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14025" windowHeight="7140" firstSheet="1" activeTab="2"/>
  </bookViews>
  <sheets>
    <sheet name="Layout Envio PO Xls " sheetId="6" state="hidden" r:id="rId1"/>
    <sheet name="PRs Rev" sheetId="1" r:id="rId2"/>
    <sheet name="Listagem de POs - Air" sheetId="9" r:id="rId3"/>
    <sheet name="AIR - Formatação TXT" sheetId="10" r:id="rId4"/>
    <sheet name="Listagem de POs - Sea" sheetId="11" r:id="rId5"/>
    <sheet name="SEA - Formatação TXT" sheetId="12" r:id="rId6"/>
    <sheet name="Troca PN" sheetId="5" r:id="rId7"/>
    <sheet name="Material Unit Price List" sheetId="3" r:id="rId8"/>
    <sheet name="Huawei BUn - JDI" sheetId="2" r:id="rId9"/>
  </sheets>
  <externalReferences>
    <externalReference r:id="rId10"/>
    <externalReference r:id="rId11"/>
  </externalReferences>
  <definedNames>
    <definedName name="_xlnm._FilterDatabase" localSheetId="3" hidden="1">'AIR - Formatação TXT'!$A$3:$S$245</definedName>
    <definedName name="_xlnm._FilterDatabase" localSheetId="0" hidden="1">'Layout Envio PO Xls '!$C$18:$M$47</definedName>
    <definedName name="_xlnm._FilterDatabase" localSheetId="2" hidden="1">'Listagem de POs - Air'!$A$19:$N$261</definedName>
    <definedName name="_xlnm._FilterDatabase" localSheetId="4" hidden="1">'Listagem de POs - Sea'!$A$19:$N$39</definedName>
    <definedName name="_xlnm._FilterDatabase" localSheetId="7" hidden="1">'Material Unit Price List'!$A$1:$D$4135</definedName>
    <definedName name="_xlnm._FilterDatabase" localSheetId="1" hidden="1">'PRs Rev'!$A$10:$AG$2287</definedName>
    <definedName name="_xlnm._FilterDatabase" localSheetId="5" hidden="1">'SEA - Formatação TXT'!$A$3:$S$23</definedName>
    <definedName name="_xlnm._FilterDatabase" localSheetId="6" hidden="1">'Troca PN'!$C$1:$G$114</definedName>
    <definedName name="a" localSheetId="3">#REF!</definedName>
    <definedName name="a" localSheetId="4">#REF!</definedName>
    <definedName name="a" localSheetId="1">#REF!</definedName>
    <definedName name="a" localSheetId="5">#REF!</definedName>
    <definedName name="a">#REF!</definedName>
    <definedName name="alt_table" localSheetId="4">#REF!</definedName>
    <definedName name="alt_table" localSheetId="1">#REF!</definedName>
    <definedName name="alt_table" localSheetId="5">#REF!</definedName>
    <definedName name="alt_table">#REF!</definedName>
    <definedName name="database_compkey">INDIRECT("Database!$D1:$D"&amp;COUNTA([1]Database!$A:$A))</definedName>
    <definedName name="database_table">INDIRECT("Database!A1:BD"&amp;COUNTA([1]Database!$A:$A))</definedName>
    <definedName name="LS_table">INDIRECT("'Liability &amp; Shipping'!A1:L"&amp;COUNTA('[1]Liability &amp; Shipping'!$M:$M))</definedName>
    <definedName name="MainFMEA" localSheetId="3">#REF!</definedName>
    <definedName name="MainFMEA" localSheetId="4">#REF!</definedName>
    <definedName name="MainFMEA" localSheetId="1">#REF!</definedName>
    <definedName name="MainFMEA" localSheetId="5">#REF!</definedName>
    <definedName name="MainFMEA">#REF!</definedName>
    <definedName name="mb52_comp">INDIRECT("'MB52'!$A$1:$A$"&amp;COUNTA([1]MB52!$A:$A))</definedName>
    <definedName name="mb52_qty">INDIRECT("'MB52'!$B$1:$B$"&amp;COUNTA([1]MB52!$A:$A))</definedName>
    <definedName name="_xlnm.Print_Area" localSheetId="0">'Layout Envio PO Xls '!$A$1:$I$62</definedName>
    <definedName name="_xlnm.Print_Titles" localSheetId="0">'Layout Envio PO Xls '!$8:$18</definedName>
    <definedName name="Validation">[2]References!$A$2:$A$4</definedName>
    <definedName name="vivi" localSheetId="3">#REF!</definedName>
    <definedName name="vivi" localSheetId="4">#REF!</definedName>
    <definedName name="vivi" localSheetId="1">#REF!</definedName>
    <definedName name="vivi" localSheetId="5">#REF!</definedName>
    <definedName name="vivi">#REF!</definedName>
    <definedName name="Viviane" localSheetId="3">#REF!</definedName>
    <definedName name="Viviane" localSheetId="4">#REF!</definedName>
    <definedName name="Viviane" localSheetId="1">#REF!</definedName>
    <definedName name="Viviane" localSheetId="5">#REF!</definedName>
    <definedName name="Viviane">#REF!</definedName>
    <definedName name="zm250_table">INDIRECT("'E&amp;O MPS'!A1:AA"&amp;COUNTA('[1]E&amp;O MPS'!$B:$B))</definedName>
  </definedNames>
  <calcPr calcId="125725"/>
  <pivotCaches>
    <pivotCache cacheId="75" r:id="rId12"/>
  </pivotCaches>
</workbook>
</file>

<file path=xl/calcChain.xml><?xml version="1.0" encoding="utf-8"?>
<calcChain xmlns="http://schemas.openxmlformats.org/spreadsheetml/2006/main">
  <c r="H20" i="9"/>
  <c r="I20"/>
  <c r="H21"/>
  <c r="I21"/>
  <c r="H22"/>
  <c r="I22"/>
  <c r="H23"/>
  <c r="I23"/>
  <c r="H24"/>
  <c r="I24"/>
  <c r="H25"/>
  <c r="I25"/>
  <c r="H26"/>
  <c r="I26"/>
  <c r="H27"/>
  <c r="I27"/>
  <c r="H28"/>
  <c r="I28"/>
  <c r="H29"/>
  <c r="I29"/>
  <c r="H30"/>
  <c r="I30"/>
  <c r="H31"/>
  <c r="I31"/>
  <c r="H32"/>
  <c r="I32"/>
  <c r="A5" i="12" l="1"/>
  <c r="A6"/>
  <c r="A7"/>
  <c r="A8"/>
  <c r="A9"/>
  <c r="A10"/>
  <c r="A11"/>
  <c r="A12"/>
  <c r="A13"/>
  <c r="A14"/>
  <c r="A15"/>
  <c r="A16"/>
  <c r="A17"/>
  <c r="A18"/>
  <c r="A19"/>
  <c r="A20"/>
  <c r="A21"/>
  <c r="A22"/>
  <c r="A23"/>
  <c r="A4"/>
  <c r="A5" i="10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4"/>
  <c r="J38" i="11"/>
  <c r="I38"/>
  <c r="H38"/>
  <c r="F38"/>
  <c r="E38"/>
  <c r="D38"/>
  <c r="B38"/>
  <c r="A22"/>
  <c r="A23" s="1"/>
  <c r="B7" i="12" s="1"/>
  <c r="A24" i="11"/>
  <c r="A25" s="1"/>
  <c r="B9" i="12" s="1"/>
  <c r="A26" i="11"/>
  <c r="A27" s="1"/>
  <c r="A28" s="1"/>
  <c r="B12" i="12" s="1"/>
  <c r="A29" i="11"/>
  <c r="A30" s="1"/>
  <c r="A31" s="1"/>
  <c r="A32" s="1"/>
  <c r="A33" s="1"/>
  <c r="A34" s="1"/>
  <c r="B18" i="12" s="1"/>
  <c r="A35" i="11"/>
  <c r="A36" s="1"/>
  <c r="A37" s="1"/>
  <c r="A38" s="1"/>
  <c r="A39" s="1"/>
  <c r="B23" i="12" s="1"/>
  <c r="A20" i="11"/>
  <c r="A21" s="1"/>
  <c r="B5" i="12" s="1"/>
  <c r="B21" i="11"/>
  <c r="D21"/>
  <c r="E21"/>
  <c r="F21"/>
  <c r="H21"/>
  <c r="I21"/>
  <c r="J21"/>
  <c r="B22"/>
  <c r="D22"/>
  <c r="E22"/>
  <c r="F22"/>
  <c r="H22"/>
  <c r="I22"/>
  <c r="J22"/>
  <c r="L22"/>
  <c r="B23"/>
  <c r="D23"/>
  <c r="E23"/>
  <c r="F23"/>
  <c r="H23"/>
  <c r="I23"/>
  <c r="J23"/>
  <c r="L23"/>
  <c r="B24"/>
  <c r="D24"/>
  <c r="E24"/>
  <c r="F24"/>
  <c r="H24"/>
  <c r="I24"/>
  <c r="J24"/>
  <c r="L24"/>
  <c r="L25" s="1"/>
  <c r="B25"/>
  <c r="D25"/>
  <c r="E25"/>
  <c r="F25"/>
  <c r="H25"/>
  <c r="I25"/>
  <c r="J25"/>
  <c r="B26"/>
  <c r="D26"/>
  <c r="E26"/>
  <c r="F26"/>
  <c r="H26"/>
  <c r="I26"/>
  <c r="J26"/>
  <c r="L26"/>
  <c r="B27"/>
  <c r="D27"/>
  <c r="E27"/>
  <c r="F27"/>
  <c r="H27"/>
  <c r="I27"/>
  <c r="J27"/>
  <c r="L27"/>
  <c r="L28" s="1"/>
  <c r="B28"/>
  <c r="D28"/>
  <c r="E28"/>
  <c r="F28"/>
  <c r="H28"/>
  <c r="I28"/>
  <c r="J28"/>
  <c r="B29"/>
  <c r="D29"/>
  <c r="E29"/>
  <c r="F29"/>
  <c r="H29"/>
  <c r="I29"/>
  <c r="J29"/>
  <c r="L29"/>
  <c r="L30" s="1"/>
  <c r="L31" s="1"/>
  <c r="L32" s="1"/>
  <c r="L33" s="1"/>
  <c r="L34" s="1"/>
  <c r="B30"/>
  <c r="D30"/>
  <c r="E30"/>
  <c r="F30"/>
  <c r="H30"/>
  <c r="I30"/>
  <c r="J30"/>
  <c r="B31"/>
  <c r="D31"/>
  <c r="E31"/>
  <c r="F31"/>
  <c r="H31"/>
  <c r="I31"/>
  <c r="J31"/>
  <c r="B32"/>
  <c r="D32"/>
  <c r="E32"/>
  <c r="F32"/>
  <c r="H32"/>
  <c r="I32"/>
  <c r="J32"/>
  <c r="B33"/>
  <c r="D33"/>
  <c r="E33"/>
  <c r="G33" s="1"/>
  <c r="F33"/>
  <c r="H33"/>
  <c r="I33"/>
  <c r="J33"/>
  <c r="B34"/>
  <c r="D34"/>
  <c r="E34"/>
  <c r="F34"/>
  <c r="H34"/>
  <c r="I34"/>
  <c r="J34"/>
  <c r="B35"/>
  <c r="D35"/>
  <c r="E35"/>
  <c r="F35"/>
  <c r="H35"/>
  <c r="I35"/>
  <c r="J35"/>
  <c r="L35"/>
  <c r="L36" s="1"/>
  <c r="L37" s="1"/>
  <c r="L38" s="1"/>
  <c r="B36"/>
  <c r="D36"/>
  <c r="E36"/>
  <c r="F36"/>
  <c r="H36"/>
  <c r="I36"/>
  <c r="J36"/>
  <c r="B37"/>
  <c r="D37"/>
  <c r="E37"/>
  <c r="F37"/>
  <c r="H37"/>
  <c r="I37"/>
  <c r="J37"/>
  <c r="B39"/>
  <c r="D39"/>
  <c r="E39"/>
  <c r="F39"/>
  <c r="H39"/>
  <c r="I39"/>
  <c r="J39"/>
  <c r="B21" i="9"/>
  <c r="D21"/>
  <c r="E21"/>
  <c r="F21"/>
  <c r="J21"/>
  <c r="B22"/>
  <c r="D22"/>
  <c r="E22"/>
  <c r="F22"/>
  <c r="I6" i="10"/>
  <c r="J22" i="9"/>
  <c r="B23"/>
  <c r="D23"/>
  <c r="E23"/>
  <c r="F23"/>
  <c r="J23"/>
  <c r="B24"/>
  <c r="D24"/>
  <c r="E24"/>
  <c r="F24"/>
  <c r="P8" i="10" s="1"/>
  <c r="Q8" s="1"/>
  <c r="J24" i="9"/>
  <c r="B25"/>
  <c r="D25"/>
  <c r="E25"/>
  <c r="F25"/>
  <c r="J25"/>
  <c r="B26"/>
  <c r="D26"/>
  <c r="E26"/>
  <c r="F26"/>
  <c r="J26"/>
  <c r="B27"/>
  <c r="D27"/>
  <c r="E27"/>
  <c r="F27"/>
  <c r="J27"/>
  <c r="B28"/>
  <c r="D28"/>
  <c r="E28"/>
  <c r="F28"/>
  <c r="J28"/>
  <c r="B29"/>
  <c r="M13" i="10" s="1"/>
  <c r="D29" i="9"/>
  <c r="E29"/>
  <c r="F29"/>
  <c r="J29"/>
  <c r="B30"/>
  <c r="D30"/>
  <c r="E30"/>
  <c r="F30"/>
  <c r="P14" i="10" s="1"/>
  <c r="Q14" s="1"/>
  <c r="J30" i="9"/>
  <c r="B31"/>
  <c r="D31"/>
  <c r="E31"/>
  <c r="F31"/>
  <c r="J31"/>
  <c r="B32"/>
  <c r="D32"/>
  <c r="E32"/>
  <c r="F32"/>
  <c r="J32"/>
  <c r="B33"/>
  <c r="D33"/>
  <c r="E33"/>
  <c r="F33"/>
  <c r="H33"/>
  <c r="H17" i="10" s="1"/>
  <c r="I33" i="9"/>
  <c r="J33"/>
  <c r="B34"/>
  <c r="D34"/>
  <c r="E34"/>
  <c r="F34"/>
  <c r="H34"/>
  <c r="I34"/>
  <c r="I18" i="10" s="1"/>
  <c r="J34" i="9"/>
  <c r="B35"/>
  <c r="M19" i="10" s="1"/>
  <c r="D35" i="9"/>
  <c r="E35"/>
  <c r="F35"/>
  <c r="H35"/>
  <c r="I35"/>
  <c r="J35"/>
  <c r="B36"/>
  <c r="D36"/>
  <c r="E36"/>
  <c r="N20" i="10" s="1"/>
  <c r="F36" i="9"/>
  <c r="H36"/>
  <c r="I36"/>
  <c r="J36"/>
  <c r="B37"/>
  <c r="D37"/>
  <c r="E37"/>
  <c r="F37"/>
  <c r="P21" i="10" s="1"/>
  <c r="Q21" s="1"/>
  <c r="H37" i="9"/>
  <c r="I37"/>
  <c r="J37"/>
  <c r="B38"/>
  <c r="D38"/>
  <c r="E38"/>
  <c r="F38"/>
  <c r="H38"/>
  <c r="I38"/>
  <c r="J38"/>
  <c r="B39"/>
  <c r="D39"/>
  <c r="E39"/>
  <c r="F39"/>
  <c r="H39"/>
  <c r="I39"/>
  <c r="J39"/>
  <c r="B40"/>
  <c r="D40"/>
  <c r="E40"/>
  <c r="F40"/>
  <c r="H40"/>
  <c r="I40"/>
  <c r="I24" i="10" s="1"/>
  <c r="J40" i="9"/>
  <c r="B41"/>
  <c r="M25" i="10" s="1"/>
  <c r="D41" i="9"/>
  <c r="E41"/>
  <c r="F41"/>
  <c r="H41"/>
  <c r="I41"/>
  <c r="J41"/>
  <c r="B42"/>
  <c r="D42"/>
  <c r="E42"/>
  <c r="N26" i="10" s="1"/>
  <c r="F42" i="9"/>
  <c r="H42"/>
  <c r="I42"/>
  <c r="J42"/>
  <c r="B43"/>
  <c r="D43"/>
  <c r="E43"/>
  <c r="F43"/>
  <c r="P27" i="10" s="1"/>
  <c r="Q27" s="1"/>
  <c r="H43" i="9"/>
  <c r="I43"/>
  <c r="J43"/>
  <c r="B44"/>
  <c r="D44"/>
  <c r="E44"/>
  <c r="F44"/>
  <c r="H44"/>
  <c r="I44"/>
  <c r="J44"/>
  <c r="B45"/>
  <c r="D45"/>
  <c r="E45"/>
  <c r="F45"/>
  <c r="H45"/>
  <c r="I45"/>
  <c r="J45"/>
  <c r="B46"/>
  <c r="D46"/>
  <c r="E46"/>
  <c r="F46"/>
  <c r="H46"/>
  <c r="H30" i="10" s="1"/>
  <c r="I46" i="9"/>
  <c r="J46"/>
  <c r="B47"/>
  <c r="D47"/>
  <c r="E47"/>
  <c r="F47"/>
  <c r="H47"/>
  <c r="I47"/>
  <c r="I31" i="10" s="1"/>
  <c r="J47" i="9"/>
  <c r="B48"/>
  <c r="D48"/>
  <c r="E48"/>
  <c r="N32" i="10" s="1"/>
  <c r="F48" i="9"/>
  <c r="H48"/>
  <c r="I48"/>
  <c r="J48"/>
  <c r="B49"/>
  <c r="D49"/>
  <c r="E49"/>
  <c r="F49"/>
  <c r="P33" i="10" s="1"/>
  <c r="Q33" s="1"/>
  <c r="H49" i="9"/>
  <c r="I49"/>
  <c r="J49"/>
  <c r="B50"/>
  <c r="D50"/>
  <c r="E50"/>
  <c r="F50"/>
  <c r="H50"/>
  <c r="I50"/>
  <c r="J50"/>
  <c r="B51"/>
  <c r="D51"/>
  <c r="E51"/>
  <c r="F51"/>
  <c r="H51"/>
  <c r="I51"/>
  <c r="J51"/>
  <c r="B52"/>
  <c r="D52"/>
  <c r="E52"/>
  <c r="F52"/>
  <c r="H52"/>
  <c r="H36" i="10" s="1"/>
  <c r="I52" i="9"/>
  <c r="J52"/>
  <c r="B53"/>
  <c r="D53"/>
  <c r="E53"/>
  <c r="F53"/>
  <c r="H53"/>
  <c r="I53"/>
  <c r="I37" i="10" s="1"/>
  <c r="J53" i="9"/>
  <c r="B54"/>
  <c r="D54"/>
  <c r="E54"/>
  <c r="N38" i="10" s="1"/>
  <c r="F54" i="9"/>
  <c r="H54"/>
  <c r="I54"/>
  <c r="J54"/>
  <c r="B55"/>
  <c r="D55"/>
  <c r="E55"/>
  <c r="F55"/>
  <c r="P39" i="10" s="1"/>
  <c r="Q39" s="1"/>
  <c r="H55" i="9"/>
  <c r="I55"/>
  <c r="J55"/>
  <c r="B56"/>
  <c r="D56"/>
  <c r="E56"/>
  <c r="F56"/>
  <c r="H56"/>
  <c r="I56"/>
  <c r="J56"/>
  <c r="B57"/>
  <c r="D57"/>
  <c r="E57"/>
  <c r="F57"/>
  <c r="H57"/>
  <c r="I57"/>
  <c r="J57"/>
  <c r="B58"/>
  <c r="D58"/>
  <c r="E58"/>
  <c r="F58"/>
  <c r="H58"/>
  <c r="I58"/>
  <c r="I42" i="10" s="1"/>
  <c r="J58" i="9"/>
  <c r="B59"/>
  <c r="M43" i="10" s="1"/>
  <c r="D59" i="9"/>
  <c r="E59"/>
  <c r="F59"/>
  <c r="H59"/>
  <c r="I59"/>
  <c r="J59"/>
  <c r="B60"/>
  <c r="D60"/>
  <c r="E60"/>
  <c r="N44" i="10" s="1"/>
  <c r="F60" i="9"/>
  <c r="H60"/>
  <c r="I60"/>
  <c r="J60"/>
  <c r="B61"/>
  <c r="D61"/>
  <c r="E61"/>
  <c r="F61"/>
  <c r="P45" i="10" s="1"/>
  <c r="Q45" s="1"/>
  <c r="H61" i="9"/>
  <c r="I61"/>
  <c r="J61"/>
  <c r="B62"/>
  <c r="D62"/>
  <c r="E62"/>
  <c r="F62"/>
  <c r="H62"/>
  <c r="I62"/>
  <c r="J62"/>
  <c r="B63"/>
  <c r="D63"/>
  <c r="E63"/>
  <c r="F63"/>
  <c r="H63"/>
  <c r="I63"/>
  <c r="J63"/>
  <c r="B64"/>
  <c r="D64"/>
  <c r="E64"/>
  <c r="F64"/>
  <c r="H64"/>
  <c r="I64"/>
  <c r="I48" i="10" s="1"/>
  <c r="J64" i="9"/>
  <c r="B65"/>
  <c r="M49" i="10" s="1"/>
  <c r="D65" i="9"/>
  <c r="E65"/>
  <c r="F65"/>
  <c r="H65"/>
  <c r="I65"/>
  <c r="J65"/>
  <c r="B66"/>
  <c r="D66"/>
  <c r="E66"/>
  <c r="N50" i="10" s="1"/>
  <c r="F66" i="9"/>
  <c r="H66"/>
  <c r="I66"/>
  <c r="J66"/>
  <c r="B67"/>
  <c r="D67"/>
  <c r="E67"/>
  <c r="F67"/>
  <c r="P51" i="10" s="1"/>
  <c r="Q51" s="1"/>
  <c r="H67" i="9"/>
  <c r="I67"/>
  <c r="J67"/>
  <c r="B68"/>
  <c r="D68"/>
  <c r="E68"/>
  <c r="F68"/>
  <c r="H68"/>
  <c r="I68"/>
  <c r="J68"/>
  <c r="B69"/>
  <c r="D69"/>
  <c r="E69"/>
  <c r="F69"/>
  <c r="H69"/>
  <c r="I69"/>
  <c r="J69"/>
  <c r="B70"/>
  <c r="D70"/>
  <c r="E70"/>
  <c r="F70"/>
  <c r="H70"/>
  <c r="H54" i="10" s="1"/>
  <c r="I70" i="9"/>
  <c r="J70"/>
  <c r="B71"/>
  <c r="D71"/>
  <c r="E71"/>
  <c r="F71"/>
  <c r="H71"/>
  <c r="I71"/>
  <c r="I55" i="10" s="1"/>
  <c r="J71" i="9"/>
  <c r="B72"/>
  <c r="D72"/>
  <c r="E72"/>
  <c r="N56" i="10" s="1"/>
  <c r="F72" i="9"/>
  <c r="H72"/>
  <c r="I72"/>
  <c r="J72"/>
  <c r="B73"/>
  <c r="D73"/>
  <c r="E73"/>
  <c r="F73"/>
  <c r="P57" i="10" s="1"/>
  <c r="Q57" s="1"/>
  <c r="H73" i="9"/>
  <c r="I73"/>
  <c r="J73"/>
  <c r="B74"/>
  <c r="D74"/>
  <c r="E74"/>
  <c r="F74"/>
  <c r="H74"/>
  <c r="I74"/>
  <c r="J74"/>
  <c r="B75"/>
  <c r="D75"/>
  <c r="E75"/>
  <c r="F75"/>
  <c r="H75"/>
  <c r="I75"/>
  <c r="J75"/>
  <c r="B76"/>
  <c r="D76"/>
  <c r="E76"/>
  <c r="F76"/>
  <c r="H76"/>
  <c r="I76"/>
  <c r="J76"/>
  <c r="B77"/>
  <c r="D77"/>
  <c r="E77"/>
  <c r="F77"/>
  <c r="H77"/>
  <c r="H61" i="10" s="1"/>
  <c r="I77" i="9"/>
  <c r="J77"/>
  <c r="B78"/>
  <c r="M62" i="10" s="1"/>
  <c r="D78" i="9"/>
  <c r="E78"/>
  <c r="F78"/>
  <c r="H78"/>
  <c r="I78"/>
  <c r="J78"/>
  <c r="B79"/>
  <c r="D79"/>
  <c r="E79"/>
  <c r="N63" i="10" s="1"/>
  <c r="F79" i="9"/>
  <c r="H79"/>
  <c r="I79"/>
  <c r="J79"/>
  <c r="B80"/>
  <c r="D80"/>
  <c r="E80"/>
  <c r="F80"/>
  <c r="H80"/>
  <c r="I80"/>
  <c r="J80"/>
  <c r="B81"/>
  <c r="D81"/>
  <c r="E81"/>
  <c r="F81"/>
  <c r="H81"/>
  <c r="I81"/>
  <c r="J81"/>
  <c r="B82"/>
  <c r="D82"/>
  <c r="E82"/>
  <c r="F82"/>
  <c r="H82"/>
  <c r="I82"/>
  <c r="J82"/>
  <c r="B83"/>
  <c r="D83"/>
  <c r="E83"/>
  <c r="F83"/>
  <c r="H83"/>
  <c r="I83"/>
  <c r="J83"/>
  <c r="B84"/>
  <c r="D84"/>
  <c r="E84"/>
  <c r="F84"/>
  <c r="H84"/>
  <c r="I84"/>
  <c r="J84"/>
  <c r="B85"/>
  <c r="D85"/>
  <c r="E85"/>
  <c r="N69" i="10" s="1"/>
  <c r="F85" i="9"/>
  <c r="H85"/>
  <c r="I85"/>
  <c r="J85"/>
  <c r="B86"/>
  <c r="D86"/>
  <c r="E86"/>
  <c r="F86"/>
  <c r="H86"/>
  <c r="I86"/>
  <c r="J86"/>
  <c r="B87"/>
  <c r="D87"/>
  <c r="E87"/>
  <c r="F87"/>
  <c r="H87"/>
  <c r="I87"/>
  <c r="J87"/>
  <c r="B88"/>
  <c r="D88"/>
  <c r="E88"/>
  <c r="F88"/>
  <c r="H88"/>
  <c r="H72" i="10" s="1"/>
  <c r="I88" i="9"/>
  <c r="J88"/>
  <c r="B89"/>
  <c r="D89"/>
  <c r="E89"/>
  <c r="F89"/>
  <c r="H89"/>
  <c r="I89"/>
  <c r="I73" i="10" s="1"/>
  <c r="J89" i="9"/>
  <c r="B90"/>
  <c r="M74" i="10" s="1"/>
  <c r="D90" i="9"/>
  <c r="E90"/>
  <c r="F90"/>
  <c r="H90"/>
  <c r="I90"/>
  <c r="J90"/>
  <c r="B91"/>
  <c r="D91"/>
  <c r="E91"/>
  <c r="N75" i="10" s="1"/>
  <c r="F91" i="9"/>
  <c r="H91"/>
  <c r="I91"/>
  <c r="J91"/>
  <c r="B92"/>
  <c r="D92"/>
  <c r="E92"/>
  <c r="F92"/>
  <c r="P76" i="10" s="1"/>
  <c r="Q76" s="1"/>
  <c r="H92" i="9"/>
  <c r="I92"/>
  <c r="J92"/>
  <c r="B93"/>
  <c r="D93"/>
  <c r="E93"/>
  <c r="F93"/>
  <c r="H93"/>
  <c r="I93"/>
  <c r="J93"/>
  <c r="B94"/>
  <c r="D94"/>
  <c r="E94"/>
  <c r="F94"/>
  <c r="H94"/>
  <c r="H78" i="10" s="1"/>
  <c r="I94" i="9"/>
  <c r="J94"/>
  <c r="B95"/>
  <c r="D95"/>
  <c r="E95"/>
  <c r="F95"/>
  <c r="H95"/>
  <c r="I95"/>
  <c r="I79" i="10" s="1"/>
  <c r="J95" i="9"/>
  <c r="B96"/>
  <c r="D96"/>
  <c r="E96"/>
  <c r="F96"/>
  <c r="H96"/>
  <c r="I96"/>
  <c r="J96"/>
  <c r="B97"/>
  <c r="D97"/>
  <c r="E97"/>
  <c r="F97"/>
  <c r="P81" i="10" s="1"/>
  <c r="Q81" s="1"/>
  <c r="H97" i="9"/>
  <c r="I97"/>
  <c r="J97"/>
  <c r="B98"/>
  <c r="D98"/>
  <c r="E98"/>
  <c r="F98"/>
  <c r="H98"/>
  <c r="I98"/>
  <c r="J98"/>
  <c r="B99"/>
  <c r="D99"/>
  <c r="E99"/>
  <c r="F99"/>
  <c r="H99"/>
  <c r="I99"/>
  <c r="J99"/>
  <c r="B100"/>
  <c r="D100"/>
  <c r="E100"/>
  <c r="F100"/>
  <c r="H100"/>
  <c r="I100"/>
  <c r="J100"/>
  <c r="B101"/>
  <c r="D101"/>
  <c r="E101"/>
  <c r="F101"/>
  <c r="H101"/>
  <c r="I101"/>
  <c r="I85" i="10" s="1"/>
  <c r="J101" i="9"/>
  <c r="B102"/>
  <c r="D102"/>
  <c r="E102"/>
  <c r="N86" i="10" s="1"/>
  <c r="F102" i="9"/>
  <c r="H102"/>
  <c r="I102"/>
  <c r="J102"/>
  <c r="B103"/>
  <c r="D103"/>
  <c r="E103"/>
  <c r="F103"/>
  <c r="P87" i="10" s="1"/>
  <c r="Q87" s="1"/>
  <c r="H103" i="9"/>
  <c r="I103"/>
  <c r="J103"/>
  <c r="B104"/>
  <c r="D104"/>
  <c r="E104"/>
  <c r="F104"/>
  <c r="H104"/>
  <c r="I104"/>
  <c r="J104"/>
  <c r="B105"/>
  <c r="D105"/>
  <c r="E105"/>
  <c r="F105"/>
  <c r="H105"/>
  <c r="I105"/>
  <c r="J105"/>
  <c r="B106"/>
  <c r="D106"/>
  <c r="E106"/>
  <c r="F106"/>
  <c r="H106"/>
  <c r="H90" i="10" s="1"/>
  <c r="I106" i="9"/>
  <c r="J106"/>
  <c r="B107"/>
  <c r="D107"/>
  <c r="E107"/>
  <c r="F107"/>
  <c r="H107"/>
  <c r="I107"/>
  <c r="I91" i="10" s="1"/>
  <c r="J107" i="9"/>
  <c r="B108"/>
  <c r="M92" i="10" s="1"/>
  <c r="D108" i="9"/>
  <c r="E108"/>
  <c r="F108"/>
  <c r="H108"/>
  <c r="I108"/>
  <c r="J108"/>
  <c r="B109"/>
  <c r="D109"/>
  <c r="E109"/>
  <c r="F109"/>
  <c r="H109"/>
  <c r="I109"/>
  <c r="J109"/>
  <c r="B110"/>
  <c r="D110"/>
  <c r="E110"/>
  <c r="F110"/>
  <c r="H110"/>
  <c r="I110"/>
  <c r="J110"/>
  <c r="B111"/>
  <c r="D111"/>
  <c r="E111"/>
  <c r="F111"/>
  <c r="H111"/>
  <c r="I111"/>
  <c r="J111"/>
  <c r="B112"/>
  <c r="D112"/>
  <c r="E112"/>
  <c r="F112"/>
  <c r="H112"/>
  <c r="H96" i="10" s="1"/>
  <c r="I112" i="9"/>
  <c r="J112"/>
  <c r="B113"/>
  <c r="D113"/>
  <c r="E113"/>
  <c r="F113"/>
  <c r="H113"/>
  <c r="I113"/>
  <c r="I97" i="10" s="1"/>
  <c r="J113" i="9"/>
  <c r="B114"/>
  <c r="D114"/>
  <c r="E114"/>
  <c r="F114"/>
  <c r="H114"/>
  <c r="I114"/>
  <c r="J114"/>
  <c r="B115"/>
  <c r="D115"/>
  <c r="E115"/>
  <c r="F115"/>
  <c r="P99" i="10" s="1"/>
  <c r="Q99" s="1"/>
  <c r="H115" i="9"/>
  <c r="I115"/>
  <c r="J115"/>
  <c r="B116"/>
  <c r="D116"/>
  <c r="E116"/>
  <c r="F116"/>
  <c r="H116"/>
  <c r="I116"/>
  <c r="J116"/>
  <c r="B117"/>
  <c r="D117"/>
  <c r="E117"/>
  <c r="F117"/>
  <c r="H117"/>
  <c r="I117"/>
  <c r="J117"/>
  <c r="B118"/>
  <c r="D118"/>
  <c r="E118"/>
  <c r="F118"/>
  <c r="H118"/>
  <c r="I118"/>
  <c r="I102" i="10" s="1"/>
  <c r="J118" i="9"/>
  <c r="B119"/>
  <c r="M103" i="10" s="1"/>
  <c r="D119" i="9"/>
  <c r="E119"/>
  <c r="F119"/>
  <c r="H119"/>
  <c r="I119"/>
  <c r="J119"/>
  <c r="B120"/>
  <c r="D120"/>
  <c r="E120"/>
  <c r="F120"/>
  <c r="H120"/>
  <c r="I120"/>
  <c r="J120"/>
  <c r="B121"/>
  <c r="D121"/>
  <c r="E121"/>
  <c r="F121"/>
  <c r="H121"/>
  <c r="I121"/>
  <c r="J121"/>
  <c r="B122"/>
  <c r="D122"/>
  <c r="E122"/>
  <c r="F122"/>
  <c r="H122"/>
  <c r="I122"/>
  <c r="J122"/>
  <c r="B123"/>
  <c r="D123"/>
  <c r="E123"/>
  <c r="F123"/>
  <c r="H123"/>
  <c r="H107" i="10" s="1"/>
  <c r="I123" i="9"/>
  <c r="J123"/>
  <c r="B124"/>
  <c r="D124"/>
  <c r="E124"/>
  <c r="F124"/>
  <c r="H124"/>
  <c r="I124"/>
  <c r="J124"/>
  <c r="B125"/>
  <c r="D125"/>
  <c r="E125"/>
  <c r="F125"/>
  <c r="H125"/>
  <c r="I125"/>
  <c r="J125"/>
  <c r="B126"/>
  <c r="D126"/>
  <c r="E126"/>
  <c r="F126"/>
  <c r="P110" i="10" s="1"/>
  <c r="Q110" s="1"/>
  <c r="H126" i="9"/>
  <c r="I126"/>
  <c r="J126"/>
  <c r="B127"/>
  <c r="D127"/>
  <c r="E127"/>
  <c r="F127"/>
  <c r="H127"/>
  <c r="I127"/>
  <c r="J127"/>
  <c r="B128"/>
  <c r="D128"/>
  <c r="E128"/>
  <c r="F128"/>
  <c r="H128"/>
  <c r="I128"/>
  <c r="J128"/>
  <c r="B129"/>
  <c r="D129"/>
  <c r="E129"/>
  <c r="F129"/>
  <c r="H129"/>
  <c r="I129"/>
  <c r="J129"/>
  <c r="B130"/>
  <c r="D130"/>
  <c r="E130"/>
  <c r="F130"/>
  <c r="H130"/>
  <c r="I130"/>
  <c r="J130"/>
  <c r="B131"/>
  <c r="M115" i="10" s="1"/>
  <c r="D131" i="9"/>
  <c r="E131"/>
  <c r="F131"/>
  <c r="H131"/>
  <c r="I131"/>
  <c r="J131"/>
  <c r="B132"/>
  <c r="D132"/>
  <c r="E132"/>
  <c r="N116" i="10" s="1"/>
  <c r="F132" i="9"/>
  <c r="H132"/>
  <c r="I132"/>
  <c r="J132"/>
  <c r="B133"/>
  <c r="D133"/>
  <c r="E133"/>
  <c r="F133"/>
  <c r="H133"/>
  <c r="I133"/>
  <c r="J133"/>
  <c r="B134"/>
  <c r="D134"/>
  <c r="E134"/>
  <c r="F134"/>
  <c r="H134"/>
  <c r="I134"/>
  <c r="J134"/>
  <c r="B135"/>
  <c r="D135"/>
  <c r="E135"/>
  <c r="F135"/>
  <c r="H135"/>
  <c r="I135"/>
  <c r="J135"/>
  <c r="B136"/>
  <c r="M120" i="10" s="1"/>
  <c r="D136" i="9"/>
  <c r="E136"/>
  <c r="F136"/>
  <c r="H136"/>
  <c r="I136"/>
  <c r="J136"/>
  <c r="B137"/>
  <c r="D137"/>
  <c r="E137"/>
  <c r="N121" i="10" s="1"/>
  <c r="F137" i="9"/>
  <c r="H137"/>
  <c r="I137"/>
  <c r="J137"/>
  <c r="B138"/>
  <c r="D138"/>
  <c r="E138"/>
  <c r="F138"/>
  <c r="P122" i="10" s="1"/>
  <c r="Q122" s="1"/>
  <c r="H138" i="9"/>
  <c r="I138"/>
  <c r="J138"/>
  <c r="B139"/>
  <c r="D139"/>
  <c r="E139"/>
  <c r="F139"/>
  <c r="H139"/>
  <c r="I139"/>
  <c r="J139"/>
  <c r="B140"/>
  <c r="D140"/>
  <c r="E140"/>
  <c r="F140"/>
  <c r="H140"/>
  <c r="I140"/>
  <c r="J140"/>
  <c r="B141"/>
  <c r="D141"/>
  <c r="E141"/>
  <c r="F141"/>
  <c r="H141"/>
  <c r="I141"/>
  <c r="J141"/>
  <c r="B142"/>
  <c r="M126" i="10" s="1"/>
  <c r="D142" i="9"/>
  <c r="E142"/>
  <c r="F142"/>
  <c r="H142"/>
  <c r="I142"/>
  <c r="J142"/>
  <c r="B143"/>
  <c r="D143"/>
  <c r="E143"/>
  <c r="N127" i="10" s="1"/>
  <c r="F143" i="9"/>
  <c r="H143"/>
  <c r="I143"/>
  <c r="J143"/>
  <c r="B144"/>
  <c r="D144"/>
  <c r="E144"/>
  <c r="F144"/>
  <c r="H144"/>
  <c r="I144"/>
  <c r="J144"/>
  <c r="B145"/>
  <c r="D145"/>
  <c r="E145"/>
  <c r="F145"/>
  <c r="H145"/>
  <c r="I145"/>
  <c r="J145"/>
  <c r="B146"/>
  <c r="D146"/>
  <c r="E146"/>
  <c r="F146"/>
  <c r="H146"/>
  <c r="I146"/>
  <c r="J146"/>
  <c r="B147"/>
  <c r="D147"/>
  <c r="E147"/>
  <c r="F147"/>
  <c r="H147"/>
  <c r="H131" i="10" s="1"/>
  <c r="I147" i="9"/>
  <c r="J147"/>
  <c r="B148"/>
  <c r="D148"/>
  <c r="E148"/>
  <c r="F148"/>
  <c r="H148"/>
  <c r="I148"/>
  <c r="I132" i="10" s="1"/>
  <c r="J148" i="9"/>
  <c r="B149"/>
  <c r="M133" i="10" s="1"/>
  <c r="D149" i="9"/>
  <c r="E149"/>
  <c r="F149"/>
  <c r="H149"/>
  <c r="I149"/>
  <c r="J149"/>
  <c r="B150"/>
  <c r="D150"/>
  <c r="E150"/>
  <c r="F150"/>
  <c r="H150"/>
  <c r="I150"/>
  <c r="J150"/>
  <c r="B151"/>
  <c r="D151"/>
  <c r="E151"/>
  <c r="F151"/>
  <c r="H151"/>
  <c r="I151"/>
  <c r="J151"/>
  <c r="B152"/>
  <c r="D152"/>
  <c r="E152"/>
  <c r="F152"/>
  <c r="H152"/>
  <c r="I152"/>
  <c r="J152"/>
  <c r="B153"/>
  <c r="D153"/>
  <c r="E153"/>
  <c r="F153"/>
  <c r="H153"/>
  <c r="H137" i="10" s="1"/>
  <c r="I153" i="9"/>
  <c r="J153"/>
  <c r="B154"/>
  <c r="D154"/>
  <c r="E154"/>
  <c r="F154"/>
  <c r="H154"/>
  <c r="I154"/>
  <c r="I138" i="10" s="1"/>
  <c r="J154" i="9"/>
  <c r="B155"/>
  <c r="D155"/>
  <c r="E155"/>
  <c r="F155"/>
  <c r="H155"/>
  <c r="I155"/>
  <c r="J155"/>
  <c r="B156"/>
  <c r="D156"/>
  <c r="E156"/>
  <c r="F156"/>
  <c r="P140" i="10" s="1"/>
  <c r="Q140" s="1"/>
  <c r="H156" i="9"/>
  <c r="I156"/>
  <c r="J156"/>
  <c r="B157"/>
  <c r="D157"/>
  <c r="E157"/>
  <c r="F157"/>
  <c r="H157"/>
  <c r="I157"/>
  <c r="J157"/>
  <c r="B158"/>
  <c r="D158"/>
  <c r="E158"/>
  <c r="F158"/>
  <c r="H158"/>
  <c r="I158"/>
  <c r="J158"/>
  <c r="B159"/>
  <c r="D159"/>
  <c r="E159"/>
  <c r="F159"/>
  <c r="H159"/>
  <c r="I159"/>
  <c r="J159"/>
  <c r="B160"/>
  <c r="M144" i="10" s="1"/>
  <c r="D160" i="9"/>
  <c r="E160"/>
  <c r="F160"/>
  <c r="H160"/>
  <c r="I160"/>
  <c r="J160"/>
  <c r="B161"/>
  <c r="D161"/>
  <c r="E161"/>
  <c r="N145" i="10" s="1"/>
  <c r="F161" i="9"/>
  <c r="H161"/>
  <c r="I161"/>
  <c r="J161"/>
  <c r="B162"/>
  <c r="D162"/>
  <c r="E162"/>
  <c r="F162"/>
  <c r="P146" i="10" s="1"/>
  <c r="Q146" s="1"/>
  <c r="H162" i="9"/>
  <c r="I162"/>
  <c r="J162"/>
  <c r="B163"/>
  <c r="D163"/>
  <c r="E163"/>
  <c r="F163"/>
  <c r="H163"/>
  <c r="I163"/>
  <c r="J163"/>
  <c r="B164"/>
  <c r="D164"/>
  <c r="E164"/>
  <c r="F164"/>
  <c r="H164"/>
  <c r="I164"/>
  <c r="J164"/>
  <c r="B165"/>
  <c r="D165"/>
  <c r="E165"/>
  <c r="F165"/>
  <c r="H165"/>
  <c r="H149" i="10" s="1"/>
  <c r="I165" i="9"/>
  <c r="J165"/>
  <c r="B166"/>
  <c r="M150" i="10" s="1"/>
  <c r="D166" i="9"/>
  <c r="E166"/>
  <c r="F166"/>
  <c r="H166"/>
  <c r="I166"/>
  <c r="J166"/>
  <c r="B167"/>
  <c r="D167"/>
  <c r="E167"/>
  <c r="N151" i="10" s="1"/>
  <c r="F167" i="9"/>
  <c r="H167"/>
  <c r="I167"/>
  <c r="J167"/>
  <c r="B168"/>
  <c r="D168"/>
  <c r="E168"/>
  <c r="F168"/>
  <c r="H168"/>
  <c r="I168"/>
  <c r="J168"/>
  <c r="B169"/>
  <c r="D169"/>
  <c r="E169"/>
  <c r="F169"/>
  <c r="H169"/>
  <c r="I169"/>
  <c r="J169"/>
  <c r="B170"/>
  <c r="D170"/>
  <c r="E170"/>
  <c r="F170"/>
  <c r="H170"/>
  <c r="I170"/>
  <c r="J170"/>
  <c r="B171"/>
  <c r="D171"/>
  <c r="E171"/>
  <c r="F171"/>
  <c r="H171"/>
  <c r="I171"/>
  <c r="I155" i="10" s="1"/>
  <c r="J171" i="9"/>
  <c r="B172"/>
  <c r="M156" i="10" s="1"/>
  <c r="D172" i="9"/>
  <c r="E172"/>
  <c r="F172"/>
  <c r="H172"/>
  <c r="I172"/>
  <c r="J172"/>
  <c r="B173"/>
  <c r="D173"/>
  <c r="E173"/>
  <c r="F173"/>
  <c r="H173"/>
  <c r="I173"/>
  <c r="J173"/>
  <c r="B174"/>
  <c r="D174"/>
  <c r="E174"/>
  <c r="F174"/>
  <c r="H174"/>
  <c r="I174"/>
  <c r="J174"/>
  <c r="B175"/>
  <c r="D175"/>
  <c r="E175"/>
  <c r="F175"/>
  <c r="H175"/>
  <c r="I175"/>
  <c r="J175"/>
  <c r="B176"/>
  <c r="D176"/>
  <c r="E176"/>
  <c r="F176"/>
  <c r="H176"/>
  <c r="H160" i="10" s="1"/>
  <c r="I176" i="9"/>
  <c r="J176"/>
  <c r="B177"/>
  <c r="D177"/>
  <c r="E177"/>
  <c r="F177"/>
  <c r="H177"/>
  <c r="I177"/>
  <c r="I161" i="10" s="1"/>
  <c r="J177" i="9"/>
  <c r="B178"/>
  <c r="M162" i="10" s="1"/>
  <c r="D178" i="9"/>
  <c r="E178"/>
  <c r="F178"/>
  <c r="H178"/>
  <c r="I178"/>
  <c r="J178"/>
  <c r="B179"/>
  <c r="D179"/>
  <c r="E179"/>
  <c r="F179"/>
  <c r="H179"/>
  <c r="I179"/>
  <c r="J179"/>
  <c r="B180"/>
  <c r="D180"/>
  <c r="E180"/>
  <c r="N164" i="10" s="1"/>
  <c r="F180" i="9"/>
  <c r="H180"/>
  <c r="I180"/>
  <c r="J180"/>
  <c r="B181"/>
  <c r="D181"/>
  <c r="E181"/>
  <c r="F181"/>
  <c r="H181"/>
  <c r="I181"/>
  <c r="J181"/>
  <c r="B182"/>
  <c r="D182"/>
  <c r="E182"/>
  <c r="F182"/>
  <c r="H182"/>
  <c r="I182"/>
  <c r="J182"/>
  <c r="B183"/>
  <c r="D183"/>
  <c r="E183"/>
  <c r="F183"/>
  <c r="H183"/>
  <c r="I183"/>
  <c r="J183"/>
  <c r="B184"/>
  <c r="D184"/>
  <c r="E184"/>
  <c r="F184"/>
  <c r="H184"/>
  <c r="I184"/>
  <c r="J184"/>
  <c r="B185"/>
  <c r="D185"/>
  <c r="E185"/>
  <c r="F185"/>
  <c r="H185"/>
  <c r="I185"/>
  <c r="J185"/>
  <c r="B186"/>
  <c r="D186"/>
  <c r="E186"/>
  <c r="F186"/>
  <c r="H186"/>
  <c r="I186"/>
  <c r="J186"/>
  <c r="B187"/>
  <c r="D187"/>
  <c r="E187"/>
  <c r="F187"/>
  <c r="H187"/>
  <c r="I187"/>
  <c r="J187"/>
  <c r="B188"/>
  <c r="D188"/>
  <c r="E188"/>
  <c r="F188"/>
  <c r="H188"/>
  <c r="I188"/>
  <c r="J188"/>
  <c r="B189"/>
  <c r="D189"/>
  <c r="E189"/>
  <c r="F189"/>
  <c r="H189"/>
  <c r="I189"/>
  <c r="J189"/>
  <c r="B190"/>
  <c r="D190"/>
  <c r="E190"/>
  <c r="F190"/>
  <c r="H190"/>
  <c r="I190"/>
  <c r="J190"/>
  <c r="B191"/>
  <c r="D191"/>
  <c r="E191"/>
  <c r="F191"/>
  <c r="H191"/>
  <c r="I191"/>
  <c r="J191"/>
  <c r="B192"/>
  <c r="D192"/>
  <c r="E192"/>
  <c r="F192"/>
  <c r="H192"/>
  <c r="I192"/>
  <c r="J192"/>
  <c r="B193"/>
  <c r="D193"/>
  <c r="E193"/>
  <c r="F193"/>
  <c r="H193"/>
  <c r="I193"/>
  <c r="J193"/>
  <c r="B194"/>
  <c r="D194"/>
  <c r="E194"/>
  <c r="F194"/>
  <c r="H194"/>
  <c r="I194"/>
  <c r="J194"/>
  <c r="B195"/>
  <c r="D195"/>
  <c r="E195"/>
  <c r="F195"/>
  <c r="H195"/>
  <c r="I195"/>
  <c r="J195"/>
  <c r="B196"/>
  <c r="D196"/>
  <c r="E196"/>
  <c r="F196"/>
  <c r="H196"/>
  <c r="I196"/>
  <c r="J196"/>
  <c r="B197"/>
  <c r="D197"/>
  <c r="E197"/>
  <c r="F197"/>
  <c r="H197"/>
  <c r="I197"/>
  <c r="J197"/>
  <c r="B198"/>
  <c r="D198"/>
  <c r="E198"/>
  <c r="F198"/>
  <c r="H198"/>
  <c r="I198"/>
  <c r="J198"/>
  <c r="B199"/>
  <c r="D199"/>
  <c r="E199"/>
  <c r="F199"/>
  <c r="H199"/>
  <c r="I199"/>
  <c r="J199"/>
  <c r="B200"/>
  <c r="D200"/>
  <c r="E200"/>
  <c r="F200"/>
  <c r="H200"/>
  <c r="I200"/>
  <c r="J200"/>
  <c r="B201"/>
  <c r="D201"/>
  <c r="E201"/>
  <c r="F201"/>
  <c r="H201"/>
  <c r="I201"/>
  <c r="J201"/>
  <c r="B202"/>
  <c r="D202"/>
  <c r="E202"/>
  <c r="F202"/>
  <c r="H202"/>
  <c r="I202"/>
  <c r="J202"/>
  <c r="B203"/>
  <c r="D203"/>
  <c r="E203"/>
  <c r="F203"/>
  <c r="H203"/>
  <c r="I203"/>
  <c r="J203"/>
  <c r="B204"/>
  <c r="D204"/>
  <c r="E204"/>
  <c r="F204"/>
  <c r="H204"/>
  <c r="I204"/>
  <c r="J204"/>
  <c r="B205"/>
  <c r="D205"/>
  <c r="E205"/>
  <c r="F205"/>
  <c r="H205"/>
  <c r="I205"/>
  <c r="J205"/>
  <c r="B206"/>
  <c r="D206"/>
  <c r="E206"/>
  <c r="F206"/>
  <c r="H206"/>
  <c r="I206"/>
  <c r="J206"/>
  <c r="B207"/>
  <c r="D207"/>
  <c r="E207"/>
  <c r="F207"/>
  <c r="H207"/>
  <c r="I207"/>
  <c r="J207"/>
  <c r="B208"/>
  <c r="D208"/>
  <c r="E208"/>
  <c r="F208"/>
  <c r="H208"/>
  <c r="I208"/>
  <c r="J208"/>
  <c r="B209"/>
  <c r="D209"/>
  <c r="E209"/>
  <c r="F209"/>
  <c r="H209"/>
  <c r="I209"/>
  <c r="J209"/>
  <c r="B210"/>
  <c r="D210"/>
  <c r="E210"/>
  <c r="F210"/>
  <c r="H210"/>
  <c r="I210"/>
  <c r="J210"/>
  <c r="B211"/>
  <c r="D211"/>
  <c r="E211"/>
  <c r="F211"/>
  <c r="H211"/>
  <c r="I211"/>
  <c r="J211"/>
  <c r="B212"/>
  <c r="D212"/>
  <c r="E212"/>
  <c r="F212"/>
  <c r="H212"/>
  <c r="I212"/>
  <c r="J212"/>
  <c r="B213"/>
  <c r="D213"/>
  <c r="E213"/>
  <c r="F213"/>
  <c r="H213"/>
  <c r="I213"/>
  <c r="J213"/>
  <c r="B214"/>
  <c r="D214"/>
  <c r="E214"/>
  <c r="F214"/>
  <c r="H214"/>
  <c r="I214"/>
  <c r="J214"/>
  <c r="B215"/>
  <c r="D215"/>
  <c r="E215"/>
  <c r="F215"/>
  <c r="H215"/>
  <c r="I215"/>
  <c r="J215"/>
  <c r="B216"/>
  <c r="D216"/>
  <c r="E216"/>
  <c r="F216"/>
  <c r="H216"/>
  <c r="I216"/>
  <c r="J216"/>
  <c r="B217"/>
  <c r="D217"/>
  <c r="E217"/>
  <c r="F217"/>
  <c r="H217"/>
  <c r="I217"/>
  <c r="J217"/>
  <c r="B218"/>
  <c r="D218"/>
  <c r="E218"/>
  <c r="F218"/>
  <c r="H218"/>
  <c r="I218"/>
  <c r="J218"/>
  <c r="B219"/>
  <c r="D219"/>
  <c r="E219"/>
  <c r="N203" i="10" s="1"/>
  <c r="F219" i="9"/>
  <c r="H219"/>
  <c r="I219"/>
  <c r="J219"/>
  <c r="B220"/>
  <c r="D220"/>
  <c r="E220"/>
  <c r="F220"/>
  <c r="H220"/>
  <c r="I220"/>
  <c r="J220"/>
  <c r="B221"/>
  <c r="D221"/>
  <c r="E221"/>
  <c r="F221"/>
  <c r="H221"/>
  <c r="I221"/>
  <c r="J221"/>
  <c r="B222"/>
  <c r="D222"/>
  <c r="E222"/>
  <c r="F222"/>
  <c r="H222"/>
  <c r="I222"/>
  <c r="J222"/>
  <c r="B223"/>
  <c r="D223"/>
  <c r="E223"/>
  <c r="F223"/>
  <c r="H223"/>
  <c r="I223"/>
  <c r="J223"/>
  <c r="B224"/>
  <c r="D224"/>
  <c r="E224"/>
  <c r="F224"/>
  <c r="H224"/>
  <c r="I224"/>
  <c r="J224"/>
  <c r="B225"/>
  <c r="D225"/>
  <c r="E225"/>
  <c r="F225"/>
  <c r="H225"/>
  <c r="I225"/>
  <c r="J225"/>
  <c r="B226"/>
  <c r="D226"/>
  <c r="E226"/>
  <c r="F226"/>
  <c r="H226"/>
  <c r="I226"/>
  <c r="J226"/>
  <c r="B227"/>
  <c r="D227"/>
  <c r="E227"/>
  <c r="F227"/>
  <c r="H227"/>
  <c r="I227"/>
  <c r="J227"/>
  <c r="B228"/>
  <c r="D228"/>
  <c r="E228"/>
  <c r="F228"/>
  <c r="H228"/>
  <c r="I228"/>
  <c r="J228"/>
  <c r="B229"/>
  <c r="D229"/>
  <c r="E229"/>
  <c r="F229"/>
  <c r="H229"/>
  <c r="I229"/>
  <c r="J229"/>
  <c r="B230"/>
  <c r="D230"/>
  <c r="E230"/>
  <c r="F230"/>
  <c r="H230"/>
  <c r="I230"/>
  <c r="J230"/>
  <c r="B231"/>
  <c r="D231"/>
  <c r="E231"/>
  <c r="F231"/>
  <c r="H231"/>
  <c r="I231"/>
  <c r="J231"/>
  <c r="B232"/>
  <c r="D232"/>
  <c r="E232"/>
  <c r="F232"/>
  <c r="H232"/>
  <c r="I232"/>
  <c r="J232"/>
  <c r="B233"/>
  <c r="D233"/>
  <c r="E233"/>
  <c r="F233"/>
  <c r="H233"/>
  <c r="I233"/>
  <c r="J233"/>
  <c r="B234"/>
  <c r="D234"/>
  <c r="E234"/>
  <c r="F234"/>
  <c r="H234"/>
  <c r="I234"/>
  <c r="J234"/>
  <c r="B235"/>
  <c r="D235"/>
  <c r="E235"/>
  <c r="F235"/>
  <c r="H235"/>
  <c r="I235"/>
  <c r="J235"/>
  <c r="B236"/>
  <c r="D236"/>
  <c r="E236"/>
  <c r="F236"/>
  <c r="H236"/>
  <c r="I236"/>
  <c r="J236"/>
  <c r="B237"/>
  <c r="D237"/>
  <c r="E237"/>
  <c r="F237"/>
  <c r="H237"/>
  <c r="I237"/>
  <c r="J237"/>
  <c r="B238"/>
  <c r="D238"/>
  <c r="E238"/>
  <c r="F238"/>
  <c r="H238"/>
  <c r="I238"/>
  <c r="J238"/>
  <c r="B239"/>
  <c r="D239"/>
  <c r="E239"/>
  <c r="F239"/>
  <c r="H239"/>
  <c r="I239"/>
  <c r="J239"/>
  <c r="B240"/>
  <c r="D240"/>
  <c r="E240"/>
  <c r="F240"/>
  <c r="H240"/>
  <c r="I240"/>
  <c r="J240"/>
  <c r="B241"/>
  <c r="D241"/>
  <c r="E241"/>
  <c r="F241"/>
  <c r="H241"/>
  <c r="I241"/>
  <c r="J241"/>
  <c r="B242"/>
  <c r="D242"/>
  <c r="E242"/>
  <c r="F242"/>
  <c r="H242"/>
  <c r="I242"/>
  <c r="J242"/>
  <c r="B243"/>
  <c r="D243"/>
  <c r="E243"/>
  <c r="F243"/>
  <c r="H243"/>
  <c r="I243"/>
  <c r="J243"/>
  <c r="B244"/>
  <c r="D244"/>
  <c r="E244"/>
  <c r="F244"/>
  <c r="H244"/>
  <c r="I244"/>
  <c r="J244"/>
  <c r="B245"/>
  <c r="D245"/>
  <c r="E245"/>
  <c r="F245"/>
  <c r="H245"/>
  <c r="I245"/>
  <c r="J245"/>
  <c r="B246"/>
  <c r="D246"/>
  <c r="E246"/>
  <c r="F246"/>
  <c r="H246"/>
  <c r="I246"/>
  <c r="J246"/>
  <c r="B247"/>
  <c r="D247"/>
  <c r="E247"/>
  <c r="F247"/>
  <c r="H247"/>
  <c r="I247"/>
  <c r="J247"/>
  <c r="B248"/>
  <c r="D248"/>
  <c r="E248"/>
  <c r="F248"/>
  <c r="H248"/>
  <c r="I248"/>
  <c r="J248"/>
  <c r="B249"/>
  <c r="D249"/>
  <c r="E249"/>
  <c r="F249"/>
  <c r="H249"/>
  <c r="I249"/>
  <c r="J249"/>
  <c r="B250"/>
  <c r="D250"/>
  <c r="E250"/>
  <c r="F250"/>
  <c r="H250"/>
  <c r="I250"/>
  <c r="J250"/>
  <c r="B251"/>
  <c r="D251"/>
  <c r="E251"/>
  <c r="F251"/>
  <c r="H251"/>
  <c r="I251"/>
  <c r="J251"/>
  <c r="B252"/>
  <c r="D252"/>
  <c r="E252"/>
  <c r="F252"/>
  <c r="H252"/>
  <c r="I252"/>
  <c r="J252"/>
  <c r="B253"/>
  <c r="D253"/>
  <c r="E253"/>
  <c r="F253"/>
  <c r="H253"/>
  <c r="I253"/>
  <c r="J253"/>
  <c r="B254"/>
  <c r="D254"/>
  <c r="E254"/>
  <c r="F254"/>
  <c r="H254"/>
  <c r="I254"/>
  <c r="J254"/>
  <c r="B255"/>
  <c r="D255"/>
  <c r="E255"/>
  <c r="F255"/>
  <c r="H255"/>
  <c r="I255"/>
  <c r="J255"/>
  <c r="B256"/>
  <c r="D256"/>
  <c r="E256"/>
  <c r="F256"/>
  <c r="H256"/>
  <c r="I256"/>
  <c r="J256"/>
  <c r="B257"/>
  <c r="D257"/>
  <c r="E257"/>
  <c r="F257"/>
  <c r="H257"/>
  <c r="I257"/>
  <c r="J257"/>
  <c r="B258"/>
  <c r="D258"/>
  <c r="E258"/>
  <c r="F258"/>
  <c r="P242" i="10" s="1"/>
  <c r="Q242" s="1"/>
  <c r="H258" i="9"/>
  <c r="I258"/>
  <c r="J258"/>
  <c r="B259"/>
  <c r="D259"/>
  <c r="E259"/>
  <c r="F259"/>
  <c r="H259"/>
  <c r="I259"/>
  <c r="J259"/>
  <c r="B260"/>
  <c r="D260"/>
  <c r="E260"/>
  <c r="F260"/>
  <c r="H260"/>
  <c r="I260"/>
  <c r="J260"/>
  <c r="B261"/>
  <c r="D261"/>
  <c r="E261"/>
  <c r="F261"/>
  <c r="H261"/>
  <c r="I261"/>
  <c r="J261"/>
  <c r="B8" i="12" l="1"/>
  <c r="B16"/>
  <c r="G25" i="11"/>
  <c r="B17" i="12"/>
  <c r="B10"/>
  <c r="B19"/>
  <c r="B11"/>
  <c r="B20"/>
  <c r="B21"/>
  <c r="B13"/>
  <c r="B22"/>
  <c r="B14"/>
  <c r="B6"/>
  <c r="B15"/>
  <c r="G39" i="11"/>
  <c r="G37"/>
  <c r="G38"/>
  <c r="G31"/>
  <c r="G30"/>
  <c r="G29"/>
  <c r="G27"/>
  <c r="G26"/>
  <c r="G23"/>
  <c r="G22"/>
  <c r="G21"/>
  <c r="G35"/>
  <c r="G32"/>
  <c r="L39"/>
  <c r="G28"/>
  <c r="G24"/>
  <c r="G36"/>
  <c r="G34"/>
  <c r="I204" i="10"/>
  <c r="H55"/>
  <c r="M93"/>
  <c r="I212"/>
  <c r="H119"/>
  <c r="N114"/>
  <c r="I220"/>
  <c r="I140"/>
  <c r="P135"/>
  <c r="Q135" s="1"/>
  <c r="I228"/>
  <c r="I164"/>
  <c r="M157"/>
  <c r="H231"/>
  <c r="I172"/>
  <c r="N178"/>
  <c r="N12"/>
  <c r="I236"/>
  <c r="I180"/>
  <c r="P199"/>
  <c r="Q199" s="1"/>
  <c r="P32"/>
  <c r="Q32" s="1"/>
  <c r="H239"/>
  <c r="I188"/>
  <c r="M221"/>
  <c r="P52"/>
  <c r="Q52" s="1"/>
  <c r="I244"/>
  <c r="I196"/>
  <c r="N242"/>
  <c r="P72"/>
  <c r="Q72" s="1"/>
  <c r="M245"/>
  <c r="M244"/>
  <c r="I241"/>
  <c r="H240"/>
  <c r="P239"/>
  <c r="Q239" s="1"/>
  <c r="N238"/>
  <c r="M236"/>
  <c r="I233"/>
  <c r="H232"/>
  <c r="P231"/>
  <c r="Q231" s="1"/>
  <c r="N230"/>
  <c r="M227"/>
  <c r="I224"/>
  <c r="H223"/>
  <c r="P222"/>
  <c r="Q222" s="1"/>
  <c r="N221"/>
  <c r="M219"/>
  <c r="I216"/>
  <c r="H215"/>
  <c r="P214"/>
  <c r="Q214" s="1"/>
  <c r="N213"/>
  <c r="M211"/>
  <c r="I208"/>
  <c r="H207"/>
  <c r="P206"/>
  <c r="Q206" s="1"/>
  <c r="N205"/>
  <c r="M203"/>
  <c r="I200"/>
  <c r="H199"/>
  <c r="P198"/>
  <c r="Q198" s="1"/>
  <c r="N197"/>
  <c r="M195"/>
  <c r="I192"/>
  <c r="H191"/>
  <c r="P190"/>
  <c r="Q190" s="1"/>
  <c r="N189"/>
  <c r="M187"/>
  <c r="I184"/>
  <c r="H183"/>
  <c r="P182"/>
  <c r="Q182" s="1"/>
  <c r="N181"/>
  <c r="M179"/>
  <c r="I176"/>
  <c r="H175"/>
  <c r="P174"/>
  <c r="Q174" s="1"/>
  <c r="N173"/>
  <c r="M171"/>
  <c r="I168"/>
  <c r="H167"/>
  <c r="P166"/>
  <c r="Q166" s="1"/>
  <c r="N165"/>
  <c r="M163"/>
  <c r="I160"/>
  <c r="H159"/>
  <c r="P158"/>
  <c r="Q158" s="1"/>
  <c r="N157"/>
  <c r="M155"/>
  <c r="I152"/>
  <c r="H151"/>
  <c r="P150"/>
  <c r="Q150" s="1"/>
  <c r="N149"/>
  <c r="M147"/>
  <c r="I144"/>
  <c r="H143"/>
  <c r="P142"/>
  <c r="Q142" s="1"/>
  <c r="N141"/>
  <c r="M139"/>
  <c r="I136"/>
  <c r="H135"/>
  <c r="P134"/>
  <c r="Q134" s="1"/>
  <c r="N133"/>
  <c r="M131"/>
  <c r="I128"/>
  <c r="H127"/>
  <c r="H126"/>
  <c r="H125"/>
  <c r="P124"/>
  <c r="Q124" s="1"/>
  <c r="G139" i="9"/>
  <c r="N123" i="10"/>
  <c r="G136" i="9"/>
  <c r="N120" i="10"/>
  <c r="G135" i="9"/>
  <c r="N119" i="10"/>
  <c r="M117"/>
  <c r="I114"/>
  <c r="H113"/>
  <c r="P112"/>
  <c r="Q112" s="1"/>
  <c r="N111"/>
  <c r="M109"/>
  <c r="I106"/>
  <c r="H105"/>
  <c r="P104"/>
  <c r="Q104" s="1"/>
  <c r="P103"/>
  <c r="Q103" s="1"/>
  <c r="P102"/>
  <c r="Q102" s="1"/>
  <c r="N101"/>
  <c r="M99"/>
  <c r="I96"/>
  <c r="H95"/>
  <c r="P94"/>
  <c r="Q94" s="1"/>
  <c r="N93"/>
  <c r="M89"/>
  <c r="I86"/>
  <c r="H85"/>
  <c r="P84"/>
  <c r="Q84" s="1"/>
  <c r="N83"/>
  <c r="M81"/>
  <c r="M80"/>
  <c r="M79"/>
  <c r="I76"/>
  <c r="H75"/>
  <c r="P74"/>
  <c r="Q74" s="1"/>
  <c r="N73"/>
  <c r="M71"/>
  <c r="I68"/>
  <c r="H67"/>
  <c r="P66"/>
  <c r="Q66" s="1"/>
  <c r="N65"/>
  <c r="M63"/>
  <c r="I60"/>
  <c r="H59"/>
  <c r="P58"/>
  <c r="Q58" s="1"/>
  <c r="N57"/>
  <c r="M55"/>
  <c r="I52"/>
  <c r="H51"/>
  <c r="P50"/>
  <c r="Q50" s="1"/>
  <c r="N49"/>
  <c r="M47"/>
  <c r="I44"/>
  <c r="H43"/>
  <c r="P42"/>
  <c r="Q42" s="1"/>
  <c r="N41"/>
  <c r="M39"/>
  <c r="I36"/>
  <c r="H35"/>
  <c r="P34"/>
  <c r="Q34" s="1"/>
  <c r="N33"/>
  <c r="M31"/>
  <c r="I28"/>
  <c r="H27"/>
  <c r="P26"/>
  <c r="Q26" s="1"/>
  <c r="N25"/>
  <c r="M23"/>
  <c r="I20"/>
  <c r="H19"/>
  <c r="P18"/>
  <c r="Q18" s="1"/>
  <c r="N17"/>
  <c r="M15"/>
  <c r="I12"/>
  <c r="H11"/>
  <c r="P10"/>
  <c r="Q10" s="1"/>
  <c r="N9"/>
  <c r="M7"/>
  <c r="M243"/>
  <c r="P238"/>
  <c r="Q238" s="1"/>
  <c r="N237"/>
  <c r="M235"/>
  <c r="P230"/>
  <c r="Q230" s="1"/>
  <c r="N229"/>
  <c r="N228"/>
  <c r="M226"/>
  <c r="P221"/>
  <c r="Q221" s="1"/>
  <c r="N220"/>
  <c r="M218"/>
  <c r="P213"/>
  <c r="Q213" s="1"/>
  <c r="N212"/>
  <c r="M210"/>
  <c r="P205"/>
  <c r="Q205" s="1"/>
  <c r="N204"/>
  <c r="M202"/>
  <c r="P197"/>
  <c r="Q197" s="1"/>
  <c r="N196"/>
  <c r="M194"/>
  <c r="P189"/>
  <c r="Q189" s="1"/>
  <c r="N188"/>
  <c r="M186"/>
  <c r="P181"/>
  <c r="Q181" s="1"/>
  <c r="N180"/>
  <c r="M178"/>
  <c r="P173"/>
  <c r="Q173" s="1"/>
  <c r="N172"/>
  <c r="M170"/>
  <c r="P165"/>
  <c r="Q165" s="1"/>
  <c r="I159"/>
  <c r="H158"/>
  <c r="P157"/>
  <c r="Q157" s="1"/>
  <c r="N156"/>
  <c r="M154"/>
  <c r="I151"/>
  <c r="H150"/>
  <c r="P149"/>
  <c r="Q149" s="1"/>
  <c r="N148"/>
  <c r="M146"/>
  <c r="I143"/>
  <c r="H142"/>
  <c r="P141"/>
  <c r="Q141" s="1"/>
  <c r="N140"/>
  <c r="M138"/>
  <c r="I135"/>
  <c r="H134"/>
  <c r="P133"/>
  <c r="Q133" s="1"/>
  <c r="N132"/>
  <c r="M130"/>
  <c r="I127"/>
  <c r="I126"/>
  <c r="I125"/>
  <c r="H124"/>
  <c r="P123"/>
  <c r="Q123" s="1"/>
  <c r="P120"/>
  <c r="Q120" s="1"/>
  <c r="N118"/>
  <c r="M116"/>
  <c r="I113"/>
  <c r="H112"/>
  <c r="N110"/>
  <c r="M108"/>
  <c r="I105"/>
  <c r="H104"/>
  <c r="H102"/>
  <c r="P101"/>
  <c r="Q101" s="1"/>
  <c r="N100"/>
  <c r="M98"/>
  <c r="I95"/>
  <c r="H94"/>
  <c r="P93"/>
  <c r="Q93" s="1"/>
  <c r="N92"/>
  <c r="N91"/>
  <c r="M88"/>
  <c r="H84"/>
  <c r="P83"/>
  <c r="Q83" s="1"/>
  <c r="N82"/>
  <c r="M78"/>
  <c r="I75"/>
  <c r="H74"/>
  <c r="P73"/>
  <c r="Q73" s="1"/>
  <c r="N72"/>
  <c r="M70"/>
  <c r="I67"/>
  <c r="H66"/>
  <c r="P65"/>
  <c r="Q65" s="1"/>
  <c r="N64"/>
  <c r="I59"/>
  <c r="H58"/>
  <c r="M54"/>
  <c r="I51"/>
  <c r="H50"/>
  <c r="P49"/>
  <c r="Q49" s="1"/>
  <c r="N48"/>
  <c r="M46"/>
  <c r="I43"/>
  <c r="H42"/>
  <c r="P41"/>
  <c r="Q41" s="1"/>
  <c r="N40"/>
  <c r="M38"/>
  <c r="I35"/>
  <c r="H34"/>
  <c r="I27"/>
  <c r="H26"/>
  <c r="P25"/>
  <c r="Q25" s="1"/>
  <c r="N24"/>
  <c r="M22"/>
  <c r="I19"/>
  <c r="H18"/>
  <c r="N16"/>
  <c r="M14"/>
  <c r="I11"/>
  <c r="H10"/>
  <c r="P9"/>
  <c r="Q9" s="1"/>
  <c r="N8"/>
  <c r="M6"/>
  <c r="H242"/>
  <c r="I239"/>
  <c r="H234"/>
  <c r="I231"/>
  <c r="H226"/>
  <c r="I223"/>
  <c r="H218"/>
  <c r="I215"/>
  <c r="H210"/>
  <c r="I207"/>
  <c r="H202"/>
  <c r="I199"/>
  <c r="H194"/>
  <c r="I191"/>
  <c r="H186"/>
  <c r="I183"/>
  <c r="H178"/>
  <c r="I175"/>
  <c r="H170"/>
  <c r="I167"/>
  <c r="H162"/>
  <c r="I100"/>
  <c r="H79"/>
  <c r="H15"/>
  <c r="P223"/>
  <c r="Q223" s="1"/>
  <c r="N202"/>
  <c r="M181"/>
  <c r="P159"/>
  <c r="Q159" s="1"/>
  <c r="N138"/>
  <c r="P95"/>
  <c r="Q95" s="1"/>
  <c r="M75"/>
  <c r="N55"/>
  <c r="N35"/>
  <c r="N245"/>
  <c r="N244"/>
  <c r="M242"/>
  <c r="P237"/>
  <c r="Q237" s="1"/>
  <c r="N236"/>
  <c r="M234"/>
  <c r="P229"/>
  <c r="Q229" s="1"/>
  <c r="P228"/>
  <c r="Q228" s="1"/>
  <c r="N227"/>
  <c r="M225"/>
  <c r="P220"/>
  <c r="Q220" s="1"/>
  <c r="N219"/>
  <c r="M217"/>
  <c r="P212"/>
  <c r="Q212" s="1"/>
  <c r="N211"/>
  <c r="M209"/>
  <c r="P204"/>
  <c r="Q204" s="1"/>
  <c r="M201"/>
  <c r="P196"/>
  <c r="Q196" s="1"/>
  <c r="N195"/>
  <c r="M193"/>
  <c r="P188"/>
  <c r="Q188" s="1"/>
  <c r="N187"/>
  <c r="M185"/>
  <c r="P180"/>
  <c r="Q180" s="1"/>
  <c r="N179"/>
  <c r="M177"/>
  <c r="P172"/>
  <c r="Q172" s="1"/>
  <c r="N171"/>
  <c r="M169"/>
  <c r="P164"/>
  <c r="Q164" s="1"/>
  <c r="N163"/>
  <c r="M161"/>
  <c r="I158"/>
  <c r="H157"/>
  <c r="P156"/>
  <c r="Q156" s="1"/>
  <c r="N155"/>
  <c r="M153"/>
  <c r="I150"/>
  <c r="P148"/>
  <c r="Q148" s="1"/>
  <c r="N147"/>
  <c r="M145"/>
  <c r="I142"/>
  <c r="H141"/>
  <c r="N139"/>
  <c r="M137"/>
  <c r="I134"/>
  <c r="H133"/>
  <c r="P132"/>
  <c r="Q132" s="1"/>
  <c r="N131"/>
  <c r="M129"/>
  <c r="H123"/>
  <c r="P121"/>
  <c r="Q121" s="1"/>
  <c r="H120"/>
  <c r="P118"/>
  <c r="Q118" s="1"/>
  <c r="N117"/>
  <c r="I112"/>
  <c r="N109"/>
  <c r="M107"/>
  <c r="I104"/>
  <c r="I103"/>
  <c r="H101"/>
  <c r="P100"/>
  <c r="Q100" s="1"/>
  <c r="N99"/>
  <c r="M97"/>
  <c r="I94"/>
  <c r="H93"/>
  <c r="P92"/>
  <c r="Q92" s="1"/>
  <c r="P91"/>
  <c r="Q91" s="1"/>
  <c r="P90"/>
  <c r="Q90" s="1"/>
  <c r="N89"/>
  <c r="M87"/>
  <c r="H83"/>
  <c r="P82"/>
  <c r="Q82" s="1"/>
  <c r="N81"/>
  <c r="N79"/>
  <c r="M77"/>
  <c r="I74"/>
  <c r="H73"/>
  <c r="N71"/>
  <c r="M69"/>
  <c r="I66"/>
  <c r="H65"/>
  <c r="P64"/>
  <c r="Q64" s="1"/>
  <c r="M61"/>
  <c r="I58"/>
  <c r="H57"/>
  <c r="P56"/>
  <c r="Q56" s="1"/>
  <c r="M53"/>
  <c r="I50"/>
  <c r="H49"/>
  <c r="P48"/>
  <c r="Q48" s="1"/>
  <c r="N47"/>
  <c r="H41"/>
  <c r="P40"/>
  <c r="Q40" s="1"/>
  <c r="N39"/>
  <c r="M37"/>
  <c r="I34"/>
  <c r="H33"/>
  <c r="N31"/>
  <c r="M29"/>
  <c r="I26"/>
  <c r="H25"/>
  <c r="P24"/>
  <c r="Q24" s="1"/>
  <c r="N23"/>
  <c r="M21"/>
  <c r="P16"/>
  <c r="Q16" s="1"/>
  <c r="N15"/>
  <c r="I10"/>
  <c r="H9"/>
  <c r="N7"/>
  <c r="H245"/>
  <c r="I242"/>
  <c r="H237"/>
  <c r="I234"/>
  <c r="H229"/>
  <c r="I226"/>
  <c r="H221"/>
  <c r="I218"/>
  <c r="H213"/>
  <c r="I210"/>
  <c r="H205"/>
  <c r="I202"/>
  <c r="H197"/>
  <c r="I194"/>
  <c r="H189"/>
  <c r="I186"/>
  <c r="H181"/>
  <c r="I178"/>
  <c r="H173"/>
  <c r="I170"/>
  <c r="H165"/>
  <c r="I162"/>
  <c r="I124"/>
  <c r="H103"/>
  <c r="H39"/>
  <c r="N226"/>
  <c r="M205"/>
  <c r="P183"/>
  <c r="Q183" s="1"/>
  <c r="N162"/>
  <c r="M141"/>
  <c r="P119"/>
  <c r="Q119" s="1"/>
  <c r="N98"/>
  <c r="P77"/>
  <c r="Q77" s="1"/>
  <c r="P37"/>
  <c r="Q37" s="1"/>
  <c r="P17"/>
  <c r="Q17" s="1"/>
  <c r="P245"/>
  <c r="Q245" s="1"/>
  <c r="P244"/>
  <c r="Q244" s="1"/>
  <c r="N243"/>
  <c r="M241"/>
  <c r="P236"/>
  <c r="Q236" s="1"/>
  <c r="N235"/>
  <c r="M233"/>
  <c r="P227"/>
  <c r="Q227" s="1"/>
  <c r="M224"/>
  <c r="P219"/>
  <c r="Q219" s="1"/>
  <c r="M216"/>
  <c r="P211"/>
  <c r="Q211" s="1"/>
  <c r="M208"/>
  <c r="P203"/>
  <c r="Q203" s="1"/>
  <c r="M200"/>
  <c r="P195"/>
  <c r="Q195" s="1"/>
  <c r="M192"/>
  <c r="P187"/>
  <c r="Q187" s="1"/>
  <c r="M184"/>
  <c r="P179"/>
  <c r="Q179" s="1"/>
  <c r="M176"/>
  <c r="P171"/>
  <c r="Q171" s="1"/>
  <c r="M168"/>
  <c r="P163"/>
  <c r="Q163" s="1"/>
  <c r="M160"/>
  <c r="I157"/>
  <c r="H156"/>
  <c r="P155"/>
  <c r="Q155" s="1"/>
  <c r="M152"/>
  <c r="I149"/>
  <c r="H148"/>
  <c r="P147"/>
  <c r="Q147" s="1"/>
  <c r="I141"/>
  <c r="H140"/>
  <c r="P139"/>
  <c r="Q139" s="1"/>
  <c r="M136"/>
  <c r="I133"/>
  <c r="H132"/>
  <c r="P131"/>
  <c r="Q131" s="1"/>
  <c r="M128"/>
  <c r="I123"/>
  <c r="H122"/>
  <c r="H121"/>
  <c r="I120"/>
  <c r="I119"/>
  <c r="H118"/>
  <c r="P117"/>
  <c r="Q117" s="1"/>
  <c r="M114"/>
  <c r="I111"/>
  <c r="H110"/>
  <c r="P109"/>
  <c r="Q109" s="1"/>
  <c r="N108"/>
  <c r="M106"/>
  <c r="I101"/>
  <c r="H100"/>
  <c r="M96"/>
  <c r="I93"/>
  <c r="H92"/>
  <c r="H91"/>
  <c r="P89"/>
  <c r="Q89" s="1"/>
  <c r="N88"/>
  <c r="M86"/>
  <c r="I83"/>
  <c r="H82"/>
  <c r="P80"/>
  <c r="Q80" s="1"/>
  <c r="P79"/>
  <c r="Q79" s="1"/>
  <c r="N78"/>
  <c r="M76"/>
  <c r="P71"/>
  <c r="Q71" s="1"/>
  <c r="M68"/>
  <c r="I65"/>
  <c r="H64"/>
  <c r="P63"/>
  <c r="Q63" s="1"/>
  <c r="N62"/>
  <c r="I57"/>
  <c r="H56"/>
  <c r="P55"/>
  <c r="Q55" s="1"/>
  <c r="N54"/>
  <c r="M52"/>
  <c r="I49"/>
  <c r="H48"/>
  <c r="N46"/>
  <c r="M44"/>
  <c r="I41"/>
  <c r="H40"/>
  <c r="M36"/>
  <c r="I33"/>
  <c r="H32"/>
  <c r="P31"/>
  <c r="Q31" s="1"/>
  <c r="N30"/>
  <c r="M28"/>
  <c r="I25"/>
  <c r="H24"/>
  <c r="P23"/>
  <c r="Q23" s="1"/>
  <c r="N22"/>
  <c r="I17"/>
  <c r="H16"/>
  <c r="P15"/>
  <c r="Q15" s="1"/>
  <c r="N14"/>
  <c r="M12"/>
  <c r="I9"/>
  <c r="H8"/>
  <c r="N6"/>
  <c r="I245"/>
  <c r="I237"/>
  <c r="I229"/>
  <c r="H224"/>
  <c r="I221"/>
  <c r="H216"/>
  <c r="I213"/>
  <c r="H208"/>
  <c r="I205"/>
  <c r="H200"/>
  <c r="I197"/>
  <c r="H192"/>
  <c r="I189"/>
  <c r="H184"/>
  <c r="I181"/>
  <c r="H176"/>
  <c r="I173"/>
  <c r="H168"/>
  <c r="I165"/>
  <c r="I148"/>
  <c r="I84"/>
  <c r="H63"/>
  <c r="M229"/>
  <c r="P207"/>
  <c r="Q207" s="1"/>
  <c r="N186"/>
  <c r="M165"/>
  <c r="P143"/>
  <c r="Q143" s="1"/>
  <c r="N122"/>
  <c r="M101"/>
  <c r="N80"/>
  <c r="M60"/>
  <c r="M40"/>
  <c r="M20"/>
  <c r="P243"/>
  <c r="Q243" s="1"/>
  <c r="M240"/>
  <c r="P235"/>
  <c r="Q235" s="1"/>
  <c r="M232"/>
  <c r="P226"/>
  <c r="Q226" s="1"/>
  <c r="N225"/>
  <c r="M223"/>
  <c r="P218"/>
  <c r="Q218" s="1"/>
  <c r="N217"/>
  <c r="M215"/>
  <c r="P210"/>
  <c r="Q210" s="1"/>
  <c r="N209"/>
  <c r="M207"/>
  <c r="P202"/>
  <c r="Q202" s="1"/>
  <c r="N201"/>
  <c r="M199"/>
  <c r="P194"/>
  <c r="Q194" s="1"/>
  <c r="N193"/>
  <c r="M191"/>
  <c r="P186"/>
  <c r="Q186" s="1"/>
  <c r="N185"/>
  <c r="M183"/>
  <c r="P178"/>
  <c r="Q178" s="1"/>
  <c r="N177"/>
  <c r="M175"/>
  <c r="P170"/>
  <c r="Q170" s="1"/>
  <c r="N169"/>
  <c r="M167"/>
  <c r="P162"/>
  <c r="Q162" s="1"/>
  <c r="N161"/>
  <c r="M159"/>
  <c r="H155"/>
  <c r="P154"/>
  <c r="Q154" s="1"/>
  <c r="N153"/>
  <c r="M151"/>
  <c r="H147"/>
  <c r="M143"/>
  <c r="H139"/>
  <c r="P138"/>
  <c r="Q138" s="1"/>
  <c r="N137"/>
  <c r="M135"/>
  <c r="P130"/>
  <c r="Q130" s="1"/>
  <c r="N129"/>
  <c r="M127"/>
  <c r="I122"/>
  <c r="I121"/>
  <c r="I118"/>
  <c r="H117"/>
  <c r="P116"/>
  <c r="Q116" s="1"/>
  <c r="N115"/>
  <c r="M113"/>
  <c r="I110"/>
  <c r="H109"/>
  <c r="P108"/>
  <c r="Q108" s="1"/>
  <c r="N107"/>
  <c r="M105"/>
  <c r="H99"/>
  <c r="P98"/>
  <c r="Q98" s="1"/>
  <c r="N97"/>
  <c r="M95"/>
  <c r="I90"/>
  <c r="H89"/>
  <c r="P88"/>
  <c r="Q88" s="1"/>
  <c r="N87"/>
  <c r="M85"/>
  <c r="I82"/>
  <c r="H81"/>
  <c r="H80"/>
  <c r="P78"/>
  <c r="Q78" s="1"/>
  <c r="N77"/>
  <c r="I72"/>
  <c r="P70"/>
  <c r="Q70" s="1"/>
  <c r="M67"/>
  <c r="I64"/>
  <c r="N61"/>
  <c r="M59"/>
  <c r="I56"/>
  <c r="P54"/>
  <c r="Q54" s="1"/>
  <c r="N53"/>
  <c r="M51"/>
  <c r="P46"/>
  <c r="Q46" s="1"/>
  <c r="N45"/>
  <c r="I40"/>
  <c r="P38"/>
  <c r="Q38" s="1"/>
  <c r="N37"/>
  <c r="M35"/>
  <c r="I32"/>
  <c r="P30"/>
  <c r="Q30" s="1"/>
  <c r="N29"/>
  <c r="M27"/>
  <c r="N21"/>
  <c r="I16"/>
  <c r="N13"/>
  <c r="M11"/>
  <c r="I8"/>
  <c r="P6"/>
  <c r="Q6" s="1"/>
  <c r="N5"/>
  <c r="H243"/>
  <c r="I240"/>
  <c r="H235"/>
  <c r="I232"/>
  <c r="H227"/>
  <c r="H219"/>
  <c r="H211"/>
  <c r="H203"/>
  <c r="H195"/>
  <c r="H187"/>
  <c r="H179"/>
  <c r="H171"/>
  <c r="H163"/>
  <c r="I108"/>
  <c r="H87"/>
  <c r="H23"/>
  <c r="N210"/>
  <c r="M189"/>
  <c r="P167"/>
  <c r="Q167" s="1"/>
  <c r="N146"/>
  <c r="M125"/>
  <c r="M83"/>
  <c r="P62"/>
  <c r="Q62" s="1"/>
  <c r="N42"/>
  <c r="P22"/>
  <c r="Q22" s="1"/>
  <c r="N241"/>
  <c r="M239"/>
  <c r="P234"/>
  <c r="Q234" s="1"/>
  <c r="N233"/>
  <c r="M231"/>
  <c r="P225"/>
  <c r="Q225" s="1"/>
  <c r="N224"/>
  <c r="M222"/>
  <c r="P217"/>
  <c r="Q217" s="1"/>
  <c r="N216"/>
  <c r="M214"/>
  <c r="P209"/>
  <c r="Q209" s="1"/>
  <c r="N208"/>
  <c r="M206"/>
  <c r="P201"/>
  <c r="Q201" s="1"/>
  <c r="N200"/>
  <c r="M198"/>
  <c r="P193"/>
  <c r="Q193" s="1"/>
  <c r="N192"/>
  <c r="M190"/>
  <c r="P185"/>
  <c r="Q185" s="1"/>
  <c r="N184"/>
  <c r="M182"/>
  <c r="P177"/>
  <c r="Q177" s="1"/>
  <c r="N176"/>
  <c r="M174"/>
  <c r="P169"/>
  <c r="Q169" s="1"/>
  <c r="N168"/>
  <c r="M166"/>
  <c r="P161"/>
  <c r="Q161" s="1"/>
  <c r="N160"/>
  <c r="M158"/>
  <c r="H154"/>
  <c r="P153"/>
  <c r="Q153" s="1"/>
  <c r="N152"/>
  <c r="I147"/>
  <c r="H146"/>
  <c r="P145"/>
  <c r="Q145" s="1"/>
  <c r="N144"/>
  <c r="M142"/>
  <c r="I139"/>
  <c r="H138"/>
  <c r="P137"/>
  <c r="Q137" s="1"/>
  <c r="N136"/>
  <c r="M134"/>
  <c r="I131"/>
  <c r="H130"/>
  <c r="P129"/>
  <c r="Q129" s="1"/>
  <c r="N128"/>
  <c r="M124"/>
  <c r="I117"/>
  <c r="H116"/>
  <c r="P115"/>
  <c r="Q115" s="1"/>
  <c r="M112"/>
  <c r="I109"/>
  <c r="H108"/>
  <c r="P107"/>
  <c r="Q107" s="1"/>
  <c r="M104"/>
  <c r="M102"/>
  <c r="I99"/>
  <c r="H98"/>
  <c r="P97"/>
  <c r="Q97" s="1"/>
  <c r="N96"/>
  <c r="M94"/>
  <c r="I89"/>
  <c r="H88"/>
  <c r="M84"/>
  <c r="I81"/>
  <c r="I80"/>
  <c r="N76"/>
  <c r="I71"/>
  <c r="H70"/>
  <c r="P69"/>
  <c r="Q69" s="1"/>
  <c r="G84" i="9"/>
  <c r="N68" i="10"/>
  <c r="M66"/>
  <c r="I63"/>
  <c r="H62"/>
  <c r="P61"/>
  <c r="Q61" s="1"/>
  <c r="N60"/>
  <c r="M58"/>
  <c r="P53"/>
  <c r="Q53" s="1"/>
  <c r="N52"/>
  <c r="M50"/>
  <c r="I47"/>
  <c r="H46"/>
  <c r="M42"/>
  <c r="I39"/>
  <c r="H38"/>
  <c r="N36"/>
  <c r="M34"/>
  <c r="P29"/>
  <c r="Q29" s="1"/>
  <c r="N28"/>
  <c r="M26"/>
  <c r="I23"/>
  <c r="H22"/>
  <c r="M18"/>
  <c r="I15"/>
  <c r="H14"/>
  <c r="P13"/>
  <c r="Q13" s="1"/>
  <c r="M10"/>
  <c r="I7"/>
  <c r="H6"/>
  <c r="P5"/>
  <c r="Q5" s="1"/>
  <c r="I243"/>
  <c r="H238"/>
  <c r="I235"/>
  <c r="H230"/>
  <c r="I227"/>
  <c r="H222"/>
  <c r="I219"/>
  <c r="H214"/>
  <c r="I211"/>
  <c r="H206"/>
  <c r="I203"/>
  <c r="H198"/>
  <c r="I195"/>
  <c r="H190"/>
  <c r="I187"/>
  <c r="H182"/>
  <c r="I179"/>
  <c r="H174"/>
  <c r="I171"/>
  <c r="H166"/>
  <c r="I163"/>
  <c r="H111"/>
  <c r="H47"/>
  <c r="N234"/>
  <c r="M213"/>
  <c r="P191"/>
  <c r="Q191" s="1"/>
  <c r="N170"/>
  <c r="M149"/>
  <c r="P127"/>
  <c r="Q127" s="1"/>
  <c r="N106"/>
  <c r="N85"/>
  <c r="M45"/>
  <c r="M5"/>
  <c r="P241"/>
  <c r="Q241" s="1"/>
  <c r="N240"/>
  <c r="M238"/>
  <c r="P233"/>
  <c r="Q233" s="1"/>
  <c r="N232"/>
  <c r="M230"/>
  <c r="P224"/>
  <c r="Q224" s="1"/>
  <c r="N223"/>
  <c r="P216"/>
  <c r="Q216" s="1"/>
  <c r="N215"/>
  <c r="P208"/>
  <c r="Q208" s="1"/>
  <c r="N207"/>
  <c r="P200"/>
  <c r="Q200" s="1"/>
  <c r="N199"/>
  <c r="P192"/>
  <c r="Q192" s="1"/>
  <c r="N191"/>
  <c r="P184"/>
  <c r="Q184" s="1"/>
  <c r="N183"/>
  <c r="P176"/>
  <c r="Q176" s="1"/>
  <c r="N175"/>
  <c r="P168"/>
  <c r="Q168" s="1"/>
  <c r="N167"/>
  <c r="H161"/>
  <c r="P160"/>
  <c r="Q160" s="1"/>
  <c r="N159"/>
  <c r="I154"/>
  <c r="H153"/>
  <c r="P152"/>
  <c r="Q152" s="1"/>
  <c r="I146"/>
  <c r="H145"/>
  <c r="P144"/>
  <c r="Q144" s="1"/>
  <c r="N143"/>
  <c r="P136"/>
  <c r="Q136" s="1"/>
  <c r="N135"/>
  <c r="I130"/>
  <c r="H129"/>
  <c r="P128"/>
  <c r="Q128" s="1"/>
  <c r="N126"/>
  <c r="N125"/>
  <c r="M123"/>
  <c r="M119"/>
  <c r="H115"/>
  <c r="P114"/>
  <c r="Q114" s="1"/>
  <c r="N113"/>
  <c r="M111"/>
  <c r="P106"/>
  <c r="Q106" s="1"/>
  <c r="N105"/>
  <c r="I98"/>
  <c r="H97"/>
  <c r="P96"/>
  <c r="Q96" s="1"/>
  <c r="N95"/>
  <c r="I88"/>
  <c r="P86"/>
  <c r="Q86" s="1"/>
  <c r="I78"/>
  <c r="H77"/>
  <c r="M73"/>
  <c r="I70"/>
  <c r="H69"/>
  <c r="P68"/>
  <c r="Q68" s="1"/>
  <c r="N67"/>
  <c r="M65"/>
  <c r="I62"/>
  <c r="P60"/>
  <c r="Q60" s="1"/>
  <c r="N59"/>
  <c r="M57"/>
  <c r="I54"/>
  <c r="H53"/>
  <c r="N51"/>
  <c r="I46"/>
  <c r="H45"/>
  <c r="P44"/>
  <c r="Q44" s="1"/>
  <c r="N43"/>
  <c r="M41"/>
  <c r="I38"/>
  <c r="H37"/>
  <c r="P36"/>
  <c r="Q36" s="1"/>
  <c r="M33"/>
  <c r="I30"/>
  <c r="H29"/>
  <c r="P28"/>
  <c r="Q28" s="1"/>
  <c r="I22"/>
  <c r="H21"/>
  <c r="P20"/>
  <c r="Q20" s="1"/>
  <c r="N19"/>
  <c r="M17"/>
  <c r="I14"/>
  <c r="H13"/>
  <c r="P12"/>
  <c r="Q12" s="1"/>
  <c r="N11"/>
  <c r="M9"/>
  <c r="H241"/>
  <c r="I238"/>
  <c r="H233"/>
  <c r="I230"/>
  <c r="H225"/>
  <c r="I222"/>
  <c r="H217"/>
  <c r="I214"/>
  <c r="H209"/>
  <c r="I206"/>
  <c r="H201"/>
  <c r="I198"/>
  <c r="H193"/>
  <c r="I190"/>
  <c r="H185"/>
  <c r="I182"/>
  <c r="H177"/>
  <c r="I174"/>
  <c r="H169"/>
  <c r="I166"/>
  <c r="I156"/>
  <c r="I92"/>
  <c r="H71"/>
  <c r="H7"/>
  <c r="M237"/>
  <c r="P215"/>
  <c r="Q215" s="1"/>
  <c r="N194"/>
  <c r="M173"/>
  <c r="P151"/>
  <c r="Q151" s="1"/>
  <c r="N130"/>
  <c r="P47"/>
  <c r="Q47" s="1"/>
  <c r="N27"/>
  <c r="P7"/>
  <c r="Q7" s="1"/>
  <c r="P240"/>
  <c r="Q240" s="1"/>
  <c r="N239"/>
  <c r="P232"/>
  <c r="Q232" s="1"/>
  <c r="N231"/>
  <c r="M228"/>
  <c r="N222"/>
  <c r="M220"/>
  <c r="N214"/>
  <c r="M212"/>
  <c r="N206"/>
  <c r="M204"/>
  <c r="N198"/>
  <c r="M196"/>
  <c r="N190"/>
  <c r="M188"/>
  <c r="N182"/>
  <c r="M180"/>
  <c r="N174"/>
  <c r="M172"/>
  <c r="N166"/>
  <c r="M164"/>
  <c r="N158"/>
  <c r="I153"/>
  <c r="H152"/>
  <c r="N150"/>
  <c r="M148"/>
  <c r="I145"/>
  <c r="H144"/>
  <c r="N142"/>
  <c r="M140"/>
  <c r="I137"/>
  <c r="H136"/>
  <c r="G150" i="9"/>
  <c r="N134" i="10"/>
  <c r="M132"/>
  <c r="I129"/>
  <c r="H128"/>
  <c r="G142" i="9"/>
  <c r="P126" i="10"/>
  <c r="Q126" s="1"/>
  <c r="G141" i="9"/>
  <c r="P125" i="10"/>
  <c r="Q125" s="1"/>
  <c r="N124"/>
  <c r="M122"/>
  <c r="M121"/>
  <c r="M118"/>
  <c r="I115"/>
  <c r="H114"/>
  <c r="P113"/>
  <c r="Q113" s="1"/>
  <c r="N112"/>
  <c r="M110"/>
  <c r="I107"/>
  <c r="H106"/>
  <c r="P105"/>
  <c r="Q105" s="1"/>
  <c r="N104"/>
  <c r="N103"/>
  <c r="N102"/>
  <c r="M100"/>
  <c r="N94"/>
  <c r="M91"/>
  <c r="M90"/>
  <c r="I87"/>
  <c r="H86"/>
  <c r="P85"/>
  <c r="Q85" s="1"/>
  <c r="N84"/>
  <c r="M82"/>
  <c r="I77"/>
  <c r="H76"/>
  <c r="P75"/>
  <c r="Q75" s="1"/>
  <c r="N74"/>
  <c r="M72"/>
  <c r="I69"/>
  <c r="H68"/>
  <c r="P67"/>
  <c r="Q67" s="1"/>
  <c r="N66"/>
  <c r="M64"/>
  <c r="I61"/>
  <c r="H60"/>
  <c r="P59"/>
  <c r="Q59" s="1"/>
  <c r="N58"/>
  <c r="M56"/>
  <c r="I53"/>
  <c r="H52"/>
  <c r="M48"/>
  <c r="I45"/>
  <c r="H44"/>
  <c r="P43"/>
  <c r="Q43" s="1"/>
  <c r="P35"/>
  <c r="Q35" s="1"/>
  <c r="N34"/>
  <c r="M32"/>
  <c r="I29"/>
  <c r="H28"/>
  <c r="M24"/>
  <c r="I21"/>
  <c r="H20"/>
  <c r="P19"/>
  <c r="Q19" s="1"/>
  <c r="N18"/>
  <c r="M16"/>
  <c r="I13"/>
  <c r="H12"/>
  <c r="P11"/>
  <c r="Q11" s="1"/>
  <c r="N10"/>
  <c r="M8"/>
  <c r="H244"/>
  <c r="H236"/>
  <c r="H228"/>
  <c r="I225"/>
  <c r="H220"/>
  <c r="I217"/>
  <c r="H212"/>
  <c r="I209"/>
  <c r="H204"/>
  <c r="I201"/>
  <c r="H196"/>
  <c r="I193"/>
  <c r="H188"/>
  <c r="I185"/>
  <c r="H180"/>
  <c r="I177"/>
  <c r="H172"/>
  <c r="I169"/>
  <c r="H164"/>
  <c r="I116"/>
  <c r="H31"/>
  <c r="N218"/>
  <c r="M197"/>
  <c r="P175"/>
  <c r="Q175" s="1"/>
  <c r="N154"/>
  <c r="P111"/>
  <c r="Q111" s="1"/>
  <c r="N90"/>
  <c r="N70"/>
  <c r="M30"/>
  <c r="G114" i="9"/>
  <c r="G118"/>
  <c r="G246"/>
  <c r="G86"/>
  <c r="G78"/>
  <c r="G155"/>
  <c r="G85"/>
  <c r="G53"/>
  <c r="G113"/>
  <c r="G112"/>
  <c r="G82"/>
  <c r="G26"/>
  <c r="G151"/>
  <c r="G230"/>
  <c r="G109"/>
  <c r="G97"/>
  <c r="G214"/>
  <c r="G158"/>
  <c r="G149"/>
  <c r="G138"/>
  <c r="G137"/>
  <c r="G134"/>
  <c r="G21"/>
  <c r="G244"/>
  <c r="G131"/>
  <c r="G218"/>
  <c r="G154"/>
  <c r="G145"/>
  <c r="G25"/>
  <c r="G241"/>
  <c r="G240"/>
  <c r="G233"/>
  <c r="G209"/>
  <c r="G193"/>
  <c r="G177"/>
  <c r="G107"/>
  <c r="G98"/>
  <c r="G80"/>
  <c r="G56"/>
  <c r="G48"/>
  <c r="G23"/>
  <c r="G208"/>
  <c r="G192"/>
  <c r="G176"/>
  <c r="G71"/>
  <c r="G63"/>
  <c r="G39"/>
  <c r="G31"/>
  <c r="G206"/>
  <c r="G198"/>
  <c r="G190"/>
  <c r="G182"/>
  <c r="G166"/>
  <c r="G45"/>
  <c r="G37"/>
  <c r="G29"/>
  <c r="G254"/>
  <c r="G222"/>
  <c r="G213"/>
  <c r="G212"/>
  <c r="G205"/>
  <c r="G196"/>
  <c r="G188"/>
  <c r="G181"/>
  <c r="G180"/>
  <c r="G67"/>
  <c r="G59"/>
  <c r="G35"/>
  <c r="G27"/>
  <c r="G219"/>
  <c r="G66"/>
  <c r="G58"/>
  <c r="G57"/>
  <c r="G41"/>
  <c r="G33"/>
  <c r="G261"/>
  <c r="G259"/>
  <c r="G224"/>
  <c r="G216"/>
  <c r="G207"/>
  <c r="G199"/>
  <c r="G183"/>
  <c r="G167"/>
  <c r="G116"/>
  <c r="G103"/>
  <c r="G94"/>
  <c r="G77"/>
  <c r="G76"/>
  <c r="G60"/>
  <c r="G24"/>
  <c r="G258"/>
  <c r="G249"/>
  <c r="G248"/>
  <c r="G231"/>
  <c r="G174"/>
  <c r="G165"/>
  <c r="G164"/>
  <c r="G125"/>
  <c r="G124"/>
  <c r="G91"/>
  <c r="G49"/>
  <c r="G40"/>
  <c r="G32"/>
  <c r="G22"/>
  <c r="G255"/>
  <c r="G238"/>
  <c r="G229"/>
  <c r="G228"/>
  <c r="G203"/>
  <c r="G187"/>
  <c r="G179"/>
  <c r="G171"/>
  <c r="G130"/>
  <c r="G122"/>
  <c r="G99"/>
  <c r="G72"/>
  <c r="G64"/>
  <c r="G55"/>
  <c r="G47"/>
  <c r="G253"/>
  <c r="G252"/>
  <c r="G243"/>
  <c r="G235"/>
  <c r="G202"/>
  <c r="G186"/>
  <c r="G160"/>
  <c r="G152"/>
  <c r="G143"/>
  <c r="G120"/>
  <c r="G106"/>
  <c r="G87"/>
  <c r="G79"/>
  <c r="G70"/>
  <c r="G62"/>
  <c r="G54"/>
  <c r="G46"/>
  <c r="G36"/>
  <c r="G28"/>
  <c r="G234"/>
  <c r="G225"/>
  <c r="G215"/>
  <c r="G197"/>
  <c r="G170"/>
  <c r="G161"/>
  <c r="G129"/>
  <c r="G128"/>
  <c r="G115"/>
  <c r="G102"/>
  <c r="G90"/>
  <c r="G61"/>
  <c r="G30"/>
  <c r="G260"/>
  <c r="G251"/>
  <c r="G242"/>
  <c r="G232"/>
  <c r="G223"/>
  <c r="G204"/>
  <c r="G195"/>
  <c r="G178"/>
  <c r="G169"/>
  <c r="G168"/>
  <c r="G159"/>
  <c r="G148"/>
  <c r="G147"/>
  <c r="G140"/>
  <c r="G127"/>
  <c r="G101"/>
  <c r="G100"/>
  <c r="G89"/>
  <c r="G88"/>
  <c r="G69"/>
  <c r="G68"/>
  <c r="G52"/>
  <c r="G51"/>
  <c r="G250"/>
  <c r="G239"/>
  <c r="G221"/>
  <c r="G220"/>
  <c r="G211"/>
  <c r="G194"/>
  <c r="G185"/>
  <c r="G184"/>
  <c r="G175"/>
  <c r="G157"/>
  <c r="G156"/>
  <c r="G146"/>
  <c r="G144"/>
  <c r="G126"/>
  <c r="G111"/>
  <c r="G96"/>
  <c r="G95"/>
  <c r="G75"/>
  <c r="G50"/>
  <c r="G44"/>
  <c r="G43"/>
  <c r="G257"/>
  <c r="G256"/>
  <c r="G247"/>
  <c r="G237"/>
  <c r="G236"/>
  <c r="G227"/>
  <c r="G210"/>
  <c r="G201"/>
  <c r="G200"/>
  <c r="G191"/>
  <c r="G173"/>
  <c r="G172"/>
  <c r="G163"/>
  <c r="G133"/>
  <c r="G132"/>
  <c r="G123"/>
  <c r="G119"/>
  <c r="G110"/>
  <c r="G108"/>
  <c r="G105"/>
  <c r="G104"/>
  <c r="G93"/>
  <c r="G92"/>
  <c r="G83"/>
  <c r="G74"/>
  <c r="G65"/>
  <c r="G42"/>
  <c r="G73"/>
  <c r="G38"/>
  <c r="G245"/>
  <c r="G226"/>
  <c r="G217"/>
  <c r="G189"/>
  <c r="G162"/>
  <c r="G153"/>
  <c r="G121"/>
  <c r="G117"/>
  <c r="G81"/>
  <c r="G34"/>
  <c r="A12" i="1"/>
  <c r="B12"/>
  <c r="E12"/>
  <c r="F12"/>
  <c r="G12"/>
  <c r="D12" s="1"/>
  <c r="H12"/>
  <c r="A13"/>
  <c r="B13"/>
  <c r="E13"/>
  <c r="F13"/>
  <c r="G13"/>
  <c r="D13" s="1"/>
  <c r="H13"/>
  <c r="A14"/>
  <c r="E1146"/>
  <c r="F1146"/>
  <c r="G1146"/>
  <c r="D1146" s="1"/>
  <c r="H1146"/>
  <c r="A15"/>
  <c r="B15"/>
  <c r="E15"/>
  <c r="F15"/>
  <c r="G15"/>
  <c r="D15" s="1"/>
  <c r="H15"/>
  <c r="A16"/>
  <c r="B16"/>
  <c r="E16"/>
  <c r="F16"/>
  <c r="G16"/>
  <c r="D16" s="1"/>
  <c r="H16"/>
  <c r="A17"/>
  <c r="B17"/>
  <c r="E17"/>
  <c r="F17"/>
  <c r="G17"/>
  <c r="D17" s="1"/>
  <c r="H17"/>
  <c r="A18"/>
  <c r="B18"/>
  <c r="E18"/>
  <c r="F18"/>
  <c r="G18"/>
  <c r="D18" s="1"/>
  <c r="H18"/>
  <c r="A19"/>
  <c r="B19"/>
  <c r="E19"/>
  <c r="F19"/>
  <c r="G19"/>
  <c r="D19" s="1"/>
  <c r="H19"/>
  <c r="A20"/>
  <c r="E20"/>
  <c r="F20"/>
  <c r="G20"/>
  <c r="D20" s="1"/>
  <c r="H20"/>
  <c r="A21"/>
  <c r="E21"/>
  <c r="F21"/>
  <c r="G21"/>
  <c r="D21" s="1"/>
  <c r="H21"/>
  <c r="A22"/>
  <c r="E22"/>
  <c r="F22"/>
  <c r="G22"/>
  <c r="D22" s="1"/>
  <c r="H22"/>
  <c r="A23"/>
  <c r="E23"/>
  <c r="F23"/>
  <c r="G23"/>
  <c r="D23" s="1"/>
  <c r="H23"/>
  <c r="A24"/>
  <c r="B24"/>
  <c r="E24"/>
  <c r="F24"/>
  <c r="G24"/>
  <c r="D24" s="1"/>
  <c r="H24"/>
  <c r="A25"/>
  <c r="B25"/>
  <c r="E25"/>
  <c r="F25"/>
  <c r="G25"/>
  <c r="D25" s="1"/>
  <c r="H25"/>
  <c r="A26"/>
  <c r="B26"/>
  <c r="E26"/>
  <c r="F26"/>
  <c r="G26"/>
  <c r="D26" s="1"/>
  <c r="H26"/>
  <c r="A27"/>
  <c r="B27"/>
  <c r="E27"/>
  <c r="F27"/>
  <c r="G27"/>
  <c r="D27" s="1"/>
  <c r="H27"/>
  <c r="A28"/>
  <c r="B28"/>
  <c r="E28"/>
  <c r="F28"/>
  <c r="G28"/>
  <c r="D28" s="1"/>
  <c r="H28"/>
  <c r="A29"/>
  <c r="B29"/>
  <c r="E29"/>
  <c r="F29"/>
  <c r="G29"/>
  <c r="D29" s="1"/>
  <c r="H29"/>
  <c r="A30"/>
  <c r="B30"/>
  <c r="E30"/>
  <c r="F30"/>
  <c r="G30"/>
  <c r="D30" s="1"/>
  <c r="H30"/>
  <c r="A31"/>
  <c r="B31"/>
  <c r="E31"/>
  <c r="F31"/>
  <c r="G31"/>
  <c r="D31" s="1"/>
  <c r="H31"/>
  <c r="A32"/>
  <c r="B32"/>
  <c r="E32"/>
  <c r="F32"/>
  <c r="G32"/>
  <c r="D32" s="1"/>
  <c r="H32"/>
  <c r="A33"/>
  <c r="B33"/>
  <c r="E33"/>
  <c r="F33"/>
  <c r="G33"/>
  <c r="D33" s="1"/>
  <c r="H33"/>
  <c r="A34"/>
  <c r="B34"/>
  <c r="E34"/>
  <c r="F34"/>
  <c r="G34"/>
  <c r="D34" s="1"/>
  <c r="H34"/>
  <c r="A35"/>
  <c r="B35"/>
  <c r="E35"/>
  <c r="F35"/>
  <c r="G35"/>
  <c r="D35" s="1"/>
  <c r="H35"/>
  <c r="A36"/>
  <c r="B36"/>
  <c r="E36"/>
  <c r="F36"/>
  <c r="G36"/>
  <c r="D36" s="1"/>
  <c r="H36"/>
  <c r="A37"/>
  <c r="B37"/>
  <c r="E37"/>
  <c r="F37"/>
  <c r="G37"/>
  <c r="D37" s="1"/>
  <c r="H37"/>
  <c r="A38"/>
  <c r="E43"/>
  <c r="F43"/>
  <c r="G43"/>
  <c r="D43" s="1"/>
  <c r="H43"/>
  <c r="A39"/>
  <c r="B39"/>
  <c r="E39"/>
  <c r="F39"/>
  <c r="G39"/>
  <c r="D39" s="1"/>
  <c r="H39"/>
  <c r="A40"/>
  <c r="B40"/>
  <c r="E40"/>
  <c r="F40"/>
  <c r="G40"/>
  <c r="D40" s="1"/>
  <c r="H40"/>
  <c r="A41"/>
  <c r="B41"/>
  <c r="E41"/>
  <c r="F41"/>
  <c r="G41"/>
  <c r="D41" s="1"/>
  <c r="H41"/>
  <c r="A42"/>
  <c r="E273"/>
  <c r="F273"/>
  <c r="G273"/>
  <c r="D273" s="1"/>
  <c r="H273"/>
  <c r="A43"/>
  <c r="E111"/>
  <c r="F111"/>
  <c r="G111"/>
  <c r="D111" s="1"/>
  <c r="H111"/>
  <c r="A44"/>
  <c r="B44"/>
  <c r="E44"/>
  <c r="F44"/>
  <c r="G44"/>
  <c r="D44" s="1"/>
  <c r="H44"/>
  <c r="A45"/>
  <c r="E45"/>
  <c r="F45"/>
  <c r="G45"/>
  <c r="D45" s="1"/>
  <c r="H45"/>
  <c r="A46"/>
  <c r="B46"/>
  <c r="E46"/>
  <c r="F46"/>
  <c r="G46"/>
  <c r="D46" s="1"/>
  <c r="H46"/>
  <c r="A47"/>
  <c r="B47"/>
  <c r="E47"/>
  <c r="F47"/>
  <c r="G47"/>
  <c r="D47" s="1"/>
  <c r="H47"/>
  <c r="A48"/>
  <c r="E48"/>
  <c r="F48"/>
  <c r="G48"/>
  <c r="D48" s="1"/>
  <c r="H48"/>
  <c r="A49"/>
  <c r="E49"/>
  <c r="F49"/>
  <c r="G49"/>
  <c r="D49" s="1"/>
  <c r="H49"/>
  <c r="A50"/>
  <c r="B50"/>
  <c r="E50"/>
  <c r="F50"/>
  <c r="G50"/>
  <c r="D50" s="1"/>
  <c r="H50"/>
  <c r="A51"/>
  <c r="B51"/>
  <c r="E51"/>
  <c r="F51"/>
  <c r="G51"/>
  <c r="D51" s="1"/>
  <c r="H51"/>
  <c r="A52"/>
  <c r="E52"/>
  <c r="F52"/>
  <c r="G52"/>
  <c r="D52" s="1"/>
  <c r="H52"/>
  <c r="A53"/>
  <c r="E53"/>
  <c r="F53"/>
  <c r="G53"/>
  <c r="D53" s="1"/>
  <c r="H53"/>
  <c r="A54"/>
  <c r="B54"/>
  <c r="E54"/>
  <c r="F54"/>
  <c r="G54"/>
  <c r="D54" s="1"/>
  <c r="H54"/>
  <c r="A55"/>
  <c r="B55"/>
  <c r="E55"/>
  <c r="F55"/>
  <c r="G55"/>
  <c r="D55" s="1"/>
  <c r="H55"/>
  <c r="A56"/>
  <c r="E782"/>
  <c r="F782"/>
  <c r="G782"/>
  <c r="D782" s="1"/>
  <c r="H782"/>
  <c r="A57"/>
  <c r="B57"/>
  <c r="E57"/>
  <c r="F57"/>
  <c r="G57"/>
  <c r="D57" s="1"/>
  <c r="H57"/>
  <c r="A58"/>
  <c r="B58"/>
  <c r="E58"/>
  <c r="F58"/>
  <c r="G58"/>
  <c r="D58" s="1"/>
  <c r="H58"/>
  <c r="A59"/>
  <c r="B59"/>
  <c r="E59"/>
  <c r="F59"/>
  <c r="G59"/>
  <c r="D59" s="1"/>
  <c r="H59"/>
  <c r="A60"/>
  <c r="B60"/>
  <c r="E60"/>
  <c r="F60"/>
  <c r="G60"/>
  <c r="D60" s="1"/>
  <c r="H60"/>
  <c r="A61"/>
  <c r="B61"/>
  <c r="E61"/>
  <c r="F61"/>
  <c r="G61"/>
  <c r="D61" s="1"/>
  <c r="H61"/>
  <c r="A62"/>
  <c r="E62"/>
  <c r="F62"/>
  <c r="G62"/>
  <c r="D62" s="1"/>
  <c r="H62"/>
  <c r="A63"/>
  <c r="B63"/>
  <c r="E63"/>
  <c r="F63"/>
  <c r="G63"/>
  <c r="D63" s="1"/>
  <c r="H63"/>
  <c r="A64"/>
  <c r="E64"/>
  <c r="F64"/>
  <c r="G64"/>
  <c r="D64" s="1"/>
  <c r="H64"/>
  <c r="A65"/>
  <c r="E65"/>
  <c r="F65"/>
  <c r="G65"/>
  <c r="D65" s="1"/>
  <c r="H65"/>
  <c r="A66"/>
  <c r="B66"/>
  <c r="E66"/>
  <c r="F66"/>
  <c r="G66"/>
  <c r="D66" s="1"/>
  <c r="H66"/>
  <c r="A67"/>
  <c r="B67"/>
  <c r="E67"/>
  <c r="F67"/>
  <c r="G67"/>
  <c r="H67"/>
  <c r="A68"/>
  <c r="E68"/>
  <c r="F68"/>
  <c r="G68"/>
  <c r="H68"/>
  <c r="A69"/>
  <c r="E69"/>
  <c r="F69"/>
  <c r="G69"/>
  <c r="H69"/>
  <c r="A70"/>
  <c r="E70"/>
  <c r="F70"/>
  <c r="G70"/>
  <c r="H70"/>
  <c r="A71"/>
  <c r="E71"/>
  <c r="F71"/>
  <c r="G71"/>
  <c r="H71"/>
  <c r="A72"/>
  <c r="E72"/>
  <c r="F72"/>
  <c r="G72"/>
  <c r="H72"/>
  <c r="A73"/>
  <c r="E73"/>
  <c r="F73"/>
  <c r="G73"/>
  <c r="H73"/>
  <c r="A74"/>
  <c r="E74"/>
  <c r="F74"/>
  <c r="G74"/>
  <c r="H74"/>
  <c r="A75"/>
  <c r="B75"/>
  <c r="E75"/>
  <c r="F75"/>
  <c r="G75"/>
  <c r="H75"/>
  <c r="A76"/>
  <c r="B76"/>
  <c r="E76"/>
  <c r="F76"/>
  <c r="G76"/>
  <c r="H76"/>
  <c r="A77"/>
  <c r="B77"/>
  <c r="E77"/>
  <c r="F77"/>
  <c r="G77"/>
  <c r="H77"/>
  <c r="A78"/>
  <c r="B78"/>
  <c r="E78"/>
  <c r="F78"/>
  <c r="G78"/>
  <c r="H78"/>
  <c r="A79"/>
  <c r="E79"/>
  <c r="F79"/>
  <c r="G79"/>
  <c r="H79"/>
  <c r="A80"/>
  <c r="E80"/>
  <c r="F80"/>
  <c r="G80"/>
  <c r="H80"/>
  <c r="A81"/>
  <c r="E81"/>
  <c r="F81"/>
  <c r="G81"/>
  <c r="H81"/>
  <c r="A82"/>
  <c r="B82"/>
  <c r="E82"/>
  <c r="F82"/>
  <c r="G82"/>
  <c r="H82"/>
  <c r="A83"/>
  <c r="B83"/>
  <c r="E83"/>
  <c r="F83"/>
  <c r="G83"/>
  <c r="H83"/>
  <c r="A84"/>
  <c r="B84"/>
  <c r="E84"/>
  <c r="F84"/>
  <c r="G84"/>
  <c r="H84"/>
  <c r="A85"/>
  <c r="B85"/>
  <c r="E85"/>
  <c r="F85"/>
  <c r="G85"/>
  <c r="H85"/>
  <c r="A86"/>
  <c r="B86"/>
  <c r="E86"/>
  <c r="F86"/>
  <c r="G86"/>
  <c r="H86"/>
  <c r="A87"/>
  <c r="E1967"/>
  <c r="F1967"/>
  <c r="G1967"/>
  <c r="H1967"/>
  <c r="A88"/>
  <c r="B88"/>
  <c r="E88"/>
  <c r="F88"/>
  <c r="G88"/>
  <c r="H88"/>
  <c r="A89"/>
  <c r="B89"/>
  <c r="E89"/>
  <c r="F89"/>
  <c r="G89"/>
  <c r="H89"/>
  <c r="A90"/>
  <c r="E90"/>
  <c r="F90"/>
  <c r="G90"/>
  <c r="H90"/>
  <c r="A91"/>
  <c r="E91"/>
  <c r="F91"/>
  <c r="G91"/>
  <c r="H91"/>
  <c r="A92"/>
  <c r="B92"/>
  <c r="E92"/>
  <c r="F92"/>
  <c r="G92"/>
  <c r="H92"/>
  <c r="A93"/>
  <c r="B93"/>
  <c r="E93"/>
  <c r="F93"/>
  <c r="G93"/>
  <c r="H93"/>
  <c r="A94"/>
  <c r="B94"/>
  <c r="E94"/>
  <c r="F94"/>
  <c r="G94"/>
  <c r="H94"/>
  <c r="A95"/>
  <c r="B95"/>
  <c r="E95"/>
  <c r="F95"/>
  <c r="G95"/>
  <c r="H95"/>
  <c r="A96"/>
  <c r="B96"/>
  <c r="E96"/>
  <c r="F96"/>
  <c r="G96"/>
  <c r="H96"/>
  <c r="A97"/>
  <c r="B97"/>
  <c r="E97"/>
  <c r="F97"/>
  <c r="G97"/>
  <c r="H97"/>
  <c r="A98"/>
  <c r="E98"/>
  <c r="F98"/>
  <c r="G98"/>
  <c r="H98"/>
  <c r="A99"/>
  <c r="E99"/>
  <c r="F99"/>
  <c r="G99"/>
  <c r="H99"/>
  <c r="A100"/>
  <c r="B100"/>
  <c r="E100"/>
  <c r="F100"/>
  <c r="G100"/>
  <c r="H100"/>
  <c r="A101"/>
  <c r="E101"/>
  <c r="F101"/>
  <c r="G101"/>
  <c r="H101"/>
  <c r="A102"/>
  <c r="E102"/>
  <c r="F102"/>
  <c r="G102"/>
  <c r="H102"/>
  <c r="A103"/>
  <c r="B103"/>
  <c r="E103"/>
  <c r="F103"/>
  <c r="G103"/>
  <c r="H103"/>
  <c r="A104"/>
  <c r="B104"/>
  <c r="E104"/>
  <c r="F104"/>
  <c r="G104"/>
  <c r="H104"/>
  <c r="A105"/>
  <c r="B105"/>
  <c r="E105"/>
  <c r="F105"/>
  <c r="G105"/>
  <c r="H105"/>
  <c r="A106"/>
  <c r="E106"/>
  <c r="F106"/>
  <c r="G106"/>
  <c r="H106"/>
  <c r="A107"/>
  <c r="E107"/>
  <c r="F107"/>
  <c r="G107"/>
  <c r="H107"/>
  <c r="A108"/>
  <c r="B108"/>
  <c r="E108"/>
  <c r="F108"/>
  <c r="G108"/>
  <c r="H108"/>
  <c r="A109"/>
  <c r="B109"/>
  <c r="E109"/>
  <c r="F109"/>
  <c r="G109"/>
  <c r="H109"/>
  <c r="A110"/>
  <c r="B110"/>
  <c r="E110"/>
  <c r="F110"/>
  <c r="G110"/>
  <c r="H110"/>
  <c r="A111"/>
  <c r="E1862"/>
  <c r="F1862"/>
  <c r="G1862"/>
  <c r="H1862"/>
  <c r="A112"/>
  <c r="E112"/>
  <c r="F112"/>
  <c r="G112"/>
  <c r="H112"/>
  <c r="A113"/>
  <c r="E113"/>
  <c r="F113"/>
  <c r="G113"/>
  <c r="H113"/>
  <c r="A114"/>
  <c r="B114"/>
  <c r="E114"/>
  <c r="F114"/>
  <c r="G114"/>
  <c r="H114"/>
  <c r="A115"/>
  <c r="B115"/>
  <c r="E115"/>
  <c r="F115"/>
  <c r="G115"/>
  <c r="H115"/>
  <c r="A116"/>
  <c r="E116"/>
  <c r="F116"/>
  <c r="G116"/>
  <c r="H116"/>
  <c r="A117"/>
  <c r="B117"/>
  <c r="E117"/>
  <c r="F117"/>
  <c r="G117"/>
  <c r="H117"/>
  <c r="A118"/>
  <c r="B118"/>
  <c r="E118"/>
  <c r="F118"/>
  <c r="G118"/>
  <c r="H118"/>
  <c r="A119"/>
  <c r="B119"/>
  <c r="E119"/>
  <c r="F119"/>
  <c r="G119"/>
  <c r="H119"/>
  <c r="A120"/>
  <c r="B120"/>
  <c r="E120"/>
  <c r="F120"/>
  <c r="G120"/>
  <c r="H120"/>
  <c r="A121"/>
  <c r="B121"/>
  <c r="E121"/>
  <c r="F121"/>
  <c r="G121"/>
  <c r="H121"/>
  <c r="A122"/>
  <c r="E122"/>
  <c r="F122"/>
  <c r="G122"/>
  <c r="H122"/>
  <c r="A123"/>
  <c r="E123"/>
  <c r="F123"/>
  <c r="G123"/>
  <c r="H123"/>
  <c r="A124"/>
  <c r="B124"/>
  <c r="E124"/>
  <c r="F124"/>
  <c r="G124"/>
  <c r="H124"/>
  <c r="A125"/>
  <c r="B125"/>
  <c r="E125"/>
  <c r="F125"/>
  <c r="G125"/>
  <c r="H125"/>
  <c r="A126"/>
  <c r="E126"/>
  <c r="F126"/>
  <c r="G126"/>
  <c r="H126"/>
  <c r="A127"/>
  <c r="B127"/>
  <c r="E127"/>
  <c r="F127"/>
  <c r="G127"/>
  <c r="H127"/>
  <c r="A128"/>
  <c r="B128"/>
  <c r="E128"/>
  <c r="F128"/>
  <c r="G128"/>
  <c r="H128"/>
  <c r="A129"/>
  <c r="B129"/>
  <c r="E129"/>
  <c r="F129"/>
  <c r="G129"/>
  <c r="H129"/>
  <c r="A130"/>
  <c r="E130"/>
  <c r="F130"/>
  <c r="G130"/>
  <c r="H130"/>
  <c r="A131"/>
  <c r="E131"/>
  <c r="F131"/>
  <c r="G131"/>
  <c r="H131"/>
  <c r="A132"/>
  <c r="B132"/>
  <c r="E132"/>
  <c r="F132"/>
  <c r="G132"/>
  <c r="H132"/>
  <c r="A133"/>
  <c r="B133"/>
  <c r="E133"/>
  <c r="F133"/>
  <c r="G133"/>
  <c r="H133"/>
  <c r="A134"/>
  <c r="B134"/>
  <c r="E134"/>
  <c r="F134"/>
  <c r="G134"/>
  <c r="H134"/>
  <c r="A135"/>
  <c r="B135"/>
  <c r="E135"/>
  <c r="F135"/>
  <c r="G135"/>
  <c r="H135"/>
  <c r="A136"/>
  <c r="B136"/>
  <c r="E136"/>
  <c r="F136"/>
  <c r="G136"/>
  <c r="H136"/>
  <c r="A137"/>
  <c r="B137"/>
  <c r="E137"/>
  <c r="F137"/>
  <c r="G137"/>
  <c r="H137"/>
  <c r="A138"/>
  <c r="E138"/>
  <c r="F138"/>
  <c r="G138"/>
  <c r="H138"/>
  <c r="A139"/>
  <c r="E882"/>
  <c r="F882"/>
  <c r="G882"/>
  <c r="H882"/>
  <c r="A140"/>
  <c r="B140"/>
  <c r="E140"/>
  <c r="F140"/>
  <c r="G140"/>
  <c r="H140"/>
  <c r="A141"/>
  <c r="E141"/>
  <c r="F141"/>
  <c r="G141"/>
  <c r="H141"/>
  <c r="A142"/>
  <c r="B142"/>
  <c r="E142"/>
  <c r="F142"/>
  <c r="G142"/>
  <c r="H142"/>
  <c r="A143"/>
  <c r="E143"/>
  <c r="F143"/>
  <c r="G143"/>
  <c r="H143"/>
  <c r="A144"/>
  <c r="B144"/>
  <c r="E144"/>
  <c r="F144"/>
  <c r="G144"/>
  <c r="H144"/>
  <c r="A145"/>
  <c r="B145"/>
  <c r="E145"/>
  <c r="F145"/>
  <c r="G145"/>
  <c r="H145"/>
  <c r="A146"/>
  <c r="E146"/>
  <c r="F146"/>
  <c r="G146"/>
  <c r="H146"/>
  <c r="A147"/>
  <c r="B147"/>
  <c r="E147"/>
  <c r="F147"/>
  <c r="G147"/>
  <c r="H147"/>
  <c r="A148"/>
  <c r="B148"/>
  <c r="E148"/>
  <c r="F148"/>
  <c r="G148"/>
  <c r="H148"/>
  <c r="A149"/>
  <c r="B149"/>
  <c r="E149"/>
  <c r="F149"/>
  <c r="G149"/>
  <c r="H149"/>
  <c r="A150"/>
  <c r="B150"/>
  <c r="E150"/>
  <c r="F150"/>
  <c r="G150"/>
  <c r="H150"/>
  <c r="A151"/>
  <c r="B151"/>
  <c r="E151"/>
  <c r="F151"/>
  <c r="G151"/>
  <c r="H151"/>
  <c r="A152"/>
  <c r="B152"/>
  <c r="E152"/>
  <c r="F152"/>
  <c r="G152"/>
  <c r="H152"/>
  <c r="A153"/>
  <c r="B153"/>
  <c r="E153"/>
  <c r="F153"/>
  <c r="G153"/>
  <c r="H153"/>
  <c r="A154"/>
  <c r="B154"/>
  <c r="E154"/>
  <c r="F154"/>
  <c r="G154"/>
  <c r="H154"/>
  <c r="A155"/>
  <c r="B155"/>
  <c r="E155"/>
  <c r="F155"/>
  <c r="G155"/>
  <c r="H155"/>
  <c r="A156"/>
  <c r="B156"/>
  <c r="E156"/>
  <c r="F156"/>
  <c r="G156"/>
  <c r="H156"/>
  <c r="A157"/>
  <c r="B157"/>
  <c r="E157"/>
  <c r="F157"/>
  <c r="G157"/>
  <c r="H157"/>
  <c r="A158"/>
  <c r="B158"/>
  <c r="E158"/>
  <c r="F158"/>
  <c r="G158"/>
  <c r="H158"/>
  <c r="A159"/>
  <c r="E159"/>
  <c r="F159"/>
  <c r="G159"/>
  <c r="H159"/>
  <c r="A160"/>
  <c r="E160"/>
  <c r="F160"/>
  <c r="G160"/>
  <c r="H160"/>
  <c r="A161"/>
  <c r="B161"/>
  <c r="E161"/>
  <c r="F161"/>
  <c r="G161"/>
  <c r="H161"/>
  <c r="A162"/>
  <c r="B162"/>
  <c r="E162"/>
  <c r="F162"/>
  <c r="G162"/>
  <c r="H162"/>
  <c r="A163"/>
  <c r="B163"/>
  <c r="E163"/>
  <c r="F163"/>
  <c r="G163"/>
  <c r="H163"/>
  <c r="A164"/>
  <c r="B164"/>
  <c r="E164"/>
  <c r="F164"/>
  <c r="G164"/>
  <c r="H164"/>
  <c r="A165"/>
  <c r="B165"/>
  <c r="E165"/>
  <c r="F165"/>
  <c r="G165"/>
  <c r="H165"/>
  <c r="A166"/>
  <c r="B166"/>
  <c r="E166"/>
  <c r="F166"/>
  <c r="G166"/>
  <c r="H166"/>
  <c r="A167"/>
  <c r="B167"/>
  <c r="E167"/>
  <c r="F167"/>
  <c r="G167"/>
  <c r="H167"/>
  <c r="A168"/>
  <c r="B168"/>
  <c r="E168"/>
  <c r="F168"/>
  <c r="G168"/>
  <c r="H168"/>
  <c r="A169"/>
  <c r="E169"/>
  <c r="F169"/>
  <c r="G169"/>
  <c r="H169"/>
  <c r="A170"/>
  <c r="E170"/>
  <c r="F170"/>
  <c r="G170"/>
  <c r="H170"/>
  <c r="A171"/>
  <c r="B171"/>
  <c r="E171"/>
  <c r="F171"/>
  <c r="G171"/>
  <c r="H171"/>
  <c r="A172"/>
  <c r="B172"/>
  <c r="E172"/>
  <c r="F172"/>
  <c r="G172"/>
  <c r="H172"/>
  <c r="A173"/>
  <c r="E173"/>
  <c r="F173"/>
  <c r="G173"/>
  <c r="H173"/>
  <c r="A174"/>
  <c r="B174"/>
  <c r="E174"/>
  <c r="F174"/>
  <c r="G174"/>
  <c r="H174"/>
  <c r="A175"/>
  <c r="E175"/>
  <c r="F175"/>
  <c r="G175"/>
  <c r="H175"/>
  <c r="A176"/>
  <c r="B176"/>
  <c r="E176"/>
  <c r="F176"/>
  <c r="G176"/>
  <c r="H176"/>
  <c r="A177"/>
  <c r="B177"/>
  <c r="E177"/>
  <c r="F177"/>
  <c r="G177"/>
  <c r="H177"/>
  <c r="A178"/>
  <c r="E178"/>
  <c r="F178"/>
  <c r="G178"/>
  <c r="H178"/>
  <c r="A179"/>
  <c r="E179"/>
  <c r="F179"/>
  <c r="G179"/>
  <c r="H179"/>
  <c r="A180"/>
  <c r="B180"/>
  <c r="E180"/>
  <c r="F180"/>
  <c r="G180"/>
  <c r="H180"/>
  <c r="A181"/>
  <c r="B181"/>
  <c r="E181"/>
  <c r="F181"/>
  <c r="G181"/>
  <c r="H181"/>
  <c r="A182"/>
  <c r="B182"/>
  <c r="E182"/>
  <c r="F182"/>
  <c r="G182"/>
  <c r="H182"/>
  <c r="A183"/>
  <c r="B183"/>
  <c r="E183"/>
  <c r="F183"/>
  <c r="G183"/>
  <c r="H183"/>
  <c r="A184"/>
  <c r="B184"/>
  <c r="E184"/>
  <c r="F184"/>
  <c r="G184"/>
  <c r="H184"/>
  <c r="A185"/>
  <c r="B185"/>
  <c r="E185"/>
  <c r="F185"/>
  <c r="G185"/>
  <c r="H185"/>
  <c r="A186"/>
  <c r="B186"/>
  <c r="E186"/>
  <c r="F186"/>
  <c r="G186"/>
  <c r="H186"/>
  <c r="A187"/>
  <c r="B187"/>
  <c r="E187"/>
  <c r="F187"/>
  <c r="G187"/>
  <c r="H187"/>
  <c r="A188"/>
  <c r="B188"/>
  <c r="E188"/>
  <c r="F188"/>
  <c r="G188"/>
  <c r="H188"/>
  <c r="A189"/>
  <c r="B189"/>
  <c r="E189"/>
  <c r="F189"/>
  <c r="G189"/>
  <c r="H189"/>
  <c r="A190"/>
  <c r="B190"/>
  <c r="E190"/>
  <c r="F190"/>
  <c r="G190"/>
  <c r="H190"/>
  <c r="A191"/>
  <c r="B191"/>
  <c r="E191"/>
  <c r="F191"/>
  <c r="G191"/>
  <c r="H191"/>
  <c r="A192"/>
  <c r="B192"/>
  <c r="E192"/>
  <c r="F192"/>
  <c r="G192"/>
  <c r="H192"/>
  <c r="A193"/>
  <c r="B193"/>
  <c r="E193"/>
  <c r="F193"/>
  <c r="G193"/>
  <c r="H193"/>
  <c r="A194"/>
  <c r="E194"/>
  <c r="F194"/>
  <c r="G194"/>
  <c r="H194"/>
  <c r="A195"/>
  <c r="E195"/>
  <c r="F195"/>
  <c r="G195"/>
  <c r="H195"/>
  <c r="A196"/>
  <c r="B196"/>
  <c r="E196"/>
  <c r="F196"/>
  <c r="G196"/>
  <c r="H196"/>
  <c r="A197"/>
  <c r="B197"/>
  <c r="E197"/>
  <c r="F197"/>
  <c r="G197"/>
  <c r="H197"/>
  <c r="A198"/>
  <c r="B198"/>
  <c r="E198"/>
  <c r="F198"/>
  <c r="G198"/>
  <c r="H198"/>
  <c r="A199"/>
  <c r="B199"/>
  <c r="E199"/>
  <c r="F199"/>
  <c r="G199"/>
  <c r="H199"/>
  <c r="A200"/>
  <c r="B200"/>
  <c r="E200"/>
  <c r="F200"/>
  <c r="G200"/>
  <c r="H200"/>
  <c r="A201"/>
  <c r="B201"/>
  <c r="E201"/>
  <c r="F201"/>
  <c r="G201"/>
  <c r="H201"/>
  <c r="A202"/>
  <c r="B202"/>
  <c r="E202"/>
  <c r="F202"/>
  <c r="G202"/>
  <c r="H202"/>
  <c r="A203"/>
  <c r="B203"/>
  <c r="E203"/>
  <c r="F203"/>
  <c r="G203"/>
  <c r="H203"/>
  <c r="A204"/>
  <c r="B204"/>
  <c r="E204"/>
  <c r="F204"/>
  <c r="G204"/>
  <c r="H204"/>
  <c r="A205"/>
  <c r="B205"/>
  <c r="E205"/>
  <c r="F205"/>
  <c r="G205"/>
  <c r="H205"/>
  <c r="A206"/>
  <c r="B206"/>
  <c r="E206"/>
  <c r="F206"/>
  <c r="G206"/>
  <c r="H206"/>
  <c r="A207"/>
  <c r="B207"/>
  <c r="E207"/>
  <c r="F207"/>
  <c r="G207"/>
  <c r="H207"/>
  <c r="A208"/>
  <c r="B208"/>
  <c r="E208"/>
  <c r="F208"/>
  <c r="G208"/>
  <c r="H208"/>
  <c r="A209"/>
  <c r="B209"/>
  <c r="E209"/>
  <c r="F209"/>
  <c r="G209"/>
  <c r="H209"/>
  <c r="A210"/>
  <c r="B210"/>
  <c r="E210"/>
  <c r="F210"/>
  <c r="G210"/>
  <c r="H210"/>
  <c r="A211"/>
  <c r="E211"/>
  <c r="F211"/>
  <c r="G211"/>
  <c r="H211"/>
  <c r="A212"/>
  <c r="B212"/>
  <c r="E212"/>
  <c r="F212"/>
  <c r="G212"/>
  <c r="H212"/>
  <c r="A213"/>
  <c r="B213"/>
  <c r="E213"/>
  <c r="F213"/>
  <c r="G213"/>
  <c r="H213"/>
  <c r="A214"/>
  <c r="B214"/>
  <c r="E214"/>
  <c r="F214"/>
  <c r="G214"/>
  <c r="H214"/>
  <c r="A215"/>
  <c r="B215"/>
  <c r="E215"/>
  <c r="F215"/>
  <c r="G215"/>
  <c r="H215"/>
  <c r="A216"/>
  <c r="E216"/>
  <c r="F216"/>
  <c r="G216"/>
  <c r="H216"/>
  <c r="A217"/>
  <c r="E217"/>
  <c r="F217"/>
  <c r="G217"/>
  <c r="H217"/>
  <c r="A218"/>
  <c r="E218"/>
  <c r="F218"/>
  <c r="G218"/>
  <c r="H218"/>
  <c r="A219"/>
  <c r="B219"/>
  <c r="E219"/>
  <c r="F219"/>
  <c r="G219"/>
  <c r="H219"/>
  <c r="A220"/>
  <c r="B220"/>
  <c r="E220"/>
  <c r="F220"/>
  <c r="G220"/>
  <c r="H220"/>
  <c r="A221"/>
  <c r="E221"/>
  <c r="F221"/>
  <c r="G221"/>
  <c r="H221"/>
  <c r="A222"/>
  <c r="B222"/>
  <c r="E222"/>
  <c r="F222"/>
  <c r="G222"/>
  <c r="H222"/>
  <c r="A223"/>
  <c r="B223"/>
  <c r="E223"/>
  <c r="F223"/>
  <c r="G223"/>
  <c r="H223"/>
  <c r="A224"/>
  <c r="B224"/>
  <c r="E224"/>
  <c r="F224"/>
  <c r="G224"/>
  <c r="H224"/>
  <c r="A225"/>
  <c r="B225"/>
  <c r="E225"/>
  <c r="F225"/>
  <c r="G225"/>
  <c r="H225"/>
  <c r="A226"/>
  <c r="B226"/>
  <c r="E226"/>
  <c r="F226"/>
  <c r="G226"/>
  <c r="H226"/>
  <c r="A227"/>
  <c r="E227"/>
  <c r="F227"/>
  <c r="G227"/>
  <c r="H227"/>
  <c r="A228"/>
  <c r="B228"/>
  <c r="E228"/>
  <c r="F228"/>
  <c r="G228"/>
  <c r="H228"/>
  <c r="A229"/>
  <c r="E229"/>
  <c r="F229"/>
  <c r="G229"/>
  <c r="H229"/>
  <c r="A230"/>
  <c r="E230"/>
  <c r="F230"/>
  <c r="G230"/>
  <c r="H230"/>
  <c r="A231"/>
  <c r="E231"/>
  <c r="F231"/>
  <c r="G231"/>
  <c r="H231"/>
  <c r="A232"/>
  <c r="E232"/>
  <c r="F232"/>
  <c r="G232"/>
  <c r="H232"/>
  <c r="A233"/>
  <c r="B233"/>
  <c r="E233"/>
  <c r="F233"/>
  <c r="G233"/>
  <c r="H233"/>
  <c r="A234"/>
  <c r="E234"/>
  <c r="F234"/>
  <c r="G234"/>
  <c r="H234"/>
  <c r="A235"/>
  <c r="E235"/>
  <c r="F235"/>
  <c r="G235"/>
  <c r="H235"/>
  <c r="A236"/>
  <c r="E236"/>
  <c r="F236"/>
  <c r="G236"/>
  <c r="H236"/>
  <c r="A237"/>
  <c r="E237"/>
  <c r="F237"/>
  <c r="G237"/>
  <c r="H237"/>
  <c r="A238"/>
  <c r="E238"/>
  <c r="F238"/>
  <c r="G238"/>
  <c r="H238"/>
  <c r="A239"/>
  <c r="B239"/>
  <c r="E239"/>
  <c r="F239"/>
  <c r="G239"/>
  <c r="H239"/>
  <c r="A240"/>
  <c r="B240"/>
  <c r="E240"/>
  <c r="F240"/>
  <c r="G240"/>
  <c r="H240"/>
  <c r="A241"/>
  <c r="B241"/>
  <c r="E241"/>
  <c r="F241"/>
  <c r="G241"/>
  <c r="H241"/>
  <c r="A242"/>
  <c r="B242"/>
  <c r="E242"/>
  <c r="F242"/>
  <c r="G242"/>
  <c r="H242"/>
  <c r="A243"/>
  <c r="B243"/>
  <c r="E243"/>
  <c r="F243"/>
  <c r="G243"/>
  <c r="H243"/>
  <c r="A244"/>
  <c r="B244"/>
  <c r="E244"/>
  <c r="F244"/>
  <c r="G244"/>
  <c r="H244"/>
  <c r="A245"/>
  <c r="B245"/>
  <c r="E245"/>
  <c r="F245"/>
  <c r="G245"/>
  <c r="H245"/>
  <c r="A246"/>
  <c r="B246"/>
  <c r="E246"/>
  <c r="F246"/>
  <c r="G246"/>
  <c r="H246"/>
  <c r="A247"/>
  <c r="B247"/>
  <c r="E247"/>
  <c r="F247"/>
  <c r="G247"/>
  <c r="H247"/>
  <c r="A248"/>
  <c r="E248"/>
  <c r="F248"/>
  <c r="G248"/>
  <c r="H248"/>
  <c r="A249"/>
  <c r="E249"/>
  <c r="F249"/>
  <c r="G249"/>
  <c r="H249"/>
  <c r="A250"/>
  <c r="B250"/>
  <c r="E250"/>
  <c r="F250"/>
  <c r="G250"/>
  <c r="H250"/>
  <c r="A251"/>
  <c r="E251"/>
  <c r="F251"/>
  <c r="G251"/>
  <c r="H251"/>
  <c r="A252"/>
  <c r="B252"/>
  <c r="E252"/>
  <c r="F252"/>
  <c r="G252"/>
  <c r="H252"/>
  <c r="A253"/>
  <c r="B253"/>
  <c r="E253"/>
  <c r="F253"/>
  <c r="G253"/>
  <c r="H253"/>
  <c r="A254"/>
  <c r="B254"/>
  <c r="E254"/>
  <c r="F254"/>
  <c r="G254"/>
  <c r="H254"/>
  <c r="A255"/>
  <c r="B255"/>
  <c r="E255"/>
  <c r="F255"/>
  <c r="G255"/>
  <c r="H255"/>
  <c r="A256"/>
  <c r="B256"/>
  <c r="E256"/>
  <c r="F256"/>
  <c r="G256"/>
  <c r="H256"/>
  <c r="A257"/>
  <c r="B257"/>
  <c r="E257"/>
  <c r="F257"/>
  <c r="G257"/>
  <c r="H257"/>
  <c r="A258"/>
  <c r="B258"/>
  <c r="E258"/>
  <c r="F258"/>
  <c r="G258"/>
  <c r="H258"/>
  <c r="A259"/>
  <c r="B259"/>
  <c r="E259"/>
  <c r="F259"/>
  <c r="G259"/>
  <c r="H259"/>
  <c r="A260"/>
  <c r="B260"/>
  <c r="E260"/>
  <c r="F260"/>
  <c r="G260"/>
  <c r="H260"/>
  <c r="A261"/>
  <c r="B261"/>
  <c r="E261"/>
  <c r="F261"/>
  <c r="G261"/>
  <c r="H261"/>
  <c r="A262"/>
  <c r="B262"/>
  <c r="E262"/>
  <c r="F262"/>
  <c r="G262"/>
  <c r="H262"/>
  <c r="A263"/>
  <c r="B263"/>
  <c r="E263"/>
  <c r="F263"/>
  <c r="G263"/>
  <c r="H263"/>
  <c r="A264"/>
  <c r="B264"/>
  <c r="E264"/>
  <c r="F264"/>
  <c r="G264"/>
  <c r="H264"/>
  <c r="A265"/>
  <c r="E265"/>
  <c r="F265"/>
  <c r="G265"/>
  <c r="H265"/>
  <c r="A266"/>
  <c r="E266"/>
  <c r="F266"/>
  <c r="G266"/>
  <c r="H266"/>
  <c r="A267"/>
  <c r="B267"/>
  <c r="E267"/>
  <c r="F267"/>
  <c r="G267"/>
  <c r="H267"/>
  <c r="A268"/>
  <c r="B268"/>
  <c r="E268"/>
  <c r="F268"/>
  <c r="G268"/>
  <c r="C268" s="1"/>
  <c r="H268"/>
  <c r="A269"/>
  <c r="B269"/>
  <c r="E269"/>
  <c r="F269"/>
  <c r="G269"/>
  <c r="C269" s="1"/>
  <c r="H269"/>
  <c r="A270"/>
  <c r="B270"/>
  <c r="E270"/>
  <c r="F270"/>
  <c r="G270"/>
  <c r="C270" s="1"/>
  <c r="H270"/>
  <c r="A271"/>
  <c r="B271"/>
  <c r="E271"/>
  <c r="F271"/>
  <c r="G271"/>
  <c r="C271" s="1"/>
  <c r="H271"/>
  <c r="A272"/>
  <c r="B272"/>
  <c r="E272"/>
  <c r="F272"/>
  <c r="G272"/>
  <c r="C272" s="1"/>
  <c r="H272"/>
  <c r="A273"/>
  <c r="E1646"/>
  <c r="F1646"/>
  <c r="G1646"/>
  <c r="C1646" s="1"/>
  <c r="H1646"/>
  <c r="A274"/>
  <c r="E274"/>
  <c r="F274"/>
  <c r="G274"/>
  <c r="C274" s="1"/>
  <c r="H274"/>
  <c r="A275"/>
  <c r="B275"/>
  <c r="E275"/>
  <c r="F275"/>
  <c r="G275"/>
  <c r="C275" s="1"/>
  <c r="H275"/>
  <c r="A276"/>
  <c r="B276"/>
  <c r="E276"/>
  <c r="F276"/>
  <c r="G276"/>
  <c r="C276" s="1"/>
  <c r="H276"/>
  <c r="A277"/>
  <c r="B277"/>
  <c r="E277"/>
  <c r="F277"/>
  <c r="G277"/>
  <c r="C277" s="1"/>
  <c r="H277"/>
  <c r="A278"/>
  <c r="B278"/>
  <c r="E278"/>
  <c r="F278"/>
  <c r="G278"/>
  <c r="C278" s="1"/>
  <c r="H278"/>
  <c r="A279"/>
  <c r="B279"/>
  <c r="E279"/>
  <c r="F279"/>
  <c r="G279"/>
  <c r="C279" s="1"/>
  <c r="H279"/>
  <c r="A280"/>
  <c r="B280"/>
  <c r="E280"/>
  <c r="F280"/>
  <c r="G280"/>
  <c r="C280" s="1"/>
  <c r="H280"/>
  <c r="A281"/>
  <c r="B281"/>
  <c r="E281"/>
  <c r="F281"/>
  <c r="G281"/>
  <c r="C281" s="1"/>
  <c r="H281"/>
  <c r="A282"/>
  <c r="E282"/>
  <c r="F282"/>
  <c r="G282"/>
  <c r="C282" s="1"/>
  <c r="H282"/>
  <c r="A283"/>
  <c r="B283"/>
  <c r="E283"/>
  <c r="F283"/>
  <c r="G283"/>
  <c r="C283" s="1"/>
  <c r="H283"/>
  <c r="A284"/>
  <c r="B284"/>
  <c r="E284"/>
  <c r="F284"/>
  <c r="G284"/>
  <c r="C284" s="1"/>
  <c r="H284"/>
  <c r="A285"/>
  <c r="B285"/>
  <c r="E285"/>
  <c r="F285"/>
  <c r="G285"/>
  <c r="C285" s="1"/>
  <c r="H285"/>
  <c r="A286"/>
  <c r="B286"/>
  <c r="E286"/>
  <c r="F286"/>
  <c r="G286"/>
  <c r="C286" s="1"/>
  <c r="H286"/>
  <c r="A287"/>
  <c r="E287"/>
  <c r="F287"/>
  <c r="G287"/>
  <c r="C287" s="1"/>
  <c r="H287"/>
  <c r="A288"/>
  <c r="B288"/>
  <c r="E288"/>
  <c r="F288"/>
  <c r="G288"/>
  <c r="C288" s="1"/>
  <c r="H288"/>
  <c r="A289"/>
  <c r="B289"/>
  <c r="E289"/>
  <c r="F289"/>
  <c r="G289"/>
  <c r="C289" s="1"/>
  <c r="H289"/>
  <c r="A290"/>
  <c r="B290"/>
  <c r="E290"/>
  <c r="F290"/>
  <c r="G290"/>
  <c r="C290" s="1"/>
  <c r="H290"/>
  <c r="A291"/>
  <c r="B291"/>
  <c r="E291"/>
  <c r="F291"/>
  <c r="G291"/>
  <c r="C291" s="1"/>
  <c r="H291"/>
  <c r="A292"/>
  <c r="B292"/>
  <c r="E292"/>
  <c r="F292"/>
  <c r="G292"/>
  <c r="C292" s="1"/>
  <c r="H292"/>
  <c r="A293"/>
  <c r="B293"/>
  <c r="E293"/>
  <c r="F293"/>
  <c r="G293"/>
  <c r="C293" s="1"/>
  <c r="H293"/>
  <c r="A294"/>
  <c r="B294"/>
  <c r="E294"/>
  <c r="F294"/>
  <c r="G294"/>
  <c r="C294" s="1"/>
  <c r="H294"/>
  <c r="A295"/>
  <c r="B295"/>
  <c r="E295"/>
  <c r="F295"/>
  <c r="G295"/>
  <c r="C295" s="1"/>
  <c r="H295"/>
  <c r="A296"/>
  <c r="B296"/>
  <c r="E296"/>
  <c r="F296"/>
  <c r="G296"/>
  <c r="C296" s="1"/>
  <c r="H296"/>
  <c r="A297"/>
  <c r="B297"/>
  <c r="E297"/>
  <c r="F297"/>
  <c r="G297"/>
  <c r="C297" s="1"/>
  <c r="H297"/>
  <c r="A298"/>
  <c r="B298"/>
  <c r="E298"/>
  <c r="F298"/>
  <c r="G298"/>
  <c r="C298" s="1"/>
  <c r="H298"/>
  <c r="A299"/>
  <c r="B299"/>
  <c r="E299"/>
  <c r="F299"/>
  <c r="G299"/>
  <c r="C299" s="1"/>
  <c r="H299"/>
  <c r="A300"/>
  <c r="B300"/>
  <c r="E300"/>
  <c r="F300"/>
  <c r="G300"/>
  <c r="C300" s="1"/>
  <c r="H300"/>
  <c r="A301"/>
  <c r="B301"/>
  <c r="E301"/>
  <c r="F301"/>
  <c r="G301"/>
  <c r="C301" s="1"/>
  <c r="H301"/>
  <c r="A302"/>
  <c r="B302"/>
  <c r="E302"/>
  <c r="F302"/>
  <c r="G302"/>
  <c r="C302" s="1"/>
  <c r="H302"/>
  <c r="A303"/>
  <c r="B303"/>
  <c r="E303"/>
  <c r="F303"/>
  <c r="G303"/>
  <c r="C303" s="1"/>
  <c r="H303"/>
  <c r="A304"/>
  <c r="B304"/>
  <c r="E304"/>
  <c r="F304"/>
  <c r="G304"/>
  <c r="C304" s="1"/>
  <c r="H304"/>
  <c r="A305"/>
  <c r="B305"/>
  <c r="E305"/>
  <c r="F305"/>
  <c r="G305"/>
  <c r="C305" s="1"/>
  <c r="H305"/>
  <c r="A306"/>
  <c r="B306"/>
  <c r="E306"/>
  <c r="F306"/>
  <c r="G306"/>
  <c r="C306" s="1"/>
  <c r="H306"/>
  <c r="A307"/>
  <c r="B307"/>
  <c r="E307"/>
  <c r="F307"/>
  <c r="G307"/>
  <c r="C307" s="1"/>
  <c r="H307"/>
  <c r="A308"/>
  <c r="B308"/>
  <c r="E308"/>
  <c r="F308"/>
  <c r="G308"/>
  <c r="C308" s="1"/>
  <c r="H308"/>
  <c r="A309"/>
  <c r="B309"/>
  <c r="E309"/>
  <c r="F309"/>
  <c r="G309"/>
  <c r="C309" s="1"/>
  <c r="H309"/>
  <c r="A310"/>
  <c r="B310"/>
  <c r="E310"/>
  <c r="F310"/>
  <c r="G310"/>
  <c r="C310" s="1"/>
  <c r="H310"/>
  <c r="A311"/>
  <c r="B311"/>
  <c r="E311"/>
  <c r="F311"/>
  <c r="G311"/>
  <c r="C311" s="1"/>
  <c r="H311"/>
  <c r="A312"/>
  <c r="B312"/>
  <c r="E312"/>
  <c r="F312"/>
  <c r="G312"/>
  <c r="C312" s="1"/>
  <c r="H312"/>
  <c r="A313"/>
  <c r="B313"/>
  <c r="E313"/>
  <c r="F313"/>
  <c r="G313"/>
  <c r="C313" s="1"/>
  <c r="H313"/>
  <c r="A314"/>
  <c r="B314"/>
  <c r="E314"/>
  <c r="F314"/>
  <c r="G314"/>
  <c r="C314" s="1"/>
  <c r="H314"/>
  <c r="A315"/>
  <c r="B315"/>
  <c r="E315"/>
  <c r="F315"/>
  <c r="G315"/>
  <c r="C315" s="1"/>
  <c r="H315"/>
  <c r="A316"/>
  <c r="B316"/>
  <c r="E316"/>
  <c r="F316"/>
  <c r="G316"/>
  <c r="C316" s="1"/>
  <c r="H316"/>
  <c r="A317"/>
  <c r="E317"/>
  <c r="F317"/>
  <c r="G317"/>
  <c r="C317" s="1"/>
  <c r="H317"/>
  <c r="A318"/>
  <c r="B318"/>
  <c r="E318"/>
  <c r="F318"/>
  <c r="G318"/>
  <c r="C318" s="1"/>
  <c r="H318"/>
  <c r="A319"/>
  <c r="B319"/>
  <c r="E319"/>
  <c r="F319"/>
  <c r="G319"/>
  <c r="C319" s="1"/>
  <c r="H319"/>
  <c r="A320"/>
  <c r="B320"/>
  <c r="E320"/>
  <c r="F320"/>
  <c r="G320"/>
  <c r="C320" s="1"/>
  <c r="H320"/>
  <c r="A321"/>
  <c r="B321"/>
  <c r="E321"/>
  <c r="F321"/>
  <c r="G321"/>
  <c r="C321" s="1"/>
  <c r="H321"/>
  <c r="A322"/>
  <c r="B322"/>
  <c r="E322"/>
  <c r="F322"/>
  <c r="G322"/>
  <c r="C322" s="1"/>
  <c r="H322"/>
  <c r="A323"/>
  <c r="B323"/>
  <c r="E323"/>
  <c r="F323"/>
  <c r="G323"/>
  <c r="C323" s="1"/>
  <c r="H323"/>
  <c r="A324"/>
  <c r="B324"/>
  <c r="E324"/>
  <c r="F324"/>
  <c r="G324"/>
  <c r="C324" s="1"/>
  <c r="H324"/>
  <c r="A325"/>
  <c r="B325"/>
  <c r="E325"/>
  <c r="F325"/>
  <c r="G325"/>
  <c r="C325" s="1"/>
  <c r="H325"/>
  <c r="A326"/>
  <c r="B326"/>
  <c r="E326"/>
  <c r="F326"/>
  <c r="G326"/>
  <c r="C326" s="1"/>
  <c r="H326"/>
  <c r="A327"/>
  <c r="B327"/>
  <c r="E327"/>
  <c r="F327"/>
  <c r="G327"/>
  <c r="C327" s="1"/>
  <c r="H327"/>
  <c r="A328"/>
  <c r="B328"/>
  <c r="E328"/>
  <c r="F328"/>
  <c r="G328"/>
  <c r="C328" s="1"/>
  <c r="H328"/>
  <c r="A329"/>
  <c r="B329"/>
  <c r="E329"/>
  <c r="F329"/>
  <c r="G329"/>
  <c r="C329" s="1"/>
  <c r="H329"/>
  <c r="A330"/>
  <c r="E330"/>
  <c r="F330"/>
  <c r="G330"/>
  <c r="C330" s="1"/>
  <c r="H330"/>
  <c r="A331"/>
  <c r="B331"/>
  <c r="E331"/>
  <c r="F331"/>
  <c r="G331"/>
  <c r="C331" s="1"/>
  <c r="H331"/>
  <c r="A332"/>
  <c r="B332"/>
  <c r="E332"/>
  <c r="F332"/>
  <c r="G332"/>
  <c r="C332" s="1"/>
  <c r="H332"/>
  <c r="A333"/>
  <c r="B333"/>
  <c r="E333"/>
  <c r="F333"/>
  <c r="G333"/>
  <c r="C333" s="1"/>
  <c r="H333"/>
  <c r="A334"/>
  <c r="B334"/>
  <c r="E334"/>
  <c r="F334"/>
  <c r="G334"/>
  <c r="C334" s="1"/>
  <c r="H334"/>
  <c r="A335"/>
  <c r="B335"/>
  <c r="E335"/>
  <c r="F335"/>
  <c r="G335"/>
  <c r="C335" s="1"/>
  <c r="H335"/>
  <c r="A336"/>
  <c r="B336"/>
  <c r="E336"/>
  <c r="F336"/>
  <c r="G336"/>
  <c r="C336" s="1"/>
  <c r="H336"/>
  <c r="A337"/>
  <c r="B337"/>
  <c r="E337"/>
  <c r="F337"/>
  <c r="G337"/>
  <c r="C337" s="1"/>
  <c r="H337"/>
  <c r="A338"/>
  <c r="B338"/>
  <c r="E338"/>
  <c r="F338"/>
  <c r="G338"/>
  <c r="C338" s="1"/>
  <c r="H338"/>
  <c r="A339"/>
  <c r="B339"/>
  <c r="E339"/>
  <c r="F339"/>
  <c r="G339"/>
  <c r="C339" s="1"/>
  <c r="H339"/>
  <c r="A340"/>
  <c r="B340"/>
  <c r="E340"/>
  <c r="F340"/>
  <c r="G340"/>
  <c r="C340" s="1"/>
  <c r="H340"/>
  <c r="A341"/>
  <c r="B341"/>
  <c r="E341"/>
  <c r="F341"/>
  <c r="G341"/>
  <c r="C341" s="1"/>
  <c r="H341"/>
  <c r="A342"/>
  <c r="B342"/>
  <c r="E342"/>
  <c r="F342"/>
  <c r="G342"/>
  <c r="C342" s="1"/>
  <c r="H342"/>
  <c r="A343"/>
  <c r="B343"/>
  <c r="E343"/>
  <c r="F343"/>
  <c r="G343"/>
  <c r="C343" s="1"/>
  <c r="H343"/>
  <c r="A344"/>
  <c r="B344"/>
  <c r="E344"/>
  <c r="F344"/>
  <c r="G344"/>
  <c r="C344" s="1"/>
  <c r="H344"/>
  <c r="A345"/>
  <c r="B345"/>
  <c r="E345"/>
  <c r="F345"/>
  <c r="G345"/>
  <c r="C345" s="1"/>
  <c r="H345"/>
  <c r="A346"/>
  <c r="B346"/>
  <c r="E346"/>
  <c r="F346"/>
  <c r="G346"/>
  <c r="C346" s="1"/>
  <c r="H346"/>
  <c r="A347"/>
  <c r="E347"/>
  <c r="F347"/>
  <c r="G347"/>
  <c r="C347" s="1"/>
  <c r="H347"/>
  <c r="A348"/>
  <c r="E348"/>
  <c r="F348"/>
  <c r="G348"/>
  <c r="C348" s="1"/>
  <c r="H348"/>
  <c r="A349"/>
  <c r="B349"/>
  <c r="E349"/>
  <c r="F349"/>
  <c r="G349"/>
  <c r="C349" s="1"/>
  <c r="H349"/>
  <c r="A350"/>
  <c r="B350"/>
  <c r="E350"/>
  <c r="F350"/>
  <c r="G350"/>
  <c r="C350" s="1"/>
  <c r="H350"/>
  <c r="A351"/>
  <c r="B351"/>
  <c r="E351"/>
  <c r="F351"/>
  <c r="G351"/>
  <c r="C351" s="1"/>
  <c r="H351"/>
  <c r="A352"/>
  <c r="B352"/>
  <c r="E352"/>
  <c r="F352"/>
  <c r="G352"/>
  <c r="C352" s="1"/>
  <c r="H352"/>
  <c r="A353"/>
  <c r="B353"/>
  <c r="E353"/>
  <c r="F353"/>
  <c r="G353"/>
  <c r="C353" s="1"/>
  <c r="H353"/>
  <c r="A354"/>
  <c r="E354"/>
  <c r="F354"/>
  <c r="G354"/>
  <c r="C354" s="1"/>
  <c r="H354"/>
  <c r="A355"/>
  <c r="B355"/>
  <c r="E355"/>
  <c r="F355"/>
  <c r="G355"/>
  <c r="C355" s="1"/>
  <c r="H355"/>
  <c r="A356"/>
  <c r="B356"/>
  <c r="E356"/>
  <c r="F356"/>
  <c r="G356"/>
  <c r="C356" s="1"/>
  <c r="H356"/>
  <c r="A357"/>
  <c r="B357"/>
  <c r="E357"/>
  <c r="F357"/>
  <c r="G357"/>
  <c r="C357" s="1"/>
  <c r="H357"/>
  <c r="A358"/>
  <c r="B358"/>
  <c r="E358"/>
  <c r="F358"/>
  <c r="G358"/>
  <c r="C358" s="1"/>
  <c r="H358"/>
  <c r="A359"/>
  <c r="B359"/>
  <c r="E359"/>
  <c r="F359"/>
  <c r="G359"/>
  <c r="C359" s="1"/>
  <c r="H359"/>
  <c r="A360"/>
  <c r="B360"/>
  <c r="E360"/>
  <c r="F360"/>
  <c r="G360"/>
  <c r="C360" s="1"/>
  <c r="H360"/>
  <c r="A361"/>
  <c r="B361"/>
  <c r="E361"/>
  <c r="F361"/>
  <c r="G361"/>
  <c r="C361" s="1"/>
  <c r="H361"/>
  <c r="A362"/>
  <c r="B362"/>
  <c r="E362"/>
  <c r="F362"/>
  <c r="G362"/>
  <c r="C362" s="1"/>
  <c r="H362"/>
  <c r="A363"/>
  <c r="B363"/>
  <c r="E363"/>
  <c r="F363"/>
  <c r="G363"/>
  <c r="C363" s="1"/>
  <c r="H363"/>
  <c r="A364"/>
  <c r="E1955"/>
  <c r="F1955"/>
  <c r="G1955"/>
  <c r="C1955" s="1"/>
  <c r="H1955"/>
  <c r="A365"/>
  <c r="B365"/>
  <c r="E365"/>
  <c r="F365"/>
  <c r="G365"/>
  <c r="C365" s="1"/>
  <c r="H365"/>
  <c r="A366"/>
  <c r="E366"/>
  <c r="F366"/>
  <c r="G366"/>
  <c r="C366" s="1"/>
  <c r="H366"/>
  <c r="A367"/>
  <c r="B367"/>
  <c r="E367"/>
  <c r="F367"/>
  <c r="G367"/>
  <c r="C367" s="1"/>
  <c r="H367"/>
  <c r="A368"/>
  <c r="E368"/>
  <c r="F368"/>
  <c r="G368"/>
  <c r="C368" s="1"/>
  <c r="H368"/>
  <c r="A369"/>
  <c r="B369"/>
  <c r="E369"/>
  <c r="F369"/>
  <c r="G369"/>
  <c r="C369" s="1"/>
  <c r="H369"/>
  <c r="A370"/>
  <c r="B370"/>
  <c r="E370"/>
  <c r="F370"/>
  <c r="G370"/>
  <c r="C370" s="1"/>
  <c r="H370"/>
  <c r="A371"/>
  <c r="B371"/>
  <c r="E371"/>
  <c r="F371"/>
  <c r="G371"/>
  <c r="C371" s="1"/>
  <c r="H371"/>
  <c r="A372"/>
  <c r="B372"/>
  <c r="E372"/>
  <c r="F372"/>
  <c r="G372"/>
  <c r="C372" s="1"/>
  <c r="H372"/>
  <c r="A373"/>
  <c r="B373"/>
  <c r="E373"/>
  <c r="F373"/>
  <c r="G373"/>
  <c r="C373" s="1"/>
  <c r="H373"/>
  <c r="A374"/>
  <c r="B374"/>
  <c r="E374"/>
  <c r="F374"/>
  <c r="G374"/>
  <c r="C374" s="1"/>
  <c r="H374"/>
  <c r="A375"/>
  <c r="B375"/>
  <c r="E375"/>
  <c r="F375"/>
  <c r="G375"/>
  <c r="C375" s="1"/>
  <c r="H375"/>
  <c r="A376"/>
  <c r="B376"/>
  <c r="E376"/>
  <c r="F376"/>
  <c r="G376"/>
  <c r="C376" s="1"/>
  <c r="H376"/>
  <c r="A377"/>
  <c r="B377"/>
  <c r="E377"/>
  <c r="F377"/>
  <c r="G377"/>
  <c r="C377" s="1"/>
  <c r="H377"/>
  <c r="A378"/>
  <c r="B378"/>
  <c r="E378"/>
  <c r="F378"/>
  <c r="G378"/>
  <c r="C378" s="1"/>
  <c r="H378"/>
  <c r="A379"/>
  <c r="B379"/>
  <c r="E379"/>
  <c r="F379"/>
  <c r="G379"/>
  <c r="C379" s="1"/>
  <c r="H379"/>
  <c r="A380"/>
  <c r="B380"/>
  <c r="E380"/>
  <c r="F380"/>
  <c r="G380"/>
  <c r="C380" s="1"/>
  <c r="H380"/>
  <c r="A381"/>
  <c r="B381"/>
  <c r="E381"/>
  <c r="F381"/>
  <c r="G381"/>
  <c r="C381" s="1"/>
  <c r="H381"/>
  <c r="A382"/>
  <c r="B382"/>
  <c r="E382"/>
  <c r="F382"/>
  <c r="G382"/>
  <c r="C382" s="1"/>
  <c r="H382"/>
  <c r="A383"/>
  <c r="B383"/>
  <c r="E383"/>
  <c r="F383"/>
  <c r="G383"/>
  <c r="C383" s="1"/>
  <c r="H383"/>
  <c r="A384"/>
  <c r="B384"/>
  <c r="E384"/>
  <c r="F384"/>
  <c r="G384"/>
  <c r="C384" s="1"/>
  <c r="H384"/>
  <c r="A385"/>
  <c r="B385"/>
  <c r="E385"/>
  <c r="F385"/>
  <c r="G385"/>
  <c r="C385" s="1"/>
  <c r="H385"/>
  <c r="A386"/>
  <c r="B386"/>
  <c r="E386"/>
  <c r="F386"/>
  <c r="G386"/>
  <c r="C386" s="1"/>
  <c r="H386"/>
  <c r="A387"/>
  <c r="B387"/>
  <c r="E387"/>
  <c r="F387"/>
  <c r="G387"/>
  <c r="C387" s="1"/>
  <c r="H387"/>
  <c r="A388"/>
  <c r="B388"/>
  <c r="E388"/>
  <c r="F388"/>
  <c r="G388"/>
  <c r="C388" s="1"/>
  <c r="H388"/>
  <c r="A389"/>
  <c r="B389"/>
  <c r="E389"/>
  <c r="F389"/>
  <c r="G389"/>
  <c r="C389" s="1"/>
  <c r="H389"/>
  <c r="A390"/>
  <c r="B390"/>
  <c r="E390"/>
  <c r="F390"/>
  <c r="G390"/>
  <c r="C390" s="1"/>
  <c r="H390"/>
  <c r="A391"/>
  <c r="B391"/>
  <c r="E391"/>
  <c r="F391"/>
  <c r="G391"/>
  <c r="C391" s="1"/>
  <c r="H391"/>
  <c r="A392"/>
  <c r="B392"/>
  <c r="E392"/>
  <c r="F392"/>
  <c r="G392"/>
  <c r="C392" s="1"/>
  <c r="H392"/>
  <c r="A393"/>
  <c r="B393"/>
  <c r="E393"/>
  <c r="F393"/>
  <c r="G393"/>
  <c r="C393" s="1"/>
  <c r="H393"/>
  <c r="A394"/>
  <c r="E394"/>
  <c r="F394"/>
  <c r="G394"/>
  <c r="C394" s="1"/>
  <c r="H394"/>
  <c r="A395"/>
  <c r="B395"/>
  <c r="E395"/>
  <c r="F395"/>
  <c r="G395"/>
  <c r="C395" s="1"/>
  <c r="H395"/>
  <c r="A396"/>
  <c r="E1672"/>
  <c r="F1672"/>
  <c r="G1672"/>
  <c r="C1672" s="1"/>
  <c r="H1672"/>
  <c r="A397"/>
  <c r="B397"/>
  <c r="E397"/>
  <c r="F397"/>
  <c r="G397"/>
  <c r="C397" s="1"/>
  <c r="H397"/>
  <c r="A398"/>
  <c r="B398"/>
  <c r="E398"/>
  <c r="F398"/>
  <c r="G398"/>
  <c r="C398" s="1"/>
  <c r="H398"/>
  <c r="A399"/>
  <c r="B399"/>
  <c r="E399"/>
  <c r="F399"/>
  <c r="G399"/>
  <c r="C399" s="1"/>
  <c r="H399"/>
  <c r="A400"/>
  <c r="B400"/>
  <c r="E400"/>
  <c r="F400"/>
  <c r="G400"/>
  <c r="C400" s="1"/>
  <c r="H400"/>
  <c r="A401"/>
  <c r="B401"/>
  <c r="E401"/>
  <c r="F401"/>
  <c r="G401"/>
  <c r="C401" s="1"/>
  <c r="H401"/>
  <c r="A402"/>
  <c r="B402"/>
  <c r="E402"/>
  <c r="F402"/>
  <c r="G402"/>
  <c r="C402" s="1"/>
  <c r="H402"/>
  <c r="A403"/>
  <c r="B403"/>
  <c r="E403"/>
  <c r="F403"/>
  <c r="G403"/>
  <c r="C403" s="1"/>
  <c r="H403"/>
  <c r="A404"/>
  <c r="B404"/>
  <c r="E404"/>
  <c r="F404"/>
  <c r="G404"/>
  <c r="C404" s="1"/>
  <c r="H404"/>
  <c r="A405"/>
  <c r="B405"/>
  <c r="E405"/>
  <c r="F405"/>
  <c r="G405"/>
  <c r="C405" s="1"/>
  <c r="H405"/>
  <c r="A406"/>
  <c r="B406"/>
  <c r="E406"/>
  <c r="F406"/>
  <c r="G406"/>
  <c r="C406" s="1"/>
  <c r="H406"/>
  <c r="A407"/>
  <c r="E407"/>
  <c r="F407"/>
  <c r="G407"/>
  <c r="C407" s="1"/>
  <c r="H407"/>
  <c r="A408"/>
  <c r="B408"/>
  <c r="E408"/>
  <c r="F408"/>
  <c r="G408"/>
  <c r="C408" s="1"/>
  <c r="H408"/>
  <c r="A409"/>
  <c r="B409"/>
  <c r="E409"/>
  <c r="F409"/>
  <c r="G409"/>
  <c r="C409" s="1"/>
  <c r="H409"/>
  <c r="A410"/>
  <c r="B410"/>
  <c r="E410"/>
  <c r="F410"/>
  <c r="G410"/>
  <c r="C410" s="1"/>
  <c r="H410"/>
  <c r="A411"/>
  <c r="E411"/>
  <c r="F411"/>
  <c r="G411"/>
  <c r="C411" s="1"/>
  <c r="H411"/>
  <c r="A412"/>
  <c r="E412"/>
  <c r="F412"/>
  <c r="G412"/>
  <c r="C412" s="1"/>
  <c r="H412"/>
  <c r="A413"/>
  <c r="B413"/>
  <c r="E413"/>
  <c r="F413"/>
  <c r="G413"/>
  <c r="C413" s="1"/>
  <c r="H413"/>
  <c r="A414"/>
  <c r="B414"/>
  <c r="E414"/>
  <c r="F414"/>
  <c r="G414"/>
  <c r="C414" s="1"/>
  <c r="H414"/>
  <c r="A415"/>
  <c r="B415"/>
  <c r="E415"/>
  <c r="F415"/>
  <c r="G415"/>
  <c r="C415" s="1"/>
  <c r="H415"/>
  <c r="A416"/>
  <c r="B416"/>
  <c r="E416"/>
  <c r="F416"/>
  <c r="G416"/>
  <c r="C416" s="1"/>
  <c r="H416"/>
  <c r="A417"/>
  <c r="B417"/>
  <c r="E417"/>
  <c r="F417"/>
  <c r="G417"/>
  <c r="C417" s="1"/>
  <c r="H417"/>
  <c r="A418"/>
  <c r="E418"/>
  <c r="F418"/>
  <c r="G418"/>
  <c r="C418" s="1"/>
  <c r="H418"/>
  <c r="A419"/>
  <c r="B419"/>
  <c r="E419"/>
  <c r="F419"/>
  <c r="G419"/>
  <c r="C419" s="1"/>
  <c r="H419"/>
  <c r="A420"/>
  <c r="B420"/>
  <c r="E420"/>
  <c r="F420"/>
  <c r="G420"/>
  <c r="C420" s="1"/>
  <c r="H420"/>
  <c r="A421"/>
  <c r="E421"/>
  <c r="F421"/>
  <c r="G421"/>
  <c r="C421" s="1"/>
  <c r="H421"/>
  <c r="A422"/>
  <c r="B422"/>
  <c r="E422"/>
  <c r="F422"/>
  <c r="G422"/>
  <c r="C422" s="1"/>
  <c r="H422"/>
  <c r="A423"/>
  <c r="E423"/>
  <c r="F423"/>
  <c r="G423"/>
  <c r="C423" s="1"/>
  <c r="H423"/>
  <c r="A424"/>
  <c r="E424"/>
  <c r="F424"/>
  <c r="G424"/>
  <c r="C424" s="1"/>
  <c r="H424"/>
  <c r="A425"/>
  <c r="E425"/>
  <c r="F425"/>
  <c r="G425"/>
  <c r="C425" s="1"/>
  <c r="H425"/>
  <c r="A426"/>
  <c r="E426"/>
  <c r="F426"/>
  <c r="G426"/>
  <c r="C426" s="1"/>
  <c r="H426"/>
  <c r="A427"/>
  <c r="E427"/>
  <c r="F427"/>
  <c r="G427"/>
  <c r="C427" s="1"/>
  <c r="H427"/>
  <c r="A428"/>
  <c r="E428"/>
  <c r="F428"/>
  <c r="G428"/>
  <c r="C428" s="1"/>
  <c r="H428"/>
  <c r="A429"/>
  <c r="E429"/>
  <c r="F429"/>
  <c r="G429"/>
  <c r="C429" s="1"/>
  <c r="H429"/>
  <c r="A430"/>
  <c r="B430"/>
  <c r="E430"/>
  <c r="F430"/>
  <c r="G430"/>
  <c r="C430" s="1"/>
  <c r="H430"/>
  <c r="A431"/>
  <c r="B431"/>
  <c r="E431"/>
  <c r="F431"/>
  <c r="G431"/>
  <c r="C431" s="1"/>
  <c r="H431"/>
  <c r="A432"/>
  <c r="B432"/>
  <c r="E432"/>
  <c r="F432"/>
  <c r="G432"/>
  <c r="C432" s="1"/>
  <c r="H432"/>
  <c r="A433"/>
  <c r="B433"/>
  <c r="E433"/>
  <c r="F433"/>
  <c r="G433"/>
  <c r="C433" s="1"/>
  <c r="H433"/>
  <c r="A434"/>
  <c r="B434"/>
  <c r="E434"/>
  <c r="F434"/>
  <c r="G434"/>
  <c r="C434" s="1"/>
  <c r="H434"/>
  <c r="A435"/>
  <c r="B435"/>
  <c r="E435"/>
  <c r="F435"/>
  <c r="G435"/>
  <c r="C435" s="1"/>
  <c r="H435"/>
  <c r="A436"/>
  <c r="B436"/>
  <c r="E436"/>
  <c r="F436"/>
  <c r="G436"/>
  <c r="C436" s="1"/>
  <c r="H436"/>
  <c r="A437"/>
  <c r="B437"/>
  <c r="E437"/>
  <c r="F437"/>
  <c r="G437"/>
  <c r="C437" s="1"/>
  <c r="H437"/>
  <c r="A438"/>
  <c r="B438"/>
  <c r="E438"/>
  <c r="F438"/>
  <c r="G438"/>
  <c r="C438" s="1"/>
  <c r="H438"/>
  <c r="A439"/>
  <c r="B439"/>
  <c r="E439"/>
  <c r="F439"/>
  <c r="G439"/>
  <c r="C439" s="1"/>
  <c r="H439"/>
  <c r="A440"/>
  <c r="B440"/>
  <c r="E440"/>
  <c r="F440"/>
  <c r="G440"/>
  <c r="C440" s="1"/>
  <c r="H440"/>
  <c r="A441"/>
  <c r="E441"/>
  <c r="F441"/>
  <c r="G441"/>
  <c r="C441" s="1"/>
  <c r="H441"/>
  <c r="A442"/>
  <c r="E442"/>
  <c r="F442"/>
  <c r="G442"/>
  <c r="C442" s="1"/>
  <c r="H442"/>
  <c r="A443"/>
  <c r="B443"/>
  <c r="E443"/>
  <c r="F443"/>
  <c r="G443"/>
  <c r="C443" s="1"/>
  <c r="H443"/>
  <c r="A444"/>
  <c r="B444"/>
  <c r="E444"/>
  <c r="F444"/>
  <c r="G444"/>
  <c r="C444" s="1"/>
  <c r="H444"/>
  <c r="A445"/>
  <c r="B445"/>
  <c r="E445"/>
  <c r="F445"/>
  <c r="G445"/>
  <c r="C445" s="1"/>
  <c r="H445"/>
  <c r="A446"/>
  <c r="B446"/>
  <c r="E446"/>
  <c r="F446"/>
  <c r="G446"/>
  <c r="C446" s="1"/>
  <c r="H446"/>
  <c r="A447"/>
  <c r="B447"/>
  <c r="E447"/>
  <c r="F447"/>
  <c r="G447"/>
  <c r="C447" s="1"/>
  <c r="H447"/>
  <c r="A448"/>
  <c r="E448"/>
  <c r="F448"/>
  <c r="G448"/>
  <c r="C448" s="1"/>
  <c r="H448"/>
  <c r="A449"/>
  <c r="E449"/>
  <c r="F449"/>
  <c r="G449"/>
  <c r="C449" s="1"/>
  <c r="H449"/>
  <c r="A450"/>
  <c r="B450"/>
  <c r="E450"/>
  <c r="F450"/>
  <c r="G450"/>
  <c r="C450" s="1"/>
  <c r="H450"/>
  <c r="A451"/>
  <c r="B451"/>
  <c r="E451"/>
  <c r="F451"/>
  <c r="G451"/>
  <c r="C451" s="1"/>
  <c r="H451"/>
  <c r="A452"/>
  <c r="B452"/>
  <c r="E452"/>
  <c r="F452"/>
  <c r="G452"/>
  <c r="C452" s="1"/>
  <c r="H452"/>
  <c r="A453"/>
  <c r="B453"/>
  <c r="E453"/>
  <c r="F453"/>
  <c r="G453"/>
  <c r="C453" s="1"/>
  <c r="H453"/>
  <c r="A454"/>
  <c r="E454"/>
  <c r="F454"/>
  <c r="G454"/>
  <c r="C454" s="1"/>
  <c r="H454"/>
  <c r="A455"/>
  <c r="B455"/>
  <c r="E455"/>
  <c r="F455"/>
  <c r="G455"/>
  <c r="C455" s="1"/>
  <c r="H455"/>
  <c r="A456"/>
  <c r="E456"/>
  <c r="F456"/>
  <c r="G456"/>
  <c r="C456" s="1"/>
  <c r="H456"/>
  <c r="A457"/>
  <c r="B457"/>
  <c r="E457"/>
  <c r="F457"/>
  <c r="G457"/>
  <c r="C457" s="1"/>
  <c r="H457"/>
  <c r="A458"/>
  <c r="B458"/>
  <c r="E458"/>
  <c r="F458"/>
  <c r="G458"/>
  <c r="H458"/>
  <c r="A459"/>
  <c r="B459"/>
  <c r="E459"/>
  <c r="F459"/>
  <c r="G459"/>
  <c r="C459" s="1"/>
  <c r="H459"/>
  <c r="A460"/>
  <c r="E460"/>
  <c r="F460"/>
  <c r="G460"/>
  <c r="C460" s="1"/>
  <c r="H460"/>
  <c r="A461"/>
  <c r="B461"/>
  <c r="E461"/>
  <c r="F461"/>
  <c r="G461"/>
  <c r="C461" s="1"/>
  <c r="H461"/>
  <c r="A462"/>
  <c r="B462"/>
  <c r="E462"/>
  <c r="F462"/>
  <c r="G462"/>
  <c r="C462" s="1"/>
  <c r="H462"/>
  <c r="A463"/>
  <c r="B463"/>
  <c r="E463"/>
  <c r="F463"/>
  <c r="G463"/>
  <c r="C463" s="1"/>
  <c r="H463"/>
  <c r="A464"/>
  <c r="B464"/>
  <c r="E464"/>
  <c r="F464"/>
  <c r="G464"/>
  <c r="C464" s="1"/>
  <c r="H464"/>
  <c r="A465"/>
  <c r="E465"/>
  <c r="F465"/>
  <c r="G465"/>
  <c r="C465" s="1"/>
  <c r="H465"/>
  <c r="A466"/>
  <c r="B466"/>
  <c r="E466"/>
  <c r="F466"/>
  <c r="G466"/>
  <c r="H466"/>
  <c r="A467"/>
  <c r="B467"/>
  <c r="E467"/>
  <c r="F467"/>
  <c r="G467"/>
  <c r="C467" s="1"/>
  <c r="H467"/>
  <c r="A468"/>
  <c r="E468"/>
  <c r="F468"/>
  <c r="G468"/>
  <c r="C468" s="1"/>
  <c r="H468"/>
  <c r="A469"/>
  <c r="B469"/>
  <c r="E469"/>
  <c r="F469"/>
  <c r="G469"/>
  <c r="C469" s="1"/>
  <c r="H469"/>
  <c r="A470"/>
  <c r="B470"/>
  <c r="E470"/>
  <c r="F470"/>
  <c r="G470"/>
  <c r="C470" s="1"/>
  <c r="H470"/>
  <c r="A471"/>
  <c r="B471"/>
  <c r="E471"/>
  <c r="F471"/>
  <c r="G471"/>
  <c r="C471" s="1"/>
  <c r="H471"/>
  <c r="A472"/>
  <c r="B472"/>
  <c r="E472"/>
  <c r="F472"/>
  <c r="G472"/>
  <c r="C472" s="1"/>
  <c r="H472"/>
  <c r="A473"/>
  <c r="B473"/>
  <c r="E473"/>
  <c r="F473"/>
  <c r="G473"/>
  <c r="C473" s="1"/>
  <c r="H473"/>
  <c r="A474"/>
  <c r="B474"/>
  <c r="E474"/>
  <c r="F474"/>
  <c r="G474"/>
  <c r="H474"/>
  <c r="A475"/>
  <c r="E475"/>
  <c r="F475"/>
  <c r="G475"/>
  <c r="C475" s="1"/>
  <c r="H475"/>
  <c r="A476"/>
  <c r="B476"/>
  <c r="E476"/>
  <c r="F476"/>
  <c r="G476"/>
  <c r="C476" s="1"/>
  <c r="H476"/>
  <c r="A477"/>
  <c r="B477"/>
  <c r="E477"/>
  <c r="F477"/>
  <c r="G477"/>
  <c r="C477" s="1"/>
  <c r="H477"/>
  <c r="A478"/>
  <c r="B478"/>
  <c r="E478"/>
  <c r="F478"/>
  <c r="G478"/>
  <c r="C478" s="1"/>
  <c r="H478"/>
  <c r="A479"/>
  <c r="B479"/>
  <c r="E479"/>
  <c r="F479"/>
  <c r="G479"/>
  <c r="C479" s="1"/>
  <c r="H479"/>
  <c r="A480"/>
  <c r="E480"/>
  <c r="F480"/>
  <c r="G480"/>
  <c r="C480" s="1"/>
  <c r="H480"/>
  <c r="A481"/>
  <c r="B481"/>
  <c r="E481"/>
  <c r="F481"/>
  <c r="G481"/>
  <c r="C481" s="1"/>
  <c r="H481"/>
  <c r="A482"/>
  <c r="B482"/>
  <c r="E482"/>
  <c r="F482"/>
  <c r="G482"/>
  <c r="H482"/>
  <c r="A483"/>
  <c r="E483"/>
  <c r="F483"/>
  <c r="G483"/>
  <c r="C483" s="1"/>
  <c r="H483"/>
  <c r="A484"/>
  <c r="B484"/>
  <c r="E484"/>
  <c r="F484"/>
  <c r="G484"/>
  <c r="C484" s="1"/>
  <c r="H484"/>
  <c r="A485"/>
  <c r="B485"/>
  <c r="E485"/>
  <c r="F485"/>
  <c r="G485"/>
  <c r="C485" s="1"/>
  <c r="H485"/>
  <c r="A486"/>
  <c r="B486"/>
  <c r="E486"/>
  <c r="F486"/>
  <c r="G486"/>
  <c r="C486" s="1"/>
  <c r="H486"/>
  <c r="A487"/>
  <c r="B487"/>
  <c r="E487"/>
  <c r="F487"/>
  <c r="G487"/>
  <c r="C487" s="1"/>
  <c r="H487"/>
  <c r="A488"/>
  <c r="B488"/>
  <c r="E488"/>
  <c r="F488"/>
  <c r="G488"/>
  <c r="C488" s="1"/>
  <c r="H488"/>
  <c r="A489"/>
  <c r="E489"/>
  <c r="F489"/>
  <c r="G489"/>
  <c r="C489" s="1"/>
  <c r="H489"/>
  <c r="A490"/>
  <c r="E490"/>
  <c r="F490"/>
  <c r="G490"/>
  <c r="H490"/>
  <c r="A491"/>
  <c r="E491"/>
  <c r="F491"/>
  <c r="G491"/>
  <c r="C491" s="1"/>
  <c r="H491"/>
  <c r="A492"/>
  <c r="B492"/>
  <c r="E492"/>
  <c r="F492"/>
  <c r="G492"/>
  <c r="C492" s="1"/>
  <c r="H492"/>
  <c r="A493"/>
  <c r="B493"/>
  <c r="E493"/>
  <c r="F493"/>
  <c r="G493"/>
  <c r="C493" s="1"/>
  <c r="H493"/>
  <c r="A494"/>
  <c r="E494"/>
  <c r="F494"/>
  <c r="G494"/>
  <c r="C494" s="1"/>
  <c r="H494"/>
  <c r="A495"/>
  <c r="E495"/>
  <c r="F495"/>
  <c r="G495"/>
  <c r="C495" s="1"/>
  <c r="H495"/>
  <c r="A496"/>
  <c r="E496"/>
  <c r="F496"/>
  <c r="G496"/>
  <c r="C496" s="1"/>
  <c r="H496"/>
  <c r="A497"/>
  <c r="B497"/>
  <c r="E497"/>
  <c r="F497"/>
  <c r="G497"/>
  <c r="C497" s="1"/>
  <c r="H497"/>
  <c r="A498"/>
  <c r="B498"/>
  <c r="E498"/>
  <c r="F498"/>
  <c r="G498"/>
  <c r="H498"/>
  <c r="A499"/>
  <c r="B499"/>
  <c r="E499"/>
  <c r="F499"/>
  <c r="G499"/>
  <c r="C499" s="1"/>
  <c r="H499"/>
  <c r="A500"/>
  <c r="B500"/>
  <c r="E500"/>
  <c r="F500"/>
  <c r="G500"/>
  <c r="C500" s="1"/>
  <c r="H500"/>
  <c r="A501"/>
  <c r="B501"/>
  <c r="E501"/>
  <c r="F501"/>
  <c r="G501"/>
  <c r="C501" s="1"/>
  <c r="H501"/>
  <c r="A502"/>
  <c r="B502"/>
  <c r="E502"/>
  <c r="F502"/>
  <c r="G502"/>
  <c r="C502" s="1"/>
  <c r="H502"/>
  <c r="A503"/>
  <c r="B503"/>
  <c r="E503"/>
  <c r="F503"/>
  <c r="G503"/>
  <c r="C503" s="1"/>
  <c r="H503"/>
  <c r="A504"/>
  <c r="E504"/>
  <c r="F504"/>
  <c r="G504"/>
  <c r="C504" s="1"/>
  <c r="H504"/>
  <c r="A505"/>
  <c r="E505"/>
  <c r="F505"/>
  <c r="G505"/>
  <c r="C505" s="1"/>
  <c r="H505"/>
  <c r="A506"/>
  <c r="B506"/>
  <c r="E506"/>
  <c r="F506"/>
  <c r="G506"/>
  <c r="H506"/>
  <c r="A507"/>
  <c r="B507"/>
  <c r="E507"/>
  <c r="F507"/>
  <c r="G507"/>
  <c r="C507" s="1"/>
  <c r="H507"/>
  <c r="A508"/>
  <c r="B508"/>
  <c r="E508"/>
  <c r="F508"/>
  <c r="G508"/>
  <c r="C508" s="1"/>
  <c r="H508"/>
  <c r="A509"/>
  <c r="E509"/>
  <c r="F509"/>
  <c r="G509"/>
  <c r="C509" s="1"/>
  <c r="H509"/>
  <c r="A510"/>
  <c r="B510"/>
  <c r="E510"/>
  <c r="F510"/>
  <c r="G510"/>
  <c r="C510" s="1"/>
  <c r="H510"/>
  <c r="A511"/>
  <c r="E2085"/>
  <c r="F2085"/>
  <c r="G2085"/>
  <c r="C2085" s="1"/>
  <c r="H2085"/>
  <c r="A512"/>
  <c r="E512"/>
  <c r="F512"/>
  <c r="G512"/>
  <c r="C512" s="1"/>
  <c r="H512"/>
  <c r="A513"/>
  <c r="E513"/>
  <c r="F513"/>
  <c r="G513"/>
  <c r="C513" s="1"/>
  <c r="H513"/>
  <c r="A514"/>
  <c r="B514"/>
  <c r="E514"/>
  <c r="F514"/>
  <c r="G514"/>
  <c r="H514"/>
  <c r="A515"/>
  <c r="B515"/>
  <c r="E515"/>
  <c r="F515"/>
  <c r="G515"/>
  <c r="C515" s="1"/>
  <c r="H515"/>
  <c r="A516"/>
  <c r="B516"/>
  <c r="E516"/>
  <c r="F516"/>
  <c r="G516"/>
  <c r="C516" s="1"/>
  <c r="H516"/>
  <c r="A517"/>
  <c r="B517"/>
  <c r="E517"/>
  <c r="F517"/>
  <c r="G517"/>
  <c r="C517" s="1"/>
  <c r="H517"/>
  <c r="A518"/>
  <c r="E518"/>
  <c r="F518"/>
  <c r="G518"/>
  <c r="C518" s="1"/>
  <c r="H518"/>
  <c r="A519"/>
  <c r="B519"/>
  <c r="E519"/>
  <c r="F519"/>
  <c r="G519"/>
  <c r="C519" s="1"/>
  <c r="H519"/>
  <c r="A520"/>
  <c r="B520"/>
  <c r="E520"/>
  <c r="F520"/>
  <c r="G520"/>
  <c r="C520" s="1"/>
  <c r="H520"/>
  <c r="A521"/>
  <c r="B521"/>
  <c r="E521"/>
  <c r="F521"/>
  <c r="G521"/>
  <c r="C521" s="1"/>
  <c r="H521"/>
  <c r="A522"/>
  <c r="B522"/>
  <c r="E522"/>
  <c r="F522"/>
  <c r="G522"/>
  <c r="H522"/>
  <c r="A523"/>
  <c r="B523"/>
  <c r="E523"/>
  <c r="F523"/>
  <c r="G523"/>
  <c r="C523" s="1"/>
  <c r="H523"/>
  <c r="A524"/>
  <c r="E524"/>
  <c r="F524"/>
  <c r="G524"/>
  <c r="C524" s="1"/>
  <c r="H524"/>
  <c r="A525"/>
  <c r="B525"/>
  <c r="E525"/>
  <c r="F525"/>
  <c r="G525"/>
  <c r="C525" s="1"/>
  <c r="H525"/>
  <c r="A526"/>
  <c r="B526"/>
  <c r="E526"/>
  <c r="F526"/>
  <c r="G526"/>
  <c r="C526" s="1"/>
  <c r="H526"/>
  <c r="A527"/>
  <c r="B527"/>
  <c r="E527"/>
  <c r="F527"/>
  <c r="G527"/>
  <c r="C527" s="1"/>
  <c r="H527"/>
  <c r="A528"/>
  <c r="E1512"/>
  <c r="F1512"/>
  <c r="G1512"/>
  <c r="C1512" s="1"/>
  <c r="H1512"/>
  <c r="A529"/>
  <c r="B529"/>
  <c r="E529"/>
  <c r="F529"/>
  <c r="G529"/>
  <c r="C529" s="1"/>
  <c r="H529"/>
  <c r="A530"/>
  <c r="B530"/>
  <c r="E530"/>
  <c r="F530"/>
  <c r="G530"/>
  <c r="H530"/>
  <c r="A531"/>
  <c r="E531"/>
  <c r="F531"/>
  <c r="G531"/>
  <c r="C531" s="1"/>
  <c r="H531"/>
  <c r="A532"/>
  <c r="E532"/>
  <c r="F532"/>
  <c r="G532"/>
  <c r="H532"/>
  <c r="A533"/>
  <c r="E533"/>
  <c r="F533"/>
  <c r="G533"/>
  <c r="C533" s="1"/>
  <c r="H533"/>
  <c r="A534"/>
  <c r="B534"/>
  <c r="E534"/>
  <c r="F534"/>
  <c r="G534"/>
  <c r="C534" s="1"/>
  <c r="H534"/>
  <c r="A535"/>
  <c r="B535"/>
  <c r="E535"/>
  <c r="F535"/>
  <c r="G535"/>
  <c r="C535" s="1"/>
  <c r="H535"/>
  <c r="A536"/>
  <c r="B536"/>
  <c r="E536"/>
  <c r="F536"/>
  <c r="G536"/>
  <c r="C536" s="1"/>
  <c r="H536"/>
  <c r="A537"/>
  <c r="B537"/>
  <c r="E537"/>
  <c r="F537"/>
  <c r="G537"/>
  <c r="C537" s="1"/>
  <c r="H537"/>
  <c r="A538"/>
  <c r="B538"/>
  <c r="E538"/>
  <c r="F538"/>
  <c r="G538"/>
  <c r="H538"/>
  <c r="A539"/>
  <c r="B539"/>
  <c r="E539"/>
  <c r="F539"/>
  <c r="G539"/>
  <c r="C539" s="1"/>
  <c r="H539"/>
  <c r="A540"/>
  <c r="B540"/>
  <c r="E540"/>
  <c r="F540"/>
  <c r="G540"/>
  <c r="H540"/>
  <c r="A541"/>
  <c r="E541"/>
  <c r="F541"/>
  <c r="G541"/>
  <c r="C541" s="1"/>
  <c r="H541"/>
  <c r="A542"/>
  <c r="E542"/>
  <c r="F542"/>
  <c r="G542"/>
  <c r="C542" s="1"/>
  <c r="H542"/>
  <c r="A543"/>
  <c r="E543"/>
  <c r="F543"/>
  <c r="G543"/>
  <c r="C543" s="1"/>
  <c r="H543"/>
  <c r="A544"/>
  <c r="B544"/>
  <c r="E544"/>
  <c r="F544"/>
  <c r="G544"/>
  <c r="C544" s="1"/>
  <c r="H544"/>
  <c r="A545"/>
  <c r="B545"/>
  <c r="E545"/>
  <c r="F545"/>
  <c r="G545"/>
  <c r="C545" s="1"/>
  <c r="H545"/>
  <c r="A546"/>
  <c r="B546"/>
  <c r="E546"/>
  <c r="F546"/>
  <c r="G546"/>
  <c r="H546"/>
  <c r="A547"/>
  <c r="B547"/>
  <c r="E547"/>
  <c r="F547"/>
  <c r="G547"/>
  <c r="C547" s="1"/>
  <c r="H547"/>
  <c r="A548"/>
  <c r="B548"/>
  <c r="E548"/>
  <c r="F548"/>
  <c r="G548"/>
  <c r="H548"/>
  <c r="A549"/>
  <c r="E549"/>
  <c r="F549"/>
  <c r="G549"/>
  <c r="C549" s="1"/>
  <c r="H549"/>
  <c r="A550"/>
  <c r="B550"/>
  <c r="E550"/>
  <c r="F550"/>
  <c r="G550"/>
  <c r="C550" s="1"/>
  <c r="H550"/>
  <c r="A551"/>
  <c r="B551"/>
  <c r="E551"/>
  <c r="F551"/>
  <c r="G551"/>
  <c r="C551" s="1"/>
  <c r="H551"/>
  <c r="A552"/>
  <c r="E552"/>
  <c r="F552"/>
  <c r="G552"/>
  <c r="C552" s="1"/>
  <c r="H552"/>
  <c r="A553"/>
  <c r="B553"/>
  <c r="E553"/>
  <c r="F553"/>
  <c r="G553"/>
  <c r="C553" s="1"/>
  <c r="H553"/>
  <c r="A554"/>
  <c r="B554"/>
  <c r="E554"/>
  <c r="F554"/>
  <c r="G554"/>
  <c r="H554"/>
  <c r="A555"/>
  <c r="E555"/>
  <c r="F555"/>
  <c r="G555"/>
  <c r="C555" s="1"/>
  <c r="H555"/>
  <c r="A556"/>
  <c r="B556"/>
  <c r="E556"/>
  <c r="F556"/>
  <c r="G556"/>
  <c r="H556"/>
  <c r="A557"/>
  <c r="B557"/>
  <c r="E557"/>
  <c r="F557"/>
  <c r="G557"/>
  <c r="C557" s="1"/>
  <c r="H557"/>
  <c r="A558"/>
  <c r="B558"/>
  <c r="E558"/>
  <c r="F558"/>
  <c r="G558"/>
  <c r="H558"/>
  <c r="A559"/>
  <c r="B559"/>
  <c r="E559"/>
  <c r="F559"/>
  <c r="G559"/>
  <c r="C559" s="1"/>
  <c r="H559"/>
  <c r="A560"/>
  <c r="B560"/>
  <c r="E560"/>
  <c r="F560"/>
  <c r="G560"/>
  <c r="H560"/>
  <c r="A561"/>
  <c r="B561"/>
  <c r="E561"/>
  <c r="F561"/>
  <c r="G561"/>
  <c r="C561" s="1"/>
  <c r="H561"/>
  <c r="A562"/>
  <c r="B562"/>
  <c r="E562"/>
  <c r="F562"/>
  <c r="G562"/>
  <c r="H562"/>
  <c r="A563"/>
  <c r="B563"/>
  <c r="E563"/>
  <c r="F563"/>
  <c r="G563"/>
  <c r="C563" s="1"/>
  <c r="H563"/>
  <c r="A564"/>
  <c r="B564"/>
  <c r="E564"/>
  <c r="F564"/>
  <c r="G564"/>
  <c r="H564"/>
  <c r="A565"/>
  <c r="B565"/>
  <c r="E565"/>
  <c r="F565"/>
  <c r="G565"/>
  <c r="C565" s="1"/>
  <c r="H565"/>
  <c r="A566"/>
  <c r="B566"/>
  <c r="E566"/>
  <c r="F566"/>
  <c r="G566"/>
  <c r="H566"/>
  <c r="A567"/>
  <c r="B567"/>
  <c r="E567"/>
  <c r="F567"/>
  <c r="G567"/>
  <c r="C567" s="1"/>
  <c r="H567"/>
  <c r="A568"/>
  <c r="B568"/>
  <c r="E568"/>
  <c r="F568"/>
  <c r="G568"/>
  <c r="H568"/>
  <c r="A569"/>
  <c r="B569"/>
  <c r="E569"/>
  <c r="F569"/>
  <c r="G569"/>
  <c r="C569" s="1"/>
  <c r="H569"/>
  <c r="A570"/>
  <c r="B570"/>
  <c r="E570"/>
  <c r="F570"/>
  <c r="G570"/>
  <c r="H570"/>
  <c r="A571"/>
  <c r="B571"/>
  <c r="E571"/>
  <c r="F571"/>
  <c r="G571"/>
  <c r="C571" s="1"/>
  <c r="H571"/>
  <c r="A572"/>
  <c r="B572"/>
  <c r="E572"/>
  <c r="F572"/>
  <c r="G572"/>
  <c r="H572"/>
  <c r="A573"/>
  <c r="B573"/>
  <c r="E573"/>
  <c r="F573"/>
  <c r="G573"/>
  <c r="C573" s="1"/>
  <c r="H573"/>
  <c r="A574"/>
  <c r="B574"/>
  <c r="E574"/>
  <c r="F574"/>
  <c r="G574"/>
  <c r="H574"/>
  <c r="A575"/>
  <c r="B575"/>
  <c r="E575"/>
  <c r="F575"/>
  <c r="G575"/>
  <c r="C575" s="1"/>
  <c r="H575"/>
  <c r="A576"/>
  <c r="B576"/>
  <c r="E576"/>
  <c r="F576"/>
  <c r="G576"/>
  <c r="H576"/>
  <c r="A577"/>
  <c r="E577"/>
  <c r="F577"/>
  <c r="G577"/>
  <c r="C577" s="1"/>
  <c r="H577"/>
  <c r="A578"/>
  <c r="B578"/>
  <c r="E578"/>
  <c r="F578"/>
  <c r="G578"/>
  <c r="H578"/>
  <c r="A579"/>
  <c r="B579"/>
  <c r="E579"/>
  <c r="F579"/>
  <c r="G579"/>
  <c r="C579" s="1"/>
  <c r="H579"/>
  <c r="A580"/>
  <c r="B580"/>
  <c r="E580"/>
  <c r="F580"/>
  <c r="G580"/>
  <c r="H580"/>
  <c r="A581"/>
  <c r="E581"/>
  <c r="F581"/>
  <c r="G581"/>
  <c r="C581" s="1"/>
  <c r="H581"/>
  <c r="A582"/>
  <c r="E582"/>
  <c r="F582"/>
  <c r="G582"/>
  <c r="H582"/>
  <c r="A583"/>
  <c r="B583"/>
  <c r="E583"/>
  <c r="F583"/>
  <c r="G583"/>
  <c r="C583" s="1"/>
  <c r="H583"/>
  <c r="A584"/>
  <c r="B584"/>
  <c r="E584"/>
  <c r="F584"/>
  <c r="G584"/>
  <c r="H584"/>
  <c r="A585"/>
  <c r="B585"/>
  <c r="E585"/>
  <c r="F585"/>
  <c r="G585"/>
  <c r="C585" s="1"/>
  <c r="H585"/>
  <c r="A586"/>
  <c r="B586"/>
  <c r="E586"/>
  <c r="F586"/>
  <c r="G586"/>
  <c r="H586"/>
  <c r="A587"/>
  <c r="B587"/>
  <c r="E587"/>
  <c r="F587"/>
  <c r="G587"/>
  <c r="C587" s="1"/>
  <c r="H587"/>
  <c r="A588"/>
  <c r="B588"/>
  <c r="E588"/>
  <c r="F588"/>
  <c r="G588"/>
  <c r="H588"/>
  <c r="A589"/>
  <c r="B589"/>
  <c r="E589"/>
  <c r="F589"/>
  <c r="G589"/>
  <c r="C589" s="1"/>
  <c r="H589"/>
  <c r="A590"/>
  <c r="E590"/>
  <c r="F590"/>
  <c r="G590"/>
  <c r="H590"/>
  <c r="A591"/>
  <c r="B591"/>
  <c r="E591"/>
  <c r="F591"/>
  <c r="G591"/>
  <c r="C591" s="1"/>
  <c r="H591"/>
  <c r="A592"/>
  <c r="E592"/>
  <c r="F592"/>
  <c r="G592"/>
  <c r="H592"/>
  <c r="A593"/>
  <c r="E593"/>
  <c r="F593"/>
  <c r="G593"/>
  <c r="C593" s="1"/>
  <c r="H593"/>
  <c r="A594"/>
  <c r="E594"/>
  <c r="F594"/>
  <c r="G594"/>
  <c r="H594"/>
  <c r="A595"/>
  <c r="E595"/>
  <c r="F595"/>
  <c r="G595"/>
  <c r="C595" s="1"/>
  <c r="H595"/>
  <c r="A596"/>
  <c r="E596"/>
  <c r="F596"/>
  <c r="G596"/>
  <c r="H596"/>
  <c r="A597"/>
  <c r="B597"/>
  <c r="E597"/>
  <c r="F597"/>
  <c r="G597"/>
  <c r="C597" s="1"/>
  <c r="H597"/>
  <c r="A598"/>
  <c r="B598"/>
  <c r="E598"/>
  <c r="F598"/>
  <c r="G598"/>
  <c r="H598"/>
  <c r="A599"/>
  <c r="B599"/>
  <c r="E599"/>
  <c r="F599"/>
  <c r="G599"/>
  <c r="C599" s="1"/>
  <c r="H599"/>
  <c r="A600"/>
  <c r="B600"/>
  <c r="E600"/>
  <c r="F600"/>
  <c r="G600"/>
  <c r="H600"/>
  <c r="A601"/>
  <c r="B601"/>
  <c r="E601"/>
  <c r="F601"/>
  <c r="G601"/>
  <c r="C601" s="1"/>
  <c r="H601"/>
  <c r="A602"/>
  <c r="B602"/>
  <c r="E602"/>
  <c r="F602"/>
  <c r="G602"/>
  <c r="H602"/>
  <c r="A603"/>
  <c r="B603"/>
  <c r="E603"/>
  <c r="F603"/>
  <c r="G603"/>
  <c r="C603" s="1"/>
  <c r="H603"/>
  <c r="A604"/>
  <c r="B604"/>
  <c r="E604"/>
  <c r="F604"/>
  <c r="G604"/>
  <c r="H604"/>
  <c r="A605"/>
  <c r="B605"/>
  <c r="E605"/>
  <c r="F605"/>
  <c r="G605"/>
  <c r="C605" s="1"/>
  <c r="H605"/>
  <c r="A606"/>
  <c r="B606"/>
  <c r="E606"/>
  <c r="F606"/>
  <c r="G606"/>
  <c r="H606"/>
  <c r="A607"/>
  <c r="B607"/>
  <c r="E607"/>
  <c r="F607"/>
  <c r="G607"/>
  <c r="C607" s="1"/>
  <c r="H607"/>
  <c r="A608"/>
  <c r="E608"/>
  <c r="F608"/>
  <c r="G608"/>
  <c r="H608"/>
  <c r="A609"/>
  <c r="B609"/>
  <c r="E609"/>
  <c r="F609"/>
  <c r="G609"/>
  <c r="C609" s="1"/>
  <c r="H609"/>
  <c r="A610"/>
  <c r="E610"/>
  <c r="F610"/>
  <c r="G610"/>
  <c r="H610"/>
  <c r="A611"/>
  <c r="B611"/>
  <c r="E611"/>
  <c r="F611"/>
  <c r="G611"/>
  <c r="C611" s="1"/>
  <c r="H611"/>
  <c r="A612"/>
  <c r="B612"/>
  <c r="E612"/>
  <c r="F612"/>
  <c r="G612"/>
  <c r="H612"/>
  <c r="A613"/>
  <c r="B613"/>
  <c r="E613"/>
  <c r="F613"/>
  <c r="G613"/>
  <c r="C613" s="1"/>
  <c r="H613"/>
  <c r="A614"/>
  <c r="B614"/>
  <c r="E614"/>
  <c r="F614"/>
  <c r="G614"/>
  <c r="H614"/>
  <c r="A615"/>
  <c r="B615"/>
  <c r="E615"/>
  <c r="F615"/>
  <c r="G615"/>
  <c r="C615" s="1"/>
  <c r="H615"/>
  <c r="A616"/>
  <c r="B616"/>
  <c r="E616"/>
  <c r="F616"/>
  <c r="G616"/>
  <c r="H616"/>
  <c r="A617"/>
  <c r="B617"/>
  <c r="E617"/>
  <c r="F617"/>
  <c r="G617"/>
  <c r="C617" s="1"/>
  <c r="H617"/>
  <c r="A618"/>
  <c r="B618"/>
  <c r="E618"/>
  <c r="F618"/>
  <c r="G618"/>
  <c r="H618"/>
  <c r="A619"/>
  <c r="B619"/>
  <c r="E619"/>
  <c r="F619"/>
  <c r="G619"/>
  <c r="C619" s="1"/>
  <c r="H619"/>
  <c r="A620"/>
  <c r="B620"/>
  <c r="E620"/>
  <c r="F620"/>
  <c r="G620"/>
  <c r="H620"/>
  <c r="A621"/>
  <c r="B621"/>
  <c r="E621"/>
  <c r="F621"/>
  <c r="G621"/>
  <c r="C621" s="1"/>
  <c r="H621"/>
  <c r="A622"/>
  <c r="B622"/>
  <c r="E622"/>
  <c r="F622"/>
  <c r="G622"/>
  <c r="H622"/>
  <c r="A623"/>
  <c r="B623"/>
  <c r="E623"/>
  <c r="F623"/>
  <c r="G623"/>
  <c r="C623" s="1"/>
  <c r="H623"/>
  <c r="A624"/>
  <c r="B624"/>
  <c r="E624"/>
  <c r="F624"/>
  <c r="G624"/>
  <c r="H624"/>
  <c r="A625"/>
  <c r="B625"/>
  <c r="E625"/>
  <c r="F625"/>
  <c r="G625"/>
  <c r="C625" s="1"/>
  <c r="H625"/>
  <c r="A626"/>
  <c r="B626"/>
  <c r="E626"/>
  <c r="F626"/>
  <c r="G626"/>
  <c r="H626"/>
  <c r="A627"/>
  <c r="B627"/>
  <c r="E627"/>
  <c r="F627"/>
  <c r="G627"/>
  <c r="C627" s="1"/>
  <c r="H627"/>
  <c r="A628"/>
  <c r="B628"/>
  <c r="E628"/>
  <c r="F628"/>
  <c r="G628"/>
  <c r="H628"/>
  <c r="A629"/>
  <c r="E629"/>
  <c r="F629"/>
  <c r="G629"/>
  <c r="C629" s="1"/>
  <c r="H629"/>
  <c r="A630"/>
  <c r="E630"/>
  <c r="F630"/>
  <c r="G630"/>
  <c r="H630"/>
  <c r="A631"/>
  <c r="B631"/>
  <c r="E631"/>
  <c r="F631"/>
  <c r="G631"/>
  <c r="C631" s="1"/>
  <c r="H631"/>
  <c r="A632"/>
  <c r="B632"/>
  <c r="E632"/>
  <c r="F632"/>
  <c r="G632"/>
  <c r="H632"/>
  <c r="A633"/>
  <c r="B633"/>
  <c r="E633"/>
  <c r="F633"/>
  <c r="G633"/>
  <c r="C633" s="1"/>
  <c r="H633"/>
  <c r="A634"/>
  <c r="E634"/>
  <c r="F634"/>
  <c r="G634"/>
  <c r="H634"/>
  <c r="A635"/>
  <c r="B635"/>
  <c r="E635"/>
  <c r="F635"/>
  <c r="G635"/>
  <c r="C635" s="1"/>
  <c r="H635"/>
  <c r="A636"/>
  <c r="B636"/>
  <c r="E636"/>
  <c r="F636"/>
  <c r="G636"/>
  <c r="H636"/>
  <c r="A637"/>
  <c r="B637"/>
  <c r="E637"/>
  <c r="F637"/>
  <c r="G637"/>
  <c r="C637" s="1"/>
  <c r="H637"/>
  <c r="A638"/>
  <c r="E638"/>
  <c r="F638"/>
  <c r="G638"/>
  <c r="H638"/>
  <c r="A639"/>
  <c r="B639"/>
  <c r="E639"/>
  <c r="F639"/>
  <c r="G639"/>
  <c r="C639" s="1"/>
  <c r="H639"/>
  <c r="A640"/>
  <c r="B640"/>
  <c r="E640"/>
  <c r="F640"/>
  <c r="G640"/>
  <c r="H640"/>
  <c r="A641"/>
  <c r="B641"/>
  <c r="E641"/>
  <c r="F641"/>
  <c r="G641"/>
  <c r="C641" s="1"/>
  <c r="H641"/>
  <c r="A642"/>
  <c r="B642"/>
  <c r="E642"/>
  <c r="F642"/>
  <c r="G642"/>
  <c r="H642"/>
  <c r="A643"/>
  <c r="B643"/>
  <c r="E643"/>
  <c r="F643"/>
  <c r="G643"/>
  <c r="C643" s="1"/>
  <c r="H643"/>
  <c r="A644"/>
  <c r="B644"/>
  <c r="E644"/>
  <c r="F644"/>
  <c r="G644"/>
  <c r="H644"/>
  <c r="A645"/>
  <c r="B645"/>
  <c r="E645"/>
  <c r="F645"/>
  <c r="G645"/>
  <c r="C645" s="1"/>
  <c r="H645"/>
  <c r="A646"/>
  <c r="B646"/>
  <c r="E646"/>
  <c r="F646"/>
  <c r="G646"/>
  <c r="H646"/>
  <c r="A647"/>
  <c r="E647"/>
  <c r="F647"/>
  <c r="G647"/>
  <c r="C647" s="1"/>
  <c r="H647"/>
  <c r="A648"/>
  <c r="E648"/>
  <c r="F648"/>
  <c r="G648"/>
  <c r="H648"/>
  <c r="A649"/>
  <c r="B649"/>
  <c r="E649"/>
  <c r="F649"/>
  <c r="G649"/>
  <c r="C649" s="1"/>
  <c r="H649"/>
  <c r="A650"/>
  <c r="B650"/>
  <c r="E650"/>
  <c r="F650"/>
  <c r="G650"/>
  <c r="H650"/>
  <c r="A651"/>
  <c r="B651"/>
  <c r="E651"/>
  <c r="F651"/>
  <c r="G651"/>
  <c r="C651" s="1"/>
  <c r="H651"/>
  <c r="A652"/>
  <c r="B652"/>
  <c r="E652"/>
  <c r="F652"/>
  <c r="G652"/>
  <c r="H652"/>
  <c r="A653"/>
  <c r="B653"/>
  <c r="E653"/>
  <c r="F653"/>
  <c r="G653"/>
  <c r="C653" s="1"/>
  <c r="H653"/>
  <c r="A654"/>
  <c r="E654"/>
  <c r="F654"/>
  <c r="G654"/>
  <c r="H654"/>
  <c r="A655"/>
  <c r="E655"/>
  <c r="F655"/>
  <c r="G655"/>
  <c r="C655" s="1"/>
  <c r="H655"/>
  <c r="A656"/>
  <c r="B656"/>
  <c r="E656"/>
  <c r="F656"/>
  <c r="G656"/>
  <c r="H656"/>
  <c r="A657"/>
  <c r="B657"/>
  <c r="E657"/>
  <c r="F657"/>
  <c r="G657"/>
  <c r="C657" s="1"/>
  <c r="H657"/>
  <c r="A658"/>
  <c r="B658"/>
  <c r="E658"/>
  <c r="F658"/>
  <c r="G658"/>
  <c r="H658"/>
  <c r="A659"/>
  <c r="B659"/>
  <c r="E659"/>
  <c r="F659"/>
  <c r="G659"/>
  <c r="C659" s="1"/>
  <c r="H659"/>
  <c r="A660"/>
  <c r="B660"/>
  <c r="E660"/>
  <c r="F660"/>
  <c r="G660"/>
  <c r="H660"/>
  <c r="A661"/>
  <c r="B661"/>
  <c r="E661"/>
  <c r="F661"/>
  <c r="G661"/>
  <c r="C661" s="1"/>
  <c r="H661"/>
  <c r="A662"/>
  <c r="B662"/>
  <c r="E662"/>
  <c r="F662"/>
  <c r="G662"/>
  <c r="H662"/>
  <c r="A663"/>
  <c r="B663"/>
  <c r="E663"/>
  <c r="F663"/>
  <c r="G663"/>
  <c r="C663" s="1"/>
  <c r="H663"/>
  <c r="A664"/>
  <c r="B664"/>
  <c r="E664"/>
  <c r="F664"/>
  <c r="G664"/>
  <c r="H664"/>
  <c r="A665"/>
  <c r="E665"/>
  <c r="F665"/>
  <c r="G665"/>
  <c r="C665" s="1"/>
  <c r="H665"/>
  <c r="A666"/>
  <c r="E666"/>
  <c r="F666"/>
  <c r="G666"/>
  <c r="H666"/>
  <c r="A667"/>
  <c r="B667"/>
  <c r="E667"/>
  <c r="F667"/>
  <c r="G667"/>
  <c r="C667" s="1"/>
  <c r="H667"/>
  <c r="A668"/>
  <c r="B668"/>
  <c r="E668"/>
  <c r="F668"/>
  <c r="G668"/>
  <c r="H668"/>
  <c r="A669"/>
  <c r="E669"/>
  <c r="F669"/>
  <c r="G669"/>
  <c r="C669" s="1"/>
  <c r="H669"/>
  <c r="A670"/>
  <c r="B670"/>
  <c r="E670"/>
  <c r="F670"/>
  <c r="G670"/>
  <c r="H670"/>
  <c r="A671"/>
  <c r="B671"/>
  <c r="E671"/>
  <c r="F671"/>
  <c r="G671"/>
  <c r="C671" s="1"/>
  <c r="H671"/>
  <c r="A672"/>
  <c r="B672"/>
  <c r="E672"/>
  <c r="F672"/>
  <c r="G672"/>
  <c r="H672"/>
  <c r="A673"/>
  <c r="B673"/>
  <c r="E673"/>
  <c r="F673"/>
  <c r="G673"/>
  <c r="C673" s="1"/>
  <c r="H673"/>
  <c r="A674"/>
  <c r="B674"/>
  <c r="E674"/>
  <c r="F674"/>
  <c r="G674"/>
  <c r="H674"/>
  <c r="A675"/>
  <c r="E675"/>
  <c r="F675"/>
  <c r="G675"/>
  <c r="C675" s="1"/>
  <c r="H675"/>
  <c r="A676"/>
  <c r="E676"/>
  <c r="F676"/>
  <c r="G676"/>
  <c r="H676"/>
  <c r="A677"/>
  <c r="E677"/>
  <c r="F677"/>
  <c r="G677"/>
  <c r="C677" s="1"/>
  <c r="H677"/>
  <c r="A678"/>
  <c r="B678"/>
  <c r="E678"/>
  <c r="F678"/>
  <c r="G678"/>
  <c r="H678"/>
  <c r="A679"/>
  <c r="B679"/>
  <c r="E679"/>
  <c r="F679"/>
  <c r="G679"/>
  <c r="C679" s="1"/>
  <c r="H679"/>
  <c r="A680"/>
  <c r="B680"/>
  <c r="E680"/>
  <c r="F680"/>
  <c r="G680"/>
  <c r="H680"/>
  <c r="A681"/>
  <c r="B681"/>
  <c r="E681"/>
  <c r="F681"/>
  <c r="G681"/>
  <c r="C681" s="1"/>
  <c r="H681"/>
  <c r="A682"/>
  <c r="B682"/>
  <c r="E682"/>
  <c r="F682"/>
  <c r="G682"/>
  <c r="H682"/>
  <c r="A683"/>
  <c r="E683"/>
  <c r="F683"/>
  <c r="G683"/>
  <c r="C683" s="1"/>
  <c r="H683"/>
  <c r="A684"/>
  <c r="E684"/>
  <c r="F684"/>
  <c r="G684"/>
  <c r="H684"/>
  <c r="A685"/>
  <c r="B685"/>
  <c r="E685"/>
  <c r="F685"/>
  <c r="G685"/>
  <c r="C685" s="1"/>
  <c r="H685"/>
  <c r="A686"/>
  <c r="B686"/>
  <c r="E686"/>
  <c r="F686"/>
  <c r="G686"/>
  <c r="H686"/>
  <c r="A687"/>
  <c r="E687"/>
  <c r="F687"/>
  <c r="G687"/>
  <c r="C687" s="1"/>
  <c r="H687"/>
  <c r="A688"/>
  <c r="E688"/>
  <c r="F688"/>
  <c r="G688"/>
  <c r="H688"/>
  <c r="A689"/>
  <c r="E689"/>
  <c r="F689"/>
  <c r="G689"/>
  <c r="C689" s="1"/>
  <c r="H689"/>
  <c r="A690"/>
  <c r="B690"/>
  <c r="E690"/>
  <c r="F690"/>
  <c r="G690"/>
  <c r="H690"/>
  <c r="A691"/>
  <c r="B691"/>
  <c r="E691"/>
  <c r="F691"/>
  <c r="G691"/>
  <c r="C691" s="1"/>
  <c r="H691"/>
  <c r="A692"/>
  <c r="B692"/>
  <c r="E692"/>
  <c r="F692"/>
  <c r="G692"/>
  <c r="H692"/>
  <c r="A693"/>
  <c r="B693"/>
  <c r="E693"/>
  <c r="F693"/>
  <c r="G693"/>
  <c r="C693" s="1"/>
  <c r="H693"/>
  <c r="A694"/>
  <c r="B694"/>
  <c r="E694"/>
  <c r="F694"/>
  <c r="G694"/>
  <c r="H694"/>
  <c r="A695"/>
  <c r="B695"/>
  <c r="E695"/>
  <c r="F695"/>
  <c r="G695"/>
  <c r="C695" s="1"/>
  <c r="H695"/>
  <c r="A696"/>
  <c r="E696"/>
  <c r="F696"/>
  <c r="G696"/>
  <c r="H696"/>
  <c r="A697"/>
  <c r="B697"/>
  <c r="E697"/>
  <c r="F697"/>
  <c r="G697"/>
  <c r="C697" s="1"/>
  <c r="H697"/>
  <c r="A698"/>
  <c r="B698"/>
  <c r="E698"/>
  <c r="F698"/>
  <c r="G698"/>
  <c r="H698"/>
  <c r="A699"/>
  <c r="B699"/>
  <c r="E699"/>
  <c r="F699"/>
  <c r="G699"/>
  <c r="C699" s="1"/>
  <c r="H699"/>
  <c r="A700"/>
  <c r="B700"/>
  <c r="E700"/>
  <c r="F700"/>
  <c r="G700"/>
  <c r="H700"/>
  <c r="A701"/>
  <c r="E701"/>
  <c r="F701"/>
  <c r="G701"/>
  <c r="C701" s="1"/>
  <c r="H701"/>
  <c r="A702"/>
  <c r="B702"/>
  <c r="E702"/>
  <c r="F702"/>
  <c r="G702"/>
  <c r="H702"/>
  <c r="A703"/>
  <c r="B703"/>
  <c r="E703"/>
  <c r="F703"/>
  <c r="G703"/>
  <c r="C703" s="1"/>
  <c r="H703"/>
  <c r="A704"/>
  <c r="B704"/>
  <c r="E704"/>
  <c r="F704"/>
  <c r="G704"/>
  <c r="H704"/>
  <c r="A705"/>
  <c r="E705"/>
  <c r="F705"/>
  <c r="G705"/>
  <c r="C705" s="1"/>
  <c r="H705"/>
  <c r="A706"/>
  <c r="E706"/>
  <c r="F706"/>
  <c r="G706"/>
  <c r="H706"/>
  <c r="A707"/>
  <c r="E707"/>
  <c r="F707"/>
  <c r="G707"/>
  <c r="C707" s="1"/>
  <c r="H707"/>
  <c r="A708"/>
  <c r="E708"/>
  <c r="F708"/>
  <c r="G708"/>
  <c r="H708"/>
  <c r="A709"/>
  <c r="B709"/>
  <c r="E709"/>
  <c r="F709"/>
  <c r="G709"/>
  <c r="C709" s="1"/>
  <c r="H709"/>
  <c r="A710"/>
  <c r="B710"/>
  <c r="E710"/>
  <c r="F710"/>
  <c r="G710"/>
  <c r="H710"/>
  <c r="A711"/>
  <c r="B711"/>
  <c r="E711"/>
  <c r="F711"/>
  <c r="G711"/>
  <c r="C711" s="1"/>
  <c r="H711"/>
  <c r="A712"/>
  <c r="B712"/>
  <c r="E712"/>
  <c r="F712"/>
  <c r="G712"/>
  <c r="H712"/>
  <c r="A713"/>
  <c r="B713"/>
  <c r="E713"/>
  <c r="F713"/>
  <c r="G713"/>
  <c r="C713" s="1"/>
  <c r="H713"/>
  <c r="A714"/>
  <c r="B714"/>
  <c r="E714"/>
  <c r="F714"/>
  <c r="G714"/>
  <c r="H714"/>
  <c r="A715"/>
  <c r="B715"/>
  <c r="E715"/>
  <c r="F715"/>
  <c r="G715"/>
  <c r="C715" s="1"/>
  <c r="H715"/>
  <c r="A716"/>
  <c r="B716"/>
  <c r="E716"/>
  <c r="F716"/>
  <c r="G716"/>
  <c r="H716"/>
  <c r="A717"/>
  <c r="B717"/>
  <c r="E717"/>
  <c r="F717"/>
  <c r="G717"/>
  <c r="C717" s="1"/>
  <c r="H717"/>
  <c r="A718"/>
  <c r="B718"/>
  <c r="E718"/>
  <c r="F718"/>
  <c r="G718"/>
  <c r="H718"/>
  <c r="A719"/>
  <c r="B719"/>
  <c r="E719"/>
  <c r="F719"/>
  <c r="G719"/>
  <c r="C719" s="1"/>
  <c r="H719"/>
  <c r="A720"/>
  <c r="B720"/>
  <c r="E720"/>
  <c r="F720"/>
  <c r="G720"/>
  <c r="H720"/>
  <c r="A721"/>
  <c r="B721"/>
  <c r="E721"/>
  <c r="F721"/>
  <c r="G721"/>
  <c r="C721" s="1"/>
  <c r="H721"/>
  <c r="A722"/>
  <c r="E722"/>
  <c r="F722"/>
  <c r="G722"/>
  <c r="H722"/>
  <c r="A723"/>
  <c r="E723"/>
  <c r="F723"/>
  <c r="G723"/>
  <c r="C723" s="1"/>
  <c r="H723"/>
  <c r="A724"/>
  <c r="E724"/>
  <c r="F724"/>
  <c r="G724"/>
  <c r="H724"/>
  <c r="A725"/>
  <c r="B725"/>
  <c r="E725"/>
  <c r="F725"/>
  <c r="G725"/>
  <c r="C725" s="1"/>
  <c r="H725"/>
  <c r="A726"/>
  <c r="B726"/>
  <c r="E726"/>
  <c r="F726"/>
  <c r="G726"/>
  <c r="H726"/>
  <c r="A727"/>
  <c r="B727"/>
  <c r="E727"/>
  <c r="F727"/>
  <c r="G727"/>
  <c r="C727" s="1"/>
  <c r="H727"/>
  <c r="A728"/>
  <c r="E728"/>
  <c r="F728"/>
  <c r="G728"/>
  <c r="H728"/>
  <c r="A729"/>
  <c r="B729"/>
  <c r="E729"/>
  <c r="F729"/>
  <c r="G729"/>
  <c r="C729" s="1"/>
  <c r="H729"/>
  <c r="A730"/>
  <c r="B730"/>
  <c r="E730"/>
  <c r="F730"/>
  <c r="G730"/>
  <c r="H730"/>
  <c r="A731"/>
  <c r="B731"/>
  <c r="E731"/>
  <c r="F731"/>
  <c r="G731"/>
  <c r="C731" s="1"/>
  <c r="H731"/>
  <c r="A732"/>
  <c r="B732"/>
  <c r="E732"/>
  <c r="F732"/>
  <c r="G732"/>
  <c r="H732"/>
  <c r="A733"/>
  <c r="E733"/>
  <c r="F733"/>
  <c r="G733"/>
  <c r="C733" s="1"/>
  <c r="H733"/>
  <c r="A734"/>
  <c r="E734"/>
  <c r="F734"/>
  <c r="G734"/>
  <c r="H734"/>
  <c r="A735"/>
  <c r="E735"/>
  <c r="F735"/>
  <c r="G735"/>
  <c r="C735" s="1"/>
  <c r="H735"/>
  <c r="A736"/>
  <c r="B736"/>
  <c r="E736"/>
  <c r="F736"/>
  <c r="G736"/>
  <c r="H736"/>
  <c r="A737"/>
  <c r="B737"/>
  <c r="E737"/>
  <c r="F737"/>
  <c r="G737"/>
  <c r="C737" s="1"/>
  <c r="H737"/>
  <c r="A738"/>
  <c r="B738"/>
  <c r="E738"/>
  <c r="F738"/>
  <c r="G738"/>
  <c r="H738"/>
  <c r="A739"/>
  <c r="B739"/>
  <c r="E739"/>
  <c r="F739"/>
  <c r="G739"/>
  <c r="C739" s="1"/>
  <c r="H739"/>
  <c r="A740"/>
  <c r="E740"/>
  <c r="F740"/>
  <c r="G740"/>
  <c r="H740"/>
  <c r="A741"/>
  <c r="B741"/>
  <c r="E741"/>
  <c r="F741"/>
  <c r="G741"/>
  <c r="C741" s="1"/>
  <c r="H741"/>
  <c r="A742"/>
  <c r="B742"/>
  <c r="E742"/>
  <c r="F742"/>
  <c r="G742"/>
  <c r="H742"/>
  <c r="A743"/>
  <c r="B743"/>
  <c r="E743"/>
  <c r="F743"/>
  <c r="G743"/>
  <c r="C743" s="1"/>
  <c r="H743"/>
  <c r="A744"/>
  <c r="E744"/>
  <c r="F744"/>
  <c r="G744"/>
  <c r="H744"/>
  <c r="A745"/>
  <c r="E745"/>
  <c r="F745"/>
  <c r="G745"/>
  <c r="C745" s="1"/>
  <c r="H745"/>
  <c r="A746"/>
  <c r="B746"/>
  <c r="E746"/>
  <c r="F746"/>
  <c r="G746"/>
  <c r="H746"/>
  <c r="A747"/>
  <c r="B747"/>
  <c r="E747"/>
  <c r="F747"/>
  <c r="G747"/>
  <c r="C747" s="1"/>
  <c r="H747"/>
  <c r="A748"/>
  <c r="E748"/>
  <c r="F748"/>
  <c r="G748"/>
  <c r="H748"/>
  <c r="A749"/>
  <c r="E749"/>
  <c r="F749"/>
  <c r="G749"/>
  <c r="C749" s="1"/>
  <c r="H749"/>
  <c r="A750"/>
  <c r="E750"/>
  <c r="F750"/>
  <c r="G750"/>
  <c r="H750"/>
  <c r="A751"/>
  <c r="B751"/>
  <c r="E751"/>
  <c r="F751"/>
  <c r="G751"/>
  <c r="C751" s="1"/>
  <c r="H751"/>
  <c r="A752"/>
  <c r="B752"/>
  <c r="E752"/>
  <c r="F752"/>
  <c r="G752"/>
  <c r="H752"/>
  <c r="A753"/>
  <c r="B753"/>
  <c r="E753"/>
  <c r="F753"/>
  <c r="G753"/>
  <c r="C753" s="1"/>
  <c r="H753"/>
  <c r="A754"/>
  <c r="E754"/>
  <c r="F754"/>
  <c r="G754"/>
  <c r="H754"/>
  <c r="A755"/>
  <c r="E755"/>
  <c r="F755"/>
  <c r="G755"/>
  <c r="C755" s="1"/>
  <c r="H755"/>
  <c r="A756"/>
  <c r="E756"/>
  <c r="F756"/>
  <c r="G756"/>
  <c r="H756"/>
  <c r="A757"/>
  <c r="B757"/>
  <c r="E757"/>
  <c r="F757"/>
  <c r="G757"/>
  <c r="C757" s="1"/>
  <c r="H757"/>
  <c r="A758"/>
  <c r="B758"/>
  <c r="E758"/>
  <c r="F758"/>
  <c r="G758"/>
  <c r="H758"/>
  <c r="A759"/>
  <c r="B759"/>
  <c r="E759"/>
  <c r="F759"/>
  <c r="G759"/>
  <c r="C759" s="1"/>
  <c r="H759"/>
  <c r="A760"/>
  <c r="B760"/>
  <c r="E760"/>
  <c r="F760"/>
  <c r="G760"/>
  <c r="H760"/>
  <c r="A761"/>
  <c r="B761"/>
  <c r="E761"/>
  <c r="F761"/>
  <c r="G761"/>
  <c r="C761" s="1"/>
  <c r="H761"/>
  <c r="A762"/>
  <c r="E762"/>
  <c r="F762"/>
  <c r="G762"/>
  <c r="H762"/>
  <c r="A763"/>
  <c r="E763"/>
  <c r="F763"/>
  <c r="G763"/>
  <c r="C763" s="1"/>
  <c r="H763"/>
  <c r="A764"/>
  <c r="B764"/>
  <c r="E764"/>
  <c r="F764"/>
  <c r="G764"/>
  <c r="H764"/>
  <c r="A765"/>
  <c r="B765"/>
  <c r="E765"/>
  <c r="F765"/>
  <c r="G765"/>
  <c r="C765" s="1"/>
  <c r="H765"/>
  <c r="A766"/>
  <c r="E766"/>
  <c r="F766"/>
  <c r="G766"/>
  <c r="H766"/>
  <c r="A767"/>
  <c r="E767"/>
  <c r="F767"/>
  <c r="G767"/>
  <c r="C767" s="1"/>
  <c r="H767"/>
  <c r="A768"/>
  <c r="E768"/>
  <c r="F768"/>
  <c r="G768"/>
  <c r="H768"/>
  <c r="A769"/>
  <c r="B769"/>
  <c r="E769"/>
  <c r="F769"/>
  <c r="G769"/>
  <c r="C769" s="1"/>
  <c r="H769"/>
  <c r="A770"/>
  <c r="B770"/>
  <c r="E770"/>
  <c r="F770"/>
  <c r="G770"/>
  <c r="C770" s="1"/>
  <c r="H770"/>
  <c r="A771"/>
  <c r="B771"/>
  <c r="E771"/>
  <c r="F771"/>
  <c r="G771"/>
  <c r="C771" s="1"/>
  <c r="H771"/>
  <c r="A772"/>
  <c r="B772"/>
  <c r="E772"/>
  <c r="F772"/>
  <c r="G772"/>
  <c r="H772"/>
  <c r="A773"/>
  <c r="B773"/>
  <c r="E773"/>
  <c r="F773"/>
  <c r="G773"/>
  <c r="C773" s="1"/>
  <c r="H773"/>
  <c r="A774"/>
  <c r="B774"/>
  <c r="E774"/>
  <c r="F774"/>
  <c r="G774"/>
  <c r="C774" s="1"/>
  <c r="H774"/>
  <c r="A775"/>
  <c r="B775"/>
  <c r="E775"/>
  <c r="F775"/>
  <c r="G775"/>
  <c r="C775" s="1"/>
  <c r="H775"/>
  <c r="A776"/>
  <c r="B776"/>
  <c r="E776"/>
  <c r="F776"/>
  <c r="G776"/>
  <c r="H776"/>
  <c r="A777"/>
  <c r="E777"/>
  <c r="F777"/>
  <c r="G777"/>
  <c r="C777" s="1"/>
  <c r="H777"/>
  <c r="A778"/>
  <c r="E778"/>
  <c r="F778"/>
  <c r="G778"/>
  <c r="C778" s="1"/>
  <c r="H778"/>
  <c r="A779"/>
  <c r="E779"/>
  <c r="F779"/>
  <c r="G779"/>
  <c r="C779" s="1"/>
  <c r="H779"/>
  <c r="A780"/>
  <c r="B780"/>
  <c r="E780"/>
  <c r="F780"/>
  <c r="G780"/>
  <c r="C780" s="1"/>
  <c r="H780"/>
  <c r="A781"/>
  <c r="B781"/>
  <c r="E781"/>
  <c r="F781"/>
  <c r="G781"/>
  <c r="C781" s="1"/>
  <c r="H781"/>
  <c r="A782"/>
  <c r="E2145"/>
  <c r="F2145"/>
  <c r="G2145"/>
  <c r="C2145" s="1"/>
  <c r="H2145"/>
  <c r="A783"/>
  <c r="E783"/>
  <c r="F783"/>
  <c r="G783"/>
  <c r="C783" s="1"/>
  <c r="H783"/>
  <c r="A784"/>
  <c r="E784"/>
  <c r="F784"/>
  <c r="G784"/>
  <c r="C784" s="1"/>
  <c r="H784"/>
  <c r="A785"/>
  <c r="E785"/>
  <c r="F785"/>
  <c r="G785"/>
  <c r="C785" s="1"/>
  <c r="H785"/>
  <c r="A786"/>
  <c r="E786"/>
  <c r="F786"/>
  <c r="G786"/>
  <c r="C786" s="1"/>
  <c r="H786"/>
  <c r="A787"/>
  <c r="E787"/>
  <c r="F787"/>
  <c r="G787"/>
  <c r="C787" s="1"/>
  <c r="H787"/>
  <c r="A788"/>
  <c r="E788"/>
  <c r="F788"/>
  <c r="G788"/>
  <c r="C788" s="1"/>
  <c r="H788"/>
  <c r="A789"/>
  <c r="E789"/>
  <c r="F789"/>
  <c r="G789"/>
  <c r="C789" s="1"/>
  <c r="H789"/>
  <c r="A790"/>
  <c r="E790"/>
  <c r="F790"/>
  <c r="G790"/>
  <c r="C790" s="1"/>
  <c r="H790"/>
  <c r="A791"/>
  <c r="B791"/>
  <c r="E791"/>
  <c r="F791"/>
  <c r="G791"/>
  <c r="C791" s="1"/>
  <c r="H791"/>
  <c r="A792"/>
  <c r="E792"/>
  <c r="F792"/>
  <c r="G792"/>
  <c r="C792" s="1"/>
  <c r="H792"/>
  <c r="A793"/>
  <c r="B793"/>
  <c r="E793"/>
  <c r="F793"/>
  <c r="G793"/>
  <c r="C793" s="1"/>
  <c r="H793"/>
  <c r="A794"/>
  <c r="B794"/>
  <c r="E794"/>
  <c r="F794"/>
  <c r="G794"/>
  <c r="C794" s="1"/>
  <c r="H794"/>
  <c r="A795"/>
  <c r="B795"/>
  <c r="E795"/>
  <c r="F795"/>
  <c r="G795"/>
  <c r="C795" s="1"/>
  <c r="H795"/>
  <c r="A796"/>
  <c r="B796"/>
  <c r="E796"/>
  <c r="F796"/>
  <c r="G796"/>
  <c r="C796" s="1"/>
  <c r="H796"/>
  <c r="A797"/>
  <c r="B797"/>
  <c r="E797"/>
  <c r="F797"/>
  <c r="G797"/>
  <c r="C797" s="1"/>
  <c r="H797"/>
  <c r="A798"/>
  <c r="B798"/>
  <c r="E798"/>
  <c r="F798"/>
  <c r="G798"/>
  <c r="C798" s="1"/>
  <c r="H798"/>
  <c r="A799"/>
  <c r="B799"/>
  <c r="E799"/>
  <c r="F799"/>
  <c r="G799"/>
  <c r="C799" s="1"/>
  <c r="H799"/>
  <c r="A800"/>
  <c r="B800"/>
  <c r="E800"/>
  <c r="F800"/>
  <c r="G800"/>
  <c r="C800" s="1"/>
  <c r="H800"/>
  <c r="A801"/>
  <c r="B801"/>
  <c r="E801"/>
  <c r="F801"/>
  <c r="G801"/>
  <c r="C801" s="1"/>
  <c r="H801"/>
  <c r="A802"/>
  <c r="B802"/>
  <c r="E802"/>
  <c r="F802"/>
  <c r="G802"/>
  <c r="C802" s="1"/>
  <c r="H802"/>
  <c r="A803"/>
  <c r="B803"/>
  <c r="E803"/>
  <c r="F803"/>
  <c r="G803"/>
  <c r="C803" s="1"/>
  <c r="H803"/>
  <c r="A804"/>
  <c r="B804"/>
  <c r="E804"/>
  <c r="F804"/>
  <c r="G804"/>
  <c r="C804" s="1"/>
  <c r="H804"/>
  <c r="A805"/>
  <c r="B805"/>
  <c r="E805"/>
  <c r="F805"/>
  <c r="G805"/>
  <c r="C805" s="1"/>
  <c r="H805"/>
  <c r="A806"/>
  <c r="E806"/>
  <c r="F806"/>
  <c r="G806"/>
  <c r="C806" s="1"/>
  <c r="H806"/>
  <c r="A807"/>
  <c r="B807"/>
  <c r="E807"/>
  <c r="F807"/>
  <c r="G807"/>
  <c r="C807" s="1"/>
  <c r="H807"/>
  <c r="A808"/>
  <c r="B808"/>
  <c r="E808"/>
  <c r="F808"/>
  <c r="G808"/>
  <c r="C808" s="1"/>
  <c r="H808"/>
  <c r="A809"/>
  <c r="B809"/>
  <c r="E809"/>
  <c r="F809"/>
  <c r="G809"/>
  <c r="C809" s="1"/>
  <c r="H809"/>
  <c r="A810"/>
  <c r="B810"/>
  <c r="E810"/>
  <c r="F810"/>
  <c r="G810"/>
  <c r="C810" s="1"/>
  <c r="H810"/>
  <c r="A811"/>
  <c r="B811"/>
  <c r="E811"/>
  <c r="F811"/>
  <c r="G811"/>
  <c r="C811" s="1"/>
  <c r="H811"/>
  <c r="A812"/>
  <c r="B812"/>
  <c r="E812"/>
  <c r="F812"/>
  <c r="G812"/>
  <c r="C812" s="1"/>
  <c r="H812"/>
  <c r="A813"/>
  <c r="B813"/>
  <c r="E813"/>
  <c r="F813"/>
  <c r="G813"/>
  <c r="C813" s="1"/>
  <c r="H813"/>
  <c r="A814"/>
  <c r="B814"/>
  <c r="E814"/>
  <c r="F814"/>
  <c r="G814"/>
  <c r="C814" s="1"/>
  <c r="H814"/>
  <c r="A815"/>
  <c r="B815"/>
  <c r="E815"/>
  <c r="F815"/>
  <c r="G815"/>
  <c r="C815" s="1"/>
  <c r="H815"/>
  <c r="A816"/>
  <c r="B816"/>
  <c r="E816"/>
  <c r="F816"/>
  <c r="G816"/>
  <c r="C816" s="1"/>
  <c r="H816"/>
  <c r="A817"/>
  <c r="B817"/>
  <c r="E817"/>
  <c r="F817"/>
  <c r="G817"/>
  <c r="C817" s="1"/>
  <c r="H817"/>
  <c r="A818"/>
  <c r="E818"/>
  <c r="F818"/>
  <c r="G818"/>
  <c r="C818" s="1"/>
  <c r="H818"/>
  <c r="A819"/>
  <c r="E819"/>
  <c r="F819"/>
  <c r="G819"/>
  <c r="C819" s="1"/>
  <c r="H819"/>
  <c r="A820"/>
  <c r="B820"/>
  <c r="E820"/>
  <c r="F820"/>
  <c r="G820"/>
  <c r="C820" s="1"/>
  <c r="H820"/>
  <c r="A821"/>
  <c r="B821"/>
  <c r="E821"/>
  <c r="F821"/>
  <c r="G821"/>
  <c r="C821" s="1"/>
  <c r="H821"/>
  <c r="A822"/>
  <c r="B822"/>
  <c r="E822"/>
  <c r="F822"/>
  <c r="G822"/>
  <c r="C822" s="1"/>
  <c r="H822"/>
  <c r="A823"/>
  <c r="B823"/>
  <c r="E823"/>
  <c r="F823"/>
  <c r="G823"/>
  <c r="C823" s="1"/>
  <c r="H823"/>
  <c r="A824"/>
  <c r="B824"/>
  <c r="E824"/>
  <c r="F824"/>
  <c r="G824"/>
  <c r="C824" s="1"/>
  <c r="H824"/>
  <c r="A825"/>
  <c r="B825"/>
  <c r="E825"/>
  <c r="F825"/>
  <c r="G825"/>
  <c r="C825" s="1"/>
  <c r="H825"/>
  <c r="A826"/>
  <c r="B826"/>
  <c r="E826"/>
  <c r="F826"/>
  <c r="G826"/>
  <c r="C826" s="1"/>
  <c r="H826"/>
  <c r="A827"/>
  <c r="B827"/>
  <c r="E827"/>
  <c r="F827"/>
  <c r="G827"/>
  <c r="C827" s="1"/>
  <c r="H827"/>
  <c r="A828"/>
  <c r="B828"/>
  <c r="E828"/>
  <c r="F828"/>
  <c r="G828"/>
  <c r="C828" s="1"/>
  <c r="H828"/>
  <c r="A829"/>
  <c r="B829"/>
  <c r="E829"/>
  <c r="F829"/>
  <c r="G829"/>
  <c r="C829" s="1"/>
  <c r="H829"/>
  <c r="A830"/>
  <c r="E830"/>
  <c r="F830"/>
  <c r="G830"/>
  <c r="C830" s="1"/>
  <c r="H830"/>
  <c r="A831"/>
  <c r="E831"/>
  <c r="F831"/>
  <c r="G831"/>
  <c r="C831" s="1"/>
  <c r="H831"/>
  <c r="A832"/>
  <c r="B832"/>
  <c r="E832"/>
  <c r="F832"/>
  <c r="G832"/>
  <c r="C832" s="1"/>
  <c r="H832"/>
  <c r="A833"/>
  <c r="B833"/>
  <c r="E833"/>
  <c r="F833"/>
  <c r="G833"/>
  <c r="C833" s="1"/>
  <c r="H833"/>
  <c r="A834"/>
  <c r="B834"/>
  <c r="E834"/>
  <c r="F834"/>
  <c r="G834"/>
  <c r="C834" s="1"/>
  <c r="H834"/>
  <c r="A835"/>
  <c r="B835"/>
  <c r="E835"/>
  <c r="F835"/>
  <c r="G835"/>
  <c r="C835" s="1"/>
  <c r="H835"/>
  <c r="A836"/>
  <c r="B836"/>
  <c r="E836"/>
  <c r="F836"/>
  <c r="G836"/>
  <c r="C836" s="1"/>
  <c r="H836"/>
  <c r="A837"/>
  <c r="E837"/>
  <c r="F837"/>
  <c r="G837"/>
  <c r="C837" s="1"/>
  <c r="H837"/>
  <c r="A838"/>
  <c r="E838"/>
  <c r="F838"/>
  <c r="G838"/>
  <c r="C838" s="1"/>
  <c r="H838"/>
  <c r="A839"/>
  <c r="E839"/>
  <c r="F839"/>
  <c r="G839"/>
  <c r="C839" s="1"/>
  <c r="H839"/>
  <c r="A840"/>
  <c r="B840"/>
  <c r="E840"/>
  <c r="F840"/>
  <c r="G840"/>
  <c r="C840" s="1"/>
  <c r="H840"/>
  <c r="A841"/>
  <c r="B841"/>
  <c r="E841"/>
  <c r="F841"/>
  <c r="G841"/>
  <c r="C841" s="1"/>
  <c r="H841"/>
  <c r="A842"/>
  <c r="B842"/>
  <c r="E842"/>
  <c r="F842"/>
  <c r="G842"/>
  <c r="C842" s="1"/>
  <c r="H842"/>
  <c r="A843"/>
  <c r="B843"/>
  <c r="E843"/>
  <c r="F843"/>
  <c r="G843"/>
  <c r="C843" s="1"/>
  <c r="H843"/>
  <c r="A844"/>
  <c r="B844"/>
  <c r="E844"/>
  <c r="F844"/>
  <c r="G844"/>
  <c r="C844" s="1"/>
  <c r="H844"/>
  <c r="A845"/>
  <c r="E845"/>
  <c r="F845"/>
  <c r="G845"/>
  <c r="C845" s="1"/>
  <c r="H845"/>
  <c r="A846"/>
  <c r="E846"/>
  <c r="F846"/>
  <c r="G846"/>
  <c r="C846" s="1"/>
  <c r="H846"/>
  <c r="A847"/>
  <c r="E847"/>
  <c r="F847"/>
  <c r="G847"/>
  <c r="C847" s="1"/>
  <c r="H847"/>
  <c r="A848"/>
  <c r="B848"/>
  <c r="E848"/>
  <c r="F848"/>
  <c r="G848"/>
  <c r="C848" s="1"/>
  <c r="H848"/>
  <c r="A849"/>
  <c r="B849"/>
  <c r="E849"/>
  <c r="F849"/>
  <c r="G849"/>
  <c r="C849" s="1"/>
  <c r="H849"/>
  <c r="A850"/>
  <c r="B850"/>
  <c r="E850"/>
  <c r="F850"/>
  <c r="G850"/>
  <c r="C850" s="1"/>
  <c r="H850"/>
  <c r="A851"/>
  <c r="B851"/>
  <c r="E851"/>
  <c r="F851"/>
  <c r="G851"/>
  <c r="C851" s="1"/>
  <c r="H851"/>
  <c r="A852"/>
  <c r="B852"/>
  <c r="E852"/>
  <c r="F852"/>
  <c r="G852"/>
  <c r="C852" s="1"/>
  <c r="H852"/>
  <c r="A853"/>
  <c r="E853"/>
  <c r="F853"/>
  <c r="G853"/>
  <c r="C853" s="1"/>
  <c r="H853"/>
  <c r="A854"/>
  <c r="E854"/>
  <c r="F854"/>
  <c r="G854"/>
  <c r="C854" s="1"/>
  <c r="H854"/>
  <c r="A855"/>
  <c r="E855"/>
  <c r="F855"/>
  <c r="G855"/>
  <c r="C855" s="1"/>
  <c r="H855"/>
  <c r="A856"/>
  <c r="B856"/>
  <c r="E856"/>
  <c r="F856"/>
  <c r="G856"/>
  <c r="C856" s="1"/>
  <c r="H856"/>
  <c r="A857"/>
  <c r="B857"/>
  <c r="E857"/>
  <c r="F857"/>
  <c r="G857"/>
  <c r="C857" s="1"/>
  <c r="H857"/>
  <c r="A858"/>
  <c r="B858"/>
  <c r="E858"/>
  <c r="F858"/>
  <c r="G858"/>
  <c r="C858" s="1"/>
  <c r="H858"/>
  <c r="A859"/>
  <c r="B859"/>
  <c r="E859"/>
  <c r="F859"/>
  <c r="G859"/>
  <c r="C859" s="1"/>
  <c r="H859"/>
  <c r="A860"/>
  <c r="B860"/>
  <c r="E860"/>
  <c r="F860"/>
  <c r="G860"/>
  <c r="C860" s="1"/>
  <c r="H860"/>
  <c r="A861"/>
  <c r="B861"/>
  <c r="E861"/>
  <c r="F861"/>
  <c r="G861"/>
  <c r="C861" s="1"/>
  <c r="H861"/>
  <c r="A862"/>
  <c r="B862"/>
  <c r="E862"/>
  <c r="F862"/>
  <c r="G862"/>
  <c r="C862" s="1"/>
  <c r="H862"/>
  <c r="A863"/>
  <c r="B863"/>
  <c r="E863"/>
  <c r="F863"/>
  <c r="G863"/>
  <c r="C863" s="1"/>
  <c r="H863"/>
  <c r="A864"/>
  <c r="B864"/>
  <c r="E864"/>
  <c r="F864"/>
  <c r="G864"/>
  <c r="C864" s="1"/>
  <c r="H864"/>
  <c r="A865"/>
  <c r="B865"/>
  <c r="E865"/>
  <c r="F865"/>
  <c r="G865"/>
  <c r="C865" s="1"/>
  <c r="H865"/>
  <c r="A866"/>
  <c r="E866"/>
  <c r="F866"/>
  <c r="G866"/>
  <c r="C866" s="1"/>
  <c r="H866"/>
  <c r="A867"/>
  <c r="B867"/>
  <c r="E867"/>
  <c r="F867"/>
  <c r="G867"/>
  <c r="C867" s="1"/>
  <c r="H867"/>
  <c r="A868"/>
  <c r="E868"/>
  <c r="F868"/>
  <c r="G868"/>
  <c r="C868" s="1"/>
  <c r="H868"/>
  <c r="A869"/>
  <c r="E869"/>
  <c r="F869"/>
  <c r="G869"/>
  <c r="C869" s="1"/>
  <c r="H869"/>
  <c r="A870"/>
  <c r="B870"/>
  <c r="E870"/>
  <c r="F870"/>
  <c r="G870"/>
  <c r="C870" s="1"/>
  <c r="H870"/>
  <c r="A871"/>
  <c r="B871"/>
  <c r="E871"/>
  <c r="F871"/>
  <c r="G871"/>
  <c r="C871" s="1"/>
  <c r="H871"/>
  <c r="A872"/>
  <c r="B872"/>
  <c r="E872"/>
  <c r="F872"/>
  <c r="G872"/>
  <c r="C872" s="1"/>
  <c r="H872"/>
  <c r="A873"/>
  <c r="E873"/>
  <c r="F873"/>
  <c r="G873"/>
  <c r="C873" s="1"/>
  <c r="H873"/>
  <c r="A874"/>
  <c r="B874"/>
  <c r="E874"/>
  <c r="F874"/>
  <c r="G874"/>
  <c r="C874" s="1"/>
  <c r="H874"/>
  <c r="A875"/>
  <c r="B875"/>
  <c r="E875"/>
  <c r="F875"/>
  <c r="G875"/>
  <c r="C875" s="1"/>
  <c r="H875"/>
  <c r="A876"/>
  <c r="E876"/>
  <c r="F876"/>
  <c r="G876"/>
  <c r="C876" s="1"/>
  <c r="H876"/>
  <c r="A877"/>
  <c r="B877"/>
  <c r="E877"/>
  <c r="F877"/>
  <c r="G877"/>
  <c r="C877" s="1"/>
  <c r="H877"/>
  <c r="A878"/>
  <c r="B878"/>
  <c r="E878"/>
  <c r="F878"/>
  <c r="G878"/>
  <c r="C878" s="1"/>
  <c r="H878"/>
  <c r="A879"/>
  <c r="B879"/>
  <c r="E879"/>
  <c r="F879"/>
  <c r="G879"/>
  <c r="C879" s="1"/>
  <c r="H879"/>
  <c r="A880"/>
  <c r="E880"/>
  <c r="F880"/>
  <c r="G880"/>
  <c r="C880" s="1"/>
  <c r="H880"/>
  <c r="A881"/>
  <c r="B881"/>
  <c r="E881"/>
  <c r="F881"/>
  <c r="G881"/>
  <c r="C881" s="1"/>
  <c r="H881"/>
  <c r="A882"/>
  <c r="E2001"/>
  <c r="F2001"/>
  <c r="G2001"/>
  <c r="C2001" s="1"/>
  <c r="H2001"/>
  <c r="A883"/>
  <c r="E883"/>
  <c r="F883"/>
  <c r="G883"/>
  <c r="C883" s="1"/>
  <c r="H883"/>
  <c r="A884"/>
  <c r="B884"/>
  <c r="E884"/>
  <c r="F884"/>
  <c r="G884"/>
  <c r="C884" s="1"/>
  <c r="H884"/>
  <c r="A885"/>
  <c r="B885"/>
  <c r="E885"/>
  <c r="F885"/>
  <c r="G885"/>
  <c r="C885" s="1"/>
  <c r="H885"/>
  <c r="A886"/>
  <c r="B886"/>
  <c r="E886"/>
  <c r="F886"/>
  <c r="G886"/>
  <c r="C886" s="1"/>
  <c r="H886"/>
  <c r="A887"/>
  <c r="B887"/>
  <c r="E887"/>
  <c r="F887"/>
  <c r="G887"/>
  <c r="C887" s="1"/>
  <c r="H887"/>
  <c r="A888"/>
  <c r="E888"/>
  <c r="F888"/>
  <c r="G888"/>
  <c r="C888" s="1"/>
  <c r="H888"/>
  <c r="A889"/>
  <c r="E889"/>
  <c r="F889"/>
  <c r="G889"/>
  <c r="C889" s="1"/>
  <c r="H889"/>
  <c r="A890"/>
  <c r="E890"/>
  <c r="F890"/>
  <c r="G890"/>
  <c r="C890" s="1"/>
  <c r="H890"/>
  <c r="A891"/>
  <c r="B891"/>
  <c r="E891"/>
  <c r="F891"/>
  <c r="G891"/>
  <c r="C891" s="1"/>
  <c r="H891"/>
  <c r="A892"/>
  <c r="B892"/>
  <c r="E892"/>
  <c r="F892"/>
  <c r="G892"/>
  <c r="C892" s="1"/>
  <c r="H892"/>
  <c r="A893"/>
  <c r="B893"/>
  <c r="E893"/>
  <c r="F893"/>
  <c r="G893"/>
  <c r="C893" s="1"/>
  <c r="H893"/>
  <c r="A894"/>
  <c r="B894"/>
  <c r="E894"/>
  <c r="F894"/>
  <c r="G894"/>
  <c r="C894" s="1"/>
  <c r="H894"/>
  <c r="A895"/>
  <c r="B895"/>
  <c r="E895"/>
  <c r="F895"/>
  <c r="G895"/>
  <c r="C895" s="1"/>
  <c r="H895"/>
  <c r="A896"/>
  <c r="E896"/>
  <c r="F896"/>
  <c r="G896"/>
  <c r="C896" s="1"/>
  <c r="H896"/>
  <c r="A897"/>
  <c r="E897"/>
  <c r="F897"/>
  <c r="G897"/>
  <c r="C897" s="1"/>
  <c r="H897"/>
  <c r="A898"/>
  <c r="B898"/>
  <c r="E898"/>
  <c r="F898"/>
  <c r="G898"/>
  <c r="C898" s="1"/>
  <c r="H898"/>
  <c r="A899"/>
  <c r="E899"/>
  <c r="F899"/>
  <c r="G899"/>
  <c r="C899" s="1"/>
  <c r="H899"/>
  <c r="A900"/>
  <c r="E900"/>
  <c r="F900"/>
  <c r="G900"/>
  <c r="C900" s="1"/>
  <c r="H900"/>
  <c r="A901"/>
  <c r="B901"/>
  <c r="E901"/>
  <c r="F901"/>
  <c r="G901"/>
  <c r="C901" s="1"/>
  <c r="H901"/>
  <c r="A902"/>
  <c r="B902"/>
  <c r="E902"/>
  <c r="F902"/>
  <c r="G902"/>
  <c r="C902" s="1"/>
  <c r="H902"/>
  <c r="A903"/>
  <c r="E903"/>
  <c r="F903"/>
  <c r="G903"/>
  <c r="C903" s="1"/>
  <c r="H903"/>
  <c r="A904"/>
  <c r="E904"/>
  <c r="F904"/>
  <c r="G904"/>
  <c r="C904" s="1"/>
  <c r="H904"/>
  <c r="A905"/>
  <c r="B905"/>
  <c r="E905"/>
  <c r="F905"/>
  <c r="G905"/>
  <c r="C905" s="1"/>
  <c r="H905"/>
  <c r="A906"/>
  <c r="B906"/>
  <c r="E906"/>
  <c r="F906"/>
  <c r="G906"/>
  <c r="C906" s="1"/>
  <c r="H906"/>
  <c r="A907"/>
  <c r="E907"/>
  <c r="F907"/>
  <c r="G907"/>
  <c r="C907" s="1"/>
  <c r="H907"/>
  <c r="A908"/>
  <c r="E908"/>
  <c r="F908"/>
  <c r="G908"/>
  <c r="C908" s="1"/>
  <c r="H908"/>
  <c r="A909"/>
  <c r="B909"/>
  <c r="E909"/>
  <c r="F909"/>
  <c r="G909"/>
  <c r="C909" s="1"/>
  <c r="H909"/>
  <c r="A910"/>
  <c r="B910"/>
  <c r="E910"/>
  <c r="F910"/>
  <c r="G910"/>
  <c r="C910" s="1"/>
  <c r="H910"/>
  <c r="A911"/>
  <c r="B911"/>
  <c r="E911"/>
  <c r="F911"/>
  <c r="G911"/>
  <c r="C911" s="1"/>
  <c r="H911"/>
  <c r="A912"/>
  <c r="B912"/>
  <c r="E912"/>
  <c r="F912"/>
  <c r="G912"/>
  <c r="C912" s="1"/>
  <c r="H912"/>
  <c r="A913"/>
  <c r="B913"/>
  <c r="E913"/>
  <c r="F913"/>
  <c r="G913"/>
  <c r="C913" s="1"/>
  <c r="H913"/>
  <c r="A914"/>
  <c r="B914"/>
  <c r="E914"/>
  <c r="F914"/>
  <c r="G914"/>
  <c r="C914" s="1"/>
  <c r="H914"/>
  <c r="A915"/>
  <c r="B915"/>
  <c r="E915"/>
  <c r="F915"/>
  <c r="G915"/>
  <c r="C915" s="1"/>
  <c r="H915"/>
  <c r="A916"/>
  <c r="B916"/>
  <c r="E916"/>
  <c r="F916"/>
  <c r="G916"/>
  <c r="C916" s="1"/>
  <c r="H916"/>
  <c r="A917"/>
  <c r="B917"/>
  <c r="E917"/>
  <c r="F917"/>
  <c r="G917"/>
  <c r="C917" s="1"/>
  <c r="H917"/>
  <c r="A918"/>
  <c r="B918"/>
  <c r="E918"/>
  <c r="F918"/>
  <c r="G918"/>
  <c r="C918" s="1"/>
  <c r="H918"/>
  <c r="A919"/>
  <c r="B919"/>
  <c r="E919"/>
  <c r="F919"/>
  <c r="G919"/>
  <c r="C919" s="1"/>
  <c r="H919"/>
  <c r="A920"/>
  <c r="B920"/>
  <c r="E920"/>
  <c r="F920"/>
  <c r="G920"/>
  <c r="C920" s="1"/>
  <c r="H920"/>
  <c r="A921"/>
  <c r="B921"/>
  <c r="E921"/>
  <c r="F921"/>
  <c r="G921"/>
  <c r="C921" s="1"/>
  <c r="H921"/>
  <c r="A922"/>
  <c r="E922"/>
  <c r="F922"/>
  <c r="G922"/>
  <c r="C922" s="1"/>
  <c r="H922"/>
  <c r="A923"/>
  <c r="B923"/>
  <c r="E923"/>
  <c r="F923"/>
  <c r="G923"/>
  <c r="C923" s="1"/>
  <c r="H923"/>
  <c r="A924"/>
  <c r="E924"/>
  <c r="F924"/>
  <c r="G924"/>
  <c r="C924" s="1"/>
  <c r="H924"/>
  <c r="A925"/>
  <c r="B925"/>
  <c r="E925"/>
  <c r="F925"/>
  <c r="G925"/>
  <c r="C925" s="1"/>
  <c r="H925"/>
  <c r="A926"/>
  <c r="B926"/>
  <c r="E926"/>
  <c r="F926"/>
  <c r="G926"/>
  <c r="C926" s="1"/>
  <c r="H926"/>
  <c r="A927"/>
  <c r="B927"/>
  <c r="E927"/>
  <c r="F927"/>
  <c r="G927"/>
  <c r="C927" s="1"/>
  <c r="H927"/>
  <c r="A928"/>
  <c r="B928"/>
  <c r="E928"/>
  <c r="F928"/>
  <c r="G928"/>
  <c r="C928" s="1"/>
  <c r="H928"/>
  <c r="A929"/>
  <c r="B929"/>
  <c r="E929"/>
  <c r="F929"/>
  <c r="G929"/>
  <c r="C929" s="1"/>
  <c r="H929"/>
  <c r="A930"/>
  <c r="B930"/>
  <c r="E930"/>
  <c r="F930"/>
  <c r="G930"/>
  <c r="C930" s="1"/>
  <c r="H930"/>
  <c r="A931"/>
  <c r="B931"/>
  <c r="E931"/>
  <c r="F931"/>
  <c r="G931"/>
  <c r="C931" s="1"/>
  <c r="H931"/>
  <c r="A932"/>
  <c r="B932"/>
  <c r="E932"/>
  <c r="F932"/>
  <c r="G932"/>
  <c r="C932" s="1"/>
  <c r="H932"/>
  <c r="A933"/>
  <c r="B933"/>
  <c r="E933"/>
  <c r="F933"/>
  <c r="G933"/>
  <c r="C933" s="1"/>
  <c r="H933"/>
  <c r="A934"/>
  <c r="B934"/>
  <c r="E934"/>
  <c r="F934"/>
  <c r="G934"/>
  <c r="C934" s="1"/>
  <c r="H934"/>
  <c r="A935"/>
  <c r="B935"/>
  <c r="E935"/>
  <c r="F935"/>
  <c r="G935"/>
  <c r="C935" s="1"/>
  <c r="H935"/>
  <c r="A936"/>
  <c r="B936"/>
  <c r="E936"/>
  <c r="F936"/>
  <c r="G936"/>
  <c r="C936" s="1"/>
  <c r="H936"/>
  <c r="A937"/>
  <c r="B937"/>
  <c r="E937"/>
  <c r="F937"/>
  <c r="G937"/>
  <c r="C937" s="1"/>
  <c r="H937"/>
  <c r="A938"/>
  <c r="E938"/>
  <c r="F938"/>
  <c r="G938"/>
  <c r="C938" s="1"/>
  <c r="H938"/>
  <c r="A939"/>
  <c r="B939"/>
  <c r="E939"/>
  <c r="F939"/>
  <c r="G939"/>
  <c r="C939" s="1"/>
  <c r="H939"/>
  <c r="A940"/>
  <c r="B940"/>
  <c r="E940"/>
  <c r="F940"/>
  <c r="G940"/>
  <c r="C940" s="1"/>
  <c r="H940"/>
  <c r="A941"/>
  <c r="B941"/>
  <c r="E941"/>
  <c r="F941"/>
  <c r="G941"/>
  <c r="C941" s="1"/>
  <c r="H941"/>
  <c r="A942"/>
  <c r="B942"/>
  <c r="E942"/>
  <c r="F942"/>
  <c r="G942"/>
  <c r="C942" s="1"/>
  <c r="H942"/>
  <c r="A943"/>
  <c r="B943"/>
  <c r="E943"/>
  <c r="F943"/>
  <c r="G943"/>
  <c r="C943" s="1"/>
  <c r="H943"/>
  <c r="A944"/>
  <c r="E944"/>
  <c r="F944"/>
  <c r="G944"/>
  <c r="C944" s="1"/>
  <c r="H944"/>
  <c r="A945"/>
  <c r="E945"/>
  <c r="F945"/>
  <c r="G945"/>
  <c r="C945" s="1"/>
  <c r="H945"/>
  <c r="A946"/>
  <c r="B946"/>
  <c r="E946"/>
  <c r="F946"/>
  <c r="G946"/>
  <c r="C946" s="1"/>
  <c r="H946"/>
  <c r="A947"/>
  <c r="B947"/>
  <c r="E947"/>
  <c r="F947"/>
  <c r="G947"/>
  <c r="C947" s="1"/>
  <c r="H947"/>
  <c r="A948"/>
  <c r="E948"/>
  <c r="F948"/>
  <c r="G948"/>
  <c r="C948" s="1"/>
  <c r="H948"/>
  <c r="A949"/>
  <c r="E949"/>
  <c r="F949"/>
  <c r="G949"/>
  <c r="C949" s="1"/>
  <c r="H949"/>
  <c r="A950"/>
  <c r="B950"/>
  <c r="E950"/>
  <c r="F950"/>
  <c r="G950"/>
  <c r="C950" s="1"/>
  <c r="H950"/>
  <c r="A951"/>
  <c r="B951"/>
  <c r="E951"/>
  <c r="F951"/>
  <c r="G951"/>
  <c r="C951" s="1"/>
  <c r="H951"/>
  <c r="A952"/>
  <c r="B952"/>
  <c r="E952"/>
  <c r="F952"/>
  <c r="G952"/>
  <c r="C952" s="1"/>
  <c r="H952"/>
  <c r="A953"/>
  <c r="E953"/>
  <c r="F953"/>
  <c r="G953"/>
  <c r="C953" s="1"/>
  <c r="H953"/>
  <c r="A954"/>
  <c r="E954"/>
  <c r="F954"/>
  <c r="G954"/>
  <c r="C954" s="1"/>
  <c r="H954"/>
  <c r="A955"/>
  <c r="E955"/>
  <c r="F955"/>
  <c r="G955"/>
  <c r="C955" s="1"/>
  <c r="H955"/>
  <c r="A956"/>
  <c r="E956"/>
  <c r="F956"/>
  <c r="G956"/>
  <c r="C956" s="1"/>
  <c r="H956"/>
  <c r="A957"/>
  <c r="B957"/>
  <c r="E957"/>
  <c r="F957"/>
  <c r="G957"/>
  <c r="C957" s="1"/>
  <c r="H957"/>
  <c r="A958"/>
  <c r="B958"/>
  <c r="E958"/>
  <c r="F958"/>
  <c r="G958"/>
  <c r="C958" s="1"/>
  <c r="H958"/>
  <c r="A959"/>
  <c r="B959"/>
  <c r="E959"/>
  <c r="F959"/>
  <c r="G959"/>
  <c r="C959" s="1"/>
  <c r="H959"/>
  <c r="A960"/>
  <c r="B960"/>
  <c r="E960"/>
  <c r="F960"/>
  <c r="G960"/>
  <c r="C960" s="1"/>
  <c r="H960"/>
  <c r="A961"/>
  <c r="B961"/>
  <c r="E961"/>
  <c r="F961"/>
  <c r="G961"/>
  <c r="C961" s="1"/>
  <c r="H961"/>
  <c r="A962"/>
  <c r="B962"/>
  <c r="E962"/>
  <c r="F962"/>
  <c r="G962"/>
  <c r="C962" s="1"/>
  <c r="H962"/>
  <c r="A963"/>
  <c r="B963"/>
  <c r="E963"/>
  <c r="F963"/>
  <c r="G963"/>
  <c r="C963" s="1"/>
  <c r="H963"/>
  <c r="A964"/>
  <c r="B964"/>
  <c r="E964"/>
  <c r="F964"/>
  <c r="G964"/>
  <c r="C964" s="1"/>
  <c r="H964"/>
  <c r="A965"/>
  <c r="B965"/>
  <c r="E965"/>
  <c r="F965"/>
  <c r="G965"/>
  <c r="C965" s="1"/>
  <c r="H965"/>
  <c r="A966"/>
  <c r="B966"/>
  <c r="E966"/>
  <c r="F966"/>
  <c r="G966"/>
  <c r="C966" s="1"/>
  <c r="H966"/>
  <c r="A967"/>
  <c r="B967"/>
  <c r="E967"/>
  <c r="F967"/>
  <c r="G967"/>
  <c r="C967" s="1"/>
  <c r="H967"/>
  <c r="A968"/>
  <c r="B968"/>
  <c r="E968"/>
  <c r="F968"/>
  <c r="G968"/>
  <c r="C968" s="1"/>
  <c r="H968"/>
  <c r="A969"/>
  <c r="B969"/>
  <c r="E969"/>
  <c r="F969"/>
  <c r="G969"/>
  <c r="C969" s="1"/>
  <c r="H969"/>
  <c r="A970"/>
  <c r="B970"/>
  <c r="E970"/>
  <c r="F970"/>
  <c r="G970"/>
  <c r="C970" s="1"/>
  <c r="H970"/>
  <c r="A971"/>
  <c r="B971"/>
  <c r="E971"/>
  <c r="F971"/>
  <c r="G971"/>
  <c r="C971" s="1"/>
  <c r="H971"/>
  <c r="A972"/>
  <c r="B972"/>
  <c r="E972"/>
  <c r="F972"/>
  <c r="G972"/>
  <c r="C972" s="1"/>
  <c r="H972"/>
  <c r="A973"/>
  <c r="B973"/>
  <c r="E973"/>
  <c r="F973"/>
  <c r="G973"/>
  <c r="C973" s="1"/>
  <c r="H973"/>
  <c r="A974"/>
  <c r="B974"/>
  <c r="E974"/>
  <c r="F974"/>
  <c r="G974"/>
  <c r="C974" s="1"/>
  <c r="H974"/>
  <c r="A975"/>
  <c r="B975"/>
  <c r="E975"/>
  <c r="F975"/>
  <c r="G975"/>
  <c r="C975" s="1"/>
  <c r="H975"/>
  <c r="A976"/>
  <c r="B976"/>
  <c r="E976"/>
  <c r="F976"/>
  <c r="G976"/>
  <c r="C976" s="1"/>
  <c r="H976"/>
  <c r="A977"/>
  <c r="B977"/>
  <c r="E977"/>
  <c r="F977"/>
  <c r="G977"/>
  <c r="C977" s="1"/>
  <c r="H977"/>
  <c r="A978"/>
  <c r="B978"/>
  <c r="E978"/>
  <c r="F978"/>
  <c r="G978"/>
  <c r="C978" s="1"/>
  <c r="H978"/>
  <c r="A979"/>
  <c r="B979"/>
  <c r="E979"/>
  <c r="F979"/>
  <c r="G979"/>
  <c r="C979" s="1"/>
  <c r="H979"/>
  <c r="A980"/>
  <c r="B980"/>
  <c r="E980"/>
  <c r="F980"/>
  <c r="G980"/>
  <c r="C980" s="1"/>
  <c r="H980"/>
  <c r="A981"/>
  <c r="B981"/>
  <c r="E981"/>
  <c r="F981"/>
  <c r="G981"/>
  <c r="C981" s="1"/>
  <c r="H981"/>
  <c r="A982"/>
  <c r="B982"/>
  <c r="E982"/>
  <c r="F982"/>
  <c r="G982"/>
  <c r="C982" s="1"/>
  <c r="H982"/>
  <c r="A983"/>
  <c r="B983"/>
  <c r="E983"/>
  <c r="F983"/>
  <c r="G983"/>
  <c r="C983" s="1"/>
  <c r="H983"/>
  <c r="A984"/>
  <c r="B984"/>
  <c r="E984"/>
  <c r="F984"/>
  <c r="G984"/>
  <c r="C984" s="1"/>
  <c r="H984"/>
  <c r="A985"/>
  <c r="B985"/>
  <c r="E985"/>
  <c r="F985"/>
  <c r="G985"/>
  <c r="C985" s="1"/>
  <c r="H985"/>
  <c r="A986"/>
  <c r="B986"/>
  <c r="E986"/>
  <c r="F986"/>
  <c r="G986"/>
  <c r="C986" s="1"/>
  <c r="H986"/>
  <c r="A987"/>
  <c r="E1136"/>
  <c r="F1136"/>
  <c r="G1136"/>
  <c r="C1136" s="1"/>
  <c r="H1136"/>
  <c r="A988"/>
  <c r="B988"/>
  <c r="E988"/>
  <c r="F988"/>
  <c r="G988"/>
  <c r="C988" s="1"/>
  <c r="H988"/>
  <c r="A989"/>
  <c r="B989"/>
  <c r="E989"/>
  <c r="F989"/>
  <c r="G989"/>
  <c r="C989" s="1"/>
  <c r="H989"/>
  <c r="A990"/>
  <c r="B990"/>
  <c r="E990"/>
  <c r="F990"/>
  <c r="G990"/>
  <c r="C990" s="1"/>
  <c r="H990"/>
  <c r="A991"/>
  <c r="B991"/>
  <c r="E991"/>
  <c r="F991"/>
  <c r="G991"/>
  <c r="C991" s="1"/>
  <c r="H991"/>
  <c r="A992"/>
  <c r="B992"/>
  <c r="E992"/>
  <c r="F992"/>
  <c r="G992"/>
  <c r="C992" s="1"/>
  <c r="H992"/>
  <c r="A993"/>
  <c r="B993"/>
  <c r="E993"/>
  <c r="F993"/>
  <c r="G993"/>
  <c r="C993" s="1"/>
  <c r="H993"/>
  <c r="A994"/>
  <c r="B994"/>
  <c r="E994"/>
  <c r="F994"/>
  <c r="G994"/>
  <c r="C994" s="1"/>
  <c r="H994"/>
  <c r="A995"/>
  <c r="B995"/>
  <c r="E995"/>
  <c r="F995"/>
  <c r="G995"/>
  <c r="C995" s="1"/>
  <c r="H995"/>
  <c r="A996"/>
  <c r="B996"/>
  <c r="E996"/>
  <c r="F996"/>
  <c r="G996"/>
  <c r="C996" s="1"/>
  <c r="H996"/>
  <c r="A997"/>
  <c r="B997"/>
  <c r="E997"/>
  <c r="F997"/>
  <c r="G997"/>
  <c r="C997" s="1"/>
  <c r="H997"/>
  <c r="A998"/>
  <c r="B998"/>
  <c r="E998"/>
  <c r="F998"/>
  <c r="G998"/>
  <c r="C998" s="1"/>
  <c r="H998"/>
  <c r="A999"/>
  <c r="B999"/>
  <c r="E999"/>
  <c r="F999"/>
  <c r="G999"/>
  <c r="C999" s="1"/>
  <c r="H999"/>
  <c r="A1000"/>
  <c r="E1000"/>
  <c r="F1000"/>
  <c r="G1000"/>
  <c r="C1000" s="1"/>
  <c r="H1000"/>
  <c r="A1001"/>
  <c r="E1001"/>
  <c r="F1001"/>
  <c r="G1001"/>
  <c r="C1001" s="1"/>
  <c r="H1001"/>
  <c r="A1002"/>
  <c r="B1002"/>
  <c r="E1002"/>
  <c r="F1002"/>
  <c r="G1002"/>
  <c r="C1002" s="1"/>
  <c r="H1002"/>
  <c r="A1003"/>
  <c r="B1003"/>
  <c r="E1003"/>
  <c r="F1003"/>
  <c r="G1003"/>
  <c r="C1003" s="1"/>
  <c r="H1003"/>
  <c r="A1004"/>
  <c r="B1004"/>
  <c r="E1004"/>
  <c r="F1004"/>
  <c r="G1004"/>
  <c r="C1004" s="1"/>
  <c r="H1004"/>
  <c r="A1005"/>
  <c r="B1005"/>
  <c r="E1005"/>
  <c r="F1005"/>
  <c r="G1005"/>
  <c r="C1005" s="1"/>
  <c r="H1005"/>
  <c r="A1006"/>
  <c r="B1006"/>
  <c r="E1006"/>
  <c r="F1006"/>
  <c r="G1006"/>
  <c r="C1006" s="1"/>
  <c r="H1006"/>
  <c r="A1007"/>
  <c r="B1007"/>
  <c r="E1007"/>
  <c r="F1007"/>
  <c r="G1007"/>
  <c r="C1007" s="1"/>
  <c r="H1007"/>
  <c r="A1008"/>
  <c r="B1008"/>
  <c r="E1008"/>
  <c r="F1008"/>
  <c r="G1008"/>
  <c r="C1008" s="1"/>
  <c r="H1008"/>
  <c r="A1009"/>
  <c r="B1009"/>
  <c r="E1009"/>
  <c r="F1009"/>
  <c r="G1009"/>
  <c r="C1009" s="1"/>
  <c r="H1009"/>
  <c r="A1010"/>
  <c r="E1010"/>
  <c r="F1010"/>
  <c r="G1010"/>
  <c r="C1010" s="1"/>
  <c r="H1010"/>
  <c r="A1011"/>
  <c r="E1011"/>
  <c r="F1011"/>
  <c r="G1011"/>
  <c r="C1011" s="1"/>
  <c r="H1011"/>
  <c r="A1012"/>
  <c r="E1012"/>
  <c r="F1012"/>
  <c r="G1012"/>
  <c r="C1012" s="1"/>
  <c r="H1012"/>
  <c r="A1013"/>
  <c r="B1013"/>
  <c r="E1013"/>
  <c r="F1013"/>
  <c r="G1013"/>
  <c r="C1013" s="1"/>
  <c r="H1013"/>
  <c r="A1014"/>
  <c r="B1014"/>
  <c r="E1014"/>
  <c r="F1014"/>
  <c r="G1014"/>
  <c r="C1014" s="1"/>
  <c r="H1014"/>
  <c r="A1015"/>
  <c r="E1015"/>
  <c r="F1015"/>
  <c r="G1015"/>
  <c r="C1015" s="1"/>
  <c r="H1015"/>
  <c r="A1016"/>
  <c r="E1016"/>
  <c r="F1016"/>
  <c r="G1016"/>
  <c r="C1016" s="1"/>
  <c r="H1016"/>
  <c r="A1017"/>
  <c r="B1017"/>
  <c r="E1017"/>
  <c r="F1017"/>
  <c r="G1017"/>
  <c r="C1017" s="1"/>
  <c r="H1017"/>
  <c r="A1018"/>
  <c r="B1018"/>
  <c r="E1018"/>
  <c r="F1018"/>
  <c r="G1018"/>
  <c r="C1018" s="1"/>
  <c r="H1018"/>
  <c r="A1019"/>
  <c r="E1019"/>
  <c r="F1019"/>
  <c r="G1019"/>
  <c r="C1019" s="1"/>
  <c r="H1019"/>
  <c r="A1020"/>
  <c r="E1020"/>
  <c r="F1020"/>
  <c r="G1020"/>
  <c r="C1020" s="1"/>
  <c r="H1020"/>
  <c r="A1021"/>
  <c r="B1021"/>
  <c r="E1021"/>
  <c r="F1021"/>
  <c r="G1021"/>
  <c r="C1021" s="1"/>
  <c r="H1021"/>
  <c r="A1022"/>
  <c r="B1022"/>
  <c r="E1022"/>
  <c r="F1022"/>
  <c r="G1022"/>
  <c r="C1022" s="1"/>
  <c r="H1022"/>
  <c r="A1023"/>
  <c r="B1023"/>
  <c r="E1023"/>
  <c r="F1023"/>
  <c r="G1023"/>
  <c r="C1023" s="1"/>
  <c r="H1023"/>
  <c r="A1024"/>
  <c r="E1024"/>
  <c r="F1024"/>
  <c r="G1024"/>
  <c r="C1024" s="1"/>
  <c r="H1024"/>
  <c r="A1025"/>
  <c r="E1025"/>
  <c r="F1025"/>
  <c r="G1025"/>
  <c r="C1025" s="1"/>
  <c r="H1025"/>
  <c r="A1026"/>
  <c r="B1026"/>
  <c r="E1026"/>
  <c r="F1026"/>
  <c r="G1026"/>
  <c r="C1026" s="1"/>
  <c r="H1026"/>
  <c r="A1027"/>
  <c r="B1027"/>
  <c r="E1027"/>
  <c r="F1027"/>
  <c r="G1027"/>
  <c r="C1027" s="1"/>
  <c r="H1027"/>
  <c r="A1028"/>
  <c r="B1028"/>
  <c r="E1028"/>
  <c r="F1028"/>
  <c r="G1028"/>
  <c r="C1028" s="1"/>
  <c r="H1028"/>
  <c r="A1029"/>
  <c r="B1029"/>
  <c r="E1029"/>
  <c r="F1029"/>
  <c r="G1029"/>
  <c r="C1029" s="1"/>
  <c r="H1029"/>
  <c r="A1030"/>
  <c r="E1030"/>
  <c r="F1030"/>
  <c r="G1030"/>
  <c r="C1030" s="1"/>
  <c r="H1030"/>
  <c r="A1031"/>
  <c r="E1031"/>
  <c r="F1031"/>
  <c r="G1031"/>
  <c r="C1031" s="1"/>
  <c r="H1031"/>
  <c r="A1032"/>
  <c r="B1032"/>
  <c r="E1032"/>
  <c r="F1032"/>
  <c r="G1032"/>
  <c r="C1032" s="1"/>
  <c r="H1032"/>
  <c r="A1033"/>
  <c r="B1033"/>
  <c r="E1033"/>
  <c r="F1033"/>
  <c r="G1033"/>
  <c r="C1033" s="1"/>
  <c r="H1033"/>
  <c r="A1034"/>
  <c r="E1034"/>
  <c r="F1034"/>
  <c r="G1034"/>
  <c r="C1034" s="1"/>
  <c r="H1034"/>
  <c r="A1035"/>
  <c r="E1035"/>
  <c r="F1035"/>
  <c r="G1035"/>
  <c r="C1035" s="1"/>
  <c r="H1035"/>
  <c r="A1036"/>
  <c r="B1036"/>
  <c r="E1036"/>
  <c r="F1036"/>
  <c r="G1036"/>
  <c r="C1036" s="1"/>
  <c r="H1036"/>
  <c r="A1037"/>
  <c r="E1037"/>
  <c r="F1037"/>
  <c r="G1037"/>
  <c r="C1037" s="1"/>
  <c r="H1037"/>
  <c r="A1038"/>
  <c r="E1038"/>
  <c r="F1038"/>
  <c r="G1038"/>
  <c r="C1038" s="1"/>
  <c r="H1038"/>
  <c r="A1039"/>
  <c r="E1039"/>
  <c r="F1039"/>
  <c r="G1039"/>
  <c r="C1039" s="1"/>
  <c r="H1039"/>
  <c r="A1040"/>
  <c r="E1040"/>
  <c r="F1040"/>
  <c r="G1040"/>
  <c r="C1040" s="1"/>
  <c r="H1040"/>
  <c r="A1041"/>
  <c r="E1041"/>
  <c r="F1041"/>
  <c r="G1041"/>
  <c r="C1041" s="1"/>
  <c r="H1041"/>
  <c r="A1042"/>
  <c r="B1042"/>
  <c r="E1042"/>
  <c r="F1042"/>
  <c r="G1042"/>
  <c r="C1042" s="1"/>
  <c r="H1042"/>
  <c r="A1043"/>
  <c r="B1043"/>
  <c r="E1043"/>
  <c r="F1043"/>
  <c r="G1043"/>
  <c r="C1043" s="1"/>
  <c r="H1043"/>
  <c r="A1044"/>
  <c r="E1044"/>
  <c r="F1044"/>
  <c r="G1044"/>
  <c r="C1044" s="1"/>
  <c r="H1044"/>
  <c r="A1045"/>
  <c r="E1045"/>
  <c r="F1045"/>
  <c r="G1045"/>
  <c r="C1045" s="1"/>
  <c r="H1045"/>
  <c r="A1046"/>
  <c r="E1046"/>
  <c r="F1046"/>
  <c r="G1046"/>
  <c r="C1046" s="1"/>
  <c r="H1046"/>
  <c r="A1047"/>
  <c r="B1047"/>
  <c r="E1047"/>
  <c r="F1047"/>
  <c r="G1047"/>
  <c r="C1047" s="1"/>
  <c r="H1047"/>
  <c r="A1048"/>
  <c r="B1048"/>
  <c r="E1048"/>
  <c r="F1048"/>
  <c r="G1048"/>
  <c r="C1048" s="1"/>
  <c r="H1048"/>
  <c r="A1049"/>
  <c r="E1049"/>
  <c r="F1049"/>
  <c r="G1049"/>
  <c r="C1049" s="1"/>
  <c r="H1049"/>
  <c r="A1050"/>
  <c r="E1050"/>
  <c r="F1050"/>
  <c r="G1050"/>
  <c r="C1050" s="1"/>
  <c r="H1050"/>
  <c r="A1051"/>
  <c r="B1051"/>
  <c r="E1051"/>
  <c r="F1051"/>
  <c r="G1051"/>
  <c r="C1051" s="1"/>
  <c r="H1051"/>
  <c r="A1052"/>
  <c r="B1052"/>
  <c r="E1052"/>
  <c r="F1052"/>
  <c r="G1052"/>
  <c r="C1052" s="1"/>
  <c r="H1052"/>
  <c r="A1053"/>
  <c r="B1053"/>
  <c r="E1053"/>
  <c r="F1053"/>
  <c r="G1053"/>
  <c r="C1053" s="1"/>
  <c r="H1053"/>
  <c r="A1054"/>
  <c r="B1054"/>
  <c r="E1054"/>
  <c r="F1054"/>
  <c r="G1054"/>
  <c r="C1054" s="1"/>
  <c r="H1054"/>
  <c r="A1055"/>
  <c r="E1055"/>
  <c r="F1055"/>
  <c r="G1055"/>
  <c r="C1055" s="1"/>
  <c r="H1055"/>
  <c r="A1056"/>
  <c r="E1056"/>
  <c r="F1056"/>
  <c r="G1056"/>
  <c r="C1056" s="1"/>
  <c r="H1056"/>
  <c r="A1057"/>
  <c r="E1057"/>
  <c r="F1057"/>
  <c r="G1057"/>
  <c r="C1057" s="1"/>
  <c r="H1057"/>
  <c r="A1058"/>
  <c r="E1058"/>
  <c r="F1058"/>
  <c r="G1058"/>
  <c r="C1058" s="1"/>
  <c r="H1058"/>
  <c r="A1059"/>
  <c r="E1059"/>
  <c r="F1059"/>
  <c r="G1059"/>
  <c r="C1059" s="1"/>
  <c r="H1059"/>
  <c r="A1060"/>
  <c r="E1060"/>
  <c r="F1060"/>
  <c r="G1060"/>
  <c r="C1060" s="1"/>
  <c r="H1060"/>
  <c r="A1061"/>
  <c r="B1061"/>
  <c r="E1061"/>
  <c r="F1061"/>
  <c r="G1061"/>
  <c r="C1061" s="1"/>
  <c r="H1061"/>
  <c r="A1062"/>
  <c r="B1062"/>
  <c r="E1062"/>
  <c r="F1062"/>
  <c r="G1062"/>
  <c r="C1062" s="1"/>
  <c r="H1062"/>
  <c r="A1063"/>
  <c r="B1063"/>
  <c r="E1063"/>
  <c r="F1063"/>
  <c r="G1063"/>
  <c r="C1063" s="1"/>
  <c r="H1063"/>
  <c r="A1064"/>
  <c r="E2198"/>
  <c r="F2198"/>
  <c r="G2198"/>
  <c r="C2198" s="1"/>
  <c r="H2198"/>
  <c r="A1065"/>
  <c r="E1065"/>
  <c r="F1065"/>
  <c r="G1065"/>
  <c r="C1065" s="1"/>
  <c r="H1065"/>
  <c r="A1066"/>
  <c r="E2226"/>
  <c r="F2226"/>
  <c r="G2226"/>
  <c r="C2226" s="1"/>
  <c r="H2226"/>
  <c r="A1067"/>
  <c r="B1067"/>
  <c r="E1067"/>
  <c r="F1067"/>
  <c r="G1067"/>
  <c r="C1067" s="1"/>
  <c r="H1067"/>
  <c r="A1068"/>
  <c r="B1068"/>
  <c r="E1068"/>
  <c r="F1068"/>
  <c r="G1068"/>
  <c r="C1068" s="1"/>
  <c r="H1068"/>
  <c r="A1069"/>
  <c r="B1069"/>
  <c r="E1069"/>
  <c r="F1069"/>
  <c r="G1069"/>
  <c r="C1069" s="1"/>
  <c r="H1069"/>
  <c r="A1070"/>
  <c r="B1070"/>
  <c r="E1070"/>
  <c r="F1070"/>
  <c r="G1070"/>
  <c r="C1070" s="1"/>
  <c r="H1070"/>
  <c r="A1071"/>
  <c r="B1071"/>
  <c r="E1071"/>
  <c r="F1071"/>
  <c r="G1071"/>
  <c r="C1071" s="1"/>
  <c r="H1071"/>
  <c r="A1072"/>
  <c r="B1072"/>
  <c r="E1072"/>
  <c r="F1072"/>
  <c r="G1072"/>
  <c r="C1072" s="1"/>
  <c r="H1072"/>
  <c r="A1073"/>
  <c r="B1073"/>
  <c r="E1073"/>
  <c r="F1073"/>
  <c r="G1073"/>
  <c r="C1073" s="1"/>
  <c r="H1073"/>
  <c r="A1074"/>
  <c r="B1074"/>
  <c r="E1074"/>
  <c r="F1074"/>
  <c r="G1074"/>
  <c r="C1074" s="1"/>
  <c r="H1074"/>
  <c r="A1075"/>
  <c r="E1075"/>
  <c r="F1075"/>
  <c r="G1075"/>
  <c r="C1075" s="1"/>
  <c r="H1075"/>
  <c r="A1076"/>
  <c r="B1076"/>
  <c r="E1076"/>
  <c r="F1076"/>
  <c r="G1076"/>
  <c r="C1076" s="1"/>
  <c r="H1076"/>
  <c r="A1077"/>
  <c r="E1077"/>
  <c r="F1077"/>
  <c r="G1077"/>
  <c r="C1077" s="1"/>
  <c r="H1077"/>
  <c r="A1078"/>
  <c r="B1078"/>
  <c r="E1078"/>
  <c r="F1078"/>
  <c r="G1078"/>
  <c r="C1078" s="1"/>
  <c r="H1078"/>
  <c r="A1079"/>
  <c r="B1079"/>
  <c r="E1079"/>
  <c r="F1079"/>
  <c r="G1079"/>
  <c r="C1079" s="1"/>
  <c r="H1079"/>
  <c r="A1080"/>
  <c r="B1080"/>
  <c r="E1080"/>
  <c r="F1080"/>
  <c r="G1080"/>
  <c r="C1080" s="1"/>
  <c r="H1080"/>
  <c r="A1081"/>
  <c r="B1081"/>
  <c r="E1081"/>
  <c r="F1081"/>
  <c r="G1081"/>
  <c r="C1081" s="1"/>
  <c r="H1081"/>
  <c r="A1082"/>
  <c r="B1082"/>
  <c r="E1082"/>
  <c r="F1082"/>
  <c r="G1082"/>
  <c r="C1082" s="1"/>
  <c r="H1082"/>
  <c r="A1083"/>
  <c r="B1083"/>
  <c r="E1083"/>
  <c r="F1083"/>
  <c r="G1083"/>
  <c r="C1083" s="1"/>
  <c r="H1083"/>
  <c r="A1084"/>
  <c r="B1084"/>
  <c r="E1084"/>
  <c r="F1084"/>
  <c r="G1084"/>
  <c r="C1084" s="1"/>
  <c r="H1084"/>
  <c r="A1085"/>
  <c r="B1085"/>
  <c r="E1085"/>
  <c r="F1085"/>
  <c r="G1085"/>
  <c r="C1085" s="1"/>
  <c r="H1085"/>
  <c r="A1086"/>
  <c r="E1086"/>
  <c r="F1086"/>
  <c r="G1086"/>
  <c r="C1086" s="1"/>
  <c r="H1086"/>
  <c r="A1087"/>
  <c r="B1087"/>
  <c r="E1087"/>
  <c r="F1087"/>
  <c r="G1087"/>
  <c r="C1087" s="1"/>
  <c r="H1087"/>
  <c r="A1088"/>
  <c r="B1088"/>
  <c r="E1088"/>
  <c r="F1088"/>
  <c r="G1088"/>
  <c r="C1088" s="1"/>
  <c r="H1088"/>
  <c r="A1089"/>
  <c r="B1089"/>
  <c r="E1089"/>
  <c r="F1089"/>
  <c r="G1089"/>
  <c r="C1089" s="1"/>
  <c r="H1089"/>
  <c r="A1090"/>
  <c r="B1090"/>
  <c r="E1090"/>
  <c r="F1090"/>
  <c r="G1090"/>
  <c r="C1090" s="1"/>
  <c r="H1090"/>
  <c r="A1091"/>
  <c r="E1091"/>
  <c r="F1091"/>
  <c r="G1091"/>
  <c r="C1091" s="1"/>
  <c r="H1091"/>
  <c r="A1092"/>
  <c r="B1092"/>
  <c r="E1092"/>
  <c r="F1092"/>
  <c r="G1092"/>
  <c r="C1092" s="1"/>
  <c r="H1092"/>
  <c r="A1093"/>
  <c r="E1093"/>
  <c r="F1093"/>
  <c r="G1093"/>
  <c r="C1093" s="1"/>
  <c r="H1093"/>
  <c r="A1094"/>
  <c r="E1094"/>
  <c r="F1094"/>
  <c r="G1094"/>
  <c r="C1094" s="1"/>
  <c r="H1094"/>
  <c r="A1095"/>
  <c r="B1095"/>
  <c r="E1095"/>
  <c r="F1095"/>
  <c r="G1095"/>
  <c r="C1095" s="1"/>
  <c r="H1095"/>
  <c r="A1096"/>
  <c r="B1096"/>
  <c r="E1096"/>
  <c r="F1096"/>
  <c r="G1096"/>
  <c r="C1096" s="1"/>
  <c r="H1096"/>
  <c r="A1097"/>
  <c r="B1097"/>
  <c r="E1097"/>
  <c r="F1097"/>
  <c r="G1097"/>
  <c r="C1097" s="1"/>
  <c r="H1097"/>
  <c r="A1098"/>
  <c r="B1098"/>
  <c r="E1098"/>
  <c r="F1098"/>
  <c r="G1098"/>
  <c r="C1098" s="1"/>
  <c r="H1098"/>
  <c r="A1099"/>
  <c r="E1099"/>
  <c r="F1099"/>
  <c r="G1099"/>
  <c r="C1099" s="1"/>
  <c r="H1099"/>
  <c r="A1100"/>
  <c r="E1100"/>
  <c r="F1100"/>
  <c r="G1100"/>
  <c r="C1100" s="1"/>
  <c r="H1100"/>
  <c r="A1101"/>
  <c r="E1101"/>
  <c r="F1101"/>
  <c r="G1101"/>
  <c r="C1101" s="1"/>
  <c r="H1101"/>
  <c r="A1102"/>
  <c r="B1102"/>
  <c r="E1102"/>
  <c r="F1102"/>
  <c r="G1102"/>
  <c r="C1102" s="1"/>
  <c r="H1102"/>
  <c r="A1103"/>
  <c r="B1103"/>
  <c r="E1103"/>
  <c r="F1103"/>
  <c r="G1103"/>
  <c r="C1103" s="1"/>
  <c r="H1103"/>
  <c r="A1104"/>
  <c r="B1104"/>
  <c r="E1104"/>
  <c r="F1104"/>
  <c r="G1104"/>
  <c r="C1104" s="1"/>
  <c r="H1104"/>
  <c r="A1105"/>
  <c r="B1105"/>
  <c r="E1105"/>
  <c r="F1105"/>
  <c r="G1105"/>
  <c r="C1105" s="1"/>
  <c r="H1105"/>
  <c r="A1106"/>
  <c r="B1106"/>
  <c r="E1106"/>
  <c r="F1106"/>
  <c r="G1106"/>
  <c r="C1106" s="1"/>
  <c r="H1106"/>
  <c r="A1107"/>
  <c r="E1107"/>
  <c r="F1107"/>
  <c r="G1107"/>
  <c r="C1107" s="1"/>
  <c r="H1107"/>
  <c r="A1108"/>
  <c r="E1108"/>
  <c r="F1108"/>
  <c r="G1108"/>
  <c r="C1108" s="1"/>
  <c r="H1108"/>
  <c r="A1109"/>
  <c r="E1109"/>
  <c r="F1109"/>
  <c r="G1109"/>
  <c r="C1109" s="1"/>
  <c r="H1109"/>
  <c r="A1110"/>
  <c r="B1110"/>
  <c r="E1110"/>
  <c r="F1110"/>
  <c r="G1110"/>
  <c r="C1110" s="1"/>
  <c r="H1110"/>
  <c r="A1111"/>
  <c r="B1111"/>
  <c r="E1111"/>
  <c r="F1111"/>
  <c r="G1111"/>
  <c r="C1111" s="1"/>
  <c r="H1111"/>
  <c r="A1112"/>
  <c r="B1112"/>
  <c r="E1112"/>
  <c r="F1112"/>
  <c r="G1112"/>
  <c r="C1112" s="1"/>
  <c r="H1112"/>
  <c r="A1113"/>
  <c r="B1113"/>
  <c r="E1113"/>
  <c r="F1113"/>
  <c r="G1113"/>
  <c r="C1113" s="1"/>
  <c r="H1113"/>
  <c r="A1114"/>
  <c r="B1114"/>
  <c r="E1114"/>
  <c r="F1114"/>
  <c r="G1114"/>
  <c r="C1114" s="1"/>
  <c r="H1114"/>
  <c r="A1115"/>
  <c r="B1115"/>
  <c r="E1115"/>
  <c r="F1115"/>
  <c r="G1115"/>
  <c r="C1115" s="1"/>
  <c r="H1115"/>
  <c r="A1116"/>
  <c r="B1116"/>
  <c r="E1116"/>
  <c r="F1116"/>
  <c r="G1116"/>
  <c r="C1116" s="1"/>
  <c r="H1116"/>
  <c r="A1117"/>
  <c r="B1117"/>
  <c r="E1117"/>
  <c r="F1117"/>
  <c r="G1117"/>
  <c r="C1117" s="1"/>
  <c r="H1117"/>
  <c r="A1118"/>
  <c r="B1118"/>
  <c r="E1118"/>
  <c r="F1118"/>
  <c r="G1118"/>
  <c r="C1118" s="1"/>
  <c r="H1118"/>
  <c r="A1119"/>
  <c r="B1119"/>
  <c r="E1119"/>
  <c r="F1119"/>
  <c r="G1119"/>
  <c r="C1119" s="1"/>
  <c r="H1119"/>
  <c r="A1120"/>
  <c r="B1120"/>
  <c r="E1120"/>
  <c r="F1120"/>
  <c r="G1120"/>
  <c r="C1120" s="1"/>
  <c r="H1120"/>
  <c r="A1121"/>
  <c r="B1121"/>
  <c r="E1121"/>
  <c r="F1121"/>
  <c r="G1121"/>
  <c r="C1121" s="1"/>
  <c r="H1121"/>
  <c r="A1122"/>
  <c r="B1122"/>
  <c r="E1122"/>
  <c r="F1122"/>
  <c r="G1122"/>
  <c r="C1122" s="1"/>
  <c r="H1122"/>
  <c r="A1123"/>
  <c r="B1123"/>
  <c r="E1123"/>
  <c r="F1123"/>
  <c r="G1123"/>
  <c r="C1123" s="1"/>
  <c r="H1123"/>
  <c r="A1124"/>
  <c r="B1124"/>
  <c r="E1124"/>
  <c r="F1124"/>
  <c r="G1124"/>
  <c r="C1124" s="1"/>
  <c r="H1124"/>
  <c r="A1125"/>
  <c r="B1125"/>
  <c r="E1125"/>
  <c r="F1125"/>
  <c r="G1125"/>
  <c r="C1125" s="1"/>
  <c r="H1125"/>
  <c r="A1126"/>
  <c r="B1126"/>
  <c r="E1126"/>
  <c r="F1126"/>
  <c r="G1126"/>
  <c r="C1126" s="1"/>
  <c r="H1126"/>
  <c r="A1127"/>
  <c r="E1127"/>
  <c r="F1127"/>
  <c r="G1127"/>
  <c r="C1127" s="1"/>
  <c r="H1127"/>
  <c r="A1128"/>
  <c r="E1128"/>
  <c r="F1128"/>
  <c r="G1128"/>
  <c r="C1128" s="1"/>
  <c r="H1128"/>
  <c r="A1129"/>
  <c r="E1129"/>
  <c r="F1129"/>
  <c r="G1129"/>
  <c r="C1129" s="1"/>
  <c r="H1129"/>
  <c r="A1130"/>
  <c r="B1130"/>
  <c r="E1130"/>
  <c r="F1130"/>
  <c r="G1130"/>
  <c r="C1130" s="1"/>
  <c r="H1130"/>
  <c r="A1131"/>
  <c r="B1131"/>
  <c r="E1131"/>
  <c r="F1131"/>
  <c r="G1131"/>
  <c r="C1131" s="1"/>
  <c r="H1131"/>
  <c r="A1132"/>
  <c r="B1132"/>
  <c r="E1132"/>
  <c r="F1132"/>
  <c r="G1132"/>
  <c r="C1132" s="1"/>
  <c r="H1132"/>
  <c r="A1133"/>
  <c r="B1133"/>
  <c r="E1133"/>
  <c r="F1133"/>
  <c r="G1133"/>
  <c r="C1133" s="1"/>
  <c r="H1133"/>
  <c r="A1134"/>
  <c r="B1134"/>
  <c r="E1134"/>
  <c r="F1134"/>
  <c r="G1134"/>
  <c r="C1134" s="1"/>
  <c r="H1134"/>
  <c r="A1135"/>
  <c r="B1135"/>
  <c r="E1135"/>
  <c r="F1135"/>
  <c r="G1135"/>
  <c r="C1135" s="1"/>
  <c r="H1135"/>
  <c r="A1136"/>
  <c r="E2178"/>
  <c r="F2178"/>
  <c r="G2178"/>
  <c r="C2178" s="1"/>
  <c r="H2178"/>
  <c r="A1137"/>
  <c r="B1137"/>
  <c r="E1137"/>
  <c r="F1137"/>
  <c r="G1137"/>
  <c r="C1137" s="1"/>
  <c r="H1137"/>
  <c r="A1138"/>
  <c r="B1138"/>
  <c r="E1138"/>
  <c r="F1138"/>
  <c r="G1138"/>
  <c r="C1138" s="1"/>
  <c r="H1138"/>
  <c r="A1139"/>
  <c r="B1139"/>
  <c r="E1139"/>
  <c r="F1139"/>
  <c r="G1139"/>
  <c r="C1139" s="1"/>
  <c r="H1139"/>
  <c r="A1140"/>
  <c r="B1140"/>
  <c r="E1140"/>
  <c r="F1140"/>
  <c r="G1140"/>
  <c r="C1140" s="1"/>
  <c r="H1140"/>
  <c r="A1141"/>
  <c r="B1141"/>
  <c r="E1141"/>
  <c r="F1141"/>
  <c r="G1141"/>
  <c r="C1141" s="1"/>
  <c r="H1141"/>
  <c r="A1142"/>
  <c r="B1142"/>
  <c r="E1142"/>
  <c r="F1142"/>
  <c r="G1142"/>
  <c r="C1142" s="1"/>
  <c r="H1142"/>
  <c r="A1143"/>
  <c r="E56"/>
  <c r="F56"/>
  <c r="G56"/>
  <c r="C56" s="1"/>
  <c r="H56"/>
  <c r="A1144"/>
  <c r="E2150"/>
  <c r="F2150"/>
  <c r="G2150"/>
  <c r="C2150" s="1"/>
  <c r="H2150"/>
  <c r="A1145"/>
  <c r="B1145"/>
  <c r="E1145"/>
  <c r="F1145"/>
  <c r="G1145"/>
  <c r="C1145" s="1"/>
  <c r="H1145"/>
  <c r="A1146"/>
  <c r="E1513"/>
  <c r="F1513"/>
  <c r="G1513"/>
  <c r="C1513" s="1"/>
  <c r="H1513"/>
  <c r="A1147"/>
  <c r="B1147"/>
  <c r="E1147"/>
  <c r="F1147"/>
  <c r="G1147"/>
  <c r="C1147" s="1"/>
  <c r="H1147"/>
  <c r="A1148"/>
  <c r="B1148"/>
  <c r="E1148"/>
  <c r="F1148"/>
  <c r="G1148"/>
  <c r="C1148" s="1"/>
  <c r="H1148"/>
  <c r="A1149"/>
  <c r="B1149"/>
  <c r="E1149"/>
  <c r="F1149"/>
  <c r="G1149"/>
  <c r="C1149" s="1"/>
  <c r="H1149"/>
  <c r="A1150"/>
  <c r="B1150"/>
  <c r="E1150"/>
  <c r="F1150"/>
  <c r="G1150"/>
  <c r="C1150" s="1"/>
  <c r="H1150"/>
  <c r="A1151"/>
  <c r="B1151"/>
  <c r="E1151"/>
  <c r="F1151"/>
  <c r="G1151"/>
  <c r="C1151" s="1"/>
  <c r="H1151"/>
  <c r="A1152"/>
  <c r="B1152"/>
  <c r="E1152"/>
  <c r="F1152"/>
  <c r="G1152"/>
  <c r="C1152" s="1"/>
  <c r="H1152"/>
  <c r="A1153"/>
  <c r="E1153"/>
  <c r="F1153"/>
  <c r="G1153"/>
  <c r="C1153" s="1"/>
  <c r="H1153"/>
  <c r="A1154"/>
  <c r="E1154"/>
  <c r="F1154"/>
  <c r="G1154"/>
  <c r="C1154" s="1"/>
  <c r="H1154"/>
  <c r="A1155"/>
  <c r="B1155"/>
  <c r="E1155"/>
  <c r="F1155"/>
  <c r="G1155"/>
  <c r="C1155" s="1"/>
  <c r="H1155"/>
  <c r="A1156"/>
  <c r="B1156"/>
  <c r="E1156"/>
  <c r="F1156"/>
  <c r="G1156"/>
  <c r="C1156" s="1"/>
  <c r="H1156"/>
  <c r="A1157"/>
  <c r="B1157"/>
  <c r="E1157"/>
  <c r="F1157"/>
  <c r="G1157"/>
  <c r="C1157" s="1"/>
  <c r="H1157"/>
  <c r="A1158"/>
  <c r="B1158"/>
  <c r="E1158"/>
  <c r="F1158"/>
  <c r="G1158"/>
  <c r="C1158" s="1"/>
  <c r="H1158"/>
  <c r="A1159"/>
  <c r="B1159"/>
  <c r="E1159"/>
  <c r="F1159"/>
  <c r="G1159"/>
  <c r="C1159" s="1"/>
  <c r="H1159"/>
  <c r="A1160"/>
  <c r="E1160"/>
  <c r="F1160"/>
  <c r="G1160"/>
  <c r="C1160" s="1"/>
  <c r="H1160"/>
  <c r="A1161"/>
  <c r="E1161"/>
  <c r="F1161"/>
  <c r="G1161"/>
  <c r="C1161" s="1"/>
  <c r="H1161"/>
  <c r="A1162"/>
  <c r="E1162"/>
  <c r="F1162"/>
  <c r="G1162"/>
  <c r="C1162" s="1"/>
  <c r="H1162"/>
  <c r="A1163"/>
  <c r="B1163"/>
  <c r="E1163"/>
  <c r="F1163"/>
  <c r="G1163"/>
  <c r="C1163" s="1"/>
  <c r="H1163"/>
  <c r="A1164"/>
  <c r="E1164"/>
  <c r="F1164"/>
  <c r="G1164"/>
  <c r="C1164" s="1"/>
  <c r="H1164"/>
  <c r="A1165"/>
  <c r="B1165"/>
  <c r="E1165"/>
  <c r="F1165"/>
  <c r="G1165"/>
  <c r="C1165" s="1"/>
  <c r="H1165"/>
  <c r="A1166"/>
  <c r="B1166"/>
  <c r="E1166"/>
  <c r="F1166"/>
  <c r="G1166"/>
  <c r="C1166" s="1"/>
  <c r="H1166"/>
  <c r="A1167"/>
  <c r="B1167"/>
  <c r="E1167"/>
  <c r="F1167"/>
  <c r="G1167"/>
  <c r="C1167" s="1"/>
  <c r="H1167"/>
  <c r="A1168"/>
  <c r="B1168"/>
  <c r="E1168"/>
  <c r="F1168"/>
  <c r="G1168"/>
  <c r="C1168" s="1"/>
  <c r="H1168"/>
  <c r="A1169"/>
  <c r="B1169"/>
  <c r="E1169"/>
  <c r="F1169"/>
  <c r="G1169"/>
  <c r="C1169" s="1"/>
  <c r="H1169"/>
  <c r="A1170"/>
  <c r="E1170"/>
  <c r="F1170"/>
  <c r="G1170"/>
  <c r="C1170" s="1"/>
  <c r="H1170"/>
  <c r="A1171"/>
  <c r="B1171"/>
  <c r="E1171"/>
  <c r="F1171"/>
  <c r="G1171"/>
  <c r="C1171" s="1"/>
  <c r="H1171"/>
  <c r="A1172"/>
  <c r="B1172"/>
  <c r="E1172"/>
  <c r="F1172"/>
  <c r="G1172"/>
  <c r="C1172" s="1"/>
  <c r="H1172"/>
  <c r="A1173"/>
  <c r="B1173"/>
  <c r="E1173"/>
  <c r="F1173"/>
  <c r="G1173"/>
  <c r="C1173" s="1"/>
  <c r="H1173"/>
  <c r="A1174"/>
  <c r="B1174"/>
  <c r="E1174"/>
  <c r="F1174"/>
  <c r="G1174"/>
  <c r="C1174" s="1"/>
  <c r="H1174"/>
  <c r="A1175"/>
  <c r="B1175"/>
  <c r="E1175"/>
  <c r="F1175"/>
  <c r="G1175"/>
  <c r="C1175" s="1"/>
  <c r="H1175"/>
  <c r="A1176"/>
  <c r="B1176"/>
  <c r="E1176"/>
  <c r="F1176"/>
  <c r="G1176"/>
  <c r="C1176" s="1"/>
  <c r="H1176"/>
  <c r="A1177"/>
  <c r="B1177"/>
  <c r="E1177"/>
  <c r="F1177"/>
  <c r="G1177"/>
  <c r="C1177" s="1"/>
  <c r="H1177"/>
  <c r="A1178"/>
  <c r="B1178"/>
  <c r="E1178"/>
  <c r="F1178"/>
  <c r="G1178"/>
  <c r="C1178" s="1"/>
  <c r="H1178"/>
  <c r="A1179"/>
  <c r="B1179"/>
  <c r="E1179"/>
  <c r="F1179"/>
  <c r="G1179"/>
  <c r="C1179" s="1"/>
  <c r="H1179"/>
  <c r="A1180"/>
  <c r="B1180"/>
  <c r="E1180"/>
  <c r="F1180"/>
  <c r="G1180"/>
  <c r="C1180" s="1"/>
  <c r="H1180"/>
  <c r="A1181"/>
  <c r="B1181"/>
  <c r="E1181"/>
  <c r="F1181"/>
  <c r="G1181"/>
  <c r="C1181" s="1"/>
  <c r="H1181"/>
  <c r="A1182"/>
  <c r="B1182"/>
  <c r="E1182"/>
  <c r="F1182"/>
  <c r="G1182"/>
  <c r="C1182" s="1"/>
  <c r="H1182"/>
  <c r="A1183"/>
  <c r="B1183"/>
  <c r="E1183"/>
  <c r="F1183"/>
  <c r="G1183"/>
  <c r="C1183" s="1"/>
  <c r="H1183"/>
  <c r="A1184"/>
  <c r="B1184"/>
  <c r="E1184"/>
  <c r="F1184"/>
  <c r="G1184"/>
  <c r="C1184" s="1"/>
  <c r="H1184"/>
  <c r="A1185"/>
  <c r="B1185"/>
  <c r="E1185"/>
  <c r="F1185"/>
  <c r="G1185"/>
  <c r="C1185" s="1"/>
  <c r="H1185"/>
  <c r="A1186"/>
  <c r="B1186"/>
  <c r="E1186"/>
  <c r="F1186"/>
  <c r="G1186"/>
  <c r="C1186" s="1"/>
  <c r="H1186"/>
  <c r="A1187"/>
  <c r="B1187"/>
  <c r="E1187"/>
  <c r="F1187"/>
  <c r="G1187"/>
  <c r="C1187" s="1"/>
  <c r="H1187"/>
  <c r="A1188"/>
  <c r="E1188"/>
  <c r="F1188"/>
  <c r="G1188"/>
  <c r="C1188" s="1"/>
  <c r="H1188"/>
  <c r="A1189"/>
  <c r="E1189"/>
  <c r="F1189"/>
  <c r="G1189"/>
  <c r="C1189" s="1"/>
  <c r="H1189"/>
  <c r="A1190"/>
  <c r="B1190"/>
  <c r="E1190"/>
  <c r="F1190"/>
  <c r="G1190"/>
  <c r="C1190" s="1"/>
  <c r="H1190"/>
  <c r="A1191"/>
  <c r="B1191"/>
  <c r="E1191"/>
  <c r="F1191"/>
  <c r="G1191"/>
  <c r="C1191" s="1"/>
  <c r="H1191"/>
  <c r="A1192"/>
  <c r="B1192"/>
  <c r="E1192"/>
  <c r="F1192"/>
  <c r="G1192"/>
  <c r="C1192" s="1"/>
  <c r="H1192"/>
  <c r="A1193"/>
  <c r="B1193"/>
  <c r="E1193"/>
  <c r="F1193"/>
  <c r="G1193"/>
  <c r="C1193" s="1"/>
  <c r="H1193"/>
  <c r="A1194"/>
  <c r="E1194"/>
  <c r="F1194"/>
  <c r="G1194"/>
  <c r="C1194" s="1"/>
  <c r="H1194"/>
  <c r="A1195"/>
  <c r="E1195"/>
  <c r="F1195"/>
  <c r="G1195"/>
  <c r="C1195" s="1"/>
  <c r="H1195"/>
  <c r="A1196"/>
  <c r="E1196"/>
  <c r="F1196"/>
  <c r="G1196"/>
  <c r="C1196" s="1"/>
  <c r="H1196"/>
  <c r="A1197"/>
  <c r="B1197"/>
  <c r="E1197"/>
  <c r="F1197"/>
  <c r="G1197"/>
  <c r="C1197" s="1"/>
  <c r="H1197"/>
  <c r="A1198"/>
  <c r="B1198"/>
  <c r="E1198"/>
  <c r="F1198"/>
  <c r="G1198"/>
  <c r="C1198" s="1"/>
  <c r="H1198"/>
  <c r="A1199"/>
  <c r="B1199"/>
  <c r="E1199"/>
  <c r="F1199"/>
  <c r="G1199"/>
  <c r="C1199" s="1"/>
  <c r="H1199"/>
  <c r="A1200"/>
  <c r="B1200"/>
  <c r="E1200"/>
  <c r="F1200"/>
  <c r="G1200"/>
  <c r="C1200" s="1"/>
  <c r="H1200"/>
  <c r="A1201"/>
  <c r="E1201"/>
  <c r="F1201"/>
  <c r="G1201"/>
  <c r="C1201" s="1"/>
  <c r="H1201"/>
  <c r="A1202"/>
  <c r="E1202"/>
  <c r="F1202"/>
  <c r="G1202"/>
  <c r="C1202" s="1"/>
  <c r="H1202"/>
  <c r="A1203"/>
  <c r="E1203"/>
  <c r="F1203"/>
  <c r="G1203"/>
  <c r="C1203" s="1"/>
  <c r="H1203"/>
  <c r="A1204"/>
  <c r="B1204"/>
  <c r="E1204"/>
  <c r="F1204"/>
  <c r="G1204"/>
  <c r="C1204" s="1"/>
  <c r="H1204"/>
  <c r="A1205"/>
  <c r="B1205"/>
  <c r="E1205"/>
  <c r="F1205"/>
  <c r="G1205"/>
  <c r="C1205" s="1"/>
  <c r="H1205"/>
  <c r="A1206"/>
  <c r="B1206"/>
  <c r="E1206"/>
  <c r="F1206"/>
  <c r="G1206"/>
  <c r="C1206" s="1"/>
  <c r="H1206"/>
  <c r="A1207"/>
  <c r="B1207"/>
  <c r="E1207"/>
  <c r="F1207"/>
  <c r="G1207"/>
  <c r="C1207" s="1"/>
  <c r="H1207"/>
  <c r="A1208"/>
  <c r="B1208"/>
  <c r="E1208"/>
  <c r="F1208"/>
  <c r="G1208"/>
  <c r="C1208" s="1"/>
  <c r="H1208"/>
  <c r="A1209"/>
  <c r="B1209"/>
  <c r="E1209"/>
  <c r="F1209"/>
  <c r="G1209"/>
  <c r="C1209" s="1"/>
  <c r="H1209"/>
  <c r="A1210"/>
  <c r="B1210"/>
  <c r="E1210"/>
  <c r="F1210"/>
  <c r="G1210"/>
  <c r="C1210" s="1"/>
  <c r="H1210"/>
  <c r="A1211"/>
  <c r="B1211"/>
  <c r="E1211"/>
  <c r="F1211"/>
  <c r="G1211"/>
  <c r="C1211" s="1"/>
  <c r="H1211"/>
  <c r="A1212"/>
  <c r="B1212"/>
  <c r="E1212"/>
  <c r="F1212"/>
  <c r="G1212"/>
  <c r="C1212" s="1"/>
  <c r="H1212"/>
  <c r="A1213"/>
  <c r="B1213"/>
  <c r="E1213"/>
  <c r="F1213"/>
  <c r="G1213"/>
  <c r="C1213" s="1"/>
  <c r="H1213"/>
  <c r="A1214"/>
  <c r="E1214"/>
  <c r="F1214"/>
  <c r="G1214"/>
  <c r="C1214" s="1"/>
  <c r="H1214"/>
  <c r="A1215"/>
  <c r="E1215"/>
  <c r="F1215"/>
  <c r="G1215"/>
  <c r="C1215" s="1"/>
  <c r="H1215"/>
  <c r="A1216"/>
  <c r="B1216"/>
  <c r="E1216"/>
  <c r="F1216"/>
  <c r="G1216"/>
  <c r="C1216" s="1"/>
  <c r="H1216"/>
  <c r="A1217"/>
  <c r="B1217"/>
  <c r="E1217"/>
  <c r="F1217"/>
  <c r="G1217"/>
  <c r="C1217" s="1"/>
  <c r="H1217"/>
  <c r="A1218"/>
  <c r="B1218"/>
  <c r="E1218"/>
  <c r="F1218"/>
  <c r="G1218"/>
  <c r="C1218" s="1"/>
  <c r="H1218"/>
  <c r="A1219"/>
  <c r="B1219"/>
  <c r="E1219"/>
  <c r="F1219"/>
  <c r="G1219"/>
  <c r="C1219" s="1"/>
  <c r="H1219"/>
  <c r="A1220"/>
  <c r="E1220"/>
  <c r="F1220"/>
  <c r="G1220"/>
  <c r="C1220" s="1"/>
  <c r="H1220"/>
  <c r="A1221"/>
  <c r="E1221"/>
  <c r="F1221"/>
  <c r="G1221"/>
  <c r="C1221" s="1"/>
  <c r="H1221"/>
  <c r="A1222"/>
  <c r="B1222"/>
  <c r="E1222"/>
  <c r="F1222"/>
  <c r="G1222"/>
  <c r="C1222" s="1"/>
  <c r="H1222"/>
  <c r="A1223"/>
  <c r="B1223"/>
  <c r="E1223"/>
  <c r="F1223"/>
  <c r="G1223"/>
  <c r="C1223" s="1"/>
  <c r="H1223"/>
  <c r="A1224"/>
  <c r="B1224"/>
  <c r="E1224"/>
  <c r="F1224"/>
  <c r="G1224"/>
  <c r="C1224" s="1"/>
  <c r="H1224"/>
  <c r="A1225"/>
  <c r="E1225"/>
  <c r="F1225"/>
  <c r="G1225"/>
  <c r="C1225" s="1"/>
  <c r="H1225"/>
  <c r="A1226"/>
  <c r="E1226"/>
  <c r="F1226"/>
  <c r="G1226"/>
  <c r="C1226" s="1"/>
  <c r="H1226"/>
  <c r="A1227"/>
  <c r="B1227"/>
  <c r="E1227"/>
  <c r="F1227"/>
  <c r="G1227"/>
  <c r="C1227" s="1"/>
  <c r="H1227"/>
  <c r="A1228"/>
  <c r="B1228"/>
  <c r="E1228"/>
  <c r="F1228"/>
  <c r="G1228"/>
  <c r="C1228" s="1"/>
  <c r="H1228"/>
  <c r="A1229"/>
  <c r="B1229"/>
  <c r="E1229"/>
  <c r="F1229"/>
  <c r="G1229"/>
  <c r="C1229" s="1"/>
  <c r="H1229"/>
  <c r="A1230"/>
  <c r="B1230"/>
  <c r="E1230"/>
  <c r="F1230"/>
  <c r="G1230"/>
  <c r="C1230" s="1"/>
  <c r="H1230"/>
  <c r="A1231"/>
  <c r="B1231"/>
  <c r="E1231"/>
  <c r="F1231"/>
  <c r="G1231"/>
  <c r="C1231" s="1"/>
  <c r="H1231"/>
  <c r="A1232"/>
  <c r="B1232"/>
  <c r="E1232"/>
  <c r="F1232"/>
  <c r="G1232"/>
  <c r="C1232" s="1"/>
  <c r="H1232"/>
  <c r="A1233"/>
  <c r="B1233"/>
  <c r="E1233"/>
  <c r="F1233"/>
  <c r="G1233"/>
  <c r="C1233" s="1"/>
  <c r="H1233"/>
  <c r="A1234"/>
  <c r="B1234"/>
  <c r="E1234"/>
  <c r="F1234"/>
  <c r="G1234"/>
  <c r="C1234" s="1"/>
  <c r="H1234"/>
  <c r="A1235"/>
  <c r="B1235"/>
  <c r="E1235"/>
  <c r="F1235"/>
  <c r="G1235"/>
  <c r="C1235" s="1"/>
  <c r="H1235"/>
  <c r="A1236"/>
  <c r="B1236"/>
  <c r="E1236"/>
  <c r="F1236"/>
  <c r="G1236"/>
  <c r="C1236" s="1"/>
  <c r="H1236"/>
  <c r="A1237"/>
  <c r="B1237"/>
  <c r="E1237"/>
  <c r="F1237"/>
  <c r="G1237"/>
  <c r="C1237" s="1"/>
  <c r="H1237"/>
  <c r="A1238"/>
  <c r="B1238"/>
  <c r="E1238"/>
  <c r="F1238"/>
  <c r="G1238"/>
  <c r="C1238" s="1"/>
  <c r="H1238"/>
  <c r="A1239"/>
  <c r="B1239"/>
  <c r="E1239"/>
  <c r="F1239"/>
  <c r="G1239"/>
  <c r="C1239" s="1"/>
  <c r="H1239"/>
  <c r="A1240"/>
  <c r="B1240"/>
  <c r="E1240"/>
  <c r="F1240"/>
  <c r="G1240"/>
  <c r="C1240" s="1"/>
  <c r="H1240"/>
  <c r="A1241"/>
  <c r="B1241"/>
  <c r="E1241"/>
  <c r="F1241"/>
  <c r="G1241"/>
  <c r="C1241" s="1"/>
  <c r="H1241"/>
  <c r="A1242"/>
  <c r="B1242"/>
  <c r="E1242"/>
  <c r="F1242"/>
  <c r="G1242"/>
  <c r="C1242" s="1"/>
  <c r="H1242"/>
  <c r="A1243"/>
  <c r="B1243"/>
  <c r="E1243"/>
  <c r="F1243"/>
  <c r="G1243"/>
  <c r="C1243" s="1"/>
  <c r="H1243"/>
  <c r="A1244"/>
  <c r="B1244"/>
  <c r="E1244"/>
  <c r="F1244"/>
  <c r="G1244"/>
  <c r="C1244" s="1"/>
  <c r="H1244"/>
  <c r="A1245"/>
  <c r="B1245"/>
  <c r="E1245"/>
  <c r="F1245"/>
  <c r="G1245"/>
  <c r="C1245" s="1"/>
  <c r="H1245"/>
  <c r="A1246"/>
  <c r="B1246"/>
  <c r="E1246"/>
  <c r="F1246"/>
  <c r="G1246"/>
  <c r="C1246" s="1"/>
  <c r="H1246"/>
  <c r="A1247"/>
  <c r="B1247"/>
  <c r="E1247"/>
  <c r="F1247"/>
  <c r="G1247"/>
  <c r="C1247" s="1"/>
  <c r="H1247"/>
  <c r="A1248"/>
  <c r="B1248"/>
  <c r="E1248"/>
  <c r="F1248"/>
  <c r="G1248"/>
  <c r="C1248" s="1"/>
  <c r="H1248"/>
  <c r="A1249"/>
  <c r="B1249"/>
  <c r="E1249"/>
  <c r="F1249"/>
  <c r="G1249"/>
  <c r="C1249" s="1"/>
  <c r="H1249"/>
  <c r="A1250"/>
  <c r="B1250"/>
  <c r="E1250"/>
  <c r="F1250"/>
  <c r="G1250"/>
  <c r="C1250" s="1"/>
  <c r="H1250"/>
  <c r="A1251"/>
  <c r="B1251"/>
  <c r="E1251"/>
  <c r="F1251"/>
  <c r="G1251"/>
  <c r="C1251" s="1"/>
  <c r="H1251"/>
  <c r="A1252"/>
  <c r="B1252"/>
  <c r="E1252"/>
  <c r="F1252"/>
  <c r="G1252"/>
  <c r="C1252" s="1"/>
  <c r="H1252"/>
  <c r="A1253"/>
  <c r="B1253"/>
  <c r="E1253"/>
  <c r="F1253"/>
  <c r="G1253"/>
  <c r="C1253" s="1"/>
  <c r="H1253"/>
  <c r="A1254"/>
  <c r="B1254"/>
  <c r="E1254"/>
  <c r="F1254"/>
  <c r="G1254"/>
  <c r="C1254" s="1"/>
  <c r="H1254"/>
  <c r="A1255"/>
  <c r="B1255"/>
  <c r="E1255"/>
  <c r="F1255"/>
  <c r="G1255"/>
  <c r="C1255" s="1"/>
  <c r="H1255"/>
  <c r="A1256"/>
  <c r="B1256"/>
  <c r="E1256"/>
  <c r="F1256"/>
  <c r="G1256"/>
  <c r="C1256" s="1"/>
  <c r="H1256"/>
  <c r="A1257"/>
  <c r="E1257"/>
  <c r="F1257"/>
  <c r="G1257"/>
  <c r="C1257" s="1"/>
  <c r="H1257"/>
  <c r="A1258"/>
  <c r="E1258"/>
  <c r="F1258"/>
  <c r="G1258"/>
  <c r="C1258" s="1"/>
  <c r="H1258"/>
  <c r="A1259"/>
  <c r="B1259"/>
  <c r="E1259"/>
  <c r="F1259"/>
  <c r="G1259"/>
  <c r="C1259" s="1"/>
  <c r="H1259"/>
  <c r="A1260"/>
  <c r="B1260"/>
  <c r="E1260"/>
  <c r="F1260"/>
  <c r="G1260"/>
  <c r="C1260" s="1"/>
  <c r="H1260"/>
  <c r="A1261"/>
  <c r="B1261"/>
  <c r="E1261"/>
  <c r="F1261"/>
  <c r="G1261"/>
  <c r="C1261" s="1"/>
  <c r="H1261"/>
  <c r="A1262"/>
  <c r="B1262"/>
  <c r="E1262"/>
  <c r="F1262"/>
  <c r="G1262"/>
  <c r="C1262" s="1"/>
  <c r="H1262"/>
  <c r="A1263"/>
  <c r="B1263"/>
  <c r="E1263"/>
  <c r="F1263"/>
  <c r="G1263"/>
  <c r="C1263" s="1"/>
  <c r="H1263"/>
  <c r="A1264"/>
  <c r="B1264"/>
  <c r="E1264"/>
  <c r="F1264"/>
  <c r="G1264"/>
  <c r="C1264" s="1"/>
  <c r="H1264"/>
  <c r="A1265"/>
  <c r="E1265"/>
  <c r="F1265"/>
  <c r="G1265"/>
  <c r="C1265" s="1"/>
  <c r="H1265"/>
  <c r="A1266"/>
  <c r="E1266"/>
  <c r="F1266"/>
  <c r="G1266"/>
  <c r="C1266" s="1"/>
  <c r="H1266"/>
  <c r="A1267"/>
  <c r="E1267"/>
  <c r="F1267"/>
  <c r="G1267"/>
  <c r="C1267" s="1"/>
  <c r="H1267"/>
  <c r="A1268"/>
  <c r="E1268"/>
  <c r="F1268"/>
  <c r="G1268"/>
  <c r="C1268" s="1"/>
  <c r="H1268"/>
  <c r="A1269"/>
  <c r="B1269"/>
  <c r="E1269"/>
  <c r="F1269"/>
  <c r="G1269"/>
  <c r="C1269" s="1"/>
  <c r="H1269"/>
  <c r="A1270"/>
  <c r="B1270"/>
  <c r="E1270"/>
  <c r="F1270"/>
  <c r="G1270"/>
  <c r="C1270" s="1"/>
  <c r="H1270"/>
  <c r="A1271"/>
  <c r="B1271"/>
  <c r="E1271"/>
  <c r="F1271"/>
  <c r="G1271"/>
  <c r="C1271" s="1"/>
  <c r="H1271"/>
  <c r="A1272"/>
  <c r="B1272"/>
  <c r="E1272"/>
  <c r="F1272"/>
  <c r="G1272"/>
  <c r="C1272" s="1"/>
  <c r="H1272"/>
  <c r="A1273"/>
  <c r="B1273"/>
  <c r="E1273"/>
  <c r="F1273"/>
  <c r="G1273"/>
  <c r="C1273" s="1"/>
  <c r="H1273"/>
  <c r="A1274"/>
  <c r="B1274"/>
  <c r="E1274"/>
  <c r="F1274"/>
  <c r="G1274"/>
  <c r="C1274" s="1"/>
  <c r="H1274"/>
  <c r="A1275"/>
  <c r="E1275"/>
  <c r="F1275"/>
  <c r="G1275"/>
  <c r="C1275" s="1"/>
  <c r="H1275"/>
  <c r="A1276"/>
  <c r="E1276"/>
  <c r="F1276"/>
  <c r="G1276"/>
  <c r="C1276" s="1"/>
  <c r="H1276"/>
  <c r="A1277"/>
  <c r="B1277"/>
  <c r="E1277"/>
  <c r="F1277"/>
  <c r="G1277"/>
  <c r="C1277" s="1"/>
  <c r="H1277"/>
  <c r="A1278"/>
  <c r="B1278"/>
  <c r="E1278"/>
  <c r="F1278"/>
  <c r="G1278"/>
  <c r="C1278" s="1"/>
  <c r="H1278"/>
  <c r="A1279"/>
  <c r="B1279"/>
  <c r="E1279"/>
  <c r="F1279"/>
  <c r="G1279"/>
  <c r="C1279" s="1"/>
  <c r="H1279"/>
  <c r="A1280"/>
  <c r="E1280"/>
  <c r="F1280"/>
  <c r="G1280"/>
  <c r="C1280" s="1"/>
  <c r="H1280"/>
  <c r="A1281"/>
  <c r="E1281"/>
  <c r="F1281"/>
  <c r="G1281"/>
  <c r="C1281" s="1"/>
  <c r="H1281"/>
  <c r="A1282"/>
  <c r="B1282"/>
  <c r="E1282"/>
  <c r="F1282"/>
  <c r="G1282"/>
  <c r="C1282" s="1"/>
  <c r="H1282"/>
  <c r="A1283"/>
  <c r="B1283"/>
  <c r="E1283"/>
  <c r="F1283"/>
  <c r="G1283"/>
  <c r="C1283" s="1"/>
  <c r="H1283"/>
  <c r="A1284"/>
  <c r="B1284"/>
  <c r="E1284"/>
  <c r="F1284"/>
  <c r="G1284"/>
  <c r="C1284" s="1"/>
  <c r="H1284"/>
  <c r="A1285"/>
  <c r="E1285"/>
  <c r="F1285"/>
  <c r="G1285"/>
  <c r="C1285" s="1"/>
  <c r="H1285"/>
  <c r="A1286"/>
  <c r="E1286"/>
  <c r="F1286"/>
  <c r="G1286"/>
  <c r="C1286" s="1"/>
  <c r="H1286"/>
  <c r="A1287"/>
  <c r="E1287"/>
  <c r="F1287"/>
  <c r="G1287"/>
  <c r="C1287" s="1"/>
  <c r="H1287"/>
  <c r="A1288"/>
  <c r="B1288"/>
  <c r="E1288"/>
  <c r="F1288"/>
  <c r="G1288"/>
  <c r="C1288" s="1"/>
  <c r="H1288"/>
  <c r="A1289"/>
  <c r="B1289"/>
  <c r="E1289"/>
  <c r="F1289"/>
  <c r="G1289"/>
  <c r="C1289" s="1"/>
  <c r="H1289"/>
  <c r="A1290"/>
  <c r="B1290"/>
  <c r="E1290"/>
  <c r="F1290"/>
  <c r="G1290"/>
  <c r="C1290" s="1"/>
  <c r="H1290"/>
  <c r="A1291"/>
  <c r="B1291"/>
  <c r="E1291"/>
  <c r="F1291"/>
  <c r="G1291"/>
  <c r="C1291" s="1"/>
  <c r="H1291"/>
  <c r="A1292"/>
  <c r="B1292"/>
  <c r="E1292"/>
  <c r="F1292"/>
  <c r="G1292"/>
  <c r="C1292" s="1"/>
  <c r="H1292"/>
  <c r="A1293"/>
  <c r="B1293"/>
  <c r="E1293"/>
  <c r="F1293"/>
  <c r="G1293"/>
  <c r="C1293" s="1"/>
  <c r="H1293"/>
  <c r="A1294"/>
  <c r="B1294"/>
  <c r="E1294"/>
  <c r="F1294"/>
  <c r="G1294"/>
  <c r="C1294" s="1"/>
  <c r="H1294"/>
  <c r="A1295"/>
  <c r="B1295"/>
  <c r="E1295"/>
  <c r="F1295"/>
  <c r="G1295"/>
  <c r="C1295" s="1"/>
  <c r="H1295"/>
  <c r="A1296"/>
  <c r="E1296"/>
  <c r="F1296"/>
  <c r="G1296"/>
  <c r="C1296" s="1"/>
  <c r="H1296"/>
  <c r="A1297"/>
  <c r="E1297"/>
  <c r="F1297"/>
  <c r="G1297"/>
  <c r="C1297" s="1"/>
  <c r="H1297"/>
  <c r="A1298"/>
  <c r="B1298"/>
  <c r="E1298"/>
  <c r="F1298"/>
  <c r="G1298"/>
  <c r="C1298" s="1"/>
  <c r="H1298"/>
  <c r="A1299"/>
  <c r="B1299"/>
  <c r="E1299"/>
  <c r="F1299"/>
  <c r="G1299"/>
  <c r="C1299" s="1"/>
  <c r="H1299"/>
  <c r="A1300"/>
  <c r="B1300"/>
  <c r="E1300"/>
  <c r="F1300"/>
  <c r="G1300"/>
  <c r="C1300" s="1"/>
  <c r="H1300"/>
  <c r="A1301"/>
  <c r="B1301"/>
  <c r="E1301"/>
  <c r="F1301"/>
  <c r="G1301"/>
  <c r="C1301" s="1"/>
  <c r="H1301"/>
  <c r="A1302"/>
  <c r="E1302"/>
  <c r="F1302"/>
  <c r="G1302"/>
  <c r="C1302" s="1"/>
  <c r="H1302"/>
  <c r="A1303"/>
  <c r="E1303"/>
  <c r="F1303"/>
  <c r="G1303"/>
  <c r="C1303" s="1"/>
  <c r="H1303"/>
  <c r="A1304"/>
  <c r="E1304"/>
  <c r="F1304"/>
  <c r="G1304"/>
  <c r="C1304" s="1"/>
  <c r="H1304"/>
  <c r="A1305"/>
  <c r="B1305"/>
  <c r="E1305"/>
  <c r="F1305"/>
  <c r="G1305"/>
  <c r="C1305" s="1"/>
  <c r="H1305"/>
  <c r="A1306"/>
  <c r="B1306"/>
  <c r="E1306"/>
  <c r="F1306"/>
  <c r="G1306"/>
  <c r="C1306" s="1"/>
  <c r="H1306"/>
  <c r="A1307"/>
  <c r="B1307"/>
  <c r="E1307"/>
  <c r="F1307"/>
  <c r="G1307"/>
  <c r="C1307" s="1"/>
  <c r="H1307"/>
  <c r="A1308"/>
  <c r="B1308"/>
  <c r="E1308"/>
  <c r="F1308"/>
  <c r="G1308"/>
  <c r="C1308" s="1"/>
  <c r="H1308"/>
  <c r="A1309"/>
  <c r="B1309"/>
  <c r="E1309"/>
  <c r="F1309"/>
  <c r="G1309"/>
  <c r="C1309" s="1"/>
  <c r="H1309"/>
  <c r="A1310"/>
  <c r="B1310"/>
  <c r="E1310"/>
  <c r="F1310"/>
  <c r="G1310"/>
  <c r="C1310" s="1"/>
  <c r="H1310"/>
  <c r="A1311"/>
  <c r="B1311"/>
  <c r="E1311"/>
  <c r="F1311"/>
  <c r="G1311"/>
  <c r="C1311" s="1"/>
  <c r="H1311"/>
  <c r="A1312"/>
  <c r="E1312"/>
  <c r="F1312"/>
  <c r="G1312"/>
  <c r="C1312" s="1"/>
  <c r="H1312"/>
  <c r="A1313"/>
  <c r="E1313"/>
  <c r="F1313"/>
  <c r="G1313"/>
  <c r="C1313" s="1"/>
  <c r="H1313"/>
  <c r="A1314"/>
  <c r="E1314"/>
  <c r="F1314"/>
  <c r="G1314"/>
  <c r="C1314" s="1"/>
  <c r="H1314"/>
  <c r="A1315"/>
  <c r="E1315"/>
  <c r="F1315"/>
  <c r="G1315"/>
  <c r="C1315" s="1"/>
  <c r="H1315"/>
  <c r="A1316"/>
  <c r="B1316"/>
  <c r="E1316"/>
  <c r="F1316"/>
  <c r="G1316"/>
  <c r="C1316" s="1"/>
  <c r="H1316"/>
  <c r="A1317"/>
  <c r="B1317"/>
  <c r="E1317"/>
  <c r="F1317"/>
  <c r="G1317"/>
  <c r="C1317" s="1"/>
  <c r="H1317"/>
  <c r="A1318"/>
  <c r="B1318"/>
  <c r="E1318"/>
  <c r="F1318"/>
  <c r="G1318"/>
  <c r="C1318" s="1"/>
  <c r="H1318"/>
  <c r="A1319"/>
  <c r="B1319"/>
  <c r="E1319"/>
  <c r="F1319"/>
  <c r="G1319"/>
  <c r="C1319" s="1"/>
  <c r="H1319"/>
  <c r="A1320"/>
  <c r="B1320"/>
  <c r="E1320"/>
  <c r="F1320"/>
  <c r="G1320"/>
  <c r="C1320" s="1"/>
  <c r="H1320"/>
  <c r="A1321"/>
  <c r="B1321"/>
  <c r="E1321"/>
  <c r="F1321"/>
  <c r="G1321"/>
  <c r="C1321" s="1"/>
  <c r="H1321"/>
  <c r="A1322"/>
  <c r="B1322"/>
  <c r="E1322"/>
  <c r="F1322"/>
  <c r="G1322"/>
  <c r="C1322" s="1"/>
  <c r="H1322"/>
  <c r="A1323"/>
  <c r="E1323"/>
  <c r="F1323"/>
  <c r="G1323"/>
  <c r="C1323" s="1"/>
  <c r="H1323"/>
  <c r="A1324"/>
  <c r="E1324"/>
  <c r="F1324"/>
  <c r="G1324"/>
  <c r="C1324" s="1"/>
  <c r="H1324"/>
  <c r="A1325"/>
  <c r="E1325"/>
  <c r="F1325"/>
  <c r="G1325"/>
  <c r="C1325" s="1"/>
  <c r="H1325"/>
  <c r="A1326"/>
  <c r="E1326"/>
  <c r="F1326"/>
  <c r="G1326"/>
  <c r="C1326" s="1"/>
  <c r="H1326"/>
  <c r="A1327"/>
  <c r="B1327"/>
  <c r="E1327"/>
  <c r="F1327"/>
  <c r="G1327"/>
  <c r="C1327" s="1"/>
  <c r="H1327"/>
  <c r="A1328"/>
  <c r="B1328"/>
  <c r="E1328"/>
  <c r="F1328"/>
  <c r="G1328"/>
  <c r="C1328" s="1"/>
  <c r="H1328"/>
  <c r="A1329"/>
  <c r="B1329"/>
  <c r="E1329"/>
  <c r="F1329"/>
  <c r="G1329"/>
  <c r="C1329" s="1"/>
  <c r="H1329"/>
  <c r="A1330"/>
  <c r="B1330"/>
  <c r="E1330"/>
  <c r="F1330"/>
  <c r="G1330"/>
  <c r="C1330" s="1"/>
  <c r="H1330"/>
  <c r="A1331"/>
  <c r="B1331"/>
  <c r="E1331"/>
  <c r="F1331"/>
  <c r="G1331"/>
  <c r="C1331" s="1"/>
  <c r="H1331"/>
  <c r="A1332"/>
  <c r="B1332"/>
  <c r="E1332"/>
  <c r="F1332"/>
  <c r="G1332"/>
  <c r="C1332" s="1"/>
  <c r="H1332"/>
  <c r="A1333"/>
  <c r="E1333"/>
  <c r="F1333"/>
  <c r="G1333"/>
  <c r="C1333" s="1"/>
  <c r="H1333"/>
  <c r="A1334"/>
  <c r="E1334"/>
  <c r="F1334"/>
  <c r="G1334"/>
  <c r="C1334" s="1"/>
  <c r="H1334"/>
  <c r="A1335"/>
  <c r="B1335"/>
  <c r="E1335"/>
  <c r="F1335"/>
  <c r="G1335"/>
  <c r="C1335" s="1"/>
  <c r="H1335"/>
  <c r="A1336"/>
  <c r="B1336"/>
  <c r="E1336"/>
  <c r="F1336"/>
  <c r="G1336"/>
  <c r="C1336" s="1"/>
  <c r="H1336"/>
  <c r="A1337"/>
  <c r="B1337"/>
  <c r="E1337"/>
  <c r="F1337"/>
  <c r="G1337"/>
  <c r="C1337" s="1"/>
  <c r="H1337"/>
  <c r="A1338"/>
  <c r="B1338"/>
  <c r="E1338"/>
  <c r="F1338"/>
  <c r="G1338"/>
  <c r="H1338"/>
  <c r="A1339"/>
  <c r="B1339"/>
  <c r="E1339"/>
  <c r="F1339"/>
  <c r="G1339"/>
  <c r="C1339" s="1"/>
  <c r="H1339"/>
  <c r="A1340"/>
  <c r="B1340"/>
  <c r="E1340"/>
  <c r="F1340"/>
  <c r="G1340"/>
  <c r="C1340" s="1"/>
  <c r="H1340"/>
  <c r="A1341"/>
  <c r="B1341"/>
  <c r="E1341"/>
  <c r="F1341"/>
  <c r="G1341"/>
  <c r="C1341" s="1"/>
  <c r="H1341"/>
  <c r="A1342"/>
  <c r="B1342"/>
  <c r="E1342"/>
  <c r="F1342"/>
  <c r="G1342"/>
  <c r="C1342" s="1"/>
  <c r="H1342"/>
  <c r="A1343"/>
  <c r="B1343"/>
  <c r="E1343"/>
  <c r="F1343"/>
  <c r="G1343"/>
  <c r="H1343"/>
  <c r="A1344"/>
  <c r="E1344"/>
  <c r="F1344"/>
  <c r="G1344"/>
  <c r="C1344" s="1"/>
  <c r="H1344"/>
  <c r="A1345"/>
  <c r="E1345"/>
  <c r="F1345"/>
  <c r="G1345"/>
  <c r="C1345" s="1"/>
  <c r="H1345"/>
  <c r="A1346"/>
  <c r="E1346"/>
  <c r="F1346"/>
  <c r="G1346"/>
  <c r="C1346" s="1"/>
  <c r="H1346"/>
  <c r="A1347"/>
  <c r="E1347"/>
  <c r="F1347"/>
  <c r="G1347"/>
  <c r="C1347" s="1"/>
  <c r="H1347"/>
  <c r="A1348"/>
  <c r="E1348"/>
  <c r="F1348"/>
  <c r="G1348"/>
  <c r="C1348" s="1"/>
  <c r="H1348"/>
  <c r="A1349"/>
  <c r="B1349"/>
  <c r="E1349"/>
  <c r="F1349"/>
  <c r="G1349"/>
  <c r="C1349" s="1"/>
  <c r="H1349"/>
  <c r="A1350"/>
  <c r="B1350"/>
  <c r="E1350"/>
  <c r="F1350"/>
  <c r="G1350"/>
  <c r="C1350" s="1"/>
  <c r="H1350"/>
  <c r="A1351"/>
  <c r="B1351"/>
  <c r="E1351"/>
  <c r="F1351"/>
  <c r="G1351"/>
  <c r="C1351" s="1"/>
  <c r="H1351"/>
  <c r="A1352"/>
  <c r="B1352"/>
  <c r="E1352"/>
  <c r="F1352"/>
  <c r="G1352"/>
  <c r="C1352" s="1"/>
  <c r="H1352"/>
  <c r="A1353"/>
  <c r="B1353"/>
  <c r="E1353"/>
  <c r="F1353"/>
  <c r="G1353"/>
  <c r="C1353" s="1"/>
  <c r="H1353"/>
  <c r="A1354"/>
  <c r="B1354"/>
  <c r="E1354"/>
  <c r="F1354"/>
  <c r="G1354"/>
  <c r="H1354"/>
  <c r="A1355"/>
  <c r="B1355"/>
  <c r="E1355"/>
  <c r="F1355"/>
  <c r="G1355"/>
  <c r="C1355" s="1"/>
  <c r="H1355"/>
  <c r="A1356"/>
  <c r="E1356"/>
  <c r="F1356"/>
  <c r="G1356"/>
  <c r="C1356" s="1"/>
  <c r="H1356"/>
  <c r="A1357"/>
  <c r="E1357"/>
  <c r="F1357"/>
  <c r="G1357"/>
  <c r="C1357" s="1"/>
  <c r="H1357"/>
  <c r="A1358"/>
  <c r="B1358"/>
  <c r="E1358"/>
  <c r="F1358"/>
  <c r="G1358"/>
  <c r="C1358" s="1"/>
  <c r="H1358"/>
  <c r="A1359"/>
  <c r="B1359"/>
  <c r="E1359"/>
  <c r="F1359"/>
  <c r="G1359"/>
  <c r="H1359"/>
  <c r="A1360"/>
  <c r="B1360"/>
  <c r="E1360"/>
  <c r="F1360"/>
  <c r="G1360"/>
  <c r="C1360" s="1"/>
  <c r="H1360"/>
  <c r="A1361"/>
  <c r="B1361"/>
  <c r="E1361"/>
  <c r="F1361"/>
  <c r="G1361"/>
  <c r="C1361" s="1"/>
  <c r="H1361"/>
  <c r="A1362"/>
  <c r="B1362"/>
  <c r="E1362"/>
  <c r="F1362"/>
  <c r="G1362"/>
  <c r="C1362" s="1"/>
  <c r="H1362"/>
  <c r="A1363"/>
  <c r="B1363"/>
  <c r="E1363"/>
  <c r="F1363"/>
  <c r="G1363"/>
  <c r="C1363" s="1"/>
  <c r="H1363"/>
  <c r="A1364"/>
  <c r="B1364"/>
  <c r="E1364"/>
  <c r="F1364"/>
  <c r="G1364"/>
  <c r="C1364" s="1"/>
  <c r="H1364"/>
  <c r="A1365"/>
  <c r="B1365"/>
  <c r="E1365"/>
  <c r="F1365"/>
  <c r="G1365"/>
  <c r="C1365" s="1"/>
  <c r="H1365"/>
  <c r="A1366"/>
  <c r="B1366"/>
  <c r="E1366"/>
  <c r="F1366"/>
  <c r="G1366"/>
  <c r="C1366" s="1"/>
  <c r="H1366"/>
  <c r="A1367"/>
  <c r="E1367"/>
  <c r="F1367"/>
  <c r="G1367"/>
  <c r="C1367" s="1"/>
  <c r="H1367"/>
  <c r="A1368"/>
  <c r="E1368"/>
  <c r="F1368"/>
  <c r="G1368"/>
  <c r="C1368" s="1"/>
  <c r="H1368"/>
  <c r="A1369"/>
  <c r="E1369"/>
  <c r="F1369"/>
  <c r="G1369"/>
  <c r="C1369" s="1"/>
  <c r="H1369"/>
  <c r="A1370"/>
  <c r="B1370"/>
  <c r="E1370"/>
  <c r="F1370"/>
  <c r="G1370"/>
  <c r="H1370"/>
  <c r="A1371"/>
  <c r="B1371"/>
  <c r="E1371"/>
  <c r="F1371"/>
  <c r="G1371"/>
  <c r="C1371" s="1"/>
  <c r="H1371"/>
  <c r="A1372"/>
  <c r="B1372"/>
  <c r="E1372"/>
  <c r="F1372"/>
  <c r="G1372"/>
  <c r="C1372" s="1"/>
  <c r="H1372"/>
  <c r="A1373"/>
  <c r="B1373"/>
  <c r="E1373"/>
  <c r="F1373"/>
  <c r="G1373"/>
  <c r="C1373" s="1"/>
  <c r="H1373"/>
  <c r="A1374"/>
  <c r="B1374"/>
  <c r="E1374"/>
  <c r="F1374"/>
  <c r="G1374"/>
  <c r="C1374" s="1"/>
  <c r="H1374"/>
  <c r="A1375"/>
  <c r="B1375"/>
  <c r="E1375"/>
  <c r="F1375"/>
  <c r="G1375"/>
  <c r="H1375"/>
  <c r="A1376"/>
  <c r="E1376"/>
  <c r="F1376"/>
  <c r="G1376"/>
  <c r="C1376" s="1"/>
  <c r="H1376"/>
  <c r="A1377"/>
  <c r="E1377"/>
  <c r="F1377"/>
  <c r="G1377"/>
  <c r="C1377" s="1"/>
  <c r="H1377"/>
  <c r="A1378"/>
  <c r="E1378"/>
  <c r="F1378"/>
  <c r="G1378"/>
  <c r="C1378" s="1"/>
  <c r="H1378"/>
  <c r="A1379"/>
  <c r="B1379"/>
  <c r="E1379"/>
  <c r="F1379"/>
  <c r="G1379"/>
  <c r="C1379" s="1"/>
  <c r="H1379"/>
  <c r="A1380"/>
  <c r="B1380"/>
  <c r="E1380"/>
  <c r="F1380"/>
  <c r="G1380"/>
  <c r="C1380" s="1"/>
  <c r="H1380"/>
  <c r="A1381"/>
  <c r="B1381"/>
  <c r="E1381"/>
  <c r="F1381"/>
  <c r="G1381"/>
  <c r="C1381" s="1"/>
  <c r="H1381"/>
  <c r="A1382"/>
  <c r="B1382"/>
  <c r="E1382"/>
  <c r="F1382"/>
  <c r="G1382"/>
  <c r="C1382" s="1"/>
  <c r="H1382"/>
  <c r="A1383"/>
  <c r="B1383"/>
  <c r="E1383"/>
  <c r="F1383"/>
  <c r="G1383"/>
  <c r="C1383" s="1"/>
  <c r="H1383"/>
  <c r="A1384"/>
  <c r="B1384"/>
  <c r="E1384"/>
  <c r="F1384"/>
  <c r="G1384"/>
  <c r="C1384" s="1"/>
  <c r="H1384"/>
  <c r="A1385"/>
  <c r="E1385"/>
  <c r="F1385"/>
  <c r="G1385"/>
  <c r="C1385" s="1"/>
  <c r="H1385"/>
  <c r="A1386"/>
  <c r="E1386"/>
  <c r="F1386"/>
  <c r="G1386"/>
  <c r="H1386"/>
  <c r="A1387"/>
  <c r="B1387"/>
  <c r="E1387"/>
  <c r="F1387"/>
  <c r="G1387"/>
  <c r="C1387" s="1"/>
  <c r="H1387"/>
  <c r="A1388"/>
  <c r="B1388"/>
  <c r="E1388"/>
  <c r="F1388"/>
  <c r="G1388"/>
  <c r="C1388" s="1"/>
  <c r="H1388"/>
  <c r="A1389"/>
  <c r="B1389"/>
  <c r="E1389"/>
  <c r="F1389"/>
  <c r="G1389"/>
  <c r="C1389" s="1"/>
  <c r="H1389"/>
  <c r="A1390"/>
  <c r="B1390"/>
  <c r="E1390"/>
  <c r="F1390"/>
  <c r="G1390"/>
  <c r="C1390" s="1"/>
  <c r="H1390"/>
  <c r="A1391"/>
  <c r="B1391"/>
  <c r="E1391"/>
  <c r="F1391"/>
  <c r="G1391"/>
  <c r="H1391"/>
  <c r="A1392"/>
  <c r="B1392"/>
  <c r="E1392"/>
  <c r="F1392"/>
  <c r="G1392"/>
  <c r="C1392" s="1"/>
  <c r="H1392"/>
  <c r="A1393"/>
  <c r="B1393"/>
  <c r="E1393"/>
  <c r="F1393"/>
  <c r="G1393"/>
  <c r="C1393" s="1"/>
  <c r="H1393"/>
  <c r="A1394"/>
  <c r="B1394"/>
  <c r="E1394"/>
  <c r="F1394"/>
  <c r="G1394"/>
  <c r="C1394" s="1"/>
  <c r="H1394"/>
  <c r="A1395"/>
  <c r="B1395"/>
  <c r="E1395"/>
  <c r="F1395"/>
  <c r="G1395"/>
  <c r="C1395" s="1"/>
  <c r="H1395"/>
  <c r="A1396"/>
  <c r="B1396"/>
  <c r="E1396"/>
  <c r="F1396"/>
  <c r="G1396"/>
  <c r="C1396" s="1"/>
  <c r="H1396"/>
  <c r="A1397"/>
  <c r="B1397"/>
  <c r="E1397"/>
  <c r="F1397"/>
  <c r="G1397"/>
  <c r="C1397" s="1"/>
  <c r="H1397"/>
  <c r="A1398"/>
  <c r="B1398"/>
  <c r="E1398"/>
  <c r="F1398"/>
  <c r="G1398"/>
  <c r="C1398" s="1"/>
  <c r="H1398"/>
  <c r="A1399"/>
  <c r="B1399"/>
  <c r="E1399"/>
  <c r="F1399"/>
  <c r="G1399"/>
  <c r="C1399" s="1"/>
  <c r="H1399"/>
  <c r="A1400"/>
  <c r="B1400"/>
  <c r="E1400"/>
  <c r="F1400"/>
  <c r="G1400"/>
  <c r="C1400" s="1"/>
  <c r="H1400"/>
  <c r="A1401"/>
  <c r="B1401"/>
  <c r="E1401"/>
  <c r="F1401"/>
  <c r="G1401"/>
  <c r="C1401" s="1"/>
  <c r="H1401"/>
  <c r="A1402"/>
  <c r="B1402"/>
  <c r="E1402"/>
  <c r="F1402"/>
  <c r="G1402"/>
  <c r="H1402"/>
  <c r="A1403"/>
  <c r="E1403"/>
  <c r="F1403"/>
  <c r="G1403"/>
  <c r="C1403" s="1"/>
  <c r="H1403"/>
  <c r="A1404"/>
  <c r="E1404"/>
  <c r="F1404"/>
  <c r="G1404"/>
  <c r="C1404" s="1"/>
  <c r="H1404"/>
  <c r="A1405"/>
  <c r="E1405"/>
  <c r="F1405"/>
  <c r="G1405"/>
  <c r="C1405" s="1"/>
  <c r="H1405"/>
  <c r="A1406"/>
  <c r="B1406"/>
  <c r="E1406"/>
  <c r="F1406"/>
  <c r="G1406"/>
  <c r="C1406" s="1"/>
  <c r="H1406"/>
  <c r="A1407"/>
  <c r="B1407"/>
  <c r="E1407"/>
  <c r="F1407"/>
  <c r="G1407"/>
  <c r="H1407"/>
  <c r="A1408"/>
  <c r="B1408"/>
  <c r="E1408"/>
  <c r="F1408"/>
  <c r="G1408"/>
  <c r="C1408" s="1"/>
  <c r="H1408"/>
  <c r="A1409"/>
  <c r="B1409"/>
  <c r="E1409"/>
  <c r="F1409"/>
  <c r="G1409"/>
  <c r="C1409" s="1"/>
  <c r="H1409"/>
  <c r="A1410"/>
  <c r="B1410"/>
  <c r="E1410"/>
  <c r="F1410"/>
  <c r="G1410"/>
  <c r="H1410"/>
  <c r="A1411"/>
  <c r="B1411"/>
  <c r="E1411"/>
  <c r="F1411"/>
  <c r="G1411"/>
  <c r="C1411" s="1"/>
  <c r="H1411"/>
  <c r="A1412"/>
  <c r="B1412"/>
  <c r="E1412"/>
  <c r="F1412"/>
  <c r="G1412"/>
  <c r="C1412" s="1"/>
  <c r="H1412"/>
  <c r="A1413"/>
  <c r="E1413"/>
  <c r="F1413"/>
  <c r="G1413"/>
  <c r="C1413" s="1"/>
  <c r="H1413"/>
  <c r="A1414"/>
  <c r="E1414"/>
  <c r="F1414"/>
  <c r="G1414"/>
  <c r="C1414" s="1"/>
  <c r="H1414"/>
  <c r="A1415"/>
  <c r="B1415"/>
  <c r="E1415"/>
  <c r="F1415"/>
  <c r="G1415"/>
  <c r="H1415"/>
  <c r="A1416"/>
  <c r="B1416"/>
  <c r="E1416"/>
  <c r="F1416"/>
  <c r="G1416"/>
  <c r="C1416" s="1"/>
  <c r="H1416"/>
  <c r="A1417"/>
  <c r="B1417"/>
  <c r="E1417"/>
  <c r="F1417"/>
  <c r="G1417"/>
  <c r="C1417" s="1"/>
  <c r="H1417"/>
  <c r="A1418"/>
  <c r="B1418"/>
  <c r="E1418"/>
  <c r="F1418"/>
  <c r="G1418"/>
  <c r="H1418"/>
  <c r="A1419"/>
  <c r="B1419"/>
  <c r="E1419"/>
  <c r="F1419"/>
  <c r="G1419"/>
  <c r="C1419" s="1"/>
  <c r="H1419"/>
  <c r="A1420"/>
  <c r="B1420"/>
  <c r="E1420"/>
  <c r="F1420"/>
  <c r="G1420"/>
  <c r="C1420" s="1"/>
  <c r="H1420"/>
  <c r="A1421"/>
  <c r="B1421"/>
  <c r="E1421"/>
  <c r="F1421"/>
  <c r="G1421"/>
  <c r="C1421" s="1"/>
  <c r="H1421"/>
  <c r="A1422"/>
  <c r="B1422"/>
  <c r="E1422"/>
  <c r="F1422"/>
  <c r="G1422"/>
  <c r="C1422" s="1"/>
  <c r="H1422"/>
  <c r="A1423"/>
  <c r="B1423"/>
  <c r="E1423"/>
  <c r="F1423"/>
  <c r="G1423"/>
  <c r="H1423"/>
  <c r="A1424"/>
  <c r="B1424"/>
  <c r="E1424"/>
  <c r="F1424"/>
  <c r="G1424"/>
  <c r="C1424" s="1"/>
  <c r="H1424"/>
  <c r="A1425"/>
  <c r="B1425"/>
  <c r="E1425"/>
  <c r="F1425"/>
  <c r="G1425"/>
  <c r="C1425" s="1"/>
  <c r="H1425"/>
  <c r="A1426"/>
  <c r="E1426"/>
  <c r="F1426"/>
  <c r="G1426"/>
  <c r="H1426"/>
  <c r="A1427"/>
  <c r="B1427"/>
  <c r="E1427"/>
  <c r="F1427"/>
  <c r="G1427"/>
  <c r="C1427" s="1"/>
  <c r="H1427"/>
  <c r="A1428"/>
  <c r="B1428"/>
  <c r="E1428"/>
  <c r="F1428"/>
  <c r="G1428"/>
  <c r="C1428" s="1"/>
  <c r="H1428"/>
  <c r="A1429"/>
  <c r="B1429"/>
  <c r="E1429"/>
  <c r="F1429"/>
  <c r="G1429"/>
  <c r="C1429" s="1"/>
  <c r="H1429"/>
  <c r="A1430"/>
  <c r="B1430"/>
  <c r="E1430"/>
  <c r="F1430"/>
  <c r="G1430"/>
  <c r="C1430" s="1"/>
  <c r="H1430"/>
  <c r="A1431"/>
  <c r="B1431"/>
  <c r="E1431"/>
  <c r="F1431"/>
  <c r="G1431"/>
  <c r="H1431"/>
  <c r="A1432"/>
  <c r="B1432"/>
  <c r="E1432"/>
  <c r="F1432"/>
  <c r="G1432"/>
  <c r="C1432" s="1"/>
  <c r="H1432"/>
  <c r="A1433"/>
  <c r="B1433"/>
  <c r="E1433"/>
  <c r="F1433"/>
  <c r="G1433"/>
  <c r="C1433" s="1"/>
  <c r="H1433"/>
  <c r="A1434"/>
  <c r="B1434"/>
  <c r="E1434"/>
  <c r="F1434"/>
  <c r="G1434"/>
  <c r="H1434"/>
  <c r="A1435"/>
  <c r="B1435"/>
  <c r="E1435"/>
  <c r="F1435"/>
  <c r="G1435"/>
  <c r="C1435" s="1"/>
  <c r="H1435"/>
  <c r="A1436"/>
  <c r="E1436"/>
  <c r="F1436"/>
  <c r="G1436"/>
  <c r="C1436" s="1"/>
  <c r="H1436"/>
  <c r="A1437"/>
  <c r="E1437"/>
  <c r="F1437"/>
  <c r="G1437"/>
  <c r="C1437" s="1"/>
  <c r="H1437"/>
  <c r="A1438"/>
  <c r="E1438"/>
  <c r="F1438"/>
  <c r="G1438"/>
  <c r="C1438" s="1"/>
  <c r="H1438"/>
  <c r="A1439"/>
  <c r="B1439"/>
  <c r="E1439"/>
  <c r="F1439"/>
  <c r="G1439"/>
  <c r="H1439"/>
  <c r="A1440"/>
  <c r="B1440"/>
  <c r="E1440"/>
  <c r="F1440"/>
  <c r="G1440"/>
  <c r="C1440" s="1"/>
  <c r="H1440"/>
  <c r="A1441"/>
  <c r="B1441"/>
  <c r="E1441"/>
  <c r="F1441"/>
  <c r="G1441"/>
  <c r="C1441" s="1"/>
  <c r="H1441"/>
  <c r="A1442"/>
  <c r="B1442"/>
  <c r="E1442"/>
  <c r="F1442"/>
  <c r="G1442"/>
  <c r="H1442"/>
  <c r="A1443"/>
  <c r="B1443"/>
  <c r="E1443"/>
  <c r="F1443"/>
  <c r="G1443"/>
  <c r="C1443" s="1"/>
  <c r="H1443"/>
  <c r="A1444"/>
  <c r="B1444"/>
  <c r="E1444"/>
  <c r="F1444"/>
  <c r="G1444"/>
  <c r="C1444" s="1"/>
  <c r="H1444"/>
  <c r="A1445"/>
  <c r="B1445"/>
  <c r="E1445"/>
  <c r="F1445"/>
  <c r="G1445"/>
  <c r="C1445" s="1"/>
  <c r="H1445"/>
  <c r="A1446"/>
  <c r="E1446"/>
  <c r="F1446"/>
  <c r="G1446"/>
  <c r="C1446" s="1"/>
  <c r="H1446"/>
  <c r="A1447"/>
  <c r="B1447"/>
  <c r="E1447"/>
  <c r="F1447"/>
  <c r="G1447"/>
  <c r="H1447"/>
  <c r="A1448"/>
  <c r="B1448"/>
  <c r="E1448"/>
  <c r="F1448"/>
  <c r="G1448"/>
  <c r="C1448" s="1"/>
  <c r="H1448"/>
  <c r="A1449"/>
  <c r="E1449"/>
  <c r="F1449"/>
  <c r="G1449"/>
  <c r="C1449" s="1"/>
  <c r="H1449"/>
  <c r="A1450"/>
  <c r="E1450"/>
  <c r="F1450"/>
  <c r="G1450"/>
  <c r="H1450"/>
  <c r="A1451"/>
  <c r="E1451"/>
  <c r="F1451"/>
  <c r="G1451"/>
  <c r="C1451" s="1"/>
  <c r="H1451"/>
  <c r="A1452"/>
  <c r="B1452"/>
  <c r="E1452"/>
  <c r="F1452"/>
  <c r="G1452"/>
  <c r="C1452" s="1"/>
  <c r="H1452"/>
  <c r="A1453"/>
  <c r="B1453"/>
  <c r="E1453"/>
  <c r="F1453"/>
  <c r="G1453"/>
  <c r="C1453" s="1"/>
  <c r="H1453"/>
  <c r="A1454"/>
  <c r="B1454"/>
  <c r="E1454"/>
  <c r="F1454"/>
  <c r="G1454"/>
  <c r="C1454" s="1"/>
  <c r="H1454"/>
  <c r="A1455"/>
  <c r="B1455"/>
  <c r="E1455"/>
  <c r="F1455"/>
  <c r="G1455"/>
  <c r="H1455"/>
  <c r="A1456"/>
  <c r="B1456"/>
  <c r="E1456"/>
  <c r="F1456"/>
  <c r="G1456"/>
  <c r="C1456" s="1"/>
  <c r="H1456"/>
  <c r="A1457"/>
  <c r="B1457"/>
  <c r="E1457"/>
  <c r="F1457"/>
  <c r="G1457"/>
  <c r="C1457" s="1"/>
  <c r="H1457"/>
  <c r="A1458"/>
  <c r="B1458"/>
  <c r="E1458"/>
  <c r="F1458"/>
  <c r="G1458"/>
  <c r="H1458"/>
  <c r="A1459"/>
  <c r="E1459"/>
  <c r="F1459"/>
  <c r="G1459"/>
  <c r="C1459" s="1"/>
  <c r="H1459"/>
  <c r="A1460"/>
  <c r="E1460"/>
  <c r="F1460"/>
  <c r="G1460"/>
  <c r="C1460" s="1"/>
  <c r="H1460"/>
  <c r="A1461"/>
  <c r="E1461"/>
  <c r="F1461"/>
  <c r="G1461"/>
  <c r="C1461" s="1"/>
  <c r="H1461"/>
  <c r="A1462"/>
  <c r="B1462"/>
  <c r="E1462"/>
  <c r="F1462"/>
  <c r="G1462"/>
  <c r="C1462" s="1"/>
  <c r="H1462"/>
  <c r="A1463"/>
  <c r="B1463"/>
  <c r="E1463"/>
  <c r="F1463"/>
  <c r="G1463"/>
  <c r="H1463"/>
  <c r="A1464"/>
  <c r="B1464"/>
  <c r="E1464"/>
  <c r="F1464"/>
  <c r="G1464"/>
  <c r="C1464" s="1"/>
  <c r="H1464"/>
  <c r="A1465"/>
  <c r="B1465"/>
  <c r="E1465"/>
  <c r="F1465"/>
  <c r="G1465"/>
  <c r="C1465" s="1"/>
  <c r="H1465"/>
  <c r="A1466"/>
  <c r="B1466"/>
  <c r="E1466"/>
  <c r="F1466"/>
  <c r="G1466"/>
  <c r="H1466"/>
  <c r="A1467"/>
  <c r="B1467"/>
  <c r="E1467"/>
  <c r="F1467"/>
  <c r="G1467"/>
  <c r="C1467" s="1"/>
  <c r="H1467"/>
  <c r="A1468"/>
  <c r="B1468"/>
  <c r="E1468"/>
  <c r="F1468"/>
  <c r="G1468"/>
  <c r="C1468" s="1"/>
  <c r="H1468"/>
  <c r="A1469"/>
  <c r="B1469"/>
  <c r="E1469"/>
  <c r="F1469"/>
  <c r="G1469"/>
  <c r="C1469" s="1"/>
  <c r="H1469"/>
  <c r="A1470"/>
  <c r="B1470"/>
  <c r="E1470"/>
  <c r="F1470"/>
  <c r="G1470"/>
  <c r="C1470" s="1"/>
  <c r="H1470"/>
  <c r="A1471"/>
  <c r="B1471"/>
  <c r="E1471"/>
  <c r="F1471"/>
  <c r="G1471"/>
  <c r="H1471"/>
  <c r="A1472"/>
  <c r="E1472"/>
  <c r="F1472"/>
  <c r="G1472"/>
  <c r="C1472" s="1"/>
  <c r="H1472"/>
  <c r="A1473"/>
  <c r="E1473"/>
  <c r="F1473"/>
  <c r="G1473"/>
  <c r="C1473" s="1"/>
  <c r="H1473"/>
  <c r="A1474"/>
  <c r="B1474"/>
  <c r="E1474"/>
  <c r="F1474"/>
  <c r="G1474"/>
  <c r="H1474"/>
  <c r="A1475"/>
  <c r="B1475"/>
  <c r="E1475"/>
  <c r="F1475"/>
  <c r="G1475"/>
  <c r="C1475" s="1"/>
  <c r="H1475"/>
  <c r="A1476"/>
  <c r="B1476"/>
  <c r="E1476"/>
  <c r="F1476"/>
  <c r="G1476"/>
  <c r="C1476" s="1"/>
  <c r="H1476"/>
  <c r="A1477"/>
  <c r="B1477"/>
  <c r="E1477"/>
  <c r="F1477"/>
  <c r="G1477"/>
  <c r="C1477" s="1"/>
  <c r="H1477"/>
  <c r="A1478"/>
  <c r="B1478"/>
  <c r="E1478"/>
  <c r="F1478"/>
  <c r="G1478"/>
  <c r="C1478" s="1"/>
  <c r="H1478"/>
  <c r="A1479"/>
  <c r="B1479"/>
  <c r="E1479"/>
  <c r="F1479"/>
  <c r="G1479"/>
  <c r="H1479"/>
  <c r="A1480"/>
  <c r="B1480"/>
  <c r="E1480"/>
  <c r="F1480"/>
  <c r="G1480"/>
  <c r="C1480" s="1"/>
  <c r="H1480"/>
  <c r="A1481"/>
  <c r="B1481"/>
  <c r="E1481"/>
  <c r="F1481"/>
  <c r="G1481"/>
  <c r="C1481" s="1"/>
  <c r="H1481"/>
  <c r="A1482"/>
  <c r="B1482"/>
  <c r="E1482"/>
  <c r="F1482"/>
  <c r="G1482"/>
  <c r="H1482"/>
  <c r="A1483"/>
  <c r="B1483"/>
  <c r="E1483"/>
  <c r="F1483"/>
  <c r="G1483"/>
  <c r="C1483" s="1"/>
  <c r="H1483"/>
  <c r="A1484"/>
  <c r="B1484"/>
  <c r="E1484"/>
  <c r="F1484"/>
  <c r="G1484"/>
  <c r="C1484" s="1"/>
  <c r="H1484"/>
  <c r="A1485"/>
  <c r="B1485"/>
  <c r="E1485"/>
  <c r="F1485"/>
  <c r="G1485"/>
  <c r="C1485" s="1"/>
  <c r="H1485"/>
  <c r="A1486"/>
  <c r="B1486"/>
  <c r="E1486"/>
  <c r="F1486"/>
  <c r="G1486"/>
  <c r="C1486" s="1"/>
  <c r="H1486"/>
  <c r="A1487"/>
  <c r="E1487"/>
  <c r="F1487"/>
  <c r="G1487"/>
  <c r="H1487"/>
  <c r="A1488"/>
  <c r="E1488"/>
  <c r="F1488"/>
  <c r="G1488"/>
  <c r="C1488" s="1"/>
  <c r="H1488"/>
  <c r="A1489"/>
  <c r="E1489"/>
  <c r="F1489"/>
  <c r="G1489"/>
  <c r="C1489" s="1"/>
  <c r="H1489"/>
  <c r="A1490"/>
  <c r="E1490"/>
  <c r="F1490"/>
  <c r="G1490"/>
  <c r="H1490"/>
  <c r="A1491"/>
  <c r="E1491"/>
  <c r="F1491"/>
  <c r="G1491"/>
  <c r="C1491" s="1"/>
  <c r="H1491"/>
  <c r="A1492"/>
  <c r="E1492"/>
  <c r="F1492"/>
  <c r="G1492"/>
  <c r="C1492" s="1"/>
  <c r="H1492"/>
  <c r="A1493"/>
  <c r="B1493"/>
  <c r="E1493"/>
  <c r="F1493"/>
  <c r="G1493"/>
  <c r="C1493" s="1"/>
  <c r="H1493"/>
  <c r="A1494"/>
  <c r="B1494"/>
  <c r="E1494"/>
  <c r="F1494"/>
  <c r="G1494"/>
  <c r="C1494" s="1"/>
  <c r="H1494"/>
  <c r="A1495"/>
  <c r="B1495"/>
  <c r="E1495"/>
  <c r="F1495"/>
  <c r="G1495"/>
  <c r="H1495"/>
  <c r="A1496"/>
  <c r="B1496"/>
  <c r="E1496"/>
  <c r="F1496"/>
  <c r="G1496"/>
  <c r="C1496" s="1"/>
  <c r="H1496"/>
  <c r="A1497"/>
  <c r="B1497"/>
  <c r="E1497"/>
  <c r="F1497"/>
  <c r="G1497"/>
  <c r="C1497" s="1"/>
  <c r="H1497"/>
  <c r="A1498"/>
  <c r="B1498"/>
  <c r="E1498"/>
  <c r="F1498"/>
  <c r="G1498"/>
  <c r="H1498"/>
  <c r="A1499"/>
  <c r="B1499"/>
  <c r="E1499"/>
  <c r="F1499"/>
  <c r="G1499"/>
  <c r="C1499" s="1"/>
  <c r="H1499"/>
  <c r="A1500"/>
  <c r="B1500"/>
  <c r="E1500"/>
  <c r="F1500"/>
  <c r="G1500"/>
  <c r="C1500" s="1"/>
  <c r="H1500"/>
  <c r="A1501"/>
  <c r="B1501"/>
  <c r="E1501"/>
  <c r="F1501"/>
  <c r="G1501"/>
  <c r="C1501" s="1"/>
  <c r="H1501"/>
  <c r="A1502"/>
  <c r="B1502"/>
  <c r="E1502"/>
  <c r="F1502"/>
  <c r="G1502"/>
  <c r="C1502" s="1"/>
  <c r="H1502"/>
  <c r="A1503"/>
  <c r="B1503"/>
  <c r="E1503"/>
  <c r="F1503"/>
  <c r="G1503"/>
  <c r="H1503"/>
  <c r="A1504"/>
  <c r="B1504"/>
  <c r="E1504"/>
  <c r="F1504"/>
  <c r="G1504"/>
  <c r="C1504" s="1"/>
  <c r="H1504"/>
  <c r="A1505"/>
  <c r="B1505"/>
  <c r="E1505"/>
  <c r="F1505"/>
  <c r="G1505"/>
  <c r="C1505" s="1"/>
  <c r="H1505"/>
  <c r="A1506"/>
  <c r="E1506"/>
  <c r="F1506"/>
  <c r="G1506"/>
  <c r="H1506"/>
  <c r="A1507"/>
  <c r="E1507"/>
  <c r="F1507"/>
  <c r="G1507"/>
  <c r="C1507" s="1"/>
  <c r="H1507"/>
  <c r="A1508"/>
  <c r="B1508"/>
  <c r="E1508"/>
  <c r="F1508"/>
  <c r="G1508"/>
  <c r="C1508" s="1"/>
  <c r="H1508"/>
  <c r="A1509"/>
  <c r="B1509"/>
  <c r="E1509"/>
  <c r="F1509"/>
  <c r="G1509"/>
  <c r="C1509" s="1"/>
  <c r="H1509"/>
  <c r="A1510"/>
  <c r="B1510"/>
  <c r="E1510"/>
  <c r="F1510"/>
  <c r="G1510"/>
  <c r="C1510" s="1"/>
  <c r="H1510"/>
  <c r="A1511"/>
  <c r="B1511"/>
  <c r="E1511"/>
  <c r="F1511"/>
  <c r="G1511"/>
  <c r="H1511"/>
  <c r="A1512"/>
  <c r="E14"/>
  <c r="F14"/>
  <c r="G14"/>
  <c r="C14" s="1"/>
  <c r="H14"/>
  <c r="A1513"/>
  <c r="E2092"/>
  <c r="F2092"/>
  <c r="G2092"/>
  <c r="C2092" s="1"/>
  <c r="H2092"/>
  <c r="A1514"/>
  <c r="B1514"/>
  <c r="E1514"/>
  <c r="F1514"/>
  <c r="G1514"/>
  <c r="H1514"/>
  <c r="A1515"/>
  <c r="B1515"/>
  <c r="E1515"/>
  <c r="F1515"/>
  <c r="G1515"/>
  <c r="C1515" s="1"/>
  <c r="H1515"/>
  <c r="A1516"/>
  <c r="B1516"/>
  <c r="E1516"/>
  <c r="F1516"/>
  <c r="G1516"/>
  <c r="C1516" s="1"/>
  <c r="H1516"/>
  <c r="A1517"/>
  <c r="B1517"/>
  <c r="E1517"/>
  <c r="F1517"/>
  <c r="G1517"/>
  <c r="C1517" s="1"/>
  <c r="H1517"/>
  <c r="A1518"/>
  <c r="B1518"/>
  <c r="E1518"/>
  <c r="F1518"/>
  <c r="G1518"/>
  <c r="C1518" s="1"/>
  <c r="H1518"/>
  <c r="A1519"/>
  <c r="B1519"/>
  <c r="E1519"/>
  <c r="F1519"/>
  <c r="G1519"/>
  <c r="H1519"/>
  <c r="A1520"/>
  <c r="E1520"/>
  <c r="F1520"/>
  <c r="G1520"/>
  <c r="C1520" s="1"/>
  <c r="H1520"/>
  <c r="A1521"/>
  <c r="E1521"/>
  <c r="F1521"/>
  <c r="G1521"/>
  <c r="C1521" s="1"/>
  <c r="H1521"/>
  <c r="A1522"/>
  <c r="E1522"/>
  <c r="F1522"/>
  <c r="G1522"/>
  <c r="H1522"/>
  <c r="A1523"/>
  <c r="E1523"/>
  <c r="F1523"/>
  <c r="G1523"/>
  <c r="C1523" s="1"/>
  <c r="H1523"/>
  <c r="A1524"/>
  <c r="B1524"/>
  <c r="E1524"/>
  <c r="F1524"/>
  <c r="G1524"/>
  <c r="C1524" s="1"/>
  <c r="H1524"/>
  <c r="A1525"/>
  <c r="B1525"/>
  <c r="E1525"/>
  <c r="F1525"/>
  <c r="G1525"/>
  <c r="C1525" s="1"/>
  <c r="H1525"/>
  <c r="A1526"/>
  <c r="B1526"/>
  <c r="E1526"/>
  <c r="F1526"/>
  <c r="G1526"/>
  <c r="C1526" s="1"/>
  <c r="H1526"/>
  <c r="A1527"/>
  <c r="B1527"/>
  <c r="E1527"/>
  <c r="F1527"/>
  <c r="G1527"/>
  <c r="H1527"/>
  <c r="A1528"/>
  <c r="B1528"/>
  <c r="E1528"/>
  <c r="F1528"/>
  <c r="G1528"/>
  <c r="C1528" s="1"/>
  <c r="H1528"/>
  <c r="A1529"/>
  <c r="B1529"/>
  <c r="E1529"/>
  <c r="F1529"/>
  <c r="G1529"/>
  <c r="C1529" s="1"/>
  <c r="H1529"/>
  <c r="A1530"/>
  <c r="E1530"/>
  <c r="F1530"/>
  <c r="G1530"/>
  <c r="H1530"/>
  <c r="A1531"/>
  <c r="E1531"/>
  <c r="F1531"/>
  <c r="G1531"/>
  <c r="C1531" s="1"/>
  <c r="H1531"/>
  <c r="A1532"/>
  <c r="B1532"/>
  <c r="E1532"/>
  <c r="F1532"/>
  <c r="G1532"/>
  <c r="C1532" s="1"/>
  <c r="H1532"/>
  <c r="A1533"/>
  <c r="B1533"/>
  <c r="E1533"/>
  <c r="F1533"/>
  <c r="G1533"/>
  <c r="C1533" s="1"/>
  <c r="H1533"/>
  <c r="A1534"/>
  <c r="B1534"/>
  <c r="E1534"/>
  <c r="F1534"/>
  <c r="G1534"/>
  <c r="C1534" s="1"/>
  <c r="H1534"/>
  <c r="A1535"/>
  <c r="B1535"/>
  <c r="E1535"/>
  <c r="F1535"/>
  <c r="G1535"/>
  <c r="H1535"/>
  <c r="A1536"/>
  <c r="E364"/>
  <c r="F364"/>
  <c r="G364"/>
  <c r="C364" s="1"/>
  <c r="H364"/>
  <c r="A1537"/>
  <c r="B1537"/>
  <c r="E1537"/>
  <c r="F1537"/>
  <c r="G1537"/>
  <c r="C1537" s="1"/>
  <c r="H1537"/>
  <c r="A1538"/>
  <c r="B1538"/>
  <c r="E1538"/>
  <c r="F1538"/>
  <c r="G1538"/>
  <c r="H1538"/>
  <c r="A1539"/>
  <c r="B1539"/>
  <c r="E1539"/>
  <c r="F1539"/>
  <c r="G1539"/>
  <c r="C1539" s="1"/>
  <c r="H1539"/>
  <c r="A1540"/>
  <c r="B1540"/>
  <c r="E1540"/>
  <c r="F1540"/>
  <c r="G1540"/>
  <c r="C1540" s="1"/>
  <c r="H1540"/>
  <c r="A1541"/>
  <c r="B1541"/>
  <c r="E1541"/>
  <c r="F1541"/>
  <c r="G1541"/>
  <c r="C1541" s="1"/>
  <c r="H1541"/>
  <c r="A1542"/>
  <c r="B1542"/>
  <c r="E1542"/>
  <c r="F1542"/>
  <c r="G1542"/>
  <c r="C1542" s="1"/>
  <c r="H1542"/>
  <c r="A1543"/>
  <c r="B1543"/>
  <c r="E1543"/>
  <c r="F1543"/>
  <c r="G1543"/>
  <c r="H1543"/>
  <c r="A1544"/>
  <c r="B1544"/>
  <c r="E1544"/>
  <c r="F1544"/>
  <c r="G1544"/>
  <c r="C1544" s="1"/>
  <c r="H1544"/>
  <c r="A1545"/>
  <c r="B1545"/>
  <c r="E1545"/>
  <c r="F1545"/>
  <c r="G1545"/>
  <c r="C1545" s="1"/>
  <c r="H1545"/>
  <c r="A1546"/>
  <c r="B1546"/>
  <c r="E1546"/>
  <c r="F1546"/>
  <c r="G1546"/>
  <c r="H1546"/>
  <c r="A1547"/>
  <c r="B1547"/>
  <c r="E1547"/>
  <c r="F1547"/>
  <c r="G1547"/>
  <c r="C1547" s="1"/>
  <c r="H1547"/>
  <c r="A1548"/>
  <c r="B1548"/>
  <c r="E1548"/>
  <c r="F1548"/>
  <c r="G1548"/>
  <c r="C1548" s="1"/>
  <c r="H1548"/>
  <c r="A1549"/>
  <c r="B1549"/>
  <c r="E1549"/>
  <c r="F1549"/>
  <c r="G1549"/>
  <c r="C1549" s="1"/>
  <c r="H1549"/>
  <c r="A1550"/>
  <c r="B1550"/>
  <c r="E1550"/>
  <c r="F1550"/>
  <c r="G1550"/>
  <c r="C1550" s="1"/>
  <c r="H1550"/>
  <c r="A1551"/>
  <c r="B1551"/>
  <c r="E1551"/>
  <c r="F1551"/>
  <c r="G1551"/>
  <c r="H1551"/>
  <c r="A1552"/>
  <c r="B1552"/>
  <c r="E1552"/>
  <c r="F1552"/>
  <c r="G1552"/>
  <c r="C1552" s="1"/>
  <c r="H1552"/>
  <c r="A1553"/>
  <c r="B1553"/>
  <c r="E1553"/>
  <c r="F1553"/>
  <c r="G1553"/>
  <c r="C1553" s="1"/>
  <c r="H1553"/>
  <c r="A1554"/>
  <c r="E1554"/>
  <c r="F1554"/>
  <c r="G1554"/>
  <c r="H1554"/>
  <c r="A1555"/>
  <c r="E1555"/>
  <c r="F1555"/>
  <c r="G1555"/>
  <c r="C1555" s="1"/>
  <c r="H1555"/>
  <c r="A1556"/>
  <c r="E1556"/>
  <c r="F1556"/>
  <c r="G1556"/>
  <c r="C1556" s="1"/>
  <c r="H1556"/>
  <c r="A1557"/>
  <c r="B1557"/>
  <c r="E1557"/>
  <c r="F1557"/>
  <c r="G1557"/>
  <c r="C1557" s="1"/>
  <c r="H1557"/>
  <c r="A1558"/>
  <c r="B1558"/>
  <c r="E1558"/>
  <c r="F1558"/>
  <c r="G1558"/>
  <c r="C1558" s="1"/>
  <c r="H1558"/>
  <c r="A1559"/>
  <c r="B1559"/>
  <c r="E1559"/>
  <c r="F1559"/>
  <c r="G1559"/>
  <c r="H1559"/>
  <c r="A1560"/>
  <c r="B1560"/>
  <c r="E1560"/>
  <c r="F1560"/>
  <c r="G1560"/>
  <c r="C1560" s="1"/>
  <c r="H1560"/>
  <c r="A1561"/>
  <c r="B1561"/>
  <c r="E1561"/>
  <c r="F1561"/>
  <c r="G1561"/>
  <c r="C1561" s="1"/>
  <c r="H1561"/>
  <c r="A1562"/>
  <c r="B1562"/>
  <c r="E1562"/>
  <c r="F1562"/>
  <c r="G1562"/>
  <c r="H1562"/>
  <c r="A1563"/>
  <c r="E1563"/>
  <c r="F1563"/>
  <c r="G1563"/>
  <c r="C1563" s="1"/>
  <c r="H1563"/>
  <c r="A1564"/>
  <c r="B1564"/>
  <c r="E1564"/>
  <c r="F1564"/>
  <c r="G1564"/>
  <c r="C1564" s="1"/>
  <c r="H1564"/>
  <c r="A1565"/>
  <c r="B1565"/>
  <c r="E1565"/>
  <c r="F1565"/>
  <c r="G1565"/>
  <c r="C1565" s="1"/>
  <c r="H1565"/>
  <c r="A1566"/>
  <c r="E1566"/>
  <c r="F1566"/>
  <c r="G1566"/>
  <c r="C1566" s="1"/>
  <c r="H1566"/>
  <c r="A1567"/>
  <c r="B1567"/>
  <c r="E1567"/>
  <c r="F1567"/>
  <c r="G1567"/>
  <c r="H1567"/>
  <c r="A1568"/>
  <c r="B1568"/>
  <c r="E1568"/>
  <c r="F1568"/>
  <c r="G1568"/>
  <c r="C1568" s="1"/>
  <c r="H1568"/>
  <c r="A1569"/>
  <c r="B1569"/>
  <c r="E1569"/>
  <c r="F1569"/>
  <c r="G1569"/>
  <c r="C1569" s="1"/>
  <c r="H1569"/>
  <c r="A1570"/>
  <c r="E1570"/>
  <c r="F1570"/>
  <c r="G1570"/>
  <c r="H1570"/>
  <c r="A1571"/>
  <c r="E1571"/>
  <c r="F1571"/>
  <c r="G1571"/>
  <c r="C1571" s="1"/>
  <c r="H1571"/>
  <c r="A1572"/>
  <c r="E1572"/>
  <c r="F1572"/>
  <c r="G1572"/>
  <c r="C1572" s="1"/>
  <c r="H1572"/>
  <c r="A1573"/>
  <c r="B1573"/>
  <c r="E1573"/>
  <c r="F1573"/>
  <c r="G1573"/>
  <c r="C1573" s="1"/>
  <c r="H1573"/>
  <c r="A1574"/>
  <c r="B1574"/>
  <c r="E1574"/>
  <c r="F1574"/>
  <c r="G1574"/>
  <c r="C1574" s="1"/>
  <c r="H1574"/>
  <c r="A1575"/>
  <c r="B1575"/>
  <c r="E1575"/>
  <c r="F1575"/>
  <c r="G1575"/>
  <c r="H1575"/>
  <c r="A1576"/>
  <c r="B1576"/>
  <c r="E1576"/>
  <c r="F1576"/>
  <c r="G1576"/>
  <c r="C1576" s="1"/>
  <c r="H1576"/>
  <c r="A1577"/>
  <c r="B1577"/>
  <c r="E1577"/>
  <c r="F1577"/>
  <c r="G1577"/>
  <c r="C1577" s="1"/>
  <c r="H1577"/>
  <c r="A1578"/>
  <c r="B1578"/>
  <c r="E1578"/>
  <c r="F1578"/>
  <c r="G1578"/>
  <c r="H1578"/>
  <c r="A1579"/>
  <c r="B1579"/>
  <c r="E1579"/>
  <c r="F1579"/>
  <c r="G1579"/>
  <c r="C1579" s="1"/>
  <c r="H1579"/>
  <c r="A1580"/>
  <c r="B1580"/>
  <c r="E1580"/>
  <c r="F1580"/>
  <c r="G1580"/>
  <c r="C1580" s="1"/>
  <c r="H1580"/>
  <c r="A1581"/>
  <c r="B1581"/>
  <c r="E1581"/>
  <c r="F1581"/>
  <c r="G1581"/>
  <c r="C1581" s="1"/>
  <c r="H1581"/>
  <c r="A1582"/>
  <c r="B1582"/>
  <c r="E1582"/>
  <c r="F1582"/>
  <c r="G1582"/>
  <c r="C1582" s="1"/>
  <c r="H1582"/>
  <c r="A1583"/>
  <c r="B1583"/>
  <c r="E1583"/>
  <c r="F1583"/>
  <c r="G1583"/>
  <c r="H1583"/>
  <c r="A1584"/>
  <c r="B1584"/>
  <c r="E1584"/>
  <c r="F1584"/>
  <c r="G1584"/>
  <c r="C1584" s="1"/>
  <c r="H1584"/>
  <c r="A1585"/>
  <c r="B1585"/>
  <c r="E1585"/>
  <c r="F1585"/>
  <c r="G1585"/>
  <c r="C1585" s="1"/>
  <c r="H1585"/>
  <c r="A1586"/>
  <c r="B1586"/>
  <c r="E1586"/>
  <c r="F1586"/>
  <c r="G1586"/>
  <c r="H1586"/>
  <c r="A1587"/>
  <c r="B1587"/>
  <c r="E1587"/>
  <c r="F1587"/>
  <c r="G1587"/>
  <c r="C1587" s="1"/>
  <c r="H1587"/>
  <c r="A1588"/>
  <c r="B1588"/>
  <c r="E1588"/>
  <c r="F1588"/>
  <c r="G1588"/>
  <c r="C1588" s="1"/>
  <c r="H1588"/>
  <c r="A1589"/>
  <c r="B1589"/>
  <c r="E1589"/>
  <c r="F1589"/>
  <c r="G1589"/>
  <c r="C1589" s="1"/>
  <c r="H1589"/>
  <c r="A1590"/>
  <c r="B1590"/>
  <c r="E1590"/>
  <c r="F1590"/>
  <c r="G1590"/>
  <c r="C1590" s="1"/>
  <c r="H1590"/>
  <c r="A1591"/>
  <c r="B1591"/>
  <c r="E1591"/>
  <c r="F1591"/>
  <c r="G1591"/>
  <c r="H1591"/>
  <c r="A1592"/>
  <c r="B1592"/>
  <c r="E1592"/>
  <c r="F1592"/>
  <c r="G1592"/>
  <c r="C1592" s="1"/>
  <c r="H1592"/>
  <c r="A1593"/>
  <c r="B1593"/>
  <c r="E1593"/>
  <c r="F1593"/>
  <c r="G1593"/>
  <c r="C1593" s="1"/>
  <c r="H1593"/>
  <c r="A1594"/>
  <c r="B1594"/>
  <c r="E1594"/>
  <c r="F1594"/>
  <c r="G1594"/>
  <c r="H1594"/>
  <c r="A1595"/>
  <c r="B1595"/>
  <c r="E1595"/>
  <c r="F1595"/>
  <c r="G1595"/>
  <c r="C1595" s="1"/>
  <c r="H1595"/>
  <c r="A1596"/>
  <c r="B1596"/>
  <c r="E1596"/>
  <c r="F1596"/>
  <c r="G1596"/>
  <c r="C1596" s="1"/>
  <c r="H1596"/>
  <c r="A1597"/>
  <c r="B1597"/>
  <c r="E1597"/>
  <c r="F1597"/>
  <c r="G1597"/>
  <c r="C1597" s="1"/>
  <c r="H1597"/>
  <c r="A1598"/>
  <c r="B1598"/>
  <c r="E1598"/>
  <c r="F1598"/>
  <c r="G1598"/>
  <c r="C1598" s="1"/>
  <c r="H1598"/>
  <c r="A1599"/>
  <c r="B1599"/>
  <c r="E1599"/>
  <c r="F1599"/>
  <c r="G1599"/>
  <c r="H1599"/>
  <c r="A1600"/>
  <c r="E1600"/>
  <c r="F1600"/>
  <c r="G1600"/>
  <c r="C1600" s="1"/>
  <c r="H1600"/>
  <c r="A1601"/>
  <c r="E1601"/>
  <c r="F1601"/>
  <c r="G1601"/>
  <c r="C1601" s="1"/>
  <c r="H1601"/>
  <c r="A1602"/>
  <c r="B1602"/>
  <c r="E1602"/>
  <c r="F1602"/>
  <c r="G1602"/>
  <c r="H1602"/>
  <c r="A1603"/>
  <c r="B1603"/>
  <c r="E1603"/>
  <c r="F1603"/>
  <c r="G1603"/>
  <c r="C1603" s="1"/>
  <c r="H1603"/>
  <c r="A1604"/>
  <c r="B1604"/>
  <c r="E1604"/>
  <c r="F1604"/>
  <c r="G1604"/>
  <c r="C1604" s="1"/>
  <c r="H1604"/>
  <c r="A1605"/>
  <c r="B1605"/>
  <c r="E1605"/>
  <c r="F1605"/>
  <c r="G1605"/>
  <c r="C1605" s="1"/>
  <c r="H1605"/>
  <c r="A1606"/>
  <c r="B1606"/>
  <c r="E1606"/>
  <c r="F1606"/>
  <c r="G1606"/>
  <c r="C1606" s="1"/>
  <c r="H1606"/>
  <c r="A1607"/>
  <c r="B1607"/>
  <c r="E1607"/>
  <c r="F1607"/>
  <c r="G1607"/>
  <c r="H1607"/>
  <c r="A1608"/>
  <c r="B1608"/>
  <c r="E1608"/>
  <c r="F1608"/>
  <c r="G1608"/>
  <c r="C1608" s="1"/>
  <c r="H1608"/>
  <c r="A1609"/>
  <c r="B1609"/>
  <c r="E1609"/>
  <c r="F1609"/>
  <c r="G1609"/>
  <c r="C1609" s="1"/>
  <c r="H1609"/>
  <c r="A1610"/>
  <c r="B1610"/>
  <c r="E1610"/>
  <c r="F1610"/>
  <c r="G1610"/>
  <c r="H1610"/>
  <c r="A1611"/>
  <c r="B1611"/>
  <c r="E1611"/>
  <c r="F1611"/>
  <c r="G1611"/>
  <c r="C1611" s="1"/>
  <c r="H1611"/>
  <c r="A1612"/>
  <c r="B1612"/>
  <c r="E1612"/>
  <c r="F1612"/>
  <c r="G1612"/>
  <c r="C1612" s="1"/>
  <c r="H1612"/>
  <c r="A1613"/>
  <c r="B1613"/>
  <c r="E1613"/>
  <c r="F1613"/>
  <c r="G1613"/>
  <c r="C1613" s="1"/>
  <c r="H1613"/>
  <c r="A1614"/>
  <c r="B1614"/>
  <c r="E1614"/>
  <c r="F1614"/>
  <c r="G1614"/>
  <c r="C1614" s="1"/>
  <c r="H1614"/>
  <c r="A1615"/>
  <c r="E38"/>
  <c r="F38"/>
  <c r="G38"/>
  <c r="H38"/>
  <c r="A1616"/>
  <c r="B1616"/>
  <c r="E1616"/>
  <c r="F1616"/>
  <c r="G1616"/>
  <c r="C1616" s="1"/>
  <c r="H1616"/>
  <c r="A1617"/>
  <c r="B1617"/>
  <c r="E1617"/>
  <c r="F1617"/>
  <c r="G1617"/>
  <c r="C1617" s="1"/>
  <c r="H1617"/>
  <c r="A1618"/>
  <c r="B1618"/>
  <c r="E1618"/>
  <c r="F1618"/>
  <c r="G1618"/>
  <c r="H1618"/>
  <c r="A1619"/>
  <c r="B1619"/>
  <c r="E1619"/>
  <c r="F1619"/>
  <c r="G1619"/>
  <c r="C1619" s="1"/>
  <c r="H1619"/>
  <c r="A1620"/>
  <c r="B1620"/>
  <c r="E1620"/>
  <c r="F1620"/>
  <c r="G1620"/>
  <c r="C1620" s="1"/>
  <c r="H1620"/>
  <c r="A1621"/>
  <c r="B1621"/>
  <c r="E1621"/>
  <c r="F1621"/>
  <c r="G1621"/>
  <c r="C1621" s="1"/>
  <c r="H1621"/>
  <c r="A1622"/>
  <c r="B1622"/>
  <c r="E1622"/>
  <c r="F1622"/>
  <c r="G1622"/>
  <c r="C1622" s="1"/>
  <c r="H1622"/>
  <c r="A1623"/>
  <c r="B1623"/>
  <c r="E1623"/>
  <c r="F1623"/>
  <c r="G1623"/>
  <c r="H1623"/>
  <c r="A1624"/>
  <c r="B1624"/>
  <c r="E1624"/>
  <c r="F1624"/>
  <c r="G1624"/>
  <c r="C1624" s="1"/>
  <c r="H1624"/>
  <c r="A1625"/>
  <c r="B1625"/>
  <c r="E1625"/>
  <c r="F1625"/>
  <c r="G1625"/>
  <c r="H1625"/>
  <c r="A1626"/>
  <c r="B1626"/>
  <c r="E1626"/>
  <c r="F1626"/>
  <c r="G1626"/>
  <c r="C1626" s="1"/>
  <c r="H1626"/>
  <c r="A1627"/>
  <c r="B1627"/>
  <c r="E1627"/>
  <c r="F1627"/>
  <c r="G1627"/>
  <c r="H1627"/>
  <c r="A1628"/>
  <c r="B1628"/>
  <c r="E1628"/>
  <c r="F1628"/>
  <c r="G1628"/>
  <c r="C1628" s="1"/>
  <c r="H1628"/>
  <c r="A1629"/>
  <c r="B1629"/>
  <c r="E1629"/>
  <c r="F1629"/>
  <c r="G1629"/>
  <c r="C1629" s="1"/>
  <c r="H1629"/>
  <c r="A1630"/>
  <c r="B1630"/>
  <c r="E1630"/>
  <c r="F1630"/>
  <c r="G1630"/>
  <c r="C1630" s="1"/>
  <c r="H1630"/>
  <c r="A1631"/>
  <c r="B1631"/>
  <c r="E1631"/>
  <c r="F1631"/>
  <c r="G1631"/>
  <c r="C1631" s="1"/>
  <c r="H1631"/>
  <c r="A1632"/>
  <c r="B1632"/>
  <c r="E1632"/>
  <c r="F1632"/>
  <c r="G1632"/>
  <c r="H1632"/>
  <c r="A1633"/>
  <c r="B1633"/>
  <c r="E1633"/>
  <c r="F1633"/>
  <c r="G1633"/>
  <c r="C1633" s="1"/>
  <c r="H1633"/>
  <c r="A1634"/>
  <c r="B1634"/>
  <c r="E1634"/>
  <c r="F1634"/>
  <c r="G1634"/>
  <c r="H1634"/>
  <c r="A1635"/>
  <c r="B1635"/>
  <c r="E1635"/>
  <c r="F1635"/>
  <c r="G1635"/>
  <c r="C1635" s="1"/>
  <c r="H1635"/>
  <c r="A1636"/>
  <c r="B1636"/>
  <c r="E1636"/>
  <c r="F1636"/>
  <c r="G1636"/>
  <c r="C1636" s="1"/>
  <c r="H1636"/>
  <c r="A1637"/>
  <c r="B1637"/>
  <c r="E1637"/>
  <c r="F1637"/>
  <c r="G1637"/>
  <c r="C1637" s="1"/>
  <c r="H1637"/>
  <c r="A1638"/>
  <c r="B1638"/>
  <c r="E1638"/>
  <c r="F1638"/>
  <c r="G1638"/>
  <c r="C1638" s="1"/>
  <c r="H1638"/>
  <c r="A1639"/>
  <c r="B1639"/>
  <c r="E1639"/>
  <c r="F1639"/>
  <c r="G1639"/>
  <c r="H1639"/>
  <c r="A1640"/>
  <c r="E2151"/>
  <c r="F2151"/>
  <c r="G2151"/>
  <c r="C2151" s="1"/>
  <c r="H2151"/>
  <c r="A1641"/>
  <c r="E1641"/>
  <c r="F1641"/>
  <c r="G1641"/>
  <c r="H1641"/>
  <c r="A1642"/>
  <c r="E1642"/>
  <c r="F1642"/>
  <c r="G1642"/>
  <c r="C1642" s="1"/>
  <c r="H1642"/>
  <c r="A1643"/>
  <c r="B1643"/>
  <c r="E1643"/>
  <c r="F1643"/>
  <c r="G1643"/>
  <c r="H1643"/>
  <c r="A1644"/>
  <c r="B1644"/>
  <c r="E1644"/>
  <c r="F1644"/>
  <c r="G1644"/>
  <c r="C1644" s="1"/>
  <c r="H1644"/>
  <c r="A1645"/>
  <c r="B1645"/>
  <c r="E1645"/>
  <c r="F1645"/>
  <c r="G1645"/>
  <c r="C1645" s="1"/>
  <c r="H1645"/>
  <c r="A1646"/>
  <c r="E2281"/>
  <c r="F2281"/>
  <c r="G2281"/>
  <c r="C2281" s="1"/>
  <c r="H2281"/>
  <c r="A1647"/>
  <c r="E1647"/>
  <c r="F1647"/>
  <c r="G1647"/>
  <c r="C1647" s="1"/>
  <c r="H1647"/>
  <c r="A1648"/>
  <c r="E1648"/>
  <c r="F1648"/>
  <c r="G1648"/>
  <c r="H1648"/>
  <c r="A1649"/>
  <c r="E1649"/>
  <c r="F1649"/>
  <c r="G1649"/>
  <c r="C1649" s="1"/>
  <c r="H1649"/>
  <c r="A1650"/>
  <c r="B1650"/>
  <c r="E1650"/>
  <c r="F1650"/>
  <c r="G1650"/>
  <c r="H1650"/>
  <c r="A1651"/>
  <c r="B1651"/>
  <c r="E1651"/>
  <c r="F1651"/>
  <c r="G1651"/>
  <c r="C1651" s="1"/>
  <c r="H1651"/>
  <c r="A1652"/>
  <c r="B1652"/>
  <c r="E1652"/>
  <c r="F1652"/>
  <c r="G1652"/>
  <c r="C1652" s="1"/>
  <c r="H1652"/>
  <c r="A1653"/>
  <c r="B1653"/>
  <c r="E1653"/>
  <c r="F1653"/>
  <c r="G1653"/>
  <c r="C1653" s="1"/>
  <c r="H1653"/>
  <c r="A1654"/>
  <c r="B1654"/>
  <c r="E1654"/>
  <c r="F1654"/>
  <c r="G1654"/>
  <c r="C1654" s="1"/>
  <c r="H1654"/>
  <c r="A1655"/>
  <c r="B1655"/>
  <c r="E1655"/>
  <c r="F1655"/>
  <c r="G1655"/>
  <c r="H1655"/>
  <c r="A1656"/>
  <c r="B1656"/>
  <c r="E1656"/>
  <c r="F1656"/>
  <c r="G1656"/>
  <c r="C1656" s="1"/>
  <c r="H1656"/>
  <c r="A1657"/>
  <c r="B1657"/>
  <c r="E1657"/>
  <c r="F1657"/>
  <c r="G1657"/>
  <c r="H1657"/>
  <c r="A1658"/>
  <c r="B1658"/>
  <c r="E1658"/>
  <c r="F1658"/>
  <c r="G1658"/>
  <c r="C1658" s="1"/>
  <c r="H1658"/>
  <c r="A1659"/>
  <c r="B1659"/>
  <c r="E1659"/>
  <c r="F1659"/>
  <c r="G1659"/>
  <c r="H1659"/>
  <c r="A1660"/>
  <c r="B1660"/>
  <c r="E1660"/>
  <c r="F1660"/>
  <c r="G1660"/>
  <c r="C1660" s="1"/>
  <c r="H1660"/>
  <c r="A1661"/>
  <c r="B1661"/>
  <c r="E1661"/>
  <c r="F1661"/>
  <c r="G1661"/>
  <c r="C1661" s="1"/>
  <c r="H1661"/>
  <c r="A1662"/>
  <c r="E1662"/>
  <c r="F1662"/>
  <c r="G1662"/>
  <c r="C1662" s="1"/>
  <c r="H1662"/>
  <c r="A1663"/>
  <c r="E1663"/>
  <c r="F1663"/>
  <c r="G1663"/>
  <c r="C1663" s="1"/>
  <c r="H1663"/>
  <c r="A1664"/>
  <c r="E1664"/>
  <c r="F1664"/>
  <c r="G1664"/>
  <c r="H1664"/>
  <c r="A1665"/>
  <c r="E1665"/>
  <c r="F1665"/>
  <c r="G1665"/>
  <c r="C1665" s="1"/>
  <c r="H1665"/>
  <c r="A1666"/>
  <c r="B1666"/>
  <c r="E1666"/>
  <c r="F1666"/>
  <c r="G1666"/>
  <c r="H1666"/>
  <c r="A1667"/>
  <c r="B1667"/>
  <c r="E1667"/>
  <c r="F1667"/>
  <c r="G1667"/>
  <c r="C1667" s="1"/>
  <c r="H1667"/>
  <c r="A1668"/>
  <c r="B1668"/>
  <c r="E1668"/>
  <c r="F1668"/>
  <c r="G1668"/>
  <c r="C1668" s="1"/>
  <c r="H1668"/>
  <c r="A1669"/>
  <c r="B1669"/>
  <c r="E1669"/>
  <c r="F1669"/>
  <c r="G1669"/>
  <c r="C1669" s="1"/>
  <c r="H1669"/>
  <c r="A1670"/>
  <c r="B1670"/>
  <c r="E1670"/>
  <c r="F1670"/>
  <c r="G1670"/>
  <c r="C1670" s="1"/>
  <c r="H1670"/>
  <c r="A1671"/>
  <c r="B1671"/>
  <c r="E1671"/>
  <c r="F1671"/>
  <c r="G1671"/>
  <c r="H1671"/>
  <c r="A1672"/>
  <c r="E987"/>
  <c r="F987"/>
  <c r="G987"/>
  <c r="C987" s="1"/>
  <c r="H987"/>
  <c r="A1673"/>
  <c r="B1673"/>
  <c r="E1673"/>
  <c r="F1673"/>
  <c r="G1673"/>
  <c r="H1673"/>
  <c r="A1674"/>
  <c r="B1674"/>
  <c r="E1674"/>
  <c r="F1674"/>
  <c r="G1674"/>
  <c r="C1674" s="1"/>
  <c r="H1674"/>
  <c r="A1675"/>
  <c r="E42"/>
  <c r="F42"/>
  <c r="G42"/>
  <c r="H42"/>
  <c r="A1676"/>
  <c r="B1676"/>
  <c r="E1676"/>
  <c r="F1676"/>
  <c r="G1676"/>
  <c r="C1676" s="1"/>
  <c r="H1676"/>
  <c r="A1677"/>
  <c r="B1677"/>
  <c r="E1677"/>
  <c r="F1677"/>
  <c r="G1677"/>
  <c r="C1677" s="1"/>
  <c r="H1677"/>
  <c r="A1678"/>
  <c r="B1678"/>
  <c r="E1678"/>
  <c r="F1678"/>
  <c r="G1678"/>
  <c r="C1678" s="1"/>
  <c r="H1678"/>
  <c r="A1679"/>
  <c r="B1679"/>
  <c r="E1679"/>
  <c r="F1679"/>
  <c r="G1679"/>
  <c r="C1679" s="1"/>
  <c r="H1679"/>
  <c r="A1680"/>
  <c r="B1680"/>
  <c r="E1680"/>
  <c r="F1680"/>
  <c r="G1680"/>
  <c r="H1680"/>
  <c r="A1681"/>
  <c r="B1681"/>
  <c r="E1681"/>
  <c r="F1681"/>
  <c r="G1681"/>
  <c r="C1681" s="1"/>
  <c r="H1681"/>
  <c r="A1682"/>
  <c r="B1682"/>
  <c r="E1682"/>
  <c r="F1682"/>
  <c r="G1682"/>
  <c r="H1682"/>
  <c r="A1683"/>
  <c r="B1683"/>
  <c r="E1683"/>
  <c r="F1683"/>
  <c r="G1683"/>
  <c r="C1683" s="1"/>
  <c r="H1683"/>
  <c r="A1684"/>
  <c r="B1684"/>
  <c r="E1684"/>
  <c r="F1684"/>
  <c r="G1684"/>
  <c r="C1684" s="1"/>
  <c r="H1684"/>
  <c r="A1685"/>
  <c r="B1685"/>
  <c r="E1685"/>
  <c r="F1685"/>
  <c r="G1685"/>
  <c r="C1685" s="1"/>
  <c r="H1685"/>
  <c r="A1686"/>
  <c r="B1686"/>
  <c r="E1686"/>
  <c r="F1686"/>
  <c r="G1686"/>
  <c r="C1686" s="1"/>
  <c r="H1686"/>
  <c r="A1687"/>
  <c r="B1687"/>
  <c r="E1687"/>
  <c r="F1687"/>
  <c r="G1687"/>
  <c r="H1687"/>
  <c r="A1688"/>
  <c r="B1688"/>
  <c r="E1688"/>
  <c r="F1688"/>
  <c r="G1688"/>
  <c r="C1688" s="1"/>
  <c r="H1688"/>
  <c r="A1689"/>
  <c r="B1689"/>
  <c r="E1689"/>
  <c r="F1689"/>
  <c r="G1689"/>
  <c r="H1689"/>
  <c r="A1690"/>
  <c r="B1690"/>
  <c r="E1690"/>
  <c r="F1690"/>
  <c r="G1690"/>
  <c r="C1690" s="1"/>
  <c r="H1690"/>
  <c r="A1691"/>
  <c r="B1691"/>
  <c r="E1691"/>
  <c r="F1691"/>
  <c r="G1691"/>
  <c r="H1691"/>
  <c r="A1692"/>
  <c r="B1692"/>
  <c r="E1692"/>
  <c r="F1692"/>
  <c r="G1692"/>
  <c r="C1692" s="1"/>
  <c r="H1692"/>
  <c r="A1693"/>
  <c r="B1693"/>
  <c r="E1693"/>
  <c r="F1693"/>
  <c r="G1693"/>
  <c r="C1693" s="1"/>
  <c r="H1693"/>
  <c r="A1694"/>
  <c r="B1694"/>
  <c r="E1694"/>
  <c r="F1694"/>
  <c r="G1694"/>
  <c r="C1694" s="1"/>
  <c r="H1694"/>
  <c r="A1695"/>
  <c r="B1695"/>
  <c r="E1695"/>
  <c r="F1695"/>
  <c r="G1695"/>
  <c r="C1695" s="1"/>
  <c r="H1695"/>
  <c r="A1696"/>
  <c r="B1696"/>
  <c r="E1696"/>
  <c r="F1696"/>
  <c r="G1696"/>
  <c r="H1696"/>
  <c r="A1697"/>
  <c r="B1697"/>
  <c r="E1697"/>
  <c r="F1697"/>
  <c r="G1697"/>
  <c r="C1697" s="1"/>
  <c r="H1697"/>
  <c r="A1698"/>
  <c r="B1698"/>
  <c r="E1698"/>
  <c r="F1698"/>
  <c r="G1698"/>
  <c r="H1698"/>
  <c r="A1699"/>
  <c r="B1699"/>
  <c r="E1699"/>
  <c r="F1699"/>
  <c r="G1699"/>
  <c r="C1699" s="1"/>
  <c r="H1699"/>
  <c r="A1700"/>
  <c r="B1700"/>
  <c r="E1700"/>
  <c r="F1700"/>
  <c r="G1700"/>
  <c r="C1700" s="1"/>
  <c r="H1700"/>
  <c r="A1701"/>
  <c r="B1701"/>
  <c r="E1701"/>
  <c r="F1701"/>
  <c r="G1701"/>
  <c r="C1701" s="1"/>
  <c r="H1701"/>
  <c r="A1702"/>
  <c r="B1702"/>
  <c r="E1702"/>
  <c r="F1702"/>
  <c r="G1702"/>
  <c r="C1702" s="1"/>
  <c r="H1702"/>
  <c r="A1703"/>
  <c r="B1703"/>
  <c r="E1703"/>
  <c r="F1703"/>
  <c r="G1703"/>
  <c r="H1703"/>
  <c r="A1704"/>
  <c r="B1704"/>
  <c r="E1704"/>
  <c r="F1704"/>
  <c r="G1704"/>
  <c r="C1704" s="1"/>
  <c r="H1704"/>
  <c r="A1705"/>
  <c r="B1705"/>
  <c r="E1705"/>
  <c r="F1705"/>
  <c r="G1705"/>
  <c r="H1705"/>
  <c r="A1706"/>
  <c r="B1706"/>
  <c r="E1706"/>
  <c r="F1706"/>
  <c r="G1706"/>
  <c r="C1706" s="1"/>
  <c r="H1706"/>
  <c r="A1707"/>
  <c r="B1707"/>
  <c r="E1707"/>
  <c r="F1707"/>
  <c r="G1707"/>
  <c r="H1707"/>
  <c r="A1708"/>
  <c r="B1708"/>
  <c r="E1708"/>
  <c r="F1708"/>
  <c r="G1708"/>
  <c r="C1708" s="1"/>
  <c r="H1708"/>
  <c r="A1709"/>
  <c r="B1709"/>
  <c r="E1709"/>
  <c r="F1709"/>
  <c r="G1709"/>
  <c r="C1709" s="1"/>
  <c r="H1709"/>
  <c r="A1710"/>
  <c r="E1710"/>
  <c r="F1710"/>
  <c r="G1710"/>
  <c r="C1710" s="1"/>
  <c r="H1710"/>
  <c r="A1711"/>
  <c r="E1711"/>
  <c r="F1711"/>
  <c r="G1711"/>
  <c r="C1711" s="1"/>
  <c r="H1711"/>
  <c r="A1712"/>
  <c r="E1712"/>
  <c r="F1712"/>
  <c r="G1712"/>
  <c r="H1712"/>
  <c r="A1713"/>
  <c r="E1713"/>
  <c r="F1713"/>
  <c r="G1713"/>
  <c r="C1713" s="1"/>
  <c r="H1713"/>
  <c r="A1714"/>
  <c r="E1714"/>
  <c r="F1714"/>
  <c r="G1714"/>
  <c r="H1714"/>
  <c r="A1715"/>
  <c r="E1715"/>
  <c r="F1715"/>
  <c r="G1715"/>
  <c r="C1715" s="1"/>
  <c r="H1715"/>
  <c r="A1716"/>
  <c r="B1716"/>
  <c r="E1716"/>
  <c r="F1716"/>
  <c r="G1716"/>
  <c r="C1716" s="1"/>
  <c r="H1716"/>
  <c r="A1717"/>
  <c r="B1717"/>
  <c r="E1717"/>
  <c r="F1717"/>
  <c r="G1717"/>
  <c r="C1717" s="1"/>
  <c r="H1717"/>
  <c r="A1718"/>
  <c r="B1718"/>
  <c r="E1718"/>
  <c r="F1718"/>
  <c r="G1718"/>
  <c r="C1718" s="1"/>
  <c r="H1718"/>
  <c r="A1719"/>
  <c r="B1719"/>
  <c r="E1719"/>
  <c r="F1719"/>
  <c r="G1719"/>
  <c r="H1719"/>
  <c r="A1720"/>
  <c r="B1720"/>
  <c r="E1720"/>
  <c r="F1720"/>
  <c r="G1720"/>
  <c r="C1720" s="1"/>
  <c r="H1720"/>
  <c r="A1721"/>
  <c r="B1721"/>
  <c r="E1721"/>
  <c r="F1721"/>
  <c r="G1721"/>
  <c r="H1721"/>
  <c r="A1722"/>
  <c r="E139"/>
  <c r="F139"/>
  <c r="G139"/>
  <c r="C139" s="1"/>
  <c r="H139"/>
  <c r="A1723"/>
  <c r="E1723"/>
  <c r="F1723"/>
  <c r="G1723"/>
  <c r="H1723"/>
  <c r="A1724"/>
  <c r="E1724"/>
  <c r="F1724"/>
  <c r="G1724"/>
  <c r="C1724" s="1"/>
  <c r="H1724"/>
  <c r="A1725"/>
  <c r="B1725"/>
  <c r="E1725"/>
  <c r="F1725"/>
  <c r="G1725"/>
  <c r="C1725" s="1"/>
  <c r="H1725"/>
  <c r="A1726"/>
  <c r="E1726"/>
  <c r="F1726"/>
  <c r="G1726"/>
  <c r="C1726" s="1"/>
  <c r="H1726"/>
  <c r="A1727"/>
  <c r="B1727"/>
  <c r="E1727"/>
  <c r="F1727"/>
  <c r="G1727"/>
  <c r="C1727" s="1"/>
  <c r="H1727"/>
  <c r="A1728"/>
  <c r="E1728"/>
  <c r="F1728"/>
  <c r="G1728"/>
  <c r="H1728"/>
  <c r="A1729"/>
  <c r="E1729"/>
  <c r="F1729"/>
  <c r="G1729"/>
  <c r="C1729" s="1"/>
  <c r="H1729"/>
  <c r="A1730"/>
  <c r="E1730"/>
  <c r="F1730"/>
  <c r="G1730"/>
  <c r="H1730"/>
  <c r="A1731"/>
  <c r="E1731"/>
  <c r="F1731"/>
  <c r="G1731"/>
  <c r="C1731" s="1"/>
  <c r="H1731"/>
  <c r="A1732"/>
  <c r="E1732"/>
  <c r="F1732"/>
  <c r="G1732"/>
  <c r="C1732" s="1"/>
  <c r="H1732"/>
  <c r="A1733"/>
  <c r="E1733"/>
  <c r="F1733"/>
  <c r="G1733"/>
  <c r="C1733" s="1"/>
  <c r="H1733"/>
  <c r="A1734"/>
  <c r="E1734"/>
  <c r="F1734"/>
  <c r="G1734"/>
  <c r="C1734" s="1"/>
  <c r="H1734"/>
  <c r="A1735"/>
  <c r="E1735"/>
  <c r="F1735"/>
  <c r="G1735"/>
  <c r="H1735"/>
  <c r="A1736"/>
  <c r="E1736"/>
  <c r="F1736"/>
  <c r="G1736"/>
  <c r="C1736" s="1"/>
  <c r="H1736"/>
  <c r="A1737"/>
  <c r="E1737"/>
  <c r="F1737"/>
  <c r="G1737"/>
  <c r="H1737"/>
  <c r="A1738"/>
  <c r="B1738"/>
  <c r="E1738"/>
  <c r="F1738"/>
  <c r="G1738"/>
  <c r="C1738" s="1"/>
  <c r="H1738"/>
  <c r="A1739"/>
  <c r="B1739"/>
  <c r="E1739"/>
  <c r="F1739"/>
  <c r="G1739"/>
  <c r="H1739"/>
  <c r="A1740"/>
  <c r="B1740"/>
  <c r="E1740"/>
  <c r="F1740"/>
  <c r="G1740"/>
  <c r="C1740" s="1"/>
  <c r="H1740"/>
  <c r="A1741"/>
  <c r="B1741"/>
  <c r="E1741"/>
  <c r="F1741"/>
  <c r="G1741"/>
  <c r="C1741" s="1"/>
  <c r="H1741"/>
  <c r="A1742"/>
  <c r="B1742"/>
  <c r="E1742"/>
  <c r="F1742"/>
  <c r="G1742"/>
  <c r="C1742" s="1"/>
  <c r="H1742"/>
  <c r="A1743"/>
  <c r="B1743"/>
  <c r="E1743"/>
  <c r="F1743"/>
  <c r="G1743"/>
  <c r="C1743" s="1"/>
  <c r="H1743"/>
  <c r="A1744"/>
  <c r="B1744"/>
  <c r="E1744"/>
  <c r="F1744"/>
  <c r="G1744"/>
  <c r="H1744"/>
  <c r="A1745"/>
  <c r="E1745"/>
  <c r="F1745"/>
  <c r="G1745"/>
  <c r="C1745" s="1"/>
  <c r="H1745"/>
  <c r="A1746"/>
  <c r="E1746"/>
  <c r="F1746"/>
  <c r="G1746"/>
  <c r="H1746"/>
  <c r="A1747"/>
  <c r="E1747"/>
  <c r="F1747"/>
  <c r="G1747"/>
  <c r="C1747" s="1"/>
  <c r="H1747"/>
  <c r="A1748"/>
  <c r="E1748"/>
  <c r="F1748"/>
  <c r="G1748"/>
  <c r="C1748" s="1"/>
  <c r="H1748"/>
  <c r="A1749"/>
  <c r="B1749"/>
  <c r="E1749"/>
  <c r="F1749"/>
  <c r="G1749"/>
  <c r="C1749" s="1"/>
  <c r="H1749"/>
  <c r="A1750"/>
  <c r="B1750"/>
  <c r="E1750"/>
  <c r="F1750"/>
  <c r="G1750"/>
  <c r="C1750" s="1"/>
  <c r="H1750"/>
  <c r="A1751"/>
  <c r="B1751"/>
  <c r="E1751"/>
  <c r="F1751"/>
  <c r="G1751"/>
  <c r="H1751"/>
  <c r="A1752"/>
  <c r="B1752"/>
  <c r="E1752"/>
  <c r="F1752"/>
  <c r="G1752"/>
  <c r="C1752" s="1"/>
  <c r="H1752"/>
  <c r="A1753"/>
  <c r="B1753"/>
  <c r="E1753"/>
  <c r="F1753"/>
  <c r="G1753"/>
  <c r="H1753"/>
  <c r="A1754"/>
  <c r="B1754"/>
  <c r="E1754"/>
  <c r="F1754"/>
  <c r="G1754"/>
  <c r="D1754" s="1"/>
  <c r="H1754"/>
  <c r="A1755"/>
  <c r="B1755"/>
  <c r="E1755"/>
  <c r="F1755"/>
  <c r="G1755"/>
  <c r="D1755" s="1"/>
  <c r="H1755"/>
  <c r="A1756"/>
  <c r="B1756"/>
  <c r="E1756"/>
  <c r="F1756"/>
  <c r="G1756"/>
  <c r="D1756" s="1"/>
  <c r="H1756"/>
  <c r="A1757"/>
  <c r="B1757"/>
  <c r="E1757"/>
  <c r="F1757"/>
  <c r="G1757"/>
  <c r="D1757" s="1"/>
  <c r="H1757"/>
  <c r="A1758"/>
  <c r="B1758"/>
  <c r="E1758"/>
  <c r="F1758"/>
  <c r="G1758"/>
  <c r="D1758" s="1"/>
  <c r="H1758"/>
  <c r="A1759"/>
  <c r="B1759"/>
  <c r="E1759"/>
  <c r="F1759"/>
  <c r="G1759"/>
  <c r="D1759" s="1"/>
  <c r="H1759"/>
  <c r="A1760"/>
  <c r="B1760"/>
  <c r="E1760"/>
  <c r="F1760"/>
  <c r="G1760"/>
  <c r="D1760" s="1"/>
  <c r="H1760"/>
  <c r="A1761"/>
  <c r="E1761"/>
  <c r="F1761"/>
  <c r="G1761"/>
  <c r="D1761" s="1"/>
  <c r="H1761"/>
  <c r="A1762"/>
  <c r="E1762"/>
  <c r="F1762"/>
  <c r="G1762"/>
  <c r="D1762" s="1"/>
  <c r="H1762"/>
  <c r="A1763"/>
  <c r="E1763"/>
  <c r="F1763"/>
  <c r="G1763"/>
  <c r="D1763" s="1"/>
  <c r="H1763"/>
  <c r="A1764"/>
  <c r="E1764"/>
  <c r="F1764"/>
  <c r="G1764"/>
  <c r="D1764" s="1"/>
  <c r="H1764"/>
  <c r="A1765"/>
  <c r="B1765"/>
  <c r="E1765"/>
  <c r="F1765"/>
  <c r="G1765"/>
  <c r="D1765" s="1"/>
  <c r="H1765"/>
  <c r="A1766"/>
  <c r="B1766"/>
  <c r="E1766"/>
  <c r="F1766"/>
  <c r="G1766"/>
  <c r="D1766" s="1"/>
  <c r="H1766"/>
  <c r="A1767"/>
  <c r="B1767"/>
  <c r="E1767"/>
  <c r="F1767"/>
  <c r="G1767"/>
  <c r="D1767" s="1"/>
  <c r="H1767"/>
  <c r="A1768"/>
  <c r="B1768"/>
  <c r="E1768"/>
  <c r="F1768"/>
  <c r="G1768"/>
  <c r="D1768" s="1"/>
  <c r="H1768"/>
  <c r="A1769"/>
  <c r="B1769"/>
  <c r="E1769"/>
  <c r="F1769"/>
  <c r="G1769"/>
  <c r="D1769" s="1"/>
  <c r="H1769"/>
  <c r="A1770"/>
  <c r="E1770"/>
  <c r="F1770"/>
  <c r="G1770"/>
  <c r="D1770" s="1"/>
  <c r="H1770"/>
  <c r="A1771"/>
  <c r="B1771"/>
  <c r="E1771"/>
  <c r="F1771"/>
  <c r="G1771"/>
  <c r="D1771" s="1"/>
  <c r="H1771"/>
  <c r="A1772"/>
  <c r="B1772"/>
  <c r="E1772"/>
  <c r="F1772"/>
  <c r="G1772"/>
  <c r="D1772" s="1"/>
  <c r="H1772"/>
  <c r="A1773"/>
  <c r="B1773"/>
  <c r="E1773"/>
  <c r="F1773"/>
  <c r="G1773"/>
  <c r="D1773" s="1"/>
  <c r="H1773"/>
  <c r="A1774"/>
  <c r="B1774"/>
  <c r="E1774"/>
  <c r="F1774"/>
  <c r="G1774"/>
  <c r="D1774" s="1"/>
  <c r="H1774"/>
  <c r="A1775"/>
  <c r="B1775"/>
  <c r="E1775"/>
  <c r="F1775"/>
  <c r="G1775"/>
  <c r="D1775" s="1"/>
  <c r="H1775"/>
  <c r="A1776"/>
  <c r="B1776"/>
  <c r="E1776"/>
  <c r="F1776"/>
  <c r="G1776"/>
  <c r="D1776" s="1"/>
  <c r="H1776"/>
  <c r="A1777"/>
  <c r="B1777"/>
  <c r="E1777"/>
  <c r="F1777"/>
  <c r="G1777"/>
  <c r="D1777" s="1"/>
  <c r="H1777"/>
  <c r="A1778"/>
  <c r="E1778"/>
  <c r="F1778"/>
  <c r="G1778"/>
  <c r="D1778" s="1"/>
  <c r="H1778"/>
  <c r="A1779"/>
  <c r="B1779"/>
  <c r="E1779"/>
  <c r="F1779"/>
  <c r="G1779"/>
  <c r="D1779" s="1"/>
  <c r="H1779"/>
  <c r="A1780"/>
  <c r="B1780"/>
  <c r="E1780"/>
  <c r="F1780"/>
  <c r="G1780"/>
  <c r="D1780" s="1"/>
  <c r="H1780"/>
  <c r="A1781"/>
  <c r="B1781"/>
  <c r="E1781"/>
  <c r="F1781"/>
  <c r="G1781"/>
  <c r="D1781" s="1"/>
  <c r="H1781"/>
  <c r="A1782"/>
  <c r="B1782"/>
  <c r="E1782"/>
  <c r="F1782"/>
  <c r="G1782"/>
  <c r="D1782" s="1"/>
  <c r="H1782"/>
  <c r="A1783"/>
  <c r="B1783"/>
  <c r="E1783"/>
  <c r="F1783"/>
  <c r="G1783"/>
  <c r="D1783" s="1"/>
  <c r="H1783"/>
  <c r="A1784"/>
  <c r="B1784"/>
  <c r="E1784"/>
  <c r="F1784"/>
  <c r="G1784"/>
  <c r="D1784" s="1"/>
  <c r="H1784"/>
  <c r="A1785"/>
  <c r="B1785"/>
  <c r="E1785"/>
  <c r="F1785"/>
  <c r="G1785"/>
  <c r="D1785" s="1"/>
  <c r="H1785"/>
  <c r="A1786"/>
  <c r="B1786"/>
  <c r="E1786"/>
  <c r="F1786"/>
  <c r="G1786"/>
  <c r="H1786"/>
  <c r="A1787"/>
  <c r="B1787"/>
  <c r="E1787"/>
  <c r="F1787"/>
  <c r="G1787"/>
  <c r="D1787" s="1"/>
  <c r="H1787"/>
  <c r="A1788"/>
  <c r="B1788"/>
  <c r="E1788"/>
  <c r="F1788"/>
  <c r="G1788"/>
  <c r="D1788" s="1"/>
  <c r="H1788"/>
  <c r="A1789"/>
  <c r="B1789"/>
  <c r="E1789"/>
  <c r="F1789"/>
  <c r="G1789"/>
  <c r="D1789" s="1"/>
  <c r="H1789"/>
  <c r="A1790"/>
  <c r="B1790"/>
  <c r="E1790"/>
  <c r="F1790"/>
  <c r="G1790"/>
  <c r="D1790" s="1"/>
  <c r="H1790"/>
  <c r="A1791"/>
  <c r="B1791"/>
  <c r="E1791"/>
  <c r="F1791"/>
  <c r="G1791"/>
  <c r="D1791" s="1"/>
  <c r="H1791"/>
  <c r="A1792"/>
  <c r="B1792"/>
  <c r="E1792"/>
  <c r="F1792"/>
  <c r="G1792"/>
  <c r="D1792" s="1"/>
  <c r="H1792"/>
  <c r="A1793"/>
  <c r="B1793"/>
  <c r="E1793"/>
  <c r="F1793"/>
  <c r="G1793"/>
  <c r="D1793" s="1"/>
  <c r="H1793"/>
  <c r="A1794"/>
  <c r="B1794"/>
  <c r="E1794"/>
  <c r="F1794"/>
  <c r="G1794"/>
  <c r="H1794"/>
  <c r="A1795"/>
  <c r="B1795"/>
  <c r="E1795"/>
  <c r="F1795"/>
  <c r="G1795"/>
  <c r="D1795" s="1"/>
  <c r="H1795"/>
  <c r="A1796"/>
  <c r="B1796"/>
  <c r="E1796"/>
  <c r="F1796"/>
  <c r="G1796"/>
  <c r="D1796" s="1"/>
  <c r="H1796"/>
  <c r="A1797"/>
  <c r="B1797"/>
  <c r="E1797"/>
  <c r="F1797"/>
  <c r="G1797"/>
  <c r="D1797" s="1"/>
  <c r="H1797"/>
  <c r="A1798"/>
  <c r="B1798"/>
  <c r="E1798"/>
  <c r="F1798"/>
  <c r="G1798"/>
  <c r="D1798" s="1"/>
  <c r="H1798"/>
  <c r="A1799"/>
  <c r="B1799"/>
  <c r="E1799"/>
  <c r="F1799"/>
  <c r="G1799"/>
  <c r="D1799" s="1"/>
  <c r="H1799"/>
  <c r="A1800"/>
  <c r="E2163"/>
  <c r="F2163"/>
  <c r="G2163"/>
  <c r="D2163" s="1"/>
  <c r="H2163"/>
  <c r="A1801"/>
  <c r="B1801"/>
  <c r="E1801"/>
  <c r="F1801"/>
  <c r="G1801"/>
  <c r="D1801" s="1"/>
  <c r="H1801"/>
  <c r="A1802"/>
  <c r="B1802"/>
  <c r="E1802"/>
  <c r="F1802"/>
  <c r="G1802"/>
  <c r="H1802"/>
  <c r="A1803"/>
  <c r="B1803"/>
  <c r="E1803"/>
  <c r="F1803"/>
  <c r="G1803"/>
  <c r="D1803" s="1"/>
  <c r="H1803"/>
  <c r="A1804"/>
  <c r="B1804"/>
  <c r="E1804"/>
  <c r="F1804"/>
  <c r="G1804"/>
  <c r="D1804" s="1"/>
  <c r="H1804"/>
  <c r="A1805"/>
  <c r="E1805"/>
  <c r="F1805"/>
  <c r="G1805"/>
  <c r="D1805" s="1"/>
  <c r="H1805"/>
  <c r="A1806"/>
  <c r="E1806"/>
  <c r="F1806"/>
  <c r="G1806"/>
  <c r="D1806" s="1"/>
  <c r="H1806"/>
  <c r="A1807"/>
  <c r="B1807"/>
  <c r="E1807"/>
  <c r="F1807"/>
  <c r="G1807"/>
  <c r="D1807" s="1"/>
  <c r="H1807"/>
  <c r="A1808"/>
  <c r="B1808"/>
  <c r="E1808"/>
  <c r="F1808"/>
  <c r="G1808"/>
  <c r="D1808" s="1"/>
  <c r="H1808"/>
  <c r="A1809"/>
  <c r="E1809"/>
  <c r="F1809"/>
  <c r="G1809"/>
  <c r="H1809"/>
  <c r="A1810"/>
  <c r="E1810"/>
  <c r="F1810"/>
  <c r="G1810"/>
  <c r="H1810"/>
  <c r="A1811"/>
  <c r="E1811"/>
  <c r="F1811"/>
  <c r="G1811"/>
  <c r="D1811" s="1"/>
  <c r="H1811"/>
  <c r="A1812"/>
  <c r="B1812"/>
  <c r="E1812"/>
  <c r="F1812"/>
  <c r="G1812"/>
  <c r="D1812" s="1"/>
  <c r="H1812"/>
  <c r="A1813"/>
  <c r="B1813"/>
  <c r="E1813"/>
  <c r="F1813"/>
  <c r="G1813"/>
  <c r="D1813" s="1"/>
  <c r="H1813"/>
  <c r="A1814"/>
  <c r="B1814"/>
  <c r="E1814"/>
  <c r="F1814"/>
  <c r="G1814"/>
  <c r="D1814" s="1"/>
  <c r="H1814"/>
  <c r="A1815"/>
  <c r="B1815"/>
  <c r="E1815"/>
  <c r="F1815"/>
  <c r="G1815"/>
  <c r="D1815" s="1"/>
  <c r="H1815"/>
  <c r="A1816"/>
  <c r="B1816"/>
  <c r="E1816"/>
  <c r="F1816"/>
  <c r="G1816"/>
  <c r="D1816" s="1"/>
  <c r="H1816"/>
  <c r="A1817"/>
  <c r="B1817"/>
  <c r="E1817"/>
  <c r="F1817"/>
  <c r="G1817"/>
  <c r="H1817"/>
  <c r="A1818"/>
  <c r="B1818"/>
  <c r="E1818"/>
  <c r="F1818"/>
  <c r="G1818"/>
  <c r="H1818"/>
  <c r="A1819"/>
  <c r="B1819"/>
  <c r="E1819"/>
  <c r="F1819"/>
  <c r="G1819"/>
  <c r="D1819" s="1"/>
  <c r="H1819"/>
  <c r="A1820"/>
  <c r="B1820"/>
  <c r="E1820"/>
  <c r="F1820"/>
  <c r="G1820"/>
  <c r="D1820" s="1"/>
  <c r="H1820"/>
  <c r="A1821"/>
  <c r="B1821"/>
  <c r="E1821"/>
  <c r="F1821"/>
  <c r="G1821"/>
  <c r="D1821" s="1"/>
  <c r="H1821"/>
  <c r="A1822"/>
  <c r="B1822"/>
  <c r="E1822"/>
  <c r="F1822"/>
  <c r="G1822"/>
  <c r="D1822" s="1"/>
  <c r="H1822"/>
  <c r="A1823"/>
  <c r="E1823"/>
  <c r="F1823"/>
  <c r="G1823"/>
  <c r="D1823" s="1"/>
  <c r="H1823"/>
  <c r="A1824"/>
  <c r="E1824"/>
  <c r="F1824"/>
  <c r="G1824"/>
  <c r="D1824" s="1"/>
  <c r="H1824"/>
  <c r="A1825"/>
  <c r="B1825"/>
  <c r="E1825"/>
  <c r="F1825"/>
  <c r="G1825"/>
  <c r="H1825"/>
  <c r="A1826"/>
  <c r="B1826"/>
  <c r="E1826"/>
  <c r="F1826"/>
  <c r="G1826"/>
  <c r="H1826"/>
  <c r="A1827"/>
  <c r="B1827"/>
  <c r="E1827"/>
  <c r="F1827"/>
  <c r="G1827"/>
  <c r="D1827" s="1"/>
  <c r="H1827"/>
  <c r="A1828"/>
  <c r="B1828"/>
  <c r="E1828"/>
  <c r="F1828"/>
  <c r="G1828"/>
  <c r="D1828" s="1"/>
  <c r="H1828"/>
  <c r="A1829"/>
  <c r="B1829"/>
  <c r="E1829"/>
  <c r="F1829"/>
  <c r="G1829"/>
  <c r="D1829" s="1"/>
  <c r="H1829"/>
  <c r="A1830"/>
  <c r="B1830"/>
  <c r="E1830"/>
  <c r="F1830"/>
  <c r="G1830"/>
  <c r="D1830" s="1"/>
  <c r="H1830"/>
  <c r="A1831"/>
  <c r="B1831"/>
  <c r="E1831"/>
  <c r="F1831"/>
  <c r="G1831"/>
  <c r="D1831" s="1"/>
  <c r="H1831"/>
  <c r="A1832"/>
  <c r="B1832"/>
  <c r="E1832"/>
  <c r="F1832"/>
  <c r="G1832"/>
  <c r="D1832" s="1"/>
  <c r="H1832"/>
  <c r="A1833"/>
  <c r="B1833"/>
  <c r="E1833"/>
  <c r="F1833"/>
  <c r="G1833"/>
  <c r="H1833"/>
  <c r="A1834"/>
  <c r="B1834"/>
  <c r="E1834"/>
  <c r="F1834"/>
  <c r="G1834"/>
  <c r="H1834"/>
  <c r="A1835"/>
  <c r="B1835"/>
  <c r="E1835"/>
  <c r="F1835"/>
  <c r="G1835"/>
  <c r="H1835"/>
  <c r="A1836"/>
  <c r="B1836"/>
  <c r="E1836"/>
  <c r="F1836"/>
  <c r="G1836"/>
  <c r="D1836" s="1"/>
  <c r="H1836"/>
  <c r="A1837"/>
  <c r="B1837"/>
  <c r="E1837"/>
  <c r="F1837"/>
  <c r="G1837"/>
  <c r="H1837"/>
  <c r="A1838"/>
  <c r="B1838"/>
  <c r="E1838"/>
  <c r="F1838"/>
  <c r="G1838"/>
  <c r="D1838" s="1"/>
  <c r="H1838"/>
  <c r="A1839"/>
  <c r="B1839"/>
  <c r="E1839"/>
  <c r="F1839"/>
  <c r="G1839"/>
  <c r="D1839" s="1"/>
  <c r="H1839"/>
  <c r="A1840"/>
  <c r="B1840"/>
  <c r="E1840"/>
  <c r="F1840"/>
  <c r="G1840"/>
  <c r="D1840" s="1"/>
  <c r="H1840"/>
  <c r="A1841"/>
  <c r="B1841"/>
  <c r="E1841"/>
  <c r="F1841"/>
  <c r="G1841"/>
  <c r="H1841"/>
  <c r="A1842"/>
  <c r="B1842"/>
  <c r="E1842"/>
  <c r="F1842"/>
  <c r="G1842"/>
  <c r="D1842" s="1"/>
  <c r="H1842"/>
  <c r="A1843"/>
  <c r="B1843"/>
  <c r="E1843"/>
  <c r="F1843"/>
  <c r="G1843"/>
  <c r="H1843"/>
  <c r="A1844"/>
  <c r="B1844"/>
  <c r="E1844"/>
  <c r="F1844"/>
  <c r="G1844"/>
  <c r="D1844" s="1"/>
  <c r="H1844"/>
  <c r="A1845"/>
  <c r="B1845"/>
  <c r="E1845"/>
  <c r="F1845"/>
  <c r="G1845"/>
  <c r="H1845"/>
  <c r="A1846"/>
  <c r="B1846"/>
  <c r="E1846"/>
  <c r="F1846"/>
  <c r="G1846"/>
  <c r="D1846" s="1"/>
  <c r="H1846"/>
  <c r="A1847"/>
  <c r="B1847"/>
  <c r="E1847"/>
  <c r="F1847"/>
  <c r="G1847"/>
  <c r="D1847" s="1"/>
  <c r="H1847"/>
  <c r="A1848"/>
  <c r="B1848"/>
  <c r="E1848"/>
  <c r="F1848"/>
  <c r="G1848"/>
  <c r="D1848" s="1"/>
  <c r="H1848"/>
  <c r="A1849"/>
  <c r="B1849"/>
  <c r="E1849"/>
  <c r="F1849"/>
  <c r="G1849"/>
  <c r="H1849"/>
  <c r="A1850"/>
  <c r="B1850"/>
  <c r="E1850"/>
  <c r="F1850"/>
  <c r="G1850"/>
  <c r="D1850" s="1"/>
  <c r="H1850"/>
  <c r="A1851"/>
  <c r="B1851"/>
  <c r="E1851"/>
  <c r="F1851"/>
  <c r="G1851"/>
  <c r="H1851"/>
  <c r="A1852"/>
  <c r="B1852"/>
  <c r="E1852"/>
  <c r="F1852"/>
  <c r="G1852"/>
  <c r="D1852" s="1"/>
  <c r="H1852"/>
  <c r="A1853"/>
  <c r="B1853"/>
  <c r="E1853"/>
  <c r="F1853"/>
  <c r="G1853"/>
  <c r="H1853"/>
  <c r="A1854"/>
  <c r="B1854"/>
  <c r="E1854"/>
  <c r="F1854"/>
  <c r="G1854"/>
  <c r="D1854" s="1"/>
  <c r="H1854"/>
  <c r="A1855"/>
  <c r="B1855"/>
  <c r="E1855"/>
  <c r="F1855"/>
  <c r="G1855"/>
  <c r="D1855" s="1"/>
  <c r="H1855"/>
  <c r="A1856"/>
  <c r="B1856"/>
  <c r="E1856"/>
  <c r="F1856"/>
  <c r="G1856"/>
  <c r="D1856" s="1"/>
  <c r="H1856"/>
  <c r="A1857"/>
  <c r="B1857"/>
  <c r="E1857"/>
  <c r="F1857"/>
  <c r="G1857"/>
  <c r="H1857"/>
  <c r="A1858"/>
  <c r="B1858"/>
  <c r="E1858"/>
  <c r="F1858"/>
  <c r="G1858"/>
  <c r="D1858" s="1"/>
  <c r="H1858"/>
  <c r="A1859"/>
  <c r="B1859"/>
  <c r="E1859"/>
  <c r="F1859"/>
  <c r="G1859"/>
  <c r="H1859"/>
  <c r="A1860"/>
  <c r="B1860"/>
  <c r="E1860"/>
  <c r="F1860"/>
  <c r="G1860"/>
  <c r="D1860" s="1"/>
  <c r="H1860"/>
  <c r="A1861"/>
  <c r="B1861"/>
  <c r="E1861"/>
  <c r="F1861"/>
  <c r="G1861"/>
  <c r="H1861"/>
  <c r="A1862"/>
  <c r="E2265"/>
  <c r="F2265"/>
  <c r="G2265"/>
  <c r="D2265" s="1"/>
  <c r="H2265"/>
  <c r="A1863"/>
  <c r="B1863"/>
  <c r="E1863"/>
  <c r="F1863"/>
  <c r="G1863"/>
  <c r="D1863" s="1"/>
  <c r="H1863"/>
  <c r="A1864"/>
  <c r="E1864"/>
  <c r="F1864"/>
  <c r="G1864"/>
  <c r="D1864" s="1"/>
  <c r="H1864"/>
  <c r="A1865"/>
  <c r="E1865"/>
  <c r="F1865"/>
  <c r="G1865"/>
  <c r="H1865"/>
  <c r="A1866"/>
  <c r="E1866"/>
  <c r="F1866"/>
  <c r="G1866"/>
  <c r="D1866" s="1"/>
  <c r="H1866"/>
  <c r="A1867"/>
  <c r="B1867"/>
  <c r="E1867"/>
  <c r="F1867"/>
  <c r="G1867"/>
  <c r="H1867"/>
  <c r="A1868"/>
  <c r="B1868"/>
  <c r="E1868"/>
  <c r="F1868"/>
  <c r="G1868"/>
  <c r="D1868" s="1"/>
  <c r="H1868"/>
  <c r="A1869"/>
  <c r="B1869"/>
  <c r="E1869"/>
  <c r="F1869"/>
  <c r="G1869"/>
  <c r="H1869"/>
  <c r="A1870"/>
  <c r="B1870"/>
  <c r="E1870"/>
  <c r="F1870"/>
  <c r="G1870"/>
  <c r="D1870" s="1"/>
  <c r="H1870"/>
  <c r="A1871"/>
  <c r="B1871"/>
  <c r="E1871"/>
  <c r="F1871"/>
  <c r="G1871"/>
  <c r="D1871" s="1"/>
  <c r="H1871"/>
  <c r="A1872"/>
  <c r="E1872"/>
  <c r="F1872"/>
  <c r="G1872"/>
  <c r="D1872" s="1"/>
  <c r="H1872"/>
  <c r="A1873"/>
  <c r="E1873"/>
  <c r="F1873"/>
  <c r="G1873"/>
  <c r="H1873"/>
  <c r="A1874"/>
  <c r="E1874"/>
  <c r="F1874"/>
  <c r="G1874"/>
  <c r="D1874" s="1"/>
  <c r="H1874"/>
  <c r="A1875"/>
  <c r="B1875"/>
  <c r="E1875"/>
  <c r="F1875"/>
  <c r="G1875"/>
  <c r="H1875"/>
  <c r="A1876"/>
  <c r="B1876"/>
  <c r="E1876"/>
  <c r="F1876"/>
  <c r="G1876"/>
  <c r="D1876" s="1"/>
  <c r="H1876"/>
  <c r="A1877"/>
  <c r="B1877"/>
  <c r="E1877"/>
  <c r="F1877"/>
  <c r="G1877"/>
  <c r="H1877"/>
  <c r="A1878"/>
  <c r="B1878"/>
  <c r="E1878"/>
  <c r="F1878"/>
  <c r="G1878"/>
  <c r="D1878" s="1"/>
  <c r="H1878"/>
  <c r="A1879"/>
  <c r="B1879"/>
  <c r="E1879"/>
  <c r="F1879"/>
  <c r="G1879"/>
  <c r="D1879" s="1"/>
  <c r="H1879"/>
  <c r="A1880"/>
  <c r="E1675"/>
  <c r="F1675"/>
  <c r="G1675"/>
  <c r="D1675" s="1"/>
  <c r="H1675"/>
  <c r="A1881"/>
  <c r="E1881"/>
  <c r="F1881"/>
  <c r="G1881"/>
  <c r="H1881"/>
  <c r="A1882"/>
  <c r="E1882"/>
  <c r="F1882"/>
  <c r="G1882"/>
  <c r="D1882" s="1"/>
  <c r="H1882"/>
  <c r="A1883"/>
  <c r="E1883"/>
  <c r="F1883"/>
  <c r="G1883"/>
  <c r="H1883"/>
  <c r="A1884"/>
  <c r="B1884"/>
  <c r="E1884"/>
  <c r="F1884"/>
  <c r="G1884"/>
  <c r="D1884" s="1"/>
  <c r="H1884"/>
  <c r="A1885"/>
  <c r="B1885"/>
  <c r="E1885"/>
  <c r="F1885"/>
  <c r="G1885"/>
  <c r="H1885"/>
  <c r="A1886"/>
  <c r="B1886"/>
  <c r="E1886"/>
  <c r="F1886"/>
  <c r="G1886"/>
  <c r="D1886" s="1"/>
  <c r="H1886"/>
  <c r="A1887"/>
  <c r="B1887"/>
  <c r="E1887"/>
  <c r="F1887"/>
  <c r="G1887"/>
  <c r="D1887" s="1"/>
  <c r="H1887"/>
  <c r="A1888"/>
  <c r="B1888"/>
  <c r="E1888"/>
  <c r="F1888"/>
  <c r="G1888"/>
  <c r="D1888" s="1"/>
  <c r="H1888"/>
  <c r="A1889"/>
  <c r="B1889"/>
  <c r="E1889"/>
  <c r="F1889"/>
  <c r="G1889"/>
  <c r="H1889"/>
  <c r="A1890"/>
  <c r="B1890"/>
  <c r="E1890"/>
  <c r="F1890"/>
  <c r="G1890"/>
  <c r="D1890" s="1"/>
  <c r="H1890"/>
  <c r="A1891"/>
  <c r="B1891"/>
  <c r="E1891"/>
  <c r="F1891"/>
  <c r="G1891"/>
  <c r="H1891"/>
  <c r="A1892"/>
  <c r="B1892"/>
  <c r="E1892"/>
  <c r="F1892"/>
  <c r="G1892"/>
  <c r="D1892" s="1"/>
  <c r="H1892"/>
  <c r="A1893"/>
  <c r="B1893"/>
  <c r="E1893"/>
  <c r="F1893"/>
  <c r="G1893"/>
  <c r="H1893"/>
  <c r="A1894"/>
  <c r="B1894"/>
  <c r="E1894"/>
  <c r="F1894"/>
  <c r="G1894"/>
  <c r="D1894" s="1"/>
  <c r="H1894"/>
  <c r="A1895"/>
  <c r="B1895"/>
  <c r="E1895"/>
  <c r="F1895"/>
  <c r="G1895"/>
  <c r="D1895" s="1"/>
  <c r="H1895"/>
  <c r="A1896"/>
  <c r="B1896"/>
  <c r="E1896"/>
  <c r="F1896"/>
  <c r="G1896"/>
  <c r="D1896" s="1"/>
  <c r="H1896"/>
  <c r="A1897"/>
  <c r="B1897"/>
  <c r="E1897"/>
  <c r="F1897"/>
  <c r="G1897"/>
  <c r="H1897"/>
  <c r="A1898"/>
  <c r="B1898"/>
  <c r="E1898"/>
  <c r="F1898"/>
  <c r="G1898"/>
  <c r="D1898" s="1"/>
  <c r="H1898"/>
  <c r="A1899"/>
  <c r="B1899"/>
  <c r="E1899"/>
  <c r="F1899"/>
  <c r="G1899"/>
  <c r="H1899"/>
  <c r="A1900"/>
  <c r="B1900"/>
  <c r="E1900"/>
  <c r="F1900"/>
  <c r="G1900"/>
  <c r="D1900" s="1"/>
  <c r="H1900"/>
  <c r="A1901"/>
  <c r="B1901"/>
  <c r="E1901"/>
  <c r="F1901"/>
  <c r="G1901"/>
  <c r="H1901"/>
  <c r="A1902"/>
  <c r="E1902"/>
  <c r="F1902"/>
  <c r="G1902"/>
  <c r="D1902" s="1"/>
  <c r="H1902"/>
  <c r="A1903"/>
  <c r="B1903"/>
  <c r="E1903"/>
  <c r="F1903"/>
  <c r="G1903"/>
  <c r="D1903" s="1"/>
  <c r="H1903"/>
  <c r="A1904"/>
  <c r="B1904"/>
  <c r="E1904"/>
  <c r="F1904"/>
  <c r="G1904"/>
  <c r="D1904" s="1"/>
  <c r="H1904"/>
  <c r="A1905"/>
  <c r="B1905"/>
  <c r="E1905"/>
  <c r="F1905"/>
  <c r="G1905"/>
  <c r="H1905"/>
  <c r="A1906"/>
  <c r="B1906"/>
  <c r="E1906"/>
  <c r="F1906"/>
  <c r="G1906"/>
  <c r="D1906" s="1"/>
  <c r="H1906"/>
  <c r="A1907"/>
  <c r="B1907"/>
  <c r="E1907"/>
  <c r="F1907"/>
  <c r="G1907"/>
  <c r="H1907"/>
  <c r="A1908"/>
  <c r="B1908"/>
  <c r="E1908"/>
  <c r="F1908"/>
  <c r="G1908"/>
  <c r="D1908" s="1"/>
  <c r="H1908"/>
  <c r="A1909"/>
  <c r="B1909"/>
  <c r="E1909"/>
  <c r="F1909"/>
  <c r="G1909"/>
  <c r="H1909"/>
  <c r="A1910"/>
  <c r="B1910"/>
  <c r="E1910"/>
  <c r="F1910"/>
  <c r="G1910"/>
  <c r="D1910" s="1"/>
  <c r="H1910"/>
  <c r="A1911"/>
  <c r="B1911"/>
  <c r="E1911"/>
  <c r="F1911"/>
  <c r="G1911"/>
  <c r="D1911" s="1"/>
  <c r="H1911"/>
  <c r="A1912"/>
  <c r="B1912"/>
  <c r="E1912"/>
  <c r="F1912"/>
  <c r="G1912"/>
  <c r="D1912" s="1"/>
  <c r="H1912"/>
  <c r="A1913"/>
  <c r="E2173"/>
  <c r="F2173"/>
  <c r="G2173"/>
  <c r="H2173"/>
  <c r="A1914"/>
  <c r="B1914"/>
  <c r="E1914"/>
  <c r="F1914"/>
  <c r="G1914"/>
  <c r="D1914" s="1"/>
  <c r="H1914"/>
  <c r="A1915"/>
  <c r="B1915"/>
  <c r="E1915"/>
  <c r="F1915"/>
  <c r="G1915"/>
  <c r="H1915"/>
  <c r="A1916"/>
  <c r="B1916"/>
  <c r="E1916"/>
  <c r="F1916"/>
  <c r="G1916"/>
  <c r="D1916" s="1"/>
  <c r="H1916"/>
  <c r="A1917"/>
  <c r="B1917"/>
  <c r="E1917"/>
  <c r="F1917"/>
  <c r="G1917"/>
  <c r="H1917"/>
  <c r="A1918"/>
  <c r="B1918"/>
  <c r="E1918"/>
  <c r="F1918"/>
  <c r="G1918"/>
  <c r="D1918" s="1"/>
  <c r="H1918"/>
  <c r="A1919"/>
  <c r="B1919"/>
  <c r="E1919"/>
  <c r="F1919"/>
  <c r="G1919"/>
  <c r="D1919" s="1"/>
  <c r="H1919"/>
  <c r="A1920"/>
  <c r="B1920"/>
  <c r="E1920"/>
  <c r="F1920"/>
  <c r="G1920"/>
  <c r="D1920" s="1"/>
  <c r="H1920"/>
  <c r="A1921"/>
  <c r="B1921"/>
  <c r="E1921"/>
  <c r="F1921"/>
  <c r="G1921"/>
  <c r="H1921"/>
  <c r="A1922"/>
  <c r="B1922"/>
  <c r="E1922"/>
  <c r="F1922"/>
  <c r="G1922"/>
  <c r="D1922" s="1"/>
  <c r="H1922"/>
  <c r="A1923"/>
  <c r="B1923"/>
  <c r="E1923"/>
  <c r="F1923"/>
  <c r="G1923"/>
  <c r="H1923"/>
  <c r="A1924"/>
  <c r="B1924"/>
  <c r="E1924"/>
  <c r="F1924"/>
  <c r="G1924"/>
  <c r="D1924" s="1"/>
  <c r="H1924"/>
  <c r="A1925"/>
  <c r="B1925"/>
  <c r="E1925"/>
  <c r="F1925"/>
  <c r="G1925"/>
  <c r="H1925"/>
  <c r="A1926"/>
  <c r="B1926"/>
  <c r="E1926"/>
  <c r="F1926"/>
  <c r="G1926"/>
  <c r="D1926" s="1"/>
  <c r="H1926"/>
  <c r="A1927"/>
  <c r="B1927"/>
  <c r="E1927"/>
  <c r="F1927"/>
  <c r="G1927"/>
  <c r="D1927" s="1"/>
  <c r="H1927"/>
  <c r="A1928"/>
  <c r="E1722"/>
  <c r="F1722"/>
  <c r="G1722"/>
  <c r="D1722" s="1"/>
  <c r="H1722"/>
  <c r="A1929"/>
  <c r="E1929"/>
  <c r="F1929"/>
  <c r="G1929"/>
  <c r="H1929"/>
  <c r="A1930"/>
  <c r="B1930"/>
  <c r="E1930"/>
  <c r="F1930"/>
  <c r="G1930"/>
  <c r="D1930" s="1"/>
  <c r="H1930"/>
  <c r="A1931"/>
  <c r="B1931"/>
  <c r="E1931"/>
  <c r="F1931"/>
  <c r="G1931"/>
  <c r="H1931"/>
  <c r="A1932"/>
  <c r="B1932"/>
  <c r="E1932"/>
  <c r="F1932"/>
  <c r="G1932"/>
  <c r="D1932" s="1"/>
  <c r="H1932"/>
  <c r="A1933"/>
  <c r="B1933"/>
  <c r="E1933"/>
  <c r="F1933"/>
  <c r="G1933"/>
  <c r="H1933"/>
  <c r="A1934"/>
  <c r="B1934"/>
  <c r="E1934"/>
  <c r="F1934"/>
  <c r="G1934"/>
  <c r="D1934" s="1"/>
  <c r="H1934"/>
  <c r="A1935"/>
  <c r="B1935"/>
  <c r="E1935"/>
  <c r="F1935"/>
  <c r="G1935"/>
  <c r="D1935" s="1"/>
  <c r="H1935"/>
  <c r="A1936"/>
  <c r="B1936"/>
  <c r="E1936"/>
  <c r="F1936"/>
  <c r="G1936"/>
  <c r="D1936" s="1"/>
  <c r="H1936"/>
  <c r="A1937"/>
  <c r="B1937"/>
  <c r="E1937"/>
  <c r="F1937"/>
  <c r="G1937"/>
  <c r="H1937"/>
  <c r="A1938"/>
  <c r="B1938"/>
  <c r="E1938"/>
  <c r="F1938"/>
  <c r="G1938"/>
  <c r="D1938" s="1"/>
  <c r="H1938"/>
  <c r="A1939"/>
  <c r="B1939"/>
  <c r="E1939"/>
  <c r="F1939"/>
  <c r="G1939"/>
  <c r="D1939" s="1"/>
  <c r="H1939"/>
  <c r="A1940"/>
  <c r="B1940"/>
  <c r="E1940"/>
  <c r="F1940"/>
  <c r="G1940"/>
  <c r="D1940" s="1"/>
  <c r="H1940"/>
  <c r="A1941"/>
  <c r="E1941"/>
  <c r="F1941"/>
  <c r="G1941"/>
  <c r="H1941"/>
  <c r="A1942"/>
  <c r="E1942"/>
  <c r="F1942"/>
  <c r="G1942"/>
  <c r="D1942" s="1"/>
  <c r="H1942"/>
  <c r="A1943"/>
  <c r="B1943"/>
  <c r="E1943"/>
  <c r="F1943"/>
  <c r="G1943"/>
  <c r="D1943" s="1"/>
  <c r="H1943"/>
  <c r="A1944"/>
  <c r="B1944"/>
  <c r="E1944"/>
  <c r="F1944"/>
  <c r="G1944"/>
  <c r="D1944" s="1"/>
  <c r="H1944"/>
  <c r="A1945"/>
  <c r="B1945"/>
  <c r="E1945"/>
  <c r="F1945"/>
  <c r="G1945"/>
  <c r="C1945" s="1"/>
  <c r="H1945"/>
  <c r="A1946"/>
  <c r="E1946"/>
  <c r="F1946"/>
  <c r="G1946"/>
  <c r="C1946" s="1"/>
  <c r="H1946"/>
  <c r="A1947"/>
  <c r="E1947"/>
  <c r="F1947"/>
  <c r="G1947"/>
  <c r="C1947" s="1"/>
  <c r="H1947"/>
  <c r="A1948"/>
  <c r="E1948"/>
  <c r="F1948"/>
  <c r="G1948"/>
  <c r="C1948" s="1"/>
  <c r="H1948"/>
  <c r="A1949"/>
  <c r="E1949"/>
  <c r="F1949"/>
  <c r="G1949"/>
  <c r="C1949" s="1"/>
  <c r="H1949"/>
  <c r="A1950"/>
  <c r="B1950"/>
  <c r="E1950"/>
  <c r="F1950"/>
  <c r="G1950"/>
  <c r="C1950" s="1"/>
  <c r="H1950"/>
  <c r="A1951"/>
  <c r="B1951"/>
  <c r="E1951"/>
  <c r="F1951"/>
  <c r="G1951"/>
  <c r="C1951" s="1"/>
  <c r="H1951"/>
  <c r="A1952"/>
  <c r="B1952"/>
  <c r="E1952"/>
  <c r="F1952"/>
  <c r="G1952"/>
  <c r="C1952" s="1"/>
  <c r="H1952"/>
  <c r="A1953"/>
  <c r="B1953"/>
  <c r="E1953"/>
  <c r="F1953"/>
  <c r="G1953"/>
  <c r="C1953" s="1"/>
  <c r="H1953"/>
  <c r="A1954"/>
  <c r="B1954"/>
  <c r="E1954"/>
  <c r="F1954"/>
  <c r="G1954"/>
  <c r="C1954" s="1"/>
  <c r="H1954"/>
  <c r="A1955"/>
  <c r="E1143"/>
  <c r="F1143"/>
  <c r="G1143"/>
  <c r="C1143" s="1"/>
  <c r="H1143"/>
  <c r="A1956"/>
  <c r="E1956"/>
  <c r="F1956"/>
  <c r="G1956"/>
  <c r="C1956" s="1"/>
  <c r="H1956"/>
  <c r="A1957"/>
  <c r="E1957"/>
  <c r="F1957"/>
  <c r="G1957"/>
  <c r="C1957" s="1"/>
  <c r="H1957"/>
  <c r="A1958"/>
  <c r="E1958"/>
  <c r="F1958"/>
  <c r="G1958"/>
  <c r="C1958" s="1"/>
  <c r="H1958"/>
  <c r="A1959"/>
  <c r="B1959"/>
  <c r="E1959"/>
  <c r="F1959"/>
  <c r="G1959"/>
  <c r="C1959" s="1"/>
  <c r="H1959"/>
  <c r="A1960"/>
  <c r="B1960"/>
  <c r="E1960"/>
  <c r="F1960"/>
  <c r="G1960"/>
  <c r="C1960" s="1"/>
  <c r="H1960"/>
  <c r="A1961"/>
  <c r="B1961"/>
  <c r="E1961"/>
  <c r="F1961"/>
  <c r="G1961"/>
  <c r="C1961" s="1"/>
  <c r="H1961"/>
  <c r="A1962"/>
  <c r="B1962"/>
  <c r="E1962"/>
  <c r="F1962"/>
  <c r="G1962"/>
  <c r="C1962" s="1"/>
  <c r="H1962"/>
  <c r="A1963"/>
  <c r="B1963"/>
  <c r="E1963"/>
  <c r="F1963"/>
  <c r="G1963"/>
  <c r="C1963" s="1"/>
  <c r="H1963"/>
  <c r="A1964"/>
  <c r="B1964"/>
  <c r="E1964"/>
  <c r="F1964"/>
  <c r="G1964"/>
  <c r="C1964" s="1"/>
  <c r="H1964"/>
  <c r="A1965"/>
  <c r="B1965"/>
  <c r="E1965"/>
  <c r="F1965"/>
  <c r="G1965"/>
  <c r="C1965" s="1"/>
  <c r="H1965"/>
  <c r="A1966"/>
  <c r="B1966"/>
  <c r="E1966"/>
  <c r="F1966"/>
  <c r="G1966"/>
  <c r="C1966" s="1"/>
  <c r="H1966"/>
  <c r="A1967"/>
  <c r="E1144"/>
  <c r="F1144"/>
  <c r="G1144"/>
  <c r="C1144" s="1"/>
  <c r="H1144"/>
  <c r="A1968"/>
  <c r="B1968"/>
  <c r="E1968"/>
  <c r="F1968"/>
  <c r="G1968"/>
  <c r="C1968" s="1"/>
  <c r="H1968"/>
  <c r="A1969"/>
  <c r="B1969"/>
  <c r="E1969"/>
  <c r="F1969"/>
  <c r="G1969"/>
  <c r="C1969" s="1"/>
  <c r="H1969"/>
  <c r="A1970"/>
  <c r="B1970"/>
  <c r="E1970"/>
  <c r="F1970"/>
  <c r="G1970"/>
  <c r="C1970" s="1"/>
  <c r="H1970"/>
  <c r="A1971"/>
  <c r="B1971"/>
  <c r="E1971"/>
  <c r="F1971"/>
  <c r="G1971"/>
  <c r="C1971" s="1"/>
  <c r="H1971"/>
  <c r="A1972"/>
  <c r="B1972"/>
  <c r="E1972"/>
  <c r="F1972"/>
  <c r="G1972"/>
  <c r="C1972" s="1"/>
  <c r="H1972"/>
  <c r="A1973"/>
  <c r="B1973"/>
  <c r="E1973"/>
  <c r="F1973"/>
  <c r="G1973"/>
  <c r="C1973" s="1"/>
  <c r="H1973"/>
  <c r="A1974"/>
  <c r="B1974"/>
  <c r="E1974"/>
  <c r="F1974"/>
  <c r="G1974"/>
  <c r="C1974" s="1"/>
  <c r="H1974"/>
  <c r="A1975"/>
  <c r="B1975"/>
  <c r="E1975"/>
  <c r="F1975"/>
  <c r="G1975"/>
  <c r="C1975" s="1"/>
  <c r="H1975"/>
  <c r="A1976"/>
  <c r="B1976"/>
  <c r="E1976"/>
  <c r="F1976"/>
  <c r="G1976"/>
  <c r="C1976" s="1"/>
  <c r="H1976"/>
  <c r="A1977"/>
  <c r="B1977"/>
  <c r="E1977"/>
  <c r="F1977"/>
  <c r="G1977"/>
  <c r="C1977" s="1"/>
  <c r="H1977"/>
  <c r="A1978"/>
  <c r="B1978"/>
  <c r="E1978"/>
  <c r="F1978"/>
  <c r="G1978"/>
  <c r="C1978" s="1"/>
  <c r="H1978"/>
  <c r="A1979"/>
  <c r="B1979"/>
  <c r="E1979"/>
  <c r="F1979"/>
  <c r="G1979"/>
  <c r="C1979" s="1"/>
  <c r="H1979"/>
  <c r="A1980"/>
  <c r="E1980"/>
  <c r="F1980"/>
  <c r="G1980"/>
  <c r="C1980" s="1"/>
  <c r="H1980"/>
  <c r="A1981"/>
  <c r="E1981"/>
  <c r="F1981"/>
  <c r="G1981"/>
  <c r="C1981" s="1"/>
  <c r="H1981"/>
  <c r="A1982"/>
  <c r="E1982"/>
  <c r="F1982"/>
  <c r="G1982"/>
  <c r="C1982" s="1"/>
  <c r="H1982"/>
  <c r="A1983"/>
  <c r="B1983"/>
  <c r="E1983"/>
  <c r="F1983"/>
  <c r="G1983"/>
  <c r="C1983" s="1"/>
  <c r="H1983"/>
  <c r="A1984"/>
  <c r="B1984"/>
  <c r="E1984"/>
  <c r="F1984"/>
  <c r="G1984"/>
  <c r="C1984" s="1"/>
  <c r="H1984"/>
  <c r="A1985"/>
  <c r="B1985"/>
  <c r="E1985"/>
  <c r="F1985"/>
  <c r="G1985"/>
  <c r="C1985" s="1"/>
  <c r="H1985"/>
  <c r="A1986"/>
  <c r="B1986"/>
  <c r="E1986"/>
  <c r="F1986"/>
  <c r="G1986"/>
  <c r="C1986" s="1"/>
  <c r="H1986"/>
  <c r="A1987"/>
  <c r="B1987"/>
  <c r="E1987"/>
  <c r="F1987"/>
  <c r="G1987"/>
  <c r="C1987" s="1"/>
  <c r="H1987"/>
  <c r="A1988"/>
  <c r="E1988"/>
  <c r="F1988"/>
  <c r="G1988"/>
  <c r="C1988" s="1"/>
  <c r="H1988"/>
  <c r="A1989"/>
  <c r="E1989"/>
  <c r="F1989"/>
  <c r="G1989"/>
  <c r="C1989" s="1"/>
  <c r="H1989"/>
  <c r="A1990"/>
  <c r="B1990"/>
  <c r="E1990"/>
  <c r="F1990"/>
  <c r="G1990"/>
  <c r="C1990" s="1"/>
  <c r="H1990"/>
  <c r="A1991"/>
  <c r="B1991"/>
  <c r="E1991"/>
  <c r="F1991"/>
  <c r="G1991"/>
  <c r="C1991" s="1"/>
  <c r="H1991"/>
  <c r="A1992"/>
  <c r="E1992"/>
  <c r="F1992"/>
  <c r="G1992"/>
  <c r="C1992" s="1"/>
  <c r="H1992"/>
  <c r="A1993"/>
  <c r="E1993"/>
  <c r="F1993"/>
  <c r="G1993"/>
  <c r="C1993" s="1"/>
  <c r="H1993"/>
  <c r="A1994"/>
  <c r="E1994"/>
  <c r="F1994"/>
  <c r="G1994"/>
  <c r="C1994" s="1"/>
  <c r="H1994"/>
  <c r="A1995"/>
  <c r="E1995"/>
  <c r="F1995"/>
  <c r="G1995"/>
  <c r="C1995" s="1"/>
  <c r="H1995"/>
  <c r="A1996"/>
  <c r="B1996"/>
  <c r="E1996"/>
  <c r="F1996"/>
  <c r="G1996"/>
  <c r="C1996" s="1"/>
  <c r="H1996"/>
  <c r="A1997"/>
  <c r="B1997"/>
  <c r="E1997"/>
  <c r="F1997"/>
  <c r="G1997"/>
  <c r="C1997" s="1"/>
  <c r="H1997"/>
  <c r="A1998"/>
  <c r="B1998"/>
  <c r="E1998"/>
  <c r="F1998"/>
  <c r="G1998"/>
  <c r="C1998" s="1"/>
  <c r="H1998"/>
  <c r="A1999"/>
  <c r="B1999"/>
  <c r="E1999"/>
  <c r="F1999"/>
  <c r="G1999"/>
  <c r="C1999" s="1"/>
  <c r="H1999"/>
  <c r="A2000"/>
  <c r="B2000"/>
  <c r="E2000"/>
  <c r="F2000"/>
  <c r="G2000"/>
  <c r="C2000" s="1"/>
  <c r="H2000"/>
  <c r="A2001"/>
  <c r="E396"/>
  <c r="F396"/>
  <c r="G396"/>
  <c r="C396" s="1"/>
  <c r="H396"/>
  <c r="A2002"/>
  <c r="B2002"/>
  <c r="E2002"/>
  <c r="F2002"/>
  <c r="G2002"/>
  <c r="C2002" s="1"/>
  <c r="H2002"/>
  <c r="A2003"/>
  <c r="B2003"/>
  <c r="E2003"/>
  <c r="F2003"/>
  <c r="G2003"/>
  <c r="C2003" s="1"/>
  <c r="H2003"/>
  <c r="A2004"/>
  <c r="B2004"/>
  <c r="E2004"/>
  <c r="F2004"/>
  <c r="G2004"/>
  <c r="C2004" s="1"/>
  <c r="H2004"/>
  <c r="A2005"/>
  <c r="B2005"/>
  <c r="E2005"/>
  <c r="F2005"/>
  <c r="G2005"/>
  <c r="C2005" s="1"/>
  <c r="H2005"/>
  <c r="A2006"/>
  <c r="B2006"/>
  <c r="E2006"/>
  <c r="F2006"/>
  <c r="G2006"/>
  <c r="C2006" s="1"/>
  <c r="H2006"/>
  <c r="A2007"/>
  <c r="E2007"/>
  <c r="F2007"/>
  <c r="G2007"/>
  <c r="C2007" s="1"/>
  <c r="H2007"/>
  <c r="A2008"/>
  <c r="E2008"/>
  <c r="F2008"/>
  <c r="G2008"/>
  <c r="C2008" s="1"/>
  <c r="H2008"/>
  <c r="A2009"/>
  <c r="B2009"/>
  <c r="E2009"/>
  <c r="F2009"/>
  <c r="G2009"/>
  <c r="C2009" s="1"/>
  <c r="H2009"/>
  <c r="A2010"/>
  <c r="B2010"/>
  <c r="E2010"/>
  <c r="F2010"/>
  <c r="G2010"/>
  <c r="C2010" s="1"/>
  <c r="H2010"/>
  <c r="A2011"/>
  <c r="B2011"/>
  <c r="E2011"/>
  <c r="F2011"/>
  <c r="G2011"/>
  <c r="C2011" s="1"/>
  <c r="H2011"/>
  <c r="A2012"/>
  <c r="B2012"/>
  <c r="E2012"/>
  <c r="F2012"/>
  <c r="G2012"/>
  <c r="C2012" s="1"/>
  <c r="H2012"/>
  <c r="A2013"/>
  <c r="B2013"/>
  <c r="E2013"/>
  <c r="F2013"/>
  <c r="G2013"/>
  <c r="C2013" s="1"/>
  <c r="H2013"/>
  <c r="A2014"/>
  <c r="E2014"/>
  <c r="F2014"/>
  <c r="G2014"/>
  <c r="C2014" s="1"/>
  <c r="H2014"/>
  <c r="A2015"/>
  <c r="E2015"/>
  <c r="F2015"/>
  <c r="G2015"/>
  <c r="C2015" s="1"/>
  <c r="H2015"/>
  <c r="A2016"/>
  <c r="E2016"/>
  <c r="F2016"/>
  <c r="G2016"/>
  <c r="C2016" s="1"/>
  <c r="H2016"/>
  <c r="A2017"/>
  <c r="B2017"/>
  <c r="E2017"/>
  <c r="F2017"/>
  <c r="G2017"/>
  <c r="C2017" s="1"/>
  <c r="H2017"/>
  <c r="A2018"/>
  <c r="B2018"/>
  <c r="E2018"/>
  <c r="F2018"/>
  <c r="G2018"/>
  <c r="C2018" s="1"/>
  <c r="H2018"/>
  <c r="A2019"/>
  <c r="B2019"/>
  <c r="E2019"/>
  <c r="F2019"/>
  <c r="G2019"/>
  <c r="C2019" s="1"/>
  <c r="H2019"/>
  <c r="A2020"/>
  <c r="B2020"/>
  <c r="E2020"/>
  <c r="F2020"/>
  <c r="G2020"/>
  <c r="C2020" s="1"/>
  <c r="H2020"/>
  <c r="A2021"/>
  <c r="B2021"/>
  <c r="E2021"/>
  <c r="F2021"/>
  <c r="G2021"/>
  <c r="C2021" s="1"/>
  <c r="H2021"/>
  <c r="A2022"/>
  <c r="B2022"/>
  <c r="E2022"/>
  <c r="F2022"/>
  <c r="G2022"/>
  <c r="C2022" s="1"/>
  <c r="H2022"/>
  <c r="A2023"/>
  <c r="B2023"/>
  <c r="E2023"/>
  <c r="F2023"/>
  <c r="G2023"/>
  <c r="C2023" s="1"/>
  <c r="H2023"/>
  <c r="A2024"/>
  <c r="E2024"/>
  <c r="F2024"/>
  <c r="G2024"/>
  <c r="C2024" s="1"/>
  <c r="H2024"/>
  <c r="A2025"/>
  <c r="E2025"/>
  <c r="F2025"/>
  <c r="G2025"/>
  <c r="C2025" s="1"/>
  <c r="H2025"/>
  <c r="A2026"/>
  <c r="B2026"/>
  <c r="E2026"/>
  <c r="F2026"/>
  <c r="G2026"/>
  <c r="C2026" s="1"/>
  <c r="H2026"/>
  <c r="A2027"/>
  <c r="B2027"/>
  <c r="E2027"/>
  <c r="F2027"/>
  <c r="G2027"/>
  <c r="C2027" s="1"/>
  <c r="H2027"/>
  <c r="A2028"/>
  <c r="E2028"/>
  <c r="F2028"/>
  <c r="G2028"/>
  <c r="C2028" s="1"/>
  <c r="H2028"/>
  <c r="A2029"/>
  <c r="E2029"/>
  <c r="F2029"/>
  <c r="G2029"/>
  <c r="C2029" s="1"/>
  <c r="H2029"/>
  <c r="A2030"/>
  <c r="E2030"/>
  <c r="F2030"/>
  <c r="G2030"/>
  <c r="C2030" s="1"/>
  <c r="H2030"/>
  <c r="A2031"/>
  <c r="B2031"/>
  <c r="E2031"/>
  <c r="F2031"/>
  <c r="G2031"/>
  <c r="C2031" s="1"/>
  <c r="H2031"/>
  <c r="A2032"/>
  <c r="B2032"/>
  <c r="E2032"/>
  <c r="F2032"/>
  <c r="G2032"/>
  <c r="C2032" s="1"/>
  <c r="H2032"/>
  <c r="A2033"/>
  <c r="B2033"/>
  <c r="E2033"/>
  <c r="F2033"/>
  <c r="G2033"/>
  <c r="C2033" s="1"/>
  <c r="H2033"/>
  <c r="A2034"/>
  <c r="B2034"/>
  <c r="E2034"/>
  <c r="F2034"/>
  <c r="G2034"/>
  <c r="C2034" s="1"/>
  <c r="H2034"/>
  <c r="A2035"/>
  <c r="B2035"/>
  <c r="E2035"/>
  <c r="F2035"/>
  <c r="G2035"/>
  <c r="C2035" s="1"/>
  <c r="H2035"/>
  <c r="A2036"/>
  <c r="E2036"/>
  <c r="F2036"/>
  <c r="G2036"/>
  <c r="C2036" s="1"/>
  <c r="H2036"/>
  <c r="A2037"/>
  <c r="E2037"/>
  <c r="F2037"/>
  <c r="G2037"/>
  <c r="C2037" s="1"/>
  <c r="H2037"/>
  <c r="A2038"/>
  <c r="E2038"/>
  <c r="F2038"/>
  <c r="G2038"/>
  <c r="C2038" s="1"/>
  <c r="H2038"/>
  <c r="A2039"/>
  <c r="E2039"/>
  <c r="F2039"/>
  <c r="G2039"/>
  <c r="C2039" s="1"/>
  <c r="H2039"/>
  <c r="A2040"/>
  <c r="B2040"/>
  <c r="E2040"/>
  <c r="F2040"/>
  <c r="G2040"/>
  <c r="C2040" s="1"/>
  <c r="H2040"/>
  <c r="A2041"/>
  <c r="B2041"/>
  <c r="E2041"/>
  <c r="F2041"/>
  <c r="G2041"/>
  <c r="C2041" s="1"/>
  <c r="H2041"/>
  <c r="A2042"/>
  <c r="B2042"/>
  <c r="E2042"/>
  <c r="F2042"/>
  <c r="G2042"/>
  <c r="C2042" s="1"/>
  <c r="H2042"/>
  <c r="A2043"/>
  <c r="B2043"/>
  <c r="E2043"/>
  <c r="F2043"/>
  <c r="G2043"/>
  <c r="C2043" s="1"/>
  <c r="H2043"/>
  <c r="A2044"/>
  <c r="B2044"/>
  <c r="E2044"/>
  <c r="F2044"/>
  <c r="G2044"/>
  <c r="C2044" s="1"/>
  <c r="H2044"/>
  <c r="A2045"/>
  <c r="B2045"/>
  <c r="E2045"/>
  <c r="F2045"/>
  <c r="G2045"/>
  <c r="C2045" s="1"/>
  <c r="H2045"/>
  <c r="A2046"/>
  <c r="E2046"/>
  <c r="F2046"/>
  <c r="G2046"/>
  <c r="C2046" s="1"/>
  <c r="H2046"/>
  <c r="A2047"/>
  <c r="E2047"/>
  <c r="F2047"/>
  <c r="G2047"/>
  <c r="C2047" s="1"/>
  <c r="H2047"/>
  <c r="A2048"/>
  <c r="E2048"/>
  <c r="F2048"/>
  <c r="G2048"/>
  <c r="C2048" s="1"/>
  <c r="H2048"/>
  <c r="A2049"/>
  <c r="E2049"/>
  <c r="F2049"/>
  <c r="G2049"/>
  <c r="C2049" s="1"/>
  <c r="H2049"/>
  <c r="A2050"/>
  <c r="E2050"/>
  <c r="F2050"/>
  <c r="G2050"/>
  <c r="C2050" s="1"/>
  <c r="H2050"/>
  <c r="A2051"/>
  <c r="B2051"/>
  <c r="E2051"/>
  <c r="F2051"/>
  <c r="G2051"/>
  <c r="C2051" s="1"/>
  <c r="H2051"/>
  <c r="A2052"/>
  <c r="B2052"/>
  <c r="E2052"/>
  <c r="F2052"/>
  <c r="G2052"/>
  <c r="C2052" s="1"/>
  <c r="H2052"/>
  <c r="A2053"/>
  <c r="B2053"/>
  <c r="E2053"/>
  <c r="F2053"/>
  <c r="G2053"/>
  <c r="C2053" s="1"/>
  <c r="H2053"/>
  <c r="A2054"/>
  <c r="B2054"/>
  <c r="E2054"/>
  <c r="F2054"/>
  <c r="G2054"/>
  <c r="C2054" s="1"/>
  <c r="H2054"/>
  <c r="A2055"/>
  <c r="B2055"/>
  <c r="E2055"/>
  <c r="F2055"/>
  <c r="G2055"/>
  <c r="C2055" s="1"/>
  <c r="H2055"/>
  <c r="A2056"/>
  <c r="B2056"/>
  <c r="E2056"/>
  <c r="F2056"/>
  <c r="G2056"/>
  <c r="C2056" s="1"/>
  <c r="H2056"/>
  <c r="A2057"/>
  <c r="B2057"/>
  <c r="E2057"/>
  <c r="F2057"/>
  <c r="G2057"/>
  <c r="C2057" s="1"/>
  <c r="H2057"/>
  <c r="A2058"/>
  <c r="B2058"/>
  <c r="E2058"/>
  <c r="F2058"/>
  <c r="G2058"/>
  <c r="C2058" s="1"/>
  <c r="H2058"/>
  <c r="A2059"/>
  <c r="B2059"/>
  <c r="E2059"/>
  <c r="F2059"/>
  <c r="G2059"/>
  <c r="C2059" s="1"/>
  <c r="H2059"/>
  <c r="A2060"/>
  <c r="B2060"/>
  <c r="E2060"/>
  <c r="F2060"/>
  <c r="G2060"/>
  <c r="C2060" s="1"/>
  <c r="H2060"/>
  <c r="A2061"/>
  <c r="B2061"/>
  <c r="E2061"/>
  <c r="F2061"/>
  <c r="G2061"/>
  <c r="C2061" s="1"/>
  <c r="H2061"/>
  <c r="A2062"/>
  <c r="B2062"/>
  <c r="E2062"/>
  <c r="F2062"/>
  <c r="G2062"/>
  <c r="C2062" s="1"/>
  <c r="H2062"/>
  <c r="A2063"/>
  <c r="B2063"/>
  <c r="E2063"/>
  <c r="F2063"/>
  <c r="G2063"/>
  <c r="C2063" s="1"/>
  <c r="H2063"/>
  <c r="A2064"/>
  <c r="B2064"/>
  <c r="E2064"/>
  <c r="F2064"/>
  <c r="G2064"/>
  <c r="C2064" s="1"/>
  <c r="H2064"/>
  <c r="A2065"/>
  <c r="B2065"/>
  <c r="E2065"/>
  <c r="F2065"/>
  <c r="G2065"/>
  <c r="C2065" s="1"/>
  <c r="H2065"/>
  <c r="A2066"/>
  <c r="B2066"/>
  <c r="E2066"/>
  <c r="F2066"/>
  <c r="G2066"/>
  <c r="C2066" s="1"/>
  <c r="H2066"/>
  <c r="A2067"/>
  <c r="B2067"/>
  <c r="E2067"/>
  <c r="F2067"/>
  <c r="G2067"/>
  <c r="C2067" s="1"/>
  <c r="H2067"/>
  <c r="A2068"/>
  <c r="B2068"/>
  <c r="E2068"/>
  <c r="F2068"/>
  <c r="G2068"/>
  <c r="C2068" s="1"/>
  <c r="H2068"/>
  <c r="A2069"/>
  <c r="B2069"/>
  <c r="E2069"/>
  <c r="F2069"/>
  <c r="G2069"/>
  <c r="C2069" s="1"/>
  <c r="H2069"/>
  <c r="A2070"/>
  <c r="E2070"/>
  <c r="F2070"/>
  <c r="G2070"/>
  <c r="C2070" s="1"/>
  <c r="H2070"/>
  <c r="A2071"/>
  <c r="E2071"/>
  <c r="F2071"/>
  <c r="G2071"/>
  <c r="C2071" s="1"/>
  <c r="H2071"/>
  <c r="A2072"/>
  <c r="B2072"/>
  <c r="E2072"/>
  <c r="F2072"/>
  <c r="G2072"/>
  <c r="C2072" s="1"/>
  <c r="H2072"/>
  <c r="A2073"/>
  <c r="B2073"/>
  <c r="E2073"/>
  <c r="F2073"/>
  <c r="G2073"/>
  <c r="C2073" s="1"/>
  <c r="H2073"/>
  <c r="A2074"/>
  <c r="E2074"/>
  <c r="F2074"/>
  <c r="G2074"/>
  <c r="C2074" s="1"/>
  <c r="H2074"/>
  <c r="A2075"/>
  <c r="B2075"/>
  <c r="E2075"/>
  <c r="F2075"/>
  <c r="G2075"/>
  <c r="C2075" s="1"/>
  <c r="H2075"/>
  <c r="A2076"/>
  <c r="B2076"/>
  <c r="E2076"/>
  <c r="F2076"/>
  <c r="G2076"/>
  <c r="C2076" s="1"/>
  <c r="H2076"/>
  <c r="A2077"/>
  <c r="B2077"/>
  <c r="E2077"/>
  <c r="F2077"/>
  <c r="G2077"/>
  <c r="C2077" s="1"/>
  <c r="H2077"/>
  <c r="A2078"/>
  <c r="B2078"/>
  <c r="E2078"/>
  <c r="F2078"/>
  <c r="G2078"/>
  <c r="C2078" s="1"/>
  <c r="H2078"/>
  <c r="A2079"/>
  <c r="B2079"/>
  <c r="E2079"/>
  <c r="F2079"/>
  <c r="G2079"/>
  <c r="C2079" s="1"/>
  <c r="H2079"/>
  <c r="A2080"/>
  <c r="B2080"/>
  <c r="E2080"/>
  <c r="F2080"/>
  <c r="G2080"/>
  <c r="C2080" s="1"/>
  <c r="H2080"/>
  <c r="A2081"/>
  <c r="B2081"/>
  <c r="E2081"/>
  <c r="F2081"/>
  <c r="G2081"/>
  <c r="C2081" s="1"/>
  <c r="H2081"/>
  <c r="A2082"/>
  <c r="B2082"/>
  <c r="E2082"/>
  <c r="F2082"/>
  <c r="G2082"/>
  <c r="C2082" s="1"/>
  <c r="H2082"/>
  <c r="A2083"/>
  <c r="B2083"/>
  <c r="E2083"/>
  <c r="F2083"/>
  <c r="G2083"/>
  <c r="C2083" s="1"/>
  <c r="H2083"/>
  <c r="A2084"/>
  <c r="B2084"/>
  <c r="E2084"/>
  <c r="F2084"/>
  <c r="G2084"/>
  <c r="C2084" s="1"/>
  <c r="H2084"/>
  <c r="A2085"/>
  <c r="E1064"/>
  <c r="F1064"/>
  <c r="G1064"/>
  <c r="C1064" s="1"/>
  <c r="H1064"/>
  <c r="A2086"/>
  <c r="E2086"/>
  <c r="F2086"/>
  <c r="G2086"/>
  <c r="C2086" s="1"/>
  <c r="H2086"/>
  <c r="A2087"/>
  <c r="E2087"/>
  <c r="F2087"/>
  <c r="G2087"/>
  <c r="C2087" s="1"/>
  <c r="H2087"/>
  <c r="A2088"/>
  <c r="B2088"/>
  <c r="E2088"/>
  <c r="F2088"/>
  <c r="G2088"/>
  <c r="C2088" s="1"/>
  <c r="H2088"/>
  <c r="A2089"/>
  <c r="B2089"/>
  <c r="E2089"/>
  <c r="F2089"/>
  <c r="G2089"/>
  <c r="C2089" s="1"/>
  <c r="H2089"/>
  <c r="A2090"/>
  <c r="B2090"/>
  <c r="E2090"/>
  <c r="F2090"/>
  <c r="G2090"/>
  <c r="C2090" s="1"/>
  <c r="H2090"/>
  <c r="A2091"/>
  <c r="B2091"/>
  <c r="E2091"/>
  <c r="F2091"/>
  <c r="G2091"/>
  <c r="C2091" s="1"/>
  <c r="H2091"/>
  <c r="A2092"/>
  <c r="E511"/>
  <c r="F511"/>
  <c r="G511"/>
  <c r="C511" s="1"/>
  <c r="H511"/>
  <c r="A2093"/>
  <c r="B2093"/>
  <c r="E2093"/>
  <c r="F2093"/>
  <c r="G2093"/>
  <c r="C2093" s="1"/>
  <c r="H2093"/>
  <c r="A2094"/>
  <c r="B2094"/>
  <c r="E2094"/>
  <c r="F2094"/>
  <c r="G2094"/>
  <c r="C2094" s="1"/>
  <c r="H2094"/>
  <c r="A2095"/>
  <c r="B2095"/>
  <c r="E2095"/>
  <c r="F2095"/>
  <c r="G2095"/>
  <c r="C2095" s="1"/>
  <c r="H2095"/>
  <c r="A2096"/>
  <c r="B2096"/>
  <c r="E2096"/>
  <c r="F2096"/>
  <c r="G2096"/>
  <c r="C2096" s="1"/>
  <c r="H2096"/>
  <c r="A2097"/>
  <c r="B2097"/>
  <c r="E2097"/>
  <c r="F2097"/>
  <c r="G2097"/>
  <c r="C2097" s="1"/>
  <c r="H2097"/>
  <c r="A2098"/>
  <c r="B2098"/>
  <c r="E2098"/>
  <c r="F2098"/>
  <c r="G2098"/>
  <c r="C2098" s="1"/>
  <c r="H2098"/>
  <c r="A2099"/>
  <c r="B2099"/>
  <c r="E2099"/>
  <c r="F2099"/>
  <c r="G2099"/>
  <c r="C2099" s="1"/>
  <c r="H2099"/>
  <c r="A2100"/>
  <c r="B2100"/>
  <c r="E2100"/>
  <c r="F2100"/>
  <c r="G2100"/>
  <c r="C2100" s="1"/>
  <c r="H2100"/>
  <c r="A2101"/>
  <c r="B2101"/>
  <c r="E2101"/>
  <c r="F2101"/>
  <c r="G2101"/>
  <c r="C2101" s="1"/>
  <c r="H2101"/>
  <c r="A2102"/>
  <c r="B2102"/>
  <c r="E2102"/>
  <c r="F2102"/>
  <c r="G2102"/>
  <c r="C2102" s="1"/>
  <c r="H2102"/>
  <c r="A2103"/>
  <c r="B2103"/>
  <c r="E2103"/>
  <c r="F2103"/>
  <c r="G2103"/>
  <c r="C2103" s="1"/>
  <c r="H2103"/>
  <c r="A2104"/>
  <c r="B2104"/>
  <c r="E2104"/>
  <c r="F2104"/>
  <c r="G2104"/>
  <c r="C2104" s="1"/>
  <c r="H2104"/>
  <c r="A2105"/>
  <c r="B2105"/>
  <c r="E2105"/>
  <c r="F2105"/>
  <c r="G2105"/>
  <c r="C2105" s="1"/>
  <c r="H2105"/>
  <c r="A2106"/>
  <c r="B2106"/>
  <c r="E2106"/>
  <c r="F2106"/>
  <c r="G2106"/>
  <c r="C2106" s="1"/>
  <c r="H2106"/>
  <c r="A2107"/>
  <c r="B2107"/>
  <c r="E2107"/>
  <c r="F2107"/>
  <c r="G2107"/>
  <c r="C2107" s="1"/>
  <c r="H2107"/>
  <c r="A2108"/>
  <c r="B2108"/>
  <c r="E2108"/>
  <c r="F2108"/>
  <c r="G2108"/>
  <c r="C2108" s="1"/>
  <c r="H2108"/>
  <c r="A2109"/>
  <c r="B2109"/>
  <c r="E2109"/>
  <c r="F2109"/>
  <c r="G2109"/>
  <c r="C2109" s="1"/>
  <c r="H2109"/>
  <c r="A2110"/>
  <c r="B2110"/>
  <c r="E2110"/>
  <c r="F2110"/>
  <c r="G2110"/>
  <c r="C2110" s="1"/>
  <c r="H2110"/>
  <c r="A2111"/>
  <c r="B2111"/>
  <c r="E2111"/>
  <c r="F2111"/>
  <c r="G2111"/>
  <c r="C2111" s="1"/>
  <c r="H2111"/>
  <c r="A2112"/>
  <c r="B2112"/>
  <c r="E2112"/>
  <c r="F2112"/>
  <c r="G2112"/>
  <c r="C2112" s="1"/>
  <c r="H2112"/>
  <c r="A2113"/>
  <c r="B2113"/>
  <c r="E2113"/>
  <c r="F2113"/>
  <c r="G2113"/>
  <c r="C2113" s="1"/>
  <c r="H2113"/>
  <c r="A2114"/>
  <c r="B2114"/>
  <c r="E2114"/>
  <c r="F2114"/>
  <c r="G2114"/>
  <c r="C2114" s="1"/>
  <c r="H2114"/>
  <c r="A2115"/>
  <c r="B2115"/>
  <c r="E2115"/>
  <c r="F2115"/>
  <c r="G2115"/>
  <c r="C2115" s="1"/>
  <c r="H2115"/>
  <c r="A2116"/>
  <c r="B2116"/>
  <c r="E2116"/>
  <c r="F2116"/>
  <c r="G2116"/>
  <c r="C2116" s="1"/>
  <c r="H2116"/>
  <c r="A2117"/>
  <c r="B2117"/>
  <c r="E2117"/>
  <c r="F2117"/>
  <c r="G2117"/>
  <c r="C2117" s="1"/>
  <c r="H2117"/>
  <c r="A2118"/>
  <c r="B2118"/>
  <c r="E2118"/>
  <c r="F2118"/>
  <c r="G2118"/>
  <c r="C2118" s="1"/>
  <c r="H2118"/>
  <c r="A2119"/>
  <c r="B2119"/>
  <c r="E2119"/>
  <c r="F2119"/>
  <c r="G2119"/>
  <c r="C2119" s="1"/>
  <c r="H2119"/>
  <c r="A2120"/>
  <c r="E2120"/>
  <c r="F2120"/>
  <c r="G2120"/>
  <c r="C2120" s="1"/>
  <c r="H2120"/>
  <c r="A2121"/>
  <c r="E2121"/>
  <c r="F2121"/>
  <c r="G2121"/>
  <c r="C2121" s="1"/>
  <c r="H2121"/>
  <c r="A2122"/>
  <c r="E2122"/>
  <c r="F2122"/>
  <c r="G2122"/>
  <c r="C2122" s="1"/>
  <c r="H2122"/>
  <c r="A2123"/>
  <c r="E2123"/>
  <c r="F2123"/>
  <c r="G2123"/>
  <c r="C2123" s="1"/>
  <c r="H2123"/>
  <c r="A2124"/>
  <c r="B2124"/>
  <c r="E2124"/>
  <c r="F2124"/>
  <c r="G2124"/>
  <c r="C2124" s="1"/>
  <c r="H2124"/>
  <c r="A2125"/>
  <c r="B2125"/>
  <c r="E2125"/>
  <c r="F2125"/>
  <c r="G2125"/>
  <c r="C2125" s="1"/>
  <c r="H2125"/>
  <c r="A2126"/>
  <c r="B2126"/>
  <c r="E2126"/>
  <c r="F2126"/>
  <c r="G2126"/>
  <c r="C2126" s="1"/>
  <c r="H2126"/>
  <c r="A2127"/>
  <c r="B2127"/>
  <c r="E2127"/>
  <c r="F2127"/>
  <c r="G2127"/>
  <c r="C2127" s="1"/>
  <c r="H2127"/>
  <c r="A2128"/>
  <c r="B2128"/>
  <c r="E2128"/>
  <c r="F2128"/>
  <c r="G2128"/>
  <c r="C2128" s="1"/>
  <c r="H2128"/>
  <c r="A2129"/>
  <c r="E2129"/>
  <c r="F2129"/>
  <c r="G2129"/>
  <c r="C2129" s="1"/>
  <c r="H2129"/>
  <c r="A2130"/>
  <c r="B2130"/>
  <c r="E2130"/>
  <c r="F2130"/>
  <c r="G2130"/>
  <c r="C2130" s="1"/>
  <c r="H2130"/>
  <c r="A2131"/>
  <c r="B2131"/>
  <c r="E2131"/>
  <c r="F2131"/>
  <c r="G2131"/>
  <c r="C2131" s="1"/>
  <c r="H2131"/>
  <c r="A2132"/>
  <c r="B2132"/>
  <c r="E2132"/>
  <c r="F2132"/>
  <c r="G2132"/>
  <c r="C2132" s="1"/>
  <c r="H2132"/>
  <c r="A2133"/>
  <c r="B2133"/>
  <c r="E2133"/>
  <c r="F2133"/>
  <c r="G2133"/>
  <c r="C2133" s="1"/>
  <c r="H2133"/>
  <c r="A2134"/>
  <c r="B2134"/>
  <c r="E2134"/>
  <c r="F2134"/>
  <c r="G2134"/>
  <c r="C2134" s="1"/>
  <c r="H2134"/>
  <c r="A2135"/>
  <c r="B2135"/>
  <c r="E2135"/>
  <c r="F2135"/>
  <c r="G2135"/>
  <c r="C2135" s="1"/>
  <c r="H2135"/>
  <c r="A2136"/>
  <c r="B2136"/>
  <c r="E2136"/>
  <c r="F2136"/>
  <c r="G2136"/>
  <c r="C2136" s="1"/>
  <c r="H2136"/>
  <c r="A2137"/>
  <c r="B2137"/>
  <c r="E2137"/>
  <c r="F2137"/>
  <c r="G2137"/>
  <c r="C2137" s="1"/>
  <c r="H2137"/>
  <c r="A2138"/>
  <c r="B2138"/>
  <c r="E2138"/>
  <c r="F2138"/>
  <c r="G2138"/>
  <c r="C2138" s="1"/>
  <c r="H2138"/>
  <c r="A2139"/>
  <c r="B2139"/>
  <c r="E2139"/>
  <c r="F2139"/>
  <c r="G2139"/>
  <c r="C2139" s="1"/>
  <c r="H2139"/>
  <c r="A2140"/>
  <c r="B2140"/>
  <c r="E2140"/>
  <c r="F2140"/>
  <c r="G2140"/>
  <c r="C2140" s="1"/>
  <c r="H2140"/>
  <c r="A2141"/>
  <c r="B2141"/>
  <c r="E2141"/>
  <c r="F2141"/>
  <c r="G2141"/>
  <c r="C2141" s="1"/>
  <c r="H2141"/>
  <c r="A2142"/>
  <c r="B2142"/>
  <c r="E2142"/>
  <c r="F2142"/>
  <c r="G2142"/>
  <c r="C2142" s="1"/>
  <c r="H2142"/>
  <c r="A2143"/>
  <c r="B2143"/>
  <c r="E2143"/>
  <c r="F2143"/>
  <c r="G2143"/>
  <c r="C2143" s="1"/>
  <c r="H2143"/>
  <c r="A2144"/>
  <c r="B2144"/>
  <c r="E2144"/>
  <c r="F2144"/>
  <c r="G2144"/>
  <c r="C2144" s="1"/>
  <c r="H2144"/>
  <c r="A2145"/>
  <c r="E87"/>
  <c r="F87"/>
  <c r="G87"/>
  <c r="C87" s="1"/>
  <c r="H87"/>
  <c r="A2146"/>
  <c r="E2146"/>
  <c r="F2146"/>
  <c r="G2146"/>
  <c r="C2146" s="1"/>
  <c r="H2146"/>
  <c r="A2147"/>
  <c r="E2147"/>
  <c r="F2147"/>
  <c r="G2147"/>
  <c r="C2147" s="1"/>
  <c r="H2147"/>
  <c r="A2148"/>
  <c r="B2148"/>
  <c r="E2148"/>
  <c r="F2148"/>
  <c r="G2148"/>
  <c r="C2148" s="1"/>
  <c r="H2148"/>
  <c r="A2149"/>
  <c r="B2149"/>
  <c r="E2149"/>
  <c r="F2149"/>
  <c r="G2149"/>
  <c r="C2149" s="1"/>
  <c r="H2149"/>
  <c r="A2150"/>
  <c r="E2167"/>
  <c r="F2167"/>
  <c r="G2167"/>
  <c r="C2167" s="1"/>
  <c r="H2167"/>
  <c r="A2151"/>
  <c r="E1640"/>
  <c r="F1640"/>
  <c r="G1640"/>
  <c r="C1640" s="1"/>
  <c r="H1640"/>
  <c r="A2152"/>
  <c r="E1536"/>
  <c r="F1536"/>
  <c r="G1536"/>
  <c r="C1536" s="1"/>
  <c r="H1536"/>
  <c r="A2153"/>
  <c r="E2153"/>
  <c r="F2153"/>
  <c r="G2153"/>
  <c r="C2153" s="1"/>
  <c r="H2153"/>
  <c r="A2154"/>
  <c r="E2154"/>
  <c r="F2154"/>
  <c r="G2154"/>
  <c r="C2154" s="1"/>
  <c r="H2154"/>
  <c r="A2155"/>
  <c r="B2155"/>
  <c r="E2155"/>
  <c r="F2155"/>
  <c r="G2155"/>
  <c r="C2155" s="1"/>
  <c r="H2155"/>
  <c r="A2156"/>
  <c r="B2156"/>
  <c r="E2156"/>
  <c r="F2156"/>
  <c r="G2156"/>
  <c r="C2156" s="1"/>
  <c r="H2156"/>
  <c r="A2157"/>
  <c r="E2157"/>
  <c r="F2157"/>
  <c r="G2157"/>
  <c r="C2157" s="1"/>
  <c r="H2157"/>
  <c r="A2158"/>
  <c r="E2158"/>
  <c r="F2158"/>
  <c r="G2158"/>
  <c r="C2158" s="1"/>
  <c r="H2158"/>
  <c r="A2159"/>
  <c r="E2159"/>
  <c r="F2159"/>
  <c r="G2159"/>
  <c r="C2159" s="1"/>
  <c r="H2159"/>
  <c r="A2160"/>
  <c r="E2160"/>
  <c r="F2160"/>
  <c r="G2160"/>
  <c r="C2160" s="1"/>
  <c r="H2160"/>
  <c r="A2161"/>
  <c r="B2161"/>
  <c r="E2161"/>
  <c r="F2161"/>
  <c r="G2161"/>
  <c r="C2161" s="1"/>
  <c r="H2161"/>
  <c r="A2162"/>
  <c r="B2162"/>
  <c r="E2162"/>
  <c r="F2162"/>
  <c r="G2162"/>
  <c r="C2162" s="1"/>
  <c r="H2162"/>
  <c r="A2163"/>
  <c r="E1880"/>
  <c r="F1880"/>
  <c r="G1880"/>
  <c r="C1880" s="1"/>
  <c r="H1880"/>
  <c r="A2164"/>
  <c r="E2164"/>
  <c r="F2164"/>
  <c r="G2164"/>
  <c r="C2164" s="1"/>
  <c r="H2164"/>
  <c r="A2165"/>
  <c r="B2165"/>
  <c r="E2165"/>
  <c r="F2165"/>
  <c r="G2165"/>
  <c r="C2165" s="1"/>
  <c r="H2165"/>
  <c r="A2166"/>
  <c r="B2166"/>
  <c r="E2166"/>
  <c r="F2166"/>
  <c r="G2166"/>
  <c r="C2166" s="1"/>
  <c r="H2166"/>
  <c r="A2167"/>
  <c r="E1913"/>
  <c r="F1913"/>
  <c r="G1913"/>
  <c r="C1913" s="1"/>
  <c r="H1913"/>
  <c r="A2168"/>
  <c r="E2168"/>
  <c r="F2168"/>
  <c r="G2168"/>
  <c r="C2168" s="1"/>
  <c r="H2168"/>
  <c r="A2169"/>
  <c r="B2169"/>
  <c r="E2169"/>
  <c r="F2169"/>
  <c r="G2169"/>
  <c r="C2169" s="1"/>
  <c r="H2169"/>
  <c r="A2170"/>
  <c r="B2170"/>
  <c r="E2170"/>
  <c r="F2170"/>
  <c r="G2170"/>
  <c r="C2170" s="1"/>
  <c r="H2170"/>
  <c r="A2171"/>
  <c r="B2171"/>
  <c r="E2171"/>
  <c r="F2171"/>
  <c r="G2171"/>
  <c r="C2171" s="1"/>
  <c r="H2171"/>
  <c r="A2172"/>
  <c r="B2172"/>
  <c r="E2172"/>
  <c r="F2172"/>
  <c r="G2172"/>
  <c r="C2172" s="1"/>
  <c r="H2172"/>
  <c r="A2173"/>
  <c r="E1800"/>
  <c r="F1800"/>
  <c r="G1800"/>
  <c r="C1800" s="1"/>
  <c r="H1800"/>
  <c r="A2174"/>
  <c r="E2174"/>
  <c r="F2174"/>
  <c r="G2174"/>
  <c r="C2174" s="1"/>
  <c r="H2174"/>
  <c r="A2175"/>
  <c r="E2175"/>
  <c r="F2175"/>
  <c r="G2175"/>
  <c r="C2175" s="1"/>
  <c r="H2175"/>
  <c r="A2176"/>
  <c r="B2176"/>
  <c r="E2176"/>
  <c r="F2176"/>
  <c r="G2176"/>
  <c r="C2176" s="1"/>
  <c r="H2176"/>
  <c r="A2177"/>
  <c r="B2177"/>
  <c r="E2177"/>
  <c r="F2177"/>
  <c r="G2177"/>
  <c r="C2177" s="1"/>
  <c r="H2177"/>
  <c r="A2178"/>
  <c r="E1066"/>
  <c r="F1066"/>
  <c r="G1066"/>
  <c r="D1066" s="1"/>
  <c r="H1066"/>
  <c r="A2179"/>
  <c r="E2179"/>
  <c r="F2179"/>
  <c r="G2179"/>
  <c r="D2179" s="1"/>
  <c r="H2179"/>
  <c r="A2180"/>
  <c r="E2180"/>
  <c r="F2180"/>
  <c r="G2180"/>
  <c r="D2180" s="1"/>
  <c r="H2180"/>
  <c r="A2181"/>
  <c r="B2181"/>
  <c r="E2181"/>
  <c r="F2181"/>
  <c r="G2181"/>
  <c r="D2181" s="1"/>
  <c r="H2181"/>
  <c r="A2182"/>
  <c r="B2182"/>
  <c r="E2182"/>
  <c r="F2182"/>
  <c r="G2182"/>
  <c r="D2182" s="1"/>
  <c r="H2182"/>
  <c r="A2183"/>
  <c r="E2183"/>
  <c r="F2183"/>
  <c r="G2183"/>
  <c r="D2183" s="1"/>
  <c r="H2183"/>
  <c r="A2184"/>
  <c r="E2184"/>
  <c r="F2184"/>
  <c r="G2184"/>
  <c r="D2184" s="1"/>
  <c r="H2184"/>
  <c r="A2185"/>
  <c r="E2185"/>
  <c r="F2185"/>
  <c r="G2185"/>
  <c r="D2185" s="1"/>
  <c r="H2185"/>
  <c r="A2186"/>
  <c r="B2186"/>
  <c r="E2186"/>
  <c r="F2186"/>
  <c r="G2186"/>
  <c r="D2186" s="1"/>
  <c r="H2186"/>
  <c r="A2187"/>
  <c r="B2187"/>
  <c r="E2187"/>
  <c r="F2187"/>
  <c r="G2187"/>
  <c r="D2187" s="1"/>
  <c r="H2187"/>
  <c r="A2188"/>
  <c r="E2188"/>
  <c r="F2188"/>
  <c r="G2188"/>
  <c r="D2188" s="1"/>
  <c r="H2188"/>
  <c r="A2189"/>
  <c r="B2189"/>
  <c r="E2189"/>
  <c r="F2189"/>
  <c r="G2189"/>
  <c r="D2189" s="1"/>
  <c r="H2189"/>
  <c r="A2190"/>
  <c r="B2190"/>
  <c r="E2190"/>
  <c r="F2190"/>
  <c r="G2190"/>
  <c r="D2190" s="1"/>
  <c r="H2190"/>
  <c r="A2191"/>
  <c r="B2191"/>
  <c r="E2191"/>
  <c r="F2191"/>
  <c r="G2191"/>
  <c r="D2191" s="1"/>
  <c r="H2191"/>
  <c r="A2192"/>
  <c r="B2192"/>
  <c r="E2192"/>
  <c r="F2192"/>
  <c r="G2192"/>
  <c r="D2192" s="1"/>
  <c r="H2192"/>
  <c r="A2193"/>
  <c r="E2193"/>
  <c r="F2193"/>
  <c r="G2193"/>
  <c r="D2193" s="1"/>
  <c r="H2193"/>
  <c r="A2194"/>
  <c r="E2194"/>
  <c r="F2194"/>
  <c r="G2194"/>
  <c r="D2194" s="1"/>
  <c r="H2194"/>
  <c r="A2195"/>
  <c r="B2195"/>
  <c r="E2195"/>
  <c r="F2195"/>
  <c r="G2195"/>
  <c r="D2195" s="1"/>
  <c r="H2195"/>
  <c r="A2196"/>
  <c r="B2196"/>
  <c r="E2196"/>
  <c r="F2196"/>
  <c r="G2196"/>
  <c r="D2196" s="1"/>
  <c r="H2196"/>
  <c r="A2197"/>
  <c r="B2197"/>
  <c r="E2197"/>
  <c r="F2197"/>
  <c r="G2197"/>
  <c r="D2197" s="1"/>
  <c r="H2197"/>
  <c r="A2198"/>
  <c r="E528"/>
  <c r="F528"/>
  <c r="G528"/>
  <c r="D528" s="1"/>
  <c r="H528"/>
  <c r="A2199"/>
  <c r="E2199"/>
  <c r="F2199"/>
  <c r="G2199"/>
  <c r="D2199" s="1"/>
  <c r="H2199"/>
  <c r="A2200"/>
  <c r="E2200"/>
  <c r="F2200"/>
  <c r="G2200"/>
  <c r="D2200" s="1"/>
  <c r="H2200"/>
  <c r="A2201"/>
  <c r="B2201"/>
  <c r="E2201"/>
  <c r="F2201"/>
  <c r="G2201"/>
  <c r="D2201" s="1"/>
  <c r="H2201"/>
  <c r="A2202"/>
  <c r="B2202"/>
  <c r="E2202"/>
  <c r="F2202"/>
  <c r="G2202"/>
  <c r="D2202" s="1"/>
  <c r="H2202"/>
  <c r="A2203"/>
  <c r="E2203"/>
  <c r="F2203"/>
  <c r="G2203"/>
  <c r="D2203" s="1"/>
  <c r="H2203"/>
  <c r="A2204"/>
  <c r="E2204"/>
  <c r="F2204"/>
  <c r="G2204"/>
  <c r="D2204" s="1"/>
  <c r="H2204"/>
  <c r="A2205"/>
  <c r="B2205"/>
  <c r="E2205"/>
  <c r="F2205"/>
  <c r="G2205"/>
  <c r="D2205" s="1"/>
  <c r="H2205"/>
  <c r="A2206"/>
  <c r="B2206"/>
  <c r="E2206"/>
  <c r="F2206"/>
  <c r="G2206"/>
  <c r="D2206" s="1"/>
  <c r="H2206"/>
  <c r="A2207"/>
  <c r="B2207"/>
  <c r="E2207"/>
  <c r="F2207"/>
  <c r="G2207"/>
  <c r="D2207" s="1"/>
  <c r="H2207"/>
  <c r="A2208"/>
  <c r="B2208"/>
  <c r="E2208"/>
  <c r="F2208"/>
  <c r="G2208"/>
  <c r="D2208" s="1"/>
  <c r="H2208"/>
  <c r="A2209"/>
  <c r="B2209"/>
  <c r="E2209"/>
  <c r="F2209"/>
  <c r="G2209"/>
  <c r="D2209" s="1"/>
  <c r="H2209"/>
  <c r="A2210"/>
  <c r="B2210"/>
  <c r="E2210"/>
  <c r="F2210"/>
  <c r="G2210"/>
  <c r="D2210" s="1"/>
  <c r="H2210"/>
  <c r="A2211"/>
  <c r="B2211"/>
  <c r="E2211"/>
  <c r="F2211"/>
  <c r="G2211"/>
  <c r="D2211" s="1"/>
  <c r="H2211"/>
  <c r="A2212"/>
  <c r="B2212"/>
  <c r="E2212"/>
  <c r="F2212"/>
  <c r="G2212"/>
  <c r="D2212" s="1"/>
  <c r="H2212"/>
  <c r="A2213"/>
  <c r="B2213"/>
  <c r="E2213"/>
  <c r="F2213"/>
  <c r="G2213"/>
  <c r="D2213" s="1"/>
  <c r="H2213"/>
  <c r="A2214"/>
  <c r="B2214"/>
  <c r="E2214"/>
  <c r="F2214"/>
  <c r="G2214"/>
  <c r="D2214" s="1"/>
  <c r="H2214"/>
  <c r="A2215"/>
  <c r="B2215"/>
  <c r="E2215"/>
  <c r="F2215"/>
  <c r="G2215"/>
  <c r="D2215" s="1"/>
  <c r="H2215"/>
  <c r="A2216"/>
  <c r="B2216"/>
  <c r="E2216"/>
  <c r="F2216"/>
  <c r="G2216"/>
  <c r="D2216" s="1"/>
  <c r="H2216"/>
  <c r="A2217"/>
  <c r="B2217"/>
  <c r="E2217"/>
  <c r="F2217"/>
  <c r="G2217"/>
  <c r="D2217" s="1"/>
  <c r="H2217"/>
  <c r="A2218"/>
  <c r="B2218"/>
  <c r="E2218"/>
  <c r="F2218"/>
  <c r="G2218"/>
  <c r="D2218" s="1"/>
  <c r="H2218"/>
  <c r="A2219"/>
  <c r="B2219"/>
  <c r="E2219"/>
  <c r="F2219"/>
  <c r="G2219"/>
  <c r="D2219" s="1"/>
  <c r="H2219"/>
  <c r="A2220"/>
  <c r="B2220"/>
  <c r="E2220"/>
  <c r="F2220"/>
  <c r="G2220"/>
  <c r="D2220" s="1"/>
  <c r="H2220"/>
  <c r="A2221"/>
  <c r="B2221"/>
  <c r="E2221"/>
  <c r="F2221"/>
  <c r="G2221"/>
  <c r="D2221" s="1"/>
  <c r="H2221"/>
  <c r="A2222"/>
  <c r="B2222"/>
  <c r="E2222"/>
  <c r="F2222"/>
  <c r="G2222"/>
  <c r="D2222" s="1"/>
  <c r="H2222"/>
  <c r="A2223"/>
  <c r="B2223"/>
  <c r="E2223"/>
  <c r="F2223"/>
  <c r="G2223"/>
  <c r="D2223" s="1"/>
  <c r="H2223"/>
  <c r="A2224"/>
  <c r="B2224"/>
  <c r="E2224"/>
  <c r="F2224"/>
  <c r="G2224"/>
  <c r="D2224" s="1"/>
  <c r="H2224"/>
  <c r="A2225"/>
  <c r="B2225"/>
  <c r="E2225"/>
  <c r="F2225"/>
  <c r="G2225"/>
  <c r="D2225" s="1"/>
  <c r="H2225"/>
  <c r="A2226"/>
  <c r="E1615"/>
  <c r="F1615"/>
  <c r="G1615"/>
  <c r="D1615" s="1"/>
  <c r="H1615"/>
  <c r="A2227"/>
  <c r="E2227"/>
  <c r="F2227"/>
  <c r="G2227"/>
  <c r="D2227" s="1"/>
  <c r="H2227"/>
  <c r="A2228"/>
  <c r="E2228"/>
  <c r="F2228"/>
  <c r="G2228"/>
  <c r="D2228" s="1"/>
  <c r="H2228"/>
  <c r="A2229"/>
  <c r="E2229"/>
  <c r="F2229"/>
  <c r="G2229"/>
  <c r="D2229" s="1"/>
  <c r="H2229"/>
  <c r="A2230"/>
  <c r="E2230"/>
  <c r="F2230"/>
  <c r="G2230"/>
  <c r="D2230" s="1"/>
  <c r="H2230"/>
  <c r="A2231"/>
  <c r="E2231"/>
  <c r="F2231"/>
  <c r="G2231"/>
  <c r="D2231" s="1"/>
  <c r="H2231"/>
  <c r="A2232"/>
  <c r="E2232"/>
  <c r="F2232"/>
  <c r="G2232"/>
  <c r="D2232" s="1"/>
  <c r="H2232"/>
  <c r="A2233"/>
  <c r="E2233"/>
  <c r="F2233"/>
  <c r="G2233"/>
  <c r="D2233" s="1"/>
  <c r="H2233"/>
  <c r="A2234"/>
  <c r="E2234"/>
  <c r="F2234"/>
  <c r="G2234"/>
  <c r="D2234" s="1"/>
  <c r="H2234"/>
  <c r="A2235"/>
  <c r="E2235"/>
  <c r="F2235"/>
  <c r="G2235"/>
  <c r="D2235" s="1"/>
  <c r="H2235"/>
  <c r="A2236"/>
  <c r="B2236"/>
  <c r="E2236"/>
  <c r="F2236"/>
  <c r="G2236"/>
  <c r="D2236" s="1"/>
  <c r="H2236"/>
  <c r="A2237"/>
  <c r="B2237"/>
  <c r="E2237"/>
  <c r="F2237"/>
  <c r="G2237"/>
  <c r="D2237" s="1"/>
  <c r="H2237"/>
  <c r="A2238"/>
  <c r="B2238"/>
  <c r="E2238"/>
  <c r="F2238"/>
  <c r="G2238"/>
  <c r="D2238" s="1"/>
  <c r="H2238"/>
  <c r="A2239"/>
  <c r="B2239"/>
  <c r="E2239"/>
  <c r="F2239"/>
  <c r="G2239"/>
  <c r="D2239" s="1"/>
  <c r="H2239"/>
  <c r="A2240"/>
  <c r="B2240"/>
  <c r="E2240"/>
  <c r="F2240"/>
  <c r="G2240"/>
  <c r="D2240" s="1"/>
  <c r="H2240"/>
  <c r="A2241"/>
  <c r="B2241"/>
  <c r="E2241"/>
  <c r="F2241"/>
  <c r="G2241"/>
  <c r="D2241" s="1"/>
  <c r="H2241"/>
  <c r="A2242"/>
  <c r="B2242"/>
  <c r="E2242"/>
  <c r="F2242"/>
  <c r="G2242"/>
  <c r="D2242" s="1"/>
  <c r="H2242"/>
  <c r="A2243"/>
  <c r="B2243"/>
  <c r="E2243"/>
  <c r="F2243"/>
  <c r="G2243"/>
  <c r="D2243" s="1"/>
  <c r="H2243"/>
  <c r="A2244"/>
  <c r="B2244"/>
  <c r="E2244"/>
  <c r="F2244"/>
  <c r="G2244"/>
  <c r="D2244" s="1"/>
  <c r="H2244"/>
  <c r="A2245"/>
  <c r="E2245"/>
  <c r="F2245"/>
  <c r="G2245"/>
  <c r="D2245" s="1"/>
  <c r="H2245"/>
  <c r="A2246"/>
  <c r="E2246"/>
  <c r="F2246"/>
  <c r="G2246"/>
  <c r="D2246" s="1"/>
  <c r="H2246"/>
  <c r="A2247"/>
  <c r="E2247"/>
  <c r="F2247"/>
  <c r="G2247"/>
  <c r="D2247" s="1"/>
  <c r="H2247"/>
  <c r="A2248"/>
  <c r="E2248"/>
  <c r="F2248"/>
  <c r="G2248"/>
  <c r="D2248" s="1"/>
  <c r="H2248"/>
  <c r="A2249"/>
  <c r="E2249"/>
  <c r="F2249"/>
  <c r="G2249"/>
  <c r="D2249" s="1"/>
  <c r="H2249"/>
  <c r="A2250"/>
  <c r="E2250"/>
  <c r="F2250"/>
  <c r="G2250"/>
  <c r="D2250" s="1"/>
  <c r="H2250"/>
  <c r="A2251"/>
  <c r="B2251"/>
  <c r="E2251"/>
  <c r="F2251"/>
  <c r="G2251"/>
  <c r="D2251" s="1"/>
  <c r="H2251"/>
  <c r="A2252"/>
  <c r="B2252"/>
  <c r="E2252"/>
  <c r="F2252"/>
  <c r="G2252"/>
  <c r="D2252" s="1"/>
  <c r="H2252"/>
  <c r="A2253"/>
  <c r="B2253"/>
  <c r="E2253"/>
  <c r="F2253"/>
  <c r="G2253"/>
  <c r="D2253" s="1"/>
  <c r="H2253"/>
  <c r="A2254"/>
  <c r="E2254"/>
  <c r="F2254"/>
  <c r="G2254"/>
  <c r="D2254" s="1"/>
  <c r="H2254"/>
  <c r="A2255"/>
  <c r="E2255"/>
  <c r="F2255"/>
  <c r="G2255"/>
  <c r="D2255" s="1"/>
  <c r="H2255"/>
  <c r="A2256"/>
  <c r="E2256"/>
  <c r="F2256"/>
  <c r="G2256"/>
  <c r="D2256" s="1"/>
  <c r="H2256"/>
  <c r="A2257"/>
  <c r="E2257"/>
  <c r="F2257"/>
  <c r="G2257"/>
  <c r="D2257" s="1"/>
  <c r="H2257"/>
  <c r="A2258"/>
  <c r="E2258"/>
  <c r="F2258"/>
  <c r="G2258"/>
  <c r="D2258" s="1"/>
  <c r="H2258"/>
  <c r="A2259"/>
  <c r="E2259"/>
  <c r="F2259"/>
  <c r="G2259"/>
  <c r="D2259" s="1"/>
  <c r="H2259"/>
  <c r="A2260"/>
  <c r="B2260"/>
  <c r="E2260"/>
  <c r="F2260"/>
  <c r="G2260"/>
  <c r="D2260" s="1"/>
  <c r="H2260"/>
  <c r="A2261"/>
  <c r="B2261"/>
  <c r="E2261"/>
  <c r="F2261"/>
  <c r="G2261"/>
  <c r="D2261" s="1"/>
  <c r="H2261"/>
  <c r="A2262"/>
  <c r="B2262"/>
  <c r="E2262"/>
  <c r="F2262"/>
  <c r="G2262"/>
  <c r="D2262" s="1"/>
  <c r="H2262"/>
  <c r="A2263"/>
  <c r="B2263"/>
  <c r="E2263"/>
  <c r="F2263"/>
  <c r="G2263"/>
  <c r="D2263" s="1"/>
  <c r="H2263"/>
  <c r="A2264"/>
  <c r="B2264"/>
  <c r="E2264"/>
  <c r="F2264"/>
  <c r="G2264"/>
  <c r="D2264" s="1"/>
  <c r="H2264"/>
  <c r="A2265"/>
  <c r="E2152"/>
  <c r="F2152"/>
  <c r="G2152"/>
  <c r="D2152" s="1"/>
  <c r="H2152"/>
  <c r="A2266"/>
  <c r="E2266"/>
  <c r="F2266"/>
  <c r="G2266"/>
  <c r="D2266" s="1"/>
  <c r="H2266"/>
  <c r="A2267"/>
  <c r="B2267"/>
  <c r="E2267"/>
  <c r="F2267"/>
  <c r="G2267"/>
  <c r="D2267" s="1"/>
  <c r="H2267"/>
  <c r="A2268"/>
  <c r="B2268"/>
  <c r="E2268"/>
  <c r="F2268"/>
  <c r="G2268"/>
  <c r="D2268" s="1"/>
  <c r="H2268"/>
  <c r="A2269"/>
  <c r="E2269"/>
  <c r="F2269"/>
  <c r="G2269"/>
  <c r="D2269" s="1"/>
  <c r="H2269"/>
  <c r="A2270"/>
  <c r="B2270"/>
  <c r="E2270"/>
  <c r="F2270"/>
  <c r="G2270"/>
  <c r="D2270" s="1"/>
  <c r="H2270"/>
  <c r="A2271"/>
  <c r="B2271"/>
  <c r="E2271"/>
  <c r="F2271"/>
  <c r="G2271"/>
  <c r="D2271" s="1"/>
  <c r="H2271"/>
  <c r="A2272"/>
  <c r="B2272"/>
  <c r="E2272"/>
  <c r="F2272"/>
  <c r="G2272"/>
  <c r="D2272" s="1"/>
  <c r="H2272"/>
  <c r="A2273"/>
  <c r="B2273"/>
  <c r="E2273"/>
  <c r="F2273"/>
  <c r="G2273"/>
  <c r="D2273" s="1"/>
  <c r="H2273"/>
  <c r="A2274"/>
  <c r="B2274"/>
  <c r="E2274"/>
  <c r="F2274"/>
  <c r="G2274"/>
  <c r="D2274" s="1"/>
  <c r="H2274"/>
  <c r="A2275"/>
  <c r="B2275"/>
  <c r="E2275"/>
  <c r="F2275"/>
  <c r="G2275"/>
  <c r="D2275" s="1"/>
  <c r="H2275"/>
  <c r="A2276"/>
  <c r="B2276"/>
  <c r="E2276"/>
  <c r="F2276"/>
  <c r="G2276"/>
  <c r="D2276" s="1"/>
  <c r="H2276"/>
  <c r="A2277"/>
  <c r="B2277"/>
  <c r="E2277"/>
  <c r="F2277"/>
  <c r="G2277"/>
  <c r="D2277" s="1"/>
  <c r="H2277"/>
  <c r="A2278"/>
  <c r="B2278"/>
  <c r="E2278"/>
  <c r="F2278"/>
  <c r="G2278"/>
  <c r="D2278" s="1"/>
  <c r="H2278"/>
  <c r="A2279"/>
  <c r="B2279"/>
  <c r="E2279"/>
  <c r="F2279"/>
  <c r="G2279"/>
  <c r="D2279" s="1"/>
  <c r="H2279"/>
  <c r="A2280"/>
  <c r="B2280"/>
  <c r="E2280"/>
  <c r="F2280"/>
  <c r="G2280"/>
  <c r="D2280" s="1"/>
  <c r="H2280"/>
  <c r="A2281"/>
  <c r="E2282"/>
  <c r="F2282"/>
  <c r="G2282"/>
  <c r="D2282" s="1"/>
  <c r="H2282"/>
  <c r="A2282"/>
  <c r="E1928"/>
  <c r="F1928"/>
  <c r="G1928"/>
  <c r="D1928" s="1"/>
  <c r="H1928"/>
  <c r="A2283"/>
  <c r="E2283"/>
  <c r="F2283"/>
  <c r="G2283"/>
  <c r="D2283" s="1"/>
  <c r="H2283"/>
  <c r="A2284"/>
  <c r="E2284"/>
  <c r="F2284"/>
  <c r="G2284"/>
  <c r="D2284" s="1"/>
  <c r="H2284"/>
  <c r="A2285"/>
  <c r="B2285"/>
  <c r="E2285"/>
  <c r="F2285"/>
  <c r="G2285"/>
  <c r="D2285" s="1"/>
  <c r="H2285"/>
  <c r="A2286"/>
  <c r="B2286"/>
  <c r="E2286"/>
  <c r="F2286"/>
  <c r="G2286"/>
  <c r="D2286" s="1"/>
  <c r="H2286"/>
  <c r="A2287"/>
  <c r="B2287"/>
  <c r="E2287"/>
  <c r="F2287"/>
  <c r="G2287"/>
  <c r="D2287" s="1"/>
  <c r="H2287"/>
  <c r="D1984" l="1"/>
  <c r="D139"/>
  <c r="D673"/>
  <c r="D1217"/>
  <c r="D1483"/>
  <c r="D417"/>
  <c r="D2112"/>
  <c r="D937"/>
  <c r="C1878"/>
  <c r="C1815"/>
  <c r="D1345"/>
  <c r="D2048"/>
  <c r="C1927"/>
  <c r="D545"/>
  <c r="D2176"/>
  <c r="D797"/>
  <c r="D331"/>
  <c r="D1619"/>
  <c r="D1089"/>
  <c r="C1850"/>
  <c r="D987"/>
  <c r="D1547"/>
  <c r="D1281"/>
  <c r="D1011"/>
  <c r="D737"/>
  <c r="D2016"/>
  <c r="D1143"/>
  <c r="C1768"/>
  <c r="D1409"/>
  <c r="D869"/>
  <c r="D2080"/>
  <c r="D481"/>
  <c r="D299"/>
  <c r="D2144"/>
  <c r="C1900"/>
  <c r="D1153"/>
  <c r="D609"/>
  <c r="D363"/>
  <c r="D2096"/>
  <c r="D1968"/>
  <c r="D1947"/>
  <c r="C1914"/>
  <c r="D1647"/>
  <c r="D1249"/>
  <c r="D705"/>
  <c r="D449"/>
  <c r="D347"/>
  <c r="D2128"/>
  <c r="D2000"/>
  <c r="C1892"/>
  <c r="C1863"/>
  <c r="D1313"/>
  <c r="D769"/>
  <c r="D513"/>
  <c r="D2160"/>
  <c r="D2032"/>
  <c r="C1788"/>
  <c r="D1743"/>
  <c r="D1515"/>
  <c r="D1377"/>
  <c r="D1121"/>
  <c r="D979"/>
  <c r="D829"/>
  <c r="D577"/>
  <c r="D283"/>
  <c r="D2064"/>
  <c r="C1836"/>
  <c r="D1697"/>
  <c r="D1579"/>
  <c r="D1441"/>
  <c r="D1185"/>
  <c r="D1047"/>
  <c r="D901"/>
  <c r="D641"/>
  <c r="D385"/>
  <c r="D315"/>
  <c r="D2134"/>
  <c r="D2070"/>
  <c r="D2006"/>
  <c r="D1950"/>
  <c r="C1924"/>
  <c r="C1868"/>
  <c r="C1846"/>
  <c r="C2163"/>
  <c r="C1783"/>
  <c r="D1683"/>
  <c r="D1658"/>
  <c r="D1633"/>
  <c r="D1563"/>
  <c r="D1361"/>
  <c r="D1233"/>
  <c r="D1105"/>
  <c r="D957"/>
  <c r="D809"/>
  <c r="D689"/>
  <c r="D561"/>
  <c r="D433"/>
  <c r="D371"/>
  <c r="D307"/>
  <c r="D2167"/>
  <c r="D2086"/>
  <c r="D2022"/>
  <c r="D1958"/>
  <c r="C1932"/>
  <c r="C1910"/>
  <c r="C1820"/>
  <c r="D1736"/>
  <c r="D1711"/>
  <c r="D1595"/>
  <c r="D1467"/>
  <c r="D1393"/>
  <c r="D1265"/>
  <c r="D1137"/>
  <c r="D1067"/>
  <c r="D783"/>
  <c r="D721"/>
  <c r="D593"/>
  <c r="D465"/>
  <c r="D323"/>
  <c r="D2166"/>
  <c r="D2102"/>
  <c r="D2038"/>
  <c r="D1974"/>
  <c r="C1756"/>
  <c r="D1499"/>
  <c r="D1425"/>
  <c r="D1297"/>
  <c r="D1169"/>
  <c r="D1029"/>
  <c r="D885"/>
  <c r="D753"/>
  <c r="D625"/>
  <c r="D497"/>
  <c r="D339"/>
  <c r="D275"/>
  <c r="D2118"/>
  <c r="D2054"/>
  <c r="D1990"/>
  <c r="C1895"/>
  <c r="C1882"/>
  <c r="C1860"/>
  <c r="D1531"/>
  <c r="D1329"/>
  <c r="D1201"/>
  <c r="D995"/>
  <c r="D917"/>
  <c r="D851"/>
  <c r="D657"/>
  <c r="D529"/>
  <c r="D401"/>
  <c r="D355"/>
  <c r="D291"/>
  <c r="D2172"/>
  <c r="D2140"/>
  <c r="D2108"/>
  <c r="D2076"/>
  <c r="D2044"/>
  <c r="D2012"/>
  <c r="D1980"/>
  <c r="D1957"/>
  <c r="C1942"/>
  <c r="C1876"/>
  <c r="C2265"/>
  <c r="C1804"/>
  <c r="C1799"/>
  <c r="D1747"/>
  <c r="D1738"/>
  <c r="D1729"/>
  <c r="D1690"/>
  <c r="D1651"/>
  <c r="D1587"/>
  <c r="D1523"/>
  <c r="D1459"/>
  <c r="D1417"/>
  <c r="D1353"/>
  <c r="D1289"/>
  <c r="D1225"/>
  <c r="D1161"/>
  <c r="D1097"/>
  <c r="D1021"/>
  <c r="D1136"/>
  <c r="D877"/>
  <c r="D745"/>
  <c r="D681"/>
  <c r="D617"/>
  <c r="D553"/>
  <c r="D489"/>
  <c r="D425"/>
  <c r="D351"/>
  <c r="D319"/>
  <c r="D287"/>
  <c r="D2148"/>
  <c r="D2116"/>
  <c r="D2084"/>
  <c r="D2052"/>
  <c r="D2020"/>
  <c r="D1988"/>
  <c r="D1951"/>
  <c r="C1908"/>
  <c r="C1894"/>
  <c r="C1866"/>
  <c r="C1852"/>
  <c r="C1847"/>
  <c r="C1816"/>
  <c r="C1772"/>
  <c r="C1767"/>
  <c r="D1715"/>
  <c r="D1611"/>
  <c r="D1569"/>
  <c r="D1505"/>
  <c r="D1395"/>
  <c r="D1331"/>
  <c r="D1267"/>
  <c r="D1203"/>
  <c r="D1177"/>
  <c r="D1113"/>
  <c r="D1079"/>
  <c r="D1037"/>
  <c r="D1003"/>
  <c r="D969"/>
  <c r="D893"/>
  <c r="D761"/>
  <c r="D697"/>
  <c r="D633"/>
  <c r="D569"/>
  <c r="D505"/>
  <c r="D441"/>
  <c r="D377"/>
  <c r="D359"/>
  <c r="D327"/>
  <c r="D295"/>
  <c r="D2156"/>
  <c r="D2124"/>
  <c r="D511"/>
  <c r="D2060"/>
  <c r="D2028"/>
  <c r="D1996"/>
  <c r="D1964"/>
  <c r="D1949"/>
  <c r="C1926"/>
  <c r="C1898"/>
  <c r="C1884"/>
  <c r="C1879"/>
  <c r="C1832"/>
  <c r="C1784"/>
  <c r="D1679"/>
  <c r="D2151"/>
  <c r="D1555"/>
  <c r="D1491"/>
  <c r="D1385"/>
  <c r="D1321"/>
  <c r="D1257"/>
  <c r="D1193"/>
  <c r="D1129"/>
  <c r="D1057"/>
  <c r="D947"/>
  <c r="D909"/>
  <c r="D841"/>
  <c r="D803"/>
  <c r="D790"/>
  <c r="D777"/>
  <c r="D713"/>
  <c r="D649"/>
  <c r="D585"/>
  <c r="D521"/>
  <c r="D457"/>
  <c r="D393"/>
  <c r="D367"/>
  <c r="D335"/>
  <c r="D303"/>
  <c r="D271"/>
  <c r="D2164"/>
  <c r="D2132"/>
  <c r="D2100"/>
  <c r="D2068"/>
  <c r="D2036"/>
  <c r="D2004"/>
  <c r="D1972"/>
  <c r="C1930"/>
  <c r="C1916"/>
  <c r="C1911"/>
  <c r="C1844"/>
  <c r="D1704"/>
  <c r="D1665"/>
  <c r="D1626"/>
  <c r="D1537"/>
  <c r="D1473"/>
  <c r="D1427"/>
  <c r="D1363"/>
  <c r="D1299"/>
  <c r="D1235"/>
  <c r="D1145"/>
  <c r="D925"/>
  <c r="D861"/>
  <c r="D819"/>
  <c r="D729"/>
  <c r="D665"/>
  <c r="D601"/>
  <c r="D537"/>
  <c r="D473"/>
  <c r="D409"/>
  <c r="D343"/>
  <c r="D311"/>
  <c r="D279"/>
  <c r="D1171"/>
  <c r="D1139"/>
  <c r="D1107"/>
  <c r="D1017"/>
  <c r="D999"/>
  <c r="D963"/>
  <c r="D941"/>
  <c r="D905"/>
  <c r="D873"/>
  <c r="D806"/>
  <c r="D787"/>
  <c r="D741"/>
  <c r="D709"/>
  <c r="D677"/>
  <c r="D645"/>
  <c r="D613"/>
  <c r="D581"/>
  <c r="D549"/>
  <c r="D517"/>
  <c r="D485"/>
  <c r="D453"/>
  <c r="D421"/>
  <c r="D389"/>
  <c r="D365"/>
  <c r="D349"/>
  <c r="D333"/>
  <c r="D317"/>
  <c r="D301"/>
  <c r="D285"/>
  <c r="D269"/>
  <c r="D2170"/>
  <c r="D2154"/>
  <c r="D2138"/>
  <c r="D2122"/>
  <c r="D2106"/>
  <c r="D2090"/>
  <c r="D2074"/>
  <c r="D2058"/>
  <c r="D2042"/>
  <c r="D2026"/>
  <c r="D2010"/>
  <c r="D1994"/>
  <c r="D1978"/>
  <c r="D1962"/>
  <c r="D1956"/>
  <c r="D1948"/>
  <c r="C1936"/>
  <c r="C1920"/>
  <c r="C1904"/>
  <c r="C1888"/>
  <c r="C1872"/>
  <c r="C1856"/>
  <c r="C1840"/>
  <c r="C1830"/>
  <c r="C1814"/>
  <c r="C1798"/>
  <c r="C1782"/>
  <c r="C1766"/>
  <c r="D1727"/>
  <c r="D1713"/>
  <c r="D1699"/>
  <c r="D1656"/>
  <c r="D1642"/>
  <c r="D1609"/>
  <c r="D1577"/>
  <c r="D1545"/>
  <c r="D2092"/>
  <c r="D1481"/>
  <c r="D1449"/>
  <c r="D1435"/>
  <c r="D1403"/>
  <c r="D1371"/>
  <c r="D1339"/>
  <c r="D1307"/>
  <c r="D1275"/>
  <c r="D1243"/>
  <c r="D1211"/>
  <c r="D1179"/>
  <c r="D1147"/>
  <c r="D1115"/>
  <c r="D1083"/>
  <c r="D1025"/>
  <c r="D1007"/>
  <c r="D953"/>
  <c r="D931"/>
  <c r="D913"/>
  <c r="D881"/>
  <c r="D845"/>
  <c r="D781"/>
  <c r="D749"/>
  <c r="D717"/>
  <c r="D685"/>
  <c r="D653"/>
  <c r="D621"/>
  <c r="D589"/>
  <c r="D557"/>
  <c r="D525"/>
  <c r="D493"/>
  <c r="D461"/>
  <c r="D429"/>
  <c r="D397"/>
  <c r="D369"/>
  <c r="D353"/>
  <c r="D337"/>
  <c r="D321"/>
  <c r="D305"/>
  <c r="D289"/>
  <c r="D1646"/>
  <c r="D2174"/>
  <c r="D2158"/>
  <c r="D2142"/>
  <c r="D2126"/>
  <c r="D2110"/>
  <c r="D2094"/>
  <c r="D2078"/>
  <c r="D2062"/>
  <c r="D2046"/>
  <c r="D2030"/>
  <c r="D2014"/>
  <c r="D1998"/>
  <c r="D1982"/>
  <c r="D1966"/>
  <c r="D1954"/>
  <c r="D1946"/>
  <c r="C1940"/>
  <c r="C1824"/>
  <c r="C1808"/>
  <c r="C1792"/>
  <c r="C1776"/>
  <c r="C1760"/>
  <c r="D1745"/>
  <c r="D1731"/>
  <c r="D1688"/>
  <c r="D1674"/>
  <c r="D1631"/>
  <c r="D1617"/>
  <c r="D1585"/>
  <c r="D1553"/>
  <c r="D1521"/>
  <c r="D1489"/>
  <c r="D1457"/>
  <c r="D2168"/>
  <c r="D2136"/>
  <c r="D2088"/>
  <c r="D2072"/>
  <c r="D2056"/>
  <c r="D2040"/>
  <c r="D2024"/>
  <c r="D2008"/>
  <c r="D1992"/>
  <c r="D1976"/>
  <c r="D1960"/>
  <c r="D1953"/>
  <c r="D1945"/>
  <c r="C1939"/>
  <c r="C1934"/>
  <c r="C1918"/>
  <c r="C1902"/>
  <c r="C1886"/>
  <c r="C1870"/>
  <c r="C1854"/>
  <c r="C1838"/>
  <c r="C1828"/>
  <c r="C1823"/>
  <c r="C1812"/>
  <c r="C1807"/>
  <c r="C1796"/>
  <c r="C1791"/>
  <c r="C1780"/>
  <c r="C1775"/>
  <c r="C1764"/>
  <c r="C1759"/>
  <c r="D1603"/>
  <c r="D1571"/>
  <c r="D1539"/>
  <c r="D1507"/>
  <c r="D1475"/>
  <c r="D1443"/>
  <c r="D1411"/>
  <c r="D1379"/>
  <c r="D1347"/>
  <c r="D1315"/>
  <c r="D1283"/>
  <c r="D1251"/>
  <c r="D1219"/>
  <c r="D1187"/>
  <c r="D1155"/>
  <c r="D1123"/>
  <c r="D1091"/>
  <c r="D1073"/>
  <c r="D1051"/>
  <c r="D1033"/>
  <c r="D983"/>
  <c r="D921"/>
  <c r="D889"/>
  <c r="D857"/>
  <c r="D835"/>
  <c r="D813"/>
  <c r="D799"/>
  <c r="D757"/>
  <c r="D725"/>
  <c r="D693"/>
  <c r="D661"/>
  <c r="D629"/>
  <c r="D597"/>
  <c r="D565"/>
  <c r="D533"/>
  <c r="D501"/>
  <c r="D469"/>
  <c r="D437"/>
  <c r="D405"/>
  <c r="D373"/>
  <c r="D357"/>
  <c r="D341"/>
  <c r="D325"/>
  <c r="D309"/>
  <c r="D293"/>
  <c r="D277"/>
  <c r="D1536"/>
  <c r="D2120"/>
  <c r="D2104"/>
  <c r="D2162"/>
  <c r="D2146"/>
  <c r="D2130"/>
  <c r="D2114"/>
  <c r="D2098"/>
  <c r="D2082"/>
  <c r="D2066"/>
  <c r="D2050"/>
  <c r="D2034"/>
  <c r="D2018"/>
  <c r="D2002"/>
  <c r="D1986"/>
  <c r="D1970"/>
  <c r="D1952"/>
  <c r="C1944"/>
  <c r="C1722"/>
  <c r="C1912"/>
  <c r="C1896"/>
  <c r="C1675"/>
  <c r="C1864"/>
  <c r="C1848"/>
  <c r="C1822"/>
  <c r="C1806"/>
  <c r="C1790"/>
  <c r="C1774"/>
  <c r="C1758"/>
  <c r="D1720"/>
  <c r="D1706"/>
  <c r="D1663"/>
  <c r="D1649"/>
  <c r="D1635"/>
  <c r="D1593"/>
  <c r="D1561"/>
  <c r="D1529"/>
  <c r="D1497"/>
  <c r="D1465"/>
  <c r="D1433"/>
  <c r="D1401"/>
  <c r="D1369"/>
  <c r="D1337"/>
  <c r="D1305"/>
  <c r="D1273"/>
  <c r="D1241"/>
  <c r="D1209"/>
  <c r="D1451"/>
  <c r="D1419"/>
  <c r="D1387"/>
  <c r="D1355"/>
  <c r="D1323"/>
  <c r="D1291"/>
  <c r="D1259"/>
  <c r="D1227"/>
  <c r="D1195"/>
  <c r="D1163"/>
  <c r="D1131"/>
  <c r="D1099"/>
  <c r="D1063"/>
  <c r="D1041"/>
  <c r="D991"/>
  <c r="D973"/>
  <c r="D897"/>
  <c r="D865"/>
  <c r="D825"/>
  <c r="D793"/>
  <c r="D774"/>
  <c r="D765"/>
  <c r="D733"/>
  <c r="D701"/>
  <c r="D669"/>
  <c r="D637"/>
  <c r="D605"/>
  <c r="D573"/>
  <c r="D541"/>
  <c r="D509"/>
  <c r="D477"/>
  <c r="D445"/>
  <c r="D413"/>
  <c r="D381"/>
  <c r="D361"/>
  <c r="D345"/>
  <c r="D329"/>
  <c r="D313"/>
  <c r="D297"/>
  <c r="D281"/>
  <c r="D1752"/>
  <c r="D1695"/>
  <c r="D1681"/>
  <c r="D1667"/>
  <c r="D1624"/>
  <c r="D1601"/>
  <c r="D1937"/>
  <c r="C1937"/>
  <c r="D1931"/>
  <c r="C1931"/>
  <c r="D1925"/>
  <c r="C1925"/>
  <c r="D1873"/>
  <c r="C1873"/>
  <c r="D1867"/>
  <c r="C1867"/>
  <c r="D1861"/>
  <c r="C1861"/>
  <c r="D1833"/>
  <c r="C1833"/>
  <c r="D1817"/>
  <c r="C1817"/>
  <c r="D1800"/>
  <c r="D2165"/>
  <c r="D2157"/>
  <c r="D2149"/>
  <c r="D2141"/>
  <c r="D2133"/>
  <c r="D2125"/>
  <c r="D2117"/>
  <c r="D2109"/>
  <c r="D2101"/>
  <c r="D2093"/>
  <c r="D1064"/>
  <c r="D2077"/>
  <c r="D2069"/>
  <c r="D2061"/>
  <c r="D2053"/>
  <c r="D2045"/>
  <c r="D2037"/>
  <c r="D2029"/>
  <c r="D2021"/>
  <c r="D2013"/>
  <c r="D2005"/>
  <c r="D1997"/>
  <c r="D1989"/>
  <c r="D1981"/>
  <c r="D1973"/>
  <c r="D1965"/>
  <c r="C1935"/>
  <c r="C1906"/>
  <c r="C1871"/>
  <c r="C1842"/>
  <c r="C1831"/>
  <c r="D2173"/>
  <c r="C2173"/>
  <c r="D1907"/>
  <c r="C1907"/>
  <c r="D1901"/>
  <c r="C1901"/>
  <c r="D1849"/>
  <c r="C1849"/>
  <c r="D1843"/>
  <c r="C1843"/>
  <c r="D1837"/>
  <c r="C1837"/>
  <c r="D1889"/>
  <c r="C1889"/>
  <c r="D1883"/>
  <c r="C1883"/>
  <c r="D1877"/>
  <c r="C1877"/>
  <c r="D1826"/>
  <c r="C1826"/>
  <c r="D1810"/>
  <c r="C1810"/>
  <c r="D1794"/>
  <c r="C1794"/>
  <c r="D2171"/>
  <c r="D1880"/>
  <c r="D2155"/>
  <c r="D2147"/>
  <c r="D2139"/>
  <c r="D2131"/>
  <c r="D2123"/>
  <c r="D2115"/>
  <c r="D2107"/>
  <c r="D2099"/>
  <c r="D2091"/>
  <c r="D2083"/>
  <c r="D2075"/>
  <c r="D2067"/>
  <c r="D2059"/>
  <c r="D2051"/>
  <c r="D2043"/>
  <c r="D2035"/>
  <c r="D2027"/>
  <c r="D2019"/>
  <c r="D2011"/>
  <c r="D2003"/>
  <c r="D1995"/>
  <c r="D1987"/>
  <c r="D1979"/>
  <c r="D1971"/>
  <c r="D1963"/>
  <c r="C1922"/>
  <c r="C1887"/>
  <c r="C1858"/>
  <c r="D1941"/>
  <c r="C1941"/>
  <c r="D1929"/>
  <c r="C1929"/>
  <c r="D1923"/>
  <c r="C1923"/>
  <c r="D1917"/>
  <c r="C1917"/>
  <c r="D1865"/>
  <c r="C1865"/>
  <c r="D1859"/>
  <c r="C1859"/>
  <c r="D1853"/>
  <c r="C1853"/>
  <c r="C2287"/>
  <c r="C2286"/>
  <c r="C2285"/>
  <c r="C2284"/>
  <c r="C2283"/>
  <c r="C1928"/>
  <c r="C2282"/>
  <c r="C2280"/>
  <c r="C2279"/>
  <c r="C2278"/>
  <c r="C2277"/>
  <c r="C2276"/>
  <c r="C2275"/>
  <c r="C2274"/>
  <c r="C2273"/>
  <c r="C2272"/>
  <c r="C2271"/>
  <c r="C2270"/>
  <c r="C2269"/>
  <c r="C2268"/>
  <c r="C2267"/>
  <c r="C2266"/>
  <c r="C2152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1615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52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1066"/>
  <c r="D1905"/>
  <c r="C1905"/>
  <c r="D1899"/>
  <c r="C1899"/>
  <c r="D1893"/>
  <c r="C1893"/>
  <c r="D1841"/>
  <c r="C1841"/>
  <c r="D1835"/>
  <c r="C1835"/>
  <c r="D1825"/>
  <c r="C1825"/>
  <c r="D1809"/>
  <c r="C1809"/>
  <c r="D2177"/>
  <c r="D2169"/>
  <c r="D2161"/>
  <c r="D2153"/>
  <c r="D87"/>
  <c r="D2137"/>
  <c r="D2129"/>
  <c r="D2121"/>
  <c r="D2113"/>
  <c r="D2105"/>
  <c r="D2097"/>
  <c r="D2089"/>
  <c r="D2081"/>
  <c r="D2073"/>
  <c r="D2065"/>
  <c r="D2057"/>
  <c r="D2049"/>
  <c r="D2041"/>
  <c r="D2033"/>
  <c r="D2025"/>
  <c r="D2017"/>
  <c r="D2009"/>
  <c r="D396"/>
  <c r="D1993"/>
  <c r="D1985"/>
  <c r="D1977"/>
  <c r="D1969"/>
  <c r="D1961"/>
  <c r="C1938"/>
  <c r="C1903"/>
  <c r="C1874"/>
  <c r="C1839"/>
  <c r="D1933"/>
  <c r="C1933"/>
  <c r="D1881"/>
  <c r="C1881"/>
  <c r="D1875"/>
  <c r="C1875"/>
  <c r="D1869"/>
  <c r="C1869"/>
  <c r="D1921"/>
  <c r="C1921"/>
  <c r="D1915"/>
  <c r="C1915"/>
  <c r="D1909"/>
  <c r="C1909"/>
  <c r="D1857"/>
  <c r="C1857"/>
  <c r="D1851"/>
  <c r="C1851"/>
  <c r="D1845"/>
  <c r="C1845"/>
  <c r="D1834"/>
  <c r="C1834"/>
  <c r="D1818"/>
  <c r="C1818"/>
  <c r="D1802"/>
  <c r="C1802"/>
  <c r="D1786"/>
  <c r="C1786"/>
  <c r="D2175"/>
  <c r="D1913"/>
  <c r="D2159"/>
  <c r="D1640"/>
  <c r="D2143"/>
  <c r="D2135"/>
  <c r="D2127"/>
  <c r="D2119"/>
  <c r="D2111"/>
  <c r="D2103"/>
  <c r="D2095"/>
  <c r="D2087"/>
  <c r="D2079"/>
  <c r="D2071"/>
  <c r="D2063"/>
  <c r="D2055"/>
  <c r="D2047"/>
  <c r="D2039"/>
  <c r="D2031"/>
  <c r="D2023"/>
  <c r="D2015"/>
  <c r="D2007"/>
  <c r="D1999"/>
  <c r="D1991"/>
  <c r="D1983"/>
  <c r="D1975"/>
  <c r="D1144"/>
  <c r="D1959"/>
  <c r="C1943"/>
  <c r="C1919"/>
  <c r="C1890"/>
  <c r="C1855"/>
  <c r="D1897"/>
  <c r="C1897"/>
  <c r="D1891"/>
  <c r="C1891"/>
  <c r="D1885"/>
  <c r="C1885"/>
  <c r="C1753"/>
  <c r="D1753"/>
  <c r="C1739"/>
  <c r="D1739"/>
  <c r="C1696"/>
  <c r="D1696"/>
  <c r="C1682"/>
  <c r="D1682"/>
  <c r="C1639"/>
  <c r="D1639"/>
  <c r="C1625"/>
  <c r="D1625"/>
  <c r="C1602"/>
  <c r="D1602"/>
  <c r="C1570"/>
  <c r="D1570"/>
  <c r="C1538"/>
  <c r="D1538"/>
  <c r="C1506"/>
  <c r="D1506"/>
  <c r="C1474"/>
  <c r="D1474"/>
  <c r="C1442"/>
  <c r="D1442"/>
  <c r="C1410"/>
  <c r="D1410"/>
  <c r="C1719"/>
  <c r="D1719"/>
  <c r="C1705"/>
  <c r="D1705"/>
  <c r="C1691"/>
  <c r="D1691"/>
  <c r="C1648"/>
  <c r="D1648"/>
  <c r="C1634"/>
  <c r="D1634"/>
  <c r="C38"/>
  <c r="D38"/>
  <c r="C1583"/>
  <c r="D1583"/>
  <c r="C1551"/>
  <c r="D1551"/>
  <c r="C1519"/>
  <c r="D1519"/>
  <c r="C1487"/>
  <c r="D1487"/>
  <c r="C1455"/>
  <c r="D1455"/>
  <c r="C1423"/>
  <c r="D1423"/>
  <c r="C1391"/>
  <c r="D1391"/>
  <c r="C1359"/>
  <c r="D1359"/>
  <c r="C1829"/>
  <c r="C1821"/>
  <c r="C1813"/>
  <c r="C1805"/>
  <c r="C1797"/>
  <c r="C1789"/>
  <c r="C1781"/>
  <c r="C1773"/>
  <c r="C1765"/>
  <c r="C1757"/>
  <c r="C1728"/>
  <c r="D1728"/>
  <c r="C1714"/>
  <c r="D1714"/>
  <c r="C1671"/>
  <c r="D1671"/>
  <c r="C1657"/>
  <c r="D1657"/>
  <c r="C1643"/>
  <c r="D1643"/>
  <c r="C1610"/>
  <c r="D1610"/>
  <c r="C1578"/>
  <c r="D1578"/>
  <c r="C1546"/>
  <c r="D1546"/>
  <c r="C1514"/>
  <c r="D1514"/>
  <c r="C1482"/>
  <c r="D1482"/>
  <c r="C1450"/>
  <c r="D1450"/>
  <c r="C1418"/>
  <c r="D1418"/>
  <c r="C1386"/>
  <c r="D1386"/>
  <c r="C1354"/>
  <c r="D1354"/>
  <c r="C1751"/>
  <c r="D1751"/>
  <c r="C1737"/>
  <c r="D1737"/>
  <c r="C1723"/>
  <c r="D1723"/>
  <c r="C1680"/>
  <c r="D1680"/>
  <c r="C1666"/>
  <c r="D1666"/>
  <c r="C1623"/>
  <c r="D1623"/>
  <c r="C1591"/>
  <c r="D1591"/>
  <c r="C1559"/>
  <c r="D1559"/>
  <c r="C1527"/>
  <c r="D1527"/>
  <c r="C1495"/>
  <c r="D1495"/>
  <c r="C1463"/>
  <c r="D1463"/>
  <c r="C1431"/>
  <c r="D1431"/>
  <c r="C1827"/>
  <c r="C1819"/>
  <c r="C1811"/>
  <c r="C1803"/>
  <c r="C1795"/>
  <c r="C1787"/>
  <c r="C1779"/>
  <c r="C1771"/>
  <c r="C1763"/>
  <c r="C1755"/>
  <c r="C1746"/>
  <c r="D1746"/>
  <c r="C1703"/>
  <c r="D1703"/>
  <c r="C1689"/>
  <c r="D1689"/>
  <c r="C42"/>
  <c r="D42"/>
  <c r="C1632"/>
  <c r="D1632"/>
  <c r="C1618"/>
  <c r="D1618"/>
  <c r="C1586"/>
  <c r="D1586"/>
  <c r="C1554"/>
  <c r="D1554"/>
  <c r="C1522"/>
  <c r="D1522"/>
  <c r="C1490"/>
  <c r="D1490"/>
  <c r="C1458"/>
  <c r="D1458"/>
  <c r="C1426"/>
  <c r="D1426"/>
  <c r="C1778"/>
  <c r="C1770"/>
  <c r="C1762"/>
  <c r="C1754"/>
  <c r="C1712"/>
  <c r="D1712"/>
  <c r="C1698"/>
  <c r="D1698"/>
  <c r="C1655"/>
  <c r="D1655"/>
  <c r="C1641"/>
  <c r="D1641"/>
  <c r="C1627"/>
  <c r="D1627"/>
  <c r="C1599"/>
  <c r="D1599"/>
  <c r="C1567"/>
  <c r="D1567"/>
  <c r="C1535"/>
  <c r="D1535"/>
  <c r="C1503"/>
  <c r="D1503"/>
  <c r="C1471"/>
  <c r="D1471"/>
  <c r="C1439"/>
  <c r="D1439"/>
  <c r="C1407"/>
  <c r="D1407"/>
  <c r="C1375"/>
  <c r="D1375"/>
  <c r="C1343"/>
  <c r="D1343"/>
  <c r="C1801"/>
  <c r="C1793"/>
  <c r="C1785"/>
  <c r="C1777"/>
  <c r="C1769"/>
  <c r="C1761"/>
  <c r="C1735"/>
  <c r="D1735"/>
  <c r="C1721"/>
  <c r="D1721"/>
  <c r="C1707"/>
  <c r="D1707"/>
  <c r="C1664"/>
  <c r="D1664"/>
  <c r="C1650"/>
  <c r="D1650"/>
  <c r="C1594"/>
  <c r="D1594"/>
  <c r="C1562"/>
  <c r="D1562"/>
  <c r="C1530"/>
  <c r="D1530"/>
  <c r="C1498"/>
  <c r="D1498"/>
  <c r="C1466"/>
  <c r="D1466"/>
  <c r="C1434"/>
  <c r="D1434"/>
  <c r="C1402"/>
  <c r="D1402"/>
  <c r="C1370"/>
  <c r="D1370"/>
  <c r="C1338"/>
  <c r="D1338"/>
  <c r="C1744"/>
  <c r="D1744"/>
  <c r="C1730"/>
  <c r="D1730"/>
  <c r="C1687"/>
  <c r="D1687"/>
  <c r="C1673"/>
  <c r="D1673"/>
  <c r="C1659"/>
  <c r="D1659"/>
  <c r="C1607"/>
  <c r="D1607"/>
  <c r="C1575"/>
  <c r="D1575"/>
  <c r="C1543"/>
  <c r="D1543"/>
  <c r="C1511"/>
  <c r="D1511"/>
  <c r="C1479"/>
  <c r="D1479"/>
  <c r="C1447"/>
  <c r="D1447"/>
  <c r="C1415"/>
  <c r="D1415"/>
  <c r="D1059"/>
  <c r="D1049"/>
  <c r="D1039"/>
  <c r="D1023"/>
  <c r="D1013"/>
  <c r="D997"/>
  <c r="D981"/>
  <c r="D971"/>
  <c r="D961"/>
  <c r="D911"/>
  <c r="D895"/>
  <c r="D879"/>
  <c r="D863"/>
  <c r="D853"/>
  <c r="D843"/>
  <c r="D833"/>
  <c r="D791"/>
  <c r="D785"/>
  <c r="D779"/>
  <c r="D763"/>
  <c r="D747"/>
  <c r="D731"/>
  <c r="D715"/>
  <c r="D699"/>
  <c r="D683"/>
  <c r="D667"/>
  <c r="D651"/>
  <c r="D635"/>
  <c r="D619"/>
  <c r="D603"/>
  <c r="D587"/>
  <c r="D571"/>
  <c r="D555"/>
  <c r="D539"/>
  <c r="D523"/>
  <c r="D507"/>
  <c r="D491"/>
  <c r="D475"/>
  <c r="D459"/>
  <c r="D443"/>
  <c r="D427"/>
  <c r="D411"/>
  <c r="D395"/>
  <c r="D379"/>
  <c r="D366"/>
  <c r="D358"/>
  <c r="D350"/>
  <c r="D342"/>
  <c r="D334"/>
  <c r="D326"/>
  <c r="D318"/>
  <c r="D310"/>
  <c r="D302"/>
  <c r="D294"/>
  <c r="D286"/>
  <c r="D278"/>
  <c r="D270"/>
  <c r="D1327"/>
  <c r="D1322"/>
  <c r="D1311"/>
  <c r="D1306"/>
  <c r="D1295"/>
  <c r="D1290"/>
  <c r="D1279"/>
  <c r="D1274"/>
  <c r="D1263"/>
  <c r="D1258"/>
  <c r="D1247"/>
  <c r="D1242"/>
  <c r="D1231"/>
  <c r="D1226"/>
  <c r="D1215"/>
  <c r="D1210"/>
  <c r="D1199"/>
  <c r="D1194"/>
  <c r="D1183"/>
  <c r="D1178"/>
  <c r="D1167"/>
  <c r="D1162"/>
  <c r="D1151"/>
  <c r="D1513"/>
  <c r="D1135"/>
  <c r="D1130"/>
  <c r="D1119"/>
  <c r="D1114"/>
  <c r="D1103"/>
  <c r="D1098"/>
  <c r="D1087"/>
  <c r="D1043"/>
  <c r="D1027"/>
  <c r="D1001"/>
  <c r="D985"/>
  <c r="D965"/>
  <c r="D955"/>
  <c r="D945"/>
  <c r="D915"/>
  <c r="D899"/>
  <c r="D883"/>
  <c r="D867"/>
  <c r="D837"/>
  <c r="D827"/>
  <c r="D817"/>
  <c r="D807"/>
  <c r="D801"/>
  <c r="D795"/>
  <c r="D789"/>
  <c r="D767"/>
  <c r="D751"/>
  <c r="D735"/>
  <c r="D719"/>
  <c r="D703"/>
  <c r="D687"/>
  <c r="D671"/>
  <c r="D655"/>
  <c r="D639"/>
  <c r="D623"/>
  <c r="D607"/>
  <c r="D591"/>
  <c r="D575"/>
  <c r="D559"/>
  <c r="D543"/>
  <c r="D527"/>
  <c r="D2085"/>
  <c r="D495"/>
  <c r="D479"/>
  <c r="D463"/>
  <c r="D447"/>
  <c r="D431"/>
  <c r="D415"/>
  <c r="D399"/>
  <c r="D383"/>
  <c r="D372"/>
  <c r="D1955"/>
  <c r="D356"/>
  <c r="D348"/>
  <c r="D340"/>
  <c r="D332"/>
  <c r="D324"/>
  <c r="D316"/>
  <c r="D308"/>
  <c r="D300"/>
  <c r="D292"/>
  <c r="D284"/>
  <c r="D276"/>
  <c r="D268"/>
  <c r="D1081"/>
  <c r="D1071"/>
  <c r="D1031"/>
  <c r="D1005"/>
  <c r="D989"/>
  <c r="D949"/>
  <c r="D939"/>
  <c r="D929"/>
  <c r="D919"/>
  <c r="D903"/>
  <c r="D887"/>
  <c r="D871"/>
  <c r="D821"/>
  <c r="D811"/>
  <c r="D805"/>
  <c r="D2145"/>
  <c r="D771"/>
  <c r="D755"/>
  <c r="D739"/>
  <c r="D723"/>
  <c r="D707"/>
  <c r="D691"/>
  <c r="D675"/>
  <c r="D659"/>
  <c r="D643"/>
  <c r="D627"/>
  <c r="D611"/>
  <c r="D595"/>
  <c r="D579"/>
  <c r="D563"/>
  <c r="D547"/>
  <c r="D531"/>
  <c r="D515"/>
  <c r="D499"/>
  <c r="D483"/>
  <c r="D467"/>
  <c r="D451"/>
  <c r="D435"/>
  <c r="D419"/>
  <c r="D403"/>
  <c r="D387"/>
  <c r="D370"/>
  <c r="D362"/>
  <c r="D354"/>
  <c r="D346"/>
  <c r="D338"/>
  <c r="D330"/>
  <c r="D322"/>
  <c r="D314"/>
  <c r="D306"/>
  <c r="D298"/>
  <c r="D290"/>
  <c r="D282"/>
  <c r="D274"/>
  <c r="D1399"/>
  <c r="D1394"/>
  <c r="D1383"/>
  <c r="D1378"/>
  <c r="D1367"/>
  <c r="D1362"/>
  <c r="D1351"/>
  <c r="D1346"/>
  <c r="D1335"/>
  <c r="D1330"/>
  <c r="D1319"/>
  <c r="D1314"/>
  <c r="D1303"/>
  <c r="D1298"/>
  <c r="D1287"/>
  <c r="D1282"/>
  <c r="D1271"/>
  <c r="D1266"/>
  <c r="D1255"/>
  <c r="D1250"/>
  <c r="D1239"/>
  <c r="D1234"/>
  <c r="D1223"/>
  <c r="D1218"/>
  <c r="D1207"/>
  <c r="D1202"/>
  <c r="D1191"/>
  <c r="D1186"/>
  <c r="D1175"/>
  <c r="D1170"/>
  <c r="D1159"/>
  <c r="D1154"/>
  <c r="D56"/>
  <c r="D1138"/>
  <c r="D1127"/>
  <c r="D1122"/>
  <c r="D1111"/>
  <c r="D1106"/>
  <c r="D1095"/>
  <c r="D1090"/>
  <c r="D1075"/>
  <c r="D1065"/>
  <c r="D1055"/>
  <c r="D1035"/>
  <c r="D1019"/>
  <c r="D1009"/>
  <c r="D993"/>
  <c r="D977"/>
  <c r="D933"/>
  <c r="D923"/>
  <c r="D907"/>
  <c r="D891"/>
  <c r="D875"/>
  <c r="D859"/>
  <c r="D849"/>
  <c r="D798"/>
  <c r="D775"/>
  <c r="D759"/>
  <c r="D743"/>
  <c r="D727"/>
  <c r="D711"/>
  <c r="D695"/>
  <c r="D679"/>
  <c r="D663"/>
  <c r="D647"/>
  <c r="D631"/>
  <c r="D615"/>
  <c r="D599"/>
  <c r="D583"/>
  <c r="D567"/>
  <c r="D551"/>
  <c r="D535"/>
  <c r="D519"/>
  <c r="D503"/>
  <c r="D487"/>
  <c r="D471"/>
  <c r="D455"/>
  <c r="D439"/>
  <c r="D423"/>
  <c r="D407"/>
  <c r="D391"/>
  <c r="D375"/>
  <c r="D368"/>
  <c r="D360"/>
  <c r="D352"/>
  <c r="D344"/>
  <c r="D336"/>
  <c r="D328"/>
  <c r="D320"/>
  <c r="D312"/>
  <c r="D304"/>
  <c r="D296"/>
  <c r="D288"/>
  <c r="D280"/>
  <c r="D272"/>
  <c r="C754"/>
  <c r="D754"/>
  <c r="C738"/>
  <c r="D738"/>
  <c r="C722"/>
  <c r="D722"/>
  <c r="C706"/>
  <c r="D706"/>
  <c r="C690"/>
  <c r="D690"/>
  <c r="C674"/>
  <c r="D674"/>
  <c r="C658"/>
  <c r="D658"/>
  <c r="C642"/>
  <c r="D642"/>
  <c r="C626"/>
  <c r="D626"/>
  <c r="C610"/>
  <c r="D610"/>
  <c r="C594"/>
  <c r="D594"/>
  <c r="C578"/>
  <c r="D578"/>
  <c r="C562"/>
  <c r="D562"/>
  <c r="C546"/>
  <c r="D546"/>
  <c r="C530"/>
  <c r="D530"/>
  <c r="C514"/>
  <c r="D514"/>
  <c r="C498"/>
  <c r="D498"/>
  <c r="C482"/>
  <c r="D482"/>
  <c r="C466"/>
  <c r="D466"/>
  <c r="D1750"/>
  <c r="D1742"/>
  <c r="D1734"/>
  <c r="D1726"/>
  <c r="D1718"/>
  <c r="D1710"/>
  <c r="D1702"/>
  <c r="D1694"/>
  <c r="D1686"/>
  <c r="D1678"/>
  <c r="D1670"/>
  <c r="D1662"/>
  <c r="D1654"/>
  <c r="D2281"/>
  <c r="D1638"/>
  <c r="D1630"/>
  <c r="D1622"/>
  <c r="D1614"/>
  <c r="D1606"/>
  <c r="D1598"/>
  <c r="D1590"/>
  <c r="D1582"/>
  <c r="D1574"/>
  <c r="D1566"/>
  <c r="D1558"/>
  <c r="D1550"/>
  <c r="D1542"/>
  <c r="D1534"/>
  <c r="D1526"/>
  <c r="D1518"/>
  <c r="D1510"/>
  <c r="D1502"/>
  <c r="D1494"/>
  <c r="D1486"/>
  <c r="D1478"/>
  <c r="D1470"/>
  <c r="D1462"/>
  <c r="D1454"/>
  <c r="D1446"/>
  <c r="D1438"/>
  <c r="D1430"/>
  <c r="D1422"/>
  <c r="D1414"/>
  <c r="D1406"/>
  <c r="D1398"/>
  <c r="D1390"/>
  <c r="D1382"/>
  <c r="D1374"/>
  <c r="D1366"/>
  <c r="D1358"/>
  <c r="D1350"/>
  <c r="D1342"/>
  <c r="D1334"/>
  <c r="D1326"/>
  <c r="D1318"/>
  <c r="D1310"/>
  <c r="D1302"/>
  <c r="D1294"/>
  <c r="D1286"/>
  <c r="D1278"/>
  <c r="D1270"/>
  <c r="D1262"/>
  <c r="D1254"/>
  <c r="D1246"/>
  <c r="D1238"/>
  <c r="D1230"/>
  <c r="D1222"/>
  <c r="D1214"/>
  <c r="D1206"/>
  <c r="D1198"/>
  <c r="D1190"/>
  <c r="D1182"/>
  <c r="D1174"/>
  <c r="D1166"/>
  <c r="D1158"/>
  <c r="D1150"/>
  <c r="D1142"/>
  <c r="D1134"/>
  <c r="D1126"/>
  <c r="D1118"/>
  <c r="D1110"/>
  <c r="D1102"/>
  <c r="D1094"/>
  <c r="D1086"/>
  <c r="D1078"/>
  <c r="D1070"/>
  <c r="D1062"/>
  <c r="D1054"/>
  <c r="D1046"/>
  <c r="D1038"/>
  <c r="D1030"/>
  <c r="D1022"/>
  <c r="D1014"/>
  <c r="D1006"/>
  <c r="D998"/>
  <c r="D990"/>
  <c r="D982"/>
  <c r="D974"/>
  <c r="D966"/>
  <c r="D958"/>
  <c r="D950"/>
  <c r="D942"/>
  <c r="D934"/>
  <c r="D926"/>
  <c r="D918"/>
  <c r="D910"/>
  <c r="D902"/>
  <c r="D894"/>
  <c r="D886"/>
  <c r="D878"/>
  <c r="D870"/>
  <c r="D862"/>
  <c r="D854"/>
  <c r="D846"/>
  <c r="D838"/>
  <c r="D830"/>
  <c r="D822"/>
  <c r="D814"/>
  <c r="C776"/>
  <c r="D776"/>
  <c r="C764"/>
  <c r="D764"/>
  <c r="C748"/>
  <c r="D748"/>
  <c r="C732"/>
  <c r="D732"/>
  <c r="C716"/>
  <c r="D716"/>
  <c r="C700"/>
  <c r="D700"/>
  <c r="C684"/>
  <c r="D684"/>
  <c r="C668"/>
  <c r="D668"/>
  <c r="C652"/>
  <c r="D652"/>
  <c r="C636"/>
  <c r="D636"/>
  <c r="C620"/>
  <c r="D620"/>
  <c r="C604"/>
  <c r="D604"/>
  <c r="C588"/>
  <c r="D588"/>
  <c r="C572"/>
  <c r="D572"/>
  <c r="C556"/>
  <c r="D556"/>
  <c r="C540"/>
  <c r="D540"/>
  <c r="D1749"/>
  <c r="D1741"/>
  <c r="D1733"/>
  <c r="D1725"/>
  <c r="D1717"/>
  <c r="D1709"/>
  <c r="D1701"/>
  <c r="D1693"/>
  <c r="D1685"/>
  <c r="D1677"/>
  <c r="D1669"/>
  <c r="D1661"/>
  <c r="D1653"/>
  <c r="D1645"/>
  <c r="D1637"/>
  <c r="D1629"/>
  <c r="D1621"/>
  <c r="D1613"/>
  <c r="D1605"/>
  <c r="D1597"/>
  <c r="D1589"/>
  <c r="D1581"/>
  <c r="D1573"/>
  <c r="D1565"/>
  <c r="D1557"/>
  <c r="D1549"/>
  <c r="D1541"/>
  <c r="D1533"/>
  <c r="D1525"/>
  <c r="D1517"/>
  <c r="D1509"/>
  <c r="D1501"/>
  <c r="D1493"/>
  <c r="D1485"/>
  <c r="D1477"/>
  <c r="D1469"/>
  <c r="D1461"/>
  <c r="D1453"/>
  <c r="D1445"/>
  <c r="D1437"/>
  <c r="D1429"/>
  <c r="D1421"/>
  <c r="D1413"/>
  <c r="D1405"/>
  <c r="D1397"/>
  <c r="D1389"/>
  <c r="D1381"/>
  <c r="D1373"/>
  <c r="D1365"/>
  <c r="D1357"/>
  <c r="D1349"/>
  <c r="D1341"/>
  <c r="D1333"/>
  <c r="D1325"/>
  <c r="D1317"/>
  <c r="D1309"/>
  <c r="D1301"/>
  <c r="D1293"/>
  <c r="D1285"/>
  <c r="D1277"/>
  <c r="D1269"/>
  <c r="D1261"/>
  <c r="D1253"/>
  <c r="D1245"/>
  <c r="D1237"/>
  <c r="D1229"/>
  <c r="D1221"/>
  <c r="D1213"/>
  <c r="D1205"/>
  <c r="D1197"/>
  <c r="D1189"/>
  <c r="D1181"/>
  <c r="D1173"/>
  <c r="D1165"/>
  <c r="D1157"/>
  <c r="D1149"/>
  <c r="D1141"/>
  <c r="D1133"/>
  <c r="D1125"/>
  <c r="D1117"/>
  <c r="D1109"/>
  <c r="D1101"/>
  <c r="D1093"/>
  <c r="D1085"/>
  <c r="D1077"/>
  <c r="D1069"/>
  <c r="D1061"/>
  <c r="D1053"/>
  <c r="D1045"/>
  <c r="C758"/>
  <c r="D758"/>
  <c r="C742"/>
  <c r="D742"/>
  <c r="C726"/>
  <c r="D726"/>
  <c r="C710"/>
  <c r="D710"/>
  <c r="C694"/>
  <c r="D694"/>
  <c r="C678"/>
  <c r="D678"/>
  <c r="C662"/>
  <c r="D662"/>
  <c r="C646"/>
  <c r="D646"/>
  <c r="C630"/>
  <c r="D630"/>
  <c r="C614"/>
  <c r="D614"/>
  <c r="C598"/>
  <c r="D598"/>
  <c r="C582"/>
  <c r="D582"/>
  <c r="C566"/>
  <c r="D566"/>
  <c r="D1748"/>
  <c r="D1740"/>
  <c r="D1732"/>
  <c r="D1724"/>
  <c r="D1716"/>
  <c r="D1708"/>
  <c r="D1700"/>
  <c r="D1692"/>
  <c r="D1684"/>
  <c r="D1676"/>
  <c r="D1668"/>
  <c r="D1660"/>
  <c r="D1652"/>
  <c r="D1644"/>
  <c r="D1636"/>
  <c r="D1628"/>
  <c r="D1620"/>
  <c r="D1612"/>
  <c r="D1604"/>
  <c r="D1596"/>
  <c r="D1588"/>
  <c r="D1580"/>
  <c r="D1572"/>
  <c r="D1564"/>
  <c r="D1556"/>
  <c r="D1548"/>
  <c r="D1540"/>
  <c r="D1532"/>
  <c r="D1524"/>
  <c r="D1516"/>
  <c r="D1508"/>
  <c r="D1500"/>
  <c r="D1492"/>
  <c r="D1484"/>
  <c r="D1476"/>
  <c r="D1468"/>
  <c r="D1460"/>
  <c r="D1452"/>
  <c r="D1444"/>
  <c r="D1436"/>
  <c r="D1428"/>
  <c r="D1420"/>
  <c r="D1412"/>
  <c r="D1404"/>
  <c r="D1396"/>
  <c r="D1388"/>
  <c r="D1380"/>
  <c r="D1372"/>
  <c r="D1364"/>
  <c r="D1356"/>
  <c r="D1348"/>
  <c r="D1340"/>
  <c r="D1332"/>
  <c r="D1324"/>
  <c r="D1316"/>
  <c r="D1308"/>
  <c r="D1300"/>
  <c r="D1292"/>
  <c r="D1284"/>
  <c r="D1276"/>
  <c r="D1268"/>
  <c r="D1260"/>
  <c r="D1252"/>
  <c r="D1244"/>
  <c r="D1236"/>
  <c r="D1228"/>
  <c r="D1220"/>
  <c r="D1212"/>
  <c r="D1204"/>
  <c r="D1196"/>
  <c r="D1188"/>
  <c r="D1180"/>
  <c r="D1172"/>
  <c r="D1164"/>
  <c r="D1156"/>
  <c r="D1148"/>
  <c r="D1140"/>
  <c r="D1132"/>
  <c r="D1124"/>
  <c r="D1116"/>
  <c r="D1108"/>
  <c r="D1100"/>
  <c r="D1092"/>
  <c r="D1084"/>
  <c r="D1076"/>
  <c r="D1068"/>
  <c r="D1060"/>
  <c r="D1052"/>
  <c r="D1044"/>
  <c r="D1036"/>
  <c r="D1028"/>
  <c r="D1020"/>
  <c r="D1012"/>
  <c r="D1004"/>
  <c r="D996"/>
  <c r="D988"/>
  <c r="D980"/>
  <c r="D972"/>
  <c r="D964"/>
  <c r="D956"/>
  <c r="D948"/>
  <c r="D940"/>
  <c r="D932"/>
  <c r="D924"/>
  <c r="D916"/>
  <c r="D908"/>
  <c r="D900"/>
  <c r="D892"/>
  <c r="D884"/>
  <c r="D876"/>
  <c r="D868"/>
  <c r="D860"/>
  <c r="D852"/>
  <c r="D844"/>
  <c r="D836"/>
  <c r="D828"/>
  <c r="D820"/>
  <c r="D812"/>
  <c r="D804"/>
  <c r="D796"/>
  <c r="D788"/>
  <c r="D780"/>
  <c r="D773"/>
  <c r="C768"/>
  <c r="D768"/>
  <c r="C752"/>
  <c r="D752"/>
  <c r="C736"/>
  <c r="D736"/>
  <c r="C720"/>
  <c r="D720"/>
  <c r="C704"/>
  <c r="D704"/>
  <c r="C688"/>
  <c r="D688"/>
  <c r="C672"/>
  <c r="D672"/>
  <c r="C656"/>
  <c r="D656"/>
  <c r="C640"/>
  <c r="D640"/>
  <c r="C624"/>
  <c r="D624"/>
  <c r="C608"/>
  <c r="D608"/>
  <c r="C592"/>
  <c r="D592"/>
  <c r="C576"/>
  <c r="D576"/>
  <c r="C560"/>
  <c r="D560"/>
  <c r="C762"/>
  <c r="D762"/>
  <c r="C746"/>
  <c r="D746"/>
  <c r="C730"/>
  <c r="D730"/>
  <c r="C714"/>
  <c r="D714"/>
  <c r="C698"/>
  <c r="D698"/>
  <c r="C682"/>
  <c r="D682"/>
  <c r="C666"/>
  <c r="D666"/>
  <c r="C650"/>
  <c r="D650"/>
  <c r="C634"/>
  <c r="D634"/>
  <c r="C618"/>
  <c r="D618"/>
  <c r="C602"/>
  <c r="D602"/>
  <c r="C586"/>
  <c r="D586"/>
  <c r="C570"/>
  <c r="D570"/>
  <c r="C554"/>
  <c r="D554"/>
  <c r="C538"/>
  <c r="D538"/>
  <c r="C522"/>
  <c r="D522"/>
  <c r="C506"/>
  <c r="D506"/>
  <c r="C490"/>
  <c r="D490"/>
  <c r="C474"/>
  <c r="D474"/>
  <c r="C458"/>
  <c r="D458"/>
  <c r="D1082"/>
  <c r="D1074"/>
  <c r="D2226"/>
  <c r="D1058"/>
  <c r="D1050"/>
  <c r="D1042"/>
  <c r="D1034"/>
  <c r="D1026"/>
  <c r="D1018"/>
  <c r="D1010"/>
  <c r="D1002"/>
  <c r="D994"/>
  <c r="D986"/>
  <c r="D978"/>
  <c r="D970"/>
  <c r="D962"/>
  <c r="D954"/>
  <c r="D946"/>
  <c r="D938"/>
  <c r="D930"/>
  <c r="D922"/>
  <c r="D914"/>
  <c r="D906"/>
  <c r="D898"/>
  <c r="D890"/>
  <c r="D2001"/>
  <c r="D874"/>
  <c r="D866"/>
  <c r="D858"/>
  <c r="D850"/>
  <c r="D842"/>
  <c r="D834"/>
  <c r="D826"/>
  <c r="D818"/>
  <c r="D810"/>
  <c r="D802"/>
  <c r="D794"/>
  <c r="D786"/>
  <c r="D778"/>
  <c r="C756"/>
  <c r="D756"/>
  <c r="C740"/>
  <c r="D740"/>
  <c r="C724"/>
  <c r="D724"/>
  <c r="C708"/>
  <c r="D708"/>
  <c r="C692"/>
  <c r="D692"/>
  <c r="C676"/>
  <c r="D676"/>
  <c r="C660"/>
  <c r="D660"/>
  <c r="C644"/>
  <c r="D644"/>
  <c r="C628"/>
  <c r="D628"/>
  <c r="C612"/>
  <c r="D612"/>
  <c r="C596"/>
  <c r="D596"/>
  <c r="C580"/>
  <c r="D580"/>
  <c r="C564"/>
  <c r="D564"/>
  <c r="C548"/>
  <c r="D548"/>
  <c r="C532"/>
  <c r="D532"/>
  <c r="C772"/>
  <c r="D772"/>
  <c r="C766"/>
  <c r="D766"/>
  <c r="C750"/>
  <c r="D750"/>
  <c r="C734"/>
  <c r="D734"/>
  <c r="C718"/>
  <c r="D718"/>
  <c r="C702"/>
  <c r="D702"/>
  <c r="C686"/>
  <c r="D686"/>
  <c r="C670"/>
  <c r="D670"/>
  <c r="C654"/>
  <c r="D654"/>
  <c r="C638"/>
  <c r="D638"/>
  <c r="C622"/>
  <c r="D622"/>
  <c r="C606"/>
  <c r="D606"/>
  <c r="C590"/>
  <c r="D590"/>
  <c r="C574"/>
  <c r="D574"/>
  <c r="C558"/>
  <c r="D558"/>
  <c r="D1616"/>
  <c r="D1608"/>
  <c r="D1600"/>
  <c r="D1592"/>
  <c r="D1584"/>
  <c r="D1576"/>
  <c r="D1568"/>
  <c r="D1560"/>
  <c r="D1552"/>
  <c r="D1544"/>
  <c r="D364"/>
  <c r="D1528"/>
  <c r="D1520"/>
  <c r="D14"/>
  <c r="D1504"/>
  <c r="D1496"/>
  <c r="D1488"/>
  <c r="D1480"/>
  <c r="D1472"/>
  <c r="D1464"/>
  <c r="D1456"/>
  <c r="D1448"/>
  <c r="D1440"/>
  <c r="D1432"/>
  <c r="D1424"/>
  <c r="D1416"/>
  <c r="D1408"/>
  <c r="D1400"/>
  <c r="D1392"/>
  <c r="D1384"/>
  <c r="D1376"/>
  <c r="D1368"/>
  <c r="D1360"/>
  <c r="D1352"/>
  <c r="D1344"/>
  <c r="D1336"/>
  <c r="D1328"/>
  <c r="D1320"/>
  <c r="D1312"/>
  <c r="D1304"/>
  <c r="D1296"/>
  <c r="D1288"/>
  <c r="D1280"/>
  <c r="D1272"/>
  <c r="D1264"/>
  <c r="D1256"/>
  <c r="D1248"/>
  <c r="D1240"/>
  <c r="D1232"/>
  <c r="D1224"/>
  <c r="D1216"/>
  <c r="D1208"/>
  <c r="D1200"/>
  <c r="D1192"/>
  <c r="D1184"/>
  <c r="D1176"/>
  <c r="D1168"/>
  <c r="D1160"/>
  <c r="D1152"/>
  <c r="D2150"/>
  <c r="D2178"/>
  <c r="D1128"/>
  <c r="D1120"/>
  <c r="D1112"/>
  <c r="D1104"/>
  <c r="D1096"/>
  <c r="D1088"/>
  <c r="D1080"/>
  <c r="D1072"/>
  <c r="D2198"/>
  <c r="D1056"/>
  <c r="D1048"/>
  <c r="D1040"/>
  <c r="D1032"/>
  <c r="D1024"/>
  <c r="D1016"/>
  <c r="D1008"/>
  <c r="D1000"/>
  <c r="D992"/>
  <c r="D984"/>
  <c r="D976"/>
  <c r="D968"/>
  <c r="D960"/>
  <c r="D952"/>
  <c r="D944"/>
  <c r="D936"/>
  <c r="D928"/>
  <c r="D920"/>
  <c r="D912"/>
  <c r="D904"/>
  <c r="D896"/>
  <c r="D888"/>
  <c r="D880"/>
  <c r="D872"/>
  <c r="D864"/>
  <c r="D856"/>
  <c r="D848"/>
  <c r="D840"/>
  <c r="D832"/>
  <c r="D824"/>
  <c r="D816"/>
  <c r="D808"/>
  <c r="D800"/>
  <c r="D792"/>
  <c r="D784"/>
  <c r="D770"/>
  <c r="C760"/>
  <c r="D760"/>
  <c r="C744"/>
  <c r="D744"/>
  <c r="C728"/>
  <c r="D728"/>
  <c r="C712"/>
  <c r="D712"/>
  <c r="C696"/>
  <c r="D696"/>
  <c r="C680"/>
  <c r="D680"/>
  <c r="C664"/>
  <c r="D664"/>
  <c r="C648"/>
  <c r="D648"/>
  <c r="C632"/>
  <c r="D632"/>
  <c r="C616"/>
  <c r="D616"/>
  <c r="C600"/>
  <c r="D600"/>
  <c r="C584"/>
  <c r="D584"/>
  <c r="C568"/>
  <c r="D568"/>
  <c r="D1015"/>
  <c r="D975"/>
  <c r="D967"/>
  <c r="D959"/>
  <c r="D951"/>
  <c r="D943"/>
  <c r="D935"/>
  <c r="D927"/>
  <c r="D855"/>
  <c r="D847"/>
  <c r="D839"/>
  <c r="D831"/>
  <c r="D823"/>
  <c r="D815"/>
  <c r="D550"/>
  <c r="D542"/>
  <c r="D534"/>
  <c r="D526"/>
  <c r="D518"/>
  <c r="D510"/>
  <c r="D502"/>
  <c r="D494"/>
  <c r="D486"/>
  <c r="D478"/>
  <c r="D470"/>
  <c r="D462"/>
  <c r="D454"/>
  <c r="D446"/>
  <c r="D438"/>
  <c r="D430"/>
  <c r="D422"/>
  <c r="D414"/>
  <c r="D406"/>
  <c r="D398"/>
  <c r="D390"/>
  <c r="D382"/>
  <c r="D374"/>
  <c r="D524"/>
  <c r="D516"/>
  <c r="D508"/>
  <c r="D500"/>
  <c r="D492"/>
  <c r="D484"/>
  <c r="D476"/>
  <c r="D468"/>
  <c r="D460"/>
  <c r="D452"/>
  <c r="D444"/>
  <c r="D436"/>
  <c r="D428"/>
  <c r="D420"/>
  <c r="D412"/>
  <c r="D404"/>
  <c r="D1672"/>
  <c r="D388"/>
  <c r="D380"/>
  <c r="D450"/>
  <c r="D442"/>
  <c r="D434"/>
  <c r="D426"/>
  <c r="D418"/>
  <c r="D410"/>
  <c r="D402"/>
  <c r="D394"/>
  <c r="D386"/>
  <c r="D378"/>
  <c r="D552"/>
  <c r="D544"/>
  <c r="D536"/>
  <c r="D1512"/>
  <c r="D520"/>
  <c r="D512"/>
  <c r="D504"/>
  <c r="D496"/>
  <c r="D488"/>
  <c r="D480"/>
  <c r="D472"/>
  <c r="D464"/>
  <c r="D456"/>
  <c r="D448"/>
  <c r="D440"/>
  <c r="D432"/>
  <c r="D424"/>
  <c r="D416"/>
  <c r="D408"/>
  <c r="D400"/>
  <c r="D392"/>
  <c r="D384"/>
  <c r="D376"/>
  <c r="D266"/>
  <c r="C266"/>
  <c r="D262"/>
  <c r="C262"/>
  <c r="D258"/>
  <c r="C258"/>
  <c r="D254"/>
  <c r="C254"/>
  <c r="D250"/>
  <c r="C250"/>
  <c r="D246"/>
  <c r="C246"/>
  <c r="D242"/>
  <c r="C242"/>
  <c r="D238"/>
  <c r="C238"/>
  <c r="D234"/>
  <c r="C234"/>
  <c r="D230"/>
  <c r="C230"/>
  <c r="D226"/>
  <c r="C226"/>
  <c r="D222"/>
  <c r="C222"/>
  <c r="D218"/>
  <c r="C218"/>
  <c r="D214"/>
  <c r="C214"/>
  <c r="D210"/>
  <c r="C210"/>
  <c r="D206"/>
  <c r="C206"/>
  <c r="D202"/>
  <c r="C202"/>
  <c r="D198"/>
  <c r="C198"/>
  <c r="D194"/>
  <c r="C194"/>
  <c r="D190"/>
  <c r="C190"/>
  <c r="D186"/>
  <c r="C186"/>
  <c r="D182"/>
  <c r="C182"/>
  <c r="D178"/>
  <c r="C178"/>
  <c r="D174"/>
  <c r="C174"/>
  <c r="D170"/>
  <c r="C170"/>
  <c r="D166"/>
  <c r="C166"/>
  <c r="D162"/>
  <c r="C162"/>
  <c r="D158"/>
  <c r="C158"/>
  <c r="D154"/>
  <c r="C154"/>
  <c r="D150"/>
  <c r="C150"/>
  <c r="D146"/>
  <c r="C146"/>
  <c r="D142"/>
  <c r="C142"/>
  <c r="D138"/>
  <c r="C138"/>
  <c r="D134"/>
  <c r="C134"/>
  <c r="D130"/>
  <c r="C130"/>
  <c r="D126"/>
  <c r="C126"/>
  <c r="D122"/>
  <c r="C122"/>
  <c r="D118"/>
  <c r="C118"/>
  <c r="D114"/>
  <c r="C114"/>
  <c r="D110"/>
  <c r="C110"/>
  <c r="D106"/>
  <c r="C106"/>
  <c r="D102"/>
  <c r="C102"/>
  <c r="D98"/>
  <c r="C98"/>
  <c r="D94"/>
  <c r="C94"/>
  <c r="D90"/>
  <c r="C90"/>
  <c r="D86"/>
  <c r="C86"/>
  <c r="D82"/>
  <c r="C82"/>
  <c r="D78"/>
  <c r="C78"/>
  <c r="D74"/>
  <c r="C74"/>
  <c r="D70"/>
  <c r="C70"/>
  <c r="D265"/>
  <c r="C265"/>
  <c r="D261"/>
  <c r="C261"/>
  <c r="D257"/>
  <c r="C257"/>
  <c r="D253"/>
  <c r="C253"/>
  <c r="D249"/>
  <c r="C249"/>
  <c r="D245"/>
  <c r="C245"/>
  <c r="D241"/>
  <c r="C241"/>
  <c r="D237"/>
  <c r="C237"/>
  <c r="D233"/>
  <c r="C233"/>
  <c r="D229"/>
  <c r="C229"/>
  <c r="D225"/>
  <c r="C225"/>
  <c r="D221"/>
  <c r="C221"/>
  <c r="D217"/>
  <c r="C217"/>
  <c r="D213"/>
  <c r="C213"/>
  <c r="D209"/>
  <c r="C209"/>
  <c r="D205"/>
  <c r="C205"/>
  <c r="D201"/>
  <c r="C201"/>
  <c r="D197"/>
  <c r="C197"/>
  <c r="D193"/>
  <c r="C193"/>
  <c r="D189"/>
  <c r="C189"/>
  <c r="D185"/>
  <c r="C185"/>
  <c r="D181"/>
  <c r="C181"/>
  <c r="D177"/>
  <c r="C177"/>
  <c r="D173"/>
  <c r="C173"/>
  <c r="D169"/>
  <c r="C169"/>
  <c r="D165"/>
  <c r="C165"/>
  <c r="D161"/>
  <c r="C161"/>
  <c r="D157"/>
  <c r="C157"/>
  <c r="D153"/>
  <c r="C153"/>
  <c r="D149"/>
  <c r="C149"/>
  <c r="D145"/>
  <c r="C145"/>
  <c r="D141"/>
  <c r="C141"/>
  <c r="D137"/>
  <c r="C137"/>
  <c r="D133"/>
  <c r="C133"/>
  <c r="D129"/>
  <c r="C129"/>
  <c r="D125"/>
  <c r="C125"/>
  <c r="D121"/>
  <c r="C121"/>
  <c r="D117"/>
  <c r="C117"/>
  <c r="D113"/>
  <c r="C113"/>
  <c r="D109"/>
  <c r="C109"/>
  <c r="D105"/>
  <c r="C105"/>
  <c r="D101"/>
  <c r="C101"/>
  <c r="D97"/>
  <c r="C97"/>
  <c r="D93"/>
  <c r="C93"/>
  <c r="D89"/>
  <c r="C89"/>
  <c r="D85"/>
  <c r="C85"/>
  <c r="D81"/>
  <c r="C81"/>
  <c r="D77"/>
  <c r="C77"/>
  <c r="D73"/>
  <c r="C73"/>
  <c r="D69"/>
  <c r="C69"/>
  <c r="D264"/>
  <c r="C264"/>
  <c r="D260"/>
  <c r="C260"/>
  <c r="D256"/>
  <c r="C256"/>
  <c r="D252"/>
  <c r="C252"/>
  <c r="D248"/>
  <c r="C248"/>
  <c r="D244"/>
  <c r="C244"/>
  <c r="D240"/>
  <c r="C240"/>
  <c r="D236"/>
  <c r="C236"/>
  <c r="D232"/>
  <c r="C232"/>
  <c r="D228"/>
  <c r="C228"/>
  <c r="D224"/>
  <c r="C224"/>
  <c r="D220"/>
  <c r="C220"/>
  <c r="D216"/>
  <c r="C216"/>
  <c r="D212"/>
  <c r="C212"/>
  <c r="D208"/>
  <c r="C208"/>
  <c r="D204"/>
  <c r="C204"/>
  <c r="D200"/>
  <c r="C200"/>
  <c r="D196"/>
  <c r="C196"/>
  <c r="D192"/>
  <c r="C192"/>
  <c r="D188"/>
  <c r="C188"/>
  <c r="D184"/>
  <c r="C184"/>
  <c r="D180"/>
  <c r="C180"/>
  <c r="D176"/>
  <c r="C176"/>
  <c r="D172"/>
  <c r="C172"/>
  <c r="D168"/>
  <c r="C168"/>
  <c r="D164"/>
  <c r="C164"/>
  <c r="D160"/>
  <c r="C160"/>
  <c r="D156"/>
  <c r="C156"/>
  <c r="D152"/>
  <c r="C152"/>
  <c r="D148"/>
  <c r="C148"/>
  <c r="D144"/>
  <c r="C144"/>
  <c r="D140"/>
  <c r="C140"/>
  <c r="D136"/>
  <c r="C136"/>
  <c r="D132"/>
  <c r="C132"/>
  <c r="D128"/>
  <c r="C128"/>
  <c r="D124"/>
  <c r="C124"/>
  <c r="D120"/>
  <c r="C120"/>
  <c r="D116"/>
  <c r="C116"/>
  <c r="D112"/>
  <c r="C112"/>
  <c r="D108"/>
  <c r="C108"/>
  <c r="D104"/>
  <c r="C104"/>
  <c r="D100"/>
  <c r="C100"/>
  <c r="D96"/>
  <c r="C96"/>
  <c r="D92"/>
  <c r="C92"/>
  <c r="D88"/>
  <c r="C88"/>
  <c r="D84"/>
  <c r="C84"/>
  <c r="D80"/>
  <c r="C80"/>
  <c r="D76"/>
  <c r="C76"/>
  <c r="D72"/>
  <c r="C72"/>
  <c r="D68"/>
  <c r="C68"/>
  <c r="D267"/>
  <c r="C267"/>
  <c r="D263"/>
  <c r="C263"/>
  <c r="D259"/>
  <c r="C259"/>
  <c r="D255"/>
  <c r="C255"/>
  <c r="D251"/>
  <c r="C251"/>
  <c r="D247"/>
  <c r="C247"/>
  <c r="D243"/>
  <c r="C243"/>
  <c r="D239"/>
  <c r="C239"/>
  <c r="D235"/>
  <c r="C235"/>
  <c r="D231"/>
  <c r="C231"/>
  <c r="D227"/>
  <c r="C227"/>
  <c r="D223"/>
  <c r="C223"/>
  <c r="D219"/>
  <c r="C219"/>
  <c r="D215"/>
  <c r="C215"/>
  <c r="D211"/>
  <c r="C211"/>
  <c r="D207"/>
  <c r="C207"/>
  <c r="D203"/>
  <c r="C203"/>
  <c r="D199"/>
  <c r="C199"/>
  <c r="D195"/>
  <c r="C195"/>
  <c r="D191"/>
  <c r="C191"/>
  <c r="D187"/>
  <c r="C187"/>
  <c r="D183"/>
  <c r="C183"/>
  <c r="D179"/>
  <c r="C179"/>
  <c r="D175"/>
  <c r="C175"/>
  <c r="D171"/>
  <c r="C171"/>
  <c r="D167"/>
  <c r="C167"/>
  <c r="D163"/>
  <c r="C163"/>
  <c r="D159"/>
  <c r="C159"/>
  <c r="D155"/>
  <c r="C155"/>
  <c r="D151"/>
  <c r="C151"/>
  <c r="D147"/>
  <c r="C147"/>
  <c r="D143"/>
  <c r="C143"/>
  <c r="D882"/>
  <c r="C882"/>
  <c r="D135"/>
  <c r="C135"/>
  <c r="D131"/>
  <c r="C131"/>
  <c r="D127"/>
  <c r="C127"/>
  <c r="D123"/>
  <c r="C123"/>
  <c r="D119"/>
  <c r="C119"/>
  <c r="D115"/>
  <c r="C115"/>
  <c r="D1862"/>
  <c r="C1862"/>
  <c r="D107"/>
  <c r="C107"/>
  <c r="D103"/>
  <c r="C103"/>
  <c r="D99"/>
  <c r="C99"/>
  <c r="D95"/>
  <c r="C95"/>
  <c r="D91"/>
  <c r="C91"/>
  <c r="D1967"/>
  <c r="C1967"/>
  <c r="D83"/>
  <c r="C83"/>
  <c r="D79"/>
  <c r="C79"/>
  <c r="D75"/>
  <c r="C75"/>
  <c r="D71"/>
  <c r="C71"/>
  <c r="D67"/>
  <c r="C67"/>
  <c r="C66"/>
  <c r="C65"/>
  <c r="C64"/>
  <c r="C63"/>
  <c r="C62"/>
  <c r="C61"/>
  <c r="C60"/>
  <c r="C59"/>
  <c r="C58"/>
  <c r="C57"/>
  <c r="C782"/>
  <c r="C55"/>
  <c r="C54"/>
  <c r="C53"/>
  <c r="C52"/>
  <c r="C51"/>
  <c r="C50"/>
  <c r="C49"/>
  <c r="C48"/>
  <c r="C47"/>
  <c r="C46"/>
  <c r="C45"/>
  <c r="C44"/>
  <c r="C111"/>
  <c r="C273"/>
  <c r="C41"/>
  <c r="C40"/>
  <c r="C39"/>
  <c r="C43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146"/>
  <c r="C13"/>
  <c r="C12"/>
  <c r="D20" i="11" l="1"/>
  <c r="B20"/>
  <c r="B20" i="9"/>
  <c r="H5" i="12"/>
  <c r="I5"/>
  <c r="M5"/>
  <c r="N5"/>
  <c r="P5"/>
  <c r="Q5" s="1"/>
  <c r="H6"/>
  <c r="I6"/>
  <c r="M6"/>
  <c r="N6"/>
  <c r="P6"/>
  <c r="Q6" s="1"/>
  <c r="H7"/>
  <c r="I7"/>
  <c r="M7"/>
  <c r="N7"/>
  <c r="P7"/>
  <c r="Q7" s="1"/>
  <c r="H8"/>
  <c r="I8"/>
  <c r="M8"/>
  <c r="N8"/>
  <c r="P8"/>
  <c r="Q8" s="1"/>
  <c r="H9"/>
  <c r="I9"/>
  <c r="M9"/>
  <c r="N9"/>
  <c r="P9"/>
  <c r="Q9" s="1"/>
  <c r="H10"/>
  <c r="I10"/>
  <c r="M10"/>
  <c r="N10"/>
  <c r="P10"/>
  <c r="Q10" s="1"/>
  <c r="H11"/>
  <c r="I11"/>
  <c r="M11"/>
  <c r="N11"/>
  <c r="P11"/>
  <c r="Q11" s="1"/>
  <c r="H12"/>
  <c r="I12"/>
  <c r="M12"/>
  <c r="N12"/>
  <c r="P12"/>
  <c r="Q12" s="1"/>
  <c r="H13"/>
  <c r="I13"/>
  <c r="M13"/>
  <c r="N13"/>
  <c r="P13"/>
  <c r="Q13" s="1"/>
  <c r="H14"/>
  <c r="I14"/>
  <c r="M14"/>
  <c r="N14"/>
  <c r="P14"/>
  <c r="Q14" s="1"/>
  <c r="H15"/>
  <c r="I15"/>
  <c r="M15"/>
  <c r="N15"/>
  <c r="P15"/>
  <c r="Q15" s="1"/>
  <c r="H16"/>
  <c r="I16"/>
  <c r="M16"/>
  <c r="N16"/>
  <c r="P16"/>
  <c r="Q16" s="1"/>
  <c r="H17"/>
  <c r="I17"/>
  <c r="M17"/>
  <c r="N17"/>
  <c r="P17"/>
  <c r="Q17" s="1"/>
  <c r="H18"/>
  <c r="I18"/>
  <c r="M18"/>
  <c r="N18"/>
  <c r="P18"/>
  <c r="Q18" s="1"/>
  <c r="H19"/>
  <c r="I19"/>
  <c r="M19"/>
  <c r="N19"/>
  <c r="P19"/>
  <c r="Q19" s="1"/>
  <c r="H20"/>
  <c r="I20"/>
  <c r="M20"/>
  <c r="N20"/>
  <c r="P20"/>
  <c r="Q20" s="1"/>
  <c r="H21"/>
  <c r="I21"/>
  <c r="M21"/>
  <c r="N21"/>
  <c r="P21"/>
  <c r="Q21" s="1"/>
  <c r="H22"/>
  <c r="I22"/>
  <c r="M22"/>
  <c r="N22"/>
  <c r="P22"/>
  <c r="Q22" s="1"/>
  <c r="H23"/>
  <c r="I23"/>
  <c r="M23"/>
  <c r="N23"/>
  <c r="P23"/>
  <c r="Q23" s="1"/>
  <c r="F20" i="9"/>
  <c r="A20"/>
  <c r="P4" i="10" l="1"/>
  <c r="B4"/>
  <c r="A21" i="9"/>
  <c r="A22" l="1"/>
  <c r="B5" i="10"/>
  <c r="A23" i="9" l="1"/>
  <c r="B6" i="10"/>
  <c r="A24" i="9" l="1"/>
  <c r="B7" i="10"/>
  <c r="A25" i="9" l="1"/>
  <c r="B8" i="10"/>
  <c r="A26" i="9" l="1"/>
  <c r="B9" i="10"/>
  <c r="A27" i="9" l="1"/>
  <c r="B10" i="10"/>
  <c r="A28" i="9" l="1"/>
  <c r="B11" i="10"/>
  <c r="A29" i="9" l="1"/>
  <c r="B12" i="10"/>
  <c r="L20" i="11"/>
  <c r="L21" s="1"/>
  <c r="J20"/>
  <c r="I20"/>
  <c r="I4" i="12" s="1"/>
  <c r="H20" i="11"/>
  <c r="H4" i="12" s="1"/>
  <c r="F20" i="11"/>
  <c r="P4" i="12" s="1"/>
  <c r="Q4" s="1"/>
  <c r="E20" i="11"/>
  <c r="M4" i="12"/>
  <c r="B4"/>
  <c r="A30" i="9" l="1"/>
  <c r="B13" i="10"/>
  <c r="G20" i="11"/>
  <c r="N4" i="12"/>
  <c r="A31" i="9" l="1"/>
  <c r="B14" i="10"/>
  <c r="A32" i="9" l="1"/>
  <c r="B15" i="10"/>
  <c r="L20" i="9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J20"/>
  <c r="E20"/>
  <c r="D20"/>
  <c r="A33" l="1"/>
  <c r="B16" i="10"/>
  <c r="H4"/>
  <c r="N4"/>
  <c r="M4"/>
  <c r="I4"/>
  <c r="G20" i="9"/>
  <c r="A10" i="1"/>
  <c r="A11"/>
  <c r="B11"/>
  <c r="AC9"/>
  <c r="AB9"/>
  <c r="AA9"/>
  <c r="Z9"/>
  <c r="Y9"/>
  <c r="X9"/>
  <c r="W9"/>
  <c r="V9"/>
  <c r="U9"/>
  <c r="T9"/>
  <c r="S9"/>
  <c r="R9"/>
  <c r="Q9"/>
  <c r="P9"/>
  <c r="O9"/>
  <c r="N9"/>
  <c r="M9"/>
  <c r="Q4" i="10"/>
  <c r="H47" i="6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50" s="1"/>
  <c r="H22"/>
  <c r="H21"/>
  <c r="H20"/>
  <c r="H19"/>
  <c r="A34" i="9" l="1"/>
  <c r="B17" i="10"/>
  <c r="H5"/>
  <c r="I5"/>
  <c r="A4" i="5"/>
  <c r="A20"/>
  <c r="A36"/>
  <c r="A52"/>
  <c r="A68"/>
  <c r="A84"/>
  <c r="A106"/>
  <c r="A114"/>
  <c r="G11" i="1"/>
  <c r="D11" s="1"/>
  <c r="B3" i="5"/>
  <c r="A3" s="1"/>
  <c r="B4"/>
  <c r="B5"/>
  <c r="A5" s="1"/>
  <c r="B6"/>
  <c r="A6" s="1"/>
  <c r="B7"/>
  <c r="A7" s="1"/>
  <c r="B8"/>
  <c r="A8" s="1"/>
  <c r="B9"/>
  <c r="A9" s="1"/>
  <c r="B10"/>
  <c r="A10" s="1"/>
  <c r="B11"/>
  <c r="A11" s="1"/>
  <c r="B12"/>
  <c r="A12" s="1"/>
  <c r="B13"/>
  <c r="A13" s="1"/>
  <c r="B14"/>
  <c r="A14" s="1"/>
  <c r="B15"/>
  <c r="A15" s="1"/>
  <c r="B16"/>
  <c r="A16" s="1"/>
  <c r="B17"/>
  <c r="A17" s="1"/>
  <c r="B18"/>
  <c r="A18" s="1"/>
  <c r="B19"/>
  <c r="A19" s="1"/>
  <c r="B20"/>
  <c r="B21"/>
  <c r="A21" s="1"/>
  <c r="B22"/>
  <c r="A22" s="1"/>
  <c r="B23"/>
  <c r="A23" s="1"/>
  <c r="B24"/>
  <c r="A24" s="1"/>
  <c r="B25"/>
  <c r="A25" s="1"/>
  <c r="B26"/>
  <c r="A26" s="1"/>
  <c r="B27"/>
  <c r="A27" s="1"/>
  <c r="B28"/>
  <c r="A28" s="1"/>
  <c r="B29"/>
  <c r="A29" s="1"/>
  <c r="B30"/>
  <c r="A30" s="1"/>
  <c r="B31"/>
  <c r="A31" s="1"/>
  <c r="B32"/>
  <c r="A32" s="1"/>
  <c r="B33"/>
  <c r="A33" s="1"/>
  <c r="B34"/>
  <c r="A34" s="1"/>
  <c r="B35"/>
  <c r="A35" s="1"/>
  <c r="B36"/>
  <c r="B37"/>
  <c r="A37" s="1"/>
  <c r="B38"/>
  <c r="A38" s="1"/>
  <c r="B39"/>
  <c r="A39" s="1"/>
  <c r="B40"/>
  <c r="A40" s="1"/>
  <c r="B41"/>
  <c r="A41" s="1"/>
  <c r="B42"/>
  <c r="A42" s="1"/>
  <c r="B43"/>
  <c r="A43" s="1"/>
  <c r="B44"/>
  <c r="A44" s="1"/>
  <c r="B45"/>
  <c r="A45" s="1"/>
  <c r="B46"/>
  <c r="A46" s="1"/>
  <c r="B47"/>
  <c r="A47" s="1"/>
  <c r="B48"/>
  <c r="A48" s="1"/>
  <c r="B49"/>
  <c r="A49" s="1"/>
  <c r="B50"/>
  <c r="A50" s="1"/>
  <c r="B51"/>
  <c r="A51" s="1"/>
  <c r="B52"/>
  <c r="B53"/>
  <c r="A53" s="1"/>
  <c r="B54"/>
  <c r="A54" s="1"/>
  <c r="B55"/>
  <c r="A55" s="1"/>
  <c r="B56"/>
  <c r="A56" s="1"/>
  <c r="B57"/>
  <c r="A57" s="1"/>
  <c r="B58"/>
  <c r="A58" s="1"/>
  <c r="B59"/>
  <c r="A59" s="1"/>
  <c r="B60"/>
  <c r="A60" s="1"/>
  <c r="B61"/>
  <c r="A61" s="1"/>
  <c r="B62"/>
  <c r="A62" s="1"/>
  <c r="B63"/>
  <c r="A63" s="1"/>
  <c r="B64"/>
  <c r="A64" s="1"/>
  <c r="B65"/>
  <c r="A65" s="1"/>
  <c r="B66"/>
  <c r="A66" s="1"/>
  <c r="B67"/>
  <c r="A67" s="1"/>
  <c r="B68"/>
  <c r="B69"/>
  <c r="A69" s="1"/>
  <c r="B70"/>
  <c r="A70" s="1"/>
  <c r="B71"/>
  <c r="A71" s="1"/>
  <c r="B72"/>
  <c r="A72" s="1"/>
  <c r="B73"/>
  <c r="A73" s="1"/>
  <c r="B74"/>
  <c r="A74" s="1"/>
  <c r="B75"/>
  <c r="A75" s="1"/>
  <c r="B76"/>
  <c r="A76" s="1"/>
  <c r="B77"/>
  <c r="A77" s="1"/>
  <c r="B78"/>
  <c r="A78" s="1"/>
  <c r="B79"/>
  <c r="A79" s="1"/>
  <c r="B80"/>
  <c r="A80" s="1"/>
  <c r="B81"/>
  <c r="A81" s="1"/>
  <c r="B82"/>
  <c r="A82" s="1"/>
  <c r="B83"/>
  <c r="A83" s="1"/>
  <c r="B84"/>
  <c r="B85"/>
  <c r="A85" s="1"/>
  <c r="B86"/>
  <c r="A86" s="1"/>
  <c r="B87"/>
  <c r="A87" s="1"/>
  <c r="B88"/>
  <c r="A88" s="1"/>
  <c r="B89"/>
  <c r="A89" s="1"/>
  <c r="B90"/>
  <c r="A90" s="1"/>
  <c r="B91"/>
  <c r="A91" s="1"/>
  <c r="B92"/>
  <c r="A92" s="1"/>
  <c r="B93"/>
  <c r="A93" s="1"/>
  <c r="B94"/>
  <c r="A94" s="1"/>
  <c r="B95"/>
  <c r="A95" s="1"/>
  <c r="B96"/>
  <c r="A96" s="1"/>
  <c r="B97"/>
  <c r="A97" s="1"/>
  <c r="B98"/>
  <c r="A98" s="1"/>
  <c r="B99"/>
  <c r="A99" s="1"/>
  <c r="B100"/>
  <c r="A100" s="1"/>
  <c r="B101"/>
  <c r="A101" s="1"/>
  <c r="B102"/>
  <c r="A102" s="1"/>
  <c r="B103"/>
  <c r="A103" s="1"/>
  <c r="B104"/>
  <c r="A104" s="1"/>
  <c r="B105"/>
  <c r="A105" s="1"/>
  <c r="B106"/>
  <c r="B107"/>
  <c r="A107" s="1"/>
  <c r="B108"/>
  <c r="A108" s="1"/>
  <c r="B109"/>
  <c r="A109" s="1"/>
  <c r="B110"/>
  <c r="A110" s="1"/>
  <c r="B111"/>
  <c r="A111" s="1"/>
  <c r="B112"/>
  <c r="A112" s="1"/>
  <c r="B113"/>
  <c r="A113" s="1"/>
  <c r="B2"/>
  <c r="A2" s="1"/>
  <c r="A35" i="9" l="1"/>
  <c r="B18" i="10"/>
  <c r="A160" i="9"/>
  <c r="C11" i="1"/>
  <c r="A161" i="9" l="1"/>
  <c r="B144" i="10"/>
  <c r="A36" i="9"/>
  <c r="B19" i="10"/>
  <c r="A162" i="9" l="1"/>
  <c r="B145" i="10"/>
  <c r="A37" i="9"/>
  <c r="B20" i="10"/>
  <c r="E11" i="1"/>
  <c r="H11"/>
  <c r="A163" i="9" l="1"/>
  <c r="B146" i="10"/>
  <c r="A38" i="9"/>
  <c r="B21" i="10"/>
  <c r="F11" i="1"/>
  <c r="F8"/>
  <c r="G8" s="1"/>
  <c r="P5" i="2"/>
  <c r="A39" i="9" l="1"/>
  <c r="B22" i="10"/>
  <c r="A164" i="9"/>
  <c r="B147" i="10"/>
  <c r="A165" i="9" l="1"/>
  <c r="B148" i="10"/>
  <c r="A40" i="9"/>
  <c r="B23" i="10"/>
  <c r="A166" i="9" l="1"/>
  <c r="B149" i="10"/>
  <c r="A41" i="9"/>
  <c r="B24" i="10"/>
  <c r="A42" i="9" l="1"/>
  <c r="B25" i="10"/>
  <c r="A167" i="9"/>
  <c r="B150" i="10"/>
  <c r="A168" i="9" l="1"/>
  <c r="B151" i="10"/>
  <c r="A43" i="9"/>
  <c r="B26" i="10"/>
  <c r="A169" i="9" l="1"/>
  <c r="B152" i="10"/>
  <c r="A44" i="9"/>
  <c r="B27" i="10"/>
  <c r="A45" i="9" l="1"/>
  <c r="B28" i="10"/>
  <c r="A170" i="9"/>
  <c r="B153" i="10"/>
  <c r="A46" i="9" l="1"/>
  <c r="B29" i="10"/>
  <c r="A171" i="9"/>
  <c r="B154" i="10"/>
  <c r="G17" i="11"/>
  <c r="A172" i="9" l="1"/>
  <c r="B155" i="10"/>
  <c r="A47" i="9"/>
  <c r="B30" i="10"/>
  <c r="A48" i="9" l="1"/>
  <c r="B31" i="10"/>
  <c r="A173" i="9"/>
  <c r="B156" i="10"/>
  <c r="A49" i="9" l="1"/>
  <c r="B32" i="10"/>
  <c r="A174" i="9"/>
  <c r="B157" i="10"/>
  <c r="A175" i="9" l="1"/>
  <c r="B158" i="10"/>
  <c r="A50" i="9"/>
  <c r="B33" i="10"/>
  <c r="A176" i="9" l="1"/>
  <c r="B159" i="10"/>
  <c r="A51" i="9"/>
  <c r="B34" i="10"/>
  <c r="A177" i="9" l="1"/>
  <c r="B160" i="10"/>
  <c r="A52" i="9"/>
  <c r="B35" i="10"/>
  <c r="A178" i="9" l="1"/>
  <c r="B161" i="10"/>
  <c r="A53" i="9"/>
  <c r="B36" i="10"/>
  <c r="A179" i="9" l="1"/>
  <c r="B162" i="10"/>
  <c r="A54" i="9"/>
  <c r="B37" i="10"/>
  <c r="A180" i="9" l="1"/>
  <c r="B163" i="10"/>
  <c r="A55" i="9"/>
  <c r="B38" i="10"/>
  <c r="A56" i="9" l="1"/>
  <c r="B39" i="10"/>
  <c r="A181" i="9"/>
  <c r="B164" i="10"/>
  <c r="B40" l="1"/>
  <c r="A57" i="9"/>
  <c r="A182"/>
  <c r="B165" i="10"/>
  <c r="A183" i="9" l="1"/>
  <c r="B166" i="10"/>
  <c r="B41"/>
  <c r="A58" i="9"/>
  <c r="B42" i="10" l="1"/>
  <c r="A59" i="9"/>
  <c r="A184"/>
  <c r="B167" i="10"/>
  <c r="B43" l="1"/>
  <c r="A60" i="9"/>
  <c r="A185"/>
  <c r="B168" i="10"/>
  <c r="B44" l="1"/>
  <c r="A61" i="9"/>
  <c r="A186"/>
  <c r="B169" i="10"/>
  <c r="B45" l="1"/>
  <c r="A62" i="9"/>
  <c r="A187"/>
  <c r="B170" i="10"/>
  <c r="B46" l="1"/>
  <c r="A63" i="9"/>
  <c r="A188"/>
  <c r="B171" i="10"/>
  <c r="A189" i="9" l="1"/>
  <c r="B172" i="10"/>
  <c r="B47"/>
  <c r="A64" i="9"/>
  <c r="A190" l="1"/>
  <c r="B173" i="10"/>
  <c r="B48"/>
  <c r="A65" i="9"/>
  <c r="B49" i="10" l="1"/>
  <c r="A66" i="9"/>
  <c r="A191"/>
  <c r="B174" i="10"/>
  <c r="B50" l="1"/>
  <c r="A67" i="9"/>
  <c r="A192"/>
  <c r="B175" i="10"/>
  <c r="A193" i="9" l="1"/>
  <c r="B176" i="10"/>
  <c r="B51"/>
  <c r="A68" i="9"/>
  <c r="A194" l="1"/>
  <c r="B177" i="10"/>
  <c r="B52"/>
  <c r="A69" i="9"/>
  <c r="A195" l="1"/>
  <c r="B178" i="10"/>
  <c r="B53"/>
  <c r="A70" i="9"/>
  <c r="A196" l="1"/>
  <c r="B179" i="10"/>
  <c r="B54"/>
  <c r="A71" i="9"/>
  <c r="B55" i="10" l="1"/>
  <c r="A72" i="9"/>
  <c r="A197"/>
  <c r="B180" i="10"/>
  <c r="G14" i="2"/>
  <c r="D14"/>
  <c r="G13"/>
  <c r="D13"/>
  <c r="G12"/>
  <c r="D12"/>
  <c r="G11"/>
  <c r="D11"/>
  <c r="G10"/>
  <c r="D10"/>
  <c r="G9"/>
  <c r="D9"/>
  <c r="G8"/>
  <c r="D8"/>
  <c r="G7"/>
  <c r="D7"/>
  <c r="G6"/>
  <c r="D6"/>
  <c r="G5"/>
  <c r="D5"/>
  <c r="G4"/>
  <c r="D4"/>
  <c r="G3"/>
  <c r="D3"/>
  <c r="G3" i="1"/>
  <c r="G4"/>
  <c r="J4"/>
  <c r="G5"/>
  <c r="J5"/>
  <c r="B56" i="10" l="1"/>
  <c r="A73" i="9"/>
  <c r="A198"/>
  <c r="B181" i="10"/>
  <c r="A199" i="9" l="1"/>
  <c r="B182" i="10"/>
  <c r="B57"/>
  <c r="A74" i="9"/>
  <c r="A200" l="1"/>
  <c r="B183" i="10"/>
  <c r="B58"/>
  <c r="A75" i="9"/>
  <c r="A201" l="1"/>
  <c r="B184" i="10"/>
  <c r="B59"/>
  <c r="A76" i="9"/>
  <c r="A202" l="1"/>
  <c r="B185" i="10"/>
  <c r="B60"/>
  <c r="A77" i="9"/>
  <c r="A203" l="1"/>
  <c r="B186" i="10"/>
  <c r="B61"/>
  <c r="A78" i="9"/>
  <c r="B62" i="10" l="1"/>
  <c r="A79" i="9"/>
  <c r="A204"/>
  <c r="B187" i="10"/>
  <c r="B63" l="1"/>
  <c r="A80" i="9"/>
  <c r="A205"/>
  <c r="B188" i="10"/>
  <c r="B64" l="1"/>
  <c r="A81" i="9"/>
  <c r="A206"/>
  <c r="B189" i="10"/>
  <c r="A207" i="9" l="1"/>
  <c r="B190" i="10"/>
  <c r="B65"/>
  <c r="A82" i="9"/>
  <c r="B66" i="10" l="1"/>
  <c r="A83" i="9"/>
  <c r="A208"/>
  <c r="B191" i="10"/>
  <c r="B67" l="1"/>
  <c r="A84" i="9"/>
  <c r="A209"/>
  <c r="B192" i="10"/>
  <c r="B68" l="1"/>
  <c r="A85" i="9"/>
  <c r="A210"/>
  <c r="B193" i="10"/>
  <c r="B69" l="1"/>
  <c r="A86" i="9"/>
  <c r="A211"/>
  <c r="B194" i="10"/>
  <c r="B70" l="1"/>
  <c r="A87" i="9"/>
  <c r="A212"/>
  <c r="B195" i="10"/>
  <c r="B71" l="1"/>
  <c r="A88" i="9"/>
  <c r="A213"/>
  <c r="B196" i="10"/>
  <c r="A214" i="9" l="1"/>
  <c r="B197" i="10"/>
  <c r="B72"/>
  <c r="A89" i="9"/>
  <c r="A215" l="1"/>
  <c r="B198" i="10"/>
  <c r="B73"/>
  <c r="A90" i="9"/>
  <c r="A216" l="1"/>
  <c r="B199" i="10"/>
  <c r="B74"/>
  <c r="A91" i="9"/>
  <c r="A217" l="1"/>
  <c r="B200" i="10"/>
  <c r="B75"/>
  <c r="A92" i="9"/>
  <c r="A218" l="1"/>
  <c r="B201" i="10"/>
  <c r="B76"/>
  <c r="A93" i="9"/>
  <c r="B77" i="10" l="1"/>
  <c r="A94" i="9"/>
  <c r="A219"/>
  <c r="B202" i="10"/>
  <c r="A220" i="9" l="1"/>
  <c r="B203" i="10"/>
  <c r="B78"/>
  <c r="A95" i="9"/>
  <c r="A221" l="1"/>
  <c r="B204" i="10"/>
  <c r="B79"/>
  <c r="A96" i="9"/>
  <c r="B80" i="10" l="1"/>
  <c r="A97" i="9"/>
  <c r="A222"/>
  <c r="B205" i="10"/>
  <c r="A223" i="9" l="1"/>
  <c r="B206" i="10"/>
  <c r="B81"/>
  <c r="A98" i="9"/>
  <c r="B82" i="10" l="1"/>
  <c r="A99" i="9"/>
  <c r="A224"/>
  <c r="B207" i="10"/>
  <c r="B83" l="1"/>
  <c r="A100" i="9"/>
  <c r="A225"/>
  <c r="B208" i="10"/>
  <c r="B84" l="1"/>
  <c r="A101" i="9"/>
  <c r="A226"/>
  <c r="B209" i="10"/>
  <c r="A227" i="9" l="1"/>
  <c r="B210" i="10"/>
  <c r="B85"/>
  <c r="A102" i="9"/>
  <c r="A228" l="1"/>
  <c r="B211" i="10"/>
  <c r="B86"/>
  <c r="A103" i="9"/>
  <c r="A229" l="1"/>
  <c r="B212" i="10"/>
  <c r="B87"/>
  <c r="A104" i="9"/>
  <c r="A230" l="1"/>
  <c r="B213" i="10"/>
  <c r="B88"/>
  <c r="A105" i="9"/>
  <c r="A231" l="1"/>
  <c r="B214" i="10"/>
  <c r="B89"/>
  <c r="A106" i="9"/>
  <c r="A107" s="1"/>
  <c r="B91" i="10" l="1"/>
  <c r="A108" i="9"/>
  <c r="A232"/>
  <c r="B215" i="10"/>
  <c r="B90"/>
  <c r="A109" i="9" l="1"/>
  <c r="B92" i="10"/>
  <c r="A233" i="9"/>
  <c r="B216" i="10"/>
  <c r="A110" i="9" l="1"/>
  <c r="B93" i="10"/>
  <c r="A234" i="9"/>
  <c r="B217" i="10"/>
  <c r="A111" i="9" l="1"/>
  <c r="B94" i="10"/>
  <c r="A235" i="9"/>
  <c r="B218" i="10"/>
  <c r="B95" l="1"/>
  <c r="A112" i="9"/>
  <c r="A236"/>
  <c r="B219" i="10"/>
  <c r="A113" i="9" l="1"/>
  <c r="B96" i="10"/>
  <c r="A237" i="9"/>
  <c r="B220" i="10"/>
  <c r="B97" l="1"/>
  <c r="A114" i="9"/>
  <c r="A238"/>
  <c r="B221" i="10"/>
  <c r="A115" i="9" l="1"/>
  <c r="B98" i="10"/>
  <c r="A239" i="9"/>
  <c r="B222" i="10"/>
  <c r="B99" l="1"/>
  <c r="A116" i="9"/>
  <c r="A240"/>
  <c r="B223" i="10"/>
  <c r="A117" i="9" l="1"/>
  <c r="B100" i="10"/>
  <c r="A241" i="9"/>
  <c r="B224" i="10"/>
  <c r="A118" i="9" l="1"/>
  <c r="B101" i="10"/>
  <c r="A242" i="9"/>
  <c r="B225" i="10"/>
  <c r="A119" i="9" l="1"/>
  <c r="B102" i="10"/>
  <c r="A243" i="9"/>
  <c r="B226" i="10"/>
  <c r="A120" i="9" l="1"/>
  <c r="B103" i="10"/>
  <c r="A244" i="9"/>
  <c r="B227" i="10"/>
  <c r="A121" i="9" l="1"/>
  <c r="B104" i="10"/>
  <c r="A245" i="9"/>
  <c r="B228" i="10"/>
  <c r="A122" i="9" l="1"/>
  <c r="B105" i="10"/>
  <c r="A246" i="9"/>
  <c r="B229" i="10"/>
  <c r="B106" l="1"/>
  <c r="A123" i="9"/>
  <c r="A247"/>
  <c r="B230" i="10"/>
  <c r="B107" l="1"/>
  <c r="A124" i="9"/>
  <c r="A248"/>
  <c r="B231" i="10"/>
  <c r="B108" l="1"/>
  <c r="A125" i="9"/>
  <c r="A249"/>
  <c r="B232" i="10"/>
  <c r="B109" l="1"/>
  <c r="A126" i="9"/>
  <c r="A250"/>
  <c r="B233" i="10"/>
  <c r="A127" i="9" l="1"/>
  <c r="B110" i="10"/>
  <c r="A251" i="9"/>
  <c r="B234" i="10"/>
  <c r="B111" l="1"/>
  <c r="A128" i="9"/>
  <c r="A252"/>
  <c r="B235" i="10"/>
  <c r="B112" l="1"/>
  <c r="A129" i="9"/>
  <c r="A253"/>
  <c r="B236" i="10"/>
  <c r="A130" i="9" l="1"/>
  <c r="B113" i="10"/>
  <c r="A254" i="9"/>
  <c r="B237" i="10"/>
  <c r="B114" l="1"/>
  <c r="A131" i="9"/>
  <c r="A255"/>
  <c r="B238" i="10"/>
  <c r="A132" i="9" l="1"/>
  <c r="B115" i="10"/>
  <c r="A256" i="9"/>
  <c r="B239" i="10"/>
  <c r="A133" i="9" l="1"/>
  <c r="B116" i="10"/>
  <c r="A257" i="9"/>
  <c r="B240" i="10"/>
  <c r="A134" i="9" l="1"/>
  <c r="B117" i="10"/>
  <c r="A258" i="9"/>
  <c r="B241" i="10"/>
  <c r="B118" l="1"/>
  <c r="A135" i="9"/>
  <c r="A259"/>
  <c r="B242" i="10"/>
  <c r="B119" l="1"/>
  <c r="A136" i="9"/>
  <c r="A260"/>
  <c r="A261" s="1"/>
  <c r="B243" i="10"/>
  <c r="A137" i="9" l="1"/>
  <c r="B120" i="10"/>
  <c r="B245"/>
  <c r="B244"/>
  <c r="B121" l="1"/>
  <c r="A138" i="9"/>
  <c r="B122" i="10" l="1"/>
  <c r="A139" i="9"/>
  <c r="B123" i="10" l="1"/>
  <c r="A140" i="9"/>
  <c r="B124" i="10" l="1"/>
  <c r="A141" i="9"/>
  <c r="A142" l="1"/>
  <c r="B125" i="10"/>
  <c r="B126" l="1"/>
  <c r="A143" i="9"/>
  <c r="B127" i="10" l="1"/>
  <c r="A144" i="9"/>
  <c r="B128" i="10" l="1"/>
  <c r="A145" i="9"/>
  <c r="A146" l="1"/>
  <c r="B129" i="10"/>
  <c r="A147" i="9" l="1"/>
  <c r="B130" i="10"/>
  <c r="A148" i="9" l="1"/>
  <c r="B131" i="10"/>
  <c r="A149" i="9" l="1"/>
  <c r="B132" i="10"/>
  <c r="B133" l="1"/>
  <c r="A150" i="9"/>
  <c r="A151" l="1"/>
  <c r="B134" i="10"/>
  <c r="B135" l="1"/>
  <c r="A152" i="9"/>
  <c r="B136" i="10" l="1"/>
  <c r="A153" i="9"/>
  <c r="A154" l="1"/>
  <c r="B137" i="10"/>
  <c r="A155" i="9" l="1"/>
  <c r="B138" i="10"/>
  <c r="B139" l="1"/>
  <c r="A156" i="9"/>
  <c r="B140" i="10" l="1"/>
  <c r="A157" i="9"/>
  <c r="A158" l="1"/>
  <c r="B141" i="10"/>
  <c r="B142" l="1"/>
  <c r="A159" i="9"/>
  <c r="B143" i="10" l="1"/>
  <c r="G17" i="9" l="1"/>
</calcChain>
</file>

<file path=xl/sharedStrings.xml><?xml version="1.0" encoding="utf-8"?>
<sst xmlns="http://schemas.openxmlformats.org/spreadsheetml/2006/main" count="45060" uniqueCount="10772">
  <si>
    <t>G</t>
  </si>
  <si>
    <t>F</t>
  </si>
  <si>
    <t>(blank)</t>
  </si>
  <si>
    <t>National</t>
  </si>
  <si>
    <t>Ok</t>
  </si>
  <si>
    <t>PC</t>
  </si>
  <si>
    <t>M</t>
  </si>
  <si>
    <t>Foreign</t>
  </si>
  <si>
    <t>99107320</t>
  </si>
  <si>
    <t>Network Port Connector,Single row,4-Port</t>
  </si>
  <si>
    <t>99014XRU</t>
  </si>
  <si>
    <t>Gum Paper,Foam Tape,each size 5mm*25mm,F</t>
  </si>
  <si>
    <t>90170088</t>
  </si>
  <si>
    <t>Solder Paste Lead free CVP390 SAC305 Typ</t>
  </si>
  <si>
    <t>ML</t>
  </si>
  <si>
    <t>SMD ceramicCapacitor 6.3V 100nF +/-10%</t>
  </si>
  <si>
    <t>08072343</t>
  </si>
  <si>
    <t>High Q RF Ceramic Capacitor-50V-0.0002nF</t>
  </si>
  <si>
    <t>08071495</t>
  </si>
  <si>
    <t>SMD Ceramic Capacitor 25V 1000nF +/-10%</t>
  </si>
  <si>
    <t>08070962</t>
  </si>
  <si>
    <t>SMD Ceramic Capacitor 6.3V 4700nF +/-20%</t>
  </si>
  <si>
    <t>08070819</t>
  </si>
  <si>
    <t>Chip Multilayer Ceramic Capacitor 6.3V 0</t>
  </si>
  <si>
    <t>08070752</t>
  </si>
  <si>
    <t>High Capacity MLCC(1uf),6.3V,10000nF,+/-</t>
  </si>
  <si>
    <t>08070693</t>
  </si>
  <si>
    <t>08070612</t>
  </si>
  <si>
    <t>Chip Multilayer Ceramic Capacitor,6.3V,4</t>
  </si>
  <si>
    <t>08070564</t>
  </si>
  <si>
    <t>07091450</t>
  </si>
  <si>
    <t>DKBA7.308.242.Heatsink Part, for IXF1002</t>
  </si>
  <si>
    <t>63160069</t>
  </si>
  <si>
    <t>RF Multi-functional Component,802.11ac 5</t>
  </si>
  <si>
    <t>47150981</t>
  </si>
  <si>
    <t>ASOC GPON/EPON SPI NAND FLASH DDR3</t>
  </si>
  <si>
    <t>43160026</t>
  </si>
  <si>
    <t>04050505</t>
  </si>
  <si>
    <t>04050278</t>
  </si>
  <si>
    <t>NAND FLASH 1Gbit SPI Nand 104MHz 128KB 2</t>
  </si>
  <si>
    <t>40060909</t>
  </si>
  <si>
    <t>DDR3 DRAM,2Gbit,800MHz,16bit,1.5V,FBGA96</t>
  </si>
  <si>
    <t>99014SBW</t>
  </si>
  <si>
    <t>Terminal Connectivity,WIFI 5G-802.11a/n/</t>
  </si>
  <si>
    <t>39210661</t>
  </si>
  <si>
    <t>Terminal Connectivity WIFI 2.4G 5G-802.1</t>
  </si>
  <si>
    <t>39210660</t>
  </si>
  <si>
    <t>39210378-001</t>
  </si>
  <si>
    <t>LASER DRIVER QFN28 3.3v 100Mbps-3.125Gb</t>
  </si>
  <si>
    <t>39160139</t>
  </si>
  <si>
    <t>SLIC,3.3V,-115V,VQFN48</t>
  </si>
  <si>
    <t>39140539</t>
  </si>
  <si>
    <t>Switching Regulators,Buck,Single Phase,3</t>
  </si>
  <si>
    <t>39111119-001</t>
  </si>
  <si>
    <t>Switching Regulators buck Single Phase</t>
  </si>
  <si>
    <t>39111097-001</t>
  </si>
  <si>
    <t>Optical Transceiver Device,1310nm(Tx)/14</t>
  </si>
  <si>
    <t>34130221</t>
  </si>
  <si>
    <t>Production Label,29100099_DRAEN,Integrat</t>
  </si>
  <si>
    <t>Product Label,Label,DKBA8.818.5922,Indiv</t>
  </si>
  <si>
    <t>29043092</t>
  </si>
  <si>
    <t>DKBA8.817.1759,Product Blank Nameplate,V</t>
  </si>
  <si>
    <t>29041013</t>
  </si>
  <si>
    <t>Omni-directional Antenna,2400~2500/5150~</t>
  </si>
  <si>
    <t>27014092</t>
  </si>
  <si>
    <t>27014091</t>
  </si>
  <si>
    <t>Cross Recessed Pan Head Tapping Screws,S</t>
  </si>
  <si>
    <t>26010523</t>
  </si>
  <si>
    <t>EchoLife HG8145V5 plastic parts , 212063</t>
  </si>
  <si>
    <t>21206383-001</t>
  </si>
  <si>
    <t>HG8245 shield case for Bosa part-2108026</t>
  </si>
  <si>
    <t>21080262</t>
  </si>
  <si>
    <t>Micro switch-SPST-12VDC-0.05A-THT-3.5mm-</t>
  </si>
  <si>
    <t>16100081</t>
  </si>
  <si>
    <t>Push Switch 2P2T 12VDC 1A THT 3.6mm</t>
  </si>
  <si>
    <t>16050096</t>
  </si>
  <si>
    <t>MOSFET NMOS 20V 7.9A 0.05ohm 8V DFN2020-</t>
  </si>
  <si>
    <t>15060445</t>
  </si>
  <si>
    <t>MOSFET,P Channel,-12V,-2.4A,112mohm,-8V,</t>
  </si>
  <si>
    <t>15060150-002</t>
  </si>
  <si>
    <t>Audion PNP 140V 4000mA 650mW 60mV</t>
  </si>
  <si>
    <t>15050287-006</t>
  </si>
  <si>
    <t>Transistor,NPN,40V,1000mA,300mW,500mV@1A</t>
  </si>
  <si>
    <t>15050146-003</t>
  </si>
  <si>
    <t>Transient Voltage Supressor,-120V,-145V,</t>
  </si>
  <si>
    <t>15040337-001</t>
  </si>
  <si>
    <t>Diodo TVS-7V-15V-63 W-3A-SOD882/0402-Ter</t>
  </si>
  <si>
    <t>15040264-001</t>
  </si>
  <si>
    <t>LED,0.0225cd,20mA,0603</t>
  </si>
  <si>
    <t>15020396-001</t>
  </si>
  <si>
    <t>LED,0.018cd,Brillian Yellow Green 570~57</t>
  </si>
  <si>
    <t>15020346-001</t>
  </si>
  <si>
    <t>Fast Recovery Diode,200V,1A,1V,35ns,SOD1</t>
  </si>
  <si>
    <t>15010589-002</t>
  </si>
  <si>
    <t>Switching Diode,250V,225mA,0.93V,50ns,si</t>
  </si>
  <si>
    <t>15010422-001</t>
  </si>
  <si>
    <t>Optical Adapter,SC/APC-SC/APC,Green Shel</t>
  </si>
  <si>
    <t>14300105</t>
  </si>
  <si>
    <t>RF Connector,Coaxial Connector,50,Straig</t>
  </si>
  <si>
    <t>14240060</t>
  </si>
  <si>
    <t>Power Connector 1PIN 50V 2A R/A Male Soc</t>
  </si>
  <si>
    <t>14190002</t>
  </si>
  <si>
    <t>Patch Cord SC/APC-SC/APC Single Mode 2m</t>
  </si>
  <si>
    <t>14137876</t>
  </si>
  <si>
    <t>Network Port Connector,Single row,Single</t>
  </si>
  <si>
    <t>14080579</t>
  </si>
  <si>
    <t>14080578</t>
  </si>
  <si>
    <t>Ceramic filter-2455MHz-0.6-Commercial gr</t>
  </si>
  <si>
    <t>13030168</t>
  </si>
  <si>
    <t>Crystal Resonator-40 MHz-12pF-+/-6ppm-30</t>
  </si>
  <si>
    <t>12020355-001</t>
  </si>
  <si>
    <t>Crystal Oscillator,25MHz,18pF,+/- 15,50o</t>
  </si>
  <si>
    <t>12020344-001</t>
  </si>
  <si>
    <t>Terminal Power Inductor 2.2uH 20% 2.1A 0</t>
  </si>
  <si>
    <t>10100713</t>
  </si>
  <si>
    <t>Terminal Power Inductor,4.7uH,+/-30%,3.0</t>
  </si>
  <si>
    <t>10100577</t>
  </si>
  <si>
    <t>Terminal Chip Inductor,0.0013uH,+/-0.1nH</t>
  </si>
  <si>
    <t>10100552</t>
  </si>
  <si>
    <t>Terminal Chip Inductor,0.0024uH,+/-0.3nH</t>
  </si>
  <si>
    <t>10100171</t>
  </si>
  <si>
    <t>Mobile Dedicated,chip Inductor,10nH+/-5%</t>
  </si>
  <si>
    <t>10100033</t>
  </si>
  <si>
    <t>Mobile Dedicated,chip inductor, 1.2nH, 1</t>
  </si>
  <si>
    <t>10100009</t>
  </si>
  <si>
    <t>EMI Bead,25%,600ohm,0.4ohm,0.2A,0402,spl</t>
  </si>
  <si>
    <t>10070083</t>
  </si>
  <si>
    <t>EMI Bead,25%,330ohm,0.08ohm,1.5A,SMT,The</t>
  </si>
  <si>
    <t>10070076</t>
  </si>
  <si>
    <t>10070063</t>
  </si>
  <si>
    <t>10070055</t>
  </si>
  <si>
    <t>EMIchip,220ohm,0.05ohm,2A,0805</t>
  </si>
  <si>
    <t>10070012</t>
  </si>
  <si>
    <t>EMI Com-mode Inductor,single phase,5V,50</t>
  </si>
  <si>
    <t>10040389</t>
  </si>
  <si>
    <t>Chip Inductor,60uH,+/-5%,1.1ohm,0.2A,3.4</t>
  </si>
  <si>
    <t>10031974</t>
  </si>
  <si>
    <t>SMT Inductor,2.2uH,+/-20%,0.039ohm,4.9A,</t>
  </si>
  <si>
    <t>10031615</t>
  </si>
  <si>
    <t>10031118-001</t>
  </si>
  <si>
    <t>High Frequency Inductor 47uH +/-10% 2.3A</t>
  </si>
  <si>
    <t>10011090</t>
  </si>
  <si>
    <t>ceramic capacitors 100V 1uf -50V -0.0082</t>
  </si>
  <si>
    <t>08770067-001</t>
  </si>
  <si>
    <t>Solid SMD Al Capacitor,16V,100uF,+/-20%,</t>
  </si>
  <si>
    <t>08110012-001</t>
  </si>
  <si>
    <t>High-Q RF MLCC,50V,0.0005nF,+/-0.05pF,NP</t>
  </si>
  <si>
    <t>08072352-001</t>
  </si>
  <si>
    <t>Low Voltage  Capacity MLCC(100V,1uf),100</t>
  </si>
  <si>
    <t>08072281-001</t>
  </si>
  <si>
    <t>Low VoltageANDCapacity MLCC(LESSTHAN=100</t>
  </si>
  <si>
    <t>08071918-002</t>
  </si>
  <si>
    <t>08071610</t>
  </si>
  <si>
    <t>High-Q RF MLCC,50V,0.001nF,+/-0.1pF,NP0,</t>
  </si>
  <si>
    <t>08071476-001</t>
  </si>
  <si>
    <t>Low Voltage  Capacity MLCC(100V,1uf),10V</t>
  </si>
  <si>
    <t>08071219-001</t>
  </si>
  <si>
    <t>Low Voltage  Capacity MLCC(100V,1uf),50V</t>
  </si>
  <si>
    <t>08071012-001</t>
  </si>
  <si>
    <t>08070786-003</t>
  </si>
  <si>
    <t>Low Voltage  Capacity MLCC(100V,1uf),25V</t>
  </si>
  <si>
    <t>08070746-001</t>
  </si>
  <si>
    <t>SMD Ceramic Capacitor,25V,0.33nF,+/-10%,</t>
  </si>
  <si>
    <t>08070718-001</t>
  </si>
  <si>
    <t>Low Voltage Low Capacitance Ceramic Capa</t>
  </si>
  <si>
    <t>08070703-001</t>
  </si>
  <si>
    <t>High Capacity MLCC(1uf),16V,2200nF,+/-10</t>
  </si>
  <si>
    <t>08070702-001</t>
  </si>
  <si>
    <t>08070696-001</t>
  </si>
  <si>
    <t>High Capacity MLCC(more=1uf),6.3V,10000n</t>
  </si>
  <si>
    <t>08070693-001</t>
  </si>
  <si>
    <t>Low VoltageANDCapacity MLCC(less=100V,le</t>
  </si>
  <si>
    <t>08070675-001</t>
  </si>
  <si>
    <t>High Capacity MLCC(1uf),6.3V,2200nF,+/-2</t>
  </si>
  <si>
    <t>08070667-002</t>
  </si>
  <si>
    <t>08070627-002</t>
  </si>
  <si>
    <t>08070625-001</t>
  </si>
  <si>
    <t>08070614-002</t>
  </si>
  <si>
    <t>08070612-001</t>
  </si>
  <si>
    <t>08070607-001</t>
  </si>
  <si>
    <t>Low Voltage&amp;Capacity MLCC(&lt;=100V,&lt;1uf),5</t>
  </si>
  <si>
    <t>08070580-001</t>
  </si>
  <si>
    <t>08070547-001</t>
  </si>
  <si>
    <t>08070546-001</t>
  </si>
  <si>
    <t>08070545-001</t>
  </si>
  <si>
    <t>08070543-001</t>
  </si>
  <si>
    <t>08070530-002</t>
  </si>
  <si>
    <t>08070450-001</t>
  </si>
  <si>
    <t>Non-Solid THT Aluminium Capacitor,100V,2</t>
  </si>
  <si>
    <t>08010466</t>
  </si>
  <si>
    <t>Non-Solid THT Aluminium Capacitor,16V,10</t>
  </si>
  <si>
    <t>08010430-001</t>
  </si>
  <si>
    <t>Chip Thick Film Resistor,0.05W,33ohm,+/-</t>
  </si>
  <si>
    <t>07092657-001</t>
  </si>
  <si>
    <t>Chip Thick Film Resistor,0.05W,4700ohm,+</t>
  </si>
  <si>
    <t>07092568-001</t>
  </si>
  <si>
    <t>Chip Thick Film Resistor,0.05W,3300ohm,+</t>
  </si>
  <si>
    <t>07092458-001</t>
  </si>
  <si>
    <t>Chip Thick Film Resistor,0.0625W,20ohm,+</t>
  </si>
  <si>
    <t>07092392-001</t>
  </si>
  <si>
    <t>Chip Thick Film Resistor,0.25W,18ohm,+/-</t>
  </si>
  <si>
    <t>07092387-001</t>
  </si>
  <si>
    <t>Chip Thick Film Resistor,0.0625W,49.9ohm</t>
  </si>
  <si>
    <t>07092380-001</t>
  </si>
  <si>
    <t>Chip Thick Film Resistor,0.25W,36ohm,+/-</t>
  </si>
  <si>
    <t>07092378-001</t>
  </si>
  <si>
    <t>07092104-001</t>
  </si>
  <si>
    <t>Chip Thick Film Resistor,0.0625W,5.1ohm,</t>
  </si>
  <si>
    <t>07091869-001</t>
  </si>
  <si>
    <t>Chip Thick Film Resistor,0.1W,7680ohm,+/</t>
  </si>
  <si>
    <t>07091805-001</t>
  </si>
  <si>
    <t>Chip Thick Film Resistor,0.0625W,240ohm,</t>
  </si>
  <si>
    <t>07091782-001</t>
  </si>
  <si>
    <t>07091770-001</t>
  </si>
  <si>
    <t>Chip Thick Film Resistor,0.0625W,510ohm,</t>
  </si>
  <si>
    <t>07091747-001</t>
  </si>
  <si>
    <t>Chip Thick Film Resistor,0.0625W,750ohm,</t>
  </si>
  <si>
    <t>07091740-002</t>
  </si>
  <si>
    <t>07091737-001</t>
  </si>
  <si>
    <t>Chip Thick Film Resistor,0.0625W,1000ohm</t>
  </si>
  <si>
    <t>07091734-001</t>
  </si>
  <si>
    <t>Chip Thick Film Resistor,0.1W,150ohm,+/-</t>
  </si>
  <si>
    <t>07091731-001</t>
  </si>
  <si>
    <t>Chip Thick Film Resistor,0.0625W,100ohm,</t>
  </si>
  <si>
    <t>07091724-001</t>
  </si>
  <si>
    <t>Chip Thick Film Resistor,0.0625W,10000oh</t>
  </si>
  <si>
    <t>07091706-001</t>
  </si>
  <si>
    <t>Chip Thick Film Resistor,0.0625W,7500ohm</t>
  </si>
  <si>
    <t>07091698-001</t>
  </si>
  <si>
    <t>07091676-001</t>
  </si>
  <si>
    <t>ChipThickFilmResistor,0.0625W,5110oh</t>
  </si>
  <si>
    <t>07091675-001</t>
  </si>
  <si>
    <t>Chip Thick Film Resistor,0.0625W,30000oh</t>
  </si>
  <si>
    <t>07091667-001</t>
  </si>
  <si>
    <t>Chip Thick Film Resistor,0.0625W,33000oh</t>
  </si>
  <si>
    <t>07091653-001</t>
  </si>
  <si>
    <t>Chip Thick Film Resistor,0.0625W,4700ohm</t>
  </si>
  <si>
    <t>07091646-001</t>
  </si>
  <si>
    <t>07091631-001</t>
  </si>
  <si>
    <t>Chip Thick Film Resistor,0.0625W,51000oh</t>
  </si>
  <si>
    <t>07091611-001</t>
  </si>
  <si>
    <t>Chip Thick Film Resistor,0.0625W,75000oh</t>
  </si>
  <si>
    <t>07091594-001</t>
  </si>
  <si>
    <t>Chip Thick Film Resistor,0.1W,120000ohm,</t>
  </si>
  <si>
    <t>07091579-001</t>
  </si>
  <si>
    <t>Chip Thick Film Resistor,0.0625W,33ohm,+</t>
  </si>
  <si>
    <t>07091578-001</t>
  </si>
  <si>
    <t>Chip Thick Film Resistor,0.0625W,121000o</t>
  </si>
  <si>
    <t>07091577-001</t>
  </si>
  <si>
    <t>Chip Thick Film Resistor,0.125W,20ohm,+/</t>
  </si>
  <si>
    <t>07091555-001</t>
  </si>
  <si>
    <t>07091545-001</t>
  </si>
  <si>
    <t>Chip Thick Film Resistor,0.0625W,2000ohm</t>
  </si>
  <si>
    <t>07091529-001</t>
  </si>
  <si>
    <t>Chip Thick Film Resistor,0.0625W,10ohm,+</t>
  </si>
  <si>
    <t>07091500-001</t>
  </si>
  <si>
    <t>Chip Thick Film Resistor,0.25W,1000000oh</t>
  </si>
  <si>
    <t>07091494-001</t>
  </si>
  <si>
    <t>07091486-001</t>
  </si>
  <si>
    <t>07091482-001</t>
  </si>
  <si>
    <t>Chip Thick Film Resistor,0.1W,1ohm,+/-1%</t>
  </si>
  <si>
    <t>07091472-001</t>
  </si>
  <si>
    <t>Chip Thick Film Resistor,0.0625W,0ohm,le</t>
  </si>
  <si>
    <t>07091470-001</t>
  </si>
  <si>
    <t>Chip Thick Film Resistor,0.05W,10000ohm,</t>
  </si>
  <si>
    <t>07091463-001</t>
  </si>
  <si>
    <t>Chip Thick Film Resistor,0.05W,1000ohm,+</t>
  </si>
  <si>
    <t>07091457-001</t>
  </si>
  <si>
    <t>Chip Thick Film Resistor,0.0625W,1ohm,+/</t>
  </si>
  <si>
    <t>07091449-001</t>
  </si>
  <si>
    <t>07091438-001</t>
  </si>
  <si>
    <t>Chip Thick Film Resistor,0.125W,750000oh</t>
  </si>
  <si>
    <t>07090944-001</t>
  </si>
  <si>
    <t>Chip Thick Film Resistor,0.05W,0ohm,50m</t>
  </si>
  <si>
    <t>07090911-001</t>
  </si>
  <si>
    <t>Chip Thick Film Resistor,0.0625W,22ohm,+</t>
  </si>
  <si>
    <t>07090803-001</t>
  </si>
  <si>
    <t>PCB,EchoLife ONT,HS8145VD,GPON Terminal</t>
  </si>
  <si>
    <t>03015BCM</t>
  </si>
  <si>
    <t xml:space="preserve"> PR Qty </t>
  </si>
  <si>
    <t xml:space="preserve"> ETA Reachable </t>
  </si>
  <si>
    <t xml:space="preserve"> ETA Needed </t>
  </si>
  <si>
    <t xml:space="preserve"> Release Date </t>
  </si>
  <si>
    <t>BUn</t>
  </si>
  <si>
    <t xml:space="preserve"> PDT</t>
  </si>
  <si>
    <t xml:space="preserve">        MOQ</t>
  </si>
  <si>
    <t>ProcType</t>
  </si>
  <si>
    <t>ABC</t>
  </si>
  <si>
    <t>Origin</t>
  </si>
  <si>
    <t>Material description</t>
  </si>
  <si>
    <t>Material</t>
  </si>
  <si>
    <t>Plnt</t>
  </si>
  <si>
    <t>Ref</t>
  </si>
  <si>
    <t>MRP element data</t>
  </si>
  <si>
    <t>Commit</t>
  </si>
  <si>
    <t>OUT Check</t>
  </si>
  <si>
    <t>abc</t>
  </si>
  <si>
    <t>Test Model</t>
  </si>
  <si>
    <t>UNIT PRICE</t>
  </si>
  <si>
    <t>PO's Qty</t>
  </si>
  <si>
    <t>Purchase Order?</t>
  </si>
  <si>
    <t>ATUALIZAR!!</t>
  </si>
  <si>
    <t>Formulas</t>
  </si>
  <si>
    <t>Divide</t>
  </si>
  <si>
    <t>Multiplica</t>
  </si>
  <si>
    <t>BUSINESS</t>
  </si>
  <si>
    <t>MATERIAL</t>
  </si>
  <si>
    <t>FBR BU</t>
  </si>
  <si>
    <t>FBR KEY</t>
  </si>
  <si>
    <t>QTY</t>
  </si>
  <si>
    <t>HW BU</t>
  </si>
  <si>
    <t>HW KEY</t>
  </si>
  <si>
    <t>Comment</t>
  </si>
  <si>
    <t>QTD</t>
  </si>
  <si>
    <t>JDI</t>
  </si>
  <si>
    <t>90010263</t>
  </si>
  <si>
    <t>90170151</t>
  </si>
  <si>
    <t>CONSIDERAR MOQ de 10000</t>
  </si>
  <si>
    <t>90010263-001</t>
  </si>
  <si>
    <t>90170153</t>
  </si>
  <si>
    <t>90010078</t>
  </si>
  <si>
    <t>KG</t>
  </si>
  <si>
    <t>03014EQL</t>
  </si>
  <si>
    <t>CONSIDERAR MOQ de 6</t>
  </si>
  <si>
    <t>90010130</t>
  </si>
  <si>
    <t>03014RJL</t>
  </si>
  <si>
    <t>CONSIDERAR MOQ de 2</t>
  </si>
  <si>
    <t>90150012</t>
  </si>
  <si>
    <t>30013064</t>
  </si>
  <si>
    <t>CONSIDERAR MOQ de 100</t>
  </si>
  <si>
    <t>30060144</t>
  </si>
  <si>
    <t>30060570</t>
  </si>
  <si>
    <t>90010200</t>
  </si>
  <si>
    <t>30060106</t>
  </si>
  <si>
    <t>30010890</t>
  </si>
  <si>
    <t>SET</t>
  </si>
  <si>
    <t>25030640</t>
  </si>
  <si>
    <t>25031888</t>
  </si>
  <si>
    <t>Unit Price (USD)</t>
  </si>
  <si>
    <t>Unit</t>
  </si>
  <si>
    <t>08072009</t>
  </si>
  <si>
    <t>SMD Ceramic Capacitor,250V,0.0018nF,+/-0</t>
  </si>
  <si>
    <t>PCS</t>
  </si>
  <si>
    <t>02121212</t>
  </si>
  <si>
    <t>Power Distribution Box,null,PDU2000-32-1</t>
  </si>
  <si>
    <t>02121616</t>
  </si>
  <si>
    <t>PDU,null,PDU2000-32-1PH-11/2-B1,13,7.0kV</t>
  </si>
  <si>
    <t>02121839-001</t>
  </si>
  <si>
    <t>Rack Power Distribution Unit,Basic Type,</t>
  </si>
  <si>
    <t>02131255</t>
  </si>
  <si>
    <t>ACDCPower,5degC,55degC,90V,264V,12V/45A"</t>
  </si>
  <si>
    <t>02131336</t>
  </si>
  <si>
    <t>ACDCPower,5degC,55degC,90V,264V,12V/125"</t>
  </si>
  <si>
    <t>02220609</t>
  </si>
  <si>
    <t>Adapter,-5degC,45degC,90V,264V,12V/2A,CE</t>
  </si>
  <si>
    <t>02221314</t>
  </si>
  <si>
    <t>02230PHD</t>
  </si>
  <si>
    <t>Materials Kit,(cable tie included)</t>
  </si>
  <si>
    <t>02232CSV</t>
  </si>
  <si>
    <t>Terminal Connectivity,LEA-6T,Modules for</t>
  </si>
  <si>
    <t>02232XMC</t>
  </si>
  <si>
    <t>Subassembly Accessories,OceanStor V6 Ser</t>
  </si>
  <si>
    <t>02232YPL</t>
  </si>
  <si>
    <t>Subassembly Accessories,PANGEA V6 Series</t>
  </si>
  <si>
    <t>02232YPM</t>
  </si>
  <si>
    <t>02233DSK</t>
  </si>
  <si>
    <t>02233DSL</t>
  </si>
  <si>
    <t>Accessories-PANGEA V6 Series-Accessory P</t>
  </si>
  <si>
    <t>02233DYW</t>
  </si>
  <si>
    <t>02260001</t>
  </si>
  <si>
    <t>ThirdPower,EN42PDEA,NAM03S06-A,3V,5.4V</t>
  </si>
  <si>
    <t>02260005</t>
  </si>
  <si>
    <t>ThirdPower,EN42MCEA,NAE12S20-A,3V,15V,"</t>
  </si>
  <si>
    <t>02260021</t>
  </si>
  <si>
    <t>ThirdPower,EN42MCEE,NAE12S20-E,3V,15V,</t>
  </si>
  <si>
    <t>02260041</t>
  </si>
  <si>
    <t>ThirdPower,EN42PDEC,NAM03S06-D,3V,5.4V</t>
  </si>
  <si>
    <t>02260042</t>
  </si>
  <si>
    <t>Third Power,EN42PCDD,NAM12S06-D,9V,14V,0</t>
  </si>
  <si>
    <t>02260044</t>
  </si>
  <si>
    <t>ThirdPower,EN42MCEC,NAE12S20-C,3V,15V,</t>
  </si>
  <si>
    <t>02260045-004</t>
  </si>
  <si>
    <t>Third Power,EN42MCDB,NAE12S17-B,3V,15V,0</t>
  </si>
  <si>
    <t>02260049</t>
  </si>
  <si>
    <t>Third Power,EN42MCEE,NAE12S20-E,3V,15V,0</t>
  </si>
  <si>
    <t>02260059</t>
  </si>
  <si>
    <t>Third Power,EN42MCDC,NAE12S17-C,3V,15V,0</t>
  </si>
  <si>
    <t>02301325</t>
  </si>
  <si>
    <t>Backplane Subrack (shelf, frame),1288H V</t>
  </si>
  <si>
    <t>02301326</t>
  </si>
  <si>
    <t>Backplane Subrack (shelf, frame),1288H 8</t>
  </si>
  <si>
    <t>02301327</t>
  </si>
  <si>
    <t>BackplaneSubrack(shelf,frame),2288HV5,B</t>
  </si>
  <si>
    <t>02301329</t>
  </si>
  <si>
    <t>BackplaneSubrack(shelf,frame),2288HV5,B"</t>
  </si>
  <si>
    <t>02301330</t>
  </si>
  <si>
    <t>Backplane Subrack (shelf, frame),2288H V</t>
  </si>
  <si>
    <t>02301331</t>
  </si>
  <si>
    <t>02301332</t>
  </si>
  <si>
    <t>Backplane Subrack (shelf, frame),2488H V</t>
  </si>
  <si>
    <t>02301471</t>
  </si>
  <si>
    <t>02301600</t>
  </si>
  <si>
    <t>Backplane Subrack (shelf, frame),PANGEA,</t>
  </si>
  <si>
    <t>02301749</t>
  </si>
  <si>
    <t>02301758</t>
  </si>
  <si>
    <t>02310XRX</t>
  </si>
  <si>
    <t>Function Module Server Product BC11SASL0</t>
  </si>
  <si>
    <t>02310YHP</t>
  </si>
  <si>
    <t>PCIE Ethernet Card,with PCIe Panel</t>
  </si>
  <si>
    <t>02311AHF</t>
  </si>
  <si>
    <t>9.5MM DVD-RW-CD 24X/DVD 8X-SATA</t>
  </si>
  <si>
    <t>02311AYT</t>
  </si>
  <si>
    <t>FunctionModule,Servers,HardDisk,2000GB,"</t>
  </si>
  <si>
    <t>02311CWM</t>
  </si>
  <si>
    <t>FunctionModule,Server,CN21ITGC01,IntelI</t>
  </si>
  <si>
    <t>02311DEP</t>
  </si>
  <si>
    <t>Function Module,PAC800D1205-CE,PAC800D12</t>
  </si>
  <si>
    <t>02311EUX</t>
  </si>
  <si>
    <t>FunctionModule,X6000,CN2ITGAA20,Intel82"</t>
  </si>
  <si>
    <t>02311FMR</t>
  </si>
  <si>
    <t>Function Module,Servers,Hard Disk,1800GB</t>
  </si>
  <si>
    <t>02311HAK</t>
  </si>
  <si>
    <t>FunctionModule,Server,HardDisk,300GB,SA"</t>
  </si>
  <si>
    <t>02311HAL</t>
  </si>
  <si>
    <t>Function Module,Server,Hard Disk,900GB,S</t>
  </si>
  <si>
    <t>02311HAN</t>
  </si>
  <si>
    <t>HDD,1200GB,SAS 12Gb/s,10K rpm,128MB or a</t>
  </si>
  <si>
    <t>02311HAP</t>
  </si>
  <si>
    <t>FunctionModule,Server,HardDisk,600GB,SA"</t>
  </si>
  <si>
    <t>02311HAS</t>
  </si>
  <si>
    <t>FunctionModule,ServerProduct,HardDisk,3"</t>
  </si>
  <si>
    <t>02311HAT</t>
  </si>
  <si>
    <t>FunctionModule,ServerProduct,HardDisk,6"</t>
  </si>
  <si>
    <t>02311HGX</t>
  </si>
  <si>
    <t>FunctionModule,Server,HardDisk,2000GB,S"</t>
  </si>
  <si>
    <t>02311KAB</t>
  </si>
  <si>
    <t>Function Module,Server,HDD,8000GB,NL SAS</t>
  </si>
  <si>
    <t>02311KAJ</t>
  </si>
  <si>
    <t>Function Module,12G SAS RAID Card,BC1M03</t>
  </si>
  <si>
    <t>02311NHV</t>
  </si>
  <si>
    <t>FunctionModule,ServerProduct,HardDisk,1"</t>
  </si>
  <si>
    <t>02311PBJ</t>
  </si>
  <si>
    <t>FunctionModule,ES3000V3,CN2M10FACP,ES36"</t>
  </si>
  <si>
    <t>02311PCH</t>
  </si>
  <si>
    <t>Function Module,SR430C-M 2G,BC1M16ESML,L</t>
  </si>
  <si>
    <t>02311PCJ</t>
  </si>
  <si>
    <t>FunctionModule,SR430CM1G,BC1M15ESMQ,LSI"</t>
  </si>
  <si>
    <t>02311PVM</t>
  </si>
  <si>
    <t>Function Module,Server,HDD,2000GB,NL SAS</t>
  </si>
  <si>
    <t>02311PXA</t>
  </si>
  <si>
    <t>Function Module,Rack Server,CN2M01ITGE,E</t>
  </si>
  <si>
    <t>02311QMQ</t>
  </si>
  <si>
    <t>Function Module,Rack Server,CN2M01ITGH,E</t>
  </si>
  <si>
    <t>02311QMT</t>
  </si>
  <si>
    <t>Function Module,RH2288H V3,CN2M01ITGF,Et</t>
  </si>
  <si>
    <t>02311RMW</t>
  </si>
  <si>
    <t>FunctionModule,RackServer,CN2M01ITGG</t>
  </si>
  <si>
    <t>02311SHA</t>
  </si>
  <si>
    <t>FunctionModule,ES3000V3,HWE36P43008M000"</t>
  </si>
  <si>
    <t>02311SKC</t>
  </si>
  <si>
    <t>Function module SR530CM2GBC1M05ESMLALSI3</t>
  </si>
  <si>
    <t>02311SMF</t>
  </si>
  <si>
    <t>SR530C-M 1G(LSI3108)SAS/SATA RAID Card,R</t>
  </si>
  <si>
    <t>02311SXE</t>
  </si>
  <si>
    <t>Function Module,Servers,HDD,10TB,SATA 6G</t>
  </si>
  <si>
    <t>02311TJX</t>
  </si>
  <si>
    <t>Function Module,Servers,SSD,480GB,SATA 6</t>
  </si>
  <si>
    <t>02311TKK</t>
  </si>
  <si>
    <t>02311TLF</t>
  </si>
  <si>
    <t>PAC900S12-BE AC power supply unit</t>
  </si>
  <si>
    <t>02311TRU</t>
  </si>
  <si>
    <t>FunctionModule,Servers,SSD,480GB,SATA6G"</t>
  </si>
  <si>
    <t>02311TRW</t>
  </si>
  <si>
    <t>FunctionModule,Servers,SSD,1200GB,SATA6"</t>
  </si>
  <si>
    <t>02311TSA</t>
  </si>
  <si>
    <t>02311TSC</t>
  </si>
  <si>
    <t>02311TTS</t>
  </si>
  <si>
    <t>FunctionModule,Servers,SSD,960GB,SATA6G"</t>
  </si>
  <si>
    <t>02311TTT</t>
  </si>
  <si>
    <t>02311TWF</t>
  </si>
  <si>
    <t>Function Module,1288H V5,BC2M02RISE,16X</t>
  </si>
  <si>
    <t>02311TWQ</t>
  </si>
  <si>
    <t>Function Module,2288H V5,BC1M30RISE,16X</t>
  </si>
  <si>
    <t>02311TWR</t>
  </si>
  <si>
    <t>BC1M31RISE,3*16X SLOT(PCIE X8)-RISER1&amp;2</t>
  </si>
  <si>
    <t>02311TWT</t>
  </si>
  <si>
    <t>FunctionModule,2288HV5,BC1M33RISE,16X"</t>
  </si>
  <si>
    <t>02311TWV</t>
  </si>
  <si>
    <t>Function Module,2288H V5,BC1M01RHBC,Rear</t>
  </si>
  <si>
    <t>02311TWW</t>
  </si>
  <si>
    <t>Function Module,2288H V5,BC1M03FGEB,SM21</t>
  </si>
  <si>
    <t>02311TXE</t>
  </si>
  <si>
    <t>BC1M09FGED,SM233 2X10G Interface Card-PC</t>
  </si>
  <si>
    <t>02311TXF</t>
  </si>
  <si>
    <t>BC2M01FGEC,SM212 4*GE Interface Card(I35</t>
  </si>
  <si>
    <t>02311TYN</t>
  </si>
  <si>
    <t>Function Module,2288H V5,BC1M20IHDD,2*3.</t>
  </si>
  <si>
    <t>02311TYP</t>
  </si>
  <si>
    <t>Function Module,2288H V5,BC1M21IHDD,4*3.</t>
  </si>
  <si>
    <t>02311VCQ</t>
  </si>
  <si>
    <t>FunctionModule,Servers,SSD,1920GB,SATA6"</t>
  </si>
  <si>
    <t>02311VCR</t>
  </si>
  <si>
    <t>02311VHR</t>
  </si>
  <si>
    <t>Function Module,Servers,SSD,240GB,SATA 6</t>
  </si>
  <si>
    <t>02311VHS</t>
  </si>
  <si>
    <t>02311VHU</t>
  </si>
  <si>
    <t>02311VJH</t>
  </si>
  <si>
    <t>FunctionModule,Servers,SSD,480GB,SATA"</t>
  </si>
  <si>
    <t>02311VJK</t>
  </si>
  <si>
    <t>02311VLP</t>
  </si>
  <si>
    <t>RISER3 Module 2288H V5,BC1M35RISE</t>
  </si>
  <si>
    <t>02311VSF</t>
  </si>
  <si>
    <t>Function Module,2288H V5,BC1M05FAN,8038</t>
  </si>
  <si>
    <t>02311WDP</t>
  </si>
  <si>
    <t>BC1M01SCAP,3508/3516 RAID Card SuperCap</t>
  </si>
  <si>
    <t>02311WQT</t>
  </si>
  <si>
    <t>Function Module,Server,CN21ITGB02,Intel</t>
  </si>
  <si>
    <t>02311WTT</t>
  </si>
  <si>
    <t>Function Module,Servers,CN2M03ITGG,Ether</t>
  </si>
  <si>
    <t>02311WTU</t>
  </si>
  <si>
    <t>FunctionModule,Servers,CN2M04ITGG,Ethe"</t>
  </si>
  <si>
    <t>02311XAG</t>
  </si>
  <si>
    <t>Function Module,1288H V5,BC2M04RISE,16X</t>
  </si>
  <si>
    <t>02311XAH</t>
  </si>
  <si>
    <t>Function Module,2288H V5,BC1M40RISE,16X</t>
  </si>
  <si>
    <t>02311XFV</t>
  </si>
  <si>
    <t>FunctionModule,Server,BC4M15CPU,X86se</t>
  </si>
  <si>
    <t>02311XLA</t>
  </si>
  <si>
    <t>Function Module,2288H V5,BC1M02RHBC,Rear</t>
  </si>
  <si>
    <t>02311XLB</t>
  </si>
  <si>
    <t>FunctionModule,2288HV5,BC1M01IHBC,inn</t>
  </si>
  <si>
    <t>02311XRM</t>
  </si>
  <si>
    <t>Function Module,SP450C-M 2G,CN2M01RLCA,A</t>
  </si>
  <si>
    <t>02311XYV</t>
  </si>
  <si>
    <t>Function Module,SP150-M,CN2M02RLNA,SAS/S</t>
  </si>
  <si>
    <t>02311YHH</t>
  </si>
  <si>
    <t>FunctionModule,2488HV5,BC6M01PRNB,PCI"</t>
  </si>
  <si>
    <t>02311YHV</t>
  </si>
  <si>
    <t>FunctionModule,2488HV5,BC6M11RAID,SP4</t>
  </si>
  <si>
    <t>02311YHW</t>
  </si>
  <si>
    <t>Function Module,2488H V5,BC6M40RAID,SP45</t>
  </si>
  <si>
    <t>02311YJQ</t>
  </si>
  <si>
    <t>FunctionModule,2488HV5,BC6M03NVME,NVM"</t>
  </si>
  <si>
    <t>02311YPT</t>
  </si>
  <si>
    <t>Function module SERVERBC1M07TFMLSIFlashC</t>
  </si>
  <si>
    <t>02311YPU</t>
  </si>
  <si>
    <t>FunctionModule,SERVER,BC1M08TFM,LSIFlas"</t>
  </si>
  <si>
    <t>02311YWS</t>
  </si>
  <si>
    <t>Function Module,1288H V5,BC1M19FAN,4056</t>
  </si>
  <si>
    <t>02312ACW</t>
  </si>
  <si>
    <t>M.2 SSD,SATA 6Gb/s-240GB,Hot-Swappable</t>
  </si>
  <si>
    <t>02312AEE</t>
  </si>
  <si>
    <t>Function Module,2288H V5, accessory</t>
  </si>
  <si>
    <t>02312AER</t>
  </si>
  <si>
    <t>Function Module,1288H V5,BC1M0ASPSC,acce</t>
  </si>
  <si>
    <t>02312AHK</t>
  </si>
  <si>
    <t>Function Module,PAC2000S12-BE,PAC2000S12</t>
  </si>
  <si>
    <t>02312BEC</t>
  </si>
  <si>
    <t>SR230-M,Avago3004,M.2 RAID PCIE card-RAI</t>
  </si>
  <si>
    <t>02312BLQ</t>
  </si>
  <si>
    <t>Function Module,Public Module,BC1M02M2FR</t>
  </si>
  <si>
    <t>02312CBQ</t>
  </si>
  <si>
    <t>FunctionModule,2488HV5,BC6M42RAID,SP4"</t>
  </si>
  <si>
    <t>02312CCX</t>
  </si>
  <si>
    <t>Function Module,SP520,BC5M01FCAA,FC HBA</t>
  </si>
  <si>
    <t>02312CDA</t>
  </si>
  <si>
    <t>Function Module,SP520,BC5M03FCAA,FC HBA</t>
  </si>
  <si>
    <t>02312CEU</t>
  </si>
  <si>
    <t>Function Module,2288H V5,BC1M36RISE,12 N</t>
  </si>
  <si>
    <t>02312CRG</t>
  </si>
  <si>
    <t>FunctionModule,SP460C-M4G,CN2M02RLCAC"</t>
  </si>
  <si>
    <t>02312DAE</t>
  </si>
  <si>
    <t>Function Module,PAC1500S12-BE,PAC1500S12</t>
  </si>
  <si>
    <t>02312DEP</t>
  </si>
  <si>
    <t>Function Module,PAC550S12-BE,PAC550S12-B</t>
  </si>
  <si>
    <t>02312DHR</t>
  </si>
  <si>
    <t>Function Module,2288H V5,BC1P4000GPU,nVI</t>
  </si>
  <si>
    <t>02312DJG</t>
  </si>
  <si>
    <t>Function Module,2288H V5,BC1M01ETHA,SM38</t>
  </si>
  <si>
    <t>02312DXS</t>
  </si>
  <si>
    <t>02312DYB</t>
  </si>
  <si>
    <t>Function Module,Servers,SSD,960GB,SATA 6</t>
  </si>
  <si>
    <t>02312EKX</t>
  </si>
  <si>
    <t>Function Module,Public Module,BC1M04M2FR</t>
  </si>
  <si>
    <t>02312FFX</t>
  </si>
  <si>
    <t>AVAGO9361 PCIe RAID Controller,Cachecade</t>
  </si>
  <si>
    <t>02312FQB</t>
  </si>
  <si>
    <t>Function Module,Servers,ES3500P V5 SSD,4</t>
  </si>
  <si>
    <t>02312FQV</t>
  </si>
  <si>
    <t>Function Module,Servers,ES3600P V5 SSD,1</t>
  </si>
  <si>
    <t>02312FQW</t>
  </si>
  <si>
    <t>Function Module,Servers,ES3600P V5 SSD,3</t>
  </si>
  <si>
    <t>02312FRA</t>
  </si>
  <si>
    <t>ES3600P V5 SSD,6400GB,NVMe PCIe,Mixed Us</t>
  </si>
  <si>
    <t>02312FRC</t>
  </si>
  <si>
    <t>SSD,Disk Unit,960GB SAS 12Gb/s, 2.5inch</t>
  </si>
  <si>
    <t>02312FRL</t>
  </si>
  <si>
    <t>FunctionModule,2488HV5,BC6M03NVME,NVM</t>
  </si>
  <si>
    <t>02312FRN</t>
  </si>
  <si>
    <t>Function Module,Servers,ES3600S V5,HW SS</t>
  </si>
  <si>
    <t>02312FRQ</t>
  </si>
  <si>
    <t>02312FRT</t>
  </si>
  <si>
    <t>ES3600S V5 SSD,6400GB SAS 12Gb/s,Mixed U</t>
  </si>
  <si>
    <t>02312GAF</t>
  </si>
  <si>
    <t>Function Module,2288H V5,BC1M3ARISE,3*16</t>
  </si>
  <si>
    <t>02312GEN</t>
  </si>
  <si>
    <t>Function Module,Server Product,PDC1200S1</t>
  </si>
  <si>
    <t>02312GND</t>
  </si>
  <si>
    <t>02312GNE</t>
  </si>
  <si>
    <t>02312GNF</t>
  </si>
  <si>
    <t>02312GNJ</t>
  </si>
  <si>
    <t>02312GNM</t>
  </si>
  <si>
    <t>Function Module,Servers,SSD,3840GB,SATA</t>
  </si>
  <si>
    <t>02312GNP</t>
  </si>
  <si>
    <t>02312GNQ</t>
  </si>
  <si>
    <t>FunctionModule,Servers,SSD,240GB,SATA"</t>
  </si>
  <si>
    <t>02312GNR</t>
  </si>
  <si>
    <t>02312GNS</t>
  </si>
  <si>
    <t>02312GNT</t>
  </si>
  <si>
    <t>FunctionModule,Servers,SSD,960GB,SATA"</t>
  </si>
  <si>
    <t>02312GTJ</t>
  </si>
  <si>
    <t>02312GTQ</t>
  </si>
  <si>
    <t>02312GTR</t>
  </si>
  <si>
    <t>02312GTW</t>
  </si>
  <si>
    <t>02312GUC</t>
  </si>
  <si>
    <t>02312GUE</t>
  </si>
  <si>
    <t>02312HBC</t>
  </si>
  <si>
    <t>Function Module,Server,Hard Disk,600GB,S</t>
  </si>
  <si>
    <t>02312HBE</t>
  </si>
  <si>
    <t>Function Module,Server,Hard Disk,1200GB,</t>
  </si>
  <si>
    <t>02312HBG</t>
  </si>
  <si>
    <t>Function Module,Server,HDD,4000GB,NL SAS</t>
  </si>
  <si>
    <t>02312HBK</t>
  </si>
  <si>
    <t>Function Module,Server,BC1MDDR32G,Memory</t>
  </si>
  <si>
    <t>02312HBL</t>
  </si>
  <si>
    <t>FunctionModule,Server,BC1MDDR64G,Memor</t>
  </si>
  <si>
    <t>02312HBM</t>
  </si>
  <si>
    <t>Function Module,2288H V5,CN2ITGAA20BR,In</t>
  </si>
  <si>
    <t>02312HBU</t>
  </si>
  <si>
    <t>Function Module,RH5885,CH91M03HBAD,Only</t>
  </si>
  <si>
    <t>02312HBV</t>
  </si>
  <si>
    <t>FC-dual ports-16Gb/s-Emulex-with optical</t>
  </si>
  <si>
    <t>02312HGY</t>
  </si>
  <si>
    <t>Function Module,PAC2000S12-BG,PAC2000S12</t>
  </si>
  <si>
    <t>02312HJH</t>
  </si>
  <si>
    <t>Function Module,Servers,SSD,750GB,NVMe P</t>
  </si>
  <si>
    <t>02312HQT</t>
  </si>
  <si>
    <t>Function Module,Server,HDD,1000GB,SATA</t>
  </si>
  <si>
    <t>02312HQU</t>
  </si>
  <si>
    <t>Function Module,Server,Hard Disk,1800GB,</t>
  </si>
  <si>
    <t>02312HQX</t>
  </si>
  <si>
    <t>Function Module,Server,Hard Disk,6000GB,</t>
  </si>
  <si>
    <t>02312HRA</t>
  </si>
  <si>
    <t>Function Module,SR430C-M 2G,BC1M16ESMLFB</t>
  </si>
  <si>
    <t>02312HRD</t>
  </si>
  <si>
    <t>FunctionModule,SR430C-M1G,BC1M15ESMQF"</t>
  </si>
  <si>
    <t>02312HRG</t>
  </si>
  <si>
    <t>02312HRH</t>
  </si>
  <si>
    <t>02312HRJ</t>
  </si>
  <si>
    <t>Function Module,ES3620S V3,SSD,800GB,SAS</t>
  </si>
  <si>
    <t>02312HRR</t>
  </si>
  <si>
    <t>Function Module,Server,Hard Disk,8000GB,</t>
  </si>
  <si>
    <t>02312HRS</t>
  </si>
  <si>
    <t>FunctionModule,Server,HardDisk,2000GB"</t>
  </si>
  <si>
    <t>02312HRV</t>
  </si>
  <si>
    <t>FunctionModule,Server,HardDisk,600GB,S"</t>
  </si>
  <si>
    <t>02312HTE</t>
  </si>
  <si>
    <t>Memory Module,32GB-2666MT/s-2Rank(2G*4bi</t>
  </si>
  <si>
    <t>02312HTG</t>
  </si>
  <si>
    <t>Function Module,2288H V5,BC64M16GFB,DDR4</t>
  </si>
  <si>
    <t>02312HTJ</t>
  </si>
  <si>
    <t>Function Module,Servers,CN2M05ITGGFB,Eth</t>
  </si>
  <si>
    <t>02312HTK</t>
  </si>
  <si>
    <t>Function Module,Public Module,BC1M06M2FR</t>
  </si>
  <si>
    <t>02312KGR</t>
  </si>
  <si>
    <t>Function Module,Public Module,BC1M07M2FR</t>
  </si>
  <si>
    <t>02312KTE</t>
  </si>
  <si>
    <t>Function Module,2488H V5,BC6M95RAID,Smar</t>
  </si>
  <si>
    <t>02312LKB</t>
  </si>
  <si>
    <t>M.2 SSD-240GB SATA 6Gb/s,Hot-Swappable</t>
  </si>
  <si>
    <t>02312LKE</t>
  </si>
  <si>
    <t>Function Module,Servers,SSD,3200GB,NVMe</t>
  </si>
  <si>
    <t>02312LKL</t>
  </si>
  <si>
    <t>Function Module,Servers,SSD,3840GB,NVMe</t>
  </si>
  <si>
    <t>02312LSB</t>
  </si>
  <si>
    <t>Function Module,2288H V5,BC1T4GPU1,NVIDI</t>
  </si>
  <si>
    <t>02312PBN</t>
  </si>
  <si>
    <t>02312PEX</t>
  </si>
  <si>
    <t>Function Module,Server,BC6M104CPU,Intel</t>
  </si>
  <si>
    <t>02312QRQ</t>
  </si>
  <si>
    <t>Function Module,Servers,ES3510S V5,HW SS</t>
  </si>
  <si>
    <t>02312QWV</t>
  </si>
  <si>
    <t>Function Module,9460-8i 2G,CN2M94608I2G,</t>
  </si>
  <si>
    <t>02312RCM</t>
  </si>
  <si>
    <t>Function Module,Servers,HDD,2400GB,SAS 1</t>
  </si>
  <si>
    <t>02312RCN</t>
  </si>
  <si>
    <t>02312RCS</t>
  </si>
  <si>
    <t>02312RCU</t>
  </si>
  <si>
    <t>02312RCW</t>
  </si>
  <si>
    <t>02312RCY</t>
  </si>
  <si>
    <t>02312REY</t>
  </si>
  <si>
    <t>ES3510S V5 SSD,3840GB SAS 12Gb/s,Read In</t>
  </si>
  <si>
    <t>02312RJG</t>
  </si>
  <si>
    <t>Function Module,2488H V5,BC7M08RAID,9460</t>
  </si>
  <si>
    <t>02312RJH</t>
  </si>
  <si>
    <t>Function Module,2488H V5,BC7M09RAID,9460</t>
  </si>
  <si>
    <t>02312SJG</t>
  </si>
  <si>
    <t>Function Module,9460-16i 4G,CN2M946016I4</t>
  </si>
  <si>
    <t>02312TBF</t>
  </si>
  <si>
    <t>Function Module,Servers,ES3610S1600GW2,E</t>
  </si>
  <si>
    <t>02312TBT</t>
  </si>
  <si>
    <t>Function Module,Servers,PM1725B1600G2,SS</t>
  </si>
  <si>
    <t>02312YQC</t>
  </si>
  <si>
    <t>Function Module,Servers,ES3610S V5,HW SS</t>
  </si>
  <si>
    <t>02313ARC</t>
  </si>
  <si>
    <t>Function Module,Public Module,M.2 SSD,SA</t>
  </si>
  <si>
    <t>02313BJS</t>
  </si>
  <si>
    <t>Server Platinum 2000W-AC Power-DYHC10</t>
  </si>
  <si>
    <t>02315200</t>
  </si>
  <si>
    <t>Switch Products,DP0M0SFP,Optical Transce</t>
  </si>
  <si>
    <t>02318169</t>
  </si>
  <si>
    <t>Optical Transceiver,SFP+,10G,Multi-mode</t>
  </si>
  <si>
    <t>02352MXQ</t>
  </si>
  <si>
    <t>Assembling Components,OceanStor V6 Serie</t>
  </si>
  <si>
    <t>02352PAQ</t>
  </si>
  <si>
    <t>Assembling Components,PANGEA,STL6SPCBC1,</t>
  </si>
  <si>
    <t>02352PBK</t>
  </si>
  <si>
    <t>Assembling Components,PANGEA,STL6SPCBC3,</t>
  </si>
  <si>
    <t>02352SFR</t>
  </si>
  <si>
    <t>OceanStor Dorado 5000/5300/5500 V6,STLZF</t>
  </si>
  <si>
    <t>02352SFS</t>
  </si>
  <si>
    <t>OceanStor Dorado 5600/5800/6000/6800 V6,</t>
  </si>
  <si>
    <t>02352SFT</t>
  </si>
  <si>
    <t>STLZD9SSD7680,7.68TB SSD SAS Disk Unit(2</t>
  </si>
  <si>
    <t>02352SGM</t>
  </si>
  <si>
    <t>02352SYQ</t>
  </si>
  <si>
    <t>Assembling Components,PANGEA V6,STLK00SP</t>
  </si>
  <si>
    <t>02352TAH</t>
  </si>
  <si>
    <t>Assembling Components,PANGEA V6,STLK02SP</t>
  </si>
  <si>
    <t>02352TYV</t>
  </si>
  <si>
    <t>Assembling Components,PANGEA V6,STLE03PW</t>
  </si>
  <si>
    <t>02352WXC</t>
  </si>
  <si>
    <t>OceanStor Dorado 5000 V6,STLZA9NVME7680,</t>
  </si>
  <si>
    <t>02352XDY</t>
  </si>
  <si>
    <t>STLZB6NVME7680,7.68TB SSD NVMe Palm Encr</t>
  </si>
  <si>
    <t>02352XNQ</t>
  </si>
  <si>
    <t>OceanStor Dorado 8000 V6,STLZB5NVME3840,</t>
  </si>
  <si>
    <t>02352XNS</t>
  </si>
  <si>
    <t>OceanStor Dorado 8000 V6,STLZB7NVME7680,</t>
  </si>
  <si>
    <t>02352XPB</t>
  </si>
  <si>
    <t>OceanStor Dorado 8000 V6,STLZB8NVME7680,</t>
  </si>
  <si>
    <t>02352XRP</t>
  </si>
  <si>
    <t>AssemblingComponents,OceanStorDorado8000</t>
  </si>
  <si>
    <t>02352YLT</t>
  </si>
  <si>
    <t>Assembling Components,PANGEA V6,STLK05SP</t>
  </si>
  <si>
    <t>02352YMB</t>
  </si>
  <si>
    <t>Assembling Components,PANGEA,STL6SPCAC11</t>
  </si>
  <si>
    <t>02353BGE</t>
  </si>
  <si>
    <t>OceanStor Dorado 3000 V6,STLZH8SSD3840,3</t>
  </si>
  <si>
    <t>02353BGF</t>
  </si>
  <si>
    <t>OceanStor Dorado 3000 V6,STLZG6SSD7680,7</t>
  </si>
  <si>
    <t>02353LMX</t>
  </si>
  <si>
    <t>Assembling Components,PANGEA,STL6SPCEC3,</t>
  </si>
  <si>
    <t>02353RBD</t>
  </si>
  <si>
    <t>Assembling Components,PANGEA,STL6SPCGA2,</t>
  </si>
  <si>
    <t>02353RUF</t>
  </si>
  <si>
    <t>Assembling Components,OceanStor Dorado 8</t>
  </si>
  <si>
    <t>02353SLA</t>
  </si>
  <si>
    <t>Assembling Components,PANGEA,STL6SPCBC4,</t>
  </si>
  <si>
    <t>02353STP</t>
  </si>
  <si>
    <t>25-disk SAS control frame system subrack</t>
  </si>
  <si>
    <t>02353TYC</t>
  </si>
  <si>
    <t>Dorado 8000 V6 Disk Enclosure(2U, 36 D)</t>
  </si>
  <si>
    <t>02353UJS</t>
  </si>
  <si>
    <t>Assembling Components,PANGEA V6,STLE15PW</t>
  </si>
  <si>
    <t>02353UKJ</t>
  </si>
  <si>
    <t>Assembling Components,PANGEA V6,STLK04DE</t>
  </si>
  <si>
    <t>03010WCW</t>
  </si>
  <si>
    <t>PCB,DBS3900 LTE,WD5ALRA8T0,Power Amplifi</t>
  </si>
  <si>
    <t>03011GUY</t>
  </si>
  <si>
    <t>PCB,MA5800,H901GPHF,16-port GPON OLT Int</t>
  </si>
  <si>
    <t>03011GXJ</t>
  </si>
  <si>
    <t>PCB,MARP RRU,WD5AJRXG30,Transceiver Boar</t>
  </si>
  <si>
    <t>03011HRQ</t>
  </si>
  <si>
    <t>PCB,MA5800,H901LEAK,48-port LED Board,1*</t>
  </si>
  <si>
    <t>03011JTV</t>
  </si>
  <si>
    <t>PCB,MARPRRU,WD5DJRAC50,PowerAmplifier</t>
  </si>
  <si>
    <t>03011JXY</t>
  </si>
  <si>
    <t>PCB,HERTBBU,WD22MPTH,UniversalMainPr"</t>
  </si>
  <si>
    <t>03011LDK</t>
  </si>
  <si>
    <t>PCB,WD5ALRACT0,Power Amplifier Board,1*1</t>
  </si>
  <si>
    <t>03012DUA</t>
  </si>
  <si>
    <t>PCB,MARP RRU,WD5MMRX280,Transceiver Boar</t>
  </si>
  <si>
    <t>03012EAD</t>
  </si>
  <si>
    <t>PCB,EchoLife ONT,HG8245QA,GPON Terminal</t>
  </si>
  <si>
    <t>03012KLN</t>
  </si>
  <si>
    <t>PCB,HERT BBU,WD21UEICc,HERT BBU Environm</t>
  </si>
  <si>
    <t>03012KYK</t>
  </si>
  <si>
    <t>PCB,WD5LERXC30C,1*1</t>
  </si>
  <si>
    <t>03012LWE</t>
  </si>
  <si>
    <t>PCB,HERT BBU,WD21BSBG,BBU5900 Backplane,</t>
  </si>
  <si>
    <t>03012MVQ</t>
  </si>
  <si>
    <t>PCB,HERTBBU,WD21UPEH,UniversalPowera"</t>
  </si>
  <si>
    <t>03012NSS</t>
  </si>
  <si>
    <t>PCB,WD5MWRXH10,TRX Board,1x1</t>
  </si>
  <si>
    <t>03012NYH</t>
  </si>
  <si>
    <t>PCB,WD5MIRA610,Power Amplifier Board,1x1</t>
  </si>
  <si>
    <t>03012QEY</t>
  </si>
  <si>
    <t>PCB,WD21UBFF,FanMonitorBoard,6*1</t>
  </si>
  <si>
    <t>03012RJR</t>
  </si>
  <si>
    <t>PCB,WD5LJRA6305,1*1</t>
  </si>
  <si>
    <t>03012UEN</t>
  </si>
  <si>
    <t>PCB,DBS3900 LTE,WD5MLRA4700,Power Amplif</t>
  </si>
  <si>
    <t>03012VWG</t>
  </si>
  <si>
    <t>PCB,WD5MJRA430A,Power Amplifier PCB,1x1</t>
  </si>
  <si>
    <t>03012XQB</t>
  </si>
  <si>
    <t>PCB,WD5LERXC30E,1*1</t>
  </si>
  <si>
    <t>03012YUS</t>
  </si>
  <si>
    <t>PCB,MARP,WD5LJRAGWZ,850M-Power Amplifier</t>
  </si>
  <si>
    <t>03013AWF</t>
  </si>
  <si>
    <t>PCB,IFPLL,4*2</t>
  </si>
  <si>
    <t>03013DWX</t>
  </si>
  <si>
    <t>PCB,MARPFDD,WD5LLRA6T0,PowerAmplifier"</t>
  </si>
  <si>
    <t>03013DXT</t>
  </si>
  <si>
    <t>PCB,MA5800,H902CSHF,16-port XGSPON and G</t>
  </si>
  <si>
    <t>03013DXU</t>
  </si>
  <si>
    <t xml:space="preserve"> PCB,MA5800,H902GPHF,16-portAdvancedGP</t>
  </si>
  <si>
    <t>03013DYS</t>
  </si>
  <si>
    <t xml:space="preserve"> PCB,MARPRRU,WD5MJRXG30AA,TransceiverB</t>
  </si>
  <si>
    <t>03013HQA</t>
  </si>
  <si>
    <t>PCB,WD24UBFF,FanMonitorBoard,6*1</t>
  </si>
  <si>
    <t>03013HSY</t>
  </si>
  <si>
    <t xml:space="preserve"> PCB,DBS3900LTE,WD5MLRA4701,PowerAmpli</t>
  </si>
  <si>
    <t>03013JJQ</t>
  </si>
  <si>
    <t>PCB,BBU3900,WD25UBBPe,Multi-ModeBaseba"</t>
  </si>
  <si>
    <t>03013JNP</t>
  </si>
  <si>
    <t>PCB,HERTBBU,WD24UPEH,UniversalPowera"</t>
  </si>
  <si>
    <t>03013QBP</t>
  </si>
  <si>
    <t>PCB,WD5XZAAJAA,Transceiver Board,1*1</t>
  </si>
  <si>
    <t>03013QNE</t>
  </si>
  <si>
    <t xml:space="preserve"> PCB,MARPRRU,WD5LERXC30J,TransceiverBo</t>
  </si>
  <si>
    <t>03013RDQ</t>
  </si>
  <si>
    <t>PCB,HERT BBU,WD24MPTI,Universal Main Pro</t>
  </si>
  <si>
    <t>03013RPL</t>
  </si>
  <si>
    <t>PCB,WD5PZAAIAATC,TransceiverBoard,1*1</t>
  </si>
  <si>
    <t>03013RYK</t>
  </si>
  <si>
    <t>PCB,MARPFDD,WD5PZAA8AAPC,1805M-2170M-P"</t>
  </si>
  <si>
    <t>03013SCU</t>
  </si>
  <si>
    <t>PCB,HERTBBU,WD22BSBG,BBU5900Backplane"</t>
  </si>
  <si>
    <t>03013SJE</t>
  </si>
  <si>
    <t>PCB,WD5MJRXG30AH,TransceiverBoard,1*1</t>
  </si>
  <si>
    <t>03013SJF</t>
  </si>
  <si>
    <t>PCB,WD5MERXH3SBH,TransceiverBoard,1*1</t>
  </si>
  <si>
    <t>03013SJL</t>
  </si>
  <si>
    <t>PCB,MARP RRU,WD5LERXC30K,Transceiver Boa</t>
  </si>
  <si>
    <t>03013SKX</t>
  </si>
  <si>
    <t>PCB,MARP FDD,WD5LJRA630C,Power Amplifier</t>
  </si>
  <si>
    <t>03013SLA</t>
  </si>
  <si>
    <t xml:space="preserve"> PCB,MARPFDD,WD5MJRA430D,PowerAmplifie</t>
  </si>
  <si>
    <t>03013SVQ</t>
  </si>
  <si>
    <t>PCB,MARP,WD5PZAA8AAPT,1805M-2170M-Power</t>
  </si>
  <si>
    <t>03013UCA</t>
  </si>
  <si>
    <t>PCB,MARP,WD5NZAACAAP,1805M-2170M-Power A</t>
  </si>
  <si>
    <t>03013URE</t>
  </si>
  <si>
    <t>PCB,BBU3910,WD24UBBPg,Multi-Mode Baseban</t>
  </si>
  <si>
    <t>03013VAQ</t>
  </si>
  <si>
    <t>PCB,WD5IJRAGSRA,PowerAmplifierBoard,1"</t>
  </si>
  <si>
    <t>03013VET</t>
  </si>
  <si>
    <t>PCB,MA5800,H903GPHF,16-port Advanced GPO</t>
  </si>
  <si>
    <t>03013WAW</t>
  </si>
  <si>
    <t>PCB,BBU3900,WD23UBBPg1,UniversalBaseba</t>
  </si>
  <si>
    <t>03013WBA</t>
  </si>
  <si>
    <t>PCB,WD5LJRA680L,PowerAmplifierBoard,1</t>
  </si>
  <si>
    <t>03013WBS</t>
  </si>
  <si>
    <t xml:space="preserve"> PCB,MARP,WD5LLRA6T0C,PowerAmplifierBo</t>
  </si>
  <si>
    <t>03013XGF</t>
  </si>
  <si>
    <t>PCB,WD5LERXC30N,TransceiverBoard,1*1</t>
  </si>
  <si>
    <t>03013XVB</t>
  </si>
  <si>
    <t>PCB EchoLife ONT HG8245WC GPON Terminal</t>
  </si>
  <si>
    <t>03014DQF</t>
  </si>
  <si>
    <t>PCB,MARP FDD,WD5LJRA680AB,Power Amplifie</t>
  </si>
  <si>
    <t>03014DXA</t>
  </si>
  <si>
    <t>PCB,WD2BUBBPg3c,Multimode Baseband Proce</t>
  </si>
  <si>
    <t>03014DXB</t>
  </si>
  <si>
    <t>PCB,WD29UMPTgc,Universal Main Processing</t>
  </si>
  <si>
    <t>03014EMY</t>
  </si>
  <si>
    <t>PCB,HERT BBU,WD29UPEH,Universal Power an</t>
  </si>
  <si>
    <t>PCB,WD25UBFF,6*1</t>
  </si>
  <si>
    <t>03014NVP</t>
  </si>
  <si>
    <t>PCB,WD5DQRXH30,Transceiver Board,1*1</t>
  </si>
  <si>
    <t>03014PAC</t>
  </si>
  <si>
    <t>PCB,WD5DQRXG70A,Transceiver Board,1*1</t>
  </si>
  <si>
    <t>03014PBW</t>
  </si>
  <si>
    <t>PCB,MARP FDD,WD5DBRA4701,Power Amplifier</t>
  </si>
  <si>
    <t>03014QAW</t>
  </si>
  <si>
    <t>PCB,WD5MLRA6TZ0,Power Amplifier Board,1x</t>
  </si>
  <si>
    <t>03014QCM</t>
  </si>
  <si>
    <t>PCB,WD5DQRXHTAA,Transceiver Board,1x1</t>
  </si>
  <si>
    <t>PCB,HERT BBU,WD22UEICc,HERT BBU Environm</t>
  </si>
  <si>
    <t>03014XGS</t>
  </si>
  <si>
    <t>PCB,WD5XZAAJAA4,Transceiver Board,1*1</t>
  </si>
  <si>
    <t>03014YHF</t>
  </si>
  <si>
    <t>PCB,MARP,WD5PZAA8AAPA,1805M-2170M-Power</t>
  </si>
  <si>
    <t>03015AHW</t>
  </si>
  <si>
    <t>PCB,WD5LZRXHAATY,Transceiver Board,1*1</t>
  </si>
  <si>
    <t>03015DBS</t>
  </si>
  <si>
    <t>PCB,WD28UMPTec,Universal Main Processing</t>
  </si>
  <si>
    <t>03015FSC</t>
  </si>
  <si>
    <t>PCB,WD2AUMPTgc,Universal Main Processing</t>
  </si>
  <si>
    <t>03021SGK</t>
  </si>
  <si>
    <t>Manufactured Board,Secondary Module,EN41</t>
  </si>
  <si>
    <t>03021XMC</t>
  </si>
  <si>
    <t>Manufactutred Board,DC-DC,EN42PCDB,Power</t>
  </si>
  <si>
    <t>03022CDE</t>
  </si>
  <si>
    <t>ManufacturedBoard,Servers,BC61ESMN,SR13"</t>
  </si>
  <si>
    <t>03022HXW</t>
  </si>
  <si>
    <t>Manufactured Board RH2288H V3BC11EHBC RH</t>
  </si>
  <si>
    <t>03023PMC</t>
  </si>
  <si>
    <t>Manufactured Board,Second power,EN41CAAH</t>
  </si>
  <si>
    <t>03023WKY</t>
  </si>
  <si>
    <t>Manufactured Board,Second power,EN41CAAL</t>
  </si>
  <si>
    <t>03024AFQ</t>
  </si>
  <si>
    <t>Manufactured Board,2288H V5, (Fiber)</t>
  </si>
  <si>
    <t>03024AFS</t>
  </si>
  <si>
    <t>Manufactured Board,1288H V5,BC11SPSC,Ser</t>
  </si>
  <si>
    <t>03024AFT</t>
  </si>
  <si>
    <t>Manufactured Board2288H V5BC11VGAC2U Eig</t>
  </si>
  <si>
    <t>03024CXR</t>
  </si>
  <si>
    <t>Manufactured Board,1288H V5,BC11SPSCC,Se</t>
  </si>
  <si>
    <t>03024CXS</t>
  </si>
  <si>
    <t>ManufacturedBoard,2288HV5,BC11SPSCA,228"</t>
  </si>
  <si>
    <t>03024EAK</t>
  </si>
  <si>
    <t>Manufactured Board2488 V5BC62HBPAHDD Bac</t>
  </si>
  <si>
    <t>03024JMX</t>
  </si>
  <si>
    <t>ManufacturedBoard,SR450CM4G,BC11RLCBA,S"</t>
  </si>
  <si>
    <t>03024JMY</t>
  </si>
  <si>
    <t>Manufactured Board,SR450C-M 2G,RAID Card</t>
  </si>
  <si>
    <t>03024JNE</t>
  </si>
  <si>
    <t>Manufactured Board,SP460C-M 4G,CN21RLCAC</t>
  </si>
  <si>
    <t>03024JNF</t>
  </si>
  <si>
    <t>Plastic,21203789_DRAEN.PRT,Air duct, 128</t>
  </si>
  <si>
    <t>03024LKE</t>
  </si>
  <si>
    <t>Manufactured Board,2488H V5,BC62MBHA,248</t>
  </si>
  <si>
    <t>03024LKF</t>
  </si>
  <si>
    <t>Manufactured Board,2488H V5,BC62MZHA,248</t>
  </si>
  <si>
    <t>03024MSH</t>
  </si>
  <si>
    <t>Manufactured Board,RH2288H V3,BC11THBHB,</t>
  </si>
  <si>
    <t>03024QEH</t>
  </si>
  <si>
    <t>Manufactured Board,2288H V5,BC11TPMA,TPM</t>
  </si>
  <si>
    <t>03024XCJ</t>
  </si>
  <si>
    <t>Manufactured Board,2488H V5,BC62PBPE,Pow</t>
  </si>
  <si>
    <t>03025DMY-001</t>
  </si>
  <si>
    <t>ManufacturedBoard,SecondaryModule,EN4"</t>
  </si>
  <si>
    <t>03025MXX</t>
  </si>
  <si>
    <t>ManufacturedBoard,Secondpower,EN41CAA"</t>
  </si>
  <si>
    <t>03025MXY</t>
  </si>
  <si>
    <t>03025MYD</t>
  </si>
  <si>
    <t>ManufacturedBoard,,EN41EAEG,36V~75V-3.</t>
  </si>
  <si>
    <t>03025PRU</t>
  </si>
  <si>
    <t xml:space="preserve"> ManufacturedBoard,Secondpower,EN41CAA</t>
  </si>
  <si>
    <t>03025PTD</t>
  </si>
  <si>
    <t>Manufactured Board, Second power, EN41CA</t>
  </si>
  <si>
    <t>03025VUD</t>
  </si>
  <si>
    <t>Manufactured Board,PANGEA,STL6DESB,12G S</t>
  </si>
  <si>
    <t>03025XLV</t>
  </si>
  <si>
    <t>Manufactured Board,PANGEA,STL6MGTA,V6 4U</t>
  </si>
  <si>
    <t>03026MLX</t>
  </si>
  <si>
    <t>03026SWH</t>
  </si>
  <si>
    <t>ManufacturedBoard,MARPFDD,WD5LLRA6T0C</t>
  </si>
  <si>
    <t>03026TRW</t>
  </si>
  <si>
    <t>ManufacturedBoard,Hi5001RNIV121-3.3V,E"</t>
  </si>
  <si>
    <t>03026VBJ</t>
  </si>
  <si>
    <t>Manufactured Board,Hi5001RNIV126-1.8V,EN</t>
  </si>
  <si>
    <t>03026VBL</t>
  </si>
  <si>
    <t>???-MP2975IC-board-EN42CTLF-MP2975IC-boa</t>
  </si>
  <si>
    <t>03027ASU</t>
  </si>
  <si>
    <t>Manufactured Board,PLC,WD5SRRX00PLC,POL-</t>
  </si>
  <si>
    <t>03027HEE</t>
  </si>
  <si>
    <t>Manufactured Board,PANGEA,STL6MGTD,4U Ma</t>
  </si>
  <si>
    <t>03027LME</t>
  </si>
  <si>
    <t>PM6779IC-2-board,WD22PM6779,PM6779IC-2-b</t>
  </si>
  <si>
    <t>03027UBF</t>
  </si>
  <si>
    <t>PM6779IC-1-board,WD23PM6779,PM6779IC-1-b</t>
  </si>
  <si>
    <t>03027WFE</t>
  </si>
  <si>
    <t>Manufactured Board,RFKTWD2B6779</t>
  </si>
  <si>
    <t>03028AYR</t>
  </si>
  <si>
    <t>Manufactured Board,PLC,WD5SRRX00PLC1,POL</t>
  </si>
  <si>
    <t>03028NKY</t>
  </si>
  <si>
    <t>Manufactured Board,MARP FDD,WD5DBRA4701,</t>
  </si>
  <si>
    <t>03029HHE</t>
  </si>
  <si>
    <t>Manufactured Board,POL-Power Control Mod</t>
  </si>
  <si>
    <t>03029QAA</t>
  </si>
  <si>
    <t>Manufactured Board,MARP,WD5PZAA8AAPA,Pow</t>
  </si>
  <si>
    <t>03029SCD</t>
  </si>
  <si>
    <t>Manufactured Board,RFPLL,RFPLL,RFPLL Str</t>
  </si>
  <si>
    <t>03033CDX</t>
  </si>
  <si>
    <t>Finished Board,PANGEA,STL6BATTD03,Batter</t>
  </si>
  <si>
    <t>03033EMW</t>
  </si>
  <si>
    <t>Finished Board,PANGEA,STL6DESA04,IP SAS</t>
  </si>
  <si>
    <t>03033ENA</t>
  </si>
  <si>
    <t>Finished Board,PANGEA,STL6DESB01,IP NVMe</t>
  </si>
  <si>
    <t>03033ENH</t>
  </si>
  <si>
    <t>Finished Board,PANGEA,STL6DESB02,IP NVMe</t>
  </si>
  <si>
    <t>03033FKT</t>
  </si>
  <si>
    <t>Finished Board,PANGEA,STL6FANA02,Assista</t>
  </si>
  <si>
    <t>03033MSB</t>
  </si>
  <si>
    <t>Finished Board,PANGEA,STL6BATTE03,Batter</t>
  </si>
  <si>
    <t>03033QNY</t>
  </si>
  <si>
    <t>Finished Board,PANGEA,STL6FAND03,Assista</t>
  </si>
  <si>
    <t>03050ACX</t>
  </si>
  <si>
    <t>Finished Board Unit,OceanStor 6810/18x10</t>
  </si>
  <si>
    <t>03050ADB</t>
  </si>
  <si>
    <t>Finished Board Unit,OceanStor 6810/18510</t>
  </si>
  <si>
    <t>03050ADK</t>
  </si>
  <si>
    <t>03050AEA</t>
  </si>
  <si>
    <t>Finished Board Unit,OceanStor Dorado 300</t>
  </si>
  <si>
    <t>03050AFA</t>
  </si>
  <si>
    <t>Finished Board Unit,PANGEA,STL6SPCG34,Co</t>
  </si>
  <si>
    <t>03050AFH</t>
  </si>
  <si>
    <t>Finished BoardUnit,PANGEA,STL6SPCG41,Con</t>
  </si>
  <si>
    <t>03050AGX</t>
  </si>
  <si>
    <t>03050AGY</t>
  </si>
  <si>
    <t>03050AUJ</t>
  </si>
  <si>
    <t>FinishedBoardUnit,OceanStorDorado50"</t>
  </si>
  <si>
    <t>03050AYD</t>
  </si>
  <si>
    <t>Finished Board Unit,PANGEA,STL6DESC24,IP</t>
  </si>
  <si>
    <t>03050AYL</t>
  </si>
  <si>
    <t>Finished Board Unit,PANGEA,STL6SPCEB45,C</t>
  </si>
  <si>
    <t>03058969</t>
  </si>
  <si>
    <t>Finished Board Unit,OceanStor Dorado3000</t>
  </si>
  <si>
    <t>03058970</t>
  </si>
  <si>
    <t>03058971</t>
  </si>
  <si>
    <t>03058972</t>
  </si>
  <si>
    <t>03058975</t>
  </si>
  <si>
    <t>03059051</t>
  </si>
  <si>
    <t>03059053</t>
  </si>
  <si>
    <t>03059057</t>
  </si>
  <si>
    <t>03059105</t>
  </si>
  <si>
    <t>Finished Board Unit,PANGEA,STL6SPCBB22,C</t>
  </si>
  <si>
    <t>03059111</t>
  </si>
  <si>
    <t>Finished Board Unit,PANGEA,STL6SPCBB28,C</t>
  </si>
  <si>
    <t>03059168</t>
  </si>
  <si>
    <t>Finished Board Unit,PANGEA,STL6SPCA31,Co</t>
  </si>
  <si>
    <t>03059170</t>
  </si>
  <si>
    <t>Finished Board Unit,PANGEA,STL6SPCA33,Co</t>
  </si>
  <si>
    <t>03059226</t>
  </si>
  <si>
    <t>Finished Board Unit,PANGEA,STL6SPCBB48,C</t>
  </si>
  <si>
    <t>03059233</t>
  </si>
  <si>
    <t>Finished Board Unit,PANGEA,STL6SPCBB50,C</t>
  </si>
  <si>
    <t>03059236</t>
  </si>
  <si>
    <t>Finished Board Unit,PANGEA,STL6SPCC27,SA</t>
  </si>
  <si>
    <t>03059525</t>
  </si>
  <si>
    <t>Finished Board Unit,OceanStor Dorado V6,</t>
  </si>
  <si>
    <t>04020728</t>
  </si>
  <si>
    <t>PowerCable,AmericaACPowerCable,125V"</t>
  </si>
  <si>
    <t>04041056</t>
  </si>
  <si>
    <t>Power cord,Europe AC Power Cable,250V10A</t>
  </si>
  <si>
    <t>04043047</t>
  </si>
  <si>
    <t>Single Cable,BCKM Internal RF Cable,0.12</t>
  </si>
  <si>
    <t>04043943</t>
  </si>
  <si>
    <t>Single Cable,BCKM Internal RF Cable,0.10</t>
  </si>
  <si>
    <t>04050185</t>
  </si>
  <si>
    <t>High Speed Cable,10G SFP+ High Speed Cab</t>
  </si>
  <si>
    <t>Signal Cable,RJ11 Cable,1.5m,RJ11,2 core</t>
  </si>
  <si>
    <t>04050373</t>
  </si>
  <si>
    <t>Power cord,China AC Power Cable250V10A,1</t>
  </si>
  <si>
    <t>04050386</t>
  </si>
  <si>
    <t>IT Equipment Cable,For BBU local mainten</t>
  </si>
  <si>
    <t>Signal Cable,Outsourcing Cable,1.5m,8P8C</t>
  </si>
  <si>
    <t>04051018</t>
  </si>
  <si>
    <t>High-speed cable InternalMiniSASHDCable0</t>
  </si>
  <si>
    <t>04051020</t>
  </si>
  <si>
    <t>High Speed Cable,Internal Mini SAS HD Ca</t>
  </si>
  <si>
    <t>04051021</t>
  </si>
  <si>
    <t>04051057</t>
  </si>
  <si>
    <t>High Speed Cable,Mini SAS HD 4i HS Cable</t>
  </si>
  <si>
    <t>04051113</t>
  </si>
  <si>
    <t>ITEquipmentCable,SerialPortCable,3m,D9F"</t>
  </si>
  <si>
    <t>04051923</t>
  </si>
  <si>
    <t>IT Equipment Cable,Signal Cable,0.3m,H2x</t>
  </si>
  <si>
    <t>04051924</t>
  </si>
  <si>
    <t>IT Equipment CableVGA Signal Cable0.35mH</t>
  </si>
  <si>
    <t>04051939</t>
  </si>
  <si>
    <t>High Speed Cable,0.7m,Internal Mini SAS</t>
  </si>
  <si>
    <t>04051947-001</t>
  </si>
  <si>
    <t>Audio Video Control Signal CableUSB3.0 C</t>
  </si>
  <si>
    <t>04052010</t>
  </si>
  <si>
    <t>ITEquipmentCable,SignalCable,0.3m,(H"</t>
  </si>
  <si>
    <t>04052182</t>
  </si>
  <si>
    <t>High Speed Cable,100G QSFP28 Passive Hig</t>
  </si>
  <si>
    <t>04052252</t>
  </si>
  <si>
    <t>High Speed Cable,48G Mini SAS HD Cable,3</t>
  </si>
  <si>
    <t>0405G019</t>
  </si>
  <si>
    <t>Europe AC 250V10A,1.8m</t>
  </si>
  <si>
    <t>0405G029</t>
  </si>
  <si>
    <t>Power Cords Cable,North America AC Power</t>
  </si>
  <si>
    <t>0405G02B</t>
  </si>
  <si>
    <t>PowerCordsCable,EuropeAC250V10A,0.8</t>
  </si>
  <si>
    <t>04070258</t>
  </si>
  <si>
    <t>Signal Cable,0.095m,D9F(W),8*22UL3385B,H</t>
  </si>
  <si>
    <t>04070280</t>
  </si>
  <si>
    <t>Signal Cable,Straight Through Cable,15m,</t>
  </si>
  <si>
    <t>04071193</t>
  </si>
  <si>
    <t>Signal Cable,Shield Telephone line RJ11-</t>
  </si>
  <si>
    <t>04080130</t>
  </si>
  <si>
    <t>Monitor Alarm Cable,0.09m,H10(3.96),10*2</t>
  </si>
  <si>
    <t>04130128</t>
  </si>
  <si>
    <t>RF Cable,0.095m,2*MCX50AM-III,2*RG316-50</t>
  </si>
  <si>
    <t>04150258</t>
  </si>
  <si>
    <t>Brazil AC Power Cable 250V10A,3.0m</t>
  </si>
  <si>
    <t>04151825</t>
  </si>
  <si>
    <t>Power Cable,16cm,black,LED Cable</t>
  </si>
  <si>
    <t>04151825-001</t>
  </si>
  <si>
    <t>Power Cable,28cm,28cm,black,LED Cable As</t>
  </si>
  <si>
    <t>04152142</t>
  </si>
  <si>
    <t>PowerCable,0.45m,H2X10(3.0),2*18UL2651"</t>
  </si>
  <si>
    <t>04152178-001</t>
  </si>
  <si>
    <t>Power Cable,0.45m,H2X10(3.0),2*18UL2651(</t>
  </si>
  <si>
    <t>05200753</t>
  </si>
  <si>
    <t>Operating System Software,RedHat Enterpr</t>
  </si>
  <si>
    <t>06020088</t>
  </si>
  <si>
    <t>DVDRW-CD 24X/DVD 8X,USB2.0,External,USB</t>
  </si>
  <si>
    <t>06030220</t>
  </si>
  <si>
    <t>OtherCards,DualPortFCHBACard,PCIE2"</t>
  </si>
  <si>
    <t>06030275</t>
  </si>
  <si>
    <t>Other Cards,HBA Card LPe16000B-M6,FC Sin</t>
  </si>
  <si>
    <t>06030276</t>
  </si>
  <si>
    <t>OtherCards,HBACardLPe16002BM6,FCDoubleP"</t>
  </si>
  <si>
    <t>06030278</t>
  </si>
  <si>
    <t>OtherCards,HBACardQLE2672HUASP,FCDouble"</t>
  </si>
  <si>
    <t>06030382</t>
  </si>
  <si>
    <t>Other Cards,HBA Card QLE2692-HUA-SP,FC D</t>
  </si>
  <si>
    <t>06030393</t>
  </si>
  <si>
    <t>Other Cards,HBA Card LPe32002-AP,FC Doub</t>
  </si>
  <si>
    <t>06200214</t>
  </si>
  <si>
    <t>MemoryModule,DDR4RDIMM,32GB,288pin,0.83"</t>
  </si>
  <si>
    <t>06200240</t>
  </si>
  <si>
    <t>Memory Module,DDR4 RDIMM,16GB,288pin,0.7</t>
  </si>
  <si>
    <t>06200241</t>
  </si>
  <si>
    <t>MemoryModule,DDR4RDIMM,32GB,288pin,7.5n"</t>
  </si>
  <si>
    <t>06200242</t>
  </si>
  <si>
    <t>Memory Module,DDR4 LRDIMM,64GB,288pin,0.</t>
  </si>
  <si>
    <t>06200266</t>
  </si>
  <si>
    <t>Memory Module,DDR4 RDIMM,32GB,288pin,7.5</t>
  </si>
  <si>
    <t>06200267</t>
  </si>
  <si>
    <t>LRDIMM,64GB,288pin,0.75ns,2666000KHz,1.2</t>
  </si>
  <si>
    <t>06200277</t>
  </si>
  <si>
    <t>06200282</t>
  </si>
  <si>
    <t>DDR4 RDIMM Memory,64GB,2933MT/s,2Rank(4G</t>
  </si>
  <si>
    <t>06200304</t>
  </si>
  <si>
    <t>Memory Module,DDR4 RDIMM,16GB,288pin,0.6</t>
  </si>
  <si>
    <t>06200317</t>
  </si>
  <si>
    <t>Memory Module,DDR4 RDIMM,32GB,288pin,0.6</t>
  </si>
  <si>
    <t>06200329</t>
  </si>
  <si>
    <t>Memory Module,DDR4 RDIMM,64GB,288pin,0.6</t>
  </si>
  <si>
    <t>06310105</t>
  </si>
  <si>
    <t>Network Card,40 Gigabit,64bit,QSFP,2 por</t>
  </si>
  <si>
    <t>06320122</t>
  </si>
  <si>
    <t>Video Card,GPU card-Quadro P4000,PN:900-</t>
  </si>
  <si>
    <t>06320136</t>
  </si>
  <si>
    <t>Video Card,GPU card-Quadro P2000</t>
  </si>
  <si>
    <t>06320142</t>
  </si>
  <si>
    <t>VideoCard-TeslaP4AccessoriesHandl"</t>
  </si>
  <si>
    <t>07040020</t>
  </si>
  <si>
    <t>Voltage-sensitive Resistor,82V,50V,4500A</t>
  </si>
  <si>
    <t>07040071</t>
  </si>
  <si>
    <t>Voltage-sensitive Resistor,90V,45V,1A,30</t>
  </si>
  <si>
    <t>07040090</t>
  </si>
  <si>
    <t>Voltage Sensitive Resistor,620V,385V,450</t>
  </si>
  <si>
    <t>07040097</t>
  </si>
  <si>
    <t>Voltage Sensitive Resistor,73.8V,50V,450</t>
  </si>
  <si>
    <t>07040097-001</t>
  </si>
  <si>
    <t xml:space="preserve"> VoltageSensitiveResistor,73.8V,50V,45</t>
  </si>
  <si>
    <t>07050036</t>
  </si>
  <si>
    <t>NTC,47000ohm,NTC,SMD,0805,B=4000K,Temper</t>
  </si>
  <si>
    <t>07050038</t>
  </si>
  <si>
    <t>NTC 10000ohm NTC SMD 0402 B=3380K TS1694</t>
  </si>
  <si>
    <t>07060109</t>
  </si>
  <si>
    <t>Wire Wound Resistor,5W,20ohm,+/-5%,5.5*1</t>
  </si>
  <si>
    <t>07080109</t>
  </si>
  <si>
    <t>Resistor Network,1/16W,150ohm*4,8PIN,+/-</t>
  </si>
  <si>
    <t>07080118</t>
  </si>
  <si>
    <t>Resistor Network,1/16W,33ohm*4,8PIN,+/-5</t>
  </si>
  <si>
    <t>07080125</t>
  </si>
  <si>
    <t>Resistor Network,1/16W,51ohm*4,8PIN,+/-5</t>
  </si>
  <si>
    <t>07080127</t>
  </si>
  <si>
    <t>Resistor Network,1/16W,100ohm*4,8PIN,+/-</t>
  </si>
  <si>
    <t>07080128</t>
  </si>
  <si>
    <t>Resistor Network,1/16W,4700ohm,4Units,8P</t>
  </si>
  <si>
    <t>07080129</t>
  </si>
  <si>
    <t>Resistor Network,0.0625W,1000ohm,4,+/-5%</t>
  </si>
  <si>
    <t>07080131</t>
  </si>
  <si>
    <t>Resistor Network,1/16W,200ohm*4,8PIN,+/-</t>
  </si>
  <si>
    <t>07080133</t>
  </si>
  <si>
    <t>Resistor Network,0.0625W,10ohm,4,8PIN,+/</t>
  </si>
  <si>
    <t>07080134</t>
  </si>
  <si>
    <t>Resistor Network,0.0625W,22ohm,4,8PIN,+/</t>
  </si>
  <si>
    <t>07080136</t>
  </si>
  <si>
    <t>Resistor Network,0.0625W,75ohm,4,8 PIN,+</t>
  </si>
  <si>
    <t>07080161</t>
  </si>
  <si>
    <t>Resistor Network,1/16W,62ohm*4,8PIN,+/-5</t>
  </si>
  <si>
    <t>07090002</t>
  </si>
  <si>
    <t>ChipThickFilmResistor,0ohm,2A,50mohm"</t>
  </si>
  <si>
    <t>07090004</t>
  </si>
  <si>
    <t>Chip Thick Film Resistor,1/4W,33ohm+/-5P</t>
  </si>
  <si>
    <t>07090030</t>
  </si>
  <si>
    <t xml:space="preserve"> ChipThickFilmResistor,1/4W,10kohm+/-</t>
  </si>
  <si>
    <t>07090060</t>
  </si>
  <si>
    <t>Chip Thick Film Resistor,1/4W,12.1kohm+/</t>
  </si>
  <si>
    <t>07090072</t>
  </si>
  <si>
    <t>Chip Thick Film Resistor,1/4W,15kohm+/-5</t>
  </si>
  <si>
    <t>07090141</t>
  </si>
  <si>
    <t xml:space="preserve"> ChipThickFilmResistor,1/8W,27ohm+/-5</t>
  </si>
  <si>
    <t>07090144</t>
  </si>
  <si>
    <t>Chip Thick Film Resistor,1/8W,20ohm+/-1%</t>
  </si>
  <si>
    <t>07090189</t>
  </si>
  <si>
    <t>Chip Thick Film Resistor,1/8W,33ohm+/-5A</t>
  </si>
  <si>
    <t>07090196</t>
  </si>
  <si>
    <t xml:space="preserve"> ChipThickFilmResistor,1/8W,200ohm+/-</t>
  </si>
  <si>
    <t>07090198</t>
  </si>
  <si>
    <t xml:space="preserve"> ChipThickFilmResistor,1/8W,49.9ohm+/</t>
  </si>
  <si>
    <t>07090215</t>
  </si>
  <si>
    <t>Chip Thick Film Resistor,1/4W,51ohm+/-5A</t>
  </si>
  <si>
    <t>07090225</t>
  </si>
  <si>
    <t>Chip Thick Film Resistor,1/8W,2kohm+/-1P</t>
  </si>
  <si>
    <t>07090227</t>
  </si>
  <si>
    <t>Chip Thick Film Resistor,1/8W,301ohm+/-1</t>
  </si>
  <si>
    <t>07090231</t>
  </si>
  <si>
    <t>Chip Thick Film Resistor,1/8W,100ohm+/-1</t>
  </si>
  <si>
    <t>07090246</t>
  </si>
  <si>
    <t>Chip Thick Film Resistor,1/10W,4.7kohm+/</t>
  </si>
  <si>
    <t>07090252</t>
  </si>
  <si>
    <t>Chip Thick Film Resistor,1/10W,39kohm+/-</t>
  </si>
  <si>
    <t>07090253</t>
  </si>
  <si>
    <t>Chip Thick Film Resistor,1/10W,47kohm+/-</t>
  </si>
  <si>
    <t>07090254</t>
  </si>
  <si>
    <t>Chip Thick Film Resistor,1/10W,68kohm+/-</t>
  </si>
  <si>
    <t>07090261</t>
  </si>
  <si>
    <t>Chip Thick Film Resistor,1/10W,300kohm+/</t>
  </si>
  <si>
    <t>07090264</t>
  </si>
  <si>
    <t>Chip Thick Film Resistor,1/10W,10ohm+/-5</t>
  </si>
  <si>
    <t>07090264-001</t>
  </si>
  <si>
    <t>Chip Thick Film Resistor,0.1W,10ohm,+/-5</t>
  </si>
  <si>
    <t>07090264-002</t>
  </si>
  <si>
    <t>07090266</t>
  </si>
  <si>
    <t>Chip Thick Film Resistor,1/10W,51ohm+/-5</t>
  </si>
  <si>
    <t>07090267</t>
  </si>
  <si>
    <t>Chip Thick Film Resistor,1/10W,56ohm+/-5</t>
  </si>
  <si>
    <t>07090270</t>
  </si>
  <si>
    <t>Chip Thick Film Resistor,1/10W,150ohm+/-</t>
  </si>
  <si>
    <t>07090270-001</t>
  </si>
  <si>
    <t>07090273</t>
  </si>
  <si>
    <t>Chip Thick Film Resistor,1/10W,300ohm+/-</t>
  </si>
  <si>
    <t>07090273-001</t>
  </si>
  <si>
    <t>ChipThickFilmResistor,0.1W,300ohm,+/"</t>
  </si>
  <si>
    <t>07090275</t>
  </si>
  <si>
    <t xml:space="preserve"> ChipThickFilmResistor,1/10W,470ohm+/</t>
  </si>
  <si>
    <t>07090288</t>
  </si>
  <si>
    <t>Chip Thick Film Resistor,1/4W,1kohm+/-1P</t>
  </si>
  <si>
    <t>07090299</t>
  </si>
  <si>
    <t>Chip Thick Film Resistor,0.125W,0ohm,50m</t>
  </si>
  <si>
    <t>07090316</t>
  </si>
  <si>
    <t>Chip Thick Film Resistor,1/10W,5.1ohm+/-</t>
  </si>
  <si>
    <t>07090317</t>
  </si>
  <si>
    <t>Chip Thick Film Resistor,0.125W,1500000o</t>
  </si>
  <si>
    <t>07090317-001</t>
  </si>
  <si>
    <t>07090339</t>
  </si>
  <si>
    <t>Chip Thick Film Resistor,1/8W,18ohm+/-5A</t>
  </si>
  <si>
    <t>07090347</t>
  </si>
  <si>
    <t>Chip Thick Film Resistor 1/4W 1ohm 5% 12</t>
  </si>
  <si>
    <t>07090353</t>
  </si>
  <si>
    <t>Chip Thick Film Resistor,1/8W,5.1ohm+/-5</t>
  </si>
  <si>
    <t>07090373</t>
  </si>
  <si>
    <t>Chip Thick Film Resistor,1/2W,0.1ohm,+/-</t>
  </si>
  <si>
    <t>07090373-001</t>
  </si>
  <si>
    <t>Chip Thick Film Resistor,0.5W,0.1ohm,+/-</t>
  </si>
  <si>
    <t>07090387</t>
  </si>
  <si>
    <t>Chip Thick Film Resistor,1/10W,330ohm+/-</t>
  </si>
  <si>
    <t>07090400</t>
  </si>
  <si>
    <t>Chip Thick Film Resistor,1/4W,1Mohm+/-1%</t>
  </si>
  <si>
    <t>07090409</t>
  </si>
  <si>
    <t>Chip Thick Film Resistor,1/4W,36kohm+/-1</t>
  </si>
  <si>
    <t>07090410</t>
  </si>
  <si>
    <t>Chip Thick Film Resistor,1/4W,20kohm+/-1</t>
  </si>
  <si>
    <t>07090412</t>
  </si>
  <si>
    <t>Chip Thick Film Resistor 1/4W 10ohm 1% 1</t>
  </si>
  <si>
    <t>07090438</t>
  </si>
  <si>
    <t>Chip Thick Film Resistor,1/8W,0.1ohm+/-1</t>
  </si>
  <si>
    <t>07090447</t>
  </si>
  <si>
    <t>ChipThickFilmResistor,1/8W,12.1ohm+/</t>
  </si>
  <si>
    <t>07090453</t>
  </si>
  <si>
    <t>Chip Thick Film Resistor,1/4W,36ohm+/-1%</t>
  </si>
  <si>
    <t>07090455</t>
  </si>
  <si>
    <t xml:space="preserve"> ChipThickFilmResistor,0.5W,62ohm+/-1</t>
  </si>
  <si>
    <t>07090459</t>
  </si>
  <si>
    <t>Chip Thick Film Resistor,1/8W,10ohm+/-1</t>
  </si>
  <si>
    <t>07090482</t>
  </si>
  <si>
    <t xml:space="preserve"> ChipThickFilmResistor,1/10W,91ohm+/-</t>
  </si>
  <si>
    <t>07090488</t>
  </si>
  <si>
    <t>Chip Thick Film Resistor,1/8W,8.2ohm+/-1</t>
  </si>
  <si>
    <t>07090497</t>
  </si>
  <si>
    <t xml:space="preserve"> ChipThickFilmResistor,1/10W,160ohm+/</t>
  </si>
  <si>
    <t>07090498</t>
  </si>
  <si>
    <t xml:space="preserve"> ChipThickFilmResistor,1/10W,2.0ohm+/</t>
  </si>
  <si>
    <t>07090515</t>
  </si>
  <si>
    <t>Chip Thick Film Resistor,1/8W,330k+/-1PR</t>
  </si>
  <si>
    <t>07090522</t>
  </si>
  <si>
    <t>Chip Thick Film Resistor 0ohm 50mohmMAX</t>
  </si>
  <si>
    <t>07090522-001</t>
  </si>
  <si>
    <t>Chip Thick Film Resistor,0.1W,0ohm,less</t>
  </si>
  <si>
    <t>07090533</t>
  </si>
  <si>
    <t>Chip Thick Film Resistor,1/8W,150kohm+/-</t>
  </si>
  <si>
    <t>07090544</t>
  </si>
  <si>
    <t>Chip Thick Film Resistor,1W,0.02ohm,+/-1</t>
  </si>
  <si>
    <t>07090549</t>
  </si>
  <si>
    <t>Chip Thick Film Resistor,1/8W,1kohm+/-1A</t>
  </si>
  <si>
    <t>07090558</t>
  </si>
  <si>
    <t>Chip Thick Film Resistor,1/8W,510ohm+/-1</t>
  </si>
  <si>
    <t>07090593</t>
  </si>
  <si>
    <t>ChipThickFilmResistor,1/8W,432ohm+/-</t>
  </si>
  <si>
    <t>07090601</t>
  </si>
  <si>
    <t>Chip Thick Film Resistor,1/10W,33ohm+/-1</t>
  </si>
  <si>
    <t>07090603</t>
  </si>
  <si>
    <t>Chip Thick Film Resistor,0.1W,100ohm,+/-</t>
  </si>
  <si>
    <t>07090603-001</t>
  </si>
  <si>
    <t>ChipThickFilmResistor,0.1W,100ohm,+/"</t>
  </si>
  <si>
    <t>07090603-002</t>
  </si>
  <si>
    <t>07090608</t>
  </si>
  <si>
    <t>Chip Thick Film Resistor,1/16W,220kohm+/</t>
  </si>
  <si>
    <t>07090610</t>
  </si>
  <si>
    <t>Chip Thick Film Resistor,1/16W,51ohm+/-5</t>
  </si>
  <si>
    <t>07090631</t>
  </si>
  <si>
    <t>Chip Thick Film Resistor,1/10W,191ohm+/-</t>
  </si>
  <si>
    <t>07090632</t>
  </si>
  <si>
    <t>Chip Thick Film Resistor,1/10W,110ohm,+/</t>
  </si>
  <si>
    <t>07090635</t>
  </si>
  <si>
    <t>Chip Thick Film Resistor,1/10W,39ohm,+/-</t>
  </si>
  <si>
    <t>07090637</t>
  </si>
  <si>
    <t>ChipThickFilmResistor,1/10W,75ohm,+/</t>
  </si>
  <si>
    <t>07090639</t>
  </si>
  <si>
    <t>ChipThickFilmResistor,0.1W,33ohm,+/-</t>
  </si>
  <si>
    <t>07090640</t>
  </si>
  <si>
    <t>Chip Thick Film Resistor,1/10W,249ohm,+/</t>
  </si>
  <si>
    <t>07090640-001</t>
  </si>
  <si>
    <t>Chip Thick Film Resistor,0.1W,249ohm,+/-</t>
  </si>
  <si>
    <t>07090641</t>
  </si>
  <si>
    <t>ChipThickFilmResistor,1/10W,7.5kohm,"</t>
  </si>
  <si>
    <t>07090643</t>
  </si>
  <si>
    <t>Chip Thick Film Resistor,1/10W,2kohm,+/-</t>
  </si>
  <si>
    <t>07090645</t>
  </si>
  <si>
    <t>Chip Thick Film Resistor,1/10W,24ohm,+/-</t>
  </si>
  <si>
    <t>07090650</t>
  </si>
  <si>
    <t>Chip Thick Film Resistor,1/10W,62ohm,+/-</t>
  </si>
  <si>
    <t>07090650-001</t>
  </si>
  <si>
    <t>Chip Thick Film Resistor,0.1W,62ohm,+/-5</t>
  </si>
  <si>
    <t>07090662</t>
  </si>
  <si>
    <t xml:space="preserve"> ChipThickFilmResistor,1/10W,37.4ohm,</t>
  </si>
  <si>
    <t>07090662-001</t>
  </si>
  <si>
    <t>Chip Thick Film Resistor,0.1W,37.4ohm,+/</t>
  </si>
  <si>
    <t>07090673</t>
  </si>
  <si>
    <t>Chip Thick Film Resistor,1/10W,130ohm,+/</t>
  </si>
  <si>
    <t>07090676</t>
  </si>
  <si>
    <t>Chip Thick Film Resistor,1/10W,499ohm,+/</t>
  </si>
  <si>
    <t>07090681</t>
  </si>
  <si>
    <t>Chip Thick Film Resistor,1/10W,45.3ohm,+</t>
  </si>
  <si>
    <t>07090693</t>
  </si>
  <si>
    <t>Chip Thick Film Resistor,1/10W,4.99kohm+</t>
  </si>
  <si>
    <t>07090707</t>
  </si>
  <si>
    <t>Chip Thick Film Resistor,1/10W,19.6kohm,</t>
  </si>
  <si>
    <t>07090709</t>
  </si>
  <si>
    <t>Chip Thick Film Resistor,1/10W,953ohm,+/</t>
  </si>
  <si>
    <t>07090709-002</t>
  </si>
  <si>
    <t>Chip Thick Film Resistor,0.1W,953ohm,+/-</t>
  </si>
  <si>
    <t>07090713</t>
  </si>
  <si>
    <t>Chip Thick Film Resistor,1/10W,3.3ohm,+/</t>
  </si>
  <si>
    <t>07090714</t>
  </si>
  <si>
    <t>Chip Thick Film Resistor,1W,3ohm,+/-5AND</t>
  </si>
  <si>
    <t>07090716</t>
  </si>
  <si>
    <t>Chip Thick Film Resistor 1/10W 36.5kohm</t>
  </si>
  <si>
    <t>07090720</t>
  </si>
  <si>
    <t xml:space="preserve"> ChipThickFilmResistor,1W,0.005ohm,+/</t>
  </si>
  <si>
    <t>07090729</t>
  </si>
  <si>
    <t>Chip Thick Film Resistor,1/10W,15.4kohm,</t>
  </si>
  <si>
    <t>07090730</t>
  </si>
  <si>
    <t>ChipThickFilmResistor,0.0625W,10ohm,</t>
  </si>
  <si>
    <t>07090732</t>
  </si>
  <si>
    <t>Chip Thick Film Resistor,1/10W,4.53kohm,</t>
  </si>
  <si>
    <t>07090750</t>
  </si>
  <si>
    <t>07090755</t>
  </si>
  <si>
    <t xml:space="preserve"> ChipThickFilmResistor,1/10W,5.36kohm</t>
  </si>
  <si>
    <t>07090759</t>
  </si>
  <si>
    <t>Chip Thick Film Resistor,1W,10kohm+/-5PR</t>
  </si>
  <si>
    <t>07090768</t>
  </si>
  <si>
    <t>Chip Thick Film Resistor,1/10W,30ohm +/-</t>
  </si>
  <si>
    <t>07090770</t>
  </si>
  <si>
    <t>Chip Thick Film Resistor,1/10W,11ohm +/-</t>
  </si>
  <si>
    <t>07090771</t>
  </si>
  <si>
    <t>ChipThickFilmResistor,1/10W,0.47ohm+"</t>
  </si>
  <si>
    <t>07090772</t>
  </si>
  <si>
    <t>ChipThickFilmResistor,1/10W,0.22ohm,"</t>
  </si>
  <si>
    <t>07090772-001</t>
  </si>
  <si>
    <t>Chip Thick Film Resistor,0.1W,0.22ohm,+/</t>
  </si>
  <si>
    <t>07090776</t>
  </si>
  <si>
    <t>Chip Thick Film Resistor,1/16W,49.9ohm,+</t>
  </si>
  <si>
    <t>07090784</t>
  </si>
  <si>
    <t>Chip Thick Film Resistor,1/10W,2.49kohm+</t>
  </si>
  <si>
    <t>07090785</t>
  </si>
  <si>
    <t>Chip Thick Film Resistor,10W,50ohm,+/5pr</t>
  </si>
  <si>
    <t>07090787</t>
  </si>
  <si>
    <t>ChipThickFilmResistor,0.0625W,4.7ohm</t>
  </si>
  <si>
    <t>07090790</t>
  </si>
  <si>
    <t>Chip Thick Film Resistor,1/16W,1.2kohm,+</t>
  </si>
  <si>
    <t>07090793</t>
  </si>
  <si>
    <t>07090794</t>
  </si>
  <si>
    <t>Chip Thick Film Resistor,0.0625W,6800ohm</t>
  </si>
  <si>
    <t>07090796</t>
  </si>
  <si>
    <t>Chip Thick Film Resistor 0.0625W 18000oh</t>
  </si>
  <si>
    <t>07090798</t>
  </si>
  <si>
    <t>ChipThickFilmResistor,0.0625W,22000o"</t>
  </si>
  <si>
    <t>07090799</t>
  </si>
  <si>
    <t>ChipThickFilmResistor,1/10W,1300ohm,"</t>
  </si>
  <si>
    <t>07090800</t>
  </si>
  <si>
    <t>07090801</t>
  </si>
  <si>
    <t>Chip Thick Film Resistor,1/4W,0.1ohm,+/-</t>
  </si>
  <si>
    <t>07090802</t>
  </si>
  <si>
    <t>ChipThickFilmResistor,1/16W,6.8ohm,+</t>
  </si>
  <si>
    <t>07090803</t>
  </si>
  <si>
    <t>ChipThickFilmResistor,1/16W,22ohm,+/"</t>
  </si>
  <si>
    <t>07090804</t>
  </si>
  <si>
    <t>Chip Thick Film Resistor,1/16W,30ohm,+/-</t>
  </si>
  <si>
    <t>07090804-001</t>
  </si>
  <si>
    <t>Chip Thick Film Resistor,0.0625W,30ohm,+</t>
  </si>
  <si>
    <t>07090805</t>
  </si>
  <si>
    <t>Chip Thick Film Resistor,1/16W,47ohm,+/-</t>
  </si>
  <si>
    <t>07090805-001</t>
  </si>
  <si>
    <t>Chip Thick Film Resistor,0.0625W,47ohm,+</t>
  </si>
  <si>
    <t>07090806</t>
  </si>
  <si>
    <t>Chip Thick Film Resistor,1/16W,82ohm,+/-</t>
  </si>
  <si>
    <t>07090807</t>
  </si>
  <si>
    <t>Chip Thick Film Resistor 1/16W 100ohm</t>
  </si>
  <si>
    <t>07090808</t>
  </si>
  <si>
    <t>Chip Thick Film Resistor,1/16W,220ohm,+/</t>
  </si>
  <si>
    <t>07090810</t>
  </si>
  <si>
    <t>ChipThickFilmResistor,1/16W,2.2kohm,</t>
  </si>
  <si>
    <t>07090813</t>
  </si>
  <si>
    <t>Chip Thick Film Resistor,1/16W,5.1kohm,+</t>
  </si>
  <si>
    <t>07090814</t>
  </si>
  <si>
    <t>ChipThickFilmResistor,1/16W,5.62kohm"</t>
  </si>
  <si>
    <t>07090816</t>
  </si>
  <si>
    <t>Chip Thick Film Resistor,1/16W,11.3kohm</t>
  </si>
  <si>
    <t>07090817</t>
  </si>
  <si>
    <t>Chip Thick Film Resistor,1/16W,12kohm,+/</t>
  </si>
  <si>
    <t>07090822</t>
  </si>
  <si>
    <t>Chip Thick Film Resistor 1/16W 121kohm 1</t>
  </si>
  <si>
    <t>07090823</t>
  </si>
  <si>
    <t>Chip Thick Film Resistor 1/16W 180kohm</t>
  </si>
  <si>
    <t>07090828</t>
  </si>
  <si>
    <t>07090829</t>
  </si>
  <si>
    <t>ChipThickFilmResistor,1/16W,47kohm,+"</t>
  </si>
  <si>
    <t>07090833</t>
  </si>
  <si>
    <t>Chip Thick Film Resistor,1/16W,150kohm,+</t>
  </si>
  <si>
    <t>07090836</t>
  </si>
  <si>
    <t>Chip Thick Film Resistor 1/16W 33ohm+/-1</t>
  </si>
  <si>
    <t>07090837</t>
  </si>
  <si>
    <t>Chip Thick Film Resistor 1/10W 1ohm 1% 0</t>
  </si>
  <si>
    <t>07090839</t>
  </si>
  <si>
    <t>ChipThickFilmResistor,1/16W,39ohm,+/</t>
  </si>
  <si>
    <t>07090839-001</t>
  </si>
  <si>
    <t>Chip Thick Film Resistor,0.0625W,39ohm,+</t>
  </si>
  <si>
    <t>07090840</t>
  </si>
  <si>
    <t>Chip Thick Film Resistor,1/16W,120ohm,+/</t>
  </si>
  <si>
    <t>07090842</t>
  </si>
  <si>
    <t>Chip Thick Film Resistor,1/16W,430ohm,+/</t>
  </si>
  <si>
    <t>07090842-001</t>
  </si>
  <si>
    <t>Chip Thick Film Resistor,0.0625W,430ohm,</t>
  </si>
  <si>
    <t>07090846</t>
  </si>
  <si>
    <t>ChipThickFilmResistor,1/16W,5.76kohm"</t>
  </si>
  <si>
    <t>07090848</t>
  </si>
  <si>
    <t>Chip Thick Film Resistor,1/16W,7.5kohm,+</t>
  </si>
  <si>
    <t>07090855</t>
  </si>
  <si>
    <t>Chip Thick Film Resistor,1/16W,470kohm,+</t>
  </si>
  <si>
    <t>07090857</t>
  </si>
  <si>
    <t>Chip Thick Film Resistor,1/16W,1Mohm,+/-</t>
  </si>
  <si>
    <t>07090860</t>
  </si>
  <si>
    <t>ChipThickFilmResistor,1/16W,27ohm,+/</t>
  </si>
  <si>
    <t>07090862</t>
  </si>
  <si>
    <t>ChipThickFilmResistor,1/16W,180ohm,+</t>
  </si>
  <si>
    <t>07090862-002</t>
  </si>
  <si>
    <t>Chip Thick Film Resistor,0.0625W,180ohm,</t>
  </si>
  <si>
    <t>07090863</t>
  </si>
  <si>
    <t>Chip Thick Film Resistor,1/16W,200ohm,+/</t>
  </si>
  <si>
    <t>07090867</t>
  </si>
  <si>
    <t>07090875</t>
  </si>
  <si>
    <t>Chip Thick Film Resistor,1/16W,100kohm,+</t>
  </si>
  <si>
    <t>07090876</t>
  </si>
  <si>
    <t>ChipThickFilmResistor,1/16W,24.9ohm,</t>
  </si>
  <si>
    <t>07090878</t>
  </si>
  <si>
    <t>Chip Thick Film Resistor,1/16W,158ohm,+/</t>
  </si>
  <si>
    <t>07090880</t>
  </si>
  <si>
    <t>Chip Thick Film Resistor,1/16W,18ohm,+/-</t>
  </si>
  <si>
    <t>07090880-001</t>
  </si>
  <si>
    <t>Chip Thick Film Resistor,0.0625W,18ohm,+</t>
  </si>
  <si>
    <t>07090882</t>
  </si>
  <si>
    <t>Chip Thick Film Resistor,1/16W,6.19kohm,</t>
  </si>
  <si>
    <t>07090884</t>
  </si>
  <si>
    <t>Chip Thick Film Resistor,1/16W,187ohm,+/</t>
  </si>
  <si>
    <t>07090885</t>
  </si>
  <si>
    <t>Chip Thick Film Resistor,0.1W,1000ohm,+/</t>
  </si>
  <si>
    <t>07090885-001</t>
  </si>
  <si>
    <t>07090889</t>
  </si>
  <si>
    <t>Chip Thick Film Resistor 0.1W 10000ohm 1</t>
  </si>
  <si>
    <t>07090892</t>
  </si>
  <si>
    <t>Chip Thick Film Resistor 1/16W 30kohm+/-</t>
  </si>
  <si>
    <t>07090893</t>
  </si>
  <si>
    <t>Chip Thick Film Resistor,1/16W,1ohm,+/-5</t>
  </si>
  <si>
    <t>07090896</t>
  </si>
  <si>
    <t>Chip Thick Film Resistor,1/16W,68ohm,+/-</t>
  </si>
  <si>
    <t>07090898</t>
  </si>
  <si>
    <t>ChipThickFilmResistor,1/10W,80.6ohm,</t>
  </si>
  <si>
    <t>07090901</t>
  </si>
  <si>
    <t>Chip Thick Film Resistor,1/10W,31.6kohm,</t>
  </si>
  <si>
    <t>07090911</t>
  </si>
  <si>
    <t>ChipThickFilmResistor,0.05W,0ohm,50"</t>
  </si>
  <si>
    <t>07090918</t>
  </si>
  <si>
    <t>Chip Thick Film Resistor,1/10W,4.64kohm,</t>
  </si>
  <si>
    <t>07090924</t>
  </si>
  <si>
    <t>Chip Thick Film Resistor,1/10W,12.7kohm,</t>
  </si>
  <si>
    <t>07090925-001</t>
  </si>
  <si>
    <t>Chip Thick Film Resistor,0.1W,12.4ohm,+/</t>
  </si>
  <si>
    <t>07090935</t>
  </si>
  <si>
    <t>Chip Thick Film Resistor,1/10W,40.2kohm,</t>
  </si>
  <si>
    <t>07090937</t>
  </si>
  <si>
    <t>ChipThickFilmResistor,1/10W,27kohm,+</t>
  </si>
  <si>
    <t>07090941</t>
  </si>
  <si>
    <t>Chip Thick Film Resistor,1/10W,100kohm,+</t>
  </si>
  <si>
    <t>07090943</t>
  </si>
  <si>
    <t xml:space="preserve"> ChipThickFilmResistor,1/16W,9.09kohm</t>
  </si>
  <si>
    <t>07090944</t>
  </si>
  <si>
    <t>Chip Thick Film Resistor,1/8W,750kohm,+/</t>
  </si>
  <si>
    <t>07090949</t>
  </si>
  <si>
    <t>Chip Thick Film Resistor,1/10W,49.9ohm,+</t>
  </si>
  <si>
    <t>07090955</t>
  </si>
  <si>
    <t>Chip Thick Film Resistor,1/16W,36ohm,+/-</t>
  </si>
  <si>
    <t>07090957</t>
  </si>
  <si>
    <t>Chip Thick Film Resistor,1/2W,0.051ohm,+</t>
  </si>
  <si>
    <t>07090961</t>
  </si>
  <si>
    <t xml:space="preserve"> ChipThickFilmResistor,1/10W,6.2ohm,+</t>
  </si>
  <si>
    <t>07090963</t>
  </si>
  <si>
    <t>Chip Thick Film Resistor,1/16W,24.3ohm,+</t>
  </si>
  <si>
    <t>07090968</t>
  </si>
  <si>
    <t>Chip Thick Film Resistor,1/16W,10Mohm,+/</t>
  </si>
  <si>
    <t>07090970</t>
  </si>
  <si>
    <t>Chip Thick Film Resistor,1/10W,5.9kohm,+</t>
  </si>
  <si>
    <t>07090971</t>
  </si>
  <si>
    <t>Chip Thick Film Resistor,1/10W,121ohm,+/</t>
  </si>
  <si>
    <t>07090978</t>
  </si>
  <si>
    <t>Chip Thick Film Resistor 1/8W 2.2ohm</t>
  </si>
  <si>
    <t>07090979</t>
  </si>
  <si>
    <t>Chip Thick Film Resistor,1/10W,221ohm,+/</t>
  </si>
  <si>
    <t>07090981</t>
  </si>
  <si>
    <t>Chip Thick Film Resistor,0.1W,200ohm,+/-</t>
  </si>
  <si>
    <t>07090989</t>
  </si>
  <si>
    <t>ChipThickFilmResistor,1/16W,3.3kohm,"</t>
  </si>
  <si>
    <t>07090991</t>
  </si>
  <si>
    <t>Chip Thick Film Resistor,1W,2mohm,+/-1AN</t>
  </si>
  <si>
    <t>07090992</t>
  </si>
  <si>
    <t>ChipThickFilmResistor,1/16W,681ohm,+</t>
  </si>
  <si>
    <t>07091008</t>
  </si>
  <si>
    <t>Chip Thick Film Resistor 1/16W 75kohm 1%</t>
  </si>
  <si>
    <t>07091013</t>
  </si>
  <si>
    <t>Chip Thick Film Resistor,1/16W,1.1kohm,+</t>
  </si>
  <si>
    <t>07091015</t>
  </si>
  <si>
    <t>ChipThickFilmResistor,0.0625W,8060oh"</t>
  </si>
  <si>
    <t>07091136</t>
  </si>
  <si>
    <t>Chip Thick Film Resistor,1W,0.003ohm,+/-</t>
  </si>
  <si>
    <t>07091136-001</t>
  </si>
  <si>
    <t>07091137</t>
  </si>
  <si>
    <t>Chip Thick Film Resistor,1/16W,3.3ohm,+/</t>
  </si>
  <si>
    <t>07091137-001</t>
  </si>
  <si>
    <t>Chip Thick Film Resistor,0.0625W,3.3ohm,</t>
  </si>
  <si>
    <t>07091138</t>
  </si>
  <si>
    <t>Chip Thick Film Resistor,1/16W,5.6ohm,+/</t>
  </si>
  <si>
    <t>07091138-001</t>
  </si>
  <si>
    <t>Chip Thick Film Resistor,0.0625W,5.6ohm,</t>
  </si>
  <si>
    <t>07091139</t>
  </si>
  <si>
    <t>Chip Thick Film Resistor 1/16W 5.1ohm +/</t>
  </si>
  <si>
    <t>07091140</t>
  </si>
  <si>
    <t>Chip Thick Film Resistor,1/16W,40.2ohm,+</t>
  </si>
  <si>
    <t>07091155</t>
  </si>
  <si>
    <t>Chip Thick Film Resistor 1/20W 100ohm  5</t>
  </si>
  <si>
    <t>07091156</t>
  </si>
  <si>
    <t>Chip Thick Film Resistor 0.05W 220ohm 5%</t>
  </si>
  <si>
    <t>07091169</t>
  </si>
  <si>
    <t>Chip Thick Film Resistor 1/20W 10000ohm</t>
  </si>
  <si>
    <t>07091182</t>
  </si>
  <si>
    <t xml:space="preserve"> ChipThickFilmResistor,1/10W,118ohm,+</t>
  </si>
  <si>
    <t>07091201</t>
  </si>
  <si>
    <t>Chip Thick Film Resistor,1/10W,8.66kohm,</t>
  </si>
  <si>
    <t>07091203</t>
  </si>
  <si>
    <t>Chip Thick Film Resistor,1/10W,12kohm,+/</t>
  </si>
  <si>
    <t>07091207</t>
  </si>
  <si>
    <t>ChipThickFilmResistor,1/10W,140ohm,+</t>
  </si>
  <si>
    <t>07091238</t>
  </si>
  <si>
    <t>Chip Thick Film Resistor,0.1W,75000ohm,+</t>
  </si>
  <si>
    <t>07091239</t>
  </si>
  <si>
    <t>ChipThickFilmResistor,0.1W,150000ohm"</t>
  </si>
  <si>
    <t>07091240</t>
  </si>
  <si>
    <t>Chip Thick Film Resistor,1/4W,0.02hom,+/</t>
  </si>
  <si>
    <t>07091243</t>
  </si>
  <si>
    <t>Chip Thick Film Resistor,1/8W,174ohm,+/-</t>
  </si>
  <si>
    <t>07091245</t>
  </si>
  <si>
    <t>Chip Thick Film Resistor,1/4W,2.2ohm,+/-</t>
  </si>
  <si>
    <t>07091259</t>
  </si>
  <si>
    <t>Chip Thick Film Resistor,1/16W,3kohm,+/-</t>
  </si>
  <si>
    <t>07091261</t>
  </si>
  <si>
    <t>Chip Thick Film Resistor,1/10W,432ohm,+/</t>
  </si>
  <si>
    <t>07091261-001</t>
  </si>
  <si>
    <t>Chip Thick Film Resistor,0.1W,432ohm,+/-</t>
  </si>
  <si>
    <t>07091266</t>
  </si>
  <si>
    <t>Chip Thick Film Resistor,1/10W,120Kohm,+</t>
  </si>
  <si>
    <t>07091271</t>
  </si>
  <si>
    <t>ChipThickFilmResistor,0.0625W,11000o"</t>
  </si>
  <si>
    <t>07091272</t>
  </si>
  <si>
    <t>Chip Thick Film Resistor,1/10W,1500ohm,+</t>
  </si>
  <si>
    <t>07091275</t>
  </si>
  <si>
    <t>Chip Thick Film Resistor,1/16W,5.6kohm,+</t>
  </si>
  <si>
    <t>07091276</t>
  </si>
  <si>
    <t>Chip Thick Film Resistor,1/16W,1.62kohm,</t>
  </si>
  <si>
    <t>07091280</t>
  </si>
  <si>
    <t>Chip Thick Film Resistor,0.0625W,604Kohm</t>
  </si>
  <si>
    <t>07091282</t>
  </si>
  <si>
    <t>Chip Thick Film Resistor,1/16W,1kohm-+/-</t>
  </si>
  <si>
    <t>07091289</t>
  </si>
  <si>
    <t>ChipThickFilmResistor,1/10W,820ohm,+"</t>
  </si>
  <si>
    <t>07091291</t>
  </si>
  <si>
    <t>Chip Thick Film Resistor,1/10W,18ohm,+/-</t>
  </si>
  <si>
    <t>07091291-001</t>
  </si>
  <si>
    <t>ChipThickFilmResistor,0.1W,18ohm,+/-"</t>
  </si>
  <si>
    <t>07091292</t>
  </si>
  <si>
    <t>ChipThickFilmResistor,1/10W,82ohm,+/</t>
  </si>
  <si>
    <t>07091293</t>
  </si>
  <si>
    <t>Chip Thick Film Resistor,1/10W,180ohm,+/</t>
  </si>
  <si>
    <t>07091295</t>
  </si>
  <si>
    <t>Chip Thick Film Resistor 1/10W 5100ohm</t>
  </si>
  <si>
    <t>07091298</t>
  </si>
  <si>
    <t>Chip Thick Film Resistor 0.05W 4700ohm 1</t>
  </si>
  <si>
    <t>07091303</t>
  </si>
  <si>
    <t>Chip Thick Film Resistor,0.0625W,2.2ohm,</t>
  </si>
  <si>
    <t>07091304</t>
  </si>
  <si>
    <t>Chip Thick Film Resistor,0.0625W,8.2ohm,</t>
  </si>
  <si>
    <t>07091305</t>
  </si>
  <si>
    <t>Chip Thick Film Resistor 0.0625W 10ohm 1</t>
  </si>
  <si>
    <t>07091306</t>
  </si>
  <si>
    <t>Chip Thick Film Resistor,0.0625W,12.1ohm</t>
  </si>
  <si>
    <t>07091307</t>
  </si>
  <si>
    <t>Chip Thick Film Resistor 0.0625W 15ohm +</t>
  </si>
  <si>
    <t>07091307-001</t>
  </si>
  <si>
    <t>Chip Thick Film Resistor,0.0625W,15ohm,+</t>
  </si>
  <si>
    <t>07091308</t>
  </si>
  <si>
    <t xml:space="preserve"> ChipThickFilmResistor,0.0625W,20ohm,</t>
  </si>
  <si>
    <t>07091309</t>
  </si>
  <si>
    <t>Chip Thick Film Resistor,0.0625W,22.1ohm</t>
  </si>
  <si>
    <t>07091309-001</t>
  </si>
  <si>
    <t>07091312</t>
  </si>
  <si>
    <t>Chip Thick Film Resistor,0.0625W,43ohm,+</t>
  </si>
  <si>
    <t>07091315</t>
  </si>
  <si>
    <t>Chip Thick Film Resistor,0.0625W,56.2ohm</t>
  </si>
  <si>
    <t>07091318</t>
  </si>
  <si>
    <t>Chip Thick Film Resistor,0.0625W,61.9ohm</t>
  </si>
  <si>
    <t>07091318-001</t>
  </si>
  <si>
    <t>07091319</t>
  </si>
  <si>
    <t>Chip Thick Film Resistor,0.0625W,69.8ohm</t>
  </si>
  <si>
    <t>07091321</t>
  </si>
  <si>
    <t>ChipThickFilmResistor,0.0625W,75ohm,</t>
  </si>
  <si>
    <t>07091321-001</t>
  </si>
  <si>
    <t>Chip Thick Film Resistor,0.0625W,75ohm,+</t>
  </si>
  <si>
    <t>07091322</t>
  </si>
  <si>
    <t>07091322-001</t>
  </si>
  <si>
    <t>Chip Thick Film Resistor,0.0625W,82.5ohm</t>
  </si>
  <si>
    <t>07091324</t>
  </si>
  <si>
    <t>Chip Thick Film Resistor,0.0625W,110ohm,</t>
  </si>
  <si>
    <t>07091325</t>
  </si>
  <si>
    <t>Chip Thick Film Resistor,0.0625W,124ohm,</t>
  </si>
  <si>
    <t>07091325-001</t>
  </si>
  <si>
    <t>07091327</t>
  </si>
  <si>
    <t>Chip Thick Film Resistor,0.0625W,150ohm,</t>
  </si>
  <si>
    <t>07091329-001</t>
  </si>
  <si>
    <t>Chip Thick Film Resistor,0.0625W,178ohm,</t>
  </si>
  <si>
    <t>07091330</t>
  </si>
  <si>
    <t>ChipThickFilmResistor,0.0625W,210ohm"</t>
  </si>
  <si>
    <t>07091332</t>
  </si>
  <si>
    <t>Chip Thick Film Resistor,0.0625W,301ohm,</t>
  </si>
  <si>
    <t>07091333</t>
  </si>
  <si>
    <t>ChipThickFilmResistor,0.0625W,330ohm</t>
  </si>
  <si>
    <t>07091334</t>
  </si>
  <si>
    <t xml:space="preserve"> ChipThickFilmResistor,0.0625W,360ohm</t>
  </si>
  <si>
    <t>07091334-001</t>
  </si>
  <si>
    <t>Chip Thick Film Resistor,0.0625W,360ohm,</t>
  </si>
  <si>
    <t>07091335</t>
  </si>
  <si>
    <t>Chip Thick Film Resistor,0.0625W,374ohm,</t>
  </si>
  <si>
    <t>07091336</t>
  </si>
  <si>
    <t>Chip Thick Film Resistor,0.0625W,392ohm,</t>
  </si>
  <si>
    <t>07091338</t>
  </si>
  <si>
    <t>Chip Thick Film Resistor,0.0625W,470ohm,</t>
  </si>
  <si>
    <t>07091340</t>
  </si>
  <si>
    <t>Chip Thick Film Resistor 0.0625W 510ohm</t>
  </si>
  <si>
    <t>07091341</t>
  </si>
  <si>
    <t>Chip Thick Film Resistor,0.0625W,536ohm,</t>
  </si>
  <si>
    <t>07091343</t>
  </si>
  <si>
    <t>Chip Thick Film Resistor,0.0625W,562ohm,</t>
  </si>
  <si>
    <t>07091343-001</t>
  </si>
  <si>
    <t>07091345</t>
  </si>
  <si>
    <t>Chip Thick Film Resistor 0.0625W 750ohm</t>
  </si>
  <si>
    <t>07091347</t>
  </si>
  <si>
    <t>Chip Thick Film Resistor,0.0625W,909ohm,</t>
  </si>
  <si>
    <t>07091348</t>
  </si>
  <si>
    <t xml:space="preserve"> ChipThickFilmResistor,0.0625W,1240oh</t>
  </si>
  <si>
    <t>07091349</t>
  </si>
  <si>
    <t>ChipThickFilmResistor,0.0625W,1400oh"</t>
  </si>
  <si>
    <t>07091349-001</t>
  </si>
  <si>
    <t>Chip Thick Film Resistor,0.0625W,1400ohm</t>
  </si>
  <si>
    <t>07091350</t>
  </si>
  <si>
    <t>Chip Thick Film Resistor,0.0625W,1500ohm</t>
  </si>
  <si>
    <t>07091351</t>
  </si>
  <si>
    <t>ChipThickFilmResistor,0.0625W,1780oh"</t>
  </si>
  <si>
    <t>07091351-001</t>
  </si>
  <si>
    <t>Chip Thick Film Resistor,0.0625W,1780ohm</t>
  </si>
  <si>
    <t>07091352</t>
  </si>
  <si>
    <t>Chip Thick Film Resistor,0.0625W,1820ohm</t>
  </si>
  <si>
    <t>07091354</t>
  </si>
  <si>
    <t>Chip Thick Film Resistor 0.0625W 2000ohm</t>
  </si>
  <si>
    <t>07091355</t>
  </si>
  <si>
    <t>Chip Thick Film Resistor,0.0625W,2430ohm</t>
  </si>
  <si>
    <t>07091356</t>
  </si>
  <si>
    <t>Chip Thick Film Resistor,0.0625W,2700ohm</t>
  </si>
  <si>
    <t>07091357</t>
  </si>
  <si>
    <t>Chip Thick Film Resistor,0.0625W,2740ohm</t>
  </si>
  <si>
    <t>07091362</t>
  </si>
  <si>
    <t>Chip Thick Film Resistor,0.0625W,3900ohm</t>
  </si>
  <si>
    <t>07091365</t>
  </si>
  <si>
    <t>Chip Thick Film Resistor,0.0625W,4420ohm</t>
  </si>
  <si>
    <t>07091366</t>
  </si>
  <si>
    <t xml:space="preserve"> ChipThickFilmResistor,0.0625W,4750oh</t>
  </si>
  <si>
    <t>07091367</t>
  </si>
  <si>
    <t>Chip Thick Film Resistor 0.0625W 5110ohm</t>
  </si>
  <si>
    <t>07091372</t>
  </si>
  <si>
    <t>Chip Thick Film Resistor 0.0625W 15Kohm</t>
  </si>
  <si>
    <t>07091374</t>
  </si>
  <si>
    <t>ChipThickFilmResistor,0.0625W,20Kohm</t>
  </si>
  <si>
    <t>07091376</t>
  </si>
  <si>
    <t>Chip Thick Film Resistor,0.0625W,24Kohm,</t>
  </si>
  <si>
    <t>07091377</t>
  </si>
  <si>
    <t>Chip Thick Film Resistor,0.0625W,24.9Koh</t>
  </si>
  <si>
    <t>07091380</t>
  </si>
  <si>
    <t>Chip Thick Film Resistor,0.0625W,39.2Koh</t>
  </si>
  <si>
    <t>07091384</t>
  </si>
  <si>
    <t>Chip Thick Film Resistor 0.0625W 51Kohm</t>
  </si>
  <si>
    <t>07091388</t>
  </si>
  <si>
    <t>ChipThickFilmResistor,0.0625W,82Kohm"</t>
  </si>
  <si>
    <t>07091390</t>
  </si>
  <si>
    <t>ChipThickFilmResistor,0.0625W,140Koh</t>
  </si>
  <si>
    <t>07091390-001</t>
  </si>
  <si>
    <t>Chip Thick Film Resistor,0.0625W,140000o</t>
  </si>
  <si>
    <t>07091393</t>
  </si>
  <si>
    <t>Chip Thick Film Resistor,0.0625W,301Kohm</t>
  </si>
  <si>
    <t>07091394</t>
  </si>
  <si>
    <t>Chip Thick Film Resistor,0.0625W,330Kohm</t>
  </si>
  <si>
    <t>07091395</t>
  </si>
  <si>
    <t>Chip Thick Film Resistor,0.0625W,392Kohm</t>
  </si>
  <si>
    <t>07091396</t>
  </si>
  <si>
    <t>Chip Thick Film Resistor,0.0625W,511Kohm</t>
  </si>
  <si>
    <t>07091410</t>
  </si>
  <si>
    <t>Chip Thick Film Resistor 0.0625W 432ohm</t>
  </si>
  <si>
    <t>07091416</t>
  </si>
  <si>
    <t>07091416-001</t>
  </si>
  <si>
    <t>Chip Thick Film Resistor,0.1W,330ohm,+/-</t>
  </si>
  <si>
    <t>07091421</t>
  </si>
  <si>
    <t>Chip Thick Film Resistor-2W-1mohm-+/-0.5</t>
  </si>
  <si>
    <t>07091424</t>
  </si>
  <si>
    <t>Chip Thick Film Resistor 0.33W-10ohm</t>
  </si>
  <si>
    <t>07091425</t>
  </si>
  <si>
    <t>Chip Thick Film Resistor-1/2W-0.001ohm-+</t>
  </si>
  <si>
    <t>07091429</t>
  </si>
  <si>
    <t>Chip Thick Film Resistor,0.0625W,11500oh</t>
  </si>
  <si>
    <t>07091430</t>
  </si>
  <si>
    <t>Chip Thick Film Resistor,1/16W,17400ohm,</t>
  </si>
  <si>
    <t>07091430-001</t>
  </si>
  <si>
    <t>Chip Thick Film Resistor,0.0625W,17400oh</t>
  </si>
  <si>
    <t>07091435</t>
  </si>
  <si>
    <t>Chip Thick Film Resistor,0.0625W,13700oh</t>
  </si>
  <si>
    <t>07091436</t>
  </si>
  <si>
    <t>Chip Thick Film Resistor,1/16W,34800ohm,</t>
  </si>
  <si>
    <t>07091436-001</t>
  </si>
  <si>
    <t>Chip Thick Film Resistor,0.0625W,34800oh</t>
  </si>
  <si>
    <t>07091438</t>
  </si>
  <si>
    <t>Chip Thick Film Resistor,0.1W,2.2ohm,-+/</t>
  </si>
  <si>
    <t>Chip Thick Film Resistor,0.1W,2.2ohm,+/-</t>
  </si>
  <si>
    <t>07091440</t>
  </si>
  <si>
    <t>Chip Thick Film Resistor 1/16W 13300ohm</t>
  </si>
  <si>
    <t>07091442</t>
  </si>
  <si>
    <t>Chip Thick Film Resistor,0.0625W,200000o</t>
  </si>
  <si>
    <t>07091442-001</t>
  </si>
  <si>
    <t>07091444</t>
  </si>
  <si>
    <t>Chip Thick Film Resistor,0.0625W,6490ohm</t>
  </si>
  <si>
    <t>07091447</t>
  </si>
  <si>
    <t>ChipThickFilmResistor,0.0625W,2.7ohm"</t>
  </si>
  <si>
    <t>07091449</t>
  </si>
  <si>
    <t>Chip Thick Film Resistor,0.25W,0.068ohm,</t>
  </si>
  <si>
    <t>07091455</t>
  </si>
  <si>
    <t>Chip Thick Film Resistor 1/20W 51ohm 5%</t>
  </si>
  <si>
    <t>07091456</t>
  </si>
  <si>
    <t xml:space="preserve"> ChipThickFilmResistor,1/20W,100ohm,+</t>
  </si>
  <si>
    <t>07091457</t>
  </si>
  <si>
    <t xml:space="preserve"> ChipThickFilmResistor,1/20W,1000ohm,</t>
  </si>
  <si>
    <t>07091458-001</t>
  </si>
  <si>
    <t>Chip Thick Film Resistor,0.05W,5100ohm,+</t>
  </si>
  <si>
    <t>07091464</t>
  </si>
  <si>
    <t>Chip Thick Film Resistor,0.05W,180 ohm,+</t>
  </si>
  <si>
    <t>07091467</t>
  </si>
  <si>
    <t>Chip Thick Film Resistor,1W,0.005ohm,+/-</t>
  </si>
  <si>
    <t>07091467-001</t>
  </si>
  <si>
    <t>07091470</t>
  </si>
  <si>
    <t>Chip Thick Film Resistor,0ohm,1A,50mohmM</t>
  </si>
  <si>
    <t>07091471</t>
  </si>
  <si>
    <t>ChipThickFilmResistor,1/4W,2.2ohm,+/"</t>
  </si>
  <si>
    <t>07091471-001</t>
  </si>
  <si>
    <t>Chip Thick Film Resistor,0.25W,2.2ohm,+/</t>
  </si>
  <si>
    <t>07091472</t>
  </si>
  <si>
    <t>Chip Thick Film Resistor,1/10W,1ohm+/-1%</t>
  </si>
  <si>
    <t>07091473</t>
  </si>
  <si>
    <t>ChipThickFilmResistor,1/4W,1ohm+/-5%</t>
  </si>
  <si>
    <t>07091473-001</t>
  </si>
  <si>
    <t>Chip Thick Film Resistor,0.25W,1ohm,+/-1</t>
  </si>
  <si>
    <t>07091474</t>
  </si>
  <si>
    <t>Chip Thick Film Resistor,1/8W,1.33ohm,+/</t>
  </si>
  <si>
    <t>07091475</t>
  </si>
  <si>
    <t>07091475-001</t>
  </si>
  <si>
    <t>07091476</t>
  </si>
  <si>
    <t>Chip Thick Film Resistor,1/8W,2.2ohm,+/-</t>
  </si>
  <si>
    <t>07091476-001</t>
  </si>
  <si>
    <t>Chip Thick Film Resistor,0.125W,2.2ohm,+</t>
  </si>
  <si>
    <t>07091482</t>
  </si>
  <si>
    <t>Chip Thick Film Resistor,0ohm,2A,50mohm</t>
  </si>
  <si>
    <t>Chip Thick Film Resistor,0.125W,0ohm, 50</t>
  </si>
  <si>
    <t>07091484</t>
  </si>
  <si>
    <t>Chip Thick Film Resistor,1/8W,3.9ohm+/-1</t>
  </si>
  <si>
    <t>07091484-001</t>
  </si>
  <si>
    <t>Chip Thick Film Resistor,0.125W,3.9ohm,+</t>
  </si>
  <si>
    <t>07091486</t>
  </si>
  <si>
    <t>Chip Thick Film Resistor,0ohm,50mohmMAX,</t>
  </si>
  <si>
    <t>Chip Thick Film Resistor,0.1W,0ohm,50mOh</t>
  </si>
  <si>
    <t>07091487</t>
  </si>
  <si>
    <t>Chip Thick Film Resistor,1/4W,4.7ohm,+/-</t>
  </si>
  <si>
    <t>07091487-001</t>
  </si>
  <si>
    <t>Chip Thick Film Resistor,0.25W,4.7ohm,+/</t>
  </si>
  <si>
    <t>07091490</t>
  </si>
  <si>
    <t>07091490-001</t>
  </si>
  <si>
    <t>Chip Thick Film Resistor,0.125W,5.1ohm,+</t>
  </si>
  <si>
    <t>07091492</t>
  </si>
  <si>
    <t xml:space="preserve"> ChipThickFilmResistor,1/8W,2.2Mohm+/</t>
  </si>
  <si>
    <t>07091492-001</t>
  </si>
  <si>
    <t>Chip Thick Film Resistor,0.125W,2200000o</t>
  </si>
  <si>
    <t>07091496</t>
  </si>
  <si>
    <t>07091496-001</t>
  </si>
  <si>
    <t>Chip Thick Film Resistor,0.1W,5.1ohm,+/-</t>
  </si>
  <si>
    <t>07091498</t>
  </si>
  <si>
    <t>Chip Thick Film Resistor,1/8W,1Mohm+/-5p</t>
  </si>
  <si>
    <t>07091498-001</t>
  </si>
  <si>
    <t>Chip Thick Film Resistor,0.125W,1000000o</t>
  </si>
  <si>
    <t>07091500</t>
  </si>
  <si>
    <t>07091501</t>
  </si>
  <si>
    <t>Chip Thick Film Resistor,1/8W,10ohm+/-1P</t>
  </si>
  <si>
    <t>07091501-001</t>
  </si>
  <si>
    <t>Chip Thick Film Resistor,0.125W,10ohm,+/</t>
  </si>
  <si>
    <t>07091504</t>
  </si>
  <si>
    <t>ChipThickFilmResistor,0.0625W,511Koh"</t>
  </si>
  <si>
    <t>07091506</t>
  </si>
  <si>
    <t>Chip Thick Film Resistor,1/10W,470Kohm,+</t>
  </si>
  <si>
    <t>07091506-001</t>
  </si>
  <si>
    <t>Chip Thick Film Resistor,0.1W,470000ohm,</t>
  </si>
  <si>
    <t>07091507</t>
  </si>
  <si>
    <t>Chip Thick Film Resistor,1/8W,470kohm+/-</t>
  </si>
  <si>
    <t>07091507-001</t>
  </si>
  <si>
    <t>Chip Thick Film Resistor,0.125W,470000oh</t>
  </si>
  <si>
    <t>07091508</t>
  </si>
  <si>
    <t>ChipThickFilmResistor,0.0625W,392Koh"</t>
  </si>
  <si>
    <t>07091509</t>
  </si>
  <si>
    <t>Chip Thick Film Resistor,1/8W,1kohm+/-1P</t>
  </si>
  <si>
    <t>07091509-001</t>
  </si>
  <si>
    <t>Chip Thick Film Resistor,0.125W,1000ohm,</t>
  </si>
  <si>
    <t>07091510-001</t>
  </si>
  <si>
    <t>Chip Thick Film Resistor,0.1W,332000ohm,</t>
  </si>
  <si>
    <t>07091511</t>
  </si>
  <si>
    <t xml:space="preserve"> ChipThickFilmResistor,1/8W,330k+/-1%</t>
  </si>
  <si>
    <t>07091511-001</t>
  </si>
  <si>
    <t>Chip Thick Film Resistor,0.125W,330000oh</t>
  </si>
  <si>
    <t>07091512</t>
  </si>
  <si>
    <t>ChipThickFilmResistor,0.0625W,330Koh"</t>
  </si>
  <si>
    <t>07091512-001</t>
  </si>
  <si>
    <t>Chip Thick Film Resistor,0.0625W,330000o</t>
  </si>
  <si>
    <t>07091513</t>
  </si>
  <si>
    <t>07091515</t>
  </si>
  <si>
    <t>Chip Thick Film Resistor,1/10W,1kohm+/-1</t>
  </si>
  <si>
    <t>07091515-002</t>
  </si>
  <si>
    <t>07091516</t>
  </si>
  <si>
    <t>Chip Thick Film Resistor,1/4W,1kohm+/-1%</t>
  </si>
  <si>
    <t>07091516-001</t>
  </si>
  <si>
    <t>Chip Thick Film Resistor,0.25W,1000ohm,+</t>
  </si>
  <si>
    <t>07091517</t>
  </si>
  <si>
    <t>07091517-001</t>
  </si>
  <si>
    <t>Chip Thick Film Resistor,0.0625W,1100ohm</t>
  </si>
  <si>
    <t>07091519</t>
  </si>
  <si>
    <t>07091520</t>
  </si>
  <si>
    <t>Chip Thick Film Resistor,1/10W,1.21kohm+</t>
  </si>
  <si>
    <t>07091521</t>
  </si>
  <si>
    <t>Chip Thick Film Resistor,0.0625W,1240ohm</t>
  </si>
  <si>
    <t>07091521-001</t>
  </si>
  <si>
    <t>07091525</t>
  </si>
  <si>
    <t>ChipThickFilmResistor,1/10W,1500ohm,"</t>
  </si>
  <si>
    <t>07091525-001</t>
  </si>
  <si>
    <t>Chip Thick Film Resistor,0.1W,1500ohm,+/</t>
  </si>
  <si>
    <t>07091526</t>
  </si>
  <si>
    <t>07091526-001</t>
  </si>
  <si>
    <t>Chip Thick Film Resistor,0.0625W,1620ohm</t>
  </si>
  <si>
    <t>07091528</t>
  </si>
  <si>
    <t>Chip Thick Film Resistor,1/10W,1.96kohm+</t>
  </si>
  <si>
    <t>07091528-001</t>
  </si>
  <si>
    <t>Chip Thick Film Resistor,0.1W,1960ohm,+/</t>
  </si>
  <si>
    <t>07091529</t>
  </si>
  <si>
    <t>07091530</t>
  </si>
  <si>
    <t>07091530-001</t>
  </si>
  <si>
    <t>Chip Thick Film Resistor,0.125W,2000ohm,</t>
  </si>
  <si>
    <t>07091531</t>
  </si>
  <si>
    <t>07091532</t>
  </si>
  <si>
    <t>Chip Thick Film Resistor,1/4W,2kohm+/-1P</t>
  </si>
  <si>
    <t>07091532-001</t>
  </si>
  <si>
    <t>Chip Thick Film Resistor,0.25W,2000ohm,+</t>
  </si>
  <si>
    <t>07091533</t>
  </si>
  <si>
    <t>Chip Thick Film Resistor,1/10W,2.1kohm,+</t>
  </si>
  <si>
    <t>07091535</t>
  </si>
  <si>
    <t>Chip Thick Film Resistor,1/10W,2.15k,+/-</t>
  </si>
  <si>
    <t>07091536</t>
  </si>
  <si>
    <t>07091536-001</t>
  </si>
  <si>
    <t>Chip Thick Film Resistor,0.1W,10ohm,+/-1</t>
  </si>
  <si>
    <t>07091537</t>
  </si>
  <si>
    <t>Chip Thick Film Resistor,1/16W,2.2kohm,+</t>
  </si>
  <si>
    <t>07091537-001</t>
  </si>
  <si>
    <t>Chip Thick Film Resistor,0.0625W,2200ohm</t>
  </si>
  <si>
    <t>07091538</t>
  </si>
  <si>
    <t>Chip Thick Film Resistor,1/4W,10ohm+/-1p</t>
  </si>
  <si>
    <t>07091541</t>
  </si>
  <si>
    <t>07091541-001</t>
  </si>
  <si>
    <t>07091543-001</t>
  </si>
  <si>
    <t>Chip Thick Film Resistor,0.1W,2490ohm,+/</t>
  </si>
  <si>
    <t>07091545</t>
  </si>
  <si>
    <t>07091547</t>
  </si>
  <si>
    <t>Chip Thick Film Resistor,1/8W,15ohm+/-1p</t>
  </si>
  <si>
    <t>07091548</t>
  </si>
  <si>
    <t>Chip Thick Film Resistor,1/10W,280kohm,+</t>
  </si>
  <si>
    <t>07091549</t>
  </si>
  <si>
    <t>ChipThickFilmResistor,1/10W,2.67kohm"</t>
  </si>
  <si>
    <t>07091550</t>
  </si>
  <si>
    <t>07091550-001</t>
  </si>
  <si>
    <t>Chip Thick Film Resistor,0.1W,18ohm,+/-1</t>
  </si>
  <si>
    <t>07091551</t>
  </si>
  <si>
    <t>Chip Thick Film Resistor,1/8W,240kohm+/-</t>
  </si>
  <si>
    <t>07091551-001</t>
  </si>
  <si>
    <t>Chip Thick Film Resistor,0.125W,240000oh</t>
  </si>
  <si>
    <t>07091552</t>
  </si>
  <si>
    <t>07091552-001</t>
  </si>
  <si>
    <t>07091559</t>
  </si>
  <si>
    <t>Chip Thick Film Resistor,1/10W,220kohm,+</t>
  </si>
  <si>
    <t>07091559-001</t>
  </si>
  <si>
    <t>Chip Thick Film Resistor,0.1W,220000ohm,</t>
  </si>
  <si>
    <t>07091561</t>
  </si>
  <si>
    <t>07091561-001</t>
  </si>
  <si>
    <t>Chip Thick Film Resistor,0.0625W,3000ohm</t>
  </si>
  <si>
    <t>07091563</t>
  </si>
  <si>
    <t>07091563-001</t>
  </si>
  <si>
    <t>Chip Thick Film Resistor,0.0625W,220000o</t>
  </si>
  <si>
    <t>07091567</t>
  </si>
  <si>
    <t>Chip Thick Film Resistor,1/16W,180kohm,+</t>
  </si>
  <si>
    <t>07091573</t>
  </si>
  <si>
    <t>Chip Thick Film Resistor,1/16W,27ohm,+/-</t>
  </si>
  <si>
    <t>07091574</t>
  </si>
  <si>
    <t>Chip Thick Film Resistor,0.1W,150000ohm,</t>
  </si>
  <si>
    <t>07091574-001</t>
  </si>
  <si>
    <t>07091575</t>
  </si>
  <si>
    <t>ChipThickFilmResistor,1/8W,150kohm+/</t>
  </si>
  <si>
    <t>07091575-001</t>
  </si>
  <si>
    <t>Chip Thick Film Resistor,0.125W,150000oh</t>
  </si>
  <si>
    <t>07091577</t>
  </si>
  <si>
    <t xml:space="preserve"> ChipThickFilmResistor,1/16W,121kohm,</t>
  </si>
  <si>
    <t>07091578</t>
  </si>
  <si>
    <t>Chip Thick Film Resistor,1/16W,33ohm,+/-</t>
  </si>
  <si>
    <t>07091579</t>
  </si>
  <si>
    <t>07091580</t>
  </si>
  <si>
    <t>Chip Thick Film Resistor,1/4W,100kohm+/-</t>
  </si>
  <si>
    <t>07091580-001</t>
  </si>
  <si>
    <t>Chip Thick Film Resistor,0.25W,100000ohm</t>
  </si>
  <si>
    <t>07091581</t>
  </si>
  <si>
    <t>07091581-001</t>
  </si>
  <si>
    <t>Chip Thick Film Resistor,0.1W,100000ohm,</t>
  </si>
  <si>
    <t>07091582</t>
  </si>
  <si>
    <t>Chip Thick Film Resistor,1/8W,100k+/-1PR</t>
  </si>
  <si>
    <t>07091582-001</t>
  </si>
  <si>
    <t>Chip Thick Film Resistor,0.125W,100000oh</t>
  </si>
  <si>
    <t>07091583</t>
  </si>
  <si>
    <t xml:space="preserve"> ChipThickFilmResistor,1/10W,33ohm+/-</t>
  </si>
  <si>
    <t>07091583-001</t>
  </si>
  <si>
    <t>Chip Thick Film Resistor,0.1W,33ohm,+/-1</t>
  </si>
  <si>
    <t>07091585</t>
  </si>
  <si>
    <t>07091585-001</t>
  </si>
  <si>
    <t>Chip Thick Film Resistor,0.0625W,100000o</t>
  </si>
  <si>
    <t>07091587</t>
  </si>
  <si>
    <t>07091587-001</t>
  </si>
  <si>
    <t>Chip Thick Film Resistor,0.0625W,36ohm,+</t>
  </si>
  <si>
    <t>07091590</t>
  </si>
  <si>
    <t>Chip Thick Film Resistor,0.0625W,82Kohm,</t>
  </si>
  <si>
    <t>07091590-001</t>
  </si>
  <si>
    <t>Chip Thick Film Resistor,0.0625W,82000oh</t>
  </si>
  <si>
    <t>07091591</t>
  </si>
  <si>
    <t>Chip Thick Film Resistor,1/16W,80.6kohm,</t>
  </si>
  <si>
    <t>07091591-001</t>
  </si>
  <si>
    <t>Chip Thick Film Resistor,0.0625W,80600oh</t>
  </si>
  <si>
    <t>07091594</t>
  </si>
  <si>
    <t>ChipThickFilmResistor,1/16W,75kohm,+"</t>
  </si>
  <si>
    <t>07091595</t>
  </si>
  <si>
    <t>Chip Thick Film Resistor,0.0625W,68.1Koh</t>
  </si>
  <si>
    <t>07091595-001</t>
  </si>
  <si>
    <t>Chip Thick Film Resistor,0.0625W,68100oh</t>
  </si>
  <si>
    <t>07091597</t>
  </si>
  <si>
    <t>Chip Thick Film Resistor,0.0625W,39.2ohm</t>
  </si>
  <si>
    <t>07091599</t>
  </si>
  <si>
    <t>Chip Thick Film Resistor,1/8W,68kohm,+/-</t>
  </si>
  <si>
    <t>07091601</t>
  </si>
  <si>
    <t>Chip Thick Film Resistor,1/10W,43.2ohm,+</t>
  </si>
  <si>
    <t>07091604</t>
  </si>
  <si>
    <t>Chip Thick Film Resistor,1/10W,56.2kohm,</t>
  </si>
  <si>
    <t>07091604-001</t>
  </si>
  <si>
    <t>Chip Thick Film Resistor,0.1W,56200ohm,+</t>
  </si>
  <si>
    <t>07091605</t>
  </si>
  <si>
    <t>Chip Thick Film Resistor,1/16W,3.3kohm,+</t>
  </si>
  <si>
    <t>07091605-001</t>
  </si>
  <si>
    <t>Chip Thick Film Resistor,0.0625W,3300ohm</t>
  </si>
  <si>
    <t>07091606</t>
  </si>
  <si>
    <t>ChipThickFilmResistor,1/10W,51kohm+/"</t>
  </si>
  <si>
    <t>07091607-001</t>
  </si>
  <si>
    <t>Chip Thick Film Resistor,0.1W,3300ohm,+/</t>
  </si>
  <si>
    <t>07091609</t>
  </si>
  <si>
    <t>Chip Thick Film Resistor,1/8W,51kohm+/-1</t>
  </si>
  <si>
    <t>07091609-001</t>
  </si>
  <si>
    <t>Chip Thick Film Resistor,0.125W,51000ohm</t>
  </si>
  <si>
    <t>07091611</t>
  </si>
  <si>
    <t>Chip Thick Film Resistor,0.0625W,51Kohm,</t>
  </si>
  <si>
    <t>07091613</t>
  </si>
  <si>
    <t>07091618</t>
  </si>
  <si>
    <t xml:space="preserve"> ChipThickFilmResistor,1/10W,3.6kohm,</t>
  </si>
  <si>
    <t>07091618-001</t>
  </si>
  <si>
    <t>Chip Thick Film Resistor,0.1W,3600ohm,+/</t>
  </si>
  <si>
    <t>07091620</t>
  </si>
  <si>
    <t>Chip Thick Film Resistor,0.0625W,3650ohm</t>
  </si>
  <si>
    <t>07091620-001</t>
  </si>
  <si>
    <t>07091621</t>
  </si>
  <si>
    <t>07091621-001</t>
  </si>
  <si>
    <t>Chip Thick Film Resistor,0.0625W,47000oh</t>
  </si>
  <si>
    <t>07091625</t>
  </si>
  <si>
    <t xml:space="preserve"> ChipThickFilmResistor,0.0625W,45.3Ko</t>
  </si>
  <si>
    <t>07091626</t>
  </si>
  <si>
    <t>07091626-001</t>
  </si>
  <si>
    <t>07091628</t>
  </si>
  <si>
    <t>Chip Thick Film Resistor,1/10W,43200ohm,</t>
  </si>
  <si>
    <t>07091631</t>
  </si>
  <si>
    <t>Chip Thick Film Resistor 1/10W 40.2kohm</t>
  </si>
  <si>
    <t>Chip Thick Film Resistor,0.1W,40200ohm,+</t>
  </si>
  <si>
    <t>07091635</t>
  </si>
  <si>
    <t>Chip Thick Film Resistor,0.0625W,4020ohm</t>
  </si>
  <si>
    <t>07091635-001</t>
  </si>
  <si>
    <t>07091636</t>
  </si>
  <si>
    <t>07091636-001</t>
  </si>
  <si>
    <t>Chip Thick Film Resistor,0.0625W,39200oh</t>
  </si>
  <si>
    <t>07091642</t>
  </si>
  <si>
    <t>07091643</t>
  </si>
  <si>
    <t>07091644</t>
  </si>
  <si>
    <t>07091644-001</t>
  </si>
  <si>
    <t>Chip Thick Film Resistor,0.25W,36000ohm,</t>
  </si>
  <si>
    <t>07091646</t>
  </si>
  <si>
    <t>Chip Thick Film Resistor,1/16W,4.7kohm,+</t>
  </si>
  <si>
    <t>07091650-001</t>
  </si>
  <si>
    <t>Chip Thick Film Resistor,0.1W,4700ohm,+/</t>
  </si>
  <si>
    <t>07091655</t>
  </si>
  <si>
    <t>Chip Thick Film Resistor,0.0625W,4750ohm</t>
  </si>
  <si>
    <t>07091655-001</t>
  </si>
  <si>
    <t>07091657</t>
  </si>
  <si>
    <t>07091660</t>
  </si>
  <si>
    <t>07091663</t>
  </si>
  <si>
    <t>Chip Thick Film Resistor,1/10W,5100ohm,+</t>
  </si>
  <si>
    <t>07091663-001</t>
  </si>
  <si>
    <t>Chip Thick Film Resistor,0.1W,5100ohm,+/</t>
  </si>
  <si>
    <t>07091665</t>
  </si>
  <si>
    <t>Chip Thick Film Resistor,1/10W,30.1kohm+</t>
  </si>
  <si>
    <t>07091666</t>
  </si>
  <si>
    <t>Chip Thick Film Resistor,1/8W,30kohm+/-1</t>
  </si>
  <si>
    <t>07091667</t>
  </si>
  <si>
    <t>ChipThickFilmResistor,1/16W,30kohm+/"</t>
  </si>
  <si>
    <t>07091668</t>
  </si>
  <si>
    <t>ChipThickFilmResistor,0.0625W,27.4Ko</t>
  </si>
  <si>
    <t>07091668-001</t>
  </si>
  <si>
    <t>Chip Thick Film Resistor,0.0625W,27400oh</t>
  </si>
  <si>
    <t>07091669</t>
  </si>
  <si>
    <t>Chip Thick Film Resistor,1/10W,27kohm,+/</t>
  </si>
  <si>
    <t>07091669-001</t>
  </si>
  <si>
    <t>Chip Thick Film Resistor,0.1W,27000ohm,+</t>
  </si>
  <si>
    <t>07091671</t>
  </si>
  <si>
    <t>07091671-001</t>
  </si>
  <si>
    <t>Chip Thick Film Resistor,0.0625W,24900oh</t>
  </si>
  <si>
    <t>07091674</t>
  </si>
  <si>
    <t>Chip Thick Film Resistor,1/8W,24kohm+/-1</t>
  </si>
  <si>
    <t>07091674-001</t>
  </si>
  <si>
    <t>Chip Thick Film Resistor,0.125W,24000ohm</t>
  </si>
  <si>
    <t>07091675</t>
  </si>
  <si>
    <t>Chip Thick Film Resistor,0.0625W,5110ohm</t>
  </si>
  <si>
    <t>07091676</t>
  </si>
  <si>
    <t>Chip Thick Film Resistor,0.0625W,24000oh</t>
  </si>
  <si>
    <t>07091677</t>
  </si>
  <si>
    <t>Chip Thick Film Resistor,1/8W,5.11kohm+/</t>
  </si>
  <si>
    <t>07091677-001</t>
  </si>
  <si>
    <t>Chip Thick Film Resistor,0.125W,5110ohm,</t>
  </si>
  <si>
    <t>07091678</t>
  </si>
  <si>
    <t>Chip Thick Film Resistor,1/10W,22.1Kohm,</t>
  </si>
  <si>
    <t>07091679</t>
  </si>
  <si>
    <t>Chip Thick Film Resistor,1/16W,22kohm,+/</t>
  </si>
  <si>
    <t>07091679-001</t>
  </si>
  <si>
    <t>Chip Thick Film Resistor,0.0625W,22000oh</t>
  </si>
  <si>
    <t>07091681</t>
  </si>
  <si>
    <t>Chip Thick Film Resistor,0.0625W,21.5Koh</t>
  </si>
  <si>
    <t>07091682</t>
  </si>
  <si>
    <t>07091682-001</t>
  </si>
  <si>
    <t>Chip Thick Film Resistor,0.0625W,5600ohm</t>
  </si>
  <si>
    <t>07091683</t>
  </si>
  <si>
    <t>07091683-001</t>
  </si>
  <si>
    <t>Chip Thick Film Resistor,0.25W,20000ohm,</t>
  </si>
  <si>
    <t>07091686</t>
  </si>
  <si>
    <t>Chip Thick Film Resistor,1/4W,5.6kohm+/-</t>
  </si>
  <si>
    <t>07091686-001</t>
  </si>
  <si>
    <t>Chip Thick Film Resistor,0.25W,5600ohm,+</t>
  </si>
  <si>
    <t>07091687</t>
  </si>
  <si>
    <t>Chip Thick Film Resistor,0.0625W,20Kohm,</t>
  </si>
  <si>
    <t>07091687-001</t>
  </si>
  <si>
    <t>Chip Thick Film Resistor,0.0625W,20000oh</t>
  </si>
  <si>
    <t>07091688</t>
  </si>
  <si>
    <t>Chip Thick Film Resistor,1/10W,5.76kohm,</t>
  </si>
  <si>
    <t>07091688-001</t>
  </si>
  <si>
    <t>Chip Thick Film Resistor,0.1W,5760ohm,+/</t>
  </si>
  <si>
    <t>07091690</t>
  </si>
  <si>
    <t xml:space="preserve"> ChipThickFilmResistor,1/10W,18kohm,+</t>
  </si>
  <si>
    <t>07091691</t>
  </si>
  <si>
    <t>07091694</t>
  </si>
  <si>
    <t>Chip Thick Film Resistor,0.0625W,6200ohm</t>
  </si>
  <si>
    <t>07091694-001</t>
  </si>
  <si>
    <t>07091695</t>
  </si>
  <si>
    <t>Chip Thick Film Resistor,1/10W,6.49k,+/-</t>
  </si>
  <si>
    <t>07091696</t>
  </si>
  <si>
    <t>Chip Thick Film Resistor,1/16W,6.8kohm,+</t>
  </si>
  <si>
    <t>07091696-001</t>
  </si>
  <si>
    <t>07091698</t>
  </si>
  <si>
    <t xml:space="preserve"> ChipThickFilmResistor,1/16W,7.5kohm,</t>
  </si>
  <si>
    <t>07091699</t>
  </si>
  <si>
    <t>Chip Thick Film Resistor,1/10W,7.5kohm,+</t>
  </si>
  <si>
    <t>07091700</t>
  </si>
  <si>
    <t>Chip Thick Film Resistor,0.0625W,8200ohm</t>
  </si>
  <si>
    <t>07091700-001</t>
  </si>
  <si>
    <t>07091702</t>
  </si>
  <si>
    <t>Chip Thick Film Resistor,1/16W,9.09kohm,</t>
  </si>
  <si>
    <t>07091702-001</t>
  </si>
  <si>
    <t>Chip Thick Film Resistor,0.0625W,9090ohm</t>
  </si>
  <si>
    <t>07091706</t>
  </si>
  <si>
    <t>Chip Thick Film Resistor,1/16W,10kohm,+/</t>
  </si>
  <si>
    <t>07091708</t>
  </si>
  <si>
    <t>Chip Thick Film Resistor,1/10W,10kohm+/-</t>
  </si>
  <si>
    <t>07091708-001</t>
  </si>
  <si>
    <t>Chip Thick Film Resistor,0.1W,10000ohm,+</t>
  </si>
  <si>
    <t>07091709</t>
  </si>
  <si>
    <t>Chip Thick Film Resistor,1/4W,10kohm+/-1</t>
  </si>
  <si>
    <t>07091709-001</t>
  </si>
  <si>
    <t>Chip Thick Film Resistor,0.25W,10000ohm,</t>
  </si>
  <si>
    <t>07091710</t>
  </si>
  <si>
    <t>Chip Thick Film Resistor,0.0625W,11Kohm,</t>
  </si>
  <si>
    <t>07091710-001</t>
  </si>
  <si>
    <t>Chip Thick Film Resistor,0.0625W,11000oh</t>
  </si>
  <si>
    <t>07091712</t>
  </si>
  <si>
    <t>Chip Thick Film Resistor,1/16W,11800ohm,</t>
  </si>
  <si>
    <t>07091712-001</t>
  </si>
  <si>
    <t>Chip Thick Film Resistor,0.0625W,11800oh</t>
  </si>
  <si>
    <t>07091714</t>
  </si>
  <si>
    <t>Chip Thick Film Resistor,1/16W,12.1kohm,</t>
  </si>
  <si>
    <t>07091714-001</t>
  </si>
  <si>
    <t>Chip Thick Film Resistor,0.0625W,12100oh</t>
  </si>
  <si>
    <t>07091720</t>
  </si>
  <si>
    <t>ChipThickFilmResistor,0.0625W,15Kohm"</t>
  </si>
  <si>
    <t>07091720-001</t>
  </si>
  <si>
    <t>Chip Thick Film Resistor,0.0625W,15000oh</t>
  </si>
  <si>
    <t>07091721</t>
  </si>
  <si>
    <t>07091722</t>
  </si>
  <si>
    <t>Chip Thick Film Resistor,0.0625W,16.5Koh</t>
  </si>
  <si>
    <t>07091722-001</t>
  </si>
  <si>
    <t>Chip Thick Film Resistor,0.0625W,16500oh</t>
  </si>
  <si>
    <t>07091723</t>
  </si>
  <si>
    <t>07091723-001</t>
  </si>
  <si>
    <t>Chip Thick Film Resistor,0.0625W,12000oh</t>
  </si>
  <si>
    <t>07091724</t>
  </si>
  <si>
    <t>ChipThickFilmResistor,1/16W,100ohm,+</t>
  </si>
  <si>
    <t>07091726</t>
  </si>
  <si>
    <t>Chip Thick Film Resistor,1/10W,100ohm+/-</t>
  </si>
  <si>
    <t>07091726-001</t>
  </si>
  <si>
    <t>07091727</t>
  </si>
  <si>
    <t>Chip Thick Film Resistor,1/4W,100ohm+/-1</t>
  </si>
  <si>
    <t>07091727-001</t>
  </si>
  <si>
    <t>Chip Thick Film Resistor,0.25W,100ohm,+/</t>
  </si>
  <si>
    <t>07091728</t>
  </si>
  <si>
    <t>07091728-001</t>
  </si>
  <si>
    <t>07091729-001</t>
  </si>
  <si>
    <t>Chip Thick Film Resistor,0.1W,121ohm,+/-</t>
  </si>
  <si>
    <t>07091730</t>
  </si>
  <si>
    <t>07091730-001</t>
  </si>
  <si>
    <t>07091731</t>
  </si>
  <si>
    <t>07091732</t>
  </si>
  <si>
    <t>Chip Thick Film Resistor,1/4W,150ohm+/-1</t>
  </si>
  <si>
    <t>07091732-001</t>
  </si>
  <si>
    <t>Chip Thick Film Resistor,0.25W,150ohm,+/</t>
  </si>
  <si>
    <t>07091734</t>
  </si>
  <si>
    <t>07091735</t>
  </si>
  <si>
    <t>07091735-001</t>
  </si>
  <si>
    <t>Chip Thick Film Resistor,0.0625W,200ohm,</t>
  </si>
  <si>
    <t>07091736</t>
  </si>
  <si>
    <t>Chip Thick Film Resistor,1/10W,820ohm,+/</t>
  </si>
  <si>
    <t>07091737</t>
  </si>
  <si>
    <t>ChipThickFilmResistor,1/10W,200ohm,+"</t>
  </si>
  <si>
    <t>07091738</t>
  </si>
  <si>
    <t>Chip Thick Film Resistor,1/10W,750ohm,+/</t>
  </si>
  <si>
    <t>07091740</t>
  </si>
  <si>
    <t>07091741</t>
  </si>
  <si>
    <t>ChipThickFilmResistor,1/16W,681ohm,+"</t>
  </si>
  <si>
    <t>07091741-001</t>
  </si>
  <si>
    <t>Chip Thick Film Resistor,0.0625W,681ohm,</t>
  </si>
  <si>
    <t>07091742</t>
  </si>
  <si>
    <t>ChipThickFilmResistor,1/10W,680ohm+/"</t>
  </si>
  <si>
    <t>07091747</t>
  </si>
  <si>
    <t>ChipThickFilmResistor,0.0625W,510ohm"</t>
  </si>
  <si>
    <t>07091748</t>
  </si>
  <si>
    <t>07091750</t>
  </si>
  <si>
    <t>ChipThickFilmResistor,1/4W,221ohm+/-"</t>
  </si>
  <si>
    <t>07091752</t>
  </si>
  <si>
    <t>ChipThickFilmResistor,1/10W,470ohm+/"</t>
  </si>
  <si>
    <t>07091752-001</t>
  </si>
  <si>
    <t>Chip Thick Film Resistor,0.1W,470ohm,+/-</t>
  </si>
  <si>
    <t>07091755</t>
  </si>
  <si>
    <t>Chip Thick Film Resistor,1/10W,270ohm+/-</t>
  </si>
  <si>
    <t>07091757</t>
  </si>
  <si>
    <t>07091757-001</t>
  </si>
  <si>
    <t>07091758</t>
  </si>
  <si>
    <t>07091758-001</t>
  </si>
  <si>
    <t>07091759</t>
  </si>
  <si>
    <t>07091759-001</t>
  </si>
  <si>
    <t>07091761</t>
  </si>
  <si>
    <t>Chip Thick Film Resistor,0.0625W,330ohm,</t>
  </si>
  <si>
    <t>07091761-001</t>
  </si>
  <si>
    <t>07091763</t>
  </si>
  <si>
    <t>07091763-001</t>
  </si>
  <si>
    <t>07091764</t>
  </si>
  <si>
    <t>ChipThickFilmResistor,0.0625W,392ohm</t>
  </si>
  <si>
    <t>07091767</t>
  </si>
  <si>
    <t>Chip Thick Film Resistor,0.0625W,432ohm,</t>
  </si>
  <si>
    <t>07091767-001</t>
  </si>
  <si>
    <t>07091770</t>
  </si>
  <si>
    <t>Chip Thick Film Resistor,0.0625W,51ohm,+</t>
  </si>
  <si>
    <t>07091771</t>
  </si>
  <si>
    <t>Chip Thick Film Resistor,1/4W,51ohm+/-5P</t>
  </si>
  <si>
    <t>07091771-001</t>
  </si>
  <si>
    <t>Chip Thick Film Resistor,0.25W,51ohm,+/-</t>
  </si>
  <si>
    <t>07091773</t>
  </si>
  <si>
    <t>Chip Thick Film Resistor,1/10W,51.1ohm,+</t>
  </si>
  <si>
    <t>07091775</t>
  </si>
  <si>
    <t>07091775-001</t>
  </si>
  <si>
    <t>Chip Thick Film Resistor,0.0625W,68ohm,+</t>
  </si>
  <si>
    <t>07091776</t>
  </si>
  <si>
    <t>ChipThickFilmResistor,1/10W,10.5ohm+"</t>
  </si>
  <si>
    <t>07091776-001</t>
  </si>
  <si>
    <t>Chip Thick Film Resistor,0.1W,10.5ohm,+/</t>
  </si>
  <si>
    <t>07091778</t>
  </si>
  <si>
    <t>Chip Thick Film Resistor,1/8W,5.1ohm+/-1</t>
  </si>
  <si>
    <t>07091782</t>
  </si>
  <si>
    <t>Chip Thick Film Resistor 0.0625W 240ohm</t>
  </si>
  <si>
    <t>07091792</t>
  </si>
  <si>
    <t>Chip Thick Film Resistor,0.25W,0.033ohm,</t>
  </si>
  <si>
    <t>07091797</t>
  </si>
  <si>
    <t>Chip Thick Film Resistor,1/16W,6.8ohm,+/</t>
  </si>
  <si>
    <t>07091797-001</t>
  </si>
  <si>
    <t>Chip Thick Film Resistor,0.0625W,6.8ohm,</t>
  </si>
  <si>
    <t>07091801</t>
  </si>
  <si>
    <t>07091802</t>
  </si>
  <si>
    <t>07091802-001</t>
  </si>
  <si>
    <t>07091804</t>
  </si>
  <si>
    <t>Chip Thick Film Resistor,1/16W,24.9ohm,+</t>
  </si>
  <si>
    <t>07091804-001</t>
  </si>
  <si>
    <t>Chip Thick Film Resistor,0.0625W,24.9ohm</t>
  </si>
  <si>
    <t>07091806</t>
  </si>
  <si>
    <t>07091806-001</t>
  </si>
  <si>
    <t>Chip Thick Film Resistor,0.0625W,120ohm,</t>
  </si>
  <si>
    <t>07091808</t>
  </si>
  <si>
    <t>07091808-001</t>
  </si>
  <si>
    <t>Chip Thick Film Resistor,0.0625W,220ohm,</t>
  </si>
  <si>
    <t>07091811-001</t>
  </si>
  <si>
    <t>Chip Thick Film Resistor,0.0625W,619ohm,</t>
  </si>
  <si>
    <t>07091812</t>
  </si>
  <si>
    <t>ChipThickFilmResistor,1/16W,113kohm,"</t>
  </si>
  <si>
    <t>07091812-001</t>
  </si>
  <si>
    <t>Chip Thick Film Resistor,0.0625W,113000o</t>
  </si>
  <si>
    <t>07091813</t>
  </si>
  <si>
    <t>07091813-001</t>
  </si>
  <si>
    <t>07091814</t>
  </si>
  <si>
    <t>Chip Thick Film Resistor,0.0625W,1910ohm</t>
  </si>
  <si>
    <t>07091815</t>
  </si>
  <si>
    <t xml:space="preserve"> ChipThickFilmResistor,0.0625W,2740oh</t>
  </si>
  <si>
    <t>07091815-001</t>
  </si>
  <si>
    <t>07091816</t>
  </si>
  <si>
    <t>Chip Thick Film Resistor,0.0625W,3160ohm</t>
  </si>
  <si>
    <t>07091818</t>
  </si>
  <si>
    <t>07091818-001</t>
  </si>
  <si>
    <t>Chip Thick Film Resistor,0.0625W,150000o</t>
  </si>
  <si>
    <t>07091819</t>
  </si>
  <si>
    <t>Chip Thick Film Resistor,1/16W,5.76kohm,</t>
  </si>
  <si>
    <t>07091819-001</t>
  </si>
  <si>
    <t>Chip Thick Film Resistor,0.0625W,5760ohm</t>
  </si>
  <si>
    <t>07091821-001</t>
  </si>
  <si>
    <t>Chip Thick Film Resistor,0.0625W,11300oh</t>
  </si>
  <si>
    <t>07091823</t>
  </si>
  <si>
    <t>Chip Thick Film Resistor,0.0625W,240Kohm</t>
  </si>
  <si>
    <t>07091823-001</t>
  </si>
  <si>
    <t>Chip Thick Film Resistor,0.0625W,240000</t>
  </si>
  <si>
    <t>07091824</t>
  </si>
  <si>
    <t>ChipThickFilmResistor,0.0625W,49.9Ko"</t>
  </si>
  <si>
    <t>07091826</t>
  </si>
  <si>
    <t>ChipThickFilmResistor,0.0625W,61.9Ko"</t>
  </si>
  <si>
    <t>07091826-001</t>
  </si>
  <si>
    <t>Chip Thick Film Resistor,0.0625W,61900oh</t>
  </si>
  <si>
    <t>07091827</t>
  </si>
  <si>
    <t>ChipThickFilmResistor,1/16W,470kohm,"</t>
  </si>
  <si>
    <t>07091828</t>
  </si>
  <si>
    <t>Chip Thick Film Resistor,1/4W,12ohm,+/-1</t>
  </si>
  <si>
    <t>07091828-001</t>
  </si>
  <si>
    <t>Chip Thick Film Resistor,0.25W,12ohm,+/-</t>
  </si>
  <si>
    <t>07091830</t>
  </si>
  <si>
    <t>Chip Thick Film Resistor,1/4W,0.15ohm,+/</t>
  </si>
  <si>
    <t>07091831</t>
  </si>
  <si>
    <t>Chip Thick Film Resistor,1/16W,680Kohm,+</t>
  </si>
  <si>
    <t>07091831-001</t>
  </si>
  <si>
    <t>Chip Thick Film Resistor,0.0625W,680000o</t>
  </si>
  <si>
    <t>07091832</t>
  </si>
  <si>
    <t>07091833</t>
  </si>
  <si>
    <t>Chip Thick Film Resistor,1/10W,2.0ohm+/-</t>
  </si>
  <si>
    <t>07091841</t>
  </si>
  <si>
    <t>Chip Thick Film Resistor,1/10W,1.1kohm+/</t>
  </si>
  <si>
    <t>07091848</t>
  </si>
  <si>
    <t>Chip Thick Film Resistor,1/8W,4.7ohm+/-5</t>
  </si>
  <si>
    <t>07091869</t>
  </si>
  <si>
    <t>07091932</t>
  </si>
  <si>
    <t>Chip Thick Film Resistor,0.0625W,2050ohm</t>
  </si>
  <si>
    <t>07091933</t>
  </si>
  <si>
    <t>Chip Thick Film Resistor,0.0625W,7680ohm</t>
  </si>
  <si>
    <t>07091941</t>
  </si>
  <si>
    <t>07091944</t>
  </si>
  <si>
    <t>Chip Thick Film Resistor 0.0625W 200ohm</t>
  </si>
  <si>
    <t>07091987-002</t>
  </si>
  <si>
    <t>Chip Thick Film Resistor,0.25W,0.02ohm,+</t>
  </si>
  <si>
    <t>07091993</t>
  </si>
  <si>
    <t>Chip Thick Film Resistor,0.1W,137ohm,+/-</t>
  </si>
  <si>
    <t>07092035-001</t>
  </si>
  <si>
    <t>Chip Thick Film Resistor,0.0625W,270ohm,</t>
  </si>
  <si>
    <t>07092053</t>
  </si>
  <si>
    <t>Chip Thick Film Resistor 0.05 W 1000000o</t>
  </si>
  <si>
    <t>07092054</t>
  </si>
  <si>
    <t>Chip Thick Film Resistor,2W,0.068ohm,+/-</t>
  </si>
  <si>
    <t>07092054-001</t>
  </si>
  <si>
    <t>07092068</t>
  </si>
  <si>
    <t xml:space="preserve"> ChipThickFilmResistor,0.0625W,18700o</t>
  </si>
  <si>
    <t>07092071</t>
  </si>
  <si>
    <t>RF Thick Film Resistor,8W,50ohm,+-5%,120</t>
  </si>
  <si>
    <t>07092071-001</t>
  </si>
  <si>
    <t>07092084</t>
  </si>
  <si>
    <t>Chip Thick Film Resistor,0.0625W,294ohm,</t>
  </si>
  <si>
    <t>07092104</t>
  </si>
  <si>
    <t>Chip Thick Film Resistor,0.25W,0.1ohm,+/</t>
  </si>
  <si>
    <t>07092109</t>
  </si>
  <si>
    <t>Chip Thick Film Resistor,1W,0.002ohm,+/-</t>
  </si>
  <si>
    <t>07092109-001</t>
  </si>
  <si>
    <t>Alloy Resistor,1W,0.002ohm,+/-1%</t>
  </si>
  <si>
    <t>07092111</t>
  </si>
  <si>
    <t>Chip Thick Film Resistor,0.1W,47ohm,+/-1</t>
  </si>
  <si>
    <t>07092111-001</t>
  </si>
  <si>
    <t>07092112</t>
  </si>
  <si>
    <t>Chip Thick Film Resistor,0.0625W,90.9ohm</t>
  </si>
  <si>
    <t>07092112-001</t>
  </si>
  <si>
    <t>07092113</t>
  </si>
  <si>
    <t>Chip Thick Film Resistor,0.0625W,210ohm,</t>
  </si>
  <si>
    <t>07092113-001</t>
  </si>
  <si>
    <t>???????-0.0625W-210ohm-+/-1%-0402-???</t>
  </si>
  <si>
    <t>07092114</t>
  </si>
  <si>
    <t>Chip Thick Film Resistor,0.0625W,787ohm,</t>
  </si>
  <si>
    <t>07092114-001</t>
  </si>
  <si>
    <t>07092115</t>
  </si>
  <si>
    <t>07092115-001</t>
  </si>
  <si>
    <t>07092116</t>
  </si>
  <si>
    <t xml:space="preserve"> ChipThickFilmResistor,0.0625W,1820oh</t>
  </si>
  <si>
    <t>07092116-001</t>
  </si>
  <si>
    <t>07092120</t>
  </si>
  <si>
    <t>Chip Thick Film Resistor,0.0625W,91000oh</t>
  </si>
  <si>
    <t>07092120-001</t>
  </si>
  <si>
    <t>07092166</t>
  </si>
  <si>
    <t>Chip Thick Film Resistor 0.25W 5.1ohm 5</t>
  </si>
  <si>
    <t>07092273</t>
  </si>
  <si>
    <t>Chip Thick Film Resistor,0.33W,22ohm,+/-</t>
  </si>
  <si>
    <t>07092317</t>
  </si>
  <si>
    <t>Chip Thick Film Resistor,0.0625W,9760ohm</t>
  </si>
  <si>
    <t>07092324</t>
  </si>
  <si>
    <t>ChipThickFilmResistor,0.1W,150ohm,+/</t>
  </si>
  <si>
    <t>07092336</t>
  </si>
  <si>
    <t>07092336-001</t>
  </si>
  <si>
    <t>Chip Thick Film Resistor,0.1W,300ohm,+/-</t>
  </si>
  <si>
    <t>07092337-001</t>
  </si>
  <si>
    <t>Chip Thick Film Resistor,0.1W,620ohm,+/-</t>
  </si>
  <si>
    <t>07092343</t>
  </si>
  <si>
    <t>Chip Thick Film Resistor,1/10W,1300ohm,+</t>
  </si>
  <si>
    <t>07092343-001</t>
  </si>
  <si>
    <t>Chip Thick Film Resistor,0.1W,1300ohm,+/</t>
  </si>
  <si>
    <t>07092345</t>
  </si>
  <si>
    <t>Chip Thick-resistor 1w,1000ohm,+-1%,2512</t>
  </si>
  <si>
    <t>07092348</t>
  </si>
  <si>
    <t>Chip Thick-resistor 0.0625w ,383ohm, +/-</t>
  </si>
  <si>
    <t>07092348-001</t>
  </si>
  <si>
    <t>Chip Thick Film Resistor,0.0625W,383ohm,</t>
  </si>
  <si>
    <t>07092351</t>
  </si>
  <si>
    <t>Chip Thick Film Resistor,0.25W,3300ohm,+</t>
  </si>
  <si>
    <t>07092352</t>
  </si>
  <si>
    <t>Chip Thick Film Resistor,1/4W,5.1kohm+/-</t>
  </si>
  <si>
    <t>07092361</t>
  </si>
  <si>
    <t>Chip Thick Film Resistor,1/4W,68ohm+/-5P</t>
  </si>
  <si>
    <t>07092367</t>
  </si>
  <si>
    <t>Chip Thick Film Resistor,1/8W,1ohm+/-5PR</t>
  </si>
  <si>
    <t>07092367-001</t>
  </si>
  <si>
    <t>Chip Thick Film Resistor,0.125W,1ohm,+/-</t>
  </si>
  <si>
    <t>07092369</t>
  </si>
  <si>
    <t>Chip Thick Film Resistor,1/4W,15ohm+/-1P</t>
  </si>
  <si>
    <t>07092369-001</t>
  </si>
  <si>
    <t>Chip Thick Film Resistor,0.25W,15ohm,+/-</t>
  </si>
  <si>
    <t>07092376</t>
  </si>
  <si>
    <t>Chip Thick Film Resistor,1/8W,200kohm+/-</t>
  </si>
  <si>
    <t>07092376-001</t>
  </si>
  <si>
    <t>Chip Thick Film Resistor,0.125W,200000oh</t>
  </si>
  <si>
    <t>07092380</t>
  </si>
  <si>
    <t>07092382</t>
  </si>
  <si>
    <t>Chip Thick Film Resistor,1/10W,1.62kohm+</t>
  </si>
  <si>
    <t>07092392</t>
  </si>
  <si>
    <t>07092394</t>
  </si>
  <si>
    <t>Chip Thick Film Resistor,0.0625W,4120ohm</t>
  </si>
  <si>
    <t>07092394-001</t>
  </si>
  <si>
    <t>07092399</t>
  </si>
  <si>
    <t>Chip Thick Film Resistor,1/8W,909ohm+/-1</t>
  </si>
  <si>
    <t>07092410</t>
  </si>
  <si>
    <t>Chip Thick Film Resistor,1/10W,75ohm,+/-</t>
  </si>
  <si>
    <t>07092410-001</t>
  </si>
  <si>
    <t>Chip Thick Film Resistor,0.1W,75ohm,+/-1</t>
  </si>
  <si>
    <t>07092411</t>
  </si>
  <si>
    <t>Chip Thick Film Resistor,1/10W,80.6kohm,</t>
  </si>
  <si>
    <t>07092416</t>
  </si>
  <si>
    <t>Chip Thick Film Resistor,1/4W,249ohm+/-1</t>
  </si>
  <si>
    <t>07092416-001</t>
  </si>
  <si>
    <t>Chip Thick Film Resistor,0.25W,249ohm,+/</t>
  </si>
  <si>
    <t>07092420</t>
  </si>
  <si>
    <t>Chip Thick Film Resistor,1W,1ohm+/-1prc,</t>
  </si>
  <si>
    <t>07092423</t>
  </si>
  <si>
    <t>07092423-001</t>
  </si>
  <si>
    <t>Chip Thick Film Resistor,0.25W,0ohm,less</t>
  </si>
  <si>
    <t>07092429</t>
  </si>
  <si>
    <t>Chip Thick Film Resistor-2W-0.001ohm-+/-</t>
  </si>
  <si>
    <t>07092429-001</t>
  </si>
  <si>
    <t>Chip Thick Film Resistor,2W,0.001ohm,+/-</t>
  </si>
  <si>
    <t>07092440</t>
  </si>
  <si>
    <t>Chip Thick Film Resistor 0.5W 22.1ohm 1%</t>
  </si>
  <si>
    <t>07092443</t>
  </si>
  <si>
    <t>Chip Thick Film Resistor,0.25W,6.8kohm+/</t>
  </si>
  <si>
    <t>07092443-001</t>
  </si>
  <si>
    <t>Chip Thick Film Resistor,0.25W,6800ohm,+</t>
  </si>
  <si>
    <t>07092456</t>
  </si>
  <si>
    <t>Chip Thick Film Resistor 1/20W 1000ohm 1</t>
  </si>
  <si>
    <t>07092482-002</t>
  </si>
  <si>
    <t>Chip Thick Film Resistor,1W,240ohm,+/-5%</t>
  </si>
  <si>
    <t>07092486</t>
  </si>
  <si>
    <t>07092523</t>
  </si>
  <si>
    <t>Chip Thick Film Resistor,1W,0.025ohm,+/-</t>
  </si>
  <si>
    <t>07092523-001</t>
  </si>
  <si>
    <t>07092571</t>
  </si>
  <si>
    <t>ChipThickFilmResistor,1W,0.02ohm,+/-"</t>
  </si>
  <si>
    <t>07092571-001</t>
  </si>
  <si>
    <t>07092616-001</t>
  </si>
  <si>
    <t>Chip Thick Film Resistor,0.5W,0.051ohm,+</t>
  </si>
  <si>
    <t>07092651</t>
  </si>
  <si>
    <t xml:space="preserve"> ChipThickFilmResistor,0.5W,0.005ohm,</t>
  </si>
  <si>
    <t>07092651-001</t>
  </si>
  <si>
    <t>Chip Thick Film Resistor,0.5W,0.005ohm,+</t>
  </si>
  <si>
    <t>07092657</t>
  </si>
  <si>
    <t>Chip Thick Film Resistor 0.05W 33ohm 5%</t>
  </si>
  <si>
    <t>07092680</t>
  </si>
  <si>
    <t>Chip Thick Film Resistor 0.05W 200ohm 1%</t>
  </si>
  <si>
    <t>07092843</t>
  </si>
  <si>
    <t>Chip Thick Film Resistor,0.5W,62ohm,+/-1</t>
  </si>
  <si>
    <t>07092845</t>
  </si>
  <si>
    <t xml:space="preserve"> RFThickFilmResistor,3W,50ohm,+-2%,08</t>
  </si>
  <si>
    <t>07092848</t>
  </si>
  <si>
    <t>Chip Thick Film Resistor,1W,1ohm,+/-10%,</t>
  </si>
  <si>
    <t>07092848-001</t>
  </si>
  <si>
    <t>07093093</t>
  </si>
  <si>
    <t>RF Thick Film Resistor,12W,50ohm,+/-5%,1</t>
  </si>
  <si>
    <t>07093111</t>
  </si>
  <si>
    <t>RF Thick Film Resistor,25W,50ohm,+/5%,20</t>
  </si>
  <si>
    <t>07093349</t>
  </si>
  <si>
    <t>RF Thick Film Resistor,50W,50ohm,+/-2%,2</t>
  </si>
  <si>
    <t>07110022</t>
  </si>
  <si>
    <t>Metal Film Resistor,1/16W,1kohm+/-0.1prc</t>
  </si>
  <si>
    <t>07110023</t>
  </si>
  <si>
    <t>Metal Film Resistor,1/16W,27kohm+/-0.1pr</t>
  </si>
  <si>
    <t>07110024</t>
  </si>
  <si>
    <t>Metal Film Resistor,1/16W,10kohm+/-0.1%,</t>
  </si>
  <si>
    <t>07110039</t>
  </si>
  <si>
    <t>Chip Thin Film Resistor,1/16W,10000ohm,+</t>
  </si>
  <si>
    <t>07110040</t>
  </si>
  <si>
    <t>Chip Thin Film Resistor,0.0625W,2430ohm,</t>
  </si>
  <si>
    <t>07110043</t>
  </si>
  <si>
    <t>ChipFilmResistor,0.1W,47000ohm,+-0.1%"</t>
  </si>
  <si>
    <t>07110044</t>
  </si>
  <si>
    <t>Chip Film Resistor,0.1W,24000ohm,+/-0.1,</t>
  </si>
  <si>
    <t>07110045</t>
  </si>
  <si>
    <t>ChipFilmResistor,0.1W,1240ohm,+/-0.1%"</t>
  </si>
  <si>
    <t>07110046</t>
  </si>
  <si>
    <t>Chip Film Resistor,0.0625W,7500ohm,+/-0.</t>
  </si>
  <si>
    <t>07110046-001</t>
  </si>
  <si>
    <t>07110047</t>
  </si>
  <si>
    <t>Chip Film Resistor,0.0625W,30000ohm,+/-0</t>
  </si>
  <si>
    <t>07110050</t>
  </si>
  <si>
    <t>Chip Film Resistor,0.0625W,12000ohm,+/-1</t>
  </si>
  <si>
    <t>07110054</t>
  </si>
  <si>
    <t>Chip Film Resistor,0.0625W,200ohm,+/-0.1</t>
  </si>
  <si>
    <t>07110058</t>
  </si>
  <si>
    <t>Chip Film Resistor,0.063W,100ohm,+/-0.1p</t>
  </si>
  <si>
    <t>07110097</t>
  </si>
  <si>
    <t>Chip Film Resistor,0.0625W,1000ohm,+/-0.</t>
  </si>
  <si>
    <t>08010430</t>
  </si>
  <si>
    <t>08010448</t>
  </si>
  <si>
    <t>Non-Solid THT Aluminium Capacitor 16V 47</t>
  </si>
  <si>
    <t>08010462</t>
  </si>
  <si>
    <t>Aluminum Capacitor,16V,220uF+/-20%,6.3*1</t>
  </si>
  <si>
    <t>08010466-002</t>
  </si>
  <si>
    <t>08010481</t>
  </si>
  <si>
    <t>Non-Solid THT Aluminium Capacitor 100V 1</t>
  </si>
  <si>
    <t>08010583</t>
  </si>
  <si>
    <t>Non-Solid THT Aluminium Capacitor,63V,10</t>
  </si>
  <si>
    <t>08010583-001</t>
  </si>
  <si>
    <t>08010584</t>
  </si>
  <si>
    <t>Non-Solid THT Aluminium Capacitor,80V,10</t>
  </si>
  <si>
    <t>08010585</t>
  </si>
  <si>
    <t>Non-Solid THT Aluminium Capacitor,35V,27</t>
  </si>
  <si>
    <t>08010592</t>
  </si>
  <si>
    <t>Non-Solid THT Aluminium Capacitor,80V,68</t>
  </si>
  <si>
    <t>08070169</t>
  </si>
  <si>
    <t>ChipMultilayerCeramicCapacitor,200"</t>
  </si>
  <si>
    <t>08070172</t>
  </si>
  <si>
    <t>Chip Multilayer Ceramic Capacitor,100V,0</t>
  </si>
  <si>
    <t>08070173</t>
  </si>
  <si>
    <t>08070246</t>
  </si>
  <si>
    <t>ChipMultilayerCeramicCapacitor,25V,0"</t>
  </si>
  <si>
    <t>08070246-001</t>
  </si>
  <si>
    <t>Low VoltageANDCapacity MLCC(LESS THAN=10</t>
  </si>
  <si>
    <t>08070247</t>
  </si>
  <si>
    <t>ChipMultilayerCeramicCapacitor,50V,0"</t>
  </si>
  <si>
    <t>08070247-001</t>
  </si>
  <si>
    <t>08070248</t>
  </si>
  <si>
    <t>Chip Multilayer Ceramic Capacitor,50V,68</t>
  </si>
  <si>
    <t>08070262</t>
  </si>
  <si>
    <t>ChipMultilayerCeramicCapacitor,16V,0"</t>
  </si>
  <si>
    <t>08070262-001</t>
  </si>
  <si>
    <t>Low VoltageANDCapacity MLCC(LESS=100V,LE</t>
  </si>
  <si>
    <t>08070274</t>
  </si>
  <si>
    <t>Chip Multilayer Ceramic Capacitor,50V,10</t>
  </si>
  <si>
    <t>08070403</t>
  </si>
  <si>
    <t>Chip Multilayer Ceramic Capacitor,10V,1u</t>
  </si>
  <si>
    <t>08070403-001</t>
  </si>
  <si>
    <t>High Capacity MLCC(more=1uf),10V,1000nF,</t>
  </si>
  <si>
    <t>08070414</t>
  </si>
  <si>
    <t>Chip Multilayer Ceramic Capacitor,50V,56</t>
  </si>
  <si>
    <t>08070439</t>
  </si>
  <si>
    <t>SMD Ceramic Capacitor,2000V,1nF,+/-20%,X</t>
  </si>
  <si>
    <t>08070439-002</t>
  </si>
  <si>
    <t>MiddleANDHigh Voltage MLCC(more100V,less</t>
  </si>
  <si>
    <t>08070449</t>
  </si>
  <si>
    <t>SMD Ceramic Capacitor,16V,10nF,+/-10%,X7</t>
  </si>
  <si>
    <t>08070449-002</t>
  </si>
  <si>
    <t>Low VoltageandCapacity MLCC(less=100V,le</t>
  </si>
  <si>
    <t>08070450</t>
  </si>
  <si>
    <t>SMD Ceramic Capacitor,50V,0.1nF,+/-5%,NP</t>
  </si>
  <si>
    <t>Low VoltageandCapacity MLCC(lessa than o</t>
  </si>
  <si>
    <t>08070451</t>
  </si>
  <si>
    <t>Chip Multilayer Ceramic Capacitor,16V,0.</t>
  </si>
  <si>
    <t>08070451-001</t>
  </si>
  <si>
    <t>Low VoltageandCapacity MLCC(less or=100V</t>
  </si>
  <si>
    <t>08070458</t>
  </si>
  <si>
    <t>SMDCeramicCapacitor,100V,0.1nF,+/-5%,</t>
  </si>
  <si>
    <t>08070458-001</t>
  </si>
  <si>
    <t>08070462</t>
  </si>
  <si>
    <t xml:space="preserve"> ChipMultilayerCeramicCapacitor,50V,2</t>
  </si>
  <si>
    <t>08070471</t>
  </si>
  <si>
    <t>08070472</t>
  </si>
  <si>
    <t>SMD Ceramic Capacitor,100V,1nF,+/-10 ,X7</t>
  </si>
  <si>
    <t>08070472-001</t>
  </si>
  <si>
    <t>08070473</t>
  </si>
  <si>
    <t>ChipMultilayerCeramicCapacitor,100V,"</t>
  </si>
  <si>
    <t>08070482</t>
  </si>
  <si>
    <t>ChipMultilayerCeramicCapacitor,50V,5"</t>
  </si>
  <si>
    <t>08070493</t>
  </si>
  <si>
    <t>Chip Multilayer Ceramic Capacitor 100V 0</t>
  </si>
  <si>
    <t>08070493-001</t>
  </si>
  <si>
    <t>08070497</t>
  </si>
  <si>
    <t xml:space="preserve"> ChipMultilayerCeramicCapacitor,100V,</t>
  </si>
  <si>
    <t>08070501</t>
  </si>
  <si>
    <t>SMD Ceramic Capacitor,250V,0.01nF,+/-2pr</t>
  </si>
  <si>
    <t>08070501-002</t>
  </si>
  <si>
    <t>High-Q RF MLCC,250V,0.01nF,+/-2%,NPO,060</t>
  </si>
  <si>
    <t>08070502</t>
  </si>
  <si>
    <t>SMD Ceramic Capacitor,250V,0.012nF,+/-2p</t>
  </si>
  <si>
    <t>08070516</t>
  </si>
  <si>
    <t>Chip Multilayer Ceramic Capacitor,100V,3</t>
  </si>
  <si>
    <t>08070530</t>
  </si>
  <si>
    <t>Chip Ceramic Capacitor,50V,10pF,+/-5%,NP</t>
  </si>
  <si>
    <t>08070531</t>
  </si>
  <si>
    <t>Chip Ceramic Capacitor,50V,1000pF,+/-10%</t>
  </si>
  <si>
    <t>08070531-001</t>
  </si>
  <si>
    <t>08070532</t>
  </si>
  <si>
    <t>Chip Ceramic Capacitor,50V,6.8pF,+/-0.25</t>
  </si>
  <si>
    <t>08070532-001</t>
  </si>
  <si>
    <t>08070533</t>
  </si>
  <si>
    <t>Chip Ceramic Capacitor,50V,5pF,+/-0.25pF</t>
  </si>
  <si>
    <t>08070533-001</t>
  </si>
  <si>
    <t>08070534</t>
  </si>
  <si>
    <t>Chip Ceramic Capacitor,50V,0.75pF,+/-0.2</t>
  </si>
  <si>
    <t>08070537</t>
  </si>
  <si>
    <t>Chip Multilayer Ceramic Capacitor,50V,0.</t>
  </si>
  <si>
    <t>08070537-001</t>
  </si>
  <si>
    <t>08070538</t>
  </si>
  <si>
    <t>Chip Multilayer Ceramic Capacitor,50V,1.</t>
  </si>
  <si>
    <t>08070538-001</t>
  </si>
  <si>
    <t>08070540</t>
  </si>
  <si>
    <t>08070540-001</t>
  </si>
  <si>
    <t>08070543</t>
  </si>
  <si>
    <t>Chip Multilayer Ceramic Capacitor,50V,12</t>
  </si>
  <si>
    <t>08070544</t>
  </si>
  <si>
    <t>Chip Multilayer Ceramic Capacitor,50V,15</t>
  </si>
  <si>
    <t>08070544-001</t>
  </si>
  <si>
    <t>08070545</t>
  </si>
  <si>
    <t>Chip Multilayer Ceramic Capacitor,50V,22</t>
  </si>
  <si>
    <t>08070546</t>
  </si>
  <si>
    <t>Chip Multilayer Ceramic Capacitor,50V,27</t>
  </si>
  <si>
    <t>08070547</t>
  </si>
  <si>
    <t>Chip Multilayer Ceramic Capacitor 50V 33</t>
  </si>
  <si>
    <t>Low Voltage  Capacity MLCC(100V,1uf)</t>
  </si>
  <si>
    <t>08070549</t>
  </si>
  <si>
    <t>ChipMultilayerCeramicCapacitor,50V,4"</t>
  </si>
  <si>
    <t>08070549-001</t>
  </si>
  <si>
    <t>08070551</t>
  </si>
  <si>
    <t>Chip Multilayer Ceramic Capacitor,50V,82</t>
  </si>
  <si>
    <t>08070554</t>
  </si>
  <si>
    <t>Chip Multilayer Ceramic Capacitor 50V 22</t>
  </si>
  <si>
    <t>08070555</t>
  </si>
  <si>
    <t>SMD Ceramic Capacitor,50V,0.27nF,+/-10 ,</t>
  </si>
  <si>
    <t>08070556</t>
  </si>
  <si>
    <t>ChipMultilayerCeramicCapacitor,50V,6"</t>
  </si>
  <si>
    <t>08070557</t>
  </si>
  <si>
    <t>ChipMultilayerCeramicCapacitor,50V,2"</t>
  </si>
  <si>
    <t>08070557-001</t>
  </si>
  <si>
    <t>08070559</t>
  </si>
  <si>
    <t>Chip Multilayer Ceramic Capacitor,50V,47</t>
  </si>
  <si>
    <t>08070559-001</t>
  </si>
  <si>
    <t>08070571</t>
  </si>
  <si>
    <t xml:space="preserve"> ChipMultilayerCeramicCapacitor,50V,3</t>
  </si>
  <si>
    <t>08070578</t>
  </si>
  <si>
    <t>Chip Multilayer Ceramic Capacitor,50V,1p</t>
  </si>
  <si>
    <t>08070578-001</t>
  </si>
  <si>
    <t>08070579</t>
  </si>
  <si>
    <t>ChipMultilayerCeramicCapacitor,50V,4</t>
  </si>
  <si>
    <t>08070580</t>
  </si>
  <si>
    <t>Chip Multilayer Ceramic Capacitor 50V 1</t>
  </si>
  <si>
    <t>08070581</t>
  </si>
  <si>
    <t>ChipMultilayerCeramicCapacitor,50V,3"</t>
  </si>
  <si>
    <t>08070581-001</t>
  </si>
  <si>
    <t>08070582</t>
  </si>
  <si>
    <t>08070582-001</t>
  </si>
  <si>
    <t>08070583</t>
  </si>
  <si>
    <t>ChipMultilayerCeramicCapacitor,10V,4"</t>
  </si>
  <si>
    <t>08070584</t>
  </si>
  <si>
    <t xml:space="preserve"> ChipMultilayerCeramicCapacitor,6.3V,</t>
  </si>
  <si>
    <t>08070584-002</t>
  </si>
  <si>
    <t>Chip Multilayer Ceramic Capacitor,6.3V,2</t>
  </si>
  <si>
    <t>08070588</t>
  </si>
  <si>
    <t>ChipMultilayerCeramicCapacitor,50V,1"</t>
  </si>
  <si>
    <t>08070589</t>
  </si>
  <si>
    <t>Chip Multilayer Ceramic Capacitor,50V,2p</t>
  </si>
  <si>
    <t>08070589-001</t>
  </si>
  <si>
    <t>Low VoltageANDCapacity MLCC(lessthan=100</t>
  </si>
  <si>
    <t>08070590</t>
  </si>
  <si>
    <t>Chip Multilayer Ceramic Capacitor,50V,2.</t>
  </si>
  <si>
    <t>08070590-001</t>
  </si>
  <si>
    <t>08070591</t>
  </si>
  <si>
    <t>Chip Multilayer Ceramic Capacitor,50V,3.</t>
  </si>
  <si>
    <t>08070593</t>
  </si>
  <si>
    <t>08070593-001</t>
  </si>
  <si>
    <t>08070595</t>
  </si>
  <si>
    <t>08070596</t>
  </si>
  <si>
    <t>SMD Ceramic Capacitor,25V,5.6nF,+/-10%,X</t>
  </si>
  <si>
    <t>08070602</t>
  </si>
  <si>
    <t>08070604</t>
  </si>
  <si>
    <t>ChipMultilayerCeramicCapacitor,50V,3</t>
  </si>
  <si>
    <t>08070605</t>
  </si>
  <si>
    <t>Chip Multilayer Ceramic Capacitor,50V,39</t>
  </si>
  <si>
    <t>08070606</t>
  </si>
  <si>
    <t>08070606-001</t>
  </si>
  <si>
    <t>08070607</t>
  </si>
  <si>
    <t>ChipMultilayerCeramicCapacitor,50V,2</t>
  </si>
  <si>
    <t>08070608</t>
  </si>
  <si>
    <t>08070609</t>
  </si>
  <si>
    <t>SMD Ceramic Capacitor 10V 1000nF +/-10%</t>
  </si>
  <si>
    <t>High Capacity MLCC(more than=1uf),10V,10</t>
  </si>
  <si>
    <t>08070614</t>
  </si>
  <si>
    <t>SMD Ceramic Capacitor,16V,100nF,+/-10%,X</t>
  </si>
  <si>
    <t>Low Voltage  Capacity MLCC(100V,1uf),16V</t>
  </si>
  <si>
    <t>08070616</t>
  </si>
  <si>
    <t>08070617</t>
  </si>
  <si>
    <t>08070617-001</t>
  </si>
  <si>
    <t>08070621</t>
  </si>
  <si>
    <t>Chip Multilayer Ceramic Capacitor,50V,33</t>
  </si>
  <si>
    <t>08070621-001</t>
  </si>
  <si>
    <t>08070624</t>
  </si>
  <si>
    <t>ChipMultilayerCeramicCapacitor,50V,8</t>
  </si>
  <si>
    <t>08070624-001</t>
  </si>
  <si>
    <t>08070625</t>
  </si>
  <si>
    <t xml:space="preserve"> ChipCeramicCapacitor,6.3V,470nF,+/-10</t>
  </si>
  <si>
    <t>Low Voltage  Capacity MLCC(100V,1uf),6.3</t>
  </si>
  <si>
    <t>08070627</t>
  </si>
  <si>
    <t>08070628</t>
  </si>
  <si>
    <t>08070628-001</t>
  </si>
  <si>
    <t>08070636</t>
  </si>
  <si>
    <t>Chip Multilayer Ceramic Capacitor,50V,3p</t>
  </si>
  <si>
    <t>08070636-001</t>
  </si>
  <si>
    <t>08070637</t>
  </si>
  <si>
    <t xml:space="preserve"> ChipMultilayerCeramicCapacitor,50V,1</t>
  </si>
  <si>
    <t>08070641</t>
  </si>
  <si>
    <t>Chip Multilayer Ceramic Capacitor,16V,68</t>
  </si>
  <si>
    <t>08070649</t>
  </si>
  <si>
    <t xml:space="preserve"> SMDCeramicCapacitor,6.3V,10000nF,+/-2</t>
  </si>
  <si>
    <t>08070651</t>
  </si>
  <si>
    <t>Chip Ceramic Capacitor,250V,0.3pF,+/-0.1</t>
  </si>
  <si>
    <t>08070652</t>
  </si>
  <si>
    <t>Chip Ceramic Capacitor,200V,0.0012nF,+/-</t>
  </si>
  <si>
    <t>08070653</t>
  </si>
  <si>
    <t>SMD Ceramic Capacitor,250V,0.015nF,+/-5p</t>
  </si>
  <si>
    <t>08070653-004</t>
  </si>
  <si>
    <t>High-Q RF MLCC,250V,0.015nF,+/-5%,NPO,06</t>
  </si>
  <si>
    <t>08070655</t>
  </si>
  <si>
    <t>Chip Multilayer Ceramic Capacitor,100V,6</t>
  </si>
  <si>
    <t>08070655-001</t>
  </si>
  <si>
    <t>08070658</t>
  </si>
  <si>
    <t>Chip Multilayer Ceramic Capacitor,50V,4.</t>
  </si>
  <si>
    <t>08070658-001</t>
  </si>
  <si>
    <t>08070660</t>
  </si>
  <si>
    <t>08070660-001</t>
  </si>
  <si>
    <t>08070667</t>
  </si>
  <si>
    <t>SMD Ceramic Capacitor,6.3V,2200nF,+/-20p</t>
  </si>
  <si>
    <t>08070675</t>
  </si>
  <si>
    <t>08070676</t>
  </si>
  <si>
    <t>SMD Ceramic Capacitor,25V,0.01nF,+/-5%,N</t>
  </si>
  <si>
    <t>08070685</t>
  </si>
  <si>
    <t>SMD Ceramic Capcitance 100V 2200nF +/-10</t>
  </si>
  <si>
    <t>08070688</t>
  </si>
  <si>
    <t>Chip Multilayer Ceramic Capacitor,50V,18</t>
  </si>
  <si>
    <t>08070690</t>
  </si>
  <si>
    <t>Chip Multilayer Ceramic Capacitor,6.3V,1</t>
  </si>
  <si>
    <t>08070695</t>
  </si>
  <si>
    <t>SMD Ceramic Capacitor 25V 0.022nF +/-5%</t>
  </si>
  <si>
    <t>08070696</t>
  </si>
  <si>
    <t>Chip Multilayer Ceramic Capacitor 25V 10</t>
  </si>
  <si>
    <t>08070703</t>
  </si>
  <si>
    <t>Chip Multilayer Ceramic Capacitor,25V,1n</t>
  </si>
  <si>
    <t>08070704</t>
  </si>
  <si>
    <t>SMD Ceramic Capacitor 6.3V 100nF +/-10%</t>
  </si>
  <si>
    <t>08070711</t>
  </si>
  <si>
    <t>Chip Multilayer Ceramic Capacitor 16V 2.</t>
  </si>
  <si>
    <t>08070712</t>
  </si>
  <si>
    <t>Chip Multilayer Ceramic Capacitor 25V 0.</t>
  </si>
  <si>
    <t>08070725</t>
  </si>
  <si>
    <t>SMD Ceramic Capacitor,250V,0.0022nF,+/-0</t>
  </si>
  <si>
    <t>08070726</t>
  </si>
  <si>
    <t>Chip Ceramic Capacitor,250V,0.0027nF,+/-</t>
  </si>
  <si>
    <t>08070728</t>
  </si>
  <si>
    <t>08070729</t>
  </si>
  <si>
    <t>ChipMultilayerCeramicCapacitor,10V,1</t>
  </si>
  <si>
    <t>08070733</t>
  </si>
  <si>
    <t>Chip Multilayer Ceramic Capacitor,100V,1</t>
  </si>
  <si>
    <t>08070736</t>
  </si>
  <si>
    <t>08070736-001</t>
  </si>
  <si>
    <t>08070737</t>
  </si>
  <si>
    <t>08070737-001</t>
  </si>
  <si>
    <t>08070738</t>
  </si>
  <si>
    <t>Chip Multilayer Ceramic Capacitor,1000V,</t>
  </si>
  <si>
    <t>08070738-001</t>
  </si>
  <si>
    <t>MiddleandHigh Voltage MLCC(more100V,less</t>
  </si>
  <si>
    <t>08070739</t>
  </si>
  <si>
    <t xml:space="preserve"> SMDCeramicCapacitor,1000V,100nF,+/-10</t>
  </si>
  <si>
    <t>08070739-001</t>
  </si>
  <si>
    <t>MiddleANDHigh Voltage MLCC(more than100V</t>
  </si>
  <si>
    <t>08070740</t>
  </si>
  <si>
    <t>SMD Ceramic Capacitor,25V,0.0005nF,+/-0.</t>
  </si>
  <si>
    <t>08070746</t>
  </si>
  <si>
    <t>Chip Ceramic Capacitor 25.0V 0.003nF 0.2</t>
  </si>
  <si>
    <t>08070747</t>
  </si>
  <si>
    <t>Chip Ceramic Capacitor,25.0V,0.0033nF,+/</t>
  </si>
  <si>
    <t>08070753</t>
  </si>
  <si>
    <t>Chip Multilayer Ceramic Capacitor,25V,0.</t>
  </si>
  <si>
    <t>08070755</t>
  </si>
  <si>
    <t>SMD Ceramic Capacitor,25V,0.0022nF,+/-0.</t>
  </si>
  <si>
    <t>08070757</t>
  </si>
  <si>
    <t>SMD Ceramic Capacitor,250V,0.047nF,+/-5A</t>
  </si>
  <si>
    <t>08070762</t>
  </si>
  <si>
    <t>Chip Ceramic Capacitor,250V,0.5pF,+/-0.1</t>
  </si>
  <si>
    <t>08070763</t>
  </si>
  <si>
    <t>Chip Ceramic Capacitor,250V,0.8pF,+/-0.1</t>
  </si>
  <si>
    <t>08070764</t>
  </si>
  <si>
    <t>SMD Ceramic Capacitor,250V,0.001nF,+/-0.</t>
  </si>
  <si>
    <t>08070765</t>
  </si>
  <si>
    <t>SMD Ceramic Capacitor,250V,0.0015nF,+/-0</t>
  </si>
  <si>
    <t>08070766</t>
  </si>
  <si>
    <t>Chip Ceramic Capacitor,250V,1.8pF,+/-0.1</t>
  </si>
  <si>
    <t>08070767</t>
  </si>
  <si>
    <t>Chip Ceramic Capacitor,250V,3.3pF,+/-0.1</t>
  </si>
  <si>
    <t>08070768</t>
  </si>
  <si>
    <t>ChipCeramicCapacitor,250V,3.9pF,+/-0.</t>
  </si>
  <si>
    <t>08070769</t>
  </si>
  <si>
    <t>Chip Ceramic Capacitor,250V,4.7pF,+/-0.1</t>
  </si>
  <si>
    <t>08070770</t>
  </si>
  <si>
    <t>SMD Ceramic Capacitor,250V,0.0068nF,+/-0</t>
  </si>
  <si>
    <t>08070771</t>
  </si>
  <si>
    <t>Chip Ceramic Capacitor,250V,8.2pF,+/-0.2</t>
  </si>
  <si>
    <t>08070772</t>
  </si>
  <si>
    <t>SMD Ceramic Capacitor,250V,0.056nF,+/-5A</t>
  </si>
  <si>
    <t>08070773</t>
  </si>
  <si>
    <t>Chip Ceramic Capacitor,250V,5.6pF,+/-0.2</t>
  </si>
  <si>
    <t>08070775</t>
  </si>
  <si>
    <t>SMD Ceramic Capacitor,1000V,100nF,+/-10P</t>
  </si>
  <si>
    <t>08070778</t>
  </si>
  <si>
    <t>08070781</t>
  </si>
  <si>
    <t>08070786</t>
  </si>
  <si>
    <t>SMD Ceramic Capacitor,16V,220nF,+/-10%,X</t>
  </si>
  <si>
    <t>08070787</t>
  </si>
  <si>
    <t>08070789</t>
  </si>
  <si>
    <t>SMD Capacitance 25V 0.0056nF 0.1pF NPO 0</t>
  </si>
  <si>
    <t>08070792</t>
  </si>
  <si>
    <t>SMD Ceramic Capacitor,50V,100nF,+/-5%,NP</t>
  </si>
  <si>
    <t>08070797</t>
  </si>
  <si>
    <t>ChipMultilayerCeramicCapacitor,16V,4"</t>
  </si>
  <si>
    <t>08070797-001</t>
  </si>
  <si>
    <t>High Capacity MLCC(more=1uf),16V,4700nF,</t>
  </si>
  <si>
    <t>08070808</t>
  </si>
  <si>
    <t>08070810</t>
  </si>
  <si>
    <t>SMD Cermic Capacitor 16V 0.22nF 10% X7R</t>
  </si>
  <si>
    <t>08070813</t>
  </si>
  <si>
    <t>SMD Ceramic Capacitor,250V,0.022nF,+/-5</t>
  </si>
  <si>
    <t>08070814</t>
  </si>
  <si>
    <t>Chip Multilayer Ceramic Capacitor,250V,0</t>
  </si>
  <si>
    <t>08070815</t>
  </si>
  <si>
    <t>08070818</t>
  </si>
  <si>
    <t>Chip Multilayer Ceramic Capacitor,250V,3</t>
  </si>
  <si>
    <t>08070818-001</t>
  </si>
  <si>
    <t>08070822</t>
  </si>
  <si>
    <t>Chip Ceramic Capacitor,250V,15pF,+/-5%,N</t>
  </si>
  <si>
    <t>08070824</t>
  </si>
  <si>
    <t>08070825</t>
  </si>
  <si>
    <t>Chip Multilayer Ceramic Capacitor,25V,22</t>
  </si>
  <si>
    <t>08070826</t>
  </si>
  <si>
    <t>08070828</t>
  </si>
  <si>
    <t>08070829</t>
  </si>
  <si>
    <t>08070830</t>
  </si>
  <si>
    <t>08070831</t>
  </si>
  <si>
    <t>08070832</t>
  </si>
  <si>
    <t>08070833</t>
  </si>
  <si>
    <t>08070834</t>
  </si>
  <si>
    <t>08070835</t>
  </si>
  <si>
    <t xml:space="preserve"> ChipMultilayerCeramicCapacitor,250V,</t>
  </si>
  <si>
    <t>08070836</t>
  </si>
  <si>
    <t>08070837</t>
  </si>
  <si>
    <t>08070837-002</t>
  </si>
  <si>
    <t>High-Q RF MLCC,250V,0.01nF,+/-5%,NP0,Hig</t>
  </si>
  <si>
    <t>08070838</t>
  </si>
  <si>
    <t>08070839</t>
  </si>
  <si>
    <t>08070840</t>
  </si>
  <si>
    <t>08070841</t>
  </si>
  <si>
    <t>08070842</t>
  </si>
  <si>
    <t>08070843</t>
  </si>
  <si>
    <t>08070845</t>
  </si>
  <si>
    <t>08070845-001</t>
  </si>
  <si>
    <t>08070846</t>
  </si>
  <si>
    <t>08070846-001</t>
  </si>
  <si>
    <t xml:space="preserve"> SMDCeramicCapacitor,50V,1nF,+/-5%,NP0</t>
  </si>
  <si>
    <t>08070846-002</t>
  </si>
  <si>
    <t>08070847</t>
  </si>
  <si>
    <t xml:space="preserve"> ChipMultilayerCeramicCapacitor,25V,0</t>
  </si>
  <si>
    <t>08070848-001</t>
  </si>
  <si>
    <t>08070849</t>
  </si>
  <si>
    <t>08070852</t>
  </si>
  <si>
    <t>ChipMultilayerCeramicCapacitor,100V,</t>
  </si>
  <si>
    <t>08070853</t>
  </si>
  <si>
    <t>08070853-001</t>
  </si>
  <si>
    <t>08070854</t>
  </si>
  <si>
    <t>08070855</t>
  </si>
  <si>
    <t>ChipMultilayerCeramicCapacitor,25V,0</t>
  </si>
  <si>
    <t>08070855-001</t>
  </si>
  <si>
    <t>08070857</t>
  </si>
  <si>
    <t>Chip Multilayer Ceramic Capacitor 16V,0</t>
  </si>
  <si>
    <t>08070859</t>
  </si>
  <si>
    <t>Chip Multilayer Ceramic Capacitor,10V,47</t>
  </si>
  <si>
    <t>08070860</t>
  </si>
  <si>
    <t>SMDCeramicCapacitor,16V,1000nF,+/-10%"</t>
  </si>
  <si>
    <t>08070860-002</t>
  </si>
  <si>
    <t>High Capacity MLCC(more=1uf),16V,1000nF,</t>
  </si>
  <si>
    <t>08070861</t>
  </si>
  <si>
    <t>SMD Ceramic Capacitor,6.3V,470nF,+/-10%,</t>
  </si>
  <si>
    <t>08070862</t>
  </si>
  <si>
    <t>High Capacity MLCC(+=1uf),6.3V,22000nF,+</t>
  </si>
  <si>
    <t>08070862-004</t>
  </si>
  <si>
    <t>High Capacity MLCC(more=1uf),6.3V,22000n</t>
  </si>
  <si>
    <t>08070863</t>
  </si>
  <si>
    <t>Chip Multilayer Ceramic Capacitor,250V,1</t>
  </si>
  <si>
    <t>08070864</t>
  </si>
  <si>
    <t>Chip Multilayer Ceramic Capacitor,16V,22</t>
  </si>
  <si>
    <t>08070864-001</t>
  </si>
  <si>
    <t>High Capacity MLCC(more=1uf),16V,2200nF,</t>
  </si>
  <si>
    <t>08070865</t>
  </si>
  <si>
    <t>Chip Multilayer Ceramic Capacitor,25V,10</t>
  </si>
  <si>
    <t>08070865-001</t>
  </si>
  <si>
    <t>High Capacity MLCC(more=1uf),25V,10000nF</t>
  </si>
  <si>
    <t>08070870</t>
  </si>
  <si>
    <t>08070871</t>
  </si>
  <si>
    <t>SMD Ceramic Capacitor,50V,0.01nF,+/-5PRC</t>
  </si>
  <si>
    <t>08070872</t>
  </si>
  <si>
    <t>08070875</t>
  </si>
  <si>
    <t>08070878</t>
  </si>
  <si>
    <t>08070881</t>
  </si>
  <si>
    <t>08070882</t>
  </si>
  <si>
    <t>08070883</t>
  </si>
  <si>
    <t>08070885</t>
  </si>
  <si>
    <t>08070888</t>
  </si>
  <si>
    <t>08070892</t>
  </si>
  <si>
    <t>08070901</t>
  </si>
  <si>
    <t>08070902</t>
  </si>
  <si>
    <t>08070908</t>
  </si>
  <si>
    <t>08070910</t>
  </si>
  <si>
    <t>Chip Multilayer Ceramic Capacitor,16V,10</t>
  </si>
  <si>
    <t>08070912</t>
  </si>
  <si>
    <t>SMD Ceramic Capacitor,50V,100nF,+/-10%,X</t>
  </si>
  <si>
    <t>08070914</t>
  </si>
  <si>
    <t>08070915</t>
  </si>
  <si>
    <t>08070918</t>
  </si>
  <si>
    <t>SMD Ceramic Capacitor,100V,1nF,+/-10prc,</t>
  </si>
  <si>
    <t>08070919</t>
  </si>
  <si>
    <t>Chip Multilayer Ceramic Capacitor,2000V,</t>
  </si>
  <si>
    <t>08070924</t>
  </si>
  <si>
    <t>08070927</t>
  </si>
  <si>
    <t>SMD Ceramic Capacitor,16V,22nF,+/-10prc,</t>
  </si>
  <si>
    <t>08070928</t>
  </si>
  <si>
    <t>08070929</t>
  </si>
  <si>
    <t>08070932</t>
  </si>
  <si>
    <t>08070940</t>
  </si>
  <si>
    <t>Chip Multilayer Ceramic Capacitor,25V,5.</t>
  </si>
  <si>
    <t>08070941</t>
  </si>
  <si>
    <t>Chip Multilayer Ceramic Capacitor,50V,5.</t>
  </si>
  <si>
    <t>08070944</t>
  </si>
  <si>
    <t>08070956</t>
  </si>
  <si>
    <t>SMD Ceramic Capacitor,100V,2200nF,+/-10P</t>
  </si>
  <si>
    <t>08070959</t>
  </si>
  <si>
    <t>SMD Ceramic Capacitor,10V,22000nF,+/-10p</t>
  </si>
  <si>
    <t>08070962-003</t>
  </si>
  <si>
    <t>High Capacity MLCC(MORE THAN=1uf),25V,10</t>
  </si>
  <si>
    <t>08071030</t>
  </si>
  <si>
    <t>SMD Ceramic Capacitor,50V,0.0024nF,0.05p</t>
  </si>
  <si>
    <t>08071036</t>
  </si>
  <si>
    <t>SMD Ceramic Capacitor,50V,0.0039nF,+/-0.</t>
  </si>
  <si>
    <t>08071038</t>
  </si>
  <si>
    <t>SMD Ceramic Capacitor,50V,0.0047nF,+/-0.</t>
  </si>
  <si>
    <t>08071039</t>
  </si>
  <si>
    <t>SMD Ceramic Capacitor,50V,0.0056nF,+/-0.</t>
  </si>
  <si>
    <t>08071039-001</t>
  </si>
  <si>
    <t>08071040</t>
  </si>
  <si>
    <t>SMD Ceramic Capacitor,25V,0.02nF,+/-1,NP</t>
  </si>
  <si>
    <t>08071114</t>
  </si>
  <si>
    <t>08071148</t>
  </si>
  <si>
    <t>SMD Ceramic Capacitor,630V,33nF,+/-10 ,X</t>
  </si>
  <si>
    <t>08071198</t>
  </si>
  <si>
    <t>SMD Ceramic Capacitor 100V 4700nF +/-20</t>
  </si>
  <si>
    <t>08071216</t>
  </si>
  <si>
    <t>08071238</t>
  </si>
  <si>
    <t>SMD Ceramic Capacitor,50V,0.0015nF,+/-0.</t>
  </si>
  <si>
    <t>08071350</t>
  </si>
  <si>
    <t>08071351</t>
  </si>
  <si>
    <t>08071365</t>
  </si>
  <si>
    <t>08071372</t>
  </si>
  <si>
    <t>08071374</t>
  </si>
  <si>
    <t>SMD Ceramic Capcitance 100V 2200nF 10% X</t>
  </si>
  <si>
    <t>08071375</t>
  </si>
  <si>
    <t>08071376</t>
  </si>
  <si>
    <t>08071379</t>
  </si>
  <si>
    <t>08071382</t>
  </si>
  <si>
    <t>08071432</t>
  </si>
  <si>
    <t>SMD Ceramic Capacitor,4V,47000nF,+/-20%,</t>
  </si>
  <si>
    <t>08071476</t>
  </si>
  <si>
    <t>SMD Ceramic Capacitor,50V,0.001nF,+/-0.1</t>
  </si>
  <si>
    <t>08071495-001</t>
  </si>
  <si>
    <t>08071523</t>
  </si>
  <si>
    <t>SMD Ceramic Capacitor 25V 0.0002nF 0.05p</t>
  </si>
  <si>
    <t>08071524</t>
  </si>
  <si>
    <t>SMD Ceramic Capacitor,25V,0.0003nF,+/-0.</t>
  </si>
  <si>
    <t>08071525</t>
  </si>
  <si>
    <t>SMD Ceramic Capacitor 25V 0.0004nF 0.05p</t>
  </si>
  <si>
    <t>08071531</t>
  </si>
  <si>
    <t>SMD Ceramic Capacitor,25V,0.001nF,+/-0.0</t>
  </si>
  <si>
    <t>08071538</t>
  </si>
  <si>
    <t>SMD Ceramic Capacitor,4V,100000nF,+/-20</t>
  </si>
  <si>
    <t>08071539</t>
  </si>
  <si>
    <t>SMD Ceramic Capacitor 25V 0.0024nF 0.1pF</t>
  </si>
  <si>
    <t>08071543</t>
  </si>
  <si>
    <t>SMD Ceramic Capacitor,4V,2200nF,+/-20%,X</t>
  </si>
  <si>
    <t>08071543-001</t>
  </si>
  <si>
    <t>08071544</t>
  </si>
  <si>
    <t>SMDCeramicCapacitor,4V,1000nF,+/-10%,</t>
  </si>
  <si>
    <t>08071544-001</t>
  </si>
  <si>
    <t>SMD Ceramic Capacitor,4V,1000nF,+/-10%,X</t>
  </si>
  <si>
    <t>08071545</t>
  </si>
  <si>
    <t>SMD Ceramic Capacitor,6.3V,4700nF,+/-10%</t>
  </si>
  <si>
    <t>08071558</t>
  </si>
  <si>
    <t>SMD Ceramic Capacitor,25V,6.8nF,+/-5%,NP</t>
  </si>
  <si>
    <t>08071563</t>
  </si>
  <si>
    <t>SMD Ceramic Capacitor 25V 0.018nF 2% NPO</t>
  </si>
  <si>
    <t>08071593</t>
  </si>
  <si>
    <t>Chip Multilayer Ceramic Capacitor 6.3V 4</t>
  </si>
  <si>
    <t>08071619</t>
  </si>
  <si>
    <t>SMD Ceramic Capacitor,3000V,0.1nF,+/-5AN</t>
  </si>
  <si>
    <t>08071622</t>
  </si>
  <si>
    <t xml:space="preserve"> SMDCeramicCapacitor,100V,2200nF,+/-10</t>
  </si>
  <si>
    <t>08071624</t>
  </si>
  <si>
    <t>SMDCeramicCapacitor,6.3V,10000nF,+/-2"</t>
  </si>
  <si>
    <t>08071626</t>
  </si>
  <si>
    <t>High Capacity MLCC(bigger than=1uf),50V,</t>
  </si>
  <si>
    <t>08071626-001</t>
  </si>
  <si>
    <t>High Capacity MLCC(more=1uf),50V,1000nF,</t>
  </si>
  <si>
    <t>08071629</t>
  </si>
  <si>
    <t>SMD Ceramic Capacitor,25V,10000nF,+/-20%</t>
  </si>
  <si>
    <t>08071639</t>
  </si>
  <si>
    <t xml:space="preserve"> SMDCeramicCapacitor,6.3V,47000nF,+/-2</t>
  </si>
  <si>
    <t>08071642</t>
  </si>
  <si>
    <t>SMD Ceramic Capacitor 10V 100nF 10% X5R</t>
  </si>
  <si>
    <t>08071645</t>
  </si>
  <si>
    <t>08071654</t>
  </si>
  <si>
    <t>SMD Ceramic Capacitor,2000V,0.1nF,+/-5pr</t>
  </si>
  <si>
    <t>08071654-001</t>
  </si>
  <si>
    <t>SMD Ceramic Capacitor,2000V,0.1nF,+/-5%,</t>
  </si>
  <si>
    <t>08071657</t>
  </si>
  <si>
    <t>SMD Ceramic Capacitor,25V,0.00075nF,+/-0</t>
  </si>
  <si>
    <t>08071658</t>
  </si>
  <si>
    <t>SMD Ceramic Capacitor,50V,0.0012nF,+/-0.</t>
  </si>
  <si>
    <t>08071659</t>
  </si>
  <si>
    <t>SMD Ceramic Capacitor,50V,0.0018nF,+/-0.</t>
  </si>
  <si>
    <t>08071687</t>
  </si>
  <si>
    <t>SMDCeramicCapacitor,25V,2200nF,+/-10%"</t>
  </si>
  <si>
    <t>08071702</t>
  </si>
  <si>
    <t>High-Q RF MLCC,250V,0.047nF,+/-5%,NPO,08</t>
  </si>
  <si>
    <t>08071713</t>
  </si>
  <si>
    <t xml:space="preserve"> SMDCeramicCapacitor,6.3V,100nF,+/-10%</t>
  </si>
  <si>
    <t>08071723</t>
  </si>
  <si>
    <t>SMD Ceramic Capacitor 10V 10nF 10% X7R 0</t>
  </si>
  <si>
    <t>08071745</t>
  </si>
  <si>
    <t xml:space="preserve"> SMDCeramicCapacitor,50V,4700nF,+/-10%</t>
  </si>
  <si>
    <t>08071747</t>
  </si>
  <si>
    <t>HighCapacityMLCC(+=1uf),10V,1000nF,+/"</t>
  </si>
  <si>
    <t>08071747-001</t>
  </si>
  <si>
    <t>08071748</t>
  </si>
  <si>
    <t>08071754</t>
  </si>
  <si>
    <t>SMD Ceramic Capacitor 6.3V 1000nF 20% X5</t>
  </si>
  <si>
    <t>08071805</t>
  </si>
  <si>
    <t>SMD Ceramic Capacitor,25V,0.0015nF,+/-0.</t>
  </si>
  <si>
    <t>08071806</t>
  </si>
  <si>
    <t>SMD Ceramic Capacitor,25V,0.0018nF,+/-0.</t>
  </si>
  <si>
    <t>08071817</t>
  </si>
  <si>
    <t>High Capacity MLCC 1uf,6.3V,1000nF,+/-10</t>
  </si>
  <si>
    <t>08071866</t>
  </si>
  <si>
    <t>High-Q RF MLCC,250V,0.0047nF,+/-0.1pF,X8</t>
  </si>
  <si>
    <t>08071867</t>
  </si>
  <si>
    <t>SMD Ceramic Capacitor,250V,0.0056nF,+/-0</t>
  </si>
  <si>
    <t>08071869</t>
  </si>
  <si>
    <t>High-QRFMLCC,250V,0.01nF,+/-5%,X8G,08"</t>
  </si>
  <si>
    <t>08071870</t>
  </si>
  <si>
    <t>SMD Ceramic Capacitor,250V,0.012nF,+/-5</t>
  </si>
  <si>
    <t>08071871</t>
  </si>
  <si>
    <t>08071873</t>
  </si>
  <si>
    <t>SMD Ceramic Capacitor,250V,0.056nF,+/-5%</t>
  </si>
  <si>
    <t>08071874</t>
  </si>
  <si>
    <t>SMD Ceramic Capacitor,250V,0.062nF,+/-5%</t>
  </si>
  <si>
    <t>08071880</t>
  </si>
  <si>
    <t>SMD Ceramic Capacitor 25V 0.0005nF 0.05P</t>
  </si>
  <si>
    <t>08071905</t>
  </si>
  <si>
    <t>SMDCeramicCapacitor,50V,10nF,+/-5%,NP"</t>
  </si>
  <si>
    <t>08071905-001</t>
  </si>
  <si>
    <t>SMD Ceramic Capacitor,50V,10nF,+/-5%,NPO</t>
  </si>
  <si>
    <t>08071918</t>
  </si>
  <si>
    <t>SMD Ceramic Capacitor 25V 0.01nF +/-5% N</t>
  </si>
  <si>
    <t>08071925</t>
  </si>
  <si>
    <t>SMD-25V-0.0082nF-+/-0.25pF-NPO-0201</t>
  </si>
  <si>
    <t>08071926</t>
  </si>
  <si>
    <t>Low Voltage Capacity MLCC 25V 0.0022nF</t>
  </si>
  <si>
    <t>08071968</t>
  </si>
  <si>
    <t>SMD Ceramic Capacitor,25V,10000nF,+/-20P</t>
  </si>
  <si>
    <t>08071983</t>
  </si>
  <si>
    <t>08072000</t>
  </si>
  <si>
    <t xml:space="preserve"> SMDCeramicCapacitor,250V,0.0003nF,+/-</t>
  </si>
  <si>
    <t>08072001</t>
  </si>
  <si>
    <t>SMD Ceramic Capacitor,250V,0.0005nF,+/-0</t>
  </si>
  <si>
    <t>08072003</t>
  </si>
  <si>
    <t>SMD Ceramic Capacitor,250V,0.0008nF,+/-0</t>
  </si>
  <si>
    <t>08072004</t>
  </si>
  <si>
    <t>08072006</t>
  </si>
  <si>
    <t>SMD Ceramic Capacitor,250V,0.0012nF,+/-0</t>
  </si>
  <si>
    <t>08072008</t>
  </si>
  <si>
    <t>08072011</t>
  </si>
  <si>
    <t>08072012</t>
  </si>
  <si>
    <t>SMD Ceramic Capacitor,250V,0.0027nF,+/-0</t>
  </si>
  <si>
    <t>08072035</t>
  </si>
  <si>
    <t>HighCapacityMLCC,25V,10000nF,+/-20%,X"</t>
  </si>
  <si>
    <t>08072038</t>
  </si>
  <si>
    <t>SMD Ceramic Capacitor,6.3V,22000nF,+/-20</t>
  </si>
  <si>
    <t>08072055</t>
  </si>
  <si>
    <t>MLCC,100V,1000nF,+/-10,X7S,0805,NULL</t>
  </si>
  <si>
    <t>08072063</t>
  </si>
  <si>
    <t xml:space="preserve"> SMDCeramicCapacitor,10V,22000nF,+/-20</t>
  </si>
  <si>
    <t>08072065</t>
  </si>
  <si>
    <t>High Capacity MLCC(+=1uf),10V,2200nF,+/-</t>
  </si>
  <si>
    <t>08072065-001</t>
  </si>
  <si>
    <t>High Capacity MLCC(more than=1uf),10V,22</t>
  </si>
  <si>
    <t>08072082</t>
  </si>
  <si>
    <t>SMD Ceramic Capacitor,2000V,0.47nF,+/-10</t>
  </si>
  <si>
    <t>08072082-001</t>
  </si>
  <si>
    <t>08072108</t>
  </si>
  <si>
    <t xml:space="preserve"> SMDCeramicCapacitor,50V,0.0005nF,+/-0</t>
  </si>
  <si>
    <t>08072110</t>
  </si>
  <si>
    <t>08072110-001</t>
  </si>
  <si>
    <t>08072181</t>
  </si>
  <si>
    <t>SMDCeramicCapacitor,2.5V,47000nF,+/-2"</t>
  </si>
  <si>
    <t>08072234</t>
  </si>
  <si>
    <t>SMD Ceramic Capacitor,100V,100nF,+/-10%,</t>
  </si>
  <si>
    <t>08072236</t>
  </si>
  <si>
    <t>High Capacity MLCC(more than=1uf),25V,47</t>
  </si>
  <si>
    <t>08072236-002</t>
  </si>
  <si>
    <t>High Capacity MLCC(more=1uf),25V,4700nF,</t>
  </si>
  <si>
    <t>08072249</t>
  </si>
  <si>
    <t>HighCapacityMLCC(biggerandequal1uf),1"</t>
  </si>
  <si>
    <t>08072280</t>
  </si>
  <si>
    <t>08072280-001</t>
  </si>
  <si>
    <t>08072284</t>
  </si>
  <si>
    <t>Chip Multilayer Ceramic Capacitor,100V,4</t>
  </si>
  <si>
    <t>08072284-001</t>
  </si>
  <si>
    <t>08072285</t>
  </si>
  <si>
    <t>SMD Ceramic Capacitor,250V,22nF,+/-10%,X</t>
  </si>
  <si>
    <t>08072285-001</t>
  </si>
  <si>
    <t>08072292</t>
  </si>
  <si>
    <t>08072292-001</t>
  </si>
  <si>
    <t>08072307</t>
  </si>
  <si>
    <t>MLCC,100V,10000nF,+/-10%,X7S,1210,NULL</t>
  </si>
  <si>
    <t>08072323</t>
  </si>
  <si>
    <t>SMD Ceramic Capacitor 50V 0.1nF +/-5%</t>
  </si>
  <si>
    <t>08072325</t>
  </si>
  <si>
    <t>SMD Ceramic Capacitor 50V 0.01nF +/-5%</t>
  </si>
  <si>
    <t>08072330</t>
  </si>
  <si>
    <t>SMD Ceramic Capacitor 50V 0.033nF +/-5%</t>
  </si>
  <si>
    <t>08072331</t>
  </si>
  <si>
    <t>SMD Ceramic Capacitor 50V 2.2nF +/-10%</t>
  </si>
  <si>
    <t>08072336</t>
  </si>
  <si>
    <t>08072337</t>
  </si>
  <si>
    <t>SMD Ceramic Capacitor 16V 100nF +/-10%</t>
  </si>
  <si>
    <t>08072338</t>
  </si>
  <si>
    <t>SMD Ceramic Capacitor 50V 100nF +/-10%</t>
  </si>
  <si>
    <t>08072339</t>
  </si>
  <si>
    <t>SMD CeramicCapacitor 6.3V 10000nF +/-2</t>
  </si>
  <si>
    <t>08072340</t>
  </si>
  <si>
    <t>SMD Ceramic Capacitor 6.3V 2200nF +/-20</t>
  </si>
  <si>
    <t>08072341</t>
  </si>
  <si>
    <t>SMD Ceramic Capacitor 100V 100nF 10% X7R</t>
  </si>
  <si>
    <t>08072342</t>
  </si>
  <si>
    <t>SMD Ceramic Capacitor 25V 0.1nF +/-5%</t>
  </si>
  <si>
    <t>08072345</t>
  </si>
  <si>
    <t>SMD Ceramic Capacitor 6.3V 220nF +/-20%</t>
  </si>
  <si>
    <t>08072346</t>
  </si>
  <si>
    <t>SMD Ceramic Capacitor 6.3V 4700nF +/-20</t>
  </si>
  <si>
    <t>08072354</t>
  </si>
  <si>
    <t>SMD Ceramic Capacitor 6.3V 22000nF 20% X</t>
  </si>
  <si>
    <t>08072362</t>
  </si>
  <si>
    <t>SMD Ceramic Capacitor 25V 0.01nF +/-5%</t>
  </si>
  <si>
    <t>08072382</t>
  </si>
  <si>
    <t>SMD Ceramic Capacitor,10V,22000nF,+/-10%</t>
  </si>
  <si>
    <t>08072401</t>
  </si>
  <si>
    <t>High Capacity MLCC(+=1uf),16V,1000nF,+/-</t>
  </si>
  <si>
    <t>08072504</t>
  </si>
  <si>
    <t>SMD Ceramic Capacitor,25V,220nF,+/-10%,X</t>
  </si>
  <si>
    <t>08072504-001</t>
  </si>
  <si>
    <t>08072527</t>
  </si>
  <si>
    <t>08072532</t>
  </si>
  <si>
    <t>SMDCeramicCapacitor,10V,22000nF,+/-20</t>
  </si>
  <si>
    <t>08072532-001</t>
  </si>
  <si>
    <t>High Capacity MLCC(MORE THAN=1uf),10V,22</t>
  </si>
  <si>
    <t>08072541</t>
  </si>
  <si>
    <t>08072586</t>
  </si>
  <si>
    <t>SMD Ceramic Capacitor,100V,2200nF,+/-10%</t>
  </si>
  <si>
    <t>08072656</t>
  </si>
  <si>
    <t>High Capacity MLCC(bigger than or=1uf),1</t>
  </si>
  <si>
    <t>08072671</t>
  </si>
  <si>
    <t>High Capacity MLCC(more than or equal=1u</t>
  </si>
  <si>
    <t>08072827-001</t>
  </si>
  <si>
    <t>High Capacity MLCC(more than=1uf),2.5V,2</t>
  </si>
  <si>
    <t>08080028</t>
  </si>
  <si>
    <t>3-Pin Capacitor EMI Filter,50V,0.015uF,+</t>
  </si>
  <si>
    <t>08080029</t>
  </si>
  <si>
    <t>3-Pin Capacitor EMI Filter,100V,0.01uF,+</t>
  </si>
  <si>
    <t>08110002</t>
  </si>
  <si>
    <t>Solid SMD Al Capacitor,6.3V,100uF,+/-20%</t>
  </si>
  <si>
    <t>08110004</t>
  </si>
  <si>
    <t>SMD Solid Aluminum Capacitor,10V,330uF,+</t>
  </si>
  <si>
    <t>08110006</t>
  </si>
  <si>
    <t>SMD polymer Aluminum Solid Capacitor,16V</t>
  </si>
  <si>
    <t>08110008</t>
  </si>
  <si>
    <t>Solid SMD Al Capacitor,2.5V,330uF,+/-20%</t>
  </si>
  <si>
    <t>08110012</t>
  </si>
  <si>
    <t>08110020</t>
  </si>
  <si>
    <t>Solid SMD Al Capacitor,2.5V,470uF,+/-20%</t>
  </si>
  <si>
    <t>08110028</t>
  </si>
  <si>
    <t>SolidSMDAlCapacitor,6.3V,330uF,+/-20</t>
  </si>
  <si>
    <t>08110028-001</t>
  </si>
  <si>
    <t>Solid SMD Al Capacitor,6.3V,330uF,+/-20%</t>
  </si>
  <si>
    <t>08110030-001</t>
  </si>
  <si>
    <t>08110032</t>
  </si>
  <si>
    <t>SolidSMDAlCapacitor,16V,560uF,+/-20%"</t>
  </si>
  <si>
    <t>08110032-001</t>
  </si>
  <si>
    <t>Solid SMD Al Capacitor,16V,560uF,+/-20%,</t>
  </si>
  <si>
    <t>08110048</t>
  </si>
  <si>
    <t>08110048-001</t>
  </si>
  <si>
    <t>08120008</t>
  </si>
  <si>
    <t>Chip Aluminum Capacitor,25V,220uF,+/-20%</t>
  </si>
  <si>
    <t>08120012</t>
  </si>
  <si>
    <t>Non-Solid SMD Al Capacitor,80V,220uF,+/-</t>
  </si>
  <si>
    <t>08120012-001</t>
  </si>
  <si>
    <t>08120022</t>
  </si>
  <si>
    <t>Chip Aluminum Capacitor,35V,330uF,+/-20A</t>
  </si>
  <si>
    <t>08120024</t>
  </si>
  <si>
    <t xml:space="preserve"> Non-SolidSMDAlCapacitor,100V,100uF,+</t>
  </si>
  <si>
    <t>08120024-001</t>
  </si>
  <si>
    <t>Non-Solid SMD Al Capacitor,100V,100uF,+/</t>
  </si>
  <si>
    <t>08120050</t>
  </si>
  <si>
    <t>Non-Solid SMD Al Capacitor,35V,470uF,+/-</t>
  </si>
  <si>
    <t>08120052</t>
  </si>
  <si>
    <t>Non-Solid SMD Al Capacitor,80V,68uF,+/-2</t>
  </si>
  <si>
    <t>08120061</t>
  </si>
  <si>
    <t>Non-Solid SMD Al Capacitor,35V,68uF,+/-2</t>
  </si>
  <si>
    <t>08120062</t>
  </si>
  <si>
    <t>Non-Solid SMD Al Capacitor,25V,220uF,+/-</t>
  </si>
  <si>
    <t>09040355</t>
  </si>
  <si>
    <t>High Frequency Transformer,0.065mH,15PRC</t>
  </si>
  <si>
    <t>09040385</t>
  </si>
  <si>
    <t>High Frequency Transformer,4:4,0.025mH,+</t>
  </si>
  <si>
    <t>09040475</t>
  </si>
  <si>
    <t>High Frequency Transformer,48:20:20:20,0</t>
  </si>
  <si>
    <t>09040750</t>
  </si>
  <si>
    <t>High Frequency Transformer,3:5,0.045mH,+</t>
  </si>
  <si>
    <t>09040785</t>
  </si>
  <si>
    <t>High Frequency Transformer,5:2:2,0.15mH,</t>
  </si>
  <si>
    <t>09050085</t>
  </si>
  <si>
    <t>LAN Transformer,1CT:1CT,0.35mH,MIN,0uH,1</t>
  </si>
  <si>
    <t>09050150</t>
  </si>
  <si>
    <t>Lan Transformer 1CT 1CT 0.35mH 4-Lan SMT</t>
  </si>
  <si>
    <t>09050179</t>
  </si>
  <si>
    <t>Lan Transformer,1:1,0.35mH,1,2,100BASE-T</t>
  </si>
  <si>
    <t>09050229</t>
  </si>
  <si>
    <t>LAN Transformer,1CT :1CT,0.35mHz,1.4ohm</t>
  </si>
  <si>
    <t>09050280</t>
  </si>
  <si>
    <t>LAN Transformer,1CT:1CT,0.35mH,0uH,1Port</t>
  </si>
  <si>
    <t>09050302</t>
  </si>
  <si>
    <t>Communication Transformer,1:1:1,0.25mH,M</t>
  </si>
  <si>
    <t>09050341</t>
  </si>
  <si>
    <t>CommunicationTransformer,1:1:1,0.25mH,"</t>
  </si>
  <si>
    <t>09060022</t>
  </si>
  <si>
    <t>HF Current Transformer,1:100,2000uH,min.</t>
  </si>
  <si>
    <t>09060084</t>
  </si>
  <si>
    <t>HF Current Transformer,1:500,30000uH,10P</t>
  </si>
  <si>
    <t>10011290</t>
  </si>
  <si>
    <t>High Frequency Inductor,3.925uH,+/-10PRC</t>
  </si>
  <si>
    <t>10030017</t>
  </si>
  <si>
    <t>Chip Inductor,33nH+/-10AND,500mA,0.27ohm</t>
  </si>
  <si>
    <t>10030025</t>
  </si>
  <si>
    <t>ChipInductor,33nH+/-5%,0.14ohm,1000mA,</t>
  </si>
  <si>
    <t>10030034</t>
  </si>
  <si>
    <t>Chip Inductor,47uH,+/-20%,0.14ohm,1.6A,1</t>
  </si>
  <si>
    <t>10030061</t>
  </si>
  <si>
    <t>Chip Inductor,1uH,10prc,1.75ohm,0A,0.37A</t>
  </si>
  <si>
    <t>10030088</t>
  </si>
  <si>
    <t>Chip Inductor,0.012uH,5 ,0.35ohm,0.3A,0.</t>
  </si>
  <si>
    <t>10030089</t>
  </si>
  <si>
    <t>Chip Inductor,0.0027uH,0.3nH,0.15ohm,0.3</t>
  </si>
  <si>
    <t>10030102</t>
  </si>
  <si>
    <t>Chip Inductor,10uH,+/-20prc,0.16ohm,1.1A</t>
  </si>
  <si>
    <t>10030141</t>
  </si>
  <si>
    <t>SMT Inductor,0.82uH,+/-5AND,2.35ohm,0A,0</t>
  </si>
  <si>
    <t>10031000</t>
  </si>
  <si>
    <t>ChipInductor,0.022uH,+/-2%,0.22ohm,0.5"</t>
  </si>
  <si>
    <t>10031018</t>
  </si>
  <si>
    <t>EMIbeads,600ohm,0.3ohm,0.2A,0805</t>
  </si>
  <si>
    <t>10031049</t>
  </si>
  <si>
    <t>SMT Inductor,0.018uH,2 ,0.17ohm,0A</t>
  </si>
  <si>
    <t>10031063</t>
  </si>
  <si>
    <t>2.2uH,+/-20%,70mohm,2.3A,6.60*4.45*2.92m</t>
  </si>
  <si>
    <t>10031064</t>
  </si>
  <si>
    <t>SMT Inductor,0.01uH,+/-2%,0.13ohm</t>
  </si>
  <si>
    <t>10031069</t>
  </si>
  <si>
    <t>SMT Inductor,0.22uH,+/-2prc,2.1ohm,0.2A,</t>
  </si>
  <si>
    <t>10031077</t>
  </si>
  <si>
    <t>SMD Inductor,0.0012uH,0.3nH,0.04ohm,0.3A</t>
  </si>
  <si>
    <t>10031077-001</t>
  </si>
  <si>
    <t>10031078</t>
  </si>
  <si>
    <t>Inductor,0.0022uH,0.3nH,0.16ohm,0.3A,040</t>
  </si>
  <si>
    <t>10031078-001</t>
  </si>
  <si>
    <t>SMT Inductor,0.0022uH,0.3nH,0.16ohm,0.3A</t>
  </si>
  <si>
    <t>10031079</t>
  </si>
  <si>
    <t>SMD Inductor,3.9nH,0.3nH,0.22ohm,0.3A,04</t>
  </si>
  <si>
    <t>10031079-001</t>
  </si>
  <si>
    <t>SMT Inductor,0.0039uH,0.3nH,0.22ohm,0.3A</t>
  </si>
  <si>
    <t>10031080</t>
  </si>
  <si>
    <t>SMD inductor,5.6nH,0.3nH,0.27ohm,0.3A,04</t>
  </si>
  <si>
    <t>10031087</t>
  </si>
  <si>
    <t>Chip Inductor,5.6nH,+/-5%,0.082ohm,750mA</t>
  </si>
  <si>
    <t>10031087-001</t>
  </si>
  <si>
    <t>10031090</t>
  </si>
  <si>
    <t>SMT Inductor,4.7uH,+/-10prc,1ohm,0.03A,0</t>
  </si>
  <si>
    <t>10031090-001</t>
  </si>
  <si>
    <t>SMT Inductor,4.7uH,+/-10%,1ohm,0.03A,080</t>
  </si>
  <si>
    <t>10031091</t>
  </si>
  <si>
    <t>Chip Inductor,22nH,0.19ohm,700mA,0603</t>
  </si>
  <si>
    <t>10031094</t>
  </si>
  <si>
    <t>Power Inductor,4.7uH,+/-30prc,0.032ohm,4</t>
  </si>
  <si>
    <t>10031097</t>
  </si>
  <si>
    <t>SMT Inductor,0.0047uH,+/-0.3nH,0.21ohm,2</t>
  </si>
  <si>
    <t>10031097-001</t>
  </si>
  <si>
    <t>10031101</t>
  </si>
  <si>
    <t>SMT Inductor,0.0068uH,0.2nH,0.38ohm,0.25</t>
  </si>
  <si>
    <t>10031104</t>
  </si>
  <si>
    <t>SMT Inductor,1.1uH,20AND,0.0042ohm,24A,1</t>
  </si>
  <si>
    <t>10031106</t>
  </si>
  <si>
    <t>Chip Inductor,3.6nH+/-5%nH,0.066ohm,840m</t>
  </si>
  <si>
    <t>10031112</t>
  </si>
  <si>
    <t>Chip Inductor,27nH+/-5 ,0.298ohm,400mA,0</t>
  </si>
  <si>
    <t>10031113</t>
  </si>
  <si>
    <t>Inductor,8.2nH,5prc,0.42ohm,0.3A,0402</t>
  </si>
  <si>
    <t>10031113-001</t>
  </si>
  <si>
    <t>SMT Inductor,0.0082uH,5%,0.42ohm,20,1.05</t>
  </si>
  <si>
    <t>10031114</t>
  </si>
  <si>
    <t>Inductor,10nH,5prc,0.45ohm,0.2A,0402</t>
  </si>
  <si>
    <t>10031114-001</t>
  </si>
  <si>
    <t>SMT Inductor,0.01uH,5%,0.45ohm,20,1.05*0</t>
  </si>
  <si>
    <t>10031115</t>
  </si>
  <si>
    <t>Inductor,47nH,5prc,1.3ohm,0.1A,0402</t>
  </si>
  <si>
    <t>10031115-001</t>
  </si>
  <si>
    <t>SMT Inductor,0.047uH,5%,1.3ohm,20,1.05*0</t>
  </si>
  <si>
    <t>10031117</t>
  </si>
  <si>
    <t>Chip Inductor,3.3nH+/-0.3nH,0.19ohm,300m</t>
  </si>
  <si>
    <t>10031117-001</t>
  </si>
  <si>
    <t>SMT Inductor,0.0033uH,0.3nH,0.19ohm,1.15</t>
  </si>
  <si>
    <t>10031118</t>
  </si>
  <si>
    <t>ChipInductor,6.8nH+/-5,0.32ohm,300mA,0</t>
  </si>
  <si>
    <t>SMD inductor-0.0068uH-5%-0.32ohm-1.05*0.</t>
  </si>
  <si>
    <t>10031119</t>
  </si>
  <si>
    <t>Chip Inductor,12nH+/-5prc,0.47ohm,300mA,</t>
  </si>
  <si>
    <t>10031119-001</t>
  </si>
  <si>
    <t>SMT Inductor,0.012uH,5%,0.47ohm,1.05*0.5</t>
  </si>
  <si>
    <t>10031120</t>
  </si>
  <si>
    <t>Chip Inductor,15nH+/-5prc,0.5ohm,300mA,0</t>
  </si>
  <si>
    <t>10031120-001</t>
  </si>
  <si>
    <t>SMT Inductor,0.015uH,5%,0.5ohm,1.05*0.55</t>
  </si>
  <si>
    <t>10031121</t>
  </si>
  <si>
    <t>Chip Inductor,18nH+/-5 ,0.6ohm,300mA,040</t>
  </si>
  <si>
    <t>10031121-001</t>
  </si>
  <si>
    <t>SMT Inductor,0.018uH,5%,0.6ohm,1.05*0.55</t>
  </si>
  <si>
    <t>10031122</t>
  </si>
  <si>
    <t>Chip Inductor,22nH+/-5 ,0.7ohm,200mA,040</t>
  </si>
  <si>
    <t>10031122-001</t>
  </si>
  <si>
    <t>SMT Inductor,0.022uH,5%,0.7ohm,1.05*0.55</t>
  </si>
  <si>
    <t>10031123</t>
  </si>
  <si>
    <t>Chip Inductor,0.027uH,5AND,0.85ohm,0.3A,</t>
  </si>
  <si>
    <t>10031124</t>
  </si>
  <si>
    <t>Chip Inductor,33nH+/-5 ,1ohm,200mA,0402</t>
  </si>
  <si>
    <t>10031124-001</t>
  </si>
  <si>
    <t>SMT Inductor,0.033uH,5%,1ohm,1.05*0.55*0</t>
  </si>
  <si>
    <t>10031125</t>
  </si>
  <si>
    <t>ChipInductor,68nH+/-5%,1.7ohm,150mA,04</t>
  </si>
  <si>
    <t>10031126</t>
  </si>
  <si>
    <t>Chip Inductor,82nH+/-5prc,1.9ohm,100mA,0</t>
  </si>
  <si>
    <t>10031126-001</t>
  </si>
  <si>
    <t>SMT Inductor,0.082uH,5%,1.9ohm,1.05*0.55</t>
  </si>
  <si>
    <t>10031128</t>
  </si>
  <si>
    <t>Chip Inductor,47nH+/-5AND,0.28ohm,600mA,</t>
  </si>
  <si>
    <t>10031133</t>
  </si>
  <si>
    <t>Chip Inductor,110nH+/-2prc,0.61ohm,0603</t>
  </si>
  <si>
    <t>10031136</t>
  </si>
  <si>
    <t>SMT Inductor,0.0027uH,+/-0.3nH,0.17ohm,2</t>
  </si>
  <si>
    <t>10031136-001</t>
  </si>
  <si>
    <t>10031162</t>
  </si>
  <si>
    <t>SMT Inductor,6.8nH,+/-2prc,0.11ohm,700mA</t>
  </si>
  <si>
    <t>10031167</t>
  </si>
  <si>
    <t>Chip inductor,2.3uH,+/-25AND,0.0175ohm,6</t>
  </si>
  <si>
    <t>10031186</t>
  </si>
  <si>
    <t>Chip inductor,1uH,+/-25%,0.005ohm,10A,40</t>
  </si>
  <si>
    <t>10031202</t>
  </si>
  <si>
    <t>Chip Inductor,1.0uH,+/-20%,0.08ohm,0.75A</t>
  </si>
  <si>
    <t>10031202-001</t>
  </si>
  <si>
    <t>10031212</t>
  </si>
  <si>
    <t>Chip Inductor,0.47uH,+/-5AND,1.76ohm,0.2</t>
  </si>
  <si>
    <t>10031213</t>
  </si>
  <si>
    <t>Chip Inductor,0.15uH,5,0.92ohm,0.28A,0.2</t>
  </si>
  <si>
    <t>10031232</t>
  </si>
  <si>
    <t>chip inductor,0.001uH,5 ,0.045ohm,1.36A,</t>
  </si>
  <si>
    <t>10031247</t>
  </si>
  <si>
    <t>SMT Inductor,12uH,20AND,0.032ohm,4.9A,40</t>
  </si>
  <si>
    <t>10031252</t>
  </si>
  <si>
    <t>SMD Power Inductor,1uH,+/-20prc,0.00119o</t>
  </si>
  <si>
    <t>10031254</t>
  </si>
  <si>
    <t>SMT Inductor,0.0075uH,5prc,0.24ohm,0.3A</t>
  </si>
  <si>
    <t>10031264</t>
  </si>
  <si>
    <t>Chip Inductor,0.22uH,+/-5%,3.77ohm,0.3A,</t>
  </si>
  <si>
    <t>10031264-001</t>
  </si>
  <si>
    <t>SMT Inductor,0.22uH,+/-5%,3.77ohm,0.3A,1</t>
  </si>
  <si>
    <t>10031267</t>
  </si>
  <si>
    <t>Power Inductor,0.15uH,+/-20AND,0.00032oh</t>
  </si>
  <si>
    <t>10031269</t>
  </si>
  <si>
    <t>Power Inductor,0.108uH,20 ,0.00026ohm,31</t>
  </si>
  <si>
    <t>10031276</t>
  </si>
  <si>
    <t>SMD Power Inductor,0.68uH,+/-20%,0.00539</t>
  </si>
  <si>
    <t>10031276-001</t>
  </si>
  <si>
    <t>10031283</t>
  </si>
  <si>
    <t>Chip Inductor,1uH,+/-20prc,0.0071ohm,14.</t>
  </si>
  <si>
    <t>10031283-001</t>
  </si>
  <si>
    <t>SMT Inductor,1uH,+/-20%,0.0071ohm,14.1A,</t>
  </si>
  <si>
    <t>10031290</t>
  </si>
  <si>
    <t>SMDInductor,6.5uH,+/-8%,0.006ohmMax,2"</t>
  </si>
  <si>
    <t>10031300</t>
  </si>
  <si>
    <t>Chip Inductor,0.033uH+/-5prc,0.09ohm,1.3</t>
  </si>
  <si>
    <t>10031305</t>
  </si>
  <si>
    <t>SMTInductor,0.6uH,+/-15%,0.0006ohm,35A"</t>
  </si>
  <si>
    <t>10031348</t>
  </si>
  <si>
    <t>SMT Inductor,4.7uH,20prc,0.66ohm,0.3A</t>
  </si>
  <si>
    <t>10031361</t>
  </si>
  <si>
    <t>SMT Inductor,0.0015uH,+/-0.3nH,0.1ohm,0.</t>
  </si>
  <si>
    <t>10031362</t>
  </si>
  <si>
    <t>SMT Inductor,0.0018uH,5prc,0.043ohm,0.95</t>
  </si>
  <si>
    <t>10031365</t>
  </si>
  <si>
    <t>SMT Inductor,0.12uH,5%,3ohm,0.1A,0402</t>
  </si>
  <si>
    <t>10031401</t>
  </si>
  <si>
    <t>SMT Inductor,2.2uH,+/-20AND,0.039ohm,4.9</t>
  </si>
  <si>
    <t>10031418</t>
  </si>
  <si>
    <t>SMT Inductor,2.2uH,+-20prc,0.019ohm,8A,4</t>
  </si>
  <si>
    <t>10031435</t>
  </si>
  <si>
    <t>SMT Inductor,1uH,+/-30%,0.102ohm,1.58A,4</t>
  </si>
  <si>
    <t>10031446</t>
  </si>
  <si>
    <t>SMT Inductor,0.33uH,+/-10%,0.0003ohm,45A</t>
  </si>
  <si>
    <t>10031447</t>
  </si>
  <si>
    <t>SMT Inductor,0.5uH,+/-10%,0.0003ohm,27A,</t>
  </si>
  <si>
    <t>10031448</t>
  </si>
  <si>
    <t>SMT Inductor,1.4uH,20prc,0.0028ohm,28A,2</t>
  </si>
  <si>
    <t>10031448-001</t>
  </si>
  <si>
    <t>SMT Inductor,1.4uH,20%,0.0028ohm,28A,26A</t>
  </si>
  <si>
    <t>10031449</t>
  </si>
  <si>
    <t>SMT Inductor,30uH,+/-13AND,0.01ohm,22A,5</t>
  </si>
  <si>
    <t>10031453</t>
  </si>
  <si>
    <t>SMT Inductor,0.0082uH,+/-0.3nH,0.12ohm,0</t>
  </si>
  <si>
    <t>10031454</t>
  </si>
  <si>
    <t>SMT Inductor,0.012uH,+/-2 ,0.15ohm,0.7A,</t>
  </si>
  <si>
    <t>10031455</t>
  </si>
  <si>
    <t>SMT Inductor,0.015uH,+/-2AND,0.2ohm,0.7A</t>
  </si>
  <si>
    <t>10031456</t>
  </si>
  <si>
    <t>SMT Inductor,0.027uH,+/-2AND,0.25ohm,0.6</t>
  </si>
  <si>
    <t>10031457</t>
  </si>
  <si>
    <t>SMT Inductor,0.033uH,+/-2 ,0.25ohm,0.6A,</t>
  </si>
  <si>
    <t>10031458</t>
  </si>
  <si>
    <t>SMT Inductor,0.056uH,+/-2AND,0.35ohm,0.6</t>
  </si>
  <si>
    <t>10031459</t>
  </si>
  <si>
    <t>SMT Inductor,0.082uH,+/-2AND,0.6ohm,0.4A</t>
  </si>
  <si>
    <t>10031462</t>
  </si>
  <si>
    <t>SMT Inductor,3uH,+/-10AND,0.0035ohm,23A,</t>
  </si>
  <si>
    <t>10031463</t>
  </si>
  <si>
    <t>SMT Inductor,8uH,+/-10prc,0.0085ohm,17A,</t>
  </si>
  <si>
    <t>10031465</t>
  </si>
  <si>
    <t>SMT Inductor,7uH,+/-10AND,0.007ohm,30A,5</t>
  </si>
  <si>
    <t>10031472</t>
  </si>
  <si>
    <t>SMT Inductor,1uH,+/-20%,0.0258ohm,7.1A,4</t>
  </si>
  <si>
    <t>10031477</t>
  </si>
  <si>
    <t>SMT Inductor,47uH,+/-20AND,0.095ohm,3.8A</t>
  </si>
  <si>
    <t>10031478</t>
  </si>
  <si>
    <t>SMT Inductor,0.33uH,+/-20%,0.0005ohm,45A</t>
  </si>
  <si>
    <t>10031479</t>
  </si>
  <si>
    <t>SMT Inductor,1uH,+/-20%,0.014ohm,8.7A,40</t>
  </si>
  <si>
    <t>10031486</t>
  </si>
  <si>
    <t>SMT Inductor,1uH,+/-20 ,0.0169ohm,4.15A,</t>
  </si>
  <si>
    <t>10031501</t>
  </si>
  <si>
    <t>SMT Inductor,0.16uH,+/-15%,0.00023ohm,45</t>
  </si>
  <si>
    <t>10031501-001</t>
  </si>
  <si>
    <t>10031506</t>
  </si>
  <si>
    <t>SMT Inductor,120uH,+/-20,1.35ohm,0.55A,0</t>
  </si>
  <si>
    <t>10031512</t>
  </si>
  <si>
    <t>SMTInductor,0.2uH,+/-10%,0.00029ohm,43"</t>
  </si>
  <si>
    <t>10031514</t>
  </si>
  <si>
    <t>SMT Inductor,30uH,+/-12prc,0.0095ohm,40A</t>
  </si>
  <si>
    <t>10031519</t>
  </si>
  <si>
    <t>SMT Inductor,17uH,10prc,0.05ohm,7A,10.5*</t>
  </si>
  <si>
    <t>10031522</t>
  </si>
  <si>
    <t>SMT Inductor,47uH,+/-20prc,0.12ohm,3.8A,</t>
  </si>
  <si>
    <t>10031533</t>
  </si>
  <si>
    <t>SMT Inductor,0.3uH,+/-30 nH,0.00035ohm,3</t>
  </si>
  <si>
    <t>10031535</t>
  </si>
  <si>
    <t>SMT Inductor,0.3uH,+/-30 nH,0.0005ohm,27</t>
  </si>
  <si>
    <t>10031536</t>
  </si>
  <si>
    <t>SMT Inductor,0.45uH,+/-45nH,0.0005ohm,26</t>
  </si>
  <si>
    <t>10031564</t>
  </si>
  <si>
    <t>SMT Inductor,7uH,+/-10prc,0.007ohm,30A,5</t>
  </si>
  <si>
    <t>10031575</t>
  </si>
  <si>
    <t>SMT Inductor,1uH,+/-20%,0.03ohm,5A,40,2.</t>
  </si>
  <si>
    <t>10031575-001</t>
  </si>
  <si>
    <t>SMT Inductor,1uH,+/-20%,0.04ohm,4.3A,40,</t>
  </si>
  <si>
    <t>10031577</t>
  </si>
  <si>
    <t>SMT Inductor,2.2uH,+/-20%,0.019ohm,10.5A</t>
  </si>
  <si>
    <t>10031577-001</t>
  </si>
  <si>
    <t>10031580</t>
  </si>
  <si>
    <t>SMT Inductor,0.55uH,+/-12prc,0.00035ohm,</t>
  </si>
  <si>
    <t>10031585</t>
  </si>
  <si>
    <t>SMTInductor,30uH,+/-12%,0.007ohm,35A,3"</t>
  </si>
  <si>
    <t>10031586</t>
  </si>
  <si>
    <t>SMTInductor,1.4uH,+/-20%,0.003ohm,35A@"</t>
  </si>
  <si>
    <t>10031602</t>
  </si>
  <si>
    <t>SMT Inductor,0.082uH,2prc,2.24ohm,0.13A,</t>
  </si>
  <si>
    <t>10031605</t>
  </si>
  <si>
    <t>SMT Inductor,0.015uH,2prc,0.16ohm,0.46A,</t>
  </si>
  <si>
    <t>10031606</t>
  </si>
  <si>
    <t>SMT Inductor,0.033uH,2prc,0.63ohm,0.26A,</t>
  </si>
  <si>
    <t>10031608</t>
  </si>
  <si>
    <t>SMT Inductor,0.068uH,2prc,1.96ohm,0.14A,</t>
  </si>
  <si>
    <t>10031610</t>
  </si>
  <si>
    <t>SMT Inductor,1uH,+/-20prc,0.0169ohm,4.15</t>
  </si>
  <si>
    <t>SMTInductor,2.2uH,+/-20%,0.039ohm,4.9A"</t>
  </si>
  <si>
    <t>10031628</t>
  </si>
  <si>
    <t>SMT Inductor,1uH,20%,0.06ohm,3A</t>
  </si>
  <si>
    <t>10031638</t>
  </si>
  <si>
    <t>SMT Inductor,0.1uH,+/-20%,0.00016ohm,34A</t>
  </si>
  <si>
    <t>10031643</t>
  </si>
  <si>
    <t>SMTInductor,0.16uH,+/-10%,0.0006ohm,45</t>
  </si>
  <si>
    <t>10031660-001</t>
  </si>
  <si>
    <t>SMT Inductor,4.7uH,20%,0.081ohm,7A,40deg</t>
  </si>
  <si>
    <t>10031702</t>
  </si>
  <si>
    <t>Core Assembly Inductor,0.16uH,+/-15 nH,0</t>
  </si>
  <si>
    <t>10031751</t>
  </si>
  <si>
    <t>Molding Inductor,4.7uH,0.054ohm,4.2A,40d</t>
  </si>
  <si>
    <t>10031772</t>
  </si>
  <si>
    <t>Core Assembly Inductor,0.16uH,+/-16 nH,0</t>
  </si>
  <si>
    <t>10031822</t>
  </si>
  <si>
    <t>SMT Inductor,1uH,0.057ohm,3.6A,2.7,2.0mm</t>
  </si>
  <si>
    <t>10031825</t>
  </si>
  <si>
    <t>SMT Inductor,7uH,+/-10%,0.005ohm,32A</t>
  </si>
  <si>
    <t>10031830</t>
  </si>
  <si>
    <t>SMT Inductor,0.11uH,+/-20%,0.015ohm,6.8A</t>
  </si>
  <si>
    <t>10040072</t>
  </si>
  <si>
    <t>Common Mode EMI Filter Inductor,Single P</t>
  </si>
  <si>
    <t>10040081</t>
  </si>
  <si>
    <t xml:space="preserve"> Common-ModeInductor,SinglePhase,1.32m</t>
  </si>
  <si>
    <t>10040191</t>
  </si>
  <si>
    <t>EMI Com-mode Inductor,DC,10A,single,23.5</t>
  </si>
  <si>
    <t>10050020</t>
  </si>
  <si>
    <t>Air Core Inductor,0.76mm,3.56mm,0.039uH,</t>
  </si>
  <si>
    <t>10050029</t>
  </si>
  <si>
    <t>Signal Aircore Coil,0.022uH,3A,SMT</t>
  </si>
  <si>
    <t>10050084</t>
  </si>
  <si>
    <t>Signal Aircore Coil,0.76mm,3.56mm,0.039u</t>
  </si>
  <si>
    <t>10050085</t>
  </si>
  <si>
    <t>Signal Aircore Coil,0.76mm,3.56mm,0.022u</t>
  </si>
  <si>
    <t>10070007-001</t>
  </si>
  <si>
    <t>EMI Bead,30%,600ohm,0.042ohm,3A,1210,Div</t>
  </si>
  <si>
    <t>10070011</t>
  </si>
  <si>
    <t>EMI beads-60ohm+/-25%-10mohm -4A-1206,TS</t>
  </si>
  <si>
    <t>10070014</t>
  </si>
  <si>
    <t>EMI Beads,25%,600ohm,0.25ohm,0.5A,0805,S</t>
  </si>
  <si>
    <t>10070017</t>
  </si>
  <si>
    <t>EMIBead,1000ohm,0.35ohm,0.2A,SMT</t>
  </si>
  <si>
    <t>10070019</t>
  </si>
  <si>
    <t>EMI beads,+/-25,1000ohm,1.25ohm,0.25A,04</t>
  </si>
  <si>
    <t>10070030</t>
  </si>
  <si>
    <t>EMI Bead 25% 220ohm 1ohm 0.25A  0402 900</t>
  </si>
  <si>
    <t>10070032</t>
  </si>
  <si>
    <t>EMIchip,220ohm,0.05ohm,2A,0805-Splitted</t>
  </si>
  <si>
    <t>10070039</t>
  </si>
  <si>
    <t>EMI Bead,+-30%,22ohm,0.01ohm,6A,0805,POW</t>
  </si>
  <si>
    <t>10070043</t>
  </si>
  <si>
    <t>EMI Bead,25%,80ohm,0.038ohm,2.3A,0402</t>
  </si>
  <si>
    <t>10070044</t>
  </si>
  <si>
    <t>EMIBead,+/-30%,30ohm,0.0025ohm,6A,1210</t>
  </si>
  <si>
    <t>10070046-001</t>
  </si>
  <si>
    <t>EMI Bead,+/-25%,28ohm,0.008ohm,6A,0603</t>
  </si>
  <si>
    <t>10070054</t>
  </si>
  <si>
    <t>EMI magnetic beads-25%-220 ohm-0.1ohm-1.</t>
  </si>
  <si>
    <t>EMI magnetic beads-+/-25%-1000ohm-1.25oh</t>
  </si>
  <si>
    <t>EMI Bead,25%,80ohm,0.038ohm,2.3A,0402,An</t>
  </si>
  <si>
    <t>10100051</t>
  </si>
  <si>
    <t>Mobile Dedicated EMI beads 600ohm 25% 0.</t>
  </si>
  <si>
    <t>10100063</t>
  </si>
  <si>
    <t>Terminal Chip Inductor,0.001uH,+/-0.3nH,</t>
  </si>
  <si>
    <t>10100103</t>
  </si>
  <si>
    <t>10100108</t>
  </si>
  <si>
    <t>Mobile Dedicated,Chip Inductor, 0.0022uH</t>
  </si>
  <si>
    <t>10100109</t>
  </si>
  <si>
    <t>Mobile Dedicated Chip Inductor 0.0024uH</t>
  </si>
  <si>
    <t>10100150</t>
  </si>
  <si>
    <t>Terminal EMI Bead,330ohm,25%,1.5A,0.08oh</t>
  </si>
  <si>
    <t>10100236</t>
  </si>
  <si>
    <t>Terminal Chip Inductor, 0.0033uH,+/-0.3n</t>
  </si>
  <si>
    <t>10100245</t>
  </si>
  <si>
    <t>Terminal Chip Inductor, 0.0047uH,+/-0.3n</t>
  </si>
  <si>
    <t>10100251</t>
  </si>
  <si>
    <t>Terminal Chip Inductor,0.0068uH,+/-5%,0.</t>
  </si>
  <si>
    <t>10100255</t>
  </si>
  <si>
    <t>Terminal Chip Inductor, 0.010uH,+/-5%,0.</t>
  </si>
  <si>
    <t>10100256</t>
  </si>
  <si>
    <t>TerminalChipInductor,0.012uH,+/-5%,0.</t>
  </si>
  <si>
    <t>10100505</t>
  </si>
  <si>
    <t>Terminal EMI beads 10ohm 5ohm 1A 0.05ohm</t>
  </si>
  <si>
    <t>10100553</t>
  </si>
  <si>
    <t>Terminal Chip Inductor 0.0015uH 0.1nH 0.</t>
  </si>
  <si>
    <t>10100616</t>
  </si>
  <si>
    <t>Terminal EMI Bead 120ohm 25% 1A 0.12ohm</t>
  </si>
  <si>
    <t>10100793</t>
  </si>
  <si>
    <t>Terminal Chip Inductor 0.001uH 0.1nH 1.1</t>
  </si>
  <si>
    <t>10100796</t>
  </si>
  <si>
    <t>Terminal Chip Inductor 0.0012uH 0.1nH 1.</t>
  </si>
  <si>
    <t>12010291</t>
  </si>
  <si>
    <t>Clock Oscillation,25MHz,+/-50ppm,-40degC</t>
  </si>
  <si>
    <t>12010310</t>
  </si>
  <si>
    <t>CrystalOsillator,100MHz,+/-50ppm,-40de</t>
  </si>
  <si>
    <t>12010310-001</t>
  </si>
  <si>
    <t>Clock Oscillation,100MHz,+/-50ppm,-40deg</t>
  </si>
  <si>
    <t>12010378</t>
  </si>
  <si>
    <t>Crystal Oscillator,66.667MHz,+/-50ppm,-4</t>
  </si>
  <si>
    <t>12010378-001</t>
  </si>
  <si>
    <t>Clock Oscillation,66.667MHz,+/-50ppm,-40</t>
  </si>
  <si>
    <t>12010396</t>
  </si>
  <si>
    <t>Crystal Oscillator,50MHz,+/-50ppm,-40deg</t>
  </si>
  <si>
    <t>12010396-001</t>
  </si>
  <si>
    <t>Clock Oscillation,50MHz,+/-50ppm,-40degC</t>
  </si>
  <si>
    <t>12010422</t>
  </si>
  <si>
    <t>12010422-001</t>
  </si>
  <si>
    <t>12010435</t>
  </si>
  <si>
    <t>ClockOscillation,100MHz,+/-50ppm,-40de</t>
  </si>
  <si>
    <t>12010473</t>
  </si>
  <si>
    <t>12010480</t>
  </si>
  <si>
    <t>Clock Oscillation,48.0048MHz,+/-50ppm,-4</t>
  </si>
  <si>
    <t>12010480-001</t>
  </si>
  <si>
    <t>12010513</t>
  </si>
  <si>
    <t>12020228</t>
  </si>
  <si>
    <t>Crystal Oscillator,25MHz,18pF,+/-15ppm,4</t>
  </si>
  <si>
    <t>12020244</t>
  </si>
  <si>
    <t>Crystal Resonator,12.288MHz,10pF,+/-30PP</t>
  </si>
  <si>
    <t>12020285</t>
  </si>
  <si>
    <t>Crystal Oscillator,40MHz,15pF,+/-10PPM,4</t>
  </si>
  <si>
    <t>12020290</t>
  </si>
  <si>
    <t>CrystalResonator,25MHz,18pF,+/-15ppm,5"</t>
  </si>
  <si>
    <t>12020332</t>
  </si>
  <si>
    <t>CrystalOscillator,48MHz,8pF,+/-20ppm,2</t>
  </si>
  <si>
    <t>12020332-001</t>
  </si>
  <si>
    <t>Crystal Oscillator,48MHz,8pF,+/-20ppm,23</t>
  </si>
  <si>
    <t>12020344</t>
  </si>
  <si>
    <t>Crystal Oscillator 25MHz 18p 15 500ohm</t>
  </si>
  <si>
    <t>12020355</t>
  </si>
  <si>
    <t>Crystal Oscillator 40MHz 12pF 7ppm 30ohm</t>
  </si>
  <si>
    <t>12030164</t>
  </si>
  <si>
    <t>VCXO,30.72MHz,+/-10ppm,3.3V+/-5%,0~3.3V,</t>
  </si>
  <si>
    <t>12030174</t>
  </si>
  <si>
    <t>Voltage Controlled Oscillator,30.72MHz,+</t>
  </si>
  <si>
    <t>12030174-001</t>
  </si>
  <si>
    <t>12030189</t>
  </si>
  <si>
    <t>VoltageControlledOscillator,122.88MHz</t>
  </si>
  <si>
    <t>12070080</t>
  </si>
  <si>
    <t>Temperature Compensated Oscillator,26MHz</t>
  </si>
  <si>
    <t>12070080-001</t>
  </si>
  <si>
    <t>12080007</t>
  </si>
  <si>
    <t>Oven Controlled Crystal Oscillator,10.00</t>
  </si>
  <si>
    <t>12080029</t>
  </si>
  <si>
    <t>Constant Temperature Oscillator,10MHz,+/</t>
  </si>
  <si>
    <t>13010014</t>
  </si>
  <si>
    <t>SAWF,1842.5MHz,3.9dB,6PIN</t>
  </si>
  <si>
    <t>13010014-001</t>
  </si>
  <si>
    <t>SAW Filter,1842.5MHz,4 dB.,6PIN</t>
  </si>
  <si>
    <t>13010033</t>
  </si>
  <si>
    <t>SAWF,881.5MHz,3.5dB,SMT-6</t>
  </si>
  <si>
    <t>13010068</t>
  </si>
  <si>
    <t>SAWFILTER,1950MHz,3dB,6PIN</t>
  </si>
  <si>
    <t>13010201</t>
  </si>
  <si>
    <t>SAW Filter,1747.5MHz,4.0,SMT</t>
  </si>
  <si>
    <t>13010216</t>
  </si>
  <si>
    <t>SAW filter-2535MHz-3.3-100V-SMT3*3*1.1mm</t>
  </si>
  <si>
    <t>13010375</t>
  </si>
  <si>
    <t>SAW Filter,2535MHz,3.5,6PIN</t>
  </si>
  <si>
    <t>13010375-001</t>
  </si>
  <si>
    <t>BAW filter,2535MHz,3.5,6PIN,Y,Purchased</t>
  </si>
  <si>
    <t>13010421</t>
  </si>
  <si>
    <t>SAWFilter,836.5MHz,4.0dB,6PIN,Allprod</t>
  </si>
  <si>
    <t>13010441</t>
  </si>
  <si>
    <t>SAW Filter,1747.5MHz,3.5,6PIN</t>
  </si>
  <si>
    <t>13010448</t>
  </si>
  <si>
    <t>SAW Filter,725.5MHz,-3.5dB,6PIN</t>
  </si>
  <si>
    <t>13010448-001</t>
  </si>
  <si>
    <t>SAW Filter,725.5MHz,3.5dB,6PIN</t>
  </si>
  <si>
    <t>13010450</t>
  </si>
  <si>
    <t>SAW Filter,780.5MHz,4.1,6PIN</t>
  </si>
  <si>
    <t>13010596</t>
  </si>
  <si>
    <t>SAW Filter,831.5MHz,3.0dB,6PIN</t>
  </si>
  <si>
    <t>13010597</t>
  </si>
  <si>
    <t>SAW Filter,876.5MHz,3.0dB,6PIN</t>
  </si>
  <si>
    <t>13030061</t>
  </si>
  <si>
    <t>Ceramic Filter,5375MHz,1.7dB,SMD</t>
  </si>
  <si>
    <t>13030112</t>
  </si>
  <si>
    <t>CeramicFilter,881.5MHz,3.3,SMD3.2*2.5</t>
  </si>
  <si>
    <t>13030132</t>
  </si>
  <si>
    <t>Ceramic Filter,2250MHz,2dB,3.2x2.5x1</t>
  </si>
  <si>
    <t>13030132-001</t>
  </si>
  <si>
    <t>Ceramic Filter,2250MHz,2dB,3.2*2.5*1-Ind</t>
  </si>
  <si>
    <t>13030133-001</t>
  </si>
  <si>
    <t>Ceramic Filter,1130MHz,1.5dB</t>
  </si>
  <si>
    <t>13030156</t>
  </si>
  <si>
    <t>Ceramic Filter 5370MHz 1.5 Defult</t>
  </si>
  <si>
    <t>13030245-001</t>
  </si>
  <si>
    <t>Ceramic Filter,2455MHz,0.6,Commercial gr</t>
  </si>
  <si>
    <t>14040297</t>
  </si>
  <si>
    <t>Coaxial Connector,MCX,50ohm,Straight/Soc</t>
  </si>
  <si>
    <t>14040526</t>
  </si>
  <si>
    <t>RF Coaxial Connector,L-SMP,50ohm,Straigh</t>
  </si>
  <si>
    <t>14040528</t>
  </si>
  <si>
    <t>RF Coaxial Connector,SMP-LSMP Adaptor,50</t>
  </si>
  <si>
    <t>14040554</t>
  </si>
  <si>
    <t>RF Coaxial Connector,MBX-MBX Adaptor,50o</t>
  </si>
  <si>
    <t>14040615</t>
  </si>
  <si>
    <t>RFCoaxialConnector,MBX,50ohm,Straight"</t>
  </si>
  <si>
    <t>14040724</t>
  </si>
  <si>
    <t>RF Coaxial Connector,MFBX,50ohm,Straight</t>
  </si>
  <si>
    <t>14040725</t>
  </si>
  <si>
    <t xml:space="preserve"> RFCoaxialConnector,MFBX,50ohm,Straigh</t>
  </si>
  <si>
    <t>14040726</t>
  </si>
  <si>
    <t>14040924</t>
  </si>
  <si>
    <t>RF Coaxial Connector,SMP,50ohm,Straight,</t>
  </si>
  <si>
    <t>14040941</t>
  </si>
  <si>
    <t>RF Coaxial Connector,PIN-OMEGA,50ohm,Str</t>
  </si>
  <si>
    <t>14040959</t>
  </si>
  <si>
    <t>RF Coaxial Connector,MCX,50ohm,Straight,</t>
  </si>
  <si>
    <t>14040993</t>
  </si>
  <si>
    <t>RF Coaxial Connector,E-SMP-MAX,50ohm,Str</t>
  </si>
  <si>
    <t>14041162</t>
  </si>
  <si>
    <t>RF Coaxial Connector,DFI,50ohm,Straight,</t>
  </si>
  <si>
    <t>14041163</t>
  </si>
  <si>
    <t>14041164</t>
  </si>
  <si>
    <t>RF Coaxial Connector,Straight,Male</t>
  </si>
  <si>
    <t>14041200</t>
  </si>
  <si>
    <t>RF Coaxial Connector,X-MAX,50ohm,Straigh</t>
  </si>
  <si>
    <t>14041221</t>
  </si>
  <si>
    <t>RFCoaxialConnector,PIN-Omega,50ohm,Ma</t>
  </si>
  <si>
    <t>14041910</t>
  </si>
  <si>
    <t>RF Coaxial Connector,MBX,50ohm,Straight,</t>
  </si>
  <si>
    <t>14050294</t>
  </si>
  <si>
    <t>Pin,Ordinary Square Pin,40PIN,Double Row</t>
  </si>
  <si>
    <t>14050332</t>
  </si>
  <si>
    <t>Pin,Ordinary Square Pin,6PIN,Double Rows</t>
  </si>
  <si>
    <t>14050419</t>
  </si>
  <si>
    <t>Pin,Ordinary Square Pin,26Pin,Double row</t>
  </si>
  <si>
    <t>14050483</t>
  </si>
  <si>
    <t>Jumper,1 PIN,Straight,1A,Spring finger 4</t>
  </si>
  <si>
    <t>14050500</t>
  </si>
  <si>
    <t>Pin,0mm,0mm,1mm,split from 14050399, BCM</t>
  </si>
  <si>
    <t>14050519</t>
  </si>
  <si>
    <t>Pin,Cu stencil,Z Type,0mm,0mm,0mm,16.25x</t>
  </si>
  <si>
    <t>14060454</t>
  </si>
  <si>
    <t>Cable Connector,Socket,9PIN,Vertical,Mal</t>
  </si>
  <si>
    <t>14060455</t>
  </si>
  <si>
    <t>Cable Connector,D9PIN,Straight/Female</t>
  </si>
  <si>
    <t>14080172</t>
  </si>
  <si>
    <t>Network Interface Connector,Single Row,T</t>
  </si>
  <si>
    <t>14080207</t>
  </si>
  <si>
    <t>Network Port Connector,Single Row,Single</t>
  </si>
  <si>
    <t>14080336</t>
  </si>
  <si>
    <t>Network Port Connector,Single Row,4Ports</t>
  </si>
  <si>
    <t>14080357</t>
  </si>
  <si>
    <t>Network Port Connector Single row 4-Port</t>
  </si>
  <si>
    <t>14080372</t>
  </si>
  <si>
    <t>Network Port Connector Single row single</t>
  </si>
  <si>
    <t>14080375</t>
  </si>
  <si>
    <t>14080565</t>
  </si>
  <si>
    <t>Network Port Connector,Single Row,Double</t>
  </si>
  <si>
    <t>14080570</t>
  </si>
  <si>
    <t>Network Port Connector,1Row,1port,9pin,9</t>
  </si>
  <si>
    <t>14080577</t>
  </si>
  <si>
    <t>14100035</t>
  </si>
  <si>
    <t>Common Socket,3PIN,Single Row,Straight,2</t>
  </si>
  <si>
    <t>14100075</t>
  </si>
  <si>
    <t>Ordinary Socket,4PIN,Single Row,Straight</t>
  </si>
  <si>
    <t>14100207</t>
  </si>
  <si>
    <t>Common Connector,10PIN,Single Row,Straig</t>
  </si>
  <si>
    <t>14100243</t>
  </si>
  <si>
    <t>Common Connector,8PIN,Single Row,Straigh</t>
  </si>
  <si>
    <t>14100346</t>
  </si>
  <si>
    <t>Ordinary Socket,2*6 PIN,Dual Row,Straigh</t>
  </si>
  <si>
    <t>14130295</t>
  </si>
  <si>
    <t>Patch Cord,LC/PC,LC/PC,Multi-mode,20m,A1</t>
  </si>
  <si>
    <t>14130858</t>
  </si>
  <si>
    <t>Patch Cord,DLC/PC,DLC/PC,Multi-mode,3m,A</t>
  </si>
  <si>
    <t>14130859</t>
  </si>
  <si>
    <t>Patch Cord,DLC/PC,DLC/PC,Multi-mode,5m,A</t>
  </si>
  <si>
    <t>14130860</t>
  </si>
  <si>
    <t>Patch Cord,DLC/PC,DLC/PC,Multi-mode,10m,</t>
  </si>
  <si>
    <t>14130861</t>
  </si>
  <si>
    <t>Patch Cord,DLC/PC,DLC/PC,Multi-mode,15m,</t>
  </si>
  <si>
    <t>14130862</t>
  </si>
  <si>
    <t>Patch Cord,DLC/PC,DLC/PC,Multi-mode,20m,</t>
  </si>
  <si>
    <t>14130863</t>
  </si>
  <si>
    <t>Patch Cord,DLC/PC,DLC/PC,Multi-mode,30m,</t>
  </si>
  <si>
    <t>14130923-001</t>
  </si>
  <si>
    <t>Optical Cable Parts,MPO/PC,MPO/PC,Multi-</t>
  </si>
  <si>
    <t>14133347</t>
  </si>
  <si>
    <t>Patch Cord,(SC/APC-SC/APC,Single Mode,G.</t>
  </si>
  <si>
    <t>14135821</t>
  </si>
  <si>
    <t>Patch Cord,SC/APC-SC/APC,Single Mode,G.6</t>
  </si>
  <si>
    <t>14137113-001</t>
  </si>
  <si>
    <t>14137876-003</t>
  </si>
  <si>
    <t>Patch Cord SC-APC SC-APC Single mode 1.5</t>
  </si>
  <si>
    <t>14140093</t>
  </si>
  <si>
    <t xml:space="preserve"> CardEdgeConn.,SFPSocket,20PIN,Horizo</t>
  </si>
  <si>
    <t>14140137</t>
  </si>
  <si>
    <t>Cardedge Connector,SFP+ Socket,20PIN,Rig</t>
  </si>
  <si>
    <t>14140141</t>
  </si>
  <si>
    <t>Cardedge Conn.,QSFP Socket,38PIN,Horizon</t>
  </si>
  <si>
    <t>14140305</t>
  </si>
  <si>
    <t>CardedgeConnector,SFP+Socket,20PIN,Ri</t>
  </si>
  <si>
    <t>14140317</t>
  </si>
  <si>
    <t>CardBlock,QSFP,0.8mm,1.8mm</t>
  </si>
  <si>
    <t>14190188</t>
  </si>
  <si>
    <t>Power Connector,2PIN,3V,0.265A,Horizonal</t>
  </si>
  <si>
    <t>14190270</t>
  </si>
  <si>
    <t>Power Connector,2Pin,220V,25A,R/A Male,E</t>
  </si>
  <si>
    <t>14190277</t>
  </si>
  <si>
    <t>Power Connector,2Pin-48VDC-30A</t>
  </si>
  <si>
    <t>14190864</t>
  </si>
  <si>
    <t>Power Connector,2Pin,48V,36A,45 Degree,</t>
  </si>
  <si>
    <t>14190868</t>
  </si>
  <si>
    <t xml:space="preserve"> PowerConnector,1Pin,40A,straightpin,P</t>
  </si>
  <si>
    <t>14190917</t>
  </si>
  <si>
    <t>Terminal block Connector,1,15A,straight</t>
  </si>
  <si>
    <t>14190990</t>
  </si>
  <si>
    <t>PowerConnector,2pin,48V,36A,Rightangl"</t>
  </si>
  <si>
    <t>14190992</t>
  </si>
  <si>
    <t>Power Connector,2pin,48VDC,36A,45 degree</t>
  </si>
  <si>
    <t>14191014</t>
  </si>
  <si>
    <t>Power Connector,2pin,48V,36A,Right angle</t>
  </si>
  <si>
    <t>14191072</t>
  </si>
  <si>
    <t>Power Connector,30S+2LP+6P,250V,92A,Vert</t>
  </si>
  <si>
    <t>14191074</t>
  </si>
  <si>
    <t>Power Connector,4Pin,60V,40A,Rangle male</t>
  </si>
  <si>
    <t>14191320</t>
  </si>
  <si>
    <t>Power Connector,30S+2LP+4P,200V,76A,Righ</t>
  </si>
  <si>
    <t>14191403</t>
  </si>
  <si>
    <t>PowerConnector,1pin,Straight</t>
  </si>
  <si>
    <t>14191709</t>
  </si>
  <si>
    <t>PowerConnector,30S+2LP+4P,200V,76A,Rig"</t>
  </si>
  <si>
    <t>14200079</t>
  </si>
  <si>
    <t>Socket,SFP Cage,8PIN,Irregular Connector</t>
  </si>
  <si>
    <t>14200083</t>
  </si>
  <si>
    <t>Socket,Square Hole,40PIN,Double Row Stra</t>
  </si>
  <si>
    <t>14200143</t>
  </si>
  <si>
    <t>14200147</t>
  </si>
  <si>
    <t>Socket,Square Hole,10PIN,Double Row Stra</t>
  </si>
  <si>
    <t>14200192</t>
  </si>
  <si>
    <t>Socket,SFP Optical Module Cage,13PIN,Irr</t>
  </si>
  <si>
    <t>14200203</t>
  </si>
  <si>
    <t>High Speed Pluggable Socket,SFP+ CAGE,57</t>
  </si>
  <si>
    <t>14200204</t>
  </si>
  <si>
    <t>High Speed Pluggable Socket,QSFP+ CAGE,1</t>
  </si>
  <si>
    <t>14200257</t>
  </si>
  <si>
    <t>High Speed Pluggable Socket,SFP+ CAGE,20</t>
  </si>
  <si>
    <t>14200344</t>
  </si>
  <si>
    <t>High Speed Pluggable Socket,SFP+ Cage,20</t>
  </si>
  <si>
    <t>14200368</t>
  </si>
  <si>
    <t>14200377</t>
  </si>
  <si>
    <t>Socket,Double row,26pin, Straight,Square</t>
  </si>
  <si>
    <t>14200390</t>
  </si>
  <si>
    <t>High Speed Pluggable Socket,QSFP28 CAGE,</t>
  </si>
  <si>
    <t>14200474</t>
  </si>
  <si>
    <t>High Speed Pluggable Socket,SFP28 CAGE,1</t>
  </si>
  <si>
    <t>14200477</t>
  </si>
  <si>
    <t>High Speed Pluggable Socket,SFP+ 22PIN C</t>
  </si>
  <si>
    <t>14200483</t>
  </si>
  <si>
    <t>HighSpeedPluggableSocket,SFP+CAGE+C"</t>
  </si>
  <si>
    <t>14200510</t>
  </si>
  <si>
    <t>High Speed Pluggable Socket,DSFP Conneco</t>
  </si>
  <si>
    <t>14200536</t>
  </si>
  <si>
    <t>High Speed Pluggable Socket,SFP28 CAGE,4</t>
  </si>
  <si>
    <t>14200537</t>
  </si>
  <si>
    <t>High Speed Pluggable Socket,Accessories-</t>
  </si>
  <si>
    <t>14200539</t>
  </si>
  <si>
    <t>14200558</t>
  </si>
  <si>
    <t>14200638</t>
  </si>
  <si>
    <t>High Speed Pluggable Socket,SFP28 socket</t>
  </si>
  <si>
    <t>14200647</t>
  </si>
  <si>
    <t>High Speed Pluggable Socket,QSFP28  Sock</t>
  </si>
  <si>
    <t>14200650</t>
  </si>
  <si>
    <t>High Speed Pluggable Socket,SFP28 Connec</t>
  </si>
  <si>
    <t>14220011</t>
  </si>
  <si>
    <t xml:space="preserve"> 2mmHMConnector,5*11PIN,CType/Angle/Fe</t>
  </si>
  <si>
    <t>14220035</t>
  </si>
  <si>
    <t>2mmFB Connector,5*6PIN,Straight/Male/3mm</t>
  </si>
  <si>
    <t>14220115</t>
  </si>
  <si>
    <t>2mmHM Power Connector,1*3PIN,Right Angle</t>
  </si>
  <si>
    <t>14220286</t>
  </si>
  <si>
    <t>2mm HM Power Connector,1*3PIN,Right Angl</t>
  </si>
  <si>
    <t>14220287</t>
  </si>
  <si>
    <t>2mm HM Power Connector,1*3PIN,Vertical F</t>
  </si>
  <si>
    <t>14220294</t>
  </si>
  <si>
    <t>AIRMAX Connector,9*6PIN,Vertical Herder,</t>
  </si>
  <si>
    <t>14220391</t>
  </si>
  <si>
    <t>2mmHM Connector,5*25PIN,AB Type,Angle Fe</t>
  </si>
  <si>
    <t>14220422</t>
  </si>
  <si>
    <t>High Speed Backplane Connector,9*8Pin,Ri</t>
  </si>
  <si>
    <t>14220436</t>
  </si>
  <si>
    <t>AIRMAX Connector,9*6pin,Right Angle Rece</t>
  </si>
  <si>
    <t>14220474</t>
  </si>
  <si>
    <t>2mm HM Connector,5*6PIN,FutureBus,Right</t>
  </si>
  <si>
    <t>14220568</t>
  </si>
  <si>
    <t>HIGH SPEED BACKPLANE CONNECTOR,5*25,bent</t>
  </si>
  <si>
    <t>14220635</t>
  </si>
  <si>
    <t>HIGH SPEED BACKPLANE CONNECTOR,5*25pin,V</t>
  </si>
  <si>
    <t>14220637</t>
  </si>
  <si>
    <t>HIGH SPEED BACKPLANE CONNECTOR,3pair*6PI</t>
  </si>
  <si>
    <t>14220726</t>
  </si>
  <si>
    <t>2mm HM Power Connector,1x3PIN,Right Angl</t>
  </si>
  <si>
    <t>14220764</t>
  </si>
  <si>
    <t>HIGHSPEEDBACKPLANECONNECTOR,5*25,ben</t>
  </si>
  <si>
    <t>14220808</t>
  </si>
  <si>
    <t>HIGH SPEED BACKPLANE CONNECTOR,3Pair*6,R</t>
  </si>
  <si>
    <t>14220844</t>
  </si>
  <si>
    <t>HIGHSPEEDBACKPLANECONNECTOR,3Pair*6,"</t>
  </si>
  <si>
    <t>14220863</t>
  </si>
  <si>
    <t>HIGHSPEEDBACKPLANECONNECTOR,5*25pin,"</t>
  </si>
  <si>
    <t>14220987</t>
  </si>
  <si>
    <t>HIGHSPEEDBACKPLANECONNECTOR,3pair*6P"</t>
  </si>
  <si>
    <t>14220988</t>
  </si>
  <si>
    <t>HIGH SPEED BACKPLANE CONNECTOR,3*6pin,Ri</t>
  </si>
  <si>
    <t>14220997</t>
  </si>
  <si>
    <t xml:space="preserve"> HIGHSPEEDBACKPLANECONNECTOR,9*8pin,1</t>
  </si>
  <si>
    <t>14221002</t>
  </si>
  <si>
    <t>HIGH SPEED BACKPLANE CONNECTOR,5*25pin,R</t>
  </si>
  <si>
    <t>14240004</t>
  </si>
  <si>
    <t>Coaxial Connector,RF Switch,Straight,Fem</t>
  </si>
  <si>
    <t>14240065</t>
  </si>
  <si>
    <t>IO Connector 4-4Pin Socket/Side Plugging</t>
  </si>
  <si>
    <t>14240354</t>
  </si>
  <si>
    <t>IO Connector power jack 3PIN Straight</t>
  </si>
  <si>
    <t>14240399</t>
  </si>
  <si>
    <t>IO Connector Unshielded 2Pin upright plu</t>
  </si>
  <si>
    <t>14240530</t>
  </si>
  <si>
    <t>IO Connector Unshielded 32PIN Socket/Top</t>
  </si>
  <si>
    <t>14300064</t>
  </si>
  <si>
    <t>Optical adapters,SC/APC,SC/APC,Green,Pla</t>
  </si>
  <si>
    <t>14300113</t>
  </si>
  <si>
    <t>Optical Adapter SC/APC-SC/APC Green</t>
  </si>
  <si>
    <t>14990127</t>
  </si>
  <si>
    <t>Connector Accessory,Misplug Proof Guilde</t>
  </si>
  <si>
    <t>14990147</t>
  </si>
  <si>
    <t>Connector Accessories, 15PIN(3row) D-SUB</t>
  </si>
  <si>
    <t>14990314</t>
  </si>
  <si>
    <t>Connector Accessories,15PIN D-SUB(3Row)</t>
  </si>
  <si>
    <t>14990492</t>
  </si>
  <si>
    <t>Connector Accessories,foil copper,16mm*8</t>
  </si>
  <si>
    <t>15010040</t>
  </si>
  <si>
    <t>Switching Diode,70V,200mA,1.25V,6ns,SOT-</t>
  </si>
  <si>
    <t>15010040-003</t>
  </si>
  <si>
    <t>Switching Diode,70V,200mA,1.25V,6ns,Comm</t>
  </si>
  <si>
    <t>15010041</t>
  </si>
  <si>
    <t>15010041-003</t>
  </si>
  <si>
    <t>15010042</t>
  </si>
  <si>
    <t>Switching Diodes,70V,200mA,1.25V,6ns,ser</t>
  </si>
  <si>
    <t>15010042-002</t>
  </si>
  <si>
    <t>Switching Diode,70V,200mA,1.25V,6ns,seri</t>
  </si>
  <si>
    <t>15010083</t>
  </si>
  <si>
    <t>Fast Recovery Diode,200V,1A,0.95V,35ns,S</t>
  </si>
  <si>
    <t>15010083-001</t>
  </si>
  <si>
    <t>Fast Recovery Diode 200V 1A 0.95V 35ns S</t>
  </si>
  <si>
    <t>15010100</t>
  </si>
  <si>
    <t>Schottky Diodes,70V,0.07A,1V,Series,SOT-</t>
  </si>
  <si>
    <t>15010100-003</t>
  </si>
  <si>
    <t>15010163</t>
  </si>
  <si>
    <t>Schottky Diodes,15V/0.34V/SOT-23</t>
  </si>
  <si>
    <t>15010198</t>
  </si>
  <si>
    <t>Schottky Diodes,40V,2A,0.5V,SMB</t>
  </si>
  <si>
    <t>15010198-001</t>
  </si>
  <si>
    <t>SchottkyDiodes,40V,2A,0.5V,SMB</t>
  </si>
  <si>
    <t>15010223</t>
  </si>
  <si>
    <t>Fast Recovery Diode,200V,3A,0.95V,35nS,1</t>
  </si>
  <si>
    <t>15010223-002</t>
  </si>
  <si>
    <t>15010223-003</t>
  </si>
  <si>
    <t>Fast Recovery Diode,200V,3A,1V,35ns,SMC,</t>
  </si>
  <si>
    <t>15010233</t>
  </si>
  <si>
    <t>Schottky Diode,60V,3A,0.7V,Co-Cathode,DP</t>
  </si>
  <si>
    <t>15010235</t>
  </si>
  <si>
    <t>Schottky Barrier Diode,40V,0.5A,0.425V,s</t>
  </si>
  <si>
    <t>15010235-001</t>
  </si>
  <si>
    <t>Schottky Barrier Diode,20V,0.5A,0.55V,si</t>
  </si>
  <si>
    <t>15010248</t>
  </si>
  <si>
    <t>Schottkydiode,30V,0.2A,0.5V,SOD-523</t>
  </si>
  <si>
    <t>15010250</t>
  </si>
  <si>
    <t>Schottky Diode,30V,0.5A,0.43V,Single Cha</t>
  </si>
  <si>
    <t>15010250-001</t>
  </si>
  <si>
    <t>15010250-002</t>
  </si>
  <si>
    <t>Schottky Barrier Diode,30V,0.5A,0.45V,Si</t>
  </si>
  <si>
    <t>15010258</t>
  </si>
  <si>
    <t>Schottky Diode,20V,0.5A,0.385V,SOD-123</t>
  </si>
  <si>
    <t>15010258-003</t>
  </si>
  <si>
    <t>Schottky Diode,20V,0.5A,0.385V,SOD-123,</t>
  </si>
  <si>
    <t>15010260</t>
  </si>
  <si>
    <t>Fast Recovery Diode,200V,5A,1.25V,30ns,1</t>
  </si>
  <si>
    <t>15010262</t>
  </si>
  <si>
    <t>Switching Diode,75V,200mA,1V,SOD-523,Ter</t>
  </si>
  <si>
    <t>15010263</t>
  </si>
  <si>
    <t>Schottky Barrier Diode,30V,1A,0.29V,sing</t>
  </si>
  <si>
    <t>15010263-001</t>
  </si>
  <si>
    <t>SchottkyBarrierDiode,30V,1A,0.5V,sing</t>
  </si>
  <si>
    <t>15010263-005</t>
  </si>
  <si>
    <t>Schottky Barrier Diode,30V,1A,0.38V,sing</t>
  </si>
  <si>
    <t>15010263-006</t>
  </si>
  <si>
    <t>Schottky Barrier Diode,30V,1A,0.5V,singl</t>
  </si>
  <si>
    <t>15010264</t>
  </si>
  <si>
    <t>Schottky Diodes,30V,0.2A,0.8V,Common Cat</t>
  </si>
  <si>
    <t>15010264-001</t>
  </si>
  <si>
    <t>Schottky Barrier Diode,30V,0.2A,1V,SOT23</t>
  </si>
  <si>
    <t>15010264-003</t>
  </si>
  <si>
    <t>Schottky Barrier Diode,30V,0.2A,1V,Co-Ca</t>
  </si>
  <si>
    <t>15010265</t>
  </si>
  <si>
    <t>Schottky Diode,30V,10A,0.47V,Co-Cathode,</t>
  </si>
  <si>
    <t>15010267</t>
  </si>
  <si>
    <t>Switching Diode 200V 200mA 1.25V 50ns</t>
  </si>
  <si>
    <t>15010277</t>
  </si>
  <si>
    <t>Schottky Diode,100V,2A,0.85V,SMA</t>
  </si>
  <si>
    <t>15010277-001</t>
  </si>
  <si>
    <t>Schottky Barrier Diode,100V,2A,0.85V,SMA</t>
  </si>
  <si>
    <t>15010277-005</t>
  </si>
  <si>
    <t>15010296</t>
  </si>
  <si>
    <t>Schottky Diode,30V,40A,0.57V,150degC,Rth</t>
  </si>
  <si>
    <t>15010296-001</t>
  </si>
  <si>
    <t>Schottky Barrier Diode,30V,40A,0.71V,Co-</t>
  </si>
  <si>
    <t>15010296-006</t>
  </si>
  <si>
    <t>15010297</t>
  </si>
  <si>
    <t>Schottky Diodes,100V,6A,0.65V,150degC,Co</t>
  </si>
  <si>
    <t>15010297-001</t>
  </si>
  <si>
    <t>SchottkyBarrierDiode,100V,6A,0.65V,DP</t>
  </si>
  <si>
    <t>15010297-007</t>
  </si>
  <si>
    <t>Schottky Barrier Diode,100V,6A,0.65V,Co-</t>
  </si>
  <si>
    <t>15010300</t>
  </si>
  <si>
    <t>Switching Diode,100V,200mA,1V,4ns,single</t>
  </si>
  <si>
    <t>15010307</t>
  </si>
  <si>
    <t>Switching Diode,70V,130mA,1V,6ns,2 Diode</t>
  </si>
  <si>
    <t>15010307-003</t>
  </si>
  <si>
    <t>Switching Diode,70V,130mA,1.25V,6ns,Comm</t>
  </si>
  <si>
    <t>15010310</t>
  </si>
  <si>
    <t>Fast Recovery Diode,300V,20A,1V,35ns,150</t>
  </si>
  <si>
    <t>15010310-001</t>
  </si>
  <si>
    <t>Fast Recovery Diode,300V,20A,1.5V,35ns,D</t>
  </si>
  <si>
    <t>15010312</t>
  </si>
  <si>
    <t>Super Fast Recovery Diode,200V,1A,0.98V,</t>
  </si>
  <si>
    <t>15010314</t>
  </si>
  <si>
    <t>Switching Diode,100V,200mA,1V,4ns,Single</t>
  </si>
  <si>
    <t>15010314-002</t>
  </si>
  <si>
    <t>15010314-005</t>
  </si>
  <si>
    <t>15010329</t>
  </si>
  <si>
    <t>Schottky Barrier Diode,100V,5A,0.9V,Sing</t>
  </si>
  <si>
    <t>15010329-001</t>
  </si>
  <si>
    <t>SchottkyBarrierDiode,100V,5A,0.9V,Sin"</t>
  </si>
  <si>
    <t>15010341</t>
  </si>
  <si>
    <t xml:space="preserve"> FastRecoveryDiode,300V,10A,1.3V,50ns,</t>
  </si>
  <si>
    <t>15010341-001</t>
  </si>
  <si>
    <t>Fast Recovery Diode,300V,10A,1.3V,50ns,D</t>
  </si>
  <si>
    <t>15010354-003</t>
  </si>
  <si>
    <t>Fast Recovery Diode,200V,6A,1.05V,30ns,1</t>
  </si>
  <si>
    <t>15010354-006</t>
  </si>
  <si>
    <t>Fast Recovery Diode,200V,6A,1.05V,30ns,S</t>
  </si>
  <si>
    <t>15010421</t>
  </si>
  <si>
    <t>Schottky Barrier Diode,30V,0.2A,0.41V,si</t>
  </si>
  <si>
    <t>15010421-003</t>
  </si>
  <si>
    <t>15010422</t>
  </si>
  <si>
    <t>Switching Diode,300V,225mA,0.93V,50ns,SO</t>
  </si>
  <si>
    <t>15010422-005</t>
  </si>
  <si>
    <t>15010589</t>
  </si>
  <si>
    <t>FastRecoveryDiode,200V,1A,0.9V,25ns,S"</t>
  </si>
  <si>
    <t>15010589-006</t>
  </si>
  <si>
    <t>Fast Recovery Diode,200V,1A,1V,32ns,SOD1</t>
  </si>
  <si>
    <t>15010589-007</t>
  </si>
  <si>
    <t>15020062</t>
  </si>
  <si>
    <t>LED,0.015cd,Red/630nm,15mA,0805</t>
  </si>
  <si>
    <t>15020063</t>
  </si>
  <si>
    <t>LED,0.015cd,Green 571nm,30mA,0805 ,TS169</t>
  </si>
  <si>
    <t>15020091</t>
  </si>
  <si>
    <t>LED,0.01cd,30mA,0603</t>
  </si>
  <si>
    <t>15020130</t>
  </si>
  <si>
    <t>LED,0.023cd,25mA,0805</t>
  </si>
  <si>
    <t>15020150</t>
  </si>
  <si>
    <t>Lighting Diode 0.0225cd Red/630nm 20mA 0</t>
  </si>
  <si>
    <t>15020155</t>
  </si>
  <si>
    <t>LED,0.035cd,573nm631nm,25mA,1.6*1.5*0.6m</t>
  </si>
  <si>
    <t>15020166-001</t>
  </si>
  <si>
    <t>LED,0.0045cd/0.028cd,YellowandGreen/564.</t>
  </si>
  <si>
    <t>15020266</t>
  </si>
  <si>
    <t>LED-0.0072cd-Green 563.5-567.5nm IF-5mA-</t>
  </si>
  <si>
    <t>15020277</t>
  </si>
  <si>
    <t>LED,0.0045cd,yelow,564.5nm,25mA,SideLi</t>
  </si>
  <si>
    <t>15020343</t>
  </si>
  <si>
    <t>LED,0.036cd,green 573nm /red 631nm,25mA,</t>
  </si>
  <si>
    <t>15020343-001</t>
  </si>
  <si>
    <t>15020344</t>
  </si>
  <si>
    <t>LED,0.055cd/0.066cd,green575nm/red63</t>
  </si>
  <si>
    <t>15020344-001</t>
  </si>
  <si>
    <t>LED,0.055cd/0.066cd,green 575nm /red 632</t>
  </si>
  <si>
    <t>15020346</t>
  </si>
  <si>
    <t>LED 0.018cd Brillian Yellow Green 570-5</t>
  </si>
  <si>
    <t>15020349</t>
  </si>
  <si>
    <t>LED,0.023cd,Green573nm,25mA,0805</t>
  </si>
  <si>
    <t>15020349-001</t>
  </si>
  <si>
    <t>LED,0.023cd,Green 573nm,25mA,0805</t>
  </si>
  <si>
    <t>15020352</t>
  </si>
  <si>
    <t>LED,0.036cd,RED639nm,25mA,0805</t>
  </si>
  <si>
    <t>15020396</t>
  </si>
  <si>
    <t>LED-0.0225cd-red/630nm-20mA-0603</t>
  </si>
  <si>
    <t>15040031</t>
  </si>
  <si>
    <t>Zener,30V,0.225W,SOT-23</t>
  </si>
  <si>
    <t>15040120</t>
  </si>
  <si>
    <t>Zener/12V/225mW/SOT-23</t>
  </si>
  <si>
    <t>15040120-003</t>
  </si>
  <si>
    <t>Constant Voltage Diode,12V,0.225W,SOT-23</t>
  </si>
  <si>
    <t>15040124</t>
  </si>
  <si>
    <t>Zener,6.2V/225mW SOT-23</t>
  </si>
  <si>
    <t>15040135</t>
  </si>
  <si>
    <t>Bidirectional Transient Suppressing Diod</t>
  </si>
  <si>
    <t>15040135-001</t>
  </si>
  <si>
    <t>15040143</t>
  </si>
  <si>
    <t>Transient Suppression Diode,6.45V,10.5V,</t>
  </si>
  <si>
    <t>15040143-001</t>
  </si>
  <si>
    <t>15040152</t>
  </si>
  <si>
    <t>Transient Suppression Diode-6V/12.5V/10A</t>
  </si>
  <si>
    <t>15040152-001</t>
  </si>
  <si>
    <t>15040152-007</t>
  </si>
  <si>
    <t>15040152-008</t>
  </si>
  <si>
    <t>Transient Suppression Diode,6V,12.5V,300</t>
  </si>
  <si>
    <t>15040164</t>
  </si>
  <si>
    <t>Zener,6.8V,0.25W,SOT23</t>
  </si>
  <si>
    <t>15040164-002</t>
  </si>
  <si>
    <t>Constant Voltage Diode,6.8V,0.25W,SOT23,</t>
  </si>
  <si>
    <t>15040166</t>
  </si>
  <si>
    <t>Transient Suppressing Diodes,39V-53.9V,1</t>
  </si>
  <si>
    <t>15040166-001</t>
  </si>
  <si>
    <t>Transient Suppressing Diodes,44.4V-64.5V</t>
  </si>
  <si>
    <t>15040166-002</t>
  </si>
  <si>
    <t>Transient Suppression Diode,39V,53.9V,15</t>
  </si>
  <si>
    <t>15040166-004</t>
  </si>
  <si>
    <t>15040166-005</t>
  </si>
  <si>
    <t>15040173</t>
  </si>
  <si>
    <t>Transient Suppression Diode,17.1V-25.2V,</t>
  </si>
  <si>
    <t>15040173-001</t>
  </si>
  <si>
    <t>15040185</t>
  </si>
  <si>
    <t>Zener Diode,75V,1W,SMA</t>
  </si>
  <si>
    <t>15040190</t>
  </si>
  <si>
    <t>Transient Supression Diode /17V/25.2V/15</t>
  </si>
  <si>
    <t>15040194</t>
  </si>
  <si>
    <t>Transient Suppression Diode,6.8V,10.5V,1</t>
  </si>
  <si>
    <t>15040194-001</t>
  </si>
  <si>
    <t>15040194-002</t>
  </si>
  <si>
    <t>15040209</t>
  </si>
  <si>
    <t>Voltage Regulator Diode,10V,0.25W,200mA,</t>
  </si>
  <si>
    <t>15040209-003</t>
  </si>
  <si>
    <t>Constant Voltage Diode,10V,0.25W,SOT23,G</t>
  </si>
  <si>
    <t>15040210</t>
  </si>
  <si>
    <t>Transient Suppressing Diodes,6V,12.5V,30</t>
  </si>
  <si>
    <t>15040210-001</t>
  </si>
  <si>
    <t>15040210-007</t>
  </si>
  <si>
    <t>15040224</t>
  </si>
  <si>
    <t>Transient Suppression Diode,8V,15V,100A,</t>
  </si>
  <si>
    <t>15040224-001</t>
  </si>
  <si>
    <t>TransientSuppressionDiode,8V,15V,100A</t>
  </si>
  <si>
    <t>15040224-007</t>
  </si>
  <si>
    <t>15040235</t>
  </si>
  <si>
    <t>Transient Suppression Diode,-64.4V,-93.6</t>
  </si>
  <si>
    <t>15040235-001</t>
  </si>
  <si>
    <t>15040262</t>
  </si>
  <si>
    <t>Transient Suppression Diode,75V,103V,14.</t>
  </si>
  <si>
    <t>15040262-001</t>
  </si>
  <si>
    <t>TransientSuppressionDiode,75V,103V,14"</t>
  </si>
  <si>
    <t>15040262-004</t>
  </si>
  <si>
    <t>15040264</t>
  </si>
  <si>
    <t>Transient Suppression Diode,7V,15V,63W,3</t>
  </si>
  <si>
    <t>15040278</t>
  </si>
  <si>
    <t>Zener,5.1V,0.2W,SOD323</t>
  </si>
  <si>
    <t>15040285</t>
  </si>
  <si>
    <t>Zener Diode 12V,0.2W,SOD523,Only for pow</t>
  </si>
  <si>
    <t>15040286</t>
  </si>
  <si>
    <t>ZenerDiode18V,0.2W,SOD523,Onlyforpo"</t>
  </si>
  <si>
    <t>15040310</t>
  </si>
  <si>
    <t>Zener Diode,39V,0.2W,SOT-23</t>
  </si>
  <si>
    <t>15040316</t>
  </si>
  <si>
    <t>TVS,13.3V,25.9V,500W,21A,SOT-23</t>
  </si>
  <si>
    <t>15040316-001</t>
  </si>
  <si>
    <t>15040316-005</t>
  </si>
  <si>
    <t>Transient Suppression Diode,13.3V,25.9V,</t>
  </si>
  <si>
    <t>15040330</t>
  </si>
  <si>
    <t>Transient Suppression Diode,4.3V,10V,100</t>
  </si>
  <si>
    <t>15040337</t>
  </si>
  <si>
    <t>15040337-003</t>
  </si>
  <si>
    <t>15040394-001</t>
  </si>
  <si>
    <t>Transient Suppression Diode,64V,93.6V,30</t>
  </si>
  <si>
    <t>15040428</t>
  </si>
  <si>
    <t>Zener diode,10V,0.2W,SOD523,Power dedica</t>
  </si>
  <si>
    <t>15040428-002</t>
  </si>
  <si>
    <t>Constant Voltage Diode,10V,0.2W,SOD523,G</t>
  </si>
  <si>
    <t>15040439</t>
  </si>
  <si>
    <t>ZenerDiode,22V,0.2W,SOD523,Powerdedic"</t>
  </si>
  <si>
    <t>15040441</t>
  </si>
  <si>
    <t>TVS,6.67V,20V,3000W,2000A,SMC</t>
  </si>
  <si>
    <t>15040441-001</t>
  </si>
  <si>
    <t>TransientSuppressionDiode,6.67V,20V,3"</t>
  </si>
  <si>
    <t>15040441-002</t>
  </si>
  <si>
    <t>15040441-004</t>
  </si>
  <si>
    <t>TransientSuppressionDiode,6.67V,20V,3</t>
  </si>
  <si>
    <t>15040441-005</t>
  </si>
  <si>
    <t>Transient Suppression Diode,6.67V,20V,30</t>
  </si>
  <si>
    <t>15040441-006</t>
  </si>
  <si>
    <t>15040497</t>
  </si>
  <si>
    <t>Transient Suppression Diode,8V,8V,64W,5A</t>
  </si>
  <si>
    <t>15040497-004</t>
  </si>
  <si>
    <t>15040532</t>
  </si>
  <si>
    <t>15040532-001</t>
  </si>
  <si>
    <t>TVS,6.67V,20V,3000W,2000A,SMC,15040183's</t>
  </si>
  <si>
    <t>15040532-002</t>
  </si>
  <si>
    <t>15040532-003</t>
  </si>
  <si>
    <t>15050013</t>
  </si>
  <si>
    <t>Voltage-Regulator Triode/80V/1A/1.5W/SOT</t>
  </si>
  <si>
    <t>15050014</t>
  </si>
  <si>
    <t>NPN Transistor,45V,100mA,225mW,600mV@100</t>
  </si>
  <si>
    <t>15050026</t>
  </si>
  <si>
    <t>Transistor,NPN,40V,600mA,225mW,750mV@500</t>
  </si>
  <si>
    <t>15050026-003</t>
  </si>
  <si>
    <t>15050072</t>
  </si>
  <si>
    <t>PNP Transistors /40V/600mA/0.35W/SOT-23</t>
  </si>
  <si>
    <t>15050078</t>
  </si>
  <si>
    <t>PNP Transistors /65V/100mA/350mW/SOT-23</t>
  </si>
  <si>
    <t>15050083</t>
  </si>
  <si>
    <t>NPNTransistors/140VDC,600mA,0.255W,0."</t>
  </si>
  <si>
    <t>15050086</t>
  </si>
  <si>
    <t>NPN Transistors ,40V,500mA,200mW,250mV,S</t>
  </si>
  <si>
    <t>15050086-001</t>
  </si>
  <si>
    <t>NPNTransistors,40V,500mA,200mW,250mV,"</t>
  </si>
  <si>
    <t>15050087</t>
  </si>
  <si>
    <t>PNP Transistors /40V/500mA/225mW/SOT-23/</t>
  </si>
  <si>
    <t>15050122</t>
  </si>
  <si>
    <t>PNP Transistors,150V,,500mA,225mW,200mV@</t>
  </si>
  <si>
    <t>15050122-003</t>
  </si>
  <si>
    <t>15050145</t>
  </si>
  <si>
    <t>Transistor,PNP,40V,1000mA,300mW,500mV@1A</t>
  </si>
  <si>
    <t>15050145-002</t>
  </si>
  <si>
    <t>15050145-005</t>
  </si>
  <si>
    <t>15050146</t>
  </si>
  <si>
    <t>15050146-006</t>
  </si>
  <si>
    <t>15050185</t>
  </si>
  <si>
    <t>NPN Transistors,100V,4500mA,1500mW,195mV</t>
  </si>
  <si>
    <t>15050185-004</t>
  </si>
  <si>
    <t>15050185-008</t>
  </si>
  <si>
    <t>15050287</t>
  </si>
  <si>
    <t>15050314</t>
  </si>
  <si>
    <t>15060087</t>
  </si>
  <si>
    <t>MOSFET,NChannel,100V,33A,45mohm,20V,D2</t>
  </si>
  <si>
    <t>15060143</t>
  </si>
  <si>
    <t>MOSFET,N Channel,60V,0.115A,7500mohm,20V</t>
  </si>
  <si>
    <t>15060143-003</t>
  </si>
  <si>
    <t>small-signal MOSFET,N channel,60V,0.115A</t>
  </si>
  <si>
    <t>15060150</t>
  </si>
  <si>
    <t>MOSFET P Channel -12V -2.4A112mohm -8V S</t>
  </si>
  <si>
    <t>15060150-007</t>
  </si>
  <si>
    <t>small-signal MOSFET,P Channel,-12V,-2.4A</t>
  </si>
  <si>
    <t>15060155</t>
  </si>
  <si>
    <t>MOSFET,Dual N Channel,60V,0.49A,920mohm,</t>
  </si>
  <si>
    <t>15060189-001</t>
  </si>
  <si>
    <t>PowerMOSFET(0~250V),P??</t>
  </si>
  <si>
    <t>15060206</t>
  </si>
  <si>
    <t>MOSFET,P Channel,-150V,-3A,1500mohm,-20V</t>
  </si>
  <si>
    <t>15060211</t>
  </si>
  <si>
    <t>MOSFET,N Channel,100V,120A,10.5mohm,20V,</t>
  </si>
  <si>
    <t>15060211-001</t>
  </si>
  <si>
    <t xml:space="preserve"> PowerMOSFET(0~250V),Nchannel,100V,75A</t>
  </si>
  <si>
    <t>15060211-002</t>
  </si>
  <si>
    <t>15060211-005</t>
  </si>
  <si>
    <t>Power MOSFET(0~250V),N Channel,100V,120A</t>
  </si>
  <si>
    <t>15060211-006</t>
  </si>
  <si>
    <t>15060211-007</t>
  </si>
  <si>
    <t>Power MOSFET(0~250V),N channel,100V,75A,</t>
  </si>
  <si>
    <t>15060212-002</t>
  </si>
  <si>
    <t>Power MOSFET(0~250V),N channel,100V,49A,</t>
  </si>
  <si>
    <t>15060221</t>
  </si>
  <si>
    <t>MOSFET,NChannel,150V,49A,19mohm,20V,PO"</t>
  </si>
  <si>
    <t>15060221-002</t>
  </si>
  <si>
    <t>MOSFET,N Channel,150V,49A,19mohm,20V,POW</t>
  </si>
  <si>
    <t>15060226</t>
  </si>
  <si>
    <t>MOSFET,N Channel,30V,0.85A,440mohm,12V,S</t>
  </si>
  <si>
    <t>15060226-001</t>
  </si>
  <si>
    <t>small-signal MOSFET,N Channel,30V,0.85A,</t>
  </si>
  <si>
    <t>15060226-003</t>
  </si>
  <si>
    <t>15060228</t>
  </si>
  <si>
    <t>15060231</t>
  </si>
  <si>
    <t>MOSFET,N Channel,40V,49A,2.7mohm,20V,POW</t>
  </si>
  <si>
    <t>15060231-003</t>
  </si>
  <si>
    <t>15060239</t>
  </si>
  <si>
    <t>MOSFET,NChannel,100V,100A,4.5mohm,20V,"</t>
  </si>
  <si>
    <t>15060241</t>
  </si>
  <si>
    <t>MOSFET,N Channel,60V,49A,2.8mohm,20V,POW</t>
  </si>
  <si>
    <t>15060258</t>
  </si>
  <si>
    <t>Power MOSFET(0~250V),N Channel,100V,60A,</t>
  </si>
  <si>
    <t>15060258-002</t>
  </si>
  <si>
    <t>Power MOSFET(0~250V),N channel,100V,60A,</t>
  </si>
  <si>
    <t>15060258-004</t>
  </si>
  <si>
    <t>15060258-009</t>
  </si>
  <si>
    <t>15060258-010</t>
  </si>
  <si>
    <t>15060260</t>
  </si>
  <si>
    <t>MOSFET,N Channel,25V,22A,5mohm,20V,POWER</t>
  </si>
  <si>
    <t>15060261</t>
  </si>
  <si>
    <t>MOSFET,N Channel,25V,100A,1.15mohm,20V,P</t>
  </si>
  <si>
    <t>15060261-002</t>
  </si>
  <si>
    <t>Power MOSFET(0~250V),N Channel,30V,100A,</t>
  </si>
  <si>
    <t>15060261-005</t>
  </si>
  <si>
    <t>15060261-007</t>
  </si>
  <si>
    <t>15060287</t>
  </si>
  <si>
    <t>MOSFET,N Channel,100V,120A,4.5mohm,20V,H</t>
  </si>
  <si>
    <t>15060287-001</t>
  </si>
  <si>
    <t>15060287-003</t>
  </si>
  <si>
    <t>15060304</t>
  </si>
  <si>
    <t>MOSFET,P Channel,-30V,-35A,12.3mohm,-25V</t>
  </si>
  <si>
    <t>15060304-001</t>
  </si>
  <si>
    <t>PowerMOSFET(0~250V),Pchannel,-30V,-40"</t>
  </si>
  <si>
    <t>15060304-004</t>
  </si>
  <si>
    <t>15060304-010</t>
  </si>
  <si>
    <t>15060304-011</t>
  </si>
  <si>
    <t>15060307</t>
  </si>
  <si>
    <t>MOSFET,NChannel,100V,20A,22mohm,20V,LF</t>
  </si>
  <si>
    <t>15060307-001</t>
  </si>
  <si>
    <t>MOSFET,N Channel,100V,20A,22mohm,20V,LFP</t>
  </si>
  <si>
    <t>15060337-001</t>
  </si>
  <si>
    <t>MOSFET,Pchannel,-20V,-18A,9.5mohm,-8V,</t>
  </si>
  <si>
    <t>15060337-002</t>
  </si>
  <si>
    <t>Power MOSFET(0~250V),P channel,-20V,-18A</t>
  </si>
  <si>
    <t>15060337-003</t>
  </si>
  <si>
    <t>15060337-007</t>
  </si>
  <si>
    <t>15060387</t>
  </si>
  <si>
    <t>MOSFET,NChannel,100V,80A,4.85mohm,20V,"</t>
  </si>
  <si>
    <t>15060387-002</t>
  </si>
  <si>
    <t>Power MOSFET(0~250V),N channel,100V,80A,</t>
  </si>
  <si>
    <t>15060387-005</t>
  </si>
  <si>
    <t>15060393</t>
  </si>
  <si>
    <t>15060395</t>
  </si>
  <si>
    <t>small-signal MOSFET,N channel,60V,0.29A,</t>
  </si>
  <si>
    <t>15060395-001</t>
  </si>
  <si>
    <t xml:space="preserve"> small-signalMOSFET,Nchannel,60V,0.3A,</t>
  </si>
  <si>
    <t>15060395-003</t>
  </si>
  <si>
    <t>15060395-009</t>
  </si>
  <si>
    <t>15060405</t>
  </si>
  <si>
    <t>MOSFET,N Channel,60V,42A,7.4mohm,20V,Pow</t>
  </si>
  <si>
    <t>15060441</t>
  </si>
  <si>
    <t>MOSFET,NChannel,80V,100A,2.6mohm(V(gs)"</t>
  </si>
  <si>
    <t>15060441-001</t>
  </si>
  <si>
    <t>15060445-001</t>
  </si>
  <si>
    <t>MOSFET-NMOS-20V-7.9A-0.05ohm-8V-DFN2020-</t>
  </si>
  <si>
    <t>15060450</t>
  </si>
  <si>
    <t>MOSFET,N/P Channel,30V,2.6A,125mohm,12V,</t>
  </si>
  <si>
    <t>15060450-001</t>
  </si>
  <si>
    <t>small-signal MOSFET,N/P channel,30V,2.6A</t>
  </si>
  <si>
    <t>15060450-005</t>
  </si>
  <si>
    <t>15060456-003</t>
  </si>
  <si>
    <t>MOSFET,N Channel,150V,87A,9.3mohm,20V,Su</t>
  </si>
  <si>
    <t>15060489</t>
  </si>
  <si>
    <t>MOSFET,NChannel,100V,100A,3.4~4mohm,20"</t>
  </si>
  <si>
    <t>15060489-002</t>
  </si>
  <si>
    <t>Power MOSFET(0~250V),N Channel,100V,100A</t>
  </si>
  <si>
    <t>15060489-004</t>
  </si>
  <si>
    <t>Power MOSFET(0~250V),N Channel,100V,80A,</t>
  </si>
  <si>
    <t>15060495</t>
  </si>
  <si>
    <t>MOSFET,N Channel,150V,50A,19mohm,20V,POW</t>
  </si>
  <si>
    <t>15060495-003</t>
  </si>
  <si>
    <t>Power MOSFET(0~250V),N Channel,150V,50A,</t>
  </si>
  <si>
    <t>15060495-009</t>
  </si>
  <si>
    <t>15060499-003</t>
  </si>
  <si>
    <t>Power MOSFET(0~250V),N Channel,40V,100A,</t>
  </si>
  <si>
    <t>15060544-001</t>
  </si>
  <si>
    <t>MOSFET,Nchannel,100V,0.8A,700mohm,20V,</t>
  </si>
  <si>
    <t>15060544-004</t>
  </si>
  <si>
    <t>MOSFET,N channel,100V,0.8A,700mohm,20V,S</t>
  </si>
  <si>
    <t>15060549-003</t>
  </si>
  <si>
    <t>Power MOSFET(0~250V),N channel,100V,100A</t>
  </si>
  <si>
    <t>16050013</t>
  </si>
  <si>
    <t>Button Switch-SPST-20VAC/DC-0.1A-Curve P</t>
  </si>
  <si>
    <t>16050071</t>
  </si>
  <si>
    <t>Push Button Switch DPDT 12VDC 1.0A THT</t>
  </si>
  <si>
    <t>16050095</t>
  </si>
  <si>
    <t>Push Switch DPDT 12V 3A THT 3.5mm LOCKAB</t>
  </si>
  <si>
    <t>16050120</t>
  </si>
  <si>
    <t>16100019</t>
  </si>
  <si>
    <t>Tact switch SPST 12VDC 0.05A THT 3.5mm</t>
  </si>
  <si>
    <t>19020058</t>
  </si>
  <si>
    <t>Gas Discharge Tube,90V,10kA,D8*6mm,2PIN,</t>
  </si>
  <si>
    <t>19020180</t>
  </si>
  <si>
    <t>Gas Discharge Pipe,90V,20000A,8.3*6.05mm</t>
  </si>
  <si>
    <t>19020181</t>
  </si>
  <si>
    <t>Gas Discharge Pipe,90V,10000A,7.6*5.0mm,</t>
  </si>
  <si>
    <t>19020200</t>
  </si>
  <si>
    <t>Gas Discharge Pipe,1200V,20000A,16.5*8.3</t>
  </si>
  <si>
    <t>19040095</t>
  </si>
  <si>
    <t>Fast Blow Surface-Mounted Fuse,125V,2A,6</t>
  </si>
  <si>
    <t>19040095-002</t>
  </si>
  <si>
    <t>19040096</t>
  </si>
  <si>
    <t>Protection Tube,Fast blow fuse,125V,1A,U</t>
  </si>
  <si>
    <t>19040096-002</t>
  </si>
  <si>
    <t>19040097</t>
  </si>
  <si>
    <t>Fast Blowout Surface-Mounted Fuse,125V,7</t>
  </si>
  <si>
    <t>19040098</t>
  </si>
  <si>
    <t>Slow Blow Surface-Mounted Fuse,125V,3A,U</t>
  </si>
  <si>
    <t>19040098-003</t>
  </si>
  <si>
    <t>19040099</t>
  </si>
  <si>
    <t xml:space="preserve"> FastBlowSurface-MountedFuse,125V,4A,</t>
  </si>
  <si>
    <t>19040099-002</t>
  </si>
  <si>
    <t>Fast Blow Surface-Mounted Fuse,125V,4A,6</t>
  </si>
  <si>
    <t>19040104</t>
  </si>
  <si>
    <t>ProtectionTubeSuite,Fastfuse,85V,15A,</t>
  </si>
  <si>
    <t>19040104-002</t>
  </si>
  <si>
    <t>Protection TubeSuite,Fast fuse,85V,15A,U</t>
  </si>
  <si>
    <t>19040105</t>
  </si>
  <si>
    <t>Fuse Suite,Fast Blow,65V,12A,UL Specific</t>
  </si>
  <si>
    <t>19040105-002</t>
  </si>
  <si>
    <t>19040110</t>
  </si>
  <si>
    <t xml:space="preserve"> SlowBlowSurface-MountedFuse,125V,4A,</t>
  </si>
  <si>
    <t>19040110-002</t>
  </si>
  <si>
    <t>Slow Blow Surface-Mounted Fuse,125V,4A,6</t>
  </si>
  <si>
    <t>19040112</t>
  </si>
  <si>
    <t>Protection Tube,fast acting,125V,10A,UL</t>
  </si>
  <si>
    <t>19040112-002</t>
  </si>
  <si>
    <t>19040139</t>
  </si>
  <si>
    <t>Fuse,Fast Blowout,60V,40A,UL Spec,0.0010</t>
  </si>
  <si>
    <t>19040139-001</t>
  </si>
  <si>
    <t>19040289-001</t>
  </si>
  <si>
    <t>Protection Tube,Fast Acting Fuse,18V,5A,</t>
  </si>
  <si>
    <t>19040290-003</t>
  </si>
  <si>
    <t>Protection Tube,Fast Acting Fuse,18V,8A,</t>
  </si>
  <si>
    <t>19040307</t>
  </si>
  <si>
    <t>ProtectionTube,FastBlowoutFuse,60V,4"</t>
  </si>
  <si>
    <t>21030459</t>
  </si>
  <si>
    <t>RTN 905 BOX</t>
  </si>
  <si>
    <t>21080067</t>
  </si>
  <si>
    <t>lock buckle-DKBA8.034.4933.prt-shielding</t>
  </si>
  <si>
    <t>21080410</t>
  </si>
  <si>
    <t>HG8145V5 aluminum heat sink, 21080410_dr</t>
  </si>
  <si>
    <t>21080468</t>
  </si>
  <si>
    <t>21080468_DRAEN.PRT,32.0mm*26.4mm*12.5mm,</t>
  </si>
  <si>
    <t>21080469</t>
  </si>
  <si>
    <t>21080469_DRAEN.PRT,32.6mm*27.0mm*12.2mm,</t>
  </si>
  <si>
    <t>21080470</t>
  </si>
  <si>
    <t>21080470_DRAEN.PRT,8.6mm*8.0mm*2.4mm,Shi</t>
  </si>
  <si>
    <t>21080471</t>
  </si>
  <si>
    <t>21080471_DRAEN.PRT,9.2mm*8.6mm*2.2mm,Shi</t>
  </si>
  <si>
    <t>21080658</t>
  </si>
  <si>
    <t>Sheet metal shielding protective shell-2</t>
  </si>
  <si>
    <t>21080659</t>
  </si>
  <si>
    <t>21100041</t>
  </si>
  <si>
    <t>Cable Tie,100*2.5mm,White</t>
  </si>
  <si>
    <t>21100198</t>
  </si>
  <si>
    <t>DKBA8.088.0613,InsulationBar,SS62PQ1</t>
  </si>
  <si>
    <t>21101362</t>
  </si>
  <si>
    <t>Shielding gasket,DKBA8.233.1078,XRFU shi</t>
  </si>
  <si>
    <t>21121521</t>
  </si>
  <si>
    <t>DKBA8.047.0654,Guide Socket,Optix OSN 20</t>
  </si>
  <si>
    <t>21121522</t>
  </si>
  <si>
    <t>DKBA8.047.0655,Guide Socket,Optix OSN 20</t>
  </si>
  <si>
    <t>21121523</t>
  </si>
  <si>
    <t>DKBA8.047.0656,Guide Socket,Optix OSN 20</t>
  </si>
  <si>
    <t>21122233</t>
  </si>
  <si>
    <t>Hardware -DKBA8.041.5470-82599 NIC Panel</t>
  </si>
  <si>
    <t>21122234</t>
  </si>
  <si>
    <t>Small Metal Parts, 21122234-004_DRAEN.PR</t>
  </si>
  <si>
    <t>21122369</t>
  </si>
  <si>
    <t>Small Metal Part-DKBA8.051.5929-air guid</t>
  </si>
  <si>
    <t>21122419</t>
  </si>
  <si>
    <t>PCIe full height dummy</t>
  </si>
  <si>
    <t>21122719</t>
  </si>
  <si>
    <t>Half-height Pcie shield sheet metal-DKBA</t>
  </si>
  <si>
    <t>21123419</t>
  </si>
  <si>
    <t>small metal parts, DKBA80546235.PRT, PCB</t>
  </si>
  <si>
    <t>21123532</t>
  </si>
  <si>
    <t xml:space="preserve"> GuideSet,DKBA8.210.1819,H901YWBGuide</t>
  </si>
  <si>
    <t>21124090</t>
  </si>
  <si>
    <t>Small Metal Parts,21124090_DRAEN.PRT,hal</t>
  </si>
  <si>
    <t>21124090-001</t>
  </si>
  <si>
    <t>Semi-HighPCIESSDMountingBlanks-Sh"</t>
  </si>
  <si>
    <t>21124091</t>
  </si>
  <si>
    <t>Small Metal Parts,21124091_DRAEN.PRT,ful</t>
  </si>
  <si>
    <t>21124091-001</t>
  </si>
  <si>
    <t>FullHeightPCIESSDMountingBlanks-"</t>
  </si>
  <si>
    <t>21124123</t>
  </si>
  <si>
    <t>UBBPe protection plate</t>
  </si>
  <si>
    <t>21124123-004</t>
  </si>
  <si>
    <t>21124123-004_DRAEN,UBBPg1protectionpl</t>
  </si>
  <si>
    <t>21124124</t>
  </si>
  <si>
    <t>UMPTe protection plate</t>
  </si>
  <si>
    <t>21124454</t>
  </si>
  <si>
    <t>2UfakeCPUheatsinkSheetmetalparts"</t>
  </si>
  <si>
    <t>21124455</t>
  </si>
  <si>
    <t>2X10GE OPT ,chassis sheet metal</t>
  </si>
  <si>
    <t>21124455-001</t>
  </si>
  <si>
    <t>Smallhardware-21124455-001_DRAEN.PRT-"</t>
  </si>
  <si>
    <t>21124455-002</t>
  </si>
  <si>
    <t>Small Metal Parts,21124455-002,chassis</t>
  </si>
  <si>
    <t>21124515</t>
  </si>
  <si>
    <t>Sheet metal parts-21124515_DRAEN.ASM-1U</t>
  </si>
  <si>
    <t>21125089-002</t>
  </si>
  <si>
    <t>Small metal part,21125089-002_draen.asm,</t>
  </si>
  <si>
    <t>21125090</t>
  </si>
  <si>
    <t>Small metal part,21125090_DRAEN.ASM,UMPT</t>
  </si>
  <si>
    <t>21125090-002</t>
  </si>
  <si>
    <t>Small metal part,21125090-002_DRAEN.ASM,</t>
  </si>
  <si>
    <t>21125755</t>
  </si>
  <si>
    <t>R19C30 HG8245W5-6T aluminum heating pane</t>
  </si>
  <si>
    <t>21126122</t>
  </si>
  <si>
    <t>Small sheet metal hardware-21126122_DRAE</t>
  </si>
  <si>
    <t>21135211</t>
  </si>
  <si>
    <t>DKBA4.130.6965,4HP Main Control Panel,15</t>
  </si>
  <si>
    <t>21138111</t>
  </si>
  <si>
    <t>2.5-inch hard drive dummy handle Handle-</t>
  </si>
  <si>
    <t>21138113</t>
  </si>
  <si>
    <t>3.5 inch hard drive dummy handle Handle-</t>
  </si>
  <si>
    <t>21138368</t>
  </si>
  <si>
    <t>Front Panel,DKBA4.131.3654,H901GPHF Fron</t>
  </si>
  <si>
    <t>21138983</t>
  </si>
  <si>
    <t>UBBPe panel,154.45mm*38.9mm*19.82mm,shee</t>
  </si>
  <si>
    <t>21138983-006</t>
  </si>
  <si>
    <t>Front Panel,21138983-006_DRAEN.ASM,UBBPg</t>
  </si>
  <si>
    <t>21138983-007</t>
  </si>
  <si>
    <t>21138983-007_DRAEN,UBBPf3panel,154.45m</t>
  </si>
  <si>
    <t>21138984</t>
  </si>
  <si>
    <t>UMPTe panel,154.45mm*38.9mm*19.82mm,shee</t>
  </si>
  <si>
    <t>21138984-002</t>
  </si>
  <si>
    <t>21138984-002_DRAEN,UMPTe panel,154.45mm*</t>
  </si>
  <si>
    <t>21138984-003</t>
  </si>
  <si>
    <t>Front Panel,21138984-003_DRAEN.ASM,UMPTg</t>
  </si>
  <si>
    <t>21139296</t>
  </si>
  <si>
    <t>Handle Bar,21139296_DRAEN.ASM,PSU Handle</t>
  </si>
  <si>
    <t>21139296-002</t>
  </si>
  <si>
    <t xml:space="preserve">Handle Bar,21139296-002_DRAEN.ASM,PSU Ha </t>
  </si>
  <si>
    <t>21139297</t>
  </si>
  <si>
    <t>Handle Bar,21139297_DRAEN.ASM,FANf Front</t>
  </si>
  <si>
    <t>21139421</t>
  </si>
  <si>
    <t>Handle Bar,21139421_DRAEN.ASM,Power Arti</t>
  </si>
  <si>
    <t>21139527-001</t>
  </si>
  <si>
    <t>Handle bar-21139527-001_DRAEN.ASM-public</t>
  </si>
  <si>
    <t>21139676</t>
  </si>
  <si>
    <t>FrontPanel,21139676_DRAEN.ASM,H901CSHF</t>
  </si>
  <si>
    <t>21139801</t>
  </si>
  <si>
    <t>Front Panel,21139801_DREAN.ASM,Interface</t>
  </si>
  <si>
    <t>21139823</t>
  </si>
  <si>
    <t>Handle-21139823_draen.asm-Palm dummy car</t>
  </si>
  <si>
    <t>21140983-006</t>
  </si>
  <si>
    <t>Panel,21140983-006_DRAEN.ASM,2U Dorado P</t>
  </si>
  <si>
    <t>21140984-004</t>
  </si>
  <si>
    <t>Panel,21140984-004_DRAEN.ASM,4U Dorado P</t>
  </si>
  <si>
    <t>21140996</t>
  </si>
  <si>
    <t>DKBA41243474.asm,RH2288V3panel,443.6m"</t>
  </si>
  <si>
    <t>21150760</t>
  </si>
  <si>
    <t>Engineering Installation Kit,DKBA4.070.2</t>
  </si>
  <si>
    <t>21150761</t>
  </si>
  <si>
    <t>Engineering Installation Kit,DKBA8.010.6</t>
  </si>
  <si>
    <t>21150763</t>
  </si>
  <si>
    <t>Intergrated Mount Kit,Wall and Pole</t>
  </si>
  <si>
    <t>21150765</t>
  </si>
  <si>
    <t>Installaion Parts of Sheetmetal,DKBA6860</t>
  </si>
  <si>
    <t>21151211</t>
  </si>
  <si>
    <t>Engineering Installation Kit,DKBA4.070.4</t>
  </si>
  <si>
    <t>21152158</t>
  </si>
  <si>
    <t>Engineering Installation-DKBA68620808.AS</t>
  </si>
  <si>
    <t>21153748</t>
  </si>
  <si>
    <t>Engineering Installation Kit,21153748_DR</t>
  </si>
  <si>
    <t>21153790</t>
  </si>
  <si>
    <t>Engineering Installation Kit,21153790_DR</t>
  </si>
  <si>
    <t>21154527</t>
  </si>
  <si>
    <t>Engineering Installation Kit,21154527_DR</t>
  </si>
  <si>
    <t>21160922</t>
  </si>
  <si>
    <t>Heat Sink Device ,DKBA7.308.0779,Heat Si</t>
  </si>
  <si>
    <t>21161013</t>
  </si>
  <si>
    <t>Heat Sink,DKBA7.308.1462,Heat Sink,84.8m</t>
  </si>
  <si>
    <t>21161024-001</t>
  </si>
  <si>
    <t>Heat sink,DKBA7.308.3821,34mm*28mm*8mm ,</t>
  </si>
  <si>
    <t>21161143</t>
  </si>
  <si>
    <t>Heatsink,DKBA4.308.0787,84.8mm*80mm*11.8</t>
  </si>
  <si>
    <t>21161531-001</t>
  </si>
  <si>
    <t>heat sink,21161531-001_TRFZH,heat sink,2</t>
  </si>
  <si>
    <t>21161956</t>
  </si>
  <si>
    <t>Heatsink,21161956_DRAEN,60.0mm*60.0mm*</t>
  </si>
  <si>
    <t>21161979</t>
  </si>
  <si>
    <t>Network Energy-Plate Of Heat Sink-GSE210</t>
  </si>
  <si>
    <t>21161982</t>
  </si>
  <si>
    <t>heat sink,21161982_TRFZH,heat sink,141mm</t>
  </si>
  <si>
    <t>21161982-003</t>
  </si>
  <si>
    <t>special heat sink-141mm*98mm*9.36mm-2116</t>
  </si>
  <si>
    <t>21162149</t>
  </si>
  <si>
    <t>heatsink,21162149_TRFZH.docx,1U CPU heat</t>
  </si>
  <si>
    <t>21162156</t>
  </si>
  <si>
    <t>2288H V5 CPU heatsink,21162156_TRFZH,CPU</t>
  </si>
  <si>
    <t>21162157</t>
  </si>
  <si>
    <t>1288H V5 CPU heatsink,21162157_DRAEN.ASM</t>
  </si>
  <si>
    <t>21162158</t>
  </si>
  <si>
    <t>heatsink,82mm*108mm*60mm,AL</t>
  </si>
  <si>
    <t>21162693</t>
  </si>
  <si>
    <t>Radiator parts-DKBA43082275.ASM-Network</t>
  </si>
  <si>
    <t>21162707</t>
  </si>
  <si>
    <t>Heat sink-21162707_DRAEN.PRT-SFP+ heat s</t>
  </si>
  <si>
    <t>21162774</t>
  </si>
  <si>
    <t>Heat sink,21162774_draen.asm,198.5mmx116</t>
  </si>
  <si>
    <t>21162775</t>
  </si>
  <si>
    <t>Heat sink,21162775_draen.asm,UMPTg heat</t>
  </si>
  <si>
    <t>21162796</t>
  </si>
  <si>
    <t>Heat sink,21162796_draen.prt,QSFP heat s</t>
  </si>
  <si>
    <t>21162990</t>
  </si>
  <si>
    <t>heat sink-DKBA43082311.ASM-Network Energ</t>
  </si>
  <si>
    <t>21163203</t>
  </si>
  <si>
    <t>heatsink-DKBA43083333.ASM-EB300_C_58.4mm</t>
  </si>
  <si>
    <t>21163240</t>
  </si>
  <si>
    <t>Special heatsink-201.0mm-116.5mm-8.7mm-2</t>
  </si>
  <si>
    <t>21170258</t>
  </si>
  <si>
    <t>Conductor,DKBA8.046.6981,Pillar-Conflux</t>
  </si>
  <si>
    <t>21170481</t>
  </si>
  <si>
    <t>Conductor,DKBA8.055.5199,Pillar-Conflux</t>
  </si>
  <si>
    <t>21201336</t>
  </si>
  <si>
    <t>General Plastic Parts ,QDKBA4.308.0328,P</t>
  </si>
  <si>
    <t>21201340</t>
  </si>
  <si>
    <t>Plastic part,DKBA6.860.1264,3pin lamp gu</t>
  </si>
  <si>
    <t>21201385</t>
  </si>
  <si>
    <t>Plastic-DKBA6.860.2123-Light guide-Smart</t>
  </si>
  <si>
    <t>21201387</t>
  </si>
  <si>
    <t>Plastic-DKBA6.427.0218-button-UMG8900-f</t>
  </si>
  <si>
    <t>21201442</t>
  </si>
  <si>
    <t>Plastic Injection Molding, DKBA4.308.047</t>
  </si>
  <si>
    <t>21202461</t>
  </si>
  <si>
    <t>Plastic parts DKBA8.078.1372 HG8245D</t>
  </si>
  <si>
    <t>21202633</t>
  </si>
  <si>
    <t>Plastic Parts,DKBA8.079.0870,lamp guide,</t>
  </si>
  <si>
    <t>21202634-003</t>
  </si>
  <si>
    <t>Plastic Parts,21202634-003_DRAEN,BBU5900</t>
  </si>
  <si>
    <t>21202901</t>
  </si>
  <si>
    <t>Fakememory,DKBA8.080.6111,DDR4pane"</t>
  </si>
  <si>
    <t>21202990</t>
  </si>
  <si>
    <t>Plastic Parts,DKBA80896469.prt,Crashwort</t>
  </si>
  <si>
    <t>21203383</t>
  </si>
  <si>
    <t>Plastic Parts,DKBA8.079.1136,SFP 3pin la</t>
  </si>
  <si>
    <t>21203592</t>
  </si>
  <si>
    <t>Plastic-HG8245Q-21203592_DRAEN.asm</t>
  </si>
  <si>
    <t>21203764</t>
  </si>
  <si>
    <t>Plastic,21203764_draen.prt,Airduct,2288</t>
  </si>
  <si>
    <t>21203766</t>
  </si>
  <si>
    <t>Plastic,21203766_draen.prt,non-terminati</t>
  </si>
  <si>
    <t>21203767</t>
  </si>
  <si>
    <t>Battery cap for raid</t>
  </si>
  <si>
    <t>21203789</t>
  </si>
  <si>
    <t>21203892</t>
  </si>
  <si>
    <t>CPU Holder Plastic 108*80*16.5</t>
  </si>
  <si>
    <t>21205330</t>
  </si>
  <si>
    <t>PlastIc parts 21205330 draen.asm HG8245W</t>
  </si>
  <si>
    <t>21205382</t>
  </si>
  <si>
    <t>21205382, Plastic part-21205382_DRAEN. P</t>
  </si>
  <si>
    <t>21205942</t>
  </si>
  <si>
    <t>Class terminal plastic parts-21205942_dr</t>
  </si>
  <si>
    <t>21206383</t>
  </si>
  <si>
    <t>EchoLife HG8145V5 plastic parts, 2120638</t>
  </si>
  <si>
    <t>21211944</t>
  </si>
  <si>
    <t>Die-casting or cutting shell,DKBA8.031.5</t>
  </si>
  <si>
    <t>21211947</t>
  </si>
  <si>
    <t>Shielding Cover,269.3mm,169.5mm,12.3mm</t>
  </si>
  <si>
    <t>21212707</t>
  </si>
  <si>
    <t>Main Case Assembly 443.2mm,301.5mm,76.0m</t>
  </si>
  <si>
    <t>21212820</t>
  </si>
  <si>
    <t>Die-Casting or Cutting Shell,DKBA4.106.3</t>
  </si>
  <si>
    <t>21212905</t>
  </si>
  <si>
    <t>Die-Casting or Cutting Shell,DKBA8.031.6</t>
  </si>
  <si>
    <t>21212906</t>
  </si>
  <si>
    <t>Die-Casting or Cutting Shell,DKBA8.020.3</t>
  </si>
  <si>
    <t>21212909</t>
  </si>
  <si>
    <t>Die-castingorcuttingPart,DKBA8031729</t>
  </si>
  <si>
    <t>21212910</t>
  </si>
  <si>
    <t>Die-Casting or Cutting Shell, DKBA802048</t>
  </si>
  <si>
    <t>21212911</t>
  </si>
  <si>
    <t>Die-Casting or Cutting Shell,DKBA4106417</t>
  </si>
  <si>
    <t>21213728-001</t>
  </si>
  <si>
    <t>Main Case Assembly, 454.0mm*301.5mm*120.</t>
  </si>
  <si>
    <t>21213729</t>
  </si>
  <si>
    <t>Main Case Assembly, 454.0*301.5*120.0mm</t>
  </si>
  <si>
    <t>21213729-001</t>
  </si>
  <si>
    <t>Die Casting Machine Plus Housing -212137</t>
  </si>
  <si>
    <t>21213736</t>
  </si>
  <si>
    <t>Cutting Shell,21213736_DRAEN.ASM,PA base</t>
  </si>
  <si>
    <t>21213798</t>
  </si>
  <si>
    <t>Main Case Assembly, 454*301.5*120.0mm</t>
  </si>
  <si>
    <t>21213800-001</t>
  </si>
  <si>
    <t>Shielding Cover Assy,379.2*279.2*12.1mm</t>
  </si>
  <si>
    <t>21214163</t>
  </si>
  <si>
    <t>Shielding Cover Assy, 305*267.7*13.5mm</t>
  </si>
  <si>
    <t>21214163-001</t>
  </si>
  <si>
    <t>Shielding Cover , Auxiliary Part, 305mm*</t>
  </si>
  <si>
    <t>21214163-002</t>
  </si>
  <si>
    <t>Die Casting Machine Plus Housing-2121416</t>
  </si>
  <si>
    <t>21214176</t>
  </si>
  <si>
    <t>Die-Casting or Cutting Shell,21214176_DR</t>
  </si>
  <si>
    <t>21214213-001</t>
  </si>
  <si>
    <t>Die-casting or cutting shell,21214213-00</t>
  </si>
  <si>
    <t>21214215</t>
  </si>
  <si>
    <t>Die-casting or cutting shell,21214215_DR</t>
  </si>
  <si>
    <t>21214221-001</t>
  </si>
  <si>
    <t>Shielding Cover Assembly</t>
  </si>
  <si>
    <t>21214339</t>
  </si>
  <si>
    <t>Cutting Shell,21214339_DRAEN.PRT,PA Cu B</t>
  </si>
  <si>
    <t>21214342</t>
  </si>
  <si>
    <t>Die-castingorcuttingshell,21214342_D"</t>
  </si>
  <si>
    <t>21214343</t>
  </si>
  <si>
    <t>Die-castingorcuttingshell,21214343_D"</t>
  </si>
  <si>
    <t>21214513</t>
  </si>
  <si>
    <t>Die-Casting or Cutting Shell,21214513_DR</t>
  </si>
  <si>
    <t>21214734</t>
  </si>
  <si>
    <t>Die Casting Machine Plus Housing-2121473</t>
  </si>
  <si>
    <t>21214735</t>
  </si>
  <si>
    <t>21215005</t>
  </si>
  <si>
    <t>CuttingShell,21214220_DRAEN.ASM,PAbas</t>
  </si>
  <si>
    <t>21215061</t>
  </si>
  <si>
    <t>Die-Casting or Cutting Shell,21215061_DR</t>
  </si>
  <si>
    <t>21215061-002</t>
  </si>
  <si>
    <t>Die-Casting or Cutting Shell,21215061-00</t>
  </si>
  <si>
    <t>21215094</t>
  </si>
  <si>
    <t>Die-Casting or Cutting Shell,21215094_DR</t>
  </si>
  <si>
    <t>21215192</t>
  </si>
  <si>
    <t>Die-casting or cutting shell,21215192_DR</t>
  </si>
  <si>
    <t>21215214-001</t>
  </si>
  <si>
    <t>Die-Casting or Cutting Shell,21215214-00</t>
  </si>
  <si>
    <t>21215246</t>
  </si>
  <si>
    <t>Cutting Shell,21215246_DRAEN.PRT,PA base</t>
  </si>
  <si>
    <t>21215265</t>
  </si>
  <si>
    <t>Shielding Cover Assembly, 379.2mm*279.2m</t>
  </si>
  <si>
    <t>21215266</t>
  </si>
  <si>
    <t>Cuttingshell,21215266_DRAEN.PRT,PABa"</t>
  </si>
  <si>
    <t>21215274</t>
  </si>
  <si>
    <t>Product parts die casting machine plus s</t>
  </si>
  <si>
    <t>21215282</t>
  </si>
  <si>
    <t xml:space="preserve"> CuttingShell,21215282_DRAEN.PRT,PACu</t>
  </si>
  <si>
    <t>21215289</t>
  </si>
  <si>
    <t>Main Case Assembly,454mm,301.5mm,170mm</t>
  </si>
  <si>
    <t>21215306</t>
  </si>
  <si>
    <t>Die-casting or cutting shell,21215306_DR</t>
  </si>
  <si>
    <t>21215307</t>
  </si>
  <si>
    <t>Die-casting or cutting shell,21215307_DR</t>
  </si>
  <si>
    <t>21215307-001</t>
  </si>
  <si>
    <t>Die-Casting or cutting shell,21215307-00</t>
  </si>
  <si>
    <t>21215307-002</t>
  </si>
  <si>
    <t>Die-casting or cutting shell,21215307-00</t>
  </si>
  <si>
    <t>21215317</t>
  </si>
  <si>
    <t>Die-Casting or Cutting Shell,21215317_dr</t>
  </si>
  <si>
    <t>21215318</t>
  </si>
  <si>
    <t>Die-Casting or Cutting Shell,21215318_dr</t>
  </si>
  <si>
    <t>21215353</t>
  </si>
  <si>
    <t>Die-casting or cutting shell,21215353_DR</t>
  </si>
  <si>
    <t>21215353-001</t>
  </si>
  <si>
    <t>Die-casting or cutting shell,21215353-00</t>
  </si>
  <si>
    <t>21215794</t>
  </si>
  <si>
    <t>Die-casting or cutting shell,21215794_DR</t>
  </si>
  <si>
    <t>21216060</t>
  </si>
  <si>
    <t>Die-casting or cutting shell,21216060_dr</t>
  </si>
  <si>
    <t>21216217</t>
  </si>
  <si>
    <t>21216248</t>
  </si>
  <si>
    <t>Die-casting or cutting shell,21216248_DR</t>
  </si>
  <si>
    <t>21240434</t>
  </si>
  <si>
    <t>2U Static Rail Kit</t>
  </si>
  <si>
    <t>21241198</t>
  </si>
  <si>
    <t>Cabinet and chassis attachmentDKBA615109</t>
  </si>
  <si>
    <t>21241258</t>
  </si>
  <si>
    <t>Cabinetandchassisattachment,DKBA0485"</t>
  </si>
  <si>
    <t>21241259</t>
  </si>
  <si>
    <t>21241287</t>
  </si>
  <si>
    <t>SubnetcardcoverforAccessoriesforC"</t>
  </si>
  <si>
    <t>21241440</t>
  </si>
  <si>
    <t>Cabinet and chassis attachment,DKBA04852</t>
  </si>
  <si>
    <t>21241441</t>
  </si>
  <si>
    <t>Cabinet and chassis attachment-DKBA04852</t>
  </si>
  <si>
    <t>21242553</t>
  </si>
  <si>
    <t>FakepowermoduleCommonaccessories,2"</t>
  </si>
  <si>
    <t>21242703</t>
  </si>
  <si>
    <t>1U butterfly card blank bezel Cabinet an</t>
  </si>
  <si>
    <t>21242748</t>
  </si>
  <si>
    <t>GPUEnhancer-1Cabinetandchassisattac"</t>
  </si>
  <si>
    <t>21242749</t>
  </si>
  <si>
    <t>GPUEnhancer-2Cabinetandchassisattac"</t>
  </si>
  <si>
    <t>21242750</t>
  </si>
  <si>
    <t>GPUEnhancer-3Cabinetandchassisattac"</t>
  </si>
  <si>
    <t>21242761</t>
  </si>
  <si>
    <t>Cabinet and chassis attachment-21242761_</t>
  </si>
  <si>
    <t>21242762</t>
  </si>
  <si>
    <t>Cabinet and chassis attachment-21242762_</t>
  </si>
  <si>
    <t>21243217</t>
  </si>
  <si>
    <t>Accessories for Cabinet or Chassis,21243</t>
  </si>
  <si>
    <t>21243537</t>
  </si>
  <si>
    <t>Cabinet Chassis Accessories -21243537_DR</t>
  </si>
  <si>
    <t>21243861</t>
  </si>
  <si>
    <t>21243861_draen.asm-Chassis General Acces</t>
  </si>
  <si>
    <t>2124G00D</t>
  </si>
  <si>
    <t>HS6.200.0063MX,Cabinet Guide Rail,PANGEA</t>
  </si>
  <si>
    <t>24010023</t>
  </si>
  <si>
    <t>Primary Battery,Li-(CFx)n battery,3V,0.1</t>
  </si>
  <si>
    <t>24010067</t>
  </si>
  <si>
    <t>Electronic Electric Cable,450V/750V,H07Z</t>
  </si>
  <si>
    <t>Electronic Electric Cable,600V/1000V,ZA-</t>
  </si>
  <si>
    <t>26010042</t>
  </si>
  <si>
    <t>Cross Recessed Pan Head Screw,Spring Loc</t>
  </si>
  <si>
    <t>26010065</t>
  </si>
  <si>
    <t>Cross Recessed Countersunk Head Screws,G</t>
  </si>
  <si>
    <t>26010284</t>
  </si>
  <si>
    <t>Cross Recessed Small Pan Head Screw,Spri</t>
  </si>
  <si>
    <t>26010285</t>
  </si>
  <si>
    <t>Cross Recessed Small Pan Head Screw</t>
  </si>
  <si>
    <t>26010286</t>
  </si>
  <si>
    <t>Standard fasteners-cross recessed small</t>
  </si>
  <si>
    <t>26010302</t>
  </si>
  <si>
    <t>2.5-inchharddriveassemblyscrewsCro"</t>
  </si>
  <si>
    <t>26010303</t>
  </si>
  <si>
    <t>Cross Recessed Countersunk Head Screws,M</t>
  </si>
  <si>
    <t>26010366</t>
  </si>
  <si>
    <t>Cross Recessed Pan Head Screws,M2.5*8,Zi</t>
  </si>
  <si>
    <t>26010420</t>
  </si>
  <si>
    <t>Cross Recessed Pan Head Screws M3x6 Zinc</t>
  </si>
  <si>
    <t>26010501</t>
  </si>
  <si>
    <t>26010531</t>
  </si>
  <si>
    <t>Cross Recessed Pan Head Screw,M4*20</t>
  </si>
  <si>
    <t>26010541</t>
  </si>
  <si>
    <t>26010585</t>
  </si>
  <si>
    <t>Cross Recessed Pan Head Screw,(GB9074.4-</t>
  </si>
  <si>
    <t>26010729</t>
  </si>
  <si>
    <t>26010771</t>
  </si>
  <si>
    <t>Cross Recessed Pan Head nylok Screws,GB8</t>
  </si>
  <si>
    <t>26010799</t>
  </si>
  <si>
    <t>Standard Screw-Hexalobular socket cheese</t>
  </si>
  <si>
    <t>26020107</t>
  </si>
  <si>
    <t>DKBA8.610.1739,Hexagonal Post,Height 15,</t>
  </si>
  <si>
    <t>26020131</t>
  </si>
  <si>
    <t>DKBA0.480.0268,PCB Screw,PCB-M3X6,For PC</t>
  </si>
  <si>
    <t>26020164</t>
  </si>
  <si>
    <t>DKBA8.045.0358,Hexagonal Post  14.0 ,M3(</t>
  </si>
  <si>
    <t>26020194</t>
  </si>
  <si>
    <t>3.5-inchharddiskassemblyscrewDKBA8"</t>
  </si>
  <si>
    <t>26020197</t>
  </si>
  <si>
    <t>DKBA8.610.4681,Hexagonal Post ,28.5,Fema</t>
  </si>
  <si>
    <t>26020211</t>
  </si>
  <si>
    <t>SMT nut</t>
  </si>
  <si>
    <t>26020233</t>
  </si>
  <si>
    <t>Screw Hexagon M6*16,Outdoor RF</t>
  </si>
  <si>
    <t>26020407</t>
  </si>
  <si>
    <t>Non-standard fastening-dkba89270950.prt-</t>
  </si>
  <si>
    <t>26020485</t>
  </si>
  <si>
    <t>Non-standard fastening-DKBA82102327.PRT-</t>
  </si>
  <si>
    <t>27012807</t>
  </si>
  <si>
    <t>Omni-directional Antenna 2.4GHz-2.5GHz 2</t>
  </si>
  <si>
    <t>27012810</t>
  </si>
  <si>
    <t>Omni-directional Antenna,2.4GHz-2.5GHz</t>
  </si>
  <si>
    <t>27013017</t>
  </si>
  <si>
    <t>Omni-directional Antenna 2.4GHz-2.5GHz,2</t>
  </si>
  <si>
    <t>27013018</t>
  </si>
  <si>
    <t>Omni-directional Antenna 5.15GHz-5.85GHz</t>
  </si>
  <si>
    <t>27013019</t>
  </si>
  <si>
    <t>27013020</t>
  </si>
  <si>
    <t>27013708</t>
  </si>
  <si>
    <t>Omni-directional Antenna 5000MHz x 6000M</t>
  </si>
  <si>
    <t>27013709</t>
  </si>
  <si>
    <t>27013710</t>
  </si>
  <si>
    <t>Omni-directional Antenna 2.4GHz-2.5GHz</t>
  </si>
  <si>
    <t>27013711</t>
  </si>
  <si>
    <t>Omni-directional Antenna 2.4GHz 2.5GHz</t>
  </si>
  <si>
    <t>27013924</t>
  </si>
  <si>
    <t>Omnidirectional antenna-2.4GHz~2.5GHz-2d</t>
  </si>
  <si>
    <t>27013925</t>
  </si>
  <si>
    <t>27013926</t>
  </si>
  <si>
    <t>Omnidirectional antenna-5.1GHz~5.9GHz-2d</t>
  </si>
  <si>
    <t>27013927</t>
  </si>
  <si>
    <t>27013928</t>
  </si>
  <si>
    <t>27013929</t>
  </si>
  <si>
    <t>27040690</t>
  </si>
  <si>
    <t>Duplexer Module,LTE,TX:758~798MHz,RX:703</t>
  </si>
  <si>
    <t>27041193</t>
  </si>
  <si>
    <t>Duplexer Module,GSM/LTE,TX:869MHz~894MHz</t>
  </si>
  <si>
    <t>27041304</t>
  </si>
  <si>
    <t>Duplexer Module,Tx:758~803MHz;Rx 703~748</t>
  </si>
  <si>
    <t>27041632</t>
  </si>
  <si>
    <t>Duplexer Module,G/U/L,dkba41600011,TX:18</t>
  </si>
  <si>
    <t>27041888</t>
  </si>
  <si>
    <t>Duplexer Module,TX:1805~1880RX:1710~1785</t>
  </si>
  <si>
    <t>27041932</t>
  </si>
  <si>
    <t>Duplexer Module,U/L,DKBA41600011,TX:2110</t>
  </si>
  <si>
    <t>27042350</t>
  </si>
  <si>
    <t>Duplexer Module,GUL,TX:1805~1880MHz,2110</t>
  </si>
  <si>
    <t>27042364</t>
  </si>
  <si>
    <t>Duplexer Module,MARP FDD,TX:869~894MHz;R</t>
  </si>
  <si>
    <t>27042379</t>
  </si>
  <si>
    <t>Duplexer Module,GUL,DKBA41600011,TX:2620</t>
  </si>
  <si>
    <t>27042469</t>
  </si>
  <si>
    <t>Duplexermodule-G/U/L-dkba41600011-TX:"</t>
  </si>
  <si>
    <t>27042470</t>
  </si>
  <si>
    <t>DuplexerModule-GUL-DKBA41600011-TX:26"</t>
  </si>
  <si>
    <t>27042471</t>
  </si>
  <si>
    <t>Duplexer Module,MARP FDD,TX:758~803; RX:</t>
  </si>
  <si>
    <t>27042587</t>
  </si>
  <si>
    <t>Duplexer Module,G/U/L,TX:1805~1880MHz,21</t>
  </si>
  <si>
    <t>27042596</t>
  </si>
  <si>
    <t>27042616</t>
  </si>
  <si>
    <t>Duplexer Module,MARP FDD,TX:758-803 MHz;</t>
  </si>
  <si>
    <t>29010151</t>
  </si>
  <si>
    <t>HuaweiLOGOProductlogo,DKBA80193877.P"</t>
  </si>
  <si>
    <t>29010164</t>
  </si>
  <si>
    <t>Label-DKBA88192544-Intel Label-11mmX11mm</t>
  </si>
  <si>
    <t>29020294</t>
  </si>
  <si>
    <t>Qualification card,VCGV600R420(H3C)</t>
  </si>
  <si>
    <t>29040013</t>
  </si>
  <si>
    <t>DKBA8.812.0012,Blank Qualification Label</t>
  </si>
  <si>
    <t>29040626</t>
  </si>
  <si>
    <t>Warning Label,PET-VOID,(50mm*12mm)</t>
  </si>
  <si>
    <t>29040750</t>
  </si>
  <si>
    <t>M00093144,Blank Barcode Label,All Parts,</t>
  </si>
  <si>
    <t>Qualification Card-Nameplate, 70x46mm</t>
  </si>
  <si>
    <t>29042169</t>
  </si>
  <si>
    <t>SPU/TarolabelpaperDKBA8.817.5928,A6</t>
  </si>
  <si>
    <t>29042535</t>
  </si>
  <si>
    <t>Blank configuration Label,BTS3703,46mm*1</t>
  </si>
  <si>
    <t>29043132</t>
  </si>
  <si>
    <t>Blank Label Nameplate,150X46mm</t>
  </si>
  <si>
    <t>29043193</t>
  </si>
  <si>
    <t>Label,Prevent Counterfeit label,DKBA8.81</t>
  </si>
  <si>
    <t>29043870</t>
  </si>
  <si>
    <t>Product Label,DKBA8.819.1823,Blank Label</t>
  </si>
  <si>
    <t>29043941</t>
  </si>
  <si>
    <t>2.5-inchharddiskcapacityspeedlabel"</t>
  </si>
  <si>
    <t>29044008</t>
  </si>
  <si>
    <t>Product Label,DKBA8.819.2625,Blank Maint</t>
  </si>
  <si>
    <t>29044045</t>
  </si>
  <si>
    <t>Product Label,Mechanical Part,DKBA8.819.</t>
  </si>
  <si>
    <t>29044046</t>
  </si>
  <si>
    <t>Label Lithium Metal Battery, 120*110mm</t>
  </si>
  <si>
    <t>29044259</t>
  </si>
  <si>
    <t>29044460</t>
  </si>
  <si>
    <t>Product Label,29044460_DRAEN.prt,2.5 Inc</t>
  </si>
  <si>
    <t>29044530</t>
  </si>
  <si>
    <t>Product Label,29044530_DRAEN,Outdoor bla</t>
  </si>
  <si>
    <t>29044556</t>
  </si>
  <si>
    <t>CE Label,Label,29044556_DRAEN,CE label,8</t>
  </si>
  <si>
    <t>29044656</t>
  </si>
  <si>
    <t>Label,29044656_DRAEN.PRT,Simplified CE D</t>
  </si>
  <si>
    <t>29044686</t>
  </si>
  <si>
    <t>Product Label,29044686_DRAEN.PRT,Product</t>
  </si>
  <si>
    <t>29044840</t>
  </si>
  <si>
    <t>2U chassis BMC label product label-29044</t>
  </si>
  <si>
    <t>29044847</t>
  </si>
  <si>
    <t>424x236mm-Label,PET-white</t>
  </si>
  <si>
    <t>29044848</t>
  </si>
  <si>
    <t>Product label,29044848_draen,RackLabel,1</t>
  </si>
  <si>
    <t>29044879</t>
  </si>
  <si>
    <t>Product Label,80mm*20mm,Label,PET-white</t>
  </si>
  <si>
    <t>29044887</t>
  </si>
  <si>
    <t>product label-29044887_DRAEN.PRT-label-1</t>
  </si>
  <si>
    <t>29044963</t>
  </si>
  <si>
    <t>product label-29044963_DRAEN.PRT-label-2</t>
  </si>
  <si>
    <t>29044965</t>
  </si>
  <si>
    <t>Product label-29044965_DRAEN.PRT-Label-2</t>
  </si>
  <si>
    <t>29045283</t>
  </si>
  <si>
    <t>29045283, product label -29045283_draen.</t>
  </si>
  <si>
    <t>29045542</t>
  </si>
  <si>
    <t>Blank Product Nameplate 70X60 Label PET-</t>
  </si>
  <si>
    <t>2904G09M</t>
  </si>
  <si>
    <t>HS8.817.0225,Lithium Battery Label,Use F</t>
  </si>
  <si>
    <t>2904G0AN</t>
  </si>
  <si>
    <t>HS8.8170256,Fragile Label ,All Product,1</t>
  </si>
  <si>
    <t>29100008</t>
  </si>
  <si>
    <t>Production Label,DKBA8.805.1059,Integrat</t>
  </si>
  <si>
    <t>29100012</t>
  </si>
  <si>
    <t>Label-Blank label-5 columns-13.2mm*3.7mm</t>
  </si>
  <si>
    <t>29100026</t>
  </si>
  <si>
    <t>seal label-PET-100*50mm</t>
  </si>
  <si>
    <t>29100030</t>
  </si>
  <si>
    <t xml:space="preserve"> M00276378,BlankBarcodeLabel,Label,PET</t>
  </si>
  <si>
    <t>29100031</t>
  </si>
  <si>
    <t>Label-DKBA8.818.5339-Blank label-all pro</t>
  </si>
  <si>
    <t>29100043</t>
  </si>
  <si>
    <t>Outer box collection material label pape</t>
  </si>
  <si>
    <t>29100046</t>
  </si>
  <si>
    <t>Label-DKBA8.819.0565-Blank label-all pro</t>
  </si>
  <si>
    <t>29100050</t>
  </si>
  <si>
    <t>Label-Blank label-M00378882-Blank label-</t>
  </si>
  <si>
    <t>29100075</t>
  </si>
  <si>
    <t>Label-DKBA88195311-Shipping seal-all pro</t>
  </si>
  <si>
    <t>29100091</t>
  </si>
  <si>
    <t>Production Label,29100091_DRAEN,Integrat</t>
  </si>
  <si>
    <t>29100099</t>
  </si>
  <si>
    <t>29100113</t>
  </si>
  <si>
    <t>Label,Paper(80g)-148.5*105-A4 format lay</t>
  </si>
  <si>
    <t>29100116</t>
  </si>
  <si>
    <t>Production Label-29100116_DRAEN.drw Prod</t>
  </si>
  <si>
    <t>29112242</t>
  </si>
  <si>
    <t>FilmDKBA8.819.2511RH2288 V3 8*2.5 HDD nu</t>
  </si>
  <si>
    <t>29112243</t>
  </si>
  <si>
    <t>2288HV524*2.5HardDiskSlotNo.Fi"</t>
  </si>
  <si>
    <t>29112244</t>
  </si>
  <si>
    <t>2288HV525*25HardDiskSlotNo.Fil</t>
  </si>
  <si>
    <t>29112264</t>
  </si>
  <si>
    <t>2288HV512*3.5HardDiskSlotNo.Fi"</t>
  </si>
  <si>
    <t>29113483</t>
  </si>
  <si>
    <t>Film,29113483_DRAEN,barrier film,42.5*10</t>
  </si>
  <si>
    <t>29114102</t>
  </si>
  <si>
    <t>label 36.6mm*17.6mm,PC,T0.25/back adhesi</t>
  </si>
  <si>
    <t>29114198</t>
  </si>
  <si>
    <t>Product label,29114198_draen.prt,product</t>
  </si>
  <si>
    <t>29114207</t>
  </si>
  <si>
    <t>Film-29114207_DRAEN.PRT-Insulated Film-H</t>
  </si>
  <si>
    <t>29114286</t>
  </si>
  <si>
    <t>Film-29114286_draen.prt-24HDD (8NVMe+16*</t>
  </si>
  <si>
    <t>29114366</t>
  </si>
  <si>
    <t>Product label,29114366_draen.prt,product</t>
  </si>
  <si>
    <t>29114762</t>
  </si>
  <si>
    <t>HUAWEI logo,25.8mm*17.6mm.0.8mm,Al</t>
  </si>
  <si>
    <t>29115082</t>
  </si>
  <si>
    <t>29115082, Mask -29115082_DRAEN. PRT-Huaw</t>
  </si>
  <si>
    <t>29115169</t>
  </si>
  <si>
    <t>Film -29115169_DRAEN. PRT-OceanStor Dora</t>
  </si>
  <si>
    <t>29115169-001</t>
  </si>
  <si>
    <t>Film -29115169-001_DRAEN. PRT-OceanStor</t>
  </si>
  <si>
    <t>29115169-002</t>
  </si>
  <si>
    <t>Film -29115169-002_DRAEN. PRT-OceanStor</t>
  </si>
  <si>
    <t>29115169-004</t>
  </si>
  <si>
    <t>Film -29115169-004_DRAEN. PRT-OceanStor</t>
  </si>
  <si>
    <t>29115180</t>
  </si>
  <si>
    <t>Film-29115180_DRAEN. PRT-IP disk box bla</t>
  </si>
  <si>
    <t>DKBA4.170.0599MX,Packagingfor9UPCBo</t>
  </si>
  <si>
    <t>30010982</t>
  </si>
  <si>
    <t>UnitPackagingMaterials-DKBA41700674"</t>
  </si>
  <si>
    <t>30010AHU</t>
  </si>
  <si>
    <t>IndividualUnitComplete-setPackaging,"</t>
  </si>
  <si>
    <t>30010AHU-002</t>
  </si>
  <si>
    <t>30010AHU-002_DRAen,Individual Unit Compl</t>
  </si>
  <si>
    <t>30010AHU-003</t>
  </si>
  <si>
    <t>30010AHU-003_DRAen,Individual Unit Compl</t>
  </si>
  <si>
    <t>30010CGM</t>
  </si>
  <si>
    <t>Pack. Mat. Medium level 2U Main Chassis</t>
  </si>
  <si>
    <t>30010CRM</t>
  </si>
  <si>
    <t>Pack. Mat. PANGEA V6 2U Main Chassis</t>
  </si>
  <si>
    <t>30010ECR</t>
  </si>
  <si>
    <t>Complete-set Packing Material,30010ECR_D</t>
  </si>
  <si>
    <t>30010EQA-005</t>
  </si>
  <si>
    <t>Complete-set Packing Material,30010EQA-0</t>
  </si>
  <si>
    <t>Individual Unit Complete-set Packaging f</t>
  </si>
  <si>
    <t>30013064-002</t>
  </si>
  <si>
    <t>Individual Unit Complete-set Packing,300</t>
  </si>
  <si>
    <t>30013501</t>
  </si>
  <si>
    <t>30013501_DRAEN.ASM,Individual Unit Compl</t>
  </si>
  <si>
    <t>30013619</t>
  </si>
  <si>
    <t>30013619_DRAEN,Individual Unit Complete-</t>
  </si>
  <si>
    <t>30014753-002</t>
  </si>
  <si>
    <t>complete-set packaging,30014753-002_DRAe</t>
  </si>
  <si>
    <t>30018010</t>
  </si>
  <si>
    <t>Complete-set Packing Material,30018010_D</t>
  </si>
  <si>
    <t>30018731</t>
  </si>
  <si>
    <t>Complete-set Packing Material,30018731_D</t>
  </si>
  <si>
    <t>30018732</t>
  </si>
  <si>
    <t>2UchassispackageComplete-setPacking"</t>
  </si>
  <si>
    <t>30036212</t>
  </si>
  <si>
    <t>Paper Package,30036212_DRAen,Slotted Car</t>
  </si>
  <si>
    <t>30040055</t>
  </si>
  <si>
    <t>Plastic bag,zip-lock bag,400*300*0 mm</t>
  </si>
  <si>
    <t>30040261</t>
  </si>
  <si>
    <t>Plastic Film Bag 155*220,Flat</t>
  </si>
  <si>
    <t>30040279</t>
  </si>
  <si>
    <t>DKBA88400444.PRT,Plastic Film Bag For Al</t>
  </si>
  <si>
    <t>30040280</t>
  </si>
  <si>
    <t>DKBA8.840.0445,Plastic Film Bag For All</t>
  </si>
  <si>
    <t>30040281</t>
  </si>
  <si>
    <t>DKBA8.840.0470,Plastic Film Bag For All</t>
  </si>
  <si>
    <t>30041074</t>
  </si>
  <si>
    <t>Plastic bag,700mm*550mm*0.08mm,RRU</t>
  </si>
  <si>
    <t>DKBA3360.1,Strapping,HW-PET-16075 ,1100m</t>
  </si>
  <si>
    <t>30060135</t>
  </si>
  <si>
    <t>Gummed Tape,Clear Environmental Protecti</t>
  </si>
  <si>
    <t>Gummed Tape with Huawei LOGO 40mX72mmX0.</t>
  </si>
  <si>
    <t>30060569</t>
  </si>
  <si>
    <t>Gummed Tape with Huawei LOGO(30m*100mm*0</t>
  </si>
  <si>
    <t>Gummed Tape with Huawei LOGO 1000m*100mm</t>
  </si>
  <si>
    <t>31500EGA</t>
  </si>
  <si>
    <t>EchoLife HG8245W5-6T Welcome Kit</t>
  </si>
  <si>
    <t>31505718</t>
  </si>
  <si>
    <t>EchoLife Gateway ONT Quick Start 13</t>
  </si>
  <si>
    <t>31508822</t>
  </si>
  <si>
    <t>2288HV5ServerQuickStartGuide WarrantyCar</t>
  </si>
  <si>
    <t>31509210</t>
  </si>
  <si>
    <t>2488H V5 Server Quick Start Guide Warran</t>
  </si>
  <si>
    <t>31509737</t>
  </si>
  <si>
    <t>ONT Safety Information-(01,en,normal,RF,</t>
  </si>
  <si>
    <t>32030280</t>
  </si>
  <si>
    <t>Fan Assembly,36V,60V,244*82.7*40,58mm/68</t>
  </si>
  <si>
    <t>32030280-004</t>
  </si>
  <si>
    <t>32030280-005</t>
  </si>
  <si>
    <t>33030014</t>
  </si>
  <si>
    <t>Temperature Sensor,-40~+125degC,3V~5.5V,</t>
  </si>
  <si>
    <t>33030022</t>
  </si>
  <si>
    <t>Temperature Sensor IC,-40~+125degC,3V~5.</t>
  </si>
  <si>
    <t>33030031</t>
  </si>
  <si>
    <t>Temperature Sensor IC,-55~130degC,2.4V,5</t>
  </si>
  <si>
    <t>33030031-001</t>
  </si>
  <si>
    <t>33030031-005</t>
  </si>
  <si>
    <t>33030033</t>
  </si>
  <si>
    <t>Temperature Sensor IC,-40degC-+120degC,2</t>
  </si>
  <si>
    <t>33030038</t>
  </si>
  <si>
    <t>Temperature Sensor IC,-55~+125degC,1.7V,</t>
  </si>
  <si>
    <t>33030054</t>
  </si>
  <si>
    <t>TemperatureSensorIC,-40~+125degC,3V,5"</t>
  </si>
  <si>
    <t>33030054-001</t>
  </si>
  <si>
    <t>Temperature Sensor IC,-40~+125degC,3V,5.</t>
  </si>
  <si>
    <t>33030054-002</t>
  </si>
  <si>
    <t>33030054-003</t>
  </si>
  <si>
    <t>33030054-004</t>
  </si>
  <si>
    <t>33030059-001</t>
  </si>
  <si>
    <t>Temperature Sensor IC,-40~+125degC,1.7V,</t>
  </si>
  <si>
    <t>33030059-002</t>
  </si>
  <si>
    <t>33030064</t>
  </si>
  <si>
    <t>33030064-002</t>
  </si>
  <si>
    <t>33030067</t>
  </si>
  <si>
    <t>34060494</t>
  </si>
  <si>
    <t>Optical transceiver,SFP+,850nm,10Gb/s,-7</t>
  </si>
  <si>
    <t>34060495</t>
  </si>
  <si>
    <t>XFP SFP+ Transceiver,SFP+,1310nm,10Gb/s,</t>
  </si>
  <si>
    <t>34060662-001</t>
  </si>
  <si>
    <t>Optical Transceiver,QSFP+,850nm,41.25Gbp</t>
  </si>
  <si>
    <t>34061254</t>
  </si>
  <si>
    <t>High Speed Transceiver,SFP28,850nm,25G,-</t>
  </si>
  <si>
    <t>34061316-003</t>
  </si>
  <si>
    <t>Active Optical Cable Assembly,SFP28 AOC,</t>
  </si>
  <si>
    <t>34130133</t>
  </si>
  <si>
    <t>35030499</t>
  </si>
  <si>
    <t>FPGA,FBGA484(Pb-free),49,888 LE,290 IO,S</t>
  </si>
  <si>
    <t>35030510</t>
  </si>
  <si>
    <t>FPGA,FBGA676(Pb-free),101,440 LE,300 IO,</t>
  </si>
  <si>
    <t>35030651-001</t>
  </si>
  <si>
    <t>FPGA,FBGA256,20KLEs,180IOs,7,1.2V,1.8</t>
  </si>
  <si>
    <t>35030682</t>
  </si>
  <si>
    <t>FPGA,FBGA676,95K,300 IOs,4 Pairs 6.144Gb</t>
  </si>
  <si>
    <t>35030682-002</t>
  </si>
  <si>
    <t>35040237</t>
  </si>
  <si>
    <t>ASIC-SD5000RBIV200-TFBGA208-3.3V and 1.8</t>
  </si>
  <si>
    <t>35040442</t>
  </si>
  <si>
    <t>COT,SD6602RFIV110,EHS-FCBGA784,0.9/1.8,M</t>
  </si>
  <si>
    <t>35040466</t>
  </si>
  <si>
    <t>COT,Hi6861ARNIV100,MQFN,3.3V,TX(MOD AND</t>
  </si>
  <si>
    <t>35040497</t>
  </si>
  <si>
    <t>COT,SD5121RFIV100,EHS-FCBGA,3.3V/1.8V/1</t>
  </si>
  <si>
    <t>35040518</t>
  </si>
  <si>
    <t>COT,SD6157RFIV100,Flipchip 23x23 6L,1.0/</t>
  </si>
  <si>
    <t>35040539</t>
  </si>
  <si>
    <t>COT,SD5000RBIV300,TFBGA208,3.3V,device m</t>
  </si>
  <si>
    <t>35040554</t>
  </si>
  <si>
    <t>COT,SA8008RNIV100,QFN88,1.8V/3.3V,Clock</t>
  </si>
  <si>
    <t>35040620</t>
  </si>
  <si>
    <t>COT,SD6611RFIV100,FCBGA,0.9v/1.8v,Normal</t>
  </si>
  <si>
    <t>35040650</t>
  </si>
  <si>
    <t>COT,Hi1382ROIV100,EHS-FCBGA,0.8V,16-Core</t>
  </si>
  <si>
    <t>35040654</t>
  </si>
  <si>
    <t>COT,SD6183RFIV110,FCBGA,0.8,wirelessbase</t>
  </si>
  <si>
    <t>35040702</t>
  </si>
  <si>
    <t>COT,SD5116TRBIV100,PBGA 23*23,3.3V/1.5V/</t>
  </si>
  <si>
    <t>35040733</t>
  </si>
  <si>
    <t>COT,Hi6K03ARNIV100,PDFN,28V,RF Power Tra</t>
  </si>
  <si>
    <t>35040739</t>
  </si>
  <si>
    <t>COT,Hi5001RNIV121,MQFN40,3.3V,Digitial p</t>
  </si>
  <si>
    <t>35040741</t>
  </si>
  <si>
    <t>COT,SD6219RFIV100,FCBGA(15G LF),0.9V,1.2</t>
  </si>
  <si>
    <t>35040764</t>
  </si>
  <si>
    <t>COT,Hi5001RNIV121,null,3.3V,Digitialpo"</t>
  </si>
  <si>
    <t>35040891</t>
  </si>
  <si>
    <t>COT,Hi1382ROIV110,EHS-FCBGA,0.8V/0.9V,1"</t>
  </si>
  <si>
    <t>35040892</t>
  </si>
  <si>
    <t>COT,Hi1382ROIV110,EHS-FCBGA,0.8V/0.9V,16</t>
  </si>
  <si>
    <t>35040899</t>
  </si>
  <si>
    <t>COT,SA8008RNIV110,QFN88,1.8V/3.3V,Clock</t>
  </si>
  <si>
    <t>35040911</t>
  </si>
  <si>
    <t>COT,Hi6871BRFIV110M,FCBGA,-1V/0.8V/1.2V</t>
  </si>
  <si>
    <t>35040912</t>
  </si>
  <si>
    <t>COT,Hi6871ARFIV120,FCBGA,0.8V/1.2V1.8V,</t>
  </si>
  <si>
    <t>35040940</t>
  </si>
  <si>
    <t>35040950</t>
  </si>
  <si>
    <t>COT,SD5121RFIV100,EHS-FCBGA,3.3V/1.8V/1.</t>
  </si>
  <si>
    <t>35040975</t>
  </si>
  <si>
    <t>COT,SD6611RFIV100,FCBGA,0.9v/1.8v,Norma"</t>
  </si>
  <si>
    <t>35040976</t>
  </si>
  <si>
    <t>COT,SD6217RFIV120,FCBGA,0.9v,1.5v,1.8v,i</t>
  </si>
  <si>
    <t>35040986</t>
  </si>
  <si>
    <t>COT-SD6183RFIV120-FCBGA-0.8-wirelessbase</t>
  </si>
  <si>
    <t>35041135</t>
  </si>
  <si>
    <t>COT,SD7600RFIV100,EHS-FCBGA-29*29,0.8V/1</t>
  </si>
  <si>
    <t>35041164</t>
  </si>
  <si>
    <t>COT,SD8659RFIV100,Flipchip23x236L,1.0"</t>
  </si>
  <si>
    <t>35041186</t>
  </si>
  <si>
    <t>COT,Hi6871ARFIV130,FCBGA,0.8V/1.2V/1.8V"</t>
  </si>
  <si>
    <t>35041187</t>
  </si>
  <si>
    <t>COT,Hi6871BRFIV130,FCBGA,-1V/0.8V/1.2V/"</t>
  </si>
  <si>
    <t>36020245</t>
  </si>
  <si>
    <t>CMOS,QUADRUPLE 2-LINE TO 1-LINE DATA SEL</t>
  </si>
  <si>
    <t>36020249</t>
  </si>
  <si>
    <t>CMOS,4/2 Input AND Gate,SO14,9.8ns,24mA,</t>
  </si>
  <si>
    <t>36020279</t>
  </si>
  <si>
    <t>CMOS,Dual-D Triggering Device,TSSOP14,7n</t>
  </si>
  <si>
    <t>36020279-003</t>
  </si>
  <si>
    <t>36020279-006</t>
  </si>
  <si>
    <t>36020279-007</t>
  </si>
  <si>
    <t>36020320</t>
  </si>
  <si>
    <t>LVCMOS,Dual 2 Input And Gate ,VSSOP,4.5n</t>
  </si>
  <si>
    <t>36020320-001</t>
  </si>
  <si>
    <t>LVCMOS,Dual 2 Input And Gate,VSSOP,4.5ns</t>
  </si>
  <si>
    <t>36020320-002</t>
  </si>
  <si>
    <t>LVCMOS,Dual2InputAndGate,VSSOP,4.5n</t>
  </si>
  <si>
    <t>36020320-003</t>
  </si>
  <si>
    <t>36020320-006</t>
  </si>
  <si>
    <t>36020320-007</t>
  </si>
  <si>
    <t>36020320-008</t>
  </si>
  <si>
    <t>36020325</t>
  </si>
  <si>
    <t>CMOS,Dual Inverter,SOT23-6A,0ns,24mA,CMO</t>
  </si>
  <si>
    <t>36020325-002</t>
  </si>
  <si>
    <t>36020325-006</t>
  </si>
  <si>
    <t>36020339</t>
  </si>
  <si>
    <t>CMOS,4 3-State Output Driver,SOIC14,4.9n</t>
  </si>
  <si>
    <t>36020339-002</t>
  </si>
  <si>
    <t>36020339-005</t>
  </si>
  <si>
    <t>36020339-006</t>
  </si>
  <si>
    <t>36020345</t>
  </si>
  <si>
    <t>LVCMOS,Single 2 input or gate,SC-70,4.5n</t>
  </si>
  <si>
    <t>36020345-001</t>
  </si>
  <si>
    <t>36020345-002</t>
  </si>
  <si>
    <t>LVCMOS,Single2inputorgate,SC-70,4.5</t>
  </si>
  <si>
    <t>36020345-003</t>
  </si>
  <si>
    <t>36020345-008</t>
  </si>
  <si>
    <t>36020345-009</t>
  </si>
  <si>
    <t>36020351</t>
  </si>
  <si>
    <t>CMOS,16-BIT DUAL-SUPPLY BUS TRANSCEIVER</t>
  </si>
  <si>
    <t>36020373</t>
  </si>
  <si>
    <t>LVCMOS,4BIT Level Shifter With Automatic</t>
  </si>
  <si>
    <t>36020373-002</t>
  </si>
  <si>
    <t>LVCMOS,4BITLevelShifterWithAutomati</t>
  </si>
  <si>
    <t>36020373-005</t>
  </si>
  <si>
    <t>36020373-008</t>
  </si>
  <si>
    <t>36020373-010</t>
  </si>
  <si>
    <t>36020373-011</t>
  </si>
  <si>
    <t>36020383</t>
  </si>
  <si>
    <t xml:space="preserve">  CMOS,16-channeltripleoutputbusdrive</t>
  </si>
  <si>
    <t>36020383-002</t>
  </si>
  <si>
    <t>CMOS,16-channel triple output bus drive,</t>
  </si>
  <si>
    <t>36020398</t>
  </si>
  <si>
    <t>LVCMOS,8 bit 3-state BUS transceiver,DQF</t>
  </si>
  <si>
    <t>36020398-001</t>
  </si>
  <si>
    <t>36020398-002</t>
  </si>
  <si>
    <t>36020398-003</t>
  </si>
  <si>
    <t>36020428</t>
  </si>
  <si>
    <t>LVCMOS,8 channel level Shifter,QFN24,9ns</t>
  </si>
  <si>
    <t>36020428-002</t>
  </si>
  <si>
    <t>36020428-007</t>
  </si>
  <si>
    <t>36020428-008</t>
  </si>
  <si>
    <t>36020441</t>
  </si>
  <si>
    <t>36020474</t>
  </si>
  <si>
    <t>CMOS,Quad 2-input multiplexer,DHVQFN16,1</t>
  </si>
  <si>
    <t>36020474-001</t>
  </si>
  <si>
    <t>36020474-004</t>
  </si>
  <si>
    <t>36020475</t>
  </si>
  <si>
    <t>LVCMOS,Level Shifter With Automatic Dire</t>
  </si>
  <si>
    <t>36030066</t>
  </si>
  <si>
    <t>ECL,Dual LVTTL To Defferential LVPECL Co</t>
  </si>
  <si>
    <t>36040015</t>
  </si>
  <si>
    <t>ETL/GTL,1:10 Clock Driving,1:10,TTL,CMOS</t>
  </si>
  <si>
    <t>37030043</t>
  </si>
  <si>
    <t>Spes DSP,FCBGA_1024(Pb_free),18,1300MHz,</t>
  </si>
  <si>
    <t>37030047</t>
  </si>
  <si>
    <t>SpesDSP,FCBGA_1816(Pb_free),12,2300MHz</t>
  </si>
  <si>
    <t>38010067</t>
  </si>
  <si>
    <t>ADC,16 Channel,12 Bit,0.8us,0~5V,2.7~5.2</t>
  </si>
  <si>
    <t>38010100</t>
  </si>
  <si>
    <t>RSP,2,9,JESD204B,0.0027us,1.9V,1.8V,QFN,</t>
  </si>
  <si>
    <t>38010130</t>
  </si>
  <si>
    <t>RSP,4,14,JESD204B,0.002us,1.44-2.16Vp-p,</t>
  </si>
  <si>
    <t>38010135</t>
  </si>
  <si>
    <t>RSP,2,14,JESD204B,0.00033us,1.7Vp-p(Tpy)</t>
  </si>
  <si>
    <t>38020037</t>
  </si>
  <si>
    <t>Analog Switch,1.65V~5.5V,1.4ohm @ VCC=4.</t>
  </si>
  <si>
    <t>38020037-001</t>
  </si>
  <si>
    <t>Analog Switch,SPDT,1.8V~5.5V,2ohm @ VCC=</t>
  </si>
  <si>
    <t>38020037-004</t>
  </si>
  <si>
    <t>38020060</t>
  </si>
  <si>
    <t>Analog Switch-8 select 1-+/-5V-240ohm-95</t>
  </si>
  <si>
    <t>38020060-001</t>
  </si>
  <si>
    <t>38020127</t>
  </si>
  <si>
    <t>Analog Switch,single-pole double throw,-</t>
  </si>
  <si>
    <t>38020127-002</t>
  </si>
  <si>
    <t>38020182</t>
  </si>
  <si>
    <t>38030013</t>
  </si>
  <si>
    <t>ADC/DAC,ADC:12bit; DAC:12bit,TQFP64,16</t>
  </si>
  <si>
    <t>38030021</t>
  </si>
  <si>
    <t>ADC/DAC,ADC:12bit;DAC:12bit,HTQFP64,16</t>
  </si>
  <si>
    <t>38030036</t>
  </si>
  <si>
    <t>ADC,DAC,ADC:12bit; DAC:12bit,HTQFP64 380</t>
  </si>
  <si>
    <t>38030036-001</t>
  </si>
  <si>
    <t>ADC/DAC,ADC:12bit; DAC:12bit,HTQFP64 380</t>
  </si>
  <si>
    <t>38030036-003</t>
  </si>
  <si>
    <t>38040028</t>
  </si>
  <si>
    <t>DAC,single channel,16bit,serial,1000ns,e</t>
  </si>
  <si>
    <t>38040044</t>
  </si>
  <si>
    <t>DAC,1,12 Bits,I2C,10000ns,2.5V-5.0V,MSOP</t>
  </si>
  <si>
    <t>38040070</t>
  </si>
  <si>
    <t>DAC,4,16bit,JESD204B,0.08ns,internal ref</t>
  </si>
  <si>
    <t>38040087</t>
  </si>
  <si>
    <t>DAC,2,16 Bits,JESD204B,Internal referenc</t>
  </si>
  <si>
    <t>38040089</t>
  </si>
  <si>
    <t>DAC,4,12,SDI,internal or External refere</t>
  </si>
  <si>
    <t>38040100</t>
  </si>
  <si>
    <t xml:space="preserve">  DAC,singlechannel,12bit,serialsuppl</t>
  </si>
  <si>
    <t>38040115-002</t>
  </si>
  <si>
    <t>DAC,1,16 bit,SPI,1000ns,ext,2.7~5.5V,SOP</t>
  </si>
  <si>
    <t>38090053</t>
  </si>
  <si>
    <t>RS485/422,RS485 Full-Duplex Transceiver,</t>
  </si>
  <si>
    <t>38090053-001</t>
  </si>
  <si>
    <t>RS485 422,RS485 full duplex transceiver-</t>
  </si>
  <si>
    <t>38090053-002</t>
  </si>
  <si>
    <t>RS485/422,RS485 full duplex transceiver,</t>
  </si>
  <si>
    <t>38090053-004</t>
  </si>
  <si>
    <t>38090076</t>
  </si>
  <si>
    <t>RS232,2 channels transceiver,3.0V~5.5V,S</t>
  </si>
  <si>
    <t>38090077</t>
  </si>
  <si>
    <t>RS485/422,RS485/422 Interface Transceive</t>
  </si>
  <si>
    <t>38090085-003</t>
  </si>
  <si>
    <t>RS485/422,RS485 Interface Transceiver,3.</t>
  </si>
  <si>
    <t>38090104</t>
  </si>
  <si>
    <t>LVDS,M-LVDS Line Transceiver,3.3V,SOP8,2</t>
  </si>
  <si>
    <t>38090109</t>
  </si>
  <si>
    <t>LVDS,M-LVDS Line Transceiver,3.3V,SOP8,1</t>
  </si>
  <si>
    <t>38090124</t>
  </si>
  <si>
    <t>Special Interface IC,CAN Transceiver,5V,</t>
  </si>
  <si>
    <t>38090156</t>
  </si>
  <si>
    <t>RS485/422,1 channel RS485 Half-Duplex Tr</t>
  </si>
  <si>
    <t>38090157</t>
  </si>
  <si>
    <t>RS232,RS232 transceiver,1.65~3.65,QFN24,</t>
  </si>
  <si>
    <t>38090164</t>
  </si>
  <si>
    <t>LVDS,LVDS Line Transceiver,3.3V,TSSOP16,</t>
  </si>
  <si>
    <t>38090189</t>
  </si>
  <si>
    <t>RS232,2 channels transceiver,3~5.5V,TSSO</t>
  </si>
  <si>
    <t>38090189-001</t>
  </si>
  <si>
    <t>38090192</t>
  </si>
  <si>
    <t>LVDS,4CHLVDSDifferentialLineTransce</t>
  </si>
  <si>
    <t>38090199</t>
  </si>
  <si>
    <t>RS485 422,SMT,SOIC8,3.3V for wireless 38</t>
  </si>
  <si>
    <t>38090199-001</t>
  </si>
  <si>
    <t>RS485/422,SMT,SOIC8,3.3V for wireless 38</t>
  </si>
  <si>
    <t>38090210</t>
  </si>
  <si>
    <t>Special Interface IC,CAN transceiver-sup</t>
  </si>
  <si>
    <t>38090210-001</t>
  </si>
  <si>
    <t>Special Interface IC,CAN transceiver,5V,</t>
  </si>
  <si>
    <t>38090211-001</t>
  </si>
  <si>
    <t>Special Interface IC,CAN Transceiver,5V/</t>
  </si>
  <si>
    <t>38090211-003</t>
  </si>
  <si>
    <t>38090212-001</t>
  </si>
  <si>
    <t>LVDS,M-LVDS Line Transceiver,3.3V,SOP8-s</t>
  </si>
  <si>
    <t>38090212-002</t>
  </si>
  <si>
    <t>38090213-001</t>
  </si>
  <si>
    <t>LVDS,LVDSLineTransceiver,3.3V,SOP8-su</t>
  </si>
  <si>
    <t>38090213-003</t>
  </si>
  <si>
    <t>LVDS,LVDS Line Transceiver,3.3V,SOP8,100</t>
  </si>
  <si>
    <t>38090219</t>
  </si>
  <si>
    <t>38090220</t>
  </si>
  <si>
    <t>RS232,RS232 transceiver_38090157,1.65~3.</t>
  </si>
  <si>
    <t>38090220-001</t>
  </si>
  <si>
    <t>38090221</t>
  </si>
  <si>
    <t>LVDS,4ch LVDS Differential Line Transcei</t>
  </si>
  <si>
    <t>38090221-002</t>
  </si>
  <si>
    <t>38090244</t>
  </si>
  <si>
    <t>38090246</t>
  </si>
  <si>
    <t>RS485/422,RS485 transceiver,SMT,SOIC8,ha</t>
  </si>
  <si>
    <t>39030024-002</t>
  </si>
  <si>
    <t>Comparator,2.7~5.5V,more than20V/mV@5V,6</t>
  </si>
  <si>
    <t>39030037-001</t>
  </si>
  <si>
    <t>Comparator,2-36V,biggerthan25V/mV,1500n"</t>
  </si>
  <si>
    <t>39030041</t>
  </si>
  <si>
    <t>Comparator,Single Comparer,2.7-5V,10V/mV</t>
  </si>
  <si>
    <t>39030041-002</t>
  </si>
  <si>
    <t>39030041-005</t>
  </si>
  <si>
    <t>39070055</t>
  </si>
  <si>
    <t>Special Power IC,Current Limited Switch,</t>
  </si>
  <si>
    <t>39070055-003</t>
  </si>
  <si>
    <t>HotSwapANDOring,HotSwap,3.3V,Current-Lim</t>
  </si>
  <si>
    <t>39070061</t>
  </si>
  <si>
    <t>Special Power IC,Current/Power Monitor,S</t>
  </si>
  <si>
    <t>39070092</t>
  </si>
  <si>
    <t>Voltage Reference,Shunt,2.5V~36V Adjusta</t>
  </si>
  <si>
    <t>39070092-001</t>
  </si>
  <si>
    <t>VoltageReference,Shunt,2.5V~36VAdjust"</t>
  </si>
  <si>
    <t>39070092-002</t>
  </si>
  <si>
    <t>39070092-006</t>
  </si>
  <si>
    <t>39070106</t>
  </si>
  <si>
    <t>Voltage Reference,Shunt,1.24V~18V,1.24V~</t>
  </si>
  <si>
    <t>39070106-005</t>
  </si>
  <si>
    <t>Voltage Reference,Shunt,1.24V,18V,1.24V~</t>
  </si>
  <si>
    <t>39070106-007</t>
  </si>
  <si>
    <t>39070188</t>
  </si>
  <si>
    <t>HotSwap AND Oring,HotSwap,12V,Integrate</t>
  </si>
  <si>
    <t>39070224</t>
  </si>
  <si>
    <t>Voltage Monitor,1.575V,1.6s Tpy,with WDI</t>
  </si>
  <si>
    <t>39070324</t>
  </si>
  <si>
    <t>HotSwap and Oring,2.5V,5.5V,DFN,SYV687ZD</t>
  </si>
  <si>
    <t>39070358</t>
  </si>
  <si>
    <t>Voltage Monitor,1.52V,1.6s Tpy,with WDI,</t>
  </si>
  <si>
    <t>39070358-001</t>
  </si>
  <si>
    <t>VoltageMonitor,1.58V,1.6sTpy,withWDI</t>
  </si>
  <si>
    <t>39070358-002</t>
  </si>
  <si>
    <t>Voltage Monitor,1.58V,1.6s Tpy,with WDI,</t>
  </si>
  <si>
    <t>39070358-004</t>
  </si>
  <si>
    <t>39070360</t>
  </si>
  <si>
    <t>Voltage Reference,Shunt,2.5V,1%,150 ppm/</t>
  </si>
  <si>
    <t>39070360-004</t>
  </si>
  <si>
    <t>39070360-005</t>
  </si>
  <si>
    <t>39070375</t>
  </si>
  <si>
    <t>HotSwapandOring,12vand48Voring,6V,80V,</t>
  </si>
  <si>
    <t>39070375-002</t>
  </si>
  <si>
    <t>HotSwapANDOring,12vAND48V oring,6V,80V,Q</t>
  </si>
  <si>
    <t>39070375-005</t>
  </si>
  <si>
    <t>39070384</t>
  </si>
  <si>
    <t>Special Power IC,Bi-Directional Current</t>
  </si>
  <si>
    <t>39070384-003</t>
  </si>
  <si>
    <t>39070392-001</t>
  </si>
  <si>
    <t>Voltage Monitor,2.93V,200ms,System reset</t>
  </si>
  <si>
    <t>39070411</t>
  </si>
  <si>
    <t>HotSwapandOring,HotSwapandOring,-48"</t>
  </si>
  <si>
    <t>39070411-002</t>
  </si>
  <si>
    <t>HotSwap and Oring,HotSwap and Oring,-48V</t>
  </si>
  <si>
    <t>39070411-003</t>
  </si>
  <si>
    <t>HotSwapANDOring,HotSwapANDOring,-48V,-10</t>
  </si>
  <si>
    <t>39070472</t>
  </si>
  <si>
    <t>Special Power IC,Power Sequencing Contro</t>
  </si>
  <si>
    <t>39080035-002</t>
  </si>
  <si>
    <t>Operational Amplifier,3V~24V,15V/us,8MHz</t>
  </si>
  <si>
    <t>39080046</t>
  </si>
  <si>
    <t>Operation Amplifier,Input/Output Rail-Ra</t>
  </si>
  <si>
    <t>39080046-006</t>
  </si>
  <si>
    <t>Operational Amplifier,3~15V,0.63V/us,MOR</t>
  </si>
  <si>
    <t>39080075</t>
  </si>
  <si>
    <t>Operation Amplifier,5V~24V,80V/us,8MHz,r</t>
  </si>
  <si>
    <t>39080076</t>
  </si>
  <si>
    <t>Operation Amplifier,single amplifier,2.7</t>
  </si>
  <si>
    <t>39080081</t>
  </si>
  <si>
    <t>Operation Amplifier,Current Detect Ampli</t>
  </si>
  <si>
    <t>39080121</t>
  </si>
  <si>
    <t>Operation Amplifier,Current Detect Singl</t>
  </si>
  <si>
    <t>39080198</t>
  </si>
  <si>
    <t>Operational Amplifier,3to5.5V,Settling T</t>
  </si>
  <si>
    <t>39080198-001</t>
  </si>
  <si>
    <t>Operational Amplifier,3~5.5V,Settling Ti</t>
  </si>
  <si>
    <t>39080198-002</t>
  </si>
  <si>
    <t>OperationalAmplifier,3~5.5V,SettlingT"</t>
  </si>
  <si>
    <t>39080198-003</t>
  </si>
  <si>
    <t>39080294</t>
  </si>
  <si>
    <t>Operational Amplifier,2.4V~5.5V,5V/us,10</t>
  </si>
  <si>
    <t>39080295</t>
  </si>
  <si>
    <t>OperationalAmplifier,2.7V~5.5V,single,"</t>
  </si>
  <si>
    <t>39080321</t>
  </si>
  <si>
    <t>OperationalAmplifier,2.7~5.5V,2V/uS,3M"</t>
  </si>
  <si>
    <t>39080335-001</t>
  </si>
  <si>
    <t>Operational Amplifier,0V-5.5V,10MHz,Sing</t>
  </si>
  <si>
    <t>39080348-001</t>
  </si>
  <si>
    <t>Operational Amplifier,5~36V,rail-to-rail</t>
  </si>
  <si>
    <t>39080348-004</t>
  </si>
  <si>
    <t>39080357</t>
  </si>
  <si>
    <t>Operational Amplifier,0~18V,1V/us,500KHz</t>
  </si>
  <si>
    <t>39080357-001</t>
  </si>
  <si>
    <t>39080357-002</t>
  </si>
  <si>
    <t>39100025</t>
  </si>
  <si>
    <t>Optocouplers,Single Channel,Triode Outpu</t>
  </si>
  <si>
    <t>39100109</t>
  </si>
  <si>
    <t>Optical Coupler,Transistor output withou</t>
  </si>
  <si>
    <t>39100109-001</t>
  </si>
  <si>
    <t>39110094</t>
  </si>
  <si>
    <t>Voltage Reference,Shunt,2.5V~36V,2.5V~36</t>
  </si>
  <si>
    <t>39110169</t>
  </si>
  <si>
    <t>LDO,Adjustable,-40V~-3.75V,1.25V,2prc,1.</t>
  </si>
  <si>
    <t>39110172</t>
  </si>
  <si>
    <t>Voltage Reference,Shunt,2.5V,0.1prc,100</t>
  </si>
  <si>
    <t>39110195</t>
  </si>
  <si>
    <t>LDO,Adjustabe,2.5V~35V,1.235V,2PRC,100A,</t>
  </si>
  <si>
    <t>39110300</t>
  </si>
  <si>
    <t>LDO,Fixed,4.3V~16V,3.3V,3.5AND,150mA,0.5</t>
  </si>
  <si>
    <t>39110356</t>
  </si>
  <si>
    <t>LDO,Adjustable,2.75V~29V,1.25V,2%,1.5A,1</t>
  </si>
  <si>
    <t>39110356-004</t>
  </si>
  <si>
    <t>LDO,Adjustable,2.75V,29V,1.25V,2%,1.5A,1</t>
  </si>
  <si>
    <t>39110373</t>
  </si>
  <si>
    <t>PWM Controller,Voltage Mode,Single Outpu</t>
  </si>
  <si>
    <t>39110391</t>
  </si>
  <si>
    <t>Power Driver,Low Side Driver,4A,4A,TTL,D</t>
  </si>
  <si>
    <t>39110401</t>
  </si>
  <si>
    <t>Control Chip, MOS Combine Chip LTC4354,8</t>
  </si>
  <si>
    <t>39110455</t>
  </si>
  <si>
    <t>Switching Regulators,Buck,Single Phase,5</t>
  </si>
  <si>
    <t>39110493</t>
  </si>
  <si>
    <t>Switching Regulators,Buck Controller,8V~</t>
  </si>
  <si>
    <t>39110509</t>
  </si>
  <si>
    <t>PWM Controller,Digital Power,or isolated</t>
  </si>
  <si>
    <t>39110510</t>
  </si>
  <si>
    <t>Power Driver,Half Bridge Driver,3A,3A,TT</t>
  </si>
  <si>
    <t>39110512</t>
  </si>
  <si>
    <t>Switching Regulators,Buck Converter,2.9V</t>
  </si>
  <si>
    <t>39110538</t>
  </si>
  <si>
    <t>LDO,Adjustable,2.2V~6.5V,3%,0.8V,2%,1A,0</t>
  </si>
  <si>
    <t>39110538-001</t>
  </si>
  <si>
    <t>LDO,Adjustable,2.2V~6V,3%,0.8V,2%,1A,0.5</t>
  </si>
  <si>
    <t>39110538-002</t>
  </si>
  <si>
    <t>LDO,Adjustable,2.2V~6V,3%,0.8V,2%,1A,0."</t>
  </si>
  <si>
    <t>39110538-003</t>
  </si>
  <si>
    <t>LDO,Adjustable,2.2V,6V,3%,0.8V,2%,1A,0.5</t>
  </si>
  <si>
    <t>39110538-007</t>
  </si>
  <si>
    <t>39110538-009</t>
  </si>
  <si>
    <t>39110547</t>
  </si>
  <si>
    <t>LDO,Fixed,6.4V~15V,5V,4%,0.8A,1.3Vdrop M</t>
  </si>
  <si>
    <t>39110564</t>
  </si>
  <si>
    <t>LDO,Fixed,4.7V~15V,3.3V,4PRC,0.8A,1.3Vdr</t>
  </si>
  <si>
    <t>39110564-001</t>
  </si>
  <si>
    <t>LDO,Fixed,4.7V,15V,3.3V,4%,0.8A,SOT-223</t>
  </si>
  <si>
    <t>39110564-005</t>
  </si>
  <si>
    <t>39110583</t>
  </si>
  <si>
    <t>Switching Regulators,Sync Buck Controlle</t>
  </si>
  <si>
    <t>39110660</t>
  </si>
  <si>
    <t>Switching Regulators,Sync Buck,Single Ph</t>
  </si>
  <si>
    <t>39110663-003</t>
  </si>
  <si>
    <t>LDO,Adjustable,1.1V,3.5V,+-25mV,3A,WDFN1</t>
  </si>
  <si>
    <t>39110663-008</t>
  </si>
  <si>
    <t>39110674</t>
  </si>
  <si>
    <t>LDO,Fixed,7V-20V,5V,5 ,100mA,1.7Vdrop Ty</t>
  </si>
  <si>
    <t>39110674-001</t>
  </si>
  <si>
    <t>LDO,Fixed,3.6V,28V,5V,5%,100mA,1.7Vdrop</t>
  </si>
  <si>
    <t>39110674-003</t>
  </si>
  <si>
    <t>39110674-004</t>
  </si>
  <si>
    <t>LDO,Fixed,7V~20V,5V,5%,100mA,1.7Vdrop Ty</t>
  </si>
  <si>
    <t>39110775</t>
  </si>
  <si>
    <t>Switching Regulators,Buck Converter,2.95</t>
  </si>
  <si>
    <t>39110777</t>
  </si>
  <si>
    <t>39110777-001</t>
  </si>
  <si>
    <t>SwitchingRegulators,SyncBuck,SingleP"</t>
  </si>
  <si>
    <t>39110777-004</t>
  </si>
  <si>
    <t>39110777-005</t>
  </si>
  <si>
    <t>39110777-006</t>
  </si>
  <si>
    <t>39110851</t>
  </si>
  <si>
    <t>Switching Regulators,Switching Regulator</t>
  </si>
  <si>
    <t>39110855</t>
  </si>
  <si>
    <t>LDO,Adjustable,1.25V~7V,0.8V,1%,Internal</t>
  </si>
  <si>
    <t>39110855-001</t>
  </si>
  <si>
    <t>LDO,Adjustable,1.1V,6.5V,0.8V,1%,0.8V,1%</t>
  </si>
  <si>
    <t>39110855-002</t>
  </si>
  <si>
    <t>LDO,Adjustable,1.1V,6.5V,0.8V,1%,0.8V,1</t>
  </si>
  <si>
    <t>39110855-004</t>
  </si>
  <si>
    <t>LDO,Adjustable,1.1V,6.5V,5.2V,1%,0.8V,1%</t>
  </si>
  <si>
    <t>39110855-010</t>
  </si>
  <si>
    <t>39110855-011</t>
  </si>
  <si>
    <t>39110870</t>
  </si>
  <si>
    <t>PWMController,DigitalPower,Forisolat"</t>
  </si>
  <si>
    <t>39110870-001</t>
  </si>
  <si>
    <t>PWM Controller,For isolated and non-isol</t>
  </si>
  <si>
    <t>39110886</t>
  </si>
  <si>
    <t>Power Driver,High side and low side Driv</t>
  </si>
  <si>
    <t>39110886-002</t>
  </si>
  <si>
    <t>39110886-003</t>
  </si>
  <si>
    <t>39110956</t>
  </si>
  <si>
    <t>39111014</t>
  </si>
  <si>
    <t>39111024</t>
  </si>
  <si>
    <t>39111036</t>
  </si>
  <si>
    <t>Switching Regulators,Buck,Single,4.5V,60</t>
  </si>
  <si>
    <t>39111076</t>
  </si>
  <si>
    <t>Switching Regulators,Driver+MOS,Single P</t>
  </si>
  <si>
    <t>39111076-001</t>
  </si>
  <si>
    <t>Switching Regulators,DrMOS,Single Phase,</t>
  </si>
  <si>
    <t>39111076-003</t>
  </si>
  <si>
    <t>39111076-004</t>
  </si>
  <si>
    <t>39111105</t>
  </si>
  <si>
    <t>39111106</t>
  </si>
  <si>
    <t>LDO,Adjustable,1.1V,6.5V,5V,1 ,0.8V,1 ,3</t>
  </si>
  <si>
    <t>39111106-001</t>
  </si>
  <si>
    <t>LDO,Adjustable,1.1V,6.5V,5V,1%,0.8V,1%,"</t>
  </si>
  <si>
    <t>39111106-002</t>
  </si>
  <si>
    <t>LDO,Adjustable,1.1V,6.5V,5.15V,1%,0.8V,1</t>
  </si>
  <si>
    <t>39111106-005</t>
  </si>
  <si>
    <t>39111106-006</t>
  </si>
  <si>
    <t>LDO,Adjustable,1.1V,6.5V,5V,1%,0.8V,1%,3</t>
  </si>
  <si>
    <t>39111111</t>
  </si>
  <si>
    <t>39111119</t>
  </si>
  <si>
    <t>Switching Regulators Buck Single Phase 4</t>
  </si>
  <si>
    <t>39111119-002</t>
  </si>
  <si>
    <t>39111126</t>
  </si>
  <si>
    <t>39111126-002</t>
  </si>
  <si>
    <t>39111150</t>
  </si>
  <si>
    <t>Switching Regulators,buck,signle,4.5V,16</t>
  </si>
  <si>
    <t>39111156</t>
  </si>
  <si>
    <t>39111156-001</t>
  </si>
  <si>
    <t>39111215</t>
  </si>
  <si>
    <t>LDO Adjustable 0.8V 5.5V 0.8V 1.5% Vref</t>
  </si>
  <si>
    <t>39111310</t>
  </si>
  <si>
    <t>Switching Regulators,Sync Buck for DDR V</t>
  </si>
  <si>
    <t>39111310-003</t>
  </si>
  <si>
    <t>39111330</t>
  </si>
  <si>
    <t>Switching Regulators,BUCK,Single,12V,76V</t>
  </si>
  <si>
    <t>39111350</t>
  </si>
  <si>
    <t>39111367-002</t>
  </si>
  <si>
    <t>PowerDriver,IsolatedDual-ChannelGate"</t>
  </si>
  <si>
    <t>39111378-004</t>
  </si>
  <si>
    <t>???????-DrMOS-Single Phase-3V-16V-70A-3M</t>
  </si>
  <si>
    <t>39111379-001</t>
  </si>
  <si>
    <t>39111379-004</t>
  </si>
  <si>
    <t>39111380</t>
  </si>
  <si>
    <t>PWMController,VoltageMode,SingleOutp"</t>
  </si>
  <si>
    <t>39111381</t>
  </si>
  <si>
    <t>PWMController,HighlyIntegratedDualM"</t>
  </si>
  <si>
    <t>39111388</t>
  </si>
  <si>
    <t>LDO,Fixed,2.5V,16V,3.3V,1.5%,150mA,0.5V"</t>
  </si>
  <si>
    <t>39111388-002</t>
  </si>
  <si>
    <t>LDO,Fixed,2.7V,16V,3.3V,4%,150mA,0.575Vd</t>
  </si>
  <si>
    <t>39111389-001</t>
  </si>
  <si>
    <t>PowerDriver,LowSideDriver,5A,5A,TTL,"</t>
  </si>
  <si>
    <t>39111389-003</t>
  </si>
  <si>
    <t>Power Driver-Low Side Driver-4.5A-4.5A-T</t>
  </si>
  <si>
    <t>39111481</t>
  </si>
  <si>
    <t>39111481-002</t>
  </si>
  <si>
    <t>39111586</t>
  </si>
  <si>
    <t>SwitchingRegulators,Buck,Single,4.5V,6"</t>
  </si>
  <si>
    <t>39111586-001</t>
  </si>
  <si>
    <t>39111586-003</t>
  </si>
  <si>
    <t>39111586-005</t>
  </si>
  <si>
    <t>39111650</t>
  </si>
  <si>
    <t>LDO,Adjustable,2.8V,30V,2%,1.25,2%,1.5A,</t>
  </si>
  <si>
    <t>39111650-001</t>
  </si>
  <si>
    <t>39111650-002</t>
  </si>
  <si>
    <t>39111650-003</t>
  </si>
  <si>
    <t>39130064</t>
  </si>
  <si>
    <t>Clock Driver,DS1687,Realtime clock,DIP24</t>
  </si>
  <si>
    <t>39130095</t>
  </si>
  <si>
    <t>Clock Driver,0MHz-200MHz,LVTTL,3.3V,TSSO</t>
  </si>
  <si>
    <t>39130142</t>
  </si>
  <si>
    <t>Clock Driver,0MHz,200MHz,LVDS/LVPECL/LVC</t>
  </si>
  <si>
    <t>39130168</t>
  </si>
  <si>
    <t>RTC,Real time clock,SMD,crystal chip ins</t>
  </si>
  <si>
    <t>39130168-001</t>
  </si>
  <si>
    <t>39130176</t>
  </si>
  <si>
    <t>Clock Driver,250MHz,LVDS/LVPECL/LVCMOS/H</t>
  </si>
  <si>
    <t>39130176-001</t>
  </si>
  <si>
    <t>ClockDriver,250MHz,LVDS/LVPECL/LVCMOS/</t>
  </si>
  <si>
    <t>39130176-004</t>
  </si>
  <si>
    <t>39130176-006</t>
  </si>
  <si>
    <t>39130177</t>
  </si>
  <si>
    <t>ClockDriver,0MHz,2100MHz,LVDS/LVPECL/H"</t>
  </si>
  <si>
    <t>39130177-001</t>
  </si>
  <si>
    <t>Clock Driver,0MHz,500MHz,LVDS/LVPECL/HCS</t>
  </si>
  <si>
    <t>39130177-004</t>
  </si>
  <si>
    <t>Clock Driver,0MHz,2100MHz,LVDS/LVPECL/HC</t>
  </si>
  <si>
    <t>39130177-006</t>
  </si>
  <si>
    <t>39140523</t>
  </si>
  <si>
    <t>SLIC 3.3V -115V QFN48</t>
  </si>
  <si>
    <t>39140538</t>
  </si>
  <si>
    <t>SLIC,3.3V,-115V,VQFN68</t>
  </si>
  <si>
    <t>39160075</t>
  </si>
  <si>
    <t>LASER DRIVER,QFN28,3.3v,100Mbps~3.125Gbp</t>
  </si>
  <si>
    <t>39170051</t>
  </si>
  <si>
    <t>Radio IC,ASIC,AISG,LGA 64 QFN</t>
  </si>
  <si>
    <t>39170150</t>
  </si>
  <si>
    <t>Software Radio IC,RF Dual Band Transceiv</t>
  </si>
  <si>
    <t>39190003</t>
  </si>
  <si>
    <t>Digital Coupler,Dual channel Single dire</t>
  </si>
  <si>
    <t>39190003-003</t>
  </si>
  <si>
    <t>Digital Coupler,CMOS,Voltage Isolator,10</t>
  </si>
  <si>
    <t>39210136</t>
  </si>
  <si>
    <t>Terminal Baseband peripheral IC,Dual-Ban</t>
  </si>
  <si>
    <t>39210173</t>
  </si>
  <si>
    <t>Terminal Connectivity,2.4G 802.11n 3T3R</t>
  </si>
  <si>
    <t>39210413</t>
  </si>
  <si>
    <t>39210512</t>
  </si>
  <si>
    <t>Terminal Connectivity 5G11AC4x4 support</t>
  </si>
  <si>
    <t>40020109</t>
  </si>
  <si>
    <t>DDR3DRAM,2Gbit,800MHz,16bit,1.5V,FBGA9</t>
  </si>
  <si>
    <t>40020109-002</t>
  </si>
  <si>
    <t>40020136</t>
  </si>
  <si>
    <t>DDR3DRAM,4Gbit,800MHz,8bit,1.5V,FBGA78</t>
  </si>
  <si>
    <t>40020136-002</t>
  </si>
  <si>
    <t>DDR3 DRAM,4Gbit,800MHz,8bit,1.5V,FBGA78(</t>
  </si>
  <si>
    <t>40020176</t>
  </si>
  <si>
    <t>DDR3 DRAM,2G bit,800MHz,16bit,1.5 V,FBGA</t>
  </si>
  <si>
    <t>40020202</t>
  </si>
  <si>
    <t>DDR3 DRAM,2Gbit,800MHz,8bit,1.5V,FBGA78(</t>
  </si>
  <si>
    <t>40020210</t>
  </si>
  <si>
    <t>DDR3DRAM,4Gbit,800MHz,16bit,1.5V,FBGA"</t>
  </si>
  <si>
    <t>40020210-003</t>
  </si>
  <si>
    <t>DDR3 DRAM,4Gbit,933MHz,16bit,1.5V,FBGA 9</t>
  </si>
  <si>
    <t>40020248</t>
  </si>
  <si>
    <t>DDR3 DRAM,2Gbit,933MHz,16bit,1.5V,FBGA96</t>
  </si>
  <si>
    <t>40020287</t>
  </si>
  <si>
    <t>40020333-003</t>
  </si>
  <si>
    <t>DDR4 DRAM,4Gbit,1200MHz,16bit,1.2V,FBGA9</t>
  </si>
  <si>
    <t>40020349</t>
  </si>
  <si>
    <t>DDR3DRAM,4Gbit,800MHz,8bit,1.5V,FBGA78"</t>
  </si>
  <si>
    <t>40020370</t>
  </si>
  <si>
    <t>40020387-003</t>
  </si>
  <si>
    <t>DDR4 DRAM,8Gbit,1200MHz,16bit,1.2,FBGA96</t>
  </si>
  <si>
    <t>40020387-005</t>
  </si>
  <si>
    <t>40020414-005</t>
  </si>
  <si>
    <t>DDR4 DRAM,8Gbit,1200MHz,16bit,1.2V,FBGA9</t>
  </si>
  <si>
    <t>40020423</t>
  </si>
  <si>
    <t>DDR3 DRAM-4Gbit-800MHz-16bit-1.5V-FBGA96</t>
  </si>
  <si>
    <t>40020459</t>
  </si>
  <si>
    <t>40020465</t>
  </si>
  <si>
    <t>DDR4 DRAM,8G bit,1200MHz,8bit,1.2V,FBGA7</t>
  </si>
  <si>
    <t>40020486</t>
  </si>
  <si>
    <t>DDR3 DRAM 2Gbit 800MHz 16bit 1.5V FBGA96</t>
  </si>
  <si>
    <t>40020486-003</t>
  </si>
  <si>
    <t>40020549</t>
  </si>
  <si>
    <t>DDR4DRAM,4Gbit,1600MHz,16bit,1.2V,FBGA"</t>
  </si>
  <si>
    <t>40020549-002</t>
  </si>
  <si>
    <t>DDR4DRAM,4Gbit,1600MHz,16bit,1.2V,FBGA</t>
  </si>
  <si>
    <t>40020550</t>
  </si>
  <si>
    <t>DDR4 DRAM,8Gbit,1600MHz,16bit,1.2V,FBGA9</t>
  </si>
  <si>
    <t>40020550-002</t>
  </si>
  <si>
    <t>DDR4DRAM,8Gbit,1600MHz,16bit,1.2V,FBGA</t>
  </si>
  <si>
    <t>40020581</t>
  </si>
  <si>
    <t>DDR4 DRAM,4Gbit,1333MHz,8bit,1.2V,FBGA78</t>
  </si>
  <si>
    <t>40020652</t>
  </si>
  <si>
    <t>DDR4 DRAM,8Gbit,1467MHz,16bit,1.2V,FBGA9</t>
  </si>
  <si>
    <t>40030063</t>
  </si>
  <si>
    <t>EEPROM,8Kbit,400000Hz,Serial,I2C,8bit,2.</t>
  </si>
  <si>
    <t>40030063-001</t>
  </si>
  <si>
    <t>40030070</t>
  </si>
  <si>
    <t>EEPROM,128Kbit,400000Hz,Serial,I2C,8bit,</t>
  </si>
  <si>
    <t>40030070-001</t>
  </si>
  <si>
    <t>40060325-002</t>
  </si>
  <si>
    <t>NORFLASH,256Mbit,10MHz,128KB,3.3V(VCC)"</t>
  </si>
  <si>
    <t>40060327-003</t>
  </si>
  <si>
    <t>NORFLASH,512Mbit,10MHz,128KB,3.3V(VCC)"</t>
  </si>
  <si>
    <t>40060423-012</t>
  </si>
  <si>
    <t>NOR FLASH,1Gbit,9.1MHz,128KB,3.3V,TSOP56</t>
  </si>
  <si>
    <t>40060427</t>
  </si>
  <si>
    <t>NOR FLASH,256Mbit,9.1MHz,128KB,3.3V,TSOP</t>
  </si>
  <si>
    <t>40060493</t>
  </si>
  <si>
    <t>NOR FLASH,1Gbit,8.3MHz,128KB,3.3V(VCC),1</t>
  </si>
  <si>
    <t>40060513</t>
  </si>
  <si>
    <t>NANDFLASH,512Mx8bit,40MHz,128KB,1.8V,B"</t>
  </si>
  <si>
    <t>40060789</t>
  </si>
  <si>
    <t>NOR FLASH,1Gbit,50MHz,256KB,1.8V,SOIC16,</t>
  </si>
  <si>
    <t>40060789-001</t>
  </si>
  <si>
    <t>40060789-004</t>
  </si>
  <si>
    <t>40060789-011</t>
  </si>
  <si>
    <t>40060873-001</t>
  </si>
  <si>
    <t>NOR FLASH,512Mbit,50MHz,64KB,1.8V,SOIC16</t>
  </si>
  <si>
    <t>40060873-002</t>
  </si>
  <si>
    <t>40060873-007</t>
  </si>
  <si>
    <t>40060873-009</t>
  </si>
  <si>
    <t>40060902-001</t>
  </si>
  <si>
    <t>NAND FLASH,1Gx8bit,40MHz,128KB,1.8V,BGA6</t>
  </si>
  <si>
    <t>40060902-002</t>
  </si>
  <si>
    <t>40060902-008</t>
  </si>
  <si>
    <t>40060902-009</t>
  </si>
  <si>
    <t>SLC NAND FLASH,1Gx8bit,40MHz,256KB,1.8V,</t>
  </si>
  <si>
    <t>40060910</t>
  </si>
  <si>
    <t>SLC NAND FLASH-2Gbit,SPI Nand-104MHz-128</t>
  </si>
  <si>
    <t>40060939</t>
  </si>
  <si>
    <t>NAND FLASH,128Mx8bit,40MHz,128KB,3.3V,TS</t>
  </si>
  <si>
    <t>40060940-003</t>
  </si>
  <si>
    <t>NAND FLASH,512Mx8bit,40MHz,128KB,1.8V,BG</t>
  </si>
  <si>
    <t>40060959</t>
  </si>
  <si>
    <t>SLCNANDFLASH,512Mx8bit,40MHz,128KB,1."</t>
  </si>
  <si>
    <t>40060980</t>
  </si>
  <si>
    <t>NOR FLASH,512Mbit,10MHz,128KB,2.7V-3.6V(</t>
  </si>
  <si>
    <t>40060981</t>
  </si>
  <si>
    <t>NORFLASH,256Mbit,10MHz,128KB,3.3V(VCC)</t>
  </si>
  <si>
    <t>40061194</t>
  </si>
  <si>
    <t>NOR FLASH,512Mbit,50MHz,64KB,VCC-1.8V,BG</t>
  </si>
  <si>
    <t>41010194</t>
  </si>
  <si>
    <t>8,bitMCU,MLP20-25MHz,8bit,2.7Vto3.6V"</t>
  </si>
  <si>
    <t>41010382</t>
  </si>
  <si>
    <t>GeneralMCU,UFQFPN32COREARM-M0,48MHz,"</t>
  </si>
  <si>
    <t>41020600</t>
  </si>
  <si>
    <t>ARM,PBGA676(Pb-Free),266MHz,1.2V,32bit,1</t>
  </si>
  <si>
    <t>41020615</t>
  </si>
  <si>
    <t>ARM,FCBGA856(Pb-Free),600MHz,0.9V,32bit,</t>
  </si>
  <si>
    <t>41020623</t>
  </si>
  <si>
    <t>X86 series,FCLGA3647,2000MHz,1.6V/1.83V,</t>
  </si>
  <si>
    <t>41020624</t>
  </si>
  <si>
    <t>X86 series,FCLGA3647,2100MHz,1.6V/1.83V</t>
  </si>
  <si>
    <t>41020643</t>
  </si>
  <si>
    <t>X86seriesFCLGA36472200MHz1.6V/1.83V64bit</t>
  </si>
  <si>
    <t>41020652</t>
  </si>
  <si>
    <t>X86 series,FCLGA3647,2100MHz,1.6V/1.83V,</t>
  </si>
  <si>
    <t>41020655</t>
  </si>
  <si>
    <t>X86series,FCLGA3647,2100MHz,1.6V/1.83V"</t>
  </si>
  <si>
    <t>41020660</t>
  </si>
  <si>
    <t>41020661</t>
  </si>
  <si>
    <t>X86 series,FCLGA3647,2700MHz,1.6V/1.83V,</t>
  </si>
  <si>
    <t>41020662</t>
  </si>
  <si>
    <t>167,5eries,FCLGA3647,2400MHz,1.6V/1.83V,</t>
  </si>
  <si>
    <t>41020663</t>
  </si>
  <si>
    <t>X86 series-FCLGA3647-2600MHz-1.6V/1.83V-</t>
  </si>
  <si>
    <t>41020664</t>
  </si>
  <si>
    <t>X86 series,FCLGA3647,2300MHz,1.6V/1.83V,</t>
  </si>
  <si>
    <t>41020665</t>
  </si>
  <si>
    <t>41020666</t>
  </si>
  <si>
    <t>X86series,FCLGA3647,3000MHz,1.6V/1.83V"</t>
  </si>
  <si>
    <t>41020667</t>
  </si>
  <si>
    <t>X86series,FCLGA3647,3200MHz,1.83V/1.6V"</t>
  </si>
  <si>
    <t>41020668</t>
  </si>
  <si>
    <t>X86 series,FCLGA3647,2600MHz,1.6V/1.83V,</t>
  </si>
  <si>
    <t>41020669</t>
  </si>
  <si>
    <t>41020672</t>
  </si>
  <si>
    <t>X86series,FCLGA3647,3600MHz,1.6V/1.83V"</t>
  </si>
  <si>
    <t>41020673</t>
  </si>
  <si>
    <t>Skylake-SP Xeon Gold 5120-14Core 2200MHz</t>
  </si>
  <si>
    <t>41020674</t>
  </si>
  <si>
    <t>X86series,FCLGA3647,2300MHz,1.6V/1.83V,"</t>
  </si>
  <si>
    <t>41020675</t>
  </si>
  <si>
    <t>X86series,FCLGA3647,2400MHz,1.6V/1.83V"</t>
  </si>
  <si>
    <t>41020676</t>
  </si>
  <si>
    <t>41020677</t>
  </si>
  <si>
    <t>X86series,FCLGA3647,2200MHz,1.6V/1.83V,"</t>
  </si>
  <si>
    <t>41020678</t>
  </si>
  <si>
    <t>41020679</t>
  </si>
  <si>
    <t>41020680</t>
  </si>
  <si>
    <t>X86 series,FCLGA3647,1800MHz,1.6V/1.83V,</t>
  </si>
  <si>
    <t>41020682</t>
  </si>
  <si>
    <t>X86 series,FCLGA3647,1700MHz,1.6V/1.83V,</t>
  </si>
  <si>
    <t>41020693</t>
  </si>
  <si>
    <t>ARM,EHSFCBGA,800MHz,0.8V,64bit,60000mW</t>
  </si>
  <si>
    <t>41020737</t>
  </si>
  <si>
    <t>ARM,EHS FCBGA,800MHz,0.8V,64bit,60000mW,</t>
  </si>
  <si>
    <t>41020738-001</t>
  </si>
  <si>
    <t>ARM,FCBGA,2200MHz,0.75V,64bit,34000mW,Hi</t>
  </si>
  <si>
    <t>41020740-001</t>
  </si>
  <si>
    <t>ARM,FCBGA,2200MHz,0.75V,64bit,45000mW,HI</t>
  </si>
  <si>
    <t>41020749</t>
  </si>
  <si>
    <t>ARM TFBGA 21x21 667MHz 0.9V 32bit 2800mW</t>
  </si>
  <si>
    <t>41020784</t>
  </si>
  <si>
    <t>41020786</t>
  </si>
  <si>
    <t>X86 series,FCLGA3647,2400MHz,1.6V/1.83V,</t>
  </si>
  <si>
    <t>41020793</t>
  </si>
  <si>
    <t>41020794</t>
  </si>
  <si>
    <t>X86 series,FCLGA3647,2500MHz,1.6V/1.83V,</t>
  </si>
  <si>
    <t>41020799</t>
  </si>
  <si>
    <t>41020801</t>
  </si>
  <si>
    <t>X86 series,FCLGA3647,2200MHz,1.6V/1.83V,</t>
  </si>
  <si>
    <t>41020802</t>
  </si>
  <si>
    <t>41020809</t>
  </si>
  <si>
    <t>41020813</t>
  </si>
  <si>
    <t>41020823</t>
  </si>
  <si>
    <t>ARM,EHS FCBGA,1200MHz,0.8V,64bit,45000mW</t>
  </si>
  <si>
    <t>41020827</t>
  </si>
  <si>
    <t>41020831</t>
  </si>
  <si>
    <t>41020833</t>
  </si>
  <si>
    <t>X86series,FCLGA3647,2300MHz,1.6V/1.83V"</t>
  </si>
  <si>
    <t>41020893</t>
  </si>
  <si>
    <t>X86 series,FCLGA3647,2900MHz,1.6V/1.83V,</t>
  </si>
  <si>
    <t>41020902</t>
  </si>
  <si>
    <t>ARM,EHS FCBGA,1200MHz,0.7V,64bit,25000mW</t>
  </si>
  <si>
    <t>41020910</t>
  </si>
  <si>
    <t>41020912</t>
  </si>
  <si>
    <t>ARM,FOP FCBGA,2200MHz,0.75V,64bit,45000m</t>
  </si>
  <si>
    <t>41020912-002</t>
  </si>
  <si>
    <t>ARM-FOP FCBGA-2200MHz-0.75V-64bit-45000m</t>
  </si>
  <si>
    <t>41030069</t>
  </si>
  <si>
    <t>Monitor,SOP8,3.3V,Voltage Monitor,2.63V</t>
  </si>
  <si>
    <t>41030069-004</t>
  </si>
  <si>
    <t>Voltage Monitor,2.63V,System reset -acti</t>
  </si>
  <si>
    <t>41030069-005</t>
  </si>
  <si>
    <t>41030073</t>
  </si>
  <si>
    <t>Monitor,SO8,3.3V,Voltage Monitor Thresho</t>
  </si>
  <si>
    <t>42010093</t>
  </si>
  <si>
    <t>EPLD,FBGA256,160 IOs,4 Global Clocks,8.8</t>
  </si>
  <si>
    <t>42040090</t>
  </si>
  <si>
    <t>CPLD,ftBGA256(Pb-Free),211 IOs,4 Global</t>
  </si>
  <si>
    <t>42040123-001</t>
  </si>
  <si>
    <t>CPLD,ftBGA256,190PCS I/O,8,5ns,2.5V/3.3V</t>
  </si>
  <si>
    <t>42040123-002</t>
  </si>
  <si>
    <t>CPLD,ftBGA256,190 I/O,8,5ns,2.5V/3.3V,1.</t>
  </si>
  <si>
    <t>42040123-005</t>
  </si>
  <si>
    <t>CPLD,ftBGA256,190 I/O,4,5ns,2.5V/3.3V,1.</t>
  </si>
  <si>
    <t>43020273</t>
  </si>
  <si>
    <t>RapidIO Switch,EHS-FCBGA1369(Pb_free)-V1</t>
  </si>
  <si>
    <t>43040287</t>
  </si>
  <si>
    <t>PHY,1.2V/1.8V/2.5V/3.3V,1000BASE-T/1000B</t>
  </si>
  <si>
    <t>43040571</t>
  </si>
  <si>
    <t>PHY,3.3V/1.0V-10BASE-T /100BASE-TX /1000</t>
  </si>
  <si>
    <t>43040636</t>
  </si>
  <si>
    <t>SWITCH,3.3V/1.8V/1.0V,16*10GE,KX/KR/XFI/</t>
  </si>
  <si>
    <t>43040790</t>
  </si>
  <si>
    <t>MAC,1.8V/1.5V/1.2V/0.8V,8,10GE,XAUI,DRXA</t>
  </si>
  <si>
    <t>43040804</t>
  </si>
  <si>
    <t>PHY,3.3V/1.8V/1.05V,10BASE-T /100BASE-TX</t>
  </si>
  <si>
    <t>43040804-002</t>
  </si>
  <si>
    <t>PHY-3.3V/1.8V/1.05V-10BASE-T /100BASE-TX</t>
  </si>
  <si>
    <t>43040804-003</t>
  </si>
  <si>
    <t>PHY,3.3V/2.5V/1.8V,10BASE-T /100BASE-TX</t>
  </si>
  <si>
    <t>43040804-006</t>
  </si>
  <si>
    <t>43040804-008</t>
  </si>
  <si>
    <t>43040886-001</t>
  </si>
  <si>
    <t>SWITCH,0.8/1.2/1.8,100G,10GBASE-R/10GBAS</t>
  </si>
  <si>
    <t>43100062</t>
  </si>
  <si>
    <t>Network Processor,ATOM,EHS-FCBGA-1521,1.</t>
  </si>
  <si>
    <t>43140041</t>
  </si>
  <si>
    <t>Interface Controller,Hot Swappable I2C a</t>
  </si>
  <si>
    <t>43140041-001</t>
  </si>
  <si>
    <t>IIC interface controller,2.7V to 5.5V,TS</t>
  </si>
  <si>
    <t>43140041-003</t>
  </si>
  <si>
    <t>43140061</t>
  </si>
  <si>
    <t>Interface Controller,I2C bus to16-bit GP</t>
  </si>
  <si>
    <t>43140099</t>
  </si>
  <si>
    <t>Interface Controller,Dual I2C Isolators,</t>
  </si>
  <si>
    <t>43140284</t>
  </si>
  <si>
    <t>InterfaceController,DualI2CIsolators"</t>
  </si>
  <si>
    <t>43140284-002</t>
  </si>
  <si>
    <t>43140284-007</t>
  </si>
  <si>
    <t>IIC interface controller,Dual I2C Isolat</t>
  </si>
  <si>
    <t>43150303</t>
  </si>
  <si>
    <t>Line Driver 1,Single Channel VDSL Linear</t>
  </si>
  <si>
    <t>43150321</t>
  </si>
  <si>
    <t>Line Driver,VDSL Linedriver supplying co</t>
  </si>
  <si>
    <t>43150321-001</t>
  </si>
  <si>
    <t>Line Driver,1,VDSL Linedriver,QFN 24,1.5</t>
  </si>
  <si>
    <t>46040071</t>
  </si>
  <si>
    <t>Frequency Synthesizer,0.001~750MHz,1MHz,</t>
  </si>
  <si>
    <t>46040072</t>
  </si>
  <si>
    <t>Frequency Synthesizer,2k-1250M,0.262MHz-</t>
  </si>
  <si>
    <t>46040100</t>
  </si>
  <si>
    <t>46040133</t>
  </si>
  <si>
    <t xml:space="preserve"> FrequencySynthesizer,8K-250MHz-8chann</t>
  </si>
  <si>
    <t>46040133-001</t>
  </si>
  <si>
    <t>Frequency Synthesizer,8K-250MHz-8 channe</t>
  </si>
  <si>
    <t>46040134</t>
  </si>
  <si>
    <t>Frequency Synthesizer,8K-250MHz-10 chann</t>
  </si>
  <si>
    <t>46040147</t>
  </si>
  <si>
    <t>Frequency Synthesizer,3.072 MHz,122.88MH</t>
  </si>
  <si>
    <t>47010057</t>
  </si>
  <si>
    <t>RFPowerDivider,1700M-2700M,0.8dB,18dB"</t>
  </si>
  <si>
    <t>47020002</t>
  </si>
  <si>
    <t>SpecialRFComponent,RF/DCJumper,DC,6G</t>
  </si>
  <si>
    <t>47030108</t>
  </si>
  <si>
    <t>RFIsolator,869MHz~894MHz,28dB.,1.15,20</t>
  </si>
  <si>
    <t>47030141</t>
  </si>
  <si>
    <t>RF Isolator,1805~1880MHz,14dB.,1.5,10W,C</t>
  </si>
  <si>
    <t>47030163</t>
  </si>
  <si>
    <t>RF Isolator,758~803MHz,27dB.,1.2,200W,Dr</t>
  </si>
  <si>
    <t>47030164</t>
  </si>
  <si>
    <t>RF Isolator,758-803MHz,12dB.,1.6,10W,CHI</t>
  </si>
  <si>
    <t>47030186</t>
  </si>
  <si>
    <t>RFIsolator,869~894MHz,13dB.,1.6,10W,7*</t>
  </si>
  <si>
    <t>47030252</t>
  </si>
  <si>
    <t>RF Isolator,859~894MHz,13dB.,1.5,10W,7*7</t>
  </si>
  <si>
    <t>47030253</t>
  </si>
  <si>
    <t>RFIsolator,859~894MHz,28dB.,1.15,200W,</t>
  </si>
  <si>
    <t>47030307</t>
  </si>
  <si>
    <t>RF Isolator,1805~1880MHz,28dB.,1.119,150</t>
  </si>
  <si>
    <t>47030308</t>
  </si>
  <si>
    <t>RF Isolator,2620-2690MHz,28dB.,25dB,150W</t>
  </si>
  <si>
    <t>47030313</t>
  </si>
  <si>
    <t>RF Isolator,2110-2180MHz,28dB.,1.12,150W</t>
  </si>
  <si>
    <t>47030321</t>
  </si>
  <si>
    <t>RF Isolator,1805-1880MHz,13dB.,1.5,10W,S</t>
  </si>
  <si>
    <t>47030323</t>
  </si>
  <si>
    <t>RF Isolator,2110-2170MHz,13dB.,1.5,10W,S</t>
  </si>
  <si>
    <t>47030325</t>
  </si>
  <si>
    <t>RF Isolator,2620-2690MHz,16dB.,1.5,10W,S</t>
  </si>
  <si>
    <t>47030344</t>
  </si>
  <si>
    <t>RFIsolator,758-803MHz,-28dB.,1.1,150W</t>
  </si>
  <si>
    <t>47030376</t>
  </si>
  <si>
    <t>RFIsolator,859-894MHz,10dB.,1.65,10W,5</t>
  </si>
  <si>
    <t>47030380</t>
  </si>
  <si>
    <t>RF Isolator,859~894MHz,25dB.,22dB,200W,1</t>
  </si>
  <si>
    <t>47030397</t>
  </si>
  <si>
    <t>47030398</t>
  </si>
  <si>
    <t>RFIsolator,2110~2180MHz,28dB.,1.12,150"</t>
  </si>
  <si>
    <t>47030404</t>
  </si>
  <si>
    <t>RFIsolator,1805-2170MHz,-22dB.,1.173,4"</t>
  </si>
  <si>
    <t>47030405</t>
  </si>
  <si>
    <t>RFIsolator,1805-2170M,17dB.,1.377,20W,"</t>
  </si>
  <si>
    <t>47030409</t>
  </si>
  <si>
    <t>RF Isolator,2496-2690MHz,8dB.,1.6,10W,5*</t>
  </si>
  <si>
    <t>47050021</t>
  </si>
  <si>
    <t>RF Coupler,1.7~2.0GHz,3 dB,18dB.,SMT</t>
  </si>
  <si>
    <t>47050027</t>
  </si>
  <si>
    <t>RFCoupler,811~1000MHz,3dB(Coupling),23</t>
  </si>
  <si>
    <t>47050054</t>
  </si>
  <si>
    <t>RFCoupler,700~1000MHz,3dB,20dB,0.20*0.</t>
  </si>
  <si>
    <t>47050083</t>
  </si>
  <si>
    <t>RF Coupler,600-900MHz,3,23dB.,0.20*0.25i</t>
  </si>
  <si>
    <t>47050108</t>
  </si>
  <si>
    <t>RF Coupler,2300-2700MHz,3dB,20dB.,5.08mm</t>
  </si>
  <si>
    <t>47050116</t>
  </si>
  <si>
    <t>RF Coupler,1700-2300MHz,3dB,20dB.,5.08x3</t>
  </si>
  <si>
    <t>47050160</t>
  </si>
  <si>
    <t>RF Coupler,1700MHz~2300MHz,3dB,20dB.,5.0</t>
  </si>
  <si>
    <t>47050160-001</t>
  </si>
  <si>
    <t>47050161</t>
  </si>
  <si>
    <t>RFCoupler,2300MHz~2700MHz,3dB,20dB.,5.</t>
  </si>
  <si>
    <t>47050161-001</t>
  </si>
  <si>
    <t>RF Coupler,2300MHz~2700MHz,3dB,20dB.,5.0</t>
  </si>
  <si>
    <t>47050166-001</t>
  </si>
  <si>
    <t>RFCoupler,700~1000MHz,3dB,20dB.,5.08mm</t>
  </si>
  <si>
    <t>47050169</t>
  </si>
  <si>
    <t>RFCoupler,700-1000M,2,20dB.,5.08mm*3.1</t>
  </si>
  <si>
    <t>47050175</t>
  </si>
  <si>
    <t>RFCoupler,700-1000M,5dB,20dB.,5.08mm*3</t>
  </si>
  <si>
    <t>47050176-001</t>
  </si>
  <si>
    <t>RF Coupler,1700-2300M,2dB,20dB.,5.08mm*3</t>
  </si>
  <si>
    <t>47050176-003</t>
  </si>
  <si>
    <t>47090096</t>
  </si>
  <si>
    <t>RF Low Noise Amplifier IC,600MHz to 4200</t>
  </si>
  <si>
    <t>47090121</t>
  </si>
  <si>
    <t>RF Low Noise Amplifier IC,1100MHz to 380</t>
  </si>
  <si>
    <t>47090127</t>
  </si>
  <si>
    <t>RF Low Noise Amplifier IC,450MHz-3800MHZ</t>
  </si>
  <si>
    <t>47090156</t>
  </si>
  <si>
    <t>RF Low Noise Amplifier IC,0.7GHz to 3.8G</t>
  </si>
  <si>
    <t>47090173</t>
  </si>
  <si>
    <t>RFLowNoiseAmplifierIC,0.6GHzto4.2"</t>
  </si>
  <si>
    <t>47090173-001</t>
  </si>
  <si>
    <t>RF Low Noise Amplifier IC,0.6GHz to 4.2G</t>
  </si>
  <si>
    <t>47100232</t>
  </si>
  <si>
    <t>RF Power Amp Module,1~2000MHz,18dB@1900M</t>
  </si>
  <si>
    <t>47100310</t>
  </si>
  <si>
    <t>RF Power Amplifying Module,688~1000MHz,2</t>
  </si>
  <si>
    <t>47100517</t>
  </si>
  <si>
    <t>RFPowerAmplifyingModule,869MHz~894MH</t>
  </si>
  <si>
    <t>47100659</t>
  </si>
  <si>
    <t>RF Power Amplifying Module,750MHz~820MHz</t>
  </si>
  <si>
    <t>47100676</t>
  </si>
  <si>
    <t>RF Power Amplifying Module,700MHz~2700MH</t>
  </si>
  <si>
    <t>47100677</t>
  </si>
  <si>
    <t xml:space="preserve"> RFPowerAmplifyingModule,700~2700MHz,</t>
  </si>
  <si>
    <t>47100720</t>
  </si>
  <si>
    <t xml:space="preserve"> RFGainModule,50MHz~4000MHz,14.5dB,20.</t>
  </si>
  <si>
    <t>47100750</t>
  </si>
  <si>
    <t xml:space="preserve"> RFPowerAmplifyingModule,700MHz-1000M</t>
  </si>
  <si>
    <t>47100773</t>
  </si>
  <si>
    <t>RF Power Amplifying Module,728-2700MHz,2</t>
  </si>
  <si>
    <t>47100774</t>
  </si>
  <si>
    <t>RF Power Amplifying Module,728-2700,19.5</t>
  </si>
  <si>
    <t>47100947</t>
  </si>
  <si>
    <t>RF Gain Module,400MHz~4000MHz,15.5dB,26.</t>
  </si>
  <si>
    <t>47101005</t>
  </si>
  <si>
    <t>RF Power Amplifying Module,400MHz~2700MH</t>
  </si>
  <si>
    <t>47101074</t>
  </si>
  <si>
    <t>RF Power Amplifying Module,2110MHz-2170M</t>
  </si>
  <si>
    <t>47101095</t>
  </si>
  <si>
    <t>RF Power Amplifying Module,1805MHz~1880M</t>
  </si>
  <si>
    <t>47101106</t>
  </si>
  <si>
    <t>47101118</t>
  </si>
  <si>
    <t>RFPowerAmplifyingModule,400MHz~2700M</t>
  </si>
  <si>
    <t>47101132</t>
  </si>
  <si>
    <t>RFPowerAmplifyingModule,1805MHz~2170"</t>
  </si>
  <si>
    <t>47101133</t>
  </si>
  <si>
    <t>47101150</t>
  </si>
  <si>
    <t>RF Power Amplifying Module,2620MHz-2690M</t>
  </si>
  <si>
    <t>47101180</t>
  </si>
  <si>
    <t>RF Power Amplifying Module,1805MHz-1880M</t>
  </si>
  <si>
    <t>47101199</t>
  </si>
  <si>
    <t xml:space="preserve"> RFGainModule,400MHz~4000MHz,15.6dB,27</t>
  </si>
  <si>
    <t>47101205</t>
  </si>
  <si>
    <t>RF Power Amplifying Module,925MHz~960MHz</t>
  </si>
  <si>
    <t>47101209</t>
  </si>
  <si>
    <t>RF Gain Module,700MHz~2700MHz,27dB,30.5d</t>
  </si>
  <si>
    <t>47101222</t>
  </si>
  <si>
    <t xml:space="preserve"> RFPowerAmplifyingModule,717MHz~2690M</t>
  </si>
  <si>
    <t>47101238</t>
  </si>
  <si>
    <t>RFPowerAmplifyingModule,600MHz~960MH"</t>
  </si>
  <si>
    <t>47101251</t>
  </si>
  <si>
    <t xml:space="preserve"> RFPowerAmplifyingModule,859MHz~960MH</t>
  </si>
  <si>
    <t>47101256</t>
  </si>
  <si>
    <t xml:space="preserve"> RFPowerAmplifyingModule,2620MHz~2690</t>
  </si>
  <si>
    <t>47101261</t>
  </si>
  <si>
    <t>47101301</t>
  </si>
  <si>
    <t>RFPowerAmplifyingModule,925MHz~960MH</t>
  </si>
  <si>
    <t>47101329</t>
  </si>
  <si>
    <t>RFPowerAmplifyingModule,400MHz~2700M"</t>
  </si>
  <si>
    <t>47101330</t>
  </si>
  <si>
    <t>RF Power Amplifying Module,1805MHz~2170M</t>
  </si>
  <si>
    <t>47101331</t>
  </si>
  <si>
    <t>47101332</t>
  </si>
  <si>
    <t xml:space="preserve"> RFPowerAmplifyingModule,1805MHz~1880</t>
  </si>
  <si>
    <t>47101340</t>
  </si>
  <si>
    <t>RFPowerAmplifyingModule,2110MHz~2180"</t>
  </si>
  <si>
    <t>47101385</t>
  </si>
  <si>
    <t>RF Gain Module,600MHz~1000MHz,27dB,30.5d</t>
  </si>
  <si>
    <t>47101413</t>
  </si>
  <si>
    <t>RF Power Amplifying Module,1800MHz~2200M</t>
  </si>
  <si>
    <t>47101430-001</t>
  </si>
  <si>
    <t>47120019</t>
  </si>
  <si>
    <t>RF Digital Attenuator,750MHz-4GHz,0.5dB.</t>
  </si>
  <si>
    <t>47120025</t>
  </si>
  <si>
    <t>RFDigitalAttenuator,700MHz~3800MHz,0."</t>
  </si>
  <si>
    <t>47120029</t>
  </si>
  <si>
    <t>RF Digital Attenuator,9kHz~6GHz,0.5dB.,2</t>
  </si>
  <si>
    <t>47140151</t>
  </si>
  <si>
    <t>RF Switch,100MHz-4000MHz,cmos,2 dB,1.577</t>
  </si>
  <si>
    <t>47140209</t>
  </si>
  <si>
    <t>RF Switch,100MHz~4000MHz,cmos,2 dB,1.577</t>
  </si>
  <si>
    <t>47140250</t>
  </si>
  <si>
    <t>RF Switch,100MHz-6000MHz,SPDT,1.15dB,15d</t>
  </si>
  <si>
    <t>47140250-001</t>
  </si>
  <si>
    <t>RFSwitch,100MHz~6000MHz,SPDT,1.15dB,15"</t>
  </si>
  <si>
    <t>47140313</t>
  </si>
  <si>
    <t>RF Switch,100MHz~6000MHz,SPDT,2dB,35dB.,</t>
  </si>
  <si>
    <t>47140313-001</t>
  </si>
  <si>
    <t>RF Switch,100MHz~6000MHz,SPDT,2dB,43dB.,</t>
  </si>
  <si>
    <t>47140313-003</t>
  </si>
  <si>
    <t>47140313-004</t>
  </si>
  <si>
    <t>47140374</t>
  </si>
  <si>
    <t>RF Switch,50MHz-4000MHz,PIN Diodes,0.4dB</t>
  </si>
  <si>
    <t>47150336</t>
  </si>
  <si>
    <t>RF Multi-functional Component,400MHz~400</t>
  </si>
  <si>
    <t>47150351</t>
  </si>
  <si>
    <t>RF Multi-functional Component,Integrated</t>
  </si>
  <si>
    <t>47150380</t>
  </si>
  <si>
    <t>RF Multi-functional Component,Integrates</t>
  </si>
  <si>
    <t>47150381</t>
  </si>
  <si>
    <t>RF Multi-functional Component,Dual Chane</t>
  </si>
  <si>
    <t>47150388</t>
  </si>
  <si>
    <t>RF Multi-functional Component,IQ Demodul</t>
  </si>
  <si>
    <t>47150404</t>
  </si>
  <si>
    <t>RF Multi-functional Component,the RF fro</t>
  </si>
  <si>
    <t>47150414</t>
  </si>
  <si>
    <t>RF Multi-functional Component,dual chann</t>
  </si>
  <si>
    <t>47150415</t>
  </si>
  <si>
    <t>RF Multi-functional Component,Dual Downc</t>
  </si>
  <si>
    <t>47150434</t>
  </si>
  <si>
    <t>RF Multi-functional Component,ZIF/LIF st</t>
  </si>
  <si>
    <t>47150473</t>
  </si>
  <si>
    <t>47150529</t>
  </si>
  <si>
    <t>RF Multi-functional Component,Dual Chann</t>
  </si>
  <si>
    <t>47150530</t>
  </si>
  <si>
    <t>47150531</t>
  </si>
  <si>
    <t>47150601</t>
  </si>
  <si>
    <t>RF Multi-functional Component,wideband i</t>
  </si>
  <si>
    <t>47150602</t>
  </si>
  <si>
    <t>47150667</t>
  </si>
  <si>
    <t xml:space="preserve"> RFMulti-functionalComponent,integrate</t>
  </si>
  <si>
    <t>47150783</t>
  </si>
  <si>
    <t>RF Multi-functional Component,DVGA,400-2</t>
  </si>
  <si>
    <t>47150787</t>
  </si>
  <si>
    <t>RF Multi-functional Component 802.11ac</t>
  </si>
  <si>
    <t>47150787-001</t>
  </si>
  <si>
    <t>RF Multi-functional Component 802.11ac 5</t>
  </si>
  <si>
    <t>47150905</t>
  </si>
  <si>
    <t>47151002</t>
  </si>
  <si>
    <t>???????-??????LNASIP-400MHz~2600MHz,GF</t>
  </si>
  <si>
    <t>47170089</t>
  </si>
  <si>
    <t>Frequency Synthesizer,25MHz~3.0GHz,-0.3V</t>
  </si>
  <si>
    <t>47180001</t>
  </si>
  <si>
    <t>RFID device,920000000Hz,SMT,N</t>
  </si>
  <si>
    <t>47990118</t>
  </si>
  <si>
    <t>RF Impedance Converter,599M~2800M,1:2,1.</t>
  </si>
  <si>
    <t>47990118-001</t>
  </si>
  <si>
    <t>51625804</t>
  </si>
  <si>
    <t>DKBA8.020.3968 Cable-Line-Metal-Clip for</t>
  </si>
  <si>
    <t>63170021</t>
  </si>
  <si>
    <t>DKBA8.210.0138,Grounding Ring,MPAS</t>
  </si>
  <si>
    <t>63200084</t>
  </si>
  <si>
    <t>DKBA8.034.0704,Dust-proof Cushion,Metro</t>
  </si>
  <si>
    <t>63200088</t>
  </si>
  <si>
    <t>DKBA8.092.0764,Dust-proof Cushion For XF</t>
  </si>
  <si>
    <t>Solid Auxiliary Materials,Thermal Conduc</t>
  </si>
  <si>
    <t>90010090</t>
  </si>
  <si>
    <t>Liquid Manufactory Auxiliaries</t>
  </si>
  <si>
    <t>90010113</t>
  </si>
  <si>
    <t>Solid Auxiliary Material,Thermal Conduct</t>
  </si>
  <si>
    <t>Solid Manufactory Auxiliary Materials</t>
  </si>
  <si>
    <t>Thermal Grease, Conductivity 3.6W/mK</t>
  </si>
  <si>
    <t>Solid Auxiliary Material Thermal Conduc</t>
  </si>
  <si>
    <t>90010308-001</t>
  </si>
  <si>
    <t>Solid Manufactory Auxiliary Materials,ul</t>
  </si>
  <si>
    <t>90010345</t>
  </si>
  <si>
    <t>Solid Manufactory Auxiliaries WaveAbso</t>
  </si>
  <si>
    <t>90010373-001</t>
  </si>
  <si>
    <t>Liquid Manufactory Auxiliaries,thermal g</t>
  </si>
  <si>
    <t>90010388</t>
  </si>
  <si>
    <t>Solid Manufactory Auxiliaries,domestic t</t>
  </si>
  <si>
    <t>90010518</t>
  </si>
  <si>
    <t>Solid Manufactory Auxiliaries 8W Thermal</t>
  </si>
  <si>
    <t>90020141</t>
  </si>
  <si>
    <t>Liquid Manufactory Auxiliaries,Apparent</t>
  </si>
  <si>
    <t>90020141-001</t>
  </si>
  <si>
    <t>90020289</t>
  </si>
  <si>
    <t>Liquid production auxiliary materials -</t>
  </si>
  <si>
    <t>90020309</t>
  </si>
  <si>
    <t>Liquid Manufactory Auxiliaries,6W Therma</t>
  </si>
  <si>
    <t>90020309-001</t>
  </si>
  <si>
    <t>90020417</t>
  </si>
  <si>
    <t>LiquidManufactoryAuxiliaries,8w/mk,tw</t>
  </si>
  <si>
    <t>90020417-001</t>
  </si>
  <si>
    <t>Liquid Manufactory Auxiliaries,8w/mk,two</t>
  </si>
  <si>
    <t>90110028</t>
  </si>
  <si>
    <t>Soldering Material,Surface Mounting Pref</t>
  </si>
  <si>
    <t>90110042</t>
  </si>
  <si>
    <t>Welding Materials,Surface Mounting Prefo</t>
  </si>
  <si>
    <t>90110049</t>
  </si>
  <si>
    <t>WeldingMaterials,SurfaceMountingPref</t>
  </si>
  <si>
    <t>90110065</t>
  </si>
  <si>
    <t>90110176</t>
  </si>
  <si>
    <t>Welding Materials,Preform,20.5mm(L)*9.8m</t>
  </si>
  <si>
    <t>90110184</t>
  </si>
  <si>
    <t>Welding Materials,Preform,SAC305,15.2mmx</t>
  </si>
  <si>
    <t>90110212</t>
  </si>
  <si>
    <t>Welding Materials,Preform,15.2mm(L)x5.5m</t>
  </si>
  <si>
    <t>90110264</t>
  </si>
  <si>
    <t>WeldingMaterials,Preform,20.5mm(L)*9.8</t>
  </si>
  <si>
    <t>90110333</t>
  </si>
  <si>
    <t>WeldingMaterials,Preform,31.75mm(L)*9."</t>
  </si>
  <si>
    <t>90110362</t>
  </si>
  <si>
    <t>Welding Materials,Preform,15.2mm(L)*5.5m</t>
  </si>
  <si>
    <t>Staking Adhesive,white/gray,Manually dis</t>
  </si>
  <si>
    <t>90150012-001</t>
  </si>
  <si>
    <t>Staking Adhesive,Black,Manually dispense</t>
  </si>
  <si>
    <t>90150013</t>
  </si>
  <si>
    <t>Staking Adhesive,blue,Manual Dispens,Roo</t>
  </si>
  <si>
    <t>90150013-001</t>
  </si>
  <si>
    <t>90170005</t>
  </si>
  <si>
    <t xml:space="preserve"> AdhesivePaper,ThermalTransferPrintab</t>
  </si>
  <si>
    <t>90170009</t>
  </si>
  <si>
    <t>90170086</t>
  </si>
  <si>
    <t>Gum Paper,single sided adhesive thermal</t>
  </si>
  <si>
    <t>90170099</t>
  </si>
  <si>
    <t>Gum Paper,Blank Barcode Label,18mm*6mm*2</t>
  </si>
  <si>
    <t>90170134</t>
  </si>
  <si>
    <t>AdhesivePaper,ThermalTransferPrintab</t>
  </si>
  <si>
    <t>Adhesivepaper-thermalprintingwhite</t>
  </si>
  <si>
    <t>90170154</t>
  </si>
  <si>
    <t>Gum Paper Blank Barcode Label 18mmX6mmX2</t>
  </si>
  <si>
    <t>90170182</t>
  </si>
  <si>
    <t>99013HER</t>
  </si>
  <si>
    <t>??MOSFET(0~250V)-N??-100V-120A-10.5mohm-</t>
  </si>
  <si>
    <t>99013WFB</t>
  </si>
  <si>
    <t>99014EUS</t>
  </si>
  <si>
    <t>99100464</t>
  </si>
  <si>
    <t>21216060-001</t>
  </si>
  <si>
    <t>Shielding Cover Assembly, 379.2mmx279.2m</t>
  </si>
  <si>
    <t>03015ETL</t>
  </si>
  <si>
    <t>PCB,WD5MIRA610A,2110~2170M-Power Amplifi</t>
  </si>
  <si>
    <t>03027UPN</t>
  </si>
  <si>
    <t>Manufactured Board,Second power,EN41CAAA</t>
  </si>
  <si>
    <t>02260044-006</t>
  </si>
  <si>
    <t>Third Power,EN42MCEC,NAE12S20-C,3V,15V,0</t>
  </si>
  <si>
    <t>08010584-002</t>
  </si>
  <si>
    <t>09050341-001</t>
  </si>
  <si>
    <t>39070472-001</t>
  </si>
  <si>
    <t>08070685-001</t>
  </si>
  <si>
    <t>SMD Ceramic Capcitance,100V,2200nF,+/-10</t>
  </si>
  <si>
    <t>90110264-001</t>
  </si>
  <si>
    <t>08072656-001</t>
  </si>
  <si>
    <t>High Capacity MLCC(MORETHAN=1uf),100V,47</t>
  </si>
  <si>
    <t>08070690-001</t>
  </si>
  <si>
    <t>08071870-001</t>
  </si>
  <si>
    <t>High-Q RF MLCC,250V,0.012nF,+/-5%,X8G,08</t>
  </si>
  <si>
    <t>07091531-001</t>
  </si>
  <si>
    <t>Chip Thick Film Resistor,0.1W,2000ohm,+/</t>
  </si>
  <si>
    <t>08070729-001</t>
  </si>
  <si>
    <t>High Capacity MLCC(MORETHAN=1uf),10V,100</t>
  </si>
  <si>
    <t>08070733-001</t>
  </si>
  <si>
    <t>08072045</t>
  </si>
  <si>
    <t>High-Q RF MLCC,250V,0.0003nF,+/-0.05pf,N</t>
  </si>
  <si>
    <t>07090885-004</t>
  </si>
  <si>
    <t>07090522-002</t>
  </si>
  <si>
    <t>Chip Thick Film Resistor,0.1W,0ohm,LESST</t>
  </si>
  <si>
    <t>08070588-001</t>
  </si>
  <si>
    <t>08070534-001</t>
  </si>
  <si>
    <t>07091814-001</t>
  </si>
  <si>
    <t>36020325-008</t>
  </si>
  <si>
    <t>39110855-013</t>
  </si>
  <si>
    <t>40020550-003</t>
  </si>
  <si>
    <t>13010531</t>
  </si>
  <si>
    <t>BAW filter</t>
  </si>
  <si>
    <t>15010235-004</t>
  </si>
  <si>
    <t>Schottky Barrier Diode,40V,0.5A,0.55V,si</t>
  </si>
  <si>
    <t>39110777-009</t>
  </si>
  <si>
    <t>42040123-003</t>
  </si>
  <si>
    <t>40060959-005</t>
  </si>
  <si>
    <t>SLC NAND FLASH,512Mx8bit,40MHz,128KB,1.8</t>
  </si>
  <si>
    <t>35040891-002</t>
  </si>
  <si>
    <t>COT-Hi1382ROIV110-EHS-FCBGA-0.8V/0.9V-16</t>
  </si>
  <si>
    <t>02353SEA</t>
  </si>
  <si>
    <t>Assembling Components,PANGEA V6,STLK01DE</t>
  </si>
  <si>
    <t>02353LMY</t>
  </si>
  <si>
    <t>Assembling Components,PANGEA,STL6SPCEC1,</t>
  </si>
  <si>
    <t>14137113-002</t>
  </si>
  <si>
    <t>03050AYR</t>
  </si>
  <si>
    <t>Finished Board Unit,PANGEA,STL6SPCEB50,C</t>
  </si>
  <si>
    <t>03050AYE</t>
  </si>
  <si>
    <t>Finished Board Unit,PANGEA,STL6DESC25,IP</t>
  </si>
  <si>
    <t>03050AGW</t>
  </si>
  <si>
    <t>03050ACW</t>
  </si>
  <si>
    <t>02131006</t>
  </si>
  <si>
    <t>AC-DC Power,-5degC,55degC,90V,264V,12V/5</t>
  </si>
  <si>
    <t>39070092-005</t>
  </si>
  <si>
    <t>39080198-006</t>
  </si>
  <si>
    <t>?????-3~5.5V-????:20us-250KHZ-??-MSOP-8-</t>
  </si>
  <si>
    <t>99014TJX</t>
  </si>
  <si>
    <t>41020912-003</t>
  </si>
  <si>
    <t>02352SGL</t>
  </si>
  <si>
    <t>OceanStor Dorado 5000/5300/5500 V6-STLZA</t>
  </si>
  <si>
    <t>03050AYJ</t>
  </si>
  <si>
    <t>Finished Board Unit,PANGEA,STL6SPCEB43,C</t>
  </si>
  <si>
    <t>03050AGV</t>
  </si>
  <si>
    <t>15010235-005</t>
  </si>
  <si>
    <t>15010262-004</t>
  </si>
  <si>
    <t>Switching Diode,75V,200mA,1V,SOD-523, GX</t>
  </si>
  <si>
    <t>15010267-004</t>
  </si>
  <si>
    <t>Switching Diode,200V,200mA,1.25V,50ns,SO</t>
  </si>
  <si>
    <t>15010300-003</t>
  </si>
  <si>
    <t>15050146-005</t>
  </si>
  <si>
    <t>15060226-002</t>
  </si>
  <si>
    <t>15060304-007</t>
  </si>
  <si>
    <t>Power MOSFET(0~250V</t>
  </si>
  <si>
    <t>39110886-007</t>
  </si>
  <si>
    <t>40060789-008</t>
  </si>
  <si>
    <t>03014BPA</t>
  </si>
  <si>
    <t>PCB,WD5LLRXCK0C,Transceiver Board,1*1</t>
  </si>
  <si>
    <t>46040100-001</t>
  </si>
  <si>
    <t>40020349-003</t>
  </si>
  <si>
    <t>DDR3 DRAM,4Gbit,933MHz,8bit,1.5V,FBGA78(</t>
  </si>
  <si>
    <t>47050166-002</t>
  </si>
  <si>
    <t>RF Coupler,700~1000MHz,3dB,20dB.,5.08mm*</t>
  </si>
  <si>
    <t>39110172-001</t>
  </si>
  <si>
    <t>Voltage Reference,Shunt,2.5V,0.1%,100 pp</t>
  </si>
  <si>
    <t>39070224-001</t>
  </si>
  <si>
    <t>08070835-001</t>
  </si>
  <si>
    <t>High-Q RF MLCC,250V,0.0056nF,+/-0.25pF,N</t>
  </si>
  <si>
    <t>08070829-001</t>
  </si>
  <si>
    <t>High-Q RF MLCC,250V,0.0027nF,+/-0.1pF,NP</t>
  </si>
  <si>
    <t>08070834-001</t>
  </si>
  <si>
    <t>High-Q RF MLCC,250V,0.0047nF,+/-0.1pF,NP</t>
  </si>
  <si>
    <t>08070836-001</t>
  </si>
  <si>
    <t>High-Q RF MLCC,250V,0.0008nF,+/-0.1pF,NP</t>
  </si>
  <si>
    <t>08072011-004</t>
  </si>
  <si>
    <t>High-Q RF MLCC,250V,0.0022nF,+/-0.1pF,08</t>
  </si>
  <si>
    <t>08070843-002</t>
  </si>
  <si>
    <t>High-Q RF MLCC,250V,0.0039nF,+/-0.1pF,NP</t>
  </si>
  <si>
    <t>08071869-004</t>
  </si>
  <si>
    <t>High-Q RF MLCC,250V,0.01nF,+/-5%,X8G,080</t>
  </si>
  <si>
    <t>07091792-001</t>
  </si>
  <si>
    <t>Alloy Resistor,0.25W,0.033ohm,+/-1%</t>
  </si>
  <si>
    <t>08070838-002</t>
  </si>
  <si>
    <t>High-Q RF MLCC,250V,0.062nF,+/-5%,NP0,Hi</t>
  </si>
  <si>
    <t>08070773-004</t>
  </si>
  <si>
    <t>08070769-002</t>
  </si>
  <si>
    <t>08070767-002</t>
  </si>
  <si>
    <t>High-Q RF MLCC,250V,0.0033nF,+/-0.1pF,NP</t>
  </si>
  <si>
    <t>08070772-003</t>
  </si>
  <si>
    <t>High-Q RF MLCC,250V,0.056nF,+/-5%,NPO,06</t>
  </si>
  <si>
    <t>08070771-004</t>
  </si>
  <si>
    <t>High-Q RF MLCC,250V,0.0082nF,+/-0.25pF,N</t>
  </si>
  <si>
    <t>08070770-002</t>
  </si>
  <si>
    <t>High-Q RF MLCC,250V,0.0068nF,+/-0.25pF,N</t>
  </si>
  <si>
    <t>08070757-002</t>
  </si>
  <si>
    <t>High-Q RF MLCC,250V,0.047nF,+/-5%,NPO,06</t>
  </si>
  <si>
    <t>08072234-001</t>
  </si>
  <si>
    <t>08070859-001</t>
  </si>
  <si>
    <t>High Capacity MLCC(MORETHAN=1uf),10V,470</t>
  </si>
  <si>
    <t>07090438-001</t>
  </si>
  <si>
    <t>Chip Thick Film Resistor,0.125W,0.1ohm,+</t>
  </si>
  <si>
    <t>15050086-003</t>
  </si>
  <si>
    <t>08070861-001</t>
  </si>
  <si>
    <t>07090459-002</t>
  </si>
  <si>
    <t>08071036-001</t>
  </si>
  <si>
    <t>08071038-001</t>
  </si>
  <si>
    <t>07090273-002</t>
  </si>
  <si>
    <t>07091291-002</t>
  </si>
  <si>
    <t>07092352-001</t>
  </si>
  <si>
    <t>Chip Thick Film Resistor,0.25W,5100ohm,+</t>
  </si>
  <si>
    <t>07091715-001</t>
  </si>
  <si>
    <t>Chip Thick Film Resistor,0.25W,12100ohm,</t>
  </si>
  <si>
    <t>07091307-002</t>
  </si>
  <si>
    <t>07091760-001</t>
  </si>
  <si>
    <t>Chip Thick Film Resistor,0.125W,301ohm,+</t>
  </si>
  <si>
    <t>07090339-002</t>
  </si>
  <si>
    <t>Chip Thick Film Resistor,0.125W,18ohm,+/</t>
  </si>
  <si>
    <t>07091748-001</t>
  </si>
  <si>
    <t>Chip Thick Film Resistor,0.1W,499ohm,+/-</t>
  </si>
  <si>
    <t>07091639-001</t>
  </si>
  <si>
    <t>Chip Thick Film Resistor,0.1W,39000ohm,+</t>
  </si>
  <si>
    <t>08070591-001</t>
  </si>
  <si>
    <t>07091182-001</t>
  </si>
  <si>
    <t>Chip Thick Film Resistor,0.1W,118ohm,+/-</t>
  </si>
  <si>
    <t>07091657-001</t>
  </si>
  <si>
    <t>Chip Thick Film Resistor,0.1W,31600ohm,+</t>
  </si>
  <si>
    <t>07091678-001</t>
  </si>
  <si>
    <t>Chip Thick Film Resistor,0.1W,22100ohm,+</t>
  </si>
  <si>
    <t>07090266-001</t>
  </si>
  <si>
    <t>Chip Thick Film Resistor,0.1W,51ohm,+/-1</t>
  </si>
  <si>
    <t>07091689-001</t>
  </si>
  <si>
    <t>Chip Thick Film Resistor,0.1W,19600ohm,+</t>
  </si>
  <si>
    <t>07091695-001</t>
  </si>
  <si>
    <t>Chip Thick Film Resistor,0.1W,6490ohm,+/</t>
  </si>
  <si>
    <t>07091755-001</t>
  </si>
  <si>
    <t>Chip Thick Film Resistor,0.1W,270ohm,+/-</t>
  </si>
  <si>
    <t>08070541-001</t>
  </si>
  <si>
    <t>07091690-001</t>
  </si>
  <si>
    <t>Chip Thick Film Resistor,0.1W,18000ohm,+</t>
  </si>
  <si>
    <t>07091773-001</t>
  </si>
  <si>
    <t>Chip Thick Film Resistor,0.1W,51.1ohm,+/</t>
  </si>
  <si>
    <t>08070604-001</t>
  </si>
  <si>
    <t>08070596-001</t>
  </si>
  <si>
    <t>07091567-001</t>
  </si>
  <si>
    <t>Chip Thick Film Resistor,0.0625W,180000o</t>
  </si>
  <si>
    <t>07091312-001</t>
  </si>
  <si>
    <t>07091807-001</t>
  </si>
  <si>
    <t>Chip Thick Film Resistor,0.0625W,158ohm,</t>
  </si>
  <si>
    <t>07091824-001</t>
  </si>
  <si>
    <t>Chip Thick Film Resistor,0.0625W,49900oh</t>
  </si>
  <si>
    <t>25030569</t>
  </si>
  <si>
    <t>Electronic Electric Cable,450V/750V,6022</t>
  </si>
  <si>
    <t>03059058</t>
  </si>
  <si>
    <t>Finished Board Unit,OceanStor 6810,SDV6L</t>
  </si>
  <si>
    <t>02352XNK</t>
  </si>
  <si>
    <t>OceanStor Dorado 8000 V6,D8V6SSDSAS7680,</t>
  </si>
  <si>
    <t>04052249</t>
  </si>
  <si>
    <t>High Speed Cable,48G External MiniSAS HD</t>
  </si>
  <si>
    <t>02353CPL</t>
  </si>
  <si>
    <t>Assembling Components,PANGEA,STLZ6BKPG00</t>
  </si>
  <si>
    <t>03026VSN</t>
  </si>
  <si>
    <t>Manufactured Board,PANGEA,12G SAS DISK A</t>
  </si>
  <si>
    <t>03059171</t>
  </si>
  <si>
    <t>Finished Board Unit,PANGEA,STL6SPCA34,Co</t>
  </si>
  <si>
    <t>99014NUD</t>
  </si>
  <si>
    <t>DDR4 DRAM-8G bit-1200MHz-8bit-1.2V-FBGA7</t>
  </si>
  <si>
    <t>0302011517</t>
  </si>
  <si>
    <t>???-????-EN41CAAAM-36~63V-50V/23V-1300W-</t>
  </si>
  <si>
    <t>08110030</t>
  </si>
  <si>
    <t>03050AFF</t>
  </si>
  <si>
    <t>Finished Board Unit,PANGEA,STL6SPCG39,Co</t>
  </si>
  <si>
    <t>39070358-003</t>
  </si>
  <si>
    <t>99101431</t>
  </si>
  <si>
    <t>DDR3 DRAM-2Gbit-800MHz-16bit-1.5V-FBGA96</t>
  </si>
  <si>
    <t>21162990-001</t>
  </si>
  <si>
    <t>heat sink-DKBA43082799.ASM-Network Energ</t>
  </si>
  <si>
    <t>99091931</t>
  </si>
  <si>
    <t>15010310-007</t>
  </si>
  <si>
    <t>43020268</t>
  </si>
  <si>
    <t>RapidIO Switch-EHS-FCBGA1369(Pb_free)-SR</t>
  </si>
  <si>
    <t>35041927</t>
  </si>
  <si>
    <t>COT-Hi6871ARFIV130-FCBGA-0.8V/1.2V/1.8V-</t>
  </si>
  <si>
    <t>41020910-003</t>
  </si>
  <si>
    <t>ARM-FOP FCBGA-2200MHz-0.75V-64bit-35000m</t>
  </si>
  <si>
    <t>07090796-001</t>
  </si>
  <si>
    <t>07092440-001</t>
  </si>
  <si>
    <t>43160019</t>
  </si>
  <si>
    <t>ASOC,GPON/XG-PON/EPON/10G-EPON/ETH and N</t>
  </si>
  <si>
    <t>03027VVT-001</t>
  </si>
  <si>
    <t>Manufactured Board,EN41EAEJ,36V~75V-3.3V</t>
  </si>
  <si>
    <t>15010307-009</t>
  </si>
  <si>
    <t>15040394-005</t>
  </si>
  <si>
    <t>15060189-003</t>
  </si>
  <si>
    <t>Power MOSFET(0~250V),PChannel,-150V,-3A,</t>
  </si>
  <si>
    <t>15060489-007</t>
  </si>
  <si>
    <t>38020037-006</t>
  </si>
  <si>
    <t>38020060-005</t>
  </si>
  <si>
    <t>Analog Switch,8 select 1,+/-5V,240ohm,95</t>
  </si>
  <si>
    <t>39110886-006</t>
  </si>
  <si>
    <t>39111379-003</t>
  </si>
  <si>
    <t>39111388-007</t>
  </si>
  <si>
    <t>39111389-007</t>
  </si>
  <si>
    <t>Power Driver,Low Side Driver,4.5V,18V,DF</t>
  </si>
  <si>
    <t>39190003-006</t>
  </si>
  <si>
    <t>43140041-006</t>
  </si>
  <si>
    <t>03050AYT</t>
  </si>
  <si>
    <t>Finished Board Unit,PANGEA,STL6SPCEB52,C</t>
  </si>
  <si>
    <t>08070583-001</t>
  </si>
  <si>
    <t>08070637-001</t>
  </si>
  <si>
    <t>36020279-005</t>
  </si>
  <si>
    <t>36020345-006</t>
  </si>
  <si>
    <t>03029JDE</t>
  </si>
  <si>
    <t>MP2975IC-2RailBoard,RFKTWD2B2975,MP2975I</t>
  </si>
  <si>
    <t>35040650-002</t>
  </si>
  <si>
    <t>COT-Hi1382ROIV100-EHS-FCBGA-0.8V-16? Cor</t>
  </si>
  <si>
    <t>36020474-005</t>
  </si>
  <si>
    <t>CMOS-??????-DHVQFN16-11.8ns-50mA-CMOS-CM</t>
  </si>
  <si>
    <t>99013WVX</t>
  </si>
  <si>
    <t>DDR4 DRAM-8Gbit-1200MHz-16bit-1.2V-FBGA9</t>
  </si>
  <si>
    <t>39111215-003</t>
  </si>
  <si>
    <t>LDO,Adjustable,0.8V,5.5V,0.8V,+/-1.5%,Vr</t>
  </si>
  <si>
    <t>99014GFE</t>
  </si>
  <si>
    <t>ADC?DAC-ADC:12bit; DAC:12bit-HTQFP64 380</t>
  </si>
  <si>
    <t>99014WRY</t>
  </si>
  <si>
    <t>DDR4 DRAM-4Gbit-1200MHz-16bit-1.2V-FBGA</t>
  </si>
  <si>
    <t>03058976</t>
  </si>
  <si>
    <t>03050AXV</t>
  </si>
  <si>
    <t>03050ADW</t>
  </si>
  <si>
    <t>34061088</t>
  </si>
  <si>
    <t>High Speed Transceiver,QSFP28 to QSFP28</t>
  </si>
  <si>
    <t>02312YPG</t>
  </si>
  <si>
    <t>Function Module,PANGEA,STL6QSFP28,Optica</t>
  </si>
  <si>
    <t>02353DEX</t>
  </si>
  <si>
    <t>Dorado8000 V6, Disk Enclosure (36 Disk)</t>
  </si>
  <si>
    <t>35042125</t>
  </si>
  <si>
    <t>COT-SD8659RFIV100-Flipchip23x236L-1.0</t>
  </si>
  <si>
    <t>15060304-003</t>
  </si>
  <si>
    <t>??MOSFET(0~250V)-P??--30V--35A-12.3mohm-</t>
  </si>
  <si>
    <t>99015AQH</t>
  </si>
  <si>
    <t>???????-??????LNASIP-400MHz~2600MHz,GF,s</t>
  </si>
  <si>
    <t>02260045</t>
  </si>
  <si>
    <t>????-EN42MCDB-NAE12S17-B-3V-15V-0.6-5.5-</t>
  </si>
  <si>
    <t>08010592-001</t>
  </si>
  <si>
    <t>08071687-002</t>
  </si>
  <si>
    <t>High Capacity MLCC(morethan=1uf),25V,220</t>
  </si>
  <si>
    <t>08120062-001</t>
  </si>
  <si>
    <t>08071610-001</t>
  </si>
  <si>
    <t>???????(MORETHAN=1uf)-6.3V-4700nF-+/-20%</t>
  </si>
  <si>
    <t>39070392-003</t>
  </si>
  <si>
    <t>Voltage Monitor-2.93V-200ms-????-?????-1</t>
  </si>
  <si>
    <t>07091421-001</t>
  </si>
  <si>
    <t>Alloy Resistor,2W,0.001ohm,+/-0.5%</t>
  </si>
  <si>
    <t>07050038-001</t>
  </si>
  <si>
    <t>07091424-001</t>
  </si>
  <si>
    <t>Chip Thick Film Resistor,0.33W,10ohm,+/-</t>
  </si>
  <si>
    <t>07091440-001</t>
  </si>
  <si>
    <t>07091456-001</t>
  </si>
  <si>
    <t>Chip Thick Film Resistor,0.05W,100ohm,+/</t>
  </si>
  <si>
    <t>07091538-001</t>
  </si>
  <si>
    <t>07092053-001</t>
  </si>
  <si>
    <t>07092166-002</t>
  </si>
  <si>
    <t>07092680-001</t>
  </si>
  <si>
    <t>Chip Thick Film Resistor,0.05W,200ohm,+/</t>
  </si>
  <si>
    <t>08010448-001</t>
  </si>
  <si>
    <t>08070554-001</t>
  </si>
  <si>
    <t>08070778-001</t>
  </si>
  <si>
    <t>08071563-001</t>
  </si>
  <si>
    <t>08071920-001</t>
  </si>
  <si>
    <t>99014UVB</t>
  </si>
  <si>
    <t>DDR3 DRAM-4Gbit-933MHz-16bit-1.5V-FBGA 9</t>
  </si>
  <si>
    <t>36020325-005</t>
  </si>
  <si>
    <t>CMOS-?????-SOT23-6A-10ns-24.0mA-CMOS-CMO</t>
  </si>
  <si>
    <t>15060261-008</t>
  </si>
  <si>
    <t>??MOSFET(0~250V)-N Channel-30 V-100 A-1.</t>
  </si>
  <si>
    <t>21080719</t>
  </si>
  <si>
    <t>????????-21080719_DRAEN.PRT-XO???????-??</t>
  </si>
  <si>
    <t>21080720</t>
  </si>
  <si>
    <t>????????-21080720_DRAEN.PRT-OCXO???????-</t>
  </si>
  <si>
    <t>99015CEC</t>
  </si>
  <si>
    <t>FPGA-FBGA676-95K-300IOs,4 Pairs 6.144Gbp</t>
  </si>
  <si>
    <t>03027UPN-002</t>
  </si>
  <si>
    <t>???-??????-EB41CAAB-36V~60V-50V/5V4/N9V5</t>
  </si>
  <si>
    <t>99014WRX</t>
  </si>
  <si>
    <t>DDR4 DRAM-4Gbit-1333MHz-8bit-1.2V-FBGA78</t>
  </si>
  <si>
    <t>07090814-001</t>
  </si>
  <si>
    <t>Chip Thick Film Resistor,0.0625W,5620ohm</t>
  </si>
  <si>
    <t>07090884-001</t>
  </si>
  <si>
    <t>Chip Thick Film Resistor,0.0625W,187ohm,</t>
  </si>
  <si>
    <t>07091015-001</t>
  </si>
  <si>
    <t>Chip Thick Film Resistor,0.0625W,8060ohm</t>
  </si>
  <si>
    <t>07091435-001</t>
  </si>
  <si>
    <t>07091513-001</t>
  </si>
  <si>
    <t>Chip Thick Film Resistor,0.0625W,301000o</t>
  </si>
  <si>
    <t>07091533-001</t>
  </si>
  <si>
    <t>???????-0.1W-2100ohm-+/-1%-0603-???</t>
  </si>
  <si>
    <t>07091549-001</t>
  </si>
  <si>
    <t>Chip Thick Film Resistor,0.1W,2670ohm,+/</t>
  </si>
  <si>
    <t>07091606-001</t>
  </si>
  <si>
    <t>Chip Thick Film Resistor,0.1W,51000ohm,+</t>
  </si>
  <si>
    <t>07091660-001</t>
  </si>
  <si>
    <t>Chip Thick Film Resistor,0.1W,4990ohm,+/</t>
  </si>
  <si>
    <t>07091665-001</t>
  </si>
  <si>
    <t>Chip Thick Film Resistor,0.1W,30100ohm,+</t>
  </si>
  <si>
    <t>07092351-001</t>
  </si>
  <si>
    <t>07110097-001</t>
  </si>
  <si>
    <t>08070473-001</t>
  </si>
  <si>
    <t>08070602-001</t>
  </si>
  <si>
    <t>08070652-002</t>
  </si>
  <si>
    <t>?Q??????-200V-0.0012nF-+/-0.1pF-NPO-0603</t>
  </si>
  <si>
    <t>08070726-002</t>
  </si>
  <si>
    <t>?Q??????-250V-0.0027nF-+/-0.1pF-NPO-0603</t>
  </si>
  <si>
    <t>08070728-001</t>
  </si>
  <si>
    <t>High Capacity MLCC(morethan=1uf),50V,100</t>
  </si>
  <si>
    <t>08070768-002</t>
  </si>
  <si>
    <t>?Q??????-250V-0.0039nF-+/-0.1pF-NPO-0603</t>
  </si>
  <si>
    <t>08070852-002</t>
  </si>
  <si>
    <t>08071871-003</t>
  </si>
  <si>
    <t>?Q??????-250V-0.015nF-+/-5%-X8G-0805-?Q?</t>
  </si>
  <si>
    <t>08072006-003</t>
  </si>
  <si>
    <t>?Q??????-250V-0.0012nF-+/-0.1pF-X8G-0805</t>
  </si>
  <si>
    <t>08072008-003</t>
  </si>
  <si>
    <t>?Q??????-250V-0.0015nF-+/-0.1pF-X8G-0805</t>
  </si>
  <si>
    <t>08072108-001</t>
  </si>
  <si>
    <t>SMD Ceramic Capacitor,50V,0.0005nF,+/-0.</t>
  </si>
  <si>
    <t>39111076-002</t>
  </si>
  <si>
    <t>???????-DrMOS-Single Phase-4.5V-16V-60A-</t>
  </si>
  <si>
    <t>40060423</t>
  </si>
  <si>
    <t>41020740-002</t>
  </si>
  <si>
    <t>ARM-FCBGA-2200MHz-0.75V-64bit-45000mW-Hi</t>
  </si>
  <si>
    <t>47150783-004</t>
  </si>
  <si>
    <t>???????-DVGA-1300-2800M</t>
  </si>
  <si>
    <t>47151002-003</t>
  </si>
  <si>
    <t>???????-??????LNASIP-1700MHz~2600MHz-QFN</t>
  </si>
  <si>
    <t>02352XPA</t>
  </si>
  <si>
    <t>OceanStor Dorado 8000 V6,STLZB4NVME3840,</t>
  </si>
  <si>
    <t>34061588</t>
  </si>
  <si>
    <t>High Speed Transceiver,SFP28,1310nm,8.5/</t>
  </si>
  <si>
    <t>02312YKR</t>
  </si>
  <si>
    <t>Function Module,AC-DC PAC2000S12-B1,Serv</t>
  </si>
  <si>
    <t>99013WVQ</t>
  </si>
  <si>
    <t>DDR3 DRAM-4Gbit-800MHz-16bit-1.5V-FBGA 9</t>
  </si>
  <si>
    <t>99014FUQ</t>
  </si>
  <si>
    <t>ARM-FCBGA-2200MHz-0.75V-64bit-40000mW-Hi</t>
  </si>
  <si>
    <t>99014REF</t>
  </si>
  <si>
    <t>07091833-001</t>
  </si>
  <si>
    <t>???????-0.1W-2ohm-+/-1%-0603-???</t>
  </si>
  <si>
    <t>08070764-002</t>
  </si>
  <si>
    <t>?Q??????-250V-0.001nF-+/-0.1pF-NPO-0603-</t>
  </si>
  <si>
    <t>08070765-002</t>
  </si>
  <si>
    <t>?Q??????-250V-0.0015nF-+/-0.1pF-NPO-0603</t>
  </si>
  <si>
    <t>08071867-004</t>
  </si>
  <si>
    <t>?Q??????-250V-0.0056nF-+/-0.25pF-X8G-080</t>
  </si>
  <si>
    <t>08072001-003</t>
  </si>
  <si>
    <t>?Q??????-250V-0.0005nF-+/-0.1pF-X8G-0805</t>
  </si>
  <si>
    <t>47030404-001</t>
  </si>
  <si>
    <t>?????-1805-2170MHz</t>
  </si>
  <si>
    <t>47150783-003</t>
  </si>
  <si>
    <t>???????-DVGA-400-1100M</t>
  </si>
  <si>
    <t>08070781-001</t>
  </si>
  <si>
    <t>????????(lessthan=100V,lessthan1uf)-50.0</t>
  </si>
  <si>
    <t>39170157</t>
  </si>
  <si>
    <t>Software Radio IC-ROC-Multi channel ADCs</t>
  </si>
  <si>
    <t>02354CJK</t>
  </si>
  <si>
    <t>OceanStor Dorado 3000 V6,STLZC7NVME7680,</t>
  </si>
  <si>
    <t>02354ADK</t>
  </si>
  <si>
    <t>Assembling Components,PANGEA V6,STLK6SPC</t>
  </si>
  <si>
    <t>02354ADM</t>
  </si>
  <si>
    <t>Assembling Components,PANGEA V6,STL6CPWR</t>
  </si>
  <si>
    <t>03050CCJ</t>
  </si>
  <si>
    <t>Finished Board Unit,PANGEA,STL6SPCK29,NV</t>
  </si>
  <si>
    <t>21207014</t>
  </si>
  <si>
    <t>90110212-001</t>
  </si>
  <si>
    <t>02352WWY</t>
  </si>
  <si>
    <t>OceanStor Dorado 5000 V6,STLZA9NVME3840,</t>
  </si>
  <si>
    <t>99015BNV</t>
  </si>
  <si>
    <t>LDO-???-1.1V-6.5V-5.15V-1%-0.8V-1%-3A-0.</t>
  </si>
  <si>
    <t>99100570</t>
  </si>
  <si>
    <t>90010518-001</t>
  </si>
  <si>
    <t>Solid Manufactory Auxiliaries,8W Thermal</t>
  </si>
  <si>
    <t>99015FKH</t>
  </si>
  <si>
    <t>Software Radio IC-??????,????,??ADC?DAC,</t>
  </si>
  <si>
    <t>99015DES</t>
  </si>
  <si>
    <t>DDR4 DRAM-4Gbit-1600MHz-16bit-1.2V-FBGA9</t>
  </si>
  <si>
    <t>99100543</t>
  </si>
  <si>
    <t>DDR3 DRAM,4Gbit,800MHz,16bit,1.5V,FBGA96</t>
  </si>
  <si>
    <t>SLIC-3.3V--115V-VQFN44</t>
  </si>
  <si>
    <t>47101511</t>
  </si>
  <si>
    <t>RF Power Amplifying Module,2496MHz~2690M</t>
  </si>
  <si>
    <t>21216616</t>
  </si>
  <si>
    <t>Die-Casting or Cutting Shell,21216616_DR</t>
  </si>
  <si>
    <t>03015SFC</t>
  </si>
  <si>
    <t>PCB,WD5DQRXG7ZA,Transceiver Board,1*1</t>
  </si>
  <si>
    <t>35042327</t>
  </si>
  <si>
    <t>COT,Hi6881RFIV105</t>
  </si>
  <si>
    <t>41021147</t>
  </si>
  <si>
    <t>21216513</t>
  </si>
  <si>
    <t>Die-casting or cutting shell,21216513_DR</t>
  </si>
  <si>
    <t>21214215-001</t>
  </si>
  <si>
    <t>Cutting shell,21214215-001_DRAEN.PRT, PA</t>
  </si>
  <si>
    <t>03015RHP</t>
  </si>
  <si>
    <t>PCB,WD5DLRA47Z0,Power Amplifier Board,1*</t>
  </si>
  <si>
    <t>47090156-001</t>
  </si>
  <si>
    <t>RF Low Noise Amplifier,0.7GHz to 3.8GHz,</t>
  </si>
  <si>
    <t>21162579</t>
  </si>
  <si>
    <t>Heatsink-21162579_DRAEN.ASM -VC Spreader</t>
  </si>
  <si>
    <t>47140313-005</t>
  </si>
  <si>
    <t>40020581-001</t>
  </si>
  <si>
    <t>47090173-005</t>
  </si>
  <si>
    <t>RF Low Noise Amplifier,0.6GHz to 4.2GHz,</t>
  </si>
  <si>
    <t>14200484</t>
  </si>
  <si>
    <t>High Speed Pluggable Socket,zSFP+ Cage,2</t>
  </si>
  <si>
    <t>08071868</t>
  </si>
  <si>
    <t>High-Q RF MLCC,250V,0.0068nF,+/-0.25pF,X</t>
  </si>
  <si>
    <t>14041911</t>
  </si>
  <si>
    <t>90120042</t>
  </si>
  <si>
    <t>SMT Adhesive,transparent,dispensing or j</t>
  </si>
  <si>
    <t>08072004-003</t>
  </si>
  <si>
    <t>High-Q RF MLCC,250V,0.001nF,+/-0.1pF,X8G</t>
  </si>
  <si>
    <t>10031305-001</t>
  </si>
  <si>
    <t>SMT Inductor,0.6uH,+/-15%,0.0006ohm,35A,</t>
  </si>
  <si>
    <t>08072382-002</t>
  </si>
  <si>
    <t>High Capacity MLCC(MORE=1uf),10V,22000nF</t>
  </si>
  <si>
    <t>47140329-003</t>
  </si>
  <si>
    <t>RF Switch,400M-4000M,SP5T,2dB,1.5,40dB.,</t>
  </si>
  <si>
    <t>39070358-005</t>
  </si>
  <si>
    <t>08071870-003</t>
  </si>
  <si>
    <t>08070763-002</t>
  </si>
  <si>
    <t>08070762-002</t>
  </si>
  <si>
    <t>High-Q RF MLCC,250V,0.0005nF,+/-0.1pF,NP</t>
  </si>
  <si>
    <t>19020430</t>
  </si>
  <si>
    <t>Gas Discharge Pipe,90V,10000A,5.4*5.4*5m</t>
  </si>
  <si>
    <t>14190916</t>
  </si>
  <si>
    <t>Terminal block Connector,1,40A,straight</t>
  </si>
  <si>
    <t>07093097-001</t>
  </si>
  <si>
    <t>Alloy Resistor,1W,0.005ohm,+/-1%</t>
  </si>
  <si>
    <t>14190915</t>
  </si>
  <si>
    <t>Terminal block Connector,1,20A,Straight,</t>
  </si>
  <si>
    <t>10031460-001</t>
  </si>
  <si>
    <t>SMT Inductor,0.47uH,+/-20%,0.0041ohm,20A</t>
  </si>
  <si>
    <t>08070651-004</t>
  </si>
  <si>
    <t>High-Q RF MLCC,250V,0.0003nF,+/-0.1pF,NP</t>
  </si>
  <si>
    <t>08110047-001</t>
  </si>
  <si>
    <t>08070813-003</t>
  </si>
  <si>
    <t>High-Q RF MLCC,250V,0.022nF,+/-5%,NPO,06</t>
  </si>
  <si>
    <t>08070616-001</t>
  </si>
  <si>
    <t>08071236-001</t>
  </si>
  <si>
    <t>High-Q RF MLCC,50V,0.0004nF,+/-0.1pF,NPO</t>
  </si>
  <si>
    <t>10031773</t>
  </si>
  <si>
    <t>Chip Inductor,0.1uH,30%,0.13ohm,1A,40Deg</t>
  </si>
  <si>
    <t>07090979-002</t>
  </si>
  <si>
    <t>Chip Thick Film Resistor,0.1W,221ohm,+/-</t>
  </si>
  <si>
    <t>07110085-001</t>
  </si>
  <si>
    <t>Chip Film Resistor,0.0625W,300ohm,+/-0.1</t>
  </si>
  <si>
    <t>07091847-001</t>
  </si>
  <si>
    <t>Chip Thick Film Resistor,0.125W,49.9ohm,</t>
  </si>
  <si>
    <t>07091830-001</t>
  </si>
  <si>
    <t>Chip Thick Film Resistor,0.25W,0.15ohm,+</t>
  </si>
  <si>
    <t>07091261-002</t>
  </si>
  <si>
    <t>10031114-002</t>
  </si>
  <si>
    <t>07091725-001</t>
  </si>
  <si>
    <t>Chip Thick Film Resistor,0.125W,100ohm,+</t>
  </si>
  <si>
    <t>08072278-001</t>
  </si>
  <si>
    <t>SMD Ceramic Capacitor,100V,0.1nF,+/-5%,N</t>
  </si>
  <si>
    <t>07091570-001</t>
  </si>
  <si>
    <t>Chip Thick Film Resistor,0.1W,24.9ohm,+/</t>
  </si>
  <si>
    <t>07092359-001</t>
  </si>
  <si>
    <t>Chip Thick Film Resistor,0.125W,200ohm,+</t>
  </si>
  <si>
    <t>08072506-001</t>
  </si>
  <si>
    <t>07091613-001</t>
  </si>
  <si>
    <t>Chip Thick Film Resistor,0.1W,49.9ohm,+/</t>
  </si>
  <si>
    <t>07091749-001</t>
  </si>
  <si>
    <t>07090807-002</t>
  </si>
  <si>
    <t>07091337-001</t>
  </si>
  <si>
    <t>Chip Thick Film Resistor,0.0625W,453ohm,</t>
  </si>
  <si>
    <t>07091444-001</t>
  </si>
  <si>
    <t>07091681-001</t>
  </si>
  <si>
    <t>???????-0.0625W-21500ohm-+/-1%-0402-???</t>
  </si>
  <si>
    <t>07091497-001</t>
  </si>
  <si>
    <t>Chip Thick Film Resistor,0.1W,6.2ohm,+/-</t>
  </si>
  <si>
    <t>07090825-001</t>
  </si>
  <si>
    <t>Chip Thick Film Resistor,0.1W,1540ohm,+/</t>
  </si>
  <si>
    <t>07091841-001</t>
  </si>
  <si>
    <t>Chip Thick Film Resistor,0.1W,1100ohm,+/</t>
  </si>
  <si>
    <t>07091361-001</t>
  </si>
  <si>
    <t>Chip Thick Film Resistor,0.0625W,3830ohm</t>
  </si>
  <si>
    <t>07091817-001</t>
  </si>
  <si>
    <t>Chip Thick Film Resistor,0.0625W,3320ohm</t>
  </si>
  <si>
    <t>43160026-001</t>
  </si>
  <si>
    <t>ASOC,TFBGA21*21</t>
  </si>
  <si>
    <t>02352XPD</t>
  </si>
  <si>
    <t>OceanStor Dorado 8000 V6,STLZB5NVME15360</t>
  </si>
  <si>
    <t>0302032437</t>
  </si>
  <si>
    <t>???-AWA-???-WD5MQRUCB1-???-4*5</t>
  </si>
  <si>
    <t>40061372</t>
  </si>
  <si>
    <t>SLC NAND FLASH,1Gbit,SPI Nand,104MHz,128</t>
  </si>
  <si>
    <t>99015DEN</t>
  </si>
  <si>
    <t>??????IC-LEA-6T,Modules for GPS</t>
  </si>
  <si>
    <t>15010263-007</t>
  </si>
  <si>
    <t>??????-30.0V-1.00A-0.38V-??-SOD-123FL-30</t>
  </si>
  <si>
    <t>02354MGC</t>
  </si>
  <si>
    <t>35041973</t>
  </si>
  <si>
    <t>COT-SD8659RFIV100-Flipchip 23x23 6L-1.0/</t>
  </si>
  <si>
    <t>99014QEX</t>
  </si>
  <si>
    <t>SLCNANDFLASH-1Gbit,SPINand-104MHz-12</t>
  </si>
  <si>
    <t>02354JQD</t>
  </si>
  <si>
    <t>Assembling Components,PANGEA V6,STLE19PW</t>
  </si>
  <si>
    <t>04051355</t>
  </si>
  <si>
    <t>36020428-010</t>
  </si>
  <si>
    <t>LVCMOS-8?????????-QFN24-20ns-8mA-LVCMOS-</t>
  </si>
  <si>
    <t>39170158</t>
  </si>
  <si>
    <t>46040134-003</t>
  </si>
  <si>
    <t>?????-8K-250MHz-10 channel output-0.008M</t>
  </si>
  <si>
    <t>99015NMX</t>
  </si>
  <si>
    <t>ARM-EHS FCBGA-1200MHz-0.8V-64bit-45000mW</t>
  </si>
  <si>
    <t>03050AHE</t>
  </si>
  <si>
    <t>37030052</t>
  </si>
  <si>
    <t>21164462</t>
  </si>
  <si>
    <t>Special heat sink-211.3mm-133.0mm-13.3mm</t>
  </si>
  <si>
    <t>03015UBM</t>
  </si>
  <si>
    <t>PCB,BBU3910,WD2VUBBPg,Multi-Mode Baseban</t>
  </si>
  <si>
    <t>39111376-005</t>
  </si>
  <si>
    <t>High Current Switching Regulators,VR13.H</t>
  </si>
  <si>
    <t>21125089-006</t>
  </si>
  <si>
    <t>Small metal part,21125089-006_draen.asm,</t>
  </si>
  <si>
    <t>10031911</t>
  </si>
  <si>
    <t>SMT Inductor,0.15uH,+/-15%,0.0004ohm,60A</t>
  </si>
  <si>
    <t>14200396</t>
  </si>
  <si>
    <t>High Speed Pluggable Socket,SFP+ CAGE,55</t>
  </si>
  <si>
    <t>14200630</t>
  </si>
  <si>
    <t>High Speed Pluggable Socket,DSFP Connect</t>
  </si>
  <si>
    <t>39070375-004</t>
  </si>
  <si>
    <t>15060261-009</t>
  </si>
  <si>
    <t>??MOSFET(0~250V)-N Channel-30V-100A-1.25</t>
  </si>
  <si>
    <t>14200701</t>
  </si>
  <si>
    <t>39130177-007</t>
  </si>
  <si>
    <t>39110855-019</t>
  </si>
  <si>
    <t>LDO-???-1.1V-6.5V-5.2V-2%-0.8V-1%-2A-0.1</t>
  </si>
  <si>
    <t>10070032-001</t>
  </si>
  <si>
    <t>08071545-002</t>
  </si>
  <si>
    <t>High Capacity MLCC(MORETHAN=1uf),6.3V,47</t>
  </si>
  <si>
    <t>10070014-001</t>
  </si>
  <si>
    <t>07092579-001</t>
  </si>
  <si>
    <t>Chip Thick Film Resistor,0.0625W,2490ohm</t>
  </si>
  <si>
    <t>07091140-001</t>
  </si>
  <si>
    <t>Chip Thick Film Resistor,0.0625W,40.2ohm</t>
  </si>
  <si>
    <t>07090852-001</t>
  </si>
  <si>
    <t>Chip Thick Film Resistor,0.0625W,27000oh</t>
  </si>
  <si>
    <t>07091331-001</t>
  </si>
  <si>
    <t>???????-0.0625W-215ohm-+/-1%-0402-???</t>
  </si>
  <si>
    <t>07092068-002</t>
  </si>
  <si>
    <t>Chip Thick Film Resistor,0.0625W,18700oh</t>
  </si>
  <si>
    <t>21216566</t>
  </si>
  <si>
    <t>Die-Casting or Cutting Shell,21216566_DR</t>
  </si>
  <si>
    <t>03015SVM</t>
  </si>
  <si>
    <t>PCB,WD5DQRXH1ZA,Transceiver Board,1*1</t>
  </si>
  <si>
    <t>03015UDC</t>
  </si>
  <si>
    <t>PCB,WD5MIRA610B,2110~2170M-Power Amplifi</t>
  </si>
  <si>
    <t>47101209-002</t>
  </si>
  <si>
    <t>15060304-014</t>
  </si>
  <si>
    <t>Power MOSFET(0~250V),P Channel,-30V,-35A</t>
  </si>
  <si>
    <t>13010068-003</t>
  </si>
  <si>
    <t>47140329-001</t>
  </si>
  <si>
    <t>08070502-002</t>
  </si>
  <si>
    <t>High-Q RF MLCC,250V,0.012nF,+/-2%,NPO,06</t>
  </si>
  <si>
    <t>08072003-003</t>
  </si>
  <si>
    <t>High-Q RF MLCC,250V,0.0008nF,+/-0.1pF,X8</t>
  </si>
  <si>
    <t>08070766-002</t>
  </si>
  <si>
    <t>High-Q RF MLCC,250V,0.0018nF,+/-0.1pF,NP</t>
  </si>
  <si>
    <t>08072009-003</t>
  </si>
  <si>
    <t>High-Q RF MLCC,250V,0.0018nF,+/-0.1pF,X8</t>
  </si>
  <si>
    <t>08072045-004</t>
  </si>
  <si>
    <t>08072000-003</t>
  </si>
  <si>
    <t>High-Q RF MLCC,250V,0.0003nF,+/-0.1pF,X8</t>
  </si>
  <si>
    <t>08070725-002</t>
  </si>
  <si>
    <t>High-Q RF MLCC,250V,0.0022nF,+/-0.1pF,NP</t>
  </si>
  <si>
    <t>08072930</t>
  </si>
  <si>
    <t>High-Q RF MLCC,200V,0.0012nF,+/-0.1pF,C0</t>
  </si>
  <si>
    <t>07091837-001</t>
  </si>
  <si>
    <t>Chip Thick Film Resistor,0.1W,16.5ohm,+/</t>
  </si>
  <si>
    <t>07092100-001</t>
  </si>
  <si>
    <t>Chip Thick Film Resistor,0.1W,39ohm,+/-1</t>
  </si>
  <si>
    <t>99014KVT</t>
  </si>
  <si>
    <t>99015CYP</t>
  </si>
  <si>
    <t>DDR4 DRAM-4Gbit-1200MHz-16bit-1.2V-FBGA9</t>
  </si>
  <si>
    <t>99101125</t>
  </si>
  <si>
    <t>03050AHA</t>
  </si>
  <si>
    <t>03050AHD</t>
  </si>
  <si>
    <t>03029RWQ</t>
  </si>
  <si>
    <t>Manufactured Board,PANGEA,STL6MGTD10,4U</t>
  </si>
  <si>
    <t>03050EHB</t>
  </si>
  <si>
    <t>Finished Board Unit,PANGEA,STL6SPCS31,Co</t>
  </si>
  <si>
    <t>43100062-001</t>
  </si>
  <si>
    <t>Network Processor-ATOM-EHS-FCBGA-1521-1.</t>
  </si>
  <si>
    <t>99015CYM</t>
  </si>
  <si>
    <t>DDR4 DRAM-4Gbit-1200MHz-8bit-1.2V-FBGA78</t>
  </si>
  <si>
    <t>99015ANM</t>
  </si>
  <si>
    <t>NOR FLASH-1Gbit-50MHz-256KB-1.8V-SOIC16-</t>
  </si>
  <si>
    <t>03015UQQ</t>
  </si>
  <si>
    <t>PCB,WD2KUMPTg,Universal Main Processing</t>
  </si>
  <si>
    <t>39111106-009</t>
  </si>
  <si>
    <t>LDO-???-1.1V-6.5V-5.15V-2%-0.8V-1%-3A-0.</t>
  </si>
  <si>
    <t>36020474-003</t>
  </si>
  <si>
    <t>99014RFR</t>
  </si>
  <si>
    <t>02355FPJ</t>
  </si>
  <si>
    <t>21216514</t>
  </si>
  <si>
    <t>Die-Casting or Cutting Shell,21216514_DR</t>
  </si>
  <si>
    <t>47101513</t>
  </si>
  <si>
    <t>RF Power Amplifying Module,600MHz~960MHz</t>
  </si>
  <si>
    <t>03015XTP</t>
  </si>
  <si>
    <t>PCB,WD5ULRXHT0,Transceiver Board,1*1</t>
  </si>
  <si>
    <t>03014YEB</t>
  </si>
  <si>
    <t>PCB,WD5MLRA6TZ3,Power Amplifier Board,1*</t>
  </si>
  <si>
    <t>39170164</t>
  </si>
  <si>
    <t>Software Radio IC,ROC,Multi channel ADCs</t>
  </si>
  <si>
    <t>47151002-002</t>
  </si>
  <si>
    <t>RF small signal Multi-functional ,the RF</t>
  </si>
  <si>
    <t>46040071-002</t>
  </si>
  <si>
    <t>38030042-001</t>
  </si>
  <si>
    <t>ADC-DAC,12bit,LFCSP 8 channel3*3mm  PIN2</t>
  </si>
  <si>
    <t>47140374-001</t>
  </si>
  <si>
    <t>08070274-001</t>
  </si>
  <si>
    <t>Low Voltage and Capacity MLCC(less=100V,</t>
  </si>
  <si>
    <t>07090910-001</t>
  </si>
  <si>
    <t>Chip Thick Film Resistor,0.1W,2260ohm,+/</t>
  </si>
  <si>
    <t>07091662-001</t>
  </si>
  <si>
    <t>Chip Thick Film Resistor,0.0625W,5100ohm</t>
  </si>
  <si>
    <t>07091733-001</t>
  </si>
  <si>
    <t>Chip Thick Film Resistor,0.1W,180ohm,+/-</t>
  </si>
  <si>
    <t>07091839-001</t>
  </si>
  <si>
    <t>Chip Thick Film Resistor,0.1W,30ohm,+/-1</t>
  </si>
  <si>
    <t>07091315-001</t>
  </si>
  <si>
    <t>07091597-001</t>
  </si>
  <si>
    <t>???????-0.0625W-39.2ohm-+/-1%-0402-???</t>
  </si>
  <si>
    <t>02355FPK</t>
  </si>
  <si>
    <t>OceanStorDorado8000V6,STLZK9NVME7680"</t>
  </si>
  <si>
    <t>02355FPU</t>
  </si>
  <si>
    <t>OceanStor Dorado 6000 V6,STLZL5NVME7680,</t>
  </si>
  <si>
    <t>99014VSE</t>
  </si>
  <si>
    <t>ARM-FCBGA856(Pb-Free)-600MHz-0.9V-32bit-</t>
  </si>
  <si>
    <t>99014XJU</t>
  </si>
  <si>
    <t>99014RFT</t>
  </si>
  <si>
    <t>COT-Hi1382ROIV110-EHS-FCBGA-0.8V</t>
  </si>
  <si>
    <t>99014UVK</t>
  </si>
  <si>
    <t>DDR3 DRAM-2G bit-800MHz-16bit-1.5 V-FBGA</t>
  </si>
  <si>
    <t>99015CXJ</t>
  </si>
  <si>
    <t>ARM-EHS FCBGA-1200MHz-0.7V-64bit-25000mW</t>
  </si>
  <si>
    <t>99014RED</t>
  </si>
  <si>
    <t>14137113-003</t>
  </si>
  <si>
    <t>Patch Cord,DLC/PC,DLC/PC,Multi-mode,50m,</t>
  </si>
  <si>
    <t>14137113-004</t>
  </si>
  <si>
    <t>14137113-008</t>
  </si>
  <si>
    <t>Patch Cord,DLC/PC,DLC/PC,Multi-mode,25m,</t>
  </si>
  <si>
    <t>14137113-018</t>
  </si>
  <si>
    <t>Patch Cord,DLC/PC,DLC/PC,Multi-mode,40m,</t>
  </si>
  <si>
    <t>02355FPV</t>
  </si>
  <si>
    <t>OceanStor Dorado 8000 V6,STLZL6NVME7680,</t>
  </si>
  <si>
    <t>02355FPH</t>
  </si>
  <si>
    <t>OceanStor Dorado 5000/5300/5500 V6,STLZK</t>
  </si>
  <si>
    <t>15060489-005</t>
  </si>
  <si>
    <t>??MOSFET(0~250V)-N Channel-100V-80A-4.6m</t>
  </si>
  <si>
    <t>39111156-003</t>
  </si>
  <si>
    <t>???????-Sync Buck Controller-Six Phase-2</t>
  </si>
  <si>
    <t>aluminum capacitor-100V-22 uF-+/-20%-6.3</t>
  </si>
  <si>
    <t>39170169</t>
  </si>
  <si>
    <t>47101510</t>
  </si>
  <si>
    <t>RF Isolator,758M~821MHz,23dB.,1.152,200W</t>
  </si>
  <si>
    <t>47030433</t>
  </si>
  <si>
    <t>39111379-006</t>
  </si>
  <si>
    <t>90110363</t>
  </si>
  <si>
    <t>08072012-004</t>
  </si>
  <si>
    <t>08071866-004</t>
  </si>
  <si>
    <t>33030031-009</t>
  </si>
  <si>
    <t>Terminal block Connector,1Pin,10A,straig</t>
  </si>
  <si>
    <t>36020373-016</t>
  </si>
  <si>
    <t>08070832-002</t>
  </si>
  <si>
    <t>08072249-002</t>
  </si>
  <si>
    <t>High-Q RF MLCC,250V,0.0027nF,+/-0.1pF,X8</t>
  </si>
  <si>
    <t>10031115-002</t>
  </si>
  <si>
    <t>High Capacity MLCC(MORE=1uf),10V,4700nF,</t>
  </si>
  <si>
    <t>07092098-001</t>
  </si>
  <si>
    <t>Chip Thick Film Resistor,0.125W,330ohm,+</t>
  </si>
  <si>
    <t>08070640-001</t>
  </si>
  <si>
    <t>07091540-001</t>
  </si>
  <si>
    <t>07091764-001</t>
  </si>
  <si>
    <t>07091625-001</t>
  </si>
  <si>
    <t>Chip Thick Film Resistor,0.0625W,45300oh</t>
  </si>
  <si>
    <t>21216607</t>
  </si>
  <si>
    <t>Die-Casting or Cutting Shell,21216607_DR</t>
  </si>
  <si>
    <t>03016BRW</t>
  </si>
  <si>
    <t>Normal Sized And Low Layer PCB,WD5LQRXG1</t>
  </si>
  <si>
    <t>21216608-003</t>
  </si>
  <si>
    <t>Die-casting or cutting shell,21216608-00</t>
  </si>
  <si>
    <t>03014UGE</t>
  </si>
  <si>
    <t>Power Amplifier PCB,WD5DMRA6K0,Power Amp</t>
  </si>
  <si>
    <t>14041277</t>
  </si>
  <si>
    <t>14191668</t>
  </si>
  <si>
    <t>02355FPQ</t>
  </si>
  <si>
    <t>OceanStor Dorado 8000 V6,STLZM2NVME3840,</t>
  </si>
  <si>
    <t>02354GGC</t>
  </si>
  <si>
    <t>Assembling Components,PANGEA,STL6SPCSA1,</t>
  </si>
  <si>
    <t>03034DTH</t>
  </si>
  <si>
    <t>Finished Board,PANGEA,STL6FAND06,Assista</t>
  </si>
  <si>
    <t>03050EHA</t>
  </si>
  <si>
    <t>Finished Board Unit,PANGEA,STL6SPCS36,Co</t>
  </si>
  <si>
    <t>40020173</t>
  </si>
  <si>
    <t>43160019-001</t>
  </si>
  <si>
    <t>ASOC-GPON/XG-PON/EPON?10G-EPON?????OLT??</t>
  </si>
  <si>
    <t>99015FYF</t>
  </si>
  <si>
    <t>DDR4 DRAM-8Gbit-1200MHz-16bit-1.2-FBGA96</t>
  </si>
  <si>
    <t>41020910-001</t>
  </si>
  <si>
    <t>ARM-FOP FCBGA-2200MHz-0.75V-64bit-41000m</t>
  </si>
  <si>
    <t>99101783</t>
  </si>
  <si>
    <t>99015SKR</t>
  </si>
  <si>
    <t>99102841</t>
  </si>
  <si>
    <t>43100065-001</t>
  </si>
  <si>
    <t>03013YDD</t>
  </si>
  <si>
    <t>40020370-005</t>
  </si>
  <si>
    <t>14200591</t>
  </si>
  <si>
    <t>35040929</t>
  </si>
  <si>
    <t>06010422</t>
  </si>
  <si>
    <t>21032445</t>
  </si>
  <si>
    <t>32030122-002</t>
  </si>
  <si>
    <t>21163347</t>
  </si>
  <si>
    <t>30010GQE</t>
  </si>
  <si>
    <t>03027PQL</t>
  </si>
  <si>
    <t>21163508</t>
  </si>
  <si>
    <t>39111076-005</t>
  </si>
  <si>
    <t>21141534</t>
  </si>
  <si>
    <t>21124213</t>
  </si>
  <si>
    <t>14200444</t>
  </si>
  <si>
    <t>21160949</t>
  </si>
  <si>
    <t>10031541</t>
  </si>
  <si>
    <t>14080656</t>
  </si>
  <si>
    <t>08072257-002</t>
  </si>
  <si>
    <t>90010825-001</t>
  </si>
  <si>
    <t>21121654</t>
  </si>
  <si>
    <t>08120027-001</t>
  </si>
  <si>
    <t>21240498-001</t>
  </si>
  <si>
    <t>14220714</t>
  </si>
  <si>
    <t>10031616</t>
  </si>
  <si>
    <t>21205685</t>
  </si>
  <si>
    <t>11010372</t>
  </si>
  <si>
    <t>14100369</t>
  </si>
  <si>
    <t>14080633</t>
  </si>
  <si>
    <t>10031575-002</t>
  </si>
  <si>
    <t>14990557</t>
  </si>
  <si>
    <t>08110031-001</t>
  </si>
  <si>
    <t>36020355-002</t>
  </si>
  <si>
    <t>21161034</t>
  </si>
  <si>
    <t>90010200-002</t>
  </si>
  <si>
    <t>19040125-002</t>
  </si>
  <si>
    <t>08072093-002</t>
  </si>
  <si>
    <t>08071924-001</t>
  </si>
  <si>
    <t>26020254</t>
  </si>
  <si>
    <t>26010745</t>
  </si>
  <si>
    <t>29040914</t>
  </si>
  <si>
    <t>07091448-001</t>
  </si>
  <si>
    <t>29116281-008</t>
  </si>
  <si>
    <t>film-29116281-008_DRAEN.PRT-DP51CXP2TE f</t>
  </si>
  <si>
    <t>35030690</t>
  </si>
  <si>
    <t>FPGA,FBGA676,100K,300,1.8V/3.3V</t>
  </si>
  <si>
    <t>39110855-018</t>
  </si>
  <si>
    <t>LDO-Adjustable type-1.1V-6.5V-5V-2%-0.8V</t>
  </si>
  <si>
    <t>47101655</t>
  </si>
  <si>
    <t>21216554</t>
  </si>
  <si>
    <t>Die-Casting or Cutting Shell,21216554_DR</t>
  </si>
  <si>
    <t>03027UPL-001</t>
  </si>
  <si>
    <t>Manufactured Board,EN41CAAAK,36~72V-50V/</t>
  </si>
  <si>
    <t>03015TYE</t>
  </si>
  <si>
    <t>Normal Sized And Low Layer PCB,WD5MYAAXI</t>
  </si>
  <si>
    <t>03016DCA</t>
  </si>
  <si>
    <t>Power Amplifier PCB,WD5PZAA8AAPX,1805M-2</t>
  </si>
  <si>
    <t>39170168</t>
  </si>
  <si>
    <t>47030431</t>
  </si>
  <si>
    <t>RF Isolator,1805-2170MHz,20dB.,-20,200W,</t>
  </si>
  <si>
    <t>21216555</t>
  </si>
  <si>
    <t>Die-casting or cutting shell,21216555_DR</t>
  </si>
  <si>
    <t>14192067</t>
  </si>
  <si>
    <t>Easy Power Connector,2pin,48VDC,36A,45 d</t>
  </si>
  <si>
    <t>47150783-007</t>
  </si>
  <si>
    <t>RF Small Signal Multi-Functional,DVGA,13</t>
  </si>
  <si>
    <t>40020176-003</t>
  </si>
  <si>
    <t>DDR3 DRAM,2G bit,933MHz,16bit,1.5 V,FBGA</t>
  </si>
  <si>
    <t>21216559</t>
  </si>
  <si>
    <t>Die-casting or cutting shell,21216559_DR</t>
  </si>
  <si>
    <t>13010441-001</t>
  </si>
  <si>
    <t>SAW Filter,1747.5MHz,4,6PIN</t>
  </si>
  <si>
    <t>10032049</t>
  </si>
  <si>
    <t>Core Assembly Inductor,8.2uH,+/-12%,0.00</t>
  </si>
  <si>
    <t>14192068</t>
  </si>
  <si>
    <t>Easy Power Connector,2pin,48Vdc,36A,Righ</t>
  </si>
  <si>
    <t>10031463-003</t>
  </si>
  <si>
    <t>SMT Inductor,8uH,+/-10%,0.0085ohm,17A,55</t>
  </si>
  <si>
    <t>10031627-001</t>
  </si>
  <si>
    <t>SMT Inductor,0.2uH,10%,0.0004ohm,28A,40,</t>
  </si>
  <si>
    <t>08072055-002</t>
  </si>
  <si>
    <t>High Capacity MLCC(more or equal 1uf),10</t>
  </si>
  <si>
    <t>07090544-002</t>
  </si>
  <si>
    <t>Alloy Resistor,1W,0.02ohm,+/-1%</t>
  </si>
  <si>
    <t>07091848-001</t>
  </si>
  <si>
    <t>Chip Thick Film Resistor,0.125W,4.7ohm,+</t>
  </si>
  <si>
    <t>08070059-001</t>
  </si>
  <si>
    <t>Low Voltage and Capacity MLCC(less or eq</t>
  </si>
  <si>
    <t>07092584-001</t>
  </si>
  <si>
    <t>Chip Thick Film Resistor,0.0625W,140ohm,</t>
  </si>
  <si>
    <t>07091317-001</t>
  </si>
  <si>
    <t>Chip Thick Film Resistor,0.0625W,60.4ohm</t>
  </si>
  <si>
    <t>07090963-002</t>
  </si>
  <si>
    <t>Chip Thick Film Resistor,0.0625W,24.3ohm</t>
  </si>
  <si>
    <t>40060940-001</t>
  </si>
  <si>
    <t>SLC NAND FLASH-512Mx8bit-40MHz-128KB-1.8</t>
  </si>
  <si>
    <t>99014XKC</t>
  </si>
  <si>
    <t>LDO-???-1.1V-6.5V-5.2V-1%-0.8V-1%-2A-0.1</t>
  </si>
  <si>
    <t>39111376-001</t>
  </si>
  <si>
    <t>???????-VR13.HCController-M+N=8 (8Phase)</t>
  </si>
  <si>
    <t>99014TPG</t>
  </si>
  <si>
    <t>NOR FLASH-1Gbit-50MHz-256KB-1.8V-SOIC16</t>
  </si>
  <si>
    <t>41021196</t>
  </si>
  <si>
    <t>ARM,FCBGA,2200MHz,0.75V,64bit,41000mW,GW</t>
  </si>
  <si>
    <t>03050AHB</t>
  </si>
  <si>
    <t>02355FQB</t>
  </si>
  <si>
    <t>34060645-001</t>
  </si>
  <si>
    <t>High Speed Transceiver,QSFP+,1301 Band,4</t>
  </si>
  <si>
    <t>99014PFT</t>
  </si>
  <si>
    <t>COT-Hi1382ROIV112-FOP FCBGA-0.8V/0.9V-16</t>
  </si>
  <si>
    <t>35041960</t>
  </si>
  <si>
    <t>10031112-002</t>
  </si>
  <si>
    <t>Chip Inductor,27nH+/-5%,0.298ohm,400mA,0</t>
  </si>
  <si>
    <t>43040804-001</t>
  </si>
  <si>
    <t>02355FPT</t>
  </si>
  <si>
    <t>OceanStor Dorado 5000 V6,STLZL4NVME7680,</t>
  </si>
  <si>
    <t>99105779</t>
  </si>
  <si>
    <t>39111097</t>
  </si>
  <si>
    <t>Switching Regulators-buck-4.5V-16V-SOT56</t>
  </si>
  <si>
    <t>40020370-008</t>
  </si>
  <si>
    <t>41021197</t>
  </si>
  <si>
    <t>43020289</t>
  </si>
  <si>
    <t>RapidIO Switch,EHS-FCBGA1369(Pb_free)-v1</t>
  </si>
  <si>
    <t>40020549-003</t>
    <phoneticPr fontId="0" type="noConversion"/>
  </si>
  <si>
    <t>DDR4 DRAM,4Gbit,1600MHz,16bit,1.2V,FBGA9</t>
  </si>
  <si>
    <t>02260008</t>
    <phoneticPr fontId="0" type="noConversion"/>
  </si>
  <si>
    <t>Third Power,EN42MCDA,NAE12S17-A,3V,15V,0</t>
  </si>
  <si>
    <t>40060873-011</t>
    <phoneticPr fontId="0" type="noConversion"/>
  </si>
  <si>
    <t>02260010</t>
    <phoneticPr fontId="0" type="noConversion"/>
  </si>
  <si>
    <t>Third Power,EN42PCDC,NAM12S06-B,9V,14V,0</t>
  </si>
  <si>
    <t>36020325-009</t>
    <phoneticPr fontId="0" type="noConversion"/>
  </si>
  <si>
    <t>CMOS-Dual Inverter-SOT23-6A-10ns-24.0 mA</t>
  </si>
  <si>
    <t>0302020529</t>
  </si>
  <si>
    <t>Manufactured Board,PANGEA,STL6DESD,12G S</t>
  </si>
  <si>
    <t>04052254</t>
  </si>
  <si>
    <t>High Speed Cable,48G Mini SAS HD Cable,5</t>
  </si>
  <si>
    <t>03058977</t>
  </si>
  <si>
    <t>99015RRM</t>
  </si>
  <si>
    <t>ARM-FCBGA-2200MHz-0.75V-64bit-41000mW-ne</t>
  </si>
  <si>
    <t>39140539-001</t>
  </si>
  <si>
    <t>SLIC-3.3V-115V-VQFN48</t>
  </si>
  <si>
    <t>99015ANQ</t>
  </si>
  <si>
    <t>NOR FLASH-512Mbit-50MHz-64KB-1.8V-SOIC16</t>
  </si>
  <si>
    <t>99014TPK</t>
  </si>
  <si>
    <t>NOR FLASH-1Gbit-9.1MHz-128KB-3.3V-TSOP56</t>
  </si>
  <si>
    <t>99015RRL</t>
  </si>
  <si>
    <t>99015LNL</t>
  </si>
  <si>
    <t>35030650-001</t>
  </si>
  <si>
    <t>FPGA,SFVB784,356K LE,304IOs,16 serdes-12</t>
  </si>
  <si>
    <t>03015NRP</t>
  </si>
  <si>
    <t>Normal Sized And Low Layer PCB,WD22UBBPg</t>
  </si>
  <si>
    <t>14220636</t>
  </si>
  <si>
    <t>46040119-001</t>
  </si>
  <si>
    <t>Frequency Synthesizer,1MHz-700MHz,1MHz,7</t>
  </si>
  <si>
    <t>40060873-008</t>
  </si>
  <si>
    <t>39110851-001</t>
  </si>
  <si>
    <t>High Current Switching Regulators,Switch</t>
  </si>
  <si>
    <t>21125089</t>
  </si>
  <si>
    <t>Sheet Metal Small Parts,21125089_DRAEN.A</t>
  </si>
  <si>
    <t>39111129-001</t>
  </si>
  <si>
    <t>39111311-001</t>
  </si>
  <si>
    <t>High Current Switching Regulators,Sync B</t>
  </si>
  <si>
    <t>14191336</t>
  </si>
  <si>
    <t>Terminal block Connector,1PIN,48V,40A,Co</t>
  </si>
  <si>
    <t>39070148-004</t>
  </si>
  <si>
    <t>HotSwapANDOring,HotSwap Controller,12V,T</t>
  </si>
  <si>
    <t>10031472-001</t>
  </si>
  <si>
    <t>39070061-001</t>
  </si>
  <si>
    <t>38090164-001</t>
  </si>
  <si>
    <t>33030022-002</t>
  </si>
  <si>
    <t>07091385</t>
  </si>
  <si>
    <t>Chip Thick Film Resistor,0.0625W,61.9Koh</t>
  </si>
  <si>
    <t>07091331</t>
  </si>
  <si>
    <t>Chip Thick Film Resistor,0.0625W,215ohm,</t>
  </si>
  <si>
    <t>07090895</t>
  </si>
  <si>
    <t>07091364</t>
  </si>
  <si>
    <t>99100648</t>
  </si>
  <si>
    <t>02355FPM</t>
  </si>
  <si>
    <t>OceanStor Dorado 3000 V6,STLZL8NVME3840,</t>
  </si>
  <si>
    <t>03050AXD</t>
  </si>
  <si>
    <t>02355DGP</t>
  </si>
  <si>
    <t>OceanStor Dorado 8000 V6,STLZC9NVME15360</t>
  </si>
  <si>
    <t>03050AXE</t>
  </si>
  <si>
    <t>40060423-010</t>
  </si>
  <si>
    <t>99102264</t>
  </si>
  <si>
    <t>40020349-002</t>
  </si>
  <si>
    <t>DDR3 DRAM-4Gbit-800MHz-8bit-1.5V-FBGA78(</t>
  </si>
  <si>
    <t>03015JKP</t>
  </si>
  <si>
    <t>High Speed HDI PCB,DIPPER,DP51CXP2TD,2.0</t>
  </si>
  <si>
    <t>03015JKR</t>
  </si>
  <si>
    <t>High Speed HDI PCB,DIPPER,DP51CPUH,Centr</t>
  </si>
  <si>
    <t>0302019833</t>
  </si>
  <si>
    <t>Manufactured Board,NE40E,CR58HTMCVB,NT32</t>
  </si>
  <si>
    <t>03029JNH</t>
  </si>
  <si>
    <t>05201249</t>
  </si>
  <si>
    <t>Operating System Software,INSYDE BIOS fo</t>
  </si>
  <si>
    <t>06010430-002</t>
  </si>
  <si>
    <t>Other Storage Medium,M.2 SATA,16G,2242,N</t>
  </si>
  <si>
    <t>07090771-001</t>
  </si>
  <si>
    <t>Chip Thick Film Resistor,0.1W,0.47ohm,+/</t>
  </si>
  <si>
    <t>07090806-001</t>
  </si>
  <si>
    <t>Chip Thick Film Resistor,0.0625W,82ohm,+</t>
  </si>
  <si>
    <t>07091499-001</t>
  </si>
  <si>
    <t>Chip Thick Film Resistor,0.0625W,1000000</t>
  </si>
  <si>
    <t>07091558-001</t>
  </si>
  <si>
    <t>Chip Thick Film Resistor,0.1W,22ohm,+/-1</t>
  </si>
  <si>
    <t>07091592-001</t>
  </si>
  <si>
    <t>07091777-001</t>
  </si>
  <si>
    <t>Alloy Resistor,1W,0.007ohm,+/-1%</t>
  </si>
  <si>
    <t>07091816-001</t>
  </si>
  <si>
    <t>07091851-001</t>
  </si>
  <si>
    <t>Chip Thick Film Resistor,0.1W,604000ohm,</t>
  </si>
  <si>
    <t>07092335-001</t>
  </si>
  <si>
    <t>Chip Thick Film Resistor,0.125W,10000000</t>
  </si>
  <si>
    <t>07092341-001</t>
  </si>
  <si>
    <t>Chip Thick Film Resistor,0.1W,130ohm,+/-</t>
  </si>
  <si>
    <t>07092347-001</t>
  </si>
  <si>
    <t>Chip Thick Film Resistor,0.1W,82ohm,+/-1</t>
  </si>
  <si>
    <t>07092363-001</t>
  </si>
  <si>
    <t>Chip Thick Film Resistor,0.125W,150ohm,+</t>
  </si>
  <si>
    <t>07092418-001</t>
  </si>
  <si>
    <t>Chip Thick Film Resistor,1W,10000ohm,+/-</t>
  </si>
  <si>
    <t>07110054-001</t>
  </si>
  <si>
    <t>08070863-002</t>
  </si>
  <si>
    <t>MiddleANDHigh Voltage MLCC(MORETHAN100V,</t>
  </si>
  <si>
    <t>08071990-002</t>
  </si>
  <si>
    <t>High Capacity MLCC(MORETHAN=1uf),6.3V,22</t>
  </si>
  <si>
    <t>08072696-001</t>
  </si>
  <si>
    <t>High Capacity MLCC(MORETHAN=1uf),2.5V,22</t>
  </si>
  <si>
    <t>09050366</t>
  </si>
  <si>
    <t>Communication Transformer,1CT:2.2CTAND1C</t>
  </si>
  <si>
    <t>10031550</t>
  </si>
  <si>
    <t>SMT Inductor,0.3uH,+/-20%,0.0045ohm,12A,</t>
  </si>
  <si>
    <t>10031748</t>
  </si>
  <si>
    <t>Molding Inductor,1uH,0.018ohm,8.6A,40deg</t>
  </si>
  <si>
    <t>10040042</t>
  </si>
  <si>
    <t>Com-mode xDSL Inductor,DCR0.45ohm</t>
  </si>
  <si>
    <t>10040059-001</t>
  </si>
  <si>
    <t>Com-mode xDSL Inductor,0.33A,0805(2.0*1.</t>
  </si>
  <si>
    <t>10040076</t>
  </si>
  <si>
    <t>Common Mode Inductor,Single Phase,473uH,</t>
  </si>
  <si>
    <t>10070003-001</t>
  </si>
  <si>
    <t>EMI Bead,+/-25%,30ohm,0.05ohm,1A,0603,06</t>
  </si>
  <si>
    <t>10070044-001</t>
  </si>
  <si>
    <t>EMI Bead,+/-30%,30ohm,0.0025ohm,6A,1210</t>
  </si>
  <si>
    <t>12020212-001</t>
  </si>
  <si>
    <t>Crystal Oscillator,0.032768MHz,12.5pF,+/</t>
  </si>
  <si>
    <t>12080023</t>
  </si>
  <si>
    <t>Constant Temperature Oscillator,19.2MHz,</t>
  </si>
  <si>
    <t>14041729</t>
  </si>
  <si>
    <t>RF Coaxial Connector,SMA,50ohm,angle,Fem</t>
  </si>
  <si>
    <t>14080675</t>
  </si>
  <si>
    <t>Network Port Connector,single row,single</t>
  </si>
  <si>
    <t>14140397</t>
  </si>
  <si>
    <t>Card Block,PCIE M.2 CONNECTOR Socket 3 (</t>
  </si>
  <si>
    <t>14190287</t>
  </si>
  <si>
    <t>Terminal block Connector,1PIN,40A,Wave P</t>
  </si>
  <si>
    <t>14220713</t>
  </si>
  <si>
    <t>2mm HM Power Connector,2*2PIN,Right Angl</t>
  </si>
  <si>
    <t>14220966</t>
  </si>
  <si>
    <t>HIGH SPEED BACKPLANE CONNECTOR,6pair*6,V</t>
  </si>
  <si>
    <t>14220974</t>
  </si>
  <si>
    <t>HIGH SPEED BACKPLANE CONNECTOR,6Pair*6,r</t>
  </si>
  <si>
    <t>14220976</t>
  </si>
  <si>
    <t>HIGH SPEED BACKPLANE CONNECTOR,4Pair*8,R</t>
  </si>
  <si>
    <t>14220985</t>
  </si>
  <si>
    <t>HIGH SPEED BACKPLANE CONNECTOR,6pair*8,R</t>
  </si>
  <si>
    <t>14220986</t>
  </si>
  <si>
    <t>HIGH SPEED BACKPLANE CONNECTOR,4Pair*6,R</t>
  </si>
  <si>
    <t>14221058</t>
  </si>
  <si>
    <t>14990076</t>
  </si>
  <si>
    <t>Connector Accessories,Protection Boot Th</t>
  </si>
  <si>
    <t>14990282</t>
  </si>
  <si>
    <t>Connector Accessories,Washer and Nut for</t>
  </si>
  <si>
    <t>15010273-002</t>
  </si>
  <si>
    <t>Schottky Barrier Diode,40V,3A,0.5V,SMA,1</t>
  </si>
  <si>
    <t>15040240-001</t>
  </si>
  <si>
    <t>Transient Suppressing Diodes,25V,40V,100</t>
  </si>
  <si>
    <t>15040412-001</t>
  </si>
  <si>
    <t>Transient Suppression Diode,15.6V,23.2V,</t>
  </si>
  <si>
    <t>15050173-005</t>
  </si>
  <si>
    <t>Audion,PNP Duals,-65V,100mA,250mW,-0.3,S</t>
  </si>
  <si>
    <t>15060383-001</t>
  </si>
  <si>
    <t>Power MOSFET(0~250V),N Channel,30V,40A,2</t>
  </si>
  <si>
    <t>16050097</t>
  </si>
  <si>
    <t>Push Switch,SPST,5VDC,0.001A,SMT,0mm,ON(</t>
  </si>
  <si>
    <t>16100061</t>
  </si>
  <si>
    <t>Tactile Switch,SPST,5VDC,10mA,SMD,4.5*3.</t>
  </si>
  <si>
    <t>19040124-001</t>
  </si>
  <si>
    <t>Fast Blow Fuse,125V,20A,UL Spec,0.0023oh</t>
  </si>
  <si>
    <t>19040312-001</t>
  </si>
  <si>
    <t>Protection Tube,Fast Acting Fuse,18V,12A</t>
  </si>
  <si>
    <t>21125329</t>
  </si>
  <si>
    <t>Small Metal Parts-21125329_DRAEN.PRT-gui</t>
  </si>
  <si>
    <t>21139936-006</t>
  </si>
  <si>
    <t>21139936-006_DRAEN.ASM, 354.4mm*34.8mm*2</t>
  </si>
  <si>
    <t>21163398</t>
  </si>
  <si>
    <t>Heat sink-21163398_DRAEN.ASM-DP51CXP2T2A</t>
  </si>
  <si>
    <t>21163402</t>
  </si>
  <si>
    <t>Heat sink-21163402_DRAEN.ASM-DP51CXP2T2A</t>
  </si>
  <si>
    <t>21163403</t>
  </si>
  <si>
    <t>Heat sink-21163403_DRAEN.ASM-DP51CXP2T2A</t>
  </si>
  <si>
    <t>21163705</t>
  </si>
  <si>
    <t>Radiator-DKBA73089986.PRT-QB900W2.0 Radi</t>
  </si>
  <si>
    <t>21164383</t>
  </si>
  <si>
    <t>special heat sink-110mm-90mm-11.5mm-2116</t>
  </si>
  <si>
    <t>26010569</t>
  </si>
  <si>
    <t>Cross Recessed Pan Head Screw,Single Coi</t>
  </si>
  <si>
    <t>26020735</t>
  </si>
  <si>
    <t>PCB nut for M.2 Hard disk</t>
  </si>
  <si>
    <t>26020736</t>
  </si>
  <si>
    <t>Nonstandard fasten for M.2 Hard disk</t>
  </si>
  <si>
    <t>2602G008</t>
  </si>
  <si>
    <t>HS8.927.0020,Hexagon Post,20.0,Female M3</t>
  </si>
  <si>
    <t>29116281-004</t>
  </si>
  <si>
    <t>film-29116281-003_DRAEN.PRT-DP51CXP2TE f</t>
  </si>
  <si>
    <t>30010DDT</t>
  </si>
  <si>
    <t>30010DDT_DRAEN,Individual Unit Complete-</t>
  </si>
  <si>
    <t>36020297-003</t>
  </si>
  <si>
    <t>CMOS,Double triggerable single stable st</t>
  </si>
  <si>
    <t>36020314-006</t>
  </si>
  <si>
    <t>LVCMOS,Single NAND,SC70,4.7ns,24mA,LVTTL</t>
  </si>
  <si>
    <t>36020351-008</t>
  </si>
  <si>
    <t>36020376-002</t>
  </si>
  <si>
    <t>CMOS,DUAL-BIT DUAL-SUPPLY BUS TRANSCEIVE</t>
  </si>
  <si>
    <t>36020376-008</t>
  </si>
  <si>
    <t>38010150-001</t>
  </si>
  <si>
    <t>ADC,16,12bit,Serial,0.8us,0~5V,2.7~5.25V</t>
  </si>
  <si>
    <t>38090076-002</t>
  </si>
  <si>
    <t>RS232,3.0V~5.5V,SSOP16,0.25MB/s</t>
  </si>
  <si>
    <t>38130164-003</t>
  </si>
  <si>
    <t>Analog Switch,LOGIC BUS,2.3V~3.6V,500MHz</t>
  </si>
  <si>
    <t>39070055-001</t>
  </si>
  <si>
    <t>39070148-001</t>
  </si>
  <si>
    <t>39070360-003</t>
  </si>
  <si>
    <t>39080046-002</t>
  </si>
  <si>
    <t>39111106-008</t>
  </si>
  <si>
    <t>39111156-002</t>
  </si>
  <si>
    <t>39111378-001</t>
  </si>
  <si>
    <t>High Current Switching Regulators,DrMOS,</t>
  </si>
  <si>
    <t>39130177-008</t>
  </si>
  <si>
    <t>39130184</t>
  </si>
  <si>
    <t>Memory Module Signal Driver,0MHz,2400MHz</t>
  </si>
  <si>
    <t>40020465-004</t>
  </si>
  <si>
    <t>40020631-004</t>
  </si>
  <si>
    <t>HSM,64Gb,0.8V/1.2V/1.25V/1.8V/2.5V,BGA15</t>
  </si>
  <si>
    <t>40030076-001</t>
  </si>
  <si>
    <t>EEPROM,256Kbit,400000Hz,Serial,I2C,8bit,</t>
  </si>
  <si>
    <t>40030106</t>
  </si>
  <si>
    <t>EEPROM,4Kbit,400Hz,Serial,IIC,8bit,3.3V,</t>
  </si>
  <si>
    <t>40060713-005</t>
  </si>
  <si>
    <t>NOR FLASH,512Mbit,50MHz,256KB,3.3V,SOIC1</t>
  </si>
  <si>
    <t>41010291-003</t>
  </si>
  <si>
    <t>8-bit MCU,QFN32,33MHz,32bit,3.3V,TPM2.0</t>
  </si>
  <si>
    <t>41020703</t>
  </si>
  <si>
    <t>X86 series,FCBGA2518(Pb-Free),2300MHz,1.</t>
  </si>
  <si>
    <t>41030069-001</t>
  </si>
  <si>
    <t>42040133-006</t>
  </si>
  <si>
    <t>CPLD,caBGA400,336  I/O,16,2.5V/3.3V,1.8V</t>
  </si>
  <si>
    <t>43040643</t>
  </si>
  <si>
    <t>MAC,3.3V/1.5V/0.9V,PCIE2.1*1,MDI/MDIX/1,</t>
  </si>
  <si>
    <t>43100076</t>
  </si>
  <si>
    <t>Network Processor,ATOM,FCBGA,0.8V/1.2V/1</t>
  </si>
  <si>
    <t>43140061-001</t>
  </si>
  <si>
    <t>IIC interface controller,I2C bus to16-bi</t>
  </si>
  <si>
    <t>43140207-001</t>
  </si>
  <si>
    <t>IIC interface controller,I2C Bus repeate</t>
  </si>
  <si>
    <t>46040127</t>
  </si>
  <si>
    <t>Frequency Synthesizer,8K~38.88MHz,0.002M</t>
  </si>
  <si>
    <t>63160024</t>
  </si>
  <si>
    <t>Heat-Sink Parts,DKBA7.308.0060,T0001A,26</t>
  </si>
  <si>
    <t>63160029</t>
  </si>
  <si>
    <t>DKBA7.308.0165,T0048A Heat Sink,58*6.1*3</t>
  </si>
  <si>
    <t>90010177</t>
  </si>
  <si>
    <t>Solid Manufactory Auxiliary Materials,Wa</t>
  </si>
  <si>
    <t>90010414-001</t>
  </si>
  <si>
    <t>SolidManufactoryAuxiliaries,25Wtherm"</t>
  </si>
  <si>
    <t>90010650-001</t>
  </si>
  <si>
    <t>SolidManufactoryAuxiliaries,30mm(L)*3"</t>
  </si>
  <si>
    <t>90010923</t>
  </si>
  <si>
    <t>SolidManufactoryAuxiliaries,40mm(L)*2"</t>
  </si>
  <si>
    <t>39111311</t>
  </si>
  <si>
    <t>???????-Sync Buck-1-2.95V-16V-40A-225k~1</t>
  </si>
  <si>
    <t>99015ANL</t>
  </si>
  <si>
    <t>NOR FLASH-512Mbit-50MHz-256KB-3.3V-SOIC1</t>
  </si>
  <si>
    <t>46040119</t>
  </si>
  <si>
    <t>?????-1MHz-700MHz-1MHz-750MHz-3.3V/1.8V-</t>
  </si>
  <si>
    <t>99015FYA</t>
  </si>
  <si>
    <t>12010378-002</t>
  </si>
  <si>
    <t>??-66.667MHz-+/-50ppm--40degC-105degC-3.</t>
  </si>
  <si>
    <t>08071219</t>
  </si>
  <si>
    <t>Low Voltage Capacity MLCC 100V 1uf</t>
  </si>
  <si>
    <t>39111129</t>
  </si>
  <si>
    <t>Switching Regulators-SyncBuck-Single Pha</t>
  </si>
  <si>
    <t>99015ARU</t>
  </si>
  <si>
    <t>Network port connector-single row-4 port</t>
  </si>
  <si>
    <t>08070693-002</t>
  </si>
  <si>
    <t>???????(morethan=1uf)-6.3V-10000nF-+/-10</t>
  </si>
  <si>
    <t>08070467-001</t>
  </si>
  <si>
    <t>08071868-003</t>
  </si>
  <si>
    <t>02354NYQ</t>
  </si>
  <si>
    <t>Assembling Components,PANGEA V6,STLK03DE</t>
  </si>
  <si>
    <t>03050BBV</t>
  </si>
  <si>
    <t>Finished Board Unit,PANGEA,STL6SPCIA16,S</t>
  </si>
  <si>
    <t>99014PMG</t>
  </si>
  <si>
    <t>DDR3 DRAM-2Gbit-933MHz-16bit-1.5V-FBGA96</t>
  </si>
  <si>
    <t>0302018253</t>
  </si>
  <si>
    <t>Manufactured Board,DIPPER,DP51CPUHS,Cent</t>
  </si>
  <si>
    <t>41021197-001</t>
  </si>
  <si>
    <t>03050LUH</t>
  </si>
  <si>
    <t>Finished Board Unit,PANGEA,STL6SPCEB190,</t>
  </si>
  <si>
    <t>07091494</t>
  </si>
  <si>
    <t>Chip Thick Film Resistor-0,250W</t>
  </si>
  <si>
    <t>35042928</t>
  </si>
  <si>
    <t>COT-Hi5001RNIV155-QFN</t>
  </si>
  <si>
    <t>14220124</t>
  </si>
  <si>
    <t>03050LUL</t>
  </si>
  <si>
    <t>Finished Board Unit,PANGEA,STL6SPCEB193,</t>
  </si>
  <si>
    <t>02355DGR</t>
  </si>
  <si>
    <t>OceanStor Dorado 5000/5300/5500 V6,STLZD</t>
  </si>
  <si>
    <t>03050EHC</t>
  </si>
  <si>
    <t>Finished Board Unit,PANGEA,STL6SPCS38,Co</t>
  </si>
  <si>
    <t>02353UHG</t>
  </si>
  <si>
    <t>OceanStor Dorado 3000 V6,STLZM1SSD3840,3</t>
  </si>
  <si>
    <t>08070702</t>
  </si>
  <si>
    <t>Large capacity ceramic capacitor</t>
  </si>
  <si>
    <t>35030650</t>
  </si>
  <si>
    <t>FPGA-SFVB784-356K LE-304IOs,16 serdes-12</t>
  </si>
  <si>
    <t>02355UCD</t>
  </si>
  <si>
    <t>15.63TB SSD NVMe Palm Encryption Disk Un</t>
  </si>
  <si>
    <t>41021217</t>
  </si>
  <si>
    <t>02354PDK</t>
  </si>
  <si>
    <t>OceanProtect A8000/X8000/X9000,STLZB7NS1</t>
  </si>
  <si>
    <t>02355MFK</t>
  </si>
  <si>
    <t>OceanProtect X6000/X8000/X9000/L8000,STL</t>
  </si>
  <si>
    <t>03050LQE</t>
  </si>
  <si>
    <t>Finished Board Unit,PANGEA 2U controller</t>
  </si>
  <si>
    <t>03050LRT</t>
  </si>
  <si>
    <t>02352NEQ</t>
  </si>
  <si>
    <t>Assembling Components,PANGEA,STLZ6BKPK00</t>
  </si>
  <si>
    <t>03030TTA</t>
  </si>
  <si>
    <t>Finished Board,PANGEA,STL2FANA,4U Disk E</t>
  </si>
  <si>
    <t>03059109</t>
  </si>
  <si>
    <t>Finished Board Unit,PANGEA,STL6SPCBB26,C</t>
  </si>
  <si>
    <t>21140984-003</t>
  </si>
  <si>
    <t>Plastic Panel,21140984-003_DRAEN.ASM,4U</t>
  </si>
  <si>
    <t>21141615</t>
  </si>
  <si>
    <t>Plastic Panel,21141615_DRAEN.ASM,2U Ocea</t>
  </si>
  <si>
    <t>29115686-002</t>
  </si>
  <si>
    <t>Mask 29115686-002_draen.prt-OceanProtect</t>
  </si>
  <si>
    <t>02354PCW</t>
  </si>
  <si>
    <t>OceanProtect A8000/X8000/X9000,STLZC6NS8</t>
  </si>
  <si>
    <t>02355GAB</t>
  </si>
  <si>
    <t>OceanProtect A8000/X6000/X8000/X9000,STL</t>
  </si>
  <si>
    <t>02355PXN</t>
  </si>
  <si>
    <t>99016BBP</t>
  </si>
  <si>
    <t>35042926</t>
  </si>
  <si>
    <t>COT-Hi5001RNIV155-QFN-2????3.3vAND????PM</t>
  </si>
  <si>
    <t>41021196-001</t>
  </si>
  <si>
    <t>35041780</t>
  </si>
  <si>
    <t>COT-SD5000RBIV200-TFBGA-3.3/1.8V-????</t>
  </si>
  <si>
    <t>02355FYV</t>
  </si>
  <si>
    <t>OceanStor Dorado 3000 V6,STLZN4SSD3840,3</t>
  </si>
  <si>
    <t>06010430</t>
  </si>
  <si>
    <t>??????-M.2 SATA-16G-2242-???</t>
  </si>
  <si>
    <t>41021197-002</t>
    <phoneticPr fontId="0" type="noConversion"/>
  </si>
  <si>
    <t>08072671-001</t>
    <phoneticPr fontId="0" type="noConversion"/>
  </si>
  <si>
    <t>High Capacity MLCC(MORETHAN=1uf),2.5V,47</t>
  </si>
  <si>
    <t>40060873-004</t>
    <phoneticPr fontId="0" type="noConversion"/>
  </si>
  <si>
    <t>46040134-010</t>
    <phoneticPr fontId="0" type="noConversion"/>
  </si>
  <si>
    <t>39110663-014</t>
    <phoneticPr fontId="0" type="noConversion"/>
  </si>
  <si>
    <t>12010422-003</t>
    <phoneticPr fontId="0" type="noConversion"/>
  </si>
  <si>
    <t>39110538-014</t>
    <phoneticPr fontId="0" type="noConversion"/>
  </si>
  <si>
    <t>LDO,Adjustable,2.2V,6V,5V,3%,0.8V,2%,1A,</t>
  </si>
  <si>
    <t>15010263-008</t>
    <phoneticPr fontId="0" type="noConversion"/>
  </si>
  <si>
    <t>15060150-010</t>
    <phoneticPr fontId="0" type="noConversion"/>
  </si>
  <si>
    <t>15060395-012</t>
    <phoneticPr fontId="0" type="noConversion"/>
  </si>
  <si>
    <t>39070092-012</t>
    <phoneticPr fontId="0" type="noConversion"/>
  </si>
  <si>
    <t>15010100-004</t>
    <phoneticPr fontId="0" type="noConversion"/>
  </si>
  <si>
    <t>99016HLC</t>
  </si>
  <si>
    <t>02116180</t>
  </si>
  <si>
    <t>03027UPL-003</t>
  </si>
  <si>
    <t>Manufactured Board,EB41CAAE,36~72V-50V/2</t>
  </si>
  <si>
    <t>35042730</t>
  </si>
  <si>
    <t>COT,SD8659RFIV100,1.0/0.9/1.5/1.8V,FT+BE</t>
  </si>
  <si>
    <t>39110886-011</t>
  </si>
  <si>
    <t>Conversão de unidade de medida| MOQ</t>
  </si>
  <si>
    <t>Foxconn Brasil Indústria e Comércio Ltda.</t>
  </si>
  <si>
    <t>PURCHASE ORDER</t>
  </si>
  <si>
    <t>4800019562</t>
  </si>
  <si>
    <t>Supplier</t>
  </si>
  <si>
    <t>HUAWEI TECHNOLOGIES CO., LTD.</t>
  </si>
  <si>
    <t>Ship To / Bill To</t>
  </si>
  <si>
    <t>Address</t>
  </si>
  <si>
    <t>HUAWEI INDUSTRIAL BASE BANTIAN - H3</t>
  </si>
  <si>
    <t>Av. Marginal da Rodovia dos Bandeirantes, 800</t>
  </si>
  <si>
    <t>LONGGANG DISTRICT - 518129 - SHENZHEN -CHINA</t>
  </si>
  <si>
    <t>Distrito Industrial - CEP 13213-008 - Jundiaí - São Paulo - Brazil</t>
  </si>
  <si>
    <t>Contact:</t>
  </si>
  <si>
    <t>luohao1@huawei.com</t>
  </si>
  <si>
    <t>CNPJ</t>
  </si>
  <si>
    <t>08.285.374/0001-02</t>
  </si>
  <si>
    <t>Phone</t>
  </si>
  <si>
    <t>86 13509206934</t>
  </si>
  <si>
    <t>I.E.</t>
  </si>
  <si>
    <t>407.450.557.114</t>
  </si>
  <si>
    <t>Freight</t>
  </si>
  <si>
    <t>DAP</t>
  </si>
  <si>
    <t>55-11-3308-2000</t>
  </si>
  <si>
    <t>Payment Terms</t>
  </si>
  <si>
    <t>OA 90 days</t>
  </si>
  <si>
    <t>Requested by:</t>
  </si>
  <si>
    <t>Israel Souza</t>
  </si>
  <si>
    <t>PN</t>
  </si>
  <si>
    <t>PO Line</t>
  </si>
  <si>
    <t>Description / Specification</t>
  </si>
  <si>
    <t>Qty</t>
  </si>
  <si>
    <t>Unit Price - USD</t>
  </si>
  <si>
    <t>Amount - USD</t>
  </si>
  <si>
    <t>FBR
Plant</t>
  </si>
  <si>
    <t>FBR Stor. Location</t>
  </si>
  <si>
    <t>Model</t>
  </si>
  <si>
    <t>Modal</t>
  </si>
  <si>
    <t>Needed Date</t>
  </si>
  <si>
    <t>272J</t>
  </si>
  <si>
    <t>W002</t>
  </si>
  <si>
    <t>BYF-2</t>
  </si>
  <si>
    <t>AIR</t>
  </si>
  <si>
    <t>VFF-3</t>
  </si>
  <si>
    <t>Terminal block Connector,1Pin,40A,straig</t>
  </si>
  <si>
    <t>Socket,Doublerow,26pin,Straight,Squar"</t>
  </si>
  <si>
    <t>PowerMOSFET(0~250V),NChannel,150V,50A"</t>
  </si>
  <si>
    <t>W001</t>
  </si>
  <si>
    <t>RF Power Amplifying Module,2110MHz~2170M</t>
  </si>
  <si>
    <t>TVH-3</t>
  </si>
  <si>
    <t>Total  ==&gt;</t>
  </si>
  <si>
    <t>PN inicial (prime)</t>
  </si>
  <si>
    <t>PN alternate:</t>
  </si>
  <si>
    <t>SKU</t>
  </si>
  <si>
    <t>SKU Board</t>
  </si>
  <si>
    <t>Validade</t>
  </si>
  <si>
    <t>02311UWT-5</t>
  </si>
  <si>
    <t>0302026665</t>
  </si>
  <si>
    <t>02312RXX-2</t>
  </si>
  <si>
    <t>0302030459</t>
  </si>
  <si>
    <t>02312FYQ-3</t>
  </si>
  <si>
    <t>0302018278</t>
  </si>
  <si>
    <t>02312BSJ-3</t>
  </si>
  <si>
    <t>03029MVY</t>
  </si>
  <si>
    <t>02312FYQ-4</t>
  </si>
  <si>
    <t>0302035876</t>
  </si>
  <si>
    <t>02311PFF-4</t>
  </si>
  <si>
    <t>0302026214</t>
  </si>
  <si>
    <t>02312BSJ-4</t>
  </si>
  <si>
    <t>0302038626</t>
  </si>
  <si>
    <t>Comprar no prime</t>
  </si>
  <si>
    <t>03057306-1</t>
  </si>
  <si>
    <t>03029UFG</t>
  </si>
  <si>
    <t>03058737-3</t>
  </si>
  <si>
    <t>0302028369</t>
  </si>
  <si>
    <t xml:space="preserve">15010264-001 </t>
  </si>
  <si>
    <t>02311VFF-3</t>
  </si>
  <si>
    <t>03027NUK</t>
  </si>
  <si>
    <t>40060789-011
40060789-001</t>
  </si>
  <si>
    <t>02311PFF-3</t>
  </si>
  <si>
    <t>03028NKM</t>
  </si>
  <si>
    <t>02311UWT-4</t>
  </si>
  <si>
    <t>0302012165</t>
  </si>
  <si>
    <t>02312RXX-1</t>
  </si>
  <si>
    <t>03029MNE</t>
  </si>
  <si>
    <t xml:space="preserve"> 03050BYF-1</t>
  </si>
  <si>
    <t>0302027876</t>
  </si>
  <si>
    <t>03058626-1</t>
  </si>
  <si>
    <t>0302028459</t>
  </si>
  <si>
    <t>03050BYF-2</t>
  </si>
  <si>
    <t>0302041363</t>
  </si>
  <si>
    <t>03058626-3</t>
  </si>
  <si>
    <t>0302041362</t>
  </si>
  <si>
    <t>03058707-3</t>
  </si>
  <si>
    <t>0302022612</t>
  </si>
  <si>
    <t>41020910
41020910-003</t>
  </si>
  <si>
    <t>03058707-1</t>
  </si>
  <si>
    <t>03028BLH</t>
  </si>
  <si>
    <t>40020370
99015CYP</t>
  </si>
  <si>
    <t>03058737-1</t>
  </si>
  <si>
    <t>03058737-4</t>
  </si>
  <si>
    <t>0302030370</t>
  </si>
  <si>
    <t>03025TRM-1</t>
  </si>
  <si>
    <t>03025TRM</t>
  </si>
  <si>
    <t>40060959-005
40060940-003</t>
  </si>
  <si>
    <t>39110855-019
99105779</t>
  </si>
  <si>
    <t>03058626-2</t>
  </si>
  <si>
    <t>Comprar no prime 39110855-019</t>
  </si>
  <si>
    <t>03050BYF-1</t>
  </si>
  <si>
    <t>VFF-3 | TVH-3</t>
  </si>
  <si>
    <t>03027NML</t>
  </si>
  <si>
    <t>40060873-011</t>
  </si>
  <si>
    <t>03058707-2</t>
  </si>
  <si>
    <t>03033FPV-001</t>
  </si>
  <si>
    <t>0302018257</t>
  </si>
  <si>
    <t>03028VYF</t>
  </si>
  <si>
    <t>03024FEX</t>
  </si>
  <si>
    <t>40020581
40020581-001
99015CYM</t>
  </si>
  <si>
    <t>40020549
99014KVT</t>
  </si>
  <si>
    <t>PN da Troca</t>
  </si>
  <si>
    <t>Teve Troca de PN?</t>
  </si>
  <si>
    <t>SKU Main</t>
  </si>
  <si>
    <t>Key</t>
  </si>
  <si>
    <t>Grand Total</t>
  </si>
  <si>
    <t>Sum of PO's Qty</t>
  </si>
  <si>
    <t>PO</t>
  </si>
  <si>
    <t>SEA</t>
  </si>
  <si>
    <t>"PO"</t>
  </si>
  <si>
    <t>Vendor</t>
  </si>
  <si>
    <t>P.Organization</t>
  </si>
  <si>
    <t>P. Group</t>
  </si>
  <si>
    <t>Plant</t>
  </si>
  <si>
    <t>S.location</t>
  </si>
  <si>
    <t>Payment terms</t>
  </si>
  <si>
    <t xml:space="preserve">Incoterms </t>
  </si>
  <si>
    <t>Text Incoterms</t>
  </si>
  <si>
    <t>Delivery date</t>
  </si>
  <si>
    <t>Preço invoice</t>
  </si>
  <si>
    <t>Net price</t>
  </si>
  <si>
    <t>Per</t>
  </si>
  <si>
    <t>Tax Code</t>
  </si>
  <si>
    <t>P95</t>
  </si>
  <si>
    <t>I090</t>
  </si>
  <si>
    <t>I0</t>
  </si>
  <si>
    <t>=A20</t>
  </si>
  <si>
    <t>Sloc_Receipt</t>
  </si>
  <si>
    <t>Month Ref</t>
  </si>
  <si>
    <t>AltGrp</t>
  </si>
  <si>
    <t>2</t>
  </si>
  <si>
    <t>[L06] BSJ-4 #1 (Jan/24)</t>
  </si>
  <si>
    <t>A</t>
  </si>
  <si>
    <t>[L06] VFF-3 #1 (Feb/24)</t>
  </si>
  <si>
    <t>3</t>
  </si>
  <si>
    <t>[L06] BSJ-4 #1 (Feb/24)</t>
  </si>
  <si>
    <t>02260008</t>
  </si>
  <si>
    <t>4</t>
  </si>
  <si>
    <t>02260010</t>
  </si>
  <si>
    <t>7</t>
  </si>
  <si>
    <t>10</t>
  </si>
  <si>
    <t>[L06] FYQ-4 #1 (Jan/24)</t>
  </si>
  <si>
    <t>[L06] TVH-3 #1 (Jan/24)</t>
  </si>
  <si>
    <t>[L06] FYQ-4 #2 (Jan/24)</t>
  </si>
  <si>
    <t>[L06] TVH-3 #1 (Feb/24)</t>
  </si>
  <si>
    <t>23</t>
  </si>
  <si>
    <t>PCB,HERTBBU,WD22BSBG,BBU5900Backplane</t>
  </si>
  <si>
    <t>[L06] VFF-3 #2 (Feb/24)</t>
  </si>
  <si>
    <t>33</t>
  </si>
  <si>
    <t>PCB,HERTBBU,WD29UPEH,UniversalPowera"</t>
  </si>
  <si>
    <t>34</t>
  </si>
  <si>
    <t>40</t>
  </si>
  <si>
    <t>PCB,HERTBBU,WD22UEICc,HERTBBUEnviron"</t>
  </si>
  <si>
    <t>53</t>
  </si>
  <si>
    <t>[L06] BSJ-4 #2 (Feb/24)</t>
  </si>
  <si>
    <t>54</t>
  </si>
  <si>
    <t>56</t>
  </si>
  <si>
    <t>59</t>
  </si>
  <si>
    <t>66</t>
  </si>
  <si>
    <t>Manufactured Board,MP2975IC-board,EN42CT</t>
  </si>
  <si>
    <t>[L06] BSJ-4 #2 (Jan/24)</t>
  </si>
  <si>
    <t>71</t>
  </si>
  <si>
    <t>80</t>
  </si>
  <si>
    <t>[L10] BSJ-4 #1 (Jan/24)</t>
  </si>
  <si>
    <t>[L10] VFF-3 #1 (Feb/24)</t>
  </si>
  <si>
    <t>81</t>
  </si>
  <si>
    <t>82</t>
  </si>
  <si>
    <t>[L10] FYQ-4 #2 (Jan/24)</t>
  </si>
  <si>
    <t>[L10] TVH-3 #1 (Feb/24)</t>
  </si>
  <si>
    <t>83</t>
  </si>
  <si>
    <t>[L10] BSJ-4 #2 (Jan/24)</t>
  </si>
  <si>
    <t>[L10] BSJ-4 #1 (Feb/24)</t>
  </si>
  <si>
    <t>[L10] BSJ-4 #2 (Feb/24)</t>
  </si>
  <si>
    <t>1655</t>
  </si>
  <si>
    <t>[L06] 707-3 #1 (Dec/23)</t>
  </si>
  <si>
    <t>[L06] 707-3 #2 (Dec/23)</t>
  </si>
  <si>
    <t>[L06] VFF-3 #1 (Jan/24)</t>
  </si>
  <si>
    <t>1659</t>
  </si>
  <si>
    <t>COT,Hi5001RNIV121,null,3.3V,Digitial pow</t>
  </si>
  <si>
    <t>84</t>
  </si>
  <si>
    <t>[L06] VFF-3 #2 (Jan/24)</t>
  </si>
  <si>
    <t>Voltage-sensitiveResistor,82V,50V,4500"</t>
  </si>
  <si>
    <t>C</t>
  </si>
  <si>
    <t>86</t>
  </si>
  <si>
    <t>87</t>
  </si>
  <si>
    <t>WireWoundResistor,5W,20ohm,+/-5%,5.5*"</t>
  </si>
  <si>
    <t>102</t>
  </si>
  <si>
    <t>106</t>
  </si>
  <si>
    <t>ChipThickFilmResistor,0.125W,1500000"</t>
  </si>
  <si>
    <t>111</t>
  </si>
  <si>
    <t>120</t>
  </si>
  <si>
    <t>124</t>
  </si>
  <si>
    <t>127</t>
  </si>
  <si>
    <t>129</t>
  </si>
  <si>
    <t>ChipThickFilmResistor,0.1W,62ohm,+/-"</t>
  </si>
  <si>
    <t>146</t>
  </si>
  <si>
    <t>151</t>
  </si>
  <si>
    <t>163</t>
  </si>
  <si>
    <t>176</t>
  </si>
  <si>
    <t>180</t>
  </si>
  <si>
    <t>182</t>
  </si>
  <si>
    <t>190</t>
  </si>
  <si>
    <t>194</t>
  </si>
  <si>
    <t>196</t>
  </si>
  <si>
    <t>ChipThickFilmResistor,0.0625W,5.6ohm</t>
  </si>
  <si>
    <t>198</t>
  </si>
  <si>
    <t>205</t>
  </si>
  <si>
    <t>211</t>
  </si>
  <si>
    <t>???????-0.1W-18ohm-+/-1%-0603-????RRU???</t>
  </si>
  <si>
    <t>215</t>
  </si>
  <si>
    <t>217</t>
  </si>
  <si>
    <t>221</t>
  </si>
  <si>
    <t>223</t>
  </si>
  <si>
    <t>241</t>
  </si>
  <si>
    <t>243</t>
  </si>
  <si>
    <t>264</t>
  </si>
  <si>
    <t>266</t>
  </si>
  <si>
    <t>270</t>
  </si>
  <si>
    <t>273</t>
  </si>
  <si>
    <t>Chip Thick Film Resistor,0.0625W,13300oh</t>
  </si>
  <si>
    <t>275</t>
  </si>
  <si>
    <t>279</t>
  </si>
  <si>
    <t>283</t>
  </si>
  <si>
    <t>286</t>
  </si>
  <si>
    <t>291</t>
  </si>
  <si>
    <t>293</t>
  </si>
  <si>
    <t>295</t>
  </si>
  <si>
    <t>Chip Thick Film Resistor,0.125W,0ohm,LES</t>
  </si>
  <si>
    <t>301</t>
  </si>
  <si>
    <t>307</t>
  </si>
  <si>
    <t>312</t>
  </si>
  <si>
    <t>317</t>
  </si>
  <si>
    <t>ChipThickFilmResistor,0.125W,470000o"</t>
  </si>
  <si>
    <t>319</t>
  </si>
  <si>
    <t>ChipThickFilmResistor,0.125W,1000ohm"</t>
  </si>
  <si>
    <t>324</t>
  </si>
  <si>
    <t>326</t>
  </si>
  <si>
    <t>332</t>
  </si>
  <si>
    <t>334</t>
  </si>
  <si>
    <t>338</t>
  </si>
  <si>
    <t>ChipThickFilmResistor,0.1W,1960ohm,+"</t>
  </si>
  <si>
    <t>340</t>
  </si>
  <si>
    <t>342</t>
  </si>
  <si>
    <t>345</t>
  </si>
  <si>
    <t>349</t>
  </si>
  <si>
    <t>352</t>
  </si>
  <si>
    <t>Chip Thick Film Resistor,0.25W,10ohm,+/-</t>
  </si>
  <si>
    <t>353</t>
  </si>
  <si>
    <t>358</t>
  </si>
  <si>
    <t>360</t>
  </si>
  <si>
    <t>361</t>
  </si>
  <si>
    <t>365</t>
  </si>
  <si>
    <t>378</t>
  </si>
  <si>
    <t>380</t>
  </si>
  <si>
    <t>381</t>
  </si>
  <si>
    <t>383</t>
  </si>
  <si>
    <t>385</t>
  </si>
  <si>
    <t>394</t>
  </si>
  <si>
    <t>402</t>
  </si>
  <si>
    <t>404</t>
  </si>
  <si>
    <t>409</t>
  </si>
  <si>
    <t>428</t>
  </si>
  <si>
    <t>430</t>
  </si>
  <si>
    <t>431</t>
  </si>
  <si>
    <t>440</t>
  </si>
  <si>
    <t>ChipThickFilmResistor,0.1W,5100ohm,+</t>
  </si>
  <si>
    <t>442</t>
  </si>
  <si>
    <t>445</t>
  </si>
  <si>
    <t>452</t>
  </si>
  <si>
    <t>ChipThickFilmResistor,0.125W,24000oh"</t>
  </si>
  <si>
    <t>457</t>
  </si>
  <si>
    <t>ChipThickFilmResistor,0.125W,5110ohm"</t>
  </si>
  <si>
    <t>464</t>
  </si>
  <si>
    <t>470</t>
  </si>
  <si>
    <t>481</t>
  </si>
  <si>
    <t>483</t>
  </si>
  <si>
    <t>489</t>
  </si>
  <si>
    <t>492</t>
  </si>
  <si>
    <t>497</t>
  </si>
  <si>
    <t>506</t>
  </si>
  <si>
    <t>507</t>
  </si>
  <si>
    <t>510</t>
  </si>
  <si>
    <t>511</t>
  </si>
  <si>
    <t>512</t>
  </si>
  <si>
    <t>514</t>
  </si>
  <si>
    <t>515</t>
  </si>
  <si>
    <t>519</t>
  </si>
  <si>
    <t>521</t>
  </si>
  <si>
    <t>525</t>
  </si>
  <si>
    <t>527</t>
  </si>
  <si>
    <t>529</t>
  </si>
  <si>
    <t>531</t>
  </si>
  <si>
    <t>534</t>
  </si>
  <si>
    <t>536</t>
  </si>
  <si>
    <t>541</t>
  </si>
  <si>
    <t>546</t>
  </si>
  <si>
    <t>ChipThickFilmResistor,0.0625W,432ohm</t>
  </si>
  <si>
    <t>548</t>
  </si>
  <si>
    <t>549</t>
  </si>
  <si>
    <t>ChipThickFilmResistor,0.25W,51ohm,+/"</t>
  </si>
  <si>
    <t>553</t>
  </si>
  <si>
    <t>ChipThickFilmResistor,0.0625W,68ohm,</t>
  </si>
  <si>
    <t>555</t>
  </si>
  <si>
    <t>558</t>
  </si>
  <si>
    <t>571</t>
  </si>
  <si>
    <t>ChipThickFilmResistor,0.0625W,220ohm"</t>
  </si>
  <si>
    <t>576</t>
  </si>
  <si>
    <t>578</t>
  </si>
  <si>
    <t>582</t>
  </si>
  <si>
    <t>591</t>
  </si>
  <si>
    <t>ChipThickFilmResistor,0.25W,12ohm,+/"</t>
  </si>
  <si>
    <t>602</t>
  </si>
  <si>
    <t>606</t>
  </si>
  <si>
    <t>Alloy Resistor,0.25W,0.02ohm,+/-1%</t>
  </si>
  <si>
    <t>608</t>
  </si>
  <si>
    <t>ChipThickFilmResistor,2W,0.068ohm,+/"</t>
  </si>
  <si>
    <t>610</t>
  </si>
  <si>
    <t>627</t>
  </si>
  <si>
    <t>ChipThickFilmResistor,0.0625W,1820oh"</t>
  </si>
  <si>
    <t>632</t>
  </si>
  <si>
    <t>633</t>
  </si>
  <si>
    <t>ChipThickFilmResistor,0.1W,620ohm,+/"</t>
  </si>
  <si>
    <t>634</t>
  </si>
  <si>
    <t>636</t>
  </si>
  <si>
    <t>640</t>
  </si>
  <si>
    <t>641</t>
  </si>
  <si>
    <t>ChipThickFilmResistor,0.25W,15ohm,+/"</t>
  </si>
  <si>
    <t>644</t>
  </si>
  <si>
    <t>651</t>
  </si>
  <si>
    <t>652</t>
  </si>
  <si>
    <t>ChipThickFilmResistor,0.25W,0ohm,les"</t>
  </si>
  <si>
    <t>656</t>
  </si>
  <si>
    <t>ChipThickFilmResistor,0.25W,6800ohm,"</t>
  </si>
  <si>
    <t>661</t>
  </si>
  <si>
    <t>Alloy Resistor,1W,0.02ohm,+/-1%,1206,Pow</t>
  </si>
  <si>
    <t>662</t>
  </si>
  <si>
    <t>663</t>
  </si>
  <si>
    <t>666</t>
  </si>
  <si>
    <t>ChipThickFilmResistor,0.5W,0.005ohm,"</t>
  </si>
  <si>
    <t>672</t>
  </si>
  <si>
    <t>673</t>
  </si>
  <si>
    <t>683</t>
  </si>
  <si>
    <t>687</t>
  </si>
  <si>
    <t>Non-SolidTHTAluminiumCapacitor,80V,6"</t>
  </si>
  <si>
    <t>688</t>
  </si>
  <si>
    <t>697</t>
  </si>
  <si>
    <t>High Capacity MLCC(MORE=1uf),10V,1000nF,</t>
  </si>
  <si>
    <t>699</t>
  </si>
  <si>
    <t>701</t>
  </si>
  <si>
    <t>710</t>
  </si>
  <si>
    <t>LowVoltageandCapacityMLCC(less=100V,l</t>
  </si>
  <si>
    <t>717</t>
  </si>
  <si>
    <t>719</t>
  </si>
  <si>
    <t>721</t>
  </si>
  <si>
    <t>723</t>
  </si>
  <si>
    <t>LowVoltageandCapacityMLCC(less=100V,l"</t>
  </si>
  <si>
    <t>727</t>
  </si>
  <si>
    <t>738</t>
  </si>
  <si>
    <t>740</t>
  </si>
  <si>
    <t>742</t>
  </si>
  <si>
    <t>748</t>
  </si>
  <si>
    <t>752</t>
  </si>
  <si>
    <t>780</t>
  </si>
  <si>
    <t>784</t>
  </si>
  <si>
    <t>795</t>
  </si>
  <si>
    <t>797</t>
  </si>
  <si>
    <t>807</t>
  </si>
  <si>
    <t>High-Q RF MLCC,200V,0.0012nF,+/-0.1pF,NP</t>
  </si>
  <si>
    <t>809</t>
  </si>
  <si>
    <t>813</t>
  </si>
  <si>
    <t>815</t>
  </si>
  <si>
    <t>817</t>
  </si>
  <si>
    <t>820</t>
  </si>
  <si>
    <t>821</t>
  </si>
  <si>
    <t>High Capacity MLCC(MORETHAN=1uf),6.3V,10</t>
  </si>
  <si>
    <t>833</t>
  </si>
  <si>
    <t>835</t>
  </si>
  <si>
    <t>837</t>
  </si>
  <si>
    <t>839</t>
  </si>
  <si>
    <t>841</t>
  </si>
  <si>
    <t>845</t>
  </si>
  <si>
    <t>857</t>
  </si>
  <si>
    <t>863</t>
  </si>
  <si>
    <t>871</t>
  </si>
  <si>
    <t>877</t>
  </si>
  <si>
    <t>897</t>
  </si>
  <si>
    <t>?Q??????-250V-0.01nF-+/-5%-NP0-0805-?Q??</t>
  </si>
  <si>
    <t>908</t>
  </si>
  <si>
    <t>909</t>
  </si>
  <si>
    <t>911</t>
  </si>
  <si>
    <t>913</t>
  </si>
  <si>
    <t>917</t>
  </si>
  <si>
    <t>High Capacity MLCC(morethan=1uf),10V,470</t>
  </si>
  <si>
    <t>923</t>
  </si>
  <si>
    <t>High Capacity MLCC(more than=1uf),6.3V,2</t>
  </si>
  <si>
    <t>925</t>
  </si>
  <si>
    <t>High Capacity MLCC(MORETHAN=1uf),16V,220</t>
  </si>
  <si>
    <t>927</t>
  </si>
  <si>
    <t>934</t>
  </si>
  <si>
    <t>High Capacity MLCC(MORETHAN=1uf),25V,100</t>
  </si>
  <si>
    <t>938</t>
  </si>
  <si>
    <t>943</t>
  </si>
  <si>
    <t>HighCapacityMLCC(more=1uf),100V,4700n"</t>
  </si>
  <si>
    <t>948</t>
  </si>
  <si>
    <t>952</t>
  </si>
  <si>
    <t>959</t>
  </si>
  <si>
    <t>High Capacity MLCC(MORETHAN=1uf),50V,100</t>
  </si>
  <si>
    <t>965</t>
  </si>
  <si>
    <t>High Capacity MLCC(MORETHAN=1uf),25V,220</t>
  </si>
  <si>
    <t>970</t>
  </si>
  <si>
    <t>High Capacity MLCC(morethan=1uf),10V,100</t>
  </si>
  <si>
    <t>985</t>
  </si>
  <si>
    <t>High-Q RF MLCC,250V,0.015nF,+/-5%,X8G,08</t>
  </si>
  <si>
    <t>991</t>
  </si>
  <si>
    <t>High-Q RF MLCC,250V,0.0005nF,+/-0.1pF,X8</t>
  </si>
  <si>
    <t>997</t>
  </si>
  <si>
    <t>High-Q RF MLCC,250V,0.0012nF,+/-0.1pF,X8</t>
  </si>
  <si>
    <t>999</t>
  </si>
  <si>
    <t>High-Q RF MLCC,250V,0.0015nF,+/-0.1pF,X8</t>
  </si>
  <si>
    <t>1001</t>
  </si>
  <si>
    <t>1003</t>
  </si>
  <si>
    <t>1005</t>
  </si>
  <si>
    <t>1007</t>
  </si>
  <si>
    <t>1009</t>
  </si>
  <si>
    <t>1017</t>
  </si>
  <si>
    <t>1019</t>
  </si>
  <si>
    <t>1020</t>
  </si>
  <si>
    <t>1022</t>
  </si>
  <si>
    <t>1023</t>
  </si>
  <si>
    <t>High Capacity MLCC(MORETHAN=1uf),25V,470</t>
  </si>
  <si>
    <t>1028</t>
  </si>
  <si>
    <t>1031</t>
  </si>
  <si>
    <t>1042</t>
  </si>
  <si>
    <t>1044</t>
  </si>
  <si>
    <t>1047</t>
  </si>
  <si>
    <t>1048</t>
  </si>
  <si>
    <t>1051</t>
  </si>
  <si>
    <t>1054</t>
  </si>
  <si>
    <t>SolidSMDAlCapacitor,6.3V,330uF,+/-20"</t>
  </si>
  <si>
    <t>1057</t>
  </si>
  <si>
    <t>1061</t>
  </si>
  <si>
    <t>Non-SolidSMDAlCapacitor,80V,220uF,+/"</t>
  </si>
  <si>
    <t>1065</t>
  </si>
  <si>
    <t>Non-SolidSMDAlCapacitor,25V,220uF,+/"</t>
  </si>
  <si>
    <t>1066</t>
  </si>
  <si>
    <t>HighFrequencyTransformer,0.065mH,15PR"</t>
  </si>
  <si>
    <t>1067</t>
  </si>
  <si>
    <t>HighFrequencyTransformer,5:2:2,0.15mH"</t>
  </si>
  <si>
    <t>1068</t>
  </si>
  <si>
    <t>1069</t>
  </si>
  <si>
    <t>1072</t>
  </si>
  <si>
    <t>HFCurrentTransformer,1:500,30000uH,10"</t>
  </si>
  <si>
    <t>1073</t>
  </si>
  <si>
    <t>HighFrequencyInductor,3.925uH,+/-10PR"</t>
  </si>
  <si>
    <t>1079</t>
  </si>
  <si>
    <t>SMTInductor,0.0039uH,0.3nH,0.22ohm,0.3"</t>
  </si>
  <si>
    <t>1081</t>
  </si>
  <si>
    <t>1084</t>
  </si>
  <si>
    <t>ChipInductor,22nH,0.19ohm,700mA,0603</t>
  </si>
  <si>
    <t>1097</t>
  </si>
  <si>
    <t>1105</t>
  </si>
  <si>
    <t>SMTInductor,0.033uH,5%,1ohm,1.05*0.55*"</t>
  </si>
  <si>
    <t>1114</t>
  </si>
  <si>
    <t>1116</t>
  </si>
  <si>
    <t>SMTInductor,0.6uH,+/-15%,0.0006ohm,35A</t>
  </si>
  <si>
    <t>1119</t>
  </si>
  <si>
    <t>1120</t>
  </si>
  <si>
    <t>1123</t>
  </si>
  <si>
    <t>1128</t>
  </si>
  <si>
    <t>SMT Inductor,0.015uH,+/-2%,0.2ohm,0.7A,1</t>
  </si>
  <si>
    <t>1132</t>
  </si>
  <si>
    <t>1137</t>
  </si>
  <si>
    <t>1138</t>
  </si>
  <si>
    <t>SMT Inductor,120uH,+/-20%,1.35ohm,0.55A,</t>
  </si>
  <si>
    <t>1142</t>
  </si>
  <si>
    <t>SMTInductor,47uH,+/-20prc,0.12ohm,3.8A"</t>
  </si>
  <si>
    <t>1145</t>
  </si>
  <si>
    <t>1147</t>
  </si>
  <si>
    <t>1149</t>
  </si>
  <si>
    <t>SMT Inductor,30uH,+/-12%,0.007ohm,35A,35</t>
  </si>
  <si>
    <t>1151</t>
  </si>
  <si>
    <t>SMT Inductor,0.015uH,2%,0.16ohm,0.46A,25</t>
  </si>
  <si>
    <t>1154</t>
  </si>
  <si>
    <t>1157</t>
  </si>
  <si>
    <t>1158</t>
  </si>
  <si>
    <t>1160</t>
  </si>
  <si>
    <t>1162</t>
  </si>
  <si>
    <t>SMTInductor,1uH,0.057ohm,3.6A,2.7,2.0m"</t>
  </si>
  <si>
    <t>1165</t>
  </si>
  <si>
    <t>1166</t>
  </si>
  <si>
    <t>1167</t>
  </si>
  <si>
    <t>CommonModeEMIFilterInductor,Single"</t>
  </si>
  <si>
    <t>1169</t>
  </si>
  <si>
    <t>1171</t>
  </si>
  <si>
    <t>EMIBead,30%,600ohm,0.042ohm,3A,1210,Di"</t>
  </si>
  <si>
    <t>1173</t>
  </si>
  <si>
    <t>1175</t>
  </si>
  <si>
    <t>1178</t>
  </si>
  <si>
    <t>1181</t>
  </si>
  <si>
    <t>1183</t>
  </si>
  <si>
    <t>EMI Bead,+/-25%,1000ohm,1.25ohm,0.25A,04</t>
  </si>
  <si>
    <t>1193</t>
  </si>
  <si>
    <t>1197</t>
  </si>
  <si>
    <t>1198</t>
  </si>
  <si>
    <t>ClockOscillation,50MHz,+/-50ppm,-40deg"</t>
  </si>
  <si>
    <t>1199</t>
  </si>
  <si>
    <t>1203</t>
  </si>
  <si>
    <t>1205</t>
  </si>
  <si>
    <t>1207</t>
  </si>
  <si>
    <t>1210</t>
  </si>
  <si>
    <t>1216</t>
  </si>
  <si>
    <t>1219</t>
  </si>
  <si>
    <t>1223</t>
  </si>
  <si>
    <t>1224</t>
  </si>
  <si>
    <t>1225</t>
  </si>
  <si>
    <t>RF Coaxial Connector, Straight, Male</t>
  </si>
  <si>
    <t>1226</t>
  </si>
  <si>
    <t>[L10] FYQ-4 #1 (Jan/24)</t>
  </si>
  <si>
    <t>1228</t>
  </si>
  <si>
    <t>1230</t>
  </si>
  <si>
    <t>Pin,OrdinarySquarePin,26Pin,Doublero"</t>
  </si>
  <si>
    <t>1233</t>
  </si>
  <si>
    <t>[L10] TVH-3 #1 (Jan/24)</t>
  </si>
  <si>
    <t>1234</t>
  </si>
  <si>
    <t>NetworkPortConnector,SingleRow,4Port"</t>
  </si>
  <si>
    <t>1235</t>
  </si>
  <si>
    <t>1236</t>
  </si>
  <si>
    <t>1237</t>
  </si>
  <si>
    <t>CommonSocket,3PIN,SingleRow,Straight,"</t>
  </si>
  <si>
    <t>1238</t>
  </si>
  <si>
    <t>OrdinarySocket,4PIN,SingleRow,Straigh"</t>
  </si>
  <si>
    <t>1243</t>
  </si>
  <si>
    <t>DC Connector,2PIN,3V,0.265A,Horizonal Mo</t>
  </si>
  <si>
    <t>1248</t>
  </si>
  <si>
    <t>1250</t>
  </si>
  <si>
    <t>1252</t>
  </si>
  <si>
    <t>1255</t>
  </si>
  <si>
    <t>PowerConnector,30S+2LP+6P,250V,92A,Ver"</t>
  </si>
  <si>
    <t>1256</t>
  </si>
  <si>
    <t>PowerConnector,4Pin,60V,40A,Ranglemal"</t>
  </si>
  <si>
    <t>1257</t>
  </si>
  <si>
    <t>1259</t>
  </si>
  <si>
    <t>1261</t>
  </si>
  <si>
    <t>Etiq. Kapton Fosco 5x5x10mm (label code)</t>
  </si>
  <si>
    <t>1263</t>
  </si>
  <si>
    <t>1268</t>
  </si>
  <si>
    <t>1269</t>
  </si>
  <si>
    <t>1270</t>
  </si>
  <si>
    <t>1271</t>
  </si>
  <si>
    <t>1276</t>
  </si>
  <si>
    <t>1277</t>
  </si>
  <si>
    <t>1278</t>
  </si>
  <si>
    <t>1279</t>
  </si>
  <si>
    <t>1280</t>
  </si>
  <si>
    <t>1281</t>
  </si>
  <si>
    <t>1283</t>
  </si>
  <si>
    <t>2mmFBConnector,5*6PIN,Straight/Male/3m"</t>
  </si>
  <si>
    <t>1285</t>
  </si>
  <si>
    <t>1286</t>
  </si>
  <si>
    <t>2mmHMPowerConnector,1*3PIN,Vertical"</t>
  </si>
  <si>
    <t>1288</t>
  </si>
  <si>
    <t>2mmHMConnector,5*6PIN,FutureBus,Right"</t>
  </si>
  <si>
    <t>1290</t>
  </si>
  <si>
    <t>1291</t>
  </si>
  <si>
    <t>1292</t>
  </si>
  <si>
    <t>1293</t>
  </si>
  <si>
    <t>HIGHSPEEDBACKPLANECONNECTOR,3Pair*6,</t>
  </si>
  <si>
    <t>1294</t>
  </si>
  <si>
    <t>HIGHSPEEDBACKPLANECONNECTOR,5*25pin,</t>
  </si>
  <si>
    <t>1295</t>
  </si>
  <si>
    <t>HIGHSPEEDBACKPLANECONNECTOR,3pair*6P</t>
  </si>
  <si>
    <t>1296</t>
  </si>
  <si>
    <t>1298</t>
  </si>
  <si>
    <t>1299</t>
  </si>
  <si>
    <t>ConnectorAccessory,MisplugProofGuild"</t>
  </si>
  <si>
    <t>1300</t>
  </si>
  <si>
    <t>ConnectorAccessories,foilcopper,16mm*"</t>
  </si>
  <si>
    <t>1301</t>
  </si>
  <si>
    <t>SwitchingDiode,70V,200mA,1.25V,6ns,SOT"</t>
  </si>
  <si>
    <t>1303</t>
  </si>
  <si>
    <t>1305</t>
  </si>
  <si>
    <t>1306</t>
  </si>
  <si>
    <t>1307</t>
  </si>
  <si>
    <t>1308</t>
  </si>
  <si>
    <t>1313</t>
  </si>
  <si>
    <t>1319</t>
  </si>
  <si>
    <t>1325</t>
  </si>
  <si>
    <t>1326</t>
  </si>
  <si>
    <t>1328</t>
  </si>
  <si>
    <t>SchottkyBarrierDiode,30V,0.2A,1V,SOT2"</t>
  </si>
  <si>
    <t>1333</t>
  </si>
  <si>
    <t>1338</t>
  </si>
  <si>
    <t>Schottky Barrier Diode,100V,10A,0.8V,Co-</t>
  </si>
  <si>
    <t>1342</t>
  </si>
  <si>
    <t>SwitchingDiode,70V,130mA,1.25V,6ns,Com"</t>
  </si>
  <si>
    <t>1344</t>
  </si>
  <si>
    <t>FastRecoveryDiode,300V,20A,1.5V,35ns,"</t>
  </si>
  <si>
    <t>1345</t>
  </si>
  <si>
    <t>1346</t>
  </si>
  <si>
    <t>1355</t>
  </si>
  <si>
    <t>1358</t>
  </si>
  <si>
    <t>1362</t>
  </si>
  <si>
    <t>1364</t>
  </si>
  <si>
    <t>1365</t>
  </si>
  <si>
    <t>1366</t>
  </si>
  <si>
    <t>1368</t>
  </si>
  <si>
    <t>LED-0.0225cd-Red/630nm-20mA-0603</t>
  </si>
  <si>
    <t>1369</t>
  </si>
  <si>
    <t>1370</t>
  </si>
  <si>
    <t>1372</t>
  </si>
  <si>
    <t>TransientSuppressionDiode,6.45V,10.5V"</t>
  </si>
  <si>
    <t>1377</t>
  </si>
  <si>
    <t>1387</t>
  </si>
  <si>
    <t>1389</t>
  </si>
  <si>
    <t>1391</t>
  </si>
  <si>
    <t>1393</t>
  </si>
  <si>
    <t>1395</t>
  </si>
  <si>
    <t>TransientSuppressionDiode,64V,93.6V,3"</t>
  </si>
  <si>
    <t>1396</t>
  </si>
  <si>
    <t>1401</t>
  </si>
  <si>
    <t>1406</t>
  </si>
  <si>
    <t>1407</t>
  </si>
  <si>
    <t>Transistor,NPN,40V,600mA,225mW,750mV 500</t>
  </si>
  <si>
    <t>1411</t>
  </si>
  <si>
    <t>1413</t>
  </si>
  <si>
    <t>1414</t>
  </si>
  <si>
    <t>1418</t>
  </si>
  <si>
    <t>1425</t>
  </si>
  <si>
    <t>1429</t>
  </si>
  <si>
    <t>PowerMOSFET(0~250V),PChannel,-150V,-3A"</t>
  </si>
  <si>
    <t>1432</t>
  </si>
  <si>
    <t>1442</t>
  </si>
  <si>
    <t>1449</t>
  </si>
  <si>
    <t>1451</t>
  </si>
  <si>
    <t>1453</t>
  </si>
  <si>
    <t>??MOSFET(0~250V)-P??</t>
  </si>
  <si>
    <t>1456</t>
  </si>
  <si>
    <t>1461</t>
  </si>
  <si>
    <t>PowerMOSFET(0~250V),Pchannel,-20V,-18"</t>
  </si>
  <si>
    <t>1465</t>
  </si>
  <si>
    <t>1466</t>
  </si>
  <si>
    <t>1471</t>
  </si>
  <si>
    <t>PowerMOSFET(0~250V),NChannel,100V,80A"</t>
  </si>
  <si>
    <t>1472</t>
  </si>
  <si>
    <t>1475</t>
  </si>
  <si>
    <t>1477</t>
  </si>
  <si>
    <t>1479</t>
  </si>
  <si>
    <t>153618</t>
  </si>
  <si>
    <t>SOLDA VACULOY L/F SAC305</t>
  </si>
  <si>
    <t>1481</t>
  </si>
  <si>
    <t>158168</t>
  </si>
  <si>
    <t>1482</t>
  </si>
  <si>
    <t>1484</t>
  </si>
  <si>
    <t>GasDischargeTube,90V,10kA,D8*6mm,2PIN"</t>
  </si>
  <si>
    <t>1492</t>
  </si>
  <si>
    <t>SlowBlowSurface-MountedFuse,125V,3A,"</t>
  </si>
  <si>
    <t>1497</t>
  </si>
  <si>
    <t>FuseSuite,FastBlow,65V,12A,ULSpecifi"</t>
  </si>
  <si>
    <t>1502</t>
  </si>
  <si>
    <t>1503</t>
  </si>
  <si>
    <t>Fuse,FastBlowout,60V,40A,ULSpec,0.001"</t>
  </si>
  <si>
    <t>1506</t>
  </si>
  <si>
    <t>[L10] VFF-3 #1 (Jan/24)</t>
  </si>
  <si>
    <t>21031800</t>
  </si>
  <si>
    <t>BBU5900 Box,442x86.1x310mm,Chassis 2U an</t>
  </si>
  <si>
    <t>[L10] VFF-3 #2 (Jan/24)</t>
  </si>
  <si>
    <t>[L10] VFF-3 #2 (Feb/24)</t>
  </si>
  <si>
    <t>1511</t>
  </si>
  <si>
    <t>1512</t>
  </si>
  <si>
    <t>1514</t>
  </si>
  <si>
    <t>1515</t>
  </si>
  <si>
    <t>1516</t>
  </si>
  <si>
    <t>DKBA8.047.0656,GuideSocket,OptixOSN2"</t>
  </si>
  <si>
    <t>1521</t>
  </si>
  <si>
    <t>1522</t>
  </si>
  <si>
    <t>Sheet Metal Small Parts,21125090_DRAEN.A</t>
  </si>
  <si>
    <t>1524</t>
  </si>
  <si>
    <t>1525</t>
  </si>
  <si>
    <t>1527</t>
  </si>
  <si>
    <t>1528</t>
  </si>
  <si>
    <t>Handle Bar,21139296-002_DRAEN.ASM,PSU Ha</t>
  </si>
  <si>
    <t>1529</t>
  </si>
  <si>
    <t>1531</t>
  </si>
  <si>
    <t>Installaion Parts of Machining,DKBA40702</t>
  </si>
  <si>
    <t>1532</t>
  </si>
  <si>
    <t>Installaion Parts of Machining,DKBA80100</t>
  </si>
  <si>
    <t>1539</t>
  </si>
  <si>
    <t>1540</t>
  </si>
  <si>
    <t>1541</t>
  </si>
  <si>
    <t>1544</t>
  </si>
  <si>
    <t>1547</t>
  </si>
  <si>
    <t>1548</t>
  </si>
  <si>
    <t>1549</t>
  </si>
  <si>
    <t>1550</t>
  </si>
  <si>
    <t>1551</t>
  </si>
  <si>
    <t>Conductor,DKBA8.046.6981,Pillar-Conflux"</t>
  </si>
  <si>
    <t>1553</t>
  </si>
  <si>
    <t>1556</t>
  </si>
  <si>
    <t>General Plastic Parts ,DKBA4.308.0473,Pl</t>
  </si>
  <si>
    <t>1557</t>
  </si>
  <si>
    <t>1559</t>
  </si>
  <si>
    <t>1574</t>
  </si>
  <si>
    <t>1585</t>
  </si>
  <si>
    <t>1586</t>
  </si>
  <si>
    <t>1587</t>
  </si>
  <si>
    <t>1593</t>
  </si>
  <si>
    <t>Original Battery,Li-(CFx)n battery,3V,0.</t>
  </si>
  <si>
    <t>1594</t>
  </si>
  <si>
    <t>CrossRecessedPanHeadScrew,SpringLo"</t>
  </si>
  <si>
    <t>1595</t>
  </si>
  <si>
    <t>1597</t>
  </si>
  <si>
    <t>Standard parts - crucial panhead bolt, s</t>
  </si>
  <si>
    <t>1600</t>
  </si>
  <si>
    <t>1601</t>
  </si>
  <si>
    <t>1602</t>
  </si>
  <si>
    <t>1605</t>
  </si>
  <si>
    <t>1606</t>
  </si>
  <si>
    <t>1607</t>
  </si>
  <si>
    <t>1608</t>
  </si>
  <si>
    <t>1609</t>
  </si>
  <si>
    <t>1611</t>
  </si>
  <si>
    <t>1619</t>
  </si>
  <si>
    <t>1620</t>
  </si>
  <si>
    <t>1621</t>
  </si>
  <si>
    <t>1622</t>
  </si>
  <si>
    <t>1626</t>
  </si>
  <si>
    <t>1627</t>
  </si>
  <si>
    <t>1629</t>
  </si>
  <si>
    <t>1630</t>
  </si>
  <si>
    <t>1634</t>
  </si>
  <si>
    <t>Fan Assembly,36V,60V,244x82.7x40,58mm/68</t>
  </si>
  <si>
    <t>1638</t>
  </si>
  <si>
    <t>1639</t>
  </si>
  <si>
    <t>1643</t>
  </si>
  <si>
    <t>1652</t>
  </si>
  <si>
    <t>1653</t>
  </si>
  <si>
    <t>Analisar subAlt</t>
  </si>
  <si>
    <t>1668</t>
  </si>
  <si>
    <t>1674</t>
  </si>
  <si>
    <t>1676</t>
  </si>
  <si>
    <t>1679</t>
  </si>
  <si>
    <t>1684</t>
  </si>
  <si>
    <t>1692</t>
  </si>
  <si>
    <t>36020325-009</t>
  </si>
  <si>
    <t>1695</t>
  </si>
  <si>
    <t>1699</t>
  </si>
  <si>
    <t>1705</t>
  </si>
  <si>
    <t>1711</t>
  </si>
  <si>
    <t>1712</t>
  </si>
  <si>
    <t>1718</t>
  </si>
  <si>
    <t>1721</t>
  </si>
  <si>
    <t>1727</t>
  </si>
  <si>
    <t>1728</t>
  </si>
  <si>
    <t>1730</t>
  </si>
  <si>
    <t>AnalogSwitch,SPDT,1.8V~5.5V,2ohm@VCC"</t>
  </si>
  <si>
    <t>1731</t>
  </si>
  <si>
    <t>1734</t>
  </si>
  <si>
    <t>1744</t>
  </si>
  <si>
    <t>1753</t>
  </si>
  <si>
    <t>1756</t>
  </si>
  <si>
    <t>1757</t>
  </si>
  <si>
    <t>1761</t>
  </si>
  <si>
    <t>1764</t>
  </si>
  <si>
    <t>1767</t>
  </si>
  <si>
    <t>1768</t>
  </si>
  <si>
    <t>1771</t>
  </si>
  <si>
    <t>1789</t>
  </si>
  <si>
    <t>1791</t>
  </si>
  <si>
    <t>1795</t>
  </si>
  <si>
    <t>HotSwapANDOring,HotSwapANDOring,-48V,-1"</t>
  </si>
  <si>
    <t>1800</t>
  </si>
  <si>
    <t>Operational Amplifier,3~5.5V,250KHZ,Volt</t>
  </si>
  <si>
    <t>1801</t>
  </si>
  <si>
    <t>1805</t>
  </si>
  <si>
    <t>1806</t>
  </si>
  <si>
    <t>1809</t>
  </si>
  <si>
    <t>OperationalAmplifier,0~18V,1V/us,500KH"</t>
  </si>
  <si>
    <t>1812</t>
  </si>
  <si>
    <t>1822</t>
  </si>
  <si>
    <t>1824</t>
  </si>
  <si>
    <t>1828</t>
  </si>
  <si>
    <t>1840</t>
  </si>
  <si>
    <t>LDO,Adjustable,1.1V,6.5V,5.2V,2%,0.8V,1%</t>
  </si>
  <si>
    <t>1844</t>
  </si>
  <si>
    <t>PowerDriver,HighsideandlowsideDri"</t>
  </si>
  <si>
    <t>1845</t>
  </si>
  <si>
    <t>1848</t>
  </si>
  <si>
    <t>1857</t>
  </si>
  <si>
    <t>1864</t>
  </si>
  <si>
    <t>1870</t>
  </si>
  <si>
    <t>1877</t>
  </si>
  <si>
    <t>1878</t>
  </si>
  <si>
    <t>1880</t>
  </si>
  <si>
    <t>LDO,Fixed,2.7V,16V,3.3V,4%,150mA,0.575V"</t>
  </si>
  <si>
    <t>1881</t>
  </si>
  <si>
    <t>Power Driver-Low Side Driver-4.5V-18V-DF</t>
  </si>
  <si>
    <t>1889</t>
  </si>
  <si>
    <t>1890</t>
  </si>
  <si>
    <t>1894</t>
  </si>
  <si>
    <t>1897</t>
  </si>
  <si>
    <t>1904</t>
  </si>
  <si>
    <t>1907</t>
  </si>
  <si>
    <t>Grupo de memoria imperfeito</t>
  </si>
  <si>
    <t>1920</t>
  </si>
  <si>
    <t>1924</t>
  </si>
  <si>
    <t>1928</t>
  </si>
  <si>
    <t>40020549-003</t>
  </si>
  <si>
    <t>1936</t>
  </si>
  <si>
    <t>EEPROM,8Kbit,400000Hz,Serial,I2C,8bit,2"</t>
  </si>
  <si>
    <t>1947</t>
  </si>
  <si>
    <t>1953</t>
  </si>
  <si>
    <t>1972</t>
  </si>
  <si>
    <t>1974</t>
  </si>
  <si>
    <t>1976</t>
  </si>
  <si>
    <t>1978</t>
  </si>
  <si>
    <t>1983</t>
  </si>
  <si>
    <t>1986</t>
  </si>
  <si>
    <t>1988</t>
  </si>
  <si>
    <t>1996</t>
  </si>
  <si>
    <t>IICinterfacecontroller,2.7Vto5.5V,T"</t>
  </si>
  <si>
    <t>1998</t>
  </si>
  <si>
    <t>2010</t>
  </si>
  <si>
    <t>2011</t>
  </si>
  <si>
    <t>2014</t>
  </si>
  <si>
    <t>RFPowerDivider,1700M-2700M,0.8dB,18dB</t>
  </si>
  <si>
    <t>2023</t>
  </si>
  <si>
    <t>2026</t>
  </si>
  <si>
    <t>2033</t>
  </si>
  <si>
    <t>RFLowNoiseAmplifierIC,0.7GHzto3.8"</t>
  </si>
  <si>
    <t>2044</t>
  </si>
  <si>
    <t>2052</t>
  </si>
  <si>
    <t>2057</t>
  </si>
  <si>
    <t>2060</t>
  </si>
  <si>
    <t>RFSwitch,100MHz~6000MHz,SPDT,2dB,43dB."</t>
  </si>
  <si>
    <t>2061</t>
  </si>
  <si>
    <t>2062</t>
  </si>
  <si>
    <t>2066</t>
  </si>
  <si>
    <t>RFSwitch,50MHz-4000MHz,PINDiodes,0.4d"</t>
  </si>
  <si>
    <t>2078</t>
  </si>
  <si>
    <t>2082</t>
  </si>
  <si>
    <t>2084</t>
  </si>
  <si>
    <t>RFImpedanceConverter,599M~2800M,1:2,1"</t>
  </si>
  <si>
    <t>2085</t>
  </si>
  <si>
    <t>2086</t>
  </si>
  <si>
    <t>2089</t>
  </si>
  <si>
    <t>2094</t>
  </si>
  <si>
    <t>2097</t>
  </si>
  <si>
    <t>2098</t>
  </si>
  <si>
    <t>2109</t>
  </si>
  <si>
    <t>2119</t>
  </si>
  <si>
    <t>1737</t>
  </si>
  <si>
    <t>1950</t>
  </si>
  <si>
    <t>1921</t>
  </si>
  <si>
    <t>1973</t>
  </si>
  <si>
    <t>1914</t>
  </si>
  <si>
    <t>ALCAFYQ</t>
  </si>
  <si>
    <t>PO &gt; Ok</t>
  </si>
  <si>
    <t>0106</t>
  </si>
  <si>
    <t>ZFN2</t>
  </si>
  <si>
    <t>FOXCONN</t>
  </si>
  <si>
    <t>Tipo de PO</t>
  </si>
  <si>
    <t>d</t>
  </si>
  <si>
    <t>fe</t>
  </si>
  <si>
    <t>x</t>
  </si>
  <si>
    <t>USAR ESSA COLUNA PARA SOMAR</t>
  </si>
  <si>
    <t>0605995994/00010</t>
  </si>
  <si>
    <t>[L06] 737-4 #1 (Jan/24)</t>
  </si>
  <si>
    <t>0605995995/00010</t>
  </si>
  <si>
    <t>[L06] 737-4 #1 (Feb/24)</t>
  </si>
  <si>
    <t>0605994919/00010</t>
  </si>
  <si>
    <t>[L06] BYF-2 #2 (Feb/24)</t>
  </si>
  <si>
    <t>0605994920/00010</t>
  </si>
  <si>
    <t>[L06] BYF-2 #1 (Feb/24)</t>
  </si>
  <si>
    <t>0605995010/00010</t>
  </si>
  <si>
    <t>0605995011/00010</t>
  </si>
  <si>
    <t>0605995998/00010</t>
  </si>
  <si>
    <t>0605995999/00010</t>
  </si>
  <si>
    <t>0605996004/00010</t>
  </si>
  <si>
    <t>0605996005/00010</t>
  </si>
  <si>
    <t>[L06] PFF-4 #1 (Jan/24)</t>
  </si>
  <si>
    <t>0605996006/00010</t>
  </si>
  <si>
    <t>[L06] PFF-4 #2 (Jan/24)</t>
  </si>
  <si>
    <t>0605996007/00010</t>
  </si>
  <si>
    <t>[L06] UWT-5 #1 (Jan/24)</t>
  </si>
  <si>
    <t>0605996008/00010</t>
  </si>
  <si>
    <t>[L06] UWT-5 #2 (Jan/24)</t>
  </si>
  <si>
    <t>0605996009/00010</t>
  </si>
  <si>
    <t>0605996010/00010</t>
  </si>
  <si>
    <t>[L06] PFF-4 #1 (Feb/24)</t>
  </si>
  <si>
    <t>0605996721/00010</t>
  </si>
  <si>
    <t>0605996722/00010</t>
  </si>
  <si>
    <t>0605996723/00010</t>
  </si>
  <si>
    <t>0605995083/00010</t>
  </si>
  <si>
    <t>0605995084/00010</t>
  </si>
  <si>
    <t>0605995085/00010</t>
  </si>
  <si>
    <t>0605996724/00010</t>
  </si>
  <si>
    <t>0605996725/00010</t>
  </si>
  <si>
    <t>0605996726/00010</t>
  </si>
  <si>
    <t>0605995088/00010</t>
  </si>
  <si>
    <t>0605995089/00010</t>
  </si>
  <si>
    <t>0605995090/00010</t>
  </si>
  <si>
    <t>43</t>
  </si>
  <si>
    <t>0605995091/00010</t>
  </si>
  <si>
    <t>[L06] RXX-2 #1 (Oct/23)</t>
  </si>
  <si>
    <t>0605994568/00010</t>
  </si>
  <si>
    <t>0605994569/00010</t>
  </si>
  <si>
    <t>0605995129/00010</t>
  </si>
  <si>
    <t>0605995130/00010</t>
  </si>
  <si>
    <t>55</t>
  </si>
  <si>
    <t>0605995131/00010</t>
  </si>
  <si>
    <t>0605996042/00010</t>
  </si>
  <si>
    <t>57</t>
  </si>
  <si>
    <t>0605994624/00010</t>
  </si>
  <si>
    <t>0605995153/00010</t>
  </si>
  <si>
    <t>0605995154/00010</t>
  </si>
  <si>
    <t>0605996727/00010</t>
  </si>
  <si>
    <t>0605996728/00010</t>
  </si>
  <si>
    <t>0605996729/00010</t>
  </si>
  <si>
    <t>0605996730/00010</t>
  </si>
  <si>
    <t>0605994570/00010</t>
  </si>
  <si>
    <t>0605994571/00010</t>
  </si>
  <si>
    <t>0605994572/00010</t>
  </si>
  <si>
    <t>0605994573/00010</t>
  </si>
  <si>
    <t>78</t>
  </si>
  <si>
    <t>0605995178/00010</t>
  </si>
  <si>
    <t>[L06] 707-4 #1 (Jan/24)</t>
  </si>
  <si>
    <t>0605996055/00010</t>
  </si>
  <si>
    <t>[L10] 737-4 #1 (Jan/24)</t>
  </si>
  <si>
    <t>0605996056/00010</t>
  </si>
  <si>
    <t>[L10] 737-4 #1 (Feb/24)</t>
  </si>
  <si>
    <t>0605992792/00010</t>
  </si>
  <si>
    <t>0605992793/00010</t>
  </si>
  <si>
    <t>0605992794/00010</t>
  </si>
  <si>
    <t>0605994614/00010</t>
  </si>
  <si>
    <t>[L10] UWT-5 #2 (Jan/24)</t>
  </si>
  <si>
    <t>0605994615/00010</t>
  </si>
  <si>
    <t>[L10] PFF-4 #1 (Feb/24)</t>
  </si>
  <si>
    <t>0605992795/00010</t>
  </si>
  <si>
    <t>0605992796/00010</t>
  </si>
  <si>
    <t>0605992797/00010</t>
  </si>
  <si>
    <t>0605992798/00010</t>
  </si>
  <si>
    <t>0605995284/00010</t>
  </si>
  <si>
    <t>0605996065/00010</t>
  </si>
  <si>
    <t>0605996066/00010</t>
  </si>
  <si>
    <t>0605996067/00010</t>
  </si>
  <si>
    <t>0605996068/00010</t>
  </si>
  <si>
    <t>0605996069/00010</t>
  </si>
  <si>
    <t>0605996070/00010</t>
  </si>
  <si>
    <t>0605996071/00010</t>
  </si>
  <si>
    <t>0605996072/00010</t>
  </si>
  <si>
    <t>0605996073/00010</t>
  </si>
  <si>
    <t>0605996074/00010</t>
  </si>
  <si>
    <t>0605995378/00010</t>
  </si>
  <si>
    <t>0605995379/00010</t>
  </si>
  <si>
    <t>0605995380/00010</t>
  </si>
  <si>
    <t>0605995381/00010</t>
  </si>
  <si>
    <t>0605995382/00010</t>
  </si>
  <si>
    <t>0605995383/00010</t>
  </si>
  <si>
    <t>0605995384/00010</t>
  </si>
  <si>
    <t>0605995385/00010</t>
  </si>
  <si>
    <t>0605995448/00010</t>
  </si>
  <si>
    <t>0605995451/00010</t>
  </si>
  <si>
    <t>0605996077/00010</t>
  </si>
  <si>
    <t>0605994622/00010</t>
  </si>
  <si>
    <t>0605996079/00010</t>
  </si>
  <si>
    <t>0605996080/00010</t>
  </si>
  <si>
    <t>0605996081/00010</t>
  </si>
  <si>
    <t>0605996082/00010</t>
  </si>
  <si>
    <t>0605996731/00010</t>
  </si>
  <si>
    <t>0605996732/00010</t>
  </si>
  <si>
    <t>0605996733/00010</t>
  </si>
  <si>
    <t>134</t>
  </si>
  <si>
    <t>0605995535/00010</t>
  </si>
  <si>
    <t>0605994574/00010</t>
  </si>
  <si>
    <t>0605994575/00010</t>
  </si>
  <si>
    <t>0605994576/00010</t>
  </si>
  <si>
    <t>0605994577/00010</t>
  </si>
  <si>
    <t>0605994578/00010</t>
  </si>
  <si>
    <t>0605994579/00010</t>
  </si>
  <si>
    <t>0605995686/00010</t>
  </si>
  <si>
    <t>0605995744/00010</t>
  </si>
  <si>
    <t>0605995745/00010</t>
  </si>
  <si>
    <t>0605995746/00010</t>
  </si>
  <si>
    <t>0605995747/00010</t>
  </si>
  <si>
    <t>0605995748/00010</t>
  </si>
  <si>
    <t>179</t>
  </si>
  <si>
    <t>0605995749/00010</t>
  </si>
  <si>
    <t>0605995750/00010</t>
  </si>
  <si>
    <t>0605995751/00010</t>
  </si>
  <si>
    <t>0605995752/00010</t>
  </si>
  <si>
    <t>0605994580/00010</t>
  </si>
  <si>
    <t>0605994584/00010</t>
  </si>
  <si>
    <t>0605994585/00010</t>
  </si>
  <si>
    <t>0605996095/00010</t>
  </si>
  <si>
    <t>0605996096/00010</t>
  </si>
  <si>
    <t>0605996097/00010</t>
  </si>
  <si>
    <t>0605994586/00010</t>
  </si>
  <si>
    <t>0605995834/00010</t>
  </si>
  <si>
    <t>0605995835/00010</t>
  </si>
  <si>
    <t>0605995836/00010</t>
  </si>
  <si>
    <t>0605995837/00010</t>
  </si>
  <si>
    <t>0605995854/00010</t>
  </si>
  <si>
    <t>0605995855/00010</t>
  </si>
  <si>
    <t>0605995856/00010</t>
  </si>
  <si>
    <t>0605995857/00010</t>
  </si>
  <si>
    <t>0605995886/00010</t>
  </si>
  <si>
    <t>0605995887/00010</t>
  </si>
  <si>
    <t>0605994587/00010</t>
  </si>
  <si>
    <t>0605994588/00010</t>
  </si>
  <si>
    <t>0605996100/00010</t>
  </si>
  <si>
    <t>0605996101/00010</t>
  </si>
  <si>
    <t>0605996102/00010</t>
  </si>
  <si>
    <t>0605994589/00010</t>
  </si>
  <si>
    <t>0605994590/00010</t>
  </si>
  <si>
    <t>237</t>
  </si>
  <si>
    <t>0605994591/00010</t>
  </si>
  <si>
    <t>ChipThickFilmResistor,0.0625W,360ohm</t>
  </si>
  <si>
    <t>0605995888/00010</t>
  </si>
  <si>
    <t>0605995889/00010</t>
  </si>
  <si>
    <t>0605995013/00010</t>
  </si>
  <si>
    <t>0605994548/00010</t>
  </si>
  <si>
    <t>0605995015/00010</t>
  </si>
  <si>
    <t>0605995086/00010</t>
  </si>
  <si>
    <t>0605996734/00010</t>
  </si>
  <si>
    <t>0605996735/00010</t>
  </si>
  <si>
    <t>0605996114/00010</t>
  </si>
  <si>
    <t>0605996736/00010</t>
  </si>
  <si>
    <t>0605996737/00010</t>
  </si>
  <si>
    <t>0605996738/00010</t>
  </si>
  <si>
    <t>0605996739/00010</t>
  </si>
  <si>
    <t>0605996740/00010</t>
  </si>
  <si>
    <t>0605995155/00010</t>
  </si>
  <si>
    <t>0605995156/00010</t>
  </si>
  <si>
    <t>0605995157/00010</t>
  </si>
  <si>
    <t>0605995158/00010</t>
  </si>
  <si>
    <t>0605995159/00010</t>
  </si>
  <si>
    <t>0605996118/00010</t>
  </si>
  <si>
    <t>0605996119/00010</t>
  </si>
  <si>
    <t>0605996120/00010</t>
  </si>
  <si>
    <t>0605996121/00010</t>
  </si>
  <si>
    <t>0605995183/00010</t>
  </si>
  <si>
    <t>0605995184/00010</t>
  </si>
  <si>
    <t>0605995185/00010</t>
  </si>
  <si>
    <t>0605995186/00010</t>
  </si>
  <si>
    <t>0605995187/00010</t>
  </si>
  <si>
    <t>0605995188/00010</t>
  </si>
  <si>
    <t>0605995223/00010</t>
  </si>
  <si>
    <t>0605995224/00010</t>
  </si>
  <si>
    <t>0605995225/00010</t>
  </si>
  <si>
    <t>0605995226/00010</t>
  </si>
  <si>
    <t>0605995275/00010</t>
  </si>
  <si>
    <t>0605995276/00010</t>
  </si>
  <si>
    <t>0605995277/00010</t>
  </si>
  <si>
    <t>0605995278/00010</t>
  </si>
  <si>
    <t>0605995279/00010</t>
  </si>
  <si>
    <t>0605996125/00010</t>
  </si>
  <si>
    <t>0605996126/00010</t>
  </si>
  <si>
    <t>0605996127/00010</t>
  </si>
  <si>
    <t>0605996128/00010</t>
  </si>
  <si>
    <t>0605996129/00010</t>
  </si>
  <si>
    <t>0605996130/00010</t>
  </si>
  <si>
    <t>0605996131/00010</t>
  </si>
  <si>
    <t>0605996132/00010</t>
  </si>
  <si>
    <t>0605996133/00010</t>
  </si>
  <si>
    <t>0605996134/00010</t>
  </si>
  <si>
    <t>0605996135/00010</t>
  </si>
  <si>
    <t>0605996136/00010</t>
  </si>
  <si>
    <t>0605996137/00010</t>
  </si>
  <si>
    <t>0605995280/00010</t>
  </si>
  <si>
    <t>0605995281/00010</t>
  </si>
  <si>
    <t>0605996741/00010</t>
  </si>
  <si>
    <t>0605994594/00010</t>
  </si>
  <si>
    <t>0605994595/00010</t>
  </si>
  <si>
    <t>0605994596/00010</t>
  </si>
  <si>
    <t>0605994597/00010</t>
  </si>
  <si>
    <t>0605995369/00010</t>
  </si>
  <si>
    <t>0605995370/00010</t>
  </si>
  <si>
    <t>0605996138/00010</t>
  </si>
  <si>
    <t>0605995450/00010</t>
  </si>
  <si>
    <t>0605996742/00010</t>
  </si>
  <si>
    <t>0605996743/00010</t>
  </si>
  <si>
    <t>0605996744/00010</t>
  </si>
  <si>
    <t>0605996745/00010</t>
  </si>
  <si>
    <t>0605996746/00010</t>
  </si>
  <si>
    <t>0605996747/00010</t>
  </si>
  <si>
    <t>0605996748/00010</t>
  </si>
  <si>
    <t>0605996749/00010</t>
  </si>
  <si>
    <t>0605996750/00010</t>
  </si>
  <si>
    <t>0605996751/00010</t>
  </si>
  <si>
    <t>0605996752/00010</t>
  </si>
  <si>
    <t>0605996753/00010</t>
  </si>
  <si>
    <t>0605996754/00010</t>
  </si>
  <si>
    <t>0605996755/00010</t>
  </si>
  <si>
    <t>0605995468/00010</t>
  </si>
  <si>
    <t>0605995469/00010</t>
  </si>
  <si>
    <t>0605995470/00010</t>
  </si>
  <si>
    <t>0605995471/00010</t>
  </si>
  <si>
    <t>0605995472/00010</t>
  </si>
  <si>
    <t>0605996756/00010</t>
  </si>
  <si>
    <t>0605996757/00010</t>
  </si>
  <si>
    <t>0605996758/00010</t>
  </si>
  <si>
    <t>0605996759/00010</t>
  </si>
  <si>
    <t>0605996760/00010</t>
  </si>
  <si>
    <t>0605994598/00010</t>
  </si>
  <si>
    <t>0605995475/00010</t>
  </si>
  <si>
    <t>0605995476/00010</t>
  </si>
  <si>
    <t>0605994599/00010</t>
  </si>
  <si>
    <t>0605995513/00010</t>
  </si>
  <si>
    <t>0605991787/00010</t>
  </si>
  <si>
    <t>0605991788/00010</t>
  </si>
  <si>
    <t>0605991789/00010</t>
  </si>
  <si>
    <t>0605996158/00010</t>
  </si>
  <si>
    <t>0605996159/00010</t>
  </si>
  <si>
    <t>0605996160/00010</t>
  </si>
  <si>
    <t>0605996161/00010</t>
  </si>
  <si>
    <t>0605996162/00010</t>
  </si>
  <si>
    <t>0605996163/00010</t>
  </si>
  <si>
    <t>0605996164/00010</t>
  </si>
  <si>
    <t>[L06] 626-3 #1 (Jan/24)</t>
  </si>
  <si>
    <t>0605996165/00010</t>
  </si>
  <si>
    <t>0605996166/00010</t>
  </si>
  <si>
    <t>0605996167/00010</t>
  </si>
  <si>
    <t>0605996168/00010</t>
  </si>
  <si>
    <t>0605996169/00010</t>
  </si>
  <si>
    <t>0605996170/00010</t>
  </si>
  <si>
    <t>0605996171/00010</t>
  </si>
  <si>
    <t>0605996761/00010</t>
  </si>
  <si>
    <t>0605996762/00010</t>
  </si>
  <si>
    <t>0605996763/00010</t>
  </si>
  <si>
    <t>0605996764/00010</t>
  </si>
  <si>
    <t>0605996765/00010</t>
  </si>
  <si>
    <t>0605996766/00010</t>
  </si>
  <si>
    <t>0605996767/00010</t>
  </si>
  <si>
    <t>0605996768/00010</t>
  </si>
  <si>
    <t>0605996769/00010</t>
  </si>
  <si>
    <t>0605996770/00010</t>
  </si>
  <si>
    <t>0605996771/00010</t>
  </si>
  <si>
    <t>0605996772/00010</t>
  </si>
  <si>
    <t>0605996773/00010</t>
  </si>
  <si>
    <t>0605996774/00010</t>
  </si>
  <si>
    <t>0605995534/00010</t>
  </si>
  <si>
    <t>0605996775/00010</t>
  </si>
  <si>
    <t>0605995536/00010</t>
  </si>
  <si>
    <t>0605996776/00010</t>
  </si>
  <si>
    <t>0605996777/00010</t>
  </si>
  <si>
    <t>0605996778/00010</t>
  </si>
  <si>
    <t>0605996779/00010</t>
  </si>
  <si>
    <t>0605996780/00010</t>
  </si>
  <si>
    <t>0605996781/00010</t>
  </si>
  <si>
    <t>0605996782/00010</t>
  </si>
  <si>
    <t>0605996783/00010</t>
  </si>
  <si>
    <t>397</t>
  </si>
  <si>
    <t>0605991790/00010</t>
  </si>
  <si>
    <t>0605996212/00010</t>
  </si>
  <si>
    <t>0605996213/00010</t>
  </si>
  <si>
    <t>0605996214/00010</t>
  </si>
  <si>
    <t>0605996215/00010</t>
  </si>
  <si>
    <t>0605996216/00010</t>
  </si>
  <si>
    <t>0605996217/00010</t>
  </si>
  <si>
    <t>0605996218/00010</t>
  </si>
  <si>
    <t>0605996219/00010</t>
  </si>
  <si>
    <t>0605994634/00010</t>
  </si>
  <si>
    <t>0605996220/00010</t>
  </si>
  <si>
    <t>0605996785/00010</t>
  </si>
  <si>
    <t>0605996786/00010</t>
  </si>
  <si>
    <t>0605996795/00010</t>
  </si>
  <si>
    <t>0605996796/00010</t>
  </si>
  <si>
    <t>0605996797/00010</t>
  </si>
  <si>
    <t>0605996798/00010</t>
  </si>
  <si>
    <t>0605996799/00010</t>
  </si>
  <si>
    <t>0605996800/00010</t>
  </si>
  <si>
    <t>0605996801/00010</t>
  </si>
  <si>
    <t>0605996802/00010</t>
  </si>
  <si>
    <t>0605996803/00010</t>
  </si>
  <si>
    <t>0605996804/00010</t>
  </si>
  <si>
    <t>0605996805/00010</t>
  </si>
  <si>
    <t>0605996806/00010</t>
  </si>
  <si>
    <t>0605996807/00010</t>
  </si>
  <si>
    <t>0605996808/00010</t>
  </si>
  <si>
    <t>0605994604/00010</t>
  </si>
  <si>
    <t>0605994605/00010</t>
  </si>
  <si>
    <t>0605994606/00010</t>
  </si>
  <si>
    <t>0605996809/00010</t>
  </si>
  <si>
    <t>0605995838/00010</t>
  </si>
  <si>
    <t>0605995843/00010</t>
  </si>
  <si>
    <t>0605995884/00010</t>
  </si>
  <si>
    <t>0605995885/00010</t>
  </si>
  <si>
    <t>0605996225/00010</t>
  </si>
  <si>
    <t>0605996226/00010</t>
  </si>
  <si>
    <t>0605996227/00010</t>
  </si>
  <si>
    <t>0605996228/00010</t>
  </si>
  <si>
    <t>0605996229/00010</t>
  </si>
  <si>
    <t>0605996230/00010</t>
  </si>
  <si>
    <t>0605996231/00010</t>
  </si>
  <si>
    <t>0605996233/00010</t>
  </si>
  <si>
    <t>0605996234/00010</t>
  </si>
  <si>
    <t>0605994506/00010</t>
  </si>
  <si>
    <t>0605994507/00010</t>
  </si>
  <si>
    <t>0605996818/00010</t>
  </si>
  <si>
    <t>0605996819/00010</t>
  </si>
  <si>
    <t>0605996820/00010</t>
  </si>
  <si>
    <t>0605996821/00010</t>
  </si>
  <si>
    <t>0605996822/00010</t>
  </si>
  <si>
    <t>0605996823/00010</t>
  </si>
  <si>
    <t>0605996824/00010</t>
  </si>
  <si>
    <t>0605996825/00010</t>
  </si>
  <si>
    <t>0605996826/00010</t>
  </si>
  <si>
    <t>0605996827/00010</t>
  </si>
  <si>
    <t>0605996828/00010</t>
  </si>
  <si>
    <t>0605995890/00010</t>
  </si>
  <si>
    <t>0605995891/00010</t>
  </si>
  <si>
    <t>0605995892/00010</t>
  </si>
  <si>
    <t>0605995893/00010</t>
  </si>
  <si>
    <t>0605996829/00010</t>
  </si>
  <si>
    <t>0605996830/00010</t>
  </si>
  <si>
    <t>0605996831/00010</t>
  </si>
  <si>
    <t>0605996832/00010</t>
  </si>
  <si>
    <t>0605996833/00010</t>
  </si>
  <si>
    <t>0605996834/00010</t>
  </si>
  <si>
    <t>0605996835/00010</t>
  </si>
  <si>
    <t>0605996836/00010</t>
  </si>
  <si>
    <t>0605996837/00010</t>
  </si>
  <si>
    <t>0605994508/00010</t>
  </si>
  <si>
    <t>0605994509/00010</t>
  </si>
  <si>
    <t>0605995009/00010</t>
  </si>
  <si>
    <t>0605995012/00010</t>
  </si>
  <si>
    <t>0605996839/00010</t>
  </si>
  <si>
    <t>0605996840/00010</t>
  </si>
  <si>
    <t>0605996841/00010</t>
  </si>
  <si>
    <t>0605996842/00010</t>
  </si>
  <si>
    <t>0605996843/00010</t>
  </si>
  <si>
    <t>0605996844/00010</t>
  </si>
  <si>
    <t>0605996845/00010</t>
  </si>
  <si>
    <t>0605996242/00010</t>
  </si>
  <si>
    <t>0605996243/00010</t>
  </si>
  <si>
    <t>0605996244/00010</t>
  </si>
  <si>
    <t>0605996245/00010</t>
  </si>
  <si>
    <t>0605996246/00010</t>
  </si>
  <si>
    <t>0605996247/00010</t>
  </si>
  <si>
    <t>0605996248/00010</t>
  </si>
  <si>
    <t>0605996249/00010</t>
  </si>
  <si>
    <t>0605996250/00010</t>
  </si>
  <si>
    <t>0605996251/00010</t>
  </si>
  <si>
    <t>0605995014/00010</t>
  </si>
  <si>
    <t>517</t>
  </si>
  <si>
    <t>0605994600/00010</t>
  </si>
  <si>
    <t>0605996849/00010</t>
  </si>
  <si>
    <t>0605996850/00010</t>
  </si>
  <si>
    <t>0605996851/00010</t>
  </si>
  <si>
    <t>0605996852/00010</t>
  </si>
  <si>
    <t>0605996853/00010</t>
  </si>
  <si>
    <t>0605996854/00010</t>
  </si>
  <si>
    <t>0605996855/00010</t>
  </si>
  <si>
    <t>0605996856/00010</t>
  </si>
  <si>
    <t>0605996857/00010</t>
  </si>
  <si>
    <t>0605996858/00010</t>
  </si>
  <si>
    <t>0605996859/00010</t>
  </si>
  <si>
    <t>0605996860/00010</t>
  </si>
  <si>
    <t>0605996861/00010</t>
  </si>
  <si>
    <t>0605996862/00010</t>
  </si>
  <si>
    <t>0605996863/00010</t>
  </si>
  <si>
    <t>0605996864/00010</t>
  </si>
  <si>
    <t>0605996865/00010</t>
  </si>
  <si>
    <t>0605996866/00010</t>
  </si>
  <si>
    <t>0605996867/00010</t>
  </si>
  <si>
    <t>0605996868/00010</t>
  </si>
  <si>
    <t>0605996869/00010</t>
  </si>
  <si>
    <t>0605996870/00010</t>
  </si>
  <si>
    <t>0605996871/00010</t>
  </si>
  <si>
    <t>0605996252/00010</t>
  </si>
  <si>
    <t>0605996253/00010</t>
  </si>
  <si>
    <t>0605996254/00010</t>
  </si>
  <si>
    <t>0605995016/00010</t>
  </si>
  <si>
    <t>0605995017/00010</t>
  </si>
  <si>
    <t>0605996872/00010</t>
  </si>
  <si>
    <t>0605996873/00010</t>
  </si>
  <si>
    <t>532</t>
  </si>
  <si>
    <t>0605994601/00010</t>
  </si>
  <si>
    <t>0605996257/00010</t>
  </si>
  <si>
    <t>0605996258/00010</t>
  </si>
  <si>
    <t>0605996259/00010</t>
  </si>
  <si>
    <t>0605996260/00010</t>
  </si>
  <si>
    <t>0605996262/00010</t>
  </si>
  <si>
    <t>0605996263/00010</t>
  </si>
  <si>
    <t>0605996264/00010</t>
  </si>
  <si>
    <t>0605996265/00010</t>
  </si>
  <si>
    <t>0605996266/00010</t>
  </si>
  <si>
    <t>0605995087/00010</t>
  </si>
  <si>
    <t>0605996282/00010</t>
  </si>
  <si>
    <t>0605996283/00010</t>
  </si>
  <si>
    <t>0605996284/00010</t>
  </si>
  <si>
    <t>0605996285/00010</t>
  </si>
  <si>
    <t>0605995123/00010</t>
  </si>
  <si>
    <t>0605995124/00010</t>
  </si>
  <si>
    <t>0605995125/00010</t>
  </si>
  <si>
    <t>0605995126/00010</t>
  </si>
  <si>
    <t>0605995127/00010</t>
  </si>
  <si>
    <t>0605995128/00010</t>
  </si>
  <si>
    <t>0605996292/00010</t>
  </si>
  <si>
    <t>[L06] BYF-2 #2 (Jan/24)</t>
  </si>
  <si>
    <t>0605996293/00010</t>
  </si>
  <si>
    <t>0605996294/00010</t>
  </si>
  <si>
    <t>0605996295/00010</t>
  </si>
  <si>
    <t>0605996302/00010</t>
  </si>
  <si>
    <t>0605996303/00010</t>
  </si>
  <si>
    <t>0605996312/00010</t>
  </si>
  <si>
    <t>0605996313/00010</t>
  </si>
  <si>
    <t>0605996314/00010</t>
  </si>
  <si>
    <t>0605996315/00010</t>
  </si>
  <si>
    <t>0605996316/00010</t>
  </si>
  <si>
    <t>0605996317/00010</t>
  </si>
  <si>
    <t>0605996318/00010</t>
  </si>
  <si>
    <t>0605996319/00010</t>
  </si>
  <si>
    <t>0605996320/00010</t>
  </si>
  <si>
    <t>0605996321/00010</t>
  </si>
  <si>
    <t>0605996322/00010</t>
  </si>
  <si>
    <t>0605996323/00010</t>
  </si>
  <si>
    <t>0605996324/00010</t>
  </si>
  <si>
    <t>0605996325/00010</t>
  </si>
  <si>
    <t>0605996326/00010</t>
  </si>
  <si>
    <t>0605996327/00010</t>
  </si>
  <si>
    <t>0605994602/00010</t>
  </si>
  <si>
    <t>0605996328/00010</t>
  </si>
  <si>
    <t>0605996329/00010</t>
  </si>
  <si>
    <t>0605996330/00010</t>
  </si>
  <si>
    <t>0605996331/00010</t>
  </si>
  <si>
    <t>0605996332/00010</t>
  </si>
  <si>
    <t>0605996333/00010</t>
  </si>
  <si>
    <t>0605996334/00010</t>
  </si>
  <si>
    <t>0605994603/00010</t>
  </si>
  <si>
    <t>0605995173/00010</t>
  </si>
  <si>
    <t>0605995174/00010</t>
  </si>
  <si>
    <t>0605995175/00010</t>
  </si>
  <si>
    <t>0605995176/00010</t>
  </si>
  <si>
    <t>0605995177/00010</t>
  </si>
  <si>
    <t>0605995189/00010</t>
  </si>
  <si>
    <t>597</t>
  </si>
  <si>
    <t>0605995227/00010</t>
  </si>
  <si>
    <t>598</t>
  </si>
  <si>
    <t>0605994791/00010</t>
  </si>
  <si>
    <t>0605994607/00010</t>
  </si>
  <si>
    <t>0605996874/00010</t>
  </si>
  <si>
    <t>0605995283/00010</t>
  </si>
  <si>
    <t>0605995368/00010</t>
  </si>
  <si>
    <t>614</t>
  </si>
  <si>
    <t>0605994608/00010</t>
  </si>
  <si>
    <t>0605994609/00010</t>
  </si>
  <si>
    <t>0605995386/00010</t>
  </si>
  <si>
    <t>0605996875/00010</t>
  </si>
  <si>
    <t>0605996876/00010</t>
  </si>
  <si>
    <t>0605994610/00010</t>
  </si>
  <si>
    <t>0605995387/00010</t>
  </si>
  <si>
    <t>0605995449/00010</t>
  </si>
  <si>
    <t>0605996340/00010</t>
  </si>
  <si>
    <t>0605996341/00010</t>
  </si>
  <si>
    <t>0605996342/00010</t>
  </si>
  <si>
    <t>0605996343/00010</t>
  </si>
  <si>
    <t>0605996344/00010</t>
  </si>
  <si>
    <t>0605996345/00010</t>
  </si>
  <si>
    <t>0605996346/00010</t>
  </si>
  <si>
    <t>0605995452/00010</t>
  </si>
  <si>
    <t>0605995453/00010</t>
  </si>
  <si>
    <t>0605995454/00010</t>
  </si>
  <si>
    <t>0605995473/00010</t>
  </si>
  <si>
    <t>0605995474/00010</t>
  </si>
  <si>
    <t>0605994611/00010</t>
  </si>
  <si>
    <t>0605994612/00010</t>
  </si>
  <si>
    <t>0605994613/00010</t>
  </si>
  <si>
    <t>0605995508/00010</t>
  </si>
  <si>
    <t>0605995509/00010</t>
  </si>
  <si>
    <t>0605995510/00010</t>
  </si>
  <si>
    <t>0605995511/00010</t>
  </si>
  <si>
    <t>0605995512/00010</t>
  </si>
  <si>
    <t>0605995514/00010</t>
  </si>
  <si>
    <t>0605994781/00010</t>
  </si>
  <si>
    <t>0605994782/00010</t>
  </si>
  <si>
    <t>0605994783/00010</t>
  </si>
  <si>
    <t>0605994784/00010</t>
  </si>
  <si>
    <t>0605994785/00010</t>
  </si>
  <si>
    <t>0605995528/00010</t>
  </si>
  <si>
    <t>0605995529/00010</t>
  </si>
  <si>
    <t>0605995530/00010</t>
  </si>
  <si>
    <t>0605995531/00010</t>
  </si>
  <si>
    <t>0605995532/00010</t>
  </si>
  <si>
    <t>0605995533/00010</t>
  </si>
  <si>
    <t>0605994635/00010</t>
  </si>
  <si>
    <t>0605994636/00010</t>
  </si>
  <si>
    <t>0605994637/00010</t>
  </si>
  <si>
    <t>0605994638/00010</t>
  </si>
  <si>
    <t>0605995578/00010</t>
  </si>
  <si>
    <t>0605995579/00010</t>
  </si>
  <si>
    <t>0605995580/00010</t>
  </si>
  <si>
    <t>0605995581/00010</t>
  </si>
  <si>
    <t>0605995582/00010</t>
  </si>
  <si>
    <t>0605994639/00010</t>
  </si>
  <si>
    <t>691</t>
  </si>
  <si>
    <t>0605995583/00010</t>
  </si>
  <si>
    <t>695</t>
  </si>
  <si>
    <t>0605995584/00010</t>
  </si>
  <si>
    <t>0605995628/00010</t>
  </si>
  <si>
    <t>0605995629/00010</t>
  </si>
  <si>
    <t>0605995630/00010</t>
  </si>
  <si>
    <t>0605995631/00010</t>
  </si>
  <si>
    <t>0605995632/00010</t>
  </si>
  <si>
    <t>0605995633/00010</t>
  </si>
  <si>
    <t>0605996877/00010</t>
  </si>
  <si>
    <t>0605996878/00010</t>
  </si>
  <si>
    <t>0605996879/00010</t>
  </si>
  <si>
    <t>0605996880/00010</t>
  </si>
  <si>
    <t>0605996881/00010</t>
  </si>
  <si>
    <t>0605996882/00010</t>
  </si>
  <si>
    <t>0605995634/00010</t>
  </si>
  <si>
    <t>0605995635/00010</t>
  </si>
  <si>
    <t>0605995636/00010</t>
  </si>
  <si>
    <t>0605995637/00010</t>
  </si>
  <si>
    <t>713</t>
  </si>
  <si>
    <t>0605994640/00010</t>
  </si>
  <si>
    <t>????????(LESSTHAN=100V,LESSTHAN1uf)-50.0</t>
  </si>
  <si>
    <t>0605995684/00010</t>
  </si>
  <si>
    <t>0605995685/00010</t>
  </si>
  <si>
    <t>0605995687/00010</t>
  </si>
  <si>
    <t>0605995688/00010</t>
  </si>
  <si>
    <t>0605995689/00010</t>
  </si>
  <si>
    <t>0605995690/00010</t>
  </si>
  <si>
    <t>0605995691/00010</t>
  </si>
  <si>
    <t>0605995692/00010</t>
  </si>
  <si>
    <t>0605996375/00010</t>
  </si>
  <si>
    <t>0605996385/00010</t>
  </si>
  <si>
    <t>0605996390/00010</t>
  </si>
  <si>
    <t>0605996391/00010</t>
  </si>
  <si>
    <t>0605996884/00010</t>
  </si>
  <si>
    <t>0605996885/00010</t>
  </si>
  <si>
    <t>0605996886/00010</t>
  </si>
  <si>
    <t>0605996887/00010</t>
  </si>
  <si>
    <t>0605996888/00010</t>
  </si>
  <si>
    <t>0605996889/00010</t>
  </si>
  <si>
    <t>0605996392/00010</t>
  </si>
  <si>
    <t>0605996393/00010</t>
  </si>
  <si>
    <t>0605996394/00010</t>
  </si>
  <si>
    <t>0605996395/00010</t>
  </si>
  <si>
    <t>0605995753/00010</t>
  </si>
  <si>
    <t>0605994641/00010</t>
  </si>
  <si>
    <t>0605996405/00010</t>
  </si>
  <si>
    <t>0605996894/00010</t>
  </si>
  <si>
    <t>0605996895/00010</t>
  </si>
  <si>
    <t>0605996896/00010</t>
  </si>
  <si>
    <t>0605996897/00010</t>
  </si>
  <si>
    <t>0605996898/00010</t>
  </si>
  <si>
    <t>0605996899/00010</t>
  </si>
  <si>
    <t>0605996900/00010</t>
  </si>
  <si>
    <t>0605996901/00010</t>
  </si>
  <si>
    <t>0605996902/00010</t>
  </si>
  <si>
    <t>0605996903/00010</t>
  </si>
  <si>
    <t>0605996904/00010</t>
  </si>
  <si>
    <t>0605996905/00010</t>
  </si>
  <si>
    <t>0605996906/00010</t>
  </si>
  <si>
    <t>0605996410/00010</t>
  </si>
  <si>
    <t>0605996411/00010</t>
  </si>
  <si>
    <t>0605996412/00010</t>
  </si>
  <si>
    <t>0605996413/00010</t>
  </si>
  <si>
    <t>0605996414/00010</t>
  </si>
  <si>
    <t>0605996415/00010</t>
  </si>
  <si>
    <t>0605996416/00010</t>
  </si>
  <si>
    <t>0605996417/00010</t>
  </si>
  <si>
    <t>0605994581/00010</t>
  </si>
  <si>
    <t>0605994582/00010</t>
  </si>
  <si>
    <t>0605995839/00010</t>
  </si>
  <si>
    <t>0605995840/00010</t>
  </si>
  <si>
    <t>0605995841/00010</t>
  </si>
  <si>
    <t>0605995842/00010</t>
  </si>
  <si>
    <t>0605995858/00010</t>
  </si>
  <si>
    <t>0605995859/00010</t>
  </si>
  <si>
    <t>0605995860/00010</t>
  </si>
  <si>
    <t>0605995861/00010</t>
  </si>
  <si>
    <t>0605995862/00010</t>
  </si>
  <si>
    <t>811</t>
  </si>
  <si>
    <t>0605994691/00010</t>
  </si>
  <si>
    <t>0605996428/00010</t>
  </si>
  <si>
    <t>0605996429/00010</t>
  </si>
  <si>
    <t>0605996430/00010</t>
  </si>
  <si>
    <t>0605994692/00010</t>
  </si>
  <si>
    <t>0605994693/00010</t>
  </si>
  <si>
    <t>0605995049/00010</t>
  </si>
  <si>
    <t>0605995050/00010</t>
  </si>
  <si>
    <t>0605995051/00010</t>
  </si>
  <si>
    <t>0605995052/00010</t>
  </si>
  <si>
    <t>0605995053/00010</t>
  </si>
  <si>
    <t>0605995054/00010</t>
  </si>
  <si>
    <t>0605995055/00010</t>
  </si>
  <si>
    <t>0605995056/00010</t>
  </si>
  <si>
    <t>0605995057/00010</t>
  </si>
  <si>
    <t>0605995058/00010</t>
  </si>
  <si>
    <t>0605995059/00010</t>
  </si>
  <si>
    <t>0605995060/00010</t>
  </si>
  <si>
    <t>0605995061/00010</t>
  </si>
  <si>
    <t>0605995062/00010</t>
  </si>
  <si>
    <t>0605994714/00010</t>
  </si>
  <si>
    <t>0605994715/00010</t>
  </si>
  <si>
    <t>0605996907/00010</t>
  </si>
  <si>
    <t>0605996908/00010</t>
  </si>
  <si>
    <t>0605996917/00010</t>
  </si>
  <si>
    <t>0605996918/00010</t>
  </si>
  <si>
    <t>0605996919/00010</t>
  </si>
  <si>
    <t>0605996920/00010</t>
  </si>
  <si>
    <t>0605996921/00010</t>
  </si>
  <si>
    <t>0605996922/00010</t>
  </si>
  <si>
    <t>0605996923/00010</t>
  </si>
  <si>
    <t>0605996924/00010</t>
  </si>
  <si>
    <t>0605996925/00010</t>
  </si>
  <si>
    <t>0605996926/00010</t>
  </si>
  <si>
    <t>0605996927/00010</t>
  </si>
  <si>
    <t>0605995063/00010</t>
  </si>
  <si>
    <t>0605994716/00010</t>
  </si>
  <si>
    <t>0605995064/00010</t>
  </si>
  <si>
    <t>0605995065/00010</t>
  </si>
  <si>
    <t>0605995066/00010</t>
  </si>
  <si>
    <t>0605995067/00010</t>
  </si>
  <si>
    <t>0605995068/00010</t>
  </si>
  <si>
    <t>0605995069/00010</t>
  </si>
  <si>
    <t>0605994717/00010</t>
  </si>
  <si>
    <t>0605994718/00010</t>
  </si>
  <si>
    <t>0605994719/00010</t>
  </si>
  <si>
    <t>0605994720/00010</t>
  </si>
  <si>
    <t>843</t>
  </si>
  <si>
    <t>0605994721/00010</t>
  </si>
  <si>
    <t>0605995163/00010</t>
  </si>
  <si>
    <t>0605995164/00010</t>
  </si>
  <si>
    <t>0605995165/00010</t>
  </si>
  <si>
    <t>0605995166/00010</t>
  </si>
  <si>
    <t>0605995167/00010</t>
  </si>
  <si>
    <t>0605995168/00010</t>
  </si>
  <si>
    <t>0605995169/00010</t>
  </si>
  <si>
    <t>0605995170/00010</t>
  </si>
  <si>
    <t>0605995171/00010</t>
  </si>
  <si>
    <t>0605996448/00010</t>
  </si>
  <si>
    <t>0605996449/00010</t>
  </si>
  <si>
    <t>0605996450/00010</t>
  </si>
  <si>
    <t>0605996451/00010</t>
  </si>
  <si>
    <t>0605995318/00010</t>
  </si>
  <si>
    <t>0605995319/00010</t>
  </si>
  <si>
    <t>0605995320/00010</t>
  </si>
  <si>
    <t>0605995321/00010</t>
  </si>
  <si>
    <t>0605995322/00010</t>
  </si>
  <si>
    <t>0605995323/00010</t>
  </si>
  <si>
    <t>0605996458/00010</t>
  </si>
  <si>
    <t>0605996459/00010</t>
  </si>
  <si>
    <t>0605996460/00010</t>
  </si>
  <si>
    <t>0605996461/00010</t>
  </si>
  <si>
    <t>0605996462/00010</t>
  </si>
  <si>
    <t>0605996463/00010</t>
  </si>
  <si>
    <t>0605996464/00010</t>
  </si>
  <si>
    <t>903</t>
  </si>
  <si>
    <t>0605995324/00010</t>
  </si>
  <si>
    <t>0605995325/00010</t>
  </si>
  <si>
    <t>0605995326/00010</t>
  </si>
  <si>
    <t>0605995327/00010</t>
  </si>
  <si>
    <t>0605995408/00010</t>
  </si>
  <si>
    <t>0605995409/00010</t>
  </si>
  <si>
    <t>0605995410/00010</t>
  </si>
  <si>
    <t>0605995411/00010</t>
  </si>
  <si>
    <t>0605995412/00010</t>
  </si>
  <si>
    <t>0605995413/00010</t>
  </si>
  <si>
    <t>0605995414/00010</t>
  </si>
  <si>
    <t>0605995415/00010</t>
  </si>
  <si>
    <t>0605996928/00010</t>
  </si>
  <si>
    <t>0605995416/00010</t>
  </si>
  <si>
    <t>0605995417/00010</t>
  </si>
  <si>
    <t>0605996929/00010</t>
  </si>
  <si>
    <t>0605996930/00010</t>
  </si>
  <si>
    <t>0605996931/00010</t>
  </si>
  <si>
    <t>0605996932/00010</t>
  </si>
  <si>
    <t>0605996933/00010</t>
  </si>
  <si>
    <t>0605996934/00010</t>
  </si>
  <si>
    <t>0605996935/00010</t>
  </si>
  <si>
    <t>0605996468/00010</t>
  </si>
  <si>
    <t>0605994811/00010</t>
  </si>
  <si>
    <t>0605994812/00010</t>
  </si>
  <si>
    <t>0605994813/00010</t>
  </si>
  <si>
    <t>0605994814/00010</t>
  </si>
  <si>
    <t>0605996469/00010</t>
  </si>
  <si>
    <t>0605996470/00010</t>
  </si>
  <si>
    <t>0605996471/00010</t>
  </si>
  <si>
    <t>0605996472/00010</t>
  </si>
  <si>
    <t>0605996473/00010</t>
  </si>
  <si>
    <t>0605996474/00010</t>
  </si>
  <si>
    <t>0605996475/00010</t>
  </si>
  <si>
    <t>0605996476/00010</t>
  </si>
  <si>
    <t>0605996478/00010</t>
  </si>
  <si>
    <t>0605996479/00010</t>
  </si>
  <si>
    <t>0605996480/00010</t>
  </si>
  <si>
    <t>0605996481/00010</t>
  </si>
  <si>
    <t>0605996482/00010</t>
  </si>
  <si>
    <t>0605996483/00010</t>
  </si>
  <si>
    <t>0605995558/00010</t>
  </si>
  <si>
    <t>0605995559/00010</t>
  </si>
  <si>
    <t>0605995560/00010</t>
  </si>
  <si>
    <t>0605995561/00010</t>
  </si>
  <si>
    <t>0605996938/00010</t>
  </si>
  <si>
    <t>0605996939/00010</t>
  </si>
  <si>
    <t>0605996940/00010</t>
  </si>
  <si>
    <t>0605996941/00010</t>
  </si>
  <si>
    <t>0605996942/00010</t>
  </si>
  <si>
    <t>0605996943/00010</t>
  </si>
  <si>
    <t>0605996944/00010</t>
  </si>
  <si>
    <t>0605996945/00010</t>
  </si>
  <si>
    <t>0605996946/00010</t>
  </si>
  <si>
    <t>0605995562/00010</t>
  </si>
  <si>
    <t>0605995563/00010</t>
  </si>
  <si>
    <t>0605996488/00010</t>
  </si>
  <si>
    <t>0605996489/00010</t>
  </si>
  <si>
    <t>0605996490/00010</t>
  </si>
  <si>
    <t>0605996491/00010</t>
  </si>
  <si>
    <t>0605996492/00010</t>
  </si>
  <si>
    <t>0605996493/00010</t>
  </si>
  <si>
    <t>0605995648/00010</t>
  </si>
  <si>
    <t>0605995649/00010</t>
  </si>
  <si>
    <t>0605995650/00010</t>
  </si>
  <si>
    <t>0605995651/00010</t>
  </si>
  <si>
    <t>0605995652/00010</t>
  </si>
  <si>
    <t>0605995653/00010</t>
  </si>
  <si>
    <t>989</t>
  </si>
  <si>
    <t>0605995654/00010</t>
  </si>
  <si>
    <t>0605995704/00010</t>
  </si>
  <si>
    <t>0605995705/00010</t>
  </si>
  <si>
    <t>0605995706/00010</t>
  </si>
  <si>
    <t>0605995707/00010</t>
  </si>
  <si>
    <t>0605995734/00010</t>
  </si>
  <si>
    <t>0605995735/00010</t>
  </si>
  <si>
    <t>0605995736/00010</t>
  </si>
  <si>
    <t>0605995737/00010</t>
  </si>
  <si>
    <t>0605995738/00010</t>
  </si>
  <si>
    <t>0605995739/00010</t>
  </si>
  <si>
    <t>0605995740/00010</t>
  </si>
  <si>
    <t>0605995754/00010</t>
  </si>
  <si>
    <t>0605995755/00010</t>
  </si>
  <si>
    <t>0605995756/00010</t>
  </si>
  <si>
    <t>0605995757/00010</t>
  </si>
  <si>
    <t>0605995758/00010</t>
  </si>
  <si>
    <t>0605995759/00010</t>
  </si>
  <si>
    <t>0605995760/00010</t>
  </si>
  <si>
    <t>0605995761/00010</t>
  </si>
  <si>
    <t>0605995774/00010</t>
  </si>
  <si>
    <t>0605995775/00010</t>
  </si>
  <si>
    <t>0605995776/00010</t>
  </si>
  <si>
    <t>0605995777/00010</t>
  </si>
  <si>
    <t>0605995778/00010</t>
  </si>
  <si>
    <t>0605995779/00010</t>
  </si>
  <si>
    <t>0605995804/00010</t>
  </si>
  <si>
    <t>0605995805/00010</t>
  </si>
  <si>
    <t>0605995806/00010</t>
  </si>
  <si>
    <t>0605995807/00010</t>
  </si>
  <si>
    <t>0605995808/00010</t>
  </si>
  <si>
    <t>0605995809/00010</t>
  </si>
  <si>
    <t>0605996494/00010</t>
  </si>
  <si>
    <t>0605996495/00010</t>
  </si>
  <si>
    <t>0605995810/00010</t>
  </si>
  <si>
    <t>0605995811/00010</t>
  </si>
  <si>
    <t>0605995812/00010</t>
  </si>
  <si>
    <t>0605995813/00010</t>
  </si>
  <si>
    <t>1011</t>
  </si>
  <si>
    <t>0605995814/00010</t>
  </si>
  <si>
    <t>0605994627/00010</t>
  </si>
  <si>
    <t>0605994628/00010</t>
  </si>
  <si>
    <t>0605994629/00010</t>
  </si>
  <si>
    <t>0605994630/00010</t>
  </si>
  <si>
    <t>0605996496/00010</t>
  </si>
  <si>
    <t>0605996497/00010</t>
  </si>
  <si>
    <t>0605995815/00010</t>
  </si>
  <si>
    <t>0605995816/00010</t>
  </si>
  <si>
    <t>0605995817/00010</t>
  </si>
  <si>
    <t>0605995818/00010</t>
  </si>
  <si>
    <t>0605994664/00010</t>
  </si>
  <si>
    <t>0605994665/00010</t>
  </si>
  <si>
    <t>0605994666/00010</t>
  </si>
  <si>
    <t>0605994667/00010</t>
  </si>
  <si>
    <t>0605994668/00010</t>
  </si>
  <si>
    <t>0605996947/00010</t>
  </si>
  <si>
    <t>0605996948/00010</t>
  </si>
  <si>
    <t>0605996949/00010</t>
  </si>
  <si>
    <t>0605996950/00010</t>
  </si>
  <si>
    <t>0605996951/00010</t>
  </si>
  <si>
    <t>0605996952/00010</t>
  </si>
  <si>
    <t>0605996953/00010</t>
  </si>
  <si>
    <t>0605996954/00010</t>
  </si>
  <si>
    <t>0605996955/00010</t>
  </si>
  <si>
    <t>0605996956/00010</t>
  </si>
  <si>
    <t>0605996957/00010</t>
  </si>
  <si>
    <t>0605996958/00010</t>
  </si>
  <si>
    <t>0605996959/00010</t>
  </si>
  <si>
    <t>0605996960/00010</t>
  </si>
  <si>
    <t>0605996961/00010</t>
  </si>
  <si>
    <t>0605996962/00010</t>
  </si>
  <si>
    <t>0605996963/00010</t>
  </si>
  <si>
    <t>0605996964/00010</t>
  </si>
  <si>
    <t>0605996965/00010</t>
  </si>
  <si>
    <t>0605996966/00010</t>
  </si>
  <si>
    <t>0605995819/00010</t>
  </si>
  <si>
    <t>0605995820/00010</t>
  </si>
  <si>
    <t>0605995821/00010</t>
  </si>
  <si>
    <t>1029</t>
  </si>
  <si>
    <t>0605994670/00010</t>
  </si>
  <si>
    <t>0605995864/00010</t>
  </si>
  <si>
    <t>0605995865/00010</t>
  </si>
  <si>
    <t>0605995866/00010</t>
  </si>
  <si>
    <t>0605995867/00010</t>
  </si>
  <si>
    <t>1033</t>
  </si>
  <si>
    <t>0605994771/00010</t>
  </si>
  <si>
    <t>MiddleandHighVoltageMLCC(more100V,les"</t>
  </si>
  <si>
    <t>0605994773/00010</t>
  </si>
  <si>
    <t>0605996498/00010</t>
  </si>
  <si>
    <t>0605995868/00010</t>
  </si>
  <si>
    <t>0605995869/00010</t>
  </si>
  <si>
    <t>0605995870/00010</t>
  </si>
  <si>
    <t>0605996499/00010</t>
  </si>
  <si>
    <t>0605996500/00010</t>
  </si>
  <si>
    <t>0605994778/00010</t>
  </si>
  <si>
    <t>0605994779/00010</t>
  </si>
  <si>
    <t>0605994780/00010</t>
  </si>
  <si>
    <t>0605996501/00010</t>
  </si>
  <si>
    <t>0605996502/00010</t>
  </si>
  <si>
    <t>0605996508/00010</t>
  </si>
  <si>
    <t>[L06] BYF-2 #1 (Jan/24)</t>
  </si>
  <si>
    <t>0605996509/00010</t>
  </si>
  <si>
    <t>0605996510/00010</t>
  </si>
  <si>
    <t>0605996511/00010</t>
  </si>
  <si>
    <t>0605996512/00010</t>
  </si>
  <si>
    <t>0605996513/00010</t>
  </si>
  <si>
    <t>0605996514/00010</t>
  </si>
  <si>
    <t>0605996967/00010</t>
  </si>
  <si>
    <t>0605996968/00010</t>
  </si>
  <si>
    <t>0605996969/00010</t>
  </si>
  <si>
    <t>0605996970/00010</t>
  </si>
  <si>
    <t>0605996971/00010</t>
  </si>
  <si>
    <t>0605996972/00010</t>
  </si>
  <si>
    <t>0605996973/00010</t>
  </si>
  <si>
    <t>0605995019/00010</t>
  </si>
  <si>
    <t>0605995020/00010</t>
  </si>
  <si>
    <t>0605995021/00010</t>
  </si>
  <si>
    <t>0605995022/00010</t>
  </si>
  <si>
    <t>0605995023/00010</t>
  </si>
  <si>
    <t>0605995024/00010</t>
  </si>
  <si>
    <t>0605995025/00010</t>
  </si>
  <si>
    <t>0605995026/00010</t>
  </si>
  <si>
    <t>0605995073/00010</t>
  </si>
  <si>
    <t>0605995074/00010</t>
  </si>
  <si>
    <t>0605995075/00010</t>
  </si>
  <si>
    <t>0605995076/00010</t>
  </si>
  <si>
    <t>0605995077/00010</t>
  </si>
  <si>
    <t>0605995078/00010</t>
  </si>
  <si>
    <t>0605995079/00010</t>
  </si>
  <si>
    <t>0605995080/00010</t>
  </si>
  <si>
    <t>0605995093/00010</t>
  </si>
  <si>
    <t>0605995094/00010</t>
  </si>
  <si>
    <t>0605995095/00010</t>
  </si>
  <si>
    <t>0605995096/00010</t>
  </si>
  <si>
    <t>0605995097/00010</t>
  </si>
  <si>
    <t>0605995098/00010</t>
  </si>
  <si>
    <t>0605995099/00010</t>
  </si>
  <si>
    <t>0605995100/00010</t>
  </si>
  <si>
    <t>0605996515/00010</t>
  </si>
  <si>
    <t>0605996516/00010</t>
  </si>
  <si>
    <t>0605996517/00010</t>
  </si>
  <si>
    <t>0605996518/00010</t>
  </si>
  <si>
    <t>0605996519/00010</t>
  </si>
  <si>
    <t>0605995101/00010</t>
  </si>
  <si>
    <t>0605995102/00010</t>
  </si>
  <si>
    <t>0605995113/00010</t>
  </si>
  <si>
    <t>0605995114/00010</t>
  </si>
  <si>
    <t>0605995115/00010</t>
  </si>
  <si>
    <t>0605995116/00010</t>
  </si>
  <si>
    <t>0605995117/00010</t>
  </si>
  <si>
    <t>0605994874/00010</t>
  </si>
  <si>
    <t>0605994875/00010</t>
  </si>
  <si>
    <t>0605994876/00010</t>
  </si>
  <si>
    <t>0605996520/00010</t>
  </si>
  <si>
    <t>0605996521/00010</t>
  </si>
  <si>
    <t>0605996522/00010</t>
  </si>
  <si>
    <t>0605996523/00010</t>
  </si>
  <si>
    <t>0605995118/00010</t>
  </si>
  <si>
    <t>0605995119/00010</t>
  </si>
  <si>
    <t>1090</t>
  </si>
  <si>
    <t>0605994911/00010</t>
  </si>
  <si>
    <t>0605994916/00010</t>
  </si>
  <si>
    <t>0605994917/00010</t>
  </si>
  <si>
    <t>0605994918/00010</t>
  </si>
  <si>
    <t>0605994510/00010</t>
  </si>
  <si>
    <t>0605994511/00010</t>
  </si>
  <si>
    <t>0605994512/00010</t>
  </si>
  <si>
    <t>0605995203/00010</t>
  </si>
  <si>
    <t>0605995204/00010</t>
  </si>
  <si>
    <t>0605995205/00010</t>
  </si>
  <si>
    <t>0605995206/00010</t>
  </si>
  <si>
    <t>0605995207/00010</t>
  </si>
  <si>
    <t>0605995208/00010</t>
  </si>
  <si>
    <t>0605995209/00010</t>
  </si>
  <si>
    <t>0605994513/00010</t>
  </si>
  <si>
    <t>0605995210/00010</t>
  </si>
  <si>
    <t>0605995211/00010</t>
  </si>
  <si>
    <t>0605995253/00010</t>
  </si>
  <si>
    <t>0605995254/00010</t>
  </si>
  <si>
    <t>0605995255/00010</t>
  </si>
  <si>
    <t>0605995256/00010</t>
  </si>
  <si>
    <t>0605995257/00010</t>
  </si>
  <si>
    <t>0605995258/00010</t>
  </si>
  <si>
    <t>0605995259/00010</t>
  </si>
  <si>
    <t>0605995260/00010</t>
  </si>
  <si>
    <t>0605994734/00010</t>
  </si>
  <si>
    <t>0605994735/00010</t>
  </si>
  <si>
    <t>0605994736/00010</t>
  </si>
  <si>
    <t>0605994737/00010</t>
  </si>
  <si>
    <t>0605994738/00010</t>
  </si>
  <si>
    <t>0605996524/00010</t>
  </si>
  <si>
    <t>0605996525/00010</t>
  </si>
  <si>
    <t>0605996526/00010</t>
  </si>
  <si>
    <t>0605996527/00010</t>
  </si>
  <si>
    <t>0605994739/00010</t>
  </si>
  <si>
    <t>0605996528/00010</t>
  </si>
  <si>
    <t>0605996529/00010</t>
  </si>
  <si>
    <t>0605996530/00010</t>
  </si>
  <si>
    <t>0605996531/00010</t>
  </si>
  <si>
    <t>0605994740/00010</t>
  </si>
  <si>
    <t>0605994741/00010</t>
  </si>
  <si>
    <t>0605994742/00010</t>
  </si>
  <si>
    <t>0605995261/00010</t>
  </si>
  <si>
    <t>0605996532/00010</t>
  </si>
  <si>
    <t>1155</t>
  </si>
  <si>
    <t>0605994743/00010</t>
  </si>
  <si>
    <t>0605994821/00010</t>
  </si>
  <si>
    <t>0605994822/00010</t>
  </si>
  <si>
    <t>0605996538/00010</t>
  </si>
  <si>
    <t>0605996539/00010</t>
  </si>
  <si>
    <t>0605996540/00010</t>
  </si>
  <si>
    <t>0605996541/00010</t>
  </si>
  <si>
    <t>0605996542/00010</t>
  </si>
  <si>
    <t>0605996543/00010</t>
  </si>
  <si>
    <t>0605995358/00010</t>
  </si>
  <si>
    <t>0605995359/00010</t>
  </si>
  <si>
    <t>0605995360/00010</t>
  </si>
  <si>
    <t>0605994823/00010</t>
  </si>
  <si>
    <t>0605994824/00010</t>
  </si>
  <si>
    <t>0605995361/00010</t>
  </si>
  <si>
    <t>0605995362/00010</t>
  </si>
  <si>
    <t>0605995363/00010</t>
  </si>
  <si>
    <t>0605995364/00010</t>
  </si>
  <si>
    <t>0605994825/00010</t>
  </si>
  <si>
    <t>0605994826/00010</t>
  </si>
  <si>
    <t>0605994827/00010</t>
  </si>
  <si>
    <t>0605994828/00010</t>
  </si>
  <si>
    <t>0605995398/00010</t>
  </si>
  <si>
    <t>0605995399/00010</t>
  </si>
  <si>
    <t>0605995400/00010</t>
  </si>
  <si>
    <t>0605995401/00010</t>
  </si>
  <si>
    <t>0605996544/00010</t>
  </si>
  <si>
    <t>0605995438/00010</t>
  </si>
  <si>
    <t>0605995439/00010</t>
  </si>
  <si>
    <t>0605995440/00010</t>
  </si>
  <si>
    <t>0605995441/00010</t>
  </si>
  <si>
    <t>0605995442/00010</t>
  </si>
  <si>
    <t>0605995443/00010</t>
  </si>
  <si>
    <t>0605995444/00010</t>
  </si>
  <si>
    <t>0605995445/00010</t>
  </si>
  <si>
    <t>0605995446/00010</t>
  </si>
  <si>
    <t>0605996977/00010</t>
  </si>
  <si>
    <t>0605996978/00010</t>
  </si>
  <si>
    <t>0605996979/00010</t>
  </si>
  <si>
    <t>0605996980/00010</t>
  </si>
  <si>
    <t>0605996981/00010</t>
  </si>
  <si>
    <t>0605996982/00010</t>
  </si>
  <si>
    <t>0605996983/00010</t>
  </si>
  <si>
    <t>0605996548/00010</t>
  </si>
  <si>
    <t>0605996549/00010</t>
  </si>
  <si>
    <t>0605996550/00010</t>
  </si>
  <si>
    <t>0605996551/00010</t>
  </si>
  <si>
    <t>0605996552/00010</t>
  </si>
  <si>
    <t>0605996553/00010</t>
  </si>
  <si>
    <t>0605996554/00010</t>
  </si>
  <si>
    <t>0605996555/00010</t>
  </si>
  <si>
    <t>0605996556/00010</t>
  </si>
  <si>
    <t>0605994625/00010</t>
  </si>
  <si>
    <t>0605994626/00010</t>
  </si>
  <si>
    <t>0605996557/00010</t>
  </si>
  <si>
    <t>0605996558/00010</t>
  </si>
  <si>
    <t>0605996559/00010</t>
  </si>
  <si>
    <t>0605996560/00010</t>
  </si>
  <si>
    <t>0605996561/00010</t>
  </si>
  <si>
    <t>0605996562/00010</t>
  </si>
  <si>
    <t>0605996563/00010</t>
  </si>
  <si>
    <t>1194</t>
  </si>
  <si>
    <t>0605994713/00010</t>
  </si>
  <si>
    <t>12010422-003</t>
  </si>
  <si>
    <t>0605996568/00010</t>
  </si>
  <si>
    <t>0605996569/00010</t>
  </si>
  <si>
    <t>0605996570/00010</t>
  </si>
  <si>
    <t>0605996571/00010</t>
  </si>
  <si>
    <t>0605996572/00010</t>
  </si>
  <si>
    <t>0605996573/00010</t>
  </si>
  <si>
    <t>0605996578/00010</t>
  </si>
  <si>
    <t>0605996579/00010</t>
  </si>
  <si>
    <t>0605996580/00010</t>
  </si>
  <si>
    <t>0605996581/00010</t>
  </si>
  <si>
    <t>0605996582/00010</t>
  </si>
  <si>
    <t>0605996583/00010</t>
  </si>
  <si>
    <t>0605996987/00010</t>
  </si>
  <si>
    <t>0605996988/00010</t>
  </si>
  <si>
    <t>0605996989/00010</t>
  </si>
  <si>
    <t>0605996990/00010</t>
  </si>
  <si>
    <t>0605996991/00010</t>
  </si>
  <si>
    <t>0605996992/00010</t>
  </si>
  <si>
    <t>0605996584/00010</t>
  </si>
  <si>
    <t>0605996585/00010</t>
  </si>
  <si>
    <t>0605996586/00010</t>
  </si>
  <si>
    <t>0605996587/00010</t>
  </si>
  <si>
    <t>0605994725/00010</t>
  </si>
  <si>
    <t>0605994726/00010</t>
  </si>
  <si>
    <t>0605994727/00010</t>
  </si>
  <si>
    <t>0605994728/00010</t>
  </si>
  <si>
    <t>0605994729/00010</t>
  </si>
  <si>
    <t>0605994774/00010</t>
  </si>
  <si>
    <t>0605994775/00010</t>
  </si>
  <si>
    <t>0605994776/00010</t>
  </si>
  <si>
    <t>0605994777/00010</t>
  </si>
  <si>
    <t>0605994851/00010</t>
  </si>
  <si>
    <t>0605994852/00010</t>
  </si>
  <si>
    <t>0605994853/00010</t>
  </si>
  <si>
    <t>0605994854/00010</t>
  </si>
  <si>
    <t>0605994855/00010</t>
  </si>
  <si>
    <t>0605994534/00010</t>
  </si>
  <si>
    <t>0605994535/00010</t>
  </si>
  <si>
    <t>0605994536/00010</t>
  </si>
  <si>
    <t>0605994537/00010</t>
  </si>
  <si>
    <t>0605996588/00010</t>
  </si>
  <si>
    <t>0605996589/00010</t>
  </si>
  <si>
    <t>0605994856/00010</t>
  </si>
  <si>
    <t>0605994857/00010</t>
  </si>
  <si>
    <t>0605994858/00010</t>
  </si>
  <si>
    <t>0605994859/00010</t>
  </si>
  <si>
    <t>0605994871/00010</t>
  </si>
  <si>
    <t>0605994872/00010</t>
  </si>
  <si>
    <t>[L10] PFF-4 #1 (Jan/24)</t>
  </si>
  <si>
    <t>0605994873/00010</t>
  </si>
  <si>
    <t>0605994554/00010</t>
  </si>
  <si>
    <t>0605994555/00010</t>
  </si>
  <si>
    <t>0605994556/00010</t>
  </si>
  <si>
    <t>0605994557/00010</t>
  </si>
  <si>
    <t>0605994558/00010</t>
  </si>
  <si>
    <t>0605994559/00010</t>
  </si>
  <si>
    <t>0605994560/00010</t>
  </si>
  <si>
    <t>0605995498/00010</t>
  </si>
  <si>
    <t>0605995499/00010</t>
  </si>
  <si>
    <t>0605995500/00010</t>
  </si>
  <si>
    <t>0605995501/00010</t>
  </si>
  <si>
    <t>0605995502/00010</t>
  </si>
  <si>
    <t>0605995518/00010</t>
  </si>
  <si>
    <t>0605995519/00010</t>
  </si>
  <si>
    <t>0605995520/00010</t>
  </si>
  <si>
    <t>0605995521/00010</t>
  </si>
  <si>
    <t>0605995522/00010</t>
  </si>
  <si>
    <t>0605995523/00010</t>
  </si>
  <si>
    <t>0605994901/00010</t>
  </si>
  <si>
    <t>0605994902/00010</t>
  </si>
  <si>
    <t>[L10] PFF-4 #2 (Jan/24)</t>
  </si>
  <si>
    <t>0605994903/00010</t>
  </si>
  <si>
    <t>[L10] UWT-5 #1 (Jan/24)</t>
  </si>
  <si>
    <t>0605994904/00010</t>
  </si>
  <si>
    <t>0605994905/00010</t>
  </si>
  <si>
    <t>0605994906/00010</t>
  </si>
  <si>
    <t>0605994907/00010</t>
  </si>
  <si>
    <t>0605994908/00010</t>
  </si>
  <si>
    <t>0605994909/00010</t>
  </si>
  <si>
    <t>0605995538/00010</t>
  </si>
  <si>
    <t>0605995539/00010</t>
  </si>
  <si>
    <t>0605995540/00010</t>
  </si>
  <si>
    <t>0605995541/00010</t>
  </si>
  <si>
    <t>0605995542/00010</t>
  </si>
  <si>
    <t>0605995543/00010</t>
  </si>
  <si>
    <t>0605995544/00010</t>
  </si>
  <si>
    <t>0605995545/00010</t>
  </si>
  <si>
    <t>0605996590/00010</t>
  </si>
  <si>
    <t>0605996591/00010</t>
  </si>
  <si>
    <t>0605996592/00010</t>
  </si>
  <si>
    <t>0605996993/00010</t>
  </si>
  <si>
    <t>0605996994/00010</t>
  </si>
  <si>
    <t>0605996997/00010</t>
  </si>
  <si>
    <t>0605996998/00010</t>
  </si>
  <si>
    <t>0605996999/00010</t>
  </si>
  <si>
    <t>0605997000/00010</t>
  </si>
  <si>
    <t>0605996593/00010</t>
  </si>
  <si>
    <t>0605995598/00010</t>
  </si>
  <si>
    <t>0605995599/00010</t>
  </si>
  <si>
    <t>0605995600/00010</t>
  </si>
  <si>
    <t>0605995601/00010</t>
  </si>
  <si>
    <t>0605996598/00010</t>
  </si>
  <si>
    <t>0605996599/00010</t>
  </si>
  <si>
    <t>0605996600/00010</t>
  </si>
  <si>
    <t>0605996601/00010</t>
  </si>
  <si>
    <t>0605996602/00010</t>
  </si>
  <si>
    <t>0605991783/00010</t>
  </si>
  <si>
    <t>0605991784/00010</t>
  </si>
  <si>
    <t>0605997001/00010</t>
  </si>
  <si>
    <t>0605997002/00010</t>
  </si>
  <si>
    <t>0605997003/00010</t>
  </si>
  <si>
    <t>0605997004/00010</t>
  </si>
  <si>
    <t>0605997005/00010</t>
  </si>
  <si>
    <t>0605997006/00010</t>
  </si>
  <si>
    <t>0605995608/00010</t>
  </si>
  <si>
    <t>0605995609/00010</t>
  </si>
  <si>
    <t>0605995610/00010</t>
  </si>
  <si>
    <t>0605995611/00010</t>
  </si>
  <si>
    <t>0605995612/00010</t>
  </si>
  <si>
    <t>0605995613/00010</t>
  </si>
  <si>
    <t>0605995614/00010</t>
  </si>
  <si>
    <t>0605995615/00010</t>
  </si>
  <si>
    <t>0605995618/00010</t>
  </si>
  <si>
    <t>0605995619/00010</t>
  </si>
  <si>
    <t>0605995620/00010</t>
  </si>
  <si>
    <t>0605995621/00010</t>
  </si>
  <si>
    <t>0605995622/00010</t>
  </si>
  <si>
    <t>0605995623/00010</t>
  </si>
  <si>
    <t>0605995624/00010</t>
  </si>
  <si>
    <t>0605995625/00010</t>
  </si>
  <si>
    <t>0605996608/00010</t>
  </si>
  <si>
    <t>0605996609/00010</t>
  </si>
  <si>
    <t>0605996610/00010</t>
  </si>
  <si>
    <t>0605996611/00010</t>
  </si>
  <si>
    <t>0605996612/00010</t>
  </si>
  <si>
    <t>0605996613/00010</t>
  </si>
  <si>
    <t>0605996614/00010</t>
  </si>
  <si>
    <t>0605991785/00010</t>
  </si>
  <si>
    <t>0605991786/00010</t>
  </si>
  <si>
    <t>0605994644/00010</t>
  </si>
  <si>
    <t>0605994645/00010</t>
  </si>
  <si>
    <t>0605994646/00010</t>
  </si>
  <si>
    <t>0605995638/00010</t>
  </si>
  <si>
    <t>0605995639/00010</t>
  </si>
  <si>
    <t>0605995640/00010</t>
  </si>
  <si>
    <t>0605995641/00010</t>
  </si>
  <si>
    <t>0605995642/00010</t>
  </si>
  <si>
    <t>0605995643/00010</t>
  </si>
  <si>
    <t>0605995644/00010</t>
  </si>
  <si>
    <t>0605995645/00010</t>
  </si>
  <si>
    <t>0605995646/00010</t>
  </si>
  <si>
    <t>0605995647/00010</t>
  </si>
  <si>
    <t>0605995694/00010</t>
  </si>
  <si>
    <t>0605995695/00010</t>
  </si>
  <si>
    <t>0605995696/00010</t>
  </si>
  <si>
    <t>0605995697/00010</t>
  </si>
  <si>
    <t>0605996615/00010</t>
  </si>
  <si>
    <t>0605996616/00010</t>
  </si>
  <si>
    <t>1274</t>
  </si>
  <si>
    <t>0605994647/00010</t>
  </si>
  <si>
    <t>1275</t>
  </si>
  <si>
    <t>0605994648/00010</t>
  </si>
  <si>
    <t>0605995698/00010</t>
  </si>
  <si>
    <t>0605995699/00010</t>
  </si>
  <si>
    <t>0605995700/00010</t>
  </si>
  <si>
    <t>0605995701/00010</t>
  </si>
  <si>
    <t>0605995702/00010</t>
  </si>
  <si>
    <t>0605996617/00010</t>
  </si>
  <si>
    <t>0605995724/00010</t>
  </si>
  <si>
    <t>0605995725/00010</t>
  </si>
  <si>
    <t>0605994649/00010</t>
  </si>
  <si>
    <t>0605994650/00010</t>
  </si>
  <si>
    <t>0605994651/00010</t>
  </si>
  <si>
    <t>0605994652/00010</t>
  </si>
  <si>
    <t>0605995726/00010</t>
  </si>
  <si>
    <t>0605995727/00010</t>
  </si>
  <si>
    <t>0605997007/00010</t>
  </si>
  <si>
    <t>0605997017/00010</t>
  </si>
  <si>
    <t>0605997018/00010</t>
  </si>
  <si>
    <t>0605997019/00010</t>
  </si>
  <si>
    <t>0605997020/00010</t>
  </si>
  <si>
    <t>0605997021/00010</t>
  </si>
  <si>
    <t>0605997022/00010</t>
  </si>
  <si>
    <t>0605997023/00010</t>
  </si>
  <si>
    <t>0605997024/00010</t>
  </si>
  <si>
    <t>0605997025/00010</t>
  </si>
  <si>
    <t>0605997026/00010</t>
  </si>
  <si>
    <t>0605997027/00010</t>
  </si>
  <si>
    <t>0605997028/00010</t>
  </si>
  <si>
    <t>0605997029/00010</t>
  </si>
  <si>
    <t>0605997030/00010</t>
  </si>
  <si>
    <t>0605997031/00010</t>
  </si>
  <si>
    <t>0605997032/00010</t>
  </si>
  <si>
    <t>0605995728/00010</t>
  </si>
  <si>
    <t>0605995729/00010</t>
  </si>
  <si>
    <t>0605995730/00010</t>
  </si>
  <si>
    <t>0605996618/00010</t>
  </si>
  <si>
    <t>0605996619/00010</t>
  </si>
  <si>
    <t>0605996620/00010</t>
  </si>
  <si>
    <t>0605996621/00010</t>
  </si>
  <si>
    <t>0605996622/00010</t>
  </si>
  <si>
    <t>0605996623/00010</t>
  </si>
  <si>
    <t>0605996624/00010</t>
  </si>
  <si>
    <t>0605996625/00010</t>
  </si>
  <si>
    <t>0605996626/00010</t>
  </si>
  <si>
    <t>0605997037/00010</t>
  </si>
  <si>
    <t>0605997038/00010</t>
  </si>
  <si>
    <t>0605997039/00010</t>
  </si>
  <si>
    <t>0605997040/00010</t>
  </si>
  <si>
    <t>0605997041/00010</t>
  </si>
  <si>
    <t>0605997042/00010</t>
  </si>
  <si>
    <t>0605997047/00010</t>
  </si>
  <si>
    <t>0605997048/00010</t>
  </si>
  <si>
    <t>0605997049/00010</t>
  </si>
  <si>
    <t>0605997050/00010</t>
  </si>
  <si>
    <t>0605997051/00010</t>
  </si>
  <si>
    <t>0605997052/00010</t>
  </si>
  <si>
    <t>0605997053/00010</t>
  </si>
  <si>
    <t>0605997057/00010</t>
  </si>
  <si>
    <t>0605997058/00010</t>
  </si>
  <si>
    <t>0605997059/00010</t>
  </si>
  <si>
    <t>0605997060/00010</t>
  </si>
  <si>
    <t>0605997061/00010</t>
  </si>
  <si>
    <t>0605997062/00010</t>
  </si>
  <si>
    <t>0605997063/00010</t>
  </si>
  <si>
    <t>0605997064/00010</t>
  </si>
  <si>
    <t>0605996628/00010</t>
  </si>
  <si>
    <t>0605996629/00010</t>
  </si>
  <si>
    <t>0605996630/00010</t>
  </si>
  <si>
    <t>0605996631/00010</t>
  </si>
  <si>
    <t>0605996632/00010</t>
  </si>
  <si>
    <t>0605997067/00010</t>
  </si>
  <si>
    <t>0605997068/00010</t>
  </si>
  <si>
    <t>0605997069/00010</t>
  </si>
  <si>
    <t>0605997070/00010</t>
  </si>
  <si>
    <t>0605997071/00010</t>
  </si>
  <si>
    <t>0605997072/00010</t>
  </si>
  <si>
    <t>0605996633/00010</t>
  </si>
  <si>
    <t>0605996634/00010</t>
  </si>
  <si>
    <t>0605996635/00010</t>
  </si>
  <si>
    <t>0605996636/00010</t>
  </si>
  <si>
    <t>0605996637/00010</t>
  </si>
  <si>
    <t>0605997077/00010</t>
  </si>
  <si>
    <t>0605997078/00010</t>
  </si>
  <si>
    <t>0605997079/00010</t>
  </si>
  <si>
    <t>0605997080/00010</t>
  </si>
  <si>
    <t>0605997081/00010</t>
  </si>
  <si>
    <t>0605997082/00010</t>
  </si>
  <si>
    <t>0605996638/00010</t>
  </si>
  <si>
    <t>0605996639/00010</t>
  </si>
  <si>
    <t>0605996640/00010</t>
  </si>
  <si>
    <t>0605996641/00010</t>
  </si>
  <si>
    <t>0605996642/00010</t>
  </si>
  <si>
    <t>0605996643/00010</t>
  </si>
  <si>
    <t>0605996644/00010</t>
  </si>
  <si>
    <t>0605995731/00010</t>
  </si>
  <si>
    <t>0605995732/00010</t>
  </si>
  <si>
    <t>0605995733/00010</t>
  </si>
  <si>
    <t>0605995794/00010</t>
  </si>
  <si>
    <t>0605995795/00010</t>
  </si>
  <si>
    <t>0605997083/00010</t>
  </si>
  <si>
    <t>0605997084/00010</t>
  </si>
  <si>
    <t>0605997085/00010</t>
  </si>
  <si>
    <t>0605997086/00010</t>
  </si>
  <si>
    <t>0605997087/00010</t>
  </si>
  <si>
    <t>0605997088/00010</t>
  </si>
  <si>
    <t>0605997089/00010</t>
  </si>
  <si>
    <t>0605997090/00010</t>
  </si>
  <si>
    <t>0605997091/00010</t>
  </si>
  <si>
    <t>0605997092/00010</t>
  </si>
  <si>
    <t>0605996648/00010</t>
  </si>
  <si>
    <t>0605996649/00010</t>
  </si>
  <si>
    <t>0605996650/00010</t>
  </si>
  <si>
    <t>0605996651/00010</t>
  </si>
  <si>
    <t>0605996652/00010</t>
  </si>
  <si>
    <t>0605996653/00010</t>
  </si>
  <si>
    <t>0605996654/00010</t>
  </si>
  <si>
    <t>0605996655/00010</t>
  </si>
  <si>
    <t>0605996656/00010</t>
  </si>
  <si>
    <t>0605996657/00010</t>
  </si>
  <si>
    <t>0605996658/00010</t>
  </si>
  <si>
    <t>0605996659/00010</t>
  </si>
  <si>
    <t>0605996660/00010</t>
  </si>
  <si>
    <t>0605996661/00010</t>
  </si>
  <si>
    <t>0605996662/00010</t>
  </si>
  <si>
    <t>0605996663/00010</t>
  </si>
  <si>
    <t>0605996664/00010</t>
  </si>
  <si>
    <t>0605996665/00010</t>
  </si>
  <si>
    <t>0605996666/00010</t>
  </si>
  <si>
    <t>0605996667/00010</t>
  </si>
  <si>
    <t>0605996668/00010</t>
  </si>
  <si>
    <t>0605996670/00010</t>
  </si>
  <si>
    <t>0605996671/00010</t>
  </si>
  <si>
    <t>0605996672/00010</t>
  </si>
  <si>
    <t>0605996673/00010</t>
  </si>
  <si>
    <t>0605996674/00010</t>
  </si>
  <si>
    <t>0605996675/00010</t>
  </si>
  <si>
    <t>0605997097/00010</t>
  </si>
  <si>
    <t>0605997098/00010</t>
  </si>
  <si>
    <t>0605997099/00010</t>
  </si>
  <si>
    <t>0605997100/00010</t>
  </si>
  <si>
    <t>0605997101/00010</t>
  </si>
  <si>
    <t>0605995796/00010</t>
  </si>
  <si>
    <t>0605995797/00010</t>
  </si>
  <si>
    <t>0605995798/00010</t>
  </si>
  <si>
    <t>0605995799/00010</t>
  </si>
  <si>
    <t>0605995800/00010</t>
  </si>
  <si>
    <t>0605995801/00010</t>
  </si>
  <si>
    <t>0605995802/00010</t>
  </si>
  <si>
    <t>0605995803/00010</t>
  </si>
  <si>
    <t>0605996676/00010</t>
  </si>
  <si>
    <t>0605996677/00010</t>
  </si>
  <si>
    <t>0605996678/00010</t>
  </si>
  <si>
    <t>0605995844/00010</t>
  </si>
  <si>
    <t>0605995845/00010</t>
  </si>
  <si>
    <t>0605995846/00010</t>
  </si>
  <si>
    <t>0605995847/00010</t>
  </si>
  <si>
    <t>0605995848/00010</t>
  </si>
  <si>
    <t>0605995849/00010</t>
  </si>
  <si>
    <t>0605995874/00010</t>
  </si>
  <si>
    <t>0605995875/00010</t>
  </si>
  <si>
    <t>0605995876/00010</t>
  </si>
  <si>
    <t>0605995877/00010</t>
  </si>
  <si>
    <t>0605995878/00010</t>
  </si>
  <si>
    <t>0605995879/00010</t>
  </si>
  <si>
    <t>0605995880/00010</t>
  </si>
  <si>
    <t>0605995881/00010</t>
  </si>
  <si>
    <t>0605996680/00010</t>
  </si>
  <si>
    <t>0605996681/00010</t>
  </si>
  <si>
    <t>0605995894/00010</t>
  </si>
  <si>
    <t>0605995895/00010</t>
  </si>
  <si>
    <t>0605995896/00010</t>
  </si>
  <si>
    <t>0605995897/00010</t>
  </si>
  <si>
    <t>0605995898/00010</t>
  </si>
  <si>
    <t>0605995899/00010</t>
  </si>
  <si>
    <t>0605995900/00010</t>
  </si>
  <si>
    <t>0605995901/00010</t>
  </si>
  <si>
    <t>0605995902/00010</t>
  </si>
  <si>
    <t>0605995903/00010</t>
  </si>
  <si>
    <t>1350</t>
  </si>
  <si>
    <t>0605994653/00010</t>
  </si>
  <si>
    <t>FastRecoveryDiode,200V,6A,1.05V,30ns,"</t>
  </si>
  <si>
    <t>0605995914/00010</t>
  </si>
  <si>
    <t>0605995915/00010</t>
  </si>
  <si>
    <t>0605995916/00010</t>
  </si>
  <si>
    <t>0605995917/00010</t>
  </si>
  <si>
    <t>0605995918/00010</t>
  </si>
  <si>
    <t>0605995919/00010</t>
  </si>
  <si>
    <t>0605995920/00010</t>
  </si>
  <si>
    <t>0605995921/00010</t>
  </si>
  <si>
    <t>0605995922/00010</t>
  </si>
  <si>
    <t>0605995923/00010</t>
  </si>
  <si>
    <t>0605995934/00010</t>
  </si>
  <si>
    <t>0605995935/00010</t>
  </si>
  <si>
    <t>0605995936/00010</t>
  </si>
  <si>
    <t>0605995937/00010</t>
  </si>
  <si>
    <t>0605995938/00010</t>
  </si>
  <si>
    <t>0605995939/00010</t>
  </si>
  <si>
    <t>0605995940/00010</t>
  </si>
  <si>
    <t>0605995941/00010</t>
  </si>
  <si>
    <t>0605995942/00010</t>
  </si>
  <si>
    <t>0605995943/00010</t>
  </si>
  <si>
    <t>0605996690/00010</t>
  </si>
  <si>
    <t>0605996691/00010</t>
  </si>
  <si>
    <t>0605996692/00010</t>
  </si>
  <si>
    <t>0605996693/00010</t>
  </si>
  <si>
    <t>0605996694/00010</t>
  </si>
  <si>
    <t>0605996695/00010</t>
  </si>
  <si>
    <t>0605996696/00010</t>
  </si>
  <si>
    <t>0605996697/00010</t>
  </si>
  <si>
    <t>0605996698/00010</t>
  </si>
  <si>
    <t>0605995964/00010</t>
  </si>
  <si>
    <t>0605995965/00010</t>
  </si>
  <si>
    <t>0605995966/00010</t>
  </si>
  <si>
    <t>0605995967/00010</t>
  </si>
  <si>
    <t>0605995968/00010</t>
  </si>
  <si>
    <t>0605995969/00010</t>
  </si>
  <si>
    <t>0605995970/00010</t>
  </si>
  <si>
    <t>0605995971/00010</t>
  </si>
  <si>
    <t>0605995972/00010</t>
  </si>
  <si>
    <t>0605995973/00010</t>
  </si>
  <si>
    <t>0605995974/00010</t>
  </si>
  <si>
    <t>0605995975/00010</t>
  </si>
  <si>
    <t>0605995976/00010</t>
  </si>
  <si>
    <t>0605997102/00010</t>
  </si>
  <si>
    <t>0605997103/00010</t>
  </si>
  <si>
    <t>0605997107/00010</t>
  </si>
  <si>
    <t>0605997108/00010</t>
  </si>
  <si>
    <t>0605997109/00010</t>
  </si>
  <si>
    <t>0605997110/00010</t>
  </si>
  <si>
    <t>0605997111/00010</t>
  </si>
  <si>
    <t>0605997112/00010</t>
  </si>
  <si>
    <t>0605997113/00010</t>
  </si>
  <si>
    <t>0605997114/00010</t>
  </si>
  <si>
    <t>0605997115/00010</t>
  </si>
  <si>
    <t>0605995984/00010</t>
  </si>
  <si>
    <t>0605995985/00010</t>
  </si>
  <si>
    <t>0605995986/00010</t>
  </si>
  <si>
    <t>0605995987/00010</t>
  </si>
  <si>
    <t>0605995988/00010</t>
  </si>
  <si>
    <t>0605995989/00010</t>
  </si>
  <si>
    <t>0605995990/00010</t>
  </si>
  <si>
    <t>0605995991/00010</t>
  </si>
  <si>
    <t>0605995992/00010</t>
  </si>
  <si>
    <t>0605997117/00010</t>
  </si>
  <si>
    <t>0605997118/00010</t>
  </si>
  <si>
    <t>0605997119/00010</t>
  </si>
  <si>
    <t>0605997120/00010</t>
  </si>
  <si>
    <t>0605997121/00010</t>
  </si>
  <si>
    <t>0605997122/00010</t>
  </si>
  <si>
    <t>0605996700/00010</t>
  </si>
  <si>
    <t>0605996701/00010</t>
  </si>
  <si>
    <t>0605996702/00010</t>
  </si>
  <si>
    <t>0605996703/00010</t>
  </si>
  <si>
    <t>0605996704/00010</t>
  </si>
  <si>
    <t>0605995039/00010</t>
  </si>
  <si>
    <t>0605995040/00010</t>
  </si>
  <si>
    <t>0605995041/00010</t>
  </si>
  <si>
    <t>0605995042/00010</t>
  </si>
  <si>
    <t>0605995043/00010</t>
  </si>
  <si>
    <t>0605995044/00010</t>
  </si>
  <si>
    <t>0605994623/00010</t>
  </si>
  <si>
    <t>0605995103/00010</t>
  </si>
  <si>
    <t>0605995104/00010</t>
  </si>
  <si>
    <t>0605995105/00010</t>
  </si>
  <si>
    <t>0605995106/00010</t>
  </si>
  <si>
    <t>0605995107/00010</t>
  </si>
  <si>
    <t>0605995108/00010</t>
  </si>
  <si>
    <t>0605995109/00010</t>
  </si>
  <si>
    <t>0605995110/00010</t>
  </si>
  <si>
    <t>0605996710/00010</t>
  </si>
  <si>
    <t>0605996711/00010</t>
  </si>
  <si>
    <t>0605996712/00010</t>
  </si>
  <si>
    <t>0605996713/00010</t>
  </si>
  <si>
    <t>0605996714/00010</t>
  </si>
  <si>
    <t>0605996715/00010</t>
  </si>
  <si>
    <t>0605996716/00010</t>
  </si>
  <si>
    <t>0605996717/00010</t>
  </si>
  <si>
    <t>0605996718/00010</t>
  </si>
  <si>
    <t>0605996719/00010</t>
  </si>
  <si>
    <t>0605996720/00010</t>
  </si>
  <si>
    <t>0605995996/00010</t>
  </si>
  <si>
    <t>0605995997/00010</t>
  </si>
  <si>
    <t>0605996011/00010</t>
  </si>
  <si>
    <t>0605996012/00010</t>
  </si>
  <si>
    <t>0605996014/00010</t>
  </si>
  <si>
    <t>0605996015/00010</t>
  </si>
  <si>
    <t>0605996016/00010</t>
  </si>
  <si>
    <t>0605996017/00010</t>
  </si>
  <si>
    <t>0605996018/00010</t>
  </si>
  <si>
    <t>0605996019/00010</t>
  </si>
  <si>
    <t>0605996020/00010</t>
  </si>
  <si>
    <t>0605996021/00010</t>
  </si>
  <si>
    <t>0605996022/00010</t>
  </si>
  <si>
    <t>0605996023/00010</t>
  </si>
  <si>
    <t>0605995133/00010</t>
  </si>
  <si>
    <t>0605995134/00010</t>
  </si>
  <si>
    <t>0605995135/00010</t>
  </si>
  <si>
    <t>0605995136/00010</t>
  </si>
  <si>
    <t>0605995137/00010</t>
  </si>
  <si>
    <t>0605995138/00010</t>
  </si>
  <si>
    <t>0605995139/00010</t>
  </si>
  <si>
    <t>0605995140/00010</t>
  </si>
  <si>
    <t>0605995141/00010</t>
  </si>
  <si>
    <t>0605995142/00010</t>
  </si>
  <si>
    <t>0605997123/00010</t>
  </si>
  <si>
    <t>0605997124/00010</t>
  </si>
  <si>
    <t>0605997125/00010</t>
  </si>
  <si>
    <t>0605997127/00010</t>
  </si>
  <si>
    <t>0605997128/00010</t>
  </si>
  <si>
    <t>0605997129/00010</t>
  </si>
  <si>
    <t>0605997130/00010</t>
  </si>
  <si>
    <t>0605997131/00010</t>
  </si>
  <si>
    <t>0605997132/00010</t>
  </si>
  <si>
    <t>0605997133/00010</t>
  </si>
  <si>
    <t>0605997134/00010</t>
  </si>
  <si>
    <t>0605997135/00010</t>
  </si>
  <si>
    <t>1427</t>
  </si>
  <si>
    <t>0605994684/00010</t>
  </si>
  <si>
    <t>15060150-010</t>
  </si>
  <si>
    <t>0605995213/00010</t>
  </si>
  <si>
    <t>0605995214/00010</t>
  </si>
  <si>
    <t>0605995215/00010</t>
  </si>
  <si>
    <t>0605995216/00010</t>
  </si>
  <si>
    <t>0605995217/00010</t>
  </si>
  <si>
    <t>0605995218/00010</t>
  </si>
  <si>
    <t>0605995219/00010</t>
  </si>
  <si>
    <t>0605995220/00010</t>
  </si>
  <si>
    <t>0605995221/00010</t>
  </si>
  <si>
    <t>0605995222/00010</t>
  </si>
  <si>
    <t>0605996024/00010</t>
  </si>
  <si>
    <t>0605996025/00010</t>
  </si>
  <si>
    <t>0605996026/00010</t>
  </si>
  <si>
    <t>0605996027/00010</t>
  </si>
  <si>
    <t>0605996028/00010</t>
  </si>
  <si>
    <t>0605996029/00010</t>
  </si>
  <si>
    <t>0605996030/00010</t>
  </si>
  <si>
    <t>0605996031/00010</t>
  </si>
  <si>
    <t>0605996032/00010</t>
  </si>
  <si>
    <t>0605996033/00010</t>
  </si>
  <si>
    <t>0605996034/00010</t>
  </si>
  <si>
    <t>0605996035/00010</t>
  </si>
  <si>
    <t>0605996036/00010</t>
  </si>
  <si>
    <t>0605996037/00010</t>
  </si>
  <si>
    <t>0605996038/00010</t>
  </si>
  <si>
    <t>0605996039/00010</t>
  </si>
  <si>
    <t>0605996040/00010</t>
  </si>
  <si>
    <t>0605996041/00010</t>
  </si>
  <si>
    <t>0605995295/00010</t>
  </si>
  <si>
    <t>0605995296/00010</t>
  </si>
  <si>
    <t>0605995297/00010</t>
  </si>
  <si>
    <t>0605995298/00010</t>
  </si>
  <si>
    <t>0605995299/00010</t>
  </si>
  <si>
    <t>0605995300/00010</t>
  </si>
  <si>
    <t>0605995301/00010</t>
  </si>
  <si>
    <t>0605995302/00010</t>
  </si>
  <si>
    <t>0605995303/00010</t>
  </si>
  <si>
    <t>0605995304/00010</t>
  </si>
  <si>
    <t>0605995305/00010</t>
  </si>
  <si>
    <t>0605995306/00010</t>
  </si>
  <si>
    <t>0605995307/00010</t>
  </si>
  <si>
    <t>0605996045/00010</t>
  </si>
  <si>
    <t>0605996046/00010</t>
  </si>
  <si>
    <t>0605996047/00010</t>
  </si>
  <si>
    <t>0605996048/00010</t>
  </si>
  <si>
    <t>0605996049/00010</t>
  </si>
  <si>
    <t>0605996050/00010</t>
  </si>
  <si>
    <t>0605997137/00010</t>
  </si>
  <si>
    <t>0605997138/00010</t>
  </si>
  <si>
    <t>0605997139/00010</t>
  </si>
  <si>
    <t>0605997140/00010</t>
  </si>
  <si>
    <t>0605997141/00010</t>
  </si>
  <si>
    <t>0605997142/00010</t>
  </si>
  <si>
    <t>1459</t>
  </si>
  <si>
    <t>0605995308/00010</t>
  </si>
  <si>
    <t>0605994685/00010</t>
  </si>
  <si>
    <t>0605996051/00010</t>
  </si>
  <si>
    <t>0605996052/00010</t>
  </si>
  <si>
    <t>0605996053/00010</t>
  </si>
  <si>
    <t>0605996054/00010</t>
  </si>
  <si>
    <t>0605996057/00010</t>
  </si>
  <si>
    <t>1467</t>
  </si>
  <si>
    <t>0605994686/00010</t>
  </si>
  <si>
    <t>15060395-012</t>
  </si>
  <si>
    <t>0605997147/00010</t>
  </si>
  <si>
    <t>0605997148/00010</t>
  </si>
  <si>
    <t>0605997149/00010</t>
  </si>
  <si>
    <t>0605997150/00010</t>
  </si>
  <si>
    <t>0605997151/00010</t>
  </si>
  <si>
    <t>0605997152/00010</t>
  </si>
  <si>
    <t>0605997153/00010</t>
  </si>
  <si>
    <t>0605997154/00010</t>
  </si>
  <si>
    <t>0605997155/00010</t>
  </si>
  <si>
    <t>0605997156/00010</t>
  </si>
  <si>
    <t>0605997157/00010</t>
  </si>
  <si>
    <t>0605997158/00010</t>
  </si>
  <si>
    <t>0605997159/00010</t>
  </si>
  <si>
    <t>0605997160/00010</t>
  </si>
  <si>
    <t>0605997161/00010</t>
  </si>
  <si>
    <t>0605997162/00010</t>
  </si>
  <si>
    <t>1474</t>
  </si>
  <si>
    <t>0605997163/00010</t>
  </si>
  <si>
    <t>0605997167/00010</t>
  </si>
  <si>
    <t>0605997168/00010</t>
  </si>
  <si>
    <t>0605997169/00010</t>
  </si>
  <si>
    <t>0605997170/00010</t>
  </si>
  <si>
    <t>0605995309/00010</t>
  </si>
  <si>
    <t>0605995310/00010</t>
  </si>
  <si>
    <t>0605995311/00010</t>
  </si>
  <si>
    <t>0605995312/00010</t>
  </si>
  <si>
    <t>0605997171/00010</t>
  </si>
  <si>
    <t>0605997172/00010</t>
  </si>
  <si>
    <t>0605997173/00010</t>
  </si>
  <si>
    <t>0605997174/00010</t>
  </si>
  <si>
    <t>0605997175/00010</t>
  </si>
  <si>
    <t>0605997176/00010</t>
  </si>
  <si>
    <t>153618R</t>
  </si>
  <si>
    <t>0605997177/00010</t>
  </si>
  <si>
    <t>0605996075/00010</t>
  </si>
  <si>
    <t>0605996076/00010</t>
  </si>
  <si>
    <t>0605995348/00010</t>
  </si>
  <si>
    <t>0605995349/00010</t>
  </si>
  <si>
    <t>0605995350/00010</t>
  </si>
  <si>
    <t>0605995351/00010</t>
  </si>
  <si>
    <t>0605995352/00010</t>
  </si>
  <si>
    <t>0605995353/00010</t>
  </si>
  <si>
    <t>0605995354/00010</t>
  </si>
  <si>
    <t>0605995355/00010</t>
  </si>
  <si>
    <t>1489</t>
  </si>
  <si>
    <t>0605996078/00010</t>
  </si>
  <si>
    <t>0605997178/00010</t>
  </si>
  <si>
    <t>0605997179/00010</t>
  </si>
  <si>
    <t>0605997180/00010</t>
  </si>
  <si>
    <t>0605997181/00010</t>
  </si>
  <si>
    <t>0605997182/00010</t>
  </si>
  <si>
    <t>0605996083/00010</t>
  </si>
  <si>
    <t>0605996084/00010</t>
  </si>
  <si>
    <t>0605995418/00010</t>
  </si>
  <si>
    <t>0605995419/00010</t>
  </si>
  <si>
    <t>0605995420/00010</t>
  </si>
  <si>
    <t>0605995421/00010</t>
  </si>
  <si>
    <t>0605995422/00010</t>
  </si>
  <si>
    <t>0605995423/00010</t>
  </si>
  <si>
    <t>0605995424/00010</t>
  </si>
  <si>
    <t>0605995425/00010</t>
  </si>
  <si>
    <t>0605994687/00010</t>
  </si>
  <si>
    <t>0605994688/00010</t>
  </si>
  <si>
    <t>0605994689/00010</t>
  </si>
  <si>
    <t>0605994690/00010</t>
  </si>
  <si>
    <t>0605996085/00010</t>
  </si>
  <si>
    <t>0605996086/00010</t>
  </si>
  <si>
    <t>0605996087/00010</t>
  </si>
  <si>
    <t>0605996088/00010</t>
  </si>
  <si>
    <t>0605996089/00010</t>
  </si>
  <si>
    <t>0605996090/00010</t>
  </si>
  <si>
    <t>0605996091/00010</t>
  </si>
  <si>
    <t>0605996092/00010</t>
  </si>
  <si>
    <t>0605996093/00010</t>
  </si>
  <si>
    <t>0605996094/00010</t>
  </si>
  <si>
    <t>0605994654/00010</t>
  </si>
  <si>
    <t>[L10] 626-3 #1 (Jan/24)</t>
  </si>
  <si>
    <t>0605994655/00010</t>
  </si>
  <si>
    <t>[L10] BYF-2 #1 (Jan/24)</t>
  </si>
  <si>
    <t>0605994656/00010</t>
  </si>
  <si>
    <t>[L10] BYF-2 #2 (Jan/24)</t>
  </si>
  <si>
    <t>0605994657/00010</t>
  </si>
  <si>
    <t>[L10] 707-4 #1 (Jan/24)</t>
  </si>
  <si>
    <t>0605994658/00010</t>
  </si>
  <si>
    <t>[L10] BYF-2 #1 (Feb/24)</t>
  </si>
  <si>
    <t>0605994659/00010</t>
  </si>
  <si>
    <t>[L10] BYF-2 #2 (Feb/24)</t>
  </si>
  <si>
    <t>0605996098/00010</t>
  </si>
  <si>
    <t>0605996099/00010</t>
  </si>
  <si>
    <t>0605997187/00010</t>
  </si>
  <si>
    <t>0605997188/00010</t>
  </si>
  <si>
    <t>0605997189/00010</t>
  </si>
  <si>
    <t>0605997190/00010</t>
  </si>
  <si>
    <t>0605997191/00010</t>
  </si>
  <si>
    <t>0605997192/00010</t>
  </si>
  <si>
    <t>0605997193/00010</t>
  </si>
  <si>
    <t>0605994660/00010</t>
  </si>
  <si>
    <t>0605994661/00010</t>
  </si>
  <si>
    <t>0605995426/00010</t>
  </si>
  <si>
    <t>0605991905/00010</t>
  </si>
  <si>
    <t>0605991906/00010</t>
  </si>
  <si>
    <t>0605991907/00010</t>
  </si>
  <si>
    <t>0605991908/00010</t>
  </si>
  <si>
    <t>0605994662/00010</t>
  </si>
  <si>
    <t>0605994663/00010</t>
  </si>
  <si>
    <t>0605995427/00010</t>
  </si>
  <si>
    <t>0605994694/00010</t>
  </si>
  <si>
    <t>0605994695/00010</t>
  </si>
  <si>
    <t>0605994696/00010</t>
  </si>
  <si>
    <t>0605994697/00010</t>
  </si>
  <si>
    <t>0605994698/00010</t>
  </si>
  <si>
    <t>0605994699/00010</t>
  </si>
  <si>
    <t>0605994700/00010</t>
  </si>
  <si>
    <t>0605994701/00010</t>
  </si>
  <si>
    <t>0605991899/00010</t>
  </si>
  <si>
    <t>0605991900/00010</t>
  </si>
  <si>
    <t>0605994504/00010</t>
  </si>
  <si>
    <t>0605994505/00010</t>
  </si>
  <si>
    <t>0605994514/00010</t>
  </si>
  <si>
    <t>0605994515/00010</t>
  </si>
  <si>
    <t>0605994744/00010</t>
  </si>
  <si>
    <t>0605994745/00010</t>
  </si>
  <si>
    <t>0605994746/00010</t>
  </si>
  <si>
    <t>0605994747/00010</t>
  </si>
  <si>
    <t>0605995478/00010</t>
  </si>
  <si>
    <t>0605994516/00010</t>
  </si>
  <si>
    <t>0605994517/00010</t>
  </si>
  <si>
    <t>0605995479/00010</t>
  </si>
  <si>
    <t>0605995480/00010</t>
  </si>
  <si>
    <t>0605995481/00010</t>
  </si>
  <si>
    <t>0605994518/00010</t>
  </si>
  <si>
    <t>0605994519/00010</t>
  </si>
  <si>
    <t>0605994520/00010</t>
  </si>
  <si>
    <t>0605994521/00010</t>
  </si>
  <si>
    <t>0605994748/00010</t>
  </si>
  <si>
    <t>0605994749/00010</t>
  </si>
  <si>
    <t>0605994801/00010</t>
  </si>
  <si>
    <t>0605994802/00010</t>
  </si>
  <si>
    <t>0605994803/00010</t>
  </si>
  <si>
    <t>0605994804/00010</t>
  </si>
  <si>
    <t>0605994805/00010</t>
  </si>
  <si>
    <t>0605994806/00010</t>
  </si>
  <si>
    <t>0605996105/00010</t>
  </si>
  <si>
    <t>0605996106/00010</t>
  </si>
  <si>
    <t>0605996107/00010</t>
  </si>
  <si>
    <t>0605996108/00010</t>
  </si>
  <si>
    <t>0605996109/00010</t>
  </si>
  <si>
    <t>0605996110/00010</t>
  </si>
  <si>
    <t>0605996111/00010</t>
  </si>
  <si>
    <t>0605995483/00010</t>
  </si>
  <si>
    <t>0605995484/00010</t>
  </si>
  <si>
    <t>0605994831/00010</t>
  </si>
  <si>
    <t>0605994832/00010</t>
  </si>
  <si>
    <t>0605994833/00010</t>
  </si>
  <si>
    <t>0605994834/00010</t>
  </si>
  <si>
    <t>0605994835/00010</t>
  </si>
  <si>
    <t>0605994836/00010</t>
  </si>
  <si>
    <t>0605994837/00010</t>
  </si>
  <si>
    <t>0605994838/00010</t>
  </si>
  <si>
    <t>0605996112/00010</t>
  </si>
  <si>
    <t>0605996113/00010</t>
  </si>
  <si>
    <t>1563</t>
  </si>
  <si>
    <t>0605994839/00010</t>
  </si>
  <si>
    <t>Die-castingorcuttingshell,21214215_D"</t>
  </si>
  <si>
    <t>0605994891/00010</t>
  </si>
  <si>
    <t>0605994892/00010</t>
  </si>
  <si>
    <t>1584</t>
  </si>
  <si>
    <t>0605994522/00010</t>
  </si>
  <si>
    <t>[L10] RXX-2 #1 (Oct/23)</t>
  </si>
  <si>
    <t>0605994564/00010</t>
  </si>
  <si>
    <t>0605994565/00010</t>
  </si>
  <si>
    <t>0605994566/00010</t>
  </si>
  <si>
    <t>0605994567/00010</t>
  </si>
  <si>
    <t>0605994893/00010</t>
  </si>
  <si>
    <t>0605994894/00010</t>
  </si>
  <si>
    <t>0605996115/00010</t>
  </si>
  <si>
    <t>0605997197/00010</t>
  </si>
  <si>
    <t>0605997198/00010</t>
  </si>
  <si>
    <t>0605997199/00010</t>
  </si>
  <si>
    <t>0605997200/00010</t>
  </si>
  <si>
    <t>0605997201/00010</t>
  </si>
  <si>
    <t>0605997202/00010</t>
  </si>
  <si>
    <t>0605997203/00010</t>
  </si>
  <si>
    <t>0605997204/00010</t>
  </si>
  <si>
    <t>0605997205/00010</t>
  </si>
  <si>
    <t>0605994895/00010</t>
  </si>
  <si>
    <t>0605994896/00010</t>
  </si>
  <si>
    <t>0605994897/00010</t>
  </si>
  <si>
    <t>0605994898/00010</t>
  </si>
  <si>
    <t>0605994631/00010</t>
  </si>
  <si>
    <t>0605994669/00010</t>
  </si>
  <si>
    <t>0605996116/00010</t>
  </si>
  <si>
    <t>0605996117/00010</t>
  </si>
  <si>
    <t>0605995485/00010</t>
  </si>
  <si>
    <t>0605995486/00010</t>
  </si>
  <si>
    <t>0605995487/00010</t>
  </si>
  <si>
    <t>0605994674/00010</t>
  </si>
  <si>
    <t>0605994675/00010</t>
  </si>
  <si>
    <t>0605994676/00010</t>
  </si>
  <si>
    <t>0605994677/00010</t>
  </si>
  <si>
    <t>0605994678/00010</t>
  </si>
  <si>
    <t>0605995588/00010</t>
  </si>
  <si>
    <t>0605995589/00010</t>
  </si>
  <si>
    <t>0605994704/00010</t>
  </si>
  <si>
    <t>0605994705/00010</t>
  </si>
  <si>
    <t>0605994706/00010</t>
  </si>
  <si>
    <t>0605994707/00010</t>
  </si>
  <si>
    <t>0605994708/00010</t>
  </si>
  <si>
    <t>0605994709/00010</t>
  </si>
  <si>
    <t>0605994710/00010</t>
  </si>
  <si>
    <t>0605994711/00010</t>
  </si>
  <si>
    <t>0605994712/00010</t>
  </si>
  <si>
    <t>0605994724/00010</t>
  </si>
  <si>
    <t>0605993149/00010</t>
  </si>
  <si>
    <t>0605993150/00010</t>
  </si>
  <si>
    <t>1616</t>
  </si>
  <si>
    <t>0605993151/00010</t>
  </si>
  <si>
    <t>0605995590/00010</t>
  </si>
  <si>
    <t>0605995591/00010</t>
  </si>
  <si>
    <t>0605995592/00010</t>
  </si>
  <si>
    <t>0605995593/00010</t>
  </si>
  <si>
    <t>0605995594/00010</t>
  </si>
  <si>
    <t>0605994754/00010</t>
  </si>
  <si>
    <t>0605994755/00010</t>
  </si>
  <si>
    <t>0605994756/00010</t>
  </si>
  <si>
    <t>0605994757/00010</t>
  </si>
  <si>
    <t>0605994758/00010</t>
  </si>
  <si>
    <t>0605994759/00010</t>
  </si>
  <si>
    <t>0605994760/00010</t>
  </si>
  <si>
    <t>0605994761/00010</t>
  </si>
  <si>
    <t>0605994762/00010</t>
  </si>
  <si>
    <t>0605994763/00010</t>
  </si>
  <si>
    <t>0605994764/00010</t>
  </si>
  <si>
    <t>0605994765/00010</t>
  </si>
  <si>
    <t>0605994766/00010</t>
  </si>
  <si>
    <t>0605994767/00010</t>
  </si>
  <si>
    <t>0605994768/00010</t>
  </si>
  <si>
    <t>0605994769/00010</t>
  </si>
  <si>
    <t>0605994770/00010</t>
  </si>
  <si>
    <t>0605994772/00010</t>
  </si>
  <si>
    <t>0605995595/00010</t>
  </si>
  <si>
    <t>0605997207/00010</t>
  </si>
  <si>
    <t>0605997208/00010</t>
  </si>
  <si>
    <t>0605997209/00010</t>
  </si>
  <si>
    <t>0605997210/00010</t>
  </si>
  <si>
    <t>0605997211/00010</t>
  </si>
  <si>
    <t>0605997212/00010</t>
  </si>
  <si>
    <t>0605992997/00010</t>
  </si>
  <si>
    <t>0605992998/00010</t>
  </si>
  <si>
    <t>0605992999/00010</t>
  </si>
  <si>
    <t>0605993000/00010</t>
  </si>
  <si>
    <t>0605994544/00010</t>
  </si>
  <si>
    <t>0605994545/00010</t>
  </si>
  <si>
    <t>0605994546/00010</t>
  </si>
  <si>
    <t>0605994547/00010</t>
  </si>
  <si>
    <t>0605994841/00010</t>
  </si>
  <si>
    <t>0605994842/00010</t>
  </si>
  <si>
    <t>0605994843/00010</t>
  </si>
  <si>
    <t>0605994844/00010</t>
  </si>
  <si>
    <t>0605994845/00010</t>
  </si>
  <si>
    <t>0605994846/00010</t>
  </si>
  <si>
    <t>0605994847/00010</t>
  </si>
  <si>
    <t>0605994848/00010</t>
  </si>
  <si>
    <t>0605995596/00010</t>
  </si>
  <si>
    <t>0605995714/00010</t>
  </si>
  <si>
    <t>0605995715/00010</t>
  </si>
  <si>
    <t>0605995716/00010</t>
  </si>
  <si>
    <t>0605995717/00010</t>
  </si>
  <si>
    <t>0605997217/00010</t>
  </si>
  <si>
    <t>0605997218/00010</t>
  </si>
  <si>
    <t>0605997219/00010</t>
  </si>
  <si>
    <t>0605997220/00010</t>
  </si>
  <si>
    <t>0605997221/00010</t>
  </si>
  <si>
    <t>0605997222/00010</t>
  </si>
  <si>
    <t>0605997223/00010</t>
  </si>
  <si>
    <t>0605997224/00010</t>
  </si>
  <si>
    <t>0605997225/00010</t>
  </si>
  <si>
    <t>0605997226/00010</t>
  </si>
  <si>
    <t>0605997227/00010</t>
  </si>
  <si>
    <t>0605997228/00010</t>
  </si>
  <si>
    <t>0605996122/00010</t>
  </si>
  <si>
    <t>0605996123/00010</t>
  </si>
  <si>
    <t>0605995718/00010</t>
  </si>
  <si>
    <t>0605995719/00010</t>
  </si>
  <si>
    <t>0605995720/00010</t>
  </si>
  <si>
    <t>0605997313/00010</t>
  </si>
  <si>
    <t>0605997314/00010</t>
  </si>
  <si>
    <t>0605997315/00010</t>
  </si>
  <si>
    <t>0605997316/00010</t>
  </si>
  <si>
    <t>0605997317/00010</t>
  </si>
  <si>
    <t>0605997318/00010</t>
  </si>
  <si>
    <t>0605997319/00010</t>
  </si>
  <si>
    <t>0605997320/00010</t>
  </si>
  <si>
    <t>0605997321/00010</t>
  </si>
  <si>
    <t>0605997231/00010</t>
  </si>
  <si>
    <t>0605997232/00010</t>
  </si>
  <si>
    <t>0605997233/00010</t>
  </si>
  <si>
    <t>0605997234/00010</t>
  </si>
  <si>
    <t>0605997235/00010</t>
  </si>
  <si>
    <t>0605994912/00010</t>
  </si>
  <si>
    <t>0605994913/00010</t>
  </si>
  <si>
    <t>0605994914/00010</t>
  </si>
  <si>
    <t>0605994915/00010</t>
  </si>
  <si>
    <t>0605996139/00010</t>
  </si>
  <si>
    <t>0605996140/00010</t>
  </si>
  <si>
    <t>0605996141/00010</t>
  </si>
  <si>
    <t>0605996142/00010</t>
  </si>
  <si>
    <t>0605996143/00010</t>
  </si>
  <si>
    <t>0605996144/00010</t>
  </si>
  <si>
    <t>0605996145/00010</t>
  </si>
  <si>
    <t>0605996148/00010</t>
  </si>
  <si>
    <t>0605996149/00010</t>
  </si>
  <si>
    <t>0605996150/00010</t>
  </si>
  <si>
    <t>0605996151/00010</t>
  </si>
  <si>
    <t>0605996152/00010</t>
  </si>
  <si>
    <t>0605996153/00010</t>
  </si>
  <si>
    <t>0605996154/00010</t>
  </si>
  <si>
    <t>0605996172/00010</t>
  </si>
  <si>
    <t>0605996173/00010</t>
  </si>
  <si>
    <t>0605996174/00010</t>
  </si>
  <si>
    <t>0605996175/00010</t>
  </si>
  <si>
    <t>0605996176/00010</t>
  </si>
  <si>
    <t>0605996177/00010</t>
  </si>
  <si>
    <t>0605996178/00010</t>
  </si>
  <si>
    <t>0605995721/00010</t>
  </si>
  <si>
    <t>0605995722/00010</t>
  </si>
  <si>
    <t>0605996179/00010</t>
  </si>
  <si>
    <t>0605996180/00010</t>
  </si>
  <si>
    <t>0605996181/00010</t>
  </si>
  <si>
    <t>0605996182/00010</t>
  </si>
  <si>
    <t>0605996183/00010</t>
  </si>
  <si>
    <t>0605996184/00010</t>
  </si>
  <si>
    <t>0605996185/00010</t>
  </si>
  <si>
    <t>0605996186/00010</t>
  </si>
  <si>
    <t>0605996187/00010</t>
  </si>
  <si>
    <t>0605996188/00010</t>
  </si>
  <si>
    <t>0605996189/00010</t>
  </si>
  <si>
    <t>0605996190/00010</t>
  </si>
  <si>
    <t>0605996192/00010</t>
  </si>
  <si>
    <t>0605996193/00010</t>
  </si>
  <si>
    <t>0605996194/00010</t>
  </si>
  <si>
    <t>0605995824/00010</t>
  </si>
  <si>
    <t>0605995825/00010</t>
  </si>
  <si>
    <t>0605995826/00010</t>
  </si>
  <si>
    <t>0605996195/00010</t>
  </si>
  <si>
    <t>0605996196/00010</t>
  </si>
  <si>
    <t>0605996197/00010</t>
  </si>
  <si>
    <t>0605996202/00010</t>
  </si>
  <si>
    <t>0605996203/00010</t>
  </si>
  <si>
    <t>0605996204/00010</t>
  </si>
  <si>
    <t>0605996205/00010</t>
  </si>
  <si>
    <t>0605996206/00010</t>
  </si>
  <si>
    <t>0605996207/00010</t>
  </si>
  <si>
    <t>0605996222/00010</t>
  </si>
  <si>
    <t>0605996223/00010</t>
  </si>
  <si>
    <t>0605996224/00010</t>
  </si>
  <si>
    <t>0605995827/00010</t>
  </si>
  <si>
    <t>0605995829/00010</t>
  </si>
  <si>
    <t>0605995924/00010</t>
  </si>
  <si>
    <t>0605995925/00010</t>
  </si>
  <si>
    <t>0605995926/00010</t>
  </si>
  <si>
    <t>0605995927/00010</t>
  </si>
  <si>
    <t>0605995928/00010</t>
  </si>
  <si>
    <t>0605995929/00010</t>
  </si>
  <si>
    <t>0605995930/00010</t>
  </si>
  <si>
    <t>0605995931/00010</t>
  </si>
  <si>
    <t>0605995944/00010</t>
  </si>
  <si>
    <t>0605995945/00010</t>
  </si>
  <si>
    <t>0605995946/00010</t>
  </si>
  <si>
    <t>0605995947/00010</t>
  </si>
  <si>
    <t>0605995948/00010</t>
  </si>
  <si>
    <t>0605995949/00010</t>
  </si>
  <si>
    <t>0605995950/00010</t>
  </si>
  <si>
    <t>0605995951/00010</t>
  </si>
  <si>
    <t>1733</t>
  </si>
  <si>
    <t>0605996232/00010</t>
  </si>
  <si>
    <t>0605995954/00010</t>
  </si>
  <si>
    <t>0605995955/00010</t>
  </si>
  <si>
    <t>0605995956/00010</t>
  </si>
  <si>
    <t>0605995957/00010</t>
  </si>
  <si>
    <t>0605995958/00010</t>
  </si>
  <si>
    <t>0605995959/00010</t>
  </si>
  <si>
    <t>0605995960/00010</t>
  </si>
  <si>
    <t>0605996235/00010</t>
  </si>
  <si>
    <t>0605996236/00010</t>
  </si>
  <si>
    <t>0605996237/00010</t>
  </si>
  <si>
    <t>0605996238/00010</t>
  </si>
  <si>
    <t>0605996239/00010</t>
  </si>
  <si>
    <t>0605996240/00010</t>
  </si>
  <si>
    <t>0605995029/00010</t>
  </si>
  <si>
    <t>0605995030/00010</t>
  </si>
  <si>
    <t>0605995031/00010</t>
  </si>
  <si>
    <t>0605995032/00010</t>
  </si>
  <si>
    <t>0605995033/00010</t>
  </si>
  <si>
    <t>0605995034/00010</t>
  </si>
  <si>
    <t>0605996255/00010</t>
  </si>
  <si>
    <t>0605996256/00010</t>
  </si>
  <si>
    <t>0605996272/00010</t>
  </si>
  <si>
    <t>0605996273/00010</t>
  </si>
  <si>
    <t>0605996274/00010</t>
  </si>
  <si>
    <t>0605996275/00010</t>
  </si>
  <si>
    <t>0605996276/00010</t>
  </si>
  <si>
    <t>0605996277/00010</t>
  </si>
  <si>
    <t>0605996278/00010</t>
  </si>
  <si>
    <t>0605996279/00010</t>
  </si>
  <si>
    <t>0605996286/00010</t>
  </si>
  <si>
    <t>0605996287/00010</t>
  </si>
  <si>
    <t>0605996288/00010</t>
  </si>
  <si>
    <t>1770</t>
  </si>
  <si>
    <t>0605995035/00010</t>
  </si>
  <si>
    <t>0605995036/00010</t>
  </si>
  <si>
    <t>0605995037/00010</t>
  </si>
  <si>
    <t>0605995038/00010</t>
  </si>
  <si>
    <t>0605996296/00010</t>
  </si>
  <si>
    <t>0605996297/00010</t>
  </si>
  <si>
    <t>0605996298/00010</t>
  </si>
  <si>
    <t>0605996299/00010</t>
  </si>
  <si>
    <t>0605996300/00010</t>
  </si>
  <si>
    <t>0605996301/00010</t>
  </si>
  <si>
    <t>0605995143/00010</t>
  </si>
  <si>
    <t>0605995144/00010</t>
  </si>
  <si>
    <t>0605995145/00010</t>
  </si>
  <si>
    <t>0605995146/00010</t>
  </si>
  <si>
    <t>0605995147/00010</t>
  </si>
  <si>
    <t>0605997236/00010</t>
  </si>
  <si>
    <t>HotSwapandOring,HotSwapandOring,-48</t>
  </si>
  <si>
    <t>0605997239/00010</t>
  </si>
  <si>
    <t>0605997240/00010</t>
  </si>
  <si>
    <t>0605997241/00010</t>
  </si>
  <si>
    <t>0605997242/00010</t>
  </si>
  <si>
    <t>0605997243/00010</t>
  </si>
  <si>
    <t>0605997244/00010</t>
  </si>
  <si>
    <t>0605996304/00010</t>
  </si>
  <si>
    <t>0605996305/00010</t>
  </si>
  <si>
    <t>0605996335/00010</t>
  </si>
  <si>
    <t>0605996336/00010</t>
  </si>
  <si>
    <t>0605996338/00010</t>
  </si>
  <si>
    <t>0605996339/00010</t>
  </si>
  <si>
    <t>0605994792/00010</t>
  </si>
  <si>
    <t>0605994793/00010</t>
  </si>
  <si>
    <t>0605994794/00010</t>
  </si>
  <si>
    <t>0605994795/00010</t>
  </si>
  <si>
    <t>0605994796/00010</t>
  </si>
  <si>
    <t>0605997249/00010</t>
  </si>
  <si>
    <t>0605997250/00010</t>
  </si>
  <si>
    <t>0605997251/00010</t>
  </si>
  <si>
    <t>0605997252/00010</t>
  </si>
  <si>
    <t>0605997253/00010</t>
  </si>
  <si>
    <t>0605997254/00010</t>
  </si>
  <si>
    <t>0605997255/00010</t>
  </si>
  <si>
    <t>0605997256/00010</t>
  </si>
  <si>
    <t>0605997257/00010</t>
  </si>
  <si>
    <t>1820</t>
  </si>
  <si>
    <t>0605994797/00010</t>
  </si>
  <si>
    <t>39110538-014</t>
  </si>
  <si>
    <t>0605995193/00010</t>
  </si>
  <si>
    <t>0605995194/00010</t>
  </si>
  <si>
    <t>0605995195/00010</t>
  </si>
  <si>
    <t>0605995196/00010</t>
  </si>
  <si>
    <t>0605995197/00010</t>
  </si>
  <si>
    <t>0605995198/00010</t>
  </si>
  <si>
    <t>0605995199/00010</t>
  </si>
  <si>
    <t>0605995200/00010</t>
  </si>
  <si>
    <t>0605996348/00010</t>
  </si>
  <si>
    <t>0605996349/00010</t>
  </si>
  <si>
    <t>0605996350/00010</t>
  </si>
  <si>
    <t>1825</t>
  </si>
  <si>
    <t>0605994798/00010</t>
  </si>
  <si>
    <t>39110663-014</t>
  </si>
  <si>
    <t>0605995243/00010</t>
  </si>
  <si>
    <t>0605995244/00010</t>
  </si>
  <si>
    <t>0605995245/00010</t>
  </si>
  <si>
    <t>0605995246/00010</t>
  </si>
  <si>
    <t>0605995247/00010</t>
  </si>
  <si>
    <t>0605995248/00010</t>
  </si>
  <si>
    <t>0605995249/00010</t>
  </si>
  <si>
    <t>0605995285/00010</t>
  </si>
  <si>
    <t>0605995286/00010</t>
  </si>
  <si>
    <t>0605995287/00010</t>
  </si>
  <si>
    <t>0605995288/00010</t>
  </si>
  <si>
    <t>0605995289/00010</t>
  </si>
  <si>
    <t>0605995328/00010</t>
  </si>
  <si>
    <t>0605995329/00010</t>
  </si>
  <si>
    <t>0605995330/00010</t>
  </si>
  <si>
    <t>0605995331/00010</t>
  </si>
  <si>
    <t>0605995332/00010</t>
  </si>
  <si>
    <t>0605995333/00010</t>
  </si>
  <si>
    <t>0605995334/00010</t>
  </si>
  <si>
    <t>0605995335/00010</t>
  </si>
  <si>
    <t>0605994989/00010</t>
  </si>
  <si>
    <t>0605994990/00010</t>
  </si>
  <si>
    <t>0605994991/00010</t>
  </si>
  <si>
    <t>0605994992/00010</t>
  </si>
  <si>
    <t>0605996358/00010</t>
  </si>
  <si>
    <t>0605996359/00010</t>
  </si>
  <si>
    <t>0605996360/00010</t>
  </si>
  <si>
    <t>0605996361/00010</t>
  </si>
  <si>
    <t>0605996362/00010</t>
  </si>
  <si>
    <t>0605996363/00010</t>
  </si>
  <si>
    <t>0605996364/00010</t>
  </si>
  <si>
    <t>0605996365/00010</t>
  </si>
  <si>
    <t>0605996366/00010</t>
  </si>
  <si>
    <t>1856</t>
  </si>
  <si>
    <t>0605994786/00010</t>
  </si>
  <si>
    <t>0605996368/00010</t>
  </si>
  <si>
    <t>0605996369/00010</t>
  </si>
  <si>
    <t>0605996370/00010</t>
  </si>
  <si>
    <t>0605996371/00010</t>
  </si>
  <si>
    <t>0605996372/00010</t>
  </si>
  <si>
    <t>0605997259/00010</t>
  </si>
  <si>
    <t>0605997260/00010</t>
  </si>
  <si>
    <t>0605997261/00010</t>
  </si>
  <si>
    <t>0605997262/00010</t>
  </si>
  <si>
    <t>0605997263/00010</t>
  </si>
  <si>
    <t>0605997264/00010</t>
  </si>
  <si>
    <t>0605997265/00010</t>
  </si>
  <si>
    <t>0605995388/00010</t>
  </si>
  <si>
    <t>0605995389/00010</t>
  </si>
  <si>
    <t>0605995390/00010</t>
  </si>
  <si>
    <t>0605995391/00010</t>
  </si>
  <si>
    <t>0605995392/00010</t>
  </si>
  <si>
    <t>0605995393/00010</t>
  </si>
  <si>
    <t>0605995394/00010</t>
  </si>
  <si>
    <t>0605995395/00010</t>
  </si>
  <si>
    <t>0605994789/00010</t>
  </si>
  <si>
    <t>0605994790/00010</t>
  </si>
  <si>
    <t>0605994881/00010</t>
  </si>
  <si>
    <t>0605994882/00010</t>
  </si>
  <si>
    <t>0605994883/00010</t>
  </si>
  <si>
    <t>0605994884/00010</t>
  </si>
  <si>
    <t>0605995428/00010</t>
  </si>
  <si>
    <t>0605995429/00010</t>
  </si>
  <si>
    <t>0605995430/00010</t>
  </si>
  <si>
    <t>0605995431/00010</t>
  </si>
  <si>
    <t>0605995432/00010</t>
  </si>
  <si>
    <t>0605995433/00010</t>
  </si>
  <si>
    <t>0605995434/00010</t>
  </si>
  <si>
    <t>0605995435/00010</t>
  </si>
  <si>
    <t>0605995458/00010</t>
  </si>
  <si>
    <t>0605995459/00010</t>
  </si>
  <si>
    <t>0605995460/00010</t>
  </si>
  <si>
    <t>0605995461/00010</t>
  </si>
  <si>
    <t>0605995462/00010</t>
  </si>
  <si>
    <t>0605995463/00010</t>
  </si>
  <si>
    <t>0605995464/00010</t>
  </si>
  <si>
    <t>0605995465/00010</t>
  </si>
  <si>
    <t>0605995466/00010</t>
  </si>
  <si>
    <t>0605995467/00010</t>
  </si>
  <si>
    <t>0605997269/00010</t>
  </si>
  <si>
    <t>0605997270/00010</t>
  </si>
  <si>
    <t>0605997271/00010</t>
  </si>
  <si>
    <t>0605997272/00010</t>
  </si>
  <si>
    <t>0605997273/00010</t>
  </si>
  <si>
    <t>0605997274/00010</t>
  </si>
  <si>
    <t>0605997275/00010</t>
  </si>
  <si>
    <t>0605997276/00010</t>
  </si>
  <si>
    <t>0605997277/00010</t>
  </si>
  <si>
    <t>0605997278/00010</t>
  </si>
  <si>
    <t>0605997279/00010</t>
  </si>
  <si>
    <t>0605997280/00010</t>
  </si>
  <si>
    <t>0605996373/00010</t>
  </si>
  <si>
    <t>0605996374/00010</t>
  </si>
  <si>
    <t>0605996378/00010</t>
  </si>
  <si>
    <t>0605996379/00010</t>
  </si>
  <si>
    <t>0605996380/00010</t>
  </si>
  <si>
    <t>0605996381/00010</t>
  </si>
  <si>
    <t>0605996382/00010</t>
  </si>
  <si>
    <t>0605996383/00010</t>
  </si>
  <si>
    <t>0605996384/00010</t>
  </si>
  <si>
    <t>0605995488/00010</t>
  </si>
  <si>
    <t>0605995489/00010</t>
  </si>
  <si>
    <t>0605995490/00010</t>
  </si>
  <si>
    <t>0605994885/00010</t>
  </si>
  <si>
    <t>0605994886/00010</t>
  </si>
  <si>
    <t>0605994887/00010</t>
  </si>
  <si>
    <t>0605994888/00010</t>
  </si>
  <si>
    <t>0605995491/00010</t>
  </si>
  <si>
    <t>0605995492/00010</t>
  </si>
  <si>
    <t>0605995493/00010</t>
  </si>
  <si>
    <t>0605995494/00010</t>
  </si>
  <si>
    <t>0605995495/00010</t>
  </si>
  <si>
    <t>0605995496/00010</t>
  </si>
  <si>
    <t>0605995497/00010</t>
  </si>
  <si>
    <t>0605996386/00010</t>
  </si>
  <si>
    <t>0605996387/00010</t>
  </si>
  <si>
    <t>0605996388/00010</t>
  </si>
  <si>
    <t>0605995548/00010</t>
  </si>
  <si>
    <t>0605995549/00010</t>
  </si>
  <si>
    <t>0605997281/00010</t>
  </si>
  <si>
    <t>0605997282/00010</t>
  </si>
  <si>
    <t>0605997283/00010</t>
  </si>
  <si>
    <t>0605997284/00010</t>
  </si>
  <si>
    <t>0605997285/00010</t>
  </si>
  <si>
    <t>0605997286/00010</t>
  </si>
  <si>
    <t>1946</t>
  </si>
  <si>
    <t>0605995551/00010</t>
  </si>
  <si>
    <t>40060873-004</t>
  </si>
  <si>
    <t>0605997287/00010</t>
  </si>
  <si>
    <t>0605997288/00010</t>
  </si>
  <si>
    <t>0605997291/00010</t>
  </si>
  <si>
    <t>0605997292/00010</t>
  </si>
  <si>
    <t>0605997293/00010</t>
  </si>
  <si>
    <t>0605997294/00010</t>
  </si>
  <si>
    <t>0605997295/00010</t>
  </si>
  <si>
    <t>0605997296/00010</t>
  </si>
  <si>
    <t>0605997297/00010</t>
  </si>
  <si>
    <t>0605996396/00010</t>
  </si>
  <si>
    <t>0605995552/00010</t>
  </si>
  <si>
    <t>0605994969/00010</t>
  </si>
  <si>
    <t>0605994970/00010</t>
  </si>
  <si>
    <t>0605994971/00010</t>
  </si>
  <si>
    <t>0605996398/00010</t>
  </si>
  <si>
    <t>0605996399/00010</t>
  </si>
  <si>
    <t>0605996400/00010</t>
  </si>
  <si>
    <t>0605996401/00010</t>
  </si>
  <si>
    <t>0605996402/00010</t>
  </si>
  <si>
    <t>0605996403/00010</t>
  </si>
  <si>
    <t>0605996404/00010</t>
  </si>
  <si>
    <t>0605996406/00010</t>
  </si>
  <si>
    <t>0605996407/00010</t>
  </si>
  <si>
    <t>0605995554/00010</t>
  </si>
  <si>
    <t>0605995555/00010</t>
  </si>
  <si>
    <t>0605996408/00010</t>
  </si>
  <si>
    <t>0605996409/00010</t>
  </si>
  <si>
    <t>0605995764/00010</t>
  </si>
  <si>
    <t>0605995765/00010</t>
  </si>
  <si>
    <t>0605995766/00010</t>
  </si>
  <si>
    <t>0605995767/00010</t>
  </si>
  <si>
    <t>0605995768/00010</t>
  </si>
  <si>
    <t>0605995769/00010</t>
  </si>
  <si>
    <t>0605995770/00010</t>
  </si>
  <si>
    <t>0605995771/00010</t>
  </si>
  <si>
    <t>0605995772/00010</t>
  </si>
  <si>
    <t>0605995784/00010</t>
  </si>
  <si>
    <t>0605995785/00010</t>
  </si>
  <si>
    <t>0605995786/00010</t>
  </si>
  <si>
    <t>0605995787/00010</t>
  </si>
  <si>
    <t>0605995788/00010</t>
  </si>
  <si>
    <t>0605995789/00010</t>
  </si>
  <si>
    <t>0605995790/00010</t>
  </si>
  <si>
    <t>0605996418/00010</t>
  </si>
  <si>
    <t>0605996419/00010</t>
  </si>
  <si>
    <t>0605996420/00010</t>
  </si>
  <si>
    <t>0605996421/00010</t>
  </si>
  <si>
    <t>0605996422/00010</t>
  </si>
  <si>
    <t>0605996423/00010</t>
  </si>
  <si>
    <t>0605996424/00010</t>
  </si>
  <si>
    <t>0605996425/00010</t>
  </si>
  <si>
    <t>0605996426/00010</t>
  </si>
  <si>
    <t>2012</t>
  </si>
  <si>
    <t>0605994974/00010</t>
  </si>
  <si>
    <t>46040134-010</t>
  </si>
  <si>
    <t>0605994975/00010</t>
  </si>
  <si>
    <t>0605994976/00010</t>
  </si>
  <si>
    <t>0605994977/00010</t>
  </si>
  <si>
    <t>0605994978/00010</t>
  </si>
  <si>
    <t>2016</t>
  </si>
  <si>
    <t>0605995791/00010</t>
  </si>
  <si>
    <t>RF Isolator,2110~2170MHz,13dB.,1.5,10W,S</t>
  </si>
  <si>
    <t>2017</t>
  </si>
  <si>
    <t>0605995792/00010</t>
  </si>
  <si>
    <t>2018</t>
  </si>
  <si>
    <t>0605995793/00010</t>
  </si>
  <si>
    <t>RF Isolator,2110~2180MHz,28dB.,1.12,150W</t>
  </si>
  <si>
    <t>0605995904/00010</t>
  </si>
  <si>
    <t>0605995905/00010</t>
  </si>
  <si>
    <t>0605995906/00010</t>
  </si>
  <si>
    <t>0605995907/00010</t>
  </si>
  <si>
    <t>0605996431/00010</t>
  </si>
  <si>
    <t>0605996432/00010</t>
  </si>
  <si>
    <t>0605996433/00010</t>
  </si>
  <si>
    <t>0605996434/00010</t>
  </si>
  <si>
    <t>0605996435/00010</t>
  </si>
  <si>
    <t>0605996436/00010</t>
  </si>
  <si>
    <t>2029</t>
  </si>
  <si>
    <t>0605995908/00010</t>
  </si>
  <si>
    <t>0605994993/00010</t>
  </si>
  <si>
    <t>0605994994/00010</t>
  </si>
  <si>
    <t>0605994995/00010</t>
  </si>
  <si>
    <t>2038</t>
  </si>
  <si>
    <t>0605996437/00010</t>
  </si>
  <si>
    <t>0605995233/00010</t>
  </si>
  <si>
    <t>0605995234/00010</t>
  </si>
  <si>
    <t>0605995235/00010</t>
  </si>
  <si>
    <t>0605995236/00010</t>
  </si>
  <si>
    <t>0605995237/00010</t>
  </si>
  <si>
    <t>2051</t>
  </si>
  <si>
    <t>0605994999/00010</t>
  </si>
  <si>
    <t>0605995238/00010</t>
  </si>
  <si>
    <t>0605995239/00010</t>
  </si>
  <si>
    <t>0605995240/00010</t>
  </si>
  <si>
    <t>0605995241/00010</t>
  </si>
  <si>
    <t>2056</t>
  </si>
  <si>
    <t>0605995242/00010</t>
  </si>
  <si>
    <t>0605995338/00010</t>
  </si>
  <si>
    <t>0605995339/00010</t>
  </si>
  <si>
    <t>0605995340/00010</t>
  </si>
  <si>
    <t>0605995341/00010</t>
  </si>
  <si>
    <t>0605995000/00010</t>
  </si>
  <si>
    <t>0605995001/00010</t>
  </si>
  <si>
    <t>0605995002/00010</t>
  </si>
  <si>
    <t>0605995003/00010</t>
  </si>
  <si>
    <t>0605995004/00010</t>
  </si>
  <si>
    <t>0605995005/00010</t>
  </si>
  <si>
    <t>0605995006/00010</t>
  </si>
  <si>
    <t>0605995007/00010</t>
  </si>
  <si>
    <t>0605994861/00010</t>
  </si>
  <si>
    <t>0605994862/00010</t>
  </si>
  <si>
    <t>0605994863/00010</t>
  </si>
  <si>
    <t>0605994864/00010</t>
  </si>
  <si>
    <t>0605994865/00010</t>
  </si>
  <si>
    <t>0605994866/00010</t>
  </si>
  <si>
    <t>0605994867/00010</t>
  </si>
  <si>
    <t>2076</t>
  </si>
  <si>
    <t>0605994868/00010</t>
  </si>
  <si>
    <t>0605994921/00010</t>
  </si>
  <si>
    <t>0605994922/00010</t>
  </si>
  <si>
    <t>0605994923/00010</t>
  </si>
  <si>
    <t>0605994924/00010</t>
  </si>
  <si>
    <t>0605994925/00010</t>
  </si>
  <si>
    <t>0605994926/00010</t>
  </si>
  <si>
    <t>0605994927/00010</t>
  </si>
  <si>
    <t>0605994928/00010</t>
  </si>
  <si>
    <t>0605994929/00010</t>
  </si>
  <si>
    <t>0605994930/00010</t>
  </si>
  <si>
    <t>0605994931/00010</t>
  </si>
  <si>
    <t>0605994932/00010</t>
  </si>
  <si>
    <t>0605996438/00010</t>
  </si>
  <si>
    <t>0605996439/00010</t>
  </si>
  <si>
    <t>0605996440/00010</t>
  </si>
  <si>
    <t>0605996441/00010</t>
  </si>
  <si>
    <t>0605996442/00010</t>
  </si>
  <si>
    <t>0605996443/00010</t>
  </si>
  <si>
    <t>0605996444/00010</t>
  </si>
  <si>
    <t>0605996445/00010</t>
  </si>
  <si>
    <t>0605994933/00010</t>
  </si>
  <si>
    <t>0605994934/00010</t>
  </si>
  <si>
    <t>0605994935/00010</t>
  </si>
  <si>
    <t>0605994936/00010</t>
  </si>
  <si>
    <t>0605994937/00010</t>
  </si>
  <si>
    <t>0605994938/00010</t>
  </si>
  <si>
    <t>0605994939/00010</t>
  </si>
  <si>
    <t>0605994940/00010</t>
  </si>
  <si>
    <t>0605994941/00010</t>
  </si>
  <si>
    <t>0605994942/00010</t>
  </si>
  <si>
    <t>0605994943/00010</t>
  </si>
  <si>
    <t>0605994944/00010</t>
  </si>
  <si>
    <t>0605994945/00010</t>
  </si>
  <si>
    <t>0605994946/00010</t>
  </si>
  <si>
    <t>0605994947/00010</t>
  </si>
  <si>
    <t>0605994948/00010</t>
  </si>
  <si>
    <t>0605994949/00010</t>
  </si>
  <si>
    <t>0605994950/00010</t>
  </si>
  <si>
    <t>0605994951/00010</t>
  </si>
  <si>
    <t>0605994952/00010</t>
  </si>
  <si>
    <t>0605994953/00010</t>
  </si>
  <si>
    <t>0605994954/00010</t>
  </si>
  <si>
    <t>0605994955/00010</t>
  </si>
  <si>
    <t>0605994956/00010</t>
  </si>
  <si>
    <t>0605994957/00010</t>
  </si>
  <si>
    <t>0605994958/00010</t>
  </si>
  <si>
    <t>0605994959/00010</t>
  </si>
  <si>
    <t>0605994960/00010</t>
  </si>
  <si>
    <t>0605994961/00010</t>
  </si>
  <si>
    <t>0605994962/00010</t>
  </si>
  <si>
    <t>0605994963/00010</t>
  </si>
  <si>
    <t>0605994964/00010</t>
  </si>
  <si>
    <t>0605994965/00010</t>
  </si>
  <si>
    <t>0605994966/00010</t>
  </si>
  <si>
    <t>0605994967/00010</t>
  </si>
  <si>
    <t>0605994524/00010</t>
  </si>
  <si>
    <t>0605994525/00010</t>
  </si>
  <si>
    <t>0605994526/00010</t>
  </si>
  <si>
    <t>0605994527/00010</t>
  </si>
  <si>
    <t>0605994528/00010</t>
  </si>
  <si>
    <t>0605994529/00010</t>
  </si>
  <si>
    <t>0605994530/00010</t>
  </si>
  <si>
    <t>0605994531/00010</t>
  </si>
  <si>
    <t>0605994532/00010</t>
  </si>
  <si>
    <t>0605996452/00010</t>
  </si>
  <si>
    <t>0605996453/00010</t>
  </si>
  <si>
    <t>2107</t>
  </si>
  <si>
    <t>0605995343/00010</t>
  </si>
  <si>
    <t>0605995344/00010</t>
  </si>
  <si>
    <t>0605995345/00010</t>
  </si>
  <si>
    <t>0605995346/00010</t>
  </si>
  <si>
    <t>0605994968/00010</t>
  </si>
  <si>
    <t>0605994979/00010</t>
  </si>
  <si>
    <t>0605994980/00010</t>
  </si>
  <si>
    <t>0605996465/00010</t>
  </si>
  <si>
    <t>0605996466/00010</t>
  </si>
  <si>
    <t>0605995568/00010</t>
  </si>
  <si>
    <t>0605995569/00010</t>
  </si>
  <si>
    <t>0605995570/00010</t>
  </si>
  <si>
    <t>0605995571/00010</t>
  </si>
  <si>
    <t>0605995572/00010</t>
  </si>
  <si>
    <t>0605995573/00010</t>
  </si>
  <si>
    <t>0605995574/00010</t>
  </si>
  <si>
    <t>0605995575/00010</t>
  </si>
  <si>
    <t>1926</t>
  </si>
  <si>
    <t>0605994981/00010</t>
  </si>
  <si>
    <t>0605994982/00010</t>
  </si>
  <si>
    <t>0605994983/00010</t>
  </si>
  <si>
    <t>0605994984/00010</t>
  </si>
  <si>
    <t>0605994985/00010</t>
  </si>
  <si>
    <t>2168</t>
  </si>
  <si>
    <t>0605994533/00010</t>
  </si>
  <si>
    <t>737-4</t>
  </si>
  <si>
    <t>RXX-2</t>
  </si>
  <si>
    <t>707-4</t>
  </si>
  <si>
    <t>626-3</t>
  </si>
  <si>
    <t>NOPE</t>
  </si>
  <si>
    <t>OK</t>
  </si>
  <si>
    <t>Index PO</t>
  </si>
  <si>
    <t>MHT052</t>
  </si>
</sst>
</file>

<file path=xl/styles.xml><?xml version="1.0" encoding="utf-8"?>
<styleSheet xmlns="http://schemas.openxmlformats.org/spreadsheetml/2006/main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d\-mmm\-yy;@"/>
    <numFmt numFmtId="165" formatCode="_(&quot;R$ &quot;* #,##0.00_);_(&quot;R$ &quot;* \(#,##0.00\);_(&quot;R$ &quot;* &quot;-&quot;??_);_(@_)"/>
    <numFmt numFmtId="166" formatCode="_-&quot;R$&quot;\ * #,##0.00_-;\-&quot;R$&quot;\ * #,##0.00_-;_-&quot;R$&quot;\ * &quot;-&quot;??_-;_-@_-"/>
    <numFmt numFmtId="167" formatCode="0.00_)"/>
    <numFmt numFmtId="168" formatCode="[$-409]d\-mmm\-yy;@"/>
    <numFmt numFmtId="169" formatCode="mm/dd/yyyy"/>
  </numFmts>
  <fonts count="6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0"/>
      <name val="Calibri"/>
      <family val="2"/>
    </font>
    <font>
      <sz val="10"/>
      <color theme="1" tint="0.34998626667073579"/>
      <name val="Calibri"/>
      <family val="2"/>
      <scheme val="minor"/>
    </font>
    <font>
      <b/>
      <sz val="10"/>
      <color theme="1" tint="0.34998626667073579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name val="Arial"/>
      <family val="2"/>
    </font>
    <font>
      <sz val="10"/>
      <name val="Helv"/>
      <charset val="204"/>
    </font>
    <font>
      <sz val="10"/>
      <name val="Geneva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0"/>
      <color theme="0"/>
      <name val="Segoe UI"/>
      <family val="2"/>
    </font>
    <font>
      <sz val="11"/>
      <color indexed="20"/>
      <name val="Arial"/>
      <family val="2"/>
    </font>
    <font>
      <b/>
      <sz val="11"/>
      <color indexed="52"/>
      <name val="Arial"/>
      <family val="2"/>
    </font>
    <font>
      <b/>
      <sz val="11"/>
      <color indexed="9"/>
      <name val="Arial"/>
      <family val="2"/>
    </font>
    <font>
      <sz val="11"/>
      <color indexed="8"/>
      <name val="Calibri"/>
      <family val="2"/>
    </font>
    <font>
      <sz val="12"/>
      <name val="新細明體"/>
      <charset val="136"/>
    </font>
    <font>
      <i/>
      <sz val="11"/>
      <color indexed="23"/>
      <name val="Arial"/>
      <family val="2"/>
    </font>
    <font>
      <sz val="11"/>
      <color indexed="17"/>
      <name val="Arial"/>
      <family val="2"/>
    </font>
    <font>
      <sz val="8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1"/>
      <color indexed="62"/>
      <name val="Arial"/>
      <family val="2"/>
    </font>
    <font>
      <sz val="11"/>
      <color indexed="52"/>
      <name val="Arial"/>
      <family val="2"/>
    </font>
    <font>
      <sz val="11"/>
      <color indexed="60"/>
      <name val="Arial"/>
      <family val="2"/>
    </font>
    <font>
      <b/>
      <i/>
      <sz val="16"/>
      <name val="Helv"/>
    </font>
    <font>
      <sz val="12"/>
      <name val="宋体"/>
      <charset val="134"/>
    </font>
    <font>
      <sz val="10"/>
      <color theme="1"/>
      <name val="Tahoma"/>
      <family val="2"/>
    </font>
    <font>
      <sz val="11"/>
      <color theme="1"/>
      <name val="Calibri"/>
      <family val="2"/>
      <charset val="134"/>
      <scheme val="minor"/>
    </font>
    <font>
      <sz val="12"/>
      <name val="新細明體"/>
      <family val="1"/>
      <charset val="136"/>
    </font>
    <font>
      <b/>
      <sz val="11"/>
      <color indexed="63"/>
      <name val="Arial"/>
      <family val="2"/>
    </font>
    <font>
      <sz val="10"/>
      <name val="Helv"/>
      <family val="2"/>
    </font>
    <font>
      <b/>
      <sz val="11"/>
      <color indexed="8"/>
      <name val="Arial"/>
      <family val="2"/>
    </font>
    <font>
      <sz val="11"/>
      <color indexed="10"/>
      <name val="Arial"/>
      <family val="2"/>
    </font>
    <font>
      <sz val="12"/>
      <color indexed="8"/>
      <name val="新細明體"/>
      <family val="1"/>
      <charset val="136"/>
    </font>
    <font>
      <sz val="11"/>
      <color theme="1"/>
      <name val="Calibri"/>
      <family val="3"/>
      <charset val="134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4"/>
      <color indexed="12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u/>
      <sz val="9.6"/>
      <color theme="10"/>
      <name val="新細明體"/>
      <charset val="136"/>
    </font>
    <font>
      <u/>
      <sz val="10"/>
      <color theme="10"/>
      <name val="Calibri"/>
      <family val="2"/>
      <scheme val="minor"/>
    </font>
    <font>
      <sz val="10"/>
      <color indexed="9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Segoe UI"/>
      <family val="2"/>
    </font>
    <font>
      <b/>
      <sz val="10"/>
      <name val="Segoe UI"/>
      <family val="2"/>
    </font>
    <font>
      <b/>
      <sz val="10"/>
      <color theme="1"/>
      <name val="Segoe UI"/>
      <family val="2"/>
    </font>
    <font>
      <b/>
      <sz val="10"/>
      <color theme="0"/>
      <name val="Segoe UI"/>
      <family val="2"/>
    </font>
    <font>
      <sz val="10"/>
      <color rgb="FF9C6500"/>
      <name val="Segoe UI"/>
      <family val="2"/>
    </font>
    <font>
      <b/>
      <sz val="18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theme="4" tint="0.39997558519241921"/>
      </patternFill>
    </fill>
    <fill>
      <patternFill patternType="solid">
        <fgColor theme="4" tint="-0.249977111117893"/>
        <bgColor theme="4" tint="-0.249977111117893"/>
      </patternFill>
    </fill>
    <fill>
      <patternFill patternType="solid">
        <fgColor rgb="FFFFFFA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</fills>
  <borders count="2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4" tint="-0.249977111117893"/>
      </left>
      <right style="thin">
        <color theme="4" tint="-0.249977111117893"/>
      </right>
      <top/>
      <bottom style="thin">
        <color theme="4" tint="0.79998168889431442"/>
      </bottom>
      <diagonal/>
    </border>
    <border>
      <left/>
      <right/>
      <top/>
      <bottom style="thin">
        <color theme="4" tint="0.79998168889431442"/>
      </bottom>
      <diagonal/>
    </border>
    <border>
      <left/>
      <right/>
      <top/>
      <bottom style="thin">
        <color theme="4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-0.249977111117893"/>
      </top>
      <bottom style="thin">
        <color theme="4" tint="0.59999389629810485"/>
      </bottom>
      <diagonal/>
    </border>
    <border>
      <left/>
      <right/>
      <top style="thin">
        <color theme="4" tint="-0.249977111117893"/>
      </top>
      <bottom style="thin">
        <color theme="4" tint="0.7999816888943144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thick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508">
    <xf numFmtId="0" fontId="0" fillId="0" borderId="0"/>
    <xf numFmtId="0" fontId="3" fillId="3" borderId="0" applyNumberFormat="0" applyBorder="0" applyAlignment="0" applyProtection="0"/>
    <xf numFmtId="0" fontId="5" fillId="5" borderId="0" applyNumberFormat="0" applyBorder="0" applyAlignment="0" applyProtection="0"/>
    <xf numFmtId="0" fontId="8" fillId="7" borderId="0" applyNumberFormat="0" applyBorder="0" applyAlignment="0" applyProtection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4" fillId="0" borderId="0"/>
    <xf numFmtId="164" fontId="15" fillId="0" borderId="0"/>
    <xf numFmtId="164" fontId="13" fillId="0" borderId="0" applyNumberFormat="0" applyFill="0" applyBorder="0" applyAlignment="0" applyProtection="0"/>
    <xf numFmtId="164" fontId="13" fillId="0" borderId="0" applyNumberFormat="0" applyFill="0" applyBorder="0" applyAlignment="0" applyProtection="0"/>
    <xf numFmtId="164" fontId="13" fillId="0" borderId="0"/>
    <xf numFmtId="164" fontId="13" fillId="0" borderId="0"/>
    <xf numFmtId="164" fontId="13" fillId="0" borderId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0" fontId="6" fillId="6" borderId="0" applyNumberFormat="0" applyBorder="0" applyAlignment="0" applyProtection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164" fontId="16" fillId="22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164" fontId="16" fillId="23" borderId="0" applyNumberFormat="0" applyBorder="0" applyAlignment="0" applyProtection="0"/>
    <xf numFmtId="0" fontId="1" fillId="8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0" fontId="6" fillId="10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164" fontId="16" fillId="24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6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0" fontId="6" fillId="13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164" fontId="16" fillId="27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29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30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5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28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6" fillId="31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32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29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0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5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0" fontId="7" fillId="5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164" fontId="17" fillId="36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7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0" fontId="7" fillId="9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164" fontId="17" fillId="38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8" fillId="11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3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4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8" fillId="12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7" fillId="39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0" fontId="2" fillId="2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164" fontId="19" fillId="23" borderId="0" applyNumberFormat="0" applyBorder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0" fillId="40" borderId="9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164" fontId="21" fillId="41" borderId="10" applyNumberFormat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165" fontId="23" fillId="0" borderId="0" applyFont="0" applyFill="0" applyBorder="0" applyAlignment="0" applyProtection="0">
      <alignment vertical="center"/>
    </xf>
    <xf numFmtId="166" fontId="1" fillId="0" borderId="0" applyFont="0" applyFill="0" applyBorder="0" applyAlignment="0" applyProtection="0"/>
    <xf numFmtId="44" fontId="13" fillId="0" borderId="0" applyFont="0" applyFill="0" applyBorder="0" applyAlignment="0" applyProtection="0"/>
    <xf numFmtId="164" fontId="13" fillId="0" borderId="0"/>
    <xf numFmtId="164" fontId="13" fillId="0" borderId="0"/>
    <xf numFmtId="164" fontId="13" fillId="0" borderId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4" fillId="0" borderId="0" applyNumberFormat="0" applyFill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164" fontId="25" fillId="24" borderId="0" applyNumberFormat="0" applyBorder="0" applyAlignment="0" applyProtection="0"/>
    <xf numFmtId="38" fontId="26" fillId="42" borderId="0" applyNumberFormat="0" applyBorder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7" fillId="0" borderId="11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8" fillId="0" borderId="12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13" applyNumberFormat="0" applyFill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64" fontId="29" fillId="0" borderId="0" applyNumberFormat="0" applyFill="0" applyBorder="0" applyAlignment="0" applyProtection="0"/>
    <xf numFmtId="10" fontId="26" fillId="43" borderId="14" applyNumberFormat="0" applyBorder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0" fillId="27" borderId="9" applyNumberFormat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1" fillId="0" borderId="15" applyNumberFormat="0" applyFill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4" fontId="32" fillId="44" borderId="0" applyNumberFormat="0" applyBorder="0" applyAlignment="0" applyProtection="0"/>
    <xf numFmtId="167" fontId="33" fillId="0" borderId="0"/>
    <xf numFmtId="164" fontId="16" fillId="0" borderId="0"/>
    <xf numFmtId="164" fontId="13" fillId="0" borderId="0"/>
    <xf numFmtId="164" fontId="16" fillId="0" borderId="0"/>
    <xf numFmtId="164" fontId="13" fillId="0" borderId="0"/>
    <xf numFmtId="164" fontId="16" fillId="0" borderId="0"/>
    <xf numFmtId="164" fontId="13" fillId="0" borderId="0"/>
    <xf numFmtId="164" fontId="22" fillId="0" borderId="0"/>
    <xf numFmtId="164" fontId="13" fillId="0" borderId="0"/>
    <xf numFmtId="164" fontId="13" fillId="0" borderId="0"/>
    <xf numFmtId="164" fontId="13" fillId="0" borderId="0"/>
    <xf numFmtId="0" fontId="34" fillId="0" borderId="0">
      <alignment vertical="center"/>
    </xf>
    <xf numFmtId="0" fontId="13" fillId="0" borderId="0"/>
    <xf numFmtId="164" fontId="13" fillId="0" borderId="0"/>
    <xf numFmtId="0" fontId="13" fillId="0" borderId="0" applyNumberFormat="0" applyFill="0" applyBorder="0" applyAlignment="0" applyProtection="0"/>
    <xf numFmtId="0" fontId="35" fillId="0" borderId="0">
      <alignment vertical="center"/>
    </xf>
    <xf numFmtId="0" fontId="34" fillId="0" borderId="0">
      <alignment vertical="center"/>
    </xf>
    <xf numFmtId="0" fontId="36" fillId="0" borderId="0">
      <alignment vertical="center"/>
    </xf>
    <xf numFmtId="164" fontId="22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0" fontId="13" fillId="0" borderId="0"/>
    <xf numFmtId="164" fontId="22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3" fillId="0" borderId="0"/>
    <xf numFmtId="164" fontId="13" fillId="0" borderId="0"/>
    <xf numFmtId="164" fontId="13" fillId="0" borderId="0"/>
    <xf numFmtId="164" fontId="13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0" fontId="6" fillId="0" borderId="0"/>
    <xf numFmtId="164" fontId="16" fillId="0" borderId="0"/>
    <xf numFmtId="164" fontId="22" fillId="0" borderId="0"/>
    <xf numFmtId="164" fontId="1" fillId="0" borderId="0"/>
    <xf numFmtId="164" fontId="1" fillId="0" borderId="0"/>
    <xf numFmtId="164" fontId="37" fillId="0" borderId="0">
      <alignment vertical="center"/>
    </xf>
    <xf numFmtId="164" fontId="13" fillId="0" borderId="0"/>
    <xf numFmtId="0" fontId="1" fillId="0" borderId="0"/>
    <xf numFmtId="0" fontId="1" fillId="0" borderId="0"/>
    <xf numFmtId="164" fontId="13" fillId="0" borderId="0"/>
    <xf numFmtId="0" fontId="13" fillId="0" borderId="0"/>
    <xf numFmtId="164" fontId="16" fillId="0" borderId="0"/>
    <xf numFmtId="0" fontId="13" fillId="0" borderId="0" applyNumberFormat="0" applyFill="0" applyBorder="0" applyAlignment="0" applyProtection="0"/>
    <xf numFmtId="164" fontId="16" fillId="0" borderId="0"/>
    <xf numFmtId="164" fontId="16" fillId="0" borderId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22" fillId="45" borderId="16" applyNumberFormat="0" applyFont="0" applyAlignment="0" applyProtection="0"/>
    <xf numFmtId="0" fontId="6" fillId="4" borderId="1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16" fillId="45" borderId="16" applyNumberFormat="0" applyFon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64" fontId="38" fillId="40" borderId="17" applyNumberFormat="0" applyAlignment="0" applyProtection="0"/>
    <xf numFmtId="10" fontId="13" fillId="0" borderId="0" applyFont="0" applyFill="0" applyBorder="0" applyAlignment="0" applyProtection="0"/>
    <xf numFmtId="9" fontId="22" fillId="0" borderId="0" applyFont="0" applyFill="0" applyBorder="0" applyAlignment="0" applyProtection="0"/>
    <xf numFmtId="164" fontId="39" fillId="0" borderId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0" fillId="0" borderId="18" applyNumberFormat="0" applyFill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164" fontId="41" fillId="0" borderId="0" applyNumberFormat="0" applyFill="0" applyBorder="0" applyAlignment="0" applyProtection="0"/>
    <xf numFmtId="0" fontId="13" fillId="0" borderId="0"/>
    <xf numFmtId="0" fontId="42" fillId="0" borderId="0">
      <alignment vertical="center"/>
    </xf>
    <xf numFmtId="0" fontId="13" fillId="0" borderId="0"/>
    <xf numFmtId="0" fontId="43" fillId="0" borderId="0"/>
    <xf numFmtId="0" fontId="23" fillId="0" borderId="0">
      <alignment vertical="center"/>
    </xf>
    <xf numFmtId="0" fontId="50" fillId="0" borderId="0" applyNumberFormat="0" applyFill="0" applyBorder="0" applyAlignment="0" applyProtection="0">
      <alignment vertical="top"/>
      <protection locked="0"/>
    </xf>
    <xf numFmtId="0" fontId="54" fillId="0" borderId="0"/>
    <xf numFmtId="0" fontId="54" fillId="0" borderId="0"/>
    <xf numFmtId="0" fontId="57" fillId="0" borderId="0"/>
  </cellStyleXfs>
  <cellXfs count="188">
    <xf numFmtId="0" fontId="0" fillId="0" borderId="0" xfId="0"/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6" fillId="14" borderId="0" xfId="0" applyFont="1" applyFill="1" applyProtection="1">
      <protection locked="0"/>
    </xf>
    <xf numFmtId="0" fontId="6" fillId="15" borderId="0" xfId="0" applyFont="1" applyFill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6" fillId="0" borderId="2" xfId="0" applyNumberFormat="1" applyFont="1" applyBorder="1" applyProtection="1">
      <protection locked="0"/>
    </xf>
    <xf numFmtId="14" fontId="6" fillId="0" borderId="3" xfId="0" applyNumberFormat="1" applyFont="1" applyBorder="1" applyProtection="1">
      <protection locked="0"/>
    </xf>
    <xf numFmtId="14" fontId="6" fillId="0" borderId="2" xfId="0" applyNumberFormat="1" applyFont="1" applyBorder="1" applyProtection="1">
      <protection locked="0"/>
    </xf>
    <xf numFmtId="0" fontId="6" fillId="0" borderId="3" xfId="0" applyFont="1" applyBorder="1" applyProtection="1">
      <protection locked="0"/>
    </xf>
    <xf numFmtId="0" fontId="6" fillId="16" borderId="4" xfId="0" applyFont="1" applyFill="1" applyBorder="1" applyProtection="1">
      <protection locked="0"/>
    </xf>
    <xf numFmtId="0" fontId="7" fillId="17" borderId="3" xfId="0" applyFont="1" applyFill="1" applyBorder="1" applyProtection="1">
      <protection locked="0"/>
    </xf>
    <xf numFmtId="0" fontId="6" fillId="0" borderId="3" xfId="0" applyFont="1" applyFill="1" applyBorder="1" applyAlignment="1" applyProtection="1">
      <alignment horizontal="center"/>
      <protection locked="0"/>
    </xf>
    <xf numFmtId="0" fontId="6" fillId="16" borderId="4" xfId="0" applyFont="1" applyFill="1" applyBorder="1" applyAlignment="1" applyProtection="1">
      <alignment horizontal="left"/>
      <protection locked="0"/>
    </xf>
    <xf numFmtId="0" fontId="6" fillId="0" borderId="5" xfId="0" applyNumberFormat="1" applyFont="1" applyBorder="1" applyProtection="1">
      <protection locked="0"/>
    </xf>
    <xf numFmtId="0" fontId="6" fillId="0" borderId="0" xfId="0" applyFont="1"/>
    <xf numFmtId="0" fontId="6" fillId="15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6" fillId="0" borderId="0" xfId="0" applyFont="1" applyAlignment="1" applyProtection="1">
      <alignment vertical="center"/>
      <protection locked="0"/>
    </xf>
    <xf numFmtId="0" fontId="7" fillId="18" borderId="7" xfId="0" applyFont="1" applyFill="1" applyBorder="1" applyProtection="1">
      <protection locked="0"/>
    </xf>
    <xf numFmtId="0" fontId="8" fillId="7" borderId="3" xfId="3" applyBorder="1" applyAlignment="1" applyProtection="1">
      <alignment horizontal="center"/>
      <protection locked="0"/>
    </xf>
    <xf numFmtId="0" fontId="9" fillId="14" borderId="0" xfId="0" applyFont="1" applyFill="1" applyAlignment="1" applyProtection="1">
      <alignment vertical="center"/>
      <protection locked="0"/>
    </xf>
    <xf numFmtId="0" fontId="6" fillId="19" borderId="0" xfId="0" applyFont="1" applyFill="1" applyAlignment="1">
      <alignment horizontal="center" vertical="center" wrapText="1"/>
    </xf>
    <xf numFmtId="0" fontId="6" fillId="19" borderId="0" xfId="0" applyFont="1" applyFill="1" applyAlignment="1">
      <alignment vertical="center"/>
    </xf>
    <xf numFmtId="0" fontId="6" fillId="20" borderId="0" xfId="0" applyFont="1" applyFill="1" applyAlignment="1">
      <alignment horizontal="center" vertical="center"/>
    </xf>
    <xf numFmtId="0" fontId="6" fillId="19" borderId="0" xfId="0" applyFont="1" applyFill="1" applyAlignment="1">
      <alignment horizontal="center" vertical="center"/>
    </xf>
    <xf numFmtId="0" fontId="10" fillId="19" borderId="0" xfId="0" applyFont="1" applyFill="1" applyAlignment="1">
      <alignment horizontal="center" vertical="center" wrapText="1"/>
    </xf>
    <xf numFmtId="0" fontId="6" fillId="0" borderId="8" xfId="0" applyFont="1" applyBorder="1" applyAlignment="1" applyProtection="1">
      <alignment horizontal="center"/>
      <protection locked="0"/>
    </xf>
    <xf numFmtId="0" fontId="6" fillId="19" borderId="0" xfId="0" applyFont="1" applyFill="1"/>
    <xf numFmtId="0" fontId="11" fillId="20" borderId="0" xfId="0" applyFont="1" applyFill="1" applyAlignment="1">
      <alignment horizontal="center" vertical="center"/>
    </xf>
    <xf numFmtId="0" fontId="6" fillId="19" borderId="0" xfId="0" applyFont="1" applyFill="1" applyAlignment="1">
      <alignment horizontal="center"/>
    </xf>
    <xf numFmtId="0" fontId="12" fillId="0" borderId="0" xfId="0" applyFont="1" applyAlignment="1" applyProtection="1">
      <alignment horizontal="left"/>
      <protection locked="0"/>
    </xf>
    <xf numFmtId="16" fontId="6" fillId="0" borderId="0" xfId="0" applyNumberFormat="1" applyFont="1"/>
    <xf numFmtId="0" fontId="10" fillId="21" borderId="0" xfId="0" applyFont="1" applyFill="1" applyAlignment="1">
      <alignment horizontal="center"/>
    </xf>
    <xf numFmtId="14" fontId="6" fillId="0" borderId="0" xfId="0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16" fontId="6" fillId="0" borderId="0" xfId="0" applyNumberFormat="1" applyFont="1" applyAlignment="1">
      <alignment horizontal="center" vertical="center"/>
    </xf>
    <xf numFmtId="16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439"/>
    <xf numFmtId="0" fontId="44" fillId="0" borderId="0" xfId="439" applyFont="1" applyAlignment="1">
      <alignment horizontal="center" vertical="center"/>
    </xf>
    <xf numFmtId="0" fontId="44" fillId="16" borderId="19" xfId="439" applyFont="1" applyFill="1" applyBorder="1" applyAlignment="1">
      <alignment horizontal="center"/>
    </xf>
    <xf numFmtId="49" fontId="44" fillId="16" borderId="19" xfId="439" applyNumberFormat="1" applyFont="1" applyFill="1" applyBorder="1" applyAlignment="1">
      <alignment horizontal="center"/>
    </xf>
    <xf numFmtId="0" fontId="7" fillId="5" borderId="19" xfId="197" applyBorder="1" applyAlignment="1">
      <alignment horizontal="center"/>
    </xf>
    <xf numFmtId="0" fontId="7" fillId="9" borderId="19" xfId="216" applyBorder="1" applyAlignment="1">
      <alignment horizontal="center"/>
    </xf>
    <xf numFmtId="0" fontId="6" fillId="0" borderId="19" xfId="439" applyBorder="1" applyAlignment="1">
      <alignment horizontal="center"/>
    </xf>
    <xf numFmtId="49" fontId="6" fillId="0" borderId="19" xfId="439" applyNumberFormat="1" applyBorder="1"/>
    <xf numFmtId="0" fontId="6" fillId="20" borderId="19" xfId="439" applyFill="1" applyBorder="1" applyAlignment="1">
      <alignment horizontal="center"/>
    </xf>
    <xf numFmtId="49" fontId="6" fillId="20" borderId="19" xfId="439" applyNumberFormat="1" applyFill="1" applyBorder="1"/>
    <xf numFmtId="0" fontId="6" fillId="20" borderId="19" xfId="439" applyFill="1" applyBorder="1" applyAlignment="1"/>
    <xf numFmtId="49" fontId="6" fillId="0" borderId="0" xfId="439" applyNumberFormat="1"/>
    <xf numFmtId="0" fontId="6" fillId="0" borderId="0" xfId="439" applyAlignment="1">
      <alignment horizontal="center"/>
    </xf>
    <xf numFmtId="0" fontId="6" fillId="0" borderId="0" xfId="0" applyFont="1" applyAlignment="1">
      <alignment horizontal="center" vertical="center" wrapText="1"/>
    </xf>
    <xf numFmtId="49" fontId="5" fillId="5" borderId="20" xfId="2" applyNumberFormat="1" applyBorder="1"/>
    <xf numFmtId="0" fontId="5" fillId="5" borderId="20" xfId="2" applyBorder="1"/>
    <xf numFmtId="0" fontId="5" fillId="5" borderId="20" xfId="2" applyNumberFormat="1" applyBorder="1" applyAlignment="1"/>
    <xf numFmtId="49" fontId="0" fillId="0" borderId="20" xfId="0" applyNumberFormat="1" applyBorder="1"/>
    <xf numFmtId="0" fontId="0" fillId="0" borderId="20" xfId="0" applyBorder="1"/>
    <xf numFmtId="0" fontId="0" fillId="0" borderId="20" xfId="0" applyNumberFormat="1" applyBorder="1" applyAlignment="1"/>
    <xf numFmtId="49" fontId="0" fillId="0" borderId="0" xfId="0" applyNumberFormat="1"/>
    <xf numFmtId="0" fontId="0" fillId="0" borderId="0" xfId="0" applyNumberFormat="1" applyAlignment="1"/>
    <xf numFmtId="0" fontId="45" fillId="0" borderId="0" xfId="503" applyFont="1" applyAlignment="1">
      <alignment vertical="center"/>
    </xf>
    <xf numFmtId="0" fontId="46" fillId="0" borderId="0" xfId="503" applyFont="1" applyAlignment="1">
      <alignment vertical="center"/>
    </xf>
    <xf numFmtId="0" fontId="45" fillId="0" borderId="0" xfId="503" applyFont="1" applyAlignment="1">
      <alignment horizontal="center" vertical="center"/>
    </xf>
    <xf numFmtId="0" fontId="47" fillId="0" borderId="0" xfId="503" applyFont="1" applyAlignment="1">
      <alignment horizontal="right" vertical="center"/>
    </xf>
    <xf numFmtId="0" fontId="46" fillId="0" borderId="0" xfId="503" applyFont="1" applyAlignment="1">
      <alignment horizontal="center" vertical="center"/>
    </xf>
    <xf numFmtId="0" fontId="48" fillId="0" borderId="0" xfId="503" applyFont="1" applyAlignment="1">
      <alignment horizontal="center" vertical="center"/>
    </xf>
    <xf numFmtId="49" fontId="49" fillId="0" borderId="0" xfId="503" applyNumberFormat="1" applyFont="1" applyAlignment="1">
      <alignment horizontal="left" vertical="center"/>
    </xf>
    <xf numFmtId="14" fontId="49" fillId="0" borderId="21" xfId="503" applyNumberFormat="1" applyFont="1" applyBorder="1" applyAlignment="1">
      <alignment vertical="center"/>
    </xf>
    <xf numFmtId="0" fontId="45" fillId="0" borderId="21" xfId="503" applyFont="1" applyBorder="1" applyAlignment="1">
      <alignment vertical="center"/>
    </xf>
    <xf numFmtId="0" fontId="49" fillId="0" borderId="0" xfId="503" applyFont="1" applyAlignment="1">
      <alignment horizontal="right" vertical="center"/>
    </xf>
    <xf numFmtId="0" fontId="45" fillId="0" borderId="0" xfId="503" applyFont="1" applyAlignment="1">
      <alignment horizontal="left" vertical="center"/>
    </xf>
    <xf numFmtId="0" fontId="51" fillId="0" borderId="0" xfId="504" applyFont="1" applyAlignment="1" applyProtection="1">
      <alignment vertical="center"/>
    </xf>
    <xf numFmtId="0" fontId="45" fillId="0" borderId="0" xfId="503" applyFont="1">
      <alignment vertical="center"/>
    </xf>
    <xf numFmtId="1" fontId="45" fillId="0" borderId="0" xfId="503" applyNumberFormat="1" applyFont="1" applyAlignment="1">
      <alignment vertical="center"/>
    </xf>
    <xf numFmtId="0" fontId="45" fillId="0" borderId="0" xfId="503" applyFont="1" applyFill="1" applyAlignment="1">
      <alignment vertical="center"/>
    </xf>
    <xf numFmtId="0" fontId="52" fillId="0" borderId="0" xfId="503" applyFont="1" applyBorder="1" applyAlignment="1">
      <alignment vertical="center"/>
    </xf>
    <xf numFmtId="0" fontId="49" fillId="0" borderId="0" xfId="503" applyFont="1" applyAlignment="1">
      <alignment horizontal="center" vertical="center"/>
    </xf>
    <xf numFmtId="168" fontId="45" fillId="0" borderId="0" xfId="503" applyNumberFormat="1" applyFont="1" applyAlignment="1">
      <alignment vertical="center"/>
    </xf>
    <xf numFmtId="168" fontId="53" fillId="0" borderId="0" xfId="503" applyNumberFormat="1" applyFont="1" applyAlignment="1">
      <alignment horizontal="center" vertical="center"/>
    </xf>
    <xf numFmtId="16" fontId="45" fillId="0" borderId="0" xfId="503" applyNumberFormat="1" applyFont="1" applyAlignment="1">
      <alignment vertical="center"/>
    </xf>
    <xf numFmtId="0" fontId="49" fillId="46" borderId="14" xfId="503" applyFont="1" applyFill="1" applyBorder="1" applyAlignment="1">
      <alignment horizontal="center" vertical="center" wrapText="1"/>
    </xf>
    <xf numFmtId="3" fontId="52" fillId="0" borderId="0" xfId="503" applyNumberFormat="1" applyFont="1" applyFill="1" applyBorder="1" applyAlignment="1">
      <alignment horizontal="left" vertical="center"/>
    </xf>
    <xf numFmtId="49" fontId="45" fillId="0" borderId="14" xfId="503" applyNumberFormat="1" applyFont="1" applyFill="1" applyBorder="1" applyAlignment="1">
      <alignment vertical="center"/>
    </xf>
    <xf numFmtId="0" fontId="45" fillId="0" borderId="14" xfId="503" applyFont="1" applyFill="1" applyBorder="1" applyAlignment="1">
      <alignment vertical="center"/>
    </xf>
    <xf numFmtId="4" fontId="45" fillId="0" borderId="14" xfId="293" applyNumberFormat="1" applyFont="1" applyFill="1" applyBorder="1" applyAlignment="1">
      <alignment vertical="center"/>
    </xf>
    <xf numFmtId="0" fontId="55" fillId="0" borderId="14" xfId="505" applyFont="1" applyFill="1" applyBorder="1" applyAlignment="1">
      <alignment wrapText="1"/>
    </xf>
    <xf numFmtId="0" fontId="45" fillId="0" borderId="14" xfId="506" applyFont="1" applyFill="1" applyBorder="1" applyAlignment="1"/>
    <xf numFmtId="4" fontId="45" fillId="0" borderId="14" xfId="293" applyNumberFormat="1" applyFont="1" applyFill="1" applyBorder="1" applyAlignment="1">
      <alignment horizontal="center" vertical="center"/>
    </xf>
    <xf numFmtId="14" fontId="45" fillId="0" borderId="14" xfId="293" applyNumberFormat="1" applyFont="1" applyFill="1" applyBorder="1" applyAlignment="1">
      <alignment vertical="center"/>
    </xf>
    <xf numFmtId="14" fontId="45" fillId="0" borderId="0" xfId="503" applyNumberFormat="1" applyFont="1" applyAlignment="1">
      <alignment vertical="center"/>
    </xf>
    <xf numFmtId="49" fontId="45" fillId="0" borderId="14" xfId="293" applyNumberFormat="1" applyFont="1" applyFill="1" applyBorder="1" applyAlignment="1">
      <alignment vertical="center"/>
    </xf>
    <xf numFmtId="2" fontId="56" fillId="47" borderId="22" xfId="503" applyNumberFormat="1" applyFont="1" applyFill="1" applyBorder="1" applyAlignment="1">
      <alignment horizontal="right" vertical="center"/>
    </xf>
    <xf numFmtId="44" fontId="56" fillId="47" borderId="23" xfId="503" applyNumberFormat="1" applyFont="1" applyFill="1" applyBorder="1" applyAlignment="1">
      <alignment horizontal="center" vertical="center"/>
    </xf>
    <xf numFmtId="0" fontId="0" fillId="15" borderId="0" xfId="0" applyFill="1"/>
    <xf numFmtId="49" fontId="4" fillId="48" borderId="14" xfId="0" applyNumberFormat="1" applyFont="1" applyFill="1" applyBorder="1" applyAlignment="1">
      <alignment horizontal="center" vertical="center"/>
    </xf>
    <xf numFmtId="49" fontId="58" fillId="49" borderId="14" xfId="0" applyNumberFormat="1" applyFont="1" applyFill="1" applyBorder="1" applyAlignment="1">
      <alignment horizontal="center" vertical="center"/>
    </xf>
    <xf numFmtId="14" fontId="0" fillId="0" borderId="0" xfId="0" applyNumberFormat="1"/>
    <xf numFmtId="49" fontId="4" fillId="48" borderId="14" xfId="0" applyNumberFormat="1" applyFont="1" applyFill="1" applyBorder="1" applyAlignment="1">
      <alignment horizontal="left" vertical="center"/>
    </xf>
    <xf numFmtId="49" fontId="58" fillId="49" borderId="14" xfId="0" applyNumberFormat="1" applyFont="1" applyFill="1" applyBorder="1" applyAlignment="1">
      <alignment horizontal="left" vertical="center"/>
    </xf>
    <xf numFmtId="0" fontId="0" fillId="15" borderId="0" xfId="0" applyFill="1" applyAlignment="1">
      <alignment horizontal="left"/>
    </xf>
    <xf numFmtId="0" fontId="4" fillId="48" borderId="14" xfId="0" applyNumberFormat="1" applyFont="1" applyFill="1" applyBorder="1" applyAlignment="1">
      <alignment horizontal="center" vertical="center"/>
    </xf>
    <xf numFmtId="0" fontId="0" fillId="15" borderId="0" xfId="0" applyNumberForma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9" fillId="0" borderId="0" xfId="0" applyFont="1" applyAlignment="1">
      <alignment horizontal="center" vertical="center"/>
    </xf>
    <xf numFmtId="164" fontId="13" fillId="0" borderId="0" xfId="448"/>
    <xf numFmtId="0" fontId="13" fillId="0" borderId="0" xfId="448" applyNumberFormat="1" applyAlignment="1">
      <alignment horizontal="center"/>
    </xf>
    <xf numFmtId="164" fontId="60" fillId="0" borderId="14" xfId="448" applyFont="1" applyBorder="1" applyAlignment="1">
      <alignment horizontal="center"/>
    </xf>
    <xf numFmtId="0" fontId="13" fillId="0" borderId="0" xfId="448" applyNumberFormat="1" applyAlignment="1">
      <alignment horizontal="right"/>
    </xf>
    <xf numFmtId="1" fontId="13" fillId="0" borderId="0" xfId="448" applyNumberFormat="1"/>
    <xf numFmtId="49" fontId="13" fillId="0" borderId="0" xfId="448" applyNumberFormat="1"/>
    <xf numFmtId="4" fontId="13" fillId="0" borderId="0" xfId="448" applyNumberFormat="1"/>
    <xf numFmtId="164" fontId="60" fillId="0" borderId="0" xfId="448" applyFont="1" applyAlignment="1">
      <alignment horizontal="center"/>
    </xf>
    <xf numFmtId="0" fontId="61" fillId="0" borderId="0" xfId="448" applyNumberFormat="1" applyFont="1" applyAlignment="1">
      <alignment horizontal="center"/>
    </xf>
    <xf numFmtId="164" fontId="18" fillId="0" borderId="0" xfId="448" applyFont="1" applyFill="1" applyAlignment="1">
      <alignment horizontal="center"/>
    </xf>
    <xf numFmtId="164" fontId="62" fillId="20" borderId="0" xfId="448" applyFont="1" applyFill="1" applyAlignment="1">
      <alignment horizontal="center"/>
    </xf>
    <xf numFmtId="49" fontId="62" fillId="20" borderId="0" xfId="448" applyNumberFormat="1" applyFont="1" applyFill="1" applyAlignment="1">
      <alignment horizontal="center"/>
    </xf>
    <xf numFmtId="0" fontId="63" fillId="50" borderId="0" xfId="448" applyNumberFormat="1" applyFont="1" applyFill="1" applyAlignment="1">
      <alignment horizontal="center"/>
    </xf>
    <xf numFmtId="4" fontId="63" fillId="50" borderId="0" xfId="448" applyNumberFormat="1" applyFont="1" applyFill="1" applyAlignment="1">
      <alignment horizontal="center"/>
    </xf>
    <xf numFmtId="164" fontId="63" fillId="51" borderId="0" xfId="448" applyFont="1" applyFill="1" applyAlignment="1">
      <alignment horizontal="center"/>
    </xf>
    <xf numFmtId="1" fontId="62" fillId="20" borderId="0" xfId="448" applyNumberFormat="1" applyFont="1" applyFill="1" applyAlignment="1">
      <alignment horizontal="center"/>
    </xf>
    <xf numFmtId="0" fontId="60" fillId="0" borderId="0" xfId="448" applyNumberFormat="1" applyFont="1"/>
    <xf numFmtId="0" fontId="60" fillId="0" borderId="0" xfId="448" applyNumberFormat="1" applyFont="1" applyAlignment="1">
      <alignment horizontal="center"/>
    </xf>
    <xf numFmtId="164" fontId="60" fillId="0" borderId="0" xfId="448" applyFont="1"/>
    <xf numFmtId="49" fontId="60" fillId="0" borderId="14" xfId="448" applyNumberFormat="1" applyFont="1" applyBorder="1" applyAlignment="1">
      <alignment horizontal="center"/>
    </xf>
    <xf numFmtId="0" fontId="60" fillId="0" borderId="14" xfId="448" applyNumberFormat="1" applyFont="1" applyBorder="1" applyAlignment="1">
      <alignment horizontal="center"/>
    </xf>
    <xf numFmtId="0" fontId="13" fillId="0" borderId="14" xfId="448" applyNumberFormat="1" applyFill="1" applyBorder="1" applyAlignment="1">
      <alignment horizontal="center" vertical="center"/>
    </xf>
    <xf numFmtId="169" fontId="64" fillId="3" borderId="14" xfId="1" applyNumberFormat="1" applyFont="1" applyBorder="1" applyAlignment="1">
      <alignment horizontal="center"/>
    </xf>
    <xf numFmtId="2" fontId="60" fillId="0" borderId="14" xfId="448" applyNumberFormat="1" applyFont="1" applyBorder="1" applyAlignment="1">
      <alignment horizontal="right"/>
    </xf>
    <xf numFmtId="1" fontId="60" fillId="0" borderId="14" xfId="448" applyNumberFormat="1" applyFont="1" applyBorder="1" applyAlignment="1">
      <alignment horizontal="left"/>
    </xf>
    <xf numFmtId="164" fontId="60" fillId="0" borderId="14" xfId="448" applyFont="1" applyBorder="1" applyAlignment="1">
      <alignment horizontal="left"/>
    </xf>
    <xf numFmtId="2" fontId="60" fillId="0" borderId="0" xfId="448" applyNumberFormat="1" applyFont="1" applyAlignment="1">
      <alignment horizontal="left"/>
    </xf>
    <xf numFmtId="164" fontId="60" fillId="0" borderId="0" xfId="448" applyFont="1" applyBorder="1"/>
    <xf numFmtId="164" fontId="13" fillId="0" borderId="0" xfId="448" applyBorder="1"/>
    <xf numFmtId="0" fontId="45" fillId="15" borderId="0" xfId="503" applyFont="1" applyFill="1" applyBorder="1" applyAlignment="1">
      <alignment vertical="center"/>
    </xf>
    <xf numFmtId="0" fontId="49" fillId="15" borderId="0" xfId="503" applyFont="1" applyFill="1" applyBorder="1" applyAlignment="1">
      <alignment horizontal="center" vertical="center" wrapText="1"/>
    </xf>
    <xf numFmtId="14" fontId="45" fillId="15" borderId="0" xfId="293" applyNumberFormat="1" applyFont="1" applyFill="1" applyBorder="1" applyAlignment="1">
      <alignment vertical="center"/>
    </xf>
    <xf numFmtId="49" fontId="45" fillId="15" borderId="0" xfId="293" applyNumberFormat="1" applyFont="1" applyFill="1" applyBorder="1" applyAlignment="1">
      <alignment vertical="center"/>
    </xf>
    <xf numFmtId="0" fontId="45" fillId="15" borderId="0" xfId="503" applyFont="1" applyFill="1" applyAlignment="1">
      <alignment vertical="center"/>
    </xf>
    <xf numFmtId="0" fontId="46" fillId="15" borderId="0" xfId="503" applyFont="1" applyFill="1" applyAlignment="1">
      <alignment vertical="center"/>
    </xf>
    <xf numFmtId="0" fontId="45" fillId="15" borderId="0" xfId="503" applyFont="1" applyFill="1" applyAlignment="1">
      <alignment horizontal="center" vertical="center"/>
    </xf>
    <xf numFmtId="0" fontId="47" fillId="15" borderId="0" xfId="503" applyFont="1" applyFill="1" applyAlignment="1">
      <alignment horizontal="right" vertical="center"/>
    </xf>
    <xf numFmtId="0" fontId="46" fillId="15" borderId="0" xfId="503" applyFont="1" applyFill="1" applyAlignment="1">
      <alignment horizontal="center" vertical="center"/>
    </xf>
    <xf numFmtId="0" fontId="48" fillId="15" borderId="0" xfId="503" applyFont="1" applyFill="1" applyAlignment="1">
      <alignment horizontal="center" vertical="center"/>
    </xf>
    <xf numFmtId="14" fontId="49" fillId="15" borderId="21" xfId="503" applyNumberFormat="1" applyFont="1" applyFill="1" applyBorder="1" applyAlignment="1">
      <alignment vertical="center"/>
    </xf>
    <xf numFmtId="0" fontId="45" fillId="15" borderId="21" xfId="503" applyFont="1" applyFill="1" applyBorder="1" applyAlignment="1">
      <alignment vertical="center"/>
    </xf>
    <xf numFmtId="0" fontId="49" fillId="15" borderId="0" xfId="503" applyFont="1" applyFill="1" applyAlignment="1">
      <alignment horizontal="right" vertical="center"/>
    </xf>
    <xf numFmtId="0" fontId="45" fillId="15" borderId="0" xfId="503" applyFont="1" applyFill="1" applyAlignment="1">
      <alignment horizontal="left" vertical="center"/>
    </xf>
    <xf numFmtId="0" fontId="51" fillId="15" borderId="0" xfId="504" applyFont="1" applyFill="1" applyAlignment="1" applyProtection="1">
      <alignment vertical="center"/>
    </xf>
    <xf numFmtId="0" fontId="45" fillId="15" borderId="0" xfId="503" applyFont="1" applyFill="1">
      <alignment vertical="center"/>
    </xf>
    <xf numFmtId="1" fontId="45" fillId="15" borderId="0" xfId="503" applyNumberFormat="1" applyFont="1" applyFill="1" applyAlignment="1">
      <alignment vertical="center"/>
    </xf>
    <xf numFmtId="0" fontId="49" fillId="15" borderId="0" xfId="503" applyFont="1" applyFill="1" applyAlignment="1">
      <alignment horizontal="center" vertical="center"/>
    </xf>
    <xf numFmtId="168" fontId="45" fillId="15" borderId="0" xfId="503" applyNumberFormat="1" applyFont="1" applyFill="1" applyAlignment="1">
      <alignment vertical="center"/>
    </xf>
    <xf numFmtId="0" fontId="45" fillId="0" borderId="14" xfId="503" applyNumberFormat="1" applyFont="1" applyFill="1" applyBorder="1" applyAlignment="1">
      <alignment vertical="center"/>
    </xf>
    <xf numFmtId="49" fontId="65" fillId="20" borderId="24" xfId="503" applyNumberFormat="1" applyFont="1" applyFill="1" applyBorder="1" applyAlignment="1">
      <alignment horizontal="left" vertical="center"/>
    </xf>
    <xf numFmtId="0" fontId="7" fillId="18" borderId="7" xfId="0" applyFont="1" applyFill="1" applyBorder="1"/>
    <xf numFmtId="0" fontId="7" fillId="18" borderId="6" xfId="0" applyFont="1" applyFill="1" applyBorder="1"/>
    <xf numFmtId="0" fontId="6" fillId="0" borderId="0" xfId="0" applyFont="1" applyBorder="1" applyProtection="1">
      <protection locked="0"/>
    </xf>
    <xf numFmtId="14" fontId="6" fillId="0" borderId="0" xfId="0" applyNumberFormat="1" applyFont="1" applyProtection="1">
      <protection locked="0"/>
    </xf>
    <xf numFmtId="14" fontId="7" fillId="18" borderId="6" xfId="0" applyNumberFormat="1" applyFont="1" applyFill="1" applyBorder="1"/>
    <xf numFmtId="14" fontId="7" fillId="18" borderId="6" xfId="0" applyNumberFormat="1" applyFont="1" applyFill="1" applyBorder="1" applyProtection="1">
      <protection locked="0"/>
    </xf>
    <xf numFmtId="0" fontId="46" fillId="15" borderId="0" xfId="503" applyFont="1" applyFill="1" applyAlignment="1">
      <alignment horizontal="center" vertical="center"/>
    </xf>
    <xf numFmtId="164" fontId="60" fillId="0" borderId="14" xfId="0" applyNumberFormat="1" applyFont="1" applyBorder="1" applyAlignment="1">
      <alignment horizontal="center"/>
    </xf>
    <xf numFmtId="164" fontId="62" fillId="20" borderId="0" xfId="0" applyNumberFormat="1" applyFont="1" applyFill="1" applyAlignment="1">
      <alignment horizontal="center"/>
    </xf>
    <xf numFmtId="0" fontId="46" fillId="0" borderId="0" xfId="503" applyFont="1" applyAlignment="1">
      <alignment horizontal="center" vertical="center"/>
    </xf>
    <xf numFmtId="0" fontId="46" fillId="15" borderId="0" xfId="503" applyFont="1" applyFill="1" applyAlignment="1">
      <alignment horizontal="center" vertical="center"/>
    </xf>
    <xf numFmtId="0" fontId="6" fillId="0" borderId="0" xfId="0" applyFont="1" applyFill="1" applyAlignment="1" applyProtection="1">
      <alignment horizontal="center"/>
      <protection locked="0"/>
    </xf>
    <xf numFmtId="0" fontId="6" fillId="0" borderId="3" xfId="0" applyFont="1" applyBorder="1" applyAlignment="1" applyProtection="1">
      <alignment horizontal="center"/>
      <protection locked="0"/>
    </xf>
    <xf numFmtId="0" fontId="7" fillId="17" borderId="0" xfId="0" applyFont="1" applyFill="1" applyProtection="1">
      <protection locked="0"/>
    </xf>
    <xf numFmtId="0" fontId="6" fillId="16" borderId="0" xfId="0" applyFont="1" applyFill="1" applyProtection="1">
      <protection locked="0"/>
    </xf>
    <xf numFmtId="0" fontId="6" fillId="0" borderId="4" xfId="0" applyFont="1" applyBorder="1" applyProtection="1">
      <protection locked="0"/>
    </xf>
    <xf numFmtId="0" fontId="6" fillId="0" borderId="2" xfId="0" applyFont="1" applyBorder="1" applyProtection="1">
      <protection locked="0"/>
    </xf>
    <xf numFmtId="0" fontId="6" fillId="0" borderId="0" xfId="0" applyNumberFormat="1" applyFont="1" applyProtection="1">
      <protection locked="0"/>
    </xf>
    <xf numFmtId="0" fontId="45" fillId="15" borderId="0" xfId="503" applyNumberFormat="1" applyFont="1" applyFill="1" applyBorder="1" applyAlignment="1">
      <alignment vertical="center"/>
    </xf>
    <xf numFmtId="0" fontId="49" fillId="15" borderId="0" xfId="503" applyNumberFormat="1" applyFont="1" applyFill="1" applyBorder="1" applyAlignment="1">
      <alignment horizontal="center" vertical="center" wrapText="1"/>
    </xf>
    <xf numFmtId="0" fontId="45" fillId="15" borderId="0" xfId="293" applyNumberFormat="1" applyFont="1" applyFill="1" applyBorder="1" applyAlignment="1">
      <alignment vertical="center"/>
    </xf>
    <xf numFmtId="0" fontId="13" fillId="0" borderId="0" xfId="448" applyNumberFormat="1" applyBorder="1" applyAlignment="1">
      <alignment horizontal="center"/>
    </xf>
    <xf numFmtId="0" fontId="13" fillId="0" borderId="0" xfId="448" applyNumberFormat="1" applyBorder="1" applyAlignment="1">
      <alignment horizontal="right"/>
    </xf>
    <xf numFmtId="1" fontId="13" fillId="0" borderId="0" xfId="448" applyNumberFormat="1" applyBorder="1"/>
    <xf numFmtId="49" fontId="13" fillId="0" borderId="0" xfId="448" applyNumberFormat="1" applyBorder="1"/>
    <xf numFmtId="4" fontId="13" fillId="0" borderId="0" xfId="448" applyNumberFormat="1" applyBorder="1"/>
    <xf numFmtId="49" fontId="66" fillId="15" borderId="24" xfId="503" applyNumberFormat="1" applyFont="1" applyFill="1" applyBorder="1" applyAlignment="1">
      <alignment horizontal="left" vertical="center"/>
    </xf>
    <xf numFmtId="0" fontId="67" fillId="15" borderId="0" xfId="503" applyFont="1" applyFill="1" applyAlignment="1">
      <alignment vertical="center"/>
    </xf>
    <xf numFmtId="49" fontId="66" fillId="15" borderId="24" xfId="503" applyNumberFormat="1" applyFont="1" applyFill="1" applyBorder="1" applyAlignment="1">
      <alignment horizontal="center" vertical="center"/>
    </xf>
  </cellXfs>
  <cellStyles count="508">
    <cellStyle name="_April_Commercial" xfId="4"/>
    <cellStyle name="_April_Consumer" xfId="5"/>
    <cellStyle name="_May_Commercial" xfId="6"/>
    <cellStyle name="_May_Consumer" xfId="7"/>
    <cellStyle name="_Request" xfId="8"/>
    <cellStyle name="_Sheet1" xfId="9"/>
    <cellStyle name="=C:\WINDOWS\SYSTEM32\COMMAND.COM" xfId="10"/>
    <cellStyle name="=C:\WINDOWS\SYSTEM32\COMMAND.COM 2" xfId="11"/>
    <cellStyle name="=C:\WINDOWS\SYSTEM32\COMMAND.COM 3" xfId="12"/>
    <cellStyle name="=C:\WINDOWS\SYSTEM32\COMMAND.COM_4-PO'S Abr-10 Nilza" xfId="13"/>
    <cellStyle name="0,0_x000d__x000a_NA_x000d__x000a_" xfId="14"/>
    <cellStyle name="20% - Accent1 10" xfId="15"/>
    <cellStyle name="20% - Accent1 11" xfId="16"/>
    <cellStyle name="20% - Accent1 2" xfId="17"/>
    <cellStyle name="20% - Accent1 3" xfId="18"/>
    <cellStyle name="20% - Accent1 4" xfId="19"/>
    <cellStyle name="20% - Accent1 5" xfId="20"/>
    <cellStyle name="20% - Accent1 6" xfId="21"/>
    <cellStyle name="20% - Accent1 7" xfId="22"/>
    <cellStyle name="20% - Accent1 8" xfId="23"/>
    <cellStyle name="20% - Accent1 9" xfId="24"/>
    <cellStyle name="20% - Accent2 10" xfId="25"/>
    <cellStyle name="20% - Accent2 11" xfId="26"/>
    <cellStyle name="20% - Accent2 2" xfId="27"/>
    <cellStyle name="20% - Accent2 3" xfId="28"/>
    <cellStyle name="20% - Accent2 4" xfId="29"/>
    <cellStyle name="20% - Accent2 5" xfId="30"/>
    <cellStyle name="20% - Accent2 6" xfId="31"/>
    <cellStyle name="20% - Accent2 7" xfId="32"/>
    <cellStyle name="20% - Accent2 8" xfId="33"/>
    <cellStyle name="20% - Accent2 9" xfId="34"/>
    <cellStyle name="20% - Accent3 10" xfId="35"/>
    <cellStyle name="20% - Accent3 11" xfId="36"/>
    <cellStyle name="20% - Accent3 2" xfId="37"/>
    <cellStyle name="20% - Accent3 3" xfId="38"/>
    <cellStyle name="20% - Accent3 4" xfId="39"/>
    <cellStyle name="20% - Accent3 5" xfId="40"/>
    <cellStyle name="20% - Accent3 6" xfId="41"/>
    <cellStyle name="20% - Accent3 7" xfId="42"/>
    <cellStyle name="20% - Accent3 8" xfId="43"/>
    <cellStyle name="20% - Accent3 9" xfId="44"/>
    <cellStyle name="20% - Accent4 10" xfId="45"/>
    <cellStyle name="20% - Accent4 11" xfId="46"/>
    <cellStyle name="20% - Accent4 2" xfId="47"/>
    <cellStyle name="20% - Accent4 3" xfId="48"/>
    <cellStyle name="20% - Accent4 4" xfId="49"/>
    <cellStyle name="20% - Accent4 5" xfId="50"/>
    <cellStyle name="20% - Accent4 6" xfId="51"/>
    <cellStyle name="20% - Accent4 7" xfId="52"/>
    <cellStyle name="20% - Accent4 8" xfId="53"/>
    <cellStyle name="20% - Accent4 9" xfId="54"/>
    <cellStyle name="20% - Accent5 10" xfId="55"/>
    <cellStyle name="20% - Accent5 11" xfId="56"/>
    <cellStyle name="20% - Accent5 2" xfId="57"/>
    <cellStyle name="20% - Accent5 3" xfId="58"/>
    <cellStyle name="20% - Accent5 4" xfId="59"/>
    <cellStyle name="20% - Accent5 5" xfId="60"/>
    <cellStyle name="20% - Accent5 6" xfId="61"/>
    <cellStyle name="20% - Accent5 7" xfId="62"/>
    <cellStyle name="20% - Accent5 8" xfId="63"/>
    <cellStyle name="20% - Accent5 9" xfId="64"/>
    <cellStyle name="20% - Accent6 10" xfId="65"/>
    <cellStyle name="20% - Accent6 11" xfId="66"/>
    <cellStyle name="20% - Accent6 2" xfId="67"/>
    <cellStyle name="20% - Accent6 3" xfId="68"/>
    <cellStyle name="20% - Accent6 4" xfId="69"/>
    <cellStyle name="20% - Accent6 5" xfId="70"/>
    <cellStyle name="20% - Accent6 6" xfId="71"/>
    <cellStyle name="20% - Accent6 7" xfId="72"/>
    <cellStyle name="20% - Accent6 8" xfId="73"/>
    <cellStyle name="20% - Accent6 9" xfId="74"/>
    <cellStyle name="40% - Accent1 10" xfId="75"/>
    <cellStyle name="40% - Accent1 11" xfId="76"/>
    <cellStyle name="40% - Accent1 2" xfId="77"/>
    <cellStyle name="40% - Accent1 3" xfId="78"/>
    <cellStyle name="40% - Accent1 4" xfId="79"/>
    <cellStyle name="40% - Accent1 5" xfId="80"/>
    <cellStyle name="40% - Accent1 6" xfId="81"/>
    <cellStyle name="40% - Accent1 7" xfId="82"/>
    <cellStyle name="40% - Accent1 8" xfId="83"/>
    <cellStyle name="40% - Accent1 9" xfId="84"/>
    <cellStyle name="40% - Accent2 10" xfId="85"/>
    <cellStyle name="40% - Accent2 11" xfId="86"/>
    <cellStyle name="40% - Accent2 2" xfId="87"/>
    <cellStyle name="40% - Accent2 3" xfId="88"/>
    <cellStyle name="40% - Accent2 4" xfId="89"/>
    <cellStyle name="40% - Accent2 5" xfId="90"/>
    <cellStyle name="40% - Accent2 6" xfId="91"/>
    <cellStyle name="40% - Accent2 7" xfId="92"/>
    <cellStyle name="40% - Accent2 8" xfId="93"/>
    <cellStyle name="40% - Accent2 9" xfId="94"/>
    <cellStyle name="40% - Accent3 10" xfId="95"/>
    <cellStyle name="40% - Accent3 11" xfId="96"/>
    <cellStyle name="40% - Accent3 2" xfId="97"/>
    <cellStyle name="40% - Accent3 3" xfId="98"/>
    <cellStyle name="40% - Accent3 4" xfId="99"/>
    <cellStyle name="40% - Accent3 5" xfId="100"/>
    <cellStyle name="40% - Accent3 6" xfId="101"/>
    <cellStyle name="40% - Accent3 7" xfId="102"/>
    <cellStyle name="40% - Accent3 8" xfId="103"/>
    <cellStyle name="40% - Accent3 9" xfId="104"/>
    <cellStyle name="40% - Accent4 10" xfId="105"/>
    <cellStyle name="40% - Accent4 11" xfId="106"/>
    <cellStyle name="40% - Accent4 2" xfId="107"/>
    <cellStyle name="40% - Accent4 3" xfId="108"/>
    <cellStyle name="40% - Accent4 4" xfId="109"/>
    <cellStyle name="40% - Accent4 5" xfId="110"/>
    <cellStyle name="40% - Accent4 6" xfId="111"/>
    <cellStyle name="40% - Accent4 7" xfId="112"/>
    <cellStyle name="40% - Accent4 8" xfId="113"/>
    <cellStyle name="40% - Accent4 9" xfId="114"/>
    <cellStyle name="40% - Accent5 10" xfId="115"/>
    <cellStyle name="40% - Accent5 11" xfId="116"/>
    <cellStyle name="40% - Accent5 2" xfId="117"/>
    <cellStyle name="40% - Accent5 3" xfId="118"/>
    <cellStyle name="40% - Accent5 4" xfId="119"/>
    <cellStyle name="40% - Accent5 5" xfId="120"/>
    <cellStyle name="40% - Accent5 6" xfId="121"/>
    <cellStyle name="40% - Accent5 7" xfId="122"/>
    <cellStyle name="40% - Accent5 8" xfId="123"/>
    <cellStyle name="40% - Accent5 9" xfId="124"/>
    <cellStyle name="40% - Accent6 10" xfId="125"/>
    <cellStyle name="40% - Accent6 11" xfId="126"/>
    <cellStyle name="40% - Accent6 2" xfId="127"/>
    <cellStyle name="40% - Accent6 3" xfId="128"/>
    <cellStyle name="40% - Accent6 4" xfId="129"/>
    <cellStyle name="40% - Accent6 5" xfId="130"/>
    <cellStyle name="40% - Accent6 6" xfId="131"/>
    <cellStyle name="40% - Accent6 7" xfId="132"/>
    <cellStyle name="40% - Accent6 8" xfId="133"/>
    <cellStyle name="40% - Accent6 9" xfId="134"/>
    <cellStyle name="60% - Accent1 10" xfId="135"/>
    <cellStyle name="60% - Accent1 11" xfId="136"/>
    <cellStyle name="60% - Accent1 2" xfId="137"/>
    <cellStyle name="60% - Accent1 3" xfId="138"/>
    <cellStyle name="60% - Accent1 4" xfId="139"/>
    <cellStyle name="60% - Accent1 5" xfId="140"/>
    <cellStyle name="60% - Accent1 6" xfId="141"/>
    <cellStyle name="60% - Accent1 7" xfId="142"/>
    <cellStyle name="60% - Accent1 8" xfId="143"/>
    <cellStyle name="60% - Accent1 9" xfId="144"/>
    <cellStyle name="60% - Accent2 10" xfId="145"/>
    <cellStyle name="60% - Accent2 11" xfId="146"/>
    <cellStyle name="60% - Accent2 2" xfId="147"/>
    <cellStyle name="60% - Accent2 3" xfId="148"/>
    <cellStyle name="60% - Accent2 4" xfId="149"/>
    <cellStyle name="60% - Accent2 5" xfId="150"/>
    <cellStyle name="60% - Accent2 6" xfId="151"/>
    <cellStyle name="60% - Accent2 7" xfId="152"/>
    <cellStyle name="60% - Accent2 8" xfId="153"/>
    <cellStyle name="60% - Accent2 9" xfId="154"/>
    <cellStyle name="60% - Accent3 10" xfId="155"/>
    <cellStyle name="60% - Accent3 11" xfId="156"/>
    <cellStyle name="60% - Accent3 2" xfId="157"/>
    <cellStyle name="60% - Accent3 3" xfId="158"/>
    <cellStyle name="60% - Accent3 4" xfId="159"/>
    <cellStyle name="60% - Accent3 5" xfId="160"/>
    <cellStyle name="60% - Accent3 6" xfId="161"/>
    <cellStyle name="60% - Accent3 7" xfId="162"/>
    <cellStyle name="60% - Accent3 8" xfId="163"/>
    <cellStyle name="60% - Accent3 9" xfId="164"/>
    <cellStyle name="60% - Accent4 10" xfId="165"/>
    <cellStyle name="60% - Accent4 11" xfId="166"/>
    <cellStyle name="60% - Accent4 2" xfId="167"/>
    <cellStyle name="60% - Accent4 3" xfId="168"/>
    <cellStyle name="60% - Accent4 4" xfId="169"/>
    <cellStyle name="60% - Accent4 5" xfId="170"/>
    <cellStyle name="60% - Accent4 6" xfId="171"/>
    <cellStyle name="60% - Accent4 7" xfId="172"/>
    <cellStyle name="60% - Accent4 8" xfId="173"/>
    <cellStyle name="60% - Accent4 9" xfId="174"/>
    <cellStyle name="60% - Accent5 10" xfId="175"/>
    <cellStyle name="60% - Accent5 11" xfId="176"/>
    <cellStyle name="60% - Accent5 2" xfId="177"/>
    <cellStyle name="60% - Accent5 3" xfId="178"/>
    <cellStyle name="60% - Accent5 4" xfId="179"/>
    <cellStyle name="60% - Accent5 5" xfId="180"/>
    <cellStyle name="60% - Accent5 6" xfId="181"/>
    <cellStyle name="60% - Accent5 7" xfId="182"/>
    <cellStyle name="60% - Accent5 8" xfId="183"/>
    <cellStyle name="60% - Accent5 9" xfId="184"/>
    <cellStyle name="60% - Accent6 10" xfId="185"/>
    <cellStyle name="60% - Accent6 11" xfId="186"/>
    <cellStyle name="60% - Accent6 2" xfId="187"/>
    <cellStyle name="60% - Accent6 3" xfId="188"/>
    <cellStyle name="60% - Accent6 4" xfId="189"/>
    <cellStyle name="60% - Accent6 5" xfId="190"/>
    <cellStyle name="60% - Accent6 6" xfId="191"/>
    <cellStyle name="60% - Accent6 7" xfId="192"/>
    <cellStyle name="60% - Accent6 8" xfId="193"/>
    <cellStyle name="60% - Accent6 9" xfId="194"/>
    <cellStyle name="Accent1" xfId="2" builtinId="29"/>
    <cellStyle name="Accent1 10" xfId="195"/>
    <cellStyle name="Accent1 11" xfId="196"/>
    <cellStyle name="Accent1 2" xfId="197"/>
    <cellStyle name="Accent1 3" xfId="198"/>
    <cellStyle name="Accent1 4" xfId="199"/>
    <cellStyle name="Accent1 5" xfId="200"/>
    <cellStyle name="Accent1 6" xfId="201"/>
    <cellStyle name="Accent1 7" xfId="202"/>
    <cellStyle name="Accent1 8" xfId="203"/>
    <cellStyle name="Accent1 9" xfId="204"/>
    <cellStyle name="Accent2 10" xfId="205"/>
    <cellStyle name="Accent2 11" xfId="206"/>
    <cellStyle name="Accent2 2" xfId="3"/>
    <cellStyle name="Accent2 3" xfId="207"/>
    <cellStyle name="Accent2 4" xfId="208"/>
    <cellStyle name="Accent2 5" xfId="209"/>
    <cellStyle name="Accent2 6" xfId="210"/>
    <cellStyle name="Accent2 7" xfId="211"/>
    <cellStyle name="Accent2 8" xfId="212"/>
    <cellStyle name="Accent2 9" xfId="213"/>
    <cellStyle name="Accent3 10" xfId="214"/>
    <cellStyle name="Accent3 11" xfId="215"/>
    <cellStyle name="Accent3 2" xfId="216"/>
    <cellStyle name="Accent3 3" xfId="217"/>
    <cellStyle name="Accent3 4" xfId="218"/>
    <cellStyle name="Accent3 5" xfId="219"/>
    <cellStyle name="Accent3 6" xfId="220"/>
    <cellStyle name="Accent3 7" xfId="221"/>
    <cellStyle name="Accent3 8" xfId="222"/>
    <cellStyle name="Accent3 9" xfId="223"/>
    <cellStyle name="Accent4 10" xfId="224"/>
    <cellStyle name="Accent4 11" xfId="225"/>
    <cellStyle name="Accent4 12" xfId="226"/>
    <cellStyle name="Accent4 2" xfId="227"/>
    <cellStyle name="Accent4 3" xfId="228"/>
    <cellStyle name="Accent4 4" xfId="229"/>
    <cellStyle name="Accent4 5" xfId="230"/>
    <cellStyle name="Accent4 6" xfId="231"/>
    <cellStyle name="Accent4 7" xfId="232"/>
    <cellStyle name="Accent4 8" xfId="233"/>
    <cellStyle name="Accent4 9" xfId="234"/>
    <cellStyle name="Accent5 10" xfId="235"/>
    <cellStyle name="Accent5 11" xfId="236"/>
    <cellStyle name="Accent5 2" xfId="237"/>
    <cellStyle name="Accent5 3" xfId="238"/>
    <cellStyle name="Accent5 4" xfId="239"/>
    <cellStyle name="Accent5 5" xfId="240"/>
    <cellStyle name="Accent5 6" xfId="241"/>
    <cellStyle name="Accent5 7" xfId="242"/>
    <cellStyle name="Accent5 8" xfId="243"/>
    <cellStyle name="Accent5 9" xfId="244"/>
    <cellStyle name="Accent6 10" xfId="245"/>
    <cellStyle name="Accent6 11" xfId="246"/>
    <cellStyle name="Accent6 12" xfId="247"/>
    <cellStyle name="Accent6 2" xfId="248"/>
    <cellStyle name="Accent6 3" xfId="249"/>
    <cellStyle name="Accent6 4" xfId="250"/>
    <cellStyle name="Accent6 5" xfId="251"/>
    <cellStyle name="Accent6 6" xfId="252"/>
    <cellStyle name="Accent6 7" xfId="253"/>
    <cellStyle name="Accent6 8" xfId="254"/>
    <cellStyle name="Accent6 9" xfId="255"/>
    <cellStyle name="Bad 10" xfId="256"/>
    <cellStyle name="Bad 11" xfId="257"/>
    <cellStyle name="Bad 2" xfId="258"/>
    <cellStyle name="Bad 3" xfId="259"/>
    <cellStyle name="Bad 4" xfId="260"/>
    <cellStyle name="Bad 5" xfId="261"/>
    <cellStyle name="Bad 6" xfId="262"/>
    <cellStyle name="Bad 7" xfId="263"/>
    <cellStyle name="Bad 8" xfId="264"/>
    <cellStyle name="Bad 9" xfId="265"/>
    <cellStyle name="Calculation 10" xfId="266"/>
    <cellStyle name="Calculation 11" xfId="267"/>
    <cellStyle name="Calculation 2" xfId="268"/>
    <cellStyle name="Calculation 3" xfId="269"/>
    <cellStyle name="Calculation 4" xfId="270"/>
    <cellStyle name="Calculation 5" xfId="271"/>
    <cellStyle name="Calculation 6" xfId="272"/>
    <cellStyle name="Calculation 7" xfId="273"/>
    <cellStyle name="Calculation 8" xfId="274"/>
    <cellStyle name="Calculation 9" xfId="275"/>
    <cellStyle name="Check Cell 10" xfId="276"/>
    <cellStyle name="Check Cell 11" xfId="277"/>
    <cellStyle name="Check Cell 2" xfId="278"/>
    <cellStyle name="Check Cell 3" xfId="279"/>
    <cellStyle name="Check Cell 4" xfId="280"/>
    <cellStyle name="Check Cell 5" xfId="281"/>
    <cellStyle name="Check Cell 6" xfId="282"/>
    <cellStyle name="Check Cell 7" xfId="283"/>
    <cellStyle name="Check Cell 8" xfId="284"/>
    <cellStyle name="Check Cell 9" xfId="285"/>
    <cellStyle name="Comma 2" xfId="286"/>
    <cellStyle name="Comma 3" xfId="287"/>
    <cellStyle name="Comma 3 2" xfId="288"/>
    <cellStyle name="Comma 4" xfId="289"/>
    <cellStyle name="Comma 4 2" xfId="290"/>
    <cellStyle name="Comma 5" xfId="291"/>
    <cellStyle name="Comma 6" xfId="292"/>
    <cellStyle name="Currency 2" xfId="293"/>
    <cellStyle name="Currency 2 2" xfId="294"/>
    <cellStyle name="Currency 3" xfId="295"/>
    <cellStyle name="Estilo 1" xfId="296"/>
    <cellStyle name="Estilo 1 10" xfId="297"/>
    <cellStyle name="Estilo 1 2" xfId="298"/>
    <cellStyle name="Explanatory Text 10" xfId="299"/>
    <cellStyle name="Explanatory Text 11" xfId="300"/>
    <cellStyle name="Explanatory Text 2" xfId="301"/>
    <cellStyle name="Explanatory Text 3" xfId="302"/>
    <cellStyle name="Explanatory Text 4" xfId="303"/>
    <cellStyle name="Explanatory Text 5" xfId="304"/>
    <cellStyle name="Explanatory Text 6" xfId="305"/>
    <cellStyle name="Explanatory Text 7" xfId="306"/>
    <cellStyle name="Explanatory Text 8" xfId="307"/>
    <cellStyle name="Explanatory Text 9" xfId="308"/>
    <cellStyle name="Good 10" xfId="309"/>
    <cellStyle name="Good 11" xfId="310"/>
    <cellStyle name="Good 2" xfId="311"/>
    <cellStyle name="Good 3" xfId="312"/>
    <cellStyle name="Good 4" xfId="313"/>
    <cellStyle name="Good 5" xfId="314"/>
    <cellStyle name="Good 6" xfId="315"/>
    <cellStyle name="Good 7" xfId="316"/>
    <cellStyle name="Good 8" xfId="317"/>
    <cellStyle name="Good 9" xfId="318"/>
    <cellStyle name="Grey" xfId="319"/>
    <cellStyle name="Heading 1 10" xfId="320"/>
    <cellStyle name="Heading 1 11" xfId="321"/>
    <cellStyle name="Heading 1 2" xfId="322"/>
    <cellStyle name="Heading 1 3" xfId="323"/>
    <cellStyle name="Heading 1 4" xfId="324"/>
    <cellStyle name="Heading 1 5" xfId="325"/>
    <cellStyle name="Heading 1 6" xfId="326"/>
    <cellStyle name="Heading 1 7" xfId="327"/>
    <cellStyle name="Heading 1 8" xfId="328"/>
    <cellStyle name="Heading 1 9" xfId="329"/>
    <cellStyle name="Heading 2 10" xfId="330"/>
    <cellStyle name="Heading 2 11" xfId="331"/>
    <cellStyle name="Heading 2 2" xfId="332"/>
    <cellStyle name="Heading 2 3" xfId="333"/>
    <cellStyle name="Heading 2 4" xfId="334"/>
    <cellStyle name="Heading 2 5" xfId="335"/>
    <cellStyle name="Heading 2 6" xfId="336"/>
    <cellStyle name="Heading 2 7" xfId="337"/>
    <cellStyle name="Heading 2 8" xfId="338"/>
    <cellStyle name="Heading 2 9" xfId="339"/>
    <cellStyle name="Heading 3 10" xfId="340"/>
    <cellStyle name="Heading 3 11" xfId="341"/>
    <cellStyle name="Heading 3 2" xfId="342"/>
    <cellStyle name="Heading 3 3" xfId="343"/>
    <cellStyle name="Heading 3 4" xfId="344"/>
    <cellStyle name="Heading 3 5" xfId="345"/>
    <cellStyle name="Heading 3 6" xfId="346"/>
    <cellStyle name="Heading 3 7" xfId="347"/>
    <cellStyle name="Heading 3 8" xfId="348"/>
    <cellStyle name="Heading 3 9" xfId="349"/>
    <cellStyle name="Heading 4 10" xfId="350"/>
    <cellStyle name="Heading 4 11" xfId="351"/>
    <cellStyle name="Heading 4 2" xfId="352"/>
    <cellStyle name="Heading 4 3" xfId="353"/>
    <cellStyle name="Heading 4 4" xfId="354"/>
    <cellStyle name="Heading 4 5" xfId="355"/>
    <cellStyle name="Heading 4 6" xfId="356"/>
    <cellStyle name="Heading 4 7" xfId="357"/>
    <cellStyle name="Heading 4 8" xfId="358"/>
    <cellStyle name="Heading 4 9" xfId="359"/>
    <cellStyle name="Hyperlink 2" xfId="504"/>
    <cellStyle name="Input [yellow]" xfId="360"/>
    <cellStyle name="Input 10" xfId="361"/>
    <cellStyle name="Input 11" xfId="362"/>
    <cellStyle name="Input 2" xfId="363"/>
    <cellStyle name="Input 3" xfId="364"/>
    <cellStyle name="Input 4" xfId="365"/>
    <cellStyle name="Input 5" xfId="366"/>
    <cellStyle name="Input 6" xfId="367"/>
    <cellStyle name="Input 7" xfId="368"/>
    <cellStyle name="Input 8" xfId="369"/>
    <cellStyle name="Input 9" xfId="370"/>
    <cellStyle name="Linked Cell 10" xfId="371"/>
    <cellStyle name="Linked Cell 11" xfId="372"/>
    <cellStyle name="Linked Cell 2" xfId="373"/>
    <cellStyle name="Linked Cell 3" xfId="374"/>
    <cellStyle name="Linked Cell 4" xfId="375"/>
    <cellStyle name="Linked Cell 5" xfId="376"/>
    <cellStyle name="Linked Cell 6" xfId="377"/>
    <cellStyle name="Linked Cell 7" xfId="378"/>
    <cellStyle name="Linked Cell 8" xfId="379"/>
    <cellStyle name="Linked Cell 9" xfId="380"/>
    <cellStyle name="Neutral" xfId="1" builtinId="28"/>
    <cellStyle name="Neutral 10" xfId="381"/>
    <cellStyle name="Neutral 11" xfId="382"/>
    <cellStyle name="Neutral 2" xfId="383"/>
    <cellStyle name="Neutral 3" xfId="384"/>
    <cellStyle name="Neutral 4" xfId="385"/>
    <cellStyle name="Neutral 5" xfId="386"/>
    <cellStyle name="Neutral 6" xfId="387"/>
    <cellStyle name="Neutral 7" xfId="388"/>
    <cellStyle name="Neutral 8" xfId="389"/>
    <cellStyle name="Neutral 9" xfId="390"/>
    <cellStyle name="Normal" xfId="0" builtinId="0"/>
    <cellStyle name="Normal - Style1" xfId="391"/>
    <cellStyle name="Normal 10" xfId="392"/>
    <cellStyle name="Normal 11" xfId="393"/>
    <cellStyle name="Normal 12" xfId="394"/>
    <cellStyle name="Normal 13" xfId="395"/>
    <cellStyle name="Normal 14" xfId="396"/>
    <cellStyle name="Normal 15" xfId="397"/>
    <cellStyle name="Normal 16" xfId="398"/>
    <cellStyle name="Normal 17" xfId="399"/>
    <cellStyle name="Normal 18" xfId="400"/>
    <cellStyle name="Normal 19" xfId="401"/>
    <cellStyle name="Normal 2" xfId="402"/>
    <cellStyle name="Normal 2 2" xfId="403"/>
    <cellStyle name="Normal 2 2 2" xfId="404"/>
    <cellStyle name="Normal 2 2 2 2" xfId="405"/>
    <cellStyle name="Normal 2 3" xfId="406"/>
    <cellStyle name="Normal 2 3 2" xfId="407"/>
    <cellStyle name="Normal 2 4" xfId="408"/>
    <cellStyle name="Normal 2_June" xfId="409"/>
    <cellStyle name="Normal 20" xfId="410"/>
    <cellStyle name="Normal 21" xfId="411"/>
    <cellStyle name="Normal 22" xfId="412"/>
    <cellStyle name="Normal 23" xfId="413"/>
    <cellStyle name="Normal 24" xfId="414"/>
    <cellStyle name="Normal 25" xfId="415"/>
    <cellStyle name="Normal 26" xfId="416"/>
    <cellStyle name="Normal 27" xfId="417"/>
    <cellStyle name="Normal 28" xfId="418"/>
    <cellStyle name="Normal 29" xfId="419"/>
    <cellStyle name="Normal 29 2" xfId="420"/>
    <cellStyle name="Normal 3" xfId="421"/>
    <cellStyle name="Normal 3 2" xfId="422"/>
    <cellStyle name="Normal 30" xfId="423"/>
    <cellStyle name="Normal 30 2" xfId="424"/>
    <cellStyle name="Normal 31" xfId="425"/>
    <cellStyle name="Normal 31 2" xfId="426"/>
    <cellStyle name="Normal 32" xfId="427"/>
    <cellStyle name="Normal 32 2" xfId="428"/>
    <cellStyle name="Normal 33" xfId="429"/>
    <cellStyle name="Normal 33 2" xfId="430"/>
    <cellStyle name="Normal 34" xfId="431"/>
    <cellStyle name="Normal 35" xfId="432"/>
    <cellStyle name="Normal 36" xfId="433"/>
    <cellStyle name="Normal 37" xfId="434"/>
    <cellStyle name="Normal 38" xfId="435"/>
    <cellStyle name="Normal 38 2" xfId="436"/>
    <cellStyle name="Normal 39" xfId="437"/>
    <cellStyle name="Normal 39 2" xfId="438"/>
    <cellStyle name="Normal 4" xfId="439"/>
    <cellStyle name="Normal 4 2" xfId="440"/>
    <cellStyle name="Normal 4 3" xfId="441"/>
    <cellStyle name="Normal 40" xfId="442"/>
    <cellStyle name="Normal 40 2" xfId="443"/>
    <cellStyle name="Normal 41" xfId="444"/>
    <cellStyle name="Normal 42" xfId="445"/>
    <cellStyle name="Normal 43" xfId="446"/>
    <cellStyle name="Normal 44" xfId="447"/>
    <cellStyle name="Normal 45" xfId="503"/>
    <cellStyle name="Normal 5" xfId="448"/>
    <cellStyle name="Normal 50" xfId="449"/>
    <cellStyle name="Normal 6" xfId="450"/>
    <cellStyle name="Normal 7" xfId="451"/>
    <cellStyle name="Normal 8" xfId="452"/>
    <cellStyle name="Normal 9" xfId="453"/>
    <cellStyle name="Normal_Sheet1_1" xfId="505"/>
    <cellStyle name="Normal_Sheet2_1" xfId="506"/>
    <cellStyle name="Note 10" xfId="454"/>
    <cellStyle name="Note 11" xfId="455"/>
    <cellStyle name="Note 12" xfId="456"/>
    <cellStyle name="Note 13" xfId="457"/>
    <cellStyle name="Note 2" xfId="458"/>
    <cellStyle name="Note 3" xfId="459"/>
    <cellStyle name="Note 4" xfId="460"/>
    <cellStyle name="Note 5" xfId="461"/>
    <cellStyle name="Note 6" xfId="462"/>
    <cellStyle name="Note 7" xfId="463"/>
    <cellStyle name="Note 8" xfId="464"/>
    <cellStyle name="Note 9" xfId="465"/>
    <cellStyle name="Output 10" xfId="466"/>
    <cellStyle name="Output 11" xfId="467"/>
    <cellStyle name="Output 2" xfId="468"/>
    <cellStyle name="Output 3" xfId="469"/>
    <cellStyle name="Output 4" xfId="470"/>
    <cellStyle name="Output 5" xfId="471"/>
    <cellStyle name="Output 6" xfId="472"/>
    <cellStyle name="Output 7" xfId="473"/>
    <cellStyle name="Output 8" xfId="474"/>
    <cellStyle name="Output 9" xfId="475"/>
    <cellStyle name="Percent [2]" xfId="476"/>
    <cellStyle name="Percent 2" xfId="477"/>
    <cellStyle name="Style 1" xfId="478"/>
    <cellStyle name="Total 10" xfId="479"/>
    <cellStyle name="Total 11" xfId="480"/>
    <cellStyle name="Total 2" xfId="481"/>
    <cellStyle name="Total 3" xfId="482"/>
    <cellStyle name="Total 4" xfId="483"/>
    <cellStyle name="Total 5" xfId="484"/>
    <cellStyle name="Total 6" xfId="485"/>
    <cellStyle name="Total 7" xfId="486"/>
    <cellStyle name="Total 8" xfId="487"/>
    <cellStyle name="Total 9" xfId="488"/>
    <cellStyle name="Warning Text 10" xfId="489"/>
    <cellStyle name="Warning Text 11" xfId="490"/>
    <cellStyle name="Warning Text 2" xfId="491"/>
    <cellStyle name="Warning Text 3" xfId="492"/>
    <cellStyle name="Warning Text 4" xfId="493"/>
    <cellStyle name="Warning Text 5" xfId="494"/>
    <cellStyle name="Warning Text 6" xfId="495"/>
    <cellStyle name="Warning Text 7" xfId="496"/>
    <cellStyle name="Warning Text 8" xfId="497"/>
    <cellStyle name="Warning Text 9" xfId="498"/>
    <cellStyle name="一般 19" xfId="499"/>
    <cellStyle name="一般 2" xfId="500"/>
    <cellStyle name="一般 22" xfId="501"/>
    <cellStyle name="一般_~0967749" xfId="507"/>
    <cellStyle name="常规 2" xfId="502"/>
  </cellStyles>
  <dxfs count="37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0</xdr:row>
      <xdr:rowOff>161813</xdr:rowOff>
    </xdr:from>
    <xdr:to>
      <xdr:col>4</xdr:col>
      <xdr:colOff>137942</xdr:colOff>
      <xdr:row>2</xdr:row>
      <xdr:rowOff>20169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39090" y="161813"/>
          <a:ext cx="2056277" cy="3441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61504</xdr:colOff>
      <xdr:row>0</xdr:row>
      <xdr:rowOff>148206</xdr:rowOff>
    </xdr:from>
    <xdr:to>
      <xdr:col>3</xdr:col>
      <xdr:colOff>69906</xdr:colOff>
      <xdr:row>2</xdr:row>
      <xdr:rowOff>6562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599111" y="148206"/>
          <a:ext cx="1886188" cy="40264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0</xdr:row>
      <xdr:rowOff>161813</xdr:rowOff>
    </xdr:from>
    <xdr:to>
      <xdr:col>3</xdr:col>
      <xdr:colOff>137942</xdr:colOff>
      <xdr:row>2</xdr:row>
      <xdr:rowOff>20169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663065" y="161813"/>
          <a:ext cx="1894352" cy="3917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BR/Planning/MATERIAL%20PLAN/Process/2.02%20-%20Inventory/01%20-%20Aging/Inventory%20Breakdown/1%20ST%20Inventory/202105.1%20-%20Inventory%20Breakdown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a2.know.hp.com/Documents%20and%20Settings/michael_george/My%20Documents/My%20files/PM/Projects/Concord/Concord%20Requirements%20Analysi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Database_pivot"/>
      <sheetName val="E&amp;O_pivot"/>
      <sheetName val="L&amp;S_pivot"/>
      <sheetName val="Database"/>
      <sheetName val="E&amp;O MPS"/>
      <sheetName val="MB52"/>
      <sheetName val="Liability &amp; Shipping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Business</v>
          </cell>
        </row>
        <row r="2">
          <cell r="A2" t="str">
            <v>ASUS | NOTEBOOK</v>
          </cell>
        </row>
        <row r="3">
          <cell r="A3" t="str">
            <v>ASUS | NOTEBOOK</v>
          </cell>
        </row>
        <row r="4">
          <cell r="A4" t="str">
            <v>ASUS | NOTEBOOK</v>
          </cell>
        </row>
        <row r="5">
          <cell r="A5" t="str">
            <v>ASUS | NOTEBOOK</v>
          </cell>
        </row>
        <row r="6">
          <cell r="A6" t="str">
            <v>ASUS | NOTEBOOK</v>
          </cell>
        </row>
        <row r="7">
          <cell r="A7" t="str">
            <v>ASUS | NOTEBOOK</v>
          </cell>
        </row>
        <row r="8">
          <cell r="A8" t="str">
            <v>ASUS | NOTEBOOK</v>
          </cell>
        </row>
        <row r="9">
          <cell r="A9" t="str">
            <v>ASUS | NOTEBOOK</v>
          </cell>
        </row>
        <row r="10">
          <cell r="A10" t="str">
            <v>ASUS | NOTEBOOK</v>
          </cell>
        </row>
        <row r="11">
          <cell r="A11" t="str">
            <v>ASUS | NOTEBOOK</v>
          </cell>
        </row>
        <row r="12">
          <cell r="A12" t="str">
            <v>ASUS | NOTEBOOK</v>
          </cell>
        </row>
        <row r="13">
          <cell r="A13" t="str">
            <v>ASUS | NOTEBOOK</v>
          </cell>
        </row>
        <row r="14">
          <cell r="A14" t="str">
            <v>ASUS | NOTEBOOK</v>
          </cell>
        </row>
        <row r="15">
          <cell r="A15" t="str">
            <v>ASUS | NOTEBOOK</v>
          </cell>
        </row>
        <row r="16">
          <cell r="A16" t="str">
            <v>ASUS | NOTEBOOK</v>
          </cell>
        </row>
        <row r="17">
          <cell r="A17" t="str">
            <v>ASUS | NOTEBOOK</v>
          </cell>
        </row>
        <row r="18">
          <cell r="A18" t="str">
            <v>ASUS | NOTEBOOK</v>
          </cell>
        </row>
        <row r="19">
          <cell r="A19" t="str">
            <v>ASUS | NOTEBOOK</v>
          </cell>
        </row>
        <row r="20">
          <cell r="A20" t="str">
            <v>ASUS | NOTEBOOK</v>
          </cell>
        </row>
        <row r="21">
          <cell r="A21" t="str">
            <v>ASUS | NOTEBOOK</v>
          </cell>
        </row>
        <row r="22">
          <cell r="A22" t="str">
            <v>ASUS | NOTEBOOK</v>
          </cell>
        </row>
        <row r="23">
          <cell r="A23" t="str">
            <v>ASUS | NOTEBOOK</v>
          </cell>
        </row>
        <row r="24">
          <cell r="A24" t="str">
            <v>ASUS | NOTEBOOK</v>
          </cell>
        </row>
        <row r="25">
          <cell r="A25" t="str">
            <v>ASUS | NOTEBOOK</v>
          </cell>
        </row>
        <row r="26">
          <cell r="A26" t="str">
            <v>ASUS | NOTEBOOK</v>
          </cell>
        </row>
        <row r="27">
          <cell r="A27" t="str">
            <v>ASUS | NOTEBOOK</v>
          </cell>
        </row>
        <row r="28">
          <cell r="A28" t="str">
            <v>ASUS | NOTEBOOK</v>
          </cell>
        </row>
        <row r="29">
          <cell r="A29" t="str">
            <v>ASUS | NOTEBOOK</v>
          </cell>
        </row>
        <row r="30">
          <cell r="A30" t="str">
            <v>ASUS | NOTEBOOK</v>
          </cell>
        </row>
        <row r="31">
          <cell r="A31" t="str">
            <v>ASUS | NOTEBOOK</v>
          </cell>
        </row>
        <row r="32">
          <cell r="A32" t="str">
            <v>ASUS | NOTEBOOK</v>
          </cell>
        </row>
        <row r="33">
          <cell r="A33" t="str">
            <v>ASUS | NOTEBOOK</v>
          </cell>
        </row>
        <row r="34">
          <cell r="A34" t="str">
            <v>ASUS | NOTEBOOK</v>
          </cell>
        </row>
        <row r="35">
          <cell r="A35" t="str">
            <v>ASUS | NOTEBOOK</v>
          </cell>
        </row>
        <row r="36">
          <cell r="A36" t="str">
            <v>ASUS | NOTEBOOK</v>
          </cell>
        </row>
        <row r="37">
          <cell r="A37" t="str">
            <v>ASUS | NOTEBOOK</v>
          </cell>
        </row>
        <row r="38">
          <cell r="A38" t="str">
            <v>ASUS | NOTEBOOK</v>
          </cell>
        </row>
        <row r="39">
          <cell r="A39" t="str">
            <v>ASUS | NOTEBOOK</v>
          </cell>
        </row>
        <row r="40">
          <cell r="A40" t="str">
            <v>ASUS | NOTEBOOK</v>
          </cell>
        </row>
        <row r="41">
          <cell r="A41" t="str">
            <v>ASUS | NOTEBOOK</v>
          </cell>
        </row>
        <row r="42">
          <cell r="A42" t="str">
            <v>ASUS | NOTEBOOK</v>
          </cell>
        </row>
        <row r="43">
          <cell r="A43" t="str">
            <v>ASUS | NOTEBOOK</v>
          </cell>
        </row>
        <row r="44">
          <cell r="A44" t="str">
            <v>ASUS | NOTEBOOK</v>
          </cell>
        </row>
        <row r="45">
          <cell r="A45" t="str">
            <v>ASUS | NOTEBOOK</v>
          </cell>
        </row>
        <row r="46">
          <cell r="A46" t="str">
            <v>ASUS | NOTEBOOK</v>
          </cell>
        </row>
        <row r="47">
          <cell r="A47" t="str">
            <v>ASUS | NOTEBOOK</v>
          </cell>
        </row>
        <row r="48">
          <cell r="A48" t="str">
            <v>ASUS | NOTEBOOK</v>
          </cell>
        </row>
        <row r="49">
          <cell r="A49" t="str">
            <v>ASUS | NOTEBOOK</v>
          </cell>
        </row>
        <row r="50">
          <cell r="A50" t="str">
            <v>ASUS | NOTEBOOK</v>
          </cell>
        </row>
        <row r="51">
          <cell r="A51" t="str">
            <v>ASUS | NOTEBOOK</v>
          </cell>
        </row>
        <row r="52">
          <cell r="A52" t="str">
            <v>ASUS | NOTEBOOK</v>
          </cell>
        </row>
        <row r="53">
          <cell r="A53" t="str">
            <v>ASUS | NOTEBOOK</v>
          </cell>
        </row>
        <row r="54">
          <cell r="A54" t="str">
            <v>ASUS | NOTEBOOK</v>
          </cell>
        </row>
        <row r="55">
          <cell r="A55" t="str">
            <v>ASUS | NOTEBOOK</v>
          </cell>
        </row>
        <row r="56">
          <cell r="A56" t="str">
            <v>ASUS | NOTEBOOK</v>
          </cell>
        </row>
        <row r="57">
          <cell r="A57" t="str">
            <v>ASUS | NOTEBOOK</v>
          </cell>
        </row>
        <row r="58">
          <cell r="A58" t="str">
            <v>ASUS | NOTEBOOK</v>
          </cell>
        </row>
        <row r="59">
          <cell r="A59" t="str">
            <v>ASUS | NOTEBOOK</v>
          </cell>
        </row>
        <row r="60">
          <cell r="A60" t="str">
            <v>ASUS | NOTEBOOK</v>
          </cell>
        </row>
        <row r="61">
          <cell r="A61" t="str">
            <v>ASUS | NOTEBOOK</v>
          </cell>
        </row>
        <row r="62">
          <cell r="A62" t="str">
            <v>ASUS | NOTEBOOK</v>
          </cell>
        </row>
        <row r="63">
          <cell r="A63" t="str">
            <v>ASUS | NOTEBOOK</v>
          </cell>
        </row>
        <row r="64">
          <cell r="A64" t="str">
            <v>ASUS | NOTEBOOK</v>
          </cell>
        </row>
        <row r="65">
          <cell r="A65" t="str">
            <v>ASUS | NOTEBOOK</v>
          </cell>
        </row>
        <row r="66">
          <cell r="A66" t="str">
            <v>ASUS | NOTEBOOK</v>
          </cell>
        </row>
        <row r="67">
          <cell r="A67" t="str">
            <v>ASUS | NOTEBOOK</v>
          </cell>
        </row>
        <row r="68">
          <cell r="A68" t="str">
            <v>ASUS | NOTEBOOK</v>
          </cell>
        </row>
        <row r="69">
          <cell r="A69" t="str">
            <v>ASUS | NOTEBOOK</v>
          </cell>
        </row>
        <row r="70">
          <cell r="A70" t="str">
            <v>ASUS | NOTEBOOK</v>
          </cell>
        </row>
        <row r="71">
          <cell r="A71" t="str">
            <v>ASUS | NOTEBOOK</v>
          </cell>
        </row>
        <row r="72">
          <cell r="A72" t="str">
            <v>ASUS | NOTEBOOK</v>
          </cell>
        </row>
        <row r="73">
          <cell r="A73" t="str">
            <v>ASUS | NOTEBOOK</v>
          </cell>
        </row>
        <row r="74">
          <cell r="A74" t="str">
            <v>ASUS | NOTEBOOK</v>
          </cell>
        </row>
        <row r="75">
          <cell r="A75" t="str">
            <v>ASUS | NOTEBOOK</v>
          </cell>
        </row>
        <row r="76">
          <cell r="A76" t="str">
            <v>ASUS | NOTEBOOK</v>
          </cell>
        </row>
        <row r="77">
          <cell r="A77" t="str">
            <v>ASUS | NOTEBOOK</v>
          </cell>
        </row>
        <row r="78">
          <cell r="A78" t="str">
            <v>ASUS | NOTEBOOK</v>
          </cell>
        </row>
        <row r="79">
          <cell r="A79" t="str">
            <v>ASUS | NOTEBOOK</v>
          </cell>
        </row>
        <row r="80">
          <cell r="A80" t="str">
            <v>ASUS | NOTEBOOK</v>
          </cell>
        </row>
        <row r="81">
          <cell r="A81" t="str">
            <v>ASUS | NOTEBOOK</v>
          </cell>
        </row>
        <row r="82">
          <cell r="A82" t="str">
            <v>ASUS | NOTEBOOK</v>
          </cell>
        </row>
        <row r="83">
          <cell r="A83" t="str">
            <v>ASUS | NOTEBOOK</v>
          </cell>
        </row>
        <row r="84">
          <cell r="A84" t="str">
            <v>ASUS | NOTEBOOK</v>
          </cell>
        </row>
        <row r="85">
          <cell r="A85" t="str">
            <v>ASUS | NOTEBOOK</v>
          </cell>
        </row>
        <row r="86">
          <cell r="A86" t="str">
            <v>ASUS | NOTEBOOK</v>
          </cell>
        </row>
        <row r="87">
          <cell r="A87" t="str">
            <v>ASUS | NOTEBOOK</v>
          </cell>
        </row>
        <row r="88">
          <cell r="A88" t="str">
            <v>ASUS | NOTEBOOK</v>
          </cell>
        </row>
        <row r="89">
          <cell r="A89" t="str">
            <v>ASUS | NOTEBOOK</v>
          </cell>
        </row>
        <row r="90">
          <cell r="A90" t="str">
            <v>ASUS | NOTEBOOK</v>
          </cell>
        </row>
        <row r="91">
          <cell r="A91" t="str">
            <v>ASUS | NOTEBOOK</v>
          </cell>
        </row>
        <row r="92">
          <cell r="A92" t="str">
            <v>ASUS | NOTEBOOK</v>
          </cell>
        </row>
        <row r="93">
          <cell r="A93" t="str">
            <v>ASUS | NOTEBOOK</v>
          </cell>
        </row>
        <row r="94">
          <cell r="A94" t="str">
            <v>ASUS | NOTEBOOK</v>
          </cell>
        </row>
        <row r="95">
          <cell r="A95" t="str">
            <v>ASUS | NOTEBOOK</v>
          </cell>
        </row>
        <row r="96">
          <cell r="A96" t="str">
            <v>ASUS | NOTEBOOK</v>
          </cell>
        </row>
        <row r="97">
          <cell r="A97" t="str">
            <v>ASUS | NOTEBOOK</v>
          </cell>
        </row>
        <row r="98">
          <cell r="A98" t="str">
            <v>ASUS | NOTEBOOK</v>
          </cell>
        </row>
        <row r="99">
          <cell r="A99" t="str">
            <v>ASUS | NOTEBOOK</v>
          </cell>
        </row>
        <row r="100">
          <cell r="A100" t="str">
            <v>ASUS | NOTEBOOK</v>
          </cell>
        </row>
        <row r="101">
          <cell r="A101" t="str">
            <v>ASUS | NOTEBOOK</v>
          </cell>
        </row>
        <row r="102">
          <cell r="A102" t="str">
            <v>ASUS | NOTEBOOK</v>
          </cell>
        </row>
        <row r="103">
          <cell r="A103" t="str">
            <v>ASUS | NOTEBOOK</v>
          </cell>
        </row>
        <row r="104">
          <cell r="A104" t="str">
            <v>ASUS | NOTEBOOK</v>
          </cell>
        </row>
        <row r="105">
          <cell r="A105" t="str">
            <v>ASUS | NOTEBOOK</v>
          </cell>
        </row>
        <row r="106">
          <cell r="A106" t="str">
            <v>ASUS | NOTEBOOK</v>
          </cell>
        </row>
        <row r="107">
          <cell r="A107" t="str">
            <v>ASUS | NOTEBOOK</v>
          </cell>
        </row>
        <row r="108">
          <cell r="A108" t="str">
            <v>ASUS | NOTEBOOK</v>
          </cell>
        </row>
        <row r="109">
          <cell r="A109" t="str">
            <v>ASUS | NOTEBOOK</v>
          </cell>
        </row>
        <row r="110">
          <cell r="A110" t="str">
            <v>ASUS | NOTEBOOK</v>
          </cell>
        </row>
        <row r="111">
          <cell r="A111" t="str">
            <v>ASUS | NOTEBOOK</v>
          </cell>
        </row>
        <row r="112">
          <cell r="A112" t="str">
            <v>ASUS | NOTEBOOK</v>
          </cell>
        </row>
        <row r="113">
          <cell r="A113" t="str">
            <v>ASUS | NOTEBOOK</v>
          </cell>
        </row>
        <row r="114">
          <cell r="A114" t="str">
            <v>ASUS | NOTEBOOK</v>
          </cell>
        </row>
        <row r="115">
          <cell r="A115" t="str">
            <v>ASUS | NOTEBOOK</v>
          </cell>
        </row>
        <row r="116">
          <cell r="A116" t="str">
            <v>ASUS | NOTEBOOK</v>
          </cell>
        </row>
        <row r="117">
          <cell r="A117" t="str">
            <v>ASUS | NOTEBOOK</v>
          </cell>
        </row>
        <row r="118">
          <cell r="A118" t="str">
            <v>ASUS | NOTEBOOK</v>
          </cell>
        </row>
        <row r="119">
          <cell r="A119" t="str">
            <v>ASUS | NOTEBOOK</v>
          </cell>
        </row>
        <row r="120">
          <cell r="A120" t="str">
            <v>ASUS | NOTEBOOK</v>
          </cell>
        </row>
        <row r="121">
          <cell r="A121" t="str">
            <v>ASUS | NOTEBOOK</v>
          </cell>
        </row>
        <row r="122">
          <cell r="A122" t="str">
            <v>ASUS | NOTEBOOK</v>
          </cell>
        </row>
        <row r="123">
          <cell r="A123" t="str">
            <v>ASUS | NOTEBOOK</v>
          </cell>
        </row>
        <row r="124">
          <cell r="A124" t="str">
            <v>ASUS | NOTEBOOK</v>
          </cell>
        </row>
        <row r="125">
          <cell r="A125" t="str">
            <v>ASUS | NOTEBOOK</v>
          </cell>
        </row>
        <row r="126">
          <cell r="A126" t="str">
            <v>ASUS | NOTEBOOK</v>
          </cell>
        </row>
        <row r="127">
          <cell r="A127" t="str">
            <v>ASUS | NOTEBOOK</v>
          </cell>
        </row>
        <row r="128">
          <cell r="A128" t="str">
            <v>ASUS | NOTEBOOK</v>
          </cell>
        </row>
        <row r="129">
          <cell r="A129" t="str">
            <v>ASUS | NOTEBOOK</v>
          </cell>
        </row>
        <row r="130">
          <cell r="A130" t="str">
            <v>ASUS | NOTEBOOK</v>
          </cell>
        </row>
        <row r="131">
          <cell r="A131" t="str">
            <v>ASUS | NOTEBOOK</v>
          </cell>
        </row>
        <row r="132">
          <cell r="A132" t="str">
            <v>ASUS | NOTEBOOK</v>
          </cell>
        </row>
        <row r="133">
          <cell r="A133" t="str">
            <v>ASUS | NOTEBOOK</v>
          </cell>
        </row>
        <row r="134">
          <cell r="A134" t="str">
            <v>ASUS | NOTEBOOK</v>
          </cell>
        </row>
        <row r="135">
          <cell r="A135" t="str">
            <v>ASUS | NOTEBOOK</v>
          </cell>
        </row>
        <row r="136">
          <cell r="A136" t="str">
            <v>ASUS | NOTEBOOK</v>
          </cell>
        </row>
        <row r="137">
          <cell r="A137" t="str">
            <v>ASUS | NOTEBOOK</v>
          </cell>
        </row>
        <row r="138">
          <cell r="A138" t="str">
            <v>ASUS | NOTEBOOK</v>
          </cell>
        </row>
        <row r="139">
          <cell r="A139" t="str">
            <v>ASUS | NOTEBOOK</v>
          </cell>
        </row>
        <row r="140">
          <cell r="A140" t="str">
            <v>ASUS | NOTEBOOK</v>
          </cell>
        </row>
        <row r="141">
          <cell r="A141" t="str">
            <v>ASUS | NOTEBOOK</v>
          </cell>
        </row>
        <row r="142">
          <cell r="A142" t="str">
            <v>ASUS | NOTEBOOK</v>
          </cell>
        </row>
        <row r="143">
          <cell r="A143" t="str">
            <v>ASUS | NOTEBOOK</v>
          </cell>
        </row>
        <row r="144">
          <cell r="A144" t="str">
            <v>ASUS | NOTEBOOK</v>
          </cell>
        </row>
        <row r="145">
          <cell r="A145" t="str">
            <v>ASUS | NOTEBOOK</v>
          </cell>
        </row>
        <row r="146">
          <cell r="A146" t="str">
            <v>ASUS | NOTEBOOK</v>
          </cell>
        </row>
        <row r="147">
          <cell r="A147" t="str">
            <v>ASUS | NOTEBOOK</v>
          </cell>
        </row>
        <row r="148">
          <cell r="A148" t="str">
            <v>ASUS | NOTEBOOK</v>
          </cell>
        </row>
        <row r="149">
          <cell r="A149" t="str">
            <v>ASUS | NOTEBOOK</v>
          </cell>
        </row>
        <row r="150">
          <cell r="A150" t="str">
            <v>ASUS | NOTEBOOK</v>
          </cell>
        </row>
        <row r="151">
          <cell r="A151" t="str">
            <v>ASUS | NOTEBOOK</v>
          </cell>
        </row>
        <row r="152">
          <cell r="A152" t="str">
            <v>ASUS | NOTEBOOK</v>
          </cell>
        </row>
        <row r="153">
          <cell r="A153" t="str">
            <v>ASUS | NOTEBOOK</v>
          </cell>
        </row>
        <row r="154">
          <cell r="A154" t="str">
            <v>ASUS | NOTEBOOK</v>
          </cell>
        </row>
        <row r="155">
          <cell r="A155" t="str">
            <v>ASUS | NOTEBOOK</v>
          </cell>
        </row>
        <row r="156">
          <cell r="A156" t="str">
            <v>ASUS | NOTEBOOK</v>
          </cell>
        </row>
        <row r="157">
          <cell r="A157" t="str">
            <v>ASUS | NOTEBOOK</v>
          </cell>
        </row>
        <row r="158">
          <cell r="A158" t="str">
            <v>ASUS | NOTEBOOK</v>
          </cell>
        </row>
        <row r="159">
          <cell r="A159" t="str">
            <v>ASUS | NOTEBOOK</v>
          </cell>
        </row>
        <row r="160">
          <cell r="A160" t="str">
            <v>ASUS | NOTEBOOK</v>
          </cell>
        </row>
        <row r="161">
          <cell r="A161" t="str">
            <v>ASUS | NOTEBOOK</v>
          </cell>
        </row>
        <row r="162">
          <cell r="A162" t="str">
            <v>ASUS | NOTEBOOK</v>
          </cell>
        </row>
        <row r="163">
          <cell r="A163" t="str">
            <v>ASUS | NOTEBOOK</v>
          </cell>
        </row>
        <row r="164">
          <cell r="A164" t="str">
            <v>ASUS | NOTEBOOK</v>
          </cell>
        </row>
        <row r="165">
          <cell r="A165" t="str">
            <v>ASUS | NOTEBOOK</v>
          </cell>
        </row>
        <row r="166">
          <cell r="A166" t="str">
            <v>ASUS | NOTEBOOK</v>
          </cell>
        </row>
        <row r="167">
          <cell r="A167" t="str">
            <v>ASUS | NOTEBOOK</v>
          </cell>
        </row>
        <row r="168">
          <cell r="A168" t="str">
            <v>ASUS | NOTEBOOK</v>
          </cell>
        </row>
        <row r="169">
          <cell r="A169" t="str">
            <v>ASUS | NOTEBOOK</v>
          </cell>
        </row>
        <row r="170">
          <cell r="A170" t="str">
            <v>ASUS | NOTEBOOK</v>
          </cell>
        </row>
        <row r="171">
          <cell r="A171" t="str">
            <v>ASUS | NOTEBOOK</v>
          </cell>
        </row>
        <row r="172">
          <cell r="A172" t="str">
            <v>ASUS | NOTEBOOK</v>
          </cell>
        </row>
        <row r="173">
          <cell r="A173" t="str">
            <v>ASUS | NOTEBOOK</v>
          </cell>
        </row>
        <row r="174">
          <cell r="A174" t="str">
            <v>ASUS | NOTEBOOK</v>
          </cell>
        </row>
        <row r="175">
          <cell r="A175" t="str">
            <v>ASUS | NOTEBOOK</v>
          </cell>
        </row>
        <row r="176">
          <cell r="A176" t="str">
            <v>ASUS | NOTEBOOK</v>
          </cell>
        </row>
        <row r="177">
          <cell r="A177" t="str">
            <v>ASUS | NOTEBOOK</v>
          </cell>
        </row>
        <row r="178">
          <cell r="A178" t="str">
            <v>ASUS | NOTEBOOK</v>
          </cell>
        </row>
        <row r="179">
          <cell r="A179" t="str">
            <v>ASUS | NOTEBOOK</v>
          </cell>
        </row>
        <row r="180">
          <cell r="A180" t="str">
            <v>ASUS | NOTEBOOK</v>
          </cell>
        </row>
        <row r="181">
          <cell r="A181" t="str">
            <v>ASUS | NOTEBOOK</v>
          </cell>
        </row>
        <row r="182">
          <cell r="A182" t="str">
            <v>ASUS | NOTEBOOK</v>
          </cell>
        </row>
        <row r="183">
          <cell r="A183" t="str">
            <v>ASUS | NOTEBOOK</v>
          </cell>
        </row>
        <row r="184">
          <cell r="A184" t="str">
            <v>ASUS | NOTEBOOK</v>
          </cell>
        </row>
        <row r="185">
          <cell r="A185" t="str">
            <v>ASUS | NOTEBOOK</v>
          </cell>
        </row>
        <row r="186">
          <cell r="A186" t="str">
            <v>ASUS | NOTEBOOK</v>
          </cell>
        </row>
        <row r="187">
          <cell r="A187" t="str">
            <v>ASUS | NOTEBOOK</v>
          </cell>
        </row>
        <row r="188">
          <cell r="A188" t="str">
            <v>ASUS | NOTEBOOK</v>
          </cell>
        </row>
        <row r="189">
          <cell r="A189" t="str">
            <v>ASUS | NOTEBOOK</v>
          </cell>
        </row>
        <row r="190">
          <cell r="A190" t="str">
            <v>ASUS | NOTEBOOK</v>
          </cell>
        </row>
        <row r="191">
          <cell r="A191" t="str">
            <v>ASUS | NOTEBOOK</v>
          </cell>
        </row>
        <row r="192">
          <cell r="A192" t="str">
            <v>ASUS | NOTEBOOK</v>
          </cell>
        </row>
        <row r="193">
          <cell r="A193" t="str">
            <v>ASUS | NOTEBOOK</v>
          </cell>
        </row>
        <row r="194">
          <cell r="A194" t="str">
            <v>ASUS | NOTEBOOK</v>
          </cell>
        </row>
        <row r="195">
          <cell r="A195" t="str">
            <v>ASUS | NOTEBOOK</v>
          </cell>
        </row>
        <row r="196">
          <cell r="A196" t="str">
            <v>ASUS | NOTEBOOK</v>
          </cell>
        </row>
        <row r="197">
          <cell r="A197" t="str">
            <v>ASUS | NOTEBOOK</v>
          </cell>
        </row>
        <row r="198">
          <cell r="A198" t="str">
            <v>ASUS | NOTEBOOK</v>
          </cell>
        </row>
        <row r="199">
          <cell r="A199" t="str">
            <v>ASUS | NOTEBOOK</v>
          </cell>
        </row>
        <row r="200">
          <cell r="A200" t="str">
            <v>ASUS | NOTEBOOK</v>
          </cell>
        </row>
        <row r="201">
          <cell r="A201" t="str">
            <v>ASUS | NOTEBOOK</v>
          </cell>
        </row>
        <row r="202">
          <cell r="A202" t="str">
            <v>ASUS | NOTEBOOK</v>
          </cell>
        </row>
        <row r="203">
          <cell r="A203" t="str">
            <v>ASUS | NOTEBOOK</v>
          </cell>
        </row>
        <row r="204">
          <cell r="A204" t="str">
            <v>ASUS | NOTEBOOK</v>
          </cell>
        </row>
        <row r="205">
          <cell r="A205" t="str">
            <v>ASUS | NOTEBOOK</v>
          </cell>
        </row>
        <row r="206">
          <cell r="A206" t="str">
            <v>ASUS | NOTEBOOK</v>
          </cell>
        </row>
        <row r="207">
          <cell r="A207" t="str">
            <v>ASUS | NOTEBOOK</v>
          </cell>
        </row>
        <row r="208">
          <cell r="A208" t="str">
            <v>ASUS | NOTEBOOK</v>
          </cell>
        </row>
        <row r="209">
          <cell r="A209" t="str">
            <v>ASUS | NOTEBOOK</v>
          </cell>
        </row>
        <row r="210">
          <cell r="A210" t="str">
            <v>ASUS | NOTEBOOK</v>
          </cell>
        </row>
        <row r="211">
          <cell r="A211" t="str">
            <v>ASUS | NOTEBOOK</v>
          </cell>
        </row>
        <row r="212">
          <cell r="A212" t="str">
            <v>ASUS | NOTEBOOK</v>
          </cell>
        </row>
        <row r="213">
          <cell r="A213" t="str">
            <v>ASUS | NOTEBOOK</v>
          </cell>
        </row>
        <row r="214">
          <cell r="A214" t="str">
            <v>ASUS | NOTEBOOK</v>
          </cell>
        </row>
        <row r="215">
          <cell r="A215" t="str">
            <v>ASUS | NOTEBOOK</v>
          </cell>
        </row>
        <row r="216">
          <cell r="A216" t="str">
            <v>ASUS | NOTEBOOK</v>
          </cell>
        </row>
        <row r="217">
          <cell r="A217" t="str">
            <v>ASUS | NOTEBOOK</v>
          </cell>
        </row>
        <row r="218">
          <cell r="A218" t="str">
            <v>ASUS | NOTEBOOK</v>
          </cell>
        </row>
        <row r="219">
          <cell r="A219" t="str">
            <v>ASUS | NOTEBOOK</v>
          </cell>
        </row>
        <row r="220">
          <cell r="A220" t="str">
            <v>ASUS | NOTEBOOK</v>
          </cell>
        </row>
        <row r="221">
          <cell r="A221" t="str">
            <v>ASUS | NOTEBOOK</v>
          </cell>
        </row>
        <row r="222">
          <cell r="A222" t="str">
            <v>ASUS | NOTEBOOK</v>
          </cell>
        </row>
        <row r="223">
          <cell r="A223" t="str">
            <v>ASUS | NOTEBOOK</v>
          </cell>
        </row>
        <row r="224">
          <cell r="A224" t="str">
            <v>ASUS | NOTEBOOK</v>
          </cell>
        </row>
        <row r="225">
          <cell r="A225" t="str">
            <v>ASUS | NOTEBOOK</v>
          </cell>
        </row>
        <row r="226">
          <cell r="A226" t="str">
            <v>ASUS | NOTEBOOK</v>
          </cell>
        </row>
        <row r="227">
          <cell r="A227" t="str">
            <v>ASUS | NOTEBOOK</v>
          </cell>
        </row>
        <row r="228">
          <cell r="A228" t="str">
            <v>ASUS | NOTEBOOK</v>
          </cell>
        </row>
        <row r="229">
          <cell r="A229" t="str">
            <v>ASUS | NOTEBOOK</v>
          </cell>
        </row>
        <row r="230">
          <cell r="A230" t="str">
            <v>ASUS | NOTEBOOK</v>
          </cell>
        </row>
        <row r="231">
          <cell r="A231" t="str">
            <v>ASUS | NOTEBOOK</v>
          </cell>
        </row>
        <row r="232">
          <cell r="A232" t="str">
            <v>ASUS | NOTEBOOK</v>
          </cell>
        </row>
        <row r="233">
          <cell r="A233" t="str">
            <v>ASUS | NOTEBOOK</v>
          </cell>
        </row>
        <row r="234">
          <cell r="A234" t="str">
            <v>ASUS | NOTEBOOK</v>
          </cell>
        </row>
        <row r="235">
          <cell r="A235" t="str">
            <v>ASUS | NOTEBOOK</v>
          </cell>
        </row>
        <row r="236">
          <cell r="A236" t="str">
            <v>ASUS | NOTEBOOK</v>
          </cell>
        </row>
        <row r="237">
          <cell r="A237" t="str">
            <v>ASUS | NOTEBOOK</v>
          </cell>
        </row>
        <row r="238">
          <cell r="A238" t="str">
            <v>ASUS | NOTEBOOK</v>
          </cell>
        </row>
        <row r="239">
          <cell r="A239" t="str">
            <v>ASUS | NOTEBOOK</v>
          </cell>
        </row>
        <row r="240">
          <cell r="A240" t="str">
            <v>ASUS | NOTEBOOK</v>
          </cell>
        </row>
        <row r="241">
          <cell r="A241" t="str">
            <v>ASUS | NOTEBOOK</v>
          </cell>
        </row>
        <row r="242">
          <cell r="A242" t="str">
            <v>ASUS | NOTEBOOK</v>
          </cell>
        </row>
        <row r="243">
          <cell r="A243" t="str">
            <v>ASUS | NOTEBOOK</v>
          </cell>
        </row>
        <row r="244">
          <cell r="A244" t="str">
            <v>ASUS | NOTEBOOK</v>
          </cell>
        </row>
        <row r="245">
          <cell r="A245" t="str">
            <v>ASUS | NOTEBOOK</v>
          </cell>
        </row>
        <row r="246">
          <cell r="A246" t="str">
            <v>ASUS | NOTEBOOK</v>
          </cell>
        </row>
        <row r="247">
          <cell r="A247" t="str">
            <v>ASUS | NOTEBOOK</v>
          </cell>
        </row>
        <row r="248">
          <cell r="A248" t="str">
            <v>ASUS | NOTEBOOK</v>
          </cell>
        </row>
        <row r="249">
          <cell r="A249" t="str">
            <v>ASUS | NOTEBOOK</v>
          </cell>
        </row>
        <row r="250">
          <cell r="A250" t="str">
            <v>ASUS | NOTEBOOK</v>
          </cell>
        </row>
        <row r="251">
          <cell r="A251" t="str">
            <v>ASUS | NOTEBOOK</v>
          </cell>
        </row>
        <row r="252">
          <cell r="A252" t="str">
            <v>ASUS | NOTEBOOK</v>
          </cell>
        </row>
        <row r="253">
          <cell r="A253" t="str">
            <v>ASUS | NOTEBOOK</v>
          </cell>
        </row>
        <row r="254">
          <cell r="A254" t="str">
            <v>ASUS | NOTEBOOK</v>
          </cell>
        </row>
        <row r="255">
          <cell r="A255" t="str">
            <v>ASUS | NOTEBOOK</v>
          </cell>
        </row>
        <row r="256">
          <cell r="A256" t="str">
            <v>ASUS | NOTEBOOK</v>
          </cell>
        </row>
        <row r="257">
          <cell r="A257" t="str">
            <v>ASUS | NOTEBOOK</v>
          </cell>
        </row>
        <row r="258">
          <cell r="A258" t="str">
            <v>ASUS | NOTEBOOK</v>
          </cell>
        </row>
        <row r="259">
          <cell r="A259" t="str">
            <v>ASUS | NOTEBOOK</v>
          </cell>
        </row>
        <row r="260">
          <cell r="A260" t="str">
            <v>ASUS | NOTEBOOK</v>
          </cell>
        </row>
        <row r="261">
          <cell r="A261" t="str">
            <v>ASUS | NOTEBOOK</v>
          </cell>
        </row>
        <row r="262">
          <cell r="A262" t="str">
            <v>ASUS | NOTEBOOK</v>
          </cell>
        </row>
        <row r="263">
          <cell r="A263" t="str">
            <v>ASUS | NOTEBOOK</v>
          </cell>
        </row>
        <row r="264">
          <cell r="A264" t="str">
            <v>ASUS | NOTEBOOK</v>
          </cell>
        </row>
        <row r="265">
          <cell r="A265" t="str">
            <v>ASUS | NOTEBOOK</v>
          </cell>
        </row>
        <row r="266">
          <cell r="A266" t="str">
            <v>ASUS | NOTEBOOK</v>
          </cell>
        </row>
        <row r="267">
          <cell r="A267" t="str">
            <v>ASUS | NOTEBOOK</v>
          </cell>
        </row>
        <row r="268">
          <cell r="A268" t="str">
            <v>ASUS | NOTEBOOK</v>
          </cell>
        </row>
        <row r="269">
          <cell r="A269" t="str">
            <v>ASUS | NOTEBOOK</v>
          </cell>
        </row>
        <row r="270">
          <cell r="A270" t="str">
            <v>ASUS | NOTEBOOK</v>
          </cell>
        </row>
        <row r="271">
          <cell r="A271" t="str">
            <v>ASUS | NOTEBOOK</v>
          </cell>
        </row>
        <row r="272">
          <cell r="A272" t="str">
            <v>ASUS | NOTEBOOK</v>
          </cell>
        </row>
        <row r="273">
          <cell r="A273" t="str">
            <v>ASUS | NOTEBOOK</v>
          </cell>
        </row>
        <row r="274">
          <cell r="A274" t="str">
            <v>ASUS | NOTEBOOK</v>
          </cell>
        </row>
        <row r="275">
          <cell r="A275" t="str">
            <v>ASUS | NOTEBOOK</v>
          </cell>
        </row>
        <row r="276">
          <cell r="A276" t="str">
            <v>ASUS | NOTEBOOK</v>
          </cell>
        </row>
        <row r="277">
          <cell r="A277" t="str">
            <v>ASUS | NOTEBOOK</v>
          </cell>
        </row>
        <row r="278">
          <cell r="A278" t="str">
            <v>ASUS | NOTEBOOK</v>
          </cell>
        </row>
        <row r="279">
          <cell r="A279" t="str">
            <v>ASUS | NOTEBOOK</v>
          </cell>
        </row>
        <row r="280">
          <cell r="A280" t="str">
            <v>ASUS | NOTEBOOK</v>
          </cell>
        </row>
        <row r="281">
          <cell r="A281" t="str">
            <v>ASUS | NOTEBOOK</v>
          </cell>
        </row>
        <row r="282">
          <cell r="A282" t="str">
            <v>ASUS | NOTEBOOK</v>
          </cell>
        </row>
        <row r="283">
          <cell r="A283" t="str">
            <v>ASUS | NOTEBOOK</v>
          </cell>
        </row>
        <row r="284">
          <cell r="A284" t="str">
            <v>ASUS | NOTEBOOK</v>
          </cell>
        </row>
        <row r="285">
          <cell r="A285" t="str">
            <v>ASUS | NOTEBOOK</v>
          </cell>
        </row>
        <row r="286">
          <cell r="A286" t="str">
            <v>ASUS | NOTEBOOK</v>
          </cell>
        </row>
        <row r="287">
          <cell r="A287" t="str">
            <v>ASUS | NOTEBOOK</v>
          </cell>
        </row>
        <row r="288">
          <cell r="A288" t="str">
            <v>ASUS | NOTEBOOK</v>
          </cell>
        </row>
        <row r="289">
          <cell r="A289" t="str">
            <v>ASUS | NOTEBOOK</v>
          </cell>
        </row>
        <row r="290">
          <cell r="A290" t="str">
            <v>ASUS | NOTEBOOK</v>
          </cell>
        </row>
        <row r="291">
          <cell r="A291" t="str">
            <v>ASUS | NOTEBOOK</v>
          </cell>
        </row>
        <row r="292">
          <cell r="A292" t="str">
            <v>ASUS | NOTEBOOK</v>
          </cell>
        </row>
        <row r="293">
          <cell r="A293" t="str">
            <v>ASUS | NOTEBOOK</v>
          </cell>
        </row>
        <row r="294">
          <cell r="A294" t="str">
            <v>ASUS | NOTEBOOK</v>
          </cell>
        </row>
        <row r="295">
          <cell r="A295" t="str">
            <v>ASUS | NOTEBOOK</v>
          </cell>
        </row>
        <row r="296">
          <cell r="A296" t="str">
            <v>ASUS | NOTEBOOK</v>
          </cell>
        </row>
        <row r="297">
          <cell r="A297" t="str">
            <v>ASUS | NOTEBOOK</v>
          </cell>
        </row>
        <row r="298">
          <cell r="A298" t="str">
            <v>ASUS | NOTEBOOK</v>
          </cell>
        </row>
        <row r="299">
          <cell r="A299" t="str">
            <v>ASUS | NOTEBOOK</v>
          </cell>
        </row>
        <row r="300">
          <cell r="A300" t="str">
            <v>ASUS | NOTEBOOK</v>
          </cell>
        </row>
        <row r="301">
          <cell r="A301" t="str">
            <v>ASUS | NOTEBOOK</v>
          </cell>
        </row>
        <row r="302">
          <cell r="A302" t="str">
            <v>ASUS | NOTEBOOK</v>
          </cell>
        </row>
        <row r="303">
          <cell r="A303" t="str">
            <v>ASUS | NOTEBOOK</v>
          </cell>
        </row>
        <row r="304">
          <cell r="A304" t="str">
            <v>ASUS | NOTEBOOK</v>
          </cell>
        </row>
        <row r="305">
          <cell r="A305" t="str">
            <v>ASUS | NOTEBOOK</v>
          </cell>
        </row>
        <row r="306">
          <cell r="A306" t="str">
            <v>ASUS | NOTEBOOK</v>
          </cell>
        </row>
        <row r="307">
          <cell r="A307" t="str">
            <v>ASUS | NOTEBOOK</v>
          </cell>
        </row>
        <row r="308">
          <cell r="A308" t="str">
            <v>ASUS | NOTEBOOK</v>
          </cell>
        </row>
        <row r="309">
          <cell r="A309" t="str">
            <v>ASUS | NOTEBOOK</v>
          </cell>
        </row>
        <row r="310">
          <cell r="A310" t="str">
            <v>ASUS | NOTEBOOK</v>
          </cell>
        </row>
        <row r="311">
          <cell r="A311" t="str">
            <v>ASUS | NOTEBOOK</v>
          </cell>
        </row>
        <row r="312">
          <cell r="A312" t="str">
            <v>ASUS | NOTEBOOK</v>
          </cell>
        </row>
        <row r="313">
          <cell r="A313" t="str">
            <v>ASUS | NOTEBOOK</v>
          </cell>
        </row>
        <row r="314">
          <cell r="A314" t="str">
            <v>ASUS | NOTEBOOK</v>
          </cell>
        </row>
        <row r="315">
          <cell r="A315" t="str">
            <v>ASUS | NOTEBOOK</v>
          </cell>
        </row>
        <row r="316">
          <cell r="A316" t="str">
            <v>ASUS | NOTEBOOK</v>
          </cell>
        </row>
        <row r="317">
          <cell r="A317" t="str">
            <v>ASUS | NOTEBOOK</v>
          </cell>
        </row>
        <row r="318">
          <cell r="A318" t="str">
            <v>ASUS | NOTEBOOK</v>
          </cell>
        </row>
        <row r="319">
          <cell r="A319" t="str">
            <v>ASUS | NOTEBOOK</v>
          </cell>
        </row>
        <row r="320">
          <cell r="A320" t="str">
            <v>ASUS | NOTEBOOK</v>
          </cell>
        </row>
        <row r="321">
          <cell r="A321" t="str">
            <v>ASUS | NOTEBOOK</v>
          </cell>
        </row>
        <row r="322">
          <cell r="A322" t="str">
            <v>ASUS | NOTEBOOK</v>
          </cell>
        </row>
        <row r="323">
          <cell r="A323" t="str">
            <v>ASUS | NOTEBOOK</v>
          </cell>
        </row>
        <row r="324">
          <cell r="A324" t="str">
            <v>ASUS | NOTEBOOK</v>
          </cell>
        </row>
        <row r="325">
          <cell r="A325" t="str">
            <v>ASUS | NOTEBOOK</v>
          </cell>
        </row>
        <row r="326">
          <cell r="A326" t="str">
            <v>ASUS | NOTEBOOK</v>
          </cell>
        </row>
        <row r="327">
          <cell r="A327" t="str">
            <v>ASUS | NOTEBOOK</v>
          </cell>
        </row>
        <row r="328">
          <cell r="A328" t="str">
            <v>ASUS | NOTEBOOK</v>
          </cell>
        </row>
        <row r="329">
          <cell r="A329" t="str">
            <v>ASUS | NOTEBOOK</v>
          </cell>
        </row>
        <row r="330">
          <cell r="A330" t="str">
            <v>ASUS | NOTEBOOK</v>
          </cell>
        </row>
        <row r="331">
          <cell r="A331" t="str">
            <v>ASUS | NOTEBOOK</v>
          </cell>
        </row>
        <row r="332">
          <cell r="A332" t="str">
            <v>ASUS | NOTEBOOK</v>
          </cell>
        </row>
        <row r="333">
          <cell r="A333" t="str">
            <v>ASUS | NOTEBOOK</v>
          </cell>
        </row>
        <row r="334">
          <cell r="A334" t="str">
            <v>ASUS | NOTEBOOK</v>
          </cell>
        </row>
        <row r="335">
          <cell r="A335" t="str">
            <v>ASUS | NOTEBOOK</v>
          </cell>
        </row>
        <row r="336">
          <cell r="A336" t="str">
            <v>ASUS | NOTEBOOK</v>
          </cell>
        </row>
        <row r="337">
          <cell r="A337" t="str">
            <v>ASUS | NOTEBOOK</v>
          </cell>
        </row>
        <row r="338">
          <cell r="A338" t="str">
            <v>ASUS | NOTEBOOK</v>
          </cell>
        </row>
        <row r="339">
          <cell r="A339" t="str">
            <v>ASUS | NOTEBOOK</v>
          </cell>
        </row>
        <row r="340">
          <cell r="A340" t="str">
            <v>ASUS | NOTEBOOK</v>
          </cell>
        </row>
        <row r="341">
          <cell r="A341" t="str">
            <v>ASUS | NOTEBOOK</v>
          </cell>
        </row>
        <row r="342">
          <cell r="A342" t="str">
            <v>ASUS | NOTEBOOK</v>
          </cell>
        </row>
        <row r="343">
          <cell r="A343" t="str">
            <v>ASUS | NOTEBOOK</v>
          </cell>
        </row>
        <row r="344">
          <cell r="A344" t="str">
            <v>ASUS | NOTEBOOK</v>
          </cell>
        </row>
        <row r="345">
          <cell r="A345" t="str">
            <v>ASUS | NOTEBOOK</v>
          </cell>
        </row>
        <row r="346">
          <cell r="A346" t="str">
            <v>ASUS | NOTEBOOK</v>
          </cell>
        </row>
        <row r="347">
          <cell r="A347" t="str">
            <v>ASUS | NOTEBOOK</v>
          </cell>
        </row>
        <row r="348">
          <cell r="A348" t="str">
            <v>ASUS | NOTEBOOK</v>
          </cell>
        </row>
        <row r="349">
          <cell r="A349" t="str">
            <v>ASUS | NOTEBOOK</v>
          </cell>
        </row>
        <row r="350">
          <cell r="A350" t="str">
            <v>ASUS | NOTEBOOK</v>
          </cell>
        </row>
        <row r="351">
          <cell r="A351" t="str">
            <v>ASUS | NOTEBOOK</v>
          </cell>
        </row>
        <row r="352">
          <cell r="A352" t="str">
            <v>ASUS | NOTEBOOK</v>
          </cell>
        </row>
        <row r="353">
          <cell r="A353" t="str">
            <v>ASUS | NOTEBOOK</v>
          </cell>
        </row>
        <row r="354">
          <cell r="A354" t="str">
            <v>ASUS | NOTEBOOK</v>
          </cell>
        </row>
        <row r="355">
          <cell r="A355" t="str">
            <v>ASUS | NOTEBOOK</v>
          </cell>
        </row>
        <row r="356">
          <cell r="A356" t="str">
            <v>ASUS | NOTEBOOK</v>
          </cell>
        </row>
        <row r="357">
          <cell r="A357" t="str">
            <v>ASUS | NOTEBOOK</v>
          </cell>
        </row>
        <row r="358">
          <cell r="A358" t="str">
            <v>ASUS | NOTEBOOK</v>
          </cell>
        </row>
        <row r="359">
          <cell r="A359" t="str">
            <v>ASUS | NOTEBOOK</v>
          </cell>
        </row>
        <row r="360">
          <cell r="A360" t="str">
            <v>ASUS | NOTEBOOK</v>
          </cell>
        </row>
        <row r="361">
          <cell r="A361" t="str">
            <v>ASUS | NOTEBOOK</v>
          </cell>
        </row>
        <row r="362">
          <cell r="A362" t="str">
            <v>ASUS | NOTEBOOK</v>
          </cell>
        </row>
        <row r="363">
          <cell r="A363" t="str">
            <v>ASUS | NOTEBOOK</v>
          </cell>
        </row>
        <row r="364">
          <cell r="A364" t="str">
            <v>ASUS | NOTEBOOK</v>
          </cell>
        </row>
        <row r="365">
          <cell r="A365" t="str">
            <v>ASUS | NOTEBOOK</v>
          </cell>
        </row>
        <row r="366">
          <cell r="A366" t="str">
            <v>ASUS | NOTEBOOK</v>
          </cell>
        </row>
        <row r="367">
          <cell r="A367" t="str">
            <v>ASUS | NOTEBOOK</v>
          </cell>
        </row>
        <row r="368">
          <cell r="A368" t="str">
            <v>ASUS | NOTEBOOK</v>
          </cell>
        </row>
        <row r="369">
          <cell r="A369" t="str">
            <v>ASUS | NOTEBOOK</v>
          </cell>
        </row>
        <row r="370">
          <cell r="A370" t="str">
            <v>ASUS | NOTEBOOK</v>
          </cell>
        </row>
        <row r="371">
          <cell r="A371" t="str">
            <v>ASUS | NOTEBOOK</v>
          </cell>
        </row>
        <row r="372">
          <cell r="A372" t="str">
            <v>ASUS | NOTEBOOK</v>
          </cell>
        </row>
        <row r="373">
          <cell r="A373" t="str">
            <v>ASUS | NOTEBOOK</v>
          </cell>
        </row>
        <row r="374">
          <cell r="A374" t="str">
            <v>ASUS | NOTEBOOK</v>
          </cell>
        </row>
        <row r="375">
          <cell r="A375" t="str">
            <v>ASUS | NOTEBOOK</v>
          </cell>
        </row>
        <row r="376">
          <cell r="A376" t="str">
            <v>ASUS | NOTEBOOK</v>
          </cell>
        </row>
        <row r="377">
          <cell r="A377" t="str">
            <v>ASUS | NOTEBOOK</v>
          </cell>
        </row>
        <row r="378">
          <cell r="A378" t="str">
            <v>ASUS | NOTEBOOK</v>
          </cell>
        </row>
        <row r="379">
          <cell r="A379" t="str">
            <v>ASUS | NOTEBOOK</v>
          </cell>
        </row>
        <row r="380">
          <cell r="A380" t="str">
            <v>ASUS | NOTEBOOK</v>
          </cell>
        </row>
        <row r="381">
          <cell r="A381" t="str">
            <v>ASUS | NOTEBOOK</v>
          </cell>
        </row>
        <row r="382">
          <cell r="A382" t="str">
            <v>ASUS | NOTEBOOK</v>
          </cell>
        </row>
        <row r="383">
          <cell r="A383" t="str">
            <v>ASUS | NOTEBOOK</v>
          </cell>
        </row>
        <row r="384">
          <cell r="A384" t="str">
            <v>ASUS | NOTEBOOK</v>
          </cell>
        </row>
        <row r="385">
          <cell r="A385" t="str">
            <v>ASUS | NOTEBOOK</v>
          </cell>
        </row>
        <row r="386">
          <cell r="A386" t="str">
            <v>ASUS | NOTEBOOK</v>
          </cell>
        </row>
        <row r="387">
          <cell r="A387" t="str">
            <v>ASUS | NOTEBOOK</v>
          </cell>
        </row>
        <row r="388">
          <cell r="A388" t="str">
            <v>ASUS | NOTEBOOK</v>
          </cell>
        </row>
        <row r="389">
          <cell r="A389" t="str">
            <v>ASUS | NOTEBOOK</v>
          </cell>
        </row>
        <row r="390">
          <cell r="A390" t="str">
            <v>ASUS | NOTEBOOK</v>
          </cell>
        </row>
        <row r="391">
          <cell r="A391" t="str">
            <v>ASUS | NOTEBOOK</v>
          </cell>
        </row>
        <row r="392">
          <cell r="A392" t="str">
            <v>ASUS | NOTEBOOK</v>
          </cell>
        </row>
        <row r="393">
          <cell r="A393" t="str">
            <v>ASUS | NOTEBOOK</v>
          </cell>
        </row>
        <row r="394">
          <cell r="A394" t="str">
            <v>ASUS | NOTEBOOK</v>
          </cell>
        </row>
        <row r="395">
          <cell r="A395" t="str">
            <v>ASUS | NOTEBOOK</v>
          </cell>
        </row>
        <row r="396">
          <cell r="A396" t="str">
            <v>ASUS | NOTEBOOK</v>
          </cell>
        </row>
        <row r="397">
          <cell r="A397" t="str">
            <v>ASUS | NOTEBOOK</v>
          </cell>
        </row>
        <row r="398">
          <cell r="A398" t="str">
            <v>ASUS | NOTEBOOK</v>
          </cell>
        </row>
        <row r="399">
          <cell r="A399" t="str">
            <v>ASUS | NOTEBOOK</v>
          </cell>
        </row>
        <row r="400">
          <cell r="A400" t="str">
            <v>ASUS | NOTEBOOK</v>
          </cell>
        </row>
        <row r="401">
          <cell r="A401" t="str">
            <v>ASUS | NOTEBOOK</v>
          </cell>
        </row>
        <row r="402">
          <cell r="A402" t="str">
            <v>ASUS | NOTEBOOK</v>
          </cell>
        </row>
        <row r="403">
          <cell r="A403" t="str">
            <v>ASUS | NOTEBOOK</v>
          </cell>
        </row>
        <row r="404">
          <cell r="A404" t="str">
            <v>ASUS | NOTEBOOK</v>
          </cell>
        </row>
        <row r="405">
          <cell r="A405" t="str">
            <v>ASUS | NOTEBOOK</v>
          </cell>
        </row>
        <row r="406">
          <cell r="A406" t="str">
            <v>ASUS | NOTEBOOK</v>
          </cell>
        </row>
        <row r="407">
          <cell r="A407" t="str">
            <v>ASUS | NOTEBOOK</v>
          </cell>
        </row>
        <row r="408">
          <cell r="A408" t="str">
            <v>ASUS | NOTEBOOK</v>
          </cell>
        </row>
        <row r="409">
          <cell r="A409" t="str">
            <v>ASUS | NOTEBOOK</v>
          </cell>
        </row>
        <row r="410">
          <cell r="A410" t="str">
            <v>ASUS | NOTEBOOK</v>
          </cell>
        </row>
        <row r="411">
          <cell r="A411" t="str">
            <v>ASUS | NOTEBOOK</v>
          </cell>
        </row>
        <row r="412">
          <cell r="A412" t="str">
            <v>ASUS | NOTEBOOK</v>
          </cell>
        </row>
        <row r="413">
          <cell r="A413" t="str">
            <v>ASUS | NOTEBOOK</v>
          </cell>
        </row>
        <row r="414">
          <cell r="A414" t="str">
            <v>ASUS | NOTEBOOK</v>
          </cell>
        </row>
        <row r="415">
          <cell r="A415" t="str">
            <v>ASUS | NOTEBOOK</v>
          </cell>
        </row>
        <row r="416">
          <cell r="A416" t="str">
            <v>ASUS | NOTEBOOK</v>
          </cell>
        </row>
        <row r="417">
          <cell r="A417" t="str">
            <v>ASUS | NOTEBOOK</v>
          </cell>
        </row>
        <row r="418">
          <cell r="A418" t="str">
            <v>ASUS | NOTEBOOK</v>
          </cell>
        </row>
        <row r="419">
          <cell r="A419" t="str">
            <v>ASUS | NOTEBOOK</v>
          </cell>
        </row>
        <row r="420">
          <cell r="A420" t="str">
            <v>ASUS | NOTEBOOK</v>
          </cell>
        </row>
        <row r="421">
          <cell r="A421" t="str">
            <v>ASUS | NOTEBOOK</v>
          </cell>
        </row>
        <row r="422">
          <cell r="A422" t="str">
            <v>ASUS | NOTEBOOK</v>
          </cell>
        </row>
        <row r="423">
          <cell r="A423" t="str">
            <v>ASUS | NOTEBOOK</v>
          </cell>
        </row>
        <row r="424">
          <cell r="A424" t="str">
            <v>ASUS | NOTEBOOK</v>
          </cell>
        </row>
        <row r="425">
          <cell r="A425" t="str">
            <v>ASUS | NOTEBOOK</v>
          </cell>
        </row>
        <row r="426">
          <cell r="A426" t="str">
            <v>ASUS | NOTEBOOK</v>
          </cell>
        </row>
        <row r="427">
          <cell r="A427" t="str">
            <v>ASUS | NOTEBOOK</v>
          </cell>
        </row>
        <row r="428">
          <cell r="A428" t="str">
            <v>ASUS | NOTEBOOK</v>
          </cell>
        </row>
        <row r="429">
          <cell r="A429" t="str">
            <v>ASUS | NOTEBOOK</v>
          </cell>
        </row>
        <row r="430">
          <cell r="A430" t="str">
            <v>ASUS | NOTEBOOK</v>
          </cell>
        </row>
        <row r="431">
          <cell r="A431" t="str">
            <v>ASUS | NOTEBOOK</v>
          </cell>
        </row>
        <row r="432">
          <cell r="A432" t="str">
            <v>ASUS | NOTEBOOK</v>
          </cell>
        </row>
        <row r="433">
          <cell r="A433" t="str">
            <v>ASUS | NOTEBOOK</v>
          </cell>
        </row>
        <row r="434">
          <cell r="A434" t="str">
            <v>ASUS | NOTEBOOK</v>
          </cell>
        </row>
        <row r="435">
          <cell r="A435" t="str">
            <v>ASUS | NOTEBOOK</v>
          </cell>
        </row>
        <row r="436">
          <cell r="A436" t="str">
            <v>ASUS | NOTEBOOK</v>
          </cell>
        </row>
        <row r="437">
          <cell r="A437" t="str">
            <v>ASUS | NOTEBOOK</v>
          </cell>
        </row>
        <row r="438">
          <cell r="A438" t="str">
            <v>ASUS | NOTEBOOK</v>
          </cell>
        </row>
        <row r="439">
          <cell r="A439" t="str">
            <v>ASUS | NOTEBOOK</v>
          </cell>
        </row>
        <row r="440">
          <cell r="A440" t="str">
            <v>ASUS | NOTEBOOK</v>
          </cell>
        </row>
        <row r="441">
          <cell r="A441" t="str">
            <v>ASUS | NOTEBOOK</v>
          </cell>
        </row>
        <row r="442">
          <cell r="A442" t="str">
            <v>ASUS | NOTEBOOK</v>
          </cell>
        </row>
        <row r="443">
          <cell r="A443" t="str">
            <v>ASUS | NOTEBOOK</v>
          </cell>
        </row>
        <row r="444">
          <cell r="A444" t="str">
            <v>ASUS | NOTEBOOK</v>
          </cell>
        </row>
        <row r="445">
          <cell r="A445" t="str">
            <v>ASUS | NOTEBOOK</v>
          </cell>
        </row>
        <row r="446">
          <cell r="A446" t="str">
            <v>ASUS | NOTEBOOK</v>
          </cell>
        </row>
        <row r="447">
          <cell r="A447" t="str">
            <v>ASUS | NOTEBOOK</v>
          </cell>
        </row>
        <row r="448">
          <cell r="A448" t="str">
            <v>ASUS | NOTEBOOK</v>
          </cell>
        </row>
        <row r="449">
          <cell r="A449" t="str">
            <v>ASUS | NOTEBOOK</v>
          </cell>
        </row>
        <row r="450">
          <cell r="A450" t="str">
            <v>ASUS | NOTEBOOK</v>
          </cell>
        </row>
        <row r="451">
          <cell r="A451" t="str">
            <v>ASUS | NOTEBOOK</v>
          </cell>
        </row>
        <row r="452">
          <cell r="A452" t="str">
            <v>ASUS | NOTEBOOK</v>
          </cell>
        </row>
        <row r="453">
          <cell r="A453" t="str">
            <v>ASUS | NOTEBOOK</v>
          </cell>
        </row>
        <row r="454">
          <cell r="A454" t="str">
            <v>ASUS | NOTEBOOK</v>
          </cell>
        </row>
        <row r="455">
          <cell r="A455" t="str">
            <v>ASUS | NOTEBOOK</v>
          </cell>
        </row>
        <row r="456">
          <cell r="A456" t="str">
            <v>ASUS | NOTEBOOK</v>
          </cell>
        </row>
        <row r="457">
          <cell r="A457" t="str">
            <v>ASUS | NOTEBOOK</v>
          </cell>
        </row>
        <row r="458">
          <cell r="A458" t="str">
            <v>ASUS | NOTEBOOK</v>
          </cell>
        </row>
        <row r="459">
          <cell r="A459" t="str">
            <v>ASUS | NOTEBOOK</v>
          </cell>
        </row>
        <row r="460">
          <cell r="A460" t="str">
            <v>ASUS | NOTEBOOK</v>
          </cell>
        </row>
        <row r="461">
          <cell r="A461" t="str">
            <v>ASUS | NOTEBOOK</v>
          </cell>
        </row>
        <row r="462">
          <cell r="A462" t="str">
            <v>ASUS | NOTEBOOK</v>
          </cell>
        </row>
        <row r="463">
          <cell r="A463" t="str">
            <v>ASUS | NOTEBOOK</v>
          </cell>
        </row>
        <row r="464">
          <cell r="A464" t="str">
            <v>ASUS | NOTEBOOK</v>
          </cell>
        </row>
        <row r="465">
          <cell r="A465" t="str">
            <v>ASUS | NOTEBOOK</v>
          </cell>
        </row>
        <row r="466">
          <cell r="A466" t="str">
            <v>ASUS | NOTEBOOK</v>
          </cell>
        </row>
        <row r="467">
          <cell r="A467" t="str">
            <v>ASUS | NOTEBOOK</v>
          </cell>
        </row>
        <row r="468">
          <cell r="A468" t="str">
            <v>ASUS | NOTEBOOK</v>
          </cell>
        </row>
        <row r="469">
          <cell r="A469" t="str">
            <v>ASUS | NOTEBOOK</v>
          </cell>
        </row>
        <row r="470">
          <cell r="A470" t="str">
            <v>ASUS | NOTEBOOK</v>
          </cell>
        </row>
        <row r="471">
          <cell r="A471" t="str">
            <v>ASUS | NOTEBOOK</v>
          </cell>
        </row>
        <row r="472">
          <cell r="A472" t="str">
            <v>ASUS | NOTEBOOK</v>
          </cell>
        </row>
        <row r="473">
          <cell r="A473" t="str">
            <v>ASUS | NOTEBOOK</v>
          </cell>
        </row>
        <row r="474">
          <cell r="A474" t="str">
            <v>ASUS | NOTEBOOK</v>
          </cell>
        </row>
        <row r="475">
          <cell r="A475" t="str">
            <v>ASUS | NOTEBOOK</v>
          </cell>
        </row>
        <row r="476">
          <cell r="A476" t="str">
            <v>ASUS | NOTEBOOK</v>
          </cell>
        </row>
        <row r="477">
          <cell r="A477" t="str">
            <v>ASUS | NOTEBOOK</v>
          </cell>
        </row>
        <row r="478">
          <cell r="A478" t="str">
            <v>ASUS | NOTEBOOK</v>
          </cell>
        </row>
        <row r="479">
          <cell r="A479" t="str">
            <v>ASUS | NOTEBOOK</v>
          </cell>
        </row>
        <row r="480">
          <cell r="A480" t="str">
            <v>ASUS | NOTEBOOK</v>
          </cell>
        </row>
        <row r="481">
          <cell r="A481" t="str">
            <v>ASUS | NOTEBOOK</v>
          </cell>
        </row>
        <row r="482">
          <cell r="A482" t="str">
            <v>ASUS | NOTEBOOK</v>
          </cell>
        </row>
        <row r="483">
          <cell r="A483" t="str">
            <v>ASUS | NOTEBOOK</v>
          </cell>
        </row>
        <row r="484">
          <cell r="A484" t="str">
            <v>ASUS | NOTEBOOK</v>
          </cell>
        </row>
        <row r="485">
          <cell r="A485" t="str">
            <v>ASUS | NOTEBOOK</v>
          </cell>
        </row>
        <row r="486">
          <cell r="A486" t="str">
            <v>ASUS | NOTEBOOK</v>
          </cell>
        </row>
        <row r="487">
          <cell r="A487" t="str">
            <v>ASUS | NOTEBOOK</v>
          </cell>
        </row>
        <row r="488">
          <cell r="A488" t="str">
            <v>ASUS | NOTEBOOK</v>
          </cell>
        </row>
        <row r="489">
          <cell r="A489" t="str">
            <v>ASUS | NOTEBOOK</v>
          </cell>
        </row>
        <row r="490">
          <cell r="A490" t="str">
            <v>ASUS | NOTEBOOK</v>
          </cell>
        </row>
        <row r="491">
          <cell r="A491" t="str">
            <v>ASUS | NOTEBOOK</v>
          </cell>
        </row>
        <row r="492">
          <cell r="A492" t="str">
            <v>ASUS | NOTEBOOK</v>
          </cell>
        </row>
        <row r="493">
          <cell r="A493" t="str">
            <v>ASUS | NOTEBOOK</v>
          </cell>
        </row>
        <row r="494">
          <cell r="A494" t="str">
            <v>ASUS | NOTEBOOK</v>
          </cell>
        </row>
        <row r="495">
          <cell r="A495" t="str">
            <v>ASUS | NOTEBOOK</v>
          </cell>
        </row>
        <row r="496">
          <cell r="A496" t="str">
            <v>ASUS | NOTEBOOK</v>
          </cell>
        </row>
        <row r="497">
          <cell r="A497" t="str">
            <v>ASUS | NOTEBOOK</v>
          </cell>
        </row>
        <row r="498">
          <cell r="A498" t="str">
            <v>ASUS | NOTEBOOK</v>
          </cell>
        </row>
        <row r="499">
          <cell r="A499" t="str">
            <v>ASUS | NOTEBOOK</v>
          </cell>
        </row>
        <row r="500">
          <cell r="A500" t="str">
            <v>ASUS | NOTEBOOK</v>
          </cell>
        </row>
        <row r="501">
          <cell r="A501" t="str">
            <v>ASUS | NOTEBOOK</v>
          </cell>
        </row>
        <row r="502">
          <cell r="A502" t="str">
            <v>ASUS | NOTEBOOK</v>
          </cell>
        </row>
        <row r="503">
          <cell r="A503" t="str">
            <v>ASUS | NOTEBOOK</v>
          </cell>
        </row>
        <row r="504">
          <cell r="A504" t="str">
            <v>ASUS | NOTEBOOK</v>
          </cell>
        </row>
        <row r="505">
          <cell r="A505" t="str">
            <v>ASUS | NOTEBOOK</v>
          </cell>
        </row>
        <row r="506">
          <cell r="A506" t="str">
            <v>ASUS | NOTEBOOK</v>
          </cell>
        </row>
        <row r="507">
          <cell r="A507" t="str">
            <v>ASUS | NOTEBOOK</v>
          </cell>
        </row>
        <row r="508">
          <cell r="A508" t="str">
            <v>ASUS | NOTEBOOK</v>
          </cell>
        </row>
        <row r="509">
          <cell r="A509" t="str">
            <v>ASUS | NOTEBOOK</v>
          </cell>
        </row>
        <row r="510">
          <cell r="A510" t="str">
            <v>ASUS | NOTEBOOK</v>
          </cell>
        </row>
        <row r="511">
          <cell r="A511" t="str">
            <v>ASUS | NOTEBOOK</v>
          </cell>
        </row>
        <row r="512">
          <cell r="A512" t="str">
            <v>ASUS | NOTEBOOK</v>
          </cell>
        </row>
        <row r="513">
          <cell r="A513" t="str">
            <v>ASUS | NOTEBOOK</v>
          </cell>
        </row>
        <row r="514">
          <cell r="A514" t="str">
            <v>ASUS | NOTEBOOK</v>
          </cell>
        </row>
        <row r="515">
          <cell r="A515" t="str">
            <v>ASUS | NOTEBOOK</v>
          </cell>
        </row>
        <row r="516">
          <cell r="A516" t="str">
            <v>ASUS | NOTEBOOK</v>
          </cell>
        </row>
        <row r="517">
          <cell r="A517" t="str">
            <v>ASUS | NOTEBOOK</v>
          </cell>
        </row>
        <row r="518">
          <cell r="A518" t="str">
            <v>ASUS | NOTEBOOK</v>
          </cell>
        </row>
        <row r="519">
          <cell r="A519" t="str">
            <v>ASUS | NOTEBOOK</v>
          </cell>
        </row>
        <row r="520">
          <cell r="A520" t="str">
            <v>ASUS | NOTEBOOK</v>
          </cell>
        </row>
        <row r="521">
          <cell r="A521" t="str">
            <v>ASUS | NOTEBOOK</v>
          </cell>
        </row>
        <row r="522">
          <cell r="A522" t="str">
            <v>ASUS | NOTEBOOK</v>
          </cell>
        </row>
        <row r="523">
          <cell r="A523" t="str">
            <v>ASUS | NOTEBOOK</v>
          </cell>
        </row>
        <row r="524">
          <cell r="A524" t="str">
            <v>ASUS | NOTEBOOK</v>
          </cell>
        </row>
        <row r="525">
          <cell r="A525" t="str">
            <v>ASUS | NOTEBOOK</v>
          </cell>
        </row>
        <row r="526">
          <cell r="A526" t="str">
            <v>ASUS | NOTEBOOK</v>
          </cell>
        </row>
        <row r="527">
          <cell r="A527" t="str">
            <v>ASUS | NOTEBOOK</v>
          </cell>
        </row>
        <row r="528">
          <cell r="A528" t="str">
            <v>ASUS | NOTEBOOK</v>
          </cell>
        </row>
        <row r="529">
          <cell r="A529" t="str">
            <v>ASUS | NOTEBOOK</v>
          </cell>
        </row>
        <row r="530">
          <cell r="A530" t="str">
            <v>ASUS | NOTEBOOK</v>
          </cell>
        </row>
        <row r="531">
          <cell r="A531" t="str">
            <v>ASUS | NOTEBOOK</v>
          </cell>
        </row>
        <row r="532">
          <cell r="A532" t="str">
            <v>ASUS | NOTEBOOK</v>
          </cell>
        </row>
        <row r="533">
          <cell r="A533" t="str">
            <v>ASUS | NOTEBOOK</v>
          </cell>
        </row>
        <row r="534">
          <cell r="A534" t="str">
            <v>ASUS | NOTEBOOK</v>
          </cell>
        </row>
        <row r="535">
          <cell r="A535" t="str">
            <v>ASUS | NOTEBOOK</v>
          </cell>
        </row>
        <row r="536">
          <cell r="A536" t="str">
            <v>ASUS | NOTEBOOK</v>
          </cell>
        </row>
        <row r="537">
          <cell r="A537" t="str">
            <v>ASUS | NOTEBOOK</v>
          </cell>
        </row>
        <row r="538">
          <cell r="A538" t="str">
            <v>ASUS | NOTEBOOK</v>
          </cell>
        </row>
        <row r="539">
          <cell r="A539" t="str">
            <v>ASUS | NOTEBOOK</v>
          </cell>
        </row>
        <row r="540">
          <cell r="A540" t="str">
            <v>ASUS | NOTEBOOK</v>
          </cell>
        </row>
        <row r="541">
          <cell r="A541" t="str">
            <v>ASUS | NOTEBOOK</v>
          </cell>
        </row>
        <row r="542">
          <cell r="A542" t="str">
            <v>ASUS | NOTEBOOK</v>
          </cell>
        </row>
        <row r="543">
          <cell r="A543" t="str">
            <v>ASUS | NOTEBOOK</v>
          </cell>
        </row>
        <row r="544">
          <cell r="A544" t="str">
            <v>ASUS | NOTEBOOK</v>
          </cell>
        </row>
        <row r="545">
          <cell r="A545" t="str">
            <v>ASUS | NOTEBOOK</v>
          </cell>
        </row>
        <row r="546">
          <cell r="A546" t="str">
            <v>ASUS | NOTEBOOK</v>
          </cell>
        </row>
        <row r="547">
          <cell r="A547" t="str">
            <v>ASUS | NOTEBOOK</v>
          </cell>
        </row>
        <row r="548">
          <cell r="A548" t="str">
            <v>ASUS | NOTEBOOK</v>
          </cell>
        </row>
        <row r="549">
          <cell r="A549" t="str">
            <v>ASUS | NOTEBOOK</v>
          </cell>
        </row>
        <row r="550">
          <cell r="A550" t="str">
            <v>ASUS | NOTEBOOK</v>
          </cell>
        </row>
        <row r="551">
          <cell r="A551" t="str">
            <v>ASUS | NOTEBOOK</v>
          </cell>
        </row>
        <row r="552">
          <cell r="A552" t="str">
            <v>ASUS | NOTEBOOK</v>
          </cell>
        </row>
        <row r="553">
          <cell r="A553" t="str">
            <v>ASUS | NOTEBOOK</v>
          </cell>
        </row>
        <row r="554">
          <cell r="A554" t="str">
            <v>ASUS | NOTEBOOK</v>
          </cell>
        </row>
        <row r="555">
          <cell r="A555" t="str">
            <v>ASUS | NOTEBOOK</v>
          </cell>
        </row>
        <row r="556">
          <cell r="A556" t="str">
            <v>ASUS | NOTEBOOK</v>
          </cell>
        </row>
        <row r="557">
          <cell r="A557" t="str">
            <v>ASUS | NOTEBOOK</v>
          </cell>
        </row>
        <row r="558">
          <cell r="A558" t="str">
            <v>ASUS | NOTEBOOK</v>
          </cell>
        </row>
        <row r="559">
          <cell r="A559" t="str">
            <v>ASUS | NOTEBOOK</v>
          </cell>
        </row>
        <row r="560">
          <cell r="A560" t="str">
            <v>ASUS | NOTEBOOK</v>
          </cell>
        </row>
        <row r="561">
          <cell r="A561" t="str">
            <v>ASUS | NOTEBOOK</v>
          </cell>
        </row>
        <row r="562">
          <cell r="A562" t="str">
            <v>ASUS | NOTEBOOK</v>
          </cell>
        </row>
        <row r="563">
          <cell r="A563" t="str">
            <v>ASUS | NOTEBOOK</v>
          </cell>
        </row>
        <row r="564">
          <cell r="A564" t="str">
            <v>ASUS | NOTEBOOK</v>
          </cell>
        </row>
        <row r="565">
          <cell r="A565" t="str">
            <v>ASUS | NOTEBOOK</v>
          </cell>
        </row>
        <row r="566">
          <cell r="A566" t="str">
            <v>ASUS | NOTEBOOK</v>
          </cell>
        </row>
        <row r="567">
          <cell r="A567" t="str">
            <v>ASUS | NOTEBOOK</v>
          </cell>
        </row>
        <row r="568">
          <cell r="A568" t="str">
            <v>ASUS | NOTEBOOK</v>
          </cell>
        </row>
        <row r="569">
          <cell r="A569" t="str">
            <v>ASUS | NOTEBOOK</v>
          </cell>
        </row>
        <row r="570">
          <cell r="A570" t="str">
            <v>ASUS | NOTEBOOK</v>
          </cell>
        </row>
        <row r="571">
          <cell r="A571" t="str">
            <v>ASUS | NOTEBOOK</v>
          </cell>
        </row>
        <row r="572">
          <cell r="A572" t="str">
            <v>ASUS | NOTEBOOK</v>
          </cell>
        </row>
        <row r="573">
          <cell r="A573" t="str">
            <v>ASUS | NOTEBOOK</v>
          </cell>
        </row>
        <row r="574">
          <cell r="A574" t="str">
            <v>ASUS | NOTEBOOK</v>
          </cell>
        </row>
        <row r="575">
          <cell r="A575" t="str">
            <v>ASUS | NOTEBOOK</v>
          </cell>
        </row>
        <row r="576">
          <cell r="A576" t="str">
            <v>ASUS | NOTEBOOK</v>
          </cell>
        </row>
        <row r="577">
          <cell r="A577" t="str">
            <v>ASUS | NOTEBOOK</v>
          </cell>
        </row>
        <row r="578">
          <cell r="A578" t="str">
            <v>ASUS | NOTEBOOK</v>
          </cell>
        </row>
        <row r="579">
          <cell r="A579" t="str">
            <v>ASUS | NOTEBOOK</v>
          </cell>
        </row>
        <row r="580">
          <cell r="A580" t="str">
            <v>ASUS | NOTEBOOK</v>
          </cell>
        </row>
        <row r="581">
          <cell r="A581" t="str">
            <v>ASUS | NOTEBOOK</v>
          </cell>
        </row>
        <row r="582">
          <cell r="A582" t="str">
            <v>ASUS | NOTEBOOK</v>
          </cell>
        </row>
        <row r="583">
          <cell r="A583" t="str">
            <v>ASUS | NOTEBOOK</v>
          </cell>
        </row>
        <row r="584">
          <cell r="A584" t="str">
            <v>ASUS | NOTEBOOK</v>
          </cell>
        </row>
        <row r="585">
          <cell r="A585" t="str">
            <v>ASUS | NOTEBOOK</v>
          </cell>
        </row>
        <row r="586">
          <cell r="A586" t="str">
            <v>ASUS | NOTEBOOK</v>
          </cell>
        </row>
        <row r="587">
          <cell r="A587" t="str">
            <v>ASUS | NOTEBOOK</v>
          </cell>
        </row>
        <row r="588">
          <cell r="A588" t="str">
            <v>ASUS | NOTEBOOK</v>
          </cell>
        </row>
        <row r="589">
          <cell r="A589" t="str">
            <v>ASUS | NOTEBOOK</v>
          </cell>
        </row>
        <row r="590">
          <cell r="A590" t="str">
            <v>ASUS | NOTEBOOK</v>
          </cell>
        </row>
        <row r="591">
          <cell r="A591" t="str">
            <v>ASUS | NOTEBOOK</v>
          </cell>
        </row>
        <row r="592">
          <cell r="A592" t="str">
            <v>ASUS | NOTEBOOK</v>
          </cell>
        </row>
        <row r="593">
          <cell r="A593" t="str">
            <v>ASUS | NOTEBOOK</v>
          </cell>
        </row>
        <row r="594">
          <cell r="A594" t="str">
            <v>ASUS | NOTEBOOK</v>
          </cell>
        </row>
        <row r="595">
          <cell r="A595" t="str">
            <v>ASUS | NOTEBOOK</v>
          </cell>
        </row>
        <row r="596">
          <cell r="A596" t="str">
            <v>ASUS | NOTEBOOK</v>
          </cell>
        </row>
        <row r="597">
          <cell r="A597" t="str">
            <v>ASUS | NOTEBOOK</v>
          </cell>
        </row>
        <row r="598">
          <cell r="A598" t="str">
            <v>ASUS | NOTEBOOK</v>
          </cell>
        </row>
        <row r="599">
          <cell r="A599" t="str">
            <v>ASUS | NOTEBOOK</v>
          </cell>
        </row>
        <row r="600">
          <cell r="A600" t="str">
            <v>ASUS | NOTEBOOK</v>
          </cell>
        </row>
        <row r="601">
          <cell r="A601" t="str">
            <v>ASUS | NOTEBOOK</v>
          </cell>
        </row>
        <row r="602">
          <cell r="A602" t="str">
            <v>ASUS | NOTEBOOK</v>
          </cell>
        </row>
        <row r="603">
          <cell r="A603" t="str">
            <v>ASUS | NOTEBOOK</v>
          </cell>
        </row>
        <row r="604">
          <cell r="A604" t="str">
            <v>ASUS | NOTEBOOK</v>
          </cell>
        </row>
        <row r="605">
          <cell r="A605" t="str">
            <v>ASUS | NOTEBOOK</v>
          </cell>
        </row>
        <row r="606">
          <cell r="A606" t="str">
            <v>ASUS | NOTEBOOK</v>
          </cell>
        </row>
        <row r="607">
          <cell r="A607" t="str">
            <v>ASUS | NOTEBOOK</v>
          </cell>
        </row>
        <row r="608">
          <cell r="A608" t="str">
            <v>ASUS | NOTEBOOK</v>
          </cell>
        </row>
        <row r="609">
          <cell r="A609" t="str">
            <v>ASUS | NOTEBOOK</v>
          </cell>
        </row>
        <row r="610">
          <cell r="A610" t="str">
            <v>ASUS | NOTEBOOK</v>
          </cell>
        </row>
        <row r="611">
          <cell r="A611" t="str">
            <v>ASUS | NOTEBOOK</v>
          </cell>
        </row>
        <row r="612">
          <cell r="A612" t="str">
            <v>ASUS | NOTEBOOK</v>
          </cell>
        </row>
        <row r="613">
          <cell r="A613" t="str">
            <v>ASUS | NOTEBOOK</v>
          </cell>
        </row>
        <row r="614">
          <cell r="A614" t="str">
            <v>ASUS | NOTEBOOK</v>
          </cell>
        </row>
        <row r="615">
          <cell r="A615" t="str">
            <v>ASUS | NOTEBOOK</v>
          </cell>
        </row>
        <row r="616">
          <cell r="A616" t="str">
            <v>ASUS | NOTEBOOK</v>
          </cell>
        </row>
        <row r="617">
          <cell r="A617" t="str">
            <v>ASUS | NOTEBOOK</v>
          </cell>
        </row>
        <row r="618">
          <cell r="A618" t="str">
            <v>ASUS | NOTEBOOK</v>
          </cell>
        </row>
        <row r="619">
          <cell r="A619" t="str">
            <v>ASUS | NOTEBOOK</v>
          </cell>
        </row>
        <row r="620">
          <cell r="A620" t="str">
            <v>ASUS | NOTEBOOK</v>
          </cell>
        </row>
        <row r="621">
          <cell r="A621" t="str">
            <v>ASUS | NOTEBOOK</v>
          </cell>
        </row>
        <row r="622">
          <cell r="A622" t="str">
            <v>ASUS | NOTEBOOK</v>
          </cell>
        </row>
        <row r="623">
          <cell r="A623" t="str">
            <v>ASUS | NOTEBOOK</v>
          </cell>
        </row>
        <row r="624">
          <cell r="A624" t="str">
            <v>ASUS | NOTEBOOK</v>
          </cell>
        </row>
        <row r="625">
          <cell r="A625" t="str">
            <v>ASUS | NOTEBOOK</v>
          </cell>
        </row>
        <row r="626">
          <cell r="A626" t="str">
            <v>ASUS | NOTEBOOK</v>
          </cell>
        </row>
        <row r="627">
          <cell r="A627" t="str">
            <v>ASUS | NOTEBOOK</v>
          </cell>
        </row>
        <row r="628">
          <cell r="A628" t="str">
            <v>ASUS | NOTEBOOK</v>
          </cell>
        </row>
        <row r="629">
          <cell r="A629" t="str">
            <v>ASUS | NOTEBOOK</v>
          </cell>
        </row>
        <row r="630">
          <cell r="A630" t="str">
            <v>ASUS | NOTEBOOK</v>
          </cell>
        </row>
        <row r="631">
          <cell r="A631" t="str">
            <v>ASUS | NOTEBOOK</v>
          </cell>
        </row>
        <row r="632">
          <cell r="A632" t="str">
            <v>ASUS | NOTEBOOK</v>
          </cell>
        </row>
        <row r="633">
          <cell r="A633" t="str">
            <v>ASUS | NOTEBOOK</v>
          </cell>
        </row>
        <row r="634">
          <cell r="A634" t="str">
            <v>ASUS | NOTEBOOK</v>
          </cell>
        </row>
        <row r="635">
          <cell r="A635" t="str">
            <v>ASUS | NOTEBOOK</v>
          </cell>
        </row>
        <row r="636">
          <cell r="A636" t="str">
            <v>ASUS | NOTEBOOK</v>
          </cell>
        </row>
        <row r="637">
          <cell r="A637" t="str">
            <v>ASUS | NOTEBOOK</v>
          </cell>
        </row>
        <row r="638">
          <cell r="A638" t="str">
            <v>ASUS | NOTEBOOK</v>
          </cell>
        </row>
        <row r="639">
          <cell r="A639" t="str">
            <v>ASUS | NOTEBOOK</v>
          </cell>
        </row>
        <row r="640">
          <cell r="A640" t="str">
            <v>ASUS | NOTEBOOK</v>
          </cell>
        </row>
        <row r="641">
          <cell r="A641" t="str">
            <v>ASUS | NOTEBOOK</v>
          </cell>
        </row>
        <row r="642">
          <cell r="A642" t="str">
            <v>ASUS | NOTEBOOK</v>
          </cell>
        </row>
        <row r="643">
          <cell r="A643" t="str">
            <v>ASUS | NOTEBOOK</v>
          </cell>
        </row>
        <row r="644">
          <cell r="A644" t="str">
            <v>ASUS | NOTEBOOK</v>
          </cell>
        </row>
        <row r="645">
          <cell r="A645" t="str">
            <v>ASUS | NOTEBOOK</v>
          </cell>
        </row>
        <row r="646">
          <cell r="A646" t="str">
            <v>ASUS | NOTEBOOK</v>
          </cell>
        </row>
        <row r="647">
          <cell r="A647" t="str">
            <v>ASUS | NOTEBOOK</v>
          </cell>
        </row>
        <row r="648">
          <cell r="A648" t="str">
            <v>ASUS | NOTEBOOK</v>
          </cell>
        </row>
        <row r="649">
          <cell r="A649" t="str">
            <v>ASUS | NOTEBOOK</v>
          </cell>
        </row>
        <row r="650">
          <cell r="A650" t="str">
            <v>ASUS | NOTEBOOK</v>
          </cell>
        </row>
        <row r="651">
          <cell r="A651" t="str">
            <v>ASUS | NOTEBOOK</v>
          </cell>
        </row>
        <row r="652">
          <cell r="A652" t="str">
            <v>ASUS | NOTEBOOK</v>
          </cell>
        </row>
        <row r="653">
          <cell r="A653" t="str">
            <v>ASUS | NOTEBOOK</v>
          </cell>
        </row>
        <row r="654">
          <cell r="A654" t="str">
            <v>ASUS | NOTEBOOK</v>
          </cell>
        </row>
        <row r="655">
          <cell r="A655" t="str">
            <v>ASUS | NOTEBOOK</v>
          </cell>
        </row>
        <row r="656">
          <cell r="A656" t="str">
            <v>ASUS | NOTEBOOK</v>
          </cell>
        </row>
        <row r="657">
          <cell r="A657" t="str">
            <v>ASUS | NOTEBOOK</v>
          </cell>
        </row>
        <row r="658">
          <cell r="A658" t="str">
            <v>ASUS | NOTEBOOK</v>
          </cell>
        </row>
        <row r="659">
          <cell r="A659" t="str">
            <v>ASUS | NOTEBOOK</v>
          </cell>
        </row>
        <row r="660">
          <cell r="A660" t="str">
            <v>ASUS | NOTEBOOK</v>
          </cell>
        </row>
        <row r="661">
          <cell r="A661" t="str">
            <v>ASUS | NOTEBOOK</v>
          </cell>
        </row>
        <row r="662">
          <cell r="A662" t="str">
            <v>ASUS | NOTEBOOK</v>
          </cell>
        </row>
        <row r="663">
          <cell r="A663" t="str">
            <v>ASUS | NOTEBOOK</v>
          </cell>
        </row>
        <row r="664">
          <cell r="A664" t="str">
            <v>ASUS | NOTEBOOK</v>
          </cell>
        </row>
        <row r="665">
          <cell r="A665" t="str">
            <v>ASUS | NOTEBOOK</v>
          </cell>
        </row>
        <row r="666">
          <cell r="A666" t="str">
            <v>ASUS | NOTEBOOK</v>
          </cell>
        </row>
        <row r="667">
          <cell r="A667" t="str">
            <v>ASUS | NOTEBOOK</v>
          </cell>
        </row>
        <row r="668">
          <cell r="A668" t="str">
            <v>ASUS | NOTEBOOK</v>
          </cell>
        </row>
        <row r="669">
          <cell r="A669" t="str">
            <v>ASUS | NOTEBOOK</v>
          </cell>
        </row>
        <row r="670">
          <cell r="A670" t="str">
            <v>ASUS | NOTEBOOK</v>
          </cell>
        </row>
        <row r="671">
          <cell r="A671" t="str">
            <v>ASUS | NOTEBOOK</v>
          </cell>
        </row>
        <row r="672">
          <cell r="A672" t="str">
            <v>ASUS | NOTEBOOK</v>
          </cell>
        </row>
        <row r="673">
          <cell r="A673" t="str">
            <v>ASUS | NOTEBOOK</v>
          </cell>
        </row>
        <row r="674">
          <cell r="A674" t="str">
            <v>ASUS | NOTEBOOK</v>
          </cell>
        </row>
        <row r="675">
          <cell r="A675" t="str">
            <v>ASUS | NOTEBOOK</v>
          </cell>
        </row>
        <row r="676">
          <cell r="A676" t="str">
            <v>ASUS | NOTEBOOK</v>
          </cell>
        </row>
        <row r="677">
          <cell r="A677" t="str">
            <v>ASUS | NOTEBOOK</v>
          </cell>
        </row>
        <row r="678">
          <cell r="A678" t="str">
            <v>ASUS | NOTEBOOK</v>
          </cell>
        </row>
        <row r="679">
          <cell r="A679" t="str">
            <v>ASUS | NOTEBOOK</v>
          </cell>
        </row>
        <row r="680">
          <cell r="A680" t="str">
            <v>ASUS | NOTEBOOK</v>
          </cell>
        </row>
        <row r="681">
          <cell r="A681" t="str">
            <v>ASUS | NOTEBOOK</v>
          </cell>
        </row>
        <row r="682">
          <cell r="A682" t="str">
            <v>ASUS | NOTEBOOK</v>
          </cell>
        </row>
        <row r="683">
          <cell r="A683" t="str">
            <v>ASUS | NOTEBOOK</v>
          </cell>
        </row>
        <row r="684">
          <cell r="A684" t="str">
            <v>ASUS | NOTEBOOK</v>
          </cell>
        </row>
        <row r="685">
          <cell r="A685" t="str">
            <v>ASUS | NOTEBOOK</v>
          </cell>
        </row>
        <row r="686">
          <cell r="A686" t="str">
            <v>ASUS | NOTEBOOK</v>
          </cell>
        </row>
        <row r="687">
          <cell r="A687" t="str">
            <v>ASUS | NOTEBOOK</v>
          </cell>
        </row>
        <row r="688">
          <cell r="A688" t="str">
            <v>ASUS | NOTEBOOK</v>
          </cell>
        </row>
        <row r="689">
          <cell r="A689" t="str">
            <v>ASUS | NOTEBOOK</v>
          </cell>
        </row>
        <row r="690">
          <cell r="A690" t="str">
            <v>ASUS | NOTEBOOK</v>
          </cell>
        </row>
        <row r="691">
          <cell r="A691" t="str">
            <v>ASUS | NOTEBOOK</v>
          </cell>
        </row>
        <row r="692">
          <cell r="A692" t="str">
            <v>ASUS | NOTEBOOK</v>
          </cell>
        </row>
        <row r="693">
          <cell r="A693" t="str">
            <v>ASUS | NOTEBOOK</v>
          </cell>
        </row>
        <row r="694">
          <cell r="A694" t="str">
            <v>ASUS | NOTEBOOK</v>
          </cell>
        </row>
        <row r="695">
          <cell r="A695" t="str">
            <v>ASUS | NOTEBOOK</v>
          </cell>
        </row>
        <row r="696">
          <cell r="A696" t="str">
            <v>ASUS | NOTEBOOK</v>
          </cell>
        </row>
        <row r="697">
          <cell r="A697" t="str">
            <v>ASUS | NOTEBOOK</v>
          </cell>
        </row>
        <row r="698">
          <cell r="A698" t="str">
            <v>ASUS | NOTEBOOK</v>
          </cell>
        </row>
        <row r="699">
          <cell r="A699" t="str">
            <v>ASUS | NOTEBOOK</v>
          </cell>
        </row>
        <row r="700">
          <cell r="A700" t="str">
            <v>ASUS | NOTEBOOK</v>
          </cell>
        </row>
        <row r="701">
          <cell r="A701" t="str">
            <v>ASUS | NOTEBOOK</v>
          </cell>
        </row>
        <row r="702">
          <cell r="A702" t="str">
            <v>ASUS | NOTEBOOK</v>
          </cell>
        </row>
        <row r="703">
          <cell r="A703" t="str">
            <v>ASUS | NOTEBOOK</v>
          </cell>
        </row>
        <row r="704">
          <cell r="A704" t="str">
            <v>ASUS | NOTEBOOK</v>
          </cell>
        </row>
        <row r="705">
          <cell r="A705" t="str">
            <v>ASUS | NOTEBOOK</v>
          </cell>
        </row>
        <row r="706">
          <cell r="A706" t="str">
            <v>ASUS | NOTEBOOK</v>
          </cell>
        </row>
        <row r="707">
          <cell r="A707" t="str">
            <v>ASUS | NOTEBOOK</v>
          </cell>
        </row>
        <row r="708">
          <cell r="A708" t="str">
            <v>ASUS | NOTEBOOK</v>
          </cell>
        </row>
        <row r="709">
          <cell r="A709" t="str">
            <v>ASUS | NOTEBOOK</v>
          </cell>
        </row>
        <row r="710">
          <cell r="A710" t="str">
            <v>ASUS | NOTEBOOK</v>
          </cell>
        </row>
        <row r="711">
          <cell r="A711" t="str">
            <v>ASUS | NOTEBOOK</v>
          </cell>
        </row>
        <row r="712">
          <cell r="A712" t="str">
            <v>ASUS | NOTEBOOK</v>
          </cell>
        </row>
        <row r="713">
          <cell r="A713" t="str">
            <v>ASUS | NOTEBOOK</v>
          </cell>
        </row>
        <row r="714">
          <cell r="A714" t="str">
            <v>ASUS | NOTEBOOK</v>
          </cell>
        </row>
        <row r="715">
          <cell r="A715" t="str">
            <v>ASUS | NOTEBOOK</v>
          </cell>
        </row>
        <row r="716">
          <cell r="A716" t="str">
            <v>ASUS | NOTEBOOK</v>
          </cell>
        </row>
        <row r="717">
          <cell r="A717" t="str">
            <v>ASUS | NOTEBOOK</v>
          </cell>
        </row>
        <row r="718">
          <cell r="A718" t="str">
            <v>ASUS | NOTEBOOK</v>
          </cell>
        </row>
        <row r="719">
          <cell r="A719" t="str">
            <v>ASUS | NOTEBOOK</v>
          </cell>
        </row>
        <row r="720">
          <cell r="A720" t="str">
            <v>ASUS | NOTEBOOK</v>
          </cell>
        </row>
        <row r="721">
          <cell r="A721" t="str">
            <v>ASUS | NOTEBOOK</v>
          </cell>
        </row>
        <row r="722">
          <cell r="A722" t="str">
            <v>ASUS | NOTEBOOK</v>
          </cell>
        </row>
        <row r="723">
          <cell r="A723" t="str">
            <v>ASUS | NOTEBOOK</v>
          </cell>
        </row>
        <row r="724">
          <cell r="A724" t="str">
            <v>ASUS | NOTEBOOK</v>
          </cell>
        </row>
        <row r="725">
          <cell r="A725" t="str">
            <v>ASUS | NOTEBOOK</v>
          </cell>
        </row>
        <row r="726">
          <cell r="A726" t="str">
            <v>ASUS | NOTEBOOK</v>
          </cell>
        </row>
        <row r="727">
          <cell r="A727" t="str">
            <v>ASUS | NOTEBOOK</v>
          </cell>
        </row>
        <row r="728">
          <cell r="A728" t="str">
            <v>ASUS | NOTEBOOK</v>
          </cell>
        </row>
        <row r="729">
          <cell r="A729" t="str">
            <v>ASUS | NOTEBOOK</v>
          </cell>
        </row>
        <row r="730">
          <cell r="A730" t="str">
            <v>ASUS | NOTEBOOK</v>
          </cell>
        </row>
        <row r="731">
          <cell r="A731" t="str">
            <v>ASUS | NOTEBOOK</v>
          </cell>
        </row>
        <row r="732">
          <cell r="A732" t="str">
            <v>ASUS | NOTEBOOK</v>
          </cell>
        </row>
        <row r="733">
          <cell r="A733" t="str">
            <v>ASUS | NOTEBOOK</v>
          </cell>
        </row>
        <row r="734">
          <cell r="A734" t="str">
            <v>ASUS | NOTEBOOK</v>
          </cell>
        </row>
        <row r="735">
          <cell r="A735" t="str">
            <v>ASUS | NOTEBOOK</v>
          </cell>
        </row>
        <row r="736">
          <cell r="A736" t="str">
            <v>ASUS | NOTEBOOK</v>
          </cell>
        </row>
        <row r="737">
          <cell r="A737" t="str">
            <v>ASUS | NOTEBOOK</v>
          </cell>
        </row>
        <row r="738">
          <cell r="A738" t="str">
            <v>ASUS | NOTEBOOK</v>
          </cell>
        </row>
        <row r="739">
          <cell r="A739" t="str">
            <v>ASUS | NOTEBOOK</v>
          </cell>
        </row>
        <row r="740">
          <cell r="A740" t="str">
            <v>ASUS | NOTEBOOK</v>
          </cell>
        </row>
        <row r="741">
          <cell r="A741" t="str">
            <v>ASUS | NOTEBOOK</v>
          </cell>
        </row>
        <row r="742">
          <cell r="A742" t="str">
            <v>ASUS | NOTEBOOK</v>
          </cell>
        </row>
        <row r="743">
          <cell r="A743" t="str">
            <v>ASUS | NOTEBOOK</v>
          </cell>
        </row>
        <row r="744">
          <cell r="A744" t="str">
            <v>ASUS | NOTEBOOK</v>
          </cell>
        </row>
        <row r="745">
          <cell r="A745" t="str">
            <v>ASUS | NOTEBOOK</v>
          </cell>
        </row>
        <row r="746">
          <cell r="A746" t="str">
            <v>ASUS | NOTEBOOK</v>
          </cell>
        </row>
        <row r="747">
          <cell r="A747" t="str">
            <v>ASUS | NOTEBOOK</v>
          </cell>
        </row>
        <row r="748">
          <cell r="A748" t="str">
            <v>ASUS | NOTEBOOK</v>
          </cell>
        </row>
        <row r="749">
          <cell r="A749" t="str">
            <v>ASUS | NOTEBOOK</v>
          </cell>
        </row>
        <row r="750">
          <cell r="A750" t="str">
            <v>ASUS | NOTEBOOK</v>
          </cell>
        </row>
        <row r="751">
          <cell r="A751" t="str">
            <v>ASUS | NOTEBOOK</v>
          </cell>
        </row>
        <row r="752">
          <cell r="A752" t="str">
            <v>ASUS | NOTEBOOK</v>
          </cell>
        </row>
        <row r="753">
          <cell r="A753" t="str">
            <v>ASUS | NOTEBOOK</v>
          </cell>
        </row>
        <row r="754">
          <cell r="A754" t="str">
            <v>ASUS | NOTEBOOK</v>
          </cell>
        </row>
        <row r="755">
          <cell r="A755" t="str">
            <v>ASUS | NOTEBOOK</v>
          </cell>
        </row>
        <row r="756">
          <cell r="A756" t="str">
            <v>ASUS | NOTEBOOK</v>
          </cell>
        </row>
        <row r="757">
          <cell r="A757" t="str">
            <v>ASUS | NOTEBOOK</v>
          </cell>
        </row>
        <row r="758">
          <cell r="A758" t="str">
            <v>ASUS | NOTEBOOK</v>
          </cell>
        </row>
        <row r="759">
          <cell r="A759" t="str">
            <v>ASUS | NOTEBOOK</v>
          </cell>
        </row>
        <row r="760">
          <cell r="A760" t="str">
            <v>ASUS | NOTEBOOK</v>
          </cell>
        </row>
        <row r="761">
          <cell r="A761" t="str">
            <v>ASUS | NOTEBOOK</v>
          </cell>
        </row>
        <row r="762">
          <cell r="A762" t="str">
            <v>ASUS | NOTEBOOK</v>
          </cell>
        </row>
        <row r="763">
          <cell r="A763" t="str">
            <v>ASUS | NOTEBOOK</v>
          </cell>
        </row>
        <row r="764">
          <cell r="A764" t="str">
            <v>ASUS | NOTEBOOK</v>
          </cell>
        </row>
        <row r="765">
          <cell r="A765" t="str">
            <v>ASUS | NOTEBOOK</v>
          </cell>
        </row>
        <row r="766">
          <cell r="A766" t="str">
            <v>ASUS | NOTEBOOK</v>
          </cell>
        </row>
        <row r="767">
          <cell r="A767" t="str">
            <v>ASUS | NOTEBOOK</v>
          </cell>
        </row>
        <row r="768">
          <cell r="A768" t="str">
            <v>ASUS | NOTEBOOK</v>
          </cell>
        </row>
        <row r="769">
          <cell r="A769" t="str">
            <v>ASUS | NOTEBOOK</v>
          </cell>
        </row>
        <row r="770">
          <cell r="A770" t="str">
            <v>ASUS | NOTEBOOK</v>
          </cell>
        </row>
        <row r="771">
          <cell r="A771" t="str">
            <v>ASUS | NOTEBOOK</v>
          </cell>
        </row>
        <row r="772">
          <cell r="A772" t="str">
            <v>ASUS | NOTEBOOK</v>
          </cell>
        </row>
        <row r="773">
          <cell r="A773" t="str">
            <v>ASUS | NOTEBOOK</v>
          </cell>
        </row>
        <row r="774">
          <cell r="A774" t="str">
            <v>ASUS | NOTEBOOK</v>
          </cell>
        </row>
        <row r="775">
          <cell r="A775" t="str">
            <v>ASUS | NOTEBOOK</v>
          </cell>
        </row>
        <row r="776">
          <cell r="A776" t="str">
            <v>ASUS | NOTEBOOK</v>
          </cell>
        </row>
        <row r="777">
          <cell r="A777" t="str">
            <v>ASUS | NOTEBOOK</v>
          </cell>
        </row>
        <row r="778">
          <cell r="A778" t="str">
            <v>ASUS | NOTEBOOK</v>
          </cell>
        </row>
        <row r="779">
          <cell r="A779" t="str">
            <v>ASUS | NOTEBOOK</v>
          </cell>
        </row>
        <row r="780">
          <cell r="A780" t="str">
            <v>ASUS | NOTEBOOK</v>
          </cell>
        </row>
        <row r="781">
          <cell r="A781" t="str">
            <v>ASUS | NOTEBOOK</v>
          </cell>
        </row>
        <row r="782">
          <cell r="A782" t="str">
            <v>ASUS | NOTEBOOK</v>
          </cell>
        </row>
        <row r="783">
          <cell r="A783" t="str">
            <v>ASUS | NOTEBOOK</v>
          </cell>
        </row>
        <row r="784">
          <cell r="A784" t="str">
            <v>ASUS | NOTEBOOK</v>
          </cell>
        </row>
        <row r="785">
          <cell r="A785" t="str">
            <v>ASUS | NOTEBOOK</v>
          </cell>
        </row>
        <row r="786">
          <cell r="A786" t="str">
            <v>ASUS | NOTEBOOK</v>
          </cell>
        </row>
        <row r="787">
          <cell r="A787" t="str">
            <v>ASUS | NOTEBOOK</v>
          </cell>
        </row>
        <row r="788">
          <cell r="A788" t="str">
            <v>ASUS | NOTEBOOK</v>
          </cell>
        </row>
        <row r="789">
          <cell r="A789" t="str">
            <v>ASUS | NOTEBOOK</v>
          </cell>
        </row>
        <row r="790">
          <cell r="A790" t="str">
            <v>ASUS | NOTEBOOK</v>
          </cell>
        </row>
        <row r="791">
          <cell r="A791" t="str">
            <v>ASUS | NOTEBOOK</v>
          </cell>
        </row>
        <row r="792">
          <cell r="A792" t="str">
            <v>ASUS | NOTEBOOK</v>
          </cell>
        </row>
        <row r="793">
          <cell r="A793" t="str">
            <v>ASUS | NOTEBOOK</v>
          </cell>
        </row>
        <row r="794">
          <cell r="A794" t="str">
            <v>ASUS | NOTEBOOK</v>
          </cell>
        </row>
        <row r="795">
          <cell r="A795" t="str">
            <v>ASUS | NOTEBOOK</v>
          </cell>
        </row>
        <row r="796">
          <cell r="A796" t="str">
            <v>ASUS | NOTEBOOK</v>
          </cell>
        </row>
        <row r="797">
          <cell r="A797" t="str">
            <v>ASUS | NOTEBOOK</v>
          </cell>
        </row>
        <row r="798">
          <cell r="A798" t="str">
            <v>ASUS | NOTEBOOK</v>
          </cell>
        </row>
        <row r="799">
          <cell r="A799" t="str">
            <v>ASUS | NOTEBOOK</v>
          </cell>
        </row>
        <row r="800">
          <cell r="A800" t="str">
            <v>ASUS | NOTEBOOK</v>
          </cell>
        </row>
        <row r="801">
          <cell r="A801" t="str">
            <v>ASUS | NOTEBOOK</v>
          </cell>
        </row>
        <row r="802">
          <cell r="A802" t="str">
            <v>ASUS | NOTEBOOK</v>
          </cell>
        </row>
        <row r="803">
          <cell r="A803" t="str">
            <v>ASUS | NOTEBOOK</v>
          </cell>
        </row>
        <row r="804">
          <cell r="A804" t="str">
            <v>ASUS | NOTEBOOK</v>
          </cell>
        </row>
        <row r="805">
          <cell r="A805" t="str">
            <v>ASUS | NOTEBOOK</v>
          </cell>
        </row>
        <row r="806">
          <cell r="A806" t="str">
            <v>ASUS | NOTEBOOK</v>
          </cell>
        </row>
        <row r="807">
          <cell r="A807" t="str">
            <v>ASUS | NOTEBOOK</v>
          </cell>
        </row>
        <row r="808">
          <cell r="A808" t="str">
            <v>ASUS | NOTEBOOK</v>
          </cell>
        </row>
        <row r="809">
          <cell r="A809" t="str">
            <v>ASUS | NOTEBOOK</v>
          </cell>
        </row>
        <row r="810">
          <cell r="A810" t="str">
            <v>ASUS | NOTEBOOK</v>
          </cell>
        </row>
        <row r="811">
          <cell r="A811" t="str">
            <v>ASUS | NOTEBOOK</v>
          </cell>
        </row>
        <row r="812">
          <cell r="A812" t="str">
            <v>ASUS | NOTEBOOK</v>
          </cell>
        </row>
        <row r="813">
          <cell r="A813" t="str">
            <v>ASUS | NOTEBOOK</v>
          </cell>
        </row>
        <row r="814">
          <cell r="A814" t="str">
            <v>ASUS | NOTEBOOK</v>
          </cell>
        </row>
        <row r="815">
          <cell r="A815" t="str">
            <v>ASUS | NOTEBOOK</v>
          </cell>
        </row>
        <row r="816">
          <cell r="A816" t="str">
            <v>ASUS | NOTEBOOK</v>
          </cell>
        </row>
        <row r="817">
          <cell r="A817" t="str">
            <v>ASUS | NOTEBOOK</v>
          </cell>
        </row>
        <row r="818">
          <cell r="A818" t="str">
            <v>ASUS | NOTEBOOK</v>
          </cell>
        </row>
        <row r="819">
          <cell r="A819" t="str">
            <v>ASUS | NOTEBOOK</v>
          </cell>
        </row>
        <row r="820">
          <cell r="A820" t="str">
            <v>ASUS | NOTEBOOK</v>
          </cell>
        </row>
        <row r="821">
          <cell r="A821" t="str">
            <v>ASUS | NOTEBOOK</v>
          </cell>
        </row>
        <row r="822">
          <cell r="A822" t="str">
            <v>ASUS | NOTEBOOK</v>
          </cell>
        </row>
        <row r="823">
          <cell r="A823" t="str">
            <v>ASUS | NOTEBOOK</v>
          </cell>
        </row>
        <row r="824">
          <cell r="A824" t="str">
            <v>ASUS | NOTEBOOK</v>
          </cell>
        </row>
        <row r="825">
          <cell r="A825" t="str">
            <v>ASUS | NOTEBOOK</v>
          </cell>
        </row>
        <row r="826">
          <cell r="A826" t="str">
            <v>ASUS | NOTEBOOK</v>
          </cell>
        </row>
        <row r="827">
          <cell r="A827" t="str">
            <v>ASUS | NOTEBOOK</v>
          </cell>
        </row>
        <row r="828">
          <cell r="A828" t="str">
            <v>ASUS | NOTEBOOK</v>
          </cell>
        </row>
        <row r="829">
          <cell r="A829" t="str">
            <v>ASUS | NOTEBOOK</v>
          </cell>
        </row>
        <row r="830">
          <cell r="A830" t="str">
            <v>ASUS | NOTEBOOK</v>
          </cell>
        </row>
        <row r="831">
          <cell r="A831" t="str">
            <v>ASUS | NOTEBOOK</v>
          </cell>
        </row>
        <row r="832">
          <cell r="A832" t="str">
            <v>ASUS | NOTEBOOK</v>
          </cell>
        </row>
        <row r="833">
          <cell r="A833" t="str">
            <v>ASUS | NOTEBOOK</v>
          </cell>
        </row>
        <row r="834">
          <cell r="A834" t="str">
            <v>ASUS | NOTEBOOK</v>
          </cell>
        </row>
        <row r="835">
          <cell r="A835" t="str">
            <v>ASUS | NOTEBOOK</v>
          </cell>
        </row>
        <row r="836">
          <cell r="A836" t="str">
            <v>ASUS | NOTEBOOK</v>
          </cell>
        </row>
        <row r="837">
          <cell r="A837" t="str">
            <v>ASUS | NOTEBOOK</v>
          </cell>
        </row>
        <row r="838">
          <cell r="A838" t="str">
            <v>ASUS | NOTEBOOK</v>
          </cell>
        </row>
        <row r="839">
          <cell r="A839" t="str">
            <v>ASUS | NOTEBOOK</v>
          </cell>
        </row>
        <row r="840">
          <cell r="A840" t="str">
            <v>ASUS | NOTEBOOK</v>
          </cell>
        </row>
        <row r="841">
          <cell r="A841" t="str">
            <v>ASUS | NOTEBOOK</v>
          </cell>
        </row>
        <row r="842">
          <cell r="A842" t="str">
            <v>ASUS | NOTEBOOK</v>
          </cell>
        </row>
        <row r="843">
          <cell r="A843" t="str">
            <v>ASUS | NOTEBOOK</v>
          </cell>
        </row>
        <row r="844">
          <cell r="A844" t="str">
            <v>ASUS | NOTEBOOK</v>
          </cell>
        </row>
        <row r="845">
          <cell r="A845" t="str">
            <v>ASUS | NOTEBOOK</v>
          </cell>
        </row>
        <row r="846">
          <cell r="A846" t="str">
            <v>ASUS | NOTEBOOK</v>
          </cell>
        </row>
        <row r="847">
          <cell r="A847" t="str">
            <v>ASUS | NOTEBOOK</v>
          </cell>
        </row>
        <row r="848">
          <cell r="A848" t="str">
            <v>ASUS | NOTEBOOK</v>
          </cell>
        </row>
        <row r="849">
          <cell r="A849" t="str">
            <v>ASUS | NOTEBOOK</v>
          </cell>
        </row>
        <row r="850">
          <cell r="A850" t="str">
            <v>ASUS | NOTEBOOK</v>
          </cell>
        </row>
        <row r="851">
          <cell r="A851" t="str">
            <v>ASUS | NOTEBOOK</v>
          </cell>
        </row>
        <row r="852">
          <cell r="A852" t="str">
            <v>ASUS | NOTEBOOK</v>
          </cell>
        </row>
        <row r="853">
          <cell r="A853" t="str">
            <v>ASUS | NOTEBOOK</v>
          </cell>
        </row>
        <row r="854">
          <cell r="A854" t="str">
            <v>ASUS | NOTEBOOK</v>
          </cell>
        </row>
        <row r="855">
          <cell r="A855" t="str">
            <v>ASUS | NOTEBOOK</v>
          </cell>
        </row>
        <row r="856">
          <cell r="A856" t="str">
            <v>ASUS | NOTEBOOK</v>
          </cell>
        </row>
        <row r="857">
          <cell r="A857" t="str">
            <v>ASUS | NOTEBOOK</v>
          </cell>
        </row>
        <row r="858">
          <cell r="A858" t="str">
            <v>ASUS | NOTEBOOK</v>
          </cell>
        </row>
        <row r="859">
          <cell r="A859" t="str">
            <v>ASUS | NOTEBOOK</v>
          </cell>
        </row>
        <row r="860">
          <cell r="A860" t="str">
            <v>ASUS | NOTEBOOK</v>
          </cell>
        </row>
        <row r="861">
          <cell r="A861" t="str">
            <v>ASUS | NOTEBOOK</v>
          </cell>
        </row>
        <row r="862">
          <cell r="A862" t="str">
            <v>ASUS | NOTEBOOK</v>
          </cell>
        </row>
        <row r="863">
          <cell r="A863" t="str">
            <v>ASUS | NOTEBOOK</v>
          </cell>
        </row>
        <row r="864">
          <cell r="A864" t="str">
            <v>ASUS | NOTEBOOK</v>
          </cell>
        </row>
        <row r="865">
          <cell r="A865" t="str">
            <v>ASUS | NOTEBOOK</v>
          </cell>
        </row>
        <row r="866">
          <cell r="A866" t="str">
            <v>ASUS | NOTEBOOK</v>
          </cell>
        </row>
        <row r="867">
          <cell r="A867" t="str">
            <v>ASUS | NOTEBOOK</v>
          </cell>
        </row>
        <row r="868">
          <cell r="A868" t="str">
            <v>ASUS | NOTEBOOK</v>
          </cell>
        </row>
        <row r="869">
          <cell r="A869" t="str">
            <v>ASUS | NOTEBOOK</v>
          </cell>
        </row>
        <row r="870">
          <cell r="A870" t="str">
            <v>ASUS | NOTEBOOK</v>
          </cell>
        </row>
        <row r="871">
          <cell r="A871" t="str">
            <v>ASUS | NOTEBOOK</v>
          </cell>
        </row>
        <row r="872">
          <cell r="A872" t="str">
            <v>ASUS | NOTEBOOK</v>
          </cell>
        </row>
        <row r="873">
          <cell r="A873" t="str">
            <v>ASUS | NOTEBOOK</v>
          </cell>
        </row>
        <row r="874">
          <cell r="A874" t="str">
            <v>ASUS | NOTEBOOK</v>
          </cell>
        </row>
        <row r="875">
          <cell r="A875" t="str">
            <v>ASUS | NOTEBOOK</v>
          </cell>
        </row>
        <row r="876">
          <cell r="A876" t="str">
            <v>ASUS | NOTEBOOK</v>
          </cell>
        </row>
        <row r="877">
          <cell r="A877" t="str">
            <v>ASUS | NOTEBOOK</v>
          </cell>
        </row>
        <row r="878">
          <cell r="A878" t="str">
            <v>ASUS | NOTEBOOK</v>
          </cell>
        </row>
        <row r="879">
          <cell r="A879" t="str">
            <v>ASUS | NOTEBOOK</v>
          </cell>
        </row>
        <row r="880">
          <cell r="A880" t="str">
            <v>ASUS | NOTEBOOK</v>
          </cell>
        </row>
        <row r="881">
          <cell r="A881" t="str">
            <v>ASUS | NOTEBOOK</v>
          </cell>
        </row>
        <row r="882">
          <cell r="A882" t="str">
            <v>ASUS | NOTEBOOK</v>
          </cell>
        </row>
        <row r="883">
          <cell r="A883" t="str">
            <v>ASUS | NOTEBOOK</v>
          </cell>
        </row>
        <row r="884">
          <cell r="A884" t="str">
            <v>ASUS | NOTEBOOK</v>
          </cell>
        </row>
        <row r="885">
          <cell r="A885" t="str">
            <v>ASUS | NOTEBOOK</v>
          </cell>
        </row>
        <row r="886">
          <cell r="A886" t="str">
            <v>ASUS | NOTEBOOK</v>
          </cell>
        </row>
        <row r="887">
          <cell r="A887" t="str">
            <v>ASUS | NOTEBOOK</v>
          </cell>
        </row>
        <row r="888">
          <cell r="A888" t="str">
            <v>ASUS | NOTEBOOK</v>
          </cell>
        </row>
        <row r="889">
          <cell r="A889" t="str">
            <v>ASUS | NOTEBOOK</v>
          </cell>
        </row>
        <row r="890">
          <cell r="A890" t="str">
            <v>ASUS | NOTEBOOK</v>
          </cell>
        </row>
        <row r="891">
          <cell r="A891" t="str">
            <v>ASUS | NOTEBOOK</v>
          </cell>
        </row>
        <row r="892">
          <cell r="A892" t="str">
            <v>ASUS | NOTEBOOK</v>
          </cell>
        </row>
        <row r="893">
          <cell r="A893" t="str">
            <v>ASUS | NOTEBOOK</v>
          </cell>
        </row>
        <row r="894">
          <cell r="A894" t="str">
            <v>ASUS | NOTEBOOK</v>
          </cell>
        </row>
        <row r="895">
          <cell r="A895" t="str">
            <v>ASUS | NOTEBOOK</v>
          </cell>
        </row>
        <row r="896">
          <cell r="A896" t="str">
            <v>ASUS | NOTEBOOK</v>
          </cell>
        </row>
        <row r="897">
          <cell r="A897" t="str">
            <v>ASUS | NOTEBOOK</v>
          </cell>
        </row>
        <row r="898">
          <cell r="A898" t="str">
            <v>ASUS | NOTEBOOK</v>
          </cell>
        </row>
        <row r="899">
          <cell r="A899" t="str">
            <v>ASUS | NOTEBOOK</v>
          </cell>
        </row>
        <row r="900">
          <cell r="A900" t="str">
            <v>ASUS | NOTEBOOK</v>
          </cell>
        </row>
        <row r="901">
          <cell r="A901" t="str">
            <v>ASUS | NOTEBOOK</v>
          </cell>
        </row>
        <row r="902">
          <cell r="A902" t="str">
            <v>ASUS | NOTEBOOK</v>
          </cell>
        </row>
        <row r="903">
          <cell r="A903" t="str">
            <v>ASUS | NOTEBOOK</v>
          </cell>
        </row>
        <row r="904">
          <cell r="A904" t="str">
            <v>ASUS | NOTEBOOK</v>
          </cell>
        </row>
        <row r="905">
          <cell r="A905" t="str">
            <v>ASUS | NOTEBOOK</v>
          </cell>
        </row>
        <row r="906">
          <cell r="A906" t="str">
            <v>ASUS | NOTEBOOK</v>
          </cell>
        </row>
        <row r="907">
          <cell r="A907" t="str">
            <v>ASUS | NOTEBOOK</v>
          </cell>
        </row>
        <row r="908">
          <cell r="A908" t="str">
            <v>ASUS | NOTEBOOK</v>
          </cell>
        </row>
        <row r="909">
          <cell r="A909" t="str">
            <v>ASUS | NOTEBOOK</v>
          </cell>
        </row>
        <row r="910">
          <cell r="A910" t="str">
            <v>ASUS | NOTEBOOK</v>
          </cell>
        </row>
        <row r="911">
          <cell r="A911" t="str">
            <v>ASUS | NOTEBOOK</v>
          </cell>
        </row>
        <row r="912">
          <cell r="A912" t="str">
            <v>ASUS | NOTEBOOK</v>
          </cell>
        </row>
        <row r="913">
          <cell r="A913" t="str">
            <v>ASUS | NOTEBOOK</v>
          </cell>
        </row>
        <row r="914">
          <cell r="A914" t="str">
            <v>ASUS | NOTEBOOK</v>
          </cell>
        </row>
        <row r="915">
          <cell r="A915" t="str">
            <v>ASUS | NOTEBOOK</v>
          </cell>
        </row>
        <row r="916">
          <cell r="A916" t="str">
            <v>ASUS | NOTEBOOK</v>
          </cell>
        </row>
        <row r="917">
          <cell r="A917" t="str">
            <v>ASUS | NOTEBOOK</v>
          </cell>
        </row>
        <row r="918">
          <cell r="A918" t="str">
            <v>ASUS | NOTEBOOK</v>
          </cell>
        </row>
        <row r="919">
          <cell r="A919" t="str">
            <v>ASUS | NOTEBOOK</v>
          </cell>
        </row>
        <row r="920">
          <cell r="A920" t="str">
            <v>ASUS | NOTEBOOK</v>
          </cell>
        </row>
        <row r="921">
          <cell r="A921" t="str">
            <v>ASUS | NOTEBOOK</v>
          </cell>
        </row>
        <row r="922">
          <cell r="A922" t="str">
            <v>ASUS | NOTEBOOK</v>
          </cell>
        </row>
        <row r="923">
          <cell r="A923" t="str">
            <v>ASUS | NOTEBOOK</v>
          </cell>
        </row>
        <row r="924">
          <cell r="A924" t="str">
            <v>ASUS | NOTEBOOK</v>
          </cell>
        </row>
        <row r="925">
          <cell r="A925" t="str">
            <v>ASUS | NOTEBOOK</v>
          </cell>
        </row>
        <row r="926">
          <cell r="A926" t="str">
            <v>ASUS | NOTEBOOK</v>
          </cell>
        </row>
        <row r="927">
          <cell r="A927" t="str">
            <v>ASUS | NOTEBOOK</v>
          </cell>
        </row>
        <row r="928">
          <cell r="A928" t="str">
            <v>ASUS | NOTEBOOK</v>
          </cell>
        </row>
        <row r="929">
          <cell r="A929" t="str">
            <v>ASUS | NOTEBOOK</v>
          </cell>
        </row>
        <row r="930">
          <cell r="A930" t="str">
            <v>ASUS | NOTEBOOK</v>
          </cell>
        </row>
        <row r="931">
          <cell r="A931" t="str">
            <v>ASUS | NOTEBOOK</v>
          </cell>
        </row>
        <row r="932">
          <cell r="A932" t="str">
            <v>ASUS | NOTEBOOK</v>
          </cell>
        </row>
        <row r="933">
          <cell r="A933" t="str">
            <v>ASUS | NOTEBOOK</v>
          </cell>
        </row>
        <row r="934">
          <cell r="A934" t="str">
            <v>ASUS | NOTEBOOK</v>
          </cell>
        </row>
        <row r="935">
          <cell r="A935" t="str">
            <v>ASUS | NOTEBOOK</v>
          </cell>
        </row>
        <row r="936">
          <cell r="A936" t="str">
            <v>ASUS | NOTEBOOK</v>
          </cell>
        </row>
        <row r="937">
          <cell r="A937" t="str">
            <v>ASUS | NOTEBOOK</v>
          </cell>
        </row>
        <row r="938">
          <cell r="A938" t="str">
            <v>ASUS | NOTEBOOK</v>
          </cell>
        </row>
        <row r="939">
          <cell r="A939" t="str">
            <v>ASUS | NOTEBOOK</v>
          </cell>
        </row>
        <row r="940">
          <cell r="A940" t="str">
            <v>ASUS | NOTEBOOK</v>
          </cell>
        </row>
        <row r="941">
          <cell r="A941" t="str">
            <v>ASUS | NOTEBOOK</v>
          </cell>
        </row>
        <row r="942">
          <cell r="A942" t="str">
            <v>ASUS | NOTEBOOK</v>
          </cell>
        </row>
        <row r="943">
          <cell r="A943" t="str">
            <v>ASUS | NOTEBOOK</v>
          </cell>
        </row>
        <row r="944">
          <cell r="A944" t="str">
            <v>ASUS | NOTEBOOK</v>
          </cell>
        </row>
        <row r="945">
          <cell r="A945" t="str">
            <v>ASUS | NOTEBOOK</v>
          </cell>
        </row>
        <row r="946">
          <cell r="A946" t="str">
            <v>ASUS | NOTEBOOK</v>
          </cell>
        </row>
        <row r="947">
          <cell r="A947" t="str">
            <v>ASUS | NOTEBOOK</v>
          </cell>
        </row>
        <row r="948">
          <cell r="A948" t="str">
            <v>ASUS | NOTEBOOK</v>
          </cell>
        </row>
        <row r="949">
          <cell r="A949" t="str">
            <v>ASUS | NOTEBOOK</v>
          </cell>
        </row>
        <row r="950">
          <cell r="A950" t="str">
            <v>ASUS | NOTEBOOK</v>
          </cell>
        </row>
        <row r="951">
          <cell r="A951" t="str">
            <v>ASUS | NOTEBOOK</v>
          </cell>
        </row>
        <row r="952">
          <cell r="A952" t="str">
            <v>ASUS | NOTEBOOK</v>
          </cell>
        </row>
        <row r="953">
          <cell r="A953" t="str">
            <v>ASUS | NOTEBOOK</v>
          </cell>
        </row>
        <row r="954">
          <cell r="A954" t="str">
            <v>ASUS | NOTEBOOK</v>
          </cell>
        </row>
        <row r="955">
          <cell r="A955" t="str">
            <v>ASUS | NOTEBOOK</v>
          </cell>
        </row>
        <row r="956">
          <cell r="A956" t="str">
            <v>ASUS | NOTEBOOK</v>
          </cell>
        </row>
        <row r="957">
          <cell r="A957" t="str">
            <v>ASUS | NOTEBOOK</v>
          </cell>
        </row>
        <row r="958">
          <cell r="A958" t="str">
            <v>ASUS | NOTEBOOK</v>
          </cell>
        </row>
        <row r="959">
          <cell r="A959" t="str">
            <v>ASUS | NOTEBOOK</v>
          </cell>
        </row>
        <row r="960">
          <cell r="A960" t="str">
            <v>ASUS | NOTEBOOK</v>
          </cell>
        </row>
        <row r="961">
          <cell r="A961" t="str">
            <v>ASUS | NOTEBOOK</v>
          </cell>
        </row>
        <row r="962">
          <cell r="A962" t="str">
            <v>ASUS | NOTEBOOK</v>
          </cell>
        </row>
        <row r="963">
          <cell r="A963" t="str">
            <v>ASUS | NOTEBOOK</v>
          </cell>
        </row>
        <row r="964">
          <cell r="A964" t="str">
            <v>ASUS | NOTEBOOK</v>
          </cell>
        </row>
        <row r="965">
          <cell r="A965" t="str">
            <v>ASUS | NOTEBOOK</v>
          </cell>
        </row>
        <row r="966">
          <cell r="A966" t="str">
            <v>ASUS | NOTEBOOK</v>
          </cell>
        </row>
        <row r="967">
          <cell r="A967" t="str">
            <v>ASUS | NOTEBOOK</v>
          </cell>
        </row>
        <row r="968">
          <cell r="A968" t="str">
            <v>ASUS | NOTEBOOK</v>
          </cell>
        </row>
        <row r="969">
          <cell r="A969" t="str">
            <v>ASUS | NOTEBOOK</v>
          </cell>
        </row>
        <row r="970">
          <cell r="A970" t="str">
            <v>ASUS | NOTEBOOK</v>
          </cell>
        </row>
        <row r="971">
          <cell r="A971" t="str">
            <v>ASUS | NOTEBOOK</v>
          </cell>
        </row>
        <row r="972">
          <cell r="A972" t="str">
            <v>ASUS | NOTEBOOK</v>
          </cell>
        </row>
        <row r="973">
          <cell r="A973" t="str">
            <v>ASUS | NOTEBOOK</v>
          </cell>
        </row>
        <row r="974">
          <cell r="A974" t="str">
            <v>ASUS | NOTEBOOK</v>
          </cell>
        </row>
        <row r="975">
          <cell r="A975" t="str">
            <v>ASUS | NOTEBOOK</v>
          </cell>
        </row>
        <row r="976">
          <cell r="A976" t="str">
            <v>ASUS | NOTEBOOK</v>
          </cell>
        </row>
        <row r="977">
          <cell r="A977" t="str">
            <v>ASUS | NOTEBOOK</v>
          </cell>
        </row>
        <row r="978">
          <cell r="A978" t="str">
            <v>ASUS | NOTEBOOK</v>
          </cell>
        </row>
        <row r="979">
          <cell r="A979" t="str">
            <v>ASUS | NOTEBOOK</v>
          </cell>
        </row>
        <row r="980">
          <cell r="A980" t="str">
            <v>ASUS | NOTEBOOK</v>
          </cell>
        </row>
        <row r="981">
          <cell r="A981" t="str">
            <v>ASUS | NOTEBOOK</v>
          </cell>
        </row>
        <row r="982">
          <cell r="A982" t="str">
            <v>ASUS | NOTEBOOK</v>
          </cell>
        </row>
        <row r="983">
          <cell r="A983" t="str">
            <v>ASUS | NOTEBOOK</v>
          </cell>
        </row>
        <row r="984">
          <cell r="A984" t="str">
            <v>ASUS | NOTEBOOK</v>
          </cell>
        </row>
        <row r="985">
          <cell r="A985" t="str">
            <v>ASUS | NOTEBOOK</v>
          </cell>
        </row>
        <row r="986">
          <cell r="A986" t="str">
            <v>ASUS | NOTEBOOK</v>
          </cell>
        </row>
        <row r="987">
          <cell r="A987" t="str">
            <v>ASUS | NOTEBOOK</v>
          </cell>
        </row>
        <row r="988">
          <cell r="A988" t="str">
            <v>ASUS | NOTEBOOK</v>
          </cell>
        </row>
        <row r="989">
          <cell r="A989" t="str">
            <v>ASUS | NOTEBOOK</v>
          </cell>
        </row>
        <row r="990">
          <cell r="A990" t="str">
            <v>ASUS | NOTEBOOK</v>
          </cell>
        </row>
        <row r="991">
          <cell r="A991" t="str">
            <v>ASUS | NOTEBOOK</v>
          </cell>
        </row>
        <row r="992">
          <cell r="A992" t="str">
            <v>ASUS | NOTEBOOK</v>
          </cell>
        </row>
        <row r="993">
          <cell r="A993" t="str">
            <v>ASUS | NOTEBOOK</v>
          </cell>
        </row>
        <row r="994">
          <cell r="A994" t="str">
            <v>ASUS | NOTEBOOK</v>
          </cell>
        </row>
        <row r="995">
          <cell r="A995" t="str">
            <v>ASUS | NOTEBOOK</v>
          </cell>
        </row>
        <row r="996">
          <cell r="A996" t="str">
            <v>ASUS | NOTEBOOK</v>
          </cell>
        </row>
        <row r="997">
          <cell r="A997" t="str">
            <v>ASUS | NOTEBOOK</v>
          </cell>
        </row>
        <row r="998">
          <cell r="A998" t="str">
            <v>ASUS | NOTEBOOK</v>
          </cell>
        </row>
        <row r="999">
          <cell r="A999" t="str">
            <v>ASUS | NOTEBOOK</v>
          </cell>
        </row>
        <row r="1000">
          <cell r="A1000" t="str">
            <v>ASUS | NOTEBOOK</v>
          </cell>
        </row>
        <row r="1001">
          <cell r="A1001" t="str">
            <v>ASUS | NOTEBOOK</v>
          </cell>
        </row>
        <row r="1002">
          <cell r="A1002" t="str">
            <v>ASUS | NOTEBOOK</v>
          </cell>
        </row>
        <row r="1003">
          <cell r="A1003" t="str">
            <v>ASUS | NOTEBOOK</v>
          </cell>
        </row>
        <row r="1004">
          <cell r="A1004" t="str">
            <v>ASUS | NOTEBOOK</v>
          </cell>
        </row>
        <row r="1005">
          <cell r="A1005" t="str">
            <v>ASUS | NOTEBOOK</v>
          </cell>
        </row>
        <row r="1006">
          <cell r="A1006" t="str">
            <v>ASUS | NOTEBOOK</v>
          </cell>
        </row>
        <row r="1007">
          <cell r="A1007" t="str">
            <v>ASUS | NOTEBOOK</v>
          </cell>
        </row>
        <row r="1008">
          <cell r="A1008" t="str">
            <v>ASUS | NOTEBOOK</v>
          </cell>
        </row>
        <row r="1009">
          <cell r="A1009" t="str">
            <v>ASUS | NOTEBOOK</v>
          </cell>
        </row>
        <row r="1010">
          <cell r="A1010" t="str">
            <v>ASUS | NOTEBOOK</v>
          </cell>
        </row>
        <row r="1011">
          <cell r="A1011" t="str">
            <v>ASUS | NOTEBOOK</v>
          </cell>
        </row>
        <row r="1012">
          <cell r="A1012" t="str">
            <v>ASUS | NOTEBOOK</v>
          </cell>
        </row>
        <row r="1013">
          <cell r="A1013" t="str">
            <v>ASUS | NOTEBOOK</v>
          </cell>
        </row>
        <row r="1014">
          <cell r="A1014" t="str">
            <v>ASUS | NOTEBOOK</v>
          </cell>
        </row>
        <row r="1015">
          <cell r="A1015" t="str">
            <v>ASUS | NOTEBOOK</v>
          </cell>
        </row>
        <row r="1016">
          <cell r="A1016" t="str">
            <v>ASUS | NOTEBOOK</v>
          </cell>
        </row>
        <row r="1017">
          <cell r="A1017" t="str">
            <v>ASUS | NOTEBOOK</v>
          </cell>
        </row>
        <row r="1018">
          <cell r="A1018" t="str">
            <v>ASUS | NOTEBOOK</v>
          </cell>
        </row>
        <row r="1019">
          <cell r="A1019" t="str">
            <v>ASUS | NOTEBOOK</v>
          </cell>
        </row>
        <row r="1020">
          <cell r="A1020" t="str">
            <v>ASUS | NOTEBOOK</v>
          </cell>
        </row>
        <row r="1021">
          <cell r="A1021" t="str">
            <v>ASUS | NOTEBOOK</v>
          </cell>
        </row>
        <row r="1022">
          <cell r="A1022" t="str">
            <v>ASUS | NOTEBOOK</v>
          </cell>
        </row>
        <row r="1023">
          <cell r="A1023" t="str">
            <v>ASUS | NOTEBOOK</v>
          </cell>
        </row>
        <row r="1024">
          <cell r="A1024" t="str">
            <v>ASUS | NOTEBOOK</v>
          </cell>
        </row>
        <row r="1025">
          <cell r="A1025" t="str">
            <v>ASUS | NOTEBOOK</v>
          </cell>
        </row>
        <row r="1026">
          <cell r="A1026" t="str">
            <v>ASUS | NOTEBOOK</v>
          </cell>
        </row>
        <row r="1027">
          <cell r="A1027" t="str">
            <v>ASUS | NOTEBOOK</v>
          </cell>
        </row>
        <row r="1028">
          <cell r="A1028" t="str">
            <v>ASUS | NOTEBOOK</v>
          </cell>
        </row>
        <row r="1029">
          <cell r="A1029" t="str">
            <v>ASUS | NOTEBOOK</v>
          </cell>
        </row>
        <row r="1030">
          <cell r="A1030" t="str">
            <v>ASUS | NOTEBOOK</v>
          </cell>
        </row>
        <row r="1031">
          <cell r="A1031" t="str">
            <v>ASUS | NOTEBOOK</v>
          </cell>
        </row>
        <row r="1032">
          <cell r="A1032" t="str">
            <v>ASUS | NOTEBOOK</v>
          </cell>
        </row>
        <row r="1033">
          <cell r="A1033" t="str">
            <v>ASUS | NOTEBOOK</v>
          </cell>
        </row>
        <row r="1034">
          <cell r="A1034" t="str">
            <v>ASUS | NOTEBOOK</v>
          </cell>
        </row>
        <row r="1035">
          <cell r="A1035" t="str">
            <v>ASUS | NOTEBOOK</v>
          </cell>
        </row>
        <row r="1036">
          <cell r="A1036" t="str">
            <v>ASUS | NOTEBOOK</v>
          </cell>
        </row>
        <row r="1037">
          <cell r="A1037" t="str">
            <v>ASUS | NOTEBOOK</v>
          </cell>
        </row>
        <row r="1038">
          <cell r="A1038" t="str">
            <v>ASUS | NOTEBOOK</v>
          </cell>
        </row>
        <row r="1039">
          <cell r="A1039" t="str">
            <v>ASUS | NOTEBOOK</v>
          </cell>
        </row>
        <row r="1040">
          <cell r="A1040" t="str">
            <v>ASUS | NOTEBOOK</v>
          </cell>
        </row>
        <row r="1041">
          <cell r="A1041" t="str">
            <v>ASUS | NOTEBOOK</v>
          </cell>
        </row>
        <row r="1042">
          <cell r="A1042" t="str">
            <v>ASUS | NOTEBOOK</v>
          </cell>
        </row>
        <row r="1043">
          <cell r="A1043" t="str">
            <v>ASUS | NOTEBOOK</v>
          </cell>
        </row>
        <row r="1044">
          <cell r="A1044" t="str">
            <v>ASUS | NOTEBOOK</v>
          </cell>
        </row>
        <row r="1045">
          <cell r="A1045" t="str">
            <v>ASUS | NOTEBOOK</v>
          </cell>
        </row>
        <row r="1046">
          <cell r="A1046" t="str">
            <v>ASUS | NOTEBOOK</v>
          </cell>
        </row>
        <row r="1047">
          <cell r="A1047" t="str">
            <v>ASUS | NOTEBOOK</v>
          </cell>
        </row>
        <row r="1048">
          <cell r="A1048" t="str">
            <v>ASUS | NOTEBOOK</v>
          </cell>
        </row>
        <row r="1049">
          <cell r="A1049" t="str">
            <v>ASUS | NOTEBOOK</v>
          </cell>
        </row>
        <row r="1050">
          <cell r="A1050" t="str">
            <v>ASUS | NOTEBOOK</v>
          </cell>
        </row>
        <row r="1051">
          <cell r="A1051" t="str">
            <v>ASUS | NOTEBOOK</v>
          </cell>
        </row>
        <row r="1052">
          <cell r="A1052" t="str">
            <v>ASUS | NOTEBOOK</v>
          </cell>
        </row>
        <row r="1053">
          <cell r="A1053" t="str">
            <v>ASUS | NOTEBOOK</v>
          </cell>
        </row>
        <row r="1054">
          <cell r="A1054" t="str">
            <v>ASUS | NOTEBOOK</v>
          </cell>
        </row>
        <row r="1055">
          <cell r="A1055" t="str">
            <v>ASUS | NOTEBOOK</v>
          </cell>
        </row>
        <row r="1056">
          <cell r="A1056" t="str">
            <v>ASUS | NOTEBOOK</v>
          </cell>
        </row>
        <row r="1057">
          <cell r="A1057" t="str">
            <v>ASUS | NOTEBOOK</v>
          </cell>
        </row>
        <row r="1058">
          <cell r="A1058" t="str">
            <v>ASUS | NOTEBOOK</v>
          </cell>
        </row>
        <row r="1059">
          <cell r="A1059" t="str">
            <v>ASUS | NOTEBOOK</v>
          </cell>
        </row>
        <row r="1060">
          <cell r="A1060" t="str">
            <v>ASUS | NOTEBOOK</v>
          </cell>
        </row>
        <row r="1061">
          <cell r="A1061" t="str">
            <v>ASUS | NOTEBOOK</v>
          </cell>
        </row>
        <row r="1062">
          <cell r="A1062" t="str">
            <v>ASUS | NOTEBOOK</v>
          </cell>
        </row>
        <row r="1063">
          <cell r="A1063" t="str">
            <v>ASUS | NOTEBOOK</v>
          </cell>
        </row>
        <row r="1064">
          <cell r="A1064" t="str">
            <v>ASUS | NOTEBOOK</v>
          </cell>
        </row>
        <row r="1065">
          <cell r="A1065" t="str">
            <v>ASUS | NOTEBOOK</v>
          </cell>
        </row>
        <row r="1066">
          <cell r="A1066" t="str">
            <v>ASUS | NOTEBOOK</v>
          </cell>
        </row>
        <row r="1067">
          <cell r="A1067" t="str">
            <v>ASUS | NOTEBOOK</v>
          </cell>
        </row>
        <row r="1068">
          <cell r="A1068" t="str">
            <v>ASUS | NOTEBOOK</v>
          </cell>
        </row>
        <row r="1069">
          <cell r="A1069" t="str">
            <v>ASUS | NOTEBOOK</v>
          </cell>
        </row>
        <row r="1070">
          <cell r="A1070" t="str">
            <v>ASUS | NOTEBOOK</v>
          </cell>
        </row>
        <row r="1071">
          <cell r="A1071" t="str">
            <v>ASUS | NOTEBOOK</v>
          </cell>
        </row>
        <row r="1072">
          <cell r="A1072" t="str">
            <v>ASUS | NOTEBOOK</v>
          </cell>
        </row>
        <row r="1073">
          <cell r="A1073" t="str">
            <v>ASUS | NOTEBOOK</v>
          </cell>
        </row>
        <row r="1074">
          <cell r="A1074" t="str">
            <v>ASUS | NOTEBOOK</v>
          </cell>
        </row>
        <row r="1075">
          <cell r="A1075" t="str">
            <v>ASUS | NOTEBOOK</v>
          </cell>
        </row>
        <row r="1076">
          <cell r="A1076" t="str">
            <v>ASUS | NOTEBOOK</v>
          </cell>
        </row>
        <row r="1077">
          <cell r="A1077" t="str">
            <v>ASUS | NOTEBOOK</v>
          </cell>
        </row>
        <row r="1078">
          <cell r="A1078" t="str">
            <v>ASUS | NOTEBOOK</v>
          </cell>
        </row>
        <row r="1079">
          <cell r="A1079" t="str">
            <v>ASUS | NOTEBOOK</v>
          </cell>
        </row>
        <row r="1080">
          <cell r="A1080" t="str">
            <v>ASUS | NOTEBOOK</v>
          </cell>
        </row>
        <row r="1081">
          <cell r="A1081" t="str">
            <v>ASUS | NOTEBOOK</v>
          </cell>
        </row>
        <row r="1082">
          <cell r="A1082" t="str">
            <v>ASUS | NOTEBOOK</v>
          </cell>
        </row>
        <row r="1083">
          <cell r="A1083" t="str">
            <v>ASUS | NOTEBOOK</v>
          </cell>
        </row>
        <row r="1084">
          <cell r="A1084" t="str">
            <v>ASUS | NOTEBOOK</v>
          </cell>
        </row>
        <row r="1085">
          <cell r="A1085" t="str">
            <v>ASUS | NOTEBOOK</v>
          </cell>
        </row>
        <row r="1086">
          <cell r="A1086" t="str">
            <v>ASUS | NOTEBOOK</v>
          </cell>
        </row>
        <row r="1087">
          <cell r="A1087" t="str">
            <v>ASUS | NOTEBOOK</v>
          </cell>
        </row>
        <row r="1088">
          <cell r="A1088" t="str">
            <v>ASUS | NOTEBOOK</v>
          </cell>
        </row>
        <row r="1089">
          <cell r="A1089" t="str">
            <v>ASUS | NOTEBOOK</v>
          </cell>
        </row>
        <row r="1090">
          <cell r="A1090" t="str">
            <v>ASUS | NOTEBOOK</v>
          </cell>
        </row>
        <row r="1091">
          <cell r="A1091" t="str">
            <v>ASUS | NOTEBOOK</v>
          </cell>
        </row>
        <row r="1092">
          <cell r="A1092" t="str">
            <v>ASUS | NOTEBOOK</v>
          </cell>
        </row>
        <row r="1093">
          <cell r="A1093" t="str">
            <v>ASUS | NOTEBOOK</v>
          </cell>
        </row>
        <row r="1094">
          <cell r="A1094" t="str">
            <v>ASUS | NOTEBOOK</v>
          </cell>
        </row>
        <row r="1095">
          <cell r="A1095" t="str">
            <v>ASUS | NOTEBOOK</v>
          </cell>
        </row>
        <row r="1096">
          <cell r="A1096" t="str">
            <v>ASUS | NOTEBOOK</v>
          </cell>
        </row>
        <row r="1097">
          <cell r="A1097" t="str">
            <v>ASUS | NOTEBOOK</v>
          </cell>
        </row>
        <row r="1098">
          <cell r="A1098" t="str">
            <v>ASUS | NOTEBOOK</v>
          </cell>
        </row>
        <row r="1099">
          <cell r="A1099" t="str">
            <v>ASUS | NOTEBOOK</v>
          </cell>
        </row>
        <row r="1100">
          <cell r="A1100" t="str">
            <v>ASUS | NOTEBOOK</v>
          </cell>
        </row>
        <row r="1101">
          <cell r="A1101" t="str">
            <v>ASUS | NOTEBOOK</v>
          </cell>
        </row>
        <row r="1102">
          <cell r="A1102" t="str">
            <v>ASUS | NOTEBOOK</v>
          </cell>
        </row>
        <row r="1103">
          <cell r="A1103" t="str">
            <v>ASUS | NOTEBOOK</v>
          </cell>
        </row>
        <row r="1104">
          <cell r="A1104" t="str">
            <v>ASUS | NOTEBOOK</v>
          </cell>
        </row>
        <row r="1105">
          <cell r="A1105" t="str">
            <v>ASUS | NOTEBOOK</v>
          </cell>
        </row>
        <row r="1106">
          <cell r="A1106" t="str">
            <v>ASUS | NOTEBOOK</v>
          </cell>
        </row>
        <row r="1107">
          <cell r="A1107" t="str">
            <v>ASUS | NOTEBOOK</v>
          </cell>
        </row>
        <row r="1108">
          <cell r="A1108" t="str">
            <v>ASUS | NOTEBOOK</v>
          </cell>
        </row>
        <row r="1109">
          <cell r="A1109" t="str">
            <v>ASUS | NOTEBOOK</v>
          </cell>
        </row>
        <row r="1110">
          <cell r="A1110" t="str">
            <v>ASUS | NOTEBOOK</v>
          </cell>
        </row>
        <row r="1111">
          <cell r="A1111" t="str">
            <v>ASUS | NOTEBOOK</v>
          </cell>
        </row>
        <row r="1112">
          <cell r="A1112" t="str">
            <v>ASUS | NOTEBOOK</v>
          </cell>
        </row>
        <row r="1113">
          <cell r="A1113" t="str">
            <v>ASUS | NOTEBOOK</v>
          </cell>
        </row>
        <row r="1114">
          <cell r="A1114" t="str">
            <v>ASUS | NOTEBOOK</v>
          </cell>
        </row>
        <row r="1115">
          <cell r="A1115" t="str">
            <v>ASUS | NOTEBOOK</v>
          </cell>
        </row>
        <row r="1116">
          <cell r="A1116" t="str">
            <v>ASUS | NOTEBOOK</v>
          </cell>
        </row>
        <row r="1117">
          <cell r="A1117" t="str">
            <v>ASUS | NOTEBOOK</v>
          </cell>
        </row>
        <row r="1118">
          <cell r="A1118" t="str">
            <v>ASUS | NOTEBOOK</v>
          </cell>
        </row>
        <row r="1119">
          <cell r="A1119" t="str">
            <v>ASUS | NOTEBOOK</v>
          </cell>
        </row>
        <row r="1120">
          <cell r="A1120" t="str">
            <v>ASUS | NOTEBOOK</v>
          </cell>
        </row>
        <row r="1121">
          <cell r="A1121" t="str">
            <v>ASUS | NOTEBOOK</v>
          </cell>
        </row>
        <row r="1122">
          <cell r="A1122" t="str">
            <v>ASUS | NOTEBOOK</v>
          </cell>
        </row>
        <row r="1123">
          <cell r="A1123" t="str">
            <v>ASUS | NOTEBOOK</v>
          </cell>
        </row>
        <row r="1124">
          <cell r="A1124" t="str">
            <v>ASUS | NOTEBOOK</v>
          </cell>
        </row>
        <row r="1125">
          <cell r="A1125" t="str">
            <v>ASUS | NOTEBOOK</v>
          </cell>
        </row>
        <row r="1126">
          <cell r="A1126" t="str">
            <v>ASUS | NOTEBOOK</v>
          </cell>
        </row>
        <row r="1127">
          <cell r="A1127" t="str">
            <v>ASUS | NOTEBOOK</v>
          </cell>
        </row>
        <row r="1128">
          <cell r="A1128" t="str">
            <v>ASUS | NOTEBOOK</v>
          </cell>
        </row>
        <row r="1129">
          <cell r="A1129" t="str">
            <v>ASUS | NOTEBOOK</v>
          </cell>
        </row>
        <row r="1130">
          <cell r="A1130" t="str">
            <v>ASUS | NOTEBOOK</v>
          </cell>
        </row>
        <row r="1131">
          <cell r="A1131" t="str">
            <v>ASUS | NOTEBOOK</v>
          </cell>
        </row>
        <row r="1132">
          <cell r="A1132" t="str">
            <v>ASUS | NOTEBOOK</v>
          </cell>
        </row>
        <row r="1133">
          <cell r="A1133" t="str">
            <v>ASUS | NOTEBOOK</v>
          </cell>
        </row>
        <row r="1134">
          <cell r="A1134" t="str">
            <v>ASUS | NOTEBOOK</v>
          </cell>
        </row>
        <row r="1135">
          <cell r="A1135" t="str">
            <v>ASUS | NOTEBOOK</v>
          </cell>
        </row>
        <row r="1136">
          <cell r="A1136" t="str">
            <v>ASUS | NOTEBOOK</v>
          </cell>
        </row>
        <row r="1137">
          <cell r="A1137" t="str">
            <v>ASUS | NOTEBOOK</v>
          </cell>
        </row>
        <row r="1138">
          <cell r="A1138" t="str">
            <v>ASUS | NOTEBOOK</v>
          </cell>
        </row>
        <row r="1139">
          <cell r="A1139" t="str">
            <v>ASUS | NOTEBOOK</v>
          </cell>
        </row>
        <row r="1140">
          <cell r="A1140" t="str">
            <v>ASUS | NOTEBOOK</v>
          </cell>
        </row>
        <row r="1141">
          <cell r="A1141" t="str">
            <v>ASUS | NOTEBOOK</v>
          </cell>
        </row>
        <row r="1142">
          <cell r="A1142" t="str">
            <v>ASUS | NOTEBOOK</v>
          </cell>
        </row>
        <row r="1143">
          <cell r="A1143" t="str">
            <v>ASUS | NOTEBOOK</v>
          </cell>
        </row>
        <row r="1144">
          <cell r="A1144" t="str">
            <v>ASUS | NOTEBOOK</v>
          </cell>
        </row>
        <row r="1145">
          <cell r="A1145" t="str">
            <v>ASUS | NOTEBOOK</v>
          </cell>
        </row>
        <row r="1146">
          <cell r="A1146" t="str">
            <v>ASUS | NOTEBOOK</v>
          </cell>
        </row>
        <row r="1147">
          <cell r="A1147" t="str">
            <v>ASUS | NOTEBOOK</v>
          </cell>
        </row>
        <row r="1148">
          <cell r="A1148" t="str">
            <v>ASUS | NOTEBOOK</v>
          </cell>
        </row>
        <row r="1149">
          <cell r="A1149" t="str">
            <v>ASUS | NOTEBOOK</v>
          </cell>
        </row>
        <row r="1150">
          <cell r="A1150" t="str">
            <v>ASUS | NOTEBOOK</v>
          </cell>
        </row>
        <row r="1151">
          <cell r="A1151" t="str">
            <v>ASUS | NOTEBOOK</v>
          </cell>
        </row>
        <row r="1152">
          <cell r="A1152" t="str">
            <v>ASUS | NOTEBOOK</v>
          </cell>
        </row>
        <row r="1153">
          <cell r="A1153" t="str">
            <v>ASUS | NOTEBOOK</v>
          </cell>
        </row>
        <row r="1154">
          <cell r="A1154" t="str">
            <v>ASUS | NOTEBOOK</v>
          </cell>
        </row>
        <row r="1155">
          <cell r="A1155" t="str">
            <v>ASUS | NOTEBOOK</v>
          </cell>
        </row>
        <row r="1156">
          <cell r="A1156" t="str">
            <v>ASUS | NOTEBOOK</v>
          </cell>
        </row>
        <row r="1157">
          <cell r="A1157" t="str">
            <v>ASUS | NOTEBOOK</v>
          </cell>
        </row>
        <row r="1158">
          <cell r="A1158" t="str">
            <v>ASUS | NOTEBOOK</v>
          </cell>
        </row>
        <row r="1159">
          <cell r="A1159" t="str">
            <v>ASUS | NOTEBOOK</v>
          </cell>
        </row>
        <row r="1160">
          <cell r="A1160" t="str">
            <v>ASUS | NOTEBOOK</v>
          </cell>
        </row>
        <row r="1161">
          <cell r="A1161" t="str">
            <v>ASUS | NOTEBOOK</v>
          </cell>
        </row>
        <row r="1162">
          <cell r="A1162" t="str">
            <v>ASUS | NOTEBOOK</v>
          </cell>
        </row>
        <row r="1163">
          <cell r="A1163" t="str">
            <v>ASUS | NOTEBOOK</v>
          </cell>
        </row>
        <row r="1164">
          <cell r="A1164" t="str">
            <v>ASUS | NOTEBOOK</v>
          </cell>
        </row>
        <row r="1165">
          <cell r="A1165" t="str">
            <v>ASUS | NOTEBOOK</v>
          </cell>
        </row>
        <row r="1166">
          <cell r="A1166" t="str">
            <v>ASUS | NOTEBOOK</v>
          </cell>
        </row>
        <row r="1167">
          <cell r="A1167" t="str">
            <v>ASUS | NOTEBOOK</v>
          </cell>
        </row>
        <row r="1168">
          <cell r="A1168" t="str">
            <v>ASUS | NOTEBOOK</v>
          </cell>
        </row>
        <row r="1169">
          <cell r="A1169" t="str">
            <v>ASUS | NOTEBOOK</v>
          </cell>
        </row>
        <row r="1170">
          <cell r="A1170" t="str">
            <v>ASUS | NOTEBOOK</v>
          </cell>
        </row>
        <row r="1171">
          <cell r="A1171" t="str">
            <v>ASUS | NOTEBOOK</v>
          </cell>
        </row>
        <row r="1172">
          <cell r="A1172" t="str">
            <v>ASUS | NOTEBOOK</v>
          </cell>
        </row>
        <row r="1173">
          <cell r="A1173" t="str">
            <v>ASUS | NOTEBOOK</v>
          </cell>
        </row>
        <row r="1174">
          <cell r="A1174" t="str">
            <v>ASUS | NOTEBOOK</v>
          </cell>
        </row>
        <row r="1175">
          <cell r="A1175" t="str">
            <v>ASUS | NOTEBOOK</v>
          </cell>
        </row>
        <row r="1176">
          <cell r="A1176" t="str">
            <v>ASUS | NOTEBOOK</v>
          </cell>
        </row>
        <row r="1177">
          <cell r="A1177" t="str">
            <v>ASUS | NOTEBOOK</v>
          </cell>
        </row>
        <row r="1178">
          <cell r="A1178" t="str">
            <v>ASUS | NOTEBOOK</v>
          </cell>
        </row>
        <row r="1179">
          <cell r="A1179" t="str">
            <v>ASUS | NOTEBOOK</v>
          </cell>
        </row>
        <row r="1180">
          <cell r="A1180" t="str">
            <v>ASUS | NOTEBOOK</v>
          </cell>
        </row>
        <row r="1181">
          <cell r="A1181" t="str">
            <v>ASUS | NOTEBOOK</v>
          </cell>
        </row>
        <row r="1182">
          <cell r="A1182" t="str">
            <v>ASUS | NOTEBOOK</v>
          </cell>
        </row>
        <row r="1183">
          <cell r="A1183" t="str">
            <v>ASUS | NOTEBOOK</v>
          </cell>
        </row>
        <row r="1184">
          <cell r="A1184" t="str">
            <v>ASUS | NOTEBOOK</v>
          </cell>
        </row>
        <row r="1185">
          <cell r="A1185" t="str">
            <v>ASUS | NOTEBOOK</v>
          </cell>
        </row>
        <row r="1186">
          <cell r="A1186" t="str">
            <v>ASUS | NOTEBOOK</v>
          </cell>
        </row>
        <row r="1187">
          <cell r="A1187" t="str">
            <v>ASUS | NOTEBOOK</v>
          </cell>
        </row>
        <row r="1188">
          <cell r="A1188" t="str">
            <v>ASUS | NOTEBOOK</v>
          </cell>
        </row>
        <row r="1189">
          <cell r="A1189" t="str">
            <v>ASUS | NOTEBOOK</v>
          </cell>
        </row>
        <row r="1190">
          <cell r="A1190" t="str">
            <v>ASUS | NOTEBOOK</v>
          </cell>
        </row>
        <row r="1191">
          <cell r="A1191" t="str">
            <v>ASUS | NOTEBOOK</v>
          </cell>
        </row>
        <row r="1192">
          <cell r="A1192" t="str">
            <v>ASUS | NOTEBOOK</v>
          </cell>
        </row>
        <row r="1193">
          <cell r="A1193" t="str">
            <v>ASUS | NOTEBOOK</v>
          </cell>
        </row>
        <row r="1194">
          <cell r="A1194" t="str">
            <v>ASUS | NOTEBOOK</v>
          </cell>
        </row>
        <row r="1195">
          <cell r="A1195" t="str">
            <v>ASUS | NOTEBOOK</v>
          </cell>
        </row>
        <row r="1196">
          <cell r="A1196" t="str">
            <v>ASUS | NOTEBOOK</v>
          </cell>
        </row>
        <row r="1197">
          <cell r="A1197" t="str">
            <v>ASUS | NOTEBOOK</v>
          </cell>
        </row>
        <row r="1198">
          <cell r="A1198" t="str">
            <v>ASUS | NOTEBOOK</v>
          </cell>
        </row>
        <row r="1199">
          <cell r="A1199" t="str">
            <v>ASUS | NOTEBOOK</v>
          </cell>
        </row>
        <row r="1200">
          <cell r="A1200" t="str">
            <v>ASUS | NOTEBOOK</v>
          </cell>
        </row>
        <row r="1201">
          <cell r="A1201" t="str">
            <v>ASUS | NOTEBOOK</v>
          </cell>
        </row>
        <row r="1202">
          <cell r="A1202" t="str">
            <v>ASUS | NOTEBOOK</v>
          </cell>
        </row>
        <row r="1203">
          <cell r="A1203" t="str">
            <v>ASUS | NOTEBOOK</v>
          </cell>
        </row>
        <row r="1204">
          <cell r="A1204" t="str">
            <v>ASUS | NOTEBOOK</v>
          </cell>
        </row>
        <row r="1205">
          <cell r="A1205" t="str">
            <v>ASUS | NOTEBOOK</v>
          </cell>
        </row>
        <row r="1206">
          <cell r="A1206" t="str">
            <v>ASUS | NOTEBOOK</v>
          </cell>
        </row>
        <row r="1207">
          <cell r="A1207" t="str">
            <v>ASUS | NOTEBOOK</v>
          </cell>
        </row>
        <row r="1208">
          <cell r="A1208" t="str">
            <v>ASUS | NOTEBOOK</v>
          </cell>
        </row>
        <row r="1209">
          <cell r="A1209" t="str">
            <v>ASUS | NOTEBOOK</v>
          </cell>
        </row>
        <row r="1210">
          <cell r="A1210" t="str">
            <v>ASUS | NOTEBOOK</v>
          </cell>
        </row>
        <row r="1211">
          <cell r="A1211" t="str">
            <v>ASUS | NOTEBOOK</v>
          </cell>
        </row>
        <row r="1212">
          <cell r="A1212" t="str">
            <v>ASUS | NOTEBOOK</v>
          </cell>
        </row>
        <row r="1213">
          <cell r="A1213" t="str">
            <v>ASUS | NOTEBOOK</v>
          </cell>
        </row>
        <row r="1214">
          <cell r="A1214" t="str">
            <v>ASUS | NOTEBOOK</v>
          </cell>
        </row>
        <row r="1215">
          <cell r="A1215" t="str">
            <v>ASUS | NOTEBOOK</v>
          </cell>
        </row>
        <row r="1216">
          <cell r="A1216" t="str">
            <v>ASUS | NOTEBOOK</v>
          </cell>
        </row>
        <row r="1217">
          <cell r="A1217" t="str">
            <v>ASUS | NOTEBOOK</v>
          </cell>
        </row>
        <row r="1218">
          <cell r="A1218" t="str">
            <v>ASUS | NOTEBOOK</v>
          </cell>
        </row>
        <row r="1219">
          <cell r="A1219" t="str">
            <v>ASUS | NOTEBOOK</v>
          </cell>
        </row>
        <row r="1220">
          <cell r="A1220" t="str">
            <v>ASUS | NOTEBOOK</v>
          </cell>
        </row>
        <row r="1221">
          <cell r="A1221" t="str">
            <v>ASUS | NOTEBOOK</v>
          </cell>
        </row>
        <row r="1222">
          <cell r="A1222" t="str">
            <v>ASUS | NOTEBOOK</v>
          </cell>
        </row>
        <row r="1223">
          <cell r="A1223" t="str">
            <v>ASUS | NOTEBOOK</v>
          </cell>
        </row>
        <row r="1224">
          <cell r="A1224" t="str">
            <v>ASUS | NOTEBOOK</v>
          </cell>
        </row>
        <row r="1225">
          <cell r="A1225" t="str">
            <v>ASUS | NOTEBOOK</v>
          </cell>
        </row>
        <row r="1226">
          <cell r="A1226" t="str">
            <v>ASUS | NOTEBOOK</v>
          </cell>
        </row>
        <row r="1227">
          <cell r="A1227" t="str">
            <v>ASUS | NOTEBOOK</v>
          </cell>
        </row>
        <row r="1228">
          <cell r="A1228" t="str">
            <v>ASUS | NOTEBOOK</v>
          </cell>
        </row>
        <row r="1229">
          <cell r="A1229" t="str">
            <v>ASUS | NOTEBOOK</v>
          </cell>
        </row>
        <row r="1230">
          <cell r="A1230" t="str">
            <v>ASUS | NOTEBOOK</v>
          </cell>
        </row>
        <row r="1231">
          <cell r="A1231" t="str">
            <v>ASUS | NOTEBOOK</v>
          </cell>
        </row>
        <row r="1232">
          <cell r="A1232" t="str">
            <v>ASUS | NOTEBOOK</v>
          </cell>
        </row>
        <row r="1233">
          <cell r="A1233" t="str">
            <v>ASUS | NOTEBOOK</v>
          </cell>
        </row>
        <row r="1234">
          <cell r="A1234" t="str">
            <v>ASUS | NOTEBOOK</v>
          </cell>
        </row>
        <row r="1235">
          <cell r="A1235" t="str">
            <v>ASUS | NOTEBOOK</v>
          </cell>
        </row>
        <row r="1236">
          <cell r="A1236" t="str">
            <v>ASUS | NOTEBOOK</v>
          </cell>
        </row>
        <row r="1237">
          <cell r="A1237" t="str">
            <v>ASUS | NOTEBOOK</v>
          </cell>
        </row>
        <row r="1238">
          <cell r="A1238" t="str">
            <v>ASUS | NOTEBOOK</v>
          </cell>
        </row>
        <row r="1239">
          <cell r="A1239" t="str">
            <v>ASUS | NOTEBOOK</v>
          </cell>
        </row>
        <row r="1240">
          <cell r="A1240" t="str">
            <v>ASUS | NOTEBOOK</v>
          </cell>
        </row>
        <row r="1241">
          <cell r="A1241" t="str">
            <v>ASUS | NOTEBOOK</v>
          </cell>
        </row>
        <row r="1242">
          <cell r="A1242" t="str">
            <v>ASUS | NOTEBOOK</v>
          </cell>
        </row>
        <row r="1243">
          <cell r="A1243" t="str">
            <v>ASUS | NOTEBOOK</v>
          </cell>
        </row>
        <row r="1244">
          <cell r="A1244" t="str">
            <v>ASUS | NOTEBOOK</v>
          </cell>
        </row>
        <row r="1245">
          <cell r="A1245" t="str">
            <v>ASUS | NOTEBOOK</v>
          </cell>
        </row>
        <row r="1246">
          <cell r="A1246" t="str">
            <v>ASUS | NOTEBOOK</v>
          </cell>
        </row>
        <row r="1247">
          <cell r="A1247" t="str">
            <v>ASUS | NOTEBOOK</v>
          </cell>
        </row>
        <row r="1248">
          <cell r="A1248" t="str">
            <v>ASUS | NOTEBOOK</v>
          </cell>
        </row>
        <row r="1249">
          <cell r="A1249" t="str">
            <v>ASUS | NOTEBOOK</v>
          </cell>
        </row>
        <row r="1250">
          <cell r="A1250" t="str">
            <v>ASUS | NOTEBOOK</v>
          </cell>
        </row>
        <row r="1251">
          <cell r="A1251" t="str">
            <v>ASUS | NOTEBOOK</v>
          </cell>
        </row>
        <row r="1252">
          <cell r="A1252" t="str">
            <v>ASUS | NOTEBOOK</v>
          </cell>
        </row>
        <row r="1253">
          <cell r="A1253" t="str">
            <v>ASUS | NOTEBOOK</v>
          </cell>
        </row>
        <row r="1254">
          <cell r="A1254" t="str">
            <v>ASUS | NOTEBOOK</v>
          </cell>
        </row>
        <row r="1255">
          <cell r="A1255" t="str">
            <v>ASUS | NOTEBOOK</v>
          </cell>
        </row>
        <row r="1256">
          <cell r="A1256" t="str">
            <v>ASUS | NOTEBOOK</v>
          </cell>
        </row>
        <row r="1257">
          <cell r="A1257" t="str">
            <v>ASUS | NOTEBOOK</v>
          </cell>
        </row>
        <row r="1258">
          <cell r="A1258" t="str">
            <v>ASUS | NOTEBOOK</v>
          </cell>
        </row>
        <row r="1259">
          <cell r="A1259" t="str">
            <v>ASUS | NOTEBOOK</v>
          </cell>
        </row>
        <row r="1260">
          <cell r="A1260" t="str">
            <v>ASUS | NOTEBOOK</v>
          </cell>
        </row>
        <row r="1261">
          <cell r="A1261" t="str">
            <v>ASUS | NOTEBOOK</v>
          </cell>
        </row>
        <row r="1262">
          <cell r="A1262" t="str">
            <v>ASUS | NOTEBOOK</v>
          </cell>
        </row>
        <row r="1263">
          <cell r="A1263" t="str">
            <v>ASUS | NOTEBOOK</v>
          </cell>
        </row>
        <row r="1264">
          <cell r="A1264" t="str">
            <v>ASUS | NOTEBOOK</v>
          </cell>
        </row>
        <row r="1265">
          <cell r="A1265" t="str">
            <v>ASUS | NOTEBOOK</v>
          </cell>
        </row>
        <row r="1266">
          <cell r="A1266" t="str">
            <v>ASUS | NOTEBOOK</v>
          </cell>
        </row>
        <row r="1267">
          <cell r="A1267" t="str">
            <v>ASUS | NOTEBOOK</v>
          </cell>
        </row>
        <row r="1268">
          <cell r="A1268" t="str">
            <v>ASUS | NOTEBOOK</v>
          </cell>
        </row>
        <row r="1269">
          <cell r="A1269" t="str">
            <v>ASUS | NOTEBOOK</v>
          </cell>
        </row>
        <row r="1270">
          <cell r="A1270" t="str">
            <v>ASUS | NOTEBOOK</v>
          </cell>
        </row>
        <row r="1271">
          <cell r="A1271" t="str">
            <v>ASUS | NOTEBOOK</v>
          </cell>
        </row>
        <row r="1272">
          <cell r="A1272" t="str">
            <v>ASUS | NOTEBOOK</v>
          </cell>
        </row>
        <row r="1273">
          <cell r="A1273" t="str">
            <v>ASUS | NOTEBOOK</v>
          </cell>
        </row>
        <row r="1274">
          <cell r="A1274" t="str">
            <v>ASUS | NOTEBOOK</v>
          </cell>
        </row>
        <row r="1275">
          <cell r="A1275" t="str">
            <v>ASUS | NOTEBOOK</v>
          </cell>
        </row>
        <row r="1276">
          <cell r="A1276" t="str">
            <v>ASUS | NOTEBOOK</v>
          </cell>
        </row>
        <row r="1277">
          <cell r="A1277" t="str">
            <v>ASUS | NOTEBOOK</v>
          </cell>
        </row>
        <row r="1278">
          <cell r="A1278" t="str">
            <v>ASUS | NOTEBOOK</v>
          </cell>
        </row>
        <row r="1279">
          <cell r="A1279" t="str">
            <v>ASUS | NOTEBOOK</v>
          </cell>
        </row>
        <row r="1280">
          <cell r="A1280" t="str">
            <v>ASUS | NOTEBOOK</v>
          </cell>
        </row>
        <row r="1281">
          <cell r="A1281" t="str">
            <v>ASUS | NOTEBOOK</v>
          </cell>
        </row>
        <row r="1282">
          <cell r="A1282" t="str">
            <v>ASUS | NOTEBOOK</v>
          </cell>
        </row>
        <row r="1283">
          <cell r="A1283" t="str">
            <v>ASUS | NOTEBOOK</v>
          </cell>
        </row>
        <row r="1284">
          <cell r="A1284" t="str">
            <v>ASUS | NOTEBOOK</v>
          </cell>
        </row>
        <row r="1285">
          <cell r="A1285" t="str">
            <v>ASUS | NOTEBOOK</v>
          </cell>
        </row>
        <row r="1286">
          <cell r="A1286" t="str">
            <v>ASUS | NOTEBOOK</v>
          </cell>
        </row>
        <row r="1287">
          <cell r="A1287" t="str">
            <v>ASUS | NOTEBOOK</v>
          </cell>
        </row>
        <row r="1288">
          <cell r="A1288" t="str">
            <v>ASUS | NOTEBOOK</v>
          </cell>
        </row>
        <row r="1289">
          <cell r="A1289" t="str">
            <v>ASUS | NOTEBOOK</v>
          </cell>
        </row>
        <row r="1290">
          <cell r="A1290" t="str">
            <v>ASUS | NOTEBOOK</v>
          </cell>
        </row>
        <row r="1291">
          <cell r="A1291" t="str">
            <v>ASUS | NOTEBOOK</v>
          </cell>
        </row>
        <row r="1292">
          <cell r="A1292" t="str">
            <v>ASUS | NOTEBOOK</v>
          </cell>
        </row>
        <row r="1293">
          <cell r="A1293" t="str">
            <v>ASUS | NOTEBOOK</v>
          </cell>
        </row>
        <row r="1294">
          <cell r="A1294" t="str">
            <v>ASUS | NOTEBOOK</v>
          </cell>
        </row>
        <row r="1295">
          <cell r="A1295" t="str">
            <v>ASUS | NOTEBOOK</v>
          </cell>
        </row>
        <row r="1296">
          <cell r="A1296" t="str">
            <v>ASUS | NOTEBOOK</v>
          </cell>
        </row>
        <row r="1297">
          <cell r="A1297" t="str">
            <v>ASUS | NOTEBOOK</v>
          </cell>
        </row>
        <row r="1298">
          <cell r="A1298" t="str">
            <v>ASUS | NOTEBOOK</v>
          </cell>
        </row>
        <row r="1299">
          <cell r="A1299" t="str">
            <v>ASUS | NOTEBOOK</v>
          </cell>
        </row>
        <row r="1300">
          <cell r="A1300" t="str">
            <v>ASUS | NOTEBOOK</v>
          </cell>
        </row>
        <row r="1301">
          <cell r="A1301" t="str">
            <v>ASUS | NOTEBOOK</v>
          </cell>
        </row>
        <row r="1302">
          <cell r="A1302" t="str">
            <v>ASUS | NOTEBOOK</v>
          </cell>
        </row>
        <row r="1303">
          <cell r="A1303" t="str">
            <v>ASUS | NOTEBOOK</v>
          </cell>
        </row>
        <row r="1304">
          <cell r="A1304" t="str">
            <v>ASUS | NOTEBOOK</v>
          </cell>
        </row>
        <row r="1305">
          <cell r="A1305" t="str">
            <v>ASUS | NOTEBOOK</v>
          </cell>
        </row>
        <row r="1306">
          <cell r="A1306" t="str">
            <v>ASUS | NOTEBOOK</v>
          </cell>
        </row>
        <row r="1307">
          <cell r="A1307" t="str">
            <v>ASUS | NOTEBOOK</v>
          </cell>
        </row>
        <row r="1308">
          <cell r="A1308" t="str">
            <v>ASUS | NOTEBOOK</v>
          </cell>
        </row>
        <row r="1309">
          <cell r="A1309" t="str">
            <v>ASUS | NOTEBOOK</v>
          </cell>
        </row>
        <row r="1310">
          <cell r="A1310" t="str">
            <v>ASUS | NOTEBOOK</v>
          </cell>
        </row>
        <row r="1311">
          <cell r="A1311" t="str">
            <v>ASUS | NOTEBOOK</v>
          </cell>
        </row>
        <row r="1312">
          <cell r="A1312" t="str">
            <v>ASUS | NOTEBOOK</v>
          </cell>
        </row>
        <row r="1313">
          <cell r="A1313" t="str">
            <v>ASUS | NOTEBOOK</v>
          </cell>
        </row>
        <row r="1314">
          <cell r="A1314" t="str">
            <v>ASUS | NOTEBOOK</v>
          </cell>
        </row>
        <row r="1315">
          <cell r="A1315" t="str">
            <v>ASUS | NOTEBOOK</v>
          </cell>
        </row>
        <row r="1316">
          <cell r="A1316" t="str">
            <v>ASUS | NOTEBOOK</v>
          </cell>
        </row>
        <row r="1317">
          <cell r="A1317" t="str">
            <v>ASUS | NOTEBOOK</v>
          </cell>
        </row>
        <row r="1318">
          <cell r="A1318" t="str">
            <v>ASUS | NOTEBOOK</v>
          </cell>
        </row>
        <row r="1319">
          <cell r="A1319" t="str">
            <v>ASUS | NOTEBOOK</v>
          </cell>
        </row>
        <row r="1320">
          <cell r="A1320" t="str">
            <v>ASUS | NOTEBOOK</v>
          </cell>
        </row>
        <row r="1321">
          <cell r="A1321" t="str">
            <v>ASUS | NOTEBOOK</v>
          </cell>
        </row>
        <row r="1322">
          <cell r="A1322" t="str">
            <v>ASUS | NOTEBOOK</v>
          </cell>
        </row>
        <row r="1323">
          <cell r="A1323" t="str">
            <v>ASUS | NOTEBOOK</v>
          </cell>
        </row>
        <row r="1324">
          <cell r="A1324" t="str">
            <v>ASUS | NOTEBOOK</v>
          </cell>
        </row>
        <row r="1325">
          <cell r="A1325" t="str">
            <v>ASUS | NOTEBOOK</v>
          </cell>
        </row>
        <row r="1326">
          <cell r="A1326" t="str">
            <v>ASUS | NOTEBOOK</v>
          </cell>
        </row>
        <row r="1327">
          <cell r="A1327" t="str">
            <v>ASUS | NOTEBOOK</v>
          </cell>
        </row>
        <row r="1328">
          <cell r="A1328" t="str">
            <v>ASUS | NOTEBOOK</v>
          </cell>
        </row>
        <row r="1329">
          <cell r="A1329" t="str">
            <v>ASUS | NOTEBOOK</v>
          </cell>
        </row>
        <row r="1330">
          <cell r="A1330" t="str">
            <v>ASUS | NOTEBOOK</v>
          </cell>
        </row>
        <row r="1331">
          <cell r="A1331" t="str">
            <v>ASUS | NOTEBOOK</v>
          </cell>
        </row>
        <row r="1332">
          <cell r="A1332" t="str">
            <v>ASUS | NOTEBOOK</v>
          </cell>
        </row>
        <row r="1333">
          <cell r="A1333" t="str">
            <v>ASUS | NOTEBOOK</v>
          </cell>
        </row>
        <row r="1334">
          <cell r="A1334" t="str">
            <v>ASUS | NOTEBOOK</v>
          </cell>
        </row>
        <row r="1335">
          <cell r="A1335" t="str">
            <v>ASUS | NOTEBOOK</v>
          </cell>
        </row>
        <row r="1336">
          <cell r="A1336" t="str">
            <v>ASUS | NOTEBOOK</v>
          </cell>
        </row>
        <row r="1337">
          <cell r="A1337" t="str">
            <v>ASUS | NOTEBOOK</v>
          </cell>
        </row>
        <row r="1338">
          <cell r="A1338" t="str">
            <v>ASUS | NOTEBOOK</v>
          </cell>
        </row>
        <row r="1339">
          <cell r="A1339" t="str">
            <v>ASUS | NOTEBOOK</v>
          </cell>
        </row>
        <row r="1340">
          <cell r="A1340" t="str">
            <v>ASUS | NOTEBOOK</v>
          </cell>
        </row>
        <row r="1341">
          <cell r="A1341" t="str">
            <v>ASUS | NOTEBOOK</v>
          </cell>
        </row>
        <row r="1342">
          <cell r="A1342" t="str">
            <v>ASUS | NOTEBOOK</v>
          </cell>
        </row>
        <row r="1343">
          <cell r="A1343" t="str">
            <v>ASUS | NOTEBOOK</v>
          </cell>
        </row>
        <row r="1344">
          <cell r="A1344" t="str">
            <v>ASUS | NOTEBOOK</v>
          </cell>
        </row>
        <row r="1345">
          <cell r="A1345" t="str">
            <v>ASUS | NOTEBOOK</v>
          </cell>
        </row>
        <row r="1346">
          <cell r="A1346" t="str">
            <v>ASUS | NOTEBOOK</v>
          </cell>
        </row>
        <row r="1347">
          <cell r="A1347" t="str">
            <v>ASUS | NOTEBOOK</v>
          </cell>
        </row>
        <row r="1348">
          <cell r="A1348" t="str">
            <v>ASUS | NOTEBOOK</v>
          </cell>
        </row>
        <row r="1349">
          <cell r="A1349" t="str">
            <v>ASUS | NOTEBOOK</v>
          </cell>
        </row>
        <row r="1350">
          <cell r="A1350" t="str">
            <v>ASUS | NOTEBOOK</v>
          </cell>
        </row>
        <row r="1351">
          <cell r="A1351" t="str">
            <v>ASUS | NOTEBOOK</v>
          </cell>
        </row>
        <row r="1352">
          <cell r="A1352" t="str">
            <v>ASUS | NOTEBOOK</v>
          </cell>
        </row>
        <row r="1353">
          <cell r="A1353" t="str">
            <v>ASUS | NOTEBOOK</v>
          </cell>
        </row>
        <row r="1354">
          <cell r="A1354" t="str">
            <v>ASUS | NOTEBOOK</v>
          </cell>
        </row>
        <row r="1355">
          <cell r="A1355" t="str">
            <v>ASUS | NOTEBOOK</v>
          </cell>
        </row>
        <row r="1356">
          <cell r="A1356" t="str">
            <v>ASUS | NOTEBOOK</v>
          </cell>
        </row>
        <row r="1357">
          <cell r="A1357" t="str">
            <v>ASUS | NOTEBOOK</v>
          </cell>
        </row>
        <row r="1358">
          <cell r="A1358" t="str">
            <v>ASUS | NOTEBOOK</v>
          </cell>
        </row>
        <row r="1359">
          <cell r="A1359" t="str">
            <v>ASUS | NOTEBOOK</v>
          </cell>
        </row>
        <row r="1360">
          <cell r="A1360" t="str">
            <v>ASUS | NOTEBOOK</v>
          </cell>
        </row>
        <row r="1361">
          <cell r="A1361" t="str">
            <v>ASUS | NOTEBOOK</v>
          </cell>
        </row>
        <row r="1362">
          <cell r="A1362" t="str">
            <v>ASUS | NOTEBOOK</v>
          </cell>
        </row>
        <row r="1363">
          <cell r="A1363" t="str">
            <v>ASUS | NOTEBOOK</v>
          </cell>
        </row>
        <row r="1364">
          <cell r="A1364" t="str">
            <v>ASUS | NOTEBOOK</v>
          </cell>
        </row>
        <row r="1365">
          <cell r="A1365" t="str">
            <v>ASUS | NOTEBOOK</v>
          </cell>
        </row>
        <row r="1366">
          <cell r="A1366" t="str">
            <v>ASUS | NOTEBOOK</v>
          </cell>
        </row>
        <row r="1367">
          <cell r="A1367" t="str">
            <v>ASUS | NOTEBOOK</v>
          </cell>
        </row>
        <row r="1368">
          <cell r="A1368" t="str">
            <v>ASUS | NOTEBOOK</v>
          </cell>
        </row>
        <row r="1369">
          <cell r="A1369" t="str">
            <v>ASUS | NOTEBOOK</v>
          </cell>
        </row>
        <row r="1370">
          <cell r="A1370" t="str">
            <v>ASUS | NOTEBOOK</v>
          </cell>
        </row>
        <row r="1371">
          <cell r="A1371" t="str">
            <v>ASUS | NOTEBOOK</v>
          </cell>
        </row>
        <row r="1372">
          <cell r="A1372" t="str">
            <v>ASUS | NOTEBOOK</v>
          </cell>
        </row>
        <row r="1373">
          <cell r="A1373" t="str">
            <v>ASUS | NOTEBOOK</v>
          </cell>
        </row>
        <row r="1374">
          <cell r="A1374" t="str">
            <v>ASUS | NOTEBOOK</v>
          </cell>
        </row>
        <row r="1375">
          <cell r="A1375" t="str">
            <v>ASUS | NOTEBOOK</v>
          </cell>
        </row>
        <row r="1376">
          <cell r="A1376" t="str">
            <v>ASUS | NOTEBOOK</v>
          </cell>
        </row>
        <row r="1377">
          <cell r="A1377" t="str">
            <v>ASUS | NOTEBOOK</v>
          </cell>
        </row>
        <row r="1378">
          <cell r="A1378" t="str">
            <v>ASUS | NOTEBOOK</v>
          </cell>
        </row>
        <row r="1379">
          <cell r="A1379" t="str">
            <v>ASUS | NOTEBOOK</v>
          </cell>
        </row>
        <row r="1380">
          <cell r="A1380" t="str">
            <v>ASUS | NOTEBOOK</v>
          </cell>
        </row>
        <row r="1381">
          <cell r="A1381" t="str">
            <v>ASUS | NOTEBOOK</v>
          </cell>
        </row>
        <row r="1382">
          <cell r="A1382" t="str">
            <v>ASUS | NOTEBOOK</v>
          </cell>
        </row>
        <row r="1383">
          <cell r="A1383" t="str">
            <v>ASUS | NOTEBOOK</v>
          </cell>
        </row>
        <row r="1384">
          <cell r="A1384" t="str">
            <v>ASUS | NOTEBOOK</v>
          </cell>
        </row>
        <row r="1385">
          <cell r="A1385" t="str">
            <v>ASUS | NOTEBOOK</v>
          </cell>
        </row>
        <row r="1386">
          <cell r="A1386" t="str">
            <v>ASUS | NOTEBOOK</v>
          </cell>
        </row>
        <row r="1387">
          <cell r="A1387" t="str">
            <v>ASUS | NOTEBOOK</v>
          </cell>
        </row>
        <row r="1388">
          <cell r="A1388" t="str">
            <v>ASUS | NOTEBOOK</v>
          </cell>
        </row>
        <row r="1389">
          <cell r="A1389" t="str">
            <v>ASUS | NOTEBOOK</v>
          </cell>
        </row>
        <row r="1390">
          <cell r="A1390" t="str">
            <v>ASUS | NOTEBOOK</v>
          </cell>
        </row>
        <row r="1391">
          <cell r="A1391" t="str">
            <v>ASUS | NOTEBOOK</v>
          </cell>
        </row>
        <row r="1392">
          <cell r="A1392" t="str">
            <v>ASUS | NOTEBOOK</v>
          </cell>
        </row>
        <row r="1393">
          <cell r="A1393" t="str">
            <v>ASUS | NOTEBOOK</v>
          </cell>
        </row>
        <row r="1394">
          <cell r="A1394" t="str">
            <v>ASUS | NOTEBOOK</v>
          </cell>
        </row>
        <row r="1395">
          <cell r="A1395" t="str">
            <v>ASUS | NOTEBOOK</v>
          </cell>
        </row>
        <row r="1396">
          <cell r="A1396" t="str">
            <v>ASUS | NOTEBOOK</v>
          </cell>
        </row>
        <row r="1397">
          <cell r="A1397" t="str">
            <v>ASUS | NOTEBOOK</v>
          </cell>
        </row>
        <row r="1398">
          <cell r="A1398" t="str">
            <v>ASUS | NOTEBOOK</v>
          </cell>
        </row>
        <row r="1399">
          <cell r="A1399" t="str">
            <v>ASUS | NOTEBOOK</v>
          </cell>
        </row>
        <row r="1400">
          <cell r="A1400" t="str">
            <v>ASUS | NOTEBOOK</v>
          </cell>
        </row>
        <row r="1401">
          <cell r="A1401" t="str">
            <v>ASUS | NOTEBOOK</v>
          </cell>
        </row>
        <row r="1402">
          <cell r="A1402" t="str">
            <v>ASUS | NOTEBOOK</v>
          </cell>
        </row>
        <row r="1403">
          <cell r="A1403" t="str">
            <v>ASUS | NOTEBOOK</v>
          </cell>
        </row>
        <row r="1404">
          <cell r="A1404" t="str">
            <v>ASUS | NOTEBOOK</v>
          </cell>
        </row>
        <row r="1405">
          <cell r="A1405" t="str">
            <v>ASUS | NOTEBOOK</v>
          </cell>
        </row>
        <row r="1406">
          <cell r="A1406" t="str">
            <v>ASUS | NOTEBOOK</v>
          </cell>
        </row>
        <row r="1407">
          <cell r="A1407" t="str">
            <v>ASUS | NOTEBOOK</v>
          </cell>
        </row>
        <row r="1408">
          <cell r="A1408" t="str">
            <v>ASUS | NOTEBOOK</v>
          </cell>
        </row>
        <row r="1409">
          <cell r="A1409" t="str">
            <v>ASUS | NOTEBOOK</v>
          </cell>
        </row>
        <row r="1410">
          <cell r="A1410" t="str">
            <v>ASUS | NOTEBOOK</v>
          </cell>
        </row>
        <row r="1411">
          <cell r="A1411" t="str">
            <v>ASUS | NOTEBOOK</v>
          </cell>
        </row>
        <row r="1412">
          <cell r="A1412" t="str">
            <v>ASUS | NOTEBOOK</v>
          </cell>
        </row>
        <row r="1413">
          <cell r="A1413" t="str">
            <v>ASUS | NOTEBOOK</v>
          </cell>
        </row>
        <row r="1414">
          <cell r="A1414" t="str">
            <v>ASUS | NOTEBOOK</v>
          </cell>
        </row>
        <row r="1415">
          <cell r="A1415" t="str">
            <v>ASUS | NOTEBOOK</v>
          </cell>
        </row>
        <row r="1416">
          <cell r="A1416" t="str">
            <v>ASUS | NOTEBOOK</v>
          </cell>
        </row>
        <row r="1417">
          <cell r="A1417" t="str">
            <v>ASUS | NOTEBOOK</v>
          </cell>
        </row>
        <row r="1418">
          <cell r="A1418" t="str">
            <v>ASUS | NOTEBOOK</v>
          </cell>
        </row>
        <row r="1419">
          <cell r="A1419" t="str">
            <v>ASUS | NOTEBOOK</v>
          </cell>
        </row>
        <row r="1420">
          <cell r="A1420" t="str">
            <v>ASUS | NOTEBOOK</v>
          </cell>
        </row>
        <row r="1421">
          <cell r="A1421" t="str">
            <v>ASUS | NOTEBOOK</v>
          </cell>
        </row>
        <row r="1422">
          <cell r="A1422" t="str">
            <v>ASUS | NOTEBOOK</v>
          </cell>
        </row>
        <row r="1423">
          <cell r="A1423" t="str">
            <v>ASUS | NOTEBOOK</v>
          </cell>
        </row>
        <row r="1424">
          <cell r="A1424" t="str">
            <v>ASUS | NOTEBOOK</v>
          </cell>
        </row>
        <row r="1425">
          <cell r="A1425" t="str">
            <v>ASUS | NOTEBOOK</v>
          </cell>
        </row>
        <row r="1426">
          <cell r="A1426" t="str">
            <v>ASUS | NOTEBOOK</v>
          </cell>
        </row>
        <row r="1427">
          <cell r="A1427" t="str">
            <v>ASUS | NOTEBOOK</v>
          </cell>
        </row>
        <row r="1428">
          <cell r="A1428" t="str">
            <v>ASUS | NOTEBOOK</v>
          </cell>
        </row>
        <row r="1429">
          <cell r="A1429" t="str">
            <v>ASUS | NOTEBOOK</v>
          </cell>
        </row>
        <row r="1430">
          <cell r="A1430" t="str">
            <v>ASUS | NOTEBOOK</v>
          </cell>
        </row>
        <row r="1431">
          <cell r="A1431" t="str">
            <v>ASUS | NOTEBOOK</v>
          </cell>
        </row>
        <row r="1432">
          <cell r="A1432" t="str">
            <v>ASUS | NOTEBOOK</v>
          </cell>
        </row>
        <row r="1433">
          <cell r="A1433" t="str">
            <v>ASUS | NOTEBOOK</v>
          </cell>
        </row>
        <row r="1434">
          <cell r="A1434" t="str">
            <v>ASUS | NOTEBOOK</v>
          </cell>
        </row>
        <row r="1435">
          <cell r="A1435" t="str">
            <v>ASUS | NOTEBOOK</v>
          </cell>
        </row>
        <row r="1436">
          <cell r="A1436" t="str">
            <v>ASUS | NOTEBOOK</v>
          </cell>
        </row>
        <row r="1437">
          <cell r="A1437" t="str">
            <v>ASUS | NOTEBOOK</v>
          </cell>
        </row>
        <row r="1438">
          <cell r="A1438" t="str">
            <v>ASUS | NOTEBOOK</v>
          </cell>
        </row>
        <row r="1439">
          <cell r="A1439" t="str">
            <v>ASUS | NOTEBOOK</v>
          </cell>
        </row>
        <row r="1440">
          <cell r="A1440" t="str">
            <v>ASUS | NOTEBOOK</v>
          </cell>
        </row>
        <row r="1441">
          <cell r="A1441" t="str">
            <v>ASUS | NOTEBOOK</v>
          </cell>
        </row>
        <row r="1442">
          <cell r="A1442" t="str">
            <v>ASUS | NOTEBOOK</v>
          </cell>
        </row>
        <row r="1443">
          <cell r="A1443" t="str">
            <v>ASUS | NOTEBOOK</v>
          </cell>
        </row>
        <row r="1444">
          <cell r="A1444" t="str">
            <v>ASUS | NOTEBOOK</v>
          </cell>
        </row>
        <row r="1445">
          <cell r="A1445" t="str">
            <v>ASUS | NOTEBOOK</v>
          </cell>
        </row>
        <row r="1446">
          <cell r="A1446" t="str">
            <v>ASUS | NOTEBOOK</v>
          </cell>
        </row>
        <row r="1447">
          <cell r="A1447" t="str">
            <v>ASUS | NOTEBOOK</v>
          </cell>
        </row>
        <row r="1448">
          <cell r="A1448" t="str">
            <v>ASUS | NOTEBOOK</v>
          </cell>
        </row>
        <row r="1449">
          <cell r="A1449" t="str">
            <v>ASUS | NOTEBOOK</v>
          </cell>
        </row>
        <row r="1450">
          <cell r="A1450" t="str">
            <v>ASUS | NOTEBOOK</v>
          </cell>
        </row>
        <row r="1451">
          <cell r="A1451" t="str">
            <v>ASUS | NOTEBOOK</v>
          </cell>
        </row>
        <row r="1452">
          <cell r="A1452" t="str">
            <v>ASUS | NOTEBOOK</v>
          </cell>
        </row>
        <row r="1453">
          <cell r="A1453" t="str">
            <v>ASUS | NOTEBOOK</v>
          </cell>
        </row>
        <row r="1454">
          <cell r="A1454" t="str">
            <v>ASUS | NOTEBOOK</v>
          </cell>
        </row>
        <row r="1455">
          <cell r="A1455" t="str">
            <v>ASUS | NOTEBOOK</v>
          </cell>
        </row>
        <row r="1456">
          <cell r="A1456" t="str">
            <v>ASUS | NOTEBOOK</v>
          </cell>
        </row>
        <row r="1457">
          <cell r="A1457" t="str">
            <v>ASUS | NOTEBOOK</v>
          </cell>
        </row>
        <row r="1458">
          <cell r="A1458" t="str">
            <v>ASUS | NOTEBOOK</v>
          </cell>
        </row>
        <row r="1459">
          <cell r="A1459" t="str">
            <v>ASUS | NOTEBOOK</v>
          </cell>
        </row>
        <row r="1460">
          <cell r="A1460" t="str">
            <v>ASUS | NOTEBOOK</v>
          </cell>
        </row>
        <row r="1461">
          <cell r="A1461" t="str">
            <v>ASUS | NOTEBOOK</v>
          </cell>
        </row>
        <row r="1462">
          <cell r="A1462" t="str">
            <v>ASUS | NOTEBOOK</v>
          </cell>
        </row>
        <row r="1463">
          <cell r="A1463" t="str">
            <v>ASUS | NOTEBOOK</v>
          </cell>
        </row>
        <row r="1464">
          <cell r="A1464" t="str">
            <v>ASUS | NOTEBOOK</v>
          </cell>
        </row>
        <row r="1465">
          <cell r="A1465" t="str">
            <v>ASUS | NOTEBOOK</v>
          </cell>
        </row>
        <row r="1466">
          <cell r="A1466" t="str">
            <v>ASUS | NOTEBOOK</v>
          </cell>
        </row>
        <row r="1467">
          <cell r="A1467" t="str">
            <v>ASUS | NOTEBOOK</v>
          </cell>
        </row>
        <row r="1468">
          <cell r="A1468" t="str">
            <v>ASUS | NOTEBOOK</v>
          </cell>
        </row>
        <row r="1469">
          <cell r="A1469" t="str">
            <v>ASUS | NOTEBOOK</v>
          </cell>
        </row>
        <row r="1470">
          <cell r="A1470" t="str">
            <v>ASUS | NOTEBOOK</v>
          </cell>
        </row>
        <row r="1471">
          <cell r="A1471" t="str">
            <v>ASUS | NOTEBOOK</v>
          </cell>
        </row>
        <row r="1472">
          <cell r="A1472" t="str">
            <v>ASUS | NOTEBOOK</v>
          </cell>
        </row>
        <row r="1473">
          <cell r="A1473" t="str">
            <v>ASUS | NOTEBOOK</v>
          </cell>
        </row>
        <row r="1474">
          <cell r="A1474" t="str">
            <v>ASUS | NOTEBOOK</v>
          </cell>
        </row>
        <row r="1475">
          <cell r="A1475" t="str">
            <v>ASUS | NOTEBOOK</v>
          </cell>
        </row>
        <row r="1476">
          <cell r="A1476" t="str">
            <v>ASUS | NOTEBOOK</v>
          </cell>
        </row>
        <row r="1477">
          <cell r="A1477" t="str">
            <v>ASUS | NOTEBOOK</v>
          </cell>
        </row>
        <row r="1478">
          <cell r="A1478" t="str">
            <v>ASUS | NOTEBOOK</v>
          </cell>
        </row>
        <row r="1479">
          <cell r="A1479" t="str">
            <v>ASUS | NOTEBOOK</v>
          </cell>
        </row>
        <row r="1480">
          <cell r="A1480" t="str">
            <v>ASUS | NOTEBOOK</v>
          </cell>
        </row>
        <row r="1481">
          <cell r="A1481" t="str">
            <v>ASUS | NOTEBOOK</v>
          </cell>
        </row>
        <row r="1482">
          <cell r="A1482" t="str">
            <v>ASUS | NOTEBOOK</v>
          </cell>
        </row>
        <row r="1483">
          <cell r="A1483" t="str">
            <v>ASUS | NOTEBOOK</v>
          </cell>
        </row>
        <row r="1484">
          <cell r="A1484" t="str">
            <v>ASUS | NOTEBOOK</v>
          </cell>
        </row>
        <row r="1485">
          <cell r="A1485" t="str">
            <v>ASUS | NOTEBOOK</v>
          </cell>
        </row>
        <row r="1486">
          <cell r="A1486" t="str">
            <v>ASUS | NOTEBOOK</v>
          </cell>
        </row>
        <row r="1487">
          <cell r="A1487" t="str">
            <v>ASUS | NOTEBOOK</v>
          </cell>
        </row>
        <row r="1488">
          <cell r="A1488" t="str">
            <v>ASUS | NOTEBOOK</v>
          </cell>
        </row>
        <row r="1489">
          <cell r="A1489" t="str">
            <v>ASUS | NOTEBOOK</v>
          </cell>
        </row>
        <row r="1490">
          <cell r="A1490" t="str">
            <v>ASUS | NOTEBOOK</v>
          </cell>
        </row>
        <row r="1491">
          <cell r="A1491" t="str">
            <v>ASUS | NOTEBOOK</v>
          </cell>
        </row>
        <row r="1492">
          <cell r="A1492" t="str">
            <v>ASUS | NOTEBOOK</v>
          </cell>
        </row>
        <row r="1493">
          <cell r="A1493" t="str">
            <v>ASUS | NOTEBOOK</v>
          </cell>
        </row>
        <row r="1494">
          <cell r="A1494" t="str">
            <v>ASUS | NOTEBOOK</v>
          </cell>
        </row>
        <row r="1495">
          <cell r="A1495" t="str">
            <v>ASUS | NOTEBOOK</v>
          </cell>
        </row>
        <row r="1496">
          <cell r="A1496" t="str">
            <v>ASUS | NOTEBOOK</v>
          </cell>
        </row>
        <row r="1497">
          <cell r="A1497" t="str">
            <v>ASUS | NOTEBOOK</v>
          </cell>
        </row>
        <row r="1498">
          <cell r="A1498" t="str">
            <v>ASUS | NOTEBOOK</v>
          </cell>
        </row>
        <row r="1499">
          <cell r="A1499" t="str">
            <v>ASUS | NOTEBOOK</v>
          </cell>
        </row>
        <row r="1500">
          <cell r="A1500" t="str">
            <v>ASUS | NOTEBOOK</v>
          </cell>
        </row>
        <row r="1501">
          <cell r="A1501" t="str">
            <v>ASUS | NOTEBOOK</v>
          </cell>
        </row>
        <row r="1502">
          <cell r="A1502" t="str">
            <v>ASUS | NOTEBOOK</v>
          </cell>
        </row>
        <row r="1503">
          <cell r="A1503" t="str">
            <v>ASUS | NOTEBOOK</v>
          </cell>
        </row>
        <row r="1504">
          <cell r="A1504" t="str">
            <v>ASUS | NOTEBOOK</v>
          </cell>
        </row>
        <row r="1505">
          <cell r="A1505" t="str">
            <v>ASUS | NOTEBOOK</v>
          </cell>
        </row>
        <row r="1506">
          <cell r="A1506" t="str">
            <v>ASUS | NOTEBOOK</v>
          </cell>
        </row>
        <row r="1507">
          <cell r="A1507" t="str">
            <v>ASUS | NOTEBOOK</v>
          </cell>
        </row>
        <row r="1508">
          <cell r="A1508" t="str">
            <v>ASUS | NOTEBOOK</v>
          </cell>
        </row>
        <row r="1509">
          <cell r="A1509" t="str">
            <v>ASUS | NOTEBOOK</v>
          </cell>
        </row>
        <row r="1510">
          <cell r="A1510" t="str">
            <v>ASUS | NOTEBOOK</v>
          </cell>
        </row>
        <row r="1511">
          <cell r="A1511" t="str">
            <v>ASUS | NOTEBOOK</v>
          </cell>
        </row>
        <row r="1512">
          <cell r="A1512" t="str">
            <v>ASUS | NOTEBOOK</v>
          </cell>
        </row>
        <row r="1513">
          <cell r="A1513" t="str">
            <v>ASUS | NOTEBOOK</v>
          </cell>
        </row>
        <row r="1514">
          <cell r="A1514" t="str">
            <v>ASUS | NOTEBOOK</v>
          </cell>
        </row>
        <row r="1515">
          <cell r="A1515" t="str">
            <v>ASUS | NOTEBOOK</v>
          </cell>
        </row>
        <row r="1516">
          <cell r="A1516" t="str">
            <v>ASUS | NOTEBOOK</v>
          </cell>
        </row>
        <row r="1517">
          <cell r="A1517" t="str">
            <v>ASUS | NOTEBOOK</v>
          </cell>
        </row>
        <row r="1518">
          <cell r="A1518" t="str">
            <v>ASUS | NOTEBOOK</v>
          </cell>
        </row>
        <row r="1519">
          <cell r="A1519" t="str">
            <v>ASUS | NOTEBOOK</v>
          </cell>
        </row>
        <row r="1520">
          <cell r="A1520" t="str">
            <v>ASUS | NOTEBOOK</v>
          </cell>
        </row>
        <row r="1521">
          <cell r="A1521" t="str">
            <v>ASUS | NOTEBOOK</v>
          </cell>
        </row>
        <row r="1522">
          <cell r="A1522" t="str">
            <v>ASUS | NOTEBOOK</v>
          </cell>
        </row>
        <row r="1523">
          <cell r="A1523" t="str">
            <v>ASUS | NOTEBOOK</v>
          </cell>
        </row>
        <row r="1524">
          <cell r="A1524" t="str">
            <v>ASUS | NOTEBOOK</v>
          </cell>
        </row>
        <row r="1525">
          <cell r="A1525" t="str">
            <v>ASUS | NOTEBOOK</v>
          </cell>
        </row>
        <row r="1526">
          <cell r="A1526" t="str">
            <v>ASUS | NOTEBOOK</v>
          </cell>
        </row>
        <row r="1527">
          <cell r="A1527" t="str">
            <v>ASUS | NOTEBOOK</v>
          </cell>
        </row>
        <row r="1528">
          <cell r="A1528" t="str">
            <v>ASUS | NOTEBOOK</v>
          </cell>
        </row>
        <row r="1529">
          <cell r="A1529" t="str">
            <v>ASUS | NOTEBOOK</v>
          </cell>
        </row>
        <row r="1530">
          <cell r="A1530" t="str">
            <v>ASUS | NOTEBOOK</v>
          </cell>
        </row>
        <row r="1531">
          <cell r="A1531" t="str">
            <v>ASUS | NOTEBOOK</v>
          </cell>
        </row>
        <row r="1532">
          <cell r="A1532" t="str">
            <v>ASUS | NOTEBOOK</v>
          </cell>
        </row>
        <row r="1533">
          <cell r="A1533" t="str">
            <v>ASUS | NOTEBOOK</v>
          </cell>
        </row>
        <row r="1534">
          <cell r="A1534" t="str">
            <v>ASUS | NOTEBOOK</v>
          </cell>
        </row>
        <row r="1535">
          <cell r="A1535" t="str">
            <v>ASUS | NOTEBOOK</v>
          </cell>
        </row>
        <row r="1536">
          <cell r="A1536" t="str">
            <v>ASUS | NOTEBOOK</v>
          </cell>
        </row>
        <row r="1537">
          <cell r="A1537" t="str">
            <v>ASUS | NOTEBOOK</v>
          </cell>
        </row>
        <row r="1538">
          <cell r="A1538" t="str">
            <v>ASUS | NOTEBOOK</v>
          </cell>
        </row>
        <row r="1539">
          <cell r="A1539" t="str">
            <v>ASUS | NOTEBOOK</v>
          </cell>
        </row>
        <row r="1540">
          <cell r="A1540" t="str">
            <v>ASUS | NOTEBOOK</v>
          </cell>
        </row>
        <row r="1541">
          <cell r="A1541" t="str">
            <v>ASUS | NOTEBOOK</v>
          </cell>
        </row>
        <row r="1542">
          <cell r="A1542" t="str">
            <v>ASUS | NOTEBOOK</v>
          </cell>
        </row>
        <row r="1543">
          <cell r="A1543" t="str">
            <v>ASUS | NOTEBOOK</v>
          </cell>
        </row>
        <row r="1544">
          <cell r="A1544" t="str">
            <v>ASUS | NOTEBOOK</v>
          </cell>
        </row>
        <row r="1545">
          <cell r="A1545" t="str">
            <v>ASUS | NOTEBOOK</v>
          </cell>
        </row>
        <row r="1546">
          <cell r="A1546" t="str">
            <v>ASUS | NOTEBOOK</v>
          </cell>
        </row>
        <row r="1547">
          <cell r="A1547" t="str">
            <v>ASUS | NOTEBOOK</v>
          </cell>
        </row>
        <row r="1548">
          <cell r="A1548" t="str">
            <v>ASUS | NOTEBOOK</v>
          </cell>
        </row>
        <row r="1549">
          <cell r="A1549" t="str">
            <v>ASUS | NOTEBOOK</v>
          </cell>
        </row>
        <row r="1550">
          <cell r="A1550" t="str">
            <v>ASUS | NOTEBOOK</v>
          </cell>
        </row>
        <row r="1551">
          <cell r="A1551" t="str">
            <v>ASUS | NOTEBOOK</v>
          </cell>
        </row>
        <row r="1552">
          <cell r="A1552" t="str">
            <v>ASUS | NOTEBOOK</v>
          </cell>
        </row>
        <row r="1553">
          <cell r="A1553" t="str">
            <v>ASUS | NOTEBOOK</v>
          </cell>
        </row>
        <row r="1554">
          <cell r="A1554" t="str">
            <v>ASUS | NOTEBOOK</v>
          </cell>
        </row>
        <row r="1555">
          <cell r="A1555" t="str">
            <v>ASUS | NOTEBOOK</v>
          </cell>
        </row>
        <row r="1556">
          <cell r="A1556" t="str">
            <v>ASUS | NOTEBOOK</v>
          </cell>
        </row>
        <row r="1557">
          <cell r="A1557" t="str">
            <v>ASUS | NOTEBOOK</v>
          </cell>
        </row>
        <row r="1558">
          <cell r="A1558" t="str">
            <v>ASUS | NOTEBOOK</v>
          </cell>
        </row>
        <row r="1559">
          <cell r="A1559" t="str">
            <v>ASUS | NOTEBOOK</v>
          </cell>
        </row>
        <row r="1560">
          <cell r="A1560" t="str">
            <v>ASUS | NOTEBOOK</v>
          </cell>
        </row>
        <row r="1561">
          <cell r="A1561" t="str">
            <v>ASUS | NOTEBOOK</v>
          </cell>
        </row>
        <row r="1562">
          <cell r="A1562" t="str">
            <v>ASUS | NOTEBOOK</v>
          </cell>
        </row>
        <row r="1563">
          <cell r="A1563" t="str">
            <v>ASUS | NOTEBOOK</v>
          </cell>
        </row>
        <row r="1564">
          <cell r="A1564" t="str">
            <v>ASUS | NOTEBOOK</v>
          </cell>
        </row>
        <row r="1565">
          <cell r="A1565" t="str">
            <v>ASUS | NOTEBOOK</v>
          </cell>
        </row>
        <row r="1566">
          <cell r="A1566" t="str">
            <v>ASUS | NOTEBOOK</v>
          </cell>
        </row>
        <row r="1567">
          <cell r="A1567" t="str">
            <v>ASUS | NOTEBOOK</v>
          </cell>
        </row>
        <row r="1568">
          <cell r="A1568" t="str">
            <v>ASUS | NOTEBOOK</v>
          </cell>
        </row>
        <row r="1569">
          <cell r="A1569" t="str">
            <v>ASUS | NOTEBOOK</v>
          </cell>
        </row>
        <row r="1570">
          <cell r="A1570" t="str">
            <v>ASUS | NOTEBOOK</v>
          </cell>
        </row>
        <row r="1571">
          <cell r="A1571" t="str">
            <v>ASUS | NOTEBOOK</v>
          </cell>
        </row>
        <row r="1572">
          <cell r="A1572" t="str">
            <v>ASUS | NOTEBOOK</v>
          </cell>
        </row>
        <row r="1573">
          <cell r="A1573" t="str">
            <v>ASUS | NOTEBOOK</v>
          </cell>
        </row>
        <row r="1574">
          <cell r="A1574" t="str">
            <v>ASUS | NOTEBOOK</v>
          </cell>
        </row>
        <row r="1575">
          <cell r="A1575" t="str">
            <v>ASUS | NOTEBOOK</v>
          </cell>
        </row>
        <row r="1576">
          <cell r="A1576" t="str">
            <v>ASUS | NOTEBOOK</v>
          </cell>
        </row>
        <row r="1577">
          <cell r="A1577" t="str">
            <v>ASUS | NOTEBOOK</v>
          </cell>
        </row>
        <row r="1578">
          <cell r="A1578" t="str">
            <v>ASUS | NOTEBOOK</v>
          </cell>
        </row>
        <row r="1579">
          <cell r="A1579" t="str">
            <v>ASUS | NOTEBOOK</v>
          </cell>
        </row>
        <row r="1580">
          <cell r="A1580" t="str">
            <v>ASUS | NOTEBOOK</v>
          </cell>
        </row>
        <row r="1581">
          <cell r="A1581" t="str">
            <v>ASUS | NOTEBOOK</v>
          </cell>
        </row>
        <row r="1582">
          <cell r="A1582" t="str">
            <v>ASUS | NOTEBOOK</v>
          </cell>
        </row>
        <row r="1583">
          <cell r="A1583" t="str">
            <v>ASUS | NOTEBOOK</v>
          </cell>
        </row>
        <row r="1584">
          <cell r="A1584" t="str">
            <v>ASUS | NOTEBOOK</v>
          </cell>
        </row>
        <row r="1585">
          <cell r="A1585" t="str">
            <v>ASUS | NOTEBOOK</v>
          </cell>
        </row>
        <row r="1586">
          <cell r="A1586" t="str">
            <v>ASUS | NOTEBOOK</v>
          </cell>
        </row>
        <row r="1587">
          <cell r="A1587" t="str">
            <v>ASUS | NOTEBOOK</v>
          </cell>
        </row>
        <row r="1588">
          <cell r="A1588" t="str">
            <v>ASUS | NOTEBOOK</v>
          </cell>
        </row>
        <row r="1589">
          <cell r="A1589" t="str">
            <v>ASUS | NOTEBOOK</v>
          </cell>
        </row>
        <row r="1590">
          <cell r="A1590" t="str">
            <v>ASUS | NOTEBOOK</v>
          </cell>
        </row>
        <row r="1591">
          <cell r="A1591" t="str">
            <v>ASUS | NOTEBOOK</v>
          </cell>
        </row>
        <row r="1592">
          <cell r="A1592" t="str">
            <v>ASUS | NOTEBOOK</v>
          </cell>
        </row>
        <row r="1593">
          <cell r="A1593" t="str">
            <v>ASUS | NOTEBOOK</v>
          </cell>
        </row>
        <row r="1594">
          <cell r="A1594" t="str">
            <v>ASUS | NOTEBOOK</v>
          </cell>
        </row>
        <row r="1595">
          <cell r="A1595" t="str">
            <v>ASUS | NOTEBOOK</v>
          </cell>
        </row>
        <row r="1596">
          <cell r="A1596" t="str">
            <v>ASUS | NOTEBOOK</v>
          </cell>
        </row>
        <row r="1597">
          <cell r="A1597" t="str">
            <v>ASUS | NOTEBOOK</v>
          </cell>
        </row>
        <row r="1598">
          <cell r="A1598" t="str">
            <v>ASUS | NOTEBOOK</v>
          </cell>
        </row>
        <row r="1599">
          <cell r="A1599" t="str">
            <v>ASUS | NOTEBOOK</v>
          </cell>
        </row>
        <row r="1600">
          <cell r="A1600" t="str">
            <v>ASUS | NOTEBOOK</v>
          </cell>
        </row>
        <row r="1601">
          <cell r="A1601" t="str">
            <v>ASUS | NOTEBOOK</v>
          </cell>
        </row>
        <row r="1602">
          <cell r="A1602" t="str">
            <v>ASUS | NOTEBOOK</v>
          </cell>
        </row>
        <row r="1603">
          <cell r="A1603" t="str">
            <v>ASUS | NOTEBOOK</v>
          </cell>
        </row>
        <row r="1604">
          <cell r="A1604" t="str">
            <v>ASUS | NOTEBOOK</v>
          </cell>
        </row>
        <row r="1605">
          <cell r="A1605" t="str">
            <v>ASUS | NOTEBOOK</v>
          </cell>
        </row>
        <row r="1606">
          <cell r="A1606" t="str">
            <v>ASUS | NOTEBOOK</v>
          </cell>
        </row>
        <row r="1607">
          <cell r="A1607" t="str">
            <v>ASUS | NOTEBOOK</v>
          </cell>
        </row>
        <row r="1608">
          <cell r="A1608" t="str">
            <v>ASUS | NOTEBOOK</v>
          </cell>
        </row>
        <row r="1609">
          <cell r="A1609" t="str">
            <v>ASUS | NOTEBOOK</v>
          </cell>
        </row>
        <row r="1610">
          <cell r="A1610" t="str">
            <v>ASUS | NOTEBOOK</v>
          </cell>
        </row>
        <row r="1611">
          <cell r="A1611" t="str">
            <v>ASUS | NOTEBOOK</v>
          </cell>
        </row>
        <row r="1612">
          <cell r="A1612" t="str">
            <v>ASUS | NOTEBOOK</v>
          </cell>
        </row>
        <row r="1613">
          <cell r="A1613" t="str">
            <v>ASUS | NOTEBOOK</v>
          </cell>
        </row>
        <row r="1614">
          <cell r="A1614" t="str">
            <v>ASUS | NOTEBOOK</v>
          </cell>
        </row>
        <row r="1615">
          <cell r="A1615" t="str">
            <v>ASUS | NOTEBOOK</v>
          </cell>
        </row>
        <row r="1616">
          <cell r="A1616" t="str">
            <v>ASUS | NOTEBOOK</v>
          </cell>
        </row>
        <row r="1617">
          <cell r="A1617" t="str">
            <v>ASUS | NOTEBOOK</v>
          </cell>
        </row>
        <row r="1618">
          <cell r="A1618" t="str">
            <v>ASUS | NOTEBOOK</v>
          </cell>
        </row>
        <row r="1619">
          <cell r="A1619" t="str">
            <v>ASUS | NOTEBOOK</v>
          </cell>
        </row>
        <row r="1620">
          <cell r="A1620" t="str">
            <v>ASUS | NOTEBOOK</v>
          </cell>
        </row>
        <row r="1621">
          <cell r="A1621" t="str">
            <v>ASUS | NOTEBOOK</v>
          </cell>
        </row>
        <row r="1622">
          <cell r="A1622" t="str">
            <v>ASUS | NOTEBOOK</v>
          </cell>
        </row>
        <row r="1623">
          <cell r="A1623" t="str">
            <v>ASUS | NOTEBOOK</v>
          </cell>
        </row>
        <row r="1624">
          <cell r="A1624" t="str">
            <v>ASUS | NOTEBOOK</v>
          </cell>
        </row>
        <row r="1625">
          <cell r="A1625" t="str">
            <v>ASUS | NOTEBOOK</v>
          </cell>
        </row>
        <row r="1626">
          <cell r="A1626" t="str">
            <v>ASUS | NOTEBOOK</v>
          </cell>
        </row>
        <row r="1627">
          <cell r="A1627" t="str">
            <v>ASUS | NOTEBOOK</v>
          </cell>
        </row>
        <row r="1628">
          <cell r="A1628" t="str">
            <v>ASUS | NOTEBOOK</v>
          </cell>
        </row>
        <row r="1629">
          <cell r="A1629" t="str">
            <v>ASUS | NOTEBOOK</v>
          </cell>
        </row>
        <row r="1630">
          <cell r="A1630" t="str">
            <v>ASUS | NOTEBOOK</v>
          </cell>
        </row>
        <row r="1631">
          <cell r="A1631" t="str">
            <v>ASUS | NOTEBOOK</v>
          </cell>
        </row>
        <row r="1632">
          <cell r="A1632" t="str">
            <v>ASUS | NOTEBOOK</v>
          </cell>
        </row>
        <row r="1633">
          <cell r="A1633" t="str">
            <v>ASUS | NOTEBOOK</v>
          </cell>
        </row>
        <row r="1634">
          <cell r="A1634" t="str">
            <v>ASUS | NOTEBOOK</v>
          </cell>
        </row>
        <row r="1635">
          <cell r="A1635" t="str">
            <v>ASUS | NOTEBOOK</v>
          </cell>
        </row>
        <row r="1636">
          <cell r="A1636" t="str">
            <v>ASUS | NOTEBOOK</v>
          </cell>
        </row>
        <row r="1637">
          <cell r="A1637" t="str">
            <v>ASUS | NOTEBOOK</v>
          </cell>
        </row>
        <row r="1638">
          <cell r="A1638" t="str">
            <v>ASUS | NOTEBOOK</v>
          </cell>
        </row>
        <row r="1639">
          <cell r="A1639" t="str">
            <v>ASUS | NOTEBOOK</v>
          </cell>
        </row>
        <row r="1640">
          <cell r="A1640" t="str">
            <v>ASUS | NOTEBOOK</v>
          </cell>
        </row>
        <row r="1641">
          <cell r="A1641" t="str">
            <v>ASUS | NOTEBOOK</v>
          </cell>
        </row>
        <row r="1642">
          <cell r="A1642" t="str">
            <v>ASUS | NOTEBOOK</v>
          </cell>
        </row>
        <row r="1643">
          <cell r="A1643" t="str">
            <v>ASUS | NOTEBOOK</v>
          </cell>
        </row>
        <row r="1644">
          <cell r="A1644" t="str">
            <v>ASUS | NOTEBOOK</v>
          </cell>
        </row>
        <row r="1645">
          <cell r="A1645" t="str">
            <v>ASUS | NOTEBOOK</v>
          </cell>
        </row>
        <row r="1646">
          <cell r="A1646" t="str">
            <v>ASUS | NOTEBOOK</v>
          </cell>
        </row>
        <row r="1647">
          <cell r="A1647" t="str">
            <v>ASUS | NOTEBOOK</v>
          </cell>
        </row>
        <row r="1648">
          <cell r="A1648" t="str">
            <v>ASUS | NOTEBOOK</v>
          </cell>
        </row>
        <row r="1649">
          <cell r="A1649" t="str">
            <v>ASUS | NOTEBOOK</v>
          </cell>
        </row>
        <row r="1650">
          <cell r="A1650" t="str">
            <v>ASUS | NOTEBOOK</v>
          </cell>
        </row>
        <row r="1651">
          <cell r="A1651" t="str">
            <v>ASUS | NOTEBOOK</v>
          </cell>
        </row>
        <row r="1652">
          <cell r="A1652" t="str">
            <v>ASUS | NOTEBOOK</v>
          </cell>
        </row>
        <row r="1653">
          <cell r="A1653" t="str">
            <v>ASUS | NOTEBOOK</v>
          </cell>
        </row>
        <row r="1654">
          <cell r="A1654" t="str">
            <v>ASUS | NOTEBOOK</v>
          </cell>
        </row>
        <row r="1655">
          <cell r="A1655" t="str">
            <v>ASUS | NOTEBOOK</v>
          </cell>
        </row>
        <row r="1656">
          <cell r="A1656" t="str">
            <v>ASUS | NOTEBOOK</v>
          </cell>
        </row>
        <row r="1657">
          <cell r="A1657" t="str">
            <v>ASUS | NOTEBOOK</v>
          </cell>
        </row>
        <row r="1658">
          <cell r="A1658" t="str">
            <v>ASUS | NOTEBOOK</v>
          </cell>
        </row>
        <row r="1659">
          <cell r="A1659" t="str">
            <v>ASUS | NOTEBOOK</v>
          </cell>
        </row>
        <row r="1660">
          <cell r="A1660" t="str">
            <v>ASUS | NOTEBOOK</v>
          </cell>
        </row>
        <row r="1661">
          <cell r="A1661" t="str">
            <v>ASUS | NOTEBOOK</v>
          </cell>
        </row>
        <row r="1662">
          <cell r="A1662" t="str">
            <v>ASUS | NOTEBOOK</v>
          </cell>
        </row>
        <row r="1663">
          <cell r="A1663" t="str">
            <v>ASUS | NOTEBOOK</v>
          </cell>
        </row>
        <row r="1664">
          <cell r="A1664" t="str">
            <v>ASUS | NOTEBOOK</v>
          </cell>
        </row>
        <row r="1665">
          <cell r="A1665" t="str">
            <v>ASUS | NOTEBOOK</v>
          </cell>
        </row>
        <row r="1666">
          <cell r="A1666" t="str">
            <v>ASUS | NOTEBOOK</v>
          </cell>
        </row>
        <row r="1667">
          <cell r="A1667" t="str">
            <v>ASUS | NOTEBOOK</v>
          </cell>
        </row>
        <row r="1668">
          <cell r="A1668" t="str">
            <v>ASUS | NOTEBOOK</v>
          </cell>
        </row>
        <row r="1669">
          <cell r="A1669" t="str">
            <v>ASUS | NOTEBOOK</v>
          </cell>
        </row>
        <row r="1670">
          <cell r="A1670" t="str">
            <v>ASUS | NOTEBOOK</v>
          </cell>
        </row>
        <row r="1671">
          <cell r="A1671" t="str">
            <v>ASUS | NOTEBOOK</v>
          </cell>
        </row>
        <row r="1672">
          <cell r="A1672" t="str">
            <v>ASUS | NOTEBOOK</v>
          </cell>
        </row>
        <row r="1673">
          <cell r="A1673" t="str">
            <v>ASUS | NOTEBOOK</v>
          </cell>
        </row>
        <row r="1674">
          <cell r="A1674" t="str">
            <v>ASUS | NOTEBOOK</v>
          </cell>
        </row>
        <row r="1675">
          <cell r="A1675" t="str">
            <v>ASUS | NOTEBOOK</v>
          </cell>
        </row>
        <row r="1676">
          <cell r="A1676" t="str">
            <v>ASUS | NOTEBOOK</v>
          </cell>
        </row>
        <row r="1677">
          <cell r="A1677" t="str">
            <v>ASUS | NOTEBOOK</v>
          </cell>
        </row>
        <row r="1678">
          <cell r="A1678" t="str">
            <v>ASUS | NOTEBOOK</v>
          </cell>
        </row>
        <row r="1679">
          <cell r="A1679" t="str">
            <v>ASUS | NOTEBOOK</v>
          </cell>
        </row>
        <row r="1680">
          <cell r="A1680" t="str">
            <v>ASUS | NOTEBOOK</v>
          </cell>
        </row>
        <row r="1681">
          <cell r="A1681" t="str">
            <v>ASUS | NOTEBOOK</v>
          </cell>
        </row>
        <row r="1682">
          <cell r="A1682" t="str">
            <v>ASUS | NOTEBOOK</v>
          </cell>
        </row>
        <row r="1683">
          <cell r="A1683" t="str">
            <v>ASUS | NOTEBOOK</v>
          </cell>
        </row>
        <row r="1684">
          <cell r="A1684" t="str">
            <v>ASUS | NOTEBOOK</v>
          </cell>
        </row>
        <row r="1685">
          <cell r="A1685" t="str">
            <v>ASUS | NOTEBOOK</v>
          </cell>
        </row>
        <row r="1686">
          <cell r="A1686" t="str">
            <v>ASUS | NOTEBOOK</v>
          </cell>
        </row>
        <row r="1687">
          <cell r="A1687" t="str">
            <v>ASUS | NOTEBOOK</v>
          </cell>
        </row>
        <row r="1688">
          <cell r="A1688" t="str">
            <v>ASUS | NOTEBOOK</v>
          </cell>
        </row>
        <row r="1689">
          <cell r="A1689" t="str">
            <v>ASUS | NOTEBOOK</v>
          </cell>
        </row>
        <row r="1690">
          <cell r="A1690" t="str">
            <v>ASUS | NOTEBOOK</v>
          </cell>
        </row>
        <row r="1691">
          <cell r="A1691" t="str">
            <v>ASUS | NOTEBOOK</v>
          </cell>
        </row>
        <row r="1692">
          <cell r="A1692" t="str">
            <v>ASUS | NOTEBOOK</v>
          </cell>
        </row>
        <row r="1693">
          <cell r="A1693" t="str">
            <v>ASUS | NOTEBOOK</v>
          </cell>
        </row>
        <row r="1694">
          <cell r="A1694" t="str">
            <v>ASUS | NOTEBOOK</v>
          </cell>
        </row>
        <row r="1695">
          <cell r="A1695" t="str">
            <v>ASUS | NOTEBOOK</v>
          </cell>
        </row>
        <row r="1696">
          <cell r="A1696" t="str">
            <v>ASUS | NOTEBOOK</v>
          </cell>
        </row>
        <row r="1697">
          <cell r="A1697" t="str">
            <v>ASUS | NOTEBOOK</v>
          </cell>
        </row>
        <row r="1698">
          <cell r="A1698" t="str">
            <v>ASUS | NOTEBOOK</v>
          </cell>
        </row>
        <row r="1699">
          <cell r="A1699" t="str">
            <v>ASUS | NOTEBOOK</v>
          </cell>
        </row>
        <row r="1700">
          <cell r="A1700" t="str">
            <v>ASUS | NOTEBOOK</v>
          </cell>
        </row>
        <row r="1701">
          <cell r="A1701" t="str">
            <v>ASUS | NOTEBOOK</v>
          </cell>
        </row>
        <row r="1702">
          <cell r="A1702" t="str">
            <v>ASUS | NOTEBOOK</v>
          </cell>
        </row>
        <row r="1703">
          <cell r="A1703" t="str">
            <v>ASUS | NOTEBOOK</v>
          </cell>
        </row>
        <row r="1704">
          <cell r="A1704" t="str">
            <v>ASUS | NOTEBOOK</v>
          </cell>
        </row>
        <row r="1705">
          <cell r="A1705" t="str">
            <v>ASUS | NOTEBOOK</v>
          </cell>
        </row>
        <row r="1706">
          <cell r="A1706" t="str">
            <v>ASUS | NOTEBOOK</v>
          </cell>
        </row>
        <row r="1707">
          <cell r="A1707" t="str">
            <v>ASUS | NOTEBOOK</v>
          </cell>
        </row>
        <row r="1708">
          <cell r="A1708" t="str">
            <v>ASUS | NOTEBOOK</v>
          </cell>
        </row>
        <row r="1709">
          <cell r="A1709" t="str">
            <v>ASUS | NOTEBOOK</v>
          </cell>
        </row>
        <row r="1710">
          <cell r="A1710" t="str">
            <v>ASUS | NOTEBOOK</v>
          </cell>
        </row>
        <row r="1711">
          <cell r="A1711" t="str">
            <v>ASUS | NOTEBOOK</v>
          </cell>
        </row>
        <row r="1712">
          <cell r="A1712" t="str">
            <v>ASUS | NOTEBOOK</v>
          </cell>
        </row>
        <row r="1713">
          <cell r="A1713" t="str">
            <v>ASUS | NOTEBOOK</v>
          </cell>
        </row>
        <row r="1714">
          <cell r="A1714" t="str">
            <v>ASUS | NOTEBOOK</v>
          </cell>
        </row>
        <row r="1715">
          <cell r="A1715" t="str">
            <v>ASUS | NOTEBOOK</v>
          </cell>
        </row>
        <row r="1716">
          <cell r="A1716" t="str">
            <v>ASUS | NOTEBOOK</v>
          </cell>
        </row>
        <row r="1717">
          <cell r="A1717" t="str">
            <v>ASUS | NOTEBOOK</v>
          </cell>
        </row>
        <row r="1718">
          <cell r="A1718" t="str">
            <v>ASUS | NOTEBOOK</v>
          </cell>
        </row>
        <row r="1719">
          <cell r="A1719" t="str">
            <v>ASUS | NOTEBOOK</v>
          </cell>
        </row>
        <row r="1720">
          <cell r="A1720" t="str">
            <v>ASUS | NOTEBOOK</v>
          </cell>
        </row>
        <row r="1721">
          <cell r="A1721" t="str">
            <v>ASUS | NOTEBOOK</v>
          </cell>
        </row>
        <row r="1722">
          <cell r="A1722" t="str">
            <v>ASUS | NOTEBOOK</v>
          </cell>
        </row>
        <row r="1723">
          <cell r="A1723" t="str">
            <v>ASUS | NOTEBOOK</v>
          </cell>
        </row>
        <row r="1724">
          <cell r="A1724" t="str">
            <v>ASUS | NOTEBOOK</v>
          </cell>
        </row>
        <row r="1725">
          <cell r="A1725" t="str">
            <v>ASUS | NOTEBOOK</v>
          </cell>
        </row>
        <row r="1726">
          <cell r="A1726" t="str">
            <v>ASUS | NOTEBOOK</v>
          </cell>
        </row>
        <row r="1727">
          <cell r="A1727" t="str">
            <v>ASUS | NOTEBOOK</v>
          </cell>
        </row>
        <row r="1728">
          <cell r="A1728" t="str">
            <v>ASUS | NOTEBOOK</v>
          </cell>
        </row>
        <row r="1729">
          <cell r="A1729" t="str">
            <v>ASUS | NOTEBOOK</v>
          </cell>
        </row>
        <row r="1730">
          <cell r="A1730" t="str">
            <v>ASUS | NOTEBOOK</v>
          </cell>
        </row>
        <row r="1731">
          <cell r="A1731" t="str">
            <v>ASUS | NOTEBOOK</v>
          </cell>
        </row>
        <row r="1732">
          <cell r="A1732" t="str">
            <v>ASUS | NOTEBOOK</v>
          </cell>
        </row>
        <row r="1733">
          <cell r="A1733" t="str">
            <v>ASUS | NOTEBOOK</v>
          </cell>
        </row>
        <row r="1734">
          <cell r="A1734" t="str">
            <v>ASUS | NOTEBOOK</v>
          </cell>
        </row>
        <row r="1735">
          <cell r="A1735" t="str">
            <v>ASUS | NOTEBOOK</v>
          </cell>
        </row>
        <row r="1736">
          <cell r="A1736" t="str">
            <v>ASUS | NOTEBOOK</v>
          </cell>
        </row>
        <row r="1737">
          <cell r="A1737" t="str">
            <v>ASUS | NOTEBOOK</v>
          </cell>
        </row>
        <row r="1738">
          <cell r="A1738" t="str">
            <v>ASUS | NOTEBOOK</v>
          </cell>
        </row>
        <row r="1739">
          <cell r="A1739" t="str">
            <v>ASUS | NOTEBOOK</v>
          </cell>
        </row>
        <row r="1740">
          <cell r="A1740" t="str">
            <v>ASUS | NOTEBOOK</v>
          </cell>
        </row>
        <row r="1741">
          <cell r="A1741" t="str">
            <v>ASUS | NOTEBOOK</v>
          </cell>
        </row>
        <row r="1742">
          <cell r="A1742" t="str">
            <v>ASUS | NOTEBOOK</v>
          </cell>
        </row>
        <row r="1743">
          <cell r="A1743" t="str">
            <v>ASUS | NOTEBOOK</v>
          </cell>
        </row>
        <row r="1744">
          <cell r="A1744" t="str">
            <v>ASUS | NOTEBOOK</v>
          </cell>
        </row>
        <row r="1745">
          <cell r="A1745" t="str">
            <v>ASUS | NOTEBOOK</v>
          </cell>
        </row>
        <row r="1746">
          <cell r="A1746" t="str">
            <v>ASUS | NOTEBOOK</v>
          </cell>
        </row>
        <row r="1747">
          <cell r="A1747" t="str">
            <v>ASUS | NOTEBOOK</v>
          </cell>
        </row>
        <row r="1748">
          <cell r="A1748" t="str">
            <v>ASUS | NOTEBOOK</v>
          </cell>
        </row>
        <row r="1749">
          <cell r="A1749" t="str">
            <v>ASUS | NOTEBOOK</v>
          </cell>
        </row>
        <row r="1750">
          <cell r="A1750" t="str">
            <v>ASUS | NOTEBOOK</v>
          </cell>
        </row>
        <row r="1751">
          <cell r="A1751" t="str">
            <v>ASUS | NOTEBOOK</v>
          </cell>
        </row>
        <row r="1752">
          <cell r="A1752" t="str">
            <v>ASUS | NOTEBOOK</v>
          </cell>
        </row>
        <row r="1753">
          <cell r="A1753" t="str">
            <v>ASUS | NOTEBOOK</v>
          </cell>
        </row>
        <row r="1754">
          <cell r="A1754" t="str">
            <v>ASUS | NOTEBOOK</v>
          </cell>
        </row>
        <row r="1755">
          <cell r="A1755" t="str">
            <v>ASUS | NOTEBOOK</v>
          </cell>
        </row>
        <row r="1756">
          <cell r="A1756" t="str">
            <v>ASUS | NOTEBOOK</v>
          </cell>
        </row>
        <row r="1757">
          <cell r="A1757" t="str">
            <v>ASUS | NOTEBOOK</v>
          </cell>
        </row>
        <row r="1758">
          <cell r="A1758" t="str">
            <v>ASUS | NOTEBOOK</v>
          </cell>
        </row>
        <row r="1759">
          <cell r="A1759" t="str">
            <v>ASUS | NOTEBOOK</v>
          </cell>
        </row>
        <row r="1760">
          <cell r="A1760" t="str">
            <v>ASUS | NOTEBOOK</v>
          </cell>
        </row>
        <row r="1761">
          <cell r="A1761" t="str">
            <v>ASUS | NOTEBOOK</v>
          </cell>
        </row>
        <row r="1762">
          <cell r="A1762" t="str">
            <v>ASUS | NOTEBOOK</v>
          </cell>
        </row>
        <row r="1763">
          <cell r="A1763" t="str">
            <v>ASUS | NOTEBOOK</v>
          </cell>
        </row>
        <row r="1764">
          <cell r="A1764" t="str">
            <v>ASUS | NOTEBOOK</v>
          </cell>
        </row>
        <row r="1765">
          <cell r="A1765" t="str">
            <v>ASUS | NOTEBOOK</v>
          </cell>
        </row>
        <row r="1766">
          <cell r="A1766" t="str">
            <v>ASUS | NOTEBOOK</v>
          </cell>
        </row>
        <row r="1767">
          <cell r="A1767" t="str">
            <v>ASUS | NOTEBOOK</v>
          </cell>
        </row>
        <row r="1768">
          <cell r="A1768" t="str">
            <v>ASUS | NOTEBOOK</v>
          </cell>
        </row>
        <row r="1769">
          <cell r="A1769" t="str">
            <v>ASUS | NOTEBOOK</v>
          </cell>
        </row>
        <row r="1770">
          <cell r="A1770" t="str">
            <v>ASUS | NOTEBOOK</v>
          </cell>
        </row>
        <row r="1771">
          <cell r="A1771" t="str">
            <v>ASUS | NOTEBOOK</v>
          </cell>
        </row>
        <row r="1772">
          <cell r="A1772" t="str">
            <v>ASUS | NOTEBOOK</v>
          </cell>
        </row>
        <row r="1773">
          <cell r="A1773" t="str">
            <v>ASUS | NOTEBOOK</v>
          </cell>
        </row>
        <row r="1774">
          <cell r="A1774" t="str">
            <v>ASUS | NOTEBOOK</v>
          </cell>
        </row>
        <row r="1775">
          <cell r="A1775" t="str">
            <v>ASUS | NOTEBOOK</v>
          </cell>
        </row>
        <row r="1776">
          <cell r="A1776" t="str">
            <v>ASUS | NOTEBOOK</v>
          </cell>
        </row>
        <row r="1777">
          <cell r="A1777" t="str">
            <v>ASUS | NOTEBOOK</v>
          </cell>
        </row>
        <row r="1778">
          <cell r="A1778" t="str">
            <v>ASUS | NOTEBOOK</v>
          </cell>
        </row>
        <row r="1779">
          <cell r="A1779" t="str">
            <v>ASUS | NOTEBOOK</v>
          </cell>
        </row>
        <row r="1780">
          <cell r="A1780" t="str">
            <v>ASUS | NOTEBOOK</v>
          </cell>
        </row>
        <row r="1781">
          <cell r="A1781" t="str">
            <v>ASUS | NOTEBOOK</v>
          </cell>
        </row>
        <row r="1782">
          <cell r="A1782" t="str">
            <v>ASUS | NOTEBOOK</v>
          </cell>
        </row>
        <row r="1783">
          <cell r="A1783" t="str">
            <v>ASUS | NOTEBOOK</v>
          </cell>
        </row>
        <row r="1784">
          <cell r="A1784" t="str">
            <v>ASUS | NOTEBOOK</v>
          </cell>
        </row>
        <row r="1785">
          <cell r="A1785" t="str">
            <v>ASUS | NOTEBOOK</v>
          </cell>
        </row>
        <row r="1786">
          <cell r="A1786" t="str">
            <v>ASUS | NOTEBOOK</v>
          </cell>
        </row>
        <row r="1787">
          <cell r="A1787" t="str">
            <v>ASUS | NOTEBOOK</v>
          </cell>
        </row>
        <row r="1788">
          <cell r="A1788" t="str">
            <v>ASUS | NOTEBOOK</v>
          </cell>
        </row>
        <row r="1789">
          <cell r="A1789" t="str">
            <v>ASUS | NOTEBOOK</v>
          </cell>
        </row>
        <row r="1790">
          <cell r="A1790" t="str">
            <v>ASUS | NOTEBOOK</v>
          </cell>
        </row>
        <row r="1791">
          <cell r="A1791" t="str">
            <v>ASUS | NOTEBOOK</v>
          </cell>
        </row>
        <row r="1792">
          <cell r="A1792" t="str">
            <v>ASUS | NOTEBOOK</v>
          </cell>
        </row>
        <row r="1793">
          <cell r="A1793" t="str">
            <v>ASUS | NOTEBOOK</v>
          </cell>
        </row>
        <row r="1794">
          <cell r="A1794" t="str">
            <v>ASUS | NOTEBOOK</v>
          </cell>
        </row>
        <row r="1795">
          <cell r="A1795" t="str">
            <v>ASUS | NOTEBOOK</v>
          </cell>
        </row>
        <row r="1796">
          <cell r="A1796" t="str">
            <v>ASUS | NOTEBOOK</v>
          </cell>
        </row>
        <row r="1797">
          <cell r="A1797" t="str">
            <v>ASUS | NOTEBOOK</v>
          </cell>
        </row>
        <row r="1798">
          <cell r="A1798" t="str">
            <v>ASUS | NOTEBOOK</v>
          </cell>
        </row>
        <row r="1799">
          <cell r="A1799" t="str">
            <v>ASUS | NOTEBOOK</v>
          </cell>
        </row>
        <row r="1800">
          <cell r="A1800" t="str">
            <v>ASUS | NOTEBOOK</v>
          </cell>
        </row>
        <row r="1801">
          <cell r="A1801" t="str">
            <v>ASUS | NOTEBOOK</v>
          </cell>
        </row>
        <row r="1802">
          <cell r="A1802" t="str">
            <v>ASUS | NOTEBOOK</v>
          </cell>
        </row>
        <row r="1803">
          <cell r="A1803" t="str">
            <v>ASUS | NOTEBOOK</v>
          </cell>
        </row>
        <row r="1804">
          <cell r="A1804" t="str">
            <v>ASUS | NOTEBOOK</v>
          </cell>
        </row>
        <row r="1805">
          <cell r="A1805" t="str">
            <v>ASUS | NOTEBOOK</v>
          </cell>
        </row>
        <row r="1806">
          <cell r="A1806" t="str">
            <v>ASUS | NOTEBOOK</v>
          </cell>
        </row>
        <row r="1807">
          <cell r="A1807" t="str">
            <v>ASUS | NOTEBOOK</v>
          </cell>
        </row>
        <row r="1808">
          <cell r="A1808" t="str">
            <v>ASUS | NOTEBOOK</v>
          </cell>
        </row>
        <row r="1809">
          <cell r="A1809" t="str">
            <v>ASUS | NOTEBOOK</v>
          </cell>
        </row>
        <row r="1810">
          <cell r="A1810" t="str">
            <v>ASUS | NOTEBOOK</v>
          </cell>
        </row>
        <row r="1811">
          <cell r="A1811" t="str">
            <v>ASUS | NOTEBOOK</v>
          </cell>
        </row>
        <row r="1812">
          <cell r="A1812" t="str">
            <v>ASUS | NOTEBOOK</v>
          </cell>
        </row>
        <row r="1813">
          <cell r="A1813" t="str">
            <v>ASUS | NOTEBOOK</v>
          </cell>
        </row>
        <row r="1814">
          <cell r="A1814" t="str">
            <v>ASUS | NOTEBOOK</v>
          </cell>
        </row>
        <row r="1815">
          <cell r="A1815" t="str">
            <v>ASUS | NOTEBOOK</v>
          </cell>
        </row>
        <row r="1816">
          <cell r="A1816" t="str">
            <v>ASUS | NOTEBOOK</v>
          </cell>
        </row>
        <row r="1817">
          <cell r="A1817" t="str">
            <v>ASUS | NOTEBOOK</v>
          </cell>
        </row>
        <row r="1818">
          <cell r="A1818" t="str">
            <v>ASUS | NOTEBOOK</v>
          </cell>
        </row>
        <row r="1819">
          <cell r="A1819" t="str">
            <v>ASUS | NOTEBOOK</v>
          </cell>
        </row>
        <row r="1820">
          <cell r="A1820" t="str">
            <v>ASUS | NOTEBOOK</v>
          </cell>
        </row>
        <row r="1821">
          <cell r="A1821" t="str">
            <v>ASUS | NOTEBOOK</v>
          </cell>
        </row>
        <row r="1822">
          <cell r="A1822" t="str">
            <v>ASUS | NOTEBOOK</v>
          </cell>
        </row>
        <row r="1823">
          <cell r="A1823" t="str">
            <v>ASUS | NOTEBOOK</v>
          </cell>
        </row>
        <row r="1824">
          <cell r="A1824" t="str">
            <v>ASUS | NOTEBOOK</v>
          </cell>
        </row>
        <row r="1825">
          <cell r="A1825" t="str">
            <v>ASUS | NOTEBOOK</v>
          </cell>
        </row>
        <row r="1826">
          <cell r="A1826" t="str">
            <v>ASUS | NOTEBOOK</v>
          </cell>
        </row>
        <row r="1827">
          <cell r="A1827" t="str">
            <v>ASUS | NOTEBOOK</v>
          </cell>
        </row>
        <row r="1828">
          <cell r="A1828" t="str">
            <v>ASUS | NOTEBOOK</v>
          </cell>
        </row>
        <row r="1829">
          <cell r="A1829" t="str">
            <v>ASUS | NOTEBOOK</v>
          </cell>
        </row>
        <row r="1830">
          <cell r="A1830" t="str">
            <v>ASUS | NOTEBOOK</v>
          </cell>
        </row>
        <row r="1831">
          <cell r="A1831" t="str">
            <v>ASUS | NOTEBOOK</v>
          </cell>
        </row>
        <row r="1832">
          <cell r="A1832" t="str">
            <v>ASUS | NOTEBOOK</v>
          </cell>
        </row>
        <row r="1833">
          <cell r="A1833" t="str">
            <v>ASUS | NOTEBOOK</v>
          </cell>
        </row>
        <row r="1834">
          <cell r="A1834" t="str">
            <v>ASUS | NOTEBOOK</v>
          </cell>
        </row>
        <row r="1835">
          <cell r="A1835" t="str">
            <v>ASUS | NOTEBOOK</v>
          </cell>
        </row>
        <row r="1836">
          <cell r="A1836" t="str">
            <v>ASUS | NOTEBOOK</v>
          </cell>
        </row>
        <row r="1837">
          <cell r="A1837" t="str">
            <v>ASUS | NOTEBOOK</v>
          </cell>
        </row>
        <row r="1838">
          <cell r="A1838" t="str">
            <v>ASUS | NOTEBOOK</v>
          </cell>
        </row>
        <row r="1839">
          <cell r="A1839" t="str">
            <v>ASUS | NOTEBOOK</v>
          </cell>
        </row>
        <row r="1840">
          <cell r="A1840" t="str">
            <v>ASUS | NOTEBOOK</v>
          </cell>
        </row>
        <row r="1841">
          <cell r="A1841" t="str">
            <v>ASUS | NOTEBOOK</v>
          </cell>
        </row>
        <row r="1842">
          <cell r="A1842" t="str">
            <v>ASUS | NOTEBOOK</v>
          </cell>
        </row>
        <row r="1843">
          <cell r="A1843" t="str">
            <v>ASUS | NOTEBOOK</v>
          </cell>
        </row>
        <row r="1844">
          <cell r="A1844" t="str">
            <v>ASUS | NOTEBOOK</v>
          </cell>
        </row>
        <row r="1845">
          <cell r="A1845" t="str">
            <v>ASUS | NOTEBOOK</v>
          </cell>
        </row>
        <row r="1846">
          <cell r="A1846" t="str">
            <v>ASUS | NOTEBOOK</v>
          </cell>
        </row>
        <row r="1847">
          <cell r="A1847" t="str">
            <v>ASUS | NOTEBOOK</v>
          </cell>
        </row>
        <row r="1848">
          <cell r="A1848" t="str">
            <v>ASUS | NOTEBOOK</v>
          </cell>
        </row>
        <row r="1849">
          <cell r="A1849" t="str">
            <v>ASUS | NOTEBOOK</v>
          </cell>
        </row>
        <row r="1850">
          <cell r="A1850" t="str">
            <v>ASUS | NOTEBOOK</v>
          </cell>
        </row>
        <row r="1851">
          <cell r="A1851" t="str">
            <v>ASUS | NOTEBOOK</v>
          </cell>
        </row>
        <row r="1852">
          <cell r="A1852" t="str">
            <v>ASUS | NOTEBOOK</v>
          </cell>
        </row>
        <row r="1853">
          <cell r="A1853" t="str">
            <v>ASUS | NOTEBOOK</v>
          </cell>
        </row>
        <row r="1854">
          <cell r="A1854" t="str">
            <v>ASUS | NOTEBOOK</v>
          </cell>
        </row>
        <row r="1855">
          <cell r="A1855" t="str">
            <v>ASUS | NOTEBOOK</v>
          </cell>
        </row>
        <row r="1856">
          <cell r="A1856" t="str">
            <v>ASUS | NOTEBOOK</v>
          </cell>
        </row>
        <row r="1857">
          <cell r="A1857" t="str">
            <v>ASUS | NOTEBOOK</v>
          </cell>
        </row>
        <row r="1858">
          <cell r="A1858" t="str">
            <v>ASUS | NOTEBOOK</v>
          </cell>
        </row>
        <row r="1859">
          <cell r="A1859" t="str">
            <v>ASUS | NOTEBOOK</v>
          </cell>
        </row>
        <row r="1860">
          <cell r="A1860" t="str">
            <v>ASUS | NOTEBOOK</v>
          </cell>
        </row>
        <row r="1861">
          <cell r="A1861" t="str">
            <v>ASUS | NOTEBOOK</v>
          </cell>
        </row>
        <row r="1862">
          <cell r="A1862" t="str">
            <v>ASUS | NOTEBOOK</v>
          </cell>
        </row>
        <row r="1863">
          <cell r="A1863" t="str">
            <v>ASUS | NOTEBOOK</v>
          </cell>
        </row>
        <row r="1864">
          <cell r="A1864" t="str">
            <v>ASUS | NOTEBOOK</v>
          </cell>
        </row>
        <row r="1865">
          <cell r="A1865" t="str">
            <v>ASUS | NOTEBOOK</v>
          </cell>
        </row>
        <row r="1866">
          <cell r="A1866" t="str">
            <v>ASUS | NOTEBOOK</v>
          </cell>
        </row>
        <row r="1867">
          <cell r="A1867" t="str">
            <v>ASUS | NOTEBOOK</v>
          </cell>
        </row>
        <row r="1868">
          <cell r="A1868" t="str">
            <v>ASUS | NOTEBOOK</v>
          </cell>
        </row>
        <row r="1869">
          <cell r="A1869" t="str">
            <v>ASUS | NOTEBOOK</v>
          </cell>
        </row>
        <row r="1870">
          <cell r="A1870" t="str">
            <v>ASUS | NOTEBOOK</v>
          </cell>
        </row>
        <row r="1871">
          <cell r="A1871" t="str">
            <v>ASUS | NOTEBOOK</v>
          </cell>
        </row>
        <row r="1872">
          <cell r="A1872" t="str">
            <v>ASUS | NOTEBOOK</v>
          </cell>
        </row>
        <row r="1873">
          <cell r="A1873" t="str">
            <v>ASUS | NOTEBOOK</v>
          </cell>
        </row>
        <row r="1874">
          <cell r="A1874" t="str">
            <v>ASUS | NOTEBOOK</v>
          </cell>
        </row>
        <row r="1875">
          <cell r="A1875" t="str">
            <v>ASUS | NOTEBOOK</v>
          </cell>
        </row>
        <row r="1876">
          <cell r="A1876" t="str">
            <v>ASUS | NOTEBOOK</v>
          </cell>
        </row>
        <row r="1877">
          <cell r="A1877" t="str">
            <v>ASUS | NOTEBOOK</v>
          </cell>
        </row>
        <row r="1878">
          <cell r="A1878" t="str">
            <v>ASUS | NOTEBOOK</v>
          </cell>
        </row>
        <row r="1879">
          <cell r="A1879" t="str">
            <v>ASUS | NOTEBOOK</v>
          </cell>
        </row>
        <row r="1880">
          <cell r="A1880" t="str">
            <v>ASUS | NOTEBOOK</v>
          </cell>
        </row>
        <row r="1881">
          <cell r="A1881" t="str">
            <v>ASUS | NOTEBOOK</v>
          </cell>
        </row>
        <row r="1882">
          <cell r="A1882" t="str">
            <v>ASUS | NOTEBOOK</v>
          </cell>
        </row>
        <row r="1883">
          <cell r="A1883" t="str">
            <v>ASUS | NOTEBOOK</v>
          </cell>
        </row>
        <row r="1884">
          <cell r="A1884" t="str">
            <v>ASUS | NOTEBOOK</v>
          </cell>
        </row>
        <row r="1885">
          <cell r="A1885" t="str">
            <v>ASUS | NOTEBOOK</v>
          </cell>
        </row>
        <row r="1886">
          <cell r="A1886" t="str">
            <v>ASUS | NOTEBOOK</v>
          </cell>
        </row>
        <row r="1887">
          <cell r="A1887" t="str">
            <v>ASUS | NOTEBOOK</v>
          </cell>
        </row>
        <row r="1888">
          <cell r="A1888" t="str">
            <v>ASUS | NOTEBOOK</v>
          </cell>
        </row>
        <row r="1889">
          <cell r="A1889" t="str">
            <v>ASUS | NOTEBOOK</v>
          </cell>
        </row>
        <row r="1890">
          <cell r="A1890" t="str">
            <v>ASUS | NOTEBOOK</v>
          </cell>
        </row>
        <row r="1891">
          <cell r="A1891" t="str">
            <v>ASUS | NOTEBOOK</v>
          </cell>
        </row>
        <row r="1892">
          <cell r="A1892" t="str">
            <v>ASUS | NOTEBOOK</v>
          </cell>
        </row>
        <row r="1893">
          <cell r="A1893" t="str">
            <v>ASUS | NOTEBOOK</v>
          </cell>
        </row>
        <row r="1894">
          <cell r="A1894" t="str">
            <v>ASUS | NOTEBOOK</v>
          </cell>
        </row>
        <row r="1895">
          <cell r="A1895" t="str">
            <v>ASUS | NOTEBOOK</v>
          </cell>
        </row>
        <row r="1896">
          <cell r="A1896" t="str">
            <v>ASUS | NOTEBOOK</v>
          </cell>
        </row>
        <row r="1897">
          <cell r="A1897" t="str">
            <v>ASUS | NOTEBOOK</v>
          </cell>
        </row>
        <row r="1898">
          <cell r="A1898" t="str">
            <v>ASUS | NOTEBOOK</v>
          </cell>
        </row>
        <row r="1899">
          <cell r="A1899" t="str">
            <v>ASUS | NOTEBOOK</v>
          </cell>
        </row>
        <row r="1900">
          <cell r="A1900" t="str">
            <v>ASUS | NOTEBOOK</v>
          </cell>
        </row>
        <row r="1901">
          <cell r="A1901" t="str">
            <v>ASUS | NOTEBOOK</v>
          </cell>
        </row>
        <row r="1902">
          <cell r="A1902" t="str">
            <v>ASUS | NOTEBOOK</v>
          </cell>
        </row>
        <row r="1903">
          <cell r="A1903" t="str">
            <v>ASUS | NOTEBOOK</v>
          </cell>
        </row>
        <row r="1904">
          <cell r="A1904" t="str">
            <v>ASUS | NOTEBOOK</v>
          </cell>
        </row>
        <row r="1905">
          <cell r="A1905" t="str">
            <v>ASUS | NOTEBOOK</v>
          </cell>
        </row>
        <row r="1906">
          <cell r="A1906" t="str">
            <v>ASUS | NOTEBOOK</v>
          </cell>
        </row>
        <row r="1907">
          <cell r="A1907" t="str">
            <v>ASUS | NOTEBOOK</v>
          </cell>
        </row>
        <row r="1908">
          <cell r="A1908" t="str">
            <v>ASUS | NOTEBOOK</v>
          </cell>
        </row>
        <row r="1909">
          <cell r="A1909" t="str">
            <v>ASUS | NOTEBOOK</v>
          </cell>
        </row>
        <row r="1910">
          <cell r="A1910" t="str">
            <v>ASUS | NOTEBOOK</v>
          </cell>
        </row>
        <row r="1911">
          <cell r="A1911" t="str">
            <v>ASUS | NOTEBOOK</v>
          </cell>
        </row>
        <row r="1912">
          <cell r="A1912" t="str">
            <v>ASUS | NOTEBOOK</v>
          </cell>
        </row>
        <row r="1913">
          <cell r="A1913" t="str">
            <v>ASUS | NOTEBOOK</v>
          </cell>
        </row>
        <row r="1914">
          <cell r="A1914" t="str">
            <v>ASUS | NOTEBOOK</v>
          </cell>
        </row>
        <row r="1915">
          <cell r="A1915" t="str">
            <v>ASUS | NOTEBOOK</v>
          </cell>
        </row>
        <row r="1916">
          <cell r="A1916" t="str">
            <v>ASUS | NOTEBOOK</v>
          </cell>
        </row>
        <row r="1917">
          <cell r="A1917" t="str">
            <v>ASUS | NOTEBOOK</v>
          </cell>
        </row>
        <row r="1918">
          <cell r="A1918" t="str">
            <v>ASUS | NOTEBOOK</v>
          </cell>
        </row>
        <row r="1919">
          <cell r="A1919" t="str">
            <v>ASUS | NOTEBOOK</v>
          </cell>
        </row>
        <row r="1920">
          <cell r="A1920" t="str">
            <v>ASUS | NOTEBOOK</v>
          </cell>
        </row>
        <row r="1921">
          <cell r="A1921" t="str">
            <v>ASUS | NOTEBOOK</v>
          </cell>
        </row>
        <row r="1922">
          <cell r="A1922" t="str">
            <v>ASUS | NOTEBOOK</v>
          </cell>
        </row>
        <row r="1923">
          <cell r="A1923" t="str">
            <v>ASUS | NOTEBOOK</v>
          </cell>
        </row>
        <row r="1924">
          <cell r="A1924" t="str">
            <v>ASUS | NOTEBOOK</v>
          </cell>
        </row>
        <row r="1925">
          <cell r="A1925" t="str">
            <v>ASUS | NOTEBOOK</v>
          </cell>
        </row>
        <row r="1926">
          <cell r="A1926" t="str">
            <v>ASUS | NOTEBOOK</v>
          </cell>
        </row>
        <row r="1927">
          <cell r="A1927" t="str">
            <v>ASUS | NOTEBOOK</v>
          </cell>
        </row>
        <row r="1928">
          <cell r="A1928" t="str">
            <v>ASUS | NOTEBOOK</v>
          </cell>
        </row>
        <row r="1929">
          <cell r="A1929" t="str">
            <v>ASUS | NOTEBOOK</v>
          </cell>
        </row>
        <row r="1930">
          <cell r="A1930" t="str">
            <v>ASUS | NOTEBOOK</v>
          </cell>
        </row>
        <row r="1931">
          <cell r="A1931" t="str">
            <v>ASUS | NOTEBOOK</v>
          </cell>
        </row>
        <row r="1932">
          <cell r="A1932" t="str">
            <v>ASUS | NOTEBOOK</v>
          </cell>
        </row>
        <row r="1933">
          <cell r="A1933" t="str">
            <v>ASUS | NOTEBOOK</v>
          </cell>
        </row>
        <row r="1934">
          <cell r="A1934" t="str">
            <v>ASUS | NOTEBOOK</v>
          </cell>
        </row>
        <row r="1935">
          <cell r="A1935" t="str">
            <v>ASUS | NOTEBOOK</v>
          </cell>
        </row>
        <row r="1936">
          <cell r="A1936" t="str">
            <v>ASUS | NOTEBOOK</v>
          </cell>
        </row>
        <row r="1937">
          <cell r="A1937" t="str">
            <v>ASUS | NOTEBOOK</v>
          </cell>
        </row>
        <row r="1938">
          <cell r="A1938" t="str">
            <v>ASUS | NOTEBOOK</v>
          </cell>
        </row>
        <row r="1939">
          <cell r="A1939" t="str">
            <v>ASUS | NOTEBOOK</v>
          </cell>
        </row>
        <row r="1940">
          <cell r="A1940" t="str">
            <v>ASUS | NOTEBOOK</v>
          </cell>
        </row>
        <row r="1941">
          <cell r="A1941" t="str">
            <v>ASUS | NOTEBOOK</v>
          </cell>
        </row>
        <row r="1942">
          <cell r="A1942" t="str">
            <v>ASUS | NOTEBOOK</v>
          </cell>
        </row>
        <row r="1943">
          <cell r="A1943" t="str">
            <v>ASUS | NOTEBOOK</v>
          </cell>
        </row>
        <row r="1944">
          <cell r="A1944" t="str">
            <v>ASUS | NOTEBOOK</v>
          </cell>
        </row>
        <row r="1945">
          <cell r="A1945" t="str">
            <v>ASUS | NOTEBOOK</v>
          </cell>
        </row>
        <row r="1946">
          <cell r="A1946" t="str">
            <v>ASUS | NOTEBOOK</v>
          </cell>
        </row>
        <row r="1947">
          <cell r="A1947" t="str">
            <v>ASUS | NOTEBOOK</v>
          </cell>
        </row>
        <row r="1948">
          <cell r="A1948" t="str">
            <v>ASUS | NOTEBOOK</v>
          </cell>
        </row>
        <row r="1949">
          <cell r="A1949" t="str">
            <v>ASUS | NOTEBOOK</v>
          </cell>
        </row>
        <row r="1950">
          <cell r="A1950" t="str">
            <v>ASUS | NOTEBOOK</v>
          </cell>
        </row>
        <row r="1951">
          <cell r="A1951" t="str">
            <v>ASUS | NOTEBOOK</v>
          </cell>
        </row>
        <row r="1952">
          <cell r="A1952" t="str">
            <v>ASUS | NOTEBOOK</v>
          </cell>
        </row>
        <row r="1953">
          <cell r="A1953" t="str">
            <v>ASUS | NOTEBOOK</v>
          </cell>
        </row>
        <row r="1954">
          <cell r="A1954" t="str">
            <v>ASUS | NOTEBOOK</v>
          </cell>
        </row>
        <row r="1955">
          <cell r="A1955" t="str">
            <v>ASUS | NOTEBOOK</v>
          </cell>
        </row>
        <row r="1956">
          <cell r="A1956" t="str">
            <v>ASUS | NOTEBOOK</v>
          </cell>
        </row>
        <row r="1957">
          <cell r="A1957" t="str">
            <v>ASUS | NOTEBOOK</v>
          </cell>
        </row>
        <row r="1958">
          <cell r="A1958" t="str">
            <v>ASUS | NOTEBOOK</v>
          </cell>
        </row>
        <row r="1959">
          <cell r="A1959" t="str">
            <v>ASUS | NOTEBOOK</v>
          </cell>
        </row>
        <row r="1960">
          <cell r="A1960" t="str">
            <v>ASUS | NOTEBOOK</v>
          </cell>
        </row>
        <row r="1961">
          <cell r="A1961" t="str">
            <v>ASUS | NOTEBOOK</v>
          </cell>
        </row>
        <row r="1962">
          <cell r="A1962" t="str">
            <v>ASUS | NOTEBOOK</v>
          </cell>
        </row>
        <row r="1963">
          <cell r="A1963" t="str">
            <v>ASUS | NOTEBOOK</v>
          </cell>
        </row>
        <row r="1964">
          <cell r="A1964" t="str">
            <v>ASUS | NOTEBOOK</v>
          </cell>
        </row>
        <row r="1965">
          <cell r="A1965" t="str">
            <v>ASUS | NOTEBOOK</v>
          </cell>
        </row>
        <row r="1966">
          <cell r="A1966" t="str">
            <v>ASUS | NOTEBOOK</v>
          </cell>
        </row>
        <row r="1967">
          <cell r="A1967" t="str">
            <v>ASUS | NOTEBOOK</v>
          </cell>
        </row>
        <row r="1968">
          <cell r="A1968" t="str">
            <v>ASUS | NOTEBOOK</v>
          </cell>
        </row>
        <row r="1969">
          <cell r="A1969" t="str">
            <v>ASUS | NOTEBOOK</v>
          </cell>
        </row>
        <row r="1970">
          <cell r="A1970" t="str">
            <v>ASUS | NOTEBOOK</v>
          </cell>
        </row>
        <row r="1971">
          <cell r="A1971" t="str">
            <v>ASUS | NOTEBOOK</v>
          </cell>
        </row>
        <row r="1972">
          <cell r="A1972" t="str">
            <v>ASUS | NOTEBOOK</v>
          </cell>
        </row>
        <row r="1973">
          <cell r="A1973" t="str">
            <v>ASUS | NOTEBOOK</v>
          </cell>
        </row>
        <row r="1974">
          <cell r="A1974" t="str">
            <v>ASUS | NOTEBOOK</v>
          </cell>
        </row>
        <row r="1975">
          <cell r="A1975" t="str">
            <v>ASUS | NOTEBOOK</v>
          </cell>
        </row>
        <row r="1976">
          <cell r="A1976" t="str">
            <v>ASUS | NOTEBOOK</v>
          </cell>
        </row>
        <row r="1977">
          <cell r="A1977" t="str">
            <v>ASUS | NOTEBOOK</v>
          </cell>
        </row>
        <row r="1978">
          <cell r="A1978" t="str">
            <v>ASUS | NOTEBOOK</v>
          </cell>
        </row>
        <row r="1979">
          <cell r="A1979" t="str">
            <v>ASUS | NOTEBOOK</v>
          </cell>
        </row>
        <row r="1980">
          <cell r="A1980" t="str">
            <v>ASUS | NOTEBOOK</v>
          </cell>
        </row>
        <row r="1981">
          <cell r="A1981" t="str">
            <v>ASUS | NOTEBOOK</v>
          </cell>
        </row>
        <row r="1982">
          <cell r="A1982" t="str">
            <v>ASUS | NOTEBOOK</v>
          </cell>
        </row>
        <row r="1983">
          <cell r="A1983" t="str">
            <v>ASUS | NOTEBOOK</v>
          </cell>
        </row>
        <row r="1984">
          <cell r="A1984" t="str">
            <v>ASUS | NOTEBOOK</v>
          </cell>
        </row>
        <row r="1985">
          <cell r="A1985" t="str">
            <v>ASUS | NOTEBOOK</v>
          </cell>
        </row>
        <row r="1986">
          <cell r="A1986" t="str">
            <v>ASUS | NOTEBOOK</v>
          </cell>
        </row>
        <row r="1987">
          <cell r="A1987" t="str">
            <v>ASUS | NOTEBOOK</v>
          </cell>
        </row>
        <row r="1988">
          <cell r="A1988" t="str">
            <v>ASUS | NOTEBOOK</v>
          </cell>
        </row>
        <row r="1989">
          <cell r="A1989" t="str">
            <v>ASUS | NOTEBOOK</v>
          </cell>
        </row>
        <row r="1990">
          <cell r="A1990" t="str">
            <v>ASUS | NOTEBOOK</v>
          </cell>
        </row>
        <row r="1991">
          <cell r="A1991" t="str">
            <v>ASUS | NOTEBOOK</v>
          </cell>
        </row>
        <row r="1992">
          <cell r="A1992" t="str">
            <v>ASUS | NOTEBOOK</v>
          </cell>
        </row>
        <row r="1993">
          <cell r="A1993" t="str">
            <v>ASUS | NOTEBOOK</v>
          </cell>
        </row>
        <row r="1994">
          <cell r="A1994" t="str">
            <v>ASUS | NOTEBOOK</v>
          </cell>
        </row>
        <row r="1995">
          <cell r="A1995" t="str">
            <v>ASUS | NOTEBOOK</v>
          </cell>
        </row>
        <row r="1996">
          <cell r="A1996" t="str">
            <v>ASUS | NOTEBOOK</v>
          </cell>
        </row>
        <row r="1997">
          <cell r="A1997" t="str">
            <v>ASUS | NOTEBOOK</v>
          </cell>
        </row>
        <row r="1998">
          <cell r="A1998" t="str">
            <v>ASUS | NOTEBOOK</v>
          </cell>
        </row>
        <row r="1999">
          <cell r="A1999" t="str">
            <v>ASUS | NOTEBOOK</v>
          </cell>
        </row>
        <row r="2000">
          <cell r="A2000" t="str">
            <v>ASUS | NOTEBOOK</v>
          </cell>
        </row>
        <row r="2001">
          <cell r="A2001" t="str">
            <v>ASUS | NOTEBOOK</v>
          </cell>
        </row>
        <row r="2002">
          <cell r="A2002" t="str">
            <v>ASUS | NOTEBOOK</v>
          </cell>
        </row>
        <row r="2003">
          <cell r="A2003" t="str">
            <v>ASUS | NOTEBOOK</v>
          </cell>
        </row>
        <row r="2004">
          <cell r="A2004" t="str">
            <v>ASUS | NOTEBOOK</v>
          </cell>
        </row>
        <row r="2005">
          <cell r="A2005" t="str">
            <v>ASUS | NOTEBOOK</v>
          </cell>
        </row>
        <row r="2006">
          <cell r="A2006" t="str">
            <v>ASUS | NOTEBOOK</v>
          </cell>
        </row>
        <row r="2007">
          <cell r="A2007" t="str">
            <v>ASUS | NOTEBOOK</v>
          </cell>
        </row>
        <row r="2008">
          <cell r="A2008" t="str">
            <v>ASUS | NOTEBOOK</v>
          </cell>
        </row>
        <row r="2009">
          <cell r="A2009" t="str">
            <v>ASUS | NOTEBOOK</v>
          </cell>
        </row>
        <row r="2010">
          <cell r="A2010" t="str">
            <v>ASUS | NOTEBOOK</v>
          </cell>
        </row>
        <row r="2011">
          <cell r="A2011" t="str">
            <v>ASUS | NOTEBOOK</v>
          </cell>
        </row>
        <row r="2012">
          <cell r="A2012" t="str">
            <v>ASUS | NOTEBOOK</v>
          </cell>
        </row>
        <row r="2013">
          <cell r="A2013" t="str">
            <v>ASUS | NOTEBOOK</v>
          </cell>
        </row>
        <row r="2014">
          <cell r="A2014" t="str">
            <v>ASUS | NOTEBOOK</v>
          </cell>
        </row>
        <row r="2015">
          <cell r="A2015" t="str">
            <v>ASUS | NOTEBOOK</v>
          </cell>
        </row>
        <row r="2016">
          <cell r="A2016" t="str">
            <v>ASUS | NOTEBOOK</v>
          </cell>
        </row>
        <row r="2017">
          <cell r="A2017" t="str">
            <v>ASUS | NOTEBOOK</v>
          </cell>
        </row>
        <row r="2018">
          <cell r="A2018" t="str">
            <v>ASUS | NOTEBOOK</v>
          </cell>
        </row>
        <row r="2019">
          <cell r="A2019" t="str">
            <v>ASUS | NOTEBOOK</v>
          </cell>
        </row>
        <row r="2020">
          <cell r="A2020" t="str">
            <v>ASUS | NOTEBOOK</v>
          </cell>
        </row>
        <row r="2021">
          <cell r="A2021" t="str">
            <v>ASUS | NOTEBOOK</v>
          </cell>
        </row>
        <row r="2022">
          <cell r="A2022" t="str">
            <v>ASUS | NOTEBOOK</v>
          </cell>
        </row>
        <row r="2023">
          <cell r="A2023" t="str">
            <v>ASUS | NOTEBOOK</v>
          </cell>
        </row>
        <row r="2024">
          <cell r="A2024" t="str">
            <v>ASUS | NOTEBOOK</v>
          </cell>
        </row>
        <row r="2025">
          <cell r="A2025" t="str">
            <v>ASUS | NOTEBOOK</v>
          </cell>
        </row>
        <row r="2026">
          <cell r="A2026" t="str">
            <v>ASUS | NOTEBOOK</v>
          </cell>
        </row>
        <row r="2027">
          <cell r="A2027" t="str">
            <v>ASUS | NOTEBOOK</v>
          </cell>
        </row>
        <row r="2028">
          <cell r="A2028" t="str">
            <v>ASUS | NOTEBOOK</v>
          </cell>
        </row>
        <row r="2029">
          <cell r="A2029" t="str">
            <v>ASUS | NOTEBOOK</v>
          </cell>
        </row>
        <row r="2030">
          <cell r="A2030" t="str">
            <v>ASUS | NOTEBOOK</v>
          </cell>
        </row>
        <row r="2031">
          <cell r="A2031" t="str">
            <v>ASUS | NOTEBOOK</v>
          </cell>
        </row>
        <row r="2032">
          <cell r="A2032" t="str">
            <v>ASUS | NOTEBOOK</v>
          </cell>
        </row>
        <row r="2033">
          <cell r="A2033" t="str">
            <v>ASUS | NOTEBOOK</v>
          </cell>
        </row>
        <row r="2034">
          <cell r="A2034" t="str">
            <v>ASUS | NOTEBOOK</v>
          </cell>
        </row>
        <row r="2035">
          <cell r="A2035" t="str">
            <v>ASUS | NOTEBOOK</v>
          </cell>
        </row>
        <row r="2036">
          <cell r="A2036" t="str">
            <v>ASUS | NOTEBOOK</v>
          </cell>
        </row>
        <row r="2037">
          <cell r="A2037" t="str">
            <v>ASUS | NOTEBOOK</v>
          </cell>
        </row>
        <row r="2038">
          <cell r="A2038" t="str">
            <v>ASUS | NOTEBOOK</v>
          </cell>
        </row>
        <row r="2039">
          <cell r="A2039" t="str">
            <v>ASUS | NOTEBOOK</v>
          </cell>
        </row>
        <row r="2040">
          <cell r="A2040" t="str">
            <v>ASUS | NOTEBOOK</v>
          </cell>
        </row>
        <row r="2041">
          <cell r="A2041" t="str">
            <v>ASUS | NOTEBOOK</v>
          </cell>
        </row>
        <row r="2042">
          <cell r="A2042" t="str">
            <v>ASUS | NOTEBOOK</v>
          </cell>
        </row>
        <row r="2043">
          <cell r="A2043" t="str">
            <v>ASUS | NOTEBOOK</v>
          </cell>
        </row>
        <row r="2044">
          <cell r="A2044" t="str">
            <v>ASUS | NOTEBOOK</v>
          </cell>
        </row>
        <row r="2045">
          <cell r="A2045" t="str">
            <v>ASUS | NOTEBOOK</v>
          </cell>
        </row>
        <row r="2046">
          <cell r="A2046" t="str">
            <v>ASUS | NOTEBOOK</v>
          </cell>
        </row>
        <row r="2047">
          <cell r="A2047" t="str">
            <v>ASUS | NOTEBOOK</v>
          </cell>
        </row>
        <row r="2048">
          <cell r="A2048" t="str">
            <v>ASUS | NOTEBOOK</v>
          </cell>
        </row>
        <row r="2049">
          <cell r="A2049" t="str">
            <v>ASUS | NOTEBOOK</v>
          </cell>
        </row>
        <row r="2050">
          <cell r="A2050" t="str">
            <v>ASUS | NOTEBOOK</v>
          </cell>
        </row>
        <row r="2051">
          <cell r="A2051" t="str">
            <v>ASUS | NOTEBOOK</v>
          </cell>
        </row>
        <row r="2052">
          <cell r="A2052" t="str">
            <v>ASUS | NOTEBOOK</v>
          </cell>
        </row>
        <row r="2053">
          <cell r="A2053" t="str">
            <v>ASUS | NOTEBOOK</v>
          </cell>
        </row>
        <row r="2054">
          <cell r="A2054" t="str">
            <v>ASUS | NOTEBOOK</v>
          </cell>
        </row>
        <row r="2055">
          <cell r="A2055" t="str">
            <v>ASUS | NOTEBOOK</v>
          </cell>
        </row>
        <row r="2056">
          <cell r="A2056" t="str">
            <v>ASUS | NOTEBOOK</v>
          </cell>
        </row>
        <row r="2057">
          <cell r="A2057" t="str">
            <v>ASUS | NOTEBOOK</v>
          </cell>
        </row>
        <row r="2058">
          <cell r="A2058" t="str">
            <v>ASUS | NOTEBOOK</v>
          </cell>
        </row>
        <row r="2059">
          <cell r="A2059" t="str">
            <v>ASUS | NOTEBOOK</v>
          </cell>
        </row>
        <row r="2060">
          <cell r="A2060" t="str">
            <v>ASUS | NOTEBOOK</v>
          </cell>
        </row>
        <row r="2061">
          <cell r="A2061" t="str">
            <v>ASUS | NOTEBOOK</v>
          </cell>
        </row>
        <row r="2062">
          <cell r="A2062" t="str">
            <v>ASUS | NOTEBOOK</v>
          </cell>
        </row>
        <row r="2063">
          <cell r="A2063" t="str">
            <v>ASUS | NOTEBOOK</v>
          </cell>
        </row>
        <row r="2064">
          <cell r="A2064" t="str">
            <v>ASUS | NOTEBOOK</v>
          </cell>
        </row>
        <row r="2065">
          <cell r="A2065" t="str">
            <v>ASUS | NOTEBOOK</v>
          </cell>
        </row>
        <row r="2066">
          <cell r="A2066" t="str">
            <v>ASUS | NOTEBOOK</v>
          </cell>
        </row>
        <row r="2067">
          <cell r="A2067" t="str">
            <v>ASUS | NOTEBOOK</v>
          </cell>
        </row>
        <row r="2068">
          <cell r="A2068" t="str">
            <v>ASUS | NOTEBOOK</v>
          </cell>
        </row>
        <row r="2069">
          <cell r="A2069" t="str">
            <v>ASUS | NOTEBOOK</v>
          </cell>
        </row>
        <row r="2070">
          <cell r="A2070" t="str">
            <v>ASUS | NOTEBOOK</v>
          </cell>
        </row>
        <row r="2071">
          <cell r="A2071" t="str">
            <v>ASUS | NOTEBOOK</v>
          </cell>
        </row>
        <row r="2072">
          <cell r="A2072" t="str">
            <v>ASUS | NOTEBOOK</v>
          </cell>
        </row>
        <row r="2073">
          <cell r="A2073" t="str">
            <v>ASUS | NOTEBOOK</v>
          </cell>
        </row>
        <row r="2074">
          <cell r="A2074" t="str">
            <v>ASUS | NOTEBOOK</v>
          </cell>
        </row>
        <row r="2075">
          <cell r="A2075" t="str">
            <v>ASUS | NOTEBOOK</v>
          </cell>
        </row>
        <row r="2076">
          <cell r="A2076" t="str">
            <v>ASUS | NOTEBOOK</v>
          </cell>
        </row>
        <row r="2077">
          <cell r="A2077" t="str">
            <v>ASUS | NOTEBOOK</v>
          </cell>
        </row>
        <row r="2078">
          <cell r="A2078" t="str">
            <v>ASUS | NOTEBOOK</v>
          </cell>
        </row>
        <row r="2079">
          <cell r="A2079" t="str">
            <v>ASUS | NOTEBOOK</v>
          </cell>
        </row>
        <row r="2080">
          <cell r="A2080" t="str">
            <v>ASUS | NOTEBOOK</v>
          </cell>
        </row>
        <row r="2081">
          <cell r="A2081" t="str">
            <v>ASUS | NOTEBOOK</v>
          </cell>
        </row>
        <row r="2082">
          <cell r="A2082" t="str">
            <v>ASUS | NOTEBOOK</v>
          </cell>
        </row>
        <row r="2083">
          <cell r="A2083" t="str">
            <v>ASUS | NOTEBOOK</v>
          </cell>
        </row>
        <row r="2084">
          <cell r="A2084" t="str">
            <v>ASUS | NOTEBOOK</v>
          </cell>
        </row>
        <row r="2085">
          <cell r="A2085" t="str">
            <v>ASUS | NOTEBOOK</v>
          </cell>
        </row>
        <row r="2086">
          <cell r="A2086" t="str">
            <v>ASUS | NOTEBOOK</v>
          </cell>
        </row>
        <row r="2087">
          <cell r="A2087" t="str">
            <v>ASUS | NOTEBOOK</v>
          </cell>
        </row>
        <row r="2088">
          <cell r="A2088" t="str">
            <v>ASUS | NOTEBOOK</v>
          </cell>
        </row>
        <row r="2089">
          <cell r="A2089" t="str">
            <v>ASUS | NOTEBOOK</v>
          </cell>
        </row>
        <row r="2090">
          <cell r="A2090" t="str">
            <v>ASUS | NOTEBOOK</v>
          </cell>
        </row>
        <row r="2091">
          <cell r="A2091" t="str">
            <v>ASUS | NOTEBOOK</v>
          </cell>
        </row>
        <row r="2092">
          <cell r="A2092" t="str">
            <v>ASUS | NOTEBOOK</v>
          </cell>
        </row>
        <row r="2093">
          <cell r="A2093" t="str">
            <v>ASUS | NOTEBOOK</v>
          </cell>
        </row>
        <row r="2094">
          <cell r="A2094" t="str">
            <v>ASUS | NOTEBOOK</v>
          </cell>
        </row>
        <row r="2095">
          <cell r="A2095" t="str">
            <v>ASUS | NOTEBOOK</v>
          </cell>
        </row>
        <row r="2096">
          <cell r="A2096" t="str">
            <v>ASUS | NOTEBOOK</v>
          </cell>
        </row>
        <row r="2097">
          <cell r="A2097" t="str">
            <v>ASUS | NOTEBOOK</v>
          </cell>
        </row>
        <row r="2098">
          <cell r="A2098" t="str">
            <v>ASUS | NOTEBOOK</v>
          </cell>
        </row>
        <row r="2099">
          <cell r="A2099" t="str">
            <v>ASUS | NOTEBOOK</v>
          </cell>
        </row>
        <row r="2100">
          <cell r="A2100" t="str">
            <v>ASUS | NOTEBOOK</v>
          </cell>
        </row>
        <row r="2101">
          <cell r="A2101" t="str">
            <v>ASUS | NOTEBOOK</v>
          </cell>
        </row>
        <row r="2102">
          <cell r="A2102" t="str">
            <v>ASUS | NOTEBOOK</v>
          </cell>
        </row>
        <row r="2103">
          <cell r="A2103" t="str">
            <v>ASUS | NOTEBOOK</v>
          </cell>
        </row>
        <row r="2104">
          <cell r="A2104" t="str">
            <v>ASUS | NOTEBOOK</v>
          </cell>
        </row>
        <row r="2105">
          <cell r="A2105" t="str">
            <v>ASUS | NOTEBOOK</v>
          </cell>
        </row>
        <row r="2106">
          <cell r="A2106" t="str">
            <v>ASUS | NOTEBOOK</v>
          </cell>
        </row>
        <row r="2107">
          <cell r="A2107" t="str">
            <v>ASUS | NOTEBOOK</v>
          </cell>
        </row>
        <row r="2108">
          <cell r="A2108" t="str">
            <v>ASUS | NOTEBOOK</v>
          </cell>
        </row>
        <row r="2109">
          <cell r="A2109" t="str">
            <v>ASUS | NOTEBOOK</v>
          </cell>
        </row>
        <row r="2110">
          <cell r="A2110" t="str">
            <v>ASUS | NOTEBOOK</v>
          </cell>
        </row>
        <row r="2111">
          <cell r="A2111" t="str">
            <v>ASUS | NOTEBOOK</v>
          </cell>
        </row>
        <row r="2112">
          <cell r="A2112" t="str">
            <v>ASUS | NOTEBOOK</v>
          </cell>
        </row>
        <row r="2113">
          <cell r="A2113" t="str">
            <v>ASUS | NOTEBOOK</v>
          </cell>
        </row>
        <row r="2114">
          <cell r="A2114" t="str">
            <v>ASUS | NOTEBOOK</v>
          </cell>
        </row>
        <row r="2115">
          <cell r="A2115" t="str">
            <v>ASUS | NOTEBOOK</v>
          </cell>
        </row>
        <row r="2116">
          <cell r="A2116" t="str">
            <v>ASUS | NOTEBOOK</v>
          </cell>
        </row>
        <row r="2117">
          <cell r="A2117" t="str">
            <v>ASUS | NOTEBOOK</v>
          </cell>
        </row>
        <row r="2118">
          <cell r="A2118" t="str">
            <v>ASUS | NOTEBOOK</v>
          </cell>
        </row>
        <row r="2119">
          <cell r="A2119" t="str">
            <v>ASUS | NOTEBOOK</v>
          </cell>
        </row>
        <row r="2120">
          <cell r="A2120" t="str">
            <v>ASUS | NOTEBOOK</v>
          </cell>
        </row>
        <row r="2121">
          <cell r="A2121" t="str">
            <v>ASUS | NOTEBOOK</v>
          </cell>
        </row>
        <row r="2122">
          <cell r="A2122" t="str">
            <v>ASUS | NOTEBOOK</v>
          </cell>
        </row>
        <row r="2123">
          <cell r="A2123" t="str">
            <v>ASUS | NOTEBOOK</v>
          </cell>
        </row>
        <row r="2124">
          <cell r="A2124" t="str">
            <v>ASUS | NOTEBOOK</v>
          </cell>
        </row>
        <row r="2125">
          <cell r="A2125" t="str">
            <v>ASUS | NOTEBOOK</v>
          </cell>
        </row>
        <row r="2126">
          <cell r="A2126" t="str">
            <v>ASUS | NOTEBOOK</v>
          </cell>
        </row>
        <row r="2127">
          <cell r="A2127" t="str">
            <v>ASUS | NOTEBOOK</v>
          </cell>
        </row>
        <row r="2128">
          <cell r="A2128" t="str">
            <v>ASUS | NOTEBOOK</v>
          </cell>
        </row>
        <row r="2129">
          <cell r="A2129" t="str">
            <v>ASUS | NOTEBOOK</v>
          </cell>
        </row>
        <row r="2130">
          <cell r="A2130" t="str">
            <v>ASUS | NOTEBOOK</v>
          </cell>
        </row>
        <row r="2131">
          <cell r="A2131" t="str">
            <v>ASUS | NOTEBOOK</v>
          </cell>
        </row>
        <row r="2132">
          <cell r="A2132" t="str">
            <v>ASUS | NOTEBOOK</v>
          </cell>
        </row>
        <row r="2133">
          <cell r="A2133" t="str">
            <v>ASUS | NOTEBOOK</v>
          </cell>
        </row>
        <row r="2134">
          <cell r="A2134" t="str">
            <v>ASUS | NOTEBOOK</v>
          </cell>
        </row>
        <row r="2135">
          <cell r="A2135" t="str">
            <v>ASUS | NOTEBOOK</v>
          </cell>
        </row>
        <row r="2136">
          <cell r="A2136" t="str">
            <v>ASUS | NOTEBOOK</v>
          </cell>
        </row>
        <row r="2137">
          <cell r="A2137" t="str">
            <v>ASUS | NOTEBOOK</v>
          </cell>
        </row>
        <row r="2138">
          <cell r="A2138" t="str">
            <v>ASUS | NOTEBOOK</v>
          </cell>
        </row>
        <row r="2139">
          <cell r="A2139" t="str">
            <v>ASUS | NOTEBOOK</v>
          </cell>
        </row>
        <row r="2140">
          <cell r="A2140" t="str">
            <v>ASUS | NOTEBOOK</v>
          </cell>
        </row>
        <row r="2141">
          <cell r="A2141" t="str">
            <v>ASUS | NOTEBOOK</v>
          </cell>
        </row>
        <row r="2142">
          <cell r="A2142" t="str">
            <v>ASUS | NOTEBOOK</v>
          </cell>
        </row>
        <row r="2143">
          <cell r="A2143" t="str">
            <v>ASUS | NOTEBOOK</v>
          </cell>
        </row>
        <row r="2144">
          <cell r="A2144" t="str">
            <v>ASUS | NOTEBOOK</v>
          </cell>
        </row>
        <row r="2145">
          <cell r="A2145" t="str">
            <v>ASUS | NOTEBOOK</v>
          </cell>
        </row>
        <row r="2146">
          <cell r="A2146" t="str">
            <v>ASUS | NOTEBOOK</v>
          </cell>
        </row>
        <row r="2147">
          <cell r="A2147" t="str">
            <v>ASUS | NOTEBOOK</v>
          </cell>
        </row>
        <row r="2148">
          <cell r="A2148" t="str">
            <v>ASUS | NOTEBOOK</v>
          </cell>
        </row>
        <row r="2149">
          <cell r="A2149" t="str">
            <v>ASUS | NOTEBOOK</v>
          </cell>
        </row>
        <row r="2150">
          <cell r="A2150" t="str">
            <v>ASUS | NOTEBOOK</v>
          </cell>
        </row>
        <row r="2151">
          <cell r="A2151" t="str">
            <v>ASUS | NOTEBOOK</v>
          </cell>
        </row>
        <row r="2152">
          <cell r="A2152" t="str">
            <v>ASUS | NOTEBOOK</v>
          </cell>
        </row>
        <row r="2153">
          <cell r="A2153" t="str">
            <v>ASUS | NOTEBOOK</v>
          </cell>
        </row>
        <row r="2154">
          <cell r="A2154" t="str">
            <v>ASUS | NOTEBOOK</v>
          </cell>
        </row>
        <row r="2155">
          <cell r="A2155" t="str">
            <v>ASUS | NOTEBOOK</v>
          </cell>
        </row>
        <row r="2156">
          <cell r="A2156" t="str">
            <v>ASUS | NOTEBOOK</v>
          </cell>
        </row>
        <row r="2157">
          <cell r="A2157" t="str">
            <v>ASUS | NOTEBOOK</v>
          </cell>
        </row>
        <row r="2158">
          <cell r="A2158" t="str">
            <v>ASUS | NOTEBOOK</v>
          </cell>
        </row>
        <row r="2159">
          <cell r="A2159" t="str">
            <v>ASUS | NOTEBOOK</v>
          </cell>
        </row>
        <row r="2160">
          <cell r="A2160" t="str">
            <v>ASUS | NOTEBOOK</v>
          </cell>
        </row>
        <row r="2161">
          <cell r="A2161" t="str">
            <v>ASUS | NOTEBOOK</v>
          </cell>
        </row>
        <row r="2162">
          <cell r="A2162" t="str">
            <v>ASUS | NOTEBOOK</v>
          </cell>
        </row>
        <row r="2163">
          <cell r="A2163" t="str">
            <v>ASUS | NOTEBOOK</v>
          </cell>
        </row>
        <row r="2164">
          <cell r="A2164" t="str">
            <v>ASUS | NOTEBOOK</v>
          </cell>
        </row>
        <row r="2165">
          <cell r="A2165" t="str">
            <v>ASUS | NOTEBOOK</v>
          </cell>
        </row>
        <row r="2166">
          <cell r="A2166" t="str">
            <v>ASUS | NOTEBOOK</v>
          </cell>
        </row>
        <row r="2167">
          <cell r="A2167" t="str">
            <v>ASUS | NOTEBOOK</v>
          </cell>
        </row>
        <row r="2168">
          <cell r="A2168" t="str">
            <v>ASUS | NOTEBOOK</v>
          </cell>
        </row>
        <row r="2169">
          <cell r="A2169" t="str">
            <v>ASUS | NOTEBOOK</v>
          </cell>
        </row>
        <row r="2170">
          <cell r="A2170" t="str">
            <v>ASUS | NOTEBOOK</v>
          </cell>
        </row>
        <row r="2171">
          <cell r="A2171" t="str">
            <v>ASUS | NOTEBOOK</v>
          </cell>
        </row>
        <row r="2172">
          <cell r="A2172" t="str">
            <v>ASUS | NOTEBOOK</v>
          </cell>
        </row>
        <row r="2173">
          <cell r="A2173" t="str">
            <v>ASUS | NOTEBOOK</v>
          </cell>
        </row>
        <row r="2174">
          <cell r="A2174" t="str">
            <v>ASUS | NOTEBOOK</v>
          </cell>
        </row>
        <row r="2175">
          <cell r="A2175" t="str">
            <v>ASUS | NOTEBOOK</v>
          </cell>
        </row>
        <row r="2176">
          <cell r="A2176" t="str">
            <v>ASUS | NOTEBOOK</v>
          </cell>
        </row>
        <row r="2177">
          <cell r="A2177" t="str">
            <v>ASUS | NOTEBOOK</v>
          </cell>
        </row>
        <row r="2178">
          <cell r="A2178" t="str">
            <v>ASUS | NOTEBOOK</v>
          </cell>
        </row>
        <row r="2179">
          <cell r="A2179" t="str">
            <v>ASUS | NOTEBOOK</v>
          </cell>
        </row>
        <row r="2180">
          <cell r="A2180" t="str">
            <v>ASUS | NOTEBOOK</v>
          </cell>
        </row>
        <row r="2181">
          <cell r="A2181" t="str">
            <v>ASUS | NOTEBOOK</v>
          </cell>
        </row>
        <row r="2182">
          <cell r="A2182" t="str">
            <v>ASUS | NOTEBOOK</v>
          </cell>
        </row>
        <row r="2183">
          <cell r="A2183" t="str">
            <v>ASUS | NOTEBOOK</v>
          </cell>
        </row>
        <row r="2184">
          <cell r="A2184" t="str">
            <v>ASUS | NOTEBOOK</v>
          </cell>
        </row>
        <row r="2185">
          <cell r="A2185" t="str">
            <v>ASUS | NOTEBOOK</v>
          </cell>
        </row>
        <row r="2186">
          <cell r="A2186" t="str">
            <v>ASUS | NOTEBOOK</v>
          </cell>
        </row>
        <row r="2187">
          <cell r="A2187" t="str">
            <v>ASUS | NOTEBOOK</v>
          </cell>
        </row>
        <row r="2188">
          <cell r="A2188" t="str">
            <v>ASUS | NOTEBOOK</v>
          </cell>
        </row>
        <row r="2189">
          <cell r="A2189" t="str">
            <v>ASUS | NOTEBOOK</v>
          </cell>
        </row>
        <row r="2190">
          <cell r="A2190" t="str">
            <v>ASUS | NOTEBOOK</v>
          </cell>
        </row>
        <row r="2191">
          <cell r="A2191" t="str">
            <v>ASUS | NOTEBOOK</v>
          </cell>
        </row>
        <row r="2192">
          <cell r="A2192" t="str">
            <v>ASUS | NOTEBOOK</v>
          </cell>
        </row>
        <row r="2193">
          <cell r="A2193" t="str">
            <v>ASUS | NOTEBOOK</v>
          </cell>
        </row>
        <row r="2194">
          <cell r="A2194" t="str">
            <v>ASUS | NOTEBOOK</v>
          </cell>
        </row>
        <row r="2195">
          <cell r="A2195" t="str">
            <v>ASUS | NOTEBOOK</v>
          </cell>
        </row>
        <row r="2196">
          <cell r="A2196" t="str">
            <v>ASUS | NOTEBOOK</v>
          </cell>
        </row>
        <row r="2197">
          <cell r="A2197" t="str">
            <v>ASUS | NOTEBOOK</v>
          </cell>
        </row>
        <row r="2198">
          <cell r="A2198" t="str">
            <v>ASUS | NOTEBOOK</v>
          </cell>
        </row>
        <row r="2199">
          <cell r="A2199" t="str">
            <v>ASUS | NOTEBOOK</v>
          </cell>
        </row>
        <row r="2200">
          <cell r="A2200" t="str">
            <v>ASUS | NOTEBOOK</v>
          </cell>
        </row>
        <row r="2201">
          <cell r="A2201" t="str">
            <v>ASUS | NOTEBOOK</v>
          </cell>
        </row>
        <row r="2202">
          <cell r="A2202" t="str">
            <v>ASUS | NOTEBOOK</v>
          </cell>
        </row>
        <row r="2203">
          <cell r="A2203" t="str">
            <v>ASUS | NOTEBOOK</v>
          </cell>
        </row>
        <row r="2204">
          <cell r="A2204" t="str">
            <v>ASUS | NOTEBOOK</v>
          </cell>
        </row>
        <row r="2205">
          <cell r="A2205" t="str">
            <v>ASUS | NOTEBOOK</v>
          </cell>
        </row>
        <row r="2206">
          <cell r="A2206" t="str">
            <v>ASUS | NOTEBOOK</v>
          </cell>
        </row>
        <row r="2207">
          <cell r="A2207" t="str">
            <v>ASUS | NOTEBOOK</v>
          </cell>
        </row>
        <row r="2208">
          <cell r="A2208" t="str">
            <v>ASUS | NOTEBOOK</v>
          </cell>
        </row>
        <row r="2209">
          <cell r="A2209" t="str">
            <v>ASUS | NOTEBOOK</v>
          </cell>
        </row>
        <row r="2210">
          <cell r="A2210" t="str">
            <v>ASUS | NOTEBOOK</v>
          </cell>
        </row>
        <row r="2211">
          <cell r="A2211" t="str">
            <v>ASUS | NOTEBOOK</v>
          </cell>
        </row>
        <row r="2212">
          <cell r="A2212" t="str">
            <v>ASUS | NOTEBOOK</v>
          </cell>
        </row>
        <row r="2213">
          <cell r="A2213" t="str">
            <v>ASUS | NOTEBOOK</v>
          </cell>
        </row>
        <row r="2214">
          <cell r="A2214" t="str">
            <v>ASUS | NOTEBOOK</v>
          </cell>
        </row>
        <row r="2215">
          <cell r="A2215" t="str">
            <v>ASUS | NOTEBOOK</v>
          </cell>
        </row>
        <row r="2216">
          <cell r="A2216" t="str">
            <v>ASUS | NOTEBOOK</v>
          </cell>
        </row>
        <row r="2217">
          <cell r="A2217" t="str">
            <v>ASUS | NOTEBOOK</v>
          </cell>
        </row>
        <row r="2218">
          <cell r="A2218" t="str">
            <v>ASUS | NOTEBOOK</v>
          </cell>
        </row>
        <row r="2219">
          <cell r="A2219" t="str">
            <v>ASUS | NOTEBOOK</v>
          </cell>
        </row>
        <row r="2220">
          <cell r="A2220" t="str">
            <v>ASUS | NOTEBOOK</v>
          </cell>
        </row>
        <row r="2221">
          <cell r="A2221" t="str">
            <v>ASUS | NOTEBOOK</v>
          </cell>
        </row>
        <row r="2222">
          <cell r="A2222" t="str">
            <v>ASUS | NOTEBOOK</v>
          </cell>
        </row>
        <row r="2223">
          <cell r="A2223" t="str">
            <v>ASUS | NOTEBOOK</v>
          </cell>
        </row>
        <row r="2224">
          <cell r="A2224" t="str">
            <v>ASUS | NOTEBOOK</v>
          </cell>
        </row>
        <row r="2225">
          <cell r="A2225" t="str">
            <v>ASUS | NOTEBOOK</v>
          </cell>
        </row>
        <row r="2226">
          <cell r="A2226" t="str">
            <v>ASUS | NOTEBOOK</v>
          </cell>
        </row>
        <row r="2227">
          <cell r="A2227" t="str">
            <v>ASUS | NOTEBOOK</v>
          </cell>
        </row>
        <row r="2228">
          <cell r="A2228" t="str">
            <v>ASUS | NOTEBOOK</v>
          </cell>
        </row>
        <row r="2229">
          <cell r="A2229" t="str">
            <v>ASUS | NOTEBOOK</v>
          </cell>
        </row>
        <row r="2230">
          <cell r="A2230" t="str">
            <v>ASUS | NOTEBOOK</v>
          </cell>
        </row>
        <row r="2231">
          <cell r="A2231" t="str">
            <v>ASUS | NOTEBOOK</v>
          </cell>
        </row>
        <row r="2232">
          <cell r="A2232" t="str">
            <v>ASUS | NOTEBOOK</v>
          </cell>
        </row>
        <row r="2233">
          <cell r="A2233" t="str">
            <v>ASUS | NOTEBOOK</v>
          </cell>
        </row>
        <row r="2234">
          <cell r="A2234" t="str">
            <v>ASUS | NOTEBOOK</v>
          </cell>
        </row>
        <row r="2235">
          <cell r="A2235" t="str">
            <v>ASUS | NOTEBOOK</v>
          </cell>
        </row>
        <row r="2236">
          <cell r="A2236" t="str">
            <v>ASUS | NOTEBOOK</v>
          </cell>
        </row>
        <row r="2237">
          <cell r="A2237" t="str">
            <v>ASUS | NOTEBOOK</v>
          </cell>
        </row>
        <row r="2238">
          <cell r="A2238" t="str">
            <v>ASUS | NOTEBOOK</v>
          </cell>
        </row>
        <row r="2239">
          <cell r="A2239" t="str">
            <v>ASUS | NOTEBOOK</v>
          </cell>
        </row>
        <row r="2240">
          <cell r="A2240" t="str">
            <v>ASUS | NOTEBOOK</v>
          </cell>
        </row>
        <row r="2241">
          <cell r="A2241" t="str">
            <v>ASUS | NOTEBOOK</v>
          </cell>
        </row>
        <row r="2242">
          <cell r="A2242" t="str">
            <v>ASUS | NOTEBOOK</v>
          </cell>
        </row>
        <row r="2243">
          <cell r="A2243" t="str">
            <v>ASUS | NOTEBOOK</v>
          </cell>
        </row>
        <row r="2244">
          <cell r="A2244" t="str">
            <v>ASUS | NOTEBOOK</v>
          </cell>
        </row>
        <row r="2245">
          <cell r="A2245" t="str">
            <v>ASUS | NOTEBOOK</v>
          </cell>
        </row>
        <row r="2246">
          <cell r="A2246" t="str">
            <v>ASUS | NOTEBOOK</v>
          </cell>
        </row>
        <row r="2247">
          <cell r="A2247" t="str">
            <v>ASUS | NOTEBOOK</v>
          </cell>
        </row>
        <row r="2248">
          <cell r="A2248" t="str">
            <v>ASUS | NOTEBOOK</v>
          </cell>
        </row>
        <row r="2249">
          <cell r="A2249" t="str">
            <v>ASUS | NOTEBOOK</v>
          </cell>
        </row>
        <row r="2250">
          <cell r="A2250" t="str">
            <v>ASUS | NOTEBOOK</v>
          </cell>
        </row>
        <row r="2251">
          <cell r="A2251" t="str">
            <v>ASUS | NOTEBOOK</v>
          </cell>
        </row>
        <row r="2252">
          <cell r="A2252" t="str">
            <v>ASUS | NOTEBOOK</v>
          </cell>
        </row>
        <row r="2253">
          <cell r="A2253" t="str">
            <v>ASUS | NOTEBOOK</v>
          </cell>
        </row>
        <row r="2254">
          <cell r="A2254" t="str">
            <v>ASUS | NOTEBOOK</v>
          </cell>
        </row>
        <row r="2255">
          <cell r="A2255" t="str">
            <v>ASUS | NOTEBOOK</v>
          </cell>
        </row>
        <row r="2256">
          <cell r="A2256" t="str">
            <v>ASUS | NOTEBOOK</v>
          </cell>
        </row>
        <row r="2257">
          <cell r="A2257" t="str">
            <v>ASUS | NOTEBOOK</v>
          </cell>
        </row>
        <row r="2258">
          <cell r="A2258" t="str">
            <v>ASUS | NOTEBOOK</v>
          </cell>
        </row>
        <row r="2259">
          <cell r="A2259" t="str">
            <v>ASUS | NOTEBOOK</v>
          </cell>
        </row>
        <row r="2260">
          <cell r="A2260" t="str">
            <v>ASUS | NOTEBOOK</v>
          </cell>
        </row>
        <row r="2261">
          <cell r="A2261" t="str">
            <v>ASUS | NOTEBOOK</v>
          </cell>
        </row>
        <row r="2262">
          <cell r="A2262" t="str">
            <v>ASUS | NOTEBOOK</v>
          </cell>
        </row>
        <row r="2263">
          <cell r="A2263" t="str">
            <v>ASUS | NOTEBOOK</v>
          </cell>
        </row>
        <row r="2264">
          <cell r="A2264" t="str">
            <v>ASUS | NOTEBOOK</v>
          </cell>
        </row>
        <row r="2265">
          <cell r="A2265" t="str">
            <v>ASUS | NOTEBOOK</v>
          </cell>
        </row>
        <row r="2266">
          <cell r="A2266" t="str">
            <v>ASUS | NOTEBOOK</v>
          </cell>
        </row>
        <row r="2267">
          <cell r="A2267" t="str">
            <v>ASUS | NOTEBOOK</v>
          </cell>
        </row>
        <row r="2268">
          <cell r="A2268" t="str">
            <v>ASUS | NOTEBOOK</v>
          </cell>
        </row>
        <row r="2269">
          <cell r="A2269" t="str">
            <v>ASUS | NOTEBOOK</v>
          </cell>
        </row>
        <row r="2270">
          <cell r="A2270" t="str">
            <v>ASUS | NOTEBOOK</v>
          </cell>
        </row>
        <row r="2271">
          <cell r="A2271" t="str">
            <v>ASUS | NOTEBOOK</v>
          </cell>
        </row>
        <row r="2272">
          <cell r="A2272" t="str">
            <v>ASUS | NOTEBOOK</v>
          </cell>
        </row>
        <row r="2273">
          <cell r="A2273" t="str">
            <v>ASUS | NOTEBOOK</v>
          </cell>
        </row>
        <row r="2274">
          <cell r="A2274" t="str">
            <v>ASUS | NOTEBOOK</v>
          </cell>
        </row>
        <row r="2275">
          <cell r="A2275" t="str">
            <v>ASUS | NOTEBOOK</v>
          </cell>
        </row>
        <row r="2276">
          <cell r="A2276" t="str">
            <v>ASUS | NOTEBOOK</v>
          </cell>
        </row>
        <row r="2277">
          <cell r="A2277" t="str">
            <v>ASUS | NOTEBOOK</v>
          </cell>
        </row>
        <row r="2278">
          <cell r="A2278" t="str">
            <v>ASUS | NOTEBOOK</v>
          </cell>
        </row>
        <row r="2279">
          <cell r="A2279" t="str">
            <v>ASUS | NOTEBOOK</v>
          </cell>
        </row>
        <row r="2280">
          <cell r="A2280" t="str">
            <v>ASUS | NOTEBOOK</v>
          </cell>
        </row>
        <row r="2281">
          <cell r="A2281" t="str">
            <v>ASUS | NOTEBOOK</v>
          </cell>
        </row>
        <row r="2282">
          <cell r="A2282" t="str">
            <v>ASUS | NOTEBOOK</v>
          </cell>
        </row>
        <row r="2283">
          <cell r="A2283" t="str">
            <v>ASUS | NOTEBOOK</v>
          </cell>
        </row>
        <row r="2284">
          <cell r="A2284" t="str">
            <v>ASUS | NOTEBOOK</v>
          </cell>
        </row>
        <row r="2285">
          <cell r="A2285" t="str">
            <v>ASUS | NOTEBOOK</v>
          </cell>
        </row>
        <row r="2286">
          <cell r="A2286" t="str">
            <v>ASUS | NOTEBOOK</v>
          </cell>
        </row>
        <row r="2287">
          <cell r="A2287" t="str">
            <v>ASUS | NOTEBOOK</v>
          </cell>
        </row>
        <row r="2288">
          <cell r="A2288" t="str">
            <v>ASUS | NOTEBOOK</v>
          </cell>
        </row>
        <row r="2289">
          <cell r="A2289" t="str">
            <v>ASUS | NOTEBOOK</v>
          </cell>
        </row>
        <row r="2290">
          <cell r="A2290" t="str">
            <v>ASUS | NOTEBOOK</v>
          </cell>
        </row>
        <row r="2291">
          <cell r="A2291" t="str">
            <v>ASUS | NOTEBOOK</v>
          </cell>
        </row>
        <row r="2292">
          <cell r="A2292" t="str">
            <v>ASUS | NOTEBOOK</v>
          </cell>
        </row>
        <row r="2293">
          <cell r="A2293" t="str">
            <v>ASUS | NOTEBOOK</v>
          </cell>
        </row>
        <row r="2294">
          <cell r="A2294" t="str">
            <v>ASUS | NOTEBOOK</v>
          </cell>
        </row>
        <row r="2295">
          <cell r="A2295" t="str">
            <v>ASUS | NOTEBOOK</v>
          </cell>
        </row>
        <row r="2296">
          <cell r="A2296" t="str">
            <v>ASUS | NOTEBOOK</v>
          </cell>
        </row>
        <row r="2297">
          <cell r="A2297" t="str">
            <v>ASUS | NOTEBOOK</v>
          </cell>
        </row>
        <row r="2298">
          <cell r="A2298" t="str">
            <v>ASUS | NOTEBOOK</v>
          </cell>
        </row>
        <row r="2299">
          <cell r="A2299" t="str">
            <v>ASUS | NOTEBOOK</v>
          </cell>
        </row>
        <row r="2300">
          <cell r="A2300" t="str">
            <v>ASUS | MOBILE</v>
          </cell>
        </row>
        <row r="2301">
          <cell r="A2301" t="str">
            <v>ASUS | MOBILE</v>
          </cell>
        </row>
        <row r="2302">
          <cell r="A2302" t="str">
            <v>ASUS | MOBILE</v>
          </cell>
        </row>
        <row r="2303">
          <cell r="A2303" t="str">
            <v>ASUS | MOBILE</v>
          </cell>
        </row>
        <row r="2304">
          <cell r="A2304" t="str">
            <v>HUAWEI | RRU, BBU, GPON</v>
          </cell>
        </row>
        <row r="2305">
          <cell r="A2305" t="str">
            <v>HUAWEI | RRU, BBU, GPON</v>
          </cell>
        </row>
        <row r="2306">
          <cell r="A2306" t="str">
            <v>HUAWEI | RRU, BBU, GPON</v>
          </cell>
        </row>
        <row r="2307">
          <cell r="A2307" t="str">
            <v>HUAWEI | RRU, BBU, GPON</v>
          </cell>
        </row>
        <row r="2308">
          <cell r="A2308" t="str">
            <v>HUAWEI | RRU, BBU, GPON</v>
          </cell>
        </row>
        <row r="2309">
          <cell r="A2309" t="str">
            <v>HUAWEI | RRU, BBU, GPON</v>
          </cell>
        </row>
        <row r="2310">
          <cell r="A2310" t="str">
            <v>HUAWEI | RRU, BBU, GPON</v>
          </cell>
        </row>
        <row r="2311">
          <cell r="A2311" t="str">
            <v>HUAWEI | RRU, BBU, GPON</v>
          </cell>
        </row>
        <row r="2312">
          <cell r="A2312" t="str">
            <v>HUAWEI | RRU, BBU, GPON</v>
          </cell>
        </row>
        <row r="2313">
          <cell r="A2313" t="str">
            <v>HUAWEI | RRU, BBU, GPON</v>
          </cell>
        </row>
        <row r="2314">
          <cell r="A2314" t="str">
            <v>HUAWEI | RRU, BBU, GPON</v>
          </cell>
        </row>
        <row r="2315">
          <cell r="A2315" t="str">
            <v>HUAWEI | RRU, BBU, GPON</v>
          </cell>
        </row>
        <row r="2316">
          <cell r="A2316" t="str">
            <v>HUAWEI | RRU, BBU, GPON</v>
          </cell>
        </row>
        <row r="2317">
          <cell r="A2317" t="str">
            <v>HUAWEI | RRU, BBU, GPON</v>
          </cell>
        </row>
        <row r="2318">
          <cell r="A2318" t="str">
            <v>HUAWEI | RRU, BBU, GPON</v>
          </cell>
        </row>
        <row r="2319">
          <cell r="A2319" t="str">
            <v>HUAWEI | RRU, BBU, GPON</v>
          </cell>
        </row>
        <row r="2320">
          <cell r="A2320" t="str">
            <v>HUAWEI | RRU, BBU, GPON</v>
          </cell>
        </row>
        <row r="2321">
          <cell r="A2321" t="str">
            <v>HUAWEI | RRU, BBU, GPON</v>
          </cell>
        </row>
        <row r="2322">
          <cell r="A2322" t="str">
            <v>HUAWEI | RRU, BBU, GPON</v>
          </cell>
        </row>
        <row r="2323">
          <cell r="A2323" t="str">
            <v>HUAWEI | RRU, BBU, GPON</v>
          </cell>
        </row>
        <row r="2324">
          <cell r="A2324" t="str">
            <v>HUAWEI | RRU, BBU, GPON</v>
          </cell>
        </row>
        <row r="2325">
          <cell r="A2325" t="str">
            <v>HUAWEI | RRU, BBU, GPON</v>
          </cell>
        </row>
        <row r="2326">
          <cell r="A2326" t="str">
            <v>HUAWEI | RRU, BBU, GPON</v>
          </cell>
        </row>
        <row r="2327">
          <cell r="A2327" t="str">
            <v>HUAWEI | RRU, BBU, GPON</v>
          </cell>
        </row>
        <row r="2328">
          <cell r="A2328" t="str">
            <v>HUAWEI | RRU, BBU, GPON</v>
          </cell>
        </row>
        <row r="2329">
          <cell r="A2329" t="str">
            <v>HUAWEI | RRU, BBU, GPON</v>
          </cell>
        </row>
        <row r="2330">
          <cell r="A2330" t="str">
            <v>HUAWEI | RRU, BBU, GPON</v>
          </cell>
        </row>
        <row r="2331">
          <cell r="A2331" t="str">
            <v>HUAWEI | RRU, BBU, GPON</v>
          </cell>
        </row>
        <row r="2332">
          <cell r="A2332" t="str">
            <v>HUAWEI | RRU, BBU, GPON</v>
          </cell>
        </row>
        <row r="2333">
          <cell r="A2333" t="str">
            <v>HUAWEI | RRU, BBU, GPON</v>
          </cell>
        </row>
        <row r="2334">
          <cell r="A2334" t="str">
            <v>HUAWEI | RRU, BBU, GPON</v>
          </cell>
        </row>
        <row r="2335">
          <cell r="A2335" t="str">
            <v>HUAWEI | RRU, BBU, GPON</v>
          </cell>
        </row>
        <row r="2336">
          <cell r="A2336" t="str">
            <v>HUAWEI | RRU, BBU, GPON</v>
          </cell>
        </row>
        <row r="2337">
          <cell r="A2337" t="str">
            <v>HUAWEI | RRU, BBU, GPON</v>
          </cell>
        </row>
        <row r="2338">
          <cell r="A2338" t="str">
            <v>HUAWEI | RRU, BBU, GPON</v>
          </cell>
        </row>
        <row r="2339">
          <cell r="A2339" t="str">
            <v>HUAWEI | RRU, BBU, GPON</v>
          </cell>
        </row>
        <row r="2340">
          <cell r="A2340" t="str">
            <v>HUAWEI | RRU, BBU, GPON</v>
          </cell>
        </row>
        <row r="2341">
          <cell r="A2341" t="str">
            <v>HUAWEI | RRU, BBU, GPON</v>
          </cell>
        </row>
        <row r="2342">
          <cell r="A2342" t="str">
            <v>HUAWEI | RRU, BBU, GPON</v>
          </cell>
        </row>
        <row r="2343">
          <cell r="A2343" t="str">
            <v>HUAWEI | RRU, BBU, GPON</v>
          </cell>
        </row>
        <row r="2344">
          <cell r="A2344" t="str">
            <v>HUAWEI | RRU, BBU, GPON</v>
          </cell>
        </row>
        <row r="2345">
          <cell r="A2345" t="str">
            <v>HUAWEI | RRU, BBU, GPON</v>
          </cell>
        </row>
        <row r="2346">
          <cell r="A2346" t="str">
            <v>HUAWEI | RRU, BBU, GPON</v>
          </cell>
        </row>
        <row r="2347">
          <cell r="A2347" t="str">
            <v>HUAWEI | RRU, BBU, GPON</v>
          </cell>
        </row>
        <row r="2348">
          <cell r="A2348" t="str">
            <v>HUAWEI | RRU, BBU, GPON</v>
          </cell>
        </row>
        <row r="2349">
          <cell r="A2349" t="str">
            <v>HUAWEI | RRU, BBU, GPON</v>
          </cell>
        </row>
        <row r="2350">
          <cell r="A2350" t="str">
            <v>HUAWEI | RRU, BBU, GPON</v>
          </cell>
        </row>
        <row r="2351">
          <cell r="A2351" t="str">
            <v>HUAWEI | RRU, BBU, GPON</v>
          </cell>
        </row>
        <row r="2352">
          <cell r="A2352" t="str">
            <v>HUAWEI | RRU, BBU, GPON</v>
          </cell>
        </row>
        <row r="2353">
          <cell r="A2353" t="str">
            <v>HUAWEI | RRU, BBU, GPON</v>
          </cell>
        </row>
        <row r="2354">
          <cell r="A2354" t="str">
            <v>HUAWEI | RRU, BBU, GPON</v>
          </cell>
        </row>
        <row r="2355">
          <cell r="A2355" t="str">
            <v>HUAWEI | RRU, BBU, GPON</v>
          </cell>
        </row>
        <row r="2356">
          <cell r="A2356" t="str">
            <v>HUAWEI | RRU, BBU, GPON</v>
          </cell>
        </row>
        <row r="2357">
          <cell r="A2357" t="str">
            <v>HUAWEI | RRU, BBU, GPON</v>
          </cell>
        </row>
        <row r="2358">
          <cell r="A2358" t="str">
            <v>HUAWEI | RRU, BBU, GPON</v>
          </cell>
        </row>
        <row r="2359">
          <cell r="A2359" t="str">
            <v>HUAWEI | RRU, BBU, GPON</v>
          </cell>
        </row>
        <row r="2360">
          <cell r="A2360" t="str">
            <v>HUAWEI | RRU, BBU, GPON</v>
          </cell>
        </row>
        <row r="2361">
          <cell r="A2361" t="str">
            <v>HUAWEI | RRU, BBU, GPON</v>
          </cell>
        </row>
        <row r="2362">
          <cell r="A2362" t="str">
            <v>HUAWEI | RRU, BBU, GPON</v>
          </cell>
        </row>
        <row r="2363">
          <cell r="A2363" t="str">
            <v>HUAWEI | RRU, BBU, GPON</v>
          </cell>
        </row>
        <row r="2364">
          <cell r="A2364" t="str">
            <v>HUAWEI | RRU, BBU, GPON</v>
          </cell>
        </row>
        <row r="2365">
          <cell r="A2365" t="str">
            <v>HUAWEI | RRU, BBU, GPON</v>
          </cell>
        </row>
        <row r="2366">
          <cell r="A2366" t="str">
            <v>HUAWEI | RRU, BBU, GPON</v>
          </cell>
        </row>
        <row r="2367">
          <cell r="A2367" t="str">
            <v>HUAWEI | RRU, BBU, GPON</v>
          </cell>
        </row>
        <row r="2368">
          <cell r="A2368" t="str">
            <v>HUAWEI | RRU, BBU, GPON</v>
          </cell>
        </row>
        <row r="2369">
          <cell r="A2369" t="str">
            <v>HUAWEI | RRU, BBU, GPON</v>
          </cell>
        </row>
        <row r="2370">
          <cell r="A2370" t="str">
            <v>HUAWEI | RRU, BBU, GPON</v>
          </cell>
        </row>
        <row r="2371">
          <cell r="A2371" t="str">
            <v>HUAWEI | RRU, BBU, GPON</v>
          </cell>
        </row>
        <row r="2372">
          <cell r="A2372" t="str">
            <v>HUAWEI | RRU, BBU, GPON</v>
          </cell>
        </row>
        <row r="2373">
          <cell r="A2373" t="str">
            <v>HUAWEI | RRU, BBU, GPON</v>
          </cell>
        </row>
        <row r="2374">
          <cell r="A2374" t="str">
            <v>HUAWEI | RRU, BBU, GPON</v>
          </cell>
        </row>
        <row r="2375">
          <cell r="A2375" t="str">
            <v>HUAWEI | RRU, BBU, GPON</v>
          </cell>
        </row>
        <row r="2376">
          <cell r="A2376" t="str">
            <v>HUAWEI | RRU, BBU, GPON</v>
          </cell>
        </row>
        <row r="2377">
          <cell r="A2377" t="str">
            <v>HUAWEI | RRU, BBU, GPON</v>
          </cell>
        </row>
        <row r="2378">
          <cell r="A2378" t="str">
            <v>HUAWEI | RRU, BBU, GPON</v>
          </cell>
        </row>
        <row r="2379">
          <cell r="A2379" t="str">
            <v>HUAWEI | RRU, BBU, GPON</v>
          </cell>
        </row>
        <row r="2380">
          <cell r="A2380" t="str">
            <v>HUAWEI | RRU, BBU, GPON</v>
          </cell>
        </row>
        <row r="2381">
          <cell r="A2381" t="str">
            <v>HUAWEI | RRU, BBU, GPON</v>
          </cell>
        </row>
        <row r="2382">
          <cell r="A2382" t="str">
            <v>HUAWEI | RRU, BBU, GPON</v>
          </cell>
        </row>
        <row r="2383">
          <cell r="A2383" t="str">
            <v>HUAWEI | RRU, BBU, GPON</v>
          </cell>
        </row>
        <row r="2384">
          <cell r="A2384" t="str">
            <v>HUAWEI | RRU, BBU, GPON</v>
          </cell>
        </row>
        <row r="2385">
          <cell r="A2385" t="str">
            <v>HUAWEI | RRU, BBU, GPON</v>
          </cell>
        </row>
        <row r="2386">
          <cell r="A2386" t="str">
            <v>HUAWEI | RRU, BBU, GPON</v>
          </cell>
        </row>
        <row r="2387">
          <cell r="A2387" t="str">
            <v>HUAWEI | RRU, BBU, GPON</v>
          </cell>
        </row>
        <row r="2388">
          <cell r="A2388" t="str">
            <v>HUAWEI | RRU, BBU, GPON</v>
          </cell>
        </row>
        <row r="2389">
          <cell r="A2389" t="str">
            <v>HUAWEI | RRU, BBU, GPON</v>
          </cell>
        </row>
        <row r="2390">
          <cell r="A2390" t="str">
            <v>HUAWEI | RRU, BBU, GPON</v>
          </cell>
        </row>
        <row r="2391">
          <cell r="A2391" t="str">
            <v>HUAWEI | RRU, BBU, GPON</v>
          </cell>
        </row>
        <row r="2392">
          <cell r="A2392" t="str">
            <v>HUAWEI | RRU, BBU, GPON</v>
          </cell>
        </row>
        <row r="2393">
          <cell r="A2393" t="str">
            <v>HUAWEI | RRU, BBU, GPON</v>
          </cell>
        </row>
        <row r="2394">
          <cell r="A2394" t="str">
            <v>HUAWEI | RRU, BBU, GPON</v>
          </cell>
        </row>
        <row r="2395">
          <cell r="A2395" t="str">
            <v>HUAWEI | RRU, BBU, GPON</v>
          </cell>
        </row>
        <row r="2396">
          <cell r="A2396" t="str">
            <v>HUAWEI | RRU, BBU, GPON</v>
          </cell>
        </row>
        <row r="2397">
          <cell r="A2397" t="str">
            <v>HUAWEI | RRU, BBU, GPON</v>
          </cell>
        </row>
        <row r="2398">
          <cell r="A2398" t="str">
            <v>HUAWEI | RRU, BBU, GPON</v>
          </cell>
        </row>
        <row r="2399">
          <cell r="A2399" t="str">
            <v>HUAWEI | RRU, BBU, GPON</v>
          </cell>
        </row>
        <row r="2400">
          <cell r="A2400" t="str">
            <v>HUAWEI | RRU, BBU, GPON</v>
          </cell>
        </row>
        <row r="2401">
          <cell r="A2401" t="str">
            <v>HUAWEI | RRU, BBU, GPON</v>
          </cell>
        </row>
        <row r="2402">
          <cell r="A2402" t="str">
            <v>HUAWEI | RRU, BBU, GPON</v>
          </cell>
        </row>
        <row r="2403">
          <cell r="A2403" t="str">
            <v>HUAWEI | RRU, BBU, GPON</v>
          </cell>
        </row>
        <row r="2404">
          <cell r="A2404" t="str">
            <v>HUAWEI | RRU, BBU, GPON</v>
          </cell>
        </row>
        <row r="2405">
          <cell r="A2405" t="str">
            <v>HUAWEI | RRU, BBU, GPON</v>
          </cell>
        </row>
        <row r="2406">
          <cell r="A2406" t="str">
            <v>HUAWEI | RRU, BBU, GPON</v>
          </cell>
        </row>
        <row r="2407">
          <cell r="A2407" t="str">
            <v>HUAWEI | RRU, BBU, GPON</v>
          </cell>
        </row>
        <row r="2408">
          <cell r="A2408" t="str">
            <v>HUAWEI | RRU, BBU, GPON</v>
          </cell>
        </row>
        <row r="2409">
          <cell r="A2409" t="str">
            <v>HUAWEI | RRU, BBU, GPON</v>
          </cell>
        </row>
        <row r="2410">
          <cell r="A2410" t="str">
            <v>HUAWEI | RRU, BBU, GPON</v>
          </cell>
        </row>
        <row r="2411">
          <cell r="A2411" t="str">
            <v>HUAWEI | RRU, BBU, GPON</v>
          </cell>
        </row>
        <row r="2412">
          <cell r="A2412" t="str">
            <v>HUAWEI | RRU, BBU, GPON</v>
          </cell>
        </row>
        <row r="2413">
          <cell r="A2413" t="str">
            <v>HUAWEI | RRU, BBU, GPON</v>
          </cell>
        </row>
        <row r="2414">
          <cell r="A2414" t="str">
            <v>HUAWEI | RRU, BBU, GPON</v>
          </cell>
        </row>
        <row r="2415">
          <cell r="A2415" t="str">
            <v>HUAWEI | RRU, BBU, GPON</v>
          </cell>
        </row>
        <row r="2416">
          <cell r="A2416" t="str">
            <v>HUAWEI | RRU, BBU, GPON</v>
          </cell>
        </row>
        <row r="2417">
          <cell r="A2417" t="str">
            <v>HUAWEI | RRU, BBU, GPON</v>
          </cell>
        </row>
        <row r="2418">
          <cell r="A2418" t="str">
            <v>HUAWEI | RRU, BBU, GPON</v>
          </cell>
        </row>
        <row r="2419">
          <cell r="A2419" t="str">
            <v>HUAWEI | RRU, BBU, GPON</v>
          </cell>
        </row>
        <row r="2420">
          <cell r="A2420" t="str">
            <v>HUAWEI | RRU, BBU, GPON</v>
          </cell>
        </row>
        <row r="2421">
          <cell r="A2421" t="str">
            <v>HUAWEI | RRU, BBU, GPON</v>
          </cell>
        </row>
        <row r="2422">
          <cell r="A2422" t="str">
            <v>HUAWEI | RRU, BBU, GPON</v>
          </cell>
        </row>
        <row r="2423">
          <cell r="A2423" t="str">
            <v>HUAWEI | RRU, BBU, GPON</v>
          </cell>
        </row>
        <row r="2424">
          <cell r="A2424" t="str">
            <v>HUAWEI | RRU, BBU, GPON</v>
          </cell>
        </row>
        <row r="2425">
          <cell r="A2425" t="str">
            <v>HUAWEI | RRU, BBU, GPON</v>
          </cell>
        </row>
        <row r="2426">
          <cell r="A2426" t="str">
            <v>HUAWEI | RRU, BBU, GPON</v>
          </cell>
        </row>
        <row r="2427">
          <cell r="A2427" t="str">
            <v>HUAWEI | RRU, BBU, GPON</v>
          </cell>
        </row>
        <row r="2428">
          <cell r="A2428" t="str">
            <v>HUAWEI | RRU, BBU, GPON</v>
          </cell>
        </row>
        <row r="2429">
          <cell r="A2429" t="str">
            <v>HUAWEI | RRU, BBU, GPON</v>
          </cell>
        </row>
        <row r="2430">
          <cell r="A2430" t="str">
            <v>HUAWEI | RRU, BBU, GPON</v>
          </cell>
        </row>
        <row r="2431">
          <cell r="A2431" t="str">
            <v>HUAWEI | RRU, BBU, GPON</v>
          </cell>
        </row>
        <row r="2432">
          <cell r="A2432" t="str">
            <v>HUAWEI | RRU, BBU, GPON</v>
          </cell>
        </row>
        <row r="2433">
          <cell r="A2433" t="str">
            <v>HUAWEI | RRU, BBU, GPON</v>
          </cell>
        </row>
        <row r="2434">
          <cell r="A2434" t="str">
            <v>HUAWEI | RRU, BBU, GPON</v>
          </cell>
        </row>
        <row r="2435">
          <cell r="A2435" t="str">
            <v>HUAWEI | RRU, BBU, GPON</v>
          </cell>
        </row>
        <row r="2436">
          <cell r="A2436" t="str">
            <v>HUAWEI | RRU, BBU, GPON</v>
          </cell>
        </row>
        <row r="2437">
          <cell r="A2437" t="str">
            <v>HUAWEI | RRU, BBU, GPON</v>
          </cell>
        </row>
        <row r="2438">
          <cell r="A2438" t="str">
            <v>HUAWEI | RRU, BBU, GPON</v>
          </cell>
        </row>
        <row r="2439">
          <cell r="A2439" t="str">
            <v>HUAWEI | RRU, BBU, GPON</v>
          </cell>
        </row>
        <row r="2440">
          <cell r="A2440" t="str">
            <v>HUAWEI | RRU, BBU, GPON</v>
          </cell>
        </row>
        <row r="2441">
          <cell r="A2441" t="str">
            <v>HUAWEI | RRU, BBU, GPON</v>
          </cell>
        </row>
        <row r="2442">
          <cell r="A2442" t="str">
            <v>HUAWEI | RRU, BBU, GPON</v>
          </cell>
        </row>
        <row r="2443">
          <cell r="A2443" t="str">
            <v>HUAWEI | RRU, BBU, GPON</v>
          </cell>
        </row>
        <row r="2444">
          <cell r="A2444" t="str">
            <v>HUAWEI | RRU, BBU, GPON</v>
          </cell>
        </row>
        <row r="2445">
          <cell r="A2445" t="str">
            <v>HUAWEI | RRU, BBU, GPON</v>
          </cell>
        </row>
        <row r="2446">
          <cell r="A2446" t="str">
            <v>HUAWEI | RRU, BBU, GPON</v>
          </cell>
        </row>
        <row r="2447">
          <cell r="A2447" t="str">
            <v>HUAWEI | RRU, BBU, GPON</v>
          </cell>
        </row>
        <row r="2448">
          <cell r="A2448" t="str">
            <v>HUAWEI | RRU, BBU, GPON</v>
          </cell>
        </row>
        <row r="2449">
          <cell r="A2449" t="str">
            <v>HUAWEI | RRU, BBU, GPON</v>
          </cell>
        </row>
        <row r="2450">
          <cell r="A2450" t="str">
            <v>HUAWEI | RRU, BBU, GPON</v>
          </cell>
        </row>
        <row r="2451">
          <cell r="A2451" t="str">
            <v>HUAWEI | RRU, BBU, GPON</v>
          </cell>
        </row>
        <row r="2452">
          <cell r="A2452" t="str">
            <v>HUAWEI | RRU, BBU, GPON</v>
          </cell>
        </row>
        <row r="2453">
          <cell r="A2453" t="str">
            <v>HUAWEI | RRU, BBU, GPON</v>
          </cell>
        </row>
        <row r="2454">
          <cell r="A2454" t="str">
            <v>HUAWEI | RRU, BBU, GPON</v>
          </cell>
        </row>
        <row r="2455">
          <cell r="A2455" t="str">
            <v>HUAWEI | RRU, BBU, GPON</v>
          </cell>
        </row>
        <row r="2456">
          <cell r="A2456" t="str">
            <v>HUAWEI | RRU, BBU, GPON</v>
          </cell>
        </row>
        <row r="2457">
          <cell r="A2457" t="str">
            <v>HUAWEI | RRU, BBU, GPON</v>
          </cell>
        </row>
        <row r="2458">
          <cell r="A2458" t="str">
            <v>HUAWEI | RRU, BBU, GPON</v>
          </cell>
        </row>
        <row r="2459">
          <cell r="A2459" t="str">
            <v>HUAWEI | RRU, BBU, GPON</v>
          </cell>
        </row>
        <row r="2460">
          <cell r="A2460" t="str">
            <v>HUAWEI | RRU, BBU, GPON</v>
          </cell>
        </row>
        <row r="2461">
          <cell r="A2461" t="str">
            <v>HUAWEI | RRU, BBU, GPON</v>
          </cell>
        </row>
        <row r="2462">
          <cell r="A2462" t="str">
            <v>HUAWEI | RRU, BBU, GPON</v>
          </cell>
        </row>
        <row r="2463">
          <cell r="A2463" t="str">
            <v>HUAWEI | RRU, BBU, GPON</v>
          </cell>
        </row>
        <row r="2464">
          <cell r="A2464" t="str">
            <v>HUAWEI | RRU, BBU, GPON</v>
          </cell>
        </row>
        <row r="2465">
          <cell r="A2465" t="str">
            <v>HUAWEI | RRU, BBU, GPON</v>
          </cell>
        </row>
        <row r="2466">
          <cell r="A2466" t="str">
            <v>HUAWEI | RRU, BBU, GPON</v>
          </cell>
        </row>
        <row r="2467">
          <cell r="A2467" t="str">
            <v>HUAWEI | RRU, BBU, GPON</v>
          </cell>
        </row>
        <row r="2468">
          <cell r="A2468" t="str">
            <v>HUAWEI | RRU, BBU, GPON</v>
          </cell>
        </row>
        <row r="2469">
          <cell r="A2469" t="str">
            <v>HUAWEI | RRU, BBU, GPON</v>
          </cell>
        </row>
        <row r="2470">
          <cell r="A2470" t="str">
            <v>HUAWEI | RRU, BBU, GPON</v>
          </cell>
        </row>
        <row r="2471">
          <cell r="A2471" t="str">
            <v>HUAWEI | RRU, BBU, GPON</v>
          </cell>
        </row>
        <row r="2472">
          <cell r="A2472" t="str">
            <v>HUAWEI | RRU, BBU, GPON</v>
          </cell>
        </row>
        <row r="2473">
          <cell r="A2473" t="str">
            <v>HUAWEI | RRU, BBU, GPON</v>
          </cell>
        </row>
        <row r="2474">
          <cell r="A2474" t="str">
            <v>HUAWEI | RRU, BBU, GPON</v>
          </cell>
        </row>
        <row r="2475">
          <cell r="A2475" t="str">
            <v>HUAWEI | RRU, BBU, GPON</v>
          </cell>
        </row>
        <row r="2476">
          <cell r="A2476" t="str">
            <v>HUAWEI | RRU, BBU, GPON</v>
          </cell>
        </row>
        <row r="2477">
          <cell r="A2477" t="str">
            <v>HUAWEI | RRU, BBU, GPON</v>
          </cell>
        </row>
        <row r="2478">
          <cell r="A2478" t="str">
            <v>HUAWEI | RRU, BBU, GPON</v>
          </cell>
        </row>
        <row r="2479">
          <cell r="A2479" t="str">
            <v>HUAWEI | RRU, BBU, GPON</v>
          </cell>
        </row>
        <row r="2480">
          <cell r="A2480" t="str">
            <v>HUAWEI | RRU, BBU, GPON</v>
          </cell>
        </row>
        <row r="2481">
          <cell r="A2481" t="str">
            <v>HUAWEI | RRU, BBU, GPON</v>
          </cell>
        </row>
        <row r="2482">
          <cell r="A2482" t="str">
            <v>HUAWEI | RRU, BBU, GPON</v>
          </cell>
        </row>
        <row r="2483">
          <cell r="A2483" t="str">
            <v>HUAWEI | RRU, BBU, GPON</v>
          </cell>
        </row>
        <row r="2484">
          <cell r="A2484" t="str">
            <v>HUAWEI | RRU, BBU, GPON</v>
          </cell>
        </row>
        <row r="2485">
          <cell r="A2485" t="str">
            <v>HUAWEI | RRU, BBU, GPON</v>
          </cell>
        </row>
        <row r="2486">
          <cell r="A2486" t="str">
            <v>HUAWEI | RRU, BBU, GPON</v>
          </cell>
        </row>
        <row r="2487">
          <cell r="A2487" t="str">
            <v>HUAWEI | RRU, BBU, GPON</v>
          </cell>
        </row>
        <row r="2488">
          <cell r="A2488" t="str">
            <v>HUAWEI | RRU, BBU, GPON</v>
          </cell>
        </row>
        <row r="2489">
          <cell r="A2489" t="str">
            <v>HUAWEI | RRU, BBU, GPON</v>
          </cell>
        </row>
        <row r="2490">
          <cell r="A2490" t="str">
            <v>HUAWEI | RRU, BBU, GPON</v>
          </cell>
        </row>
        <row r="2491">
          <cell r="A2491" t="str">
            <v>HUAWEI | RRU, BBU, GPON</v>
          </cell>
        </row>
        <row r="2492">
          <cell r="A2492" t="str">
            <v>HUAWEI | RRU, BBU, GPON</v>
          </cell>
        </row>
        <row r="2493">
          <cell r="A2493" t="str">
            <v>HUAWEI | RRU, BBU, GPON</v>
          </cell>
        </row>
        <row r="2494">
          <cell r="A2494" t="str">
            <v>HUAWEI | RRU, BBU, GPON</v>
          </cell>
        </row>
        <row r="2495">
          <cell r="A2495" t="str">
            <v>HUAWEI | RRU, BBU, GPON</v>
          </cell>
        </row>
        <row r="2496">
          <cell r="A2496" t="str">
            <v>HUAWEI | RRU, BBU, GPON</v>
          </cell>
        </row>
        <row r="2497">
          <cell r="A2497" t="str">
            <v>HUAWEI | RRU, BBU, GPON</v>
          </cell>
        </row>
        <row r="2498">
          <cell r="A2498" t="str">
            <v>HUAWEI | RRU, BBU, GPON</v>
          </cell>
        </row>
        <row r="2499">
          <cell r="A2499" t="str">
            <v>HUAWEI | RRU, BBU, GPON</v>
          </cell>
        </row>
        <row r="2500">
          <cell r="A2500" t="str">
            <v>HUAWEI | RRU, BBU, GPON</v>
          </cell>
        </row>
        <row r="2501">
          <cell r="A2501" t="str">
            <v>HUAWEI | RRU, BBU, GPON</v>
          </cell>
        </row>
        <row r="2502">
          <cell r="A2502" t="str">
            <v>HUAWEI | RRU, BBU, GPON</v>
          </cell>
        </row>
        <row r="2503">
          <cell r="A2503" t="str">
            <v>HUAWEI | RRU, BBU, GPON</v>
          </cell>
        </row>
        <row r="2504">
          <cell r="A2504" t="str">
            <v>HUAWEI | RRU, BBU, GPON</v>
          </cell>
        </row>
        <row r="2505">
          <cell r="A2505" t="str">
            <v>HUAWEI | RRU, BBU, GPON</v>
          </cell>
        </row>
        <row r="2506">
          <cell r="A2506" t="str">
            <v>HUAWEI | RRU, BBU, GPON</v>
          </cell>
        </row>
        <row r="2507">
          <cell r="A2507" t="str">
            <v>HUAWEI | RRU, BBU, GPON</v>
          </cell>
        </row>
        <row r="2508">
          <cell r="A2508" t="str">
            <v>HUAWEI | RRU, BBU, GPON</v>
          </cell>
        </row>
        <row r="2509">
          <cell r="A2509" t="str">
            <v>HUAWEI | RRU, BBU, GPON</v>
          </cell>
        </row>
        <row r="2510">
          <cell r="A2510" t="str">
            <v>HUAWEI | RRU, BBU, GPON</v>
          </cell>
        </row>
        <row r="2511">
          <cell r="A2511" t="str">
            <v>HUAWEI | RRU, BBU, GPON</v>
          </cell>
        </row>
        <row r="2512">
          <cell r="A2512" t="str">
            <v>HUAWEI | RRU, BBU, GPON</v>
          </cell>
        </row>
        <row r="2513">
          <cell r="A2513" t="str">
            <v>HUAWEI | RRU, BBU, GPON</v>
          </cell>
        </row>
        <row r="2514">
          <cell r="A2514" t="str">
            <v>HUAWEI | RRU, BBU, GPON</v>
          </cell>
        </row>
        <row r="2515">
          <cell r="A2515" t="str">
            <v>HUAWEI | RRU, BBU, GPON</v>
          </cell>
        </row>
        <row r="2516">
          <cell r="A2516" t="str">
            <v>HUAWEI | RRU, BBU, GPON</v>
          </cell>
        </row>
        <row r="2517">
          <cell r="A2517" t="str">
            <v>HUAWEI | RRU, BBU, GPON</v>
          </cell>
        </row>
        <row r="2518">
          <cell r="A2518" t="str">
            <v>HUAWEI | RRU, BBU, GPON</v>
          </cell>
        </row>
        <row r="2519">
          <cell r="A2519" t="str">
            <v>HUAWEI | RRU, BBU, GPON</v>
          </cell>
        </row>
        <row r="2520">
          <cell r="A2520" t="str">
            <v>HUAWEI | RRU, BBU, GPON</v>
          </cell>
        </row>
        <row r="2521">
          <cell r="A2521" t="str">
            <v>HUAWEI | RRU, BBU, GPON</v>
          </cell>
        </row>
        <row r="2522">
          <cell r="A2522" t="str">
            <v>HUAWEI | RRU, BBU, GPON</v>
          </cell>
        </row>
        <row r="2523">
          <cell r="A2523" t="str">
            <v>HUAWEI | RRU, BBU, GPON</v>
          </cell>
        </row>
        <row r="2524">
          <cell r="A2524" t="str">
            <v>HUAWEI | RRU, BBU, GPON</v>
          </cell>
        </row>
        <row r="2525">
          <cell r="A2525" t="str">
            <v>HUAWEI | RRU, BBU, GPON</v>
          </cell>
        </row>
        <row r="2526">
          <cell r="A2526" t="str">
            <v>HUAWEI | RRU, BBU, GPON</v>
          </cell>
        </row>
        <row r="2527">
          <cell r="A2527" t="str">
            <v>HUAWEI | RRU, BBU, GPON</v>
          </cell>
        </row>
        <row r="2528">
          <cell r="A2528" t="str">
            <v>HUAWEI | RRU, BBU, GPON</v>
          </cell>
        </row>
        <row r="2529">
          <cell r="A2529" t="str">
            <v>HUAWEI | RRU, BBU, GPON</v>
          </cell>
        </row>
        <row r="2530">
          <cell r="A2530" t="str">
            <v>HUAWEI | RRU, BBU, GPON</v>
          </cell>
        </row>
        <row r="2531">
          <cell r="A2531" t="str">
            <v>HUAWEI | RRU, BBU, GPON</v>
          </cell>
        </row>
        <row r="2532">
          <cell r="A2532" t="str">
            <v>HUAWEI | RRU, BBU, GPON</v>
          </cell>
        </row>
        <row r="2533">
          <cell r="A2533" t="str">
            <v>HUAWEI | RRU, BBU, GPON</v>
          </cell>
        </row>
        <row r="2534">
          <cell r="A2534" t="str">
            <v>HUAWEI | RRU, BBU, GPON</v>
          </cell>
        </row>
        <row r="2535">
          <cell r="A2535" t="str">
            <v>HUAWEI | RRU, BBU, GPON</v>
          </cell>
        </row>
        <row r="2536">
          <cell r="A2536" t="str">
            <v>HUAWEI | RRU, BBU, GPON</v>
          </cell>
        </row>
        <row r="2537">
          <cell r="A2537" t="str">
            <v>HUAWEI | RRU, BBU, GPON</v>
          </cell>
        </row>
        <row r="2538">
          <cell r="A2538" t="str">
            <v>HUAWEI | RRU, BBU, GPON</v>
          </cell>
        </row>
        <row r="2539">
          <cell r="A2539" t="str">
            <v>HUAWEI | RRU, BBU, GPON</v>
          </cell>
        </row>
        <row r="2540">
          <cell r="A2540" t="str">
            <v>HUAWEI | RRU, BBU, GPON</v>
          </cell>
        </row>
        <row r="2541">
          <cell r="A2541" t="str">
            <v>HUAWEI | RRU, BBU, GPON</v>
          </cell>
        </row>
        <row r="2542">
          <cell r="A2542" t="str">
            <v>HUAWEI | RRU, BBU, GPON</v>
          </cell>
        </row>
        <row r="2543">
          <cell r="A2543" t="str">
            <v>HUAWEI | RRU, BBU, GPON</v>
          </cell>
        </row>
        <row r="2544">
          <cell r="A2544" t="str">
            <v>HUAWEI | RRU, BBU, GPON</v>
          </cell>
        </row>
        <row r="2545">
          <cell r="A2545" t="str">
            <v>HUAWEI | RRU, BBU, GPON</v>
          </cell>
        </row>
        <row r="2546">
          <cell r="A2546" t="str">
            <v>HUAWEI | RRU, BBU, GPON</v>
          </cell>
        </row>
        <row r="2547">
          <cell r="A2547" t="str">
            <v>HUAWEI | RRU, BBU, GPON</v>
          </cell>
        </row>
        <row r="2548">
          <cell r="A2548" t="str">
            <v>HUAWEI | RRU, BBU, GPON</v>
          </cell>
        </row>
        <row r="2549">
          <cell r="A2549" t="str">
            <v>HUAWEI | RRU, BBU, GPON</v>
          </cell>
        </row>
        <row r="2550">
          <cell r="A2550" t="str">
            <v>HUAWEI | RRU, BBU, GPON</v>
          </cell>
        </row>
        <row r="2551">
          <cell r="A2551" t="str">
            <v>HUAWEI | RRU, BBU, GPON</v>
          </cell>
        </row>
        <row r="2552">
          <cell r="A2552" t="str">
            <v>HUAWEI | RRU, BBU, GPON</v>
          </cell>
        </row>
        <row r="2553">
          <cell r="A2553" t="str">
            <v>HUAWEI | RRU, BBU, GPON</v>
          </cell>
        </row>
        <row r="2554">
          <cell r="A2554" t="str">
            <v>HUAWEI | RRU, BBU, GPON</v>
          </cell>
        </row>
        <row r="2555">
          <cell r="A2555" t="str">
            <v>HUAWEI | RRU, BBU, GPON</v>
          </cell>
        </row>
        <row r="2556">
          <cell r="A2556" t="str">
            <v>HUAWEI | RRU, BBU, GPON</v>
          </cell>
        </row>
        <row r="2557">
          <cell r="A2557" t="str">
            <v>HUAWEI | RRU, BBU, GPON</v>
          </cell>
        </row>
        <row r="2558">
          <cell r="A2558" t="str">
            <v>HUAWEI | RRU, BBU, GPON</v>
          </cell>
        </row>
        <row r="2559">
          <cell r="A2559" t="str">
            <v>HUAWEI | RRU, BBU, GPON</v>
          </cell>
        </row>
        <row r="2560">
          <cell r="A2560" t="str">
            <v>HUAWEI | RRU, BBU, GPON</v>
          </cell>
        </row>
        <row r="2561">
          <cell r="A2561" t="str">
            <v>HUAWEI | RRU, BBU, GPON</v>
          </cell>
        </row>
        <row r="2562">
          <cell r="A2562" t="str">
            <v>HUAWEI | RRU, BBU, GPON</v>
          </cell>
        </row>
        <row r="2563">
          <cell r="A2563" t="str">
            <v>HUAWEI | RRU, BBU, GPON</v>
          </cell>
        </row>
        <row r="2564">
          <cell r="A2564" t="str">
            <v>HUAWEI | RRU, BBU, GPON</v>
          </cell>
        </row>
        <row r="2565">
          <cell r="A2565" t="str">
            <v>HUAWEI | RRU, BBU, GPON</v>
          </cell>
        </row>
        <row r="2566">
          <cell r="A2566" t="str">
            <v>HUAWEI | RRU, BBU, GPON</v>
          </cell>
        </row>
        <row r="2567">
          <cell r="A2567" t="str">
            <v>HUAWEI | RRU, BBU, GPON</v>
          </cell>
        </row>
        <row r="2568">
          <cell r="A2568" t="str">
            <v>HUAWEI | RRU, BBU, GPON</v>
          </cell>
        </row>
        <row r="2569">
          <cell r="A2569" t="str">
            <v>HUAWEI | RRU, BBU, GPON</v>
          </cell>
        </row>
        <row r="2570">
          <cell r="A2570" t="str">
            <v>HUAWEI | RRU, BBU, GPON</v>
          </cell>
        </row>
        <row r="2571">
          <cell r="A2571" t="str">
            <v>HUAWEI | RRU, BBU, GPON</v>
          </cell>
        </row>
        <row r="2572">
          <cell r="A2572" t="str">
            <v>HUAWEI | RRU, BBU, GPON</v>
          </cell>
        </row>
        <row r="2573">
          <cell r="A2573" t="str">
            <v>HUAWEI | RRU, BBU, GPON</v>
          </cell>
        </row>
        <row r="2574">
          <cell r="A2574" t="str">
            <v>HUAWEI | RRU, BBU, GPON</v>
          </cell>
        </row>
        <row r="2575">
          <cell r="A2575" t="str">
            <v>HUAWEI | RRU, BBU, GPON</v>
          </cell>
        </row>
        <row r="2576">
          <cell r="A2576" t="str">
            <v>HUAWEI | RRU, BBU, GPON</v>
          </cell>
        </row>
        <row r="2577">
          <cell r="A2577" t="str">
            <v>HUAWEI | RRU, BBU, GPON</v>
          </cell>
        </row>
        <row r="2578">
          <cell r="A2578" t="str">
            <v>HUAWEI | RRU, BBU, GPON</v>
          </cell>
        </row>
        <row r="2579">
          <cell r="A2579" t="str">
            <v>HUAWEI | RRU, BBU, GPON</v>
          </cell>
        </row>
        <row r="2580">
          <cell r="A2580" t="str">
            <v>HUAWEI | RRU, BBU, GPON</v>
          </cell>
        </row>
        <row r="2581">
          <cell r="A2581" t="str">
            <v>HUAWEI | RRU, BBU, GPON</v>
          </cell>
        </row>
        <row r="2582">
          <cell r="A2582" t="str">
            <v>HUAWEI | RRU, BBU, GPON</v>
          </cell>
        </row>
        <row r="2583">
          <cell r="A2583" t="str">
            <v>HUAWEI | RRU, BBU, GPON</v>
          </cell>
        </row>
        <row r="2584">
          <cell r="A2584" t="str">
            <v>HUAWEI | RRU, BBU, GPON</v>
          </cell>
        </row>
        <row r="2585">
          <cell r="A2585" t="str">
            <v>HUAWEI | RRU, BBU, GPON</v>
          </cell>
        </row>
        <row r="2586">
          <cell r="A2586" t="str">
            <v>HUAWEI | RRU, BBU, GPON</v>
          </cell>
        </row>
        <row r="2587">
          <cell r="A2587" t="str">
            <v>HUAWEI | RRU, BBU, GPON</v>
          </cell>
        </row>
        <row r="2588">
          <cell r="A2588" t="str">
            <v>HUAWEI | RRU, BBU, GPON</v>
          </cell>
        </row>
        <row r="2589">
          <cell r="A2589" t="str">
            <v>HUAWEI | RRU, BBU, GPON</v>
          </cell>
        </row>
        <row r="2590">
          <cell r="A2590" t="str">
            <v>HUAWEI | RRU, BBU, GPON</v>
          </cell>
        </row>
        <row r="2591">
          <cell r="A2591" t="str">
            <v>HUAWEI | RRU, BBU, GPON</v>
          </cell>
        </row>
        <row r="2592">
          <cell r="A2592" t="str">
            <v>HUAWEI | RRU, BBU, GPON</v>
          </cell>
        </row>
        <row r="2593">
          <cell r="A2593" t="str">
            <v>HUAWEI | RRU, BBU, GPON</v>
          </cell>
        </row>
        <row r="2594">
          <cell r="A2594" t="str">
            <v>HUAWEI | RRU, BBU, GPON</v>
          </cell>
        </row>
        <row r="2595">
          <cell r="A2595" t="str">
            <v>HUAWEI | RRU, BBU, GPON</v>
          </cell>
        </row>
        <row r="2596">
          <cell r="A2596" t="str">
            <v>HUAWEI | RRU, BBU, GPON</v>
          </cell>
        </row>
        <row r="2597">
          <cell r="A2597" t="str">
            <v>HUAWEI | RRU, BBU, GPON</v>
          </cell>
        </row>
        <row r="2598">
          <cell r="A2598" t="str">
            <v>HUAWEI | RRU, BBU, GPON</v>
          </cell>
        </row>
        <row r="2599">
          <cell r="A2599" t="str">
            <v>HUAWEI | RRU, BBU, GPON</v>
          </cell>
        </row>
        <row r="2600">
          <cell r="A2600" t="str">
            <v>HUAWEI | RRU, BBU, GPON</v>
          </cell>
        </row>
        <row r="2601">
          <cell r="A2601" t="str">
            <v>HUAWEI | RRU, BBU, GPON</v>
          </cell>
        </row>
        <row r="2602">
          <cell r="A2602" t="str">
            <v>HUAWEI | RRU, BBU, GPON</v>
          </cell>
        </row>
        <row r="2603">
          <cell r="A2603" t="str">
            <v>HUAWEI | RRU, BBU, GPON</v>
          </cell>
        </row>
        <row r="2604">
          <cell r="A2604" t="str">
            <v>HUAWEI | RRU, BBU, GPON</v>
          </cell>
        </row>
        <row r="2605">
          <cell r="A2605" t="str">
            <v>HUAWEI | RRU, BBU, GPON</v>
          </cell>
        </row>
        <row r="2606">
          <cell r="A2606" t="str">
            <v>HUAWEI | RRU, BBU, GPON</v>
          </cell>
        </row>
        <row r="2607">
          <cell r="A2607" t="str">
            <v>HUAWEI | RRU, BBU, GPON</v>
          </cell>
        </row>
        <row r="2608">
          <cell r="A2608" t="str">
            <v>HUAWEI | RRU, BBU, GPON</v>
          </cell>
        </row>
        <row r="2609">
          <cell r="A2609" t="str">
            <v>HUAWEI | RRU, BBU, GPON</v>
          </cell>
        </row>
        <row r="2610">
          <cell r="A2610" t="str">
            <v>HUAWEI | RRU, BBU, GPON</v>
          </cell>
        </row>
        <row r="2611">
          <cell r="A2611" t="str">
            <v>HUAWEI | RRU, BBU, GPON</v>
          </cell>
        </row>
        <row r="2612">
          <cell r="A2612" t="str">
            <v>HUAWEI | RRU, BBU, GPON</v>
          </cell>
        </row>
        <row r="2613">
          <cell r="A2613" t="str">
            <v>HUAWEI | RRU, BBU, GPON</v>
          </cell>
        </row>
        <row r="2614">
          <cell r="A2614" t="str">
            <v>HUAWEI | RRU, BBU, GPON</v>
          </cell>
        </row>
        <row r="2615">
          <cell r="A2615" t="str">
            <v>HUAWEI | RRU, BBU, GPON</v>
          </cell>
        </row>
        <row r="2616">
          <cell r="A2616" t="str">
            <v>HUAWEI | RRU, BBU, GPON</v>
          </cell>
        </row>
        <row r="2617">
          <cell r="A2617" t="str">
            <v>HUAWEI | RRU, BBU, GPON</v>
          </cell>
        </row>
        <row r="2618">
          <cell r="A2618" t="str">
            <v>HUAWEI | RRU, BBU, GPON</v>
          </cell>
        </row>
        <row r="2619">
          <cell r="A2619" t="str">
            <v>HUAWEI | RRU, BBU, GPON</v>
          </cell>
        </row>
        <row r="2620">
          <cell r="A2620" t="str">
            <v>HUAWEI | RRU, BBU, GPON</v>
          </cell>
        </row>
        <row r="2621">
          <cell r="A2621" t="str">
            <v>HUAWEI | RRU, BBU, GPON</v>
          </cell>
        </row>
        <row r="2622">
          <cell r="A2622" t="str">
            <v>HUAWEI | RRU, BBU, GPON</v>
          </cell>
        </row>
        <row r="2623">
          <cell r="A2623" t="str">
            <v>HUAWEI | RRU, BBU, GPON</v>
          </cell>
        </row>
        <row r="2624">
          <cell r="A2624" t="str">
            <v>HUAWEI | RRU, BBU, GPON</v>
          </cell>
        </row>
        <row r="2625">
          <cell r="A2625" t="str">
            <v>HUAWEI | RRU, BBU, GPON</v>
          </cell>
        </row>
        <row r="2626">
          <cell r="A2626" t="str">
            <v>HUAWEI | RRU, BBU, GPON</v>
          </cell>
        </row>
        <row r="2627">
          <cell r="A2627" t="str">
            <v>HUAWEI | RRU, BBU, GPON</v>
          </cell>
        </row>
        <row r="2628">
          <cell r="A2628" t="str">
            <v>HUAWEI | RRU, BBU, GPON</v>
          </cell>
        </row>
        <row r="2629">
          <cell r="A2629" t="str">
            <v>HUAWEI | RRU, BBU, GPON</v>
          </cell>
        </row>
        <row r="2630">
          <cell r="A2630" t="str">
            <v>HUAWEI | RRU, BBU, GPON</v>
          </cell>
        </row>
        <row r="2631">
          <cell r="A2631" t="str">
            <v>HUAWEI | RRU, BBU, GPON</v>
          </cell>
        </row>
        <row r="2632">
          <cell r="A2632" t="str">
            <v>HUAWEI | RRU, BBU, GPON</v>
          </cell>
        </row>
        <row r="2633">
          <cell r="A2633" t="str">
            <v>HUAWEI | RRU, BBU, GPON</v>
          </cell>
        </row>
        <row r="2634">
          <cell r="A2634" t="str">
            <v>HUAWEI | RRU, BBU, GPON</v>
          </cell>
        </row>
        <row r="2635">
          <cell r="A2635" t="str">
            <v>HUAWEI | RRU, BBU, GPON</v>
          </cell>
        </row>
        <row r="2636">
          <cell r="A2636" t="str">
            <v>HUAWEI | RRU, BBU, GPON</v>
          </cell>
        </row>
        <row r="2637">
          <cell r="A2637" t="str">
            <v>HUAWEI | RRU, BBU, GPON</v>
          </cell>
        </row>
        <row r="2638">
          <cell r="A2638" t="str">
            <v>HUAWEI | RRU, BBU, GPON</v>
          </cell>
        </row>
        <row r="2639">
          <cell r="A2639" t="str">
            <v>HUAWEI | RRU, BBU, GPON</v>
          </cell>
        </row>
        <row r="2640">
          <cell r="A2640" t="str">
            <v>HUAWEI | RRU, BBU, GPON</v>
          </cell>
        </row>
        <row r="2641">
          <cell r="A2641" t="str">
            <v>HUAWEI | RRU, BBU, GPON</v>
          </cell>
        </row>
        <row r="2642">
          <cell r="A2642" t="str">
            <v>HUAWEI | RRU, BBU, GPON</v>
          </cell>
        </row>
        <row r="2643">
          <cell r="A2643" t="str">
            <v>HUAWEI | RRU, BBU, GPON</v>
          </cell>
        </row>
        <row r="2644">
          <cell r="A2644" t="str">
            <v>HUAWEI | RRU, BBU, GPON</v>
          </cell>
        </row>
        <row r="2645">
          <cell r="A2645" t="str">
            <v>HUAWEI | RRU, BBU, GPON</v>
          </cell>
        </row>
        <row r="2646">
          <cell r="A2646" t="str">
            <v>HUAWEI | RRU, BBU, GPON</v>
          </cell>
        </row>
        <row r="2647">
          <cell r="A2647" t="str">
            <v>HUAWEI | RRU, BBU, GPON</v>
          </cell>
        </row>
        <row r="2648">
          <cell r="A2648" t="str">
            <v>HUAWEI | RRU, BBU, GPON</v>
          </cell>
        </row>
        <row r="2649">
          <cell r="A2649" t="str">
            <v>HUAWEI | RRU, BBU, GPON</v>
          </cell>
        </row>
        <row r="2650">
          <cell r="A2650" t="str">
            <v>HUAWEI | RRU, BBU, GPON</v>
          </cell>
        </row>
        <row r="2651">
          <cell r="A2651" t="str">
            <v>HUAWEI | RRU, BBU, GPON</v>
          </cell>
        </row>
        <row r="2652">
          <cell r="A2652" t="str">
            <v>HUAWEI | RRU, BBU, GPON</v>
          </cell>
        </row>
        <row r="2653">
          <cell r="A2653" t="str">
            <v>HUAWEI | RRU, BBU, GPON</v>
          </cell>
        </row>
        <row r="2654">
          <cell r="A2654" t="str">
            <v>HUAWEI | RRU, BBU, GPON</v>
          </cell>
        </row>
        <row r="2655">
          <cell r="A2655" t="str">
            <v>HUAWEI | RRU, BBU, GPON</v>
          </cell>
        </row>
        <row r="2656">
          <cell r="A2656" t="str">
            <v>HUAWEI | RRU, BBU, GPON</v>
          </cell>
        </row>
        <row r="2657">
          <cell r="A2657" t="str">
            <v>HUAWEI | RRU, BBU, GPON</v>
          </cell>
        </row>
        <row r="2658">
          <cell r="A2658" t="str">
            <v>HUAWEI | RRU, BBU, GPON</v>
          </cell>
        </row>
        <row r="2659">
          <cell r="A2659" t="str">
            <v>HUAWEI | RRU, BBU, GPON</v>
          </cell>
        </row>
        <row r="2660">
          <cell r="A2660" t="str">
            <v>HUAWEI | RRU, BBU, GPON</v>
          </cell>
        </row>
        <row r="2661">
          <cell r="A2661" t="str">
            <v>HUAWEI | RRU, BBU, GPON</v>
          </cell>
        </row>
        <row r="2662">
          <cell r="A2662" t="str">
            <v>HUAWEI | RRU, BBU, GPON</v>
          </cell>
        </row>
        <row r="2663">
          <cell r="A2663" t="str">
            <v>HUAWEI | RRU, BBU, GPON</v>
          </cell>
        </row>
        <row r="2664">
          <cell r="A2664" t="str">
            <v>HUAWEI | RRU, BBU, GPON</v>
          </cell>
        </row>
        <row r="2665">
          <cell r="A2665" t="str">
            <v>HUAWEI | RRU, BBU, GPON</v>
          </cell>
        </row>
        <row r="2666">
          <cell r="A2666" t="str">
            <v>HUAWEI | RRU, BBU, GPON</v>
          </cell>
        </row>
        <row r="2667">
          <cell r="A2667" t="str">
            <v>HUAWEI | RRU, BBU, GPON</v>
          </cell>
        </row>
        <row r="2668">
          <cell r="A2668" t="str">
            <v>HUAWEI | RRU, BBU, GPON</v>
          </cell>
        </row>
        <row r="2669">
          <cell r="A2669" t="str">
            <v>HUAWEI | RRU, BBU, GPON</v>
          </cell>
        </row>
        <row r="2670">
          <cell r="A2670" t="str">
            <v>HUAWEI | RRU, BBU, GPON</v>
          </cell>
        </row>
        <row r="2671">
          <cell r="A2671" t="str">
            <v>HUAWEI | RRU, BBU, GPON</v>
          </cell>
        </row>
        <row r="2672">
          <cell r="A2672" t="str">
            <v>HUAWEI | RRU, BBU, GPON</v>
          </cell>
        </row>
        <row r="2673">
          <cell r="A2673" t="str">
            <v>HUAWEI | RRU, BBU, GPON</v>
          </cell>
        </row>
        <row r="2674">
          <cell r="A2674" t="str">
            <v>HUAWEI | RRU, BBU, GPON</v>
          </cell>
        </row>
        <row r="2675">
          <cell r="A2675" t="str">
            <v>HUAWEI | RRU, BBU, GPON</v>
          </cell>
        </row>
        <row r="2676">
          <cell r="A2676" t="str">
            <v>HUAWEI | RRU, BBU, GPON</v>
          </cell>
        </row>
        <row r="2677">
          <cell r="A2677" t="str">
            <v>HUAWEI | RRU, BBU, GPON</v>
          </cell>
        </row>
        <row r="2678">
          <cell r="A2678" t="str">
            <v>HUAWEI | RRU, BBU, GPON</v>
          </cell>
        </row>
        <row r="2679">
          <cell r="A2679" t="str">
            <v>HUAWEI | RRU, BBU, GPON</v>
          </cell>
        </row>
        <row r="2680">
          <cell r="A2680" t="str">
            <v>HUAWEI | RRU, BBU, GPON</v>
          </cell>
        </row>
        <row r="2681">
          <cell r="A2681" t="str">
            <v>HUAWEI | RRU, BBU, GPON</v>
          </cell>
        </row>
        <row r="2682">
          <cell r="A2682" t="str">
            <v>HUAWEI | RRU, BBU, GPON</v>
          </cell>
        </row>
        <row r="2683">
          <cell r="A2683" t="str">
            <v>HUAWEI | RRU, BBU, GPON</v>
          </cell>
        </row>
        <row r="2684">
          <cell r="A2684" t="str">
            <v>HUAWEI | RRU, BBU, GPON</v>
          </cell>
        </row>
        <row r="2685">
          <cell r="A2685" t="str">
            <v>HUAWEI | RRU, BBU, GPON</v>
          </cell>
        </row>
        <row r="2686">
          <cell r="A2686" t="str">
            <v>HUAWEI | RRU, BBU, GPON</v>
          </cell>
        </row>
        <row r="2687">
          <cell r="A2687" t="str">
            <v>HUAWEI | RRU, BBU, GPON</v>
          </cell>
        </row>
        <row r="2688">
          <cell r="A2688" t="str">
            <v>HUAWEI | RRU, BBU, GPON</v>
          </cell>
        </row>
        <row r="2689">
          <cell r="A2689" t="str">
            <v>HUAWEI | RRU, BBU, GPON</v>
          </cell>
        </row>
        <row r="2690">
          <cell r="A2690" t="str">
            <v>HUAWEI | RRU, BBU, GPON</v>
          </cell>
        </row>
        <row r="2691">
          <cell r="A2691" t="str">
            <v>HUAWEI | RRU, BBU, GPON</v>
          </cell>
        </row>
        <row r="2692">
          <cell r="A2692" t="str">
            <v>HUAWEI | RRU, BBU, GPON</v>
          </cell>
        </row>
        <row r="2693">
          <cell r="A2693" t="str">
            <v>HUAWEI | RRU, BBU, GPON</v>
          </cell>
        </row>
        <row r="2694">
          <cell r="A2694" t="str">
            <v>HUAWEI | RRU, BBU, GPON</v>
          </cell>
        </row>
        <row r="2695">
          <cell r="A2695" t="str">
            <v>HUAWEI | RRU, BBU, GPON</v>
          </cell>
        </row>
        <row r="2696">
          <cell r="A2696" t="str">
            <v>HUAWEI | RRU, BBU, GPON</v>
          </cell>
        </row>
        <row r="2697">
          <cell r="A2697" t="str">
            <v>HUAWEI | RRU, BBU, GPON</v>
          </cell>
        </row>
        <row r="2698">
          <cell r="A2698" t="str">
            <v>HUAWEI | RRU, BBU, GPON</v>
          </cell>
        </row>
        <row r="2699">
          <cell r="A2699" t="str">
            <v>HUAWEI | RRU, BBU, GPON</v>
          </cell>
        </row>
        <row r="2700">
          <cell r="A2700" t="str">
            <v>HUAWEI | RRU, BBU, GPON</v>
          </cell>
        </row>
        <row r="2701">
          <cell r="A2701" t="str">
            <v>HUAWEI | RRU, BBU, GPON</v>
          </cell>
        </row>
        <row r="2702">
          <cell r="A2702" t="str">
            <v>HUAWEI | RRU, BBU, GPON</v>
          </cell>
        </row>
        <row r="2703">
          <cell r="A2703" t="str">
            <v>HUAWEI | RRU, BBU, GPON</v>
          </cell>
        </row>
        <row r="2704">
          <cell r="A2704" t="str">
            <v>HUAWEI | RRU, BBU, GPON</v>
          </cell>
        </row>
        <row r="2705">
          <cell r="A2705" t="str">
            <v>HUAWEI | RRU, BBU, GPON</v>
          </cell>
        </row>
        <row r="2706">
          <cell r="A2706" t="str">
            <v>HUAWEI | RRU, BBU, GPON</v>
          </cell>
        </row>
        <row r="2707">
          <cell r="A2707" t="str">
            <v>HUAWEI | RRU, BBU, GPON</v>
          </cell>
        </row>
        <row r="2708">
          <cell r="A2708" t="str">
            <v>HUAWEI | RRU, BBU, GPON</v>
          </cell>
        </row>
        <row r="2709">
          <cell r="A2709" t="str">
            <v>HUAWEI | RRU, BBU, GPON</v>
          </cell>
        </row>
        <row r="2710">
          <cell r="A2710" t="str">
            <v>HUAWEI | RRU, BBU, GPON</v>
          </cell>
        </row>
        <row r="2711">
          <cell r="A2711" t="str">
            <v>HUAWEI | RRU, BBU, GPON</v>
          </cell>
        </row>
        <row r="2712">
          <cell r="A2712" t="str">
            <v>HUAWEI | RRU, BBU, GPON</v>
          </cell>
        </row>
        <row r="2713">
          <cell r="A2713" t="str">
            <v>HUAWEI | RRU, BBU, GPON</v>
          </cell>
        </row>
        <row r="2714">
          <cell r="A2714" t="str">
            <v>HUAWEI | RRU, BBU, GPON</v>
          </cell>
        </row>
        <row r="2715">
          <cell r="A2715" t="str">
            <v>HUAWEI | RRU, BBU, GPON</v>
          </cell>
        </row>
        <row r="2716">
          <cell r="A2716" t="str">
            <v>HUAWEI | RRU, BBU, GPON</v>
          </cell>
        </row>
        <row r="2717">
          <cell r="A2717" t="str">
            <v>HUAWEI | RRU, BBU, GPON</v>
          </cell>
        </row>
        <row r="2718">
          <cell r="A2718" t="str">
            <v>HUAWEI | RRU, BBU, GPON</v>
          </cell>
        </row>
        <row r="2719">
          <cell r="A2719" t="str">
            <v>HUAWEI | RRU, BBU, GPON</v>
          </cell>
        </row>
        <row r="2720">
          <cell r="A2720" t="str">
            <v>HUAWEI | RRU, BBU, GPON</v>
          </cell>
        </row>
        <row r="2721">
          <cell r="A2721" t="str">
            <v>HUAWEI | RRU, BBU, GPON</v>
          </cell>
        </row>
        <row r="2722">
          <cell r="A2722" t="str">
            <v>HUAWEI | RRU, BBU, GPON</v>
          </cell>
        </row>
        <row r="2723">
          <cell r="A2723" t="str">
            <v>HUAWEI | RRU, BBU, GPON</v>
          </cell>
        </row>
        <row r="2724">
          <cell r="A2724" t="str">
            <v>HUAWEI | RRU, BBU, GPON</v>
          </cell>
        </row>
        <row r="2725">
          <cell r="A2725" t="str">
            <v>HUAWEI | RRU, BBU, GPON</v>
          </cell>
        </row>
        <row r="2726">
          <cell r="A2726" t="str">
            <v>HUAWEI | RRU, BBU, GPON</v>
          </cell>
        </row>
        <row r="2727">
          <cell r="A2727" t="str">
            <v>HUAWEI | RRU, BBU, GPON</v>
          </cell>
        </row>
        <row r="2728">
          <cell r="A2728" t="str">
            <v>HUAWEI | RRU, BBU, GPON</v>
          </cell>
        </row>
        <row r="2729">
          <cell r="A2729" t="str">
            <v>HUAWEI | RRU, BBU, GPON</v>
          </cell>
        </row>
        <row r="2730">
          <cell r="A2730" t="str">
            <v>HUAWEI | RRU, BBU, GPON</v>
          </cell>
        </row>
        <row r="2731">
          <cell r="A2731" t="str">
            <v>HUAWEI | RRU, BBU, GPON</v>
          </cell>
        </row>
        <row r="2732">
          <cell r="A2732" t="str">
            <v>HUAWEI | RRU, BBU, GPON</v>
          </cell>
        </row>
        <row r="2733">
          <cell r="A2733" t="str">
            <v>HUAWEI | RRU, BBU, GPON</v>
          </cell>
        </row>
        <row r="2734">
          <cell r="A2734" t="str">
            <v>HUAWEI | RRU, BBU, GPON</v>
          </cell>
        </row>
        <row r="2735">
          <cell r="A2735" t="str">
            <v>HUAWEI | RRU, BBU, GPON</v>
          </cell>
        </row>
        <row r="2736">
          <cell r="A2736" t="str">
            <v>HUAWEI | RRU, BBU, GPON</v>
          </cell>
        </row>
        <row r="2737">
          <cell r="A2737" t="str">
            <v>HUAWEI | RRU, BBU, GPON</v>
          </cell>
        </row>
        <row r="2738">
          <cell r="A2738" t="str">
            <v>HUAWEI | RRU, BBU, GPON</v>
          </cell>
        </row>
        <row r="2739">
          <cell r="A2739" t="str">
            <v>HUAWEI | RRU, BBU, GPON</v>
          </cell>
        </row>
        <row r="2740">
          <cell r="A2740" t="str">
            <v>HUAWEI | RRU, BBU, GPON</v>
          </cell>
        </row>
        <row r="2741">
          <cell r="A2741" t="str">
            <v>HUAWEI | RRU, BBU, GPON</v>
          </cell>
        </row>
        <row r="2742">
          <cell r="A2742" t="str">
            <v>HUAWEI | RRU, BBU, GPON</v>
          </cell>
        </row>
        <row r="2743">
          <cell r="A2743" t="str">
            <v>HUAWEI | RRU, BBU, GPON</v>
          </cell>
        </row>
        <row r="2744">
          <cell r="A2744" t="str">
            <v>HUAWEI | RRU, BBU, GPON</v>
          </cell>
        </row>
        <row r="2745">
          <cell r="A2745" t="str">
            <v>HUAWEI | RRU, BBU, GPON</v>
          </cell>
        </row>
        <row r="2746">
          <cell r="A2746" t="str">
            <v>HUAWEI | RRU, BBU, GPON</v>
          </cell>
        </row>
        <row r="2747">
          <cell r="A2747" t="str">
            <v>HUAWEI | RRU, BBU, GPON</v>
          </cell>
        </row>
        <row r="2748">
          <cell r="A2748" t="str">
            <v>HUAWEI | RRU, BBU, GPON</v>
          </cell>
        </row>
        <row r="2749">
          <cell r="A2749" t="str">
            <v>HUAWEI | RRU, BBU, GPON</v>
          </cell>
        </row>
        <row r="2750">
          <cell r="A2750" t="str">
            <v>HUAWEI | RRU, BBU, GPON</v>
          </cell>
        </row>
        <row r="2751">
          <cell r="A2751" t="str">
            <v>HUAWEI | RRU, BBU, GPON</v>
          </cell>
        </row>
        <row r="2752">
          <cell r="A2752" t="str">
            <v>HUAWEI | RRU, BBU, GPON</v>
          </cell>
        </row>
        <row r="2753">
          <cell r="A2753" t="str">
            <v>HUAWEI | RRU, BBU, GPON</v>
          </cell>
        </row>
        <row r="2754">
          <cell r="A2754" t="str">
            <v>HUAWEI | RRU, BBU, GPON</v>
          </cell>
        </row>
        <row r="2755">
          <cell r="A2755" t="str">
            <v>HUAWEI | RRU, BBU, GPON</v>
          </cell>
        </row>
        <row r="2756">
          <cell r="A2756" t="str">
            <v>HUAWEI | RRU, BBU, GPON</v>
          </cell>
        </row>
        <row r="2757">
          <cell r="A2757" t="str">
            <v>HUAWEI | RRU, BBU, GPON</v>
          </cell>
        </row>
        <row r="2758">
          <cell r="A2758" t="str">
            <v>HUAWEI | RRU, BBU, GPON</v>
          </cell>
        </row>
        <row r="2759">
          <cell r="A2759" t="str">
            <v>HUAWEI | RRU, BBU, GPON</v>
          </cell>
        </row>
        <row r="2760">
          <cell r="A2760" t="str">
            <v>HUAWEI | RRU, BBU, GPON</v>
          </cell>
        </row>
        <row r="2761">
          <cell r="A2761" t="str">
            <v>HUAWEI | RRU, BBU, GPON</v>
          </cell>
        </row>
        <row r="2762">
          <cell r="A2762" t="str">
            <v>HUAWEI | RRU, BBU, GPON</v>
          </cell>
        </row>
        <row r="2763">
          <cell r="A2763" t="str">
            <v>HUAWEI | RRU, BBU, GPON</v>
          </cell>
        </row>
        <row r="2764">
          <cell r="A2764" t="str">
            <v>HUAWEI | RRU, BBU, GPON</v>
          </cell>
        </row>
        <row r="2765">
          <cell r="A2765" t="str">
            <v>HUAWEI | RRU, BBU, GPON</v>
          </cell>
        </row>
        <row r="2766">
          <cell r="A2766" t="str">
            <v>HUAWEI | RRU, BBU, GPON</v>
          </cell>
        </row>
        <row r="2767">
          <cell r="A2767" t="str">
            <v>HUAWEI | RRU, BBU, GPON</v>
          </cell>
        </row>
        <row r="2768">
          <cell r="A2768" t="str">
            <v>HUAWEI | RRU, BBU, GPON</v>
          </cell>
        </row>
        <row r="2769">
          <cell r="A2769" t="str">
            <v>HUAWEI | RRU, BBU, GPON</v>
          </cell>
        </row>
        <row r="2770">
          <cell r="A2770" t="str">
            <v>HUAWEI | RRU, BBU, GPON</v>
          </cell>
        </row>
        <row r="2771">
          <cell r="A2771" t="str">
            <v>HUAWEI | RRU, BBU, GPON</v>
          </cell>
        </row>
        <row r="2772">
          <cell r="A2772" t="str">
            <v>HUAWEI | RRU, BBU, GPON</v>
          </cell>
        </row>
        <row r="2773">
          <cell r="A2773" t="str">
            <v>HUAWEI | RRU, BBU, GPON</v>
          </cell>
        </row>
        <row r="2774">
          <cell r="A2774" t="str">
            <v>HUAWEI | RRU, BBU, GPON</v>
          </cell>
        </row>
        <row r="2775">
          <cell r="A2775" t="str">
            <v>HUAWEI | RRU, BBU, GPON</v>
          </cell>
        </row>
        <row r="2776">
          <cell r="A2776" t="str">
            <v>HUAWEI | RRU, BBU, GPON</v>
          </cell>
        </row>
        <row r="2777">
          <cell r="A2777" t="str">
            <v>HUAWEI | RRU, BBU, GPON</v>
          </cell>
        </row>
        <row r="2778">
          <cell r="A2778" t="str">
            <v>HUAWEI | RRU, BBU, GPON</v>
          </cell>
        </row>
        <row r="2779">
          <cell r="A2779" t="str">
            <v>HUAWEI | RRU, BBU, GPON</v>
          </cell>
        </row>
        <row r="2780">
          <cell r="A2780" t="str">
            <v>HUAWEI | RRU, BBU, GPON</v>
          </cell>
        </row>
        <row r="2781">
          <cell r="A2781" t="str">
            <v>HUAWEI | RRU, BBU, GPON</v>
          </cell>
        </row>
        <row r="2782">
          <cell r="A2782" t="str">
            <v>HUAWEI | RRU, BBU, GPON</v>
          </cell>
        </row>
        <row r="2783">
          <cell r="A2783" t="str">
            <v>HUAWEI | RRU, BBU, GPON</v>
          </cell>
        </row>
        <row r="2784">
          <cell r="A2784" t="str">
            <v>HUAWEI | RRU, BBU, GPON</v>
          </cell>
        </row>
        <row r="2785">
          <cell r="A2785" t="str">
            <v>HUAWEI | RRU, BBU, GPON</v>
          </cell>
        </row>
        <row r="2786">
          <cell r="A2786" t="str">
            <v>HUAWEI | RRU, BBU, GPON</v>
          </cell>
        </row>
        <row r="2787">
          <cell r="A2787" t="str">
            <v>HUAWEI | RRU, BBU, GPON</v>
          </cell>
        </row>
        <row r="2788">
          <cell r="A2788" t="str">
            <v>HUAWEI | RRU, BBU, GPON</v>
          </cell>
        </row>
        <row r="2789">
          <cell r="A2789" t="str">
            <v>HUAWEI | RRU, BBU, GPON</v>
          </cell>
        </row>
        <row r="2790">
          <cell r="A2790" t="str">
            <v>HUAWEI | RRU, BBU, GPON</v>
          </cell>
        </row>
        <row r="2791">
          <cell r="A2791" t="str">
            <v>HUAWEI | RRU, BBU, GPON</v>
          </cell>
        </row>
        <row r="2792">
          <cell r="A2792" t="str">
            <v>HUAWEI | RRU, BBU, GPON</v>
          </cell>
        </row>
        <row r="2793">
          <cell r="A2793" t="str">
            <v>HUAWEI | RRU, BBU, GPON</v>
          </cell>
        </row>
        <row r="2794">
          <cell r="A2794" t="str">
            <v>HUAWEI | RRU, BBU, GPON</v>
          </cell>
        </row>
        <row r="2795">
          <cell r="A2795" t="str">
            <v>HUAWEI | RRU, BBU, GPON</v>
          </cell>
        </row>
        <row r="2796">
          <cell r="A2796" t="str">
            <v>HUAWEI | RRU, BBU, GPON</v>
          </cell>
        </row>
        <row r="2797">
          <cell r="A2797" t="str">
            <v>HUAWEI | RRU, BBU, GPON</v>
          </cell>
        </row>
        <row r="2798">
          <cell r="A2798" t="str">
            <v>HUAWEI | RRU, BBU, GPON</v>
          </cell>
        </row>
        <row r="2799">
          <cell r="A2799" t="str">
            <v>HUAWEI | RRU, BBU, GPON</v>
          </cell>
        </row>
        <row r="2800">
          <cell r="A2800" t="str">
            <v>HUAWEI | RRU, BBU, GPON</v>
          </cell>
        </row>
        <row r="2801">
          <cell r="A2801" t="str">
            <v>HUAWEI | RRU, BBU, GPON</v>
          </cell>
        </row>
        <row r="2802">
          <cell r="A2802" t="str">
            <v>HUAWEI | RRU, BBU, GPON</v>
          </cell>
        </row>
        <row r="2803">
          <cell r="A2803" t="str">
            <v>HUAWEI | RRU, BBU, GPON</v>
          </cell>
        </row>
        <row r="2804">
          <cell r="A2804" t="str">
            <v>HUAWEI | RRU, BBU, GPON</v>
          </cell>
        </row>
        <row r="2805">
          <cell r="A2805" t="str">
            <v>HUAWEI | RRU, BBU, GPON</v>
          </cell>
        </row>
        <row r="2806">
          <cell r="A2806" t="str">
            <v>HUAWEI | RRU, BBU, GPON</v>
          </cell>
        </row>
        <row r="2807">
          <cell r="A2807" t="str">
            <v>HUAWEI | RRU, BBU, GPON</v>
          </cell>
        </row>
        <row r="2808">
          <cell r="A2808" t="str">
            <v>HUAWEI | RRU, BBU, GPON</v>
          </cell>
        </row>
        <row r="2809">
          <cell r="A2809" t="str">
            <v>HUAWEI | RRU, BBU, GPON</v>
          </cell>
        </row>
        <row r="2810">
          <cell r="A2810" t="str">
            <v>HUAWEI | RRU, BBU, GPON</v>
          </cell>
        </row>
        <row r="2811">
          <cell r="A2811" t="str">
            <v>HUAWEI | RRU, BBU, GPON</v>
          </cell>
        </row>
        <row r="2812">
          <cell r="A2812" t="str">
            <v>HUAWEI | RRU, BBU, GPON</v>
          </cell>
        </row>
        <row r="2813">
          <cell r="A2813" t="str">
            <v>HUAWEI | RRU, BBU, GPON</v>
          </cell>
        </row>
        <row r="2814">
          <cell r="A2814" t="str">
            <v>HUAWEI | RRU, BBU, GPON</v>
          </cell>
        </row>
        <row r="2815">
          <cell r="A2815" t="str">
            <v>HUAWEI | RRU, BBU, GPON</v>
          </cell>
        </row>
        <row r="2816">
          <cell r="A2816" t="str">
            <v>HUAWEI | RRU, BBU, GPON</v>
          </cell>
        </row>
        <row r="2817">
          <cell r="A2817" t="str">
            <v>HUAWEI | RRU, BBU, GPON</v>
          </cell>
        </row>
        <row r="2818">
          <cell r="A2818" t="str">
            <v>HUAWEI | RRU, BBU, GPON</v>
          </cell>
        </row>
        <row r="2819">
          <cell r="A2819" t="str">
            <v>HUAWEI | RRU, BBU, GPON</v>
          </cell>
        </row>
        <row r="2820">
          <cell r="A2820" t="str">
            <v>HUAWEI | RRU, BBU, GPON</v>
          </cell>
        </row>
        <row r="2821">
          <cell r="A2821" t="str">
            <v>HUAWEI | RRU, BBU, GPON</v>
          </cell>
        </row>
        <row r="2822">
          <cell r="A2822" t="str">
            <v>HUAWEI | RRU, BBU, GPON</v>
          </cell>
        </row>
        <row r="2823">
          <cell r="A2823" t="str">
            <v>HUAWEI | RRU, BBU, GPON</v>
          </cell>
        </row>
        <row r="2824">
          <cell r="A2824" t="str">
            <v>HUAWEI | RRU, BBU, GPON</v>
          </cell>
        </row>
        <row r="2825">
          <cell r="A2825" t="str">
            <v>HUAWEI | RRU, BBU, GPON</v>
          </cell>
        </row>
        <row r="2826">
          <cell r="A2826" t="str">
            <v>HUAWEI | RRU, BBU, GPON</v>
          </cell>
        </row>
        <row r="2827">
          <cell r="A2827" t="str">
            <v>HUAWEI | RRU, BBU, GPON</v>
          </cell>
        </row>
        <row r="2828">
          <cell r="A2828" t="str">
            <v>HUAWEI | RRU, BBU, GPON</v>
          </cell>
        </row>
        <row r="2829">
          <cell r="A2829" t="str">
            <v>HUAWEI | RRU, BBU, GPON</v>
          </cell>
        </row>
        <row r="2830">
          <cell r="A2830" t="str">
            <v>HUAWEI | RRU, BBU, GPON</v>
          </cell>
        </row>
        <row r="2831">
          <cell r="A2831" t="str">
            <v>HUAWEI | RRU, BBU, GPON</v>
          </cell>
        </row>
        <row r="2832">
          <cell r="A2832" t="str">
            <v>HUAWEI | RRU, BBU, GPON</v>
          </cell>
        </row>
        <row r="2833">
          <cell r="A2833" t="str">
            <v>HUAWEI | RRU, BBU, GPON</v>
          </cell>
        </row>
        <row r="2834">
          <cell r="A2834" t="str">
            <v>HUAWEI | RRU, BBU, GPON</v>
          </cell>
        </row>
        <row r="2835">
          <cell r="A2835" t="str">
            <v>HUAWEI | RRU, BBU, GPON</v>
          </cell>
        </row>
        <row r="2836">
          <cell r="A2836" t="str">
            <v>HUAWEI | RRU, BBU, GPON</v>
          </cell>
        </row>
        <row r="2837">
          <cell r="A2837" t="str">
            <v>HUAWEI | RRU, BBU, GPON</v>
          </cell>
        </row>
        <row r="2838">
          <cell r="A2838" t="str">
            <v>HUAWEI | RRU, BBU, GPON</v>
          </cell>
        </row>
        <row r="2839">
          <cell r="A2839" t="str">
            <v>HUAWEI | RRU, BBU, GPON</v>
          </cell>
        </row>
        <row r="2840">
          <cell r="A2840" t="str">
            <v>HUAWEI | RRU, BBU, GPON</v>
          </cell>
        </row>
        <row r="2841">
          <cell r="A2841" t="str">
            <v>HUAWEI | RRU, BBU, GPON</v>
          </cell>
        </row>
        <row r="2842">
          <cell r="A2842" t="str">
            <v>HUAWEI | RRU, BBU, GPON</v>
          </cell>
        </row>
        <row r="2843">
          <cell r="A2843" t="str">
            <v>HUAWEI | RRU, BBU, GPON</v>
          </cell>
        </row>
        <row r="2844">
          <cell r="A2844" t="str">
            <v>HUAWEI | RRU, BBU, GPON</v>
          </cell>
        </row>
        <row r="2845">
          <cell r="A2845" t="str">
            <v>HUAWEI | RRU, BBU, GPON</v>
          </cell>
        </row>
        <row r="2846">
          <cell r="A2846" t="str">
            <v>HUAWEI | RRU, BBU, GPON</v>
          </cell>
        </row>
        <row r="2847">
          <cell r="A2847" t="str">
            <v>HUAWEI | RRU, BBU, GPON</v>
          </cell>
        </row>
        <row r="2848">
          <cell r="A2848" t="str">
            <v>HUAWEI | RRU, BBU, GPON</v>
          </cell>
        </row>
        <row r="2849">
          <cell r="A2849" t="str">
            <v>HUAWEI | RRU, BBU, GPON</v>
          </cell>
        </row>
        <row r="2850">
          <cell r="A2850" t="str">
            <v>HUAWEI | RRU, BBU, GPON</v>
          </cell>
        </row>
        <row r="2851">
          <cell r="A2851" t="str">
            <v>HUAWEI | RRU, BBU, GPON</v>
          </cell>
        </row>
        <row r="2852">
          <cell r="A2852" t="str">
            <v>HUAWEI | RRU, BBU, GPON</v>
          </cell>
        </row>
        <row r="2853">
          <cell r="A2853" t="str">
            <v>HUAWEI | RRU, BBU, GPON</v>
          </cell>
        </row>
        <row r="2854">
          <cell r="A2854" t="str">
            <v>HUAWEI | RRU, BBU, GPON</v>
          </cell>
        </row>
        <row r="2855">
          <cell r="A2855" t="str">
            <v>HUAWEI | RRU, BBU, GPON</v>
          </cell>
        </row>
        <row r="2856">
          <cell r="A2856" t="str">
            <v>HUAWEI | RRU, BBU, GPON</v>
          </cell>
        </row>
        <row r="2857">
          <cell r="A2857" t="str">
            <v>HUAWEI | RRU, BBU, GPON</v>
          </cell>
        </row>
        <row r="2858">
          <cell r="A2858" t="str">
            <v>HUAWEI | RRU, BBU, GPON</v>
          </cell>
        </row>
        <row r="2859">
          <cell r="A2859" t="str">
            <v>HUAWEI | RRU, BBU, GPON</v>
          </cell>
        </row>
        <row r="2860">
          <cell r="A2860" t="str">
            <v>HUAWEI | RRU, BBU, GPON</v>
          </cell>
        </row>
        <row r="2861">
          <cell r="A2861" t="str">
            <v>HUAWEI | RRU, BBU, GPON</v>
          </cell>
        </row>
        <row r="2862">
          <cell r="A2862" t="str">
            <v>HUAWEI | RRU, BBU, GPON</v>
          </cell>
        </row>
        <row r="2863">
          <cell r="A2863" t="str">
            <v>HUAWEI | RRU, BBU, GPON</v>
          </cell>
        </row>
        <row r="2864">
          <cell r="A2864" t="str">
            <v>HUAWEI | RRU, BBU, GPON</v>
          </cell>
        </row>
        <row r="2865">
          <cell r="A2865" t="str">
            <v>HUAWEI | RRU, BBU, GPON</v>
          </cell>
        </row>
        <row r="2866">
          <cell r="A2866" t="str">
            <v>HUAWEI | RRU, BBU, GPON</v>
          </cell>
        </row>
        <row r="2867">
          <cell r="A2867" t="str">
            <v>HUAWEI | RRU, BBU, GPON</v>
          </cell>
        </row>
        <row r="2868">
          <cell r="A2868" t="str">
            <v>HUAWEI | RRU, BBU, GPON</v>
          </cell>
        </row>
        <row r="2869">
          <cell r="A2869" t="str">
            <v>HUAWEI | RRU, BBU, GPON</v>
          </cell>
        </row>
        <row r="2870">
          <cell r="A2870" t="str">
            <v>HUAWEI | RRU, BBU, GPON</v>
          </cell>
        </row>
        <row r="2871">
          <cell r="A2871" t="str">
            <v>HUAWEI | RRU, BBU, GPON</v>
          </cell>
        </row>
        <row r="2872">
          <cell r="A2872" t="str">
            <v>HUAWEI | RRU, BBU, GPON</v>
          </cell>
        </row>
        <row r="2873">
          <cell r="A2873" t="str">
            <v>HUAWEI | RRU, BBU, GPON</v>
          </cell>
        </row>
        <row r="2874">
          <cell r="A2874" t="str">
            <v>HUAWEI | RRU, BBU, GPON</v>
          </cell>
        </row>
        <row r="2875">
          <cell r="A2875" t="str">
            <v>HUAWEI | RRU, BBU, GPON</v>
          </cell>
        </row>
        <row r="2876">
          <cell r="A2876" t="str">
            <v>HUAWEI | RRU, BBU, GPON</v>
          </cell>
        </row>
        <row r="2877">
          <cell r="A2877" t="str">
            <v>HUAWEI | RRU, BBU, GPON</v>
          </cell>
        </row>
        <row r="2878">
          <cell r="A2878" t="str">
            <v>HUAWEI | RRU, BBU, GPON</v>
          </cell>
        </row>
        <row r="2879">
          <cell r="A2879" t="str">
            <v>HUAWEI | RRU, BBU, GPON</v>
          </cell>
        </row>
        <row r="2880">
          <cell r="A2880" t="str">
            <v>HUAWEI | RRU, BBU, GPON</v>
          </cell>
        </row>
        <row r="2881">
          <cell r="A2881" t="str">
            <v>HUAWEI | RRU, BBU, GPON</v>
          </cell>
        </row>
        <row r="2882">
          <cell r="A2882" t="str">
            <v>HUAWEI | RRU, BBU, GPON</v>
          </cell>
        </row>
        <row r="2883">
          <cell r="A2883" t="str">
            <v>HUAWEI | RRU, BBU, GPON</v>
          </cell>
        </row>
        <row r="2884">
          <cell r="A2884" t="str">
            <v>HUAWEI | RRU, BBU, GPON</v>
          </cell>
        </row>
        <row r="2885">
          <cell r="A2885" t="str">
            <v>HUAWEI | RRU, BBU, GPON</v>
          </cell>
        </row>
        <row r="2886">
          <cell r="A2886" t="str">
            <v>HUAWEI | RRU, BBU, GPON</v>
          </cell>
        </row>
        <row r="2887">
          <cell r="A2887" t="str">
            <v>HUAWEI | RRU, BBU, GPON</v>
          </cell>
        </row>
        <row r="2888">
          <cell r="A2888" t="str">
            <v>HUAWEI | RRU, BBU, GPON</v>
          </cell>
        </row>
        <row r="2889">
          <cell r="A2889" t="str">
            <v>HUAWEI | RRU, BBU, GPON</v>
          </cell>
        </row>
        <row r="2890">
          <cell r="A2890" t="str">
            <v>HUAWEI | RRU, BBU, GPON</v>
          </cell>
        </row>
        <row r="2891">
          <cell r="A2891" t="str">
            <v>HUAWEI | RRU, BBU, GPON</v>
          </cell>
        </row>
        <row r="2892">
          <cell r="A2892" t="str">
            <v>HUAWEI | RRU, BBU, GPON</v>
          </cell>
        </row>
        <row r="2893">
          <cell r="A2893" t="str">
            <v>HUAWEI | RRU, BBU, GPON</v>
          </cell>
        </row>
        <row r="2894">
          <cell r="A2894" t="str">
            <v>HUAWEI | RRU, BBU, GPON</v>
          </cell>
        </row>
        <row r="2895">
          <cell r="A2895" t="str">
            <v>HUAWEI | RRU, BBU, GPON</v>
          </cell>
        </row>
        <row r="2896">
          <cell r="A2896" t="str">
            <v>HUAWEI | RRU, BBU, GPON</v>
          </cell>
        </row>
        <row r="2897">
          <cell r="A2897" t="str">
            <v>HUAWEI | RRU, BBU, GPON</v>
          </cell>
        </row>
        <row r="2898">
          <cell r="A2898" t="str">
            <v>HUAWEI | RRU, BBU, GPON</v>
          </cell>
        </row>
        <row r="2899">
          <cell r="A2899" t="str">
            <v>HUAWEI | RRU, BBU, GPON</v>
          </cell>
        </row>
        <row r="2900">
          <cell r="A2900" t="str">
            <v>HUAWEI | RRU, BBU, GPON</v>
          </cell>
        </row>
        <row r="2901">
          <cell r="A2901" t="str">
            <v>HUAWEI | RRU, BBU, GPON</v>
          </cell>
        </row>
        <row r="2902">
          <cell r="A2902" t="str">
            <v>HUAWEI | RRU, BBU, GPON</v>
          </cell>
        </row>
        <row r="2903">
          <cell r="A2903" t="str">
            <v>HUAWEI | RRU, BBU, GPON</v>
          </cell>
        </row>
        <row r="2904">
          <cell r="A2904" t="str">
            <v>HUAWEI | RRU, BBU, GPON</v>
          </cell>
        </row>
        <row r="2905">
          <cell r="A2905" t="str">
            <v>HUAWEI | RRU, BBU, GPON</v>
          </cell>
        </row>
        <row r="2906">
          <cell r="A2906" t="str">
            <v>HUAWEI | RRU, BBU, GPON</v>
          </cell>
        </row>
        <row r="2907">
          <cell r="A2907" t="str">
            <v>HUAWEI | RRU, BBU, GPON</v>
          </cell>
        </row>
        <row r="2908">
          <cell r="A2908" t="str">
            <v>HUAWEI | RRU, BBU, GPON</v>
          </cell>
        </row>
        <row r="2909">
          <cell r="A2909" t="str">
            <v>HUAWEI | RRU, BBU, GPON</v>
          </cell>
        </row>
        <row r="2910">
          <cell r="A2910" t="str">
            <v>HUAWEI | RRU, BBU, GPON</v>
          </cell>
        </row>
        <row r="2911">
          <cell r="A2911" t="str">
            <v>HUAWEI | RRU, BBU, GPON</v>
          </cell>
        </row>
        <row r="2912">
          <cell r="A2912" t="str">
            <v>HUAWEI | RRU, BBU, GPON</v>
          </cell>
        </row>
        <row r="2913">
          <cell r="A2913" t="str">
            <v>HUAWEI | RRU, BBU, GPON</v>
          </cell>
        </row>
        <row r="2914">
          <cell r="A2914" t="str">
            <v>HUAWEI | RRU, BBU, GPON</v>
          </cell>
        </row>
        <row r="2915">
          <cell r="A2915" t="str">
            <v>HUAWEI | RRU, BBU, GPON</v>
          </cell>
        </row>
        <row r="2916">
          <cell r="A2916" t="str">
            <v>HUAWEI | RRU, BBU, GPON</v>
          </cell>
        </row>
        <row r="2917">
          <cell r="A2917" t="str">
            <v>HUAWEI | RRU, BBU, GPON</v>
          </cell>
        </row>
        <row r="2918">
          <cell r="A2918" t="str">
            <v>HUAWEI | RRU, BBU, GPON</v>
          </cell>
        </row>
        <row r="2919">
          <cell r="A2919" t="str">
            <v>HUAWEI | RRU, BBU, GPON</v>
          </cell>
        </row>
        <row r="2920">
          <cell r="A2920" t="str">
            <v>HUAWEI | RRU, BBU, GPON</v>
          </cell>
        </row>
        <row r="2921">
          <cell r="A2921" t="str">
            <v>HUAWEI | RRU, BBU, GPON</v>
          </cell>
        </row>
        <row r="2922">
          <cell r="A2922" t="str">
            <v>HUAWEI | RRU, BBU, GPON</v>
          </cell>
        </row>
        <row r="2923">
          <cell r="A2923" t="str">
            <v>HUAWEI | RRU, BBU, GPON</v>
          </cell>
        </row>
        <row r="2924">
          <cell r="A2924" t="str">
            <v>HUAWEI | RRU, BBU, GPON</v>
          </cell>
        </row>
        <row r="2925">
          <cell r="A2925" t="str">
            <v>HUAWEI | RRU, BBU, GPON</v>
          </cell>
        </row>
        <row r="2926">
          <cell r="A2926" t="str">
            <v>HUAWEI | RRU, BBU, GPON</v>
          </cell>
        </row>
        <row r="2927">
          <cell r="A2927" t="str">
            <v>HUAWEI | RRU, BBU, GPON</v>
          </cell>
        </row>
        <row r="2928">
          <cell r="A2928" t="str">
            <v>HUAWEI | RRU, BBU, GPON</v>
          </cell>
        </row>
        <row r="2929">
          <cell r="A2929" t="str">
            <v>HUAWEI | RRU, BBU, GPON</v>
          </cell>
        </row>
        <row r="2930">
          <cell r="A2930" t="str">
            <v>HUAWEI | RRU, BBU, GPON</v>
          </cell>
        </row>
        <row r="2931">
          <cell r="A2931" t="str">
            <v>HUAWEI | RRU, BBU, GPON</v>
          </cell>
        </row>
        <row r="2932">
          <cell r="A2932" t="str">
            <v>HUAWEI | RRU, BBU, GPON</v>
          </cell>
        </row>
        <row r="2933">
          <cell r="A2933" t="str">
            <v>HUAWEI | RRU, BBU, GPON</v>
          </cell>
        </row>
        <row r="2934">
          <cell r="A2934" t="str">
            <v>HUAWEI | RRU, BBU, GPON</v>
          </cell>
        </row>
        <row r="2935">
          <cell r="A2935" t="str">
            <v>HUAWEI | RRU, BBU, GPON</v>
          </cell>
        </row>
        <row r="2936">
          <cell r="A2936" t="str">
            <v>HUAWEI | RRU, BBU, GPON</v>
          </cell>
        </row>
        <row r="2937">
          <cell r="A2937" t="str">
            <v>HUAWEI | RRU, BBU, GPON</v>
          </cell>
        </row>
        <row r="2938">
          <cell r="A2938" t="str">
            <v>HUAWEI | RRU, BBU, GPON</v>
          </cell>
        </row>
        <row r="2939">
          <cell r="A2939" t="str">
            <v>HUAWEI | RRU, BBU, GPON</v>
          </cell>
        </row>
        <row r="2940">
          <cell r="A2940" t="str">
            <v>HUAWEI | RRU, BBU, GPON</v>
          </cell>
        </row>
        <row r="2941">
          <cell r="A2941" t="str">
            <v>HUAWEI | RRU, BBU, GPON</v>
          </cell>
        </row>
        <row r="2942">
          <cell r="A2942" t="str">
            <v>HUAWEI | RRU, BBU, GPON</v>
          </cell>
        </row>
        <row r="2943">
          <cell r="A2943" t="str">
            <v>HUAWEI | RRU, BBU, GPON</v>
          </cell>
        </row>
        <row r="2944">
          <cell r="A2944" t="str">
            <v>HUAWEI | RRU, BBU, GPON</v>
          </cell>
        </row>
        <row r="2945">
          <cell r="A2945" t="str">
            <v>HUAWEI | RRU, BBU, GPON</v>
          </cell>
        </row>
        <row r="2946">
          <cell r="A2946" t="str">
            <v>HUAWEI | RRU, BBU, GPON</v>
          </cell>
        </row>
        <row r="2947">
          <cell r="A2947" t="str">
            <v>HUAWEI | RRU, BBU, GPON</v>
          </cell>
        </row>
        <row r="2948">
          <cell r="A2948" t="str">
            <v>HUAWEI | RRU, BBU, GPON</v>
          </cell>
        </row>
        <row r="2949">
          <cell r="A2949" t="str">
            <v>HUAWEI | RRU, BBU, GPON</v>
          </cell>
        </row>
        <row r="2950">
          <cell r="A2950" t="str">
            <v>HUAWEI | RRU, BBU, GPON</v>
          </cell>
        </row>
        <row r="2951">
          <cell r="A2951" t="str">
            <v>HUAWEI | RRU, BBU, GPON</v>
          </cell>
        </row>
        <row r="2952">
          <cell r="A2952" t="str">
            <v>HUAWEI | RRU, BBU, GPON</v>
          </cell>
        </row>
        <row r="2953">
          <cell r="A2953" t="str">
            <v>HUAWEI | RRU, BBU, GPON</v>
          </cell>
        </row>
        <row r="2954">
          <cell r="A2954" t="str">
            <v>HUAWEI | RRU, BBU, GPON</v>
          </cell>
        </row>
        <row r="2955">
          <cell r="A2955" t="str">
            <v>HUAWEI | RRU, BBU, GPON</v>
          </cell>
        </row>
        <row r="2956">
          <cell r="A2956" t="str">
            <v>HUAWEI | RRU, BBU, GPON</v>
          </cell>
        </row>
        <row r="2957">
          <cell r="A2957" t="str">
            <v>HUAWEI | RRU, BBU, GPON</v>
          </cell>
        </row>
        <row r="2958">
          <cell r="A2958" t="str">
            <v>HUAWEI | RRU, BBU, GPON</v>
          </cell>
        </row>
        <row r="2959">
          <cell r="A2959" t="str">
            <v>HUAWEI | RRU, BBU, GPON</v>
          </cell>
        </row>
        <row r="2960">
          <cell r="A2960" t="str">
            <v>HUAWEI | RRU, BBU, GPON</v>
          </cell>
        </row>
        <row r="2961">
          <cell r="A2961" t="str">
            <v>HUAWEI | RRU, BBU, GPON</v>
          </cell>
        </row>
        <row r="2962">
          <cell r="A2962" t="str">
            <v>HUAWEI | RRU, BBU, GPON</v>
          </cell>
        </row>
        <row r="2963">
          <cell r="A2963" t="str">
            <v>HUAWEI | RRU, BBU, GPON</v>
          </cell>
        </row>
        <row r="2964">
          <cell r="A2964" t="str">
            <v>HUAWEI | RRU, BBU, GPON</v>
          </cell>
        </row>
        <row r="2965">
          <cell r="A2965" t="str">
            <v>HUAWEI | RRU, BBU, GPON</v>
          </cell>
        </row>
        <row r="2966">
          <cell r="A2966" t="str">
            <v>HUAWEI | RRU, BBU, GPON</v>
          </cell>
        </row>
        <row r="2967">
          <cell r="A2967" t="str">
            <v>HUAWEI | RRU, BBU, GPON</v>
          </cell>
        </row>
        <row r="2968">
          <cell r="A2968" t="str">
            <v>HUAWEI | RRU, BBU, GPON</v>
          </cell>
        </row>
        <row r="2969">
          <cell r="A2969" t="str">
            <v>HUAWEI | RRU, BBU, GPON</v>
          </cell>
        </row>
        <row r="2970">
          <cell r="A2970" t="str">
            <v>HUAWEI | RRU, BBU, GPON</v>
          </cell>
        </row>
        <row r="2971">
          <cell r="A2971" t="str">
            <v>HUAWEI | RRU, BBU, GPON</v>
          </cell>
        </row>
        <row r="2972">
          <cell r="A2972" t="str">
            <v>HUAWEI | RRU, BBU, GPON</v>
          </cell>
        </row>
        <row r="2973">
          <cell r="A2973" t="str">
            <v>HUAWEI | RRU, BBU, GPON</v>
          </cell>
        </row>
        <row r="2974">
          <cell r="A2974" t="str">
            <v>HUAWEI | RRU, BBU, GPON</v>
          </cell>
        </row>
        <row r="2975">
          <cell r="A2975" t="str">
            <v>HUAWEI | RRU, BBU, GPON</v>
          </cell>
        </row>
        <row r="2976">
          <cell r="A2976" t="str">
            <v>HUAWEI | RRU, BBU, GPON</v>
          </cell>
        </row>
        <row r="2977">
          <cell r="A2977" t="str">
            <v>HUAWEI | RRU, BBU, GPON</v>
          </cell>
        </row>
        <row r="2978">
          <cell r="A2978" t="str">
            <v>HUAWEI | RRU, BBU, GPON</v>
          </cell>
        </row>
        <row r="2979">
          <cell r="A2979" t="str">
            <v>HUAWEI | RRU, BBU, GPON</v>
          </cell>
        </row>
        <row r="2980">
          <cell r="A2980" t="str">
            <v>HUAWEI | RRU, BBU, GPON</v>
          </cell>
        </row>
        <row r="2981">
          <cell r="A2981" t="str">
            <v>HUAWEI | RRU, BBU, GPON</v>
          </cell>
        </row>
        <row r="2982">
          <cell r="A2982" t="str">
            <v>HUAWEI | RRU, BBU, GPON</v>
          </cell>
        </row>
        <row r="2983">
          <cell r="A2983" t="str">
            <v>HUAWEI | RRU, BBU, GPON</v>
          </cell>
        </row>
        <row r="2984">
          <cell r="A2984" t="str">
            <v>HUAWEI | RRU, BBU, GPON</v>
          </cell>
        </row>
        <row r="2985">
          <cell r="A2985" t="str">
            <v>HUAWEI | RRU, BBU, GPON</v>
          </cell>
        </row>
        <row r="2986">
          <cell r="A2986" t="str">
            <v>HUAWEI | RRU, BBU, GPON</v>
          </cell>
        </row>
        <row r="2987">
          <cell r="A2987" t="str">
            <v>HUAWEI | RRU, BBU, GPON</v>
          </cell>
        </row>
        <row r="2988">
          <cell r="A2988" t="str">
            <v>HUAWEI | RRU, BBU, GPON</v>
          </cell>
        </row>
        <row r="2989">
          <cell r="A2989" t="str">
            <v>HUAWEI | RRU, BBU, GPON</v>
          </cell>
        </row>
        <row r="2990">
          <cell r="A2990" t="str">
            <v>HUAWEI | RRU, BBU, GPON</v>
          </cell>
        </row>
        <row r="2991">
          <cell r="A2991" t="str">
            <v>HUAWEI | RRU, BBU, GPON</v>
          </cell>
        </row>
        <row r="2992">
          <cell r="A2992" t="str">
            <v>HUAWEI | RRU, BBU, GPON</v>
          </cell>
        </row>
        <row r="2993">
          <cell r="A2993" t="str">
            <v>HUAWEI | RRU, BBU, GPON</v>
          </cell>
        </row>
        <row r="2994">
          <cell r="A2994" t="str">
            <v>HUAWEI | RRU, BBU, GPON</v>
          </cell>
        </row>
        <row r="2995">
          <cell r="A2995" t="str">
            <v>HUAWEI | RRU, BBU, GPON</v>
          </cell>
        </row>
        <row r="2996">
          <cell r="A2996" t="str">
            <v>HUAWEI | RRU, BBU, GPON</v>
          </cell>
        </row>
        <row r="2997">
          <cell r="A2997" t="str">
            <v>HUAWEI | RRU, BBU, GPON</v>
          </cell>
        </row>
        <row r="2998">
          <cell r="A2998" t="str">
            <v>HUAWEI | RRU, BBU, GPON</v>
          </cell>
        </row>
        <row r="2999">
          <cell r="A2999" t="str">
            <v>HUAWEI | RRU, BBU, GPON</v>
          </cell>
        </row>
        <row r="3000">
          <cell r="A3000" t="str">
            <v>HUAWEI | RRU, BBU, GPON</v>
          </cell>
        </row>
        <row r="3001">
          <cell r="A3001" t="str">
            <v>HUAWEI | RRU, BBU, GPON</v>
          </cell>
        </row>
        <row r="3002">
          <cell r="A3002" t="str">
            <v>HUAWEI | RRU, BBU, GPON</v>
          </cell>
        </row>
        <row r="3003">
          <cell r="A3003" t="str">
            <v>HUAWEI | RRU, BBU, GPON</v>
          </cell>
        </row>
        <row r="3004">
          <cell r="A3004" t="str">
            <v>HUAWEI | RRU, BBU, GPON</v>
          </cell>
        </row>
        <row r="3005">
          <cell r="A3005" t="str">
            <v>HUAWEI | RRU, BBU, GPON</v>
          </cell>
        </row>
        <row r="3006">
          <cell r="A3006" t="str">
            <v>HUAWEI | RRU, BBU, GPON</v>
          </cell>
        </row>
        <row r="3007">
          <cell r="A3007" t="str">
            <v>HUAWEI | RRU, BBU, GPON</v>
          </cell>
        </row>
        <row r="3008">
          <cell r="A3008" t="str">
            <v>HUAWEI | RRU, BBU, GPON</v>
          </cell>
        </row>
        <row r="3009">
          <cell r="A3009" t="str">
            <v>HUAWEI | RRU, BBU, GPON</v>
          </cell>
        </row>
        <row r="3010">
          <cell r="A3010" t="str">
            <v>HUAWEI | RRU, BBU, GPON</v>
          </cell>
        </row>
        <row r="3011">
          <cell r="A3011" t="str">
            <v>HUAWEI | RRU, BBU, GPON</v>
          </cell>
        </row>
        <row r="3012">
          <cell r="A3012" t="str">
            <v>HUAWEI | RRU, BBU, GPON</v>
          </cell>
        </row>
        <row r="3013">
          <cell r="A3013" t="str">
            <v>HUAWEI | RRU, BBU, GPON</v>
          </cell>
        </row>
        <row r="3014">
          <cell r="A3014" t="str">
            <v>HUAWEI | RRU, BBU, GPON</v>
          </cell>
        </row>
        <row r="3015">
          <cell r="A3015" t="str">
            <v>HUAWEI | RRU, BBU, GPON</v>
          </cell>
        </row>
        <row r="3016">
          <cell r="A3016" t="str">
            <v>HUAWEI | RRU, BBU, GPON</v>
          </cell>
        </row>
        <row r="3017">
          <cell r="A3017" t="str">
            <v>HUAWEI | RRU, BBU, GPON</v>
          </cell>
        </row>
        <row r="3018">
          <cell r="A3018" t="str">
            <v>HUAWEI | RRU, BBU, GPON</v>
          </cell>
        </row>
        <row r="3019">
          <cell r="A3019" t="str">
            <v>HUAWEI | RRU, BBU, GPON</v>
          </cell>
        </row>
        <row r="3020">
          <cell r="A3020" t="str">
            <v>HUAWEI | RRU, BBU, GPON</v>
          </cell>
        </row>
        <row r="3021">
          <cell r="A3021" t="str">
            <v>HUAWEI | RRU, BBU, GPON</v>
          </cell>
        </row>
        <row r="3022">
          <cell r="A3022" t="str">
            <v>HUAWEI | RRU, BBU, GPON</v>
          </cell>
        </row>
        <row r="3023">
          <cell r="A3023" t="str">
            <v>HUAWEI | RRU, BBU, GPON</v>
          </cell>
        </row>
        <row r="3024">
          <cell r="A3024" t="str">
            <v>HUAWEI | RRU, BBU, GPON</v>
          </cell>
        </row>
        <row r="3025">
          <cell r="A3025" t="str">
            <v>HUAWEI | RRU, BBU, GPON</v>
          </cell>
        </row>
        <row r="3026">
          <cell r="A3026" t="str">
            <v>HUAWEI | RRU, BBU, GPON</v>
          </cell>
        </row>
        <row r="3027">
          <cell r="A3027" t="str">
            <v>HUAWEI | RRU, BBU, GPON</v>
          </cell>
        </row>
        <row r="3028">
          <cell r="A3028" t="str">
            <v>HUAWEI | RRU, BBU, GPON</v>
          </cell>
        </row>
        <row r="3029">
          <cell r="A3029" t="str">
            <v>HUAWEI | RRU, BBU, GPON</v>
          </cell>
        </row>
        <row r="3030">
          <cell r="A3030" t="str">
            <v>HUAWEI | RRU, BBU, GPON</v>
          </cell>
        </row>
        <row r="3031">
          <cell r="A3031" t="str">
            <v>HUAWEI | RRU, BBU, GPON</v>
          </cell>
        </row>
        <row r="3032">
          <cell r="A3032" t="str">
            <v>HUAWEI | RRU, BBU, GPON</v>
          </cell>
        </row>
        <row r="3033">
          <cell r="A3033" t="str">
            <v>HUAWEI | RRU, BBU, GPON</v>
          </cell>
        </row>
        <row r="3034">
          <cell r="A3034" t="str">
            <v>HUAWEI | RRU, BBU, GPON</v>
          </cell>
        </row>
        <row r="3035">
          <cell r="A3035" t="str">
            <v>HUAWEI | RRU, BBU, GPON</v>
          </cell>
        </row>
        <row r="3036">
          <cell r="A3036" t="str">
            <v>HUAWEI | RRU, BBU, GPON</v>
          </cell>
        </row>
        <row r="3037">
          <cell r="A3037" t="str">
            <v>HUAWEI | RRU, BBU, GPON</v>
          </cell>
        </row>
        <row r="3038">
          <cell r="A3038" t="str">
            <v>HUAWEI | RRU, BBU, GPON</v>
          </cell>
        </row>
        <row r="3039">
          <cell r="A3039" t="str">
            <v>HUAWEI | RRU, BBU, GPON</v>
          </cell>
        </row>
        <row r="3040">
          <cell r="A3040" t="str">
            <v>HUAWEI | RRU, BBU, GPON</v>
          </cell>
        </row>
        <row r="3041">
          <cell r="A3041" t="str">
            <v>HUAWEI | RRU, BBU, GPON</v>
          </cell>
        </row>
        <row r="3042">
          <cell r="A3042" t="str">
            <v>HUAWEI | RRU, BBU, GPON</v>
          </cell>
        </row>
        <row r="3043">
          <cell r="A3043" t="str">
            <v>HUAWEI | RRU, BBU, GPON</v>
          </cell>
        </row>
        <row r="3044">
          <cell r="A3044" t="str">
            <v>HUAWEI | RRU, BBU, GPON</v>
          </cell>
        </row>
        <row r="3045">
          <cell r="A3045" t="str">
            <v>HUAWEI | RRU, BBU, GPON</v>
          </cell>
        </row>
        <row r="3046">
          <cell r="A3046" t="str">
            <v>HUAWEI | RRU, BBU, GPON</v>
          </cell>
        </row>
        <row r="3047">
          <cell r="A3047" t="str">
            <v>HUAWEI | RRU, BBU, GPON</v>
          </cell>
        </row>
        <row r="3048">
          <cell r="A3048" t="str">
            <v>HUAWEI | RRU, BBU, GPON</v>
          </cell>
        </row>
        <row r="3049">
          <cell r="A3049" t="str">
            <v>HUAWEI | RRU, BBU, GPON</v>
          </cell>
        </row>
        <row r="3050">
          <cell r="A3050" t="str">
            <v>HUAWEI | RRU, BBU, GPON</v>
          </cell>
        </row>
        <row r="3051">
          <cell r="A3051" t="str">
            <v>HUAWEI | RRU, BBU, GPON</v>
          </cell>
        </row>
        <row r="3052">
          <cell r="A3052" t="str">
            <v>HUAWEI | RRU, BBU, GPON</v>
          </cell>
        </row>
        <row r="3053">
          <cell r="A3053" t="str">
            <v>HUAWEI | RRU, BBU, GPON</v>
          </cell>
        </row>
        <row r="3054">
          <cell r="A3054" t="str">
            <v>HUAWEI | RRU, BBU, GPON</v>
          </cell>
        </row>
        <row r="3055">
          <cell r="A3055" t="str">
            <v>HUAWEI | RRU, BBU, GPON</v>
          </cell>
        </row>
        <row r="3056">
          <cell r="A3056" t="str">
            <v>HUAWEI | RRU, BBU, GPON</v>
          </cell>
        </row>
        <row r="3057">
          <cell r="A3057" t="str">
            <v>HUAWEI | RRU, BBU, GPON</v>
          </cell>
        </row>
        <row r="3058">
          <cell r="A3058" t="str">
            <v>HUAWEI | RRU, BBU, GPON</v>
          </cell>
        </row>
        <row r="3059">
          <cell r="A3059" t="str">
            <v>HUAWEI | RRU, BBU, GPON</v>
          </cell>
        </row>
        <row r="3060">
          <cell r="A3060" t="str">
            <v>HUAWEI | RRU, BBU, GPON</v>
          </cell>
        </row>
        <row r="3061">
          <cell r="A3061" t="str">
            <v>HUAWEI | RRU, BBU, GPON</v>
          </cell>
        </row>
        <row r="3062">
          <cell r="A3062" t="str">
            <v>HUAWEI | RRU, BBU, GPON</v>
          </cell>
        </row>
        <row r="3063">
          <cell r="A3063" t="str">
            <v>HUAWEI | RRU, BBU, GPON</v>
          </cell>
        </row>
        <row r="3064">
          <cell r="A3064" t="str">
            <v>HUAWEI | RRU, BBU, GPON</v>
          </cell>
        </row>
        <row r="3065">
          <cell r="A3065" t="str">
            <v>HUAWEI | RRU, BBU, GPON</v>
          </cell>
        </row>
        <row r="3066">
          <cell r="A3066" t="str">
            <v>HUAWEI | RRU, BBU, GPON</v>
          </cell>
        </row>
        <row r="3067">
          <cell r="A3067" t="str">
            <v>HUAWEI | RRU, BBU, GPON</v>
          </cell>
        </row>
        <row r="3068">
          <cell r="A3068" t="str">
            <v>HUAWEI | RRU, BBU, GPON</v>
          </cell>
        </row>
        <row r="3069">
          <cell r="A3069" t="str">
            <v>HUAWEI | RRU, BBU, GPON</v>
          </cell>
        </row>
        <row r="3070">
          <cell r="A3070" t="str">
            <v>HUAWEI | RRU, BBU, GPON</v>
          </cell>
        </row>
        <row r="3071">
          <cell r="A3071" t="str">
            <v>HUAWEI | RRU, BBU, GPON</v>
          </cell>
        </row>
        <row r="3072">
          <cell r="A3072" t="str">
            <v>HUAWEI | RRU, BBU, GPON</v>
          </cell>
        </row>
        <row r="3073">
          <cell r="A3073" t="str">
            <v>HUAWEI | RRU, BBU, GPON</v>
          </cell>
        </row>
        <row r="3074">
          <cell r="A3074" t="str">
            <v>HUAWEI | RRU, BBU, GPON</v>
          </cell>
        </row>
        <row r="3075">
          <cell r="A3075" t="str">
            <v>HUAWEI | RRU, BBU, GPON</v>
          </cell>
        </row>
        <row r="3076">
          <cell r="A3076" t="str">
            <v>HUAWEI | RRU, BBU, GPON</v>
          </cell>
        </row>
        <row r="3077">
          <cell r="A3077" t="str">
            <v>HUAWEI | RRU, BBU, GPON</v>
          </cell>
        </row>
        <row r="3078">
          <cell r="A3078" t="str">
            <v>HUAWEI | RRU, BBU, GPON</v>
          </cell>
        </row>
        <row r="3079">
          <cell r="A3079" t="str">
            <v>HUAWEI | RRU, BBU, GPON</v>
          </cell>
        </row>
        <row r="3080">
          <cell r="A3080" t="str">
            <v>HUAWEI | RRU, BBU, GPON</v>
          </cell>
        </row>
        <row r="3081">
          <cell r="A3081" t="str">
            <v>HUAWEI | RRU, BBU, GPON</v>
          </cell>
        </row>
        <row r="3082">
          <cell r="A3082" t="str">
            <v>HUAWEI | RRU, BBU, GPON</v>
          </cell>
        </row>
        <row r="3083">
          <cell r="A3083" t="str">
            <v>HUAWEI | RRU, BBU, GPON</v>
          </cell>
        </row>
        <row r="3084">
          <cell r="A3084" t="str">
            <v>HUAWEI | RRU, BBU, GPON</v>
          </cell>
        </row>
        <row r="3085">
          <cell r="A3085" t="str">
            <v>HUAWEI | RRU, BBU, GPON</v>
          </cell>
        </row>
        <row r="3086">
          <cell r="A3086" t="str">
            <v>HUAWEI | RRU, BBU, GPON</v>
          </cell>
        </row>
        <row r="3087">
          <cell r="A3087" t="str">
            <v>HUAWEI | RRU, BBU, GPON</v>
          </cell>
        </row>
        <row r="3088">
          <cell r="A3088" t="str">
            <v>HUAWEI | RRU, BBU, GPON</v>
          </cell>
        </row>
        <row r="3089">
          <cell r="A3089" t="str">
            <v>HUAWEI | RRU, BBU, GPON</v>
          </cell>
        </row>
        <row r="3090">
          <cell r="A3090" t="str">
            <v>HUAWEI | RRU, BBU, GPON</v>
          </cell>
        </row>
        <row r="3091">
          <cell r="A3091" t="str">
            <v>HUAWEI | RRU, BBU, GPON</v>
          </cell>
        </row>
        <row r="3092">
          <cell r="A3092" t="str">
            <v>HUAWEI | RRU, BBU, GPON</v>
          </cell>
        </row>
        <row r="3093">
          <cell r="A3093" t="str">
            <v>HUAWEI | RRU, BBU, GPON</v>
          </cell>
        </row>
        <row r="3094">
          <cell r="A3094" t="str">
            <v>HUAWEI | RRU, BBU, GPON</v>
          </cell>
        </row>
        <row r="3095">
          <cell r="A3095" t="str">
            <v>HUAWEI | RRU, BBU, GPON</v>
          </cell>
        </row>
        <row r="3096">
          <cell r="A3096" t="str">
            <v>HUAWEI | RRU, BBU, GPON</v>
          </cell>
        </row>
        <row r="3097">
          <cell r="A3097" t="str">
            <v>HUAWEI | RRU, BBU, GPON</v>
          </cell>
        </row>
        <row r="3098">
          <cell r="A3098" t="str">
            <v>HUAWEI | RRU, BBU, GPON</v>
          </cell>
        </row>
        <row r="3099">
          <cell r="A3099" t="str">
            <v>HUAWEI | RRU, BBU, GPON</v>
          </cell>
        </row>
        <row r="3100">
          <cell r="A3100" t="str">
            <v>HUAWEI | RRU, BBU, GPON</v>
          </cell>
        </row>
        <row r="3101">
          <cell r="A3101" t="str">
            <v>HUAWEI | RRU, BBU, GPON</v>
          </cell>
        </row>
        <row r="3102">
          <cell r="A3102" t="str">
            <v>HUAWEI | RRU, BBU, GPON</v>
          </cell>
        </row>
        <row r="3103">
          <cell r="A3103" t="str">
            <v>HUAWEI | RRU, BBU, GPON</v>
          </cell>
        </row>
        <row r="3104">
          <cell r="A3104" t="str">
            <v>HUAWEI | RRU, BBU, GPON</v>
          </cell>
        </row>
        <row r="3105">
          <cell r="A3105" t="str">
            <v>HUAWEI | RRU, BBU, GPON</v>
          </cell>
        </row>
        <row r="3106">
          <cell r="A3106" t="str">
            <v>HUAWEI | RRU, BBU, GPON</v>
          </cell>
        </row>
        <row r="3107">
          <cell r="A3107" t="str">
            <v>HUAWEI | RRU, BBU, GPON</v>
          </cell>
        </row>
        <row r="3108">
          <cell r="A3108" t="str">
            <v>HUAWEI | RRU, BBU, GPON</v>
          </cell>
        </row>
        <row r="3109">
          <cell r="A3109" t="str">
            <v>HUAWEI | RRU, BBU, GPON</v>
          </cell>
        </row>
        <row r="3110">
          <cell r="A3110" t="str">
            <v>HUAWEI | RRU, BBU, GPON</v>
          </cell>
        </row>
        <row r="3111">
          <cell r="A3111" t="str">
            <v>HUAWEI | RRU, BBU, GPON</v>
          </cell>
        </row>
        <row r="3112">
          <cell r="A3112" t="str">
            <v>HUAWEI | RRU, BBU, GPON</v>
          </cell>
        </row>
        <row r="3113">
          <cell r="A3113" t="str">
            <v>HUAWEI | RRU, BBU, GPON</v>
          </cell>
        </row>
        <row r="3114">
          <cell r="A3114" t="str">
            <v>HUAWEI | RRU, BBU, GPON</v>
          </cell>
        </row>
        <row r="3115">
          <cell r="A3115" t="str">
            <v>HUAWEI | RRU, BBU, GPON</v>
          </cell>
        </row>
        <row r="3116">
          <cell r="A3116" t="str">
            <v>HUAWEI | RRU, BBU, GPON</v>
          </cell>
        </row>
        <row r="3117">
          <cell r="A3117" t="str">
            <v>HUAWEI | RRU, BBU, GPON</v>
          </cell>
        </row>
        <row r="3118">
          <cell r="A3118" t="str">
            <v>HUAWEI | RRU, BBU, GPON</v>
          </cell>
        </row>
        <row r="3119">
          <cell r="A3119" t="str">
            <v>HUAWEI | RRU, BBU, GPON</v>
          </cell>
        </row>
        <row r="3120">
          <cell r="A3120" t="str">
            <v>HUAWEI | RRU, BBU, GPON</v>
          </cell>
        </row>
        <row r="3121">
          <cell r="A3121" t="str">
            <v>HUAWEI | RRU, BBU, GPON</v>
          </cell>
        </row>
        <row r="3122">
          <cell r="A3122" t="str">
            <v>HUAWEI | RRU, BBU, GPON</v>
          </cell>
        </row>
        <row r="3123">
          <cell r="A3123" t="str">
            <v>HUAWEI | RRU, BBU, GPON</v>
          </cell>
        </row>
        <row r="3124">
          <cell r="A3124" t="str">
            <v>HUAWEI | RRU, BBU, GPON</v>
          </cell>
        </row>
        <row r="3125">
          <cell r="A3125" t="str">
            <v>HUAWEI | RRU, BBU, GPON</v>
          </cell>
        </row>
        <row r="3126">
          <cell r="A3126" t="str">
            <v>HUAWEI | RRU, BBU, GPON</v>
          </cell>
        </row>
        <row r="3127">
          <cell r="A3127" t="str">
            <v>HUAWEI | RRU, BBU, GPON</v>
          </cell>
        </row>
        <row r="3128">
          <cell r="A3128" t="str">
            <v>HUAWEI | RRU, BBU, GPON</v>
          </cell>
        </row>
        <row r="3129">
          <cell r="A3129" t="str">
            <v>HUAWEI | RRU, BBU, GPON</v>
          </cell>
        </row>
        <row r="3130">
          <cell r="A3130" t="str">
            <v>HUAWEI | RRU, BBU, GPON</v>
          </cell>
        </row>
        <row r="3131">
          <cell r="A3131" t="str">
            <v>HUAWEI | RRU, BBU, GPON</v>
          </cell>
        </row>
        <row r="3132">
          <cell r="A3132" t="str">
            <v>HUAWEI | RRU, BBU, GPON</v>
          </cell>
        </row>
        <row r="3133">
          <cell r="A3133" t="str">
            <v>HUAWEI | RRU, BBU, GPON</v>
          </cell>
        </row>
        <row r="3134">
          <cell r="A3134" t="str">
            <v>HUAWEI | RRU, BBU, GPON</v>
          </cell>
        </row>
        <row r="3135">
          <cell r="A3135" t="str">
            <v>HUAWEI | RRU, BBU, GPON</v>
          </cell>
        </row>
        <row r="3136">
          <cell r="A3136" t="str">
            <v>HUAWEI | RRU, BBU, GPON</v>
          </cell>
        </row>
        <row r="3137">
          <cell r="A3137" t="str">
            <v>HUAWEI | RRU, BBU, GPON</v>
          </cell>
        </row>
        <row r="3138">
          <cell r="A3138" t="str">
            <v>HUAWEI | RRU, BBU, GPON</v>
          </cell>
        </row>
        <row r="3139">
          <cell r="A3139" t="str">
            <v>HUAWEI | SERVER, STORAGE</v>
          </cell>
        </row>
        <row r="3140">
          <cell r="A3140" t="str">
            <v>HUAWEI | SERVER, STORAGE</v>
          </cell>
        </row>
        <row r="3141">
          <cell r="A3141" t="str">
            <v>HUAWEI | SERVER, STORAGE</v>
          </cell>
        </row>
        <row r="3142">
          <cell r="A3142" t="str">
            <v>HUAWEI | SERVER, STORAGE</v>
          </cell>
        </row>
        <row r="3143">
          <cell r="A3143" t="str">
            <v>HUAWEI | SERVER, STORAGE</v>
          </cell>
        </row>
        <row r="3144">
          <cell r="A3144" t="str">
            <v>HUAWEI | SERVER, STORAGE</v>
          </cell>
        </row>
        <row r="3145">
          <cell r="A3145" t="str">
            <v>HUAWEI | SERVER, STORAGE</v>
          </cell>
        </row>
        <row r="3146">
          <cell r="A3146" t="str">
            <v>HUAWEI | SERVER, STORAGE</v>
          </cell>
        </row>
        <row r="3147">
          <cell r="A3147" t="str">
            <v>HUAWEI | SERVER, STORAGE</v>
          </cell>
        </row>
        <row r="3148">
          <cell r="A3148" t="str">
            <v>HUAWEI | SERVER, STORAGE</v>
          </cell>
        </row>
        <row r="3149">
          <cell r="A3149" t="str">
            <v>HUAWEI | SERVER, STORAGE</v>
          </cell>
        </row>
        <row r="3150">
          <cell r="A3150" t="str">
            <v>HUAWEI | SERVER, STORAGE</v>
          </cell>
        </row>
        <row r="3151">
          <cell r="A3151" t="str">
            <v>HUAWEI | SERVER, STORAGE</v>
          </cell>
        </row>
        <row r="3152">
          <cell r="A3152" t="str">
            <v>HUAWEI | SERVER, STORAGE</v>
          </cell>
        </row>
        <row r="3153">
          <cell r="A3153" t="str">
            <v>HUAWEI | SERVER, STORAGE</v>
          </cell>
        </row>
        <row r="3154">
          <cell r="A3154" t="str">
            <v>HUAWEI | SERVER, STORAGE</v>
          </cell>
        </row>
        <row r="3155">
          <cell r="A3155" t="str">
            <v>HUAWEI | SERVER, STORAGE</v>
          </cell>
        </row>
        <row r="3156">
          <cell r="A3156" t="str">
            <v>HUAWEI | SERVER, STORAGE</v>
          </cell>
        </row>
        <row r="3157">
          <cell r="A3157" t="str">
            <v>HUAWEI | SERVER, STORAGE</v>
          </cell>
        </row>
        <row r="3158">
          <cell r="A3158" t="str">
            <v>HUAWEI | SERVER, STORAGE</v>
          </cell>
        </row>
        <row r="3159">
          <cell r="A3159" t="str">
            <v>HUAWEI | SERVER, STORAGE</v>
          </cell>
        </row>
        <row r="3160">
          <cell r="A3160" t="str">
            <v>HUAWEI | SERVER, STORAGE</v>
          </cell>
        </row>
        <row r="3161">
          <cell r="A3161" t="str">
            <v>HUAWEI | SERVER, STORAGE</v>
          </cell>
        </row>
        <row r="3162">
          <cell r="A3162" t="str">
            <v>HUAWEI | SERVER, STORAGE</v>
          </cell>
        </row>
        <row r="3163">
          <cell r="A3163" t="str">
            <v>HUAWEI | SERVER, STORAGE</v>
          </cell>
        </row>
        <row r="3164">
          <cell r="A3164" t="str">
            <v>HUAWEI | SERVER, STORAGE</v>
          </cell>
        </row>
        <row r="3165">
          <cell r="A3165" t="str">
            <v>HUAWEI | SERVER, STORAGE</v>
          </cell>
        </row>
        <row r="3166">
          <cell r="A3166" t="str">
            <v>HUAWEI | SERVER, STORAGE</v>
          </cell>
        </row>
        <row r="3167">
          <cell r="A3167" t="str">
            <v>HUAWEI | SERVER, STORAGE</v>
          </cell>
        </row>
        <row r="3168">
          <cell r="A3168" t="str">
            <v>HUAWEI | SERVER, STORAGE</v>
          </cell>
        </row>
        <row r="3169">
          <cell r="A3169" t="str">
            <v>HUAWEI | SERVER, STORAGE</v>
          </cell>
        </row>
        <row r="3170">
          <cell r="A3170" t="str">
            <v>HUAWEI | SERVER, STORAGE</v>
          </cell>
        </row>
        <row r="3171">
          <cell r="A3171" t="str">
            <v>HUAWEI | SERVER, STORAGE</v>
          </cell>
        </row>
        <row r="3172">
          <cell r="A3172" t="str">
            <v>HUAWEI | SERVER, STORAGE</v>
          </cell>
        </row>
        <row r="3173">
          <cell r="A3173" t="str">
            <v>HUAWEI | SERVER, STORAGE</v>
          </cell>
        </row>
        <row r="3174">
          <cell r="A3174" t="str">
            <v>HUAWEI | SERVER, STORAGE</v>
          </cell>
        </row>
        <row r="3175">
          <cell r="A3175" t="str">
            <v>HUAWEI | SERVER, STORAGE</v>
          </cell>
        </row>
        <row r="3176">
          <cell r="A3176" t="str">
            <v>HUAWEI | SERVER, STORAGE</v>
          </cell>
        </row>
        <row r="3177">
          <cell r="A3177" t="str">
            <v>HUAWEI | SERVER, STORAGE</v>
          </cell>
        </row>
        <row r="3178">
          <cell r="A3178" t="str">
            <v>HUAWEI | SERVER, STORAGE</v>
          </cell>
        </row>
        <row r="3179">
          <cell r="A3179" t="str">
            <v>HUAWEI | SERVER, STORAGE</v>
          </cell>
        </row>
        <row r="3180">
          <cell r="A3180" t="str">
            <v>HUAWEI | SERVER, STORAGE</v>
          </cell>
        </row>
        <row r="3181">
          <cell r="A3181" t="str">
            <v>HUAWEI | SERVER, STORAGE</v>
          </cell>
        </row>
        <row r="3182">
          <cell r="A3182" t="str">
            <v>HUAWEI | SERVER, STORAGE</v>
          </cell>
        </row>
        <row r="3183">
          <cell r="A3183" t="str">
            <v>HUAWEI | SERVER, STORAGE</v>
          </cell>
        </row>
        <row r="3184">
          <cell r="A3184" t="str">
            <v>HUAWEI | SERVER, STORAGE</v>
          </cell>
        </row>
        <row r="3185">
          <cell r="A3185" t="str">
            <v>HUAWEI | SERVER, STORAGE</v>
          </cell>
        </row>
        <row r="3186">
          <cell r="A3186" t="str">
            <v>HUAWEI | SERVER, STORAGE</v>
          </cell>
        </row>
        <row r="3187">
          <cell r="A3187" t="str">
            <v>HUAWEI | SERVER, STORAGE</v>
          </cell>
        </row>
        <row r="3188">
          <cell r="A3188" t="str">
            <v>HUAWEI | SERVER, STORAGE</v>
          </cell>
        </row>
        <row r="3189">
          <cell r="A3189" t="str">
            <v>HUAWEI | SERVER, STORAGE</v>
          </cell>
        </row>
        <row r="3190">
          <cell r="A3190" t="str">
            <v>HUAWEI | SERVER, STORAGE</v>
          </cell>
        </row>
        <row r="3191">
          <cell r="A3191" t="str">
            <v>HUAWEI | SERVER, STORAGE</v>
          </cell>
        </row>
        <row r="3192">
          <cell r="A3192" t="str">
            <v>HUAWEI | SERVER, STORAGE</v>
          </cell>
        </row>
        <row r="3193">
          <cell r="A3193" t="str">
            <v>HUAWEI | SERVER, STORAGE</v>
          </cell>
        </row>
        <row r="3194">
          <cell r="A3194" t="str">
            <v>HUAWEI | SERVER, STORAGE</v>
          </cell>
        </row>
        <row r="3195">
          <cell r="A3195" t="str">
            <v>HUAWEI | SERVER, STORAGE</v>
          </cell>
        </row>
        <row r="3196">
          <cell r="A3196" t="str">
            <v>HUAWEI | SERVER, STORAGE</v>
          </cell>
        </row>
        <row r="3197">
          <cell r="A3197" t="str">
            <v>HUAWEI | SERVER, STORAGE</v>
          </cell>
        </row>
        <row r="3198">
          <cell r="A3198" t="str">
            <v>HUAWEI | SERVER, STORAGE</v>
          </cell>
        </row>
        <row r="3199">
          <cell r="A3199" t="str">
            <v>HUAWEI | SERVER, STORAGE</v>
          </cell>
        </row>
        <row r="3200">
          <cell r="A3200" t="str">
            <v>HUAWEI | SERVER, STORAGE</v>
          </cell>
        </row>
        <row r="3201">
          <cell r="A3201" t="str">
            <v>HUAWEI | SERVER, STORAGE</v>
          </cell>
        </row>
        <row r="3202">
          <cell r="A3202" t="str">
            <v>HUAWEI | SERVER, STORAGE</v>
          </cell>
        </row>
        <row r="3203">
          <cell r="A3203" t="str">
            <v>HUAWEI | SERVER, STORAGE</v>
          </cell>
        </row>
        <row r="3204">
          <cell r="A3204" t="str">
            <v>HUAWEI | SERVER, STORAGE</v>
          </cell>
        </row>
        <row r="3205">
          <cell r="A3205" t="str">
            <v>HUAWEI | SERVER, STORAGE</v>
          </cell>
        </row>
        <row r="3206">
          <cell r="A3206" t="str">
            <v>HUAWEI | SERVER, STORAGE</v>
          </cell>
        </row>
        <row r="3207">
          <cell r="A3207" t="str">
            <v>HUAWEI | SERVER, STORAGE</v>
          </cell>
        </row>
        <row r="3208">
          <cell r="A3208" t="str">
            <v>HUAWEI | SERVER, STORAGE</v>
          </cell>
        </row>
        <row r="3209">
          <cell r="A3209" t="str">
            <v>HUAWEI | SERVER, STORAGE</v>
          </cell>
        </row>
        <row r="3210">
          <cell r="A3210" t="str">
            <v>HUAWEI | SERVER, STORAGE</v>
          </cell>
        </row>
        <row r="3211">
          <cell r="A3211" t="str">
            <v>HUAWEI | SERVER, STORAGE</v>
          </cell>
        </row>
        <row r="3212">
          <cell r="A3212" t="str">
            <v>HUAWEI | SERVER, STORAGE</v>
          </cell>
        </row>
        <row r="3213">
          <cell r="A3213" t="str">
            <v>HUAWEI | SERVER, STORAGE</v>
          </cell>
        </row>
        <row r="3214">
          <cell r="A3214" t="str">
            <v>HUAWEI | SERVER, STORAGE</v>
          </cell>
        </row>
        <row r="3215">
          <cell r="A3215" t="str">
            <v>HUAWEI | SERVER, STORAGE</v>
          </cell>
        </row>
        <row r="3216">
          <cell r="A3216" t="str">
            <v>HUAWEI | SERVER, STORAGE</v>
          </cell>
        </row>
        <row r="3217">
          <cell r="A3217" t="str">
            <v>HUAWEI | SERVER, STORAGE</v>
          </cell>
        </row>
        <row r="3218">
          <cell r="A3218" t="str">
            <v>HUAWEI | SERVER, STORAGE</v>
          </cell>
        </row>
        <row r="3219">
          <cell r="A3219" t="str">
            <v>HUAWEI | SERVER, STORAGE</v>
          </cell>
        </row>
        <row r="3220">
          <cell r="A3220" t="str">
            <v>HUAWEI | SERVER, STORAGE</v>
          </cell>
        </row>
        <row r="3221">
          <cell r="A3221" t="str">
            <v>HUAWEI | SERVER, STORAGE</v>
          </cell>
        </row>
        <row r="3222">
          <cell r="A3222" t="str">
            <v>HUAWEI | SERVER, STORAGE</v>
          </cell>
        </row>
        <row r="3223">
          <cell r="A3223" t="str">
            <v>HUAWEI | SERVER, STORAGE</v>
          </cell>
        </row>
        <row r="3224">
          <cell r="A3224" t="str">
            <v>HUAWEI | SERVER, STORAGE</v>
          </cell>
        </row>
        <row r="3225">
          <cell r="A3225" t="str">
            <v>HUAWEI | SERVER, STORAGE</v>
          </cell>
        </row>
        <row r="3226">
          <cell r="A3226" t="str">
            <v>HUAWEI | SERVER, STORAGE</v>
          </cell>
        </row>
        <row r="3227">
          <cell r="A3227" t="str">
            <v>HUAWEI | SERVER, STORAGE</v>
          </cell>
        </row>
        <row r="3228">
          <cell r="A3228" t="str">
            <v>HUAWEI | SERVER, STORAGE</v>
          </cell>
        </row>
        <row r="3229">
          <cell r="A3229" t="str">
            <v>HUAWEI | SERVER, STORAGE</v>
          </cell>
        </row>
        <row r="3230">
          <cell r="A3230" t="str">
            <v>HUAWEI | SERVER, STORAGE</v>
          </cell>
        </row>
        <row r="3231">
          <cell r="A3231" t="str">
            <v>HUAWEI | SERVER, STORAGE</v>
          </cell>
        </row>
        <row r="3232">
          <cell r="A3232" t="str">
            <v>HUAWEI | SERVER, STORAGE</v>
          </cell>
        </row>
        <row r="3233">
          <cell r="A3233" t="str">
            <v>HUAWEI | SERVER, STORAGE</v>
          </cell>
        </row>
        <row r="3234">
          <cell r="A3234" t="str">
            <v>HUAWEI | SERVER, STORAGE</v>
          </cell>
        </row>
        <row r="3235">
          <cell r="A3235" t="str">
            <v>HUAWEI | SERVER, STORAGE</v>
          </cell>
        </row>
        <row r="3236">
          <cell r="A3236" t="str">
            <v>HUAWEI | SERVER, STORAGE</v>
          </cell>
        </row>
        <row r="3237">
          <cell r="A3237" t="str">
            <v>HUAWEI | SERVER, STORAGE</v>
          </cell>
        </row>
        <row r="3238">
          <cell r="A3238" t="str">
            <v>HUAWEI | SERVER, STORAGE</v>
          </cell>
        </row>
        <row r="3239">
          <cell r="A3239" t="str">
            <v>HUAWEI | SERVER, STORAGE</v>
          </cell>
        </row>
        <row r="3240">
          <cell r="A3240" t="str">
            <v>HUAWEI | SERVER, STORAGE</v>
          </cell>
        </row>
        <row r="3241">
          <cell r="A3241" t="str">
            <v>HUAWEI | SERVER, STORAGE</v>
          </cell>
        </row>
        <row r="3242">
          <cell r="A3242" t="str">
            <v>HUAWEI | SERVER, STORAGE</v>
          </cell>
        </row>
        <row r="3243">
          <cell r="A3243" t="str">
            <v>HUAWEI | SERVER, STORAGE</v>
          </cell>
        </row>
        <row r="3244">
          <cell r="A3244" t="str">
            <v>HUAWEI | SERVER, STORAGE</v>
          </cell>
        </row>
        <row r="3245">
          <cell r="A3245" t="str">
            <v>HUAWEI | SERVER, STORAGE</v>
          </cell>
        </row>
        <row r="3246">
          <cell r="A3246" t="str">
            <v>HUAWEI | SERVER, STORAGE</v>
          </cell>
        </row>
        <row r="3247">
          <cell r="A3247" t="str">
            <v>HUAWEI | SERVER, STORAGE</v>
          </cell>
        </row>
        <row r="3248">
          <cell r="A3248" t="str">
            <v>HUAWEI | SERVER, STORAGE</v>
          </cell>
        </row>
        <row r="3249">
          <cell r="A3249" t="str">
            <v>HUAWEI | SERVER, STORAGE</v>
          </cell>
        </row>
        <row r="3250">
          <cell r="A3250" t="str">
            <v>HUAWEI | SERVER, STORAGE</v>
          </cell>
        </row>
        <row r="3251">
          <cell r="A3251" t="str">
            <v>HUAWEI | SERVER, STORAGE</v>
          </cell>
        </row>
        <row r="3252">
          <cell r="A3252" t="str">
            <v>HUAWEI | SERVER, STORAGE</v>
          </cell>
        </row>
        <row r="3253">
          <cell r="A3253" t="str">
            <v>HUAWEI | SERVER, STORAGE</v>
          </cell>
        </row>
        <row r="3254">
          <cell r="A3254" t="str">
            <v>HUAWEI | SERVER, STORAGE</v>
          </cell>
        </row>
        <row r="3255">
          <cell r="A3255" t="str">
            <v>HUAWEI | SERVER, STORAGE</v>
          </cell>
        </row>
        <row r="3256">
          <cell r="A3256" t="str">
            <v>HUAWEI | SERVER, STORAGE</v>
          </cell>
        </row>
        <row r="3257">
          <cell r="A3257" t="str">
            <v>HUAWEI | SERVER, STORAGE</v>
          </cell>
        </row>
        <row r="3258">
          <cell r="A3258" t="str">
            <v>HUAWEI | SERVER, STORAGE</v>
          </cell>
        </row>
        <row r="3259">
          <cell r="A3259" t="str">
            <v>HUAWEI | SERVER, STORAGE</v>
          </cell>
        </row>
        <row r="3260">
          <cell r="A3260" t="str">
            <v>HUAWEI | SERVER, STORAGE</v>
          </cell>
        </row>
        <row r="3261">
          <cell r="A3261" t="str">
            <v>HUAWEI | SERVER, STORAGE</v>
          </cell>
        </row>
        <row r="3262">
          <cell r="A3262" t="str">
            <v>HUAWEI | SERVER, STORAGE</v>
          </cell>
        </row>
        <row r="3263">
          <cell r="A3263" t="str">
            <v>HUAWEI | SERVER, STORAGE</v>
          </cell>
        </row>
        <row r="3264">
          <cell r="A3264" t="str">
            <v>HUAWEI | SERVER, STORAGE</v>
          </cell>
        </row>
        <row r="3265">
          <cell r="A3265" t="str">
            <v>HUAWEI | SERVER, STORAGE</v>
          </cell>
        </row>
        <row r="3266">
          <cell r="A3266" t="str">
            <v>HUAWEI | SERVER, STORAGE</v>
          </cell>
        </row>
        <row r="3267">
          <cell r="A3267" t="str">
            <v>HUAWEI | SERVER, STORAGE</v>
          </cell>
        </row>
        <row r="3268">
          <cell r="A3268" t="str">
            <v>HUAWEI | SERVER, STORAGE</v>
          </cell>
        </row>
        <row r="3269">
          <cell r="A3269" t="str">
            <v>HUAWEI | SERVER, STORAGE</v>
          </cell>
        </row>
        <row r="3270">
          <cell r="A3270" t="str">
            <v>HUAWEI | SERVER, STORAGE</v>
          </cell>
        </row>
        <row r="3271">
          <cell r="A3271" t="str">
            <v>HUAWEI | SERVER, STORAGE</v>
          </cell>
        </row>
        <row r="3272">
          <cell r="A3272" t="str">
            <v>HUAWEI | SERVER, STORAGE</v>
          </cell>
        </row>
        <row r="3273">
          <cell r="A3273" t="str">
            <v>HUAWEI | SERVER, STORAGE</v>
          </cell>
        </row>
        <row r="3274">
          <cell r="A3274" t="str">
            <v>HUAWEI | SERVER, STORAGE</v>
          </cell>
        </row>
        <row r="3275">
          <cell r="A3275" t="str">
            <v>HUAWEI | SERVER, STORAGE</v>
          </cell>
        </row>
        <row r="3276">
          <cell r="A3276" t="str">
            <v>HUAWEI | SERVER, STORAGE</v>
          </cell>
        </row>
        <row r="3277">
          <cell r="A3277" t="str">
            <v>HUAWEI | SERVER, STORAGE</v>
          </cell>
        </row>
        <row r="3278">
          <cell r="A3278" t="str">
            <v>HUAWEI | SERVER, STORAGE</v>
          </cell>
        </row>
        <row r="3279">
          <cell r="A3279" t="str">
            <v>HUAWEI | SERVER, STORAGE</v>
          </cell>
        </row>
        <row r="3280">
          <cell r="A3280" t="str">
            <v>HUAWEI | SERVER, STORAGE</v>
          </cell>
        </row>
        <row r="3281">
          <cell r="A3281" t="str">
            <v>HUAWEI | SERVER, STORAGE</v>
          </cell>
        </row>
        <row r="3282">
          <cell r="A3282" t="str">
            <v>HUAWEI | SERVER, STORAGE</v>
          </cell>
        </row>
        <row r="3283">
          <cell r="A3283" t="str">
            <v>HUAWEI | SERVER, STORAGE</v>
          </cell>
        </row>
        <row r="3284">
          <cell r="A3284" t="str">
            <v>HUAWEI | SERVER, STORAGE</v>
          </cell>
        </row>
        <row r="3285">
          <cell r="A3285" t="str">
            <v>HUAWEI | SERVER, STORAGE</v>
          </cell>
        </row>
        <row r="3286">
          <cell r="A3286" t="str">
            <v>HUAWEI | SERVER, STORAGE</v>
          </cell>
        </row>
        <row r="3287">
          <cell r="A3287" t="str">
            <v>HUAWEI | SERVER, STORAGE</v>
          </cell>
        </row>
        <row r="3288">
          <cell r="A3288" t="str">
            <v>HUAWEI | SERVER, STORAGE</v>
          </cell>
        </row>
        <row r="3289">
          <cell r="A3289" t="str">
            <v>HUAWEI | SERVER, STORAGE</v>
          </cell>
        </row>
        <row r="3290">
          <cell r="A3290" t="str">
            <v>HUAWEI | SERVER, STORAGE</v>
          </cell>
        </row>
        <row r="3291">
          <cell r="A3291" t="str">
            <v>HUAWEI | SERVER, STORAGE</v>
          </cell>
        </row>
        <row r="3292">
          <cell r="A3292" t="str">
            <v>HUAWEI | SERVER, STORAGE</v>
          </cell>
        </row>
        <row r="3293">
          <cell r="A3293" t="str">
            <v>HUAWEI | SERVER, STORAGE</v>
          </cell>
        </row>
        <row r="3294">
          <cell r="A3294" t="str">
            <v>HUAWEI | SERVER, STORAGE</v>
          </cell>
        </row>
        <row r="3295">
          <cell r="A3295" t="str">
            <v>HUAWEI | SERVER, STORAGE</v>
          </cell>
        </row>
        <row r="3296">
          <cell r="A3296" t="str">
            <v>HUAWEI | SERVER, STORAGE</v>
          </cell>
        </row>
        <row r="3297">
          <cell r="A3297" t="str">
            <v>HUAWEI | SERVER, STORAGE</v>
          </cell>
        </row>
        <row r="3298">
          <cell r="A3298" t="str">
            <v>HUAWEI | SERVER, STORAGE</v>
          </cell>
        </row>
        <row r="3299">
          <cell r="A3299" t="str">
            <v>HUAWEI | SERVER, STORAGE</v>
          </cell>
        </row>
        <row r="3300">
          <cell r="A3300" t="str">
            <v>HUAWEI | SERVER, STORAGE</v>
          </cell>
        </row>
        <row r="3301">
          <cell r="A3301" t="str">
            <v>HUAWEI | SERVER, STORAGE</v>
          </cell>
        </row>
        <row r="3302">
          <cell r="A3302" t="str">
            <v>HUAWEI | SERVER, STORAGE</v>
          </cell>
        </row>
        <row r="3303">
          <cell r="A3303" t="str">
            <v>HUAWEI | SERVER, STORAGE</v>
          </cell>
        </row>
        <row r="3304">
          <cell r="A3304" t="str">
            <v>HUAWEI | SERVER, STORAGE</v>
          </cell>
        </row>
        <row r="3305">
          <cell r="A3305" t="str">
            <v>HUAWEI | SERVER, STORAGE</v>
          </cell>
        </row>
        <row r="3306">
          <cell r="A3306" t="str">
            <v>HUAWEI | SERVER, STORAGE</v>
          </cell>
        </row>
        <row r="3307">
          <cell r="A3307" t="str">
            <v>HUAWEI | SERVER, STORAGE</v>
          </cell>
        </row>
        <row r="3308">
          <cell r="A3308" t="str">
            <v>HUAWEI | SERVER, STORAGE</v>
          </cell>
        </row>
        <row r="3309">
          <cell r="A3309" t="str">
            <v>HUAWEI | SERVER, STORAGE</v>
          </cell>
        </row>
        <row r="3310">
          <cell r="A3310" t="str">
            <v>HUAWEI | SERVER, STORAGE</v>
          </cell>
        </row>
        <row r="3311">
          <cell r="A3311" t="str">
            <v>HUAWEI | SERVER, STORAGE</v>
          </cell>
        </row>
        <row r="3312">
          <cell r="A3312" t="str">
            <v>HUAWEI | SERVER, STORAGE</v>
          </cell>
        </row>
        <row r="3313">
          <cell r="A3313" t="str">
            <v>HUAWEI | SERVER, STORAGE</v>
          </cell>
        </row>
        <row r="3314">
          <cell r="A3314" t="str">
            <v>HUAWEI | SERVER, STORAGE</v>
          </cell>
        </row>
        <row r="3315">
          <cell r="A3315" t="str">
            <v>HUAWEI | SERVER, STORAGE</v>
          </cell>
        </row>
        <row r="3316">
          <cell r="A3316" t="str">
            <v>HUAWEI | SERVER, STORAGE</v>
          </cell>
        </row>
        <row r="3317">
          <cell r="A3317" t="str">
            <v>HUAWEI | SERVER, STORAGE</v>
          </cell>
        </row>
        <row r="3318">
          <cell r="A3318" t="str">
            <v>HUAWEI | SERVER, STORAGE</v>
          </cell>
        </row>
        <row r="3319">
          <cell r="A3319" t="str">
            <v>HUAWEI | SERVER, STORAGE</v>
          </cell>
        </row>
        <row r="3320">
          <cell r="A3320" t="str">
            <v>HUAWEI | SERVER, STORAGE</v>
          </cell>
        </row>
        <row r="3321">
          <cell r="A3321" t="str">
            <v>HUAWEI | SERVER, STORAGE</v>
          </cell>
        </row>
        <row r="3322">
          <cell r="A3322" t="str">
            <v>HUAWEI | SERVER, STORAGE</v>
          </cell>
        </row>
        <row r="3323">
          <cell r="A3323" t="str">
            <v>HUAWEI | SERVER, STORAGE</v>
          </cell>
        </row>
        <row r="3324">
          <cell r="A3324" t="str">
            <v>HUAWEI | SERVER, STORAGE</v>
          </cell>
        </row>
        <row r="3325">
          <cell r="A3325" t="str">
            <v>HUAWEI | SERVER, STORAGE</v>
          </cell>
        </row>
        <row r="3326">
          <cell r="A3326" t="str">
            <v>HUAWEI | SERVER, STORAGE</v>
          </cell>
        </row>
        <row r="3327">
          <cell r="A3327" t="str">
            <v>HUAWEI | SERVER, STORAGE</v>
          </cell>
        </row>
        <row r="3328">
          <cell r="A3328" t="str">
            <v>HUAWEI | SERVER, STORAGE</v>
          </cell>
        </row>
        <row r="3329">
          <cell r="A3329" t="str">
            <v>HUAWEI | SERVER, STORAGE</v>
          </cell>
        </row>
        <row r="3330">
          <cell r="A3330" t="str">
            <v>HUAWEI | SERVER, STORAGE</v>
          </cell>
        </row>
        <row r="3331">
          <cell r="A3331" t="str">
            <v>HUAWEI | SERVER, STORAGE</v>
          </cell>
        </row>
        <row r="3332">
          <cell r="A3332" t="str">
            <v>HUAWEI | SERVER, STORAGE</v>
          </cell>
        </row>
        <row r="3333">
          <cell r="A3333" t="str">
            <v>HUAWEI | SERVER, STORAGE</v>
          </cell>
        </row>
        <row r="3334">
          <cell r="A3334" t="str">
            <v>HUAWEI | SERVER, STORAGE</v>
          </cell>
        </row>
        <row r="3335">
          <cell r="A3335" t="str">
            <v>HUAWEI | RRU, BBU, GPON</v>
          </cell>
        </row>
        <row r="3336">
          <cell r="A3336" t="str">
            <v>HUAWEI | RRU, BBU, GPON</v>
          </cell>
        </row>
        <row r="3337">
          <cell r="A3337" t="str">
            <v>HUAWEI | RRU, BBU, GPON</v>
          </cell>
        </row>
        <row r="3338">
          <cell r="A3338" t="str">
            <v>HUAWEI | RRU, BBU, GPON</v>
          </cell>
        </row>
        <row r="3339">
          <cell r="A3339" t="str">
            <v>HUAWEI | RRU, BBU, GPON</v>
          </cell>
        </row>
        <row r="3340">
          <cell r="A3340" t="str">
            <v>HUAWEI | RRU, BBU, GPON</v>
          </cell>
        </row>
        <row r="3341">
          <cell r="A3341" t="str">
            <v>HUAWEI | RRU, BBU, GPON</v>
          </cell>
        </row>
        <row r="3342">
          <cell r="A3342" t="str">
            <v>HUAWEI | RRU, BBU, GPON</v>
          </cell>
        </row>
        <row r="3343">
          <cell r="A3343" t="str">
            <v>HUAWEI | RRU, BBU, GPON</v>
          </cell>
        </row>
        <row r="3344">
          <cell r="A3344" t="str">
            <v>HUAWEI | RRU, BBU, GPON</v>
          </cell>
        </row>
        <row r="3345">
          <cell r="A3345" t="str">
            <v>HUAWEI | RRU, BBU, GPON</v>
          </cell>
        </row>
        <row r="3346">
          <cell r="A3346" t="str">
            <v>HUAWEI | RRU, BBU, GPON</v>
          </cell>
        </row>
        <row r="3347">
          <cell r="A3347" t="str">
            <v>HUAWEI | RRU, BBU, GPON</v>
          </cell>
        </row>
        <row r="3348">
          <cell r="A3348" t="str">
            <v>HUAWEI | RRU, BBU, GPON</v>
          </cell>
        </row>
        <row r="3349">
          <cell r="A3349" t="str">
            <v>HUAWEI | RRU, BBU, GPON</v>
          </cell>
        </row>
        <row r="3350">
          <cell r="A3350" t="str">
            <v>HUAWEI | RRU, BBU, GPON</v>
          </cell>
        </row>
        <row r="3351">
          <cell r="A3351" t="str">
            <v>HUAWEI | RRU, BBU, GPON</v>
          </cell>
        </row>
        <row r="3352">
          <cell r="A3352" t="str">
            <v>HUAWEI | RRU, BBU, GPON</v>
          </cell>
        </row>
        <row r="3353">
          <cell r="A3353" t="str">
            <v>HUAWEI | RRU, BBU, GPON</v>
          </cell>
        </row>
        <row r="3354">
          <cell r="A3354" t="str">
            <v>HUAWEI | RRU, BBU, GPON</v>
          </cell>
        </row>
        <row r="3355">
          <cell r="A3355" t="str">
            <v>HUAWEI | RRU, BBU, GPON</v>
          </cell>
        </row>
        <row r="3356">
          <cell r="A3356" t="str">
            <v>HUAWEI | RRU, BBU, GPON</v>
          </cell>
        </row>
        <row r="3357">
          <cell r="A3357" t="str">
            <v>HUAWEI | RRU, BBU, GPON</v>
          </cell>
        </row>
        <row r="3358">
          <cell r="A3358" t="str">
            <v>HUAWEI | RRU, BBU, GPON</v>
          </cell>
        </row>
        <row r="3359">
          <cell r="A3359" t="str">
            <v>HUAWEI | RRU, BBU, GPON</v>
          </cell>
        </row>
        <row r="3360">
          <cell r="A3360" t="str">
            <v>HUAWEI | RRU, BBU, GPON</v>
          </cell>
        </row>
        <row r="3361">
          <cell r="A3361" t="str">
            <v>HUAWEI | RRU, BBU, GPON</v>
          </cell>
        </row>
        <row r="3362">
          <cell r="A3362" t="str">
            <v>HUAWEI | RRU, BBU, GPON</v>
          </cell>
        </row>
        <row r="3363">
          <cell r="A3363" t="str">
            <v>HUAWEI | RRU, BBU, GPON</v>
          </cell>
        </row>
        <row r="3364">
          <cell r="A3364" t="str">
            <v>HUAWEI | RRU, BBU, GPON</v>
          </cell>
        </row>
        <row r="3365">
          <cell r="A3365" t="str">
            <v>HUAWEI | RRU, BBU, GPON</v>
          </cell>
        </row>
        <row r="3366">
          <cell r="A3366" t="str">
            <v>HUAWEI | RRU, BBU, GPON</v>
          </cell>
        </row>
        <row r="3367">
          <cell r="A3367" t="str">
            <v>HUAWEI | RRU, BBU, GPON</v>
          </cell>
        </row>
        <row r="3368">
          <cell r="A3368" t="str">
            <v>HUAWEI | RRU, BBU, GPON</v>
          </cell>
        </row>
        <row r="3369">
          <cell r="A3369" t="str">
            <v>HUAWEI | RRU, BBU, GPON</v>
          </cell>
        </row>
        <row r="3370">
          <cell r="A3370" t="str">
            <v>HUAWEI | RRU, BBU, GPON</v>
          </cell>
        </row>
        <row r="3371">
          <cell r="A3371" t="str">
            <v>HUAWEI | RRU, BBU, GPON</v>
          </cell>
        </row>
        <row r="3372">
          <cell r="A3372" t="str">
            <v>HUAWEI | RRU, BBU, GPON</v>
          </cell>
        </row>
        <row r="3373">
          <cell r="A3373" t="str">
            <v>HUAWEI | RRU, BBU, GPON</v>
          </cell>
        </row>
        <row r="3374">
          <cell r="A3374" t="str">
            <v>HUAWEI | RRU, BBU, GPON</v>
          </cell>
        </row>
        <row r="3375">
          <cell r="A3375" t="str">
            <v>HUAWEI | RRU, BBU, GPON</v>
          </cell>
        </row>
        <row r="3376">
          <cell r="A3376" t="str">
            <v>HUAWEI | RRU, BBU, GPON</v>
          </cell>
        </row>
        <row r="3377">
          <cell r="A3377" t="str">
            <v>HUAWEI | RRU, BBU, GPON</v>
          </cell>
        </row>
        <row r="3378">
          <cell r="A3378" t="str">
            <v>HUAWEI | RRU, BBU, GPON</v>
          </cell>
        </row>
        <row r="3379">
          <cell r="A3379" t="str">
            <v>HUAWEI | RRU, BBU, GPON</v>
          </cell>
        </row>
        <row r="3380">
          <cell r="A3380" t="str">
            <v>HUAWEI | RRU, BBU, GPON</v>
          </cell>
        </row>
        <row r="3381">
          <cell r="A3381" t="str">
            <v>HUAWEI | RRU, BBU, GPON</v>
          </cell>
        </row>
        <row r="3382">
          <cell r="A3382" t="str">
            <v>HUAWEI | RRU, BBU, GPON</v>
          </cell>
        </row>
        <row r="3383">
          <cell r="A3383" t="str">
            <v>HUAWEI | RRU, BBU, GPON</v>
          </cell>
        </row>
        <row r="3384">
          <cell r="A3384" t="str">
            <v>HUAWEI | RRU, BBU, GPON</v>
          </cell>
        </row>
        <row r="3385">
          <cell r="A3385" t="str">
            <v>HUAWEI | RRU, BBU, GPON</v>
          </cell>
        </row>
        <row r="3386">
          <cell r="A3386" t="str">
            <v>HUAWEI | RRU, BBU, GPON</v>
          </cell>
        </row>
        <row r="3387">
          <cell r="A3387" t="str">
            <v>HUAWEI | RRU, BBU, GPON</v>
          </cell>
        </row>
        <row r="3388">
          <cell r="A3388" t="str">
            <v>HUAWEI | RRU, BBU, GPON</v>
          </cell>
        </row>
        <row r="3389">
          <cell r="A3389" t="str">
            <v>HUAWEI | RRU, BBU, GPON</v>
          </cell>
        </row>
        <row r="3390">
          <cell r="A3390" t="str">
            <v>HUAWEI | RRU, BBU, GPON</v>
          </cell>
        </row>
        <row r="3391">
          <cell r="A3391" t="str">
            <v>HUAWEI | RRU, BBU, GPON</v>
          </cell>
        </row>
        <row r="3392">
          <cell r="A3392" t="str">
            <v>HUAWEI | RRU, BBU, GPON</v>
          </cell>
        </row>
        <row r="3393">
          <cell r="A3393" t="str">
            <v>HUAWEI | RRU, BBU, GPON</v>
          </cell>
        </row>
        <row r="3394">
          <cell r="A3394" t="str">
            <v>HUAWEI | RRU, BBU, GPON</v>
          </cell>
        </row>
        <row r="3395">
          <cell r="A3395" t="str">
            <v>HUAWEI | RRU, BBU, GPON</v>
          </cell>
        </row>
        <row r="3396">
          <cell r="A3396" t="str">
            <v>HUAWEI | RRU, BBU, GPON</v>
          </cell>
        </row>
        <row r="3397">
          <cell r="A3397" t="str">
            <v>HUAWEI | RRU, BBU, GPON</v>
          </cell>
        </row>
        <row r="3398">
          <cell r="A3398" t="str">
            <v>HUAWEI | RRU, BBU, GPON</v>
          </cell>
        </row>
        <row r="3399">
          <cell r="A3399" t="str">
            <v>HUAWEI | RRU, BBU, GPON</v>
          </cell>
        </row>
        <row r="3400">
          <cell r="A3400" t="str">
            <v>HUAWEI | RRU, BBU, GPON</v>
          </cell>
        </row>
        <row r="3401">
          <cell r="A3401" t="str">
            <v>HUAWEI | RRU, BBU, GPON</v>
          </cell>
        </row>
        <row r="3402">
          <cell r="A3402" t="str">
            <v>HUAWEI | RRU, BBU, GPON</v>
          </cell>
        </row>
        <row r="3403">
          <cell r="A3403" t="str">
            <v>HUAWEI | RRU, BBU, GPON</v>
          </cell>
        </row>
        <row r="3404">
          <cell r="A3404" t="str">
            <v>HUAWEI | RRU, BBU, GPON</v>
          </cell>
        </row>
        <row r="3405">
          <cell r="A3405" t="str">
            <v>HUAWEI | RRU, BBU, GPON</v>
          </cell>
        </row>
        <row r="3406">
          <cell r="A3406" t="str">
            <v>HUAWEI | RRU, BBU, GPON</v>
          </cell>
        </row>
        <row r="3407">
          <cell r="A3407" t="str">
            <v>HUAWEI | RRU, BBU, GPON</v>
          </cell>
        </row>
        <row r="3408">
          <cell r="A3408" t="str">
            <v>HUAWEI | RRU, BBU, GPON</v>
          </cell>
        </row>
        <row r="3409">
          <cell r="A3409" t="str">
            <v>HUAWEI | RRU, BBU, GPON</v>
          </cell>
        </row>
        <row r="3410">
          <cell r="A3410" t="str">
            <v>HUAWEI | RRU, BBU, GPON</v>
          </cell>
        </row>
        <row r="3411">
          <cell r="A3411" t="str">
            <v>HUAWEI | RRU, BBU, GPON</v>
          </cell>
        </row>
        <row r="3412">
          <cell r="A3412" t="str">
            <v>HUAWEI | RRU, BBU, GPON</v>
          </cell>
        </row>
        <row r="3413">
          <cell r="A3413" t="str">
            <v>HUAWEI | RRU, BBU, GPON</v>
          </cell>
        </row>
        <row r="3414">
          <cell r="A3414" t="str">
            <v>HUAWEI | RRU, BBU, GPON</v>
          </cell>
        </row>
        <row r="3415">
          <cell r="A3415" t="str">
            <v>HUAWEI | RRU, BBU, GPON</v>
          </cell>
        </row>
        <row r="3416">
          <cell r="A3416" t="str">
            <v>HUAWEI | RRU, BBU, GPON</v>
          </cell>
        </row>
        <row r="3417">
          <cell r="A3417" t="str">
            <v>HUAWEI | RRU, BBU, GPON</v>
          </cell>
        </row>
        <row r="3418">
          <cell r="A3418" t="str">
            <v>HUAWEI | RRU, BBU, GPON</v>
          </cell>
        </row>
        <row r="3419">
          <cell r="A3419" t="str">
            <v>HUAWEI | RRU, BBU, GPON</v>
          </cell>
        </row>
        <row r="3420">
          <cell r="A3420" t="str">
            <v>HUAWEI | RRU, BBU, GPON</v>
          </cell>
        </row>
        <row r="3421">
          <cell r="A3421" t="str">
            <v>HUAWEI | RRU, BBU, GPON</v>
          </cell>
        </row>
        <row r="3422">
          <cell r="A3422" t="str">
            <v>HUAWEI | RRU, BBU, GPON</v>
          </cell>
        </row>
        <row r="3423">
          <cell r="A3423" t="str">
            <v>HUAWEI | RRU, BBU, GPON</v>
          </cell>
        </row>
        <row r="3424">
          <cell r="A3424" t="str">
            <v>HUAWEI | RRU, BBU, GPON</v>
          </cell>
        </row>
        <row r="3425">
          <cell r="A3425" t="str">
            <v>HUAWEI | RRU, BBU, GPON</v>
          </cell>
        </row>
        <row r="3426">
          <cell r="A3426" t="str">
            <v>HUAWEI | RRU, BBU, GPON</v>
          </cell>
        </row>
        <row r="3427">
          <cell r="A3427" t="str">
            <v>HUAWEI | RRU, BBU, GPON</v>
          </cell>
        </row>
        <row r="3428">
          <cell r="A3428" t="str">
            <v>HUAWEI | RRU, BBU, GPON</v>
          </cell>
        </row>
        <row r="3429">
          <cell r="A3429" t="str">
            <v>HUAWEI | RRU, BBU, GPON</v>
          </cell>
        </row>
        <row r="3430">
          <cell r="A3430" t="str">
            <v>HUAWEI | RRU, BBU, GPON</v>
          </cell>
        </row>
        <row r="3431">
          <cell r="A3431" t="str">
            <v>HUAWEI | RRU, BBU, GPON</v>
          </cell>
        </row>
        <row r="3432">
          <cell r="A3432" t="str">
            <v>HUAWEI | RRU, BBU, GPON</v>
          </cell>
        </row>
        <row r="3433">
          <cell r="A3433" t="str">
            <v>HUAWEI | RRU, BBU, GPON</v>
          </cell>
        </row>
        <row r="3434">
          <cell r="A3434" t="str">
            <v>HUAWEI | RRU, BBU, GPON</v>
          </cell>
        </row>
        <row r="3435">
          <cell r="A3435" t="str">
            <v>HUAWEI | RRU, BBU, GPON</v>
          </cell>
        </row>
        <row r="3436">
          <cell r="A3436" t="str">
            <v>HUAWEI | RRU, BBU, GPON</v>
          </cell>
        </row>
        <row r="3437">
          <cell r="A3437" t="str">
            <v>HUAWEI | RRU, BBU, GPON</v>
          </cell>
        </row>
        <row r="3438">
          <cell r="A3438" t="str">
            <v>HUAWEI | RRU, BBU, GPON</v>
          </cell>
        </row>
        <row r="3439">
          <cell r="A3439" t="str">
            <v>HUAWEI | RRU, BBU, GPON</v>
          </cell>
        </row>
        <row r="3440">
          <cell r="A3440" t="str">
            <v>HUAWEI | RRU, BBU, GPON</v>
          </cell>
        </row>
        <row r="3441">
          <cell r="A3441" t="str">
            <v>HUAWEI | RRU, BBU, GPON</v>
          </cell>
        </row>
        <row r="3442">
          <cell r="A3442" t="str">
            <v>HUAWEI | RRU, BBU, GPON</v>
          </cell>
        </row>
        <row r="3443">
          <cell r="A3443" t="str">
            <v>HUAWEI | RRU, BBU, GPON</v>
          </cell>
        </row>
        <row r="3444">
          <cell r="A3444" t="str">
            <v>HUAWEI | RRU, BBU, GPON</v>
          </cell>
        </row>
        <row r="3445">
          <cell r="A3445" t="str">
            <v>HUAWEI | RRU, BBU, GPON</v>
          </cell>
        </row>
        <row r="3446">
          <cell r="A3446" t="str">
            <v>HUAWEI | RRU, BBU, GPON</v>
          </cell>
        </row>
        <row r="3447">
          <cell r="A3447" t="str">
            <v>HUAWEI | RRU, BBU, GPON</v>
          </cell>
        </row>
        <row r="3448">
          <cell r="A3448" t="str">
            <v>HUAWEI | RRU, BBU, GPON</v>
          </cell>
        </row>
        <row r="3449">
          <cell r="A3449" t="str">
            <v>HUAWEI | RRU, BBU, GPON</v>
          </cell>
        </row>
        <row r="3450">
          <cell r="A3450" t="str">
            <v>HUAWEI | RRU, BBU, GPON</v>
          </cell>
        </row>
        <row r="3451">
          <cell r="A3451" t="str">
            <v>HUAWEI | RRU, BBU, GPON</v>
          </cell>
        </row>
        <row r="3452">
          <cell r="A3452" t="str">
            <v>HUAWEI | RRU, BBU, GPON</v>
          </cell>
        </row>
        <row r="3453">
          <cell r="A3453" t="str">
            <v>HUAWEI | RRU, BBU, GPON</v>
          </cell>
        </row>
        <row r="3454">
          <cell r="A3454" t="str">
            <v>HUAWEI | RRU, BBU, GPON</v>
          </cell>
        </row>
        <row r="3455">
          <cell r="A3455" t="str">
            <v>HUAWEI | RRU, BBU, GPON</v>
          </cell>
        </row>
        <row r="3456">
          <cell r="A3456" t="str">
            <v>HUAWEI | RRU, BBU, GPON</v>
          </cell>
        </row>
        <row r="3457">
          <cell r="A3457" t="str">
            <v>HUAWEI | RRU, BBU, GPON</v>
          </cell>
        </row>
        <row r="3458">
          <cell r="A3458" t="str">
            <v>HUAWEI | RRU, BBU, GPON</v>
          </cell>
        </row>
        <row r="3459">
          <cell r="A3459" t="str">
            <v>HUAWEI | RRU, BBU, GPON</v>
          </cell>
        </row>
        <row r="3460">
          <cell r="A3460" t="str">
            <v>HUAWEI | RRU, BBU, GPON</v>
          </cell>
        </row>
        <row r="3461">
          <cell r="A3461" t="str">
            <v>HUAWEI | RRU, BBU, GPON</v>
          </cell>
        </row>
        <row r="3462">
          <cell r="A3462" t="str">
            <v>HUAWEI | RRU, BBU, GPON</v>
          </cell>
        </row>
        <row r="3463">
          <cell r="A3463" t="str">
            <v>HUAWEI | RRU, BBU, GPON</v>
          </cell>
        </row>
        <row r="3464">
          <cell r="A3464" t="str">
            <v>HUAWEI | RRU, BBU, GPON</v>
          </cell>
        </row>
        <row r="3465">
          <cell r="A3465" t="str">
            <v>HUAWEI | RRU, BBU, GPON</v>
          </cell>
        </row>
        <row r="3466">
          <cell r="A3466" t="str">
            <v>HUAWEI | RRU, BBU, GPON</v>
          </cell>
        </row>
        <row r="3467">
          <cell r="A3467" t="str">
            <v>HUAWEI | RRU, BBU, GPON</v>
          </cell>
        </row>
        <row r="3468">
          <cell r="A3468" t="str">
            <v>HUAWEI | RRU, BBU, GPON</v>
          </cell>
        </row>
        <row r="3469">
          <cell r="A3469" t="str">
            <v>HUAWEI | RRU, BBU, GPON</v>
          </cell>
        </row>
        <row r="3470">
          <cell r="A3470" t="str">
            <v>HUAWEI | RRU, BBU, GPON</v>
          </cell>
        </row>
        <row r="3471">
          <cell r="A3471" t="str">
            <v>HUAWEI | RRU, BBU, GPON</v>
          </cell>
        </row>
        <row r="3472">
          <cell r="A3472" t="str">
            <v>HUAWEI | RRU, BBU, GPON</v>
          </cell>
        </row>
        <row r="3473">
          <cell r="A3473" t="str">
            <v>HUAWEI | RRU, BBU, GPON</v>
          </cell>
        </row>
        <row r="3474">
          <cell r="A3474" t="str">
            <v>HUAWEI | RRU, BBU, GPON</v>
          </cell>
        </row>
        <row r="3475">
          <cell r="A3475" t="str">
            <v>HUAWEI | RRU, BBU, GPON</v>
          </cell>
        </row>
        <row r="3476">
          <cell r="A3476" t="str">
            <v>HUAWEI | RRU, BBU, GPON</v>
          </cell>
        </row>
        <row r="3477">
          <cell r="A3477" t="str">
            <v>HUAWEI | RRU, BBU, GPON</v>
          </cell>
        </row>
        <row r="3478">
          <cell r="A3478" t="str">
            <v>HUAWEI | RRU, BBU, GPON</v>
          </cell>
        </row>
        <row r="3479">
          <cell r="A3479" t="str">
            <v>HUAWEI | RRU, BBU, GPON</v>
          </cell>
        </row>
        <row r="3480">
          <cell r="A3480" t="str">
            <v>HUAWEI | RRU, BBU, GPON</v>
          </cell>
        </row>
        <row r="3481">
          <cell r="A3481" t="str">
            <v>HUAWEI | RRU, BBU, GPON</v>
          </cell>
        </row>
        <row r="3482">
          <cell r="A3482" t="str">
            <v>HUAWEI | RRU, BBU, GPON</v>
          </cell>
        </row>
        <row r="3483">
          <cell r="A3483" t="str">
            <v>HUAWEI | RRU, BBU, GPON</v>
          </cell>
        </row>
        <row r="3484">
          <cell r="A3484" t="str">
            <v>HUAWEI | RRU, BBU, GPON</v>
          </cell>
        </row>
        <row r="3485">
          <cell r="A3485" t="str">
            <v>HUAWEI | RRU, BBU, GPON</v>
          </cell>
        </row>
        <row r="3486">
          <cell r="A3486" t="str">
            <v>HUAWEI | RRU, BBU, GPON</v>
          </cell>
        </row>
        <row r="3487">
          <cell r="A3487" t="str">
            <v>HUAWEI | RRU, BBU, GPON</v>
          </cell>
        </row>
        <row r="3488">
          <cell r="A3488" t="str">
            <v>HUAWEI | RRU, BBU, GPON</v>
          </cell>
        </row>
        <row r="3489">
          <cell r="A3489" t="str">
            <v>HUAWEI | RRU, BBU, GPON</v>
          </cell>
        </row>
        <row r="3490">
          <cell r="A3490" t="str">
            <v>HUAWEI | RRU, BBU, GPON</v>
          </cell>
        </row>
        <row r="3491">
          <cell r="A3491" t="str">
            <v>HUAWEI | RRU, BBU, GPON</v>
          </cell>
        </row>
        <row r="3492">
          <cell r="A3492" t="str">
            <v>HUAWEI | RRU, BBU, GPON</v>
          </cell>
        </row>
        <row r="3493">
          <cell r="A3493" t="str">
            <v>HUAWEI | RRU, BBU, GPON</v>
          </cell>
        </row>
        <row r="3494">
          <cell r="A3494" t="str">
            <v>HUAWEI | RRU, BBU, GPON</v>
          </cell>
        </row>
        <row r="3495">
          <cell r="A3495" t="str">
            <v>HUAWEI | RRU, BBU, GPON</v>
          </cell>
        </row>
        <row r="3496">
          <cell r="A3496" t="str">
            <v>HUAWEI | RRU, BBU, GPON</v>
          </cell>
        </row>
        <row r="3497">
          <cell r="A3497" t="str">
            <v>HUAWEI | RRU, BBU, GPON</v>
          </cell>
        </row>
        <row r="3498">
          <cell r="A3498" t="str">
            <v>HUAWEI | RRU, BBU, GPON</v>
          </cell>
        </row>
        <row r="3499">
          <cell r="A3499" t="str">
            <v>HUAWEI | RRU, BBU, GPON</v>
          </cell>
        </row>
        <row r="3500">
          <cell r="A3500" t="str">
            <v>HUAWEI | RRU, BBU, GPON</v>
          </cell>
        </row>
        <row r="3501">
          <cell r="A3501" t="str">
            <v>HUAWEI | RRU, BBU, GPON</v>
          </cell>
        </row>
        <row r="3502">
          <cell r="A3502" t="str">
            <v>HUAWEI | RRU, BBU, GPON</v>
          </cell>
        </row>
        <row r="3503">
          <cell r="A3503" t="str">
            <v>HUAWEI | RRU, BBU, GPON</v>
          </cell>
        </row>
        <row r="3504">
          <cell r="A3504" t="str">
            <v>HUAWEI | RRU, BBU, GPON</v>
          </cell>
        </row>
        <row r="3505">
          <cell r="A3505" t="str">
            <v>HUAWEI | RRU, BBU, GPON</v>
          </cell>
        </row>
        <row r="3506">
          <cell r="A3506" t="str">
            <v>HUAWEI | RRU, BBU, GPON</v>
          </cell>
        </row>
        <row r="3507">
          <cell r="A3507" t="str">
            <v>HUAWEI | RRU, BBU, GPON</v>
          </cell>
        </row>
        <row r="3508">
          <cell r="A3508" t="str">
            <v>HUAWEI | RRU, BBU, GPON</v>
          </cell>
        </row>
        <row r="3509">
          <cell r="A3509" t="str">
            <v>HUAWEI | RRU, BBU, GPON</v>
          </cell>
        </row>
        <row r="3510">
          <cell r="A3510" t="str">
            <v>HUAWEI | RRU, BBU, GPON</v>
          </cell>
        </row>
        <row r="3511">
          <cell r="A3511" t="str">
            <v>HUAWEI | RRU, BBU, GPON</v>
          </cell>
        </row>
        <row r="3512">
          <cell r="A3512" t="str">
            <v>HUAWEI | RRU, BBU, GPON</v>
          </cell>
        </row>
        <row r="3513">
          <cell r="A3513" t="str">
            <v>HUAWEI | RRU, BBU, GPON</v>
          </cell>
        </row>
        <row r="3514">
          <cell r="A3514" t="str">
            <v>HUAWEI | RRU, BBU, GPON</v>
          </cell>
        </row>
        <row r="3515">
          <cell r="A3515" t="str">
            <v>HUAWEI | RRU, BBU, GPON</v>
          </cell>
        </row>
        <row r="3516">
          <cell r="A3516" t="str">
            <v>HUAWEI | RRU, BBU, GPON</v>
          </cell>
        </row>
        <row r="3517">
          <cell r="A3517" t="str">
            <v>HUAWEI | RRU, BBU, GPON</v>
          </cell>
        </row>
        <row r="3518">
          <cell r="A3518" t="str">
            <v>HUAWEI | RRU, BBU, GPON</v>
          </cell>
        </row>
        <row r="3519">
          <cell r="A3519" t="str">
            <v>HUAWEI | RRU, BBU, GPON</v>
          </cell>
        </row>
        <row r="3520">
          <cell r="A3520" t="str">
            <v>HUAWEI | RRU, BBU, GPON</v>
          </cell>
        </row>
        <row r="3521">
          <cell r="A3521" t="str">
            <v>HUAWEI | RRU, BBU, GPON</v>
          </cell>
        </row>
        <row r="3522">
          <cell r="A3522" t="str">
            <v>HUAWEI | RRU, BBU, GPON</v>
          </cell>
        </row>
        <row r="3523">
          <cell r="A3523" t="str">
            <v>HUAWEI | RRU, BBU, GPON</v>
          </cell>
        </row>
        <row r="3524">
          <cell r="A3524" t="str">
            <v>HUAWEI | RRU, BBU, GPON</v>
          </cell>
        </row>
        <row r="3525">
          <cell r="A3525" t="str">
            <v>HUAWEI | RRU, BBU, GPON</v>
          </cell>
        </row>
        <row r="3526">
          <cell r="A3526" t="str">
            <v>HUAWEI | RRU, BBU, GPON</v>
          </cell>
        </row>
        <row r="3527">
          <cell r="A3527" t="str">
            <v>HUAWEI | RRU, BBU, GPON</v>
          </cell>
        </row>
        <row r="3528">
          <cell r="A3528" t="str">
            <v>HUAWEI | RRU, BBU, GPON</v>
          </cell>
        </row>
        <row r="3529">
          <cell r="A3529" t="str">
            <v>HUAWEI | RRU, BBU, GPON</v>
          </cell>
        </row>
        <row r="3530">
          <cell r="A3530" t="str">
            <v>HUAWEI | RRU, BBU, GPON</v>
          </cell>
        </row>
        <row r="3531">
          <cell r="A3531" t="str">
            <v>HUAWEI | RRU, BBU, GPON</v>
          </cell>
        </row>
        <row r="3532">
          <cell r="A3532" t="str">
            <v>HUAWEI | RRU, BBU, GPON</v>
          </cell>
        </row>
        <row r="3533">
          <cell r="A3533" t="str">
            <v>HUAWEI | RRU, BBU, GPON</v>
          </cell>
        </row>
        <row r="3534">
          <cell r="A3534" t="str">
            <v>HUAWEI | RRU, BBU, GPON</v>
          </cell>
        </row>
        <row r="3535">
          <cell r="A3535" t="str">
            <v>HUAWEI | RRU, BBU, GPON</v>
          </cell>
        </row>
        <row r="3536">
          <cell r="A3536" t="str">
            <v>HUAWEI | RRU, BBU, GPON</v>
          </cell>
        </row>
        <row r="3537">
          <cell r="A3537" t="str">
            <v>HUAWEI | RRU, BBU, GPON</v>
          </cell>
        </row>
        <row r="3538">
          <cell r="A3538" t="str">
            <v>HUAWEI | RRU, BBU, GPON</v>
          </cell>
        </row>
        <row r="3539">
          <cell r="A3539" t="str">
            <v>HUAWEI | RRU, BBU, GPON</v>
          </cell>
        </row>
        <row r="3540">
          <cell r="A3540" t="str">
            <v>HUAWEI | RRU, BBU, GPON</v>
          </cell>
        </row>
        <row r="3541">
          <cell r="A3541" t="str">
            <v>HUAWEI | RRU, BBU, GPON</v>
          </cell>
        </row>
        <row r="3542">
          <cell r="A3542" t="str">
            <v>HUAWEI | RRU, BBU, GPON</v>
          </cell>
        </row>
        <row r="3543">
          <cell r="A3543" t="str">
            <v>HUAWEI | RRU, BBU, GPON</v>
          </cell>
        </row>
        <row r="3544">
          <cell r="A3544" t="str">
            <v>HUAWEI | RRU, BBU, GPON</v>
          </cell>
        </row>
        <row r="3545">
          <cell r="A3545" t="str">
            <v>HUAWEI | RRU, BBU, GPON</v>
          </cell>
        </row>
        <row r="3546">
          <cell r="A3546" t="str">
            <v>HUAWEI | RRU, BBU, GPON</v>
          </cell>
        </row>
        <row r="3547">
          <cell r="A3547" t="str">
            <v>HUAWEI | RRU, BBU, GPON</v>
          </cell>
        </row>
        <row r="3548">
          <cell r="A3548" t="str">
            <v>HUAWEI | RRU, BBU, GPON</v>
          </cell>
        </row>
        <row r="3549">
          <cell r="A3549" t="str">
            <v>HUAWEI | RRU, BBU, GPON</v>
          </cell>
        </row>
        <row r="3550">
          <cell r="A3550" t="str">
            <v>HUAWEI | RRU, BBU, GPON</v>
          </cell>
        </row>
        <row r="3551">
          <cell r="A3551" t="str">
            <v>HUAWEI | RRU, BBU, GPON</v>
          </cell>
        </row>
        <row r="3552">
          <cell r="A3552" t="str">
            <v>HUAWEI | RRU, BBU, GPON</v>
          </cell>
        </row>
        <row r="3553">
          <cell r="A3553" t="str">
            <v>HUAWEI | RRU, BBU, GPON</v>
          </cell>
        </row>
        <row r="3554">
          <cell r="A3554" t="str">
            <v>HUAWEI | RRU, BBU, GPON</v>
          </cell>
        </row>
        <row r="3555">
          <cell r="A3555" t="str">
            <v>HUAWEI | RRU, BBU, GPON</v>
          </cell>
        </row>
        <row r="3556">
          <cell r="A3556" t="str">
            <v>HUAWEI | RRU, BBU, GPON</v>
          </cell>
        </row>
        <row r="3557">
          <cell r="A3557" t="str">
            <v>HUAWEI | RRU, BBU, GPON</v>
          </cell>
        </row>
        <row r="3558">
          <cell r="A3558" t="str">
            <v>HUAWEI | RRU, BBU, GPON</v>
          </cell>
        </row>
        <row r="3559">
          <cell r="A3559" t="str">
            <v>HUAWEI | RRU, BBU, GPON</v>
          </cell>
        </row>
        <row r="3560">
          <cell r="A3560" t="str">
            <v>HUAWEI | RRU, BBU, GPON</v>
          </cell>
        </row>
        <row r="3561">
          <cell r="A3561" t="str">
            <v>HUAWEI | RRU, BBU, GPON</v>
          </cell>
        </row>
        <row r="3562">
          <cell r="A3562" t="str">
            <v>HUAWEI | RRU, BBU, GPON</v>
          </cell>
        </row>
        <row r="3563">
          <cell r="A3563" t="str">
            <v>HUAWEI | RRU, BBU, GPON</v>
          </cell>
        </row>
        <row r="3564">
          <cell r="A3564" t="str">
            <v>HUAWEI | RRU, BBU, GPON</v>
          </cell>
        </row>
        <row r="3565">
          <cell r="A3565" t="str">
            <v>HUAWEI | RRU, BBU, GPON</v>
          </cell>
        </row>
        <row r="3566">
          <cell r="A3566" t="str">
            <v>HUAWEI | RRU, BBU, GPON</v>
          </cell>
        </row>
        <row r="3567">
          <cell r="A3567" t="str">
            <v>HUAWEI | RRU, BBU, GPON</v>
          </cell>
        </row>
        <row r="3568">
          <cell r="A3568" t="str">
            <v>HUAWEI | RRU, BBU, GPON</v>
          </cell>
        </row>
        <row r="3569">
          <cell r="A3569" t="str">
            <v>HUAWEI | RRU, BBU, GPON</v>
          </cell>
        </row>
        <row r="3570">
          <cell r="A3570" t="str">
            <v>HUAWEI | RRU, BBU, GPON</v>
          </cell>
        </row>
        <row r="3571">
          <cell r="A3571" t="str">
            <v>HUAWEI | RRU, BBU, GPON</v>
          </cell>
        </row>
        <row r="3572">
          <cell r="A3572" t="str">
            <v>HUAWEI | RRU, BBU, GPON</v>
          </cell>
        </row>
        <row r="3573">
          <cell r="A3573" t="str">
            <v>HUAWEI | RRU, BBU, GPON</v>
          </cell>
        </row>
        <row r="3574">
          <cell r="A3574" t="str">
            <v>HUAWEI | RRU, BBU, GPON</v>
          </cell>
        </row>
        <row r="3575">
          <cell r="A3575" t="str">
            <v>HUAWEI | RRU, BBU, GPON</v>
          </cell>
        </row>
        <row r="3576">
          <cell r="A3576" t="str">
            <v>HUAWEI | RRU, BBU, GPON</v>
          </cell>
        </row>
        <row r="3577">
          <cell r="A3577" t="str">
            <v>HUAWEI | RRU, BBU, GPON</v>
          </cell>
        </row>
        <row r="3578">
          <cell r="A3578" t="str">
            <v>HUAWEI | RRU, BBU, GPON</v>
          </cell>
        </row>
        <row r="3579">
          <cell r="A3579" t="str">
            <v>HUAWEI | RRU, BBU, GPON</v>
          </cell>
        </row>
        <row r="3580">
          <cell r="A3580" t="str">
            <v>HUAWEI | RRU, BBU, GPON</v>
          </cell>
        </row>
        <row r="3581">
          <cell r="A3581" t="str">
            <v>HUAWEI | RRU, BBU, GPON</v>
          </cell>
        </row>
        <row r="3582">
          <cell r="A3582" t="str">
            <v>HUAWEI | RRU, BBU, GPON</v>
          </cell>
        </row>
        <row r="3583">
          <cell r="A3583" t="str">
            <v>HUAWEI | RRU, BBU, GPON</v>
          </cell>
        </row>
        <row r="3584">
          <cell r="A3584" t="str">
            <v>HUAWEI | RRU, BBU, GPON</v>
          </cell>
        </row>
        <row r="3585">
          <cell r="A3585" t="str">
            <v>HUAWEI | RRU, BBU, GPON</v>
          </cell>
        </row>
        <row r="3586">
          <cell r="A3586" t="str">
            <v>HUAWEI | RRU, BBU, GPON</v>
          </cell>
        </row>
        <row r="3587">
          <cell r="A3587" t="str">
            <v>HUAWEI | RRU, BBU, GPON</v>
          </cell>
        </row>
        <row r="3588">
          <cell r="A3588" t="str">
            <v>HUAWEI | RRU, BBU, GPON</v>
          </cell>
        </row>
        <row r="3589">
          <cell r="A3589" t="str">
            <v>HUAWEI | RRU, BBU, GPON</v>
          </cell>
        </row>
        <row r="3590">
          <cell r="A3590" t="str">
            <v>HUAWEI | RRU, BBU, GPON</v>
          </cell>
        </row>
        <row r="3591">
          <cell r="A3591" t="str">
            <v>HUAWEI | RRU, BBU, GPON</v>
          </cell>
        </row>
        <row r="3592">
          <cell r="A3592" t="str">
            <v>HUAWEI | RRU, BBU, GPON</v>
          </cell>
        </row>
        <row r="3593">
          <cell r="A3593" t="str">
            <v>HUAWEI | RRU, BBU, GPON</v>
          </cell>
        </row>
        <row r="3594">
          <cell r="A3594" t="str">
            <v>HUAWEI | RRU, BBU, GPON</v>
          </cell>
        </row>
        <row r="3595">
          <cell r="A3595" t="str">
            <v>HUAWEI | RRU, BBU, GPON</v>
          </cell>
        </row>
        <row r="3596">
          <cell r="A3596" t="str">
            <v>HUAWEI | RRU, BBU, GPON</v>
          </cell>
        </row>
        <row r="3597">
          <cell r="A3597" t="str">
            <v>HUAWEI | RRU, BBU, GPON</v>
          </cell>
        </row>
        <row r="3598">
          <cell r="A3598" t="str">
            <v>HUAWEI | RRU, BBU, GPON</v>
          </cell>
        </row>
        <row r="3599">
          <cell r="A3599" t="str">
            <v>HUAWEI | RRU, BBU, GPON</v>
          </cell>
        </row>
        <row r="3600">
          <cell r="A3600" t="str">
            <v>HUAWEI | RRU, BBU, GPON</v>
          </cell>
        </row>
        <row r="3601">
          <cell r="A3601" t="str">
            <v>HUAWEI | RRU, BBU, GPON</v>
          </cell>
        </row>
        <row r="3602">
          <cell r="A3602" t="str">
            <v>HUAWEI | RRU, BBU, GPON</v>
          </cell>
        </row>
        <row r="3603">
          <cell r="A3603" t="str">
            <v>HUAWEI | RRU, BBU, GPON</v>
          </cell>
        </row>
        <row r="3604">
          <cell r="A3604" t="str">
            <v>HUAWEI | RRU, BBU, GPON</v>
          </cell>
        </row>
        <row r="3605">
          <cell r="A3605" t="str">
            <v>HUAWEI | RRU, BBU, GPON</v>
          </cell>
        </row>
        <row r="3606">
          <cell r="A3606" t="str">
            <v>HUAWEI | RRU, BBU, GPON</v>
          </cell>
        </row>
        <row r="3607">
          <cell r="A3607" t="str">
            <v>HUAWEI | RRU, BBU, GPON</v>
          </cell>
        </row>
        <row r="3608">
          <cell r="A3608" t="str">
            <v>HUAWEI | RRU, BBU, GPON</v>
          </cell>
        </row>
        <row r="3609">
          <cell r="A3609" t="str">
            <v>HUAWEI | RRU, BBU, GPON</v>
          </cell>
        </row>
        <row r="3610">
          <cell r="A3610" t="str">
            <v>HUAWEI | RRU, BBU, GPON</v>
          </cell>
        </row>
        <row r="3611">
          <cell r="A3611" t="str">
            <v>HUAWEI | RRU, BBU, GPON</v>
          </cell>
        </row>
        <row r="3612">
          <cell r="A3612" t="str">
            <v>HUAWEI | RRU, BBU, GPON</v>
          </cell>
        </row>
        <row r="3613">
          <cell r="A3613" t="str">
            <v>HUAWEI | RRU, BBU, GPON</v>
          </cell>
        </row>
        <row r="3614">
          <cell r="A3614" t="str">
            <v>HUAWEI | RRU, BBU, GPON</v>
          </cell>
        </row>
        <row r="3615">
          <cell r="A3615" t="str">
            <v>HUAWEI | RRU, BBU, GPON</v>
          </cell>
        </row>
        <row r="3616">
          <cell r="A3616" t="str">
            <v>HUAWEI | RRU, BBU, GPON</v>
          </cell>
        </row>
        <row r="3617">
          <cell r="A3617" t="str">
            <v>HUAWEI | RRU, BBU, GPON</v>
          </cell>
        </row>
        <row r="3618">
          <cell r="A3618" t="str">
            <v>HUAWEI | RRU, BBU, GPON</v>
          </cell>
        </row>
        <row r="3619">
          <cell r="A3619" t="str">
            <v>HUAWEI | RRU, BBU, GPON</v>
          </cell>
        </row>
        <row r="3620">
          <cell r="A3620" t="str">
            <v>HUAWEI | RRU, BBU, GPON</v>
          </cell>
        </row>
        <row r="3621">
          <cell r="A3621" t="str">
            <v>HUAWEI | RRU, BBU, GPON</v>
          </cell>
        </row>
        <row r="3622">
          <cell r="A3622" t="str">
            <v>HUAWEI | RRU, BBU, GPON</v>
          </cell>
        </row>
        <row r="3623">
          <cell r="A3623" t="str">
            <v>HUAWEI | RRU, BBU, GPON</v>
          </cell>
        </row>
        <row r="3624">
          <cell r="A3624" t="str">
            <v>HUAWEI | RRU, BBU, GPON</v>
          </cell>
        </row>
        <row r="3625">
          <cell r="A3625" t="str">
            <v>HUAWEI | RRU, BBU, GPON</v>
          </cell>
        </row>
        <row r="3626">
          <cell r="A3626" t="str">
            <v>HUAWEI | RRU, BBU, GPON</v>
          </cell>
        </row>
        <row r="3627">
          <cell r="A3627" t="str">
            <v>HUAWEI | RRU, BBU, GPON</v>
          </cell>
        </row>
        <row r="3628">
          <cell r="A3628" t="str">
            <v>HUAWEI | RRU, BBU, GPON</v>
          </cell>
        </row>
        <row r="3629">
          <cell r="A3629" t="str">
            <v>HUAWEI | RRU, BBU, GPON</v>
          </cell>
        </row>
        <row r="3630">
          <cell r="A3630" t="str">
            <v>HUAWEI | RRU, BBU, GPON</v>
          </cell>
        </row>
        <row r="3631">
          <cell r="A3631" t="str">
            <v>HUAWEI | RRU, BBU, GPON</v>
          </cell>
        </row>
        <row r="3632">
          <cell r="A3632" t="str">
            <v>HUAWEI | RRU, BBU, GPON</v>
          </cell>
        </row>
        <row r="3633">
          <cell r="A3633" t="str">
            <v>HUAWEI | RRU, BBU, GPON</v>
          </cell>
        </row>
        <row r="3634">
          <cell r="A3634" t="str">
            <v>HUAWEI | RRU, BBU, GPON</v>
          </cell>
        </row>
        <row r="3635">
          <cell r="A3635" t="str">
            <v>HUAWEI | RRU, BBU, GPON</v>
          </cell>
        </row>
        <row r="3636">
          <cell r="A3636" t="str">
            <v>HUAWEI | RRU, BBU, GPON</v>
          </cell>
        </row>
        <row r="3637">
          <cell r="A3637" t="str">
            <v>HUAWEI | RRU, BBU, GPON</v>
          </cell>
        </row>
        <row r="3638">
          <cell r="A3638" t="str">
            <v>HUAWEI | RRU, BBU, GPON</v>
          </cell>
        </row>
        <row r="3639">
          <cell r="A3639" t="str">
            <v>HUAWEI | RRU, BBU, GPON</v>
          </cell>
        </row>
        <row r="3640">
          <cell r="A3640" t="str">
            <v>HUAWEI | RRU, BBU, GPON</v>
          </cell>
        </row>
        <row r="3641">
          <cell r="A3641" t="str">
            <v>HUAWEI | RRU, BBU, GPON</v>
          </cell>
        </row>
        <row r="3642">
          <cell r="A3642" t="str">
            <v>HUAWEI | RRU, BBU, GPON</v>
          </cell>
        </row>
        <row r="3643">
          <cell r="A3643" t="str">
            <v>HUAWEI | RRU, BBU, GPON</v>
          </cell>
        </row>
        <row r="3644">
          <cell r="A3644" t="str">
            <v>HUAWEI | RRU, BBU, GPON</v>
          </cell>
        </row>
        <row r="3645">
          <cell r="A3645" t="str">
            <v>HUAWEI | RRU, BBU, GPON</v>
          </cell>
        </row>
        <row r="3646">
          <cell r="A3646" t="str">
            <v>HUAWEI | RRU, BBU, GPON</v>
          </cell>
        </row>
        <row r="3647">
          <cell r="A3647" t="str">
            <v>HUAWEI | RRU, BBU, GPON</v>
          </cell>
        </row>
        <row r="3648">
          <cell r="A3648" t="str">
            <v>HUAWEI | RRU, BBU, GPON</v>
          </cell>
        </row>
        <row r="3649">
          <cell r="A3649" t="str">
            <v>HUAWEI | RRU, BBU, GPON</v>
          </cell>
        </row>
        <row r="3650">
          <cell r="A3650" t="str">
            <v>HUAWEI | RRU, BBU, GPON</v>
          </cell>
        </row>
        <row r="3651">
          <cell r="A3651" t="str">
            <v>HUAWEI | RRU, BBU, GPON</v>
          </cell>
        </row>
        <row r="3652">
          <cell r="A3652" t="str">
            <v>HUAWEI | RRU, BBU, GPON</v>
          </cell>
        </row>
        <row r="3653">
          <cell r="A3653" t="str">
            <v>HUAWEI | RRU, BBU, GPON</v>
          </cell>
        </row>
        <row r="3654">
          <cell r="A3654" t="str">
            <v>HUAWEI | RRU, BBU, GPON</v>
          </cell>
        </row>
        <row r="3655">
          <cell r="A3655" t="str">
            <v>HUAWEI | RRU, BBU, GPON</v>
          </cell>
        </row>
        <row r="3656">
          <cell r="A3656" t="str">
            <v>HUAWEI | RRU, BBU, GPON</v>
          </cell>
        </row>
        <row r="3657">
          <cell r="A3657" t="str">
            <v>HUAWEI | RRU, BBU, GPON</v>
          </cell>
        </row>
        <row r="3658">
          <cell r="A3658" t="str">
            <v>HUAWEI | RRU, BBU, GPON</v>
          </cell>
        </row>
        <row r="3659">
          <cell r="A3659" t="str">
            <v>HUAWEI | RRU, BBU, GPON</v>
          </cell>
        </row>
        <row r="3660">
          <cell r="A3660" t="str">
            <v>HUAWEI | RRU, BBU, GPON</v>
          </cell>
        </row>
        <row r="3661">
          <cell r="A3661" t="str">
            <v>HUAWEI | RRU, BBU, GPON</v>
          </cell>
        </row>
        <row r="3662">
          <cell r="A3662" t="str">
            <v>HUAWEI | RRU, BBU, GPON</v>
          </cell>
        </row>
        <row r="3663">
          <cell r="A3663" t="str">
            <v>HUAWEI | RRU, BBU, GPON</v>
          </cell>
        </row>
        <row r="3664">
          <cell r="A3664" t="str">
            <v>HUAWEI | RRU, BBU, GPON</v>
          </cell>
        </row>
        <row r="3665">
          <cell r="A3665" t="str">
            <v>HUAWEI | RRU, BBU, GPON</v>
          </cell>
        </row>
        <row r="3666">
          <cell r="A3666" t="str">
            <v>HUAWEI | RRU, BBU, GPON</v>
          </cell>
        </row>
        <row r="3667">
          <cell r="A3667" t="str">
            <v>HUAWEI | RRU, BBU, GPON</v>
          </cell>
        </row>
        <row r="3668">
          <cell r="A3668" t="str">
            <v>HUAWEI | RRU, BBU, GPON</v>
          </cell>
        </row>
        <row r="3669">
          <cell r="A3669" t="str">
            <v>HUAWEI | RRU, BBU, GPON</v>
          </cell>
        </row>
        <row r="3670">
          <cell r="A3670" t="str">
            <v>HUAWEI | RRU, BBU, GPON</v>
          </cell>
        </row>
        <row r="3671">
          <cell r="A3671" t="str">
            <v>HUAWEI | RRU, BBU, GPON</v>
          </cell>
        </row>
        <row r="3672">
          <cell r="A3672" t="str">
            <v>HUAWEI | RRU, BBU, GPON</v>
          </cell>
        </row>
        <row r="3673">
          <cell r="A3673" t="str">
            <v>HUAWEI | RRU, BBU, GPON</v>
          </cell>
        </row>
        <row r="3674">
          <cell r="A3674" t="str">
            <v>HUAWEI | RRU, BBU, GPON</v>
          </cell>
        </row>
        <row r="3675">
          <cell r="A3675" t="str">
            <v>HUAWEI | RRU, BBU, GPON</v>
          </cell>
        </row>
        <row r="3676">
          <cell r="A3676" t="str">
            <v>HUAWEI | RRU, BBU, GPON</v>
          </cell>
        </row>
        <row r="3677">
          <cell r="A3677" t="str">
            <v>HUAWEI | RRU, BBU, GPON</v>
          </cell>
        </row>
        <row r="3678">
          <cell r="A3678" t="str">
            <v>HUAWEI | RRU, BBU, GPON</v>
          </cell>
        </row>
        <row r="3679">
          <cell r="A3679" t="str">
            <v>HUAWEI | RRU, BBU, GPON</v>
          </cell>
        </row>
        <row r="3680">
          <cell r="A3680" t="str">
            <v>HUAWEI | RRU, BBU, GPON</v>
          </cell>
        </row>
        <row r="3681">
          <cell r="A3681" t="str">
            <v>HUAWEI | RRU, BBU, GPON</v>
          </cell>
        </row>
        <row r="3682">
          <cell r="A3682" t="str">
            <v>HUAWEI | RRU, BBU, GPON</v>
          </cell>
        </row>
        <row r="3683">
          <cell r="A3683" t="str">
            <v>HUAWEI | RRU, BBU, GPON</v>
          </cell>
        </row>
        <row r="3684">
          <cell r="A3684" t="str">
            <v>HUAWEI | RRU, BBU, GPON</v>
          </cell>
        </row>
        <row r="3685">
          <cell r="A3685" t="str">
            <v>HUAWEI | RRU, BBU, GPON</v>
          </cell>
        </row>
        <row r="3686">
          <cell r="A3686" t="str">
            <v>HUAWEI | RRU, BBU, GPON</v>
          </cell>
        </row>
        <row r="3687">
          <cell r="A3687" t="str">
            <v>HUAWEI | RRU, BBU, GPON</v>
          </cell>
        </row>
        <row r="3688">
          <cell r="A3688" t="str">
            <v>HUAWEI | RRU, BBU, GPON</v>
          </cell>
        </row>
        <row r="3689">
          <cell r="A3689" t="str">
            <v>HUAWEI | RRU, BBU, GPON</v>
          </cell>
        </row>
        <row r="3690">
          <cell r="A3690" t="str">
            <v>HUAWEI | RRU, BBU, GPON</v>
          </cell>
        </row>
        <row r="3691">
          <cell r="A3691" t="str">
            <v>HUAWEI | RRU, BBU, GPON</v>
          </cell>
        </row>
        <row r="3692">
          <cell r="A3692" t="str">
            <v>HUAWEI | RRU, BBU, GPON</v>
          </cell>
        </row>
        <row r="3693">
          <cell r="A3693" t="str">
            <v>HUAWEI | RRU, BBU, GPON</v>
          </cell>
        </row>
        <row r="3694">
          <cell r="A3694" t="str">
            <v>HUAWEI | RRU, BBU, GPON</v>
          </cell>
        </row>
        <row r="3695">
          <cell r="A3695" t="str">
            <v>HUAWEI | RRU, BBU, GPON</v>
          </cell>
        </row>
        <row r="3696">
          <cell r="A3696" t="str">
            <v>HUAWEI | RRU, BBU, GPON</v>
          </cell>
        </row>
        <row r="3697">
          <cell r="A3697" t="str">
            <v>HUAWEI | RRU, BBU, GPON</v>
          </cell>
        </row>
        <row r="3698">
          <cell r="A3698" t="str">
            <v>HUAWEI | RRU, BBU, GPON</v>
          </cell>
        </row>
        <row r="3699">
          <cell r="A3699" t="str">
            <v>HUAWEI | RRU, BBU, GPON</v>
          </cell>
        </row>
        <row r="3700">
          <cell r="A3700" t="str">
            <v>HUAWEI | RRU, BBU, GPON</v>
          </cell>
        </row>
        <row r="3701">
          <cell r="A3701" t="str">
            <v>HUAWEI | RRU, BBU, GPON</v>
          </cell>
        </row>
        <row r="3702">
          <cell r="A3702" t="str">
            <v>HUAWEI | RRU, BBU, GPON</v>
          </cell>
        </row>
        <row r="3703">
          <cell r="A3703" t="str">
            <v>HUAWEI | RRU, BBU, GPON</v>
          </cell>
        </row>
        <row r="3704">
          <cell r="A3704" t="str">
            <v>HUAWEI | RRU, BBU, GPON</v>
          </cell>
        </row>
        <row r="3705">
          <cell r="A3705" t="str">
            <v>HUAWEI | RRU, BBU, GPON</v>
          </cell>
        </row>
        <row r="3706">
          <cell r="A3706" t="str">
            <v>HUAWEI | RRU, BBU, GPON</v>
          </cell>
        </row>
        <row r="3707">
          <cell r="A3707" t="str">
            <v>HUAWEI | RRU, BBU, GPON</v>
          </cell>
        </row>
        <row r="3708">
          <cell r="A3708" t="str">
            <v>HUAWEI | RRU, BBU, GPON</v>
          </cell>
        </row>
        <row r="3709">
          <cell r="A3709" t="str">
            <v>HUAWEI | RRU, BBU, GPON</v>
          </cell>
        </row>
        <row r="3710">
          <cell r="A3710" t="str">
            <v>HUAWEI | RRU, BBU, GPON</v>
          </cell>
        </row>
        <row r="3711">
          <cell r="A3711" t="str">
            <v>HUAWEI | RRU, BBU, GPON</v>
          </cell>
        </row>
        <row r="3712">
          <cell r="A3712" t="str">
            <v>HUAWEI | RRU, BBU, GPON</v>
          </cell>
        </row>
        <row r="3713">
          <cell r="A3713" t="str">
            <v>HUAWEI | RRU, BBU, GPON</v>
          </cell>
        </row>
        <row r="3714">
          <cell r="A3714" t="str">
            <v>HUAWEI | RRU, BBU, GPON</v>
          </cell>
        </row>
        <row r="3715">
          <cell r="A3715" t="str">
            <v>HUAWEI | RRU, BBU, GPON</v>
          </cell>
        </row>
        <row r="3716">
          <cell r="A3716" t="str">
            <v>HUAWEI | RRU, BBU, GPON</v>
          </cell>
        </row>
        <row r="3717">
          <cell r="A3717" t="str">
            <v>HUAWEI | RRU, BBU, GPON</v>
          </cell>
        </row>
        <row r="3718">
          <cell r="A3718" t="str">
            <v>HUAWEI | RRU, BBU, GPON</v>
          </cell>
        </row>
        <row r="3719">
          <cell r="A3719" t="str">
            <v>HUAWEI | RRU, BBU, GPON</v>
          </cell>
        </row>
        <row r="3720">
          <cell r="A3720" t="str">
            <v>HUAWEI | RRU, BBU, GPON</v>
          </cell>
        </row>
        <row r="3721">
          <cell r="A3721" t="str">
            <v>HUAWEI | RRU, BBU, GPON</v>
          </cell>
        </row>
        <row r="3722">
          <cell r="A3722" t="str">
            <v>HUAWEI | RRU, BBU, GPON</v>
          </cell>
        </row>
        <row r="3723">
          <cell r="A3723" t="str">
            <v>HUAWEI | RRU, BBU, GPON</v>
          </cell>
        </row>
        <row r="3724">
          <cell r="A3724" t="str">
            <v>HUAWEI | RRU, BBU, GPON</v>
          </cell>
        </row>
        <row r="3725">
          <cell r="A3725" t="str">
            <v>HUAWEI | RRU, BBU, GPON</v>
          </cell>
        </row>
        <row r="3726">
          <cell r="A3726" t="str">
            <v>HUAWEI | RRU, BBU, GPON</v>
          </cell>
        </row>
        <row r="3727">
          <cell r="A3727" t="str">
            <v>HUAWEI | RRU, BBU, GPON</v>
          </cell>
        </row>
        <row r="3728">
          <cell r="A3728" t="str">
            <v>HUAWEI | RRU, BBU, GPON</v>
          </cell>
        </row>
        <row r="3729">
          <cell r="A3729" t="str">
            <v>HUAWEI | RRU, BBU, GPON</v>
          </cell>
        </row>
        <row r="3730">
          <cell r="A3730" t="str">
            <v>HUAWEI | RRU, BBU, GPON</v>
          </cell>
        </row>
        <row r="3731">
          <cell r="A3731" t="str">
            <v>HUAWEI | RRU, BBU, GPON</v>
          </cell>
        </row>
        <row r="3732">
          <cell r="A3732" t="str">
            <v>HUAWEI | RRU, BBU, GPON</v>
          </cell>
        </row>
        <row r="3733">
          <cell r="A3733" t="str">
            <v>HUAWEI | RRU, BBU, GPON</v>
          </cell>
        </row>
        <row r="3734">
          <cell r="A3734" t="str">
            <v>HUAWEI | RRU, BBU, GPON</v>
          </cell>
        </row>
        <row r="3735">
          <cell r="A3735" t="str">
            <v>HUAWEI | RRU, BBU, GPON</v>
          </cell>
        </row>
        <row r="3736">
          <cell r="A3736" t="str">
            <v>HUAWEI | RRU, BBU, GPON</v>
          </cell>
        </row>
        <row r="3737">
          <cell r="A3737" t="str">
            <v>HUAWEI | RRU, BBU, GPON</v>
          </cell>
        </row>
        <row r="3738">
          <cell r="A3738" t="str">
            <v>HUAWEI | RRU, BBU, GPON</v>
          </cell>
        </row>
        <row r="3739">
          <cell r="A3739" t="str">
            <v>HUAWEI | RRU, BBU, GPON</v>
          </cell>
        </row>
        <row r="3740">
          <cell r="A3740" t="str">
            <v>HUAWEI | RRU, BBU, GPON</v>
          </cell>
        </row>
        <row r="3741">
          <cell r="A3741" t="str">
            <v>HUAWEI | RRU, BBU, GPON</v>
          </cell>
        </row>
        <row r="3742">
          <cell r="A3742" t="str">
            <v>HUAWEI | RRU, BBU, GPON</v>
          </cell>
        </row>
        <row r="3743">
          <cell r="A3743" t="str">
            <v>HUAWEI | RRU, BBU, GPON</v>
          </cell>
        </row>
        <row r="3744">
          <cell r="A3744" t="str">
            <v>HUAWEI | RRU, BBU, GPON</v>
          </cell>
        </row>
        <row r="3745">
          <cell r="A3745" t="str">
            <v>HUAWEI | RRU, BBU, GPON</v>
          </cell>
        </row>
        <row r="3746">
          <cell r="A3746" t="str">
            <v>HUAWEI | RRU, BBU, GPON</v>
          </cell>
        </row>
        <row r="3747">
          <cell r="A3747" t="str">
            <v>HUAWEI | RRU, BBU, GPON</v>
          </cell>
        </row>
        <row r="3748">
          <cell r="A3748" t="str">
            <v>HUAWEI | RRU, BBU, GPON</v>
          </cell>
        </row>
        <row r="3749">
          <cell r="A3749" t="str">
            <v>HUAWEI | RRU, BBU, GPON</v>
          </cell>
        </row>
        <row r="3750">
          <cell r="A3750" t="str">
            <v>HUAWEI | RRU, BBU, GPON</v>
          </cell>
        </row>
        <row r="3751">
          <cell r="A3751" t="str">
            <v>HUAWEI | RRU, BBU, GPON</v>
          </cell>
        </row>
        <row r="3752">
          <cell r="A3752" t="str">
            <v>HUAWEI | RRU, BBU, GPON</v>
          </cell>
        </row>
        <row r="3753">
          <cell r="A3753" t="str">
            <v>HUAWEI | RRU, BBU, GPON</v>
          </cell>
        </row>
        <row r="3754">
          <cell r="A3754" t="str">
            <v>HUAWEI | RRU, BBU, GPON</v>
          </cell>
        </row>
        <row r="3755">
          <cell r="A3755" t="str">
            <v>HUAWEI | RRU, BBU, GPON</v>
          </cell>
        </row>
        <row r="3756">
          <cell r="A3756" t="str">
            <v>HUAWEI | RRU, BBU, GPON</v>
          </cell>
        </row>
        <row r="3757">
          <cell r="A3757" t="str">
            <v>HUAWEI | RRU, BBU, GPON</v>
          </cell>
        </row>
        <row r="3758">
          <cell r="A3758" t="str">
            <v>HUAWEI | RRU, BBU, GPON</v>
          </cell>
        </row>
        <row r="3759">
          <cell r="A3759" t="str">
            <v>HUAWEI | RRU, BBU, GPON</v>
          </cell>
        </row>
        <row r="3760">
          <cell r="A3760" t="str">
            <v>HUAWEI | RRU, BBU, GPON</v>
          </cell>
        </row>
        <row r="3761">
          <cell r="A3761" t="str">
            <v>HUAWEI | RRU, BBU, GPON</v>
          </cell>
        </row>
        <row r="3762">
          <cell r="A3762" t="str">
            <v>HUAWEI | RRU, BBU, GPON</v>
          </cell>
        </row>
        <row r="3763">
          <cell r="A3763" t="str">
            <v>HUAWEI | RRU, BBU, GPON</v>
          </cell>
        </row>
        <row r="3764">
          <cell r="A3764" t="str">
            <v>HUAWEI | RRU, BBU, GPON</v>
          </cell>
        </row>
        <row r="3765">
          <cell r="A3765" t="str">
            <v>HUAWEI | RRU, BBU, GPON</v>
          </cell>
        </row>
        <row r="3766">
          <cell r="A3766" t="str">
            <v>HUAWEI | RRU, BBU, GPON</v>
          </cell>
        </row>
        <row r="3767">
          <cell r="A3767" t="str">
            <v>HUAWEI | RRU, BBU, GPON</v>
          </cell>
        </row>
        <row r="3768">
          <cell r="A3768" t="str">
            <v>HUAWEI | RRU, BBU, GPON</v>
          </cell>
        </row>
        <row r="3769">
          <cell r="A3769" t="str">
            <v>HUAWEI | RRU, BBU, GPON</v>
          </cell>
        </row>
        <row r="3770">
          <cell r="A3770" t="str">
            <v>HUAWEI | RRU, BBU, GPON</v>
          </cell>
        </row>
        <row r="3771">
          <cell r="A3771" t="str">
            <v>HUAWEI | RRU, BBU, GPON</v>
          </cell>
        </row>
        <row r="3772">
          <cell r="A3772" t="str">
            <v>HUAWEI | RRU, BBU, GPON</v>
          </cell>
        </row>
        <row r="3773">
          <cell r="A3773" t="str">
            <v>HUAWEI | RRU, BBU, GPON</v>
          </cell>
        </row>
        <row r="3774">
          <cell r="A3774" t="str">
            <v>HUAWEI | RRU, BBU, GPON</v>
          </cell>
        </row>
        <row r="3775">
          <cell r="A3775" t="str">
            <v>HUAWEI | RRU, BBU, GPON</v>
          </cell>
        </row>
        <row r="3776">
          <cell r="A3776" t="str">
            <v>HUAWEI | RRU, BBU, GPON</v>
          </cell>
        </row>
        <row r="3777">
          <cell r="A3777" t="str">
            <v>HUAWEI | RRU, BBU, GPON</v>
          </cell>
        </row>
        <row r="3778">
          <cell r="A3778" t="str">
            <v>HUAWEI | RRU, BBU, GPON</v>
          </cell>
        </row>
        <row r="3779">
          <cell r="A3779" t="str">
            <v>HUAWEI | RRU, BBU, GPON</v>
          </cell>
        </row>
        <row r="3780">
          <cell r="A3780" t="str">
            <v>HUAWEI | RRU, BBU, GPON</v>
          </cell>
        </row>
        <row r="3781">
          <cell r="A3781" t="str">
            <v>HUAWEI | RRU, BBU, GPON</v>
          </cell>
        </row>
        <row r="3782">
          <cell r="A3782" t="str">
            <v>HUAWEI | RRU, BBU, GPON</v>
          </cell>
        </row>
        <row r="3783">
          <cell r="A3783" t="str">
            <v>HUAWEI | RRU, BBU, GPON</v>
          </cell>
        </row>
        <row r="3784">
          <cell r="A3784" t="str">
            <v>HUAWEI | RRU, BBU, GPON</v>
          </cell>
        </row>
        <row r="3785">
          <cell r="A3785" t="str">
            <v>HUAWEI | RRU, BBU, GPON</v>
          </cell>
        </row>
        <row r="3786">
          <cell r="A3786" t="str">
            <v>HUAWEI | RRU, BBU, GPON</v>
          </cell>
        </row>
        <row r="3787">
          <cell r="A3787" t="str">
            <v>HUAWEI | RRU, BBU, GPON</v>
          </cell>
        </row>
        <row r="3788">
          <cell r="A3788" t="str">
            <v>HUAWEI | RRU, BBU, GPON</v>
          </cell>
        </row>
        <row r="3789">
          <cell r="A3789" t="str">
            <v>HUAWEI | RRU, BBU, GPON</v>
          </cell>
        </row>
        <row r="3790">
          <cell r="A3790" t="str">
            <v>HUAWEI | RRU, BBU, GPON</v>
          </cell>
        </row>
        <row r="3791">
          <cell r="A3791" t="str">
            <v>HUAWEI | RRU, BBU, GPON</v>
          </cell>
        </row>
        <row r="3792">
          <cell r="A3792" t="str">
            <v>HUAWEI | RRU, BBU, GPON</v>
          </cell>
        </row>
        <row r="3793">
          <cell r="A3793" t="str">
            <v>HUAWEI | RRU, BBU, GPON</v>
          </cell>
        </row>
        <row r="3794">
          <cell r="A3794" t="str">
            <v>HUAWEI | RRU, BBU, GPON</v>
          </cell>
        </row>
        <row r="3795">
          <cell r="A3795" t="str">
            <v>HUAWEI | RRU, BBU, GPON</v>
          </cell>
        </row>
        <row r="3796">
          <cell r="A3796" t="str">
            <v>HUAWEI | RRU, BBU, GPON</v>
          </cell>
        </row>
        <row r="3797">
          <cell r="A3797" t="str">
            <v>HUAWEI | RRU, BBU, GPON</v>
          </cell>
        </row>
        <row r="3798">
          <cell r="A3798" t="str">
            <v>HUAWEI | RRU, BBU, GPON</v>
          </cell>
        </row>
        <row r="3799">
          <cell r="A3799" t="str">
            <v>HUAWEI | RRU, BBU, GPON</v>
          </cell>
        </row>
        <row r="3800">
          <cell r="A3800" t="str">
            <v>HUAWEI | RRU, BBU, GPON</v>
          </cell>
        </row>
        <row r="3801">
          <cell r="A3801" t="str">
            <v>HUAWEI | RRU, BBU, GPON</v>
          </cell>
        </row>
        <row r="3802">
          <cell r="A3802" t="str">
            <v>HUAWEI | RRU, BBU, GPON</v>
          </cell>
        </row>
        <row r="3803">
          <cell r="A3803" t="str">
            <v>HUAWEI | RRU, BBU, GPON</v>
          </cell>
        </row>
        <row r="3804">
          <cell r="A3804" t="str">
            <v>HUAWEI | RRU, BBU, GPON</v>
          </cell>
        </row>
        <row r="3805">
          <cell r="A3805" t="str">
            <v>HUAWEI | RRU, BBU, GPON</v>
          </cell>
        </row>
        <row r="3806">
          <cell r="A3806" t="str">
            <v>HUAWEI | RRU, BBU, GPON</v>
          </cell>
        </row>
        <row r="3807">
          <cell r="A3807" t="str">
            <v>HUAWEI | RRU, BBU, GPON</v>
          </cell>
        </row>
        <row r="3808">
          <cell r="A3808" t="str">
            <v>HUAWEI | RRU, BBU, GPON</v>
          </cell>
        </row>
        <row r="3809">
          <cell r="A3809" t="str">
            <v>HUAWEI | RRU, BBU, GPON</v>
          </cell>
        </row>
        <row r="3810">
          <cell r="A3810" t="str">
            <v>HUAWEI | RRU, BBU, GPON</v>
          </cell>
        </row>
        <row r="3811">
          <cell r="A3811" t="str">
            <v>HUAWEI | RRU, BBU, GPON</v>
          </cell>
        </row>
        <row r="3812">
          <cell r="A3812" t="str">
            <v>HUAWEI | RRU, BBU, GPON</v>
          </cell>
        </row>
        <row r="3813">
          <cell r="A3813" t="str">
            <v>HUAWEI | RRU, BBU, GPON</v>
          </cell>
        </row>
        <row r="3814">
          <cell r="A3814" t="str">
            <v>HUAWEI | RRU, BBU, GPON</v>
          </cell>
        </row>
        <row r="3815">
          <cell r="A3815" t="str">
            <v>HUAWEI | RRU, BBU, GPON</v>
          </cell>
        </row>
        <row r="3816">
          <cell r="A3816" t="str">
            <v>HUAWEI | RRU, BBU, GPON</v>
          </cell>
        </row>
        <row r="3817">
          <cell r="A3817" t="str">
            <v>HUAWEI | RRU, BBU, GPON</v>
          </cell>
        </row>
        <row r="3818">
          <cell r="A3818" t="str">
            <v>HUAWEI | RRU, BBU, GPON</v>
          </cell>
        </row>
        <row r="3819">
          <cell r="A3819" t="str">
            <v>HUAWEI | RRU, BBU, GPON</v>
          </cell>
        </row>
        <row r="3820">
          <cell r="A3820" t="str">
            <v>HUAWEI | RRU, BBU, GPON</v>
          </cell>
        </row>
        <row r="3821">
          <cell r="A3821" t="str">
            <v>HUAWEI | RRU, BBU, GPON</v>
          </cell>
        </row>
        <row r="3822">
          <cell r="A3822" t="str">
            <v>HUAWEI | RRU, BBU, GPON</v>
          </cell>
        </row>
        <row r="3823">
          <cell r="A3823" t="str">
            <v>HUAWEI | RRU, BBU, GPON</v>
          </cell>
        </row>
        <row r="3824">
          <cell r="A3824" t="str">
            <v>HUAWEI | RRU, BBU, GPON</v>
          </cell>
        </row>
        <row r="3825">
          <cell r="A3825" t="str">
            <v>HUAWEI | RRU, BBU, GPON</v>
          </cell>
        </row>
        <row r="3826">
          <cell r="A3826" t="str">
            <v>HUAWEI | RRU, BBU, GPON</v>
          </cell>
        </row>
        <row r="3827">
          <cell r="A3827" t="str">
            <v>HUAWEI | RRU, BBU, GPON</v>
          </cell>
        </row>
        <row r="3828">
          <cell r="A3828" t="str">
            <v>HUAWEI | RRU, BBU, GPON</v>
          </cell>
        </row>
        <row r="3829">
          <cell r="A3829" t="str">
            <v>HUAWEI | RRU, BBU, GPON</v>
          </cell>
        </row>
        <row r="3830">
          <cell r="A3830" t="str">
            <v>HUAWEI | RRU, BBU, GPON</v>
          </cell>
        </row>
        <row r="3831">
          <cell r="A3831" t="str">
            <v>HUAWEI | RRU, BBU, GPON</v>
          </cell>
        </row>
        <row r="3832">
          <cell r="A3832" t="str">
            <v>HUAWEI | RRU, BBU, GPON</v>
          </cell>
        </row>
        <row r="3833">
          <cell r="A3833" t="str">
            <v>HUAWEI | RRU, BBU, GPON</v>
          </cell>
        </row>
        <row r="3834">
          <cell r="A3834" t="str">
            <v>HUAWEI | RRU, BBU, GPON</v>
          </cell>
        </row>
        <row r="3835">
          <cell r="A3835" t="str">
            <v>HUAWEI | RRU, BBU, GPON</v>
          </cell>
        </row>
        <row r="3836">
          <cell r="A3836" t="str">
            <v>HUAWEI | RRU, BBU, GPON</v>
          </cell>
        </row>
        <row r="3837">
          <cell r="A3837" t="str">
            <v>HUAWEI | RRU, BBU, GPON</v>
          </cell>
        </row>
        <row r="3838">
          <cell r="A3838" t="str">
            <v>HUAWEI | RRU, BBU, GPON</v>
          </cell>
        </row>
        <row r="3839">
          <cell r="A3839" t="str">
            <v>HUAWEI | RRU, BBU, GPON</v>
          </cell>
        </row>
        <row r="3840">
          <cell r="A3840" t="str">
            <v>HUAWEI | RRU, BBU, GPON</v>
          </cell>
        </row>
        <row r="3841">
          <cell r="A3841" t="str">
            <v>HUAWEI | RRU, BBU, GPON</v>
          </cell>
        </row>
        <row r="3842">
          <cell r="A3842" t="str">
            <v>HUAWEI | RRU, BBU, GPON</v>
          </cell>
        </row>
        <row r="3843">
          <cell r="A3843" t="str">
            <v>HUAWEI | RRU, BBU, GPON</v>
          </cell>
        </row>
        <row r="3844">
          <cell r="A3844" t="str">
            <v>HUAWEI | RRU, BBU, GPON</v>
          </cell>
        </row>
        <row r="3845">
          <cell r="A3845" t="str">
            <v>HUAWEI | RRU, BBU, GPON</v>
          </cell>
        </row>
        <row r="3846">
          <cell r="A3846" t="str">
            <v>HUAWEI | RRU, BBU, GPON</v>
          </cell>
        </row>
        <row r="3847">
          <cell r="A3847" t="str">
            <v>HUAWEI | RRU, BBU, GPON</v>
          </cell>
        </row>
        <row r="3848">
          <cell r="A3848" t="str">
            <v>HUAWEI | RRU, BBU, GPON</v>
          </cell>
        </row>
        <row r="3849">
          <cell r="A3849" t="str">
            <v>HUAWEI | RRU, BBU, GPON</v>
          </cell>
        </row>
        <row r="3850">
          <cell r="A3850" t="str">
            <v>HUAWEI | RRU, BBU, GPON</v>
          </cell>
        </row>
        <row r="3851">
          <cell r="A3851" t="str">
            <v>HUAWEI | RRU, BBU, GPON</v>
          </cell>
        </row>
        <row r="3852">
          <cell r="A3852" t="str">
            <v>HUAWEI | RRU, BBU, GPON</v>
          </cell>
        </row>
        <row r="3853">
          <cell r="A3853" t="str">
            <v>HUAWEI | RRU, BBU, GPON</v>
          </cell>
        </row>
        <row r="3854">
          <cell r="A3854" t="str">
            <v>HUAWEI | RRU, BBU, GPON</v>
          </cell>
        </row>
        <row r="3855">
          <cell r="A3855" t="str">
            <v>HUAWEI | RRU, BBU, GPON</v>
          </cell>
        </row>
        <row r="3856">
          <cell r="A3856" t="str">
            <v>HUAWEI | RRU, BBU, GPON</v>
          </cell>
        </row>
        <row r="3857">
          <cell r="A3857" t="str">
            <v>HUAWEI | RRU, BBU, GPON</v>
          </cell>
        </row>
        <row r="3858">
          <cell r="A3858" t="str">
            <v>HUAWEI | RRU, BBU, GPON</v>
          </cell>
        </row>
        <row r="3859">
          <cell r="A3859" t="str">
            <v>HUAWEI | RRU, BBU, GPON</v>
          </cell>
        </row>
        <row r="3860">
          <cell r="A3860" t="str">
            <v>HUAWEI | RRU, BBU, GPON</v>
          </cell>
        </row>
        <row r="3861">
          <cell r="A3861" t="str">
            <v>HUAWEI | RRU, BBU, GPON</v>
          </cell>
        </row>
        <row r="3862">
          <cell r="A3862" t="str">
            <v>HUAWEI | RRU, BBU, GPON</v>
          </cell>
        </row>
        <row r="3863">
          <cell r="A3863" t="str">
            <v>HUAWEI | RRU, BBU, GPON</v>
          </cell>
        </row>
        <row r="3864">
          <cell r="A3864" t="str">
            <v>HUAWEI | RRU, BBU, GPON</v>
          </cell>
        </row>
        <row r="3865">
          <cell r="A3865" t="str">
            <v>HUAWEI | RRU, BBU, GPON</v>
          </cell>
        </row>
        <row r="3866">
          <cell r="A3866" t="str">
            <v>HUAWEI | RRU, BBU, GPON</v>
          </cell>
        </row>
        <row r="3867">
          <cell r="A3867" t="str">
            <v>HUAWEI | RRU, BBU, GPON</v>
          </cell>
        </row>
        <row r="3868">
          <cell r="A3868" t="str">
            <v>HUAWEI | RRU, BBU, GPON</v>
          </cell>
        </row>
        <row r="3869">
          <cell r="A3869" t="str">
            <v>HUAWEI | RRU, BBU, GPON</v>
          </cell>
        </row>
        <row r="3870">
          <cell r="A3870" t="str">
            <v>HUAWEI | RRU, BBU, GPON</v>
          </cell>
        </row>
        <row r="3871">
          <cell r="A3871" t="str">
            <v>HUAWEI | RRU, BBU, GPON</v>
          </cell>
        </row>
        <row r="3872">
          <cell r="A3872" t="str">
            <v>HUAWEI | RRU, BBU, GPON</v>
          </cell>
        </row>
        <row r="3873">
          <cell r="A3873" t="str">
            <v>HUAWEI | RRU, BBU, GPON</v>
          </cell>
        </row>
        <row r="3874">
          <cell r="A3874" t="str">
            <v>HUAWEI | RRU, BBU, GPON</v>
          </cell>
        </row>
        <row r="3875">
          <cell r="A3875" t="str">
            <v>HUAWEI | RRU, BBU, GPON</v>
          </cell>
        </row>
        <row r="3876">
          <cell r="A3876" t="str">
            <v>HUAWEI | RRU, BBU, GPON</v>
          </cell>
        </row>
        <row r="3877">
          <cell r="A3877" t="str">
            <v>HUAWEI | RRU, BBU, GPON</v>
          </cell>
        </row>
        <row r="3878">
          <cell r="A3878" t="str">
            <v>HUAWEI | RRU, BBU, GPON</v>
          </cell>
        </row>
        <row r="3879">
          <cell r="A3879" t="str">
            <v>HUAWEI | RRU, BBU, GPON</v>
          </cell>
        </row>
        <row r="3880">
          <cell r="A3880" t="str">
            <v>HUAWEI | RRU, BBU, GPON</v>
          </cell>
        </row>
        <row r="3881">
          <cell r="A3881" t="str">
            <v>HUAWEI | RRU, BBU, GPON</v>
          </cell>
        </row>
        <row r="3882">
          <cell r="A3882" t="str">
            <v>HUAWEI | RRU, BBU, GPON</v>
          </cell>
        </row>
        <row r="3883">
          <cell r="A3883" t="str">
            <v>HUAWEI | RRU, BBU, GPON</v>
          </cell>
        </row>
        <row r="3884">
          <cell r="A3884" t="str">
            <v>HUAWEI | RRU, BBU, GPON</v>
          </cell>
        </row>
        <row r="3885">
          <cell r="A3885" t="str">
            <v>HUAWEI | RRU, BBU, GPON</v>
          </cell>
        </row>
        <row r="3886">
          <cell r="A3886" t="str">
            <v>HUAWEI | RRU, BBU, GPON</v>
          </cell>
        </row>
        <row r="3887">
          <cell r="A3887" t="str">
            <v>HUAWEI | RRU, BBU, GPON</v>
          </cell>
        </row>
        <row r="3888">
          <cell r="A3888" t="str">
            <v>HUAWEI | RRU, BBU, GPON</v>
          </cell>
        </row>
        <row r="3889">
          <cell r="A3889" t="str">
            <v>HUAWEI | RRU, BBU, GPON</v>
          </cell>
        </row>
        <row r="3890">
          <cell r="A3890" t="str">
            <v>HUAWEI | RRU, BBU, GPON</v>
          </cell>
        </row>
        <row r="3891">
          <cell r="A3891" t="str">
            <v>HUAWEI | RRU, BBU, GPON</v>
          </cell>
        </row>
        <row r="3892">
          <cell r="A3892" t="str">
            <v>HUAWEI | RRU, BBU, GPON</v>
          </cell>
        </row>
        <row r="3893">
          <cell r="A3893" t="str">
            <v>HUAWEI | RRU, BBU, GPON</v>
          </cell>
        </row>
        <row r="3894">
          <cell r="A3894" t="str">
            <v>HUAWEI | RRU, BBU, GPON</v>
          </cell>
        </row>
        <row r="3895">
          <cell r="A3895" t="str">
            <v>HUAWEI | RRU, BBU, GPON</v>
          </cell>
        </row>
        <row r="3896">
          <cell r="A3896" t="str">
            <v>HUAWEI | RRU, BBU, GPON</v>
          </cell>
        </row>
        <row r="3897">
          <cell r="A3897" t="str">
            <v>HUAWEI | RRU, BBU, GPON</v>
          </cell>
        </row>
        <row r="3898">
          <cell r="A3898" t="str">
            <v>HUAWEI | RRU, BBU, GPON</v>
          </cell>
        </row>
        <row r="3899">
          <cell r="A3899" t="str">
            <v>HUAWEI | RRU, BBU, GPON</v>
          </cell>
        </row>
        <row r="3900">
          <cell r="A3900" t="str">
            <v>HUAWEI | RRU, BBU, GPON</v>
          </cell>
        </row>
        <row r="3901">
          <cell r="A3901" t="str">
            <v>HUAWEI | RRU, BBU, GPON</v>
          </cell>
        </row>
        <row r="3902">
          <cell r="A3902" t="str">
            <v>HUAWEI | RRU, BBU, GPON</v>
          </cell>
        </row>
        <row r="3903">
          <cell r="A3903" t="str">
            <v>HUAWEI | RRU, BBU, GPON</v>
          </cell>
        </row>
        <row r="3904">
          <cell r="A3904" t="str">
            <v>HUAWEI | RRU, BBU, GPON</v>
          </cell>
        </row>
        <row r="3905">
          <cell r="A3905" t="str">
            <v>HUAWEI | RRU, BBU, GPON</v>
          </cell>
        </row>
        <row r="3906">
          <cell r="A3906" t="str">
            <v>HUAWEI | RRU, BBU, GPON</v>
          </cell>
        </row>
        <row r="3907">
          <cell r="A3907" t="str">
            <v>HUAWEI | RRU, BBU, GPON</v>
          </cell>
        </row>
        <row r="3908">
          <cell r="A3908" t="str">
            <v>HUAWEI | SERVER, STORAGE</v>
          </cell>
        </row>
        <row r="3909">
          <cell r="A3909" t="str">
            <v>HUAWEI | SERVER, STORAGE</v>
          </cell>
        </row>
        <row r="3910">
          <cell r="A3910" t="str">
            <v>HUAWEI | SERVER, STORAGE</v>
          </cell>
        </row>
        <row r="3911">
          <cell r="A3911" t="str">
            <v>HUAWEI | SERVER, STORAGE</v>
          </cell>
        </row>
        <row r="3912">
          <cell r="A3912" t="str">
            <v>HUAWEI | SERVER, STORAGE</v>
          </cell>
        </row>
        <row r="3913">
          <cell r="A3913" t="str">
            <v>HUAWEI | SERVER, STORAGE</v>
          </cell>
        </row>
        <row r="3914">
          <cell r="A3914" t="str">
            <v>HUAWEI | SERVER, STORAGE</v>
          </cell>
        </row>
        <row r="3915">
          <cell r="A3915" t="str">
            <v>HUAWEI | SERVER, STORAGE</v>
          </cell>
        </row>
        <row r="3916">
          <cell r="A3916" t="str">
            <v>HUAWEI | SERVER, STORAGE</v>
          </cell>
        </row>
        <row r="3917">
          <cell r="A3917" t="str">
            <v>HUAWEI | SERVER, STORAGE</v>
          </cell>
        </row>
        <row r="3918">
          <cell r="A3918" t="str">
            <v>HUAWEI | SERVER, STORAGE</v>
          </cell>
        </row>
        <row r="3919">
          <cell r="A3919" t="str">
            <v>HUAWEI | SERVER, STORAGE</v>
          </cell>
        </row>
        <row r="3920">
          <cell r="A3920" t="str">
            <v>HUAWEI | SERVER, STORAGE</v>
          </cell>
        </row>
        <row r="3921">
          <cell r="A3921" t="str">
            <v>HUAWEI | SERVER, STORAGE</v>
          </cell>
        </row>
        <row r="3922">
          <cell r="A3922" t="str">
            <v>HUAWEI | SERVER, STORAGE</v>
          </cell>
        </row>
        <row r="3923">
          <cell r="A3923" t="str">
            <v>HUAWEI | SERVER, STORAGE</v>
          </cell>
        </row>
        <row r="3924">
          <cell r="A3924" t="str">
            <v>HUAWEI | SERVER, STORAGE</v>
          </cell>
        </row>
        <row r="3925">
          <cell r="A3925" t="str">
            <v>HUAWEI | SERVER, STORAGE</v>
          </cell>
        </row>
        <row r="3926">
          <cell r="A3926" t="str">
            <v>HUAWEI | SERVER, STORAGE</v>
          </cell>
        </row>
        <row r="3927">
          <cell r="A3927" t="str">
            <v>HUAWEI | SERVER, STORAGE</v>
          </cell>
        </row>
        <row r="3928">
          <cell r="A3928" t="str">
            <v>HUAWEI | SERVER, STORAGE</v>
          </cell>
        </row>
        <row r="3929">
          <cell r="A3929" t="str">
            <v>HUAWEI | SERVER, STORAGE</v>
          </cell>
        </row>
        <row r="3930">
          <cell r="A3930" t="str">
            <v>HUAWEI | SERVER, STORAGE</v>
          </cell>
        </row>
        <row r="3931">
          <cell r="A3931" t="str">
            <v>HUAWEI | SERVER, STORAGE</v>
          </cell>
        </row>
        <row r="3932">
          <cell r="A3932" t="str">
            <v>HUAWEI | SERVER, STORAGE</v>
          </cell>
        </row>
        <row r="3933">
          <cell r="A3933" t="str">
            <v>HUAWEI | SERVER, STORAGE</v>
          </cell>
        </row>
        <row r="3934">
          <cell r="A3934" t="str">
            <v>HUAWEI | SERVER, STORAGE</v>
          </cell>
        </row>
        <row r="3935">
          <cell r="A3935" t="str">
            <v>HUAWEI | SERVER, STORAGE</v>
          </cell>
        </row>
        <row r="3936">
          <cell r="A3936" t="str">
            <v>HUAWEI | SERVER, STORAGE</v>
          </cell>
        </row>
        <row r="3937">
          <cell r="A3937" t="str">
            <v>HUAWEI | SERVER, STORAGE</v>
          </cell>
        </row>
        <row r="3938">
          <cell r="A3938" t="str">
            <v>HUAWEI | SERVER, STORAGE</v>
          </cell>
        </row>
        <row r="3939">
          <cell r="A3939" t="str">
            <v>HUAWEI | SERVER, STORAGE</v>
          </cell>
        </row>
        <row r="3940">
          <cell r="A3940" t="str">
            <v>HUAWEI | SERVER, STORAGE</v>
          </cell>
        </row>
        <row r="3941">
          <cell r="A3941" t="str">
            <v>HUAWEI | SERVER, STORAGE</v>
          </cell>
        </row>
        <row r="3942">
          <cell r="A3942" t="str">
            <v>HUAWEI | SERVER, STORAGE</v>
          </cell>
        </row>
        <row r="3943">
          <cell r="A3943" t="str">
            <v>HUAWEI | SERVER, STORAGE</v>
          </cell>
        </row>
        <row r="3944">
          <cell r="A3944" t="str">
            <v>HUAWEI | SERVER, STORAGE</v>
          </cell>
        </row>
        <row r="3945">
          <cell r="A3945" t="str">
            <v>HUAWEI | SERVER, STORAGE</v>
          </cell>
        </row>
        <row r="3946">
          <cell r="A3946" t="str">
            <v>HUAWEI | SERVER, STORAGE</v>
          </cell>
        </row>
        <row r="3947">
          <cell r="A3947" t="str">
            <v>HUAWEI | SERVER, STORAGE</v>
          </cell>
        </row>
        <row r="3948">
          <cell r="A3948" t="str">
            <v>HUAWEI | SERVER, STORAGE</v>
          </cell>
        </row>
        <row r="3949">
          <cell r="A3949" t="str">
            <v>HUAWEI | SERVER, STORAGE</v>
          </cell>
        </row>
        <row r="3950">
          <cell r="A3950" t="str">
            <v>HUAWEI | SERVER, STORAGE</v>
          </cell>
        </row>
        <row r="3951">
          <cell r="A3951" t="str">
            <v>HUAWEI | SERVER, STORAGE</v>
          </cell>
        </row>
        <row r="3952">
          <cell r="A3952" t="str">
            <v>HUAWEI | SERVER, STORAGE</v>
          </cell>
        </row>
        <row r="3953">
          <cell r="A3953" t="str">
            <v>HUAWEI | SERVER, STORAGE</v>
          </cell>
        </row>
        <row r="3954">
          <cell r="A3954" t="str">
            <v>HUAWEI | SERVER, STORAGE</v>
          </cell>
        </row>
        <row r="3955">
          <cell r="A3955" t="str">
            <v>HUAWEI | SERVER, STORAGE</v>
          </cell>
        </row>
        <row r="3956">
          <cell r="A3956" t="str">
            <v>HUAWEI | SERVER, STORAGE</v>
          </cell>
        </row>
        <row r="3957">
          <cell r="A3957" t="str">
            <v>HUAWEI | SERVER, STORAGE</v>
          </cell>
        </row>
        <row r="3958">
          <cell r="A3958" t="str">
            <v>HUAWEI | SERVER, STORAGE</v>
          </cell>
        </row>
        <row r="3959">
          <cell r="A3959" t="str">
            <v>HUAWEI | SERVER, STORAGE</v>
          </cell>
        </row>
        <row r="3960">
          <cell r="A3960" t="str">
            <v>HUAWEI | SERVER, STORAGE</v>
          </cell>
        </row>
        <row r="3961">
          <cell r="A3961" t="str">
            <v>HUAWEI | SERVER, STORAGE</v>
          </cell>
        </row>
        <row r="3962">
          <cell r="A3962" t="str">
            <v>HUAWEI | SERVER, STORAGE</v>
          </cell>
        </row>
        <row r="3963">
          <cell r="A3963" t="str">
            <v>HUAWEI | SERVER, STORAGE</v>
          </cell>
        </row>
        <row r="3964">
          <cell r="A3964" t="str">
            <v>HUAWEI | SERVER, STORAGE</v>
          </cell>
        </row>
        <row r="3965">
          <cell r="A3965" t="str">
            <v>HUAWEI | SERVER, STORAGE</v>
          </cell>
        </row>
        <row r="3966">
          <cell r="A3966" t="str">
            <v>HUAWEI | SERVER, STORAGE</v>
          </cell>
        </row>
        <row r="3967">
          <cell r="A3967" t="str">
            <v>HUAWEI | SERVER, STORAGE</v>
          </cell>
        </row>
        <row r="3968">
          <cell r="A3968" t="str">
            <v>HUAWEI | SERVER, STORAGE</v>
          </cell>
        </row>
        <row r="3969">
          <cell r="A3969" t="str">
            <v>HUAWEI | SERVER, STORAGE</v>
          </cell>
        </row>
        <row r="3970">
          <cell r="A3970" t="str">
            <v>HUAWEI | SERVER, STORAGE</v>
          </cell>
        </row>
        <row r="3971">
          <cell r="A3971" t="str">
            <v>HUAWEI | SERVER, STORAGE</v>
          </cell>
        </row>
        <row r="3972">
          <cell r="A3972" t="str">
            <v>HUAWEI | SERVER, STORAGE</v>
          </cell>
        </row>
        <row r="3973">
          <cell r="A3973" t="str">
            <v>HUAWEI | SERVER, STORAGE</v>
          </cell>
        </row>
        <row r="3974">
          <cell r="A3974" t="str">
            <v>HUAWEI | RRU, BBU, GPON</v>
          </cell>
        </row>
        <row r="3975">
          <cell r="A3975" t="str">
            <v>HUAWEI | RRU, BBU, GPON</v>
          </cell>
        </row>
        <row r="3976">
          <cell r="A3976" t="str">
            <v>HUAWEI | RRU, BBU, GPON</v>
          </cell>
        </row>
        <row r="3977">
          <cell r="A3977" t="str">
            <v>HUAWEI | RRU, BBU, GPON</v>
          </cell>
        </row>
        <row r="3978">
          <cell r="A3978" t="str">
            <v>HUAWEI | RRU, BBU, GPON</v>
          </cell>
        </row>
        <row r="3979">
          <cell r="A3979" t="str">
            <v>HUAWEI | RRU, BBU, GPON</v>
          </cell>
        </row>
        <row r="3980">
          <cell r="A3980" t="str">
            <v>HUAWEI | RRU, BBU, GPON</v>
          </cell>
        </row>
        <row r="3981">
          <cell r="A3981" t="str">
            <v>HUAWEI | RRU, BBU, GPON</v>
          </cell>
        </row>
        <row r="3982">
          <cell r="A3982" t="str">
            <v>HUAWEI | RRU, BBU, GPON</v>
          </cell>
        </row>
        <row r="3983">
          <cell r="A3983" t="str">
            <v>HUAWEI | RRU, BBU, GPON</v>
          </cell>
        </row>
        <row r="3984">
          <cell r="A3984" t="str">
            <v>HUAWEI | RRU, BBU, GPON</v>
          </cell>
        </row>
        <row r="3985">
          <cell r="A3985" t="str">
            <v>HUAWEI | RRU, BBU, GPON</v>
          </cell>
        </row>
        <row r="3986">
          <cell r="A3986" t="str">
            <v>HUAWEI | RRU, BBU, GPON</v>
          </cell>
        </row>
        <row r="3987">
          <cell r="A3987" t="str">
            <v>HUAWEI | RRU, BBU, GPON</v>
          </cell>
        </row>
        <row r="3988">
          <cell r="A3988" t="str">
            <v>HUAWEI | RRU, BBU, GPON</v>
          </cell>
        </row>
        <row r="3989">
          <cell r="A3989" t="str">
            <v>HUAWEI | RRU, BBU, GPON</v>
          </cell>
        </row>
        <row r="3990">
          <cell r="A3990" t="str">
            <v>HUAWEI | RRU, BBU, GPON</v>
          </cell>
        </row>
        <row r="3991">
          <cell r="A3991" t="str">
            <v>HUAWEI | RRU, BBU, GPON</v>
          </cell>
        </row>
        <row r="3992">
          <cell r="A3992" t="str">
            <v>HUAWEI | RRU, BBU, GPON</v>
          </cell>
        </row>
        <row r="3993">
          <cell r="A3993" t="str">
            <v>HUAWEI | RRU, BBU, GPON</v>
          </cell>
        </row>
        <row r="3994">
          <cell r="A3994" t="str">
            <v>HUAWEI | RRU, BBU, GPON</v>
          </cell>
        </row>
        <row r="3995">
          <cell r="A3995" t="str">
            <v>HUAWEI | RRU, BBU, GPON</v>
          </cell>
        </row>
        <row r="3996">
          <cell r="A3996" t="str">
            <v>HUAWEI | RRU, BBU, GPON</v>
          </cell>
        </row>
        <row r="3997">
          <cell r="A3997" t="str">
            <v>HUAWEI | RRU, BBU, GPON</v>
          </cell>
        </row>
        <row r="3998">
          <cell r="A3998" t="str">
            <v>HUAWEI | RRU, BBU, GPON</v>
          </cell>
        </row>
        <row r="3999">
          <cell r="A3999" t="str">
            <v>HUAWEI | RRU, BBU, GPON</v>
          </cell>
        </row>
        <row r="4000">
          <cell r="A4000" t="str">
            <v>HUAWEI | RRU, BBU, GPON</v>
          </cell>
        </row>
        <row r="4001">
          <cell r="A4001" t="str">
            <v>HUAWEI | RRU, BBU, GPON</v>
          </cell>
        </row>
        <row r="4002">
          <cell r="A4002" t="str">
            <v>HUAWEI | RRU, BBU, GPON</v>
          </cell>
        </row>
        <row r="4003">
          <cell r="A4003" t="str">
            <v>HUAWEI | RRU, BBU, GPON</v>
          </cell>
        </row>
        <row r="4004">
          <cell r="A4004" t="str">
            <v>HUAWEI | RRU, BBU, GPON</v>
          </cell>
        </row>
        <row r="4005">
          <cell r="A4005" t="str">
            <v>HUAWEI | RRU, BBU, GPON</v>
          </cell>
        </row>
        <row r="4006">
          <cell r="A4006" t="str">
            <v>HUAWEI | RRU, BBU, GPON</v>
          </cell>
        </row>
        <row r="4007">
          <cell r="A4007" t="str">
            <v>HUAWEI | RRU, BBU, GPON</v>
          </cell>
        </row>
        <row r="4008">
          <cell r="A4008" t="str">
            <v>HUAWEI | RRU, BBU, GPON</v>
          </cell>
        </row>
        <row r="4009">
          <cell r="A4009" t="str">
            <v>HUAWEI | RRU, BBU, GPON</v>
          </cell>
        </row>
        <row r="4010">
          <cell r="A4010" t="str">
            <v>HUAWEI | RRU, BBU, GPON</v>
          </cell>
        </row>
        <row r="4011">
          <cell r="A4011" t="str">
            <v>HUAWEI | RRU, BBU, GPON</v>
          </cell>
        </row>
        <row r="4012">
          <cell r="A4012" t="str">
            <v>HUAWEI | RRU, BBU, GPON</v>
          </cell>
        </row>
        <row r="4013">
          <cell r="A4013" t="str">
            <v>HUAWEI | RRU, BBU, GPON</v>
          </cell>
        </row>
        <row r="4014">
          <cell r="A4014" t="str">
            <v>HUAWEI | RRU, BBU, GPON</v>
          </cell>
        </row>
        <row r="4015">
          <cell r="A4015" t="str">
            <v>HUAWEI | RRU, BBU, GPON</v>
          </cell>
        </row>
        <row r="4016">
          <cell r="A4016" t="str">
            <v>HUAWEI | RRU, BBU, GPON</v>
          </cell>
        </row>
        <row r="4017">
          <cell r="A4017" t="str">
            <v>HUAWEI | RRU, BBU, GPON</v>
          </cell>
        </row>
        <row r="4018">
          <cell r="A4018" t="str">
            <v>HUAWEI | RRU, BBU, GPON</v>
          </cell>
        </row>
        <row r="4019">
          <cell r="A4019" t="str">
            <v>HUAWEI | RRU, BBU, GPON</v>
          </cell>
        </row>
        <row r="4020">
          <cell r="A4020" t="str">
            <v>HUAWEI | RRU, BBU, GPON</v>
          </cell>
        </row>
        <row r="4021">
          <cell r="A4021" t="str">
            <v>HUAWEI | RRU, BBU, GPON</v>
          </cell>
        </row>
        <row r="4022">
          <cell r="A4022" t="str">
            <v>HUAWEI | RRU, BBU, GPON</v>
          </cell>
        </row>
        <row r="4023">
          <cell r="A4023" t="str">
            <v>HUAWEI | RRU, BBU, GPON</v>
          </cell>
        </row>
        <row r="4024">
          <cell r="A4024" t="str">
            <v>HUAWEI | RRU, BBU, GPON</v>
          </cell>
        </row>
        <row r="4025">
          <cell r="A4025" t="str">
            <v>HUAWEI | RRU, BBU, GPON</v>
          </cell>
        </row>
        <row r="4026">
          <cell r="A4026" t="str">
            <v>HUAWEI | RRU, BBU, GPON</v>
          </cell>
        </row>
        <row r="4027">
          <cell r="A4027" t="str">
            <v>HUAWEI | RRU, BBU, GPON</v>
          </cell>
        </row>
        <row r="4028">
          <cell r="A4028" t="str">
            <v>HUAWEI | RRU, BBU, GPON</v>
          </cell>
        </row>
        <row r="4029">
          <cell r="A4029" t="str">
            <v>HUAWEI | RRU, BBU, GPON</v>
          </cell>
        </row>
        <row r="4030">
          <cell r="A4030" t="str">
            <v>HUAWEI | RRU, BBU, GPON</v>
          </cell>
        </row>
        <row r="4031">
          <cell r="A4031" t="str">
            <v>HUAWEI | RRU, BBU, GPON</v>
          </cell>
        </row>
        <row r="4032">
          <cell r="A4032" t="str">
            <v>HUAWEI | RRU, BBU, GPON</v>
          </cell>
        </row>
        <row r="4033">
          <cell r="A4033" t="str">
            <v>HUAWEI | RRU, BBU, GPON</v>
          </cell>
        </row>
        <row r="4034">
          <cell r="A4034" t="str">
            <v>HUAWEI | RRU, BBU, GPON</v>
          </cell>
        </row>
        <row r="4035">
          <cell r="A4035" t="str">
            <v>HUAWEI | RRU, BBU, GPON</v>
          </cell>
        </row>
        <row r="4036">
          <cell r="A4036" t="str">
            <v>HUAWEI | RRU, BBU, GPON</v>
          </cell>
        </row>
        <row r="4037">
          <cell r="A4037" t="str">
            <v>HUAWEI | RRU, BBU, GPON</v>
          </cell>
        </row>
        <row r="4038">
          <cell r="A4038" t="str">
            <v>HUAWEI | RRU, BBU, GPON</v>
          </cell>
        </row>
        <row r="4039">
          <cell r="A4039" t="str">
            <v>HUAWEI | RRU, BBU, GPON</v>
          </cell>
        </row>
        <row r="4040">
          <cell r="A4040" t="str">
            <v>HUAWEI | RRU, BBU, GPON</v>
          </cell>
        </row>
        <row r="4041">
          <cell r="A4041" t="str">
            <v>HUAWEI | RRU, BBU, GPON</v>
          </cell>
        </row>
        <row r="4042">
          <cell r="A4042" t="str">
            <v>HUAWEI | RRU, BBU, GPON</v>
          </cell>
        </row>
        <row r="4043">
          <cell r="A4043" t="str">
            <v>HUAWEI | RRU, BBU, GPON</v>
          </cell>
        </row>
        <row r="4044">
          <cell r="A4044" t="str">
            <v>HUAWEI | RRU, BBU, GPON</v>
          </cell>
        </row>
        <row r="4045">
          <cell r="A4045" t="str">
            <v>HUAWEI | RRU, BBU, GPON</v>
          </cell>
        </row>
        <row r="4046">
          <cell r="A4046" t="str">
            <v>HUAWEI | RRU, BBU, GPON</v>
          </cell>
        </row>
        <row r="4047">
          <cell r="A4047" t="str">
            <v>HUAWEI | RRU, BBU, GPON</v>
          </cell>
        </row>
        <row r="4048">
          <cell r="A4048" t="str">
            <v>HUAWEI | RRU, BBU, GPON</v>
          </cell>
        </row>
        <row r="4049">
          <cell r="A4049" t="str">
            <v>HUAWEI | RRU, BBU, GPON</v>
          </cell>
        </row>
        <row r="4050">
          <cell r="A4050" t="str">
            <v>HUAWEI | RRU, BBU, GPON</v>
          </cell>
        </row>
        <row r="4051">
          <cell r="A4051" t="str">
            <v>HUAWEI | RRU, BBU, GPON</v>
          </cell>
        </row>
        <row r="4052">
          <cell r="A4052" t="str">
            <v>HUAWEI | RRU, BBU, GPON</v>
          </cell>
        </row>
        <row r="4053">
          <cell r="A4053" t="str">
            <v>HUAWEI | RRU, BBU, GPON</v>
          </cell>
        </row>
        <row r="4054">
          <cell r="A4054" t="str">
            <v>HUAWEI | RRU, BBU, GPON</v>
          </cell>
        </row>
        <row r="4055">
          <cell r="A4055" t="str">
            <v>HUAWEI | RRU, BBU, GPON</v>
          </cell>
        </row>
        <row r="4056">
          <cell r="A4056" t="str">
            <v>HUAWEI | RRU, BBU, GPON</v>
          </cell>
        </row>
        <row r="4057">
          <cell r="A4057" t="str">
            <v>HUAWEI | RRU, BBU, GPON</v>
          </cell>
        </row>
        <row r="4058">
          <cell r="A4058" t="str">
            <v>HUAWEI | RRU, BBU, GPON</v>
          </cell>
        </row>
        <row r="4059">
          <cell r="A4059" t="str">
            <v>HUAWEI | RRU, BBU, GPON</v>
          </cell>
        </row>
        <row r="4060">
          <cell r="A4060" t="str">
            <v>HUAWEI | RRU, BBU, GPON</v>
          </cell>
        </row>
        <row r="4061">
          <cell r="A4061" t="str">
            <v>HUAWEI | RRU, BBU, GPON</v>
          </cell>
        </row>
        <row r="4062">
          <cell r="A4062" t="str">
            <v>HUAWEI | RRU, BBU, GPON</v>
          </cell>
        </row>
        <row r="4063">
          <cell r="A4063" t="str">
            <v>HUAWEI | RRU, BBU, GPON</v>
          </cell>
        </row>
        <row r="4064">
          <cell r="A4064" t="str">
            <v>HUAWEI | RRU, BBU, GPON</v>
          </cell>
        </row>
        <row r="4065">
          <cell r="A4065" t="str">
            <v>HUAWEI | RRU, BBU, GPON</v>
          </cell>
        </row>
        <row r="4066">
          <cell r="A4066" t="str">
            <v>HUAWEI | RRU, BBU, GPON</v>
          </cell>
        </row>
        <row r="4067">
          <cell r="A4067" t="str">
            <v>HUAWEI | RRU, BBU, GPON</v>
          </cell>
        </row>
        <row r="4068">
          <cell r="A4068" t="str">
            <v>HUAWEI | RRU, BBU, GPON</v>
          </cell>
        </row>
        <row r="4069">
          <cell r="A4069" t="str">
            <v>HUAWEI | RRU, BBU, GPON</v>
          </cell>
        </row>
        <row r="4070">
          <cell r="A4070" t="str">
            <v>HUAWEI | RRU, BBU, GPON</v>
          </cell>
        </row>
        <row r="4071">
          <cell r="A4071" t="str">
            <v>HUAWEI | RRU, BBU, GPON</v>
          </cell>
        </row>
        <row r="4072">
          <cell r="A4072" t="str">
            <v>HUAWEI | RRU, BBU, GPON</v>
          </cell>
        </row>
        <row r="4073">
          <cell r="A4073" t="str">
            <v>HUAWEI | RRU, BBU, GPON</v>
          </cell>
        </row>
        <row r="4074">
          <cell r="A4074" t="str">
            <v>HUAWEI | RRU, BBU, GPON</v>
          </cell>
        </row>
        <row r="4075">
          <cell r="A4075" t="str">
            <v>HUAWEI | RRU, BBU, GPON</v>
          </cell>
        </row>
        <row r="4076">
          <cell r="A4076" t="str">
            <v>HUAWEI | RRU, BBU, GPON</v>
          </cell>
        </row>
        <row r="4077">
          <cell r="A4077" t="str">
            <v>HUAWEI | RRU, BBU, GPON</v>
          </cell>
        </row>
        <row r="4078">
          <cell r="A4078" t="str">
            <v>HUAWEI | RRU, BBU, GPON</v>
          </cell>
        </row>
        <row r="4079">
          <cell r="A4079" t="str">
            <v>HUAWEI | RRU, BBU, GPON</v>
          </cell>
        </row>
        <row r="4080">
          <cell r="A4080" t="str">
            <v>HUAWEI | RRU, BBU, GPON</v>
          </cell>
        </row>
        <row r="4081">
          <cell r="A4081" t="str">
            <v>HUAWEI | RRU, BBU, GPON</v>
          </cell>
        </row>
        <row r="4082">
          <cell r="A4082" t="str">
            <v>HUAWEI | RRU, BBU, GPON</v>
          </cell>
        </row>
        <row r="4083">
          <cell r="A4083" t="str">
            <v>HUAWEI | RRU, BBU, GPON</v>
          </cell>
        </row>
        <row r="4084">
          <cell r="A4084" t="str">
            <v>HUAWEI | RRU, BBU, GPON</v>
          </cell>
        </row>
        <row r="4085">
          <cell r="A4085" t="str">
            <v>HUAWEI | RRU, BBU, GPON</v>
          </cell>
        </row>
        <row r="4086">
          <cell r="A4086" t="str">
            <v>HUAWEI | RRU, BBU, GPON</v>
          </cell>
        </row>
        <row r="4087">
          <cell r="A4087" t="str">
            <v>HUAWEI | RRU, BBU, GPON</v>
          </cell>
        </row>
        <row r="4088">
          <cell r="A4088" t="str">
            <v>HUAWEI | RRU, BBU, GPON</v>
          </cell>
        </row>
        <row r="4089">
          <cell r="A4089" t="str">
            <v>HUAWEI | RRU, BBU, GPON</v>
          </cell>
        </row>
        <row r="4090">
          <cell r="A4090" t="str">
            <v>HUAWEI | RRU, BBU, GPON</v>
          </cell>
        </row>
        <row r="4091">
          <cell r="A4091" t="str">
            <v>HUAWEI | RRU, BBU, GPON</v>
          </cell>
        </row>
        <row r="4092">
          <cell r="A4092" t="str">
            <v>HUAWEI | RRU, BBU, GPON</v>
          </cell>
        </row>
        <row r="4093">
          <cell r="A4093" t="str">
            <v>HUAWEI | RRU, BBU, GPON</v>
          </cell>
        </row>
        <row r="4094">
          <cell r="A4094" t="str">
            <v>HUAWEI | RRU, BBU, GPON</v>
          </cell>
        </row>
        <row r="4095">
          <cell r="A4095" t="str">
            <v>HUAWEI | RRU, BBU, GPON</v>
          </cell>
        </row>
        <row r="4096">
          <cell r="A4096" t="str">
            <v>HUAWEI | RRU, BBU, GPON</v>
          </cell>
        </row>
        <row r="4097">
          <cell r="A4097" t="str">
            <v>HUAWEI | RRU, BBU, GPON</v>
          </cell>
        </row>
        <row r="4098">
          <cell r="A4098" t="str">
            <v>HUAWEI | RRU, BBU, GPON</v>
          </cell>
        </row>
        <row r="4099">
          <cell r="A4099" t="str">
            <v>HUAWEI | RRU, BBU, GPON</v>
          </cell>
        </row>
        <row r="4100">
          <cell r="A4100" t="str">
            <v>HUAWEI | RRU, BBU, GPON</v>
          </cell>
        </row>
        <row r="4101">
          <cell r="A4101" t="str">
            <v>HUAWEI | RRU, BBU, GPON</v>
          </cell>
        </row>
        <row r="4102">
          <cell r="A4102" t="str">
            <v>HUAWEI | RRU, BBU, GPON</v>
          </cell>
        </row>
        <row r="4103">
          <cell r="A4103" t="str">
            <v>HUAWEI | RRU, BBU, GPON</v>
          </cell>
        </row>
        <row r="4104">
          <cell r="A4104" t="str">
            <v>HUAWEI | RRU, BBU, GPON</v>
          </cell>
        </row>
        <row r="4105">
          <cell r="A4105" t="str">
            <v>HUAWEI | RRU, BBU, GPON</v>
          </cell>
        </row>
        <row r="4106">
          <cell r="A4106" t="str">
            <v>HUAWEI | RRU, BBU, GPON</v>
          </cell>
        </row>
        <row r="4107">
          <cell r="A4107" t="str">
            <v>HUAWEI | RRU, BBU, GPON</v>
          </cell>
        </row>
        <row r="4108">
          <cell r="A4108" t="str">
            <v>HUAWEI | RRU, BBU, GPON</v>
          </cell>
        </row>
        <row r="4109">
          <cell r="A4109" t="str">
            <v>HUAWEI | RRU, BBU, GPON</v>
          </cell>
        </row>
        <row r="4110">
          <cell r="A4110" t="str">
            <v>HUAWEI | RRU, BBU, GPON</v>
          </cell>
        </row>
        <row r="4111">
          <cell r="A4111" t="str">
            <v>HUAWEI | RRU, BBU, GPON</v>
          </cell>
        </row>
        <row r="4112">
          <cell r="A4112" t="str">
            <v>HUAWEI | RRU, BBU, GPON</v>
          </cell>
        </row>
        <row r="4113">
          <cell r="A4113" t="str">
            <v>HUAWEI | RRU, BBU, GPON</v>
          </cell>
        </row>
        <row r="4114">
          <cell r="A4114" t="str">
            <v>HUAWEI | RRU, BBU, GPON</v>
          </cell>
        </row>
        <row r="4115">
          <cell r="A4115" t="str">
            <v>HUAWEI | RRU, BBU, GPON</v>
          </cell>
        </row>
        <row r="4116">
          <cell r="A4116" t="str">
            <v>HUAWEI | RRU, BBU, GPON</v>
          </cell>
        </row>
        <row r="4117">
          <cell r="A4117" t="str">
            <v>HUAWEI | RRU, BBU, GPON</v>
          </cell>
        </row>
        <row r="4118">
          <cell r="A4118" t="str">
            <v>HUAWEI | RRU, BBU, GPON</v>
          </cell>
        </row>
        <row r="4119">
          <cell r="A4119" t="str">
            <v>HUAWEI | RRU, BBU, GPON</v>
          </cell>
        </row>
        <row r="4120">
          <cell r="A4120" t="str">
            <v>HUAWEI | RRU, BBU, GPON</v>
          </cell>
        </row>
        <row r="4121">
          <cell r="A4121" t="str">
            <v>HUAWEI | RRU, BBU, GPON</v>
          </cell>
        </row>
        <row r="4122">
          <cell r="A4122" t="str">
            <v>HUAWEI | RRU, BBU, GPON</v>
          </cell>
        </row>
        <row r="4123">
          <cell r="A4123" t="str">
            <v>HUAWEI | RRU, BBU, GPON</v>
          </cell>
        </row>
        <row r="4124">
          <cell r="A4124" t="str">
            <v>HUAWEI | RRU, BBU, GPON</v>
          </cell>
        </row>
        <row r="4125">
          <cell r="A4125" t="str">
            <v>HUAWEI | RRU, BBU, GPON</v>
          </cell>
        </row>
        <row r="4126">
          <cell r="A4126" t="str">
            <v>HUAWEI | RRU, BBU, GPON</v>
          </cell>
        </row>
        <row r="4127">
          <cell r="A4127" t="str">
            <v>HUAWEI | RRU, BBU, GPON</v>
          </cell>
        </row>
        <row r="4128">
          <cell r="A4128" t="str">
            <v>HUAWEI | RRU, BBU, GPON</v>
          </cell>
        </row>
        <row r="4129">
          <cell r="A4129" t="str">
            <v>HUAWEI | RRU, BBU, GPON</v>
          </cell>
        </row>
        <row r="4130">
          <cell r="A4130" t="str">
            <v>HUAWEI | RRU, BBU, GPON</v>
          </cell>
        </row>
        <row r="4131">
          <cell r="A4131" t="str">
            <v>HUAWEI | RRU, BBU, GPON</v>
          </cell>
        </row>
        <row r="4132">
          <cell r="A4132" t="str">
            <v>HUAWEI | RRU, BBU, GPON</v>
          </cell>
        </row>
        <row r="4133">
          <cell r="A4133" t="str">
            <v>HUAWEI | RRU, BBU, GPON</v>
          </cell>
        </row>
        <row r="4134">
          <cell r="A4134" t="str">
            <v>HUAWEI | RRU, BBU, GPON</v>
          </cell>
        </row>
        <row r="4135">
          <cell r="A4135" t="str">
            <v>HUAWEI | RRU, BBU, GPON</v>
          </cell>
        </row>
        <row r="4136">
          <cell r="A4136" t="str">
            <v>HUAWEI | RRU, BBU, GPON</v>
          </cell>
        </row>
        <row r="4137">
          <cell r="A4137" t="str">
            <v>HUAWEI | RRU, BBU, GPON</v>
          </cell>
        </row>
        <row r="4138">
          <cell r="A4138" t="str">
            <v>HUAWEI | RRU, BBU, GPON</v>
          </cell>
        </row>
        <row r="4139">
          <cell r="A4139" t="str">
            <v>HUAWEI | RRU, BBU, GPON</v>
          </cell>
        </row>
        <row r="4140">
          <cell r="A4140" t="str">
            <v>HUAWEI | RRU, BBU, GPON</v>
          </cell>
        </row>
        <row r="4141">
          <cell r="A4141" t="str">
            <v>HUAWEI | RRU, BBU, GPON</v>
          </cell>
        </row>
        <row r="4142">
          <cell r="A4142" t="str">
            <v>HUAWEI | RRU, BBU, GPON</v>
          </cell>
        </row>
        <row r="4143">
          <cell r="A4143" t="str">
            <v>HUAWEI | RRU, BBU, GPON</v>
          </cell>
        </row>
        <row r="4144">
          <cell r="A4144" t="str">
            <v>HUAWEI | RRU, BBU, GPON</v>
          </cell>
        </row>
        <row r="4145">
          <cell r="A4145" t="str">
            <v>HUAWEI | RRU, BBU, GPON</v>
          </cell>
        </row>
        <row r="4146">
          <cell r="A4146" t="str">
            <v>HUAWEI | RRU, BBU, GPON</v>
          </cell>
        </row>
        <row r="4147">
          <cell r="A4147" t="str">
            <v>HUAWEI | RRU, BBU, GPON</v>
          </cell>
        </row>
        <row r="4148">
          <cell r="A4148" t="str">
            <v>HUAWEI | RRU, BBU, GPON</v>
          </cell>
        </row>
        <row r="4149">
          <cell r="A4149" t="str">
            <v>ACER | NOTEBOOK</v>
          </cell>
        </row>
        <row r="4150">
          <cell r="A4150" t="str">
            <v>ACER | NOTEBOOK</v>
          </cell>
        </row>
        <row r="4151">
          <cell r="A4151" t="str">
            <v>ACER | NOTEBOOK</v>
          </cell>
        </row>
        <row r="4152">
          <cell r="A4152" t="str">
            <v>ACER | NOTEBOOK</v>
          </cell>
        </row>
        <row r="4153">
          <cell r="A4153" t="str">
            <v>ACER | NOTEBOOK</v>
          </cell>
        </row>
        <row r="4154">
          <cell r="A4154" t="str">
            <v>ACER | NOTEBOOK</v>
          </cell>
        </row>
        <row r="4155">
          <cell r="A4155" t="str">
            <v>ACER | NOTEBOOK</v>
          </cell>
        </row>
        <row r="4156">
          <cell r="A4156" t="str">
            <v>ACER | NOTEBOOK</v>
          </cell>
        </row>
        <row r="4157">
          <cell r="A4157" t="str">
            <v>ACER | NOTEBOOK</v>
          </cell>
        </row>
        <row r="4158">
          <cell r="A4158" t="str">
            <v>ACER | NOTEBOOK</v>
          </cell>
        </row>
        <row r="4159">
          <cell r="A4159" t="str">
            <v>ACER | NOTEBOOK</v>
          </cell>
        </row>
        <row r="4160">
          <cell r="A4160" t="str">
            <v>ACER | NOTEBOOK</v>
          </cell>
        </row>
        <row r="4161">
          <cell r="A4161" t="str">
            <v>ACER | NOTEBOOK</v>
          </cell>
        </row>
        <row r="4162">
          <cell r="A4162" t="str">
            <v>ACER | NOTEBOOK</v>
          </cell>
        </row>
        <row r="4163">
          <cell r="A4163" t="str">
            <v>ACER | NOTEBOOK</v>
          </cell>
        </row>
        <row r="4164">
          <cell r="A4164" t="str">
            <v>ACER | NOTEBOOK</v>
          </cell>
        </row>
        <row r="4165">
          <cell r="A4165" t="str">
            <v>ACER | NOTEBOOK</v>
          </cell>
        </row>
        <row r="4166">
          <cell r="A4166" t="str">
            <v>ACER | NOTEBOOK</v>
          </cell>
        </row>
        <row r="4167">
          <cell r="A4167" t="str">
            <v>ACER | NOTEBOOK</v>
          </cell>
        </row>
        <row r="4168">
          <cell r="A4168" t="str">
            <v>ACER | NOTEBOOK</v>
          </cell>
        </row>
        <row r="4169">
          <cell r="A4169" t="str">
            <v>ACER | NOTEBOOK</v>
          </cell>
        </row>
        <row r="4170">
          <cell r="A4170" t="str">
            <v>ACER | NOTEBOOK</v>
          </cell>
        </row>
        <row r="4171">
          <cell r="A4171" t="str">
            <v>ACER | NOTEBOOK</v>
          </cell>
        </row>
        <row r="4172">
          <cell r="A4172" t="str">
            <v>ACER | NOTEBOOK</v>
          </cell>
        </row>
        <row r="4173">
          <cell r="A4173" t="str">
            <v>ACER | NOTEBOOK</v>
          </cell>
        </row>
        <row r="4174">
          <cell r="A4174" t="str">
            <v>ACER | NOTEBOOK</v>
          </cell>
        </row>
        <row r="4175">
          <cell r="A4175" t="str">
            <v>ACER | NOTEBOOK</v>
          </cell>
        </row>
        <row r="4176">
          <cell r="A4176" t="str">
            <v>ACER | NOTEBOOK</v>
          </cell>
        </row>
        <row r="4177">
          <cell r="A4177" t="str">
            <v>ACER | NOTEBOOK</v>
          </cell>
        </row>
        <row r="4178">
          <cell r="A4178" t="str">
            <v>ACER | NOTEBOOK</v>
          </cell>
        </row>
        <row r="4179">
          <cell r="A4179" t="str">
            <v>ACER | NOTEBOOK</v>
          </cell>
        </row>
        <row r="4180">
          <cell r="A4180" t="str">
            <v>ACER | NOTEBOOK</v>
          </cell>
        </row>
        <row r="4181">
          <cell r="A4181" t="str">
            <v>ACER | NOTEBOOK</v>
          </cell>
        </row>
        <row r="4182">
          <cell r="A4182" t="str">
            <v>ACER | NOTEBOOK</v>
          </cell>
        </row>
        <row r="4183">
          <cell r="A4183" t="str">
            <v>ACER | NOTEBOOK</v>
          </cell>
        </row>
        <row r="4184">
          <cell r="A4184" t="str">
            <v>ACER | NOTEBOOK</v>
          </cell>
        </row>
        <row r="4185">
          <cell r="A4185" t="str">
            <v>ACER | NOTEBOOK</v>
          </cell>
        </row>
        <row r="4186">
          <cell r="A4186" t="str">
            <v>ACER | NOTEBOOK</v>
          </cell>
        </row>
        <row r="4187">
          <cell r="A4187" t="str">
            <v>ACER | NOTEBOOK</v>
          </cell>
        </row>
        <row r="4188">
          <cell r="A4188" t="str">
            <v>ACER | NOTEBOOK</v>
          </cell>
        </row>
        <row r="4189">
          <cell r="A4189" t="str">
            <v>ACER | NOTEBOOK</v>
          </cell>
        </row>
        <row r="4190">
          <cell r="A4190" t="str">
            <v>ACER | NOTEBOOK</v>
          </cell>
        </row>
        <row r="4191">
          <cell r="A4191" t="str">
            <v>ACER | NOTEBOOK</v>
          </cell>
        </row>
        <row r="4192">
          <cell r="A4192" t="str">
            <v>ACER | NOTEBOOK</v>
          </cell>
        </row>
        <row r="4193">
          <cell r="A4193" t="str">
            <v>ACER | NOTEBOOK</v>
          </cell>
        </row>
        <row r="4194">
          <cell r="A4194" t="str">
            <v>ACER | NOTEBOOK</v>
          </cell>
        </row>
        <row r="4195">
          <cell r="A4195" t="str">
            <v>ACER | NOTEBOOK</v>
          </cell>
        </row>
        <row r="4196">
          <cell r="A4196" t="str">
            <v>ACER | NOTEBOOK</v>
          </cell>
        </row>
        <row r="4197">
          <cell r="A4197" t="str">
            <v>ACER | NOTEBOOK</v>
          </cell>
        </row>
        <row r="4198">
          <cell r="A4198" t="str">
            <v>ACER | NOTEBOOK</v>
          </cell>
        </row>
        <row r="4199">
          <cell r="A4199" t="str">
            <v>ACER | NOTEBOOK</v>
          </cell>
        </row>
        <row r="4200">
          <cell r="A4200" t="str">
            <v>ACER | NOTEBOOK</v>
          </cell>
        </row>
        <row r="4201">
          <cell r="A4201" t="str">
            <v>ACER | NOTEBOOK</v>
          </cell>
        </row>
        <row r="4202">
          <cell r="A4202" t="str">
            <v>ACER | NOTEBOOK</v>
          </cell>
        </row>
        <row r="4203">
          <cell r="A4203" t="str">
            <v>ACER | NOTEBOOK</v>
          </cell>
        </row>
        <row r="4204">
          <cell r="A4204" t="str">
            <v>ACER | NOTEBOOK</v>
          </cell>
        </row>
        <row r="4205">
          <cell r="A4205" t="str">
            <v>ACER | NOTEBOOK</v>
          </cell>
        </row>
        <row r="4206">
          <cell r="A4206" t="str">
            <v>ACER | NOTEBOOK</v>
          </cell>
        </row>
        <row r="4207">
          <cell r="A4207" t="str">
            <v>ACER | NOTEBOOK</v>
          </cell>
        </row>
        <row r="4208">
          <cell r="A4208" t="str">
            <v>ACER | NOTEBOOK</v>
          </cell>
        </row>
        <row r="4209">
          <cell r="A4209" t="str">
            <v>ACER | NOTEBOOK</v>
          </cell>
        </row>
        <row r="4210">
          <cell r="A4210" t="str">
            <v>ACER | NOTEBOOK</v>
          </cell>
        </row>
        <row r="4211">
          <cell r="A4211" t="str">
            <v>ACER | NOTEBOOK</v>
          </cell>
        </row>
        <row r="4212">
          <cell r="A4212" t="str">
            <v>ACER | NOTEBOOK</v>
          </cell>
        </row>
        <row r="4213">
          <cell r="A4213" t="str">
            <v>ACER | NOTEBOOK</v>
          </cell>
        </row>
        <row r="4214">
          <cell r="A4214" t="str">
            <v>ACER | NOTEBOOK</v>
          </cell>
        </row>
        <row r="4215">
          <cell r="A4215" t="str">
            <v>ACER | NOTEBOOK</v>
          </cell>
        </row>
        <row r="4216">
          <cell r="A4216" t="str">
            <v>ACER | NOTEBOOK</v>
          </cell>
        </row>
        <row r="4217">
          <cell r="A4217" t="str">
            <v>ACER | NOTEBOOK</v>
          </cell>
        </row>
        <row r="4218">
          <cell r="A4218" t="str">
            <v>ACER | NOTEBOOK</v>
          </cell>
        </row>
        <row r="4219">
          <cell r="A4219" t="str">
            <v>ACER | NOTEBOOK</v>
          </cell>
        </row>
        <row r="4220">
          <cell r="A4220" t="str">
            <v>ACER | NOTEBOOK</v>
          </cell>
        </row>
        <row r="4221">
          <cell r="A4221" t="str">
            <v>ACER | NOTEBOOK</v>
          </cell>
        </row>
        <row r="4222">
          <cell r="A4222" t="str">
            <v>ACER | NOTEBOOK</v>
          </cell>
        </row>
        <row r="4223">
          <cell r="A4223" t="str">
            <v>ACER | NOTEBOOK</v>
          </cell>
        </row>
        <row r="4224">
          <cell r="A4224" t="str">
            <v>ACER | NOTEBOOK</v>
          </cell>
        </row>
        <row r="4225">
          <cell r="A4225" t="str">
            <v>ACER | NOTEBOOK</v>
          </cell>
        </row>
        <row r="4226">
          <cell r="A4226" t="str">
            <v>ACER | NOTEBOOK</v>
          </cell>
        </row>
        <row r="4227">
          <cell r="A4227" t="str">
            <v>ACER | NOTEBOOK</v>
          </cell>
        </row>
        <row r="4228">
          <cell r="A4228" t="str">
            <v>ACER | NOTEBOOK</v>
          </cell>
        </row>
        <row r="4229">
          <cell r="A4229" t="str">
            <v>ACER | NOTEBOOK</v>
          </cell>
        </row>
        <row r="4230">
          <cell r="A4230" t="str">
            <v>ACER | NOTEBOOK</v>
          </cell>
        </row>
        <row r="4231">
          <cell r="A4231" t="str">
            <v>ACER | NOTEBOOK</v>
          </cell>
        </row>
        <row r="4232">
          <cell r="A4232" t="str">
            <v>ACER | NOTEBOOK</v>
          </cell>
        </row>
        <row r="4233">
          <cell r="A4233" t="str">
            <v>ACER | NOTEBOOK</v>
          </cell>
        </row>
        <row r="4234">
          <cell r="A4234" t="str">
            <v>ACER | NOTEBOOK</v>
          </cell>
        </row>
        <row r="4235">
          <cell r="A4235" t="str">
            <v>ACER | NOTEBOOK</v>
          </cell>
        </row>
        <row r="4236">
          <cell r="A4236" t="str">
            <v>ACER | NOTEBOOK</v>
          </cell>
        </row>
        <row r="4237">
          <cell r="A4237" t="str">
            <v>ACER | NOTEBOOK</v>
          </cell>
        </row>
        <row r="4238">
          <cell r="A4238" t="str">
            <v>ACER | NOTEBOOK</v>
          </cell>
        </row>
        <row r="4239">
          <cell r="A4239" t="str">
            <v>ACER | NOTEBOOK</v>
          </cell>
        </row>
        <row r="4240">
          <cell r="A4240" t="str">
            <v>ACER | NOTEBOOK</v>
          </cell>
        </row>
        <row r="4241">
          <cell r="A4241" t="str">
            <v>ACER | NOTEBOOK</v>
          </cell>
        </row>
        <row r="4242">
          <cell r="A4242" t="str">
            <v>ACER | NOTEBOOK</v>
          </cell>
        </row>
        <row r="4243">
          <cell r="A4243" t="str">
            <v>ACER | NOTEBOOK</v>
          </cell>
        </row>
        <row r="4244">
          <cell r="A4244" t="str">
            <v>ACER | NOTEBOOK</v>
          </cell>
        </row>
        <row r="4245">
          <cell r="A4245" t="str">
            <v>ACER | NOTEBOOK</v>
          </cell>
        </row>
        <row r="4246">
          <cell r="A4246" t="str">
            <v>ACER | NOTEBOOK</v>
          </cell>
        </row>
        <row r="4247">
          <cell r="A4247" t="str">
            <v>ACER | NOTEBOOK</v>
          </cell>
        </row>
        <row r="4248">
          <cell r="A4248" t="str">
            <v>ACER | NOTEBOOK</v>
          </cell>
        </row>
        <row r="4249">
          <cell r="A4249" t="str">
            <v>ACER | NOTEBOOK</v>
          </cell>
        </row>
        <row r="4250">
          <cell r="A4250" t="str">
            <v>ACER | NOTEBOOK</v>
          </cell>
        </row>
        <row r="4251">
          <cell r="A4251" t="str">
            <v>ACER | NOTEBOOK</v>
          </cell>
        </row>
        <row r="4252">
          <cell r="A4252" t="str">
            <v>ACER | NOTEBOOK</v>
          </cell>
        </row>
        <row r="4253">
          <cell r="A4253" t="str">
            <v>ACER | NOTEBOOK</v>
          </cell>
        </row>
        <row r="4254">
          <cell r="A4254" t="str">
            <v>ACER | NOTEBOOK</v>
          </cell>
        </row>
        <row r="4255">
          <cell r="A4255" t="str">
            <v>ACER | NOTEBOOK</v>
          </cell>
        </row>
        <row r="4256">
          <cell r="A4256" t="str">
            <v>ACER | NOTEBOOK</v>
          </cell>
        </row>
        <row r="4257">
          <cell r="A4257" t="str">
            <v>ACER | NOTEBOOK</v>
          </cell>
        </row>
        <row r="4258">
          <cell r="A4258" t="str">
            <v>ACER | NOTEBOOK</v>
          </cell>
        </row>
        <row r="4259">
          <cell r="A4259" t="str">
            <v>ACER | NOTEBOOK</v>
          </cell>
        </row>
        <row r="4260">
          <cell r="A4260" t="str">
            <v>ACER | NOTEBOOK</v>
          </cell>
        </row>
        <row r="4261">
          <cell r="A4261" t="str">
            <v>ACER | NOTEBOOK</v>
          </cell>
        </row>
        <row r="4262">
          <cell r="A4262" t="str">
            <v>ACER | NOTEBOOK</v>
          </cell>
        </row>
        <row r="4263">
          <cell r="A4263" t="str">
            <v>ACER | NOTEBOOK</v>
          </cell>
        </row>
        <row r="4264">
          <cell r="A4264" t="str">
            <v>ACER | NOTEBOOK</v>
          </cell>
        </row>
        <row r="4265">
          <cell r="A4265" t="str">
            <v>ACER | NOTEBOOK</v>
          </cell>
        </row>
        <row r="4266">
          <cell r="A4266" t="str">
            <v>ACER | NOTEBOOK</v>
          </cell>
        </row>
        <row r="4267">
          <cell r="A4267" t="str">
            <v>ACER | NOTEBOOK</v>
          </cell>
        </row>
        <row r="4268">
          <cell r="A4268" t="str">
            <v>ACER | NOTEBOOK</v>
          </cell>
        </row>
        <row r="4269">
          <cell r="A4269" t="str">
            <v>ACER | NOTEBOOK</v>
          </cell>
        </row>
        <row r="4270">
          <cell r="A4270" t="str">
            <v>ACER | NOTEBOOK</v>
          </cell>
        </row>
        <row r="4271">
          <cell r="A4271" t="str">
            <v>ACER | NOTEBOOK</v>
          </cell>
        </row>
        <row r="4272">
          <cell r="A4272" t="str">
            <v>ACER | NOTEBOOK</v>
          </cell>
        </row>
        <row r="4273">
          <cell r="A4273" t="str">
            <v>ACER | NOTEBOOK</v>
          </cell>
        </row>
        <row r="4274">
          <cell r="A4274" t="str">
            <v>ACER | NOTEBOOK</v>
          </cell>
        </row>
        <row r="4275">
          <cell r="A4275" t="str">
            <v>ACER | NOTEBOOK</v>
          </cell>
        </row>
        <row r="4276">
          <cell r="A4276" t="str">
            <v>ACER | NOTEBOOK</v>
          </cell>
        </row>
        <row r="4277">
          <cell r="A4277" t="str">
            <v>ACER | NOTEBOOK</v>
          </cell>
        </row>
        <row r="4278">
          <cell r="A4278" t="str">
            <v>ACER | NOTEBOOK</v>
          </cell>
        </row>
        <row r="4279">
          <cell r="A4279" t="str">
            <v>ACER | NOTEBOOK</v>
          </cell>
        </row>
        <row r="4280">
          <cell r="A4280" t="str">
            <v>ACER | NOTEBOOK</v>
          </cell>
        </row>
        <row r="4281">
          <cell r="A4281" t="str">
            <v>ACER | NOTEBOOK</v>
          </cell>
        </row>
        <row r="4282">
          <cell r="A4282" t="str">
            <v>ACER | NOTEBOOK</v>
          </cell>
        </row>
        <row r="4283">
          <cell r="A4283" t="str">
            <v>ACER | NOTEBOOK</v>
          </cell>
        </row>
        <row r="4284">
          <cell r="A4284" t="str">
            <v>ACER | NOTEBOOK</v>
          </cell>
        </row>
        <row r="4285">
          <cell r="A4285" t="str">
            <v>ACER | NOTEBOOK</v>
          </cell>
        </row>
        <row r="4286">
          <cell r="A4286" t="str">
            <v>ACER | NOTEBOOK</v>
          </cell>
        </row>
        <row r="4287">
          <cell r="A4287" t="str">
            <v>ACER | NOTEBOOK</v>
          </cell>
        </row>
        <row r="4288">
          <cell r="A4288" t="str">
            <v>ACER | NOTEBOOK</v>
          </cell>
        </row>
        <row r="4289">
          <cell r="A4289" t="str">
            <v>ACER | NOTEBOOK</v>
          </cell>
        </row>
        <row r="4290">
          <cell r="A4290" t="str">
            <v>ACER | NOTEBOOK</v>
          </cell>
        </row>
        <row r="4291">
          <cell r="A4291" t="str">
            <v>ACER | NOTEBOOK</v>
          </cell>
        </row>
        <row r="4292">
          <cell r="A4292" t="str">
            <v>ACER | NOTEBOOK</v>
          </cell>
        </row>
        <row r="4293">
          <cell r="A4293" t="str">
            <v>ACER | NOTEBOOK</v>
          </cell>
        </row>
        <row r="4294">
          <cell r="A4294" t="str">
            <v>ACER | NOTEBOOK</v>
          </cell>
        </row>
        <row r="4295">
          <cell r="A4295" t="str">
            <v>ACER | NOTEBOOK</v>
          </cell>
        </row>
        <row r="4296">
          <cell r="A4296" t="str">
            <v>ACER | NOTEBOOK</v>
          </cell>
        </row>
        <row r="4297">
          <cell r="A4297" t="str">
            <v>ACER | NOTEBOOK</v>
          </cell>
        </row>
        <row r="4298">
          <cell r="A4298" t="str">
            <v>ACER | NOTEBOOK</v>
          </cell>
        </row>
        <row r="4299">
          <cell r="A4299" t="str">
            <v>ACER | NOTEBOOK</v>
          </cell>
        </row>
        <row r="4300">
          <cell r="A4300" t="str">
            <v>ACER | NOTEBOOK REPAIR</v>
          </cell>
        </row>
        <row r="4301">
          <cell r="A4301" t="str">
            <v>ACER | NOTEBOOK REPAIR</v>
          </cell>
        </row>
        <row r="4302">
          <cell r="A4302" t="str">
            <v>ACER | NOTEBOOK REPAIR</v>
          </cell>
        </row>
        <row r="4303">
          <cell r="A4303" t="str">
            <v>ACER | NOTEBOOK REPAIR</v>
          </cell>
        </row>
        <row r="4304">
          <cell r="A4304" t="str">
            <v>ACER | NOTEBOOK REPAIR</v>
          </cell>
        </row>
        <row r="4305">
          <cell r="A4305" t="str">
            <v>ACER | NOTEBOOK REPAIR</v>
          </cell>
        </row>
        <row r="4306">
          <cell r="A4306" t="str">
            <v>ACER | NOTEBOOK REPAIR</v>
          </cell>
        </row>
        <row r="4307">
          <cell r="A4307" t="str">
            <v>ACER | NOTEBOOK REPAIR</v>
          </cell>
        </row>
        <row r="4308">
          <cell r="A4308" t="str">
            <v>ACER | NOTEBOOK REPAIR</v>
          </cell>
        </row>
        <row r="4309">
          <cell r="A4309" t="str">
            <v>ACER | NOTEBOOK REPAIR</v>
          </cell>
        </row>
        <row r="4310">
          <cell r="A4310" t="str">
            <v>ACER | NOTEBOOK REPAIR</v>
          </cell>
        </row>
        <row r="4311">
          <cell r="A4311" t="str">
            <v>ACER | NOTEBOOK REPAIR</v>
          </cell>
        </row>
        <row r="4312">
          <cell r="A4312" t="str">
            <v>ACER | NOTEBOOK REPAIR</v>
          </cell>
        </row>
        <row r="4313">
          <cell r="A4313" t="str">
            <v>ACER | NOTEBOOK REPAIR</v>
          </cell>
        </row>
        <row r="4314">
          <cell r="A4314" t="str">
            <v>ACER | NOTEBOOK REPAIR</v>
          </cell>
        </row>
        <row r="4315">
          <cell r="A4315" t="str">
            <v>ACER | NOTEBOOK REPAIR</v>
          </cell>
        </row>
        <row r="4316">
          <cell r="A4316" t="str">
            <v>ACER | NOTEBOOK REPAIR</v>
          </cell>
        </row>
        <row r="4317">
          <cell r="A4317" t="str">
            <v>ACER | NOTEBOOK REPAIR</v>
          </cell>
        </row>
        <row r="4318">
          <cell r="A4318" t="str">
            <v>ACER | NOTEBOOK REPAIR</v>
          </cell>
        </row>
        <row r="4319">
          <cell r="A4319" t="str">
            <v>ACER | NOTEBOOK REPAIR</v>
          </cell>
        </row>
        <row r="4320">
          <cell r="A4320" t="str">
            <v>ACER | NOTEBOOK REPAIR</v>
          </cell>
        </row>
        <row r="4321">
          <cell r="A4321" t="str">
            <v>ACER | NOTEBOOK REPAIR</v>
          </cell>
        </row>
        <row r="4322">
          <cell r="A4322" t="str">
            <v>ACER | NOTEBOOK REPAIR</v>
          </cell>
        </row>
        <row r="4323">
          <cell r="A4323" t="str">
            <v>ACER | NOTEBOOK REPAIR</v>
          </cell>
        </row>
        <row r="4324">
          <cell r="A4324" t="str">
            <v>ACER | NOTEBOOK REPAIR</v>
          </cell>
        </row>
        <row r="4325">
          <cell r="A4325" t="str">
            <v>ACER | NOTEBOOK REPAIR</v>
          </cell>
        </row>
        <row r="4326">
          <cell r="A4326" t="str">
            <v>ACER | NOTEBOOK REPAIR</v>
          </cell>
        </row>
        <row r="4327">
          <cell r="A4327" t="str">
            <v>ACER | NOTEBOOK REPAIR</v>
          </cell>
        </row>
        <row r="4328">
          <cell r="A4328" t="str">
            <v>ACER | NOTEBOOK REPAIR</v>
          </cell>
        </row>
        <row r="4329">
          <cell r="A4329" t="str">
            <v>ACER | NOTEBOOK REPAIR</v>
          </cell>
        </row>
        <row r="4330">
          <cell r="A4330" t="str">
            <v>ACER | NOTEBOOK REPAIR</v>
          </cell>
        </row>
        <row r="4331">
          <cell r="A4331" t="str">
            <v>ACER | NOTEBOOK REPAIR</v>
          </cell>
        </row>
        <row r="4332">
          <cell r="A4332" t="str">
            <v>ACER | NOTEBOOK REPAIR</v>
          </cell>
        </row>
        <row r="4333">
          <cell r="A4333" t="str">
            <v>ACER | NOTEBOOK REPAIR</v>
          </cell>
        </row>
        <row r="4334">
          <cell r="A4334" t="str">
            <v>ACER | NOTEBOOK REPAIR</v>
          </cell>
        </row>
        <row r="4335">
          <cell r="A4335" t="str">
            <v>ACER | NOTEBOOK REPAIR</v>
          </cell>
        </row>
        <row r="4336">
          <cell r="A4336" t="str">
            <v>ACER | NOTEBOOK REPAIR</v>
          </cell>
        </row>
        <row r="4337">
          <cell r="A4337" t="str">
            <v>ACER | NOTEBOOK REPAIR</v>
          </cell>
        </row>
        <row r="4338">
          <cell r="A4338" t="str">
            <v>ACER | NOTEBOOK REPAIR</v>
          </cell>
        </row>
        <row r="4339">
          <cell r="A4339" t="str">
            <v>ACER | NOTEBOOK REPAIR</v>
          </cell>
        </row>
        <row r="4340">
          <cell r="A4340" t="str">
            <v>ACER | NOTEBOOK REPAIR</v>
          </cell>
        </row>
        <row r="4341">
          <cell r="A4341" t="str">
            <v>ACER | NOTEBOOK REPAIR</v>
          </cell>
        </row>
        <row r="4342">
          <cell r="A4342" t="str">
            <v>ACER | NOTEBOOK REPAIR</v>
          </cell>
        </row>
        <row r="4343">
          <cell r="A4343" t="str">
            <v>ACER | NOTEBOOK REPAIR</v>
          </cell>
        </row>
        <row r="4344">
          <cell r="A4344" t="str">
            <v>ACER | NOTEBOOK REPAIR</v>
          </cell>
        </row>
        <row r="4345">
          <cell r="A4345" t="str">
            <v>ACER | NOTEBOOK REPAIR</v>
          </cell>
        </row>
        <row r="4346">
          <cell r="A4346" t="str">
            <v>ACER | NOTEBOOK REPAIR</v>
          </cell>
        </row>
        <row r="4347">
          <cell r="A4347" t="str">
            <v>ACER | NOTEBOOK REPAIR</v>
          </cell>
        </row>
        <row r="4348">
          <cell r="A4348" t="str">
            <v>ACER | NOTEBOOK REPAIR</v>
          </cell>
        </row>
        <row r="4349">
          <cell r="A4349" t="str">
            <v>ACER | NOTEBOOK REPAIR</v>
          </cell>
        </row>
        <row r="4350">
          <cell r="A4350" t="str">
            <v>ACER | NOTEBOOK REPAIR</v>
          </cell>
        </row>
        <row r="4351">
          <cell r="A4351" t="str">
            <v>ACER | NOTEBOOK REPAIR</v>
          </cell>
        </row>
        <row r="4352">
          <cell r="A4352" t="str">
            <v>ACER | NOTEBOOK REPAIR</v>
          </cell>
        </row>
        <row r="4353">
          <cell r="A4353" t="str">
            <v>ACER | NOTEBOOK REPAIR</v>
          </cell>
        </row>
        <row r="4354">
          <cell r="A4354" t="str">
            <v>ACER | NOTEBOOK REPAIR</v>
          </cell>
        </row>
        <row r="4355">
          <cell r="A4355" t="str">
            <v>ACER | NOTEBOOK REPAIR</v>
          </cell>
        </row>
        <row r="4356">
          <cell r="A4356" t="str">
            <v>ACER | NOTEBOOK REPAIR</v>
          </cell>
        </row>
        <row r="4357">
          <cell r="A4357" t="str">
            <v>ACER | NOTEBOOK REPAIR</v>
          </cell>
        </row>
        <row r="4358">
          <cell r="A4358" t="str">
            <v>ACER | NOTEBOOK REPAIR</v>
          </cell>
        </row>
        <row r="4359">
          <cell r="A4359" t="str">
            <v>ACER | NOTEBOOK REPAIR</v>
          </cell>
        </row>
        <row r="4360">
          <cell r="A4360" t="str">
            <v>ACER | NOTEBOOK REPAIR</v>
          </cell>
        </row>
        <row r="4361">
          <cell r="A4361" t="str">
            <v>ACER | NOTEBOOK REPAIR</v>
          </cell>
        </row>
        <row r="4362">
          <cell r="A4362" t="str">
            <v>ACER | NOTEBOOK REPAIR</v>
          </cell>
        </row>
        <row r="4363">
          <cell r="A4363" t="str">
            <v>ACER | NOTEBOOK REPAIR</v>
          </cell>
        </row>
        <row r="4364">
          <cell r="A4364" t="str">
            <v>ACER | NOTEBOOK REPAIR</v>
          </cell>
        </row>
        <row r="4365">
          <cell r="A4365" t="str">
            <v>ACER | NOTEBOOK REPAIR</v>
          </cell>
        </row>
        <row r="4366">
          <cell r="A4366" t="str">
            <v>ACER | NOTEBOOK REPAIR</v>
          </cell>
        </row>
        <row r="4367">
          <cell r="A4367" t="str">
            <v>ACER | NOTEBOOK REPAIR</v>
          </cell>
        </row>
        <row r="4368">
          <cell r="A4368" t="str">
            <v>ACER | NOTEBOOK REPAIR</v>
          </cell>
        </row>
        <row r="4369">
          <cell r="A4369" t="str">
            <v>ACER | NOTEBOOK REPAIR</v>
          </cell>
        </row>
        <row r="4370">
          <cell r="A4370" t="str">
            <v>ACER | NOTEBOOK REPAIR</v>
          </cell>
        </row>
        <row r="4371">
          <cell r="A4371" t="str">
            <v>ACER | NOTEBOOK REPAIR</v>
          </cell>
        </row>
        <row r="4372">
          <cell r="A4372" t="str">
            <v>ACER | NOTEBOOK REPAIR</v>
          </cell>
        </row>
        <row r="4373">
          <cell r="A4373" t="str">
            <v>ACER | NOTEBOOK REPAIR</v>
          </cell>
        </row>
        <row r="4374">
          <cell r="A4374" t="str">
            <v>ACER | NOTEBOOK REPAIR</v>
          </cell>
        </row>
        <row r="4375">
          <cell r="A4375" t="str">
            <v>ACER | NOTEBOOK REPAIR</v>
          </cell>
        </row>
        <row r="4376">
          <cell r="A4376" t="str">
            <v>ACER | NOTEBOOK REPAIR</v>
          </cell>
        </row>
        <row r="4377">
          <cell r="A4377" t="str">
            <v>ACER | NOTEBOOK REPAIR</v>
          </cell>
        </row>
        <row r="4378">
          <cell r="A4378" t="str">
            <v>ACER | NOTEBOOK REPAIR</v>
          </cell>
        </row>
        <row r="4379">
          <cell r="A4379" t="str">
            <v>ACER | NOTEBOOK REPAIR</v>
          </cell>
        </row>
        <row r="4380">
          <cell r="A4380" t="str">
            <v>ACER | NOTEBOOK REPAIR</v>
          </cell>
        </row>
        <row r="4381">
          <cell r="A4381" t="str">
            <v>ACER | NOTEBOOK REPAIR</v>
          </cell>
        </row>
        <row r="4382">
          <cell r="A4382" t="str">
            <v>ACER | NOTEBOOK REPAIR</v>
          </cell>
        </row>
        <row r="4383">
          <cell r="A4383" t="str">
            <v>ACER | NOTEBOOK REPAIR</v>
          </cell>
        </row>
        <row r="4384">
          <cell r="A4384" t="str">
            <v>ACER | NOTEBOOK REPAIR</v>
          </cell>
        </row>
        <row r="4385">
          <cell r="A4385" t="str">
            <v>ACER | NOTEBOOK REPAIR</v>
          </cell>
        </row>
        <row r="4386">
          <cell r="A4386" t="str">
            <v>ACER | NOTEBOOK REPAIR</v>
          </cell>
        </row>
        <row r="4387">
          <cell r="A4387" t="str">
            <v>ACER | NOTEBOOK REPAIR</v>
          </cell>
        </row>
        <row r="4388">
          <cell r="A4388" t="str">
            <v>ACER | NOTEBOOK REPAIR</v>
          </cell>
        </row>
        <row r="4389">
          <cell r="A4389" t="str">
            <v>ACER | NOTEBOOK REPAIR</v>
          </cell>
        </row>
        <row r="4390">
          <cell r="A4390" t="str">
            <v>ACER | NOTEBOOK REPAIR</v>
          </cell>
        </row>
        <row r="4391">
          <cell r="A4391" t="str">
            <v>ACER | NOTEBOOK REPAIR</v>
          </cell>
        </row>
        <row r="4392">
          <cell r="A4392" t="str">
            <v>ACER | NOTEBOOK REPAIR</v>
          </cell>
        </row>
        <row r="4393">
          <cell r="A4393" t="str">
            <v>ACER | NOTEBOOK REPAIR</v>
          </cell>
        </row>
        <row r="4394">
          <cell r="A4394" t="str">
            <v>ACER | NOTEBOOK REPAIR</v>
          </cell>
        </row>
        <row r="4395">
          <cell r="A4395" t="str">
            <v>ACER | NOTEBOOK REPAIR</v>
          </cell>
        </row>
        <row r="4396">
          <cell r="A4396" t="str">
            <v>ACER | NOTEBOOK REPAIR</v>
          </cell>
        </row>
        <row r="4397">
          <cell r="A4397" t="str">
            <v>ACER | NOTEBOOK REPAIR</v>
          </cell>
        </row>
        <row r="4398">
          <cell r="A4398" t="str">
            <v>ACER | NOTEBOOK REPAIR</v>
          </cell>
        </row>
        <row r="4399">
          <cell r="A4399" t="str">
            <v>ACER | NOTEBOOK REPAIR</v>
          </cell>
        </row>
        <row r="4400">
          <cell r="A4400" t="str">
            <v>ACER | NOTEBOOK REPAIR</v>
          </cell>
        </row>
        <row r="4401">
          <cell r="A4401" t="str">
            <v>ACER | NOTEBOOK REPAIR</v>
          </cell>
        </row>
        <row r="4402">
          <cell r="A4402" t="str">
            <v>ACER | NOTEBOOK REPAIR</v>
          </cell>
        </row>
        <row r="4403">
          <cell r="A4403" t="str">
            <v>ACER | NOTEBOOK REPAIR</v>
          </cell>
        </row>
        <row r="4404">
          <cell r="A4404" t="str">
            <v>ACER | NOTEBOOK REPAIR</v>
          </cell>
        </row>
        <row r="4405">
          <cell r="A4405" t="str">
            <v>ACER | NOTEBOOK REPAIR</v>
          </cell>
        </row>
        <row r="4406">
          <cell r="A4406" t="str">
            <v>ACER | NOTEBOOK REPAIR</v>
          </cell>
        </row>
        <row r="4407">
          <cell r="A4407" t="str">
            <v>ACER | NOTEBOOK REPAIR</v>
          </cell>
        </row>
        <row r="4408">
          <cell r="A4408" t="str">
            <v>ACER | NOTEBOOK REPAIR</v>
          </cell>
        </row>
        <row r="4409">
          <cell r="A4409" t="str">
            <v>ACER | NOTEBOOK REPAIR</v>
          </cell>
        </row>
        <row r="4410">
          <cell r="A4410" t="str">
            <v>ACER | NOTEBOOK REPAIR</v>
          </cell>
        </row>
        <row r="4411">
          <cell r="A4411" t="str">
            <v>ACER | NOTEBOOK REPAIR</v>
          </cell>
        </row>
        <row r="4412">
          <cell r="A4412" t="str">
            <v>ACER | NOTEBOOK REPAIR</v>
          </cell>
        </row>
        <row r="4413">
          <cell r="A4413" t="str">
            <v>ACER | NOTEBOOK REPAIR</v>
          </cell>
        </row>
        <row r="4414">
          <cell r="A4414" t="str">
            <v>ACER | NOTEBOOK REPAIR</v>
          </cell>
        </row>
        <row r="4415">
          <cell r="A4415" t="str">
            <v>ACER | NOTEBOOK REPAIR</v>
          </cell>
        </row>
        <row r="4416">
          <cell r="A4416" t="str">
            <v>ACER | NOTEBOOK REPAIR</v>
          </cell>
        </row>
        <row r="4417">
          <cell r="A4417" t="str">
            <v>ACER | NOTEBOOK REPAIR</v>
          </cell>
        </row>
        <row r="4418">
          <cell r="A4418" t="str">
            <v>ACER | NOTEBOOK REPAIR</v>
          </cell>
        </row>
        <row r="4419">
          <cell r="A4419" t="str">
            <v>ACER | NOTEBOOK REPAIR</v>
          </cell>
        </row>
        <row r="4420">
          <cell r="A4420" t="str">
            <v>ACER | NOTEBOOK REPAIR</v>
          </cell>
        </row>
        <row r="4421">
          <cell r="A4421" t="str">
            <v>ACER | NOTEBOOK REPAIR</v>
          </cell>
        </row>
        <row r="4422">
          <cell r="A4422" t="str">
            <v>ACER | NOTEBOOK REPAIR</v>
          </cell>
        </row>
        <row r="4423">
          <cell r="A4423" t="str">
            <v>ACER | NOTEBOOK REPAIR</v>
          </cell>
        </row>
        <row r="4424">
          <cell r="A4424" t="str">
            <v>ACER | NOTEBOOK REPAIR</v>
          </cell>
        </row>
        <row r="4425">
          <cell r="A4425" t="str">
            <v>ACER | NOTEBOOK REPAIR</v>
          </cell>
        </row>
        <row r="4426">
          <cell r="A4426" t="str">
            <v>ACER | NOTEBOOK REPAIR</v>
          </cell>
        </row>
        <row r="4427">
          <cell r="A4427" t="str">
            <v>ACER | NOTEBOOK REPAIR</v>
          </cell>
        </row>
        <row r="4428">
          <cell r="A4428" t="str">
            <v>ACER | NOTEBOOK REPAIR</v>
          </cell>
        </row>
        <row r="4429">
          <cell r="A4429" t="str">
            <v>ACER | NOTEBOOK REPAIR</v>
          </cell>
        </row>
        <row r="4430">
          <cell r="A4430" t="str">
            <v>ACER | NOTEBOOK REPAIR</v>
          </cell>
        </row>
        <row r="4431">
          <cell r="A4431" t="str">
            <v>ACER | NOTEBOOK REPAIR</v>
          </cell>
        </row>
        <row r="4432">
          <cell r="A4432" t="str">
            <v>ACER | NOTEBOOK REPAIR</v>
          </cell>
        </row>
        <row r="4433">
          <cell r="A4433" t="str">
            <v>ACER | NOTEBOOK REPAIR</v>
          </cell>
        </row>
        <row r="4434">
          <cell r="A4434" t="str">
            <v>ACER | NOTEBOOK REPAIR</v>
          </cell>
        </row>
        <row r="4435">
          <cell r="A4435" t="str">
            <v>ACER | NOTEBOOK REPAIR</v>
          </cell>
        </row>
        <row r="4436">
          <cell r="A4436" t="str">
            <v>ACER | NOTEBOOK REPAIR</v>
          </cell>
        </row>
        <row r="4437">
          <cell r="A4437" t="str">
            <v>ACER | NOTEBOOK REPAIR</v>
          </cell>
        </row>
        <row r="4438">
          <cell r="A4438" t="str">
            <v>ACER | NOTEBOOK REPAIR</v>
          </cell>
        </row>
        <row r="4439">
          <cell r="A4439" t="str">
            <v>ACER | NOTEBOOK REPAIR</v>
          </cell>
        </row>
        <row r="4440">
          <cell r="A4440" t="str">
            <v>ACER | NOTEBOOK REPAIR</v>
          </cell>
        </row>
        <row r="4441">
          <cell r="A4441" t="str">
            <v>ACER | NOTEBOOK REPAIR</v>
          </cell>
        </row>
        <row r="4442">
          <cell r="A4442" t="str">
            <v>ACER | NOTEBOOK REPAIR</v>
          </cell>
        </row>
        <row r="4443">
          <cell r="A4443" t="str">
            <v>ACER | NOTEBOOK REPAIR</v>
          </cell>
        </row>
        <row r="4444">
          <cell r="A4444" t="str">
            <v>ACER | NOTEBOOK REPAIR</v>
          </cell>
        </row>
        <row r="4445">
          <cell r="A4445" t="str">
            <v>ACER | NOTEBOOK REPAIR</v>
          </cell>
        </row>
        <row r="4446">
          <cell r="A4446" t="str">
            <v>ACER | NOTEBOOK REPAIR</v>
          </cell>
        </row>
        <row r="4447">
          <cell r="A4447" t="str">
            <v>ACER | NOTEBOOK REPAIR</v>
          </cell>
        </row>
        <row r="4448">
          <cell r="A4448" t="str">
            <v>ACER | NOTEBOOK REPAIR</v>
          </cell>
        </row>
        <row r="4449">
          <cell r="A4449" t="str">
            <v>ACER | NOTEBOOK REPAIR</v>
          </cell>
        </row>
        <row r="4450">
          <cell r="A4450" t="str">
            <v>ACER | NOTEBOOK REPAIR</v>
          </cell>
        </row>
        <row r="4451">
          <cell r="A4451" t="str">
            <v>ACER | NOTEBOOK REPAIR</v>
          </cell>
        </row>
        <row r="4452">
          <cell r="A4452" t="str">
            <v>ACER | NOTEBOOK REPAIR</v>
          </cell>
        </row>
        <row r="4453">
          <cell r="A4453" t="str">
            <v>ACER | NOTEBOOK REPAIR</v>
          </cell>
        </row>
        <row r="4454">
          <cell r="A4454" t="str">
            <v>ACER | NOTEBOOK REPAIR</v>
          </cell>
        </row>
        <row r="4455">
          <cell r="A4455" t="str">
            <v>ACER | NOTEBOOK REPAIR</v>
          </cell>
        </row>
        <row r="4456">
          <cell r="A4456" t="str">
            <v>ACER | NOTEBOOK REPAIR</v>
          </cell>
        </row>
        <row r="4457">
          <cell r="A4457" t="str">
            <v>ACER | NOTEBOOK REPAIR</v>
          </cell>
        </row>
        <row r="4458">
          <cell r="A4458" t="str">
            <v>ACER | NOTEBOOK REPAIR</v>
          </cell>
        </row>
        <row r="4459">
          <cell r="A4459" t="str">
            <v>ACER | NOTEBOOK REPAIR</v>
          </cell>
        </row>
        <row r="4460">
          <cell r="A4460" t="str">
            <v>ACER | NOTEBOOK REPAIR</v>
          </cell>
        </row>
        <row r="4461">
          <cell r="A4461" t="str">
            <v>ACER | NOTEBOOK REPAIR</v>
          </cell>
        </row>
        <row r="4462">
          <cell r="A4462" t="str">
            <v>ACER | NOTEBOOK REPAIR</v>
          </cell>
        </row>
        <row r="4463">
          <cell r="A4463" t="str">
            <v>ACER | NOTEBOOK REPAIR</v>
          </cell>
        </row>
        <row r="4464">
          <cell r="A4464" t="str">
            <v>ACER | NOTEBOOK REPAIR</v>
          </cell>
        </row>
        <row r="4465">
          <cell r="A4465" t="str">
            <v>ACER | NOTEBOOK REPAIR</v>
          </cell>
        </row>
        <row r="4466">
          <cell r="A4466" t="str">
            <v>ACER | NOTEBOOK REPAIR</v>
          </cell>
        </row>
        <row r="4467">
          <cell r="A4467" t="str">
            <v>ACER | NOTEBOOK REPAIR</v>
          </cell>
        </row>
        <row r="4468">
          <cell r="A4468" t="str">
            <v>ACER | NOTEBOOK REPAIR</v>
          </cell>
        </row>
        <row r="4469">
          <cell r="A4469" t="str">
            <v>ACER | NOTEBOOK REPAIR</v>
          </cell>
        </row>
        <row r="4470">
          <cell r="A4470" t="str">
            <v>ACER | NOTEBOOK REPAIR</v>
          </cell>
        </row>
        <row r="4471">
          <cell r="A4471" t="str">
            <v>ACER | NOTEBOOK REPAIR</v>
          </cell>
        </row>
        <row r="4472">
          <cell r="A4472" t="str">
            <v>ACER | NOTEBOOK REPAIR</v>
          </cell>
        </row>
        <row r="4473">
          <cell r="A4473" t="str">
            <v>ACER | NOTEBOOK REPAIR</v>
          </cell>
        </row>
        <row r="4474">
          <cell r="A4474" t="str">
            <v>ACER | NOTEBOOK REPAIR</v>
          </cell>
        </row>
        <row r="4475">
          <cell r="A4475" t="str">
            <v>ACER | NOTEBOOK REPAIR</v>
          </cell>
        </row>
        <row r="4476">
          <cell r="A4476" t="str">
            <v>ACER | NOTEBOOK REPAIR</v>
          </cell>
        </row>
        <row r="4477">
          <cell r="A4477" t="str">
            <v>ACER | NOTEBOOK REPAIR</v>
          </cell>
        </row>
        <row r="4478">
          <cell r="A4478" t="str">
            <v>ACER | NOTEBOOK REPAIR</v>
          </cell>
        </row>
        <row r="4479">
          <cell r="A4479" t="str">
            <v>ACER | NOTEBOOK REPAIR</v>
          </cell>
        </row>
        <row r="4480">
          <cell r="A4480" t="str">
            <v>ACER | NOTEBOOK REPAIR</v>
          </cell>
        </row>
        <row r="4481">
          <cell r="A4481" t="str">
            <v>ACER | NOTEBOOK REPAIR</v>
          </cell>
        </row>
        <row r="4482">
          <cell r="A4482" t="str">
            <v>ACER | NOTEBOOK REPAIR</v>
          </cell>
        </row>
        <row r="4483">
          <cell r="A4483" t="str">
            <v>ACER | NOTEBOOK REPAIR</v>
          </cell>
        </row>
        <row r="4484">
          <cell r="A4484" t="str">
            <v>ACER | NOTEBOOK REPAIR</v>
          </cell>
        </row>
        <row r="4485">
          <cell r="A4485" t="str">
            <v>ACER | NOTEBOOK REPAIR</v>
          </cell>
        </row>
        <row r="4486">
          <cell r="A4486" t="str">
            <v>ACER | NOTEBOOK REPAIR</v>
          </cell>
        </row>
        <row r="4487">
          <cell r="A4487" t="str">
            <v>ACER | NOTEBOOK REPAIR</v>
          </cell>
        </row>
        <row r="4488">
          <cell r="A4488" t="str">
            <v>ACER | NOTEBOOK REPAIR</v>
          </cell>
        </row>
        <row r="4489">
          <cell r="A4489" t="str">
            <v>ACER | NOTEBOOK REPAIR</v>
          </cell>
        </row>
        <row r="4490">
          <cell r="A4490" t="str">
            <v>ACER | NOTEBOOK REPAIR</v>
          </cell>
        </row>
        <row r="4491">
          <cell r="A4491" t="str">
            <v>ACER | NOTEBOOK REPAIR</v>
          </cell>
        </row>
        <row r="4492">
          <cell r="A4492" t="str">
            <v>ACER | NOTEBOOK REPAIR</v>
          </cell>
        </row>
        <row r="4493">
          <cell r="A4493" t="str">
            <v>ACER | NOTEBOOK REPAIR</v>
          </cell>
        </row>
        <row r="4494">
          <cell r="A4494" t="str">
            <v>ACER | NOTEBOOK REPAIR</v>
          </cell>
        </row>
        <row r="4495">
          <cell r="A4495" t="str">
            <v>ACER | NOTEBOOK REPAIR</v>
          </cell>
        </row>
        <row r="4496">
          <cell r="A4496" t="str">
            <v>ACER | NOTEBOOK REPAIR</v>
          </cell>
        </row>
        <row r="4497">
          <cell r="A4497" t="str">
            <v>ACER | NOTEBOOK REPAIR</v>
          </cell>
        </row>
        <row r="4498">
          <cell r="A4498" t="str">
            <v>ACER | NOTEBOOK REPAIR</v>
          </cell>
        </row>
        <row r="4499">
          <cell r="A4499" t="str">
            <v>ACER | NOTEBOOK REPAIR</v>
          </cell>
        </row>
        <row r="4500">
          <cell r="A4500" t="str">
            <v>ACER | NOTEBOOK REPAIR</v>
          </cell>
        </row>
        <row r="4501">
          <cell r="A4501" t="str">
            <v>ACER | NOTEBOOK REPAIR</v>
          </cell>
        </row>
        <row r="4502">
          <cell r="A4502" t="str">
            <v>ACER | NOTEBOOK REPAIR</v>
          </cell>
        </row>
        <row r="4503">
          <cell r="A4503" t="str">
            <v>ACER | NOTEBOOK REPAIR</v>
          </cell>
        </row>
        <row r="4504">
          <cell r="A4504" t="str">
            <v>ACER | NOTEBOOK REPAIR</v>
          </cell>
        </row>
        <row r="4505">
          <cell r="A4505" t="str">
            <v>ACER | NOTEBOOK REPAIR</v>
          </cell>
        </row>
        <row r="4506">
          <cell r="A4506" t="str">
            <v>ACER | NOTEBOOK REPAIR</v>
          </cell>
        </row>
        <row r="4507">
          <cell r="A4507" t="str">
            <v>ACER | NOTEBOOK REPAIR</v>
          </cell>
        </row>
        <row r="4508">
          <cell r="A4508" t="str">
            <v>ACER | NOTEBOOK REPAIR</v>
          </cell>
        </row>
        <row r="4509">
          <cell r="A4509" t="str">
            <v>ACER | NOTEBOOK REPAIR</v>
          </cell>
        </row>
        <row r="4510">
          <cell r="A4510" t="str">
            <v>ACER | NOTEBOOK REPAIR</v>
          </cell>
        </row>
        <row r="4511">
          <cell r="A4511" t="str">
            <v>ACER | NOTEBOOK REPAIR</v>
          </cell>
        </row>
        <row r="4512">
          <cell r="A4512" t="str">
            <v>ACER | NOTEBOOK REPAIR</v>
          </cell>
        </row>
        <row r="4513">
          <cell r="A4513" t="str">
            <v>ACER | NOTEBOOK REPAIR</v>
          </cell>
        </row>
        <row r="4514">
          <cell r="A4514" t="str">
            <v>ACER | NOTEBOOK REPAIR</v>
          </cell>
        </row>
        <row r="4515">
          <cell r="A4515" t="str">
            <v>ACER | NOTEBOOK REPAIR</v>
          </cell>
        </row>
        <row r="4516">
          <cell r="A4516" t="str">
            <v>ACER | NOTEBOOK REPAIR</v>
          </cell>
        </row>
        <row r="4517">
          <cell r="A4517" t="str">
            <v>ACER | NOTEBOOK REPAIR</v>
          </cell>
        </row>
        <row r="4518">
          <cell r="A4518" t="str">
            <v>ACER | NOTEBOOK REPAIR</v>
          </cell>
        </row>
        <row r="4519">
          <cell r="A4519" t="str">
            <v>ACER | NOTEBOOK REPAIR</v>
          </cell>
        </row>
        <row r="4520">
          <cell r="A4520" t="str">
            <v>ACER | NOTEBOOK REPAIR</v>
          </cell>
        </row>
        <row r="4521">
          <cell r="A4521" t="str">
            <v>ACER | NOTEBOOK REPAIR</v>
          </cell>
        </row>
        <row r="4522">
          <cell r="A4522" t="str">
            <v>ACER | NOTEBOOK REPAIR</v>
          </cell>
        </row>
        <row r="4523">
          <cell r="A4523" t="str">
            <v>ACER | NOTEBOOK REPAIR</v>
          </cell>
        </row>
        <row r="4524">
          <cell r="A4524" t="str">
            <v>ACER | NOTEBOOK REPAIR</v>
          </cell>
        </row>
        <row r="4525">
          <cell r="A4525" t="str">
            <v>ACER | NOTEBOOK REPAIR</v>
          </cell>
        </row>
        <row r="4526">
          <cell r="A4526" t="str">
            <v>ACER | NOTEBOOK REPAIR</v>
          </cell>
        </row>
        <row r="4527">
          <cell r="A4527" t="str">
            <v>ACER | NOTEBOOK REPAIR</v>
          </cell>
        </row>
        <row r="4528">
          <cell r="A4528" t="str">
            <v>ACER | NOTEBOOK REPAIR</v>
          </cell>
        </row>
        <row r="4529">
          <cell r="A4529" t="str">
            <v>ACER | NOTEBOOK REPAIR</v>
          </cell>
        </row>
        <row r="4530">
          <cell r="A4530" t="str">
            <v>ACER | NOTEBOOK REPAIR</v>
          </cell>
        </row>
        <row r="4531">
          <cell r="A4531" t="str">
            <v>ACER | NOTEBOOK REPAIR</v>
          </cell>
        </row>
        <row r="4532">
          <cell r="A4532" t="str">
            <v>ACER | NOTEBOOK REPAIR</v>
          </cell>
        </row>
        <row r="4533">
          <cell r="A4533" t="str">
            <v>ACER | NOTEBOOK REPAIR</v>
          </cell>
        </row>
        <row r="4534">
          <cell r="A4534" t="str">
            <v>ACER | NOTEBOOK REPAIR</v>
          </cell>
        </row>
        <row r="4535">
          <cell r="A4535" t="str">
            <v>ACER | NOTEBOOK REPAIR</v>
          </cell>
        </row>
        <row r="4536">
          <cell r="A4536" t="str">
            <v>ACER | NOTEBOOK REPAIR</v>
          </cell>
        </row>
        <row r="4537">
          <cell r="A4537" t="str">
            <v>ACER | NOTEBOOK REPAIR</v>
          </cell>
        </row>
        <row r="4538">
          <cell r="A4538" t="str">
            <v>ACER | NOTEBOOK REPAIR</v>
          </cell>
        </row>
        <row r="4539">
          <cell r="A4539" t="str">
            <v>ACER | NOTEBOOK REPAIR</v>
          </cell>
        </row>
        <row r="4540">
          <cell r="A4540" t="str">
            <v>ACER | NOTEBOOK REPAIR</v>
          </cell>
        </row>
        <row r="4541">
          <cell r="A4541" t="str">
            <v>ACER | NOTEBOOK REPAIR</v>
          </cell>
        </row>
        <row r="4542">
          <cell r="A4542" t="str">
            <v>ACER | NOTEBOOK REPAIR</v>
          </cell>
        </row>
        <row r="4543">
          <cell r="A4543" t="str">
            <v>ACER | NOTEBOOK REPAIR</v>
          </cell>
        </row>
        <row r="4544">
          <cell r="A4544" t="str">
            <v>ACER | NOTEBOOK REPAIR</v>
          </cell>
        </row>
        <row r="4545">
          <cell r="A4545" t="str">
            <v>ACER | NOTEBOOK REPAIR</v>
          </cell>
        </row>
        <row r="4546">
          <cell r="A4546" t="str">
            <v>ACER | NOTEBOOK REPAIR</v>
          </cell>
        </row>
        <row r="4547">
          <cell r="A4547" t="str">
            <v>ACER | NOTEBOOK REPAIR</v>
          </cell>
        </row>
        <row r="4548">
          <cell r="A4548" t="str">
            <v>ACER | NOTEBOOK REPAIR</v>
          </cell>
        </row>
        <row r="4549">
          <cell r="A4549" t="str">
            <v>ACER | NOTEBOOK REPAIR</v>
          </cell>
        </row>
        <row r="4550">
          <cell r="A4550" t="str">
            <v>ACER | NOTEBOOK REPAIR</v>
          </cell>
        </row>
        <row r="4551">
          <cell r="A4551" t="str">
            <v>ACER | NOTEBOOK REPAIR</v>
          </cell>
        </row>
        <row r="4552">
          <cell r="A4552" t="str">
            <v>ACER | NOTEBOOK REPAIR</v>
          </cell>
        </row>
        <row r="4553">
          <cell r="A4553" t="str">
            <v>ACER | NOTEBOOK REPAIR</v>
          </cell>
        </row>
        <row r="4554">
          <cell r="A4554" t="str">
            <v>ACER | NOTEBOOK REPAIR</v>
          </cell>
        </row>
        <row r="4555">
          <cell r="A4555" t="str">
            <v>ACER | NOTEBOOK REPAIR</v>
          </cell>
        </row>
        <row r="4556">
          <cell r="A4556" t="str">
            <v>ACER | NOTEBOOK REPAIR</v>
          </cell>
        </row>
        <row r="4557">
          <cell r="A4557" t="str">
            <v>ACER | NOTEBOOK REPAIR</v>
          </cell>
        </row>
        <row r="4558">
          <cell r="A4558" t="str">
            <v>ACER | NOTEBOOK REPAIR</v>
          </cell>
        </row>
        <row r="4559">
          <cell r="A4559" t="str">
            <v>ACER | NOTEBOOK REPAIR</v>
          </cell>
        </row>
        <row r="4560">
          <cell r="A4560" t="str">
            <v>ACER | NOTEBOOK REPAIR</v>
          </cell>
        </row>
        <row r="4561">
          <cell r="A4561" t="str">
            <v>ACER | NOTEBOOK REPAIR</v>
          </cell>
        </row>
        <row r="4562">
          <cell r="A4562" t="str">
            <v>ACER | NOTEBOOK REPAIR</v>
          </cell>
        </row>
        <row r="4563">
          <cell r="A4563" t="str">
            <v>ACER | NOTEBOOK REPAIR</v>
          </cell>
        </row>
        <row r="4564">
          <cell r="A4564" t="str">
            <v>ACER | NOTEBOOK REPAIR</v>
          </cell>
        </row>
        <row r="4565">
          <cell r="A4565" t="str">
            <v>ACER | NOTEBOOK REPAIR</v>
          </cell>
        </row>
        <row r="4566">
          <cell r="A4566" t="str">
            <v>ACER | NOTEBOOK REPAIR</v>
          </cell>
        </row>
        <row r="4567">
          <cell r="A4567" t="str">
            <v>ACER | NOTEBOOK REPAIR</v>
          </cell>
        </row>
        <row r="4568">
          <cell r="A4568" t="str">
            <v>ACER | NOTEBOOK REPAIR</v>
          </cell>
        </row>
        <row r="4569">
          <cell r="A4569" t="str">
            <v>ACER | NOTEBOOK REPAIR</v>
          </cell>
        </row>
        <row r="4570">
          <cell r="A4570" t="str">
            <v>ACER | NOTEBOOK REPAIR</v>
          </cell>
        </row>
        <row r="4571">
          <cell r="A4571" t="str">
            <v>ACER | NOTEBOOK REPAIR</v>
          </cell>
        </row>
        <row r="4572">
          <cell r="A4572" t="str">
            <v>ACER | NOTEBOOK REPAIR</v>
          </cell>
        </row>
        <row r="4573">
          <cell r="A4573" t="str">
            <v>ACER | NOTEBOOK REPAIR</v>
          </cell>
        </row>
        <row r="4574">
          <cell r="A4574" t="str">
            <v>ACER | NOTEBOOK REPAIR</v>
          </cell>
        </row>
        <row r="4575">
          <cell r="A4575" t="str">
            <v>ACER | NOTEBOOK REPAIR</v>
          </cell>
        </row>
        <row r="4576">
          <cell r="A4576" t="str">
            <v>ACER | NOTEBOOK REPAIR</v>
          </cell>
        </row>
        <row r="4577">
          <cell r="A4577" t="str">
            <v>ACER | NOTEBOOK REPAIR</v>
          </cell>
        </row>
        <row r="4578">
          <cell r="A4578" t="str">
            <v>ACER | NOTEBOOK REPAIR</v>
          </cell>
        </row>
        <row r="4579">
          <cell r="A4579" t="str">
            <v>ACER | NOTEBOOK REPAIR</v>
          </cell>
        </row>
        <row r="4580">
          <cell r="A4580" t="str">
            <v>ACER | NOTEBOOK REPAIR</v>
          </cell>
        </row>
        <row r="4581">
          <cell r="A4581" t="str">
            <v>ACER | NOTEBOOK REPAIR</v>
          </cell>
        </row>
        <row r="4582">
          <cell r="A4582" t="str">
            <v>ACER | NOTEBOOK REPAIR</v>
          </cell>
        </row>
        <row r="4583">
          <cell r="A4583" t="str">
            <v>ACER | NOTEBOOK REPAIR</v>
          </cell>
        </row>
        <row r="4584">
          <cell r="A4584" t="str">
            <v>ACER | NOTEBOOK REPAIR</v>
          </cell>
        </row>
        <row r="4585">
          <cell r="A4585" t="str">
            <v>ACER | NOTEBOOK REPAIR</v>
          </cell>
        </row>
        <row r="4586">
          <cell r="A4586" t="str">
            <v>ACER | NOTEBOOK REPAIR</v>
          </cell>
        </row>
        <row r="4587">
          <cell r="A4587" t="str">
            <v>ACER | NOTEBOOK REPAIR</v>
          </cell>
        </row>
        <row r="4588">
          <cell r="A4588" t="str">
            <v>ACER | NOTEBOOK REPAIR</v>
          </cell>
        </row>
        <row r="4589">
          <cell r="A4589" t="str">
            <v>ACER | NOTEBOOK REPAIR</v>
          </cell>
        </row>
        <row r="4590">
          <cell r="A4590" t="str">
            <v>ACER | NOTEBOOK REPAIR</v>
          </cell>
        </row>
        <row r="4591">
          <cell r="A4591" t="str">
            <v>ACER | NOTEBOOK REPAIR</v>
          </cell>
        </row>
        <row r="4592">
          <cell r="A4592" t="str">
            <v>ACER | NOTEBOOK REPAIR</v>
          </cell>
        </row>
        <row r="4593">
          <cell r="A4593" t="str">
            <v>ACER | NOTEBOOK REPAIR</v>
          </cell>
        </row>
        <row r="4594">
          <cell r="A4594" t="str">
            <v>ACER | NOTEBOOK REPAIR</v>
          </cell>
        </row>
        <row r="4595">
          <cell r="A4595" t="str">
            <v>ACER | NOTEBOOK REPAIR</v>
          </cell>
        </row>
        <row r="4596">
          <cell r="A4596" t="str">
            <v>ACER | NOTEBOOK REPAIR</v>
          </cell>
        </row>
        <row r="4597">
          <cell r="A4597" t="str">
            <v>ACER | NOTEBOOK REPAIR</v>
          </cell>
        </row>
        <row r="4598">
          <cell r="A4598" t="str">
            <v>ACER | NOTEBOOK REPAIR</v>
          </cell>
        </row>
        <row r="4599">
          <cell r="A4599" t="str">
            <v>ACER | NOTEBOOK REPAIR</v>
          </cell>
        </row>
        <row r="4600">
          <cell r="A4600" t="str">
            <v>ACER | NOTEBOOK REPAIR</v>
          </cell>
        </row>
        <row r="4601">
          <cell r="A4601" t="str">
            <v>ACER | NOTEBOOK REPAIR</v>
          </cell>
        </row>
        <row r="4602">
          <cell r="A4602" t="str">
            <v>ACER | NOTEBOOK REPAIR</v>
          </cell>
        </row>
        <row r="4603">
          <cell r="A4603" t="str">
            <v>ACER | NOTEBOOK REPAIR</v>
          </cell>
        </row>
        <row r="4604">
          <cell r="A4604" t="str">
            <v>ACER | NOTEBOOK REPAIR</v>
          </cell>
        </row>
        <row r="4605">
          <cell r="A4605" t="str">
            <v>ACER | NOTEBOOK REPAIR</v>
          </cell>
        </row>
        <row r="4606">
          <cell r="A4606" t="str">
            <v>ACER | NOTEBOOK REPAIR</v>
          </cell>
        </row>
        <row r="4607">
          <cell r="A4607" t="str">
            <v>ACER | NOTEBOOK REPAIR</v>
          </cell>
        </row>
        <row r="4608">
          <cell r="A4608" t="str">
            <v>ACER | NOTEBOOK REPAIR</v>
          </cell>
        </row>
        <row r="4609">
          <cell r="A4609" t="str">
            <v>ACER | NOTEBOOK REPAIR</v>
          </cell>
        </row>
        <row r="4610">
          <cell r="A4610" t="str">
            <v>ACER | NOTEBOOK REPAIR</v>
          </cell>
        </row>
        <row r="4611">
          <cell r="A4611" t="str">
            <v>ACER | NOTEBOOK REPAIR</v>
          </cell>
        </row>
        <row r="4612">
          <cell r="A4612" t="str">
            <v>ACER | NOTEBOOK REPAIR</v>
          </cell>
        </row>
        <row r="4613">
          <cell r="A4613" t="str">
            <v>ACER | NOTEBOOK REPAIR</v>
          </cell>
        </row>
        <row r="4614">
          <cell r="A4614" t="str">
            <v>ACER | NOTEBOOK REPAIR</v>
          </cell>
        </row>
        <row r="4615">
          <cell r="A4615" t="str">
            <v>ACER | NOTEBOOK REPAIR</v>
          </cell>
        </row>
        <row r="4616">
          <cell r="A4616" t="str">
            <v>ACER | NOTEBOOK REPAIR</v>
          </cell>
        </row>
        <row r="4617">
          <cell r="A4617" t="str">
            <v>ACER | NOTEBOOK REPAIR</v>
          </cell>
        </row>
        <row r="4618">
          <cell r="A4618" t="str">
            <v>ACER | NOTEBOOK REPAIR</v>
          </cell>
        </row>
        <row r="4619">
          <cell r="A4619" t="str">
            <v>ACER | NOTEBOOK REPAIR</v>
          </cell>
        </row>
        <row r="4620">
          <cell r="A4620" t="str">
            <v>ACER | NOTEBOOK REPAIR</v>
          </cell>
        </row>
        <row r="4621">
          <cell r="A4621" t="str">
            <v>ACER | NOTEBOOK REPAIR</v>
          </cell>
        </row>
        <row r="4622">
          <cell r="A4622" t="str">
            <v>ACER | NOTEBOOK REPAIR</v>
          </cell>
        </row>
        <row r="4623">
          <cell r="A4623" t="str">
            <v>ACER | NOTEBOOK REPAIR</v>
          </cell>
        </row>
        <row r="4624">
          <cell r="A4624" t="str">
            <v>ACER | NOTEBOOK REPAIR</v>
          </cell>
        </row>
        <row r="4625">
          <cell r="A4625" t="str">
            <v>ACER | NOTEBOOK REPAIR</v>
          </cell>
        </row>
        <row r="4626">
          <cell r="A4626" t="str">
            <v>ACER | NOTEBOOK REPAIR</v>
          </cell>
        </row>
        <row r="4627">
          <cell r="A4627" t="str">
            <v>ACER | NOTEBOOK REPAIR</v>
          </cell>
        </row>
        <row r="4628">
          <cell r="A4628" t="str">
            <v>ACER | NOTEBOOK REPAIR</v>
          </cell>
        </row>
        <row r="4629">
          <cell r="A4629" t="str">
            <v>ACER | NOTEBOOK REPAIR</v>
          </cell>
        </row>
        <row r="4630">
          <cell r="A4630" t="str">
            <v>ACER | NOTEBOOK REPAIR</v>
          </cell>
        </row>
        <row r="4631">
          <cell r="A4631" t="str">
            <v>ACER | NOTEBOOK REPAIR</v>
          </cell>
        </row>
        <row r="4632">
          <cell r="A4632" t="str">
            <v>ACER | NOTEBOOK REPAIR</v>
          </cell>
        </row>
        <row r="4633">
          <cell r="A4633" t="str">
            <v>ACER | NOTEBOOK REPAIR</v>
          </cell>
        </row>
        <row r="4634">
          <cell r="A4634" t="str">
            <v>ACER | NOTEBOOK REPAIR</v>
          </cell>
        </row>
        <row r="4635">
          <cell r="A4635" t="str">
            <v>ACER | NOTEBOOK REPAIR</v>
          </cell>
        </row>
        <row r="4636">
          <cell r="A4636" t="str">
            <v>ACER | NOTEBOOK REPAIR</v>
          </cell>
        </row>
        <row r="4637">
          <cell r="A4637" t="str">
            <v>ACER | NOTEBOOK REPAIR</v>
          </cell>
        </row>
        <row r="4638">
          <cell r="A4638" t="str">
            <v>ACER | NOTEBOOK REPAIR</v>
          </cell>
        </row>
        <row r="4639">
          <cell r="A4639" t="str">
            <v>ACER | NOTEBOOK REPAIR</v>
          </cell>
        </row>
        <row r="4640">
          <cell r="A4640" t="str">
            <v>ACER | NOTEBOOK REPAIR</v>
          </cell>
        </row>
        <row r="4641">
          <cell r="A4641" t="str">
            <v>ACER | NOTEBOOK REPAIR</v>
          </cell>
        </row>
        <row r="4642">
          <cell r="A4642" t="str">
            <v>ACER | NOTEBOOK REPAIR</v>
          </cell>
        </row>
        <row r="4643">
          <cell r="A4643" t="str">
            <v>ACER | NOTEBOOK REPAIR</v>
          </cell>
        </row>
        <row r="4644">
          <cell r="A4644" t="str">
            <v>ACER | NOTEBOOK REPAIR</v>
          </cell>
        </row>
        <row r="4645">
          <cell r="A4645" t="str">
            <v>ACER | NOTEBOOK REPAIR</v>
          </cell>
        </row>
        <row r="4646">
          <cell r="A4646" t="str">
            <v>ACER | NOTEBOOK REPAIR</v>
          </cell>
        </row>
        <row r="4647">
          <cell r="A4647" t="str">
            <v>ACER | NOTEBOOK REPAIR</v>
          </cell>
        </row>
        <row r="4648">
          <cell r="A4648" t="str">
            <v>ACER | NOTEBOOK REPAIR</v>
          </cell>
        </row>
        <row r="4649">
          <cell r="A4649" t="str">
            <v>ACER | NOTEBOOK REPAIR</v>
          </cell>
        </row>
        <row r="4650">
          <cell r="A4650" t="str">
            <v>ACER | NOTEBOOK REPAIR</v>
          </cell>
        </row>
        <row r="4651">
          <cell r="A4651" t="str">
            <v>ACER | NOTEBOOK REPAIR</v>
          </cell>
        </row>
        <row r="4652">
          <cell r="A4652" t="str">
            <v>ACER | NOTEBOOK REPAIR</v>
          </cell>
        </row>
        <row r="4653">
          <cell r="A4653" t="str">
            <v>ACER | NOTEBOOK REPAIR</v>
          </cell>
        </row>
        <row r="4654">
          <cell r="A4654" t="str">
            <v>ACER | NOTEBOOK REPAIR</v>
          </cell>
        </row>
        <row r="4655">
          <cell r="A4655" t="str">
            <v>ACER | NOTEBOOK REPAIR</v>
          </cell>
        </row>
        <row r="4656">
          <cell r="A4656" t="str">
            <v>ACER | NOTEBOOK REPAIR</v>
          </cell>
        </row>
        <row r="4657">
          <cell r="A4657" t="str">
            <v>ACER | NOTEBOOK REPAIR</v>
          </cell>
        </row>
        <row r="4658">
          <cell r="A4658" t="str">
            <v>ACER | NOTEBOOK REPAIR</v>
          </cell>
        </row>
        <row r="4659">
          <cell r="A4659" t="str">
            <v>ACER | NOTEBOOK REPAIR</v>
          </cell>
        </row>
        <row r="4660">
          <cell r="A4660" t="str">
            <v>ACER | NOTEBOOK REPAIR</v>
          </cell>
        </row>
        <row r="4661">
          <cell r="A4661" t="str">
            <v>ACER | NOTEBOOK REPAIR</v>
          </cell>
        </row>
        <row r="4662">
          <cell r="A4662" t="str">
            <v>ACER | NOTEBOOK REPAIR</v>
          </cell>
        </row>
        <row r="4663">
          <cell r="A4663" t="str">
            <v>ACER | NOTEBOOK REPAIR</v>
          </cell>
        </row>
        <row r="4664">
          <cell r="A4664" t="str">
            <v>ACER | NOTEBOOK REPAIR</v>
          </cell>
        </row>
        <row r="4665">
          <cell r="A4665" t="str">
            <v>ACER | NOTEBOOK REPAIR</v>
          </cell>
        </row>
        <row r="4666">
          <cell r="A4666" t="str">
            <v>ACER | NOTEBOOK REPAIR</v>
          </cell>
        </row>
        <row r="4667">
          <cell r="A4667" t="str">
            <v>ACER | NOTEBOOK REPAIR</v>
          </cell>
        </row>
        <row r="4668">
          <cell r="A4668" t="str">
            <v>ACER | NOTEBOOK REPAIR</v>
          </cell>
        </row>
        <row r="4669">
          <cell r="A4669" t="str">
            <v>ACER | NOTEBOOK REPAIR</v>
          </cell>
        </row>
        <row r="4670">
          <cell r="A4670" t="str">
            <v>ACER | NOTEBOOK REPAIR</v>
          </cell>
        </row>
        <row r="4671">
          <cell r="A4671" t="str">
            <v>ACER | NOTEBOOK REPAIR</v>
          </cell>
        </row>
        <row r="4672">
          <cell r="A4672" t="str">
            <v>ACER | NOTEBOOK REPAIR</v>
          </cell>
        </row>
        <row r="4673">
          <cell r="A4673" t="str">
            <v>ACER | NOTEBOOK REPAIR</v>
          </cell>
        </row>
        <row r="4674">
          <cell r="A4674" t="str">
            <v>ACER | NOTEBOOK REPAIR</v>
          </cell>
        </row>
        <row r="4675">
          <cell r="A4675" t="str">
            <v>ACER | NOTEBOOK REPAIR</v>
          </cell>
        </row>
        <row r="4676">
          <cell r="A4676" t="str">
            <v>ACER | NOTEBOOK REPAIR</v>
          </cell>
        </row>
        <row r="4677">
          <cell r="A4677" t="str">
            <v>ACER | NOTEBOOK REPAIR</v>
          </cell>
        </row>
        <row r="4678">
          <cell r="A4678" t="str">
            <v>ACER | NOTEBOOK REPAIR</v>
          </cell>
        </row>
        <row r="4679">
          <cell r="A4679" t="str">
            <v>ACER | NOTEBOOK REPAIR</v>
          </cell>
        </row>
        <row r="4680">
          <cell r="A4680" t="str">
            <v>ACER | NOTEBOOK REPAIR</v>
          </cell>
        </row>
        <row r="4681">
          <cell r="A4681" t="str">
            <v>ACER | NOTEBOOK REPAIR</v>
          </cell>
        </row>
        <row r="4682">
          <cell r="A4682" t="str">
            <v>ACER | NOTEBOOK REPAIR</v>
          </cell>
        </row>
        <row r="4683">
          <cell r="A4683" t="str">
            <v>ACER | NOTEBOOK REPAIR</v>
          </cell>
        </row>
        <row r="4684">
          <cell r="A4684" t="str">
            <v>ACER | NOTEBOOK REPAIR</v>
          </cell>
        </row>
        <row r="4685">
          <cell r="A4685" t="str">
            <v>ACER | NOTEBOOK REPAIR</v>
          </cell>
        </row>
        <row r="4686">
          <cell r="A4686" t="str">
            <v>ACER | NOTEBOOK REPAIR</v>
          </cell>
        </row>
        <row r="4687">
          <cell r="A4687" t="str">
            <v>ACER | NOTEBOOK REPAIR</v>
          </cell>
        </row>
        <row r="4688">
          <cell r="A4688" t="str">
            <v>ACER | NOTEBOOK REPAIR</v>
          </cell>
        </row>
        <row r="4689">
          <cell r="A4689" t="str">
            <v>ACER | NOTEBOOK REPAIR</v>
          </cell>
        </row>
        <row r="4690">
          <cell r="A4690" t="str">
            <v>ACER | NOTEBOOK REPAIR</v>
          </cell>
        </row>
        <row r="4691">
          <cell r="A4691" t="str">
            <v>ACER | NOTEBOOK REPAIR</v>
          </cell>
        </row>
        <row r="4692">
          <cell r="A4692" t="str">
            <v>ACER | NOTEBOOK REPAIR</v>
          </cell>
        </row>
        <row r="4693">
          <cell r="A4693" t="str">
            <v>ACER | NOTEBOOK REPAIR</v>
          </cell>
        </row>
        <row r="4694">
          <cell r="A4694" t="str">
            <v>ACER | NOTEBOOK REPAIR</v>
          </cell>
        </row>
        <row r="4695">
          <cell r="A4695" t="str">
            <v>ACER | NOTEBOOK REPAIR</v>
          </cell>
        </row>
        <row r="4696">
          <cell r="A4696" t="str">
            <v>ACER | NOTEBOOK REPAIR</v>
          </cell>
        </row>
        <row r="4697">
          <cell r="A4697" t="str">
            <v>ACER | NOTEBOOK REPAIR</v>
          </cell>
        </row>
        <row r="4698">
          <cell r="A4698" t="str">
            <v>ACER | NOTEBOOK REPAIR</v>
          </cell>
        </row>
        <row r="4699">
          <cell r="A4699" t="str">
            <v>ACER | NOTEBOOK REPAIR</v>
          </cell>
        </row>
        <row r="4700">
          <cell r="A4700" t="str">
            <v>ACER | NOTEBOOK REPAIR</v>
          </cell>
        </row>
        <row r="4701">
          <cell r="A4701" t="str">
            <v>ACER | NOTEBOOK REPAIR</v>
          </cell>
        </row>
        <row r="4702">
          <cell r="A4702" t="str">
            <v>ACER | NOTEBOOK REPAIR</v>
          </cell>
        </row>
        <row r="4703">
          <cell r="A4703" t="str">
            <v>ACER | NOTEBOOK REPAIR</v>
          </cell>
        </row>
        <row r="4704">
          <cell r="A4704" t="str">
            <v>ACER | NOTEBOOK REPAIR</v>
          </cell>
        </row>
        <row r="4705">
          <cell r="A4705" t="str">
            <v>ACER | NOTEBOOK REPAIR</v>
          </cell>
        </row>
        <row r="4706">
          <cell r="A4706" t="str">
            <v>ACER | NOTEBOOK REPAIR</v>
          </cell>
        </row>
        <row r="4707">
          <cell r="A4707" t="str">
            <v>ACER | NOTEBOOK REPAIR</v>
          </cell>
        </row>
        <row r="4708">
          <cell r="A4708" t="str">
            <v>ACER | NOTEBOOK REPAIR</v>
          </cell>
        </row>
        <row r="4709">
          <cell r="A4709" t="str">
            <v>ACER | NOTEBOOK REPAIR</v>
          </cell>
        </row>
        <row r="4710">
          <cell r="A4710" t="str">
            <v>ACER | NOTEBOOK REPAIR</v>
          </cell>
        </row>
        <row r="4711">
          <cell r="A4711" t="str">
            <v>ACER | NOTEBOOK REPAIR</v>
          </cell>
        </row>
        <row r="4712">
          <cell r="A4712" t="str">
            <v>ACER | NOTEBOOK REPAIR</v>
          </cell>
        </row>
        <row r="4713">
          <cell r="A4713" t="str">
            <v>ACER | NOTEBOOK REPAIR</v>
          </cell>
        </row>
        <row r="4714">
          <cell r="A4714" t="str">
            <v>ACER | NOTEBOOK REPAIR</v>
          </cell>
        </row>
        <row r="4715">
          <cell r="A4715" t="str">
            <v>ACER | NOTEBOOK REPAIR</v>
          </cell>
        </row>
        <row r="4716">
          <cell r="A4716" t="str">
            <v>ACER | NOTEBOOK REPAIR</v>
          </cell>
        </row>
        <row r="4717">
          <cell r="A4717" t="str">
            <v>ACER | NOTEBOOK REPAIR</v>
          </cell>
        </row>
        <row r="4718">
          <cell r="A4718" t="str">
            <v>ACER | NOTEBOOK REPAIR</v>
          </cell>
        </row>
        <row r="4719">
          <cell r="A4719" t="str">
            <v>ACER | NOTEBOOK REPAIR</v>
          </cell>
        </row>
        <row r="4720">
          <cell r="A4720" t="str">
            <v>ACER | NOTEBOOK REPAIR</v>
          </cell>
        </row>
        <row r="4721">
          <cell r="A4721" t="str">
            <v>ACER | NOTEBOOK REPAIR</v>
          </cell>
        </row>
        <row r="4722">
          <cell r="A4722" t="str">
            <v>ACER | NOTEBOOK REPAIR</v>
          </cell>
        </row>
        <row r="4723">
          <cell r="A4723" t="str">
            <v>ACER | NOTEBOOK REPAIR</v>
          </cell>
        </row>
        <row r="4724">
          <cell r="A4724" t="str">
            <v>ACER | NOTEBOOK REPAIR</v>
          </cell>
        </row>
        <row r="4725">
          <cell r="A4725" t="str">
            <v>ACER | NOTEBOOK REPAIR</v>
          </cell>
        </row>
        <row r="4726">
          <cell r="A4726" t="str">
            <v>ACER | NOTEBOOK REPAIR</v>
          </cell>
        </row>
        <row r="4727">
          <cell r="A4727" t="str">
            <v>ACER | NOTEBOOK REPAIR</v>
          </cell>
        </row>
        <row r="4728">
          <cell r="A4728" t="str">
            <v>ACER | NOTEBOOK REPAIR</v>
          </cell>
        </row>
        <row r="4729">
          <cell r="A4729" t="str">
            <v>ACER | NOTEBOOK REPAIR</v>
          </cell>
        </row>
        <row r="4730">
          <cell r="A4730" t="str">
            <v>ACER | NOTEBOOK REPAIR</v>
          </cell>
        </row>
        <row r="4731">
          <cell r="A4731" t="str">
            <v>ACER | NOTEBOOK REPAIR</v>
          </cell>
        </row>
        <row r="4732">
          <cell r="A4732" t="str">
            <v>ACER | NOTEBOOK REPAIR</v>
          </cell>
        </row>
        <row r="4733">
          <cell r="A4733" t="str">
            <v>ACER | NOTEBOOK REPAIR</v>
          </cell>
        </row>
        <row r="4734">
          <cell r="A4734" t="str">
            <v>ACER | NOTEBOOK REPAIR</v>
          </cell>
        </row>
        <row r="4735">
          <cell r="A4735" t="str">
            <v>ACER | NOTEBOOK REPAIR</v>
          </cell>
        </row>
        <row r="4736">
          <cell r="A4736" t="str">
            <v>ACER | NOTEBOOK REPAIR</v>
          </cell>
        </row>
        <row r="4737">
          <cell r="A4737" t="str">
            <v>ACER | NOTEBOOK REPAIR</v>
          </cell>
        </row>
        <row r="4738">
          <cell r="A4738" t="str">
            <v>ACER | NOTEBOOK REPAIR</v>
          </cell>
        </row>
        <row r="4739">
          <cell r="A4739" t="str">
            <v>ACER | NOTEBOOK REPAIR</v>
          </cell>
        </row>
        <row r="4740">
          <cell r="A4740" t="str">
            <v>ACER | NOTEBOOK REPAIR</v>
          </cell>
        </row>
        <row r="4741">
          <cell r="A4741" t="str">
            <v>ACER | NOTEBOOK REPAIR</v>
          </cell>
        </row>
        <row r="4742">
          <cell r="A4742" t="str">
            <v>ACER | NOTEBOOK REPAIR</v>
          </cell>
        </row>
        <row r="4743">
          <cell r="A4743" t="str">
            <v>ACER | NOTEBOOK REPAIR</v>
          </cell>
        </row>
        <row r="4744">
          <cell r="A4744" t="str">
            <v>ACER | NOTEBOOK REPAIR</v>
          </cell>
        </row>
        <row r="4745">
          <cell r="A4745" t="str">
            <v>ACER | NOTEBOOK REPAIR</v>
          </cell>
        </row>
        <row r="4746">
          <cell r="A4746" t="str">
            <v>ACER | NOTEBOOK REPAIR</v>
          </cell>
        </row>
        <row r="4747">
          <cell r="A4747" t="str">
            <v>ACER | NOTEBOOK REPAIR</v>
          </cell>
        </row>
        <row r="4748">
          <cell r="A4748" t="str">
            <v>ACER | NOTEBOOK REPAIR</v>
          </cell>
        </row>
        <row r="4749">
          <cell r="A4749" t="str">
            <v>METSO</v>
          </cell>
        </row>
        <row r="4750">
          <cell r="A4750" t="str">
            <v>METSO</v>
          </cell>
        </row>
        <row r="4751">
          <cell r="A4751" t="str">
            <v>METSO</v>
          </cell>
        </row>
        <row r="4752">
          <cell r="A4752" t="str">
            <v>METSO</v>
          </cell>
        </row>
        <row r="4753">
          <cell r="A4753" t="str">
            <v>ACER | NOTEBOOK</v>
          </cell>
        </row>
        <row r="4754">
          <cell r="A4754" t="str">
            <v>ACER | NOTEBOOK</v>
          </cell>
        </row>
        <row r="4755">
          <cell r="A4755" t="str">
            <v>ACER | NOTEBOOK</v>
          </cell>
        </row>
        <row r="4756">
          <cell r="A4756" t="str">
            <v>ACER | NOTEBOOK</v>
          </cell>
        </row>
        <row r="4757">
          <cell r="A4757" t="str">
            <v>ACER | NOTEBOOK</v>
          </cell>
        </row>
        <row r="4758">
          <cell r="A4758" t="str">
            <v>ACER | NOTEBOOK</v>
          </cell>
        </row>
        <row r="4759">
          <cell r="A4759" t="str">
            <v>ACER | NOTEBOOK</v>
          </cell>
        </row>
        <row r="4760">
          <cell r="A4760" t="str">
            <v>ACER | NOTEBOOK</v>
          </cell>
        </row>
        <row r="4761">
          <cell r="A4761" t="str">
            <v>ACER | NOTEBOOK</v>
          </cell>
        </row>
        <row r="4762">
          <cell r="A4762" t="str">
            <v>ACER | NOTEBOOK</v>
          </cell>
        </row>
        <row r="4763">
          <cell r="A4763" t="str">
            <v>ACER | NOTEBOOK</v>
          </cell>
        </row>
        <row r="4764">
          <cell r="A4764" t="str">
            <v>ACER | NOTEBOOK</v>
          </cell>
        </row>
        <row r="4765">
          <cell r="A4765" t="str">
            <v>ACER | NOTEBOOK</v>
          </cell>
        </row>
        <row r="4766">
          <cell r="A4766" t="str">
            <v>ACER | NOTEBOOK</v>
          </cell>
        </row>
        <row r="4767">
          <cell r="A4767" t="str">
            <v>ACER | NOTEBOOK</v>
          </cell>
        </row>
        <row r="4768">
          <cell r="A4768" t="str">
            <v>ACER | NOTEBOOK</v>
          </cell>
        </row>
        <row r="4769">
          <cell r="A4769" t="str">
            <v>ACER | NOTEBOOK</v>
          </cell>
        </row>
        <row r="4770">
          <cell r="A4770" t="str">
            <v>ACER | NOTEBOOK</v>
          </cell>
        </row>
        <row r="4771">
          <cell r="A4771" t="str">
            <v>ACER | NOTEBOOK</v>
          </cell>
        </row>
        <row r="4772">
          <cell r="A4772" t="str">
            <v>ACER | NOTEBOOK</v>
          </cell>
        </row>
        <row r="4773">
          <cell r="A4773" t="str">
            <v>ACER | NOTEBOOK</v>
          </cell>
        </row>
        <row r="4774">
          <cell r="A4774" t="str">
            <v>ACER | NOTEBOOK</v>
          </cell>
        </row>
        <row r="4775">
          <cell r="A4775" t="str">
            <v>ACER | NOTEBOOK</v>
          </cell>
        </row>
        <row r="4776">
          <cell r="A4776" t="str">
            <v>ACER | NOTEBOOK</v>
          </cell>
        </row>
        <row r="4777">
          <cell r="A4777" t="str">
            <v>ACER | NOTEBOOK</v>
          </cell>
        </row>
        <row r="4778">
          <cell r="A4778" t="str">
            <v>ACER | NOTEBOOK</v>
          </cell>
        </row>
        <row r="4779">
          <cell r="A4779" t="str">
            <v>ACER | NOTEBOOK</v>
          </cell>
        </row>
        <row r="4780">
          <cell r="A4780" t="str">
            <v>ACER | NOTEBOOK</v>
          </cell>
        </row>
        <row r="4781">
          <cell r="A4781" t="str">
            <v>ACER | NOTEBOOK</v>
          </cell>
        </row>
        <row r="4782">
          <cell r="A4782" t="str">
            <v>ACER | NOTEBOOK</v>
          </cell>
        </row>
        <row r="4783">
          <cell r="A4783" t="str">
            <v>ACER | NOTEBOOK</v>
          </cell>
        </row>
        <row r="4784">
          <cell r="A4784" t="str">
            <v>ACER | NOTEBOOK</v>
          </cell>
        </row>
        <row r="4785">
          <cell r="A4785" t="str">
            <v>ACER | NOTEBOOK</v>
          </cell>
        </row>
        <row r="4786">
          <cell r="A4786" t="str">
            <v>ACER | NOTEBOOK</v>
          </cell>
        </row>
        <row r="4787">
          <cell r="A4787" t="str">
            <v>ACER | NOTEBOOK</v>
          </cell>
        </row>
        <row r="4788">
          <cell r="A4788" t="str">
            <v>ACER | NOTEBOOK</v>
          </cell>
        </row>
        <row r="4789">
          <cell r="A4789" t="str">
            <v>ACER | NOTEBOOK</v>
          </cell>
        </row>
        <row r="4790">
          <cell r="A4790" t="str">
            <v>ACER | NOTEBOOK</v>
          </cell>
        </row>
        <row r="4791">
          <cell r="A4791" t="str">
            <v>ACER | NOTEBOOK</v>
          </cell>
        </row>
        <row r="4792">
          <cell r="A4792" t="str">
            <v>ACER | NOTEBOOK</v>
          </cell>
        </row>
        <row r="4793">
          <cell r="A4793" t="str">
            <v>ACER | NOTEBOOK</v>
          </cell>
        </row>
        <row r="4794">
          <cell r="A4794" t="str">
            <v>ACER | NOTEBOOK</v>
          </cell>
        </row>
        <row r="4795">
          <cell r="A4795" t="str">
            <v>ACER | NOTEBOOK</v>
          </cell>
        </row>
        <row r="4796">
          <cell r="A4796" t="str">
            <v>ACER | NOTEBOOK</v>
          </cell>
        </row>
        <row r="4797">
          <cell r="A4797" t="str">
            <v>ACER | NOTEBOOK</v>
          </cell>
        </row>
        <row r="4798">
          <cell r="A4798" t="str">
            <v>ACER | NOTEBOOK</v>
          </cell>
        </row>
        <row r="4799">
          <cell r="A4799" t="str">
            <v>ACER | NOTEBOOK</v>
          </cell>
        </row>
        <row r="4800">
          <cell r="A4800" t="str">
            <v>ACER | NOTEBOOK</v>
          </cell>
        </row>
        <row r="4801">
          <cell r="A4801" t="str">
            <v>ACER | NOTEBOOK</v>
          </cell>
        </row>
        <row r="4802">
          <cell r="A4802" t="str">
            <v>ACER | NOTEBOOK</v>
          </cell>
        </row>
        <row r="4803">
          <cell r="A4803" t="str">
            <v>ACER | NOTEBOOK</v>
          </cell>
        </row>
        <row r="4804">
          <cell r="A4804" t="str">
            <v>ACER | NOTEBOOK</v>
          </cell>
        </row>
        <row r="4805">
          <cell r="A4805" t="str">
            <v>ACER | NOTEBOOK</v>
          </cell>
        </row>
        <row r="4806">
          <cell r="A4806" t="str">
            <v>ACER | NOTEBOOK</v>
          </cell>
        </row>
        <row r="4807">
          <cell r="A4807" t="str">
            <v>ACER | NOTEBOOK</v>
          </cell>
        </row>
        <row r="4808">
          <cell r="A4808" t="str">
            <v>ACER | NOTEBOOK</v>
          </cell>
        </row>
        <row r="4809">
          <cell r="A4809" t="str">
            <v>ACER | NOTEBOOK</v>
          </cell>
        </row>
        <row r="4810">
          <cell r="A4810" t="str">
            <v>ACER | NOTEBOOK</v>
          </cell>
        </row>
        <row r="4811">
          <cell r="A4811" t="str">
            <v>ACER | NOTEBOOK</v>
          </cell>
        </row>
        <row r="4812">
          <cell r="A4812" t="str">
            <v>ACER | NOTEBOOK</v>
          </cell>
        </row>
        <row r="4813">
          <cell r="A4813" t="str">
            <v>ACER | NOTEBOOK</v>
          </cell>
        </row>
        <row r="4814">
          <cell r="A4814" t="str">
            <v>ACER | NOTEBOOK</v>
          </cell>
        </row>
        <row r="4815">
          <cell r="A4815" t="str">
            <v>ACER | NOTEBOOK</v>
          </cell>
        </row>
        <row r="4816">
          <cell r="A4816" t="str">
            <v>ACER | NOTEBOOK</v>
          </cell>
        </row>
        <row r="4817">
          <cell r="A4817" t="str">
            <v>ACER | NOTEBOOK</v>
          </cell>
        </row>
        <row r="4818">
          <cell r="A4818" t="str">
            <v>ACER | NOTEBOOK</v>
          </cell>
        </row>
        <row r="4819">
          <cell r="A4819" t="str">
            <v>ACER | NOTEBOOK</v>
          </cell>
        </row>
        <row r="4820">
          <cell r="A4820" t="str">
            <v>ACER | NOTEBOOK</v>
          </cell>
        </row>
        <row r="4821">
          <cell r="A4821" t="str">
            <v>ACER | NOTEBOOK</v>
          </cell>
        </row>
        <row r="4822">
          <cell r="A4822" t="str">
            <v>ACER | NOTEBOOK</v>
          </cell>
        </row>
        <row r="4823">
          <cell r="A4823" t="str">
            <v>ACER | NOTEBOOK</v>
          </cell>
        </row>
        <row r="4824">
          <cell r="A4824" t="str">
            <v>ACER | NOTEBOOK</v>
          </cell>
        </row>
        <row r="4825">
          <cell r="A4825" t="str">
            <v>ACER | NOTEBOOK</v>
          </cell>
        </row>
        <row r="4826">
          <cell r="A4826" t="str">
            <v>ACER | NOTEBOOK</v>
          </cell>
        </row>
        <row r="4827">
          <cell r="A4827" t="str">
            <v>ACER | NOTEBOOK</v>
          </cell>
        </row>
        <row r="4828">
          <cell r="A4828" t="str">
            <v>ACER | NOTEBOOK</v>
          </cell>
        </row>
        <row r="4829">
          <cell r="A4829" t="str">
            <v>ACER | NOTEBOOK</v>
          </cell>
        </row>
        <row r="4830">
          <cell r="A4830" t="str">
            <v>ACER | NOTEBOOK</v>
          </cell>
        </row>
        <row r="4831">
          <cell r="A4831" t="str">
            <v>ACER | NOTEBOOK</v>
          </cell>
        </row>
        <row r="4832">
          <cell r="A4832" t="str">
            <v>ACER | NOTEBOOK</v>
          </cell>
        </row>
        <row r="4833">
          <cell r="A4833" t="str">
            <v>ACER | NOTEBOOK</v>
          </cell>
        </row>
        <row r="4834">
          <cell r="A4834" t="str">
            <v>ACER | NOTEBOOK</v>
          </cell>
        </row>
        <row r="4835">
          <cell r="A4835" t="str">
            <v>ACER | NOTEBOOK</v>
          </cell>
        </row>
        <row r="4836">
          <cell r="A4836" t="str">
            <v>ACER | NOTEBOOK</v>
          </cell>
        </row>
        <row r="4837">
          <cell r="A4837" t="str">
            <v>ACER | NOTEBOOK</v>
          </cell>
        </row>
        <row r="4838">
          <cell r="A4838" t="str">
            <v>ACER | NOTEBOOK</v>
          </cell>
        </row>
        <row r="4839">
          <cell r="A4839" t="str">
            <v>ACER | NOTEBOOK</v>
          </cell>
        </row>
        <row r="4840">
          <cell r="A4840" t="str">
            <v>ACER | NOTEBOOK</v>
          </cell>
        </row>
        <row r="4841">
          <cell r="A4841" t="str">
            <v>ACER | NOTEBOOK</v>
          </cell>
        </row>
        <row r="4842">
          <cell r="A4842" t="str">
            <v>ACER | NOTEBOOK</v>
          </cell>
        </row>
        <row r="4843">
          <cell r="A4843" t="str">
            <v>ACER | NOTEBOOK</v>
          </cell>
        </row>
        <row r="4844">
          <cell r="A4844" t="str">
            <v>ACER | NOTEBOOK</v>
          </cell>
        </row>
        <row r="4845">
          <cell r="A4845" t="str">
            <v>ACER | NOTEBOOK</v>
          </cell>
        </row>
        <row r="4846">
          <cell r="A4846" t="str">
            <v>ACER | NOTEBOOK</v>
          </cell>
        </row>
        <row r="4847">
          <cell r="A4847" t="str">
            <v>ACER | NOTEBOOK</v>
          </cell>
        </row>
        <row r="4848">
          <cell r="A4848" t="str">
            <v>ACER | NOTEBOOK</v>
          </cell>
        </row>
        <row r="4849">
          <cell r="A4849" t="str">
            <v>ACER | NOTEBOOK</v>
          </cell>
        </row>
        <row r="4850">
          <cell r="A4850" t="str">
            <v>ACER | NOTEBOOK</v>
          </cell>
        </row>
        <row r="4851">
          <cell r="A4851" t="str">
            <v>ACER | NOTEBOOK</v>
          </cell>
        </row>
        <row r="4852">
          <cell r="A4852" t="str">
            <v>ACER | NOTEBOOK</v>
          </cell>
        </row>
        <row r="4853">
          <cell r="A4853" t="str">
            <v>ACER | NOTEBOOK</v>
          </cell>
        </row>
        <row r="4854">
          <cell r="A4854" t="str">
            <v>ACER | NOTEBOOK</v>
          </cell>
        </row>
        <row r="4855">
          <cell r="A4855" t="str">
            <v>ACER | NOTEBOOK</v>
          </cell>
        </row>
        <row r="4856">
          <cell r="A4856" t="str">
            <v>ACER | NOTEBOOK</v>
          </cell>
        </row>
        <row r="4857">
          <cell r="A4857" t="str">
            <v>ACER | NOTEBOOK</v>
          </cell>
        </row>
        <row r="4858">
          <cell r="A4858" t="str">
            <v>ACER | NOTEBOOK</v>
          </cell>
        </row>
        <row r="4859">
          <cell r="A4859" t="str">
            <v>ACER | NOTEBOOK</v>
          </cell>
        </row>
        <row r="4860">
          <cell r="A4860" t="str">
            <v>ACER | NOTEBOOK</v>
          </cell>
        </row>
        <row r="4861">
          <cell r="A4861" t="str">
            <v>ACER | NOTEBOOK</v>
          </cell>
        </row>
        <row r="4862">
          <cell r="A4862" t="str">
            <v>ACER | NOTEBOOK</v>
          </cell>
        </row>
        <row r="4863">
          <cell r="A4863" t="str">
            <v>ACER | NOTEBOOK</v>
          </cell>
        </row>
        <row r="4864">
          <cell r="A4864" t="str">
            <v>ACER | NOTEBOOK</v>
          </cell>
        </row>
        <row r="4865">
          <cell r="A4865" t="str">
            <v>ACER | NOTEBOOK</v>
          </cell>
        </row>
        <row r="4866">
          <cell r="A4866" t="str">
            <v>ACER | NOTEBOOK</v>
          </cell>
        </row>
        <row r="4867">
          <cell r="A4867" t="str">
            <v>ACER | NOTEBOOK</v>
          </cell>
        </row>
        <row r="4868">
          <cell r="A4868" t="str">
            <v>ACER | NOTEBOOK</v>
          </cell>
        </row>
        <row r="4869">
          <cell r="A4869" t="str">
            <v>ACER | NOTEBOOK</v>
          </cell>
        </row>
        <row r="4870">
          <cell r="A4870" t="str">
            <v>ACER | NOTEBOOK</v>
          </cell>
        </row>
        <row r="4871">
          <cell r="A4871" t="str">
            <v>ACER | NOTEBOOK</v>
          </cell>
        </row>
        <row r="4872">
          <cell r="A4872" t="str">
            <v>ACER | NOTEBOOK</v>
          </cell>
        </row>
        <row r="4873">
          <cell r="A4873" t="str">
            <v>ACER | NOTEBOOK</v>
          </cell>
        </row>
        <row r="4874">
          <cell r="A4874" t="str">
            <v>ACER | NOTEBOOK</v>
          </cell>
        </row>
        <row r="4875">
          <cell r="A4875" t="str">
            <v>ACER | NOTEBOOK</v>
          </cell>
        </row>
        <row r="4876">
          <cell r="A4876" t="str">
            <v>ACER | NOTEBOOK</v>
          </cell>
        </row>
        <row r="4877">
          <cell r="A4877" t="str">
            <v>ACER | NOTEBOOK</v>
          </cell>
        </row>
        <row r="4878">
          <cell r="A4878" t="str">
            <v>ACER | NOTEBOOK</v>
          </cell>
        </row>
        <row r="4879">
          <cell r="A4879" t="str">
            <v>ACER | NOTEBOOK</v>
          </cell>
        </row>
        <row r="4880">
          <cell r="A4880" t="str">
            <v>ACER | NOTEBOOK</v>
          </cell>
        </row>
        <row r="4881">
          <cell r="A4881" t="str">
            <v>ACER | NOTEBOOK</v>
          </cell>
        </row>
        <row r="4882">
          <cell r="A4882" t="str">
            <v>ACER | NOTEBOOK</v>
          </cell>
        </row>
        <row r="4883">
          <cell r="A4883" t="str">
            <v>ACER | NOTEBOOK</v>
          </cell>
        </row>
        <row r="4884">
          <cell r="A4884" t="str">
            <v>ACER | NOTEBOOK</v>
          </cell>
        </row>
        <row r="4885">
          <cell r="A4885" t="str">
            <v>ACER | NOTEBOOK</v>
          </cell>
        </row>
        <row r="4886">
          <cell r="A4886" t="str">
            <v>ACER | NOTEBOOK</v>
          </cell>
        </row>
        <row r="4887">
          <cell r="A4887" t="str">
            <v>ACER | NOTEBOOK</v>
          </cell>
        </row>
        <row r="4888">
          <cell r="A4888" t="str">
            <v>ACER | NOTEBOOK</v>
          </cell>
        </row>
        <row r="4889">
          <cell r="A4889" t="str">
            <v>ACER | NOTEBOOK</v>
          </cell>
        </row>
        <row r="4890">
          <cell r="A4890" t="str">
            <v>ACER | NOTEBOOK</v>
          </cell>
        </row>
        <row r="4891">
          <cell r="A4891" t="str">
            <v>ACER | NOTEBOOK</v>
          </cell>
        </row>
        <row r="4892">
          <cell r="A4892" t="str">
            <v>ACER | NOTEBOOK</v>
          </cell>
        </row>
        <row r="4893">
          <cell r="A4893" t="str">
            <v>ACER | NOTEBOOK</v>
          </cell>
        </row>
        <row r="4894">
          <cell r="A4894" t="str">
            <v>ACER | NOTEBOOK</v>
          </cell>
        </row>
        <row r="4895">
          <cell r="A4895" t="str">
            <v>ACER | NOTEBOOK</v>
          </cell>
        </row>
        <row r="4896">
          <cell r="A4896" t="str">
            <v>ACER | NOTEBOOK</v>
          </cell>
        </row>
        <row r="4897">
          <cell r="A4897" t="str">
            <v>ACER | NOTEBOOK</v>
          </cell>
        </row>
        <row r="4898">
          <cell r="A4898" t="str">
            <v>ACER | NOTEBOOK</v>
          </cell>
        </row>
        <row r="4899">
          <cell r="A4899" t="str">
            <v>ACER | NOTEBOOK</v>
          </cell>
        </row>
        <row r="4900">
          <cell r="A4900" t="str">
            <v>ACER | NOTEBOOK</v>
          </cell>
        </row>
        <row r="4901">
          <cell r="A4901" t="str">
            <v>ACER | NOTEBOOK</v>
          </cell>
        </row>
        <row r="4902">
          <cell r="A4902" t="str">
            <v>ACER | NOTEBOOK</v>
          </cell>
        </row>
        <row r="4903">
          <cell r="A4903" t="str">
            <v>ACER | NOTEBOOK</v>
          </cell>
        </row>
        <row r="4904">
          <cell r="A4904" t="str">
            <v>ACER | NOTEBOOK</v>
          </cell>
        </row>
        <row r="4905">
          <cell r="A4905" t="str">
            <v>ACER | NOTEBOOK</v>
          </cell>
        </row>
        <row r="4906">
          <cell r="A4906" t="str">
            <v>ACER | NOTEBOOK</v>
          </cell>
        </row>
        <row r="4907">
          <cell r="A4907" t="str">
            <v>ACER | NOTEBOOK</v>
          </cell>
        </row>
        <row r="4908">
          <cell r="A4908" t="str">
            <v>ACER | NOTEBOOK</v>
          </cell>
        </row>
        <row r="4909">
          <cell r="A4909" t="str">
            <v>ACER | NOTEBOOK</v>
          </cell>
        </row>
        <row r="4910">
          <cell r="A4910" t="str">
            <v>ACER | NOTEBOOK</v>
          </cell>
        </row>
        <row r="4911">
          <cell r="A4911" t="str">
            <v>ACER | NOTEBOOK</v>
          </cell>
        </row>
        <row r="4912">
          <cell r="A4912" t="str">
            <v>ACER | NOTEBOOK</v>
          </cell>
        </row>
        <row r="4913">
          <cell r="A4913" t="str">
            <v>ACER | NOTEBOOK</v>
          </cell>
        </row>
        <row r="4914">
          <cell r="A4914" t="str">
            <v>ACER | NOTEBOOK</v>
          </cell>
        </row>
        <row r="4915">
          <cell r="A4915" t="str">
            <v>ACER | NOTEBOOK</v>
          </cell>
        </row>
        <row r="4916">
          <cell r="A4916" t="str">
            <v>ACER | NOTEBOOK</v>
          </cell>
        </row>
        <row r="4917">
          <cell r="A4917" t="str">
            <v>ACER | NOTEBOOK</v>
          </cell>
        </row>
        <row r="4918">
          <cell r="A4918" t="str">
            <v>ACER | NOTEBOOK</v>
          </cell>
        </row>
        <row r="4919">
          <cell r="A4919" t="str">
            <v>ACER | NOTEBOOK</v>
          </cell>
        </row>
        <row r="4920">
          <cell r="A4920" t="str">
            <v>ACER | NOTEBOOK</v>
          </cell>
        </row>
        <row r="4921">
          <cell r="A4921" t="str">
            <v>ACER | NOTEBOOK</v>
          </cell>
        </row>
        <row r="4922">
          <cell r="A4922" t="str">
            <v>ACER | NOTEBOOK</v>
          </cell>
        </row>
        <row r="4923">
          <cell r="A4923" t="str">
            <v>ACER | NOTEBOOK</v>
          </cell>
        </row>
        <row r="4924">
          <cell r="A4924" t="str">
            <v>ACER | NOTEBOOK</v>
          </cell>
        </row>
        <row r="4925">
          <cell r="A4925" t="str">
            <v>ACER | NOTEBOOK</v>
          </cell>
        </row>
        <row r="4926">
          <cell r="A4926" t="str">
            <v>ACER | NOTEBOOK</v>
          </cell>
        </row>
        <row r="4927">
          <cell r="A4927" t="str">
            <v>ACER | NOTEBOOK</v>
          </cell>
        </row>
        <row r="4928">
          <cell r="A4928" t="str">
            <v>ACER | NOTEBOOK</v>
          </cell>
        </row>
        <row r="4929">
          <cell r="A4929" t="str">
            <v>ACER | NOTEBOOK</v>
          </cell>
        </row>
        <row r="4930">
          <cell r="A4930" t="str">
            <v>ACER | NOTEBOOK</v>
          </cell>
        </row>
        <row r="4931">
          <cell r="A4931" t="str">
            <v>ACER | NOTEBOOK</v>
          </cell>
        </row>
        <row r="4932">
          <cell r="A4932" t="str">
            <v>ACER | NOTEBOOK</v>
          </cell>
        </row>
        <row r="4933">
          <cell r="A4933" t="str">
            <v>ACER | NOTEBOOK</v>
          </cell>
        </row>
        <row r="4934">
          <cell r="A4934" t="str">
            <v>ACER | NOTEBOOK</v>
          </cell>
        </row>
        <row r="4935">
          <cell r="A4935" t="str">
            <v>ACER | NOTEBOOK</v>
          </cell>
        </row>
        <row r="4936">
          <cell r="A4936" t="str">
            <v>ACER | NOTEBOOK</v>
          </cell>
        </row>
        <row r="4937">
          <cell r="A4937" t="str">
            <v>ACER | NOTEBOOK</v>
          </cell>
        </row>
        <row r="4938">
          <cell r="A4938" t="str">
            <v>ACER | NOTEBOOK</v>
          </cell>
        </row>
        <row r="4939">
          <cell r="A4939" t="str">
            <v>ACER | NOTEBOOK</v>
          </cell>
        </row>
        <row r="4940">
          <cell r="A4940" t="str">
            <v>ACER | NOTEBOOK</v>
          </cell>
        </row>
        <row r="4941">
          <cell r="A4941" t="str">
            <v>ACER | NOTEBOOK</v>
          </cell>
        </row>
        <row r="4942">
          <cell r="A4942" t="str">
            <v>ACER | NOTEBOOK</v>
          </cell>
        </row>
        <row r="4943">
          <cell r="A4943" t="str">
            <v>ACER | NOTEBOOK</v>
          </cell>
        </row>
        <row r="4944">
          <cell r="A4944" t="str">
            <v>ACER | NOTEBOOK</v>
          </cell>
        </row>
        <row r="4945">
          <cell r="A4945" t="str">
            <v>ACER | NOTEBOOK</v>
          </cell>
        </row>
        <row r="4946">
          <cell r="A4946" t="str">
            <v>ACER | NOTEBOOK</v>
          </cell>
        </row>
        <row r="4947">
          <cell r="A4947" t="str">
            <v>ACER | NOTEBOOK</v>
          </cell>
        </row>
        <row r="4948">
          <cell r="A4948" t="str">
            <v>ACER | NOTEBOOK</v>
          </cell>
        </row>
        <row r="4949">
          <cell r="A4949" t="str">
            <v>ACER | NOTEBOOK</v>
          </cell>
        </row>
        <row r="4950">
          <cell r="A4950" t="str">
            <v>ACER | NOTEBOOK</v>
          </cell>
        </row>
        <row r="4951">
          <cell r="A4951" t="str">
            <v>ACER | NOTEBOOK</v>
          </cell>
        </row>
        <row r="4952">
          <cell r="A4952" t="str">
            <v>ACER | NOTEBOOK</v>
          </cell>
        </row>
        <row r="4953">
          <cell r="A4953" t="str">
            <v>ACER | NOTEBOOK</v>
          </cell>
        </row>
        <row r="4954">
          <cell r="A4954" t="str">
            <v>ACER | NOTEBOOK</v>
          </cell>
        </row>
        <row r="4955">
          <cell r="A4955" t="str">
            <v>ACER | NOTEBOOK</v>
          </cell>
        </row>
        <row r="4956">
          <cell r="A4956" t="str">
            <v>ACER | NOTEBOOK</v>
          </cell>
        </row>
        <row r="4957">
          <cell r="A4957" t="str">
            <v>ACER | NOTEBOOK</v>
          </cell>
        </row>
        <row r="4958">
          <cell r="A4958" t="str">
            <v>ACER | NOTEBOOK</v>
          </cell>
        </row>
        <row r="4959">
          <cell r="A4959" t="str">
            <v>ACER | NOTEBOOK</v>
          </cell>
        </row>
        <row r="4960">
          <cell r="A4960" t="str">
            <v>ACER | NOTEBOOK</v>
          </cell>
        </row>
        <row r="4961">
          <cell r="A4961" t="str">
            <v>ACER | NOTEBOOK</v>
          </cell>
        </row>
        <row r="4962">
          <cell r="A4962" t="str">
            <v>ACER | NOTEBOOK</v>
          </cell>
        </row>
        <row r="4963">
          <cell r="A4963" t="str">
            <v>ACER | NOTEBOOK</v>
          </cell>
        </row>
        <row r="4964">
          <cell r="A4964" t="str">
            <v>ACER | NOTEBOOK</v>
          </cell>
        </row>
        <row r="4965">
          <cell r="A4965" t="str">
            <v>ACER | NOTEBOOK</v>
          </cell>
        </row>
        <row r="4966">
          <cell r="A4966" t="str">
            <v>ACER | NOTEBOOK</v>
          </cell>
        </row>
        <row r="4967">
          <cell r="A4967" t="str">
            <v>ACER | NOTEBOOK</v>
          </cell>
        </row>
        <row r="4968">
          <cell r="A4968" t="str">
            <v>ACER | NOTEBOOK</v>
          </cell>
        </row>
        <row r="4969">
          <cell r="A4969" t="str">
            <v>ACER | NOTEBOOK</v>
          </cell>
        </row>
        <row r="4970">
          <cell r="A4970" t="str">
            <v>ACER | NOTEBOOK</v>
          </cell>
        </row>
        <row r="4971">
          <cell r="A4971" t="str">
            <v>ACER | NOTEBOOK</v>
          </cell>
        </row>
        <row r="4972">
          <cell r="A4972" t="str">
            <v>ACER | NOTEBOOK</v>
          </cell>
        </row>
        <row r="4973">
          <cell r="A4973" t="str">
            <v>ACER | NOTEBOOK</v>
          </cell>
        </row>
        <row r="4974">
          <cell r="A4974" t="str">
            <v>ACER | NOTEBOOK</v>
          </cell>
        </row>
        <row r="4975">
          <cell r="A4975" t="str">
            <v>ACER | NOTEBOOK</v>
          </cell>
        </row>
        <row r="4976">
          <cell r="A4976" t="str">
            <v>ACER | NOTEBOOK</v>
          </cell>
        </row>
        <row r="4977">
          <cell r="A4977" t="str">
            <v>ACER | NOTEBOOK</v>
          </cell>
        </row>
        <row r="4978">
          <cell r="A4978" t="str">
            <v>ACER | NOTEBOOK</v>
          </cell>
        </row>
        <row r="4979">
          <cell r="A4979" t="str">
            <v>ACER | NOTEBOOK</v>
          </cell>
        </row>
        <row r="4980">
          <cell r="A4980" t="str">
            <v>ACER | NOTEBOOK</v>
          </cell>
        </row>
        <row r="4981">
          <cell r="A4981" t="str">
            <v>ACER | NOTEBOOK</v>
          </cell>
        </row>
        <row r="4982">
          <cell r="A4982" t="str">
            <v>ACER | NOTEBOOK</v>
          </cell>
        </row>
        <row r="4983">
          <cell r="A4983" t="str">
            <v>ACER | NOTEBOOK</v>
          </cell>
        </row>
        <row r="4984">
          <cell r="A4984" t="str">
            <v>ACER | NOTEBOOK</v>
          </cell>
        </row>
        <row r="4985">
          <cell r="A4985" t="str">
            <v>ACER | NOTEBOOK</v>
          </cell>
        </row>
        <row r="4986">
          <cell r="A4986" t="str">
            <v>ACER | NOTEBOOK</v>
          </cell>
        </row>
        <row r="4987">
          <cell r="A4987" t="str">
            <v>ACER | NOTEBOOK</v>
          </cell>
        </row>
        <row r="4988">
          <cell r="A4988" t="str">
            <v>ACER | NOTEBOOK</v>
          </cell>
        </row>
        <row r="4989">
          <cell r="A4989" t="str">
            <v>ACER | NOTEBOOK</v>
          </cell>
        </row>
        <row r="4990">
          <cell r="A4990" t="str">
            <v>ACER | NOTEBOOK</v>
          </cell>
        </row>
        <row r="4991">
          <cell r="A4991" t="str">
            <v>ACER | NOTEBOOK</v>
          </cell>
        </row>
        <row r="4992">
          <cell r="A4992" t="str">
            <v>ACER | NOTEBOOK</v>
          </cell>
        </row>
        <row r="4993">
          <cell r="A4993" t="str">
            <v>ACER | NOTEBOOK</v>
          </cell>
        </row>
        <row r="4994">
          <cell r="A4994" t="str">
            <v>ACER | NOTEBOOK</v>
          </cell>
        </row>
        <row r="4995">
          <cell r="A4995" t="str">
            <v>ACER | NOTEBOOK</v>
          </cell>
        </row>
        <row r="4996">
          <cell r="A4996" t="str">
            <v>ACER | NOTEBOOK</v>
          </cell>
        </row>
        <row r="4997">
          <cell r="A4997" t="str">
            <v>ACER | NOTEBOOK</v>
          </cell>
        </row>
        <row r="4998">
          <cell r="A4998" t="str">
            <v>ACER | NOTEBOOK</v>
          </cell>
        </row>
        <row r="4999">
          <cell r="A4999" t="str">
            <v>ACER | NOTEBOOK</v>
          </cell>
        </row>
        <row r="5000">
          <cell r="A5000" t="str">
            <v>ACER | NOTEBOOK</v>
          </cell>
        </row>
        <row r="5001">
          <cell r="A5001" t="str">
            <v>ACER | NOTEBOOK</v>
          </cell>
        </row>
        <row r="5002">
          <cell r="A5002" t="str">
            <v>ACER | NOTEBOOK</v>
          </cell>
        </row>
        <row r="5003">
          <cell r="A5003" t="str">
            <v>ACER | NOTEBOOK</v>
          </cell>
        </row>
        <row r="5004">
          <cell r="A5004" t="str">
            <v>ACER | NOTEBOOK</v>
          </cell>
        </row>
        <row r="5005">
          <cell r="A5005" t="str">
            <v>ACER | NOTEBOOK</v>
          </cell>
        </row>
        <row r="5006">
          <cell r="A5006" t="str">
            <v>ACER | NOTEBOOK</v>
          </cell>
        </row>
        <row r="5007">
          <cell r="A5007" t="str">
            <v>ACER | NOTEBOOK</v>
          </cell>
        </row>
        <row r="5008">
          <cell r="A5008" t="str">
            <v>ACER | NOTEBOOK</v>
          </cell>
        </row>
        <row r="5009">
          <cell r="A5009" t="str">
            <v>ACER | NOTEBOOK</v>
          </cell>
        </row>
        <row r="5010">
          <cell r="A5010" t="str">
            <v>ACER | NOTEBOOK</v>
          </cell>
        </row>
        <row r="5011">
          <cell r="A5011" t="str">
            <v>ACER | NOTEBOOK</v>
          </cell>
        </row>
        <row r="5012">
          <cell r="A5012" t="str">
            <v>ACER | NOTEBOOK</v>
          </cell>
        </row>
        <row r="5013">
          <cell r="A5013" t="str">
            <v>ACER | NOTEBOOK</v>
          </cell>
        </row>
        <row r="5014">
          <cell r="A5014" t="str">
            <v>ACER | NOTEBOOK</v>
          </cell>
        </row>
        <row r="5015">
          <cell r="A5015" t="str">
            <v>ACER | NOTEBOOK</v>
          </cell>
        </row>
        <row r="5016">
          <cell r="A5016" t="str">
            <v>ACER | NOTEBOOK</v>
          </cell>
        </row>
        <row r="5017">
          <cell r="A5017" t="str">
            <v>ACER | NOTEBOOK</v>
          </cell>
        </row>
        <row r="5018">
          <cell r="A5018" t="str">
            <v>ACER | NOTEBOOK</v>
          </cell>
        </row>
        <row r="5019">
          <cell r="A5019" t="str">
            <v>ACER | NOTEBOOK</v>
          </cell>
        </row>
        <row r="5020">
          <cell r="A5020" t="str">
            <v>ACER | NOTEBOOK</v>
          </cell>
        </row>
        <row r="5021">
          <cell r="A5021" t="str">
            <v>ACER | NOTEBOOK</v>
          </cell>
        </row>
        <row r="5022">
          <cell r="A5022" t="str">
            <v>ACER | NOTEBOOK</v>
          </cell>
        </row>
        <row r="5023">
          <cell r="A5023" t="str">
            <v>ACER | NOTEBOOK</v>
          </cell>
        </row>
        <row r="5024">
          <cell r="A5024" t="str">
            <v>ACER | NOTEBOOK</v>
          </cell>
        </row>
        <row r="5025">
          <cell r="A5025" t="str">
            <v>ACER | NOTEBOOK</v>
          </cell>
        </row>
        <row r="5026">
          <cell r="A5026" t="str">
            <v>ACER | NOTEBOOK</v>
          </cell>
        </row>
        <row r="5027">
          <cell r="A5027" t="str">
            <v>ACER | NOTEBOOK</v>
          </cell>
        </row>
        <row r="5028">
          <cell r="A5028" t="str">
            <v>ACER | NOTEBOOK</v>
          </cell>
        </row>
        <row r="5029">
          <cell r="A5029" t="str">
            <v>ACER | NOTEBOOK</v>
          </cell>
        </row>
        <row r="5030">
          <cell r="A5030" t="str">
            <v>ACER | NOTEBOOK</v>
          </cell>
        </row>
        <row r="5031">
          <cell r="A5031" t="str">
            <v>ACER | NOTEBOOK</v>
          </cell>
        </row>
        <row r="5032">
          <cell r="A5032" t="str">
            <v>ACER | NOTEBOOK</v>
          </cell>
        </row>
        <row r="5033">
          <cell r="A5033" t="str">
            <v>ACER | NOTEBOOK</v>
          </cell>
        </row>
        <row r="5034">
          <cell r="A5034" t="str">
            <v>ACER | NOTEBOOK</v>
          </cell>
        </row>
        <row r="5035">
          <cell r="A5035" t="str">
            <v>ACER | NOTEBOOK</v>
          </cell>
        </row>
        <row r="5036">
          <cell r="A5036" t="str">
            <v>ACER | NOTEBOOK</v>
          </cell>
        </row>
        <row r="5037">
          <cell r="A5037" t="str">
            <v>ACER | NOTEBOOK</v>
          </cell>
        </row>
        <row r="5038">
          <cell r="A5038" t="str">
            <v>ACER | NOTEBOOK</v>
          </cell>
        </row>
        <row r="5039">
          <cell r="A5039" t="str">
            <v>ACER | NOTEBOOK</v>
          </cell>
        </row>
        <row r="5040">
          <cell r="A5040" t="str">
            <v>ACER | NOTEBOOK</v>
          </cell>
        </row>
        <row r="5041">
          <cell r="A5041" t="str">
            <v>ACER | NOTEBOOK</v>
          </cell>
        </row>
        <row r="5042">
          <cell r="A5042" t="str">
            <v>ACER | NOTEBOOK</v>
          </cell>
        </row>
        <row r="5043">
          <cell r="A5043" t="str">
            <v>ACER | NOTEBOOK</v>
          </cell>
        </row>
        <row r="5044">
          <cell r="A5044" t="str">
            <v>ACER | NOTEBOOK</v>
          </cell>
        </row>
        <row r="5045">
          <cell r="A5045" t="str">
            <v>ACER | NOTEBOOK</v>
          </cell>
        </row>
        <row r="5046">
          <cell r="A5046" t="str">
            <v>ACER | NOTEBOOK</v>
          </cell>
        </row>
        <row r="5047">
          <cell r="A5047" t="str">
            <v>ACER | NOTEBOOK</v>
          </cell>
        </row>
        <row r="5048">
          <cell r="A5048" t="str">
            <v>ACER | NOTEBOOK</v>
          </cell>
        </row>
        <row r="5049">
          <cell r="A5049" t="str">
            <v>ACER | NOTEBOOK</v>
          </cell>
        </row>
        <row r="5050">
          <cell r="A5050" t="str">
            <v>ACER | NOTEBOOK</v>
          </cell>
        </row>
        <row r="5051">
          <cell r="A5051" t="str">
            <v>ACER | NOTEBOOK</v>
          </cell>
        </row>
        <row r="5052">
          <cell r="A5052" t="str">
            <v>ACER | NOTEBOOK</v>
          </cell>
        </row>
        <row r="5053">
          <cell r="A5053" t="str">
            <v>ACER | NOTEBOOK</v>
          </cell>
        </row>
        <row r="5054">
          <cell r="A5054" t="str">
            <v>ACER | NOTEBOOK</v>
          </cell>
        </row>
        <row r="5055">
          <cell r="A5055" t="str">
            <v>ACER | NOTEBOOK</v>
          </cell>
        </row>
        <row r="5056">
          <cell r="A5056" t="str">
            <v>ACER | NOTEBOOK</v>
          </cell>
        </row>
        <row r="5057">
          <cell r="A5057" t="str">
            <v>ACER | NOTEBOOK</v>
          </cell>
        </row>
        <row r="5058">
          <cell r="A5058" t="str">
            <v>ACER | NOTEBOOK</v>
          </cell>
        </row>
        <row r="5059">
          <cell r="A5059" t="str">
            <v>ACER | NOTEBOOK</v>
          </cell>
        </row>
        <row r="5060">
          <cell r="A5060" t="str">
            <v>ACER | NOTEBOOK</v>
          </cell>
        </row>
        <row r="5061">
          <cell r="A5061" t="str">
            <v>ACER | NOTEBOOK</v>
          </cell>
        </row>
        <row r="5062">
          <cell r="A5062" t="str">
            <v>ACER | NOTEBOOK</v>
          </cell>
        </row>
        <row r="5063">
          <cell r="A5063" t="str">
            <v>ACER | NOTEBOOK</v>
          </cell>
        </row>
        <row r="5064">
          <cell r="A5064" t="str">
            <v>ACER | NOTEBOOK</v>
          </cell>
        </row>
        <row r="5065">
          <cell r="A5065" t="str">
            <v>ACER | NOTEBOOK</v>
          </cell>
        </row>
        <row r="5066">
          <cell r="A5066" t="str">
            <v>ACER | NOTEBOOK</v>
          </cell>
        </row>
        <row r="5067">
          <cell r="A5067" t="str">
            <v>ACER | NOTEBOOK</v>
          </cell>
        </row>
        <row r="5068">
          <cell r="A5068" t="str">
            <v>ACER | NOTEBOOK</v>
          </cell>
        </row>
        <row r="5069">
          <cell r="A5069" t="str">
            <v>ACER | NOTEBOOK</v>
          </cell>
        </row>
        <row r="5070">
          <cell r="A5070" t="str">
            <v>ACER | NOTEBOOK</v>
          </cell>
        </row>
        <row r="5071">
          <cell r="A5071" t="str">
            <v>ACER | NOTEBOOK</v>
          </cell>
        </row>
        <row r="5072">
          <cell r="A5072" t="str">
            <v>ACER | NOTEBOOK</v>
          </cell>
        </row>
        <row r="5073">
          <cell r="A5073" t="str">
            <v>ACER | NOTEBOOK</v>
          </cell>
        </row>
        <row r="5074">
          <cell r="A5074" t="str">
            <v>ACER | NOTEBOOK</v>
          </cell>
        </row>
        <row r="5075">
          <cell r="A5075" t="str">
            <v>ACER | NOTEBOOK</v>
          </cell>
        </row>
        <row r="5076">
          <cell r="A5076" t="str">
            <v>ACER | NOTEBOOK</v>
          </cell>
        </row>
        <row r="5077">
          <cell r="A5077" t="str">
            <v>ACER | NOTEBOOK</v>
          </cell>
        </row>
        <row r="5078">
          <cell r="A5078" t="str">
            <v>ACER | NOTEBOOK</v>
          </cell>
        </row>
        <row r="5079">
          <cell r="A5079" t="str">
            <v>ACER | NOTEBOOK</v>
          </cell>
        </row>
        <row r="5080">
          <cell r="A5080" t="str">
            <v>ACER | NOTEBOOK</v>
          </cell>
        </row>
        <row r="5081">
          <cell r="A5081" t="str">
            <v>ACER | NOTEBOOK</v>
          </cell>
        </row>
        <row r="5082">
          <cell r="A5082" t="str">
            <v>ACER | NOTEBOOK</v>
          </cell>
        </row>
        <row r="5083">
          <cell r="A5083" t="str">
            <v>ACER | NOTEBOOK</v>
          </cell>
        </row>
        <row r="5084">
          <cell r="A5084" t="str">
            <v>ACER | NOTEBOOK</v>
          </cell>
        </row>
        <row r="5085">
          <cell r="A5085" t="str">
            <v>ACER | NOTEBOOK</v>
          </cell>
        </row>
        <row r="5086">
          <cell r="A5086" t="str">
            <v>ACER | NOTEBOOK</v>
          </cell>
        </row>
        <row r="5087">
          <cell r="A5087" t="str">
            <v>ACER | NOTEBOOK</v>
          </cell>
        </row>
        <row r="5088">
          <cell r="A5088" t="str">
            <v>ACER | NOTEBOOK</v>
          </cell>
        </row>
        <row r="5089">
          <cell r="A5089" t="str">
            <v>ACER | NOTEBOOK</v>
          </cell>
        </row>
        <row r="5090">
          <cell r="A5090" t="str">
            <v>ACER | NOTEBOOK</v>
          </cell>
        </row>
        <row r="5091">
          <cell r="A5091" t="str">
            <v>ACER | NOTEBOOK</v>
          </cell>
        </row>
        <row r="5092">
          <cell r="A5092" t="str">
            <v>ACER | NOTEBOOK</v>
          </cell>
        </row>
        <row r="5093">
          <cell r="A5093" t="str">
            <v>ACER | NOTEBOOK</v>
          </cell>
        </row>
        <row r="5094">
          <cell r="A5094" t="str">
            <v>ACER | NOTEBOOK</v>
          </cell>
        </row>
        <row r="5095">
          <cell r="A5095" t="str">
            <v>ACER | NOTEBOOK</v>
          </cell>
        </row>
        <row r="5096">
          <cell r="A5096" t="str">
            <v>ACER | NOTEBOOK</v>
          </cell>
        </row>
        <row r="5097">
          <cell r="A5097" t="str">
            <v>ACER | NOTEBOOK</v>
          </cell>
        </row>
        <row r="5098">
          <cell r="A5098" t="str">
            <v>ACER | NOTEBOOK</v>
          </cell>
        </row>
        <row r="5099">
          <cell r="A5099" t="str">
            <v>ACER | NOTEBOOK</v>
          </cell>
        </row>
        <row r="5100">
          <cell r="A5100" t="str">
            <v>ACER | NOTEBOOK</v>
          </cell>
        </row>
        <row r="5101">
          <cell r="A5101" t="str">
            <v>ACER | NOTEBOOK</v>
          </cell>
        </row>
        <row r="5102">
          <cell r="A5102" t="str">
            <v>ACER | NOTEBOOK</v>
          </cell>
        </row>
        <row r="5103">
          <cell r="A5103" t="str">
            <v>ACER | NOTEBOOK</v>
          </cell>
        </row>
        <row r="5104">
          <cell r="A5104" t="str">
            <v>ACER | NOTEBOOK</v>
          </cell>
        </row>
        <row r="5105">
          <cell r="A5105" t="str">
            <v>ACER | NOTEBOOK</v>
          </cell>
        </row>
        <row r="5106">
          <cell r="A5106" t="str">
            <v>ACER | NOTEBOOK</v>
          </cell>
        </row>
        <row r="5107">
          <cell r="A5107" t="str">
            <v>ACER | NOTEBOOK</v>
          </cell>
        </row>
        <row r="5108">
          <cell r="A5108" t="str">
            <v>ACER | NOTEBOOK</v>
          </cell>
        </row>
        <row r="5109">
          <cell r="A5109" t="str">
            <v>ACER | NOTEBOOK</v>
          </cell>
        </row>
        <row r="5110">
          <cell r="A5110" t="str">
            <v>ACER | NOTEBOOK</v>
          </cell>
        </row>
        <row r="5111">
          <cell r="A5111" t="str">
            <v>ACER | NOTEBOOK</v>
          </cell>
        </row>
        <row r="5112">
          <cell r="A5112" t="str">
            <v>ACER | NOTEBOOK</v>
          </cell>
        </row>
        <row r="5113">
          <cell r="A5113" t="str">
            <v>ACER | NOTEBOOK</v>
          </cell>
        </row>
        <row r="5114">
          <cell r="A5114" t="str">
            <v>ACER | NOTEBOOK</v>
          </cell>
        </row>
        <row r="5115">
          <cell r="A5115" t="str">
            <v>ACER | NOTEBOOK</v>
          </cell>
        </row>
        <row r="5116">
          <cell r="A5116" t="str">
            <v>ACER | NOTEBOOK</v>
          </cell>
        </row>
        <row r="5117">
          <cell r="A5117" t="str">
            <v>ACER | NOTEBOOK</v>
          </cell>
        </row>
        <row r="5118">
          <cell r="A5118" t="str">
            <v>ACER | NOTEBOOK</v>
          </cell>
        </row>
        <row r="5119">
          <cell r="A5119" t="str">
            <v>ACER | NOTEBOOK</v>
          </cell>
        </row>
        <row r="5120">
          <cell r="A5120" t="str">
            <v>ACER | NOTEBOOK</v>
          </cell>
        </row>
        <row r="5121">
          <cell r="A5121" t="str">
            <v>ACER | NOTEBOOK</v>
          </cell>
        </row>
        <row r="5122">
          <cell r="A5122" t="str">
            <v>ACER | NOTEBOOK</v>
          </cell>
        </row>
        <row r="5123">
          <cell r="A5123" t="str">
            <v>ACER | NOTEBOOK</v>
          </cell>
        </row>
        <row r="5124">
          <cell r="A5124" t="str">
            <v>ACER | NOTEBOOK</v>
          </cell>
        </row>
        <row r="5125">
          <cell r="A5125" t="str">
            <v>ACER | NOTEBOOK</v>
          </cell>
        </row>
        <row r="5126">
          <cell r="A5126" t="str">
            <v>ACER | NOTEBOOK</v>
          </cell>
        </row>
        <row r="5127">
          <cell r="A5127" t="str">
            <v>ACER | NOTEBOOK</v>
          </cell>
        </row>
        <row r="5128">
          <cell r="A5128" t="str">
            <v>ACER | NOTEBOOK</v>
          </cell>
        </row>
        <row r="5129">
          <cell r="A5129" t="str">
            <v>ACER | NOTEBOOK</v>
          </cell>
        </row>
        <row r="5130">
          <cell r="A5130" t="str">
            <v>ACER | NOTEBOOK</v>
          </cell>
        </row>
        <row r="5131">
          <cell r="A5131" t="str">
            <v>ACER | NOTEBOOK</v>
          </cell>
        </row>
        <row r="5132">
          <cell r="A5132" t="str">
            <v>ACER | NOTEBOOK</v>
          </cell>
        </row>
        <row r="5133">
          <cell r="A5133" t="str">
            <v>ACER | NOTEBOOK</v>
          </cell>
        </row>
        <row r="5134">
          <cell r="A5134" t="str">
            <v>ACER | NOTEBOOK</v>
          </cell>
        </row>
        <row r="5135">
          <cell r="A5135" t="str">
            <v>ACER | NOTEBOOK</v>
          </cell>
        </row>
        <row r="5136">
          <cell r="A5136" t="str">
            <v>ACER | NOTEBOOK</v>
          </cell>
        </row>
        <row r="5137">
          <cell r="A5137" t="str">
            <v>ACER | NOTEBOOK</v>
          </cell>
        </row>
        <row r="5138">
          <cell r="A5138" t="str">
            <v>ACER | NOTEBOOK</v>
          </cell>
        </row>
        <row r="5139">
          <cell r="A5139" t="str">
            <v>ACER | NOTEBOOK</v>
          </cell>
        </row>
        <row r="5140">
          <cell r="A5140" t="str">
            <v>ACER | NOTEBOOK</v>
          </cell>
        </row>
        <row r="5141">
          <cell r="A5141" t="str">
            <v>ACER | NOTEBOOK</v>
          </cell>
        </row>
        <row r="5142">
          <cell r="A5142" t="str">
            <v>ACER | NOTEBOOK</v>
          </cell>
        </row>
        <row r="5143">
          <cell r="A5143" t="str">
            <v>ACER | NOTEBOOK</v>
          </cell>
        </row>
        <row r="5144">
          <cell r="A5144" t="str">
            <v>ACER | NOTEBOOK</v>
          </cell>
        </row>
        <row r="5145">
          <cell r="A5145" t="str">
            <v>ACER | NOTEBOOK</v>
          </cell>
        </row>
        <row r="5146">
          <cell r="A5146" t="str">
            <v>ACER | NOTEBOOK</v>
          </cell>
        </row>
        <row r="5147">
          <cell r="A5147" t="str">
            <v>ACER | NOTEBOOK</v>
          </cell>
        </row>
        <row r="5148">
          <cell r="A5148" t="str">
            <v>ACER | NOTEBOOK</v>
          </cell>
        </row>
        <row r="5149">
          <cell r="A5149" t="str">
            <v>ACER | NOTEBOOK</v>
          </cell>
        </row>
        <row r="5150">
          <cell r="A5150" t="str">
            <v>ACER | NOTEBOOK</v>
          </cell>
        </row>
        <row r="5151">
          <cell r="A5151" t="str">
            <v>ACER | NOTEBOOK</v>
          </cell>
        </row>
        <row r="5152">
          <cell r="A5152" t="str">
            <v>ACER | NOTEBOOK</v>
          </cell>
        </row>
        <row r="5153">
          <cell r="A5153" t="str">
            <v>ACER | NOTEBOOK</v>
          </cell>
        </row>
        <row r="5154">
          <cell r="A5154" t="str">
            <v>ACER | NOTEBOOK</v>
          </cell>
        </row>
        <row r="5155">
          <cell r="A5155" t="str">
            <v>ACER | NOTEBOOK</v>
          </cell>
        </row>
        <row r="5156">
          <cell r="A5156" t="str">
            <v>ACER | NOTEBOOK</v>
          </cell>
        </row>
        <row r="5157">
          <cell r="A5157" t="str">
            <v>ACER | NOTEBOOK</v>
          </cell>
        </row>
        <row r="5158">
          <cell r="A5158" t="str">
            <v>ACER | NOTEBOOK</v>
          </cell>
        </row>
        <row r="5159">
          <cell r="A5159" t="str">
            <v>ACER | NOTEBOOK</v>
          </cell>
        </row>
        <row r="5160">
          <cell r="A5160" t="str">
            <v>ACER | NOTEBOOK</v>
          </cell>
        </row>
        <row r="5161">
          <cell r="A5161" t="str">
            <v>ACER | NOTEBOOK</v>
          </cell>
        </row>
        <row r="5162">
          <cell r="A5162" t="str">
            <v>ACER | NOTEBOOK</v>
          </cell>
        </row>
        <row r="5163">
          <cell r="A5163" t="str">
            <v>ACER | NOTEBOOK</v>
          </cell>
        </row>
        <row r="5164">
          <cell r="A5164" t="str">
            <v>ACER | NOTEBOOK</v>
          </cell>
        </row>
        <row r="5165">
          <cell r="A5165" t="str">
            <v>ACER | NOTEBOOK</v>
          </cell>
        </row>
        <row r="5166">
          <cell r="A5166" t="str">
            <v>ACER | NOTEBOOK</v>
          </cell>
        </row>
        <row r="5167">
          <cell r="A5167" t="str">
            <v>ACER | NOTEBOOK</v>
          </cell>
        </row>
        <row r="5168">
          <cell r="A5168" t="str">
            <v>ACER | NOTEBOOK</v>
          </cell>
        </row>
        <row r="5169">
          <cell r="A5169" t="str">
            <v>ACER | NOTEBOOK</v>
          </cell>
        </row>
        <row r="5170">
          <cell r="A5170" t="str">
            <v>ACER | NOTEBOOK</v>
          </cell>
        </row>
        <row r="5171">
          <cell r="A5171" t="str">
            <v>ACER | NOTEBOOK</v>
          </cell>
        </row>
        <row r="5172">
          <cell r="A5172" t="str">
            <v>ACER | NOTEBOOK</v>
          </cell>
        </row>
        <row r="5173">
          <cell r="A5173" t="str">
            <v>ACER | NOTEBOOK</v>
          </cell>
        </row>
        <row r="5174">
          <cell r="A5174" t="str">
            <v>ACER | NOTEBOOK</v>
          </cell>
        </row>
        <row r="5175">
          <cell r="A5175" t="str">
            <v>ACER | NOTEBOOK</v>
          </cell>
        </row>
        <row r="5176">
          <cell r="A5176" t="str">
            <v>ACER | NOTEBOOK</v>
          </cell>
        </row>
        <row r="5177">
          <cell r="A5177" t="str">
            <v>ACER | NOTEBOOK</v>
          </cell>
        </row>
        <row r="5178">
          <cell r="A5178" t="str">
            <v>ACER | NOTEBOOK</v>
          </cell>
        </row>
        <row r="5179">
          <cell r="A5179" t="str">
            <v>ACER | NOTEBOOK</v>
          </cell>
        </row>
        <row r="5180">
          <cell r="A5180" t="str">
            <v>ACER | NOTEBOOK</v>
          </cell>
        </row>
        <row r="5181">
          <cell r="A5181" t="str">
            <v>ACER | NOTEBOOK</v>
          </cell>
        </row>
        <row r="5182">
          <cell r="A5182" t="str">
            <v>ACER | NOTEBOOK</v>
          </cell>
        </row>
        <row r="5183">
          <cell r="A5183" t="str">
            <v>ACER | NOTEBOOK</v>
          </cell>
        </row>
        <row r="5184">
          <cell r="A5184" t="str">
            <v>ACER | NOTEBOOK</v>
          </cell>
        </row>
        <row r="5185">
          <cell r="A5185" t="str">
            <v>ACER | NOTEBOOK</v>
          </cell>
        </row>
        <row r="5186">
          <cell r="A5186" t="str">
            <v>ACER | NOTEBOOK</v>
          </cell>
        </row>
        <row r="5187">
          <cell r="A5187" t="str">
            <v>ACER | NOTEBOOK</v>
          </cell>
        </row>
        <row r="5188">
          <cell r="A5188" t="str">
            <v>ACER | NOTEBOOK</v>
          </cell>
        </row>
        <row r="5189">
          <cell r="A5189" t="str">
            <v>ACER | NOTEBOOK</v>
          </cell>
        </row>
        <row r="5190">
          <cell r="A5190" t="str">
            <v>ACER | NOTEBOOK</v>
          </cell>
        </row>
        <row r="5191">
          <cell r="A5191" t="str">
            <v>ACER | NOTEBOOK</v>
          </cell>
        </row>
        <row r="5192">
          <cell r="A5192" t="str">
            <v>ACER | NOTEBOOK</v>
          </cell>
        </row>
        <row r="5193">
          <cell r="A5193" t="str">
            <v>ACER | NOTEBOOK</v>
          </cell>
        </row>
        <row r="5194">
          <cell r="A5194" t="str">
            <v>ACER | NOTEBOOK</v>
          </cell>
        </row>
        <row r="5195">
          <cell r="A5195" t="str">
            <v>ACER | NOTEBOOK</v>
          </cell>
        </row>
        <row r="5196">
          <cell r="A5196" t="str">
            <v>ACER | NOTEBOOK</v>
          </cell>
        </row>
        <row r="5197">
          <cell r="A5197" t="str">
            <v>ACER | NOTEBOOK</v>
          </cell>
        </row>
        <row r="5198">
          <cell r="A5198" t="str">
            <v>ACER | NOTEBOOK</v>
          </cell>
        </row>
        <row r="5199">
          <cell r="A5199" t="str">
            <v>ACER | NOTEBOOK</v>
          </cell>
        </row>
        <row r="5200">
          <cell r="A5200" t="str">
            <v>ACER | NOTEBOOK</v>
          </cell>
        </row>
        <row r="5201">
          <cell r="A5201" t="str">
            <v>ACER | NOTEBOOK</v>
          </cell>
        </row>
        <row r="5202">
          <cell r="A5202" t="str">
            <v>ACER | NOTEBOOK</v>
          </cell>
        </row>
        <row r="5203">
          <cell r="A5203" t="str">
            <v>ACER | NOTEBOOK</v>
          </cell>
        </row>
        <row r="5204">
          <cell r="A5204" t="str">
            <v>ACER | NOTEBOOK</v>
          </cell>
        </row>
        <row r="5205">
          <cell r="A5205" t="str">
            <v>ACER | NOTEBOOK</v>
          </cell>
        </row>
        <row r="5206">
          <cell r="A5206" t="str">
            <v>ACER | NOTEBOOK</v>
          </cell>
        </row>
        <row r="5207">
          <cell r="A5207" t="str">
            <v>ACER | NOTEBOOK</v>
          </cell>
        </row>
        <row r="5208">
          <cell r="A5208" t="str">
            <v>ACER | NOTEBOOK</v>
          </cell>
        </row>
        <row r="5209">
          <cell r="A5209" t="str">
            <v>ACER | NOTEBOOK</v>
          </cell>
        </row>
        <row r="5210">
          <cell r="A5210" t="str">
            <v>ACER | NOTEBOOK</v>
          </cell>
        </row>
        <row r="5211">
          <cell r="A5211" t="str">
            <v>ACER | NOTEBOOK</v>
          </cell>
        </row>
        <row r="5212">
          <cell r="A5212" t="str">
            <v>ACER | NOTEBOOK</v>
          </cell>
        </row>
        <row r="5213">
          <cell r="A5213" t="str">
            <v>ACER | NOTEBOOK</v>
          </cell>
        </row>
        <row r="5214">
          <cell r="A5214" t="str">
            <v>ACER | NOTEBOOK</v>
          </cell>
        </row>
        <row r="5215">
          <cell r="A5215" t="str">
            <v>ACER | NOTEBOOK</v>
          </cell>
        </row>
        <row r="5216">
          <cell r="A5216" t="str">
            <v>ACER | NOTEBOOK</v>
          </cell>
        </row>
        <row r="5217">
          <cell r="A5217" t="str">
            <v>ACER | NOTEBOOK</v>
          </cell>
        </row>
        <row r="5218">
          <cell r="A5218" t="str">
            <v>ACER | NOTEBOOK</v>
          </cell>
        </row>
        <row r="5219">
          <cell r="A5219" t="str">
            <v>ACER | NOTEBOOK</v>
          </cell>
        </row>
        <row r="5220">
          <cell r="A5220" t="str">
            <v>ACER | NOTEBOOK</v>
          </cell>
        </row>
        <row r="5221">
          <cell r="A5221" t="str">
            <v>ACER | NOTEBOOK</v>
          </cell>
        </row>
        <row r="5222">
          <cell r="A5222" t="str">
            <v>ACER | NOTEBOOK</v>
          </cell>
        </row>
        <row r="5223">
          <cell r="A5223" t="str">
            <v>ACER | NOTEBOOK</v>
          </cell>
        </row>
        <row r="5224">
          <cell r="A5224" t="str">
            <v>ACER | NOTEBOOK</v>
          </cell>
        </row>
        <row r="5225">
          <cell r="A5225" t="str">
            <v>ACER | NOTEBOOK</v>
          </cell>
        </row>
        <row r="5226">
          <cell r="A5226" t="str">
            <v>ACER | NOTEBOOK</v>
          </cell>
        </row>
        <row r="5227">
          <cell r="A5227" t="str">
            <v>ACER | NOTEBOOK</v>
          </cell>
        </row>
        <row r="5228">
          <cell r="A5228" t="str">
            <v>ACER | NOTEBOOK</v>
          </cell>
        </row>
        <row r="5229">
          <cell r="A5229" t="str">
            <v>ACER | NOTEBOOK</v>
          </cell>
        </row>
        <row r="5230">
          <cell r="A5230" t="str">
            <v>ACER | NOTEBOOK</v>
          </cell>
        </row>
        <row r="5231">
          <cell r="A5231" t="str">
            <v>ACER | NOTEBOOK</v>
          </cell>
        </row>
        <row r="5232">
          <cell r="A5232" t="str">
            <v>ACER | NOTEBOOK</v>
          </cell>
        </row>
        <row r="5233">
          <cell r="A5233" t="str">
            <v>ACER | NOTEBOOK</v>
          </cell>
        </row>
        <row r="5234">
          <cell r="A5234" t="str">
            <v>ACER | NOTEBOOK</v>
          </cell>
        </row>
        <row r="5235">
          <cell r="A5235" t="str">
            <v>ACER | NOTEBOOK</v>
          </cell>
        </row>
        <row r="5236">
          <cell r="A5236" t="str">
            <v>ACER | NOTEBOOK</v>
          </cell>
        </row>
        <row r="5237">
          <cell r="A5237" t="str">
            <v>ACER | NOTEBOOK</v>
          </cell>
        </row>
        <row r="5238">
          <cell r="A5238" t="str">
            <v>ACER | NOTEBOOK</v>
          </cell>
        </row>
        <row r="5239">
          <cell r="A5239" t="str">
            <v>ACER | NOTEBOOK</v>
          </cell>
        </row>
        <row r="5240">
          <cell r="A5240" t="str">
            <v>ACER | NOTEBOOK</v>
          </cell>
        </row>
        <row r="5241">
          <cell r="A5241" t="str">
            <v>ACER | NOTEBOOK</v>
          </cell>
        </row>
        <row r="5242">
          <cell r="A5242" t="str">
            <v>ACER | NOTEBOOK</v>
          </cell>
        </row>
        <row r="5243">
          <cell r="A5243" t="str">
            <v>ACER | NOTEBOOK</v>
          </cell>
        </row>
        <row r="5244">
          <cell r="A5244" t="str">
            <v>ACER | NOTEBOOK</v>
          </cell>
        </row>
        <row r="5245">
          <cell r="A5245" t="str">
            <v>ACER | NOTEBOOK</v>
          </cell>
        </row>
        <row r="5246">
          <cell r="A5246" t="str">
            <v>ACER | NOTEBOOK</v>
          </cell>
        </row>
        <row r="5247">
          <cell r="A5247" t="str">
            <v>ACER | NOTEBOOK</v>
          </cell>
        </row>
        <row r="5248">
          <cell r="A5248" t="str">
            <v>ACER | NOTEBOOK</v>
          </cell>
        </row>
        <row r="5249">
          <cell r="A5249" t="str">
            <v>ACER | NOTEBOOK</v>
          </cell>
        </row>
        <row r="5250">
          <cell r="A5250" t="str">
            <v>ACER | NOTEBOOK</v>
          </cell>
        </row>
        <row r="5251">
          <cell r="A5251" t="str">
            <v>ACER | NOTEBOOK</v>
          </cell>
        </row>
        <row r="5252">
          <cell r="A5252" t="str">
            <v>ACER | NOTEBOOK</v>
          </cell>
        </row>
        <row r="5253">
          <cell r="A5253" t="str">
            <v>ACER | NOTEBOOK</v>
          </cell>
        </row>
        <row r="5254">
          <cell r="A5254" t="str">
            <v>ACER | NOTEBOOK</v>
          </cell>
        </row>
        <row r="5255">
          <cell r="A5255" t="str">
            <v>ACER | NOTEBOOK</v>
          </cell>
        </row>
        <row r="5256">
          <cell r="A5256" t="str">
            <v>ACER | NOTEBOOK</v>
          </cell>
        </row>
        <row r="5257">
          <cell r="A5257" t="str">
            <v>ACER | NOTEBOOK</v>
          </cell>
        </row>
        <row r="5258">
          <cell r="A5258" t="str">
            <v>ACER | NOTEBOOK</v>
          </cell>
        </row>
        <row r="5259">
          <cell r="A5259" t="str">
            <v>ACER | NOTEBOOK</v>
          </cell>
        </row>
        <row r="5260">
          <cell r="A5260" t="str">
            <v>ACER | NOTEBOOK</v>
          </cell>
        </row>
        <row r="5261">
          <cell r="A5261" t="str">
            <v>ACER | NOTEBOOK</v>
          </cell>
        </row>
        <row r="5262">
          <cell r="A5262" t="str">
            <v>ACER | NOTEBOOK</v>
          </cell>
        </row>
        <row r="5263">
          <cell r="A5263" t="str">
            <v>ACER | NOTEBOOK</v>
          </cell>
        </row>
        <row r="5264">
          <cell r="A5264" t="str">
            <v>ACER | NOTEBOOK</v>
          </cell>
        </row>
        <row r="5265">
          <cell r="A5265" t="str">
            <v>ACER | NOTEBOOK</v>
          </cell>
        </row>
        <row r="5266">
          <cell r="A5266" t="str">
            <v>ACER | NOTEBOOK</v>
          </cell>
        </row>
        <row r="5267">
          <cell r="A5267" t="str">
            <v>ACER | NOTEBOOK</v>
          </cell>
        </row>
        <row r="5268">
          <cell r="A5268" t="str">
            <v>ACER | NOTEBOOK</v>
          </cell>
        </row>
        <row r="5269">
          <cell r="A5269" t="str">
            <v>ACER | NOTEBOOK</v>
          </cell>
        </row>
        <row r="5270">
          <cell r="A5270" t="str">
            <v>ACER | NOTEBOOK</v>
          </cell>
        </row>
        <row r="5271">
          <cell r="A5271" t="str">
            <v>ACER | NOTEBOOK</v>
          </cell>
        </row>
        <row r="5272">
          <cell r="A5272" t="str">
            <v>ACER | NOTEBOOK</v>
          </cell>
        </row>
        <row r="5273">
          <cell r="A5273" t="str">
            <v>ACER | NOTEBOOK</v>
          </cell>
        </row>
        <row r="5274">
          <cell r="A5274" t="str">
            <v>ACER | NOTEBOOK</v>
          </cell>
        </row>
        <row r="5275">
          <cell r="A5275" t="str">
            <v>ACER | NOTEBOOK</v>
          </cell>
        </row>
        <row r="5276">
          <cell r="A5276" t="str">
            <v>ACER | NOTEBOOK</v>
          </cell>
        </row>
        <row r="5277">
          <cell r="A5277" t="str">
            <v>ACER | NOTEBOOK</v>
          </cell>
        </row>
        <row r="5278">
          <cell r="A5278" t="str">
            <v>ACER | NOTEBOOK</v>
          </cell>
        </row>
        <row r="5279">
          <cell r="A5279" t="str">
            <v>ACER | NOTEBOOK</v>
          </cell>
        </row>
        <row r="5280">
          <cell r="A5280" t="str">
            <v>ACER | NOTEBOOK</v>
          </cell>
        </row>
        <row r="5281">
          <cell r="A5281" t="str">
            <v>ACER | NOTEBOOK</v>
          </cell>
        </row>
        <row r="5282">
          <cell r="A5282" t="str">
            <v>ACER | NOTEBOOK</v>
          </cell>
        </row>
        <row r="5283">
          <cell r="A5283" t="str">
            <v>ACER | NOTEBOOK</v>
          </cell>
        </row>
        <row r="5284">
          <cell r="A5284" t="str">
            <v>ACER | NOTEBOOK</v>
          </cell>
        </row>
        <row r="5285">
          <cell r="A5285" t="str">
            <v>ACER | NOTEBOOK</v>
          </cell>
        </row>
        <row r="5286">
          <cell r="A5286" t="str">
            <v>ACER | NOTEBOOK</v>
          </cell>
        </row>
        <row r="5287">
          <cell r="A5287" t="str">
            <v>ACER | NOTEBOOK</v>
          </cell>
        </row>
        <row r="5288">
          <cell r="A5288" t="str">
            <v>ACER | NOTEBOOK</v>
          </cell>
        </row>
        <row r="5289">
          <cell r="A5289" t="str">
            <v>ACER | NOTEBOOK</v>
          </cell>
        </row>
        <row r="5290">
          <cell r="A5290" t="str">
            <v>ACER | NOTEBOOK</v>
          </cell>
        </row>
        <row r="5291">
          <cell r="A5291" t="str">
            <v>ACER | NOTEBOOK</v>
          </cell>
        </row>
        <row r="5292">
          <cell r="A5292" t="str">
            <v>ACER | NOTEBOOK</v>
          </cell>
        </row>
        <row r="5293">
          <cell r="A5293" t="str">
            <v>ACER | NOTEBOOK</v>
          </cell>
        </row>
        <row r="5294">
          <cell r="A5294" t="str">
            <v>ACER | NOTEBOOK</v>
          </cell>
        </row>
        <row r="5295">
          <cell r="A5295" t="str">
            <v>ACER | NOTEBOOK</v>
          </cell>
        </row>
        <row r="5296">
          <cell r="A5296" t="str">
            <v>ACER | NOTEBOOK</v>
          </cell>
        </row>
        <row r="5297">
          <cell r="A5297" t="str">
            <v>ACER | NOTEBOOK</v>
          </cell>
        </row>
        <row r="5298">
          <cell r="A5298" t="str">
            <v>ACER | NOTEBOOK</v>
          </cell>
        </row>
        <row r="5299">
          <cell r="A5299" t="str">
            <v>ACER | NOTEBOOK</v>
          </cell>
        </row>
        <row r="5300">
          <cell r="A5300" t="str">
            <v>ACER | NOTEBOOK</v>
          </cell>
        </row>
        <row r="5301">
          <cell r="A5301" t="str">
            <v>ACER | NOTEBOOK</v>
          </cell>
        </row>
        <row r="5302">
          <cell r="A5302" t="str">
            <v>ACER | NOTEBOOK</v>
          </cell>
        </row>
        <row r="5303">
          <cell r="A5303" t="str">
            <v>ACER | NOTEBOOK</v>
          </cell>
        </row>
        <row r="5304">
          <cell r="A5304" t="str">
            <v>ACER | NOTEBOOK</v>
          </cell>
        </row>
        <row r="5305">
          <cell r="A5305" t="str">
            <v>ACER | NOTEBOOK</v>
          </cell>
        </row>
        <row r="5306">
          <cell r="A5306" t="str">
            <v>ACER | NOTEBOOK</v>
          </cell>
        </row>
        <row r="5307">
          <cell r="A5307" t="str">
            <v>ACER | NOTEBOOK</v>
          </cell>
        </row>
        <row r="5308">
          <cell r="A5308" t="str">
            <v>HUAWEI | ONT</v>
          </cell>
        </row>
        <row r="5309">
          <cell r="A5309" t="str">
            <v>HUAWEI | ONT</v>
          </cell>
        </row>
        <row r="5310">
          <cell r="A5310" t="str">
            <v>HUAWEI | ONT</v>
          </cell>
        </row>
        <row r="5311">
          <cell r="A5311" t="str">
            <v>HUAWEI | ONT</v>
          </cell>
        </row>
        <row r="5312">
          <cell r="A5312" t="str">
            <v>HUAWEI | ONT</v>
          </cell>
        </row>
        <row r="5313">
          <cell r="A5313" t="str">
            <v>HUAWEI | ONT</v>
          </cell>
        </row>
        <row r="5314">
          <cell r="A5314" t="str">
            <v>HUAWEI | ONT</v>
          </cell>
        </row>
        <row r="5315">
          <cell r="A5315" t="str">
            <v>HUAWEI | ONT</v>
          </cell>
        </row>
        <row r="5316">
          <cell r="A5316" t="str">
            <v>HUAWEI | ONT</v>
          </cell>
        </row>
        <row r="5317">
          <cell r="A5317" t="str">
            <v>HUAWEI | ONT</v>
          </cell>
        </row>
        <row r="5318">
          <cell r="A5318" t="str">
            <v>HUAWEI | ONT</v>
          </cell>
        </row>
        <row r="5319">
          <cell r="A5319" t="str">
            <v>HUAWEI | ONT</v>
          </cell>
        </row>
        <row r="5320">
          <cell r="A5320" t="str">
            <v>HUAWEI | ONT</v>
          </cell>
        </row>
        <row r="5321">
          <cell r="A5321" t="str">
            <v>HUAWEI | ONT</v>
          </cell>
        </row>
        <row r="5322">
          <cell r="A5322" t="str">
            <v>HUAWEI | ONT</v>
          </cell>
        </row>
        <row r="5323">
          <cell r="A5323" t="str">
            <v>HUAWEI | ONT</v>
          </cell>
        </row>
        <row r="5324">
          <cell r="A5324" t="str">
            <v>HUAWEI | ONT</v>
          </cell>
        </row>
        <row r="5325">
          <cell r="A5325" t="str">
            <v>HUAWEI | ONT</v>
          </cell>
        </row>
        <row r="5326">
          <cell r="A5326" t="str">
            <v>HUAWEI | ONT</v>
          </cell>
        </row>
        <row r="5327">
          <cell r="A5327" t="str">
            <v>HUAWEI | ONT</v>
          </cell>
        </row>
        <row r="5328">
          <cell r="A5328" t="str">
            <v>HUAWEI | ONT</v>
          </cell>
        </row>
        <row r="5329">
          <cell r="A5329" t="str">
            <v>HUAWEI | ONT</v>
          </cell>
        </row>
        <row r="5330">
          <cell r="A5330" t="str">
            <v>HUAWEI | ONT</v>
          </cell>
        </row>
        <row r="5331">
          <cell r="A5331" t="str">
            <v>HUAWEI | ONT</v>
          </cell>
        </row>
        <row r="5332">
          <cell r="A5332" t="str">
            <v>HUAWEI | ONT</v>
          </cell>
        </row>
        <row r="5333">
          <cell r="A5333" t="str">
            <v>HUAWEI | ONT</v>
          </cell>
        </row>
        <row r="5334">
          <cell r="A5334" t="str">
            <v>HUAWEI | ONT</v>
          </cell>
        </row>
        <row r="5335">
          <cell r="A5335" t="str">
            <v>HUAWEI | ONT</v>
          </cell>
        </row>
        <row r="5336">
          <cell r="A5336" t="str">
            <v>HUAWEI | ONT</v>
          </cell>
        </row>
        <row r="5337">
          <cell r="A5337" t="str">
            <v>HUAWEI | ONT</v>
          </cell>
        </row>
        <row r="5338">
          <cell r="A5338" t="str">
            <v>HUAWEI | ONT</v>
          </cell>
        </row>
        <row r="5339">
          <cell r="A5339" t="str">
            <v>HUAWEI | ONT</v>
          </cell>
        </row>
        <row r="5340">
          <cell r="A5340" t="str">
            <v>HUAWEI | ONT</v>
          </cell>
        </row>
        <row r="5341">
          <cell r="A5341" t="str">
            <v>HUAWEI | ONT</v>
          </cell>
        </row>
        <row r="5342">
          <cell r="A5342" t="str">
            <v>HUAWEI | ONT</v>
          </cell>
        </row>
        <row r="5343">
          <cell r="A5343" t="str">
            <v>HUAWEI | ONT</v>
          </cell>
        </row>
        <row r="5344">
          <cell r="A5344" t="str">
            <v>HUAWEI | ONT</v>
          </cell>
        </row>
        <row r="5345">
          <cell r="A5345" t="str">
            <v>HUAWEI | ONT</v>
          </cell>
        </row>
        <row r="5346">
          <cell r="A5346" t="str">
            <v>HUAWEI | ONT</v>
          </cell>
        </row>
        <row r="5347">
          <cell r="A5347" t="str">
            <v>HUAWEI | ONT</v>
          </cell>
        </row>
        <row r="5348">
          <cell r="A5348" t="str">
            <v>HUAWEI | ONT</v>
          </cell>
        </row>
        <row r="5349">
          <cell r="A5349" t="str">
            <v>HUAWEI | ONT</v>
          </cell>
        </row>
        <row r="5350">
          <cell r="A5350" t="str">
            <v>HUAWEI | ONT</v>
          </cell>
        </row>
        <row r="5351">
          <cell r="A5351" t="str">
            <v>HUAWEI | ONT</v>
          </cell>
        </row>
        <row r="5352">
          <cell r="A5352" t="str">
            <v>HUAWEI | ONT</v>
          </cell>
        </row>
        <row r="5353">
          <cell r="A5353" t="str">
            <v>HUAWEI | ONT</v>
          </cell>
        </row>
        <row r="5354">
          <cell r="A5354" t="str">
            <v>HUAWEI | ONT</v>
          </cell>
        </row>
        <row r="5355">
          <cell r="A5355" t="str">
            <v>HUAWEI | ONT</v>
          </cell>
        </row>
        <row r="5356">
          <cell r="A5356" t="str">
            <v>HUAWEI | ONT</v>
          </cell>
        </row>
        <row r="5357">
          <cell r="A5357" t="str">
            <v>HUAWEI | ONT</v>
          </cell>
        </row>
        <row r="5358">
          <cell r="A5358" t="str">
            <v>HUAWEI | ONT</v>
          </cell>
        </row>
        <row r="5359">
          <cell r="A5359" t="str">
            <v>HUAWEI | ONT</v>
          </cell>
        </row>
        <row r="5360">
          <cell r="A5360" t="str">
            <v>HUAWEI | ONT</v>
          </cell>
        </row>
        <row r="5361">
          <cell r="A5361" t="str">
            <v>HUAWEI | ONT</v>
          </cell>
        </row>
        <row r="5362">
          <cell r="A5362" t="str">
            <v>HUAWEI | ONT</v>
          </cell>
        </row>
        <row r="5363">
          <cell r="A5363" t="str">
            <v>HUAWEI | ONT</v>
          </cell>
        </row>
        <row r="5364">
          <cell r="A5364" t="str">
            <v>HUAWEI | ONT</v>
          </cell>
        </row>
        <row r="5365">
          <cell r="A5365" t="str">
            <v>HUAWEI | ONT</v>
          </cell>
        </row>
        <row r="5366">
          <cell r="A5366" t="str">
            <v>HUAWEI | ONT</v>
          </cell>
        </row>
        <row r="5367">
          <cell r="A5367" t="str">
            <v>HUAWEI | ONT</v>
          </cell>
        </row>
        <row r="5368">
          <cell r="A5368" t="str">
            <v>HUAWEI | ONT</v>
          </cell>
        </row>
        <row r="5369">
          <cell r="A5369" t="str">
            <v>HUAWEI | ONT</v>
          </cell>
        </row>
        <row r="5370">
          <cell r="A5370" t="str">
            <v>HUAWEI | ONT</v>
          </cell>
        </row>
        <row r="5371">
          <cell r="A5371" t="str">
            <v>HUAWEI | ONT</v>
          </cell>
        </row>
        <row r="5372">
          <cell r="A5372" t="str">
            <v>HUAWEI | ONT</v>
          </cell>
        </row>
        <row r="5373">
          <cell r="A5373" t="str">
            <v>HUAWEI | ONT</v>
          </cell>
        </row>
        <row r="5374">
          <cell r="A5374" t="str">
            <v>HUAWEI | ONT</v>
          </cell>
        </row>
        <row r="5375">
          <cell r="A5375" t="str">
            <v>HUAWEI | ONT</v>
          </cell>
        </row>
        <row r="5376">
          <cell r="A5376" t="str">
            <v>HUAWEI | ONT</v>
          </cell>
        </row>
        <row r="5377">
          <cell r="A5377" t="str">
            <v>HUAWEI | ONT</v>
          </cell>
        </row>
        <row r="5378">
          <cell r="A5378" t="str">
            <v>HUAWEI | ONT</v>
          </cell>
        </row>
        <row r="5379">
          <cell r="A5379" t="str">
            <v>HUAWEI | ONT</v>
          </cell>
        </row>
        <row r="5380">
          <cell r="A5380" t="str">
            <v>HUAWEI | ONT</v>
          </cell>
        </row>
        <row r="5381">
          <cell r="A5381" t="str">
            <v>HUAWEI | ONT</v>
          </cell>
        </row>
        <row r="5382">
          <cell r="A5382" t="str">
            <v>HUAWEI | ONT</v>
          </cell>
        </row>
        <row r="5383">
          <cell r="A5383" t="str">
            <v>HUAWEI | ONT</v>
          </cell>
        </row>
        <row r="5384">
          <cell r="A5384" t="str">
            <v>HUAWEI | ONT</v>
          </cell>
        </row>
        <row r="5385">
          <cell r="A5385" t="str">
            <v>HUAWEI | ONT</v>
          </cell>
        </row>
        <row r="5386">
          <cell r="A5386" t="str">
            <v>HUAWEI | ONT</v>
          </cell>
        </row>
        <row r="5387">
          <cell r="A5387" t="str">
            <v>HUAWEI | ONT</v>
          </cell>
        </row>
        <row r="5388">
          <cell r="A5388" t="str">
            <v>HUAWEI | ONT</v>
          </cell>
        </row>
        <row r="5389">
          <cell r="A5389" t="str">
            <v>HUAWEI | ONT</v>
          </cell>
        </row>
        <row r="5390">
          <cell r="A5390" t="str">
            <v>HUAWEI | ONT</v>
          </cell>
        </row>
        <row r="5391">
          <cell r="A5391" t="str">
            <v>HUAWEI | ONT</v>
          </cell>
        </row>
        <row r="5392">
          <cell r="A5392" t="str">
            <v>HUAWEI | ONT</v>
          </cell>
        </row>
        <row r="5393">
          <cell r="A5393" t="str">
            <v>HUAWEI | ONT</v>
          </cell>
        </row>
        <row r="5394">
          <cell r="A5394" t="str">
            <v>HUAWEI | ONT</v>
          </cell>
        </row>
        <row r="5395">
          <cell r="A5395" t="str">
            <v>HUAWEI | ONT</v>
          </cell>
        </row>
        <row r="5396">
          <cell r="A5396" t="str">
            <v>HUAWEI | ONT</v>
          </cell>
        </row>
        <row r="5397">
          <cell r="A5397" t="str">
            <v>HUAWEI | ONT</v>
          </cell>
        </row>
        <row r="5398">
          <cell r="A5398" t="str">
            <v>HUAWEI | ONT</v>
          </cell>
        </row>
        <row r="5399">
          <cell r="A5399" t="str">
            <v>HUAWEI | ONT</v>
          </cell>
        </row>
        <row r="5400">
          <cell r="A5400" t="str">
            <v>HUAWEI | ONT</v>
          </cell>
        </row>
        <row r="5401">
          <cell r="A5401" t="str">
            <v>HUAWEI | ONT</v>
          </cell>
        </row>
        <row r="5402">
          <cell r="A5402" t="str">
            <v>HUAWEI | ONT</v>
          </cell>
        </row>
        <row r="5403">
          <cell r="A5403" t="str">
            <v>HUAWEI | ONT</v>
          </cell>
        </row>
        <row r="5404">
          <cell r="A5404" t="str">
            <v>HUAWEI | ONT</v>
          </cell>
        </row>
        <row r="5405">
          <cell r="A5405" t="str">
            <v>HUAWEI | ONT</v>
          </cell>
        </row>
        <row r="5406">
          <cell r="A5406" t="str">
            <v>HUAWEI | ONT</v>
          </cell>
        </row>
        <row r="5407">
          <cell r="A5407" t="str">
            <v>HUAWEI | ONT</v>
          </cell>
        </row>
        <row r="5408">
          <cell r="A5408" t="str">
            <v>HUAWEI | ONT</v>
          </cell>
        </row>
        <row r="5409">
          <cell r="A5409" t="str">
            <v>HUAWEI | ONT</v>
          </cell>
        </row>
        <row r="5410">
          <cell r="A5410" t="str">
            <v>HUAWEI | ONT</v>
          </cell>
        </row>
        <row r="5411">
          <cell r="A5411" t="str">
            <v>HUAWEI | ONT</v>
          </cell>
        </row>
        <row r="5412">
          <cell r="A5412" t="str">
            <v>HUAWEI | ONT</v>
          </cell>
        </row>
        <row r="5413">
          <cell r="A5413" t="str">
            <v>HUAWEI | ONT</v>
          </cell>
        </row>
        <row r="5414">
          <cell r="A5414" t="str">
            <v>HUAWEI | ONT</v>
          </cell>
        </row>
        <row r="5415">
          <cell r="A5415" t="str">
            <v>HUAWEI | ONT</v>
          </cell>
        </row>
        <row r="5416">
          <cell r="A5416" t="str">
            <v>HUAWEI | ONT</v>
          </cell>
        </row>
        <row r="5417">
          <cell r="A5417" t="str">
            <v>HUAWEI | ONT</v>
          </cell>
        </row>
        <row r="5418">
          <cell r="A5418" t="str">
            <v>HUAWEI | ONT</v>
          </cell>
        </row>
        <row r="5419">
          <cell r="A5419" t="str">
            <v>HUAWEI | ONT</v>
          </cell>
        </row>
        <row r="5420">
          <cell r="A5420" t="str">
            <v>HUAWEI | ONT</v>
          </cell>
        </row>
        <row r="5421">
          <cell r="A5421" t="str">
            <v>HUAWEI | ONT</v>
          </cell>
        </row>
        <row r="5422">
          <cell r="A5422" t="str">
            <v>HUAWEI | ONT</v>
          </cell>
        </row>
        <row r="5423">
          <cell r="A5423" t="str">
            <v>HUAWEI | ONT</v>
          </cell>
        </row>
        <row r="5424">
          <cell r="A5424" t="str">
            <v>HUAWEI | ONT</v>
          </cell>
        </row>
        <row r="5425">
          <cell r="A5425" t="str">
            <v>HUAWEI | ONT</v>
          </cell>
        </row>
        <row r="5426">
          <cell r="A5426" t="str">
            <v>HUAWEI | ONT</v>
          </cell>
        </row>
        <row r="5427">
          <cell r="A5427" t="str">
            <v>HUAWEI | ONT</v>
          </cell>
        </row>
        <row r="5428">
          <cell r="A5428" t="str">
            <v>HUAWEI | ONT</v>
          </cell>
        </row>
        <row r="5429">
          <cell r="A5429" t="str">
            <v>HUAWEI | ONT</v>
          </cell>
        </row>
        <row r="5430">
          <cell r="A5430" t="str">
            <v>HUAWEI | ONT</v>
          </cell>
        </row>
        <row r="5431">
          <cell r="A5431" t="str">
            <v>HUAWEI | ONT</v>
          </cell>
        </row>
        <row r="5432">
          <cell r="A5432" t="str">
            <v>HUAWEI | ONT</v>
          </cell>
        </row>
        <row r="5433">
          <cell r="A5433" t="str">
            <v>HUAWEI | ONT</v>
          </cell>
        </row>
        <row r="5434">
          <cell r="A5434" t="str">
            <v>HUAWEI | ONT</v>
          </cell>
        </row>
        <row r="5435">
          <cell r="A5435" t="str">
            <v>HUAWEI | ONT</v>
          </cell>
        </row>
        <row r="5436">
          <cell r="A5436" t="str">
            <v>HUAWEI | ONT</v>
          </cell>
        </row>
        <row r="5437">
          <cell r="A5437" t="str">
            <v>HUAWEI | ONT</v>
          </cell>
        </row>
        <row r="5438">
          <cell r="A5438" t="str">
            <v>HUAWEI | ONT</v>
          </cell>
        </row>
        <row r="5439">
          <cell r="A5439" t="str">
            <v>HUAWEI | ONT</v>
          </cell>
        </row>
        <row r="5440">
          <cell r="A5440" t="str">
            <v>HUAWEI | ONT</v>
          </cell>
        </row>
        <row r="5441">
          <cell r="A5441" t="str">
            <v>HUAWEI | ONT</v>
          </cell>
        </row>
        <row r="5442">
          <cell r="A5442" t="str">
            <v>HUAWEI | ONT</v>
          </cell>
        </row>
        <row r="5443">
          <cell r="A5443" t="str">
            <v>HUAWEI | ONT</v>
          </cell>
        </row>
        <row r="5444">
          <cell r="A5444" t="str">
            <v>HUAWEI | ONT</v>
          </cell>
        </row>
        <row r="5445">
          <cell r="A5445" t="str">
            <v>HUAWEI | ONT</v>
          </cell>
        </row>
        <row r="5446">
          <cell r="A5446" t="str">
            <v>HUAWEI | ONT</v>
          </cell>
        </row>
        <row r="5447">
          <cell r="A5447" t="str">
            <v>HUAWEI | ONT</v>
          </cell>
        </row>
        <row r="5448">
          <cell r="A5448" t="str">
            <v>HUAWEI | ONT</v>
          </cell>
        </row>
        <row r="5449">
          <cell r="A5449" t="str">
            <v>HUAWEI | ONT</v>
          </cell>
        </row>
        <row r="5450">
          <cell r="A5450" t="str">
            <v>HUAWEI | ONT</v>
          </cell>
        </row>
        <row r="5451">
          <cell r="A5451" t="str">
            <v>HUAWEI | ONT</v>
          </cell>
        </row>
        <row r="5452">
          <cell r="A5452" t="str">
            <v>HUAWEI | ONT</v>
          </cell>
        </row>
        <row r="5453">
          <cell r="A5453" t="str">
            <v>HUAWEI | ONT</v>
          </cell>
        </row>
        <row r="5454">
          <cell r="A5454" t="str">
            <v>HUAWEI | ONT</v>
          </cell>
        </row>
        <row r="5455">
          <cell r="A5455" t="str">
            <v>HUAWEI | ONT</v>
          </cell>
        </row>
        <row r="5456">
          <cell r="A5456" t="str">
            <v>HUAWEI | ONT</v>
          </cell>
        </row>
        <row r="5457">
          <cell r="A5457" t="str">
            <v>HUAWEI | ONT</v>
          </cell>
        </row>
        <row r="5458">
          <cell r="A5458" t="str">
            <v>HUAWEI | ONT</v>
          </cell>
        </row>
        <row r="5459">
          <cell r="A5459" t="str">
            <v>HUAWEI | ONT</v>
          </cell>
        </row>
        <row r="5460">
          <cell r="A5460" t="str">
            <v>HUAWEI | ONT</v>
          </cell>
        </row>
        <row r="5461">
          <cell r="A5461" t="str">
            <v>HUAWEI | ONT</v>
          </cell>
        </row>
        <row r="5462">
          <cell r="A5462" t="str">
            <v>HUAWEI | ONT</v>
          </cell>
        </row>
        <row r="5463">
          <cell r="A5463" t="str">
            <v>HUAWEI | ONT</v>
          </cell>
        </row>
        <row r="5464">
          <cell r="A5464" t="str">
            <v>HUAWEI | ONT</v>
          </cell>
        </row>
        <row r="5465">
          <cell r="A5465" t="str">
            <v>HUAWEI | ONT</v>
          </cell>
        </row>
        <row r="5466">
          <cell r="A5466" t="str">
            <v>HUAWEI | ONT</v>
          </cell>
        </row>
        <row r="5467">
          <cell r="A5467" t="str">
            <v>HUAWEI | ONT</v>
          </cell>
        </row>
        <row r="5468">
          <cell r="A5468" t="str">
            <v>HUAWEI | ONT</v>
          </cell>
        </row>
        <row r="5469">
          <cell r="A5469" t="str">
            <v>HUAWEI | ONT</v>
          </cell>
        </row>
        <row r="5470">
          <cell r="A5470" t="str">
            <v>HUAWEI | ONT</v>
          </cell>
        </row>
        <row r="5471">
          <cell r="A5471" t="str">
            <v>HUAWEI | ONT</v>
          </cell>
        </row>
        <row r="5472">
          <cell r="A5472" t="str">
            <v>HUAWEI | ONT</v>
          </cell>
        </row>
        <row r="5473">
          <cell r="A5473" t="str">
            <v>HUAWEI | ONT</v>
          </cell>
        </row>
        <row r="5474">
          <cell r="A5474" t="str">
            <v>HUAWEI | ONT</v>
          </cell>
        </row>
        <row r="5475">
          <cell r="A5475" t="str">
            <v>HUAWEI | ONT</v>
          </cell>
        </row>
        <row r="5476">
          <cell r="A5476" t="str">
            <v>HUAWEI | ONT</v>
          </cell>
        </row>
        <row r="5477">
          <cell r="A5477" t="str">
            <v>HUAWEI | ONT</v>
          </cell>
        </row>
        <row r="5478">
          <cell r="A5478" t="str">
            <v>HUAWEI | ONT</v>
          </cell>
        </row>
        <row r="5479">
          <cell r="A5479" t="str">
            <v>HUAWEI | ONT</v>
          </cell>
        </row>
        <row r="5480">
          <cell r="A5480" t="str">
            <v>HUAWEI | ONT</v>
          </cell>
        </row>
        <row r="5481">
          <cell r="A5481" t="str">
            <v>HUAWEI | ONT</v>
          </cell>
        </row>
        <row r="5482">
          <cell r="A5482" t="str">
            <v>HUAWEI | ONT</v>
          </cell>
        </row>
        <row r="5483">
          <cell r="A5483" t="str">
            <v>HUAWEI | ONT</v>
          </cell>
        </row>
        <row r="5484">
          <cell r="A5484" t="str">
            <v>HUAWEI | ONT</v>
          </cell>
        </row>
        <row r="5485">
          <cell r="A5485" t="str">
            <v>HUAWEI | ONT</v>
          </cell>
        </row>
        <row r="5486">
          <cell r="A5486" t="str">
            <v>HUAWEI | ONT</v>
          </cell>
        </row>
        <row r="5487">
          <cell r="A5487" t="str">
            <v>HUAWEI | ONT</v>
          </cell>
        </row>
        <row r="5488">
          <cell r="A5488" t="str">
            <v>HUAWEI | ONT</v>
          </cell>
        </row>
        <row r="5489">
          <cell r="A5489" t="str">
            <v>HUAWEI | ONT</v>
          </cell>
        </row>
        <row r="5490">
          <cell r="A5490" t="str">
            <v>HUAWEI | ONT</v>
          </cell>
        </row>
        <row r="5491">
          <cell r="A5491" t="str">
            <v>HUAWEI | ONT</v>
          </cell>
        </row>
        <row r="5492">
          <cell r="A5492" t="str">
            <v>HUAWEI | ONT</v>
          </cell>
        </row>
        <row r="5493">
          <cell r="A5493" t="str">
            <v>HUAWEI | ONT</v>
          </cell>
        </row>
        <row r="5494">
          <cell r="A5494" t="str">
            <v>HUAWEI | ONT</v>
          </cell>
        </row>
        <row r="5495">
          <cell r="A5495" t="str">
            <v>HUAWEI | ONT</v>
          </cell>
        </row>
        <row r="5496">
          <cell r="A5496" t="str">
            <v>HUAWEI | ONT</v>
          </cell>
        </row>
        <row r="5497">
          <cell r="A5497" t="str">
            <v>HUAWEI | ONT</v>
          </cell>
        </row>
        <row r="5498">
          <cell r="A5498" t="str">
            <v>HUAWEI | ONT</v>
          </cell>
        </row>
        <row r="5499">
          <cell r="A5499" t="str">
            <v>HUAWEI | ONT</v>
          </cell>
        </row>
        <row r="5500">
          <cell r="A5500" t="str">
            <v>HUAWEI | ONT</v>
          </cell>
        </row>
        <row r="5501">
          <cell r="A5501" t="str">
            <v>HUAWEI | ONT</v>
          </cell>
        </row>
        <row r="5502">
          <cell r="A5502" t="str">
            <v>HUAWEI | ONT</v>
          </cell>
        </row>
        <row r="5503">
          <cell r="A5503" t="str">
            <v>HUAWEI | ONT</v>
          </cell>
        </row>
        <row r="5504">
          <cell r="A5504" t="str">
            <v>HUAWEI | ONT</v>
          </cell>
        </row>
        <row r="5505">
          <cell r="A5505" t="str">
            <v>HUAWEI | ONT</v>
          </cell>
        </row>
        <row r="5506">
          <cell r="A5506" t="str">
            <v>HUAWEI | ONT</v>
          </cell>
        </row>
        <row r="5507">
          <cell r="A5507" t="str">
            <v>HUAWEI | ONT</v>
          </cell>
        </row>
        <row r="5508">
          <cell r="A5508" t="str">
            <v>HUAWEI | ONT</v>
          </cell>
        </row>
        <row r="5509">
          <cell r="A5509" t="str">
            <v>HUAWEI | ONT</v>
          </cell>
        </row>
        <row r="5510">
          <cell r="A5510" t="str">
            <v>HUAWEI | ONT</v>
          </cell>
        </row>
        <row r="5511">
          <cell r="A5511" t="str">
            <v>HUAWEI | ONT</v>
          </cell>
        </row>
        <row r="5512">
          <cell r="A5512" t="str">
            <v>HUAWEI | ONT</v>
          </cell>
        </row>
        <row r="5513">
          <cell r="A5513" t="str">
            <v>HUAWEI | ONT</v>
          </cell>
        </row>
        <row r="5514">
          <cell r="A5514" t="str">
            <v>HUAWEI | ONT</v>
          </cell>
        </row>
        <row r="5515">
          <cell r="A5515" t="str">
            <v>HUAWEI | ONT</v>
          </cell>
        </row>
        <row r="5516">
          <cell r="A5516" t="str">
            <v>HUAWEI | ONT</v>
          </cell>
        </row>
        <row r="5517">
          <cell r="A5517" t="str">
            <v>HUAWEI | ONT</v>
          </cell>
        </row>
        <row r="5518">
          <cell r="A5518" t="str">
            <v>HUAWEI | ONT</v>
          </cell>
        </row>
        <row r="5519">
          <cell r="A5519" t="str">
            <v>HUAWEI | ONT</v>
          </cell>
        </row>
        <row r="5520">
          <cell r="A5520" t="str">
            <v>HUAWEI | ONT</v>
          </cell>
        </row>
        <row r="5521">
          <cell r="A5521" t="str">
            <v>HUAWEI | ONT</v>
          </cell>
        </row>
        <row r="5522">
          <cell r="A5522" t="str">
            <v>HUAWEI | ONT</v>
          </cell>
        </row>
        <row r="5523">
          <cell r="A5523" t="str">
            <v>HUAWEI | ONT</v>
          </cell>
        </row>
        <row r="5524">
          <cell r="A5524" t="str">
            <v>HUAWEI | ONT</v>
          </cell>
        </row>
        <row r="5525">
          <cell r="A5525" t="str">
            <v>HUAWEI | ONT</v>
          </cell>
        </row>
        <row r="5526">
          <cell r="A5526" t="str">
            <v>HUAWEI | ONT</v>
          </cell>
        </row>
        <row r="5527">
          <cell r="A5527" t="str">
            <v>HUAWEI | ONT</v>
          </cell>
        </row>
        <row r="5528">
          <cell r="A5528" t="str">
            <v>HUAWEI | ONT</v>
          </cell>
        </row>
        <row r="5529">
          <cell r="A5529" t="str">
            <v>HUAWEI | ONT</v>
          </cell>
        </row>
        <row r="5530">
          <cell r="A5530" t="str">
            <v>HUAWEI | ONT</v>
          </cell>
        </row>
        <row r="5531">
          <cell r="A5531" t="str">
            <v>HUAWEI | ONT</v>
          </cell>
        </row>
        <row r="5532">
          <cell r="A5532" t="str">
            <v>HUAWEI | ONT</v>
          </cell>
        </row>
        <row r="5533">
          <cell r="A5533" t="str">
            <v>HUAWEI | ONT</v>
          </cell>
        </row>
        <row r="5534">
          <cell r="A5534" t="str">
            <v>HUAWEI | ONT</v>
          </cell>
        </row>
        <row r="5535">
          <cell r="A5535" t="str">
            <v>HUAWEI | ONT</v>
          </cell>
        </row>
        <row r="5536">
          <cell r="A5536" t="str">
            <v>HUAWEI | ONT</v>
          </cell>
        </row>
        <row r="5537">
          <cell r="A5537" t="str">
            <v>HUAWEI | ONT</v>
          </cell>
        </row>
        <row r="5538">
          <cell r="A5538" t="str">
            <v>HUAWEI | ONT</v>
          </cell>
        </row>
        <row r="5539">
          <cell r="A5539" t="str">
            <v>HUAWEI | ONT</v>
          </cell>
        </row>
        <row r="5540">
          <cell r="A5540" t="str">
            <v>HUAWEI | ONT</v>
          </cell>
        </row>
        <row r="5541">
          <cell r="A5541" t="str">
            <v>HUAWEI | ONT</v>
          </cell>
        </row>
        <row r="5542">
          <cell r="A5542" t="str">
            <v>HUAWEI | ONT</v>
          </cell>
        </row>
        <row r="5543">
          <cell r="A5543" t="str">
            <v>HUAWEI | ONT</v>
          </cell>
        </row>
        <row r="5544">
          <cell r="A5544" t="str">
            <v>HUAWEI | ONT</v>
          </cell>
        </row>
        <row r="5545">
          <cell r="A5545" t="str">
            <v>HUAWEI | ONT</v>
          </cell>
        </row>
        <row r="5546">
          <cell r="A5546" t="str">
            <v>HUAWEI | ONT</v>
          </cell>
        </row>
        <row r="5547">
          <cell r="A5547" t="str">
            <v>HUAWEI | ONT</v>
          </cell>
        </row>
        <row r="5548">
          <cell r="A5548" t="str">
            <v>HUAWEI | ONT</v>
          </cell>
        </row>
        <row r="5549">
          <cell r="A5549" t="str">
            <v>HUAWEI | ONT</v>
          </cell>
        </row>
        <row r="5550">
          <cell r="A5550" t="str">
            <v>HUAWEI | ONT</v>
          </cell>
        </row>
        <row r="5551">
          <cell r="A5551" t="str">
            <v>HUAWEI | ONT</v>
          </cell>
        </row>
        <row r="5552">
          <cell r="A5552" t="str">
            <v>HUAWEI | ONT</v>
          </cell>
        </row>
        <row r="5553">
          <cell r="A5553" t="str">
            <v>HUAWEI | ONT</v>
          </cell>
        </row>
        <row r="5554">
          <cell r="A5554" t="str">
            <v>HUAWEI | ONT</v>
          </cell>
        </row>
        <row r="5555">
          <cell r="A5555" t="str">
            <v>HUAWEI | ONT</v>
          </cell>
        </row>
        <row r="5556">
          <cell r="A5556" t="str">
            <v>HUAWEI | ONT</v>
          </cell>
        </row>
        <row r="5557">
          <cell r="A5557" t="str">
            <v>HUAWEI | ONT</v>
          </cell>
        </row>
        <row r="5558">
          <cell r="A5558" t="str">
            <v>HUAWEI | ONT</v>
          </cell>
        </row>
        <row r="5559">
          <cell r="A5559" t="str">
            <v>HUAWEI | ONT</v>
          </cell>
        </row>
        <row r="5560">
          <cell r="A5560" t="str">
            <v>HUAWEI | ONT</v>
          </cell>
        </row>
        <row r="5561">
          <cell r="A5561" t="str">
            <v>HUAWEI | ONT</v>
          </cell>
        </row>
        <row r="5562">
          <cell r="A5562" t="str">
            <v>HUAWEI | ONT</v>
          </cell>
        </row>
        <row r="5563">
          <cell r="A5563" t="str">
            <v>HUAWEI | ONT</v>
          </cell>
        </row>
        <row r="5564">
          <cell r="A5564" t="str">
            <v>HUAWEI | ONT</v>
          </cell>
        </row>
        <row r="5565">
          <cell r="A5565" t="str">
            <v>HUAWEI | ONT</v>
          </cell>
        </row>
        <row r="5566">
          <cell r="A5566" t="str">
            <v>HUAWEI | ONT</v>
          </cell>
        </row>
        <row r="5567">
          <cell r="A5567" t="str">
            <v>HUAWEI | ONT</v>
          </cell>
        </row>
        <row r="5568">
          <cell r="A5568" t="str">
            <v>HUAWEI | ONT</v>
          </cell>
        </row>
        <row r="5569">
          <cell r="A5569" t="str">
            <v>HUAWEI | ONT</v>
          </cell>
        </row>
        <row r="5570">
          <cell r="A5570" t="str">
            <v>HUAWEI | ONT</v>
          </cell>
        </row>
        <row r="5571">
          <cell r="A5571" t="str">
            <v>HUAWEI | ONT</v>
          </cell>
        </row>
        <row r="5572">
          <cell r="A5572" t="str">
            <v>HUAWEI | ONT</v>
          </cell>
        </row>
        <row r="5573">
          <cell r="A5573" t="str">
            <v>HUAWEI | ONT</v>
          </cell>
        </row>
        <row r="5574">
          <cell r="A5574" t="str">
            <v>HUAWEI | ONT</v>
          </cell>
        </row>
        <row r="5575">
          <cell r="A5575" t="str">
            <v>HUAWEI | ONT</v>
          </cell>
        </row>
        <row r="5576">
          <cell r="A5576" t="str">
            <v>HUAWEI | ONT</v>
          </cell>
        </row>
        <row r="5577">
          <cell r="A5577" t="str">
            <v>HUAWEI | ONT</v>
          </cell>
        </row>
        <row r="5578">
          <cell r="A5578" t="str">
            <v>HUAWEI | ONT</v>
          </cell>
        </row>
        <row r="5579">
          <cell r="A5579" t="str">
            <v>HUAWEI | ONT</v>
          </cell>
        </row>
        <row r="5580">
          <cell r="A5580" t="str">
            <v>HUAWEI | ONT</v>
          </cell>
        </row>
        <row r="5581">
          <cell r="A5581" t="str">
            <v>HUAWEI | ONT</v>
          </cell>
        </row>
        <row r="5582">
          <cell r="A5582" t="str">
            <v>HUAWEI | ONT</v>
          </cell>
        </row>
        <row r="5583">
          <cell r="A5583" t="str">
            <v>HUAWEI | ONT</v>
          </cell>
        </row>
        <row r="5584">
          <cell r="A5584" t="str">
            <v>HUAWEI | ONT</v>
          </cell>
        </row>
        <row r="5585">
          <cell r="A5585" t="str">
            <v>HUAWEI | ONT</v>
          </cell>
        </row>
        <row r="5586">
          <cell r="A5586" t="str">
            <v>HUAWEI | ONT</v>
          </cell>
        </row>
        <row r="5587">
          <cell r="A5587" t="str">
            <v>HUAWEI | ONT</v>
          </cell>
        </row>
        <row r="5588">
          <cell r="A5588" t="str">
            <v>HUAWEI | ONT</v>
          </cell>
        </row>
        <row r="5589">
          <cell r="A5589" t="str">
            <v>HUAWEI | ONT</v>
          </cell>
        </row>
        <row r="5590">
          <cell r="A5590" t="str">
            <v>HUAWEI | ONT</v>
          </cell>
        </row>
        <row r="5591">
          <cell r="A5591" t="str">
            <v>HUAWEI | ONT</v>
          </cell>
        </row>
        <row r="5592">
          <cell r="A5592" t="str">
            <v>HUAWEI | ONT</v>
          </cell>
        </row>
        <row r="5593">
          <cell r="A5593" t="str">
            <v>HUAWEI | ONT</v>
          </cell>
        </row>
        <row r="5594">
          <cell r="A5594" t="str">
            <v>HUAWEI | ONT</v>
          </cell>
        </row>
        <row r="5595">
          <cell r="A5595" t="str">
            <v>HUAWEI | ONT</v>
          </cell>
        </row>
        <row r="5596">
          <cell r="A5596" t="str">
            <v>HUAWEI | ONT</v>
          </cell>
        </row>
        <row r="5597">
          <cell r="A5597" t="str">
            <v>HUAWEI | ONT</v>
          </cell>
        </row>
        <row r="5598">
          <cell r="A5598" t="str">
            <v>HUAWEI | ONT</v>
          </cell>
        </row>
        <row r="5599">
          <cell r="A5599" t="str">
            <v>HUAWEI | ONT</v>
          </cell>
        </row>
        <row r="5600">
          <cell r="A5600" t="str">
            <v>HUAWEI | ONT</v>
          </cell>
        </row>
        <row r="5601">
          <cell r="A5601" t="str">
            <v>HUAWEI | ONT</v>
          </cell>
        </row>
        <row r="5602">
          <cell r="A5602" t="str">
            <v>HUAWEI | ONT</v>
          </cell>
        </row>
        <row r="5603">
          <cell r="A5603" t="str">
            <v>HUAWEI | ONT</v>
          </cell>
        </row>
        <row r="5604">
          <cell r="A5604" t="str">
            <v>HUAWEI | ONT</v>
          </cell>
        </row>
        <row r="5605">
          <cell r="A5605" t="str">
            <v>HUAWEI | ONT</v>
          </cell>
        </row>
        <row r="5606">
          <cell r="A5606" t="str">
            <v>HUAWEI | ONT</v>
          </cell>
        </row>
        <row r="5607">
          <cell r="A5607" t="str">
            <v>HUAWEI | ONT</v>
          </cell>
        </row>
        <row r="5608">
          <cell r="A5608" t="str">
            <v>HUAWEI | ONT</v>
          </cell>
        </row>
        <row r="5609">
          <cell r="A5609" t="str">
            <v>HUAWEI | ONT</v>
          </cell>
        </row>
        <row r="5610">
          <cell r="A5610" t="str">
            <v>HUAWEI | ONT</v>
          </cell>
        </row>
        <row r="5611">
          <cell r="A5611" t="str">
            <v>HUAWEI | ONT</v>
          </cell>
        </row>
        <row r="5612">
          <cell r="A5612" t="str">
            <v>HUAWEI | ONT</v>
          </cell>
        </row>
        <row r="5613">
          <cell r="A5613" t="str">
            <v>HUAWEI | ONT</v>
          </cell>
        </row>
        <row r="5614">
          <cell r="A5614" t="str">
            <v>HUAWEI | ONT</v>
          </cell>
        </row>
        <row r="5615">
          <cell r="A5615" t="str">
            <v>HUAWEI | ONT</v>
          </cell>
        </row>
        <row r="5616">
          <cell r="A5616" t="str">
            <v>HUAWEI | ONT</v>
          </cell>
        </row>
        <row r="5617">
          <cell r="A5617" t="str">
            <v>HUAWEI | ONT</v>
          </cell>
        </row>
        <row r="5618">
          <cell r="A5618" t="str">
            <v>HUAWEI | ONT</v>
          </cell>
        </row>
        <row r="5619">
          <cell r="A5619" t="str">
            <v>HUAWEI | ONT</v>
          </cell>
        </row>
        <row r="5620">
          <cell r="A5620" t="str">
            <v>HUAWEI | ONT</v>
          </cell>
        </row>
        <row r="5621">
          <cell r="A5621" t="str">
            <v>HUAWEI | ONT</v>
          </cell>
        </row>
        <row r="5622">
          <cell r="A5622" t="str">
            <v>HUAWEI | ONT</v>
          </cell>
        </row>
        <row r="5623">
          <cell r="A5623" t="str">
            <v>HUAWEI | ONT</v>
          </cell>
        </row>
        <row r="5624">
          <cell r="A5624" t="str">
            <v>HUAWEI | ONT</v>
          </cell>
        </row>
        <row r="5625">
          <cell r="A5625" t="str">
            <v>HUAWEI | ONT</v>
          </cell>
        </row>
        <row r="5626">
          <cell r="A5626" t="str">
            <v>HUAWEI | ONT</v>
          </cell>
        </row>
        <row r="5627">
          <cell r="A5627" t="str">
            <v>HUAWEI | ONT</v>
          </cell>
        </row>
        <row r="5628">
          <cell r="A5628" t="str">
            <v>HUAWEI | ONT</v>
          </cell>
        </row>
        <row r="5629">
          <cell r="A5629" t="str">
            <v>HUAWEI | ONT</v>
          </cell>
        </row>
        <row r="5630">
          <cell r="A5630" t="str">
            <v>HUAWEI | ONT</v>
          </cell>
        </row>
        <row r="5631">
          <cell r="A5631" t="str">
            <v>HUAWEI | ONT</v>
          </cell>
        </row>
        <row r="5632">
          <cell r="A5632" t="str">
            <v>HUAWEI | ONT</v>
          </cell>
        </row>
        <row r="5633">
          <cell r="A5633" t="str">
            <v>HUAWEI | ONT</v>
          </cell>
        </row>
        <row r="5634">
          <cell r="A5634" t="str">
            <v>HUAWEI | ONT</v>
          </cell>
        </row>
        <row r="5635">
          <cell r="A5635" t="str">
            <v>HUAWEI | ONT</v>
          </cell>
        </row>
        <row r="5636">
          <cell r="A5636" t="str">
            <v>HUAWEI | ONT</v>
          </cell>
        </row>
        <row r="5637">
          <cell r="A5637" t="str">
            <v>HUAWEI | ONT</v>
          </cell>
        </row>
        <row r="5638">
          <cell r="A5638" t="str">
            <v>HUAWEI | ONT</v>
          </cell>
        </row>
        <row r="5639">
          <cell r="A5639" t="str">
            <v>HUAWEI | ONT</v>
          </cell>
        </row>
        <row r="5640">
          <cell r="A5640" t="str">
            <v>HUAWEI | ONT</v>
          </cell>
        </row>
        <row r="5641">
          <cell r="A5641" t="str">
            <v>HUAWEI | ONT</v>
          </cell>
        </row>
        <row r="5642">
          <cell r="A5642" t="str">
            <v>HUAWEI | ONT</v>
          </cell>
        </row>
        <row r="5643">
          <cell r="A5643" t="str">
            <v>HUAWEI | ONT</v>
          </cell>
        </row>
        <row r="5644">
          <cell r="A5644" t="str">
            <v>HUAWEI | ONT</v>
          </cell>
        </row>
        <row r="5645">
          <cell r="A5645" t="str">
            <v>HUAWEI | ONT</v>
          </cell>
        </row>
        <row r="5646">
          <cell r="A5646" t="str">
            <v>HUAWEI | ONT</v>
          </cell>
        </row>
        <row r="5647">
          <cell r="A5647" t="str">
            <v>HUAWEI | ONT</v>
          </cell>
        </row>
        <row r="5648">
          <cell r="A5648" t="str">
            <v>HUAWEI | ONT</v>
          </cell>
        </row>
        <row r="5649">
          <cell r="A5649" t="str">
            <v>HUAWEI | ONT</v>
          </cell>
        </row>
        <row r="5650">
          <cell r="A5650" t="str">
            <v>HUAWEI | ONT</v>
          </cell>
        </row>
        <row r="5651">
          <cell r="A5651" t="str">
            <v>HUAWEI | ONT</v>
          </cell>
        </row>
        <row r="5652">
          <cell r="A5652" t="str">
            <v>HUAWEI | ONT</v>
          </cell>
        </row>
        <row r="5653">
          <cell r="A5653" t="str">
            <v>HUAWEI | ONT</v>
          </cell>
        </row>
        <row r="5654">
          <cell r="A5654" t="str">
            <v>HUAWEI | ONT</v>
          </cell>
        </row>
        <row r="5655">
          <cell r="A5655" t="str">
            <v>HUAWEI | ONT</v>
          </cell>
        </row>
        <row r="5656">
          <cell r="A5656" t="str">
            <v>HUAWEI | ONT</v>
          </cell>
        </row>
        <row r="5657">
          <cell r="A5657" t="str">
            <v>HUAWEI | ONT</v>
          </cell>
        </row>
        <row r="5658">
          <cell r="A5658" t="str">
            <v>HUAWEI | ONT</v>
          </cell>
        </row>
        <row r="5659">
          <cell r="A5659" t="str">
            <v>HUAWEI | ONT</v>
          </cell>
        </row>
        <row r="5660">
          <cell r="A5660" t="str">
            <v>HUAWEI | ONT</v>
          </cell>
        </row>
        <row r="5661">
          <cell r="A5661" t="str">
            <v>HUAWEI | ONT</v>
          </cell>
        </row>
        <row r="5662">
          <cell r="A5662" t="str">
            <v>HUAWEI | ONT</v>
          </cell>
        </row>
        <row r="5663">
          <cell r="A5663" t="str">
            <v>HUAWEI | ONT</v>
          </cell>
        </row>
        <row r="5664">
          <cell r="A5664" t="str">
            <v>HUAWEI | ONT</v>
          </cell>
        </row>
        <row r="5665">
          <cell r="A5665" t="str">
            <v>HUAWEI | ONT</v>
          </cell>
        </row>
        <row r="5666">
          <cell r="A5666" t="str">
            <v>HUAWEI | ONT</v>
          </cell>
        </row>
        <row r="5667">
          <cell r="A5667" t="str">
            <v>HUAWEI | ONT</v>
          </cell>
        </row>
        <row r="5668">
          <cell r="A5668" t="str">
            <v>HUAWEI | ONT</v>
          </cell>
        </row>
        <row r="5669">
          <cell r="A5669" t="str">
            <v>HUAWEI | ONT</v>
          </cell>
        </row>
        <row r="5670">
          <cell r="A5670" t="str">
            <v>HUAWEI | ONT</v>
          </cell>
        </row>
        <row r="5671">
          <cell r="A5671" t="str">
            <v>HUAWEI | ONT</v>
          </cell>
        </row>
        <row r="5672">
          <cell r="A5672" t="str">
            <v>HUAWEI | ONT</v>
          </cell>
        </row>
        <row r="5673">
          <cell r="A5673" t="str">
            <v>HUAWEI | ONT</v>
          </cell>
        </row>
        <row r="5674">
          <cell r="A5674" t="str">
            <v>HUAWEI | ONT</v>
          </cell>
        </row>
        <row r="5675">
          <cell r="A5675" t="str">
            <v>HUAWEI | ONT</v>
          </cell>
        </row>
        <row r="5676">
          <cell r="A5676" t="str">
            <v>HUAWEI | ONT</v>
          </cell>
        </row>
        <row r="5677">
          <cell r="A5677" t="str">
            <v>HUAWEI | ONT</v>
          </cell>
        </row>
        <row r="5678">
          <cell r="A5678" t="str">
            <v>HUAWEI | ONT</v>
          </cell>
        </row>
        <row r="5679">
          <cell r="A5679" t="str">
            <v>HUAWEI | ONT</v>
          </cell>
        </row>
        <row r="5680">
          <cell r="A5680" t="str">
            <v>HUAWEI | ONT</v>
          </cell>
        </row>
        <row r="5681">
          <cell r="A5681" t="str">
            <v>HUAWEI | ONT</v>
          </cell>
        </row>
        <row r="5682">
          <cell r="A5682" t="str">
            <v>HUAWEI | ONT</v>
          </cell>
        </row>
        <row r="5683">
          <cell r="A5683" t="str">
            <v>COMMSCOPE | SETUP BOX</v>
          </cell>
        </row>
        <row r="5684">
          <cell r="A5684" t="str">
            <v>COMMSCOPE | SETUP BOX</v>
          </cell>
        </row>
        <row r="5685">
          <cell r="A5685" t="str">
            <v>COMMSCOPE | SETUP BOX</v>
          </cell>
        </row>
        <row r="5686">
          <cell r="A5686" t="str">
            <v>COMMSCOPE | SETUP BOX</v>
          </cell>
        </row>
        <row r="5687">
          <cell r="A5687" t="str">
            <v>COMMSCOPE | SETUP BOX</v>
          </cell>
        </row>
        <row r="5688">
          <cell r="A5688" t="str">
            <v>COMMSCOPE | SETUP BOX</v>
          </cell>
        </row>
        <row r="5689">
          <cell r="A5689" t="str">
            <v>COMMSCOPE | SETUP BOX</v>
          </cell>
        </row>
        <row r="5690">
          <cell r="A5690" t="str">
            <v>COMMSCOPE | SETUP BOX</v>
          </cell>
        </row>
        <row r="5691">
          <cell r="A5691" t="str">
            <v>COMMSCOPE | SETUP BOX</v>
          </cell>
        </row>
        <row r="5692">
          <cell r="A5692" t="str">
            <v>COMMSCOPE | SETUP BOX</v>
          </cell>
        </row>
        <row r="5693">
          <cell r="A5693" t="str">
            <v>COMMSCOPE | SETUP BOX</v>
          </cell>
        </row>
        <row r="5694">
          <cell r="A5694" t="str">
            <v>COMMSCOPE | SETUP BOX</v>
          </cell>
        </row>
        <row r="5695">
          <cell r="A5695" t="str">
            <v>COMMSCOPE | SETUP BOX</v>
          </cell>
        </row>
        <row r="5696">
          <cell r="A5696" t="str">
            <v>COMMSCOPE | SETUP BOX</v>
          </cell>
        </row>
        <row r="5697">
          <cell r="A5697" t="str">
            <v>COMMSCOPE | SETUP BOX</v>
          </cell>
        </row>
        <row r="5698">
          <cell r="A5698" t="str">
            <v>COMMSCOPE | SETUP BOX</v>
          </cell>
        </row>
        <row r="5699">
          <cell r="A5699" t="str">
            <v>COMMSCOPE | SETUP BOX</v>
          </cell>
        </row>
        <row r="5700">
          <cell r="A5700" t="str">
            <v>COMMSCOPE | SETUP BOX</v>
          </cell>
        </row>
        <row r="5701">
          <cell r="A5701" t="str">
            <v>COMMSCOPE | SETUP BOX</v>
          </cell>
        </row>
        <row r="5702">
          <cell r="A5702" t="str">
            <v>COMMSCOPE | SETUP BOX</v>
          </cell>
        </row>
        <row r="5703">
          <cell r="A5703" t="str">
            <v>COMMSCOPE | SETUP BOX</v>
          </cell>
        </row>
        <row r="5704">
          <cell r="A5704" t="str">
            <v>COMMSCOPE | SETUP BOX</v>
          </cell>
        </row>
        <row r="5705">
          <cell r="A5705" t="str">
            <v>COMMSCOPE | SETUP BOX</v>
          </cell>
        </row>
        <row r="5706">
          <cell r="A5706" t="str">
            <v>COMMSCOPE | SETUP BOX</v>
          </cell>
        </row>
        <row r="5707">
          <cell r="A5707" t="str">
            <v>COMMSCOPE | SETUP BOX</v>
          </cell>
        </row>
        <row r="5708">
          <cell r="A5708" t="str">
            <v>COMMSCOPE | SETUP BOX</v>
          </cell>
        </row>
        <row r="5709">
          <cell r="A5709" t="str">
            <v>COMMSCOPE | SETUP BOX</v>
          </cell>
        </row>
        <row r="5710">
          <cell r="A5710" t="str">
            <v>COMMSCOPE | SETUP BOX</v>
          </cell>
        </row>
        <row r="5711">
          <cell r="A5711" t="str">
            <v>COMMSCOPE | SETUP BOX</v>
          </cell>
        </row>
        <row r="5712">
          <cell r="A5712" t="str">
            <v>COMMSCOPE | SETUP BOX</v>
          </cell>
        </row>
        <row r="5713">
          <cell r="A5713" t="str">
            <v>COMMSCOPE | SETUP BOX</v>
          </cell>
        </row>
        <row r="5714">
          <cell r="A5714" t="str">
            <v>COMMSCOPE | SETUP BOX</v>
          </cell>
        </row>
        <row r="5715">
          <cell r="A5715" t="str">
            <v>COMMSCOPE | SETUP BOX</v>
          </cell>
        </row>
        <row r="5716">
          <cell r="A5716" t="str">
            <v>COMMSCOPE | SETUP BOX</v>
          </cell>
        </row>
        <row r="5717">
          <cell r="A5717" t="str">
            <v>COMMSCOPE | SETUP BOX</v>
          </cell>
        </row>
        <row r="5718">
          <cell r="A5718" t="str">
            <v>COMMSCOPE | SETUP BOX</v>
          </cell>
        </row>
        <row r="5719">
          <cell r="A5719" t="str">
            <v>COMMSCOPE | SETUP BOX</v>
          </cell>
        </row>
        <row r="5720">
          <cell r="A5720" t="str">
            <v>COMMSCOPE | SETUP BOX</v>
          </cell>
        </row>
        <row r="5721">
          <cell r="A5721" t="str">
            <v>COMMSCOPE | SETUP BOX</v>
          </cell>
        </row>
        <row r="5722">
          <cell r="A5722" t="str">
            <v>COMMSCOPE | SETUP BOX</v>
          </cell>
        </row>
        <row r="5723">
          <cell r="A5723" t="str">
            <v>COMMSCOPE | SETUP BOX</v>
          </cell>
        </row>
        <row r="5724">
          <cell r="A5724" t="str">
            <v>COMMSCOPE | SETUP BOX</v>
          </cell>
        </row>
        <row r="5725">
          <cell r="A5725" t="str">
            <v>COMMSCOPE | SETUP BOX</v>
          </cell>
        </row>
        <row r="5726">
          <cell r="A5726" t="str">
            <v>COMMSCOPE | SETUP BOX</v>
          </cell>
        </row>
        <row r="5727">
          <cell r="A5727" t="str">
            <v>COMMSCOPE | SETUP BOX</v>
          </cell>
        </row>
        <row r="5728">
          <cell r="A5728" t="str">
            <v>COMMSCOPE | SETUP BOX</v>
          </cell>
        </row>
        <row r="5729">
          <cell r="A5729" t="str">
            <v>COMMSCOPE | SETUP BOX</v>
          </cell>
        </row>
        <row r="5730">
          <cell r="A5730" t="str">
            <v>COMMSCOPE | SETUP BOX</v>
          </cell>
        </row>
        <row r="5731">
          <cell r="A5731" t="str">
            <v>COMMSCOPE | SETUP BOX</v>
          </cell>
        </row>
        <row r="5732">
          <cell r="A5732" t="str">
            <v>COMMSCOPE | SETUP BOX</v>
          </cell>
        </row>
        <row r="5733">
          <cell r="A5733" t="str">
            <v>COMMSCOPE | SETUP BOX</v>
          </cell>
        </row>
        <row r="5734">
          <cell r="A5734" t="str">
            <v>COMMSCOPE | SETUP BOX</v>
          </cell>
        </row>
        <row r="5735">
          <cell r="A5735" t="str">
            <v>COMMSCOPE | SETUP BOX</v>
          </cell>
        </row>
        <row r="5736">
          <cell r="A5736" t="str">
            <v>COMMSCOPE | SETUP BOX</v>
          </cell>
        </row>
        <row r="5737">
          <cell r="A5737" t="str">
            <v>COMMSCOPE | SETUP BOX</v>
          </cell>
        </row>
        <row r="5738">
          <cell r="A5738" t="str">
            <v>COMMSCOPE | SETUP BOX</v>
          </cell>
        </row>
        <row r="5739">
          <cell r="A5739" t="str">
            <v>COMMSCOPE | SETUP BOX</v>
          </cell>
        </row>
        <row r="5740">
          <cell r="A5740" t="str">
            <v>COMMSCOPE | SETUP BOX</v>
          </cell>
        </row>
        <row r="5741">
          <cell r="A5741" t="str">
            <v>COMMSCOPE | SETUP BOX</v>
          </cell>
        </row>
        <row r="5742">
          <cell r="A5742" t="str">
            <v>COMMSCOPE | SETUP BOX</v>
          </cell>
        </row>
        <row r="5743">
          <cell r="A5743" t="str">
            <v>COMMSCOPE | SETUP BOX</v>
          </cell>
        </row>
        <row r="5744">
          <cell r="A5744" t="str">
            <v>COMMSCOPE | SETUP BOX</v>
          </cell>
        </row>
        <row r="5745">
          <cell r="A5745" t="str">
            <v>COMMSCOPE | SETUP BOX</v>
          </cell>
        </row>
        <row r="5746">
          <cell r="A5746" t="str">
            <v>COMMSCOPE | SETUP BOX</v>
          </cell>
        </row>
        <row r="5747">
          <cell r="A5747" t="str">
            <v>COMMSCOPE | SETUP BOX</v>
          </cell>
        </row>
        <row r="5748">
          <cell r="A5748" t="str">
            <v>COMMSCOPE | SETUP BOX</v>
          </cell>
        </row>
        <row r="5749">
          <cell r="A5749" t="str">
            <v>COMMSCOPE | SETUP BOX</v>
          </cell>
        </row>
        <row r="5750">
          <cell r="A5750" t="str">
            <v>COMMSCOPE | SETUP BOX</v>
          </cell>
        </row>
        <row r="5751">
          <cell r="A5751" t="str">
            <v>COMMSCOPE | SETUP BOX</v>
          </cell>
        </row>
        <row r="5752">
          <cell r="A5752" t="str">
            <v>COMMSCOPE | SETUP BOX</v>
          </cell>
        </row>
        <row r="5753">
          <cell r="A5753" t="str">
            <v>COMMSCOPE | SETUP BOX</v>
          </cell>
        </row>
        <row r="5754">
          <cell r="A5754" t="str">
            <v>COMMSCOPE | SETUP BOX</v>
          </cell>
        </row>
        <row r="5755">
          <cell r="A5755" t="str">
            <v>COMMSCOPE | SETUP BOX</v>
          </cell>
        </row>
        <row r="5756">
          <cell r="A5756" t="str">
            <v>COMMSCOPE | SETUP BOX</v>
          </cell>
        </row>
        <row r="5757">
          <cell r="A5757" t="str">
            <v>COMMSCOPE | SETUP BOX</v>
          </cell>
        </row>
        <row r="5758">
          <cell r="A5758" t="str">
            <v>COMMSCOPE | SETUP BOX</v>
          </cell>
        </row>
        <row r="5759">
          <cell r="A5759" t="str">
            <v>COMMSCOPE | SETUP BOX</v>
          </cell>
        </row>
        <row r="5760">
          <cell r="A5760" t="str">
            <v>COMMSCOPE | SETUP BOX</v>
          </cell>
        </row>
        <row r="5761">
          <cell r="A5761" t="str">
            <v>COMMSCOPE | SETUP BOX</v>
          </cell>
        </row>
        <row r="5762">
          <cell r="A5762" t="str">
            <v>COMMSCOPE | SETUP BOX</v>
          </cell>
        </row>
        <row r="5763">
          <cell r="A5763" t="str">
            <v>COMMSCOPE | SETUP BOX</v>
          </cell>
        </row>
        <row r="5764">
          <cell r="A5764" t="str">
            <v>COMMSCOPE | SETUP BOX</v>
          </cell>
        </row>
        <row r="5765">
          <cell r="A5765" t="str">
            <v>COMMSCOPE | SETUP BOX</v>
          </cell>
        </row>
        <row r="5766">
          <cell r="A5766" t="str">
            <v>COMMSCOPE | SETUP BOX</v>
          </cell>
        </row>
        <row r="5767">
          <cell r="A5767" t="str">
            <v>COMMSCOPE | SETUP BOX</v>
          </cell>
        </row>
        <row r="5768">
          <cell r="A5768" t="str">
            <v>COMMSCOPE | SETUP BOX</v>
          </cell>
        </row>
        <row r="5769">
          <cell r="A5769" t="str">
            <v>COMMSCOPE | SETUP BOX</v>
          </cell>
        </row>
        <row r="5770">
          <cell r="A5770" t="str">
            <v>COMMSCOPE | SETUP BOX</v>
          </cell>
        </row>
        <row r="5771">
          <cell r="A5771" t="str">
            <v>COMMSCOPE | SETUP BOX</v>
          </cell>
        </row>
        <row r="5772">
          <cell r="A5772" t="str">
            <v>COMMSCOPE | SETUP BOX</v>
          </cell>
        </row>
        <row r="5773">
          <cell r="A5773" t="str">
            <v>COMMSCOPE | SETUP BOX</v>
          </cell>
        </row>
        <row r="5774">
          <cell r="A5774" t="str">
            <v>COMMSCOPE | SETUP BOX</v>
          </cell>
        </row>
        <row r="5775">
          <cell r="A5775" t="str">
            <v>COMMSCOPE | SETUP BOX</v>
          </cell>
        </row>
        <row r="5776">
          <cell r="A5776" t="str">
            <v>COMMSCOPE | SETUP BOX</v>
          </cell>
        </row>
        <row r="5777">
          <cell r="A5777" t="str">
            <v>COMMSCOPE | SETUP BOX</v>
          </cell>
        </row>
        <row r="5778">
          <cell r="A5778" t="str">
            <v>COMMSCOPE | SETUP BOX</v>
          </cell>
        </row>
        <row r="5779">
          <cell r="A5779" t="str">
            <v>COMMSCOPE | SETUP BOX</v>
          </cell>
        </row>
        <row r="5780">
          <cell r="A5780" t="str">
            <v>COMMSCOPE | SETUP BOX</v>
          </cell>
        </row>
        <row r="5781">
          <cell r="A5781" t="str">
            <v>COMMSCOPE | SETUP BOX</v>
          </cell>
        </row>
        <row r="5782">
          <cell r="A5782" t="str">
            <v>COMMSCOPE | SETUP BOX</v>
          </cell>
        </row>
        <row r="5783">
          <cell r="A5783" t="str">
            <v>COMMSCOPE | SETUP BOX</v>
          </cell>
        </row>
        <row r="5784">
          <cell r="A5784" t="str">
            <v>COMMSCOPE | SETUP BOX</v>
          </cell>
        </row>
        <row r="5785">
          <cell r="A5785" t="str">
            <v>COMMSCOPE | SETUP BOX</v>
          </cell>
        </row>
        <row r="5786">
          <cell r="A5786" t="str">
            <v>COMMSCOPE | SETUP BOX</v>
          </cell>
        </row>
        <row r="5787">
          <cell r="A5787" t="str">
            <v>COMMSCOPE | SETUP BOX</v>
          </cell>
        </row>
        <row r="5788">
          <cell r="A5788" t="str">
            <v>COMMSCOPE | SETUP BOX</v>
          </cell>
        </row>
        <row r="5789">
          <cell r="A5789" t="str">
            <v>COMMSCOPE | SETUP BOX</v>
          </cell>
        </row>
        <row r="5790">
          <cell r="A5790" t="str">
            <v>COMMSCOPE | SETUP BOX</v>
          </cell>
        </row>
        <row r="5791">
          <cell r="A5791" t="str">
            <v>COMMSCOPE | SETUP BOX</v>
          </cell>
        </row>
        <row r="5792">
          <cell r="A5792" t="str">
            <v>COMMSCOPE | SETUP BOX</v>
          </cell>
        </row>
        <row r="5793">
          <cell r="A5793" t="str">
            <v>COMMSCOPE | SETUP BOX</v>
          </cell>
        </row>
        <row r="5794">
          <cell r="A5794" t="str">
            <v>COMMSCOPE | SETUP BOX</v>
          </cell>
        </row>
        <row r="5795">
          <cell r="A5795" t="str">
            <v>COMMSCOPE | SETUP BOX</v>
          </cell>
        </row>
        <row r="5796">
          <cell r="A5796" t="str">
            <v>COMMSCOPE | SETUP BOX</v>
          </cell>
        </row>
        <row r="5797">
          <cell r="A5797" t="str">
            <v>COMMSCOPE | SETUP BOX</v>
          </cell>
        </row>
        <row r="5798">
          <cell r="A5798" t="str">
            <v>COMMSCOPE | SETUP BOX</v>
          </cell>
        </row>
        <row r="5799">
          <cell r="A5799" t="str">
            <v>COMMSCOPE | SETUP BOX</v>
          </cell>
        </row>
        <row r="5800">
          <cell r="A5800" t="str">
            <v>COMMSCOPE | SETUP BOX</v>
          </cell>
        </row>
        <row r="5801">
          <cell r="A5801" t="str">
            <v>COMMSCOPE | SETUP BOX</v>
          </cell>
        </row>
        <row r="5802">
          <cell r="A5802" t="str">
            <v>COMMSCOPE | SETUP BOX</v>
          </cell>
        </row>
        <row r="5803">
          <cell r="A5803" t="str">
            <v>COMMSCOPE | SETUP BOX</v>
          </cell>
        </row>
        <row r="5804">
          <cell r="A5804" t="str">
            <v>COMMSCOPE | SETUP BOX</v>
          </cell>
        </row>
        <row r="5805">
          <cell r="A5805" t="str">
            <v>COMMSCOPE | SETUP BOX</v>
          </cell>
        </row>
        <row r="5806">
          <cell r="A5806" t="str">
            <v>COMMSCOPE | SETUP BOX</v>
          </cell>
        </row>
        <row r="5807">
          <cell r="A5807" t="str">
            <v>COMMSCOPE | SETUP BOX</v>
          </cell>
        </row>
        <row r="5808">
          <cell r="A5808" t="str">
            <v>COMMSCOPE | SETUP BOX</v>
          </cell>
        </row>
        <row r="5809">
          <cell r="A5809" t="str">
            <v>COMMSCOPE | SETUP BOX</v>
          </cell>
        </row>
        <row r="5810">
          <cell r="A5810" t="str">
            <v>COMMSCOPE | SETUP BOX</v>
          </cell>
        </row>
        <row r="5811">
          <cell r="A5811" t="str">
            <v>COMMSCOPE | SETUP BOX</v>
          </cell>
        </row>
        <row r="5812">
          <cell r="A5812" t="str">
            <v>COMMSCOPE | SETUP BOX</v>
          </cell>
        </row>
        <row r="5813">
          <cell r="A5813" t="str">
            <v>COMMSCOPE | SETUP BOX</v>
          </cell>
        </row>
        <row r="5814">
          <cell r="A5814" t="str">
            <v>COMMSCOPE | SETUP BOX</v>
          </cell>
        </row>
        <row r="5815">
          <cell r="A5815" t="str">
            <v>COMMSCOPE | SETUP BOX</v>
          </cell>
        </row>
        <row r="5816">
          <cell r="A5816" t="str">
            <v>COMMSCOPE | SETUP BOX</v>
          </cell>
        </row>
        <row r="5817">
          <cell r="A5817" t="str">
            <v>COMMSCOPE | SETUP BOX</v>
          </cell>
        </row>
        <row r="5818">
          <cell r="A5818" t="str">
            <v>COMMSCOPE | SETUP BOX</v>
          </cell>
        </row>
        <row r="5819">
          <cell r="A5819" t="str">
            <v>COMMSCOPE | SETUP BOX</v>
          </cell>
        </row>
        <row r="5820">
          <cell r="A5820" t="str">
            <v>COMMSCOPE | SETUP BOX</v>
          </cell>
        </row>
        <row r="5821">
          <cell r="A5821" t="str">
            <v>COMMSCOPE | SETUP BOX</v>
          </cell>
        </row>
        <row r="5822">
          <cell r="A5822" t="str">
            <v>COMMSCOPE | SETUP BOX</v>
          </cell>
        </row>
        <row r="5823">
          <cell r="A5823" t="str">
            <v>COMMSCOPE | SETUP BOX</v>
          </cell>
        </row>
        <row r="5824">
          <cell r="A5824" t="str">
            <v>COMMSCOPE | SETUP BOX</v>
          </cell>
        </row>
        <row r="5825">
          <cell r="A5825" t="str">
            <v>COMMSCOPE | SETUP BOX</v>
          </cell>
        </row>
        <row r="5826">
          <cell r="A5826" t="str">
            <v>COMMSCOPE | SETUP BOX</v>
          </cell>
        </row>
        <row r="5827">
          <cell r="A5827" t="str">
            <v>COMMSCOPE | SETUP BOX</v>
          </cell>
        </row>
        <row r="5828">
          <cell r="A5828" t="str">
            <v>COMMSCOPE | SETUP BOX</v>
          </cell>
        </row>
        <row r="5829">
          <cell r="A5829" t="str">
            <v>COMMSCOPE | SETUP BOX</v>
          </cell>
        </row>
        <row r="5830">
          <cell r="A5830" t="str">
            <v>COMMSCOPE | SETUP BOX</v>
          </cell>
        </row>
        <row r="5831">
          <cell r="A5831" t="str">
            <v>COMMSCOPE | SETUP BOX</v>
          </cell>
        </row>
        <row r="5832">
          <cell r="A5832" t="str">
            <v>COMMSCOPE | SETUP BOX</v>
          </cell>
        </row>
        <row r="5833">
          <cell r="A5833" t="str">
            <v>COMMSCOPE | SETUP BOX</v>
          </cell>
        </row>
        <row r="5834">
          <cell r="A5834" t="str">
            <v>COMMSCOPE | SETUP BOX</v>
          </cell>
        </row>
        <row r="5835">
          <cell r="A5835" t="str">
            <v>COMMSCOPE | SETUP BOX</v>
          </cell>
        </row>
        <row r="5836">
          <cell r="A5836" t="str">
            <v>COMMSCOPE | SETUP BOX</v>
          </cell>
        </row>
        <row r="5837">
          <cell r="A5837" t="str">
            <v>COMMSCOPE | SETUP BOX</v>
          </cell>
        </row>
        <row r="5838">
          <cell r="A5838" t="str">
            <v>COMMSCOPE | SETUP BOX</v>
          </cell>
        </row>
        <row r="5839">
          <cell r="A5839" t="str">
            <v>COMMSCOPE | SETUP BOX</v>
          </cell>
        </row>
        <row r="5840">
          <cell r="A5840" t="str">
            <v>COMMSCOPE | SETUP BOX</v>
          </cell>
        </row>
        <row r="5841">
          <cell r="A5841" t="str">
            <v>COMMSCOPE | SETUP BOX</v>
          </cell>
        </row>
        <row r="5842">
          <cell r="A5842" t="str">
            <v>COMMSCOPE | SETUP BOX</v>
          </cell>
        </row>
        <row r="5843">
          <cell r="A5843" t="str">
            <v>COMMSCOPE | SETUP BOX</v>
          </cell>
        </row>
        <row r="5844">
          <cell r="A5844" t="str">
            <v>COMMSCOPE | SETUP BOX</v>
          </cell>
        </row>
        <row r="5845">
          <cell r="A5845" t="str">
            <v>COMMSCOPE | SETUP BOX</v>
          </cell>
        </row>
        <row r="5846">
          <cell r="A5846" t="str">
            <v>COMMSCOPE | SETUP BOX</v>
          </cell>
        </row>
        <row r="5847">
          <cell r="A5847" t="str">
            <v>COMMSCOPE | SETUP BOX</v>
          </cell>
        </row>
        <row r="5848">
          <cell r="A5848" t="str">
            <v>COMMSCOPE | SETUP BOX</v>
          </cell>
        </row>
        <row r="5849">
          <cell r="A5849" t="str">
            <v>COMMSCOPE | SETUP BOX</v>
          </cell>
        </row>
        <row r="5850">
          <cell r="A5850" t="str">
            <v>COMMSCOPE | SETUP BOX</v>
          </cell>
        </row>
        <row r="5851">
          <cell r="A5851" t="str">
            <v>COMMSCOPE | SETUP BOX</v>
          </cell>
        </row>
        <row r="5852">
          <cell r="A5852" t="str">
            <v>COMMSCOPE | SETUP BOX</v>
          </cell>
        </row>
        <row r="5853">
          <cell r="A5853" t="str">
            <v>COMMSCOPE | SETUP BOX</v>
          </cell>
        </row>
        <row r="5854">
          <cell r="A5854" t="str">
            <v>COMMSCOPE | SETUP BOX</v>
          </cell>
        </row>
        <row r="5855">
          <cell r="A5855" t="str">
            <v>COMMSCOPE | SETUP BOX</v>
          </cell>
        </row>
        <row r="5856">
          <cell r="A5856" t="str">
            <v>COMMSCOPE | SETUP BOX</v>
          </cell>
        </row>
        <row r="5857">
          <cell r="A5857" t="str">
            <v>COMMSCOPE | SETUP BOX</v>
          </cell>
        </row>
        <row r="5858">
          <cell r="A5858" t="str">
            <v>COMMSCOPE | SETUP BOX</v>
          </cell>
        </row>
        <row r="5859">
          <cell r="A5859" t="str">
            <v>COMMSCOPE | SETUP BOX</v>
          </cell>
        </row>
        <row r="5860">
          <cell r="A5860" t="str">
            <v>COMMSCOPE | SETUP BOX</v>
          </cell>
        </row>
        <row r="5861">
          <cell r="A5861" t="str">
            <v>COMMSCOPE | SETUP BOX</v>
          </cell>
        </row>
        <row r="5862">
          <cell r="A5862" t="str">
            <v>COMMSCOPE | SETUP BOX</v>
          </cell>
        </row>
        <row r="5863">
          <cell r="A5863" t="str">
            <v>COMMSCOPE | SETUP BOX</v>
          </cell>
        </row>
        <row r="5864">
          <cell r="A5864" t="str">
            <v>COMMSCOPE | SETUP BOX</v>
          </cell>
        </row>
        <row r="5865">
          <cell r="A5865" t="str">
            <v>COMMSCOPE | SETUP BOX</v>
          </cell>
        </row>
        <row r="5866">
          <cell r="A5866" t="str">
            <v>COMMSCOPE | SETUP BOX</v>
          </cell>
        </row>
        <row r="5867">
          <cell r="A5867" t="str">
            <v>COMMSCOPE | SETUP BOX</v>
          </cell>
        </row>
        <row r="5868">
          <cell r="A5868" t="str">
            <v>COMMSCOPE | SETUP BOX</v>
          </cell>
        </row>
        <row r="5869">
          <cell r="A5869" t="str">
            <v>COMMSCOPE | SETUP BOX</v>
          </cell>
        </row>
        <row r="5870">
          <cell r="A5870" t="str">
            <v>COMMSCOPE | SETUP BOX</v>
          </cell>
        </row>
        <row r="5871">
          <cell r="A5871" t="str">
            <v>COMMSCOPE | SETUP BOX</v>
          </cell>
        </row>
        <row r="5872">
          <cell r="A5872" t="str">
            <v>COMMSCOPE | SETUP BOX</v>
          </cell>
        </row>
        <row r="5873">
          <cell r="A5873" t="str">
            <v>COMMSCOPE | SETUP BOX</v>
          </cell>
        </row>
        <row r="5874">
          <cell r="A5874" t="str">
            <v>COMMSCOPE | SETUP BOX</v>
          </cell>
        </row>
        <row r="5875">
          <cell r="A5875" t="str">
            <v>COMMSCOPE | SETUP BOX</v>
          </cell>
        </row>
        <row r="5876">
          <cell r="A5876" t="str">
            <v>COMMSCOPE | SETUP BOX</v>
          </cell>
        </row>
        <row r="5877">
          <cell r="A5877" t="str">
            <v>COMMSCOPE | SETUP BOX</v>
          </cell>
        </row>
        <row r="5878">
          <cell r="A5878" t="str">
            <v>COMMSCOPE | SETUP BOX</v>
          </cell>
        </row>
        <row r="5879">
          <cell r="A5879" t="str">
            <v>COMMSCOPE | SETUP BOX</v>
          </cell>
        </row>
        <row r="5880">
          <cell r="A5880" t="str">
            <v>COMMSCOPE | SETUP BOX</v>
          </cell>
        </row>
        <row r="5881">
          <cell r="A5881" t="str">
            <v>COMMSCOPE | SETUP BOX</v>
          </cell>
        </row>
        <row r="5882">
          <cell r="A5882" t="str">
            <v>COMMSCOPE | SETUP BOX</v>
          </cell>
        </row>
        <row r="5883">
          <cell r="A5883" t="str">
            <v>COMMSCOPE | SETUP BOX</v>
          </cell>
        </row>
        <row r="5884">
          <cell r="A5884" t="str">
            <v>COMMSCOPE | SETUP BOX</v>
          </cell>
        </row>
        <row r="5885">
          <cell r="A5885" t="str">
            <v>COMMSCOPE | SETUP BOX</v>
          </cell>
        </row>
        <row r="5886">
          <cell r="A5886" t="str">
            <v>COMMSCOPE | SETUP BOX</v>
          </cell>
        </row>
        <row r="5887">
          <cell r="A5887" t="str">
            <v>COMMSCOPE | SETUP BOX</v>
          </cell>
        </row>
        <row r="5888">
          <cell r="A5888" t="str">
            <v>COMMSCOPE | SETUP BOX</v>
          </cell>
        </row>
        <row r="5889">
          <cell r="A5889" t="str">
            <v>COMMSCOPE | SETUP BOX</v>
          </cell>
        </row>
        <row r="5890">
          <cell r="A5890" t="str">
            <v>COMMSCOPE | SETUP BOX</v>
          </cell>
        </row>
        <row r="5891">
          <cell r="A5891" t="str">
            <v>COMMSCOPE | SETUP BOX</v>
          </cell>
        </row>
        <row r="5892">
          <cell r="A5892" t="str">
            <v>COMMSCOPE | SETUP BOX</v>
          </cell>
        </row>
        <row r="5893">
          <cell r="A5893" t="str">
            <v>COMMSCOPE | SETUP BOX</v>
          </cell>
        </row>
        <row r="5894">
          <cell r="A5894" t="str">
            <v>COMMSCOPE | SETUP BOX</v>
          </cell>
        </row>
        <row r="5895">
          <cell r="A5895" t="str">
            <v>COMMSCOPE | SETUP BOX</v>
          </cell>
        </row>
        <row r="5896">
          <cell r="A5896" t="str">
            <v>COMMSCOPE | SETUP BOX</v>
          </cell>
        </row>
        <row r="5897">
          <cell r="A5897" t="str">
            <v>COMMSCOPE | SETUP BOX</v>
          </cell>
        </row>
        <row r="5898">
          <cell r="A5898" t="str">
            <v>COMMSCOPE | SETUP BOX</v>
          </cell>
        </row>
        <row r="5899">
          <cell r="A5899" t="str">
            <v>COMMSCOPE | SETUP BOX</v>
          </cell>
        </row>
        <row r="5900">
          <cell r="A5900" t="str">
            <v>COMMSCOPE | SETUP BOX</v>
          </cell>
        </row>
        <row r="5901">
          <cell r="A5901" t="str">
            <v>COMMSCOPE | SETUP BOX</v>
          </cell>
        </row>
        <row r="5902">
          <cell r="A5902" t="str">
            <v>COMMSCOPE | SETUP BOX</v>
          </cell>
        </row>
        <row r="5903">
          <cell r="A5903" t="str">
            <v>COMMSCOPE | SETUP BOX</v>
          </cell>
        </row>
        <row r="5904">
          <cell r="A5904" t="str">
            <v>COMMSCOPE | SETUP BOX</v>
          </cell>
        </row>
        <row r="5905">
          <cell r="A5905" t="str">
            <v>COMMSCOPE | SETUP BOX</v>
          </cell>
        </row>
        <row r="5906">
          <cell r="A5906" t="str">
            <v>COMMSCOPE | SETUP BOX</v>
          </cell>
        </row>
        <row r="5907">
          <cell r="A5907" t="str">
            <v>COMMSCOPE | SETUP BOX</v>
          </cell>
        </row>
        <row r="5908">
          <cell r="A5908" t="str">
            <v>COMMSCOPE | SETUP BOX</v>
          </cell>
        </row>
        <row r="5909">
          <cell r="A5909" t="str">
            <v>COMMSCOPE | SETUP BOX</v>
          </cell>
        </row>
        <row r="5910">
          <cell r="A5910" t="str">
            <v>COMMSCOPE | SETUP BOX</v>
          </cell>
        </row>
        <row r="5911">
          <cell r="A5911" t="str">
            <v>COMMSCOPE | SETUP BOX</v>
          </cell>
        </row>
        <row r="5912">
          <cell r="A5912" t="str">
            <v>COMMSCOPE | SETUP BOX</v>
          </cell>
        </row>
        <row r="5913">
          <cell r="A5913" t="str">
            <v>COMMSCOPE | SETUP BOX</v>
          </cell>
        </row>
        <row r="5914">
          <cell r="A5914" t="str">
            <v>COMMSCOPE | SETUP BOX</v>
          </cell>
        </row>
        <row r="5915">
          <cell r="A5915" t="str">
            <v>COMMSCOPE | SETUP BOX</v>
          </cell>
        </row>
        <row r="5916">
          <cell r="A5916" t="str">
            <v>COMMSCOPE | SETUP BOX</v>
          </cell>
        </row>
        <row r="5917">
          <cell r="A5917" t="str">
            <v>COMMSCOPE | SETUP BOX</v>
          </cell>
        </row>
        <row r="5918">
          <cell r="A5918" t="str">
            <v>COMMSCOPE | SETUP BOX</v>
          </cell>
        </row>
        <row r="5919">
          <cell r="A5919" t="str">
            <v>COMMSCOPE | SETUP BOX</v>
          </cell>
        </row>
        <row r="5920">
          <cell r="A5920" t="str">
            <v>COMMSCOPE | SETUP BOX</v>
          </cell>
        </row>
        <row r="5921">
          <cell r="A5921" t="str">
            <v>COMMSCOPE | SETUP BOX</v>
          </cell>
        </row>
        <row r="5922">
          <cell r="A5922" t="str">
            <v>COMMSCOPE | SETUP BOX</v>
          </cell>
        </row>
        <row r="5923">
          <cell r="A5923" t="str">
            <v>COMMSCOPE | SETUP BOX</v>
          </cell>
        </row>
        <row r="5924">
          <cell r="A5924" t="str">
            <v>COMMSCOPE | SETUP BOX</v>
          </cell>
        </row>
        <row r="5925">
          <cell r="A5925" t="str">
            <v>COMMSCOPE | SETUP BOX</v>
          </cell>
        </row>
        <row r="5926">
          <cell r="A5926" t="str">
            <v>COMMSCOPE | SETUP BOX</v>
          </cell>
        </row>
        <row r="5927">
          <cell r="A5927" t="str">
            <v>COMMSCOPE | SETUP BOX</v>
          </cell>
        </row>
        <row r="5928">
          <cell r="A5928" t="str">
            <v>COMMSCOPE | SETUP BOX</v>
          </cell>
        </row>
        <row r="5929">
          <cell r="A5929" t="str">
            <v>COMMSCOPE | SETUP BOX</v>
          </cell>
        </row>
        <row r="5930">
          <cell r="A5930" t="str">
            <v>COMMSCOPE | SETUP BOX</v>
          </cell>
        </row>
        <row r="5931">
          <cell r="A5931" t="str">
            <v>COMMSCOPE | SETUP BOX</v>
          </cell>
        </row>
        <row r="5932">
          <cell r="A5932" t="str">
            <v>COMMSCOPE | SETUP BOX</v>
          </cell>
        </row>
        <row r="5933">
          <cell r="A5933" t="str">
            <v>COMMSCOPE | SETUP BOX</v>
          </cell>
        </row>
        <row r="5934">
          <cell r="A5934" t="str">
            <v>COMMSCOPE | SETUP BOX</v>
          </cell>
        </row>
        <row r="5935">
          <cell r="A5935" t="str">
            <v>COMMSCOPE | SETUP BOX</v>
          </cell>
        </row>
        <row r="5936">
          <cell r="A5936" t="str">
            <v>COMMSCOPE | SETUP BOX</v>
          </cell>
        </row>
        <row r="5937">
          <cell r="A5937" t="str">
            <v>COMMSCOPE | SETUP BOX</v>
          </cell>
        </row>
        <row r="5938">
          <cell r="A5938" t="str">
            <v>COMMSCOPE | SETUP BOX</v>
          </cell>
        </row>
        <row r="5939">
          <cell r="A5939" t="str">
            <v>COMMSCOPE | SETUP BOX</v>
          </cell>
        </row>
        <row r="5940">
          <cell r="A5940" t="str">
            <v>COMMSCOPE | SETUP BOX</v>
          </cell>
        </row>
        <row r="5941">
          <cell r="A5941" t="str">
            <v>COMMSCOPE | SETUP BOX</v>
          </cell>
        </row>
        <row r="5942">
          <cell r="A5942" t="str">
            <v>COMMSCOPE | SETUP BOX</v>
          </cell>
        </row>
        <row r="5943">
          <cell r="A5943" t="str">
            <v>COMMSCOPE | SETUP BOX</v>
          </cell>
        </row>
        <row r="5944">
          <cell r="A5944" t="str">
            <v>COMMSCOPE | SETUP BOX</v>
          </cell>
        </row>
        <row r="5945">
          <cell r="A5945" t="str">
            <v>COMMSCOPE | SETUP BOX</v>
          </cell>
        </row>
        <row r="5946">
          <cell r="A5946" t="str">
            <v>COMMSCOPE | SETUP BOX</v>
          </cell>
        </row>
        <row r="5947">
          <cell r="A5947" t="str">
            <v>COMMSCOPE | SETUP BOX</v>
          </cell>
        </row>
        <row r="5948">
          <cell r="A5948" t="str">
            <v>COMMSCOPE | SETUP BOX</v>
          </cell>
        </row>
        <row r="5949">
          <cell r="A5949" t="str">
            <v>COMMSCOPE | SETUP BOX</v>
          </cell>
        </row>
        <row r="5950">
          <cell r="A5950" t="str">
            <v>COMMSCOPE | SETUP BOX</v>
          </cell>
        </row>
        <row r="5951">
          <cell r="A5951" t="str">
            <v>COMMSCOPE | SETUP BOX</v>
          </cell>
        </row>
        <row r="5952">
          <cell r="A5952" t="str">
            <v>COMMSCOPE | SETUP BOX</v>
          </cell>
        </row>
        <row r="5953">
          <cell r="A5953" t="str">
            <v>COMMSCOPE | SETUP BOX</v>
          </cell>
        </row>
        <row r="5954">
          <cell r="A5954" t="str">
            <v>COMMSCOPE | SETUP BOX</v>
          </cell>
        </row>
        <row r="5955">
          <cell r="A5955" t="str">
            <v>COMMSCOPE | SETUP BOX</v>
          </cell>
        </row>
        <row r="5956">
          <cell r="A5956" t="str">
            <v>COMMSCOPE | SETUP BOX</v>
          </cell>
        </row>
        <row r="5957">
          <cell r="A5957" t="str">
            <v>COMMSCOPE | SETUP BOX</v>
          </cell>
        </row>
        <row r="5958">
          <cell r="A5958" t="str">
            <v>COMMSCOPE | SETUP BOX</v>
          </cell>
        </row>
        <row r="5959">
          <cell r="A5959" t="str">
            <v>COMMSCOPE | SETUP BOX</v>
          </cell>
        </row>
        <row r="5960">
          <cell r="A5960" t="str">
            <v>COMMSCOPE | SETUP BOX</v>
          </cell>
        </row>
        <row r="5961">
          <cell r="A5961" t="str">
            <v>COMMSCOPE | SETUP BOX</v>
          </cell>
        </row>
        <row r="5962">
          <cell r="A5962" t="str">
            <v>COMMSCOPE | SETUP BOX</v>
          </cell>
        </row>
        <row r="5963">
          <cell r="A5963" t="str">
            <v>COMMSCOPE | SETUP BOX</v>
          </cell>
        </row>
        <row r="5964">
          <cell r="A5964" t="str">
            <v>COMMSCOPE | SETUP BOX</v>
          </cell>
        </row>
        <row r="5965">
          <cell r="A5965" t="str">
            <v>COMMSCOPE | SETUP BOX</v>
          </cell>
        </row>
        <row r="5966">
          <cell r="A5966" t="str">
            <v>COMMSCOPE | SETUP BOX</v>
          </cell>
        </row>
        <row r="5967">
          <cell r="A5967" t="str">
            <v>COMMSCOPE | SETUP BOX</v>
          </cell>
        </row>
        <row r="5968">
          <cell r="A5968" t="str">
            <v>COMMSCOPE | SETUP BOX</v>
          </cell>
        </row>
        <row r="5969">
          <cell r="A5969" t="str">
            <v>COMMSCOPE | SETUP BOX</v>
          </cell>
        </row>
        <row r="5970">
          <cell r="A5970" t="str">
            <v>COMMSCOPE | SETUP BOX</v>
          </cell>
        </row>
        <row r="5971">
          <cell r="A5971" t="str">
            <v>COMMSCOPE | SETUP BOX</v>
          </cell>
        </row>
        <row r="5972">
          <cell r="A5972" t="str">
            <v>COMMSCOPE | SETUP BOX</v>
          </cell>
        </row>
        <row r="5973">
          <cell r="A5973" t="str">
            <v>COMMSCOPE | SETUP BOX</v>
          </cell>
        </row>
        <row r="5974">
          <cell r="A5974" t="str">
            <v>COMMSCOPE | SETUP BOX</v>
          </cell>
        </row>
        <row r="5975">
          <cell r="A5975" t="str">
            <v>COMMSCOPE | SETUP BOX</v>
          </cell>
        </row>
        <row r="5976">
          <cell r="A5976" t="str">
            <v>COMMSCOPE | SETUP BOX</v>
          </cell>
        </row>
        <row r="5977">
          <cell r="A5977" t="str">
            <v>COMMSCOPE | SETUP BOX</v>
          </cell>
        </row>
        <row r="5978">
          <cell r="A5978" t="str">
            <v>COMMSCOPE | SETUP BOX</v>
          </cell>
        </row>
        <row r="5979">
          <cell r="A5979" t="str">
            <v>COMMSCOPE | SETUP BOX</v>
          </cell>
        </row>
        <row r="5980">
          <cell r="A5980" t="str">
            <v>COMMSCOPE | SETUP BOX</v>
          </cell>
        </row>
        <row r="5981">
          <cell r="A5981" t="str">
            <v>COMMSCOPE | SETUP BOX</v>
          </cell>
        </row>
        <row r="5982">
          <cell r="A5982" t="str">
            <v>COMMSCOPE | SETUP BOX</v>
          </cell>
        </row>
        <row r="5983">
          <cell r="A5983" t="str">
            <v>COMMSCOPE | SETUP BOX</v>
          </cell>
        </row>
        <row r="5984">
          <cell r="A5984" t="str">
            <v>COMMSCOPE | SETUP BOX</v>
          </cell>
        </row>
        <row r="5985">
          <cell r="A5985" t="str">
            <v>COMMSCOPE | SETUP BOX</v>
          </cell>
        </row>
        <row r="5986">
          <cell r="A5986" t="str">
            <v>COMMSCOPE | SETUP BOX</v>
          </cell>
        </row>
        <row r="5987">
          <cell r="A5987" t="str">
            <v>COMMSCOPE | SETUP BOX</v>
          </cell>
        </row>
        <row r="5988">
          <cell r="A5988" t="str">
            <v>COMMSCOPE | SETUP BOX</v>
          </cell>
        </row>
        <row r="5989">
          <cell r="A5989" t="str">
            <v>COMMSCOPE | SETUP BOX</v>
          </cell>
        </row>
        <row r="5990">
          <cell r="A5990" t="str">
            <v>COMMSCOPE | SETUP BOX</v>
          </cell>
        </row>
        <row r="5991">
          <cell r="A5991" t="str">
            <v>COMMSCOPE | SETUP BOX</v>
          </cell>
        </row>
        <row r="5992">
          <cell r="A5992" t="str">
            <v>COMMSCOPE | SETUP BOX</v>
          </cell>
        </row>
        <row r="5993">
          <cell r="A5993" t="str">
            <v>COMMSCOPE | SETUP BOX</v>
          </cell>
        </row>
        <row r="5994">
          <cell r="A5994" t="str">
            <v>COMMSCOPE | SETUP BOX</v>
          </cell>
        </row>
        <row r="5995">
          <cell r="A5995" t="str">
            <v>COMMSCOPE | SETUP BOX</v>
          </cell>
        </row>
        <row r="5996">
          <cell r="A5996" t="str">
            <v>COMMSCOPE | SETUP BOX</v>
          </cell>
        </row>
        <row r="5997">
          <cell r="A5997" t="str">
            <v>COMMSCOPE | SETUP BOX</v>
          </cell>
        </row>
        <row r="5998">
          <cell r="A5998" t="str">
            <v>COMMSCOPE | SETUP BOX</v>
          </cell>
        </row>
        <row r="5999">
          <cell r="A5999" t="str">
            <v>COMMSCOPE | SETUP BOX</v>
          </cell>
        </row>
        <row r="6000">
          <cell r="A6000" t="str">
            <v>COMMSCOPE | SETUP BOX</v>
          </cell>
        </row>
        <row r="6001">
          <cell r="A6001" t="str">
            <v>COMMSCOPE | SETUP BOX</v>
          </cell>
        </row>
        <row r="6002">
          <cell r="A6002" t="str">
            <v>COMMSCOPE | SETUP BOX</v>
          </cell>
        </row>
        <row r="6003">
          <cell r="A6003" t="str">
            <v>COMMSCOPE | SETUP BOX</v>
          </cell>
        </row>
        <row r="6004">
          <cell r="A6004" t="str">
            <v>COMMSCOPE | SETUP BOX</v>
          </cell>
        </row>
        <row r="6005">
          <cell r="A6005" t="str">
            <v>COMMSCOPE | SETUP BOX</v>
          </cell>
        </row>
        <row r="6006">
          <cell r="A6006" t="str">
            <v>COMMSCOPE | SETUP BOX</v>
          </cell>
        </row>
        <row r="6007">
          <cell r="A6007" t="str">
            <v>COMMSCOPE | SETUP BOX</v>
          </cell>
        </row>
        <row r="6008">
          <cell r="A6008" t="str">
            <v>COMMSCOPE | SETUP BOX</v>
          </cell>
        </row>
        <row r="6009">
          <cell r="A6009" t="str">
            <v>COMMSCOPE | SETUP BOX</v>
          </cell>
        </row>
        <row r="6010">
          <cell r="A6010" t="str">
            <v>COMMSCOPE | SETUP BOX</v>
          </cell>
        </row>
        <row r="6011">
          <cell r="A6011" t="str">
            <v>COMMSCOPE | SETUP BOX</v>
          </cell>
        </row>
        <row r="6012">
          <cell r="A6012" t="str">
            <v>COMMSCOPE | SETUP BOX</v>
          </cell>
        </row>
        <row r="6013">
          <cell r="A6013" t="str">
            <v>COMMSCOPE | SETUP BOX</v>
          </cell>
        </row>
        <row r="6014">
          <cell r="A6014" t="str">
            <v>COMMSCOPE | SETUP BOX</v>
          </cell>
        </row>
        <row r="6015">
          <cell r="A6015" t="str">
            <v>COMMSCOPE | SETUP BOX</v>
          </cell>
        </row>
        <row r="6016">
          <cell r="A6016" t="str">
            <v>COMMSCOPE | SETUP BOX</v>
          </cell>
        </row>
        <row r="6017">
          <cell r="A6017" t="str">
            <v>COMMSCOPE | SETUP BOX</v>
          </cell>
        </row>
        <row r="6018">
          <cell r="A6018" t="str">
            <v>COMMSCOPE | SETUP BOX</v>
          </cell>
        </row>
        <row r="6019">
          <cell r="A6019" t="str">
            <v>COMMSCOPE | SETUP BOX</v>
          </cell>
        </row>
        <row r="6020">
          <cell r="A6020" t="str">
            <v>COMMSCOPE | SETUP BOX</v>
          </cell>
        </row>
        <row r="6021">
          <cell r="A6021" t="str">
            <v>COMMSCOPE | SETUP BOX</v>
          </cell>
        </row>
        <row r="6022">
          <cell r="A6022" t="str">
            <v>COMMSCOPE | SETUP BOX</v>
          </cell>
        </row>
        <row r="6023">
          <cell r="A6023" t="str">
            <v>COMMSCOPE | SETUP BOX</v>
          </cell>
        </row>
        <row r="6024">
          <cell r="A6024" t="str">
            <v>COMMSCOPE | SETUP BOX</v>
          </cell>
        </row>
        <row r="6025">
          <cell r="A6025" t="str">
            <v>COMMSCOPE | SETUP BOX</v>
          </cell>
        </row>
        <row r="6026">
          <cell r="A6026" t="str">
            <v>COMMSCOPE | SETUP BOX</v>
          </cell>
        </row>
        <row r="6027">
          <cell r="A6027" t="str">
            <v>COMMSCOPE | SETUP BOX</v>
          </cell>
        </row>
        <row r="6028">
          <cell r="A6028" t="str">
            <v>COMMSCOPE | SETUP BOX</v>
          </cell>
        </row>
        <row r="6029">
          <cell r="A6029" t="str">
            <v>COMMSCOPE | SETUP BOX</v>
          </cell>
        </row>
        <row r="6030">
          <cell r="A6030" t="str">
            <v>COMMSCOPE | SETUP BOX</v>
          </cell>
        </row>
        <row r="6031">
          <cell r="A6031" t="str">
            <v>COMMSCOPE | SETUP BOX</v>
          </cell>
        </row>
        <row r="6032">
          <cell r="A6032" t="str">
            <v>COMMSCOPE | SETUP BOX</v>
          </cell>
        </row>
        <row r="6033">
          <cell r="A6033" t="str">
            <v>COMMSCOPE | SETUP BOX</v>
          </cell>
        </row>
        <row r="6034">
          <cell r="A6034" t="str">
            <v>COMMSCOPE | SETUP BOX</v>
          </cell>
        </row>
        <row r="6035">
          <cell r="A6035" t="str">
            <v>COMMSCOPE | SETUP BOX</v>
          </cell>
        </row>
        <row r="6036">
          <cell r="A6036" t="str">
            <v>COMMSCOPE | SETUP BOX</v>
          </cell>
        </row>
        <row r="6037">
          <cell r="A6037" t="str">
            <v>COMMSCOPE | SETUP BOX</v>
          </cell>
        </row>
        <row r="6038">
          <cell r="A6038" t="str">
            <v>COMMSCOPE | SETUP BOX</v>
          </cell>
        </row>
        <row r="6039">
          <cell r="A6039" t="str">
            <v>COMMSCOPE | SETUP BOX</v>
          </cell>
        </row>
        <row r="6040">
          <cell r="A6040" t="str">
            <v>COMMSCOPE | SETUP BOX</v>
          </cell>
        </row>
        <row r="6041">
          <cell r="A6041" t="str">
            <v>COMMSCOPE | SETUP BOX</v>
          </cell>
        </row>
        <row r="6042">
          <cell r="A6042" t="str">
            <v>COMMSCOPE | SETUP BOX</v>
          </cell>
        </row>
        <row r="6043">
          <cell r="A6043" t="str">
            <v>COMMSCOPE | SETUP BOX</v>
          </cell>
        </row>
        <row r="6044">
          <cell r="A6044" t="str">
            <v>COMMSCOPE | SETUP BOX</v>
          </cell>
        </row>
        <row r="6045">
          <cell r="A6045" t="str">
            <v>COMMSCOPE | SETUP BOX</v>
          </cell>
        </row>
        <row r="6046">
          <cell r="A6046" t="str">
            <v>COMMSCOPE | SETUP BOX</v>
          </cell>
        </row>
        <row r="6047">
          <cell r="A6047" t="str">
            <v>COMMSCOPE | SETUP BOX</v>
          </cell>
        </row>
        <row r="6048">
          <cell r="A6048" t="str">
            <v>COMMSCOPE | SETUP BOX</v>
          </cell>
        </row>
        <row r="6049">
          <cell r="A6049" t="str">
            <v>COMMSCOPE | SETUP BOX</v>
          </cell>
        </row>
        <row r="6050">
          <cell r="A6050" t="str">
            <v>COMMSCOPE | SETUP BOX</v>
          </cell>
        </row>
        <row r="6051">
          <cell r="A6051" t="str">
            <v>COMMSCOPE | SETUP BOX</v>
          </cell>
        </row>
        <row r="6052">
          <cell r="A6052" t="str">
            <v>COMMSCOPE | SETUP BOX</v>
          </cell>
        </row>
        <row r="6053">
          <cell r="A6053" t="str">
            <v>COMMSCOPE | SETUP BOX</v>
          </cell>
        </row>
        <row r="6054">
          <cell r="A6054" t="str">
            <v>COMMSCOPE | SETUP BOX</v>
          </cell>
        </row>
        <row r="6055">
          <cell r="A6055" t="str">
            <v>COMMSCOPE | SETUP BOX</v>
          </cell>
        </row>
        <row r="6056">
          <cell r="A6056" t="str">
            <v>COMMSCOPE | SETUP BOX</v>
          </cell>
        </row>
        <row r="6057">
          <cell r="A6057" t="str">
            <v>COMMSCOPE | SETUP BOX</v>
          </cell>
        </row>
        <row r="6058">
          <cell r="A6058" t="str">
            <v>COMMSCOPE | SETUP BOX</v>
          </cell>
        </row>
        <row r="6059">
          <cell r="A6059" t="str">
            <v>COMMSCOPE | SETUP BOX</v>
          </cell>
        </row>
        <row r="6060">
          <cell r="A6060" t="str">
            <v>COMMSCOPE | SETUP BOX</v>
          </cell>
        </row>
        <row r="6061">
          <cell r="A6061" t="str">
            <v>COMMSCOPE | SETUP BOX</v>
          </cell>
        </row>
        <row r="6062">
          <cell r="A6062" t="str">
            <v>COMMSCOPE | SETUP BOX</v>
          </cell>
        </row>
        <row r="6063">
          <cell r="A6063" t="str">
            <v>COMMSCOPE | SETUP BOX</v>
          </cell>
        </row>
        <row r="6064">
          <cell r="A6064" t="str">
            <v>COMMSCOPE | SETUP BOX</v>
          </cell>
        </row>
        <row r="6065">
          <cell r="A6065" t="str">
            <v>COMMSCOPE | SETUP BOX</v>
          </cell>
        </row>
        <row r="6066">
          <cell r="A6066" t="str">
            <v>COMMSCOPE | SETUP BOX</v>
          </cell>
        </row>
        <row r="6067">
          <cell r="A6067" t="str">
            <v>COMMSCOPE | SETUP BOX</v>
          </cell>
        </row>
        <row r="6068">
          <cell r="A6068" t="str">
            <v>COMMSCOPE | SETUP BOX</v>
          </cell>
        </row>
        <row r="6069">
          <cell r="A6069" t="str">
            <v>COMMSCOPE | SETUP BOX</v>
          </cell>
        </row>
        <row r="6070">
          <cell r="A6070" t="str">
            <v>COMMSCOPE | SETUP BOX</v>
          </cell>
        </row>
        <row r="6071">
          <cell r="A6071" t="str">
            <v>COMMSCOPE | SETUP BOX</v>
          </cell>
        </row>
        <row r="6072">
          <cell r="A6072" t="str">
            <v>COMMSCOPE | SETUP BOX</v>
          </cell>
        </row>
        <row r="6073">
          <cell r="A6073" t="str">
            <v>COMMSCOPE | SETUP BOX</v>
          </cell>
        </row>
        <row r="6074">
          <cell r="A6074" t="str">
            <v>COMMSCOPE | SETUP BOX</v>
          </cell>
        </row>
        <row r="6075">
          <cell r="A6075" t="str">
            <v>COMMSCOPE | SETUP BOX</v>
          </cell>
        </row>
        <row r="6076">
          <cell r="A6076" t="str">
            <v>COMMSCOPE | SETUP BOX</v>
          </cell>
        </row>
        <row r="6077">
          <cell r="A6077" t="str">
            <v>COMMSCOPE | SETUP BOX</v>
          </cell>
        </row>
        <row r="6078">
          <cell r="A6078" t="str">
            <v>COMMSCOPE | SETUP BOX</v>
          </cell>
        </row>
        <row r="6079">
          <cell r="A6079" t="str">
            <v>COMMSCOPE | SETUP BOX</v>
          </cell>
        </row>
        <row r="6080">
          <cell r="A6080" t="str">
            <v>COMMSCOPE | SETUP BOX</v>
          </cell>
        </row>
        <row r="6081">
          <cell r="A6081" t="str">
            <v>COMMSCOPE | SETUP BOX</v>
          </cell>
        </row>
        <row r="6082">
          <cell r="A6082" t="str">
            <v>COMMSCOPE | SETUP BOX</v>
          </cell>
        </row>
        <row r="6083">
          <cell r="A6083" t="str">
            <v>COMMSCOPE | SETUP BOX</v>
          </cell>
        </row>
        <row r="6084">
          <cell r="A6084" t="str">
            <v>COMMSCOPE | SETUP BOX</v>
          </cell>
        </row>
        <row r="6085">
          <cell r="A6085" t="str">
            <v>COMMSCOPE | SETUP BOX</v>
          </cell>
        </row>
        <row r="6086">
          <cell r="A6086" t="str">
            <v>COMMSCOPE | SETUP BOX</v>
          </cell>
        </row>
        <row r="6087">
          <cell r="A6087" t="str">
            <v>COMMSCOPE | SETUP BOX</v>
          </cell>
        </row>
        <row r="6088">
          <cell r="A6088" t="str">
            <v>COMMSCOPE | SETUP BOX</v>
          </cell>
        </row>
        <row r="6089">
          <cell r="A6089" t="str">
            <v>COMMSCOPE | SETUP BOX</v>
          </cell>
        </row>
        <row r="6090">
          <cell r="A6090" t="str">
            <v>COMMSCOPE | SETUP BOX</v>
          </cell>
        </row>
        <row r="6091">
          <cell r="A6091" t="str">
            <v>COMMSCOPE | SETUP BOX</v>
          </cell>
        </row>
        <row r="6092">
          <cell r="A6092" t="str">
            <v>COMMSCOPE | SETUP BOX</v>
          </cell>
        </row>
        <row r="6093">
          <cell r="A6093" t="str">
            <v>COMMSCOPE | SETUP BOX</v>
          </cell>
        </row>
        <row r="6094">
          <cell r="A6094" t="str">
            <v>COMMSCOPE | SETUP BOX</v>
          </cell>
        </row>
        <row r="6095">
          <cell r="A6095" t="str">
            <v>COMMSCOPE | SETUP BOX</v>
          </cell>
        </row>
        <row r="6096">
          <cell r="A6096" t="str">
            <v>COMMSCOPE | SETUP BOX</v>
          </cell>
        </row>
        <row r="6097">
          <cell r="A6097" t="str">
            <v>COMMSCOPE | SETUP BOX</v>
          </cell>
        </row>
        <row r="6098">
          <cell r="A6098" t="str">
            <v>COMMSCOPE | SETUP BOX</v>
          </cell>
        </row>
        <row r="6099">
          <cell r="A6099" t="str">
            <v>COMMSCOPE | SETUP BOX</v>
          </cell>
        </row>
        <row r="6100">
          <cell r="A6100" t="str">
            <v>COMMSCOPE | SETUP BOX</v>
          </cell>
        </row>
        <row r="6101">
          <cell r="A6101" t="str">
            <v>COMMSCOPE | SETUP BOX</v>
          </cell>
        </row>
        <row r="6102">
          <cell r="A6102" t="str">
            <v>COMMSCOPE | SETUP BOX</v>
          </cell>
        </row>
        <row r="6103">
          <cell r="A6103" t="str">
            <v>COMMSCOPE | SETUP BOX</v>
          </cell>
        </row>
        <row r="6104">
          <cell r="A6104" t="str">
            <v>COMMSCOPE | SETUP BOX</v>
          </cell>
        </row>
        <row r="6105">
          <cell r="A6105" t="str">
            <v>COMMSCOPE | SETUP BOX</v>
          </cell>
        </row>
        <row r="6106">
          <cell r="A6106" t="str">
            <v>COMMSCOPE | SETUP BOX</v>
          </cell>
        </row>
        <row r="6107">
          <cell r="A6107" t="str">
            <v>COMMSCOPE | SETUP BOX</v>
          </cell>
        </row>
        <row r="6108">
          <cell r="A6108" t="str">
            <v>COMMSCOPE | SETUP BOX</v>
          </cell>
        </row>
        <row r="6109">
          <cell r="A6109" t="str">
            <v>COMMSCOPE | SETUP BOX</v>
          </cell>
        </row>
        <row r="6110">
          <cell r="A6110" t="str">
            <v>COMMSCOPE | SETUP BOX</v>
          </cell>
        </row>
        <row r="6111">
          <cell r="A6111" t="str">
            <v>COMMSCOPE | SETUP BOX</v>
          </cell>
        </row>
        <row r="6112">
          <cell r="A6112" t="str">
            <v>COMMSCOPE | SETUP BOX</v>
          </cell>
        </row>
        <row r="6113">
          <cell r="A6113" t="str">
            <v>COMMSCOPE | SETUP BOX</v>
          </cell>
        </row>
        <row r="6114">
          <cell r="A6114" t="str">
            <v>COMMSCOPE | SETUP BOX</v>
          </cell>
        </row>
        <row r="6115">
          <cell r="A6115" t="str">
            <v>COMMSCOPE | SETUP BOX</v>
          </cell>
        </row>
        <row r="6116">
          <cell r="A6116" t="str">
            <v>COMMSCOPE | SETUP BOX</v>
          </cell>
        </row>
        <row r="6117">
          <cell r="A6117" t="str">
            <v>COMMSCOPE | SETUP BOX</v>
          </cell>
        </row>
        <row r="6118">
          <cell r="A6118" t="str">
            <v>COMMSCOPE | SETUP BOX</v>
          </cell>
        </row>
        <row r="6119">
          <cell r="A6119" t="str">
            <v>COMMSCOPE | SETUP BOX</v>
          </cell>
        </row>
        <row r="6120">
          <cell r="A6120" t="str">
            <v>COMMSCOPE | SETUP BOX</v>
          </cell>
        </row>
        <row r="6121">
          <cell r="A6121" t="str">
            <v>COMMSCOPE | SETUP BOX</v>
          </cell>
        </row>
        <row r="6122">
          <cell r="A6122" t="str">
            <v>COMMSCOPE | SETUP BOX</v>
          </cell>
        </row>
        <row r="6123">
          <cell r="A6123" t="str">
            <v>COMMSCOPE | SETUP BOX</v>
          </cell>
        </row>
        <row r="6124">
          <cell r="A6124" t="str">
            <v>COMMSCOPE | SETUP BOX</v>
          </cell>
        </row>
        <row r="6125">
          <cell r="A6125" t="str">
            <v>COMMSCOPE | SETUP BOX</v>
          </cell>
        </row>
        <row r="6126">
          <cell r="A6126" t="str">
            <v>COMMSCOPE | SETUP BOX</v>
          </cell>
        </row>
        <row r="6127">
          <cell r="A6127" t="str">
            <v>COMMSCOPE | SETUP BOX</v>
          </cell>
        </row>
        <row r="6128">
          <cell r="A6128" t="str">
            <v>COMMSCOPE | SETUP BOX</v>
          </cell>
        </row>
        <row r="6129">
          <cell r="A6129" t="str">
            <v>COMMSCOPE | SETUP BOX</v>
          </cell>
        </row>
        <row r="6130">
          <cell r="A6130" t="str">
            <v>COMMSCOPE | SETUP BOX</v>
          </cell>
        </row>
        <row r="6131">
          <cell r="A6131" t="str">
            <v>COMMSCOPE | SETUP BOX</v>
          </cell>
        </row>
        <row r="6132">
          <cell r="A6132" t="str">
            <v>COMMSCOPE | SETUP BOX</v>
          </cell>
        </row>
        <row r="6133">
          <cell r="A6133" t="str">
            <v>COMMSCOPE | SETUP BOX</v>
          </cell>
        </row>
        <row r="6134">
          <cell r="A6134" t="str">
            <v>COMMSCOPE | SETUP BOX</v>
          </cell>
        </row>
        <row r="6135">
          <cell r="A6135" t="str">
            <v>COMMSCOPE | SETUP BOX</v>
          </cell>
        </row>
        <row r="6136">
          <cell r="A6136" t="str">
            <v>COMMSCOPE | SETUP BOX</v>
          </cell>
        </row>
        <row r="6137">
          <cell r="A6137" t="str">
            <v>COMMSCOPE | SETUP BOX</v>
          </cell>
        </row>
        <row r="6138">
          <cell r="A6138" t="str">
            <v>COMMSCOPE | SETUP BOX</v>
          </cell>
        </row>
        <row r="6139">
          <cell r="A6139" t="str">
            <v>COMMSCOPE | SETUP BOX</v>
          </cell>
        </row>
        <row r="6140">
          <cell r="A6140" t="str">
            <v>COMMSCOPE | SETUP BOX</v>
          </cell>
        </row>
        <row r="6141">
          <cell r="A6141" t="str">
            <v>COMMSCOPE | SETUP BOX</v>
          </cell>
        </row>
        <row r="6142">
          <cell r="A6142" t="str">
            <v>COMMSCOPE | SETUP BOX</v>
          </cell>
        </row>
        <row r="6143">
          <cell r="A6143" t="str">
            <v>COMMSCOPE | SETUP BOX</v>
          </cell>
        </row>
        <row r="6144">
          <cell r="A6144" t="str">
            <v>COMMSCOPE | SETUP BOX</v>
          </cell>
        </row>
        <row r="6145">
          <cell r="A6145" t="str">
            <v>COMMSCOPE | SETUP BOX</v>
          </cell>
        </row>
        <row r="6146">
          <cell r="A6146" t="str">
            <v>COMMSCOPE | SETUP BOX</v>
          </cell>
        </row>
        <row r="6147">
          <cell r="A6147" t="str">
            <v>COMMSCOPE | SETUP BOX</v>
          </cell>
        </row>
        <row r="6148">
          <cell r="A6148" t="str">
            <v>COMMSCOPE | SETUP BOX</v>
          </cell>
        </row>
        <row r="6149">
          <cell r="A6149" t="str">
            <v>COMMSCOPE | SETUP BOX</v>
          </cell>
        </row>
        <row r="6150">
          <cell r="A6150" t="str">
            <v>COMMSCOPE | SETUP BOX</v>
          </cell>
        </row>
        <row r="6151">
          <cell r="A6151" t="str">
            <v>COMMSCOPE | SETUP BOX</v>
          </cell>
        </row>
        <row r="6152">
          <cell r="A6152" t="str">
            <v>COMMSCOPE | SETUP BOX</v>
          </cell>
        </row>
        <row r="6153">
          <cell r="A6153" t="str">
            <v>COMMSCOPE | SETUP BOX</v>
          </cell>
        </row>
        <row r="6154">
          <cell r="A6154" t="str">
            <v>COMMSCOPE | SETUP BOX</v>
          </cell>
        </row>
        <row r="6155">
          <cell r="A6155" t="str">
            <v>COMMSCOPE | SETUP BOX</v>
          </cell>
        </row>
        <row r="6156">
          <cell r="A6156" t="str">
            <v>COMMSCOPE | SETUP BOX</v>
          </cell>
        </row>
        <row r="6157">
          <cell r="A6157" t="str">
            <v>COMMSCOPE | SETUP BOX</v>
          </cell>
        </row>
        <row r="6158">
          <cell r="A6158" t="str">
            <v>COMMSCOPE | SETUP BOX</v>
          </cell>
        </row>
        <row r="6159">
          <cell r="A6159" t="str">
            <v>COMMSCOPE | SETUP BOX</v>
          </cell>
        </row>
        <row r="6160">
          <cell r="A6160" t="str">
            <v>COMMSCOPE | SETUP BOX</v>
          </cell>
        </row>
        <row r="6161">
          <cell r="A6161" t="str">
            <v>COMMSCOPE | SETUP BOX</v>
          </cell>
        </row>
        <row r="6162">
          <cell r="A6162" t="str">
            <v>COMMSCOPE | SETUP BOX</v>
          </cell>
        </row>
        <row r="6163">
          <cell r="A6163" t="str">
            <v>COMMSCOPE | SETUP BOX</v>
          </cell>
        </row>
        <row r="6164">
          <cell r="A6164" t="str">
            <v>COMMSCOPE | SETUP BOX</v>
          </cell>
        </row>
        <row r="6165">
          <cell r="A6165" t="str">
            <v>COMMSCOPE | SETUP BOX</v>
          </cell>
        </row>
        <row r="6166">
          <cell r="A6166" t="str">
            <v>COMMSCOPE | SETUP BOX</v>
          </cell>
        </row>
        <row r="6167">
          <cell r="A6167" t="str">
            <v>COMMSCOPE | SETUP BOX</v>
          </cell>
        </row>
        <row r="6168">
          <cell r="A6168" t="str">
            <v>COMMSCOPE | SETUP BOX</v>
          </cell>
        </row>
        <row r="6169">
          <cell r="A6169" t="str">
            <v>COMMSCOPE | SETUP BOX</v>
          </cell>
        </row>
        <row r="6170">
          <cell r="A6170" t="str">
            <v>COMMSCOPE | SETUP BOX</v>
          </cell>
        </row>
        <row r="6171">
          <cell r="A6171" t="str">
            <v>COMMSCOPE | SETUP BOX</v>
          </cell>
        </row>
        <row r="6172">
          <cell r="A6172" t="str">
            <v>COMMSCOPE | SETUP BOX</v>
          </cell>
        </row>
        <row r="6173">
          <cell r="A6173" t="str">
            <v>COMMSCOPE | SETUP BOX</v>
          </cell>
        </row>
        <row r="6174">
          <cell r="A6174" t="str">
            <v>COMMSCOPE | SETUP BOX</v>
          </cell>
        </row>
        <row r="6175">
          <cell r="A6175" t="str">
            <v>COMMSCOPE | SETUP BOX</v>
          </cell>
        </row>
        <row r="6176">
          <cell r="A6176" t="str">
            <v>COMMSCOPE | SETUP BOX</v>
          </cell>
        </row>
        <row r="6177">
          <cell r="A6177" t="str">
            <v>COMMSCOPE | SETUP BOX</v>
          </cell>
        </row>
        <row r="6178">
          <cell r="A6178" t="str">
            <v>COMMSCOPE | SETUP BOX</v>
          </cell>
        </row>
        <row r="6179">
          <cell r="A6179" t="str">
            <v>COMMSCOPE | SETUP BOX</v>
          </cell>
        </row>
        <row r="6180">
          <cell r="A6180" t="str">
            <v>COMMSCOPE | SETUP BOX</v>
          </cell>
        </row>
        <row r="6181">
          <cell r="A6181" t="str">
            <v>COMMSCOPE | SETUP BOX</v>
          </cell>
        </row>
        <row r="6182">
          <cell r="A6182" t="str">
            <v>COMMSCOPE | SETUP BOX</v>
          </cell>
        </row>
        <row r="6183">
          <cell r="A6183" t="str">
            <v>COMMSCOPE | SETUP BOX</v>
          </cell>
        </row>
        <row r="6184">
          <cell r="A6184" t="str">
            <v>COMMSCOPE | SETUP BOX</v>
          </cell>
        </row>
        <row r="6185">
          <cell r="A6185" t="str">
            <v>COMMSCOPE | SETUP BOX</v>
          </cell>
        </row>
        <row r="6186">
          <cell r="A6186" t="str">
            <v>COMMSCOPE | SETUP BOX</v>
          </cell>
        </row>
        <row r="6187">
          <cell r="A6187" t="str">
            <v>COMMSCOPE | SETUP BOX</v>
          </cell>
        </row>
        <row r="6188">
          <cell r="A6188" t="str">
            <v>COMMSCOPE | SETUP BOX</v>
          </cell>
        </row>
        <row r="6189">
          <cell r="A6189" t="str">
            <v>COMMSCOPE | SETUP BOX</v>
          </cell>
        </row>
        <row r="6190">
          <cell r="A6190" t="str">
            <v>COMMSCOPE | SETUP BOX</v>
          </cell>
        </row>
        <row r="6191">
          <cell r="A6191" t="str">
            <v>COMMSCOPE | SETUP BOX</v>
          </cell>
        </row>
        <row r="6192">
          <cell r="A6192" t="str">
            <v>COMMSCOPE | SETUP BOX</v>
          </cell>
        </row>
        <row r="6193">
          <cell r="A6193" t="str">
            <v>COMMSCOPE | SETUP BOX</v>
          </cell>
        </row>
        <row r="6194">
          <cell r="A6194" t="str">
            <v>COMMSCOPE | SETUP BOX</v>
          </cell>
        </row>
        <row r="6195">
          <cell r="A6195" t="str">
            <v>COMMSCOPE | SETUP BOX</v>
          </cell>
        </row>
        <row r="6196">
          <cell r="A6196" t="str">
            <v>COMMSCOPE | SETUP BOX</v>
          </cell>
        </row>
        <row r="6197">
          <cell r="A6197" t="str">
            <v>COMMSCOPE | SETUP BOX</v>
          </cell>
        </row>
        <row r="6198">
          <cell r="A6198" t="str">
            <v>COMMSCOPE | SETUP BOX</v>
          </cell>
        </row>
        <row r="6199">
          <cell r="A6199" t="str">
            <v>COMMSCOPE | SETUP BOX</v>
          </cell>
        </row>
        <row r="6200">
          <cell r="A6200" t="str">
            <v>COMMSCOPE | SETUP BOX</v>
          </cell>
        </row>
        <row r="6201">
          <cell r="A6201" t="str">
            <v>COMMSCOPE | SETUP BOX</v>
          </cell>
        </row>
        <row r="6202">
          <cell r="A6202" t="str">
            <v>COMMSCOPE | SETUP BOX</v>
          </cell>
        </row>
        <row r="6203">
          <cell r="A6203" t="str">
            <v>COMMSCOPE | SETUP BOX</v>
          </cell>
        </row>
        <row r="6204">
          <cell r="A6204" t="str">
            <v>COMMSCOPE | SETUP BOX</v>
          </cell>
        </row>
        <row r="6205">
          <cell r="A6205" t="str">
            <v>COMMSCOPE | SETUP BOX</v>
          </cell>
        </row>
        <row r="6206">
          <cell r="A6206" t="str">
            <v>COMMSCOPE | SETUP BOX</v>
          </cell>
        </row>
        <row r="6207">
          <cell r="A6207" t="str">
            <v>COMMSCOPE | SETUP BOX</v>
          </cell>
        </row>
        <row r="6208">
          <cell r="A6208" t="str">
            <v>COMMSCOPE | SETUP BOX</v>
          </cell>
        </row>
        <row r="6209">
          <cell r="A6209" t="str">
            <v>COMMSCOPE | SETUP BOX</v>
          </cell>
        </row>
        <row r="6210">
          <cell r="A6210" t="str">
            <v>COMMSCOPE | SETUP BOX</v>
          </cell>
        </row>
        <row r="6211">
          <cell r="A6211" t="str">
            <v>COMMSCOPE | SETUP BOX</v>
          </cell>
        </row>
        <row r="6212">
          <cell r="A6212" t="str">
            <v>COMMSCOPE | SETUP BOX</v>
          </cell>
        </row>
        <row r="6213">
          <cell r="A6213" t="str">
            <v>COMMSCOPE | SETUP BOX</v>
          </cell>
        </row>
        <row r="6214">
          <cell r="A6214" t="str">
            <v>COMMSCOPE | SETUP BOX</v>
          </cell>
        </row>
        <row r="6215">
          <cell r="A6215" t="str">
            <v>COMMSCOPE | SETUP BOX</v>
          </cell>
        </row>
        <row r="6216">
          <cell r="A6216" t="str">
            <v>COMMSCOPE | SETUP BOX</v>
          </cell>
        </row>
        <row r="6217">
          <cell r="A6217" t="str">
            <v>COMMSCOPE | SETUP BOX</v>
          </cell>
        </row>
        <row r="6218">
          <cell r="A6218" t="str">
            <v>COMMSCOPE | SETUP BOX</v>
          </cell>
        </row>
        <row r="6219">
          <cell r="A6219" t="str">
            <v>COMMSCOPE | SETUP BOX</v>
          </cell>
        </row>
        <row r="6220">
          <cell r="A6220" t="str">
            <v>COMMSCOPE | SETUP BOX</v>
          </cell>
        </row>
        <row r="6221">
          <cell r="A6221" t="str">
            <v>COMMSCOPE | SETUP BOX</v>
          </cell>
        </row>
        <row r="6222">
          <cell r="A6222" t="str">
            <v>COMMSCOPE | SETUP BOX</v>
          </cell>
        </row>
        <row r="6223">
          <cell r="A6223" t="str">
            <v>COMMSCOPE | SETUP BOX</v>
          </cell>
        </row>
        <row r="6224">
          <cell r="A6224" t="str">
            <v>COMMSCOPE | SETUP BOX</v>
          </cell>
        </row>
        <row r="6225">
          <cell r="A6225" t="str">
            <v>COMMSCOPE | SETUP BOX</v>
          </cell>
        </row>
        <row r="6226">
          <cell r="A6226" t="str">
            <v>COMMSCOPE | SETUP BOX</v>
          </cell>
        </row>
        <row r="6227">
          <cell r="A6227" t="str">
            <v>COMMSCOPE | SETUP BOX</v>
          </cell>
        </row>
        <row r="6228">
          <cell r="A6228" t="str">
            <v>COMMSCOPE | SETUP BOX</v>
          </cell>
        </row>
        <row r="6229">
          <cell r="A6229" t="str">
            <v>COMMSCOPE | SETUP BOX</v>
          </cell>
        </row>
        <row r="6230">
          <cell r="A6230" t="str">
            <v>COMMSCOPE | SETUP BOX</v>
          </cell>
        </row>
        <row r="6231">
          <cell r="A6231" t="str">
            <v>COMMSCOPE | SETUP BOX</v>
          </cell>
        </row>
        <row r="6232">
          <cell r="A6232" t="str">
            <v>COMMSCOPE | SETUP BOX</v>
          </cell>
        </row>
        <row r="6233">
          <cell r="A6233" t="str">
            <v>COMMSCOPE | SETUP BOX</v>
          </cell>
        </row>
        <row r="6234">
          <cell r="A6234" t="str">
            <v>COMMSCOPE | SETUP BOX</v>
          </cell>
        </row>
        <row r="6235">
          <cell r="A6235" t="str">
            <v>COMMSCOPE | SETUP BOX</v>
          </cell>
        </row>
        <row r="6236">
          <cell r="A6236" t="str">
            <v>COMMSCOPE | SETUP BOX</v>
          </cell>
        </row>
        <row r="6237">
          <cell r="A6237" t="str">
            <v>COMMSCOPE | SETUP BOX</v>
          </cell>
        </row>
        <row r="6238">
          <cell r="A6238" t="str">
            <v>COMMSCOPE | SETUP BOX</v>
          </cell>
        </row>
        <row r="6239">
          <cell r="A6239" t="str">
            <v>COMMSCOPE | SETUP BOX</v>
          </cell>
        </row>
        <row r="6240">
          <cell r="A6240" t="str">
            <v>COMMSCOPE | SETUP BOX</v>
          </cell>
        </row>
        <row r="6241">
          <cell r="A6241" t="str">
            <v>COMMSCOPE | SETUP BOX</v>
          </cell>
        </row>
        <row r="6242">
          <cell r="A6242" t="str">
            <v>COMMSCOPE | SETUP BOX</v>
          </cell>
        </row>
        <row r="6243">
          <cell r="A6243" t="str">
            <v>COMMSCOPE | SETUP BOX</v>
          </cell>
        </row>
        <row r="6244">
          <cell r="A6244" t="str">
            <v>COMMSCOPE | SETUP BOX</v>
          </cell>
        </row>
        <row r="6245">
          <cell r="A6245" t="str">
            <v>COMMSCOPE | SETUP BOX</v>
          </cell>
        </row>
        <row r="6246">
          <cell r="A6246" t="str">
            <v>COMMSCOPE | SETUP BOX</v>
          </cell>
        </row>
        <row r="6247">
          <cell r="A6247" t="str">
            <v>COMMSCOPE | SETUP BOX</v>
          </cell>
        </row>
        <row r="6248">
          <cell r="A6248" t="str">
            <v>COMMSCOPE | SETUP BOX</v>
          </cell>
        </row>
        <row r="6249">
          <cell r="A6249" t="str">
            <v>COMMSCOPE | SETUP BOX</v>
          </cell>
        </row>
        <row r="6250">
          <cell r="A6250" t="str">
            <v>COMMSCOPE | SETUP BOX</v>
          </cell>
        </row>
        <row r="6251">
          <cell r="A6251" t="str">
            <v>COMMSCOPE | SETUP BOX</v>
          </cell>
        </row>
        <row r="6252">
          <cell r="A6252" t="str">
            <v>COMMSCOPE | SETUP BOX</v>
          </cell>
        </row>
        <row r="6253">
          <cell r="A6253" t="str">
            <v>COMMSCOPE | SETUP BOX</v>
          </cell>
        </row>
        <row r="6254">
          <cell r="A6254" t="str">
            <v>COMMSCOPE | SETUP BOX</v>
          </cell>
        </row>
        <row r="6255">
          <cell r="A6255" t="str">
            <v>COMMSCOPE | SETUP BOX</v>
          </cell>
        </row>
        <row r="6256">
          <cell r="A6256" t="str">
            <v>COMMSCOPE | SETUP BOX</v>
          </cell>
        </row>
        <row r="6257">
          <cell r="A6257" t="str">
            <v>COMMSCOPE | SETUP BOX</v>
          </cell>
        </row>
        <row r="6258">
          <cell r="A6258" t="str">
            <v>COMMSCOPE | SETUP BOX</v>
          </cell>
        </row>
        <row r="6259">
          <cell r="A6259" t="str">
            <v>COMMSCOPE | SETUP BOX</v>
          </cell>
        </row>
        <row r="6260">
          <cell r="A6260" t="str">
            <v>COMMSCOPE | SETUP BOX</v>
          </cell>
        </row>
        <row r="6261">
          <cell r="A6261" t="str">
            <v>COMMSCOPE | SETUP BOX</v>
          </cell>
        </row>
        <row r="6262">
          <cell r="A6262" t="str">
            <v>COMMSCOPE | SETUP BOX</v>
          </cell>
        </row>
        <row r="6263">
          <cell r="A6263" t="str">
            <v>COMMSCOPE | SETUP BOX</v>
          </cell>
        </row>
        <row r="6264">
          <cell r="A6264" t="str">
            <v>COMMSCOPE | SETUP BOX</v>
          </cell>
        </row>
        <row r="6265">
          <cell r="A6265" t="str">
            <v>COMMSCOPE | SETUP BOX</v>
          </cell>
        </row>
        <row r="6266">
          <cell r="A6266" t="str">
            <v>COMMSCOPE | SETUP BOX</v>
          </cell>
        </row>
        <row r="6267">
          <cell r="A6267" t="str">
            <v>COMMSCOPE | SETUP BOX</v>
          </cell>
        </row>
        <row r="6268">
          <cell r="A6268" t="str">
            <v>COMMSCOPE | SETUP BOX</v>
          </cell>
        </row>
        <row r="6269">
          <cell r="A6269" t="str">
            <v>COMMSCOPE | SETUP BOX</v>
          </cell>
        </row>
        <row r="6270">
          <cell r="A6270" t="str">
            <v>COMMSCOPE | SETUP BOX</v>
          </cell>
        </row>
        <row r="6271">
          <cell r="A6271" t="str">
            <v>COMMSCOPE | SETUP BOX</v>
          </cell>
        </row>
        <row r="6272">
          <cell r="A6272" t="str">
            <v>COMMSCOPE | SETUP BOX</v>
          </cell>
        </row>
        <row r="6273">
          <cell r="A6273" t="str">
            <v>COMMSCOPE | SETUP BOX</v>
          </cell>
        </row>
        <row r="6274">
          <cell r="A6274" t="str">
            <v>COMMSCOPE | SETUP BOX</v>
          </cell>
        </row>
        <row r="6275">
          <cell r="A6275" t="str">
            <v>COMMSCOPE | SETUP BOX</v>
          </cell>
        </row>
        <row r="6276">
          <cell r="A6276" t="str">
            <v>COMMSCOPE | SETUP BOX</v>
          </cell>
        </row>
        <row r="6277">
          <cell r="A6277" t="str">
            <v>COMMSCOPE | SETUP BOX</v>
          </cell>
        </row>
        <row r="6278">
          <cell r="A6278" t="str">
            <v>COMMSCOPE | SETUP BOX</v>
          </cell>
        </row>
        <row r="6279">
          <cell r="A6279" t="str">
            <v>COMMSCOPE | SETUP BOX</v>
          </cell>
        </row>
        <row r="6280">
          <cell r="A6280" t="str">
            <v>COMMSCOPE | SETUP BOX</v>
          </cell>
        </row>
        <row r="6281">
          <cell r="A6281" t="str">
            <v>COMMSCOPE | SETUP BOX</v>
          </cell>
        </row>
        <row r="6282">
          <cell r="A6282" t="str">
            <v>COMMSCOPE | SETUP BOX</v>
          </cell>
        </row>
        <row r="6283">
          <cell r="A6283" t="str">
            <v>COMMSCOPE | SETUP BOX</v>
          </cell>
        </row>
        <row r="6284">
          <cell r="A6284" t="str">
            <v>COMMSCOPE | SETUP BOX</v>
          </cell>
        </row>
        <row r="6285">
          <cell r="A6285" t="str">
            <v>COMMSCOPE | SETUP BOX</v>
          </cell>
        </row>
        <row r="6286">
          <cell r="A6286" t="str">
            <v>COMMSCOPE | SETUP BOX</v>
          </cell>
        </row>
        <row r="6287">
          <cell r="A6287" t="str">
            <v>COMMSCOPE | SETUP BOX</v>
          </cell>
        </row>
        <row r="6288">
          <cell r="A6288" t="str">
            <v>COMMSCOPE | SETUP BOX</v>
          </cell>
        </row>
        <row r="6289">
          <cell r="A6289" t="str">
            <v>COMMSCOPE | SETUP BOX</v>
          </cell>
        </row>
        <row r="6290">
          <cell r="A6290" t="str">
            <v>COMMSCOPE | SETUP BOX</v>
          </cell>
        </row>
        <row r="6291">
          <cell r="A6291" t="str">
            <v>COMMSCOPE | SETUP BOX</v>
          </cell>
        </row>
        <row r="6292">
          <cell r="A6292" t="str">
            <v>COMMSCOPE | SETUP BOX</v>
          </cell>
        </row>
        <row r="6293">
          <cell r="A6293" t="str">
            <v>COMMSCOPE | SETUP BOX</v>
          </cell>
        </row>
        <row r="6294">
          <cell r="A6294" t="str">
            <v>COMMSCOPE | SETUP BOX</v>
          </cell>
        </row>
        <row r="6295">
          <cell r="A6295" t="str">
            <v>COMMSCOPE | SETUP BOX</v>
          </cell>
        </row>
        <row r="6296">
          <cell r="A6296" t="str">
            <v>COMMSCOPE | SETUP BOX</v>
          </cell>
        </row>
        <row r="6297">
          <cell r="A6297" t="str">
            <v>COMMSCOPE | SETUP BOX</v>
          </cell>
        </row>
        <row r="6298">
          <cell r="A6298" t="str">
            <v>COMMSCOPE | SETUP BOX</v>
          </cell>
        </row>
        <row r="6299">
          <cell r="A6299" t="str">
            <v>COMMSCOPE | SETUP BOX</v>
          </cell>
        </row>
        <row r="6300">
          <cell r="A6300" t="str">
            <v>COMMSCOPE | SETUP BOX</v>
          </cell>
        </row>
        <row r="6301">
          <cell r="A6301" t="str">
            <v>COMMSCOPE | SETUP BOX</v>
          </cell>
        </row>
        <row r="6302">
          <cell r="A6302" t="str">
            <v>COMMSCOPE | SETUP BOX</v>
          </cell>
        </row>
        <row r="6303">
          <cell r="A6303" t="str">
            <v>COMMSCOPE | SETUP BOX</v>
          </cell>
        </row>
        <row r="6304">
          <cell r="A6304" t="str">
            <v>COMMSCOPE | SETUP BOX</v>
          </cell>
        </row>
        <row r="6305">
          <cell r="A6305" t="str">
            <v>COMMSCOPE | SETUP BOX</v>
          </cell>
        </row>
        <row r="6306">
          <cell r="A6306" t="str">
            <v>COMMSCOPE | SETUP BOX</v>
          </cell>
        </row>
        <row r="6307">
          <cell r="A6307" t="str">
            <v>COMMSCOPE | SETUP BOX</v>
          </cell>
        </row>
        <row r="6308">
          <cell r="A6308" t="str">
            <v>COMMSCOPE | SETUP BOX</v>
          </cell>
        </row>
        <row r="6309">
          <cell r="A6309" t="str">
            <v>COMMSCOPE | SETUP BOX</v>
          </cell>
        </row>
        <row r="6310">
          <cell r="A6310" t="str">
            <v>COMMSCOPE | SETUP BOX</v>
          </cell>
        </row>
        <row r="6311">
          <cell r="A6311" t="str">
            <v>COMMSCOPE | SETUP BOX</v>
          </cell>
        </row>
        <row r="6312">
          <cell r="A6312" t="str">
            <v>COMMSCOPE | SETUP BOX</v>
          </cell>
        </row>
        <row r="6313">
          <cell r="A6313" t="str">
            <v>COMMSCOPE | SETUP BOX</v>
          </cell>
        </row>
        <row r="6314">
          <cell r="A6314" t="str">
            <v>COMMSCOPE | SETUP BOX</v>
          </cell>
        </row>
        <row r="6315">
          <cell r="A6315" t="str">
            <v>COMMSCOPE | SETUP BOX</v>
          </cell>
        </row>
        <row r="6316">
          <cell r="A6316" t="str">
            <v>COMMSCOPE | SETUP BOX</v>
          </cell>
        </row>
        <row r="6317">
          <cell r="A6317" t="str">
            <v>COMMSCOPE | SETUP BOX</v>
          </cell>
        </row>
        <row r="6318">
          <cell r="A6318" t="str">
            <v>COMMSCOPE | SETUP BOX</v>
          </cell>
        </row>
        <row r="6319">
          <cell r="A6319" t="str">
            <v>COMMSCOPE | SETUP BOX</v>
          </cell>
        </row>
        <row r="6320">
          <cell r="A6320" t="str">
            <v>COMMSCOPE | SETUP BOX</v>
          </cell>
        </row>
        <row r="6321">
          <cell r="A6321" t="str">
            <v>COMMSCOPE | SETUP BOX</v>
          </cell>
        </row>
        <row r="6322">
          <cell r="A6322" t="str">
            <v>COMMSCOPE | SETUP BOX</v>
          </cell>
        </row>
        <row r="6323">
          <cell r="A6323" t="str">
            <v>COMMSCOPE | SETUP BOX</v>
          </cell>
        </row>
        <row r="6324">
          <cell r="A6324" t="str">
            <v>COMMSCOPE | SETUP BOX</v>
          </cell>
        </row>
        <row r="6325">
          <cell r="A6325" t="str">
            <v>COMMSCOPE | SETUP BOX</v>
          </cell>
        </row>
        <row r="6326">
          <cell r="A6326" t="str">
            <v>COMMSCOPE | SETUP BOX</v>
          </cell>
        </row>
        <row r="6327">
          <cell r="A6327" t="str">
            <v>COMMSCOPE | SETUP BOX</v>
          </cell>
        </row>
        <row r="6328">
          <cell r="A6328" t="str">
            <v>COMMSCOPE | SETUP BOX</v>
          </cell>
        </row>
        <row r="6329">
          <cell r="A6329" t="str">
            <v>COMMSCOPE | SETUP BOX</v>
          </cell>
        </row>
        <row r="6330">
          <cell r="A6330" t="str">
            <v>COMMSCOPE | SETUP BOX</v>
          </cell>
        </row>
        <row r="6331">
          <cell r="A6331" t="str">
            <v>COMMSCOPE | SETUP BOX</v>
          </cell>
        </row>
        <row r="6332">
          <cell r="A6332" t="str">
            <v>COMMSCOPE | SETUP BOX</v>
          </cell>
        </row>
        <row r="6333">
          <cell r="A6333" t="str">
            <v>COMMSCOPE | SETUP BOX</v>
          </cell>
        </row>
        <row r="6334">
          <cell r="A6334" t="str">
            <v>COMMSCOPE | SETUP BOX</v>
          </cell>
        </row>
        <row r="6335">
          <cell r="A6335" t="str">
            <v>COMMSCOPE | SETUP BOX</v>
          </cell>
        </row>
        <row r="6336">
          <cell r="A6336" t="str">
            <v>COMMSCOPE | SETUP BOX</v>
          </cell>
        </row>
        <row r="6337">
          <cell r="A6337" t="str">
            <v>COMMSCOPE | SETUP BOX</v>
          </cell>
        </row>
        <row r="6338">
          <cell r="A6338" t="str">
            <v>ROKU | SETUP BOX</v>
          </cell>
        </row>
        <row r="6339">
          <cell r="A6339" t="str">
            <v>ROKU | SETUP BOX</v>
          </cell>
        </row>
        <row r="6340">
          <cell r="A6340" t="str">
            <v>ROKU | SETUP BOX</v>
          </cell>
        </row>
        <row r="6341">
          <cell r="A6341" t="str">
            <v>ROKU | SETUP BOX</v>
          </cell>
        </row>
        <row r="6342">
          <cell r="A6342" t="str">
            <v>ROKU | SETUP BOX</v>
          </cell>
        </row>
        <row r="6343">
          <cell r="A6343" t="str">
            <v>ROKU | SETUP BOX</v>
          </cell>
        </row>
        <row r="6344">
          <cell r="A6344" t="str">
            <v>ROKU | SETUP BOX</v>
          </cell>
        </row>
        <row r="6345">
          <cell r="A6345" t="str">
            <v>ROKU | SETUP BOX</v>
          </cell>
        </row>
        <row r="6346">
          <cell r="A6346" t="str">
            <v>ROKU | SETUP BOX</v>
          </cell>
        </row>
        <row r="6347">
          <cell r="A6347" t="str">
            <v>ROKU | SETUP BOX</v>
          </cell>
        </row>
        <row r="6348">
          <cell r="A6348" t="str">
            <v>ROKU | SETUP BOX</v>
          </cell>
        </row>
        <row r="6349">
          <cell r="A6349" t="str">
            <v>ROKU | SETUP BOX</v>
          </cell>
        </row>
        <row r="6350">
          <cell r="A6350" t="str">
            <v>ROKU | SETUP BOX</v>
          </cell>
        </row>
        <row r="6351">
          <cell r="A6351" t="str">
            <v>ROKU | SETUP BOX</v>
          </cell>
        </row>
        <row r="6352">
          <cell r="A6352" t="str">
            <v>ROKU | SETUP BOX</v>
          </cell>
        </row>
        <row r="6353">
          <cell r="A6353" t="str">
            <v>ROKU | SETUP BOX</v>
          </cell>
        </row>
        <row r="6354">
          <cell r="A6354" t="str">
            <v>ROKU | SETUP BOX</v>
          </cell>
        </row>
        <row r="6355">
          <cell r="A6355" t="str">
            <v>ROKU | SETUP BOX</v>
          </cell>
        </row>
        <row r="6356">
          <cell r="A6356" t="str">
            <v>ROKU | SETUP BOX</v>
          </cell>
        </row>
        <row r="6357">
          <cell r="A6357" t="str">
            <v>ROKU | SETUP BOX</v>
          </cell>
        </row>
        <row r="6358">
          <cell r="A6358" t="str">
            <v>ROKU | SETUP BOX</v>
          </cell>
        </row>
        <row r="6359">
          <cell r="A6359" t="str">
            <v>ROKU | SETUP BOX</v>
          </cell>
        </row>
        <row r="6360">
          <cell r="A6360" t="str">
            <v>ROKU | SETUP BOX</v>
          </cell>
        </row>
        <row r="6361">
          <cell r="A6361" t="str">
            <v>ROKU | SETUP BOX</v>
          </cell>
        </row>
        <row r="6362">
          <cell r="A6362" t="str">
            <v>ROKU | SETUP BOX</v>
          </cell>
        </row>
        <row r="6363">
          <cell r="A6363" t="str">
            <v>ROKU | SETUP BOX</v>
          </cell>
        </row>
        <row r="6364">
          <cell r="A6364" t="str">
            <v>ROKU | SETUP BOX</v>
          </cell>
        </row>
        <row r="6365">
          <cell r="A6365" t="str">
            <v>ROKU | SETUP BOX</v>
          </cell>
        </row>
        <row r="6366">
          <cell r="A6366" t="str">
            <v>ROKU | SETUP BOX</v>
          </cell>
        </row>
        <row r="6367">
          <cell r="A6367" t="str">
            <v>ROKU | SETUP BOX</v>
          </cell>
        </row>
        <row r="6368">
          <cell r="A6368" t="str">
            <v>ROKU | SETUP BOX</v>
          </cell>
        </row>
        <row r="6369">
          <cell r="A6369" t="str">
            <v>ROKU | SETUP BOX</v>
          </cell>
        </row>
        <row r="6370">
          <cell r="A6370" t="str">
            <v>ROKU | SETUP BOX</v>
          </cell>
        </row>
        <row r="6371">
          <cell r="A6371" t="str">
            <v>ROKU | SETUP BOX</v>
          </cell>
        </row>
        <row r="6372">
          <cell r="A6372" t="str">
            <v>ROKU | SETUP BOX</v>
          </cell>
        </row>
        <row r="6373">
          <cell r="A6373" t="str">
            <v>ROKU | SETUP BOX</v>
          </cell>
        </row>
        <row r="6374">
          <cell r="A6374" t="str">
            <v>ROKU | SETUP BOX</v>
          </cell>
        </row>
        <row r="6375">
          <cell r="A6375" t="str">
            <v>ROKU | SETUP BOX</v>
          </cell>
        </row>
        <row r="6376">
          <cell r="A6376" t="str">
            <v>ROKU | SETUP BOX</v>
          </cell>
        </row>
        <row r="6377">
          <cell r="A6377" t="str">
            <v>ROKU | SETUP BOX</v>
          </cell>
        </row>
        <row r="6378">
          <cell r="A6378" t="str">
            <v>ROKU | SETUP BOX</v>
          </cell>
        </row>
        <row r="6379">
          <cell r="A6379" t="str">
            <v>ROKU | SETUP BOX</v>
          </cell>
        </row>
        <row r="6380">
          <cell r="A6380" t="str">
            <v>ROKU | SETUP BOX</v>
          </cell>
        </row>
        <row r="6381">
          <cell r="A6381" t="str">
            <v>ROKU | SETUP BOX</v>
          </cell>
        </row>
        <row r="6382">
          <cell r="A6382" t="str">
            <v>ROKU | SETUP BOX</v>
          </cell>
        </row>
        <row r="6383">
          <cell r="A6383" t="str">
            <v>ROKU | SETUP BOX</v>
          </cell>
        </row>
        <row r="6384">
          <cell r="A6384" t="str">
            <v>ROKU | SETUP BOX</v>
          </cell>
        </row>
        <row r="6385">
          <cell r="A6385" t="str">
            <v>ROKU | SETUP BOX</v>
          </cell>
        </row>
        <row r="6386">
          <cell r="A6386" t="str">
            <v>ROKU | SETUP BOX</v>
          </cell>
        </row>
        <row r="6387">
          <cell r="A6387" t="str">
            <v>ROKU | SETUP BOX</v>
          </cell>
        </row>
        <row r="6388">
          <cell r="A6388" t="str">
            <v>ROKU | SETUP BOX</v>
          </cell>
        </row>
        <row r="6389">
          <cell r="A6389" t="str">
            <v>ROKU | SETUP BOX</v>
          </cell>
        </row>
        <row r="6390">
          <cell r="A6390" t="str">
            <v>ROKU | SETUP BOX</v>
          </cell>
        </row>
        <row r="6391">
          <cell r="A6391" t="str">
            <v>ROKU | SETUP BOX</v>
          </cell>
        </row>
        <row r="6392">
          <cell r="A6392" t="str">
            <v>ROKU | SETUP BOX</v>
          </cell>
        </row>
        <row r="6393">
          <cell r="A6393" t="str">
            <v>ROKU | SETUP BOX</v>
          </cell>
        </row>
        <row r="6394">
          <cell r="A6394" t="str">
            <v>ROKU | SETUP BOX</v>
          </cell>
        </row>
        <row r="6395">
          <cell r="A6395" t="str">
            <v>ROKU | SETUP BOX</v>
          </cell>
        </row>
        <row r="6396">
          <cell r="A6396" t="str">
            <v>ROKU | SETUP BOX</v>
          </cell>
        </row>
        <row r="6397">
          <cell r="A6397" t="str">
            <v>ROKU | SETUP BOX</v>
          </cell>
        </row>
        <row r="6398">
          <cell r="A6398" t="str">
            <v>ROKU | SETUP BOX</v>
          </cell>
        </row>
        <row r="6399">
          <cell r="A6399" t="str">
            <v>ROKU | SETUP BOX</v>
          </cell>
        </row>
        <row r="6400">
          <cell r="A6400" t="str">
            <v>ROKU | SETUP BOX</v>
          </cell>
        </row>
        <row r="6401">
          <cell r="A6401" t="str">
            <v>ROKU | SETUP BOX</v>
          </cell>
        </row>
        <row r="6402">
          <cell r="A6402" t="str">
            <v>ROKU | SETUP BOX</v>
          </cell>
        </row>
        <row r="6403">
          <cell r="A6403" t="str">
            <v>ROKU | SETUP BOX</v>
          </cell>
        </row>
        <row r="6404">
          <cell r="A6404" t="str">
            <v>ROKU | SETUP BOX</v>
          </cell>
        </row>
        <row r="6405">
          <cell r="A6405" t="str">
            <v>ROKU | SETUP BOX</v>
          </cell>
        </row>
        <row r="6406">
          <cell r="A6406" t="str">
            <v>ROKU | SETUP BOX</v>
          </cell>
        </row>
        <row r="6407">
          <cell r="A6407" t="str">
            <v>ROKU | SETUP BOX</v>
          </cell>
        </row>
        <row r="6408">
          <cell r="A6408" t="str">
            <v>ROKU | SETUP BOX</v>
          </cell>
        </row>
        <row r="6409">
          <cell r="A6409" t="str">
            <v>ROKU | SETUP BOX</v>
          </cell>
        </row>
        <row r="6410">
          <cell r="A6410" t="str">
            <v>ROKU | SETUP BOX</v>
          </cell>
        </row>
        <row r="6411">
          <cell r="A6411" t="str">
            <v>ROKU | SETUP BOX</v>
          </cell>
        </row>
        <row r="6412">
          <cell r="A6412" t="str">
            <v>ROKU | SETUP BOX</v>
          </cell>
        </row>
        <row r="6413">
          <cell r="A6413" t="str">
            <v>ROKU | SETUP BOX</v>
          </cell>
        </row>
        <row r="6414">
          <cell r="A6414" t="str">
            <v>ROKU | SETUP BOX</v>
          </cell>
        </row>
        <row r="6415">
          <cell r="A6415" t="str">
            <v>ROKU | SETUP BOX</v>
          </cell>
        </row>
        <row r="6416">
          <cell r="A6416" t="str">
            <v>ROKU | SETUP BOX</v>
          </cell>
        </row>
        <row r="6417">
          <cell r="A6417" t="str">
            <v>ROKU | SETUP BOX</v>
          </cell>
        </row>
        <row r="6418">
          <cell r="A6418" t="str">
            <v>ROKU | SETUP BOX</v>
          </cell>
        </row>
        <row r="6419">
          <cell r="A6419" t="str">
            <v>ROKU | SETUP BOX</v>
          </cell>
        </row>
        <row r="6420">
          <cell r="A6420" t="str">
            <v>ROKU | SETUP BOX</v>
          </cell>
        </row>
        <row r="6421">
          <cell r="A6421" t="str">
            <v>ROKU | SETUP BOX</v>
          </cell>
        </row>
        <row r="6422">
          <cell r="A6422" t="str">
            <v>ROKU | SETUP BOX</v>
          </cell>
        </row>
        <row r="6423">
          <cell r="A6423" t="str">
            <v>ROKU | SETUP BOX</v>
          </cell>
        </row>
        <row r="6424">
          <cell r="A6424" t="str">
            <v>ROKU | SETUP BOX</v>
          </cell>
        </row>
        <row r="6425">
          <cell r="A6425" t="str">
            <v>ROKU | SETUP BOX</v>
          </cell>
        </row>
        <row r="6426">
          <cell r="A6426" t="str">
            <v>ROKU | SETUP BOX</v>
          </cell>
        </row>
        <row r="6427">
          <cell r="A6427" t="str">
            <v>ROKU | SETUP BOX</v>
          </cell>
        </row>
        <row r="6428">
          <cell r="A6428" t="str">
            <v>ROKU | SETUP BOX</v>
          </cell>
        </row>
        <row r="6429">
          <cell r="A6429" t="str">
            <v>ROKU | SETUP BOX</v>
          </cell>
        </row>
        <row r="6430">
          <cell r="A6430" t="str">
            <v>ROKU | SETUP BOX</v>
          </cell>
        </row>
        <row r="6431">
          <cell r="A6431" t="str">
            <v>ROKU | SETUP BOX</v>
          </cell>
        </row>
        <row r="6432">
          <cell r="A6432" t="str">
            <v>ROKU | SETUP BOX</v>
          </cell>
        </row>
        <row r="6433">
          <cell r="A6433" t="str">
            <v>ROKU | SETUP BOX</v>
          </cell>
        </row>
        <row r="6434">
          <cell r="A6434" t="str">
            <v>ROKU | SETUP BOX</v>
          </cell>
        </row>
        <row r="6435">
          <cell r="A6435" t="str">
            <v>ROKU | SETUP BOX</v>
          </cell>
        </row>
        <row r="6436">
          <cell r="A6436" t="str">
            <v>ROKU | SETUP BOX</v>
          </cell>
        </row>
        <row r="6437">
          <cell r="A6437" t="str">
            <v>ROKU | SETUP BOX</v>
          </cell>
        </row>
        <row r="6438">
          <cell r="A6438" t="str">
            <v>ROKU | SETUP BOX</v>
          </cell>
        </row>
        <row r="6439">
          <cell r="A6439" t="str">
            <v>ROKU | SETUP BOX</v>
          </cell>
        </row>
        <row r="6440">
          <cell r="A6440" t="str">
            <v>ROKU | SETUP BOX</v>
          </cell>
        </row>
        <row r="6441">
          <cell r="A6441" t="str">
            <v>ROKU | SETUP BOX</v>
          </cell>
        </row>
        <row r="6442">
          <cell r="A6442" t="str">
            <v>ROKU | SETUP BOX</v>
          </cell>
        </row>
        <row r="6443">
          <cell r="A6443" t="str">
            <v>ROKU | SETUP BOX</v>
          </cell>
        </row>
        <row r="6444">
          <cell r="A6444" t="str">
            <v>ROKU | SETUP BOX</v>
          </cell>
        </row>
        <row r="6445">
          <cell r="A6445" t="str">
            <v>ROKU | SETUP BOX</v>
          </cell>
        </row>
        <row r="6446">
          <cell r="A6446" t="str">
            <v>ROKU | SETUP BOX</v>
          </cell>
        </row>
        <row r="6447">
          <cell r="A6447" t="str">
            <v>ROKU | SETUP BOX</v>
          </cell>
        </row>
        <row r="6448">
          <cell r="A6448" t="str">
            <v>ROKU | SETUP BOX</v>
          </cell>
        </row>
        <row r="6449">
          <cell r="A6449" t="str">
            <v>ROKU | SETUP BOX</v>
          </cell>
        </row>
        <row r="6450">
          <cell r="A6450" t="str">
            <v>ROKU | SETUP BOX</v>
          </cell>
        </row>
        <row r="6451">
          <cell r="A6451" t="str">
            <v>ROKU | SETUP BOX</v>
          </cell>
        </row>
        <row r="6452">
          <cell r="A6452" t="str">
            <v>ROKU | SETUP BOX</v>
          </cell>
        </row>
        <row r="6453">
          <cell r="A6453" t="str">
            <v>ROKU | SETUP BOX</v>
          </cell>
        </row>
        <row r="6454">
          <cell r="A6454" t="str">
            <v>ROKU | SETUP BOX</v>
          </cell>
        </row>
        <row r="6455">
          <cell r="A6455" t="str">
            <v>ROKU | SETUP BOX</v>
          </cell>
        </row>
        <row r="6456">
          <cell r="A6456" t="str">
            <v>ROKU | SETUP BOX</v>
          </cell>
        </row>
        <row r="6457">
          <cell r="A6457" t="str">
            <v>ROKU | SETUP BOX</v>
          </cell>
        </row>
        <row r="6458">
          <cell r="A6458" t="str">
            <v>ROKU | SETUP BOX</v>
          </cell>
        </row>
        <row r="6459">
          <cell r="A6459" t="str">
            <v>ROKU | SETUP BOX</v>
          </cell>
        </row>
        <row r="6460">
          <cell r="A6460" t="str">
            <v>ROKU | SETUP BOX</v>
          </cell>
        </row>
        <row r="6461">
          <cell r="A6461" t="str">
            <v>ROKU | SETUP BOX</v>
          </cell>
        </row>
        <row r="6462">
          <cell r="A6462" t="str">
            <v>ROKU | SETUP BOX</v>
          </cell>
        </row>
        <row r="6463">
          <cell r="A6463" t="str">
            <v>ROKU | SETUP BOX</v>
          </cell>
        </row>
        <row r="6464">
          <cell r="A6464" t="str">
            <v>ROKU | SETUP BOX</v>
          </cell>
        </row>
        <row r="6465">
          <cell r="A6465" t="str">
            <v>ROKU | SETUP BOX</v>
          </cell>
        </row>
        <row r="6466">
          <cell r="A6466" t="str">
            <v>ROKU | SETUP BOX</v>
          </cell>
        </row>
        <row r="6467">
          <cell r="A6467" t="str">
            <v>ROKU | SETUP BOX</v>
          </cell>
        </row>
      </sheetData>
      <sheetData sheetId="5">
        <row r="1">
          <cell r="B1" t="str">
            <v>Material</v>
          </cell>
        </row>
        <row r="2">
          <cell r="B2" t="str">
            <v>15240-03590000</v>
          </cell>
        </row>
        <row r="3">
          <cell r="B3" t="str">
            <v>15240-03590000</v>
          </cell>
        </row>
        <row r="4">
          <cell r="B4" t="str">
            <v>15240-03591000</v>
          </cell>
        </row>
        <row r="5">
          <cell r="B5" t="str">
            <v>15240-03591000</v>
          </cell>
        </row>
        <row r="6">
          <cell r="B6" t="str">
            <v>15160-02571000</v>
          </cell>
        </row>
        <row r="7">
          <cell r="B7" t="str">
            <v>15160-02571000</v>
          </cell>
        </row>
        <row r="8">
          <cell r="B8" t="str">
            <v>15160-02571000</v>
          </cell>
        </row>
        <row r="9">
          <cell r="B9" t="str">
            <v>15160-02570000</v>
          </cell>
        </row>
        <row r="10">
          <cell r="B10" t="str">
            <v>15160-02570000</v>
          </cell>
        </row>
        <row r="11">
          <cell r="B11" t="str">
            <v>15160-02570000</v>
          </cell>
        </row>
        <row r="12">
          <cell r="B12" t="str">
            <v>15160-02570000</v>
          </cell>
        </row>
        <row r="13">
          <cell r="B13" t="str">
            <v>15160-02570000</v>
          </cell>
        </row>
        <row r="14">
          <cell r="B14" t="str">
            <v>15160-02570000</v>
          </cell>
        </row>
        <row r="15">
          <cell r="B15" t="str">
            <v>15160-02570000</v>
          </cell>
        </row>
        <row r="16">
          <cell r="B16" t="str">
            <v>15160-02570000</v>
          </cell>
        </row>
        <row r="17">
          <cell r="B17" t="str">
            <v>15160-02570000</v>
          </cell>
        </row>
        <row r="18">
          <cell r="B18" t="str">
            <v>15160-02570000</v>
          </cell>
        </row>
        <row r="19">
          <cell r="B19" t="str">
            <v>15160-02570000</v>
          </cell>
        </row>
        <row r="20">
          <cell r="B20" t="str">
            <v>15160-02570000</v>
          </cell>
        </row>
        <row r="21">
          <cell r="B21" t="str">
            <v>15160-02570000</v>
          </cell>
        </row>
        <row r="22">
          <cell r="B22" t="str">
            <v>15160-02570000</v>
          </cell>
        </row>
        <row r="23">
          <cell r="B23" t="str">
            <v>15160-02570000</v>
          </cell>
        </row>
        <row r="24">
          <cell r="B24" t="str">
            <v>15160-02570000</v>
          </cell>
        </row>
        <row r="25">
          <cell r="B25" t="str">
            <v>15160-02570000</v>
          </cell>
        </row>
        <row r="26">
          <cell r="B26" t="str">
            <v>15160-02570000</v>
          </cell>
        </row>
        <row r="27">
          <cell r="B27" t="str">
            <v>15160-02570000</v>
          </cell>
        </row>
        <row r="28">
          <cell r="B28" t="str">
            <v>15160-02570000</v>
          </cell>
        </row>
        <row r="29">
          <cell r="B29" t="str">
            <v>15160-02570000</v>
          </cell>
        </row>
        <row r="30">
          <cell r="B30" t="str">
            <v>15160-02570000</v>
          </cell>
        </row>
        <row r="31">
          <cell r="B31" t="str">
            <v>15160-02570000</v>
          </cell>
        </row>
        <row r="32">
          <cell r="B32" t="str">
            <v>15160-02570000</v>
          </cell>
        </row>
        <row r="33">
          <cell r="B33" t="str">
            <v>15160-02570000</v>
          </cell>
        </row>
        <row r="34">
          <cell r="B34" t="str">
            <v>15160-02570000</v>
          </cell>
        </row>
        <row r="35">
          <cell r="B35" t="str">
            <v>15160-02570000</v>
          </cell>
        </row>
        <row r="36">
          <cell r="B36" t="str">
            <v>15160-02570000</v>
          </cell>
        </row>
        <row r="37">
          <cell r="B37" t="str">
            <v>15160-02570000</v>
          </cell>
        </row>
        <row r="38">
          <cell r="B38" t="str">
            <v>15160-02570000</v>
          </cell>
        </row>
        <row r="39">
          <cell r="B39" t="str">
            <v>15160-02570000</v>
          </cell>
        </row>
        <row r="40">
          <cell r="B40" t="str">
            <v>15160-02570000</v>
          </cell>
        </row>
        <row r="41">
          <cell r="B41" t="str">
            <v>15160-02570000</v>
          </cell>
        </row>
        <row r="42">
          <cell r="B42" t="str">
            <v>15160-02570000</v>
          </cell>
        </row>
        <row r="43">
          <cell r="B43" t="str">
            <v>15160-02570000</v>
          </cell>
        </row>
        <row r="44">
          <cell r="B44" t="str">
            <v>15160-02570000</v>
          </cell>
        </row>
        <row r="45">
          <cell r="B45" t="str">
            <v>15160-02570000</v>
          </cell>
        </row>
        <row r="46">
          <cell r="B46" t="str">
            <v>15160-02570000</v>
          </cell>
        </row>
        <row r="47">
          <cell r="B47" t="str">
            <v>15160-02570000</v>
          </cell>
        </row>
        <row r="48">
          <cell r="B48" t="str">
            <v>15160-02570000</v>
          </cell>
        </row>
        <row r="49">
          <cell r="B49" t="str">
            <v>15160-02570000</v>
          </cell>
        </row>
        <row r="50">
          <cell r="B50" t="str">
            <v>15160-02570000</v>
          </cell>
        </row>
        <row r="51">
          <cell r="B51" t="str">
            <v>15160-02570000</v>
          </cell>
        </row>
        <row r="52">
          <cell r="B52" t="str">
            <v>15160-02570000</v>
          </cell>
        </row>
        <row r="53">
          <cell r="B53" t="str">
            <v>15160-02570000</v>
          </cell>
        </row>
        <row r="54">
          <cell r="B54" t="str">
            <v>15160-02570000</v>
          </cell>
        </row>
        <row r="55">
          <cell r="B55" t="str">
            <v>15160-02570000</v>
          </cell>
        </row>
        <row r="56">
          <cell r="B56" t="str">
            <v>15160-02570000</v>
          </cell>
        </row>
        <row r="57">
          <cell r="B57" t="str">
            <v>15160-02570000</v>
          </cell>
        </row>
        <row r="58">
          <cell r="B58" t="str">
            <v>15160-02570000</v>
          </cell>
        </row>
        <row r="59">
          <cell r="B59" t="str">
            <v>15160-02570000</v>
          </cell>
        </row>
        <row r="60">
          <cell r="B60" t="str">
            <v>15160-02570000</v>
          </cell>
        </row>
        <row r="61">
          <cell r="B61" t="str">
            <v>15160-02570000</v>
          </cell>
        </row>
        <row r="62">
          <cell r="B62" t="str">
            <v>15160-02570000</v>
          </cell>
        </row>
        <row r="63">
          <cell r="B63" t="str">
            <v>15160-02570000</v>
          </cell>
        </row>
        <row r="64">
          <cell r="B64" t="str">
            <v>15160-02570000</v>
          </cell>
        </row>
        <row r="65">
          <cell r="B65" t="str">
            <v>15160-02570000</v>
          </cell>
        </row>
        <row r="66">
          <cell r="B66" t="str">
            <v>15160-02570000</v>
          </cell>
        </row>
        <row r="67">
          <cell r="B67" t="str">
            <v>15160-02570000</v>
          </cell>
        </row>
        <row r="68">
          <cell r="B68" t="str">
            <v>15160-02570000</v>
          </cell>
        </row>
        <row r="69">
          <cell r="B69" t="str">
            <v>15160-02570000</v>
          </cell>
        </row>
        <row r="70">
          <cell r="B70" t="str">
            <v>15160-02570000</v>
          </cell>
        </row>
        <row r="71">
          <cell r="B71" t="str">
            <v>15160-02570000</v>
          </cell>
        </row>
        <row r="72">
          <cell r="B72" t="str">
            <v>15160-02570000</v>
          </cell>
        </row>
        <row r="73">
          <cell r="B73" t="str">
            <v>15160-02570000</v>
          </cell>
        </row>
        <row r="74">
          <cell r="B74" t="str">
            <v>15160-02570000</v>
          </cell>
        </row>
        <row r="75">
          <cell r="B75" t="str">
            <v>15160-02570000</v>
          </cell>
        </row>
        <row r="76">
          <cell r="B76" t="str">
            <v>15160-02570000</v>
          </cell>
        </row>
        <row r="77">
          <cell r="B77" t="str">
            <v>15160-02570000</v>
          </cell>
        </row>
        <row r="78">
          <cell r="B78" t="str">
            <v>15160-02570000</v>
          </cell>
        </row>
        <row r="79">
          <cell r="B79" t="str">
            <v>15160-02570000</v>
          </cell>
        </row>
        <row r="80">
          <cell r="B80" t="str">
            <v>15160-02570000</v>
          </cell>
        </row>
        <row r="81">
          <cell r="B81" t="str">
            <v>15160-02570000</v>
          </cell>
        </row>
        <row r="82">
          <cell r="B82" t="str">
            <v>15160-02570000</v>
          </cell>
        </row>
        <row r="83">
          <cell r="B83" t="str">
            <v>15160-02570000</v>
          </cell>
        </row>
        <row r="84">
          <cell r="B84" t="str">
            <v>15160-02570000</v>
          </cell>
        </row>
        <row r="85">
          <cell r="B85" t="str">
            <v>15160-02570000</v>
          </cell>
        </row>
        <row r="86">
          <cell r="B86" t="str">
            <v>15100-06131100</v>
          </cell>
        </row>
        <row r="87">
          <cell r="B87" t="str">
            <v>15100-16360100</v>
          </cell>
        </row>
        <row r="88">
          <cell r="B88" t="str">
            <v>15100-16360100</v>
          </cell>
        </row>
        <row r="89">
          <cell r="B89" t="str">
            <v>15100-16360100</v>
          </cell>
        </row>
        <row r="90">
          <cell r="B90" t="str">
            <v>15100-16360100</v>
          </cell>
        </row>
        <row r="91">
          <cell r="B91" t="str">
            <v>15100-16360100</v>
          </cell>
        </row>
        <row r="92">
          <cell r="B92" t="str">
            <v>15100-16360100</v>
          </cell>
        </row>
        <row r="93">
          <cell r="B93" t="str">
            <v>15100-16360100</v>
          </cell>
        </row>
        <row r="94">
          <cell r="B94" t="str">
            <v>15100-16360100</v>
          </cell>
        </row>
        <row r="95">
          <cell r="B95" t="str">
            <v>15100-16360100</v>
          </cell>
        </row>
        <row r="96">
          <cell r="B96" t="str">
            <v>15100-16360100</v>
          </cell>
        </row>
        <row r="97">
          <cell r="B97" t="str">
            <v>15100-16360100</v>
          </cell>
        </row>
        <row r="98">
          <cell r="B98" t="str">
            <v>15100-16360100</v>
          </cell>
        </row>
        <row r="99">
          <cell r="B99" t="str">
            <v>15100-16360100</v>
          </cell>
        </row>
        <row r="100">
          <cell r="B100" t="str">
            <v>15100-16360100</v>
          </cell>
        </row>
        <row r="101">
          <cell r="B101" t="str">
            <v>15100-16360100</v>
          </cell>
        </row>
        <row r="102">
          <cell r="B102" t="str">
            <v>15100-16360100</v>
          </cell>
        </row>
        <row r="103">
          <cell r="B103" t="str">
            <v>15100-16360100</v>
          </cell>
        </row>
        <row r="104">
          <cell r="B104" t="str">
            <v>15100-16360100</v>
          </cell>
        </row>
        <row r="105">
          <cell r="B105" t="str">
            <v>15100-16360100</v>
          </cell>
        </row>
        <row r="106">
          <cell r="B106" t="str">
            <v>15100-16360100</v>
          </cell>
        </row>
        <row r="107">
          <cell r="B107" t="str">
            <v>15100-16360100</v>
          </cell>
        </row>
        <row r="108">
          <cell r="B108" t="str">
            <v>15100-16360100</v>
          </cell>
        </row>
        <row r="109">
          <cell r="B109" t="str">
            <v>15100-16360100</v>
          </cell>
        </row>
        <row r="110">
          <cell r="B110" t="str">
            <v>15100-16360100</v>
          </cell>
        </row>
        <row r="111">
          <cell r="B111" t="str">
            <v>15100-16360100</v>
          </cell>
        </row>
        <row r="112">
          <cell r="B112" t="str">
            <v>15100-16360100</v>
          </cell>
        </row>
        <row r="113">
          <cell r="B113" t="str">
            <v>15100-16360100</v>
          </cell>
        </row>
        <row r="114">
          <cell r="B114" t="str">
            <v>15100-16360100</v>
          </cell>
        </row>
        <row r="115">
          <cell r="B115" t="str">
            <v>15100-16360100</v>
          </cell>
        </row>
        <row r="116">
          <cell r="B116" t="str">
            <v>15100-16360100</v>
          </cell>
        </row>
        <row r="117">
          <cell r="B117" t="str">
            <v>15100-16360100</v>
          </cell>
        </row>
        <row r="118">
          <cell r="B118" t="str">
            <v>15100-16360100</v>
          </cell>
        </row>
        <row r="119">
          <cell r="B119" t="str">
            <v>15100-16360100</v>
          </cell>
        </row>
        <row r="120">
          <cell r="B120" t="str">
            <v>15100-16360100</v>
          </cell>
        </row>
        <row r="121">
          <cell r="B121" t="str">
            <v>15100-16360100</v>
          </cell>
        </row>
        <row r="122">
          <cell r="B122" t="str">
            <v>15100-16360100</v>
          </cell>
        </row>
        <row r="123">
          <cell r="B123" t="str">
            <v>15100-16360100</v>
          </cell>
        </row>
        <row r="124">
          <cell r="B124" t="str">
            <v>15100-16360100</v>
          </cell>
        </row>
        <row r="125">
          <cell r="B125" t="str">
            <v>15100-16360100</v>
          </cell>
        </row>
        <row r="126">
          <cell r="B126" t="str">
            <v>15100-16360100</v>
          </cell>
        </row>
        <row r="127">
          <cell r="B127" t="str">
            <v>15100-16360100</v>
          </cell>
        </row>
        <row r="128">
          <cell r="B128" t="str">
            <v>15100-16360100</v>
          </cell>
        </row>
        <row r="129">
          <cell r="B129" t="str">
            <v>15100-16360100</v>
          </cell>
        </row>
        <row r="130">
          <cell r="B130" t="str">
            <v>15100-16360100</v>
          </cell>
        </row>
        <row r="131">
          <cell r="B131" t="str">
            <v>15100-16360100</v>
          </cell>
        </row>
        <row r="132">
          <cell r="B132" t="str">
            <v>15100-16360100</v>
          </cell>
        </row>
        <row r="133">
          <cell r="B133" t="str">
            <v>15100-16360100</v>
          </cell>
        </row>
        <row r="134">
          <cell r="B134" t="str">
            <v>15100-16360100</v>
          </cell>
        </row>
        <row r="135">
          <cell r="B135" t="str">
            <v>15100-16360100</v>
          </cell>
        </row>
        <row r="136">
          <cell r="B136" t="str">
            <v>15100-16360100</v>
          </cell>
        </row>
        <row r="137">
          <cell r="B137" t="str">
            <v>15100-16360100</v>
          </cell>
        </row>
        <row r="138">
          <cell r="B138" t="str">
            <v>15100-16360100</v>
          </cell>
        </row>
        <row r="139">
          <cell r="B139" t="str">
            <v>15100-16360100</v>
          </cell>
        </row>
        <row r="140">
          <cell r="B140" t="str">
            <v>15100-16360100</v>
          </cell>
        </row>
        <row r="141">
          <cell r="B141" t="str">
            <v>15100-16360100</v>
          </cell>
        </row>
        <row r="142">
          <cell r="B142" t="str">
            <v>15100-16360100</v>
          </cell>
        </row>
        <row r="143">
          <cell r="B143" t="str">
            <v>15100-16360100</v>
          </cell>
        </row>
        <row r="144">
          <cell r="B144" t="str">
            <v>15100-16360100</v>
          </cell>
        </row>
        <row r="145">
          <cell r="B145" t="str">
            <v>15100-16360100</v>
          </cell>
        </row>
        <row r="146">
          <cell r="B146" t="str">
            <v>15100-16360100</v>
          </cell>
        </row>
        <row r="147">
          <cell r="B147" t="str">
            <v>15100-16360100</v>
          </cell>
        </row>
        <row r="148">
          <cell r="B148" t="str">
            <v>15100-16360100</v>
          </cell>
        </row>
        <row r="149">
          <cell r="B149" t="str">
            <v>15100-16360100</v>
          </cell>
        </row>
        <row r="150">
          <cell r="B150" t="str">
            <v>15100-16360100</v>
          </cell>
        </row>
        <row r="151">
          <cell r="B151" t="str">
            <v>15100-16360100</v>
          </cell>
        </row>
        <row r="152">
          <cell r="B152" t="str">
            <v>15100-16360100</v>
          </cell>
        </row>
        <row r="153">
          <cell r="B153" t="str">
            <v>15100-16360100</v>
          </cell>
        </row>
        <row r="154">
          <cell r="B154" t="str">
            <v>15100-16360100</v>
          </cell>
        </row>
        <row r="155">
          <cell r="B155" t="str">
            <v>15100-16360100</v>
          </cell>
        </row>
        <row r="156">
          <cell r="B156" t="str">
            <v>15100-16360100</v>
          </cell>
        </row>
        <row r="157">
          <cell r="B157" t="str">
            <v>15100-16360100</v>
          </cell>
        </row>
        <row r="158">
          <cell r="B158" t="str">
            <v>15100-16360100</v>
          </cell>
        </row>
        <row r="159">
          <cell r="B159" t="str">
            <v>15100-16360100</v>
          </cell>
        </row>
        <row r="160">
          <cell r="B160" t="str">
            <v>15100-16360100</v>
          </cell>
        </row>
        <row r="161">
          <cell r="B161" t="str">
            <v>15100-16360100</v>
          </cell>
        </row>
        <row r="162">
          <cell r="B162" t="str">
            <v>15100-16360100</v>
          </cell>
        </row>
        <row r="163">
          <cell r="B163" t="str">
            <v>15100-16360100</v>
          </cell>
        </row>
        <row r="164">
          <cell r="B164" t="str">
            <v>15100-16360100</v>
          </cell>
        </row>
        <row r="165">
          <cell r="B165" t="str">
            <v>15100-16360100</v>
          </cell>
        </row>
        <row r="166">
          <cell r="B166" t="str">
            <v>15100-16360100</v>
          </cell>
        </row>
        <row r="167">
          <cell r="B167" t="str">
            <v>15100-16360100</v>
          </cell>
        </row>
        <row r="168">
          <cell r="B168" t="str">
            <v>15100-16360100</v>
          </cell>
        </row>
        <row r="169">
          <cell r="B169" t="str">
            <v>15100-16360100</v>
          </cell>
        </row>
        <row r="170">
          <cell r="B170" t="str">
            <v>15100-16360100</v>
          </cell>
        </row>
        <row r="171">
          <cell r="B171" t="str">
            <v>15100-16360100</v>
          </cell>
        </row>
        <row r="172">
          <cell r="B172" t="str">
            <v>15100-16360100</v>
          </cell>
        </row>
        <row r="173">
          <cell r="B173" t="str">
            <v>15100-16360100</v>
          </cell>
        </row>
        <row r="174">
          <cell r="B174" t="str">
            <v>15100-16360100</v>
          </cell>
        </row>
        <row r="175">
          <cell r="B175" t="str">
            <v>15100-16360100</v>
          </cell>
        </row>
        <row r="176">
          <cell r="B176" t="str">
            <v>15100-16360100</v>
          </cell>
        </row>
        <row r="177">
          <cell r="B177" t="str">
            <v>15100-16360100</v>
          </cell>
        </row>
        <row r="178">
          <cell r="B178" t="str">
            <v>15100-16360100</v>
          </cell>
        </row>
        <row r="179">
          <cell r="B179" t="str">
            <v>15100-16360100</v>
          </cell>
        </row>
        <row r="180">
          <cell r="B180" t="str">
            <v>15100-16360100</v>
          </cell>
        </row>
        <row r="181">
          <cell r="B181" t="str">
            <v>15100-16360100</v>
          </cell>
        </row>
        <row r="182">
          <cell r="B182" t="str">
            <v>15100-16360100</v>
          </cell>
        </row>
        <row r="183">
          <cell r="B183" t="str">
            <v>15100-16360100</v>
          </cell>
        </row>
        <row r="184">
          <cell r="B184" t="str">
            <v>15100-16360100</v>
          </cell>
        </row>
        <row r="185">
          <cell r="B185" t="str">
            <v>15100-16360100</v>
          </cell>
        </row>
        <row r="186">
          <cell r="B186" t="str">
            <v>15100-16360100</v>
          </cell>
        </row>
        <row r="187">
          <cell r="B187" t="str">
            <v>15100-16360100</v>
          </cell>
        </row>
        <row r="188">
          <cell r="B188" t="str">
            <v>15100-16360100</v>
          </cell>
        </row>
        <row r="189">
          <cell r="B189" t="str">
            <v>15100-16360100</v>
          </cell>
        </row>
        <row r="190">
          <cell r="B190" t="str">
            <v>15100-16360100</v>
          </cell>
        </row>
        <row r="191">
          <cell r="B191" t="str">
            <v>15100-16360100</v>
          </cell>
        </row>
        <row r="192">
          <cell r="B192" t="str">
            <v>15100-16360100</v>
          </cell>
        </row>
        <row r="193">
          <cell r="B193" t="str">
            <v>15100-16360100</v>
          </cell>
        </row>
        <row r="194">
          <cell r="B194" t="str">
            <v>15100-16360100</v>
          </cell>
        </row>
        <row r="195">
          <cell r="B195" t="str">
            <v>15160-03480000</v>
          </cell>
        </row>
        <row r="196">
          <cell r="B196" t="str">
            <v>15160-03480000</v>
          </cell>
        </row>
        <row r="197">
          <cell r="B197" t="str">
            <v>15160-03480000</v>
          </cell>
        </row>
        <row r="198">
          <cell r="B198" t="str">
            <v>15160-03480000</v>
          </cell>
        </row>
        <row r="199">
          <cell r="B199" t="str">
            <v>15160-03480000</v>
          </cell>
        </row>
        <row r="200">
          <cell r="B200" t="str">
            <v>15160-03480000</v>
          </cell>
        </row>
        <row r="201">
          <cell r="B201" t="str">
            <v>15160-03480000</v>
          </cell>
        </row>
        <row r="202">
          <cell r="B202" t="str">
            <v>15160-03480000</v>
          </cell>
        </row>
        <row r="203">
          <cell r="B203" t="str">
            <v>15160-03480000</v>
          </cell>
        </row>
        <row r="204">
          <cell r="B204" t="str">
            <v>15160-03480000</v>
          </cell>
        </row>
        <row r="205">
          <cell r="B205" t="str">
            <v>15160-03480000</v>
          </cell>
        </row>
        <row r="206">
          <cell r="B206" t="str">
            <v>15160-03480000</v>
          </cell>
        </row>
        <row r="207">
          <cell r="B207" t="str">
            <v>15160-03480000</v>
          </cell>
        </row>
        <row r="208">
          <cell r="B208" t="str">
            <v>15160-03480000</v>
          </cell>
        </row>
        <row r="209">
          <cell r="B209" t="str">
            <v>15160-03480000</v>
          </cell>
        </row>
        <row r="210">
          <cell r="B210" t="str">
            <v>15100-1236A000</v>
          </cell>
        </row>
        <row r="211">
          <cell r="B211" t="str">
            <v>15100-1236A000</v>
          </cell>
        </row>
        <row r="212">
          <cell r="B212" t="str">
            <v>15100-1236A000</v>
          </cell>
        </row>
        <row r="213">
          <cell r="B213" t="str">
            <v>15100-1236A000</v>
          </cell>
        </row>
        <row r="214">
          <cell r="B214" t="str">
            <v>15100-1236A000</v>
          </cell>
        </row>
        <row r="215">
          <cell r="B215" t="str">
            <v>15100-1236A000</v>
          </cell>
        </row>
        <row r="216">
          <cell r="B216" t="str">
            <v>15100-1236A000</v>
          </cell>
        </row>
        <row r="217">
          <cell r="B217" t="str">
            <v>15100-1236A000</v>
          </cell>
        </row>
        <row r="218">
          <cell r="B218" t="str">
            <v>0A001-00693600</v>
          </cell>
        </row>
        <row r="219">
          <cell r="B219" t="str">
            <v>0A001-00693600</v>
          </cell>
        </row>
        <row r="220">
          <cell r="B220" t="str">
            <v>0A001-00693600</v>
          </cell>
        </row>
        <row r="221">
          <cell r="B221" t="str">
            <v>0A001-00693600</v>
          </cell>
        </row>
        <row r="222">
          <cell r="B222" t="str">
            <v>0A001-00693600</v>
          </cell>
        </row>
        <row r="223">
          <cell r="B223" t="str">
            <v>0A001-00693600</v>
          </cell>
        </row>
        <row r="224">
          <cell r="B224" t="str">
            <v>0A001-00693600</v>
          </cell>
        </row>
        <row r="225">
          <cell r="B225" t="str">
            <v>0A001-00693600</v>
          </cell>
        </row>
        <row r="226">
          <cell r="B226" t="str">
            <v>0A001-00693600</v>
          </cell>
        </row>
        <row r="227">
          <cell r="B227" t="str">
            <v>0A001-00693600</v>
          </cell>
        </row>
        <row r="228">
          <cell r="B228" t="str">
            <v>0A001-00693600</v>
          </cell>
        </row>
        <row r="229">
          <cell r="B229" t="str">
            <v>0A001-00693600</v>
          </cell>
        </row>
        <row r="230">
          <cell r="B230" t="str">
            <v>0A001-00693600</v>
          </cell>
        </row>
        <row r="231">
          <cell r="B231" t="str">
            <v>0A001-00693600</v>
          </cell>
        </row>
        <row r="232">
          <cell r="B232" t="str">
            <v>0A001-00693600</v>
          </cell>
        </row>
        <row r="233">
          <cell r="B233" t="str">
            <v>0A001-00693600</v>
          </cell>
        </row>
        <row r="234">
          <cell r="B234" t="str">
            <v>0A001-00693600</v>
          </cell>
        </row>
        <row r="235">
          <cell r="B235" t="str">
            <v>0A001-00693600</v>
          </cell>
        </row>
        <row r="236">
          <cell r="B236" t="str">
            <v>0A001-00693600</v>
          </cell>
        </row>
        <row r="237">
          <cell r="B237" t="str">
            <v>0A001-00693600</v>
          </cell>
        </row>
        <row r="238">
          <cell r="B238" t="str">
            <v>0A001-00693600</v>
          </cell>
        </row>
        <row r="239">
          <cell r="B239" t="str">
            <v>0A001-00693600</v>
          </cell>
        </row>
        <row r="240">
          <cell r="B240" t="str">
            <v>0A001-00693600</v>
          </cell>
        </row>
        <row r="241">
          <cell r="B241" t="str">
            <v>0A001-00693600</v>
          </cell>
        </row>
        <row r="242">
          <cell r="B242" t="str">
            <v>0A001-00693600</v>
          </cell>
        </row>
        <row r="243">
          <cell r="B243" t="str">
            <v>0A001-00693600</v>
          </cell>
        </row>
        <row r="244">
          <cell r="B244" t="str">
            <v>0A001-00693600</v>
          </cell>
        </row>
        <row r="245">
          <cell r="B245" t="str">
            <v>0A001-00693600</v>
          </cell>
        </row>
        <row r="246">
          <cell r="B246" t="str">
            <v>0A001-00693600</v>
          </cell>
        </row>
        <row r="247">
          <cell r="B247" t="str">
            <v>0A001-00693600</v>
          </cell>
        </row>
        <row r="248">
          <cell r="B248" t="str">
            <v>0A001-00693600</v>
          </cell>
        </row>
        <row r="249">
          <cell r="B249" t="str">
            <v>0A001-00693600</v>
          </cell>
        </row>
        <row r="250">
          <cell r="B250" t="str">
            <v>0A001-00693600</v>
          </cell>
        </row>
        <row r="251">
          <cell r="B251" t="str">
            <v>0A001-00693600</v>
          </cell>
        </row>
        <row r="252">
          <cell r="B252" t="str">
            <v>0A001-00693600</v>
          </cell>
        </row>
        <row r="253">
          <cell r="B253" t="str">
            <v>0A001-00693600</v>
          </cell>
        </row>
        <row r="254">
          <cell r="B254" t="str">
            <v>0A001-00693600</v>
          </cell>
        </row>
        <row r="255">
          <cell r="B255" t="str">
            <v>0A001-00693600</v>
          </cell>
        </row>
        <row r="256">
          <cell r="B256" t="str">
            <v>0A001-00693600</v>
          </cell>
        </row>
        <row r="257">
          <cell r="B257" t="str">
            <v>0A001-00693600</v>
          </cell>
        </row>
        <row r="258">
          <cell r="B258" t="str">
            <v>0A001-00693600</v>
          </cell>
        </row>
        <row r="259">
          <cell r="B259" t="str">
            <v>0A001-00693600</v>
          </cell>
        </row>
        <row r="260">
          <cell r="B260" t="str">
            <v>0A001-00693600</v>
          </cell>
        </row>
        <row r="261">
          <cell r="B261" t="str">
            <v>0A001-00693600</v>
          </cell>
        </row>
        <row r="262">
          <cell r="B262" t="str">
            <v>0A001-00693600</v>
          </cell>
        </row>
        <row r="263">
          <cell r="B263" t="str">
            <v>0A001-00693600</v>
          </cell>
        </row>
        <row r="264">
          <cell r="B264" t="str">
            <v>0A001-00693600</v>
          </cell>
        </row>
        <row r="265">
          <cell r="B265" t="str">
            <v>0A001-00693600</v>
          </cell>
        </row>
        <row r="266">
          <cell r="B266" t="str">
            <v>0A001-00693600</v>
          </cell>
        </row>
        <row r="267">
          <cell r="B267" t="str">
            <v>0A001-00693600</v>
          </cell>
        </row>
        <row r="268">
          <cell r="B268" t="str">
            <v>0A001-00693600</v>
          </cell>
        </row>
        <row r="269">
          <cell r="B269" t="str">
            <v>0A001-00693600</v>
          </cell>
        </row>
        <row r="270">
          <cell r="B270" t="str">
            <v>0A001-00693600</v>
          </cell>
        </row>
        <row r="271">
          <cell r="B271" t="str">
            <v>0A001-00693600</v>
          </cell>
        </row>
        <row r="272">
          <cell r="B272" t="str">
            <v>0A001-00693600</v>
          </cell>
        </row>
        <row r="273">
          <cell r="B273" t="str">
            <v>0A001-00693600</v>
          </cell>
        </row>
        <row r="274">
          <cell r="B274" t="str">
            <v>0A001-00693600</v>
          </cell>
        </row>
        <row r="275">
          <cell r="B275" t="str">
            <v>0A001-00693600</v>
          </cell>
        </row>
        <row r="276">
          <cell r="B276" t="str">
            <v>0A001-00693600</v>
          </cell>
        </row>
        <row r="277">
          <cell r="B277" t="str">
            <v>0A001-00693600</v>
          </cell>
        </row>
        <row r="278">
          <cell r="B278" t="str">
            <v>0A001-00693600</v>
          </cell>
        </row>
        <row r="279">
          <cell r="B279" t="str">
            <v>0A001-00693600</v>
          </cell>
        </row>
        <row r="280">
          <cell r="B280" t="str">
            <v>0A001-00693600</v>
          </cell>
        </row>
        <row r="281">
          <cell r="B281" t="str">
            <v>0A001-00693600</v>
          </cell>
        </row>
        <row r="282">
          <cell r="B282" t="str">
            <v>0A001-00693600</v>
          </cell>
        </row>
        <row r="283">
          <cell r="B283" t="str">
            <v>15100-1264D000</v>
          </cell>
        </row>
        <row r="284">
          <cell r="B284" t="str">
            <v>15100-1264D000</v>
          </cell>
        </row>
        <row r="285">
          <cell r="B285" t="str">
            <v>15100-1264D000</v>
          </cell>
        </row>
        <row r="286">
          <cell r="B286" t="str">
            <v>15100-1264D000</v>
          </cell>
        </row>
        <row r="287">
          <cell r="B287" t="str">
            <v>15100-1264D000</v>
          </cell>
        </row>
        <row r="288">
          <cell r="B288" t="str">
            <v>15100-1264D000</v>
          </cell>
        </row>
        <row r="289">
          <cell r="B289" t="str">
            <v>15100-1264D000</v>
          </cell>
        </row>
        <row r="290">
          <cell r="B290" t="str">
            <v>15100-1264D000</v>
          </cell>
        </row>
        <row r="291">
          <cell r="B291" t="str">
            <v>15100-1264D000</v>
          </cell>
        </row>
        <row r="292">
          <cell r="B292" t="str">
            <v>15100-1264D000</v>
          </cell>
        </row>
        <row r="293">
          <cell r="B293" t="str">
            <v>15100-1264D000</v>
          </cell>
        </row>
        <row r="294">
          <cell r="B294" t="str">
            <v>15100-1264D000</v>
          </cell>
        </row>
        <row r="295">
          <cell r="B295" t="str">
            <v>15000-06230100</v>
          </cell>
        </row>
        <row r="296">
          <cell r="B296" t="str">
            <v>15000-06230100</v>
          </cell>
        </row>
        <row r="297">
          <cell r="B297" t="str">
            <v>15100-11712100</v>
          </cell>
        </row>
        <row r="298">
          <cell r="B298" t="str">
            <v>15100-11712100</v>
          </cell>
        </row>
        <row r="299">
          <cell r="B299" t="str">
            <v>15100-11712100</v>
          </cell>
        </row>
        <row r="300">
          <cell r="B300" t="str">
            <v>15100-11712100</v>
          </cell>
        </row>
        <row r="301">
          <cell r="B301" t="str">
            <v>15100-11712100</v>
          </cell>
        </row>
        <row r="302">
          <cell r="B302" t="str">
            <v>15100-11712100</v>
          </cell>
        </row>
        <row r="303">
          <cell r="B303" t="str">
            <v>15100-11712100</v>
          </cell>
        </row>
        <row r="304">
          <cell r="B304" t="str">
            <v>15100-11712100</v>
          </cell>
        </row>
        <row r="305">
          <cell r="B305" t="str">
            <v>15100-11712100</v>
          </cell>
        </row>
        <row r="306">
          <cell r="B306" t="str">
            <v>15100-11712100</v>
          </cell>
        </row>
        <row r="307">
          <cell r="B307" t="str">
            <v>15100-11712100</v>
          </cell>
        </row>
        <row r="308">
          <cell r="B308" t="str">
            <v>15100-11712100</v>
          </cell>
        </row>
        <row r="309">
          <cell r="B309" t="str">
            <v>15100-1236P000</v>
          </cell>
        </row>
        <row r="310">
          <cell r="B310" t="str">
            <v>15100-1236P000</v>
          </cell>
        </row>
        <row r="311">
          <cell r="B311" t="str">
            <v>15100-1236P000</v>
          </cell>
        </row>
        <row r="312">
          <cell r="B312" t="str">
            <v>15100-1236P000</v>
          </cell>
        </row>
        <row r="313">
          <cell r="B313" t="str">
            <v>15100-1236P000</v>
          </cell>
        </row>
        <row r="314">
          <cell r="B314" t="str">
            <v>15100-1236P000</v>
          </cell>
        </row>
        <row r="315">
          <cell r="B315" t="str">
            <v>15100-1236P000</v>
          </cell>
        </row>
        <row r="316">
          <cell r="B316" t="str">
            <v>0B200-02850000</v>
          </cell>
        </row>
        <row r="317">
          <cell r="B317" t="str">
            <v>0B110-00390300</v>
          </cell>
        </row>
        <row r="318">
          <cell r="B318" t="str">
            <v>0B110-00390300</v>
          </cell>
        </row>
        <row r="319">
          <cell r="B319" t="str">
            <v>0B110-00390300</v>
          </cell>
        </row>
        <row r="320">
          <cell r="B320" t="str">
            <v>0B110-00390300</v>
          </cell>
        </row>
        <row r="321">
          <cell r="B321" t="str">
            <v>0B110-00390300</v>
          </cell>
        </row>
        <row r="322">
          <cell r="B322" t="str">
            <v>0B110-00390300</v>
          </cell>
        </row>
        <row r="323">
          <cell r="B323" t="str">
            <v>0B110-00390300</v>
          </cell>
        </row>
        <row r="324">
          <cell r="B324" t="str">
            <v>0B110-00390300</v>
          </cell>
        </row>
        <row r="325">
          <cell r="B325" t="str">
            <v>0B110-00390300</v>
          </cell>
        </row>
        <row r="326">
          <cell r="B326" t="str">
            <v>0B110-00390300</v>
          </cell>
        </row>
        <row r="327">
          <cell r="B327" t="str">
            <v>0B110-00390300</v>
          </cell>
        </row>
        <row r="328">
          <cell r="B328" t="str">
            <v>0B110-00390300</v>
          </cell>
        </row>
        <row r="329">
          <cell r="B329" t="str">
            <v>0B110-00390300</v>
          </cell>
        </row>
        <row r="330">
          <cell r="B330" t="str">
            <v>0B110-00390300</v>
          </cell>
        </row>
        <row r="331">
          <cell r="B331" t="str">
            <v>0B110-00390300</v>
          </cell>
        </row>
        <row r="332">
          <cell r="B332" t="str">
            <v>0B110-00390100</v>
          </cell>
        </row>
        <row r="333">
          <cell r="B333" t="str">
            <v>0B110-00390100</v>
          </cell>
        </row>
        <row r="334">
          <cell r="B334" t="str">
            <v>0B110-00390100</v>
          </cell>
        </row>
        <row r="335">
          <cell r="B335" t="str">
            <v>0B110-00390100</v>
          </cell>
        </row>
        <row r="336">
          <cell r="B336" t="str">
            <v>0B110-00390100</v>
          </cell>
        </row>
        <row r="337">
          <cell r="B337" t="str">
            <v>0B110-00390100</v>
          </cell>
        </row>
        <row r="338">
          <cell r="B338" t="str">
            <v>0B110-00390100</v>
          </cell>
        </row>
        <row r="339">
          <cell r="B339" t="str">
            <v>0B110-00390100</v>
          </cell>
        </row>
        <row r="340">
          <cell r="B340" t="str">
            <v>0B110-00390100</v>
          </cell>
        </row>
        <row r="341">
          <cell r="B341" t="str">
            <v>0B110-00390100</v>
          </cell>
        </row>
        <row r="342">
          <cell r="B342" t="str">
            <v>0B110-00390100</v>
          </cell>
        </row>
        <row r="343">
          <cell r="B343" t="str">
            <v>0B110-00390100</v>
          </cell>
        </row>
        <row r="344">
          <cell r="B344" t="str">
            <v>0B110-00390100</v>
          </cell>
        </row>
        <row r="345">
          <cell r="B345" t="str">
            <v>0B110-00390100</v>
          </cell>
        </row>
        <row r="346">
          <cell r="B346" t="str">
            <v>0B110-00390100</v>
          </cell>
        </row>
        <row r="347">
          <cell r="B347" t="str">
            <v>0B110-00390100</v>
          </cell>
        </row>
        <row r="348">
          <cell r="B348" t="str">
            <v>0B110-00390100</v>
          </cell>
        </row>
        <row r="349">
          <cell r="B349" t="str">
            <v>0B110-00390100</v>
          </cell>
        </row>
        <row r="350">
          <cell r="B350" t="str">
            <v>0B110-00390100</v>
          </cell>
        </row>
        <row r="351">
          <cell r="B351" t="str">
            <v>0B110-00390100</v>
          </cell>
        </row>
        <row r="352">
          <cell r="B352" t="str">
            <v>0B110-00390100</v>
          </cell>
        </row>
        <row r="353">
          <cell r="B353" t="str">
            <v>0B110-00390100</v>
          </cell>
        </row>
        <row r="354">
          <cell r="B354" t="str">
            <v>0B110-00390100</v>
          </cell>
        </row>
        <row r="355">
          <cell r="B355" t="str">
            <v>0B110-00390100</v>
          </cell>
        </row>
        <row r="356">
          <cell r="B356" t="str">
            <v>0B110-00390100</v>
          </cell>
        </row>
        <row r="357">
          <cell r="B357" t="str">
            <v>0B110-00390100</v>
          </cell>
        </row>
        <row r="358">
          <cell r="B358" t="str">
            <v>0B110-00390100</v>
          </cell>
        </row>
        <row r="359">
          <cell r="B359" t="str">
            <v>0B110-00390100</v>
          </cell>
        </row>
        <row r="360">
          <cell r="B360" t="str">
            <v>0B110-00390100</v>
          </cell>
        </row>
        <row r="361">
          <cell r="B361" t="str">
            <v>0B110-00390100</v>
          </cell>
        </row>
        <row r="362">
          <cell r="B362" t="str">
            <v>0B110-00390100</v>
          </cell>
        </row>
        <row r="363">
          <cell r="B363" t="str">
            <v>0B110-00390100</v>
          </cell>
        </row>
        <row r="364">
          <cell r="B364" t="str">
            <v>0B110-00390100</v>
          </cell>
        </row>
        <row r="365">
          <cell r="B365" t="str">
            <v>0B110-00390100</v>
          </cell>
        </row>
        <row r="366">
          <cell r="B366" t="str">
            <v>0B110-00390100</v>
          </cell>
        </row>
        <row r="367">
          <cell r="B367" t="str">
            <v>0B110-00390100</v>
          </cell>
        </row>
        <row r="368">
          <cell r="B368" t="str">
            <v>0B110-00390100</v>
          </cell>
        </row>
        <row r="369">
          <cell r="B369" t="str">
            <v>0B110-00390100</v>
          </cell>
        </row>
        <row r="370">
          <cell r="B370" t="str">
            <v>0B110-00390100</v>
          </cell>
        </row>
        <row r="371">
          <cell r="B371" t="str">
            <v>0B110-00390100</v>
          </cell>
        </row>
        <row r="372">
          <cell r="B372" t="str">
            <v>0B110-00390100</v>
          </cell>
        </row>
        <row r="373">
          <cell r="B373" t="str">
            <v>0B110-00390100</v>
          </cell>
        </row>
        <row r="374">
          <cell r="B374" t="str">
            <v>0B110-00390100</v>
          </cell>
        </row>
        <row r="375">
          <cell r="B375" t="str">
            <v>0B110-00390100</v>
          </cell>
        </row>
        <row r="376">
          <cell r="B376" t="str">
            <v>0B110-00390100</v>
          </cell>
        </row>
        <row r="377">
          <cell r="B377" t="str">
            <v>0B110-00390100</v>
          </cell>
        </row>
        <row r="378">
          <cell r="B378" t="str">
            <v>0B110-00390100</v>
          </cell>
        </row>
        <row r="379">
          <cell r="B379" t="str">
            <v>0B110-00390100</v>
          </cell>
        </row>
        <row r="380">
          <cell r="B380" t="str">
            <v>0B110-00390100</v>
          </cell>
        </row>
        <row r="381">
          <cell r="B381" t="str">
            <v>0B110-00390100</v>
          </cell>
        </row>
        <row r="382">
          <cell r="B382" t="str">
            <v>0B110-00390100</v>
          </cell>
        </row>
        <row r="383">
          <cell r="B383" t="str">
            <v>0B110-00390100</v>
          </cell>
        </row>
        <row r="384">
          <cell r="B384" t="str">
            <v>0B110-00390100</v>
          </cell>
        </row>
        <row r="385">
          <cell r="B385" t="str">
            <v>0B110-00390100</v>
          </cell>
        </row>
        <row r="386">
          <cell r="B386" t="str">
            <v>0B110-00390100</v>
          </cell>
        </row>
        <row r="387">
          <cell r="B387" t="str">
            <v>0B110-00390100</v>
          </cell>
        </row>
        <row r="388">
          <cell r="B388" t="str">
            <v>0B110-00390100</v>
          </cell>
        </row>
        <row r="389">
          <cell r="B389" t="str">
            <v>0B110-00390100</v>
          </cell>
        </row>
        <row r="390">
          <cell r="B390" t="str">
            <v>0B110-00390100</v>
          </cell>
        </row>
        <row r="391">
          <cell r="B391" t="str">
            <v>0B110-00390100</v>
          </cell>
        </row>
        <row r="392">
          <cell r="B392" t="str">
            <v>0B110-00390100</v>
          </cell>
        </row>
        <row r="393">
          <cell r="B393" t="str">
            <v>0B110-00390100</v>
          </cell>
        </row>
        <row r="394">
          <cell r="B394" t="str">
            <v>0B110-00390100</v>
          </cell>
        </row>
        <row r="395">
          <cell r="B395" t="str">
            <v>15060-0H6S0100</v>
          </cell>
        </row>
        <row r="396">
          <cell r="B396" t="str">
            <v>15060-0H6S0100</v>
          </cell>
        </row>
        <row r="397">
          <cell r="B397" t="str">
            <v>15060-0H6S0100</v>
          </cell>
        </row>
        <row r="398">
          <cell r="B398" t="str">
            <v>15060-0H6S0100</v>
          </cell>
        </row>
        <row r="399">
          <cell r="B399" t="str">
            <v>15060-0H6S0100</v>
          </cell>
        </row>
        <row r="400">
          <cell r="B400" t="str">
            <v>15060-0H6S0100</v>
          </cell>
        </row>
        <row r="401">
          <cell r="B401" t="str">
            <v>15060-0H6S0100</v>
          </cell>
        </row>
        <row r="402">
          <cell r="B402" t="str">
            <v>15060-0H6S0100</v>
          </cell>
        </row>
        <row r="403">
          <cell r="B403" t="str">
            <v>15060-0H6S0100</v>
          </cell>
        </row>
        <row r="404">
          <cell r="B404" t="str">
            <v>15060-0H6S0100</v>
          </cell>
        </row>
        <row r="405">
          <cell r="B405" t="str">
            <v>15060-0H6S0100</v>
          </cell>
        </row>
        <row r="406">
          <cell r="B406" t="str">
            <v>15060-0H6S0100</v>
          </cell>
        </row>
        <row r="407">
          <cell r="B407" t="str">
            <v>15060-0H6S0100</v>
          </cell>
        </row>
        <row r="408">
          <cell r="B408" t="str">
            <v>15060-0H6S0100</v>
          </cell>
        </row>
        <row r="409">
          <cell r="B409" t="str">
            <v>15060-0H6S0100</v>
          </cell>
        </row>
        <row r="410">
          <cell r="B410" t="str">
            <v>15060-0H6S0100</v>
          </cell>
        </row>
        <row r="411">
          <cell r="B411" t="str">
            <v>15060-0H6S0100</v>
          </cell>
        </row>
        <row r="412">
          <cell r="B412" t="str">
            <v>15060-0H6S0100</v>
          </cell>
        </row>
        <row r="413">
          <cell r="B413" t="str">
            <v>15060-0H6S0100</v>
          </cell>
        </row>
        <row r="414">
          <cell r="B414" t="str">
            <v>15060-0H6S0100</v>
          </cell>
        </row>
        <row r="415">
          <cell r="B415" t="str">
            <v>15060-0H6S0100</v>
          </cell>
        </row>
        <row r="416">
          <cell r="B416" t="str">
            <v>15060-0H6S0100</v>
          </cell>
        </row>
        <row r="417">
          <cell r="B417" t="str">
            <v>15060-0H6S0100</v>
          </cell>
        </row>
        <row r="418">
          <cell r="B418" t="str">
            <v>15060-0H6S0100</v>
          </cell>
        </row>
        <row r="419">
          <cell r="B419" t="str">
            <v>15060-0H6S0100</v>
          </cell>
        </row>
        <row r="420">
          <cell r="B420" t="str">
            <v>15060-0H6S0100</v>
          </cell>
        </row>
        <row r="421">
          <cell r="B421" t="str">
            <v>15060-0H6S0100</v>
          </cell>
        </row>
        <row r="422">
          <cell r="B422" t="str">
            <v>15060-0H6S0100</v>
          </cell>
        </row>
        <row r="423">
          <cell r="B423" t="str">
            <v>15060-0H6S0100</v>
          </cell>
        </row>
        <row r="424">
          <cell r="B424" t="str">
            <v>15060-0H6S0100</v>
          </cell>
        </row>
        <row r="425">
          <cell r="B425" t="str">
            <v>15060-0H6S0100</v>
          </cell>
        </row>
        <row r="426">
          <cell r="B426" t="str">
            <v>15060-0H6S0100</v>
          </cell>
        </row>
        <row r="427">
          <cell r="B427" t="str">
            <v>15060-0H6S0100</v>
          </cell>
        </row>
        <row r="428">
          <cell r="B428" t="str">
            <v>15060-0H6S0100</v>
          </cell>
        </row>
        <row r="429">
          <cell r="B429" t="str">
            <v>15060-0H6S0100</v>
          </cell>
        </row>
        <row r="430">
          <cell r="B430" t="str">
            <v>15060-0H6S0100</v>
          </cell>
        </row>
        <row r="431">
          <cell r="B431" t="str">
            <v>15060-0H6S0100</v>
          </cell>
        </row>
        <row r="432">
          <cell r="B432" t="str">
            <v>15060-0H6S0100</v>
          </cell>
        </row>
        <row r="433">
          <cell r="B433" t="str">
            <v>15060-0H6S0100</v>
          </cell>
        </row>
        <row r="434">
          <cell r="B434" t="str">
            <v>15060-0H6S0100</v>
          </cell>
        </row>
        <row r="435">
          <cell r="B435" t="str">
            <v>15060-0H6S0100</v>
          </cell>
        </row>
        <row r="436">
          <cell r="B436" t="str">
            <v>15060-0H6S0100</v>
          </cell>
        </row>
        <row r="437">
          <cell r="B437" t="str">
            <v>15060-0H6S0100</v>
          </cell>
        </row>
        <row r="438">
          <cell r="B438" t="str">
            <v>15060-0H6S0100</v>
          </cell>
        </row>
        <row r="439">
          <cell r="B439" t="str">
            <v>15060-0H6S0100</v>
          </cell>
        </row>
        <row r="440">
          <cell r="B440" t="str">
            <v>15060-0H6S0100</v>
          </cell>
        </row>
        <row r="441">
          <cell r="B441" t="str">
            <v>15060-0H6S0100</v>
          </cell>
        </row>
        <row r="442">
          <cell r="B442" t="str">
            <v>15060-0H6S0100</v>
          </cell>
        </row>
        <row r="443">
          <cell r="B443" t="str">
            <v>15060-0H6S0100</v>
          </cell>
        </row>
        <row r="444">
          <cell r="B444" t="str">
            <v>15060-0H6S0100</v>
          </cell>
        </row>
        <row r="445">
          <cell r="B445" t="str">
            <v>15060-0H6S0100</v>
          </cell>
        </row>
        <row r="446">
          <cell r="B446" t="str">
            <v>15060-0H6S0100</v>
          </cell>
        </row>
        <row r="447">
          <cell r="B447" t="str">
            <v>15060-0H6S0100</v>
          </cell>
        </row>
        <row r="448">
          <cell r="B448" t="str">
            <v>15060-0H6S0100</v>
          </cell>
        </row>
        <row r="449">
          <cell r="B449" t="str">
            <v>15060-0H6S0100</v>
          </cell>
        </row>
        <row r="450">
          <cell r="B450" t="str">
            <v>15060-0H6S0100</v>
          </cell>
        </row>
        <row r="451">
          <cell r="B451" t="str">
            <v>15060-0H6S0100</v>
          </cell>
        </row>
        <row r="452">
          <cell r="B452" t="str">
            <v>15060-0H6S0100</v>
          </cell>
        </row>
        <row r="453">
          <cell r="B453" t="str">
            <v>15060-0H6S0100</v>
          </cell>
        </row>
        <row r="454">
          <cell r="B454" t="str">
            <v>15060-0H6S0100</v>
          </cell>
        </row>
        <row r="455">
          <cell r="B455" t="str">
            <v>15060-0H6S0100</v>
          </cell>
        </row>
        <row r="456">
          <cell r="B456" t="str">
            <v>15060-0H6S0100</v>
          </cell>
        </row>
        <row r="457">
          <cell r="B457" t="str">
            <v>15060-0H6S0100</v>
          </cell>
        </row>
        <row r="458">
          <cell r="B458" t="str">
            <v>15060-0H6S0100</v>
          </cell>
        </row>
        <row r="459">
          <cell r="B459" t="str">
            <v>15060-0H6S0100</v>
          </cell>
        </row>
        <row r="460">
          <cell r="B460" t="str">
            <v>14010-00155800</v>
          </cell>
        </row>
        <row r="461">
          <cell r="B461" t="str">
            <v>14010-00155800</v>
          </cell>
        </row>
        <row r="462">
          <cell r="B462" t="str">
            <v>14010-00155800</v>
          </cell>
        </row>
        <row r="463">
          <cell r="B463" t="str">
            <v>14010-00155800</v>
          </cell>
        </row>
        <row r="464">
          <cell r="B464" t="str">
            <v>14010-00155800</v>
          </cell>
        </row>
        <row r="465">
          <cell r="B465" t="str">
            <v>14010-00155800</v>
          </cell>
        </row>
        <row r="466">
          <cell r="B466" t="str">
            <v>14010-00155800</v>
          </cell>
        </row>
        <row r="467">
          <cell r="B467" t="str">
            <v>14010-00155800</v>
          </cell>
        </row>
        <row r="468">
          <cell r="B468" t="str">
            <v>14010-00155800</v>
          </cell>
        </row>
        <row r="469">
          <cell r="B469" t="str">
            <v>14010-00155800</v>
          </cell>
        </row>
        <row r="470">
          <cell r="B470" t="str">
            <v>14010-00155800</v>
          </cell>
        </row>
        <row r="471">
          <cell r="B471" t="str">
            <v>19200-41640300</v>
          </cell>
        </row>
        <row r="472">
          <cell r="B472" t="str">
            <v>15100-1605K000</v>
          </cell>
        </row>
        <row r="473">
          <cell r="B473" t="str">
            <v>13NB0B30AM0101</v>
          </cell>
        </row>
        <row r="474">
          <cell r="B474" t="str">
            <v>13NB0B30AM0101</v>
          </cell>
        </row>
        <row r="475">
          <cell r="B475" t="str">
            <v>13NB0B30AM0101</v>
          </cell>
        </row>
        <row r="476">
          <cell r="B476" t="str">
            <v>13050-72815000</v>
          </cell>
        </row>
        <row r="477">
          <cell r="B477" t="str">
            <v>13050-72815000</v>
          </cell>
        </row>
        <row r="478">
          <cell r="B478" t="str">
            <v>13050-72815000</v>
          </cell>
        </row>
        <row r="479">
          <cell r="B479" t="str">
            <v>13050-72815000</v>
          </cell>
        </row>
        <row r="480">
          <cell r="B480" t="str">
            <v>13050-72815000</v>
          </cell>
        </row>
        <row r="481">
          <cell r="B481" t="str">
            <v>13050-72815000</v>
          </cell>
        </row>
        <row r="482">
          <cell r="B482" t="str">
            <v>13050-72815000</v>
          </cell>
        </row>
        <row r="483">
          <cell r="B483" t="str">
            <v>13050-72815000</v>
          </cell>
        </row>
        <row r="484">
          <cell r="B484" t="str">
            <v>13050-72815000</v>
          </cell>
        </row>
        <row r="485">
          <cell r="B485" t="str">
            <v>13050-72815000</v>
          </cell>
        </row>
        <row r="486">
          <cell r="B486" t="str">
            <v>13050-72815000</v>
          </cell>
        </row>
        <row r="487">
          <cell r="B487" t="str">
            <v>13050-72815000</v>
          </cell>
        </row>
        <row r="488">
          <cell r="B488" t="str">
            <v>13050-72815000</v>
          </cell>
        </row>
        <row r="489">
          <cell r="B489" t="str">
            <v>13050-72815000</v>
          </cell>
        </row>
        <row r="490">
          <cell r="B490" t="str">
            <v>13050-72815000</v>
          </cell>
        </row>
        <row r="491">
          <cell r="B491" t="str">
            <v>13050-72815000</v>
          </cell>
        </row>
        <row r="492">
          <cell r="B492" t="str">
            <v>13050-72815000</v>
          </cell>
        </row>
        <row r="493">
          <cell r="B493" t="str">
            <v>13050-72815000</v>
          </cell>
        </row>
        <row r="494">
          <cell r="B494" t="str">
            <v>13050-72815000</v>
          </cell>
        </row>
        <row r="495">
          <cell r="B495" t="str">
            <v>13050-72815000</v>
          </cell>
        </row>
        <row r="496">
          <cell r="B496" t="str">
            <v>13050-72815000</v>
          </cell>
        </row>
        <row r="497">
          <cell r="B497" t="str">
            <v>13050-72815000</v>
          </cell>
        </row>
        <row r="498">
          <cell r="B498" t="str">
            <v>13050-72815000</v>
          </cell>
        </row>
        <row r="499">
          <cell r="B499" t="str">
            <v>13050-72815000</v>
          </cell>
        </row>
        <row r="500">
          <cell r="B500" t="str">
            <v>13050-72815000</v>
          </cell>
        </row>
        <row r="501">
          <cell r="B501" t="str">
            <v>13050-72815000</v>
          </cell>
        </row>
        <row r="502">
          <cell r="B502" t="str">
            <v>13050-72815000</v>
          </cell>
        </row>
        <row r="503">
          <cell r="B503" t="str">
            <v>13050-72815000</v>
          </cell>
        </row>
        <row r="504">
          <cell r="B504" t="str">
            <v>13050-72815000</v>
          </cell>
        </row>
        <row r="505">
          <cell r="B505" t="str">
            <v>13050-72815000</v>
          </cell>
        </row>
        <row r="506">
          <cell r="B506" t="str">
            <v>13050-72815000</v>
          </cell>
        </row>
        <row r="507">
          <cell r="B507" t="str">
            <v>13050-72815000</v>
          </cell>
        </row>
        <row r="508">
          <cell r="B508" t="str">
            <v>13050-72815000</v>
          </cell>
        </row>
        <row r="509">
          <cell r="B509" t="str">
            <v>13050-72815000</v>
          </cell>
        </row>
        <row r="510">
          <cell r="B510" t="str">
            <v>13050-72815000</v>
          </cell>
        </row>
        <row r="511">
          <cell r="B511" t="str">
            <v>13050-72815000</v>
          </cell>
        </row>
        <row r="512">
          <cell r="B512" t="str">
            <v>13050-72815000</v>
          </cell>
        </row>
        <row r="513">
          <cell r="B513" t="str">
            <v>13050-72815000</v>
          </cell>
        </row>
        <row r="514">
          <cell r="B514" t="str">
            <v>13050-72815000</v>
          </cell>
        </row>
        <row r="515">
          <cell r="B515" t="str">
            <v>13050-72815000</v>
          </cell>
        </row>
        <row r="516">
          <cell r="B516" t="str">
            <v>13050-72815000</v>
          </cell>
        </row>
        <row r="517">
          <cell r="B517" t="str">
            <v>13050-72815000</v>
          </cell>
        </row>
        <row r="518">
          <cell r="B518" t="str">
            <v>13050-72815000</v>
          </cell>
        </row>
        <row r="519">
          <cell r="B519" t="str">
            <v>13050-72815000</v>
          </cell>
        </row>
        <row r="520">
          <cell r="B520" t="str">
            <v>13050-72815000</v>
          </cell>
        </row>
        <row r="521">
          <cell r="B521" t="str">
            <v>13050-72815000</v>
          </cell>
        </row>
        <row r="522">
          <cell r="B522" t="str">
            <v>13050-72815000</v>
          </cell>
        </row>
        <row r="523">
          <cell r="B523" t="str">
            <v>13050-72815000</v>
          </cell>
        </row>
        <row r="524">
          <cell r="B524" t="str">
            <v>13050-72815000</v>
          </cell>
        </row>
        <row r="525">
          <cell r="B525" t="str">
            <v>13050-72815000</v>
          </cell>
        </row>
        <row r="526">
          <cell r="B526" t="str">
            <v>13050-72815000</v>
          </cell>
        </row>
        <row r="527">
          <cell r="B527" t="str">
            <v>13050-72815000</v>
          </cell>
        </row>
        <row r="528">
          <cell r="B528" t="str">
            <v>13050-72815000</v>
          </cell>
        </row>
        <row r="529">
          <cell r="B529" t="str">
            <v>13050-72815000</v>
          </cell>
        </row>
        <row r="530">
          <cell r="B530" t="str">
            <v>13050-72815000</v>
          </cell>
        </row>
        <row r="531">
          <cell r="B531" t="str">
            <v>13050-72815000</v>
          </cell>
        </row>
        <row r="532">
          <cell r="B532" t="str">
            <v>13050-72815000</v>
          </cell>
        </row>
        <row r="533">
          <cell r="B533" t="str">
            <v>13050-72815000</v>
          </cell>
        </row>
        <row r="534">
          <cell r="B534" t="str">
            <v>13050-72815000</v>
          </cell>
        </row>
        <row r="535">
          <cell r="B535" t="str">
            <v>13050-72815000</v>
          </cell>
        </row>
        <row r="536">
          <cell r="B536" t="str">
            <v>13050-72815000</v>
          </cell>
        </row>
        <row r="537">
          <cell r="B537" t="str">
            <v>13050-72815000</v>
          </cell>
        </row>
        <row r="538">
          <cell r="B538" t="str">
            <v>13050-72815000</v>
          </cell>
        </row>
        <row r="539">
          <cell r="B539" t="str">
            <v>13050-72815000</v>
          </cell>
        </row>
        <row r="540">
          <cell r="B540" t="str">
            <v>13050-72815000</v>
          </cell>
        </row>
        <row r="541">
          <cell r="B541" t="str">
            <v>13050-72815000</v>
          </cell>
        </row>
        <row r="542">
          <cell r="B542" t="str">
            <v>13050-72815000</v>
          </cell>
        </row>
        <row r="543">
          <cell r="B543" t="str">
            <v>13050-72815000</v>
          </cell>
        </row>
        <row r="544">
          <cell r="B544" t="str">
            <v>13050-72815000</v>
          </cell>
        </row>
        <row r="545">
          <cell r="B545" t="str">
            <v>13050-72815000</v>
          </cell>
        </row>
        <row r="546">
          <cell r="B546" t="str">
            <v>13050-72815000</v>
          </cell>
        </row>
        <row r="547">
          <cell r="B547" t="str">
            <v>13050-72815000</v>
          </cell>
        </row>
        <row r="548">
          <cell r="B548" t="str">
            <v>13050-72815000</v>
          </cell>
        </row>
        <row r="549">
          <cell r="B549" t="str">
            <v>13050-72815000</v>
          </cell>
        </row>
        <row r="550">
          <cell r="B550" t="str">
            <v>13050-72815000</v>
          </cell>
        </row>
        <row r="551">
          <cell r="B551" t="str">
            <v>13050-72506200</v>
          </cell>
        </row>
        <row r="552">
          <cell r="B552" t="str">
            <v>13050-72506200</v>
          </cell>
        </row>
        <row r="553">
          <cell r="B553" t="str">
            <v>13050-72506200</v>
          </cell>
        </row>
        <row r="554">
          <cell r="B554" t="str">
            <v>13050-72506200</v>
          </cell>
        </row>
        <row r="555">
          <cell r="B555" t="str">
            <v>13050-72506200</v>
          </cell>
        </row>
        <row r="556">
          <cell r="B556" t="str">
            <v>13050-72506200</v>
          </cell>
        </row>
        <row r="557">
          <cell r="B557" t="str">
            <v>13050-72506200</v>
          </cell>
        </row>
        <row r="558">
          <cell r="B558" t="str">
            <v>13050-72506200</v>
          </cell>
        </row>
        <row r="559">
          <cell r="B559" t="str">
            <v>13050-72506200</v>
          </cell>
        </row>
        <row r="560">
          <cell r="B560" t="str">
            <v>13050-72506200</v>
          </cell>
        </row>
        <row r="561">
          <cell r="B561" t="str">
            <v>13050-72506200</v>
          </cell>
        </row>
        <row r="562">
          <cell r="B562" t="str">
            <v>13050-72506200</v>
          </cell>
        </row>
        <row r="563">
          <cell r="B563" t="str">
            <v>13050-72506200</v>
          </cell>
        </row>
        <row r="564">
          <cell r="B564" t="str">
            <v>13050-72506200</v>
          </cell>
        </row>
        <row r="565">
          <cell r="B565" t="str">
            <v>13050-72506200</v>
          </cell>
        </row>
        <row r="566">
          <cell r="B566" t="str">
            <v>13050-72506200</v>
          </cell>
        </row>
        <row r="567">
          <cell r="B567" t="str">
            <v>13050-72506200</v>
          </cell>
        </row>
        <row r="568">
          <cell r="B568" t="str">
            <v>13050-72506200</v>
          </cell>
        </row>
        <row r="569">
          <cell r="B569" t="str">
            <v>13050-72506200</v>
          </cell>
        </row>
        <row r="570">
          <cell r="B570" t="str">
            <v>13050-72506200</v>
          </cell>
        </row>
        <row r="571">
          <cell r="B571" t="str">
            <v>13050-72506200</v>
          </cell>
        </row>
        <row r="572">
          <cell r="B572" t="str">
            <v>13050-72506200</v>
          </cell>
        </row>
        <row r="573">
          <cell r="B573" t="str">
            <v>13050-72506200</v>
          </cell>
        </row>
        <row r="574">
          <cell r="B574" t="str">
            <v>13050-72506200</v>
          </cell>
        </row>
        <row r="575">
          <cell r="B575" t="str">
            <v>13050-72506200</v>
          </cell>
        </row>
        <row r="576">
          <cell r="B576" t="str">
            <v>13050-72506200</v>
          </cell>
        </row>
        <row r="577">
          <cell r="B577" t="str">
            <v>13050-72506200</v>
          </cell>
        </row>
        <row r="578">
          <cell r="B578" t="str">
            <v>13050-72506200</v>
          </cell>
        </row>
        <row r="579">
          <cell r="B579" t="str">
            <v>13050-72506200</v>
          </cell>
        </row>
        <row r="580">
          <cell r="B580" t="str">
            <v>13050-72506200</v>
          </cell>
        </row>
        <row r="581">
          <cell r="B581" t="str">
            <v>13050-72506200</v>
          </cell>
        </row>
        <row r="582">
          <cell r="B582" t="str">
            <v>13050-72506200</v>
          </cell>
        </row>
        <row r="583">
          <cell r="B583" t="str">
            <v>13050-72506200</v>
          </cell>
        </row>
        <row r="584">
          <cell r="B584" t="str">
            <v>13050-72506200</v>
          </cell>
        </row>
        <row r="585">
          <cell r="B585" t="str">
            <v>13050-72506200</v>
          </cell>
        </row>
        <row r="586">
          <cell r="B586" t="str">
            <v>13050-72506200</v>
          </cell>
        </row>
        <row r="587">
          <cell r="B587" t="str">
            <v>13050-72506200</v>
          </cell>
        </row>
        <row r="588">
          <cell r="B588" t="str">
            <v>13050-72506200</v>
          </cell>
        </row>
        <row r="589">
          <cell r="B589" t="str">
            <v>13050-72506200</v>
          </cell>
        </row>
        <row r="590">
          <cell r="B590" t="str">
            <v>13050-72506200</v>
          </cell>
        </row>
        <row r="591">
          <cell r="B591" t="str">
            <v>13050-72506200</v>
          </cell>
        </row>
        <row r="592">
          <cell r="B592" t="str">
            <v>13050-72506200</v>
          </cell>
        </row>
        <row r="593">
          <cell r="B593" t="str">
            <v>13050-72506200</v>
          </cell>
        </row>
        <row r="594">
          <cell r="B594" t="str">
            <v>13050-72506200</v>
          </cell>
        </row>
        <row r="595">
          <cell r="B595" t="str">
            <v>13050-72506200</v>
          </cell>
        </row>
        <row r="596">
          <cell r="B596" t="str">
            <v>13050-72506200</v>
          </cell>
        </row>
        <row r="597">
          <cell r="B597" t="str">
            <v>13050-72506200</v>
          </cell>
        </row>
        <row r="598">
          <cell r="B598" t="str">
            <v>13050-72506200</v>
          </cell>
        </row>
        <row r="599">
          <cell r="B599" t="str">
            <v>13050-72506200</v>
          </cell>
        </row>
        <row r="600">
          <cell r="B600" t="str">
            <v>13050-72506200</v>
          </cell>
        </row>
        <row r="601">
          <cell r="B601" t="str">
            <v>13050-72506200</v>
          </cell>
        </row>
        <row r="602">
          <cell r="B602" t="str">
            <v>13050-72506200</v>
          </cell>
        </row>
        <row r="603">
          <cell r="B603" t="str">
            <v>13050-72506200</v>
          </cell>
        </row>
        <row r="604">
          <cell r="B604" t="str">
            <v>13050-72506200</v>
          </cell>
        </row>
        <row r="605">
          <cell r="B605" t="str">
            <v>13050-72506200</v>
          </cell>
        </row>
        <row r="606">
          <cell r="B606" t="str">
            <v>13050-72506200</v>
          </cell>
        </row>
        <row r="607">
          <cell r="B607" t="str">
            <v>13050-72506200</v>
          </cell>
        </row>
        <row r="608">
          <cell r="B608" t="str">
            <v>13050-72506200</v>
          </cell>
        </row>
        <row r="609">
          <cell r="B609" t="str">
            <v>13050-72506200</v>
          </cell>
        </row>
        <row r="610">
          <cell r="B610" t="str">
            <v>13050-72506200</v>
          </cell>
        </row>
        <row r="611">
          <cell r="B611" t="str">
            <v>13050-72506200</v>
          </cell>
        </row>
        <row r="612">
          <cell r="B612" t="str">
            <v>13050-72506200</v>
          </cell>
        </row>
        <row r="613">
          <cell r="B613" t="str">
            <v>13050-72506200</v>
          </cell>
        </row>
        <row r="614">
          <cell r="B614" t="str">
            <v>13050-72506200</v>
          </cell>
        </row>
        <row r="615">
          <cell r="B615" t="str">
            <v>13050-72506200</v>
          </cell>
        </row>
        <row r="616">
          <cell r="B616" t="str">
            <v>13050-72506200</v>
          </cell>
        </row>
        <row r="617">
          <cell r="B617" t="str">
            <v>13050-72506200</v>
          </cell>
        </row>
        <row r="618">
          <cell r="B618" t="str">
            <v>13050-72506200</v>
          </cell>
        </row>
        <row r="619">
          <cell r="B619" t="str">
            <v>13050-72506200</v>
          </cell>
        </row>
        <row r="620">
          <cell r="B620" t="str">
            <v>13050-72506200</v>
          </cell>
        </row>
        <row r="621">
          <cell r="B621" t="str">
            <v>13050-72506200</v>
          </cell>
        </row>
        <row r="622">
          <cell r="B622" t="str">
            <v>13050-72506200</v>
          </cell>
        </row>
        <row r="623">
          <cell r="B623" t="str">
            <v>13050-72506200</v>
          </cell>
        </row>
        <row r="624">
          <cell r="B624" t="str">
            <v>13050-72506200</v>
          </cell>
        </row>
        <row r="625">
          <cell r="B625" t="str">
            <v>13050-72506200</v>
          </cell>
        </row>
        <row r="626">
          <cell r="B626" t="str">
            <v>13050-72504030</v>
          </cell>
        </row>
        <row r="627">
          <cell r="B627" t="str">
            <v>13050-72504030</v>
          </cell>
        </row>
        <row r="628">
          <cell r="B628" t="str">
            <v>13050-72504030</v>
          </cell>
        </row>
        <row r="629">
          <cell r="B629" t="str">
            <v>13050-72504030</v>
          </cell>
        </row>
        <row r="630">
          <cell r="B630" t="str">
            <v>13050-72504030</v>
          </cell>
        </row>
        <row r="631">
          <cell r="B631" t="str">
            <v>13050-72504030</v>
          </cell>
        </row>
        <row r="632">
          <cell r="B632" t="str">
            <v>13050-72504030</v>
          </cell>
        </row>
        <row r="633">
          <cell r="B633" t="str">
            <v>13050-72504030</v>
          </cell>
        </row>
        <row r="634">
          <cell r="B634" t="str">
            <v>13050-72504030</v>
          </cell>
        </row>
        <row r="635">
          <cell r="B635" t="str">
            <v>13050-72504030</v>
          </cell>
        </row>
        <row r="636">
          <cell r="B636" t="str">
            <v>13050-72504030</v>
          </cell>
        </row>
        <row r="637">
          <cell r="B637" t="str">
            <v>13050-72504030</v>
          </cell>
        </row>
        <row r="638">
          <cell r="B638" t="str">
            <v>13050-72504030</v>
          </cell>
        </row>
        <row r="639">
          <cell r="B639" t="str">
            <v>13050-72504030</v>
          </cell>
        </row>
        <row r="640">
          <cell r="B640" t="str">
            <v>13050-72504030</v>
          </cell>
        </row>
        <row r="641">
          <cell r="B641" t="str">
            <v>13050-72504030</v>
          </cell>
        </row>
        <row r="642">
          <cell r="B642" t="str">
            <v>13050-72504030</v>
          </cell>
        </row>
        <row r="643">
          <cell r="B643" t="str">
            <v>13050-72504030</v>
          </cell>
        </row>
        <row r="644">
          <cell r="B644" t="str">
            <v>13050-72504030</v>
          </cell>
        </row>
        <row r="645">
          <cell r="B645" t="str">
            <v>13050-72504030</v>
          </cell>
        </row>
        <row r="646">
          <cell r="B646" t="str">
            <v>13050-72504030</v>
          </cell>
        </row>
        <row r="647">
          <cell r="B647" t="str">
            <v>13050-72504030</v>
          </cell>
        </row>
        <row r="648">
          <cell r="B648" t="str">
            <v>13050-72504030</v>
          </cell>
        </row>
        <row r="649">
          <cell r="B649" t="str">
            <v>13050-72504030</v>
          </cell>
        </row>
        <row r="650">
          <cell r="B650" t="str">
            <v>13050-72504030</v>
          </cell>
        </row>
        <row r="651">
          <cell r="B651" t="str">
            <v>13050-72504030</v>
          </cell>
        </row>
        <row r="652">
          <cell r="B652" t="str">
            <v>13050-72504030</v>
          </cell>
        </row>
        <row r="653">
          <cell r="B653" t="str">
            <v>13050-72504030</v>
          </cell>
        </row>
        <row r="654">
          <cell r="B654" t="str">
            <v>13050-72504030</v>
          </cell>
        </row>
        <row r="655">
          <cell r="B655" t="str">
            <v>13050-72504030</v>
          </cell>
        </row>
        <row r="656">
          <cell r="B656" t="str">
            <v>13050-72504030</v>
          </cell>
        </row>
        <row r="657">
          <cell r="B657" t="str">
            <v>13050-72504030</v>
          </cell>
        </row>
        <row r="658">
          <cell r="B658" t="str">
            <v>13050-72504030</v>
          </cell>
        </row>
        <row r="659">
          <cell r="B659" t="str">
            <v>13050-72504030</v>
          </cell>
        </row>
        <row r="660">
          <cell r="B660" t="str">
            <v>13050-72504030</v>
          </cell>
        </row>
        <row r="661">
          <cell r="B661" t="str">
            <v>13050-72504030</v>
          </cell>
        </row>
        <row r="662">
          <cell r="B662" t="str">
            <v>13050-72504030</v>
          </cell>
        </row>
        <row r="663">
          <cell r="B663" t="str">
            <v>13050-72504030</v>
          </cell>
        </row>
        <row r="664">
          <cell r="B664" t="str">
            <v>13050-72504030</v>
          </cell>
        </row>
        <row r="665">
          <cell r="B665" t="str">
            <v>13050-72504030</v>
          </cell>
        </row>
        <row r="666">
          <cell r="B666" t="str">
            <v>13050-72504030</v>
          </cell>
        </row>
        <row r="667">
          <cell r="B667" t="str">
            <v>13050-72504030</v>
          </cell>
        </row>
        <row r="668">
          <cell r="B668" t="str">
            <v>13050-72504030</v>
          </cell>
        </row>
        <row r="669">
          <cell r="B669" t="str">
            <v>13050-72504030</v>
          </cell>
        </row>
        <row r="670">
          <cell r="B670" t="str">
            <v>13050-72504030</v>
          </cell>
        </row>
        <row r="671">
          <cell r="B671" t="str">
            <v>13050-72504030</v>
          </cell>
        </row>
        <row r="672">
          <cell r="B672" t="str">
            <v>13050-72504030</v>
          </cell>
        </row>
        <row r="673">
          <cell r="B673" t="str">
            <v>13050-72504030</v>
          </cell>
        </row>
        <row r="674">
          <cell r="B674" t="str">
            <v>13050-72504030</v>
          </cell>
        </row>
        <row r="675">
          <cell r="B675" t="str">
            <v>13050-72504030</v>
          </cell>
        </row>
        <row r="676">
          <cell r="B676" t="str">
            <v>13050-72504030</v>
          </cell>
        </row>
        <row r="677">
          <cell r="B677" t="str">
            <v>13050-72504030</v>
          </cell>
        </row>
        <row r="678">
          <cell r="B678" t="str">
            <v>13050-72504030</v>
          </cell>
        </row>
        <row r="679">
          <cell r="B679" t="str">
            <v>13050-72504030</v>
          </cell>
        </row>
        <row r="680">
          <cell r="B680" t="str">
            <v>13050-72504030</v>
          </cell>
        </row>
        <row r="681">
          <cell r="B681" t="str">
            <v>13050-72504030</v>
          </cell>
        </row>
        <row r="682">
          <cell r="B682" t="str">
            <v>13050-72504030</v>
          </cell>
        </row>
        <row r="683">
          <cell r="B683" t="str">
            <v>13050-72504030</v>
          </cell>
        </row>
        <row r="684">
          <cell r="B684" t="str">
            <v>13050-72504030</v>
          </cell>
        </row>
        <row r="685">
          <cell r="B685" t="str">
            <v>13050-72504030</v>
          </cell>
        </row>
        <row r="686">
          <cell r="B686" t="str">
            <v>13050-72504030</v>
          </cell>
        </row>
        <row r="687">
          <cell r="B687" t="str">
            <v>13050-72504030</v>
          </cell>
        </row>
        <row r="688">
          <cell r="B688" t="str">
            <v>13050-72504030</v>
          </cell>
        </row>
        <row r="689">
          <cell r="B689" t="str">
            <v>13050-72504030</v>
          </cell>
        </row>
        <row r="690">
          <cell r="B690" t="str">
            <v>13050-72504030</v>
          </cell>
        </row>
        <row r="691">
          <cell r="B691" t="str">
            <v>13050-72504030</v>
          </cell>
        </row>
        <row r="692">
          <cell r="B692" t="str">
            <v>13050-72504030</v>
          </cell>
        </row>
        <row r="693">
          <cell r="B693" t="str">
            <v>13050-72504030</v>
          </cell>
        </row>
        <row r="694">
          <cell r="B694" t="str">
            <v>13050-72504030</v>
          </cell>
        </row>
        <row r="695">
          <cell r="B695" t="str">
            <v>13050-72504030</v>
          </cell>
        </row>
        <row r="696">
          <cell r="B696" t="str">
            <v>13050-72504030</v>
          </cell>
        </row>
        <row r="697">
          <cell r="B697" t="str">
            <v>13050-72504030</v>
          </cell>
        </row>
        <row r="698">
          <cell r="B698" t="str">
            <v>13050-72504030</v>
          </cell>
        </row>
        <row r="699">
          <cell r="B699" t="str">
            <v>13050-72504030</v>
          </cell>
        </row>
        <row r="700">
          <cell r="B700" t="str">
            <v>13050-72504030</v>
          </cell>
        </row>
        <row r="701">
          <cell r="B701" t="str">
            <v>0C012-00130100</v>
          </cell>
        </row>
        <row r="702">
          <cell r="B702" t="str">
            <v>14010-00155700</v>
          </cell>
        </row>
        <row r="703">
          <cell r="B703" t="str">
            <v>14010-00155700</v>
          </cell>
        </row>
        <row r="704">
          <cell r="B704" t="str">
            <v>14010-00155700</v>
          </cell>
        </row>
        <row r="705">
          <cell r="B705" t="str">
            <v>14010-00155700</v>
          </cell>
        </row>
        <row r="706">
          <cell r="B706" t="str">
            <v>14010-00155700</v>
          </cell>
        </row>
        <row r="707">
          <cell r="B707" t="str">
            <v>14010-00155700</v>
          </cell>
        </row>
        <row r="708">
          <cell r="B708" t="str">
            <v>14010-00155700</v>
          </cell>
        </row>
        <row r="709">
          <cell r="B709" t="str">
            <v>14010-00155700</v>
          </cell>
        </row>
        <row r="710">
          <cell r="B710" t="str">
            <v>14010-00155700</v>
          </cell>
        </row>
        <row r="711">
          <cell r="B711" t="str">
            <v>14010-00155700</v>
          </cell>
        </row>
        <row r="712">
          <cell r="B712" t="str">
            <v>14010-00155700</v>
          </cell>
        </row>
        <row r="713">
          <cell r="B713" t="str">
            <v>14010-00155700</v>
          </cell>
        </row>
        <row r="714">
          <cell r="B714" t="str">
            <v>14010-00155700</v>
          </cell>
        </row>
        <row r="715">
          <cell r="B715" t="str">
            <v>14010-00155700</v>
          </cell>
        </row>
        <row r="716">
          <cell r="B716" t="str">
            <v>14010-00155700</v>
          </cell>
        </row>
        <row r="717">
          <cell r="B717" t="str">
            <v>14010-00155700</v>
          </cell>
        </row>
        <row r="718">
          <cell r="B718" t="str">
            <v>14010-00155700</v>
          </cell>
        </row>
        <row r="719">
          <cell r="B719" t="str">
            <v>14010-00155700</v>
          </cell>
        </row>
        <row r="720">
          <cell r="B720" t="str">
            <v>14010-00155700</v>
          </cell>
        </row>
        <row r="721">
          <cell r="B721" t="str">
            <v>14010-00155700</v>
          </cell>
        </row>
        <row r="722">
          <cell r="B722" t="str">
            <v>14010-00155700</v>
          </cell>
        </row>
        <row r="723">
          <cell r="B723" t="str">
            <v>14010-00155700</v>
          </cell>
        </row>
        <row r="724">
          <cell r="B724" t="str">
            <v>14010-00155700</v>
          </cell>
        </row>
        <row r="725">
          <cell r="B725" t="str">
            <v>14010-00155700</v>
          </cell>
        </row>
        <row r="726">
          <cell r="B726" t="str">
            <v>14010-00155700</v>
          </cell>
        </row>
        <row r="727">
          <cell r="B727" t="str">
            <v>14010-00155700</v>
          </cell>
        </row>
        <row r="728">
          <cell r="B728" t="str">
            <v>14010-00155700</v>
          </cell>
        </row>
        <row r="729">
          <cell r="B729" t="str">
            <v>14010-00155700</v>
          </cell>
        </row>
        <row r="730">
          <cell r="B730" t="str">
            <v>14010-00155700</v>
          </cell>
        </row>
        <row r="731">
          <cell r="B731" t="str">
            <v>14010-00155700</v>
          </cell>
        </row>
        <row r="732">
          <cell r="B732" t="str">
            <v>14010-00155700</v>
          </cell>
        </row>
        <row r="733">
          <cell r="B733" t="str">
            <v>14010-00155700</v>
          </cell>
        </row>
        <row r="734">
          <cell r="B734" t="str">
            <v>14010-00155700</v>
          </cell>
        </row>
        <row r="735">
          <cell r="B735" t="str">
            <v>14010-00155700</v>
          </cell>
        </row>
        <row r="736">
          <cell r="B736" t="str">
            <v>14010-00155700</v>
          </cell>
        </row>
        <row r="737">
          <cell r="B737" t="str">
            <v>14010-00155700</v>
          </cell>
        </row>
        <row r="738">
          <cell r="B738" t="str">
            <v>14010-00155700</v>
          </cell>
        </row>
        <row r="739">
          <cell r="B739" t="str">
            <v>14010-00155700</v>
          </cell>
        </row>
        <row r="740">
          <cell r="B740" t="str">
            <v>14010-00155700</v>
          </cell>
        </row>
        <row r="741">
          <cell r="B741" t="str">
            <v>14010-00155700</v>
          </cell>
        </row>
        <row r="742">
          <cell r="B742" t="str">
            <v>14010-00155700</v>
          </cell>
        </row>
        <row r="743">
          <cell r="B743" t="str">
            <v>14010-00155700</v>
          </cell>
        </row>
        <row r="744">
          <cell r="B744" t="str">
            <v>14010-00155700</v>
          </cell>
        </row>
        <row r="745">
          <cell r="B745" t="str">
            <v>14010-00155700</v>
          </cell>
        </row>
        <row r="746">
          <cell r="B746" t="str">
            <v>14010-00155700</v>
          </cell>
        </row>
        <row r="747">
          <cell r="B747" t="str">
            <v>14010-00155700</v>
          </cell>
        </row>
        <row r="748">
          <cell r="B748" t="str">
            <v>14010-00155700</v>
          </cell>
        </row>
        <row r="749">
          <cell r="B749" t="str">
            <v>14010-00155700</v>
          </cell>
        </row>
        <row r="750">
          <cell r="B750" t="str">
            <v>14010-00155700</v>
          </cell>
        </row>
        <row r="751">
          <cell r="B751" t="str">
            <v>14010-00155700</v>
          </cell>
        </row>
        <row r="752">
          <cell r="B752" t="str">
            <v>14010-00155700</v>
          </cell>
        </row>
        <row r="753">
          <cell r="B753" t="str">
            <v>14010-00155700</v>
          </cell>
        </row>
        <row r="754">
          <cell r="B754" t="str">
            <v>14010-00155700</v>
          </cell>
        </row>
        <row r="755">
          <cell r="B755" t="str">
            <v>14010-00155700</v>
          </cell>
        </row>
        <row r="756">
          <cell r="B756" t="str">
            <v>14010-00155700</v>
          </cell>
        </row>
        <row r="757">
          <cell r="B757" t="str">
            <v>14010-00155700</v>
          </cell>
        </row>
        <row r="758">
          <cell r="B758" t="str">
            <v>14010-00155700</v>
          </cell>
        </row>
        <row r="759">
          <cell r="B759" t="str">
            <v>14010-00155700</v>
          </cell>
        </row>
        <row r="760">
          <cell r="B760" t="str">
            <v>14010-00155700</v>
          </cell>
        </row>
        <row r="761">
          <cell r="B761" t="str">
            <v>14010-00155700</v>
          </cell>
        </row>
        <row r="762">
          <cell r="B762" t="str">
            <v>14010-00155700</v>
          </cell>
        </row>
        <row r="763">
          <cell r="B763" t="str">
            <v>14010-00155700</v>
          </cell>
        </row>
        <row r="764">
          <cell r="B764" t="str">
            <v>14010-00155700</v>
          </cell>
        </row>
        <row r="765">
          <cell r="B765" t="str">
            <v>14010-00155700</v>
          </cell>
        </row>
        <row r="766">
          <cell r="B766" t="str">
            <v>13NB0IM0L01011</v>
          </cell>
        </row>
        <row r="767">
          <cell r="B767" t="str">
            <v>13NB0IM0L01011</v>
          </cell>
        </row>
        <row r="768">
          <cell r="B768" t="str">
            <v>13NB0IM0L01011</v>
          </cell>
        </row>
        <row r="769">
          <cell r="B769" t="str">
            <v>13NB0IM0L01011</v>
          </cell>
        </row>
        <row r="770">
          <cell r="B770" t="str">
            <v>13NB0IM0L01011</v>
          </cell>
        </row>
        <row r="771">
          <cell r="B771" t="str">
            <v>13NB0IM0L01011</v>
          </cell>
        </row>
        <row r="772">
          <cell r="B772" t="str">
            <v>13NB0IM0L01011</v>
          </cell>
        </row>
        <row r="773">
          <cell r="B773" t="str">
            <v>13NB0IM0L01011</v>
          </cell>
        </row>
        <row r="774">
          <cell r="B774" t="str">
            <v>13NB0IM0L01011</v>
          </cell>
        </row>
        <row r="775">
          <cell r="B775" t="str">
            <v>13NB0IM0L01011</v>
          </cell>
        </row>
        <row r="776">
          <cell r="B776" t="str">
            <v>13NB0IM0L01011</v>
          </cell>
        </row>
        <row r="777">
          <cell r="B777" t="str">
            <v>13NB0IM0L01011</v>
          </cell>
        </row>
        <row r="778">
          <cell r="B778" t="str">
            <v>13NB0IM0L01011</v>
          </cell>
        </row>
        <row r="779">
          <cell r="B779" t="str">
            <v>13NB0IM0L01011</v>
          </cell>
        </row>
        <row r="780">
          <cell r="B780" t="str">
            <v>13NB0IM0L01011</v>
          </cell>
        </row>
        <row r="781">
          <cell r="B781" t="str">
            <v>13NB0IM0L01011</v>
          </cell>
        </row>
        <row r="782">
          <cell r="B782" t="str">
            <v>13NB0IM0L01011</v>
          </cell>
        </row>
        <row r="783">
          <cell r="B783" t="str">
            <v>13NB0IM0L01011</v>
          </cell>
        </row>
        <row r="784">
          <cell r="B784" t="str">
            <v>13NB0IM0L01011</v>
          </cell>
        </row>
        <row r="785">
          <cell r="B785" t="str">
            <v>13NB0IM0L01011</v>
          </cell>
        </row>
        <row r="786">
          <cell r="B786" t="str">
            <v>13NB0IM0L01011</v>
          </cell>
        </row>
        <row r="787">
          <cell r="B787" t="str">
            <v>13NB0IM0L01011</v>
          </cell>
        </row>
        <row r="788">
          <cell r="B788" t="str">
            <v>13NB0IM0L01011</v>
          </cell>
        </row>
        <row r="789">
          <cell r="B789" t="str">
            <v>13NB0IM0L01011</v>
          </cell>
        </row>
        <row r="790">
          <cell r="B790" t="str">
            <v>13NB0IM0L01011</v>
          </cell>
        </row>
        <row r="791">
          <cell r="B791" t="str">
            <v>13NB0IM0L01011</v>
          </cell>
        </row>
        <row r="792">
          <cell r="B792" t="str">
            <v>13NB0IM0L01011</v>
          </cell>
        </row>
        <row r="793">
          <cell r="B793" t="str">
            <v>13NB0IM0L01011</v>
          </cell>
        </row>
        <row r="794">
          <cell r="B794" t="str">
            <v>13NB0IM0L01011</v>
          </cell>
        </row>
        <row r="795">
          <cell r="B795" t="str">
            <v>13NB0IM0L01011</v>
          </cell>
        </row>
        <row r="796">
          <cell r="B796" t="str">
            <v>13NB0IM0L01011</v>
          </cell>
        </row>
        <row r="797">
          <cell r="B797" t="str">
            <v>13NB0IM0L01011</v>
          </cell>
        </row>
        <row r="798">
          <cell r="B798" t="str">
            <v>13NB0IM0L01011</v>
          </cell>
        </row>
        <row r="799">
          <cell r="B799" t="str">
            <v>13NB0IM0L01011</v>
          </cell>
        </row>
        <row r="800">
          <cell r="B800" t="str">
            <v>13NB0IM0L01011</v>
          </cell>
        </row>
        <row r="801">
          <cell r="B801" t="str">
            <v>13NB0IM0L01011</v>
          </cell>
        </row>
        <row r="802">
          <cell r="B802" t="str">
            <v>13NB0IM0L01011</v>
          </cell>
        </row>
        <row r="803">
          <cell r="B803" t="str">
            <v>13NB0IM0L01011</v>
          </cell>
        </row>
        <row r="804">
          <cell r="B804" t="str">
            <v>13NB0IM0L01011</v>
          </cell>
        </row>
        <row r="805">
          <cell r="B805" t="str">
            <v>13NB0IM0L01011</v>
          </cell>
        </row>
        <row r="806">
          <cell r="B806" t="str">
            <v>13NB0IM0L01011</v>
          </cell>
        </row>
        <row r="807">
          <cell r="B807" t="str">
            <v>13NB0IM0L01011</v>
          </cell>
        </row>
        <row r="808">
          <cell r="B808" t="str">
            <v>13NB0IM0L01011</v>
          </cell>
        </row>
        <row r="809">
          <cell r="B809" t="str">
            <v>13NB0IM0L01011</v>
          </cell>
        </row>
        <row r="810">
          <cell r="B810" t="str">
            <v>13NB0IM0L01011</v>
          </cell>
        </row>
        <row r="811">
          <cell r="B811" t="str">
            <v>13NB0IM0L01011</v>
          </cell>
        </row>
        <row r="812">
          <cell r="B812" t="str">
            <v>13NB0IM0L01011</v>
          </cell>
        </row>
        <row r="813">
          <cell r="B813" t="str">
            <v>13NB0IM0L01011</v>
          </cell>
        </row>
        <row r="814">
          <cell r="B814" t="str">
            <v>13NB0IM0L01011</v>
          </cell>
        </row>
        <row r="815">
          <cell r="B815" t="str">
            <v>13NB0IM0L01011</v>
          </cell>
        </row>
        <row r="816">
          <cell r="B816" t="str">
            <v>13NB0IM0L01011</v>
          </cell>
        </row>
        <row r="817">
          <cell r="B817" t="str">
            <v>13NB0IM0L01011</v>
          </cell>
        </row>
        <row r="818">
          <cell r="B818" t="str">
            <v>13NB0IM0L01011</v>
          </cell>
        </row>
        <row r="819">
          <cell r="B819" t="str">
            <v>13NB0IM0L01011</v>
          </cell>
        </row>
        <row r="820">
          <cell r="B820" t="str">
            <v>13NB0IM0L01011</v>
          </cell>
        </row>
        <row r="821">
          <cell r="B821" t="str">
            <v>13NB0IM0L01011</v>
          </cell>
        </row>
        <row r="822">
          <cell r="B822" t="str">
            <v>13NB0IM0L01011</v>
          </cell>
        </row>
        <row r="823">
          <cell r="B823" t="str">
            <v>13NB0IM0L01011</v>
          </cell>
        </row>
        <row r="824">
          <cell r="B824" t="str">
            <v>13NB0IM0L01011</v>
          </cell>
        </row>
        <row r="825">
          <cell r="B825" t="str">
            <v>13NB0IM0L01011</v>
          </cell>
        </row>
        <row r="826">
          <cell r="B826" t="str">
            <v>13NB0IM0L01011</v>
          </cell>
        </row>
        <row r="827">
          <cell r="B827" t="str">
            <v>13NB0IM0L01011</v>
          </cell>
        </row>
        <row r="828">
          <cell r="B828" t="str">
            <v>13NB0IM0L01011</v>
          </cell>
        </row>
        <row r="829">
          <cell r="B829" t="str">
            <v>13NB0HG0L01011</v>
          </cell>
        </row>
        <row r="830">
          <cell r="B830" t="str">
            <v>13NB0HG0L01011</v>
          </cell>
        </row>
        <row r="831">
          <cell r="B831" t="str">
            <v>13NB0HG0L01011</v>
          </cell>
        </row>
        <row r="832">
          <cell r="B832" t="str">
            <v>13NB0HG0L01011</v>
          </cell>
        </row>
        <row r="833">
          <cell r="B833" t="str">
            <v>13NB0HG0L01011</v>
          </cell>
        </row>
        <row r="834">
          <cell r="B834" t="str">
            <v>13NB0HG0L01011</v>
          </cell>
        </row>
        <row r="835">
          <cell r="B835" t="str">
            <v>13NB0HG0L01011</v>
          </cell>
        </row>
        <row r="836">
          <cell r="B836" t="str">
            <v>13NB0HG0L01011</v>
          </cell>
        </row>
        <row r="837">
          <cell r="B837" t="str">
            <v>13NB0HG0L01011</v>
          </cell>
        </row>
        <row r="838">
          <cell r="B838" t="str">
            <v>13NB0HG0L01011</v>
          </cell>
        </row>
        <row r="839">
          <cell r="B839" t="str">
            <v>13NB0HG0L01011</v>
          </cell>
        </row>
        <row r="840">
          <cell r="B840" t="str">
            <v>13NB0HE0L02011</v>
          </cell>
        </row>
        <row r="841">
          <cell r="B841" t="str">
            <v>13NB0HE0L02011</v>
          </cell>
        </row>
        <row r="842">
          <cell r="B842" t="str">
            <v>13NB0HE0L02011</v>
          </cell>
        </row>
        <row r="843">
          <cell r="B843" t="str">
            <v>13NB0HE0L02011</v>
          </cell>
        </row>
        <row r="844">
          <cell r="B844" t="str">
            <v>13NB0HE0L02011</v>
          </cell>
        </row>
        <row r="845">
          <cell r="B845" t="str">
            <v>13NB0HE0L02011</v>
          </cell>
        </row>
        <row r="846">
          <cell r="B846" t="str">
            <v>13NB0HE0L02011</v>
          </cell>
        </row>
        <row r="847">
          <cell r="B847" t="str">
            <v>13NB0HE0L02011</v>
          </cell>
        </row>
        <row r="848">
          <cell r="B848" t="str">
            <v>13NB0HE0L02011</v>
          </cell>
        </row>
        <row r="849">
          <cell r="B849" t="str">
            <v>13NB0HE0L02011</v>
          </cell>
        </row>
        <row r="850">
          <cell r="B850" t="str">
            <v>13NB0HE0L02011</v>
          </cell>
        </row>
        <row r="851">
          <cell r="B851" t="str">
            <v>13NB0HE0L02011</v>
          </cell>
        </row>
        <row r="852">
          <cell r="B852" t="str">
            <v>13NB0HE0L02011</v>
          </cell>
        </row>
        <row r="853">
          <cell r="B853" t="str">
            <v>13NB0HE0L02011</v>
          </cell>
        </row>
        <row r="854">
          <cell r="B854" t="str">
            <v>13NB0HE0L02011</v>
          </cell>
        </row>
        <row r="855">
          <cell r="B855" t="str">
            <v>13NB0HE0L02011</v>
          </cell>
        </row>
        <row r="856">
          <cell r="B856" t="str">
            <v>13NB0HE0L02011</v>
          </cell>
        </row>
        <row r="857">
          <cell r="B857" t="str">
            <v>13NB0HE0L02011</v>
          </cell>
        </row>
        <row r="858">
          <cell r="B858" t="str">
            <v>13NB0HE0L02011</v>
          </cell>
        </row>
        <row r="859">
          <cell r="B859" t="str">
            <v>13NB0HE0L02011</v>
          </cell>
        </row>
        <row r="860">
          <cell r="B860" t="str">
            <v>13NB0HE0L02011</v>
          </cell>
        </row>
        <row r="861">
          <cell r="B861" t="str">
            <v>13NB0HE0L02011</v>
          </cell>
        </row>
        <row r="862">
          <cell r="B862" t="str">
            <v>13NB0HE0L02011</v>
          </cell>
        </row>
        <row r="863">
          <cell r="B863" t="str">
            <v>13NB0HE0L02011</v>
          </cell>
        </row>
        <row r="864">
          <cell r="B864" t="str">
            <v>13NB0HE0L02011</v>
          </cell>
        </row>
        <row r="865">
          <cell r="B865" t="str">
            <v>13NB0HE0L02011</v>
          </cell>
        </row>
        <row r="866">
          <cell r="B866" t="str">
            <v>13NB0HE0L02011</v>
          </cell>
        </row>
        <row r="867">
          <cell r="B867" t="str">
            <v>13NB0HE0L02011</v>
          </cell>
        </row>
        <row r="868">
          <cell r="B868" t="str">
            <v>13NB0HE0L02011</v>
          </cell>
        </row>
        <row r="869">
          <cell r="B869" t="str">
            <v>13NB0HE0L02011</v>
          </cell>
        </row>
        <row r="870">
          <cell r="B870" t="str">
            <v>13NB0HE0L02011</v>
          </cell>
        </row>
        <row r="871">
          <cell r="B871" t="str">
            <v>13NB0HE0L02011</v>
          </cell>
        </row>
        <row r="872">
          <cell r="B872" t="str">
            <v>13NB0HE0L02011</v>
          </cell>
        </row>
        <row r="873">
          <cell r="B873" t="str">
            <v>13NB0HE0L02011</v>
          </cell>
        </row>
        <row r="874">
          <cell r="B874" t="str">
            <v>13NB0HE0L02011</v>
          </cell>
        </row>
        <row r="875">
          <cell r="B875" t="str">
            <v>13NB0HE0L02011</v>
          </cell>
        </row>
        <row r="876">
          <cell r="B876" t="str">
            <v>13NB0HE0L02011</v>
          </cell>
        </row>
        <row r="877">
          <cell r="B877" t="str">
            <v>13NB0HE0L02011</v>
          </cell>
        </row>
        <row r="878">
          <cell r="B878" t="str">
            <v>13NB0HE0L02011</v>
          </cell>
        </row>
        <row r="879">
          <cell r="B879" t="str">
            <v>13NB0HE0L02011</v>
          </cell>
        </row>
        <row r="880">
          <cell r="B880" t="str">
            <v>13NB0HE0L02011</v>
          </cell>
        </row>
        <row r="881">
          <cell r="B881" t="str">
            <v>13NB0HE0L02011</v>
          </cell>
        </row>
        <row r="882">
          <cell r="B882" t="str">
            <v>13NB0HE0L02011</v>
          </cell>
        </row>
        <row r="883">
          <cell r="B883" t="str">
            <v>13NB0HE0L02011</v>
          </cell>
        </row>
        <row r="884">
          <cell r="B884" t="str">
            <v>13NB0HE0L02011</v>
          </cell>
        </row>
        <row r="885">
          <cell r="B885" t="str">
            <v>13NB0HE0L02011</v>
          </cell>
        </row>
        <row r="886">
          <cell r="B886" t="str">
            <v>13NB0HE0L02011</v>
          </cell>
        </row>
        <row r="887">
          <cell r="B887" t="str">
            <v>13NB0HE0L02011</v>
          </cell>
        </row>
        <row r="888">
          <cell r="B888" t="str">
            <v>13NB0HE0L02011</v>
          </cell>
        </row>
        <row r="889">
          <cell r="B889" t="str">
            <v>13NB0HE0L02011</v>
          </cell>
        </row>
        <row r="890">
          <cell r="B890" t="str">
            <v>13NB0HE0L02011</v>
          </cell>
        </row>
        <row r="891">
          <cell r="B891" t="str">
            <v>13NB0HE0L02011</v>
          </cell>
        </row>
        <row r="892">
          <cell r="B892" t="str">
            <v>13NB0HE0L02011</v>
          </cell>
        </row>
        <row r="893">
          <cell r="B893" t="str">
            <v>13NB0HE0L02011</v>
          </cell>
        </row>
        <row r="894">
          <cell r="B894" t="str">
            <v>13NB0HE0L02011</v>
          </cell>
        </row>
        <row r="895">
          <cell r="B895" t="str">
            <v>13NB0HE0L02011</v>
          </cell>
        </row>
        <row r="896">
          <cell r="B896" t="str">
            <v>13NB0HE0L02011</v>
          </cell>
        </row>
        <row r="897">
          <cell r="B897" t="str">
            <v>13NB0HE0L02011</v>
          </cell>
        </row>
        <row r="898">
          <cell r="B898" t="str">
            <v>13NB0HE0L02011</v>
          </cell>
        </row>
        <row r="899">
          <cell r="B899" t="str">
            <v>13NB0HE0L02011</v>
          </cell>
        </row>
        <row r="900">
          <cell r="B900" t="str">
            <v>13NB0HE0L02011</v>
          </cell>
        </row>
        <row r="901">
          <cell r="B901" t="str">
            <v>13NB0HE0L02011</v>
          </cell>
        </row>
        <row r="902">
          <cell r="B902" t="str">
            <v>13NB0HE0L02011</v>
          </cell>
        </row>
        <row r="903">
          <cell r="B903" t="str">
            <v>13NB0HE0L02011</v>
          </cell>
        </row>
        <row r="904">
          <cell r="B904" t="str">
            <v>13NB0HE0L02011</v>
          </cell>
        </row>
        <row r="905">
          <cell r="B905" t="str">
            <v>13NB0HE0L02011</v>
          </cell>
        </row>
        <row r="906">
          <cell r="B906" t="str">
            <v>13NB0HE0L02011</v>
          </cell>
        </row>
        <row r="907">
          <cell r="B907" t="str">
            <v>13NB0HE0L02011</v>
          </cell>
        </row>
        <row r="908">
          <cell r="B908" t="str">
            <v>13NB0HE0L02011</v>
          </cell>
        </row>
        <row r="909">
          <cell r="B909" t="str">
            <v>13NB0HE0L02011</v>
          </cell>
        </row>
        <row r="910">
          <cell r="B910" t="str">
            <v>13NB0HE0L02011</v>
          </cell>
        </row>
        <row r="911">
          <cell r="B911" t="str">
            <v>13NB0HE0L02011</v>
          </cell>
        </row>
        <row r="912">
          <cell r="B912" t="str">
            <v>13NB0HE0L02011</v>
          </cell>
        </row>
        <row r="913">
          <cell r="B913" t="str">
            <v>13NB0HE0L02011</v>
          </cell>
        </row>
        <row r="914">
          <cell r="B914" t="str">
            <v>13GMBKXC050W-1</v>
          </cell>
        </row>
        <row r="915">
          <cell r="B915" t="str">
            <v>13GMBKXC050W-1</v>
          </cell>
        </row>
        <row r="916">
          <cell r="B916" t="str">
            <v>13GMBKXC050W-1</v>
          </cell>
        </row>
        <row r="917">
          <cell r="B917" t="str">
            <v>13GMBKXC050W-1</v>
          </cell>
        </row>
        <row r="918">
          <cell r="B918" t="str">
            <v>13GMBKXC050W-1</v>
          </cell>
        </row>
        <row r="919">
          <cell r="B919" t="str">
            <v>13GMBKXC050W-1</v>
          </cell>
        </row>
        <row r="920">
          <cell r="B920" t="str">
            <v>13GMBKXC050W-1</v>
          </cell>
        </row>
        <row r="921">
          <cell r="B921" t="str">
            <v>13GMBKXC050W-1</v>
          </cell>
        </row>
        <row r="922">
          <cell r="B922" t="str">
            <v>13GMBKXC050W-1</v>
          </cell>
        </row>
        <row r="923">
          <cell r="B923" t="str">
            <v>13GMBKXC050W-1</v>
          </cell>
        </row>
        <row r="924">
          <cell r="B924" t="str">
            <v>13GMBKXC050W-1</v>
          </cell>
        </row>
        <row r="925">
          <cell r="B925" t="str">
            <v>13GMBKXC050W-1</v>
          </cell>
        </row>
        <row r="926">
          <cell r="B926" t="str">
            <v>13GMBKXC050W-1</v>
          </cell>
        </row>
        <row r="927">
          <cell r="B927" t="str">
            <v>13GMBKXC050W-1</v>
          </cell>
        </row>
        <row r="928">
          <cell r="B928" t="str">
            <v>13GMBKXC050W-1</v>
          </cell>
        </row>
        <row r="929">
          <cell r="B929" t="str">
            <v>13GMBKXC050W-1</v>
          </cell>
        </row>
        <row r="930">
          <cell r="B930" t="str">
            <v>13GMBKXC050W-1</v>
          </cell>
        </row>
        <row r="931">
          <cell r="B931" t="str">
            <v>13GMBKXC050W-1</v>
          </cell>
        </row>
        <row r="932">
          <cell r="B932" t="str">
            <v>13GMBKXC050W-1</v>
          </cell>
        </row>
        <row r="933">
          <cell r="B933" t="str">
            <v>13GMBKXC050W-1</v>
          </cell>
        </row>
        <row r="934">
          <cell r="B934" t="str">
            <v>13GMBKXC050W-1</v>
          </cell>
        </row>
        <row r="935">
          <cell r="B935" t="str">
            <v>13GMBKXC050W-1</v>
          </cell>
        </row>
        <row r="936">
          <cell r="B936" t="str">
            <v>13GMBKXC050W-1</v>
          </cell>
        </row>
        <row r="937">
          <cell r="B937" t="str">
            <v>13GMBKXC050W-1</v>
          </cell>
        </row>
        <row r="938">
          <cell r="B938" t="str">
            <v>13GMBKXC050W-1</v>
          </cell>
        </row>
        <row r="939">
          <cell r="B939" t="str">
            <v>13GMBKXC050W-1</v>
          </cell>
        </row>
        <row r="940">
          <cell r="B940" t="str">
            <v>13GMBKXC050W-1</v>
          </cell>
        </row>
        <row r="941">
          <cell r="B941" t="str">
            <v>13GMBKXC050W-1</v>
          </cell>
        </row>
        <row r="942">
          <cell r="B942" t="str">
            <v>13GMBKXC050W-1</v>
          </cell>
        </row>
        <row r="943">
          <cell r="B943" t="str">
            <v>13GMBKXC050W-1</v>
          </cell>
        </row>
        <row r="944">
          <cell r="B944" t="str">
            <v>13GMBKXC050W-1</v>
          </cell>
        </row>
        <row r="945">
          <cell r="B945" t="str">
            <v>13GMBKXC050W-1</v>
          </cell>
        </row>
        <row r="946">
          <cell r="B946" t="str">
            <v>13GMBKXC050W-1</v>
          </cell>
        </row>
        <row r="947">
          <cell r="B947" t="str">
            <v>13GMBKXC050W-1</v>
          </cell>
        </row>
        <row r="948">
          <cell r="B948" t="str">
            <v>13GMBKXC050W-1</v>
          </cell>
        </row>
        <row r="949">
          <cell r="B949" t="str">
            <v>13GMBKXC050W-1</v>
          </cell>
        </row>
        <row r="950">
          <cell r="B950" t="str">
            <v>13GMBKXC050W-1</v>
          </cell>
        </row>
        <row r="951">
          <cell r="B951" t="str">
            <v>13GMBKXC050W-1</v>
          </cell>
        </row>
        <row r="952">
          <cell r="B952" t="str">
            <v>13GMBKXC050W-1</v>
          </cell>
        </row>
        <row r="953">
          <cell r="B953" t="str">
            <v>13GMBKXC050W-1</v>
          </cell>
        </row>
        <row r="954">
          <cell r="B954" t="str">
            <v>13GMBKXC050W-1</v>
          </cell>
        </row>
        <row r="955">
          <cell r="B955" t="str">
            <v>13GMBKXC050W-1</v>
          </cell>
        </row>
        <row r="956">
          <cell r="B956" t="str">
            <v>13GMBKXC050W-1</v>
          </cell>
        </row>
        <row r="957">
          <cell r="B957" t="str">
            <v>13GMBKXC050W-1</v>
          </cell>
        </row>
        <row r="958">
          <cell r="B958" t="str">
            <v>13GMBKXC050W-1</v>
          </cell>
        </row>
        <row r="959">
          <cell r="B959" t="str">
            <v>13GMBKXC050W-1</v>
          </cell>
        </row>
        <row r="960">
          <cell r="B960" t="str">
            <v>13GMBKXC050W-1</v>
          </cell>
        </row>
        <row r="961">
          <cell r="B961" t="str">
            <v>13GMBKXC050W-1</v>
          </cell>
        </row>
        <row r="962">
          <cell r="B962" t="str">
            <v>13GMBKXC050W-1</v>
          </cell>
        </row>
        <row r="963">
          <cell r="B963" t="str">
            <v>13GMBKXC050W-1</v>
          </cell>
        </row>
        <row r="964">
          <cell r="B964" t="str">
            <v>13GMBKXC050W-1</v>
          </cell>
        </row>
        <row r="965">
          <cell r="B965" t="str">
            <v>13GMBKXC050W-1</v>
          </cell>
        </row>
        <row r="966">
          <cell r="B966" t="str">
            <v>13GMBKXC050W-1</v>
          </cell>
        </row>
        <row r="967">
          <cell r="B967" t="str">
            <v>13GMBKXC050W-1</v>
          </cell>
        </row>
        <row r="968">
          <cell r="B968" t="str">
            <v>13GMBKXC050W-1</v>
          </cell>
        </row>
        <row r="969">
          <cell r="B969" t="str">
            <v>13GMBKXC050W-1</v>
          </cell>
        </row>
        <row r="970">
          <cell r="B970" t="str">
            <v>13GMBKXC050W-1</v>
          </cell>
        </row>
        <row r="971">
          <cell r="B971" t="str">
            <v>13GMBKXC050W-1</v>
          </cell>
        </row>
        <row r="972">
          <cell r="B972" t="str">
            <v>13GMBKXC050W-1</v>
          </cell>
        </row>
        <row r="973">
          <cell r="B973" t="str">
            <v>13GMBKXC050W-1</v>
          </cell>
        </row>
        <row r="974">
          <cell r="B974" t="str">
            <v>13GMBKXC050W-1</v>
          </cell>
        </row>
        <row r="975">
          <cell r="B975" t="str">
            <v>13GMBKXC050W-1</v>
          </cell>
        </row>
        <row r="976">
          <cell r="B976" t="str">
            <v>13GMBKXC050W-1</v>
          </cell>
        </row>
        <row r="977">
          <cell r="B977" t="str">
            <v>13GMBKXC050W-1</v>
          </cell>
        </row>
        <row r="978">
          <cell r="B978" t="str">
            <v>13GMBKXC050W-1</v>
          </cell>
        </row>
        <row r="979">
          <cell r="B979" t="str">
            <v>13GMBKXC050W-1</v>
          </cell>
        </row>
        <row r="980">
          <cell r="B980" t="str">
            <v>13GMBKXC050W-1</v>
          </cell>
        </row>
        <row r="981">
          <cell r="B981" t="str">
            <v>13GMBKXC050W-1</v>
          </cell>
        </row>
        <row r="982">
          <cell r="B982" t="str">
            <v>13GMBKXC050W-1</v>
          </cell>
        </row>
        <row r="983">
          <cell r="B983" t="str">
            <v>13GMBKXC050W-1</v>
          </cell>
        </row>
        <row r="984">
          <cell r="B984" t="str">
            <v>13GMBKXC050W-1</v>
          </cell>
        </row>
        <row r="985">
          <cell r="B985" t="str">
            <v>13GMBKXC050W-1</v>
          </cell>
        </row>
        <row r="986">
          <cell r="B986" t="str">
            <v>13GMBKXC050W-1</v>
          </cell>
        </row>
        <row r="987">
          <cell r="B987" t="str">
            <v>13GMBKXC050W-1</v>
          </cell>
        </row>
        <row r="988">
          <cell r="B988" t="str">
            <v>13GMBKXC050W-1</v>
          </cell>
        </row>
        <row r="989">
          <cell r="B989" t="str">
            <v>13GMBK3D120Z-1</v>
          </cell>
        </row>
        <row r="990">
          <cell r="B990" t="str">
            <v>13GMBK3D120Z-1</v>
          </cell>
        </row>
        <row r="991">
          <cell r="B991" t="str">
            <v>13GMBK3D120Z-1</v>
          </cell>
        </row>
        <row r="992">
          <cell r="B992" t="str">
            <v>13GMBK3D120Z-1</v>
          </cell>
        </row>
        <row r="993">
          <cell r="B993" t="str">
            <v>13GMBK3D120Z-1</v>
          </cell>
        </row>
        <row r="994">
          <cell r="B994" t="str">
            <v>13GMBK3D120Z-1</v>
          </cell>
        </row>
        <row r="995">
          <cell r="B995" t="str">
            <v>13GMBK3D120Z-1</v>
          </cell>
        </row>
        <row r="996">
          <cell r="B996" t="str">
            <v>13GMBK3D120Z-1</v>
          </cell>
        </row>
        <row r="997">
          <cell r="B997" t="str">
            <v>13GMBK3D120Z-1</v>
          </cell>
        </row>
        <row r="998">
          <cell r="B998" t="str">
            <v>13GMBK3D120Z-1</v>
          </cell>
        </row>
        <row r="999">
          <cell r="B999" t="str">
            <v>13GMBK3D120Z-1</v>
          </cell>
        </row>
        <row r="1000">
          <cell r="B1000" t="str">
            <v>13GMBK3D120Z-1</v>
          </cell>
        </row>
        <row r="1001">
          <cell r="B1001" t="str">
            <v>13GMBK3D120Z-1</v>
          </cell>
        </row>
        <row r="1002">
          <cell r="B1002" t="str">
            <v>13GMBK3D120Z-1</v>
          </cell>
        </row>
        <row r="1003">
          <cell r="B1003" t="str">
            <v>13GMBK3D120Z-1</v>
          </cell>
        </row>
        <row r="1004">
          <cell r="B1004" t="str">
            <v>13GMBK3D120Z-1</v>
          </cell>
        </row>
        <row r="1005">
          <cell r="B1005" t="str">
            <v>13GMBK3D120Z-1</v>
          </cell>
        </row>
        <row r="1006">
          <cell r="B1006" t="str">
            <v>13GMBK3D120Z-1</v>
          </cell>
        </row>
        <row r="1007">
          <cell r="B1007" t="str">
            <v>13GMBK3D120Z-1</v>
          </cell>
        </row>
        <row r="1008">
          <cell r="B1008" t="str">
            <v>13GMBK3D120Z-1</v>
          </cell>
        </row>
        <row r="1009">
          <cell r="B1009" t="str">
            <v>13GMBK3D120Z-1</v>
          </cell>
        </row>
        <row r="1010">
          <cell r="B1010" t="str">
            <v>13GMBK3D120Z-1</v>
          </cell>
        </row>
        <row r="1011">
          <cell r="B1011" t="str">
            <v>13GMBK3D120Z-1</v>
          </cell>
        </row>
        <row r="1012">
          <cell r="B1012" t="str">
            <v>13GMBK3D120Z-1</v>
          </cell>
        </row>
        <row r="1013">
          <cell r="B1013" t="str">
            <v>13GMBK3D120Z-1</v>
          </cell>
        </row>
        <row r="1014">
          <cell r="B1014" t="str">
            <v>13GMBK3D120Z-1</v>
          </cell>
        </row>
        <row r="1015">
          <cell r="B1015" t="str">
            <v>13GMBK3D120Z-1</v>
          </cell>
        </row>
        <row r="1016">
          <cell r="B1016" t="str">
            <v>13GMBK3D120Z-1</v>
          </cell>
        </row>
        <row r="1017">
          <cell r="B1017" t="str">
            <v>13GMBK3D120Z-1</v>
          </cell>
        </row>
        <row r="1018">
          <cell r="B1018" t="str">
            <v>13GMBK3D120Z-1</v>
          </cell>
        </row>
        <row r="1019">
          <cell r="B1019" t="str">
            <v>13GMBK3D120Z-1</v>
          </cell>
        </row>
        <row r="1020">
          <cell r="B1020" t="str">
            <v>13GMBK3D120Z-1</v>
          </cell>
        </row>
        <row r="1021">
          <cell r="B1021" t="str">
            <v>13GMBK3D120Z-1</v>
          </cell>
        </row>
        <row r="1022">
          <cell r="B1022" t="str">
            <v>13GMBK3D120Z-1</v>
          </cell>
        </row>
        <row r="1023">
          <cell r="B1023" t="str">
            <v>13GMBK3D120Z-1</v>
          </cell>
        </row>
        <row r="1024">
          <cell r="B1024" t="str">
            <v>13GMBK3D120Z-1</v>
          </cell>
        </row>
        <row r="1025">
          <cell r="B1025" t="str">
            <v>13GMBK3D120Z-1</v>
          </cell>
        </row>
        <row r="1026">
          <cell r="B1026" t="str">
            <v>13GMBK3D120Z-1</v>
          </cell>
        </row>
        <row r="1027">
          <cell r="B1027" t="str">
            <v>13GMBK3D120Z-1</v>
          </cell>
        </row>
        <row r="1028">
          <cell r="B1028" t="str">
            <v>13GMBK3D120Z-1</v>
          </cell>
        </row>
        <row r="1029">
          <cell r="B1029" t="str">
            <v>13GMBK3D120Z-1</v>
          </cell>
        </row>
        <row r="1030">
          <cell r="B1030" t="str">
            <v>13GMBK3D120Z-1</v>
          </cell>
        </row>
        <row r="1031">
          <cell r="B1031" t="str">
            <v>13GMBK3D120Z-1</v>
          </cell>
        </row>
        <row r="1032">
          <cell r="B1032" t="str">
            <v>13GMBK3D120Z-1</v>
          </cell>
        </row>
        <row r="1033">
          <cell r="B1033" t="str">
            <v>13GMBK3D120Z-1</v>
          </cell>
        </row>
        <row r="1034">
          <cell r="B1034" t="str">
            <v>13GMBK3D120Z-1</v>
          </cell>
        </row>
        <row r="1035">
          <cell r="B1035" t="str">
            <v>13GMBK3D120Z-1</v>
          </cell>
        </row>
        <row r="1036">
          <cell r="B1036" t="str">
            <v>13GMBK3D120Z-1</v>
          </cell>
        </row>
        <row r="1037">
          <cell r="B1037" t="str">
            <v>13GMBK3D120Z-1</v>
          </cell>
        </row>
        <row r="1038">
          <cell r="B1038" t="str">
            <v>13GMBK3D120Z-1</v>
          </cell>
        </row>
        <row r="1039">
          <cell r="B1039" t="str">
            <v>13GMBK3D120Z-1</v>
          </cell>
        </row>
        <row r="1040">
          <cell r="B1040" t="str">
            <v>13GMBK3D120Z-1</v>
          </cell>
        </row>
        <row r="1041">
          <cell r="B1041" t="str">
            <v>13GMBK3D120Z-1</v>
          </cell>
        </row>
        <row r="1042">
          <cell r="B1042" t="str">
            <v>13GMBK3D120Z-1</v>
          </cell>
        </row>
        <row r="1043">
          <cell r="B1043" t="str">
            <v>13GMBK3D120Z-1</v>
          </cell>
        </row>
        <row r="1044">
          <cell r="B1044" t="str">
            <v>13GMBK3D120Z-1</v>
          </cell>
        </row>
        <row r="1045">
          <cell r="B1045" t="str">
            <v>13GMBK3D120Z-1</v>
          </cell>
        </row>
        <row r="1046">
          <cell r="B1046" t="str">
            <v>13GMBK3D120Z-1</v>
          </cell>
        </row>
        <row r="1047">
          <cell r="B1047" t="str">
            <v>13GMBK3D120Z-1</v>
          </cell>
        </row>
        <row r="1048">
          <cell r="B1048" t="str">
            <v>13GMBK3D120Z-1</v>
          </cell>
        </row>
        <row r="1049">
          <cell r="B1049" t="str">
            <v>13GMBK3D120Z-1</v>
          </cell>
        </row>
        <row r="1050">
          <cell r="B1050" t="str">
            <v>13GMBK3D120Z-1</v>
          </cell>
        </row>
        <row r="1051">
          <cell r="B1051" t="str">
            <v>13GMBK3D120Z-1</v>
          </cell>
        </row>
        <row r="1052">
          <cell r="B1052" t="str">
            <v>13GMBK3D120Z-1</v>
          </cell>
        </row>
        <row r="1053">
          <cell r="B1053" t="str">
            <v>13GMBK3D120Z-1</v>
          </cell>
        </row>
        <row r="1054">
          <cell r="B1054" t="str">
            <v>13GMBK3D120Z-1</v>
          </cell>
        </row>
        <row r="1055">
          <cell r="B1055" t="str">
            <v>13GMBK3D120Z-1</v>
          </cell>
        </row>
        <row r="1056">
          <cell r="B1056" t="str">
            <v>13GMBK3D120Z-1</v>
          </cell>
        </row>
        <row r="1057">
          <cell r="B1057" t="str">
            <v>13GMBK3D120Z-1</v>
          </cell>
        </row>
        <row r="1058">
          <cell r="B1058" t="str">
            <v>13GMBK3D120Z-1</v>
          </cell>
        </row>
        <row r="1059">
          <cell r="B1059" t="str">
            <v>13GMBK3D120Z-1</v>
          </cell>
        </row>
        <row r="1060">
          <cell r="B1060" t="str">
            <v>13GMBK3D120Z-1</v>
          </cell>
        </row>
        <row r="1061">
          <cell r="B1061" t="str">
            <v>13GMBK3D120Z-1</v>
          </cell>
        </row>
        <row r="1062">
          <cell r="B1062" t="str">
            <v>13GMBK3D120Z-1</v>
          </cell>
        </row>
        <row r="1063">
          <cell r="B1063" t="str">
            <v>13GMBK3D120Z-1</v>
          </cell>
        </row>
        <row r="1064">
          <cell r="B1064" t="str">
            <v>13NB0JQ0L41011</v>
          </cell>
        </row>
        <row r="1065">
          <cell r="B1065" t="str">
            <v>15DPL-CE04F0NB</v>
          </cell>
        </row>
        <row r="1066">
          <cell r="B1066" t="str">
            <v>15DPL-CE04F0NB</v>
          </cell>
        </row>
        <row r="1067">
          <cell r="B1067" t="str">
            <v>15DPL-CE04F0NB</v>
          </cell>
        </row>
        <row r="1068">
          <cell r="B1068" t="str">
            <v>15DPL-CE04F0NB</v>
          </cell>
        </row>
        <row r="1069">
          <cell r="B1069" t="str">
            <v>15DPL-CE04F0NB</v>
          </cell>
        </row>
        <row r="1070">
          <cell r="B1070" t="str">
            <v>15DPL-CE04F0NB</v>
          </cell>
        </row>
        <row r="1071">
          <cell r="B1071" t="str">
            <v>15DPL-CE04F0NB</v>
          </cell>
        </row>
        <row r="1072">
          <cell r="B1072" t="str">
            <v>15DPL-CE04F0NB</v>
          </cell>
        </row>
        <row r="1073">
          <cell r="B1073" t="str">
            <v>15DPL-CE04F0NB</v>
          </cell>
        </row>
        <row r="1074">
          <cell r="B1074" t="str">
            <v>15DPL-CE04F0NB</v>
          </cell>
        </row>
        <row r="1075">
          <cell r="B1075" t="str">
            <v>15DPL-CE04F0NB</v>
          </cell>
        </row>
        <row r="1076">
          <cell r="B1076" t="str">
            <v>15DPL-CE04F0NB</v>
          </cell>
        </row>
        <row r="1077">
          <cell r="B1077" t="str">
            <v>15DPL-CE04F0NB</v>
          </cell>
        </row>
        <row r="1078">
          <cell r="B1078" t="str">
            <v>15DPL-CE04F0NB</v>
          </cell>
        </row>
        <row r="1079">
          <cell r="B1079" t="str">
            <v>15DPL-CE04F0NB</v>
          </cell>
        </row>
        <row r="1080">
          <cell r="B1080" t="str">
            <v>15DPL-CE04F0NB</v>
          </cell>
        </row>
        <row r="1081">
          <cell r="B1081" t="str">
            <v>15DPL-CE04F0NB</v>
          </cell>
        </row>
        <row r="1082">
          <cell r="B1082" t="str">
            <v>15DPL-CE04F0NB</v>
          </cell>
        </row>
        <row r="1083">
          <cell r="B1083" t="str">
            <v>15DPL-CE04F0NB</v>
          </cell>
        </row>
        <row r="1084">
          <cell r="B1084" t="str">
            <v>15DPL-CE04F0NB</v>
          </cell>
        </row>
        <row r="1085">
          <cell r="B1085" t="str">
            <v>15DPL-CE04F0NB</v>
          </cell>
        </row>
        <row r="1086">
          <cell r="B1086" t="str">
            <v>15DPL-CE04F0NB</v>
          </cell>
        </row>
        <row r="1087">
          <cell r="B1087" t="str">
            <v>15DPL-CE04F0NB</v>
          </cell>
        </row>
        <row r="1088">
          <cell r="B1088" t="str">
            <v>15DPL-CE04F0NB</v>
          </cell>
        </row>
        <row r="1089">
          <cell r="B1089" t="str">
            <v>15DPL-CE04F0NB</v>
          </cell>
        </row>
        <row r="1090">
          <cell r="B1090" t="str">
            <v>15DPL-CE04F0NB</v>
          </cell>
        </row>
        <row r="1091">
          <cell r="B1091" t="str">
            <v>15DPL-CE04F0NB</v>
          </cell>
        </row>
        <row r="1092">
          <cell r="B1092" t="str">
            <v>15DPL-CE04F0NB</v>
          </cell>
        </row>
        <row r="1093">
          <cell r="B1093" t="str">
            <v>15DPL-CE04F0NB</v>
          </cell>
        </row>
        <row r="1094">
          <cell r="B1094" t="str">
            <v>15DPL-CE04F0NB</v>
          </cell>
        </row>
        <row r="1095">
          <cell r="B1095" t="str">
            <v>13050-728020A0</v>
          </cell>
        </row>
        <row r="1096">
          <cell r="B1096" t="str">
            <v>13050-728020A0</v>
          </cell>
        </row>
        <row r="1097">
          <cell r="B1097" t="str">
            <v>13050-728020A0</v>
          </cell>
        </row>
        <row r="1098">
          <cell r="B1098" t="str">
            <v>13050-728020A0</v>
          </cell>
        </row>
        <row r="1099">
          <cell r="B1099" t="str">
            <v>13050-728020A0</v>
          </cell>
        </row>
        <row r="1100">
          <cell r="B1100" t="str">
            <v>13050-728020A0</v>
          </cell>
        </row>
        <row r="1101">
          <cell r="B1101" t="str">
            <v>13050-728020A0</v>
          </cell>
        </row>
        <row r="1102">
          <cell r="B1102" t="str">
            <v>13050-728020A0</v>
          </cell>
        </row>
        <row r="1103">
          <cell r="B1103" t="str">
            <v>13050-728020A0</v>
          </cell>
        </row>
        <row r="1104">
          <cell r="B1104" t="str">
            <v>13050-728020A0</v>
          </cell>
        </row>
        <row r="1105">
          <cell r="B1105" t="str">
            <v>13050-728020A0</v>
          </cell>
        </row>
        <row r="1106">
          <cell r="B1106" t="str">
            <v>13050-728020A0</v>
          </cell>
        </row>
        <row r="1107">
          <cell r="B1107" t="str">
            <v>13050-728020A0</v>
          </cell>
        </row>
        <row r="1108">
          <cell r="B1108" t="str">
            <v>13050-728020A0</v>
          </cell>
        </row>
        <row r="1109">
          <cell r="B1109" t="str">
            <v>13050-728020A0</v>
          </cell>
        </row>
        <row r="1110">
          <cell r="B1110" t="str">
            <v>13050-728020A0</v>
          </cell>
        </row>
        <row r="1111">
          <cell r="B1111" t="str">
            <v>13050-728020A0</v>
          </cell>
        </row>
        <row r="1112">
          <cell r="B1112" t="str">
            <v>13050-728020A0</v>
          </cell>
        </row>
        <row r="1113">
          <cell r="B1113" t="str">
            <v>13050-728020A0</v>
          </cell>
        </row>
        <row r="1114">
          <cell r="B1114" t="str">
            <v>13050-728020A0</v>
          </cell>
        </row>
        <row r="1115">
          <cell r="B1115" t="str">
            <v>13050-728020A0</v>
          </cell>
        </row>
        <row r="1116">
          <cell r="B1116" t="str">
            <v>13050-728020A0</v>
          </cell>
        </row>
        <row r="1117">
          <cell r="B1117" t="str">
            <v>13050-728020A0</v>
          </cell>
        </row>
        <row r="1118">
          <cell r="B1118" t="str">
            <v>13050-728020A0</v>
          </cell>
        </row>
        <row r="1119">
          <cell r="B1119" t="str">
            <v>13050-728020A0</v>
          </cell>
        </row>
        <row r="1120">
          <cell r="B1120" t="str">
            <v>13050-728020A0</v>
          </cell>
        </row>
        <row r="1121">
          <cell r="B1121" t="str">
            <v>13050-728020A0</v>
          </cell>
        </row>
        <row r="1122">
          <cell r="B1122" t="str">
            <v>13050-728020A0</v>
          </cell>
        </row>
        <row r="1123">
          <cell r="B1123" t="str">
            <v>13050-728020A0</v>
          </cell>
        </row>
        <row r="1124">
          <cell r="B1124" t="str">
            <v>13050-728020A0</v>
          </cell>
        </row>
        <row r="1125">
          <cell r="B1125" t="str">
            <v>13050-728020A0</v>
          </cell>
        </row>
        <row r="1126">
          <cell r="B1126" t="str">
            <v>13050-728020A0</v>
          </cell>
        </row>
        <row r="1127">
          <cell r="B1127" t="str">
            <v>13050-728020A0</v>
          </cell>
        </row>
        <row r="1128">
          <cell r="B1128" t="str">
            <v>13050-728020A0</v>
          </cell>
        </row>
        <row r="1129">
          <cell r="B1129" t="str">
            <v>13050-728020A0</v>
          </cell>
        </row>
        <row r="1130">
          <cell r="B1130" t="str">
            <v>13050-728020A0</v>
          </cell>
        </row>
        <row r="1131">
          <cell r="B1131" t="str">
            <v>13050-728020A0</v>
          </cell>
        </row>
        <row r="1132">
          <cell r="B1132" t="str">
            <v>13050-728020A0</v>
          </cell>
        </row>
        <row r="1133">
          <cell r="B1133" t="str">
            <v>13050-728020A0</v>
          </cell>
        </row>
        <row r="1134">
          <cell r="B1134" t="str">
            <v>13050-728020A0</v>
          </cell>
        </row>
        <row r="1135">
          <cell r="B1135" t="str">
            <v>13050-728020A0</v>
          </cell>
        </row>
        <row r="1136">
          <cell r="B1136" t="str">
            <v>13050-728020A0</v>
          </cell>
        </row>
        <row r="1137">
          <cell r="B1137" t="str">
            <v>13050-728020A0</v>
          </cell>
        </row>
        <row r="1138">
          <cell r="B1138" t="str">
            <v>13050-728020A0</v>
          </cell>
        </row>
        <row r="1139">
          <cell r="B1139" t="str">
            <v>13050-728020A0</v>
          </cell>
        </row>
        <row r="1140">
          <cell r="B1140" t="str">
            <v>13GMBK3C02AZ-1</v>
          </cell>
        </row>
        <row r="1141">
          <cell r="B1141" t="str">
            <v>13GMBK3C02AZ-1</v>
          </cell>
        </row>
        <row r="1142">
          <cell r="B1142" t="str">
            <v>13GMBK3C02AZ-1</v>
          </cell>
        </row>
        <row r="1143">
          <cell r="B1143" t="str">
            <v>13GMBK3C02AZ-1</v>
          </cell>
        </row>
        <row r="1144">
          <cell r="B1144" t="str">
            <v>13GMBK3C02AZ-1</v>
          </cell>
        </row>
        <row r="1145">
          <cell r="B1145" t="str">
            <v>13GMBK3C02AZ-1</v>
          </cell>
        </row>
        <row r="1146">
          <cell r="B1146" t="str">
            <v>13GMBK3C02AZ-1</v>
          </cell>
        </row>
        <row r="1147">
          <cell r="B1147" t="str">
            <v>13GMBK3C02AZ-1</v>
          </cell>
        </row>
        <row r="1148">
          <cell r="B1148" t="str">
            <v>13GMBK3C02AZ-1</v>
          </cell>
        </row>
        <row r="1149">
          <cell r="B1149" t="str">
            <v>13GMBK3C02AZ-1</v>
          </cell>
        </row>
        <row r="1150">
          <cell r="B1150" t="str">
            <v>13GMBK3C02AZ-1</v>
          </cell>
        </row>
        <row r="1151">
          <cell r="B1151" t="str">
            <v>13GMBK3C02AZ-1</v>
          </cell>
        </row>
        <row r="1152">
          <cell r="B1152" t="str">
            <v>13GMBK3C02AZ-1</v>
          </cell>
        </row>
        <row r="1153">
          <cell r="B1153" t="str">
            <v>13GMBK3C02AZ-1</v>
          </cell>
        </row>
        <row r="1154">
          <cell r="B1154" t="str">
            <v>13GMBK3C02AZ-1</v>
          </cell>
        </row>
        <row r="1155">
          <cell r="B1155" t="str">
            <v>13GMBK3C02AZ-1</v>
          </cell>
        </row>
        <row r="1156">
          <cell r="B1156" t="str">
            <v>13GMBK3C02AZ-1</v>
          </cell>
        </row>
        <row r="1157">
          <cell r="B1157" t="str">
            <v>13GMBK3C02AZ-1</v>
          </cell>
        </row>
        <row r="1158">
          <cell r="B1158" t="str">
            <v>13GMBK3C02AZ-1</v>
          </cell>
        </row>
        <row r="1159">
          <cell r="B1159" t="str">
            <v>13GMBK3C02AZ-1</v>
          </cell>
        </row>
        <row r="1160">
          <cell r="B1160" t="str">
            <v>13GMBK3C02AZ-1</v>
          </cell>
        </row>
        <row r="1161">
          <cell r="B1161" t="str">
            <v>13GMBK3C02AZ-1</v>
          </cell>
        </row>
        <row r="1162">
          <cell r="B1162" t="str">
            <v>13GMBK3C02AZ-1</v>
          </cell>
        </row>
        <row r="1163">
          <cell r="B1163" t="str">
            <v>13GMBK3C02AZ-1</v>
          </cell>
        </row>
        <row r="1164">
          <cell r="B1164" t="str">
            <v>13GMBK3C02AZ-1</v>
          </cell>
        </row>
        <row r="1165">
          <cell r="B1165" t="str">
            <v>13GMBK3C02AZ-1</v>
          </cell>
        </row>
        <row r="1166">
          <cell r="B1166" t="str">
            <v>13NB0IM0L01021</v>
          </cell>
        </row>
        <row r="1167">
          <cell r="B1167" t="str">
            <v>13NB0IM0L01021</v>
          </cell>
        </row>
        <row r="1168">
          <cell r="B1168" t="str">
            <v>13NB0IM0L01021</v>
          </cell>
        </row>
        <row r="1169">
          <cell r="B1169" t="str">
            <v>13NB0HE0L02021</v>
          </cell>
        </row>
        <row r="1170">
          <cell r="B1170" t="str">
            <v>13NB0HE0L02021</v>
          </cell>
        </row>
        <row r="1171">
          <cell r="B1171" t="str">
            <v>13NB0HE0L02021</v>
          </cell>
        </row>
        <row r="1172">
          <cell r="B1172" t="str">
            <v>13NB0IM0AM0101</v>
          </cell>
        </row>
        <row r="1173">
          <cell r="B1173" t="str">
            <v>13NB0IM0AM0101</v>
          </cell>
        </row>
        <row r="1174">
          <cell r="B1174" t="str">
            <v>13NB0IM0AM0101</v>
          </cell>
        </row>
        <row r="1175">
          <cell r="B1175" t="str">
            <v>13NB0IM0AM0101</v>
          </cell>
        </row>
        <row r="1176">
          <cell r="B1176" t="str">
            <v>13NB0IM0AM0101</v>
          </cell>
        </row>
        <row r="1177">
          <cell r="B1177" t="str">
            <v>13NB0IM0AM0101</v>
          </cell>
        </row>
        <row r="1178">
          <cell r="B1178" t="str">
            <v>13NB0IM0AM0101</v>
          </cell>
        </row>
        <row r="1179">
          <cell r="B1179" t="str">
            <v>13NB0IM0AM0101</v>
          </cell>
        </row>
        <row r="1180">
          <cell r="B1180" t="str">
            <v>13NB0IM0AM0101</v>
          </cell>
        </row>
        <row r="1181">
          <cell r="B1181" t="str">
            <v>13NB0IM0AM0101</v>
          </cell>
        </row>
        <row r="1182">
          <cell r="B1182" t="str">
            <v>13NB0IM0AM0101</v>
          </cell>
        </row>
        <row r="1183">
          <cell r="B1183" t="str">
            <v>13NB0IM0AM0101</v>
          </cell>
        </row>
        <row r="1184">
          <cell r="B1184" t="str">
            <v>13NB0IM0AM0101</v>
          </cell>
        </row>
        <row r="1185">
          <cell r="B1185" t="str">
            <v>13NB0IM0AM0101</v>
          </cell>
        </row>
        <row r="1186">
          <cell r="B1186" t="str">
            <v>13NB0IM0AM0101</v>
          </cell>
        </row>
        <row r="1187">
          <cell r="B1187" t="str">
            <v>13NB0IM0AM0101</v>
          </cell>
        </row>
        <row r="1188">
          <cell r="B1188" t="str">
            <v>13NB0IM0AM0101</v>
          </cell>
        </row>
        <row r="1189">
          <cell r="B1189" t="str">
            <v>13NB0IM0AM0101</v>
          </cell>
        </row>
        <row r="1190">
          <cell r="B1190" t="str">
            <v>13NB0IM0AM0101</v>
          </cell>
        </row>
        <row r="1191">
          <cell r="B1191" t="str">
            <v>13NB0IM0AM0101</v>
          </cell>
        </row>
        <row r="1192">
          <cell r="B1192" t="str">
            <v>13NB0IM0AM0101</v>
          </cell>
        </row>
        <row r="1193">
          <cell r="B1193" t="str">
            <v>13NB0IM0AM0101</v>
          </cell>
        </row>
        <row r="1194">
          <cell r="B1194" t="str">
            <v>13NB0IM0AM0101</v>
          </cell>
        </row>
        <row r="1195">
          <cell r="B1195" t="str">
            <v>13NB0IM0AM0101</v>
          </cell>
        </row>
        <row r="1196">
          <cell r="B1196" t="str">
            <v>13NB0IM0AM0101</v>
          </cell>
        </row>
        <row r="1197">
          <cell r="B1197" t="str">
            <v>13NB0IM0AM0101</v>
          </cell>
        </row>
        <row r="1198">
          <cell r="B1198" t="str">
            <v>13NB0IM0AM0101</v>
          </cell>
        </row>
        <row r="1199">
          <cell r="B1199" t="str">
            <v>13NB0IM0AM0101</v>
          </cell>
        </row>
        <row r="1200">
          <cell r="B1200" t="str">
            <v>13NB0IM0AM0101</v>
          </cell>
        </row>
        <row r="1201">
          <cell r="B1201" t="str">
            <v>13NB0IM0AM0101</v>
          </cell>
        </row>
        <row r="1202">
          <cell r="B1202" t="str">
            <v>13NB0IM0AM0101</v>
          </cell>
        </row>
        <row r="1203">
          <cell r="B1203" t="str">
            <v>13NB0IM0AM0101</v>
          </cell>
        </row>
        <row r="1204">
          <cell r="B1204" t="str">
            <v>13NB0IM0AM0101</v>
          </cell>
        </row>
        <row r="1205">
          <cell r="B1205" t="str">
            <v>13NB0IM0AM0101</v>
          </cell>
        </row>
        <row r="1206">
          <cell r="B1206" t="str">
            <v>13NB0IM0AM0101</v>
          </cell>
        </row>
        <row r="1207">
          <cell r="B1207" t="str">
            <v>13NB0IM0AM0101</v>
          </cell>
        </row>
        <row r="1208">
          <cell r="B1208" t="str">
            <v>13NB0IM0AM0101</v>
          </cell>
        </row>
        <row r="1209">
          <cell r="B1209" t="str">
            <v>13NB0IM0AM0101</v>
          </cell>
        </row>
        <row r="1210">
          <cell r="B1210" t="str">
            <v>13NB0IM0AM0101</v>
          </cell>
        </row>
        <row r="1211">
          <cell r="B1211" t="str">
            <v>13NB0IM0AM0101</v>
          </cell>
        </row>
        <row r="1212">
          <cell r="B1212" t="str">
            <v>13NB0IM0AM0101</v>
          </cell>
        </row>
        <row r="1213">
          <cell r="B1213" t="str">
            <v>13NB0IM0AM0101</v>
          </cell>
        </row>
        <row r="1214">
          <cell r="B1214" t="str">
            <v>13NB0IM0AM0101</v>
          </cell>
        </row>
        <row r="1215">
          <cell r="B1215" t="str">
            <v>13NB0IM0AM0101</v>
          </cell>
        </row>
        <row r="1216">
          <cell r="B1216" t="str">
            <v>13NB0IM0AM0101</v>
          </cell>
        </row>
        <row r="1217">
          <cell r="B1217" t="str">
            <v>13NB0IM0AM0101</v>
          </cell>
        </row>
        <row r="1218">
          <cell r="B1218" t="str">
            <v>13NB0IM0AM0101</v>
          </cell>
        </row>
        <row r="1219">
          <cell r="B1219" t="str">
            <v>13NB0IM0AM0101</v>
          </cell>
        </row>
        <row r="1220">
          <cell r="B1220" t="str">
            <v>13NB0IM0AM0101</v>
          </cell>
        </row>
        <row r="1221">
          <cell r="B1221" t="str">
            <v>13NB0IM0AM0101</v>
          </cell>
        </row>
        <row r="1222">
          <cell r="B1222" t="str">
            <v>13NB0IM0AM0101</v>
          </cell>
        </row>
        <row r="1223">
          <cell r="B1223" t="str">
            <v>13NB0IM0AM0101</v>
          </cell>
        </row>
        <row r="1224">
          <cell r="B1224" t="str">
            <v>13NB0IM0AM0101</v>
          </cell>
        </row>
        <row r="1225">
          <cell r="B1225" t="str">
            <v>13NB0IM0AM0101</v>
          </cell>
        </row>
        <row r="1226">
          <cell r="B1226" t="str">
            <v>13NB0IM0AM0101</v>
          </cell>
        </row>
        <row r="1227">
          <cell r="B1227" t="str">
            <v>13NB0IM0AM0101</v>
          </cell>
        </row>
        <row r="1228">
          <cell r="B1228" t="str">
            <v>13NB0IM0AM0101</v>
          </cell>
        </row>
        <row r="1229">
          <cell r="B1229" t="str">
            <v>13NB0IM0AM0101</v>
          </cell>
        </row>
        <row r="1230">
          <cell r="B1230" t="str">
            <v>13NB0IM0AM0101</v>
          </cell>
        </row>
        <row r="1231">
          <cell r="B1231" t="str">
            <v>13NB0IM0AM0101</v>
          </cell>
        </row>
        <row r="1232">
          <cell r="B1232" t="str">
            <v>13NB0IM0AM0101</v>
          </cell>
        </row>
        <row r="1233">
          <cell r="B1233" t="str">
            <v>13NB0IM0AM0101</v>
          </cell>
        </row>
        <row r="1234">
          <cell r="B1234" t="str">
            <v>13NB0IM0AM0101</v>
          </cell>
        </row>
        <row r="1235">
          <cell r="B1235" t="str">
            <v>13NB0IM0AM0101</v>
          </cell>
        </row>
        <row r="1236">
          <cell r="B1236" t="str">
            <v>13NB0DE0T01011</v>
          </cell>
        </row>
        <row r="1237">
          <cell r="B1237" t="str">
            <v>13NB0DE0T01011</v>
          </cell>
        </row>
        <row r="1238">
          <cell r="B1238" t="str">
            <v>13NB0DE0T01011</v>
          </cell>
        </row>
        <row r="1239">
          <cell r="B1239" t="str">
            <v>13NB0DE0T01011</v>
          </cell>
        </row>
        <row r="1240">
          <cell r="B1240" t="str">
            <v>13NB0DE0T01011</v>
          </cell>
        </row>
        <row r="1241">
          <cell r="B1241" t="str">
            <v>13NB0DE0T01011</v>
          </cell>
        </row>
        <row r="1242">
          <cell r="B1242" t="str">
            <v>13NB0DE0T01011</v>
          </cell>
        </row>
        <row r="1243">
          <cell r="B1243" t="str">
            <v>13NB0DE0T01011</v>
          </cell>
        </row>
        <row r="1244">
          <cell r="B1244" t="str">
            <v>13NB0DE0T01011</v>
          </cell>
        </row>
        <row r="1245">
          <cell r="B1245" t="str">
            <v>13NB0DE0T01011</v>
          </cell>
        </row>
        <row r="1246">
          <cell r="B1246" t="str">
            <v>13NB0DE0T01011</v>
          </cell>
        </row>
        <row r="1247">
          <cell r="B1247" t="str">
            <v>13NB0DE0T01011</v>
          </cell>
        </row>
        <row r="1248">
          <cell r="B1248" t="str">
            <v>13NB0DE0T01011</v>
          </cell>
        </row>
        <row r="1249">
          <cell r="B1249" t="str">
            <v>13NB0DE0T01011</v>
          </cell>
        </row>
        <row r="1250">
          <cell r="B1250" t="str">
            <v>13NB0DE0T01011</v>
          </cell>
        </row>
        <row r="1251">
          <cell r="B1251" t="str">
            <v>13NB0DE0T01011</v>
          </cell>
        </row>
        <row r="1252">
          <cell r="B1252" t="str">
            <v>13NB0DE0T01011</v>
          </cell>
        </row>
        <row r="1253">
          <cell r="B1253" t="str">
            <v>13NB0DE0T01011</v>
          </cell>
        </row>
        <row r="1254">
          <cell r="B1254" t="str">
            <v>13NB0DE0T01011</v>
          </cell>
        </row>
        <row r="1255">
          <cell r="B1255" t="str">
            <v>13NB0DE0T01011</v>
          </cell>
        </row>
        <row r="1256">
          <cell r="B1256" t="str">
            <v>13NB0DE0T01011</v>
          </cell>
        </row>
        <row r="1257">
          <cell r="B1257" t="str">
            <v>13NB0DE0T01011</v>
          </cell>
        </row>
        <row r="1258">
          <cell r="B1258" t="str">
            <v>13NB0DE0T01011</v>
          </cell>
        </row>
        <row r="1259">
          <cell r="B1259" t="str">
            <v>13NB0DE0T01011</v>
          </cell>
        </row>
        <row r="1260">
          <cell r="B1260" t="str">
            <v>13NB0DE0T01011</v>
          </cell>
        </row>
        <row r="1261">
          <cell r="B1261" t="str">
            <v>13NB0DE0T01011</v>
          </cell>
        </row>
        <row r="1262">
          <cell r="B1262" t="str">
            <v>13NB0DE0T01011</v>
          </cell>
        </row>
        <row r="1263">
          <cell r="B1263" t="str">
            <v>13NB0DE0T01011</v>
          </cell>
        </row>
        <row r="1264">
          <cell r="B1264" t="str">
            <v>13NB0DE0T01011</v>
          </cell>
        </row>
        <row r="1265">
          <cell r="B1265" t="str">
            <v>13NB0DE0T01011</v>
          </cell>
        </row>
        <row r="1266">
          <cell r="B1266" t="str">
            <v>13NB0DE0T01011</v>
          </cell>
        </row>
        <row r="1267">
          <cell r="B1267" t="str">
            <v>13NB0DE0T01011</v>
          </cell>
        </row>
        <row r="1268">
          <cell r="B1268" t="str">
            <v>13NB0DE0T01011</v>
          </cell>
        </row>
        <row r="1269">
          <cell r="B1269" t="str">
            <v>13NB0DE0T01011</v>
          </cell>
        </row>
        <row r="1270">
          <cell r="B1270" t="str">
            <v>13NB0DE0T01011</v>
          </cell>
        </row>
        <row r="1271">
          <cell r="B1271" t="str">
            <v>13NB0DE0T01011</v>
          </cell>
        </row>
        <row r="1272">
          <cell r="B1272" t="str">
            <v>13NB0DE0T01011</v>
          </cell>
        </row>
        <row r="1273">
          <cell r="B1273" t="str">
            <v>13NB0DE0T01011</v>
          </cell>
        </row>
        <row r="1274">
          <cell r="B1274" t="str">
            <v>13NB0DE0T01011</v>
          </cell>
        </row>
        <row r="1275">
          <cell r="B1275" t="str">
            <v>13NB0DE0T01011</v>
          </cell>
        </row>
        <row r="1276">
          <cell r="B1276" t="str">
            <v>13NB0DE0T01011</v>
          </cell>
        </row>
        <row r="1277">
          <cell r="B1277" t="str">
            <v>13NB0DE0T01011</v>
          </cell>
        </row>
        <row r="1278">
          <cell r="B1278" t="str">
            <v>13NB0DE0T01011</v>
          </cell>
        </row>
        <row r="1279">
          <cell r="B1279" t="str">
            <v>13NB0DE0T01011</v>
          </cell>
        </row>
        <row r="1280">
          <cell r="B1280" t="str">
            <v>13NB0DE0T01011</v>
          </cell>
        </row>
        <row r="1281">
          <cell r="B1281" t="str">
            <v>13NB0DE0T01011</v>
          </cell>
        </row>
        <row r="1282">
          <cell r="B1282" t="str">
            <v>13NB0DE0T01011</v>
          </cell>
        </row>
        <row r="1283">
          <cell r="B1283" t="str">
            <v>13NB0DE0T01011</v>
          </cell>
        </row>
        <row r="1284">
          <cell r="B1284" t="str">
            <v>13NB0DE0T01011</v>
          </cell>
        </row>
        <row r="1285">
          <cell r="B1285" t="str">
            <v>13NB0DE0T01011</v>
          </cell>
        </row>
        <row r="1286">
          <cell r="B1286" t="str">
            <v>13NB0DE0T01011</v>
          </cell>
        </row>
        <row r="1287">
          <cell r="B1287" t="str">
            <v>13NB0DE0T01011</v>
          </cell>
        </row>
        <row r="1288">
          <cell r="B1288" t="str">
            <v>13NB0DE0T01011</v>
          </cell>
        </row>
        <row r="1289">
          <cell r="B1289" t="str">
            <v>13NB0DE0T01011</v>
          </cell>
        </row>
        <row r="1290">
          <cell r="B1290" t="str">
            <v>13NB0DE0T01011</v>
          </cell>
        </row>
        <row r="1291">
          <cell r="B1291" t="str">
            <v>13NB0DE0T01011</v>
          </cell>
        </row>
        <row r="1292">
          <cell r="B1292" t="str">
            <v>13NB0DE0T01011</v>
          </cell>
        </row>
        <row r="1293">
          <cell r="B1293" t="str">
            <v>13NB0DE0T01011</v>
          </cell>
        </row>
        <row r="1294">
          <cell r="B1294" t="str">
            <v>13NB0DE0T01011</v>
          </cell>
        </row>
        <row r="1295">
          <cell r="B1295" t="str">
            <v>13NB0DE0T01011</v>
          </cell>
        </row>
        <row r="1296">
          <cell r="B1296" t="str">
            <v>13NB0DE0T01011</v>
          </cell>
        </row>
        <row r="1297">
          <cell r="B1297" t="str">
            <v>13NB0DE0T01011</v>
          </cell>
        </row>
        <row r="1298">
          <cell r="B1298" t="str">
            <v>13NB0DE0T01011</v>
          </cell>
        </row>
        <row r="1299">
          <cell r="B1299" t="str">
            <v>13NB0DE0T01011</v>
          </cell>
        </row>
        <row r="1300">
          <cell r="B1300" t="str">
            <v>13NB0DE0T01011</v>
          </cell>
        </row>
        <row r="1301">
          <cell r="B1301" t="str">
            <v>13NB0DE0T01011</v>
          </cell>
        </row>
        <row r="1302">
          <cell r="B1302" t="str">
            <v>13NB0DE0T01011</v>
          </cell>
        </row>
        <row r="1303">
          <cell r="B1303" t="str">
            <v>13NB0DE0T01011</v>
          </cell>
        </row>
        <row r="1304">
          <cell r="B1304" t="str">
            <v>13NB0DE0T01011</v>
          </cell>
        </row>
        <row r="1305">
          <cell r="B1305" t="str">
            <v>13NB0DE0T01011</v>
          </cell>
        </row>
        <row r="1306">
          <cell r="B1306" t="str">
            <v>13NB0DE0T01011</v>
          </cell>
        </row>
        <row r="1307">
          <cell r="B1307" t="str">
            <v>13NB0DE0T01011</v>
          </cell>
        </row>
        <row r="1308">
          <cell r="B1308" t="str">
            <v>13NB0DE0T01011</v>
          </cell>
        </row>
        <row r="1309">
          <cell r="B1309" t="str">
            <v>13NB0DE0T01011</v>
          </cell>
        </row>
        <row r="1310">
          <cell r="B1310" t="str">
            <v>13NB0DE0T01011</v>
          </cell>
        </row>
        <row r="1311">
          <cell r="B1311" t="str">
            <v>13NB0HE1M01011</v>
          </cell>
        </row>
        <row r="1312">
          <cell r="B1312" t="str">
            <v>13NB0HE1M01011</v>
          </cell>
        </row>
        <row r="1313">
          <cell r="B1313" t="str">
            <v>13NB0HE1M01011</v>
          </cell>
        </row>
        <row r="1314">
          <cell r="B1314" t="str">
            <v>13NB0HE1M01011</v>
          </cell>
        </row>
        <row r="1315">
          <cell r="B1315" t="str">
            <v>13NB0HE1M01011</v>
          </cell>
        </row>
        <row r="1316">
          <cell r="B1316" t="str">
            <v>13NB0HE1M01011</v>
          </cell>
        </row>
        <row r="1317">
          <cell r="B1317" t="str">
            <v>13NB0HE1M01011</v>
          </cell>
        </row>
        <row r="1318">
          <cell r="B1318" t="str">
            <v>13NB0HE1M01011</v>
          </cell>
        </row>
        <row r="1319">
          <cell r="B1319" t="str">
            <v>13NB0HE1M01011</v>
          </cell>
        </row>
        <row r="1320">
          <cell r="B1320" t="str">
            <v>13NB0HE1M01011</v>
          </cell>
        </row>
        <row r="1321">
          <cell r="B1321" t="str">
            <v>13NB0HE1M01011</v>
          </cell>
        </row>
        <row r="1322">
          <cell r="B1322" t="str">
            <v>13NB0HE1M01011</v>
          </cell>
        </row>
        <row r="1323">
          <cell r="B1323" t="str">
            <v>13NB0HE1M01011</v>
          </cell>
        </row>
        <row r="1324">
          <cell r="B1324" t="str">
            <v>13NB0HE1M01011</v>
          </cell>
        </row>
        <row r="1325">
          <cell r="B1325" t="str">
            <v>13NB0HE1M01011</v>
          </cell>
        </row>
        <row r="1326">
          <cell r="B1326" t="str">
            <v>13NB0HE1M01011</v>
          </cell>
        </row>
        <row r="1327">
          <cell r="B1327" t="str">
            <v>13NB0HE1M01011</v>
          </cell>
        </row>
        <row r="1328">
          <cell r="B1328" t="str">
            <v>13NB0HE1M01011</v>
          </cell>
        </row>
        <row r="1329">
          <cell r="B1329" t="str">
            <v>13NB0HE1M01011</v>
          </cell>
        </row>
        <row r="1330">
          <cell r="B1330" t="str">
            <v>13NB0HE1M01011</v>
          </cell>
        </row>
        <row r="1331">
          <cell r="B1331" t="str">
            <v>13NB0HE1M01011</v>
          </cell>
        </row>
        <row r="1332">
          <cell r="B1332" t="str">
            <v>13NB0HE1M01011</v>
          </cell>
        </row>
        <row r="1333">
          <cell r="B1333" t="str">
            <v>13NB0HE1M01011</v>
          </cell>
        </row>
        <row r="1334">
          <cell r="B1334" t="str">
            <v>13NB0HE1M01011</v>
          </cell>
        </row>
        <row r="1335">
          <cell r="B1335" t="str">
            <v>13NB0HE1M01011</v>
          </cell>
        </row>
        <row r="1336">
          <cell r="B1336" t="str">
            <v>13NB0HE1M01011</v>
          </cell>
        </row>
        <row r="1337">
          <cell r="B1337" t="str">
            <v>13NB0HE1M01011</v>
          </cell>
        </row>
        <row r="1338">
          <cell r="B1338" t="str">
            <v>13NB0HE1M01011</v>
          </cell>
        </row>
        <row r="1339">
          <cell r="B1339" t="str">
            <v>13NB0HE1M01011</v>
          </cell>
        </row>
        <row r="1340">
          <cell r="B1340" t="str">
            <v>13NB0HE1M01011</v>
          </cell>
        </row>
        <row r="1341">
          <cell r="B1341" t="str">
            <v>13NB0HE1M01011</v>
          </cell>
        </row>
        <row r="1342">
          <cell r="B1342" t="str">
            <v>13NB0HE1M01011</v>
          </cell>
        </row>
        <row r="1343">
          <cell r="B1343" t="str">
            <v>13NB0HE1M01011</v>
          </cell>
        </row>
        <row r="1344">
          <cell r="B1344" t="str">
            <v>13NB0HE1M01011</v>
          </cell>
        </row>
        <row r="1345">
          <cell r="B1345" t="str">
            <v>13NB0HE1M01011</v>
          </cell>
        </row>
        <row r="1346">
          <cell r="B1346" t="str">
            <v>13NB0HE1M01011</v>
          </cell>
        </row>
        <row r="1347">
          <cell r="B1347" t="str">
            <v>13NB0HE1M01011</v>
          </cell>
        </row>
        <row r="1348">
          <cell r="B1348" t="str">
            <v>13NB0HE1M01011</v>
          </cell>
        </row>
        <row r="1349">
          <cell r="B1349" t="str">
            <v>13NB0HE1M01011</v>
          </cell>
        </row>
        <row r="1350">
          <cell r="B1350" t="str">
            <v>13NB0HE1M01011</v>
          </cell>
        </row>
        <row r="1351">
          <cell r="B1351" t="str">
            <v>13NB0HE1M01011</v>
          </cell>
        </row>
        <row r="1352">
          <cell r="B1352" t="str">
            <v>13NB0HE1M01011</v>
          </cell>
        </row>
        <row r="1353">
          <cell r="B1353" t="str">
            <v>13NB0HE1M01011</v>
          </cell>
        </row>
        <row r="1354">
          <cell r="B1354" t="str">
            <v>13NB0HE1M01011</v>
          </cell>
        </row>
        <row r="1355">
          <cell r="B1355" t="str">
            <v>13NB0HE1M01011</v>
          </cell>
        </row>
        <row r="1356">
          <cell r="B1356" t="str">
            <v>13NB0HE1M01011</v>
          </cell>
        </row>
        <row r="1357">
          <cell r="B1357" t="str">
            <v>13NB0HE1M01011</v>
          </cell>
        </row>
        <row r="1358">
          <cell r="B1358" t="str">
            <v>13NB0HE1M01011</v>
          </cell>
        </row>
        <row r="1359">
          <cell r="B1359" t="str">
            <v>13NB0HE1M01011</v>
          </cell>
        </row>
        <row r="1360">
          <cell r="B1360" t="str">
            <v>13NB0HE1M01011</v>
          </cell>
        </row>
        <row r="1361">
          <cell r="B1361" t="str">
            <v>13NB0HE1M01011</v>
          </cell>
        </row>
        <row r="1362">
          <cell r="B1362" t="str">
            <v>13NB0HE1M01011</v>
          </cell>
        </row>
        <row r="1363">
          <cell r="B1363" t="str">
            <v>13NB0HE1M01011</v>
          </cell>
        </row>
        <row r="1364">
          <cell r="B1364" t="str">
            <v>13NB0HE1M01011</v>
          </cell>
        </row>
        <row r="1365">
          <cell r="B1365" t="str">
            <v>13NB0HE1M01011</v>
          </cell>
        </row>
        <row r="1366">
          <cell r="B1366" t="str">
            <v>13NB0HE1M01011</v>
          </cell>
        </row>
        <row r="1367">
          <cell r="B1367" t="str">
            <v>13NB0HE1M01011</v>
          </cell>
        </row>
        <row r="1368">
          <cell r="B1368" t="str">
            <v>13NB0HE1M01011</v>
          </cell>
        </row>
        <row r="1369">
          <cell r="B1369" t="str">
            <v>13NB0HE1M01011</v>
          </cell>
        </row>
        <row r="1370">
          <cell r="B1370" t="str">
            <v>13NB0HE1M01011</v>
          </cell>
        </row>
        <row r="1371">
          <cell r="B1371" t="str">
            <v>13NB0HE1M01011</v>
          </cell>
        </row>
        <row r="1372">
          <cell r="B1372" t="str">
            <v>13NB0HE1M01011</v>
          </cell>
        </row>
        <row r="1373">
          <cell r="B1373" t="str">
            <v>13NB0HE1M01011</v>
          </cell>
        </row>
        <row r="1374">
          <cell r="B1374" t="str">
            <v>13NB0HE1M01011</v>
          </cell>
        </row>
        <row r="1375">
          <cell r="B1375" t="str">
            <v>13NB0HE1M01011</v>
          </cell>
        </row>
        <row r="1376">
          <cell r="B1376" t="str">
            <v>13NB0HE1M01011</v>
          </cell>
        </row>
        <row r="1377">
          <cell r="B1377" t="str">
            <v>13NB0HE1M01011</v>
          </cell>
        </row>
        <row r="1378">
          <cell r="B1378" t="str">
            <v>13NB0HE1M01011</v>
          </cell>
        </row>
        <row r="1379">
          <cell r="B1379" t="str">
            <v>13NB0HE1M01011</v>
          </cell>
        </row>
        <row r="1380">
          <cell r="B1380" t="str">
            <v>13NB0HE1M01011</v>
          </cell>
        </row>
        <row r="1381">
          <cell r="B1381" t="str">
            <v>13NB0HE1M01011</v>
          </cell>
        </row>
        <row r="1382">
          <cell r="B1382" t="str">
            <v>13NB0HE1M01011</v>
          </cell>
        </row>
        <row r="1383">
          <cell r="B1383" t="str">
            <v>13NB0HE1M01011</v>
          </cell>
        </row>
        <row r="1384">
          <cell r="B1384" t="str">
            <v>13NB0HE1M01011</v>
          </cell>
        </row>
        <row r="1385">
          <cell r="B1385" t="str">
            <v>13NB0HE1M01011</v>
          </cell>
        </row>
        <row r="1386">
          <cell r="B1386" t="str">
            <v>13NB0HE1M01011</v>
          </cell>
        </row>
        <row r="1387">
          <cell r="B1387" t="str">
            <v>13NB0HE1M01011</v>
          </cell>
        </row>
        <row r="1388">
          <cell r="B1388" t="str">
            <v>13NB0HE1M01011</v>
          </cell>
        </row>
        <row r="1389">
          <cell r="B1389" t="str">
            <v>0C011-00191200</v>
          </cell>
        </row>
        <row r="1390">
          <cell r="B1390" t="str">
            <v>0C011-00191200</v>
          </cell>
        </row>
        <row r="1391">
          <cell r="B1391" t="str">
            <v>0C011-00191200</v>
          </cell>
        </row>
        <row r="1392">
          <cell r="B1392" t="str">
            <v>0C011-00191200</v>
          </cell>
        </row>
        <row r="1393">
          <cell r="B1393" t="str">
            <v>0C011-00191200</v>
          </cell>
        </row>
        <row r="1394">
          <cell r="B1394" t="str">
            <v>0C011-00191200</v>
          </cell>
        </row>
        <row r="1395">
          <cell r="B1395" t="str">
            <v>0C011-00191200</v>
          </cell>
        </row>
        <row r="1396">
          <cell r="B1396" t="str">
            <v>0C011-00191200</v>
          </cell>
        </row>
        <row r="1397">
          <cell r="B1397" t="str">
            <v>0C011-00191200</v>
          </cell>
        </row>
        <row r="1398">
          <cell r="B1398" t="str">
            <v>0C011-00191200</v>
          </cell>
        </row>
        <row r="1399">
          <cell r="B1399" t="str">
            <v>0C011-00191200</v>
          </cell>
        </row>
        <row r="1400">
          <cell r="B1400" t="str">
            <v>0C011-00191200</v>
          </cell>
        </row>
        <row r="1401">
          <cell r="B1401" t="str">
            <v>0C011-00191200</v>
          </cell>
        </row>
        <row r="1402">
          <cell r="B1402" t="str">
            <v>0C011-00191200</v>
          </cell>
        </row>
        <row r="1403">
          <cell r="B1403" t="str">
            <v>0C011-00191200</v>
          </cell>
        </row>
        <row r="1404">
          <cell r="B1404" t="str">
            <v>0C011-00191200</v>
          </cell>
        </row>
        <row r="1405">
          <cell r="B1405" t="str">
            <v>0C011-00191200</v>
          </cell>
        </row>
        <row r="1406">
          <cell r="B1406" t="str">
            <v>0C011-00191200</v>
          </cell>
        </row>
        <row r="1407">
          <cell r="B1407" t="str">
            <v>0C011-00191200</v>
          </cell>
        </row>
        <row r="1408">
          <cell r="B1408" t="str">
            <v>15100-12782100</v>
          </cell>
        </row>
        <row r="1409">
          <cell r="B1409" t="str">
            <v>15100-12782100</v>
          </cell>
        </row>
        <row r="1410">
          <cell r="B1410" t="str">
            <v>15100-12782100</v>
          </cell>
        </row>
        <row r="1411">
          <cell r="B1411" t="str">
            <v>15100-12782100</v>
          </cell>
        </row>
        <row r="1412">
          <cell r="B1412" t="str">
            <v>15100-12782100</v>
          </cell>
        </row>
        <row r="1413">
          <cell r="B1413" t="str">
            <v>15100-12782100</v>
          </cell>
        </row>
        <row r="1414">
          <cell r="B1414" t="str">
            <v>15100-12782100</v>
          </cell>
        </row>
        <row r="1415">
          <cell r="B1415" t="str">
            <v>15100-12782100</v>
          </cell>
        </row>
        <row r="1416">
          <cell r="B1416" t="str">
            <v>15100-12782100</v>
          </cell>
        </row>
        <row r="1417">
          <cell r="B1417" t="str">
            <v>15100-12782100</v>
          </cell>
        </row>
        <row r="1418">
          <cell r="B1418" t="str">
            <v>15100-12782100</v>
          </cell>
        </row>
        <row r="1419">
          <cell r="B1419" t="str">
            <v>15100-12782100</v>
          </cell>
        </row>
        <row r="1420">
          <cell r="B1420" t="str">
            <v>15100-12782100</v>
          </cell>
        </row>
        <row r="1421">
          <cell r="B1421" t="str">
            <v>15100-12782100</v>
          </cell>
        </row>
        <row r="1422">
          <cell r="B1422" t="str">
            <v>15100-12782100</v>
          </cell>
        </row>
        <row r="1423">
          <cell r="B1423" t="str">
            <v>15100-12782100</v>
          </cell>
        </row>
        <row r="1424">
          <cell r="B1424" t="str">
            <v>15100-12782100</v>
          </cell>
        </row>
        <row r="1425">
          <cell r="B1425" t="str">
            <v>15100-12782100</v>
          </cell>
        </row>
        <row r="1426">
          <cell r="B1426" t="str">
            <v>15100-12782100</v>
          </cell>
        </row>
        <row r="1427">
          <cell r="B1427" t="str">
            <v>15100-12786000</v>
          </cell>
        </row>
        <row r="1428">
          <cell r="B1428" t="str">
            <v>15100-12786000</v>
          </cell>
        </row>
        <row r="1429">
          <cell r="B1429" t="str">
            <v>15100-12786000</v>
          </cell>
        </row>
        <row r="1430">
          <cell r="B1430" t="str">
            <v>15100-12786000</v>
          </cell>
        </row>
        <row r="1431">
          <cell r="B1431" t="str">
            <v>15100-12786000</v>
          </cell>
        </row>
        <row r="1432">
          <cell r="B1432" t="str">
            <v>15100-12786000</v>
          </cell>
        </row>
        <row r="1433">
          <cell r="B1433" t="str">
            <v>15100-12786000</v>
          </cell>
        </row>
        <row r="1434">
          <cell r="B1434" t="str">
            <v>15100-12786000</v>
          </cell>
        </row>
        <row r="1435">
          <cell r="B1435" t="str">
            <v>15100-12786000</v>
          </cell>
        </row>
        <row r="1436">
          <cell r="B1436" t="str">
            <v>15100-12786000</v>
          </cell>
        </row>
        <row r="1437">
          <cell r="B1437" t="str">
            <v>15100-12786000</v>
          </cell>
        </row>
        <row r="1438">
          <cell r="B1438" t="str">
            <v>15100-12786000</v>
          </cell>
        </row>
        <row r="1439">
          <cell r="B1439" t="str">
            <v>15100-12786000</v>
          </cell>
        </row>
        <row r="1440">
          <cell r="B1440" t="str">
            <v>15100-12786000</v>
          </cell>
        </row>
        <row r="1441">
          <cell r="B1441" t="str">
            <v>15100-12786000</v>
          </cell>
        </row>
        <row r="1442">
          <cell r="B1442" t="str">
            <v>15100-12786000</v>
          </cell>
        </row>
        <row r="1443">
          <cell r="B1443" t="str">
            <v>15100-12786000</v>
          </cell>
        </row>
        <row r="1444">
          <cell r="B1444" t="str">
            <v>15100-1708P000</v>
          </cell>
        </row>
        <row r="1445">
          <cell r="B1445" t="str">
            <v>15100-1708P000</v>
          </cell>
        </row>
        <row r="1446">
          <cell r="B1446" t="str">
            <v>15100-1708P000</v>
          </cell>
        </row>
        <row r="1447">
          <cell r="B1447" t="str">
            <v>15100-1708P000</v>
          </cell>
        </row>
        <row r="1448">
          <cell r="B1448" t="str">
            <v>15100-1708P000</v>
          </cell>
        </row>
        <row r="1449">
          <cell r="B1449" t="str">
            <v>15100-1708P000</v>
          </cell>
        </row>
        <row r="1450">
          <cell r="B1450" t="str">
            <v>15100-1708P000</v>
          </cell>
        </row>
        <row r="1451">
          <cell r="B1451" t="str">
            <v>15100-1708P000</v>
          </cell>
        </row>
        <row r="1452">
          <cell r="B1452" t="str">
            <v>15100-1708P000</v>
          </cell>
        </row>
        <row r="1453">
          <cell r="B1453" t="str">
            <v>15100-1708P000</v>
          </cell>
        </row>
        <row r="1454">
          <cell r="B1454" t="str">
            <v>15100-1708P000</v>
          </cell>
        </row>
        <row r="1455">
          <cell r="B1455" t="str">
            <v>15100-1708P000</v>
          </cell>
        </row>
        <row r="1456">
          <cell r="B1456" t="str">
            <v>15100-1708P000</v>
          </cell>
        </row>
        <row r="1457">
          <cell r="B1457" t="str">
            <v>15100-1708P000</v>
          </cell>
        </row>
        <row r="1458">
          <cell r="B1458" t="str">
            <v>15100-1708P000</v>
          </cell>
        </row>
        <row r="1459">
          <cell r="B1459" t="str">
            <v>15100-1708P000</v>
          </cell>
        </row>
        <row r="1460">
          <cell r="B1460" t="str">
            <v>15100-1708P000</v>
          </cell>
        </row>
        <row r="1461">
          <cell r="B1461" t="str">
            <v>15100-1708P000</v>
          </cell>
        </row>
        <row r="1462">
          <cell r="B1462" t="str">
            <v>15100-1708P000</v>
          </cell>
        </row>
        <row r="1463">
          <cell r="B1463" t="str">
            <v>15100-1708P000</v>
          </cell>
        </row>
        <row r="1464">
          <cell r="B1464" t="str">
            <v>15100-1708P000</v>
          </cell>
        </row>
        <row r="1465">
          <cell r="B1465" t="str">
            <v>15100-1708P000</v>
          </cell>
        </row>
        <row r="1466">
          <cell r="B1466" t="str">
            <v>15100-1708P000</v>
          </cell>
        </row>
        <row r="1467">
          <cell r="B1467" t="str">
            <v>15100-1708P000</v>
          </cell>
        </row>
        <row r="1468">
          <cell r="B1468" t="str">
            <v>15100-1708P000</v>
          </cell>
        </row>
        <row r="1469">
          <cell r="B1469" t="str">
            <v>15100-1708P000</v>
          </cell>
        </row>
        <row r="1470">
          <cell r="B1470" t="str">
            <v>15100-1708P000</v>
          </cell>
        </row>
        <row r="1471">
          <cell r="B1471" t="str">
            <v>15100-1708P000</v>
          </cell>
        </row>
        <row r="1472">
          <cell r="B1472" t="str">
            <v>15100-1708P000</v>
          </cell>
        </row>
        <row r="1473">
          <cell r="B1473" t="str">
            <v>15100-1708P000</v>
          </cell>
        </row>
        <row r="1474">
          <cell r="B1474" t="str">
            <v>15100-1708P000</v>
          </cell>
        </row>
        <row r="1475">
          <cell r="B1475" t="str">
            <v>15100-1708P000</v>
          </cell>
        </row>
        <row r="1476">
          <cell r="B1476" t="str">
            <v>15100-1708P000</v>
          </cell>
        </row>
        <row r="1477">
          <cell r="B1477" t="str">
            <v>15100-1708P000</v>
          </cell>
        </row>
        <row r="1478">
          <cell r="B1478" t="str">
            <v>15100-1708P000</v>
          </cell>
        </row>
        <row r="1479">
          <cell r="B1479" t="str">
            <v>15100-1708P000</v>
          </cell>
        </row>
        <row r="1480">
          <cell r="B1480" t="str">
            <v>15100-1708P000</v>
          </cell>
        </row>
        <row r="1481">
          <cell r="B1481" t="str">
            <v>15100-1708P000</v>
          </cell>
        </row>
        <row r="1482">
          <cell r="B1482" t="str">
            <v>15100-1708P000</v>
          </cell>
        </row>
        <row r="1483">
          <cell r="B1483" t="str">
            <v>15100-1708P000</v>
          </cell>
        </row>
        <row r="1484">
          <cell r="B1484" t="str">
            <v>15100-1708P000</v>
          </cell>
        </row>
        <row r="1485">
          <cell r="B1485" t="str">
            <v>15100-1708P000</v>
          </cell>
        </row>
        <row r="1486">
          <cell r="B1486" t="str">
            <v>15100-1708P000</v>
          </cell>
        </row>
        <row r="1487">
          <cell r="B1487" t="str">
            <v>15100-1708P000</v>
          </cell>
        </row>
        <row r="1488">
          <cell r="B1488" t="str">
            <v>15100-1708P000</v>
          </cell>
        </row>
        <row r="1489">
          <cell r="B1489" t="str">
            <v>15100-1708P000</v>
          </cell>
        </row>
        <row r="1490">
          <cell r="B1490" t="str">
            <v>15100-1708P000</v>
          </cell>
        </row>
        <row r="1491">
          <cell r="B1491" t="str">
            <v>15100-1708P000</v>
          </cell>
        </row>
        <row r="1492">
          <cell r="B1492" t="str">
            <v>15100-1708P000</v>
          </cell>
        </row>
        <row r="1493">
          <cell r="B1493" t="str">
            <v>15100-1708P000</v>
          </cell>
        </row>
        <row r="1494">
          <cell r="B1494" t="str">
            <v>15100-1708P000</v>
          </cell>
        </row>
        <row r="1495">
          <cell r="B1495" t="str">
            <v>15100-1708P000</v>
          </cell>
        </row>
        <row r="1496">
          <cell r="B1496" t="str">
            <v>15100-1708P000</v>
          </cell>
        </row>
        <row r="1497">
          <cell r="B1497" t="str">
            <v>15100-1708P000</v>
          </cell>
        </row>
        <row r="1498">
          <cell r="B1498" t="str">
            <v>15100-1708P000</v>
          </cell>
        </row>
        <row r="1499">
          <cell r="B1499" t="str">
            <v>15100-1708P000</v>
          </cell>
        </row>
        <row r="1500">
          <cell r="B1500" t="str">
            <v>15100-1708P000</v>
          </cell>
        </row>
        <row r="1501">
          <cell r="B1501" t="str">
            <v>15100-1708P000</v>
          </cell>
        </row>
        <row r="1502">
          <cell r="B1502" t="str">
            <v>15100-1708P000</v>
          </cell>
        </row>
        <row r="1503">
          <cell r="B1503" t="str">
            <v>15100-1708P000</v>
          </cell>
        </row>
        <row r="1504">
          <cell r="B1504" t="str">
            <v>15100-1708P000</v>
          </cell>
        </row>
        <row r="1505">
          <cell r="B1505" t="str">
            <v>15100-1708P000</v>
          </cell>
        </row>
        <row r="1506">
          <cell r="B1506" t="str">
            <v>15100-1708P000</v>
          </cell>
        </row>
        <row r="1507">
          <cell r="B1507" t="str">
            <v>15100-1708P000</v>
          </cell>
        </row>
        <row r="1508">
          <cell r="B1508" t="str">
            <v>15100-1708P000</v>
          </cell>
        </row>
        <row r="1509">
          <cell r="B1509" t="str">
            <v>15100-1708P000</v>
          </cell>
        </row>
        <row r="1510">
          <cell r="B1510" t="str">
            <v>15100-1708P000</v>
          </cell>
        </row>
        <row r="1511">
          <cell r="B1511" t="str">
            <v>15100-1708P000</v>
          </cell>
        </row>
        <row r="1512">
          <cell r="B1512" t="str">
            <v>15100-1708P000</v>
          </cell>
        </row>
        <row r="1513">
          <cell r="B1513" t="str">
            <v>15100-1708P000</v>
          </cell>
        </row>
        <row r="1514">
          <cell r="B1514" t="str">
            <v>15100-1708P000</v>
          </cell>
        </row>
        <row r="1515">
          <cell r="B1515" t="str">
            <v>15100-1708P000</v>
          </cell>
        </row>
        <row r="1516">
          <cell r="B1516" t="str">
            <v>15100-1708P000</v>
          </cell>
        </row>
        <row r="1517">
          <cell r="B1517" t="str">
            <v>15100-1708P000</v>
          </cell>
        </row>
        <row r="1518">
          <cell r="B1518" t="str">
            <v>15100-1708P000</v>
          </cell>
        </row>
        <row r="1519">
          <cell r="B1519" t="str">
            <v>15100-1708P000</v>
          </cell>
        </row>
        <row r="1520">
          <cell r="B1520" t="str">
            <v>15100-1708P000</v>
          </cell>
        </row>
        <row r="1521">
          <cell r="B1521" t="str">
            <v>15100-1708P000</v>
          </cell>
        </row>
        <row r="1522">
          <cell r="B1522" t="str">
            <v>15105-0622P000</v>
          </cell>
        </row>
        <row r="1523">
          <cell r="B1523" t="str">
            <v>15105-0622P000</v>
          </cell>
        </row>
        <row r="1524">
          <cell r="B1524" t="str">
            <v>15105-0622P000</v>
          </cell>
        </row>
        <row r="1525">
          <cell r="B1525" t="str">
            <v>15105-0622P000</v>
          </cell>
        </row>
        <row r="1526">
          <cell r="B1526" t="str">
            <v>15105-0622P000</v>
          </cell>
        </row>
        <row r="1527">
          <cell r="B1527" t="str">
            <v>15105-0622P000</v>
          </cell>
        </row>
        <row r="1528">
          <cell r="B1528" t="str">
            <v>15105-0622P000</v>
          </cell>
        </row>
        <row r="1529">
          <cell r="B1529" t="str">
            <v>15105-0622P000</v>
          </cell>
        </row>
        <row r="1530">
          <cell r="B1530" t="str">
            <v>15060-0H6S0000</v>
          </cell>
        </row>
        <row r="1531">
          <cell r="B1531" t="str">
            <v>15060-0H6S0000</v>
          </cell>
        </row>
        <row r="1532">
          <cell r="B1532" t="str">
            <v>15060-0H6S0000</v>
          </cell>
        </row>
        <row r="1533">
          <cell r="B1533" t="str">
            <v>15060-0H6S0000</v>
          </cell>
        </row>
        <row r="1534">
          <cell r="B1534" t="str">
            <v>13NB0CD0AM0201</v>
          </cell>
        </row>
        <row r="1535">
          <cell r="B1535" t="str">
            <v>13NB0CD0AM0201</v>
          </cell>
        </row>
        <row r="1536">
          <cell r="B1536" t="str">
            <v>13NB0CD0AM0201</v>
          </cell>
        </row>
        <row r="1537">
          <cell r="B1537" t="str">
            <v>13NB0CD0AM0201</v>
          </cell>
        </row>
        <row r="1538">
          <cell r="B1538" t="str">
            <v>13NB0CD0AM0201</v>
          </cell>
        </row>
        <row r="1539">
          <cell r="B1539" t="str">
            <v>13NB0CD0AM0201</v>
          </cell>
        </row>
        <row r="1540">
          <cell r="B1540" t="str">
            <v>13NB0CD0AM0201</v>
          </cell>
        </row>
        <row r="1541">
          <cell r="B1541" t="str">
            <v>13NB0CD0AM0201</v>
          </cell>
        </row>
        <row r="1542">
          <cell r="B1542" t="str">
            <v>13NB0CD0AM0201</v>
          </cell>
        </row>
        <row r="1543">
          <cell r="B1543" t="str">
            <v>13GMBKXC070Z-1</v>
          </cell>
        </row>
        <row r="1544">
          <cell r="B1544" t="str">
            <v>13050-72503400</v>
          </cell>
        </row>
        <row r="1545">
          <cell r="B1545" t="str">
            <v>13NB0HS1P07021</v>
          </cell>
        </row>
        <row r="1546">
          <cell r="B1546" t="str">
            <v>13050-B2805100</v>
          </cell>
        </row>
        <row r="1547">
          <cell r="B1547" t="str">
            <v>13050-B2805100</v>
          </cell>
        </row>
        <row r="1548">
          <cell r="B1548" t="str">
            <v>13050-B2805100</v>
          </cell>
        </row>
        <row r="1549">
          <cell r="B1549" t="str">
            <v>13050-B2805100</v>
          </cell>
        </row>
        <row r="1550">
          <cell r="B1550" t="str">
            <v>13050-B2805100</v>
          </cell>
        </row>
        <row r="1551">
          <cell r="B1551" t="str">
            <v>13050-B2805100</v>
          </cell>
        </row>
        <row r="1552">
          <cell r="B1552" t="str">
            <v>13050-B2805100</v>
          </cell>
        </row>
        <row r="1553">
          <cell r="B1553" t="str">
            <v>13050-B2805100</v>
          </cell>
        </row>
        <row r="1554">
          <cell r="B1554" t="str">
            <v>13050-B2805100</v>
          </cell>
        </row>
        <row r="1555">
          <cell r="B1555" t="str">
            <v>13050-B2805100</v>
          </cell>
        </row>
        <row r="1556">
          <cell r="B1556" t="str">
            <v>13050-B2805100</v>
          </cell>
        </row>
        <row r="1557">
          <cell r="B1557" t="str">
            <v>13050-B2805100</v>
          </cell>
        </row>
        <row r="1558">
          <cell r="B1558" t="str">
            <v>13050-B2805100</v>
          </cell>
        </row>
        <row r="1559">
          <cell r="B1559" t="str">
            <v>13050-B2805100</v>
          </cell>
        </row>
        <row r="1560">
          <cell r="B1560" t="str">
            <v>13050-B2805100</v>
          </cell>
        </row>
        <row r="1561">
          <cell r="B1561" t="str">
            <v>13050-B2805100</v>
          </cell>
        </row>
        <row r="1562">
          <cell r="B1562" t="str">
            <v>13050-B2805100</v>
          </cell>
        </row>
        <row r="1563">
          <cell r="B1563" t="str">
            <v>13050-B2805100</v>
          </cell>
        </row>
        <row r="1564">
          <cell r="B1564" t="str">
            <v>13050-B2805100</v>
          </cell>
        </row>
        <row r="1565">
          <cell r="B1565" t="str">
            <v>13050-B2805100</v>
          </cell>
        </row>
        <row r="1566">
          <cell r="B1566" t="str">
            <v>13050-B2805100</v>
          </cell>
        </row>
        <row r="1567">
          <cell r="B1567" t="str">
            <v>13050-B2805100</v>
          </cell>
        </row>
        <row r="1568">
          <cell r="B1568" t="str">
            <v>13050-B2805100</v>
          </cell>
        </row>
        <row r="1569">
          <cell r="B1569" t="str">
            <v>13050-B2805100</v>
          </cell>
        </row>
        <row r="1570">
          <cell r="B1570" t="str">
            <v>13050-B2805100</v>
          </cell>
        </row>
        <row r="1571">
          <cell r="B1571" t="str">
            <v>13050-B2805100</v>
          </cell>
        </row>
        <row r="1572">
          <cell r="B1572" t="str">
            <v>13050-B2805100</v>
          </cell>
        </row>
        <row r="1573">
          <cell r="B1573" t="str">
            <v>13050-B2805100</v>
          </cell>
        </row>
        <row r="1574">
          <cell r="B1574" t="str">
            <v>13050-B2805100</v>
          </cell>
        </row>
        <row r="1575">
          <cell r="B1575" t="str">
            <v>13050-B2805100</v>
          </cell>
        </row>
        <row r="1576">
          <cell r="B1576" t="str">
            <v>13050-B2805100</v>
          </cell>
        </row>
        <row r="1577">
          <cell r="B1577" t="str">
            <v>13050-B2805100</v>
          </cell>
        </row>
        <row r="1578">
          <cell r="B1578" t="str">
            <v>13050-B2805100</v>
          </cell>
        </row>
        <row r="1579">
          <cell r="B1579" t="str">
            <v>13050-B2805100</v>
          </cell>
        </row>
        <row r="1580">
          <cell r="B1580" t="str">
            <v>13050-B2805100</v>
          </cell>
        </row>
        <row r="1581">
          <cell r="B1581" t="str">
            <v>13050-B2805100</v>
          </cell>
        </row>
        <row r="1582">
          <cell r="B1582" t="str">
            <v>13NB0731L20011</v>
          </cell>
        </row>
        <row r="1583">
          <cell r="B1583" t="str">
            <v>13NB0HS0P01011</v>
          </cell>
        </row>
        <row r="1584">
          <cell r="B1584" t="str">
            <v>13NB0IU0AM0101</v>
          </cell>
        </row>
        <row r="1585">
          <cell r="B1585" t="str">
            <v>14010-00156700</v>
          </cell>
        </row>
        <row r="1586">
          <cell r="B1586" t="str">
            <v>13NB0HS1AP0421</v>
          </cell>
        </row>
        <row r="1587">
          <cell r="B1587" t="str">
            <v>13NB0HS0L24011</v>
          </cell>
        </row>
        <row r="1588">
          <cell r="B1588" t="str">
            <v>13NB0HS0AM0201</v>
          </cell>
        </row>
        <row r="1589">
          <cell r="B1589" t="str">
            <v>04072-02730500</v>
          </cell>
        </row>
        <row r="1590">
          <cell r="B1590" t="str">
            <v>13NB0IU0T02021</v>
          </cell>
        </row>
        <row r="1591">
          <cell r="B1591" t="str">
            <v>0A001-00065500</v>
          </cell>
        </row>
        <row r="1592">
          <cell r="B1592" t="str">
            <v>14009-00151900</v>
          </cell>
        </row>
        <row r="1593">
          <cell r="B1593" t="str">
            <v>14009-00151900</v>
          </cell>
        </row>
        <row r="1594">
          <cell r="B1594" t="str">
            <v>15100-06194000</v>
          </cell>
        </row>
        <row r="1595">
          <cell r="B1595" t="str">
            <v>15100-06194000</v>
          </cell>
        </row>
        <row r="1596">
          <cell r="B1596" t="str">
            <v>15100-06194000</v>
          </cell>
        </row>
        <row r="1597">
          <cell r="B1597" t="str">
            <v>15100-06194000</v>
          </cell>
        </row>
        <row r="1598">
          <cell r="B1598" t="str">
            <v>15100-06194000</v>
          </cell>
        </row>
        <row r="1599">
          <cell r="B1599" t="str">
            <v>15100-06194000</v>
          </cell>
        </row>
        <row r="1600">
          <cell r="B1600" t="str">
            <v>15100-06194000</v>
          </cell>
        </row>
        <row r="1601">
          <cell r="B1601" t="str">
            <v>15100-06194000</v>
          </cell>
        </row>
        <row r="1602">
          <cell r="B1602" t="str">
            <v>15100-06194000</v>
          </cell>
        </row>
        <row r="1603">
          <cell r="B1603" t="str">
            <v>15100-0878L000</v>
          </cell>
        </row>
        <row r="1604">
          <cell r="B1604" t="str">
            <v>15000-08104000</v>
          </cell>
        </row>
        <row r="1605">
          <cell r="B1605" t="str">
            <v>15160-02940000</v>
          </cell>
        </row>
        <row r="1606">
          <cell r="B1606" t="str">
            <v>15020-01910000</v>
          </cell>
        </row>
        <row r="1607">
          <cell r="B1607" t="str">
            <v>15240-05561000</v>
          </cell>
        </row>
        <row r="1608">
          <cell r="B1608" t="str">
            <v>15100-1744K000</v>
          </cell>
        </row>
        <row r="1609">
          <cell r="B1609" t="str">
            <v>13050-B2804000</v>
          </cell>
        </row>
        <row r="1610">
          <cell r="B1610" t="str">
            <v>13050-B2804000</v>
          </cell>
        </row>
        <row r="1611">
          <cell r="B1611" t="str">
            <v>13050-B2804000</v>
          </cell>
        </row>
        <row r="1612">
          <cell r="B1612" t="str">
            <v>13050-B2804000</v>
          </cell>
        </row>
        <row r="1613">
          <cell r="B1613" t="str">
            <v>13050-B2804000</v>
          </cell>
        </row>
        <row r="1614">
          <cell r="B1614" t="str">
            <v>13050-B2804000</v>
          </cell>
        </row>
        <row r="1615">
          <cell r="B1615" t="str">
            <v>13050-B2804000</v>
          </cell>
        </row>
        <row r="1616">
          <cell r="B1616" t="str">
            <v>13050-B2804000</v>
          </cell>
        </row>
        <row r="1617">
          <cell r="B1617" t="str">
            <v>13050-B2804000</v>
          </cell>
        </row>
        <row r="1618">
          <cell r="B1618" t="str">
            <v>13050-B2804000</v>
          </cell>
        </row>
        <row r="1619">
          <cell r="B1619" t="str">
            <v>13050-B2804000</v>
          </cell>
        </row>
        <row r="1620">
          <cell r="B1620" t="str">
            <v>13050-B2804000</v>
          </cell>
        </row>
        <row r="1621">
          <cell r="B1621" t="str">
            <v>13050-B2804000</v>
          </cell>
        </row>
        <row r="1622">
          <cell r="B1622" t="str">
            <v>13050-B2804000</v>
          </cell>
        </row>
        <row r="1623">
          <cell r="B1623" t="str">
            <v>13050-B2804000</v>
          </cell>
        </row>
        <row r="1624">
          <cell r="B1624" t="str">
            <v>0C012-00141000</v>
          </cell>
        </row>
        <row r="1625">
          <cell r="B1625" t="str">
            <v>0C012-00141000</v>
          </cell>
        </row>
        <row r="1626">
          <cell r="B1626" t="str">
            <v>0C012-00141000</v>
          </cell>
        </row>
        <row r="1627">
          <cell r="B1627" t="str">
            <v>0C012-00141000</v>
          </cell>
        </row>
        <row r="1628">
          <cell r="B1628" t="str">
            <v>0C012-00141000</v>
          </cell>
        </row>
        <row r="1629">
          <cell r="B1629" t="str">
            <v>0C012-00141000</v>
          </cell>
        </row>
        <row r="1630">
          <cell r="B1630" t="str">
            <v>0C012-00141000</v>
          </cell>
        </row>
        <row r="1631">
          <cell r="B1631" t="str">
            <v>0C012-00141000</v>
          </cell>
        </row>
        <row r="1632">
          <cell r="B1632" t="str">
            <v>0C012-00141000</v>
          </cell>
        </row>
        <row r="1633">
          <cell r="B1633" t="str">
            <v>0C012-00141000</v>
          </cell>
        </row>
        <row r="1634">
          <cell r="B1634" t="str">
            <v>0C012-00141000</v>
          </cell>
        </row>
        <row r="1635">
          <cell r="B1635" t="str">
            <v>0C012-00141000</v>
          </cell>
        </row>
        <row r="1636">
          <cell r="B1636" t="str">
            <v>0C012-00141000</v>
          </cell>
        </row>
        <row r="1637">
          <cell r="B1637" t="str">
            <v>0C012-00141000</v>
          </cell>
        </row>
        <row r="1638">
          <cell r="B1638" t="str">
            <v>0C012-00141000</v>
          </cell>
        </row>
        <row r="1639">
          <cell r="B1639" t="str">
            <v>13NB0AP0T12011</v>
          </cell>
        </row>
        <row r="1640">
          <cell r="B1640" t="str">
            <v>13NB0AP0T12011</v>
          </cell>
        </row>
        <row r="1641">
          <cell r="B1641" t="str">
            <v>13NB0AP0T12011</v>
          </cell>
        </row>
        <row r="1642">
          <cell r="B1642" t="str">
            <v>13NB0AP0T12011</v>
          </cell>
        </row>
        <row r="1643">
          <cell r="B1643" t="str">
            <v>13NB0AP0T12011</v>
          </cell>
        </row>
        <row r="1644">
          <cell r="B1644" t="str">
            <v>13NB0AP0T12011</v>
          </cell>
        </row>
        <row r="1645">
          <cell r="B1645" t="str">
            <v>13NB0AP0T12011</v>
          </cell>
        </row>
        <row r="1646">
          <cell r="B1646" t="str">
            <v>13NB0AP0T12011</v>
          </cell>
        </row>
        <row r="1647">
          <cell r="B1647" t="str">
            <v>13NB0AP0T12011</v>
          </cell>
        </row>
        <row r="1648">
          <cell r="B1648" t="str">
            <v>13NB0AP0T12011</v>
          </cell>
        </row>
        <row r="1649">
          <cell r="B1649" t="str">
            <v>13NB0AP0T12011</v>
          </cell>
        </row>
        <row r="1650">
          <cell r="B1650" t="str">
            <v>13NB0AP0T12011</v>
          </cell>
        </row>
        <row r="1651">
          <cell r="B1651" t="str">
            <v>13NB0AP0T12011</v>
          </cell>
        </row>
        <row r="1652">
          <cell r="B1652" t="str">
            <v>13NB0AP0T12011</v>
          </cell>
        </row>
        <row r="1653">
          <cell r="B1653" t="str">
            <v>13NB0AP0T12011</v>
          </cell>
        </row>
        <row r="1654">
          <cell r="B1654" t="str">
            <v>13NB0AP0T12011</v>
          </cell>
        </row>
        <row r="1655">
          <cell r="B1655" t="str">
            <v>13NB0AP0T12011</v>
          </cell>
        </row>
        <row r="1656">
          <cell r="B1656" t="str">
            <v>13NB0AP0T12011</v>
          </cell>
        </row>
        <row r="1657">
          <cell r="B1657" t="str">
            <v>13NB0AP0T12011</v>
          </cell>
        </row>
        <row r="1658">
          <cell r="B1658" t="str">
            <v>13NB0AP0T12011</v>
          </cell>
        </row>
        <row r="1659">
          <cell r="B1659" t="str">
            <v>13NB0AP0T12011</v>
          </cell>
        </row>
        <row r="1660">
          <cell r="B1660" t="str">
            <v>13NB0AP0T12011</v>
          </cell>
        </row>
        <row r="1661">
          <cell r="B1661" t="str">
            <v>13NB0AP0T12011</v>
          </cell>
        </row>
        <row r="1662">
          <cell r="B1662" t="str">
            <v>13NB0AP0T12011</v>
          </cell>
        </row>
        <row r="1663">
          <cell r="B1663" t="str">
            <v>13NB0AP0T12011</v>
          </cell>
        </row>
        <row r="1664">
          <cell r="B1664" t="str">
            <v>13NB0AP0T12011</v>
          </cell>
        </row>
        <row r="1665">
          <cell r="B1665" t="str">
            <v>13NB0AP0T12011</v>
          </cell>
        </row>
        <row r="1666">
          <cell r="B1666" t="str">
            <v>13NB0AP0T12011</v>
          </cell>
        </row>
        <row r="1667">
          <cell r="B1667" t="str">
            <v>13NB0AP0T12011</v>
          </cell>
        </row>
        <row r="1668">
          <cell r="B1668" t="str">
            <v>13NB0AP0T12011</v>
          </cell>
        </row>
        <row r="1669">
          <cell r="B1669" t="str">
            <v>13NB0AP0T12011</v>
          </cell>
        </row>
        <row r="1670">
          <cell r="B1670" t="str">
            <v>13NB0AP0T12011</v>
          </cell>
        </row>
        <row r="1671">
          <cell r="B1671" t="str">
            <v>13NB0AP0T12011</v>
          </cell>
        </row>
        <row r="1672">
          <cell r="B1672" t="str">
            <v>13NB0AP0T12011</v>
          </cell>
        </row>
        <row r="1673">
          <cell r="B1673" t="str">
            <v>13NB0AP0T12011</v>
          </cell>
        </row>
        <row r="1674">
          <cell r="B1674" t="str">
            <v>13NB0AP0T12011</v>
          </cell>
        </row>
        <row r="1675">
          <cell r="B1675" t="str">
            <v>13NB0AP0T12011</v>
          </cell>
        </row>
        <row r="1676">
          <cell r="B1676" t="str">
            <v>13NB0AP0T12011</v>
          </cell>
        </row>
        <row r="1677">
          <cell r="B1677" t="str">
            <v>13NB0AP0T12011</v>
          </cell>
        </row>
        <row r="1678">
          <cell r="B1678" t="str">
            <v>13NB0AP0T12011</v>
          </cell>
        </row>
        <row r="1679">
          <cell r="B1679" t="str">
            <v>13NB0AP0T12011</v>
          </cell>
        </row>
        <row r="1680">
          <cell r="B1680" t="str">
            <v>13NB0AP0T12011</v>
          </cell>
        </row>
        <row r="1681">
          <cell r="B1681" t="str">
            <v>60NB0KA0-IO1030</v>
          </cell>
        </row>
        <row r="1682">
          <cell r="B1682" t="str">
            <v>60NB0HF0-MB3100</v>
          </cell>
        </row>
        <row r="1683">
          <cell r="B1683" t="str">
            <v>60NB0HF0-MB3100</v>
          </cell>
        </row>
        <row r="1684">
          <cell r="B1684" t="str">
            <v>60NB0HF0-MB3100</v>
          </cell>
        </row>
        <row r="1685">
          <cell r="B1685" t="str">
            <v>60NB0HF0-MB3100</v>
          </cell>
        </row>
        <row r="1686">
          <cell r="B1686" t="str">
            <v>60NB0HF0-MB3100</v>
          </cell>
        </row>
        <row r="1687">
          <cell r="B1687" t="str">
            <v>60NB0HF0-MB3100</v>
          </cell>
        </row>
        <row r="1688">
          <cell r="B1688" t="str">
            <v>60NB0HF0-MB3100</v>
          </cell>
        </row>
        <row r="1689">
          <cell r="B1689" t="str">
            <v>60NB0HF0-MB3100</v>
          </cell>
        </row>
        <row r="1690">
          <cell r="B1690" t="str">
            <v>60NB0HF0-MB3100</v>
          </cell>
        </row>
        <row r="1691">
          <cell r="B1691" t="str">
            <v>60NB0HF0-MB3100</v>
          </cell>
        </row>
        <row r="1692">
          <cell r="B1692" t="str">
            <v>60NB0HF0-MB3100</v>
          </cell>
        </row>
        <row r="1693">
          <cell r="B1693" t="str">
            <v>60NB0HF0-MB3100</v>
          </cell>
        </row>
        <row r="1694">
          <cell r="B1694" t="str">
            <v>60NB0HF0-MB3100</v>
          </cell>
        </row>
        <row r="1695">
          <cell r="B1695" t="str">
            <v>60NB0HF0-MB3100</v>
          </cell>
        </row>
        <row r="1696">
          <cell r="B1696" t="str">
            <v>60NB0HF0-MB3100</v>
          </cell>
        </row>
        <row r="1697">
          <cell r="B1697" t="str">
            <v>60NB0HF0-MB3100</v>
          </cell>
        </row>
        <row r="1698">
          <cell r="B1698" t="str">
            <v>03A08-00041600</v>
          </cell>
        </row>
        <row r="1699">
          <cell r="B1699" t="str">
            <v>03A08-00041600</v>
          </cell>
        </row>
        <row r="1700">
          <cell r="B1700" t="str">
            <v>03A08-00041600</v>
          </cell>
        </row>
        <row r="1701">
          <cell r="B1701" t="str">
            <v>03A08-00041600</v>
          </cell>
        </row>
        <row r="1702">
          <cell r="B1702" t="str">
            <v>03A08-00041600</v>
          </cell>
        </row>
        <row r="1703">
          <cell r="B1703" t="str">
            <v>03A08-00041600</v>
          </cell>
        </row>
        <row r="1704">
          <cell r="B1704" t="str">
            <v>03A08-00041600</v>
          </cell>
        </row>
        <row r="1705">
          <cell r="B1705" t="str">
            <v>03A08-00041600</v>
          </cell>
        </row>
        <row r="1706">
          <cell r="B1706" t="str">
            <v>03A08-00041600</v>
          </cell>
        </row>
        <row r="1707">
          <cell r="B1707" t="str">
            <v>03A08-00041600</v>
          </cell>
        </row>
        <row r="1708">
          <cell r="B1708" t="str">
            <v>03A08-00041600</v>
          </cell>
        </row>
        <row r="1709">
          <cell r="B1709" t="str">
            <v>03A08-00041600</v>
          </cell>
        </row>
        <row r="1710">
          <cell r="B1710" t="str">
            <v>03A08-00041600</v>
          </cell>
        </row>
        <row r="1711">
          <cell r="B1711" t="str">
            <v>03A08-00041600</v>
          </cell>
        </row>
        <row r="1712">
          <cell r="B1712" t="str">
            <v>03A08-00041600</v>
          </cell>
        </row>
        <row r="1713">
          <cell r="B1713" t="str">
            <v>03A08-00041600</v>
          </cell>
        </row>
        <row r="1714">
          <cell r="B1714" t="str">
            <v>19200-41620800</v>
          </cell>
        </row>
        <row r="1715">
          <cell r="B1715" t="str">
            <v>19200-41620800</v>
          </cell>
        </row>
        <row r="1716">
          <cell r="B1716" t="str">
            <v>13060-00720200</v>
          </cell>
        </row>
        <row r="1717">
          <cell r="B1717" t="str">
            <v>13060-00720200</v>
          </cell>
        </row>
        <row r="1718">
          <cell r="B1718" t="str">
            <v>13060-00720200</v>
          </cell>
        </row>
        <row r="1719">
          <cell r="B1719" t="str">
            <v>13060-00720200</v>
          </cell>
        </row>
        <row r="1720">
          <cell r="B1720" t="str">
            <v>13060-00720200</v>
          </cell>
        </row>
        <row r="1721">
          <cell r="B1721" t="str">
            <v>13060-00720200</v>
          </cell>
        </row>
        <row r="1722">
          <cell r="B1722" t="str">
            <v>13060-00720200</v>
          </cell>
        </row>
        <row r="1723">
          <cell r="B1723" t="str">
            <v>13060-00720200</v>
          </cell>
        </row>
        <row r="1724">
          <cell r="B1724" t="str">
            <v>13060-00720200</v>
          </cell>
        </row>
        <row r="1725">
          <cell r="B1725" t="str">
            <v>13060-00720200</v>
          </cell>
        </row>
        <row r="1726">
          <cell r="B1726" t="str">
            <v>13060-00720200</v>
          </cell>
        </row>
        <row r="1727">
          <cell r="B1727" t="str">
            <v>13060-00720200</v>
          </cell>
        </row>
        <row r="1728">
          <cell r="B1728" t="str">
            <v>13060-00720200</v>
          </cell>
        </row>
        <row r="1729">
          <cell r="B1729" t="str">
            <v>13060-00720200</v>
          </cell>
        </row>
        <row r="1730">
          <cell r="B1730" t="str">
            <v>13060-00720200</v>
          </cell>
        </row>
        <row r="1731">
          <cell r="B1731" t="str">
            <v>13060-00720200</v>
          </cell>
        </row>
        <row r="1732">
          <cell r="B1732" t="str">
            <v>13060-00720200</v>
          </cell>
        </row>
        <row r="1733">
          <cell r="B1733" t="str">
            <v>13060-00720200</v>
          </cell>
        </row>
        <row r="1734">
          <cell r="B1734" t="str">
            <v>13060-00720200</v>
          </cell>
        </row>
        <row r="1735">
          <cell r="B1735" t="str">
            <v>13060-00720200</v>
          </cell>
        </row>
        <row r="1736">
          <cell r="B1736" t="str">
            <v>13060-00720200</v>
          </cell>
        </row>
        <row r="1737">
          <cell r="B1737" t="str">
            <v>13060-00720200</v>
          </cell>
        </row>
        <row r="1738">
          <cell r="B1738" t="str">
            <v>13060-00720200</v>
          </cell>
        </row>
        <row r="1739">
          <cell r="B1739" t="str">
            <v>13060-00720200</v>
          </cell>
        </row>
        <row r="1740">
          <cell r="B1740" t="str">
            <v>13060-00720200</v>
          </cell>
        </row>
        <row r="1741">
          <cell r="B1741" t="str">
            <v>13060-00720200</v>
          </cell>
        </row>
        <row r="1742">
          <cell r="B1742" t="str">
            <v>13060-00720200</v>
          </cell>
        </row>
        <row r="1743">
          <cell r="B1743" t="str">
            <v>13060-00720200</v>
          </cell>
        </row>
        <row r="1744">
          <cell r="B1744" t="str">
            <v>13060-00720200</v>
          </cell>
        </row>
        <row r="1745">
          <cell r="B1745" t="str">
            <v>13060-00720200</v>
          </cell>
        </row>
        <row r="1746">
          <cell r="B1746" t="str">
            <v>13060-00720200</v>
          </cell>
        </row>
        <row r="1747">
          <cell r="B1747" t="str">
            <v>13060-00720200</v>
          </cell>
        </row>
        <row r="1748">
          <cell r="B1748" t="str">
            <v>13060-00720200</v>
          </cell>
        </row>
        <row r="1749">
          <cell r="B1749" t="str">
            <v>13060-00720200</v>
          </cell>
        </row>
        <row r="1750">
          <cell r="B1750" t="str">
            <v>13060-00720200</v>
          </cell>
        </row>
        <row r="1751">
          <cell r="B1751" t="str">
            <v>13060-00720200</v>
          </cell>
        </row>
        <row r="1752">
          <cell r="B1752" t="str">
            <v>13060-00720200</v>
          </cell>
        </row>
        <row r="1753">
          <cell r="B1753" t="str">
            <v>13060-00720200</v>
          </cell>
        </row>
        <row r="1754">
          <cell r="B1754" t="str">
            <v>13060-00720200</v>
          </cell>
        </row>
        <row r="1755">
          <cell r="B1755" t="str">
            <v>13060-00720200</v>
          </cell>
        </row>
        <row r="1756">
          <cell r="B1756" t="str">
            <v>13060-00720200</v>
          </cell>
        </row>
        <row r="1757">
          <cell r="B1757" t="str">
            <v>13060-00720200</v>
          </cell>
        </row>
        <row r="1758">
          <cell r="B1758" t="str">
            <v>15100-0878F100</v>
          </cell>
        </row>
        <row r="1759">
          <cell r="B1759" t="str">
            <v>15100-0878F100</v>
          </cell>
        </row>
        <row r="1760">
          <cell r="B1760" t="str">
            <v>15100-0878F100</v>
          </cell>
        </row>
        <row r="1761">
          <cell r="B1761" t="str">
            <v>15100-0878F100</v>
          </cell>
        </row>
        <row r="1762">
          <cell r="B1762" t="str">
            <v>15100-0878F100</v>
          </cell>
        </row>
        <row r="1763">
          <cell r="B1763" t="str">
            <v>15100-0878F100</v>
          </cell>
        </row>
        <row r="1764">
          <cell r="B1764" t="str">
            <v>15100-0878F100</v>
          </cell>
        </row>
        <row r="1765">
          <cell r="B1765" t="str">
            <v>15100-0878F100</v>
          </cell>
        </row>
        <row r="1766">
          <cell r="B1766" t="str">
            <v>15100-0878F100</v>
          </cell>
        </row>
        <row r="1767">
          <cell r="B1767" t="str">
            <v>15100-0878F100</v>
          </cell>
        </row>
        <row r="1768">
          <cell r="B1768" t="str">
            <v>15100-0878F100</v>
          </cell>
        </row>
        <row r="1769">
          <cell r="B1769" t="str">
            <v>15100-0878F100</v>
          </cell>
        </row>
        <row r="1770">
          <cell r="B1770" t="str">
            <v>15100-0878F100</v>
          </cell>
        </row>
        <row r="1771">
          <cell r="B1771" t="str">
            <v>15100-0878F100</v>
          </cell>
        </row>
        <row r="1772">
          <cell r="B1772" t="str">
            <v>15100-0878F100</v>
          </cell>
        </row>
        <row r="1773">
          <cell r="B1773" t="str">
            <v>15100-0878F100</v>
          </cell>
        </row>
        <row r="1774">
          <cell r="B1774" t="str">
            <v>15100-0878F100</v>
          </cell>
        </row>
        <row r="1775">
          <cell r="B1775" t="str">
            <v>15100-0878F100</v>
          </cell>
        </row>
        <row r="1776">
          <cell r="B1776" t="str">
            <v>15100-0878F100</v>
          </cell>
        </row>
        <row r="1777">
          <cell r="B1777" t="str">
            <v>15100-0878F100</v>
          </cell>
        </row>
        <row r="1778">
          <cell r="B1778" t="str">
            <v>15100-0878F100</v>
          </cell>
        </row>
        <row r="1779">
          <cell r="B1779" t="str">
            <v>15100-0878F100</v>
          </cell>
        </row>
        <row r="1780">
          <cell r="B1780" t="str">
            <v>15100-0878F100</v>
          </cell>
        </row>
        <row r="1781">
          <cell r="B1781" t="str">
            <v>14009-00080500</v>
          </cell>
        </row>
        <row r="1782">
          <cell r="B1782" t="str">
            <v>14009-00080500</v>
          </cell>
        </row>
        <row r="1783">
          <cell r="B1783" t="str">
            <v>14009-00080500</v>
          </cell>
        </row>
        <row r="1784">
          <cell r="B1784" t="str">
            <v>14009-00080500</v>
          </cell>
        </row>
        <row r="1785">
          <cell r="B1785" t="str">
            <v>13NB0CG0L23011</v>
          </cell>
        </row>
        <row r="1786">
          <cell r="B1786" t="str">
            <v>13NB0CG0L23011</v>
          </cell>
        </row>
        <row r="1787">
          <cell r="B1787" t="str">
            <v>13NB0CG0L23011</v>
          </cell>
        </row>
        <row r="1788">
          <cell r="B1788" t="str">
            <v>13NB0CG0L23011</v>
          </cell>
        </row>
        <row r="1789">
          <cell r="B1789" t="str">
            <v>13NB0CG0L23011</v>
          </cell>
        </row>
        <row r="1790">
          <cell r="B1790" t="str">
            <v>13NB0CG0L23011</v>
          </cell>
        </row>
        <row r="1791">
          <cell r="B1791" t="str">
            <v>13NB0CG0L23011</v>
          </cell>
        </row>
        <row r="1792">
          <cell r="B1792" t="str">
            <v>13NB0CG0L23011</v>
          </cell>
        </row>
        <row r="1793">
          <cell r="B1793" t="str">
            <v>13NB0CG0L23011</v>
          </cell>
        </row>
        <row r="1794">
          <cell r="B1794" t="str">
            <v>13NB0CG0L23011</v>
          </cell>
        </row>
        <row r="1795">
          <cell r="B1795" t="str">
            <v>13NB0CG0L23011</v>
          </cell>
        </row>
        <row r="1796">
          <cell r="B1796" t="str">
            <v>13NB0CG0L23011</v>
          </cell>
        </row>
        <row r="1797">
          <cell r="B1797" t="str">
            <v>13NB0CG0L23011</v>
          </cell>
        </row>
        <row r="1798">
          <cell r="B1798" t="str">
            <v>13NB0CG0L23011</v>
          </cell>
        </row>
        <row r="1799">
          <cell r="B1799" t="str">
            <v>13NB0CG0L23011</v>
          </cell>
        </row>
        <row r="1800">
          <cell r="B1800" t="str">
            <v>13NB0CG0L23011</v>
          </cell>
        </row>
        <row r="1801">
          <cell r="B1801" t="str">
            <v>13NB0CG0L23011</v>
          </cell>
        </row>
        <row r="1802">
          <cell r="B1802" t="str">
            <v>13NB0CG0L23011</v>
          </cell>
        </row>
        <row r="1803">
          <cell r="B1803" t="str">
            <v>13NB0CG0L23011</v>
          </cell>
        </row>
        <row r="1804">
          <cell r="B1804" t="str">
            <v>13NB0CG0L23011</v>
          </cell>
        </row>
        <row r="1805">
          <cell r="B1805" t="str">
            <v>13NB0CG0L23011</v>
          </cell>
        </row>
        <row r="1806">
          <cell r="B1806" t="str">
            <v>13NB0CG0L23011</v>
          </cell>
        </row>
        <row r="1807">
          <cell r="B1807" t="str">
            <v>13NB0CG0L23011</v>
          </cell>
        </row>
        <row r="1808">
          <cell r="B1808" t="str">
            <v>13NB0CG0L23011</v>
          </cell>
        </row>
        <row r="1809">
          <cell r="B1809" t="str">
            <v>13NB0CG0L23011</v>
          </cell>
        </row>
        <row r="1810">
          <cell r="B1810" t="str">
            <v>13NB0CG0L23011</v>
          </cell>
        </row>
        <row r="1811">
          <cell r="B1811" t="str">
            <v>13NB0CG0L23011</v>
          </cell>
        </row>
        <row r="1812">
          <cell r="B1812" t="str">
            <v>13NB0CG0L23011</v>
          </cell>
        </row>
        <row r="1813">
          <cell r="B1813" t="str">
            <v>13NB0CG0L23011</v>
          </cell>
        </row>
        <row r="1814">
          <cell r="B1814" t="str">
            <v>13NB0CG0L23011</v>
          </cell>
        </row>
        <row r="1815">
          <cell r="B1815" t="str">
            <v>13NB0CG0L23011</v>
          </cell>
        </row>
        <row r="1816">
          <cell r="B1816" t="str">
            <v>13NB0CG0L23011</v>
          </cell>
        </row>
        <row r="1817">
          <cell r="B1817" t="str">
            <v>13NB0CG0L23011</v>
          </cell>
        </row>
        <row r="1818">
          <cell r="B1818" t="str">
            <v>13NB0CG0L23011</v>
          </cell>
        </row>
        <row r="1819">
          <cell r="B1819" t="str">
            <v>13NB0CG0L23011</v>
          </cell>
        </row>
        <row r="1820">
          <cell r="B1820" t="str">
            <v>13NB0CG0L23011</v>
          </cell>
        </row>
        <row r="1821">
          <cell r="B1821" t="str">
            <v>13NB0CG0L23011</v>
          </cell>
        </row>
        <row r="1822">
          <cell r="B1822" t="str">
            <v>13NB0CG0L23011</v>
          </cell>
        </row>
        <row r="1823">
          <cell r="B1823" t="str">
            <v>13NB0CG0L23011</v>
          </cell>
        </row>
        <row r="1824">
          <cell r="B1824" t="str">
            <v>13NB0CG0L23011</v>
          </cell>
        </row>
        <row r="1825">
          <cell r="B1825" t="str">
            <v>13NB0CG0L23011</v>
          </cell>
        </row>
        <row r="1826">
          <cell r="B1826" t="str">
            <v>13NB0CG0L23011</v>
          </cell>
        </row>
        <row r="1827">
          <cell r="B1827" t="str">
            <v>13NB0CG0L23011</v>
          </cell>
        </row>
        <row r="1828">
          <cell r="B1828" t="str">
            <v>13NB0CG0L23011</v>
          </cell>
        </row>
        <row r="1829">
          <cell r="B1829" t="str">
            <v>13NB0CG0L23011</v>
          </cell>
        </row>
        <row r="1830">
          <cell r="B1830" t="str">
            <v>13NB0CG0L23011</v>
          </cell>
        </row>
        <row r="1831">
          <cell r="B1831" t="str">
            <v>13NB0CG0L23011</v>
          </cell>
        </row>
        <row r="1832">
          <cell r="B1832" t="str">
            <v>13NB0CG0L23011</v>
          </cell>
        </row>
        <row r="1833">
          <cell r="B1833" t="str">
            <v>13NB0CG0L23011</v>
          </cell>
        </row>
        <row r="1834">
          <cell r="B1834" t="str">
            <v>13NB0CG0L23011</v>
          </cell>
        </row>
        <row r="1835">
          <cell r="B1835" t="str">
            <v>13NB0CG0L23011</v>
          </cell>
        </row>
        <row r="1836">
          <cell r="B1836" t="str">
            <v>13NB0CG0L23011</v>
          </cell>
        </row>
        <row r="1837">
          <cell r="B1837" t="str">
            <v>13NB0CG0L23011</v>
          </cell>
        </row>
        <row r="1838">
          <cell r="B1838" t="str">
            <v>13NB0CG0L23011</v>
          </cell>
        </row>
        <row r="1839">
          <cell r="B1839" t="str">
            <v>13NB0CG0L23011</v>
          </cell>
        </row>
        <row r="1840">
          <cell r="B1840" t="str">
            <v>13NB0CG0L23011</v>
          </cell>
        </row>
        <row r="1841">
          <cell r="B1841" t="str">
            <v>13NB0CG0L23011</v>
          </cell>
        </row>
        <row r="1842">
          <cell r="B1842" t="str">
            <v>13NB0CG0L23011</v>
          </cell>
        </row>
        <row r="1843">
          <cell r="B1843" t="str">
            <v>13NB0CG0L23011</v>
          </cell>
        </row>
        <row r="1844">
          <cell r="B1844" t="str">
            <v>13NB0CG0L23011</v>
          </cell>
        </row>
        <row r="1845">
          <cell r="B1845" t="str">
            <v>13NB0CG0L23011</v>
          </cell>
        </row>
        <row r="1846">
          <cell r="B1846" t="str">
            <v>13NB0CG0L23011</v>
          </cell>
        </row>
        <row r="1847">
          <cell r="B1847" t="str">
            <v>13NB0CG0L23011</v>
          </cell>
        </row>
        <row r="1848">
          <cell r="B1848" t="str">
            <v>13NB0CG0L23011</v>
          </cell>
        </row>
        <row r="1849">
          <cell r="B1849" t="str">
            <v>13NB0CG0L23011</v>
          </cell>
        </row>
        <row r="1850">
          <cell r="B1850" t="str">
            <v>13NB0CG0L23011</v>
          </cell>
        </row>
        <row r="1851">
          <cell r="B1851" t="str">
            <v>13NB0CG0L23011</v>
          </cell>
        </row>
        <row r="1852">
          <cell r="B1852" t="str">
            <v>13NB0CG0L23011</v>
          </cell>
        </row>
        <row r="1853">
          <cell r="B1853" t="str">
            <v>13NB0CG0L23011</v>
          </cell>
        </row>
        <row r="1854">
          <cell r="B1854" t="str">
            <v>13NB0CG0L23011</v>
          </cell>
        </row>
        <row r="1855">
          <cell r="B1855" t="str">
            <v>13NB0CG0L23011</v>
          </cell>
        </row>
        <row r="1856">
          <cell r="B1856" t="str">
            <v>13NB0CG0L23011</v>
          </cell>
        </row>
        <row r="1857">
          <cell r="B1857" t="str">
            <v>13NB0CG0L23011</v>
          </cell>
        </row>
        <row r="1858">
          <cell r="B1858" t="str">
            <v>13NB0CG0L23011</v>
          </cell>
        </row>
        <row r="1859">
          <cell r="B1859" t="str">
            <v>13NB0CG0L23011</v>
          </cell>
        </row>
        <row r="1860">
          <cell r="B1860" t="str">
            <v>13NB0CG0L23011</v>
          </cell>
        </row>
        <row r="1861">
          <cell r="B1861" t="str">
            <v>13NB0CG0L23011</v>
          </cell>
        </row>
        <row r="1862">
          <cell r="B1862" t="str">
            <v>13NB0CG0L23011</v>
          </cell>
        </row>
        <row r="1863">
          <cell r="B1863" t="str">
            <v>15100-0878F000</v>
          </cell>
        </row>
        <row r="1864">
          <cell r="B1864" t="str">
            <v>15100-0878F000</v>
          </cell>
        </row>
        <row r="1865">
          <cell r="B1865" t="str">
            <v>13050-72802300</v>
          </cell>
        </row>
        <row r="1866">
          <cell r="B1866" t="str">
            <v>13050-72802300</v>
          </cell>
        </row>
        <row r="1867">
          <cell r="B1867" t="str">
            <v>13050-72802300</v>
          </cell>
        </row>
        <row r="1868">
          <cell r="B1868" t="str">
            <v>13050-72802300</v>
          </cell>
        </row>
        <row r="1869">
          <cell r="B1869" t="str">
            <v>13050-72802300</v>
          </cell>
        </row>
        <row r="1870">
          <cell r="B1870" t="str">
            <v>13050-72802300</v>
          </cell>
        </row>
        <row r="1871">
          <cell r="B1871" t="str">
            <v>13050-72802300</v>
          </cell>
        </row>
        <row r="1872">
          <cell r="B1872" t="str">
            <v>13050-72802300</v>
          </cell>
        </row>
        <row r="1873">
          <cell r="B1873" t="str">
            <v>13050-72802300</v>
          </cell>
        </row>
        <row r="1874">
          <cell r="B1874" t="str">
            <v>13050-72802300</v>
          </cell>
        </row>
        <row r="1875">
          <cell r="B1875" t="str">
            <v>13050-72802300</v>
          </cell>
        </row>
        <row r="1876">
          <cell r="B1876" t="str">
            <v>13050-72802300</v>
          </cell>
        </row>
        <row r="1877">
          <cell r="B1877" t="str">
            <v>13050-72802300</v>
          </cell>
        </row>
        <row r="1878">
          <cell r="B1878" t="str">
            <v>13050-72802300</v>
          </cell>
        </row>
        <row r="1879">
          <cell r="B1879" t="str">
            <v>13050-72802300</v>
          </cell>
        </row>
        <row r="1880">
          <cell r="B1880" t="str">
            <v>13050-72802300</v>
          </cell>
        </row>
        <row r="1881">
          <cell r="B1881" t="str">
            <v>13050-72802300</v>
          </cell>
        </row>
        <row r="1882">
          <cell r="B1882" t="str">
            <v>13050-72802300</v>
          </cell>
        </row>
        <row r="1883">
          <cell r="B1883" t="str">
            <v>13050-72802300</v>
          </cell>
        </row>
        <row r="1884">
          <cell r="B1884" t="str">
            <v>13050-72802300</v>
          </cell>
        </row>
        <row r="1885">
          <cell r="B1885" t="str">
            <v>13050-72802300</v>
          </cell>
        </row>
        <row r="1886">
          <cell r="B1886" t="str">
            <v>13050-72802300</v>
          </cell>
        </row>
        <row r="1887">
          <cell r="B1887" t="str">
            <v>13050-72802300</v>
          </cell>
        </row>
        <row r="1888">
          <cell r="B1888" t="str">
            <v>13050-72802300</v>
          </cell>
        </row>
        <row r="1889">
          <cell r="B1889" t="str">
            <v>13050-72802300</v>
          </cell>
        </row>
        <row r="1890">
          <cell r="B1890" t="str">
            <v>13050-72802300</v>
          </cell>
        </row>
        <row r="1891">
          <cell r="B1891" t="str">
            <v>13050-72802300</v>
          </cell>
        </row>
        <row r="1892">
          <cell r="B1892" t="str">
            <v>13050-72802300</v>
          </cell>
        </row>
        <row r="1893">
          <cell r="B1893" t="str">
            <v>13050-72802300</v>
          </cell>
        </row>
        <row r="1894">
          <cell r="B1894" t="str">
            <v>13050-72802300</v>
          </cell>
        </row>
        <row r="1895">
          <cell r="B1895" t="str">
            <v>13050-72802300</v>
          </cell>
        </row>
        <row r="1896">
          <cell r="B1896" t="str">
            <v>13050-72802300</v>
          </cell>
        </row>
        <row r="1897">
          <cell r="B1897" t="str">
            <v>13050-72802300</v>
          </cell>
        </row>
        <row r="1898">
          <cell r="B1898" t="str">
            <v>13050-72802300</v>
          </cell>
        </row>
        <row r="1899">
          <cell r="B1899" t="str">
            <v>13050-72802300</v>
          </cell>
        </row>
        <row r="1900">
          <cell r="B1900" t="str">
            <v>13050-72802300</v>
          </cell>
        </row>
        <row r="1901">
          <cell r="B1901" t="str">
            <v>13050-72802300</v>
          </cell>
        </row>
        <row r="1902">
          <cell r="B1902" t="str">
            <v>13050-72802300</v>
          </cell>
        </row>
        <row r="1903">
          <cell r="B1903" t="str">
            <v>13050-72802300</v>
          </cell>
        </row>
        <row r="1904">
          <cell r="B1904" t="str">
            <v>13050-72802300</v>
          </cell>
        </row>
        <row r="1905">
          <cell r="B1905" t="str">
            <v>13050-72802300</v>
          </cell>
        </row>
        <row r="1906">
          <cell r="B1906" t="str">
            <v>13050-72802300</v>
          </cell>
        </row>
        <row r="1907">
          <cell r="B1907" t="str">
            <v>13050-72802300</v>
          </cell>
        </row>
        <row r="1908">
          <cell r="B1908" t="str">
            <v>13050-72802300</v>
          </cell>
        </row>
        <row r="1909">
          <cell r="B1909" t="str">
            <v>13050-72802300</v>
          </cell>
        </row>
        <row r="1910">
          <cell r="B1910" t="str">
            <v>13050-72802300</v>
          </cell>
        </row>
        <row r="1911">
          <cell r="B1911" t="str">
            <v>13050-72802300</v>
          </cell>
        </row>
        <row r="1912">
          <cell r="B1912" t="str">
            <v>13050-72802300</v>
          </cell>
        </row>
        <row r="1913">
          <cell r="B1913" t="str">
            <v>13050-72802300</v>
          </cell>
        </row>
        <row r="1914">
          <cell r="B1914" t="str">
            <v>13050-72802300</v>
          </cell>
        </row>
        <row r="1915">
          <cell r="B1915" t="str">
            <v>13050-72802300</v>
          </cell>
        </row>
        <row r="1916">
          <cell r="B1916" t="str">
            <v>13050-72802300</v>
          </cell>
        </row>
        <row r="1917">
          <cell r="B1917" t="str">
            <v>13050-72802300</v>
          </cell>
        </row>
        <row r="1918">
          <cell r="B1918" t="str">
            <v>13050-72802300</v>
          </cell>
        </row>
        <row r="1919">
          <cell r="B1919" t="str">
            <v>13050-72802300</v>
          </cell>
        </row>
        <row r="1920">
          <cell r="B1920" t="str">
            <v>13050-72802300</v>
          </cell>
        </row>
        <row r="1921">
          <cell r="B1921" t="str">
            <v>13050-72802300</v>
          </cell>
        </row>
        <row r="1922">
          <cell r="B1922" t="str">
            <v>13050-72802300</v>
          </cell>
        </row>
        <row r="1923">
          <cell r="B1923" t="str">
            <v>13050-72802300</v>
          </cell>
        </row>
        <row r="1924">
          <cell r="B1924" t="str">
            <v>13050-72802300</v>
          </cell>
        </row>
        <row r="1925">
          <cell r="B1925" t="str">
            <v>13050-72802300</v>
          </cell>
        </row>
        <row r="1926">
          <cell r="B1926" t="str">
            <v>13050-72802300</v>
          </cell>
        </row>
        <row r="1927">
          <cell r="B1927" t="str">
            <v>13050-72802300</v>
          </cell>
        </row>
        <row r="1928">
          <cell r="B1928" t="str">
            <v>13050-72802300</v>
          </cell>
        </row>
        <row r="1929">
          <cell r="B1929" t="str">
            <v>13050-72802300</v>
          </cell>
        </row>
        <row r="1930">
          <cell r="B1930" t="str">
            <v>13050-72802300</v>
          </cell>
        </row>
        <row r="1931">
          <cell r="B1931" t="str">
            <v>13050-72802300</v>
          </cell>
        </row>
        <row r="1932">
          <cell r="B1932" t="str">
            <v>13050-72802300</v>
          </cell>
        </row>
        <row r="1933">
          <cell r="B1933" t="str">
            <v>13050-72802300</v>
          </cell>
        </row>
        <row r="1934">
          <cell r="B1934" t="str">
            <v>13050-72802300</v>
          </cell>
        </row>
        <row r="1935">
          <cell r="B1935" t="str">
            <v>13050-72802300</v>
          </cell>
        </row>
        <row r="1936">
          <cell r="B1936" t="str">
            <v>13050-72802300</v>
          </cell>
        </row>
        <row r="1937">
          <cell r="B1937" t="str">
            <v>13050-72802300</v>
          </cell>
        </row>
        <row r="1938">
          <cell r="B1938" t="str">
            <v>13050-72802300</v>
          </cell>
        </row>
        <row r="1939">
          <cell r="B1939" t="str">
            <v>13050-72802300</v>
          </cell>
        </row>
        <row r="1940">
          <cell r="B1940" t="str">
            <v>15100-0878L100</v>
          </cell>
        </row>
        <row r="1941">
          <cell r="B1941" t="str">
            <v>15100-0878L100</v>
          </cell>
        </row>
        <row r="1942">
          <cell r="B1942" t="str">
            <v>15100-0878L100</v>
          </cell>
        </row>
        <row r="1943">
          <cell r="B1943" t="str">
            <v>15100-0878L100</v>
          </cell>
        </row>
        <row r="1944">
          <cell r="B1944" t="str">
            <v>15100-0878L100</v>
          </cell>
        </row>
        <row r="1945">
          <cell r="B1945" t="str">
            <v>13060-00460100</v>
          </cell>
        </row>
        <row r="1946">
          <cell r="B1946" t="str">
            <v>13060-00460100</v>
          </cell>
        </row>
        <row r="1947">
          <cell r="B1947" t="str">
            <v>13060-00460100</v>
          </cell>
        </row>
        <row r="1948">
          <cell r="B1948" t="str">
            <v>15210-11400000</v>
          </cell>
        </row>
        <row r="1949">
          <cell r="B1949" t="str">
            <v>15210-11400000</v>
          </cell>
        </row>
        <row r="1950">
          <cell r="B1950" t="str">
            <v>15210-11400000</v>
          </cell>
        </row>
        <row r="1951">
          <cell r="B1951" t="str">
            <v>15210-11400000</v>
          </cell>
        </row>
        <row r="1952">
          <cell r="B1952" t="str">
            <v>15210-11400000</v>
          </cell>
        </row>
        <row r="1953">
          <cell r="B1953" t="str">
            <v>15210-11400000</v>
          </cell>
        </row>
        <row r="1954">
          <cell r="B1954" t="str">
            <v>15210-11400000</v>
          </cell>
        </row>
        <row r="1955">
          <cell r="B1955" t="str">
            <v>15210-11400000</v>
          </cell>
        </row>
        <row r="1956">
          <cell r="B1956" t="str">
            <v>15210-11400000</v>
          </cell>
        </row>
        <row r="1957">
          <cell r="B1957" t="str">
            <v>15210-11400000</v>
          </cell>
        </row>
        <row r="1958">
          <cell r="B1958" t="str">
            <v>15210-11400000</v>
          </cell>
        </row>
        <row r="1959">
          <cell r="B1959" t="str">
            <v>15210-11400000</v>
          </cell>
        </row>
        <row r="1960">
          <cell r="B1960" t="str">
            <v>15210-11400000</v>
          </cell>
        </row>
        <row r="1961">
          <cell r="B1961" t="str">
            <v>15210-11400000</v>
          </cell>
        </row>
        <row r="1962">
          <cell r="B1962" t="str">
            <v>15210-11400000</v>
          </cell>
        </row>
        <row r="1963">
          <cell r="B1963" t="str">
            <v>15210-11400000</v>
          </cell>
        </row>
        <row r="1964">
          <cell r="B1964" t="str">
            <v>15210-11400000</v>
          </cell>
        </row>
        <row r="1965">
          <cell r="B1965" t="str">
            <v>15210-11400000</v>
          </cell>
        </row>
        <row r="1966">
          <cell r="B1966" t="str">
            <v>15210-11400000</v>
          </cell>
        </row>
        <row r="1967">
          <cell r="B1967" t="str">
            <v>15210-11400000</v>
          </cell>
        </row>
        <row r="1968">
          <cell r="B1968" t="str">
            <v>15210-11400000</v>
          </cell>
        </row>
        <row r="1969">
          <cell r="B1969" t="str">
            <v>15210-11400000</v>
          </cell>
        </row>
        <row r="1970">
          <cell r="B1970" t="str">
            <v>15210-11400000</v>
          </cell>
        </row>
        <row r="1971">
          <cell r="B1971" t="str">
            <v>15210-11400000</v>
          </cell>
        </row>
        <row r="1972">
          <cell r="B1972" t="str">
            <v>15210-11400000</v>
          </cell>
        </row>
        <row r="1973">
          <cell r="B1973" t="str">
            <v>15210-11400000</v>
          </cell>
        </row>
        <row r="1974">
          <cell r="B1974" t="str">
            <v>15210-11400000</v>
          </cell>
        </row>
        <row r="1975">
          <cell r="B1975" t="str">
            <v>15210-11400000</v>
          </cell>
        </row>
        <row r="1976">
          <cell r="B1976" t="str">
            <v>15210-11400000</v>
          </cell>
        </row>
        <row r="1977">
          <cell r="B1977" t="str">
            <v>15210-11400000</v>
          </cell>
        </row>
        <row r="1978">
          <cell r="B1978" t="str">
            <v>15210-11400000</v>
          </cell>
        </row>
        <row r="1979">
          <cell r="B1979" t="str">
            <v>15210-11400000</v>
          </cell>
        </row>
        <row r="1980">
          <cell r="B1980" t="str">
            <v>15210-11400000</v>
          </cell>
        </row>
        <row r="1981">
          <cell r="B1981" t="str">
            <v>15210-11400000</v>
          </cell>
        </row>
        <row r="1982">
          <cell r="B1982" t="str">
            <v>15210-11400000</v>
          </cell>
        </row>
        <row r="1983">
          <cell r="B1983" t="str">
            <v>15210-11400000</v>
          </cell>
        </row>
        <row r="1984">
          <cell r="B1984" t="str">
            <v>15210-11400000</v>
          </cell>
        </row>
        <row r="1985">
          <cell r="B1985" t="str">
            <v>15210-11400000</v>
          </cell>
        </row>
        <row r="1986">
          <cell r="B1986" t="str">
            <v>15210-11400000</v>
          </cell>
        </row>
        <row r="1987">
          <cell r="B1987" t="str">
            <v>15210-11400000</v>
          </cell>
        </row>
        <row r="1988">
          <cell r="B1988" t="str">
            <v>15210-11400000</v>
          </cell>
        </row>
        <row r="1989">
          <cell r="B1989" t="str">
            <v>15210-11400000</v>
          </cell>
        </row>
        <row r="1990">
          <cell r="B1990" t="str">
            <v>15210-11400000</v>
          </cell>
        </row>
        <row r="1991">
          <cell r="B1991" t="str">
            <v>15210-11400000</v>
          </cell>
        </row>
        <row r="1992">
          <cell r="B1992" t="str">
            <v>15210-11400000</v>
          </cell>
        </row>
        <row r="1993">
          <cell r="B1993" t="str">
            <v>15210-11400000</v>
          </cell>
        </row>
        <row r="1994">
          <cell r="B1994" t="str">
            <v>15210-11400000</v>
          </cell>
        </row>
        <row r="1995">
          <cell r="B1995" t="str">
            <v>15210-11400000</v>
          </cell>
        </row>
        <row r="1996">
          <cell r="B1996" t="str">
            <v>15210-11400000</v>
          </cell>
        </row>
        <row r="1997">
          <cell r="B1997" t="str">
            <v>15210-11400000</v>
          </cell>
        </row>
        <row r="1998">
          <cell r="B1998" t="str">
            <v>15210-11400000</v>
          </cell>
        </row>
        <row r="1999">
          <cell r="B1999" t="str">
            <v>15210-11400000</v>
          </cell>
        </row>
        <row r="2000">
          <cell r="B2000" t="str">
            <v>15210-11400000</v>
          </cell>
        </row>
        <row r="2001">
          <cell r="B2001" t="str">
            <v>15210-11400000</v>
          </cell>
        </row>
        <row r="2002">
          <cell r="B2002" t="str">
            <v>15210-11400000</v>
          </cell>
        </row>
        <row r="2003">
          <cell r="B2003" t="str">
            <v>15210-11400000</v>
          </cell>
        </row>
        <row r="2004">
          <cell r="B2004" t="str">
            <v>15210-11400000</v>
          </cell>
        </row>
        <row r="2005">
          <cell r="B2005" t="str">
            <v>15210-11400000</v>
          </cell>
        </row>
        <row r="2006">
          <cell r="B2006" t="str">
            <v>15210-11400000</v>
          </cell>
        </row>
        <row r="2007">
          <cell r="B2007" t="str">
            <v>15210-11400000</v>
          </cell>
        </row>
        <row r="2008">
          <cell r="B2008" t="str">
            <v>15210-11400000</v>
          </cell>
        </row>
        <row r="2009">
          <cell r="B2009" t="str">
            <v>15210-11400000</v>
          </cell>
        </row>
        <row r="2010">
          <cell r="B2010" t="str">
            <v>15210-11400000</v>
          </cell>
        </row>
        <row r="2011">
          <cell r="B2011" t="str">
            <v>15210-11400000</v>
          </cell>
        </row>
        <row r="2012">
          <cell r="B2012" t="str">
            <v>15210-11400000</v>
          </cell>
        </row>
        <row r="2013">
          <cell r="B2013" t="str">
            <v>15210-11400000</v>
          </cell>
        </row>
        <row r="2014">
          <cell r="B2014" t="str">
            <v>15210-11400000</v>
          </cell>
        </row>
        <row r="2015">
          <cell r="B2015" t="str">
            <v>15210-11400000</v>
          </cell>
        </row>
        <row r="2016">
          <cell r="B2016" t="str">
            <v>15210-11400000</v>
          </cell>
        </row>
        <row r="2017">
          <cell r="B2017" t="str">
            <v>15210-11400000</v>
          </cell>
        </row>
        <row r="2018">
          <cell r="B2018" t="str">
            <v>15210-11400000</v>
          </cell>
        </row>
        <row r="2019">
          <cell r="B2019" t="str">
            <v>15210-11400000</v>
          </cell>
        </row>
        <row r="2020">
          <cell r="B2020" t="str">
            <v>15210-11400000</v>
          </cell>
        </row>
        <row r="2021">
          <cell r="B2021" t="str">
            <v>15210-11400000</v>
          </cell>
        </row>
        <row r="2022">
          <cell r="B2022" t="str">
            <v>15210-11400000</v>
          </cell>
        </row>
        <row r="2023">
          <cell r="B2023" t="str">
            <v>15210-11400000</v>
          </cell>
        </row>
        <row r="2024">
          <cell r="B2024" t="str">
            <v>15210-11400000</v>
          </cell>
        </row>
        <row r="2025">
          <cell r="B2025" t="str">
            <v>15210-11400000</v>
          </cell>
        </row>
        <row r="2026">
          <cell r="B2026" t="str">
            <v>15210-11400000</v>
          </cell>
        </row>
        <row r="2027">
          <cell r="B2027" t="str">
            <v>15210-11400000</v>
          </cell>
        </row>
        <row r="2028">
          <cell r="B2028" t="str">
            <v>15210-11400000</v>
          </cell>
        </row>
        <row r="2029">
          <cell r="B2029" t="str">
            <v>15210-11400000</v>
          </cell>
        </row>
        <row r="2030">
          <cell r="B2030" t="str">
            <v>15210-11400000</v>
          </cell>
        </row>
        <row r="2031">
          <cell r="B2031" t="str">
            <v>15210-11400000</v>
          </cell>
        </row>
        <row r="2032">
          <cell r="B2032" t="str">
            <v>15210-11400000</v>
          </cell>
        </row>
        <row r="2033">
          <cell r="B2033" t="str">
            <v>15210-11400000</v>
          </cell>
        </row>
        <row r="2034">
          <cell r="B2034" t="str">
            <v>15210-11400000</v>
          </cell>
        </row>
        <row r="2035">
          <cell r="B2035" t="str">
            <v>15210-11400000</v>
          </cell>
        </row>
        <row r="2036">
          <cell r="B2036" t="str">
            <v>15210-11400000</v>
          </cell>
        </row>
        <row r="2037">
          <cell r="B2037" t="str">
            <v>15210-11400000</v>
          </cell>
        </row>
        <row r="2038">
          <cell r="B2038" t="str">
            <v>15210-11400000</v>
          </cell>
        </row>
        <row r="2039">
          <cell r="B2039" t="str">
            <v>15210-11400000</v>
          </cell>
        </row>
        <row r="2040">
          <cell r="B2040" t="str">
            <v>15210-11400000</v>
          </cell>
        </row>
        <row r="2041">
          <cell r="B2041" t="str">
            <v>15210-11400000</v>
          </cell>
        </row>
        <row r="2042">
          <cell r="B2042" t="str">
            <v>15210-11400000</v>
          </cell>
        </row>
        <row r="2043">
          <cell r="B2043" t="str">
            <v>15210-11400000</v>
          </cell>
        </row>
        <row r="2044">
          <cell r="B2044" t="str">
            <v>15210-11400000</v>
          </cell>
        </row>
        <row r="2045">
          <cell r="B2045" t="str">
            <v>15210-11400000</v>
          </cell>
        </row>
        <row r="2046">
          <cell r="B2046" t="str">
            <v>15210-11400000</v>
          </cell>
        </row>
        <row r="2047">
          <cell r="B2047" t="str">
            <v>15210-11400000</v>
          </cell>
        </row>
        <row r="2048">
          <cell r="B2048" t="str">
            <v>15210-11400000</v>
          </cell>
        </row>
        <row r="2049">
          <cell r="B2049" t="str">
            <v>15210-11400000</v>
          </cell>
        </row>
        <row r="2050">
          <cell r="B2050" t="str">
            <v>15210-11400000</v>
          </cell>
        </row>
        <row r="2051">
          <cell r="B2051" t="str">
            <v>15210-11400000</v>
          </cell>
        </row>
        <row r="2052">
          <cell r="B2052" t="str">
            <v>15210-11400000</v>
          </cell>
        </row>
        <row r="2053">
          <cell r="B2053" t="str">
            <v>15210-11400000</v>
          </cell>
        </row>
        <row r="2054">
          <cell r="B2054" t="str">
            <v>15210-11400000</v>
          </cell>
        </row>
        <row r="2055">
          <cell r="B2055" t="str">
            <v>15210-11400000</v>
          </cell>
        </row>
        <row r="2056">
          <cell r="B2056" t="str">
            <v>15210-11400000</v>
          </cell>
        </row>
        <row r="2057">
          <cell r="B2057" t="str">
            <v>15210-11400000</v>
          </cell>
        </row>
        <row r="2058">
          <cell r="B2058" t="str">
            <v>15210-11400000</v>
          </cell>
        </row>
        <row r="2059">
          <cell r="B2059" t="str">
            <v>15210-11400000</v>
          </cell>
        </row>
        <row r="2060">
          <cell r="B2060" t="str">
            <v>15210-11400000</v>
          </cell>
        </row>
        <row r="2061">
          <cell r="B2061" t="str">
            <v>15210-11400000</v>
          </cell>
        </row>
        <row r="2062">
          <cell r="B2062" t="str">
            <v>15210-11400000</v>
          </cell>
        </row>
        <row r="2063">
          <cell r="B2063" t="str">
            <v>15210-11400000</v>
          </cell>
        </row>
        <row r="2064">
          <cell r="B2064" t="str">
            <v>15210-11400000</v>
          </cell>
        </row>
        <row r="2065">
          <cell r="B2065" t="str">
            <v>15210-11400000</v>
          </cell>
        </row>
        <row r="2066">
          <cell r="B2066" t="str">
            <v>15210-11400000</v>
          </cell>
        </row>
        <row r="2067">
          <cell r="B2067" t="str">
            <v>15210-11400000</v>
          </cell>
        </row>
        <row r="2068">
          <cell r="B2068" t="str">
            <v>15210-11400000</v>
          </cell>
        </row>
        <row r="2069">
          <cell r="B2069" t="str">
            <v>15210-11400000</v>
          </cell>
        </row>
        <row r="2070">
          <cell r="B2070" t="str">
            <v>15210-11400000</v>
          </cell>
        </row>
        <row r="2071">
          <cell r="B2071" t="str">
            <v>15210-11400000</v>
          </cell>
        </row>
        <row r="2072">
          <cell r="B2072" t="str">
            <v>15210-11400000</v>
          </cell>
        </row>
        <row r="2073">
          <cell r="B2073" t="str">
            <v>15210-11400000</v>
          </cell>
        </row>
        <row r="2074">
          <cell r="B2074" t="str">
            <v>15210-11400000</v>
          </cell>
        </row>
        <row r="2075">
          <cell r="B2075" t="str">
            <v>15210-11400000</v>
          </cell>
        </row>
        <row r="2076">
          <cell r="B2076" t="str">
            <v>15210-11400000</v>
          </cell>
        </row>
        <row r="2077">
          <cell r="B2077" t="str">
            <v>15210-11400000</v>
          </cell>
        </row>
        <row r="2078">
          <cell r="B2078" t="str">
            <v>15210-11400000</v>
          </cell>
        </row>
        <row r="2079">
          <cell r="B2079" t="str">
            <v>15210-11400000</v>
          </cell>
        </row>
        <row r="2080">
          <cell r="B2080" t="str">
            <v>15210-11400000</v>
          </cell>
        </row>
        <row r="2081">
          <cell r="B2081" t="str">
            <v>15210-11400000</v>
          </cell>
        </row>
        <row r="2082">
          <cell r="B2082" t="str">
            <v>15210-11400000</v>
          </cell>
        </row>
        <row r="2083">
          <cell r="B2083" t="str">
            <v>15210-11400000</v>
          </cell>
        </row>
        <row r="2084">
          <cell r="B2084" t="str">
            <v>15210-11400000</v>
          </cell>
        </row>
        <row r="2085">
          <cell r="B2085" t="str">
            <v>15210-11400000</v>
          </cell>
        </row>
        <row r="2086">
          <cell r="B2086" t="str">
            <v>15210-11400000</v>
          </cell>
        </row>
        <row r="2087">
          <cell r="B2087" t="str">
            <v>15210-11400000</v>
          </cell>
        </row>
        <row r="2088">
          <cell r="B2088" t="str">
            <v>15210-11400000</v>
          </cell>
        </row>
        <row r="2089">
          <cell r="B2089" t="str">
            <v>15210-11400000</v>
          </cell>
        </row>
        <row r="2090">
          <cell r="B2090" t="str">
            <v>15210-11400000</v>
          </cell>
        </row>
        <row r="2091">
          <cell r="B2091" t="str">
            <v>15210-11400000</v>
          </cell>
        </row>
        <row r="2092">
          <cell r="B2092" t="str">
            <v>15210-11400000</v>
          </cell>
        </row>
        <row r="2093">
          <cell r="B2093" t="str">
            <v>15210-11400000</v>
          </cell>
        </row>
        <row r="2094">
          <cell r="B2094" t="str">
            <v>15210-11400000</v>
          </cell>
        </row>
        <row r="2095">
          <cell r="B2095" t="str">
            <v>15210-11400000</v>
          </cell>
        </row>
        <row r="2096">
          <cell r="B2096" t="str">
            <v>15210-11400000</v>
          </cell>
        </row>
        <row r="2097">
          <cell r="B2097" t="str">
            <v>13050-74904600</v>
          </cell>
        </row>
        <row r="2098">
          <cell r="B2098" t="str">
            <v>90NB0HF7-C00070</v>
          </cell>
        </row>
        <row r="2099">
          <cell r="B2099" t="str">
            <v>90NB0HF7-C00070</v>
          </cell>
        </row>
        <row r="2100">
          <cell r="B2100" t="str">
            <v>90NB0HF7-C00070</v>
          </cell>
        </row>
        <row r="2101">
          <cell r="B2101" t="str">
            <v>90NB0HF7-C00070</v>
          </cell>
        </row>
        <row r="2102">
          <cell r="B2102" t="str">
            <v>90NB0HF7-C00070</v>
          </cell>
        </row>
        <row r="2103">
          <cell r="B2103" t="str">
            <v>90NB0HF7-C00070</v>
          </cell>
        </row>
        <row r="2104">
          <cell r="B2104" t="str">
            <v>90NB0HF7-C00070</v>
          </cell>
        </row>
        <row r="2105">
          <cell r="B2105" t="str">
            <v>90NB0HF7-C00070</v>
          </cell>
        </row>
        <row r="2106">
          <cell r="B2106" t="str">
            <v>90NB0HF7-C00070</v>
          </cell>
        </row>
        <row r="2107">
          <cell r="B2107" t="str">
            <v>90NB0HF7-C00070</v>
          </cell>
        </row>
        <row r="2108">
          <cell r="B2108" t="str">
            <v>90NB0HF7-C00070</v>
          </cell>
        </row>
        <row r="2109">
          <cell r="B2109" t="str">
            <v>90NB0HF7-C00070</v>
          </cell>
        </row>
        <row r="2110">
          <cell r="B2110" t="str">
            <v>90NB0HF7-C00070</v>
          </cell>
        </row>
        <row r="2111">
          <cell r="B2111" t="str">
            <v>90NB0HF7-C00070</v>
          </cell>
        </row>
        <row r="2112">
          <cell r="B2112" t="str">
            <v>90NB0HF7-C00070</v>
          </cell>
        </row>
        <row r="2113">
          <cell r="B2113" t="str">
            <v>90NB0HF7-C00070</v>
          </cell>
        </row>
        <row r="2114">
          <cell r="B2114" t="str">
            <v>90NB0HF7-C00070</v>
          </cell>
        </row>
        <row r="2115">
          <cell r="B2115" t="str">
            <v>90NB0HF7-C00070</v>
          </cell>
        </row>
        <row r="2116">
          <cell r="B2116" t="str">
            <v>90NB0HF7-C00070</v>
          </cell>
        </row>
        <row r="2117">
          <cell r="B2117" t="str">
            <v>90NB0HF7-C00070</v>
          </cell>
        </row>
        <row r="2118">
          <cell r="B2118" t="str">
            <v>90NB0HF7-C00070</v>
          </cell>
        </row>
        <row r="2119">
          <cell r="B2119" t="str">
            <v>90NB0HF7-C00070</v>
          </cell>
        </row>
        <row r="2120">
          <cell r="B2120" t="str">
            <v>90NB0HF7-C00070</v>
          </cell>
        </row>
        <row r="2121">
          <cell r="B2121" t="str">
            <v>90NB0HF7-C00070</v>
          </cell>
        </row>
        <row r="2122">
          <cell r="B2122" t="str">
            <v>90NB0HF7-C00070</v>
          </cell>
        </row>
        <row r="2123">
          <cell r="B2123" t="str">
            <v>90NB0HF7-C00070</v>
          </cell>
        </row>
        <row r="2124">
          <cell r="B2124" t="str">
            <v>90NB0HF7-C00070</v>
          </cell>
        </row>
        <row r="2125">
          <cell r="B2125" t="str">
            <v>90NB0HF7-C00070</v>
          </cell>
        </row>
        <row r="2126">
          <cell r="B2126" t="str">
            <v>90NB0HF7-C00070</v>
          </cell>
        </row>
        <row r="2127">
          <cell r="B2127" t="str">
            <v>90NB0HF7-C00070</v>
          </cell>
        </row>
        <row r="2128">
          <cell r="B2128" t="str">
            <v>90NB0HF7-C00070</v>
          </cell>
        </row>
        <row r="2129">
          <cell r="B2129" t="str">
            <v>90NB0HF7-C00070</v>
          </cell>
        </row>
        <row r="2130">
          <cell r="B2130" t="str">
            <v>90NB0HF7-C00070</v>
          </cell>
        </row>
        <row r="2131">
          <cell r="B2131" t="str">
            <v>90NB0HF7-C00070</v>
          </cell>
        </row>
        <row r="2132">
          <cell r="B2132" t="str">
            <v>90NB0HF7-C00070</v>
          </cell>
        </row>
        <row r="2133">
          <cell r="B2133" t="str">
            <v>90NB0HF7-C00070</v>
          </cell>
        </row>
        <row r="2134">
          <cell r="B2134" t="str">
            <v>90NB0HF7-C00070</v>
          </cell>
        </row>
        <row r="2135">
          <cell r="B2135" t="str">
            <v>90NB0HF7-C00070</v>
          </cell>
        </row>
        <row r="2136">
          <cell r="B2136" t="str">
            <v>90NB0HF7-C00070</v>
          </cell>
        </row>
        <row r="2137">
          <cell r="B2137" t="str">
            <v>90NB0HF7-C00070</v>
          </cell>
        </row>
        <row r="2138">
          <cell r="B2138" t="str">
            <v>90NB0HF7-C00070</v>
          </cell>
        </row>
        <row r="2139">
          <cell r="B2139" t="str">
            <v>90NB0HF7-C00070</v>
          </cell>
        </row>
        <row r="2140">
          <cell r="B2140" t="str">
            <v>90NB0HF7-C00070</v>
          </cell>
        </row>
        <row r="2141">
          <cell r="B2141" t="str">
            <v>90NB0HF7-C00070</v>
          </cell>
        </row>
        <row r="2142">
          <cell r="B2142" t="str">
            <v>90NB0HF7-C00070</v>
          </cell>
        </row>
        <row r="2143">
          <cell r="B2143" t="str">
            <v>90NB0HF7-C00070</v>
          </cell>
        </row>
        <row r="2144">
          <cell r="B2144" t="str">
            <v>90NB0HF7-C00070</v>
          </cell>
        </row>
        <row r="2145">
          <cell r="B2145" t="str">
            <v>90NB0HF7-C00070</v>
          </cell>
        </row>
        <row r="2146">
          <cell r="B2146" t="str">
            <v>90NB0HF7-C00070</v>
          </cell>
        </row>
        <row r="2147">
          <cell r="B2147" t="str">
            <v>90NB0HF7-C00070</v>
          </cell>
        </row>
        <row r="2148">
          <cell r="B2148" t="str">
            <v>90NB0HF7-C00070</v>
          </cell>
        </row>
        <row r="2149">
          <cell r="B2149" t="str">
            <v>90NB0HF7-C00070</v>
          </cell>
        </row>
        <row r="2150">
          <cell r="B2150" t="str">
            <v>90NB0HF7-C00070</v>
          </cell>
        </row>
        <row r="2151">
          <cell r="B2151" t="str">
            <v>90NB0HF7-C00070</v>
          </cell>
        </row>
        <row r="2152">
          <cell r="B2152" t="str">
            <v>90NB0HF7-C00070</v>
          </cell>
        </row>
        <row r="2153">
          <cell r="B2153" t="str">
            <v>90NB0HF7-C00070</v>
          </cell>
        </row>
        <row r="2154">
          <cell r="B2154" t="str">
            <v>90NB0HF7-C00070</v>
          </cell>
        </row>
        <row r="2155">
          <cell r="B2155" t="str">
            <v>90NB0HF7-C00070</v>
          </cell>
        </row>
        <row r="2156">
          <cell r="B2156" t="str">
            <v>90NB0HF7-C00070</v>
          </cell>
        </row>
        <row r="2157">
          <cell r="B2157" t="str">
            <v>90NB0HF7-C00070</v>
          </cell>
        </row>
        <row r="2158">
          <cell r="B2158" t="str">
            <v>90NB0HF7-C00070</v>
          </cell>
        </row>
        <row r="2159">
          <cell r="B2159" t="str">
            <v>90NB0HF7-C00070</v>
          </cell>
        </row>
        <row r="2160">
          <cell r="B2160" t="str">
            <v>90NB0HF7-C00070</v>
          </cell>
        </row>
        <row r="2161">
          <cell r="B2161" t="str">
            <v>90NB0HF7-C00070</v>
          </cell>
        </row>
        <row r="2162">
          <cell r="B2162" t="str">
            <v>13NB0HE1AP0422</v>
          </cell>
        </row>
        <row r="2163">
          <cell r="B2163" t="str">
            <v>13NB0HE1AP0422</v>
          </cell>
        </row>
        <row r="2164">
          <cell r="B2164" t="str">
            <v>13NB0HE1AP0422</v>
          </cell>
        </row>
        <row r="2165">
          <cell r="B2165" t="str">
            <v>13NB0HE1AP0422</v>
          </cell>
        </row>
        <row r="2166">
          <cell r="B2166" t="str">
            <v>13NB0HE1AP0422</v>
          </cell>
        </row>
        <row r="2167">
          <cell r="B2167" t="str">
            <v>13NB0HE1AP0422</v>
          </cell>
        </row>
        <row r="2168">
          <cell r="B2168" t="str">
            <v>13NB0HE1AP0422</v>
          </cell>
        </row>
        <row r="2169">
          <cell r="B2169" t="str">
            <v>13NB0HE1AP0422</v>
          </cell>
        </row>
        <row r="2170">
          <cell r="B2170" t="str">
            <v>13NB0HE1AP0422</v>
          </cell>
        </row>
        <row r="2171">
          <cell r="B2171" t="str">
            <v>13NB0HE1AP0422</v>
          </cell>
        </row>
        <row r="2172">
          <cell r="B2172" t="str">
            <v>13NB0HE1AP0422</v>
          </cell>
        </row>
        <row r="2173">
          <cell r="B2173" t="str">
            <v>13NB0HE1AP0422</v>
          </cell>
        </row>
        <row r="2174">
          <cell r="B2174" t="str">
            <v>13NB0HE1AP0422</v>
          </cell>
        </row>
        <row r="2175">
          <cell r="B2175" t="str">
            <v>13NB0HE1AP0422</v>
          </cell>
        </row>
        <row r="2176">
          <cell r="B2176" t="str">
            <v>13NB0HE1AP0422</v>
          </cell>
        </row>
        <row r="2177">
          <cell r="B2177" t="str">
            <v>13NB0HE1AP0422</v>
          </cell>
        </row>
        <row r="2178">
          <cell r="B2178" t="str">
            <v>13NB0HE1AP0422</v>
          </cell>
        </row>
        <row r="2179">
          <cell r="B2179" t="str">
            <v>13NB0HE1AP0422</v>
          </cell>
        </row>
        <row r="2180">
          <cell r="B2180" t="str">
            <v>13NB0HE1AP0422</v>
          </cell>
        </row>
        <row r="2181">
          <cell r="B2181" t="str">
            <v>13NB0HE1AP0422</v>
          </cell>
        </row>
        <row r="2182">
          <cell r="B2182" t="str">
            <v>13NB0HE1AP0422</v>
          </cell>
        </row>
        <row r="2183">
          <cell r="B2183" t="str">
            <v>13NB0HE1AP0422</v>
          </cell>
        </row>
        <row r="2184">
          <cell r="B2184" t="str">
            <v>13NB0HE1AP0422</v>
          </cell>
        </row>
        <row r="2185">
          <cell r="B2185" t="str">
            <v>13NB0HE1AP0422</v>
          </cell>
        </row>
        <row r="2186">
          <cell r="B2186" t="str">
            <v>13NB0HE1AP0422</v>
          </cell>
        </row>
        <row r="2187">
          <cell r="B2187" t="str">
            <v>13NB0HE1AP0422</v>
          </cell>
        </row>
        <row r="2188">
          <cell r="B2188" t="str">
            <v>13NB0HE1AP0422</v>
          </cell>
        </row>
        <row r="2189">
          <cell r="B2189" t="str">
            <v>13NB0HE1AP0422</v>
          </cell>
        </row>
        <row r="2190">
          <cell r="B2190" t="str">
            <v>13NB0HE1AP0422</v>
          </cell>
        </row>
        <row r="2191">
          <cell r="B2191" t="str">
            <v>13NB0HE1AP0422</v>
          </cell>
        </row>
        <row r="2192">
          <cell r="B2192" t="str">
            <v>13NB0HE1AP0422</v>
          </cell>
        </row>
        <row r="2193">
          <cell r="B2193" t="str">
            <v>13NB0HE1AP0422</v>
          </cell>
        </row>
        <row r="2194">
          <cell r="B2194" t="str">
            <v>13NB0HE1AP0422</v>
          </cell>
        </row>
        <row r="2195">
          <cell r="B2195" t="str">
            <v>13NB0HE1AP0422</v>
          </cell>
        </row>
        <row r="2196">
          <cell r="B2196" t="str">
            <v>13NB0HE1AP0422</v>
          </cell>
        </row>
        <row r="2197">
          <cell r="B2197" t="str">
            <v>13NB0HE1AP0422</v>
          </cell>
        </row>
        <row r="2198">
          <cell r="B2198" t="str">
            <v>13NB0HE1AP0422</v>
          </cell>
        </row>
        <row r="2199">
          <cell r="B2199" t="str">
            <v>13NB0HE1AP0422</v>
          </cell>
        </row>
        <row r="2200">
          <cell r="B2200" t="str">
            <v>13NB0HE1AP0422</v>
          </cell>
        </row>
        <row r="2201">
          <cell r="B2201" t="str">
            <v>13NB0HE1AP0422</v>
          </cell>
        </row>
        <row r="2202">
          <cell r="B2202" t="str">
            <v>13NB0HE1AP0422</v>
          </cell>
        </row>
        <row r="2203">
          <cell r="B2203" t="str">
            <v>13NB0HE1AP0422</v>
          </cell>
        </row>
        <row r="2204">
          <cell r="B2204" t="str">
            <v>13NB0HE1AP0422</v>
          </cell>
        </row>
        <row r="2205">
          <cell r="B2205" t="str">
            <v>13NB0HE1AP0422</v>
          </cell>
        </row>
        <row r="2206">
          <cell r="B2206" t="str">
            <v>13NB0HE1AP0422</v>
          </cell>
        </row>
        <row r="2207">
          <cell r="B2207" t="str">
            <v>13NB0HE1AP0422</v>
          </cell>
        </row>
        <row r="2208">
          <cell r="B2208" t="str">
            <v>13NB0HE1AP0422</v>
          </cell>
        </row>
        <row r="2209">
          <cell r="B2209" t="str">
            <v>13NB0HE1AP0422</v>
          </cell>
        </row>
        <row r="2210">
          <cell r="B2210" t="str">
            <v>13NB0HE1AP0422</v>
          </cell>
        </row>
        <row r="2211">
          <cell r="B2211" t="str">
            <v>13NB0HE1AP0422</v>
          </cell>
        </row>
        <row r="2212">
          <cell r="B2212" t="str">
            <v>13NB0HE1AP0422</v>
          </cell>
        </row>
        <row r="2213">
          <cell r="B2213" t="str">
            <v>13NB0HE1AP0422</v>
          </cell>
        </row>
        <row r="2214">
          <cell r="B2214" t="str">
            <v>13NB0HE1AP0422</v>
          </cell>
        </row>
        <row r="2215">
          <cell r="B2215" t="str">
            <v>13NB0HE1AP0422</v>
          </cell>
        </row>
        <row r="2216">
          <cell r="B2216" t="str">
            <v>13NB0HE1AP0422</v>
          </cell>
        </row>
        <row r="2217">
          <cell r="B2217" t="str">
            <v>13NB0HE1AP0422</v>
          </cell>
        </row>
        <row r="2218">
          <cell r="B2218" t="str">
            <v>13NB0HE1AP0422</v>
          </cell>
        </row>
        <row r="2219">
          <cell r="B2219" t="str">
            <v>13NB0HE1AP0422</v>
          </cell>
        </row>
        <row r="2220">
          <cell r="B2220" t="str">
            <v>13NB0HE1AP0422</v>
          </cell>
        </row>
        <row r="2221">
          <cell r="B2221" t="str">
            <v>13NB0HE1AP0422</v>
          </cell>
        </row>
        <row r="2222">
          <cell r="B2222" t="str">
            <v>13NB0HE1AP0422</v>
          </cell>
        </row>
        <row r="2223">
          <cell r="B2223" t="str">
            <v>13NB0HE1AP0422</v>
          </cell>
        </row>
        <row r="2224">
          <cell r="B2224" t="str">
            <v>13NB0HE1AP0422</v>
          </cell>
        </row>
        <row r="2225">
          <cell r="B2225" t="str">
            <v>13NB0HE1AP0422</v>
          </cell>
        </row>
        <row r="2226">
          <cell r="B2226" t="str">
            <v>13NB0HE1AP0422</v>
          </cell>
        </row>
        <row r="2227">
          <cell r="B2227" t="str">
            <v>13NB0HE1AP0422</v>
          </cell>
        </row>
        <row r="2228">
          <cell r="B2228" t="str">
            <v>13NB0HE1AP0422</v>
          </cell>
        </row>
        <row r="2229">
          <cell r="B2229" t="str">
            <v>13NB0HE1AP0422</v>
          </cell>
        </row>
        <row r="2230">
          <cell r="B2230" t="str">
            <v>13NB0HE1AP0422</v>
          </cell>
        </row>
        <row r="2231">
          <cell r="B2231" t="str">
            <v>13NB0HE1AP0422</v>
          </cell>
        </row>
        <row r="2232">
          <cell r="B2232" t="str">
            <v>13NB0HE1AP0422</v>
          </cell>
        </row>
        <row r="2233">
          <cell r="B2233" t="str">
            <v>13NB0HE1AP0422</v>
          </cell>
        </row>
        <row r="2234">
          <cell r="B2234" t="str">
            <v>13NB0HE1AP0422</v>
          </cell>
        </row>
        <row r="2235">
          <cell r="B2235" t="str">
            <v>13NB0B00L02011</v>
          </cell>
        </row>
        <row r="2236">
          <cell r="B2236" t="str">
            <v>13NB0B00L02011</v>
          </cell>
        </row>
        <row r="2237">
          <cell r="B2237" t="str">
            <v>13NB0B00L02011</v>
          </cell>
        </row>
        <row r="2238">
          <cell r="B2238" t="str">
            <v>13NB0B00L02011</v>
          </cell>
        </row>
        <row r="2239">
          <cell r="B2239" t="str">
            <v>13NB0B00L02011</v>
          </cell>
        </row>
        <row r="2240">
          <cell r="B2240" t="str">
            <v>13NB0B00L02011</v>
          </cell>
        </row>
        <row r="2241">
          <cell r="B2241" t="str">
            <v>13NB0B00L02011</v>
          </cell>
        </row>
        <row r="2242">
          <cell r="B2242" t="str">
            <v>13NB0B00L02011</v>
          </cell>
        </row>
        <row r="2243">
          <cell r="B2243" t="str">
            <v>13NB0B00L02011</v>
          </cell>
        </row>
        <row r="2244">
          <cell r="B2244" t="str">
            <v>13NB0B00L02011</v>
          </cell>
        </row>
        <row r="2245">
          <cell r="B2245" t="str">
            <v>13NB0B00L02011</v>
          </cell>
        </row>
        <row r="2246">
          <cell r="B2246" t="str">
            <v>13NB0B00L02011</v>
          </cell>
        </row>
        <row r="2247">
          <cell r="B2247" t="str">
            <v>13NB0B00L02011</v>
          </cell>
        </row>
        <row r="2248">
          <cell r="B2248" t="str">
            <v>13NB0B00L02011</v>
          </cell>
        </row>
        <row r="2249">
          <cell r="B2249" t="str">
            <v>13NB0B00L02011</v>
          </cell>
        </row>
        <row r="2250">
          <cell r="B2250" t="str">
            <v>13NB0B00L02011</v>
          </cell>
        </row>
        <row r="2251">
          <cell r="B2251" t="str">
            <v>13NB0B00L02011</v>
          </cell>
        </row>
        <row r="2252">
          <cell r="B2252" t="str">
            <v>13NB0B00L02011</v>
          </cell>
        </row>
        <row r="2253">
          <cell r="B2253" t="str">
            <v>13NB0B00L02011</v>
          </cell>
        </row>
        <row r="2254">
          <cell r="B2254" t="str">
            <v>13NB0B00L02011</v>
          </cell>
        </row>
        <row r="2255">
          <cell r="B2255" t="str">
            <v>13NB0B00L02011</v>
          </cell>
        </row>
        <row r="2256">
          <cell r="B2256" t="str">
            <v>13NB0B00L02011</v>
          </cell>
        </row>
        <row r="2257">
          <cell r="B2257" t="str">
            <v>13NB0B00L02011</v>
          </cell>
        </row>
        <row r="2258">
          <cell r="B2258" t="str">
            <v>13NB0B00L02011</v>
          </cell>
        </row>
        <row r="2259">
          <cell r="B2259" t="str">
            <v>13NB0B00L02011</v>
          </cell>
        </row>
        <row r="2260">
          <cell r="B2260" t="str">
            <v>13NB0B00L02011</v>
          </cell>
        </row>
        <row r="2261">
          <cell r="B2261" t="str">
            <v>13NB0B00L02011</v>
          </cell>
        </row>
        <row r="2262">
          <cell r="B2262" t="str">
            <v>13NB0B00L02011</v>
          </cell>
        </row>
        <row r="2263">
          <cell r="B2263" t="str">
            <v>13NB0B00L02011</v>
          </cell>
        </row>
        <row r="2264">
          <cell r="B2264" t="str">
            <v>13NB0B00L02011</v>
          </cell>
        </row>
        <row r="2265">
          <cell r="B2265" t="str">
            <v>13NB0B00L02011</v>
          </cell>
        </row>
        <row r="2266">
          <cell r="B2266" t="str">
            <v>13NB0B00L02011</v>
          </cell>
        </row>
        <row r="2267">
          <cell r="B2267" t="str">
            <v>13NB0B00L02011</v>
          </cell>
        </row>
        <row r="2268">
          <cell r="B2268" t="str">
            <v>13NB0B00L02011</v>
          </cell>
        </row>
        <row r="2269">
          <cell r="B2269" t="str">
            <v>13NB0B00L02011</v>
          </cell>
        </row>
        <row r="2270">
          <cell r="B2270" t="str">
            <v>13NB0B00L02011</v>
          </cell>
        </row>
        <row r="2271">
          <cell r="B2271" t="str">
            <v>13NB0B00L02011</v>
          </cell>
        </row>
        <row r="2272">
          <cell r="B2272" t="str">
            <v>13NB0B00L02011</v>
          </cell>
        </row>
        <row r="2273">
          <cell r="B2273" t="str">
            <v>13NB0B00L02011</v>
          </cell>
        </row>
        <row r="2274">
          <cell r="B2274" t="str">
            <v>13NB0B00L02011</v>
          </cell>
        </row>
        <row r="2275">
          <cell r="B2275" t="str">
            <v>13NB0B00L02011</v>
          </cell>
        </row>
        <row r="2276">
          <cell r="B2276" t="str">
            <v>13NB0B00L02011</v>
          </cell>
        </row>
        <row r="2277">
          <cell r="B2277" t="str">
            <v>13NB0B00L02011</v>
          </cell>
        </row>
        <row r="2278">
          <cell r="B2278" t="str">
            <v>13NB0B00L02011</v>
          </cell>
        </row>
        <row r="2279">
          <cell r="B2279" t="str">
            <v>13NB0B00L02011</v>
          </cell>
        </row>
        <row r="2280">
          <cell r="B2280" t="str">
            <v>13NB0B00L02011</v>
          </cell>
        </row>
        <row r="2281">
          <cell r="B2281" t="str">
            <v>13NB0B00L02011</v>
          </cell>
        </row>
        <row r="2282">
          <cell r="B2282" t="str">
            <v>13NB0B00L02011</v>
          </cell>
        </row>
        <row r="2283">
          <cell r="B2283" t="str">
            <v>13NB0B00L02011</v>
          </cell>
        </row>
        <row r="2284">
          <cell r="B2284" t="str">
            <v>13NB0B00L02011</v>
          </cell>
        </row>
        <row r="2285">
          <cell r="B2285" t="str">
            <v>13NB0B00L02011</v>
          </cell>
        </row>
        <row r="2286">
          <cell r="B2286" t="str">
            <v>13NB0B00L02011</v>
          </cell>
        </row>
        <row r="2287">
          <cell r="B2287" t="str">
            <v>13NB0B00L02011</v>
          </cell>
        </row>
        <row r="2288">
          <cell r="B2288" t="str">
            <v>13NB0B00L02011</v>
          </cell>
        </row>
        <row r="2289">
          <cell r="B2289" t="str">
            <v>13NB0B00L02011</v>
          </cell>
        </row>
        <row r="2290">
          <cell r="B2290" t="str">
            <v>13NB0B00L02011</v>
          </cell>
        </row>
        <row r="2291">
          <cell r="B2291" t="str">
            <v>13NB0B00L02011</v>
          </cell>
        </row>
        <row r="2292">
          <cell r="B2292" t="str">
            <v>13NB0B00L02011</v>
          </cell>
        </row>
        <row r="2293">
          <cell r="B2293" t="str">
            <v>13NB0B00L02011</v>
          </cell>
        </row>
        <row r="2294">
          <cell r="B2294" t="str">
            <v>13NB0B00L02011</v>
          </cell>
        </row>
        <row r="2295">
          <cell r="B2295" t="str">
            <v>13NB0B00L02011</v>
          </cell>
        </row>
        <row r="2296">
          <cell r="B2296" t="str">
            <v>13NB0B00L02011</v>
          </cell>
        </row>
        <row r="2297">
          <cell r="B2297" t="str">
            <v>13NB0B00L02011</v>
          </cell>
        </row>
        <row r="2298">
          <cell r="B2298" t="str">
            <v>13NB0B00L02011</v>
          </cell>
        </row>
        <row r="2299">
          <cell r="B2299" t="str">
            <v>13NB0B00L02011</v>
          </cell>
        </row>
        <row r="2300">
          <cell r="B2300" t="str">
            <v>13NB0B00L02011</v>
          </cell>
        </row>
        <row r="2301">
          <cell r="B2301" t="str">
            <v>13NB0B00L02011</v>
          </cell>
        </row>
        <row r="2302">
          <cell r="B2302" t="str">
            <v>13NB0B00L02011</v>
          </cell>
        </row>
        <row r="2303">
          <cell r="B2303" t="str">
            <v>13NB0B00L02011</v>
          </cell>
        </row>
        <row r="2304">
          <cell r="B2304" t="str">
            <v>13NB0B00L02011</v>
          </cell>
        </row>
        <row r="2305">
          <cell r="B2305" t="str">
            <v>13NB0B00L02011</v>
          </cell>
        </row>
        <row r="2306">
          <cell r="B2306" t="str">
            <v>13NB0B00L02011</v>
          </cell>
        </row>
        <row r="2307">
          <cell r="B2307" t="str">
            <v>13NB0B00L02011</v>
          </cell>
        </row>
        <row r="2308">
          <cell r="B2308" t="str">
            <v>13NB0B00L02011</v>
          </cell>
        </row>
        <row r="2309">
          <cell r="B2309" t="str">
            <v>13NB0B00L02011</v>
          </cell>
        </row>
        <row r="2310">
          <cell r="B2310" t="str">
            <v>15020-03220000</v>
          </cell>
        </row>
        <row r="2311">
          <cell r="B2311" t="str">
            <v>15020-03220000</v>
          </cell>
        </row>
        <row r="2312">
          <cell r="B2312" t="str">
            <v>15020-03220000</v>
          </cell>
        </row>
        <row r="2313">
          <cell r="B2313" t="str">
            <v>15020-03220000</v>
          </cell>
        </row>
        <row r="2314">
          <cell r="B2314" t="str">
            <v>15020-03220000</v>
          </cell>
        </row>
        <row r="2315">
          <cell r="B2315" t="str">
            <v>15020-03220000</v>
          </cell>
        </row>
        <row r="2316">
          <cell r="B2316" t="str">
            <v>15020-03220000</v>
          </cell>
        </row>
        <row r="2317">
          <cell r="B2317" t="str">
            <v>15020-03220000</v>
          </cell>
        </row>
        <row r="2318">
          <cell r="B2318" t="str">
            <v>15020-03220000</v>
          </cell>
        </row>
        <row r="2319">
          <cell r="B2319" t="str">
            <v>15020-03220000</v>
          </cell>
        </row>
        <row r="2320">
          <cell r="B2320" t="str">
            <v>15020-03220000</v>
          </cell>
        </row>
        <row r="2321">
          <cell r="B2321" t="str">
            <v>15020-03220000</v>
          </cell>
        </row>
        <row r="2322">
          <cell r="B2322" t="str">
            <v>15020-03220000</v>
          </cell>
        </row>
        <row r="2323">
          <cell r="B2323" t="str">
            <v>15020-03220000</v>
          </cell>
        </row>
        <row r="2324">
          <cell r="B2324" t="str">
            <v>15020-03220000</v>
          </cell>
        </row>
        <row r="2325">
          <cell r="B2325" t="str">
            <v>15020-03220000</v>
          </cell>
        </row>
        <row r="2326">
          <cell r="B2326" t="str">
            <v>15020-03220000</v>
          </cell>
        </row>
        <row r="2327">
          <cell r="B2327" t="str">
            <v>15020-03220000</v>
          </cell>
        </row>
        <row r="2328">
          <cell r="B2328" t="str">
            <v>15020-03220000</v>
          </cell>
        </row>
        <row r="2329">
          <cell r="B2329" t="str">
            <v>15020-03220000</v>
          </cell>
        </row>
        <row r="2330">
          <cell r="B2330" t="str">
            <v>15020-03220000</v>
          </cell>
        </row>
        <row r="2331">
          <cell r="B2331" t="str">
            <v>15020-03220000</v>
          </cell>
        </row>
        <row r="2332">
          <cell r="B2332" t="str">
            <v>15020-03220000</v>
          </cell>
        </row>
        <row r="2333">
          <cell r="B2333" t="str">
            <v>15020-03220000</v>
          </cell>
        </row>
        <row r="2334">
          <cell r="B2334" t="str">
            <v>15020-03220000</v>
          </cell>
        </row>
        <row r="2335">
          <cell r="B2335" t="str">
            <v>15020-03220000</v>
          </cell>
        </row>
        <row r="2336">
          <cell r="B2336" t="str">
            <v>15020-03220000</v>
          </cell>
        </row>
        <row r="2337">
          <cell r="B2337" t="str">
            <v>15020-03220000</v>
          </cell>
        </row>
        <row r="2338">
          <cell r="B2338" t="str">
            <v>15020-03220000</v>
          </cell>
        </row>
        <row r="2339">
          <cell r="B2339" t="str">
            <v>15020-03220000</v>
          </cell>
        </row>
        <row r="2340">
          <cell r="B2340" t="str">
            <v>15020-03220000</v>
          </cell>
        </row>
        <row r="2341">
          <cell r="B2341" t="str">
            <v>15020-03220000</v>
          </cell>
        </row>
        <row r="2342">
          <cell r="B2342" t="str">
            <v>15020-03220000</v>
          </cell>
        </row>
        <row r="2343">
          <cell r="B2343" t="str">
            <v>15020-03220000</v>
          </cell>
        </row>
        <row r="2344">
          <cell r="B2344" t="str">
            <v>15020-03220000</v>
          </cell>
        </row>
        <row r="2345">
          <cell r="B2345" t="str">
            <v>15020-03220000</v>
          </cell>
        </row>
        <row r="2346">
          <cell r="B2346" t="str">
            <v>15020-03220000</v>
          </cell>
        </row>
        <row r="2347">
          <cell r="B2347" t="str">
            <v>15020-03220000</v>
          </cell>
        </row>
        <row r="2348">
          <cell r="B2348" t="str">
            <v>15020-03220000</v>
          </cell>
        </row>
        <row r="2349">
          <cell r="B2349" t="str">
            <v>15020-03220000</v>
          </cell>
        </row>
        <row r="2350">
          <cell r="B2350" t="str">
            <v>15020-03220000</v>
          </cell>
        </row>
        <row r="2351">
          <cell r="B2351" t="str">
            <v>15020-03220000</v>
          </cell>
        </row>
        <row r="2352">
          <cell r="B2352" t="str">
            <v>15020-03220000</v>
          </cell>
        </row>
        <row r="2353">
          <cell r="B2353" t="str">
            <v>15020-03220000</v>
          </cell>
        </row>
        <row r="2354">
          <cell r="B2354" t="str">
            <v>15020-03220000</v>
          </cell>
        </row>
        <row r="2355">
          <cell r="B2355" t="str">
            <v>15020-03220000</v>
          </cell>
        </row>
        <row r="2356">
          <cell r="B2356" t="str">
            <v>15020-03220000</v>
          </cell>
        </row>
        <row r="2357">
          <cell r="B2357" t="str">
            <v>15020-03220000</v>
          </cell>
        </row>
        <row r="2358">
          <cell r="B2358" t="str">
            <v>15020-03220000</v>
          </cell>
        </row>
        <row r="2359">
          <cell r="B2359" t="str">
            <v>15020-03220000</v>
          </cell>
        </row>
        <row r="2360">
          <cell r="B2360" t="str">
            <v>15020-03220000</v>
          </cell>
        </row>
        <row r="2361">
          <cell r="B2361" t="str">
            <v>15020-03220000</v>
          </cell>
        </row>
        <row r="2362">
          <cell r="B2362" t="str">
            <v>15020-03220000</v>
          </cell>
        </row>
        <row r="2363">
          <cell r="B2363" t="str">
            <v>15020-03220000</v>
          </cell>
        </row>
        <row r="2364">
          <cell r="B2364" t="str">
            <v>15020-03220000</v>
          </cell>
        </row>
        <row r="2365">
          <cell r="B2365" t="str">
            <v>15020-03220000</v>
          </cell>
        </row>
        <row r="2366">
          <cell r="B2366" t="str">
            <v>15020-03220000</v>
          </cell>
        </row>
        <row r="2367">
          <cell r="B2367" t="str">
            <v>15020-03220000</v>
          </cell>
        </row>
        <row r="2368">
          <cell r="B2368" t="str">
            <v>15020-03220000</v>
          </cell>
        </row>
        <row r="2369">
          <cell r="B2369" t="str">
            <v>15020-03220000</v>
          </cell>
        </row>
        <row r="2370">
          <cell r="B2370" t="str">
            <v>15020-03220000</v>
          </cell>
        </row>
        <row r="2371">
          <cell r="B2371" t="str">
            <v>15020-03220000</v>
          </cell>
        </row>
        <row r="2372">
          <cell r="B2372" t="str">
            <v>15020-03220000</v>
          </cell>
        </row>
        <row r="2373">
          <cell r="B2373" t="str">
            <v>15020-03220000</v>
          </cell>
        </row>
        <row r="2374">
          <cell r="B2374" t="str">
            <v>15020-03220000</v>
          </cell>
        </row>
        <row r="2375">
          <cell r="B2375" t="str">
            <v>15020-03220000</v>
          </cell>
        </row>
        <row r="2376">
          <cell r="B2376" t="str">
            <v>15020-03220000</v>
          </cell>
        </row>
        <row r="2377">
          <cell r="B2377" t="str">
            <v>15020-03220000</v>
          </cell>
        </row>
        <row r="2378">
          <cell r="B2378" t="str">
            <v>15020-03220000</v>
          </cell>
        </row>
        <row r="2379">
          <cell r="B2379" t="str">
            <v>15020-03220000</v>
          </cell>
        </row>
        <row r="2380">
          <cell r="B2380" t="str">
            <v>15020-03220000</v>
          </cell>
        </row>
        <row r="2381">
          <cell r="B2381" t="str">
            <v>15020-03220000</v>
          </cell>
        </row>
        <row r="2382">
          <cell r="B2382" t="str">
            <v>15020-03220000</v>
          </cell>
        </row>
        <row r="2383">
          <cell r="B2383" t="str">
            <v>15020-03220000</v>
          </cell>
        </row>
        <row r="2384">
          <cell r="B2384" t="str">
            <v>15020-03220000</v>
          </cell>
        </row>
        <row r="2385">
          <cell r="B2385" t="str">
            <v>15020-03220000</v>
          </cell>
        </row>
        <row r="2386">
          <cell r="B2386" t="str">
            <v>15020-03220000</v>
          </cell>
        </row>
        <row r="2387">
          <cell r="B2387" t="str">
            <v>15020-03220000</v>
          </cell>
        </row>
        <row r="2388">
          <cell r="B2388" t="str">
            <v>15020-03220000</v>
          </cell>
        </row>
        <row r="2389">
          <cell r="B2389" t="str">
            <v>15020-03220000</v>
          </cell>
        </row>
        <row r="2390">
          <cell r="B2390" t="str">
            <v>15020-03220000</v>
          </cell>
        </row>
        <row r="2391">
          <cell r="B2391" t="str">
            <v>15020-03220000</v>
          </cell>
        </row>
        <row r="2392">
          <cell r="B2392" t="str">
            <v>15020-03220000</v>
          </cell>
        </row>
        <row r="2393">
          <cell r="B2393" t="str">
            <v>15020-03220000</v>
          </cell>
        </row>
        <row r="2394">
          <cell r="B2394" t="str">
            <v>15020-03220000</v>
          </cell>
        </row>
        <row r="2395">
          <cell r="B2395" t="str">
            <v>15020-03220000</v>
          </cell>
        </row>
        <row r="2396">
          <cell r="B2396" t="str">
            <v>15020-03220000</v>
          </cell>
        </row>
        <row r="2397">
          <cell r="B2397" t="str">
            <v>15020-03220000</v>
          </cell>
        </row>
        <row r="2398">
          <cell r="B2398" t="str">
            <v>15020-03220000</v>
          </cell>
        </row>
        <row r="2399">
          <cell r="B2399" t="str">
            <v>15020-03220000</v>
          </cell>
        </row>
        <row r="2400">
          <cell r="B2400" t="str">
            <v>15020-03220000</v>
          </cell>
        </row>
        <row r="2401">
          <cell r="B2401" t="str">
            <v>15020-03220000</v>
          </cell>
        </row>
        <row r="2402">
          <cell r="B2402" t="str">
            <v>15020-03220000</v>
          </cell>
        </row>
        <row r="2403">
          <cell r="B2403" t="str">
            <v>15020-03220000</v>
          </cell>
        </row>
        <row r="2404">
          <cell r="B2404" t="str">
            <v>15020-03220000</v>
          </cell>
        </row>
        <row r="2405">
          <cell r="B2405" t="str">
            <v>15020-03220000</v>
          </cell>
        </row>
        <row r="2406">
          <cell r="B2406" t="str">
            <v>15020-03220000</v>
          </cell>
        </row>
        <row r="2407">
          <cell r="B2407" t="str">
            <v>15020-03220000</v>
          </cell>
        </row>
        <row r="2408">
          <cell r="B2408" t="str">
            <v>15020-03220000</v>
          </cell>
        </row>
        <row r="2409">
          <cell r="B2409" t="str">
            <v>15020-03220000</v>
          </cell>
        </row>
        <row r="2410">
          <cell r="B2410" t="str">
            <v>15020-03220000</v>
          </cell>
        </row>
        <row r="2411">
          <cell r="B2411" t="str">
            <v>15020-03220000</v>
          </cell>
        </row>
        <row r="2412">
          <cell r="B2412" t="str">
            <v>15020-03220000</v>
          </cell>
        </row>
        <row r="2413">
          <cell r="B2413" t="str">
            <v>15020-03220000</v>
          </cell>
        </row>
        <row r="2414">
          <cell r="B2414" t="str">
            <v>15020-03220000</v>
          </cell>
        </row>
        <row r="2415">
          <cell r="B2415" t="str">
            <v>15020-03220000</v>
          </cell>
        </row>
        <row r="2416">
          <cell r="B2416" t="str">
            <v>15020-03220000</v>
          </cell>
        </row>
        <row r="2417">
          <cell r="B2417" t="str">
            <v>15020-03220000</v>
          </cell>
        </row>
        <row r="2418">
          <cell r="B2418" t="str">
            <v>15020-03220000</v>
          </cell>
        </row>
        <row r="2419">
          <cell r="B2419" t="str">
            <v>15020-03220000</v>
          </cell>
        </row>
        <row r="2420">
          <cell r="B2420" t="str">
            <v>15020-03220000</v>
          </cell>
        </row>
        <row r="2421">
          <cell r="B2421" t="str">
            <v>15020-03220000</v>
          </cell>
        </row>
        <row r="2422">
          <cell r="B2422" t="str">
            <v>15020-03220000</v>
          </cell>
        </row>
        <row r="2423">
          <cell r="B2423" t="str">
            <v>15020-03220000</v>
          </cell>
        </row>
        <row r="2424">
          <cell r="B2424" t="str">
            <v>15020-03220000</v>
          </cell>
        </row>
        <row r="2425">
          <cell r="B2425" t="str">
            <v>15020-03220000</v>
          </cell>
        </row>
        <row r="2426">
          <cell r="B2426" t="str">
            <v>15020-03220000</v>
          </cell>
        </row>
        <row r="2427">
          <cell r="B2427" t="str">
            <v>15020-03220000</v>
          </cell>
        </row>
        <row r="2428">
          <cell r="B2428" t="str">
            <v>15020-03220000</v>
          </cell>
        </row>
        <row r="2429">
          <cell r="B2429" t="str">
            <v>15020-03220000</v>
          </cell>
        </row>
        <row r="2430">
          <cell r="B2430" t="str">
            <v>15020-03220000</v>
          </cell>
        </row>
        <row r="2431">
          <cell r="B2431" t="str">
            <v>15020-03220000</v>
          </cell>
        </row>
        <row r="2432">
          <cell r="B2432" t="str">
            <v>15020-03220000</v>
          </cell>
        </row>
        <row r="2433">
          <cell r="B2433" t="str">
            <v>15020-03220000</v>
          </cell>
        </row>
        <row r="2434">
          <cell r="B2434" t="str">
            <v>15020-03220000</v>
          </cell>
        </row>
        <row r="2435">
          <cell r="B2435" t="str">
            <v>15020-03220000</v>
          </cell>
        </row>
        <row r="2436">
          <cell r="B2436" t="str">
            <v>15050-03871000</v>
          </cell>
        </row>
        <row r="2437">
          <cell r="B2437" t="str">
            <v>15050-03871000</v>
          </cell>
        </row>
        <row r="2438">
          <cell r="B2438" t="str">
            <v>15050-03871000</v>
          </cell>
        </row>
        <row r="2439">
          <cell r="B2439" t="str">
            <v>15050-03871000</v>
          </cell>
        </row>
        <row r="2440">
          <cell r="B2440" t="str">
            <v>15050-03871000</v>
          </cell>
        </row>
        <row r="2441">
          <cell r="B2441" t="str">
            <v>15050-03871000</v>
          </cell>
        </row>
        <row r="2442">
          <cell r="B2442" t="str">
            <v>15050-03871000</v>
          </cell>
        </row>
        <row r="2443">
          <cell r="B2443" t="str">
            <v>15050-03871000</v>
          </cell>
        </row>
        <row r="2444">
          <cell r="B2444" t="str">
            <v>15050-03871000</v>
          </cell>
        </row>
        <row r="2445">
          <cell r="B2445" t="str">
            <v>15050-03871000</v>
          </cell>
        </row>
        <row r="2446">
          <cell r="B2446" t="str">
            <v>15050-03871000</v>
          </cell>
        </row>
        <row r="2447">
          <cell r="B2447" t="str">
            <v>15050-03871000</v>
          </cell>
        </row>
        <row r="2448">
          <cell r="B2448" t="str">
            <v>15050-03871000</v>
          </cell>
        </row>
        <row r="2449">
          <cell r="B2449" t="str">
            <v>15050-03871000</v>
          </cell>
        </row>
        <row r="2450">
          <cell r="B2450" t="str">
            <v>15050-03871000</v>
          </cell>
        </row>
        <row r="2451">
          <cell r="B2451" t="str">
            <v>15050-03871000</v>
          </cell>
        </row>
        <row r="2452">
          <cell r="B2452" t="str">
            <v>15050-03871000</v>
          </cell>
        </row>
        <row r="2453">
          <cell r="B2453" t="str">
            <v>15050-03871000</v>
          </cell>
        </row>
        <row r="2454">
          <cell r="B2454" t="str">
            <v>15050-03871000</v>
          </cell>
        </row>
        <row r="2455">
          <cell r="B2455" t="str">
            <v>15050-03871000</v>
          </cell>
        </row>
        <row r="2456">
          <cell r="B2456" t="str">
            <v>15050-03871000</v>
          </cell>
        </row>
        <row r="2457">
          <cell r="B2457" t="str">
            <v>15050-03871000</v>
          </cell>
        </row>
        <row r="2458">
          <cell r="B2458" t="str">
            <v>15050-03871000</v>
          </cell>
        </row>
        <row r="2459">
          <cell r="B2459" t="str">
            <v>15050-03871000</v>
          </cell>
        </row>
        <row r="2460">
          <cell r="B2460" t="str">
            <v>15050-03871000</v>
          </cell>
        </row>
        <row r="2461">
          <cell r="B2461" t="str">
            <v>15050-03871000</v>
          </cell>
        </row>
        <row r="2462">
          <cell r="B2462" t="str">
            <v>15050-03871000</v>
          </cell>
        </row>
        <row r="2463">
          <cell r="B2463" t="str">
            <v>15050-03871000</v>
          </cell>
        </row>
        <row r="2464">
          <cell r="B2464" t="str">
            <v>15050-03871000</v>
          </cell>
        </row>
        <row r="2465">
          <cell r="B2465" t="str">
            <v>15050-03871000</v>
          </cell>
        </row>
        <row r="2466">
          <cell r="B2466" t="str">
            <v>15050-03871000</v>
          </cell>
        </row>
        <row r="2467">
          <cell r="B2467" t="str">
            <v>15050-03871000</v>
          </cell>
        </row>
        <row r="2468">
          <cell r="B2468" t="str">
            <v>15050-03871000</v>
          </cell>
        </row>
        <row r="2469">
          <cell r="B2469" t="str">
            <v>15050-03871000</v>
          </cell>
        </row>
        <row r="2470">
          <cell r="B2470" t="str">
            <v>15050-03871000</v>
          </cell>
        </row>
        <row r="2471">
          <cell r="B2471" t="str">
            <v>15050-03871000</v>
          </cell>
        </row>
        <row r="2472">
          <cell r="B2472" t="str">
            <v>15050-03871000</v>
          </cell>
        </row>
        <row r="2473">
          <cell r="B2473" t="str">
            <v>15050-03871000</v>
          </cell>
        </row>
        <row r="2474">
          <cell r="B2474" t="str">
            <v>15050-03871000</v>
          </cell>
        </row>
        <row r="2475">
          <cell r="B2475" t="str">
            <v>15050-03871000</v>
          </cell>
        </row>
        <row r="2476">
          <cell r="B2476" t="str">
            <v>15050-03871000</v>
          </cell>
        </row>
        <row r="2477">
          <cell r="B2477" t="str">
            <v>15050-03871000</v>
          </cell>
        </row>
        <row r="2478">
          <cell r="B2478" t="str">
            <v>15050-03871000</v>
          </cell>
        </row>
        <row r="2479">
          <cell r="B2479" t="str">
            <v>15050-03871000</v>
          </cell>
        </row>
        <row r="2480">
          <cell r="B2480" t="str">
            <v>15050-03871000</v>
          </cell>
        </row>
        <row r="2481">
          <cell r="B2481" t="str">
            <v>15050-03871000</v>
          </cell>
        </row>
        <row r="2482">
          <cell r="B2482" t="str">
            <v>15050-03871000</v>
          </cell>
        </row>
        <row r="2483">
          <cell r="B2483" t="str">
            <v>15050-03871000</v>
          </cell>
        </row>
        <row r="2484">
          <cell r="B2484" t="str">
            <v>15050-03871000</v>
          </cell>
        </row>
        <row r="2485">
          <cell r="B2485" t="str">
            <v>15050-03871000</v>
          </cell>
        </row>
        <row r="2486">
          <cell r="B2486" t="str">
            <v>15050-03871000</v>
          </cell>
        </row>
        <row r="2487">
          <cell r="B2487" t="str">
            <v>15050-03871000</v>
          </cell>
        </row>
        <row r="2488">
          <cell r="B2488" t="str">
            <v>15050-03871000</v>
          </cell>
        </row>
        <row r="2489">
          <cell r="B2489" t="str">
            <v>15050-03871000</v>
          </cell>
        </row>
        <row r="2490">
          <cell r="B2490" t="str">
            <v>15050-03871000</v>
          </cell>
        </row>
        <row r="2491">
          <cell r="B2491" t="str">
            <v>15050-03871000</v>
          </cell>
        </row>
        <row r="2492">
          <cell r="B2492" t="str">
            <v>15050-03871000</v>
          </cell>
        </row>
        <row r="2493">
          <cell r="B2493" t="str">
            <v>15050-03871000</v>
          </cell>
        </row>
        <row r="2494">
          <cell r="B2494" t="str">
            <v>15050-03871000</v>
          </cell>
        </row>
        <row r="2495">
          <cell r="B2495" t="str">
            <v>15050-03871000</v>
          </cell>
        </row>
        <row r="2496">
          <cell r="B2496" t="str">
            <v>15050-03871000</v>
          </cell>
        </row>
        <row r="2497">
          <cell r="B2497" t="str">
            <v>15050-03871000</v>
          </cell>
        </row>
        <row r="2498">
          <cell r="B2498" t="str">
            <v>15050-03871000</v>
          </cell>
        </row>
        <row r="2499">
          <cell r="B2499" t="str">
            <v>15050-03871000</v>
          </cell>
        </row>
        <row r="2500">
          <cell r="B2500" t="str">
            <v>15050-03871000</v>
          </cell>
        </row>
        <row r="2501">
          <cell r="B2501" t="str">
            <v>15050-03871000</v>
          </cell>
        </row>
        <row r="2502">
          <cell r="B2502" t="str">
            <v>15050-03871000</v>
          </cell>
        </row>
        <row r="2503">
          <cell r="B2503" t="str">
            <v>15050-03871000</v>
          </cell>
        </row>
        <row r="2504">
          <cell r="B2504" t="str">
            <v>15050-03871000</v>
          </cell>
        </row>
        <row r="2505">
          <cell r="B2505" t="str">
            <v>15050-03871000</v>
          </cell>
        </row>
        <row r="2506">
          <cell r="B2506" t="str">
            <v>15050-03871000</v>
          </cell>
        </row>
        <row r="2507">
          <cell r="B2507" t="str">
            <v>15050-03871000</v>
          </cell>
        </row>
        <row r="2508">
          <cell r="B2508" t="str">
            <v>15050-03871000</v>
          </cell>
        </row>
        <row r="2509">
          <cell r="B2509" t="str">
            <v>15050-03871000</v>
          </cell>
        </row>
        <row r="2510">
          <cell r="B2510" t="str">
            <v>15050-03871000</v>
          </cell>
        </row>
        <row r="2511">
          <cell r="B2511" t="str">
            <v>15050-03871000</v>
          </cell>
        </row>
        <row r="2512">
          <cell r="B2512" t="str">
            <v>15000-09107000</v>
          </cell>
        </row>
        <row r="2513">
          <cell r="B2513" t="str">
            <v>15000-09107000</v>
          </cell>
        </row>
        <row r="2514">
          <cell r="B2514" t="str">
            <v>15000-09107000</v>
          </cell>
        </row>
        <row r="2515">
          <cell r="B2515" t="str">
            <v>15000-09107000</v>
          </cell>
        </row>
        <row r="2516">
          <cell r="B2516" t="str">
            <v>15000-09107000</v>
          </cell>
        </row>
        <row r="2517">
          <cell r="B2517" t="str">
            <v>15000-09107000</v>
          </cell>
        </row>
        <row r="2518">
          <cell r="B2518" t="str">
            <v>15000-09107000</v>
          </cell>
        </row>
        <row r="2519">
          <cell r="B2519" t="str">
            <v>15000-09107000</v>
          </cell>
        </row>
        <row r="2520">
          <cell r="B2520" t="str">
            <v>15000-09107000</v>
          </cell>
        </row>
        <row r="2521">
          <cell r="B2521" t="str">
            <v>15000-09107000</v>
          </cell>
        </row>
        <row r="2522">
          <cell r="B2522" t="str">
            <v>15000-09107000</v>
          </cell>
        </row>
        <row r="2523">
          <cell r="B2523" t="str">
            <v>15000-09107000</v>
          </cell>
        </row>
        <row r="2524">
          <cell r="B2524" t="str">
            <v>15000-09107000</v>
          </cell>
        </row>
        <row r="2525">
          <cell r="B2525" t="str">
            <v>15000-09107000</v>
          </cell>
        </row>
        <row r="2526">
          <cell r="B2526" t="str">
            <v>15000-09107000</v>
          </cell>
        </row>
        <row r="2527">
          <cell r="B2527" t="str">
            <v>15000-09107000</v>
          </cell>
        </row>
        <row r="2528">
          <cell r="B2528" t="str">
            <v>15000-09107000</v>
          </cell>
        </row>
        <row r="2529">
          <cell r="B2529" t="str">
            <v>15000-09107000</v>
          </cell>
        </row>
        <row r="2530">
          <cell r="B2530" t="str">
            <v>15000-09107000</v>
          </cell>
        </row>
        <row r="2531">
          <cell r="B2531" t="str">
            <v>15000-09107000</v>
          </cell>
        </row>
        <row r="2532">
          <cell r="B2532" t="str">
            <v>15000-09107000</v>
          </cell>
        </row>
        <row r="2533">
          <cell r="B2533" t="str">
            <v>15000-09107000</v>
          </cell>
        </row>
        <row r="2534">
          <cell r="B2534" t="str">
            <v>15000-09107000</v>
          </cell>
        </row>
        <row r="2535">
          <cell r="B2535" t="str">
            <v>15000-09107000</v>
          </cell>
        </row>
        <row r="2536">
          <cell r="B2536" t="str">
            <v>15000-09107000</v>
          </cell>
        </row>
        <row r="2537">
          <cell r="B2537" t="str">
            <v>15000-09107000</v>
          </cell>
        </row>
        <row r="2538">
          <cell r="B2538" t="str">
            <v>15000-09107000</v>
          </cell>
        </row>
        <row r="2539">
          <cell r="B2539" t="str">
            <v>15000-09107000</v>
          </cell>
        </row>
        <row r="2540">
          <cell r="B2540" t="str">
            <v>15000-09107000</v>
          </cell>
        </row>
        <row r="2541">
          <cell r="B2541" t="str">
            <v>15000-09107000</v>
          </cell>
        </row>
        <row r="2542">
          <cell r="B2542" t="str">
            <v>15000-09107000</v>
          </cell>
        </row>
        <row r="2543">
          <cell r="B2543" t="str">
            <v>15000-09107000</v>
          </cell>
        </row>
        <row r="2544">
          <cell r="B2544" t="str">
            <v>15000-09107000</v>
          </cell>
        </row>
        <row r="2545">
          <cell r="B2545" t="str">
            <v>15000-09107000</v>
          </cell>
        </row>
        <row r="2546">
          <cell r="B2546" t="str">
            <v>15000-09107000</v>
          </cell>
        </row>
        <row r="2547">
          <cell r="B2547" t="str">
            <v>15000-09107000</v>
          </cell>
        </row>
        <row r="2548">
          <cell r="B2548" t="str">
            <v>15000-09107000</v>
          </cell>
        </row>
        <row r="2549">
          <cell r="B2549" t="str">
            <v>15000-09107000</v>
          </cell>
        </row>
        <row r="2550">
          <cell r="B2550" t="str">
            <v>15000-09107000</v>
          </cell>
        </row>
        <row r="2551">
          <cell r="B2551" t="str">
            <v>15000-09107000</v>
          </cell>
        </row>
        <row r="2552">
          <cell r="B2552" t="str">
            <v>15000-09107000</v>
          </cell>
        </row>
        <row r="2553">
          <cell r="B2553" t="str">
            <v>15000-09107000</v>
          </cell>
        </row>
        <row r="2554">
          <cell r="B2554" t="str">
            <v>15000-09107000</v>
          </cell>
        </row>
        <row r="2555">
          <cell r="B2555" t="str">
            <v>15000-09107000</v>
          </cell>
        </row>
        <row r="2556">
          <cell r="B2556" t="str">
            <v>15000-09107000</v>
          </cell>
        </row>
        <row r="2557">
          <cell r="B2557" t="str">
            <v>15000-09107000</v>
          </cell>
        </row>
        <row r="2558">
          <cell r="B2558" t="str">
            <v>15000-09107000</v>
          </cell>
        </row>
        <row r="2559">
          <cell r="B2559" t="str">
            <v>15000-09107000</v>
          </cell>
        </row>
        <row r="2560">
          <cell r="B2560" t="str">
            <v>15000-09107000</v>
          </cell>
        </row>
        <row r="2561">
          <cell r="B2561" t="str">
            <v>15000-09107000</v>
          </cell>
        </row>
        <row r="2562">
          <cell r="B2562" t="str">
            <v>15000-09107000</v>
          </cell>
        </row>
        <row r="2563">
          <cell r="B2563" t="str">
            <v>15000-09107000</v>
          </cell>
        </row>
        <row r="2564">
          <cell r="B2564" t="str">
            <v>15000-09107000</v>
          </cell>
        </row>
        <row r="2565">
          <cell r="B2565" t="str">
            <v>15000-09107000</v>
          </cell>
        </row>
        <row r="2566">
          <cell r="B2566" t="str">
            <v>15000-09107000</v>
          </cell>
        </row>
        <row r="2567">
          <cell r="B2567" t="str">
            <v>15000-09107000</v>
          </cell>
        </row>
        <row r="2568">
          <cell r="B2568" t="str">
            <v>15000-09107000</v>
          </cell>
        </row>
        <row r="2569">
          <cell r="B2569" t="str">
            <v>15000-09107000</v>
          </cell>
        </row>
        <row r="2570">
          <cell r="B2570" t="str">
            <v>15000-09107000</v>
          </cell>
        </row>
        <row r="2571">
          <cell r="B2571" t="str">
            <v>15000-09107000</v>
          </cell>
        </row>
        <row r="2572">
          <cell r="B2572" t="str">
            <v>15000-09107000</v>
          </cell>
        </row>
        <row r="2573">
          <cell r="B2573" t="str">
            <v>15000-09107000</v>
          </cell>
        </row>
        <row r="2574">
          <cell r="B2574" t="str">
            <v>15000-09107000</v>
          </cell>
        </row>
        <row r="2575">
          <cell r="B2575" t="str">
            <v>15000-09107000</v>
          </cell>
        </row>
        <row r="2576">
          <cell r="B2576" t="str">
            <v>15000-09107000</v>
          </cell>
        </row>
        <row r="2577">
          <cell r="B2577" t="str">
            <v>15000-09107000</v>
          </cell>
        </row>
        <row r="2578">
          <cell r="B2578" t="str">
            <v>15000-09107000</v>
          </cell>
        </row>
        <row r="2579">
          <cell r="B2579" t="str">
            <v>15000-09107000</v>
          </cell>
        </row>
        <row r="2580">
          <cell r="B2580" t="str">
            <v>15000-09107000</v>
          </cell>
        </row>
        <row r="2581">
          <cell r="B2581" t="str">
            <v>15000-09107000</v>
          </cell>
        </row>
        <row r="2582">
          <cell r="B2582" t="str">
            <v>15000-09107000</v>
          </cell>
        </row>
        <row r="2583">
          <cell r="B2583" t="str">
            <v>15000-09107000</v>
          </cell>
        </row>
        <row r="2584">
          <cell r="B2584" t="str">
            <v>15000-09107000</v>
          </cell>
        </row>
        <row r="2585">
          <cell r="B2585" t="str">
            <v>15000-09107000</v>
          </cell>
        </row>
        <row r="2586">
          <cell r="B2586" t="str">
            <v>15000-09107000</v>
          </cell>
        </row>
        <row r="2587">
          <cell r="B2587" t="str">
            <v>15000-09107000</v>
          </cell>
        </row>
        <row r="2588">
          <cell r="B2588" t="str">
            <v>15000-09107000</v>
          </cell>
        </row>
        <row r="2589">
          <cell r="B2589" t="str">
            <v>15000-09107000</v>
          </cell>
        </row>
        <row r="2590">
          <cell r="B2590" t="str">
            <v>15000-09107000</v>
          </cell>
        </row>
        <row r="2591">
          <cell r="B2591" t="str">
            <v>15000-09107000</v>
          </cell>
        </row>
        <row r="2592">
          <cell r="B2592" t="str">
            <v>15000-09107000</v>
          </cell>
        </row>
        <row r="2593">
          <cell r="B2593" t="str">
            <v>15000-09107000</v>
          </cell>
        </row>
        <row r="2594">
          <cell r="B2594" t="str">
            <v>15000-09107000</v>
          </cell>
        </row>
        <row r="2595">
          <cell r="B2595" t="str">
            <v>15000-09107000</v>
          </cell>
        </row>
        <row r="2596">
          <cell r="B2596" t="str">
            <v>15000-09107000</v>
          </cell>
        </row>
        <row r="2597">
          <cell r="B2597" t="str">
            <v>15000-09107000</v>
          </cell>
        </row>
        <row r="2598">
          <cell r="B2598" t="str">
            <v>15000-09107000</v>
          </cell>
        </row>
        <row r="2599">
          <cell r="B2599" t="str">
            <v>60NB0HG0-CD1100</v>
          </cell>
        </row>
        <row r="2600">
          <cell r="B2600" t="str">
            <v>60NB0HG0-CD1100</v>
          </cell>
        </row>
        <row r="2601">
          <cell r="B2601" t="str">
            <v>60NB0HG0-CD1100</v>
          </cell>
        </row>
        <row r="2602">
          <cell r="B2602" t="str">
            <v>60NB0HG0-CD1100</v>
          </cell>
        </row>
        <row r="2603">
          <cell r="B2603" t="str">
            <v>60NB0HG0-CD1100</v>
          </cell>
        </row>
        <row r="2604">
          <cell r="B2604" t="str">
            <v>60NB0HG0-CD1100</v>
          </cell>
        </row>
        <row r="2605">
          <cell r="B2605" t="str">
            <v>60NB0HG0-CD1100</v>
          </cell>
        </row>
        <row r="2606">
          <cell r="B2606" t="str">
            <v>60NB0HG0-CD1100</v>
          </cell>
        </row>
        <row r="2607">
          <cell r="B2607" t="str">
            <v>60NB0HG0-CD1100</v>
          </cell>
        </row>
        <row r="2608">
          <cell r="B2608" t="str">
            <v>60NB0HG0-CD1100</v>
          </cell>
        </row>
        <row r="2609">
          <cell r="B2609" t="str">
            <v>60NB0HG0-CD1100</v>
          </cell>
        </row>
        <row r="2610">
          <cell r="B2610" t="str">
            <v>60NB0HG0-CD1100</v>
          </cell>
        </row>
        <row r="2611">
          <cell r="B2611" t="str">
            <v>60NB0HE0-CD2010</v>
          </cell>
        </row>
        <row r="2612">
          <cell r="B2612" t="str">
            <v>60NB0HE0-CD2010</v>
          </cell>
        </row>
        <row r="2613">
          <cell r="B2613" t="str">
            <v>60NB0HE0-CD2010</v>
          </cell>
        </row>
        <row r="2614">
          <cell r="B2614" t="str">
            <v>60NB0HE0-CD2010</v>
          </cell>
        </row>
        <row r="2615">
          <cell r="B2615" t="str">
            <v>60NB0HE0-CD2010</v>
          </cell>
        </row>
        <row r="2616">
          <cell r="B2616" t="str">
            <v>60NB0HE0-CD2010</v>
          </cell>
        </row>
        <row r="2617">
          <cell r="B2617" t="str">
            <v>60NB0HE0-CD2010</v>
          </cell>
        </row>
        <row r="2618">
          <cell r="B2618" t="str">
            <v>60NB0HE0-CD2010</v>
          </cell>
        </row>
        <row r="2619">
          <cell r="B2619" t="str">
            <v>60NB0HE0-CD2010</v>
          </cell>
        </row>
        <row r="2620">
          <cell r="B2620" t="str">
            <v>60NB0HE0-CD2010</v>
          </cell>
        </row>
        <row r="2621">
          <cell r="B2621" t="str">
            <v>60NB0HE0-CD2010</v>
          </cell>
        </row>
        <row r="2622">
          <cell r="B2622" t="str">
            <v>60NB0HE0-CD2010</v>
          </cell>
        </row>
        <row r="2623">
          <cell r="B2623" t="str">
            <v>60NB0HE0-CD2010</v>
          </cell>
        </row>
        <row r="2624">
          <cell r="B2624" t="str">
            <v>60NB0HE0-CD2010</v>
          </cell>
        </row>
        <row r="2625">
          <cell r="B2625" t="str">
            <v>60NB0HE0-CD2010</v>
          </cell>
        </row>
        <row r="2626">
          <cell r="B2626" t="str">
            <v>60NB0HE0-CD2010</v>
          </cell>
        </row>
        <row r="2627">
          <cell r="B2627" t="str">
            <v>60NB0HE0-CD2010</v>
          </cell>
        </row>
        <row r="2628">
          <cell r="B2628" t="str">
            <v>60NB0HE0-CD2010</v>
          </cell>
        </row>
        <row r="2629">
          <cell r="B2629" t="str">
            <v>60NB0HE0-CD2010</v>
          </cell>
        </row>
        <row r="2630">
          <cell r="B2630" t="str">
            <v>60NB0HE0-CD2010</v>
          </cell>
        </row>
        <row r="2631">
          <cell r="B2631" t="str">
            <v>60NB0HE0-CD2010</v>
          </cell>
        </row>
        <row r="2632">
          <cell r="B2632" t="str">
            <v>60NB0HE0-CD2010</v>
          </cell>
        </row>
        <row r="2633">
          <cell r="B2633" t="str">
            <v>60NB0HE0-CD2010</v>
          </cell>
        </row>
        <row r="2634">
          <cell r="B2634" t="str">
            <v>60NB0HE0-CD2010</v>
          </cell>
        </row>
        <row r="2635">
          <cell r="B2635" t="str">
            <v>60NB0HE0-CD2010</v>
          </cell>
        </row>
        <row r="2636">
          <cell r="B2636" t="str">
            <v>60NB0HE0-CD2010</v>
          </cell>
        </row>
        <row r="2637">
          <cell r="B2637" t="str">
            <v>60NB0HE0-CD2010</v>
          </cell>
        </row>
        <row r="2638">
          <cell r="B2638" t="str">
            <v>60NB0HE0-CD2010</v>
          </cell>
        </row>
        <row r="2639">
          <cell r="B2639" t="str">
            <v>60NB0HE0-CD2010</v>
          </cell>
        </row>
        <row r="2640">
          <cell r="B2640" t="str">
            <v>60NB0HE0-CD2010</v>
          </cell>
        </row>
        <row r="2641">
          <cell r="B2641" t="str">
            <v>60NB0HE0-CD2010</v>
          </cell>
        </row>
        <row r="2642">
          <cell r="B2642" t="str">
            <v>60NB0HE0-CD2010</v>
          </cell>
        </row>
        <row r="2643">
          <cell r="B2643" t="str">
            <v>60NB0HE0-CD2010</v>
          </cell>
        </row>
        <row r="2644">
          <cell r="B2644" t="str">
            <v>60NB0HE0-CD2010</v>
          </cell>
        </row>
        <row r="2645">
          <cell r="B2645" t="str">
            <v>60NB0HE0-CD2010</v>
          </cell>
        </row>
        <row r="2646">
          <cell r="B2646" t="str">
            <v>60NB0HE0-CD2010</v>
          </cell>
        </row>
        <row r="2647">
          <cell r="B2647" t="str">
            <v>60NB0HE0-CD2010</v>
          </cell>
        </row>
        <row r="2648">
          <cell r="B2648" t="str">
            <v>60NB0HE0-CD2010</v>
          </cell>
        </row>
        <row r="2649">
          <cell r="B2649" t="str">
            <v>60NB0HE0-CD2010</v>
          </cell>
        </row>
        <row r="2650">
          <cell r="B2650" t="str">
            <v>60NB0HE0-CD2010</v>
          </cell>
        </row>
        <row r="2651">
          <cell r="B2651" t="str">
            <v>60NB0HE0-CD2010</v>
          </cell>
        </row>
        <row r="2652">
          <cell r="B2652" t="str">
            <v>60NB0HE0-CD2010</v>
          </cell>
        </row>
        <row r="2653">
          <cell r="B2653" t="str">
            <v>60NB0HE0-CD2010</v>
          </cell>
        </row>
        <row r="2654">
          <cell r="B2654" t="str">
            <v>60NB0HE0-CD2010</v>
          </cell>
        </row>
        <row r="2655">
          <cell r="B2655" t="str">
            <v>60NB0HE0-CD2010</v>
          </cell>
        </row>
        <row r="2656">
          <cell r="B2656" t="str">
            <v>60NB0HE0-CD2010</v>
          </cell>
        </row>
        <row r="2657">
          <cell r="B2657" t="str">
            <v>60NB0HE0-CD2010</v>
          </cell>
        </row>
        <row r="2658">
          <cell r="B2658" t="str">
            <v>60NB0HE0-CD2010</v>
          </cell>
        </row>
        <row r="2659">
          <cell r="B2659" t="str">
            <v>60NB0HE0-CD2010</v>
          </cell>
        </row>
        <row r="2660">
          <cell r="B2660" t="str">
            <v>60NB0HE0-CD2010</v>
          </cell>
        </row>
        <row r="2661">
          <cell r="B2661" t="str">
            <v>60NB0HE0-CD2010</v>
          </cell>
        </row>
        <row r="2662">
          <cell r="B2662" t="str">
            <v>60NB0HE0-CD2010</v>
          </cell>
        </row>
        <row r="2663">
          <cell r="B2663" t="str">
            <v>60NB0HE0-CD2010</v>
          </cell>
        </row>
        <row r="2664">
          <cell r="B2664" t="str">
            <v>60NB0HE0-CD2010</v>
          </cell>
        </row>
        <row r="2665">
          <cell r="B2665" t="str">
            <v>60NB0HE0-CD2010</v>
          </cell>
        </row>
        <row r="2666">
          <cell r="B2666" t="str">
            <v>60NB0HE0-CD2010</v>
          </cell>
        </row>
        <row r="2667">
          <cell r="B2667" t="str">
            <v>60NB0HE0-CD2010</v>
          </cell>
        </row>
        <row r="2668">
          <cell r="B2668" t="str">
            <v>60NB0HE0-CD2010</v>
          </cell>
        </row>
        <row r="2669">
          <cell r="B2669" t="str">
            <v>60NB0HE0-CD2010</v>
          </cell>
        </row>
        <row r="2670">
          <cell r="B2670" t="str">
            <v>60NB0HE0-CD2010</v>
          </cell>
        </row>
        <row r="2671">
          <cell r="B2671" t="str">
            <v>60NB0HE0-CD2010</v>
          </cell>
        </row>
        <row r="2672">
          <cell r="B2672" t="str">
            <v>60NB0HE0-CD2010</v>
          </cell>
        </row>
        <row r="2673">
          <cell r="B2673" t="str">
            <v>60NB0HE0-CD2010</v>
          </cell>
        </row>
        <row r="2674">
          <cell r="B2674" t="str">
            <v>60NB0HE0-CD2010</v>
          </cell>
        </row>
        <row r="2675">
          <cell r="B2675" t="str">
            <v>60NB0HE0-CD2010</v>
          </cell>
        </row>
        <row r="2676">
          <cell r="B2676" t="str">
            <v>60NB0HE0-CD2010</v>
          </cell>
        </row>
        <row r="2677">
          <cell r="B2677" t="str">
            <v>15010-0004S000</v>
          </cell>
        </row>
        <row r="2678">
          <cell r="B2678" t="str">
            <v>15010-0004S000</v>
          </cell>
        </row>
        <row r="2679">
          <cell r="B2679" t="str">
            <v>15010-0004S000</v>
          </cell>
        </row>
        <row r="2680">
          <cell r="B2680" t="str">
            <v>15010-0004S000</v>
          </cell>
        </row>
        <row r="2681">
          <cell r="B2681" t="str">
            <v>15010-0004S000</v>
          </cell>
        </row>
        <row r="2682">
          <cell r="B2682" t="str">
            <v>15010-0004S000</v>
          </cell>
        </row>
        <row r="2683">
          <cell r="B2683" t="str">
            <v>15010-0004S000</v>
          </cell>
        </row>
        <row r="2684">
          <cell r="B2684" t="str">
            <v>15010-0004S000</v>
          </cell>
        </row>
        <row r="2685">
          <cell r="B2685" t="str">
            <v>15010-0004S000</v>
          </cell>
        </row>
        <row r="2686">
          <cell r="B2686" t="str">
            <v>15010-0004S000</v>
          </cell>
        </row>
        <row r="2687">
          <cell r="B2687" t="str">
            <v>15010-0004S000</v>
          </cell>
        </row>
        <row r="2688">
          <cell r="B2688" t="str">
            <v>15010-0004S000</v>
          </cell>
        </row>
        <row r="2689">
          <cell r="B2689" t="str">
            <v>15010-0004S000</v>
          </cell>
        </row>
        <row r="2690">
          <cell r="B2690" t="str">
            <v>15010-0004S000</v>
          </cell>
        </row>
        <row r="2691">
          <cell r="B2691" t="str">
            <v>15010-0004S000</v>
          </cell>
        </row>
        <row r="2692">
          <cell r="B2692" t="str">
            <v>15010-0004S000</v>
          </cell>
        </row>
        <row r="2693">
          <cell r="B2693" t="str">
            <v>15010-0004S000</v>
          </cell>
        </row>
        <row r="2694">
          <cell r="B2694" t="str">
            <v>15010-0004S000</v>
          </cell>
        </row>
        <row r="2695">
          <cell r="B2695" t="str">
            <v>15010-0004S000</v>
          </cell>
        </row>
        <row r="2696">
          <cell r="B2696" t="str">
            <v>15010-0004S000</v>
          </cell>
        </row>
        <row r="2697">
          <cell r="B2697" t="str">
            <v>15010-0004S000</v>
          </cell>
        </row>
        <row r="2698">
          <cell r="B2698" t="str">
            <v>15010-0004S000</v>
          </cell>
        </row>
        <row r="2699">
          <cell r="B2699" t="str">
            <v>15010-0004S000</v>
          </cell>
        </row>
        <row r="2700">
          <cell r="B2700" t="str">
            <v>15010-0004S000</v>
          </cell>
        </row>
        <row r="2701">
          <cell r="B2701" t="str">
            <v>15010-0004S000</v>
          </cell>
        </row>
        <row r="2702">
          <cell r="B2702" t="str">
            <v>15010-0004S000</v>
          </cell>
        </row>
        <row r="2703">
          <cell r="B2703" t="str">
            <v>15010-0004S000</v>
          </cell>
        </row>
        <row r="2704">
          <cell r="B2704" t="str">
            <v>15010-0004S000</v>
          </cell>
        </row>
        <row r="2705">
          <cell r="B2705" t="str">
            <v>15010-0004S000</v>
          </cell>
        </row>
        <row r="2706">
          <cell r="B2706" t="str">
            <v>15010-0004S000</v>
          </cell>
        </row>
        <row r="2707">
          <cell r="B2707" t="str">
            <v>15010-0004S000</v>
          </cell>
        </row>
        <row r="2708">
          <cell r="B2708" t="str">
            <v>15010-0004S000</v>
          </cell>
        </row>
        <row r="2709">
          <cell r="B2709" t="str">
            <v>15010-0004S000</v>
          </cell>
        </row>
        <row r="2710">
          <cell r="B2710" t="str">
            <v>15010-0004S000</v>
          </cell>
        </row>
        <row r="2711">
          <cell r="B2711" t="str">
            <v>15010-0004S000</v>
          </cell>
        </row>
        <row r="2712">
          <cell r="B2712" t="str">
            <v>15010-0004S000</v>
          </cell>
        </row>
        <row r="2713">
          <cell r="B2713" t="str">
            <v>15010-0004S000</v>
          </cell>
        </row>
        <row r="2714">
          <cell r="B2714" t="str">
            <v>15010-0004S000</v>
          </cell>
        </row>
        <row r="2715">
          <cell r="B2715" t="str">
            <v>15010-0004S000</v>
          </cell>
        </row>
        <row r="2716">
          <cell r="B2716" t="str">
            <v>15010-0004S000</v>
          </cell>
        </row>
        <row r="2717">
          <cell r="B2717" t="str">
            <v>15010-0004S000</v>
          </cell>
        </row>
        <row r="2718">
          <cell r="B2718" t="str">
            <v>15010-0004S000</v>
          </cell>
        </row>
        <row r="2719">
          <cell r="B2719" t="str">
            <v>15010-0004S000</v>
          </cell>
        </row>
        <row r="2720">
          <cell r="B2720" t="str">
            <v>15010-0004S000</v>
          </cell>
        </row>
        <row r="2721">
          <cell r="B2721" t="str">
            <v>15010-0004S000</v>
          </cell>
        </row>
        <row r="2722">
          <cell r="B2722" t="str">
            <v>15010-0004S000</v>
          </cell>
        </row>
        <row r="2723">
          <cell r="B2723" t="str">
            <v>15010-0004S000</v>
          </cell>
        </row>
        <row r="2724">
          <cell r="B2724" t="str">
            <v>15010-0004S000</v>
          </cell>
        </row>
        <row r="2725">
          <cell r="B2725" t="str">
            <v>15010-0004S000</v>
          </cell>
        </row>
        <row r="2726">
          <cell r="B2726" t="str">
            <v>15010-0004S000</v>
          </cell>
        </row>
        <row r="2727">
          <cell r="B2727" t="str">
            <v>15010-0004S000</v>
          </cell>
        </row>
        <row r="2728">
          <cell r="B2728" t="str">
            <v>15010-0004S000</v>
          </cell>
        </row>
        <row r="2729">
          <cell r="B2729" t="str">
            <v>15010-0004S000</v>
          </cell>
        </row>
        <row r="2730">
          <cell r="B2730" t="str">
            <v>15010-0004S000</v>
          </cell>
        </row>
        <row r="2731">
          <cell r="B2731" t="str">
            <v>15010-0004S000</v>
          </cell>
        </row>
        <row r="2732">
          <cell r="B2732" t="str">
            <v>15010-0004S000</v>
          </cell>
        </row>
        <row r="2733">
          <cell r="B2733" t="str">
            <v>15010-0004S000</v>
          </cell>
        </row>
        <row r="2734">
          <cell r="B2734" t="str">
            <v>15010-0004S000</v>
          </cell>
        </row>
        <row r="2735">
          <cell r="B2735" t="str">
            <v>15010-0004S000</v>
          </cell>
        </row>
        <row r="2736">
          <cell r="B2736" t="str">
            <v>15010-0004S000</v>
          </cell>
        </row>
        <row r="2737">
          <cell r="B2737" t="str">
            <v>15010-0004S000</v>
          </cell>
        </row>
        <row r="2738">
          <cell r="B2738" t="str">
            <v>15010-0004S000</v>
          </cell>
        </row>
        <row r="2739">
          <cell r="B2739" t="str">
            <v>15010-0004S000</v>
          </cell>
        </row>
        <row r="2740">
          <cell r="B2740" t="str">
            <v>15010-0004S000</v>
          </cell>
        </row>
        <row r="2741">
          <cell r="B2741" t="str">
            <v>15010-0004S000</v>
          </cell>
        </row>
        <row r="2742">
          <cell r="B2742" t="str">
            <v>15010-0004S000</v>
          </cell>
        </row>
        <row r="2743">
          <cell r="B2743" t="str">
            <v>15010-0004S000</v>
          </cell>
        </row>
        <row r="2744">
          <cell r="B2744" t="str">
            <v>15010-0004S000</v>
          </cell>
        </row>
        <row r="2745">
          <cell r="B2745" t="str">
            <v>15010-0004S000</v>
          </cell>
        </row>
        <row r="2746">
          <cell r="B2746" t="str">
            <v>15010-0004S000</v>
          </cell>
        </row>
        <row r="2747">
          <cell r="B2747" t="str">
            <v>15010-0004S000</v>
          </cell>
        </row>
        <row r="2748">
          <cell r="B2748" t="str">
            <v>15010-0004S000</v>
          </cell>
        </row>
        <row r="2749">
          <cell r="B2749" t="str">
            <v>15010-0004S000</v>
          </cell>
        </row>
        <row r="2750">
          <cell r="B2750" t="str">
            <v>15010-0004S000</v>
          </cell>
        </row>
        <row r="2751">
          <cell r="B2751" t="str">
            <v>15010-0004S000</v>
          </cell>
        </row>
        <row r="2752">
          <cell r="B2752" t="str">
            <v>15010-0004S000</v>
          </cell>
        </row>
        <row r="2753">
          <cell r="B2753" t="str">
            <v>15010-0004S000</v>
          </cell>
        </row>
        <row r="2754">
          <cell r="B2754" t="str">
            <v>15010-0004S000</v>
          </cell>
        </row>
        <row r="2755">
          <cell r="B2755" t="str">
            <v>15010-0004S000</v>
          </cell>
        </row>
        <row r="2756">
          <cell r="B2756" t="str">
            <v>15010-0004S000</v>
          </cell>
        </row>
        <row r="2757">
          <cell r="B2757" t="str">
            <v>15160-03780000</v>
          </cell>
        </row>
        <row r="2758">
          <cell r="B2758" t="str">
            <v>15160-03780000</v>
          </cell>
        </row>
        <row r="2759">
          <cell r="B2759" t="str">
            <v>15160-03780000</v>
          </cell>
        </row>
        <row r="2760">
          <cell r="B2760" t="str">
            <v>15160-03780000</v>
          </cell>
        </row>
        <row r="2761">
          <cell r="B2761" t="str">
            <v>15160-03780000</v>
          </cell>
        </row>
        <row r="2762">
          <cell r="B2762" t="str">
            <v>15160-03780000</v>
          </cell>
        </row>
        <row r="2763">
          <cell r="B2763" t="str">
            <v>15160-03780000</v>
          </cell>
        </row>
        <row r="2764">
          <cell r="B2764" t="str">
            <v>15160-03780000</v>
          </cell>
        </row>
        <row r="2765">
          <cell r="B2765" t="str">
            <v>15160-03780000</v>
          </cell>
        </row>
        <row r="2766">
          <cell r="B2766" t="str">
            <v>15160-03780000</v>
          </cell>
        </row>
        <row r="2767">
          <cell r="B2767" t="str">
            <v>15160-03780000</v>
          </cell>
        </row>
        <row r="2768">
          <cell r="B2768" t="str">
            <v>15160-03780000</v>
          </cell>
        </row>
        <row r="2769">
          <cell r="B2769" t="str">
            <v>15160-03780000</v>
          </cell>
        </row>
        <row r="2770">
          <cell r="B2770" t="str">
            <v>15160-03780000</v>
          </cell>
        </row>
        <row r="2771">
          <cell r="B2771" t="str">
            <v>15160-03780000</v>
          </cell>
        </row>
        <row r="2772">
          <cell r="B2772" t="str">
            <v>15160-03780000</v>
          </cell>
        </row>
        <row r="2773">
          <cell r="B2773" t="str">
            <v>15160-03780000</v>
          </cell>
        </row>
        <row r="2774">
          <cell r="B2774" t="str">
            <v>15160-03780000</v>
          </cell>
        </row>
        <row r="2775">
          <cell r="B2775" t="str">
            <v>15160-03780000</v>
          </cell>
        </row>
        <row r="2776">
          <cell r="B2776" t="str">
            <v>15160-03780000</v>
          </cell>
        </row>
        <row r="2777">
          <cell r="B2777" t="str">
            <v>15160-03780000</v>
          </cell>
        </row>
        <row r="2778">
          <cell r="B2778" t="str">
            <v>15160-03780000</v>
          </cell>
        </row>
        <row r="2779">
          <cell r="B2779" t="str">
            <v>15160-03780000</v>
          </cell>
        </row>
        <row r="2780">
          <cell r="B2780" t="str">
            <v>15160-03780000</v>
          </cell>
        </row>
        <row r="2781">
          <cell r="B2781" t="str">
            <v>15160-03780000</v>
          </cell>
        </row>
        <row r="2782">
          <cell r="B2782" t="str">
            <v>15160-03780000</v>
          </cell>
        </row>
        <row r="2783">
          <cell r="B2783" t="str">
            <v>15160-03780000</v>
          </cell>
        </row>
        <row r="2784">
          <cell r="B2784" t="str">
            <v>15160-03780000</v>
          </cell>
        </row>
        <row r="2785">
          <cell r="B2785" t="str">
            <v>15160-03780000</v>
          </cell>
        </row>
        <row r="2786">
          <cell r="B2786" t="str">
            <v>15160-03780000</v>
          </cell>
        </row>
        <row r="2787">
          <cell r="B2787" t="str">
            <v>15160-03780000</v>
          </cell>
        </row>
        <row r="2788">
          <cell r="B2788" t="str">
            <v>15160-03780000</v>
          </cell>
        </row>
        <row r="2789">
          <cell r="B2789" t="str">
            <v>15160-03780000</v>
          </cell>
        </row>
        <row r="2790">
          <cell r="B2790" t="str">
            <v>15160-03780000</v>
          </cell>
        </row>
        <row r="2791">
          <cell r="B2791" t="str">
            <v>15160-03780000</v>
          </cell>
        </row>
        <row r="2792">
          <cell r="B2792" t="str">
            <v>15160-03780000</v>
          </cell>
        </row>
        <row r="2793">
          <cell r="B2793" t="str">
            <v>15160-03780000</v>
          </cell>
        </row>
        <row r="2794">
          <cell r="B2794" t="str">
            <v>15160-03780000</v>
          </cell>
        </row>
        <row r="2795">
          <cell r="B2795" t="str">
            <v>15160-03780000</v>
          </cell>
        </row>
        <row r="2796">
          <cell r="B2796" t="str">
            <v>15160-03780000</v>
          </cell>
        </row>
        <row r="2797">
          <cell r="B2797" t="str">
            <v>15160-03780000</v>
          </cell>
        </row>
        <row r="2798">
          <cell r="B2798" t="str">
            <v>15160-03780000</v>
          </cell>
        </row>
        <row r="2799">
          <cell r="B2799" t="str">
            <v>15160-03780000</v>
          </cell>
        </row>
        <row r="2800">
          <cell r="B2800" t="str">
            <v>15100-1916P000</v>
          </cell>
        </row>
        <row r="2801">
          <cell r="B2801" t="str">
            <v>15100-1916P000</v>
          </cell>
        </row>
        <row r="2802">
          <cell r="B2802" t="str">
            <v>15100-1916P000</v>
          </cell>
        </row>
        <row r="2803">
          <cell r="B2803" t="str">
            <v>15100-1916P000</v>
          </cell>
        </row>
        <row r="2804">
          <cell r="B2804" t="str">
            <v>15100-1916P000</v>
          </cell>
        </row>
        <row r="2805">
          <cell r="B2805" t="str">
            <v>15100-1916P000</v>
          </cell>
        </row>
        <row r="2806">
          <cell r="B2806" t="str">
            <v>15100-1916P000</v>
          </cell>
        </row>
        <row r="2807">
          <cell r="B2807" t="str">
            <v>15100-1916P000</v>
          </cell>
        </row>
        <row r="2808">
          <cell r="B2808" t="str">
            <v>15100-1916P000</v>
          </cell>
        </row>
        <row r="2809">
          <cell r="B2809" t="str">
            <v>15100-1916P000</v>
          </cell>
        </row>
        <row r="2810">
          <cell r="B2810" t="str">
            <v>15100-1916P000</v>
          </cell>
        </row>
        <row r="2811">
          <cell r="B2811" t="str">
            <v>15100-1916P000</v>
          </cell>
        </row>
        <row r="2812">
          <cell r="B2812" t="str">
            <v>15100-1916P000</v>
          </cell>
        </row>
        <row r="2813">
          <cell r="B2813" t="str">
            <v>15100-1916P000</v>
          </cell>
        </row>
        <row r="2814">
          <cell r="B2814" t="str">
            <v>15100-1916P000</v>
          </cell>
        </row>
        <row r="2815">
          <cell r="B2815" t="str">
            <v>15100-1916P000</v>
          </cell>
        </row>
        <row r="2816">
          <cell r="B2816" t="str">
            <v>15100-1916P000</v>
          </cell>
        </row>
        <row r="2817">
          <cell r="B2817" t="str">
            <v>15100-1916P000</v>
          </cell>
        </row>
        <row r="2818">
          <cell r="B2818" t="str">
            <v>15100-1916P000</v>
          </cell>
        </row>
        <row r="2819">
          <cell r="B2819" t="str">
            <v>15100-1916P000</v>
          </cell>
        </row>
        <row r="2820">
          <cell r="B2820" t="str">
            <v>15100-1916P000</v>
          </cell>
        </row>
        <row r="2821">
          <cell r="B2821" t="str">
            <v>15100-1916P000</v>
          </cell>
        </row>
        <row r="2822">
          <cell r="B2822" t="str">
            <v>15100-1916P000</v>
          </cell>
        </row>
        <row r="2823">
          <cell r="B2823" t="str">
            <v>15100-1916P000</v>
          </cell>
        </row>
        <row r="2824">
          <cell r="B2824" t="str">
            <v>15100-1916P000</v>
          </cell>
        </row>
        <row r="2825">
          <cell r="B2825" t="str">
            <v>15100-1916P000</v>
          </cell>
        </row>
        <row r="2826">
          <cell r="B2826" t="str">
            <v>15100-1916P000</v>
          </cell>
        </row>
        <row r="2827">
          <cell r="B2827" t="str">
            <v>15100-1916P000</v>
          </cell>
        </row>
        <row r="2828">
          <cell r="B2828" t="str">
            <v>15100-1916P000</v>
          </cell>
        </row>
        <row r="2829">
          <cell r="B2829" t="str">
            <v>15100-1916P000</v>
          </cell>
        </row>
        <row r="2830">
          <cell r="B2830" t="str">
            <v>15100-1916P000</v>
          </cell>
        </row>
        <row r="2831">
          <cell r="B2831" t="str">
            <v>15100-1916P000</v>
          </cell>
        </row>
        <row r="2832">
          <cell r="B2832" t="str">
            <v>15100-1916P000</v>
          </cell>
        </row>
        <row r="2833">
          <cell r="B2833" t="str">
            <v>15010-0004T000</v>
          </cell>
        </row>
        <row r="2834">
          <cell r="B2834" t="str">
            <v>15010-0004T000</v>
          </cell>
        </row>
        <row r="2835">
          <cell r="B2835" t="str">
            <v>15010-0004T000</v>
          </cell>
        </row>
        <row r="2836">
          <cell r="B2836" t="str">
            <v>15010-0004T000</v>
          </cell>
        </row>
        <row r="2837">
          <cell r="B2837" t="str">
            <v>15010-0004T000</v>
          </cell>
        </row>
        <row r="2838">
          <cell r="B2838" t="str">
            <v>15010-0004T000</v>
          </cell>
        </row>
        <row r="2839">
          <cell r="B2839" t="str">
            <v>15010-0004T000</v>
          </cell>
        </row>
        <row r="2840">
          <cell r="B2840" t="str">
            <v>15010-0004T000</v>
          </cell>
        </row>
        <row r="2841">
          <cell r="B2841" t="str">
            <v>15010-0004T000</v>
          </cell>
        </row>
        <row r="2842">
          <cell r="B2842" t="str">
            <v>15010-0004T000</v>
          </cell>
        </row>
        <row r="2843">
          <cell r="B2843" t="str">
            <v>15010-0004T000</v>
          </cell>
        </row>
        <row r="2844">
          <cell r="B2844" t="str">
            <v>15010-0004T000</v>
          </cell>
        </row>
        <row r="2845">
          <cell r="B2845" t="str">
            <v>15010-0004T000</v>
          </cell>
        </row>
        <row r="2846">
          <cell r="B2846" t="str">
            <v>15010-0004T000</v>
          </cell>
        </row>
        <row r="2847">
          <cell r="B2847" t="str">
            <v>15010-0004T000</v>
          </cell>
        </row>
        <row r="2848">
          <cell r="B2848" t="str">
            <v>15010-0004T000</v>
          </cell>
        </row>
        <row r="2849">
          <cell r="B2849" t="str">
            <v>15010-0004T000</v>
          </cell>
        </row>
        <row r="2850">
          <cell r="B2850" t="str">
            <v>15010-0004T000</v>
          </cell>
        </row>
        <row r="2851">
          <cell r="B2851" t="str">
            <v>15010-0004T000</v>
          </cell>
        </row>
        <row r="2852">
          <cell r="B2852" t="str">
            <v>15010-0004T000</v>
          </cell>
        </row>
        <row r="2853">
          <cell r="B2853" t="str">
            <v>15010-0004T000</v>
          </cell>
        </row>
        <row r="2854">
          <cell r="B2854" t="str">
            <v>15010-0004T000</v>
          </cell>
        </row>
        <row r="2855">
          <cell r="B2855" t="str">
            <v>15010-0004T000</v>
          </cell>
        </row>
        <row r="2856">
          <cell r="B2856" t="str">
            <v>15010-0004T000</v>
          </cell>
        </row>
        <row r="2857">
          <cell r="B2857" t="str">
            <v>15010-0004T000</v>
          </cell>
        </row>
        <row r="2858">
          <cell r="B2858" t="str">
            <v>15010-0004T000</v>
          </cell>
        </row>
        <row r="2859">
          <cell r="B2859" t="str">
            <v>15010-0004T000</v>
          </cell>
        </row>
        <row r="2860">
          <cell r="B2860" t="str">
            <v>15010-0004T000</v>
          </cell>
        </row>
        <row r="2861">
          <cell r="B2861" t="str">
            <v>15010-0004T000</v>
          </cell>
        </row>
        <row r="2862">
          <cell r="B2862" t="str">
            <v>15010-0004T000</v>
          </cell>
        </row>
        <row r="2863">
          <cell r="B2863" t="str">
            <v>15010-0004T000</v>
          </cell>
        </row>
        <row r="2864">
          <cell r="B2864" t="str">
            <v>15010-0004T000</v>
          </cell>
        </row>
        <row r="2865">
          <cell r="B2865" t="str">
            <v>15010-0004T000</v>
          </cell>
        </row>
        <row r="2866">
          <cell r="B2866" t="str">
            <v>15010-0004T000</v>
          </cell>
        </row>
        <row r="2867">
          <cell r="B2867" t="str">
            <v>15010-0004T000</v>
          </cell>
        </row>
        <row r="2868">
          <cell r="B2868" t="str">
            <v>15010-0004T000</v>
          </cell>
        </row>
        <row r="2869">
          <cell r="B2869" t="str">
            <v>15010-0004T000</v>
          </cell>
        </row>
        <row r="2870">
          <cell r="B2870" t="str">
            <v>15010-0004T000</v>
          </cell>
        </row>
        <row r="2871">
          <cell r="B2871" t="str">
            <v>15010-0004T000</v>
          </cell>
        </row>
        <row r="2872">
          <cell r="B2872" t="str">
            <v>15010-0004T000</v>
          </cell>
        </row>
        <row r="2873">
          <cell r="B2873" t="str">
            <v>15010-0004T000</v>
          </cell>
        </row>
        <row r="2874">
          <cell r="B2874" t="str">
            <v>15010-0004T000</v>
          </cell>
        </row>
        <row r="2875">
          <cell r="B2875" t="str">
            <v>15010-0004T000</v>
          </cell>
        </row>
        <row r="2876">
          <cell r="B2876" t="str">
            <v>15010-0004T000</v>
          </cell>
        </row>
        <row r="2877">
          <cell r="B2877" t="str">
            <v>15010-0004T000</v>
          </cell>
        </row>
        <row r="2878">
          <cell r="B2878" t="str">
            <v>15010-0004T000</v>
          </cell>
        </row>
        <row r="2879">
          <cell r="B2879" t="str">
            <v>15010-0004T000</v>
          </cell>
        </row>
        <row r="2880">
          <cell r="B2880" t="str">
            <v>15010-0004T000</v>
          </cell>
        </row>
        <row r="2881">
          <cell r="B2881" t="str">
            <v>15010-0004T000</v>
          </cell>
        </row>
        <row r="2882">
          <cell r="B2882" t="str">
            <v>15010-0004T000</v>
          </cell>
        </row>
        <row r="2883">
          <cell r="B2883" t="str">
            <v>14010-00119900</v>
          </cell>
        </row>
        <row r="2884">
          <cell r="B2884" t="str">
            <v>14010-00119900</v>
          </cell>
        </row>
        <row r="2885">
          <cell r="B2885" t="str">
            <v>14010-00119900</v>
          </cell>
        </row>
        <row r="2886">
          <cell r="B2886" t="str">
            <v>14010-00119900</v>
          </cell>
        </row>
        <row r="2887">
          <cell r="B2887" t="str">
            <v>14010-00119900</v>
          </cell>
        </row>
        <row r="2888">
          <cell r="B2888" t="str">
            <v>14010-00119900</v>
          </cell>
        </row>
        <row r="2889">
          <cell r="B2889" t="str">
            <v>14010-00119900</v>
          </cell>
        </row>
        <row r="2890">
          <cell r="B2890" t="str">
            <v>14010-00119900</v>
          </cell>
        </row>
        <row r="2891">
          <cell r="B2891" t="str">
            <v>14010-00119900</v>
          </cell>
        </row>
        <row r="2892">
          <cell r="B2892" t="str">
            <v>14010-00119900</v>
          </cell>
        </row>
        <row r="2893">
          <cell r="B2893" t="str">
            <v>14010-00119900</v>
          </cell>
        </row>
        <row r="2894">
          <cell r="B2894" t="str">
            <v>14010-00119900</v>
          </cell>
        </row>
        <row r="2895">
          <cell r="B2895" t="str">
            <v>14010-00119900</v>
          </cell>
        </row>
        <row r="2896">
          <cell r="B2896" t="str">
            <v>14010-00119900</v>
          </cell>
        </row>
        <row r="2897">
          <cell r="B2897" t="str">
            <v>14010-00119900</v>
          </cell>
        </row>
        <row r="2898">
          <cell r="B2898" t="str">
            <v>14010-00119900</v>
          </cell>
        </row>
        <row r="2899">
          <cell r="B2899" t="str">
            <v>14010-00119900</v>
          </cell>
        </row>
        <row r="2900">
          <cell r="B2900" t="str">
            <v>14010-00119900</v>
          </cell>
        </row>
        <row r="2901">
          <cell r="B2901" t="str">
            <v>14010-00119900</v>
          </cell>
        </row>
        <row r="2902">
          <cell r="B2902" t="str">
            <v>14010-00119900</v>
          </cell>
        </row>
        <row r="2903">
          <cell r="B2903" t="str">
            <v>14010-00670200</v>
          </cell>
        </row>
        <row r="2904">
          <cell r="B2904" t="str">
            <v>14010-00670200</v>
          </cell>
        </row>
        <row r="2905">
          <cell r="B2905" t="str">
            <v>14010-00670200</v>
          </cell>
        </row>
        <row r="2906">
          <cell r="B2906" t="str">
            <v>14010-00670200</v>
          </cell>
        </row>
        <row r="2907">
          <cell r="B2907" t="str">
            <v>13050-72805300</v>
          </cell>
        </row>
        <row r="2908">
          <cell r="B2908" t="str">
            <v>13050-72805300</v>
          </cell>
        </row>
        <row r="2909">
          <cell r="B2909" t="str">
            <v>13050-72805300</v>
          </cell>
        </row>
        <row r="2910">
          <cell r="B2910" t="str">
            <v>13050-72805300</v>
          </cell>
        </row>
        <row r="2911">
          <cell r="B2911" t="str">
            <v>13050-72805300</v>
          </cell>
        </row>
        <row r="2912">
          <cell r="B2912" t="str">
            <v>13050-72805300</v>
          </cell>
        </row>
        <row r="2913">
          <cell r="B2913" t="str">
            <v>13050-72805300</v>
          </cell>
        </row>
        <row r="2914">
          <cell r="B2914" t="str">
            <v>13050-72805300</v>
          </cell>
        </row>
        <row r="2915">
          <cell r="B2915" t="str">
            <v>13050-72805300</v>
          </cell>
        </row>
        <row r="2916">
          <cell r="B2916" t="str">
            <v>13GMBK3C040W-1</v>
          </cell>
        </row>
        <row r="2917">
          <cell r="B2917" t="str">
            <v>13GMBK3C040W-1</v>
          </cell>
        </row>
        <row r="2918">
          <cell r="B2918" t="str">
            <v>13GMBK3C040W-1</v>
          </cell>
        </row>
        <row r="2919">
          <cell r="B2919" t="str">
            <v>13GMBK3C040W-1</v>
          </cell>
        </row>
        <row r="2920">
          <cell r="B2920" t="str">
            <v>13GMBK3C040W-1</v>
          </cell>
        </row>
        <row r="2921">
          <cell r="B2921" t="str">
            <v>13050-72811120</v>
          </cell>
        </row>
        <row r="2922">
          <cell r="B2922" t="str">
            <v>13050-72811120</v>
          </cell>
        </row>
        <row r="2923">
          <cell r="B2923" t="str">
            <v>90NB0PK1-M01720</v>
          </cell>
        </row>
        <row r="2924">
          <cell r="B2924" t="str">
            <v>15060-0T1S0000</v>
          </cell>
        </row>
        <row r="2925">
          <cell r="B2925" t="str">
            <v>15105-0671U000</v>
          </cell>
        </row>
        <row r="2926">
          <cell r="B2926" t="str">
            <v>90NB0PK0-K00120</v>
          </cell>
        </row>
        <row r="2927">
          <cell r="B2927" t="str">
            <v>90NB0PK0-K00110</v>
          </cell>
        </row>
        <row r="2928">
          <cell r="B2928" t="str">
            <v>60NB0NZ0-IO1020</v>
          </cell>
        </row>
        <row r="2929">
          <cell r="B2929" t="str">
            <v>15100-18959000</v>
          </cell>
        </row>
        <row r="2930">
          <cell r="B2930" t="str">
            <v>15000-09740000</v>
          </cell>
        </row>
        <row r="2931">
          <cell r="B2931" t="str">
            <v>15160-04401000</v>
          </cell>
        </row>
        <row r="2932">
          <cell r="B2932" t="str">
            <v>15105-06625000</v>
          </cell>
        </row>
        <row r="2933">
          <cell r="B2933" t="str">
            <v>13NB0NW0AM0101</v>
          </cell>
        </row>
        <row r="2934">
          <cell r="B2934" t="str">
            <v>13NB0MW0T03011</v>
          </cell>
        </row>
        <row r="2935">
          <cell r="B2935" t="str">
            <v>13NB0MP0L07011</v>
          </cell>
        </row>
        <row r="2936">
          <cell r="B2936" t="str">
            <v>08201-02581100</v>
          </cell>
        </row>
        <row r="2937">
          <cell r="B2937" t="str">
            <v>13NB0MP0L05011</v>
          </cell>
        </row>
        <row r="2938">
          <cell r="B2938" t="str">
            <v>13NB0MP0T22011</v>
          </cell>
        </row>
        <row r="2939">
          <cell r="B2939" t="str">
            <v>13NB0JX0L09011</v>
          </cell>
        </row>
        <row r="2940">
          <cell r="B2940" t="str">
            <v>13NB0MP0L08011</v>
          </cell>
        </row>
        <row r="2941">
          <cell r="B2941" t="str">
            <v>13NB0IA0L10021</v>
          </cell>
        </row>
        <row r="2942">
          <cell r="B2942" t="str">
            <v>14008-03590100</v>
          </cell>
        </row>
        <row r="2943">
          <cell r="B2943" t="str">
            <v>04072-03370000</v>
          </cell>
        </row>
        <row r="2944">
          <cell r="B2944" t="str">
            <v>13050-72802020</v>
          </cell>
        </row>
        <row r="2945">
          <cell r="B2945" t="str">
            <v>13050-72802020</v>
          </cell>
        </row>
        <row r="2946">
          <cell r="B2946" t="str">
            <v>15100-1841K200</v>
          </cell>
        </row>
        <row r="2947">
          <cell r="B2947" t="str">
            <v>15060-0RES0100</v>
          </cell>
        </row>
        <row r="2948">
          <cell r="B2948" t="str">
            <v>15100-2003B000</v>
          </cell>
        </row>
        <row r="2949">
          <cell r="B2949" t="str">
            <v>15100-19816000</v>
          </cell>
        </row>
        <row r="2950">
          <cell r="B2950" t="str">
            <v>15100-19816000</v>
          </cell>
        </row>
        <row r="2951">
          <cell r="B2951" t="str">
            <v>15100-19816000</v>
          </cell>
        </row>
        <row r="2952">
          <cell r="B2952" t="str">
            <v>15100-19816000</v>
          </cell>
        </row>
        <row r="2953">
          <cell r="B2953" t="str">
            <v>15100-19816000</v>
          </cell>
        </row>
        <row r="2954">
          <cell r="B2954" t="str">
            <v>15100-19816000</v>
          </cell>
        </row>
        <row r="2955">
          <cell r="B2955" t="str">
            <v>15100-19816000</v>
          </cell>
        </row>
        <row r="2956">
          <cell r="B2956" t="str">
            <v>15060-0RAS0300</v>
          </cell>
        </row>
        <row r="2957">
          <cell r="B2957" t="str">
            <v>15010-0003R000</v>
          </cell>
        </row>
        <row r="2958">
          <cell r="B2958" t="str">
            <v>15100-1981A000</v>
          </cell>
        </row>
        <row r="2959">
          <cell r="B2959" t="str">
            <v>03A08-00051700</v>
          </cell>
        </row>
        <row r="2960">
          <cell r="B2960" t="str">
            <v>03A08-00051700</v>
          </cell>
        </row>
        <row r="2961">
          <cell r="B2961" t="str">
            <v>03A08-00051700</v>
          </cell>
        </row>
        <row r="2962">
          <cell r="B2962" t="str">
            <v>03A08-00051700</v>
          </cell>
        </row>
        <row r="2963">
          <cell r="B2963" t="str">
            <v>90NB0PK0-K00080</v>
          </cell>
        </row>
        <row r="2964">
          <cell r="B2964" t="str">
            <v>90NB0PK0-K00090</v>
          </cell>
        </row>
        <row r="2965">
          <cell r="B2965" t="str">
            <v>13NB0HS0L17011</v>
          </cell>
        </row>
        <row r="2966">
          <cell r="B2966" t="str">
            <v>13NB0HS0L19111</v>
          </cell>
        </row>
        <row r="2967">
          <cell r="B2967" t="str">
            <v>13NB0B01L13011</v>
          </cell>
        </row>
        <row r="2968">
          <cell r="B2968" t="str">
            <v>13NB0B01L13011</v>
          </cell>
        </row>
        <row r="2969">
          <cell r="B2969" t="str">
            <v>13NB0B01L13011</v>
          </cell>
        </row>
        <row r="2970">
          <cell r="B2970" t="str">
            <v>13NB0B01L13011</v>
          </cell>
        </row>
        <row r="2971">
          <cell r="B2971" t="str">
            <v>13NB0B01L13011</v>
          </cell>
        </row>
        <row r="2972">
          <cell r="B2972" t="str">
            <v>13NB0B01L13011</v>
          </cell>
        </row>
        <row r="2973">
          <cell r="B2973" t="str">
            <v>13NB0B01L13011</v>
          </cell>
        </row>
        <row r="2974">
          <cell r="B2974" t="str">
            <v>13NB0B01L13011</v>
          </cell>
        </row>
        <row r="2975">
          <cell r="B2975" t="str">
            <v>13NB0B01L13011</v>
          </cell>
        </row>
        <row r="2976">
          <cell r="B2976" t="str">
            <v>13NB0B01L13011</v>
          </cell>
        </row>
        <row r="2977">
          <cell r="B2977" t="str">
            <v>13NB0B01L13011</v>
          </cell>
        </row>
        <row r="2978">
          <cell r="B2978" t="str">
            <v>13NB0B01L13011</v>
          </cell>
        </row>
        <row r="2979">
          <cell r="B2979" t="str">
            <v>13NB0B01L13011</v>
          </cell>
        </row>
        <row r="2980">
          <cell r="B2980" t="str">
            <v>13NB0B01L13011</v>
          </cell>
        </row>
        <row r="2981">
          <cell r="B2981" t="str">
            <v>13NB0B01L13011</v>
          </cell>
        </row>
        <row r="2982">
          <cell r="B2982" t="str">
            <v>13NB0B01L13011</v>
          </cell>
        </row>
        <row r="2983">
          <cell r="B2983" t="str">
            <v>13NB0B01L13011</v>
          </cell>
        </row>
        <row r="2984">
          <cell r="B2984" t="str">
            <v>13NB0B01L13011</v>
          </cell>
        </row>
        <row r="2985">
          <cell r="B2985" t="str">
            <v>13NB0B01L13011</v>
          </cell>
        </row>
        <row r="2986">
          <cell r="B2986" t="str">
            <v>13NB0B01L13011</v>
          </cell>
        </row>
        <row r="2987">
          <cell r="B2987" t="str">
            <v>13NB0B01L13011</v>
          </cell>
        </row>
        <row r="2988">
          <cell r="B2988" t="str">
            <v>13NB0B01L13011</v>
          </cell>
        </row>
        <row r="2989">
          <cell r="B2989" t="str">
            <v>13NB0B01L13011</v>
          </cell>
        </row>
        <row r="2990">
          <cell r="B2990" t="str">
            <v>13NB0B01L13011</v>
          </cell>
        </row>
        <row r="2991">
          <cell r="B2991" t="str">
            <v>13NB0B01L13011</v>
          </cell>
        </row>
        <row r="2992">
          <cell r="B2992" t="str">
            <v>13NB0B01L13011</v>
          </cell>
        </row>
        <row r="2993">
          <cell r="B2993" t="str">
            <v>13NB0B01L13011</v>
          </cell>
        </row>
        <row r="2994">
          <cell r="B2994" t="str">
            <v>13NB0B01L13011</v>
          </cell>
        </row>
        <row r="2995">
          <cell r="B2995" t="str">
            <v>13NB0B01L13011</v>
          </cell>
        </row>
        <row r="2996">
          <cell r="B2996" t="str">
            <v>13NB0B01L13011</v>
          </cell>
        </row>
        <row r="2997">
          <cell r="B2997" t="str">
            <v>13NB0B01L13011</v>
          </cell>
        </row>
        <row r="2998">
          <cell r="B2998" t="str">
            <v>13NB0B01L13011</v>
          </cell>
        </row>
        <row r="2999">
          <cell r="B2999" t="str">
            <v>13NB0B01L13011</v>
          </cell>
        </row>
        <row r="3000">
          <cell r="B3000" t="str">
            <v>13NB0B01L13011</v>
          </cell>
        </row>
        <row r="3001">
          <cell r="B3001" t="str">
            <v>13NB0B01L13011</v>
          </cell>
        </row>
        <row r="3002">
          <cell r="B3002" t="str">
            <v>90NB0MQ1-M06500</v>
          </cell>
        </row>
        <row r="3003">
          <cell r="B3003" t="str">
            <v>90NB0MQ0-K00030</v>
          </cell>
        </row>
        <row r="3004">
          <cell r="B3004" t="str">
            <v>90NB0MQ0-K00040</v>
          </cell>
        </row>
        <row r="3005">
          <cell r="B3005" t="str">
            <v>90NB0MQ0-K00050</v>
          </cell>
        </row>
        <row r="3006">
          <cell r="B3006" t="str">
            <v>90NB0MQ0-K00070</v>
          </cell>
        </row>
        <row r="3007">
          <cell r="B3007" t="str">
            <v>08201-02611100</v>
          </cell>
        </row>
        <row r="3008">
          <cell r="B3008" t="str">
            <v>08201-02621100</v>
          </cell>
        </row>
        <row r="3009">
          <cell r="B3009" t="str">
            <v>13050-72803600</v>
          </cell>
        </row>
        <row r="3010">
          <cell r="B3010" t="str">
            <v>14010-00649400</v>
          </cell>
        </row>
        <row r="3011">
          <cell r="B3011" t="str">
            <v>13NB0MP1L02011</v>
          </cell>
        </row>
        <row r="3012">
          <cell r="B3012" t="str">
            <v>90NB0MQ1-K00020</v>
          </cell>
        </row>
        <row r="3013">
          <cell r="B3013" t="str">
            <v>90NB0MQ1-K00010</v>
          </cell>
        </row>
        <row r="3014">
          <cell r="B3014" t="str">
            <v>19200-41221100</v>
          </cell>
        </row>
        <row r="3015">
          <cell r="B3015" t="str">
            <v>03B03-00224500</v>
          </cell>
        </row>
        <row r="3016">
          <cell r="B3016" t="str">
            <v>13NB0MT0T01311</v>
          </cell>
        </row>
        <row r="3017">
          <cell r="B3017" t="str">
            <v>13NB0MT0T01311</v>
          </cell>
        </row>
        <row r="3018">
          <cell r="B3018" t="str">
            <v>15060-0JPS0100</v>
          </cell>
        </row>
        <row r="3019">
          <cell r="B3019" t="str">
            <v>15060-0JPS0100</v>
          </cell>
        </row>
        <row r="3020">
          <cell r="B3020" t="str">
            <v>15060-0JPS0100</v>
          </cell>
        </row>
        <row r="3021">
          <cell r="B3021" t="str">
            <v>15060-0JPS0100</v>
          </cell>
        </row>
        <row r="3022">
          <cell r="B3022" t="str">
            <v>15060-0JPS0100</v>
          </cell>
        </row>
        <row r="3023">
          <cell r="B3023" t="str">
            <v>15060-0JPS0100</v>
          </cell>
        </row>
        <row r="3024">
          <cell r="B3024" t="str">
            <v>15060-0JPS0100</v>
          </cell>
        </row>
        <row r="3025">
          <cell r="B3025" t="str">
            <v>15060-0JPS0100</v>
          </cell>
        </row>
        <row r="3026">
          <cell r="B3026" t="str">
            <v>15060-0JPS0100</v>
          </cell>
        </row>
        <row r="3027">
          <cell r="B3027" t="str">
            <v>15060-0JPS0100</v>
          </cell>
        </row>
        <row r="3028">
          <cell r="B3028" t="str">
            <v>15060-0JPS0100</v>
          </cell>
        </row>
        <row r="3029">
          <cell r="B3029" t="str">
            <v>03A08-00053000</v>
          </cell>
        </row>
        <row r="3030">
          <cell r="B3030" t="str">
            <v>03A08-00053000</v>
          </cell>
        </row>
        <row r="3031">
          <cell r="B3031" t="str">
            <v>03A08-00053000</v>
          </cell>
        </row>
        <row r="3032">
          <cell r="B3032" t="str">
            <v>03A08-00053000</v>
          </cell>
        </row>
        <row r="3033">
          <cell r="B3033" t="str">
            <v>03A08-00053000</v>
          </cell>
        </row>
        <row r="3034">
          <cell r="B3034" t="str">
            <v>03A08-00053000</v>
          </cell>
        </row>
        <row r="3035">
          <cell r="B3035" t="str">
            <v>03A08-00053000</v>
          </cell>
        </row>
        <row r="3036">
          <cell r="B3036" t="str">
            <v>03A08-00053000</v>
          </cell>
        </row>
        <row r="3037">
          <cell r="B3037" t="str">
            <v>03A08-00053000</v>
          </cell>
        </row>
        <row r="3038">
          <cell r="B3038" t="str">
            <v>03A08-00053000</v>
          </cell>
        </row>
        <row r="3039">
          <cell r="B3039" t="str">
            <v>03A08-00053000</v>
          </cell>
        </row>
        <row r="3040">
          <cell r="B3040" t="str">
            <v>03A08-00053000</v>
          </cell>
        </row>
        <row r="3041">
          <cell r="B3041" t="str">
            <v>03A08-00053000</v>
          </cell>
        </row>
        <row r="3042">
          <cell r="B3042" t="str">
            <v>03A08-00053000</v>
          </cell>
        </row>
        <row r="3043">
          <cell r="B3043" t="str">
            <v>03A08-00053000</v>
          </cell>
        </row>
        <row r="3044">
          <cell r="B3044" t="str">
            <v>03A08-00053000</v>
          </cell>
        </row>
        <row r="3045">
          <cell r="B3045" t="str">
            <v>03A08-00053000</v>
          </cell>
        </row>
        <row r="3046">
          <cell r="B3046" t="str">
            <v>03A08-00053000</v>
          </cell>
        </row>
        <row r="3047">
          <cell r="B3047" t="str">
            <v>03A08-00053000</v>
          </cell>
        </row>
        <row r="3048">
          <cell r="B3048" t="str">
            <v>03A08-00053000</v>
          </cell>
        </row>
        <row r="3049">
          <cell r="B3049" t="str">
            <v>03B01-00025000</v>
          </cell>
        </row>
        <row r="3050">
          <cell r="B3050" t="str">
            <v>03B01-00025000</v>
          </cell>
        </row>
        <row r="3051">
          <cell r="B3051" t="str">
            <v>03B01-00025000</v>
          </cell>
        </row>
        <row r="3052">
          <cell r="B3052" t="str">
            <v>03B01-00025000</v>
          </cell>
        </row>
        <row r="3053">
          <cell r="B3053" t="str">
            <v>03B01-00025000</v>
          </cell>
        </row>
        <row r="3054">
          <cell r="B3054" t="str">
            <v>03B01-00025000</v>
          </cell>
        </row>
        <row r="3055">
          <cell r="B3055" t="str">
            <v>03B01-00025000</v>
          </cell>
        </row>
        <row r="3056">
          <cell r="B3056" t="str">
            <v>03B01-00025000</v>
          </cell>
        </row>
        <row r="3057">
          <cell r="B3057" t="str">
            <v>03B01-00025000</v>
          </cell>
        </row>
        <row r="3058">
          <cell r="B3058" t="str">
            <v>03B01-00025000</v>
          </cell>
        </row>
        <row r="3059">
          <cell r="B3059" t="str">
            <v>03B01-00025000</v>
          </cell>
        </row>
        <row r="3060">
          <cell r="B3060" t="str">
            <v>03B01-00025000</v>
          </cell>
        </row>
        <row r="3061">
          <cell r="B3061" t="str">
            <v>03B01-00025000</v>
          </cell>
        </row>
        <row r="3062">
          <cell r="B3062" t="str">
            <v>03B01-00025000</v>
          </cell>
        </row>
        <row r="3063">
          <cell r="B3063" t="str">
            <v>03B01-00025000</v>
          </cell>
        </row>
        <row r="3064">
          <cell r="B3064" t="str">
            <v>03B01-00025000</v>
          </cell>
        </row>
        <row r="3065">
          <cell r="B3065" t="str">
            <v>03B01-00025000</v>
          </cell>
        </row>
        <row r="3066">
          <cell r="B3066" t="str">
            <v>03B01-00025000</v>
          </cell>
        </row>
        <row r="3067">
          <cell r="B3067" t="str">
            <v>03B01-00025000</v>
          </cell>
        </row>
        <row r="3068">
          <cell r="B3068" t="str">
            <v>03B01-00025000</v>
          </cell>
        </row>
        <row r="3069">
          <cell r="B3069" t="str">
            <v>03B01-00025000</v>
          </cell>
        </row>
        <row r="3070">
          <cell r="B3070" t="str">
            <v>03B01-00025000</v>
          </cell>
        </row>
        <row r="3071">
          <cell r="B3071" t="str">
            <v>03B01-00025000</v>
          </cell>
        </row>
        <row r="3072">
          <cell r="B3072" t="str">
            <v>03B01-00025000</v>
          </cell>
        </row>
        <row r="3073">
          <cell r="B3073" t="str">
            <v>03B01-00025000</v>
          </cell>
        </row>
        <row r="3074">
          <cell r="B3074" t="str">
            <v>03B01-00025000</v>
          </cell>
        </row>
        <row r="3075">
          <cell r="B3075" t="str">
            <v>03B01-00025000</v>
          </cell>
        </row>
        <row r="3076">
          <cell r="B3076" t="str">
            <v>90NB0HF7-M47900</v>
          </cell>
        </row>
        <row r="3077">
          <cell r="B3077" t="str">
            <v>90NB0HF7-M47900</v>
          </cell>
        </row>
        <row r="3078">
          <cell r="B3078" t="str">
            <v>90NB0HF7-M47900</v>
          </cell>
        </row>
        <row r="3079">
          <cell r="B3079" t="str">
            <v>90NB0HF7-M47900</v>
          </cell>
        </row>
        <row r="3080">
          <cell r="B3080" t="str">
            <v>90NB0HF7-M47040</v>
          </cell>
        </row>
        <row r="3081">
          <cell r="B3081" t="str">
            <v>90NB0HF7-C00090</v>
          </cell>
        </row>
        <row r="3082">
          <cell r="B3082" t="str">
            <v>90NB0HF7-C00090</v>
          </cell>
        </row>
        <row r="3083">
          <cell r="B3083" t="str">
            <v>90NB0HF7-C00090</v>
          </cell>
        </row>
        <row r="3084">
          <cell r="B3084" t="str">
            <v>90NB0HF7-C00090</v>
          </cell>
        </row>
        <row r="3085">
          <cell r="B3085" t="str">
            <v>90NB0HF7-C00090</v>
          </cell>
        </row>
        <row r="3086">
          <cell r="B3086" t="str">
            <v>90NB0HF7-C00090</v>
          </cell>
        </row>
        <row r="3087">
          <cell r="B3087" t="str">
            <v>90NB0HF7-C00090</v>
          </cell>
        </row>
        <row r="3088">
          <cell r="B3088" t="str">
            <v>90NB0HF7-C00090</v>
          </cell>
        </row>
        <row r="3089">
          <cell r="B3089" t="str">
            <v>90NB0HF7-C00090</v>
          </cell>
        </row>
        <row r="3090">
          <cell r="B3090" t="str">
            <v>90NB0HF7-C00090</v>
          </cell>
        </row>
        <row r="3091">
          <cell r="B3091" t="str">
            <v>90NB0HF7-C00090</v>
          </cell>
        </row>
        <row r="3092">
          <cell r="B3092" t="str">
            <v>90NB0HF7-C00090</v>
          </cell>
        </row>
        <row r="3093">
          <cell r="B3093" t="str">
            <v>90NB0HF7-C00090</v>
          </cell>
        </row>
        <row r="3094">
          <cell r="B3094" t="str">
            <v>90NB0HF7-C00090</v>
          </cell>
        </row>
        <row r="3095">
          <cell r="B3095" t="str">
            <v>60NB0HF0-MB7200</v>
          </cell>
        </row>
        <row r="3096">
          <cell r="B3096" t="str">
            <v>60NB0HF0-MB7200</v>
          </cell>
        </row>
        <row r="3097">
          <cell r="B3097" t="str">
            <v>60NB0HF0-MB7200</v>
          </cell>
        </row>
        <row r="3098">
          <cell r="B3098" t="str">
            <v>03B03-00223100</v>
          </cell>
        </row>
        <row r="3099">
          <cell r="B3099" t="str">
            <v>60NB0HF0-MB6000</v>
          </cell>
        </row>
        <row r="3100">
          <cell r="B3100" t="str">
            <v>60NB0HF0-MB6000</v>
          </cell>
        </row>
        <row r="3101">
          <cell r="B3101" t="str">
            <v>60NB0HF0-MB6000</v>
          </cell>
        </row>
        <row r="3102">
          <cell r="B3102" t="str">
            <v>60NB0HF0-MB6000</v>
          </cell>
        </row>
        <row r="3103">
          <cell r="B3103" t="str">
            <v>60NB0HF0-MB6000</v>
          </cell>
        </row>
        <row r="3104">
          <cell r="B3104" t="str">
            <v>60NB0HF0-MB6000</v>
          </cell>
        </row>
        <row r="3105">
          <cell r="B3105" t="str">
            <v>60NB0HF0-MB6000</v>
          </cell>
        </row>
        <row r="3106">
          <cell r="B3106" t="str">
            <v>60NB0HF0-MB6000</v>
          </cell>
        </row>
        <row r="3107">
          <cell r="B3107" t="str">
            <v>60NB0HF0-MB6000</v>
          </cell>
        </row>
        <row r="3108">
          <cell r="B3108" t="str">
            <v>60NB0HF0-MB6000</v>
          </cell>
        </row>
        <row r="3109">
          <cell r="B3109" t="str">
            <v>60NB0HF0-MB6000</v>
          </cell>
        </row>
        <row r="3110">
          <cell r="B3110" t="str">
            <v>60NB0HF0-MB6000</v>
          </cell>
        </row>
        <row r="3111">
          <cell r="B3111" t="str">
            <v>60NB0HF0-MB6000</v>
          </cell>
        </row>
        <row r="3112">
          <cell r="B3112" t="str">
            <v>60NB0HF0-MB6000</v>
          </cell>
        </row>
        <row r="3113">
          <cell r="B3113" t="str">
            <v>60NB0HF0-MB6000</v>
          </cell>
        </row>
        <row r="3114">
          <cell r="B3114" t="str">
            <v>15100-21520000</v>
          </cell>
        </row>
        <row r="3115">
          <cell r="B3115" t="str">
            <v>15100-21520000</v>
          </cell>
        </row>
        <row r="3116">
          <cell r="B3116" t="str">
            <v>60NB0P50-MB2400</v>
          </cell>
        </row>
        <row r="3117">
          <cell r="B3117" t="str">
            <v>0B200-02850100</v>
          </cell>
        </row>
        <row r="3118">
          <cell r="B3118" t="str">
            <v>15050-04165000</v>
          </cell>
        </row>
        <row r="3119">
          <cell r="B3119" t="str">
            <v>15050-04165000</v>
          </cell>
        </row>
        <row r="3120">
          <cell r="B3120" t="str">
            <v>15050-04165000</v>
          </cell>
        </row>
        <row r="3121">
          <cell r="B3121" t="str">
            <v>15050-04165000</v>
          </cell>
        </row>
        <row r="3122">
          <cell r="B3122" t="str">
            <v>15050-04165000</v>
          </cell>
        </row>
        <row r="3123">
          <cell r="B3123" t="str">
            <v>15050-04165000</v>
          </cell>
        </row>
        <row r="3124">
          <cell r="B3124" t="str">
            <v>15050-04165000</v>
          </cell>
        </row>
        <row r="3125">
          <cell r="B3125" t="str">
            <v>15050-04165000</v>
          </cell>
        </row>
        <row r="3126">
          <cell r="B3126" t="str">
            <v>15050-04165000</v>
          </cell>
        </row>
        <row r="3127">
          <cell r="B3127" t="str">
            <v>15050-04165000</v>
          </cell>
        </row>
        <row r="3128">
          <cell r="B3128" t="str">
            <v>15050-04165000</v>
          </cell>
        </row>
        <row r="3129">
          <cell r="B3129" t="str">
            <v>15050-04165000</v>
          </cell>
        </row>
        <row r="3130">
          <cell r="B3130" t="str">
            <v>15050-04165000</v>
          </cell>
        </row>
        <row r="3131">
          <cell r="B3131" t="str">
            <v>15050-04165000</v>
          </cell>
        </row>
        <row r="3132">
          <cell r="B3132" t="str">
            <v>15050-04165000</v>
          </cell>
        </row>
        <row r="3133">
          <cell r="B3133" t="str">
            <v>15050-04165000</v>
          </cell>
        </row>
        <row r="3134">
          <cell r="B3134" t="str">
            <v>15050-04165000</v>
          </cell>
        </row>
        <row r="3135">
          <cell r="B3135" t="str">
            <v>15050-04165000</v>
          </cell>
        </row>
        <row r="3136">
          <cell r="B3136" t="str">
            <v>15050-04165000</v>
          </cell>
        </row>
        <row r="3137">
          <cell r="B3137" t="str">
            <v>15050-04165000</v>
          </cell>
        </row>
        <row r="3138">
          <cell r="B3138" t="str">
            <v>15050-04165000</v>
          </cell>
        </row>
        <row r="3139">
          <cell r="B3139" t="str">
            <v>15050-04165000</v>
          </cell>
        </row>
        <row r="3140">
          <cell r="B3140" t="str">
            <v>15050-04165000</v>
          </cell>
        </row>
        <row r="3141">
          <cell r="B3141" t="str">
            <v>15050-04165000</v>
          </cell>
        </row>
        <row r="3142">
          <cell r="B3142" t="str">
            <v>15050-04165000</v>
          </cell>
        </row>
        <row r="3143">
          <cell r="B3143" t="str">
            <v>15050-04165000</v>
          </cell>
        </row>
        <row r="3144">
          <cell r="B3144" t="str">
            <v>15050-04165000</v>
          </cell>
        </row>
        <row r="3145">
          <cell r="B3145" t="str">
            <v>15050-04165000</v>
          </cell>
        </row>
        <row r="3146">
          <cell r="B3146" t="str">
            <v>15050-04165000</v>
          </cell>
        </row>
        <row r="3147">
          <cell r="B3147" t="str">
            <v>15050-04165000</v>
          </cell>
        </row>
        <row r="3148">
          <cell r="B3148" t="str">
            <v>15050-04165000</v>
          </cell>
        </row>
        <row r="3149">
          <cell r="B3149" t="str">
            <v>15050-04165000</v>
          </cell>
        </row>
        <row r="3150">
          <cell r="B3150" t="str">
            <v>15050-04165000</v>
          </cell>
        </row>
        <row r="3151">
          <cell r="B3151" t="str">
            <v>15050-04165000</v>
          </cell>
        </row>
        <row r="3152">
          <cell r="B3152" t="str">
            <v>15050-04165000</v>
          </cell>
        </row>
        <row r="3153">
          <cell r="B3153" t="str">
            <v>15050-04165000</v>
          </cell>
        </row>
        <row r="3154">
          <cell r="B3154" t="str">
            <v>15050-04165000</v>
          </cell>
        </row>
        <row r="3155">
          <cell r="B3155" t="str">
            <v>15050-04165000</v>
          </cell>
        </row>
        <row r="3156">
          <cell r="B3156" t="str">
            <v>15050-04165000</v>
          </cell>
        </row>
        <row r="3157">
          <cell r="B3157" t="str">
            <v>15050-04165000</v>
          </cell>
        </row>
        <row r="3158">
          <cell r="B3158" t="str">
            <v>15050-04165000</v>
          </cell>
        </row>
        <row r="3159">
          <cell r="B3159" t="str">
            <v>15050-04165000</v>
          </cell>
        </row>
        <row r="3160">
          <cell r="B3160" t="str">
            <v>15050-04165000</v>
          </cell>
        </row>
        <row r="3161">
          <cell r="B3161" t="str">
            <v>15050-04165000</v>
          </cell>
        </row>
        <row r="3162">
          <cell r="B3162" t="str">
            <v>15050-04165000</v>
          </cell>
        </row>
        <row r="3163">
          <cell r="B3163" t="str">
            <v>15050-04165000</v>
          </cell>
        </row>
        <row r="3164">
          <cell r="B3164" t="str">
            <v>15050-04165000</v>
          </cell>
        </row>
        <row r="3165">
          <cell r="B3165" t="str">
            <v>15050-04165000</v>
          </cell>
        </row>
        <row r="3166">
          <cell r="B3166" t="str">
            <v>15050-04165000</v>
          </cell>
        </row>
        <row r="3167">
          <cell r="B3167" t="str">
            <v>15050-04165000</v>
          </cell>
        </row>
        <row r="3168">
          <cell r="B3168" t="str">
            <v>15000-09694000</v>
          </cell>
        </row>
        <row r="3169">
          <cell r="B3169" t="str">
            <v>15000-09694000</v>
          </cell>
        </row>
        <row r="3170">
          <cell r="B3170" t="str">
            <v>15000-09694000</v>
          </cell>
        </row>
        <row r="3171">
          <cell r="B3171" t="str">
            <v>15000-09694000</v>
          </cell>
        </row>
        <row r="3172">
          <cell r="B3172" t="str">
            <v>15000-09694000</v>
          </cell>
        </row>
        <row r="3173">
          <cell r="B3173" t="str">
            <v>15000-09694000</v>
          </cell>
        </row>
        <row r="3174">
          <cell r="B3174" t="str">
            <v>15000-09694000</v>
          </cell>
        </row>
        <row r="3175">
          <cell r="B3175" t="str">
            <v>15000-09694000</v>
          </cell>
        </row>
        <row r="3176">
          <cell r="B3176" t="str">
            <v>15000-09694000</v>
          </cell>
        </row>
        <row r="3177">
          <cell r="B3177" t="str">
            <v>15000-09694000</v>
          </cell>
        </row>
        <row r="3178">
          <cell r="B3178" t="str">
            <v>15000-09694000</v>
          </cell>
        </row>
        <row r="3179">
          <cell r="B3179" t="str">
            <v>15000-09694000</v>
          </cell>
        </row>
        <row r="3180">
          <cell r="B3180" t="str">
            <v>15000-09694000</v>
          </cell>
        </row>
        <row r="3181">
          <cell r="B3181" t="str">
            <v>13NB0EG0L02011</v>
          </cell>
        </row>
        <row r="3182">
          <cell r="B3182" t="str">
            <v>03B03-00224100</v>
          </cell>
        </row>
        <row r="3183">
          <cell r="B3183" t="str">
            <v>03B03-00224100</v>
          </cell>
        </row>
        <row r="3184">
          <cell r="B3184" t="str">
            <v>13NB0MZ0L18011</v>
          </cell>
        </row>
        <row r="3185">
          <cell r="B3185" t="str">
            <v>13NB0MZ0L18011</v>
          </cell>
        </row>
        <row r="3186">
          <cell r="B3186" t="str">
            <v>13NB0MZ0L18011</v>
          </cell>
        </row>
        <row r="3187">
          <cell r="B3187" t="str">
            <v>13NB0MZ0L18011</v>
          </cell>
        </row>
        <row r="3188">
          <cell r="B3188" t="str">
            <v>13NB0MZ0L18011</v>
          </cell>
        </row>
        <row r="3189">
          <cell r="B3189" t="str">
            <v>13NB0MZ0L18011</v>
          </cell>
        </row>
        <row r="3190">
          <cell r="B3190" t="str">
            <v>13NB0MZ0L18011</v>
          </cell>
        </row>
        <row r="3191">
          <cell r="B3191" t="str">
            <v>13NB0MZ0L18011</v>
          </cell>
        </row>
        <row r="3192">
          <cell r="B3192" t="str">
            <v>13NB0MZ0L18011</v>
          </cell>
        </row>
        <row r="3193">
          <cell r="B3193" t="str">
            <v>13NB0MZ0L18011</v>
          </cell>
        </row>
        <row r="3194">
          <cell r="B3194" t="str">
            <v>13NB0MZ0L18011</v>
          </cell>
        </row>
        <row r="3195">
          <cell r="B3195" t="str">
            <v>13NB0MZ0L18011</v>
          </cell>
        </row>
        <row r="3196">
          <cell r="B3196" t="str">
            <v>13NB0MZ0L18011</v>
          </cell>
        </row>
        <row r="3197">
          <cell r="B3197" t="str">
            <v>13NB0MZ0L18011</v>
          </cell>
        </row>
        <row r="3198">
          <cell r="B3198" t="str">
            <v>13NB0MZ0L18011</v>
          </cell>
        </row>
        <row r="3199">
          <cell r="B3199" t="str">
            <v>13NB0MZ0L18011</v>
          </cell>
        </row>
        <row r="3200">
          <cell r="B3200" t="str">
            <v>13NB0MZ0L18011</v>
          </cell>
        </row>
        <row r="3201">
          <cell r="B3201" t="str">
            <v>13NB0MZ0L18011</v>
          </cell>
        </row>
        <row r="3202">
          <cell r="B3202" t="str">
            <v>13NB0MZ0L18011</v>
          </cell>
        </row>
        <row r="3203">
          <cell r="B3203" t="str">
            <v>13NB0MZ0L18011</v>
          </cell>
        </row>
        <row r="3204">
          <cell r="B3204" t="str">
            <v>13NB0MZ0L18011</v>
          </cell>
        </row>
        <row r="3205">
          <cell r="B3205" t="str">
            <v>13NB0MZ0L18011</v>
          </cell>
        </row>
        <row r="3206">
          <cell r="B3206" t="str">
            <v>13NB0MZ0L18011</v>
          </cell>
        </row>
        <row r="3207">
          <cell r="B3207" t="str">
            <v>13NB0MZ0L18011</v>
          </cell>
        </row>
        <row r="3208">
          <cell r="B3208" t="str">
            <v>13NB0MZ0L18011</v>
          </cell>
        </row>
        <row r="3209">
          <cell r="B3209" t="str">
            <v>13NB0MZ0L18011</v>
          </cell>
        </row>
        <row r="3210">
          <cell r="B3210" t="str">
            <v>13NB0MZ0L18011</v>
          </cell>
        </row>
        <row r="3211">
          <cell r="B3211" t="str">
            <v>13NB0MZ0L18011</v>
          </cell>
        </row>
        <row r="3212">
          <cell r="B3212" t="str">
            <v>13NB0MZ0L18011</v>
          </cell>
        </row>
        <row r="3213">
          <cell r="B3213" t="str">
            <v>13NB0MZ0L18011</v>
          </cell>
        </row>
        <row r="3214">
          <cell r="B3214" t="str">
            <v>13NB0MZ0L18011</v>
          </cell>
        </row>
        <row r="3215">
          <cell r="B3215" t="str">
            <v>13NB0MZ0L18021</v>
          </cell>
        </row>
        <row r="3216">
          <cell r="B3216" t="str">
            <v>13NB0MZ0L18021</v>
          </cell>
        </row>
        <row r="3217">
          <cell r="B3217" t="str">
            <v>13NB0MZ0L18021</v>
          </cell>
        </row>
        <row r="3218">
          <cell r="B3218" t="str">
            <v>13NB0MZ0L18021</v>
          </cell>
        </row>
        <row r="3219">
          <cell r="B3219" t="str">
            <v>13NB0MZ0L18021</v>
          </cell>
        </row>
        <row r="3220">
          <cell r="B3220" t="str">
            <v>13NB0MZ0L18021</v>
          </cell>
        </row>
        <row r="3221">
          <cell r="B3221" t="str">
            <v>0C012-00141600</v>
          </cell>
        </row>
        <row r="3222">
          <cell r="B3222" t="str">
            <v>0C012-00141600</v>
          </cell>
        </row>
        <row r="3223">
          <cell r="B3223" t="str">
            <v>0C012-00141600</v>
          </cell>
        </row>
        <row r="3224">
          <cell r="B3224" t="str">
            <v>0C012-00141600</v>
          </cell>
        </row>
        <row r="3225">
          <cell r="B3225" t="str">
            <v>0C012-00141600</v>
          </cell>
        </row>
        <row r="3226">
          <cell r="B3226" t="str">
            <v>15100-18958000</v>
          </cell>
        </row>
        <row r="3227">
          <cell r="B3227" t="str">
            <v>15100-18958000</v>
          </cell>
        </row>
        <row r="3228">
          <cell r="B3228" t="str">
            <v>15100-18958000</v>
          </cell>
        </row>
        <row r="3229">
          <cell r="B3229" t="str">
            <v>15100-18958000</v>
          </cell>
        </row>
        <row r="3230">
          <cell r="B3230" t="str">
            <v>15100-18958000</v>
          </cell>
        </row>
        <row r="3231">
          <cell r="B3231" t="str">
            <v>15100-18958000</v>
          </cell>
        </row>
        <row r="3232">
          <cell r="B3232" t="str">
            <v>15100-18958000</v>
          </cell>
        </row>
        <row r="3233">
          <cell r="B3233" t="str">
            <v>15100-18958000</v>
          </cell>
        </row>
        <row r="3234">
          <cell r="B3234" t="str">
            <v>15100-18958000</v>
          </cell>
        </row>
        <row r="3235">
          <cell r="B3235" t="str">
            <v>15100-17184000</v>
          </cell>
        </row>
        <row r="3236">
          <cell r="B3236" t="str">
            <v>HQ60406763001</v>
          </cell>
        </row>
        <row r="3237">
          <cell r="B3237" t="str">
            <v>HQ60406763001</v>
          </cell>
        </row>
        <row r="3238">
          <cell r="B3238" t="str">
            <v>HQ60406763001</v>
          </cell>
        </row>
        <row r="3239">
          <cell r="B3239" t="str">
            <v>HQ60406763001</v>
          </cell>
        </row>
        <row r="3240">
          <cell r="B3240" t="str">
            <v>HQ60406913001</v>
          </cell>
        </row>
        <row r="3241">
          <cell r="B3241" t="str">
            <v>HQ60420176001</v>
          </cell>
        </row>
        <row r="3242">
          <cell r="B3242" t="str">
            <v>HQ60420176001</v>
          </cell>
        </row>
        <row r="3243">
          <cell r="B3243" t="str">
            <v>HQ60420176001</v>
          </cell>
        </row>
        <row r="3244">
          <cell r="B3244" t="str">
            <v>HQ60420176001</v>
          </cell>
        </row>
        <row r="3245">
          <cell r="B3245" t="str">
            <v>HQ60420176001</v>
          </cell>
        </row>
        <row r="3246">
          <cell r="B3246" t="str">
            <v>90NB0HF7-M46990</v>
          </cell>
        </row>
        <row r="3247">
          <cell r="B3247" t="str">
            <v>03A08-00042800</v>
          </cell>
        </row>
        <row r="3248">
          <cell r="B3248" t="str">
            <v>03A08-00042800</v>
          </cell>
        </row>
        <row r="3249">
          <cell r="B3249" t="str">
            <v>03A08-00042800</v>
          </cell>
        </row>
        <row r="3250">
          <cell r="B3250" t="str">
            <v>03A08-00042800</v>
          </cell>
        </row>
        <row r="3251">
          <cell r="B3251" t="str">
            <v>15100-02793200-L</v>
          </cell>
        </row>
        <row r="3252">
          <cell r="B3252" t="str">
            <v>15100-02793200-L</v>
          </cell>
        </row>
        <row r="3253">
          <cell r="B3253" t="str">
            <v>15100-02793200-L</v>
          </cell>
        </row>
        <row r="3254">
          <cell r="B3254" t="str">
            <v>15100-02793200-L</v>
          </cell>
        </row>
        <row r="3255">
          <cell r="B3255" t="str">
            <v>15100-02793200-L</v>
          </cell>
        </row>
        <row r="3256">
          <cell r="B3256" t="str">
            <v>15100-02793200-L</v>
          </cell>
        </row>
        <row r="3257">
          <cell r="B3257" t="str">
            <v>15100-02793200-L</v>
          </cell>
        </row>
        <row r="3258">
          <cell r="B3258" t="str">
            <v>15100-02793200-L</v>
          </cell>
        </row>
        <row r="3259">
          <cell r="B3259" t="str">
            <v>15100-02793200-L</v>
          </cell>
        </row>
        <row r="3260">
          <cell r="B3260" t="str">
            <v>15100-02793200-L</v>
          </cell>
        </row>
        <row r="3261">
          <cell r="B3261" t="str">
            <v>15100-02793200-L</v>
          </cell>
        </row>
        <row r="3262">
          <cell r="B3262" t="str">
            <v>15100-02793200-L</v>
          </cell>
        </row>
        <row r="3263">
          <cell r="B3263" t="str">
            <v>15100-02793200-L</v>
          </cell>
        </row>
        <row r="3264">
          <cell r="B3264" t="str">
            <v>15100-02793200-L</v>
          </cell>
        </row>
        <row r="3265">
          <cell r="B3265" t="str">
            <v>15100-02793200-L</v>
          </cell>
        </row>
        <row r="3266">
          <cell r="B3266" t="str">
            <v>15100-02793200-L</v>
          </cell>
        </row>
        <row r="3267">
          <cell r="B3267" t="str">
            <v>15100-02793200-L</v>
          </cell>
        </row>
        <row r="3268">
          <cell r="B3268" t="str">
            <v>15100-02793200-L</v>
          </cell>
        </row>
        <row r="3269">
          <cell r="B3269" t="str">
            <v>15100-02793200-L</v>
          </cell>
        </row>
        <row r="3270">
          <cell r="B3270" t="str">
            <v>15100-02793200-L</v>
          </cell>
        </row>
        <row r="3271">
          <cell r="B3271" t="str">
            <v>15100-02793200-L</v>
          </cell>
        </row>
        <row r="3272">
          <cell r="B3272" t="str">
            <v>15100-02793200-L</v>
          </cell>
        </row>
        <row r="3273">
          <cell r="B3273" t="str">
            <v>15100-02793200-L</v>
          </cell>
        </row>
        <row r="3274">
          <cell r="B3274" t="str">
            <v>15100-02793200-L</v>
          </cell>
        </row>
        <row r="3275">
          <cell r="B3275" t="str">
            <v>15100-02793200-L</v>
          </cell>
        </row>
        <row r="3276">
          <cell r="B3276" t="str">
            <v>15100-02793200-L</v>
          </cell>
        </row>
        <row r="3277">
          <cell r="B3277" t="str">
            <v>15100-02793200-L</v>
          </cell>
        </row>
        <row r="3278">
          <cell r="B3278" t="str">
            <v>15100-02793200-L</v>
          </cell>
        </row>
        <row r="3279">
          <cell r="B3279" t="str">
            <v>15100-02793200-L</v>
          </cell>
        </row>
        <row r="3280">
          <cell r="B3280" t="str">
            <v>15100-02793200-L</v>
          </cell>
        </row>
        <row r="3281">
          <cell r="B3281" t="str">
            <v>15100-02793200-L</v>
          </cell>
        </row>
        <row r="3282">
          <cell r="B3282" t="str">
            <v>15100-02793200-L</v>
          </cell>
        </row>
        <row r="3283">
          <cell r="B3283" t="str">
            <v>15100-02793200-L</v>
          </cell>
        </row>
        <row r="3284">
          <cell r="B3284" t="str">
            <v>15100-02793200-L</v>
          </cell>
        </row>
        <row r="3285">
          <cell r="B3285" t="str">
            <v>15100-02793200-L</v>
          </cell>
        </row>
        <row r="3286">
          <cell r="B3286" t="str">
            <v>15100-02793200-L</v>
          </cell>
        </row>
        <row r="3287">
          <cell r="B3287" t="str">
            <v>15100-02793200-L</v>
          </cell>
        </row>
        <row r="3288">
          <cell r="B3288" t="str">
            <v>15100-02793200-L</v>
          </cell>
        </row>
        <row r="3289">
          <cell r="B3289" t="str">
            <v>15100-02793200-L</v>
          </cell>
        </row>
        <row r="3290">
          <cell r="B3290" t="str">
            <v>15100-02793200-L</v>
          </cell>
        </row>
        <row r="3291">
          <cell r="B3291" t="str">
            <v>15100-02793200-L</v>
          </cell>
        </row>
        <row r="3292">
          <cell r="B3292" t="str">
            <v>15100-02793200-L</v>
          </cell>
        </row>
        <row r="3293">
          <cell r="B3293" t="str">
            <v>15100-02793200-L</v>
          </cell>
        </row>
        <row r="3294">
          <cell r="B3294" t="str">
            <v>15100-02793200-L</v>
          </cell>
        </row>
        <row r="3295">
          <cell r="B3295" t="str">
            <v>15100-02793200-L</v>
          </cell>
        </row>
        <row r="3296">
          <cell r="B3296" t="str">
            <v>15100-02793200-L</v>
          </cell>
        </row>
        <row r="3297">
          <cell r="B3297" t="str">
            <v>15100-02793200-L</v>
          </cell>
        </row>
        <row r="3298">
          <cell r="B3298" t="str">
            <v>15100-02793200-L</v>
          </cell>
        </row>
        <row r="3299">
          <cell r="B3299" t="str">
            <v>15100-02793200-L</v>
          </cell>
        </row>
        <row r="3300">
          <cell r="B3300" t="str">
            <v>15100-02793200-L</v>
          </cell>
        </row>
        <row r="3301">
          <cell r="B3301" t="str">
            <v>15100-02793200-L</v>
          </cell>
        </row>
        <row r="3302">
          <cell r="B3302" t="str">
            <v>15100-02793200-L</v>
          </cell>
        </row>
        <row r="3303">
          <cell r="B3303" t="str">
            <v>15100-02793200-L</v>
          </cell>
        </row>
        <row r="3304">
          <cell r="B3304" t="str">
            <v>15100-02793200-L</v>
          </cell>
        </row>
        <row r="3305">
          <cell r="B3305" t="str">
            <v>15100-02793200-L</v>
          </cell>
        </row>
        <row r="3306">
          <cell r="B3306" t="str">
            <v>15100-02793200-L</v>
          </cell>
        </row>
        <row r="3307">
          <cell r="B3307" t="str">
            <v>15100-02793200-L</v>
          </cell>
        </row>
        <row r="3308">
          <cell r="B3308" t="str">
            <v>15100-02793200-L</v>
          </cell>
        </row>
        <row r="3309">
          <cell r="B3309" t="str">
            <v>15100-02793200-L</v>
          </cell>
        </row>
        <row r="3310">
          <cell r="B3310" t="str">
            <v>15100-02793200-L</v>
          </cell>
        </row>
        <row r="3311">
          <cell r="B3311" t="str">
            <v>15100-02793200-L</v>
          </cell>
        </row>
        <row r="3312">
          <cell r="B3312" t="str">
            <v>15100-02793200-L</v>
          </cell>
        </row>
        <row r="3313">
          <cell r="B3313" t="str">
            <v>15100-02793200-L</v>
          </cell>
        </row>
        <row r="3314">
          <cell r="B3314" t="str">
            <v>15100-02793200-L</v>
          </cell>
        </row>
        <row r="3315">
          <cell r="B3315" t="str">
            <v>15100-02793200-L</v>
          </cell>
        </row>
        <row r="3316">
          <cell r="B3316" t="str">
            <v>15100-02793200-L</v>
          </cell>
        </row>
        <row r="3317">
          <cell r="B3317" t="str">
            <v>15100-02793200-L</v>
          </cell>
        </row>
        <row r="3318">
          <cell r="B3318" t="str">
            <v>15100-02793200-L</v>
          </cell>
        </row>
        <row r="3319">
          <cell r="B3319" t="str">
            <v>15100-02793200-L</v>
          </cell>
        </row>
        <row r="3320">
          <cell r="B3320" t="str">
            <v>15100-02793200-L</v>
          </cell>
        </row>
        <row r="3321">
          <cell r="B3321" t="str">
            <v>15100-02793200-L</v>
          </cell>
        </row>
        <row r="3322">
          <cell r="B3322" t="str">
            <v>15100-02793200-L</v>
          </cell>
        </row>
        <row r="3323">
          <cell r="B3323" t="str">
            <v>15100-02793200-L</v>
          </cell>
        </row>
        <row r="3324">
          <cell r="B3324" t="str">
            <v>15100-02793200-L</v>
          </cell>
        </row>
        <row r="3325">
          <cell r="B3325" t="str">
            <v>15100-02793200-L</v>
          </cell>
        </row>
        <row r="3326">
          <cell r="B3326" t="str">
            <v>15100-02793200-L</v>
          </cell>
        </row>
        <row r="3327">
          <cell r="B3327" t="str">
            <v>15100-02793200-L</v>
          </cell>
        </row>
        <row r="3328">
          <cell r="B3328" t="str">
            <v>15100-02793200-L</v>
          </cell>
        </row>
        <row r="3329">
          <cell r="B3329" t="str">
            <v>15100-02793200-L</v>
          </cell>
        </row>
        <row r="3330">
          <cell r="B3330" t="str">
            <v>15100-02793200-L</v>
          </cell>
        </row>
        <row r="3331">
          <cell r="B3331" t="str">
            <v>15100-02793200-L</v>
          </cell>
        </row>
        <row r="3332">
          <cell r="B3332" t="str">
            <v>15100-02793200-L</v>
          </cell>
        </row>
        <row r="3333">
          <cell r="B3333" t="str">
            <v>15100-02793200-L</v>
          </cell>
        </row>
        <row r="3334">
          <cell r="B3334" t="str">
            <v>15100-02793200-L</v>
          </cell>
        </row>
        <row r="3335">
          <cell r="B3335" t="str">
            <v>15100-02793200-L</v>
          </cell>
        </row>
        <row r="3336">
          <cell r="B3336" t="str">
            <v>15100-02793200-L</v>
          </cell>
        </row>
        <row r="3337">
          <cell r="B3337" t="str">
            <v>15100-02793200-L</v>
          </cell>
        </row>
        <row r="3338">
          <cell r="B3338" t="str">
            <v>15100-02793200-L</v>
          </cell>
        </row>
        <row r="3339">
          <cell r="B3339" t="str">
            <v>15100-02793200-L</v>
          </cell>
        </row>
        <row r="3340">
          <cell r="B3340" t="str">
            <v>15100-02793200-L</v>
          </cell>
        </row>
        <row r="3341">
          <cell r="B3341" t="str">
            <v>15100-02793200-L</v>
          </cell>
        </row>
        <row r="3342">
          <cell r="B3342" t="str">
            <v>15100-02793200-L</v>
          </cell>
        </row>
        <row r="3343">
          <cell r="B3343" t="str">
            <v>15100-02793200-L</v>
          </cell>
        </row>
        <row r="3344">
          <cell r="B3344" t="str">
            <v>15100-02793200-L</v>
          </cell>
        </row>
        <row r="3345">
          <cell r="B3345" t="str">
            <v>15100-02793200-L</v>
          </cell>
        </row>
        <row r="3346">
          <cell r="B3346" t="str">
            <v>15100-02793200-L</v>
          </cell>
        </row>
        <row r="3347">
          <cell r="B3347" t="str">
            <v>15100-02793200-L</v>
          </cell>
        </row>
        <row r="3348">
          <cell r="B3348" t="str">
            <v>15100-02793200-L</v>
          </cell>
        </row>
        <row r="3349">
          <cell r="B3349" t="str">
            <v>15100-02793200-L</v>
          </cell>
        </row>
        <row r="3350">
          <cell r="B3350" t="str">
            <v>15100-02793200-L</v>
          </cell>
        </row>
        <row r="3351">
          <cell r="B3351" t="str">
            <v>15100-02793200-L</v>
          </cell>
        </row>
        <row r="3352">
          <cell r="B3352" t="str">
            <v>15100-02793200-L</v>
          </cell>
        </row>
        <row r="3353">
          <cell r="B3353" t="str">
            <v>15100-02793200-L</v>
          </cell>
        </row>
        <row r="3354">
          <cell r="B3354" t="str">
            <v>15100-02793200-L</v>
          </cell>
        </row>
        <row r="3355">
          <cell r="B3355" t="str">
            <v>15100-02793200-L</v>
          </cell>
        </row>
        <row r="3356">
          <cell r="B3356" t="str">
            <v>15100-02793200-L</v>
          </cell>
        </row>
        <row r="3357">
          <cell r="B3357" t="str">
            <v>15100-02793200-L</v>
          </cell>
        </row>
        <row r="3358">
          <cell r="B3358" t="str">
            <v>15100-02793200-L</v>
          </cell>
        </row>
        <row r="3359">
          <cell r="B3359" t="str">
            <v>15100-02793200-L</v>
          </cell>
        </row>
        <row r="3360">
          <cell r="B3360" t="str">
            <v>15100-02793200-L</v>
          </cell>
        </row>
        <row r="3361">
          <cell r="B3361" t="str">
            <v>15100-02793200-L</v>
          </cell>
        </row>
        <row r="3362">
          <cell r="B3362" t="str">
            <v>03A08-00052400</v>
          </cell>
        </row>
        <row r="3363">
          <cell r="B3363" t="str">
            <v>03A08-00052400</v>
          </cell>
        </row>
        <row r="3364">
          <cell r="B3364" t="str">
            <v>03A08-00052400</v>
          </cell>
        </row>
        <row r="3365">
          <cell r="B3365" t="str">
            <v>03A08-00052400</v>
          </cell>
        </row>
        <row r="3366">
          <cell r="B3366" t="str">
            <v>0C012-00140300</v>
          </cell>
        </row>
        <row r="3367">
          <cell r="B3367" t="str">
            <v>0C012-00140300</v>
          </cell>
        </row>
        <row r="3368">
          <cell r="B3368" t="str">
            <v>0C012-00140300</v>
          </cell>
        </row>
        <row r="3369">
          <cell r="B3369" t="str">
            <v>0C012-00140300</v>
          </cell>
        </row>
        <row r="3370">
          <cell r="B3370" t="str">
            <v>0C012-00140300</v>
          </cell>
        </row>
        <row r="3371">
          <cell r="B3371" t="str">
            <v>0C012-00140300</v>
          </cell>
        </row>
        <row r="3372">
          <cell r="B3372" t="str">
            <v>0C012-00140300</v>
          </cell>
        </row>
        <row r="3373">
          <cell r="B3373" t="str">
            <v>0C012-00140300</v>
          </cell>
        </row>
        <row r="3374">
          <cell r="B3374" t="str">
            <v>0C012-00140300</v>
          </cell>
        </row>
        <row r="3375">
          <cell r="B3375" t="str">
            <v>0C012-00140300</v>
          </cell>
        </row>
        <row r="3376">
          <cell r="B3376" t="str">
            <v>0C012-00140300</v>
          </cell>
        </row>
        <row r="3377">
          <cell r="B3377" t="str">
            <v>0C012-00140300</v>
          </cell>
        </row>
        <row r="3378">
          <cell r="B3378" t="str">
            <v>0C012-00140300</v>
          </cell>
        </row>
        <row r="3379">
          <cell r="B3379" t="str">
            <v>0C012-00140300</v>
          </cell>
        </row>
        <row r="3380">
          <cell r="B3380" t="str">
            <v>0C012-00140300</v>
          </cell>
        </row>
        <row r="3381">
          <cell r="B3381" t="str">
            <v>0C012-00140300</v>
          </cell>
        </row>
        <row r="3382">
          <cell r="B3382" t="str">
            <v>90NB0HF7-M49230</v>
          </cell>
        </row>
        <row r="3383">
          <cell r="B3383" t="str">
            <v>90NB0HF7-M49230</v>
          </cell>
        </row>
        <row r="3384">
          <cell r="B3384" t="str">
            <v>0A001-00890900</v>
          </cell>
        </row>
        <row r="3385">
          <cell r="B3385" t="str">
            <v>0A001-00890900</v>
          </cell>
        </row>
        <row r="3386">
          <cell r="B3386" t="str">
            <v>0A001-00892000</v>
          </cell>
        </row>
        <row r="3387">
          <cell r="B3387" t="str">
            <v>0A001-00892000</v>
          </cell>
        </row>
        <row r="3388">
          <cell r="B3388" t="str">
            <v>0A001-00892000</v>
          </cell>
        </row>
        <row r="3389">
          <cell r="B3389" t="str">
            <v>0A001-00892000</v>
          </cell>
        </row>
        <row r="3390">
          <cell r="B3390" t="str">
            <v>0A001-00892000</v>
          </cell>
        </row>
        <row r="3391">
          <cell r="B3391" t="str">
            <v>0A001-00892000</v>
          </cell>
        </row>
        <row r="3392">
          <cell r="B3392" t="str">
            <v>0A001-00892000</v>
          </cell>
        </row>
        <row r="3393">
          <cell r="B3393" t="str">
            <v>0A001-00892000</v>
          </cell>
        </row>
        <row r="3394">
          <cell r="B3394" t="str">
            <v>0A001-00892000</v>
          </cell>
        </row>
        <row r="3395">
          <cell r="B3395" t="str">
            <v>0A001-00892000</v>
          </cell>
        </row>
        <row r="3396">
          <cell r="B3396" t="str">
            <v>0A001-00892000</v>
          </cell>
        </row>
        <row r="3397">
          <cell r="B3397" t="str">
            <v>0A001-00892000</v>
          </cell>
        </row>
        <row r="3398">
          <cell r="B3398" t="str">
            <v>0A001-00892000</v>
          </cell>
        </row>
        <row r="3399">
          <cell r="B3399" t="str">
            <v>0A001-00892000</v>
          </cell>
        </row>
        <row r="3400">
          <cell r="B3400" t="str">
            <v>0A001-00892000</v>
          </cell>
        </row>
        <row r="3401">
          <cell r="B3401" t="str">
            <v>0A001-00892000</v>
          </cell>
        </row>
        <row r="3402">
          <cell r="B3402" t="str">
            <v>0A001-00892000</v>
          </cell>
        </row>
        <row r="3403">
          <cell r="B3403" t="str">
            <v>0A001-00892000</v>
          </cell>
        </row>
        <row r="3404">
          <cell r="B3404" t="str">
            <v>0A001-00892000</v>
          </cell>
        </row>
        <row r="3405">
          <cell r="B3405" t="str">
            <v>0A001-00892000</v>
          </cell>
        </row>
        <row r="3406">
          <cell r="B3406" t="str">
            <v>0A001-00892000</v>
          </cell>
        </row>
        <row r="3407">
          <cell r="B3407" t="str">
            <v>0A001-00892000</v>
          </cell>
        </row>
        <row r="3408">
          <cell r="B3408" t="str">
            <v>13NB0MZ0L13011</v>
          </cell>
        </row>
        <row r="3409">
          <cell r="B3409" t="str">
            <v>13NB0MZ0L13011</v>
          </cell>
        </row>
        <row r="3410">
          <cell r="B3410" t="str">
            <v>13NB0Q90L02111</v>
          </cell>
        </row>
        <row r="3411">
          <cell r="B3411" t="str">
            <v>13NB0Q90L02111</v>
          </cell>
        </row>
        <row r="3412">
          <cell r="B3412" t="str">
            <v>13NB0Q90L02111</v>
          </cell>
        </row>
        <row r="3413">
          <cell r="B3413" t="str">
            <v>13NB0Q90L02111</v>
          </cell>
        </row>
        <row r="3414">
          <cell r="B3414" t="str">
            <v>13NB0Q90L02111</v>
          </cell>
        </row>
        <row r="3415">
          <cell r="B3415" t="str">
            <v>13NB0Q90L02111</v>
          </cell>
        </row>
        <row r="3416">
          <cell r="B3416" t="str">
            <v>13NB0Q90L02111</v>
          </cell>
        </row>
        <row r="3417">
          <cell r="B3417" t="str">
            <v>13NB0Q90L02111</v>
          </cell>
        </row>
        <row r="3418">
          <cell r="B3418" t="str">
            <v>13NB0Q90L02111</v>
          </cell>
        </row>
        <row r="3419">
          <cell r="B3419" t="str">
            <v>13NB0Q90L02111</v>
          </cell>
        </row>
        <row r="3420">
          <cell r="B3420" t="str">
            <v>13NB0Q90L02111</v>
          </cell>
        </row>
        <row r="3421">
          <cell r="B3421" t="str">
            <v>13NB0Q90L02111</v>
          </cell>
        </row>
        <row r="3422">
          <cell r="B3422" t="str">
            <v>13NB0Q90L02111</v>
          </cell>
        </row>
        <row r="3423">
          <cell r="B3423" t="str">
            <v>13NB0Q90L02111</v>
          </cell>
        </row>
        <row r="3424">
          <cell r="B3424" t="str">
            <v>13NB0Q90L02111</v>
          </cell>
        </row>
        <row r="3425">
          <cell r="B3425" t="str">
            <v>13NB0Q90L02111</v>
          </cell>
        </row>
        <row r="3426">
          <cell r="B3426" t="str">
            <v>13NB0Q90L02111</v>
          </cell>
        </row>
        <row r="3427">
          <cell r="B3427" t="str">
            <v>13NB0Q90L02111</v>
          </cell>
        </row>
        <row r="3428">
          <cell r="B3428" t="str">
            <v>13NB0Q90L02111</v>
          </cell>
        </row>
        <row r="3429">
          <cell r="B3429" t="str">
            <v>13NB0Q90L02111</v>
          </cell>
        </row>
        <row r="3430">
          <cell r="B3430" t="str">
            <v>13NB0Q90L02111</v>
          </cell>
        </row>
        <row r="3431">
          <cell r="B3431" t="str">
            <v>13NB0Q90L02111</v>
          </cell>
        </row>
        <row r="3432">
          <cell r="B3432" t="str">
            <v>15100-17200100</v>
          </cell>
        </row>
        <row r="3433">
          <cell r="B3433" t="str">
            <v>15100-17200100</v>
          </cell>
        </row>
        <row r="3434">
          <cell r="B3434" t="str">
            <v>15100-17200100</v>
          </cell>
        </row>
        <row r="3435">
          <cell r="B3435" t="str">
            <v>15100-17200100</v>
          </cell>
        </row>
        <row r="3436">
          <cell r="B3436" t="str">
            <v>15100-17200100</v>
          </cell>
        </row>
        <row r="3437">
          <cell r="B3437" t="str">
            <v>15100-17200100</v>
          </cell>
        </row>
        <row r="3438">
          <cell r="B3438" t="str">
            <v>15100-17200100</v>
          </cell>
        </row>
        <row r="3439">
          <cell r="B3439" t="str">
            <v>15100-17200100</v>
          </cell>
        </row>
        <row r="3440">
          <cell r="B3440" t="str">
            <v>15100-17200100</v>
          </cell>
        </row>
        <row r="3441">
          <cell r="B3441" t="str">
            <v>15100-17200100</v>
          </cell>
        </row>
        <row r="3442">
          <cell r="B3442" t="str">
            <v>15100-17200100</v>
          </cell>
        </row>
        <row r="3443">
          <cell r="B3443" t="str">
            <v>15100-17202000</v>
          </cell>
        </row>
        <row r="3444">
          <cell r="B3444" t="str">
            <v>15060-0Q5S0500</v>
          </cell>
        </row>
        <row r="3445">
          <cell r="B3445" t="str">
            <v>15060-0Q5S0500</v>
          </cell>
        </row>
        <row r="3446">
          <cell r="B3446" t="str">
            <v>15105-0718S000</v>
          </cell>
        </row>
        <row r="3447">
          <cell r="B3447" t="str">
            <v>15105-0718S000</v>
          </cell>
        </row>
        <row r="3448">
          <cell r="B3448" t="str">
            <v>0A001-00696500</v>
          </cell>
        </row>
        <row r="3449">
          <cell r="B3449" t="str">
            <v>0A001-00696500</v>
          </cell>
        </row>
        <row r="3450">
          <cell r="B3450" t="str">
            <v>0A001-00696500</v>
          </cell>
        </row>
        <row r="3451">
          <cell r="B3451" t="str">
            <v>0A001-00696500</v>
          </cell>
        </row>
        <row r="3452">
          <cell r="B3452" t="str">
            <v>0A001-00696500</v>
          </cell>
        </row>
        <row r="3453">
          <cell r="B3453" t="str">
            <v>0A001-00696500</v>
          </cell>
        </row>
        <row r="3454">
          <cell r="B3454" t="str">
            <v>0A001-00696500</v>
          </cell>
        </row>
        <row r="3455">
          <cell r="B3455" t="str">
            <v>0A001-00696500</v>
          </cell>
        </row>
        <row r="3456">
          <cell r="B3456" t="str">
            <v>0A001-00696500</v>
          </cell>
        </row>
        <row r="3457">
          <cell r="B3457" t="str">
            <v>0A001-00696500</v>
          </cell>
        </row>
        <row r="3458">
          <cell r="B3458" t="str">
            <v>0A001-00696500</v>
          </cell>
        </row>
        <row r="3459">
          <cell r="B3459" t="str">
            <v>0A001-00696500</v>
          </cell>
        </row>
        <row r="3460">
          <cell r="B3460" t="str">
            <v>0A001-00696500</v>
          </cell>
        </row>
        <row r="3461">
          <cell r="B3461" t="str">
            <v>0A001-00696500</v>
          </cell>
        </row>
        <row r="3462">
          <cell r="B3462" t="str">
            <v>0A001-00696500</v>
          </cell>
        </row>
        <row r="3463">
          <cell r="B3463" t="str">
            <v>0A001-00696500</v>
          </cell>
        </row>
        <row r="3464">
          <cell r="B3464" t="str">
            <v>0A001-00696500</v>
          </cell>
        </row>
        <row r="3465">
          <cell r="B3465" t="str">
            <v>0A001-00696500</v>
          </cell>
        </row>
        <row r="3466">
          <cell r="B3466" t="str">
            <v>0A001-00696500</v>
          </cell>
        </row>
        <row r="3467">
          <cell r="B3467" t="str">
            <v>0A001-00696500</v>
          </cell>
        </row>
        <row r="3468">
          <cell r="B3468" t="str">
            <v>0A001-00696500</v>
          </cell>
        </row>
        <row r="3469">
          <cell r="B3469" t="str">
            <v>0A001-00696500</v>
          </cell>
        </row>
        <row r="3470">
          <cell r="B3470" t="str">
            <v>0A001-00696500</v>
          </cell>
        </row>
        <row r="3471">
          <cell r="B3471" t="str">
            <v>0A001-00696500</v>
          </cell>
        </row>
        <row r="3472">
          <cell r="B3472" t="str">
            <v>0A001-00696500</v>
          </cell>
        </row>
        <row r="3473">
          <cell r="B3473" t="str">
            <v>0A001-00696500</v>
          </cell>
        </row>
        <row r="3474">
          <cell r="B3474" t="str">
            <v>0A001-00696500</v>
          </cell>
        </row>
        <row r="3475">
          <cell r="B3475" t="str">
            <v>13NB0Q90AM0101</v>
          </cell>
        </row>
        <row r="3476">
          <cell r="B3476" t="str">
            <v>13NB0Q90AM0101</v>
          </cell>
        </row>
        <row r="3477">
          <cell r="B3477" t="str">
            <v>04072-03280000</v>
          </cell>
        </row>
        <row r="3478">
          <cell r="B3478" t="str">
            <v>04072-03280000</v>
          </cell>
        </row>
        <row r="3479">
          <cell r="B3479" t="str">
            <v>13NB0MZ2AP0621</v>
          </cell>
        </row>
        <row r="3480">
          <cell r="B3480" t="str">
            <v>13NB0MZ2AP0621</v>
          </cell>
        </row>
        <row r="3481">
          <cell r="B3481" t="str">
            <v>60NB0QE0-IO1010</v>
          </cell>
        </row>
        <row r="3482">
          <cell r="B3482" t="str">
            <v>60NB0QE0-IO1010</v>
          </cell>
        </row>
        <row r="3483">
          <cell r="B3483" t="str">
            <v>60NB0QE0-IO1010</v>
          </cell>
        </row>
        <row r="3484">
          <cell r="B3484" t="str">
            <v>60NB0QE0-MB3200</v>
          </cell>
        </row>
        <row r="3485">
          <cell r="B3485" t="str">
            <v>60NB0QE0-MB3200</v>
          </cell>
        </row>
        <row r="3486">
          <cell r="B3486" t="str">
            <v>60NB0QE0-MB3200</v>
          </cell>
        </row>
        <row r="3487">
          <cell r="B3487" t="str">
            <v>90NB0QE2-M09690</v>
          </cell>
        </row>
        <row r="3488">
          <cell r="B3488" t="str">
            <v>90NB0QE2-M09690</v>
          </cell>
        </row>
        <row r="3489">
          <cell r="B3489" t="str">
            <v>13GN0Z10L390-1</v>
          </cell>
        </row>
        <row r="3490">
          <cell r="B3490" t="str">
            <v>13GN0Z10L390-1</v>
          </cell>
        </row>
        <row r="3491">
          <cell r="B3491" t="str">
            <v>13NB0N10T01011</v>
          </cell>
        </row>
        <row r="3492">
          <cell r="B3492" t="str">
            <v>13NB0N10T01011</v>
          </cell>
        </row>
        <row r="3493">
          <cell r="B3493" t="str">
            <v>13NB0Q20L09021</v>
          </cell>
        </row>
        <row r="3494">
          <cell r="B3494" t="str">
            <v>13NB0Q20L09021</v>
          </cell>
        </row>
        <row r="3495">
          <cell r="B3495" t="str">
            <v>13NB0Q20L09021</v>
          </cell>
        </row>
        <row r="3496">
          <cell r="B3496" t="str">
            <v>13NB0Q20L09021</v>
          </cell>
        </row>
        <row r="3497">
          <cell r="B3497" t="str">
            <v>13NB0Q20L09021</v>
          </cell>
        </row>
        <row r="3498">
          <cell r="B3498" t="str">
            <v>13NB0Q20L09021</v>
          </cell>
        </row>
        <row r="3499">
          <cell r="B3499" t="str">
            <v>13NB0Q20L09021</v>
          </cell>
        </row>
        <row r="3500">
          <cell r="B3500" t="str">
            <v>13NB0Q20L09021</v>
          </cell>
        </row>
        <row r="3501">
          <cell r="B3501" t="str">
            <v>13NB0Q20L09021</v>
          </cell>
        </row>
        <row r="3502">
          <cell r="B3502" t="str">
            <v>13NB0Q20L09021</v>
          </cell>
        </row>
        <row r="3503">
          <cell r="B3503" t="str">
            <v>13NB0Q20L09021</v>
          </cell>
        </row>
        <row r="3504">
          <cell r="B3504" t="str">
            <v>13NB0Q20L09021</v>
          </cell>
        </row>
        <row r="3505">
          <cell r="B3505" t="str">
            <v>13NB0Q20L09021</v>
          </cell>
        </row>
        <row r="3506">
          <cell r="B3506" t="str">
            <v>13NB0Q20L09021</v>
          </cell>
        </row>
        <row r="3507">
          <cell r="B3507" t="str">
            <v>13NB0Q20L09011</v>
          </cell>
        </row>
        <row r="3508">
          <cell r="B3508" t="str">
            <v>13NB0Q20L09011</v>
          </cell>
        </row>
        <row r="3509">
          <cell r="B3509" t="str">
            <v>13NB0Q20L09011</v>
          </cell>
        </row>
        <row r="3510">
          <cell r="B3510" t="str">
            <v>13NB0N90L04011</v>
          </cell>
        </row>
        <row r="3511">
          <cell r="B3511" t="str">
            <v>13NB0N90L04011</v>
          </cell>
        </row>
        <row r="3512">
          <cell r="B3512" t="str">
            <v>90NB0QE2-C00020</v>
          </cell>
        </row>
        <row r="3513">
          <cell r="B3513" t="str">
            <v>90NB0QE2-C00020</v>
          </cell>
        </row>
        <row r="3514">
          <cell r="B3514" t="str">
            <v>90NB0QE2-C00010</v>
          </cell>
        </row>
        <row r="3515">
          <cell r="B3515" t="str">
            <v>90NB0QE2-C00010</v>
          </cell>
        </row>
        <row r="3516">
          <cell r="B3516" t="str">
            <v>0B200-03450400</v>
          </cell>
        </row>
        <row r="3517">
          <cell r="B3517" t="str">
            <v>0B200-03450400</v>
          </cell>
        </row>
        <row r="3518">
          <cell r="B3518" t="str">
            <v>60NB0KS0-MB4000</v>
          </cell>
        </row>
        <row r="3519">
          <cell r="B3519" t="str">
            <v>60NB0M70-MBA000</v>
          </cell>
        </row>
        <row r="3520">
          <cell r="B3520" t="str">
            <v>0B200-03830000</v>
          </cell>
        </row>
        <row r="3521">
          <cell r="B3521" t="str">
            <v>90NB0M73-M08030</v>
          </cell>
        </row>
        <row r="3522">
          <cell r="B3522" t="str">
            <v>19200-41620800-IMP</v>
          </cell>
        </row>
        <row r="3523">
          <cell r="B3523" t="str">
            <v>19200-41620800-IMP</v>
          </cell>
        </row>
        <row r="3524">
          <cell r="B3524" t="str">
            <v>0B200-03680200</v>
          </cell>
        </row>
        <row r="3525">
          <cell r="B3525" t="str">
            <v>0B200-03680200</v>
          </cell>
        </row>
        <row r="3526">
          <cell r="B3526" t="str">
            <v>0B200-03680200</v>
          </cell>
        </row>
        <row r="3527">
          <cell r="B3527" t="str">
            <v>0B200-03680200</v>
          </cell>
        </row>
        <row r="3528">
          <cell r="B3528" t="str">
            <v>0B200-03680200</v>
          </cell>
        </row>
        <row r="3529">
          <cell r="B3529" t="str">
            <v>0B200-03680200</v>
          </cell>
        </row>
        <row r="3530">
          <cell r="B3530" t="str">
            <v>0B200-03680200</v>
          </cell>
        </row>
        <row r="3531">
          <cell r="B3531" t="str">
            <v>90NB0Q65-C00030</v>
          </cell>
        </row>
        <row r="3532">
          <cell r="B3532" t="str">
            <v>90NB0Q65-C00030</v>
          </cell>
        </row>
        <row r="3533">
          <cell r="B3533" t="str">
            <v>90NB0Q65-C00030</v>
          </cell>
        </row>
        <row r="3534">
          <cell r="B3534" t="str">
            <v>90NB0Q65-C00030</v>
          </cell>
        </row>
        <row r="3535">
          <cell r="B3535" t="str">
            <v>90NB0Q65-C00030</v>
          </cell>
        </row>
        <row r="3536">
          <cell r="B3536" t="str">
            <v>90NB0Q65-C00030</v>
          </cell>
        </row>
        <row r="3537">
          <cell r="B3537" t="str">
            <v>90NB0Q65-C00030</v>
          </cell>
        </row>
        <row r="3538">
          <cell r="B3538" t="str">
            <v>90NB0Q65-C00020</v>
          </cell>
        </row>
        <row r="3539">
          <cell r="B3539" t="str">
            <v>90NB0Q65-C00020</v>
          </cell>
        </row>
        <row r="3540">
          <cell r="B3540" t="str">
            <v>90NB0Q65-C00020</v>
          </cell>
        </row>
        <row r="3541">
          <cell r="B3541" t="str">
            <v>90NB0Q65-C00020</v>
          </cell>
        </row>
        <row r="3542">
          <cell r="B3542" t="str">
            <v>90NB0Q65-C00020</v>
          </cell>
        </row>
        <row r="3543">
          <cell r="B3543" t="str">
            <v>90NB0Q65-C00020</v>
          </cell>
        </row>
        <row r="3544">
          <cell r="B3544" t="str">
            <v>90NB0Q65-C00020</v>
          </cell>
        </row>
        <row r="3545">
          <cell r="B3545" t="str">
            <v>90NB0T41-M08310</v>
          </cell>
        </row>
        <row r="3546">
          <cell r="B3546" t="str">
            <v>90NB0T41-M08310</v>
          </cell>
        </row>
        <row r="3547">
          <cell r="B3547" t="str">
            <v>90NB0T41-M08310</v>
          </cell>
        </row>
        <row r="3548">
          <cell r="B3548" t="str">
            <v>90NB0T41-M08310</v>
          </cell>
        </row>
        <row r="3549">
          <cell r="B3549" t="str">
            <v>90NB0T41-M08310</v>
          </cell>
        </row>
        <row r="3550">
          <cell r="B3550" t="str">
            <v>90NB0T41-M08310</v>
          </cell>
        </row>
        <row r="3551">
          <cell r="B3551" t="str">
            <v>60NB0SJ0-MB3200</v>
          </cell>
        </row>
        <row r="3552">
          <cell r="B3552" t="str">
            <v>60NB0SJ0-MB3200</v>
          </cell>
        </row>
        <row r="3553">
          <cell r="B3553" t="str">
            <v>60NB0SJ0-MB3200</v>
          </cell>
        </row>
        <row r="3554">
          <cell r="B3554" t="str">
            <v>60NB0SJ0-MB3200</v>
          </cell>
        </row>
        <row r="3555">
          <cell r="B3555" t="str">
            <v>60NB0SJ0-MB3200</v>
          </cell>
        </row>
        <row r="3556">
          <cell r="B3556" t="str">
            <v>60NB0SJ0-MB3200</v>
          </cell>
        </row>
        <row r="3557">
          <cell r="B3557" t="str">
            <v>60NB0SJ0-MB3200</v>
          </cell>
        </row>
        <row r="3558">
          <cell r="B3558" t="str">
            <v>60NB0SJ0-MB3200</v>
          </cell>
        </row>
        <row r="3559">
          <cell r="B3559" t="str">
            <v>60NB0SJ0-MB3200</v>
          </cell>
        </row>
        <row r="3560">
          <cell r="B3560" t="str">
            <v>60NB0SJ0-MB3200</v>
          </cell>
        </row>
        <row r="3561">
          <cell r="B3561" t="str">
            <v>60NB0SJ0-MB3200</v>
          </cell>
        </row>
        <row r="3562">
          <cell r="B3562" t="str">
            <v>60NB0SJ0-MB3200</v>
          </cell>
        </row>
        <row r="3563">
          <cell r="B3563" t="str">
            <v>60NB0SJ0-MB3300</v>
          </cell>
        </row>
        <row r="3564">
          <cell r="B3564" t="str">
            <v>60NB0SJ0-MB3300</v>
          </cell>
        </row>
        <row r="3565">
          <cell r="B3565" t="str">
            <v>60NB0SJ0-MB3300</v>
          </cell>
        </row>
        <row r="3566">
          <cell r="B3566" t="str">
            <v>60NB0SG0-IO1010</v>
          </cell>
        </row>
        <row r="3567">
          <cell r="B3567" t="str">
            <v>60NB0SG0-IO1010</v>
          </cell>
        </row>
        <row r="3568">
          <cell r="B3568" t="str">
            <v>60NB0SG0-IO1010</v>
          </cell>
        </row>
        <row r="3569">
          <cell r="B3569" t="str">
            <v>60NB0SG0-IO1010</v>
          </cell>
        </row>
        <row r="3570">
          <cell r="B3570" t="str">
            <v>60NB0SG0-IO1010</v>
          </cell>
        </row>
        <row r="3571">
          <cell r="B3571" t="str">
            <v>60NB0SG0-IO1010</v>
          </cell>
        </row>
        <row r="3572">
          <cell r="B3572" t="str">
            <v>60NB0SG0-IO1010</v>
          </cell>
        </row>
        <row r="3573">
          <cell r="B3573" t="str">
            <v>60NB0SG0-IO1010</v>
          </cell>
        </row>
        <row r="3574">
          <cell r="B3574" t="str">
            <v>60NB0SG0-IO1010</v>
          </cell>
        </row>
        <row r="3575">
          <cell r="B3575" t="str">
            <v>60NB0SG0-IO1010</v>
          </cell>
        </row>
        <row r="3576">
          <cell r="B3576" t="str">
            <v>60NB0SG0-IO1010</v>
          </cell>
        </row>
        <row r="3577">
          <cell r="B3577" t="str">
            <v>60NB0SG0-IO1010</v>
          </cell>
        </row>
        <row r="3578">
          <cell r="B3578" t="str">
            <v>60NB0SG0-IO1010</v>
          </cell>
        </row>
        <row r="3579">
          <cell r="B3579" t="str">
            <v>60NB0SG0-IO1010</v>
          </cell>
        </row>
        <row r="3580">
          <cell r="B3580" t="str">
            <v>60NB0SG0-IO1010</v>
          </cell>
        </row>
        <row r="3581">
          <cell r="B3581" t="str">
            <v>60NB0T40-MB2800</v>
          </cell>
        </row>
        <row r="3582">
          <cell r="B3582" t="str">
            <v>60NB0T40-MB2800</v>
          </cell>
        </row>
        <row r="3583">
          <cell r="B3583" t="str">
            <v>60NB0T40-MB2800</v>
          </cell>
        </row>
        <row r="3584">
          <cell r="B3584" t="str">
            <v>60NB0T40-MB2800</v>
          </cell>
        </row>
        <row r="3585">
          <cell r="B3585" t="str">
            <v>60NB0T40-MB2800</v>
          </cell>
        </row>
        <row r="3586">
          <cell r="B3586" t="str">
            <v>60NB0T40-MB2800</v>
          </cell>
        </row>
        <row r="3587">
          <cell r="B3587" t="str">
            <v>60NB0T40-MB2800</v>
          </cell>
        </row>
        <row r="3588">
          <cell r="B3588" t="str">
            <v>60NB0T40-MB2800</v>
          </cell>
        </row>
        <row r="3589">
          <cell r="B3589" t="str">
            <v>60NB0T30-IO1000</v>
          </cell>
        </row>
        <row r="3590">
          <cell r="B3590" t="str">
            <v>60NB0T30-IO1000</v>
          </cell>
        </row>
        <row r="3591">
          <cell r="B3591" t="str">
            <v>60NB0T30-IO1000</v>
          </cell>
        </row>
        <row r="3592">
          <cell r="B3592" t="str">
            <v>60NB0T30-IO1000</v>
          </cell>
        </row>
        <row r="3593">
          <cell r="B3593" t="str">
            <v>60NB0T30-IO1000</v>
          </cell>
        </row>
        <row r="3594">
          <cell r="B3594" t="str">
            <v>60NB0T30-IO1000</v>
          </cell>
        </row>
        <row r="3595">
          <cell r="B3595" t="str">
            <v>60NB0T30-IO1000</v>
          </cell>
        </row>
        <row r="3596">
          <cell r="B3596" t="str">
            <v>60NB0T30-IO1000</v>
          </cell>
        </row>
        <row r="3597">
          <cell r="B3597" t="str">
            <v>60NB0T30-IO1000</v>
          </cell>
        </row>
        <row r="3598">
          <cell r="B3598" t="str">
            <v>60NB0T30-IO1000</v>
          </cell>
        </row>
        <row r="3599">
          <cell r="B3599" t="str">
            <v>60NB0T30-IO1000</v>
          </cell>
        </row>
        <row r="3600">
          <cell r="B3600" t="str">
            <v>60NB0T30-IO1000</v>
          </cell>
        </row>
        <row r="3601">
          <cell r="B3601" t="str">
            <v>60NB0T30-IO1000</v>
          </cell>
        </row>
        <row r="3602">
          <cell r="B3602" t="str">
            <v>60NB0SR0-MB2210</v>
          </cell>
        </row>
        <row r="3603">
          <cell r="B3603" t="str">
            <v>60NB0SR0-MB2210</v>
          </cell>
        </row>
        <row r="3604">
          <cell r="B3604" t="str">
            <v>60NB0SR0-MB2210</v>
          </cell>
        </row>
        <row r="3605">
          <cell r="B3605" t="str">
            <v>60NB0SR0-MB2210</v>
          </cell>
        </row>
        <row r="3606">
          <cell r="B3606" t="str">
            <v>60NB0SR0-MB2210</v>
          </cell>
        </row>
        <row r="3607">
          <cell r="B3607" t="str">
            <v>60NB0SR0-MB2210</v>
          </cell>
        </row>
        <row r="3608">
          <cell r="B3608" t="str">
            <v>60NB0SR0-MB2210</v>
          </cell>
        </row>
        <row r="3609">
          <cell r="B3609" t="str">
            <v>60NB0SR0-MB2210</v>
          </cell>
        </row>
        <row r="3610">
          <cell r="B3610" t="str">
            <v>60NB0SR0-MB2210</v>
          </cell>
        </row>
        <row r="3611">
          <cell r="B3611" t="str">
            <v>60NB0SR0-MB2210</v>
          </cell>
        </row>
        <row r="3612">
          <cell r="B3612" t="str">
            <v>60NB0SR0-MB2210</v>
          </cell>
        </row>
        <row r="3613">
          <cell r="B3613" t="str">
            <v>60NB0SR0-MB2210</v>
          </cell>
        </row>
        <row r="3614">
          <cell r="B3614" t="str">
            <v>60NB0ST0-IO1020</v>
          </cell>
        </row>
        <row r="3615">
          <cell r="B3615" t="str">
            <v>60NB0ST0-IO1020</v>
          </cell>
        </row>
        <row r="3616">
          <cell r="B3616" t="str">
            <v>60NB0ST0-IO1020</v>
          </cell>
        </row>
        <row r="3617">
          <cell r="B3617" t="str">
            <v>60NB0ST0-IO1020</v>
          </cell>
        </row>
        <row r="3618">
          <cell r="B3618" t="str">
            <v>60NB0ST0-IO1020</v>
          </cell>
        </row>
        <row r="3619">
          <cell r="B3619" t="str">
            <v>60NB0ST0-IO1020</v>
          </cell>
        </row>
        <row r="3620">
          <cell r="B3620" t="str">
            <v>60NB0ST0-IO1020</v>
          </cell>
        </row>
        <row r="3621">
          <cell r="B3621" t="str">
            <v>60NB0ST0-IO1020</v>
          </cell>
        </row>
        <row r="3622">
          <cell r="B3622" t="str">
            <v>60NB0ST0-IO1020</v>
          </cell>
        </row>
        <row r="3623">
          <cell r="B3623" t="str">
            <v>60NB0ST0-IO1020</v>
          </cell>
        </row>
        <row r="3624">
          <cell r="B3624" t="str">
            <v>60NB0ST0-IO1020</v>
          </cell>
        </row>
        <row r="3625">
          <cell r="B3625" t="str">
            <v>60NB0ST0-IO1020</v>
          </cell>
        </row>
        <row r="3626">
          <cell r="B3626" t="str">
            <v>60NB0ST0-IO1020</v>
          </cell>
        </row>
        <row r="3627">
          <cell r="B3627" t="str">
            <v>60NB0ST0-IO1020</v>
          </cell>
        </row>
        <row r="3628">
          <cell r="B3628" t="str">
            <v>60NB0ST0-IO1020</v>
          </cell>
        </row>
        <row r="3629">
          <cell r="B3629" t="str">
            <v>60NB0ST0-IO1020</v>
          </cell>
        </row>
        <row r="3630">
          <cell r="B3630" t="str">
            <v>60NB0ST0-IO1020</v>
          </cell>
        </row>
        <row r="3631">
          <cell r="B3631" t="str">
            <v>60NB0ST0-IO1020</v>
          </cell>
        </row>
        <row r="3632">
          <cell r="B3632" t="str">
            <v>60NB0ST0-IO1020</v>
          </cell>
        </row>
        <row r="3633">
          <cell r="B3633" t="str">
            <v>60NB0ST0-IO1020</v>
          </cell>
        </row>
        <row r="3634">
          <cell r="B3634" t="str">
            <v>60NB0SW0-MB1211</v>
          </cell>
        </row>
        <row r="3635">
          <cell r="B3635" t="str">
            <v>60NB0SW0-MB1211</v>
          </cell>
        </row>
        <row r="3636">
          <cell r="B3636" t="str">
            <v>60NB0SW0-MB1211</v>
          </cell>
        </row>
        <row r="3637">
          <cell r="B3637" t="str">
            <v>60NB0SW0-MB1211</v>
          </cell>
        </row>
        <row r="3638">
          <cell r="B3638" t="str">
            <v>60NB0SW0-MB1211</v>
          </cell>
        </row>
        <row r="3639">
          <cell r="B3639" t="str">
            <v>60NB0SW0-MB1211</v>
          </cell>
        </row>
        <row r="3640">
          <cell r="B3640" t="str">
            <v>60NB0SW0-MB1211</v>
          </cell>
        </row>
        <row r="3641">
          <cell r="B3641" t="str">
            <v>60NB0SW0-MB1211</v>
          </cell>
        </row>
        <row r="3642">
          <cell r="B3642" t="str">
            <v>13NB0Q10L18111</v>
          </cell>
        </row>
        <row r="3643">
          <cell r="B3643" t="str">
            <v>13NB0Q10L18111</v>
          </cell>
        </row>
        <row r="3644">
          <cell r="B3644" t="str">
            <v>13NB0Q10L18111</v>
          </cell>
        </row>
        <row r="3645">
          <cell r="B3645" t="str">
            <v>13NB0Q10L18111</v>
          </cell>
        </row>
        <row r="3646">
          <cell r="B3646" t="str">
            <v>13NB0Q10L18111</v>
          </cell>
        </row>
        <row r="3647">
          <cell r="B3647" t="str">
            <v>13NB0Q10L18111</v>
          </cell>
        </row>
        <row r="3648">
          <cell r="B3648" t="str">
            <v>13NB0Q10L18111</v>
          </cell>
        </row>
        <row r="3649">
          <cell r="B3649" t="str">
            <v>13NB0Q60AM0401</v>
          </cell>
        </row>
        <row r="3650">
          <cell r="B3650" t="str">
            <v>13NB0Q60AM0401</v>
          </cell>
        </row>
        <row r="3651">
          <cell r="B3651" t="str">
            <v>13NB0Q60AM0401</v>
          </cell>
        </row>
        <row r="3652">
          <cell r="B3652" t="str">
            <v>13NB0Q60AM0401</v>
          </cell>
        </row>
        <row r="3653">
          <cell r="B3653" t="str">
            <v>13NB0Q60AM0401</v>
          </cell>
        </row>
        <row r="3654">
          <cell r="B3654" t="str">
            <v>13NB0Q60AM0401</v>
          </cell>
        </row>
        <row r="3655">
          <cell r="B3655" t="str">
            <v>13NB0Q60AM0401</v>
          </cell>
        </row>
        <row r="3656">
          <cell r="B3656" t="str">
            <v>15000-10830000</v>
          </cell>
        </row>
        <row r="3657">
          <cell r="B3657" t="str">
            <v>15000-10830000</v>
          </cell>
        </row>
        <row r="3658">
          <cell r="B3658" t="str">
            <v>15000-10830000</v>
          </cell>
        </row>
        <row r="3659">
          <cell r="B3659" t="str">
            <v>15000-10830000</v>
          </cell>
        </row>
        <row r="3660">
          <cell r="B3660" t="str">
            <v>15000-10830000</v>
          </cell>
        </row>
        <row r="3661">
          <cell r="B3661" t="str">
            <v>15000-10830000</v>
          </cell>
        </row>
        <row r="3662">
          <cell r="B3662" t="str">
            <v>15000-10830000</v>
          </cell>
        </row>
        <row r="3663">
          <cell r="B3663" t="str">
            <v>14010-00075100</v>
          </cell>
        </row>
        <row r="3664">
          <cell r="B3664" t="str">
            <v>14010-00075100</v>
          </cell>
        </row>
        <row r="3665">
          <cell r="B3665" t="str">
            <v>14010-00075100</v>
          </cell>
        </row>
        <row r="3666">
          <cell r="B3666" t="str">
            <v>14010-00075100</v>
          </cell>
        </row>
        <row r="3667">
          <cell r="B3667" t="str">
            <v>14010-00075100</v>
          </cell>
        </row>
        <row r="3668">
          <cell r="B3668" t="str">
            <v>14010-00075100</v>
          </cell>
        </row>
        <row r="3669">
          <cell r="B3669" t="str">
            <v>14010-00075100</v>
          </cell>
        </row>
        <row r="3670">
          <cell r="B3670" t="str">
            <v>13NB0Q64AP0401</v>
          </cell>
        </row>
        <row r="3671">
          <cell r="B3671" t="str">
            <v>13NB0Q64AP0401</v>
          </cell>
        </row>
        <row r="3672">
          <cell r="B3672" t="str">
            <v>13NB0Q64AP0401</v>
          </cell>
        </row>
        <row r="3673">
          <cell r="B3673" t="str">
            <v>13NB0Q64AP0401</v>
          </cell>
        </row>
        <row r="3674">
          <cell r="B3674" t="str">
            <v>13NB0Q64AP0401</v>
          </cell>
        </row>
        <row r="3675">
          <cell r="B3675" t="str">
            <v>13NB0Q64AP0401</v>
          </cell>
        </row>
        <row r="3676">
          <cell r="B3676" t="str">
            <v>13NB0Q64AP0401</v>
          </cell>
        </row>
        <row r="3677">
          <cell r="B3677" t="str">
            <v>15100-1433B000</v>
          </cell>
        </row>
        <row r="3678">
          <cell r="B3678" t="str">
            <v>15100-1433B000</v>
          </cell>
        </row>
        <row r="3679">
          <cell r="B3679" t="str">
            <v>15100-1433B000</v>
          </cell>
        </row>
        <row r="3680">
          <cell r="B3680" t="str">
            <v>15100-1433B000</v>
          </cell>
        </row>
        <row r="3681">
          <cell r="B3681" t="str">
            <v>15100-1433B000</v>
          </cell>
        </row>
        <row r="3682">
          <cell r="B3682" t="str">
            <v>15100-1433B000</v>
          </cell>
        </row>
        <row r="3683">
          <cell r="B3683" t="str">
            <v>15100-1433B000</v>
          </cell>
        </row>
        <row r="3684">
          <cell r="B3684" t="str">
            <v>15060-0VJS0000</v>
          </cell>
        </row>
        <row r="3685">
          <cell r="B3685" t="str">
            <v>15060-0VJS0000</v>
          </cell>
        </row>
        <row r="3686">
          <cell r="B3686" t="str">
            <v>15060-0VJS0000</v>
          </cell>
        </row>
        <row r="3687">
          <cell r="B3687" t="str">
            <v>15060-0VJS0000</v>
          </cell>
        </row>
        <row r="3688">
          <cell r="B3688" t="str">
            <v>15060-0VJS0000</v>
          </cell>
        </row>
        <row r="3689">
          <cell r="B3689" t="str">
            <v>15060-0VJS0000</v>
          </cell>
        </row>
        <row r="3690">
          <cell r="B3690" t="str">
            <v>15060-0VJS0000</v>
          </cell>
        </row>
        <row r="3691">
          <cell r="B3691" t="str">
            <v>15010-0004X000</v>
          </cell>
        </row>
        <row r="3692">
          <cell r="B3692" t="str">
            <v>15010-0004X000</v>
          </cell>
        </row>
        <row r="3693">
          <cell r="B3693" t="str">
            <v>15010-0004X000</v>
          </cell>
        </row>
        <row r="3694">
          <cell r="B3694" t="str">
            <v>15010-0004X000</v>
          </cell>
        </row>
        <row r="3695">
          <cell r="B3695" t="str">
            <v>15010-0004X000</v>
          </cell>
        </row>
        <row r="3696">
          <cell r="B3696" t="str">
            <v>15010-0004X000</v>
          </cell>
        </row>
        <row r="3697">
          <cell r="B3697" t="str">
            <v>15010-0004X000</v>
          </cell>
        </row>
        <row r="3698">
          <cell r="B3698" t="str">
            <v>15105-0786U000</v>
          </cell>
        </row>
        <row r="3699">
          <cell r="B3699" t="str">
            <v>15105-0786U000</v>
          </cell>
        </row>
        <row r="3700">
          <cell r="B3700" t="str">
            <v>15105-0786U000</v>
          </cell>
        </row>
        <row r="3701">
          <cell r="B3701" t="str">
            <v>15105-0786U000</v>
          </cell>
        </row>
        <row r="3702">
          <cell r="B3702" t="str">
            <v>15105-0786U000</v>
          </cell>
        </row>
        <row r="3703">
          <cell r="B3703" t="str">
            <v>15105-0786U000</v>
          </cell>
        </row>
        <row r="3704">
          <cell r="B3704" t="str">
            <v>15105-0786U000</v>
          </cell>
        </row>
        <row r="3705">
          <cell r="B3705" t="str">
            <v>15105-0786U000</v>
          </cell>
        </row>
        <row r="3706">
          <cell r="B3706" t="str">
            <v>15105-0786U000</v>
          </cell>
        </row>
        <row r="3707">
          <cell r="B3707" t="str">
            <v>13NB0Q60L15011</v>
          </cell>
        </row>
        <row r="3708">
          <cell r="B3708" t="str">
            <v>13NB0Q60L15011</v>
          </cell>
        </row>
        <row r="3709">
          <cell r="B3709" t="str">
            <v>13NB0Q60L15011</v>
          </cell>
        </row>
        <row r="3710">
          <cell r="B3710" t="str">
            <v>13NB0Q60L15011</v>
          </cell>
        </row>
        <row r="3711">
          <cell r="B3711" t="str">
            <v>13NB0Q60L15011</v>
          </cell>
        </row>
        <row r="3712">
          <cell r="B3712" t="str">
            <v>13NB0Q60L15011</v>
          </cell>
        </row>
        <row r="3713">
          <cell r="B3713" t="str">
            <v>13NB0Q60L15011</v>
          </cell>
        </row>
        <row r="3714">
          <cell r="B3714" t="str">
            <v>13050-72807120</v>
          </cell>
        </row>
        <row r="3715">
          <cell r="B3715" t="str">
            <v>13050-72807120</v>
          </cell>
        </row>
        <row r="3716">
          <cell r="B3716" t="str">
            <v>13050-72807120</v>
          </cell>
        </row>
        <row r="3717">
          <cell r="B3717" t="str">
            <v>13050-72807120</v>
          </cell>
        </row>
        <row r="3718">
          <cell r="B3718" t="str">
            <v>13050-72807120</v>
          </cell>
        </row>
        <row r="3719">
          <cell r="B3719" t="str">
            <v>13050-72807120</v>
          </cell>
        </row>
        <row r="3720">
          <cell r="B3720" t="str">
            <v>13050-72807120</v>
          </cell>
        </row>
        <row r="3721">
          <cell r="B3721" t="str">
            <v>14011-04540100</v>
          </cell>
        </row>
        <row r="3722">
          <cell r="B3722" t="str">
            <v>14011-04540100</v>
          </cell>
        </row>
        <row r="3723">
          <cell r="B3723" t="str">
            <v>14011-04540100</v>
          </cell>
        </row>
        <row r="3724">
          <cell r="B3724" t="str">
            <v>14011-04540100</v>
          </cell>
        </row>
        <row r="3725">
          <cell r="B3725" t="str">
            <v>14011-04540100</v>
          </cell>
        </row>
        <row r="3726">
          <cell r="B3726" t="str">
            <v>14011-04540100</v>
          </cell>
        </row>
        <row r="3727">
          <cell r="B3727" t="str">
            <v>14011-04540100</v>
          </cell>
        </row>
        <row r="3728">
          <cell r="B3728" t="str">
            <v>90NB0SM1-M06590</v>
          </cell>
        </row>
        <row r="3729">
          <cell r="B3729" t="str">
            <v>90NB0SM1-M06590</v>
          </cell>
        </row>
        <row r="3730">
          <cell r="B3730" t="str">
            <v>90NB0SM1-M06590</v>
          </cell>
        </row>
        <row r="3731">
          <cell r="B3731" t="str">
            <v>90NB0SM1-M06590</v>
          </cell>
        </row>
        <row r="3732">
          <cell r="B3732" t="str">
            <v>90NB0SM1-M06590</v>
          </cell>
        </row>
        <row r="3733">
          <cell r="B3733" t="str">
            <v>90NB0SM1-M06590</v>
          </cell>
        </row>
        <row r="3734">
          <cell r="B3734" t="str">
            <v>90NB0RS1-M02240</v>
          </cell>
        </row>
        <row r="3735">
          <cell r="B3735" t="str">
            <v>90NB0RS1-M02240</v>
          </cell>
        </row>
        <row r="3736">
          <cell r="B3736" t="str">
            <v>90NB0RS1-M02240</v>
          </cell>
        </row>
        <row r="3737">
          <cell r="B3737" t="str">
            <v>90NB0RS1-M02240</v>
          </cell>
        </row>
        <row r="3738">
          <cell r="B3738" t="str">
            <v>90NB0RS1-M02240</v>
          </cell>
        </row>
        <row r="3739">
          <cell r="B3739" t="str">
            <v>90NB0RS1-M02240</v>
          </cell>
        </row>
        <row r="3740">
          <cell r="B3740" t="str">
            <v>90NB0RS1-M02240</v>
          </cell>
        </row>
        <row r="3741">
          <cell r="B3741" t="str">
            <v>90NB0RS1-M02240</v>
          </cell>
        </row>
        <row r="3742">
          <cell r="B3742" t="str">
            <v>90NB0RS0-K00040</v>
          </cell>
        </row>
        <row r="3743">
          <cell r="B3743" t="str">
            <v>90NB0RS0-K00040</v>
          </cell>
        </row>
        <row r="3744">
          <cell r="B3744" t="str">
            <v>60NB0RS0-MB2040</v>
          </cell>
        </row>
        <row r="3745">
          <cell r="B3745" t="str">
            <v>60NB0RS0-MB2040</v>
          </cell>
        </row>
        <row r="3746">
          <cell r="B3746" t="str">
            <v>60NB0RS0-MB2040</v>
          </cell>
        </row>
        <row r="3747">
          <cell r="B3747" t="str">
            <v>60NB0RS0-MB2040</v>
          </cell>
        </row>
        <row r="3748">
          <cell r="B3748" t="str">
            <v>60NB0RS0-MB2040</v>
          </cell>
        </row>
        <row r="3749">
          <cell r="B3749" t="str">
            <v>90NB0RS0-K00060</v>
          </cell>
        </row>
        <row r="3750">
          <cell r="B3750" t="str">
            <v>90NB0RS0-K00060</v>
          </cell>
        </row>
        <row r="3751">
          <cell r="B3751" t="str">
            <v>60NB0SI0-SR1000</v>
          </cell>
        </row>
        <row r="3752">
          <cell r="B3752" t="str">
            <v>60NB0SI0-SR1000</v>
          </cell>
        </row>
        <row r="3753">
          <cell r="B3753" t="str">
            <v>60NB0SI0-SR1000</v>
          </cell>
        </row>
        <row r="3754">
          <cell r="B3754" t="str">
            <v>60NB0SI0-SR1000</v>
          </cell>
        </row>
        <row r="3755">
          <cell r="B3755" t="str">
            <v>90NB0RS1-K00020</v>
          </cell>
        </row>
        <row r="3756">
          <cell r="B3756" t="str">
            <v>90NB0RS1-K00020</v>
          </cell>
        </row>
        <row r="3757">
          <cell r="B3757" t="str">
            <v>90NB0RS1-K00020</v>
          </cell>
        </row>
        <row r="3758">
          <cell r="B3758" t="str">
            <v>90NB0RS1-K00020</v>
          </cell>
        </row>
        <row r="3759">
          <cell r="B3759" t="str">
            <v>90NB0RS1-K00020</v>
          </cell>
        </row>
        <row r="3760">
          <cell r="B3760" t="str">
            <v>90NB0RS1-K00020</v>
          </cell>
        </row>
        <row r="3761">
          <cell r="B3761" t="str">
            <v>90NB0RS0-K00050</v>
          </cell>
        </row>
        <row r="3762">
          <cell r="B3762" t="str">
            <v>90NB0RS0-K00050</v>
          </cell>
        </row>
        <row r="3763">
          <cell r="B3763" t="str">
            <v>60NB0SI0-IO1020</v>
          </cell>
        </row>
        <row r="3764">
          <cell r="B3764" t="str">
            <v>60NB0SI0-IO1020</v>
          </cell>
        </row>
        <row r="3765">
          <cell r="B3765" t="str">
            <v>60NB0SI0-IO1020</v>
          </cell>
        </row>
        <row r="3766">
          <cell r="B3766" t="str">
            <v>60NB0SI0-IO1020</v>
          </cell>
        </row>
        <row r="3767">
          <cell r="B3767" t="str">
            <v>90NB0RS1-K00010</v>
          </cell>
        </row>
        <row r="3768">
          <cell r="B3768" t="str">
            <v>90NB0RS1-K00010</v>
          </cell>
        </row>
        <row r="3769">
          <cell r="B3769" t="str">
            <v>90NB0RS1-K00010</v>
          </cell>
        </row>
        <row r="3770">
          <cell r="B3770" t="str">
            <v>90NB0RS1-K00010</v>
          </cell>
        </row>
        <row r="3771">
          <cell r="B3771" t="str">
            <v>90NB0RS1-K00010</v>
          </cell>
        </row>
        <row r="3772">
          <cell r="B3772" t="str">
            <v>90NB0RS1-K00010</v>
          </cell>
        </row>
        <row r="3773">
          <cell r="B3773" t="str">
            <v>14008-04071300</v>
          </cell>
        </row>
        <row r="3774">
          <cell r="B3774" t="str">
            <v>14008-04071300</v>
          </cell>
        </row>
        <row r="3775">
          <cell r="B3775" t="str">
            <v>14008-04071300</v>
          </cell>
        </row>
        <row r="3776">
          <cell r="B3776" t="str">
            <v>14008-04071300</v>
          </cell>
        </row>
        <row r="3777">
          <cell r="B3777" t="str">
            <v>14008-04071300</v>
          </cell>
        </row>
        <row r="3778">
          <cell r="B3778" t="str">
            <v>14008-04071300</v>
          </cell>
        </row>
        <row r="3779">
          <cell r="B3779" t="str">
            <v>13NB0SI0L45011</v>
          </cell>
        </row>
        <row r="3780">
          <cell r="B3780" t="str">
            <v>13NB0SI0L45011</v>
          </cell>
        </row>
        <row r="3781">
          <cell r="B3781" t="str">
            <v>13NB0SI0L45011</v>
          </cell>
        </row>
        <row r="3782">
          <cell r="B3782" t="str">
            <v>13NB0SI0L45011</v>
          </cell>
        </row>
        <row r="3783">
          <cell r="B3783" t="str">
            <v>13NB0SI0L45011</v>
          </cell>
        </row>
        <row r="3784">
          <cell r="B3784" t="str">
            <v>13NB0SI0L45011</v>
          </cell>
        </row>
        <row r="3785">
          <cell r="B3785" t="str">
            <v>13NB0SI0L07011</v>
          </cell>
        </row>
        <row r="3786">
          <cell r="B3786" t="str">
            <v>13NB0SI0L07011</v>
          </cell>
        </row>
        <row r="3787">
          <cell r="B3787" t="str">
            <v>13NB0SI0L07011</v>
          </cell>
        </row>
        <row r="3788">
          <cell r="B3788" t="str">
            <v>13NB0SI0L07011</v>
          </cell>
        </row>
        <row r="3789">
          <cell r="B3789" t="str">
            <v>13NB0SI0L07011</v>
          </cell>
        </row>
        <row r="3790">
          <cell r="B3790" t="str">
            <v>13NB0SI0L07011</v>
          </cell>
        </row>
        <row r="3791">
          <cell r="B3791" t="str">
            <v>13NB0SI0L22011</v>
          </cell>
        </row>
        <row r="3792">
          <cell r="B3792" t="str">
            <v>13NB0SI0L22011</v>
          </cell>
        </row>
        <row r="3793">
          <cell r="B3793" t="str">
            <v>13NB0SI0L22011</v>
          </cell>
        </row>
        <row r="3794">
          <cell r="B3794" t="str">
            <v>13NB0SI0L22011</v>
          </cell>
        </row>
        <row r="3795">
          <cell r="B3795" t="str">
            <v>13NB0SI0L22011</v>
          </cell>
        </row>
        <row r="3796">
          <cell r="B3796" t="str">
            <v>13NB0SI0L22011</v>
          </cell>
        </row>
        <row r="3797">
          <cell r="B3797" t="str">
            <v>13NB0SI0T04011</v>
          </cell>
        </row>
        <row r="3798">
          <cell r="B3798" t="str">
            <v>13NB0SI0T04011</v>
          </cell>
        </row>
        <row r="3799">
          <cell r="B3799" t="str">
            <v>13NB0SI0T04011</v>
          </cell>
        </row>
        <row r="3800">
          <cell r="B3800" t="str">
            <v>13NB0SI0T04011</v>
          </cell>
        </row>
        <row r="3801">
          <cell r="B3801" t="str">
            <v>13NB0SI0T04011</v>
          </cell>
        </row>
        <row r="3802">
          <cell r="B3802" t="str">
            <v>13NB0SI0T04011</v>
          </cell>
        </row>
        <row r="3803">
          <cell r="B3803" t="str">
            <v>15100-0713F000</v>
          </cell>
        </row>
        <row r="3804">
          <cell r="B3804" t="str">
            <v>15100-0713F000</v>
          </cell>
        </row>
        <row r="3805">
          <cell r="B3805" t="str">
            <v>15100-0713F000</v>
          </cell>
        </row>
        <row r="3806">
          <cell r="B3806" t="str">
            <v>15100-0713F000</v>
          </cell>
        </row>
        <row r="3807">
          <cell r="B3807" t="str">
            <v>15100-0713F000</v>
          </cell>
        </row>
        <row r="3808">
          <cell r="B3808" t="str">
            <v>15100-0713F000</v>
          </cell>
        </row>
        <row r="3809">
          <cell r="B3809" t="str">
            <v>15100-0713F000</v>
          </cell>
        </row>
        <row r="3810">
          <cell r="B3810" t="str">
            <v>15100-0713F000</v>
          </cell>
        </row>
        <row r="3811">
          <cell r="B3811" t="str">
            <v>15100-0713F000</v>
          </cell>
        </row>
        <row r="3812">
          <cell r="B3812" t="str">
            <v>0A001-00892400</v>
          </cell>
        </row>
        <row r="3813">
          <cell r="B3813" t="str">
            <v>0A001-00892400</v>
          </cell>
        </row>
        <row r="3814">
          <cell r="B3814" t="str">
            <v>0A001-00892400</v>
          </cell>
        </row>
        <row r="3815">
          <cell r="B3815" t="str">
            <v>0A001-00892400</v>
          </cell>
        </row>
        <row r="3816">
          <cell r="B3816" t="str">
            <v>0A001-00892400</v>
          </cell>
        </row>
        <row r="3817">
          <cell r="B3817" t="str">
            <v>0A001-00892400</v>
          </cell>
        </row>
        <row r="3818">
          <cell r="B3818" t="str">
            <v>0A001-00892400</v>
          </cell>
        </row>
        <row r="3819">
          <cell r="B3819" t="str">
            <v>0A001-00892400</v>
          </cell>
        </row>
        <row r="3820">
          <cell r="B3820" t="str">
            <v>0B200-03730000</v>
          </cell>
        </row>
        <row r="3821">
          <cell r="B3821" t="str">
            <v>0B200-03730000</v>
          </cell>
        </row>
        <row r="3822">
          <cell r="B3822" t="str">
            <v>0B200-03730000</v>
          </cell>
        </row>
        <row r="3823">
          <cell r="B3823" t="str">
            <v>0B200-03730000</v>
          </cell>
        </row>
        <row r="3824">
          <cell r="B3824" t="str">
            <v>0B200-03730000</v>
          </cell>
        </row>
        <row r="3825">
          <cell r="B3825" t="str">
            <v>0B200-03730000</v>
          </cell>
        </row>
        <row r="3826">
          <cell r="B3826" t="str">
            <v>13NB0SI1AM0421</v>
          </cell>
        </row>
        <row r="3827">
          <cell r="B3827" t="str">
            <v>13NB0SI1AM0421</v>
          </cell>
        </row>
        <row r="3828">
          <cell r="B3828" t="str">
            <v>13NB0SI1AM0421</v>
          </cell>
        </row>
        <row r="3829">
          <cell r="B3829" t="str">
            <v>13NB0SI1AM0421</v>
          </cell>
        </row>
        <row r="3830">
          <cell r="B3830" t="str">
            <v>13NB0SI1AM0421</v>
          </cell>
        </row>
        <row r="3831">
          <cell r="B3831" t="str">
            <v>13NB0SI1AM0421</v>
          </cell>
        </row>
        <row r="3832">
          <cell r="B3832" t="str">
            <v>13NB0RS0AM0121</v>
          </cell>
        </row>
        <row r="3833">
          <cell r="B3833" t="str">
            <v>13NB0RS0AM0121</v>
          </cell>
        </row>
        <row r="3834">
          <cell r="B3834" t="str">
            <v>13NB0RS0AM0121</v>
          </cell>
        </row>
        <row r="3835">
          <cell r="B3835" t="str">
            <v>13NB0RS0AM0121</v>
          </cell>
        </row>
        <row r="3836">
          <cell r="B3836" t="str">
            <v>13NB0RS0AM0121</v>
          </cell>
        </row>
        <row r="3837">
          <cell r="B3837" t="str">
            <v>13NB0RS0AM0121</v>
          </cell>
        </row>
        <row r="3838">
          <cell r="B3838" t="str">
            <v>15100-21369100</v>
          </cell>
        </row>
        <row r="3839">
          <cell r="B3839" t="str">
            <v>15100-21369100</v>
          </cell>
        </row>
        <row r="3840">
          <cell r="B3840" t="str">
            <v>15100-21369100</v>
          </cell>
        </row>
        <row r="3841">
          <cell r="B3841" t="str">
            <v>15100-21369100</v>
          </cell>
        </row>
        <row r="3842">
          <cell r="B3842" t="str">
            <v>15100-21369100</v>
          </cell>
        </row>
        <row r="3843">
          <cell r="B3843" t="str">
            <v>15100-21369100</v>
          </cell>
        </row>
        <row r="3844">
          <cell r="B3844" t="str">
            <v>15060-0RES0200</v>
          </cell>
        </row>
        <row r="3845">
          <cell r="B3845" t="str">
            <v>15060-0RES0200</v>
          </cell>
        </row>
        <row r="3846">
          <cell r="B3846" t="str">
            <v>15060-0RES0200</v>
          </cell>
        </row>
        <row r="3847">
          <cell r="B3847" t="str">
            <v>15060-0RES0200</v>
          </cell>
        </row>
        <row r="3848">
          <cell r="B3848" t="str">
            <v>15060-0RES0200</v>
          </cell>
        </row>
        <row r="3849">
          <cell r="B3849" t="str">
            <v>15060-0RES0200</v>
          </cell>
        </row>
        <row r="3850">
          <cell r="B3850" t="str">
            <v>15060-0V1S0000</v>
          </cell>
        </row>
        <row r="3851">
          <cell r="B3851" t="str">
            <v>15060-0V1S0000</v>
          </cell>
        </row>
        <row r="3852">
          <cell r="B3852" t="str">
            <v>15060-0V1S0000</v>
          </cell>
        </row>
        <row r="3853">
          <cell r="B3853" t="str">
            <v>15060-0V1S0000</v>
          </cell>
        </row>
        <row r="3854">
          <cell r="B3854" t="str">
            <v>15060-0V1S0000</v>
          </cell>
        </row>
        <row r="3855">
          <cell r="B3855" t="str">
            <v>15060-0V1S0000</v>
          </cell>
        </row>
        <row r="3856">
          <cell r="B3856" t="str">
            <v>15160-04910000</v>
          </cell>
        </row>
        <row r="3857">
          <cell r="B3857" t="str">
            <v>15160-04910000</v>
          </cell>
        </row>
        <row r="3858">
          <cell r="B3858" t="str">
            <v>15160-04910000</v>
          </cell>
        </row>
        <row r="3859">
          <cell r="B3859" t="str">
            <v>15160-04910000</v>
          </cell>
        </row>
        <row r="3860">
          <cell r="B3860" t="str">
            <v>15160-04910000</v>
          </cell>
        </row>
        <row r="3861">
          <cell r="B3861" t="str">
            <v>15160-04910000</v>
          </cell>
        </row>
        <row r="3862">
          <cell r="B3862" t="str">
            <v>15000-10590000</v>
          </cell>
        </row>
        <row r="3863">
          <cell r="B3863" t="str">
            <v>15000-10590000</v>
          </cell>
        </row>
        <row r="3864">
          <cell r="B3864" t="str">
            <v>15000-10590000</v>
          </cell>
        </row>
        <row r="3865">
          <cell r="B3865" t="str">
            <v>15000-10590000</v>
          </cell>
        </row>
        <row r="3866">
          <cell r="B3866" t="str">
            <v>15000-10590000</v>
          </cell>
        </row>
        <row r="3867">
          <cell r="B3867" t="str">
            <v>15000-10590000</v>
          </cell>
        </row>
        <row r="3868">
          <cell r="B3868" t="str">
            <v>15000-10590000</v>
          </cell>
        </row>
        <row r="3869">
          <cell r="B3869" t="str">
            <v>08201-03040100</v>
          </cell>
        </row>
        <row r="3870">
          <cell r="B3870" t="str">
            <v>08201-03040100</v>
          </cell>
        </row>
        <row r="3871">
          <cell r="B3871" t="str">
            <v>08201-03040100</v>
          </cell>
        </row>
        <row r="3872">
          <cell r="B3872" t="str">
            <v>08201-03040100</v>
          </cell>
        </row>
        <row r="3873">
          <cell r="B3873" t="str">
            <v>08201-03040100</v>
          </cell>
        </row>
        <row r="3874">
          <cell r="B3874" t="str">
            <v>08201-03040100</v>
          </cell>
        </row>
        <row r="3875">
          <cell r="B3875" t="str">
            <v>13050-74904400</v>
          </cell>
        </row>
        <row r="3876">
          <cell r="B3876" t="str">
            <v>13050-74904400</v>
          </cell>
        </row>
        <row r="3877">
          <cell r="B3877" t="str">
            <v>13050-74904400</v>
          </cell>
        </row>
        <row r="3878">
          <cell r="B3878" t="str">
            <v>13050-74904400</v>
          </cell>
        </row>
        <row r="3879">
          <cell r="B3879" t="str">
            <v>13050-74904400</v>
          </cell>
        </row>
        <row r="3880">
          <cell r="B3880" t="str">
            <v>13050-74904400</v>
          </cell>
        </row>
        <row r="3881">
          <cell r="B3881" t="str">
            <v>14008-04070600</v>
          </cell>
        </row>
        <row r="3882">
          <cell r="B3882" t="str">
            <v>14008-04070600</v>
          </cell>
        </row>
        <row r="3883">
          <cell r="B3883" t="str">
            <v>14008-04070600</v>
          </cell>
        </row>
        <row r="3884">
          <cell r="B3884" t="str">
            <v>14008-04070600</v>
          </cell>
        </row>
        <row r="3885">
          <cell r="B3885" t="str">
            <v>14008-04070600</v>
          </cell>
        </row>
        <row r="3886">
          <cell r="B3886" t="str">
            <v>14008-04070600</v>
          </cell>
        </row>
        <row r="3887">
          <cell r="B3887" t="str">
            <v>13NB0SI1L18011</v>
          </cell>
        </row>
        <row r="3888">
          <cell r="B3888" t="str">
            <v>13NB0SI1L18011</v>
          </cell>
        </row>
        <row r="3889">
          <cell r="B3889" t="str">
            <v>13NB0SI1L18011</v>
          </cell>
        </row>
        <row r="3890">
          <cell r="B3890" t="str">
            <v>13NB0SI1L18011</v>
          </cell>
        </row>
        <row r="3891">
          <cell r="B3891" t="str">
            <v>13NB0SI1L18011</v>
          </cell>
        </row>
        <row r="3892">
          <cell r="B3892" t="str">
            <v>13NB0SI1L18011</v>
          </cell>
        </row>
        <row r="3893">
          <cell r="B3893" t="str">
            <v>04072-03770100</v>
          </cell>
        </row>
        <row r="3894">
          <cell r="B3894" t="str">
            <v>04072-03770100</v>
          </cell>
        </row>
        <row r="3895">
          <cell r="B3895" t="str">
            <v>04072-03770100</v>
          </cell>
        </row>
        <row r="3896">
          <cell r="B3896" t="str">
            <v>04072-03770100</v>
          </cell>
        </row>
        <row r="3897">
          <cell r="B3897" t="str">
            <v>04072-03770100</v>
          </cell>
        </row>
        <row r="3898">
          <cell r="B3898" t="str">
            <v>04072-03770100</v>
          </cell>
        </row>
        <row r="3899">
          <cell r="B3899" t="str">
            <v>15100-1841K300</v>
          </cell>
        </row>
        <row r="3900">
          <cell r="B3900" t="str">
            <v>15100-1841K300</v>
          </cell>
        </row>
        <row r="3901">
          <cell r="B3901" t="str">
            <v>15100-1841K300</v>
          </cell>
        </row>
        <row r="3902">
          <cell r="B3902" t="str">
            <v>15100-1841K300</v>
          </cell>
        </row>
        <row r="3903">
          <cell r="B3903" t="str">
            <v>15100-1841K300</v>
          </cell>
        </row>
        <row r="3904">
          <cell r="B3904" t="str">
            <v>15100-1841K300</v>
          </cell>
        </row>
        <row r="3905">
          <cell r="B3905" t="str">
            <v>15010-00411000</v>
          </cell>
        </row>
        <row r="3906">
          <cell r="B3906" t="str">
            <v>15010-00411000</v>
          </cell>
        </row>
        <row r="3907">
          <cell r="B3907" t="str">
            <v>15010-00411000</v>
          </cell>
        </row>
        <row r="3908">
          <cell r="B3908" t="str">
            <v>15010-00411000</v>
          </cell>
        </row>
        <row r="3909">
          <cell r="B3909" t="str">
            <v>15010-00411000</v>
          </cell>
        </row>
        <row r="3910">
          <cell r="B3910" t="str">
            <v>15010-00411000</v>
          </cell>
        </row>
        <row r="3911">
          <cell r="B3911" t="str">
            <v>60NB0Q60-MBA000</v>
          </cell>
        </row>
        <row r="3912">
          <cell r="B3912" t="str">
            <v>60NB0Q60-MBA000</v>
          </cell>
        </row>
        <row r="3913">
          <cell r="B3913" t="str">
            <v>60NB0Q60-MBA000</v>
          </cell>
        </row>
        <row r="3914">
          <cell r="B3914" t="str">
            <v>60NB0Q60-MBA000</v>
          </cell>
        </row>
        <row r="3915">
          <cell r="B3915" t="str">
            <v>60NB0Q60-MBA000</v>
          </cell>
        </row>
        <row r="3916">
          <cell r="B3916" t="str">
            <v>60NB0Q60-MBA000</v>
          </cell>
        </row>
        <row r="3917">
          <cell r="B3917" t="str">
            <v>60NB0Q60-MBA000</v>
          </cell>
        </row>
        <row r="3918">
          <cell r="B3918" t="str">
            <v>60NB0Q10-IO1050</v>
          </cell>
        </row>
        <row r="3919">
          <cell r="B3919" t="str">
            <v>60NB0Q10-IO1050</v>
          </cell>
        </row>
        <row r="3920">
          <cell r="B3920" t="str">
            <v>60NB0Q10-IO1050</v>
          </cell>
        </row>
        <row r="3921">
          <cell r="B3921" t="str">
            <v>60NB0Q10-IO1050</v>
          </cell>
        </row>
        <row r="3922">
          <cell r="B3922" t="str">
            <v>60NB0Q10-IO1050</v>
          </cell>
        </row>
        <row r="3923">
          <cell r="B3923" t="str">
            <v>60NB0Q10-IO1050</v>
          </cell>
        </row>
        <row r="3924">
          <cell r="B3924" t="str">
            <v>60NB0Q10-IO1050</v>
          </cell>
        </row>
        <row r="3925">
          <cell r="B3925" t="str">
            <v>60NB0IR0-MB4200</v>
          </cell>
        </row>
        <row r="3926">
          <cell r="B3926" t="str">
            <v>60NB0IR0-MB4200</v>
          </cell>
        </row>
        <row r="3927">
          <cell r="B3927" t="str">
            <v>60NB0IR0-MB4200</v>
          </cell>
        </row>
        <row r="3928">
          <cell r="B3928" t="str">
            <v>60NB0IR0-MB4200</v>
          </cell>
        </row>
        <row r="3929">
          <cell r="B3929" t="str">
            <v>60NB0IR0-MB4200</v>
          </cell>
        </row>
        <row r="3930">
          <cell r="B3930" t="str">
            <v>60NB0IR0-MB4200</v>
          </cell>
        </row>
        <row r="3931">
          <cell r="B3931" t="str">
            <v>60NB0IR0-MB4200</v>
          </cell>
        </row>
        <row r="3932">
          <cell r="B3932" t="str">
            <v>60NB0IR0-MB4200</v>
          </cell>
        </row>
        <row r="3933">
          <cell r="B3933" t="str">
            <v>60NB0IR0-MB4200</v>
          </cell>
        </row>
        <row r="3934">
          <cell r="B3934" t="str">
            <v>60NB0IR0-MB4200</v>
          </cell>
        </row>
        <row r="3935">
          <cell r="B3935" t="str">
            <v>60NB0IR0-MB4200</v>
          </cell>
        </row>
        <row r="3936">
          <cell r="B3936" t="str">
            <v>90NB0HF7-M51660</v>
          </cell>
        </row>
        <row r="3937">
          <cell r="B3937" t="str">
            <v>90NB0HF7-M51660</v>
          </cell>
        </row>
        <row r="3938">
          <cell r="B3938" t="str">
            <v>90NB0HF7-M51660</v>
          </cell>
        </row>
        <row r="3939">
          <cell r="B3939" t="str">
            <v>90NB0HF7-M51660</v>
          </cell>
        </row>
        <row r="3940">
          <cell r="B3940" t="str">
            <v>90NB0HF7-M51660</v>
          </cell>
        </row>
        <row r="3941">
          <cell r="B3941" t="str">
            <v>90NB0HF7-M51660</v>
          </cell>
        </row>
        <row r="3942">
          <cell r="B3942" t="str">
            <v>90NB0HF7-M51580</v>
          </cell>
        </row>
        <row r="3943">
          <cell r="B3943" t="str">
            <v>90NB0HF7-M51580</v>
          </cell>
        </row>
        <row r="3944">
          <cell r="B3944" t="str">
            <v>90NB0HF7-M51580</v>
          </cell>
        </row>
        <row r="3945">
          <cell r="B3945" t="str">
            <v>90NB0HF7-M51580</v>
          </cell>
        </row>
        <row r="3946">
          <cell r="B3946" t="str">
            <v>90NB0HF7-M51580</v>
          </cell>
        </row>
        <row r="3947">
          <cell r="B3947" t="str">
            <v>90NB0HF7-M51580</v>
          </cell>
        </row>
        <row r="3948">
          <cell r="B3948" t="str">
            <v>90NB0HF7-M51580</v>
          </cell>
        </row>
        <row r="3949">
          <cell r="B3949" t="str">
            <v>90NB0HF7-M51580</v>
          </cell>
        </row>
        <row r="3950">
          <cell r="B3950" t="str">
            <v>90NB0HF7-M51580</v>
          </cell>
        </row>
        <row r="3951">
          <cell r="B3951" t="str">
            <v>90NB0HF7-M51590</v>
          </cell>
        </row>
        <row r="3952">
          <cell r="B3952" t="str">
            <v>90NB0HF7-M51590</v>
          </cell>
        </row>
        <row r="3953">
          <cell r="B3953" t="str">
            <v>90NB0HF7-M51590</v>
          </cell>
        </row>
        <row r="3954">
          <cell r="B3954" t="str">
            <v>90NB0HF7-M51590</v>
          </cell>
        </row>
        <row r="3955">
          <cell r="B3955" t="str">
            <v>90NB0HF7-M51590</v>
          </cell>
        </row>
        <row r="3956">
          <cell r="B3956" t="str">
            <v>90NB0HF7-M51590</v>
          </cell>
        </row>
        <row r="3957">
          <cell r="B3957" t="str">
            <v>90NB0HF7-M51590</v>
          </cell>
        </row>
        <row r="3958">
          <cell r="B3958" t="str">
            <v>90NB0HF7-M51570</v>
          </cell>
        </row>
        <row r="3959">
          <cell r="B3959" t="str">
            <v>90NB0HF7-M51570</v>
          </cell>
        </row>
        <row r="3960">
          <cell r="B3960" t="str">
            <v>90NB0HF7-M51600</v>
          </cell>
        </row>
        <row r="3961">
          <cell r="B3961" t="str">
            <v>90NB0HF7-M51600</v>
          </cell>
        </row>
        <row r="3962">
          <cell r="B3962" t="str">
            <v>90NB0HF7-M51600</v>
          </cell>
        </row>
        <row r="3963">
          <cell r="B3963" t="str">
            <v>90NB0HF7-M51600</v>
          </cell>
        </row>
        <row r="3964">
          <cell r="B3964" t="str">
            <v>90NB0HF7-M51600</v>
          </cell>
        </row>
        <row r="3965">
          <cell r="B3965" t="str">
            <v>90NB0HF7-M51600</v>
          </cell>
        </row>
        <row r="3966">
          <cell r="B3966" t="str">
            <v>90NB0HF7-M51600</v>
          </cell>
        </row>
        <row r="3967">
          <cell r="B3967" t="str">
            <v>60NB0IR0-MB4200-LM</v>
          </cell>
        </row>
        <row r="3968">
          <cell r="B3968" t="str">
            <v>15100-2202A000</v>
          </cell>
        </row>
        <row r="3969">
          <cell r="B3969" t="str">
            <v>15100-2202A000</v>
          </cell>
        </row>
        <row r="3970">
          <cell r="B3970" t="str">
            <v>15100-2202A000</v>
          </cell>
        </row>
        <row r="3971">
          <cell r="B3971" t="str">
            <v>15100-2202A000</v>
          </cell>
        </row>
        <row r="3972">
          <cell r="B3972" t="str">
            <v>15100-2202A000</v>
          </cell>
        </row>
        <row r="3973">
          <cell r="B3973" t="str">
            <v>15100-2202A000</v>
          </cell>
        </row>
        <row r="3974">
          <cell r="B3974" t="str">
            <v>15100-2202A000</v>
          </cell>
        </row>
        <row r="3975">
          <cell r="B3975" t="str">
            <v>15100-2202A000</v>
          </cell>
        </row>
        <row r="3976">
          <cell r="B3976" t="str">
            <v>15100-2202A000</v>
          </cell>
        </row>
        <row r="3977">
          <cell r="B3977" t="str">
            <v>15100-2202A000</v>
          </cell>
        </row>
        <row r="3978">
          <cell r="B3978" t="str">
            <v>15100-2202A000</v>
          </cell>
        </row>
        <row r="3979">
          <cell r="B3979" t="str">
            <v>15100-2202A000</v>
          </cell>
        </row>
        <row r="3980">
          <cell r="B3980" t="str">
            <v>15100-2202A000</v>
          </cell>
        </row>
        <row r="3981">
          <cell r="B3981" t="str">
            <v>15100-2202A000</v>
          </cell>
        </row>
        <row r="3982">
          <cell r="B3982" t="str">
            <v>15100-2202A000</v>
          </cell>
        </row>
        <row r="3983">
          <cell r="B3983" t="str">
            <v>15100-2202A000</v>
          </cell>
        </row>
        <row r="3984">
          <cell r="B3984" t="str">
            <v>15100-2202A000</v>
          </cell>
        </row>
        <row r="3985">
          <cell r="B3985" t="str">
            <v>15100-2202A000</v>
          </cell>
        </row>
        <row r="3986">
          <cell r="B3986" t="str">
            <v>15100-2202A000</v>
          </cell>
        </row>
        <row r="3987">
          <cell r="B3987" t="str">
            <v>15100-2202A000</v>
          </cell>
        </row>
        <row r="3988">
          <cell r="B3988" t="str">
            <v>15100-2202A000</v>
          </cell>
        </row>
        <row r="3989">
          <cell r="B3989" t="str">
            <v>15100-2202A000</v>
          </cell>
        </row>
        <row r="3990">
          <cell r="B3990" t="str">
            <v>15100-2202A000</v>
          </cell>
        </row>
        <row r="3991">
          <cell r="B3991" t="str">
            <v>15100-2202A000</v>
          </cell>
        </row>
        <row r="3992">
          <cell r="B3992" t="str">
            <v>15100-2202A000</v>
          </cell>
        </row>
        <row r="3993">
          <cell r="B3993" t="str">
            <v>15100-2202A000</v>
          </cell>
        </row>
        <row r="3994">
          <cell r="B3994" t="str">
            <v>15100-2202A000</v>
          </cell>
        </row>
        <row r="3995">
          <cell r="B3995" t="str">
            <v>15100-2202A000</v>
          </cell>
        </row>
        <row r="3996">
          <cell r="B3996" t="str">
            <v>13NB0RA0P01111</v>
          </cell>
        </row>
        <row r="3997">
          <cell r="B3997" t="str">
            <v>13NB0RA0P01111</v>
          </cell>
        </row>
        <row r="3998">
          <cell r="B3998" t="str">
            <v>13NB0RA0P01111</v>
          </cell>
        </row>
        <row r="3999">
          <cell r="B3999" t="str">
            <v>13NB0RA0P01111</v>
          </cell>
        </row>
        <row r="4000">
          <cell r="B4000" t="str">
            <v>13NB0RA0P01111</v>
          </cell>
        </row>
        <row r="4001">
          <cell r="B4001" t="str">
            <v>13NB0RA0P01111</v>
          </cell>
        </row>
        <row r="4002">
          <cell r="B4002" t="str">
            <v>13NB0RA0P01111</v>
          </cell>
        </row>
        <row r="4003">
          <cell r="B4003" t="str">
            <v>13NB0RA0P01111</v>
          </cell>
        </row>
        <row r="4004">
          <cell r="B4004" t="str">
            <v>13NB0RA0P01111</v>
          </cell>
        </row>
        <row r="4005">
          <cell r="B4005" t="str">
            <v>03B03-00225000</v>
          </cell>
        </row>
        <row r="4006">
          <cell r="B4006" t="str">
            <v>03B03-00225000</v>
          </cell>
        </row>
        <row r="4007">
          <cell r="B4007" t="str">
            <v>03B03-00225000</v>
          </cell>
        </row>
        <row r="4008">
          <cell r="B4008" t="str">
            <v>03B03-00225000</v>
          </cell>
        </row>
        <row r="4009">
          <cell r="B4009" t="str">
            <v>HQ31980144000</v>
          </cell>
        </row>
        <row r="4010">
          <cell r="B4010" t="str">
            <v>HQ31980144000</v>
          </cell>
        </row>
        <row r="4011">
          <cell r="B4011" t="str">
            <v>HQ31980144000</v>
          </cell>
        </row>
        <row r="4012">
          <cell r="B4012" t="str">
            <v>HQ31980144000</v>
          </cell>
        </row>
        <row r="4013">
          <cell r="B4013" t="str">
            <v>HQ31980144000</v>
          </cell>
        </row>
        <row r="4014">
          <cell r="B4014" t="str">
            <v>HQ31980143000</v>
          </cell>
        </row>
        <row r="4015">
          <cell r="B4015" t="str">
            <v>HQ31980143000</v>
          </cell>
        </row>
        <row r="4016">
          <cell r="B4016" t="str">
            <v>HQ31980143000</v>
          </cell>
        </row>
        <row r="4017">
          <cell r="B4017" t="str">
            <v>HQ31980143000</v>
          </cell>
        </row>
        <row r="4018">
          <cell r="B4018" t="str">
            <v>HQ31980143000</v>
          </cell>
        </row>
        <row r="4019">
          <cell r="B4019" t="str">
            <v>HQ60700591001</v>
          </cell>
        </row>
        <row r="4020">
          <cell r="B4020" t="str">
            <v>HQ60431622000</v>
          </cell>
        </row>
        <row r="4021">
          <cell r="B4021" t="str">
            <v>HQ60431622000</v>
          </cell>
        </row>
        <row r="4022">
          <cell r="B4022" t="str">
            <v>HQ60431622000</v>
          </cell>
        </row>
        <row r="4023">
          <cell r="B4023" t="str">
            <v>HQ60431622000</v>
          </cell>
        </row>
        <row r="4024">
          <cell r="B4024" t="str">
            <v>HQ60431986001</v>
          </cell>
        </row>
        <row r="4025">
          <cell r="B4025" t="str">
            <v>HQ60161584000</v>
          </cell>
        </row>
        <row r="4026">
          <cell r="B4026" t="str">
            <v>HQ60161584000</v>
          </cell>
        </row>
        <row r="4027">
          <cell r="B4027" t="str">
            <v>HQ60730051000</v>
          </cell>
        </row>
        <row r="4028">
          <cell r="B4028" t="str">
            <v>HQ60730051000</v>
          </cell>
        </row>
        <row r="4029">
          <cell r="B4029" t="str">
            <v>HQ60730051000</v>
          </cell>
        </row>
        <row r="4030">
          <cell r="B4030" t="str">
            <v>HQ60730051000</v>
          </cell>
        </row>
        <row r="4031">
          <cell r="B4031" t="str">
            <v>HQ22110649000</v>
          </cell>
        </row>
        <row r="4032">
          <cell r="B4032" t="str">
            <v>HQ22110649000</v>
          </cell>
        </row>
        <row r="4033">
          <cell r="B4033" t="str">
            <v>HQ22110649000</v>
          </cell>
        </row>
        <row r="4034">
          <cell r="B4034" t="str">
            <v>HQ22110649000</v>
          </cell>
        </row>
        <row r="4035">
          <cell r="B4035" t="str">
            <v>HQ22110649000</v>
          </cell>
        </row>
        <row r="4036">
          <cell r="B4036" t="str">
            <v>HQ23310242000</v>
          </cell>
        </row>
        <row r="4037">
          <cell r="B4037" t="str">
            <v>HQ23310242000</v>
          </cell>
        </row>
        <row r="4038">
          <cell r="B4038" t="str">
            <v>HQ23310242000</v>
          </cell>
        </row>
        <row r="4039">
          <cell r="B4039" t="str">
            <v>HQ23310242000</v>
          </cell>
        </row>
        <row r="4040">
          <cell r="B4040" t="str">
            <v>HQ23310242000</v>
          </cell>
        </row>
        <row r="4041">
          <cell r="B4041" t="str">
            <v>HQ23310243000</v>
          </cell>
        </row>
        <row r="4042">
          <cell r="B4042" t="str">
            <v>HQ22280743000</v>
          </cell>
        </row>
        <row r="4043">
          <cell r="B4043" t="str">
            <v>HQ22280743000</v>
          </cell>
        </row>
        <row r="4044">
          <cell r="B4044" t="str">
            <v>HQ22280743000</v>
          </cell>
        </row>
        <row r="4045">
          <cell r="B4045" t="str">
            <v>HQ22280743000</v>
          </cell>
        </row>
        <row r="4046">
          <cell r="B4046" t="str">
            <v>HQ22280744000</v>
          </cell>
        </row>
        <row r="4047">
          <cell r="B4047" t="str">
            <v>HQ22280747000</v>
          </cell>
        </row>
        <row r="4048">
          <cell r="B4048" t="str">
            <v>HQ22280747000</v>
          </cell>
        </row>
        <row r="4049">
          <cell r="B4049" t="str">
            <v>HQ22280747000</v>
          </cell>
        </row>
        <row r="4050">
          <cell r="B4050" t="str">
            <v>HQ22280747000</v>
          </cell>
        </row>
        <row r="4051">
          <cell r="B4051" t="str">
            <v>HQ22280748000</v>
          </cell>
        </row>
        <row r="4052">
          <cell r="B4052" t="str">
            <v>HQ22280748000</v>
          </cell>
        </row>
        <row r="4053">
          <cell r="B4053" t="str">
            <v>HQ23310236000</v>
          </cell>
        </row>
        <row r="4054">
          <cell r="B4054" t="str">
            <v>HQ23310236000</v>
          </cell>
        </row>
        <row r="4055">
          <cell r="B4055" t="str">
            <v>HQ23310236000</v>
          </cell>
        </row>
        <row r="4056">
          <cell r="B4056" t="str">
            <v>HQ23310236000</v>
          </cell>
        </row>
        <row r="4057">
          <cell r="B4057" t="str">
            <v>HQ23310236000</v>
          </cell>
        </row>
        <row r="4058">
          <cell r="B4058" t="str">
            <v>HQ22280758000</v>
          </cell>
        </row>
        <row r="4059">
          <cell r="B4059" t="str">
            <v>HQ22280758000</v>
          </cell>
        </row>
        <row r="4060">
          <cell r="B4060" t="str">
            <v>HQ22280758000</v>
          </cell>
        </row>
        <row r="4061">
          <cell r="B4061" t="str">
            <v>HQ22280758000</v>
          </cell>
        </row>
        <row r="4062">
          <cell r="B4062" t="str">
            <v>HQ22280752000</v>
          </cell>
        </row>
        <row r="4063">
          <cell r="B4063" t="str">
            <v>HQ20730574001</v>
          </cell>
        </row>
        <row r="4064">
          <cell r="B4064" t="str">
            <v>HQ20730574001</v>
          </cell>
        </row>
        <row r="4065">
          <cell r="B4065" t="str">
            <v>HQ20730574001</v>
          </cell>
        </row>
        <row r="4066">
          <cell r="B4066" t="str">
            <v>HQ20730574001</v>
          </cell>
        </row>
        <row r="4067">
          <cell r="B4067" t="str">
            <v>HQ20730574001</v>
          </cell>
        </row>
        <row r="4068">
          <cell r="B4068" t="str">
            <v>HQ20730655001</v>
          </cell>
        </row>
        <row r="4069">
          <cell r="B4069" t="str">
            <v>HQ20330700000</v>
          </cell>
        </row>
        <row r="4070">
          <cell r="B4070" t="str">
            <v>HQ20330700000</v>
          </cell>
        </row>
        <row r="4071">
          <cell r="B4071" t="str">
            <v>HQ20330700000</v>
          </cell>
        </row>
        <row r="4072">
          <cell r="B4072" t="str">
            <v>HQ20330700000</v>
          </cell>
        </row>
        <row r="4073">
          <cell r="B4073" t="str">
            <v>HQ20330701000</v>
          </cell>
        </row>
        <row r="4074">
          <cell r="B4074" t="str">
            <v>HQ22280975000</v>
          </cell>
        </row>
        <row r="4075">
          <cell r="B4075" t="str">
            <v>HQ22280975000</v>
          </cell>
        </row>
        <row r="4076">
          <cell r="B4076" t="str">
            <v>HQ22280975000</v>
          </cell>
        </row>
        <row r="4077">
          <cell r="B4077" t="str">
            <v>HQ22280975000</v>
          </cell>
        </row>
        <row r="4078">
          <cell r="B4078" t="str">
            <v>HQ22280975000</v>
          </cell>
        </row>
        <row r="4079">
          <cell r="B4079" t="str">
            <v>HQ22280754000</v>
          </cell>
        </row>
        <row r="4080">
          <cell r="B4080" t="str">
            <v>HQ22280754000</v>
          </cell>
        </row>
        <row r="4081">
          <cell r="B4081" t="str">
            <v>HQ22280754000</v>
          </cell>
        </row>
        <row r="4082">
          <cell r="B4082" t="str">
            <v>HQ22280754000</v>
          </cell>
        </row>
        <row r="4083">
          <cell r="B4083" t="str">
            <v>HQ22280757000</v>
          </cell>
        </row>
        <row r="4084">
          <cell r="B4084" t="str">
            <v>HQ22280756000</v>
          </cell>
        </row>
        <row r="4085">
          <cell r="B4085" t="str">
            <v>HQ22020606000</v>
          </cell>
        </row>
        <row r="4086">
          <cell r="B4086" t="str">
            <v>HQ22020606000</v>
          </cell>
        </row>
        <row r="4087">
          <cell r="B4087" t="str">
            <v>HQ22020606000</v>
          </cell>
        </row>
        <row r="4088">
          <cell r="B4088" t="str">
            <v>HQ22020606000</v>
          </cell>
        </row>
        <row r="4089">
          <cell r="B4089" t="str">
            <v>HQ22020606000</v>
          </cell>
        </row>
        <row r="4090">
          <cell r="B4090" t="str">
            <v>HQ22003047000</v>
          </cell>
        </row>
        <row r="4091">
          <cell r="B4091" t="str">
            <v>HQ22003047000</v>
          </cell>
        </row>
        <row r="4092">
          <cell r="B4092" t="str">
            <v>HQ22003047000</v>
          </cell>
        </row>
        <row r="4093">
          <cell r="B4093" t="str">
            <v>HQ22003047000</v>
          </cell>
        </row>
        <row r="4094">
          <cell r="B4094" t="str">
            <v>HQ22003048000</v>
          </cell>
        </row>
        <row r="4095">
          <cell r="B4095" t="str">
            <v>HQ22280745000</v>
          </cell>
        </row>
        <row r="4096">
          <cell r="B4096" t="str">
            <v>HQ22280745000</v>
          </cell>
        </row>
        <row r="4097">
          <cell r="B4097" t="str">
            <v>HQ22280745000</v>
          </cell>
        </row>
        <row r="4098">
          <cell r="B4098" t="str">
            <v>HQ22280745000</v>
          </cell>
        </row>
        <row r="4099">
          <cell r="B4099" t="str">
            <v>HQ22280746000</v>
          </cell>
        </row>
        <row r="4100">
          <cell r="B4100" t="str">
            <v>HQ22280755000</v>
          </cell>
        </row>
        <row r="4101">
          <cell r="B4101" t="str">
            <v>HQ22280755000</v>
          </cell>
        </row>
        <row r="4102">
          <cell r="B4102" t="str">
            <v>HQ22280755000</v>
          </cell>
        </row>
        <row r="4103">
          <cell r="B4103" t="str">
            <v>HQ22280755000</v>
          </cell>
        </row>
        <row r="4104">
          <cell r="B4104" t="str">
            <v>HQ22110643000</v>
          </cell>
        </row>
        <row r="4105">
          <cell r="B4105" t="str">
            <v>HQ22110643000</v>
          </cell>
        </row>
        <row r="4106">
          <cell r="B4106" t="str">
            <v>HQ22110643000</v>
          </cell>
        </row>
        <row r="4107">
          <cell r="B4107" t="str">
            <v>HQ22110643000</v>
          </cell>
        </row>
        <row r="4108">
          <cell r="B4108" t="str">
            <v>HQ22110643000</v>
          </cell>
        </row>
        <row r="4109">
          <cell r="B4109" t="str">
            <v>HQ23300063000</v>
          </cell>
        </row>
        <row r="4110">
          <cell r="B4110" t="str">
            <v>HQ23300063000</v>
          </cell>
        </row>
        <row r="4111">
          <cell r="B4111" t="str">
            <v>HQ23300063000</v>
          </cell>
        </row>
        <row r="4112">
          <cell r="B4112" t="str">
            <v>HQ23300063000</v>
          </cell>
        </row>
        <row r="4113">
          <cell r="B4113" t="str">
            <v>HQ23300063000</v>
          </cell>
        </row>
        <row r="4114">
          <cell r="B4114" t="str">
            <v>HQ22280798000</v>
          </cell>
        </row>
        <row r="4115">
          <cell r="B4115" t="str">
            <v>HQ22280798000</v>
          </cell>
        </row>
        <row r="4116">
          <cell r="B4116" t="str">
            <v>HQ22280798000</v>
          </cell>
        </row>
        <row r="4117">
          <cell r="B4117" t="str">
            <v>HQ22280798000</v>
          </cell>
        </row>
        <row r="4118">
          <cell r="B4118" t="str">
            <v>HQ22280798000</v>
          </cell>
        </row>
        <row r="4119">
          <cell r="B4119" t="str">
            <v>HQ20900962000</v>
          </cell>
        </row>
        <row r="4120">
          <cell r="B4120" t="str">
            <v>HQ20900962000</v>
          </cell>
        </row>
        <row r="4121">
          <cell r="B4121" t="str">
            <v>HQ20900962000</v>
          </cell>
        </row>
        <row r="4122">
          <cell r="B4122" t="str">
            <v>HQ20900962000</v>
          </cell>
        </row>
        <row r="4123">
          <cell r="B4123" t="str">
            <v>HQ20900962000</v>
          </cell>
        </row>
        <row r="4124">
          <cell r="B4124" t="str">
            <v>HQ22280882000</v>
          </cell>
        </row>
        <row r="4125">
          <cell r="B4125" t="str">
            <v>HQ22280882000</v>
          </cell>
        </row>
        <row r="4126">
          <cell r="B4126" t="str">
            <v>HQ22280882000</v>
          </cell>
        </row>
        <row r="4127">
          <cell r="B4127" t="str">
            <v>HQ22280882000</v>
          </cell>
        </row>
        <row r="4128">
          <cell r="B4128" t="str">
            <v>HQ22280881000</v>
          </cell>
        </row>
        <row r="4129">
          <cell r="B4129" t="str">
            <v>HQ22110648000</v>
          </cell>
        </row>
        <row r="4130">
          <cell r="B4130" t="str">
            <v>HQ22110648000</v>
          </cell>
        </row>
        <row r="4131">
          <cell r="B4131" t="str">
            <v>HQ22110648000</v>
          </cell>
        </row>
        <row r="4132">
          <cell r="B4132" t="str">
            <v>HQ22110648000</v>
          </cell>
        </row>
        <row r="4133">
          <cell r="B4133" t="str">
            <v>HQ22110648000</v>
          </cell>
        </row>
        <row r="4134">
          <cell r="B4134" t="str">
            <v>HQ22290129000</v>
          </cell>
        </row>
        <row r="4135">
          <cell r="B4135" t="str">
            <v>HQ22290129000</v>
          </cell>
        </row>
        <row r="4136">
          <cell r="B4136" t="str">
            <v>HQ22290129000</v>
          </cell>
        </row>
        <row r="4137">
          <cell r="B4137" t="str">
            <v>HQ22290129000</v>
          </cell>
        </row>
        <row r="4138">
          <cell r="B4138" t="str">
            <v>HQ22290129000</v>
          </cell>
        </row>
        <row r="4139">
          <cell r="B4139" t="str">
            <v>HQ22110645000</v>
          </cell>
        </row>
        <row r="4140">
          <cell r="B4140" t="str">
            <v>HQ22110645000</v>
          </cell>
        </row>
        <row r="4141">
          <cell r="B4141" t="str">
            <v>HQ22110645000</v>
          </cell>
        </row>
        <row r="4142">
          <cell r="B4142" t="str">
            <v>HQ22110645000</v>
          </cell>
        </row>
        <row r="4143">
          <cell r="B4143" t="str">
            <v>HQ22110645000</v>
          </cell>
        </row>
        <row r="4144">
          <cell r="B4144" t="str">
            <v>HQ60431468001</v>
          </cell>
        </row>
        <row r="4145">
          <cell r="B4145" t="str">
            <v>15100-1895U000</v>
          </cell>
        </row>
        <row r="4146">
          <cell r="B4146" t="str">
            <v>15100-1895U000</v>
          </cell>
        </row>
        <row r="4147">
          <cell r="B4147" t="str">
            <v>15100-1895U000</v>
          </cell>
        </row>
        <row r="4148">
          <cell r="B4148" t="str">
            <v>15100-1895U000</v>
          </cell>
        </row>
        <row r="4149">
          <cell r="B4149" t="str">
            <v>HQ60431466001</v>
          </cell>
        </row>
        <row r="4150">
          <cell r="B4150" t="str">
            <v>HQ60431466001</v>
          </cell>
        </row>
        <row r="4151">
          <cell r="B4151" t="str">
            <v>HQ60722126001</v>
          </cell>
        </row>
        <row r="4152">
          <cell r="B4152" t="str">
            <v>HQ60722126001</v>
          </cell>
        </row>
        <row r="4153">
          <cell r="B4153" t="str">
            <v>HQ60722126001</v>
          </cell>
        </row>
        <row r="4154">
          <cell r="B4154" t="str">
            <v>HQ60722126001</v>
          </cell>
        </row>
        <row r="4155">
          <cell r="B4155" t="str">
            <v>HQ60722126001</v>
          </cell>
        </row>
        <row r="4156">
          <cell r="B4156" t="str">
            <v>HQ60840017001</v>
          </cell>
        </row>
        <row r="4157">
          <cell r="B4157" t="str">
            <v>HQ60840017001</v>
          </cell>
        </row>
        <row r="4158">
          <cell r="B4158" t="str">
            <v>HQ60840017001</v>
          </cell>
        </row>
        <row r="4159">
          <cell r="B4159" t="str">
            <v>HQ60840017001</v>
          </cell>
        </row>
        <row r="4160">
          <cell r="B4160" t="str">
            <v>HQ60840017001</v>
          </cell>
        </row>
        <row r="4161">
          <cell r="B4161" t="str">
            <v>HQ60840017001</v>
          </cell>
        </row>
        <row r="4162">
          <cell r="B4162" t="str">
            <v>HQ60430868000</v>
          </cell>
        </row>
        <row r="4163">
          <cell r="B4163" t="str">
            <v>HQ60430868000</v>
          </cell>
        </row>
        <row r="4164">
          <cell r="B4164" t="str">
            <v>HQ60430868000</v>
          </cell>
        </row>
        <row r="4165">
          <cell r="B4165" t="str">
            <v>HQ60430868000</v>
          </cell>
        </row>
        <row r="4166">
          <cell r="B4166" t="str">
            <v>HQ60430868000</v>
          </cell>
        </row>
        <row r="4167">
          <cell r="B4167" t="str">
            <v>HQ61230441007</v>
          </cell>
        </row>
        <row r="4168">
          <cell r="B4168" t="str">
            <v>HQ61230441007</v>
          </cell>
        </row>
        <row r="4169">
          <cell r="B4169" t="str">
            <v>HQ61230441007</v>
          </cell>
        </row>
        <row r="4170">
          <cell r="B4170" t="str">
            <v>HQ61210209007</v>
          </cell>
        </row>
        <row r="4171">
          <cell r="B4171" t="str">
            <v>HQ61210209007</v>
          </cell>
        </row>
        <row r="4172">
          <cell r="B4172" t="str">
            <v>HQ61210209007</v>
          </cell>
        </row>
        <row r="4173">
          <cell r="B4173" t="str">
            <v>HQ60431746001</v>
          </cell>
        </row>
        <row r="4174">
          <cell r="B4174" t="str">
            <v>HQ60431746001</v>
          </cell>
        </row>
        <row r="4175">
          <cell r="B4175" t="str">
            <v>HQ60431746001</v>
          </cell>
        </row>
        <row r="4176">
          <cell r="B4176" t="str">
            <v>HQ60431746001</v>
          </cell>
        </row>
        <row r="4177">
          <cell r="B4177" t="str">
            <v>HQ60431746001</v>
          </cell>
        </row>
        <row r="4178">
          <cell r="B4178" t="str">
            <v>HQ22280895000</v>
          </cell>
        </row>
        <row r="4179">
          <cell r="B4179" t="str">
            <v>HQ22280895000</v>
          </cell>
        </row>
        <row r="4180">
          <cell r="B4180" t="str">
            <v>HQ22280895000</v>
          </cell>
        </row>
        <row r="4181">
          <cell r="B4181" t="str">
            <v>HQ22280895000</v>
          </cell>
        </row>
        <row r="4182">
          <cell r="B4182" t="str">
            <v>HQ22280896000</v>
          </cell>
        </row>
        <row r="4183">
          <cell r="B4183" t="str">
            <v>HQ60106299001</v>
          </cell>
        </row>
        <row r="4184">
          <cell r="B4184" t="str">
            <v>HQ60106299001</v>
          </cell>
        </row>
        <row r="4185">
          <cell r="B4185" t="str">
            <v>HQ60106299001</v>
          </cell>
        </row>
        <row r="4186">
          <cell r="B4186" t="str">
            <v>HQ60106299001</v>
          </cell>
        </row>
        <row r="4187">
          <cell r="B4187" t="str">
            <v>HQ60106299001</v>
          </cell>
        </row>
        <row r="4188">
          <cell r="B4188" t="str">
            <v>HQ60910089001</v>
          </cell>
        </row>
        <row r="4189">
          <cell r="B4189" t="str">
            <v>HQ60910089001</v>
          </cell>
        </row>
        <row r="4190">
          <cell r="B4190" t="str">
            <v>HQ60910089001</v>
          </cell>
        </row>
        <row r="4191">
          <cell r="B4191" t="str">
            <v>HQ60910089001</v>
          </cell>
        </row>
        <row r="4192">
          <cell r="B4192" t="str">
            <v>HQ60910089001</v>
          </cell>
        </row>
        <row r="4193">
          <cell r="B4193" t="str">
            <v>HQ60431987001</v>
          </cell>
        </row>
        <row r="4194">
          <cell r="B4194" t="str">
            <v>HQ60431987001</v>
          </cell>
        </row>
        <row r="4195">
          <cell r="B4195" t="str">
            <v>HQ60431987001</v>
          </cell>
        </row>
        <row r="4196">
          <cell r="B4196" t="str">
            <v>HQ60431987001</v>
          </cell>
        </row>
        <row r="4197">
          <cell r="B4197" t="str">
            <v>HQ60431987001</v>
          </cell>
        </row>
        <row r="4198">
          <cell r="B4198" t="str">
            <v>HQ61270025000</v>
          </cell>
        </row>
        <row r="4199">
          <cell r="B4199" t="str">
            <v>HQ61270025000</v>
          </cell>
        </row>
        <row r="4200">
          <cell r="B4200" t="str">
            <v>HQ61270025000</v>
          </cell>
        </row>
        <row r="4201">
          <cell r="B4201" t="str">
            <v>HQ61270025000</v>
          </cell>
        </row>
        <row r="4202">
          <cell r="B4202" t="str">
            <v>HQ61270025000</v>
          </cell>
        </row>
        <row r="4203">
          <cell r="B4203" t="str">
            <v>HQ23730645007</v>
          </cell>
        </row>
        <row r="4204">
          <cell r="B4204" t="str">
            <v>HQ23730645007</v>
          </cell>
        </row>
        <row r="4205">
          <cell r="B4205" t="str">
            <v>HQ23730645007</v>
          </cell>
        </row>
        <row r="4206">
          <cell r="B4206" t="str">
            <v>HQ23730645007</v>
          </cell>
        </row>
        <row r="4207">
          <cell r="B4207" t="str">
            <v>HQ31960090007</v>
          </cell>
        </row>
        <row r="4208">
          <cell r="B4208" t="str">
            <v>HQ31960090007</v>
          </cell>
        </row>
        <row r="4209">
          <cell r="B4209" t="str">
            <v>HQ31960090007</v>
          </cell>
        </row>
        <row r="4210">
          <cell r="B4210" t="str">
            <v>HQ31960090007</v>
          </cell>
        </row>
        <row r="4211">
          <cell r="B4211" t="str">
            <v>HQ31960090007</v>
          </cell>
        </row>
        <row r="4212">
          <cell r="B4212" t="str">
            <v>90NB0SM1-K00020</v>
          </cell>
        </row>
        <row r="4213">
          <cell r="B4213" t="str">
            <v>HQ31980142007</v>
          </cell>
        </row>
        <row r="4214">
          <cell r="B4214" t="str">
            <v>HQ31980142007</v>
          </cell>
        </row>
        <row r="4215">
          <cell r="B4215" t="str">
            <v>HQ31980142007</v>
          </cell>
        </row>
        <row r="4216">
          <cell r="B4216" t="str">
            <v>HQ31980142007</v>
          </cell>
        </row>
        <row r="4217">
          <cell r="B4217" t="str">
            <v>HQ31980142007</v>
          </cell>
        </row>
        <row r="4218">
          <cell r="B4218" t="str">
            <v>90NB0SM1-K00010</v>
          </cell>
        </row>
        <row r="4219">
          <cell r="B4219" t="str">
            <v>0B200-03660400</v>
          </cell>
        </row>
        <row r="4220">
          <cell r="B4220" t="str">
            <v>0B200-03660500</v>
          </cell>
        </row>
        <row r="4221">
          <cell r="B4221" t="str">
            <v>60NB0HF0-MB3600</v>
          </cell>
        </row>
        <row r="4222">
          <cell r="B4222" t="str">
            <v>60NB0HF0-MB3600</v>
          </cell>
        </row>
        <row r="4223">
          <cell r="B4223" t="str">
            <v>60NB0HF0-MB3600</v>
          </cell>
        </row>
        <row r="4224">
          <cell r="B4224" t="str">
            <v>60NB0HF0-MB3600</v>
          </cell>
        </row>
        <row r="4225">
          <cell r="B4225" t="str">
            <v>60NB0HF0-MB3600</v>
          </cell>
        </row>
        <row r="4226">
          <cell r="B4226" t="str">
            <v>60NB0HF0-MB3600</v>
          </cell>
        </row>
        <row r="4227">
          <cell r="B4227" t="str">
            <v>60NB0HF0-MB3600</v>
          </cell>
        </row>
        <row r="4228">
          <cell r="B4228" t="str">
            <v>60NB0HF0-MB3600</v>
          </cell>
        </row>
        <row r="4229">
          <cell r="B4229" t="str">
            <v>60NB0HF0-MB3600</v>
          </cell>
        </row>
        <row r="4230">
          <cell r="B4230" t="str">
            <v>60NB0HF0-MB3600</v>
          </cell>
        </row>
        <row r="4231">
          <cell r="B4231" t="str">
            <v>60NB0HF0-MB3600</v>
          </cell>
        </row>
        <row r="4232">
          <cell r="B4232" t="str">
            <v>60NB0HF0-MB3600</v>
          </cell>
        </row>
        <row r="4233">
          <cell r="B4233" t="str">
            <v>60NB0HF0-MB3600</v>
          </cell>
        </row>
        <row r="4234">
          <cell r="B4234" t="str">
            <v>60NB0HF0-MB3600</v>
          </cell>
        </row>
        <row r="4235">
          <cell r="B4235" t="str">
            <v>60NB0HF0-MB3600</v>
          </cell>
        </row>
        <row r="4236">
          <cell r="B4236" t="str">
            <v>60NB0HF0-MB3600</v>
          </cell>
        </row>
        <row r="4237">
          <cell r="B4237" t="str">
            <v>60NB0HF0-MB3600</v>
          </cell>
        </row>
        <row r="4238">
          <cell r="B4238" t="str">
            <v>60NB0HF0-MB3600</v>
          </cell>
        </row>
        <row r="4239">
          <cell r="B4239" t="str">
            <v>90NB0IR7-M25260</v>
          </cell>
        </row>
        <row r="4240">
          <cell r="B4240" t="str">
            <v>90NB0IR7-M25260</v>
          </cell>
        </row>
        <row r="4241">
          <cell r="B4241" t="str">
            <v>90NB0IR7-M25260</v>
          </cell>
        </row>
        <row r="4242">
          <cell r="B4242" t="str">
            <v>15100-06195000</v>
          </cell>
        </row>
        <row r="4243">
          <cell r="B4243" t="str">
            <v>15100-06195000</v>
          </cell>
        </row>
        <row r="4244">
          <cell r="B4244" t="str">
            <v>15100-06195000</v>
          </cell>
        </row>
        <row r="4245">
          <cell r="B4245" t="str">
            <v>15100-06195000</v>
          </cell>
        </row>
        <row r="4246">
          <cell r="B4246" t="str">
            <v>15100-06195000</v>
          </cell>
        </row>
        <row r="4247">
          <cell r="B4247" t="str">
            <v>90NB0IR7-C00120</v>
          </cell>
        </row>
        <row r="4248">
          <cell r="B4248" t="str">
            <v>90NB0IR7-C00120</v>
          </cell>
        </row>
        <row r="4249">
          <cell r="B4249" t="str">
            <v>90NB0IR7-C00120</v>
          </cell>
        </row>
        <row r="4250">
          <cell r="B4250" t="str">
            <v>90NB0HF7-C00160</v>
          </cell>
        </row>
        <row r="4251">
          <cell r="B4251" t="str">
            <v>90NB0HF7-C00160</v>
          </cell>
        </row>
        <row r="4252">
          <cell r="B4252" t="str">
            <v>90NB0HF7-C00160</v>
          </cell>
        </row>
        <row r="4253">
          <cell r="B4253" t="str">
            <v>90NB0HF7-C00160</v>
          </cell>
        </row>
        <row r="4254">
          <cell r="B4254" t="str">
            <v>90NB0HF7-C00160</v>
          </cell>
        </row>
        <row r="4255">
          <cell r="B4255" t="str">
            <v>90NB0HF7-C00160</v>
          </cell>
        </row>
        <row r="4256">
          <cell r="B4256" t="str">
            <v>90NB0HF7-C00160</v>
          </cell>
        </row>
        <row r="4257">
          <cell r="B4257" t="str">
            <v>90NB0HF7-C00160</v>
          </cell>
        </row>
        <row r="4258">
          <cell r="B4258" t="str">
            <v>90NB0HF7-C00160</v>
          </cell>
        </row>
        <row r="4259">
          <cell r="B4259" t="str">
            <v>90NB0HF7-C00160</v>
          </cell>
        </row>
        <row r="4260">
          <cell r="B4260" t="str">
            <v>90NB0HF7-C00160</v>
          </cell>
        </row>
        <row r="4261">
          <cell r="B4261" t="str">
            <v>90NB0HF7-C00160</v>
          </cell>
        </row>
        <row r="4262">
          <cell r="B4262" t="str">
            <v>90NB0HF7-C00160</v>
          </cell>
        </row>
        <row r="4263">
          <cell r="B4263" t="str">
            <v>90NB0HF7-C00160</v>
          </cell>
        </row>
        <row r="4264">
          <cell r="B4264" t="str">
            <v>90NB0HF7-C00160</v>
          </cell>
        </row>
        <row r="4265">
          <cell r="B4265" t="str">
            <v>90NB0HF7-C00160</v>
          </cell>
        </row>
        <row r="4266">
          <cell r="B4266" t="str">
            <v>90NB0HF7-C00160</v>
          </cell>
        </row>
        <row r="4267">
          <cell r="B4267" t="str">
            <v>90NB0HF7-C00160</v>
          </cell>
        </row>
        <row r="4268">
          <cell r="B4268" t="str">
            <v>90NB0HF7-C00160</v>
          </cell>
        </row>
        <row r="4269">
          <cell r="B4269" t="str">
            <v>90NB0HF7-C00160</v>
          </cell>
        </row>
        <row r="4270">
          <cell r="B4270" t="str">
            <v>90NB0HF7-C00160</v>
          </cell>
        </row>
        <row r="4271">
          <cell r="B4271" t="str">
            <v>90NB0HF7-C00160</v>
          </cell>
        </row>
        <row r="4272">
          <cell r="B4272" t="str">
            <v>90NB0HF7-C00160</v>
          </cell>
        </row>
        <row r="4273">
          <cell r="B4273" t="str">
            <v>90NB0HF7-C00160</v>
          </cell>
        </row>
        <row r="4274">
          <cell r="B4274" t="str">
            <v>90NB0HF7-C00160</v>
          </cell>
        </row>
        <row r="4275">
          <cell r="B4275" t="str">
            <v>90NB0HF7-C00160</v>
          </cell>
        </row>
        <row r="4276">
          <cell r="B4276" t="str">
            <v>90NB0HF7-C00160</v>
          </cell>
        </row>
        <row r="4277">
          <cell r="B4277" t="str">
            <v>90NB0HF7-C00160</v>
          </cell>
        </row>
        <row r="4278">
          <cell r="B4278" t="str">
            <v>90NB0HF7-C00160</v>
          </cell>
        </row>
        <row r="4279">
          <cell r="B4279" t="str">
            <v>90NB0HF7-C00160</v>
          </cell>
        </row>
        <row r="4280">
          <cell r="B4280" t="str">
            <v>90NB0HF7-C00160</v>
          </cell>
        </row>
        <row r="4281">
          <cell r="B4281" t="str">
            <v>90NB0HF7-C00160</v>
          </cell>
        </row>
        <row r="4282">
          <cell r="B4282" t="str">
            <v>90NB0HF7-C00160</v>
          </cell>
        </row>
        <row r="4283">
          <cell r="B4283" t="str">
            <v>90NB0HF7-C00160</v>
          </cell>
        </row>
        <row r="4284">
          <cell r="B4284" t="str">
            <v>90NB0HF7-C00160</v>
          </cell>
        </row>
        <row r="4285">
          <cell r="B4285" t="str">
            <v>90NB0HF7-C00160</v>
          </cell>
        </row>
        <row r="4286">
          <cell r="B4286" t="str">
            <v>90NB0HF7-C00160</v>
          </cell>
        </row>
        <row r="4287">
          <cell r="B4287" t="str">
            <v>90NB0HF7-C00160</v>
          </cell>
        </row>
        <row r="4288">
          <cell r="B4288" t="str">
            <v>90NB0HF7-C00160</v>
          </cell>
        </row>
        <row r="4289">
          <cell r="B4289" t="str">
            <v>90NB0HF7-C00160</v>
          </cell>
        </row>
        <row r="4290">
          <cell r="B4290" t="str">
            <v>90NB0HF7-C00160</v>
          </cell>
        </row>
        <row r="4291">
          <cell r="B4291" t="str">
            <v>90NB0HF7-C00160</v>
          </cell>
        </row>
        <row r="4292">
          <cell r="B4292" t="str">
            <v>90NB0HF7-C00160</v>
          </cell>
        </row>
        <row r="4293">
          <cell r="B4293" t="str">
            <v>90NB0HF7-C00170</v>
          </cell>
        </row>
        <row r="4294">
          <cell r="B4294" t="str">
            <v>90NB0HF7-C00170</v>
          </cell>
        </row>
        <row r="4295">
          <cell r="B4295" t="str">
            <v>15105-07904100</v>
          </cell>
        </row>
        <row r="4296">
          <cell r="B4296" t="str">
            <v>15105-07904100</v>
          </cell>
        </row>
        <row r="4297">
          <cell r="B4297" t="str">
            <v>15105-07904100</v>
          </cell>
        </row>
        <row r="4298">
          <cell r="B4298" t="str">
            <v>15105-07904100</v>
          </cell>
        </row>
        <row r="4299">
          <cell r="B4299" t="str">
            <v>15105-07904100</v>
          </cell>
        </row>
        <row r="4300">
          <cell r="B4300" t="str">
            <v>15105-07904100</v>
          </cell>
        </row>
        <row r="4301">
          <cell r="B4301" t="str">
            <v>15105-07904100</v>
          </cell>
        </row>
        <row r="4302">
          <cell r="B4302" t="str">
            <v>15105-07904100</v>
          </cell>
        </row>
        <row r="4303">
          <cell r="B4303" t="str">
            <v>15105-07904100</v>
          </cell>
        </row>
        <row r="4304">
          <cell r="B4304" t="str">
            <v>15105-07904100</v>
          </cell>
        </row>
        <row r="4305">
          <cell r="B4305" t="str">
            <v>15105-07904100</v>
          </cell>
        </row>
        <row r="4306">
          <cell r="B4306" t="str">
            <v>15105-07904100</v>
          </cell>
        </row>
        <row r="4307">
          <cell r="B4307" t="str">
            <v>15105-07904100</v>
          </cell>
        </row>
        <row r="4308">
          <cell r="B4308" t="str">
            <v>15105-07904100</v>
          </cell>
        </row>
        <row r="4309">
          <cell r="B4309" t="str">
            <v>15105-07904100</v>
          </cell>
        </row>
        <row r="4310">
          <cell r="B4310" t="str">
            <v>15105-07904100</v>
          </cell>
        </row>
        <row r="4311">
          <cell r="B4311" t="str">
            <v>15105-07904100</v>
          </cell>
        </row>
        <row r="4312">
          <cell r="B4312" t="str">
            <v>15105-07904100</v>
          </cell>
        </row>
        <row r="4313">
          <cell r="B4313" t="str">
            <v>15105-07904100</v>
          </cell>
        </row>
        <row r="4314">
          <cell r="B4314" t="str">
            <v>15105-07904100</v>
          </cell>
        </row>
        <row r="4315">
          <cell r="B4315" t="str">
            <v>15105-07904100</v>
          </cell>
        </row>
        <row r="4316">
          <cell r="B4316" t="str">
            <v>15105-07904100</v>
          </cell>
        </row>
        <row r="4317">
          <cell r="B4317" t="str">
            <v>15105-07904100</v>
          </cell>
        </row>
        <row r="4318">
          <cell r="B4318" t="str">
            <v>15105-07904100</v>
          </cell>
        </row>
        <row r="4319">
          <cell r="B4319" t="str">
            <v>15105-07904100</v>
          </cell>
        </row>
        <row r="4320">
          <cell r="B4320" t="str">
            <v>15105-07904100</v>
          </cell>
        </row>
        <row r="4321">
          <cell r="B4321" t="str">
            <v>15105-07904100</v>
          </cell>
        </row>
        <row r="4322">
          <cell r="B4322" t="str">
            <v>15105-07904100</v>
          </cell>
        </row>
        <row r="4323">
          <cell r="B4323" t="str">
            <v>15105-07904100</v>
          </cell>
        </row>
        <row r="4324">
          <cell r="B4324" t="str">
            <v>15105-07904100</v>
          </cell>
        </row>
        <row r="4325">
          <cell r="B4325" t="str">
            <v>15105-07904100</v>
          </cell>
        </row>
        <row r="4326">
          <cell r="B4326" t="str">
            <v>15105-07904100</v>
          </cell>
        </row>
        <row r="4327">
          <cell r="B4327" t="str">
            <v>15105-07904100</v>
          </cell>
        </row>
        <row r="4328">
          <cell r="B4328" t="str">
            <v>15105-07904100</v>
          </cell>
        </row>
        <row r="4329">
          <cell r="B4329" t="str">
            <v>15105-07904100</v>
          </cell>
        </row>
        <row r="4330">
          <cell r="B4330" t="str">
            <v>15105-07904100</v>
          </cell>
        </row>
        <row r="4331">
          <cell r="B4331" t="str">
            <v>15105-07904100</v>
          </cell>
        </row>
        <row r="4332">
          <cell r="B4332" t="str">
            <v>15105-07904100</v>
          </cell>
        </row>
        <row r="4333">
          <cell r="B4333" t="str">
            <v>15105-07904100</v>
          </cell>
        </row>
        <row r="4334">
          <cell r="B4334" t="str">
            <v>15105-07904100</v>
          </cell>
        </row>
        <row r="4335">
          <cell r="B4335" t="str">
            <v>15105-07904100</v>
          </cell>
        </row>
        <row r="4336">
          <cell r="B4336" t="str">
            <v>15105-07904100</v>
          </cell>
        </row>
        <row r="4337">
          <cell r="B4337" t="str">
            <v>15105-07904100</v>
          </cell>
        </row>
        <row r="4338">
          <cell r="B4338" t="str">
            <v>15105-07904100</v>
          </cell>
        </row>
        <row r="4339">
          <cell r="B4339" t="str">
            <v>15105-07904100</v>
          </cell>
        </row>
        <row r="4340">
          <cell r="B4340" t="str">
            <v>15105-07904100</v>
          </cell>
        </row>
        <row r="4341">
          <cell r="B4341" t="str">
            <v>15105-07904100</v>
          </cell>
        </row>
        <row r="4342">
          <cell r="B4342" t="str">
            <v>15105-07904100</v>
          </cell>
        </row>
        <row r="4343">
          <cell r="B4343" t="str">
            <v>15105-07904100</v>
          </cell>
        </row>
        <row r="4344">
          <cell r="B4344" t="str">
            <v>15105-07904100</v>
          </cell>
        </row>
        <row r="4345">
          <cell r="B4345" t="str">
            <v>15105-07904100</v>
          </cell>
        </row>
        <row r="4346">
          <cell r="B4346" t="str">
            <v>15105-07904100</v>
          </cell>
        </row>
        <row r="4347">
          <cell r="B4347" t="str">
            <v>15105-07904100</v>
          </cell>
        </row>
        <row r="4348">
          <cell r="B4348" t="str">
            <v>15105-07904100</v>
          </cell>
        </row>
        <row r="4349">
          <cell r="B4349" t="str">
            <v>15105-07904100</v>
          </cell>
        </row>
        <row r="4350">
          <cell r="B4350" t="str">
            <v>15105-07904100</v>
          </cell>
        </row>
        <row r="4351">
          <cell r="B4351" t="str">
            <v>15105-07904100</v>
          </cell>
        </row>
        <row r="4352">
          <cell r="B4352" t="str">
            <v>15105-07904100</v>
          </cell>
        </row>
        <row r="4353">
          <cell r="B4353" t="str">
            <v>15105-07904100</v>
          </cell>
        </row>
        <row r="4354">
          <cell r="B4354" t="str">
            <v>15100-2202E000</v>
          </cell>
        </row>
        <row r="4355">
          <cell r="B4355" t="str">
            <v>15100-2202E000</v>
          </cell>
        </row>
        <row r="4356">
          <cell r="B4356" t="str">
            <v>15100-2202E000</v>
          </cell>
        </row>
        <row r="4357">
          <cell r="B4357" t="str">
            <v>15100-2202E000</v>
          </cell>
        </row>
        <row r="4358">
          <cell r="B4358" t="str">
            <v>15100-2202E000</v>
          </cell>
        </row>
        <row r="4359">
          <cell r="B4359" t="str">
            <v>15100-2202E000</v>
          </cell>
        </row>
        <row r="4360">
          <cell r="B4360" t="str">
            <v>15100-2202E000</v>
          </cell>
        </row>
        <row r="4361">
          <cell r="B4361" t="str">
            <v>15100-2202E000</v>
          </cell>
        </row>
        <row r="4362">
          <cell r="B4362" t="str">
            <v>15100-2202E000</v>
          </cell>
        </row>
        <row r="4363">
          <cell r="B4363" t="str">
            <v>90NB0SR1-M17600</v>
          </cell>
        </row>
        <row r="4364">
          <cell r="B4364" t="str">
            <v>90NB0SR1-M17600</v>
          </cell>
        </row>
        <row r="4365">
          <cell r="B4365" t="str">
            <v>15100-06192000</v>
          </cell>
        </row>
        <row r="4366">
          <cell r="B4366" t="str">
            <v>15100-06192000</v>
          </cell>
        </row>
        <row r="4367">
          <cell r="B4367" t="str">
            <v>15100-06192000</v>
          </cell>
        </row>
        <row r="4368">
          <cell r="B4368" t="str">
            <v>15100-06192000</v>
          </cell>
        </row>
        <row r="4369">
          <cell r="B4369" t="str">
            <v>15100-06192000</v>
          </cell>
        </row>
        <row r="4370">
          <cell r="B4370" t="str">
            <v>15100-06192000</v>
          </cell>
        </row>
        <row r="4371">
          <cell r="B4371" t="str">
            <v>15100-06192000</v>
          </cell>
        </row>
        <row r="4372">
          <cell r="B4372" t="str">
            <v>15100-06192000</v>
          </cell>
        </row>
        <row r="4373">
          <cell r="B4373" t="str">
            <v>15100-06192000</v>
          </cell>
        </row>
        <row r="4374">
          <cell r="B4374" t="str">
            <v>15100-06192000</v>
          </cell>
        </row>
        <row r="4375">
          <cell r="B4375" t="str">
            <v>15100-06192000</v>
          </cell>
        </row>
        <row r="4376">
          <cell r="B4376" t="str">
            <v>15100-06192000</v>
          </cell>
        </row>
        <row r="4377">
          <cell r="B4377" t="str">
            <v>15100-06192000</v>
          </cell>
        </row>
        <row r="4378">
          <cell r="B4378" t="str">
            <v>HQ20604222000</v>
          </cell>
        </row>
        <row r="4379">
          <cell r="B4379" t="str">
            <v>HQ20604222000</v>
          </cell>
        </row>
        <row r="4380">
          <cell r="B4380" t="str">
            <v>HQ20604222000</v>
          </cell>
        </row>
        <row r="4381">
          <cell r="B4381" t="str">
            <v>HQ20604222000</v>
          </cell>
        </row>
        <row r="4382">
          <cell r="B4382" t="str">
            <v>HQ20604222000</v>
          </cell>
        </row>
        <row r="4383">
          <cell r="B4383" t="str">
            <v>HQ20604225000</v>
          </cell>
        </row>
        <row r="4384">
          <cell r="B4384" t="str">
            <v>HQ20604225000</v>
          </cell>
        </row>
        <row r="4385">
          <cell r="B4385" t="str">
            <v>HQ20604225000</v>
          </cell>
        </row>
        <row r="4386">
          <cell r="B4386" t="str">
            <v>HQ20604225000</v>
          </cell>
        </row>
        <row r="4387">
          <cell r="B4387" t="str">
            <v>HQ20604225000</v>
          </cell>
        </row>
        <row r="4388">
          <cell r="B4388" t="str">
            <v>13NB0TT0L02011</v>
          </cell>
        </row>
        <row r="4389">
          <cell r="B4389" t="str">
            <v>13NB0TT0L02011</v>
          </cell>
        </row>
        <row r="4390">
          <cell r="B4390" t="str">
            <v>13NB0TT0L02011</v>
          </cell>
        </row>
        <row r="4391">
          <cell r="B4391" t="str">
            <v>13NB0TT0L02011</v>
          </cell>
        </row>
        <row r="4392">
          <cell r="B4392" t="str">
            <v>13NB0TT0L02011</v>
          </cell>
        </row>
        <row r="4393">
          <cell r="B4393" t="str">
            <v>13NB0TT0L02011</v>
          </cell>
        </row>
        <row r="4394">
          <cell r="B4394" t="str">
            <v>13NB0TT0L02011</v>
          </cell>
        </row>
        <row r="4395">
          <cell r="B4395" t="str">
            <v>13NB0TT0L02011</v>
          </cell>
        </row>
        <row r="4396">
          <cell r="B4396" t="str">
            <v>13NB0TT0L02011</v>
          </cell>
        </row>
        <row r="4397">
          <cell r="B4397" t="str">
            <v>13NB0TT0L02011</v>
          </cell>
        </row>
        <row r="4398">
          <cell r="B4398" t="str">
            <v>13NB0TT0L02011</v>
          </cell>
        </row>
        <row r="4399">
          <cell r="B4399" t="str">
            <v>13NB0TT0L02011</v>
          </cell>
        </row>
        <row r="4400">
          <cell r="B4400" t="str">
            <v>13NB0TT0L02011</v>
          </cell>
        </row>
        <row r="4401">
          <cell r="B4401" t="str">
            <v>60NB0HF0-MB5100</v>
          </cell>
        </row>
        <row r="4402">
          <cell r="B4402" t="str">
            <v>60NB0HF0-MB5100</v>
          </cell>
        </row>
        <row r="4403">
          <cell r="B4403" t="str">
            <v>60NB0HF0-MB5100</v>
          </cell>
        </row>
        <row r="4404">
          <cell r="B4404" t="str">
            <v>60NB0HF0-MB5100</v>
          </cell>
        </row>
        <row r="4405">
          <cell r="B4405" t="str">
            <v>60NB0HF0-MB5100</v>
          </cell>
        </row>
        <row r="4406">
          <cell r="B4406" t="str">
            <v>60NB0HF0-MB5100</v>
          </cell>
        </row>
        <row r="4407">
          <cell r="B4407" t="str">
            <v>60NB0HF0-MB5100</v>
          </cell>
        </row>
        <row r="4408">
          <cell r="B4408" t="str">
            <v>60NB0HF0-MB5100</v>
          </cell>
        </row>
        <row r="4409">
          <cell r="B4409" t="str">
            <v>60NB0HF0-MB5100</v>
          </cell>
        </row>
        <row r="4410">
          <cell r="B4410" t="str">
            <v>60NB0HF0-MB5100</v>
          </cell>
        </row>
        <row r="4411">
          <cell r="B4411" t="str">
            <v>60NB0HF0-MB5100</v>
          </cell>
        </row>
        <row r="4412">
          <cell r="B4412" t="str">
            <v>60NB0HF0-MB5100</v>
          </cell>
        </row>
        <row r="4413">
          <cell r="B4413" t="str">
            <v>60NB0HF0-MB5100</v>
          </cell>
        </row>
        <row r="4414">
          <cell r="B4414" t="str">
            <v>60NB0HF0-MB5100</v>
          </cell>
        </row>
        <row r="4415">
          <cell r="B4415" t="str">
            <v>04072-03860000</v>
          </cell>
        </row>
        <row r="4416">
          <cell r="B4416" t="str">
            <v>04072-03860000</v>
          </cell>
        </row>
        <row r="4417">
          <cell r="B4417" t="str">
            <v>04072-03860000</v>
          </cell>
        </row>
        <row r="4418">
          <cell r="B4418" t="str">
            <v>04072-03860000</v>
          </cell>
        </row>
        <row r="4419">
          <cell r="B4419" t="str">
            <v>04072-03860000</v>
          </cell>
        </row>
        <row r="4420">
          <cell r="B4420" t="str">
            <v>04072-03860000</v>
          </cell>
        </row>
        <row r="4421">
          <cell r="B4421" t="str">
            <v>04072-03860000</v>
          </cell>
        </row>
        <row r="4422">
          <cell r="B4422" t="str">
            <v>13NB0K00L15011</v>
          </cell>
        </row>
        <row r="4423">
          <cell r="B4423" t="str">
            <v>13NB0K00L15011</v>
          </cell>
        </row>
        <row r="4424">
          <cell r="B4424" t="str">
            <v>13NB0K00L15011</v>
          </cell>
        </row>
        <row r="4425">
          <cell r="B4425" t="str">
            <v>13NB0K00L15011</v>
          </cell>
        </row>
        <row r="4426">
          <cell r="B4426" t="str">
            <v>13NB0K00L15011</v>
          </cell>
        </row>
        <row r="4427">
          <cell r="B4427" t="str">
            <v>13NB0K00L15011</v>
          </cell>
        </row>
        <row r="4428">
          <cell r="B4428" t="str">
            <v>13NB0K00L15011</v>
          </cell>
        </row>
        <row r="4429">
          <cell r="B4429" t="str">
            <v>13NB0KX0L14011</v>
          </cell>
        </row>
        <row r="4430">
          <cell r="B4430" t="str">
            <v>13NB0KX0L14011</v>
          </cell>
        </row>
        <row r="4431">
          <cell r="B4431" t="str">
            <v>13NB0KX0L14011</v>
          </cell>
        </row>
        <row r="4432">
          <cell r="B4432" t="str">
            <v>13NB0KX0L14011</v>
          </cell>
        </row>
        <row r="4433">
          <cell r="B4433" t="str">
            <v>13NB0KX0L14011</v>
          </cell>
        </row>
        <row r="4434">
          <cell r="B4434" t="str">
            <v>13NB0KX0L14011</v>
          </cell>
        </row>
        <row r="4435">
          <cell r="B4435" t="str">
            <v>13NB0KX0L14011</v>
          </cell>
        </row>
        <row r="4436">
          <cell r="B4436" t="str">
            <v>15100-16151200-L</v>
          </cell>
        </row>
        <row r="4437">
          <cell r="B4437" t="str">
            <v>15100-16151200-L</v>
          </cell>
        </row>
        <row r="4438">
          <cell r="B4438" t="str">
            <v>15100-16151200-L</v>
          </cell>
        </row>
        <row r="4439">
          <cell r="B4439" t="str">
            <v>15100-16151200-L</v>
          </cell>
        </row>
        <row r="4440">
          <cell r="B4440" t="str">
            <v>15100-16151200-L</v>
          </cell>
        </row>
        <row r="4441">
          <cell r="B4441" t="str">
            <v>15100-16151200-L</v>
          </cell>
        </row>
        <row r="4442">
          <cell r="B4442" t="str">
            <v>15100-16151200-L</v>
          </cell>
        </row>
        <row r="4443">
          <cell r="B4443" t="str">
            <v>15100-16151200-L</v>
          </cell>
        </row>
        <row r="4444">
          <cell r="B4444" t="str">
            <v>15100-16151200-L</v>
          </cell>
        </row>
        <row r="4445">
          <cell r="B4445" t="str">
            <v>15100-16151200-L</v>
          </cell>
        </row>
        <row r="4446">
          <cell r="B4446" t="str">
            <v>15100-16151200-L</v>
          </cell>
        </row>
        <row r="4447">
          <cell r="B4447" t="str">
            <v>15100-16151200-L</v>
          </cell>
        </row>
        <row r="4448">
          <cell r="B4448" t="str">
            <v>15100-16151200-L</v>
          </cell>
        </row>
        <row r="4449">
          <cell r="B4449" t="str">
            <v>15100-16151200-L</v>
          </cell>
        </row>
        <row r="4450">
          <cell r="B4450" t="str">
            <v>15100-16151200-L</v>
          </cell>
        </row>
        <row r="4451">
          <cell r="B4451" t="str">
            <v>15100-16151200-L</v>
          </cell>
        </row>
        <row r="4452">
          <cell r="B4452" t="str">
            <v>15100-16151200-L</v>
          </cell>
        </row>
        <row r="4453">
          <cell r="B4453" t="str">
            <v>15100-16151200-L</v>
          </cell>
        </row>
        <row r="4454">
          <cell r="B4454" t="str">
            <v>15100-16151200-L</v>
          </cell>
        </row>
        <row r="4455">
          <cell r="B4455" t="str">
            <v>15100-16151200-L</v>
          </cell>
        </row>
        <row r="4456">
          <cell r="B4456" t="str">
            <v>15100-16151200-L</v>
          </cell>
        </row>
        <row r="4457">
          <cell r="B4457" t="str">
            <v>15100-16151200-L</v>
          </cell>
        </row>
        <row r="4458">
          <cell r="B4458" t="str">
            <v>15100-16151200-L</v>
          </cell>
        </row>
        <row r="4459">
          <cell r="B4459" t="str">
            <v>15100-16151200-L</v>
          </cell>
        </row>
        <row r="4460">
          <cell r="B4460" t="str">
            <v>15100-16151200-L</v>
          </cell>
        </row>
        <row r="4461">
          <cell r="B4461" t="str">
            <v>15100-16151200-L</v>
          </cell>
        </row>
        <row r="4462">
          <cell r="B4462" t="str">
            <v>15100-16154000-L</v>
          </cell>
        </row>
        <row r="4463">
          <cell r="B4463" t="str">
            <v>15100-16154000-L</v>
          </cell>
        </row>
        <row r="4464">
          <cell r="B4464" t="str">
            <v>15100-16154000-L</v>
          </cell>
        </row>
        <row r="4465">
          <cell r="B4465" t="str">
            <v>15100-16154000-L</v>
          </cell>
        </row>
        <row r="4466">
          <cell r="B4466" t="str">
            <v>15100-16154000-L</v>
          </cell>
        </row>
        <row r="4467">
          <cell r="B4467" t="str">
            <v>15100-16154000-L</v>
          </cell>
        </row>
        <row r="4468">
          <cell r="B4468" t="str">
            <v>15100-16154000-L</v>
          </cell>
        </row>
        <row r="4469">
          <cell r="B4469" t="str">
            <v>15100-16154000-L</v>
          </cell>
        </row>
        <row r="4470">
          <cell r="B4470" t="str">
            <v>15100-16154000-L</v>
          </cell>
        </row>
        <row r="4471">
          <cell r="B4471" t="str">
            <v>15100-16154000-L</v>
          </cell>
        </row>
        <row r="4472">
          <cell r="B4472" t="str">
            <v>15100-16154000-L</v>
          </cell>
        </row>
        <row r="4473">
          <cell r="B4473" t="str">
            <v>15100-16154000-L</v>
          </cell>
        </row>
        <row r="4474">
          <cell r="B4474" t="str">
            <v>15100-16154000-L</v>
          </cell>
        </row>
        <row r="4475">
          <cell r="B4475" t="str">
            <v>15100-16154000-L</v>
          </cell>
        </row>
        <row r="4476">
          <cell r="B4476" t="str">
            <v>15100-16154000-L</v>
          </cell>
        </row>
        <row r="4477">
          <cell r="B4477" t="str">
            <v>15100-16154000-L</v>
          </cell>
        </row>
        <row r="4478">
          <cell r="B4478" t="str">
            <v>15100-16154000-L</v>
          </cell>
        </row>
        <row r="4479">
          <cell r="B4479" t="str">
            <v>15100-16154000-L</v>
          </cell>
        </row>
        <row r="4480">
          <cell r="B4480" t="str">
            <v>15100-16154000-L</v>
          </cell>
        </row>
        <row r="4481">
          <cell r="B4481" t="str">
            <v>15100-16154000-L</v>
          </cell>
        </row>
        <row r="4482">
          <cell r="B4482" t="str">
            <v>15100-16154000-L</v>
          </cell>
        </row>
        <row r="4483">
          <cell r="B4483" t="str">
            <v>15100-16154000-L</v>
          </cell>
        </row>
        <row r="4484">
          <cell r="B4484" t="str">
            <v>15100-16154000-L</v>
          </cell>
        </row>
        <row r="4485">
          <cell r="B4485" t="str">
            <v>15100-16154000-L</v>
          </cell>
        </row>
        <row r="4486">
          <cell r="B4486" t="str">
            <v>15100-16154000-L</v>
          </cell>
        </row>
        <row r="4487">
          <cell r="B4487" t="str">
            <v>15100-16154000-L</v>
          </cell>
        </row>
        <row r="4488">
          <cell r="B4488" t="str">
            <v>15100-16154000-L</v>
          </cell>
        </row>
        <row r="4489">
          <cell r="B4489" t="str">
            <v>15100-16154000-L</v>
          </cell>
        </row>
        <row r="4490">
          <cell r="B4490" t="str">
            <v>15100-16154000-L</v>
          </cell>
        </row>
        <row r="4491">
          <cell r="B4491" t="str">
            <v>15100-16154000-L</v>
          </cell>
        </row>
        <row r="4492">
          <cell r="B4492" t="str">
            <v>15100-16154000-L</v>
          </cell>
        </row>
        <row r="4493">
          <cell r="B4493" t="str">
            <v>15100-16154000-L</v>
          </cell>
        </row>
        <row r="4494">
          <cell r="B4494" t="str">
            <v>15100-16154000-L</v>
          </cell>
        </row>
        <row r="4495">
          <cell r="B4495" t="str">
            <v>15100-16154000-L</v>
          </cell>
        </row>
        <row r="4496">
          <cell r="B4496" t="str">
            <v>15100-16154000-L</v>
          </cell>
        </row>
        <row r="4497">
          <cell r="B4497" t="str">
            <v>15100-17202000-L</v>
          </cell>
        </row>
        <row r="4498">
          <cell r="B4498" t="str">
            <v>15100-17202000-L</v>
          </cell>
        </row>
        <row r="4499">
          <cell r="B4499" t="str">
            <v>15100-17202000-L</v>
          </cell>
        </row>
        <row r="4500">
          <cell r="B4500" t="str">
            <v>15100-17202000-L</v>
          </cell>
        </row>
        <row r="4501">
          <cell r="B4501" t="str">
            <v>15100-17202000-L</v>
          </cell>
        </row>
        <row r="4502">
          <cell r="B4502" t="str">
            <v>15100-17202000-L</v>
          </cell>
        </row>
        <row r="4503">
          <cell r="B4503" t="str">
            <v>15100-17202000-L</v>
          </cell>
        </row>
        <row r="4504">
          <cell r="B4504" t="str">
            <v>15100-17202000-L</v>
          </cell>
        </row>
        <row r="4505">
          <cell r="B4505" t="str">
            <v>15100-17202000-L</v>
          </cell>
        </row>
        <row r="4506">
          <cell r="B4506" t="str">
            <v>15100-17202000-L</v>
          </cell>
        </row>
        <row r="4507">
          <cell r="B4507" t="str">
            <v>15100-17202000-L</v>
          </cell>
        </row>
        <row r="4508">
          <cell r="B4508" t="str">
            <v>15100-17202000-L</v>
          </cell>
        </row>
        <row r="4509">
          <cell r="B4509" t="str">
            <v>15100-17202000-L</v>
          </cell>
        </row>
        <row r="4510">
          <cell r="B4510" t="str">
            <v>15100-17202000-L</v>
          </cell>
        </row>
        <row r="4511">
          <cell r="B4511" t="str">
            <v>15100-17202000-L</v>
          </cell>
        </row>
        <row r="4512">
          <cell r="B4512" t="str">
            <v>15100-17202000-L</v>
          </cell>
        </row>
        <row r="4513">
          <cell r="B4513" t="str">
            <v>15100-1720C000-L</v>
          </cell>
        </row>
        <row r="4514">
          <cell r="B4514" t="str">
            <v>15100-1720C000-L</v>
          </cell>
        </row>
        <row r="4515">
          <cell r="B4515" t="str">
            <v>15100-17210100-L</v>
          </cell>
        </row>
        <row r="4516">
          <cell r="B4516" t="str">
            <v>15100-17210100-L</v>
          </cell>
        </row>
        <row r="4517">
          <cell r="B4517" t="str">
            <v>15100-17210100-L</v>
          </cell>
        </row>
        <row r="4518">
          <cell r="B4518" t="str">
            <v>15100-17210100-L</v>
          </cell>
        </row>
        <row r="4519">
          <cell r="B4519" t="str">
            <v>15100-17210100-L</v>
          </cell>
        </row>
        <row r="4520">
          <cell r="B4520" t="str">
            <v>15100-17210100-L</v>
          </cell>
        </row>
        <row r="4521">
          <cell r="B4521" t="str">
            <v>15100-17210100-L</v>
          </cell>
        </row>
        <row r="4522">
          <cell r="B4522" t="str">
            <v>15100-17210100-L</v>
          </cell>
        </row>
        <row r="4523">
          <cell r="B4523" t="str">
            <v>15100-17210100-L</v>
          </cell>
        </row>
        <row r="4524">
          <cell r="B4524" t="str">
            <v>15100-17210100-L</v>
          </cell>
        </row>
        <row r="4525">
          <cell r="B4525" t="str">
            <v>15100-17210100-L</v>
          </cell>
        </row>
        <row r="4526">
          <cell r="B4526" t="str">
            <v>15100-17210100-L</v>
          </cell>
        </row>
        <row r="4527">
          <cell r="B4527" t="str">
            <v>15100-17210100-L</v>
          </cell>
        </row>
        <row r="4528">
          <cell r="B4528" t="str">
            <v>15100-17210100-L</v>
          </cell>
        </row>
        <row r="4529">
          <cell r="B4529" t="str">
            <v>15100-17212000-L</v>
          </cell>
        </row>
        <row r="4530">
          <cell r="B4530" t="str">
            <v>15100-17212000-L</v>
          </cell>
        </row>
        <row r="4531">
          <cell r="B4531" t="str">
            <v>15100-17212000-L</v>
          </cell>
        </row>
        <row r="4532">
          <cell r="B4532" t="str">
            <v>15100-17212000-L</v>
          </cell>
        </row>
        <row r="4533">
          <cell r="B4533" t="str">
            <v>15100-17212000-L</v>
          </cell>
        </row>
        <row r="4534">
          <cell r="B4534" t="str">
            <v>15100-17212000-L</v>
          </cell>
        </row>
        <row r="4535">
          <cell r="B4535" t="str">
            <v>15100-17212000-L</v>
          </cell>
        </row>
        <row r="4536">
          <cell r="B4536" t="str">
            <v>15100-17212000-L</v>
          </cell>
        </row>
        <row r="4537">
          <cell r="B4537" t="str">
            <v>15100-17212000-L</v>
          </cell>
        </row>
        <row r="4538">
          <cell r="B4538" t="str">
            <v>15100-17212000-L</v>
          </cell>
        </row>
        <row r="4539">
          <cell r="B4539" t="str">
            <v>15100-17212000-L</v>
          </cell>
        </row>
        <row r="4540">
          <cell r="B4540" t="str">
            <v>15100-17212000-L</v>
          </cell>
        </row>
        <row r="4541">
          <cell r="B4541" t="str">
            <v>15100-17212000-L</v>
          </cell>
        </row>
        <row r="4542">
          <cell r="B4542" t="str">
            <v>15100-17212000-L</v>
          </cell>
        </row>
        <row r="4543">
          <cell r="B4543" t="str">
            <v>15100-17212000-L</v>
          </cell>
        </row>
        <row r="4544">
          <cell r="B4544" t="str">
            <v>15100-12786000-L</v>
          </cell>
        </row>
        <row r="4545">
          <cell r="B4545" t="str">
            <v>15100-12786000-L</v>
          </cell>
        </row>
        <row r="4546">
          <cell r="B4546" t="str">
            <v>15100-12786000-L</v>
          </cell>
        </row>
        <row r="4547">
          <cell r="B4547" t="str">
            <v>15100-00390200-L</v>
          </cell>
        </row>
        <row r="4548">
          <cell r="B4548" t="str">
            <v>15100-00390200-L</v>
          </cell>
        </row>
        <row r="4549">
          <cell r="B4549" t="str">
            <v>15100-00390200-L</v>
          </cell>
        </row>
        <row r="4550">
          <cell r="B4550" t="str">
            <v>15100-00390200-L</v>
          </cell>
        </row>
        <row r="4551">
          <cell r="B4551" t="str">
            <v>15100-00390200-L</v>
          </cell>
        </row>
        <row r="4552">
          <cell r="B4552" t="str">
            <v>15100-00390200-L</v>
          </cell>
        </row>
        <row r="4553">
          <cell r="B4553" t="str">
            <v>15100-00390200-L</v>
          </cell>
        </row>
        <row r="4554">
          <cell r="B4554" t="str">
            <v>15100-00390200-L</v>
          </cell>
        </row>
        <row r="4555">
          <cell r="B4555" t="str">
            <v>15100-00390200-L</v>
          </cell>
        </row>
        <row r="4556">
          <cell r="B4556" t="str">
            <v>15100-00390200-L</v>
          </cell>
        </row>
        <row r="4557">
          <cell r="B4557" t="str">
            <v>15100-00390200-L</v>
          </cell>
        </row>
        <row r="4558">
          <cell r="B4558" t="str">
            <v>15100-00390200-L</v>
          </cell>
        </row>
        <row r="4559">
          <cell r="B4559" t="str">
            <v>15100-00390200-L</v>
          </cell>
        </row>
        <row r="4560">
          <cell r="B4560" t="str">
            <v>15100-00390200-L</v>
          </cell>
        </row>
        <row r="4561">
          <cell r="B4561" t="str">
            <v>15100-00390200-L</v>
          </cell>
        </row>
        <row r="4562">
          <cell r="B4562" t="str">
            <v>15100-00390200-L</v>
          </cell>
        </row>
        <row r="4563">
          <cell r="B4563" t="str">
            <v>15100-00390200-L</v>
          </cell>
        </row>
        <row r="4564">
          <cell r="B4564" t="str">
            <v>15100-00390200-L</v>
          </cell>
        </row>
        <row r="4565">
          <cell r="B4565" t="str">
            <v>15100-00390200-L</v>
          </cell>
        </row>
        <row r="4566">
          <cell r="B4566" t="str">
            <v>15100-00390200-L</v>
          </cell>
        </row>
        <row r="4567">
          <cell r="B4567" t="str">
            <v>15100-00390200-L</v>
          </cell>
        </row>
        <row r="4568">
          <cell r="B4568" t="str">
            <v>15100-00390200-L</v>
          </cell>
        </row>
        <row r="4569">
          <cell r="B4569" t="str">
            <v>15100-00390200-L</v>
          </cell>
        </row>
        <row r="4570">
          <cell r="B4570" t="str">
            <v>15100-00390200-L</v>
          </cell>
        </row>
        <row r="4571">
          <cell r="B4571" t="str">
            <v>15100-00390200-L</v>
          </cell>
        </row>
        <row r="4572">
          <cell r="B4572" t="str">
            <v>15100-00390200-L</v>
          </cell>
        </row>
        <row r="4573">
          <cell r="B4573" t="str">
            <v>15100-00390200-L</v>
          </cell>
        </row>
        <row r="4574">
          <cell r="B4574" t="str">
            <v>15100-00390200-L</v>
          </cell>
        </row>
        <row r="4575">
          <cell r="B4575" t="str">
            <v>15100-00390200-L</v>
          </cell>
        </row>
        <row r="4576">
          <cell r="B4576" t="str">
            <v>15100-00390200-L</v>
          </cell>
        </row>
        <row r="4577">
          <cell r="B4577" t="str">
            <v>15100-00390200-L</v>
          </cell>
        </row>
        <row r="4578">
          <cell r="B4578" t="str">
            <v>15100-00390200-L</v>
          </cell>
        </row>
        <row r="4579">
          <cell r="B4579" t="str">
            <v>15100-00390200-L</v>
          </cell>
        </row>
        <row r="4580">
          <cell r="B4580" t="str">
            <v>15100-00390200-L</v>
          </cell>
        </row>
        <row r="4581">
          <cell r="B4581" t="str">
            <v>15100-00390200-L</v>
          </cell>
        </row>
        <row r="4582">
          <cell r="B4582" t="str">
            <v>15100-00390200-L</v>
          </cell>
        </row>
        <row r="4583">
          <cell r="B4583" t="str">
            <v>15100-00390200-L</v>
          </cell>
        </row>
        <row r="4584">
          <cell r="B4584" t="str">
            <v>15100-00390200-L</v>
          </cell>
        </row>
        <row r="4585">
          <cell r="B4585" t="str">
            <v>15100-00390200-L</v>
          </cell>
        </row>
        <row r="4586">
          <cell r="B4586" t="str">
            <v>15100-00390200-L</v>
          </cell>
        </row>
        <row r="4587">
          <cell r="B4587" t="str">
            <v>15100-00390200-L</v>
          </cell>
        </row>
        <row r="4588">
          <cell r="B4588" t="str">
            <v>15100-00390200-L</v>
          </cell>
        </row>
        <row r="4589">
          <cell r="B4589" t="str">
            <v>15100-00390200-L</v>
          </cell>
        </row>
        <row r="4590">
          <cell r="B4590" t="str">
            <v>15100-00390200-L</v>
          </cell>
        </row>
        <row r="4591">
          <cell r="B4591" t="str">
            <v>15100-00390200-L</v>
          </cell>
        </row>
        <row r="4592">
          <cell r="B4592" t="str">
            <v>15100-00390200-L</v>
          </cell>
        </row>
        <row r="4593">
          <cell r="B4593" t="str">
            <v>15100-00390200-L</v>
          </cell>
        </row>
        <row r="4594">
          <cell r="B4594" t="str">
            <v>15100-00390200-L</v>
          </cell>
        </row>
        <row r="4595">
          <cell r="B4595" t="str">
            <v>15100-00390200-L</v>
          </cell>
        </row>
        <row r="4596">
          <cell r="B4596" t="str">
            <v>15100-00390200-L</v>
          </cell>
        </row>
        <row r="4597">
          <cell r="B4597" t="str">
            <v>15100-00390200-L</v>
          </cell>
        </row>
        <row r="4598">
          <cell r="B4598" t="str">
            <v>15100-00390200-L</v>
          </cell>
        </row>
        <row r="4599">
          <cell r="B4599" t="str">
            <v>15100-00390200-L</v>
          </cell>
        </row>
        <row r="4600">
          <cell r="B4600" t="str">
            <v>15100-00390200-L</v>
          </cell>
        </row>
        <row r="4601">
          <cell r="B4601" t="str">
            <v>15100-00390200-L</v>
          </cell>
        </row>
        <row r="4602">
          <cell r="B4602" t="str">
            <v>15100-00390200-L</v>
          </cell>
        </row>
        <row r="4603">
          <cell r="B4603" t="str">
            <v>15100-00390200-L</v>
          </cell>
        </row>
        <row r="4604">
          <cell r="B4604" t="str">
            <v>15100-00390200-L</v>
          </cell>
        </row>
        <row r="4605">
          <cell r="B4605" t="str">
            <v>15100-00390200-L</v>
          </cell>
        </row>
        <row r="4606">
          <cell r="B4606" t="str">
            <v>15100-00390200-L</v>
          </cell>
        </row>
        <row r="4607">
          <cell r="B4607" t="str">
            <v>15100-00390200-L</v>
          </cell>
        </row>
        <row r="4608">
          <cell r="B4608" t="str">
            <v>15100-00390200-L</v>
          </cell>
        </row>
        <row r="4609">
          <cell r="B4609" t="str">
            <v>15100-00390200-L</v>
          </cell>
        </row>
        <row r="4610">
          <cell r="B4610" t="str">
            <v>15100-00390200-L</v>
          </cell>
        </row>
        <row r="4611">
          <cell r="B4611" t="str">
            <v>15100-00390200-L</v>
          </cell>
        </row>
        <row r="4612">
          <cell r="B4612" t="str">
            <v>15100-00390200-L</v>
          </cell>
        </row>
        <row r="4613">
          <cell r="B4613" t="str">
            <v>15100-00390200-L</v>
          </cell>
        </row>
        <row r="4614">
          <cell r="B4614" t="str">
            <v>15100-00390200-L</v>
          </cell>
        </row>
        <row r="4615">
          <cell r="B4615" t="str">
            <v>15100-00390200-L</v>
          </cell>
        </row>
        <row r="4616">
          <cell r="B4616" t="str">
            <v>15100-00390200-L</v>
          </cell>
        </row>
        <row r="4617">
          <cell r="B4617" t="str">
            <v>15100-00390200-L</v>
          </cell>
        </row>
        <row r="4618">
          <cell r="B4618" t="str">
            <v>15100-00390200-L</v>
          </cell>
        </row>
        <row r="4619">
          <cell r="B4619" t="str">
            <v>15100-00390200-L</v>
          </cell>
        </row>
        <row r="4620">
          <cell r="B4620" t="str">
            <v>15100-00390200-L</v>
          </cell>
        </row>
        <row r="4621">
          <cell r="B4621" t="str">
            <v>15100-00390200-L</v>
          </cell>
        </row>
        <row r="4622">
          <cell r="B4622" t="str">
            <v>15100-00390200-L</v>
          </cell>
        </row>
        <row r="4623">
          <cell r="B4623" t="str">
            <v>15100-00390200-L</v>
          </cell>
        </row>
        <row r="4624">
          <cell r="B4624" t="str">
            <v>15100-00390200-L</v>
          </cell>
        </row>
        <row r="4625">
          <cell r="B4625" t="str">
            <v>15100-00390200-L</v>
          </cell>
        </row>
        <row r="4626">
          <cell r="B4626" t="str">
            <v>15100-00390200-L</v>
          </cell>
        </row>
        <row r="4627">
          <cell r="B4627" t="str">
            <v>15100-00390200-L</v>
          </cell>
        </row>
        <row r="4628">
          <cell r="B4628" t="str">
            <v>15100-00390200-L</v>
          </cell>
        </row>
        <row r="4629">
          <cell r="B4629" t="str">
            <v>15100-00390200-L</v>
          </cell>
        </row>
        <row r="4630">
          <cell r="B4630" t="str">
            <v>15100-00390200-L</v>
          </cell>
        </row>
        <row r="4631">
          <cell r="B4631" t="str">
            <v>15100-00390200-L</v>
          </cell>
        </row>
        <row r="4632">
          <cell r="B4632" t="str">
            <v>15100-00390200-L</v>
          </cell>
        </row>
        <row r="4633">
          <cell r="B4633" t="str">
            <v>15100-00390200-L</v>
          </cell>
        </row>
        <row r="4634">
          <cell r="B4634" t="str">
            <v>15100-00390200-L</v>
          </cell>
        </row>
        <row r="4635">
          <cell r="B4635" t="str">
            <v>15100-00390200-L</v>
          </cell>
        </row>
        <row r="4636">
          <cell r="B4636" t="str">
            <v>15100-00390200-L</v>
          </cell>
        </row>
        <row r="4637">
          <cell r="B4637" t="str">
            <v>15100-00390200-L</v>
          </cell>
        </row>
        <row r="4638">
          <cell r="B4638" t="str">
            <v>15100-00390200-L</v>
          </cell>
        </row>
        <row r="4639">
          <cell r="B4639" t="str">
            <v>15100-00390200-L</v>
          </cell>
        </row>
        <row r="4640">
          <cell r="B4640" t="str">
            <v>15100-00390200-L</v>
          </cell>
        </row>
        <row r="4641">
          <cell r="B4641" t="str">
            <v>15100-00390200-L</v>
          </cell>
        </row>
        <row r="4642">
          <cell r="B4642" t="str">
            <v>15100-00390200-L</v>
          </cell>
        </row>
        <row r="4643">
          <cell r="B4643" t="str">
            <v>15100-00390200-L</v>
          </cell>
        </row>
        <row r="4644">
          <cell r="B4644" t="str">
            <v>15100-00390200-L</v>
          </cell>
        </row>
        <row r="4645">
          <cell r="B4645" t="str">
            <v>15100-00390200-L</v>
          </cell>
        </row>
        <row r="4646">
          <cell r="B4646" t="str">
            <v>15100-00390200-L</v>
          </cell>
        </row>
        <row r="4647">
          <cell r="B4647" t="str">
            <v>15100-00390200-L</v>
          </cell>
        </row>
        <row r="4648">
          <cell r="B4648" t="str">
            <v>15100-00390200-L</v>
          </cell>
        </row>
        <row r="4649">
          <cell r="B4649" t="str">
            <v>15100-00390200-L</v>
          </cell>
        </row>
        <row r="4650">
          <cell r="B4650" t="str">
            <v>15100-00390200-L</v>
          </cell>
        </row>
        <row r="4651">
          <cell r="B4651" t="str">
            <v>15100-00390200-L</v>
          </cell>
        </row>
        <row r="4652">
          <cell r="B4652" t="str">
            <v>15100-00390200-L</v>
          </cell>
        </row>
        <row r="4653">
          <cell r="B4653" t="str">
            <v>15100-00390200-L</v>
          </cell>
        </row>
        <row r="4654">
          <cell r="B4654" t="str">
            <v>15100-00390200-L</v>
          </cell>
        </row>
        <row r="4655">
          <cell r="B4655" t="str">
            <v>15100-00390200-L</v>
          </cell>
        </row>
        <row r="4656">
          <cell r="B4656" t="str">
            <v>15100-00390200-L</v>
          </cell>
        </row>
        <row r="4657">
          <cell r="B4657" t="str">
            <v>15100-00390200-L</v>
          </cell>
        </row>
        <row r="4658">
          <cell r="B4658" t="str">
            <v>15100-00390200-L</v>
          </cell>
        </row>
        <row r="4659">
          <cell r="B4659" t="str">
            <v>15100-00390200-L</v>
          </cell>
        </row>
        <row r="4660">
          <cell r="B4660" t="str">
            <v>15100-00390200-L</v>
          </cell>
        </row>
        <row r="4661">
          <cell r="B4661" t="str">
            <v>15100-00390200-L</v>
          </cell>
        </row>
        <row r="4662">
          <cell r="B4662" t="str">
            <v>15100-0155A000-L</v>
          </cell>
        </row>
        <row r="4663">
          <cell r="B4663" t="str">
            <v>15100-0155A000-L</v>
          </cell>
        </row>
        <row r="4664">
          <cell r="B4664" t="str">
            <v>15100-0155A000-L</v>
          </cell>
        </row>
        <row r="4665">
          <cell r="B4665" t="str">
            <v>15100-0155A000-L</v>
          </cell>
        </row>
        <row r="4666">
          <cell r="B4666" t="str">
            <v>15100-0155A000-L</v>
          </cell>
        </row>
        <row r="4667">
          <cell r="B4667" t="str">
            <v>15100-0155A000-L</v>
          </cell>
        </row>
        <row r="4668">
          <cell r="B4668" t="str">
            <v>15100-0155A000-L</v>
          </cell>
        </row>
        <row r="4669">
          <cell r="B4669" t="str">
            <v>15100-0155A000-L</v>
          </cell>
        </row>
        <row r="4670">
          <cell r="B4670" t="str">
            <v>15100-0155A000-L</v>
          </cell>
        </row>
        <row r="4671">
          <cell r="B4671" t="str">
            <v>15100-0155A000-L</v>
          </cell>
        </row>
        <row r="4672">
          <cell r="B4672" t="str">
            <v>15100-0155A000-L</v>
          </cell>
        </row>
        <row r="4673">
          <cell r="B4673" t="str">
            <v>15100-0155A000-L</v>
          </cell>
        </row>
        <row r="4674">
          <cell r="B4674" t="str">
            <v>15100-0155A000-L</v>
          </cell>
        </row>
        <row r="4675">
          <cell r="B4675" t="str">
            <v>15100-0155A000-L</v>
          </cell>
        </row>
        <row r="4676">
          <cell r="B4676" t="str">
            <v>15100-0155A000-L</v>
          </cell>
        </row>
        <row r="4677">
          <cell r="B4677" t="str">
            <v>15100-0155A000-L</v>
          </cell>
        </row>
        <row r="4678">
          <cell r="B4678" t="str">
            <v>15100-0155A000-L</v>
          </cell>
        </row>
        <row r="4679">
          <cell r="B4679" t="str">
            <v>15100-0155A000-L</v>
          </cell>
        </row>
        <row r="4680">
          <cell r="B4680" t="str">
            <v>15100-0155A000-L</v>
          </cell>
        </row>
        <row r="4681">
          <cell r="B4681" t="str">
            <v>15100-0155A000-L</v>
          </cell>
        </row>
        <row r="4682">
          <cell r="B4682" t="str">
            <v>15100-0155A000-L</v>
          </cell>
        </row>
        <row r="4683">
          <cell r="B4683" t="str">
            <v>15100-0155A000-L</v>
          </cell>
        </row>
        <row r="4684">
          <cell r="B4684" t="str">
            <v>15100-0155A000-L</v>
          </cell>
        </row>
        <row r="4685">
          <cell r="B4685" t="str">
            <v>15100-0155A000-L</v>
          </cell>
        </row>
        <row r="4686">
          <cell r="B4686" t="str">
            <v>15100-0155A000-L</v>
          </cell>
        </row>
        <row r="4687">
          <cell r="B4687" t="str">
            <v>15100-0155A000-L</v>
          </cell>
        </row>
        <row r="4688">
          <cell r="B4688" t="str">
            <v>15100-0155A000-L</v>
          </cell>
        </row>
        <row r="4689">
          <cell r="B4689" t="str">
            <v>15100-0155A000-L</v>
          </cell>
        </row>
        <row r="4690">
          <cell r="B4690" t="str">
            <v>15100-0155A000-L</v>
          </cell>
        </row>
        <row r="4691">
          <cell r="B4691" t="str">
            <v>15100-0155A000-L</v>
          </cell>
        </row>
        <row r="4692">
          <cell r="B4692" t="str">
            <v>15100-0155A000-L</v>
          </cell>
        </row>
        <row r="4693">
          <cell r="B4693" t="str">
            <v>15100-0155A000-L</v>
          </cell>
        </row>
        <row r="4694">
          <cell r="B4694" t="str">
            <v>15100-0155A000-L</v>
          </cell>
        </row>
        <row r="4695">
          <cell r="B4695" t="str">
            <v>15100-0155A000-L</v>
          </cell>
        </row>
        <row r="4696">
          <cell r="B4696" t="str">
            <v>15100-0155A000-L</v>
          </cell>
        </row>
        <row r="4697">
          <cell r="B4697" t="str">
            <v>15100-08290100-L</v>
          </cell>
        </row>
        <row r="4698">
          <cell r="B4698" t="str">
            <v>15100-08290100-L</v>
          </cell>
        </row>
        <row r="4699">
          <cell r="B4699" t="str">
            <v>15100-08290100-L</v>
          </cell>
        </row>
        <row r="4700">
          <cell r="B4700" t="str">
            <v>15100-08290100-L</v>
          </cell>
        </row>
        <row r="4701">
          <cell r="B4701" t="str">
            <v>15100-08290100-L</v>
          </cell>
        </row>
        <row r="4702">
          <cell r="B4702" t="str">
            <v>15100-08290100-L</v>
          </cell>
        </row>
        <row r="4703">
          <cell r="B4703" t="str">
            <v>15100-08290100-L</v>
          </cell>
        </row>
        <row r="4704">
          <cell r="B4704" t="str">
            <v>15100-08290100-L</v>
          </cell>
        </row>
        <row r="4705">
          <cell r="B4705" t="str">
            <v>15100-08290100-L</v>
          </cell>
        </row>
        <row r="4706">
          <cell r="B4706" t="str">
            <v>15100-08290100-L</v>
          </cell>
        </row>
        <row r="4707">
          <cell r="B4707" t="str">
            <v>15100-08290100-L</v>
          </cell>
        </row>
        <row r="4708">
          <cell r="B4708" t="str">
            <v>15100-08290100-L</v>
          </cell>
        </row>
        <row r="4709">
          <cell r="B4709" t="str">
            <v>15100-08290100-L</v>
          </cell>
        </row>
        <row r="4710">
          <cell r="B4710" t="str">
            <v>15100-08290100-L</v>
          </cell>
        </row>
        <row r="4711">
          <cell r="B4711" t="str">
            <v>15100-08290100-L</v>
          </cell>
        </row>
        <row r="4712">
          <cell r="B4712" t="str">
            <v>15100-08290100-L</v>
          </cell>
        </row>
        <row r="4713">
          <cell r="B4713" t="str">
            <v>15100-08290100-L</v>
          </cell>
        </row>
        <row r="4714">
          <cell r="B4714" t="str">
            <v>15100-08290100-L</v>
          </cell>
        </row>
        <row r="4715">
          <cell r="B4715" t="str">
            <v>15100-08290100-L</v>
          </cell>
        </row>
        <row r="4716">
          <cell r="B4716" t="str">
            <v>15100-08290100-L</v>
          </cell>
        </row>
        <row r="4717">
          <cell r="B4717" t="str">
            <v>15100-08290100-L</v>
          </cell>
        </row>
        <row r="4718">
          <cell r="B4718" t="str">
            <v>15100-08290100-L</v>
          </cell>
        </row>
        <row r="4719">
          <cell r="B4719" t="str">
            <v>15100-08290100-L</v>
          </cell>
        </row>
        <row r="4720">
          <cell r="B4720" t="str">
            <v>15100-08290100-L</v>
          </cell>
        </row>
        <row r="4721">
          <cell r="B4721" t="str">
            <v>15100-08290100-L</v>
          </cell>
        </row>
        <row r="4722">
          <cell r="B4722" t="str">
            <v>15100-08290100-L</v>
          </cell>
        </row>
        <row r="4723">
          <cell r="B4723" t="str">
            <v>15100-08290100-L</v>
          </cell>
        </row>
        <row r="4724">
          <cell r="B4724" t="str">
            <v>15100-08290100-L</v>
          </cell>
        </row>
        <row r="4725">
          <cell r="B4725" t="str">
            <v>15100-08290100-L</v>
          </cell>
        </row>
        <row r="4726">
          <cell r="B4726" t="str">
            <v>15100-08290100-L</v>
          </cell>
        </row>
        <row r="4727">
          <cell r="B4727" t="str">
            <v>15100-08290100-L</v>
          </cell>
        </row>
        <row r="4728">
          <cell r="B4728" t="str">
            <v>15100-08290100-L</v>
          </cell>
        </row>
        <row r="4729">
          <cell r="B4729" t="str">
            <v>15100-08290100-L</v>
          </cell>
        </row>
        <row r="4730">
          <cell r="B4730" t="str">
            <v>15100-08290100-L</v>
          </cell>
        </row>
        <row r="4731">
          <cell r="B4731" t="str">
            <v>15100-08290100-L</v>
          </cell>
        </row>
        <row r="4732">
          <cell r="B4732" t="str">
            <v>15100-08290100-L</v>
          </cell>
        </row>
        <row r="4733">
          <cell r="B4733" t="str">
            <v>15100-08290100-L</v>
          </cell>
        </row>
        <row r="4734">
          <cell r="B4734" t="str">
            <v>15100-08290100-L</v>
          </cell>
        </row>
        <row r="4735">
          <cell r="B4735" t="str">
            <v>15100-08290100-L</v>
          </cell>
        </row>
        <row r="4736">
          <cell r="B4736" t="str">
            <v>15100-08290100-L</v>
          </cell>
        </row>
        <row r="4737">
          <cell r="B4737" t="str">
            <v>15100-08290100-L</v>
          </cell>
        </row>
        <row r="4738">
          <cell r="B4738" t="str">
            <v>15100-08290100-L</v>
          </cell>
        </row>
        <row r="4739">
          <cell r="B4739" t="str">
            <v>15100-08290100-L</v>
          </cell>
        </row>
        <row r="4740">
          <cell r="B4740" t="str">
            <v>15100-08290100-L</v>
          </cell>
        </row>
        <row r="4741">
          <cell r="B4741" t="str">
            <v>15100-08290100-L</v>
          </cell>
        </row>
        <row r="4742">
          <cell r="B4742" t="str">
            <v>15100-08290100-L</v>
          </cell>
        </row>
        <row r="4743">
          <cell r="B4743" t="str">
            <v>15100-08290100-L</v>
          </cell>
        </row>
        <row r="4744">
          <cell r="B4744" t="str">
            <v>15100-08290100-L</v>
          </cell>
        </row>
        <row r="4745">
          <cell r="B4745" t="str">
            <v>15100-08290100-L</v>
          </cell>
        </row>
        <row r="4746">
          <cell r="B4746" t="str">
            <v>15100-08290100-L</v>
          </cell>
        </row>
        <row r="4747">
          <cell r="B4747" t="str">
            <v>15100-08290100-L</v>
          </cell>
        </row>
        <row r="4748">
          <cell r="B4748" t="str">
            <v>15100-08290100-L</v>
          </cell>
        </row>
        <row r="4749">
          <cell r="B4749" t="str">
            <v>15100-08290100-L</v>
          </cell>
        </row>
        <row r="4750">
          <cell r="B4750" t="str">
            <v>15100-08290100-L</v>
          </cell>
        </row>
        <row r="4751">
          <cell r="B4751" t="str">
            <v>15100-08290100-L</v>
          </cell>
        </row>
        <row r="4752">
          <cell r="B4752" t="str">
            <v>15100-08290100-L</v>
          </cell>
        </row>
        <row r="4753">
          <cell r="B4753" t="str">
            <v>15100-08290100-L</v>
          </cell>
        </row>
        <row r="4754">
          <cell r="B4754" t="str">
            <v>15100-08290100-L</v>
          </cell>
        </row>
        <row r="4755">
          <cell r="B4755" t="str">
            <v>15100-08290100-L</v>
          </cell>
        </row>
        <row r="4756">
          <cell r="B4756" t="str">
            <v>15100-08290100-L</v>
          </cell>
        </row>
        <row r="4757">
          <cell r="B4757" t="str">
            <v>15100-08290100-L</v>
          </cell>
        </row>
        <row r="4758">
          <cell r="B4758" t="str">
            <v>15100-08290100-L</v>
          </cell>
        </row>
        <row r="4759">
          <cell r="B4759" t="str">
            <v>15100-08290100-L</v>
          </cell>
        </row>
        <row r="4760">
          <cell r="B4760" t="str">
            <v>15100-08290100-L</v>
          </cell>
        </row>
        <row r="4761">
          <cell r="B4761" t="str">
            <v>15100-08290100-L</v>
          </cell>
        </row>
        <row r="4762">
          <cell r="B4762" t="str">
            <v>15100-08290100-L</v>
          </cell>
        </row>
        <row r="4763">
          <cell r="B4763" t="str">
            <v>15100-08290100-L</v>
          </cell>
        </row>
        <row r="4764">
          <cell r="B4764" t="str">
            <v>15100-08290100-L</v>
          </cell>
        </row>
        <row r="4765">
          <cell r="B4765" t="str">
            <v>15100-08290100-L</v>
          </cell>
        </row>
        <row r="4766">
          <cell r="B4766" t="str">
            <v>15100-08290100-L</v>
          </cell>
        </row>
        <row r="4767">
          <cell r="B4767" t="str">
            <v>15100-08290100-L</v>
          </cell>
        </row>
        <row r="4768">
          <cell r="B4768" t="str">
            <v>15100-08290100-L</v>
          </cell>
        </row>
        <row r="4769">
          <cell r="B4769" t="str">
            <v>15100-08290100-L</v>
          </cell>
        </row>
        <row r="4770">
          <cell r="B4770" t="str">
            <v>15100-08290100-L</v>
          </cell>
        </row>
        <row r="4771">
          <cell r="B4771" t="str">
            <v>15100-08290100-L</v>
          </cell>
        </row>
        <row r="4772">
          <cell r="B4772" t="str">
            <v>15100-08290100-L</v>
          </cell>
        </row>
        <row r="4773">
          <cell r="B4773" t="str">
            <v>15100-08290100-L</v>
          </cell>
        </row>
        <row r="4774">
          <cell r="B4774" t="str">
            <v>15100-08290100-L</v>
          </cell>
        </row>
        <row r="4775">
          <cell r="B4775" t="str">
            <v>15100-08290100-L</v>
          </cell>
        </row>
        <row r="4776">
          <cell r="B4776" t="str">
            <v>15100-08290100-L</v>
          </cell>
        </row>
        <row r="4777">
          <cell r="B4777" t="str">
            <v>15100-08290100-L</v>
          </cell>
        </row>
        <row r="4778">
          <cell r="B4778" t="str">
            <v>15100-08290100-L</v>
          </cell>
        </row>
        <row r="4779">
          <cell r="B4779" t="str">
            <v>15100-08290100-L</v>
          </cell>
        </row>
        <row r="4780">
          <cell r="B4780" t="str">
            <v>15100-08290100-L</v>
          </cell>
        </row>
        <row r="4781">
          <cell r="B4781" t="str">
            <v>15100-08290100-L</v>
          </cell>
        </row>
        <row r="4782">
          <cell r="B4782" t="str">
            <v>15100-08290100-L</v>
          </cell>
        </row>
        <row r="4783">
          <cell r="B4783" t="str">
            <v>15100-08290100-L</v>
          </cell>
        </row>
        <row r="4784">
          <cell r="B4784" t="str">
            <v>15100-08290100-L</v>
          </cell>
        </row>
        <row r="4785">
          <cell r="B4785" t="str">
            <v>15100-08290100-L</v>
          </cell>
        </row>
        <row r="4786">
          <cell r="B4786" t="str">
            <v>15100-08290100-L</v>
          </cell>
        </row>
        <row r="4787">
          <cell r="B4787" t="str">
            <v>15100-08290100-L</v>
          </cell>
        </row>
        <row r="4788">
          <cell r="B4788" t="str">
            <v>15100-08290100-L</v>
          </cell>
        </row>
        <row r="4789">
          <cell r="B4789" t="str">
            <v>15100-08290100-L</v>
          </cell>
        </row>
        <row r="4790">
          <cell r="B4790" t="str">
            <v>15100-08290100-L</v>
          </cell>
        </row>
        <row r="4791">
          <cell r="B4791" t="str">
            <v>15100-08290100-L</v>
          </cell>
        </row>
        <row r="4792">
          <cell r="B4792" t="str">
            <v>15100-08290100-L</v>
          </cell>
        </row>
        <row r="4793">
          <cell r="B4793" t="str">
            <v>15100-08290100-L</v>
          </cell>
        </row>
        <row r="4794">
          <cell r="B4794" t="str">
            <v>15100-11712100-L</v>
          </cell>
        </row>
        <row r="4795">
          <cell r="B4795" t="str">
            <v>15100-11712100-L</v>
          </cell>
        </row>
        <row r="4796">
          <cell r="B4796" t="str">
            <v>15100-11712100-L</v>
          </cell>
        </row>
        <row r="4797">
          <cell r="B4797" t="str">
            <v>15100-11712100-L</v>
          </cell>
        </row>
        <row r="4798">
          <cell r="B4798" t="str">
            <v>15100-11712100-L</v>
          </cell>
        </row>
        <row r="4799">
          <cell r="B4799" t="str">
            <v>15100-11712100-L</v>
          </cell>
        </row>
        <row r="4800">
          <cell r="B4800" t="str">
            <v>15100-11712100-L</v>
          </cell>
        </row>
        <row r="4801">
          <cell r="B4801" t="str">
            <v>15100-11712100-L</v>
          </cell>
        </row>
        <row r="4802">
          <cell r="B4802" t="str">
            <v>15100-11712100-L</v>
          </cell>
        </row>
        <row r="4803">
          <cell r="B4803" t="str">
            <v>15100-11712100-L</v>
          </cell>
        </row>
        <row r="4804">
          <cell r="B4804" t="str">
            <v>15100-11712100-L</v>
          </cell>
        </row>
        <row r="4805">
          <cell r="B4805" t="str">
            <v>15100-11712100-L</v>
          </cell>
        </row>
        <row r="4806">
          <cell r="B4806" t="str">
            <v>15100-11712100-L</v>
          </cell>
        </row>
        <row r="4807">
          <cell r="B4807" t="str">
            <v>15100-11712100-L</v>
          </cell>
        </row>
        <row r="4808">
          <cell r="B4808" t="str">
            <v>15100-11712100-L</v>
          </cell>
        </row>
        <row r="4809">
          <cell r="B4809" t="str">
            <v>15100-11712100-L</v>
          </cell>
        </row>
        <row r="4810">
          <cell r="B4810" t="str">
            <v>15100-11712100-L</v>
          </cell>
        </row>
        <row r="4811">
          <cell r="B4811" t="str">
            <v>15100-11712100-L</v>
          </cell>
        </row>
        <row r="4812">
          <cell r="B4812" t="str">
            <v>15100-11712100-L</v>
          </cell>
        </row>
        <row r="4813">
          <cell r="B4813" t="str">
            <v>15100-11712100-L</v>
          </cell>
        </row>
        <row r="4814">
          <cell r="B4814" t="str">
            <v>15100-11712100-L</v>
          </cell>
        </row>
        <row r="4815">
          <cell r="B4815" t="str">
            <v>15100-11712100-L</v>
          </cell>
        </row>
        <row r="4816">
          <cell r="B4816" t="str">
            <v>15100-11712100-L</v>
          </cell>
        </row>
        <row r="4817">
          <cell r="B4817" t="str">
            <v>15100-11712100-L</v>
          </cell>
        </row>
        <row r="4818">
          <cell r="B4818" t="str">
            <v>15100-11712100-L</v>
          </cell>
        </row>
        <row r="4819">
          <cell r="B4819" t="str">
            <v>15100-11712100-L</v>
          </cell>
        </row>
        <row r="4820">
          <cell r="B4820" t="str">
            <v>15100-11712100-L</v>
          </cell>
        </row>
        <row r="4821">
          <cell r="B4821" t="str">
            <v>15100-11712100-L</v>
          </cell>
        </row>
        <row r="4822">
          <cell r="B4822" t="str">
            <v>15100-11712100-L</v>
          </cell>
        </row>
        <row r="4823">
          <cell r="B4823" t="str">
            <v>15100-11712100-L</v>
          </cell>
        </row>
        <row r="4824">
          <cell r="B4824" t="str">
            <v>15100-11712100-L</v>
          </cell>
        </row>
        <row r="4825">
          <cell r="B4825" t="str">
            <v>15100-11712100-L</v>
          </cell>
        </row>
        <row r="4826">
          <cell r="B4826" t="str">
            <v>15100-11712100-L</v>
          </cell>
        </row>
        <row r="4827">
          <cell r="B4827" t="str">
            <v>15100-11712100-L</v>
          </cell>
        </row>
        <row r="4828">
          <cell r="B4828" t="str">
            <v>15100-11712100-L</v>
          </cell>
        </row>
        <row r="4829">
          <cell r="B4829" t="str">
            <v>15100-11712100-L</v>
          </cell>
        </row>
        <row r="4830">
          <cell r="B4830" t="str">
            <v>15100-11712100-L</v>
          </cell>
        </row>
        <row r="4831">
          <cell r="B4831" t="str">
            <v>15100-11712100-L</v>
          </cell>
        </row>
        <row r="4832">
          <cell r="B4832" t="str">
            <v>15100-11712100-L</v>
          </cell>
        </row>
        <row r="4833">
          <cell r="B4833" t="str">
            <v>15100-11712100-L</v>
          </cell>
        </row>
        <row r="4834">
          <cell r="B4834" t="str">
            <v>15100-11712100-L</v>
          </cell>
        </row>
        <row r="4835">
          <cell r="B4835" t="str">
            <v>15100-11712100-L</v>
          </cell>
        </row>
        <row r="4836">
          <cell r="B4836" t="str">
            <v>15100-11712100-L</v>
          </cell>
        </row>
        <row r="4837">
          <cell r="B4837" t="str">
            <v>15100-11712100-L</v>
          </cell>
        </row>
        <row r="4838">
          <cell r="B4838" t="str">
            <v>15100-11712100-L</v>
          </cell>
        </row>
        <row r="4839">
          <cell r="B4839" t="str">
            <v>15100-11712100-L</v>
          </cell>
        </row>
        <row r="4840">
          <cell r="B4840" t="str">
            <v>15100-11712100-L</v>
          </cell>
        </row>
        <row r="4841">
          <cell r="B4841" t="str">
            <v>15100-11712100-L</v>
          </cell>
        </row>
        <row r="4842">
          <cell r="B4842" t="str">
            <v>15100-11712100-L</v>
          </cell>
        </row>
        <row r="4843">
          <cell r="B4843" t="str">
            <v>15100-11712100-L</v>
          </cell>
        </row>
        <row r="4844">
          <cell r="B4844" t="str">
            <v>15100-11712100-L</v>
          </cell>
        </row>
        <row r="4845">
          <cell r="B4845" t="str">
            <v>15100-11712100-L</v>
          </cell>
        </row>
        <row r="4846">
          <cell r="B4846" t="str">
            <v>15100-11712100-L</v>
          </cell>
        </row>
        <row r="4847">
          <cell r="B4847" t="str">
            <v>15100-11712100-L</v>
          </cell>
        </row>
        <row r="4848">
          <cell r="B4848" t="str">
            <v>15100-11712100-L</v>
          </cell>
        </row>
        <row r="4849">
          <cell r="B4849" t="str">
            <v>15100-11712100-L</v>
          </cell>
        </row>
        <row r="4850">
          <cell r="B4850" t="str">
            <v>15100-11712100-L</v>
          </cell>
        </row>
        <row r="4851">
          <cell r="B4851" t="str">
            <v>15100-11712100-L</v>
          </cell>
        </row>
        <row r="4852">
          <cell r="B4852" t="str">
            <v>15100-11712100-L</v>
          </cell>
        </row>
        <row r="4853">
          <cell r="B4853" t="str">
            <v>15100-11712100-L</v>
          </cell>
        </row>
        <row r="4854">
          <cell r="B4854" t="str">
            <v>15100-11712100-L</v>
          </cell>
        </row>
        <row r="4855">
          <cell r="B4855" t="str">
            <v>15100-11712100-L</v>
          </cell>
        </row>
        <row r="4856">
          <cell r="B4856" t="str">
            <v>15100-11712100-L</v>
          </cell>
        </row>
        <row r="4857">
          <cell r="B4857" t="str">
            <v>15100-11712100-L</v>
          </cell>
        </row>
        <row r="4858">
          <cell r="B4858" t="str">
            <v>15100-11712100-L</v>
          </cell>
        </row>
        <row r="4859">
          <cell r="B4859" t="str">
            <v>15100-11712100-L</v>
          </cell>
        </row>
        <row r="4860">
          <cell r="B4860" t="str">
            <v>15100-11712100-L</v>
          </cell>
        </row>
        <row r="4861">
          <cell r="B4861" t="str">
            <v>15100-11712100-L</v>
          </cell>
        </row>
        <row r="4862">
          <cell r="B4862" t="str">
            <v>15100-11712100-L</v>
          </cell>
        </row>
        <row r="4863">
          <cell r="B4863" t="str">
            <v>15100-11712100-L</v>
          </cell>
        </row>
        <row r="4864">
          <cell r="B4864" t="str">
            <v>15100-11712100-L</v>
          </cell>
        </row>
        <row r="4865">
          <cell r="B4865" t="str">
            <v>15100-11712100-L</v>
          </cell>
        </row>
        <row r="4866">
          <cell r="B4866" t="str">
            <v>15100-11712100-L</v>
          </cell>
        </row>
        <row r="4867">
          <cell r="B4867" t="str">
            <v>15100-11712100-L</v>
          </cell>
        </row>
        <row r="4868">
          <cell r="B4868" t="str">
            <v>15100-11712100-L</v>
          </cell>
        </row>
        <row r="4869">
          <cell r="B4869" t="str">
            <v>15100-11712100-L</v>
          </cell>
        </row>
        <row r="4870">
          <cell r="B4870" t="str">
            <v>15100-11712100-L</v>
          </cell>
        </row>
        <row r="4871">
          <cell r="B4871" t="str">
            <v>15100-11712100-L</v>
          </cell>
        </row>
        <row r="4872">
          <cell r="B4872" t="str">
            <v>15100-11712100-L</v>
          </cell>
        </row>
        <row r="4873">
          <cell r="B4873" t="str">
            <v>15100-11712100-L</v>
          </cell>
        </row>
        <row r="4874">
          <cell r="B4874" t="str">
            <v>15100-11712100-L</v>
          </cell>
        </row>
        <row r="4875">
          <cell r="B4875" t="str">
            <v>15100-11712100-L</v>
          </cell>
        </row>
        <row r="4876">
          <cell r="B4876" t="str">
            <v>15100-11712100-L</v>
          </cell>
        </row>
        <row r="4877">
          <cell r="B4877" t="str">
            <v>15100-11712100-L</v>
          </cell>
        </row>
        <row r="4878">
          <cell r="B4878" t="str">
            <v>15100-11712100-L</v>
          </cell>
        </row>
        <row r="4879">
          <cell r="B4879" t="str">
            <v>15100-11712100-L</v>
          </cell>
        </row>
        <row r="4880">
          <cell r="B4880" t="str">
            <v>15100-11712100-L</v>
          </cell>
        </row>
        <row r="4881">
          <cell r="B4881" t="str">
            <v>15100-11712100-L</v>
          </cell>
        </row>
        <row r="4882">
          <cell r="B4882" t="str">
            <v>15100-11712100-L</v>
          </cell>
        </row>
        <row r="4883">
          <cell r="B4883" t="str">
            <v>15100-11712100-L</v>
          </cell>
        </row>
        <row r="4884">
          <cell r="B4884" t="str">
            <v>15100-11712100-L</v>
          </cell>
        </row>
        <row r="4885">
          <cell r="B4885" t="str">
            <v>15100-11712100-L</v>
          </cell>
        </row>
        <row r="4886">
          <cell r="B4886" t="str">
            <v>15100-11712100-L</v>
          </cell>
        </row>
        <row r="4887">
          <cell r="B4887" t="str">
            <v>15100-11712100-L</v>
          </cell>
        </row>
        <row r="4888">
          <cell r="B4888" t="str">
            <v>15100-11712100-L</v>
          </cell>
        </row>
        <row r="4889">
          <cell r="B4889" t="str">
            <v>15100-11712100-L</v>
          </cell>
        </row>
        <row r="4890">
          <cell r="B4890" t="str">
            <v>15100-11712100-L</v>
          </cell>
        </row>
        <row r="4891">
          <cell r="B4891" t="str">
            <v>15100-11712100-L</v>
          </cell>
        </row>
        <row r="4892">
          <cell r="B4892" t="str">
            <v>15100-11712100-L</v>
          </cell>
        </row>
        <row r="4893">
          <cell r="B4893" t="str">
            <v>15100-11712100-L</v>
          </cell>
        </row>
        <row r="4894">
          <cell r="B4894" t="str">
            <v>15100-11712100-L</v>
          </cell>
        </row>
        <row r="4895">
          <cell r="B4895" t="str">
            <v>15100-11712100-L</v>
          </cell>
        </row>
        <row r="4896">
          <cell r="B4896" t="str">
            <v>15100-11712100-L</v>
          </cell>
        </row>
        <row r="4897">
          <cell r="B4897" t="str">
            <v>15100-11712100-L</v>
          </cell>
        </row>
        <row r="4898">
          <cell r="B4898" t="str">
            <v>15100-11712100-L</v>
          </cell>
        </row>
        <row r="4899">
          <cell r="B4899" t="str">
            <v>15100-11712100-L</v>
          </cell>
        </row>
        <row r="4900">
          <cell r="B4900" t="str">
            <v>15100-11712100-L</v>
          </cell>
        </row>
        <row r="4901">
          <cell r="B4901" t="str">
            <v>15100-11712100-L</v>
          </cell>
        </row>
        <row r="4902">
          <cell r="B4902" t="str">
            <v>15100-11712100-L</v>
          </cell>
        </row>
        <row r="4903">
          <cell r="B4903" t="str">
            <v>15100-11712100-L</v>
          </cell>
        </row>
        <row r="4904">
          <cell r="B4904" t="str">
            <v>15100-11712100-L</v>
          </cell>
        </row>
        <row r="4905">
          <cell r="B4905" t="str">
            <v>15100-11712100-L</v>
          </cell>
        </row>
        <row r="4906">
          <cell r="B4906" t="str">
            <v>15100-11712100-L</v>
          </cell>
        </row>
        <row r="4907">
          <cell r="B4907" t="str">
            <v>15100-11712100-L</v>
          </cell>
        </row>
        <row r="4908">
          <cell r="B4908" t="str">
            <v>15100-11712100-L</v>
          </cell>
        </row>
        <row r="4909">
          <cell r="B4909" t="str">
            <v>15100-11712100-L</v>
          </cell>
        </row>
        <row r="4910">
          <cell r="B4910" t="str">
            <v>15100-11712100-L</v>
          </cell>
        </row>
        <row r="4911">
          <cell r="B4911" t="str">
            <v>15100-11712100-L</v>
          </cell>
        </row>
        <row r="4912">
          <cell r="B4912" t="str">
            <v>15100-11712100-L</v>
          </cell>
        </row>
        <row r="4913">
          <cell r="B4913" t="str">
            <v>15100-11712100-L</v>
          </cell>
        </row>
        <row r="4914">
          <cell r="B4914" t="str">
            <v>15100-11712100-L</v>
          </cell>
        </row>
        <row r="4915">
          <cell r="B4915" t="str">
            <v>15100-11712100-L</v>
          </cell>
        </row>
        <row r="4916">
          <cell r="B4916" t="str">
            <v>15100-11712100-L</v>
          </cell>
        </row>
        <row r="4917">
          <cell r="B4917" t="str">
            <v>15100-11712100-L</v>
          </cell>
        </row>
        <row r="4918">
          <cell r="B4918" t="str">
            <v>15100-11712100-L</v>
          </cell>
        </row>
        <row r="4919">
          <cell r="B4919" t="str">
            <v>15100-11712100-L</v>
          </cell>
        </row>
        <row r="4920">
          <cell r="B4920" t="str">
            <v>15100-11712100-L</v>
          </cell>
        </row>
        <row r="4921">
          <cell r="B4921" t="str">
            <v>15100-11712100-L</v>
          </cell>
        </row>
        <row r="4922">
          <cell r="B4922" t="str">
            <v>15100-11712100-L</v>
          </cell>
        </row>
        <row r="4923">
          <cell r="B4923" t="str">
            <v>15100-11712100-L</v>
          </cell>
        </row>
        <row r="4924">
          <cell r="B4924" t="str">
            <v>15100-11712100-L</v>
          </cell>
        </row>
        <row r="4925">
          <cell r="B4925" t="str">
            <v>15100-11712100-L</v>
          </cell>
        </row>
        <row r="4926">
          <cell r="B4926" t="str">
            <v>15100-11712100-L</v>
          </cell>
        </row>
        <row r="4927">
          <cell r="B4927" t="str">
            <v>15100-11712100-L</v>
          </cell>
        </row>
        <row r="4928">
          <cell r="B4928" t="str">
            <v>15100-11712100-L</v>
          </cell>
        </row>
        <row r="4929">
          <cell r="B4929" t="str">
            <v>15100-11712100-L</v>
          </cell>
        </row>
        <row r="4930">
          <cell r="B4930" t="str">
            <v>15100-11712100-L</v>
          </cell>
        </row>
        <row r="4931">
          <cell r="B4931" t="str">
            <v>15100-11712100-L</v>
          </cell>
        </row>
        <row r="4932">
          <cell r="B4932" t="str">
            <v>15100-11712100-L</v>
          </cell>
        </row>
        <row r="4933">
          <cell r="B4933" t="str">
            <v>15105-07543000</v>
          </cell>
        </row>
        <row r="4934">
          <cell r="B4934" t="str">
            <v>15105-07543000</v>
          </cell>
        </row>
        <row r="4935">
          <cell r="B4935" t="str">
            <v>15105-07543000</v>
          </cell>
        </row>
        <row r="4936">
          <cell r="B4936" t="str">
            <v>15105-07543000</v>
          </cell>
        </row>
        <row r="4937">
          <cell r="B4937" t="str">
            <v>15105-07543000</v>
          </cell>
        </row>
        <row r="4938">
          <cell r="B4938" t="str">
            <v>15105-07543000</v>
          </cell>
        </row>
        <row r="4939">
          <cell r="B4939" t="str">
            <v>60NB0T40-MB1800</v>
          </cell>
        </row>
        <row r="4940">
          <cell r="B4940" t="str">
            <v>60NB0T40-MB1800</v>
          </cell>
        </row>
        <row r="4941">
          <cell r="B4941" t="str">
            <v>60NB0T40-MB1800</v>
          </cell>
        </row>
        <row r="4942">
          <cell r="B4942" t="str">
            <v>60NB0T40-MB1800</v>
          </cell>
        </row>
        <row r="4943">
          <cell r="B4943" t="str">
            <v>60NB0T40-MB1800</v>
          </cell>
        </row>
        <row r="4944">
          <cell r="B4944" t="str">
            <v>15105-08265100</v>
          </cell>
        </row>
        <row r="4945">
          <cell r="B4945" t="str">
            <v>15105-08265100</v>
          </cell>
        </row>
        <row r="4946">
          <cell r="B4946" t="str">
            <v>15105-08265100</v>
          </cell>
        </row>
        <row r="4947">
          <cell r="B4947" t="str">
            <v>15105-08265100</v>
          </cell>
        </row>
        <row r="4948">
          <cell r="B4948" t="str">
            <v>15105-08265100</v>
          </cell>
        </row>
        <row r="4949">
          <cell r="B4949" t="str">
            <v>15105-08265100</v>
          </cell>
        </row>
        <row r="4950">
          <cell r="B4950" t="str">
            <v>15105-08265100</v>
          </cell>
        </row>
        <row r="4951">
          <cell r="B4951" t="str">
            <v>15105-08265100</v>
          </cell>
        </row>
        <row r="4952">
          <cell r="B4952" t="str">
            <v>15105-08265100</v>
          </cell>
        </row>
        <row r="4953">
          <cell r="B4953" t="str">
            <v>15105-08265100</v>
          </cell>
        </row>
        <row r="4954">
          <cell r="B4954" t="str">
            <v>15105-08265100</v>
          </cell>
        </row>
        <row r="4955">
          <cell r="B4955" t="str">
            <v>15105-08265100</v>
          </cell>
        </row>
        <row r="4956">
          <cell r="B4956" t="str">
            <v>15105-08265100</v>
          </cell>
        </row>
        <row r="4957">
          <cell r="B4957" t="str">
            <v>13NB0SI0L21011</v>
          </cell>
        </row>
        <row r="4958">
          <cell r="B4958" t="str">
            <v>13NB0SI0L21011</v>
          </cell>
        </row>
        <row r="4959">
          <cell r="B4959" t="str">
            <v>13NB0SI0L21011</v>
          </cell>
        </row>
        <row r="4960">
          <cell r="B4960" t="str">
            <v>13NB0SI0L21011</v>
          </cell>
        </row>
        <row r="4961">
          <cell r="B4961" t="str">
            <v>13NB0SI0L21011</v>
          </cell>
        </row>
        <row r="4962">
          <cell r="B4962" t="str">
            <v>13NB0SI0L21011</v>
          </cell>
        </row>
        <row r="4963">
          <cell r="B4963" t="str">
            <v>13NB0SI0L20011</v>
          </cell>
        </row>
        <row r="4964">
          <cell r="B4964" t="str">
            <v>13NB0SI0L20011</v>
          </cell>
        </row>
        <row r="4965">
          <cell r="B4965" t="str">
            <v>13NB0SI0L20011</v>
          </cell>
        </row>
        <row r="4966">
          <cell r="B4966" t="str">
            <v>13NB0SI0L20011</v>
          </cell>
        </row>
        <row r="4967">
          <cell r="B4967" t="str">
            <v>13NB0SI0L20011</v>
          </cell>
        </row>
        <row r="4968">
          <cell r="B4968" t="str">
            <v>13NB0SI0L20011</v>
          </cell>
        </row>
        <row r="4969">
          <cell r="B4969" t="str">
            <v>13NB0D90L09011</v>
          </cell>
        </row>
        <row r="4970">
          <cell r="B4970" t="str">
            <v>13NB0D90L09011</v>
          </cell>
        </row>
        <row r="4971">
          <cell r="B4971" t="str">
            <v>13NB0D90L09011</v>
          </cell>
        </row>
        <row r="4972">
          <cell r="B4972" t="str">
            <v>13NB0D90L09011</v>
          </cell>
        </row>
        <row r="4973">
          <cell r="B4973" t="str">
            <v>13NB0D90L09011</v>
          </cell>
        </row>
        <row r="4974">
          <cell r="B4974" t="str">
            <v>13NB0D90L09011</v>
          </cell>
        </row>
        <row r="4975">
          <cell r="B4975" t="str">
            <v>13NB06X1L62021</v>
          </cell>
        </row>
        <row r="4976">
          <cell r="B4976" t="str">
            <v>13NB06X1L62021</v>
          </cell>
        </row>
        <row r="4977">
          <cell r="B4977" t="str">
            <v>13NB06X1L62021</v>
          </cell>
        </row>
        <row r="4978">
          <cell r="B4978" t="str">
            <v>13NB06X1L62021</v>
          </cell>
        </row>
        <row r="4979">
          <cell r="B4979" t="str">
            <v>13NB06X1L62021</v>
          </cell>
        </row>
        <row r="4980">
          <cell r="B4980" t="str">
            <v>13NB06X1L62021</v>
          </cell>
        </row>
        <row r="4981">
          <cell r="B4981" t="str">
            <v>08201-03071100</v>
          </cell>
        </row>
        <row r="4982">
          <cell r="B4982" t="str">
            <v>08201-03071100</v>
          </cell>
        </row>
        <row r="4983">
          <cell r="B4983" t="str">
            <v>08201-03071100</v>
          </cell>
        </row>
        <row r="4984">
          <cell r="B4984" t="str">
            <v>08201-03071100</v>
          </cell>
        </row>
        <row r="4985">
          <cell r="B4985" t="str">
            <v>08201-03071100</v>
          </cell>
        </row>
        <row r="4986">
          <cell r="B4986" t="str">
            <v>08201-03071100</v>
          </cell>
        </row>
        <row r="4987">
          <cell r="B4987" t="str">
            <v>08201-03061100</v>
          </cell>
        </row>
        <row r="4988">
          <cell r="B4988" t="str">
            <v>08201-03061100</v>
          </cell>
        </row>
        <row r="4989">
          <cell r="B4989" t="str">
            <v>08201-03061100</v>
          </cell>
        </row>
        <row r="4990">
          <cell r="B4990" t="str">
            <v>08201-03061100</v>
          </cell>
        </row>
        <row r="4991">
          <cell r="B4991" t="str">
            <v>08201-03061100</v>
          </cell>
        </row>
        <row r="4992">
          <cell r="B4992" t="str">
            <v>08201-03061100</v>
          </cell>
        </row>
        <row r="4993">
          <cell r="B4993" t="str">
            <v>08201-03050100</v>
          </cell>
        </row>
        <row r="4994">
          <cell r="B4994" t="str">
            <v>08201-03050100</v>
          </cell>
        </row>
        <row r="4995">
          <cell r="B4995" t="str">
            <v>08201-03050100</v>
          </cell>
        </row>
        <row r="4996">
          <cell r="B4996" t="str">
            <v>08201-03050100</v>
          </cell>
        </row>
        <row r="4997">
          <cell r="B4997" t="str">
            <v>08201-03050100</v>
          </cell>
        </row>
        <row r="4998">
          <cell r="B4998" t="str">
            <v>08201-03050100</v>
          </cell>
        </row>
        <row r="4999">
          <cell r="B4999" t="str">
            <v>15000-09107100</v>
          </cell>
        </row>
        <row r="5000">
          <cell r="B5000" t="str">
            <v>15000-09107100</v>
          </cell>
        </row>
        <row r="5001">
          <cell r="B5001" t="str">
            <v>15000-09107100</v>
          </cell>
        </row>
        <row r="5002">
          <cell r="B5002" t="str">
            <v>15000-09107100</v>
          </cell>
        </row>
        <row r="5003">
          <cell r="B5003" t="str">
            <v>15000-09107100</v>
          </cell>
        </row>
        <row r="5004">
          <cell r="B5004" t="str">
            <v>15000-09107100</v>
          </cell>
        </row>
        <row r="5005">
          <cell r="B5005" t="str">
            <v>15000-09107100</v>
          </cell>
        </row>
        <row r="5006">
          <cell r="B5006" t="str">
            <v>15000-09107100</v>
          </cell>
        </row>
        <row r="5007">
          <cell r="B5007" t="str">
            <v>15000-09107100</v>
          </cell>
        </row>
        <row r="5008">
          <cell r="B5008" t="str">
            <v>15000-09107100</v>
          </cell>
        </row>
        <row r="5009">
          <cell r="B5009" t="str">
            <v>15000-09107100</v>
          </cell>
        </row>
        <row r="5010">
          <cell r="B5010" t="str">
            <v>15000-09107100</v>
          </cell>
        </row>
        <row r="5011">
          <cell r="B5011" t="str">
            <v>15000-09107100</v>
          </cell>
        </row>
        <row r="5012">
          <cell r="B5012" t="str">
            <v>15000-09107100</v>
          </cell>
        </row>
        <row r="5013">
          <cell r="B5013" t="str">
            <v>15000-09107100</v>
          </cell>
        </row>
        <row r="5014">
          <cell r="B5014" t="str">
            <v>15000-09107100</v>
          </cell>
        </row>
        <row r="5015">
          <cell r="B5015" t="str">
            <v>15000-09107100</v>
          </cell>
        </row>
        <row r="5016">
          <cell r="B5016" t="str">
            <v>15000-09107100</v>
          </cell>
        </row>
        <row r="5017">
          <cell r="B5017" t="str">
            <v>15000-09107100</v>
          </cell>
        </row>
        <row r="5018">
          <cell r="B5018" t="str">
            <v>15000-09107100</v>
          </cell>
        </row>
        <row r="5019">
          <cell r="B5019" t="str">
            <v>15000-09107100</v>
          </cell>
        </row>
        <row r="5020">
          <cell r="B5020" t="str">
            <v>15000-09107100</v>
          </cell>
        </row>
        <row r="5021">
          <cell r="B5021" t="str">
            <v>15000-09107100</v>
          </cell>
        </row>
        <row r="5022">
          <cell r="B5022" t="str">
            <v>15000-09107100</v>
          </cell>
        </row>
        <row r="5023">
          <cell r="B5023" t="str">
            <v>15000-09107100</v>
          </cell>
        </row>
        <row r="5024">
          <cell r="B5024" t="str">
            <v>15000-09107100</v>
          </cell>
        </row>
        <row r="5025">
          <cell r="B5025" t="str">
            <v>15000-09107100</v>
          </cell>
        </row>
        <row r="5026">
          <cell r="B5026" t="str">
            <v>15000-09107100</v>
          </cell>
        </row>
        <row r="5027">
          <cell r="B5027" t="str">
            <v>15000-09107100</v>
          </cell>
        </row>
        <row r="5028">
          <cell r="B5028" t="str">
            <v>90NB0SJ4-M04370</v>
          </cell>
        </row>
        <row r="5029">
          <cell r="B5029" t="str">
            <v>90NB0SJ4-M04370</v>
          </cell>
        </row>
        <row r="5030">
          <cell r="B5030" t="str">
            <v>90NB0SJ4-M04370</v>
          </cell>
        </row>
        <row r="5031">
          <cell r="B5031" t="str">
            <v>03B01-00024800</v>
          </cell>
        </row>
        <row r="5032">
          <cell r="B5032" t="str">
            <v>03B01-00024800</v>
          </cell>
        </row>
        <row r="5033">
          <cell r="B5033" t="str">
            <v>03B01-00024800</v>
          </cell>
        </row>
        <row r="5034">
          <cell r="B5034" t="str">
            <v>03B01-00024800</v>
          </cell>
        </row>
        <row r="5035">
          <cell r="B5035" t="str">
            <v>03B01-00024800</v>
          </cell>
        </row>
        <row r="5036">
          <cell r="B5036" t="str">
            <v>03B01-00024800</v>
          </cell>
        </row>
        <row r="5037">
          <cell r="B5037" t="str">
            <v>03B01-00024800</v>
          </cell>
        </row>
        <row r="5038">
          <cell r="B5038" t="str">
            <v>03B01-00024800</v>
          </cell>
        </row>
        <row r="5039">
          <cell r="B5039" t="str">
            <v>03B01-00024800</v>
          </cell>
        </row>
        <row r="5040">
          <cell r="B5040" t="str">
            <v>03B01-00024800</v>
          </cell>
        </row>
        <row r="5041">
          <cell r="B5041" t="str">
            <v>03B01-00024800</v>
          </cell>
        </row>
        <row r="5042">
          <cell r="B5042" t="str">
            <v>03B01-00024800</v>
          </cell>
        </row>
        <row r="5043">
          <cell r="B5043" t="str">
            <v>03B01-00024800</v>
          </cell>
        </row>
        <row r="5044">
          <cell r="B5044" t="str">
            <v>03B01-00024800</v>
          </cell>
        </row>
        <row r="5045">
          <cell r="B5045" t="str">
            <v>03B01-00024800</v>
          </cell>
        </row>
        <row r="5046">
          <cell r="B5046" t="str">
            <v>03B01-00024800</v>
          </cell>
        </row>
        <row r="5047">
          <cell r="B5047" t="str">
            <v>03B01-00024800</v>
          </cell>
        </row>
        <row r="5048">
          <cell r="B5048" t="str">
            <v>03B01-00024800</v>
          </cell>
        </row>
        <row r="5049">
          <cell r="B5049" t="str">
            <v>03B01-00024800</v>
          </cell>
        </row>
        <row r="5050">
          <cell r="B5050" t="str">
            <v>03B01-00024800</v>
          </cell>
        </row>
        <row r="5051">
          <cell r="B5051" t="str">
            <v>03B01-00024800</v>
          </cell>
        </row>
        <row r="5052">
          <cell r="B5052" t="str">
            <v>03B01-00024800</v>
          </cell>
        </row>
        <row r="5053">
          <cell r="B5053" t="str">
            <v>03B01-00024800</v>
          </cell>
        </row>
        <row r="5054">
          <cell r="B5054" t="str">
            <v>03B01-00024800</v>
          </cell>
        </row>
        <row r="5055">
          <cell r="B5055" t="str">
            <v>03B01-00024800</v>
          </cell>
        </row>
        <row r="5056">
          <cell r="B5056" t="str">
            <v>03B01-00024800</v>
          </cell>
        </row>
        <row r="5057">
          <cell r="B5057" t="str">
            <v>03B01-00024800</v>
          </cell>
        </row>
        <row r="5058">
          <cell r="B5058" t="str">
            <v>03B01-00024800</v>
          </cell>
        </row>
        <row r="5059">
          <cell r="B5059" t="str">
            <v>03B01-00024800</v>
          </cell>
        </row>
        <row r="5060">
          <cell r="B5060" t="str">
            <v>03B01-00024800</v>
          </cell>
        </row>
        <row r="5061">
          <cell r="B5061" t="str">
            <v>03B01-00024800</v>
          </cell>
        </row>
        <row r="5062">
          <cell r="B5062" t="str">
            <v>03B01-00024800</v>
          </cell>
        </row>
        <row r="5063">
          <cell r="B5063" t="str">
            <v>03B01-00024800</v>
          </cell>
        </row>
        <row r="5064">
          <cell r="B5064" t="str">
            <v>03B01-00024800</v>
          </cell>
        </row>
        <row r="5065">
          <cell r="B5065" t="str">
            <v>03B01-00024800</v>
          </cell>
        </row>
        <row r="5066">
          <cell r="B5066" t="str">
            <v>03B01-00024800</v>
          </cell>
        </row>
        <row r="5067">
          <cell r="B5067" t="str">
            <v>90NB0Q65-M07460</v>
          </cell>
        </row>
        <row r="5068">
          <cell r="B5068" t="str">
            <v>90NB0Q65-M07460</v>
          </cell>
        </row>
        <row r="5069">
          <cell r="B5069" t="str">
            <v>90NB0Q65-M07460</v>
          </cell>
        </row>
        <row r="5070">
          <cell r="B5070" t="str">
            <v>90NB0Q65-M07460</v>
          </cell>
        </row>
        <row r="5071">
          <cell r="B5071" t="str">
            <v>90NB0Q65-M07460</v>
          </cell>
        </row>
        <row r="5072">
          <cell r="B5072" t="str">
            <v>90NB0Q65-M07460</v>
          </cell>
        </row>
        <row r="5073">
          <cell r="B5073" t="str">
            <v>90NB0Q65-M07460</v>
          </cell>
        </row>
        <row r="5074">
          <cell r="B5074" t="str">
            <v>90NB0Q65-M07460</v>
          </cell>
        </row>
        <row r="5075">
          <cell r="B5075" t="str">
            <v>90NB0Q65-M07460</v>
          </cell>
        </row>
        <row r="5076">
          <cell r="B5076" t="str">
            <v>03B03-00227200</v>
          </cell>
        </row>
        <row r="5077">
          <cell r="B5077" t="str">
            <v>03B03-00227200</v>
          </cell>
        </row>
        <row r="5078">
          <cell r="B5078" t="str">
            <v>03B03-00227200</v>
          </cell>
        </row>
        <row r="5079">
          <cell r="B5079" t="str">
            <v>03B03-00227200</v>
          </cell>
        </row>
        <row r="5080">
          <cell r="B5080" t="str">
            <v>03B03-00227200</v>
          </cell>
        </row>
        <row r="5081">
          <cell r="B5081" t="str">
            <v>03B03-00227200</v>
          </cell>
        </row>
        <row r="5082">
          <cell r="B5082" t="str">
            <v>03B03-00227200</v>
          </cell>
        </row>
        <row r="5083">
          <cell r="B5083" t="str">
            <v>03B03-00227200</v>
          </cell>
        </row>
        <row r="5084">
          <cell r="B5084" t="str">
            <v>03B03-00227200</v>
          </cell>
        </row>
        <row r="5085">
          <cell r="B5085" t="str">
            <v>90NB0SW1-M03990</v>
          </cell>
        </row>
        <row r="5086">
          <cell r="B5086" t="str">
            <v>90NB0SW1-M03990</v>
          </cell>
        </row>
        <row r="5087">
          <cell r="B5087" t="str">
            <v>90NB0SW1-M03990</v>
          </cell>
        </row>
        <row r="5088">
          <cell r="B5088" t="str">
            <v>90NB0SW1-M03990</v>
          </cell>
        </row>
        <row r="5089">
          <cell r="B5089" t="str">
            <v>15100-19814100</v>
          </cell>
        </row>
        <row r="5090">
          <cell r="B5090" t="str">
            <v>15100-19814100</v>
          </cell>
        </row>
        <row r="5091">
          <cell r="B5091" t="str">
            <v>15100-19814100</v>
          </cell>
        </row>
        <row r="5092">
          <cell r="B5092" t="str">
            <v>15100-19814100</v>
          </cell>
        </row>
        <row r="5093">
          <cell r="B5093" t="str">
            <v>15100-19814100</v>
          </cell>
        </row>
        <row r="5094">
          <cell r="B5094" t="str">
            <v>15100-1981A100</v>
          </cell>
        </row>
        <row r="5095">
          <cell r="B5095" t="str">
            <v>15100-1981A100</v>
          </cell>
        </row>
        <row r="5096">
          <cell r="B5096" t="str">
            <v>15100-1981A100</v>
          </cell>
        </row>
        <row r="5097">
          <cell r="B5097" t="str">
            <v>15100-1981A100</v>
          </cell>
        </row>
        <row r="5098">
          <cell r="B5098" t="str">
            <v>15100-1981A100</v>
          </cell>
        </row>
        <row r="5099">
          <cell r="B5099" t="str">
            <v>15100-1981A100</v>
          </cell>
        </row>
        <row r="5100">
          <cell r="B5100" t="str">
            <v>15100-1981A100</v>
          </cell>
        </row>
        <row r="5101">
          <cell r="B5101" t="str">
            <v>03A08-00052700</v>
          </cell>
        </row>
        <row r="5102">
          <cell r="B5102" t="str">
            <v>03A08-00052700</v>
          </cell>
        </row>
        <row r="5103">
          <cell r="B5103" t="str">
            <v>03A08-00052700</v>
          </cell>
        </row>
        <row r="5104">
          <cell r="B5104" t="str">
            <v>03A08-00052700</v>
          </cell>
        </row>
        <row r="5105">
          <cell r="B5105" t="str">
            <v>03A08-00052700</v>
          </cell>
        </row>
        <row r="5106">
          <cell r="B5106" t="str">
            <v>03A08-00052700</v>
          </cell>
        </row>
        <row r="5107">
          <cell r="B5107" t="str">
            <v>03A08-00052700</v>
          </cell>
        </row>
        <row r="5108">
          <cell r="B5108" t="str">
            <v>03A08-00052700</v>
          </cell>
        </row>
        <row r="5109">
          <cell r="B5109" t="str">
            <v>03A08-00052700</v>
          </cell>
        </row>
        <row r="5110">
          <cell r="B5110" t="str">
            <v>03A08-00052700</v>
          </cell>
        </row>
        <row r="5111">
          <cell r="B5111" t="str">
            <v>03A08-00052700</v>
          </cell>
        </row>
        <row r="5112">
          <cell r="B5112" t="str">
            <v>03A08-00052700</v>
          </cell>
        </row>
        <row r="5113">
          <cell r="B5113" t="str">
            <v>03A08-00052700</v>
          </cell>
        </row>
        <row r="5114">
          <cell r="B5114" t="str">
            <v>03A08-00052700</v>
          </cell>
        </row>
        <row r="5115">
          <cell r="B5115" t="str">
            <v>03A08-00052700</v>
          </cell>
        </row>
        <row r="5116">
          <cell r="B5116" t="str">
            <v>03A08-00052700</v>
          </cell>
        </row>
        <row r="5117">
          <cell r="B5117" t="str">
            <v>03A08-00052700</v>
          </cell>
        </row>
        <row r="5118">
          <cell r="B5118" t="str">
            <v>03A08-00052700</v>
          </cell>
        </row>
        <row r="5119">
          <cell r="B5119" t="str">
            <v>03A08-00052700</v>
          </cell>
        </row>
        <row r="5120">
          <cell r="B5120" t="str">
            <v>03A08-00052700</v>
          </cell>
        </row>
        <row r="5121">
          <cell r="B5121" t="str">
            <v>03A08-00052700</v>
          </cell>
        </row>
        <row r="5122">
          <cell r="B5122" t="str">
            <v>03A08-00052700</v>
          </cell>
        </row>
        <row r="5123">
          <cell r="B5123" t="str">
            <v>03A08-00052700</v>
          </cell>
        </row>
        <row r="5124">
          <cell r="B5124" t="str">
            <v>03A08-00052700</v>
          </cell>
        </row>
        <row r="5125">
          <cell r="B5125" t="str">
            <v>03A08-00052700</v>
          </cell>
        </row>
        <row r="5126">
          <cell r="B5126" t="str">
            <v>03A08-00052700</v>
          </cell>
        </row>
        <row r="5127">
          <cell r="B5127" t="str">
            <v>03A08-00052700</v>
          </cell>
        </row>
        <row r="5128">
          <cell r="B5128" t="str">
            <v>03A08-00052700</v>
          </cell>
        </row>
        <row r="5129">
          <cell r="B5129" t="str">
            <v>03A08-00052700</v>
          </cell>
        </row>
        <row r="5130">
          <cell r="B5130" t="str">
            <v>03A08-00052700</v>
          </cell>
        </row>
        <row r="5131">
          <cell r="B5131" t="str">
            <v>03A08-00052700</v>
          </cell>
        </row>
        <row r="5132">
          <cell r="B5132" t="str">
            <v>03A08-00052700</v>
          </cell>
        </row>
        <row r="5133">
          <cell r="B5133" t="str">
            <v>90NB0HG7-M08030</v>
          </cell>
        </row>
        <row r="5134">
          <cell r="B5134" t="str">
            <v>90NB0HG7-M08030</v>
          </cell>
        </row>
        <row r="5135">
          <cell r="B5135" t="str">
            <v>90NB0NL1-M14360</v>
          </cell>
        </row>
        <row r="5136">
          <cell r="B5136" t="str">
            <v>90NB0NL1-M14360</v>
          </cell>
        </row>
        <row r="5137">
          <cell r="B5137" t="str">
            <v>90NB0NL1-M14370</v>
          </cell>
        </row>
        <row r="5138">
          <cell r="B5138" t="str">
            <v>90NB0NL1-M14370</v>
          </cell>
        </row>
        <row r="5139">
          <cell r="B5139" t="str">
            <v>90NB0NL1-M14370</v>
          </cell>
        </row>
        <row r="5140">
          <cell r="B5140" t="str">
            <v>90NB0NL1-M14370</v>
          </cell>
        </row>
        <row r="5141">
          <cell r="B5141" t="str">
            <v>90NB0NL1-M14370</v>
          </cell>
        </row>
        <row r="5142">
          <cell r="B5142" t="str">
            <v>90NB0HG7-C00010</v>
          </cell>
        </row>
        <row r="5143">
          <cell r="B5143" t="str">
            <v>90NB0HG7-C00010</v>
          </cell>
        </row>
        <row r="5144">
          <cell r="B5144" t="str">
            <v>90NB0HG7-C00010</v>
          </cell>
        </row>
        <row r="5145">
          <cell r="B5145" t="str">
            <v>13NB0HE1AP0421</v>
          </cell>
        </row>
        <row r="5146">
          <cell r="B5146" t="str">
            <v>13NB0HE1AP0421</v>
          </cell>
        </row>
        <row r="5147">
          <cell r="B5147" t="str">
            <v>90NB0HG7-C00020</v>
          </cell>
        </row>
        <row r="5148">
          <cell r="B5148" t="str">
            <v>90NB0HG7-C00020</v>
          </cell>
        </row>
        <row r="5149">
          <cell r="B5149" t="str">
            <v>90NB0HG7-C00020</v>
          </cell>
        </row>
        <row r="5150">
          <cell r="B5150" t="str">
            <v>0A001-00772100</v>
          </cell>
        </row>
        <row r="5151">
          <cell r="B5151" t="str">
            <v>0A001-00772100</v>
          </cell>
        </row>
        <row r="5152">
          <cell r="B5152" t="str">
            <v>0A001-00772100</v>
          </cell>
        </row>
        <row r="5153">
          <cell r="B5153" t="str">
            <v>0A001-00772100</v>
          </cell>
        </row>
        <row r="5154">
          <cell r="B5154" t="str">
            <v>0A001-00772100</v>
          </cell>
        </row>
        <row r="5155">
          <cell r="B5155" t="str">
            <v>0A001-00772100</v>
          </cell>
        </row>
        <row r="5156">
          <cell r="B5156" t="str">
            <v>0A001-00772100</v>
          </cell>
        </row>
        <row r="5157">
          <cell r="B5157" t="str">
            <v>0A001-00772100</v>
          </cell>
        </row>
        <row r="5158">
          <cell r="B5158" t="str">
            <v>0A001-00772100</v>
          </cell>
        </row>
        <row r="5159">
          <cell r="B5159" t="str">
            <v>0A001-00772100</v>
          </cell>
        </row>
        <row r="5160">
          <cell r="B5160" t="str">
            <v>0A001-00772100</v>
          </cell>
        </row>
        <row r="5161">
          <cell r="B5161" t="str">
            <v>0A001-00772100</v>
          </cell>
        </row>
        <row r="5162">
          <cell r="B5162" t="str">
            <v>0A001-00772100</v>
          </cell>
        </row>
        <row r="5163">
          <cell r="B5163" t="str">
            <v>0A001-00771300</v>
          </cell>
        </row>
        <row r="5164">
          <cell r="B5164" t="str">
            <v>0A001-00771300</v>
          </cell>
        </row>
        <row r="5165">
          <cell r="B5165" t="str">
            <v>0A001-00771300</v>
          </cell>
        </row>
        <row r="5166">
          <cell r="B5166" t="str">
            <v>0A001-00771300</v>
          </cell>
        </row>
        <row r="5167">
          <cell r="B5167" t="str">
            <v>0A001-00771300</v>
          </cell>
        </row>
        <row r="5168">
          <cell r="B5168" t="str">
            <v>0A001-00771300</v>
          </cell>
        </row>
        <row r="5169">
          <cell r="B5169" t="str">
            <v>0A001-00771300</v>
          </cell>
        </row>
        <row r="5170">
          <cell r="B5170" t="str">
            <v>0A001-00771300</v>
          </cell>
        </row>
        <row r="5171">
          <cell r="B5171" t="str">
            <v>0A001-00771300</v>
          </cell>
        </row>
        <row r="5172">
          <cell r="B5172" t="str">
            <v>0A001-00771300</v>
          </cell>
        </row>
        <row r="5173">
          <cell r="B5173" t="str">
            <v>0A001-00771300</v>
          </cell>
        </row>
        <row r="5174">
          <cell r="B5174" t="str">
            <v>15100-16154000</v>
          </cell>
        </row>
        <row r="5175">
          <cell r="B5175" t="str">
            <v>15100-16154000</v>
          </cell>
        </row>
        <row r="5176">
          <cell r="B5176" t="str">
            <v>15100-16154000</v>
          </cell>
        </row>
        <row r="5177">
          <cell r="B5177" t="str">
            <v>15100-16154000</v>
          </cell>
        </row>
        <row r="5178">
          <cell r="B5178" t="str">
            <v>15100-16154000</v>
          </cell>
        </row>
        <row r="5179">
          <cell r="B5179" t="str">
            <v>15100-16154000</v>
          </cell>
        </row>
        <row r="5180">
          <cell r="B5180" t="str">
            <v>15100-16154000</v>
          </cell>
        </row>
        <row r="5181">
          <cell r="B5181" t="str">
            <v>15100-16154000</v>
          </cell>
        </row>
        <row r="5182">
          <cell r="B5182" t="str">
            <v>15100-16154000</v>
          </cell>
        </row>
        <row r="5183">
          <cell r="B5183" t="str">
            <v>15100-16154000</v>
          </cell>
        </row>
        <row r="5184">
          <cell r="B5184" t="str">
            <v>15100-16154000</v>
          </cell>
        </row>
        <row r="5185">
          <cell r="B5185" t="str">
            <v>15100-16154000</v>
          </cell>
        </row>
        <row r="5186">
          <cell r="B5186" t="str">
            <v>15100-16154000</v>
          </cell>
        </row>
        <row r="5187">
          <cell r="B5187" t="str">
            <v>15100-16154000</v>
          </cell>
        </row>
        <row r="5188">
          <cell r="B5188" t="str">
            <v>15100-16154000</v>
          </cell>
        </row>
        <row r="5189">
          <cell r="B5189" t="str">
            <v>15100-16154000</v>
          </cell>
        </row>
        <row r="5190">
          <cell r="B5190" t="str">
            <v>15100-16154000</v>
          </cell>
        </row>
        <row r="5191">
          <cell r="B5191" t="str">
            <v>15100-16154000</v>
          </cell>
        </row>
        <row r="5192">
          <cell r="B5192" t="str">
            <v>15100-16154000</v>
          </cell>
        </row>
        <row r="5193">
          <cell r="B5193" t="str">
            <v>15100-16154000</v>
          </cell>
        </row>
        <row r="5194">
          <cell r="B5194" t="str">
            <v>15100-16154000</v>
          </cell>
        </row>
        <row r="5195">
          <cell r="B5195" t="str">
            <v>15100-16154000</v>
          </cell>
        </row>
        <row r="5196">
          <cell r="B5196" t="str">
            <v>15100-16154000</v>
          </cell>
        </row>
        <row r="5197">
          <cell r="B5197" t="str">
            <v>15100-16154000</v>
          </cell>
        </row>
        <row r="5198">
          <cell r="B5198" t="str">
            <v>15100-16154000</v>
          </cell>
        </row>
        <row r="5199">
          <cell r="B5199" t="str">
            <v>15100-16154000</v>
          </cell>
        </row>
        <row r="5200">
          <cell r="B5200" t="str">
            <v>15100-16154000</v>
          </cell>
        </row>
        <row r="5201">
          <cell r="B5201" t="str">
            <v>15100-16154000</v>
          </cell>
        </row>
        <row r="5202">
          <cell r="B5202" t="str">
            <v>15100-16154000</v>
          </cell>
        </row>
        <row r="5203">
          <cell r="B5203" t="str">
            <v>15100-16154000</v>
          </cell>
        </row>
        <row r="5204">
          <cell r="B5204" t="str">
            <v>15100-16154000</v>
          </cell>
        </row>
        <row r="5205">
          <cell r="B5205" t="str">
            <v>15100-16154000</v>
          </cell>
        </row>
        <row r="5206">
          <cell r="B5206" t="str">
            <v>15100-16154000</v>
          </cell>
        </row>
        <row r="5207">
          <cell r="B5207" t="str">
            <v>15100-16154000</v>
          </cell>
        </row>
        <row r="5208">
          <cell r="B5208" t="str">
            <v>15100-16154000</v>
          </cell>
        </row>
        <row r="5209">
          <cell r="B5209" t="str">
            <v>15100-16154000</v>
          </cell>
        </row>
        <row r="5210">
          <cell r="B5210" t="str">
            <v>15100-16154000</v>
          </cell>
        </row>
        <row r="5211">
          <cell r="B5211" t="str">
            <v>15100-16154000</v>
          </cell>
        </row>
        <row r="5212">
          <cell r="B5212" t="str">
            <v>15100-16154000</v>
          </cell>
        </row>
        <row r="5213">
          <cell r="B5213" t="str">
            <v>15100-16154000</v>
          </cell>
        </row>
        <row r="5214">
          <cell r="B5214" t="str">
            <v>15100-16154000</v>
          </cell>
        </row>
        <row r="5215">
          <cell r="B5215" t="str">
            <v>15100-16154000</v>
          </cell>
        </row>
        <row r="5216">
          <cell r="B5216" t="str">
            <v>15100-16154000</v>
          </cell>
        </row>
        <row r="5217">
          <cell r="B5217" t="str">
            <v>15100-16154000</v>
          </cell>
        </row>
        <row r="5218">
          <cell r="B5218" t="str">
            <v>15100-16154000</v>
          </cell>
        </row>
        <row r="5219">
          <cell r="B5219" t="str">
            <v>15100-16154000</v>
          </cell>
        </row>
        <row r="5220">
          <cell r="B5220" t="str">
            <v>15100-16154000</v>
          </cell>
        </row>
        <row r="5221">
          <cell r="B5221" t="str">
            <v>15100-16154000</v>
          </cell>
        </row>
        <row r="5222">
          <cell r="B5222" t="str">
            <v>15100-16154000</v>
          </cell>
        </row>
        <row r="5223">
          <cell r="B5223" t="str">
            <v>15100-16154000</v>
          </cell>
        </row>
        <row r="5224">
          <cell r="B5224" t="str">
            <v>15100-16154000</v>
          </cell>
        </row>
        <row r="5225">
          <cell r="B5225" t="str">
            <v>15100-16154000</v>
          </cell>
        </row>
        <row r="5226">
          <cell r="B5226" t="str">
            <v>15100-16154000</v>
          </cell>
        </row>
        <row r="5227">
          <cell r="B5227" t="str">
            <v>15100-16154000</v>
          </cell>
        </row>
        <row r="5228">
          <cell r="B5228" t="str">
            <v>15100-16154000</v>
          </cell>
        </row>
        <row r="5229">
          <cell r="B5229" t="str">
            <v>15100-16151200</v>
          </cell>
        </row>
        <row r="5230">
          <cell r="B5230" t="str">
            <v>15100-16151200</v>
          </cell>
        </row>
        <row r="5231">
          <cell r="B5231" t="str">
            <v>15100-16151200</v>
          </cell>
        </row>
        <row r="5232">
          <cell r="B5232" t="str">
            <v>15100-16151200</v>
          </cell>
        </row>
        <row r="5233">
          <cell r="B5233" t="str">
            <v>15100-16151200</v>
          </cell>
        </row>
        <row r="5234">
          <cell r="B5234" t="str">
            <v>15100-16151200</v>
          </cell>
        </row>
        <row r="5235">
          <cell r="B5235" t="str">
            <v>15100-16151200</v>
          </cell>
        </row>
        <row r="5236">
          <cell r="B5236" t="str">
            <v>15100-16151200</v>
          </cell>
        </row>
        <row r="5237">
          <cell r="B5237" t="str">
            <v>15100-16151200</v>
          </cell>
        </row>
        <row r="5238">
          <cell r="B5238" t="str">
            <v>15100-16151200</v>
          </cell>
        </row>
        <row r="5239">
          <cell r="B5239" t="str">
            <v>15100-16151200</v>
          </cell>
        </row>
        <row r="5240">
          <cell r="B5240" t="str">
            <v>15100-16151200</v>
          </cell>
        </row>
        <row r="5241">
          <cell r="B5241" t="str">
            <v>15100-16151200</v>
          </cell>
        </row>
        <row r="5242">
          <cell r="B5242" t="str">
            <v>15100-16151200</v>
          </cell>
        </row>
        <row r="5243">
          <cell r="B5243" t="str">
            <v>15100-16151200</v>
          </cell>
        </row>
        <row r="5244">
          <cell r="B5244" t="str">
            <v>15100-16151200</v>
          </cell>
        </row>
        <row r="5245">
          <cell r="B5245" t="str">
            <v>15100-16151200</v>
          </cell>
        </row>
        <row r="5246">
          <cell r="B5246" t="str">
            <v>15100-16151200</v>
          </cell>
        </row>
        <row r="5247">
          <cell r="B5247" t="str">
            <v>15100-16151200</v>
          </cell>
        </row>
        <row r="5248">
          <cell r="B5248" t="str">
            <v>15100-16151200</v>
          </cell>
        </row>
        <row r="5249">
          <cell r="B5249" t="str">
            <v>15100-16151200</v>
          </cell>
        </row>
        <row r="5250">
          <cell r="B5250" t="str">
            <v>15100-16151200</v>
          </cell>
        </row>
        <row r="5251">
          <cell r="B5251" t="str">
            <v>15100-16151200</v>
          </cell>
        </row>
        <row r="5252">
          <cell r="B5252" t="str">
            <v>15100-16151200</v>
          </cell>
        </row>
        <row r="5253">
          <cell r="B5253" t="str">
            <v>15100-16151200</v>
          </cell>
        </row>
        <row r="5254">
          <cell r="B5254" t="str">
            <v>15100-16151200</v>
          </cell>
        </row>
        <row r="5255">
          <cell r="B5255" t="str">
            <v>15100-16151200</v>
          </cell>
        </row>
        <row r="5256">
          <cell r="B5256" t="str">
            <v>15100-16151200</v>
          </cell>
        </row>
        <row r="5257">
          <cell r="B5257" t="str">
            <v>15100-16151200</v>
          </cell>
        </row>
        <row r="5258">
          <cell r="B5258" t="str">
            <v>15100-16151200</v>
          </cell>
        </row>
        <row r="5259">
          <cell r="B5259" t="str">
            <v>15100-16151200</v>
          </cell>
        </row>
        <row r="5260">
          <cell r="B5260" t="str">
            <v>15100-16151200</v>
          </cell>
        </row>
        <row r="5261">
          <cell r="B5261" t="str">
            <v>15100-16151200</v>
          </cell>
        </row>
        <row r="5262">
          <cell r="B5262" t="str">
            <v>15100-16151200</v>
          </cell>
        </row>
        <row r="5263">
          <cell r="B5263" t="str">
            <v>15100-16151200</v>
          </cell>
        </row>
        <row r="5264">
          <cell r="B5264" t="str">
            <v>15100-16151200</v>
          </cell>
        </row>
        <row r="5265">
          <cell r="B5265" t="str">
            <v>15100-16151200</v>
          </cell>
        </row>
        <row r="5266">
          <cell r="B5266" t="str">
            <v>15100-16151200</v>
          </cell>
        </row>
        <row r="5267">
          <cell r="B5267" t="str">
            <v>15100-16151200</v>
          </cell>
        </row>
        <row r="5268">
          <cell r="B5268" t="str">
            <v>15100-16151200</v>
          </cell>
        </row>
        <row r="5269">
          <cell r="B5269" t="str">
            <v>15100-16151200</v>
          </cell>
        </row>
        <row r="5270">
          <cell r="B5270" t="str">
            <v>15100-16151200</v>
          </cell>
        </row>
        <row r="5271">
          <cell r="B5271" t="str">
            <v>15100-16151200</v>
          </cell>
        </row>
        <row r="5272">
          <cell r="B5272" t="str">
            <v>15100-16151200</v>
          </cell>
        </row>
        <row r="5273">
          <cell r="B5273" t="str">
            <v>15100-16151200</v>
          </cell>
        </row>
        <row r="5274">
          <cell r="B5274" t="str">
            <v>15100-16151200</v>
          </cell>
        </row>
        <row r="5275">
          <cell r="B5275" t="str">
            <v>15100-16151200</v>
          </cell>
        </row>
        <row r="5276">
          <cell r="B5276" t="str">
            <v>15100-16151200</v>
          </cell>
        </row>
        <row r="5277">
          <cell r="B5277" t="str">
            <v>15100-16151200</v>
          </cell>
        </row>
        <row r="5278">
          <cell r="B5278" t="str">
            <v>15100-16151200</v>
          </cell>
        </row>
        <row r="5279">
          <cell r="B5279" t="str">
            <v>15100-16151200</v>
          </cell>
        </row>
        <row r="5280">
          <cell r="B5280" t="str">
            <v>15100-16151200</v>
          </cell>
        </row>
        <row r="5281">
          <cell r="B5281" t="str">
            <v>15100-16151200</v>
          </cell>
        </row>
        <row r="5282">
          <cell r="B5282" t="str">
            <v>15100-16151200</v>
          </cell>
        </row>
        <row r="5283">
          <cell r="B5283" t="str">
            <v>15100-16151200</v>
          </cell>
        </row>
        <row r="5284">
          <cell r="B5284" t="str">
            <v>15100-16151200</v>
          </cell>
        </row>
        <row r="5285">
          <cell r="B5285" t="str">
            <v>15100-16151200</v>
          </cell>
        </row>
        <row r="5286">
          <cell r="B5286" t="str">
            <v>15100-16151200</v>
          </cell>
        </row>
        <row r="5287">
          <cell r="B5287" t="str">
            <v>15100-16151200</v>
          </cell>
        </row>
        <row r="5288">
          <cell r="B5288" t="str">
            <v>15100-16151200</v>
          </cell>
        </row>
        <row r="5289">
          <cell r="B5289" t="str">
            <v>15100-16151200</v>
          </cell>
        </row>
        <row r="5290">
          <cell r="B5290" t="str">
            <v>0C011-00190400</v>
          </cell>
        </row>
        <row r="5291">
          <cell r="B5291" t="str">
            <v>0C011-00190400</v>
          </cell>
        </row>
        <row r="5292">
          <cell r="B5292" t="str">
            <v>0C011-00190400</v>
          </cell>
        </row>
        <row r="5293">
          <cell r="B5293" t="str">
            <v>0C011-00190400</v>
          </cell>
        </row>
        <row r="5294">
          <cell r="B5294" t="str">
            <v>0C011-00190400</v>
          </cell>
        </row>
        <row r="5295">
          <cell r="B5295" t="str">
            <v>0C011-00190400</v>
          </cell>
        </row>
        <row r="5296">
          <cell r="B5296" t="str">
            <v>0C011-00190400</v>
          </cell>
        </row>
        <row r="5297">
          <cell r="B5297" t="str">
            <v>0C011-00190400</v>
          </cell>
        </row>
        <row r="5298">
          <cell r="B5298" t="str">
            <v>0C011-00190400</v>
          </cell>
        </row>
        <row r="5299">
          <cell r="B5299" t="str">
            <v>0C011-00190400</v>
          </cell>
        </row>
        <row r="5300">
          <cell r="B5300" t="str">
            <v>0C011-00190400</v>
          </cell>
        </row>
        <row r="5301">
          <cell r="B5301" t="str">
            <v>0C011-00190400</v>
          </cell>
        </row>
        <row r="5302">
          <cell r="B5302" t="str">
            <v>0C011-00190400</v>
          </cell>
        </row>
        <row r="5303">
          <cell r="B5303" t="str">
            <v>0C011-00190400</v>
          </cell>
        </row>
        <row r="5304">
          <cell r="B5304" t="str">
            <v>0C011-00190400</v>
          </cell>
        </row>
        <row r="5305">
          <cell r="B5305" t="str">
            <v>0C011-00190400</v>
          </cell>
        </row>
        <row r="5306">
          <cell r="B5306" t="str">
            <v>0C011-00190400</v>
          </cell>
        </row>
        <row r="5307">
          <cell r="B5307" t="str">
            <v>0C011-00190400</v>
          </cell>
        </row>
        <row r="5308">
          <cell r="B5308" t="str">
            <v>0C011-00190400</v>
          </cell>
        </row>
        <row r="5309">
          <cell r="B5309" t="str">
            <v>0C011-00190400</v>
          </cell>
        </row>
        <row r="5310">
          <cell r="B5310" t="str">
            <v>0C011-00190400</v>
          </cell>
        </row>
        <row r="5311">
          <cell r="B5311" t="str">
            <v>0C011-00190400</v>
          </cell>
        </row>
        <row r="5312">
          <cell r="B5312" t="str">
            <v>0C011-00190400</v>
          </cell>
        </row>
        <row r="5313">
          <cell r="B5313" t="str">
            <v>0C011-00190400</v>
          </cell>
        </row>
        <row r="5314">
          <cell r="B5314" t="str">
            <v>0C011-00190400</v>
          </cell>
        </row>
        <row r="5315">
          <cell r="B5315" t="str">
            <v>0C011-00190400</v>
          </cell>
        </row>
        <row r="5316">
          <cell r="B5316" t="str">
            <v>0C011-00190400</v>
          </cell>
        </row>
        <row r="5317">
          <cell r="B5317" t="str">
            <v>0C011-00190400</v>
          </cell>
        </row>
        <row r="5318">
          <cell r="B5318" t="str">
            <v>0C011-00190400</v>
          </cell>
        </row>
        <row r="5319">
          <cell r="B5319" t="str">
            <v>0C011-00190400</v>
          </cell>
        </row>
        <row r="5320">
          <cell r="B5320" t="str">
            <v>0C011-00190400</v>
          </cell>
        </row>
        <row r="5321">
          <cell r="B5321" t="str">
            <v>0C011-00190400</v>
          </cell>
        </row>
        <row r="5322">
          <cell r="B5322" t="str">
            <v>0C011-00190400</v>
          </cell>
        </row>
        <row r="5323">
          <cell r="B5323" t="str">
            <v>0C011-00190400</v>
          </cell>
        </row>
        <row r="5324">
          <cell r="B5324" t="str">
            <v>0C011-00190400</v>
          </cell>
        </row>
        <row r="5325">
          <cell r="B5325" t="str">
            <v>0C011-00190400</v>
          </cell>
        </row>
        <row r="5326">
          <cell r="B5326" t="str">
            <v>0C011-00190400</v>
          </cell>
        </row>
        <row r="5327">
          <cell r="B5327" t="str">
            <v>0C011-00190400</v>
          </cell>
        </row>
        <row r="5328">
          <cell r="B5328" t="str">
            <v>0C011-00190400</v>
          </cell>
        </row>
        <row r="5329">
          <cell r="B5329" t="str">
            <v>0C011-00190400</v>
          </cell>
        </row>
        <row r="5330">
          <cell r="B5330" t="str">
            <v>0C011-00190400</v>
          </cell>
        </row>
        <row r="5331">
          <cell r="B5331" t="str">
            <v>0C011-00190400</v>
          </cell>
        </row>
        <row r="5332">
          <cell r="B5332" t="str">
            <v>0C011-00190400</v>
          </cell>
        </row>
        <row r="5333">
          <cell r="B5333" t="str">
            <v>0C011-00190400</v>
          </cell>
        </row>
        <row r="5334">
          <cell r="B5334" t="str">
            <v>0C011-00190400</v>
          </cell>
        </row>
        <row r="5335">
          <cell r="B5335" t="str">
            <v>0C011-00190400</v>
          </cell>
        </row>
        <row r="5336">
          <cell r="B5336" t="str">
            <v>0C011-00190400</v>
          </cell>
        </row>
        <row r="5337">
          <cell r="B5337" t="str">
            <v>0C011-00190400</v>
          </cell>
        </row>
        <row r="5338">
          <cell r="B5338" t="str">
            <v>0C011-00190400</v>
          </cell>
        </row>
        <row r="5339">
          <cell r="B5339" t="str">
            <v>0C011-00190400</v>
          </cell>
        </row>
        <row r="5340">
          <cell r="B5340" t="str">
            <v>0C011-00190400</v>
          </cell>
        </row>
        <row r="5341">
          <cell r="B5341" t="str">
            <v>0C011-00190400</v>
          </cell>
        </row>
        <row r="5342">
          <cell r="B5342" t="str">
            <v>0C011-00190400</v>
          </cell>
        </row>
        <row r="5343">
          <cell r="B5343" t="str">
            <v>0C011-00190400</v>
          </cell>
        </row>
        <row r="5344">
          <cell r="B5344" t="str">
            <v>0C011-00190400</v>
          </cell>
        </row>
        <row r="5345">
          <cell r="B5345" t="str">
            <v>0C011-00190400</v>
          </cell>
        </row>
        <row r="5346">
          <cell r="B5346" t="str">
            <v>0C011-00190400</v>
          </cell>
        </row>
        <row r="5347">
          <cell r="B5347" t="str">
            <v>0C011-00190400</v>
          </cell>
        </row>
        <row r="5348">
          <cell r="B5348" t="str">
            <v>0C011-00190400</v>
          </cell>
        </row>
        <row r="5349">
          <cell r="B5349" t="str">
            <v>0C011-00190400</v>
          </cell>
        </row>
        <row r="5350">
          <cell r="B5350" t="str">
            <v>0C011-00190400</v>
          </cell>
        </row>
        <row r="5351">
          <cell r="B5351" t="str">
            <v>0C011-00190400</v>
          </cell>
        </row>
        <row r="5352">
          <cell r="B5352" t="str">
            <v>0C011-00190400</v>
          </cell>
        </row>
        <row r="5353">
          <cell r="B5353" t="str">
            <v>0C011-00190400</v>
          </cell>
        </row>
        <row r="5354">
          <cell r="B5354" t="str">
            <v>0C011-00190400</v>
          </cell>
        </row>
        <row r="5355">
          <cell r="B5355" t="str">
            <v>0C011-00190400</v>
          </cell>
        </row>
        <row r="5356">
          <cell r="B5356" t="str">
            <v>0C011-00190400</v>
          </cell>
        </row>
        <row r="5357">
          <cell r="B5357" t="str">
            <v>0C011-00190400</v>
          </cell>
        </row>
        <row r="5358">
          <cell r="B5358" t="str">
            <v>0C011-00190400</v>
          </cell>
        </row>
        <row r="5359">
          <cell r="B5359" t="str">
            <v>0C011-00190400</v>
          </cell>
        </row>
        <row r="5360">
          <cell r="B5360" t="str">
            <v>0C011-00190400</v>
          </cell>
        </row>
        <row r="5361">
          <cell r="B5361" t="str">
            <v>0C011-00190400</v>
          </cell>
        </row>
        <row r="5362">
          <cell r="B5362" t="str">
            <v>0C011-00190400</v>
          </cell>
        </row>
        <row r="5363">
          <cell r="B5363" t="str">
            <v>0C011-00190400</v>
          </cell>
        </row>
        <row r="5364">
          <cell r="B5364" t="str">
            <v>0C011-00190400</v>
          </cell>
        </row>
        <row r="5365">
          <cell r="B5365" t="str">
            <v>0C011-00190400</v>
          </cell>
        </row>
        <row r="5366">
          <cell r="B5366" t="str">
            <v>0C011-00190400</v>
          </cell>
        </row>
        <row r="5367">
          <cell r="B5367" t="str">
            <v>0C011-00190400</v>
          </cell>
        </row>
        <row r="5368">
          <cell r="B5368" t="str">
            <v>0C011-00190400</v>
          </cell>
        </row>
        <row r="5369">
          <cell r="B5369" t="str">
            <v>0C011-00190400</v>
          </cell>
        </row>
        <row r="5370">
          <cell r="B5370" t="str">
            <v>0C011-00190400</v>
          </cell>
        </row>
        <row r="5371">
          <cell r="B5371" t="str">
            <v>0C011-00190400</v>
          </cell>
        </row>
        <row r="5372">
          <cell r="B5372" t="str">
            <v>0C011-00190400</v>
          </cell>
        </row>
        <row r="5373">
          <cell r="B5373" t="str">
            <v>0C011-00190400</v>
          </cell>
        </row>
        <row r="5374">
          <cell r="B5374" t="str">
            <v>0C011-00190400</v>
          </cell>
        </row>
        <row r="5375">
          <cell r="B5375" t="str">
            <v>15105-07954000</v>
          </cell>
        </row>
        <row r="5376">
          <cell r="B5376" t="str">
            <v>15105-07954000</v>
          </cell>
        </row>
        <row r="5377">
          <cell r="B5377" t="str">
            <v>15105-07954000</v>
          </cell>
        </row>
        <row r="5378">
          <cell r="B5378" t="str">
            <v>19200-41211300</v>
          </cell>
        </row>
        <row r="5379">
          <cell r="B5379" t="str">
            <v>19200-41211300</v>
          </cell>
        </row>
        <row r="5380">
          <cell r="B5380" t="str">
            <v>19200-41211300</v>
          </cell>
        </row>
        <row r="5381">
          <cell r="B5381" t="str">
            <v>19200-41211300</v>
          </cell>
        </row>
        <row r="5382">
          <cell r="B5382" t="str">
            <v>19200-41211300</v>
          </cell>
        </row>
        <row r="5383">
          <cell r="B5383" t="str">
            <v>19200-41211300</v>
          </cell>
        </row>
        <row r="5384">
          <cell r="B5384" t="str">
            <v>19200-41211300</v>
          </cell>
        </row>
        <row r="5385">
          <cell r="B5385" t="str">
            <v>19200-41211300</v>
          </cell>
        </row>
        <row r="5386">
          <cell r="B5386" t="str">
            <v>19200-41211300</v>
          </cell>
        </row>
        <row r="5387">
          <cell r="B5387" t="str">
            <v>19200-41211300</v>
          </cell>
        </row>
        <row r="5388">
          <cell r="B5388" t="str">
            <v>19200-41211300</v>
          </cell>
        </row>
        <row r="5389">
          <cell r="B5389" t="str">
            <v>19200-41211300</v>
          </cell>
        </row>
        <row r="5390">
          <cell r="B5390" t="str">
            <v>19200-41211300</v>
          </cell>
        </row>
        <row r="5391">
          <cell r="B5391" t="str">
            <v>19200-41211300</v>
          </cell>
        </row>
        <row r="5392">
          <cell r="B5392" t="str">
            <v>15100-17210100</v>
          </cell>
        </row>
        <row r="5393">
          <cell r="B5393" t="str">
            <v>15100-17210100</v>
          </cell>
        </row>
        <row r="5394">
          <cell r="B5394" t="str">
            <v>60NB0HG0-MB1900</v>
          </cell>
        </row>
        <row r="5395">
          <cell r="B5395" t="str">
            <v>15100-16051300</v>
          </cell>
        </row>
        <row r="5396">
          <cell r="B5396" t="str">
            <v>15100-1720C000</v>
          </cell>
        </row>
        <row r="5397">
          <cell r="B5397" t="str">
            <v>15100-1720C000</v>
          </cell>
        </row>
        <row r="5398">
          <cell r="B5398" t="str">
            <v>15100-1720C000</v>
          </cell>
        </row>
        <row r="5399">
          <cell r="B5399" t="str">
            <v>15100-1720C000</v>
          </cell>
        </row>
        <row r="5400">
          <cell r="B5400" t="str">
            <v>15100-1720C000</v>
          </cell>
        </row>
        <row r="5401">
          <cell r="B5401" t="str">
            <v>15100-17180200</v>
          </cell>
        </row>
        <row r="5402">
          <cell r="B5402" t="str">
            <v>15100-17180200</v>
          </cell>
        </row>
        <row r="5403">
          <cell r="B5403" t="str">
            <v>0B200-02960500</v>
          </cell>
        </row>
        <row r="5404">
          <cell r="B5404" t="str">
            <v>0B200-02960500</v>
          </cell>
        </row>
        <row r="5405">
          <cell r="B5405" t="str">
            <v>0B200-02960500</v>
          </cell>
        </row>
        <row r="5406">
          <cell r="B5406" t="str">
            <v>0B200-02960500</v>
          </cell>
        </row>
        <row r="5407">
          <cell r="B5407" t="str">
            <v>0B200-02960500</v>
          </cell>
        </row>
        <row r="5408">
          <cell r="B5408" t="str">
            <v>0A001-00081900</v>
          </cell>
        </row>
        <row r="5409">
          <cell r="B5409" t="str">
            <v>03B03-00225800</v>
          </cell>
        </row>
        <row r="5410">
          <cell r="B5410" t="str">
            <v>03B03-00225800</v>
          </cell>
        </row>
        <row r="5411">
          <cell r="B5411" t="str">
            <v>03B03-00225800</v>
          </cell>
        </row>
        <row r="5412">
          <cell r="B5412" t="str">
            <v>03B03-00225800</v>
          </cell>
        </row>
        <row r="5413">
          <cell r="B5413" t="str">
            <v>03B03-00225800</v>
          </cell>
        </row>
        <row r="5414">
          <cell r="B5414" t="str">
            <v>13NB0MP1AM1001</v>
          </cell>
        </row>
        <row r="5415">
          <cell r="B5415" t="str">
            <v>DEFC0709051</v>
          </cell>
        </row>
        <row r="5416">
          <cell r="B5416" t="str">
            <v>DEFC0709051</v>
          </cell>
        </row>
        <row r="5417">
          <cell r="B5417" t="str">
            <v>DEFC0709051</v>
          </cell>
        </row>
        <row r="5418">
          <cell r="B5418" t="str">
            <v>DEFC0709051</v>
          </cell>
        </row>
        <row r="5419">
          <cell r="B5419" t="str">
            <v>DEFC0709051</v>
          </cell>
        </row>
        <row r="5420">
          <cell r="B5420" t="str">
            <v>JXXKT016010</v>
          </cell>
        </row>
        <row r="5421">
          <cell r="B5421" t="str">
            <v>JXXKT016010</v>
          </cell>
        </row>
        <row r="5422">
          <cell r="B5422" t="str">
            <v>JXXKT016010</v>
          </cell>
        </row>
        <row r="5423">
          <cell r="B5423" t="str">
            <v>JXXKT016010</v>
          </cell>
        </row>
        <row r="5424">
          <cell r="B5424" t="str">
            <v>JXXKT016010</v>
          </cell>
        </row>
        <row r="5425">
          <cell r="B5425" t="str">
            <v>DN009825000</v>
          </cell>
        </row>
        <row r="5426">
          <cell r="B5426" t="str">
            <v>DN009825000</v>
          </cell>
        </row>
        <row r="5427">
          <cell r="B5427" t="str">
            <v>DN009825000</v>
          </cell>
        </row>
        <row r="5428">
          <cell r="B5428" t="str">
            <v>DN009825000</v>
          </cell>
        </row>
        <row r="5429">
          <cell r="B5429" t="str">
            <v>DN009825000</v>
          </cell>
        </row>
        <row r="5430">
          <cell r="B5430" t="str">
            <v>DQ5D517G000</v>
          </cell>
        </row>
        <row r="5431">
          <cell r="B5431" t="str">
            <v>DQ5D517G000</v>
          </cell>
        </row>
        <row r="5432">
          <cell r="B5432" t="str">
            <v>DQ5D517G000</v>
          </cell>
        </row>
        <row r="5433">
          <cell r="B5433" t="str">
            <v>DQ5D517G000</v>
          </cell>
        </row>
        <row r="5434">
          <cell r="B5434" t="str">
            <v>DQ5D517G000</v>
          </cell>
        </row>
        <row r="5435">
          <cell r="B5435" t="str">
            <v>DQ5D587G000</v>
          </cell>
        </row>
        <row r="5436">
          <cell r="B5436" t="str">
            <v>DQ5D587G000</v>
          </cell>
        </row>
        <row r="5437">
          <cell r="B5437" t="str">
            <v>DQ5D587G000</v>
          </cell>
        </row>
        <row r="5438">
          <cell r="B5438" t="str">
            <v>DQ5D587G000</v>
          </cell>
        </row>
        <row r="5439">
          <cell r="B5439" t="str">
            <v>DQ5D587G000</v>
          </cell>
        </row>
        <row r="5440">
          <cell r="B5440" t="str">
            <v>JXXKT015010</v>
          </cell>
        </row>
        <row r="5441">
          <cell r="B5441" t="str">
            <v>JXXKT015010</v>
          </cell>
        </row>
        <row r="5442">
          <cell r="B5442" t="str">
            <v>JXXKT015010</v>
          </cell>
        </row>
        <row r="5443">
          <cell r="B5443" t="str">
            <v>JXXKT015010</v>
          </cell>
        </row>
        <row r="5444">
          <cell r="B5444" t="str">
            <v>JXXKT015010</v>
          </cell>
        </row>
        <row r="5445">
          <cell r="B5445" t="str">
            <v>EAXKT00501A</v>
          </cell>
        </row>
        <row r="5446">
          <cell r="B5446" t="str">
            <v>EBXKT006010</v>
          </cell>
        </row>
        <row r="5447">
          <cell r="B5447" t="str">
            <v>EBXKT006010</v>
          </cell>
        </row>
        <row r="5448">
          <cell r="B5448" t="str">
            <v>EBXKT006010</v>
          </cell>
        </row>
        <row r="5449">
          <cell r="B5449" t="str">
            <v>EBXKT006010</v>
          </cell>
        </row>
        <row r="5450">
          <cell r="B5450" t="str">
            <v>EBXKT006010</v>
          </cell>
        </row>
        <row r="5451">
          <cell r="B5451" t="str">
            <v>EBXKT00601A</v>
          </cell>
        </row>
        <row r="5452">
          <cell r="B5452" t="str">
            <v>FBXKT001010</v>
          </cell>
        </row>
        <row r="5453">
          <cell r="B5453" t="str">
            <v>FBXKT001010</v>
          </cell>
        </row>
        <row r="5454">
          <cell r="B5454" t="str">
            <v>FBXKT001010</v>
          </cell>
        </row>
        <row r="5455">
          <cell r="B5455" t="str">
            <v>FBXKT001010</v>
          </cell>
        </row>
        <row r="5456">
          <cell r="B5456" t="str">
            <v>FBXKT001010</v>
          </cell>
        </row>
        <row r="5457">
          <cell r="B5457" t="str">
            <v>FDXKT001010</v>
          </cell>
        </row>
        <row r="5458">
          <cell r="B5458" t="str">
            <v>FDXKT001010</v>
          </cell>
        </row>
        <row r="5459">
          <cell r="B5459" t="str">
            <v>FDXKT001010</v>
          </cell>
        </row>
        <row r="5460">
          <cell r="B5460" t="str">
            <v>FDXKT001010</v>
          </cell>
        </row>
        <row r="5461">
          <cell r="B5461" t="str">
            <v>FDXKT001010</v>
          </cell>
        </row>
        <row r="5462">
          <cell r="B5462" t="str">
            <v>GAXKT003010</v>
          </cell>
        </row>
        <row r="5463">
          <cell r="B5463" t="str">
            <v>GAXKT003010</v>
          </cell>
        </row>
        <row r="5464">
          <cell r="B5464" t="str">
            <v>GAXKT003010</v>
          </cell>
        </row>
        <row r="5465">
          <cell r="B5465" t="str">
            <v>GAXKT003010</v>
          </cell>
        </row>
        <row r="5466">
          <cell r="B5466" t="str">
            <v>GAXKT003010</v>
          </cell>
        </row>
        <row r="5467">
          <cell r="B5467" t="str">
            <v>FBXKT009010</v>
          </cell>
        </row>
        <row r="5468">
          <cell r="B5468" t="str">
            <v>FBXKT009010</v>
          </cell>
        </row>
        <row r="5469">
          <cell r="B5469" t="str">
            <v>FBXKT009010</v>
          </cell>
        </row>
        <row r="5470">
          <cell r="B5470" t="str">
            <v>FBXKT009010</v>
          </cell>
        </row>
        <row r="5471">
          <cell r="B5471" t="str">
            <v>FBXKT009010</v>
          </cell>
        </row>
        <row r="5472">
          <cell r="B5472" t="str">
            <v>MS25050I048</v>
          </cell>
        </row>
        <row r="5473">
          <cell r="B5473" t="str">
            <v>MS25050I048</v>
          </cell>
        </row>
        <row r="5474">
          <cell r="B5474" t="str">
            <v>MS25050I048</v>
          </cell>
        </row>
        <row r="5475">
          <cell r="B5475" t="str">
            <v>MS25050I048</v>
          </cell>
        </row>
        <row r="5476">
          <cell r="B5476" t="str">
            <v>MS25050I048</v>
          </cell>
        </row>
        <row r="5477">
          <cell r="B5477" t="str">
            <v>JXXKT019010</v>
          </cell>
        </row>
        <row r="5478">
          <cell r="B5478" t="str">
            <v>JXXKT019010</v>
          </cell>
        </row>
        <row r="5479">
          <cell r="B5479" t="str">
            <v>JXXKT019010</v>
          </cell>
        </row>
        <row r="5480">
          <cell r="B5480" t="str">
            <v>JXXKT019010</v>
          </cell>
        </row>
        <row r="5481">
          <cell r="B5481" t="str">
            <v>JXXKT019010</v>
          </cell>
        </row>
        <row r="5482">
          <cell r="B5482" t="str">
            <v>JXXKT021010</v>
          </cell>
        </row>
        <row r="5483">
          <cell r="B5483" t="str">
            <v>JXXKT021010</v>
          </cell>
        </row>
        <row r="5484">
          <cell r="B5484" t="str">
            <v>JXXKT021010</v>
          </cell>
        </row>
        <row r="5485">
          <cell r="B5485" t="str">
            <v>JXXKT021010</v>
          </cell>
        </row>
        <row r="5486">
          <cell r="B5486" t="str">
            <v>JXXKT021010</v>
          </cell>
        </row>
        <row r="5487">
          <cell r="B5487" t="str">
            <v>HCXKG276010</v>
          </cell>
        </row>
        <row r="5488">
          <cell r="B5488" t="str">
            <v>HCXKG276010</v>
          </cell>
        </row>
        <row r="5489">
          <cell r="B5489" t="str">
            <v>HCXKG276010</v>
          </cell>
        </row>
        <row r="5490">
          <cell r="B5490" t="str">
            <v>HCXKG276010</v>
          </cell>
        </row>
        <row r="5491">
          <cell r="B5491" t="str">
            <v>HCXKG276010</v>
          </cell>
        </row>
        <row r="5492">
          <cell r="B5492" t="str">
            <v>HCBKL103010</v>
          </cell>
        </row>
        <row r="5493">
          <cell r="B5493" t="str">
            <v>HCBKL103010</v>
          </cell>
        </row>
        <row r="5494">
          <cell r="B5494" t="str">
            <v>HCBKL103010</v>
          </cell>
        </row>
        <row r="5495">
          <cell r="B5495" t="str">
            <v>HCBKL103010</v>
          </cell>
        </row>
        <row r="5496">
          <cell r="B5496" t="str">
            <v>MS25035I070</v>
          </cell>
        </row>
        <row r="5497">
          <cell r="B5497" t="str">
            <v>MS25035I070</v>
          </cell>
        </row>
        <row r="5498">
          <cell r="B5498" t="str">
            <v>MS25035I070</v>
          </cell>
        </row>
        <row r="5499">
          <cell r="B5499" t="str">
            <v>MS25035I070</v>
          </cell>
        </row>
        <row r="5500">
          <cell r="B5500" t="str">
            <v>MS25035I070</v>
          </cell>
        </row>
        <row r="5501">
          <cell r="B5501" t="str">
            <v>FCXKT007010</v>
          </cell>
        </row>
        <row r="5502">
          <cell r="B5502" t="str">
            <v>FCXKT007010</v>
          </cell>
        </row>
        <row r="5503">
          <cell r="B5503" t="str">
            <v>FCXKT007010</v>
          </cell>
        </row>
        <row r="5504">
          <cell r="B5504" t="str">
            <v>FCXKT007010</v>
          </cell>
        </row>
        <row r="5505">
          <cell r="B5505" t="str">
            <v>FCXKT007010</v>
          </cell>
        </row>
        <row r="5506">
          <cell r="B5506" t="str">
            <v>GAXKT001010</v>
          </cell>
        </row>
        <row r="5507">
          <cell r="B5507" t="str">
            <v>GAXKT001010</v>
          </cell>
        </row>
        <row r="5508">
          <cell r="B5508" t="str">
            <v>GAXKT001010</v>
          </cell>
        </row>
        <row r="5509">
          <cell r="B5509" t="str">
            <v>GAXKT001010</v>
          </cell>
        </row>
        <row r="5510">
          <cell r="B5510" t="str">
            <v>GAXKT001010</v>
          </cell>
        </row>
        <row r="5511">
          <cell r="B5511" t="str">
            <v>GAXKT002010</v>
          </cell>
        </row>
        <row r="5512">
          <cell r="B5512" t="str">
            <v>GAXKT002010</v>
          </cell>
        </row>
        <row r="5513">
          <cell r="B5513" t="str">
            <v>GAXKT002010</v>
          </cell>
        </row>
        <row r="5514">
          <cell r="B5514" t="str">
            <v>GAXKT002010</v>
          </cell>
        </row>
        <row r="5515">
          <cell r="B5515" t="str">
            <v>GAXKT002010</v>
          </cell>
        </row>
        <row r="5516">
          <cell r="B5516" t="str">
            <v>GBXKT001010</v>
          </cell>
        </row>
        <row r="5517">
          <cell r="B5517" t="str">
            <v>GBXKT001010</v>
          </cell>
        </row>
        <row r="5518">
          <cell r="B5518" t="str">
            <v>GBXKT001010</v>
          </cell>
        </row>
        <row r="5519">
          <cell r="B5519" t="str">
            <v>GBXKT001010</v>
          </cell>
        </row>
        <row r="5520">
          <cell r="B5520" t="str">
            <v>GBXKT001010</v>
          </cell>
        </row>
        <row r="5521">
          <cell r="B5521" t="str">
            <v>GBXKT005010</v>
          </cell>
        </row>
        <row r="5522">
          <cell r="B5522" t="str">
            <v>GBXKT005010</v>
          </cell>
        </row>
        <row r="5523">
          <cell r="B5523" t="str">
            <v>GBXKT005010</v>
          </cell>
        </row>
        <row r="5524">
          <cell r="B5524" t="str">
            <v>GBXKT005010</v>
          </cell>
        </row>
        <row r="5525">
          <cell r="B5525" t="str">
            <v>GBXKT005010</v>
          </cell>
        </row>
        <row r="5526">
          <cell r="B5526" t="str">
            <v>MM20055I000</v>
          </cell>
        </row>
        <row r="5527">
          <cell r="B5527" t="str">
            <v>MM20055I000</v>
          </cell>
        </row>
        <row r="5528">
          <cell r="B5528" t="str">
            <v>MM20055I000</v>
          </cell>
        </row>
        <row r="5529">
          <cell r="B5529" t="str">
            <v>MM20055I000</v>
          </cell>
        </row>
        <row r="5530">
          <cell r="B5530" t="str">
            <v>MM20055I000</v>
          </cell>
        </row>
        <row r="5531">
          <cell r="B5531" t="str">
            <v>MS20025I650</v>
          </cell>
        </row>
        <row r="5532">
          <cell r="B5532" t="str">
            <v>MS20025I650</v>
          </cell>
        </row>
        <row r="5533">
          <cell r="B5533" t="str">
            <v>MS20025I650</v>
          </cell>
        </row>
        <row r="5534">
          <cell r="B5534" t="str">
            <v>MS20025I650</v>
          </cell>
        </row>
        <row r="5535">
          <cell r="B5535" t="str">
            <v>MS20025I650</v>
          </cell>
        </row>
        <row r="5536">
          <cell r="B5536" t="str">
            <v>EAXKT005010</v>
          </cell>
        </row>
        <row r="5537">
          <cell r="B5537" t="str">
            <v>EAXKT005010</v>
          </cell>
        </row>
        <row r="5538">
          <cell r="B5538" t="str">
            <v>EAXKT005010</v>
          </cell>
        </row>
        <row r="5539">
          <cell r="B5539" t="str">
            <v>EAXKT005010</v>
          </cell>
        </row>
        <row r="5540">
          <cell r="B5540" t="str">
            <v>EAXKT005010</v>
          </cell>
        </row>
        <row r="5541">
          <cell r="B5541" t="str">
            <v>DM333091218</v>
          </cell>
        </row>
        <row r="5542">
          <cell r="B5542" t="str">
            <v>DM333091218</v>
          </cell>
        </row>
        <row r="5543">
          <cell r="B5543" t="str">
            <v>15000-09830000</v>
          </cell>
        </row>
        <row r="5544">
          <cell r="B5544" t="str">
            <v>15000-09830000</v>
          </cell>
        </row>
        <row r="5545">
          <cell r="B5545" t="str">
            <v>15000-09830000</v>
          </cell>
        </row>
        <row r="5546">
          <cell r="B5546" t="str">
            <v>15000-09830000</v>
          </cell>
        </row>
        <row r="5547">
          <cell r="B5547" t="str">
            <v>15000-09830000</v>
          </cell>
        </row>
        <row r="5548">
          <cell r="B5548" t="str">
            <v>JXXKA025010</v>
          </cell>
        </row>
        <row r="5549">
          <cell r="B5549" t="str">
            <v>JXXKA025010</v>
          </cell>
        </row>
        <row r="5550">
          <cell r="B5550" t="str">
            <v>JXXKA025010</v>
          </cell>
        </row>
        <row r="5551">
          <cell r="B5551" t="str">
            <v>JXXKA025010</v>
          </cell>
        </row>
        <row r="5552">
          <cell r="B5552" t="str">
            <v>HAXKK001010</v>
          </cell>
        </row>
        <row r="5553">
          <cell r="B5553" t="str">
            <v>HAXKK001010</v>
          </cell>
        </row>
        <row r="5554">
          <cell r="B5554" t="str">
            <v>HAXKK001010</v>
          </cell>
        </row>
        <row r="5555">
          <cell r="B5555" t="str">
            <v>HAXKK001010</v>
          </cell>
        </row>
        <row r="5556">
          <cell r="B5556" t="str">
            <v>HCXK6064010</v>
          </cell>
        </row>
        <row r="5557">
          <cell r="B5557" t="str">
            <v>HCXK6064010</v>
          </cell>
        </row>
        <row r="5558">
          <cell r="B5558" t="str">
            <v>HCXK6064010</v>
          </cell>
        </row>
        <row r="5559">
          <cell r="B5559" t="str">
            <v>HCXK6064010</v>
          </cell>
        </row>
        <row r="5560">
          <cell r="B5560" t="str">
            <v>HCXK6064010</v>
          </cell>
        </row>
        <row r="5561">
          <cell r="B5561" t="str">
            <v>HDXJB159010</v>
          </cell>
        </row>
        <row r="5562">
          <cell r="B5562" t="str">
            <v>HDXJB159010</v>
          </cell>
        </row>
        <row r="5563">
          <cell r="B5563" t="str">
            <v>HDXJB159010</v>
          </cell>
        </row>
        <row r="5564">
          <cell r="B5564" t="str">
            <v>HDXJB159010</v>
          </cell>
        </row>
        <row r="5565">
          <cell r="B5565" t="str">
            <v>90NB0NL1-K00010</v>
          </cell>
        </row>
        <row r="5566">
          <cell r="B5566" t="str">
            <v>90NB0NL1-K00010</v>
          </cell>
        </row>
        <row r="5567">
          <cell r="B5567" t="str">
            <v>90NB0NL1-K00010</v>
          </cell>
        </row>
        <row r="5568">
          <cell r="B5568" t="str">
            <v>90NB0NL1-K00010</v>
          </cell>
        </row>
        <row r="5569">
          <cell r="B5569" t="str">
            <v>90NB0NL1-K00010</v>
          </cell>
        </row>
        <row r="5570">
          <cell r="B5570" t="str">
            <v>90NB0NL1-K00020</v>
          </cell>
        </row>
        <row r="5571">
          <cell r="B5571" t="str">
            <v>90NB0NL1-K00020</v>
          </cell>
        </row>
        <row r="5572">
          <cell r="B5572" t="str">
            <v>90NB0NL1-K00020</v>
          </cell>
        </row>
        <row r="5573">
          <cell r="B5573" t="str">
            <v>90NB0NL1-K00020</v>
          </cell>
        </row>
        <row r="5574">
          <cell r="B5574" t="str">
            <v>90NB0NL1-K00020</v>
          </cell>
        </row>
        <row r="5575">
          <cell r="B5575" t="str">
            <v>0A001-00081700</v>
          </cell>
        </row>
        <row r="5576">
          <cell r="B5576" t="str">
            <v>0A001-00081700</v>
          </cell>
        </row>
        <row r="5577">
          <cell r="B5577" t="str">
            <v>0A001-00081700</v>
          </cell>
        </row>
        <row r="5578">
          <cell r="B5578" t="str">
            <v>0A001-00081700</v>
          </cell>
        </row>
        <row r="5579">
          <cell r="B5579" t="str">
            <v>HCEJA042010</v>
          </cell>
        </row>
        <row r="5580">
          <cell r="B5580" t="str">
            <v>HCEJA042010</v>
          </cell>
        </row>
        <row r="5581">
          <cell r="B5581" t="str">
            <v>HCEJA042010</v>
          </cell>
        </row>
        <row r="5582">
          <cell r="B5582" t="str">
            <v>HCEJA042010</v>
          </cell>
        </row>
        <row r="5583">
          <cell r="B5583" t="str">
            <v>HCEJA042010</v>
          </cell>
        </row>
        <row r="5584">
          <cell r="B5584" t="str">
            <v>15100-2009D000</v>
          </cell>
        </row>
        <row r="5585">
          <cell r="B5585" t="str">
            <v>15100-2009D000</v>
          </cell>
        </row>
        <row r="5586">
          <cell r="B5586" t="str">
            <v>HCXKT056010</v>
          </cell>
        </row>
        <row r="5587">
          <cell r="B5587" t="str">
            <v>HCXKT056010</v>
          </cell>
        </row>
        <row r="5588">
          <cell r="B5588" t="str">
            <v>HCXKT056010</v>
          </cell>
        </row>
        <row r="5589">
          <cell r="B5589" t="str">
            <v>HCXKT056010</v>
          </cell>
        </row>
        <row r="5590">
          <cell r="B5590" t="str">
            <v>HC0C8012010</v>
          </cell>
        </row>
        <row r="5591">
          <cell r="B5591" t="str">
            <v>HC0C8012010</v>
          </cell>
        </row>
        <row r="5592">
          <cell r="B5592" t="str">
            <v>HC0C8012010</v>
          </cell>
        </row>
        <row r="5593">
          <cell r="B5593" t="str">
            <v>HC0C8012010</v>
          </cell>
        </row>
        <row r="5594">
          <cell r="B5594" t="str">
            <v>15105-0745S000</v>
          </cell>
        </row>
        <row r="5595">
          <cell r="B5595" t="str">
            <v>15105-0745S000</v>
          </cell>
        </row>
        <row r="5596">
          <cell r="B5596" t="str">
            <v>HCXKT101010</v>
          </cell>
        </row>
        <row r="5597">
          <cell r="B5597" t="str">
            <v>HCXKT101010</v>
          </cell>
        </row>
        <row r="5598">
          <cell r="B5598" t="str">
            <v>HCXKT101010</v>
          </cell>
        </row>
        <row r="5599">
          <cell r="B5599" t="str">
            <v>HCXKT101010</v>
          </cell>
        </row>
        <row r="5600">
          <cell r="B5600" t="str">
            <v>15060-0RYS0100</v>
          </cell>
        </row>
        <row r="5601">
          <cell r="B5601" t="str">
            <v>15060-0RYS0100</v>
          </cell>
        </row>
        <row r="5602">
          <cell r="B5602" t="str">
            <v>15060-0RYS0100</v>
          </cell>
        </row>
        <row r="5603">
          <cell r="B5603" t="str">
            <v>15060-0RYS0100</v>
          </cell>
        </row>
        <row r="5604">
          <cell r="B5604" t="str">
            <v>HDXKT035010</v>
          </cell>
        </row>
        <row r="5605">
          <cell r="B5605" t="str">
            <v>HCXJB206010</v>
          </cell>
        </row>
        <row r="5606">
          <cell r="B5606" t="str">
            <v>HCXJB206010</v>
          </cell>
        </row>
        <row r="5607">
          <cell r="B5607" t="str">
            <v>HCXJB206010</v>
          </cell>
        </row>
        <row r="5608">
          <cell r="B5608" t="str">
            <v>HCXJB206010</v>
          </cell>
        </row>
        <row r="5609">
          <cell r="B5609" t="str">
            <v>HCXJB206010</v>
          </cell>
        </row>
        <row r="5610">
          <cell r="B5610" t="str">
            <v>HCXKG250010</v>
          </cell>
        </row>
        <row r="5611">
          <cell r="B5611" t="str">
            <v>HCXKG250010</v>
          </cell>
        </row>
        <row r="5612">
          <cell r="B5612" t="str">
            <v>HCXKG250010</v>
          </cell>
        </row>
        <row r="5613">
          <cell r="B5613" t="str">
            <v>HCXKG250010</v>
          </cell>
        </row>
        <row r="5614">
          <cell r="B5614" t="str">
            <v>HCXKG250010</v>
          </cell>
        </row>
        <row r="5615">
          <cell r="B5615" t="str">
            <v>15100-18954000</v>
          </cell>
        </row>
        <row r="5616">
          <cell r="B5616" t="str">
            <v>15100-18954000</v>
          </cell>
        </row>
        <row r="5617">
          <cell r="B5617" t="str">
            <v>HCBKH052010</v>
          </cell>
        </row>
        <row r="5618">
          <cell r="B5618" t="str">
            <v>HCBKH052010</v>
          </cell>
        </row>
        <row r="5619">
          <cell r="B5619" t="str">
            <v>HCBKH052010</v>
          </cell>
        </row>
        <row r="5620">
          <cell r="B5620" t="str">
            <v>HCBKH052010</v>
          </cell>
        </row>
        <row r="5621">
          <cell r="B5621" t="str">
            <v>03A08-00053400</v>
          </cell>
        </row>
        <row r="5622">
          <cell r="B5622" t="str">
            <v>03A08-00053400</v>
          </cell>
        </row>
        <row r="5623">
          <cell r="B5623" t="str">
            <v>03A08-00053400</v>
          </cell>
        </row>
        <row r="5624">
          <cell r="B5624" t="str">
            <v>03A08-00053400</v>
          </cell>
        </row>
        <row r="5625">
          <cell r="B5625" t="str">
            <v>03A08-00053400</v>
          </cell>
        </row>
        <row r="5626">
          <cell r="B5626" t="str">
            <v>03A08-00053400</v>
          </cell>
        </row>
        <row r="5627">
          <cell r="B5627" t="str">
            <v>03A08-00053400</v>
          </cell>
        </row>
        <row r="5628">
          <cell r="B5628" t="str">
            <v>03A08-00053400</v>
          </cell>
        </row>
        <row r="5629">
          <cell r="B5629" t="str">
            <v>03A08-00053400</v>
          </cell>
        </row>
        <row r="5630">
          <cell r="B5630" t="str">
            <v>03A08-00053400</v>
          </cell>
        </row>
        <row r="5631">
          <cell r="B5631" t="str">
            <v>03A08-00053400</v>
          </cell>
        </row>
        <row r="5632">
          <cell r="B5632" t="str">
            <v>03A08-00053400</v>
          </cell>
        </row>
        <row r="5633">
          <cell r="B5633" t="str">
            <v>03A08-00053400</v>
          </cell>
        </row>
        <row r="5634">
          <cell r="B5634" t="str">
            <v>03A08-00053400</v>
          </cell>
        </row>
        <row r="5635">
          <cell r="B5635" t="str">
            <v>03A08-00053400</v>
          </cell>
        </row>
        <row r="5636">
          <cell r="B5636" t="str">
            <v>03A08-00053400</v>
          </cell>
        </row>
        <row r="5637">
          <cell r="B5637" t="str">
            <v>03A08-00053400</v>
          </cell>
        </row>
        <row r="5638">
          <cell r="B5638" t="str">
            <v>03A08-00053400</v>
          </cell>
        </row>
        <row r="5639">
          <cell r="B5639" t="str">
            <v>03A08-00053400</v>
          </cell>
        </row>
        <row r="5640">
          <cell r="B5640" t="str">
            <v>03A08-00053400</v>
          </cell>
        </row>
        <row r="5641">
          <cell r="B5641" t="str">
            <v>03A08-00053400</v>
          </cell>
        </row>
        <row r="5642">
          <cell r="B5642" t="str">
            <v>03A08-00053400</v>
          </cell>
        </row>
        <row r="5643">
          <cell r="B5643" t="str">
            <v>90NB0NL0-K00080</v>
          </cell>
        </row>
        <row r="5644">
          <cell r="B5644" t="str">
            <v>90NB0NL0-K00080</v>
          </cell>
        </row>
        <row r="5645">
          <cell r="B5645" t="str">
            <v>90NB0NL0-K00080</v>
          </cell>
        </row>
        <row r="5646">
          <cell r="B5646" t="str">
            <v>90NB0NL0-K00080</v>
          </cell>
        </row>
        <row r="5647">
          <cell r="B5647" t="str">
            <v>90NB0NL0-K00080</v>
          </cell>
        </row>
        <row r="5648">
          <cell r="B5648" t="str">
            <v>90NB0NL0-K00120</v>
          </cell>
        </row>
        <row r="5649">
          <cell r="B5649" t="str">
            <v>90NB0NL0-K00120</v>
          </cell>
        </row>
        <row r="5650">
          <cell r="B5650" t="str">
            <v>90NB0NL0-K00120</v>
          </cell>
        </row>
        <row r="5651">
          <cell r="B5651" t="str">
            <v>90NB0NL0-K00120</v>
          </cell>
        </row>
        <row r="5652">
          <cell r="B5652" t="str">
            <v>90NB0NL0-K00120</v>
          </cell>
        </row>
        <row r="5653">
          <cell r="B5653" t="str">
            <v>15220-046S0600</v>
          </cell>
        </row>
        <row r="5654">
          <cell r="B5654" t="str">
            <v>15220-046S0600</v>
          </cell>
        </row>
        <row r="5655">
          <cell r="B5655" t="str">
            <v>15220-046S0600</v>
          </cell>
        </row>
        <row r="5656">
          <cell r="B5656" t="str">
            <v>15220-046S0600</v>
          </cell>
        </row>
        <row r="5657">
          <cell r="B5657" t="str">
            <v>15220-046S0600</v>
          </cell>
        </row>
        <row r="5658">
          <cell r="B5658" t="str">
            <v>15220-046S0600</v>
          </cell>
        </row>
        <row r="5659">
          <cell r="B5659" t="str">
            <v>15220-046S0600</v>
          </cell>
        </row>
        <row r="5660">
          <cell r="B5660" t="str">
            <v>15220-046S0600</v>
          </cell>
        </row>
        <row r="5661">
          <cell r="B5661" t="str">
            <v>15220-046S0600</v>
          </cell>
        </row>
        <row r="5662">
          <cell r="B5662" t="str">
            <v>15220-046S0600</v>
          </cell>
        </row>
        <row r="5663">
          <cell r="B5663" t="str">
            <v>15220-046S0600</v>
          </cell>
        </row>
        <row r="5664">
          <cell r="B5664" t="str">
            <v>15220-046S0600</v>
          </cell>
        </row>
        <row r="5665">
          <cell r="B5665" t="str">
            <v>15220-046S0600</v>
          </cell>
        </row>
        <row r="5666">
          <cell r="B5666" t="str">
            <v>15220-046S0600</v>
          </cell>
        </row>
        <row r="5667">
          <cell r="B5667" t="str">
            <v>15220-046S0600</v>
          </cell>
        </row>
        <row r="5668">
          <cell r="B5668" t="str">
            <v>15220-046S0600</v>
          </cell>
        </row>
        <row r="5669">
          <cell r="B5669" t="str">
            <v>15220-046S0600</v>
          </cell>
        </row>
        <row r="5670">
          <cell r="B5670" t="str">
            <v>15220-046S0600</v>
          </cell>
        </row>
        <row r="5671">
          <cell r="B5671" t="str">
            <v>15220-046S0600</v>
          </cell>
        </row>
        <row r="5672">
          <cell r="B5672" t="str">
            <v>15220-046S0600</v>
          </cell>
        </row>
        <row r="5673">
          <cell r="B5673" t="str">
            <v>15220-046S0600</v>
          </cell>
        </row>
        <row r="5674">
          <cell r="B5674" t="str">
            <v>15220-046S0600</v>
          </cell>
        </row>
        <row r="5675">
          <cell r="B5675" t="str">
            <v>15220-046S0600</v>
          </cell>
        </row>
        <row r="5676">
          <cell r="B5676" t="str">
            <v>15220-046S0600</v>
          </cell>
        </row>
        <row r="5677">
          <cell r="B5677" t="str">
            <v>15220-046S0600</v>
          </cell>
        </row>
        <row r="5678">
          <cell r="B5678" t="str">
            <v>15220-046S0600</v>
          </cell>
        </row>
        <row r="5679">
          <cell r="B5679" t="str">
            <v>15220-046S0600</v>
          </cell>
        </row>
        <row r="5680">
          <cell r="B5680" t="str">
            <v>15220-046S0600</v>
          </cell>
        </row>
        <row r="5681">
          <cell r="B5681" t="str">
            <v>15220-046S0600</v>
          </cell>
        </row>
        <row r="5682">
          <cell r="B5682" t="str">
            <v>15220-046S0600</v>
          </cell>
        </row>
        <row r="5683">
          <cell r="B5683" t="str">
            <v>15220-046S0600</v>
          </cell>
        </row>
        <row r="5684">
          <cell r="B5684" t="str">
            <v>15220-046S0600</v>
          </cell>
        </row>
        <row r="5685">
          <cell r="B5685" t="str">
            <v>15220-046S0600</v>
          </cell>
        </row>
        <row r="5686">
          <cell r="B5686" t="str">
            <v>15220-046S0600</v>
          </cell>
        </row>
        <row r="5687">
          <cell r="B5687" t="str">
            <v>15220-046S0600</v>
          </cell>
        </row>
        <row r="5688">
          <cell r="B5688" t="str">
            <v>15220-046S0600</v>
          </cell>
        </row>
        <row r="5689">
          <cell r="B5689" t="str">
            <v>15220-046S0600</v>
          </cell>
        </row>
        <row r="5690">
          <cell r="B5690" t="str">
            <v>15220-046S0600</v>
          </cell>
        </row>
        <row r="5691">
          <cell r="B5691" t="str">
            <v>15220-046S0600</v>
          </cell>
        </row>
        <row r="5692">
          <cell r="B5692" t="str">
            <v>15220-046S0600</v>
          </cell>
        </row>
        <row r="5693">
          <cell r="B5693" t="str">
            <v>15220-046S0600</v>
          </cell>
        </row>
        <row r="5694">
          <cell r="B5694" t="str">
            <v>15220-046S0600</v>
          </cell>
        </row>
        <row r="5695">
          <cell r="B5695" t="str">
            <v>15220-046S0600</v>
          </cell>
        </row>
        <row r="5696">
          <cell r="B5696" t="str">
            <v>15220-046S0600</v>
          </cell>
        </row>
        <row r="5697">
          <cell r="B5697" t="str">
            <v>15220-046S0600</v>
          </cell>
        </row>
        <row r="5698">
          <cell r="B5698" t="str">
            <v>15220-046S0600</v>
          </cell>
        </row>
        <row r="5699">
          <cell r="B5699" t="str">
            <v>15220-046S0600</v>
          </cell>
        </row>
        <row r="5700">
          <cell r="B5700" t="str">
            <v>15220-046S0600</v>
          </cell>
        </row>
        <row r="5701">
          <cell r="B5701" t="str">
            <v>15220-046S0600</v>
          </cell>
        </row>
        <row r="5702">
          <cell r="B5702" t="str">
            <v>15220-046S0600</v>
          </cell>
        </row>
        <row r="5703">
          <cell r="B5703" t="str">
            <v>15220-046S0600</v>
          </cell>
        </row>
        <row r="5704">
          <cell r="B5704" t="str">
            <v>15220-046S0600</v>
          </cell>
        </row>
        <row r="5705">
          <cell r="B5705" t="str">
            <v>15220-046S0600</v>
          </cell>
        </row>
        <row r="5706">
          <cell r="B5706" t="str">
            <v>15220-046S0600</v>
          </cell>
        </row>
        <row r="5707">
          <cell r="B5707" t="str">
            <v>15220-046S0600</v>
          </cell>
        </row>
        <row r="5708">
          <cell r="B5708" t="str">
            <v>15220-046S0600</v>
          </cell>
        </row>
        <row r="5709">
          <cell r="B5709" t="str">
            <v>15220-046S0600</v>
          </cell>
        </row>
        <row r="5710">
          <cell r="B5710" t="str">
            <v>15220-046S0600</v>
          </cell>
        </row>
        <row r="5711">
          <cell r="B5711" t="str">
            <v>15220-046S0600</v>
          </cell>
        </row>
        <row r="5712">
          <cell r="B5712" t="str">
            <v>15220-046S0600</v>
          </cell>
        </row>
        <row r="5713">
          <cell r="B5713" t="str">
            <v>15220-046S0600</v>
          </cell>
        </row>
        <row r="5714">
          <cell r="B5714" t="str">
            <v>15220-046S0600</v>
          </cell>
        </row>
        <row r="5715">
          <cell r="B5715" t="str">
            <v>15220-046S0600</v>
          </cell>
        </row>
        <row r="5716">
          <cell r="B5716" t="str">
            <v>15220-046S0600</v>
          </cell>
        </row>
        <row r="5717">
          <cell r="B5717" t="str">
            <v>15220-046S0600</v>
          </cell>
        </row>
        <row r="5718">
          <cell r="B5718" t="str">
            <v>15220-046S0600</v>
          </cell>
        </row>
        <row r="5719">
          <cell r="B5719" t="str">
            <v>15220-046S0600</v>
          </cell>
        </row>
        <row r="5720">
          <cell r="B5720" t="str">
            <v>15220-046S0600</v>
          </cell>
        </row>
        <row r="5721">
          <cell r="B5721" t="str">
            <v>15220-046S0600</v>
          </cell>
        </row>
        <row r="5722">
          <cell r="B5722" t="str">
            <v>15220-046S0600</v>
          </cell>
        </row>
        <row r="5723">
          <cell r="B5723" t="str">
            <v>15220-046S0600</v>
          </cell>
        </row>
        <row r="5724">
          <cell r="B5724" t="str">
            <v>15220-046S0600</v>
          </cell>
        </row>
        <row r="5725">
          <cell r="B5725" t="str">
            <v>15220-046S0600</v>
          </cell>
        </row>
        <row r="5726">
          <cell r="B5726" t="str">
            <v>15220-046S0600</v>
          </cell>
        </row>
        <row r="5727">
          <cell r="B5727" t="str">
            <v>15220-046S0600</v>
          </cell>
        </row>
        <row r="5728">
          <cell r="B5728" t="str">
            <v>15220-046S0600</v>
          </cell>
        </row>
        <row r="5729">
          <cell r="B5729" t="str">
            <v>15220-046S0600</v>
          </cell>
        </row>
        <row r="5730">
          <cell r="B5730" t="str">
            <v>15220-046S0600</v>
          </cell>
        </row>
        <row r="5731">
          <cell r="B5731" t="str">
            <v>15220-046S0600</v>
          </cell>
        </row>
        <row r="5732">
          <cell r="B5732" t="str">
            <v>15220-046S0600</v>
          </cell>
        </row>
        <row r="5733">
          <cell r="B5733" t="str">
            <v>15220-046S0600</v>
          </cell>
        </row>
        <row r="5734">
          <cell r="B5734" t="str">
            <v>15220-046S0600</v>
          </cell>
        </row>
        <row r="5735">
          <cell r="B5735" t="str">
            <v>15220-046S0600</v>
          </cell>
        </row>
        <row r="5736">
          <cell r="B5736" t="str">
            <v>15220-046S0600</v>
          </cell>
        </row>
        <row r="5737">
          <cell r="B5737" t="str">
            <v>15220-046S0600</v>
          </cell>
        </row>
        <row r="5738">
          <cell r="B5738" t="str">
            <v>15220-046S0600</v>
          </cell>
        </row>
        <row r="5739">
          <cell r="B5739" t="str">
            <v>15220-046S0600</v>
          </cell>
        </row>
        <row r="5740">
          <cell r="B5740" t="str">
            <v>15220-046S0600</v>
          </cell>
        </row>
        <row r="5741">
          <cell r="B5741" t="str">
            <v>15220-046S0600</v>
          </cell>
        </row>
        <row r="5742">
          <cell r="B5742" t="str">
            <v>15220-046S0600</v>
          </cell>
        </row>
        <row r="5743">
          <cell r="B5743" t="str">
            <v>15220-046S0600</v>
          </cell>
        </row>
        <row r="5744">
          <cell r="B5744" t="str">
            <v>15220-046S0600</v>
          </cell>
        </row>
        <row r="5745">
          <cell r="B5745" t="str">
            <v>15220-046S0600</v>
          </cell>
        </row>
        <row r="5746">
          <cell r="B5746" t="str">
            <v>15220-046S0600</v>
          </cell>
        </row>
        <row r="5747">
          <cell r="B5747" t="str">
            <v>15220-046S0600</v>
          </cell>
        </row>
        <row r="5748">
          <cell r="B5748" t="str">
            <v>15220-046S0600</v>
          </cell>
        </row>
        <row r="5749">
          <cell r="B5749" t="str">
            <v>15220-046S0600</v>
          </cell>
        </row>
        <row r="5750">
          <cell r="B5750" t="str">
            <v>15220-046S0600</v>
          </cell>
        </row>
        <row r="5751">
          <cell r="B5751" t="str">
            <v>15220-046S0600</v>
          </cell>
        </row>
        <row r="5752">
          <cell r="B5752" t="str">
            <v>15220-046S0600</v>
          </cell>
        </row>
        <row r="5753">
          <cell r="B5753" t="str">
            <v>15220-046S0600</v>
          </cell>
        </row>
        <row r="5754">
          <cell r="B5754" t="str">
            <v>15220-046S0600</v>
          </cell>
        </row>
        <row r="5755">
          <cell r="B5755" t="str">
            <v>15220-046S0600</v>
          </cell>
        </row>
        <row r="5756">
          <cell r="B5756" t="str">
            <v>15220-046S0600</v>
          </cell>
        </row>
        <row r="5757">
          <cell r="B5757" t="str">
            <v>15220-046S0600</v>
          </cell>
        </row>
        <row r="5758">
          <cell r="B5758" t="str">
            <v>15220-046S0600</v>
          </cell>
        </row>
        <row r="5759">
          <cell r="B5759" t="str">
            <v>15220-046S0600</v>
          </cell>
        </row>
        <row r="5760">
          <cell r="B5760" t="str">
            <v>15220-046S0600</v>
          </cell>
        </row>
        <row r="5761">
          <cell r="B5761" t="str">
            <v>15220-046S0600</v>
          </cell>
        </row>
        <row r="5762">
          <cell r="B5762" t="str">
            <v>15220-046S0600</v>
          </cell>
        </row>
        <row r="5763">
          <cell r="B5763" t="str">
            <v>15220-046S0600</v>
          </cell>
        </row>
        <row r="5764">
          <cell r="B5764" t="str">
            <v>15220-046S0600</v>
          </cell>
        </row>
        <row r="5765">
          <cell r="B5765" t="str">
            <v>15220-046S0600</v>
          </cell>
        </row>
        <row r="5766">
          <cell r="B5766" t="str">
            <v>15220-046S0600</v>
          </cell>
        </row>
        <row r="5767">
          <cell r="B5767" t="str">
            <v>15220-046S0600</v>
          </cell>
        </row>
        <row r="5768">
          <cell r="B5768" t="str">
            <v>15220-046S0600</v>
          </cell>
        </row>
        <row r="5769">
          <cell r="B5769" t="str">
            <v>15220-046S0600</v>
          </cell>
        </row>
        <row r="5770">
          <cell r="B5770" t="str">
            <v>60NB0HG0-MB1901-LM</v>
          </cell>
        </row>
        <row r="5771">
          <cell r="B5771" t="str">
            <v>60NB0HG0-MB1901-LM</v>
          </cell>
        </row>
        <row r="5772">
          <cell r="B5772" t="str">
            <v>60NB0HG0-MB1901-LM</v>
          </cell>
        </row>
        <row r="5773">
          <cell r="B5773" t="str">
            <v>90NB0HF7-M51130</v>
          </cell>
        </row>
        <row r="5774">
          <cell r="B5774" t="str">
            <v>90NB0HF7-M51210</v>
          </cell>
        </row>
        <row r="5775">
          <cell r="B5775" t="str">
            <v>90NB0HF7-M51210</v>
          </cell>
        </row>
        <row r="5776">
          <cell r="B5776" t="str">
            <v>90NB0HF7-M51210</v>
          </cell>
        </row>
        <row r="5777">
          <cell r="B5777" t="str">
            <v>90NB0HF7-M51210</v>
          </cell>
        </row>
        <row r="5778">
          <cell r="B5778" t="str">
            <v>90NB0HF7-M51210</v>
          </cell>
        </row>
        <row r="5779">
          <cell r="B5779" t="str">
            <v>90NB0HF7-M51210</v>
          </cell>
        </row>
        <row r="5780">
          <cell r="B5780" t="str">
            <v>90NB0HF7-C00150</v>
          </cell>
        </row>
        <row r="5781">
          <cell r="B5781" t="str">
            <v>90NB0HF7-C00150</v>
          </cell>
        </row>
        <row r="5782">
          <cell r="B5782" t="str">
            <v>90NB0HF7-C00150</v>
          </cell>
        </row>
        <row r="5783">
          <cell r="B5783" t="str">
            <v>90NB0HF7-C00150</v>
          </cell>
        </row>
        <row r="5784">
          <cell r="B5784" t="str">
            <v>90NB0HF7-C00150</v>
          </cell>
        </row>
        <row r="5785">
          <cell r="B5785" t="str">
            <v>03A08-00042900</v>
          </cell>
        </row>
        <row r="5786">
          <cell r="B5786" t="str">
            <v>03A08-00042900</v>
          </cell>
        </row>
        <row r="5787">
          <cell r="B5787" t="str">
            <v>03A08-00042900</v>
          </cell>
        </row>
        <row r="5788">
          <cell r="B5788" t="str">
            <v>03A08-00042900</v>
          </cell>
        </row>
        <row r="5789">
          <cell r="B5789" t="str">
            <v>03A08-00042900</v>
          </cell>
        </row>
        <row r="5790">
          <cell r="B5790" t="str">
            <v>03A08-00042900</v>
          </cell>
        </row>
        <row r="5791">
          <cell r="B5791" t="str">
            <v>03A08-00042900</v>
          </cell>
        </row>
        <row r="5792">
          <cell r="B5792" t="str">
            <v>03A08-00042900</v>
          </cell>
        </row>
        <row r="5793">
          <cell r="B5793" t="str">
            <v>03A08-00042900</v>
          </cell>
        </row>
        <row r="5794">
          <cell r="B5794" t="str">
            <v>03A08-00042900</v>
          </cell>
        </row>
        <row r="5795">
          <cell r="B5795" t="str">
            <v>03A08-00042900</v>
          </cell>
        </row>
        <row r="5796">
          <cell r="B5796" t="str">
            <v>03A08-00042900</v>
          </cell>
        </row>
        <row r="5797">
          <cell r="B5797" t="str">
            <v>03A08-00042900</v>
          </cell>
        </row>
        <row r="5798">
          <cell r="B5798" t="str">
            <v>03A08-00042900</v>
          </cell>
        </row>
        <row r="5799">
          <cell r="B5799" t="str">
            <v>03A08-00042900</v>
          </cell>
        </row>
        <row r="5800">
          <cell r="B5800" t="str">
            <v>03A08-00042900</v>
          </cell>
        </row>
        <row r="5801">
          <cell r="B5801" t="str">
            <v>03A08-00042900</v>
          </cell>
        </row>
        <row r="5802">
          <cell r="B5802" t="str">
            <v>03A08-00042900</v>
          </cell>
        </row>
        <row r="5803">
          <cell r="B5803" t="str">
            <v>03A08-00042900</v>
          </cell>
        </row>
        <row r="5804">
          <cell r="B5804" t="str">
            <v>03A08-00042900</v>
          </cell>
        </row>
        <row r="5805">
          <cell r="B5805" t="str">
            <v>03A08-00042900</v>
          </cell>
        </row>
        <row r="5806">
          <cell r="B5806" t="str">
            <v>03A08-00042900</v>
          </cell>
        </row>
        <row r="5807">
          <cell r="B5807" t="str">
            <v>03A08-00042900</v>
          </cell>
        </row>
        <row r="5808">
          <cell r="B5808" t="str">
            <v>03A08-00042900</v>
          </cell>
        </row>
        <row r="5809">
          <cell r="B5809" t="str">
            <v>03A08-00042900</v>
          </cell>
        </row>
        <row r="5810">
          <cell r="B5810" t="str">
            <v>90NB0SJ4-M03010</v>
          </cell>
        </row>
        <row r="5811">
          <cell r="B5811" t="str">
            <v>90NB0SJ4-M03010</v>
          </cell>
        </row>
        <row r="5812">
          <cell r="B5812" t="str">
            <v>90NB0SJ4-M03010</v>
          </cell>
        </row>
        <row r="5813">
          <cell r="B5813" t="str">
            <v>90NB0SJ4-M03010</v>
          </cell>
        </row>
        <row r="5814">
          <cell r="B5814" t="str">
            <v>90NB0SJ4-M03010</v>
          </cell>
        </row>
        <row r="5815">
          <cell r="B5815" t="str">
            <v>90NB0SJ4-M03000</v>
          </cell>
        </row>
        <row r="5816">
          <cell r="B5816" t="str">
            <v>90NB0SJ4-M03000</v>
          </cell>
        </row>
        <row r="5817">
          <cell r="B5817" t="str">
            <v>90NB0IR7-M24950</v>
          </cell>
        </row>
        <row r="5818">
          <cell r="B5818" t="str">
            <v>90NB0IR7-M24950</v>
          </cell>
        </row>
        <row r="5819">
          <cell r="B5819" t="str">
            <v>90NB0IR7-M24950</v>
          </cell>
        </row>
        <row r="5820">
          <cell r="B5820" t="str">
            <v>90NB0IR7-M24950</v>
          </cell>
        </row>
        <row r="5821">
          <cell r="B5821" t="str">
            <v>90NB0IR7-M24950</v>
          </cell>
        </row>
        <row r="5822">
          <cell r="B5822" t="str">
            <v>90NB0IR7-M24950</v>
          </cell>
        </row>
        <row r="5823">
          <cell r="B5823" t="str">
            <v>90NB0IR7-M24950</v>
          </cell>
        </row>
        <row r="5824">
          <cell r="B5824" t="str">
            <v>90NB0IR7-M24950</v>
          </cell>
        </row>
        <row r="5825">
          <cell r="B5825" t="str">
            <v>90NB0IR7-M24950</v>
          </cell>
        </row>
        <row r="5826">
          <cell r="B5826" t="str">
            <v>90NB0IR7-M24950</v>
          </cell>
        </row>
        <row r="5827">
          <cell r="B5827" t="str">
            <v>90NB0SR1-M11850</v>
          </cell>
        </row>
        <row r="5828">
          <cell r="B5828" t="str">
            <v>90NB0SR1-M11850</v>
          </cell>
        </row>
        <row r="5829">
          <cell r="B5829" t="str">
            <v>90NB0SR1-M11850</v>
          </cell>
        </row>
        <row r="5830">
          <cell r="B5830" t="str">
            <v>90NB0SR1-M11850</v>
          </cell>
        </row>
        <row r="5831">
          <cell r="B5831" t="str">
            <v>90NB0SR1-M11850</v>
          </cell>
        </row>
        <row r="5832">
          <cell r="B5832" t="str">
            <v>90NB0SR1-M11850</v>
          </cell>
        </row>
        <row r="5833">
          <cell r="B5833" t="str">
            <v>90NB0SR1-M11850</v>
          </cell>
        </row>
        <row r="5834">
          <cell r="B5834" t="str">
            <v>90NB0SR1-M11850</v>
          </cell>
        </row>
        <row r="5835">
          <cell r="B5835" t="str">
            <v>90NB0T41-M07880</v>
          </cell>
        </row>
        <row r="5836">
          <cell r="B5836" t="str">
            <v>90NB0T41-M07880</v>
          </cell>
        </row>
        <row r="5837">
          <cell r="B5837" t="str">
            <v>90NB0T41-M07880</v>
          </cell>
        </row>
        <row r="5838">
          <cell r="B5838" t="str">
            <v>90NB0T41-M07880</v>
          </cell>
        </row>
        <row r="5839">
          <cell r="B5839" t="str">
            <v>90NB0T41-M07880</v>
          </cell>
        </row>
        <row r="5840">
          <cell r="B5840" t="str">
            <v>90NB0T41-M07880</v>
          </cell>
        </row>
        <row r="5841">
          <cell r="B5841" t="str">
            <v>90NB0T41-M07880</v>
          </cell>
        </row>
        <row r="5842">
          <cell r="B5842" t="str">
            <v>90NB0T41-M07880</v>
          </cell>
        </row>
        <row r="5843">
          <cell r="B5843" t="str">
            <v>90NB0T41-M07880</v>
          </cell>
        </row>
        <row r="5844">
          <cell r="B5844" t="str">
            <v>90NB0T41-M07880</v>
          </cell>
        </row>
        <row r="5845">
          <cell r="B5845" t="str">
            <v>90NB0SW1-M02790</v>
          </cell>
        </row>
        <row r="5846">
          <cell r="B5846" t="str">
            <v>90NB0SW1-M02790</v>
          </cell>
        </row>
        <row r="5847">
          <cell r="B5847" t="str">
            <v>90NB0SW1-M02790</v>
          </cell>
        </row>
        <row r="5848">
          <cell r="B5848" t="str">
            <v>90NB0SW1-M02790</v>
          </cell>
        </row>
        <row r="5849">
          <cell r="B5849" t="str">
            <v>90NB0SW1-M02790</v>
          </cell>
        </row>
        <row r="5850">
          <cell r="B5850" t="str">
            <v>90NB0SW1-M02790</v>
          </cell>
        </row>
        <row r="5851">
          <cell r="B5851" t="str">
            <v>90NB0SW1-M02790</v>
          </cell>
        </row>
        <row r="5852">
          <cell r="B5852" t="str">
            <v>90NB0SW1-M02790</v>
          </cell>
        </row>
        <row r="5853">
          <cell r="B5853" t="str">
            <v>90NB0SW1-M02790</v>
          </cell>
        </row>
        <row r="5854">
          <cell r="B5854" t="str">
            <v>90NB0SW1-M02790</v>
          </cell>
        </row>
        <row r="5855">
          <cell r="B5855" t="str">
            <v>90NB0SJ4-M02990</v>
          </cell>
        </row>
        <row r="5856">
          <cell r="B5856" t="str">
            <v>90NB0SJ4-M02990</v>
          </cell>
        </row>
        <row r="5857">
          <cell r="B5857" t="str">
            <v>90NB0SJ4-M02990</v>
          </cell>
        </row>
        <row r="5858">
          <cell r="B5858" t="str">
            <v>90NB0SJ1-M02980</v>
          </cell>
        </row>
        <row r="5859">
          <cell r="B5859" t="str">
            <v>90NB0SJ1-M02980</v>
          </cell>
        </row>
        <row r="5860">
          <cell r="B5860" t="str">
            <v>90NB0SJ1-M02980</v>
          </cell>
        </row>
        <row r="5861">
          <cell r="B5861" t="str">
            <v>90NB0SJ1-M02980</v>
          </cell>
        </row>
        <row r="5862">
          <cell r="B5862" t="str">
            <v>13NB0SR1AP0401</v>
          </cell>
        </row>
        <row r="5863">
          <cell r="B5863" t="str">
            <v>13NB0SR1AP0401</v>
          </cell>
        </row>
        <row r="5864">
          <cell r="B5864" t="str">
            <v>13NB0SR1AP0401</v>
          </cell>
        </row>
        <row r="5865">
          <cell r="B5865" t="str">
            <v>13NB0SR1AP0401</v>
          </cell>
        </row>
        <row r="5866">
          <cell r="B5866" t="str">
            <v>13NB0SR1AP0401</v>
          </cell>
        </row>
        <row r="5867">
          <cell r="B5867" t="str">
            <v>13NB0SR1AP0401</v>
          </cell>
        </row>
        <row r="5868">
          <cell r="B5868" t="str">
            <v>13NB0SR1AP0401</v>
          </cell>
        </row>
        <row r="5869">
          <cell r="B5869" t="str">
            <v>13NB0SR1AP0401</v>
          </cell>
        </row>
        <row r="5870">
          <cell r="B5870" t="str">
            <v>13NB0SR1AP0401</v>
          </cell>
        </row>
        <row r="5871">
          <cell r="B5871" t="str">
            <v>13NB0SR1AP0401</v>
          </cell>
        </row>
        <row r="5872">
          <cell r="B5872" t="str">
            <v>13NB0SR1AP0401</v>
          </cell>
        </row>
        <row r="5873">
          <cell r="B5873" t="str">
            <v>13NB0SR1AP0401</v>
          </cell>
        </row>
        <row r="5874">
          <cell r="B5874" t="str">
            <v>13NB0SR1AP0401</v>
          </cell>
        </row>
        <row r="5875">
          <cell r="B5875" t="str">
            <v>13NB0SR1AP0401</v>
          </cell>
        </row>
        <row r="5876">
          <cell r="B5876" t="str">
            <v>13NB0SR1AP0401</v>
          </cell>
        </row>
        <row r="5877">
          <cell r="B5877" t="str">
            <v>13NB0SR1AP0401</v>
          </cell>
        </row>
        <row r="5878">
          <cell r="B5878" t="str">
            <v>13NB0SR1AP0401</v>
          </cell>
        </row>
        <row r="5879">
          <cell r="B5879" t="str">
            <v>13NB0SR1AP0401</v>
          </cell>
        </row>
        <row r="5880">
          <cell r="B5880" t="str">
            <v>13NB0SR1AP0401</v>
          </cell>
        </row>
        <row r="5881">
          <cell r="B5881" t="str">
            <v>13NB0SR1AP0401</v>
          </cell>
        </row>
        <row r="5882">
          <cell r="B5882" t="str">
            <v>13NB0SR1AP0401</v>
          </cell>
        </row>
        <row r="5883">
          <cell r="B5883" t="str">
            <v>13NB0SR1AP0401</v>
          </cell>
        </row>
        <row r="5884">
          <cell r="B5884" t="str">
            <v>13NB0SR1AP0401</v>
          </cell>
        </row>
        <row r="5885">
          <cell r="B5885" t="str">
            <v>13NB0SR1AP0401</v>
          </cell>
        </row>
        <row r="5886">
          <cell r="B5886" t="str">
            <v>13NB0SR1AP0401</v>
          </cell>
        </row>
        <row r="5887">
          <cell r="B5887" t="str">
            <v>13NB0SR1AP0401</v>
          </cell>
        </row>
        <row r="5888">
          <cell r="B5888" t="str">
            <v>13NB0SR1AP0401</v>
          </cell>
        </row>
        <row r="5889">
          <cell r="B5889" t="str">
            <v>13NB0SR1AP0401</v>
          </cell>
        </row>
        <row r="5890">
          <cell r="B5890" t="str">
            <v>13NB0SR1AP0401</v>
          </cell>
        </row>
        <row r="5891">
          <cell r="B5891" t="str">
            <v>13NB0SR1AP0401</v>
          </cell>
        </row>
        <row r="5892">
          <cell r="B5892" t="str">
            <v>13NB0SR1AP0401</v>
          </cell>
        </row>
        <row r="5893">
          <cell r="B5893" t="str">
            <v>13NB0SR1AP0401</v>
          </cell>
        </row>
        <row r="5894">
          <cell r="B5894" t="str">
            <v>13NB0SR1AP0401</v>
          </cell>
        </row>
        <row r="5895">
          <cell r="B5895" t="str">
            <v>13NB0SQ0T01011</v>
          </cell>
        </row>
        <row r="5896">
          <cell r="B5896" t="str">
            <v>13NB0SQ0T01011</v>
          </cell>
        </row>
        <row r="5897">
          <cell r="B5897" t="str">
            <v>13NB0SQ0T01011</v>
          </cell>
        </row>
        <row r="5898">
          <cell r="B5898" t="str">
            <v>13NB0SQ0T01011</v>
          </cell>
        </row>
        <row r="5899">
          <cell r="B5899" t="str">
            <v>13NB0SQ0T01011</v>
          </cell>
        </row>
        <row r="5900">
          <cell r="B5900" t="str">
            <v>13NB0SQ0T01011</v>
          </cell>
        </row>
        <row r="5901">
          <cell r="B5901" t="str">
            <v>13NB0SQ0T01011</v>
          </cell>
        </row>
        <row r="5902">
          <cell r="B5902" t="str">
            <v>13NB0SQ0T01011</v>
          </cell>
        </row>
        <row r="5903">
          <cell r="B5903" t="str">
            <v>13NB0SQ0T01011</v>
          </cell>
        </row>
        <row r="5904">
          <cell r="B5904" t="str">
            <v>13NB0SQ0T01011</v>
          </cell>
        </row>
        <row r="5905">
          <cell r="B5905" t="str">
            <v>13NB0SQ0T01011</v>
          </cell>
        </row>
        <row r="5906">
          <cell r="B5906" t="str">
            <v>13NB0SQ0T01011</v>
          </cell>
        </row>
        <row r="5907">
          <cell r="B5907" t="str">
            <v>13NB0SQ0T01011</v>
          </cell>
        </row>
        <row r="5908">
          <cell r="B5908" t="str">
            <v>13NB0SQ0T01011</v>
          </cell>
        </row>
        <row r="5909">
          <cell r="B5909" t="str">
            <v>13NB0SQ0T01011</v>
          </cell>
        </row>
        <row r="5910">
          <cell r="B5910" t="str">
            <v>13NB0SQ0T01011</v>
          </cell>
        </row>
        <row r="5911">
          <cell r="B5911" t="str">
            <v>13NB0SQ0T01011</v>
          </cell>
        </row>
        <row r="5912">
          <cell r="B5912" t="str">
            <v>13NB0SQ0T01011</v>
          </cell>
        </row>
        <row r="5913">
          <cell r="B5913" t="str">
            <v>13NB0SQ0T01011</v>
          </cell>
        </row>
        <row r="5914">
          <cell r="B5914" t="str">
            <v>13NB0SQ0T01011</v>
          </cell>
        </row>
        <row r="5915">
          <cell r="B5915" t="str">
            <v>13NB0SQ0T01011</v>
          </cell>
        </row>
        <row r="5916">
          <cell r="B5916" t="str">
            <v>13NB0SQ0T01011</v>
          </cell>
        </row>
        <row r="5917">
          <cell r="B5917" t="str">
            <v>13NB0SQ0T01011</v>
          </cell>
        </row>
        <row r="5918">
          <cell r="B5918" t="str">
            <v>13NB0SQ0T01011</v>
          </cell>
        </row>
        <row r="5919">
          <cell r="B5919" t="str">
            <v>13NB0SQ0T01011</v>
          </cell>
        </row>
        <row r="5920">
          <cell r="B5920" t="str">
            <v>13NB0SQ0T01011</v>
          </cell>
        </row>
        <row r="5921">
          <cell r="B5921" t="str">
            <v>13NB0SQ0T01011</v>
          </cell>
        </row>
        <row r="5922">
          <cell r="B5922" t="str">
            <v>13NB0SQ0T01011</v>
          </cell>
        </row>
        <row r="5923">
          <cell r="B5923" t="str">
            <v>13NB0SQ0T01011</v>
          </cell>
        </row>
        <row r="5924">
          <cell r="B5924" t="str">
            <v>13NB0SQ0T01011</v>
          </cell>
        </row>
        <row r="5925">
          <cell r="B5925" t="str">
            <v>13NB0SQ0T01011</v>
          </cell>
        </row>
        <row r="5926">
          <cell r="B5926" t="str">
            <v>13NB0SQ0T01011</v>
          </cell>
        </row>
        <row r="5927">
          <cell r="B5927" t="str">
            <v>13NB0SQ0T01011</v>
          </cell>
        </row>
        <row r="5928">
          <cell r="B5928" t="str">
            <v>13NB0SQ0AM0101</v>
          </cell>
        </row>
        <row r="5929">
          <cell r="B5929" t="str">
            <v>13NB0SQ0AM0101</v>
          </cell>
        </row>
        <row r="5930">
          <cell r="B5930" t="str">
            <v>13NB0SQ0AM0101</v>
          </cell>
        </row>
        <row r="5931">
          <cell r="B5931" t="str">
            <v>13NB0SQ0AM0101</v>
          </cell>
        </row>
        <row r="5932">
          <cell r="B5932" t="str">
            <v>13NB0SQ0AM0101</v>
          </cell>
        </row>
        <row r="5933">
          <cell r="B5933" t="str">
            <v>13NB0SQ0AM0101</v>
          </cell>
        </row>
        <row r="5934">
          <cell r="B5934" t="str">
            <v>13NB0SQ0AM0101</v>
          </cell>
        </row>
        <row r="5935">
          <cell r="B5935" t="str">
            <v>13NB0SQ0AM0101</v>
          </cell>
        </row>
        <row r="5936">
          <cell r="B5936" t="str">
            <v>15100-2202F000</v>
          </cell>
        </row>
        <row r="5937">
          <cell r="B5937" t="str">
            <v>15100-2202F000</v>
          </cell>
        </row>
        <row r="5938">
          <cell r="B5938" t="str">
            <v>15100-2202F000</v>
          </cell>
        </row>
        <row r="5939">
          <cell r="B5939" t="str">
            <v>15100-2202F000</v>
          </cell>
        </row>
        <row r="5940">
          <cell r="B5940" t="str">
            <v>15100-2202F000</v>
          </cell>
        </row>
        <row r="5941">
          <cell r="B5941" t="str">
            <v>15100-2202F000</v>
          </cell>
        </row>
        <row r="5942">
          <cell r="B5942" t="str">
            <v>15100-2202F000</v>
          </cell>
        </row>
        <row r="5943">
          <cell r="B5943" t="str">
            <v>15100-2202F000</v>
          </cell>
        </row>
        <row r="5944">
          <cell r="B5944" t="str">
            <v>15100-2202F000</v>
          </cell>
        </row>
        <row r="5945">
          <cell r="B5945" t="str">
            <v>15100-2202F000</v>
          </cell>
        </row>
        <row r="5946">
          <cell r="B5946" t="str">
            <v>15100-2202F000</v>
          </cell>
        </row>
        <row r="5947">
          <cell r="B5947" t="str">
            <v>15100-2202F000</v>
          </cell>
        </row>
        <row r="5948">
          <cell r="B5948" t="str">
            <v>15100-2202F000</v>
          </cell>
        </row>
        <row r="5949">
          <cell r="B5949" t="str">
            <v>15100-2202F000</v>
          </cell>
        </row>
        <row r="5950">
          <cell r="B5950" t="str">
            <v>15100-2202F000</v>
          </cell>
        </row>
        <row r="5951">
          <cell r="B5951" t="str">
            <v>15105-0798E000</v>
          </cell>
        </row>
        <row r="5952">
          <cell r="B5952" t="str">
            <v>15105-0798E000</v>
          </cell>
        </row>
        <row r="5953">
          <cell r="B5953" t="str">
            <v>15105-0798E000</v>
          </cell>
        </row>
        <row r="5954">
          <cell r="B5954" t="str">
            <v>15105-0798E000</v>
          </cell>
        </row>
        <row r="5955">
          <cell r="B5955" t="str">
            <v>15105-0798E000</v>
          </cell>
        </row>
        <row r="5956">
          <cell r="B5956" t="str">
            <v>15105-0798E000</v>
          </cell>
        </row>
        <row r="5957">
          <cell r="B5957" t="str">
            <v>15105-0798E000</v>
          </cell>
        </row>
        <row r="5958">
          <cell r="B5958" t="str">
            <v>15105-0798E000</v>
          </cell>
        </row>
        <row r="5959">
          <cell r="B5959" t="str">
            <v>04072-03890100</v>
          </cell>
        </row>
        <row r="5960">
          <cell r="B5960" t="str">
            <v>04072-03890100</v>
          </cell>
        </row>
        <row r="5961">
          <cell r="B5961" t="str">
            <v>04072-03890100</v>
          </cell>
        </row>
        <row r="5962">
          <cell r="B5962" t="str">
            <v>04072-03890100</v>
          </cell>
        </row>
        <row r="5963">
          <cell r="B5963" t="str">
            <v>04072-03890100</v>
          </cell>
        </row>
        <row r="5964">
          <cell r="B5964" t="str">
            <v>04072-03890100</v>
          </cell>
        </row>
        <row r="5965">
          <cell r="B5965" t="str">
            <v>04072-03890100</v>
          </cell>
        </row>
        <row r="5966">
          <cell r="B5966" t="str">
            <v>04072-03890100</v>
          </cell>
        </row>
        <row r="5967">
          <cell r="B5967" t="str">
            <v>04072-03890100</v>
          </cell>
        </row>
        <row r="5968">
          <cell r="B5968" t="str">
            <v>04072-03890100</v>
          </cell>
        </row>
        <row r="5969">
          <cell r="B5969" t="str">
            <v>04072-03890100</v>
          </cell>
        </row>
        <row r="5970">
          <cell r="B5970" t="str">
            <v>04072-03890100</v>
          </cell>
        </row>
        <row r="5971">
          <cell r="B5971" t="str">
            <v>04072-03890100</v>
          </cell>
        </row>
        <row r="5972">
          <cell r="B5972" t="str">
            <v>04072-03890100</v>
          </cell>
        </row>
        <row r="5973">
          <cell r="B5973" t="str">
            <v>04072-03890100</v>
          </cell>
        </row>
        <row r="5974">
          <cell r="B5974" t="str">
            <v>04072-03890100</v>
          </cell>
        </row>
        <row r="5975">
          <cell r="B5975" t="str">
            <v>04072-03890100</v>
          </cell>
        </row>
        <row r="5976">
          <cell r="B5976" t="str">
            <v>04072-03890100</v>
          </cell>
        </row>
        <row r="5977">
          <cell r="B5977" t="str">
            <v>04072-03890100</v>
          </cell>
        </row>
        <row r="5978">
          <cell r="B5978" t="str">
            <v>04072-03890100</v>
          </cell>
        </row>
        <row r="5979">
          <cell r="B5979" t="str">
            <v>04072-03890100</v>
          </cell>
        </row>
        <row r="5980">
          <cell r="B5980" t="str">
            <v>04072-03890100</v>
          </cell>
        </row>
        <row r="5981">
          <cell r="B5981" t="str">
            <v>04072-03890100</v>
          </cell>
        </row>
        <row r="5982">
          <cell r="B5982" t="str">
            <v>04072-03890100</v>
          </cell>
        </row>
        <row r="5983">
          <cell r="B5983" t="str">
            <v>04072-03890100</v>
          </cell>
        </row>
        <row r="5984">
          <cell r="B5984" t="str">
            <v>04072-03890100</v>
          </cell>
        </row>
        <row r="5985">
          <cell r="B5985" t="str">
            <v>04072-03890100</v>
          </cell>
        </row>
        <row r="5986">
          <cell r="B5986" t="str">
            <v>04072-03890100</v>
          </cell>
        </row>
        <row r="5987">
          <cell r="B5987" t="str">
            <v>04072-03890100</v>
          </cell>
        </row>
        <row r="5988">
          <cell r="B5988" t="str">
            <v>04072-03890100</v>
          </cell>
        </row>
        <row r="5989">
          <cell r="B5989" t="str">
            <v>04072-03890100</v>
          </cell>
        </row>
        <row r="5990">
          <cell r="B5990" t="str">
            <v>04072-03890100</v>
          </cell>
        </row>
        <row r="5991">
          <cell r="B5991" t="str">
            <v>04072-03890100</v>
          </cell>
        </row>
        <row r="5992">
          <cell r="B5992" t="str">
            <v>13NB0SG0L07031</v>
          </cell>
        </row>
        <row r="5993">
          <cell r="B5993" t="str">
            <v>13NB0SG0L07031</v>
          </cell>
        </row>
        <row r="5994">
          <cell r="B5994" t="str">
            <v>13NB0SG0L07031</v>
          </cell>
        </row>
        <row r="5995">
          <cell r="B5995" t="str">
            <v>13NB0SG0L07031</v>
          </cell>
        </row>
        <row r="5996">
          <cell r="B5996" t="str">
            <v>13NB0SG0L07031</v>
          </cell>
        </row>
        <row r="5997">
          <cell r="B5997" t="str">
            <v>13NB0SG0L07031</v>
          </cell>
        </row>
        <row r="5998">
          <cell r="B5998" t="str">
            <v>13NB0SG0L07031</v>
          </cell>
        </row>
        <row r="5999">
          <cell r="B5999" t="str">
            <v>13NB0SG0L07031</v>
          </cell>
        </row>
        <row r="6000">
          <cell r="B6000" t="str">
            <v>13NB0SG0L07031</v>
          </cell>
        </row>
        <row r="6001">
          <cell r="B6001" t="str">
            <v>13NB0SG0L07031</v>
          </cell>
        </row>
        <row r="6002">
          <cell r="B6002" t="str">
            <v>13NB0SG0L07031</v>
          </cell>
        </row>
        <row r="6003">
          <cell r="B6003" t="str">
            <v>13NB0SG0L07031</v>
          </cell>
        </row>
        <row r="6004">
          <cell r="B6004" t="str">
            <v>13NB0SG0L07031</v>
          </cell>
        </row>
        <row r="6005">
          <cell r="B6005" t="str">
            <v>13NB0SG0L07021</v>
          </cell>
        </row>
        <row r="6006">
          <cell r="B6006" t="str">
            <v>13NB0SG0L07021</v>
          </cell>
        </row>
        <row r="6007">
          <cell r="B6007" t="str">
            <v>13NB0SG0L07021</v>
          </cell>
        </row>
        <row r="6008">
          <cell r="B6008" t="str">
            <v>13NB0HL0L07011</v>
          </cell>
        </row>
        <row r="6009">
          <cell r="B6009" t="str">
            <v>13NB0HL0L07011</v>
          </cell>
        </row>
        <row r="6010">
          <cell r="B6010" t="str">
            <v>13NB0HL0L07011</v>
          </cell>
        </row>
        <row r="6011">
          <cell r="B6011" t="str">
            <v>13NB0HL0L07011</v>
          </cell>
        </row>
        <row r="6012">
          <cell r="B6012" t="str">
            <v>13NB0HL0L07011</v>
          </cell>
        </row>
        <row r="6013">
          <cell r="B6013" t="str">
            <v>13NB0HL0L07011</v>
          </cell>
        </row>
        <row r="6014">
          <cell r="B6014" t="str">
            <v>13NB0HL0L07011</v>
          </cell>
        </row>
        <row r="6015">
          <cell r="B6015" t="str">
            <v>13NB0HL0L07011</v>
          </cell>
        </row>
        <row r="6016">
          <cell r="B6016" t="str">
            <v>13NB0HL0L07011</v>
          </cell>
        </row>
        <row r="6017">
          <cell r="B6017" t="str">
            <v>13NB0HL0L07011</v>
          </cell>
        </row>
        <row r="6018">
          <cell r="B6018" t="str">
            <v>13NB0HL0L07011</v>
          </cell>
        </row>
        <row r="6019">
          <cell r="B6019" t="str">
            <v>13NB0HL0L07011</v>
          </cell>
        </row>
        <row r="6020">
          <cell r="B6020" t="str">
            <v>13NB0HL0L07011</v>
          </cell>
        </row>
        <row r="6021">
          <cell r="B6021" t="str">
            <v>13NB0HL0L07011</v>
          </cell>
        </row>
        <row r="6022">
          <cell r="B6022" t="str">
            <v>13NB0HL0L07011</v>
          </cell>
        </row>
        <row r="6023">
          <cell r="B6023" t="str">
            <v>04022-00010000</v>
          </cell>
        </row>
        <row r="6024">
          <cell r="B6024" t="str">
            <v>04022-00010000</v>
          </cell>
        </row>
        <row r="6025">
          <cell r="B6025" t="str">
            <v>04022-00010000</v>
          </cell>
        </row>
        <row r="6026">
          <cell r="B6026" t="str">
            <v>13NB0QZ0L29011</v>
          </cell>
        </row>
        <row r="6027">
          <cell r="B6027" t="str">
            <v>13NB0QZ0L29011</v>
          </cell>
        </row>
        <row r="6028">
          <cell r="B6028" t="str">
            <v>13NB0QZ0L29011</v>
          </cell>
        </row>
        <row r="6029">
          <cell r="B6029" t="str">
            <v>13NB0QZ0L27011</v>
          </cell>
        </row>
        <row r="6030">
          <cell r="B6030" t="str">
            <v>13NB0QZ0L27011</v>
          </cell>
        </row>
        <row r="6031">
          <cell r="B6031" t="str">
            <v>13NB0QZ0L27011</v>
          </cell>
        </row>
        <row r="6032">
          <cell r="B6032" t="str">
            <v>19200-41640800</v>
          </cell>
        </row>
        <row r="6033">
          <cell r="B6033" t="str">
            <v>19200-41640800</v>
          </cell>
        </row>
        <row r="6034">
          <cell r="B6034" t="str">
            <v>19200-41640800</v>
          </cell>
        </row>
        <row r="6035">
          <cell r="B6035" t="str">
            <v>0B200-03280700</v>
          </cell>
        </row>
        <row r="6036">
          <cell r="B6036" t="str">
            <v>0B200-03280700</v>
          </cell>
        </row>
        <row r="6037">
          <cell r="B6037" t="str">
            <v>0B200-03280700</v>
          </cell>
        </row>
        <row r="6038">
          <cell r="B6038" t="str">
            <v>0B200-03280700</v>
          </cell>
        </row>
        <row r="6039">
          <cell r="B6039" t="str">
            <v>0B200-03280700</v>
          </cell>
        </row>
        <row r="6040">
          <cell r="B6040" t="str">
            <v>0B200-03280700</v>
          </cell>
        </row>
        <row r="6041">
          <cell r="B6041" t="str">
            <v>0B200-03280700</v>
          </cell>
        </row>
        <row r="6042">
          <cell r="B6042" t="str">
            <v>0B200-03280700</v>
          </cell>
        </row>
        <row r="6043">
          <cell r="B6043" t="str">
            <v>0B200-03280700</v>
          </cell>
        </row>
        <row r="6044">
          <cell r="B6044" t="str">
            <v>0B200-03280700</v>
          </cell>
        </row>
        <row r="6045">
          <cell r="B6045" t="str">
            <v>0B200-03280700</v>
          </cell>
        </row>
        <row r="6046">
          <cell r="B6046" t="str">
            <v>0B200-03280700</v>
          </cell>
        </row>
        <row r="6047">
          <cell r="B6047" t="str">
            <v>0B200-03280700</v>
          </cell>
        </row>
        <row r="6048">
          <cell r="B6048" t="str">
            <v>0B200-03280700</v>
          </cell>
        </row>
        <row r="6049">
          <cell r="B6049" t="str">
            <v>0B200-03280700</v>
          </cell>
        </row>
        <row r="6050">
          <cell r="B6050" t="str">
            <v>0B200-03280700</v>
          </cell>
        </row>
        <row r="6051">
          <cell r="B6051" t="str">
            <v>0B200-03280700</v>
          </cell>
        </row>
        <row r="6052">
          <cell r="B6052" t="str">
            <v>0B200-03280700</v>
          </cell>
        </row>
        <row r="6053">
          <cell r="B6053" t="str">
            <v>0B200-03280700</v>
          </cell>
        </row>
        <row r="6054">
          <cell r="B6054" t="str">
            <v>0B200-03280700</v>
          </cell>
        </row>
        <row r="6055">
          <cell r="B6055" t="str">
            <v>0B200-03280700</v>
          </cell>
        </row>
        <row r="6056">
          <cell r="B6056" t="str">
            <v>0B200-03280700</v>
          </cell>
        </row>
        <row r="6057">
          <cell r="B6057" t="str">
            <v>0B200-03280700</v>
          </cell>
        </row>
        <row r="6058">
          <cell r="B6058" t="str">
            <v>0B200-03280700</v>
          </cell>
        </row>
        <row r="6059">
          <cell r="B6059" t="str">
            <v>0B200-03280700</v>
          </cell>
        </row>
        <row r="6060">
          <cell r="B6060" t="str">
            <v>0B200-03280700</v>
          </cell>
        </row>
        <row r="6061">
          <cell r="B6061" t="str">
            <v>0B200-03280700</v>
          </cell>
        </row>
        <row r="6062">
          <cell r="B6062" t="str">
            <v>0B200-03280700</v>
          </cell>
        </row>
        <row r="6063">
          <cell r="B6063" t="str">
            <v>0B200-03280700</v>
          </cell>
        </row>
        <row r="6064">
          <cell r="B6064" t="str">
            <v>0B200-03280700</v>
          </cell>
        </row>
        <row r="6065">
          <cell r="B6065" t="str">
            <v>0B200-03280700</v>
          </cell>
        </row>
        <row r="6066">
          <cell r="B6066" t="str">
            <v>0B200-03280700</v>
          </cell>
        </row>
        <row r="6067">
          <cell r="B6067" t="str">
            <v>0B200-03280700</v>
          </cell>
        </row>
        <row r="6068">
          <cell r="B6068" t="str">
            <v>15105-0798D000</v>
          </cell>
        </row>
        <row r="6069">
          <cell r="B6069" t="str">
            <v>15105-0798D000</v>
          </cell>
        </row>
        <row r="6070">
          <cell r="B6070" t="str">
            <v>15105-0798D000</v>
          </cell>
        </row>
        <row r="6071">
          <cell r="B6071" t="str">
            <v>15105-0798D000</v>
          </cell>
        </row>
        <row r="6072">
          <cell r="B6072" t="str">
            <v>15105-0798D000</v>
          </cell>
        </row>
        <row r="6073">
          <cell r="B6073" t="str">
            <v>15105-0798D000</v>
          </cell>
        </row>
        <row r="6074">
          <cell r="B6074" t="str">
            <v>15105-0798D000</v>
          </cell>
        </row>
        <row r="6075">
          <cell r="B6075" t="str">
            <v>15105-0798D000</v>
          </cell>
        </row>
        <row r="6076">
          <cell r="B6076" t="str">
            <v>15105-0798D000</v>
          </cell>
        </row>
        <row r="6077">
          <cell r="B6077" t="str">
            <v>15105-0798D000</v>
          </cell>
        </row>
        <row r="6078">
          <cell r="B6078" t="str">
            <v>15105-0798D000</v>
          </cell>
        </row>
        <row r="6079">
          <cell r="B6079" t="str">
            <v>15105-0798D000</v>
          </cell>
        </row>
        <row r="6080">
          <cell r="B6080" t="str">
            <v>15060-0X3S0000</v>
          </cell>
        </row>
        <row r="6081">
          <cell r="B6081" t="str">
            <v>15060-0X3S0000</v>
          </cell>
        </row>
        <row r="6082">
          <cell r="B6082" t="str">
            <v>15060-0X3S0000</v>
          </cell>
        </row>
        <row r="6083">
          <cell r="B6083" t="str">
            <v>15060-0X3S0000</v>
          </cell>
        </row>
        <row r="6084">
          <cell r="B6084" t="str">
            <v>15060-0X3S0000</v>
          </cell>
        </row>
        <row r="6085">
          <cell r="B6085" t="str">
            <v>15060-0X3S0000</v>
          </cell>
        </row>
        <row r="6086">
          <cell r="B6086" t="str">
            <v>15060-0X3S0000</v>
          </cell>
        </row>
        <row r="6087">
          <cell r="B6087" t="str">
            <v>15060-0X3S0000</v>
          </cell>
        </row>
        <row r="6088">
          <cell r="B6088" t="str">
            <v>15060-0X3S0000</v>
          </cell>
        </row>
        <row r="6089">
          <cell r="B6089" t="str">
            <v>15060-0X3S0000</v>
          </cell>
        </row>
        <row r="6090">
          <cell r="B6090" t="str">
            <v>15060-0X3S0000</v>
          </cell>
        </row>
        <row r="6091">
          <cell r="B6091" t="str">
            <v>15060-0X3S0000</v>
          </cell>
        </row>
        <row r="6092">
          <cell r="B6092" t="str">
            <v>15060-0X3S0000</v>
          </cell>
        </row>
        <row r="6093">
          <cell r="B6093" t="str">
            <v>13NB0MZ0L14021</v>
          </cell>
        </row>
        <row r="6094">
          <cell r="B6094" t="str">
            <v>13NB0MZ0L14021</v>
          </cell>
        </row>
        <row r="6095">
          <cell r="B6095" t="str">
            <v>13NB0MZ0L14021</v>
          </cell>
        </row>
        <row r="6096">
          <cell r="B6096" t="str">
            <v>13NB0MZ0L14021</v>
          </cell>
        </row>
        <row r="6097">
          <cell r="B6097" t="str">
            <v>13NB0MZ0L14021</v>
          </cell>
        </row>
        <row r="6098">
          <cell r="B6098" t="str">
            <v>13NB0MZ0L14021</v>
          </cell>
        </row>
        <row r="6099">
          <cell r="B6099" t="str">
            <v>13NB0MZ0L14021</v>
          </cell>
        </row>
        <row r="6100">
          <cell r="B6100" t="str">
            <v>13NB0MZ0L14021</v>
          </cell>
        </row>
        <row r="6101">
          <cell r="B6101" t="str">
            <v>13NB0MZ0L14021</v>
          </cell>
        </row>
        <row r="6102">
          <cell r="B6102" t="str">
            <v>13NB0MZ0L14011</v>
          </cell>
        </row>
        <row r="6103">
          <cell r="B6103" t="str">
            <v>13NB0MZ0L14011</v>
          </cell>
        </row>
        <row r="6104">
          <cell r="B6104" t="str">
            <v>13NB0MZ0L14011</v>
          </cell>
        </row>
        <row r="6105">
          <cell r="B6105" t="str">
            <v>13NB0MZ0L14011</v>
          </cell>
        </row>
        <row r="6106">
          <cell r="B6106" t="str">
            <v>13NB0MZ0L14011</v>
          </cell>
        </row>
        <row r="6107">
          <cell r="B6107" t="str">
            <v>14010-00671300</v>
          </cell>
        </row>
        <row r="6108">
          <cell r="B6108" t="str">
            <v>14010-00671300</v>
          </cell>
        </row>
        <row r="6109">
          <cell r="B6109" t="str">
            <v>14010-00671300</v>
          </cell>
        </row>
        <row r="6110">
          <cell r="B6110" t="str">
            <v>14010-00671300</v>
          </cell>
        </row>
        <row r="6111">
          <cell r="B6111" t="str">
            <v>14010-00671300</v>
          </cell>
        </row>
        <row r="6112">
          <cell r="B6112" t="str">
            <v>14010-00671300</v>
          </cell>
        </row>
        <row r="6113">
          <cell r="B6113" t="str">
            <v>14010-00671300</v>
          </cell>
        </row>
        <row r="6114">
          <cell r="B6114" t="str">
            <v>14010-00671300</v>
          </cell>
        </row>
        <row r="6115">
          <cell r="B6115" t="str">
            <v>14010-00671300</v>
          </cell>
        </row>
        <row r="6116">
          <cell r="B6116" t="str">
            <v>15105-0796K000</v>
          </cell>
        </row>
        <row r="6117">
          <cell r="B6117" t="str">
            <v>15105-0796K000</v>
          </cell>
        </row>
        <row r="6118">
          <cell r="B6118" t="str">
            <v>15105-0796K000</v>
          </cell>
        </row>
        <row r="6119">
          <cell r="B6119" t="str">
            <v>15105-0796K000</v>
          </cell>
        </row>
        <row r="6120">
          <cell r="B6120" t="str">
            <v>15105-0796K000</v>
          </cell>
        </row>
        <row r="6121">
          <cell r="B6121" t="str">
            <v>15105-0796K000</v>
          </cell>
        </row>
        <row r="6122">
          <cell r="B6122" t="str">
            <v>15105-0796K000</v>
          </cell>
        </row>
        <row r="6123">
          <cell r="B6123" t="str">
            <v>15105-0796K000</v>
          </cell>
        </row>
        <row r="6124">
          <cell r="B6124" t="str">
            <v>15105-0796K000</v>
          </cell>
        </row>
        <row r="6125">
          <cell r="B6125" t="str">
            <v>15105-0796K000</v>
          </cell>
        </row>
        <row r="6126">
          <cell r="B6126" t="str">
            <v>15105-0796K000</v>
          </cell>
        </row>
        <row r="6127">
          <cell r="B6127" t="str">
            <v>15100-0876M000</v>
          </cell>
        </row>
        <row r="6128">
          <cell r="B6128" t="str">
            <v>15100-0876M000</v>
          </cell>
        </row>
        <row r="6129">
          <cell r="B6129" t="str">
            <v>15100-0876M000</v>
          </cell>
        </row>
        <row r="6130">
          <cell r="B6130" t="str">
            <v>15100-0876M000</v>
          </cell>
        </row>
        <row r="6131">
          <cell r="B6131" t="str">
            <v>15100-0876M000</v>
          </cell>
        </row>
        <row r="6132">
          <cell r="B6132" t="str">
            <v>15100-0876M000</v>
          </cell>
        </row>
        <row r="6133">
          <cell r="B6133" t="str">
            <v>15100-0876M000</v>
          </cell>
        </row>
        <row r="6134">
          <cell r="B6134" t="str">
            <v>15100-0876M000</v>
          </cell>
        </row>
        <row r="6135">
          <cell r="B6135" t="str">
            <v>15100-0876M000</v>
          </cell>
        </row>
        <row r="6136">
          <cell r="B6136" t="str">
            <v>15100-0876M000</v>
          </cell>
        </row>
        <row r="6137">
          <cell r="B6137" t="str">
            <v>15100-0876M000</v>
          </cell>
        </row>
        <row r="6138">
          <cell r="B6138" t="str">
            <v>15100-0876M000</v>
          </cell>
        </row>
        <row r="6139">
          <cell r="B6139" t="str">
            <v>15100-0876M000</v>
          </cell>
        </row>
        <row r="6140">
          <cell r="B6140" t="str">
            <v>15100-0876M000</v>
          </cell>
        </row>
        <row r="6141">
          <cell r="B6141" t="str">
            <v>15100-0876M000</v>
          </cell>
        </row>
        <row r="6142">
          <cell r="B6142" t="str">
            <v>15100-0876M000</v>
          </cell>
        </row>
        <row r="6143">
          <cell r="B6143" t="str">
            <v>15100-0876M000</v>
          </cell>
        </row>
        <row r="6144">
          <cell r="B6144" t="str">
            <v>15100-0876M000</v>
          </cell>
        </row>
        <row r="6145">
          <cell r="B6145" t="str">
            <v>13NB0ST0AM0201</v>
          </cell>
        </row>
        <row r="6146">
          <cell r="B6146" t="str">
            <v>13NB0ST0AM0201</v>
          </cell>
        </row>
        <row r="6147">
          <cell r="B6147" t="str">
            <v>13NB0ST0AM0201</v>
          </cell>
        </row>
        <row r="6148">
          <cell r="B6148" t="str">
            <v>13NB0ST0AM0201</v>
          </cell>
        </row>
        <row r="6149">
          <cell r="B6149" t="str">
            <v>13NB0ST0AM0201</v>
          </cell>
        </row>
        <row r="6150">
          <cell r="B6150" t="str">
            <v>13NB0ST0AM0201</v>
          </cell>
        </row>
        <row r="6151">
          <cell r="B6151" t="str">
            <v>13NB0ST0AM0201</v>
          </cell>
        </row>
        <row r="6152">
          <cell r="B6152" t="str">
            <v>13NB0ST0AM0201</v>
          </cell>
        </row>
        <row r="6153">
          <cell r="B6153" t="str">
            <v>13NB0ST0AM0201</v>
          </cell>
        </row>
        <row r="6154">
          <cell r="B6154" t="str">
            <v>13NB0ST0AM0201</v>
          </cell>
        </row>
        <row r="6155">
          <cell r="B6155" t="str">
            <v>13NB0ST0AM0201</v>
          </cell>
        </row>
        <row r="6156">
          <cell r="B6156" t="str">
            <v>13NB0ST0AM0201</v>
          </cell>
        </row>
        <row r="6157">
          <cell r="B6157" t="str">
            <v>14010-00671200</v>
          </cell>
        </row>
        <row r="6158">
          <cell r="B6158" t="str">
            <v>14010-00671200</v>
          </cell>
        </row>
        <row r="6159">
          <cell r="B6159" t="str">
            <v>14010-00671200</v>
          </cell>
        </row>
        <row r="6160">
          <cell r="B6160" t="str">
            <v>14010-00671200</v>
          </cell>
        </row>
        <row r="6161">
          <cell r="B6161" t="str">
            <v>14010-00671200</v>
          </cell>
        </row>
        <row r="6162">
          <cell r="B6162" t="str">
            <v>15060-0W9S0000</v>
          </cell>
        </row>
        <row r="6163">
          <cell r="B6163" t="str">
            <v>15060-0W9S0000</v>
          </cell>
        </row>
        <row r="6164">
          <cell r="B6164" t="str">
            <v>15060-0W9S0000</v>
          </cell>
        </row>
        <row r="6165">
          <cell r="B6165" t="str">
            <v>15060-0W9S0000</v>
          </cell>
        </row>
        <row r="6166">
          <cell r="B6166" t="str">
            <v>15060-0W9S0000</v>
          </cell>
        </row>
        <row r="6167">
          <cell r="B6167" t="str">
            <v>15060-0W9S0000</v>
          </cell>
        </row>
        <row r="6168">
          <cell r="B6168" t="str">
            <v>15060-0W9S0000</v>
          </cell>
        </row>
        <row r="6169">
          <cell r="B6169" t="str">
            <v>15060-0W9S0000</v>
          </cell>
        </row>
        <row r="6170">
          <cell r="B6170" t="str">
            <v>15060-0W9S0000</v>
          </cell>
        </row>
        <row r="6171">
          <cell r="B6171" t="str">
            <v>15060-0W9S0000</v>
          </cell>
        </row>
        <row r="6172">
          <cell r="B6172" t="str">
            <v>15060-0W9S0000</v>
          </cell>
        </row>
        <row r="6173">
          <cell r="B6173" t="str">
            <v>15060-0W9S0000</v>
          </cell>
        </row>
        <row r="6174">
          <cell r="B6174" t="str">
            <v>15060-0W9S0000</v>
          </cell>
        </row>
        <row r="6175">
          <cell r="B6175" t="str">
            <v>15060-0W9S0000</v>
          </cell>
        </row>
        <row r="6176">
          <cell r="B6176" t="str">
            <v>15060-0W9S0000</v>
          </cell>
        </row>
        <row r="6177">
          <cell r="B6177" t="str">
            <v>15060-0W9S0000</v>
          </cell>
        </row>
        <row r="6178">
          <cell r="B6178" t="str">
            <v>15060-0W9S0000</v>
          </cell>
        </row>
        <row r="6179">
          <cell r="B6179" t="str">
            <v>15060-0W9S0000</v>
          </cell>
        </row>
        <row r="6180">
          <cell r="B6180" t="str">
            <v>15060-0W9S0000</v>
          </cell>
        </row>
        <row r="6181">
          <cell r="B6181" t="str">
            <v>15060-0W9S0000</v>
          </cell>
        </row>
        <row r="6182">
          <cell r="B6182" t="str">
            <v>13NB0T30AM0102</v>
          </cell>
        </row>
        <row r="6183">
          <cell r="B6183" t="str">
            <v>13NB0T30AM0102</v>
          </cell>
        </row>
        <row r="6184">
          <cell r="B6184" t="str">
            <v>13NB0T30AM0102</v>
          </cell>
        </row>
        <row r="6185">
          <cell r="B6185" t="str">
            <v>13NB0T30AM0101</v>
          </cell>
        </row>
        <row r="6186">
          <cell r="B6186" t="str">
            <v>13NB0T30AM0101</v>
          </cell>
        </row>
        <row r="6187">
          <cell r="B6187" t="str">
            <v>13NB0T30AM0101</v>
          </cell>
        </row>
        <row r="6188">
          <cell r="B6188" t="str">
            <v>13NB0T30AM0101</v>
          </cell>
        </row>
        <row r="6189">
          <cell r="B6189" t="str">
            <v>13NB0T30AM0101</v>
          </cell>
        </row>
        <row r="6190">
          <cell r="B6190" t="str">
            <v>13NB0T30AM0101</v>
          </cell>
        </row>
        <row r="6191">
          <cell r="B6191" t="str">
            <v>13NB0T30AM0101</v>
          </cell>
        </row>
        <row r="6192">
          <cell r="B6192" t="str">
            <v>13NB0T30AM0101</v>
          </cell>
        </row>
        <row r="6193">
          <cell r="B6193" t="str">
            <v>13NB0T30AM0101</v>
          </cell>
        </row>
        <row r="6194">
          <cell r="B6194" t="str">
            <v>13NB0T30AM0101</v>
          </cell>
        </row>
        <row r="6195">
          <cell r="B6195" t="str">
            <v>13NB0T30AM0101</v>
          </cell>
        </row>
        <row r="6196">
          <cell r="B6196" t="str">
            <v>13NB0T30AM0101</v>
          </cell>
        </row>
        <row r="6197">
          <cell r="B6197" t="str">
            <v>13050-72806500</v>
          </cell>
        </row>
        <row r="6198">
          <cell r="B6198" t="str">
            <v>13050-72806500</v>
          </cell>
        </row>
        <row r="6199">
          <cell r="B6199" t="str">
            <v>13050-72806500</v>
          </cell>
        </row>
        <row r="6200">
          <cell r="B6200" t="str">
            <v>13050-72806500</v>
          </cell>
        </row>
        <row r="6201">
          <cell r="B6201" t="str">
            <v>13050-72806500</v>
          </cell>
        </row>
        <row r="6202">
          <cell r="B6202" t="str">
            <v>13050-72806500</v>
          </cell>
        </row>
        <row r="6203">
          <cell r="B6203" t="str">
            <v>13050-72806500</v>
          </cell>
        </row>
        <row r="6204">
          <cell r="B6204" t="str">
            <v>13050-72806500</v>
          </cell>
        </row>
        <row r="6205">
          <cell r="B6205" t="str">
            <v>13050-72806500</v>
          </cell>
        </row>
        <row r="6206">
          <cell r="B6206" t="str">
            <v>13050-72806500</v>
          </cell>
        </row>
        <row r="6207">
          <cell r="B6207" t="str">
            <v>13050-72806500</v>
          </cell>
        </row>
        <row r="6208">
          <cell r="B6208" t="str">
            <v>13050-72806500</v>
          </cell>
        </row>
        <row r="6209">
          <cell r="B6209" t="str">
            <v>13050-72806500</v>
          </cell>
        </row>
        <row r="6210">
          <cell r="B6210" t="str">
            <v>13050-72806500</v>
          </cell>
        </row>
        <row r="6211">
          <cell r="B6211" t="str">
            <v>13050-72806500</v>
          </cell>
        </row>
        <row r="6212">
          <cell r="B6212" t="str">
            <v>13NB0QZ0L37011</v>
          </cell>
        </row>
        <row r="6213">
          <cell r="B6213" t="str">
            <v>13NB0QZ0L37011</v>
          </cell>
        </row>
        <row r="6214">
          <cell r="B6214" t="str">
            <v>13NB0QZ0L37011</v>
          </cell>
        </row>
        <row r="6215">
          <cell r="B6215" t="str">
            <v>13NB0QZ0L37011</v>
          </cell>
        </row>
        <row r="6216">
          <cell r="B6216" t="str">
            <v>13NB0QZ0L37011</v>
          </cell>
        </row>
        <row r="6217">
          <cell r="B6217" t="str">
            <v>13NB0QZ0L37011</v>
          </cell>
        </row>
        <row r="6218">
          <cell r="B6218" t="str">
            <v>13NB0QZ0L37011</v>
          </cell>
        </row>
        <row r="6219">
          <cell r="B6219" t="str">
            <v>13NB0QZ0L37011</v>
          </cell>
        </row>
        <row r="6220">
          <cell r="B6220" t="str">
            <v>13NB0QZ0L37011</v>
          </cell>
        </row>
        <row r="6221">
          <cell r="B6221" t="str">
            <v>13NB0QZ0L37011</v>
          </cell>
        </row>
        <row r="6222">
          <cell r="B6222" t="str">
            <v>13NB0QZ0L37011</v>
          </cell>
        </row>
        <row r="6223">
          <cell r="B6223" t="str">
            <v>13NB0QZ0L37011</v>
          </cell>
        </row>
        <row r="6224">
          <cell r="B6224" t="str">
            <v>13NB0QZ0L37011</v>
          </cell>
        </row>
        <row r="6225">
          <cell r="B6225" t="str">
            <v>13NB0QZ0L37011</v>
          </cell>
        </row>
        <row r="6226">
          <cell r="B6226" t="str">
            <v>13NB0QZ0L37011</v>
          </cell>
        </row>
        <row r="6227">
          <cell r="B6227" t="str">
            <v>13NB0QZ0L35011</v>
          </cell>
        </row>
        <row r="6228">
          <cell r="B6228" t="str">
            <v>13NB0QZ0L35011</v>
          </cell>
        </row>
        <row r="6229">
          <cell r="B6229" t="str">
            <v>13NB0QZ0L35011</v>
          </cell>
        </row>
        <row r="6230">
          <cell r="B6230" t="str">
            <v>13NB0QZ0L35011</v>
          </cell>
        </row>
        <row r="6231">
          <cell r="B6231" t="str">
            <v>13NB0QZ0L35011</v>
          </cell>
        </row>
        <row r="6232">
          <cell r="B6232" t="str">
            <v>13NB0QZ0L35011</v>
          </cell>
        </row>
        <row r="6233">
          <cell r="B6233" t="str">
            <v>13NB0QZ0L35011</v>
          </cell>
        </row>
        <row r="6234">
          <cell r="B6234" t="str">
            <v>13NB0QZ0L35011</v>
          </cell>
        </row>
        <row r="6235">
          <cell r="B6235" t="str">
            <v>13NB0QZ0L35011</v>
          </cell>
        </row>
        <row r="6236">
          <cell r="B6236" t="str">
            <v>13NB0QZ0L35011</v>
          </cell>
        </row>
        <row r="6237">
          <cell r="B6237" t="str">
            <v>13NB0QZ0L35011</v>
          </cell>
        </row>
        <row r="6238">
          <cell r="B6238" t="str">
            <v>13NB0QZ0L35011</v>
          </cell>
        </row>
        <row r="6239">
          <cell r="B6239" t="str">
            <v>13NB0QZ0L35011</v>
          </cell>
        </row>
        <row r="6240">
          <cell r="B6240" t="str">
            <v>13NB0QZ0L35011</v>
          </cell>
        </row>
        <row r="6241">
          <cell r="B6241" t="str">
            <v>13NB0QZ0L35011</v>
          </cell>
        </row>
        <row r="6242">
          <cell r="B6242" t="str">
            <v>13NB0R31AP0211</v>
          </cell>
        </row>
        <row r="6243">
          <cell r="B6243" t="str">
            <v>13NB0R31AP0211</v>
          </cell>
        </row>
        <row r="6244">
          <cell r="B6244" t="str">
            <v>13NB0R31AP0211</v>
          </cell>
        </row>
        <row r="6245">
          <cell r="B6245" t="str">
            <v>13NB0KP0L41011</v>
          </cell>
        </row>
        <row r="6246">
          <cell r="B6246" t="str">
            <v>13NB0KP0L41011</v>
          </cell>
        </row>
        <row r="6247">
          <cell r="B6247" t="str">
            <v>13NB0KP0L41011</v>
          </cell>
        </row>
        <row r="6248">
          <cell r="B6248" t="str">
            <v>13NB0KP0L41011</v>
          </cell>
        </row>
        <row r="6249">
          <cell r="B6249" t="str">
            <v>13NB0KP0L41011</v>
          </cell>
        </row>
        <row r="6250">
          <cell r="B6250" t="str">
            <v>13NB0KP0L41011</v>
          </cell>
        </row>
        <row r="6251">
          <cell r="B6251" t="str">
            <v>13NB0KP0L41011</v>
          </cell>
        </row>
        <row r="6252">
          <cell r="B6252" t="str">
            <v>13NB0KP0L41011</v>
          </cell>
        </row>
        <row r="6253">
          <cell r="B6253" t="str">
            <v>13NB0KP0L41011</v>
          </cell>
        </row>
        <row r="6254">
          <cell r="B6254" t="str">
            <v>13NB0KP0L41011</v>
          </cell>
        </row>
        <row r="6255">
          <cell r="B6255" t="str">
            <v>13NB0KP0L41011</v>
          </cell>
        </row>
        <row r="6256">
          <cell r="B6256" t="str">
            <v>13NB0KP0L41011</v>
          </cell>
        </row>
        <row r="6257">
          <cell r="B6257" t="str">
            <v>13NB0KP0L41011</v>
          </cell>
        </row>
        <row r="6258">
          <cell r="B6258" t="str">
            <v>13NB0KP0L41011</v>
          </cell>
        </row>
        <row r="6259">
          <cell r="B6259" t="str">
            <v>13NB0KP0L41011</v>
          </cell>
        </row>
        <row r="6260">
          <cell r="B6260" t="str">
            <v>04072-03670000</v>
          </cell>
        </row>
        <row r="6261">
          <cell r="B6261" t="str">
            <v>04072-03670000</v>
          </cell>
        </row>
        <row r="6262">
          <cell r="B6262" t="str">
            <v>04072-03670000</v>
          </cell>
        </row>
        <row r="6263">
          <cell r="B6263" t="str">
            <v>04072-03670000</v>
          </cell>
        </row>
        <row r="6264">
          <cell r="B6264" t="str">
            <v>04072-03670000</v>
          </cell>
        </row>
        <row r="6265">
          <cell r="B6265" t="str">
            <v>04072-03670000</v>
          </cell>
        </row>
        <row r="6266">
          <cell r="B6266" t="str">
            <v>04072-03670000</v>
          </cell>
        </row>
        <row r="6267">
          <cell r="B6267" t="str">
            <v>04072-03670000</v>
          </cell>
        </row>
        <row r="6268">
          <cell r="B6268" t="str">
            <v>04072-03670000</v>
          </cell>
        </row>
        <row r="6269">
          <cell r="B6269" t="str">
            <v>04072-03670000</v>
          </cell>
        </row>
        <row r="6270">
          <cell r="B6270" t="str">
            <v>04072-03670000</v>
          </cell>
        </row>
        <row r="6271">
          <cell r="B6271" t="str">
            <v>04072-03670000</v>
          </cell>
        </row>
        <row r="6272">
          <cell r="B6272" t="str">
            <v>04072-03670000</v>
          </cell>
        </row>
        <row r="6273">
          <cell r="B6273" t="str">
            <v>04072-03670000</v>
          </cell>
        </row>
        <row r="6274">
          <cell r="B6274" t="str">
            <v>04072-03670000</v>
          </cell>
        </row>
        <row r="6275">
          <cell r="B6275" t="str">
            <v>14010-00083000</v>
          </cell>
        </row>
        <row r="6276">
          <cell r="B6276" t="str">
            <v>14010-00083000</v>
          </cell>
        </row>
        <row r="6277">
          <cell r="B6277" t="str">
            <v>14010-00083000</v>
          </cell>
        </row>
        <row r="6278">
          <cell r="B6278" t="str">
            <v>14010-00083000</v>
          </cell>
        </row>
        <row r="6279">
          <cell r="B6279" t="str">
            <v>14010-00083000</v>
          </cell>
        </row>
        <row r="6280">
          <cell r="B6280" t="str">
            <v>14010-00083000</v>
          </cell>
        </row>
        <row r="6281">
          <cell r="B6281" t="str">
            <v>14010-00083000</v>
          </cell>
        </row>
        <row r="6282">
          <cell r="B6282" t="str">
            <v>14010-00083000</v>
          </cell>
        </row>
        <row r="6283">
          <cell r="B6283" t="str">
            <v>14010-00082900</v>
          </cell>
        </row>
        <row r="6284">
          <cell r="B6284" t="str">
            <v>14010-00082900</v>
          </cell>
        </row>
        <row r="6285">
          <cell r="B6285" t="str">
            <v>14010-00082900</v>
          </cell>
        </row>
        <row r="6286">
          <cell r="B6286" t="str">
            <v>14010-00082900</v>
          </cell>
        </row>
        <row r="6287">
          <cell r="B6287" t="str">
            <v>14010-00082900</v>
          </cell>
        </row>
        <row r="6288">
          <cell r="B6288" t="str">
            <v>14010-00082900</v>
          </cell>
        </row>
        <row r="6289">
          <cell r="B6289" t="str">
            <v>14010-00082900</v>
          </cell>
        </row>
        <row r="6290">
          <cell r="B6290" t="str">
            <v>14010-00082900</v>
          </cell>
        </row>
        <row r="6291">
          <cell r="B6291" t="str">
            <v>13NX01P0L13021</v>
          </cell>
        </row>
        <row r="6292">
          <cell r="B6292" t="str">
            <v>13NX01P0L13021</v>
          </cell>
        </row>
        <row r="6293">
          <cell r="B6293" t="str">
            <v>13NX01P0L13021</v>
          </cell>
        </row>
        <row r="6294">
          <cell r="B6294" t="str">
            <v>13NX01P0L13021</v>
          </cell>
        </row>
        <row r="6295">
          <cell r="B6295" t="str">
            <v>13NX01P0L13021</v>
          </cell>
        </row>
        <row r="6296">
          <cell r="B6296" t="str">
            <v>13NX01P0L13021</v>
          </cell>
        </row>
        <row r="6297">
          <cell r="B6297" t="str">
            <v>13NX01P0L13021</v>
          </cell>
        </row>
        <row r="6298">
          <cell r="B6298" t="str">
            <v>13NX01P0L13021</v>
          </cell>
        </row>
        <row r="6299">
          <cell r="B6299" t="str">
            <v>13NX01P0L13021</v>
          </cell>
        </row>
        <row r="6300">
          <cell r="B6300" t="str">
            <v>13NX01P0L13021</v>
          </cell>
        </row>
        <row r="6301">
          <cell r="B6301" t="str">
            <v>13NX01P0L13021</v>
          </cell>
        </row>
        <row r="6302">
          <cell r="B6302" t="str">
            <v>13NX01P0L13021</v>
          </cell>
        </row>
        <row r="6303">
          <cell r="B6303" t="str">
            <v>13NX01P0L13021</v>
          </cell>
        </row>
        <row r="6304">
          <cell r="B6304" t="str">
            <v>13NX01P0L13021</v>
          </cell>
        </row>
        <row r="6305">
          <cell r="B6305" t="str">
            <v>13NX01P0L13021</v>
          </cell>
        </row>
        <row r="6306">
          <cell r="B6306" t="str">
            <v>13NX02A0L28011</v>
          </cell>
        </row>
        <row r="6307">
          <cell r="B6307" t="str">
            <v>13NX02A0L28011</v>
          </cell>
        </row>
        <row r="6308">
          <cell r="B6308" t="str">
            <v>13NX02A0L28011</v>
          </cell>
        </row>
        <row r="6309">
          <cell r="B6309" t="str">
            <v>13NX02A0L28011</v>
          </cell>
        </row>
        <row r="6310">
          <cell r="B6310" t="str">
            <v>13NX02A0L28011</v>
          </cell>
        </row>
        <row r="6311">
          <cell r="B6311" t="str">
            <v>13NX02A0L28011</v>
          </cell>
        </row>
        <row r="6312">
          <cell r="B6312" t="str">
            <v>13NX02A0L28011</v>
          </cell>
        </row>
        <row r="6313">
          <cell r="B6313" t="str">
            <v>13NX02A0L28011</v>
          </cell>
        </row>
        <row r="6314">
          <cell r="B6314" t="str">
            <v>13NX02A0L28011</v>
          </cell>
        </row>
        <row r="6315">
          <cell r="B6315" t="str">
            <v>13NX02A0L28011</v>
          </cell>
        </row>
        <row r="6316">
          <cell r="B6316" t="str">
            <v>13NX02A0L28011</v>
          </cell>
        </row>
        <row r="6317">
          <cell r="B6317" t="str">
            <v>13NX02A0L28011</v>
          </cell>
        </row>
        <row r="6318">
          <cell r="B6318" t="str">
            <v>13NX02A0L28011</v>
          </cell>
        </row>
        <row r="6319">
          <cell r="B6319" t="str">
            <v>13NX02A0L28011</v>
          </cell>
        </row>
        <row r="6320">
          <cell r="B6320" t="str">
            <v>13NX02A0L28011</v>
          </cell>
        </row>
        <row r="6321">
          <cell r="B6321" t="str">
            <v>13NB0LL0M06011</v>
          </cell>
        </row>
        <row r="6322">
          <cell r="B6322" t="str">
            <v>13NB0LL0M06011</v>
          </cell>
        </row>
        <row r="6323">
          <cell r="B6323" t="str">
            <v>13NB0LL0M06011</v>
          </cell>
        </row>
        <row r="6324">
          <cell r="B6324" t="str">
            <v>13NB0LL0M06011</v>
          </cell>
        </row>
        <row r="6325">
          <cell r="B6325" t="str">
            <v>13NB0LL0M06011</v>
          </cell>
        </row>
        <row r="6326">
          <cell r="B6326" t="str">
            <v>13NB0LL0M06011</v>
          </cell>
        </row>
        <row r="6327">
          <cell r="B6327" t="str">
            <v>13NB0LL0M06011</v>
          </cell>
        </row>
        <row r="6328">
          <cell r="B6328" t="str">
            <v>13NB0LL0M06011</v>
          </cell>
        </row>
        <row r="6329">
          <cell r="B6329" t="str">
            <v>13NB0LL0M06011</v>
          </cell>
        </row>
        <row r="6330">
          <cell r="B6330" t="str">
            <v>13NB0LL0M06011</v>
          </cell>
        </row>
        <row r="6331">
          <cell r="B6331" t="str">
            <v>13NB0LL0M06011</v>
          </cell>
        </row>
        <row r="6332">
          <cell r="B6332" t="str">
            <v>13NB0LL0M06011</v>
          </cell>
        </row>
        <row r="6333">
          <cell r="B6333" t="str">
            <v>13NB0LL0M06011</v>
          </cell>
        </row>
        <row r="6334">
          <cell r="B6334" t="str">
            <v>13NB0LL0M06011</v>
          </cell>
        </row>
        <row r="6335">
          <cell r="B6335" t="str">
            <v>13NB0LL0M06011</v>
          </cell>
        </row>
        <row r="6336">
          <cell r="B6336" t="str">
            <v>15100-22469000</v>
          </cell>
        </row>
        <row r="6337">
          <cell r="B6337" t="str">
            <v>15100-22469000</v>
          </cell>
        </row>
        <row r="6338">
          <cell r="B6338" t="str">
            <v>15100-22469000</v>
          </cell>
        </row>
        <row r="6339">
          <cell r="B6339" t="str">
            <v>15100-22469000</v>
          </cell>
        </row>
        <row r="6340">
          <cell r="B6340" t="str">
            <v>15100-22469000</v>
          </cell>
        </row>
        <row r="6341">
          <cell r="B6341" t="str">
            <v>15100-22469000</v>
          </cell>
        </row>
        <row r="6342">
          <cell r="B6342" t="str">
            <v>15100-22469000</v>
          </cell>
        </row>
        <row r="6343">
          <cell r="B6343" t="str">
            <v>15100-22469000</v>
          </cell>
        </row>
        <row r="6344">
          <cell r="B6344" t="str">
            <v>15100-22469000</v>
          </cell>
        </row>
        <row r="6345">
          <cell r="B6345" t="str">
            <v>15100-22469000</v>
          </cell>
        </row>
        <row r="6346">
          <cell r="B6346" t="str">
            <v>15100-22469000</v>
          </cell>
        </row>
        <row r="6347">
          <cell r="B6347" t="str">
            <v>15100-22469000</v>
          </cell>
        </row>
        <row r="6348">
          <cell r="B6348" t="str">
            <v>15100-22469000</v>
          </cell>
        </row>
        <row r="6349">
          <cell r="B6349" t="str">
            <v>15100-22469000</v>
          </cell>
        </row>
        <row r="6350">
          <cell r="B6350" t="str">
            <v>15100-22469000</v>
          </cell>
        </row>
        <row r="6351">
          <cell r="B6351" t="str">
            <v>15100-22108000</v>
          </cell>
        </row>
        <row r="6352">
          <cell r="B6352" t="str">
            <v>15100-22108000</v>
          </cell>
        </row>
        <row r="6353">
          <cell r="B6353" t="str">
            <v>15100-22108000</v>
          </cell>
        </row>
        <row r="6354">
          <cell r="B6354" t="str">
            <v>15100-22108000</v>
          </cell>
        </row>
        <row r="6355">
          <cell r="B6355" t="str">
            <v>15100-22108000</v>
          </cell>
        </row>
        <row r="6356">
          <cell r="B6356" t="str">
            <v>15100-22108000</v>
          </cell>
        </row>
        <row r="6357">
          <cell r="B6357" t="str">
            <v>15100-22108000</v>
          </cell>
        </row>
        <row r="6358">
          <cell r="B6358" t="str">
            <v>15100-22108000</v>
          </cell>
        </row>
        <row r="6359">
          <cell r="B6359" t="str">
            <v>15100-22108000</v>
          </cell>
        </row>
        <row r="6360">
          <cell r="B6360" t="str">
            <v>15100-22108000</v>
          </cell>
        </row>
        <row r="6361">
          <cell r="B6361" t="str">
            <v>15100-22108000</v>
          </cell>
        </row>
        <row r="6362">
          <cell r="B6362" t="str">
            <v>15100-22108000</v>
          </cell>
        </row>
        <row r="6363">
          <cell r="B6363" t="str">
            <v>15100-2210R000</v>
          </cell>
        </row>
        <row r="6364">
          <cell r="B6364" t="str">
            <v>15100-2210R000</v>
          </cell>
        </row>
        <row r="6365">
          <cell r="B6365" t="str">
            <v>15100-2210R000</v>
          </cell>
        </row>
        <row r="6366">
          <cell r="B6366" t="str">
            <v>15060-0WDS0000</v>
          </cell>
        </row>
        <row r="6367">
          <cell r="B6367" t="str">
            <v>15060-0WDS0000</v>
          </cell>
        </row>
        <row r="6368">
          <cell r="B6368" t="str">
            <v>15060-0WDS0000</v>
          </cell>
        </row>
        <row r="6369">
          <cell r="B6369" t="str">
            <v>15060-0WDS0000</v>
          </cell>
        </row>
        <row r="6370">
          <cell r="B6370" t="str">
            <v>15060-0WDS0000</v>
          </cell>
        </row>
        <row r="6371">
          <cell r="B6371" t="str">
            <v>15060-0WDS0000</v>
          </cell>
        </row>
        <row r="6372">
          <cell r="B6372" t="str">
            <v>15060-0WDS0000</v>
          </cell>
        </row>
        <row r="6373">
          <cell r="B6373" t="str">
            <v>15060-0WDS0000</v>
          </cell>
        </row>
        <row r="6374">
          <cell r="B6374" t="str">
            <v>15060-0WDS0000</v>
          </cell>
        </row>
        <row r="6375">
          <cell r="B6375" t="str">
            <v>15060-0WDS0000</v>
          </cell>
        </row>
        <row r="6376">
          <cell r="B6376" t="str">
            <v>15060-0WDS0000</v>
          </cell>
        </row>
        <row r="6377">
          <cell r="B6377" t="str">
            <v>15060-0WDS0000</v>
          </cell>
        </row>
        <row r="6378">
          <cell r="B6378" t="str">
            <v>15060-0WDS0000</v>
          </cell>
        </row>
        <row r="6379">
          <cell r="B6379" t="str">
            <v>15060-0WDS0000</v>
          </cell>
        </row>
        <row r="6380">
          <cell r="B6380" t="str">
            <v>15060-0WDS0000</v>
          </cell>
        </row>
        <row r="6381">
          <cell r="B6381" t="str">
            <v>15100-20216000</v>
          </cell>
        </row>
        <row r="6382">
          <cell r="B6382" t="str">
            <v>15100-20216000</v>
          </cell>
        </row>
        <row r="6383">
          <cell r="B6383" t="str">
            <v>15100-20216000</v>
          </cell>
        </row>
        <row r="6384">
          <cell r="B6384" t="str">
            <v>15100-20216000</v>
          </cell>
        </row>
        <row r="6385">
          <cell r="B6385" t="str">
            <v>15100-20216000</v>
          </cell>
        </row>
        <row r="6386">
          <cell r="B6386" t="str">
            <v>15100-20216000</v>
          </cell>
        </row>
        <row r="6387">
          <cell r="B6387" t="str">
            <v>15100-20216000</v>
          </cell>
        </row>
        <row r="6388">
          <cell r="B6388" t="str">
            <v>15100-20216000</v>
          </cell>
        </row>
        <row r="6389">
          <cell r="B6389" t="str">
            <v>15100-20216000</v>
          </cell>
        </row>
        <row r="6390">
          <cell r="B6390" t="str">
            <v>15100-20216000</v>
          </cell>
        </row>
        <row r="6391">
          <cell r="B6391" t="str">
            <v>15100-20216000</v>
          </cell>
        </row>
        <row r="6392">
          <cell r="B6392" t="str">
            <v>15100-20216000</v>
          </cell>
        </row>
        <row r="6393">
          <cell r="B6393" t="str">
            <v>15100-20216000</v>
          </cell>
        </row>
        <row r="6394">
          <cell r="B6394" t="str">
            <v>15100-20216000</v>
          </cell>
        </row>
        <row r="6395">
          <cell r="B6395" t="str">
            <v>15100-20216000</v>
          </cell>
        </row>
        <row r="6396">
          <cell r="B6396" t="str">
            <v>13NB0RA0P02011</v>
          </cell>
        </row>
        <row r="6397">
          <cell r="B6397" t="str">
            <v>13NB0RA0P02011</v>
          </cell>
        </row>
        <row r="6398">
          <cell r="B6398" t="str">
            <v>13NB0RA0P02011</v>
          </cell>
        </row>
        <row r="6399">
          <cell r="B6399" t="str">
            <v>13NB0RA0P02011</v>
          </cell>
        </row>
        <row r="6400">
          <cell r="B6400" t="str">
            <v>13NB0RA0P02011</v>
          </cell>
        </row>
        <row r="6401">
          <cell r="B6401" t="str">
            <v>13NB0RA0P02011</v>
          </cell>
        </row>
        <row r="6402">
          <cell r="B6402" t="str">
            <v>13NB0RA0P02011</v>
          </cell>
        </row>
        <row r="6403">
          <cell r="B6403" t="str">
            <v>13NB0RA0P02011</v>
          </cell>
        </row>
        <row r="6404">
          <cell r="B6404" t="str">
            <v>13NB0RA0P02011</v>
          </cell>
        </row>
        <row r="6405">
          <cell r="B6405" t="str">
            <v>13NB0RA0P02011</v>
          </cell>
        </row>
        <row r="6406">
          <cell r="B6406" t="str">
            <v>13NB0RA0P02011</v>
          </cell>
        </row>
        <row r="6407">
          <cell r="B6407" t="str">
            <v>13NB0RA0P02011</v>
          </cell>
        </row>
        <row r="6408">
          <cell r="B6408" t="str">
            <v>13NB0RA0P02011</v>
          </cell>
        </row>
        <row r="6409">
          <cell r="B6409" t="str">
            <v>13NB0RA0P02011</v>
          </cell>
        </row>
        <row r="6410">
          <cell r="B6410" t="str">
            <v>13NB0RA0P02011</v>
          </cell>
        </row>
        <row r="6411">
          <cell r="B6411" t="str">
            <v>13NB0LM0T01011</v>
          </cell>
        </row>
        <row r="6412">
          <cell r="B6412" t="str">
            <v>13NB0LM0T01011</v>
          </cell>
        </row>
        <row r="6413">
          <cell r="B6413" t="str">
            <v>13NB0LM0T01011</v>
          </cell>
        </row>
        <row r="6414">
          <cell r="B6414" t="str">
            <v>13NB0LM0T01011</v>
          </cell>
        </row>
        <row r="6415">
          <cell r="B6415" t="str">
            <v>13NB0LM0T01011</v>
          </cell>
        </row>
        <row r="6416">
          <cell r="B6416" t="str">
            <v>13NB0LM0T01011</v>
          </cell>
        </row>
        <row r="6417">
          <cell r="B6417" t="str">
            <v>13NB0LM0T01011</v>
          </cell>
        </row>
        <row r="6418">
          <cell r="B6418" t="str">
            <v>13NB0LM0T01011</v>
          </cell>
        </row>
        <row r="6419">
          <cell r="B6419" t="str">
            <v>13NB0LM0T01011</v>
          </cell>
        </row>
        <row r="6420">
          <cell r="B6420" t="str">
            <v>13NB0LM0T01011</v>
          </cell>
        </row>
        <row r="6421">
          <cell r="B6421" t="str">
            <v>13NB0LM0T01011</v>
          </cell>
        </row>
        <row r="6422">
          <cell r="B6422" t="str">
            <v>13NB0LM0T01011</v>
          </cell>
        </row>
        <row r="6423">
          <cell r="B6423" t="str">
            <v>13NB0LM0T01011</v>
          </cell>
        </row>
        <row r="6424">
          <cell r="B6424" t="str">
            <v>13NB0LM0T01011</v>
          </cell>
        </row>
        <row r="6425">
          <cell r="B6425" t="str">
            <v>13NB0LM0T01011</v>
          </cell>
        </row>
        <row r="6426">
          <cell r="B6426" t="str">
            <v>15105-0784F000</v>
          </cell>
        </row>
        <row r="6427">
          <cell r="B6427" t="str">
            <v>15105-0784F000</v>
          </cell>
        </row>
        <row r="6428">
          <cell r="B6428" t="str">
            <v>15105-0784F000</v>
          </cell>
        </row>
        <row r="6429">
          <cell r="B6429" t="str">
            <v>15105-0784F000</v>
          </cell>
        </row>
        <row r="6430">
          <cell r="B6430" t="str">
            <v>15105-0784F000</v>
          </cell>
        </row>
        <row r="6431">
          <cell r="B6431" t="str">
            <v>15105-0784F000</v>
          </cell>
        </row>
        <row r="6432">
          <cell r="B6432" t="str">
            <v>15105-0784F000</v>
          </cell>
        </row>
        <row r="6433">
          <cell r="B6433" t="str">
            <v>15105-0784F000</v>
          </cell>
        </row>
        <row r="6434">
          <cell r="B6434" t="str">
            <v>15105-0784F000</v>
          </cell>
        </row>
        <row r="6435">
          <cell r="B6435" t="str">
            <v>15105-0784F000</v>
          </cell>
        </row>
        <row r="6436">
          <cell r="B6436" t="str">
            <v>15105-0784F000</v>
          </cell>
        </row>
        <row r="6437">
          <cell r="B6437" t="str">
            <v>15105-0784F000</v>
          </cell>
        </row>
        <row r="6438">
          <cell r="B6438" t="str">
            <v>15105-0784J000</v>
          </cell>
        </row>
        <row r="6439">
          <cell r="B6439" t="str">
            <v>15105-0784J000</v>
          </cell>
        </row>
        <row r="6440">
          <cell r="B6440" t="str">
            <v>15105-0784J000</v>
          </cell>
        </row>
        <row r="6441">
          <cell r="B6441" t="str">
            <v>13NB0SJ0AM0101</v>
          </cell>
        </row>
        <row r="6442">
          <cell r="B6442" t="str">
            <v>13NB0SJ0AM0101</v>
          </cell>
        </row>
        <row r="6443">
          <cell r="B6443" t="str">
            <v>13NB0SJ0AM0101</v>
          </cell>
        </row>
        <row r="6444">
          <cell r="B6444" t="str">
            <v>13NB0SJ0AM0101</v>
          </cell>
        </row>
        <row r="6445">
          <cell r="B6445" t="str">
            <v>13NB0SJ0AM0101</v>
          </cell>
        </row>
        <row r="6446">
          <cell r="B6446" t="str">
            <v>13NB0SJ0AM0101</v>
          </cell>
        </row>
        <row r="6447">
          <cell r="B6447" t="str">
            <v>13NB0SJ0AM0101</v>
          </cell>
        </row>
        <row r="6448">
          <cell r="B6448" t="str">
            <v>13NB0SJ0AM0101</v>
          </cell>
        </row>
        <row r="6449">
          <cell r="B6449" t="str">
            <v>13NB0SJ0AM0101</v>
          </cell>
        </row>
        <row r="6450">
          <cell r="B6450" t="str">
            <v>13NB0SJ0AM0101</v>
          </cell>
        </row>
        <row r="6451">
          <cell r="B6451" t="str">
            <v>13NB0SJ0AM0101</v>
          </cell>
        </row>
        <row r="6452">
          <cell r="B6452" t="str">
            <v>13NB0SJ0AM0101</v>
          </cell>
        </row>
        <row r="6453">
          <cell r="B6453" t="str">
            <v>13NB0SJ0AM0101</v>
          </cell>
        </row>
        <row r="6454">
          <cell r="B6454" t="str">
            <v>13NB0SJ0AM0101</v>
          </cell>
        </row>
        <row r="6455">
          <cell r="B6455" t="str">
            <v>13NB0SJ0AM0101</v>
          </cell>
        </row>
        <row r="6456">
          <cell r="B6456" t="str">
            <v>13NB0QZ4AP0312</v>
          </cell>
        </row>
        <row r="6457">
          <cell r="B6457" t="str">
            <v>13NB0QZ4AP0312</v>
          </cell>
        </row>
        <row r="6458">
          <cell r="B6458" t="str">
            <v>13NB0QZ4AP0312</v>
          </cell>
        </row>
        <row r="6459">
          <cell r="B6459" t="str">
            <v>13NB0QZ4AP0312</v>
          </cell>
        </row>
        <row r="6460">
          <cell r="B6460" t="str">
            <v>13NB0QZ4AP0312</v>
          </cell>
        </row>
        <row r="6461">
          <cell r="B6461" t="str">
            <v>13NB0QZ4AP0312</v>
          </cell>
        </row>
        <row r="6462">
          <cell r="B6462" t="str">
            <v>13NB0QZ4AP0312</v>
          </cell>
        </row>
        <row r="6463">
          <cell r="B6463" t="str">
            <v>13NB0QZ4AP0312</v>
          </cell>
        </row>
        <row r="6464">
          <cell r="B6464" t="str">
            <v>13NB0QZ4AP0312</v>
          </cell>
        </row>
        <row r="6465">
          <cell r="B6465" t="str">
            <v>13NB0QZ4AP0312</v>
          </cell>
        </row>
        <row r="6466">
          <cell r="B6466" t="str">
            <v>13NB0QZ4AP0312</v>
          </cell>
        </row>
        <row r="6467">
          <cell r="B6467" t="str">
            <v>13NB0QZ4AP0312</v>
          </cell>
        </row>
        <row r="6468">
          <cell r="B6468" t="str">
            <v>15100-11719000</v>
          </cell>
        </row>
        <row r="6469">
          <cell r="B6469" t="str">
            <v>15100-11719000</v>
          </cell>
        </row>
        <row r="6470">
          <cell r="B6470" t="str">
            <v>15100-11719000</v>
          </cell>
        </row>
        <row r="6471">
          <cell r="B6471" t="str">
            <v>15100-11719000</v>
          </cell>
        </row>
        <row r="6472">
          <cell r="B6472" t="str">
            <v>15100-11719000</v>
          </cell>
        </row>
        <row r="6473">
          <cell r="B6473" t="str">
            <v>15100-11719000</v>
          </cell>
        </row>
        <row r="6474">
          <cell r="B6474" t="str">
            <v>15100-11719000</v>
          </cell>
        </row>
        <row r="6475">
          <cell r="B6475" t="str">
            <v>15100-11719000</v>
          </cell>
        </row>
        <row r="6476">
          <cell r="B6476" t="str">
            <v>15100-11719000</v>
          </cell>
        </row>
        <row r="6477">
          <cell r="B6477" t="str">
            <v>15100-11719000</v>
          </cell>
        </row>
        <row r="6478">
          <cell r="B6478" t="str">
            <v>15100-11719000</v>
          </cell>
        </row>
        <row r="6479">
          <cell r="B6479" t="str">
            <v>0B200-03440000</v>
          </cell>
        </row>
        <row r="6480">
          <cell r="B6480" t="str">
            <v>0B200-03440000</v>
          </cell>
        </row>
        <row r="6481">
          <cell r="B6481" t="str">
            <v>0B200-03440000</v>
          </cell>
        </row>
        <row r="6482">
          <cell r="B6482" t="str">
            <v>0B200-03440000</v>
          </cell>
        </row>
        <row r="6483">
          <cell r="B6483" t="str">
            <v>0B200-03440000</v>
          </cell>
        </row>
        <row r="6484">
          <cell r="B6484" t="str">
            <v>0B200-03440000</v>
          </cell>
        </row>
        <row r="6485">
          <cell r="B6485" t="str">
            <v>0B200-03440000</v>
          </cell>
        </row>
        <row r="6486">
          <cell r="B6486" t="str">
            <v>0B200-03440000</v>
          </cell>
        </row>
        <row r="6487">
          <cell r="B6487" t="str">
            <v>0B200-03440000</v>
          </cell>
        </row>
        <row r="6488">
          <cell r="B6488" t="str">
            <v>0B200-03440000</v>
          </cell>
        </row>
        <row r="6489">
          <cell r="B6489" t="str">
            <v>0B200-03440000</v>
          </cell>
        </row>
        <row r="6490">
          <cell r="B6490" t="str">
            <v>0B200-03440000</v>
          </cell>
        </row>
        <row r="6491">
          <cell r="B6491" t="str">
            <v>0B200-03440000</v>
          </cell>
        </row>
        <row r="6492">
          <cell r="B6492" t="str">
            <v>0B200-03440000</v>
          </cell>
        </row>
        <row r="6493">
          <cell r="B6493" t="str">
            <v>0B200-03440000</v>
          </cell>
        </row>
        <row r="6494">
          <cell r="B6494" t="str">
            <v>15100-1895V000</v>
          </cell>
        </row>
        <row r="6495">
          <cell r="B6495" t="str">
            <v>15100-1895V000</v>
          </cell>
        </row>
        <row r="6496">
          <cell r="B6496" t="str">
            <v>15100-1895V000</v>
          </cell>
        </row>
        <row r="6497">
          <cell r="B6497" t="str">
            <v>15100-1895V000</v>
          </cell>
        </row>
        <row r="6498">
          <cell r="B6498" t="str">
            <v>15100-1895V000</v>
          </cell>
        </row>
        <row r="6499">
          <cell r="B6499" t="str">
            <v>15100-1895V000</v>
          </cell>
        </row>
        <row r="6500">
          <cell r="B6500" t="str">
            <v>15100-1895V000</v>
          </cell>
        </row>
        <row r="6501">
          <cell r="B6501" t="str">
            <v>15100-1895V000</v>
          </cell>
        </row>
        <row r="6502">
          <cell r="B6502" t="str">
            <v>15100-1895V000</v>
          </cell>
        </row>
        <row r="6503">
          <cell r="B6503" t="str">
            <v>15100-1895V000</v>
          </cell>
        </row>
        <row r="6504">
          <cell r="B6504" t="str">
            <v>15100-1895V000</v>
          </cell>
        </row>
        <row r="6505">
          <cell r="B6505" t="str">
            <v>15100-1895V000</v>
          </cell>
        </row>
        <row r="6506">
          <cell r="B6506" t="str">
            <v>15100-1895V000</v>
          </cell>
        </row>
        <row r="6507">
          <cell r="B6507" t="str">
            <v>15100-1895V000</v>
          </cell>
        </row>
        <row r="6508">
          <cell r="B6508" t="str">
            <v>15100-1895V000</v>
          </cell>
        </row>
        <row r="6509">
          <cell r="B6509" t="str">
            <v>15100-1895V000</v>
          </cell>
        </row>
        <row r="6510">
          <cell r="B6510" t="str">
            <v>15100-1895V000</v>
          </cell>
        </row>
        <row r="6511">
          <cell r="B6511" t="str">
            <v>15100-1895V000</v>
          </cell>
        </row>
        <row r="6512">
          <cell r="B6512" t="str">
            <v>15100-1895V000</v>
          </cell>
        </row>
        <row r="6513">
          <cell r="B6513" t="str">
            <v>15100-1895V000</v>
          </cell>
        </row>
        <row r="6514">
          <cell r="B6514" t="str">
            <v>15100-1895V000</v>
          </cell>
        </row>
        <row r="6515">
          <cell r="B6515" t="str">
            <v>13NB0RA0P01011</v>
          </cell>
        </row>
        <row r="6516">
          <cell r="B6516" t="str">
            <v>13NB0RA0P01011</v>
          </cell>
        </row>
        <row r="6517">
          <cell r="B6517" t="str">
            <v>13NB0RA0P01011</v>
          </cell>
        </row>
        <row r="6518">
          <cell r="B6518" t="str">
            <v>13NB0RA0P01011</v>
          </cell>
        </row>
        <row r="6519">
          <cell r="B6519" t="str">
            <v>13NB0RA0P01011</v>
          </cell>
        </row>
        <row r="6520">
          <cell r="B6520" t="str">
            <v>13NB0RA0P01011</v>
          </cell>
        </row>
        <row r="6521">
          <cell r="B6521" t="str">
            <v>13NB0RA0P01011</v>
          </cell>
        </row>
        <row r="6522">
          <cell r="B6522" t="str">
            <v>03B03-00371100</v>
          </cell>
        </row>
        <row r="6523">
          <cell r="B6523" t="str">
            <v>03B03-00371100</v>
          </cell>
        </row>
        <row r="6524">
          <cell r="B6524" t="str">
            <v>03B03-00371100</v>
          </cell>
        </row>
        <row r="6525">
          <cell r="B6525" t="str">
            <v>03B03-00371100</v>
          </cell>
        </row>
        <row r="6526">
          <cell r="B6526" t="str">
            <v>03B03-00371100</v>
          </cell>
        </row>
        <row r="6527">
          <cell r="B6527" t="str">
            <v>03B03-00371100</v>
          </cell>
        </row>
        <row r="6528">
          <cell r="B6528" t="str">
            <v>03B03-00371100</v>
          </cell>
        </row>
        <row r="6529">
          <cell r="B6529" t="str">
            <v>03B03-00371100</v>
          </cell>
        </row>
        <row r="6530">
          <cell r="B6530" t="str">
            <v>03B03-00371100</v>
          </cell>
        </row>
        <row r="6531">
          <cell r="B6531" t="str">
            <v>03B03-00371100</v>
          </cell>
        </row>
        <row r="6532">
          <cell r="B6532" t="str">
            <v>03B03-00371100</v>
          </cell>
        </row>
        <row r="6533">
          <cell r="B6533" t="str">
            <v>03B03-00226300</v>
          </cell>
        </row>
        <row r="6534">
          <cell r="B6534" t="str">
            <v>03B03-00226300</v>
          </cell>
        </row>
        <row r="6535">
          <cell r="B6535" t="str">
            <v>03B03-00226300</v>
          </cell>
        </row>
        <row r="6536">
          <cell r="B6536" t="str">
            <v>03B03-00226300</v>
          </cell>
        </row>
        <row r="6537">
          <cell r="B6537" t="str">
            <v>03B03-00226300</v>
          </cell>
        </row>
        <row r="6538">
          <cell r="B6538" t="str">
            <v>03B03-00226300</v>
          </cell>
        </row>
        <row r="6539">
          <cell r="B6539" t="str">
            <v>03B03-00226300</v>
          </cell>
        </row>
        <row r="6540">
          <cell r="B6540" t="str">
            <v>03B03-00226300</v>
          </cell>
        </row>
        <row r="6541">
          <cell r="B6541" t="str">
            <v>03B03-00226300</v>
          </cell>
        </row>
        <row r="6542">
          <cell r="B6542" t="str">
            <v>03B03-00226300</v>
          </cell>
        </row>
        <row r="6543">
          <cell r="B6543" t="str">
            <v>03B03-00226300</v>
          </cell>
        </row>
        <row r="6544">
          <cell r="B6544" t="str">
            <v>03B03-00226300</v>
          </cell>
        </row>
        <row r="6545">
          <cell r="B6545" t="str">
            <v>03B03-00226300</v>
          </cell>
        </row>
        <row r="6546">
          <cell r="B6546" t="str">
            <v>03B03-00226300</v>
          </cell>
        </row>
        <row r="6547">
          <cell r="B6547" t="str">
            <v>03B03-00226300</v>
          </cell>
        </row>
        <row r="6548">
          <cell r="B6548" t="str">
            <v>03B03-00226300</v>
          </cell>
        </row>
        <row r="6549">
          <cell r="B6549" t="str">
            <v>03B03-00226300</v>
          </cell>
        </row>
        <row r="6550">
          <cell r="B6550" t="str">
            <v>03B03-00226300</v>
          </cell>
        </row>
        <row r="6551">
          <cell r="B6551" t="str">
            <v>03B03-00226200</v>
          </cell>
        </row>
        <row r="6552">
          <cell r="B6552" t="str">
            <v>03B03-00226200</v>
          </cell>
        </row>
        <row r="6553">
          <cell r="B6553" t="str">
            <v>03B03-00226200</v>
          </cell>
        </row>
        <row r="6554">
          <cell r="B6554" t="str">
            <v>03B03-00226200</v>
          </cell>
        </row>
        <row r="6555">
          <cell r="B6555" t="str">
            <v>03B03-00226200</v>
          </cell>
        </row>
        <row r="6556">
          <cell r="B6556" t="str">
            <v>03B03-00226200</v>
          </cell>
        </row>
        <row r="6557">
          <cell r="B6557" t="str">
            <v>03B03-00226200</v>
          </cell>
        </row>
        <row r="6558">
          <cell r="B6558" t="str">
            <v>03B03-00226200</v>
          </cell>
        </row>
        <row r="6559">
          <cell r="B6559" t="str">
            <v>03B03-00226200</v>
          </cell>
        </row>
        <row r="6560">
          <cell r="B6560" t="str">
            <v>03B03-00226200</v>
          </cell>
        </row>
        <row r="6561">
          <cell r="B6561" t="str">
            <v>03B03-00226200</v>
          </cell>
        </row>
        <row r="6562">
          <cell r="B6562" t="str">
            <v>03B03-00226200</v>
          </cell>
        </row>
        <row r="6563">
          <cell r="B6563" t="str">
            <v>03B03-00226200</v>
          </cell>
        </row>
        <row r="6564">
          <cell r="B6564" t="str">
            <v>90NB0SJ1-C00030</v>
          </cell>
        </row>
        <row r="6565">
          <cell r="B6565" t="str">
            <v>90NB0SJ1-C00030</v>
          </cell>
        </row>
        <row r="6566">
          <cell r="B6566" t="str">
            <v>90NB0SJ1-C00030</v>
          </cell>
        </row>
        <row r="6567">
          <cell r="B6567" t="str">
            <v>90NB0SJ4-C00030</v>
          </cell>
        </row>
        <row r="6568">
          <cell r="B6568" t="str">
            <v>90NB0SJ4-C00030</v>
          </cell>
        </row>
        <row r="6569">
          <cell r="B6569" t="str">
            <v>90NB0SJ4-C00030</v>
          </cell>
        </row>
        <row r="6570">
          <cell r="B6570" t="str">
            <v>90NB0SJ4-C00030</v>
          </cell>
        </row>
        <row r="6571">
          <cell r="B6571" t="str">
            <v>90NB0SJ4-C00030</v>
          </cell>
        </row>
        <row r="6572">
          <cell r="B6572" t="str">
            <v>90NB0SJ4-C00030</v>
          </cell>
        </row>
        <row r="6573">
          <cell r="B6573" t="str">
            <v>90NB0SJ4-C00030</v>
          </cell>
        </row>
        <row r="6574">
          <cell r="B6574" t="str">
            <v>90NB0SJ4-C00030</v>
          </cell>
        </row>
        <row r="6575">
          <cell r="B6575" t="str">
            <v>90NB0SJ4-C00030</v>
          </cell>
        </row>
        <row r="6576">
          <cell r="B6576" t="str">
            <v>90NB0SJ4-C00030</v>
          </cell>
        </row>
        <row r="6577">
          <cell r="B6577" t="str">
            <v>90NB0SJ4-C00030</v>
          </cell>
        </row>
        <row r="6578">
          <cell r="B6578" t="str">
            <v>90NB0SJ4-C00030</v>
          </cell>
        </row>
        <row r="6579">
          <cell r="B6579" t="str">
            <v>90NB0SJ4-C00010</v>
          </cell>
        </row>
        <row r="6580">
          <cell r="B6580" t="str">
            <v>90NB0SJ4-C00010</v>
          </cell>
        </row>
        <row r="6581">
          <cell r="B6581" t="str">
            <v>90NB0SJ4-C00010</v>
          </cell>
        </row>
        <row r="6582">
          <cell r="B6582" t="str">
            <v>90NB0SJ4-C00010</v>
          </cell>
        </row>
        <row r="6583">
          <cell r="B6583" t="str">
            <v>90NB0SJ4-C00010</v>
          </cell>
        </row>
        <row r="6584">
          <cell r="B6584" t="str">
            <v>90NB0SJ4-C00010</v>
          </cell>
        </row>
        <row r="6585">
          <cell r="B6585" t="str">
            <v>90NB0SJ4-C00010</v>
          </cell>
        </row>
        <row r="6586">
          <cell r="B6586" t="str">
            <v>90NB0SJ4-C00010</v>
          </cell>
        </row>
        <row r="6587">
          <cell r="B6587" t="str">
            <v>90NB0SJ4-C00010</v>
          </cell>
        </row>
        <row r="6588">
          <cell r="B6588" t="str">
            <v>90NB0SJ4-C00010</v>
          </cell>
        </row>
        <row r="6589">
          <cell r="B6589" t="str">
            <v>90NB0SJ4-C00010</v>
          </cell>
        </row>
        <row r="6590">
          <cell r="B6590" t="str">
            <v>90NB0SJ4-C00010</v>
          </cell>
        </row>
        <row r="6591">
          <cell r="B6591" t="str">
            <v>90NB0SJ1-C00010</v>
          </cell>
        </row>
        <row r="6592">
          <cell r="B6592" t="str">
            <v>90NB0SJ1-C00010</v>
          </cell>
        </row>
        <row r="6593">
          <cell r="B6593" t="str">
            <v>90NB0SJ1-C00010</v>
          </cell>
        </row>
        <row r="6594">
          <cell r="B6594" t="str">
            <v>90NB0SW1-C00030</v>
          </cell>
        </row>
        <row r="6595">
          <cell r="B6595" t="str">
            <v>90NB0SW1-C00030</v>
          </cell>
        </row>
        <row r="6596">
          <cell r="B6596" t="str">
            <v>90NB0SW1-C00030</v>
          </cell>
        </row>
        <row r="6597">
          <cell r="B6597" t="str">
            <v>90NB0SW1-C00030</v>
          </cell>
        </row>
        <row r="6598">
          <cell r="B6598" t="str">
            <v>90NB0SW1-C00030</v>
          </cell>
        </row>
        <row r="6599">
          <cell r="B6599" t="str">
            <v>90NB0SW1-C00030</v>
          </cell>
        </row>
        <row r="6600">
          <cell r="B6600" t="str">
            <v>90NB0SW1-C00030</v>
          </cell>
        </row>
        <row r="6601">
          <cell r="B6601" t="str">
            <v>90NB0SW1-C00030</v>
          </cell>
        </row>
        <row r="6602">
          <cell r="B6602" t="str">
            <v>90NB0SW1-C00010</v>
          </cell>
        </row>
        <row r="6603">
          <cell r="B6603" t="str">
            <v>90NB0SW1-C00010</v>
          </cell>
        </row>
        <row r="6604">
          <cell r="B6604" t="str">
            <v>90NB0SW1-C00010</v>
          </cell>
        </row>
        <row r="6605">
          <cell r="B6605" t="str">
            <v>90NB0SW1-C00010</v>
          </cell>
        </row>
        <row r="6606">
          <cell r="B6606" t="str">
            <v>90NB0SW1-C00010</v>
          </cell>
        </row>
        <row r="6607">
          <cell r="B6607" t="str">
            <v>90NB0SW1-C00010</v>
          </cell>
        </row>
        <row r="6608">
          <cell r="B6608" t="str">
            <v>90NB0SW1-C00010</v>
          </cell>
        </row>
        <row r="6609">
          <cell r="B6609" t="str">
            <v>90NB0SW1-C00010</v>
          </cell>
        </row>
        <row r="6610">
          <cell r="B6610" t="str">
            <v>90NB0T41-C00010</v>
          </cell>
        </row>
        <row r="6611">
          <cell r="B6611" t="str">
            <v>90NB0T41-C00010</v>
          </cell>
        </row>
        <row r="6612">
          <cell r="B6612" t="str">
            <v>90NB0T41-C00010</v>
          </cell>
        </row>
        <row r="6613">
          <cell r="B6613" t="str">
            <v>90NB0T41-C00010</v>
          </cell>
        </row>
        <row r="6614">
          <cell r="B6614" t="str">
            <v>90NB0T41-C00010</v>
          </cell>
        </row>
        <row r="6615">
          <cell r="B6615" t="str">
            <v>90NB0T41-C00010</v>
          </cell>
        </row>
        <row r="6616">
          <cell r="B6616" t="str">
            <v>90NB0T41-C00010</v>
          </cell>
        </row>
        <row r="6617">
          <cell r="B6617" t="str">
            <v>90NB0T41-C00010</v>
          </cell>
        </row>
        <row r="6618">
          <cell r="B6618" t="str">
            <v>90NB0T41-C00010</v>
          </cell>
        </row>
        <row r="6619">
          <cell r="B6619" t="str">
            <v>90NB0T41-C00010</v>
          </cell>
        </row>
        <row r="6620">
          <cell r="B6620" t="str">
            <v>90NB0T41-C00010</v>
          </cell>
        </row>
        <row r="6621">
          <cell r="B6621" t="str">
            <v>90NB0T41-C00010</v>
          </cell>
        </row>
        <row r="6622">
          <cell r="B6622" t="str">
            <v>90NB0T41-C00010</v>
          </cell>
        </row>
        <row r="6623">
          <cell r="B6623" t="str">
            <v>90NB0T41-C00030</v>
          </cell>
        </row>
        <row r="6624">
          <cell r="B6624" t="str">
            <v>90NB0T41-C00030</v>
          </cell>
        </row>
        <row r="6625">
          <cell r="B6625" t="str">
            <v>90NB0T41-C00030</v>
          </cell>
        </row>
        <row r="6626">
          <cell r="B6626" t="str">
            <v>90NB0T41-C00030</v>
          </cell>
        </row>
        <row r="6627">
          <cell r="B6627" t="str">
            <v>90NB0T41-C00030</v>
          </cell>
        </row>
        <row r="6628">
          <cell r="B6628" t="str">
            <v>90NB0T41-C00030</v>
          </cell>
        </row>
        <row r="6629">
          <cell r="B6629" t="str">
            <v>90NB0T41-C00030</v>
          </cell>
        </row>
        <row r="6630">
          <cell r="B6630" t="str">
            <v>90NB0T41-C00030</v>
          </cell>
        </row>
        <row r="6631">
          <cell r="B6631" t="str">
            <v>90NB0T41-C00030</v>
          </cell>
        </row>
        <row r="6632">
          <cell r="B6632" t="str">
            <v>90NB0T41-C00030</v>
          </cell>
        </row>
        <row r="6633">
          <cell r="B6633" t="str">
            <v>90NB0T41-C00030</v>
          </cell>
        </row>
        <row r="6634">
          <cell r="B6634" t="str">
            <v>90NB0T41-C00030</v>
          </cell>
        </row>
        <row r="6635">
          <cell r="B6635" t="str">
            <v>90NB0T41-C00030</v>
          </cell>
        </row>
        <row r="6636">
          <cell r="B6636" t="str">
            <v>90NB0SR1-C00030</v>
          </cell>
        </row>
        <row r="6637">
          <cell r="B6637" t="str">
            <v>90NB0SR1-C00030</v>
          </cell>
        </row>
        <row r="6638">
          <cell r="B6638" t="str">
            <v>90NB0SR1-C00030</v>
          </cell>
        </row>
        <row r="6639">
          <cell r="B6639" t="str">
            <v>90NB0SR1-C00030</v>
          </cell>
        </row>
        <row r="6640">
          <cell r="B6640" t="str">
            <v>90NB0SR1-C00030</v>
          </cell>
        </row>
        <row r="6641">
          <cell r="B6641" t="str">
            <v>90NB0SR1-C00030</v>
          </cell>
        </row>
        <row r="6642">
          <cell r="B6642" t="str">
            <v>90NB0SR1-C00030</v>
          </cell>
        </row>
        <row r="6643">
          <cell r="B6643" t="str">
            <v>90NB0SR1-C00030</v>
          </cell>
        </row>
        <row r="6644">
          <cell r="B6644" t="str">
            <v>90NB0SR1-C00030</v>
          </cell>
        </row>
        <row r="6645">
          <cell r="B6645" t="str">
            <v>90NB0SR1-C00030</v>
          </cell>
        </row>
        <row r="6646">
          <cell r="B6646" t="str">
            <v>90NB0SR1-C00030</v>
          </cell>
        </row>
        <row r="6647">
          <cell r="B6647" t="str">
            <v>90NB0SR1-C00030</v>
          </cell>
        </row>
        <row r="6648">
          <cell r="B6648" t="str">
            <v>90NB0SR1-C00010</v>
          </cell>
        </row>
        <row r="6649">
          <cell r="B6649" t="str">
            <v>90NB0SR1-C00010</v>
          </cell>
        </row>
        <row r="6650">
          <cell r="B6650" t="str">
            <v>90NB0SR1-C00010</v>
          </cell>
        </row>
        <row r="6651">
          <cell r="B6651" t="str">
            <v>90NB0SR1-C00010</v>
          </cell>
        </row>
        <row r="6652">
          <cell r="B6652" t="str">
            <v>90NB0SR1-C00010</v>
          </cell>
        </row>
        <row r="6653">
          <cell r="B6653" t="str">
            <v>90NB0SR1-C00010</v>
          </cell>
        </row>
        <row r="6654">
          <cell r="B6654" t="str">
            <v>90NB0SR1-C00010</v>
          </cell>
        </row>
        <row r="6655">
          <cell r="B6655" t="str">
            <v>90NB0SR1-C00010</v>
          </cell>
        </row>
        <row r="6656">
          <cell r="B6656" t="str">
            <v>90NB0SR1-C00010</v>
          </cell>
        </row>
        <row r="6657">
          <cell r="B6657" t="str">
            <v>90NB0SR1-C00010</v>
          </cell>
        </row>
        <row r="6658">
          <cell r="B6658" t="str">
            <v>90NB0SR1-C00010</v>
          </cell>
        </row>
        <row r="6659">
          <cell r="B6659" t="str">
            <v>90NB0SR1-C00010</v>
          </cell>
        </row>
        <row r="6660">
          <cell r="B6660" t="str">
            <v>90NB0IR7-C00110</v>
          </cell>
        </row>
        <row r="6661">
          <cell r="B6661" t="str">
            <v>90NB0IR7-C00110</v>
          </cell>
        </row>
        <row r="6662">
          <cell r="B6662" t="str">
            <v>90NB0IR7-C00110</v>
          </cell>
        </row>
        <row r="6663">
          <cell r="B6663" t="str">
            <v>90NB0IR7-C00110</v>
          </cell>
        </row>
        <row r="6664">
          <cell r="B6664" t="str">
            <v>90NB0IR7-C00110</v>
          </cell>
        </row>
        <row r="6665">
          <cell r="B6665" t="str">
            <v>90NB0IR7-C00110</v>
          </cell>
        </row>
        <row r="6666">
          <cell r="B6666" t="str">
            <v>90NB0IR7-C00110</v>
          </cell>
        </row>
        <row r="6667">
          <cell r="B6667" t="str">
            <v>90NB0IR7-C00110</v>
          </cell>
        </row>
        <row r="6668">
          <cell r="B6668" t="str">
            <v>90NB0IR7-C00100</v>
          </cell>
        </row>
        <row r="6669">
          <cell r="B6669" t="str">
            <v>90NB0IR7-C00100</v>
          </cell>
        </row>
        <row r="6670">
          <cell r="B6670" t="str">
            <v>90NB0IR7-C00100</v>
          </cell>
        </row>
        <row r="6671">
          <cell r="B6671" t="str">
            <v>90NB0IR7-C00100</v>
          </cell>
        </row>
        <row r="6672">
          <cell r="B6672" t="str">
            <v>90NB0IR7-C00100</v>
          </cell>
        </row>
        <row r="6673">
          <cell r="B6673" t="str">
            <v>90NB0IR7-C00100</v>
          </cell>
        </row>
        <row r="6674">
          <cell r="B6674" t="str">
            <v>90NB0IR7-C00100</v>
          </cell>
        </row>
        <row r="6675">
          <cell r="B6675" t="str">
            <v>90NB0IR7-C00100</v>
          </cell>
        </row>
        <row r="6676">
          <cell r="B6676" t="str">
            <v>90NB0IR7-C00100</v>
          </cell>
        </row>
        <row r="6677">
          <cell r="B6677" t="str">
            <v>90NB0IR7-C00100</v>
          </cell>
        </row>
        <row r="6678">
          <cell r="B6678" t="str">
            <v>90NB0IR7-C00100</v>
          </cell>
        </row>
        <row r="6679">
          <cell r="B6679" t="str">
            <v>15100-00390200</v>
          </cell>
        </row>
        <row r="6680">
          <cell r="B6680" t="str">
            <v>15100-00390200</v>
          </cell>
        </row>
        <row r="6681">
          <cell r="B6681" t="str">
            <v>15100-00390200</v>
          </cell>
        </row>
        <row r="6682">
          <cell r="B6682" t="str">
            <v>15100-00390200</v>
          </cell>
        </row>
        <row r="6683">
          <cell r="B6683" t="str">
            <v>15100-00390200</v>
          </cell>
        </row>
        <row r="6684">
          <cell r="B6684" t="str">
            <v>15100-00390200</v>
          </cell>
        </row>
        <row r="6685">
          <cell r="B6685" t="str">
            <v>15100-00390200</v>
          </cell>
        </row>
        <row r="6686">
          <cell r="B6686" t="str">
            <v>15100-00390200</v>
          </cell>
        </row>
        <row r="6687">
          <cell r="B6687" t="str">
            <v>15100-00390200</v>
          </cell>
        </row>
        <row r="6688">
          <cell r="B6688" t="str">
            <v>15100-00390200</v>
          </cell>
        </row>
        <row r="6689">
          <cell r="B6689" t="str">
            <v>15100-00390200</v>
          </cell>
        </row>
        <row r="6690">
          <cell r="B6690" t="str">
            <v>15100-00390200</v>
          </cell>
        </row>
        <row r="6691">
          <cell r="B6691" t="str">
            <v>15100-00390200</v>
          </cell>
        </row>
        <row r="6692">
          <cell r="B6692" t="str">
            <v>15100-00390200</v>
          </cell>
        </row>
        <row r="6693">
          <cell r="B6693" t="str">
            <v>15100-00390200</v>
          </cell>
        </row>
        <row r="6694">
          <cell r="B6694" t="str">
            <v>15100-00390200</v>
          </cell>
        </row>
        <row r="6695">
          <cell r="B6695" t="str">
            <v>15100-00390200</v>
          </cell>
        </row>
        <row r="6696">
          <cell r="B6696" t="str">
            <v>15100-00390200</v>
          </cell>
        </row>
        <row r="6697">
          <cell r="B6697" t="str">
            <v>15100-00390200</v>
          </cell>
        </row>
        <row r="6698">
          <cell r="B6698" t="str">
            <v>15100-00390200</v>
          </cell>
        </row>
        <row r="6699">
          <cell r="B6699" t="str">
            <v>15100-00390200</v>
          </cell>
        </row>
        <row r="6700">
          <cell r="B6700" t="str">
            <v>15100-00390200</v>
          </cell>
        </row>
        <row r="6701">
          <cell r="B6701" t="str">
            <v>15100-00390200</v>
          </cell>
        </row>
        <row r="6702">
          <cell r="B6702" t="str">
            <v>15100-00390200</v>
          </cell>
        </row>
        <row r="6703">
          <cell r="B6703" t="str">
            <v>15100-00390200</v>
          </cell>
        </row>
        <row r="6704">
          <cell r="B6704" t="str">
            <v>15100-00390200</v>
          </cell>
        </row>
        <row r="6705">
          <cell r="B6705" t="str">
            <v>15100-00390200</v>
          </cell>
        </row>
        <row r="6706">
          <cell r="B6706" t="str">
            <v>15100-00390200</v>
          </cell>
        </row>
        <row r="6707">
          <cell r="B6707" t="str">
            <v>15100-00390200</v>
          </cell>
        </row>
        <row r="6708">
          <cell r="B6708" t="str">
            <v>15100-00390200</v>
          </cell>
        </row>
        <row r="6709">
          <cell r="B6709" t="str">
            <v>15100-00390200</v>
          </cell>
        </row>
        <row r="6710">
          <cell r="B6710" t="str">
            <v>15100-00390200</v>
          </cell>
        </row>
        <row r="6711">
          <cell r="B6711" t="str">
            <v>15100-00390200</v>
          </cell>
        </row>
        <row r="6712">
          <cell r="B6712" t="str">
            <v>15100-00390200</v>
          </cell>
        </row>
        <row r="6713">
          <cell r="B6713" t="str">
            <v>15100-00390200</v>
          </cell>
        </row>
        <row r="6714">
          <cell r="B6714" t="str">
            <v>15100-00390200</v>
          </cell>
        </row>
        <row r="6715">
          <cell r="B6715" t="str">
            <v>15100-00390200</v>
          </cell>
        </row>
        <row r="6716">
          <cell r="B6716" t="str">
            <v>13GMBK3D050Z-1</v>
          </cell>
        </row>
        <row r="6717">
          <cell r="B6717" t="str">
            <v>13GMBKXF030Z-1</v>
          </cell>
        </row>
        <row r="6718">
          <cell r="B6718" t="str">
            <v>13GMBKXF030Z-1</v>
          </cell>
        </row>
        <row r="6719">
          <cell r="B6719" t="str">
            <v>13GMBKXF030Z-1</v>
          </cell>
        </row>
        <row r="6720">
          <cell r="B6720" t="str">
            <v>13GMBKXF030Z-1</v>
          </cell>
        </row>
        <row r="6721">
          <cell r="B6721" t="str">
            <v>13GMBKXF030Z-1</v>
          </cell>
        </row>
        <row r="6722">
          <cell r="B6722" t="str">
            <v>13GMBKXF030Z-1</v>
          </cell>
        </row>
        <row r="6723">
          <cell r="B6723" t="str">
            <v>13GMBKXF030Z-1</v>
          </cell>
        </row>
        <row r="6724">
          <cell r="B6724" t="str">
            <v>13GMBKXF030Z-1</v>
          </cell>
        </row>
        <row r="6725">
          <cell r="B6725" t="str">
            <v>13GMBKXF030Z-1</v>
          </cell>
        </row>
        <row r="6726">
          <cell r="B6726" t="str">
            <v>13GMBKXF030Z-1</v>
          </cell>
        </row>
        <row r="6727">
          <cell r="B6727" t="str">
            <v>13GMBKXF030Z-1</v>
          </cell>
        </row>
        <row r="6728">
          <cell r="B6728" t="str">
            <v>13GMBKXF030Z-1</v>
          </cell>
        </row>
        <row r="6729">
          <cell r="B6729" t="str">
            <v>13GMBKXF030Z-1</v>
          </cell>
        </row>
        <row r="6730">
          <cell r="B6730" t="str">
            <v>13GMBKXF030Z-1</v>
          </cell>
        </row>
        <row r="6731">
          <cell r="B6731" t="str">
            <v>13GMBKXF030Z-1</v>
          </cell>
        </row>
        <row r="6732">
          <cell r="B6732" t="str">
            <v>13GMBKXF030Z-1</v>
          </cell>
        </row>
        <row r="6733">
          <cell r="B6733" t="str">
            <v>13GMBKXF030Z-1</v>
          </cell>
        </row>
        <row r="6734">
          <cell r="B6734" t="str">
            <v>13GMBKXF030Z-1</v>
          </cell>
        </row>
        <row r="6735">
          <cell r="B6735" t="str">
            <v>13GMBKXF030Z-1</v>
          </cell>
        </row>
        <row r="6736">
          <cell r="B6736" t="str">
            <v>13GMBKXF030Z-1</v>
          </cell>
        </row>
        <row r="6737">
          <cell r="B6737" t="str">
            <v>13GMBKXF030Z-1</v>
          </cell>
        </row>
        <row r="6738">
          <cell r="B6738" t="str">
            <v>13GMBKXF030Z-1</v>
          </cell>
        </row>
        <row r="6739">
          <cell r="B6739" t="str">
            <v>13GMBKXF030Z-1</v>
          </cell>
        </row>
        <row r="6740">
          <cell r="B6740" t="str">
            <v>13GMBKXF030Z-1</v>
          </cell>
        </row>
        <row r="6741">
          <cell r="B6741" t="str">
            <v>13GMBKXF030Z-1</v>
          </cell>
        </row>
        <row r="6742">
          <cell r="B6742" t="str">
            <v>13GMBKXF030Z-1</v>
          </cell>
        </row>
        <row r="6743">
          <cell r="B6743" t="str">
            <v>13GMBKXF030Z-1</v>
          </cell>
        </row>
        <row r="6744">
          <cell r="B6744" t="str">
            <v>13GMBKXF030Z-1</v>
          </cell>
        </row>
        <row r="6745">
          <cell r="B6745" t="str">
            <v>13GMBKXF030Z-1</v>
          </cell>
        </row>
        <row r="6746">
          <cell r="B6746" t="str">
            <v>13GMBKXF030Z-1</v>
          </cell>
        </row>
        <row r="6747">
          <cell r="B6747" t="str">
            <v>13GMBKXF030Z-1</v>
          </cell>
        </row>
        <row r="6748">
          <cell r="B6748" t="str">
            <v>13GMBKXF030Z-1</v>
          </cell>
        </row>
        <row r="6749">
          <cell r="B6749" t="str">
            <v>13GMBKXF030Z-1</v>
          </cell>
        </row>
        <row r="6750">
          <cell r="B6750" t="str">
            <v>13GMBKXF030Z-1</v>
          </cell>
        </row>
        <row r="6751">
          <cell r="B6751" t="str">
            <v>13GMBKXF030Z-1</v>
          </cell>
        </row>
        <row r="6752">
          <cell r="B6752" t="str">
            <v>13GMBKXF030Z-1</v>
          </cell>
        </row>
        <row r="6753">
          <cell r="B6753" t="str">
            <v>13GMBKXF030Z-1</v>
          </cell>
        </row>
        <row r="6754">
          <cell r="B6754" t="str">
            <v>13GMBKXF030Z-1</v>
          </cell>
        </row>
        <row r="6755">
          <cell r="B6755" t="str">
            <v>13GMBKXF030Z-1</v>
          </cell>
        </row>
        <row r="6756">
          <cell r="B6756" t="str">
            <v>13GMBKXF030Z-1</v>
          </cell>
        </row>
        <row r="6757">
          <cell r="B6757" t="str">
            <v>13GMBKXF030Z-1</v>
          </cell>
        </row>
        <row r="6758">
          <cell r="B6758" t="str">
            <v>13GMBKXF030Z-1</v>
          </cell>
        </row>
        <row r="6759">
          <cell r="B6759" t="str">
            <v>13GMBKXF030Z-1</v>
          </cell>
        </row>
        <row r="6760">
          <cell r="B6760" t="str">
            <v>13GMBKXF030Z-1</v>
          </cell>
        </row>
        <row r="6761">
          <cell r="B6761" t="str">
            <v>13GMBKXF030Z-1</v>
          </cell>
        </row>
        <row r="6762">
          <cell r="B6762" t="str">
            <v>13GMBKXF030Z-1</v>
          </cell>
        </row>
        <row r="6763">
          <cell r="B6763" t="str">
            <v>13GMBKXF030Z-1</v>
          </cell>
        </row>
        <row r="6764">
          <cell r="B6764" t="str">
            <v>13GMBKXF030Z-1</v>
          </cell>
        </row>
        <row r="6765">
          <cell r="B6765" t="str">
            <v>13GMBKXF030Z-1</v>
          </cell>
        </row>
        <row r="6766">
          <cell r="B6766" t="str">
            <v>13GMBKXF030Z-1</v>
          </cell>
        </row>
        <row r="6767">
          <cell r="B6767" t="str">
            <v>13GMBKXF030Z-1</v>
          </cell>
        </row>
        <row r="6768">
          <cell r="B6768" t="str">
            <v>13GMBKXF030Z-1</v>
          </cell>
        </row>
        <row r="6769">
          <cell r="B6769" t="str">
            <v>13GMBKXF030Z-1</v>
          </cell>
        </row>
        <row r="6770">
          <cell r="B6770" t="str">
            <v>13GMBKXF030Z-1</v>
          </cell>
        </row>
        <row r="6771">
          <cell r="B6771" t="str">
            <v>13GMBKXF030Z-1</v>
          </cell>
        </row>
        <row r="6772">
          <cell r="B6772" t="str">
            <v>13GMBKXF030Z-1</v>
          </cell>
        </row>
        <row r="6773">
          <cell r="B6773" t="str">
            <v>13GMBKXF030Z-1</v>
          </cell>
        </row>
        <row r="6774">
          <cell r="B6774" t="str">
            <v>13GMBKXF030Z-1</v>
          </cell>
        </row>
        <row r="6775">
          <cell r="B6775" t="str">
            <v>13GMBKXF030Z-1</v>
          </cell>
        </row>
        <row r="6776">
          <cell r="B6776" t="str">
            <v>13GMBKXF030Z-1</v>
          </cell>
        </row>
        <row r="6777">
          <cell r="B6777" t="str">
            <v>13GMBKXF030Z-1</v>
          </cell>
        </row>
        <row r="6778">
          <cell r="B6778" t="str">
            <v>13GMBKXF030Z-1</v>
          </cell>
        </row>
        <row r="6779">
          <cell r="B6779" t="str">
            <v>13GMBKXF030Z-1</v>
          </cell>
        </row>
        <row r="6780">
          <cell r="B6780" t="str">
            <v>13GMBKXF030Z-1</v>
          </cell>
        </row>
        <row r="6781">
          <cell r="B6781" t="str">
            <v>13GMBKXF030Z-1</v>
          </cell>
        </row>
        <row r="6782">
          <cell r="B6782" t="str">
            <v>13GMBKXF030Z-1</v>
          </cell>
        </row>
        <row r="6783">
          <cell r="B6783" t="str">
            <v>13GMBKXF030Z-1</v>
          </cell>
        </row>
        <row r="6784">
          <cell r="B6784" t="str">
            <v>13GMBKXF030Z-1</v>
          </cell>
        </row>
        <row r="6785">
          <cell r="B6785" t="str">
            <v>13GMBKXF030Z-1</v>
          </cell>
        </row>
        <row r="6786">
          <cell r="B6786" t="str">
            <v>13GMBKXF030Z-1</v>
          </cell>
        </row>
        <row r="6787">
          <cell r="B6787" t="str">
            <v>13GMBKXF030Z-1</v>
          </cell>
        </row>
        <row r="6788">
          <cell r="B6788" t="str">
            <v>13GMBKXF030Z-1</v>
          </cell>
        </row>
        <row r="6789">
          <cell r="B6789" t="str">
            <v>13GMBKXF030Z-1</v>
          </cell>
        </row>
        <row r="6790">
          <cell r="B6790" t="str">
            <v>13GMBKXF030Z-1</v>
          </cell>
        </row>
        <row r="6791">
          <cell r="B6791" t="str">
            <v>13GMBKXF030Z-1</v>
          </cell>
        </row>
        <row r="6792">
          <cell r="B6792" t="str">
            <v>13GMBKXF030Z-1</v>
          </cell>
        </row>
        <row r="6793">
          <cell r="B6793" t="str">
            <v>13GMBKXF030Z-1</v>
          </cell>
        </row>
        <row r="6794">
          <cell r="B6794" t="str">
            <v>13GMBKXF030Z-1</v>
          </cell>
        </row>
        <row r="6795">
          <cell r="B6795" t="str">
            <v>13GMBK3C038Z-1</v>
          </cell>
        </row>
        <row r="6796">
          <cell r="B6796" t="str">
            <v>13GMBK3C038Z-1</v>
          </cell>
        </row>
        <row r="6797">
          <cell r="B6797" t="str">
            <v>13GMBK3C038Z-1</v>
          </cell>
        </row>
        <row r="6798">
          <cell r="B6798" t="str">
            <v>13GMBK3C038Z-1</v>
          </cell>
        </row>
        <row r="6799">
          <cell r="B6799" t="str">
            <v>13GMBK3C038Z-1</v>
          </cell>
        </row>
        <row r="6800">
          <cell r="B6800" t="str">
            <v>13GMBK3C038Z-1</v>
          </cell>
        </row>
        <row r="6801">
          <cell r="B6801" t="str">
            <v>13GMBK3C038Z-1</v>
          </cell>
        </row>
        <row r="6802">
          <cell r="B6802" t="str">
            <v>13GMBK3C038Z-1</v>
          </cell>
        </row>
        <row r="6803">
          <cell r="B6803" t="str">
            <v>13GMBK3C038Z-1</v>
          </cell>
        </row>
        <row r="6804">
          <cell r="B6804" t="str">
            <v>13GMBK3C038Z-1</v>
          </cell>
        </row>
        <row r="6805">
          <cell r="B6805" t="str">
            <v>13GMBK3C038Z-1</v>
          </cell>
        </row>
        <row r="6806">
          <cell r="B6806" t="str">
            <v>13GMBK3C038Z-1</v>
          </cell>
        </row>
        <row r="6807">
          <cell r="B6807" t="str">
            <v>13GMBK3C038Z-1</v>
          </cell>
        </row>
        <row r="6808">
          <cell r="B6808" t="str">
            <v>13GMBK3C038Z-1</v>
          </cell>
        </row>
        <row r="6809">
          <cell r="B6809" t="str">
            <v>13GMBK3C038Z-1</v>
          </cell>
        </row>
        <row r="6810">
          <cell r="B6810" t="str">
            <v>13GMBK3C038Z-1</v>
          </cell>
        </row>
        <row r="6811">
          <cell r="B6811" t="str">
            <v>13GMBK3C038Z-1</v>
          </cell>
        </row>
        <row r="6812">
          <cell r="B6812" t="str">
            <v>13GMBK3C038Z-1</v>
          </cell>
        </row>
        <row r="6813">
          <cell r="B6813" t="str">
            <v>13GMBK3C038Z-1</v>
          </cell>
        </row>
        <row r="6814">
          <cell r="B6814" t="str">
            <v>13GMBK3C038Z-1</v>
          </cell>
        </row>
        <row r="6815">
          <cell r="B6815" t="str">
            <v>13GMBK3C038Z-1</v>
          </cell>
        </row>
        <row r="6816">
          <cell r="B6816" t="str">
            <v>13GMBK3C038Z-1</v>
          </cell>
        </row>
        <row r="6817">
          <cell r="B6817" t="str">
            <v>13GMBK3C038Z-1</v>
          </cell>
        </row>
        <row r="6818">
          <cell r="B6818" t="str">
            <v>13GMBK3C038Z-1</v>
          </cell>
        </row>
        <row r="6819">
          <cell r="B6819" t="str">
            <v>13GMBK3C038Z-1</v>
          </cell>
        </row>
        <row r="6820">
          <cell r="B6820" t="str">
            <v>13GMBK3C038Z-1</v>
          </cell>
        </row>
        <row r="6821">
          <cell r="B6821" t="str">
            <v>13GMBK3C038Z-1</v>
          </cell>
        </row>
        <row r="6822">
          <cell r="B6822" t="str">
            <v>13GMBK3C038Z-1</v>
          </cell>
        </row>
        <row r="6823">
          <cell r="B6823" t="str">
            <v>13GMBK3C038Z-1</v>
          </cell>
        </row>
        <row r="6824">
          <cell r="B6824" t="str">
            <v>13GMBK3C038Z-1</v>
          </cell>
        </row>
        <row r="6825">
          <cell r="B6825" t="str">
            <v>13GMBK3C038Z-1</v>
          </cell>
        </row>
        <row r="6826">
          <cell r="B6826" t="str">
            <v>13GMBK3C038Z-1</v>
          </cell>
        </row>
        <row r="6827">
          <cell r="B6827" t="str">
            <v>13GMBK3C038Z-1</v>
          </cell>
        </row>
        <row r="6828">
          <cell r="B6828" t="str">
            <v>13GMBK3C038Z-1</v>
          </cell>
        </row>
        <row r="6829">
          <cell r="B6829" t="str">
            <v>13GMBK3C038Z-1</v>
          </cell>
        </row>
        <row r="6830">
          <cell r="B6830" t="str">
            <v>13GMBK3C038Z-1</v>
          </cell>
        </row>
        <row r="6831">
          <cell r="B6831" t="str">
            <v>13GMBK3C038Z-1</v>
          </cell>
        </row>
        <row r="6832">
          <cell r="B6832" t="str">
            <v>13GMBK3C038Z-1</v>
          </cell>
        </row>
        <row r="6833">
          <cell r="B6833" t="str">
            <v>13GMBK3C038Z-1</v>
          </cell>
        </row>
        <row r="6834">
          <cell r="B6834" t="str">
            <v>13GMBK3C038Z-1</v>
          </cell>
        </row>
        <row r="6835">
          <cell r="B6835" t="str">
            <v>13GMBK3C038Z-1</v>
          </cell>
        </row>
        <row r="6836">
          <cell r="B6836" t="str">
            <v>13GMBK3C038Z-1</v>
          </cell>
        </row>
        <row r="6837">
          <cell r="B6837" t="str">
            <v>13GMBK3C038Z-1</v>
          </cell>
        </row>
        <row r="6838">
          <cell r="B6838" t="str">
            <v>13GMBK3C038Z-1</v>
          </cell>
        </row>
        <row r="6839">
          <cell r="B6839" t="str">
            <v>13GMBK3C038Z-1</v>
          </cell>
        </row>
        <row r="6840">
          <cell r="B6840" t="str">
            <v>13GMBK3C038Z-1</v>
          </cell>
        </row>
        <row r="6841">
          <cell r="B6841" t="str">
            <v>13GMBK3C038Z-1</v>
          </cell>
        </row>
        <row r="6842">
          <cell r="B6842" t="str">
            <v>13GMBK3C038Z-1</v>
          </cell>
        </row>
        <row r="6843">
          <cell r="B6843" t="str">
            <v>13GMBK3C038Z-1</v>
          </cell>
        </row>
        <row r="6844">
          <cell r="B6844" t="str">
            <v>13GMBK3C038Z-1</v>
          </cell>
        </row>
        <row r="6845">
          <cell r="B6845" t="str">
            <v>13GMBK3C038Z-1</v>
          </cell>
        </row>
        <row r="6846">
          <cell r="B6846" t="str">
            <v>13GMBK3C038Z-1</v>
          </cell>
        </row>
        <row r="6847">
          <cell r="B6847" t="str">
            <v>13GMBK3C038Z-1</v>
          </cell>
        </row>
        <row r="6848">
          <cell r="B6848" t="str">
            <v>13GMBK3C038Z-1</v>
          </cell>
        </row>
        <row r="6849">
          <cell r="B6849" t="str">
            <v>13GMBK3C038Z-1</v>
          </cell>
        </row>
        <row r="6850">
          <cell r="B6850" t="str">
            <v>13GMBK3C038Z-1</v>
          </cell>
        </row>
        <row r="6851">
          <cell r="B6851" t="str">
            <v>13GMBK3C038Z-1</v>
          </cell>
        </row>
        <row r="6852">
          <cell r="B6852" t="str">
            <v>13GMBK3C038Z-1</v>
          </cell>
        </row>
        <row r="6853">
          <cell r="B6853" t="str">
            <v>13GMBK3C038Z-1</v>
          </cell>
        </row>
        <row r="6854">
          <cell r="B6854" t="str">
            <v>13GMBK3C038Z-1</v>
          </cell>
        </row>
        <row r="6855">
          <cell r="B6855" t="str">
            <v>13GMBK3C038Z-1</v>
          </cell>
        </row>
        <row r="6856">
          <cell r="B6856" t="str">
            <v>13GMBK3C038Z-1</v>
          </cell>
        </row>
        <row r="6857">
          <cell r="B6857" t="str">
            <v>13GMBK3C038Z-1</v>
          </cell>
        </row>
        <row r="6858">
          <cell r="B6858" t="str">
            <v>13GMBK3C038Z-1</v>
          </cell>
        </row>
        <row r="6859">
          <cell r="B6859" t="str">
            <v>13GMBK3C038Z-1</v>
          </cell>
        </row>
        <row r="6860">
          <cell r="B6860" t="str">
            <v>13GMBK3C038Z-1</v>
          </cell>
        </row>
        <row r="6861">
          <cell r="B6861" t="str">
            <v>13GMBK3C038Z-1</v>
          </cell>
        </row>
        <row r="6862">
          <cell r="B6862" t="str">
            <v>13GMBK3C038Z-1</v>
          </cell>
        </row>
        <row r="6863">
          <cell r="B6863" t="str">
            <v>13GMBK3C038Z-1</v>
          </cell>
        </row>
        <row r="6864">
          <cell r="B6864" t="str">
            <v>13GMBK3C038Z-1</v>
          </cell>
        </row>
        <row r="6865">
          <cell r="B6865" t="str">
            <v>13GMBK3C038Z-1</v>
          </cell>
        </row>
        <row r="6866">
          <cell r="B6866" t="str">
            <v>13GMBK3C038Z-1</v>
          </cell>
        </row>
        <row r="6867">
          <cell r="B6867" t="str">
            <v>13GMBK3C038Z-1</v>
          </cell>
        </row>
        <row r="6868">
          <cell r="B6868" t="str">
            <v>13GMBK3C038Z-1</v>
          </cell>
        </row>
        <row r="6869">
          <cell r="B6869" t="str">
            <v>13GMBK3C038Z-1</v>
          </cell>
        </row>
        <row r="6870">
          <cell r="B6870" t="str">
            <v>13GMBKXC040Z-1</v>
          </cell>
        </row>
        <row r="6871">
          <cell r="B6871" t="str">
            <v>13GMBKXC040Z-1</v>
          </cell>
        </row>
        <row r="6872">
          <cell r="B6872" t="str">
            <v>13GMBKXC040Z-1</v>
          </cell>
        </row>
        <row r="6873">
          <cell r="B6873" t="str">
            <v>13GMBKXC040Z-1</v>
          </cell>
        </row>
        <row r="6874">
          <cell r="B6874" t="str">
            <v>13GMBKXC040Z-1</v>
          </cell>
        </row>
        <row r="6875">
          <cell r="B6875" t="str">
            <v>13GMBKXC040Z-1</v>
          </cell>
        </row>
        <row r="6876">
          <cell r="B6876" t="str">
            <v>13GMBKXC040Z-1</v>
          </cell>
        </row>
        <row r="6877">
          <cell r="B6877" t="str">
            <v>13GMBKXC040Z-1</v>
          </cell>
        </row>
        <row r="6878">
          <cell r="B6878" t="str">
            <v>13GMBKXC040Z-1</v>
          </cell>
        </row>
        <row r="6879">
          <cell r="B6879" t="str">
            <v>13GMBKXC040Z-1</v>
          </cell>
        </row>
        <row r="6880">
          <cell r="B6880" t="str">
            <v>13GMBKXC040Z-1</v>
          </cell>
        </row>
        <row r="6881">
          <cell r="B6881" t="str">
            <v>13GMBKXC040Z-1</v>
          </cell>
        </row>
        <row r="6882">
          <cell r="B6882" t="str">
            <v>13GMBKXC040Z-1</v>
          </cell>
        </row>
        <row r="6883">
          <cell r="B6883" t="str">
            <v>13GMBKXC040Z-1</v>
          </cell>
        </row>
        <row r="6884">
          <cell r="B6884" t="str">
            <v>13GMBKXC040Z-1</v>
          </cell>
        </row>
        <row r="6885">
          <cell r="B6885" t="str">
            <v>13GMBKXC040Z-1</v>
          </cell>
        </row>
        <row r="6886">
          <cell r="B6886" t="str">
            <v>13GMBKXC040Z-1</v>
          </cell>
        </row>
        <row r="6887">
          <cell r="B6887" t="str">
            <v>13GMBKXC040Z-1</v>
          </cell>
        </row>
        <row r="6888">
          <cell r="B6888" t="str">
            <v>13GMBKXC040Z-1</v>
          </cell>
        </row>
        <row r="6889">
          <cell r="B6889" t="str">
            <v>13GMBKXC040Z-1</v>
          </cell>
        </row>
        <row r="6890">
          <cell r="B6890" t="str">
            <v>13GMBKXC040Z-1</v>
          </cell>
        </row>
        <row r="6891">
          <cell r="B6891" t="str">
            <v>13GMBKXC040Z-1</v>
          </cell>
        </row>
        <row r="6892">
          <cell r="B6892" t="str">
            <v>13GMBKXC050Z-1</v>
          </cell>
        </row>
        <row r="6893">
          <cell r="B6893" t="str">
            <v>13GMBKXC050Z-1</v>
          </cell>
        </row>
        <row r="6894">
          <cell r="B6894" t="str">
            <v>13GMBKXC050Z-1</v>
          </cell>
        </row>
        <row r="6895">
          <cell r="B6895" t="str">
            <v>13GMBKXC050Z-1</v>
          </cell>
        </row>
        <row r="6896">
          <cell r="B6896" t="str">
            <v>13GMBKXC050Z-1</v>
          </cell>
        </row>
        <row r="6897">
          <cell r="B6897" t="str">
            <v>13GMBKXC050Z-1</v>
          </cell>
        </row>
        <row r="6898">
          <cell r="B6898" t="str">
            <v>13GMBKXC050Z-1</v>
          </cell>
        </row>
        <row r="6899">
          <cell r="B6899" t="str">
            <v>13GMBKXC050Z-1</v>
          </cell>
        </row>
        <row r="6900">
          <cell r="B6900" t="str">
            <v>13GMBKXC050Z-1</v>
          </cell>
        </row>
        <row r="6901">
          <cell r="B6901" t="str">
            <v>13GMBKXC050Z-1</v>
          </cell>
        </row>
        <row r="6902">
          <cell r="B6902" t="str">
            <v>13GMBKXC050Z-1</v>
          </cell>
        </row>
        <row r="6903">
          <cell r="B6903" t="str">
            <v>13GMBKXC050Z-1</v>
          </cell>
        </row>
        <row r="6904">
          <cell r="B6904" t="str">
            <v>13GMBKXC050Z-1</v>
          </cell>
        </row>
        <row r="6905">
          <cell r="B6905" t="str">
            <v>13GMBKXC050Z-1</v>
          </cell>
        </row>
        <row r="6906">
          <cell r="B6906" t="str">
            <v>13GMBKXC050Z-1</v>
          </cell>
        </row>
        <row r="6907">
          <cell r="B6907" t="str">
            <v>13GMBKXC050Z-1</v>
          </cell>
        </row>
        <row r="6908">
          <cell r="B6908" t="str">
            <v>13GMBKXC050Z-1</v>
          </cell>
        </row>
        <row r="6909">
          <cell r="B6909" t="str">
            <v>13GMBKXC050Z-1</v>
          </cell>
        </row>
        <row r="6910">
          <cell r="B6910" t="str">
            <v>13GMBKXC050Z-1</v>
          </cell>
        </row>
        <row r="6911">
          <cell r="B6911" t="str">
            <v>13GMBKXC050Z-1</v>
          </cell>
        </row>
        <row r="6912">
          <cell r="B6912" t="str">
            <v>13GMBKXC050Z-1</v>
          </cell>
        </row>
        <row r="6913">
          <cell r="B6913" t="str">
            <v>13GMBKXC050Z-1</v>
          </cell>
        </row>
        <row r="6914">
          <cell r="B6914" t="str">
            <v>13GMBKXC050Z-1</v>
          </cell>
        </row>
        <row r="6915">
          <cell r="B6915" t="str">
            <v>13GMBKXC050Z-1</v>
          </cell>
        </row>
        <row r="6916">
          <cell r="B6916" t="str">
            <v>13GMBKXC050Z-1</v>
          </cell>
        </row>
        <row r="6917">
          <cell r="B6917" t="str">
            <v>13GMBKXC050Z-1</v>
          </cell>
        </row>
        <row r="6918">
          <cell r="B6918" t="str">
            <v>13GMBKXC050Z-1</v>
          </cell>
        </row>
        <row r="6919">
          <cell r="B6919" t="str">
            <v>13GMBKXC050Z-1</v>
          </cell>
        </row>
        <row r="6920">
          <cell r="B6920" t="str">
            <v>13GMBKXC050Z-1</v>
          </cell>
        </row>
        <row r="6921">
          <cell r="B6921" t="str">
            <v>13GMBKXC050Z-1</v>
          </cell>
        </row>
        <row r="6922">
          <cell r="B6922" t="str">
            <v>13GMBKXC050Z-1</v>
          </cell>
        </row>
        <row r="6923">
          <cell r="B6923" t="str">
            <v>13GMBKXC050Z-1</v>
          </cell>
        </row>
        <row r="6924">
          <cell r="B6924" t="str">
            <v>13GMBKXC050Z-1</v>
          </cell>
        </row>
        <row r="6925">
          <cell r="B6925" t="str">
            <v>13GMBKXC050Z-1</v>
          </cell>
        </row>
        <row r="6926">
          <cell r="B6926" t="str">
            <v>13GMBK3C036Z-1</v>
          </cell>
        </row>
        <row r="6927">
          <cell r="B6927" t="str">
            <v>13GMAK3F030W-1</v>
          </cell>
        </row>
        <row r="6928">
          <cell r="B6928" t="str">
            <v>15100-08290100</v>
          </cell>
        </row>
        <row r="6929">
          <cell r="B6929" t="str">
            <v>15100-08290100</v>
          </cell>
        </row>
        <row r="6930">
          <cell r="B6930" t="str">
            <v>15100-08290100</v>
          </cell>
        </row>
        <row r="6931">
          <cell r="B6931" t="str">
            <v>15100-08290100</v>
          </cell>
        </row>
        <row r="6932">
          <cell r="B6932" t="str">
            <v>15100-08290100</v>
          </cell>
        </row>
        <row r="6933">
          <cell r="B6933" t="str">
            <v>15100-08290100</v>
          </cell>
        </row>
        <row r="6934">
          <cell r="B6934" t="str">
            <v>15100-08290100</v>
          </cell>
        </row>
        <row r="6935">
          <cell r="B6935" t="str">
            <v>15100-08290100</v>
          </cell>
        </row>
        <row r="6936">
          <cell r="B6936" t="str">
            <v>15100-08290100</v>
          </cell>
        </row>
        <row r="6937">
          <cell r="B6937" t="str">
            <v>15100-08290100</v>
          </cell>
        </row>
        <row r="6938">
          <cell r="B6938" t="str">
            <v>15100-08290100</v>
          </cell>
        </row>
        <row r="6939">
          <cell r="B6939" t="str">
            <v>15100-08290100</v>
          </cell>
        </row>
        <row r="6940">
          <cell r="B6940" t="str">
            <v>15100-08290100</v>
          </cell>
        </row>
        <row r="6941">
          <cell r="B6941" t="str">
            <v>15100-08290100</v>
          </cell>
        </row>
        <row r="6942">
          <cell r="B6942" t="str">
            <v>15100-08290100</v>
          </cell>
        </row>
        <row r="6943">
          <cell r="B6943" t="str">
            <v>15100-08290100</v>
          </cell>
        </row>
        <row r="6944">
          <cell r="B6944" t="str">
            <v>15100-08290100</v>
          </cell>
        </row>
        <row r="6945">
          <cell r="B6945" t="str">
            <v>15100-08290100</v>
          </cell>
        </row>
        <row r="6946">
          <cell r="B6946" t="str">
            <v>15100-08290100</v>
          </cell>
        </row>
        <row r="6947">
          <cell r="B6947" t="str">
            <v>15100-08290100</v>
          </cell>
        </row>
        <row r="6948">
          <cell r="B6948" t="str">
            <v>15100-08290100</v>
          </cell>
        </row>
        <row r="6949">
          <cell r="B6949" t="str">
            <v>15100-08290100</v>
          </cell>
        </row>
        <row r="6950">
          <cell r="B6950" t="str">
            <v>15100-08290100</v>
          </cell>
        </row>
        <row r="6951">
          <cell r="B6951" t="str">
            <v>15100-08290100</v>
          </cell>
        </row>
        <row r="6952">
          <cell r="B6952" t="str">
            <v>15100-08290100</v>
          </cell>
        </row>
        <row r="6953">
          <cell r="B6953" t="str">
            <v>15100-08290100</v>
          </cell>
        </row>
        <row r="6954">
          <cell r="B6954" t="str">
            <v>15100-08290100</v>
          </cell>
        </row>
        <row r="6955">
          <cell r="B6955" t="str">
            <v>15100-08290100</v>
          </cell>
        </row>
        <row r="6956">
          <cell r="B6956" t="str">
            <v>15100-08290100</v>
          </cell>
        </row>
        <row r="6957">
          <cell r="B6957" t="str">
            <v>15100-08290100</v>
          </cell>
        </row>
        <row r="6958">
          <cell r="B6958" t="str">
            <v>15100-08290100</v>
          </cell>
        </row>
        <row r="6959">
          <cell r="B6959" t="str">
            <v>15100-08290100</v>
          </cell>
        </row>
        <row r="6960">
          <cell r="B6960" t="str">
            <v>15100-08290100</v>
          </cell>
        </row>
        <row r="6961">
          <cell r="B6961" t="str">
            <v>15100-08290100</v>
          </cell>
        </row>
        <row r="6962">
          <cell r="B6962" t="str">
            <v>15100-08290100</v>
          </cell>
        </row>
        <row r="6963">
          <cell r="B6963" t="str">
            <v>15100-08290100</v>
          </cell>
        </row>
        <row r="6964">
          <cell r="B6964" t="str">
            <v>15100-08290100</v>
          </cell>
        </row>
        <row r="6965">
          <cell r="B6965" t="str">
            <v>15100-08290100</v>
          </cell>
        </row>
        <row r="6966">
          <cell r="B6966" t="str">
            <v>15100-08290100</v>
          </cell>
        </row>
        <row r="6967">
          <cell r="B6967" t="str">
            <v>15100-08290100</v>
          </cell>
        </row>
        <row r="6968">
          <cell r="B6968" t="str">
            <v>15100-08290100</v>
          </cell>
        </row>
        <row r="6969">
          <cell r="B6969" t="str">
            <v>15100-08290100</v>
          </cell>
        </row>
        <row r="6970">
          <cell r="B6970" t="str">
            <v>15100-08290100</v>
          </cell>
        </row>
        <row r="6971">
          <cell r="B6971" t="str">
            <v>15100-08290100</v>
          </cell>
        </row>
        <row r="6972">
          <cell r="B6972" t="str">
            <v>15100-08290100</v>
          </cell>
        </row>
        <row r="6973">
          <cell r="B6973" t="str">
            <v>15100-08290100</v>
          </cell>
        </row>
        <row r="6974">
          <cell r="B6974" t="str">
            <v>15100-08290100</v>
          </cell>
        </row>
        <row r="6975">
          <cell r="B6975" t="str">
            <v>15100-08290100</v>
          </cell>
        </row>
        <row r="6976">
          <cell r="B6976" t="str">
            <v>15100-08290100</v>
          </cell>
        </row>
        <row r="6977">
          <cell r="B6977" t="str">
            <v>15100-08290100</v>
          </cell>
        </row>
        <row r="6978">
          <cell r="B6978" t="str">
            <v>15100-08290100</v>
          </cell>
        </row>
        <row r="6979">
          <cell r="B6979" t="str">
            <v>15100-08290100</v>
          </cell>
        </row>
        <row r="6980">
          <cell r="B6980" t="str">
            <v>15100-08290100</v>
          </cell>
        </row>
        <row r="6981">
          <cell r="B6981" t="str">
            <v>15100-08290100</v>
          </cell>
        </row>
        <row r="6982">
          <cell r="B6982" t="str">
            <v>15100-08290100</v>
          </cell>
        </row>
        <row r="6983">
          <cell r="B6983" t="str">
            <v>13GMBKXC100Z-1</v>
          </cell>
        </row>
        <row r="6984">
          <cell r="B6984" t="str">
            <v>13GMBKXC100Z-1</v>
          </cell>
        </row>
        <row r="6985">
          <cell r="B6985" t="str">
            <v>13GMBKXC100Z-1</v>
          </cell>
        </row>
        <row r="6986">
          <cell r="B6986" t="str">
            <v>13GMBKXC100Z-1</v>
          </cell>
        </row>
        <row r="6987">
          <cell r="B6987" t="str">
            <v>13GMBKXC100Z-1</v>
          </cell>
        </row>
        <row r="6988">
          <cell r="B6988" t="str">
            <v>13GMBKXC100Z-1</v>
          </cell>
        </row>
        <row r="6989">
          <cell r="B6989" t="str">
            <v>13GMBKXC100Z-1</v>
          </cell>
        </row>
        <row r="6990">
          <cell r="B6990" t="str">
            <v>13GMBKXC100Z-1</v>
          </cell>
        </row>
        <row r="6991">
          <cell r="B6991" t="str">
            <v>13GMBKXC100Z-1</v>
          </cell>
        </row>
        <row r="6992">
          <cell r="B6992" t="str">
            <v>13GMBKXC100Z-1</v>
          </cell>
        </row>
        <row r="6993">
          <cell r="B6993" t="str">
            <v>13GMBKXC100Z-1</v>
          </cell>
        </row>
        <row r="6994">
          <cell r="B6994" t="str">
            <v>13GMBKXC100Z-1</v>
          </cell>
        </row>
        <row r="6995">
          <cell r="B6995" t="str">
            <v>13GMBKXC100Z-1</v>
          </cell>
        </row>
        <row r="6996">
          <cell r="B6996" t="str">
            <v>13GMBKXC100Z-1</v>
          </cell>
        </row>
        <row r="6997">
          <cell r="B6997" t="str">
            <v>13GMBKXC100Z-1</v>
          </cell>
        </row>
        <row r="6998">
          <cell r="B6998" t="str">
            <v>13GMBKXC100Z-1</v>
          </cell>
        </row>
        <row r="6999">
          <cell r="B6999" t="str">
            <v>13GMBKXC100Z-1</v>
          </cell>
        </row>
        <row r="7000">
          <cell r="B7000" t="str">
            <v>13GMBKXC100Z-1</v>
          </cell>
        </row>
        <row r="7001">
          <cell r="B7001" t="str">
            <v>13GMBKXC100Z-1</v>
          </cell>
        </row>
        <row r="7002">
          <cell r="B7002" t="str">
            <v>13GMBKXC100Z-1</v>
          </cell>
        </row>
        <row r="7003">
          <cell r="B7003" t="str">
            <v>13GMBKXC100Z-1</v>
          </cell>
        </row>
        <row r="7004">
          <cell r="B7004" t="str">
            <v>13GMBKXC100Z-1</v>
          </cell>
        </row>
        <row r="7005">
          <cell r="B7005" t="str">
            <v>13GMBKXC100Z-1</v>
          </cell>
        </row>
        <row r="7006">
          <cell r="B7006" t="str">
            <v>13GMBKXC100Z-1</v>
          </cell>
        </row>
        <row r="7007">
          <cell r="B7007" t="str">
            <v>13GMBKXC100Z-1</v>
          </cell>
        </row>
        <row r="7008">
          <cell r="B7008" t="str">
            <v>13GMBKXC100Z-1</v>
          </cell>
        </row>
        <row r="7009">
          <cell r="B7009" t="str">
            <v>13GMBKXC100Z-1</v>
          </cell>
        </row>
        <row r="7010">
          <cell r="B7010" t="str">
            <v>13GMBKXC100Z-1</v>
          </cell>
        </row>
        <row r="7011">
          <cell r="B7011" t="str">
            <v>13GMBKXC100Z-1</v>
          </cell>
        </row>
        <row r="7012">
          <cell r="B7012" t="str">
            <v>13GMBKXC100Z-1</v>
          </cell>
        </row>
        <row r="7013">
          <cell r="B7013" t="str">
            <v>13GMBKXC100Z-1</v>
          </cell>
        </row>
        <row r="7014">
          <cell r="B7014" t="str">
            <v>13GMBKXC100Z-1</v>
          </cell>
        </row>
        <row r="7015">
          <cell r="B7015" t="str">
            <v>13GMBKXC100Z-1</v>
          </cell>
        </row>
        <row r="7016">
          <cell r="B7016" t="str">
            <v>13GMBKXC100Z-1</v>
          </cell>
        </row>
        <row r="7017">
          <cell r="B7017" t="str">
            <v>13GMBKXC062Z-1</v>
          </cell>
        </row>
        <row r="7018">
          <cell r="B7018" t="str">
            <v>13GMBKXC062Z-1</v>
          </cell>
        </row>
        <row r="7019">
          <cell r="B7019" t="str">
            <v>13GMBKXC062Z-1</v>
          </cell>
        </row>
        <row r="7020">
          <cell r="B7020" t="str">
            <v>13GMBKXC062Z-1</v>
          </cell>
        </row>
        <row r="7021">
          <cell r="B7021" t="str">
            <v>13GMBKXC062Z-1</v>
          </cell>
        </row>
        <row r="7022">
          <cell r="B7022" t="str">
            <v>13GMBKXC062Z-1</v>
          </cell>
        </row>
        <row r="7023">
          <cell r="B7023" t="str">
            <v>13GMBKXD050W-1</v>
          </cell>
        </row>
        <row r="7024">
          <cell r="B7024" t="str">
            <v>13GMBKXD050W-1</v>
          </cell>
        </row>
        <row r="7025">
          <cell r="B7025" t="str">
            <v>13GMBKXD050W-1</v>
          </cell>
        </row>
        <row r="7026">
          <cell r="B7026" t="str">
            <v>13GMBKXD050W-1</v>
          </cell>
        </row>
        <row r="7027">
          <cell r="B7027" t="str">
            <v>13GMBKXD050W-1</v>
          </cell>
        </row>
        <row r="7028">
          <cell r="B7028" t="str">
            <v>13GMBKXD050W-1</v>
          </cell>
        </row>
        <row r="7029">
          <cell r="B7029" t="str">
            <v>13GMBKXD050W-1</v>
          </cell>
        </row>
        <row r="7030">
          <cell r="B7030" t="str">
            <v>13GMBKXD050W-1</v>
          </cell>
        </row>
        <row r="7031">
          <cell r="B7031" t="str">
            <v>13GMBKXD050W-1</v>
          </cell>
        </row>
        <row r="7032">
          <cell r="B7032" t="str">
            <v>13GMBKXD050W-1</v>
          </cell>
        </row>
        <row r="7033">
          <cell r="B7033" t="str">
            <v>13GMBKXD050W-1</v>
          </cell>
        </row>
        <row r="7034">
          <cell r="B7034" t="str">
            <v>13GMBKXD050W-1</v>
          </cell>
        </row>
        <row r="7035">
          <cell r="B7035" t="str">
            <v>13GMBKXD050W-1</v>
          </cell>
        </row>
        <row r="7036">
          <cell r="B7036" t="str">
            <v>13GMBKXD050W-1</v>
          </cell>
        </row>
        <row r="7037">
          <cell r="B7037" t="str">
            <v>13GMBKXD050W-1</v>
          </cell>
        </row>
        <row r="7038">
          <cell r="B7038" t="str">
            <v>13GMBKXD050W-1</v>
          </cell>
        </row>
        <row r="7039">
          <cell r="B7039" t="str">
            <v>13GMBKXD050W-1</v>
          </cell>
        </row>
        <row r="7040">
          <cell r="B7040" t="str">
            <v>13GMBKXD050W-1</v>
          </cell>
        </row>
        <row r="7041">
          <cell r="B7041" t="str">
            <v>13GMBKXD050W-1</v>
          </cell>
        </row>
        <row r="7042">
          <cell r="B7042" t="str">
            <v>13GMBKXD050W-1</v>
          </cell>
        </row>
        <row r="7043">
          <cell r="B7043" t="str">
            <v>13GMBKXD050W-1</v>
          </cell>
        </row>
        <row r="7044">
          <cell r="B7044" t="str">
            <v>13GMBKXD050W-1</v>
          </cell>
        </row>
        <row r="7045">
          <cell r="B7045" t="str">
            <v>13GMBKXD050W-1</v>
          </cell>
        </row>
        <row r="7046">
          <cell r="B7046" t="str">
            <v>13GMBKXD050W-1</v>
          </cell>
        </row>
        <row r="7047">
          <cell r="B7047" t="str">
            <v>13GMBKXD050W-1</v>
          </cell>
        </row>
        <row r="7048">
          <cell r="B7048" t="str">
            <v>13GMBKXD050W-1</v>
          </cell>
        </row>
        <row r="7049">
          <cell r="B7049" t="str">
            <v>13GMBKXD050W-1</v>
          </cell>
        </row>
        <row r="7050">
          <cell r="B7050" t="str">
            <v>13GMBKXD050W-1</v>
          </cell>
        </row>
        <row r="7051">
          <cell r="B7051" t="str">
            <v>13GMBKXD050W-1</v>
          </cell>
        </row>
        <row r="7052">
          <cell r="B7052" t="str">
            <v>13GMBKXD050W-1</v>
          </cell>
        </row>
        <row r="7053">
          <cell r="B7053" t="str">
            <v>13GMBKXD050W-1</v>
          </cell>
        </row>
        <row r="7054">
          <cell r="B7054" t="str">
            <v>13GMBKXD050W-1</v>
          </cell>
        </row>
        <row r="7055">
          <cell r="B7055" t="str">
            <v>13GMBKXD050W-1</v>
          </cell>
        </row>
        <row r="7056">
          <cell r="B7056" t="str">
            <v>13GMBKXD050W-1</v>
          </cell>
        </row>
        <row r="7057">
          <cell r="B7057" t="str">
            <v>13GMBKXD050W-1</v>
          </cell>
        </row>
        <row r="7058">
          <cell r="B7058" t="str">
            <v>13GMBKXD050W-1</v>
          </cell>
        </row>
        <row r="7059">
          <cell r="B7059" t="str">
            <v>13GMBKXD050W-1</v>
          </cell>
        </row>
        <row r="7060">
          <cell r="B7060" t="str">
            <v>13GMBKXD050W-1</v>
          </cell>
        </row>
        <row r="7061">
          <cell r="B7061" t="str">
            <v>13GMBKXD050W-1</v>
          </cell>
        </row>
        <row r="7062">
          <cell r="B7062" t="str">
            <v>13GMBKXD050W-1</v>
          </cell>
        </row>
        <row r="7063">
          <cell r="B7063" t="str">
            <v>13GMBKXD050W-1</v>
          </cell>
        </row>
        <row r="7064">
          <cell r="B7064" t="str">
            <v>13GMBKXD050W-1</v>
          </cell>
        </row>
        <row r="7065">
          <cell r="B7065" t="str">
            <v>13GMBKXD050W-1</v>
          </cell>
        </row>
        <row r="7066">
          <cell r="B7066" t="str">
            <v>13GMBKXD050W-1</v>
          </cell>
        </row>
        <row r="7067">
          <cell r="B7067" t="str">
            <v>13GMBKXD050W-1</v>
          </cell>
        </row>
        <row r="7068">
          <cell r="B7068" t="str">
            <v>13GMBKXD050W-1</v>
          </cell>
        </row>
        <row r="7069">
          <cell r="B7069" t="str">
            <v>13GMBKXD050W-1</v>
          </cell>
        </row>
        <row r="7070">
          <cell r="B7070" t="str">
            <v>13GMBKXD050W-1</v>
          </cell>
        </row>
        <row r="7071">
          <cell r="B7071" t="str">
            <v>13GMBKXD050W-1</v>
          </cell>
        </row>
        <row r="7072">
          <cell r="B7072" t="str">
            <v>13GMBKXD050W-1</v>
          </cell>
        </row>
        <row r="7073">
          <cell r="B7073" t="str">
            <v>13GMBKXD050W-1</v>
          </cell>
        </row>
        <row r="7074">
          <cell r="B7074" t="str">
            <v>13GMBKXD050W-1</v>
          </cell>
        </row>
        <row r="7075">
          <cell r="B7075" t="str">
            <v>13GMBKXD050W-1</v>
          </cell>
        </row>
        <row r="7076">
          <cell r="B7076" t="str">
            <v>13GMBKXD050W-1</v>
          </cell>
        </row>
        <row r="7077">
          <cell r="B7077" t="str">
            <v>13GMBKXD050W-1</v>
          </cell>
        </row>
        <row r="7078">
          <cell r="B7078" t="str">
            <v>13GMBKXD050W-1</v>
          </cell>
        </row>
        <row r="7079">
          <cell r="B7079" t="str">
            <v>13GMBKXD050W-1</v>
          </cell>
        </row>
        <row r="7080">
          <cell r="B7080" t="str">
            <v>13GMBKXD050W-1</v>
          </cell>
        </row>
        <row r="7081">
          <cell r="B7081" t="str">
            <v>13GMBKXD050W-1</v>
          </cell>
        </row>
        <row r="7082">
          <cell r="B7082" t="str">
            <v>13GMBKXD050W-1</v>
          </cell>
        </row>
        <row r="7083">
          <cell r="B7083" t="str">
            <v>13GMBKXD050W-1</v>
          </cell>
        </row>
        <row r="7084">
          <cell r="B7084" t="str">
            <v>13GMBKXD050W-1</v>
          </cell>
        </row>
        <row r="7085">
          <cell r="B7085" t="str">
            <v>13GMBKXD050W-1</v>
          </cell>
        </row>
        <row r="7086">
          <cell r="B7086" t="str">
            <v>13GMBKXD050W-1</v>
          </cell>
        </row>
        <row r="7087">
          <cell r="B7087" t="str">
            <v>13GMBKXD050W-1</v>
          </cell>
        </row>
        <row r="7088">
          <cell r="B7088" t="str">
            <v>13GMBKXD050W-1</v>
          </cell>
        </row>
        <row r="7089">
          <cell r="B7089" t="str">
            <v>13GMBKXD050W-1</v>
          </cell>
        </row>
        <row r="7090">
          <cell r="B7090" t="str">
            <v>13GMBKXD050W-1</v>
          </cell>
        </row>
        <row r="7091">
          <cell r="B7091" t="str">
            <v>13GMBKXD050W-1</v>
          </cell>
        </row>
        <row r="7092">
          <cell r="B7092" t="str">
            <v>13GMBKXD050W-1</v>
          </cell>
        </row>
        <row r="7093">
          <cell r="B7093" t="str">
            <v>13GMBKXD050W-1</v>
          </cell>
        </row>
        <row r="7094">
          <cell r="B7094" t="str">
            <v>13GMBKXD050W-1</v>
          </cell>
        </row>
        <row r="7095">
          <cell r="B7095" t="str">
            <v>13GMBKXD050W-1</v>
          </cell>
        </row>
        <row r="7096">
          <cell r="B7096" t="str">
            <v>13GMBKXD050W-1</v>
          </cell>
        </row>
        <row r="7097">
          <cell r="B7097" t="str">
            <v>13GMBKXD050W-1</v>
          </cell>
        </row>
        <row r="7098">
          <cell r="B7098" t="str">
            <v>13GMBKXD050W-1</v>
          </cell>
        </row>
        <row r="7099">
          <cell r="B7099" t="str">
            <v>13GMBKXD050W-1</v>
          </cell>
        </row>
        <row r="7100">
          <cell r="B7100" t="str">
            <v>13GMBKXD050W-1</v>
          </cell>
        </row>
        <row r="7101">
          <cell r="B7101" t="str">
            <v>13GMBKXD050W-1</v>
          </cell>
        </row>
        <row r="7102">
          <cell r="B7102" t="str">
            <v>13GMBKXD050W-1</v>
          </cell>
        </row>
        <row r="7103">
          <cell r="B7103" t="str">
            <v>13GMBKXD050W-1</v>
          </cell>
        </row>
        <row r="7104">
          <cell r="B7104" t="str">
            <v>13GMBKXD050W-1</v>
          </cell>
        </row>
        <row r="7105">
          <cell r="B7105" t="str">
            <v>15100-0155A000</v>
          </cell>
        </row>
        <row r="7106">
          <cell r="B7106" t="str">
            <v>15100-0155A000</v>
          </cell>
        </row>
        <row r="7107">
          <cell r="B7107" t="str">
            <v>15100-0155A000</v>
          </cell>
        </row>
        <row r="7108">
          <cell r="B7108" t="str">
            <v>15100-0155A000</v>
          </cell>
        </row>
        <row r="7109">
          <cell r="B7109" t="str">
            <v>15100-0155A000</v>
          </cell>
        </row>
        <row r="7110">
          <cell r="B7110" t="str">
            <v>15100-0155A000</v>
          </cell>
        </row>
        <row r="7111">
          <cell r="B7111" t="str">
            <v>15100-0155A000</v>
          </cell>
        </row>
        <row r="7112">
          <cell r="B7112" t="str">
            <v>15100-0155A000</v>
          </cell>
        </row>
        <row r="7113">
          <cell r="B7113" t="str">
            <v>15100-0155A000</v>
          </cell>
        </row>
        <row r="7114">
          <cell r="B7114" t="str">
            <v>15100-0155A000</v>
          </cell>
        </row>
        <row r="7115">
          <cell r="B7115" t="str">
            <v>15100-0155A000</v>
          </cell>
        </row>
        <row r="7116">
          <cell r="B7116" t="str">
            <v>15100-0155A000</v>
          </cell>
        </row>
        <row r="7117">
          <cell r="B7117" t="str">
            <v>15100-0155A000</v>
          </cell>
        </row>
        <row r="7118">
          <cell r="B7118" t="str">
            <v>15100-0155A000</v>
          </cell>
        </row>
        <row r="7119">
          <cell r="B7119" t="str">
            <v>15100-0155A000</v>
          </cell>
        </row>
        <row r="7120">
          <cell r="B7120" t="str">
            <v>15100-0155A000</v>
          </cell>
        </row>
        <row r="7121">
          <cell r="B7121" t="str">
            <v>15100-0155A000</v>
          </cell>
        </row>
        <row r="7122">
          <cell r="B7122" t="str">
            <v>15100-0155A000</v>
          </cell>
        </row>
        <row r="7123">
          <cell r="B7123" t="str">
            <v>15100-0155A000</v>
          </cell>
        </row>
        <row r="7124">
          <cell r="B7124" t="str">
            <v>15100-0155A000</v>
          </cell>
        </row>
        <row r="7125">
          <cell r="B7125" t="str">
            <v>15100-0155A000</v>
          </cell>
        </row>
        <row r="7126">
          <cell r="B7126" t="str">
            <v>15100-0155A000</v>
          </cell>
        </row>
        <row r="7127">
          <cell r="B7127" t="str">
            <v>15100-0155A000</v>
          </cell>
        </row>
        <row r="7128">
          <cell r="B7128" t="str">
            <v>15100-0155A000</v>
          </cell>
        </row>
        <row r="7129">
          <cell r="B7129" t="str">
            <v>15100-0155A000</v>
          </cell>
        </row>
        <row r="7130">
          <cell r="B7130" t="str">
            <v>15100-0155A000</v>
          </cell>
        </row>
        <row r="7131">
          <cell r="B7131" t="str">
            <v>15100-0155A000</v>
          </cell>
        </row>
        <row r="7132">
          <cell r="B7132" t="str">
            <v>15100-0155A000</v>
          </cell>
        </row>
        <row r="7133">
          <cell r="B7133" t="str">
            <v>15100-0155A000</v>
          </cell>
        </row>
        <row r="7134">
          <cell r="B7134" t="str">
            <v>15100-0155A000</v>
          </cell>
        </row>
        <row r="7135">
          <cell r="B7135" t="str">
            <v>15100-0155A000</v>
          </cell>
        </row>
        <row r="7136">
          <cell r="B7136" t="str">
            <v>15100-0155A000</v>
          </cell>
        </row>
        <row r="7137">
          <cell r="B7137" t="str">
            <v>15100-0155A000</v>
          </cell>
        </row>
        <row r="7138">
          <cell r="B7138" t="str">
            <v>15100-0155A000</v>
          </cell>
        </row>
        <row r="7139">
          <cell r="B7139" t="str">
            <v>15100-0155A000</v>
          </cell>
        </row>
        <row r="7140">
          <cell r="B7140" t="str">
            <v>15100-0155A000</v>
          </cell>
        </row>
        <row r="7141">
          <cell r="B7141" t="str">
            <v>15100-0155A000</v>
          </cell>
        </row>
        <row r="7142">
          <cell r="B7142" t="str">
            <v>15100-0155A000</v>
          </cell>
        </row>
        <row r="7143">
          <cell r="B7143" t="str">
            <v>15100-0155A000</v>
          </cell>
        </row>
        <row r="7144">
          <cell r="B7144" t="str">
            <v>15100-0155A000</v>
          </cell>
        </row>
        <row r="7145">
          <cell r="B7145" t="str">
            <v>15100-0155A000</v>
          </cell>
        </row>
        <row r="7146">
          <cell r="B7146" t="str">
            <v>15100-0155A000</v>
          </cell>
        </row>
        <row r="7147">
          <cell r="B7147" t="str">
            <v>15100-0155A000</v>
          </cell>
        </row>
        <row r="7148">
          <cell r="B7148" t="str">
            <v>15100-0155A000</v>
          </cell>
        </row>
        <row r="7149">
          <cell r="B7149" t="str">
            <v>15100-0155A000</v>
          </cell>
        </row>
        <row r="7150">
          <cell r="B7150" t="str">
            <v>15100-0155A000</v>
          </cell>
        </row>
        <row r="7151">
          <cell r="B7151" t="str">
            <v>15100-0155A000</v>
          </cell>
        </row>
        <row r="7152">
          <cell r="B7152" t="str">
            <v>15100-0155A000</v>
          </cell>
        </row>
        <row r="7153">
          <cell r="B7153" t="str">
            <v>15100-0155A000</v>
          </cell>
        </row>
        <row r="7154">
          <cell r="B7154" t="str">
            <v>15100-0155A000</v>
          </cell>
        </row>
        <row r="7155">
          <cell r="B7155" t="str">
            <v>15100-0155A000</v>
          </cell>
        </row>
        <row r="7156">
          <cell r="B7156" t="str">
            <v>15100-0155A000</v>
          </cell>
        </row>
        <row r="7157">
          <cell r="B7157" t="str">
            <v>15100-0155A000</v>
          </cell>
        </row>
        <row r="7158">
          <cell r="B7158" t="str">
            <v>15100-0155A000</v>
          </cell>
        </row>
        <row r="7159">
          <cell r="B7159" t="str">
            <v>15100-0155A000</v>
          </cell>
        </row>
        <row r="7160">
          <cell r="B7160" t="str">
            <v>15100-0155A000</v>
          </cell>
        </row>
        <row r="7161">
          <cell r="B7161" t="str">
            <v>15100-0155A000</v>
          </cell>
        </row>
        <row r="7162">
          <cell r="B7162" t="str">
            <v>15100-0155A000</v>
          </cell>
        </row>
        <row r="7163">
          <cell r="B7163" t="str">
            <v>15100-0155A000</v>
          </cell>
        </row>
        <row r="7164">
          <cell r="B7164" t="str">
            <v>15100-0155A000</v>
          </cell>
        </row>
        <row r="7165">
          <cell r="B7165" t="str">
            <v>15100-0155A000</v>
          </cell>
        </row>
        <row r="7166">
          <cell r="B7166" t="str">
            <v>15100-0155A000</v>
          </cell>
        </row>
        <row r="7167">
          <cell r="B7167" t="str">
            <v>15100-0155A000</v>
          </cell>
        </row>
        <row r="7168">
          <cell r="B7168" t="str">
            <v>15100-0155A000</v>
          </cell>
        </row>
        <row r="7169">
          <cell r="B7169" t="str">
            <v>15100-0155A000</v>
          </cell>
        </row>
        <row r="7170">
          <cell r="B7170" t="str">
            <v>15100-0155A000</v>
          </cell>
        </row>
        <row r="7171">
          <cell r="B7171" t="str">
            <v>15100-0155A000</v>
          </cell>
        </row>
        <row r="7172">
          <cell r="B7172" t="str">
            <v>15100-0155A000</v>
          </cell>
        </row>
        <row r="7173">
          <cell r="B7173" t="str">
            <v>15100-0155A000</v>
          </cell>
        </row>
        <row r="7174">
          <cell r="B7174" t="str">
            <v>15100-0155A000</v>
          </cell>
        </row>
        <row r="7175">
          <cell r="B7175" t="str">
            <v>15100-0155A000</v>
          </cell>
        </row>
        <row r="7176">
          <cell r="B7176" t="str">
            <v>15100-0155A000</v>
          </cell>
        </row>
        <row r="7177">
          <cell r="B7177" t="str">
            <v>15100-0155A000</v>
          </cell>
        </row>
        <row r="7178">
          <cell r="B7178" t="str">
            <v>15100-0155A000</v>
          </cell>
        </row>
        <row r="7179">
          <cell r="B7179" t="str">
            <v>15100-0155A000</v>
          </cell>
        </row>
        <row r="7180">
          <cell r="B7180" t="str">
            <v>15100-0155A000</v>
          </cell>
        </row>
        <row r="7181">
          <cell r="B7181" t="str">
            <v>15100-0155A000</v>
          </cell>
        </row>
        <row r="7182">
          <cell r="B7182" t="str">
            <v>15100-0155A000</v>
          </cell>
        </row>
        <row r="7183">
          <cell r="B7183" t="str">
            <v>15100-0155A000</v>
          </cell>
        </row>
        <row r="7184">
          <cell r="B7184" t="str">
            <v>15100-0155A000</v>
          </cell>
        </row>
        <row r="7185">
          <cell r="B7185" t="str">
            <v>15100-0155A000</v>
          </cell>
        </row>
        <row r="7186">
          <cell r="B7186" t="str">
            <v>15100-0155A000</v>
          </cell>
        </row>
        <row r="7187">
          <cell r="B7187" t="str">
            <v>15100-0155A000</v>
          </cell>
        </row>
        <row r="7188">
          <cell r="B7188" t="str">
            <v>15100-0155A000</v>
          </cell>
        </row>
        <row r="7189">
          <cell r="B7189" t="str">
            <v>15100-0155A000</v>
          </cell>
        </row>
        <row r="7190">
          <cell r="B7190" t="str">
            <v>15100-0155A000</v>
          </cell>
        </row>
        <row r="7191">
          <cell r="B7191" t="str">
            <v>15100-0155A000</v>
          </cell>
        </row>
        <row r="7192">
          <cell r="B7192" t="str">
            <v>15100-0155A000</v>
          </cell>
        </row>
        <row r="7193">
          <cell r="B7193" t="str">
            <v>15100-0155A000</v>
          </cell>
        </row>
        <row r="7194">
          <cell r="B7194" t="str">
            <v>15100-0155A000</v>
          </cell>
        </row>
        <row r="7195">
          <cell r="B7195" t="str">
            <v>15100-0155A000</v>
          </cell>
        </row>
        <row r="7196">
          <cell r="B7196" t="str">
            <v>15100-0155A000</v>
          </cell>
        </row>
        <row r="7197">
          <cell r="B7197" t="str">
            <v>15100-0155A000</v>
          </cell>
        </row>
        <row r="7198">
          <cell r="B7198" t="str">
            <v>15100-0155A000</v>
          </cell>
        </row>
        <row r="7199">
          <cell r="B7199" t="str">
            <v>15100-0155A000</v>
          </cell>
        </row>
        <row r="7200">
          <cell r="B7200" t="str">
            <v>15100-0155A000</v>
          </cell>
        </row>
        <row r="7201">
          <cell r="B7201" t="str">
            <v>15100-0155A000</v>
          </cell>
        </row>
        <row r="7202">
          <cell r="B7202" t="str">
            <v>15100-0155A000</v>
          </cell>
        </row>
        <row r="7203">
          <cell r="B7203" t="str">
            <v>15100-0155A000</v>
          </cell>
        </row>
        <row r="7204">
          <cell r="B7204" t="str">
            <v>15100-0155A000</v>
          </cell>
        </row>
        <row r="7205">
          <cell r="B7205" t="str">
            <v>15100-0155A000</v>
          </cell>
        </row>
        <row r="7206">
          <cell r="B7206" t="str">
            <v>15100-0155A000</v>
          </cell>
        </row>
        <row r="7207">
          <cell r="B7207" t="str">
            <v>15100-0155A000</v>
          </cell>
        </row>
        <row r="7208">
          <cell r="B7208" t="str">
            <v>15100-0155A000</v>
          </cell>
        </row>
        <row r="7209">
          <cell r="B7209" t="str">
            <v>15100-0155A000</v>
          </cell>
        </row>
        <row r="7210">
          <cell r="B7210" t="str">
            <v>13050-72812010</v>
          </cell>
        </row>
        <row r="7211">
          <cell r="B7211" t="str">
            <v>13GMBK3D040Z-1</v>
          </cell>
        </row>
        <row r="7212">
          <cell r="B7212" t="str">
            <v>13GMBK3D040Z-1</v>
          </cell>
        </row>
        <row r="7213">
          <cell r="B7213" t="str">
            <v>13GMBK3D040Z-1</v>
          </cell>
        </row>
        <row r="7214">
          <cell r="B7214" t="str">
            <v>13GMBK3D040Z-1</v>
          </cell>
        </row>
        <row r="7215">
          <cell r="B7215" t="str">
            <v>13GMBK3D040Z-1</v>
          </cell>
        </row>
        <row r="7216">
          <cell r="B7216" t="str">
            <v>13GMBK3D040Z-1</v>
          </cell>
        </row>
        <row r="7217">
          <cell r="B7217" t="str">
            <v>13050-72809000</v>
          </cell>
        </row>
        <row r="7218">
          <cell r="B7218" t="str">
            <v>13050-72809000</v>
          </cell>
        </row>
        <row r="7219">
          <cell r="B7219" t="str">
            <v>13050-72809000</v>
          </cell>
        </row>
        <row r="7220">
          <cell r="B7220" t="str">
            <v>13050-72809000</v>
          </cell>
        </row>
        <row r="7221">
          <cell r="B7221" t="str">
            <v>13050-72809000</v>
          </cell>
        </row>
        <row r="7222">
          <cell r="B7222" t="str">
            <v>13050-72809000</v>
          </cell>
        </row>
        <row r="7223">
          <cell r="B7223" t="str">
            <v>13050-72809000</v>
          </cell>
        </row>
        <row r="7224">
          <cell r="B7224" t="str">
            <v>13050-72809000</v>
          </cell>
        </row>
        <row r="7225">
          <cell r="B7225" t="str">
            <v>13050-72809000</v>
          </cell>
        </row>
        <row r="7226">
          <cell r="B7226" t="str">
            <v>13050-72809000</v>
          </cell>
        </row>
        <row r="7227">
          <cell r="B7227" t="str">
            <v>13050-72809000</v>
          </cell>
        </row>
        <row r="7228">
          <cell r="B7228" t="str">
            <v>13050-72809000</v>
          </cell>
        </row>
        <row r="7229">
          <cell r="B7229" t="str">
            <v>13050-72809000</v>
          </cell>
        </row>
        <row r="7230">
          <cell r="B7230" t="str">
            <v>13050-72809000</v>
          </cell>
        </row>
        <row r="7231">
          <cell r="B7231" t="str">
            <v>13050-72809000</v>
          </cell>
        </row>
        <row r="7232">
          <cell r="B7232" t="str">
            <v>13050-72809000</v>
          </cell>
        </row>
        <row r="7233">
          <cell r="B7233" t="str">
            <v>13050-72809000</v>
          </cell>
        </row>
        <row r="7234">
          <cell r="B7234" t="str">
            <v>13050-72809000</v>
          </cell>
        </row>
        <row r="7235">
          <cell r="B7235" t="str">
            <v>13050-72809000</v>
          </cell>
        </row>
        <row r="7236">
          <cell r="B7236" t="str">
            <v>13050-72809000</v>
          </cell>
        </row>
        <row r="7237">
          <cell r="B7237" t="str">
            <v>13050-72809000</v>
          </cell>
        </row>
        <row r="7238">
          <cell r="B7238" t="str">
            <v>13050-72809000</v>
          </cell>
        </row>
        <row r="7239">
          <cell r="B7239" t="str">
            <v>13050-72809000</v>
          </cell>
        </row>
        <row r="7240">
          <cell r="B7240" t="str">
            <v>13050-72809000</v>
          </cell>
        </row>
        <row r="7241">
          <cell r="B7241" t="str">
            <v>13050-72809000</v>
          </cell>
        </row>
        <row r="7242">
          <cell r="B7242" t="str">
            <v>13050-72809000</v>
          </cell>
        </row>
        <row r="7243">
          <cell r="B7243" t="str">
            <v>13050-72809000</v>
          </cell>
        </row>
        <row r="7244">
          <cell r="B7244" t="str">
            <v>13050-72809000</v>
          </cell>
        </row>
        <row r="7245">
          <cell r="B7245" t="str">
            <v>13050-72809000</v>
          </cell>
        </row>
        <row r="7246">
          <cell r="B7246" t="str">
            <v>13050-72809000</v>
          </cell>
        </row>
        <row r="7247">
          <cell r="B7247" t="str">
            <v>13050-72809000</v>
          </cell>
        </row>
        <row r="7248">
          <cell r="B7248" t="str">
            <v>13050-72809000</v>
          </cell>
        </row>
        <row r="7249">
          <cell r="B7249" t="str">
            <v>13050-72809000</v>
          </cell>
        </row>
        <row r="7250">
          <cell r="B7250" t="str">
            <v>13050-72809000</v>
          </cell>
        </row>
        <row r="7251">
          <cell r="B7251" t="str">
            <v>13050-72809000</v>
          </cell>
        </row>
        <row r="7252">
          <cell r="B7252" t="str">
            <v>13050-72809000</v>
          </cell>
        </row>
        <row r="7253">
          <cell r="B7253" t="str">
            <v>13050-72809000</v>
          </cell>
        </row>
        <row r="7254">
          <cell r="B7254" t="str">
            <v>13050-72809000</v>
          </cell>
        </row>
        <row r="7255">
          <cell r="B7255" t="str">
            <v>13050-72809000</v>
          </cell>
        </row>
        <row r="7256">
          <cell r="B7256" t="str">
            <v>13050-72809000</v>
          </cell>
        </row>
        <row r="7257">
          <cell r="B7257" t="str">
            <v>13050-72809000</v>
          </cell>
        </row>
        <row r="7258">
          <cell r="B7258" t="str">
            <v>13050-72809000</v>
          </cell>
        </row>
        <row r="7259">
          <cell r="B7259" t="str">
            <v>13050-72809000</v>
          </cell>
        </row>
        <row r="7260">
          <cell r="B7260" t="str">
            <v>13050-72809000</v>
          </cell>
        </row>
        <row r="7261">
          <cell r="B7261" t="str">
            <v>13050-72809000</v>
          </cell>
        </row>
        <row r="7262">
          <cell r="B7262" t="str">
            <v>13050-72809000</v>
          </cell>
        </row>
        <row r="7263">
          <cell r="B7263" t="str">
            <v>13050-72809000</v>
          </cell>
        </row>
        <row r="7264">
          <cell r="B7264" t="str">
            <v>13050-72809000</v>
          </cell>
        </row>
        <row r="7265">
          <cell r="B7265" t="str">
            <v>13050-72809000</v>
          </cell>
        </row>
        <row r="7266">
          <cell r="B7266" t="str">
            <v>13050-72809000</v>
          </cell>
        </row>
        <row r="7267">
          <cell r="B7267" t="str">
            <v>13050-72809000</v>
          </cell>
        </row>
        <row r="7268">
          <cell r="B7268" t="str">
            <v>13050-72809000</v>
          </cell>
        </row>
        <row r="7269">
          <cell r="B7269" t="str">
            <v>13050-72809000</v>
          </cell>
        </row>
        <row r="7270">
          <cell r="B7270" t="str">
            <v>13050-72809000</v>
          </cell>
        </row>
        <row r="7271">
          <cell r="B7271" t="str">
            <v>13050-72809000</v>
          </cell>
        </row>
        <row r="7272">
          <cell r="B7272" t="str">
            <v>13050-72809000</v>
          </cell>
        </row>
        <row r="7273">
          <cell r="B7273" t="str">
            <v>13050-72809000</v>
          </cell>
        </row>
        <row r="7274">
          <cell r="B7274" t="str">
            <v>13050-72809000</v>
          </cell>
        </row>
        <row r="7275">
          <cell r="B7275" t="str">
            <v>13050-72809000</v>
          </cell>
        </row>
        <row r="7276">
          <cell r="B7276" t="str">
            <v>13050-72809000</v>
          </cell>
        </row>
        <row r="7277">
          <cell r="B7277" t="str">
            <v>13050-72809000</v>
          </cell>
        </row>
        <row r="7278">
          <cell r="B7278" t="str">
            <v>13050-72809000</v>
          </cell>
        </row>
        <row r="7279">
          <cell r="B7279" t="str">
            <v>13050-72809000</v>
          </cell>
        </row>
        <row r="7280">
          <cell r="B7280" t="str">
            <v>13050-72809000</v>
          </cell>
        </row>
        <row r="7281">
          <cell r="B7281" t="str">
            <v>13050-72809000</v>
          </cell>
        </row>
        <row r="7282">
          <cell r="B7282" t="str">
            <v>13050-72809000</v>
          </cell>
        </row>
        <row r="7283">
          <cell r="B7283" t="str">
            <v>13050-72809000</v>
          </cell>
        </row>
        <row r="7284">
          <cell r="B7284" t="str">
            <v>13050-72809000</v>
          </cell>
        </row>
        <row r="7285">
          <cell r="B7285" t="str">
            <v>13050-72809000</v>
          </cell>
        </row>
        <row r="7286">
          <cell r="B7286" t="str">
            <v>13050-72809000</v>
          </cell>
        </row>
        <row r="7287">
          <cell r="B7287" t="str">
            <v>13050-72809000</v>
          </cell>
        </row>
        <row r="7288">
          <cell r="B7288" t="str">
            <v>13050-72809000</v>
          </cell>
        </row>
        <row r="7289">
          <cell r="B7289" t="str">
            <v>13050-72809000</v>
          </cell>
        </row>
        <row r="7290">
          <cell r="B7290" t="str">
            <v>13050-72809000</v>
          </cell>
        </row>
        <row r="7291">
          <cell r="B7291" t="str">
            <v>13050-72809000</v>
          </cell>
        </row>
        <row r="7292">
          <cell r="B7292" t="str">
            <v>13050-72809000</v>
          </cell>
        </row>
        <row r="7293">
          <cell r="B7293" t="str">
            <v>13050-72809000</v>
          </cell>
        </row>
        <row r="7294">
          <cell r="B7294" t="str">
            <v>13050-72809000</v>
          </cell>
        </row>
        <row r="7295">
          <cell r="B7295" t="str">
            <v>13050-72809000</v>
          </cell>
        </row>
        <row r="7296">
          <cell r="B7296" t="str">
            <v>13050-72809000</v>
          </cell>
        </row>
        <row r="7297">
          <cell r="B7297" t="str">
            <v>13050-72809000</v>
          </cell>
        </row>
        <row r="7298">
          <cell r="B7298" t="str">
            <v>13050-72809000</v>
          </cell>
        </row>
        <row r="7299">
          <cell r="B7299" t="str">
            <v>13050-72809000</v>
          </cell>
        </row>
        <row r="7300">
          <cell r="B7300" t="str">
            <v>13050-72809000</v>
          </cell>
        </row>
        <row r="7301">
          <cell r="B7301" t="str">
            <v>13050-72809000</v>
          </cell>
        </row>
        <row r="7302">
          <cell r="B7302" t="str">
            <v>13050-72809000</v>
          </cell>
        </row>
        <row r="7303">
          <cell r="B7303" t="str">
            <v>13050-72809000</v>
          </cell>
        </row>
        <row r="7304">
          <cell r="B7304" t="str">
            <v>13050-72809000</v>
          </cell>
        </row>
        <row r="7305">
          <cell r="B7305" t="str">
            <v>13050-72809000</v>
          </cell>
        </row>
        <row r="7306">
          <cell r="B7306" t="str">
            <v>13050-72809000</v>
          </cell>
        </row>
        <row r="7307">
          <cell r="B7307" t="str">
            <v>13050-72809000</v>
          </cell>
        </row>
        <row r="7308">
          <cell r="B7308" t="str">
            <v>13050-72809000</v>
          </cell>
        </row>
        <row r="7309">
          <cell r="B7309" t="str">
            <v>13050-72809000</v>
          </cell>
        </row>
        <row r="7310">
          <cell r="B7310" t="str">
            <v>13050-72809000</v>
          </cell>
        </row>
        <row r="7311">
          <cell r="B7311" t="str">
            <v>13050-72809000</v>
          </cell>
        </row>
        <row r="7312">
          <cell r="B7312" t="str">
            <v>13050-72809000</v>
          </cell>
        </row>
        <row r="7313">
          <cell r="B7313" t="str">
            <v>13050-72809000</v>
          </cell>
        </row>
        <row r="7314">
          <cell r="B7314" t="str">
            <v>13050-72809000</v>
          </cell>
        </row>
        <row r="7315">
          <cell r="B7315" t="str">
            <v>13050-72809000</v>
          </cell>
        </row>
        <row r="7316">
          <cell r="B7316" t="str">
            <v>13050-72809000</v>
          </cell>
        </row>
        <row r="7317">
          <cell r="B7317" t="str">
            <v>13050-72809000</v>
          </cell>
        </row>
        <row r="7318">
          <cell r="B7318" t="str">
            <v>13050-72809000</v>
          </cell>
        </row>
        <row r="7319">
          <cell r="B7319" t="str">
            <v>13050-72809000</v>
          </cell>
        </row>
        <row r="7320">
          <cell r="B7320" t="str">
            <v>13050-72809000</v>
          </cell>
        </row>
        <row r="7321">
          <cell r="B7321" t="str">
            <v>13050-72809000</v>
          </cell>
        </row>
        <row r="7322">
          <cell r="B7322" t="str">
            <v>13050-72809000</v>
          </cell>
        </row>
        <row r="7323">
          <cell r="B7323" t="str">
            <v>13050-72809000</v>
          </cell>
        </row>
        <row r="7324">
          <cell r="B7324" t="str">
            <v>13050-72809000</v>
          </cell>
        </row>
        <row r="7325">
          <cell r="B7325" t="str">
            <v>13050-72809000</v>
          </cell>
        </row>
        <row r="7326">
          <cell r="B7326" t="str">
            <v>13050-72809000</v>
          </cell>
        </row>
        <row r="7327">
          <cell r="B7327" t="str">
            <v>13GMBK3C031W-1</v>
          </cell>
        </row>
        <row r="7328">
          <cell r="B7328" t="str">
            <v>13GMBK3C031W-1</v>
          </cell>
        </row>
        <row r="7329">
          <cell r="B7329" t="str">
            <v>13GMBK3C031W-1</v>
          </cell>
        </row>
        <row r="7330">
          <cell r="B7330" t="str">
            <v>13GMBK3C031W-1</v>
          </cell>
        </row>
        <row r="7331">
          <cell r="B7331" t="str">
            <v>13GMBK3C031W-1</v>
          </cell>
        </row>
        <row r="7332">
          <cell r="B7332" t="str">
            <v>13GMBK3C031W-1</v>
          </cell>
        </row>
        <row r="7333">
          <cell r="B7333" t="str">
            <v>13GMBK3C031W-1</v>
          </cell>
        </row>
        <row r="7334">
          <cell r="B7334" t="str">
            <v>13GMBK3C031W-1</v>
          </cell>
        </row>
        <row r="7335">
          <cell r="B7335" t="str">
            <v>13GMBK3C031W-1</v>
          </cell>
        </row>
        <row r="7336">
          <cell r="B7336" t="str">
            <v>13GMBK3C031W-1</v>
          </cell>
        </row>
        <row r="7337">
          <cell r="B7337" t="str">
            <v>13GMBK3C031W-1</v>
          </cell>
        </row>
        <row r="7338">
          <cell r="B7338" t="str">
            <v>13GMBK3C031W-1</v>
          </cell>
        </row>
        <row r="7339">
          <cell r="B7339" t="str">
            <v>13GMBK3C031W-1</v>
          </cell>
        </row>
        <row r="7340">
          <cell r="B7340" t="str">
            <v>13GMBK3C031W-1</v>
          </cell>
        </row>
        <row r="7341">
          <cell r="B7341" t="str">
            <v>13GMBK3C031W-1</v>
          </cell>
        </row>
        <row r="7342">
          <cell r="B7342" t="str">
            <v>13GMBK3C031W-1</v>
          </cell>
        </row>
        <row r="7343">
          <cell r="B7343" t="str">
            <v>13GMBK3C031W-1</v>
          </cell>
        </row>
        <row r="7344">
          <cell r="B7344" t="str">
            <v>13GMBK3C031W-1</v>
          </cell>
        </row>
        <row r="7345">
          <cell r="B7345" t="str">
            <v>13GMBK3C031W-1</v>
          </cell>
        </row>
        <row r="7346">
          <cell r="B7346" t="str">
            <v>13GMBK3C031W-1</v>
          </cell>
        </row>
        <row r="7347">
          <cell r="B7347" t="str">
            <v>13GMBK3C031W-1</v>
          </cell>
        </row>
        <row r="7348">
          <cell r="B7348" t="str">
            <v>13GMBK3C031W-1</v>
          </cell>
        </row>
        <row r="7349">
          <cell r="B7349" t="str">
            <v>13GMBK3C031W-1</v>
          </cell>
        </row>
        <row r="7350">
          <cell r="B7350" t="str">
            <v>13GMBK3C031W-1</v>
          </cell>
        </row>
        <row r="7351">
          <cell r="B7351" t="str">
            <v>13GMBK3C031W-1</v>
          </cell>
        </row>
        <row r="7352">
          <cell r="B7352" t="str">
            <v>13GMBK3C031W-1</v>
          </cell>
        </row>
        <row r="7353">
          <cell r="B7353" t="str">
            <v>13GMBK3C031W-1</v>
          </cell>
        </row>
        <row r="7354">
          <cell r="B7354" t="str">
            <v>13GMBK3C031W-1</v>
          </cell>
        </row>
        <row r="7355">
          <cell r="B7355" t="str">
            <v>13GMBK3C031W-1</v>
          </cell>
        </row>
        <row r="7356">
          <cell r="B7356" t="str">
            <v>13GMBK3C031W-1</v>
          </cell>
        </row>
        <row r="7357">
          <cell r="B7357" t="str">
            <v>13GMBK3C031W-1</v>
          </cell>
        </row>
        <row r="7358">
          <cell r="B7358" t="str">
            <v>13GMBK3C031W-1</v>
          </cell>
        </row>
        <row r="7359">
          <cell r="B7359" t="str">
            <v>13GMBK3C031W-1</v>
          </cell>
        </row>
        <row r="7360">
          <cell r="B7360" t="str">
            <v>13GMBK3C031W-1</v>
          </cell>
        </row>
        <row r="7361">
          <cell r="B7361" t="str">
            <v>13GMBK3C031W-1</v>
          </cell>
        </row>
        <row r="7362">
          <cell r="B7362" t="str">
            <v>13GMBK3C031W-1</v>
          </cell>
        </row>
        <row r="7363">
          <cell r="B7363" t="str">
            <v>13GMBK3C031W-1</v>
          </cell>
        </row>
        <row r="7364">
          <cell r="B7364" t="str">
            <v>13GMBK3C031W-1</v>
          </cell>
        </row>
        <row r="7365">
          <cell r="B7365" t="str">
            <v>13GMBK3C031W-1</v>
          </cell>
        </row>
        <row r="7366">
          <cell r="B7366" t="str">
            <v>13GMBK3C031W-1</v>
          </cell>
        </row>
        <row r="7367">
          <cell r="B7367" t="str">
            <v>13GMBK3C031W-1</v>
          </cell>
        </row>
        <row r="7368">
          <cell r="B7368" t="str">
            <v>13GMBK3C031W-1</v>
          </cell>
        </row>
        <row r="7369">
          <cell r="B7369" t="str">
            <v>13GMBK3C031W-1</v>
          </cell>
        </row>
        <row r="7370">
          <cell r="B7370" t="str">
            <v>13GMBK3C031W-1</v>
          </cell>
        </row>
        <row r="7371">
          <cell r="B7371" t="str">
            <v>13GMBK3C031W-1</v>
          </cell>
        </row>
        <row r="7372">
          <cell r="B7372" t="str">
            <v>13GMBK3C031W-1</v>
          </cell>
        </row>
        <row r="7373">
          <cell r="B7373" t="str">
            <v>13GMBK3C031W-1</v>
          </cell>
        </row>
        <row r="7374">
          <cell r="B7374" t="str">
            <v>13GMBK3C031W-1</v>
          </cell>
        </row>
        <row r="7375">
          <cell r="B7375" t="str">
            <v>13GMBK3C031W-1</v>
          </cell>
        </row>
        <row r="7376">
          <cell r="B7376" t="str">
            <v>13GMBK3C031W-1</v>
          </cell>
        </row>
        <row r="7377">
          <cell r="B7377" t="str">
            <v>13GMBK3C031W-1</v>
          </cell>
        </row>
        <row r="7378">
          <cell r="B7378" t="str">
            <v>13GMBK3C031W-1</v>
          </cell>
        </row>
        <row r="7379">
          <cell r="B7379" t="str">
            <v>13GMBK3C031W-1</v>
          </cell>
        </row>
        <row r="7380">
          <cell r="B7380" t="str">
            <v>13GMBK3C031W-1</v>
          </cell>
        </row>
        <row r="7381">
          <cell r="B7381" t="str">
            <v>13GMBK3C031W-1</v>
          </cell>
        </row>
        <row r="7382">
          <cell r="B7382" t="str">
            <v>13GMBK3C031W-1</v>
          </cell>
        </row>
        <row r="7383">
          <cell r="B7383" t="str">
            <v>13GMBK3C031W-1</v>
          </cell>
        </row>
        <row r="7384">
          <cell r="B7384" t="str">
            <v>13GMBK3C031W-1</v>
          </cell>
        </row>
        <row r="7385">
          <cell r="B7385" t="str">
            <v>13GMBK3C031W-1</v>
          </cell>
        </row>
        <row r="7386">
          <cell r="B7386" t="str">
            <v>13GMBK3C031W-1</v>
          </cell>
        </row>
        <row r="7387">
          <cell r="B7387" t="str">
            <v>13GMBK3C031W-1</v>
          </cell>
        </row>
        <row r="7388">
          <cell r="B7388" t="str">
            <v>13GMBK3C031W-1</v>
          </cell>
        </row>
        <row r="7389">
          <cell r="B7389" t="str">
            <v>13GMBK3C031W-1</v>
          </cell>
        </row>
        <row r="7390">
          <cell r="B7390" t="str">
            <v>13GMBK3C031W-1</v>
          </cell>
        </row>
        <row r="7391">
          <cell r="B7391" t="str">
            <v>13GMBK3C031W-1</v>
          </cell>
        </row>
        <row r="7392">
          <cell r="B7392" t="str">
            <v>13GMBK3C031W-1</v>
          </cell>
        </row>
        <row r="7393">
          <cell r="B7393" t="str">
            <v>13GMBK3C031W-1</v>
          </cell>
        </row>
        <row r="7394">
          <cell r="B7394" t="str">
            <v>13GMBK3C031W-1</v>
          </cell>
        </row>
        <row r="7395">
          <cell r="B7395" t="str">
            <v>13GMBK3C031W-1</v>
          </cell>
        </row>
        <row r="7396">
          <cell r="B7396" t="str">
            <v>13GMBK3C031W-1</v>
          </cell>
        </row>
        <row r="7397">
          <cell r="B7397" t="str">
            <v>13GMBK3C031W-1</v>
          </cell>
        </row>
        <row r="7398">
          <cell r="B7398" t="str">
            <v>13GMBK3C031W-1</v>
          </cell>
        </row>
        <row r="7399">
          <cell r="B7399" t="str">
            <v>13GMBK3C031W-1</v>
          </cell>
        </row>
        <row r="7400">
          <cell r="B7400" t="str">
            <v>13GMBK3C031W-1</v>
          </cell>
        </row>
        <row r="7401">
          <cell r="B7401" t="str">
            <v>13GMBK3C031W-1</v>
          </cell>
        </row>
        <row r="7402">
          <cell r="B7402" t="str">
            <v>13GMBK3C031W-1</v>
          </cell>
        </row>
        <row r="7403">
          <cell r="B7403" t="str">
            <v>13GMBK3C031W-1</v>
          </cell>
        </row>
        <row r="7404">
          <cell r="B7404" t="str">
            <v>13GMBK3C031W-1</v>
          </cell>
        </row>
        <row r="7405">
          <cell r="B7405" t="str">
            <v>13GMBK3C031W-1</v>
          </cell>
        </row>
        <row r="7406">
          <cell r="B7406" t="str">
            <v>15100-0876K000</v>
          </cell>
        </row>
        <row r="7407">
          <cell r="B7407" t="str">
            <v>15100-0876K000</v>
          </cell>
        </row>
        <row r="7408">
          <cell r="B7408" t="str">
            <v>15100-0876K000</v>
          </cell>
        </row>
        <row r="7409">
          <cell r="B7409" t="str">
            <v>15100-08764000</v>
          </cell>
        </row>
        <row r="7410">
          <cell r="B7410" t="str">
            <v>15100-08764000</v>
          </cell>
        </row>
        <row r="7411">
          <cell r="B7411" t="str">
            <v>15100-08764000</v>
          </cell>
        </row>
        <row r="7412">
          <cell r="B7412" t="str">
            <v>15100-08764000</v>
          </cell>
        </row>
        <row r="7413">
          <cell r="B7413" t="str">
            <v>15100-08764000</v>
          </cell>
        </row>
        <row r="7414">
          <cell r="B7414" t="str">
            <v>15100-08764000</v>
          </cell>
        </row>
        <row r="7415">
          <cell r="B7415" t="str">
            <v>15100-08764000</v>
          </cell>
        </row>
        <row r="7416">
          <cell r="B7416" t="str">
            <v>15100-08764000</v>
          </cell>
        </row>
        <row r="7417">
          <cell r="B7417" t="str">
            <v>15100-08764000</v>
          </cell>
        </row>
        <row r="7418">
          <cell r="B7418" t="str">
            <v>15100-08764000</v>
          </cell>
        </row>
        <row r="7419">
          <cell r="B7419" t="str">
            <v>15100-08764000</v>
          </cell>
        </row>
        <row r="7420">
          <cell r="B7420" t="str">
            <v>15100-08764000</v>
          </cell>
        </row>
        <row r="7421">
          <cell r="B7421" t="str">
            <v>15100-08764000</v>
          </cell>
        </row>
        <row r="7422">
          <cell r="B7422" t="str">
            <v>15100-08764000</v>
          </cell>
        </row>
        <row r="7423">
          <cell r="B7423" t="str">
            <v>15G101000960</v>
          </cell>
        </row>
        <row r="7424">
          <cell r="B7424" t="str">
            <v>15G101000960</v>
          </cell>
        </row>
        <row r="7425">
          <cell r="B7425" t="str">
            <v>15G101000960</v>
          </cell>
        </row>
        <row r="7426">
          <cell r="B7426" t="str">
            <v>15G101000960</v>
          </cell>
        </row>
        <row r="7427">
          <cell r="B7427" t="str">
            <v>15G101000960</v>
          </cell>
        </row>
        <row r="7428">
          <cell r="B7428" t="str">
            <v>15G101000960</v>
          </cell>
        </row>
        <row r="7429">
          <cell r="B7429" t="str">
            <v>15G101000960</v>
          </cell>
        </row>
        <row r="7430">
          <cell r="B7430" t="str">
            <v>15G101000960</v>
          </cell>
        </row>
        <row r="7431">
          <cell r="B7431" t="str">
            <v>15G101000960</v>
          </cell>
        </row>
        <row r="7432">
          <cell r="B7432" t="str">
            <v>15G101000960</v>
          </cell>
        </row>
        <row r="7433">
          <cell r="B7433" t="str">
            <v>15G101000960</v>
          </cell>
        </row>
        <row r="7434">
          <cell r="B7434" t="str">
            <v>15100-02793200</v>
          </cell>
        </row>
        <row r="7435">
          <cell r="B7435" t="str">
            <v>15100-02793200</v>
          </cell>
        </row>
        <row r="7436">
          <cell r="B7436" t="str">
            <v>15100-02793200</v>
          </cell>
        </row>
        <row r="7437">
          <cell r="B7437" t="str">
            <v>15100-02793200</v>
          </cell>
        </row>
        <row r="7438">
          <cell r="B7438" t="str">
            <v>15100-02793200</v>
          </cell>
        </row>
        <row r="7439">
          <cell r="B7439" t="str">
            <v>15100-02793200</v>
          </cell>
        </row>
        <row r="7440">
          <cell r="B7440" t="str">
            <v>15100-02793200</v>
          </cell>
        </row>
        <row r="7441">
          <cell r="B7441" t="str">
            <v>15100-02793200</v>
          </cell>
        </row>
        <row r="7442">
          <cell r="B7442" t="str">
            <v>15100-02793200</v>
          </cell>
        </row>
        <row r="7443">
          <cell r="B7443" t="str">
            <v>15100-02793200</v>
          </cell>
        </row>
        <row r="7444">
          <cell r="B7444" t="str">
            <v>15100-02793200</v>
          </cell>
        </row>
        <row r="7445">
          <cell r="B7445" t="str">
            <v>15100-02793200</v>
          </cell>
        </row>
        <row r="7446">
          <cell r="B7446" t="str">
            <v>15100-02793200</v>
          </cell>
        </row>
        <row r="7447">
          <cell r="B7447" t="str">
            <v>15100-02793200</v>
          </cell>
        </row>
        <row r="7448">
          <cell r="B7448" t="str">
            <v>15100-02793200</v>
          </cell>
        </row>
        <row r="7449">
          <cell r="B7449" t="str">
            <v>15100-02793200</v>
          </cell>
        </row>
        <row r="7450">
          <cell r="B7450" t="str">
            <v>15100-02793200</v>
          </cell>
        </row>
        <row r="7451">
          <cell r="B7451" t="str">
            <v>15100-02793200</v>
          </cell>
        </row>
        <row r="7452">
          <cell r="B7452" t="str">
            <v>15100-02793200</v>
          </cell>
        </row>
        <row r="7453">
          <cell r="B7453" t="str">
            <v>15100-02793200</v>
          </cell>
        </row>
        <row r="7454">
          <cell r="B7454" t="str">
            <v>15100-02793200</v>
          </cell>
        </row>
        <row r="7455">
          <cell r="B7455" t="str">
            <v>15100-02793200</v>
          </cell>
        </row>
        <row r="7456">
          <cell r="B7456" t="str">
            <v>15100-02793200</v>
          </cell>
        </row>
        <row r="7457">
          <cell r="B7457" t="str">
            <v>15100-02793200</v>
          </cell>
        </row>
        <row r="7458">
          <cell r="B7458" t="str">
            <v>15100-02793200</v>
          </cell>
        </row>
        <row r="7459">
          <cell r="B7459" t="str">
            <v>15100-02793200</v>
          </cell>
        </row>
        <row r="7460">
          <cell r="B7460" t="str">
            <v>15100-02793200</v>
          </cell>
        </row>
        <row r="7461">
          <cell r="B7461" t="str">
            <v>15100-02793200</v>
          </cell>
        </row>
        <row r="7462">
          <cell r="B7462" t="str">
            <v>15100-02793200</v>
          </cell>
        </row>
        <row r="7463">
          <cell r="B7463" t="str">
            <v>15100-02793200</v>
          </cell>
        </row>
        <row r="7464">
          <cell r="B7464" t="str">
            <v>15100-02793200</v>
          </cell>
        </row>
        <row r="7465">
          <cell r="B7465" t="str">
            <v>15100-02793200</v>
          </cell>
        </row>
        <row r="7466">
          <cell r="B7466" t="str">
            <v>15100-02793200</v>
          </cell>
        </row>
        <row r="7467">
          <cell r="B7467" t="str">
            <v>15100-02793200</v>
          </cell>
        </row>
        <row r="7468">
          <cell r="B7468" t="str">
            <v>15100-02793200</v>
          </cell>
        </row>
        <row r="7469">
          <cell r="B7469" t="str">
            <v>15100-02793200</v>
          </cell>
        </row>
        <row r="7470">
          <cell r="B7470" t="str">
            <v>15100-02793200</v>
          </cell>
        </row>
        <row r="7471">
          <cell r="B7471" t="str">
            <v>15100-02793200</v>
          </cell>
        </row>
        <row r="7472">
          <cell r="B7472" t="str">
            <v>13050-72808010</v>
          </cell>
        </row>
        <row r="7473">
          <cell r="B7473" t="str">
            <v>13050-72808010</v>
          </cell>
        </row>
        <row r="7474">
          <cell r="B7474" t="str">
            <v>13050-72808010</v>
          </cell>
        </row>
        <row r="7475">
          <cell r="B7475" t="str">
            <v>13050-72808010</v>
          </cell>
        </row>
        <row r="7476">
          <cell r="B7476" t="str">
            <v>13050-72808010</v>
          </cell>
        </row>
        <row r="7477">
          <cell r="B7477" t="str">
            <v>13050-72808010</v>
          </cell>
        </row>
        <row r="7478">
          <cell r="B7478" t="str">
            <v>13050-72808010</v>
          </cell>
        </row>
        <row r="7479">
          <cell r="B7479" t="str">
            <v>13050-72808010</v>
          </cell>
        </row>
        <row r="7480">
          <cell r="B7480" t="str">
            <v>13050-72808010</v>
          </cell>
        </row>
        <row r="7481">
          <cell r="B7481" t="str">
            <v>13050-72808010</v>
          </cell>
        </row>
        <row r="7482">
          <cell r="B7482" t="str">
            <v>13050-72808010</v>
          </cell>
        </row>
        <row r="7483">
          <cell r="B7483" t="str">
            <v>13050-72808010</v>
          </cell>
        </row>
        <row r="7484">
          <cell r="B7484" t="str">
            <v>13050-72808010</v>
          </cell>
        </row>
        <row r="7485">
          <cell r="B7485" t="str">
            <v>13050-72808010</v>
          </cell>
        </row>
        <row r="7486">
          <cell r="B7486" t="str">
            <v>13050-72808010</v>
          </cell>
        </row>
        <row r="7487">
          <cell r="B7487" t="str">
            <v>13GMBK3C045W-1</v>
          </cell>
        </row>
        <row r="7488">
          <cell r="B7488" t="str">
            <v>13GMBK3C045W-1</v>
          </cell>
        </row>
        <row r="7489">
          <cell r="B7489" t="str">
            <v>13GMBK3C045W-1</v>
          </cell>
        </row>
        <row r="7490">
          <cell r="B7490" t="str">
            <v>13GMBK3C045W-1</v>
          </cell>
        </row>
        <row r="7491">
          <cell r="B7491" t="str">
            <v>13GMBK3C045W-1</v>
          </cell>
        </row>
        <row r="7492">
          <cell r="B7492" t="str">
            <v>13GMBK3C045W-1</v>
          </cell>
        </row>
        <row r="7493">
          <cell r="B7493" t="str">
            <v>13GMBK3C045W-1</v>
          </cell>
        </row>
        <row r="7494">
          <cell r="B7494" t="str">
            <v>13GMBK3C045W-1</v>
          </cell>
        </row>
        <row r="7495">
          <cell r="B7495" t="str">
            <v>13GMBK3C045W-1</v>
          </cell>
        </row>
        <row r="7496">
          <cell r="B7496" t="str">
            <v>13GMBK3C045W-1</v>
          </cell>
        </row>
        <row r="7497">
          <cell r="B7497" t="str">
            <v>13GMBK3C045W-1</v>
          </cell>
        </row>
        <row r="7498">
          <cell r="B7498" t="str">
            <v>13GMBK3C045W-1</v>
          </cell>
        </row>
        <row r="7499">
          <cell r="B7499" t="str">
            <v>13GMBK3C045W-1</v>
          </cell>
        </row>
        <row r="7500">
          <cell r="B7500" t="str">
            <v>13GMBK3C045W-1</v>
          </cell>
        </row>
        <row r="7501">
          <cell r="B7501" t="str">
            <v>13GMBK3C045W-1</v>
          </cell>
        </row>
        <row r="7502">
          <cell r="B7502" t="str">
            <v>15220-046S0500</v>
          </cell>
        </row>
        <row r="7503">
          <cell r="B7503" t="str">
            <v>15220-046S0500</v>
          </cell>
        </row>
        <row r="7504">
          <cell r="B7504" t="str">
            <v>15220-046S0500</v>
          </cell>
        </row>
        <row r="7505">
          <cell r="B7505" t="str">
            <v>15220-046S0500</v>
          </cell>
        </row>
        <row r="7506">
          <cell r="B7506" t="str">
            <v>15220-046S0500</v>
          </cell>
        </row>
        <row r="7507">
          <cell r="B7507" t="str">
            <v>15220-046S0500</v>
          </cell>
        </row>
        <row r="7508">
          <cell r="B7508" t="str">
            <v>15220-046S0500</v>
          </cell>
        </row>
        <row r="7509">
          <cell r="B7509" t="str">
            <v>15220-046S0500</v>
          </cell>
        </row>
        <row r="7510">
          <cell r="B7510" t="str">
            <v>15220-046S0500</v>
          </cell>
        </row>
        <row r="7511">
          <cell r="B7511" t="str">
            <v>15220-046S0500</v>
          </cell>
        </row>
        <row r="7512">
          <cell r="B7512" t="str">
            <v>15220-046S0500</v>
          </cell>
        </row>
        <row r="7513">
          <cell r="B7513" t="str">
            <v>15220-046S0500</v>
          </cell>
        </row>
        <row r="7514">
          <cell r="B7514" t="str">
            <v>15220-046S0500</v>
          </cell>
        </row>
        <row r="7515">
          <cell r="B7515" t="str">
            <v>15220-046S0500</v>
          </cell>
        </row>
        <row r="7516">
          <cell r="B7516" t="str">
            <v>15220-046S0500</v>
          </cell>
        </row>
        <row r="7517">
          <cell r="B7517" t="str">
            <v>15220-046S0500</v>
          </cell>
        </row>
        <row r="7518">
          <cell r="B7518" t="str">
            <v>15220-046S0500</v>
          </cell>
        </row>
        <row r="7519">
          <cell r="B7519" t="str">
            <v>15220-046S0500</v>
          </cell>
        </row>
        <row r="7520">
          <cell r="B7520" t="str">
            <v>15220-046S0500</v>
          </cell>
        </row>
        <row r="7521">
          <cell r="B7521" t="str">
            <v>15220-046S0500</v>
          </cell>
        </row>
        <row r="7522">
          <cell r="B7522" t="str">
            <v>15220-046S0500</v>
          </cell>
        </row>
        <row r="7523">
          <cell r="B7523" t="str">
            <v>15220-046S0500</v>
          </cell>
        </row>
        <row r="7524">
          <cell r="B7524" t="str">
            <v>15220-046S0500</v>
          </cell>
        </row>
        <row r="7525">
          <cell r="B7525" t="str">
            <v>15220-046S0500</v>
          </cell>
        </row>
        <row r="7526">
          <cell r="B7526" t="str">
            <v>15220-046S0500</v>
          </cell>
        </row>
        <row r="7527">
          <cell r="B7527" t="str">
            <v>15220-046S0500</v>
          </cell>
        </row>
        <row r="7528">
          <cell r="B7528" t="str">
            <v>15220-046S0500</v>
          </cell>
        </row>
        <row r="7529">
          <cell r="B7529" t="str">
            <v>15220-046S0500</v>
          </cell>
        </row>
        <row r="7530">
          <cell r="B7530" t="str">
            <v>15220-046S0500</v>
          </cell>
        </row>
        <row r="7531">
          <cell r="B7531" t="str">
            <v>15220-046S0500</v>
          </cell>
        </row>
        <row r="7532">
          <cell r="B7532" t="str">
            <v>15220-046S0500</v>
          </cell>
        </row>
        <row r="7533">
          <cell r="B7533" t="str">
            <v>15220-046S0500</v>
          </cell>
        </row>
        <row r="7534">
          <cell r="B7534" t="str">
            <v>15220-046S0500</v>
          </cell>
        </row>
        <row r="7535">
          <cell r="B7535" t="str">
            <v>15100-08767000</v>
          </cell>
        </row>
        <row r="7536">
          <cell r="B7536" t="str">
            <v>15100-08767000</v>
          </cell>
        </row>
        <row r="7537">
          <cell r="B7537" t="str">
            <v>12018-00200600</v>
          </cell>
        </row>
        <row r="7538">
          <cell r="B7538" t="str">
            <v>12018-00200500</v>
          </cell>
        </row>
        <row r="7539">
          <cell r="B7539" t="str">
            <v>12018-00200500</v>
          </cell>
        </row>
        <row r="7540">
          <cell r="B7540" t="str">
            <v>12018-00200500</v>
          </cell>
        </row>
        <row r="7541">
          <cell r="B7541" t="str">
            <v>12018-00200500</v>
          </cell>
        </row>
        <row r="7542">
          <cell r="B7542" t="str">
            <v>12018-00200500</v>
          </cell>
        </row>
        <row r="7543">
          <cell r="B7543" t="str">
            <v>12018-00200500</v>
          </cell>
        </row>
        <row r="7544">
          <cell r="B7544" t="str">
            <v>12018-00200500</v>
          </cell>
        </row>
        <row r="7545">
          <cell r="B7545" t="str">
            <v>12018-00200500</v>
          </cell>
        </row>
        <row r="7546">
          <cell r="B7546" t="str">
            <v>12018-00200500</v>
          </cell>
        </row>
        <row r="7547">
          <cell r="B7547" t="str">
            <v>12018-00200500</v>
          </cell>
        </row>
        <row r="7548">
          <cell r="B7548" t="str">
            <v>12018-00200500</v>
          </cell>
        </row>
        <row r="7549">
          <cell r="B7549" t="str">
            <v>12018-00200500</v>
          </cell>
        </row>
        <row r="7550">
          <cell r="B7550" t="str">
            <v>12018-00200500</v>
          </cell>
        </row>
        <row r="7551">
          <cell r="B7551" t="str">
            <v>12018-00200500</v>
          </cell>
        </row>
        <row r="7552">
          <cell r="B7552" t="str">
            <v>12018-00200500</v>
          </cell>
        </row>
        <row r="7553">
          <cell r="B7553" t="str">
            <v>12018-00200500</v>
          </cell>
        </row>
        <row r="7554">
          <cell r="B7554" t="str">
            <v>12018-00200500</v>
          </cell>
        </row>
        <row r="7555">
          <cell r="B7555" t="str">
            <v>12018-00200500</v>
          </cell>
        </row>
        <row r="7556">
          <cell r="B7556" t="str">
            <v>12018-00200500</v>
          </cell>
        </row>
        <row r="7557">
          <cell r="B7557" t="str">
            <v>12018-00200500</v>
          </cell>
        </row>
        <row r="7558">
          <cell r="B7558" t="str">
            <v>12018-00200500</v>
          </cell>
        </row>
        <row r="7559">
          <cell r="B7559" t="str">
            <v>12018-00200500</v>
          </cell>
        </row>
        <row r="7560">
          <cell r="B7560" t="str">
            <v>12018-00200500</v>
          </cell>
        </row>
        <row r="7561">
          <cell r="B7561" t="str">
            <v>12018-00200500</v>
          </cell>
        </row>
        <row r="7562">
          <cell r="B7562" t="str">
            <v>12018-00200500</v>
          </cell>
        </row>
        <row r="7563">
          <cell r="B7563" t="str">
            <v>12017-00380200</v>
          </cell>
        </row>
        <row r="7564">
          <cell r="B7564" t="str">
            <v>12017-00380100</v>
          </cell>
        </row>
        <row r="7565">
          <cell r="B7565" t="str">
            <v>12017-00380100</v>
          </cell>
        </row>
        <row r="7566">
          <cell r="B7566" t="str">
            <v>12017-00380100</v>
          </cell>
        </row>
        <row r="7567">
          <cell r="B7567" t="str">
            <v>12017-00380100</v>
          </cell>
        </row>
        <row r="7568">
          <cell r="B7568" t="str">
            <v>12017-00380100</v>
          </cell>
        </row>
        <row r="7569">
          <cell r="B7569" t="str">
            <v>12017-00380100</v>
          </cell>
        </row>
        <row r="7570">
          <cell r="B7570" t="str">
            <v>12017-00380100</v>
          </cell>
        </row>
        <row r="7571">
          <cell r="B7571" t="str">
            <v>12017-00380100</v>
          </cell>
        </row>
        <row r="7572">
          <cell r="B7572" t="str">
            <v>12017-00380100</v>
          </cell>
        </row>
        <row r="7573">
          <cell r="B7573" t="str">
            <v>12017-00380100</v>
          </cell>
        </row>
        <row r="7574">
          <cell r="B7574" t="str">
            <v>12017-00380100</v>
          </cell>
        </row>
        <row r="7575">
          <cell r="B7575" t="str">
            <v>12017-00380100</v>
          </cell>
        </row>
        <row r="7576">
          <cell r="B7576" t="str">
            <v>12017-00380100</v>
          </cell>
        </row>
        <row r="7577">
          <cell r="B7577" t="str">
            <v>12017-00380100</v>
          </cell>
        </row>
        <row r="7578">
          <cell r="B7578" t="str">
            <v>12017-00380100</v>
          </cell>
        </row>
        <row r="7579">
          <cell r="B7579" t="str">
            <v>12017-00380100</v>
          </cell>
        </row>
        <row r="7580">
          <cell r="B7580" t="str">
            <v>12017-00380100</v>
          </cell>
        </row>
        <row r="7581">
          <cell r="B7581" t="str">
            <v>12017-00380100</v>
          </cell>
        </row>
        <row r="7582">
          <cell r="B7582" t="str">
            <v>12017-00380100</v>
          </cell>
        </row>
        <row r="7583">
          <cell r="B7583" t="str">
            <v>12017-00380100</v>
          </cell>
        </row>
        <row r="7584">
          <cell r="B7584" t="str">
            <v>12017-00380100</v>
          </cell>
        </row>
        <row r="7585">
          <cell r="B7585" t="str">
            <v>12017-00380100</v>
          </cell>
        </row>
        <row r="7586">
          <cell r="B7586" t="str">
            <v>12017-00380100</v>
          </cell>
        </row>
        <row r="7587">
          <cell r="B7587" t="str">
            <v>12017-00380100</v>
          </cell>
        </row>
        <row r="7588">
          <cell r="B7588" t="str">
            <v>12017-00380100</v>
          </cell>
        </row>
        <row r="7589">
          <cell r="B7589" t="str">
            <v>12022-00094400</v>
          </cell>
        </row>
        <row r="7590">
          <cell r="B7590" t="str">
            <v>12022-00094400</v>
          </cell>
        </row>
        <row r="7591">
          <cell r="B7591" t="str">
            <v>12022-00094400</v>
          </cell>
        </row>
        <row r="7592">
          <cell r="B7592" t="str">
            <v>12022-00094400</v>
          </cell>
        </row>
        <row r="7593">
          <cell r="B7593" t="str">
            <v>12022-00094900</v>
          </cell>
        </row>
        <row r="7594">
          <cell r="B7594" t="str">
            <v>12022-00094900</v>
          </cell>
        </row>
        <row r="7595">
          <cell r="B7595" t="str">
            <v>12022-00094900</v>
          </cell>
        </row>
        <row r="7596">
          <cell r="B7596" t="str">
            <v>12022-00094900</v>
          </cell>
        </row>
        <row r="7597">
          <cell r="B7597" t="str">
            <v>12022-00094900</v>
          </cell>
        </row>
        <row r="7598">
          <cell r="B7598" t="str">
            <v>12022-00094900</v>
          </cell>
        </row>
        <row r="7599">
          <cell r="B7599" t="str">
            <v>12022-00094900</v>
          </cell>
        </row>
        <row r="7600">
          <cell r="B7600" t="str">
            <v>12022-00094900</v>
          </cell>
        </row>
        <row r="7601">
          <cell r="B7601" t="str">
            <v>12022-00094900</v>
          </cell>
        </row>
        <row r="7602">
          <cell r="B7602" t="str">
            <v>12022-00094900</v>
          </cell>
        </row>
        <row r="7603">
          <cell r="B7603" t="str">
            <v>12022-00094900</v>
          </cell>
        </row>
        <row r="7604">
          <cell r="B7604" t="str">
            <v>12022-00094900</v>
          </cell>
        </row>
        <row r="7605">
          <cell r="B7605" t="str">
            <v>12022-00094900</v>
          </cell>
        </row>
        <row r="7606">
          <cell r="B7606" t="str">
            <v>12022-00094900</v>
          </cell>
        </row>
        <row r="7607">
          <cell r="B7607" t="str">
            <v>12022-00094900</v>
          </cell>
        </row>
        <row r="7608">
          <cell r="B7608" t="str">
            <v>12022-00094900</v>
          </cell>
        </row>
        <row r="7609">
          <cell r="B7609" t="str">
            <v>12022-00094900</v>
          </cell>
        </row>
        <row r="7610">
          <cell r="B7610" t="str">
            <v>12022-00094900</v>
          </cell>
        </row>
        <row r="7611">
          <cell r="B7611" t="str">
            <v>12022-00094900</v>
          </cell>
        </row>
        <row r="7612">
          <cell r="B7612" t="str">
            <v>12022-00094900</v>
          </cell>
        </row>
        <row r="7613">
          <cell r="B7613" t="str">
            <v>12022-00094900</v>
          </cell>
        </row>
        <row r="7614">
          <cell r="B7614" t="str">
            <v>12022-00094900</v>
          </cell>
        </row>
        <row r="7615">
          <cell r="B7615" t="str">
            <v>12022-00094900</v>
          </cell>
        </row>
        <row r="7616">
          <cell r="B7616" t="str">
            <v>12013-00151600</v>
          </cell>
        </row>
        <row r="7617">
          <cell r="B7617" t="str">
            <v>12013-00151600</v>
          </cell>
        </row>
        <row r="7618">
          <cell r="B7618" t="str">
            <v>12013-00087800</v>
          </cell>
        </row>
        <row r="7619">
          <cell r="B7619" t="str">
            <v>12013-00087800</v>
          </cell>
        </row>
        <row r="7620">
          <cell r="B7620" t="str">
            <v>12013-00087800</v>
          </cell>
        </row>
        <row r="7621">
          <cell r="B7621" t="str">
            <v>12013-00087800</v>
          </cell>
        </row>
        <row r="7622">
          <cell r="B7622" t="str">
            <v>12013-00087800</v>
          </cell>
        </row>
        <row r="7623">
          <cell r="B7623" t="str">
            <v>12013-00087800</v>
          </cell>
        </row>
        <row r="7624">
          <cell r="B7624" t="str">
            <v>12013-00087800</v>
          </cell>
        </row>
        <row r="7625">
          <cell r="B7625" t="str">
            <v>12013-00087800</v>
          </cell>
        </row>
        <row r="7626">
          <cell r="B7626" t="str">
            <v>12013-00087800</v>
          </cell>
        </row>
        <row r="7627">
          <cell r="B7627" t="str">
            <v>12013-00087800</v>
          </cell>
        </row>
        <row r="7628">
          <cell r="B7628" t="str">
            <v>12013-00087800</v>
          </cell>
        </row>
        <row r="7629">
          <cell r="B7629" t="str">
            <v>12013-00087800</v>
          </cell>
        </row>
        <row r="7630">
          <cell r="B7630" t="str">
            <v>12013-00087800</v>
          </cell>
        </row>
        <row r="7631">
          <cell r="B7631" t="str">
            <v>12013-00087800</v>
          </cell>
        </row>
        <row r="7632">
          <cell r="B7632" t="str">
            <v>12013-00087800</v>
          </cell>
        </row>
        <row r="7633">
          <cell r="B7633" t="str">
            <v>12013-00087800</v>
          </cell>
        </row>
        <row r="7634">
          <cell r="B7634" t="str">
            <v>12013-00087800</v>
          </cell>
        </row>
        <row r="7635">
          <cell r="B7635" t="str">
            <v>12013-00087800</v>
          </cell>
        </row>
        <row r="7636">
          <cell r="B7636" t="str">
            <v>12013-00087800</v>
          </cell>
        </row>
        <row r="7637">
          <cell r="B7637" t="str">
            <v>12013-00087800</v>
          </cell>
        </row>
        <row r="7638">
          <cell r="B7638" t="str">
            <v>12013-00087800</v>
          </cell>
        </row>
        <row r="7639">
          <cell r="B7639" t="str">
            <v>12013-00087800</v>
          </cell>
        </row>
        <row r="7640">
          <cell r="B7640" t="str">
            <v>12013-00087800</v>
          </cell>
        </row>
        <row r="7641">
          <cell r="B7641" t="str">
            <v>12013-00087800</v>
          </cell>
        </row>
        <row r="7642">
          <cell r="B7642" t="str">
            <v>12013-00087800</v>
          </cell>
        </row>
        <row r="7643">
          <cell r="B7643" t="str">
            <v>12012-00012500</v>
          </cell>
        </row>
        <row r="7644">
          <cell r="B7644" t="str">
            <v>12012-00012500</v>
          </cell>
        </row>
        <row r="7645">
          <cell r="B7645" t="str">
            <v>12012-00068200</v>
          </cell>
        </row>
        <row r="7646">
          <cell r="B7646" t="str">
            <v>12012-00068200</v>
          </cell>
        </row>
        <row r="7647">
          <cell r="B7647" t="str">
            <v>12012-00068200</v>
          </cell>
        </row>
        <row r="7648">
          <cell r="B7648" t="str">
            <v>12012-00068200</v>
          </cell>
        </row>
        <row r="7649">
          <cell r="B7649" t="str">
            <v>12012-00068200</v>
          </cell>
        </row>
        <row r="7650">
          <cell r="B7650" t="str">
            <v>12012-00068200</v>
          </cell>
        </row>
        <row r="7651">
          <cell r="B7651" t="str">
            <v>12012-00068200</v>
          </cell>
        </row>
        <row r="7652">
          <cell r="B7652" t="str">
            <v>12012-00068200</v>
          </cell>
        </row>
        <row r="7653">
          <cell r="B7653" t="str">
            <v>12012-00068200</v>
          </cell>
        </row>
        <row r="7654">
          <cell r="B7654" t="str">
            <v>12012-00068200</v>
          </cell>
        </row>
        <row r="7655">
          <cell r="B7655" t="str">
            <v>12012-00068200</v>
          </cell>
        </row>
        <row r="7656">
          <cell r="B7656" t="str">
            <v>12012-00068200</v>
          </cell>
        </row>
        <row r="7657">
          <cell r="B7657" t="str">
            <v>12012-00068200</v>
          </cell>
        </row>
        <row r="7658">
          <cell r="B7658" t="str">
            <v>12012-00068200</v>
          </cell>
        </row>
        <row r="7659">
          <cell r="B7659" t="str">
            <v>12012-00068200</v>
          </cell>
        </row>
        <row r="7660">
          <cell r="B7660" t="str">
            <v>12012-00068200</v>
          </cell>
        </row>
        <row r="7661">
          <cell r="B7661" t="str">
            <v>12012-00068200</v>
          </cell>
        </row>
        <row r="7662">
          <cell r="B7662" t="str">
            <v>12012-00068200</v>
          </cell>
        </row>
        <row r="7663">
          <cell r="B7663" t="str">
            <v>12012-00068200</v>
          </cell>
        </row>
        <row r="7664">
          <cell r="B7664" t="str">
            <v>12012-00068200</v>
          </cell>
        </row>
        <row r="7665">
          <cell r="B7665" t="str">
            <v>12012-00068200</v>
          </cell>
        </row>
        <row r="7666">
          <cell r="B7666" t="str">
            <v>12012-00068200</v>
          </cell>
        </row>
        <row r="7667">
          <cell r="B7667" t="str">
            <v>12012-00068200</v>
          </cell>
        </row>
        <row r="7668">
          <cell r="B7668" t="str">
            <v>12012-00068200</v>
          </cell>
        </row>
        <row r="7669">
          <cell r="B7669" t="str">
            <v>12012-00068200</v>
          </cell>
        </row>
        <row r="7670">
          <cell r="B7670" t="str">
            <v>12017-00072500</v>
          </cell>
        </row>
        <row r="7671">
          <cell r="B7671" t="str">
            <v>12017-00072500</v>
          </cell>
        </row>
        <row r="7672">
          <cell r="B7672" t="str">
            <v>12017-00072500</v>
          </cell>
        </row>
        <row r="7673">
          <cell r="B7673" t="str">
            <v>12017-00072500</v>
          </cell>
        </row>
        <row r="7674">
          <cell r="B7674" t="str">
            <v>12017-00072500</v>
          </cell>
        </row>
        <row r="7675">
          <cell r="B7675" t="str">
            <v>12017-00072500</v>
          </cell>
        </row>
        <row r="7676">
          <cell r="B7676" t="str">
            <v>10G211000007070</v>
          </cell>
        </row>
        <row r="7677">
          <cell r="B7677" t="str">
            <v>10G211000007070</v>
          </cell>
        </row>
        <row r="7678">
          <cell r="B7678" t="str">
            <v>10G211000007070</v>
          </cell>
        </row>
        <row r="7679">
          <cell r="B7679" t="str">
            <v>10G211000007030</v>
          </cell>
        </row>
        <row r="7680">
          <cell r="B7680" t="str">
            <v>10G211000007030</v>
          </cell>
        </row>
        <row r="7681">
          <cell r="B7681" t="str">
            <v>10G211000007030</v>
          </cell>
        </row>
        <row r="7682">
          <cell r="B7682" t="str">
            <v>10G211000007030</v>
          </cell>
        </row>
        <row r="7683">
          <cell r="B7683" t="str">
            <v>10G211000007020</v>
          </cell>
        </row>
        <row r="7684">
          <cell r="B7684" t="str">
            <v>10G211000007020</v>
          </cell>
        </row>
        <row r="7685">
          <cell r="B7685" t="str">
            <v>10G211000007020</v>
          </cell>
        </row>
        <row r="7686">
          <cell r="B7686" t="str">
            <v>10G211000007020</v>
          </cell>
        </row>
        <row r="7687">
          <cell r="B7687" t="str">
            <v>10G211000007020</v>
          </cell>
        </row>
        <row r="7688">
          <cell r="B7688" t="str">
            <v>10G211000007020</v>
          </cell>
        </row>
        <row r="7689">
          <cell r="B7689" t="str">
            <v>10G211000007020</v>
          </cell>
        </row>
        <row r="7690">
          <cell r="B7690" t="str">
            <v>10G211000007020</v>
          </cell>
        </row>
        <row r="7691">
          <cell r="B7691" t="str">
            <v>10G211000007020</v>
          </cell>
        </row>
        <row r="7692">
          <cell r="B7692" t="str">
            <v>10G211000007020</v>
          </cell>
        </row>
        <row r="7693">
          <cell r="B7693" t="str">
            <v>10G211000007020</v>
          </cell>
        </row>
        <row r="7694">
          <cell r="B7694" t="str">
            <v>10G211000007020</v>
          </cell>
        </row>
        <row r="7695">
          <cell r="B7695" t="str">
            <v>10G211000007020</v>
          </cell>
        </row>
        <row r="7696">
          <cell r="B7696" t="str">
            <v>10G211000007020</v>
          </cell>
        </row>
        <row r="7697">
          <cell r="B7697" t="str">
            <v>10G211000007020</v>
          </cell>
        </row>
        <row r="7698">
          <cell r="B7698" t="str">
            <v>10G211000007020</v>
          </cell>
        </row>
        <row r="7699">
          <cell r="B7699" t="str">
            <v>10G211000007020</v>
          </cell>
        </row>
        <row r="7700">
          <cell r="B7700" t="str">
            <v>10G211000007020</v>
          </cell>
        </row>
        <row r="7701">
          <cell r="B7701" t="str">
            <v>10G211000007020</v>
          </cell>
        </row>
        <row r="7702">
          <cell r="B7702" t="str">
            <v>10G211000007020</v>
          </cell>
        </row>
        <row r="7703">
          <cell r="B7703" t="str">
            <v>10G211000007020</v>
          </cell>
        </row>
        <row r="7704">
          <cell r="B7704" t="str">
            <v>10G211000007020</v>
          </cell>
        </row>
        <row r="7705">
          <cell r="B7705" t="str">
            <v>10G211000007020</v>
          </cell>
        </row>
        <row r="7706">
          <cell r="B7706" t="str">
            <v>10G211000007020</v>
          </cell>
        </row>
        <row r="7707">
          <cell r="B7707" t="str">
            <v>10G211000007020</v>
          </cell>
        </row>
        <row r="7708">
          <cell r="B7708" t="str">
            <v>10G211000007020</v>
          </cell>
        </row>
        <row r="7709">
          <cell r="B7709" t="str">
            <v>10G211000007020</v>
          </cell>
        </row>
        <row r="7710">
          <cell r="B7710" t="str">
            <v>10G211000007020</v>
          </cell>
        </row>
        <row r="7711">
          <cell r="B7711" t="str">
            <v>10G211000007020</v>
          </cell>
        </row>
        <row r="7712">
          <cell r="B7712" t="str">
            <v>10G211000007020</v>
          </cell>
        </row>
        <row r="7713">
          <cell r="B7713" t="str">
            <v>10G211000007020</v>
          </cell>
        </row>
        <row r="7714">
          <cell r="B7714" t="str">
            <v>10G211000007020</v>
          </cell>
        </row>
        <row r="7715">
          <cell r="B7715" t="str">
            <v>11G232222416360</v>
          </cell>
        </row>
        <row r="7716">
          <cell r="B7716" t="str">
            <v>11G232222416360</v>
          </cell>
        </row>
        <row r="7717">
          <cell r="B7717" t="str">
            <v>11G232222416360</v>
          </cell>
        </row>
        <row r="7718">
          <cell r="B7718" t="str">
            <v>11G232222416360</v>
          </cell>
        </row>
        <row r="7719">
          <cell r="B7719" t="str">
            <v>11G232222416360</v>
          </cell>
        </row>
        <row r="7720">
          <cell r="B7720" t="str">
            <v>11204-0034F000</v>
          </cell>
        </row>
        <row r="7721">
          <cell r="B7721" t="str">
            <v>11204-0034F000</v>
          </cell>
        </row>
        <row r="7722">
          <cell r="B7722" t="str">
            <v>11204-0034F000</v>
          </cell>
        </row>
        <row r="7723">
          <cell r="B7723" t="str">
            <v>11204-0034F000</v>
          </cell>
        </row>
        <row r="7724">
          <cell r="B7724" t="str">
            <v>11204-0034F000</v>
          </cell>
        </row>
        <row r="7725">
          <cell r="B7725" t="str">
            <v>11204-0034F000</v>
          </cell>
        </row>
        <row r="7726">
          <cell r="B7726" t="str">
            <v>11204-0034F000</v>
          </cell>
        </row>
        <row r="7727">
          <cell r="B7727" t="str">
            <v>11204-0034F000</v>
          </cell>
        </row>
        <row r="7728">
          <cell r="B7728" t="str">
            <v>11032-0010F000</v>
          </cell>
        </row>
        <row r="7729">
          <cell r="B7729" t="str">
            <v>11G232222416390</v>
          </cell>
        </row>
        <row r="7730">
          <cell r="B7730" t="str">
            <v>11G232222416390</v>
          </cell>
        </row>
        <row r="7731">
          <cell r="B7731" t="str">
            <v>11G232222416390</v>
          </cell>
        </row>
        <row r="7732">
          <cell r="B7732" t="str">
            <v>11G232222416390</v>
          </cell>
        </row>
        <row r="7733">
          <cell r="B7733" t="str">
            <v>11G232222416390</v>
          </cell>
        </row>
        <row r="7734">
          <cell r="B7734" t="str">
            <v>11G232222416390</v>
          </cell>
        </row>
        <row r="7735">
          <cell r="B7735" t="str">
            <v>11G232222416390</v>
          </cell>
        </row>
        <row r="7736">
          <cell r="B7736" t="str">
            <v>11G232222416390</v>
          </cell>
        </row>
        <row r="7737">
          <cell r="B7737" t="str">
            <v>11G232222416390</v>
          </cell>
        </row>
        <row r="7738">
          <cell r="B7738" t="str">
            <v>11G232222416390</v>
          </cell>
        </row>
        <row r="7739">
          <cell r="B7739" t="str">
            <v>11G232222416390</v>
          </cell>
        </row>
        <row r="7740">
          <cell r="B7740" t="str">
            <v>11G232222416390</v>
          </cell>
        </row>
        <row r="7741">
          <cell r="B7741" t="str">
            <v>11G232222416390</v>
          </cell>
        </row>
        <row r="7742">
          <cell r="B7742" t="str">
            <v>11G232222416390</v>
          </cell>
        </row>
        <row r="7743">
          <cell r="B7743" t="str">
            <v>10102-00382000</v>
          </cell>
        </row>
        <row r="7744">
          <cell r="B7744" t="str">
            <v>10102-00382000</v>
          </cell>
        </row>
        <row r="7745">
          <cell r="B7745" t="str">
            <v>10102-00382000</v>
          </cell>
        </row>
        <row r="7746">
          <cell r="B7746" t="str">
            <v>10102-00382000</v>
          </cell>
        </row>
        <row r="7747">
          <cell r="B7747" t="str">
            <v>10102-00382000</v>
          </cell>
        </row>
        <row r="7748">
          <cell r="B7748" t="str">
            <v>10102-00382000</v>
          </cell>
        </row>
        <row r="7749">
          <cell r="B7749" t="str">
            <v>10102-00382000</v>
          </cell>
        </row>
        <row r="7750">
          <cell r="B7750" t="str">
            <v>10102-00382000</v>
          </cell>
        </row>
        <row r="7751">
          <cell r="B7751" t="str">
            <v>10102-00382000</v>
          </cell>
        </row>
        <row r="7752">
          <cell r="B7752" t="str">
            <v>10102-00382000</v>
          </cell>
        </row>
        <row r="7753">
          <cell r="B7753" t="str">
            <v>10102-00382000</v>
          </cell>
        </row>
        <row r="7754">
          <cell r="B7754" t="str">
            <v>10102-00382000</v>
          </cell>
        </row>
        <row r="7755">
          <cell r="B7755" t="str">
            <v>10102-00382000</v>
          </cell>
        </row>
        <row r="7756">
          <cell r="B7756" t="str">
            <v>10102-00382000</v>
          </cell>
        </row>
        <row r="7757">
          <cell r="B7757" t="str">
            <v>10102-00382000</v>
          </cell>
        </row>
        <row r="7758">
          <cell r="B7758" t="str">
            <v>10102-00382000</v>
          </cell>
        </row>
        <row r="7759">
          <cell r="B7759" t="str">
            <v>10102-00382000</v>
          </cell>
        </row>
        <row r="7760">
          <cell r="B7760" t="str">
            <v>10102-00382000</v>
          </cell>
        </row>
        <row r="7761">
          <cell r="B7761" t="str">
            <v>10102-00382000</v>
          </cell>
        </row>
        <row r="7762">
          <cell r="B7762" t="str">
            <v>10102-00382000</v>
          </cell>
        </row>
        <row r="7763">
          <cell r="B7763" t="str">
            <v>10102-00382000</v>
          </cell>
        </row>
        <row r="7764">
          <cell r="B7764" t="str">
            <v>10102-00382000</v>
          </cell>
        </row>
        <row r="7765">
          <cell r="B7765" t="str">
            <v>10102-00382000</v>
          </cell>
        </row>
        <row r="7766">
          <cell r="B7766" t="str">
            <v>10102-00382000</v>
          </cell>
        </row>
        <row r="7767">
          <cell r="B7767" t="str">
            <v>10102-00382000</v>
          </cell>
        </row>
        <row r="7768">
          <cell r="B7768" t="str">
            <v>10102-00382000</v>
          </cell>
        </row>
        <row r="7769">
          <cell r="B7769" t="str">
            <v>10102-00382000</v>
          </cell>
        </row>
        <row r="7770">
          <cell r="B7770" t="str">
            <v>10102-00382000</v>
          </cell>
        </row>
        <row r="7771">
          <cell r="B7771" t="str">
            <v>10102-00382000</v>
          </cell>
        </row>
        <row r="7772">
          <cell r="B7772" t="str">
            <v>10102-00382000</v>
          </cell>
        </row>
        <row r="7773">
          <cell r="B7773" t="str">
            <v>10102-00382000</v>
          </cell>
        </row>
        <row r="7774">
          <cell r="B7774" t="str">
            <v>10102-00382000</v>
          </cell>
        </row>
        <row r="7775">
          <cell r="B7775" t="str">
            <v>10102-00382000</v>
          </cell>
        </row>
        <row r="7776">
          <cell r="B7776" t="str">
            <v>10102-00382000</v>
          </cell>
        </row>
        <row r="7777">
          <cell r="B7777" t="str">
            <v>10102-00382000</v>
          </cell>
        </row>
        <row r="7778">
          <cell r="B7778" t="str">
            <v>10102-00382000</v>
          </cell>
        </row>
        <row r="7779">
          <cell r="B7779" t="str">
            <v>10G212391004070</v>
          </cell>
        </row>
        <row r="7780">
          <cell r="B7780" t="str">
            <v>10G212391004070</v>
          </cell>
        </row>
        <row r="7781">
          <cell r="B7781" t="str">
            <v>10G212391004030</v>
          </cell>
        </row>
        <row r="7782">
          <cell r="B7782" t="str">
            <v>10G212391004030</v>
          </cell>
        </row>
        <row r="7783">
          <cell r="B7783" t="str">
            <v>10G212391004030</v>
          </cell>
        </row>
        <row r="7784">
          <cell r="B7784" t="str">
            <v>10G212391004030</v>
          </cell>
        </row>
        <row r="7785">
          <cell r="B7785" t="str">
            <v>10G212391004030</v>
          </cell>
        </row>
        <row r="7786">
          <cell r="B7786" t="str">
            <v>10G212391004030</v>
          </cell>
        </row>
        <row r="7787">
          <cell r="B7787" t="str">
            <v>10G212391004030</v>
          </cell>
        </row>
        <row r="7788">
          <cell r="B7788" t="str">
            <v>10G212391004030</v>
          </cell>
        </row>
        <row r="7789">
          <cell r="B7789" t="str">
            <v>10G212391004030</v>
          </cell>
        </row>
        <row r="7790">
          <cell r="B7790" t="str">
            <v>10G212391004030</v>
          </cell>
        </row>
        <row r="7791">
          <cell r="B7791" t="str">
            <v>10G212391004030</v>
          </cell>
        </row>
        <row r="7792">
          <cell r="B7792" t="str">
            <v>10G212391004030</v>
          </cell>
        </row>
        <row r="7793">
          <cell r="B7793" t="str">
            <v>10G212391004030</v>
          </cell>
        </row>
        <row r="7794">
          <cell r="B7794" t="str">
            <v>10G212391004030</v>
          </cell>
        </row>
        <row r="7795">
          <cell r="B7795" t="str">
            <v>10G212391004030</v>
          </cell>
        </row>
        <row r="7796">
          <cell r="B7796" t="str">
            <v>10G212391004030</v>
          </cell>
        </row>
        <row r="7797">
          <cell r="B7797" t="str">
            <v>12013-00171300</v>
          </cell>
        </row>
        <row r="7798">
          <cell r="B7798" t="str">
            <v>12013-00171300</v>
          </cell>
        </row>
        <row r="7799">
          <cell r="B7799" t="str">
            <v>12013-00171300</v>
          </cell>
        </row>
        <row r="7800">
          <cell r="B7800" t="str">
            <v>12013-00171300</v>
          </cell>
        </row>
        <row r="7801">
          <cell r="B7801" t="str">
            <v>12013-00171300</v>
          </cell>
        </row>
        <row r="7802">
          <cell r="B7802" t="str">
            <v>12013-00171300</v>
          </cell>
        </row>
        <row r="7803">
          <cell r="B7803" t="str">
            <v>12013-00171300</v>
          </cell>
        </row>
        <row r="7804">
          <cell r="B7804" t="str">
            <v>12013-00171300</v>
          </cell>
        </row>
        <row r="7805">
          <cell r="B7805" t="str">
            <v>12013-00171300</v>
          </cell>
        </row>
        <row r="7806">
          <cell r="B7806" t="str">
            <v>12013-00171300</v>
          </cell>
        </row>
        <row r="7807">
          <cell r="B7807" t="str">
            <v>12013-00171300</v>
          </cell>
        </row>
        <row r="7808">
          <cell r="B7808" t="str">
            <v>12013-00171300</v>
          </cell>
        </row>
        <row r="7809">
          <cell r="B7809" t="str">
            <v>12013-00171300</v>
          </cell>
        </row>
        <row r="7810">
          <cell r="B7810" t="str">
            <v>12013-00154200</v>
          </cell>
        </row>
        <row r="7811">
          <cell r="B7811" t="str">
            <v>12013-00154200</v>
          </cell>
        </row>
        <row r="7812">
          <cell r="B7812" t="str">
            <v>12013-00154200</v>
          </cell>
        </row>
        <row r="7813">
          <cell r="B7813" t="str">
            <v>12013-00154200</v>
          </cell>
        </row>
        <row r="7814">
          <cell r="B7814" t="str">
            <v>12013-00154200</v>
          </cell>
        </row>
        <row r="7815">
          <cell r="B7815" t="str">
            <v>12013-00154200</v>
          </cell>
        </row>
        <row r="7816">
          <cell r="B7816" t="str">
            <v>12002-00080300</v>
          </cell>
        </row>
        <row r="7817">
          <cell r="B7817" t="str">
            <v>12002-00080300</v>
          </cell>
        </row>
        <row r="7818">
          <cell r="B7818" t="str">
            <v>12002-00080300</v>
          </cell>
        </row>
        <row r="7819">
          <cell r="B7819" t="str">
            <v>12002-00080300</v>
          </cell>
        </row>
        <row r="7820">
          <cell r="B7820" t="str">
            <v>12002-00080300</v>
          </cell>
        </row>
        <row r="7821">
          <cell r="B7821" t="str">
            <v>12002-00080300</v>
          </cell>
        </row>
        <row r="7822">
          <cell r="B7822" t="str">
            <v>12002-00080300</v>
          </cell>
        </row>
        <row r="7823">
          <cell r="B7823" t="str">
            <v>12002-00080300</v>
          </cell>
        </row>
        <row r="7824">
          <cell r="B7824" t="str">
            <v>12002-00080300</v>
          </cell>
        </row>
        <row r="7825">
          <cell r="B7825" t="str">
            <v>12002-00080300</v>
          </cell>
        </row>
        <row r="7826">
          <cell r="B7826" t="str">
            <v>12002-00080300</v>
          </cell>
        </row>
        <row r="7827">
          <cell r="B7827" t="str">
            <v>12002-00080300</v>
          </cell>
        </row>
        <row r="7828">
          <cell r="B7828" t="str">
            <v>12002-00080300</v>
          </cell>
        </row>
        <row r="7829">
          <cell r="B7829" t="str">
            <v>12002-00080300</v>
          </cell>
        </row>
        <row r="7830">
          <cell r="B7830" t="str">
            <v>12002-00080300</v>
          </cell>
        </row>
        <row r="7831">
          <cell r="B7831" t="str">
            <v>12002-00080300</v>
          </cell>
        </row>
        <row r="7832">
          <cell r="B7832" t="str">
            <v>12012-00130200</v>
          </cell>
        </row>
        <row r="7833">
          <cell r="B7833" t="str">
            <v>12012-00130200</v>
          </cell>
        </row>
        <row r="7834">
          <cell r="B7834" t="str">
            <v>12012-00130200</v>
          </cell>
        </row>
        <row r="7835">
          <cell r="B7835" t="str">
            <v>12012-00130200</v>
          </cell>
        </row>
        <row r="7836">
          <cell r="B7836" t="str">
            <v>12012-00130200</v>
          </cell>
        </row>
        <row r="7837">
          <cell r="B7837" t="str">
            <v>12012-00130200</v>
          </cell>
        </row>
        <row r="7838">
          <cell r="B7838" t="str">
            <v>12012-00130200</v>
          </cell>
        </row>
        <row r="7839">
          <cell r="B7839" t="str">
            <v>12012-00130200</v>
          </cell>
        </row>
        <row r="7840">
          <cell r="B7840" t="str">
            <v>12012-00130200</v>
          </cell>
        </row>
        <row r="7841">
          <cell r="B7841" t="str">
            <v>12012-00130200</v>
          </cell>
        </row>
        <row r="7842">
          <cell r="B7842" t="str">
            <v>12012-00130200</v>
          </cell>
        </row>
        <row r="7843">
          <cell r="B7843" t="str">
            <v>10G213560213070</v>
          </cell>
        </row>
        <row r="7844">
          <cell r="B7844" t="str">
            <v>10G213560213070</v>
          </cell>
        </row>
        <row r="7845">
          <cell r="B7845" t="str">
            <v>10G213560213070</v>
          </cell>
        </row>
        <row r="7846">
          <cell r="B7846" t="str">
            <v>10G213560213070</v>
          </cell>
        </row>
        <row r="7847">
          <cell r="B7847" t="str">
            <v>10G213560213070</v>
          </cell>
        </row>
        <row r="7848">
          <cell r="B7848" t="str">
            <v>10G213560213070</v>
          </cell>
        </row>
        <row r="7849">
          <cell r="B7849" t="str">
            <v>10G213560213070</v>
          </cell>
        </row>
        <row r="7850">
          <cell r="B7850" t="str">
            <v>10G213560213070</v>
          </cell>
        </row>
        <row r="7851">
          <cell r="B7851" t="str">
            <v>10G213560213070</v>
          </cell>
        </row>
        <row r="7852">
          <cell r="B7852" t="str">
            <v>10G213560213070</v>
          </cell>
        </row>
        <row r="7853">
          <cell r="B7853" t="str">
            <v>10G213560213070</v>
          </cell>
        </row>
        <row r="7854">
          <cell r="B7854" t="str">
            <v>10G213560213070</v>
          </cell>
        </row>
        <row r="7855">
          <cell r="B7855" t="str">
            <v>10G213560213070</v>
          </cell>
        </row>
        <row r="7856">
          <cell r="B7856" t="str">
            <v>10G212267214070</v>
          </cell>
        </row>
        <row r="7857">
          <cell r="B7857" t="str">
            <v>10G212210114010</v>
          </cell>
        </row>
        <row r="7858">
          <cell r="B7858" t="str">
            <v>10G212210114010</v>
          </cell>
        </row>
        <row r="7859">
          <cell r="B7859" t="str">
            <v>10G212210114010</v>
          </cell>
        </row>
        <row r="7860">
          <cell r="B7860" t="str">
            <v>10G212210114010</v>
          </cell>
        </row>
        <row r="7861">
          <cell r="B7861" t="str">
            <v>10G212210114010</v>
          </cell>
        </row>
        <row r="7862">
          <cell r="B7862" t="str">
            <v>10G212210114010</v>
          </cell>
        </row>
        <row r="7863">
          <cell r="B7863" t="str">
            <v>10G212210114010</v>
          </cell>
        </row>
        <row r="7864">
          <cell r="B7864" t="str">
            <v>10G212210114010</v>
          </cell>
        </row>
        <row r="7865">
          <cell r="B7865" t="str">
            <v>10G212210114010</v>
          </cell>
        </row>
        <row r="7866">
          <cell r="B7866" t="str">
            <v>10G212210114010</v>
          </cell>
        </row>
        <row r="7867">
          <cell r="B7867" t="str">
            <v>10G212210114010</v>
          </cell>
        </row>
        <row r="7868">
          <cell r="B7868" t="str">
            <v>10G212210114010</v>
          </cell>
        </row>
        <row r="7869">
          <cell r="B7869" t="str">
            <v>10G212210114010</v>
          </cell>
        </row>
        <row r="7870">
          <cell r="B7870" t="str">
            <v>07003-00280000</v>
          </cell>
        </row>
        <row r="7871">
          <cell r="B7871" t="str">
            <v>07003-00280000</v>
          </cell>
        </row>
        <row r="7872">
          <cell r="B7872" t="str">
            <v>07003-00280000</v>
          </cell>
        </row>
        <row r="7873">
          <cell r="B7873" t="str">
            <v>07003-00280000</v>
          </cell>
        </row>
        <row r="7874">
          <cell r="B7874" t="str">
            <v>07003-00280000</v>
          </cell>
        </row>
        <row r="7875">
          <cell r="B7875" t="str">
            <v>07003-00280000</v>
          </cell>
        </row>
        <row r="7876">
          <cell r="B7876" t="str">
            <v>07003-00280000</v>
          </cell>
        </row>
        <row r="7877">
          <cell r="B7877" t="str">
            <v>07003-00280000</v>
          </cell>
        </row>
        <row r="7878">
          <cell r="B7878" t="str">
            <v>07003-00280000</v>
          </cell>
        </row>
        <row r="7879">
          <cell r="B7879" t="str">
            <v>07003-00280000</v>
          </cell>
        </row>
        <row r="7880">
          <cell r="B7880" t="str">
            <v>07003-00280000</v>
          </cell>
        </row>
        <row r="7881">
          <cell r="B7881" t="str">
            <v>07003-00280000</v>
          </cell>
        </row>
        <row r="7882">
          <cell r="B7882" t="str">
            <v>07003-00280000</v>
          </cell>
        </row>
        <row r="7883">
          <cell r="B7883" t="str">
            <v>07003-00280000</v>
          </cell>
        </row>
        <row r="7884">
          <cell r="B7884" t="str">
            <v>07003-00280000</v>
          </cell>
        </row>
        <row r="7885">
          <cell r="B7885" t="str">
            <v>07003-00280000</v>
          </cell>
        </row>
        <row r="7886">
          <cell r="B7886" t="str">
            <v>07003-00280000</v>
          </cell>
        </row>
        <row r="7887">
          <cell r="B7887" t="str">
            <v>07003-00280000</v>
          </cell>
        </row>
        <row r="7888">
          <cell r="B7888" t="str">
            <v>07003-00280000</v>
          </cell>
        </row>
        <row r="7889">
          <cell r="B7889" t="str">
            <v>07003-00280000</v>
          </cell>
        </row>
        <row r="7890">
          <cell r="B7890" t="str">
            <v>07003-00280000</v>
          </cell>
        </row>
        <row r="7891">
          <cell r="B7891" t="str">
            <v>07003-00280000</v>
          </cell>
        </row>
        <row r="7892">
          <cell r="B7892" t="str">
            <v>07003-00280000</v>
          </cell>
        </row>
        <row r="7893">
          <cell r="B7893" t="str">
            <v>07003-00280000</v>
          </cell>
        </row>
        <row r="7894">
          <cell r="B7894" t="str">
            <v>07003-00280000</v>
          </cell>
        </row>
        <row r="7895">
          <cell r="B7895" t="str">
            <v>07003-00280000</v>
          </cell>
        </row>
        <row r="7896">
          <cell r="B7896" t="str">
            <v>07003-00280000</v>
          </cell>
        </row>
        <row r="7897">
          <cell r="B7897" t="str">
            <v>07003-00280000</v>
          </cell>
        </row>
        <row r="7898">
          <cell r="B7898" t="str">
            <v>07003-00280000</v>
          </cell>
        </row>
        <row r="7899">
          <cell r="B7899" t="str">
            <v>07003-00280000</v>
          </cell>
        </row>
        <row r="7900">
          <cell r="B7900" t="str">
            <v>07003-00280000</v>
          </cell>
        </row>
        <row r="7901">
          <cell r="B7901" t="str">
            <v>07003-00280000</v>
          </cell>
        </row>
        <row r="7902">
          <cell r="B7902" t="str">
            <v>07003-00280000</v>
          </cell>
        </row>
        <row r="7903">
          <cell r="B7903" t="str">
            <v>07003-00280000</v>
          </cell>
        </row>
        <row r="7904">
          <cell r="B7904" t="str">
            <v>07003-00280000</v>
          </cell>
        </row>
        <row r="7905">
          <cell r="B7905" t="str">
            <v>07003-00280000</v>
          </cell>
        </row>
        <row r="7906">
          <cell r="B7906" t="str">
            <v>07003-00280000</v>
          </cell>
        </row>
        <row r="7907">
          <cell r="B7907" t="str">
            <v>07003-00280000</v>
          </cell>
        </row>
        <row r="7908">
          <cell r="B7908" t="str">
            <v>07003-00280000</v>
          </cell>
        </row>
        <row r="7909">
          <cell r="B7909" t="str">
            <v>07003-00280000</v>
          </cell>
        </row>
        <row r="7910">
          <cell r="B7910" t="str">
            <v>07003-00280000</v>
          </cell>
        </row>
        <row r="7911">
          <cell r="B7911" t="str">
            <v>07003-00280000</v>
          </cell>
        </row>
        <row r="7912">
          <cell r="B7912" t="str">
            <v>07003-00280000</v>
          </cell>
        </row>
        <row r="7913">
          <cell r="B7913" t="str">
            <v>07003-00280000</v>
          </cell>
        </row>
        <row r="7914">
          <cell r="B7914" t="str">
            <v>07003-00280000</v>
          </cell>
        </row>
        <row r="7915">
          <cell r="B7915" t="str">
            <v>07003-00280000</v>
          </cell>
        </row>
        <row r="7916">
          <cell r="B7916" t="str">
            <v>07003-00280000</v>
          </cell>
        </row>
        <row r="7917">
          <cell r="B7917" t="str">
            <v>07003-00280000</v>
          </cell>
        </row>
        <row r="7918">
          <cell r="B7918" t="str">
            <v>07003-00280000</v>
          </cell>
        </row>
        <row r="7919">
          <cell r="B7919" t="str">
            <v>07003-00280000</v>
          </cell>
        </row>
        <row r="7920">
          <cell r="B7920" t="str">
            <v>07003-00280000</v>
          </cell>
        </row>
        <row r="7921">
          <cell r="B7921" t="str">
            <v>07003-00280000</v>
          </cell>
        </row>
        <row r="7922">
          <cell r="B7922" t="str">
            <v>07003-00280000</v>
          </cell>
        </row>
        <row r="7923">
          <cell r="B7923" t="str">
            <v>07003-00280000</v>
          </cell>
        </row>
        <row r="7924">
          <cell r="B7924" t="str">
            <v>07003-00280000</v>
          </cell>
        </row>
        <row r="7925">
          <cell r="B7925" t="str">
            <v>07003-00280000</v>
          </cell>
        </row>
        <row r="7926">
          <cell r="B7926" t="str">
            <v>07003-00280000</v>
          </cell>
        </row>
        <row r="7927">
          <cell r="B7927" t="str">
            <v>07003-00280000</v>
          </cell>
        </row>
        <row r="7928">
          <cell r="B7928" t="str">
            <v>07003-00280000</v>
          </cell>
        </row>
        <row r="7929">
          <cell r="B7929" t="str">
            <v>07003-00280000</v>
          </cell>
        </row>
        <row r="7930">
          <cell r="B7930" t="str">
            <v>07003-00280000</v>
          </cell>
        </row>
        <row r="7931">
          <cell r="B7931" t="str">
            <v>07003-00280000</v>
          </cell>
        </row>
        <row r="7932">
          <cell r="B7932" t="str">
            <v>06095-02060000</v>
          </cell>
        </row>
        <row r="7933">
          <cell r="B7933" t="str">
            <v>06095-02060000</v>
          </cell>
        </row>
        <row r="7934">
          <cell r="B7934" t="str">
            <v>06095-02060000</v>
          </cell>
        </row>
        <row r="7935">
          <cell r="B7935" t="str">
            <v>06095-02060000</v>
          </cell>
        </row>
        <row r="7936">
          <cell r="B7936" t="str">
            <v>06095-02060000</v>
          </cell>
        </row>
        <row r="7937">
          <cell r="B7937" t="str">
            <v>06095-02060000</v>
          </cell>
        </row>
        <row r="7938">
          <cell r="B7938" t="str">
            <v>06095-02060000</v>
          </cell>
        </row>
        <row r="7939">
          <cell r="B7939" t="str">
            <v>06095-02060000</v>
          </cell>
        </row>
        <row r="7940">
          <cell r="B7940" t="str">
            <v>06095-02060000</v>
          </cell>
        </row>
        <row r="7941">
          <cell r="B7941" t="str">
            <v>06095-02060000</v>
          </cell>
        </row>
        <row r="7942">
          <cell r="B7942" t="str">
            <v>06095-02060000</v>
          </cell>
        </row>
        <row r="7943">
          <cell r="B7943" t="str">
            <v>06095-02060000</v>
          </cell>
        </row>
        <row r="7944">
          <cell r="B7944" t="str">
            <v>06095-02060000</v>
          </cell>
        </row>
        <row r="7945">
          <cell r="B7945" t="str">
            <v>06095-02060000</v>
          </cell>
        </row>
        <row r="7946">
          <cell r="B7946" t="str">
            <v>06095-02060000</v>
          </cell>
        </row>
        <row r="7947">
          <cell r="B7947" t="str">
            <v>06095-02060000</v>
          </cell>
        </row>
        <row r="7948">
          <cell r="B7948" t="str">
            <v>06095-02060000</v>
          </cell>
        </row>
        <row r="7949">
          <cell r="B7949" t="str">
            <v>06095-02060000</v>
          </cell>
        </row>
        <row r="7950">
          <cell r="B7950" t="str">
            <v>06095-02060000</v>
          </cell>
        </row>
        <row r="7951">
          <cell r="B7951" t="str">
            <v>06095-02060000</v>
          </cell>
        </row>
        <row r="7952">
          <cell r="B7952" t="str">
            <v>06095-02060000</v>
          </cell>
        </row>
        <row r="7953">
          <cell r="B7953" t="str">
            <v>06095-02060000</v>
          </cell>
        </row>
        <row r="7954">
          <cell r="B7954" t="str">
            <v>06095-02060000</v>
          </cell>
        </row>
        <row r="7955">
          <cell r="B7955" t="str">
            <v>06095-02060000</v>
          </cell>
        </row>
        <row r="7956">
          <cell r="B7956" t="str">
            <v>06037-00050700</v>
          </cell>
        </row>
        <row r="7957">
          <cell r="B7957" t="str">
            <v>06037-00050700</v>
          </cell>
        </row>
        <row r="7958">
          <cell r="B7958" t="str">
            <v>06037-00050700</v>
          </cell>
        </row>
        <row r="7959">
          <cell r="B7959" t="str">
            <v>06037-00050700</v>
          </cell>
        </row>
        <row r="7960">
          <cell r="B7960" t="str">
            <v>06037-00050700</v>
          </cell>
        </row>
        <row r="7961">
          <cell r="B7961" t="str">
            <v>06037-00050700</v>
          </cell>
        </row>
        <row r="7962">
          <cell r="B7962" t="str">
            <v>06037-00050700</v>
          </cell>
        </row>
        <row r="7963">
          <cell r="B7963" t="str">
            <v>06037-00050700</v>
          </cell>
        </row>
        <row r="7964">
          <cell r="B7964" t="str">
            <v>06037-00050700</v>
          </cell>
        </row>
        <row r="7965">
          <cell r="B7965" t="str">
            <v>06037-00050700</v>
          </cell>
        </row>
        <row r="7966">
          <cell r="B7966" t="str">
            <v>06037-00050700</v>
          </cell>
        </row>
        <row r="7967">
          <cell r="B7967" t="str">
            <v>06037-00050700</v>
          </cell>
        </row>
        <row r="7968">
          <cell r="B7968" t="str">
            <v>06037-00050700</v>
          </cell>
        </row>
        <row r="7969">
          <cell r="B7969" t="str">
            <v>06037-00050700</v>
          </cell>
        </row>
        <row r="7970">
          <cell r="B7970" t="str">
            <v>06037-00050700</v>
          </cell>
        </row>
        <row r="7971">
          <cell r="B7971" t="str">
            <v>06037-00050700</v>
          </cell>
        </row>
        <row r="7972">
          <cell r="B7972" t="str">
            <v>06037-00050700</v>
          </cell>
        </row>
        <row r="7973">
          <cell r="B7973" t="str">
            <v>06037-00050700</v>
          </cell>
        </row>
        <row r="7974">
          <cell r="B7974" t="str">
            <v>06016-01100000</v>
          </cell>
        </row>
        <row r="7975">
          <cell r="B7975" t="str">
            <v>06016-01100000</v>
          </cell>
        </row>
        <row r="7976">
          <cell r="B7976" t="str">
            <v>06016-01100000</v>
          </cell>
        </row>
        <row r="7977">
          <cell r="B7977" t="str">
            <v>06016-01100000</v>
          </cell>
        </row>
        <row r="7978">
          <cell r="B7978" t="str">
            <v>06016-01100000</v>
          </cell>
        </row>
        <row r="7979">
          <cell r="B7979" t="str">
            <v>06016-01100000</v>
          </cell>
        </row>
        <row r="7980">
          <cell r="B7980" t="str">
            <v>06016-01100000</v>
          </cell>
        </row>
        <row r="7981">
          <cell r="B7981" t="str">
            <v>06016-01100000</v>
          </cell>
        </row>
        <row r="7982">
          <cell r="B7982" t="str">
            <v>06016-01100000</v>
          </cell>
        </row>
        <row r="7983">
          <cell r="B7983" t="str">
            <v>06016-01100000</v>
          </cell>
        </row>
        <row r="7984">
          <cell r="B7984" t="str">
            <v>06016-01100000</v>
          </cell>
        </row>
        <row r="7985">
          <cell r="B7985" t="str">
            <v>06016-01100000</v>
          </cell>
        </row>
        <row r="7986">
          <cell r="B7986" t="str">
            <v>06016-01100000</v>
          </cell>
        </row>
        <row r="7987">
          <cell r="B7987" t="str">
            <v>06016-01100000</v>
          </cell>
        </row>
        <row r="7988">
          <cell r="B7988" t="str">
            <v>06016-01100000</v>
          </cell>
        </row>
        <row r="7989">
          <cell r="B7989" t="str">
            <v>06016-01100000</v>
          </cell>
        </row>
        <row r="7990">
          <cell r="B7990" t="str">
            <v>06016-01100000</v>
          </cell>
        </row>
        <row r="7991">
          <cell r="B7991" t="str">
            <v>06016-01100000</v>
          </cell>
        </row>
        <row r="7992">
          <cell r="B7992" t="str">
            <v>06016-01100000</v>
          </cell>
        </row>
        <row r="7993">
          <cell r="B7993" t="str">
            <v>06016-01100000</v>
          </cell>
        </row>
        <row r="7994">
          <cell r="B7994" t="str">
            <v>06016-01100000</v>
          </cell>
        </row>
        <row r="7995">
          <cell r="B7995" t="str">
            <v>06016-01100000</v>
          </cell>
        </row>
        <row r="7996">
          <cell r="B7996" t="str">
            <v>06016-01100000</v>
          </cell>
        </row>
        <row r="7997">
          <cell r="B7997" t="str">
            <v>06016-01100000</v>
          </cell>
        </row>
        <row r="7998">
          <cell r="B7998" t="str">
            <v>06016-01100000</v>
          </cell>
        </row>
        <row r="7999">
          <cell r="B7999" t="str">
            <v>06016-01100000</v>
          </cell>
        </row>
        <row r="8000">
          <cell r="B8000" t="str">
            <v>06016-01100000</v>
          </cell>
        </row>
        <row r="8001">
          <cell r="B8001" t="str">
            <v>06016-01100000</v>
          </cell>
        </row>
        <row r="8002">
          <cell r="B8002" t="str">
            <v>06016-01100000</v>
          </cell>
        </row>
        <row r="8003">
          <cell r="B8003" t="str">
            <v>06016-01100000</v>
          </cell>
        </row>
        <row r="8004">
          <cell r="B8004" t="str">
            <v>06016-01100000</v>
          </cell>
        </row>
        <row r="8005">
          <cell r="B8005" t="str">
            <v>06016-01100000</v>
          </cell>
        </row>
        <row r="8006">
          <cell r="B8006" t="str">
            <v>06016-01100000</v>
          </cell>
        </row>
        <row r="8007">
          <cell r="B8007" t="str">
            <v>06016-01100000</v>
          </cell>
        </row>
        <row r="8008">
          <cell r="B8008" t="str">
            <v>06016-01100000</v>
          </cell>
        </row>
        <row r="8009">
          <cell r="B8009" t="str">
            <v>06016-01100000</v>
          </cell>
        </row>
        <row r="8010">
          <cell r="B8010" t="str">
            <v>06016-01100000</v>
          </cell>
        </row>
        <row r="8011">
          <cell r="B8011" t="str">
            <v>06016-01100000</v>
          </cell>
        </row>
        <row r="8012">
          <cell r="B8012" t="str">
            <v>06016-01100000</v>
          </cell>
        </row>
        <row r="8013">
          <cell r="B8013" t="str">
            <v>06016-01100000</v>
          </cell>
        </row>
        <row r="8014">
          <cell r="B8014" t="str">
            <v>06016-01100000</v>
          </cell>
        </row>
        <row r="8015">
          <cell r="B8015" t="str">
            <v>06016-01100000</v>
          </cell>
        </row>
        <row r="8016">
          <cell r="B8016" t="str">
            <v>06016-01100000</v>
          </cell>
        </row>
        <row r="8017">
          <cell r="B8017" t="str">
            <v>06016-01100000</v>
          </cell>
        </row>
        <row r="8018">
          <cell r="B8018" t="str">
            <v>06016-01100000</v>
          </cell>
        </row>
        <row r="8019">
          <cell r="B8019" t="str">
            <v>06016-01100000</v>
          </cell>
        </row>
        <row r="8020">
          <cell r="B8020" t="str">
            <v>06016-01100000</v>
          </cell>
        </row>
        <row r="8021">
          <cell r="B8021" t="str">
            <v>06016-01100000</v>
          </cell>
        </row>
        <row r="8022">
          <cell r="B8022" t="str">
            <v>06016-01100000</v>
          </cell>
        </row>
        <row r="8023">
          <cell r="B8023" t="str">
            <v>06016-01100000</v>
          </cell>
        </row>
        <row r="8024">
          <cell r="B8024" t="str">
            <v>06011-00130700</v>
          </cell>
        </row>
        <row r="8025">
          <cell r="B8025" t="str">
            <v>06011-00130700</v>
          </cell>
        </row>
        <row r="8026">
          <cell r="B8026" t="str">
            <v>06011-00130700</v>
          </cell>
        </row>
        <row r="8027">
          <cell r="B8027" t="str">
            <v>06011-00130700</v>
          </cell>
        </row>
        <row r="8028">
          <cell r="B8028" t="str">
            <v>06011-00130700</v>
          </cell>
        </row>
        <row r="8029">
          <cell r="B8029" t="str">
            <v>06011-00130700</v>
          </cell>
        </row>
        <row r="8030">
          <cell r="B8030" t="str">
            <v>06011-00130700</v>
          </cell>
        </row>
        <row r="8031">
          <cell r="B8031" t="str">
            <v>06011-00130700</v>
          </cell>
        </row>
        <row r="8032">
          <cell r="B8032" t="str">
            <v>06011-00130700</v>
          </cell>
        </row>
        <row r="8033">
          <cell r="B8033" t="str">
            <v>06011-00130700</v>
          </cell>
        </row>
        <row r="8034">
          <cell r="B8034" t="str">
            <v>06011-00130700</v>
          </cell>
        </row>
        <row r="8035">
          <cell r="B8035" t="str">
            <v>06011-00130700</v>
          </cell>
        </row>
        <row r="8036">
          <cell r="B8036" t="str">
            <v>06011-00130700</v>
          </cell>
        </row>
        <row r="8037">
          <cell r="B8037" t="str">
            <v>06011-00130700</v>
          </cell>
        </row>
        <row r="8038">
          <cell r="B8038" t="str">
            <v>06011-00130700</v>
          </cell>
        </row>
        <row r="8039">
          <cell r="B8039" t="str">
            <v>06011-00130700</v>
          </cell>
        </row>
        <row r="8040">
          <cell r="B8040" t="str">
            <v>06011-00130700</v>
          </cell>
        </row>
        <row r="8041">
          <cell r="B8041" t="str">
            <v>06011-00130700</v>
          </cell>
        </row>
        <row r="8042">
          <cell r="B8042" t="str">
            <v>07G005668210</v>
          </cell>
        </row>
        <row r="8043">
          <cell r="B8043" t="str">
            <v>07G005668210</v>
          </cell>
        </row>
        <row r="8044">
          <cell r="B8044" t="str">
            <v>07G005668210</v>
          </cell>
        </row>
        <row r="8045">
          <cell r="B8045" t="str">
            <v>07G005668210</v>
          </cell>
        </row>
        <row r="8046">
          <cell r="B8046" t="str">
            <v>07G005668210</v>
          </cell>
        </row>
        <row r="8047">
          <cell r="B8047" t="str">
            <v>07G005668210</v>
          </cell>
        </row>
        <row r="8048">
          <cell r="B8048" t="str">
            <v>07024-00880000</v>
          </cell>
        </row>
        <row r="8049">
          <cell r="B8049" t="str">
            <v>07024-00880000</v>
          </cell>
        </row>
        <row r="8050">
          <cell r="B8050" t="str">
            <v>07024-00880000</v>
          </cell>
        </row>
        <row r="8051">
          <cell r="B8051" t="str">
            <v>07024-00880000</v>
          </cell>
        </row>
        <row r="8052">
          <cell r="B8052" t="str">
            <v>07024-00880000</v>
          </cell>
        </row>
        <row r="8053">
          <cell r="B8053" t="str">
            <v>07024-00880000</v>
          </cell>
        </row>
        <row r="8054">
          <cell r="B8054" t="str">
            <v>07004-00030400</v>
          </cell>
        </row>
        <row r="8055">
          <cell r="B8055" t="str">
            <v>07004-00030400</v>
          </cell>
        </row>
        <row r="8056">
          <cell r="B8056" t="str">
            <v>07004-00030400</v>
          </cell>
        </row>
        <row r="8057">
          <cell r="B8057" t="str">
            <v>07004-00030400</v>
          </cell>
        </row>
        <row r="8058">
          <cell r="B8058" t="str">
            <v>07004-00030400</v>
          </cell>
        </row>
        <row r="8059">
          <cell r="B8059" t="str">
            <v>07004-00030400</v>
          </cell>
        </row>
        <row r="8060">
          <cell r="B8060" t="str">
            <v>07004-00030400</v>
          </cell>
        </row>
        <row r="8061">
          <cell r="B8061" t="str">
            <v>07004-00030400</v>
          </cell>
        </row>
        <row r="8062">
          <cell r="B8062" t="str">
            <v>07004-00030400</v>
          </cell>
        </row>
        <row r="8063">
          <cell r="B8063" t="str">
            <v>07004-00030400</v>
          </cell>
        </row>
        <row r="8064">
          <cell r="B8064" t="str">
            <v>07004-00030400</v>
          </cell>
        </row>
        <row r="8065">
          <cell r="B8065" t="str">
            <v>07004-00030400</v>
          </cell>
        </row>
        <row r="8066">
          <cell r="B8066" t="str">
            <v>07004-00030400</v>
          </cell>
        </row>
        <row r="8067">
          <cell r="B8067" t="str">
            <v>07004-00030400</v>
          </cell>
        </row>
        <row r="8068">
          <cell r="B8068" t="str">
            <v>07004-00030400</v>
          </cell>
        </row>
        <row r="8069">
          <cell r="B8069" t="str">
            <v>07004-00030400</v>
          </cell>
        </row>
        <row r="8070">
          <cell r="B8070" t="str">
            <v>07004-00030400</v>
          </cell>
        </row>
        <row r="8071">
          <cell r="B8071" t="str">
            <v>07004-00030400</v>
          </cell>
        </row>
        <row r="8072">
          <cell r="B8072" t="str">
            <v>07004-00030400</v>
          </cell>
        </row>
        <row r="8073">
          <cell r="B8073" t="str">
            <v>10G213560213010</v>
          </cell>
        </row>
        <row r="8074">
          <cell r="B8074" t="str">
            <v>10G213560213010</v>
          </cell>
        </row>
        <row r="8075">
          <cell r="B8075" t="str">
            <v>10G213560213010</v>
          </cell>
        </row>
        <row r="8076">
          <cell r="B8076" t="str">
            <v>10G213560213010</v>
          </cell>
        </row>
        <row r="8077">
          <cell r="B8077" t="str">
            <v>10G213560213010</v>
          </cell>
        </row>
        <row r="8078">
          <cell r="B8078" t="str">
            <v>10G213560213010</v>
          </cell>
        </row>
        <row r="8079">
          <cell r="B8079" t="str">
            <v>10G213510213070</v>
          </cell>
        </row>
        <row r="8080">
          <cell r="B8080" t="str">
            <v>10G213510213070</v>
          </cell>
        </row>
        <row r="8081">
          <cell r="B8081" t="str">
            <v>10G213510213070</v>
          </cell>
        </row>
        <row r="8082">
          <cell r="B8082" t="str">
            <v>10G213510213070</v>
          </cell>
        </row>
        <row r="8083">
          <cell r="B8083" t="str">
            <v>10G213510213070</v>
          </cell>
        </row>
        <row r="8084">
          <cell r="B8084" t="str">
            <v>10G213510213070</v>
          </cell>
        </row>
        <row r="8085">
          <cell r="B8085" t="str">
            <v>10G213510213070</v>
          </cell>
        </row>
        <row r="8086">
          <cell r="B8086" t="str">
            <v>10G213510213010</v>
          </cell>
        </row>
        <row r="8087">
          <cell r="B8087" t="str">
            <v>10G213510213010</v>
          </cell>
        </row>
        <row r="8088">
          <cell r="B8088" t="str">
            <v>10G213510213010</v>
          </cell>
        </row>
        <row r="8089">
          <cell r="B8089" t="str">
            <v>10G213510213010</v>
          </cell>
        </row>
        <row r="8090">
          <cell r="B8090" t="str">
            <v>10G213510213010</v>
          </cell>
        </row>
        <row r="8091">
          <cell r="B8091" t="str">
            <v>10G213510213010</v>
          </cell>
        </row>
        <row r="8092">
          <cell r="B8092" t="str">
            <v>10G213510213010</v>
          </cell>
        </row>
        <row r="8093">
          <cell r="B8093" t="str">
            <v>10G213510213010</v>
          </cell>
        </row>
        <row r="8094">
          <cell r="B8094" t="str">
            <v>10G213510213020</v>
          </cell>
        </row>
        <row r="8095">
          <cell r="B8095" t="str">
            <v>10G213510213020</v>
          </cell>
        </row>
        <row r="8096">
          <cell r="B8096" t="str">
            <v>10G213510213020</v>
          </cell>
        </row>
        <row r="8097">
          <cell r="B8097" t="str">
            <v>10G213510213020</v>
          </cell>
        </row>
        <row r="8098">
          <cell r="B8098" t="str">
            <v>10G213510213020</v>
          </cell>
        </row>
        <row r="8099">
          <cell r="B8099" t="str">
            <v>10G212430114020</v>
          </cell>
        </row>
        <row r="8100">
          <cell r="B8100" t="str">
            <v>10G212430114020</v>
          </cell>
        </row>
        <row r="8101">
          <cell r="B8101" t="str">
            <v>10G212430114020</v>
          </cell>
        </row>
        <row r="8102">
          <cell r="B8102" t="str">
            <v>10G212430114020</v>
          </cell>
        </row>
        <row r="8103">
          <cell r="B8103" t="str">
            <v>10G212430114020</v>
          </cell>
        </row>
        <row r="8104">
          <cell r="B8104" t="str">
            <v>10G212430114020</v>
          </cell>
        </row>
        <row r="8105">
          <cell r="B8105" t="str">
            <v>10G212430114010</v>
          </cell>
        </row>
        <row r="8106">
          <cell r="B8106" t="str">
            <v>10G212430114010</v>
          </cell>
        </row>
        <row r="8107">
          <cell r="B8107" t="str">
            <v>10G212430114010</v>
          </cell>
        </row>
        <row r="8108">
          <cell r="B8108" t="str">
            <v>10G212430114010</v>
          </cell>
        </row>
        <row r="8109">
          <cell r="B8109" t="str">
            <v>10G212430114010</v>
          </cell>
        </row>
        <row r="8110">
          <cell r="B8110" t="str">
            <v>10G212430114010</v>
          </cell>
        </row>
        <row r="8111">
          <cell r="B8111" t="str">
            <v>10G212430114010</v>
          </cell>
        </row>
        <row r="8112">
          <cell r="B8112" t="str">
            <v>10G212430114010</v>
          </cell>
        </row>
        <row r="8113">
          <cell r="B8113" t="str">
            <v>10G212274114030</v>
          </cell>
        </row>
        <row r="8114">
          <cell r="B8114" t="str">
            <v>10G212274114030</v>
          </cell>
        </row>
        <row r="8115">
          <cell r="B8115" t="str">
            <v>10G212274114030</v>
          </cell>
        </row>
        <row r="8116">
          <cell r="B8116" t="str">
            <v>10G212274114030</v>
          </cell>
        </row>
        <row r="8117">
          <cell r="B8117" t="str">
            <v>10G212274114030</v>
          </cell>
        </row>
        <row r="8118">
          <cell r="B8118" t="str">
            <v>10G212274114030</v>
          </cell>
        </row>
        <row r="8119">
          <cell r="B8119" t="str">
            <v>10G212274114030</v>
          </cell>
        </row>
        <row r="8120">
          <cell r="B8120" t="str">
            <v>10G212274114030</v>
          </cell>
        </row>
        <row r="8121">
          <cell r="B8121" t="str">
            <v>10G212274114030</v>
          </cell>
        </row>
        <row r="8122">
          <cell r="B8122" t="str">
            <v>10G212274114030</v>
          </cell>
        </row>
        <row r="8123">
          <cell r="B8123" t="str">
            <v>10G212274114030</v>
          </cell>
        </row>
        <row r="8124">
          <cell r="B8124" t="str">
            <v>10G212274114030</v>
          </cell>
        </row>
        <row r="8125">
          <cell r="B8125" t="str">
            <v>10G212274114030</v>
          </cell>
        </row>
        <row r="8126">
          <cell r="B8126" t="str">
            <v>10G212274114030</v>
          </cell>
        </row>
        <row r="8127">
          <cell r="B8127" t="str">
            <v>10G212274114030</v>
          </cell>
        </row>
        <row r="8128">
          <cell r="B8128" t="str">
            <v>10G212274114030</v>
          </cell>
        </row>
        <row r="8129">
          <cell r="B8129" t="str">
            <v>10G212274114030</v>
          </cell>
        </row>
        <row r="8130">
          <cell r="B8130" t="str">
            <v>10G212274114030</v>
          </cell>
        </row>
        <row r="8131">
          <cell r="B8131" t="str">
            <v>10G212475214010</v>
          </cell>
        </row>
        <row r="8132">
          <cell r="B8132" t="str">
            <v>10G212475214010</v>
          </cell>
        </row>
        <row r="8133">
          <cell r="B8133" t="str">
            <v>10G212475214010</v>
          </cell>
        </row>
        <row r="8134">
          <cell r="B8134" t="str">
            <v>10G212475214010</v>
          </cell>
        </row>
        <row r="8135">
          <cell r="B8135" t="str">
            <v>10G212475214010</v>
          </cell>
        </row>
        <row r="8136">
          <cell r="B8136" t="str">
            <v>10G212475214010</v>
          </cell>
        </row>
        <row r="8137">
          <cell r="B8137" t="str">
            <v>10G212475214010</v>
          </cell>
        </row>
        <row r="8138">
          <cell r="B8138" t="str">
            <v>10G212475214010</v>
          </cell>
        </row>
        <row r="8139">
          <cell r="B8139" t="str">
            <v>10G212475214010</v>
          </cell>
        </row>
        <row r="8140">
          <cell r="B8140" t="str">
            <v>10G212475214010</v>
          </cell>
        </row>
        <row r="8141">
          <cell r="B8141" t="str">
            <v>10G212475214010</v>
          </cell>
        </row>
        <row r="8142">
          <cell r="B8142" t="str">
            <v>10G212475214010</v>
          </cell>
        </row>
        <row r="8143">
          <cell r="B8143" t="str">
            <v>10G212475214010</v>
          </cell>
        </row>
        <row r="8144">
          <cell r="B8144" t="str">
            <v>10G212475214010</v>
          </cell>
        </row>
        <row r="8145">
          <cell r="B8145" t="str">
            <v>10G212475214010</v>
          </cell>
        </row>
        <row r="8146">
          <cell r="B8146" t="str">
            <v>10G212475214010</v>
          </cell>
        </row>
        <row r="8147">
          <cell r="B8147" t="str">
            <v>10G212475214010</v>
          </cell>
        </row>
        <row r="8148">
          <cell r="B8148" t="str">
            <v>10G212475214010</v>
          </cell>
        </row>
        <row r="8149">
          <cell r="B8149" t="str">
            <v>10G212475214010</v>
          </cell>
        </row>
        <row r="8150">
          <cell r="B8150" t="str">
            <v>10G212475214010</v>
          </cell>
        </row>
        <row r="8151">
          <cell r="B8151" t="str">
            <v>10G212475214010</v>
          </cell>
        </row>
        <row r="8152">
          <cell r="B8152" t="str">
            <v>10G212475214010</v>
          </cell>
        </row>
        <row r="8153">
          <cell r="B8153" t="str">
            <v>10G212475214010</v>
          </cell>
        </row>
        <row r="8154">
          <cell r="B8154" t="str">
            <v>10G212475214010</v>
          </cell>
        </row>
        <row r="8155">
          <cell r="B8155" t="str">
            <v>10G212475214010</v>
          </cell>
        </row>
        <row r="8156">
          <cell r="B8156" t="str">
            <v>10G212475214010</v>
          </cell>
        </row>
        <row r="8157">
          <cell r="B8157" t="str">
            <v>10G212475214010</v>
          </cell>
        </row>
        <row r="8158">
          <cell r="B8158" t="str">
            <v>10G212475214010</v>
          </cell>
        </row>
        <row r="8159">
          <cell r="B8159" t="str">
            <v>10G212475214010</v>
          </cell>
        </row>
        <row r="8160">
          <cell r="B8160" t="str">
            <v>10G212475214010</v>
          </cell>
        </row>
        <row r="8161">
          <cell r="B8161" t="str">
            <v>10G212475214010</v>
          </cell>
        </row>
        <row r="8162">
          <cell r="B8162" t="str">
            <v>10G212432214070</v>
          </cell>
        </row>
        <row r="8163">
          <cell r="B8163" t="str">
            <v>10G212432214070</v>
          </cell>
        </row>
        <row r="8164">
          <cell r="B8164" t="str">
            <v>10G212432214070</v>
          </cell>
        </row>
        <row r="8165">
          <cell r="B8165" t="str">
            <v>10G212432214070</v>
          </cell>
        </row>
        <row r="8166">
          <cell r="B8166" t="str">
            <v>10G212432214070</v>
          </cell>
        </row>
        <row r="8167">
          <cell r="B8167" t="str">
            <v>10G212432214070</v>
          </cell>
        </row>
        <row r="8168">
          <cell r="B8168" t="str">
            <v>10G212430114070</v>
          </cell>
        </row>
        <row r="8169">
          <cell r="B8169" t="str">
            <v>10G212430114070</v>
          </cell>
        </row>
        <row r="8170">
          <cell r="B8170" t="str">
            <v>10G212430114030</v>
          </cell>
        </row>
        <row r="8171">
          <cell r="B8171" t="str">
            <v>10G212430114030</v>
          </cell>
        </row>
        <row r="8172">
          <cell r="B8172" t="str">
            <v>10G212430114030</v>
          </cell>
        </row>
        <row r="8173">
          <cell r="B8173" t="str">
            <v>10G212430114030</v>
          </cell>
        </row>
        <row r="8174">
          <cell r="B8174" t="str">
            <v>10G212931014010</v>
          </cell>
        </row>
        <row r="8175">
          <cell r="B8175" t="str">
            <v>10G212931014010</v>
          </cell>
        </row>
        <row r="8176">
          <cell r="B8176" t="str">
            <v>10G212931014010</v>
          </cell>
        </row>
        <row r="8177">
          <cell r="B8177" t="str">
            <v>10G212931014010</v>
          </cell>
        </row>
        <row r="8178">
          <cell r="B8178" t="str">
            <v>10G212931014010</v>
          </cell>
        </row>
        <row r="8179">
          <cell r="B8179" t="str">
            <v>10G212931014010</v>
          </cell>
        </row>
        <row r="8180">
          <cell r="B8180" t="str">
            <v>10G212931014010</v>
          </cell>
        </row>
        <row r="8181">
          <cell r="B8181" t="str">
            <v>10G212931014010</v>
          </cell>
        </row>
        <row r="8182">
          <cell r="B8182" t="str">
            <v>10G212931014010</v>
          </cell>
        </row>
        <row r="8183">
          <cell r="B8183" t="str">
            <v>10G212931014010</v>
          </cell>
        </row>
        <row r="8184">
          <cell r="B8184" t="str">
            <v>10G212931014010</v>
          </cell>
        </row>
        <row r="8185">
          <cell r="B8185" t="str">
            <v>10G212931014010</v>
          </cell>
        </row>
        <row r="8186">
          <cell r="B8186" t="str">
            <v>10G212931014010</v>
          </cell>
        </row>
        <row r="8187">
          <cell r="B8187" t="str">
            <v>07005-02120000</v>
          </cell>
        </row>
        <row r="8188">
          <cell r="B8188" t="str">
            <v>07005-02120000</v>
          </cell>
        </row>
        <row r="8189">
          <cell r="B8189" t="str">
            <v>10G212133114010</v>
          </cell>
        </row>
        <row r="8190">
          <cell r="B8190" t="str">
            <v>10G212133114010</v>
          </cell>
        </row>
        <row r="8191">
          <cell r="B8191" t="str">
            <v>10G212133114010</v>
          </cell>
        </row>
        <row r="8192">
          <cell r="B8192" t="str">
            <v>10G212133114010</v>
          </cell>
        </row>
        <row r="8193">
          <cell r="B8193" t="str">
            <v>10G212133114010</v>
          </cell>
        </row>
        <row r="8194">
          <cell r="B8194" t="str">
            <v>10G212133114010</v>
          </cell>
        </row>
        <row r="8195">
          <cell r="B8195" t="str">
            <v>10G212133114010</v>
          </cell>
        </row>
        <row r="8196">
          <cell r="B8196" t="str">
            <v>10G212133114010</v>
          </cell>
        </row>
        <row r="8197">
          <cell r="B8197" t="str">
            <v>10G212133114010</v>
          </cell>
        </row>
        <row r="8198">
          <cell r="B8198" t="str">
            <v>10G212133114010</v>
          </cell>
        </row>
        <row r="8199">
          <cell r="B8199" t="str">
            <v>10G212133114010</v>
          </cell>
        </row>
        <row r="8200">
          <cell r="B8200" t="str">
            <v>10G212133114010</v>
          </cell>
        </row>
        <row r="8201">
          <cell r="B8201" t="str">
            <v>10G212133114010</v>
          </cell>
        </row>
        <row r="8202">
          <cell r="B8202" t="str">
            <v>10G212133114010</v>
          </cell>
        </row>
        <row r="8203">
          <cell r="B8203" t="str">
            <v>10G212133114010</v>
          </cell>
        </row>
        <row r="8204">
          <cell r="B8204" t="str">
            <v>10G212133114010</v>
          </cell>
        </row>
        <row r="8205">
          <cell r="B8205" t="str">
            <v>10G212133114010</v>
          </cell>
        </row>
        <row r="8206">
          <cell r="B8206" t="str">
            <v>10G212133114010</v>
          </cell>
        </row>
        <row r="8207">
          <cell r="B8207" t="str">
            <v>10G212133114010</v>
          </cell>
        </row>
        <row r="8208">
          <cell r="B8208" t="str">
            <v>10G212549014010</v>
          </cell>
        </row>
        <row r="8209">
          <cell r="B8209" t="str">
            <v>10G212549014010</v>
          </cell>
        </row>
        <row r="8210">
          <cell r="B8210" t="str">
            <v>10G212549014010</v>
          </cell>
        </row>
        <row r="8211">
          <cell r="B8211" t="str">
            <v>10G212549014010</v>
          </cell>
        </row>
        <row r="8212">
          <cell r="B8212" t="str">
            <v>10G212549014010</v>
          </cell>
        </row>
        <row r="8213">
          <cell r="B8213" t="str">
            <v>10G212549014010</v>
          </cell>
        </row>
        <row r="8214">
          <cell r="B8214" t="str">
            <v>10G212549014010</v>
          </cell>
        </row>
        <row r="8215">
          <cell r="B8215" t="str">
            <v>10G212549014010</v>
          </cell>
        </row>
        <row r="8216">
          <cell r="B8216" t="str">
            <v>10G212549014010</v>
          </cell>
        </row>
        <row r="8217">
          <cell r="B8217" t="str">
            <v>10G212549014010</v>
          </cell>
        </row>
        <row r="8218">
          <cell r="B8218" t="str">
            <v>10G212549014010</v>
          </cell>
        </row>
        <row r="8219">
          <cell r="B8219" t="str">
            <v>10G212549014010</v>
          </cell>
        </row>
        <row r="8220">
          <cell r="B8220" t="str">
            <v>10G212549014010</v>
          </cell>
        </row>
        <row r="8221">
          <cell r="B8221" t="str">
            <v>10G212549014010</v>
          </cell>
        </row>
        <row r="8222">
          <cell r="B8222" t="str">
            <v>10G212549014010</v>
          </cell>
        </row>
        <row r="8223">
          <cell r="B8223" t="str">
            <v>10G212549014010</v>
          </cell>
        </row>
        <row r="8224">
          <cell r="B8224" t="str">
            <v>10G212549014010</v>
          </cell>
        </row>
        <row r="8225">
          <cell r="B8225" t="str">
            <v>10G212549014010</v>
          </cell>
        </row>
        <row r="8226">
          <cell r="B8226" t="str">
            <v>10G212549014010</v>
          </cell>
        </row>
        <row r="8227">
          <cell r="B8227" t="str">
            <v>10G212549014010</v>
          </cell>
        </row>
        <row r="8228">
          <cell r="B8228" t="str">
            <v>10G212549014010</v>
          </cell>
        </row>
        <row r="8229">
          <cell r="B8229" t="str">
            <v>10G212549014010</v>
          </cell>
        </row>
        <row r="8230">
          <cell r="B8230" t="str">
            <v>10G212549014010</v>
          </cell>
        </row>
        <row r="8231">
          <cell r="B8231" t="str">
            <v>10G212549014010</v>
          </cell>
        </row>
        <row r="8232">
          <cell r="B8232" t="str">
            <v>10G212549014010</v>
          </cell>
        </row>
        <row r="8233">
          <cell r="B8233" t="str">
            <v>10G2124R7014030</v>
          </cell>
        </row>
        <row r="8234">
          <cell r="B8234" t="str">
            <v>10G2124R7014030</v>
          </cell>
        </row>
        <row r="8235">
          <cell r="B8235" t="str">
            <v>10G2124R7014030</v>
          </cell>
        </row>
        <row r="8236">
          <cell r="B8236" t="str">
            <v>10G2124R7014030</v>
          </cell>
        </row>
        <row r="8237">
          <cell r="B8237" t="str">
            <v>10G2124R7014030</v>
          </cell>
        </row>
        <row r="8238">
          <cell r="B8238" t="str">
            <v>10G2124R7014030</v>
          </cell>
        </row>
        <row r="8239">
          <cell r="B8239" t="str">
            <v>10G21233R014010</v>
          </cell>
        </row>
        <row r="8240">
          <cell r="B8240" t="str">
            <v>10G21233R014010</v>
          </cell>
        </row>
        <row r="8241">
          <cell r="B8241" t="str">
            <v>10G21233R014010</v>
          </cell>
        </row>
        <row r="8242">
          <cell r="B8242" t="str">
            <v>10G21233R014010</v>
          </cell>
        </row>
        <row r="8243">
          <cell r="B8243" t="str">
            <v>10G21233R014010</v>
          </cell>
        </row>
        <row r="8244">
          <cell r="B8244" t="str">
            <v>10G21233R014010</v>
          </cell>
        </row>
        <row r="8245">
          <cell r="B8245" t="str">
            <v>10G212294314070</v>
          </cell>
        </row>
        <row r="8246">
          <cell r="B8246" t="str">
            <v>10G212294314070</v>
          </cell>
        </row>
        <row r="8247">
          <cell r="B8247" t="str">
            <v>10G212294314070</v>
          </cell>
        </row>
        <row r="8248">
          <cell r="B8248" t="str">
            <v>10G212294314070</v>
          </cell>
        </row>
        <row r="8249">
          <cell r="B8249" t="str">
            <v>10G212294314070</v>
          </cell>
        </row>
        <row r="8250">
          <cell r="B8250" t="str">
            <v>10G212294314070</v>
          </cell>
        </row>
        <row r="8251">
          <cell r="B8251" t="str">
            <v>10G21233R014070</v>
          </cell>
        </row>
        <row r="8252">
          <cell r="B8252" t="str">
            <v>11G23204R764390</v>
          </cell>
        </row>
        <row r="8253">
          <cell r="B8253" t="str">
            <v>11G23204R764390</v>
          </cell>
        </row>
        <row r="8254">
          <cell r="B8254" t="str">
            <v>11G23204R764390</v>
          </cell>
        </row>
        <row r="8255">
          <cell r="B8255" t="str">
            <v>11G23204R764390</v>
          </cell>
        </row>
        <row r="8256">
          <cell r="B8256" t="str">
            <v>11G23204R764390</v>
          </cell>
        </row>
        <row r="8257">
          <cell r="B8257" t="str">
            <v>11G23204R764390</v>
          </cell>
        </row>
        <row r="8258">
          <cell r="B8258" t="str">
            <v>11G23204R764390</v>
          </cell>
        </row>
        <row r="8259">
          <cell r="B8259" t="str">
            <v>11G235247625360</v>
          </cell>
        </row>
        <row r="8260">
          <cell r="B8260" t="str">
            <v>11G235247625360</v>
          </cell>
        </row>
        <row r="8261">
          <cell r="B8261" t="str">
            <v>11G235247625360</v>
          </cell>
        </row>
        <row r="8262">
          <cell r="B8262" t="str">
            <v>11G235247625360</v>
          </cell>
        </row>
        <row r="8263">
          <cell r="B8263" t="str">
            <v>11G235247625360</v>
          </cell>
        </row>
        <row r="8264">
          <cell r="B8264" t="str">
            <v>11G235247625360</v>
          </cell>
        </row>
        <row r="8265">
          <cell r="B8265" t="str">
            <v>11G235247625360</v>
          </cell>
        </row>
        <row r="8266">
          <cell r="B8266" t="str">
            <v>11G235247625360</v>
          </cell>
        </row>
        <row r="8267">
          <cell r="B8267" t="str">
            <v>11G235247625360</v>
          </cell>
        </row>
        <row r="8268">
          <cell r="B8268" t="str">
            <v>11G235247625360</v>
          </cell>
        </row>
        <row r="8269">
          <cell r="B8269" t="str">
            <v>11G235247625360</v>
          </cell>
        </row>
        <row r="8270">
          <cell r="B8270" t="str">
            <v>11G235247625360</v>
          </cell>
        </row>
        <row r="8271">
          <cell r="B8271" t="str">
            <v>11G235247625360</v>
          </cell>
        </row>
        <row r="8272">
          <cell r="B8272" t="str">
            <v>11G235247625360</v>
          </cell>
        </row>
        <row r="8273">
          <cell r="B8273" t="str">
            <v>11G235247625360</v>
          </cell>
        </row>
        <row r="8274">
          <cell r="B8274" t="str">
            <v>13NB0C52L01021</v>
          </cell>
        </row>
        <row r="8275">
          <cell r="B8275" t="str">
            <v>12018-00220300</v>
          </cell>
        </row>
        <row r="8276">
          <cell r="B8276" t="str">
            <v>12018-00220300</v>
          </cell>
        </row>
        <row r="8277">
          <cell r="B8277" t="str">
            <v>12018-00220300</v>
          </cell>
        </row>
        <row r="8278">
          <cell r="B8278" t="str">
            <v>12018-00220300</v>
          </cell>
        </row>
        <row r="8279">
          <cell r="B8279" t="str">
            <v>12018-00220300</v>
          </cell>
        </row>
        <row r="8280">
          <cell r="B8280" t="str">
            <v>12018-00220300</v>
          </cell>
        </row>
        <row r="8281">
          <cell r="B8281" t="str">
            <v>12018-00220300</v>
          </cell>
        </row>
        <row r="8282">
          <cell r="B8282" t="str">
            <v>12018-00220300</v>
          </cell>
        </row>
        <row r="8283">
          <cell r="B8283" t="str">
            <v>12018-00220300</v>
          </cell>
        </row>
        <row r="8284">
          <cell r="B8284" t="str">
            <v>12018-00220300</v>
          </cell>
        </row>
        <row r="8285">
          <cell r="B8285" t="str">
            <v>12018-00220300</v>
          </cell>
        </row>
        <row r="8286">
          <cell r="B8286" t="str">
            <v>12018-00220300</v>
          </cell>
        </row>
        <row r="8287">
          <cell r="B8287" t="str">
            <v>12018-00220300</v>
          </cell>
        </row>
        <row r="8288">
          <cell r="B8288" t="str">
            <v>12018-00220300</v>
          </cell>
        </row>
        <row r="8289">
          <cell r="B8289" t="str">
            <v>12018-00220300</v>
          </cell>
        </row>
        <row r="8290">
          <cell r="B8290" t="str">
            <v>12018-00220300</v>
          </cell>
        </row>
        <row r="8291">
          <cell r="B8291" t="str">
            <v>12018-00220300</v>
          </cell>
        </row>
        <row r="8292">
          <cell r="B8292" t="str">
            <v>12018-00220300</v>
          </cell>
        </row>
        <row r="8293">
          <cell r="B8293" t="str">
            <v>12018-00220300</v>
          </cell>
        </row>
        <row r="8294">
          <cell r="B8294" t="str">
            <v>12018-00220300</v>
          </cell>
        </row>
        <row r="8295">
          <cell r="B8295" t="str">
            <v>12018-00220300</v>
          </cell>
        </row>
        <row r="8296">
          <cell r="B8296" t="str">
            <v>12018-00220300</v>
          </cell>
        </row>
        <row r="8297">
          <cell r="B8297" t="str">
            <v>12018-00220300</v>
          </cell>
        </row>
        <row r="8298">
          <cell r="B8298" t="str">
            <v>12018-00220300</v>
          </cell>
        </row>
        <row r="8299">
          <cell r="B8299" t="str">
            <v>12018-00220300</v>
          </cell>
        </row>
        <row r="8300">
          <cell r="B8300" t="str">
            <v>12018-00220300</v>
          </cell>
        </row>
        <row r="8301">
          <cell r="B8301" t="str">
            <v>12018-00220300</v>
          </cell>
        </row>
        <row r="8302">
          <cell r="B8302" t="str">
            <v>12018-00220300</v>
          </cell>
        </row>
        <row r="8303">
          <cell r="B8303" t="str">
            <v>12018-00220300</v>
          </cell>
        </row>
        <row r="8304">
          <cell r="B8304" t="str">
            <v>12018-00220300</v>
          </cell>
        </row>
        <row r="8305">
          <cell r="B8305" t="str">
            <v>12018-00220300</v>
          </cell>
        </row>
        <row r="8306">
          <cell r="B8306" t="str">
            <v>12018-00220300</v>
          </cell>
        </row>
        <row r="8307">
          <cell r="B8307" t="str">
            <v>12018-00220300</v>
          </cell>
        </row>
        <row r="8308">
          <cell r="B8308" t="str">
            <v>12018-00220300</v>
          </cell>
        </row>
        <row r="8309">
          <cell r="B8309" t="str">
            <v>12018-00220300</v>
          </cell>
        </row>
        <row r="8310">
          <cell r="B8310" t="str">
            <v>12018-00220300</v>
          </cell>
        </row>
        <row r="8311">
          <cell r="B8311" t="str">
            <v>12018-00220300</v>
          </cell>
        </row>
        <row r="8312">
          <cell r="B8312" t="str">
            <v>12018-00220300</v>
          </cell>
        </row>
        <row r="8313">
          <cell r="B8313" t="str">
            <v>11G23204R764030</v>
          </cell>
        </row>
        <row r="8314">
          <cell r="B8314" t="str">
            <v>11G23204R764030</v>
          </cell>
        </row>
        <row r="8315">
          <cell r="B8315" t="str">
            <v>10G213334003070</v>
          </cell>
        </row>
        <row r="8316">
          <cell r="B8316" t="str">
            <v>10G213334003070</v>
          </cell>
        </row>
        <row r="8317">
          <cell r="B8317" t="str">
            <v>10G213334003070</v>
          </cell>
        </row>
        <row r="8318">
          <cell r="B8318" t="str">
            <v>10G213334003030</v>
          </cell>
        </row>
        <row r="8319">
          <cell r="B8319" t="str">
            <v>10G213334003030</v>
          </cell>
        </row>
        <row r="8320">
          <cell r="B8320" t="str">
            <v>10G213334003030</v>
          </cell>
        </row>
        <row r="8321">
          <cell r="B8321" t="str">
            <v>10G213334003030</v>
          </cell>
        </row>
        <row r="8322">
          <cell r="B8322" t="str">
            <v>10G213334003010</v>
          </cell>
        </row>
        <row r="8323">
          <cell r="B8323" t="str">
            <v>10G213334003010</v>
          </cell>
        </row>
        <row r="8324">
          <cell r="B8324" t="str">
            <v>10G213334003010</v>
          </cell>
        </row>
        <row r="8325">
          <cell r="B8325" t="str">
            <v>10G213334003010</v>
          </cell>
        </row>
        <row r="8326">
          <cell r="B8326" t="str">
            <v>10G213334003010</v>
          </cell>
        </row>
        <row r="8327">
          <cell r="B8327" t="str">
            <v>10G213334003010</v>
          </cell>
        </row>
        <row r="8328">
          <cell r="B8328" t="str">
            <v>10G213334003010</v>
          </cell>
        </row>
        <row r="8329">
          <cell r="B8329" t="str">
            <v>10G213334003010</v>
          </cell>
        </row>
        <row r="8330">
          <cell r="B8330" t="str">
            <v>10G213334003010</v>
          </cell>
        </row>
        <row r="8331">
          <cell r="B8331" t="str">
            <v>10G213334003010</v>
          </cell>
        </row>
        <row r="8332">
          <cell r="B8332" t="str">
            <v>10125-0004B000</v>
          </cell>
        </row>
        <row r="8333">
          <cell r="B8333" t="str">
            <v>10125-0004B000</v>
          </cell>
        </row>
        <row r="8334">
          <cell r="B8334" t="str">
            <v>10125-0004B000</v>
          </cell>
        </row>
        <row r="8335">
          <cell r="B8335" t="str">
            <v>10125-0004B000</v>
          </cell>
        </row>
        <row r="8336">
          <cell r="B8336" t="str">
            <v>10125-0004B000</v>
          </cell>
        </row>
        <row r="8337">
          <cell r="B8337" t="str">
            <v>10125-0004B000</v>
          </cell>
        </row>
        <row r="8338">
          <cell r="B8338" t="str">
            <v>10125-0004B000</v>
          </cell>
        </row>
        <row r="8339">
          <cell r="B8339" t="str">
            <v>10125-0004B000</v>
          </cell>
        </row>
        <row r="8340">
          <cell r="B8340" t="str">
            <v>10125-0004B000</v>
          </cell>
        </row>
        <row r="8341">
          <cell r="B8341" t="str">
            <v>10125-0004B000</v>
          </cell>
        </row>
        <row r="8342">
          <cell r="B8342" t="str">
            <v>10125-0004B000</v>
          </cell>
        </row>
        <row r="8343">
          <cell r="B8343" t="str">
            <v>10125-0004B000</v>
          </cell>
        </row>
        <row r="8344">
          <cell r="B8344" t="str">
            <v>10125-0004B000</v>
          </cell>
        </row>
        <row r="8345">
          <cell r="B8345" t="str">
            <v>10002-00190000</v>
          </cell>
        </row>
        <row r="8346">
          <cell r="B8346" t="str">
            <v>10002-00190000</v>
          </cell>
        </row>
        <row r="8347">
          <cell r="B8347" t="str">
            <v>10002-00190000</v>
          </cell>
        </row>
        <row r="8348">
          <cell r="B8348" t="str">
            <v>10002-00190000</v>
          </cell>
        </row>
        <row r="8349">
          <cell r="B8349" t="str">
            <v>10002-00190000</v>
          </cell>
        </row>
        <row r="8350">
          <cell r="B8350" t="str">
            <v>10002-00190000</v>
          </cell>
        </row>
        <row r="8351">
          <cell r="B8351" t="str">
            <v>10002-00140000</v>
          </cell>
        </row>
        <row r="8352">
          <cell r="B8352" t="str">
            <v>10002-00140000</v>
          </cell>
        </row>
        <row r="8353">
          <cell r="B8353" t="str">
            <v>10002-00140000</v>
          </cell>
        </row>
        <row r="8354">
          <cell r="B8354" t="str">
            <v>10002-00140000</v>
          </cell>
        </row>
        <row r="8355">
          <cell r="B8355" t="str">
            <v>10002-00140000</v>
          </cell>
        </row>
        <row r="8356">
          <cell r="B8356" t="str">
            <v>10002-00140000</v>
          </cell>
        </row>
        <row r="8357">
          <cell r="B8357" t="str">
            <v>10002-00140000</v>
          </cell>
        </row>
        <row r="8358">
          <cell r="B8358" t="str">
            <v>10002-00140000</v>
          </cell>
        </row>
        <row r="8359">
          <cell r="B8359" t="str">
            <v>10002-00140000</v>
          </cell>
        </row>
        <row r="8360">
          <cell r="B8360" t="str">
            <v>10002-00140000</v>
          </cell>
        </row>
        <row r="8361">
          <cell r="B8361" t="str">
            <v>10002-00140000</v>
          </cell>
        </row>
        <row r="8362">
          <cell r="B8362" t="str">
            <v>10002-00140000</v>
          </cell>
        </row>
        <row r="8363">
          <cell r="B8363" t="str">
            <v>10002-00140000</v>
          </cell>
        </row>
        <row r="8364">
          <cell r="B8364" t="str">
            <v>10002-00140000</v>
          </cell>
        </row>
        <row r="8365">
          <cell r="B8365" t="str">
            <v>10002-00140000</v>
          </cell>
        </row>
        <row r="8366">
          <cell r="B8366" t="str">
            <v>10002-00140000</v>
          </cell>
        </row>
        <row r="8367">
          <cell r="B8367" t="str">
            <v>10002-00140000</v>
          </cell>
        </row>
        <row r="8368">
          <cell r="B8368" t="str">
            <v>10002-00140000</v>
          </cell>
        </row>
        <row r="8369">
          <cell r="B8369" t="str">
            <v>10002-00140000</v>
          </cell>
        </row>
        <row r="8370">
          <cell r="B8370" t="str">
            <v>10002-00140000</v>
          </cell>
        </row>
        <row r="8371">
          <cell r="B8371" t="str">
            <v>10002-00140000</v>
          </cell>
        </row>
        <row r="8372">
          <cell r="B8372" t="str">
            <v>10002-00140000</v>
          </cell>
        </row>
        <row r="8373">
          <cell r="B8373" t="str">
            <v>10002-00140000</v>
          </cell>
        </row>
        <row r="8374">
          <cell r="B8374" t="str">
            <v>10002-00140000</v>
          </cell>
        </row>
        <row r="8375">
          <cell r="B8375" t="str">
            <v>10002-00140000</v>
          </cell>
        </row>
        <row r="8376">
          <cell r="B8376" t="str">
            <v>10002-00140000</v>
          </cell>
        </row>
        <row r="8377">
          <cell r="B8377" t="str">
            <v>10G212105014010</v>
          </cell>
        </row>
        <row r="8378">
          <cell r="B8378" t="str">
            <v>06037-00220000</v>
          </cell>
        </row>
        <row r="8379">
          <cell r="B8379" t="str">
            <v>06018-01480000</v>
          </cell>
        </row>
        <row r="8380">
          <cell r="B8380" t="str">
            <v>06018-01480000</v>
          </cell>
        </row>
        <row r="8381">
          <cell r="B8381" t="str">
            <v>06018-01480000</v>
          </cell>
        </row>
        <row r="8382">
          <cell r="B8382" t="str">
            <v>06018-01480000</v>
          </cell>
        </row>
        <row r="8383">
          <cell r="B8383" t="str">
            <v>06018-01480000</v>
          </cell>
        </row>
        <row r="8384">
          <cell r="B8384" t="str">
            <v>06018-01480000</v>
          </cell>
        </row>
        <row r="8385">
          <cell r="B8385" t="str">
            <v>06018-01480000</v>
          </cell>
        </row>
        <row r="8386">
          <cell r="B8386" t="str">
            <v>06018-01480000</v>
          </cell>
        </row>
        <row r="8387">
          <cell r="B8387" t="str">
            <v>06018-01480000</v>
          </cell>
        </row>
        <row r="8388">
          <cell r="B8388" t="str">
            <v>06018-01480000</v>
          </cell>
        </row>
        <row r="8389">
          <cell r="B8389" t="str">
            <v>06018-01480000</v>
          </cell>
        </row>
        <row r="8390">
          <cell r="B8390" t="str">
            <v>06018-01480000</v>
          </cell>
        </row>
        <row r="8391">
          <cell r="B8391" t="str">
            <v>06018-01480000</v>
          </cell>
        </row>
        <row r="8392">
          <cell r="B8392" t="str">
            <v>06018-01480000</v>
          </cell>
        </row>
        <row r="8393">
          <cell r="B8393" t="str">
            <v>06018-01480000</v>
          </cell>
        </row>
        <row r="8394">
          <cell r="B8394" t="str">
            <v>06018-01480000</v>
          </cell>
        </row>
        <row r="8395">
          <cell r="B8395" t="str">
            <v>06018-01480000</v>
          </cell>
        </row>
        <row r="8396">
          <cell r="B8396" t="str">
            <v>06018-01480000</v>
          </cell>
        </row>
        <row r="8397">
          <cell r="B8397" t="str">
            <v>06018-01480000</v>
          </cell>
        </row>
        <row r="8398">
          <cell r="B8398" t="str">
            <v>06018-01480000</v>
          </cell>
        </row>
        <row r="8399">
          <cell r="B8399" t="str">
            <v>06018-01480000</v>
          </cell>
        </row>
        <row r="8400">
          <cell r="B8400" t="str">
            <v>06018-01480000</v>
          </cell>
        </row>
        <row r="8401">
          <cell r="B8401" t="str">
            <v>06018-01480000</v>
          </cell>
        </row>
        <row r="8402">
          <cell r="B8402" t="str">
            <v>06018-01480000</v>
          </cell>
        </row>
        <row r="8403">
          <cell r="B8403" t="str">
            <v>06018-01480000</v>
          </cell>
        </row>
        <row r="8404">
          <cell r="B8404" t="str">
            <v>07G010211920</v>
          </cell>
        </row>
        <row r="8405">
          <cell r="B8405" t="str">
            <v>10G21222R014010</v>
          </cell>
        </row>
        <row r="8406">
          <cell r="B8406" t="str">
            <v>10G21222R014010</v>
          </cell>
        </row>
        <row r="8407">
          <cell r="B8407" t="str">
            <v>10G21222R014010</v>
          </cell>
        </row>
        <row r="8408">
          <cell r="B8408" t="str">
            <v>10G21222R014010</v>
          </cell>
        </row>
        <row r="8409">
          <cell r="B8409" t="str">
            <v>10G21222R014010</v>
          </cell>
        </row>
        <row r="8410">
          <cell r="B8410" t="str">
            <v>10G21222R014010</v>
          </cell>
        </row>
        <row r="8411">
          <cell r="B8411" t="str">
            <v>10G21222R014010</v>
          </cell>
        </row>
        <row r="8412">
          <cell r="B8412" t="str">
            <v>10G21222R014010</v>
          </cell>
        </row>
        <row r="8413">
          <cell r="B8413" t="str">
            <v>10G21222R014010</v>
          </cell>
        </row>
        <row r="8414">
          <cell r="B8414" t="str">
            <v>10G21222R014010</v>
          </cell>
        </row>
        <row r="8415">
          <cell r="B8415" t="str">
            <v>10G21222R014010</v>
          </cell>
        </row>
        <row r="8416">
          <cell r="B8416" t="str">
            <v>10G21222R014010</v>
          </cell>
        </row>
        <row r="8417">
          <cell r="B8417" t="str">
            <v>10G21222R014010</v>
          </cell>
        </row>
        <row r="8418">
          <cell r="B8418" t="str">
            <v>10G212121314010</v>
          </cell>
        </row>
        <row r="8419">
          <cell r="B8419" t="str">
            <v>10G212121314010</v>
          </cell>
        </row>
        <row r="8420">
          <cell r="B8420" t="str">
            <v>10G212121314010</v>
          </cell>
        </row>
        <row r="8421">
          <cell r="B8421" t="str">
            <v>10G212121314010</v>
          </cell>
        </row>
        <row r="8422">
          <cell r="B8422" t="str">
            <v>10G212121314010</v>
          </cell>
        </row>
        <row r="8423">
          <cell r="B8423" t="str">
            <v>10G212121314010</v>
          </cell>
        </row>
        <row r="8424">
          <cell r="B8424" t="str">
            <v>10G212118214020</v>
          </cell>
        </row>
        <row r="8425">
          <cell r="B8425" t="str">
            <v>10G212118214020</v>
          </cell>
        </row>
        <row r="8426">
          <cell r="B8426" t="str">
            <v>10G212118214020</v>
          </cell>
        </row>
        <row r="8427">
          <cell r="B8427" t="str">
            <v>10G212118214010</v>
          </cell>
        </row>
        <row r="8428">
          <cell r="B8428" t="str">
            <v>10G212118214010</v>
          </cell>
        </row>
        <row r="8429">
          <cell r="B8429" t="str">
            <v>10G212118214010</v>
          </cell>
        </row>
        <row r="8430">
          <cell r="B8430" t="str">
            <v>10G212118214010</v>
          </cell>
        </row>
        <row r="8431">
          <cell r="B8431" t="str">
            <v>10G212118214010</v>
          </cell>
        </row>
        <row r="8432">
          <cell r="B8432" t="str">
            <v>10G212118214010</v>
          </cell>
        </row>
        <row r="8433">
          <cell r="B8433" t="str">
            <v>10G212118214010</v>
          </cell>
        </row>
        <row r="8434">
          <cell r="B8434" t="str">
            <v>10G212118214010</v>
          </cell>
        </row>
        <row r="8435">
          <cell r="B8435" t="str">
            <v>10G212118214010</v>
          </cell>
        </row>
        <row r="8436">
          <cell r="B8436" t="str">
            <v>10G212118214010</v>
          </cell>
        </row>
        <row r="8437">
          <cell r="B8437" t="str">
            <v>10G212118214010</v>
          </cell>
        </row>
        <row r="8438">
          <cell r="B8438" t="str">
            <v>10G212118214010</v>
          </cell>
        </row>
        <row r="8439">
          <cell r="B8439" t="str">
            <v>10G212118214010</v>
          </cell>
        </row>
        <row r="8440">
          <cell r="B8440" t="str">
            <v>10G212118214010</v>
          </cell>
        </row>
        <row r="8441">
          <cell r="B8441" t="str">
            <v>10G212118214010</v>
          </cell>
        </row>
        <row r="8442">
          <cell r="B8442" t="str">
            <v>10G212118214010</v>
          </cell>
        </row>
        <row r="8443">
          <cell r="B8443" t="str">
            <v>10G212118214010</v>
          </cell>
        </row>
        <row r="8444">
          <cell r="B8444" t="str">
            <v>10G212118214010</v>
          </cell>
        </row>
        <row r="8445">
          <cell r="B8445" t="str">
            <v>10G212118214010</v>
          </cell>
        </row>
        <row r="8446">
          <cell r="B8446" t="str">
            <v>10G212118214010</v>
          </cell>
        </row>
        <row r="8447">
          <cell r="B8447" t="str">
            <v>10G212118214010</v>
          </cell>
        </row>
        <row r="8448">
          <cell r="B8448" t="str">
            <v>10G212118214010</v>
          </cell>
        </row>
        <row r="8449">
          <cell r="B8449" t="str">
            <v>10G212118214010</v>
          </cell>
        </row>
        <row r="8450">
          <cell r="B8450" t="str">
            <v>10G212137014030</v>
          </cell>
        </row>
        <row r="8451">
          <cell r="B8451" t="str">
            <v>LBLSERIALMDB04-GR</v>
          </cell>
        </row>
        <row r="8452">
          <cell r="B8452" t="str">
            <v>LBLSERIALMDB04-GR</v>
          </cell>
        </row>
        <row r="8453">
          <cell r="B8453" t="str">
            <v>LBLSERIALMDB04-GR</v>
          </cell>
        </row>
        <row r="8454">
          <cell r="B8454" t="str">
            <v>LBLSERIALMDB04-GR</v>
          </cell>
        </row>
        <row r="8455">
          <cell r="B8455" t="str">
            <v>LBLSERIALMDB04-GR</v>
          </cell>
        </row>
        <row r="8456">
          <cell r="B8456" t="str">
            <v>LBLSERIALMDB04-GR</v>
          </cell>
        </row>
        <row r="8457">
          <cell r="B8457" t="str">
            <v>LBLSERIALMDB04-GR</v>
          </cell>
        </row>
        <row r="8458">
          <cell r="B8458" t="str">
            <v>LBLSERIALMDB04-GR</v>
          </cell>
        </row>
        <row r="8459">
          <cell r="B8459" t="str">
            <v>LBLSERIALMDB04-GR</v>
          </cell>
        </row>
        <row r="8460">
          <cell r="B8460" t="str">
            <v>LBLSERIALMDB04-GR</v>
          </cell>
        </row>
        <row r="8461">
          <cell r="B8461" t="str">
            <v>LBLSERIALMDB04-GR</v>
          </cell>
        </row>
        <row r="8462">
          <cell r="B8462" t="str">
            <v>LBLSERIALMDB04-GR</v>
          </cell>
        </row>
        <row r="8463">
          <cell r="B8463" t="str">
            <v>LBLSERIALMDB04-GR</v>
          </cell>
        </row>
        <row r="8464">
          <cell r="B8464" t="str">
            <v>LBLSERIALMDB04-GR</v>
          </cell>
        </row>
        <row r="8465">
          <cell r="B8465" t="str">
            <v>LBLSERIALMDB04-GR</v>
          </cell>
        </row>
        <row r="8466">
          <cell r="B8466" t="str">
            <v>LBLSERIALMDB04-GR</v>
          </cell>
        </row>
        <row r="8467">
          <cell r="B8467" t="str">
            <v>LBLSERIALMDB04-GR</v>
          </cell>
        </row>
        <row r="8468">
          <cell r="B8468" t="str">
            <v>LBLSERIALMDB04-GR</v>
          </cell>
        </row>
        <row r="8469">
          <cell r="B8469" t="str">
            <v>LBLSERIALMDB04-GR</v>
          </cell>
        </row>
        <row r="8470">
          <cell r="B8470" t="str">
            <v>LBLSERIALMDB04-GR</v>
          </cell>
        </row>
        <row r="8471">
          <cell r="B8471" t="str">
            <v>LBLSERIALMDB04-GR</v>
          </cell>
        </row>
        <row r="8472">
          <cell r="B8472" t="str">
            <v>LBLSERIALMDB04-GR</v>
          </cell>
        </row>
        <row r="8473">
          <cell r="B8473" t="str">
            <v>LBLSERIALMDB04-GR</v>
          </cell>
        </row>
        <row r="8474">
          <cell r="B8474" t="str">
            <v>LBLSERIALMDB04-GR</v>
          </cell>
        </row>
        <row r="8475">
          <cell r="B8475" t="str">
            <v>LBLSERIALMDB04-GR</v>
          </cell>
        </row>
        <row r="8476">
          <cell r="B8476" t="str">
            <v>LBLSERIALMDB04-GR</v>
          </cell>
        </row>
        <row r="8477">
          <cell r="B8477" t="str">
            <v>LBLSERIALMDB04-GR</v>
          </cell>
        </row>
        <row r="8478">
          <cell r="B8478" t="str">
            <v>LBLSERIALMDB04-GR</v>
          </cell>
        </row>
        <row r="8479">
          <cell r="B8479" t="str">
            <v>LBLSERIALMDB04-GR</v>
          </cell>
        </row>
        <row r="8480">
          <cell r="B8480" t="str">
            <v>LBLSERIALMDB04-GR</v>
          </cell>
        </row>
        <row r="8481">
          <cell r="B8481" t="str">
            <v>LBLSERIALMDB04-GR</v>
          </cell>
        </row>
        <row r="8482">
          <cell r="B8482" t="str">
            <v>LBLSERIALMDB04-GR</v>
          </cell>
        </row>
        <row r="8483">
          <cell r="B8483" t="str">
            <v>LBLSERIALMDB04-GR</v>
          </cell>
        </row>
        <row r="8484">
          <cell r="B8484" t="str">
            <v>LBLSERIALMDB04-GR</v>
          </cell>
        </row>
        <row r="8485">
          <cell r="B8485" t="str">
            <v>LBLSERIALMDB04-GR</v>
          </cell>
        </row>
        <row r="8486">
          <cell r="B8486" t="str">
            <v>LBLSERIALMDB04-GR</v>
          </cell>
        </row>
        <row r="8487">
          <cell r="B8487" t="str">
            <v>LBLSERIALMDB04-GR</v>
          </cell>
        </row>
        <row r="8488">
          <cell r="B8488" t="str">
            <v>LBLSERIALMDB04-GR</v>
          </cell>
        </row>
        <row r="8489">
          <cell r="B8489" t="str">
            <v>LBLSERIALMDB04-GR</v>
          </cell>
        </row>
        <row r="8490">
          <cell r="B8490" t="str">
            <v>LBLSERIALMDB04-GR</v>
          </cell>
        </row>
        <row r="8491">
          <cell r="B8491" t="str">
            <v>LBLSERIALMDB04-GR</v>
          </cell>
        </row>
        <row r="8492">
          <cell r="B8492" t="str">
            <v>LBLSERIALMDB04-GR</v>
          </cell>
        </row>
        <row r="8493">
          <cell r="B8493" t="str">
            <v>LBLSERIALMDB04-GR</v>
          </cell>
        </row>
        <row r="8494">
          <cell r="B8494" t="str">
            <v>LBLSERIALMDB04-GR</v>
          </cell>
        </row>
        <row r="8495">
          <cell r="B8495" t="str">
            <v>LBLSERIALMDB04-GR</v>
          </cell>
        </row>
        <row r="8496">
          <cell r="B8496" t="str">
            <v>LBLSERIALMDB04-GR</v>
          </cell>
        </row>
        <row r="8497">
          <cell r="B8497" t="str">
            <v>LBLSERIALMDB04-GR</v>
          </cell>
        </row>
        <row r="8498">
          <cell r="B8498" t="str">
            <v>LBLSERIALMDB04-GR</v>
          </cell>
        </row>
        <row r="8499">
          <cell r="B8499" t="str">
            <v>LBLSERIALMDB04-GR</v>
          </cell>
        </row>
        <row r="8500">
          <cell r="B8500" t="str">
            <v>LBLSERIALMDB04-GR</v>
          </cell>
        </row>
        <row r="8501">
          <cell r="B8501" t="str">
            <v>LBLSERIALMDB04-GR</v>
          </cell>
        </row>
        <row r="8502">
          <cell r="B8502" t="str">
            <v>LBLSERIALMDB04-GR</v>
          </cell>
        </row>
        <row r="8503">
          <cell r="B8503" t="str">
            <v>LBLSERIALMDB04-GR</v>
          </cell>
        </row>
        <row r="8504">
          <cell r="B8504" t="str">
            <v>LBLSERIALMDB04-GR</v>
          </cell>
        </row>
        <row r="8505">
          <cell r="B8505" t="str">
            <v>LBLSERIALMDB04-GR</v>
          </cell>
        </row>
        <row r="8506">
          <cell r="B8506" t="str">
            <v>LBLSERIALMDB04-GR</v>
          </cell>
        </row>
        <row r="8507">
          <cell r="B8507" t="str">
            <v>LBLSERIALMDB04-GR</v>
          </cell>
        </row>
        <row r="8508">
          <cell r="B8508" t="str">
            <v>LBLSERIALMDB04-GR</v>
          </cell>
        </row>
        <row r="8509">
          <cell r="B8509" t="str">
            <v>LBLSERIALMDB04-GR</v>
          </cell>
        </row>
        <row r="8510">
          <cell r="B8510" t="str">
            <v>LBLSERIALMDB04-GR</v>
          </cell>
        </row>
        <row r="8511">
          <cell r="B8511" t="str">
            <v>LBLSERIALMDB04-GR</v>
          </cell>
        </row>
        <row r="8512">
          <cell r="B8512" t="str">
            <v>LBLSERIALMDB04-GR</v>
          </cell>
        </row>
        <row r="8513">
          <cell r="B8513" t="str">
            <v>LBLSERIALMDB04-GR</v>
          </cell>
        </row>
        <row r="8514">
          <cell r="B8514" t="str">
            <v>LBLSERIALMDB04-GR</v>
          </cell>
        </row>
        <row r="8515">
          <cell r="B8515" t="str">
            <v>LBLSERIALMDB04-GR</v>
          </cell>
        </row>
        <row r="8516">
          <cell r="B8516" t="str">
            <v>LBLSERIALMDB04-GR</v>
          </cell>
        </row>
        <row r="8517">
          <cell r="B8517" t="str">
            <v>LBLSERIALMDB04-GR</v>
          </cell>
        </row>
        <row r="8518">
          <cell r="B8518" t="str">
            <v>13NB0GS0L01011</v>
          </cell>
        </row>
        <row r="8519">
          <cell r="B8519" t="str">
            <v>13NB0GS0L01011</v>
          </cell>
        </row>
        <row r="8520">
          <cell r="B8520" t="str">
            <v>13NB0GS0L01011</v>
          </cell>
        </row>
        <row r="8521">
          <cell r="B8521" t="str">
            <v>13NB0GS0L01011</v>
          </cell>
        </row>
        <row r="8522">
          <cell r="B8522" t="str">
            <v>13NB0GS0L01011</v>
          </cell>
        </row>
        <row r="8523">
          <cell r="B8523" t="str">
            <v>13NB0GS0L01011</v>
          </cell>
        </row>
        <row r="8524">
          <cell r="B8524" t="str">
            <v>10114-00193000</v>
          </cell>
        </row>
        <row r="8525">
          <cell r="B8525" t="str">
            <v>10114-00193000</v>
          </cell>
        </row>
        <row r="8526">
          <cell r="B8526" t="str">
            <v>10114-00193000</v>
          </cell>
        </row>
        <row r="8527">
          <cell r="B8527" t="str">
            <v>10114-00193000</v>
          </cell>
        </row>
        <row r="8528">
          <cell r="B8528" t="str">
            <v>10114-00193000</v>
          </cell>
        </row>
        <row r="8529">
          <cell r="B8529" t="str">
            <v>10114-00193000</v>
          </cell>
        </row>
        <row r="8530">
          <cell r="B8530" t="str">
            <v>10114-00193000</v>
          </cell>
        </row>
        <row r="8531">
          <cell r="B8531" t="str">
            <v>10114-00193000</v>
          </cell>
        </row>
        <row r="8532">
          <cell r="B8532" t="str">
            <v>10114-00193000</v>
          </cell>
        </row>
        <row r="8533">
          <cell r="B8533" t="str">
            <v>10114-00193000</v>
          </cell>
        </row>
        <row r="8534">
          <cell r="B8534" t="str">
            <v>10114-00193000</v>
          </cell>
        </row>
        <row r="8535">
          <cell r="B8535" t="str">
            <v>10114-00193000</v>
          </cell>
        </row>
        <row r="8536">
          <cell r="B8536" t="str">
            <v>10114-00193000</v>
          </cell>
        </row>
        <row r="8537">
          <cell r="B8537" t="str">
            <v>10114-00193000</v>
          </cell>
        </row>
        <row r="8538">
          <cell r="B8538" t="str">
            <v>10114-00193000</v>
          </cell>
        </row>
        <row r="8539">
          <cell r="B8539" t="str">
            <v>10114-00193000</v>
          </cell>
        </row>
        <row r="8540">
          <cell r="B8540" t="str">
            <v>10114-00193000</v>
          </cell>
        </row>
        <row r="8541">
          <cell r="B8541" t="str">
            <v>10114-00193000</v>
          </cell>
        </row>
        <row r="8542">
          <cell r="B8542" t="str">
            <v>12013-00171700</v>
          </cell>
        </row>
        <row r="8543">
          <cell r="B8543" t="str">
            <v>12013-00171700</v>
          </cell>
        </row>
        <row r="8544">
          <cell r="B8544" t="str">
            <v>12013-00171700</v>
          </cell>
        </row>
        <row r="8545">
          <cell r="B8545" t="str">
            <v>12013-00171700</v>
          </cell>
        </row>
        <row r="8546">
          <cell r="B8546" t="str">
            <v>12013-00171700</v>
          </cell>
        </row>
        <row r="8547">
          <cell r="B8547" t="str">
            <v>12013-00171700</v>
          </cell>
        </row>
        <row r="8548">
          <cell r="B8548" t="str">
            <v>12013-00171700</v>
          </cell>
        </row>
        <row r="8549">
          <cell r="B8549" t="str">
            <v>12013-00171700</v>
          </cell>
        </row>
        <row r="8550">
          <cell r="B8550" t="str">
            <v>12013-00171700</v>
          </cell>
        </row>
        <row r="8551">
          <cell r="B8551" t="str">
            <v>12013-00171700</v>
          </cell>
        </row>
        <row r="8552">
          <cell r="B8552" t="str">
            <v>07005-A1130000</v>
          </cell>
        </row>
        <row r="8553">
          <cell r="B8553" t="str">
            <v>07005-A1130000</v>
          </cell>
        </row>
        <row r="8554">
          <cell r="B8554" t="str">
            <v>07005-A1130000</v>
          </cell>
        </row>
        <row r="8555">
          <cell r="B8555" t="str">
            <v>07005-A1130000</v>
          </cell>
        </row>
        <row r="8556">
          <cell r="B8556" t="str">
            <v>07005-A1130000</v>
          </cell>
        </row>
        <row r="8557">
          <cell r="B8557" t="str">
            <v>07005-A1130000</v>
          </cell>
        </row>
        <row r="8558">
          <cell r="B8558" t="str">
            <v>07005-A1130000</v>
          </cell>
        </row>
        <row r="8559">
          <cell r="B8559" t="str">
            <v>07005-A1130000</v>
          </cell>
        </row>
        <row r="8560">
          <cell r="B8560" t="str">
            <v>07005-A1130000</v>
          </cell>
        </row>
        <row r="8561">
          <cell r="B8561" t="str">
            <v>12014-00716700</v>
          </cell>
        </row>
        <row r="8562">
          <cell r="B8562" t="str">
            <v>12014-00716700</v>
          </cell>
        </row>
        <row r="8563">
          <cell r="B8563" t="str">
            <v>12014-00716700</v>
          </cell>
        </row>
        <row r="8564">
          <cell r="B8564" t="str">
            <v>12014-00716700</v>
          </cell>
        </row>
        <row r="8565">
          <cell r="B8565" t="str">
            <v>12014-00716700</v>
          </cell>
        </row>
        <row r="8566">
          <cell r="B8566" t="str">
            <v>12014-00716700</v>
          </cell>
        </row>
        <row r="8567">
          <cell r="B8567" t="str">
            <v>12014-00716700</v>
          </cell>
        </row>
        <row r="8568">
          <cell r="B8568" t="str">
            <v>12014-00149100</v>
          </cell>
        </row>
        <row r="8569">
          <cell r="B8569" t="str">
            <v>12014-00149100</v>
          </cell>
        </row>
        <row r="8570">
          <cell r="B8570" t="str">
            <v>12014-00149100</v>
          </cell>
        </row>
        <row r="8571">
          <cell r="B8571" t="str">
            <v>12014-00149100</v>
          </cell>
        </row>
        <row r="8572">
          <cell r="B8572" t="str">
            <v>12014-00149100</v>
          </cell>
        </row>
        <row r="8573">
          <cell r="B8573" t="str">
            <v>12014-00149100</v>
          </cell>
        </row>
        <row r="8574">
          <cell r="B8574" t="str">
            <v>12014-00149100</v>
          </cell>
        </row>
        <row r="8575">
          <cell r="B8575" t="str">
            <v>12014-00149100</v>
          </cell>
        </row>
        <row r="8576">
          <cell r="B8576" t="str">
            <v>12014-00149100</v>
          </cell>
        </row>
        <row r="8577">
          <cell r="B8577" t="str">
            <v>12014-00149100</v>
          </cell>
        </row>
        <row r="8578">
          <cell r="B8578" t="str">
            <v>12014-00149100</v>
          </cell>
        </row>
        <row r="8579">
          <cell r="B8579" t="str">
            <v>12014-00149100</v>
          </cell>
        </row>
        <row r="8580">
          <cell r="B8580" t="str">
            <v>12014-00149100</v>
          </cell>
        </row>
        <row r="8581">
          <cell r="B8581" t="str">
            <v>12014-00149100</v>
          </cell>
        </row>
        <row r="8582">
          <cell r="B8582" t="str">
            <v>12014-00149100</v>
          </cell>
        </row>
        <row r="8583">
          <cell r="B8583" t="str">
            <v>12014-00149100</v>
          </cell>
        </row>
        <row r="8584">
          <cell r="B8584" t="str">
            <v>12014-00149100</v>
          </cell>
        </row>
        <row r="8585">
          <cell r="B8585" t="str">
            <v>12014-00149100</v>
          </cell>
        </row>
        <row r="8586">
          <cell r="B8586" t="str">
            <v>12014-00149100</v>
          </cell>
        </row>
        <row r="8587">
          <cell r="B8587" t="str">
            <v>12014-00149100</v>
          </cell>
        </row>
        <row r="8588">
          <cell r="B8588" t="str">
            <v>12020-00025600</v>
          </cell>
        </row>
        <row r="8589">
          <cell r="B8589" t="str">
            <v>12020-00025700</v>
          </cell>
        </row>
        <row r="8590">
          <cell r="B8590" t="str">
            <v>12020-00025700</v>
          </cell>
        </row>
        <row r="8591">
          <cell r="B8591" t="str">
            <v>12020-00025700</v>
          </cell>
        </row>
        <row r="8592">
          <cell r="B8592" t="str">
            <v>12020-00025700</v>
          </cell>
        </row>
        <row r="8593">
          <cell r="B8593" t="str">
            <v>12020-00025700</v>
          </cell>
        </row>
        <row r="8594">
          <cell r="B8594" t="str">
            <v>12020-00025700</v>
          </cell>
        </row>
        <row r="8595">
          <cell r="B8595" t="str">
            <v>12020-00025700</v>
          </cell>
        </row>
        <row r="8596">
          <cell r="B8596" t="str">
            <v>12020-00025700</v>
          </cell>
        </row>
        <row r="8597">
          <cell r="B8597" t="str">
            <v>12020-00025700</v>
          </cell>
        </row>
        <row r="8598">
          <cell r="B8598" t="str">
            <v>12020-00025700</v>
          </cell>
        </row>
        <row r="8599">
          <cell r="B8599" t="str">
            <v>12020-00025700</v>
          </cell>
        </row>
        <row r="8600">
          <cell r="B8600" t="str">
            <v>12020-00025700</v>
          </cell>
        </row>
        <row r="8601">
          <cell r="B8601" t="str">
            <v>12020-00025700</v>
          </cell>
        </row>
        <row r="8602">
          <cell r="B8602" t="str">
            <v>12020-00025700</v>
          </cell>
        </row>
        <row r="8603">
          <cell r="B8603" t="str">
            <v>12020-00025700</v>
          </cell>
        </row>
        <row r="8604">
          <cell r="B8604" t="str">
            <v>12020-00025700</v>
          </cell>
        </row>
        <row r="8605">
          <cell r="B8605" t="str">
            <v>12020-00025700</v>
          </cell>
        </row>
        <row r="8606">
          <cell r="B8606" t="str">
            <v>12020-00025700</v>
          </cell>
        </row>
        <row r="8607">
          <cell r="B8607" t="str">
            <v>12020-00025700</v>
          </cell>
        </row>
        <row r="8608">
          <cell r="B8608" t="str">
            <v>12020-00025700</v>
          </cell>
        </row>
        <row r="8609">
          <cell r="B8609" t="str">
            <v>12020-00025700</v>
          </cell>
        </row>
        <row r="8610">
          <cell r="B8610" t="str">
            <v>12020-00025700</v>
          </cell>
        </row>
        <row r="8611">
          <cell r="B8611" t="str">
            <v>12020-00025700</v>
          </cell>
        </row>
        <row r="8612">
          <cell r="B8612" t="str">
            <v>12020-00025700</v>
          </cell>
        </row>
        <row r="8613">
          <cell r="B8613" t="str">
            <v>12023-00026300</v>
          </cell>
        </row>
        <row r="8614">
          <cell r="B8614" t="str">
            <v>12023-00026300</v>
          </cell>
        </row>
        <row r="8615">
          <cell r="B8615" t="str">
            <v>12023-00026300</v>
          </cell>
        </row>
        <row r="8616">
          <cell r="B8616" t="str">
            <v>12023-00026300</v>
          </cell>
        </row>
        <row r="8617">
          <cell r="B8617" t="str">
            <v>12023-00026300</v>
          </cell>
        </row>
        <row r="8618">
          <cell r="B8618" t="str">
            <v>12023-00026300</v>
          </cell>
        </row>
        <row r="8619">
          <cell r="B8619" t="str">
            <v>12023-00026300</v>
          </cell>
        </row>
        <row r="8620">
          <cell r="B8620" t="str">
            <v>12023-00026300</v>
          </cell>
        </row>
        <row r="8621">
          <cell r="B8621" t="str">
            <v>12023-00026300</v>
          </cell>
        </row>
        <row r="8622">
          <cell r="B8622" t="str">
            <v>12023-00026300</v>
          </cell>
        </row>
        <row r="8623">
          <cell r="B8623" t="str">
            <v>12023-00026000</v>
          </cell>
        </row>
        <row r="8624">
          <cell r="B8624" t="str">
            <v>12023-00026000</v>
          </cell>
        </row>
        <row r="8625">
          <cell r="B8625" t="str">
            <v>12023-00026000</v>
          </cell>
        </row>
        <row r="8626">
          <cell r="B8626" t="str">
            <v>12023-00026000</v>
          </cell>
        </row>
        <row r="8627">
          <cell r="B8627" t="str">
            <v>12023-00026000</v>
          </cell>
        </row>
        <row r="8628">
          <cell r="B8628" t="str">
            <v>12023-00026000</v>
          </cell>
        </row>
        <row r="8629">
          <cell r="B8629" t="str">
            <v>12023-00026000</v>
          </cell>
        </row>
        <row r="8630">
          <cell r="B8630" t="str">
            <v>12023-00026000</v>
          </cell>
        </row>
        <row r="8631">
          <cell r="B8631" t="str">
            <v>12023-00026000</v>
          </cell>
        </row>
        <row r="8632">
          <cell r="B8632" t="str">
            <v>12023-00026000</v>
          </cell>
        </row>
        <row r="8633">
          <cell r="B8633" t="str">
            <v>12023-00026000</v>
          </cell>
        </row>
        <row r="8634">
          <cell r="B8634" t="str">
            <v>12023-00026000</v>
          </cell>
        </row>
        <row r="8635">
          <cell r="B8635" t="str">
            <v>12023-00026000</v>
          </cell>
        </row>
        <row r="8636">
          <cell r="B8636" t="str">
            <v>12023-00026000</v>
          </cell>
        </row>
        <row r="8637">
          <cell r="B8637" t="str">
            <v>12023-00026000</v>
          </cell>
        </row>
        <row r="8638">
          <cell r="B8638" t="str">
            <v>12023-00026000</v>
          </cell>
        </row>
        <row r="8639">
          <cell r="B8639" t="str">
            <v>12023-00026000</v>
          </cell>
        </row>
        <row r="8640">
          <cell r="B8640" t="str">
            <v>12023-00026000</v>
          </cell>
        </row>
        <row r="8641">
          <cell r="B8641" t="str">
            <v>12023-00026000</v>
          </cell>
        </row>
        <row r="8642">
          <cell r="B8642" t="str">
            <v>12023-00026000</v>
          </cell>
        </row>
        <row r="8643">
          <cell r="B8643" t="str">
            <v>12023-00026000</v>
          </cell>
        </row>
        <row r="8644">
          <cell r="B8644" t="str">
            <v>12023-00026000</v>
          </cell>
        </row>
        <row r="8645">
          <cell r="B8645" t="str">
            <v>12023-00026000</v>
          </cell>
        </row>
        <row r="8646">
          <cell r="B8646" t="str">
            <v>12023-00026000</v>
          </cell>
        </row>
        <row r="8647">
          <cell r="B8647" t="str">
            <v>12023-00026000</v>
          </cell>
        </row>
        <row r="8648">
          <cell r="B8648" t="str">
            <v>12023-00026000</v>
          </cell>
        </row>
        <row r="8649">
          <cell r="B8649" t="str">
            <v>12023-00026000</v>
          </cell>
        </row>
        <row r="8650">
          <cell r="B8650" t="str">
            <v>12023-00026000</v>
          </cell>
        </row>
        <row r="8651">
          <cell r="B8651" t="str">
            <v>12023-00026000</v>
          </cell>
        </row>
        <row r="8652">
          <cell r="B8652" t="str">
            <v>12023-00026000</v>
          </cell>
        </row>
        <row r="8653">
          <cell r="B8653" t="str">
            <v>11G233222511150</v>
          </cell>
        </row>
        <row r="8654">
          <cell r="B8654" t="str">
            <v>11G233222511150</v>
          </cell>
        </row>
        <row r="8655">
          <cell r="B8655" t="str">
            <v>11G233222511150</v>
          </cell>
        </row>
        <row r="8656">
          <cell r="B8656" t="str">
            <v>11G233247516150</v>
          </cell>
        </row>
        <row r="8657">
          <cell r="B8657" t="str">
            <v>11G233247516150</v>
          </cell>
        </row>
        <row r="8658">
          <cell r="B8658" t="str">
            <v>11G233247516150</v>
          </cell>
        </row>
        <row r="8659">
          <cell r="B8659" t="str">
            <v>11G233247516150</v>
          </cell>
        </row>
        <row r="8660">
          <cell r="B8660" t="str">
            <v>11G233247516150</v>
          </cell>
        </row>
        <row r="8661">
          <cell r="B8661" t="str">
            <v>11G233247516150</v>
          </cell>
        </row>
        <row r="8662">
          <cell r="B8662" t="str">
            <v>11G233247516150</v>
          </cell>
        </row>
        <row r="8663">
          <cell r="B8663" t="str">
            <v>11G233247516150</v>
          </cell>
        </row>
        <row r="8664">
          <cell r="B8664" t="str">
            <v>11G233247516150</v>
          </cell>
        </row>
        <row r="8665">
          <cell r="B8665" t="str">
            <v>11G233247516150</v>
          </cell>
        </row>
        <row r="8666">
          <cell r="B8666" t="str">
            <v>11G233247516150</v>
          </cell>
        </row>
        <row r="8667">
          <cell r="B8667" t="str">
            <v>11G233247516150</v>
          </cell>
        </row>
        <row r="8668">
          <cell r="B8668" t="str">
            <v>11G233247516150</v>
          </cell>
        </row>
        <row r="8669">
          <cell r="B8669" t="str">
            <v>11G233247516150</v>
          </cell>
        </row>
        <row r="8670">
          <cell r="B8670" t="str">
            <v>11G233247516150</v>
          </cell>
        </row>
        <row r="8671">
          <cell r="B8671" t="str">
            <v>12003-00164300</v>
          </cell>
        </row>
        <row r="8672">
          <cell r="B8672" t="str">
            <v>12003-00164300</v>
          </cell>
        </row>
        <row r="8673">
          <cell r="B8673" t="str">
            <v>12003-00164300</v>
          </cell>
        </row>
        <row r="8674">
          <cell r="B8674" t="str">
            <v>12003-00164300</v>
          </cell>
        </row>
        <row r="8675">
          <cell r="B8675" t="str">
            <v>12003-00164300</v>
          </cell>
        </row>
        <row r="8676">
          <cell r="B8676" t="str">
            <v>12003-00164300</v>
          </cell>
        </row>
        <row r="8677">
          <cell r="B8677" t="str">
            <v>12003-00164300</v>
          </cell>
        </row>
        <row r="8678">
          <cell r="B8678" t="str">
            <v>12003-00164300</v>
          </cell>
        </row>
        <row r="8679">
          <cell r="B8679" t="str">
            <v>12003-00164300</v>
          </cell>
        </row>
        <row r="8680">
          <cell r="B8680" t="str">
            <v>12003-00164300</v>
          </cell>
        </row>
        <row r="8681">
          <cell r="B8681" t="str">
            <v>12003-00164300</v>
          </cell>
        </row>
        <row r="8682">
          <cell r="B8682" t="str">
            <v>12003-00164300</v>
          </cell>
        </row>
        <row r="8683">
          <cell r="B8683" t="str">
            <v>12003-00164300</v>
          </cell>
        </row>
        <row r="8684">
          <cell r="B8684" t="str">
            <v>12003-00164300</v>
          </cell>
        </row>
        <row r="8685">
          <cell r="B8685" t="str">
            <v>12003-00164300</v>
          </cell>
        </row>
        <row r="8686">
          <cell r="B8686" t="str">
            <v>12003-00164300</v>
          </cell>
        </row>
        <row r="8687">
          <cell r="B8687" t="str">
            <v>12003-00164300</v>
          </cell>
        </row>
        <row r="8688">
          <cell r="B8688" t="str">
            <v>12003-00164500</v>
          </cell>
        </row>
        <row r="8689">
          <cell r="B8689" t="str">
            <v>12003-00164500</v>
          </cell>
        </row>
        <row r="8690">
          <cell r="B8690" t="str">
            <v>12003-00164500</v>
          </cell>
        </row>
        <row r="8691">
          <cell r="B8691" t="str">
            <v>12003-00164500</v>
          </cell>
        </row>
        <row r="8692">
          <cell r="B8692" t="str">
            <v>12003-00164500</v>
          </cell>
        </row>
        <row r="8693">
          <cell r="B8693" t="str">
            <v>12003-00164500</v>
          </cell>
        </row>
        <row r="8694">
          <cell r="B8694" t="str">
            <v>12003-00164500</v>
          </cell>
        </row>
        <row r="8695">
          <cell r="B8695" t="str">
            <v>12003-00164500</v>
          </cell>
        </row>
        <row r="8696">
          <cell r="B8696" t="str">
            <v>12003-00164500</v>
          </cell>
        </row>
        <row r="8697">
          <cell r="B8697" t="str">
            <v>12003-00164500</v>
          </cell>
        </row>
        <row r="8698">
          <cell r="B8698" t="str">
            <v>12003-00164500</v>
          </cell>
        </row>
        <row r="8699">
          <cell r="B8699" t="str">
            <v>13NB0HL0L01011</v>
          </cell>
        </row>
        <row r="8700">
          <cell r="B8700" t="str">
            <v>13NB0HL0L01011</v>
          </cell>
        </row>
        <row r="8701">
          <cell r="B8701" t="str">
            <v>13NB0HL0L01011</v>
          </cell>
        </row>
        <row r="8702">
          <cell r="B8702" t="str">
            <v>13NB0HL0L01011</v>
          </cell>
        </row>
        <row r="8703">
          <cell r="B8703" t="str">
            <v>13NB0HL0L01011</v>
          </cell>
        </row>
        <row r="8704">
          <cell r="B8704" t="str">
            <v>13NB0HL0L01011</v>
          </cell>
        </row>
        <row r="8705">
          <cell r="B8705" t="str">
            <v>03013-00060300</v>
          </cell>
        </row>
        <row r="8706">
          <cell r="B8706" t="str">
            <v>03013-00060300</v>
          </cell>
        </row>
        <row r="8707">
          <cell r="B8707" t="str">
            <v>03013-00060300</v>
          </cell>
        </row>
        <row r="8708">
          <cell r="B8708" t="str">
            <v>03013-00060300</v>
          </cell>
        </row>
        <row r="8709">
          <cell r="B8709" t="str">
            <v>03013-00060300</v>
          </cell>
        </row>
        <row r="8710">
          <cell r="B8710" t="str">
            <v>03013-00060300</v>
          </cell>
        </row>
        <row r="8711">
          <cell r="B8711" t="str">
            <v>08200-07032000</v>
          </cell>
        </row>
        <row r="8712">
          <cell r="B8712" t="str">
            <v>08200-07032000</v>
          </cell>
        </row>
        <row r="8713">
          <cell r="B8713" t="str">
            <v>08200-07032000</v>
          </cell>
        </row>
        <row r="8714">
          <cell r="B8714" t="str">
            <v>08200-07032000</v>
          </cell>
        </row>
        <row r="8715">
          <cell r="B8715" t="str">
            <v>08200-07032000</v>
          </cell>
        </row>
        <row r="8716">
          <cell r="B8716" t="str">
            <v>08200-07032000</v>
          </cell>
        </row>
        <row r="8717">
          <cell r="B8717" t="str">
            <v>08200-07032000</v>
          </cell>
        </row>
        <row r="8718">
          <cell r="B8718" t="str">
            <v>08200-07032000</v>
          </cell>
        </row>
        <row r="8719">
          <cell r="B8719" t="str">
            <v>08200-07032000</v>
          </cell>
        </row>
        <row r="8720">
          <cell r="B8720" t="str">
            <v>08200-07032000</v>
          </cell>
        </row>
        <row r="8721">
          <cell r="B8721" t="str">
            <v>08200-07032000</v>
          </cell>
        </row>
        <row r="8722">
          <cell r="B8722" t="str">
            <v>08200-07032000</v>
          </cell>
        </row>
        <row r="8723">
          <cell r="B8723" t="str">
            <v>08200-07032000</v>
          </cell>
        </row>
        <row r="8724">
          <cell r="B8724" t="str">
            <v>12015-00017700</v>
          </cell>
        </row>
        <row r="8725">
          <cell r="B8725" t="str">
            <v>12015-00017700</v>
          </cell>
        </row>
        <row r="8726">
          <cell r="B8726" t="str">
            <v>12015-00017700</v>
          </cell>
        </row>
        <row r="8727">
          <cell r="B8727" t="str">
            <v>12015-00017700</v>
          </cell>
        </row>
        <row r="8728">
          <cell r="B8728" t="str">
            <v>12015-00017700</v>
          </cell>
        </row>
        <row r="8729">
          <cell r="B8729" t="str">
            <v>12015-00017700</v>
          </cell>
        </row>
        <row r="8730">
          <cell r="B8730" t="str">
            <v>12015-00017700</v>
          </cell>
        </row>
        <row r="8731">
          <cell r="B8731" t="str">
            <v>12015-00017700</v>
          </cell>
        </row>
        <row r="8732">
          <cell r="B8732" t="str">
            <v>12015-00017700</v>
          </cell>
        </row>
        <row r="8733">
          <cell r="B8733" t="str">
            <v>12015-00017700</v>
          </cell>
        </row>
        <row r="8734">
          <cell r="B8734" t="str">
            <v>12015-00017700</v>
          </cell>
        </row>
        <row r="8735">
          <cell r="B8735" t="str">
            <v>12015-00017700</v>
          </cell>
        </row>
        <row r="8736">
          <cell r="B8736" t="str">
            <v>12015-00017700</v>
          </cell>
        </row>
        <row r="8737">
          <cell r="B8737" t="str">
            <v>12033-00030700</v>
          </cell>
        </row>
        <row r="8738">
          <cell r="B8738" t="str">
            <v>12033-00030700</v>
          </cell>
        </row>
        <row r="8739">
          <cell r="B8739" t="str">
            <v>12033-00030700</v>
          </cell>
        </row>
        <row r="8740">
          <cell r="B8740" t="str">
            <v>12033-00030700</v>
          </cell>
        </row>
        <row r="8741">
          <cell r="B8741" t="str">
            <v>12033-00030700</v>
          </cell>
        </row>
        <row r="8742">
          <cell r="B8742" t="str">
            <v>12033-00030700</v>
          </cell>
        </row>
        <row r="8743">
          <cell r="B8743" t="str">
            <v>12033-00030700</v>
          </cell>
        </row>
        <row r="8744">
          <cell r="B8744" t="str">
            <v>12033-00030700</v>
          </cell>
        </row>
        <row r="8745">
          <cell r="B8745" t="str">
            <v>12033-00030700</v>
          </cell>
        </row>
        <row r="8746">
          <cell r="B8746" t="str">
            <v>12033-00030700</v>
          </cell>
        </row>
        <row r="8747">
          <cell r="B8747" t="str">
            <v>12033-00030700</v>
          </cell>
        </row>
        <row r="8748">
          <cell r="B8748" t="str">
            <v>12033-00030700</v>
          </cell>
        </row>
        <row r="8749">
          <cell r="B8749" t="str">
            <v>12033-00030700</v>
          </cell>
        </row>
        <row r="8750">
          <cell r="B8750" t="str">
            <v>12033-00030700</v>
          </cell>
        </row>
        <row r="8751">
          <cell r="B8751" t="str">
            <v>12033-00030700</v>
          </cell>
        </row>
        <row r="8752">
          <cell r="B8752" t="str">
            <v>12033-00030700</v>
          </cell>
        </row>
        <row r="8753">
          <cell r="B8753" t="str">
            <v>12033-00030700</v>
          </cell>
        </row>
        <row r="8754">
          <cell r="B8754" t="str">
            <v>12033-00030700</v>
          </cell>
        </row>
        <row r="8755">
          <cell r="B8755" t="str">
            <v>12033-00030700</v>
          </cell>
        </row>
        <row r="8756">
          <cell r="B8756" t="str">
            <v>12033-00030700</v>
          </cell>
        </row>
        <row r="8757">
          <cell r="B8757" t="str">
            <v>12033-00030700</v>
          </cell>
        </row>
        <row r="8758">
          <cell r="B8758" t="str">
            <v>12033-00030700</v>
          </cell>
        </row>
        <row r="8759">
          <cell r="B8759" t="str">
            <v>12033-00030700</v>
          </cell>
        </row>
        <row r="8760">
          <cell r="B8760" t="str">
            <v>12033-00030700</v>
          </cell>
        </row>
        <row r="8761">
          <cell r="B8761" t="str">
            <v>12033-00030700</v>
          </cell>
        </row>
        <row r="8762">
          <cell r="B8762" t="str">
            <v>13020-01372600</v>
          </cell>
        </row>
        <row r="8763">
          <cell r="B8763" t="str">
            <v>13020-01372600</v>
          </cell>
        </row>
        <row r="8764">
          <cell r="B8764" t="str">
            <v>13020-01372600</v>
          </cell>
        </row>
        <row r="8765">
          <cell r="B8765" t="str">
            <v>13020-01372600</v>
          </cell>
        </row>
        <row r="8766">
          <cell r="B8766" t="str">
            <v>13020-01372600</v>
          </cell>
        </row>
        <row r="8767">
          <cell r="B8767" t="str">
            <v>13020-01372600</v>
          </cell>
        </row>
        <row r="8768">
          <cell r="B8768" t="str">
            <v>13020-01372600</v>
          </cell>
        </row>
        <row r="8769">
          <cell r="B8769" t="str">
            <v>13020-01372600</v>
          </cell>
        </row>
        <row r="8770">
          <cell r="B8770" t="str">
            <v>13020-01372600</v>
          </cell>
        </row>
        <row r="8771">
          <cell r="B8771" t="str">
            <v>13020-01372600</v>
          </cell>
        </row>
        <row r="8772">
          <cell r="B8772" t="str">
            <v>13020-01372600</v>
          </cell>
        </row>
        <row r="8773">
          <cell r="B8773" t="str">
            <v>13020-01372600</v>
          </cell>
        </row>
        <row r="8774">
          <cell r="B8774" t="str">
            <v>13020-01372600</v>
          </cell>
        </row>
        <row r="8775">
          <cell r="B8775" t="str">
            <v>13020-01372600</v>
          </cell>
        </row>
        <row r="8776">
          <cell r="B8776" t="str">
            <v>13020-01372600</v>
          </cell>
        </row>
        <row r="8777">
          <cell r="B8777" t="str">
            <v>13020-01372600</v>
          </cell>
        </row>
        <row r="8778">
          <cell r="B8778" t="str">
            <v>13020-01372600</v>
          </cell>
        </row>
        <row r="8779">
          <cell r="B8779" t="str">
            <v>13020-01372600</v>
          </cell>
        </row>
        <row r="8780">
          <cell r="B8780" t="str">
            <v>13020-01372600</v>
          </cell>
        </row>
        <row r="8781">
          <cell r="B8781" t="str">
            <v>13020-01372600</v>
          </cell>
        </row>
        <row r="8782">
          <cell r="B8782" t="str">
            <v>13020-01372600</v>
          </cell>
        </row>
        <row r="8783">
          <cell r="B8783" t="str">
            <v>13020-01372600</v>
          </cell>
        </row>
        <row r="8784">
          <cell r="B8784" t="str">
            <v>13020-01372600</v>
          </cell>
        </row>
        <row r="8785">
          <cell r="B8785" t="str">
            <v>13020-01372600</v>
          </cell>
        </row>
        <row r="8786">
          <cell r="B8786" t="str">
            <v>13020-01372600</v>
          </cell>
        </row>
        <row r="8787">
          <cell r="B8787" t="str">
            <v>13040-00740000</v>
          </cell>
        </row>
        <row r="8788">
          <cell r="B8788" t="str">
            <v>13040-00740000</v>
          </cell>
        </row>
        <row r="8789">
          <cell r="B8789" t="str">
            <v>13040-00740000</v>
          </cell>
        </row>
        <row r="8790">
          <cell r="B8790" t="str">
            <v>13040-00740000</v>
          </cell>
        </row>
        <row r="8791">
          <cell r="B8791" t="str">
            <v>13040-00740000</v>
          </cell>
        </row>
        <row r="8792">
          <cell r="B8792" t="str">
            <v>13040-00740000</v>
          </cell>
        </row>
        <row r="8793">
          <cell r="B8793" t="str">
            <v>13040-00740000</v>
          </cell>
        </row>
        <row r="8794">
          <cell r="B8794" t="str">
            <v>13040-00740000</v>
          </cell>
        </row>
        <row r="8795">
          <cell r="B8795" t="str">
            <v>13040-00740000</v>
          </cell>
        </row>
        <row r="8796">
          <cell r="B8796" t="str">
            <v>13040-00740000</v>
          </cell>
        </row>
        <row r="8797">
          <cell r="B8797" t="str">
            <v>13040-00740000</v>
          </cell>
        </row>
        <row r="8798">
          <cell r="B8798" t="str">
            <v>13040-00740000</v>
          </cell>
        </row>
        <row r="8799">
          <cell r="B8799" t="str">
            <v>13040-00740000</v>
          </cell>
        </row>
        <row r="8800">
          <cell r="B8800" t="str">
            <v>13040-00740000</v>
          </cell>
        </row>
        <row r="8801">
          <cell r="B8801" t="str">
            <v>13040-00740000</v>
          </cell>
        </row>
        <row r="8802">
          <cell r="B8802" t="str">
            <v>13040-00740000</v>
          </cell>
        </row>
        <row r="8803">
          <cell r="B8803" t="str">
            <v>13040-00740000</v>
          </cell>
        </row>
        <row r="8804">
          <cell r="B8804" t="str">
            <v>13040-00740000</v>
          </cell>
        </row>
        <row r="8805">
          <cell r="B8805" t="str">
            <v>13040-00740000</v>
          </cell>
        </row>
        <row r="8806">
          <cell r="B8806" t="str">
            <v>13040-00740000</v>
          </cell>
        </row>
        <row r="8807">
          <cell r="B8807" t="str">
            <v>13040-00740000</v>
          </cell>
        </row>
        <row r="8808">
          <cell r="B8808" t="str">
            <v>13040-00740000</v>
          </cell>
        </row>
        <row r="8809">
          <cell r="B8809" t="str">
            <v>13040-00740000</v>
          </cell>
        </row>
        <row r="8810">
          <cell r="B8810" t="str">
            <v>13040-00740000</v>
          </cell>
        </row>
        <row r="8811">
          <cell r="B8811" t="str">
            <v>13040-00740000</v>
          </cell>
        </row>
        <row r="8812">
          <cell r="B8812" t="str">
            <v>13G02D004000</v>
          </cell>
        </row>
        <row r="8813">
          <cell r="B8813" t="str">
            <v>13G02D004000</v>
          </cell>
        </row>
        <row r="8814">
          <cell r="B8814" t="str">
            <v>13G02D004000</v>
          </cell>
        </row>
        <row r="8815">
          <cell r="B8815" t="str">
            <v>13G02D004000</v>
          </cell>
        </row>
        <row r="8816">
          <cell r="B8816" t="str">
            <v>13G02D004000</v>
          </cell>
        </row>
        <row r="8817">
          <cell r="B8817" t="str">
            <v>13G02D004000</v>
          </cell>
        </row>
        <row r="8818">
          <cell r="B8818" t="str">
            <v>13G02D004000</v>
          </cell>
        </row>
        <row r="8819">
          <cell r="B8819" t="str">
            <v>13G02D004000</v>
          </cell>
        </row>
        <row r="8820">
          <cell r="B8820" t="str">
            <v>13G02D004000</v>
          </cell>
        </row>
        <row r="8821">
          <cell r="B8821" t="str">
            <v>13G02D004000</v>
          </cell>
        </row>
        <row r="8822">
          <cell r="B8822" t="str">
            <v>13G02D004000</v>
          </cell>
        </row>
        <row r="8823">
          <cell r="B8823" t="str">
            <v>13G02D004000</v>
          </cell>
        </row>
        <row r="8824">
          <cell r="B8824" t="str">
            <v>13G02D004000</v>
          </cell>
        </row>
        <row r="8825">
          <cell r="B8825" t="str">
            <v>13G02D004000</v>
          </cell>
        </row>
        <row r="8826">
          <cell r="B8826" t="str">
            <v>13G02D004000</v>
          </cell>
        </row>
        <row r="8827">
          <cell r="B8827" t="str">
            <v>13G02D004000</v>
          </cell>
        </row>
        <row r="8828">
          <cell r="B8828" t="str">
            <v>13G02D004000</v>
          </cell>
        </row>
        <row r="8829">
          <cell r="B8829" t="str">
            <v>13G02D004000</v>
          </cell>
        </row>
        <row r="8830">
          <cell r="B8830" t="str">
            <v>13G02D004000</v>
          </cell>
        </row>
        <row r="8831">
          <cell r="B8831" t="str">
            <v>13G02D004000</v>
          </cell>
        </row>
        <row r="8832">
          <cell r="B8832" t="str">
            <v>13G02D004000</v>
          </cell>
        </row>
        <row r="8833">
          <cell r="B8833" t="str">
            <v>13G02D004000</v>
          </cell>
        </row>
        <row r="8834">
          <cell r="B8834" t="str">
            <v>13G02D004000</v>
          </cell>
        </row>
        <row r="8835">
          <cell r="B8835" t="str">
            <v>13G02D004000</v>
          </cell>
        </row>
        <row r="8836">
          <cell r="B8836" t="str">
            <v>13G02D004000</v>
          </cell>
        </row>
        <row r="8837">
          <cell r="B8837" t="str">
            <v>13NB0HE1L04011</v>
          </cell>
        </row>
        <row r="8838">
          <cell r="B8838" t="str">
            <v>13NB0HE1L04011</v>
          </cell>
        </row>
        <row r="8839">
          <cell r="B8839" t="str">
            <v>13NB0HE1L04011</v>
          </cell>
        </row>
        <row r="8840">
          <cell r="B8840" t="str">
            <v>13NB0HE1L04011</v>
          </cell>
        </row>
        <row r="8841">
          <cell r="B8841" t="str">
            <v>13NB0HE1L04011</v>
          </cell>
        </row>
        <row r="8842">
          <cell r="B8842" t="str">
            <v>13NB0HE1L04011</v>
          </cell>
        </row>
        <row r="8843">
          <cell r="B8843" t="str">
            <v>13NB0HE1L04011</v>
          </cell>
        </row>
        <row r="8844">
          <cell r="B8844" t="str">
            <v>13NB0HE1L04011</v>
          </cell>
        </row>
        <row r="8845">
          <cell r="B8845" t="str">
            <v>13NB0HE1L04011</v>
          </cell>
        </row>
        <row r="8846">
          <cell r="B8846" t="str">
            <v>13NB0HE1L04011</v>
          </cell>
        </row>
        <row r="8847">
          <cell r="B8847" t="str">
            <v>13NB0HE1L04011</v>
          </cell>
        </row>
        <row r="8848">
          <cell r="B8848" t="str">
            <v>13NB0HE1L04011</v>
          </cell>
        </row>
        <row r="8849">
          <cell r="B8849" t="str">
            <v>13NB0HE1L04011</v>
          </cell>
        </row>
        <row r="8850">
          <cell r="B8850" t="str">
            <v>13NB0HE1L04011</v>
          </cell>
        </row>
        <row r="8851">
          <cell r="B8851" t="str">
            <v>13NB0HE1L04011</v>
          </cell>
        </row>
        <row r="8852">
          <cell r="B8852" t="str">
            <v>13NB0HE1L04011</v>
          </cell>
        </row>
        <row r="8853">
          <cell r="B8853" t="str">
            <v>13NB0HE1L04011</v>
          </cell>
        </row>
        <row r="8854">
          <cell r="B8854" t="str">
            <v>13NB0HE1L04011</v>
          </cell>
        </row>
        <row r="8855">
          <cell r="B8855" t="str">
            <v>13NB0HE1L04011</v>
          </cell>
        </row>
        <row r="8856">
          <cell r="B8856" t="str">
            <v>13NB0HE1L04011</v>
          </cell>
        </row>
        <row r="8857">
          <cell r="B8857" t="str">
            <v>13NB0HE1L04011</v>
          </cell>
        </row>
        <row r="8858">
          <cell r="B8858" t="str">
            <v>13NB0HE1L04011</v>
          </cell>
        </row>
        <row r="8859">
          <cell r="B8859" t="str">
            <v>13NB0HE1L04011</v>
          </cell>
        </row>
        <row r="8860">
          <cell r="B8860" t="str">
            <v>13NB0HE1L04011</v>
          </cell>
        </row>
        <row r="8861">
          <cell r="B8861" t="str">
            <v>13NB0HE1L04011</v>
          </cell>
        </row>
        <row r="8862">
          <cell r="B8862" t="str">
            <v>13NB0HE1L04021</v>
          </cell>
        </row>
        <row r="8863">
          <cell r="B8863" t="str">
            <v>13NB0HE1L04021</v>
          </cell>
        </row>
        <row r="8864">
          <cell r="B8864" t="str">
            <v>07013-00060300</v>
          </cell>
        </row>
        <row r="8865">
          <cell r="B8865" t="str">
            <v>07013-00060300</v>
          </cell>
        </row>
        <row r="8866">
          <cell r="B8866" t="str">
            <v>07013-00060300</v>
          </cell>
        </row>
        <row r="8867">
          <cell r="B8867" t="str">
            <v>07013-00060300</v>
          </cell>
        </row>
        <row r="8868">
          <cell r="B8868" t="str">
            <v>07013-00060300</v>
          </cell>
        </row>
        <row r="8869">
          <cell r="B8869" t="str">
            <v>07013-00060300</v>
          </cell>
        </row>
        <row r="8870">
          <cell r="B8870" t="str">
            <v>07013-00060300</v>
          </cell>
        </row>
        <row r="8871">
          <cell r="B8871" t="str">
            <v>07013-00060300</v>
          </cell>
        </row>
        <row r="8872">
          <cell r="B8872" t="str">
            <v>07013-00060300</v>
          </cell>
        </row>
        <row r="8873">
          <cell r="B8873" t="str">
            <v>07013-00060300</v>
          </cell>
        </row>
        <row r="8874">
          <cell r="B8874" t="str">
            <v>07013-00060300</v>
          </cell>
        </row>
        <row r="8875">
          <cell r="B8875" t="str">
            <v>07013-00060300</v>
          </cell>
        </row>
        <row r="8876">
          <cell r="B8876" t="str">
            <v>07013-00060300</v>
          </cell>
        </row>
        <row r="8877">
          <cell r="B8877" t="str">
            <v>07013-00060300</v>
          </cell>
        </row>
        <row r="8878">
          <cell r="B8878" t="str">
            <v>07013-00060300</v>
          </cell>
        </row>
        <row r="8879">
          <cell r="B8879" t="str">
            <v>07013-00060300</v>
          </cell>
        </row>
        <row r="8880">
          <cell r="B8880" t="str">
            <v>07013-00060300</v>
          </cell>
        </row>
        <row r="8881">
          <cell r="B8881" t="str">
            <v>07013-00060300</v>
          </cell>
        </row>
        <row r="8882">
          <cell r="B8882" t="str">
            <v>07013-00060300</v>
          </cell>
        </row>
        <row r="8883">
          <cell r="B8883" t="str">
            <v>07013-00060300</v>
          </cell>
        </row>
        <row r="8884">
          <cell r="B8884" t="str">
            <v>07013-00060300</v>
          </cell>
        </row>
        <row r="8885">
          <cell r="B8885" t="str">
            <v>07013-00060300</v>
          </cell>
        </row>
        <row r="8886">
          <cell r="B8886" t="str">
            <v>07013-00060300</v>
          </cell>
        </row>
        <row r="8887">
          <cell r="B8887" t="str">
            <v>07013-00060300</v>
          </cell>
        </row>
        <row r="8888">
          <cell r="B8888" t="str">
            <v>07013-00060300</v>
          </cell>
        </row>
        <row r="8889">
          <cell r="B8889" t="str">
            <v>07013-00060300</v>
          </cell>
        </row>
        <row r="8890">
          <cell r="B8890" t="str">
            <v>07013-00060300</v>
          </cell>
        </row>
        <row r="8891">
          <cell r="B8891" t="str">
            <v>07013-00060300</v>
          </cell>
        </row>
        <row r="8892">
          <cell r="B8892" t="str">
            <v>07013-00060300</v>
          </cell>
        </row>
        <row r="8893">
          <cell r="B8893" t="str">
            <v>07013-00060300</v>
          </cell>
        </row>
        <row r="8894">
          <cell r="B8894" t="str">
            <v>07013-00060300</v>
          </cell>
        </row>
        <row r="8895">
          <cell r="B8895" t="str">
            <v>07013-00060300</v>
          </cell>
        </row>
        <row r="8896">
          <cell r="B8896" t="str">
            <v>07024-01152200</v>
          </cell>
        </row>
        <row r="8897">
          <cell r="B8897" t="str">
            <v>07024-01152200</v>
          </cell>
        </row>
        <row r="8898">
          <cell r="B8898" t="str">
            <v>07024-01152200</v>
          </cell>
        </row>
        <row r="8899">
          <cell r="B8899" t="str">
            <v>07024-01152200</v>
          </cell>
        </row>
        <row r="8900">
          <cell r="B8900" t="str">
            <v>07024-01152200</v>
          </cell>
        </row>
        <row r="8901">
          <cell r="B8901" t="str">
            <v>07024-01152200</v>
          </cell>
        </row>
        <row r="8902">
          <cell r="B8902" t="str">
            <v>07024-01152200</v>
          </cell>
        </row>
        <row r="8903">
          <cell r="B8903" t="str">
            <v>07024-01152200</v>
          </cell>
        </row>
        <row r="8904">
          <cell r="B8904" t="str">
            <v>07024-01152200</v>
          </cell>
        </row>
        <row r="8905">
          <cell r="B8905" t="str">
            <v>07024-01152200</v>
          </cell>
        </row>
        <row r="8906">
          <cell r="B8906" t="str">
            <v>07024-01152200</v>
          </cell>
        </row>
        <row r="8907">
          <cell r="B8907" t="str">
            <v>07024-01152200</v>
          </cell>
        </row>
        <row r="8908">
          <cell r="B8908" t="str">
            <v>07024-01152200</v>
          </cell>
        </row>
        <row r="8909">
          <cell r="B8909" t="str">
            <v>07024-01152200</v>
          </cell>
        </row>
        <row r="8910">
          <cell r="B8910" t="str">
            <v>07024-01152200</v>
          </cell>
        </row>
        <row r="8911">
          <cell r="B8911" t="str">
            <v>07024-01152200</v>
          </cell>
        </row>
        <row r="8912">
          <cell r="B8912" t="str">
            <v>07024-01152200</v>
          </cell>
        </row>
        <row r="8913">
          <cell r="B8913" t="str">
            <v>07024-01152200</v>
          </cell>
        </row>
        <row r="8914">
          <cell r="B8914" t="str">
            <v>07024-01152200</v>
          </cell>
        </row>
        <row r="8915">
          <cell r="B8915" t="str">
            <v>07024-01152200</v>
          </cell>
        </row>
        <row r="8916">
          <cell r="B8916" t="str">
            <v>07024-01152200</v>
          </cell>
        </row>
        <row r="8917">
          <cell r="B8917" t="str">
            <v>07024-01152200</v>
          </cell>
        </row>
        <row r="8918">
          <cell r="B8918" t="str">
            <v>07024-01152200</v>
          </cell>
        </row>
        <row r="8919">
          <cell r="B8919" t="str">
            <v>07024-01152200</v>
          </cell>
        </row>
        <row r="8920">
          <cell r="B8920" t="str">
            <v>07024-01152200</v>
          </cell>
        </row>
        <row r="8921">
          <cell r="B8921" t="str">
            <v>07024-01152200</v>
          </cell>
        </row>
        <row r="8922">
          <cell r="B8922" t="str">
            <v>07024-01152200</v>
          </cell>
        </row>
        <row r="8923">
          <cell r="B8923" t="str">
            <v>07024-01152200</v>
          </cell>
        </row>
        <row r="8924">
          <cell r="B8924" t="str">
            <v>07024-01152200</v>
          </cell>
        </row>
        <row r="8925">
          <cell r="B8925" t="str">
            <v>07024-01152200</v>
          </cell>
        </row>
        <row r="8926">
          <cell r="B8926" t="str">
            <v>07024-01152200</v>
          </cell>
        </row>
        <row r="8927">
          <cell r="B8927" t="str">
            <v>07024-01152200</v>
          </cell>
        </row>
        <row r="8928">
          <cell r="B8928" t="str">
            <v>07024-01152200</v>
          </cell>
        </row>
        <row r="8929">
          <cell r="B8929" t="str">
            <v>07024-01152200</v>
          </cell>
        </row>
        <row r="8930">
          <cell r="B8930" t="str">
            <v>07024-01152200</v>
          </cell>
        </row>
        <row r="8931">
          <cell r="B8931" t="str">
            <v>07024-01152200</v>
          </cell>
        </row>
        <row r="8932">
          <cell r="B8932" t="str">
            <v>07024-01152200</v>
          </cell>
        </row>
        <row r="8933">
          <cell r="B8933" t="str">
            <v>06016-01300000</v>
          </cell>
        </row>
        <row r="8934">
          <cell r="B8934" t="str">
            <v>06016-01300000</v>
          </cell>
        </row>
        <row r="8935">
          <cell r="B8935" t="str">
            <v>06016-01300000</v>
          </cell>
        </row>
        <row r="8936">
          <cell r="B8936" t="str">
            <v>06016-01300000</v>
          </cell>
        </row>
        <row r="8937">
          <cell r="B8937" t="str">
            <v>06016-01300000</v>
          </cell>
        </row>
        <row r="8938">
          <cell r="B8938" t="str">
            <v>06016-01300000</v>
          </cell>
        </row>
        <row r="8939">
          <cell r="B8939" t="str">
            <v>06016-01300000</v>
          </cell>
        </row>
        <row r="8940">
          <cell r="B8940" t="str">
            <v>06016-01300000</v>
          </cell>
        </row>
        <row r="8941">
          <cell r="B8941" t="str">
            <v>06016-01300000</v>
          </cell>
        </row>
        <row r="8942">
          <cell r="B8942" t="str">
            <v>06016-01300000</v>
          </cell>
        </row>
        <row r="8943">
          <cell r="B8943" t="str">
            <v>06016-01300000</v>
          </cell>
        </row>
        <row r="8944">
          <cell r="B8944" t="str">
            <v>06016-01300000</v>
          </cell>
        </row>
        <row r="8945">
          <cell r="B8945" t="str">
            <v>06016-01300000</v>
          </cell>
        </row>
        <row r="8946">
          <cell r="B8946" t="str">
            <v>06016-01300000</v>
          </cell>
        </row>
        <row r="8947">
          <cell r="B8947" t="str">
            <v>06016-01300000</v>
          </cell>
        </row>
        <row r="8948">
          <cell r="B8948" t="str">
            <v>06016-01300000</v>
          </cell>
        </row>
        <row r="8949">
          <cell r="B8949" t="str">
            <v>06016-01300000</v>
          </cell>
        </row>
        <row r="8950">
          <cell r="B8950" t="str">
            <v>06016-01300000</v>
          </cell>
        </row>
        <row r="8951">
          <cell r="B8951" t="str">
            <v>06016-01300000</v>
          </cell>
        </row>
        <row r="8952">
          <cell r="B8952" t="str">
            <v>06016-01300000</v>
          </cell>
        </row>
        <row r="8953">
          <cell r="B8953" t="str">
            <v>06016-01300000</v>
          </cell>
        </row>
        <row r="8954">
          <cell r="B8954" t="str">
            <v>06016-01300000</v>
          </cell>
        </row>
        <row r="8955">
          <cell r="B8955" t="str">
            <v>06016-01300000</v>
          </cell>
        </row>
        <row r="8956">
          <cell r="B8956" t="str">
            <v>06016-01300000</v>
          </cell>
        </row>
        <row r="8957">
          <cell r="B8957" t="str">
            <v>06016-01300000</v>
          </cell>
        </row>
        <row r="8958">
          <cell r="B8958" t="str">
            <v>06016-01300000</v>
          </cell>
        </row>
        <row r="8959">
          <cell r="B8959" t="str">
            <v>06016-01300000</v>
          </cell>
        </row>
        <row r="8960">
          <cell r="B8960" t="str">
            <v>06016-01300000</v>
          </cell>
        </row>
        <row r="8961">
          <cell r="B8961" t="str">
            <v>06016-01300000</v>
          </cell>
        </row>
        <row r="8962">
          <cell r="B8962" t="str">
            <v>06016-01300000</v>
          </cell>
        </row>
        <row r="8963">
          <cell r="B8963" t="str">
            <v>06016-01300000</v>
          </cell>
        </row>
        <row r="8964">
          <cell r="B8964" t="str">
            <v>06016-01300000</v>
          </cell>
        </row>
        <row r="8965">
          <cell r="B8965" t="str">
            <v>06016-01300000</v>
          </cell>
        </row>
        <row r="8966">
          <cell r="B8966" t="str">
            <v>06016-01300000</v>
          </cell>
        </row>
        <row r="8967">
          <cell r="B8967" t="str">
            <v>06016-01300000</v>
          </cell>
        </row>
        <row r="8968">
          <cell r="B8968" t="str">
            <v>06021-00270000</v>
          </cell>
        </row>
        <row r="8969">
          <cell r="B8969" t="str">
            <v>06023-00330000</v>
          </cell>
        </row>
        <row r="8970">
          <cell r="B8970" t="str">
            <v>06023-00330000</v>
          </cell>
        </row>
        <row r="8971">
          <cell r="B8971" t="str">
            <v>06023-00330000</v>
          </cell>
        </row>
        <row r="8972">
          <cell r="B8972" t="str">
            <v>06023-00330000</v>
          </cell>
        </row>
        <row r="8973">
          <cell r="B8973" t="str">
            <v>06023-00330000</v>
          </cell>
        </row>
        <row r="8974">
          <cell r="B8974" t="str">
            <v>06023-00330000</v>
          </cell>
        </row>
        <row r="8975">
          <cell r="B8975" t="str">
            <v>06023-00330000</v>
          </cell>
        </row>
        <row r="8976">
          <cell r="B8976" t="str">
            <v>06023-00330000</v>
          </cell>
        </row>
        <row r="8977">
          <cell r="B8977" t="str">
            <v>06023-00330000</v>
          </cell>
        </row>
        <row r="8978">
          <cell r="B8978" t="str">
            <v>06023-00330000</v>
          </cell>
        </row>
        <row r="8979">
          <cell r="B8979" t="str">
            <v>06023-00330000</v>
          </cell>
        </row>
        <row r="8980">
          <cell r="B8980" t="str">
            <v>06023-00330000</v>
          </cell>
        </row>
        <row r="8981">
          <cell r="B8981" t="str">
            <v>06023-00330000</v>
          </cell>
        </row>
        <row r="8982">
          <cell r="B8982" t="str">
            <v>06023-00330000</v>
          </cell>
        </row>
        <row r="8983">
          <cell r="B8983" t="str">
            <v>06023-00330000</v>
          </cell>
        </row>
        <row r="8984">
          <cell r="B8984" t="str">
            <v>06023-00330000</v>
          </cell>
        </row>
        <row r="8985">
          <cell r="B8985" t="str">
            <v>06023-00330000</v>
          </cell>
        </row>
        <row r="8986">
          <cell r="B8986" t="str">
            <v>06023-00330000</v>
          </cell>
        </row>
        <row r="8987">
          <cell r="B8987" t="str">
            <v>06053-00510100</v>
          </cell>
        </row>
        <row r="8988">
          <cell r="B8988" t="str">
            <v>06053-00510100</v>
          </cell>
        </row>
        <row r="8989">
          <cell r="B8989" t="str">
            <v>06053-00510100</v>
          </cell>
        </row>
        <row r="8990">
          <cell r="B8990" t="str">
            <v>06053-00510100</v>
          </cell>
        </row>
        <row r="8991">
          <cell r="B8991" t="str">
            <v>06053-00510100</v>
          </cell>
        </row>
        <row r="8992">
          <cell r="B8992" t="str">
            <v>06053-00510100</v>
          </cell>
        </row>
        <row r="8993">
          <cell r="B8993" t="str">
            <v>07005-00660800</v>
          </cell>
        </row>
        <row r="8994">
          <cell r="B8994" t="str">
            <v>07005-00660800</v>
          </cell>
        </row>
        <row r="8995">
          <cell r="B8995" t="str">
            <v>07005-00660800</v>
          </cell>
        </row>
        <row r="8996">
          <cell r="B8996" t="str">
            <v>07005-00660800</v>
          </cell>
        </row>
        <row r="8997">
          <cell r="B8997" t="str">
            <v>07005-00660800</v>
          </cell>
        </row>
        <row r="8998">
          <cell r="B8998" t="str">
            <v>07005-00660800</v>
          </cell>
        </row>
        <row r="8999">
          <cell r="B8999" t="str">
            <v>07005-A0260000</v>
          </cell>
        </row>
        <row r="9000">
          <cell r="B9000" t="str">
            <v>07005-A0260000</v>
          </cell>
        </row>
        <row r="9001">
          <cell r="B9001" t="str">
            <v>07005-A0260000</v>
          </cell>
        </row>
        <row r="9002">
          <cell r="B9002" t="str">
            <v>07005-A0260000</v>
          </cell>
        </row>
        <row r="9003">
          <cell r="B9003" t="str">
            <v>07005-A0260000</v>
          </cell>
        </row>
        <row r="9004">
          <cell r="B9004" t="str">
            <v>07005-A0260000</v>
          </cell>
        </row>
        <row r="9005">
          <cell r="B9005" t="str">
            <v>07005-A0260000</v>
          </cell>
        </row>
        <row r="9006">
          <cell r="B9006" t="str">
            <v>07005-A0260000</v>
          </cell>
        </row>
        <row r="9007">
          <cell r="B9007" t="str">
            <v>07005-A0260000</v>
          </cell>
        </row>
        <row r="9008">
          <cell r="B9008" t="str">
            <v>07005-A0260000</v>
          </cell>
        </row>
        <row r="9009">
          <cell r="B9009" t="str">
            <v>07005-A0260000</v>
          </cell>
        </row>
        <row r="9010">
          <cell r="B9010" t="str">
            <v>07005-A0260000</v>
          </cell>
        </row>
        <row r="9011">
          <cell r="B9011" t="str">
            <v>07005-A0260000</v>
          </cell>
        </row>
        <row r="9012">
          <cell r="B9012" t="str">
            <v>07005-A0260000</v>
          </cell>
        </row>
        <row r="9013">
          <cell r="B9013" t="str">
            <v>07005-A0260000</v>
          </cell>
        </row>
        <row r="9014">
          <cell r="B9014" t="str">
            <v>07005-A0260000</v>
          </cell>
        </row>
        <row r="9015">
          <cell r="B9015" t="str">
            <v>07005-A0260000</v>
          </cell>
        </row>
        <row r="9016">
          <cell r="B9016" t="str">
            <v>07005-A0260000</v>
          </cell>
        </row>
        <row r="9017">
          <cell r="B9017" t="str">
            <v>10102-00383000</v>
          </cell>
        </row>
        <row r="9018">
          <cell r="B9018" t="str">
            <v>10102-00383000</v>
          </cell>
        </row>
        <row r="9019">
          <cell r="B9019" t="str">
            <v>10102-00383000</v>
          </cell>
        </row>
        <row r="9020">
          <cell r="B9020" t="str">
            <v>10102-00383000</v>
          </cell>
        </row>
        <row r="9021">
          <cell r="B9021" t="str">
            <v>10102-00383000</v>
          </cell>
        </row>
        <row r="9022">
          <cell r="B9022" t="str">
            <v>10102-00383000</v>
          </cell>
        </row>
        <row r="9023">
          <cell r="B9023" t="str">
            <v>10102-00383000</v>
          </cell>
        </row>
        <row r="9024">
          <cell r="B9024" t="str">
            <v>10102-00383000</v>
          </cell>
        </row>
        <row r="9025">
          <cell r="B9025" t="str">
            <v>10102-00383000</v>
          </cell>
        </row>
        <row r="9026">
          <cell r="B9026" t="str">
            <v>10102-00383000</v>
          </cell>
        </row>
        <row r="9027">
          <cell r="B9027" t="str">
            <v>10102-00383000</v>
          </cell>
        </row>
        <row r="9028">
          <cell r="B9028" t="str">
            <v>10102-00383000</v>
          </cell>
        </row>
        <row r="9029">
          <cell r="B9029" t="str">
            <v>10102-00383000</v>
          </cell>
        </row>
        <row r="9030">
          <cell r="B9030" t="str">
            <v>10G21256R014070</v>
          </cell>
        </row>
        <row r="9031">
          <cell r="B9031" t="str">
            <v>10G21256R014070</v>
          </cell>
        </row>
        <row r="9032">
          <cell r="B9032" t="str">
            <v>10G21256R014070</v>
          </cell>
        </row>
        <row r="9033">
          <cell r="B9033" t="str">
            <v>10G21256R014070</v>
          </cell>
        </row>
        <row r="9034">
          <cell r="B9034" t="str">
            <v>10G21256R014010</v>
          </cell>
        </row>
        <row r="9035">
          <cell r="B9035" t="str">
            <v>10G21256R014010</v>
          </cell>
        </row>
        <row r="9036">
          <cell r="B9036" t="str">
            <v>10G21256R014010</v>
          </cell>
        </row>
        <row r="9037">
          <cell r="B9037" t="str">
            <v>10G21256R014010</v>
          </cell>
        </row>
        <row r="9038">
          <cell r="B9038" t="str">
            <v>10G21256R014010</v>
          </cell>
        </row>
        <row r="9039">
          <cell r="B9039" t="str">
            <v>10G21256R014010</v>
          </cell>
        </row>
        <row r="9040">
          <cell r="B9040" t="str">
            <v>10G21256R014010</v>
          </cell>
        </row>
        <row r="9041">
          <cell r="B9041" t="str">
            <v>10G212110014070</v>
          </cell>
        </row>
        <row r="9042">
          <cell r="B9042" t="str">
            <v>10G212110014070</v>
          </cell>
        </row>
        <row r="9043">
          <cell r="B9043" t="str">
            <v>10G212110014070</v>
          </cell>
        </row>
        <row r="9044">
          <cell r="B9044" t="str">
            <v>10G212110014070</v>
          </cell>
        </row>
        <row r="9045">
          <cell r="B9045" t="str">
            <v>10G212110014070</v>
          </cell>
        </row>
        <row r="9046">
          <cell r="B9046" t="str">
            <v>10G212110014070</v>
          </cell>
        </row>
        <row r="9047">
          <cell r="B9047" t="str">
            <v>10G212110014070</v>
          </cell>
        </row>
        <row r="9048">
          <cell r="B9048" t="str">
            <v>10G212110014070</v>
          </cell>
        </row>
        <row r="9049">
          <cell r="B9049" t="str">
            <v>10G212110014070</v>
          </cell>
        </row>
        <row r="9050">
          <cell r="B9050" t="str">
            <v>10G212110014070</v>
          </cell>
        </row>
        <row r="9051">
          <cell r="B9051" t="str">
            <v>10G212110014010</v>
          </cell>
        </row>
        <row r="9052">
          <cell r="B9052" t="str">
            <v>10G212110014010</v>
          </cell>
        </row>
        <row r="9053">
          <cell r="B9053" t="str">
            <v>10G212110014010</v>
          </cell>
        </row>
        <row r="9054">
          <cell r="B9054" t="str">
            <v>10G212110014010</v>
          </cell>
        </row>
        <row r="9055">
          <cell r="B9055" t="str">
            <v>10G21256R014020</v>
          </cell>
        </row>
        <row r="9056">
          <cell r="B9056" t="str">
            <v>10G21256R014020</v>
          </cell>
        </row>
        <row r="9057">
          <cell r="B9057" t="str">
            <v>10G21256R014020</v>
          </cell>
        </row>
        <row r="9058">
          <cell r="B9058" t="str">
            <v>11G232247525150</v>
          </cell>
        </row>
        <row r="9059">
          <cell r="B9059" t="str">
            <v>11G232247525150</v>
          </cell>
        </row>
        <row r="9060">
          <cell r="B9060" t="str">
            <v>11G232247525150</v>
          </cell>
        </row>
        <row r="9061">
          <cell r="B9061" t="str">
            <v>11G232247525150</v>
          </cell>
        </row>
        <row r="9062">
          <cell r="B9062" t="str">
            <v>11G232247525150</v>
          </cell>
        </row>
        <row r="9063">
          <cell r="B9063" t="str">
            <v>11G232247525150</v>
          </cell>
        </row>
        <row r="9064">
          <cell r="B9064" t="str">
            <v>11G232247525150</v>
          </cell>
        </row>
        <row r="9065">
          <cell r="B9065" t="str">
            <v>11G232247525150</v>
          </cell>
        </row>
        <row r="9066">
          <cell r="B9066" t="str">
            <v>11G233110414150</v>
          </cell>
        </row>
        <row r="9067">
          <cell r="B9067" t="str">
            <v>11G233110414150</v>
          </cell>
        </row>
        <row r="9068">
          <cell r="B9068" t="str">
            <v>11G233110414150</v>
          </cell>
        </row>
        <row r="9069">
          <cell r="B9069" t="str">
            <v>11G233110414150</v>
          </cell>
        </row>
        <row r="9070">
          <cell r="B9070" t="str">
            <v>11G233110414150</v>
          </cell>
        </row>
        <row r="9071">
          <cell r="B9071" t="str">
            <v>11G233110414150</v>
          </cell>
        </row>
        <row r="9072">
          <cell r="B9072" t="str">
            <v>11G233110414150</v>
          </cell>
        </row>
        <row r="9073">
          <cell r="B9073" t="str">
            <v>11G233110414150</v>
          </cell>
        </row>
        <row r="9074">
          <cell r="B9074" t="str">
            <v>11G233110414150</v>
          </cell>
        </row>
        <row r="9075">
          <cell r="B9075" t="str">
            <v>11G233110414150</v>
          </cell>
        </row>
        <row r="9076">
          <cell r="B9076" t="str">
            <v>11G233110414150</v>
          </cell>
        </row>
        <row r="9077">
          <cell r="B9077" t="str">
            <v>11G233110414150</v>
          </cell>
        </row>
        <row r="9078">
          <cell r="B9078" t="str">
            <v>11G233110414150</v>
          </cell>
        </row>
        <row r="9079">
          <cell r="B9079" t="str">
            <v>11G233147314150</v>
          </cell>
        </row>
        <row r="9080">
          <cell r="B9080" t="str">
            <v>11G233147314150</v>
          </cell>
        </row>
        <row r="9081">
          <cell r="B9081" t="str">
            <v>11G233147314150</v>
          </cell>
        </row>
        <row r="9082">
          <cell r="B9082" t="str">
            <v>11G233147314150</v>
          </cell>
        </row>
        <row r="9083">
          <cell r="B9083" t="str">
            <v>11G233147314150</v>
          </cell>
        </row>
        <row r="9084">
          <cell r="B9084" t="str">
            <v>11G233147314150</v>
          </cell>
        </row>
        <row r="9085">
          <cell r="B9085" t="str">
            <v>11G233147314150</v>
          </cell>
        </row>
        <row r="9086">
          <cell r="B9086" t="str">
            <v>11G233147314150</v>
          </cell>
        </row>
        <row r="9087">
          <cell r="B9087" t="str">
            <v>11G233147314150</v>
          </cell>
        </row>
        <row r="9088">
          <cell r="B9088" t="str">
            <v>11G233147314150</v>
          </cell>
        </row>
        <row r="9089">
          <cell r="B9089" t="str">
            <v>11G233147314150</v>
          </cell>
        </row>
        <row r="9090">
          <cell r="B9090" t="str">
            <v>11G233147314150</v>
          </cell>
        </row>
        <row r="9091">
          <cell r="B9091" t="str">
            <v>11G233147314150</v>
          </cell>
        </row>
        <row r="9092">
          <cell r="B9092" t="str">
            <v>11G233147314150</v>
          </cell>
        </row>
        <row r="9093">
          <cell r="B9093" t="str">
            <v>11G233147314150</v>
          </cell>
        </row>
        <row r="9094">
          <cell r="B9094" t="str">
            <v>11G233147314150</v>
          </cell>
        </row>
        <row r="9095">
          <cell r="B9095" t="str">
            <v>11G233147314150</v>
          </cell>
        </row>
        <row r="9096">
          <cell r="B9096" t="str">
            <v>11G233147314150</v>
          </cell>
        </row>
        <row r="9097">
          <cell r="B9097" t="str">
            <v>11G233147314150</v>
          </cell>
        </row>
        <row r="9098">
          <cell r="B9098" t="str">
            <v>11G233147314150</v>
          </cell>
        </row>
        <row r="9099">
          <cell r="B9099" t="str">
            <v>11G233147314150</v>
          </cell>
        </row>
        <row r="9100">
          <cell r="B9100" t="str">
            <v>11G233147314150</v>
          </cell>
        </row>
        <row r="9101">
          <cell r="B9101" t="str">
            <v>11G233147314150</v>
          </cell>
        </row>
        <row r="9102">
          <cell r="B9102" t="str">
            <v>11G233147314150</v>
          </cell>
        </row>
        <row r="9103">
          <cell r="B9103" t="str">
            <v>11G233147314150</v>
          </cell>
        </row>
        <row r="9104">
          <cell r="B9104" t="str">
            <v>11G233147314150</v>
          </cell>
        </row>
        <row r="9105">
          <cell r="B9105" t="str">
            <v>11G233147314150</v>
          </cell>
        </row>
        <row r="9106">
          <cell r="B9106" t="str">
            <v>11G233147314150</v>
          </cell>
        </row>
        <row r="9107">
          <cell r="B9107" t="str">
            <v>11G233147314150</v>
          </cell>
        </row>
        <row r="9108">
          <cell r="B9108" t="str">
            <v>11G233147314150</v>
          </cell>
        </row>
        <row r="9109">
          <cell r="B9109" t="str">
            <v>11G233147314150</v>
          </cell>
        </row>
        <row r="9110">
          <cell r="B9110" t="str">
            <v>11G233147314150</v>
          </cell>
        </row>
        <row r="9111">
          <cell r="B9111" t="str">
            <v>11G233147314150</v>
          </cell>
        </row>
        <row r="9112">
          <cell r="B9112" t="str">
            <v>11G233147314150</v>
          </cell>
        </row>
        <row r="9113">
          <cell r="B9113" t="str">
            <v>11G233147314150</v>
          </cell>
        </row>
        <row r="9114">
          <cell r="B9114" t="str">
            <v>11G233147314150</v>
          </cell>
        </row>
        <row r="9115">
          <cell r="B9115" t="str">
            <v>11G233147314150</v>
          </cell>
        </row>
        <row r="9116">
          <cell r="B9116" t="str">
            <v>11G233147314150</v>
          </cell>
        </row>
        <row r="9117">
          <cell r="B9117" t="str">
            <v>11G233210515150</v>
          </cell>
        </row>
        <row r="9118">
          <cell r="B9118" t="str">
            <v>11G233210515150</v>
          </cell>
        </row>
        <row r="9119">
          <cell r="B9119" t="str">
            <v>11G233210515150</v>
          </cell>
        </row>
        <row r="9120">
          <cell r="B9120" t="str">
            <v>11G233210515150</v>
          </cell>
        </row>
        <row r="9121">
          <cell r="B9121" t="str">
            <v>11G233210515150</v>
          </cell>
        </row>
        <row r="9122">
          <cell r="B9122" t="str">
            <v>11G233210515150</v>
          </cell>
        </row>
        <row r="9123">
          <cell r="B9123" t="str">
            <v>11G233210515150</v>
          </cell>
        </row>
        <row r="9124">
          <cell r="B9124" t="str">
            <v>11G233210515150</v>
          </cell>
        </row>
        <row r="9125">
          <cell r="B9125" t="str">
            <v>13020-00105800</v>
          </cell>
        </row>
        <row r="9126">
          <cell r="B9126" t="str">
            <v>13020-00105800</v>
          </cell>
        </row>
        <row r="9127">
          <cell r="B9127" t="str">
            <v>13020-00105800</v>
          </cell>
        </row>
        <row r="9128">
          <cell r="B9128" t="str">
            <v>13020-00105800</v>
          </cell>
        </row>
        <row r="9129">
          <cell r="B9129" t="str">
            <v>13020-00105800</v>
          </cell>
        </row>
        <row r="9130">
          <cell r="B9130" t="str">
            <v>13020-00105800</v>
          </cell>
        </row>
        <row r="9131">
          <cell r="B9131" t="str">
            <v>13020-00105800</v>
          </cell>
        </row>
        <row r="9132">
          <cell r="B9132" t="str">
            <v>13020-00105800</v>
          </cell>
        </row>
        <row r="9133">
          <cell r="B9133" t="str">
            <v>13020-00105800</v>
          </cell>
        </row>
        <row r="9134">
          <cell r="B9134" t="str">
            <v>13020-00105800</v>
          </cell>
        </row>
        <row r="9135">
          <cell r="B9135" t="str">
            <v>13020-00105800</v>
          </cell>
        </row>
        <row r="9136">
          <cell r="B9136" t="str">
            <v>13020-00105800</v>
          </cell>
        </row>
        <row r="9137">
          <cell r="B9137" t="str">
            <v>13020-00105800</v>
          </cell>
        </row>
        <row r="9138">
          <cell r="B9138" t="str">
            <v>13020-00105800</v>
          </cell>
        </row>
        <row r="9139">
          <cell r="B9139" t="str">
            <v>13020-00105800</v>
          </cell>
        </row>
        <row r="9140">
          <cell r="B9140" t="str">
            <v>13020-00105800</v>
          </cell>
        </row>
        <row r="9141">
          <cell r="B9141" t="str">
            <v>13020-00105800</v>
          </cell>
        </row>
        <row r="9142">
          <cell r="B9142" t="str">
            <v>13020-00105800</v>
          </cell>
        </row>
        <row r="9143">
          <cell r="B9143" t="str">
            <v>13040-00610000</v>
          </cell>
        </row>
        <row r="9144">
          <cell r="B9144" t="str">
            <v>13040-00610000</v>
          </cell>
        </row>
        <row r="9145">
          <cell r="B9145" t="str">
            <v>13040-00610000</v>
          </cell>
        </row>
        <row r="9146">
          <cell r="B9146" t="str">
            <v>13040-00610000</v>
          </cell>
        </row>
        <row r="9147">
          <cell r="B9147" t="str">
            <v>13040-00610000</v>
          </cell>
        </row>
        <row r="9148">
          <cell r="B9148" t="str">
            <v>13040-00610000</v>
          </cell>
        </row>
        <row r="9149">
          <cell r="B9149" t="str">
            <v>13040-00610000</v>
          </cell>
        </row>
        <row r="9150">
          <cell r="B9150" t="str">
            <v>13040-00610000</v>
          </cell>
        </row>
        <row r="9151">
          <cell r="B9151" t="str">
            <v>13040-00610000</v>
          </cell>
        </row>
        <row r="9152">
          <cell r="B9152" t="str">
            <v>13040-00610000</v>
          </cell>
        </row>
        <row r="9153">
          <cell r="B9153" t="str">
            <v>13040-00610000</v>
          </cell>
        </row>
        <row r="9154">
          <cell r="B9154" t="str">
            <v>13040-00610000</v>
          </cell>
        </row>
        <row r="9155">
          <cell r="B9155" t="str">
            <v>13040-00610000</v>
          </cell>
        </row>
        <row r="9156">
          <cell r="B9156" t="str">
            <v>13040-00610000</v>
          </cell>
        </row>
        <row r="9157">
          <cell r="B9157" t="str">
            <v>13040-00610000</v>
          </cell>
        </row>
        <row r="9158">
          <cell r="B9158" t="str">
            <v>13040-00610000</v>
          </cell>
        </row>
        <row r="9159">
          <cell r="B9159" t="str">
            <v>13040-00610000</v>
          </cell>
        </row>
        <row r="9160">
          <cell r="B9160" t="str">
            <v>13040-00610000</v>
          </cell>
        </row>
        <row r="9161">
          <cell r="B9161" t="str">
            <v>13040-00610000</v>
          </cell>
        </row>
        <row r="9162">
          <cell r="B9162" t="str">
            <v>13040-00610000</v>
          </cell>
        </row>
        <row r="9163">
          <cell r="B9163" t="str">
            <v>13040-00610000</v>
          </cell>
        </row>
        <row r="9164">
          <cell r="B9164" t="str">
            <v>13040-00610000</v>
          </cell>
        </row>
        <row r="9165">
          <cell r="B9165" t="str">
            <v>13040-00610000</v>
          </cell>
        </row>
        <row r="9166">
          <cell r="B9166" t="str">
            <v>13040-00610000</v>
          </cell>
        </row>
        <row r="9167">
          <cell r="B9167" t="str">
            <v>13040-00610000</v>
          </cell>
        </row>
        <row r="9168">
          <cell r="B9168" t="str">
            <v>13040-00610000</v>
          </cell>
        </row>
        <row r="9169">
          <cell r="B9169" t="str">
            <v>13040-00610000</v>
          </cell>
        </row>
        <row r="9170">
          <cell r="B9170" t="str">
            <v>13040-00610000</v>
          </cell>
        </row>
        <row r="9171">
          <cell r="B9171" t="str">
            <v>13040-00610000</v>
          </cell>
        </row>
        <row r="9172">
          <cell r="B9172" t="str">
            <v>13040-00610000</v>
          </cell>
        </row>
        <row r="9173">
          <cell r="B9173" t="str">
            <v>13040-00610000</v>
          </cell>
        </row>
        <row r="9174">
          <cell r="B9174" t="str">
            <v>13040-00610000</v>
          </cell>
        </row>
        <row r="9175">
          <cell r="B9175" t="str">
            <v>13040-00610000</v>
          </cell>
        </row>
        <row r="9176">
          <cell r="B9176" t="str">
            <v>13040-00610000</v>
          </cell>
        </row>
        <row r="9177">
          <cell r="B9177" t="str">
            <v>13040-00610000</v>
          </cell>
        </row>
        <row r="9178">
          <cell r="B9178" t="str">
            <v>13040-00610000</v>
          </cell>
        </row>
        <row r="9179">
          <cell r="B9179" t="str">
            <v>13NB0B00L03011</v>
          </cell>
        </row>
        <row r="9180">
          <cell r="B9180" t="str">
            <v>13NB0B00L03011</v>
          </cell>
        </row>
        <row r="9181">
          <cell r="B9181" t="str">
            <v>13NB0B00L03011</v>
          </cell>
        </row>
        <row r="9182">
          <cell r="B9182" t="str">
            <v>13NB0B00L03011</v>
          </cell>
        </row>
        <row r="9183">
          <cell r="B9183" t="str">
            <v>13NB0B00L03011</v>
          </cell>
        </row>
        <row r="9184">
          <cell r="B9184" t="str">
            <v>13NB0B00L03011</v>
          </cell>
        </row>
        <row r="9185">
          <cell r="B9185" t="str">
            <v>13NB0B00L03011</v>
          </cell>
        </row>
        <row r="9186">
          <cell r="B9186" t="str">
            <v>13NB0B00L03011</v>
          </cell>
        </row>
        <row r="9187">
          <cell r="B9187" t="str">
            <v>13NB0B00L03011</v>
          </cell>
        </row>
        <row r="9188">
          <cell r="B9188" t="str">
            <v>13NB0B00L03011</v>
          </cell>
        </row>
        <row r="9189">
          <cell r="B9189" t="str">
            <v>13NB0B00L03011</v>
          </cell>
        </row>
        <row r="9190">
          <cell r="B9190" t="str">
            <v>13NB0B00L03011</v>
          </cell>
        </row>
        <row r="9191">
          <cell r="B9191" t="str">
            <v>13NB0B00L03011</v>
          </cell>
        </row>
        <row r="9192">
          <cell r="B9192" t="str">
            <v>13NB0B00L03011</v>
          </cell>
        </row>
        <row r="9193">
          <cell r="B9193" t="str">
            <v>13NB0B00L03011</v>
          </cell>
        </row>
        <row r="9194">
          <cell r="B9194" t="str">
            <v>13NB0B00L03011</v>
          </cell>
        </row>
        <row r="9195">
          <cell r="B9195" t="str">
            <v>13NB0B00L03011</v>
          </cell>
        </row>
        <row r="9196">
          <cell r="B9196" t="str">
            <v>13NB0B00L03011</v>
          </cell>
        </row>
        <row r="9197">
          <cell r="B9197" t="str">
            <v>13NB0B00L03011</v>
          </cell>
        </row>
        <row r="9198">
          <cell r="B9198" t="str">
            <v>11G233222515150</v>
          </cell>
        </row>
        <row r="9199">
          <cell r="B9199" t="str">
            <v>11G233222515150</v>
          </cell>
        </row>
        <row r="9200">
          <cell r="B9200" t="str">
            <v>11G233222515150</v>
          </cell>
        </row>
        <row r="9201">
          <cell r="B9201" t="str">
            <v>11G233222515150</v>
          </cell>
        </row>
        <row r="9202">
          <cell r="B9202" t="str">
            <v>11G233222515150</v>
          </cell>
        </row>
        <row r="9203">
          <cell r="B9203" t="str">
            <v>11G233222515150</v>
          </cell>
        </row>
        <row r="9204">
          <cell r="B9204" t="str">
            <v>11G233222515150</v>
          </cell>
        </row>
        <row r="9205">
          <cell r="B9205" t="str">
            <v>11G233222515150</v>
          </cell>
        </row>
        <row r="9206">
          <cell r="B9206" t="str">
            <v>11G233222515150</v>
          </cell>
        </row>
        <row r="9207">
          <cell r="B9207" t="str">
            <v>11G233222515150</v>
          </cell>
        </row>
        <row r="9208">
          <cell r="B9208" t="str">
            <v>11G233222515150</v>
          </cell>
        </row>
        <row r="9209">
          <cell r="B9209" t="str">
            <v>11G233222515150</v>
          </cell>
        </row>
        <row r="9210">
          <cell r="B9210" t="str">
            <v>11G233222515150</v>
          </cell>
        </row>
        <row r="9211">
          <cell r="B9211" t="str">
            <v>11G233222515150</v>
          </cell>
        </row>
        <row r="9212">
          <cell r="B9212" t="str">
            <v>11G233222515150</v>
          </cell>
        </row>
        <row r="9213">
          <cell r="B9213" t="str">
            <v>11G233222515150</v>
          </cell>
        </row>
        <row r="9214">
          <cell r="B9214" t="str">
            <v>11G245033014030</v>
          </cell>
        </row>
        <row r="9215">
          <cell r="B9215" t="str">
            <v>11G245033014030</v>
          </cell>
        </row>
        <row r="9216">
          <cell r="B9216" t="str">
            <v>11G245033014030</v>
          </cell>
        </row>
        <row r="9217">
          <cell r="B9217" t="str">
            <v>11G245033014030</v>
          </cell>
        </row>
        <row r="9218">
          <cell r="B9218" t="str">
            <v>11G245033014030</v>
          </cell>
        </row>
        <row r="9219">
          <cell r="B9219" t="str">
            <v>11G245033014030</v>
          </cell>
        </row>
        <row r="9220">
          <cell r="B9220" t="str">
            <v>11G245033014030</v>
          </cell>
        </row>
        <row r="9221">
          <cell r="B9221" t="str">
            <v>11G245033014030</v>
          </cell>
        </row>
        <row r="9222">
          <cell r="B9222" t="str">
            <v>11G245033014030</v>
          </cell>
        </row>
        <row r="9223">
          <cell r="B9223" t="str">
            <v>11G245033014030</v>
          </cell>
        </row>
        <row r="9224">
          <cell r="B9224" t="str">
            <v>11G245033014030</v>
          </cell>
        </row>
        <row r="9225">
          <cell r="B9225" t="str">
            <v>11G245033014030</v>
          </cell>
        </row>
        <row r="9226">
          <cell r="B9226" t="str">
            <v>11G245033014030</v>
          </cell>
        </row>
        <row r="9227">
          <cell r="B9227" t="str">
            <v>11G245033014030</v>
          </cell>
        </row>
        <row r="9228">
          <cell r="B9228" t="str">
            <v>11G245033014030</v>
          </cell>
        </row>
        <row r="9229">
          <cell r="B9229" t="str">
            <v>11G245033014320</v>
          </cell>
        </row>
        <row r="9230">
          <cell r="B9230" t="str">
            <v>11G245033014320</v>
          </cell>
        </row>
        <row r="9231">
          <cell r="B9231" t="str">
            <v>11G245033014320</v>
          </cell>
        </row>
        <row r="9232">
          <cell r="B9232" t="str">
            <v>11G245033014320</v>
          </cell>
        </row>
        <row r="9233">
          <cell r="B9233" t="str">
            <v>07009-00064200</v>
          </cell>
        </row>
        <row r="9234">
          <cell r="B9234" t="str">
            <v>07009-00064200</v>
          </cell>
        </row>
        <row r="9235">
          <cell r="B9235" t="str">
            <v>07009-00064200</v>
          </cell>
        </row>
        <row r="9236">
          <cell r="B9236" t="str">
            <v>07009-00065300</v>
          </cell>
        </row>
        <row r="9237">
          <cell r="B9237" t="str">
            <v>07009-00065300</v>
          </cell>
        </row>
        <row r="9238">
          <cell r="B9238" t="str">
            <v>07009-00065300</v>
          </cell>
        </row>
        <row r="9239">
          <cell r="B9239" t="str">
            <v>07009-00065300</v>
          </cell>
        </row>
        <row r="9240">
          <cell r="B9240" t="str">
            <v>07009-00065300</v>
          </cell>
        </row>
        <row r="9241">
          <cell r="B9241" t="str">
            <v>07024-00850000</v>
          </cell>
        </row>
        <row r="9242">
          <cell r="B9242" t="str">
            <v>07024-00850000</v>
          </cell>
        </row>
        <row r="9243">
          <cell r="B9243" t="str">
            <v>07024-00850000</v>
          </cell>
        </row>
        <row r="9244">
          <cell r="B9244" t="str">
            <v>07024-00850000</v>
          </cell>
        </row>
        <row r="9245">
          <cell r="B9245" t="str">
            <v>07024-00850000</v>
          </cell>
        </row>
        <row r="9246">
          <cell r="B9246" t="str">
            <v>08200-07473000</v>
          </cell>
        </row>
        <row r="9247">
          <cell r="B9247" t="str">
            <v>08200-07473000</v>
          </cell>
        </row>
        <row r="9248">
          <cell r="B9248" t="str">
            <v>08200-07473000</v>
          </cell>
        </row>
        <row r="9249">
          <cell r="B9249" t="str">
            <v>08200-07473000</v>
          </cell>
        </row>
        <row r="9250">
          <cell r="B9250" t="str">
            <v>08200-07473000</v>
          </cell>
        </row>
        <row r="9251">
          <cell r="B9251" t="str">
            <v>08200-07473000</v>
          </cell>
        </row>
        <row r="9252">
          <cell r="B9252" t="str">
            <v>08200-07473000</v>
          </cell>
        </row>
        <row r="9253">
          <cell r="B9253" t="str">
            <v>08200-07473000</v>
          </cell>
        </row>
        <row r="9254">
          <cell r="B9254" t="str">
            <v>08200-07473000</v>
          </cell>
        </row>
        <row r="9255">
          <cell r="B9255" t="str">
            <v>08200-07473000</v>
          </cell>
        </row>
        <row r="9256">
          <cell r="B9256" t="str">
            <v>08200-07473000</v>
          </cell>
        </row>
        <row r="9257">
          <cell r="B9257" t="str">
            <v>08200-07473000</v>
          </cell>
        </row>
        <row r="9258">
          <cell r="B9258" t="str">
            <v>08200-07473000</v>
          </cell>
        </row>
        <row r="9259">
          <cell r="B9259" t="str">
            <v>08200-07473000</v>
          </cell>
        </row>
        <row r="9260">
          <cell r="B9260" t="str">
            <v>08200-07473000</v>
          </cell>
        </row>
        <row r="9261">
          <cell r="B9261" t="str">
            <v>08200-07473000</v>
          </cell>
        </row>
        <row r="9262">
          <cell r="B9262" t="str">
            <v>08200-07473000</v>
          </cell>
        </row>
        <row r="9263">
          <cell r="B9263" t="str">
            <v>08200-07473000</v>
          </cell>
        </row>
        <row r="9264">
          <cell r="B9264" t="str">
            <v>06016-00750100</v>
          </cell>
        </row>
        <row r="9265">
          <cell r="B9265" t="str">
            <v>06016-00750100</v>
          </cell>
        </row>
        <row r="9266">
          <cell r="B9266" t="str">
            <v>06016-00750100</v>
          </cell>
        </row>
        <row r="9267">
          <cell r="B9267" t="str">
            <v>06016-00750100</v>
          </cell>
        </row>
        <row r="9268">
          <cell r="B9268" t="str">
            <v>06016-00750100</v>
          </cell>
        </row>
        <row r="9269">
          <cell r="B9269" t="str">
            <v>06016-00750100</v>
          </cell>
        </row>
        <row r="9270">
          <cell r="B9270" t="str">
            <v>06016-00750100</v>
          </cell>
        </row>
        <row r="9271">
          <cell r="B9271" t="str">
            <v>06016-00750100</v>
          </cell>
        </row>
        <row r="9272">
          <cell r="B9272" t="str">
            <v>06016-00750100</v>
          </cell>
        </row>
        <row r="9273">
          <cell r="B9273" t="str">
            <v>06016-00750100</v>
          </cell>
        </row>
        <row r="9274">
          <cell r="B9274" t="str">
            <v>06016-00750100</v>
          </cell>
        </row>
        <row r="9275">
          <cell r="B9275" t="str">
            <v>06016-00750100</v>
          </cell>
        </row>
        <row r="9276">
          <cell r="B9276" t="str">
            <v>06016-00750100</v>
          </cell>
        </row>
        <row r="9277">
          <cell r="B9277" t="str">
            <v>06016-00750100</v>
          </cell>
        </row>
        <row r="9278">
          <cell r="B9278" t="str">
            <v>06016-00750100</v>
          </cell>
        </row>
        <row r="9279">
          <cell r="B9279" t="str">
            <v>06016-00750100</v>
          </cell>
        </row>
        <row r="9280">
          <cell r="B9280" t="str">
            <v>06016-00750100</v>
          </cell>
        </row>
        <row r="9281">
          <cell r="B9281" t="str">
            <v>06016-00750100</v>
          </cell>
        </row>
        <row r="9282">
          <cell r="B9282" t="str">
            <v>06016-01350000</v>
          </cell>
        </row>
        <row r="9283">
          <cell r="B9283" t="str">
            <v>06016-01350000</v>
          </cell>
        </row>
        <row r="9284">
          <cell r="B9284" t="str">
            <v>06016-01350000</v>
          </cell>
        </row>
        <row r="9285">
          <cell r="B9285" t="str">
            <v>06016-01350000</v>
          </cell>
        </row>
        <row r="9286">
          <cell r="B9286" t="str">
            <v>06016-01350000</v>
          </cell>
        </row>
        <row r="9287">
          <cell r="B9287" t="str">
            <v>06016-01350000</v>
          </cell>
        </row>
        <row r="9288">
          <cell r="B9288" t="str">
            <v>06016-01350000</v>
          </cell>
        </row>
        <row r="9289">
          <cell r="B9289" t="str">
            <v>06016-01350000</v>
          </cell>
        </row>
        <row r="9290">
          <cell r="B9290" t="str">
            <v>06016-01350000</v>
          </cell>
        </row>
        <row r="9291">
          <cell r="B9291" t="str">
            <v>06016-01350000</v>
          </cell>
        </row>
        <row r="9292">
          <cell r="B9292" t="str">
            <v>06016-01350000</v>
          </cell>
        </row>
        <row r="9293">
          <cell r="B9293" t="str">
            <v>06016-01350000</v>
          </cell>
        </row>
        <row r="9294">
          <cell r="B9294" t="str">
            <v>06016-01350000</v>
          </cell>
        </row>
        <row r="9295">
          <cell r="B9295" t="str">
            <v>06016-01350000</v>
          </cell>
        </row>
        <row r="9296">
          <cell r="B9296" t="str">
            <v>06016-01350000</v>
          </cell>
        </row>
        <row r="9297">
          <cell r="B9297" t="str">
            <v>06016-01350000</v>
          </cell>
        </row>
        <row r="9298">
          <cell r="B9298" t="str">
            <v>06016-01350000</v>
          </cell>
        </row>
        <row r="9299">
          <cell r="B9299" t="str">
            <v>06016-01350000</v>
          </cell>
        </row>
        <row r="9300">
          <cell r="B9300" t="str">
            <v>06016-01740100</v>
          </cell>
        </row>
        <row r="9301">
          <cell r="B9301" t="str">
            <v>06016-01740100</v>
          </cell>
        </row>
        <row r="9302">
          <cell r="B9302" t="str">
            <v>06016-01740100</v>
          </cell>
        </row>
        <row r="9303">
          <cell r="B9303" t="str">
            <v>06016-01740100</v>
          </cell>
        </row>
        <row r="9304">
          <cell r="B9304" t="str">
            <v>06016-01740100</v>
          </cell>
        </row>
        <row r="9305">
          <cell r="B9305" t="str">
            <v>06016-01740100</v>
          </cell>
        </row>
        <row r="9306">
          <cell r="B9306" t="str">
            <v>06016-01740100</v>
          </cell>
        </row>
        <row r="9307">
          <cell r="B9307" t="str">
            <v>06016-01740100</v>
          </cell>
        </row>
        <row r="9308">
          <cell r="B9308" t="str">
            <v>06016-01740100</v>
          </cell>
        </row>
        <row r="9309">
          <cell r="B9309" t="str">
            <v>06016-01740100</v>
          </cell>
        </row>
        <row r="9310">
          <cell r="B9310" t="str">
            <v>06016-01740100</v>
          </cell>
        </row>
        <row r="9311">
          <cell r="B9311" t="str">
            <v>06016-01740100</v>
          </cell>
        </row>
        <row r="9312">
          <cell r="B9312" t="str">
            <v>06016-01740100</v>
          </cell>
        </row>
        <row r="9313">
          <cell r="B9313" t="str">
            <v>06016-01740100</v>
          </cell>
        </row>
        <row r="9314">
          <cell r="B9314" t="str">
            <v>06016-01740100</v>
          </cell>
        </row>
        <row r="9315">
          <cell r="B9315" t="str">
            <v>06016-01740100</v>
          </cell>
        </row>
        <row r="9316">
          <cell r="B9316" t="str">
            <v>06016-01740100</v>
          </cell>
        </row>
        <row r="9317">
          <cell r="B9317" t="str">
            <v>06016-01740100</v>
          </cell>
        </row>
        <row r="9318">
          <cell r="B9318" t="str">
            <v>07009-00065500</v>
          </cell>
        </row>
        <row r="9319">
          <cell r="B9319" t="str">
            <v>07009-00065500</v>
          </cell>
        </row>
        <row r="9320">
          <cell r="B9320" t="str">
            <v>07009-00065500</v>
          </cell>
        </row>
        <row r="9321">
          <cell r="B9321" t="str">
            <v>07009-00065500</v>
          </cell>
        </row>
        <row r="9322">
          <cell r="B9322" t="str">
            <v>07009-00065500</v>
          </cell>
        </row>
        <row r="9323">
          <cell r="B9323" t="str">
            <v>07009-00065500</v>
          </cell>
        </row>
        <row r="9324">
          <cell r="B9324" t="str">
            <v>07009-00065500</v>
          </cell>
        </row>
        <row r="9325">
          <cell r="B9325" t="str">
            <v>07009-00065500</v>
          </cell>
        </row>
        <row r="9326">
          <cell r="B9326" t="str">
            <v>07009-00065500</v>
          </cell>
        </row>
        <row r="9327">
          <cell r="B9327" t="str">
            <v>07009-00065500</v>
          </cell>
        </row>
        <row r="9328">
          <cell r="B9328" t="str">
            <v>07009-00065500</v>
          </cell>
        </row>
        <row r="9329">
          <cell r="B9329" t="str">
            <v>07009-00065500</v>
          </cell>
        </row>
        <row r="9330">
          <cell r="B9330" t="str">
            <v>07009-00065500</v>
          </cell>
        </row>
        <row r="9331">
          <cell r="B9331" t="str">
            <v>10G211100017030</v>
          </cell>
        </row>
        <row r="9332">
          <cell r="B9332" t="str">
            <v>10G211100017030</v>
          </cell>
        </row>
        <row r="9333">
          <cell r="B9333" t="str">
            <v>10G211100017030</v>
          </cell>
        </row>
        <row r="9334">
          <cell r="B9334" t="str">
            <v>10G211100017030</v>
          </cell>
        </row>
        <row r="9335">
          <cell r="B9335" t="str">
            <v>10G211100017030</v>
          </cell>
        </row>
        <row r="9336">
          <cell r="B9336" t="str">
            <v>10G211100017030</v>
          </cell>
        </row>
        <row r="9337">
          <cell r="B9337" t="str">
            <v>10G211100017030</v>
          </cell>
        </row>
        <row r="9338">
          <cell r="B9338" t="str">
            <v>10G211100017030</v>
          </cell>
        </row>
        <row r="9339">
          <cell r="B9339" t="str">
            <v>10G211100017030</v>
          </cell>
        </row>
        <row r="9340">
          <cell r="B9340" t="str">
            <v>10G211100017030</v>
          </cell>
        </row>
        <row r="9341">
          <cell r="B9341" t="str">
            <v>10G211100017030</v>
          </cell>
        </row>
        <row r="9342">
          <cell r="B9342" t="str">
            <v>10G212976114070</v>
          </cell>
        </row>
        <row r="9343">
          <cell r="B9343" t="str">
            <v>10G212976114070</v>
          </cell>
        </row>
        <row r="9344">
          <cell r="B9344" t="str">
            <v>10G212976114070</v>
          </cell>
        </row>
        <row r="9345">
          <cell r="B9345" t="str">
            <v>10G212976114070</v>
          </cell>
        </row>
        <row r="9346">
          <cell r="B9346" t="str">
            <v>10G212976114070</v>
          </cell>
        </row>
        <row r="9347">
          <cell r="B9347" t="str">
            <v>10G212976114070</v>
          </cell>
        </row>
        <row r="9348">
          <cell r="B9348" t="str">
            <v>10G212976114070</v>
          </cell>
        </row>
        <row r="9349">
          <cell r="B9349" t="str">
            <v>10G212976114070</v>
          </cell>
        </row>
        <row r="9350">
          <cell r="B9350" t="str">
            <v>10G212976114070</v>
          </cell>
        </row>
        <row r="9351">
          <cell r="B9351" t="str">
            <v>10G212976114070</v>
          </cell>
        </row>
        <row r="9352">
          <cell r="B9352" t="str">
            <v>10G212976114070</v>
          </cell>
        </row>
        <row r="9353">
          <cell r="B9353" t="str">
            <v>11G232122311150</v>
          </cell>
        </row>
        <row r="9354">
          <cell r="B9354" t="str">
            <v>11G232122311150</v>
          </cell>
        </row>
        <row r="9355">
          <cell r="B9355" t="str">
            <v>11G232122311150</v>
          </cell>
        </row>
        <row r="9356">
          <cell r="B9356" t="str">
            <v>11G232122311150</v>
          </cell>
        </row>
        <row r="9357">
          <cell r="B9357" t="str">
            <v>11G232122311150</v>
          </cell>
        </row>
        <row r="9358">
          <cell r="B9358" t="str">
            <v>11G232122311150</v>
          </cell>
        </row>
        <row r="9359">
          <cell r="B9359" t="str">
            <v>10G211100017010</v>
          </cell>
        </row>
        <row r="9360">
          <cell r="B9360" t="str">
            <v>10G211100017010</v>
          </cell>
        </row>
        <row r="9361">
          <cell r="B9361" t="str">
            <v>10G211100017010</v>
          </cell>
        </row>
        <row r="9362">
          <cell r="B9362" t="str">
            <v>10G211100017010</v>
          </cell>
        </row>
        <row r="9363">
          <cell r="B9363" t="str">
            <v>10G211100017010</v>
          </cell>
        </row>
        <row r="9364">
          <cell r="B9364" t="str">
            <v>10G211100017010</v>
          </cell>
        </row>
        <row r="9365">
          <cell r="B9365" t="str">
            <v>10G211100017010</v>
          </cell>
        </row>
        <row r="9366">
          <cell r="B9366" t="str">
            <v>10G211100017010</v>
          </cell>
        </row>
        <row r="9367">
          <cell r="B9367" t="str">
            <v>10G211100017010</v>
          </cell>
        </row>
        <row r="9368">
          <cell r="B9368" t="str">
            <v>10G211100017010</v>
          </cell>
        </row>
        <row r="9369">
          <cell r="B9369" t="str">
            <v>10G211100017010</v>
          </cell>
        </row>
        <row r="9370">
          <cell r="B9370" t="str">
            <v>10G211100017010</v>
          </cell>
        </row>
        <row r="9371">
          <cell r="B9371" t="str">
            <v>10G211100017010</v>
          </cell>
        </row>
        <row r="9372">
          <cell r="B9372" t="str">
            <v>10G211100017010</v>
          </cell>
        </row>
        <row r="9373">
          <cell r="B9373" t="str">
            <v>10G211100017010</v>
          </cell>
        </row>
        <row r="9374">
          <cell r="B9374" t="str">
            <v>10G211100017010</v>
          </cell>
        </row>
        <row r="9375">
          <cell r="B9375" t="str">
            <v>10G211100017010</v>
          </cell>
        </row>
        <row r="9376">
          <cell r="B9376" t="str">
            <v>10G211100017010</v>
          </cell>
        </row>
        <row r="9377">
          <cell r="B9377" t="str">
            <v>10G211100017010</v>
          </cell>
        </row>
        <row r="9378">
          <cell r="B9378" t="str">
            <v>10G211100017070</v>
          </cell>
        </row>
        <row r="9379">
          <cell r="B9379" t="str">
            <v>10G211100017070</v>
          </cell>
        </row>
        <row r="9380">
          <cell r="B9380" t="str">
            <v>10G211100017070</v>
          </cell>
        </row>
        <row r="9381">
          <cell r="B9381" t="str">
            <v>10G211100017070</v>
          </cell>
        </row>
        <row r="9382">
          <cell r="B9382" t="str">
            <v>10G211100017070</v>
          </cell>
        </row>
        <row r="9383">
          <cell r="B9383" t="str">
            <v>10G211100017070</v>
          </cell>
        </row>
        <row r="9384">
          <cell r="B9384" t="str">
            <v>10G211100017070</v>
          </cell>
        </row>
        <row r="9385">
          <cell r="B9385" t="str">
            <v>10G211100017070</v>
          </cell>
        </row>
        <row r="9386">
          <cell r="B9386" t="str">
            <v>10G211100017070</v>
          </cell>
        </row>
        <row r="9387">
          <cell r="B9387" t="str">
            <v>10G211100017070</v>
          </cell>
        </row>
        <row r="9388">
          <cell r="B9388" t="str">
            <v>10G211100017070</v>
          </cell>
        </row>
        <row r="9389">
          <cell r="B9389" t="str">
            <v>10G211100017070</v>
          </cell>
        </row>
        <row r="9390">
          <cell r="B9390" t="str">
            <v>10G211100017070</v>
          </cell>
        </row>
        <row r="9391">
          <cell r="B9391" t="str">
            <v>10G211100017070</v>
          </cell>
        </row>
        <row r="9392">
          <cell r="B9392" t="str">
            <v>10G211100017070</v>
          </cell>
        </row>
        <row r="9393">
          <cell r="B9393" t="str">
            <v>11G232222416150</v>
          </cell>
        </row>
        <row r="9394">
          <cell r="B9394" t="str">
            <v>11G232222416150</v>
          </cell>
        </row>
        <row r="9395">
          <cell r="B9395" t="str">
            <v>11G232222416150</v>
          </cell>
        </row>
        <row r="9396">
          <cell r="B9396" t="str">
            <v>11G232222416150</v>
          </cell>
        </row>
        <row r="9397">
          <cell r="B9397" t="str">
            <v>11G232222416150</v>
          </cell>
        </row>
        <row r="9398">
          <cell r="B9398" t="str">
            <v>11G232222416150</v>
          </cell>
        </row>
        <row r="9399">
          <cell r="B9399" t="str">
            <v>11G232033104070</v>
          </cell>
        </row>
        <row r="9400">
          <cell r="B9400" t="str">
            <v>11G232033104070</v>
          </cell>
        </row>
        <row r="9401">
          <cell r="B9401" t="str">
            <v>11G232033104320</v>
          </cell>
        </row>
        <row r="9402">
          <cell r="B9402" t="str">
            <v>11G232033104320</v>
          </cell>
        </row>
        <row r="9403">
          <cell r="B9403" t="str">
            <v>11G232033104320</v>
          </cell>
        </row>
        <row r="9404">
          <cell r="B9404" t="str">
            <v>11G232033104320</v>
          </cell>
        </row>
        <row r="9405">
          <cell r="B9405" t="str">
            <v>11G232033104320</v>
          </cell>
        </row>
        <row r="9406">
          <cell r="B9406" t="str">
            <v>11G232033104320</v>
          </cell>
        </row>
        <row r="9407">
          <cell r="B9407" t="str">
            <v>11G232033104320</v>
          </cell>
        </row>
        <row r="9408">
          <cell r="B9408" t="str">
            <v>11G232033104320</v>
          </cell>
        </row>
        <row r="9409">
          <cell r="B9409" t="str">
            <v>11G232033104320</v>
          </cell>
        </row>
        <row r="9410">
          <cell r="B9410" t="str">
            <v>11G232033104320</v>
          </cell>
        </row>
        <row r="9411">
          <cell r="B9411" t="str">
            <v>11G232033104320</v>
          </cell>
        </row>
        <row r="9412">
          <cell r="B9412" t="str">
            <v>11G232033104320</v>
          </cell>
        </row>
        <row r="9413">
          <cell r="B9413" t="str">
            <v>11G232033104320</v>
          </cell>
        </row>
        <row r="9414">
          <cell r="B9414" t="str">
            <v>11G232033104320</v>
          </cell>
        </row>
        <row r="9415">
          <cell r="B9415" t="str">
            <v>11G232033104320</v>
          </cell>
        </row>
        <row r="9416">
          <cell r="B9416" t="str">
            <v>11G232033104320</v>
          </cell>
        </row>
        <row r="9417">
          <cell r="B9417" t="str">
            <v>11G232033104320</v>
          </cell>
        </row>
        <row r="9418">
          <cell r="B9418" t="str">
            <v>10G212619114020</v>
          </cell>
        </row>
        <row r="9419">
          <cell r="B9419" t="str">
            <v>10G212619114020</v>
          </cell>
        </row>
        <row r="9420">
          <cell r="B9420" t="str">
            <v>10G212619114020</v>
          </cell>
        </row>
        <row r="9421">
          <cell r="B9421" t="str">
            <v>10G212619114020</v>
          </cell>
        </row>
        <row r="9422">
          <cell r="B9422" t="str">
            <v>10G212619114020</v>
          </cell>
        </row>
        <row r="9423">
          <cell r="B9423" t="str">
            <v>10G212619114020</v>
          </cell>
        </row>
        <row r="9424">
          <cell r="B9424" t="str">
            <v>10G212619114020</v>
          </cell>
        </row>
        <row r="9425">
          <cell r="B9425" t="str">
            <v>10G212619114020</v>
          </cell>
        </row>
        <row r="9426">
          <cell r="B9426" t="str">
            <v>10G212619114020</v>
          </cell>
        </row>
        <row r="9427">
          <cell r="B9427" t="str">
            <v>10G212619114020</v>
          </cell>
        </row>
        <row r="9428">
          <cell r="B9428" t="str">
            <v>10G212619114020</v>
          </cell>
        </row>
        <row r="9429">
          <cell r="B9429" t="str">
            <v>10G212619114070</v>
          </cell>
        </row>
        <row r="9430">
          <cell r="B9430" t="str">
            <v>10G212619114070</v>
          </cell>
        </row>
        <row r="9431">
          <cell r="B9431" t="str">
            <v>10G212619114070</v>
          </cell>
        </row>
        <row r="9432">
          <cell r="B9432" t="str">
            <v>10G212619114070</v>
          </cell>
        </row>
        <row r="9433">
          <cell r="B9433" t="str">
            <v>10G212619114070</v>
          </cell>
        </row>
        <row r="9434">
          <cell r="B9434" t="str">
            <v>10G212619114070</v>
          </cell>
        </row>
        <row r="9435">
          <cell r="B9435" t="str">
            <v>10G212619114030</v>
          </cell>
        </row>
        <row r="9436">
          <cell r="B9436" t="str">
            <v>10G212619114010</v>
          </cell>
        </row>
        <row r="9437">
          <cell r="B9437" t="str">
            <v>10G212619114010</v>
          </cell>
        </row>
        <row r="9438">
          <cell r="B9438" t="str">
            <v>11G231012002360</v>
          </cell>
        </row>
        <row r="9439">
          <cell r="B9439" t="str">
            <v>11G231012002360</v>
          </cell>
        </row>
        <row r="9440">
          <cell r="B9440" t="str">
            <v>11G231012002360</v>
          </cell>
        </row>
        <row r="9441">
          <cell r="B9441" t="str">
            <v>11G231222425320</v>
          </cell>
        </row>
        <row r="9442">
          <cell r="B9442" t="str">
            <v>11G231222425320</v>
          </cell>
        </row>
        <row r="9443">
          <cell r="B9443" t="str">
            <v>11G231222425320</v>
          </cell>
        </row>
        <row r="9444">
          <cell r="B9444" t="str">
            <v>11G231222425320</v>
          </cell>
        </row>
        <row r="9445">
          <cell r="B9445" t="str">
            <v>11G231222425320</v>
          </cell>
        </row>
        <row r="9446">
          <cell r="B9446" t="str">
            <v>11G231222425320</v>
          </cell>
        </row>
        <row r="9447">
          <cell r="B9447" t="str">
            <v>11G231222425320</v>
          </cell>
        </row>
        <row r="9448">
          <cell r="B9448" t="str">
            <v>11G231222425320</v>
          </cell>
        </row>
        <row r="9449">
          <cell r="B9449" t="str">
            <v>11G231222425320</v>
          </cell>
        </row>
        <row r="9450">
          <cell r="B9450" t="str">
            <v>11G231222425320</v>
          </cell>
        </row>
        <row r="9451">
          <cell r="B9451" t="str">
            <v>11G231222425320</v>
          </cell>
        </row>
        <row r="9452">
          <cell r="B9452" t="str">
            <v>11G231222425320</v>
          </cell>
        </row>
        <row r="9453">
          <cell r="B9453" t="str">
            <v>11G231222425320</v>
          </cell>
        </row>
        <row r="9454">
          <cell r="B9454" t="str">
            <v>11202-0008F000</v>
          </cell>
        </row>
        <row r="9455">
          <cell r="B9455" t="str">
            <v>11202-0008F000</v>
          </cell>
        </row>
        <row r="9456">
          <cell r="B9456" t="str">
            <v>11202-0008F000</v>
          </cell>
        </row>
        <row r="9457">
          <cell r="B9457" t="str">
            <v>11202-0008F000</v>
          </cell>
        </row>
        <row r="9458">
          <cell r="B9458" t="str">
            <v>11202-0008F000</v>
          </cell>
        </row>
        <row r="9459">
          <cell r="B9459" t="str">
            <v>11202-0008F000</v>
          </cell>
        </row>
        <row r="9460">
          <cell r="B9460" t="str">
            <v>11202-0008F000</v>
          </cell>
        </row>
        <row r="9461">
          <cell r="B9461" t="str">
            <v>10G211330007070</v>
          </cell>
        </row>
        <row r="9462">
          <cell r="B9462" t="str">
            <v>10G211330007070</v>
          </cell>
        </row>
        <row r="9463">
          <cell r="B9463" t="str">
            <v>10G211330007070</v>
          </cell>
        </row>
        <row r="9464">
          <cell r="B9464" t="str">
            <v>10G211330007070</v>
          </cell>
        </row>
        <row r="9465">
          <cell r="B9465" t="str">
            <v>10G211330007070</v>
          </cell>
        </row>
        <row r="9466">
          <cell r="B9466" t="str">
            <v>10G211330007070</v>
          </cell>
        </row>
        <row r="9467">
          <cell r="B9467" t="str">
            <v>10G211330007020</v>
          </cell>
        </row>
        <row r="9468">
          <cell r="B9468" t="str">
            <v>10G211330007010</v>
          </cell>
        </row>
        <row r="9469">
          <cell r="B9469" t="str">
            <v>10G211330007010</v>
          </cell>
        </row>
        <row r="9470">
          <cell r="B9470" t="str">
            <v>10G211330007010</v>
          </cell>
        </row>
        <row r="9471">
          <cell r="B9471" t="str">
            <v>10G211330007010</v>
          </cell>
        </row>
        <row r="9472">
          <cell r="B9472" t="str">
            <v>10G211330007010</v>
          </cell>
        </row>
        <row r="9473">
          <cell r="B9473" t="str">
            <v>10G211330007010</v>
          </cell>
        </row>
        <row r="9474">
          <cell r="B9474" t="str">
            <v>10G211330007010</v>
          </cell>
        </row>
        <row r="9475">
          <cell r="B9475" t="str">
            <v>10G211330007010</v>
          </cell>
        </row>
        <row r="9476">
          <cell r="B9476" t="str">
            <v>10G211330007010</v>
          </cell>
        </row>
        <row r="9477">
          <cell r="B9477" t="str">
            <v>10G211330007010</v>
          </cell>
        </row>
        <row r="9478">
          <cell r="B9478" t="str">
            <v>10G211330007010</v>
          </cell>
        </row>
        <row r="9479">
          <cell r="B9479" t="str">
            <v>10G211330007010</v>
          </cell>
        </row>
        <row r="9480">
          <cell r="B9480" t="str">
            <v>10G211330007010</v>
          </cell>
        </row>
        <row r="9481">
          <cell r="B9481" t="str">
            <v>10G211330007010</v>
          </cell>
        </row>
        <row r="9482">
          <cell r="B9482" t="str">
            <v>10G211330007010</v>
          </cell>
        </row>
        <row r="9483">
          <cell r="B9483" t="str">
            <v>10G211330007010</v>
          </cell>
        </row>
        <row r="9484">
          <cell r="B9484" t="str">
            <v>10G211330007010</v>
          </cell>
        </row>
        <row r="9485">
          <cell r="B9485" t="str">
            <v>10G211330007010</v>
          </cell>
        </row>
        <row r="9486">
          <cell r="B9486" t="str">
            <v>10G211330007010</v>
          </cell>
        </row>
        <row r="9487">
          <cell r="B9487" t="str">
            <v>10G211330007010</v>
          </cell>
        </row>
        <row r="9488">
          <cell r="B9488" t="str">
            <v>10G211330007010</v>
          </cell>
        </row>
        <row r="9489">
          <cell r="B9489" t="str">
            <v>10G211330007010</v>
          </cell>
        </row>
        <row r="9490">
          <cell r="B9490" t="str">
            <v>10G211330007010</v>
          </cell>
        </row>
        <row r="9491">
          <cell r="B9491" t="str">
            <v>10G211330007010</v>
          </cell>
        </row>
        <row r="9492">
          <cell r="B9492" t="str">
            <v>10G211330007010</v>
          </cell>
        </row>
        <row r="9493">
          <cell r="B9493" t="str">
            <v>10G211330007010</v>
          </cell>
        </row>
        <row r="9494">
          <cell r="B9494" t="str">
            <v>10G211330007010</v>
          </cell>
        </row>
        <row r="9495">
          <cell r="B9495" t="str">
            <v>10G211330007010</v>
          </cell>
        </row>
        <row r="9496">
          <cell r="B9496" t="str">
            <v>10G211330007010</v>
          </cell>
        </row>
        <row r="9497">
          <cell r="B9497" t="str">
            <v>10G211820117020</v>
          </cell>
        </row>
        <row r="9498">
          <cell r="B9498" t="str">
            <v>10G211820117020</v>
          </cell>
        </row>
        <row r="9499">
          <cell r="B9499" t="str">
            <v>10G211820117020</v>
          </cell>
        </row>
        <row r="9500">
          <cell r="B9500" t="str">
            <v>10G211820117020</v>
          </cell>
        </row>
        <row r="9501">
          <cell r="B9501" t="str">
            <v>10G211820117020</v>
          </cell>
        </row>
        <row r="9502">
          <cell r="B9502" t="str">
            <v>10G211820117020</v>
          </cell>
        </row>
        <row r="9503">
          <cell r="B9503" t="str">
            <v>10G211820117010</v>
          </cell>
        </row>
        <row r="9504">
          <cell r="B9504" t="str">
            <v>10G211820117010</v>
          </cell>
        </row>
        <row r="9505">
          <cell r="B9505" t="str">
            <v>10G211820117010</v>
          </cell>
        </row>
        <row r="9506">
          <cell r="B9506" t="str">
            <v>10G211820117010</v>
          </cell>
        </row>
        <row r="9507">
          <cell r="B9507" t="str">
            <v>10G211820117010</v>
          </cell>
        </row>
        <row r="9508">
          <cell r="B9508" t="str">
            <v>10G211820117010</v>
          </cell>
        </row>
        <row r="9509">
          <cell r="B9509" t="str">
            <v>10G211820117010</v>
          </cell>
        </row>
        <row r="9510">
          <cell r="B9510" t="str">
            <v>10G211820117010</v>
          </cell>
        </row>
        <row r="9511">
          <cell r="B9511" t="str">
            <v>10G211820117010</v>
          </cell>
        </row>
        <row r="9512">
          <cell r="B9512" t="str">
            <v>10G211820117010</v>
          </cell>
        </row>
        <row r="9513">
          <cell r="B9513" t="str">
            <v>10G211820117010</v>
          </cell>
        </row>
        <row r="9514">
          <cell r="B9514" t="str">
            <v>10G211820117010</v>
          </cell>
        </row>
        <row r="9515">
          <cell r="B9515" t="str">
            <v>10G211820117010</v>
          </cell>
        </row>
        <row r="9516">
          <cell r="B9516" t="str">
            <v>10G211560007020</v>
          </cell>
        </row>
        <row r="9517">
          <cell r="B9517" t="str">
            <v>10G211560007020</v>
          </cell>
        </row>
        <row r="9518">
          <cell r="B9518" t="str">
            <v>10G211560007020</v>
          </cell>
        </row>
        <row r="9519">
          <cell r="B9519" t="str">
            <v>10G211560007020</v>
          </cell>
        </row>
        <row r="9520">
          <cell r="B9520" t="str">
            <v>10G211560007020</v>
          </cell>
        </row>
        <row r="9521">
          <cell r="B9521" t="str">
            <v>10G211560007020</v>
          </cell>
        </row>
        <row r="9522">
          <cell r="B9522" t="str">
            <v>10G211560007010</v>
          </cell>
        </row>
        <row r="9523">
          <cell r="B9523" t="str">
            <v>10G211560007010</v>
          </cell>
        </row>
        <row r="9524">
          <cell r="B9524" t="str">
            <v>10G211560007010</v>
          </cell>
        </row>
        <row r="9525">
          <cell r="B9525" t="str">
            <v>10G211560007010</v>
          </cell>
        </row>
        <row r="9526">
          <cell r="B9526" t="str">
            <v>10G211560007010</v>
          </cell>
        </row>
        <row r="9527">
          <cell r="B9527" t="str">
            <v>10G211560007010</v>
          </cell>
        </row>
        <row r="9528">
          <cell r="B9528" t="str">
            <v>10G211560007010</v>
          </cell>
        </row>
        <row r="9529">
          <cell r="B9529" t="str">
            <v>10G211560007010</v>
          </cell>
        </row>
        <row r="9530">
          <cell r="B9530" t="str">
            <v>10G211560007010</v>
          </cell>
        </row>
        <row r="9531">
          <cell r="B9531" t="str">
            <v>10G211560007010</v>
          </cell>
        </row>
        <row r="9532">
          <cell r="B9532" t="str">
            <v>10G211560007010</v>
          </cell>
        </row>
        <row r="9533">
          <cell r="B9533" t="str">
            <v>10G211560007010</v>
          </cell>
        </row>
        <row r="9534">
          <cell r="B9534" t="str">
            <v>10G211560007010</v>
          </cell>
        </row>
        <row r="9535">
          <cell r="B9535" t="str">
            <v>11G231018002360</v>
          </cell>
        </row>
        <row r="9536">
          <cell r="B9536" t="str">
            <v>11G231018002360</v>
          </cell>
        </row>
        <row r="9537">
          <cell r="B9537" t="str">
            <v>11G231018002360</v>
          </cell>
        </row>
        <row r="9538">
          <cell r="B9538" t="str">
            <v>11G231018002360</v>
          </cell>
        </row>
        <row r="9539">
          <cell r="B9539" t="str">
            <v>11G231018002360</v>
          </cell>
        </row>
        <row r="9540">
          <cell r="B9540" t="str">
            <v>11G231018002360</v>
          </cell>
        </row>
        <row r="9541">
          <cell r="B9541" t="str">
            <v>11G231018002360</v>
          </cell>
        </row>
        <row r="9542">
          <cell r="B9542" t="str">
            <v>11G231018002360</v>
          </cell>
        </row>
        <row r="9543">
          <cell r="B9543" t="str">
            <v>11G231018002360</v>
          </cell>
        </row>
        <row r="9544">
          <cell r="B9544" t="str">
            <v>11G231018002360</v>
          </cell>
        </row>
        <row r="9545">
          <cell r="B9545" t="str">
            <v>11G231018002360</v>
          </cell>
        </row>
        <row r="9546">
          <cell r="B9546" t="str">
            <v>11G231018002360</v>
          </cell>
        </row>
        <row r="9547">
          <cell r="B9547" t="str">
            <v>11G231018002360</v>
          </cell>
        </row>
        <row r="9548">
          <cell r="B9548" t="str">
            <v>11G231018002360</v>
          </cell>
        </row>
        <row r="9549">
          <cell r="B9549" t="str">
            <v>11G231018002360</v>
          </cell>
        </row>
        <row r="9550">
          <cell r="B9550" t="str">
            <v>11G231018002360</v>
          </cell>
        </row>
        <row r="9551">
          <cell r="B9551" t="str">
            <v>11G231018002360</v>
          </cell>
        </row>
        <row r="9552">
          <cell r="B9552" t="str">
            <v>11G231018002360</v>
          </cell>
        </row>
        <row r="9553">
          <cell r="B9553" t="str">
            <v>11G231018002360</v>
          </cell>
        </row>
        <row r="9554">
          <cell r="B9554" t="str">
            <v>11G231018002360</v>
          </cell>
        </row>
        <row r="9555">
          <cell r="B9555" t="str">
            <v>11G231018002360</v>
          </cell>
        </row>
        <row r="9556">
          <cell r="B9556" t="str">
            <v>11G231018002360</v>
          </cell>
        </row>
        <row r="9557">
          <cell r="B9557" t="str">
            <v>11G231018002360</v>
          </cell>
        </row>
        <row r="9558">
          <cell r="B9558" t="str">
            <v>11G231018002360</v>
          </cell>
        </row>
        <row r="9559">
          <cell r="B9559" t="str">
            <v>11G231018002360</v>
          </cell>
        </row>
        <row r="9560">
          <cell r="B9560" t="str">
            <v>11G231018002360</v>
          </cell>
        </row>
        <row r="9561">
          <cell r="B9561" t="str">
            <v>11G231018002360</v>
          </cell>
        </row>
        <row r="9562">
          <cell r="B9562" t="str">
            <v>11G231018002360</v>
          </cell>
        </row>
        <row r="9563">
          <cell r="B9563" t="str">
            <v>11G231018002360</v>
          </cell>
        </row>
        <row r="9564">
          <cell r="B9564" t="str">
            <v>11G231018002360</v>
          </cell>
        </row>
        <row r="9565">
          <cell r="B9565" t="str">
            <v>11G231018002360</v>
          </cell>
        </row>
        <row r="9566">
          <cell r="B9566" t="str">
            <v>12018-00082900</v>
          </cell>
        </row>
        <row r="9567">
          <cell r="B9567" t="str">
            <v>12018-00082900</v>
          </cell>
        </row>
        <row r="9568">
          <cell r="B9568" t="str">
            <v>12018-00082900</v>
          </cell>
        </row>
        <row r="9569">
          <cell r="B9569" t="str">
            <v>12018-00082900</v>
          </cell>
        </row>
        <row r="9570">
          <cell r="B9570" t="str">
            <v>12003-00072200</v>
          </cell>
        </row>
        <row r="9571">
          <cell r="B9571" t="str">
            <v>12003-00072200</v>
          </cell>
        </row>
        <row r="9572">
          <cell r="B9572" t="str">
            <v>12003-00072200</v>
          </cell>
        </row>
        <row r="9573">
          <cell r="B9573" t="str">
            <v>12003-00072200</v>
          </cell>
        </row>
        <row r="9574">
          <cell r="B9574" t="str">
            <v>12003-00072200</v>
          </cell>
        </row>
        <row r="9575">
          <cell r="B9575" t="str">
            <v>12003-00072200</v>
          </cell>
        </row>
        <row r="9576">
          <cell r="B9576" t="str">
            <v>12003-00072200</v>
          </cell>
        </row>
        <row r="9577">
          <cell r="B9577" t="str">
            <v>12003-00072200</v>
          </cell>
        </row>
        <row r="9578">
          <cell r="B9578" t="str">
            <v>12003-00072200</v>
          </cell>
        </row>
        <row r="9579">
          <cell r="B9579" t="str">
            <v>12003-00072200</v>
          </cell>
        </row>
        <row r="9580">
          <cell r="B9580" t="str">
            <v>12003-00072200</v>
          </cell>
        </row>
        <row r="9581">
          <cell r="B9581" t="str">
            <v>12003-00072200</v>
          </cell>
        </row>
        <row r="9582">
          <cell r="B9582" t="str">
            <v>12003-00072200</v>
          </cell>
        </row>
        <row r="9583">
          <cell r="B9583" t="str">
            <v>12003-00072200</v>
          </cell>
        </row>
        <row r="9584">
          <cell r="B9584" t="str">
            <v>12003-00072200</v>
          </cell>
        </row>
        <row r="9585">
          <cell r="B9585" t="str">
            <v>12003-00072200</v>
          </cell>
        </row>
        <row r="9586">
          <cell r="B9586" t="str">
            <v>12003-00072200</v>
          </cell>
        </row>
        <row r="9587">
          <cell r="B9587" t="str">
            <v>12003-00072200</v>
          </cell>
        </row>
        <row r="9588">
          <cell r="B9588" t="str">
            <v>12003-00072200</v>
          </cell>
        </row>
        <row r="9589">
          <cell r="B9589" t="str">
            <v>12003-00072200</v>
          </cell>
        </row>
        <row r="9590">
          <cell r="B9590" t="str">
            <v>12003-00072200</v>
          </cell>
        </row>
        <row r="9591">
          <cell r="B9591" t="str">
            <v>12003-00072200</v>
          </cell>
        </row>
        <row r="9592">
          <cell r="B9592" t="str">
            <v>12003-00072200</v>
          </cell>
        </row>
        <row r="9593">
          <cell r="B9593" t="str">
            <v>12003-00072200</v>
          </cell>
        </row>
        <row r="9594">
          <cell r="B9594" t="str">
            <v>12003-00072200</v>
          </cell>
        </row>
        <row r="9595">
          <cell r="B9595" t="str">
            <v>12003-00072200</v>
          </cell>
        </row>
        <row r="9596">
          <cell r="B9596" t="str">
            <v>12003-00072200</v>
          </cell>
        </row>
        <row r="9597">
          <cell r="B9597" t="str">
            <v>12003-00072200</v>
          </cell>
        </row>
        <row r="9598">
          <cell r="B9598" t="str">
            <v>12003-00072200</v>
          </cell>
        </row>
        <row r="9599">
          <cell r="B9599" t="str">
            <v>12003-00072200</v>
          </cell>
        </row>
        <row r="9600">
          <cell r="B9600" t="str">
            <v>12003-00072200</v>
          </cell>
        </row>
        <row r="9601">
          <cell r="B9601" t="str">
            <v>12002-00085100</v>
          </cell>
        </row>
        <row r="9602">
          <cell r="B9602" t="str">
            <v>12002-00085100</v>
          </cell>
        </row>
        <row r="9603">
          <cell r="B9603" t="str">
            <v>12002-00085100</v>
          </cell>
        </row>
        <row r="9604">
          <cell r="B9604" t="str">
            <v>12002-00085100</v>
          </cell>
        </row>
        <row r="9605">
          <cell r="B9605" t="str">
            <v>12002-00085100</v>
          </cell>
        </row>
        <row r="9606">
          <cell r="B9606" t="str">
            <v>12013-00170700</v>
          </cell>
        </row>
        <row r="9607">
          <cell r="B9607" t="str">
            <v>12013-00170700</v>
          </cell>
        </row>
        <row r="9608">
          <cell r="B9608" t="str">
            <v>12013-00170700</v>
          </cell>
        </row>
        <row r="9609">
          <cell r="B9609" t="str">
            <v>12013-00170700</v>
          </cell>
        </row>
        <row r="9610">
          <cell r="B9610" t="str">
            <v>12013-00170700</v>
          </cell>
        </row>
        <row r="9611">
          <cell r="B9611" t="str">
            <v>12013-00170700</v>
          </cell>
        </row>
        <row r="9612">
          <cell r="B9612" t="str">
            <v>12013-00170700</v>
          </cell>
        </row>
        <row r="9613">
          <cell r="B9613" t="str">
            <v>12013-00170700</v>
          </cell>
        </row>
        <row r="9614">
          <cell r="B9614" t="str">
            <v>12013-00170700</v>
          </cell>
        </row>
        <row r="9615">
          <cell r="B9615" t="str">
            <v>12018-00082700</v>
          </cell>
        </row>
        <row r="9616">
          <cell r="B9616" t="str">
            <v>12018-00082700</v>
          </cell>
        </row>
        <row r="9617">
          <cell r="B9617" t="str">
            <v>12018-00082700</v>
          </cell>
        </row>
        <row r="9618">
          <cell r="B9618" t="str">
            <v>12018-00082700</v>
          </cell>
        </row>
        <row r="9619">
          <cell r="B9619" t="str">
            <v>12018-00082700</v>
          </cell>
        </row>
        <row r="9620">
          <cell r="B9620" t="str">
            <v>12018-00082700</v>
          </cell>
        </row>
        <row r="9621">
          <cell r="B9621" t="str">
            <v>12018-00082700</v>
          </cell>
        </row>
        <row r="9622">
          <cell r="B9622" t="str">
            <v>12018-00082700</v>
          </cell>
        </row>
        <row r="9623">
          <cell r="B9623" t="str">
            <v>12018-00082700</v>
          </cell>
        </row>
        <row r="9624">
          <cell r="B9624" t="str">
            <v>12018-00082700</v>
          </cell>
        </row>
        <row r="9625">
          <cell r="B9625" t="str">
            <v>12018-00082700</v>
          </cell>
        </row>
        <row r="9626">
          <cell r="B9626" t="str">
            <v>12018-00082700</v>
          </cell>
        </row>
        <row r="9627">
          <cell r="B9627" t="str">
            <v>12018-00082700</v>
          </cell>
        </row>
        <row r="9628">
          <cell r="B9628" t="str">
            <v>12018-00082700</v>
          </cell>
        </row>
        <row r="9629">
          <cell r="B9629" t="str">
            <v>12018-00082700</v>
          </cell>
        </row>
        <row r="9630">
          <cell r="B9630" t="str">
            <v>12018-00082700</v>
          </cell>
        </row>
        <row r="9631">
          <cell r="B9631" t="str">
            <v>12018-00082700</v>
          </cell>
        </row>
        <row r="9632">
          <cell r="B9632" t="str">
            <v>12018-00082700</v>
          </cell>
        </row>
        <row r="9633">
          <cell r="B9633" t="str">
            <v>12018-00082700</v>
          </cell>
        </row>
        <row r="9634">
          <cell r="B9634" t="str">
            <v>12018-00082700</v>
          </cell>
        </row>
        <row r="9635">
          <cell r="B9635" t="str">
            <v>12018-00082700</v>
          </cell>
        </row>
        <row r="9636">
          <cell r="B9636" t="str">
            <v>12018-00082700</v>
          </cell>
        </row>
        <row r="9637">
          <cell r="B9637" t="str">
            <v>12018-00082700</v>
          </cell>
        </row>
        <row r="9638">
          <cell r="B9638" t="str">
            <v>12018-00082700</v>
          </cell>
        </row>
        <row r="9639">
          <cell r="B9639" t="str">
            <v>12018-00082700</v>
          </cell>
        </row>
        <row r="9640">
          <cell r="B9640" t="str">
            <v>12018-00082700</v>
          </cell>
        </row>
        <row r="9641">
          <cell r="B9641" t="str">
            <v>12018-00082700</v>
          </cell>
        </row>
        <row r="9642">
          <cell r="B9642" t="str">
            <v>12018-00082700</v>
          </cell>
        </row>
        <row r="9643">
          <cell r="B9643" t="str">
            <v>12018-00082700</v>
          </cell>
        </row>
        <row r="9644">
          <cell r="B9644" t="str">
            <v>12018-00073400</v>
          </cell>
        </row>
        <row r="9645">
          <cell r="B9645" t="str">
            <v>12018-00073400</v>
          </cell>
        </row>
        <row r="9646">
          <cell r="B9646" t="str">
            <v>12018-00073400</v>
          </cell>
        </row>
        <row r="9647">
          <cell r="B9647" t="str">
            <v>12018-00073400</v>
          </cell>
        </row>
        <row r="9648">
          <cell r="B9648" t="str">
            <v>12018-00073400</v>
          </cell>
        </row>
        <row r="9649">
          <cell r="B9649" t="str">
            <v>12018-00073400</v>
          </cell>
        </row>
        <row r="9650">
          <cell r="B9650" t="str">
            <v>12018-00073400</v>
          </cell>
        </row>
        <row r="9651">
          <cell r="B9651" t="str">
            <v>12018-00073400</v>
          </cell>
        </row>
        <row r="9652">
          <cell r="B9652" t="str">
            <v>12018-00073400</v>
          </cell>
        </row>
        <row r="9653">
          <cell r="B9653" t="str">
            <v>12018-00073400</v>
          </cell>
        </row>
        <row r="9654">
          <cell r="B9654" t="str">
            <v>12018-00073400</v>
          </cell>
        </row>
        <row r="9655">
          <cell r="B9655" t="str">
            <v>12018-00073400</v>
          </cell>
        </row>
        <row r="9656">
          <cell r="B9656" t="str">
            <v>12018-00073400</v>
          </cell>
        </row>
        <row r="9657">
          <cell r="B9657" t="str">
            <v>12018-00073400</v>
          </cell>
        </row>
        <row r="9658">
          <cell r="B9658" t="str">
            <v>12018-00073400</v>
          </cell>
        </row>
        <row r="9659">
          <cell r="B9659" t="str">
            <v>12018-00073400</v>
          </cell>
        </row>
        <row r="9660">
          <cell r="B9660" t="str">
            <v>12018-00073400</v>
          </cell>
        </row>
        <row r="9661">
          <cell r="B9661" t="str">
            <v>12018-00073400</v>
          </cell>
        </row>
        <row r="9662">
          <cell r="B9662" t="str">
            <v>12018-00073400</v>
          </cell>
        </row>
        <row r="9663">
          <cell r="B9663" t="str">
            <v>12018-00073400</v>
          </cell>
        </row>
        <row r="9664">
          <cell r="B9664" t="str">
            <v>12018-00073400</v>
          </cell>
        </row>
        <row r="9665">
          <cell r="B9665" t="str">
            <v>12018-00073400</v>
          </cell>
        </row>
        <row r="9666">
          <cell r="B9666" t="str">
            <v>12018-00073400</v>
          </cell>
        </row>
        <row r="9667">
          <cell r="B9667" t="str">
            <v>12018-00073400</v>
          </cell>
        </row>
        <row r="9668">
          <cell r="B9668" t="str">
            <v>12018-00073400</v>
          </cell>
        </row>
        <row r="9669">
          <cell r="B9669" t="str">
            <v>12018-00073400</v>
          </cell>
        </row>
        <row r="9670">
          <cell r="B9670" t="str">
            <v>12018-00073400</v>
          </cell>
        </row>
        <row r="9671">
          <cell r="B9671" t="str">
            <v>12017-00142000</v>
          </cell>
        </row>
        <row r="9672">
          <cell r="B9672" t="str">
            <v>12017-00142000</v>
          </cell>
        </row>
        <row r="9673">
          <cell r="B9673" t="str">
            <v>12017-00142000</v>
          </cell>
        </row>
        <row r="9674">
          <cell r="B9674" t="str">
            <v>12017-00142000</v>
          </cell>
        </row>
        <row r="9675">
          <cell r="B9675" t="str">
            <v>12017-00142000</v>
          </cell>
        </row>
        <row r="9676">
          <cell r="B9676" t="str">
            <v>12017-00142000</v>
          </cell>
        </row>
        <row r="9677">
          <cell r="B9677" t="str">
            <v>12013-00175200</v>
          </cell>
        </row>
        <row r="9678">
          <cell r="B9678" t="str">
            <v>12013-00175200</v>
          </cell>
        </row>
        <row r="9679">
          <cell r="B9679" t="str">
            <v>12013-00175200</v>
          </cell>
        </row>
        <row r="9680">
          <cell r="B9680" t="str">
            <v>12013-00175200</v>
          </cell>
        </row>
        <row r="9681">
          <cell r="B9681" t="str">
            <v>10G21149R917010</v>
          </cell>
        </row>
        <row r="9682">
          <cell r="B9682" t="str">
            <v>10G21149R917010</v>
          </cell>
        </row>
        <row r="9683">
          <cell r="B9683" t="str">
            <v>10G21149R917010</v>
          </cell>
        </row>
        <row r="9684">
          <cell r="B9684" t="str">
            <v>10G21149R917010</v>
          </cell>
        </row>
        <row r="9685">
          <cell r="B9685" t="str">
            <v>10G21149R917010</v>
          </cell>
        </row>
        <row r="9686">
          <cell r="B9686" t="str">
            <v>10G21149R917010</v>
          </cell>
        </row>
        <row r="9687">
          <cell r="B9687" t="str">
            <v>10G21149R917010</v>
          </cell>
        </row>
        <row r="9688">
          <cell r="B9688" t="str">
            <v>10G21149R917010</v>
          </cell>
        </row>
        <row r="9689">
          <cell r="B9689" t="str">
            <v>10G21149R917010</v>
          </cell>
        </row>
        <row r="9690">
          <cell r="B9690" t="str">
            <v>10G21149R917010</v>
          </cell>
        </row>
        <row r="9691">
          <cell r="B9691" t="str">
            <v>10G21149R917010</v>
          </cell>
        </row>
        <row r="9692">
          <cell r="B9692" t="str">
            <v>10G21149R917010</v>
          </cell>
        </row>
        <row r="9693">
          <cell r="B9693" t="str">
            <v>10G21149R917010</v>
          </cell>
        </row>
        <row r="9694">
          <cell r="B9694" t="str">
            <v>10G21149R917010</v>
          </cell>
        </row>
        <row r="9695">
          <cell r="B9695" t="str">
            <v>10G21149R917010</v>
          </cell>
        </row>
        <row r="9696">
          <cell r="B9696" t="str">
            <v>10G21149R917010</v>
          </cell>
        </row>
        <row r="9697">
          <cell r="B9697" t="str">
            <v>10G21149R917010</v>
          </cell>
        </row>
        <row r="9698">
          <cell r="B9698" t="str">
            <v>10G21149R917010</v>
          </cell>
        </row>
        <row r="9699">
          <cell r="B9699" t="str">
            <v>10G21149R917010</v>
          </cell>
        </row>
        <row r="9700">
          <cell r="B9700" t="str">
            <v>10G21149R917010</v>
          </cell>
        </row>
        <row r="9701">
          <cell r="B9701" t="str">
            <v>10G21149R917010</v>
          </cell>
        </row>
        <row r="9702">
          <cell r="B9702" t="str">
            <v>10G21149R917010</v>
          </cell>
        </row>
        <row r="9703">
          <cell r="B9703" t="str">
            <v>10101-00407000</v>
          </cell>
        </row>
        <row r="9704">
          <cell r="B9704" t="str">
            <v>10101-00407000</v>
          </cell>
        </row>
        <row r="9705">
          <cell r="B9705" t="str">
            <v>10101-00407000</v>
          </cell>
        </row>
        <row r="9706">
          <cell r="B9706" t="str">
            <v>10101-00261000</v>
          </cell>
        </row>
        <row r="9707">
          <cell r="B9707" t="str">
            <v>10101-00261000</v>
          </cell>
        </row>
        <row r="9708">
          <cell r="B9708" t="str">
            <v>10101-00261000</v>
          </cell>
        </row>
        <row r="9709">
          <cell r="B9709" t="str">
            <v>10101-00261000</v>
          </cell>
        </row>
        <row r="9710">
          <cell r="B9710" t="str">
            <v>10101-00261000</v>
          </cell>
        </row>
        <row r="9711">
          <cell r="B9711" t="str">
            <v>10101-00261000</v>
          </cell>
        </row>
        <row r="9712">
          <cell r="B9712" t="str">
            <v>10101-00263000</v>
          </cell>
        </row>
        <row r="9713">
          <cell r="B9713" t="str">
            <v>10101-00263000</v>
          </cell>
        </row>
        <row r="9714">
          <cell r="B9714" t="str">
            <v>10101-00263000</v>
          </cell>
        </row>
        <row r="9715">
          <cell r="B9715" t="str">
            <v>10101-00263000</v>
          </cell>
        </row>
        <row r="9716">
          <cell r="B9716" t="str">
            <v>10101-00263000</v>
          </cell>
        </row>
        <row r="9717">
          <cell r="B9717" t="str">
            <v>10101-00263000</v>
          </cell>
        </row>
        <row r="9718">
          <cell r="B9718" t="str">
            <v>10101-00263000</v>
          </cell>
        </row>
        <row r="9719">
          <cell r="B9719" t="str">
            <v>10101-00263000</v>
          </cell>
        </row>
        <row r="9720">
          <cell r="B9720" t="str">
            <v>10101-00263000</v>
          </cell>
        </row>
        <row r="9721">
          <cell r="B9721" t="str">
            <v>10101-00263000</v>
          </cell>
        </row>
        <row r="9722">
          <cell r="B9722" t="str">
            <v>10101-00263000</v>
          </cell>
        </row>
        <row r="9723">
          <cell r="B9723" t="str">
            <v>10101-00263000</v>
          </cell>
        </row>
        <row r="9724">
          <cell r="B9724" t="str">
            <v>10101-00263000</v>
          </cell>
        </row>
        <row r="9725">
          <cell r="B9725" t="str">
            <v>10101-00841000</v>
          </cell>
        </row>
        <row r="9726">
          <cell r="B9726" t="str">
            <v>10101-00802000</v>
          </cell>
        </row>
        <row r="9727">
          <cell r="B9727" t="str">
            <v>10101-00802000</v>
          </cell>
        </row>
        <row r="9728">
          <cell r="B9728" t="str">
            <v>10101-00802000</v>
          </cell>
        </row>
        <row r="9729">
          <cell r="B9729" t="str">
            <v>10101-00802000</v>
          </cell>
        </row>
        <row r="9730">
          <cell r="B9730" t="str">
            <v>10101-00802000</v>
          </cell>
        </row>
        <row r="9731">
          <cell r="B9731" t="str">
            <v>10101-00802000</v>
          </cell>
        </row>
        <row r="9732">
          <cell r="B9732" t="str">
            <v>10101-00802000</v>
          </cell>
        </row>
        <row r="9733">
          <cell r="B9733" t="str">
            <v>10101-00802000</v>
          </cell>
        </row>
        <row r="9734">
          <cell r="B9734" t="str">
            <v>10101-00802000</v>
          </cell>
        </row>
        <row r="9735">
          <cell r="B9735" t="str">
            <v>10101-00802000</v>
          </cell>
        </row>
        <row r="9736">
          <cell r="B9736" t="str">
            <v>10101-00802000</v>
          </cell>
        </row>
        <row r="9737">
          <cell r="B9737" t="str">
            <v>10101-00802000</v>
          </cell>
        </row>
        <row r="9738">
          <cell r="B9738" t="str">
            <v>10101-00802000</v>
          </cell>
        </row>
        <row r="9739">
          <cell r="B9739" t="str">
            <v>10101-00802000</v>
          </cell>
        </row>
        <row r="9740">
          <cell r="B9740" t="str">
            <v>10101-00802000</v>
          </cell>
        </row>
        <row r="9741">
          <cell r="B9741" t="str">
            <v>10101-00802000</v>
          </cell>
        </row>
        <row r="9742">
          <cell r="B9742" t="str">
            <v>10101-00802000</v>
          </cell>
        </row>
        <row r="9743">
          <cell r="B9743" t="str">
            <v>10101-00802000</v>
          </cell>
        </row>
        <row r="9744">
          <cell r="B9744" t="str">
            <v>10101-00802000</v>
          </cell>
        </row>
        <row r="9745">
          <cell r="B9745" t="str">
            <v>10101-00422000</v>
          </cell>
        </row>
        <row r="9746">
          <cell r="B9746" t="str">
            <v>10101-00422000</v>
          </cell>
        </row>
        <row r="9747">
          <cell r="B9747" t="str">
            <v>10101-00422000</v>
          </cell>
        </row>
        <row r="9748">
          <cell r="B9748" t="str">
            <v>10101-00422000</v>
          </cell>
        </row>
        <row r="9749">
          <cell r="B9749" t="str">
            <v>10101-00422000</v>
          </cell>
        </row>
        <row r="9750">
          <cell r="B9750" t="str">
            <v>10101-00422000</v>
          </cell>
        </row>
        <row r="9751">
          <cell r="B9751" t="str">
            <v>10101-00422000</v>
          </cell>
        </row>
        <row r="9752">
          <cell r="B9752" t="str">
            <v>10101-00422000</v>
          </cell>
        </row>
        <row r="9753">
          <cell r="B9753" t="str">
            <v>10101-00422000</v>
          </cell>
        </row>
        <row r="9754">
          <cell r="B9754" t="str">
            <v>10101-00422000</v>
          </cell>
        </row>
        <row r="9755">
          <cell r="B9755" t="str">
            <v>10101-00422000</v>
          </cell>
        </row>
        <row r="9756">
          <cell r="B9756" t="str">
            <v>10101-00422000</v>
          </cell>
        </row>
        <row r="9757">
          <cell r="B9757" t="str">
            <v>10101-00422000</v>
          </cell>
        </row>
        <row r="9758">
          <cell r="B9758" t="str">
            <v>10101-00422000</v>
          </cell>
        </row>
        <row r="9759">
          <cell r="B9759" t="str">
            <v>10101-00422000</v>
          </cell>
        </row>
        <row r="9760">
          <cell r="B9760" t="str">
            <v>10101-00422000</v>
          </cell>
        </row>
        <row r="9761">
          <cell r="B9761" t="str">
            <v>10101-00422000</v>
          </cell>
        </row>
        <row r="9762">
          <cell r="B9762" t="str">
            <v>10101-00422000</v>
          </cell>
        </row>
        <row r="9763">
          <cell r="B9763" t="str">
            <v>10101-00422000</v>
          </cell>
        </row>
        <row r="9764">
          <cell r="B9764" t="str">
            <v>06127-00030000</v>
          </cell>
        </row>
        <row r="9765">
          <cell r="B9765" t="str">
            <v>06127-00030000</v>
          </cell>
        </row>
        <row r="9766">
          <cell r="B9766" t="str">
            <v>06127-00030000</v>
          </cell>
        </row>
        <row r="9767">
          <cell r="B9767" t="str">
            <v>06127-00030000</v>
          </cell>
        </row>
        <row r="9768">
          <cell r="B9768" t="str">
            <v>06127-00030000</v>
          </cell>
        </row>
        <row r="9769">
          <cell r="B9769" t="str">
            <v>06127-00030000</v>
          </cell>
        </row>
        <row r="9770">
          <cell r="B9770" t="str">
            <v>06127-00030000</v>
          </cell>
        </row>
        <row r="9771">
          <cell r="B9771" t="str">
            <v>06037-00260200</v>
          </cell>
        </row>
        <row r="9772">
          <cell r="B9772" t="str">
            <v>06037-00260200</v>
          </cell>
        </row>
        <row r="9773">
          <cell r="B9773" t="str">
            <v>06037-00260200</v>
          </cell>
        </row>
        <row r="9774">
          <cell r="B9774" t="str">
            <v>06037-00260200</v>
          </cell>
        </row>
        <row r="9775">
          <cell r="B9775" t="str">
            <v>06037-00260200</v>
          </cell>
        </row>
        <row r="9776">
          <cell r="B9776" t="str">
            <v>06037-00260200</v>
          </cell>
        </row>
        <row r="9777">
          <cell r="B9777" t="str">
            <v>06037-00260200</v>
          </cell>
        </row>
        <row r="9778">
          <cell r="B9778" t="str">
            <v>06037-00260200</v>
          </cell>
        </row>
        <row r="9779">
          <cell r="B9779" t="str">
            <v>06037-00260200</v>
          </cell>
        </row>
        <row r="9780">
          <cell r="B9780" t="str">
            <v>06037-00260200</v>
          </cell>
        </row>
        <row r="9781">
          <cell r="B9781" t="str">
            <v>06037-00260200</v>
          </cell>
        </row>
        <row r="9782">
          <cell r="B9782" t="str">
            <v>06037-00260200</v>
          </cell>
        </row>
        <row r="9783">
          <cell r="B9783" t="str">
            <v>06037-00260200</v>
          </cell>
        </row>
        <row r="9784">
          <cell r="B9784" t="str">
            <v>06037-00260200</v>
          </cell>
        </row>
        <row r="9785">
          <cell r="B9785" t="str">
            <v>06037-00260200</v>
          </cell>
        </row>
        <row r="9786">
          <cell r="B9786" t="str">
            <v>06037-00260200</v>
          </cell>
        </row>
        <row r="9787">
          <cell r="B9787" t="str">
            <v>06037-00260200</v>
          </cell>
        </row>
        <row r="9788">
          <cell r="B9788" t="str">
            <v>06037-00260200</v>
          </cell>
        </row>
        <row r="9789">
          <cell r="B9789" t="str">
            <v>06037-00260200</v>
          </cell>
        </row>
        <row r="9790">
          <cell r="B9790" t="str">
            <v>06037-00260200</v>
          </cell>
        </row>
        <row r="9791">
          <cell r="B9791" t="str">
            <v>06037-00260200</v>
          </cell>
        </row>
        <row r="9792">
          <cell r="B9792" t="str">
            <v>06037-00260200</v>
          </cell>
        </row>
        <row r="9793">
          <cell r="B9793" t="str">
            <v>06037-00260200</v>
          </cell>
        </row>
        <row r="9794">
          <cell r="B9794" t="str">
            <v>06037-00260200</v>
          </cell>
        </row>
        <row r="9795">
          <cell r="B9795" t="str">
            <v>06023-00350000</v>
          </cell>
        </row>
        <row r="9796">
          <cell r="B9796" t="str">
            <v>06023-00350000</v>
          </cell>
        </row>
        <row r="9797">
          <cell r="B9797" t="str">
            <v>06023-00350000</v>
          </cell>
        </row>
        <row r="9798">
          <cell r="B9798" t="str">
            <v>06023-00350000</v>
          </cell>
        </row>
        <row r="9799">
          <cell r="B9799" t="str">
            <v>06023-00350000</v>
          </cell>
        </row>
        <row r="9800">
          <cell r="B9800" t="str">
            <v>06023-00350000</v>
          </cell>
        </row>
        <row r="9801">
          <cell r="B9801" t="str">
            <v>06023-00350000</v>
          </cell>
        </row>
        <row r="9802">
          <cell r="B9802" t="str">
            <v>06023-00350000</v>
          </cell>
        </row>
        <row r="9803">
          <cell r="B9803" t="str">
            <v>06023-00350000</v>
          </cell>
        </row>
        <row r="9804">
          <cell r="B9804" t="str">
            <v>06023-00350000</v>
          </cell>
        </row>
        <row r="9805">
          <cell r="B9805" t="str">
            <v>06023-00350000</v>
          </cell>
        </row>
        <row r="9806">
          <cell r="B9806" t="str">
            <v>06016-00500100</v>
          </cell>
        </row>
        <row r="9807">
          <cell r="B9807" t="str">
            <v>06016-00500100</v>
          </cell>
        </row>
        <row r="9808">
          <cell r="B9808" t="str">
            <v>06016-00500100</v>
          </cell>
        </row>
        <row r="9809">
          <cell r="B9809" t="str">
            <v>06016-00500100</v>
          </cell>
        </row>
        <row r="9810">
          <cell r="B9810" t="str">
            <v>06016-00500100</v>
          </cell>
        </row>
        <row r="9811">
          <cell r="B9811" t="str">
            <v>06016-00500100</v>
          </cell>
        </row>
        <row r="9812">
          <cell r="B9812" t="str">
            <v>06016-00500100</v>
          </cell>
        </row>
        <row r="9813">
          <cell r="B9813" t="str">
            <v>06016-00500100</v>
          </cell>
        </row>
        <row r="9814">
          <cell r="B9814" t="str">
            <v>06016-00500100</v>
          </cell>
        </row>
        <row r="9815">
          <cell r="B9815" t="str">
            <v>06016-00500100</v>
          </cell>
        </row>
        <row r="9816">
          <cell r="B9816" t="str">
            <v>06016-00500100</v>
          </cell>
        </row>
        <row r="9817">
          <cell r="B9817" t="str">
            <v>06016-00500100</v>
          </cell>
        </row>
        <row r="9818">
          <cell r="B9818" t="str">
            <v>06016-00500100</v>
          </cell>
        </row>
        <row r="9819">
          <cell r="B9819" t="str">
            <v>06016-00500100</v>
          </cell>
        </row>
        <row r="9820">
          <cell r="B9820" t="str">
            <v>06016-00500100</v>
          </cell>
        </row>
        <row r="9821">
          <cell r="B9821" t="str">
            <v>06016-00500100</v>
          </cell>
        </row>
        <row r="9822">
          <cell r="B9822" t="str">
            <v>06016-00500100</v>
          </cell>
        </row>
        <row r="9823">
          <cell r="B9823" t="str">
            <v>06016-00500100</v>
          </cell>
        </row>
        <row r="9824">
          <cell r="B9824" t="str">
            <v>06016-00500100</v>
          </cell>
        </row>
        <row r="9825">
          <cell r="B9825" t="str">
            <v>06016-00500100</v>
          </cell>
        </row>
        <row r="9826">
          <cell r="B9826" t="str">
            <v>06016-00500100</v>
          </cell>
        </row>
        <row r="9827">
          <cell r="B9827" t="str">
            <v>06016-00500100</v>
          </cell>
        </row>
        <row r="9828">
          <cell r="B9828" t="str">
            <v>06016-00500100</v>
          </cell>
        </row>
        <row r="9829">
          <cell r="B9829" t="str">
            <v>06016-00500100</v>
          </cell>
        </row>
        <row r="9830">
          <cell r="B9830" t="str">
            <v>06016-00500100</v>
          </cell>
        </row>
        <row r="9831">
          <cell r="B9831" t="str">
            <v>06016-00500100</v>
          </cell>
        </row>
        <row r="9832">
          <cell r="B9832" t="str">
            <v>06016-00500100</v>
          </cell>
        </row>
        <row r="9833">
          <cell r="B9833" t="str">
            <v>06016-00500100</v>
          </cell>
        </row>
        <row r="9834">
          <cell r="B9834" t="str">
            <v>06016-00500100</v>
          </cell>
        </row>
        <row r="9835">
          <cell r="B9835" t="str">
            <v>06016-00500100</v>
          </cell>
        </row>
        <row r="9836">
          <cell r="B9836" t="str">
            <v>06016-00500100</v>
          </cell>
        </row>
        <row r="9837">
          <cell r="B9837" t="str">
            <v>06016-00500100</v>
          </cell>
        </row>
        <row r="9838">
          <cell r="B9838" t="str">
            <v>06016-00500100</v>
          </cell>
        </row>
        <row r="9839">
          <cell r="B9839" t="str">
            <v>06016-00500100</v>
          </cell>
        </row>
        <row r="9840">
          <cell r="B9840" t="str">
            <v>06016-00500100</v>
          </cell>
        </row>
        <row r="9841">
          <cell r="B9841" t="str">
            <v>06016-00500100</v>
          </cell>
        </row>
        <row r="9842">
          <cell r="B9842" t="str">
            <v>06016-00500100</v>
          </cell>
        </row>
        <row r="9843">
          <cell r="B9843" t="str">
            <v>06016-00500100</v>
          </cell>
        </row>
        <row r="9844">
          <cell r="B9844" t="str">
            <v>06016-00500100</v>
          </cell>
        </row>
        <row r="9845">
          <cell r="B9845" t="str">
            <v>06016-00500100</v>
          </cell>
        </row>
        <row r="9846">
          <cell r="B9846" t="str">
            <v>06016-00500100</v>
          </cell>
        </row>
        <row r="9847">
          <cell r="B9847" t="str">
            <v>06016-00500100</v>
          </cell>
        </row>
        <row r="9848">
          <cell r="B9848" t="str">
            <v>06016-00500100</v>
          </cell>
        </row>
        <row r="9849">
          <cell r="B9849" t="str">
            <v>05006-00093100</v>
          </cell>
        </row>
        <row r="9850">
          <cell r="B9850" t="str">
            <v>05006-00093100</v>
          </cell>
        </row>
        <row r="9851">
          <cell r="B9851" t="str">
            <v>05006-00093100</v>
          </cell>
        </row>
        <row r="9852">
          <cell r="B9852" t="str">
            <v>05006-00093100</v>
          </cell>
        </row>
        <row r="9853">
          <cell r="B9853" t="str">
            <v>05006-00093100</v>
          </cell>
        </row>
        <row r="9854">
          <cell r="B9854" t="str">
            <v>05006-00093100</v>
          </cell>
        </row>
        <row r="9855">
          <cell r="B9855" t="str">
            <v>05006-00093100</v>
          </cell>
        </row>
        <row r="9856">
          <cell r="B9856" t="str">
            <v>05006-00093100</v>
          </cell>
        </row>
        <row r="9857">
          <cell r="B9857" t="str">
            <v>05006-00093100</v>
          </cell>
        </row>
        <row r="9858">
          <cell r="B9858" t="str">
            <v>05006-00093100</v>
          </cell>
        </row>
        <row r="9859">
          <cell r="B9859" t="str">
            <v>05006-00093100</v>
          </cell>
        </row>
        <row r="9860">
          <cell r="B9860" t="str">
            <v>05006-00093100</v>
          </cell>
        </row>
        <row r="9861">
          <cell r="B9861" t="str">
            <v>05006-00093100</v>
          </cell>
        </row>
        <row r="9862">
          <cell r="B9862" t="str">
            <v>05006-00093100</v>
          </cell>
        </row>
        <row r="9863">
          <cell r="B9863" t="str">
            <v>05006-00093100</v>
          </cell>
        </row>
        <row r="9864">
          <cell r="B9864" t="str">
            <v>05006-00093100</v>
          </cell>
        </row>
        <row r="9865">
          <cell r="B9865" t="str">
            <v>05006-00093100</v>
          </cell>
        </row>
        <row r="9866">
          <cell r="B9866" t="str">
            <v>05006-00093100</v>
          </cell>
        </row>
        <row r="9867">
          <cell r="B9867" t="str">
            <v>05006-00093100</v>
          </cell>
        </row>
        <row r="9868">
          <cell r="B9868" t="str">
            <v>06G004092020</v>
          </cell>
        </row>
        <row r="9869">
          <cell r="B9869" t="str">
            <v>06G004092020</v>
          </cell>
        </row>
        <row r="9870">
          <cell r="B9870" t="str">
            <v>06G004092020</v>
          </cell>
        </row>
        <row r="9871">
          <cell r="B9871" t="str">
            <v>06G004092020</v>
          </cell>
        </row>
        <row r="9872">
          <cell r="B9872" t="str">
            <v>06G004092020</v>
          </cell>
        </row>
        <row r="9873">
          <cell r="B9873" t="str">
            <v>06G004092020</v>
          </cell>
        </row>
        <row r="9874">
          <cell r="B9874" t="str">
            <v>06G004092020</v>
          </cell>
        </row>
        <row r="9875">
          <cell r="B9875" t="str">
            <v>06G004092020</v>
          </cell>
        </row>
        <row r="9876">
          <cell r="B9876" t="str">
            <v>06G004092020</v>
          </cell>
        </row>
        <row r="9877">
          <cell r="B9877" t="str">
            <v>06G004092020</v>
          </cell>
        </row>
        <row r="9878">
          <cell r="B9878" t="str">
            <v>06G004092020</v>
          </cell>
        </row>
        <row r="9879">
          <cell r="B9879" t="str">
            <v>06G004092020</v>
          </cell>
        </row>
        <row r="9880">
          <cell r="B9880" t="str">
            <v>06G004092020</v>
          </cell>
        </row>
        <row r="9881">
          <cell r="B9881" t="str">
            <v>09002-00130600</v>
          </cell>
        </row>
        <row r="9882">
          <cell r="B9882" t="str">
            <v>09002-00130600</v>
          </cell>
        </row>
        <row r="9883">
          <cell r="B9883" t="str">
            <v>09002-00130600</v>
          </cell>
        </row>
        <row r="9884">
          <cell r="B9884" t="str">
            <v>09002-00130600</v>
          </cell>
        </row>
        <row r="9885">
          <cell r="B9885" t="str">
            <v>09002-00130600</v>
          </cell>
        </row>
        <row r="9886">
          <cell r="B9886" t="str">
            <v>09002-00130600</v>
          </cell>
        </row>
        <row r="9887">
          <cell r="B9887" t="str">
            <v>07005-02640000</v>
          </cell>
        </row>
        <row r="9888">
          <cell r="B9888" t="str">
            <v>07005-02640000</v>
          </cell>
        </row>
        <row r="9889">
          <cell r="B9889" t="str">
            <v>07005-02640000</v>
          </cell>
        </row>
        <row r="9890">
          <cell r="B9890" t="str">
            <v>07005-02640000</v>
          </cell>
        </row>
        <row r="9891">
          <cell r="B9891" t="str">
            <v>07005-02640000</v>
          </cell>
        </row>
        <row r="9892">
          <cell r="B9892" t="str">
            <v>07005-02640000</v>
          </cell>
        </row>
        <row r="9893">
          <cell r="B9893" t="str">
            <v>07005-02640000</v>
          </cell>
        </row>
        <row r="9894">
          <cell r="B9894" t="str">
            <v>07005-02640000</v>
          </cell>
        </row>
        <row r="9895">
          <cell r="B9895" t="str">
            <v>07005-02640000</v>
          </cell>
        </row>
        <row r="9896">
          <cell r="B9896" t="str">
            <v>07005-02640000</v>
          </cell>
        </row>
        <row r="9897">
          <cell r="B9897" t="str">
            <v>07005-02640000</v>
          </cell>
        </row>
        <row r="9898">
          <cell r="B9898" t="str">
            <v>07005-02640000</v>
          </cell>
        </row>
        <row r="9899">
          <cell r="B9899" t="str">
            <v>07005-02640000</v>
          </cell>
        </row>
        <row r="9900">
          <cell r="B9900" t="str">
            <v>07005-02640000</v>
          </cell>
        </row>
        <row r="9901">
          <cell r="B9901" t="str">
            <v>07005-02640000</v>
          </cell>
        </row>
        <row r="9902">
          <cell r="B9902" t="str">
            <v>07005-02640000</v>
          </cell>
        </row>
        <row r="9903">
          <cell r="B9903" t="str">
            <v>07005-02640000</v>
          </cell>
        </row>
        <row r="9904">
          <cell r="B9904" t="str">
            <v>07005-02640000</v>
          </cell>
        </row>
        <row r="9905">
          <cell r="B9905" t="str">
            <v>07005-02640000</v>
          </cell>
        </row>
        <row r="9906">
          <cell r="B9906" t="str">
            <v>10G211103007030</v>
          </cell>
        </row>
        <row r="9907">
          <cell r="B9907" t="str">
            <v>10G211103007030</v>
          </cell>
        </row>
        <row r="9908">
          <cell r="B9908" t="str">
            <v>10G211103007030</v>
          </cell>
        </row>
        <row r="9909">
          <cell r="B9909" t="str">
            <v>10G211103007030</v>
          </cell>
        </row>
        <row r="9910">
          <cell r="B9910" t="str">
            <v>10G211103007030</v>
          </cell>
        </row>
        <row r="9911">
          <cell r="B9911" t="str">
            <v>10G211103007030</v>
          </cell>
        </row>
        <row r="9912">
          <cell r="B9912" t="str">
            <v>10G211222007020</v>
          </cell>
        </row>
        <row r="9913">
          <cell r="B9913" t="str">
            <v>10G211222007020</v>
          </cell>
        </row>
        <row r="9914">
          <cell r="B9914" t="str">
            <v>10G211222007020</v>
          </cell>
        </row>
        <row r="9915">
          <cell r="B9915" t="str">
            <v>10G211222007020</v>
          </cell>
        </row>
        <row r="9916">
          <cell r="B9916" t="str">
            <v>10G211222007020</v>
          </cell>
        </row>
        <row r="9917">
          <cell r="B9917" t="str">
            <v>10G211222007020</v>
          </cell>
        </row>
        <row r="9918">
          <cell r="B9918" t="str">
            <v>10G211222007020</v>
          </cell>
        </row>
        <row r="9919">
          <cell r="B9919" t="str">
            <v>10G211222007020</v>
          </cell>
        </row>
        <row r="9920">
          <cell r="B9920" t="str">
            <v>10G211222007020</v>
          </cell>
        </row>
        <row r="9921">
          <cell r="B9921" t="str">
            <v>10G211222007020</v>
          </cell>
        </row>
        <row r="9922">
          <cell r="B9922" t="str">
            <v>10G211222007020</v>
          </cell>
        </row>
        <row r="9923">
          <cell r="B9923" t="str">
            <v>10G211222007020</v>
          </cell>
        </row>
        <row r="9924">
          <cell r="B9924" t="str">
            <v>10G211222007010</v>
          </cell>
        </row>
        <row r="9925">
          <cell r="B9925" t="str">
            <v>10G211222007010</v>
          </cell>
        </row>
        <row r="9926">
          <cell r="B9926" t="str">
            <v>10G211222007010</v>
          </cell>
        </row>
        <row r="9927">
          <cell r="B9927" t="str">
            <v>10G211222007010</v>
          </cell>
        </row>
        <row r="9928">
          <cell r="B9928" t="str">
            <v>10G211222007010</v>
          </cell>
        </row>
        <row r="9929">
          <cell r="B9929" t="str">
            <v>10G211222007010</v>
          </cell>
        </row>
        <row r="9930">
          <cell r="B9930" t="str">
            <v>10G211222007010</v>
          </cell>
        </row>
        <row r="9931">
          <cell r="B9931" t="str">
            <v>10G211200217010</v>
          </cell>
        </row>
        <row r="9932">
          <cell r="B9932" t="str">
            <v>10G211200217010</v>
          </cell>
        </row>
        <row r="9933">
          <cell r="B9933" t="str">
            <v>10G211200217010</v>
          </cell>
        </row>
        <row r="9934">
          <cell r="B9934" t="str">
            <v>10G211200217010</v>
          </cell>
        </row>
        <row r="9935">
          <cell r="B9935" t="str">
            <v>10G211200217010</v>
          </cell>
        </row>
        <row r="9936">
          <cell r="B9936" t="str">
            <v>10G211200217010</v>
          </cell>
        </row>
        <row r="9937">
          <cell r="B9937" t="str">
            <v>10G211200217010</v>
          </cell>
        </row>
        <row r="9938">
          <cell r="B9938" t="str">
            <v>10G211200217010</v>
          </cell>
        </row>
        <row r="9939">
          <cell r="B9939" t="str">
            <v>10G211200217010</v>
          </cell>
        </row>
        <row r="9940">
          <cell r="B9940" t="str">
            <v>10G211200217010</v>
          </cell>
        </row>
        <row r="9941">
          <cell r="B9941" t="str">
            <v>10G211200217010</v>
          </cell>
        </row>
        <row r="9942">
          <cell r="B9942" t="str">
            <v>10G211200217010</v>
          </cell>
        </row>
        <row r="9943">
          <cell r="B9943" t="str">
            <v>10G211200217010</v>
          </cell>
        </row>
        <row r="9944">
          <cell r="B9944" t="str">
            <v>10G211200217010</v>
          </cell>
        </row>
        <row r="9945">
          <cell r="B9945" t="str">
            <v>10G211200217010</v>
          </cell>
        </row>
        <row r="9946">
          <cell r="B9946" t="str">
            <v>10G211200217010</v>
          </cell>
        </row>
        <row r="9947">
          <cell r="B9947" t="str">
            <v>10G211200217010</v>
          </cell>
        </row>
        <row r="9948">
          <cell r="B9948" t="str">
            <v>10G211200217010</v>
          </cell>
        </row>
        <row r="9949">
          <cell r="B9949" t="str">
            <v>10G211200217010</v>
          </cell>
        </row>
        <row r="9950">
          <cell r="B9950" t="str">
            <v>10G211106007010</v>
          </cell>
        </row>
        <row r="9951">
          <cell r="B9951" t="str">
            <v>10G211106007010</v>
          </cell>
        </row>
        <row r="9952">
          <cell r="B9952" t="str">
            <v>10G211106007010</v>
          </cell>
        </row>
        <row r="9953">
          <cell r="B9953" t="str">
            <v>10G211106007010</v>
          </cell>
        </row>
        <row r="9954">
          <cell r="B9954" t="str">
            <v>10G211106007010</v>
          </cell>
        </row>
        <row r="9955">
          <cell r="B9955" t="str">
            <v>10G211106007010</v>
          </cell>
        </row>
        <row r="9956">
          <cell r="B9956" t="str">
            <v>10G211106007010</v>
          </cell>
        </row>
        <row r="9957">
          <cell r="B9957" t="str">
            <v>10G211106007010</v>
          </cell>
        </row>
        <row r="9958">
          <cell r="B9958" t="str">
            <v>10G211106007010</v>
          </cell>
        </row>
        <row r="9959">
          <cell r="B9959" t="str">
            <v>10G211106007010</v>
          </cell>
        </row>
        <row r="9960">
          <cell r="B9960" t="str">
            <v>10G211106007010</v>
          </cell>
        </row>
        <row r="9961">
          <cell r="B9961" t="str">
            <v>10G211106007010</v>
          </cell>
        </row>
        <row r="9962">
          <cell r="B9962" t="str">
            <v>10G211106007010</v>
          </cell>
        </row>
        <row r="9963">
          <cell r="B9963" t="str">
            <v>10G211106007010</v>
          </cell>
        </row>
        <row r="9964">
          <cell r="B9964" t="str">
            <v>10G211106007010</v>
          </cell>
        </row>
        <row r="9965">
          <cell r="B9965" t="str">
            <v>10G211106007010</v>
          </cell>
        </row>
        <row r="9966">
          <cell r="B9966" t="str">
            <v>10G211106007010</v>
          </cell>
        </row>
        <row r="9967">
          <cell r="B9967" t="str">
            <v>10G211106007010</v>
          </cell>
        </row>
        <row r="9968">
          <cell r="B9968" t="str">
            <v>10G211106007010</v>
          </cell>
        </row>
        <row r="9969">
          <cell r="B9969" t="str">
            <v>10101-0084B000</v>
          </cell>
        </row>
        <row r="9970">
          <cell r="B9970" t="str">
            <v>10101-0084B000</v>
          </cell>
        </row>
        <row r="9971">
          <cell r="B9971" t="str">
            <v>10101-0084B000</v>
          </cell>
        </row>
        <row r="9972">
          <cell r="B9972" t="str">
            <v>10101-0084B000</v>
          </cell>
        </row>
        <row r="9973">
          <cell r="B9973" t="str">
            <v>10101-0084B000</v>
          </cell>
        </row>
        <row r="9974">
          <cell r="B9974" t="str">
            <v>10101-0084B000</v>
          </cell>
        </row>
        <row r="9975">
          <cell r="B9975" t="str">
            <v>10101-0084B000</v>
          </cell>
        </row>
        <row r="9976">
          <cell r="B9976" t="str">
            <v>10101-0084B000</v>
          </cell>
        </row>
        <row r="9977">
          <cell r="B9977" t="str">
            <v>10101-0084B000</v>
          </cell>
        </row>
        <row r="9978">
          <cell r="B9978" t="str">
            <v>10101-0084B000</v>
          </cell>
        </row>
        <row r="9979">
          <cell r="B9979" t="str">
            <v>10101-0084B000</v>
          </cell>
        </row>
        <row r="9980">
          <cell r="B9980" t="str">
            <v>10101-0084B000</v>
          </cell>
        </row>
        <row r="9981">
          <cell r="B9981" t="str">
            <v>10101-0084B000</v>
          </cell>
        </row>
        <row r="9982">
          <cell r="B9982" t="str">
            <v>10101-0084B000</v>
          </cell>
        </row>
        <row r="9983">
          <cell r="B9983" t="str">
            <v>10101-0084B000</v>
          </cell>
        </row>
        <row r="9984">
          <cell r="B9984" t="str">
            <v>10101-0084B000</v>
          </cell>
        </row>
        <row r="9985">
          <cell r="B9985" t="str">
            <v>10101-0084B000</v>
          </cell>
        </row>
        <row r="9986">
          <cell r="B9986" t="str">
            <v>10101-0084B000</v>
          </cell>
        </row>
        <row r="9987">
          <cell r="B9987" t="str">
            <v>10101-0084B000</v>
          </cell>
        </row>
        <row r="9988">
          <cell r="B9988" t="str">
            <v>10G211102007010</v>
          </cell>
        </row>
        <row r="9989">
          <cell r="B9989" t="str">
            <v>10G211102007010</v>
          </cell>
        </row>
        <row r="9990">
          <cell r="B9990" t="str">
            <v>10G211102007010</v>
          </cell>
        </row>
        <row r="9991">
          <cell r="B9991" t="str">
            <v>10G211102007020</v>
          </cell>
        </row>
        <row r="9992">
          <cell r="B9992" t="str">
            <v>10G211102007020</v>
          </cell>
        </row>
        <row r="9993">
          <cell r="B9993" t="str">
            <v>10G211102007070</v>
          </cell>
        </row>
        <row r="9994">
          <cell r="B9994" t="str">
            <v>10G211102007070</v>
          </cell>
        </row>
        <row r="9995">
          <cell r="B9995" t="str">
            <v>10G211102007070</v>
          </cell>
        </row>
        <row r="9996">
          <cell r="B9996" t="str">
            <v>10G211100417010</v>
          </cell>
        </row>
        <row r="9997">
          <cell r="B9997" t="str">
            <v>10G211100417010</v>
          </cell>
        </row>
        <row r="9998">
          <cell r="B9998" t="str">
            <v>10G211100417010</v>
          </cell>
        </row>
        <row r="9999">
          <cell r="B9999" t="str">
            <v>10G211100417010</v>
          </cell>
        </row>
        <row r="10000">
          <cell r="B10000" t="str">
            <v>10G211100417010</v>
          </cell>
        </row>
        <row r="10001">
          <cell r="B10001" t="str">
            <v>10G211100417010</v>
          </cell>
        </row>
        <row r="10002">
          <cell r="B10002" t="str">
            <v>10G213820113010</v>
          </cell>
        </row>
        <row r="10003">
          <cell r="B10003" t="str">
            <v>10G213820113010</v>
          </cell>
        </row>
        <row r="10004">
          <cell r="B10004" t="str">
            <v>10G213820113010</v>
          </cell>
        </row>
        <row r="10005">
          <cell r="B10005" t="str">
            <v>10G213820113010</v>
          </cell>
        </row>
        <row r="10006">
          <cell r="B10006" t="str">
            <v>10G213820113010</v>
          </cell>
        </row>
        <row r="10007">
          <cell r="B10007" t="str">
            <v>10G213820113010</v>
          </cell>
        </row>
        <row r="10008">
          <cell r="B10008" t="str">
            <v>10G213820113010</v>
          </cell>
        </row>
        <row r="10009">
          <cell r="B10009" t="str">
            <v>10G213820113010</v>
          </cell>
        </row>
        <row r="10010">
          <cell r="B10010" t="str">
            <v>10G213820113010</v>
          </cell>
        </row>
        <row r="10011">
          <cell r="B10011" t="str">
            <v>10G213820113010</v>
          </cell>
        </row>
        <row r="10012">
          <cell r="B10012" t="str">
            <v>10G213820113010</v>
          </cell>
        </row>
        <row r="10013">
          <cell r="B10013" t="str">
            <v>10G213820113010</v>
          </cell>
        </row>
        <row r="10014">
          <cell r="B10014" t="str">
            <v>10G213820113010</v>
          </cell>
        </row>
        <row r="10015">
          <cell r="B10015" t="str">
            <v>10G213820113010</v>
          </cell>
        </row>
        <row r="10016">
          <cell r="B10016" t="str">
            <v>10G213820113010</v>
          </cell>
        </row>
        <row r="10017">
          <cell r="B10017" t="str">
            <v>10G213820113010</v>
          </cell>
        </row>
        <row r="10018">
          <cell r="B10018" t="str">
            <v>10G213820113010</v>
          </cell>
        </row>
        <row r="10019">
          <cell r="B10019" t="str">
            <v>10G213820113010</v>
          </cell>
        </row>
        <row r="10020">
          <cell r="B10020" t="str">
            <v>10G213820113010</v>
          </cell>
        </row>
        <row r="10021">
          <cell r="B10021" t="str">
            <v>10G213820113010</v>
          </cell>
        </row>
        <row r="10022">
          <cell r="B10022" t="str">
            <v>10G213820113010</v>
          </cell>
        </row>
        <row r="10023">
          <cell r="B10023" t="str">
            <v>10G213820113010</v>
          </cell>
        </row>
        <row r="10024">
          <cell r="B10024" t="str">
            <v>10G213820113010</v>
          </cell>
        </row>
        <row r="10025">
          <cell r="B10025" t="str">
            <v>10G213820113010</v>
          </cell>
        </row>
        <row r="10026">
          <cell r="B10026" t="str">
            <v>10G213820113010</v>
          </cell>
        </row>
        <row r="10027">
          <cell r="B10027" t="str">
            <v>10G213820113010</v>
          </cell>
        </row>
        <row r="10028">
          <cell r="B10028" t="str">
            <v>10G213820113010</v>
          </cell>
        </row>
        <row r="10029">
          <cell r="B10029" t="str">
            <v>10G213820113010</v>
          </cell>
        </row>
        <row r="10030">
          <cell r="B10030" t="str">
            <v>10G213820113010</v>
          </cell>
        </row>
        <row r="10031">
          <cell r="B10031" t="str">
            <v>10G213820113010</v>
          </cell>
        </row>
        <row r="10032">
          <cell r="B10032" t="str">
            <v>10G213820113010</v>
          </cell>
        </row>
        <row r="10033">
          <cell r="B10033" t="str">
            <v>10G213820113010</v>
          </cell>
        </row>
        <row r="10034">
          <cell r="B10034" t="str">
            <v>10G213820113010</v>
          </cell>
        </row>
        <row r="10035">
          <cell r="B10035" t="str">
            <v>10G213820113010</v>
          </cell>
        </row>
        <row r="10036">
          <cell r="B10036" t="str">
            <v>10G213820113010</v>
          </cell>
        </row>
        <row r="10037">
          <cell r="B10037" t="str">
            <v>10G213820113010</v>
          </cell>
        </row>
        <row r="10038">
          <cell r="B10038" t="str">
            <v>10G213820113010</v>
          </cell>
        </row>
        <row r="10039">
          <cell r="B10039" t="str">
            <v>10G213820113020</v>
          </cell>
        </row>
        <row r="10040">
          <cell r="B10040" t="str">
            <v>10G213820113020</v>
          </cell>
        </row>
        <row r="10041">
          <cell r="B10041" t="str">
            <v>10G213820113020</v>
          </cell>
        </row>
        <row r="10042">
          <cell r="B10042" t="str">
            <v>10G213820113020</v>
          </cell>
        </row>
        <row r="10043">
          <cell r="B10043" t="str">
            <v>10G213820113020</v>
          </cell>
        </row>
        <row r="10044">
          <cell r="B10044" t="str">
            <v>10G213820113020</v>
          </cell>
        </row>
        <row r="10045">
          <cell r="B10045" t="str">
            <v>01001-01481000</v>
          </cell>
        </row>
        <row r="10046">
          <cell r="B10046" t="str">
            <v>01001-01481000</v>
          </cell>
        </row>
        <row r="10047">
          <cell r="B10047" t="str">
            <v>01001-01481000</v>
          </cell>
        </row>
        <row r="10048">
          <cell r="B10048" t="str">
            <v>01001-01481000</v>
          </cell>
        </row>
        <row r="10049">
          <cell r="B10049" t="str">
            <v>01001-01481000</v>
          </cell>
        </row>
        <row r="10050">
          <cell r="B10050" t="str">
            <v>01001-01481000</v>
          </cell>
        </row>
        <row r="10051">
          <cell r="B10051" t="str">
            <v>01001-01481000</v>
          </cell>
        </row>
        <row r="10052">
          <cell r="B10052" t="str">
            <v>10G212576114010</v>
          </cell>
        </row>
        <row r="10053">
          <cell r="B10053" t="str">
            <v>10G2123R9014030</v>
          </cell>
        </row>
        <row r="10054">
          <cell r="B10054" t="str">
            <v>10G2123R9014030</v>
          </cell>
        </row>
        <row r="10055">
          <cell r="B10055" t="str">
            <v>10G2123R9014030</v>
          </cell>
        </row>
        <row r="10056">
          <cell r="B10056" t="str">
            <v>10G2123R9014030</v>
          </cell>
        </row>
        <row r="10057">
          <cell r="B10057" t="str">
            <v>10G2123R9014030</v>
          </cell>
        </row>
        <row r="10058">
          <cell r="B10058" t="str">
            <v>10G2123R9014030</v>
          </cell>
        </row>
        <row r="10059">
          <cell r="B10059" t="str">
            <v>10G2123R9014030</v>
          </cell>
        </row>
        <row r="10060">
          <cell r="B10060" t="str">
            <v>10G2123R9014030</v>
          </cell>
        </row>
        <row r="10061">
          <cell r="B10061" t="str">
            <v>10G2123R9014030</v>
          </cell>
        </row>
        <row r="10062">
          <cell r="B10062" t="str">
            <v>10G2123R9014030</v>
          </cell>
        </row>
        <row r="10063">
          <cell r="B10063" t="str">
            <v>10G2123R9014030</v>
          </cell>
        </row>
        <row r="10064">
          <cell r="B10064" t="str">
            <v>10G2123R9014030</v>
          </cell>
        </row>
        <row r="10065">
          <cell r="B10065" t="str">
            <v>10G2123R9014030</v>
          </cell>
        </row>
        <row r="10066">
          <cell r="B10066" t="str">
            <v>10G2123R9014030</v>
          </cell>
        </row>
        <row r="10067">
          <cell r="B10067" t="str">
            <v>10G2123R9014030</v>
          </cell>
        </row>
        <row r="10068">
          <cell r="B10068" t="str">
            <v>10G2123R9014030</v>
          </cell>
        </row>
        <row r="10069">
          <cell r="B10069" t="str">
            <v>10G2123R9014030</v>
          </cell>
        </row>
        <row r="10070">
          <cell r="B10070" t="str">
            <v>10G2123R9014030</v>
          </cell>
        </row>
        <row r="10071">
          <cell r="B10071" t="str">
            <v>10G2123R9014030</v>
          </cell>
        </row>
        <row r="10072">
          <cell r="B10072" t="str">
            <v>10G2123R9014030</v>
          </cell>
        </row>
        <row r="10073">
          <cell r="B10073" t="str">
            <v>10G2123R9014030</v>
          </cell>
        </row>
        <row r="10074">
          <cell r="B10074" t="str">
            <v>10G2123R9014030</v>
          </cell>
        </row>
        <row r="10075">
          <cell r="B10075" t="str">
            <v>10G2123R9014030</v>
          </cell>
        </row>
        <row r="10076">
          <cell r="B10076" t="str">
            <v>10G2123R9014030</v>
          </cell>
        </row>
        <row r="10077">
          <cell r="B10077" t="str">
            <v>10G2123R9014030</v>
          </cell>
        </row>
        <row r="10078">
          <cell r="B10078" t="str">
            <v>10G2123R9014030</v>
          </cell>
        </row>
        <row r="10079">
          <cell r="B10079" t="str">
            <v>10G2123R9014030</v>
          </cell>
        </row>
        <row r="10080">
          <cell r="B10080" t="str">
            <v>10G2123R9014030</v>
          </cell>
        </row>
        <row r="10081">
          <cell r="B10081" t="str">
            <v>10G2123R9014030</v>
          </cell>
        </row>
        <row r="10082">
          <cell r="B10082" t="str">
            <v>10G2123R9014030</v>
          </cell>
        </row>
        <row r="10083">
          <cell r="B10083" t="str">
            <v>10G2123R9014030</v>
          </cell>
        </row>
        <row r="10084">
          <cell r="B10084" t="str">
            <v>10G2135R1013010</v>
          </cell>
        </row>
        <row r="10085">
          <cell r="B10085" t="str">
            <v>10G2135R1013010</v>
          </cell>
        </row>
        <row r="10086">
          <cell r="B10086" t="str">
            <v>10G2135R1013010</v>
          </cell>
        </row>
        <row r="10087">
          <cell r="B10087" t="str">
            <v>10G2135R1013010</v>
          </cell>
        </row>
        <row r="10088">
          <cell r="B10088" t="str">
            <v>10G2135R1013010</v>
          </cell>
        </row>
        <row r="10089">
          <cell r="B10089" t="str">
            <v>10G2135R1013010</v>
          </cell>
        </row>
        <row r="10090">
          <cell r="B10090" t="str">
            <v>10G2135R1013010</v>
          </cell>
        </row>
        <row r="10091">
          <cell r="B10091" t="str">
            <v>10G2135R1013010</v>
          </cell>
        </row>
        <row r="10092">
          <cell r="B10092" t="str">
            <v>10G2135R1013010</v>
          </cell>
        </row>
        <row r="10093">
          <cell r="B10093" t="str">
            <v>10G2135R1013010</v>
          </cell>
        </row>
        <row r="10094">
          <cell r="B10094" t="str">
            <v>10G2135R1013010</v>
          </cell>
        </row>
        <row r="10095">
          <cell r="B10095" t="str">
            <v>10G2135R1013010</v>
          </cell>
        </row>
        <row r="10096">
          <cell r="B10096" t="str">
            <v>10G2135R1013010</v>
          </cell>
        </row>
        <row r="10097">
          <cell r="B10097" t="str">
            <v>10G2135R1013010</v>
          </cell>
        </row>
        <row r="10098">
          <cell r="B10098" t="str">
            <v>10G2135R1013010</v>
          </cell>
        </row>
        <row r="10099">
          <cell r="B10099" t="str">
            <v>10G2135R1013010</v>
          </cell>
        </row>
        <row r="10100">
          <cell r="B10100" t="str">
            <v>10G2135R1013010</v>
          </cell>
        </row>
        <row r="10101">
          <cell r="B10101" t="str">
            <v>10G2135R1013010</v>
          </cell>
        </row>
        <row r="10102">
          <cell r="B10102" t="str">
            <v>10G2135R1013010</v>
          </cell>
        </row>
        <row r="10103">
          <cell r="B10103" t="str">
            <v>11G233147411070</v>
          </cell>
        </row>
        <row r="10104">
          <cell r="B10104" t="str">
            <v>11G233147411070</v>
          </cell>
        </row>
        <row r="10105">
          <cell r="B10105" t="str">
            <v>11G233147411070</v>
          </cell>
        </row>
        <row r="10106">
          <cell r="B10106" t="str">
            <v>11G233147411070</v>
          </cell>
        </row>
        <row r="10107">
          <cell r="B10107" t="str">
            <v>11G233147411070</v>
          </cell>
        </row>
        <row r="10108">
          <cell r="B10108" t="str">
            <v>11G233147411360</v>
          </cell>
        </row>
        <row r="10109">
          <cell r="B10109" t="str">
            <v>11G233147411360</v>
          </cell>
        </row>
        <row r="10110">
          <cell r="B10110" t="str">
            <v>11G233147411360</v>
          </cell>
        </row>
        <row r="10111">
          <cell r="B10111" t="str">
            <v>11G233147411360</v>
          </cell>
        </row>
        <row r="10112">
          <cell r="B10112" t="str">
            <v>11G233147411360</v>
          </cell>
        </row>
        <row r="10113">
          <cell r="B10113" t="str">
            <v>11G233147411360</v>
          </cell>
        </row>
        <row r="10114">
          <cell r="B10114" t="str">
            <v>11G233147411360</v>
          </cell>
        </row>
        <row r="10115">
          <cell r="B10115" t="str">
            <v>11G233147411360</v>
          </cell>
        </row>
        <row r="10116">
          <cell r="B10116" t="str">
            <v>11G233147411360</v>
          </cell>
        </row>
        <row r="10117">
          <cell r="B10117" t="str">
            <v>11G233147411360</v>
          </cell>
        </row>
        <row r="10118">
          <cell r="B10118" t="str">
            <v>11G233147411360</v>
          </cell>
        </row>
        <row r="10119">
          <cell r="B10119" t="str">
            <v>11G233147411360</v>
          </cell>
        </row>
        <row r="10120">
          <cell r="B10120" t="str">
            <v>11G233147411360</v>
          </cell>
        </row>
        <row r="10121">
          <cell r="B10121" t="str">
            <v>07024-01150000</v>
          </cell>
        </row>
        <row r="10122">
          <cell r="B10122" t="str">
            <v>07024-01150000</v>
          </cell>
        </row>
        <row r="10123">
          <cell r="B10123" t="str">
            <v>07024-01150000</v>
          </cell>
        </row>
        <row r="10124">
          <cell r="B10124" t="str">
            <v>07024-01150000</v>
          </cell>
        </row>
        <row r="10125">
          <cell r="B10125" t="str">
            <v>10G212121214020</v>
          </cell>
        </row>
        <row r="10126">
          <cell r="B10126" t="str">
            <v>10G212121214020</v>
          </cell>
        </row>
        <row r="10127">
          <cell r="B10127" t="str">
            <v>10G212121214020</v>
          </cell>
        </row>
        <row r="10128">
          <cell r="B10128" t="str">
            <v>10G212121214010</v>
          </cell>
        </row>
        <row r="10129">
          <cell r="B10129" t="str">
            <v>10G212121214010</v>
          </cell>
        </row>
        <row r="10130">
          <cell r="B10130" t="str">
            <v>10G212121214010</v>
          </cell>
        </row>
        <row r="10131">
          <cell r="B10131" t="str">
            <v>10G212121214010</v>
          </cell>
        </row>
        <row r="10132">
          <cell r="B10132" t="str">
            <v>10G212121214010</v>
          </cell>
        </row>
        <row r="10133">
          <cell r="B10133" t="str">
            <v>10G212121214010</v>
          </cell>
        </row>
        <row r="10134">
          <cell r="B10134" t="str">
            <v>10G212121214030</v>
          </cell>
        </row>
        <row r="10135">
          <cell r="B10135" t="str">
            <v>10G212121214030</v>
          </cell>
        </row>
        <row r="10136">
          <cell r="B10136" t="str">
            <v>10G212121214030</v>
          </cell>
        </row>
        <row r="10137">
          <cell r="B10137" t="str">
            <v>10G212121214030</v>
          </cell>
        </row>
        <row r="10138">
          <cell r="B10138" t="str">
            <v>10G212261114010</v>
          </cell>
        </row>
        <row r="10139">
          <cell r="B10139" t="str">
            <v>10G212261114010</v>
          </cell>
        </row>
        <row r="10140">
          <cell r="B10140" t="str">
            <v>10G212261114010</v>
          </cell>
        </row>
        <row r="10141">
          <cell r="B10141" t="str">
            <v>10G212261114010</v>
          </cell>
        </row>
        <row r="10142">
          <cell r="B10142" t="str">
            <v>10G212261114010</v>
          </cell>
        </row>
        <row r="10143">
          <cell r="B10143" t="str">
            <v>10G212261114010</v>
          </cell>
        </row>
        <row r="10144">
          <cell r="B10144" t="str">
            <v>10G212121214070</v>
          </cell>
        </row>
        <row r="10145">
          <cell r="B10145" t="str">
            <v>10G212121214070</v>
          </cell>
        </row>
        <row r="10146">
          <cell r="B10146" t="str">
            <v>06095-02020000</v>
          </cell>
        </row>
        <row r="10147">
          <cell r="B10147" t="str">
            <v>06095-02020000</v>
          </cell>
        </row>
        <row r="10148">
          <cell r="B10148" t="str">
            <v>06095-02020000</v>
          </cell>
        </row>
        <row r="10149">
          <cell r="B10149" t="str">
            <v>06095-02020000</v>
          </cell>
        </row>
        <row r="10150">
          <cell r="B10150" t="str">
            <v>06095-02020000</v>
          </cell>
        </row>
        <row r="10151">
          <cell r="B10151" t="str">
            <v>06095-02020000</v>
          </cell>
        </row>
        <row r="10152">
          <cell r="B10152" t="str">
            <v>06095-02020000</v>
          </cell>
        </row>
        <row r="10153">
          <cell r="B10153" t="str">
            <v>06095-02020000</v>
          </cell>
        </row>
        <row r="10154">
          <cell r="B10154" t="str">
            <v>06095-02020000</v>
          </cell>
        </row>
        <row r="10155">
          <cell r="B10155" t="str">
            <v>06095-02020000</v>
          </cell>
        </row>
        <row r="10156">
          <cell r="B10156" t="str">
            <v>06095-02020000</v>
          </cell>
        </row>
        <row r="10157">
          <cell r="B10157" t="str">
            <v>06095-02020000</v>
          </cell>
        </row>
        <row r="10158">
          <cell r="B10158" t="str">
            <v>06095-02020000</v>
          </cell>
        </row>
        <row r="10159">
          <cell r="B10159" t="str">
            <v>INSSOP0008-N</v>
          </cell>
        </row>
        <row r="10160">
          <cell r="B10160" t="str">
            <v>INSSOP0008-N</v>
          </cell>
        </row>
        <row r="10161">
          <cell r="B10161" t="str">
            <v>INSSOP0008-N</v>
          </cell>
        </row>
        <row r="10162">
          <cell r="B10162" t="str">
            <v>INSSOP0008-N</v>
          </cell>
        </row>
        <row r="10163">
          <cell r="B10163" t="str">
            <v>INSSOP0008-N</v>
          </cell>
        </row>
        <row r="10164">
          <cell r="B10164" t="str">
            <v>INSSOP0008-N</v>
          </cell>
        </row>
        <row r="10165">
          <cell r="B10165" t="str">
            <v>INSSOP0008-N</v>
          </cell>
        </row>
        <row r="10166">
          <cell r="B10166" t="str">
            <v>INSSOP0008-N</v>
          </cell>
        </row>
        <row r="10167">
          <cell r="B10167" t="str">
            <v>INSSOP0008-N</v>
          </cell>
        </row>
        <row r="10168">
          <cell r="B10168" t="str">
            <v>INSSOP0008-N</v>
          </cell>
        </row>
        <row r="10169">
          <cell r="B10169" t="str">
            <v>INSSOP0008-N</v>
          </cell>
        </row>
        <row r="10170">
          <cell r="B10170" t="str">
            <v>INSSOP0008-N</v>
          </cell>
        </row>
        <row r="10171">
          <cell r="B10171" t="str">
            <v>INSSOP0008-N</v>
          </cell>
        </row>
        <row r="10172">
          <cell r="B10172" t="str">
            <v>INSSOP0008-N</v>
          </cell>
        </row>
        <row r="10173">
          <cell r="B10173" t="str">
            <v>INSSOP0008-N</v>
          </cell>
        </row>
        <row r="10174">
          <cell r="B10174" t="str">
            <v>INSSOP0008-N</v>
          </cell>
        </row>
        <row r="10175">
          <cell r="B10175" t="str">
            <v>INSSOP0008-N</v>
          </cell>
        </row>
        <row r="10176">
          <cell r="B10176" t="str">
            <v>INSSOP0008-N</v>
          </cell>
        </row>
        <row r="10177">
          <cell r="B10177" t="str">
            <v>INSSOP0008-N</v>
          </cell>
        </row>
        <row r="10178">
          <cell r="B10178" t="str">
            <v>INSSOP0008-N</v>
          </cell>
        </row>
        <row r="10179">
          <cell r="B10179" t="str">
            <v>INSSOP0008-N</v>
          </cell>
        </row>
        <row r="10180">
          <cell r="B10180" t="str">
            <v>INSSOP0008-N</v>
          </cell>
        </row>
        <row r="10181">
          <cell r="B10181" t="str">
            <v>INSSOP0008-N</v>
          </cell>
        </row>
        <row r="10182">
          <cell r="B10182" t="str">
            <v>INSSOP0008-N</v>
          </cell>
        </row>
        <row r="10183">
          <cell r="B10183" t="str">
            <v>INSSOP0008-N</v>
          </cell>
        </row>
        <row r="10184">
          <cell r="B10184" t="str">
            <v>INSSOP0008-N</v>
          </cell>
        </row>
        <row r="10185">
          <cell r="B10185" t="str">
            <v>INSSOP0008-N</v>
          </cell>
        </row>
        <row r="10186">
          <cell r="B10186" t="str">
            <v>INSSOP0008-N</v>
          </cell>
        </row>
        <row r="10187">
          <cell r="B10187" t="str">
            <v>INSSOP0008-N</v>
          </cell>
        </row>
        <row r="10188">
          <cell r="B10188" t="str">
            <v>INSSOP0008-N</v>
          </cell>
        </row>
        <row r="10189">
          <cell r="B10189" t="str">
            <v>INSSOP0008-N</v>
          </cell>
        </row>
        <row r="10190">
          <cell r="B10190" t="str">
            <v>INSSOP0008-N</v>
          </cell>
        </row>
        <row r="10191">
          <cell r="B10191" t="str">
            <v>INSSOP0008-N</v>
          </cell>
        </row>
        <row r="10192">
          <cell r="B10192" t="str">
            <v>INSSOP0008-N</v>
          </cell>
        </row>
        <row r="10193">
          <cell r="B10193" t="str">
            <v>INSSOP0008-N</v>
          </cell>
        </row>
        <row r="10194">
          <cell r="B10194" t="str">
            <v>INSSOP0008-N</v>
          </cell>
        </row>
        <row r="10195">
          <cell r="B10195" t="str">
            <v>INSSOP0008-N</v>
          </cell>
        </row>
        <row r="10196">
          <cell r="B10196" t="str">
            <v>INSSOP0008-N</v>
          </cell>
        </row>
        <row r="10197">
          <cell r="B10197" t="str">
            <v>INSSOP0008-N</v>
          </cell>
        </row>
        <row r="10198">
          <cell r="B10198" t="str">
            <v>INSSOP0008-N</v>
          </cell>
        </row>
        <row r="10199">
          <cell r="B10199" t="str">
            <v>INSSOP0008-N</v>
          </cell>
        </row>
        <row r="10200">
          <cell r="B10200" t="str">
            <v>INSSOP0008-N</v>
          </cell>
        </row>
        <row r="10201">
          <cell r="B10201" t="str">
            <v>INSSOP0008-N</v>
          </cell>
        </row>
        <row r="10202">
          <cell r="B10202" t="str">
            <v>INSSOP0008-N</v>
          </cell>
        </row>
        <row r="10203">
          <cell r="B10203" t="str">
            <v>INSSOP0008-N</v>
          </cell>
        </row>
        <row r="10204">
          <cell r="B10204" t="str">
            <v>INSSOP0008-N</v>
          </cell>
        </row>
        <row r="10205">
          <cell r="B10205" t="str">
            <v>INSSOP0008-N</v>
          </cell>
        </row>
        <row r="10206">
          <cell r="B10206" t="str">
            <v>INSSOP0008-N</v>
          </cell>
        </row>
        <row r="10207">
          <cell r="B10207" t="str">
            <v>INSSOP0008-N</v>
          </cell>
        </row>
        <row r="10208">
          <cell r="B10208" t="str">
            <v>INSSOP0008-N</v>
          </cell>
        </row>
        <row r="10209">
          <cell r="B10209" t="str">
            <v>INSSOP0008-N</v>
          </cell>
        </row>
        <row r="10210">
          <cell r="B10210" t="str">
            <v>INSSOP0008-N</v>
          </cell>
        </row>
        <row r="10211">
          <cell r="B10211" t="str">
            <v>INSSOP0008-N</v>
          </cell>
        </row>
        <row r="10212">
          <cell r="B10212" t="str">
            <v>INSSOP0008-N</v>
          </cell>
        </row>
        <row r="10213">
          <cell r="B10213" t="str">
            <v>INSSOP0008-N</v>
          </cell>
        </row>
        <row r="10214">
          <cell r="B10214" t="str">
            <v>INSSOP0008-N</v>
          </cell>
        </row>
        <row r="10215">
          <cell r="B10215" t="str">
            <v>INSSOP0008-N</v>
          </cell>
        </row>
        <row r="10216">
          <cell r="B10216" t="str">
            <v>INSSOP0008-N</v>
          </cell>
        </row>
        <row r="10217">
          <cell r="B10217" t="str">
            <v>INSSOP0008-N</v>
          </cell>
        </row>
        <row r="10218">
          <cell r="B10218" t="str">
            <v>INSSOP0008-N</v>
          </cell>
        </row>
        <row r="10219">
          <cell r="B10219" t="str">
            <v>INSSOP0008-N</v>
          </cell>
        </row>
        <row r="10220">
          <cell r="B10220" t="str">
            <v>INSSOP0008-N</v>
          </cell>
        </row>
        <row r="10221">
          <cell r="B10221" t="str">
            <v>INSSOP0008-N</v>
          </cell>
        </row>
        <row r="10222">
          <cell r="B10222" t="str">
            <v>INSSOP0008-N</v>
          </cell>
        </row>
        <row r="10223">
          <cell r="B10223" t="str">
            <v>INSSOP0008-N</v>
          </cell>
        </row>
        <row r="10224">
          <cell r="B10224" t="str">
            <v>INSSOP0008-N</v>
          </cell>
        </row>
        <row r="10225">
          <cell r="B10225" t="str">
            <v>INSSOP0008-N</v>
          </cell>
        </row>
        <row r="10226">
          <cell r="B10226" t="str">
            <v>INSSOP0008-N</v>
          </cell>
        </row>
        <row r="10227">
          <cell r="B10227" t="str">
            <v>INSSOP0008-N</v>
          </cell>
        </row>
        <row r="10228">
          <cell r="B10228" t="str">
            <v>INSSOP0008-N</v>
          </cell>
        </row>
        <row r="10229">
          <cell r="B10229" t="str">
            <v>INSSOP0008-N</v>
          </cell>
        </row>
        <row r="10230">
          <cell r="B10230" t="str">
            <v>INSSOP0008-N</v>
          </cell>
        </row>
        <row r="10231">
          <cell r="B10231" t="str">
            <v>INSSOP0008-N</v>
          </cell>
        </row>
        <row r="10232">
          <cell r="B10232" t="str">
            <v>INSSOP0008-N</v>
          </cell>
        </row>
        <row r="10233">
          <cell r="B10233" t="str">
            <v>INSSOP0008-N</v>
          </cell>
        </row>
        <row r="10234">
          <cell r="B10234" t="str">
            <v>INSSOP0008-N</v>
          </cell>
        </row>
        <row r="10235">
          <cell r="B10235" t="str">
            <v>INSSOP0008-N</v>
          </cell>
        </row>
        <row r="10236">
          <cell r="B10236" t="str">
            <v>INSSOP0008-N</v>
          </cell>
        </row>
        <row r="10237">
          <cell r="B10237" t="str">
            <v>INSSOP0008-N</v>
          </cell>
        </row>
        <row r="10238">
          <cell r="B10238" t="str">
            <v>INSSOP0008-N</v>
          </cell>
        </row>
        <row r="10239">
          <cell r="B10239" t="str">
            <v>INSSOP0008-N</v>
          </cell>
        </row>
        <row r="10240">
          <cell r="B10240" t="str">
            <v>INSSOP0008-N</v>
          </cell>
        </row>
        <row r="10241">
          <cell r="B10241" t="str">
            <v>INSSOP0008-N</v>
          </cell>
        </row>
        <row r="10242">
          <cell r="B10242" t="str">
            <v>INSSOP0008-N</v>
          </cell>
        </row>
        <row r="10243">
          <cell r="B10243" t="str">
            <v>INSSOP0008-N</v>
          </cell>
        </row>
        <row r="10244">
          <cell r="B10244" t="str">
            <v>INSSOP0008-N</v>
          </cell>
        </row>
        <row r="10245">
          <cell r="B10245" t="str">
            <v>INSSOP0008-N</v>
          </cell>
        </row>
        <row r="10246">
          <cell r="B10246" t="str">
            <v>INSSOP0008-N</v>
          </cell>
        </row>
        <row r="10247">
          <cell r="B10247" t="str">
            <v>INSSOP0008-N</v>
          </cell>
        </row>
        <row r="10248">
          <cell r="B10248" t="str">
            <v>INSSOP0008-N</v>
          </cell>
        </row>
        <row r="10249">
          <cell r="B10249" t="str">
            <v>INSSOP0008-N</v>
          </cell>
        </row>
        <row r="10250">
          <cell r="B10250" t="str">
            <v>INSSOP0008-N</v>
          </cell>
        </row>
        <row r="10251">
          <cell r="B10251" t="str">
            <v>INSSOP0008-N</v>
          </cell>
        </row>
        <row r="10252">
          <cell r="B10252" t="str">
            <v>INSSOP0008-N</v>
          </cell>
        </row>
        <row r="10253">
          <cell r="B10253" t="str">
            <v>INSSOP0008-N</v>
          </cell>
        </row>
        <row r="10254">
          <cell r="B10254" t="str">
            <v>INSSOP0008-N</v>
          </cell>
        </row>
        <row r="10255">
          <cell r="B10255" t="str">
            <v>INSSOP0008-N</v>
          </cell>
        </row>
        <row r="10256">
          <cell r="B10256" t="str">
            <v>INSSOP0008-N</v>
          </cell>
        </row>
        <row r="10257">
          <cell r="B10257" t="str">
            <v>11204-0034D000</v>
          </cell>
        </row>
        <row r="10258">
          <cell r="B10258" t="str">
            <v>11204-0034D000</v>
          </cell>
        </row>
        <row r="10259">
          <cell r="B10259" t="str">
            <v>11204-0034D000</v>
          </cell>
        </row>
        <row r="10260">
          <cell r="B10260" t="str">
            <v>11204-0034D000</v>
          </cell>
        </row>
        <row r="10261">
          <cell r="B10261" t="str">
            <v>11204-0034D000</v>
          </cell>
        </row>
        <row r="10262">
          <cell r="B10262" t="str">
            <v>11204-0034D000</v>
          </cell>
        </row>
        <row r="10263">
          <cell r="B10263" t="str">
            <v>11204-0034D000</v>
          </cell>
        </row>
        <row r="10264">
          <cell r="B10264" t="str">
            <v>10G213101003010</v>
          </cell>
        </row>
        <row r="10265">
          <cell r="B10265" t="str">
            <v>10G212432114010</v>
          </cell>
        </row>
        <row r="10266">
          <cell r="B10266" t="str">
            <v>10G212432114010</v>
          </cell>
        </row>
        <row r="10267">
          <cell r="B10267" t="str">
            <v>10G212432114010</v>
          </cell>
        </row>
        <row r="10268">
          <cell r="B10268" t="str">
            <v>10G212432114010</v>
          </cell>
        </row>
        <row r="10269">
          <cell r="B10269" t="str">
            <v>10G212432114010</v>
          </cell>
        </row>
        <row r="10270">
          <cell r="B10270" t="str">
            <v>10G212432114010</v>
          </cell>
        </row>
        <row r="10271">
          <cell r="B10271" t="str">
            <v>10G212432114010</v>
          </cell>
        </row>
        <row r="10272">
          <cell r="B10272" t="str">
            <v>10G212432114010</v>
          </cell>
        </row>
        <row r="10273">
          <cell r="B10273" t="str">
            <v>10G212432114010</v>
          </cell>
        </row>
        <row r="10274">
          <cell r="B10274" t="str">
            <v>10G212432114010</v>
          </cell>
        </row>
        <row r="10275">
          <cell r="B10275" t="str">
            <v>10G212432114010</v>
          </cell>
        </row>
        <row r="10276">
          <cell r="B10276" t="str">
            <v>10G212432114010</v>
          </cell>
        </row>
        <row r="10277">
          <cell r="B10277" t="str">
            <v>10G212432114010</v>
          </cell>
        </row>
        <row r="10278">
          <cell r="B10278" t="str">
            <v>10G212432114010</v>
          </cell>
        </row>
        <row r="10279">
          <cell r="B10279" t="str">
            <v>10G212432114010</v>
          </cell>
        </row>
        <row r="10280">
          <cell r="B10280" t="str">
            <v>10G212432114010</v>
          </cell>
        </row>
        <row r="10281">
          <cell r="B10281" t="str">
            <v>10G212432114010</v>
          </cell>
        </row>
        <row r="10282">
          <cell r="B10282" t="str">
            <v>10G212432114010</v>
          </cell>
        </row>
        <row r="10283">
          <cell r="B10283" t="str">
            <v>10G212432114010</v>
          </cell>
        </row>
        <row r="10284">
          <cell r="B10284" t="str">
            <v>10G212432114010</v>
          </cell>
        </row>
        <row r="10285">
          <cell r="B10285" t="str">
            <v>10G212432114010</v>
          </cell>
        </row>
        <row r="10286">
          <cell r="B10286" t="str">
            <v>10G212432114010</v>
          </cell>
        </row>
        <row r="10287">
          <cell r="B10287" t="str">
            <v>10G212432114010</v>
          </cell>
        </row>
        <row r="10288">
          <cell r="B10288" t="str">
            <v>10G212432114010</v>
          </cell>
        </row>
        <row r="10289">
          <cell r="B10289" t="str">
            <v>10G212432114010</v>
          </cell>
        </row>
        <row r="10290">
          <cell r="B10290" t="str">
            <v>11G231210525320</v>
          </cell>
        </row>
        <row r="10291">
          <cell r="B10291" t="str">
            <v>11G231210525320</v>
          </cell>
        </row>
        <row r="10292">
          <cell r="B10292" t="str">
            <v>11G231210525320</v>
          </cell>
        </row>
        <row r="10293">
          <cell r="B10293" t="str">
            <v>11G231210525320</v>
          </cell>
        </row>
        <row r="10294">
          <cell r="B10294" t="str">
            <v>11G231210525320</v>
          </cell>
        </row>
        <row r="10295">
          <cell r="B10295" t="str">
            <v>11G231210525320</v>
          </cell>
        </row>
        <row r="10296">
          <cell r="B10296" t="str">
            <v>11G231210525320</v>
          </cell>
        </row>
        <row r="10297">
          <cell r="B10297" t="str">
            <v>11G231210525320</v>
          </cell>
        </row>
        <row r="10298">
          <cell r="B10298" t="str">
            <v>11G231210525320</v>
          </cell>
        </row>
        <row r="10299">
          <cell r="B10299" t="str">
            <v>11G231210525320</v>
          </cell>
        </row>
        <row r="10300">
          <cell r="B10300" t="str">
            <v>11G231210525320</v>
          </cell>
        </row>
        <row r="10301">
          <cell r="B10301" t="str">
            <v>11G231210525320</v>
          </cell>
        </row>
        <row r="10302">
          <cell r="B10302" t="str">
            <v>11G231210525320</v>
          </cell>
        </row>
        <row r="10303">
          <cell r="B10303" t="str">
            <v>11G231210525320</v>
          </cell>
        </row>
        <row r="10304">
          <cell r="B10304" t="str">
            <v>11G231210525320</v>
          </cell>
        </row>
        <row r="10305">
          <cell r="B10305" t="str">
            <v>11G231210525320</v>
          </cell>
        </row>
        <row r="10306">
          <cell r="B10306" t="str">
            <v>11G231210525320</v>
          </cell>
        </row>
        <row r="10307">
          <cell r="B10307" t="str">
            <v>11G231210525320</v>
          </cell>
        </row>
        <row r="10308">
          <cell r="B10308" t="str">
            <v>11G231210525320</v>
          </cell>
        </row>
        <row r="10309">
          <cell r="B10309" t="str">
            <v>11G231210525320</v>
          </cell>
        </row>
        <row r="10310">
          <cell r="B10310" t="str">
            <v>11G231210525320</v>
          </cell>
        </row>
        <row r="10311">
          <cell r="B10311" t="str">
            <v>11G231210525150</v>
          </cell>
        </row>
        <row r="10312">
          <cell r="B10312" t="str">
            <v>11G231210525150</v>
          </cell>
        </row>
        <row r="10313">
          <cell r="B10313" t="str">
            <v>11202-0018H000</v>
          </cell>
        </row>
        <row r="10314">
          <cell r="B10314" t="str">
            <v>11202-0018H000</v>
          </cell>
        </row>
        <row r="10315">
          <cell r="B10315" t="str">
            <v>11202-0018H000</v>
          </cell>
        </row>
        <row r="10316">
          <cell r="B10316" t="str">
            <v>11202-0018H000</v>
          </cell>
        </row>
        <row r="10317">
          <cell r="B10317" t="str">
            <v>11202-0018H000</v>
          </cell>
        </row>
        <row r="10318">
          <cell r="B10318" t="str">
            <v>11202-0018H000</v>
          </cell>
        </row>
        <row r="10319">
          <cell r="B10319" t="str">
            <v>11202-0018H000</v>
          </cell>
        </row>
        <row r="10320">
          <cell r="B10320" t="str">
            <v>11202-0018H000</v>
          </cell>
        </row>
        <row r="10321">
          <cell r="B10321" t="str">
            <v>11202-0018H000</v>
          </cell>
        </row>
        <row r="10322">
          <cell r="B10322" t="str">
            <v>11202-0018H000</v>
          </cell>
        </row>
        <row r="10323">
          <cell r="B10323" t="str">
            <v>11202-0018H000</v>
          </cell>
        </row>
        <row r="10324">
          <cell r="B10324" t="str">
            <v>11202-0018H000</v>
          </cell>
        </row>
        <row r="10325">
          <cell r="B10325" t="str">
            <v>11202-0018H000</v>
          </cell>
        </row>
        <row r="10326">
          <cell r="B10326" t="str">
            <v>11202-0018H000</v>
          </cell>
        </row>
        <row r="10327">
          <cell r="B10327" t="str">
            <v>11202-0018H000</v>
          </cell>
        </row>
        <row r="10328">
          <cell r="B10328" t="str">
            <v>11202-0018H000</v>
          </cell>
        </row>
        <row r="10329">
          <cell r="B10329" t="str">
            <v>11202-0018H000</v>
          </cell>
        </row>
        <row r="10330">
          <cell r="B10330" t="str">
            <v>11202-0018H000</v>
          </cell>
        </row>
        <row r="10331">
          <cell r="B10331" t="str">
            <v>11202-0018H000</v>
          </cell>
        </row>
        <row r="10332">
          <cell r="B10332" t="str">
            <v>11202-0018H000</v>
          </cell>
        </row>
        <row r="10333">
          <cell r="B10333" t="str">
            <v>11202-0018H000</v>
          </cell>
        </row>
        <row r="10334">
          <cell r="B10334" t="str">
            <v>11202-0018H000</v>
          </cell>
        </row>
        <row r="10335">
          <cell r="B10335" t="str">
            <v>11202-0018H000</v>
          </cell>
        </row>
        <row r="10336">
          <cell r="B10336" t="str">
            <v>11202-0018H000</v>
          </cell>
        </row>
        <row r="10337">
          <cell r="B10337" t="str">
            <v>11202-0018H000</v>
          </cell>
        </row>
        <row r="10338">
          <cell r="B10338" t="str">
            <v>10G213101003070</v>
          </cell>
        </row>
        <row r="10339">
          <cell r="B10339" t="str">
            <v>10G213101003070</v>
          </cell>
        </row>
        <row r="10340">
          <cell r="B10340" t="str">
            <v>10G213101003070</v>
          </cell>
        </row>
        <row r="10341">
          <cell r="B10341" t="str">
            <v>10G213101003070</v>
          </cell>
        </row>
        <row r="10342">
          <cell r="B10342" t="str">
            <v>10G213101003070</v>
          </cell>
        </row>
        <row r="10343">
          <cell r="B10343" t="str">
            <v>10G213101003070</v>
          </cell>
        </row>
        <row r="10344">
          <cell r="B10344" t="str">
            <v>10G212309014010</v>
          </cell>
        </row>
        <row r="10345">
          <cell r="B10345" t="str">
            <v>10G212309014010</v>
          </cell>
        </row>
        <row r="10346">
          <cell r="B10346" t="str">
            <v>10G212309014010</v>
          </cell>
        </row>
        <row r="10347">
          <cell r="B10347" t="str">
            <v>10G212309014010</v>
          </cell>
        </row>
        <row r="10348">
          <cell r="B10348" t="str">
            <v>10G212309014010</v>
          </cell>
        </row>
        <row r="10349">
          <cell r="B10349" t="str">
            <v>10G212309014010</v>
          </cell>
        </row>
        <row r="10350">
          <cell r="B10350" t="str">
            <v>10G212165214010</v>
          </cell>
        </row>
        <row r="10351">
          <cell r="B10351" t="str">
            <v>10G212165214010</v>
          </cell>
        </row>
        <row r="10352">
          <cell r="B10352" t="str">
            <v>10G212165214010</v>
          </cell>
        </row>
        <row r="10353">
          <cell r="B10353" t="str">
            <v>10G212165214010</v>
          </cell>
        </row>
        <row r="10354">
          <cell r="B10354" t="str">
            <v>10G212165214010</v>
          </cell>
        </row>
        <row r="10355">
          <cell r="B10355" t="str">
            <v>10G212165214010</v>
          </cell>
        </row>
        <row r="10356">
          <cell r="B10356" t="str">
            <v>11G235247625150</v>
          </cell>
        </row>
        <row r="10357">
          <cell r="B10357" t="str">
            <v>11G235247625150</v>
          </cell>
        </row>
        <row r="10358">
          <cell r="B10358" t="str">
            <v>11G235247625150</v>
          </cell>
        </row>
        <row r="10359">
          <cell r="B10359" t="str">
            <v>05006-00014100</v>
          </cell>
        </row>
        <row r="10360">
          <cell r="B10360" t="str">
            <v>05006-00014100</v>
          </cell>
        </row>
        <row r="10361">
          <cell r="B10361" t="str">
            <v>05006-00014100</v>
          </cell>
        </row>
        <row r="10362">
          <cell r="B10362" t="str">
            <v>05006-00014100</v>
          </cell>
        </row>
        <row r="10363">
          <cell r="B10363" t="str">
            <v>05006-00014100</v>
          </cell>
        </row>
        <row r="10364">
          <cell r="B10364" t="str">
            <v>05006-00014100</v>
          </cell>
        </row>
        <row r="10365">
          <cell r="B10365" t="str">
            <v>05006-00014100</v>
          </cell>
        </row>
        <row r="10366">
          <cell r="B10366" t="str">
            <v>05006-00014100</v>
          </cell>
        </row>
        <row r="10367">
          <cell r="B10367" t="str">
            <v>05006-00014100</v>
          </cell>
        </row>
        <row r="10368">
          <cell r="B10368" t="str">
            <v>05006-00014100</v>
          </cell>
        </row>
        <row r="10369">
          <cell r="B10369" t="str">
            <v>05006-00014100</v>
          </cell>
        </row>
        <row r="10370">
          <cell r="B10370" t="str">
            <v>05006-00014100</v>
          </cell>
        </row>
        <row r="10371">
          <cell r="B10371" t="str">
            <v>05006-00013500</v>
          </cell>
        </row>
        <row r="10372">
          <cell r="B10372" t="str">
            <v>05006-00013500</v>
          </cell>
        </row>
        <row r="10373">
          <cell r="B10373" t="str">
            <v>05006-00013500</v>
          </cell>
        </row>
        <row r="10374">
          <cell r="B10374" t="str">
            <v>05006-00013500</v>
          </cell>
        </row>
        <row r="10375">
          <cell r="B10375" t="str">
            <v>05006-00013500</v>
          </cell>
        </row>
        <row r="10376">
          <cell r="B10376" t="str">
            <v>05006-00013500</v>
          </cell>
        </row>
        <row r="10377">
          <cell r="B10377" t="str">
            <v>05006-00013500</v>
          </cell>
        </row>
        <row r="10378">
          <cell r="B10378" t="str">
            <v>11206-0001D000</v>
          </cell>
        </row>
        <row r="10379">
          <cell r="B10379" t="str">
            <v>11206-0001D000</v>
          </cell>
        </row>
        <row r="10380">
          <cell r="B10380" t="str">
            <v>11206-0001D000</v>
          </cell>
        </row>
        <row r="10381">
          <cell r="B10381" t="str">
            <v>11206-0001D000</v>
          </cell>
        </row>
        <row r="10382">
          <cell r="B10382" t="str">
            <v>11206-0001D000</v>
          </cell>
        </row>
        <row r="10383">
          <cell r="B10383" t="str">
            <v>11206-0001D000</v>
          </cell>
        </row>
        <row r="10384">
          <cell r="B10384" t="str">
            <v>11206-0001D000</v>
          </cell>
        </row>
        <row r="10385">
          <cell r="B10385" t="str">
            <v>11206-0001D000</v>
          </cell>
        </row>
        <row r="10386">
          <cell r="B10386" t="str">
            <v>11206-0001D000</v>
          </cell>
        </row>
        <row r="10387">
          <cell r="B10387" t="str">
            <v>11206-0001D000</v>
          </cell>
        </row>
        <row r="10388">
          <cell r="B10388" t="str">
            <v>11206-0001D000</v>
          </cell>
        </row>
        <row r="10389">
          <cell r="B10389" t="str">
            <v>11206-0001D000</v>
          </cell>
        </row>
        <row r="10390">
          <cell r="B10390" t="str">
            <v>11206-0001D000</v>
          </cell>
        </row>
        <row r="10391">
          <cell r="B10391" t="str">
            <v>11206-0001D000</v>
          </cell>
        </row>
        <row r="10392">
          <cell r="B10392" t="str">
            <v>11206-0001D000</v>
          </cell>
        </row>
        <row r="10393">
          <cell r="B10393" t="str">
            <v>11206-0001D000</v>
          </cell>
        </row>
        <row r="10394">
          <cell r="B10394" t="str">
            <v>11206-0001D000</v>
          </cell>
        </row>
        <row r="10395">
          <cell r="B10395" t="str">
            <v>11206-0001D000</v>
          </cell>
        </row>
        <row r="10396">
          <cell r="B10396" t="str">
            <v>11206-0001D000</v>
          </cell>
        </row>
        <row r="10397">
          <cell r="B10397" t="str">
            <v>11206-0001D000</v>
          </cell>
        </row>
        <row r="10398">
          <cell r="B10398" t="str">
            <v>11206-0001D000</v>
          </cell>
        </row>
        <row r="10399">
          <cell r="B10399" t="str">
            <v>06023-00350100</v>
          </cell>
        </row>
        <row r="10400">
          <cell r="B10400" t="str">
            <v>06023-00350100</v>
          </cell>
        </row>
        <row r="10401">
          <cell r="B10401" t="str">
            <v>06023-00350100</v>
          </cell>
        </row>
        <row r="10402">
          <cell r="B10402" t="str">
            <v>06023-00350100</v>
          </cell>
        </row>
        <row r="10403">
          <cell r="B10403" t="str">
            <v>06023-00350100</v>
          </cell>
        </row>
        <row r="10404">
          <cell r="B10404" t="str">
            <v>06023-00350100</v>
          </cell>
        </row>
        <row r="10405">
          <cell r="B10405" t="str">
            <v>06023-00350100</v>
          </cell>
        </row>
        <row r="10406">
          <cell r="B10406" t="str">
            <v>06023-00350100</v>
          </cell>
        </row>
        <row r="10407">
          <cell r="B10407" t="str">
            <v>06023-00350100</v>
          </cell>
        </row>
        <row r="10408">
          <cell r="B10408" t="str">
            <v>06023-00350100</v>
          </cell>
        </row>
        <row r="10409">
          <cell r="B10409" t="str">
            <v>06023-00350100</v>
          </cell>
        </row>
        <row r="10410">
          <cell r="B10410" t="str">
            <v>06023-00350100</v>
          </cell>
        </row>
        <row r="10411">
          <cell r="B10411" t="str">
            <v>06023-00350100</v>
          </cell>
        </row>
        <row r="10412">
          <cell r="B10412" t="str">
            <v>06023-00350100</v>
          </cell>
        </row>
        <row r="10413">
          <cell r="B10413" t="str">
            <v>06023-00350100</v>
          </cell>
        </row>
        <row r="10414">
          <cell r="B10414" t="str">
            <v>06023-00350100</v>
          </cell>
        </row>
        <row r="10415">
          <cell r="B10415" t="str">
            <v>06023-00350100</v>
          </cell>
        </row>
        <row r="10416">
          <cell r="B10416" t="str">
            <v>06023-00350100</v>
          </cell>
        </row>
        <row r="10417">
          <cell r="B10417" t="str">
            <v>06023-00350100</v>
          </cell>
        </row>
        <row r="10418">
          <cell r="B10418" t="str">
            <v>06023-00350100</v>
          </cell>
        </row>
        <row r="10419">
          <cell r="B10419" t="str">
            <v>06023-00350100</v>
          </cell>
        </row>
        <row r="10420">
          <cell r="B10420" t="str">
            <v>06023-00350100</v>
          </cell>
        </row>
        <row r="10421">
          <cell r="B10421" t="str">
            <v>06023-00350100</v>
          </cell>
        </row>
        <row r="10422">
          <cell r="B10422" t="str">
            <v>06023-00350100</v>
          </cell>
        </row>
        <row r="10423">
          <cell r="B10423" t="str">
            <v>06023-00350100</v>
          </cell>
        </row>
        <row r="10424">
          <cell r="B10424" t="str">
            <v>06023-00350100</v>
          </cell>
        </row>
        <row r="10425">
          <cell r="B10425" t="str">
            <v>06023-00350100</v>
          </cell>
        </row>
        <row r="10426">
          <cell r="B10426" t="str">
            <v>06023-00350100</v>
          </cell>
        </row>
        <row r="10427">
          <cell r="B10427" t="str">
            <v>06023-00350100</v>
          </cell>
        </row>
        <row r="10428">
          <cell r="B10428" t="str">
            <v>06023-00350100</v>
          </cell>
        </row>
        <row r="10429">
          <cell r="B10429" t="str">
            <v>06023-00350100</v>
          </cell>
        </row>
        <row r="10430">
          <cell r="B10430" t="str">
            <v>06023-00350100</v>
          </cell>
        </row>
        <row r="10431">
          <cell r="B10431" t="str">
            <v>06023-00350100</v>
          </cell>
        </row>
        <row r="10432">
          <cell r="B10432" t="str">
            <v>06023-00350100</v>
          </cell>
        </row>
        <row r="10433">
          <cell r="B10433" t="str">
            <v>06023-00350100</v>
          </cell>
        </row>
        <row r="10434">
          <cell r="B10434" t="str">
            <v>06023-00350100</v>
          </cell>
        </row>
        <row r="10435">
          <cell r="B10435" t="str">
            <v>06023-00350100</v>
          </cell>
        </row>
        <row r="10436">
          <cell r="B10436" t="str">
            <v>06023-00350100</v>
          </cell>
        </row>
        <row r="10437">
          <cell r="B10437" t="str">
            <v>06023-00350100</v>
          </cell>
        </row>
        <row r="10438">
          <cell r="B10438" t="str">
            <v>06023-00350100</v>
          </cell>
        </row>
        <row r="10439">
          <cell r="B10439" t="str">
            <v>06023-00350100</v>
          </cell>
        </row>
        <row r="10440">
          <cell r="B10440" t="str">
            <v>06023-00350100</v>
          </cell>
        </row>
        <row r="10441">
          <cell r="B10441" t="str">
            <v>06023-00350100</v>
          </cell>
        </row>
        <row r="10442">
          <cell r="B10442" t="str">
            <v>06023-00350100</v>
          </cell>
        </row>
        <row r="10443">
          <cell r="B10443" t="str">
            <v>06023-00350100</v>
          </cell>
        </row>
        <row r="10444">
          <cell r="B10444" t="str">
            <v>06023-00350100</v>
          </cell>
        </row>
        <row r="10445">
          <cell r="B10445" t="str">
            <v>06023-00350100</v>
          </cell>
        </row>
        <row r="10446">
          <cell r="B10446" t="str">
            <v>06023-00350100</v>
          </cell>
        </row>
        <row r="10447">
          <cell r="B10447" t="str">
            <v>06023-00350100</v>
          </cell>
        </row>
        <row r="10448">
          <cell r="B10448" t="str">
            <v>06023-00350100</v>
          </cell>
        </row>
        <row r="10449">
          <cell r="B10449" t="str">
            <v>06023-00350100</v>
          </cell>
        </row>
        <row r="10450">
          <cell r="B10450" t="str">
            <v>60NB0HG0-CD1100</v>
          </cell>
        </row>
        <row r="10451">
          <cell r="B10451" t="str">
            <v>60NB0HG0-CD1100</v>
          </cell>
        </row>
        <row r="10452">
          <cell r="B10452" t="str">
            <v>60NB0HG0-CD1100</v>
          </cell>
        </row>
        <row r="10453">
          <cell r="B10453" t="str">
            <v>60NB0HG0-CD1100</v>
          </cell>
        </row>
        <row r="10454">
          <cell r="B10454" t="str">
            <v>60NB0HG0-CD1100</v>
          </cell>
        </row>
        <row r="10455">
          <cell r="B10455" t="str">
            <v>60NB0HG0-CD1100</v>
          </cell>
        </row>
        <row r="10456">
          <cell r="B10456" t="str">
            <v>60NB0HE0-CD2010</v>
          </cell>
        </row>
        <row r="10457">
          <cell r="B10457" t="str">
            <v>60NB0HE0-CD2010</v>
          </cell>
        </row>
        <row r="10458">
          <cell r="B10458" t="str">
            <v>60NB0HE0-CD2010</v>
          </cell>
        </row>
        <row r="10459">
          <cell r="B10459" t="str">
            <v>60NB0HE0-CD2010</v>
          </cell>
        </row>
        <row r="10460">
          <cell r="B10460" t="str">
            <v>60NB0HE0-CD2010</v>
          </cell>
        </row>
        <row r="10461">
          <cell r="B10461" t="str">
            <v>60NB0HE0-CD2010</v>
          </cell>
        </row>
        <row r="10462">
          <cell r="B10462" t="str">
            <v>12012-00133100</v>
          </cell>
        </row>
        <row r="10463">
          <cell r="B10463" t="str">
            <v>12012-00133100</v>
          </cell>
        </row>
        <row r="10464">
          <cell r="B10464" t="str">
            <v>12012-00133100</v>
          </cell>
        </row>
        <row r="10465">
          <cell r="B10465" t="str">
            <v>12013-00175700</v>
          </cell>
        </row>
        <row r="10466">
          <cell r="B10466" t="str">
            <v>12013-00175700</v>
          </cell>
        </row>
        <row r="10467">
          <cell r="B10467" t="str">
            <v>12013-00175700</v>
          </cell>
        </row>
        <row r="10468">
          <cell r="B10468" t="str">
            <v>12013-00175700</v>
          </cell>
        </row>
        <row r="10469">
          <cell r="B10469" t="str">
            <v>11202-00097000</v>
          </cell>
        </row>
        <row r="10470">
          <cell r="B10470" t="str">
            <v>11202-00097000</v>
          </cell>
        </row>
        <row r="10471">
          <cell r="B10471" t="str">
            <v>11202-00097000</v>
          </cell>
        </row>
        <row r="10472">
          <cell r="B10472" t="str">
            <v>11202-00097000</v>
          </cell>
        </row>
        <row r="10473">
          <cell r="B10473" t="str">
            <v>11202-00097000</v>
          </cell>
        </row>
        <row r="10474">
          <cell r="B10474" t="str">
            <v>11202-00097000</v>
          </cell>
        </row>
        <row r="10475">
          <cell r="B10475" t="str">
            <v>11202-00097000</v>
          </cell>
        </row>
        <row r="10476">
          <cell r="B10476" t="str">
            <v>11202-00097000</v>
          </cell>
        </row>
        <row r="10477">
          <cell r="B10477" t="str">
            <v>11202-0009F000</v>
          </cell>
        </row>
        <row r="10478">
          <cell r="B10478" t="str">
            <v>11202-0009F000</v>
          </cell>
        </row>
        <row r="10479">
          <cell r="B10479" t="str">
            <v>11202-0009F000</v>
          </cell>
        </row>
        <row r="10480">
          <cell r="B10480" t="str">
            <v>11202-0009F000</v>
          </cell>
        </row>
        <row r="10481">
          <cell r="B10481" t="str">
            <v>11202-0009F000</v>
          </cell>
        </row>
        <row r="10482">
          <cell r="B10482" t="str">
            <v>11202-0009F000</v>
          </cell>
        </row>
        <row r="10483">
          <cell r="B10483" t="str">
            <v>11202-0009F000</v>
          </cell>
        </row>
        <row r="10484">
          <cell r="B10484" t="str">
            <v>11202-0009F000</v>
          </cell>
        </row>
        <row r="10485">
          <cell r="B10485" t="str">
            <v>11202-0009F000</v>
          </cell>
        </row>
        <row r="10486">
          <cell r="B10486" t="str">
            <v>11202-0009F000</v>
          </cell>
        </row>
        <row r="10487">
          <cell r="B10487" t="str">
            <v>11202-0009F000</v>
          </cell>
        </row>
        <row r="10488">
          <cell r="B10488" t="str">
            <v>11G231110212320</v>
          </cell>
        </row>
        <row r="10489">
          <cell r="B10489" t="str">
            <v>11G231110212320</v>
          </cell>
        </row>
        <row r="10490">
          <cell r="B10490" t="str">
            <v>11G231110212320</v>
          </cell>
        </row>
        <row r="10491">
          <cell r="B10491" t="str">
            <v>11G232222515070</v>
          </cell>
        </row>
        <row r="10492">
          <cell r="B10492" t="str">
            <v>11G232222515070</v>
          </cell>
        </row>
        <row r="10493">
          <cell r="B10493" t="str">
            <v>11G232222515070</v>
          </cell>
        </row>
        <row r="10494">
          <cell r="B10494" t="str">
            <v>11G232222515070</v>
          </cell>
        </row>
        <row r="10495">
          <cell r="B10495" t="str">
            <v>11G232222515070</v>
          </cell>
        </row>
        <row r="10496">
          <cell r="B10496" t="str">
            <v>11G232222515070</v>
          </cell>
        </row>
        <row r="10497">
          <cell r="B10497" t="str">
            <v>11G232222515070</v>
          </cell>
        </row>
        <row r="10498">
          <cell r="B10498" t="str">
            <v>11G232222515070</v>
          </cell>
        </row>
        <row r="10499">
          <cell r="B10499" t="str">
            <v>11G232222515070</v>
          </cell>
        </row>
        <row r="10500">
          <cell r="B10500" t="str">
            <v>11G232222515070</v>
          </cell>
        </row>
        <row r="10501">
          <cell r="B10501" t="str">
            <v>11G232222515070</v>
          </cell>
        </row>
        <row r="10502">
          <cell r="B10502" t="str">
            <v>11G232222515070</v>
          </cell>
        </row>
        <row r="10503">
          <cell r="B10503" t="str">
            <v>11G232222515070</v>
          </cell>
        </row>
        <row r="10504">
          <cell r="B10504" t="str">
            <v>13NB0IA0L10021</v>
          </cell>
        </row>
        <row r="10505">
          <cell r="B10505" t="str">
            <v>13NB0IA0L10021</v>
          </cell>
        </row>
        <row r="10506">
          <cell r="B10506" t="str">
            <v>13NB0IA0L10021</v>
          </cell>
        </row>
        <row r="10507">
          <cell r="B10507" t="str">
            <v>13NB0IA0L10021</v>
          </cell>
        </row>
        <row r="10508">
          <cell r="B10508" t="str">
            <v>13NB0IA0L10021</v>
          </cell>
        </row>
        <row r="10509">
          <cell r="B10509" t="str">
            <v>13NB0IA0L10021</v>
          </cell>
        </row>
        <row r="10510">
          <cell r="B10510" t="str">
            <v>13NB0IA0L10021</v>
          </cell>
        </row>
        <row r="10511">
          <cell r="B10511" t="str">
            <v>13NB0IA0L10021</v>
          </cell>
        </row>
        <row r="10512">
          <cell r="B10512" t="str">
            <v>13NB0IA0L10021</v>
          </cell>
        </row>
        <row r="10513">
          <cell r="B10513" t="str">
            <v>13NB0IA0L10021</v>
          </cell>
        </row>
        <row r="10514">
          <cell r="B10514" t="str">
            <v>13NB0IA0L10021</v>
          </cell>
        </row>
        <row r="10515">
          <cell r="B10515" t="str">
            <v>13NB0IA0L10021</v>
          </cell>
        </row>
        <row r="10516">
          <cell r="B10516" t="str">
            <v>13NB0IA0L10021</v>
          </cell>
        </row>
        <row r="10517">
          <cell r="B10517" t="str">
            <v>12014-00991100</v>
          </cell>
        </row>
        <row r="10518">
          <cell r="B10518" t="str">
            <v>12014-00991100</v>
          </cell>
        </row>
        <row r="10519">
          <cell r="B10519" t="str">
            <v>12014-00991100</v>
          </cell>
        </row>
        <row r="10520">
          <cell r="B10520" t="str">
            <v>12014-00991100</v>
          </cell>
        </row>
        <row r="10521">
          <cell r="B10521" t="str">
            <v>12014-00991100</v>
          </cell>
        </row>
        <row r="10522">
          <cell r="B10522" t="str">
            <v>12014-00991100</v>
          </cell>
        </row>
        <row r="10523">
          <cell r="B10523" t="str">
            <v>12014-00991100</v>
          </cell>
        </row>
        <row r="10524">
          <cell r="B10524" t="str">
            <v>12014-00991100</v>
          </cell>
        </row>
        <row r="10525">
          <cell r="B10525" t="str">
            <v>12014-00991100</v>
          </cell>
        </row>
        <row r="10526">
          <cell r="B10526" t="str">
            <v>12014-00991100</v>
          </cell>
        </row>
        <row r="10527">
          <cell r="B10527" t="str">
            <v>12014-00991100</v>
          </cell>
        </row>
        <row r="10528">
          <cell r="B10528" t="str">
            <v>12014-00991100</v>
          </cell>
        </row>
        <row r="10529">
          <cell r="B10529" t="str">
            <v>12014-00991100</v>
          </cell>
        </row>
        <row r="10530">
          <cell r="B10530" t="str">
            <v>12014-00991100</v>
          </cell>
        </row>
        <row r="10531">
          <cell r="B10531" t="str">
            <v>12014-00991100</v>
          </cell>
        </row>
        <row r="10532">
          <cell r="B10532" t="str">
            <v>12014-00991100</v>
          </cell>
        </row>
        <row r="10533">
          <cell r="B10533" t="str">
            <v>12014-00991100</v>
          </cell>
        </row>
        <row r="10534">
          <cell r="B10534" t="str">
            <v>12014-00991100</v>
          </cell>
        </row>
        <row r="10535">
          <cell r="B10535" t="str">
            <v>12014-00991100</v>
          </cell>
        </row>
        <row r="10536">
          <cell r="B10536" t="str">
            <v>12014-00991100</v>
          </cell>
        </row>
        <row r="10537">
          <cell r="B10537" t="str">
            <v>12014-00991200</v>
          </cell>
        </row>
        <row r="10538">
          <cell r="B10538" t="str">
            <v>12018-00140800</v>
          </cell>
        </row>
        <row r="10539">
          <cell r="B10539" t="str">
            <v>12018-00140800</v>
          </cell>
        </row>
        <row r="10540">
          <cell r="B10540" t="str">
            <v>12018-00140800</v>
          </cell>
        </row>
        <row r="10541">
          <cell r="B10541" t="str">
            <v>12018-00140800</v>
          </cell>
        </row>
        <row r="10542">
          <cell r="B10542" t="str">
            <v>12018-00140800</v>
          </cell>
        </row>
        <row r="10543">
          <cell r="B10543" t="str">
            <v>12018-00140800</v>
          </cell>
        </row>
        <row r="10544">
          <cell r="B10544" t="str">
            <v>12018-00140800</v>
          </cell>
        </row>
        <row r="10545">
          <cell r="B10545" t="str">
            <v>12018-00140800</v>
          </cell>
        </row>
        <row r="10546">
          <cell r="B10546" t="str">
            <v>12018-00140800</v>
          </cell>
        </row>
        <row r="10547">
          <cell r="B10547" t="str">
            <v>12018-00140800</v>
          </cell>
        </row>
        <row r="10548">
          <cell r="B10548" t="str">
            <v>12018-00140800</v>
          </cell>
        </row>
        <row r="10549">
          <cell r="B10549" t="str">
            <v>12018-00140800</v>
          </cell>
        </row>
        <row r="10550">
          <cell r="B10550" t="str">
            <v>12018-00140800</v>
          </cell>
        </row>
        <row r="10551">
          <cell r="B10551" t="str">
            <v>12018-00140900</v>
          </cell>
        </row>
        <row r="10552">
          <cell r="B10552" t="str">
            <v>12018-00140900</v>
          </cell>
        </row>
        <row r="10553">
          <cell r="B10553" t="str">
            <v>12018-00140900</v>
          </cell>
        </row>
        <row r="10554">
          <cell r="B10554" t="str">
            <v>12018-00140900</v>
          </cell>
        </row>
        <row r="10555">
          <cell r="B10555" t="str">
            <v>12018-00140900</v>
          </cell>
        </row>
        <row r="10556">
          <cell r="B10556" t="str">
            <v>12018-00140900</v>
          </cell>
        </row>
        <row r="10557">
          <cell r="B10557" t="str">
            <v>12018-00140900</v>
          </cell>
        </row>
        <row r="10558">
          <cell r="B10558" t="str">
            <v>12018-00140900</v>
          </cell>
        </row>
        <row r="10559">
          <cell r="B10559" t="str">
            <v>12018-00140900</v>
          </cell>
        </row>
        <row r="10560">
          <cell r="B10560" t="str">
            <v>12018-00140900</v>
          </cell>
        </row>
        <row r="10561">
          <cell r="B10561" t="str">
            <v>12018-00140900</v>
          </cell>
        </row>
        <row r="10562">
          <cell r="B10562" t="str">
            <v>12018-00140900</v>
          </cell>
        </row>
        <row r="10563">
          <cell r="B10563" t="str">
            <v>12018-00140900</v>
          </cell>
        </row>
        <row r="10564">
          <cell r="B10564" t="str">
            <v>12018-00140900</v>
          </cell>
        </row>
        <row r="10565">
          <cell r="B10565" t="str">
            <v>12018-00140900</v>
          </cell>
        </row>
        <row r="10566">
          <cell r="B10566" t="str">
            <v>07024-01730200</v>
          </cell>
        </row>
        <row r="10567">
          <cell r="B10567" t="str">
            <v>07024-01730200</v>
          </cell>
        </row>
        <row r="10568">
          <cell r="B10568" t="str">
            <v>07024-01730200</v>
          </cell>
        </row>
        <row r="10569">
          <cell r="B10569" t="str">
            <v>07024-01730200</v>
          </cell>
        </row>
        <row r="10570">
          <cell r="B10570" t="str">
            <v>07024-01730200</v>
          </cell>
        </row>
        <row r="10571">
          <cell r="B10571" t="str">
            <v>07024-01730200</v>
          </cell>
        </row>
        <row r="10572">
          <cell r="B10572" t="str">
            <v>07024-01730200</v>
          </cell>
        </row>
        <row r="10573">
          <cell r="B10573" t="str">
            <v>07024-01730200</v>
          </cell>
        </row>
        <row r="10574">
          <cell r="B10574" t="str">
            <v>06016-02010000</v>
          </cell>
        </row>
        <row r="10575">
          <cell r="B10575" t="str">
            <v>06016-02010000</v>
          </cell>
        </row>
        <row r="10576">
          <cell r="B10576" t="str">
            <v>06016-02010000</v>
          </cell>
        </row>
        <row r="10577">
          <cell r="B10577" t="str">
            <v>06016-02010000</v>
          </cell>
        </row>
        <row r="10578">
          <cell r="B10578" t="str">
            <v>06016-02010000</v>
          </cell>
        </row>
        <row r="10579">
          <cell r="B10579" t="str">
            <v>06016-02010000</v>
          </cell>
        </row>
        <row r="10580">
          <cell r="B10580" t="str">
            <v>06016-02010000</v>
          </cell>
        </row>
        <row r="10581">
          <cell r="B10581" t="str">
            <v>06016-02010000</v>
          </cell>
        </row>
        <row r="10582">
          <cell r="B10582" t="str">
            <v>06016-02010000</v>
          </cell>
        </row>
        <row r="10583">
          <cell r="B10583" t="str">
            <v>06016-02010000</v>
          </cell>
        </row>
        <row r="10584">
          <cell r="B10584" t="str">
            <v>06016-02010000</v>
          </cell>
        </row>
        <row r="10585">
          <cell r="B10585" t="str">
            <v>06016-02010000</v>
          </cell>
        </row>
        <row r="10586">
          <cell r="B10586" t="str">
            <v>06016-02010000</v>
          </cell>
        </row>
        <row r="10587">
          <cell r="B10587" t="str">
            <v>06016-02010000</v>
          </cell>
        </row>
        <row r="10588">
          <cell r="B10588" t="str">
            <v>06016-02010000</v>
          </cell>
        </row>
        <row r="10589">
          <cell r="B10589" t="str">
            <v>06016-02010000</v>
          </cell>
        </row>
        <row r="10590">
          <cell r="B10590" t="str">
            <v>06016-02010000</v>
          </cell>
        </row>
        <row r="10591">
          <cell r="B10591" t="str">
            <v>06016-02010000</v>
          </cell>
        </row>
        <row r="10592">
          <cell r="B10592" t="str">
            <v>06016-02010000</v>
          </cell>
        </row>
        <row r="10593">
          <cell r="B10593" t="str">
            <v>06016-02010000</v>
          </cell>
        </row>
        <row r="10594">
          <cell r="B10594" t="str">
            <v>06016-02010000</v>
          </cell>
        </row>
        <row r="10595">
          <cell r="B10595" t="str">
            <v>06016-02010000</v>
          </cell>
        </row>
        <row r="10596">
          <cell r="B10596" t="str">
            <v>06016-02010000</v>
          </cell>
        </row>
        <row r="10597">
          <cell r="B10597" t="str">
            <v>06016-02010000</v>
          </cell>
        </row>
        <row r="10598">
          <cell r="B10598" t="str">
            <v>06016-02010000</v>
          </cell>
        </row>
        <row r="10599">
          <cell r="B10599" t="str">
            <v>06016-02010000</v>
          </cell>
        </row>
        <row r="10600">
          <cell r="B10600" t="str">
            <v>06016-02010000</v>
          </cell>
        </row>
        <row r="10601">
          <cell r="B10601" t="str">
            <v>06016-02010000</v>
          </cell>
        </row>
        <row r="10602">
          <cell r="B10602" t="str">
            <v>06016-02010000</v>
          </cell>
        </row>
        <row r="10603">
          <cell r="B10603" t="str">
            <v>06016-02010000</v>
          </cell>
        </row>
        <row r="10604">
          <cell r="B10604" t="str">
            <v>06016-02010000</v>
          </cell>
        </row>
        <row r="10605">
          <cell r="B10605" t="str">
            <v>06016-02010000</v>
          </cell>
        </row>
        <row r="10606">
          <cell r="B10606" t="str">
            <v>06016-02010000</v>
          </cell>
        </row>
        <row r="10607">
          <cell r="B10607" t="str">
            <v>06016-02010000</v>
          </cell>
        </row>
        <row r="10608">
          <cell r="B10608" t="str">
            <v>06016-02010000</v>
          </cell>
        </row>
        <row r="10609">
          <cell r="B10609" t="str">
            <v>06016-02010000</v>
          </cell>
        </row>
        <row r="10610">
          <cell r="B10610" t="str">
            <v>06016-02010000</v>
          </cell>
        </row>
        <row r="10611">
          <cell r="B10611" t="str">
            <v>06016-02010000</v>
          </cell>
        </row>
        <row r="10612">
          <cell r="B10612" t="str">
            <v>07005-A1110000</v>
          </cell>
        </row>
        <row r="10613">
          <cell r="B10613" t="str">
            <v>07005-A1110000</v>
          </cell>
        </row>
        <row r="10614">
          <cell r="B10614" t="str">
            <v>07005-A1110000</v>
          </cell>
        </row>
        <row r="10615">
          <cell r="B10615" t="str">
            <v>07005-A1110000</v>
          </cell>
        </row>
        <row r="10616">
          <cell r="B10616" t="str">
            <v>07005-A1110000</v>
          </cell>
        </row>
        <row r="10617">
          <cell r="B10617" t="str">
            <v>07005-A1110000</v>
          </cell>
        </row>
        <row r="10618">
          <cell r="B10618" t="str">
            <v>07005-A1110000</v>
          </cell>
        </row>
        <row r="10619">
          <cell r="B10619" t="str">
            <v>07005-A1110000</v>
          </cell>
        </row>
        <row r="10620">
          <cell r="B10620" t="str">
            <v>07005-A1110000</v>
          </cell>
        </row>
        <row r="10621">
          <cell r="B10621" t="str">
            <v>07005-A1110000</v>
          </cell>
        </row>
        <row r="10622">
          <cell r="B10622" t="str">
            <v>07005-A1110000</v>
          </cell>
        </row>
        <row r="10623">
          <cell r="B10623" t="str">
            <v>07005-A1110000</v>
          </cell>
        </row>
        <row r="10624">
          <cell r="B10624" t="str">
            <v>07005-A1110000</v>
          </cell>
        </row>
        <row r="10625">
          <cell r="B10625" t="str">
            <v>07005-A1110000</v>
          </cell>
        </row>
        <row r="10626">
          <cell r="B10626" t="str">
            <v>07005-A1110000</v>
          </cell>
        </row>
        <row r="10627">
          <cell r="B10627" t="str">
            <v>07013-00220000</v>
          </cell>
        </row>
        <row r="10628">
          <cell r="B10628" t="str">
            <v>07013-00220000</v>
          </cell>
        </row>
        <row r="10629">
          <cell r="B10629" t="str">
            <v>07013-00220000</v>
          </cell>
        </row>
        <row r="10630">
          <cell r="B10630" t="str">
            <v>07013-00220000</v>
          </cell>
        </row>
        <row r="10631">
          <cell r="B10631" t="str">
            <v>07013-00220000</v>
          </cell>
        </row>
        <row r="10632">
          <cell r="B10632" t="str">
            <v>07013-00220000</v>
          </cell>
        </row>
        <row r="10633">
          <cell r="B10633" t="str">
            <v>07013-00220000</v>
          </cell>
        </row>
        <row r="10634">
          <cell r="B10634" t="str">
            <v>07013-00220000</v>
          </cell>
        </row>
        <row r="10635">
          <cell r="B10635" t="str">
            <v>07013-00220000</v>
          </cell>
        </row>
        <row r="10636">
          <cell r="B10636" t="str">
            <v>07013-00220000</v>
          </cell>
        </row>
        <row r="10637">
          <cell r="B10637" t="str">
            <v>07013-00220000</v>
          </cell>
        </row>
        <row r="10638">
          <cell r="B10638" t="str">
            <v>07013-00220000</v>
          </cell>
        </row>
        <row r="10639">
          <cell r="B10639" t="str">
            <v>07013-00220000</v>
          </cell>
        </row>
        <row r="10640">
          <cell r="B10640" t="str">
            <v>07013-00220000</v>
          </cell>
        </row>
        <row r="10641">
          <cell r="B10641" t="str">
            <v>07013-00220000</v>
          </cell>
        </row>
        <row r="10642">
          <cell r="B10642" t="str">
            <v>07013-00220000</v>
          </cell>
        </row>
        <row r="10643">
          <cell r="B10643" t="str">
            <v>07013-00220000</v>
          </cell>
        </row>
        <row r="10644">
          <cell r="B10644" t="str">
            <v>07013-00220000</v>
          </cell>
        </row>
        <row r="10645">
          <cell r="B10645" t="str">
            <v>07013-00220000</v>
          </cell>
        </row>
        <row r="10646">
          <cell r="B10646" t="str">
            <v>07013-00220000</v>
          </cell>
        </row>
        <row r="10647">
          <cell r="B10647" t="str">
            <v>07013-00220000</v>
          </cell>
        </row>
        <row r="10648">
          <cell r="B10648" t="str">
            <v>07013-00220000</v>
          </cell>
        </row>
        <row r="10649">
          <cell r="B10649" t="str">
            <v>07013-00220000</v>
          </cell>
        </row>
        <row r="10650">
          <cell r="B10650" t="str">
            <v>07013-00220000</v>
          </cell>
        </row>
        <row r="10651">
          <cell r="B10651" t="str">
            <v>07013-00220000</v>
          </cell>
        </row>
        <row r="10652">
          <cell r="B10652" t="str">
            <v>07013-00220000</v>
          </cell>
        </row>
        <row r="10653">
          <cell r="B10653" t="str">
            <v>07013-00220000</v>
          </cell>
        </row>
        <row r="10654">
          <cell r="B10654" t="str">
            <v>07013-00220000</v>
          </cell>
        </row>
        <row r="10655">
          <cell r="B10655" t="str">
            <v>07013-00220000</v>
          </cell>
        </row>
        <row r="10656">
          <cell r="B10656" t="str">
            <v>07013-00220000</v>
          </cell>
        </row>
        <row r="10657">
          <cell r="B10657" t="str">
            <v>07013-00220000</v>
          </cell>
        </row>
        <row r="10658">
          <cell r="B10658" t="str">
            <v>07013-00220000</v>
          </cell>
        </row>
        <row r="10659">
          <cell r="B10659" t="str">
            <v>07013-00220000</v>
          </cell>
        </row>
        <row r="10660">
          <cell r="B10660" t="str">
            <v>10G213470413010</v>
          </cell>
        </row>
        <row r="10661">
          <cell r="B10661" t="str">
            <v>10G213470413010</v>
          </cell>
        </row>
        <row r="10662">
          <cell r="B10662" t="str">
            <v>10G213470413010</v>
          </cell>
        </row>
        <row r="10663">
          <cell r="B10663" t="str">
            <v>10G213470413010</v>
          </cell>
        </row>
        <row r="10664">
          <cell r="B10664" t="str">
            <v>10G213470413010</v>
          </cell>
        </row>
        <row r="10665">
          <cell r="B10665" t="str">
            <v>10G213470413030</v>
          </cell>
        </row>
        <row r="10666">
          <cell r="B10666" t="str">
            <v>10G213470413030</v>
          </cell>
        </row>
        <row r="10667">
          <cell r="B10667" t="str">
            <v>10G213470413070</v>
          </cell>
        </row>
        <row r="10668">
          <cell r="B10668" t="str">
            <v>10G213470413070</v>
          </cell>
        </row>
        <row r="10669">
          <cell r="B10669" t="str">
            <v>10G213470413070</v>
          </cell>
        </row>
        <row r="10670">
          <cell r="B10670" t="str">
            <v>10G213470413070</v>
          </cell>
        </row>
        <row r="10671">
          <cell r="B10671" t="str">
            <v>10G213470413070</v>
          </cell>
        </row>
        <row r="10672">
          <cell r="B10672" t="str">
            <v>10G213470413070</v>
          </cell>
        </row>
        <row r="10673">
          <cell r="B10673" t="str">
            <v>10G213470413070</v>
          </cell>
        </row>
        <row r="10674">
          <cell r="B10674" t="str">
            <v>10G213470413070</v>
          </cell>
        </row>
        <row r="10675">
          <cell r="B10675" t="str">
            <v>10G213470413070</v>
          </cell>
        </row>
        <row r="10676">
          <cell r="B10676" t="str">
            <v>10G213470413070</v>
          </cell>
        </row>
        <row r="10677">
          <cell r="B10677" t="str">
            <v>10G213470413070</v>
          </cell>
        </row>
        <row r="10678">
          <cell r="B10678" t="str">
            <v>10G213470413070</v>
          </cell>
        </row>
        <row r="10679">
          <cell r="B10679" t="str">
            <v>10G213470413070</v>
          </cell>
        </row>
        <row r="10680">
          <cell r="B10680" t="str">
            <v>10G213470413070</v>
          </cell>
        </row>
        <row r="10681">
          <cell r="B10681" t="str">
            <v>10G213470413070</v>
          </cell>
        </row>
        <row r="10682">
          <cell r="B10682" t="str">
            <v>10G213470413070</v>
          </cell>
        </row>
        <row r="10683">
          <cell r="B10683" t="str">
            <v>10G213470413070</v>
          </cell>
        </row>
        <row r="10684">
          <cell r="B10684" t="str">
            <v>10G213470413070</v>
          </cell>
        </row>
        <row r="10685">
          <cell r="B10685" t="str">
            <v>10G213470413070</v>
          </cell>
        </row>
        <row r="10686">
          <cell r="B10686" t="str">
            <v>10G213470413070</v>
          </cell>
        </row>
        <row r="10687">
          <cell r="B10687" t="str">
            <v>10G213470413070</v>
          </cell>
        </row>
        <row r="10688">
          <cell r="B10688" t="str">
            <v>10G213470413070</v>
          </cell>
        </row>
        <row r="10689">
          <cell r="B10689" t="str">
            <v>10G213470413070</v>
          </cell>
        </row>
        <row r="10690">
          <cell r="B10690" t="str">
            <v>10G213470413070</v>
          </cell>
        </row>
        <row r="10691">
          <cell r="B10691" t="str">
            <v>10G213470413070</v>
          </cell>
        </row>
        <row r="10692">
          <cell r="B10692" t="str">
            <v>10G213470413070</v>
          </cell>
        </row>
        <row r="10693">
          <cell r="B10693" t="str">
            <v>10G213470413070</v>
          </cell>
        </row>
        <row r="10694">
          <cell r="B10694" t="str">
            <v>10G213470413070</v>
          </cell>
        </row>
        <row r="10695">
          <cell r="B10695" t="str">
            <v>10G213470413070</v>
          </cell>
        </row>
        <row r="10696">
          <cell r="B10696" t="str">
            <v>10G213470413070</v>
          </cell>
        </row>
        <row r="10697">
          <cell r="B10697" t="str">
            <v>10G213470413070</v>
          </cell>
        </row>
        <row r="10698">
          <cell r="B10698" t="str">
            <v>10G213470413070</v>
          </cell>
        </row>
        <row r="10699">
          <cell r="B10699" t="str">
            <v>10G213470413070</v>
          </cell>
        </row>
        <row r="10700">
          <cell r="B10700" t="str">
            <v>10G213470413070</v>
          </cell>
        </row>
        <row r="10701">
          <cell r="B10701" t="str">
            <v>10G213470413070</v>
          </cell>
        </row>
        <row r="10702">
          <cell r="B10702" t="str">
            <v>10G213470413070</v>
          </cell>
        </row>
        <row r="10703">
          <cell r="B10703" t="str">
            <v>10G213470413070</v>
          </cell>
        </row>
        <row r="10704">
          <cell r="B10704" t="str">
            <v>10G213470413070</v>
          </cell>
        </row>
        <row r="10705">
          <cell r="B10705" t="str">
            <v>10102-00292000</v>
          </cell>
        </row>
        <row r="10706">
          <cell r="B10706" t="str">
            <v>10102-00292000</v>
          </cell>
        </row>
        <row r="10707">
          <cell r="B10707" t="str">
            <v>10102-00292000</v>
          </cell>
        </row>
        <row r="10708">
          <cell r="B10708" t="str">
            <v>10102-00292000</v>
          </cell>
        </row>
        <row r="10709">
          <cell r="B10709" t="str">
            <v>10102-00292000</v>
          </cell>
        </row>
        <row r="10710">
          <cell r="B10710" t="str">
            <v>10102-00292000</v>
          </cell>
        </row>
        <row r="10711">
          <cell r="B10711" t="str">
            <v>10102-00292000</v>
          </cell>
        </row>
        <row r="10712">
          <cell r="B10712" t="str">
            <v>10102-00292000</v>
          </cell>
        </row>
        <row r="10713">
          <cell r="B10713" t="str">
            <v>10102-00292000</v>
          </cell>
        </row>
        <row r="10714">
          <cell r="B10714" t="str">
            <v>10102-00292000</v>
          </cell>
        </row>
        <row r="10715">
          <cell r="B10715" t="str">
            <v>10102-00292000</v>
          </cell>
        </row>
        <row r="10716">
          <cell r="B10716" t="str">
            <v>10102-00292000</v>
          </cell>
        </row>
        <row r="10717">
          <cell r="B10717" t="str">
            <v>10102-00292000</v>
          </cell>
        </row>
        <row r="10718">
          <cell r="B10718" t="str">
            <v>10102-00292000</v>
          </cell>
        </row>
        <row r="10719">
          <cell r="B10719" t="str">
            <v>10102-00292000</v>
          </cell>
        </row>
        <row r="10720">
          <cell r="B10720" t="str">
            <v>10102-00292000</v>
          </cell>
        </row>
        <row r="10721">
          <cell r="B10721" t="str">
            <v>10102-00292000</v>
          </cell>
        </row>
        <row r="10722">
          <cell r="B10722" t="str">
            <v>10102-00292000</v>
          </cell>
        </row>
        <row r="10723">
          <cell r="B10723" t="str">
            <v>10102-00292000</v>
          </cell>
        </row>
        <row r="10724">
          <cell r="B10724" t="str">
            <v>11203-0004F000</v>
          </cell>
        </row>
        <row r="10725">
          <cell r="B10725" t="str">
            <v>11203-0060F000</v>
          </cell>
        </row>
        <row r="10726">
          <cell r="B10726" t="str">
            <v>11203-0060F000</v>
          </cell>
        </row>
        <row r="10727">
          <cell r="B10727" t="str">
            <v>11203-0060F000</v>
          </cell>
        </row>
        <row r="10728">
          <cell r="B10728" t="str">
            <v>11203-0060F000</v>
          </cell>
        </row>
        <row r="10729">
          <cell r="B10729" t="str">
            <v>11203-0060F000</v>
          </cell>
        </row>
        <row r="10730">
          <cell r="B10730" t="str">
            <v>11203-0060F000</v>
          </cell>
        </row>
        <row r="10731">
          <cell r="B10731" t="str">
            <v>11203-0060F000</v>
          </cell>
        </row>
        <row r="10732">
          <cell r="B10732" t="str">
            <v>11203-0060F000</v>
          </cell>
        </row>
        <row r="10733">
          <cell r="B10733" t="str">
            <v>11203-0060F000</v>
          </cell>
        </row>
        <row r="10734">
          <cell r="B10734" t="str">
            <v>11203-0060F000</v>
          </cell>
        </row>
        <row r="10735">
          <cell r="B10735" t="str">
            <v>11203-0060F000</v>
          </cell>
        </row>
        <row r="10736">
          <cell r="B10736" t="str">
            <v>11203-0060F000</v>
          </cell>
        </row>
        <row r="10737">
          <cell r="B10737" t="str">
            <v>10G212681114010</v>
          </cell>
        </row>
        <row r="10738">
          <cell r="B10738" t="str">
            <v>10G212681114010</v>
          </cell>
        </row>
        <row r="10739">
          <cell r="B10739" t="str">
            <v>10G212681114010</v>
          </cell>
        </row>
        <row r="10740">
          <cell r="B10740" t="str">
            <v>10G212681114010</v>
          </cell>
        </row>
        <row r="10741">
          <cell r="B10741" t="str">
            <v>10G212681114010</v>
          </cell>
        </row>
        <row r="10742">
          <cell r="B10742" t="str">
            <v>10G212681114010</v>
          </cell>
        </row>
        <row r="10743">
          <cell r="B10743" t="str">
            <v>10G212681114010</v>
          </cell>
        </row>
        <row r="10744">
          <cell r="B10744" t="str">
            <v>10G212681114010</v>
          </cell>
        </row>
        <row r="10745">
          <cell r="B10745" t="str">
            <v>10G212681114010</v>
          </cell>
        </row>
        <row r="10746">
          <cell r="B10746" t="str">
            <v>10G212681114010</v>
          </cell>
        </row>
        <row r="10747">
          <cell r="B10747" t="str">
            <v>10G212681114020</v>
          </cell>
        </row>
        <row r="10748">
          <cell r="B10748" t="str">
            <v>10G212681114020</v>
          </cell>
        </row>
        <row r="10749">
          <cell r="B10749" t="str">
            <v>10G212681114020</v>
          </cell>
        </row>
        <row r="10750">
          <cell r="B10750" t="str">
            <v>10G212681114070</v>
          </cell>
        </row>
        <row r="10751">
          <cell r="B10751" t="str">
            <v>12018-00140700</v>
          </cell>
        </row>
        <row r="10752">
          <cell r="B10752" t="str">
            <v>12018-00140700</v>
          </cell>
        </row>
        <row r="10753">
          <cell r="B10753" t="str">
            <v>12018-00140700</v>
          </cell>
        </row>
        <row r="10754">
          <cell r="B10754" t="str">
            <v>12018-00140700</v>
          </cell>
        </row>
        <row r="10755">
          <cell r="B10755" t="str">
            <v>12018-00140700</v>
          </cell>
        </row>
        <row r="10756">
          <cell r="B10756" t="str">
            <v>12018-00140700</v>
          </cell>
        </row>
        <row r="10757">
          <cell r="B10757" t="str">
            <v>12018-00140700</v>
          </cell>
        </row>
        <row r="10758">
          <cell r="B10758" t="str">
            <v>12018-00140700</v>
          </cell>
        </row>
        <row r="10759">
          <cell r="B10759" t="str">
            <v>12018-00140700</v>
          </cell>
        </row>
        <row r="10760">
          <cell r="B10760" t="str">
            <v>12018-00140700</v>
          </cell>
        </row>
        <row r="10761">
          <cell r="B10761" t="str">
            <v>12018-00140700</v>
          </cell>
        </row>
        <row r="10762">
          <cell r="B10762" t="str">
            <v>12018-00140700</v>
          </cell>
        </row>
        <row r="10763">
          <cell r="B10763" t="str">
            <v>12018-00140700</v>
          </cell>
        </row>
        <row r="10764">
          <cell r="B10764" t="str">
            <v>12018-00140700</v>
          </cell>
        </row>
        <row r="10765">
          <cell r="B10765" t="str">
            <v>12018-00140700</v>
          </cell>
        </row>
        <row r="10766">
          <cell r="B10766" t="str">
            <v>13NB0LY3L01011</v>
          </cell>
        </row>
        <row r="10767">
          <cell r="B10767" t="str">
            <v>13NB0LY3L01011</v>
          </cell>
        </row>
        <row r="10768">
          <cell r="B10768" t="str">
            <v>13NB0LY3L01011</v>
          </cell>
        </row>
        <row r="10769">
          <cell r="B10769" t="str">
            <v>13NB0LY3L01011</v>
          </cell>
        </row>
        <row r="10770">
          <cell r="B10770" t="str">
            <v>13NB0LY3L01011</v>
          </cell>
        </row>
        <row r="10771">
          <cell r="B10771" t="str">
            <v>13NB0LY3L01011</v>
          </cell>
        </row>
        <row r="10772">
          <cell r="B10772" t="str">
            <v>13NB0LY3L01011</v>
          </cell>
        </row>
        <row r="10773">
          <cell r="B10773" t="str">
            <v>13NB0LY3L01011</v>
          </cell>
        </row>
        <row r="10774">
          <cell r="B10774" t="str">
            <v>13NB0LY3L01011</v>
          </cell>
        </row>
        <row r="10775">
          <cell r="B10775" t="str">
            <v>13NB0LY3L01011</v>
          </cell>
        </row>
        <row r="10776">
          <cell r="B10776" t="str">
            <v>13NB0LY3L01011</v>
          </cell>
        </row>
        <row r="10777">
          <cell r="B10777" t="str">
            <v>13NB0LY3L01011</v>
          </cell>
        </row>
        <row r="10778">
          <cell r="B10778" t="str">
            <v>11G23203R364070</v>
          </cell>
        </row>
        <row r="10779">
          <cell r="B10779" t="str">
            <v>11G23203R364070</v>
          </cell>
        </row>
        <row r="10780">
          <cell r="B10780" t="str">
            <v>11G23203R364070</v>
          </cell>
        </row>
        <row r="10781">
          <cell r="B10781" t="str">
            <v>11G23203R364070</v>
          </cell>
        </row>
        <row r="10782">
          <cell r="B10782" t="str">
            <v>11G23203R3A4321</v>
          </cell>
        </row>
        <row r="10783">
          <cell r="B10783" t="str">
            <v>11G23203R3A4321</v>
          </cell>
        </row>
        <row r="10784">
          <cell r="B10784" t="str">
            <v>11G23203R3A4321</v>
          </cell>
        </row>
        <row r="10785">
          <cell r="B10785" t="str">
            <v>11G23203R3A4321</v>
          </cell>
        </row>
        <row r="10786">
          <cell r="B10786" t="str">
            <v>11G23203R3A4321</v>
          </cell>
        </row>
        <row r="10787">
          <cell r="B10787" t="str">
            <v>11G23203R3A4321</v>
          </cell>
        </row>
        <row r="10788">
          <cell r="B10788" t="str">
            <v>11G23203R3A4321</v>
          </cell>
        </row>
        <row r="10789">
          <cell r="B10789" t="str">
            <v>11G23203R3A4321</v>
          </cell>
        </row>
        <row r="10790">
          <cell r="B10790" t="str">
            <v>11G23203R3A4321</v>
          </cell>
        </row>
        <row r="10791">
          <cell r="B10791" t="str">
            <v>11G233247412150</v>
          </cell>
        </row>
        <row r="10792">
          <cell r="B10792" t="str">
            <v>11G233247412150</v>
          </cell>
        </row>
        <row r="10793">
          <cell r="B10793" t="str">
            <v>11G233247412150</v>
          </cell>
        </row>
        <row r="10794">
          <cell r="B10794" t="str">
            <v>11G233247412150</v>
          </cell>
        </row>
        <row r="10795">
          <cell r="B10795" t="str">
            <v>11G233247412150</v>
          </cell>
        </row>
        <row r="10796">
          <cell r="B10796" t="str">
            <v>11G233247412150</v>
          </cell>
        </row>
        <row r="10797">
          <cell r="B10797" t="str">
            <v>11G233247412150</v>
          </cell>
        </row>
        <row r="10798">
          <cell r="B10798" t="str">
            <v>11G233247412150</v>
          </cell>
        </row>
        <row r="10799">
          <cell r="B10799" t="str">
            <v>11G233247412150</v>
          </cell>
        </row>
        <row r="10800">
          <cell r="B10800" t="str">
            <v>11G233247412150</v>
          </cell>
        </row>
        <row r="10801">
          <cell r="B10801" t="str">
            <v>11G233247412150</v>
          </cell>
        </row>
        <row r="10802">
          <cell r="B10802" t="str">
            <v>11G233247412150</v>
          </cell>
        </row>
        <row r="10803">
          <cell r="B10803" t="str">
            <v>07G010261202</v>
          </cell>
        </row>
        <row r="10804">
          <cell r="B10804" t="str">
            <v>07G010261202</v>
          </cell>
        </row>
        <row r="10805">
          <cell r="B10805" t="str">
            <v>07G010261202</v>
          </cell>
        </row>
        <row r="10806">
          <cell r="B10806" t="str">
            <v>07G010261202</v>
          </cell>
        </row>
        <row r="10807">
          <cell r="B10807" t="str">
            <v>07G010261202</v>
          </cell>
        </row>
        <row r="10808">
          <cell r="B10808" t="str">
            <v>07G010261202</v>
          </cell>
        </row>
        <row r="10809">
          <cell r="B10809" t="str">
            <v>07G010261202</v>
          </cell>
        </row>
        <row r="10810">
          <cell r="B10810" t="str">
            <v>07G010261202</v>
          </cell>
        </row>
        <row r="10811">
          <cell r="B10811" t="str">
            <v>07G010261202</v>
          </cell>
        </row>
        <row r="10812">
          <cell r="B10812" t="str">
            <v>07G010261202</v>
          </cell>
        </row>
        <row r="10813">
          <cell r="B10813" t="str">
            <v>07G010261202</v>
          </cell>
        </row>
        <row r="10814">
          <cell r="B10814" t="str">
            <v>07G010261202</v>
          </cell>
        </row>
        <row r="10815">
          <cell r="B10815" t="str">
            <v>09016-00017700</v>
          </cell>
        </row>
        <row r="10816">
          <cell r="B10816" t="str">
            <v>09016-00017700</v>
          </cell>
        </row>
        <row r="10817">
          <cell r="B10817" t="str">
            <v>09016-00017700</v>
          </cell>
        </row>
        <row r="10818">
          <cell r="B10818" t="str">
            <v>09016-00017700</v>
          </cell>
        </row>
        <row r="10819">
          <cell r="B10819" t="str">
            <v>09016-00017700</v>
          </cell>
        </row>
        <row r="10820">
          <cell r="B10820" t="str">
            <v>09016-00017700</v>
          </cell>
        </row>
        <row r="10821">
          <cell r="B10821" t="str">
            <v>09016-00017700</v>
          </cell>
        </row>
        <row r="10822">
          <cell r="B10822" t="str">
            <v>09016-00017700</v>
          </cell>
        </row>
        <row r="10823">
          <cell r="B10823" t="str">
            <v>09016-00017700</v>
          </cell>
        </row>
        <row r="10824">
          <cell r="B10824" t="str">
            <v>09016-00017700</v>
          </cell>
        </row>
        <row r="10825">
          <cell r="B10825" t="str">
            <v>09016-00017700</v>
          </cell>
        </row>
        <row r="10826">
          <cell r="B10826" t="str">
            <v>09016-00017700</v>
          </cell>
        </row>
        <row r="10827">
          <cell r="B10827" t="str">
            <v>09016-00017700</v>
          </cell>
        </row>
        <row r="10828">
          <cell r="B10828" t="str">
            <v>09016-00017700</v>
          </cell>
        </row>
        <row r="10829">
          <cell r="B10829" t="str">
            <v>09016-00017700</v>
          </cell>
        </row>
        <row r="10830">
          <cell r="B10830" t="str">
            <v>09016-00017700</v>
          </cell>
        </row>
        <row r="10831">
          <cell r="B10831" t="str">
            <v>09016-00017700</v>
          </cell>
        </row>
        <row r="10832">
          <cell r="B10832" t="str">
            <v>09016-00017700</v>
          </cell>
        </row>
        <row r="10833">
          <cell r="B10833" t="str">
            <v>02050-00040400</v>
          </cell>
        </row>
        <row r="10834">
          <cell r="B10834" t="str">
            <v>02050-00040400</v>
          </cell>
        </row>
        <row r="10835">
          <cell r="B10835" t="str">
            <v>02050-00040400</v>
          </cell>
        </row>
        <row r="10836">
          <cell r="B10836" t="str">
            <v>02050-00040400</v>
          </cell>
        </row>
        <row r="10837">
          <cell r="B10837" t="str">
            <v>02050-00040400</v>
          </cell>
        </row>
        <row r="10838">
          <cell r="B10838" t="str">
            <v>02050-00040400</v>
          </cell>
        </row>
        <row r="10839">
          <cell r="B10839" t="str">
            <v>02050-00040400</v>
          </cell>
        </row>
        <row r="10840">
          <cell r="B10840" t="str">
            <v>02050-00040400</v>
          </cell>
        </row>
        <row r="10841">
          <cell r="B10841" t="str">
            <v>02050-00040400</v>
          </cell>
        </row>
        <row r="10842">
          <cell r="B10842" t="str">
            <v>02050-00040400</v>
          </cell>
        </row>
        <row r="10843">
          <cell r="B10843" t="str">
            <v>02050-00040400</v>
          </cell>
        </row>
        <row r="10844">
          <cell r="B10844" t="str">
            <v>02050-00040400</v>
          </cell>
        </row>
        <row r="10845">
          <cell r="B10845" t="str">
            <v>06016-01930000</v>
          </cell>
        </row>
        <row r="10846">
          <cell r="B10846" t="str">
            <v>06016-01930000</v>
          </cell>
        </row>
        <row r="10847">
          <cell r="B10847" t="str">
            <v>06016-01930000</v>
          </cell>
        </row>
        <row r="10848">
          <cell r="B10848" t="str">
            <v>06016-01930000</v>
          </cell>
        </row>
        <row r="10849">
          <cell r="B10849" t="str">
            <v>06016-01930000</v>
          </cell>
        </row>
        <row r="10850">
          <cell r="B10850" t="str">
            <v>06016-01930000</v>
          </cell>
        </row>
        <row r="10851">
          <cell r="B10851" t="str">
            <v>06016-01930000</v>
          </cell>
        </row>
        <row r="10852">
          <cell r="B10852" t="str">
            <v>06016-01930000</v>
          </cell>
        </row>
        <row r="10853">
          <cell r="B10853" t="str">
            <v>06016-01930000</v>
          </cell>
        </row>
        <row r="10854">
          <cell r="B10854" t="str">
            <v>06016-01930000</v>
          </cell>
        </row>
        <row r="10855">
          <cell r="B10855" t="str">
            <v>06016-01930000</v>
          </cell>
        </row>
        <row r="10856">
          <cell r="B10856" t="str">
            <v>06016-01930000</v>
          </cell>
        </row>
        <row r="10857">
          <cell r="B10857" t="str">
            <v>06016-01930000</v>
          </cell>
        </row>
        <row r="10858">
          <cell r="B10858" t="str">
            <v>06016-01930000</v>
          </cell>
        </row>
        <row r="10859">
          <cell r="B10859" t="str">
            <v>06016-01930000</v>
          </cell>
        </row>
        <row r="10860">
          <cell r="B10860" t="str">
            <v>06016-01930000</v>
          </cell>
        </row>
        <row r="10861">
          <cell r="B10861" t="str">
            <v>06016-01930000</v>
          </cell>
        </row>
        <row r="10862">
          <cell r="B10862" t="str">
            <v>06016-01930000</v>
          </cell>
        </row>
        <row r="10863">
          <cell r="B10863" t="str">
            <v>06016-01930000</v>
          </cell>
        </row>
        <row r="10864">
          <cell r="B10864" t="str">
            <v>06016-01930000</v>
          </cell>
        </row>
        <row r="10865">
          <cell r="B10865" t="str">
            <v>06016-01930000</v>
          </cell>
        </row>
        <row r="10866">
          <cell r="B10866" t="str">
            <v>06016-01930000</v>
          </cell>
        </row>
        <row r="10867">
          <cell r="B10867" t="str">
            <v>06016-01930000</v>
          </cell>
        </row>
        <row r="10868">
          <cell r="B10868" t="str">
            <v>06016-01930000</v>
          </cell>
        </row>
        <row r="10869">
          <cell r="B10869" t="str">
            <v>06016-01930000</v>
          </cell>
        </row>
        <row r="10870">
          <cell r="B10870" t="str">
            <v>06016-01930000</v>
          </cell>
        </row>
        <row r="10871">
          <cell r="B10871" t="str">
            <v>06016-01930000</v>
          </cell>
        </row>
        <row r="10872">
          <cell r="B10872" t="str">
            <v>06016-01930000</v>
          </cell>
        </row>
        <row r="10873">
          <cell r="B10873" t="str">
            <v>06016-01930000</v>
          </cell>
        </row>
        <row r="10874">
          <cell r="B10874" t="str">
            <v>06016-01930000</v>
          </cell>
        </row>
        <row r="10875">
          <cell r="B10875" t="str">
            <v>06016-01930000</v>
          </cell>
        </row>
        <row r="10876">
          <cell r="B10876" t="str">
            <v>06016-01930000</v>
          </cell>
        </row>
        <row r="10877">
          <cell r="B10877" t="str">
            <v>06016-01930000</v>
          </cell>
        </row>
        <row r="10878">
          <cell r="B10878" t="str">
            <v>06016-01930000</v>
          </cell>
        </row>
        <row r="10879">
          <cell r="B10879" t="str">
            <v>06016-01930000</v>
          </cell>
        </row>
        <row r="10880">
          <cell r="B10880" t="str">
            <v>06016-01930000</v>
          </cell>
        </row>
        <row r="10881">
          <cell r="B10881" t="str">
            <v>06016-01930000</v>
          </cell>
        </row>
        <row r="10882">
          <cell r="B10882" t="str">
            <v>06016-01930000</v>
          </cell>
        </row>
        <row r="10883">
          <cell r="B10883" t="str">
            <v>06016-01930000</v>
          </cell>
        </row>
        <row r="10884">
          <cell r="B10884" t="str">
            <v>06016-01930000</v>
          </cell>
        </row>
        <row r="10885">
          <cell r="B10885" t="str">
            <v>06016-01930000</v>
          </cell>
        </row>
        <row r="10886">
          <cell r="B10886" t="str">
            <v>06016-01930000</v>
          </cell>
        </row>
        <row r="10887">
          <cell r="B10887" t="str">
            <v>06016-01930000</v>
          </cell>
        </row>
        <row r="10888">
          <cell r="B10888" t="str">
            <v>06018-02890000</v>
          </cell>
        </row>
        <row r="10889">
          <cell r="B10889" t="str">
            <v>06018-02890000</v>
          </cell>
        </row>
        <row r="10890">
          <cell r="B10890" t="str">
            <v>06018-02890000</v>
          </cell>
        </row>
        <row r="10891">
          <cell r="B10891" t="str">
            <v>06018-02890000</v>
          </cell>
        </row>
        <row r="10892">
          <cell r="B10892" t="str">
            <v>06018-02890000</v>
          </cell>
        </row>
        <row r="10893">
          <cell r="B10893" t="str">
            <v>06018-02890000</v>
          </cell>
        </row>
        <row r="10894">
          <cell r="B10894" t="str">
            <v>06018-02890000</v>
          </cell>
        </row>
        <row r="10895">
          <cell r="B10895" t="str">
            <v>06018-02890000</v>
          </cell>
        </row>
        <row r="10896">
          <cell r="B10896" t="str">
            <v>06018-02890000</v>
          </cell>
        </row>
        <row r="10897">
          <cell r="B10897" t="str">
            <v>06018-02890000</v>
          </cell>
        </row>
        <row r="10898">
          <cell r="B10898" t="str">
            <v>06018-02890000</v>
          </cell>
        </row>
        <row r="10899">
          <cell r="B10899" t="str">
            <v>06018-02890000</v>
          </cell>
        </row>
        <row r="10900">
          <cell r="B10900" t="str">
            <v>06095-01530100</v>
          </cell>
        </row>
        <row r="10901">
          <cell r="B10901" t="str">
            <v>06095-01530100</v>
          </cell>
        </row>
        <row r="10902">
          <cell r="B10902" t="str">
            <v>06095-01530100</v>
          </cell>
        </row>
        <row r="10903">
          <cell r="B10903" t="str">
            <v>06095-01530100</v>
          </cell>
        </row>
        <row r="10904">
          <cell r="B10904" t="str">
            <v>06095-01530100</v>
          </cell>
        </row>
        <row r="10905">
          <cell r="B10905" t="str">
            <v>06095-01530100</v>
          </cell>
        </row>
        <row r="10906">
          <cell r="B10906" t="str">
            <v>06095-01530100</v>
          </cell>
        </row>
        <row r="10907">
          <cell r="B10907" t="str">
            <v>06095-01530100</v>
          </cell>
        </row>
        <row r="10908">
          <cell r="B10908" t="str">
            <v>06095-01530100</v>
          </cell>
        </row>
        <row r="10909">
          <cell r="B10909" t="str">
            <v>06095-01530100</v>
          </cell>
        </row>
        <row r="10910">
          <cell r="B10910" t="str">
            <v>06095-01530100</v>
          </cell>
        </row>
        <row r="10911">
          <cell r="B10911" t="str">
            <v>06095-01530100</v>
          </cell>
        </row>
        <row r="10912">
          <cell r="B10912" t="str">
            <v>07004-00260000</v>
          </cell>
        </row>
        <row r="10913">
          <cell r="B10913" t="str">
            <v>07004-00260000</v>
          </cell>
        </row>
        <row r="10914">
          <cell r="B10914" t="str">
            <v>07004-00260000</v>
          </cell>
        </row>
        <row r="10915">
          <cell r="B10915" t="str">
            <v>07004-00260000</v>
          </cell>
        </row>
        <row r="10916">
          <cell r="B10916" t="str">
            <v>07004-00260000</v>
          </cell>
        </row>
        <row r="10917">
          <cell r="B10917" t="str">
            <v>07004-00260000</v>
          </cell>
        </row>
        <row r="10918">
          <cell r="B10918" t="str">
            <v>07004-00260000</v>
          </cell>
        </row>
        <row r="10919">
          <cell r="B10919" t="str">
            <v>07004-00260000</v>
          </cell>
        </row>
        <row r="10920">
          <cell r="B10920" t="str">
            <v>07004-00260000</v>
          </cell>
        </row>
        <row r="10921">
          <cell r="B10921" t="str">
            <v>07004-00260000</v>
          </cell>
        </row>
        <row r="10922">
          <cell r="B10922" t="str">
            <v>07004-00260000</v>
          </cell>
        </row>
        <row r="10923">
          <cell r="B10923" t="str">
            <v>07004-00260000</v>
          </cell>
        </row>
        <row r="10924">
          <cell r="B10924" t="str">
            <v>07005-02150000</v>
          </cell>
        </row>
        <row r="10925">
          <cell r="B10925" t="str">
            <v>07005-02150000</v>
          </cell>
        </row>
        <row r="10926">
          <cell r="B10926" t="str">
            <v>07005-02150000</v>
          </cell>
        </row>
        <row r="10927">
          <cell r="B10927" t="str">
            <v>07005-02150000</v>
          </cell>
        </row>
        <row r="10928">
          <cell r="B10928" t="str">
            <v>07005-02150000</v>
          </cell>
        </row>
        <row r="10929">
          <cell r="B10929" t="str">
            <v>07005-02150000</v>
          </cell>
        </row>
        <row r="10930">
          <cell r="B10930" t="str">
            <v>07005-02150000</v>
          </cell>
        </row>
        <row r="10931">
          <cell r="B10931" t="str">
            <v>07005-02150000</v>
          </cell>
        </row>
        <row r="10932">
          <cell r="B10932" t="str">
            <v>07005-02150000</v>
          </cell>
        </row>
        <row r="10933">
          <cell r="B10933" t="str">
            <v>07005-02150000</v>
          </cell>
        </row>
        <row r="10934">
          <cell r="B10934" t="str">
            <v>07005-02150000</v>
          </cell>
        </row>
        <row r="10935">
          <cell r="B10935" t="str">
            <v>07005-02150000</v>
          </cell>
        </row>
        <row r="10936">
          <cell r="B10936" t="str">
            <v>07005-02150000</v>
          </cell>
        </row>
        <row r="10937">
          <cell r="B10937" t="str">
            <v>07005-02150000</v>
          </cell>
        </row>
        <row r="10938">
          <cell r="B10938" t="str">
            <v>07005-02150000</v>
          </cell>
        </row>
        <row r="10939">
          <cell r="B10939" t="str">
            <v>07005-02150000</v>
          </cell>
        </row>
        <row r="10940">
          <cell r="B10940" t="str">
            <v>07005-02150000</v>
          </cell>
        </row>
        <row r="10941">
          <cell r="B10941" t="str">
            <v>07005-02150000</v>
          </cell>
        </row>
        <row r="10942">
          <cell r="B10942" t="str">
            <v>10G212206004010</v>
          </cell>
        </row>
        <row r="10943">
          <cell r="B10943" t="str">
            <v>10G212206004010</v>
          </cell>
        </row>
        <row r="10944">
          <cell r="B10944" t="str">
            <v>10G212206004010</v>
          </cell>
        </row>
        <row r="10945">
          <cell r="B10945" t="str">
            <v>10G212206004010</v>
          </cell>
        </row>
        <row r="10946">
          <cell r="B10946" t="str">
            <v>10G212206004010</v>
          </cell>
        </row>
        <row r="10947">
          <cell r="B10947" t="str">
            <v>10G212206004010</v>
          </cell>
        </row>
        <row r="10948">
          <cell r="B10948" t="str">
            <v>10G212206004010</v>
          </cell>
        </row>
        <row r="10949">
          <cell r="B10949" t="str">
            <v>10G212206004010</v>
          </cell>
        </row>
        <row r="10950">
          <cell r="B10950" t="str">
            <v>10G212206004010</v>
          </cell>
        </row>
        <row r="10951">
          <cell r="B10951" t="str">
            <v>10G212206004010</v>
          </cell>
        </row>
        <row r="10952">
          <cell r="B10952" t="str">
            <v>10G212206004010</v>
          </cell>
        </row>
        <row r="10953">
          <cell r="B10953" t="str">
            <v>10G212206004010</v>
          </cell>
        </row>
        <row r="10954">
          <cell r="B10954" t="str">
            <v>10G212357214010</v>
          </cell>
        </row>
        <row r="10955">
          <cell r="B10955" t="str">
            <v>10G212357214010</v>
          </cell>
        </row>
        <row r="10956">
          <cell r="B10956" t="str">
            <v>10G212357214010</v>
          </cell>
        </row>
        <row r="10957">
          <cell r="B10957" t="str">
            <v>10G212357214010</v>
          </cell>
        </row>
        <row r="10958">
          <cell r="B10958" t="str">
            <v>10G212357214010</v>
          </cell>
        </row>
        <row r="10959">
          <cell r="B10959" t="str">
            <v>10G212357214010</v>
          </cell>
        </row>
        <row r="10960">
          <cell r="B10960" t="str">
            <v>10G212357214010</v>
          </cell>
        </row>
        <row r="10961">
          <cell r="B10961" t="str">
            <v>10G212357214010</v>
          </cell>
        </row>
        <row r="10962">
          <cell r="B10962" t="str">
            <v>10G212357214010</v>
          </cell>
        </row>
        <row r="10963">
          <cell r="B10963" t="str">
            <v>10G212357214010</v>
          </cell>
        </row>
        <row r="10964">
          <cell r="B10964" t="str">
            <v>10G212357214010</v>
          </cell>
        </row>
        <row r="10965">
          <cell r="B10965" t="str">
            <v>10G212357214010</v>
          </cell>
        </row>
        <row r="10966">
          <cell r="B10966" t="str">
            <v>10G212165114010</v>
          </cell>
        </row>
        <row r="10967">
          <cell r="B10967" t="str">
            <v>10G212165114010</v>
          </cell>
        </row>
        <row r="10968">
          <cell r="B10968" t="str">
            <v>10G212165114010</v>
          </cell>
        </row>
        <row r="10969">
          <cell r="B10969" t="str">
            <v>10G212165114010</v>
          </cell>
        </row>
        <row r="10970">
          <cell r="B10970" t="str">
            <v>10G212165114010</v>
          </cell>
        </row>
        <row r="10971">
          <cell r="B10971" t="str">
            <v>10G212165114010</v>
          </cell>
        </row>
        <row r="10972">
          <cell r="B10972" t="str">
            <v>10G212165114010</v>
          </cell>
        </row>
        <row r="10973">
          <cell r="B10973" t="str">
            <v>10G212165114010</v>
          </cell>
        </row>
        <row r="10974">
          <cell r="B10974" t="str">
            <v>10G212165114010</v>
          </cell>
        </row>
        <row r="10975">
          <cell r="B10975" t="str">
            <v>10G212165114010</v>
          </cell>
        </row>
        <row r="10976">
          <cell r="B10976" t="str">
            <v>10G212165114010</v>
          </cell>
        </row>
        <row r="10977">
          <cell r="B10977" t="str">
            <v>10G212165114010</v>
          </cell>
        </row>
        <row r="10978">
          <cell r="B10978" t="str">
            <v>10G2121R0014010</v>
          </cell>
        </row>
        <row r="10979">
          <cell r="B10979" t="str">
            <v>10G2121R0014010</v>
          </cell>
        </row>
        <row r="10980">
          <cell r="B10980" t="str">
            <v>10G2121R0014010</v>
          </cell>
        </row>
        <row r="10981">
          <cell r="B10981" t="str">
            <v>10G2121R0014010</v>
          </cell>
        </row>
        <row r="10982">
          <cell r="B10982" t="str">
            <v>10G2121R0014010</v>
          </cell>
        </row>
        <row r="10983">
          <cell r="B10983" t="str">
            <v>10G2121R0014010</v>
          </cell>
        </row>
        <row r="10984">
          <cell r="B10984" t="str">
            <v>10G2121R0014010</v>
          </cell>
        </row>
        <row r="10985">
          <cell r="B10985" t="str">
            <v>10G2121R0014010</v>
          </cell>
        </row>
        <row r="10986">
          <cell r="B10986" t="str">
            <v>10G2121R0014010</v>
          </cell>
        </row>
        <row r="10987">
          <cell r="B10987" t="str">
            <v>10G2121R0014010</v>
          </cell>
        </row>
        <row r="10988">
          <cell r="B10988" t="str">
            <v>10G2121R0014010</v>
          </cell>
        </row>
        <row r="10989">
          <cell r="B10989" t="str">
            <v>10G2121R0014010</v>
          </cell>
        </row>
        <row r="10990">
          <cell r="B10990" t="str">
            <v>10G212561004010</v>
          </cell>
        </row>
        <row r="10991">
          <cell r="B10991" t="str">
            <v>10G212561004010</v>
          </cell>
        </row>
        <row r="10992">
          <cell r="B10992" t="str">
            <v>10G212561004010</v>
          </cell>
        </row>
        <row r="10993">
          <cell r="B10993" t="str">
            <v>10G212561004010</v>
          </cell>
        </row>
        <row r="10994">
          <cell r="B10994" t="str">
            <v>10G212561004010</v>
          </cell>
        </row>
        <row r="10995">
          <cell r="B10995" t="str">
            <v>10G212561004010</v>
          </cell>
        </row>
        <row r="10996">
          <cell r="B10996" t="str">
            <v>10G212561004010</v>
          </cell>
        </row>
        <row r="10997">
          <cell r="B10997" t="str">
            <v>10G212561004010</v>
          </cell>
        </row>
        <row r="10998">
          <cell r="B10998" t="str">
            <v>10G212561004010</v>
          </cell>
        </row>
        <row r="10999">
          <cell r="B10999" t="str">
            <v>10G212561004010</v>
          </cell>
        </row>
        <row r="11000">
          <cell r="B11000" t="str">
            <v>10G212561004010</v>
          </cell>
        </row>
        <row r="11001">
          <cell r="B11001" t="str">
            <v>10G212561004010</v>
          </cell>
        </row>
        <row r="11002">
          <cell r="B11002" t="str">
            <v>07003-00030800</v>
          </cell>
        </row>
        <row r="11003">
          <cell r="B11003" t="str">
            <v>07003-00030800</v>
          </cell>
        </row>
        <row r="11004">
          <cell r="B11004" t="str">
            <v>07003-00030800</v>
          </cell>
        </row>
        <row r="11005">
          <cell r="B11005" t="str">
            <v>07003-00030800</v>
          </cell>
        </row>
        <row r="11006">
          <cell r="B11006" t="str">
            <v>07003-00030800</v>
          </cell>
        </row>
        <row r="11007">
          <cell r="B11007" t="str">
            <v>07003-00030800</v>
          </cell>
        </row>
        <row r="11008">
          <cell r="B11008" t="str">
            <v>07003-00030800</v>
          </cell>
        </row>
        <row r="11009">
          <cell r="B11009" t="str">
            <v>07003-00030800</v>
          </cell>
        </row>
        <row r="11010">
          <cell r="B11010" t="str">
            <v>07003-00030800</v>
          </cell>
        </row>
        <row r="11011">
          <cell r="B11011" t="str">
            <v>07003-00030800</v>
          </cell>
        </row>
        <row r="11012">
          <cell r="B11012" t="str">
            <v>07003-00030800</v>
          </cell>
        </row>
        <row r="11013">
          <cell r="B11013" t="str">
            <v>07003-00030800</v>
          </cell>
        </row>
        <row r="11014">
          <cell r="B11014" t="str">
            <v>07003-00030800</v>
          </cell>
        </row>
        <row r="11015">
          <cell r="B11015" t="str">
            <v>07003-00030800</v>
          </cell>
        </row>
        <row r="11016">
          <cell r="B11016" t="str">
            <v>07003-00030800</v>
          </cell>
        </row>
        <row r="11017">
          <cell r="B11017" t="str">
            <v>07003-00030800</v>
          </cell>
        </row>
        <row r="11018">
          <cell r="B11018" t="str">
            <v>10G212196014020</v>
          </cell>
        </row>
        <row r="11019">
          <cell r="B11019" t="str">
            <v>10G212196014020</v>
          </cell>
        </row>
        <row r="11020">
          <cell r="B11020" t="str">
            <v>10G212196014020</v>
          </cell>
        </row>
        <row r="11021">
          <cell r="B11021" t="str">
            <v>10G212196014020</v>
          </cell>
        </row>
        <row r="11022">
          <cell r="B11022" t="str">
            <v>10G212196014020</v>
          </cell>
        </row>
        <row r="11023">
          <cell r="B11023" t="str">
            <v>10G212196014020</v>
          </cell>
        </row>
        <row r="11024">
          <cell r="B11024" t="str">
            <v>10G212196014020</v>
          </cell>
        </row>
        <row r="11025">
          <cell r="B11025" t="str">
            <v>10G212196014020</v>
          </cell>
        </row>
        <row r="11026">
          <cell r="B11026" t="str">
            <v>10G212196014020</v>
          </cell>
        </row>
        <row r="11027">
          <cell r="B11027" t="str">
            <v>10G212196014020</v>
          </cell>
        </row>
        <row r="11028">
          <cell r="B11028" t="str">
            <v>10G212196014020</v>
          </cell>
        </row>
        <row r="11029">
          <cell r="B11029" t="str">
            <v>10G212196014020</v>
          </cell>
        </row>
        <row r="11030">
          <cell r="B11030" t="str">
            <v>11204-0022D000</v>
          </cell>
        </row>
        <row r="11031">
          <cell r="B11031" t="str">
            <v>11204-0022D000</v>
          </cell>
        </row>
        <row r="11032">
          <cell r="B11032" t="str">
            <v>11204-0022D000</v>
          </cell>
        </row>
        <row r="11033">
          <cell r="B11033" t="str">
            <v>11204-0022D000</v>
          </cell>
        </row>
        <row r="11034">
          <cell r="B11034" t="str">
            <v>11204-0022D000</v>
          </cell>
        </row>
        <row r="11035">
          <cell r="B11035" t="str">
            <v>11204-0022D000</v>
          </cell>
        </row>
        <row r="11036">
          <cell r="B11036" t="str">
            <v>06G004600850</v>
          </cell>
        </row>
        <row r="11037">
          <cell r="B11037" t="str">
            <v>06G004600850</v>
          </cell>
        </row>
        <row r="11038">
          <cell r="B11038" t="str">
            <v>06G004600850</v>
          </cell>
        </row>
        <row r="11039">
          <cell r="B11039" t="str">
            <v>06G004600850</v>
          </cell>
        </row>
        <row r="11040">
          <cell r="B11040" t="str">
            <v>06G004600850</v>
          </cell>
        </row>
        <row r="11041">
          <cell r="B11041" t="str">
            <v>06G004600850</v>
          </cell>
        </row>
        <row r="11042">
          <cell r="B11042" t="str">
            <v>B-X543UA.306-A-GR</v>
          </cell>
        </row>
        <row r="11043">
          <cell r="B11043" t="str">
            <v>B-X543UA.306-A-GR</v>
          </cell>
        </row>
        <row r="11044">
          <cell r="B11044" t="str">
            <v>B-X543UA.306-A-GR</v>
          </cell>
        </row>
        <row r="11045">
          <cell r="B11045" t="str">
            <v>B-X543UA.306-A-GR</v>
          </cell>
        </row>
        <row r="11046">
          <cell r="B11046" t="str">
            <v>B-X543UA.306-A-GR</v>
          </cell>
        </row>
        <row r="11047">
          <cell r="B11047" t="str">
            <v>B-X543UA.306-A-GR</v>
          </cell>
        </row>
        <row r="11048">
          <cell r="B11048" t="str">
            <v>B-X543UA.306-A-GR</v>
          </cell>
        </row>
        <row r="11049">
          <cell r="B11049" t="str">
            <v>B-X543UA.306-A-GR</v>
          </cell>
        </row>
        <row r="11050">
          <cell r="B11050" t="str">
            <v>B-X543UA.306-A-GR</v>
          </cell>
        </row>
        <row r="11051">
          <cell r="B11051" t="str">
            <v>B-X543UA.306-A-GR</v>
          </cell>
        </row>
        <row r="11052">
          <cell r="B11052" t="str">
            <v>B-X543UA.306-A-GR</v>
          </cell>
        </row>
        <row r="11053">
          <cell r="B11053" t="str">
            <v>B-X543UA.306-A-GR</v>
          </cell>
        </row>
        <row r="11054">
          <cell r="B11054" t="str">
            <v>B-X543UA.306-A-GR</v>
          </cell>
        </row>
        <row r="11055">
          <cell r="B11055" t="str">
            <v>B-X543UA.306-A-GR</v>
          </cell>
        </row>
        <row r="11056">
          <cell r="B11056" t="str">
            <v>B-X543UA.306-A-GR</v>
          </cell>
        </row>
        <row r="11057">
          <cell r="B11057" t="str">
            <v>B-X543UA.306-A-GR</v>
          </cell>
        </row>
        <row r="11058">
          <cell r="B11058" t="str">
            <v>B-X543UA.306-A-GR</v>
          </cell>
        </row>
        <row r="11059">
          <cell r="B11059" t="str">
            <v>B-X543UA.306-A-GR</v>
          </cell>
        </row>
        <row r="11060">
          <cell r="B11060" t="str">
            <v>12018-00073300</v>
          </cell>
        </row>
        <row r="11061">
          <cell r="B11061" t="str">
            <v>12018-00073300</v>
          </cell>
        </row>
        <row r="11062">
          <cell r="B11062" t="str">
            <v>12018-00073300</v>
          </cell>
        </row>
        <row r="11063">
          <cell r="B11063" t="str">
            <v>12018-00073300</v>
          </cell>
        </row>
        <row r="11064">
          <cell r="B11064" t="str">
            <v>12018-00073300</v>
          </cell>
        </row>
        <row r="11065">
          <cell r="B11065" t="str">
            <v>60NB0HF0-MB7200</v>
          </cell>
        </row>
        <row r="11066">
          <cell r="B11066" t="str">
            <v>60NB0HF0-MB7200</v>
          </cell>
        </row>
        <row r="11067">
          <cell r="B11067" t="str">
            <v>06033-00210100</v>
          </cell>
        </row>
        <row r="11068">
          <cell r="B11068" t="str">
            <v>06033-00210100</v>
          </cell>
        </row>
        <row r="11069">
          <cell r="B11069" t="str">
            <v>06033-00210100</v>
          </cell>
        </row>
        <row r="11070">
          <cell r="B11070" t="str">
            <v>60NB0HF0-MB6000</v>
          </cell>
        </row>
        <row r="11071">
          <cell r="B11071" t="str">
            <v>60NB0HF0-MB6000</v>
          </cell>
        </row>
        <row r="11072">
          <cell r="B11072" t="str">
            <v>60NB0HF0-MB6000</v>
          </cell>
        </row>
        <row r="11073">
          <cell r="B11073" t="str">
            <v>01002-01251000</v>
          </cell>
        </row>
        <row r="11074">
          <cell r="B11074" t="str">
            <v>01002-01251000</v>
          </cell>
        </row>
        <row r="11075">
          <cell r="B11075" t="str">
            <v>01002-01251000</v>
          </cell>
        </row>
        <row r="11076">
          <cell r="B11076" t="str">
            <v>01002-01251000</v>
          </cell>
        </row>
        <row r="11077">
          <cell r="B11077" t="str">
            <v>01002-01251000</v>
          </cell>
        </row>
        <row r="11078">
          <cell r="B11078" t="str">
            <v>01002-01251000</v>
          </cell>
        </row>
        <row r="11079">
          <cell r="B11079" t="str">
            <v>01002-01251000</v>
          </cell>
        </row>
        <row r="11080">
          <cell r="B11080" t="str">
            <v>07024-02160000</v>
          </cell>
        </row>
        <row r="11081">
          <cell r="B11081" t="str">
            <v>07024-02160000</v>
          </cell>
        </row>
        <row r="11082">
          <cell r="B11082" t="str">
            <v>07024-02160000</v>
          </cell>
        </row>
        <row r="11083">
          <cell r="B11083" t="str">
            <v>07024-02160000</v>
          </cell>
        </row>
        <row r="11084">
          <cell r="B11084" t="str">
            <v>07024-02160000</v>
          </cell>
        </row>
        <row r="11085">
          <cell r="B11085" t="str">
            <v>07024-02160000</v>
          </cell>
        </row>
        <row r="11086">
          <cell r="B11086" t="str">
            <v>07024-02160000</v>
          </cell>
        </row>
        <row r="11087">
          <cell r="B11087" t="str">
            <v>07024-02160000</v>
          </cell>
        </row>
        <row r="11088">
          <cell r="B11088" t="str">
            <v>07024-02160000</v>
          </cell>
        </row>
        <row r="11089">
          <cell r="B11089" t="str">
            <v>07024-02160000</v>
          </cell>
        </row>
        <row r="11090">
          <cell r="B11090" t="str">
            <v>07024-02160000</v>
          </cell>
        </row>
        <row r="11091">
          <cell r="B11091" t="str">
            <v>07024-02160000</v>
          </cell>
        </row>
        <row r="11092">
          <cell r="B11092" t="str">
            <v>07024-02160000</v>
          </cell>
        </row>
        <row r="11093">
          <cell r="B11093" t="str">
            <v>07024-02160000</v>
          </cell>
        </row>
        <row r="11094">
          <cell r="B11094" t="str">
            <v>07024-02160000</v>
          </cell>
        </row>
        <row r="11095">
          <cell r="B11095" t="str">
            <v>07024-02160000</v>
          </cell>
        </row>
        <row r="11096">
          <cell r="B11096" t="str">
            <v>07024-02160000</v>
          </cell>
        </row>
        <row r="11097">
          <cell r="B11097" t="str">
            <v>07024-02160000</v>
          </cell>
        </row>
        <row r="11098">
          <cell r="B11098" t="str">
            <v>07024-02160000</v>
          </cell>
        </row>
        <row r="11099">
          <cell r="B11099" t="str">
            <v>07024-02160000</v>
          </cell>
        </row>
        <row r="11100">
          <cell r="B11100" t="str">
            <v>07024-02160000</v>
          </cell>
        </row>
        <row r="11101">
          <cell r="B11101" t="str">
            <v>07024-02160000</v>
          </cell>
        </row>
        <row r="11102">
          <cell r="B11102" t="str">
            <v>07024-02160000</v>
          </cell>
        </row>
        <row r="11103">
          <cell r="B11103" t="str">
            <v>07024-02160000</v>
          </cell>
        </row>
        <row r="11104">
          <cell r="B11104" t="str">
            <v>10G212287214010</v>
          </cell>
        </row>
        <row r="11105">
          <cell r="B11105" t="str">
            <v>10G212287214010</v>
          </cell>
        </row>
        <row r="11106">
          <cell r="B11106" t="str">
            <v>10G212287214010</v>
          </cell>
        </row>
        <row r="11107">
          <cell r="B11107" t="str">
            <v>10G212287214010</v>
          </cell>
        </row>
        <row r="11108">
          <cell r="B11108" t="str">
            <v>10G212287214010</v>
          </cell>
        </row>
        <row r="11109">
          <cell r="B11109" t="str">
            <v>10G212287214010</v>
          </cell>
        </row>
        <row r="11110">
          <cell r="B11110" t="str">
            <v>10G212287214010</v>
          </cell>
        </row>
        <row r="11111">
          <cell r="B11111" t="str">
            <v>10G212287214010</v>
          </cell>
        </row>
        <row r="11112">
          <cell r="B11112" t="str">
            <v>10G212287214010</v>
          </cell>
        </row>
        <row r="11113">
          <cell r="B11113" t="str">
            <v>10G212287214010</v>
          </cell>
        </row>
        <row r="11114">
          <cell r="B11114" t="str">
            <v>10G212287214010</v>
          </cell>
        </row>
        <row r="11115">
          <cell r="B11115" t="str">
            <v>10G212287214010</v>
          </cell>
        </row>
        <row r="11116">
          <cell r="B11116" t="str">
            <v>10G212287214010</v>
          </cell>
        </row>
        <row r="11117">
          <cell r="B11117" t="str">
            <v>10G212287214010</v>
          </cell>
        </row>
        <row r="11118">
          <cell r="B11118" t="str">
            <v>10G212287214010</v>
          </cell>
        </row>
        <row r="11119">
          <cell r="B11119" t="str">
            <v>10G212287214010</v>
          </cell>
        </row>
        <row r="11120">
          <cell r="B11120" t="str">
            <v>10G212287214010</v>
          </cell>
        </row>
        <row r="11121">
          <cell r="B11121" t="str">
            <v>10G212287214010</v>
          </cell>
        </row>
        <row r="11122">
          <cell r="B11122" t="str">
            <v>10G212287214010</v>
          </cell>
        </row>
        <row r="11123">
          <cell r="B11123" t="str">
            <v>10G212340214010</v>
          </cell>
        </row>
        <row r="11124">
          <cell r="B11124" t="str">
            <v>10G212340214010</v>
          </cell>
        </row>
        <row r="11125">
          <cell r="B11125" t="str">
            <v>10G212340214010</v>
          </cell>
        </row>
        <row r="11126">
          <cell r="B11126" t="str">
            <v>10G212340214010</v>
          </cell>
        </row>
        <row r="11127">
          <cell r="B11127" t="str">
            <v>10G212340214010</v>
          </cell>
        </row>
        <row r="11128">
          <cell r="B11128" t="str">
            <v>10G212340214010</v>
          </cell>
        </row>
        <row r="11129">
          <cell r="B11129" t="str">
            <v>10G212340214010</v>
          </cell>
        </row>
        <row r="11130">
          <cell r="B11130" t="str">
            <v>10G212340214010</v>
          </cell>
        </row>
        <row r="11131">
          <cell r="B11131" t="str">
            <v>10G212340214010</v>
          </cell>
        </row>
        <row r="11132">
          <cell r="B11132" t="str">
            <v>10G212340214010</v>
          </cell>
        </row>
        <row r="11133">
          <cell r="B11133" t="str">
            <v>10G212340214010</v>
          </cell>
        </row>
        <row r="11134">
          <cell r="B11134" t="str">
            <v>10G212340214010</v>
          </cell>
        </row>
        <row r="11135">
          <cell r="B11135" t="str">
            <v>10G212340214010</v>
          </cell>
        </row>
        <row r="11136">
          <cell r="B11136" t="str">
            <v>10G212340214010</v>
          </cell>
        </row>
        <row r="11137">
          <cell r="B11137" t="str">
            <v>10G212340214010</v>
          </cell>
        </row>
        <row r="11138">
          <cell r="B11138" t="str">
            <v>10G212340214010</v>
          </cell>
        </row>
        <row r="11139">
          <cell r="B11139" t="str">
            <v>10G212340214010</v>
          </cell>
        </row>
        <row r="11140">
          <cell r="B11140" t="str">
            <v>10G212340214010</v>
          </cell>
        </row>
        <row r="11141">
          <cell r="B11141" t="str">
            <v>10G212340214010</v>
          </cell>
        </row>
        <row r="11142">
          <cell r="B11142" t="str">
            <v>10G212383014010</v>
          </cell>
        </row>
        <row r="11143">
          <cell r="B11143" t="str">
            <v>10G212383014010</v>
          </cell>
        </row>
        <row r="11144">
          <cell r="B11144" t="str">
            <v>10G212383014010</v>
          </cell>
        </row>
        <row r="11145">
          <cell r="B11145" t="str">
            <v>10G212383014010</v>
          </cell>
        </row>
        <row r="11146">
          <cell r="B11146" t="str">
            <v>10G212383014010</v>
          </cell>
        </row>
        <row r="11147">
          <cell r="B11147" t="str">
            <v>10G212383014010</v>
          </cell>
        </row>
        <row r="11148">
          <cell r="B11148" t="str">
            <v>10G212383014010</v>
          </cell>
        </row>
        <row r="11149">
          <cell r="B11149" t="str">
            <v>10G212383014010</v>
          </cell>
        </row>
        <row r="11150">
          <cell r="B11150" t="str">
            <v>10G212383014010</v>
          </cell>
        </row>
        <row r="11151">
          <cell r="B11151" t="str">
            <v>10G212383014010</v>
          </cell>
        </row>
        <row r="11152">
          <cell r="B11152" t="str">
            <v>10G212383014010</v>
          </cell>
        </row>
        <row r="11153">
          <cell r="B11153" t="str">
            <v>10G212383014010</v>
          </cell>
        </row>
        <row r="11154">
          <cell r="B11154" t="str">
            <v>10G212383014010</v>
          </cell>
        </row>
        <row r="11155">
          <cell r="B11155" t="str">
            <v>10G212383014010</v>
          </cell>
        </row>
        <row r="11156">
          <cell r="B11156" t="str">
            <v>10G212383014010</v>
          </cell>
        </row>
        <row r="11157">
          <cell r="B11157" t="str">
            <v>10G212383014010</v>
          </cell>
        </row>
        <row r="11158">
          <cell r="B11158" t="str">
            <v>10G212383014010</v>
          </cell>
        </row>
        <row r="11159">
          <cell r="B11159" t="str">
            <v>10G212383014010</v>
          </cell>
        </row>
        <row r="11160">
          <cell r="B11160" t="str">
            <v>10G212383014010</v>
          </cell>
        </row>
        <row r="11161">
          <cell r="B11161" t="str">
            <v>10G212196214030</v>
          </cell>
        </row>
        <row r="11162">
          <cell r="B11162" t="str">
            <v>10G212196214030</v>
          </cell>
        </row>
        <row r="11163">
          <cell r="B11163" t="str">
            <v>10G212196214030</v>
          </cell>
        </row>
        <row r="11164">
          <cell r="B11164" t="str">
            <v>10G212196214030</v>
          </cell>
        </row>
        <row r="11165">
          <cell r="B11165" t="str">
            <v>10G212196214030</v>
          </cell>
        </row>
        <row r="11166">
          <cell r="B11166" t="str">
            <v>10G212196214030</v>
          </cell>
        </row>
        <row r="11167">
          <cell r="B11167" t="str">
            <v>10G212178214010</v>
          </cell>
        </row>
        <row r="11168">
          <cell r="B11168" t="str">
            <v>10G212178214010</v>
          </cell>
        </row>
        <row r="11169">
          <cell r="B11169" t="str">
            <v>10G212178214010</v>
          </cell>
        </row>
        <row r="11170">
          <cell r="B11170" t="str">
            <v>10G212178214010</v>
          </cell>
        </row>
        <row r="11171">
          <cell r="B11171" t="str">
            <v>10G212178214010</v>
          </cell>
        </row>
        <row r="11172">
          <cell r="B11172" t="str">
            <v>10G212178214070</v>
          </cell>
        </row>
        <row r="11173">
          <cell r="B11173" t="str">
            <v>10G212178214070</v>
          </cell>
        </row>
        <row r="11174">
          <cell r="B11174" t="str">
            <v>10G212178214070</v>
          </cell>
        </row>
        <row r="11175">
          <cell r="B11175" t="str">
            <v>10G212178214070</v>
          </cell>
        </row>
        <row r="11176">
          <cell r="B11176" t="str">
            <v>10G212178214070</v>
          </cell>
        </row>
        <row r="11177">
          <cell r="B11177" t="str">
            <v>10G212178214070</v>
          </cell>
        </row>
        <row r="11178">
          <cell r="B11178" t="str">
            <v>10G212178214070</v>
          </cell>
        </row>
        <row r="11179">
          <cell r="B11179" t="str">
            <v>10G212178214070</v>
          </cell>
        </row>
        <row r="11180">
          <cell r="B11180" t="str">
            <v>10G212178214070</v>
          </cell>
        </row>
        <row r="11181">
          <cell r="B11181" t="str">
            <v>10G212178214070</v>
          </cell>
        </row>
        <row r="11182">
          <cell r="B11182" t="str">
            <v>10G212178214070</v>
          </cell>
        </row>
        <row r="11183">
          <cell r="B11183" t="str">
            <v>10G212178214070</v>
          </cell>
        </row>
        <row r="11184">
          <cell r="B11184" t="str">
            <v>10G212178214070</v>
          </cell>
        </row>
        <row r="11185">
          <cell r="B11185" t="str">
            <v>10G212182214010</v>
          </cell>
        </row>
        <row r="11186">
          <cell r="B11186" t="str">
            <v>10G212182214010</v>
          </cell>
        </row>
        <row r="11187">
          <cell r="B11187" t="str">
            <v>10G212182214010</v>
          </cell>
        </row>
        <row r="11188">
          <cell r="B11188" t="str">
            <v>10G212182214010</v>
          </cell>
        </row>
        <row r="11189">
          <cell r="B11189" t="str">
            <v>10G212182214010</v>
          </cell>
        </row>
        <row r="11190">
          <cell r="B11190" t="str">
            <v>10G212182214010</v>
          </cell>
        </row>
        <row r="11191">
          <cell r="B11191" t="str">
            <v>10G212182214010</v>
          </cell>
        </row>
        <row r="11192">
          <cell r="B11192" t="str">
            <v>10G212182214010</v>
          </cell>
        </row>
        <row r="11193">
          <cell r="B11193" t="str">
            <v>10G212182214010</v>
          </cell>
        </row>
        <row r="11194">
          <cell r="B11194" t="str">
            <v>10G212182214010</v>
          </cell>
        </row>
        <row r="11195">
          <cell r="B11195" t="str">
            <v>10G212182214010</v>
          </cell>
        </row>
        <row r="11196">
          <cell r="B11196" t="str">
            <v>10G212182214010</v>
          </cell>
        </row>
        <row r="11197">
          <cell r="B11197" t="str">
            <v>10G212182214010</v>
          </cell>
        </row>
        <row r="11198">
          <cell r="B11198" t="str">
            <v>10G212196214010</v>
          </cell>
        </row>
        <row r="11199">
          <cell r="B11199" t="str">
            <v>10G212196214010</v>
          </cell>
        </row>
        <row r="11200">
          <cell r="B11200" t="str">
            <v>10G212196214010</v>
          </cell>
        </row>
        <row r="11201">
          <cell r="B11201" t="str">
            <v>10G212196214010</v>
          </cell>
        </row>
        <row r="11202">
          <cell r="B11202" t="str">
            <v>10G212196214010</v>
          </cell>
        </row>
        <row r="11203">
          <cell r="B11203" t="str">
            <v>10G212196214010</v>
          </cell>
        </row>
        <row r="11204">
          <cell r="B11204" t="str">
            <v>10G212196214010</v>
          </cell>
        </row>
        <row r="11205">
          <cell r="B11205" t="str">
            <v>10G212196214010</v>
          </cell>
        </row>
        <row r="11206">
          <cell r="B11206" t="str">
            <v>10G212196214010</v>
          </cell>
        </row>
        <row r="11207">
          <cell r="B11207" t="str">
            <v>10G212196214010</v>
          </cell>
        </row>
        <row r="11208">
          <cell r="B11208" t="str">
            <v>10G212196214010</v>
          </cell>
        </row>
        <row r="11209">
          <cell r="B11209" t="str">
            <v>10G212196214010</v>
          </cell>
        </row>
        <row r="11210">
          <cell r="B11210" t="str">
            <v>10G212196214010</v>
          </cell>
        </row>
        <row r="11211">
          <cell r="B11211" t="str">
            <v>10G212196214010</v>
          </cell>
        </row>
        <row r="11212">
          <cell r="B11212" t="str">
            <v>10G212196214010</v>
          </cell>
        </row>
        <row r="11213">
          <cell r="B11213" t="str">
            <v>10G212196214010</v>
          </cell>
        </row>
        <row r="11214">
          <cell r="B11214" t="str">
            <v>10G212196214010</v>
          </cell>
        </row>
        <row r="11215">
          <cell r="B11215" t="str">
            <v>10G212196214010</v>
          </cell>
        </row>
        <row r="11216">
          <cell r="B11216" t="str">
            <v>10G212196214010</v>
          </cell>
        </row>
        <row r="11217">
          <cell r="B11217" t="str">
            <v>10G212196214010</v>
          </cell>
        </row>
        <row r="11218">
          <cell r="B11218" t="str">
            <v>11020-00415300</v>
          </cell>
        </row>
        <row r="11219">
          <cell r="B11219" t="str">
            <v>11020-00415300</v>
          </cell>
        </row>
        <row r="11220">
          <cell r="B11220" t="str">
            <v>11020-00415300</v>
          </cell>
        </row>
        <row r="11221">
          <cell r="B11221" t="str">
            <v>11020-00415300</v>
          </cell>
        </row>
        <row r="11222">
          <cell r="B11222" t="str">
            <v>11020-00415300</v>
          </cell>
        </row>
        <row r="11223">
          <cell r="B11223" t="str">
            <v>11020-00415300</v>
          </cell>
        </row>
        <row r="11224">
          <cell r="B11224" t="str">
            <v>11020-00415300</v>
          </cell>
        </row>
        <row r="11225">
          <cell r="B11225" t="str">
            <v>11020-00415300</v>
          </cell>
        </row>
        <row r="11226">
          <cell r="B11226" t="str">
            <v>11020-00415300</v>
          </cell>
        </row>
        <row r="11227">
          <cell r="B11227" t="str">
            <v>11020-00415300</v>
          </cell>
        </row>
        <row r="11228">
          <cell r="B11228" t="str">
            <v>11020-00415300</v>
          </cell>
        </row>
        <row r="11229">
          <cell r="B11229" t="str">
            <v>11020-00415300</v>
          </cell>
        </row>
        <row r="11230">
          <cell r="B11230" t="str">
            <v>11020-00415300</v>
          </cell>
        </row>
        <row r="11231">
          <cell r="B11231" t="str">
            <v>11020-00415300</v>
          </cell>
        </row>
        <row r="11232">
          <cell r="B11232" t="str">
            <v>11020-00415300</v>
          </cell>
        </row>
        <row r="11233">
          <cell r="B11233" t="str">
            <v>11020-00415300</v>
          </cell>
        </row>
        <row r="11234">
          <cell r="B11234" t="str">
            <v>11020-00415300</v>
          </cell>
        </row>
        <row r="11235">
          <cell r="B11235" t="str">
            <v>11020-00415300</v>
          </cell>
        </row>
        <row r="11236">
          <cell r="B11236" t="str">
            <v>11020-00415300</v>
          </cell>
        </row>
        <row r="11237">
          <cell r="B11237" t="str">
            <v>11G232068104320</v>
          </cell>
        </row>
        <row r="11238">
          <cell r="B11238" t="str">
            <v>11G232068104320</v>
          </cell>
        </row>
        <row r="11239">
          <cell r="B11239" t="str">
            <v>11G232068104320</v>
          </cell>
        </row>
        <row r="11240">
          <cell r="B11240" t="str">
            <v>11G232068104320</v>
          </cell>
        </row>
        <row r="11241">
          <cell r="B11241" t="str">
            <v>11G232068104320</v>
          </cell>
        </row>
        <row r="11242">
          <cell r="B11242" t="str">
            <v>11G232068104320</v>
          </cell>
        </row>
        <row r="11243">
          <cell r="B11243" t="str">
            <v>11G232068104320</v>
          </cell>
        </row>
        <row r="11244">
          <cell r="B11244" t="str">
            <v>11G232068104320</v>
          </cell>
        </row>
        <row r="11245">
          <cell r="B11245" t="str">
            <v>11G232068104320</v>
          </cell>
        </row>
        <row r="11246">
          <cell r="B11246" t="str">
            <v>11G232068104320</v>
          </cell>
        </row>
        <row r="11247">
          <cell r="B11247" t="str">
            <v>11G232068104320</v>
          </cell>
        </row>
        <row r="11248">
          <cell r="B11248" t="str">
            <v>11G232068104320</v>
          </cell>
        </row>
        <row r="11249">
          <cell r="B11249" t="str">
            <v>11G232068104320</v>
          </cell>
        </row>
        <row r="11250">
          <cell r="B11250" t="str">
            <v>11G232068104320</v>
          </cell>
        </row>
        <row r="11251">
          <cell r="B11251" t="str">
            <v>11G232068104320</v>
          </cell>
        </row>
        <row r="11252">
          <cell r="B11252" t="str">
            <v>11G232068104320</v>
          </cell>
        </row>
        <row r="11253">
          <cell r="B11253" t="str">
            <v>11G232068104320</v>
          </cell>
        </row>
        <row r="11254">
          <cell r="B11254" t="str">
            <v>11G232068104320</v>
          </cell>
        </row>
        <row r="11255">
          <cell r="B11255" t="str">
            <v>11G232068104320</v>
          </cell>
        </row>
        <row r="11256">
          <cell r="B11256" t="str">
            <v>11G233147411150</v>
          </cell>
        </row>
        <row r="11257">
          <cell r="B11257" t="str">
            <v>11G233147411150</v>
          </cell>
        </row>
        <row r="11258">
          <cell r="B11258" t="str">
            <v>12002-00085200</v>
          </cell>
        </row>
        <row r="11259">
          <cell r="B11259" t="str">
            <v>12002-00085200</v>
          </cell>
        </row>
        <row r="11260">
          <cell r="B11260" t="str">
            <v>12002-00085200</v>
          </cell>
        </row>
        <row r="11261">
          <cell r="B11261" t="str">
            <v>12002-00085200</v>
          </cell>
        </row>
        <row r="11262">
          <cell r="B11262" t="str">
            <v>12002-00085200</v>
          </cell>
        </row>
        <row r="11263">
          <cell r="B11263" t="str">
            <v>12002-00085200</v>
          </cell>
        </row>
        <row r="11264">
          <cell r="B11264" t="str">
            <v>12002-00085200</v>
          </cell>
        </row>
        <row r="11265">
          <cell r="B11265" t="str">
            <v>12002-00085200</v>
          </cell>
        </row>
        <row r="11266">
          <cell r="B11266" t="str">
            <v>12002-00085200</v>
          </cell>
        </row>
        <row r="11267">
          <cell r="B11267" t="str">
            <v>12002-00085200</v>
          </cell>
        </row>
        <row r="11268">
          <cell r="B11268" t="str">
            <v>12002-00085200</v>
          </cell>
        </row>
        <row r="11269">
          <cell r="B11269" t="str">
            <v>12002-00085200</v>
          </cell>
        </row>
        <row r="11270">
          <cell r="B11270" t="str">
            <v>12002-00085200</v>
          </cell>
        </row>
        <row r="11271">
          <cell r="B11271" t="str">
            <v>12033-00052200</v>
          </cell>
        </row>
        <row r="11272">
          <cell r="B11272" t="str">
            <v>12033-00052200</v>
          </cell>
        </row>
        <row r="11273">
          <cell r="B11273" t="str">
            <v>12033-00052200</v>
          </cell>
        </row>
        <row r="11274">
          <cell r="B11274" t="str">
            <v>12033-00052200</v>
          </cell>
        </row>
        <row r="11275">
          <cell r="B11275" t="str">
            <v>12033-00052200</v>
          </cell>
        </row>
        <row r="11276">
          <cell r="B11276" t="str">
            <v>12033-00052200</v>
          </cell>
        </row>
        <row r="11277">
          <cell r="B11277" t="str">
            <v>12033-00052200</v>
          </cell>
        </row>
        <row r="11278">
          <cell r="B11278" t="str">
            <v>12033-00052200</v>
          </cell>
        </row>
        <row r="11279">
          <cell r="B11279" t="str">
            <v>12033-00052200</v>
          </cell>
        </row>
        <row r="11280">
          <cell r="B11280" t="str">
            <v>12033-00052200</v>
          </cell>
        </row>
        <row r="11281">
          <cell r="B11281" t="str">
            <v>12033-00052200</v>
          </cell>
        </row>
        <row r="11282">
          <cell r="B11282" t="str">
            <v>12033-00052200</v>
          </cell>
        </row>
        <row r="11283">
          <cell r="B11283" t="str">
            <v>12033-00052200</v>
          </cell>
        </row>
        <row r="11284">
          <cell r="B11284" t="str">
            <v>12033-00052200</v>
          </cell>
        </row>
        <row r="11285">
          <cell r="B11285" t="str">
            <v>12033-00052200</v>
          </cell>
        </row>
        <row r="11286">
          <cell r="B11286" t="str">
            <v>12033-00052200</v>
          </cell>
        </row>
        <row r="11287">
          <cell r="B11287" t="str">
            <v>12033-00052200</v>
          </cell>
        </row>
        <row r="11288">
          <cell r="B11288" t="str">
            <v>12033-00052200</v>
          </cell>
        </row>
        <row r="11289">
          <cell r="B11289" t="str">
            <v>12033-00052200</v>
          </cell>
        </row>
        <row r="11290">
          <cell r="B11290" t="str">
            <v>12033-00052200</v>
          </cell>
        </row>
        <row r="11291">
          <cell r="B11291" t="str">
            <v>12033-00052200</v>
          </cell>
        </row>
        <row r="11292">
          <cell r="B11292" t="str">
            <v>12033-00052200</v>
          </cell>
        </row>
        <row r="11293">
          <cell r="B11293" t="str">
            <v>12033-00052200</v>
          </cell>
        </row>
        <row r="11294">
          <cell r="B11294" t="str">
            <v>12033-00052200</v>
          </cell>
        </row>
        <row r="11295">
          <cell r="B11295" t="str">
            <v>12033-00052200</v>
          </cell>
        </row>
        <row r="11296">
          <cell r="B11296" t="str">
            <v>10G213471003030</v>
          </cell>
        </row>
        <row r="11297">
          <cell r="B11297" t="str">
            <v>10G213471003030</v>
          </cell>
        </row>
        <row r="11298">
          <cell r="B11298" t="str">
            <v>10G212634114010</v>
          </cell>
        </row>
        <row r="11299">
          <cell r="B11299" t="str">
            <v>10G212634114010</v>
          </cell>
        </row>
        <row r="11300">
          <cell r="B11300" t="str">
            <v>10G212634114010</v>
          </cell>
        </row>
        <row r="11301">
          <cell r="B11301" t="str">
            <v>10G212634114010</v>
          </cell>
        </row>
        <row r="11302">
          <cell r="B11302" t="str">
            <v>10G212634114010</v>
          </cell>
        </row>
        <row r="11303">
          <cell r="B11303" t="str">
            <v>10G212634114010</v>
          </cell>
        </row>
        <row r="11304">
          <cell r="B11304" t="str">
            <v>10G212634114010</v>
          </cell>
        </row>
        <row r="11305">
          <cell r="B11305" t="str">
            <v>10G212634114010</v>
          </cell>
        </row>
        <row r="11306">
          <cell r="B11306" t="str">
            <v>10G212634114010</v>
          </cell>
        </row>
        <row r="11307">
          <cell r="B11307" t="str">
            <v>10G212634114010</v>
          </cell>
        </row>
        <row r="11308">
          <cell r="B11308" t="str">
            <v>10G212634114010</v>
          </cell>
        </row>
        <row r="11309">
          <cell r="B11309" t="str">
            <v>10G212634114010</v>
          </cell>
        </row>
        <row r="11310">
          <cell r="B11310" t="str">
            <v>10G212634114010</v>
          </cell>
        </row>
        <row r="11311">
          <cell r="B11311" t="str">
            <v>10G212634114010</v>
          </cell>
        </row>
        <row r="11312">
          <cell r="B11312" t="str">
            <v>10G212634114010</v>
          </cell>
        </row>
        <row r="11313">
          <cell r="B11313" t="str">
            <v>10G212634114010</v>
          </cell>
        </row>
        <row r="11314">
          <cell r="B11314" t="str">
            <v>10G212634114010</v>
          </cell>
        </row>
        <row r="11315">
          <cell r="B11315" t="str">
            <v>10G212634114010</v>
          </cell>
        </row>
        <row r="11316">
          <cell r="B11316" t="str">
            <v>10G212634114010</v>
          </cell>
        </row>
        <row r="11317">
          <cell r="B11317" t="str">
            <v>10G212634114070</v>
          </cell>
        </row>
        <row r="11318">
          <cell r="B11318" t="str">
            <v>10G2131R0013070</v>
          </cell>
        </row>
        <row r="11319">
          <cell r="B11319" t="str">
            <v>10G2131R0013070</v>
          </cell>
        </row>
        <row r="11320">
          <cell r="B11320" t="str">
            <v>10G2131R0013070</v>
          </cell>
        </row>
        <row r="11321">
          <cell r="B11321" t="str">
            <v>10G2131R0013070</v>
          </cell>
        </row>
        <row r="11322">
          <cell r="B11322" t="str">
            <v>10G213471003010</v>
          </cell>
        </row>
        <row r="11323">
          <cell r="B11323" t="str">
            <v>10G213471003010</v>
          </cell>
        </row>
        <row r="11324">
          <cell r="B11324" t="str">
            <v>10G213471003010</v>
          </cell>
        </row>
        <row r="11325">
          <cell r="B11325" t="str">
            <v>10G213471003010</v>
          </cell>
        </row>
        <row r="11326">
          <cell r="B11326" t="str">
            <v>10G213471003010</v>
          </cell>
        </row>
        <row r="11327">
          <cell r="B11327" t="str">
            <v>10G213471003010</v>
          </cell>
        </row>
        <row r="11328">
          <cell r="B11328" t="str">
            <v>09002-00130800</v>
          </cell>
        </row>
        <row r="11329">
          <cell r="B11329" t="str">
            <v>09002-00130800</v>
          </cell>
        </row>
        <row r="11330">
          <cell r="B11330" t="str">
            <v>09002-00130800</v>
          </cell>
        </row>
        <row r="11331">
          <cell r="B11331" t="str">
            <v>09002-00130800</v>
          </cell>
        </row>
        <row r="11332">
          <cell r="B11332" t="str">
            <v>09002-00130800</v>
          </cell>
        </row>
        <row r="11333">
          <cell r="B11333" t="str">
            <v>09002-00130800</v>
          </cell>
        </row>
        <row r="11334">
          <cell r="B11334" t="str">
            <v>09002-00130800</v>
          </cell>
        </row>
        <row r="11335">
          <cell r="B11335" t="str">
            <v>09002-00130800</v>
          </cell>
        </row>
        <row r="11336">
          <cell r="B11336" t="str">
            <v>09002-00130800</v>
          </cell>
        </row>
        <row r="11337">
          <cell r="B11337" t="str">
            <v>09002-00130800</v>
          </cell>
        </row>
        <row r="11338">
          <cell r="B11338" t="str">
            <v>09002-00130800</v>
          </cell>
        </row>
        <row r="11339">
          <cell r="B11339" t="str">
            <v>09002-00130800</v>
          </cell>
        </row>
        <row r="11340">
          <cell r="B11340" t="str">
            <v>09002-00130800</v>
          </cell>
        </row>
        <row r="11341">
          <cell r="B11341" t="str">
            <v>09002-00130800</v>
          </cell>
        </row>
        <row r="11342">
          <cell r="B11342" t="str">
            <v>09002-00130800</v>
          </cell>
        </row>
        <row r="11343">
          <cell r="B11343" t="str">
            <v>09002-00130800</v>
          </cell>
        </row>
        <row r="11344">
          <cell r="B11344" t="str">
            <v>09002-00130800</v>
          </cell>
        </row>
        <row r="11345">
          <cell r="B11345" t="str">
            <v>09002-00130800</v>
          </cell>
        </row>
        <row r="11346">
          <cell r="B11346" t="str">
            <v>09002-00130800</v>
          </cell>
        </row>
        <row r="11347">
          <cell r="B11347" t="str">
            <v>10101-01917000</v>
          </cell>
        </row>
        <row r="11348">
          <cell r="B11348" t="str">
            <v>10101-01917000</v>
          </cell>
        </row>
        <row r="11349">
          <cell r="B11349" t="str">
            <v>10101-01917000</v>
          </cell>
        </row>
        <row r="11350">
          <cell r="B11350" t="str">
            <v>10101-01917000</v>
          </cell>
        </row>
        <row r="11351">
          <cell r="B11351" t="str">
            <v>10101-01917000</v>
          </cell>
        </row>
        <row r="11352">
          <cell r="B11352" t="str">
            <v>10101-01917000</v>
          </cell>
        </row>
        <row r="11353">
          <cell r="B11353" t="str">
            <v>10101-01917000</v>
          </cell>
        </row>
        <row r="11354">
          <cell r="B11354" t="str">
            <v>10101-01917000</v>
          </cell>
        </row>
        <row r="11355">
          <cell r="B11355" t="str">
            <v>10101-01917000</v>
          </cell>
        </row>
        <row r="11356">
          <cell r="B11356" t="str">
            <v>10101-01917000</v>
          </cell>
        </row>
        <row r="11357">
          <cell r="B11357" t="str">
            <v>10101-01917000</v>
          </cell>
        </row>
        <row r="11358">
          <cell r="B11358" t="str">
            <v>10101-01917000</v>
          </cell>
        </row>
        <row r="11359">
          <cell r="B11359" t="str">
            <v>10101-01917000</v>
          </cell>
        </row>
        <row r="11360">
          <cell r="B11360" t="str">
            <v>10101-01917000</v>
          </cell>
        </row>
        <row r="11361">
          <cell r="B11361" t="str">
            <v>10101-01917000</v>
          </cell>
        </row>
        <row r="11362">
          <cell r="B11362" t="str">
            <v>10101-01917000</v>
          </cell>
        </row>
        <row r="11363">
          <cell r="B11363" t="str">
            <v>10101-01917000</v>
          </cell>
        </row>
        <row r="11364">
          <cell r="B11364" t="str">
            <v>10101-01917000</v>
          </cell>
        </row>
        <row r="11365">
          <cell r="B11365" t="str">
            <v>10101-01917000</v>
          </cell>
        </row>
        <row r="11366">
          <cell r="B11366" t="str">
            <v>07009-00131600</v>
          </cell>
        </row>
        <row r="11367">
          <cell r="B11367" t="str">
            <v>07009-00131600</v>
          </cell>
        </row>
        <row r="11368">
          <cell r="B11368" t="str">
            <v>07009-00131600</v>
          </cell>
        </row>
        <row r="11369">
          <cell r="B11369" t="str">
            <v>07009-00131600</v>
          </cell>
        </row>
        <row r="11370">
          <cell r="B11370" t="str">
            <v>07009-00131600</v>
          </cell>
        </row>
        <row r="11371">
          <cell r="B11371" t="str">
            <v>07009-00131600</v>
          </cell>
        </row>
        <row r="11372">
          <cell r="B11372" t="str">
            <v>07009-00131600</v>
          </cell>
        </row>
        <row r="11373">
          <cell r="B11373" t="str">
            <v>07009-00131600</v>
          </cell>
        </row>
        <row r="11374">
          <cell r="B11374" t="str">
            <v>07009-00131600</v>
          </cell>
        </row>
        <row r="11375">
          <cell r="B11375" t="str">
            <v>07009-00131600</v>
          </cell>
        </row>
        <row r="11376">
          <cell r="B11376" t="str">
            <v>07009-00131600</v>
          </cell>
        </row>
        <row r="11377">
          <cell r="B11377" t="str">
            <v>07009-00131600</v>
          </cell>
        </row>
        <row r="11378">
          <cell r="B11378" t="str">
            <v>07009-00131600</v>
          </cell>
        </row>
        <row r="11379">
          <cell r="B11379" t="str">
            <v>07009-00131600</v>
          </cell>
        </row>
        <row r="11380">
          <cell r="B11380" t="str">
            <v>07009-00131600</v>
          </cell>
        </row>
        <row r="11381">
          <cell r="B11381" t="str">
            <v>07009-00131600</v>
          </cell>
        </row>
        <row r="11382">
          <cell r="B11382" t="str">
            <v>01001-01811000</v>
          </cell>
        </row>
        <row r="11383">
          <cell r="B11383" t="str">
            <v>01001-01811000</v>
          </cell>
        </row>
        <row r="11384">
          <cell r="B11384" t="str">
            <v>01001-01811000</v>
          </cell>
        </row>
        <row r="11385">
          <cell r="B11385" t="str">
            <v>01001-01811000</v>
          </cell>
        </row>
        <row r="11386">
          <cell r="B11386" t="str">
            <v>01001-01811000</v>
          </cell>
        </row>
        <row r="11387">
          <cell r="B11387" t="str">
            <v>01001-01811000</v>
          </cell>
        </row>
        <row r="11388">
          <cell r="B11388" t="str">
            <v>01001-01811000</v>
          </cell>
        </row>
        <row r="11389">
          <cell r="B11389" t="str">
            <v>01001-01811000</v>
          </cell>
        </row>
        <row r="11390">
          <cell r="B11390" t="str">
            <v>01001-01811000</v>
          </cell>
        </row>
        <row r="11391">
          <cell r="B11391" t="str">
            <v>01001-01811000</v>
          </cell>
        </row>
        <row r="11392">
          <cell r="B11392" t="str">
            <v>01001-01811000</v>
          </cell>
        </row>
        <row r="11393">
          <cell r="B11393" t="str">
            <v>01001-01811000</v>
          </cell>
        </row>
        <row r="11394">
          <cell r="B11394" t="str">
            <v>01001-01811000</v>
          </cell>
        </row>
        <row r="11395">
          <cell r="B11395" t="str">
            <v>06017-00020000</v>
          </cell>
        </row>
        <row r="11396">
          <cell r="B11396" t="str">
            <v>06017-00020000</v>
          </cell>
        </row>
        <row r="11397">
          <cell r="B11397" t="str">
            <v>06017-00020000</v>
          </cell>
        </row>
        <row r="11398">
          <cell r="B11398" t="str">
            <v>06017-00020000</v>
          </cell>
        </row>
        <row r="11399">
          <cell r="B11399" t="str">
            <v>06017-00020000</v>
          </cell>
        </row>
        <row r="11400">
          <cell r="B11400" t="str">
            <v>06017-00020000</v>
          </cell>
        </row>
        <row r="11401">
          <cell r="B11401" t="str">
            <v>06017-00020000</v>
          </cell>
        </row>
        <row r="11402">
          <cell r="B11402" t="str">
            <v>06017-00020000</v>
          </cell>
        </row>
        <row r="11403">
          <cell r="B11403" t="str">
            <v>06017-00020000</v>
          </cell>
        </row>
        <row r="11404">
          <cell r="B11404" t="str">
            <v>06017-00020000</v>
          </cell>
        </row>
        <row r="11405">
          <cell r="B11405" t="str">
            <v>06017-00020000</v>
          </cell>
        </row>
        <row r="11406">
          <cell r="B11406" t="str">
            <v>06017-00020000</v>
          </cell>
        </row>
        <row r="11407">
          <cell r="B11407" t="str">
            <v>06017-00020000</v>
          </cell>
        </row>
        <row r="11408">
          <cell r="B11408" t="str">
            <v>06023-00450000</v>
          </cell>
        </row>
        <row r="11409">
          <cell r="B11409" t="str">
            <v>06023-00450000</v>
          </cell>
        </row>
        <row r="11410">
          <cell r="B11410" t="str">
            <v>06023-00450000</v>
          </cell>
        </row>
        <row r="11411">
          <cell r="B11411" t="str">
            <v>06023-00450000</v>
          </cell>
        </row>
        <row r="11412">
          <cell r="B11412" t="str">
            <v>06023-00450000</v>
          </cell>
        </row>
        <row r="11413">
          <cell r="B11413" t="str">
            <v>06023-00450000</v>
          </cell>
        </row>
        <row r="11414">
          <cell r="B11414" t="str">
            <v>06023-00450000</v>
          </cell>
        </row>
        <row r="11415">
          <cell r="B11415" t="str">
            <v>06023-00450000</v>
          </cell>
        </row>
        <row r="11416">
          <cell r="B11416" t="str">
            <v>06023-00450000</v>
          </cell>
        </row>
        <row r="11417">
          <cell r="B11417" t="str">
            <v>06023-00450000</v>
          </cell>
        </row>
        <row r="11418">
          <cell r="B11418" t="str">
            <v>06023-00450000</v>
          </cell>
        </row>
        <row r="11419">
          <cell r="B11419" t="str">
            <v>06023-00450000</v>
          </cell>
        </row>
        <row r="11420">
          <cell r="B11420" t="str">
            <v>06023-00450000</v>
          </cell>
        </row>
        <row r="11421">
          <cell r="B11421" t="str">
            <v>06023-00450000</v>
          </cell>
        </row>
        <row r="11422">
          <cell r="B11422" t="str">
            <v>06023-00450000</v>
          </cell>
        </row>
        <row r="11423">
          <cell r="B11423" t="str">
            <v>06023-00450000</v>
          </cell>
        </row>
        <row r="11424">
          <cell r="B11424" t="str">
            <v>06023-00450000</v>
          </cell>
        </row>
        <row r="11425">
          <cell r="B11425" t="str">
            <v>06023-00450000</v>
          </cell>
        </row>
        <row r="11426">
          <cell r="B11426" t="str">
            <v>06023-00450000</v>
          </cell>
        </row>
        <row r="11427">
          <cell r="B11427" t="str">
            <v>06023-00450000</v>
          </cell>
        </row>
        <row r="11428">
          <cell r="B11428" t="str">
            <v>06023-00450000</v>
          </cell>
        </row>
        <row r="11429">
          <cell r="B11429" t="str">
            <v>06023-00450000</v>
          </cell>
        </row>
        <row r="11430">
          <cell r="B11430" t="str">
            <v>06023-00450000</v>
          </cell>
        </row>
        <row r="11431">
          <cell r="B11431" t="str">
            <v>06023-00450000</v>
          </cell>
        </row>
        <row r="11432">
          <cell r="B11432" t="str">
            <v>06023-00450000</v>
          </cell>
        </row>
        <row r="11433">
          <cell r="B11433" t="str">
            <v>06023-00450000</v>
          </cell>
        </row>
        <row r="11434">
          <cell r="B11434" t="str">
            <v>06023-00450000</v>
          </cell>
        </row>
        <row r="11435">
          <cell r="B11435" t="str">
            <v>06023-00450000</v>
          </cell>
        </row>
        <row r="11436">
          <cell r="B11436" t="str">
            <v>06023-00450000</v>
          </cell>
        </row>
        <row r="11437">
          <cell r="B11437" t="str">
            <v>06023-00450000</v>
          </cell>
        </row>
        <row r="11438">
          <cell r="B11438" t="str">
            <v>06023-00450000</v>
          </cell>
        </row>
        <row r="11439">
          <cell r="B11439" t="str">
            <v>06023-00450000</v>
          </cell>
        </row>
        <row r="11440">
          <cell r="B11440" t="str">
            <v>06023-00450000</v>
          </cell>
        </row>
        <row r="11441">
          <cell r="B11441" t="str">
            <v>06023-00450000</v>
          </cell>
        </row>
        <row r="11442">
          <cell r="B11442" t="str">
            <v>06023-00450000</v>
          </cell>
        </row>
        <row r="11443">
          <cell r="B11443" t="str">
            <v>06023-00450000</v>
          </cell>
        </row>
        <row r="11444">
          <cell r="B11444" t="str">
            <v>06023-00450000</v>
          </cell>
        </row>
        <row r="11445">
          <cell r="B11445" t="str">
            <v>06023-00450000</v>
          </cell>
        </row>
        <row r="11446">
          <cell r="B11446" t="str">
            <v>06023-00450000</v>
          </cell>
        </row>
        <row r="11447">
          <cell r="B11447" t="str">
            <v>06023-00450000</v>
          </cell>
        </row>
        <row r="11448">
          <cell r="B11448" t="str">
            <v>06023-00450000</v>
          </cell>
        </row>
        <row r="11449">
          <cell r="B11449" t="str">
            <v>06023-00450000</v>
          </cell>
        </row>
        <row r="11450">
          <cell r="B11450" t="str">
            <v>06023-00450000</v>
          </cell>
        </row>
        <row r="11451">
          <cell r="B11451" t="str">
            <v>06037-00370100</v>
          </cell>
        </row>
        <row r="11452">
          <cell r="B11452" t="str">
            <v>06037-00370100</v>
          </cell>
        </row>
        <row r="11453">
          <cell r="B11453" t="str">
            <v>06037-00370100</v>
          </cell>
        </row>
        <row r="11454">
          <cell r="B11454" t="str">
            <v>06037-00370100</v>
          </cell>
        </row>
        <row r="11455">
          <cell r="B11455" t="str">
            <v>06037-00370100</v>
          </cell>
        </row>
        <row r="11456">
          <cell r="B11456" t="str">
            <v>06037-00370100</v>
          </cell>
        </row>
        <row r="11457">
          <cell r="B11457" t="str">
            <v>06037-00370100</v>
          </cell>
        </row>
        <row r="11458">
          <cell r="B11458" t="str">
            <v>06037-00370100</v>
          </cell>
        </row>
        <row r="11459">
          <cell r="B11459" t="str">
            <v>06037-00370100</v>
          </cell>
        </row>
        <row r="11460">
          <cell r="B11460" t="str">
            <v>06037-00370100</v>
          </cell>
        </row>
        <row r="11461">
          <cell r="B11461" t="str">
            <v>06037-00370100</v>
          </cell>
        </row>
        <row r="11462">
          <cell r="B11462" t="str">
            <v>06037-00370100</v>
          </cell>
        </row>
        <row r="11463">
          <cell r="B11463" t="str">
            <v>06037-00370100</v>
          </cell>
        </row>
        <row r="11464">
          <cell r="B11464" t="str">
            <v>06095-02200000</v>
          </cell>
        </row>
        <row r="11465">
          <cell r="B11465" t="str">
            <v>06095-02200000</v>
          </cell>
        </row>
        <row r="11466">
          <cell r="B11466" t="str">
            <v>06095-02200000</v>
          </cell>
        </row>
        <row r="11467">
          <cell r="B11467" t="str">
            <v>06095-02200000</v>
          </cell>
        </row>
        <row r="11468">
          <cell r="B11468" t="str">
            <v>06095-02200000</v>
          </cell>
        </row>
        <row r="11469">
          <cell r="B11469" t="str">
            <v>06095-02200000</v>
          </cell>
        </row>
        <row r="11470">
          <cell r="B11470" t="str">
            <v>06095-02600000</v>
          </cell>
        </row>
        <row r="11471">
          <cell r="B11471" t="str">
            <v>06095-02600000</v>
          </cell>
        </row>
        <row r="11472">
          <cell r="B11472" t="str">
            <v>06095-02600000</v>
          </cell>
        </row>
        <row r="11473">
          <cell r="B11473" t="str">
            <v>06095-02600000</v>
          </cell>
        </row>
        <row r="11474">
          <cell r="B11474" t="str">
            <v>06095-02600000</v>
          </cell>
        </row>
        <row r="11475">
          <cell r="B11475" t="str">
            <v>06095-02600000</v>
          </cell>
        </row>
        <row r="11476">
          <cell r="B11476" t="str">
            <v>06095-02600000</v>
          </cell>
        </row>
        <row r="11477">
          <cell r="B11477" t="str">
            <v>06095-02600000</v>
          </cell>
        </row>
        <row r="11478">
          <cell r="B11478" t="str">
            <v>06095-02600000</v>
          </cell>
        </row>
        <row r="11479">
          <cell r="B11479" t="str">
            <v>06095-02600000</v>
          </cell>
        </row>
        <row r="11480">
          <cell r="B11480" t="str">
            <v>06095-02600000</v>
          </cell>
        </row>
        <row r="11481">
          <cell r="B11481" t="str">
            <v>06095-02600000</v>
          </cell>
        </row>
        <row r="11482">
          <cell r="B11482" t="str">
            <v>06095-02600000</v>
          </cell>
        </row>
        <row r="11483">
          <cell r="B11483" t="str">
            <v>06095-02600000</v>
          </cell>
        </row>
        <row r="11484">
          <cell r="B11484" t="str">
            <v>06095-02600000</v>
          </cell>
        </row>
        <row r="11485">
          <cell r="B11485" t="str">
            <v>06095-02600000</v>
          </cell>
        </row>
        <row r="11486">
          <cell r="B11486" t="str">
            <v>06095-02600000</v>
          </cell>
        </row>
        <row r="11487">
          <cell r="B11487" t="str">
            <v>06095-02600000</v>
          </cell>
        </row>
        <row r="11488">
          <cell r="B11488" t="str">
            <v>06095-02600000</v>
          </cell>
        </row>
        <row r="11489">
          <cell r="B11489" t="str">
            <v>07004-00030200</v>
          </cell>
        </row>
        <row r="11490">
          <cell r="B11490" t="str">
            <v>07004-00030200</v>
          </cell>
        </row>
        <row r="11491">
          <cell r="B11491" t="str">
            <v>07004-00030200</v>
          </cell>
        </row>
        <row r="11492">
          <cell r="B11492" t="str">
            <v>07004-00030200</v>
          </cell>
        </row>
        <row r="11493">
          <cell r="B11493" t="str">
            <v>07004-00030200</v>
          </cell>
        </row>
        <row r="11494">
          <cell r="B11494" t="str">
            <v>07004-00030200</v>
          </cell>
        </row>
        <row r="11495">
          <cell r="B11495" t="str">
            <v>07004-00030200</v>
          </cell>
        </row>
        <row r="11496">
          <cell r="B11496" t="str">
            <v>07004-00030200</v>
          </cell>
        </row>
        <row r="11497">
          <cell r="B11497" t="str">
            <v>07004-00030200</v>
          </cell>
        </row>
        <row r="11498">
          <cell r="B11498" t="str">
            <v>07004-00030200</v>
          </cell>
        </row>
        <row r="11499">
          <cell r="B11499" t="str">
            <v>07004-00030200</v>
          </cell>
        </row>
        <row r="11500">
          <cell r="B11500" t="str">
            <v>07004-00030200</v>
          </cell>
        </row>
        <row r="11501">
          <cell r="B11501" t="str">
            <v>07004-00030200</v>
          </cell>
        </row>
        <row r="11502">
          <cell r="B11502" t="str">
            <v>07009-00131300</v>
          </cell>
        </row>
        <row r="11503">
          <cell r="B11503" t="str">
            <v>07009-00131300</v>
          </cell>
        </row>
        <row r="11504">
          <cell r="B11504" t="str">
            <v>07009-00131300</v>
          </cell>
        </row>
        <row r="11505">
          <cell r="B11505" t="str">
            <v>10G212000014030</v>
          </cell>
        </row>
        <row r="11506">
          <cell r="B11506" t="str">
            <v>10G212000014030</v>
          </cell>
        </row>
        <row r="11507">
          <cell r="B11507" t="str">
            <v>10G212000014030</v>
          </cell>
        </row>
        <row r="11508">
          <cell r="B11508" t="str">
            <v>10G212000014030</v>
          </cell>
        </row>
        <row r="11509">
          <cell r="B11509" t="str">
            <v>10G212000014030</v>
          </cell>
        </row>
        <row r="11510">
          <cell r="B11510" t="str">
            <v>10G212000014030</v>
          </cell>
        </row>
        <row r="11511">
          <cell r="B11511" t="str">
            <v>10G212000014030</v>
          </cell>
        </row>
        <row r="11512">
          <cell r="B11512" t="str">
            <v>10G212000014030</v>
          </cell>
        </row>
        <row r="11513">
          <cell r="B11513" t="str">
            <v>10G212000014030</v>
          </cell>
        </row>
        <row r="11514">
          <cell r="B11514" t="str">
            <v>10G212000014030</v>
          </cell>
        </row>
        <row r="11515">
          <cell r="B11515" t="str">
            <v>10G212000014030</v>
          </cell>
        </row>
        <row r="11516">
          <cell r="B11516" t="str">
            <v>10G212000014030</v>
          </cell>
        </row>
        <row r="11517">
          <cell r="B11517" t="str">
            <v>10G212000014030</v>
          </cell>
        </row>
        <row r="11518">
          <cell r="B11518" t="str">
            <v>10G212121114020</v>
          </cell>
        </row>
        <row r="11519">
          <cell r="B11519" t="str">
            <v>10G212121114020</v>
          </cell>
        </row>
        <row r="11520">
          <cell r="B11520" t="str">
            <v>10G212121114020</v>
          </cell>
        </row>
        <row r="11521">
          <cell r="B11521" t="str">
            <v>10G212121114020</v>
          </cell>
        </row>
        <row r="11522">
          <cell r="B11522" t="str">
            <v>10G212121114020</v>
          </cell>
        </row>
        <row r="11523">
          <cell r="B11523" t="str">
            <v>10G212121114020</v>
          </cell>
        </row>
        <row r="11524">
          <cell r="B11524" t="str">
            <v>10G212121114020</v>
          </cell>
        </row>
        <row r="11525">
          <cell r="B11525" t="str">
            <v>10G212121114020</v>
          </cell>
        </row>
        <row r="11526">
          <cell r="B11526" t="str">
            <v>10G212121114020</v>
          </cell>
        </row>
        <row r="11527">
          <cell r="B11527" t="str">
            <v>10G212121114020</v>
          </cell>
        </row>
        <row r="11528">
          <cell r="B11528" t="str">
            <v>10G212121114020</v>
          </cell>
        </row>
        <row r="11529">
          <cell r="B11529" t="str">
            <v>10G212121114020</v>
          </cell>
        </row>
        <row r="11530">
          <cell r="B11530" t="str">
            <v>10G212121114020</v>
          </cell>
        </row>
        <row r="11531">
          <cell r="B11531" t="str">
            <v>10G212121114020</v>
          </cell>
        </row>
        <row r="11532">
          <cell r="B11532" t="str">
            <v>10G212121114020</v>
          </cell>
        </row>
        <row r="11533">
          <cell r="B11533" t="str">
            <v>10G212121114020</v>
          </cell>
        </row>
        <row r="11534">
          <cell r="B11534" t="str">
            <v>10G212121114020</v>
          </cell>
        </row>
        <row r="11535">
          <cell r="B11535" t="str">
            <v>10G212121114020</v>
          </cell>
        </row>
        <row r="11536">
          <cell r="B11536" t="str">
            <v>10G212121114020</v>
          </cell>
        </row>
        <row r="11537">
          <cell r="B11537" t="str">
            <v>10G211513007010</v>
          </cell>
        </row>
        <row r="11538">
          <cell r="B11538" t="str">
            <v>10G211513007010</v>
          </cell>
        </row>
        <row r="11539">
          <cell r="B11539" t="str">
            <v>10G211513007010</v>
          </cell>
        </row>
        <row r="11540">
          <cell r="B11540" t="str">
            <v>10G211513007010</v>
          </cell>
        </row>
        <row r="11541">
          <cell r="B11541" t="str">
            <v>10G211513007010</v>
          </cell>
        </row>
        <row r="11542">
          <cell r="B11542" t="str">
            <v>10G211513007010</v>
          </cell>
        </row>
        <row r="11543">
          <cell r="B11543" t="str">
            <v>10G211513007010</v>
          </cell>
        </row>
        <row r="11544">
          <cell r="B11544" t="str">
            <v>10G211513007010</v>
          </cell>
        </row>
        <row r="11545">
          <cell r="B11545" t="str">
            <v>10G211513007010</v>
          </cell>
        </row>
        <row r="11546">
          <cell r="B11546" t="str">
            <v>10G211513007010</v>
          </cell>
        </row>
        <row r="11547">
          <cell r="B11547" t="str">
            <v>10G211513007010</v>
          </cell>
        </row>
        <row r="11548">
          <cell r="B11548" t="str">
            <v>10G211513007010</v>
          </cell>
        </row>
        <row r="11549">
          <cell r="B11549" t="str">
            <v>10G211513007010</v>
          </cell>
        </row>
        <row r="11550">
          <cell r="B11550" t="str">
            <v>10G21110R017030</v>
          </cell>
        </row>
        <row r="11551">
          <cell r="B11551" t="str">
            <v>10G21110R017030</v>
          </cell>
        </row>
        <row r="11552">
          <cell r="B11552" t="str">
            <v>10G21110R017030</v>
          </cell>
        </row>
        <row r="11553">
          <cell r="B11553" t="str">
            <v>10G21110R017030</v>
          </cell>
        </row>
        <row r="11554">
          <cell r="B11554" t="str">
            <v>10G21110R017030</v>
          </cell>
        </row>
        <row r="11555">
          <cell r="B11555" t="str">
            <v>10G21110R017030</v>
          </cell>
        </row>
        <row r="11556">
          <cell r="B11556" t="str">
            <v>10G21110R017030</v>
          </cell>
        </row>
        <row r="11557">
          <cell r="B11557" t="str">
            <v>10G21110R017030</v>
          </cell>
        </row>
        <row r="11558">
          <cell r="B11558" t="str">
            <v>10G21110R017030</v>
          </cell>
        </row>
        <row r="11559">
          <cell r="B11559" t="str">
            <v>10G21110R017030</v>
          </cell>
        </row>
        <row r="11560">
          <cell r="B11560" t="str">
            <v>10G21110R017030</v>
          </cell>
        </row>
        <row r="11561">
          <cell r="B11561" t="str">
            <v>10G21110R017030</v>
          </cell>
        </row>
        <row r="11562">
          <cell r="B11562" t="str">
            <v>10G21110R017030</v>
          </cell>
        </row>
        <row r="11563">
          <cell r="B11563" t="str">
            <v>10G211220007020</v>
          </cell>
        </row>
        <row r="11564">
          <cell r="B11564" t="str">
            <v>10G211220007020</v>
          </cell>
        </row>
        <row r="11565">
          <cell r="B11565" t="str">
            <v>10G211220007020</v>
          </cell>
        </row>
        <row r="11566">
          <cell r="B11566" t="str">
            <v>10G211220007020</v>
          </cell>
        </row>
        <row r="11567">
          <cell r="B11567" t="str">
            <v>10G211220007020</v>
          </cell>
        </row>
        <row r="11568">
          <cell r="B11568" t="str">
            <v>10G211220007020</v>
          </cell>
        </row>
        <row r="11569">
          <cell r="B11569" t="str">
            <v>10G211220007020</v>
          </cell>
        </row>
        <row r="11570">
          <cell r="B11570" t="str">
            <v>10G211220007020</v>
          </cell>
        </row>
        <row r="11571">
          <cell r="B11571" t="str">
            <v>10G211220007020</v>
          </cell>
        </row>
        <row r="11572">
          <cell r="B11572" t="str">
            <v>10G211220007020</v>
          </cell>
        </row>
        <row r="11573">
          <cell r="B11573" t="str">
            <v>10G211220007020</v>
          </cell>
        </row>
        <row r="11574">
          <cell r="B11574" t="str">
            <v>10G211220007020</v>
          </cell>
        </row>
        <row r="11575">
          <cell r="B11575" t="str">
            <v>10G211220007020</v>
          </cell>
        </row>
        <row r="11576">
          <cell r="B11576" t="str">
            <v>10G21143R017010</v>
          </cell>
        </row>
        <row r="11577">
          <cell r="B11577" t="str">
            <v>10G21143R017010</v>
          </cell>
        </row>
        <row r="11578">
          <cell r="B11578" t="str">
            <v>10G21143R017010</v>
          </cell>
        </row>
        <row r="11579">
          <cell r="B11579" t="str">
            <v>10G21143R017010</v>
          </cell>
        </row>
        <row r="11580">
          <cell r="B11580" t="str">
            <v>10G21143R017010</v>
          </cell>
        </row>
        <row r="11581">
          <cell r="B11581" t="str">
            <v>10G21143R017010</v>
          </cell>
        </row>
        <row r="11582">
          <cell r="B11582" t="str">
            <v>10G21143R017010</v>
          </cell>
        </row>
        <row r="11583">
          <cell r="B11583" t="str">
            <v>10G21143R017010</v>
          </cell>
        </row>
        <row r="11584">
          <cell r="B11584" t="str">
            <v>10G21143R017010</v>
          </cell>
        </row>
        <row r="11585">
          <cell r="B11585" t="str">
            <v>10G21143R017010</v>
          </cell>
        </row>
        <row r="11586">
          <cell r="B11586" t="str">
            <v>10G21143R017010</v>
          </cell>
        </row>
        <row r="11587">
          <cell r="B11587" t="str">
            <v>10G21143R017010</v>
          </cell>
        </row>
        <row r="11588">
          <cell r="B11588" t="str">
            <v>10G21143R017010</v>
          </cell>
        </row>
        <row r="11589">
          <cell r="B11589" t="str">
            <v>10G21143R017010</v>
          </cell>
        </row>
        <row r="11590">
          <cell r="B11590" t="str">
            <v>10G21143R017010</v>
          </cell>
        </row>
        <row r="11591">
          <cell r="B11591" t="str">
            <v>10G21143R017010</v>
          </cell>
        </row>
        <row r="11592">
          <cell r="B11592" t="str">
            <v>10G21143R017010</v>
          </cell>
        </row>
        <row r="11593">
          <cell r="B11593" t="str">
            <v>10G21143R017010</v>
          </cell>
        </row>
        <row r="11594">
          <cell r="B11594" t="str">
            <v>10G21143R017010</v>
          </cell>
        </row>
        <row r="11595">
          <cell r="B11595" t="str">
            <v>10G212442214010</v>
          </cell>
        </row>
        <row r="11596">
          <cell r="B11596" t="str">
            <v>10G212442214010</v>
          </cell>
        </row>
        <row r="11597">
          <cell r="B11597" t="str">
            <v>10G212442214010</v>
          </cell>
        </row>
        <row r="11598">
          <cell r="B11598" t="str">
            <v>10G212442214010</v>
          </cell>
        </row>
        <row r="11599">
          <cell r="B11599" t="str">
            <v>10G212442214010</v>
          </cell>
        </row>
        <row r="11600">
          <cell r="B11600" t="str">
            <v>10G212442214010</v>
          </cell>
        </row>
        <row r="11601">
          <cell r="B11601" t="str">
            <v>10G212442214010</v>
          </cell>
        </row>
        <row r="11602">
          <cell r="B11602" t="str">
            <v>10G212442214010</v>
          </cell>
        </row>
        <row r="11603">
          <cell r="B11603" t="str">
            <v>10G212442214010</v>
          </cell>
        </row>
        <row r="11604">
          <cell r="B11604" t="str">
            <v>10G212442214010</v>
          </cell>
        </row>
        <row r="11605">
          <cell r="B11605" t="str">
            <v>10G212442214010</v>
          </cell>
        </row>
        <row r="11606">
          <cell r="B11606" t="str">
            <v>10G212442214010</v>
          </cell>
        </row>
        <row r="11607">
          <cell r="B11607" t="str">
            <v>10G212442214010</v>
          </cell>
        </row>
        <row r="11608">
          <cell r="B11608" t="str">
            <v>10G212442214010</v>
          </cell>
        </row>
        <row r="11609">
          <cell r="B11609" t="str">
            <v>10G212442214010</v>
          </cell>
        </row>
        <row r="11610">
          <cell r="B11610" t="str">
            <v>10G212442214010</v>
          </cell>
        </row>
        <row r="11611">
          <cell r="B11611" t="str">
            <v>10G212442214010</v>
          </cell>
        </row>
        <row r="11612">
          <cell r="B11612" t="str">
            <v>10G212442214010</v>
          </cell>
        </row>
        <row r="11613">
          <cell r="B11613" t="str">
            <v>10G212187114010</v>
          </cell>
        </row>
        <row r="11614">
          <cell r="B11614" t="str">
            <v>10G212187114010</v>
          </cell>
        </row>
        <row r="11615">
          <cell r="B11615" t="str">
            <v>10G212187114010</v>
          </cell>
        </row>
        <row r="11616">
          <cell r="B11616" t="str">
            <v>10G212187114010</v>
          </cell>
        </row>
        <row r="11617">
          <cell r="B11617" t="str">
            <v>10G212187114010</v>
          </cell>
        </row>
        <row r="11618">
          <cell r="B11618" t="str">
            <v>10G212187114010</v>
          </cell>
        </row>
        <row r="11619">
          <cell r="B11619" t="str">
            <v>10G212187114010</v>
          </cell>
        </row>
        <row r="11620">
          <cell r="B11620" t="str">
            <v>10G212187114010</v>
          </cell>
        </row>
        <row r="11621">
          <cell r="B11621" t="str">
            <v>10G212187114010</v>
          </cell>
        </row>
        <row r="11622">
          <cell r="B11622" t="str">
            <v>10G212187114010</v>
          </cell>
        </row>
        <row r="11623">
          <cell r="B11623" t="str">
            <v>10G212187114010</v>
          </cell>
        </row>
        <row r="11624">
          <cell r="B11624" t="str">
            <v>10G212187114010</v>
          </cell>
        </row>
        <row r="11625">
          <cell r="B11625" t="str">
            <v>10G212187114010</v>
          </cell>
        </row>
        <row r="11626">
          <cell r="B11626" t="str">
            <v>10G212442214030</v>
          </cell>
        </row>
        <row r="11627">
          <cell r="B11627" t="str">
            <v>10G212442214030</v>
          </cell>
        </row>
        <row r="11628">
          <cell r="B11628" t="str">
            <v>10G2131R0013030</v>
          </cell>
        </row>
        <row r="11629">
          <cell r="B11629" t="str">
            <v>10G2131R0013020</v>
          </cell>
        </row>
        <row r="11630">
          <cell r="B11630" t="str">
            <v>10G2131R0013020</v>
          </cell>
        </row>
        <row r="11631">
          <cell r="B11631" t="str">
            <v>10G2131R0013020</v>
          </cell>
        </row>
        <row r="11632">
          <cell r="B11632" t="str">
            <v>10G2131R0013020</v>
          </cell>
        </row>
        <row r="11633">
          <cell r="B11633" t="str">
            <v>10G2131R0013020</v>
          </cell>
        </row>
        <row r="11634">
          <cell r="B11634" t="str">
            <v>10G2131R0013011</v>
          </cell>
        </row>
        <row r="11635">
          <cell r="B11635" t="str">
            <v>10G2131R0013011</v>
          </cell>
        </row>
        <row r="11636">
          <cell r="B11636" t="str">
            <v>10G2131R0013011</v>
          </cell>
        </row>
        <row r="11637">
          <cell r="B11637" t="str">
            <v>10G2131R0013011</v>
          </cell>
        </row>
        <row r="11638">
          <cell r="B11638" t="str">
            <v>10G2131R0013011</v>
          </cell>
        </row>
        <row r="11639">
          <cell r="B11639" t="str">
            <v>10G2131R0013011</v>
          </cell>
        </row>
        <row r="11640">
          <cell r="B11640" t="str">
            <v>10G2131R0013011</v>
          </cell>
        </row>
        <row r="11641">
          <cell r="B11641" t="str">
            <v>10G2131R0013011</v>
          </cell>
        </row>
        <row r="11642">
          <cell r="B11642" t="str">
            <v>10G2131R0013011</v>
          </cell>
        </row>
        <row r="11643">
          <cell r="B11643" t="str">
            <v>10G2131R0013011</v>
          </cell>
        </row>
        <row r="11644">
          <cell r="B11644" t="str">
            <v>10G2131R0013011</v>
          </cell>
        </row>
        <row r="11645">
          <cell r="B11645" t="str">
            <v>10G2131R0013011</v>
          </cell>
        </row>
        <row r="11646">
          <cell r="B11646" t="str">
            <v>10G2131R0013011</v>
          </cell>
        </row>
        <row r="11647">
          <cell r="B11647" t="str">
            <v>10G2131R0013011</v>
          </cell>
        </row>
        <row r="11648">
          <cell r="B11648" t="str">
            <v>10G2131R0013011</v>
          </cell>
        </row>
        <row r="11649">
          <cell r="B11649" t="str">
            <v>10G2131R0013011</v>
          </cell>
        </row>
        <row r="11650">
          <cell r="B11650" t="str">
            <v>10G2131R0013011</v>
          </cell>
        </row>
        <row r="11651">
          <cell r="B11651" t="str">
            <v>10G2131R0013011</v>
          </cell>
        </row>
        <row r="11652">
          <cell r="B11652" t="str">
            <v>10G2131R0013011</v>
          </cell>
        </row>
        <row r="11653">
          <cell r="B11653" t="str">
            <v>10G2131R0013011</v>
          </cell>
        </row>
        <row r="11654">
          <cell r="B11654" t="str">
            <v>10G2131R0013011</v>
          </cell>
        </row>
        <row r="11655">
          <cell r="B11655" t="str">
            <v>10G2131R0013011</v>
          </cell>
        </row>
        <row r="11656">
          <cell r="B11656" t="str">
            <v>10G2131R0013011</v>
          </cell>
        </row>
        <row r="11657">
          <cell r="B11657" t="str">
            <v>10G2131R0013011</v>
          </cell>
        </row>
        <row r="11658">
          <cell r="B11658" t="str">
            <v>10G2131R0013011</v>
          </cell>
        </row>
        <row r="11659">
          <cell r="B11659" t="str">
            <v>10G2131R0013011</v>
          </cell>
        </row>
        <row r="11660">
          <cell r="B11660" t="str">
            <v>10G2131R0013011</v>
          </cell>
        </row>
        <row r="11661">
          <cell r="B11661" t="str">
            <v>10G2131R0013011</v>
          </cell>
        </row>
        <row r="11662">
          <cell r="B11662" t="str">
            <v>10G2131R0013011</v>
          </cell>
        </row>
        <row r="11663">
          <cell r="B11663" t="str">
            <v>10G2131R0013011</v>
          </cell>
        </row>
        <row r="11664">
          <cell r="B11664" t="str">
            <v>10G2131R0013011</v>
          </cell>
        </row>
        <row r="11665">
          <cell r="B11665" t="str">
            <v>10G2131R0013011</v>
          </cell>
        </row>
        <row r="11666">
          <cell r="B11666" t="str">
            <v>10G2131R0013011</v>
          </cell>
        </row>
        <row r="11667">
          <cell r="B11667" t="str">
            <v>10G2131R0013011</v>
          </cell>
        </row>
        <row r="11668">
          <cell r="B11668" t="str">
            <v>10G2131R0013011</v>
          </cell>
        </row>
        <row r="11669">
          <cell r="B11669" t="str">
            <v>10G2131R0013011</v>
          </cell>
        </row>
        <row r="11670">
          <cell r="B11670" t="str">
            <v>10G2131R0013011</v>
          </cell>
        </row>
        <row r="11671">
          <cell r="B11671" t="str">
            <v>10G212178214020</v>
          </cell>
        </row>
        <row r="11672">
          <cell r="B11672" t="str">
            <v>10G212178214020</v>
          </cell>
        </row>
        <row r="11673">
          <cell r="B11673" t="str">
            <v>10G212178214020</v>
          </cell>
        </row>
        <row r="11674">
          <cell r="B11674" t="str">
            <v>10G212178214020</v>
          </cell>
        </row>
        <row r="11675">
          <cell r="B11675" t="str">
            <v>10G212178214020</v>
          </cell>
        </row>
        <row r="11676">
          <cell r="B11676" t="str">
            <v>07009-00043800</v>
          </cell>
        </row>
        <row r="11677">
          <cell r="B11677" t="str">
            <v>07009-00043800</v>
          </cell>
        </row>
        <row r="11678">
          <cell r="B11678" t="str">
            <v>07009-00043800</v>
          </cell>
        </row>
        <row r="11679">
          <cell r="B11679" t="str">
            <v>07009-00043800</v>
          </cell>
        </row>
        <row r="11680">
          <cell r="B11680" t="str">
            <v>07009-00043800</v>
          </cell>
        </row>
        <row r="11681">
          <cell r="B11681" t="str">
            <v>07009-00043800</v>
          </cell>
        </row>
        <row r="11682">
          <cell r="B11682" t="str">
            <v>07G003000114</v>
          </cell>
        </row>
        <row r="11683">
          <cell r="B11683" t="str">
            <v>07003-00030900</v>
          </cell>
        </row>
        <row r="11684">
          <cell r="B11684" t="str">
            <v>07003-00030900</v>
          </cell>
        </row>
        <row r="11685">
          <cell r="B11685" t="str">
            <v>07003-00030900</v>
          </cell>
        </row>
        <row r="11686">
          <cell r="B11686" t="str">
            <v>03008-00052000</v>
          </cell>
        </row>
        <row r="11687">
          <cell r="B11687" t="str">
            <v>03008-00052000</v>
          </cell>
        </row>
        <row r="11688">
          <cell r="B11688" t="str">
            <v>03008-00052000</v>
          </cell>
        </row>
        <row r="11689">
          <cell r="B11689" t="str">
            <v>03008-00052000</v>
          </cell>
        </row>
        <row r="11690">
          <cell r="B11690" t="str">
            <v>03008-00052000</v>
          </cell>
        </row>
        <row r="11691">
          <cell r="B11691" t="str">
            <v>03008-00052000</v>
          </cell>
        </row>
        <row r="11692">
          <cell r="B11692" t="str">
            <v>10G212255114010</v>
          </cell>
        </row>
        <row r="11693">
          <cell r="B11693" t="str">
            <v>10G212255114010</v>
          </cell>
        </row>
        <row r="11694">
          <cell r="B11694" t="str">
            <v>10G212255114010</v>
          </cell>
        </row>
        <row r="11695">
          <cell r="B11695" t="str">
            <v>10G212255114010</v>
          </cell>
        </row>
        <row r="11696">
          <cell r="B11696" t="str">
            <v>10G212255114010</v>
          </cell>
        </row>
        <row r="11697">
          <cell r="B11697" t="str">
            <v>10G212255114010</v>
          </cell>
        </row>
        <row r="11698">
          <cell r="B11698" t="str">
            <v>10G212169214010</v>
          </cell>
        </row>
        <row r="11699">
          <cell r="B11699" t="str">
            <v>10G212169214010</v>
          </cell>
        </row>
        <row r="11700">
          <cell r="B11700" t="str">
            <v>10G212169214010</v>
          </cell>
        </row>
        <row r="11701">
          <cell r="B11701" t="str">
            <v>10G212169214010</v>
          </cell>
        </row>
        <row r="11702">
          <cell r="B11702" t="str">
            <v>10G212169214010</v>
          </cell>
        </row>
        <row r="11703">
          <cell r="B11703" t="str">
            <v>10G212169214010</v>
          </cell>
        </row>
        <row r="11704">
          <cell r="B11704" t="str">
            <v>10G212169214010</v>
          </cell>
        </row>
        <row r="11705">
          <cell r="B11705" t="str">
            <v>10G212169214010</v>
          </cell>
        </row>
        <row r="11706">
          <cell r="B11706" t="str">
            <v>10G212169214010</v>
          </cell>
        </row>
        <row r="11707">
          <cell r="B11707" t="str">
            <v>07024-01950200</v>
          </cell>
        </row>
        <row r="11708">
          <cell r="B11708" t="str">
            <v>07024-01950200</v>
          </cell>
        </row>
        <row r="11709">
          <cell r="B11709" t="str">
            <v>07024-01950200</v>
          </cell>
        </row>
        <row r="11710">
          <cell r="B11710" t="str">
            <v>07024-01950200</v>
          </cell>
        </row>
        <row r="11711">
          <cell r="B11711" t="str">
            <v>07024-01950200</v>
          </cell>
        </row>
        <row r="11712">
          <cell r="B11712" t="str">
            <v>07024-01950200</v>
          </cell>
        </row>
        <row r="11713">
          <cell r="B11713" t="str">
            <v>07024-01950200</v>
          </cell>
        </row>
        <row r="11714">
          <cell r="B11714" t="str">
            <v>07024-01950200</v>
          </cell>
        </row>
        <row r="11715">
          <cell r="B11715" t="str">
            <v>07024-01950200</v>
          </cell>
        </row>
        <row r="11716">
          <cell r="B11716" t="str">
            <v>07024-01950200</v>
          </cell>
        </row>
        <row r="11717">
          <cell r="B11717" t="str">
            <v>07024-01950200</v>
          </cell>
        </row>
        <row r="11718">
          <cell r="B11718" t="str">
            <v>07024-01950200</v>
          </cell>
        </row>
        <row r="11719">
          <cell r="B11719" t="str">
            <v>10102-00677000</v>
          </cell>
        </row>
        <row r="11720">
          <cell r="B11720" t="str">
            <v>10102-00677000</v>
          </cell>
        </row>
        <row r="11721">
          <cell r="B11721" t="str">
            <v>10102-00677000</v>
          </cell>
        </row>
        <row r="11722">
          <cell r="B11722" t="str">
            <v>10102-00677000</v>
          </cell>
        </row>
        <row r="11723">
          <cell r="B11723" t="str">
            <v>10102-00677000</v>
          </cell>
        </row>
        <row r="11724">
          <cell r="B11724" t="str">
            <v>10102-00677000</v>
          </cell>
        </row>
        <row r="11725">
          <cell r="B11725" t="str">
            <v>10G213402113070</v>
          </cell>
        </row>
        <row r="11726">
          <cell r="B11726" t="str">
            <v>10G213402113070</v>
          </cell>
        </row>
        <row r="11727">
          <cell r="B11727" t="str">
            <v>10G213402113070</v>
          </cell>
        </row>
        <row r="11728">
          <cell r="B11728" t="str">
            <v>10G213402113010</v>
          </cell>
        </row>
        <row r="11729">
          <cell r="B11729" t="str">
            <v>10G213402113010</v>
          </cell>
        </row>
        <row r="11730">
          <cell r="B11730" t="str">
            <v>10G213402113010</v>
          </cell>
        </row>
        <row r="11731">
          <cell r="B11731" t="str">
            <v>10G211100007010</v>
          </cell>
        </row>
        <row r="11732">
          <cell r="B11732" t="str">
            <v>10G211100007010</v>
          </cell>
        </row>
        <row r="11733">
          <cell r="B11733" t="str">
            <v>10G211100007010</v>
          </cell>
        </row>
        <row r="11734">
          <cell r="B11734" t="str">
            <v>10G211100007010</v>
          </cell>
        </row>
        <row r="11735">
          <cell r="B11735" t="str">
            <v>10G211100007010</v>
          </cell>
        </row>
        <row r="11736">
          <cell r="B11736" t="str">
            <v>10G211100007010</v>
          </cell>
        </row>
        <row r="11737">
          <cell r="B11737" t="str">
            <v>10G2120R1004020</v>
          </cell>
        </row>
        <row r="11738">
          <cell r="B11738" t="str">
            <v>10G2120R1004020</v>
          </cell>
        </row>
        <row r="11739">
          <cell r="B11739" t="str">
            <v>10G2120R1004020</v>
          </cell>
        </row>
        <row r="11740">
          <cell r="B11740" t="str">
            <v>10G2120R1004020</v>
          </cell>
        </row>
        <row r="11741">
          <cell r="B11741" t="str">
            <v>10G2120R1004020</v>
          </cell>
        </row>
        <row r="11742">
          <cell r="B11742" t="str">
            <v>10G2120R1004020</v>
          </cell>
        </row>
        <row r="11743">
          <cell r="B11743" t="str">
            <v>10G212169214070</v>
          </cell>
        </row>
        <row r="11744">
          <cell r="B11744" t="str">
            <v>10G212169214070</v>
          </cell>
        </row>
        <row r="11745">
          <cell r="B11745" t="str">
            <v>10G212169214070</v>
          </cell>
        </row>
        <row r="11746">
          <cell r="B11746" t="str">
            <v>10G212169214070</v>
          </cell>
        </row>
        <row r="11747">
          <cell r="B11747" t="str">
            <v>10G212169214070</v>
          </cell>
        </row>
        <row r="11748">
          <cell r="B11748" t="str">
            <v>10G212120314010</v>
          </cell>
        </row>
        <row r="11749">
          <cell r="B11749" t="str">
            <v>10G212120314010</v>
          </cell>
        </row>
        <row r="11750">
          <cell r="B11750" t="str">
            <v>10G212120314010</v>
          </cell>
        </row>
        <row r="11751">
          <cell r="B11751" t="str">
            <v>10G212120314010</v>
          </cell>
        </row>
        <row r="11752">
          <cell r="B11752" t="str">
            <v>10G212120314010</v>
          </cell>
        </row>
        <row r="11753">
          <cell r="B11753" t="str">
            <v>10G212120314010</v>
          </cell>
        </row>
        <row r="11754">
          <cell r="B11754" t="str">
            <v>10G212120314010</v>
          </cell>
        </row>
        <row r="11755">
          <cell r="B11755" t="str">
            <v>10G212120314010</v>
          </cell>
        </row>
        <row r="11756">
          <cell r="B11756" t="str">
            <v>10G212120314010</v>
          </cell>
        </row>
        <row r="11757">
          <cell r="B11757" t="str">
            <v>10G212120314010</v>
          </cell>
        </row>
        <row r="11758">
          <cell r="B11758" t="str">
            <v>10G212120314010</v>
          </cell>
        </row>
        <row r="11759">
          <cell r="B11759" t="str">
            <v>10G212120314010</v>
          </cell>
        </row>
        <row r="11760">
          <cell r="B11760" t="str">
            <v>10113-00661000</v>
          </cell>
        </row>
        <row r="11761">
          <cell r="B11761" t="str">
            <v>10113-00661000</v>
          </cell>
        </row>
        <row r="11762">
          <cell r="B11762" t="str">
            <v>10113-00661000</v>
          </cell>
        </row>
        <row r="11763">
          <cell r="B11763" t="str">
            <v>10113-00661000</v>
          </cell>
        </row>
        <row r="11764">
          <cell r="B11764" t="str">
            <v>10113-00661000</v>
          </cell>
        </row>
        <row r="11765">
          <cell r="B11765" t="str">
            <v>10113-00661000</v>
          </cell>
        </row>
        <row r="11766">
          <cell r="B11766" t="str">
            <v>07024-01521000</v>
          </cell>
        </row>
        <row r="11767">
          <cell r="B11767" t="str">
            <v>07024-01521000</v>
          </cell>
        </row>
        <row r="11768">
          <cell r="B11768" t="str">
            <v>07024-01521000</v>
          </cell>
        </row>
        <row r="11769">
          <cell r="B11769" t="str">
            <v>07024-01521000</v>
          </cell>
        </row>
        <row r="11770">
          <cell r="B11770" t="str">
            <v>07024-01521000</v>
          </cell>
        </row>
        <row r="11771">
          <cell r="B11771" t="str">
            <v>07024-01521000</v>
          </cell>
        </row>
        <row r="11772">
          <cell r="B11772" t="str">
            <v>13NB0RR0L03021</v>
          </cell>
        </row>
        <row r="11773">
          <cell r="B11773" t="str">
            <v>13NB0RR0L03021</v>
          </cell>
        </row>
        <row r="11774">
          <cell r="B11774" t="str">
            <v>13NB0RR0L03021</v>
          </cell>
        </row>
        <row r="11775">
          <cell r="B11775" t="str">
            <v>13NB0RR0L03021</v>
          </cell>
        </row>
        <row r="11776">
          <cell r="B11776" t="str">
            <v>13NB0RR0L03021</v>
          </cell>
        </row>
        <row r="11777">
          <cell r="B11777" t="str">
            <v>13NB0RR0L03021</v>
          </cell>
        </row>
        <row r="11778">
          <cell r="B11778" t="str">
            <v>08200-09433300</v>
          </cell>
        </row>
        <row r="11779">
          <cell r="B11779" t="str">
            <v>08200-09433300</v>
          </cell>
        </row>
        <row r="11780">
          <cell r="B11780" t="str">
            <v>08200-09433300</v>
          </cell>
        </row>
        <row r="11781">
          <cell r="B11781" t="str">
            <v>08200-09433300</v>
          </cell>
        </row>
        <row r="11782">
          <cell r="B11782" t="str">
            <v>08200-09433300</v>
          </cell>
        </row>
        <row r="11783">
          <cell r="B11783" t="str">
            <v>08200-09433300</v>
          </cell>
        </row>
        <row r="11784">
          <cell r="B11784" t="str">
            <v>13NB0SG0L02021</v>
          </cell>
        </row>
        <row r="11785">
          <cell r="B11785" t="str">
            <v>13NB0SG0L02021</v>
          </cell>
        </row>
        <row r="11786">
          <cell r="B11786" t="str">
            <v>13NB0SG0L02021</v>
          </cell>
        </row>
        <row r="11787">
          <cell r="B11787" t="str">
            <v>13NB0SG0L02011</v>
          </cell>
        </row>
        <row r="11788">
          <cell r="B11788" t="str">
            <v>13NB0SG0L02011</v>
          </cell>
        </row>
        <row r="11789">
          <cell r="B11789" t="str">
            <v>13NB0SG0L02011</v>
          </cell>
        </row>
        <row r="11790">
          <cell r="B11790" t="str">
            <v>13NB0SG0L02011</v>
          </cell>
        </row>
        <row r="11791">
          <cell r="B11791" t="str">
            <v>03012-00040700</v>
          </cell>
        </row>
        <row r="11792">
          <cell r="B11792" t="str">
            <v>03012-00040700</v>
          </cell>
        </row>
        <row r="11793">
          <cell r="B11793" t="str">
            <v>03012-00040700</v>
          </cell>
        </row>
        <row r="11794">
          <cell r="B11794" t="str">
            <v>13NB0IP0T13011</v>
          </cell>
        </row>
        <row r="11795">
          <cell r="B11795" t="str">
            <v>13NB0IP0T13011</v>
          </cell>
        </row>
        <row r="11796">
          <cell r="B11796" t="str">
            <v>13NB0IP0T13011</v>
          </cell>
        </row>
        <row r="11797">
          <cell r="B11797" t="str">
            <v>13040-00890000</v>
          </cell>
        </row>
        <row r="11798">
          <cell r="B11798" t="str">
            <v>13040-00890000</v>
          </cell>
        </row>
        <row r="11799">
          <cell r="B11799" t="str">
            <v>13040-00890000</v>
          </cell>
        </row>
        <row r="11800">
          <cell r="B11800" t="str">
            <v>13040-00890000</v>
          </cell>
        </row>
        <row r="11801">
          <cell r="B11801" t="str">
            <v>13040-00890000</v>
          </cell>
        </row>
        <row r="11802">
          <cell r="B11802" t="str">
            <v>13040-00890000</v>
          </cell>
        </row>
        <row r="11803">
          <cell r="B11803" t="str">
            <v>06G017128110</v>
          </cell>
        </row>
        <row r="11804">
          <cell r="B11804" t="str">
            <v>06G017128110</v>
          </cell>
        </row>
        <row r="11805">
          <cell r="B11805" t="str">
            <v>06G017128110</v>
          </cell>
        </row>
        <row r="11806">
          <cell r="B11806" t="str">
            <v>06G017128110</v>
          </cell>
        </row>
        <row r="11807">
          <cell r="B11807" t="str">
            <v>06G017128110</v>
          </cell>
        </row>
        <row r="11808">
          <cell r="B11808" t="str">
            <v>06G017128110</v>
          </cell>
        </row>
        <row r="11809">
          <cell r="B11809" t="str">
            <v>13020-02000100</v>
          </cell>
        </row>
        <row r="11810">
          <cell r="B11810" t="str">
            <v>13020-02000100</v>
          </cell>
        </row>
        <row r="11811">
          <cell r="B11811" t="str">
            <v>13020-02000100</v>
          </cell>
        </row>
        <row r="11812">
          <cell r="B11812" t="str">
            <v>13020-02000100</v>
          </cell>
        </row>
        <row r="11813">
          <cell r="B11813" t="str">
            <v>13020-02000100</v>
          </cell>
        </row>
        <row r="11814">
          <cell r="B11814" t="str">
            <v>13020-02000100</v>
          </cell>
        </row>
        <row r="11815">
          <cell r="B11815" t="str">
            <v>06050-01010000</v>
          </cell>
        </row>
        <row r="11816">
          <cell r="B11816" t="str">
            <v>06050-01010000</v>
          </cell>
        </row>
        <row r="11817">
          <cell r="B11817" t="str">
            <v>06050-01010000</v>
          </cell>
        </row>
        <row r="11818">
          <cell r="B11818" t="str">
            <v>06050-01010000</v>
          </cell>
        </row>
        <row r="11819">
          <cell r="B11819" t="str">
            <v>06050-01010000</v>
          </cell>
        </row>
        <row r="11820">
          <cell r="B11820" t="str">
            <v>06050-01010000</v>
          </cell>
        </row>
        <row r="11821">
          <cell r="B11821" t="str">
            <v>13NB0SG0L08021</v>
          </cell>
        </row>
        <row r="11822">
          <cell r="B11822" t="str">
            <v>13NB0SG0L08021</v>
          </cell>
        </row>
        <row r="11823">
          <cell r="B11823" t="str">
            <v>13NB0SG0L08021</v>
          </cell>
        </row>
        <row r="11824">
          <cell r="B11824" t="str">
            <v>13NB0SG0L08021</v>
          </cell>
        </row>
        <row r="11825">
          <cell r="B11825" t="str">
            <v>13NB0SG0L08031</v>
          </cell>
        </row>
        <row r="11826">
          <cell r="B11826" t="str">
            <v>13NB0F60M03011</v>
          </cell>
        </row>
        <row r="11827">
          <cell r="B11827" t="str">
            <v>13NB0F60M03011</v>
          </cell>
        </row>
        <row r="11828">
          <cell r="B11828" t="str">
            <v>13NB0F60M03011</v>
          </cell>
        </row>
        <row r="11829">
          <cell r="B11829" t="str">
            <v>13NB0F60M03011</v>
          </cell>
        </row>
        <row r="11830">
          <cell r="B11830" t="str">
            <v>13NB0F60M03011</v>
          </cell>
        </row>
        <row r="11831">
          <cell r="B11831" t="str">
            <v>13NB0F60M03011</v>
          </cell>
        </row>
        <row r="11832">
          <cell r="B11832" t="str">
            <v>06018-02930000</v>
          </cell>
        </row>
        <row r="11833">
          <cell r="B11833" t="str">
            <v>06018-02930000</v>
          </cell>
        </row>
        <row r="11834">
          <cell r="B11834" t="str">
            <v>06018-02930000</v>
          </cell>
        </row>
        <row r="11835">
          <cell r="B11835" t="str">
            <v>06018-02930000</v>
          </cell>
        </row>
        <row r="11836">
          <cell r="B11836" t="str">
            <v>06018-02930000</v>
          </cell>
        </row>
        <row r="11837">
          <cell r="B11837" t="str">
            <v>06018-02930000</v>
          </cell>
        </row>
        <row r="11838">
          <cell r="B11838" t="str">
            <v>12033-00052800</v>
          </cell>
        </row>
        <row r="11839">
          <cell r="B11839" t="str">
            <v>12033-00052800</v>
          </cell>
        </row>
        <row r="11840">
          <cell r="B11840" t="str">
            <v>12033-00052800</v>
          </cell>
        </row>
        <row r="11841">
          <cell r="B11841" t="str">
            <v>12033-00052800</v>
          </cell>
        </row>
        <row r="11842">
          <cell r="B11842" t="str">
            <v>12033-00052800</v>
          </cell>
        </row>
        <row r="11843">
          <cell r="B11843" t="str">
            <v>12033-00052800</v>
          </cell>
        </row>
        <row r="11844">
          <cell r="B11844" t="str">
            <v>01001-01993700</v>
          </cell>
        </row>
        <row r="11845">
          <cell r="B11845" t="str">
            <v>01001-01993700</v>
          </cell>
        </row>
        <row r="11846">
          <cell r="B11846" t="str">
            <v>01001-01993700</v>
          </cell>
        </row>
        <row r="11847">
          <cell r="B11847" t="str">
            <v>01001-01993700</v>
          </cell>
        </row>
        <row r="11848">
          <cell r="B11848" t="str">
            <v>01001-01993700</v>
          </cell>
        </row>
        <row r="11849">
          <cell r="B11849" t="str">
            <v>01001-01993700</v>
          </cell>
        </row>
        <row r="11850">
          <cell r="B11850" t="str">
            <v>11020-0008B100</v>
          </cell>
        </row>
        <row r="11851">
          <cell r="B11851" t="str">
            <v>11020-0008B100</v>
          </cell>
        </row>
        <row r="11852">
          <cell r="B11852" t="str">
            <v>11020-0008B100</v>
          </cell>
        </row>
        <row r="11853">
          <cell r="B11853" t="str">
            <v>11020-0008B100</v>
          </cell>
        </row>
        <row r="11854">
          <cell r="B11854" t="str">
            <v>11020-0008B100</v>
          </cell>
        </row>
        <row r="11855">
          <cell r="B11855" t="str">
            <v>11020-0008B100</v>
          </cell>
        </row>
        <row r="11856">
          <cell r="B11856" t="str">
            <v>11020-0008B100</v>
          </cell>
        </row>
        <row r="11857">
          <cell r="B11857" t="str">
            <v>11020-0008B100</v>
          </cell>
        </row>
        <row r="11858">
          <cell r="B11858" t="str">
            <v>11020-0008B100</v>
          </cell>
        </row>
        <row r="11859">
          <cell r="B11859" t="str">
            <v>11020-0008B100</v>
          </cell>
        </row>
        <row r="11860">
          <cell r="B11860" t="str">
            <v>11020-0008B100</v>
          </cell>
        </row>
        <row r="11861">
          <cell r="B11861" t="str">
            <v>11020-0008B100</v>
          </cell>
        </row>
        <row r="11862">
          <cell r="B11862" t="str">
            <v>11020-0008B100</v>
          </cell>
        </row>
        <row r="11863">
          <cell r="B11863" t="str">
            <v>11020-0008B100</v>
          </cell>
        </row>
        <row r="11864">
          <cell r="B11864" t="str">
            <v>11020-0008B100</v>
          </cell>
        </row>
        <row r="11865">
          <cell r="B11865" t="str">
            <v>11020-0008B100</v>
          </cell>
        </row>
        <row r="11866">
          <cell r="B11866" t="str">
            <v>11020-0008B100</v>
          </cell>
        </row>
        <row r="11867">
          <cell r="B11867" t="str">
            <v>11020-0008B100</v>
          </cell>
        </row>
        <row r="11868">
          <cell r="B11868" t="str">
            <v>02004-00531100</v>
          </cell>
        </row>
        <row r="11869">
          <cell r="B11869" t="str">
            <v>02004-00531100</v>
          </cell>
        </row>
        <row r="11870">
          <cell r="B11870" t="str">
            <v>02004-00531100</v>
          </cell>
        </row>
        <row r="11871">
          <cell r="B11871" t="str">
            <v>02004-00531100</v>
          </cell>
        </row>
        <row r="11872">
          <cell r="B11872" t="str">
            <v>02004-00531100</v>
          </cell>
        </row>
        <row r="11873">
          <cell r="B11873" t="str">
            <v>02004-00531100</v>
          </cell>
        </row>
        <row r="11874">
          <cell r="B11874" t="str">
            <v>13NB0RR0L04011</v>
          </cell>
        </row>
        <row r="11875">
          <cell r="B11875" t="str">
            <v>13NB0RR0L04011</v>
          </cell>
        </row>
        <row r="11876">
          <cell r="B11876" t="str">
            <v>13NB0RR0L04011</v>
          </cell>
        </row>
        <row r="11877">
          <cell r="B11877" t="str">
            <v>12018-00082000</v>
          </cell>
        </row>
        <row r="11878">
          <cell r="B11878" t="str">
            <v>12018-00082000</v>
          </cell>
        </row>
        <row r="11879">
          <cell r="B11879" t="str">
            <v>12018-00082000</v>
          </cell>
        </row>
        <row r="11880">
          <cell r="B11880" t="str">
            <v>12018-00082000</v>
          </cell>
        </row>
        <row r="11881">
          <cell r="B11881" t="str">
            <v>12018-00082000</v>
          </cell>
        </row>
        <row r="11882">
          <cell r="B11882" t="str">
            <v>12018-00340600</v>
          </cell>
        </row>
        <row r="11883">
          <cell r="B11883" t="str">
            <v>12018-00340600</v>
          </cell>
        </row>
        <row r="11884">
          <cell r="B11884" t="str">
            <v>12018-00340600</v>
          </cell>
        </row>
        <row r="11885">
          <cell r="B11885" t="str">
            <v>12018-00340600</v>
          </cell>
        </row>
        <row r="11886">
          <cell r="B11886" t="str">
            <v>12018-00340600</v>
          </cell>
        </row>
        <row r="11887">
          <cell r="B11887" t="str">
            <v>12018-00340600</v>
          </cell>
        </row>
        <row r="11888">
          <cell r="B11888" t="str">
            <v>12018-00340600</v>
          </cell>
        </row>
        <row r="11889">
          <cell r="B11889" t="str">
            <v>12018-00340600</v>
          </cell>
        </row>
        <row r="11890">
          <cell r="B11890" t="str">
            <v>12018-00340600</v>
          </cell>
        </row>
        <row r="11891">
          <cell r="B11891" t="str">
            <v>09G013030402</v>
          </cell>
        </row>
        <row r="11892">
          <cell r="B11892" t="str">
            <v>09G013030402</v>
          </cell>
        </row>
        <row r="11893">
          <cell r="B11893" t="str">
            <v>09G013030402</v>
          </cell>
        </row>
        <row r="11894">
          <cell r="B11894" t="str">
            <v>09G013030402</v>
          </cell>
        </row>
        <row r="11895">
          <cell r="B11895" t="str">
            <v>09G013030402</v>
          </cell>
        </row>
        <row r="11896">
          <cell r="B11896" t="str">
            <v>09G013030402</v>
          </cell>
        </row>
        <row r="11897">
          <cell r="B11897" t="str">
            <v>09G013030402</v>
          </cell>
        </row>
        <row r="11898">
          <cell r="B11898" t="str">
            <v>09G013030402</v>
          </cell>
        </row>
        <row r="11899">
          <cell r="B11899" t="str">
            <v>09G013030402</v>
          </cell>
        </row>
        <row r="11900">
          <cell r="B11900" t="str">
            <v>09G013030402</v>
          </cell>
        </row>
        <row r="11901">
          <cell r="B11901" t="str">
            <v>09G013030402</v>
          </cell>
        </row>
        <row r="11902">
          <cell r="B11902" t="str">
            <v>09G013030402</v>
          </cell>
        </row>
        <row r="11903">
          <cell r="B11903" t="str">
            <v>09G013030402</v>
          </cell>
        </row>
        <row r="11904">
          <cell r="B11904" t="str">
            <v>13GOA2010M050-10</v>
          </cell>
        </row>
        <row r="11905">
          <cell r="B11905" t="str">
            <v>13GOA2010M050-10</v>
          </cell>
        </row>
        <row r="11906">
          <cell r="B11906" t="str">
            <v>13GOA2010M050-10</v>
          </cell>
        </row>
        <row r="11907">
          <cell r="B11907" t="str">
            <v>13GOA2010M050-10</v>
          </cell>
        </row>
        <row r="11908">
          <cell r="B11908" t="str">
            <v>13GOA2010M050-10</v>
          </cell>
        </row>
        <row r="11909">
          <cell r="B11909" t="str">
            <v>13GOA2010M050-10</v>
          </cell>
        </row>
        <row r="11910">
          <cell r="B11910" t="str">
            <v>06037-00370000</v>
          </cell>
        </row>
        <row r="11911">
          <cell r="B11911" t="str">
            <v>06037-00370000</v>
          </cell>
        </row>
        <row r="11912">
          <cell r="B11912" t="str">
            <v>06037-00370000</v>
          </cell>
        </row>
        <row r="11913">
          <cell r="B11913" t="str">
            <v>06037-00370000</v>
          </cell>
        </row>
        <row r="11914">
          <cell r="B11914" t="str">
            <v>06037-00370000</v>
          </cell>
        </row>
        <row r="11915">
          <cell r="B11915" t="str">
            <v>06037-00370000</v>
          </cell>
        </row>
        <row r="11916">
          <cell r="B11916" t="str">
            <v>10G213391003010</v>
          </cell>
        </row>
        <row r="11917">
          <cell r="B11917" t="str">
            <v>10G213391003010</v>
          </cell>
        </row>
        <row r="11918">
          <cell r="B11918" t="str">
            <v>10G213391003010</v>
          </cell>
        </row>
        <row r="11919">
          <cell r="B11919" t="str">
            <v>08200-09671200</v>
          </cell>
        </row>
        <row r="11920">
          <cell r="B11920" t="str">
            <v>08200-09671200</v>
          </cell>
        </row>
        <row r="11921">
          <cell r="B11921" t="str">
            <v>08200-09671200</v>
          </cell>
        </row>
        <row r="11922">
          <cell r="B11922" t="str">
            <v>13NB0QZ0L34011</v>
          </cell>
        </row>
        <row r="11923">
          <cell r="B11923" t="str">
            <v>13NB0QZ0L34011</v>
          </cell>
        </row>
        <row r="11924">
          <cell r="B11924" t="str">
            <v>13NB0QZ0L34011</v>
          </cell>
        </row>
        <row r="11925">
          <cell r="B11925" t="str">
            <v>13NB0QZ0L33011</v>
          </cell>
        </row>
        <row r="11926">
          <cell r="B11926" t="str">
            <v>13NB0QZ0L33011</v>
          </cell>
        </row>
        <row r="11927">
          <cell r="B11927" t="str">
            <v>13NB0QZ0L33011</v>
          </cell>
        </row>
        <row r="11928">
          <cell r="B11928" t="str">
            <v>12012-00132500</v>
          </cell>
        </row>
        <row r="11929">
          <cell r="B11929" t="str">
            <v>12012-00132500</v>
          </cell>
        </row>
        <row r="11930">
          <cell r="B11930" t="str">
            <v>12012-00132500</v>
          </cell>
        </row>
        <row r="11931">
          <cell r="B11931" t="str">
            <v>11G232022102030</v>
          </cell>
        </row>
        <row r="11932">
          <cell r="B11932" t="str">
            <v>11G232022102030</v>
          </cell>
        </row>
        <row r="11933">
          <cell r="B11933" t="str">
            <v>11G232022102030</v>
          </cell>
        </row>
        <row r="11934">
          <cell r="B11934" t="str">
            <v>11G232022102030</v>
          </cell>
        </row>
        <row r="11935">
          <cell r="B11935" t="str">
            <v>11G232022102030</v>
          </cell>
        </row>
        <row r="11936">
          <cell r="B11936" t="str">
            <v>11G232022102030</v>
          </cell>
        </row>
        <row r="11937">
          <cell r="B11937" t="str">
            <v>11202-00117000</v>
          </cell>
        </row>
        <row r="11938">
          <cell r="B11938" t="str">
            <v>11202-00117000</v>
          </cell>
        </row>
        <row r="11939">
          <cell r="B11939" t="str">
            <v>11202-00117000</v>
          </cell>
        </row>
        <row r="11940">
          <cell r="B11940" t="str">
            <v>11202-00117000</v>
          </cell>
        </row>
        <row r="11941">
          <cell r="B11941" t="str">
            <v>11202-00117000</v>
          </cell>
        </row>
        <row r="11942">
          <cell r="B11942" t="str">
            <v>11202-00117000</v>
          </cell>
        </row>
        <row r="11943">
          <cell r="B11943" t="str">
            <v>11202-00117000</v>
          </cell>
        </row>
        <row r="11944">
          <cell r="B11944" t="str">
            <v>11202-00117000</v>
          </cell>
        </row>
        <row r="11945">
          <cell r="B11945" t="str">
            <v>11202-00117000</v>
          </cell>
        </row>
        <row r="11946">
          <cell r="B11946" t="str">
            <v>11202-00117000</v>
          </cell>
        </row>
        <row r="11947">
          <cell r="B11947" t="str">
            <v>11202-00117000</v>
          </cell>
        </row>
        <row r="11948">
          <cell r="B11948" t="str">
            <v>11202-00117000</v>
          </cell>
        </row>
        <row r="11949">
          <cell r="B11949" t="str">
            <v>07005-03530000</v>
          </cell>
        </row>
        <row r="11950">
          <cell r="B11950" t="str">
            <v>07005-03530000</v>
          </cell>
        </row>
        <row r="11951">
          <cell r="B11951" t="str">
            <v>07005-03530000</v>
          </cell>
        </row>
        <row r="11952">
          <cell r="B11952" t="str">
            <v>07005-03530000</v>
          </cell>
        </row>
        <row r="11953">
          <cell r="B11953" t="str">
            <v>07005-03530000</v>
          </cell>
        </row>
        <row r="11954">
          <cell r="B11954" t="str">
            <v>07005-03530000</v>
          </cell>
        </row>
        <row r="11955">
          <cell r="B11955" t="str">
            <v>07005-03530000</v>
          </cell>
        </row>
        <row r="11956">
          <cell r="B11956" t="str">
            <v>07005-03530000</v>
          </cell>
        </row>
        <row r="11957">
          <cell r="B11957" t="str">
            <v>07005-03530000</v>
          </cell>
        </row>
        <row r="11958">
          <cell r="B11958" t="str">
            <v>07005-03530000</v>
          </cell>
        </row>
        <row r="11959">
          <cell r="B11959" t="str">
            <v>07005-03530000</v>
          </cell>
        </row>
        <row r="11960">
          <cell r="B11960" t="str">
            <v>07005-03530000</v>
          </cell>
        </row>
        <row r="11961">
          <cell r="B11961" t="str">
            <v>07005-03530000</v>
          </cell>
        </row>
        <row r="11962">
          <cell r="B11962" t="str">
            <v>07005-03530000</v>
          </cell>
        </row>
        <row r="11963">
          <cell r="B11963" t="str">
            <v>07005-03530000</v>
          </cell>
        </row>
        <row r="11964">
          <cell r="B11964" t="str">
            <v>07005-03530000</v>
          </cell>
        </row>
        <row r="11965">
          <cell r="B11965" t="str">
            <v>07005-03530000</v>
          </cell>
        </row>
        <row r="11966">
          <cell r="B11966" t="str">
            <v>07005-03530000</v>
          </cell>
        </row>
        <row r="11967">
          <cell r="B11967" t="str">
            <v>07005-03530000</v>
          </cell>
        </row>
        <row r="11968">
          <cell r="B11968" t="str">
            <v>07005-03540000</v>
          </cell>
        </row>
        <row r="11969">
          <cell r="B11969" t="str">
            <v>07005-03540000</v>
          </cell>
        </row>
        <row r="11970">
          <cell r="B11970" t="str">
            <v>07005-03540000</v>
          </cell>
        </row>
        <row r="11971">
          <cell r="B11971" t="str">
            <v>07005-03540000</v>
          </cell>
        </row>
        <row r="11972">
          <cell r="B11972" t="str">
            <v>07005-03540000</v>
          </cell>
        </row>
        <row r="11973">
          <cell r="B11973" t="str">
            <v>07005-03540000</v>
          </cell>
        </row>
        <row r="11974">
          <cell r="B11974" t="str">
            <v>07005-03540000</v>
          </cell>
        </row>
        <row r="11975">
          <cell r="B11975" t="str">
            <v>07005-03540000</v>
          </cell>
        </row>
        <row r="11976">
          <cell r="B11976" t="str">
            <v>07005-03540000</v>
          </cell>
        </row>
        <row r="11977">
          <cell r="B11977" t="str">
            <v>07005-03540000</v>
          </cell>
        </row>
        <row r="11978">
          <cell r="B11978" t="str">
            <v>07005-03540000</v>
          </cell>
        </row>
        <row r="11979">
          <cell r="B11979" t="str">
            <v>07005-03540000</v>
          </cell>
        </row>
        <row r="11980">
          <cell r="B11980" t="str">
            <v>07005-03540000</v>
          </cell>
        </row>
        <row r="11981">
          <cell r="B11981" t="str">
            <v>07005-03540000</v>
          </cell>
        </row>
        <row r="11982">
          <cell r="B11982" t="str">
            <v>07005-03540000</v>
          </cell>
        </row>
        <row r="11983">
          <cell r="B11983" t="str">
            <v>07005-03540000</v>
          </cell>
        </row>
        <row r="11984">
          <cell r="B11984" t="str">
            <v>07005-03540000</v>
          </cell>
        </row>
        <row r="11985">
          <cell r="B11985" t="str">
            <v>07005-03540000</v>
          </cell>
        </row>
        <row r="11986">
          <cell r="B11986" t="str">
            <v>07005-03540000</v>
          </cell>
        </row>
        <row r="11987">
          <cell r="B11987" t="str">
            <v>07005-00660300</v>
          </cell>
        </row>
        <row r="11988">
          <cell r="B11988" t="str">
            <v>07005-00660300</v>
          </cell>
        </row>
        <row r="11989">
          <cell r="B11989" t="str">
            <v>07005-00660300</v>
          </cell>
        </row>
        <row r="11990">
          <cell r="B11990" t="str">
            <v>07005-00660300</v>
          </cell>
        </row>
        <row r="11991">
          <cell r="B11991" t="str">
            <v>07005-00660300</v>
          </cell>
        </row>
        <row r="11992">
          <cell r="B11992" t="str">
            <v>07005-00660300</v>
          </cell>
        </row>
        <row r="11993">
          <cell r="B11993" t="str">
            <v>12003-00076000</v>
          </cell>
        </row>
        <row r="11994">
          <cell r="B11994" t="str">
            <v>12003-00076000</v>
          </cell>
        </row>
        <row r="11995">
          <cell r="B11995" t="str">
            <v>12003-00076000</v>
          </cell>
        </row>
        <row r="11996">
          <cell r="B11996" t="str">
            <v>12003-00076000</v>
          </cell>
        </row>
        <row r="11997">
          <cell r="B11997" t="str">
            <v>12003-00076000</v>
          </cell>
        </row>
        <row r="11998">
          <cell r="B11998" t="str">
            <v>12003-00076000</v>
          </cell>
        </row>
        <row r="11999">
          <cell r="B11999" t="str">
            <v>12003-00076000</v>
          </cell>
        </row>
        <row r="12000">
          <cell r="B12000" t="str">
            <v>12003-00076000</v>
          </cell>
        </row>
        <row r="12001">
          <cell r="B12001" t="str">
            <v>12003-00076000</v>
          </cell>
        </row>
        <row r="12002">
          <cell r="B12002" t="str">
            <v>12003-00076000</v>
          </cell>
        </row>
        <row r="12003">
          <cell r="B12003" t="str">
            <v>12003-00076000</v>
          </cell>
        </row>
        <row r="12004">
          <cell r="B12004" t="str">
            <v>12003-00076000</v>
          </cell>
        </row>
        <row r="12005">
          <cell r="B12005" t="str">
            <v>13040-00440200</v>
          </cell>
        </row>
        <row r="12006">
          <cell r="B12006" t="str">
            <v>13040-00440200</v>
          </cell>
        </row>
        <row r="12007">
          <cell r="B12007" t="str">
            <v>13040-00440200</v>
          </cell>
        </row>
        <row r="12008">
          <cell r="B12008" t="str">
            <v>13040-00440200</v>
          </cell>
        </row>
        <row r="12009">
          <cell r="B12009" t="str">
            <v>13040-00440200</v>
          </cell>
        </row>
        <row r="12010">
          <cell r="B12010" t="str">
            <v>13040-00440200</v>
          </cell>
        </row>
        <row r="12011">
          <cell r="B12011" t="str">
            <v>12023-00100100</v>
          </cell>
        </row>
        <row r="12012">
          <cell r="B12012" t="str">
            <v>12023-00100100</v>
          </cell>
        </row>
        <row r="12013">
          <cell r="B12013" t="str">
            <v>12023-00100100</v>
          </cell>
        </row>
        <row r="12014">
          <cell r="B12014" t="str">
            <v>12023-00100100</v>
          </cell>
        </row>
        <row r="12015">
          <cell r="B12015" t="str">
            <v>12023-00100100</v>
          </cell>
        </row>
        <row r="12016">
          <cell r="B12016" t="str">
            <v>12023-00100100</v>
          </cell>
        </row>
        <row r="12017">
          <cell r="B12017" t="str">
            <v>12023-00100100</v>
          </cell>
        </row>
        <row r="12018">
          <cell r="B12018" t="str">
            <v>12023-00100100</v>
          </cell>
        </row>
        <row r="12019">
          <cell r="B12019" t="str">
            <v>12023-00100100</v>
          </cell>
        </row>
        <row r="12020">
          <cell r="B12020" t="str">
            <v>12023-00100100</v>
          </cell>
        </row>
        <row r="12021">
          <cell r="B12021" t="str">
            <v>12023-00100100</v>
          </cell>
        </row>
        <row r="12022">
          <cell r="B12022" t="str">
            <v>12023-00100100</v>
          </cell>
        </row>
        <row r="12023">
          <cell r="B12023" t="str">
            <v>06004-01200000</v>
          </cell>
        </row>
        <row r="12024">
          <cell r="B12024" t="str">
            <v>06004-01200000</v>
          </cell>
        </row>
        <row r="12025">
          <cell r="B12025" t="str">
            <v>06004-01200000</v>
          </cell>
        </row>
        <row r="12026">
          <cell r="B12026" t="str">
            <v>06004-01200000</v>
          </cell>
        </row>
        <row r="12027">
          <cell r="B12027" t="str">
            <v>06004-01200000</v>
          </cell>
        </row>
        <row r="12028">
          <cell r="B12028" t="str">
            <v>06004-01200000</v>
          </cell>
        </row>
        <row r="12029">
          <cell r="B12029" t="str">
            <v>12022-00135500</v>
          </cell>
        </row>
        <row r="12030">
          <cell r="B12030" t="str">
            <v>12022-00135500</v>
          </cell>
        </row>
        <row r="12031">
          <cell r="B12031" t="str">
            <v>12022-00135500</v>
          </cell>
        </row>
        <row r="12032">
          <cell r="B12032" t="str">
            <v>12022-00135500</v>
          </cell>
        </row>
        <row r="12033">
          <cell r="B12033" t="str">
            <v>12022-00135500</v>
          </cell>
        </row>
        <row r="12034">
          <cell r="B12034" t="str">
            <v>12022-00135500</v>
          </cell>
        </row>
        <row r="12035">
          <cell r="B12035" t="str">
            <v>12018-00211600</v>
          </cell>
        </row>
        <row r="12036">
          <cell r="B12036" t="str">
            <v>12018-00211600</v>
          </cell>
        </row>
        <row r="12037">
          <cell r="B12037" t="str">
            <v>12018-00210800</v>
          </cell>
        </row>
        <row r="12038">
          <cell r="B12038" t="str">
            <v>12018-00210800</v>
          </cell>
        </row>
        <row r="12039">
          <cell r="B12039" t="str">
            <v>12018-00210800</v>
          </cell>
        </row>
        <row r="12040">
          <cell r="B12040" t="str">
            <v>12018-00210800</v>
          </cell>
        </row>
        <row r="12041">
          <cell r="B12041" t="str">
            <v>12018-00210800</v>
          </cell>
        </row>
        <row r="12042">
          <cell r="B12042" t="str">
            <v>12018-00210800</v>
          </cell>
        </row>
        <row r="12043">
          <cell r="B12043" t="str">
            <v>12018-00210800</v>
          </cell>
        </row>
        <row r="12044">
          <cell r="B12044" t="str">
            <v>12018-00210800</v>
          </cell>
        </row>
        <row r="12045">
          <cell r="B12045" t="str">
            <v>12018-00210800</v>
          </cell>
        </row>
        <row r="12046">
          <cell r="B12046" t="str">
            <v>12018-00210800</v>
          </cell>
        </row>
        <row r="12047">
          <cell r="B12047" t="str">
            <v>11202-00227100</v>
          </cell>
        </row>
        <row r="12048">
          <cell r="B12048" t="str">
            <v>11202-00227100</v>
          </cell>
        </row>
        <row r="12049">
          <cell r="B12049" t="str">
            <v>11202-00227100</v>
          </cell>
        </row>
        <row r="12050">
          <cell r="B12050" t="str">
            <v>11202-00227100</v>
          </cell>
        </row>
        <row r="12051">
          <cell r="B12051" t="str">
            <v>11202-00227100</v>
          </cell>
        </row>
        <row r="12052">
          <cell r="B12052" t="str">
            <v>11202-00227100</v>
          </cell>
        </row>
        <row r="12053">
          <cell r="B12053" t="str">
            <v>11G232210415070</v>
          </cell>
        </row>
        <row r="12054">
          <cell r="B12054" t="str">
            <v>11G232210415070</v>
          </cell>
        </row>
        <row r="12055">
          <cell r="B12055" t="str">
            <v>11G232210415070</v>
          </cell>
        </row>
        <row r="12056">
          <cell r="B12056" t="str">
            <v>11G232210415070</v>
          </cell>
        </row>
        <row r="12057">
          <cell r="B12057" t="str">
            <v>11G232210415070</v>
          </cell>
        </row>
        <row r="12058">
          <cell r="B12058" t="str">
            <v>11G232210415070</v>
          </cell>
        </row>
        <row r="12059">
          <cell r="B12059" t="str">
            <v>06094-00050000</v>
          </cell>
        </row>
        <row r="12060">
          <cell r="B12060" t="str">
            <v>06094-00050000</v>
          </cell>
        </row>
        <row r="12061">
          <cell r="B12061" t="str">
            <v>06094-00050000</v>
          </cell>
        </row>
        <row r="12062">
          <cell r="B12062" t="str">
            <v>06094-00050000</v>
          </cell>
        </row>
        <row r="12063">
          <cell r="B12063" t="str">
            <v>06094-00050000</v>
          </cell>
        </row>
        <row r="12064">
          <cell r="B12064" t="str">
            <v>06094-00050000</v>
          </cell>
        </row>
        <row r="12065">
          <cell r="B12065" t="str">
            <v>60NB0SG0-IO1010</v>
          </cell>
        </row>
        <row r="12066">
          <cell r="B12066" t="str">
            <v>60NB0SG0-IO1010</v>
          </cell>
        </row>
        <row r="12067">
          <cell r="B12067" t="str">
            <v>60NB0SG0-IO1010</v>
          </cell>
        </row>
        <row r="12068">
          <cell r="B12068" t="str">
            <v>60NB0SG0-IO1010</v>
          </cell>
        </row>
        <row r="12069">
          <cell r="B12069" t="str">
            <v>60NB0SJ0-MB3200</v>
          </cell>
        </row>
        <row r="12070">
          <cell r="B12070" t="str">
            <v>60NB0SJ0-MB3200</v>
          </cell>
        </row>
        <row r="12071">
          <cell r="B12071" t="str">
            <v>60NB0SJ0-MB3200</v>
          </cell>
        </row>
        <row r="12072">
          <cell r="B12072" t="str">
            <v>60NB0SJ0-MB3200</v>
          </cell>
        </row>
        <row r="12073">
          <cell r="B12073" t="str">
            <v>60NB0SJ0-MB3200</v>
          </cell>
        </row>
        <row r="12074">
          <cell r="B12074" t="str">
            <v>60NB0SJ0-MB3300</v>
          </cell>
        </row>
        <row r="12075">
          <cell r="B12075" t="str">
            <v>60NB0SJ0-MB3300</v>
          </cell>
        </row>
        <row r="12076">
          <cell r="B12076" t="str">
            <v>60NB0SJ0-MB3300</v>
          </cell>
        </row>
        <row r="12077">
          <cell r="B12077" t="str">
            <v>12022-00131300</v>
          </cell>
        </row>
        <row r="12078">
          <cell r="B12078" t="str">
            <v>12022-00131300</v>
          </cell>
        </row>
        <row r="12079">
          <cell r="B12079" t="str">
            <v>12022-00131300</v>
          </cell>
        </row>
        <row r="12080">
          <cell r="B12080" t="str">
            <v>12022-00131300</v>
          </cell>
        </row>
        <row r="12081">
          <cell r="B12081" t="str">
            <v>12022-00131300</v>
          </cell>
        </row>
        <row r="12082">
          <cell r="B12082" t="str">
            <v>12022-00131300</v>
          </cell>
        </row>
        <row r="12083">
          <cell r="B12083" t="str">
            <v>12022-00131300</v>
          </cell>
        </row>
        <row r="12084">
          <cell r="B12084" t="str">
            <v>12022-00131300</v>
          </cell>
        </row>
        <row r="12085">
          <cell r="B12085" t="str">
            <v>12022-00131300</v>
          </cell>
        </row>
        <row r="12086">
          <cell r="B12086" t="str">
            <v>12022-00131300</v>
          </cell>
        </row>
        <row r="12087">
          <cell r="B12087" t="str">
            <v>12022-00131300</v>
          </cell>
        </row>
        <row r="12088">
          <cell r="B12088" t="str">
            <v>12022-00131300</v>
          </cell>
        </row>
        <row r="12089">
          <cell r="B12089" t="str">
            <v>12022-00131300</v>
          </cell>
        </row>
        <row r="12090">
          <cell r="B12090" t="str">
            <v>12022-00131300</v>
          </cell>
        </row>
        <row r="12091">
          <cell r="B12091" t="str">
            <v>12022-00131300</v>
          </cell>
        </row>
        <row r="12092">
          <cell r="B12092" t="str">
            <v>12022-00131300</v>
          </cell>
        </row>
        <row r="12093">
          <cell r="B12093" t="str">
            <v>12022-00131300</v>
          </cell>
        </row>
        <row r="12094">
          <cell r="B12094" t="str">
            <v>12022-00131300</v>
          </cell>
        </row>
        <row r="12095">
          <cell r="B12095" t="str">
            <v>12022-00131300</v>
          </cell>
        </row>
        <row r="12096">
          <cell r="B12096" t="str">
            <v>12022-00131300</v>
          </cell>
        </row>
        <row r="12097">
          <cell r="B12097" t="str">
            <v>12022-00131300</v>
          </cell>
        </row>
        <row r="12098">
          <cell r="B12098" t="str">
            <v>12022-00131300</v>
          </cell>
        </row>
        <row r="12099">
          <cell r="B12099" t="str">
            <v>12022-00131300</v>
          </cell>
        </row>
        <row r="12100">
          <cell r="B12100" t="str">
            <v>12022-00131300</v>
          </cell>
        </row>
        <row r="12101">
          <cell r="B12101" t="str">
            <v>12022-00131200</v>
          </cell>
        </row>
        <row r="12102">
          <cell r="B12102" t="str">
            <v>12022-00131200</v>
          </cell>
        </row>
        <row r="12103">
          <cell r="B12103" t="str">
            <v>12022-00131200</v>
          </cell>
        </row>
        <row r="12104">
          <cell r="B12104" t="str">
            <v>13NB0ST0L04011</v>
          </cell>
        </row>
        <row r="12105">
          <cell r="B12105" t="str">
            <v>13NB0ST0L04011</v>
          </cell>
        </row>
        <row r="12106">
          <cell r="B12106" t="str">
            <v>13NB0ST0L04011</v>
          </cell>
        </row>
        <row r="12107">
          <cell r="B12107" t="str">
            <v>13NB0ST0L04011</v>
          </cell>
        </row>
        <row r="12108">
          <cell r="B12108" t="str">
            <v>13NB0ST0L04011</v>
          </cell>
        </row>
        <row r="12109">
          <cell r="B12109" t="str">
            <v>13NB0ST0L04011</v>
          </cell>
        </row>
        <row r="12110">
          <cell r="B12110" t="str">
            <v>13NB0ST0L04011</v>
          </cell>
        </row>
        <row r="12111">
          <cell r="B12111" t="str">
            <v>13NB0ST0L04011</v>
          </cell>
        </row>
        <row r="12112">
          <cell r="B12112" t="str">
            <v>13NB0ST0L04011</v>
          </cell>
        </row>
        <row r="12113">
          <cell r="B12113" t="str">
            <v>13NB0ST0L04011</v>
          </cell>
        </row>
        <row r="12114">
          <cell r="B12114" t="str">
            <v>13NB0ST0L04011</v>
          </cell>
        </row>
        <row r="12115">
          <cell r="B12115" t="str">
            <v>13NB0ST0L04011</v>
          </cell>
        </row>
        <row r="12116">
          <cell r="B12116" t="str">
            <v>13NB0ST0L04011</v>
          </cell>
        </row>
        <row r="12117">
          <cell r="B12117" t="str">
            <v>13NB0ST0L04011</v>
          </cell>
        </row>
        <row r="12118">
          <cell r="B12118" t="str">
            <v>13NB0ST0L04011</v>
          </cell>
        </row>
        <row r="12119">
          <cell r="B12119" t="str">
            <v>13NB0ST0L04011</v>
          </cell>
        </row>
        <row r="12120">
          <cell r="B12120" t="str">
            <v>13NB0ST0L04011</v>
          </cell>
        </row>
        <row r="12121">
          <cell r="B12121" t="str">
            <v>13NB0ST0L04011</v>
          </cell>
        </row>
        <row r="12122">
          <cell r="B12122" t="str">
            <v>13NB0ST0L04011</v>
          </cell>
        </row>
        <row r="12123">
          <cell r="B12123" t="str">
            <v>13NB0ST0L04011</v>
          </cell>
        </row>
        <row r="12124">
          <cell r="B12124" t="str">
            <v>13NB0ST0L04011</v>
          </cell>
        </row>
        <row r="12125">
          <cell r="B12125" t="str">
            <v>13NB0ST0L04011</v>
          </cell>
        </row>
        <row r="12126">
          <cell r="B12126" t="str">
            <v>13NB0ST0L04011</v>
          </cell>
        </row>
        <row r="12127">
          <cell r="B12127" t="str">
            <v>13NB0ST0L04011</v>
          </cell>
        </row>
        <row r="12128">
          <cell r="B12128" t="str">
            <v>13NB0ST0L04011</v>
          </cell>
        </row>
        <row r="12129">
          <cell r="B12129" t="str">
            <v>08200-09650000</v>
          </cell>
        </row>
        <row r="12130">
          <cell r="B12130" t="str">
            <v>08200-09650000</v>
          </cell>
        </row>
        <row r="12131">
          <cell r="B12131" t="str">
            <v>08200-09650000</v>
          </cell>
        </row>
        <row r="12132">
          <cell r="B12132" t="str">
            <v>08200-09650100</v>
          </cell>
        </row>
        <row r="12133">
          <cell r="B12133" t="str">
            <v>08200-09650100</v>
          </cell>
        </row>
        <row r="12134">
          <cell r="B12134" t="str">
            <v>08200-09650100</v>
          </cell>
        </row>
        <row r="12135">
          <cell r="B12135" t="str">
            <v>08200-09650100</v>
          </cell>
        </row>
        <row r="12136">
          <cell r="B12136" t="str">
            <v>08200-09650100</v>
          </cell>
        </row>
        <row r="12137">
          <cell r="B12137" t="str">
            <v>12013-00150200</v>
          </cell>
        </row>
        <row r="12138">
          <cell r="B12138" t="str">
            <v>12013-00150200</v>
          </cell>
        </row>
        <row r="12139">
          <cell r="B12139" t="str">
            <v>12013-00150200</v>
          </cell>
        </row>
        <row r="12140">
          <cell r="B12140" t="str">
            <v>12013-00150200</v>
          </cell>
        </row>
        <row r="12141">
          <cell r="B12141" t="str">
            <v>12013-00150200</v>
          </cell>
        </row>
        <row r="12142">
          <cell r="B12142" t="str">
            <v>12013-00150200</v>
          </cell>
        </row>
        <row r="12143">
          <cell r="B12143" t="str">
            <v>07024-01020000</v>
          </cell>
        </row>
        <row r="12144">
          <cell r="B12144" t="str">
            <v>07024-01020000</v>
          </cell>
        </row>
        <row r="12145">
          <cell r="B12145" t="str">
            <v>07024-01020000</v>
          </cell>
        </row>
        <row r="12146">
          <cell r="B12146" t="str">
            <v>07024-01020000</v>
          </cell>
        </row>
        <row r="12147">
          <cell r="B12147" t="str">
            <v>07024-01020000</v>
          </cell>
        </row>
        <row r="12148">
          <cell r="B12148" t="str">
            <v>07024-01020000</v>
          </cell>
        </row>
        <row r="12149">
          <cell r="B12149" t="str">
            <v>07024-01020000</v>
          </cell>
        </row>
        <row r="12150">
          <cell r="B12150" t="str">
            <v>07024-01020000</v>
          </cell>
        </row>
        <row r="12151">
          <cell r="B12151" t="str">
            <v>07024-01020000</v>
          </cell>
        </row>
        <row r="12152">
          <cell r="B12152" t="str">
            <v>07024-01020000</v>
          </cell>
        </row>
        <row r="12153">
          <cell r="B12153" t="str">
            <v>07024-01020000</v>
          </cell>
        </row>
        <row r="12154">
          <cell r="B12154" t="str">
            <v>07024-01020000</v>
          </cell>
        </row>
        <row r="12155">
          <cell r="B12155" t="str">
            <v>08200-09641100</v>
          </cell>
        </row>
        <row r="12156">
          <cell r="B12156" t="str">
            <v>08200-09641100</v>
          </cell>
        </row>
        <row r="12157">
          <cell r="B12157" t="str">
            <v>08200-09641100</v>
          </cell>
        </row>
        <row r="12158">
          <cell r="B12158" t="str">
            <v>08200-09641100</v>
          </cell>
        </row>
        <row r="12159">
          <cell r="B12159" t="str">
            <v>08200-09641100</v>
          </cell>
        </row>
        <row r="12160">
          <cell r="B12160" t="str">
            <v>08200-09641100</v>
          </cell>
        </row>
        <row r="12161">
          <cell r="B12161" t="str">
            <v>08200-09641100</v>
          </cell>
        </row>
        <row r="12162">
          <cell r="B12162" t="str">
            <v>08200-09641100</v>
          </cell>
        </row>
        <row r="12163">
          <cell r="B12163" t="str">
            <v>08200-09641100</v>
          </cell>
        </row>
        <row r="12164">
          <cell r="B12164" t="str">
            <v>08200-09641100</v>
          </cell>
        </row>
        <row r="12165">
          <cell r="B12165" t="str">
            <v>08200-09641100</v>
          </cell>
        </row>
        <row r="12166">
          <cell r="B12166" t="str">
            <v>08200-09641000</v>
          </cell>
        </row>
        <row r="12167">
          <cell r="B12167" t="str">
            <v>08200-09641000</v>
          </cell>
        </row>
        <row r="12168">
          <cell r="B12168" t="str">
            <v>08200-09641000</v>
          </cell>
        </row>
        <row r="12169">
          <cell r="B12169" t="str">
            <v>11G232222214320</v>
          </cell>
        </row>
        <row r="12170">
          <cell r="B12170" t="str">
            <v>11G232222214320</v>
          </cell>
        </row>
        <row r="12171">
          <cell r="B12171" t="str">
            <v>11G232222214320</v>
          </cell>
        </row>
        <row r="12172">
          <cell r="B12172" t="str">
            <v>11G232222214320</v>
          </cell>
        </row>
        <row r="12173">
          <cell r="B12173" t="str">
            <v>11G232222214320</v>
          </cell>
        </row>
        <row r="12174">
          <cell r="B12174" t="str">
            <v>11G232222214320</v>
          </cell>
        </row>
        <row r="12175">
          <cell r="B12175" t="str">
            <v>11G232222214320</v>
          </cell>
        </row>
        <row r="12176">
          <cell r="B12176" t="str">
            <v>11G232222214320</v>
          </cell>
        </row>
        <row r="12177">
          <cell r="B12177" t="str">
            <v>11G232222214320</v>
          </cell>
        </row>
        <row r="12178">
          <cell r="B12178" t="str">
            <v>11G232222214320</v>
          </cell>
        </row>
        <row r="12179">
          <cell r="B12179" t="str">
            <v>11G232222214320</v>
          </cell>
        </row>
        <row r="12180">
          <cell r="B12180" t="str">
            <v>11G232222214320</v>
          </cell>
        </row>
        <row r="12181">
          <cell r="B12181" t="str">
            <v>12013-00151700</v>
          </cell>
        </row>
        <row r="12182">
          <cell r="B12182" t="str">
            <v>12013-00151700</v>
          </cell>
        </row>
        <row r="12183">
          <cell r="B12183" t="str">
            <v>12013-00151700</v>
          </cell>
        </row>
        <row r="12184">
          <cell r="B12184" t="str">
            <v>12013-00151700</v>
          </cell>
        </row>
        <row r="12185">
          <cell r="B12185" t="str">
            <v>12013-00151700</v>
          </cell>
        </row>
        <row r="12186">
          <cell r="B12186" t="str">
            <v>12013-00151700</v>
          </cell>
        </row>
        <row r="12187">
          <cell r="B12187" t="str">
            <v>12013-00151700</v>
          </cell>
        </row>
        <row r="12188">
          <cell r="B12188" t="str">
            <v>12013-00151700</v>
          </cell>
        </row>
        <row r="12189">
          <cell r="B12189" t="str">
            <v>12013-00151700</v>
          </cell>
        </row>
        <row r="12190">
          <cell r="B12190" t="str">
            <v>12013-00151700</v>
          </cell>
        </row>
        <row r="12191">
          <cell r="B12191" t="str">
            <v>12013-00151700</v>
          </cell>
        </row>
        <row r="12192">
          <cell r="B12192" t="str">
            <v>12013-00151700</v>
          </cell>
        </row>
        <row r="12193">
          <cell r="B12193" t="str">
            <v>12013-00151700</v>
          </cell>
        </row>
        <row r="12194">
          <cell r="B12194" t="str">
            <v>12013-00151700</v>
          </cell>
        </row>
        <row r="12195">
          <cell r="B12195" t="str">
            <v>12013-00151700</v>
          </cell>
        </row>
        <row r="12196">
          <cell r="B12196" t="str">
            <v>12013-00151700</v>
          </cell>
        </row>
        <row r="12197">
          <cell r="B12197" t="str">
            <v>12013-00151700</v>
          </cell>
        </row>
        <row r="12198">
          <cell r="B12198" t="str">
            <v>12013-00151700</v>
          </cell>
        </row>
        <row r="12199">
          <cell r="B12199" t="str">
            <v>12013-00151700</v>
          </cell>
        </row>
        <row r="12200">
          <cell r="B12200" t="str">
            <v>12013-00151700</v>
          </cell>
        </row>
        <row r="12201">
          <cell r="B12201" t="str">
            <v>12013-00151700</v>
          </cell>
        </row>
        <row r="12202">
          <cell r="B12202" t="str">
            <v>60NB0T30-IO1000</v>
          </cell>
        </row>
        <row r="12203">
          <cell r="B12203" t="str">
            <v>60NB0T30-IO1000</v>
          </cell>
        </row>
        <row r="12204">
          <cell r="B12204" t="str">
            <v>60NB0T30-IO1000</v>
          </cell>
        </row>
        <row r="12205">
          <cell r="B12205" t="str">
            <v>60NB0T30-IO1000</v>
          </cell>
        </row>
        <row r="12206">
          <cell r="B12206" t="str">
            <v>60NB0T30-IO1000</v>
          </cell>
        </row>
        <row r="12207">
          <cell r="B12207" t="str">
            <v>60NB0T30-IO1000</v>
          </cell>
        </row>
        <row r="12208">
          <cell r="B12208" t="str">
            <v>60NB0T40-MB2800</v>
          </cell>
        </row>
        <row r="12209">
          <cell r="B12209" t="str">
            <v>60NB0T40-MB2800</v>
          </cell>
        </row>
        <row r="12210">
          <cell r="B12210" t="str">
            <v>60NB0T40-MB2800</v>
          </cell>
        </row>
        <row r="12211">
          <cell r="B12211" t="str">
            <v>60NB0T40-MB2800</v>
          </cell>
        </row>
        <row r="12212">
          <cell r="B12212" t="str">
            <v>60NB0T40-MB2800</v>
          </cell>
        </row>
        <row r="12213">
          <cell r="B12213" t="str">
            <v>60NB0T40-MB2800</v>
          </cell>
        </row>
        <row r="12214">
          <cell r="B12214" t="str">
            <v>60NB0T40-MB2800</v>
          </cell>
        </row>
        <row r="12215">
          <cell r="B12215" t="str">
            <v>13040-00440000</v>
          </cell>
        </row>
        <row r="12216">
          <cell r="B12216" t="str">
            <v>13040-00440000</v>
          </cell>
        </row>
        <row r="12217">
          <cell r="B12217" t="str">
            <v>13040-00440000</v>
          </cell>
        </row>
        <row r="12218">
          <cell r="B12218" t="str">
            <v>13040-00440000</v>
          </cell>
        </row>
        <row r="12219">
          <cell r="B12219" t="str">
            <v>13040-00440000</v>
          </cell>
        </row>
        <row r="12220">
          <cell r="B12220" t="str">
            <v>13040-00440000</v>
          </cell>
        </row>
        <row r="12221">
          <cell r="B12221" t="str">
            <v>13040-00440000</v>
          </cell>
        </row>
        <row r="12222">
          <cell r="B12222" t="str">
            <v>13040-00440000</v>
          </cell>
        </row>
        <row r="12223">
          <cell r="B12223" t="str">
            <v>13040-00440000</v>
          </cell>
        </row>
        <row r="12224">
          <cell r="B12224" t="str">
            <v>13040-00440000</v>
          </cell>
        </row>
        <row r="12225">
          <cell r="B12225" t="str">
            <v>13040-00440000</v>
          </cell>
        </row>
        <row r="12226">
          <cell r="B12226" t="str">
            <v>13040-00440000</v>
          </cell>
        </row>
        <row r="12227">
          <cell r="B12227" t="str">
            <v>13040-00440000</v>
          </cell>
        </row>
        <row r="12228">
          <cell r="B12228" t="str">
            <v>08200-09492000</v>
          </cell>
        </row>
        <row r="12229">
          <cell r="B12229" t="str">
            <v>08200-09492000</v>
          </cell>
        </row>
        <row r="12230">
          <cell r="B12230" t="str">
            <v>08200-09492000</v>
          </cell>
        </row>
        <row r="12231">
          <cell r="B12231" t="str">
            <v>08200-09492000</v>
          </cell>
        </row>
        <row r="12232">
          <cell r="B12232" t="str">
            <v>08200-09492000</v>
          </cell>
        </row>
        <row r="12233">
          <cell r="B12233" t="str">
            <v>08200-09492000</v>
          </cell>
        </row>
        <row r="12234">
          <cell r="B12234" t="str">
            <v>08200-09492000</v>
          </cell>
        </row>
        <row r="12235">
          <cell r="B12235" t="str">
            <v>08200-09485000</v>
          </cell>
        </row>
        <row r="12236">
          <cell r="B12236" t="str">
            <v>08200-09485000</v>
          </cell>
        </row>
        <row r="12237">
          <cell r="B12237" t="str">
            <v>08200-09485000</v>
          </cell>
        </row>
        <row r="12238">
          <cell r="B12238" t="str">
            <v>08200-09485000</v>
          </cell>
        </row>
        <row r="12239">
          <cell r="B12239" t="str">
            <v>08200-09485000</v>
          </cell>
        </row>
        <row r="12240">
          <cell r="B12240" t="str">
            <v>08200-09485000</v>
          </cell>
        </row>
        <row r="12241">
          <cell r="B12241" t="str">
            <v>08200-09485000</v>
          </cell>
        </row>
        <row r="12242">
          <cell r="B12242" t="str">
            <v>08200-09485000</v>
          </cell>
        </row>
        <row r="12243">
          <cell r="B12243" t="str">
            <v>08200-09485000</v>
          </cell>
        </row>
        <row r="12244">
          <cell r="B12244" t="str">
            <v>08200-09485000</v>
          </cell>
        </row>
        <row r="12245">
          <cell r="B12245" t="str">
            <v>08200-09485000</v>
          </cell>
        </row>
        <row r="12246">
          <cell r="B12246" t="str">
            <v>08200-09485000</v>
          </cell>
        </row>
        <row r="12247">
          <cell r="B12247" t="str">
            <v>08200-09485000</v>
          </cell>
        </row>
        <row r="12248">
          <cell r="B12248" t="str">
            <v>10G213130013010</v>
          </cell>
        </row>
        <row r="12249">
          <cell r="B12249" t="str">
            <v>10G213130013010</v>
          </cell>
        </row>
        <row r="12250">
          <cell r="B12250" t="str">
            <v>10G213130013010</v>
          </cell>
        </row>
        <row r="12251">
          <cell r="B12251" t="str">
            <v>10G213130013010</v>
          </cell>
        </row>
        <row r="12252">
          <cell r="B12252" t="str">
            <v>10G213130013010</v>
          </cell>
        </row>
        <row r="12253">
          <cell r="B12253" t="str">
            <v>10G213130013010</v>
          </cell>
        </row>
        <row r="12254">
          <cell r="B12254" t="str">
            <v>10G213130013010</v>
          </cell>
        </row>
        <row r="12255">
          <cell r="B12255" t="str">
            <v>10G213130013010</v>
          </cell>
        </row>
        <row r="12256">
          <cell r="B12256" t="str">
            <v>10G213130013010</v>
          </cell>
        </row>
        <row r="12257">
          <cell r="B12257" t="str">
            <v>10G213130013010</v>
          </cell>
        </row>
        <row r="12258">
          <cell r="B12258" t="str">
            <v>10G213130013010</v>
          </cell>
        </row>
        <row r="12259">
          <cell r="B12259" t="str">
            <v>10G213130013010</v>
          </cell>
        </row>
        <row r="12260">
          <cell r="B12260" t="str">
            <v>10G213130013010</v>
          </cell>
        </row>
        <row r="12261">
          <cell r="B12261" t="str">
            <v>10G213130013010</v>
          </cell>
        </row>
        <row r="12262">
          <cell r="B12262" t="str">
            <v>10G213130013010</v>
          </cell>
        </row>
        <row r="12263">
          <cell r="B12263" t="str">
            <v>10G213130013010</v>
          </cell>
        </row>
        <row r="12264">
          <cell r="B12264" t="str">
            <v>10G213130013010</v>
          </cell>
        </row>
        <row r="12265">
          <cell r="B12265" t="str">
            <v>10G213130013010</v>
          </cell>
        </row>
        <row r="12266">
          <cell r="B12266" t="str">
            <v>10G213130013010</v>
          </cell>
        </row>
        <row r="12267">
          <cell r="B12267" t="str">
            <v>60NB0ST0-IO1020</v>
          </cell>
        </row>
        <row r="12268">
          <cell r="B12268" t="str">
            <v>60NB0ST0-IO1020</v>
          </cell>
        </row>
        <row r="12269">
          <cell r="B12269" t="str">
            <v>60NB0ST0-IO1020</v>
          </cell>
        </row>
        <row r="12270">
          <cell r="B12270" t="str">
            <v>60NB0ST0-IO1020</v>
          </cell>
        </row>
        <row r="12271">
          <cell r="B12271" t="str">
            <v>60NB0ST0-IO1020</v>
          </cell>
        </row>
        <row r="12272">
          <cell r="B12272" t="str">
            <v>60NB0ST0-IO1020</v>
          </cell>
        </row>
        <row r="12273">
          <cell r="B12273" t="str">
            <v>60NB0SR0-MB2210</v>
          </cell>
        </row>
        <row r="12274">
          <cell r="B12274" t="str">
            <v>60NB0SR0-MB2210</v>
          </cell>
        </row>
        <row r="12275">
          <cell r="B12275" t="str">
            <v>60NB0SR0-MB2210</v>
          </cell>
        </row>
        <row r="12276">
          <cell r="B12276" t="str">
            <v>60NB0SR0-MB2210</v>
          </cell>
        </row>
        <row r="12277">
          <cell r="B12277" t="str">
            <v>60NB0SR0-MB2210</v>
          </cell>
        </row>
        <row r="12278">
          <cell r="B12278" t="str">
            <v>60NB0SR0-MB2210</v>
          </cell>
        </row>
        <row r="12279">
          <cell r="B12279" t="str">
            <v>60NB0SR0-MB2210</v>
          </cell>
        </row>
        <row r="12280">
          <cell r="B12280" t="str">
            <v>06095-02200100</v>
          </cell>
        </row>
        <row r="12281">
          <cell r="B12281" t="str">
            <v>06095-02200100</v>
          </cell>
        </row>
        <row r="12282">
          <cell r="B12282" t="str">
            <v>06095-02200100</v>
          </cell>
        </row>
        <row r="12283">
          <cell r="B12283" t="str">
            <v>06095-02200100</v>
          </cell>
        </row>
        <row r="12284">
          <cell r="B12284" t="str">
            <v>06095-02200100</v>
          </cell>
        </row>
        <row r="12285">
          <cell r="B12285" t="str">
            <v>06095-02200100</v>
          </cell>
        </row>
        <row r="12286">
          <cell r="B12286" t="str">
            <v>06095-02200100</v>
          </cell>
        </row>
        <row r="12287">
          <cell r="B12287" t="str">
            <v>06095-02200100</v>
          </cell>
        </row>
        <row r="12288">
          <cell r="B12288" t="str">
            <v>06095-02200100</v>
          </cell>
        </row>
        <row r="12289">
          <cell r="B12289" t="str">
            <v>06095-02200100</v>
          </cell>
        </row>
        <row r="12290">
          <cell r="B12290" t="str">
            <v>06095-02200100</v>
          </cell>
        </row>
        <row r="12291">
          <cell r="B12291" t="str">
            <v>06095-02200100</v>
          </cell>
        </row>
        <row r="12292">
          <cell r="B12292" t="str">
            <v>06095-02200100</v>
          </cell>
        </row>
        <row r="12293">
          <cell r="B12293" t="str">
            <v>06095-02200100</v>
          </cell>
        </row>
        <row r="12294">
          <cell r="B12294" t="str">
            <v>10G213150003010</v>
          </cell>
        </row>
        <row r="12295">
          <cell r="B12295" t="str">
            <v>10G213150003010</v>
          </cell>
        </row>
        <row r="12296">
          <cell r="B12296" t="str">
            <v>10G213150003010</v>
          </cell>
        </row>
        <row r="12297">
          <cell r="B12297" t="str">
            <v>10G213150003010</v>
          </cell>
        </row>
        <row r="12298">
          <cell r="B12298" t="str">
            <v>10G213150003010</v>
          </cell>
        </row>
        <row r="12299">
          <cell r="B12299" t="str">
            <v>10G213150003010</v>
          </cell>
        </row>
        <row r="12300">
          <cell r="B12300" t="str">
            <v>10G213150003010</v>
          </cell>
        </row>
        <row r="12301">
          <cell r="B12301" t="str">
            <v>02004-00441700</v>
          </cell>
        </row>
        <row r="12302">
          <cell r="B12302" t="str">
            <v>02004-00441700</v>
          </cell>
        </row>
        <row r="12303">
          <cell r="B12303" t="str">
            <v>02004-00441700</v>
          </cell>
        </row>
        <row r="12304">
          <cell r="B12304" t="str">
            <v>02004-00441700</v>
          </cell>
        </row>
        <row r="12305">
          <cell r="B12305" t="str">
            <v>02004-00441700</v>
          </cell>
        </row>
        <row r="12306">
          <cell r="B12306" t="str">
            <v>02004-00441700</v>
          </cell>
        </row>
        <row r="12307">
          <cell r="B12307" t="str">
            <v>02004-00441700</v>
          </cell>
        </row>
        <row r="12308">
          <cell r="B12308" t="str">
            <v>03008-00052100</v>
          </cell>
        </row>
        <row r="12309">
          <cell r="B12309" t="str">
            <v>03008-00052100</v>
          </cell>
        </row>
        <row r="12310">
          <cell r="B12310" t="str">
            <v>03008-00052100</v>
          </cell>
        </row>
        <row r="12311">
          <cell r="B12311" t="str">
            <v>03008-00052100</v>
          </cell>
        </row>
        <row r="12312">
          <cell r="B12312" t="str">
            <v>03008-00052100</v>
          </cell>
        </row>
        <row r="12313">
          <cell r="B12313" t="str">
            <v>03008-00052100</v>
          </cell>
        </row>
        <row r="12314">
          <cell r="B12314" t="str">
            <v>03008-00052100</v>
          </cell>
        </row>
        <row r="12315">
          <cell r="B12315" t="str">
            <v>07G005C63010</v>
          </cell>
        </row>
        <row r="12316">
          <cell r="B12316" t="str">
            <v>07G005C63010</v>
          </cell>
        </row>
        <row r="12317">
          <cell r="B12317" t="str">
            <v>07G005C63010</v>
          </cell>
        </row>
        <row r="12318">
          <cell r="B12318" t="str">
            <v>07G005C63010</v>
          </cell>
        </row>
        <row r="12319">
          <cell r="B12319" t="str">
            <v>07G005C63010</v>
          </cell>
        </row>
        <row r="12320">
          <cell r="B12320" t="str">
            <v>07G005C63010</v>
          </cell>
        </row>
        <row r="12321">
          <cell r="B12321" t="str">
            <v>07G005C63010</v>
          </cell>
        </row>
        <row r="12322">
          <cell r="B12322" t="str">
            <v>10G211300317030</v>
          </cell>
        </row>
        <row r="12323">
          <cell r="B12323" t="str">
            <v>10G211300317030</v>
          </cell>
        </row>
        <row r="12324">
          <cell r="B12324" t="str">
            <v>10G211300317030</v>
          </cell>
        </row>
        <row r="12325">
          <cell r="B12325" t="str">
            <v>10G211300317030</v>
          </cell>
        </row>
        <row r="12326">
          <cell r="B12326" t="str">
            <v>10G211300317030</v>
          </cell>
        </row>
        <row r="12327">
          <cell r="B12327" t="str">
            <v>10G211300317030</v>
          </cell>
        </row>
        <row r="12328">
          <cell r="B12328" t="str">
            <v>10G211300317030</v>
          </cell>
        </row>
        <row r="12329">
          <cell r="B12329" t="str">
            <v>10G212187314010</v>
          </cell>
        </row>
        <row r="12330">
          <cell r="B12330" t="str">
            <v>10G212187314010</v>
          </cell>
        </row>
        <row r="12331">
          <cell r="B12331" t="str">
            <v>10G212187314010</v>
          </cell>
        </row>
        <row r="12332">
          <cell r="B12332" t="str">
            <v>10G212187314010</v>
          </cell>
        </row>
        <row r="12333">
          <cell r="B12333" t="str">
            <v>10G212187314010</v>
          </cell>
        </row>
        <row r="12334">
          <cell r="B12334" t="str">
            <v>10G212187314010</v>
          </cell>
        </row>
        <row r="12335">
          <cell r="B12335" t="str">
            <v>10G212187314010</v>
          </cell>
        </row>
        <row r="12336">
          <cell r="B12336" t="str">
            <v>10G212303004020</v>
          </cell>
        </row>
        <row r="12337">
          <cell r="B12337" t="str">
            <v>10G212303004020</v>
          </cell>
        </row>
        <row r="12338">
          <cell r="B12338" t="str">
            <v>10G212303004020</v>
          </cell>
        </row>
        <row r="12339">
          <cell r="B12339" t="str">
            <v>10G212303004020</v>
          </cell>
        </row>
        <row r="12340">
          <cell r="B12340" t="str">
            <v>10G212303004020</v>
          </cell>
        </row>
        <row r="12341">
          <cell r="B12341" t="str">
            <v>10G212303004020</v>
          </cell>
        </row>
        <row r="12342">
          <cell r="B12342" t="str">
            <v>10G212303004020</v>
          </cell>
        </row>
        <row r="12343">
          <cell r="B12343" t="str">
            <v>60NB0SW0-MB1211</v>
          </cell>
        </row>
        <row r="12344">
          <cell r="B12344" t="str">
            <v>60NB0SW0-MB1211</v>
          </cell>
        </row>
        <row r="12345">
          <cell r="B12345" t="str">
            <v>60NB0SW0-MB1211</v>
          </cell>
        </row>
        <row r="12346">
          <cell r="B12346" t="str">
            <v>60NB0SW0-MB1211</v>
          </cell>
        </row>
        <row r="12347">
          <cell r="B12347" t="str">
            <v>60NB0SW0-MB1211</v>
          </cell>
        </row>
        <row r="12348">
          <cell r="B12348" t="str">
            <v>60NB0SW0-MB1211</v>
          </cell>
        </row>
        <row r="12349">
          <cell r="B12349" t="str">
            <v>11G232110316360</v>
          </cell>
        </row>
        <row r="12350">
          <cell r="B12350" t="str">
            <v>11G232110316360</v>
          </cell>
        </row>
        <row r="12351">
          <cell r="B12351" t="str">
            <v>11G232110316360</v>
          </cell>
        </row>
        <row r="12352">
          <cell r="B12352" t="str">
            <v>11G232110316360</v>
          </cell>
        </row>
        <row r="12353">
          <cell r="B12353" t="str">
            <v>11G232110316030</v>
          </cell>
        </row>
        <row r="12354">
          <cell r="B12354" t="str">
            <v>11G232110316030</v>
          </cell>
        </row>
        <row r="12355">
          <cell r="B12355" t="str">
            <v>11G232110316030</v>
          </cell>
        </row>
        <row r="12356">
          <cell r="B12356" t="str">
            <v>11G232110316320</v>
          </cell>
        </row>
        <row r="12357">
          <cell r="B12357" t="str">
            <v>11G232110316320</v>
          </cell>
        </row>
        <row r="12358">
          <cell r="B12358" t="str">
            <v>01001-01473400</v>
          </cell>
        </row>
        <row r="12359">
          <cell r="B12359" t="str">
            <v>01001-01473400</v>
          </cell>
        </row>
        <row r="12360">
          <cell r="B12360" t="str">
            <v>01001-01473400</v>
          </cell>
        </row>
        <row r="12361">
          <cell r="B12361" t="str">
            <v>01001-01473400</v>
          </cell>
        </row>
        <row r="12362">
          <cell r="B12362" t="str">
            <v>01001-01473400</v>
          </cell>
        </row>
        <row r="12363">
          <cell r="B12363" t="str">
            <v>01001-01473400</v>
          </cell>
        </row>
        <row r="12364">
          <cell r="B12364" t="str">
            <v>01001-01473400</v>
          </cell>
        </row>
        <row r="12365">
          <cell r="B12365" t="str">
            <v>01001-01473400</v>
          </cell>
        </row>
        <row r="12366">
          <cell r="B12366" t="str">
            <v>01001-01473400</v>
          </cell>
        </row>
        <row r="12367">
          <cell r="B12367" t="str">
            <v>01001-01473400</v>
          </cell>
        </row>
        <row r="12368">
          <cell r="B12368" t="str">
            <v>01001-01473400</v>
          </cell>
        </row>
        <row r="12369">
          <cell r="B12369" t="str">
            <v>01001-01473400</v>
          </cell>
        </row>
        <row r="12370">
          <cell r="B12370" t="str">
            <v>07014-00191100</v>
          </cell>
        </row>
        <row r="12371">
          <cell r="B12371" t="str">
            <v>07014-00191100</v>
          </cell>
        </row>
        <row r="12372">
          <cell r="B12372" t="str">
            <v>08200-08881000</v>
          </cell>
        </row>
        <row r="12373">
          <cell r="B12373" t="str">
            <v>08200-08881000</v>
          </cell>
        </row>
        <row r="12374">
          <cell r="B12374" t="str">
            <v>08200-08881000</v>
          </cell>
        </row>
        <row r="12375">
          <cell r="B12375" t="str">
            <v>08200-08881000</v>
          </cell>
        </row>
        <row r="12376">
          <cell r="B12376" t="str">
            <v>08200-08881000</v>
          </cell>
        </row>
        <row r="12377">
          <cell r="B12377" t="str">
            <v>08200-08881000</v>
          </cell>
        </row>
        <row r="12378">
          <cell r="B12378" t="str">
            <v>10G212143314030</v>
          </cell>
        </row>
        <row r="12379">
          <cell r="B12379" t="str">
            <v>10G212143314030</v>
          </cell>
        </row>
        <row r="12380">
          <cell r="B12380" t="str">
            <v>10G212143314030</v>
          </cell>
        </row>
        <row r="12381">
          <cell r="B12381" t="str">
            <v>10G212143314030</v>
          </cell>
        </row>
        <row r="12382">
          <cell r="B12382" t="str">
            <v>10G212143314030</v>
          </cell>
        </row>
        <row r="12383">
          <cell r="B12383" t="str">
            <v>10G212143314030</v>
          </cell>
        </row>
        <row r="12384">
          <cell r="B12384" t="str">
            <v>06095-01760100</v>
          </cell>
        </row>
        <row r="12385">
          <cell r="B12385" t="str">
            <v>06095-01760100</v>
          </cell>
        </row>
        <row r="12386">
          <cell r="B12386" t="str">
            <v>06095-01760100</v>
          </cell>
        </row>
        <row r="12387">
          <cell r="B12387" t="str">
            <v>06095-01760100</v>
          </cell>
        </row>
        <row r="12388">
          <cell r="B12388" t="str">
            <v>06095-01760100</v>
          </cell>
        </row>
        <row r="12389">
          <cell r="B12389" t="str">
            <v>06095-01760100</v>
          </cell>
        </row>
        <row r="12390">
          <cell r="B12390" t="str">
            <v>10G212316314010</v>
          </cell>
        </row>
        <row r="12391">
          <cell r="B12391" t="str">
            <v>10G212316314010</v>
          </cell>
        </row>
        <row r="12392">
          <cell r="B12392" t="str">
            <v>10G212316314010</v>
          </cell>
        </row>
        <row r="12393">
          <cell r="B12393" t="str">
            <v>10G212316314010</v>
          </cell>
        </row>
        <row r="12394">
          <cell r="B12394" t="str">
            <v>10G212316314010</v>
          </cell>
        </row>
        <row r="12395">
          <cell r="B12395" t="str">
            <v>10G212316314010</v>
          </cell>
        </row>
        <row r="12396">
          <cell r="B12396" t="str">
            <v>01001-01283300</v>
          </cell>
        </row>
        <row r="12397">
          <cell r="B12397" t="str">
            <v>01001-01283300</v>
          </cell>
        </row>
        <row r="12398">
          <cell r="B12398" t="str">
            <v>01001-01283300</v>
          </cell>
        </row>
        <row r="12399">
          <cell r="B12399" t="str">
            <v>01001-01283300</v>
          </cell>
        </row>
        <row r="12400">
          <cell r="B12400" t="str">
            <v>01001-01283300</v>
          </cell>
        </row>
        <row r="12401">
          <cell r="B12401" t="str">
            <v>01001-01283300</v>
          </cell>
        </row>
        <row r="12402">
          <cell r="B12402" t="str">
            <v>11G231015002360</v>
          </cell>
        </row>
        <row r="12403">
          <cell r="B12403" t="str">
            <v>11G231015002360</v>
          </cell>
        </row>
        <row r="12404">
          <cell r="B12404" t="str">
            <v>11G231015002360</v>
          </cell>
        </row>
        <row r="12405">
          <cell r="B12405" t="str">
            <v>11G231015002360</v>
          </cell>
        </row>
        <row r="12406">
          <cell r="B12406" t="str">
            <v>11G231015002360</v>
          </cell>
        </row>
        <row r="12407">
          <cell r="B12407" t="str">
            <v>11G231015002360</v>
          </cell>
        </row>
        <row r="12408">
          <cell r="B12408" t="str">
            <v>11G231147112320</v>
          </cell>
        </row>
        <row r="12409">
          <cell r="B12409" t="str">
            <v>11G231147112320</v>
          </cell>
        </row>
        <row r="12410">
          <cell r="B12410" t="str">
            <v>11G231147112320</v>
          </cell>
        </row>
        <row r="12411">
          <cell r="B12411" t="str">
            <v>11G231147112320</v>
          </cell>
        </row>
        <row r="12412">
          <cell r="B12412" t="str">
            <v>11G231147112320</v>
          </cell>
        </row>
        <row r="12413">
          <cell r="B12413" t="str">
            <v>11G231147112320</v>
          </cell>
        </row>
        <row r="12414">
          <cell r="B12414" t="str">
            <v>11G231115212320</v>
          </cell>
        </row>
        <row r="12415">
          <cell r="B12415" t="str">
            <v>11G231115212320</v>
          </cell>
        </row>
        <row r="12416">
          <cell r="B12416" t="str">
            <v>11G231115212320</v>
          </cell>
        </row>
        <row r="12417">
          <cell r="B12417" t="str">
            <v>11G231115212320</v>
          </cell>
        </row>
        <row r="12418">
          <cell r="B12418" t="str">
            <v>11G231115212320</v>
          </cell>
        </row>
        <row r="12419">
          <cell r="B12419" t="str">
            <v>11G231115212320</v>
          </cell>
        </row>
        <row r="12420">
          <cell r="B12420" t="str">
            <v>10G212820014030</v>
          </cell>
        </row>
        <row r="12421">
          <cell r="B12421" t="str">
            <v>10G212820014030</v>
          </cell>
        </row>
        <row r="12422">
          <cell r="B12422" t="str">
            <v>10G212820014030</v>
          </cell>
        </row>
        <row r="12423">
          <cell r="B12423" t="str">
            <v>10G212820014030</v>
          </cell>
        </row>
        <row r="12424">
          <cell r="B12424" t="str">
            <v>10G212820014030</v>
          </cell>
        </row>
        <row r="12425">
          <cell r="B12425" t="str">
            <v>10G212820014030</v>
          </cell>
        </row>
        <row r="12426">
          <cell r="B12426" t="str">
            <v>10G213412213020</v>
          </cell>
        </row>
        <row r="12427">
          <cell r="B12427" t="str">
            <v>10G213412213020</v>
          </cell>
        </row>
        <row r="12428">
          <cell r="B12428" t="str">
            <v>10G213412213020</v>
          </cell>
        </row>
        <row r="12429">
          <cell r="B12429" t="str">
            <v>10G213412213020</v>
          </cell>
        </row>
        <row r="12430">
          <cell r="B12430" t="str">
            <v>10G213412213020</v>
          </cell>
        </row>
        <row r="12431">
          <cell r="B12431" t="str">
            <v>10G213412213020</v>
          </cell>
        </row>
        <row r="12432">
          <cell r="B12432" t="str">
            <v>10G2133R3013010</v>
          </cell>
        </row>
        <row r="12433">
          <cell r="B12433" t="str">
            <v>10G2133R3013010</v>
          </cell>
        </row>
        <row r="12434">
          <cell r="B12434" t="str">
            <v>10G2133R3013010</v>
          </cell>
        </row>
        <row r="12435">
          <cell r="B12435" t="str">
            <v>10G2133R3013010</v>
          </cell>
        </row>
        <row r="12436">
          <cell r="B12436" t="str">
            <v>10G2133R3013010</v>
          </cell>
        </row>
        <row r="12437">
          <cell r="B12437" t="str">
            <v>10G2133R3013010</v>
          </cell>
        </row>
        <row r="12438">
          <cell r="B12438" t="str">
            <v>12033-00052300</v>
          </cell>
        </row>
        <row r="12439">
          <cell r="B12439" t="str">
            <v>12033-00052300</v>
          </cell>
        </row>
        <row r="12440">
          <cell r="B12440" t="str">
            <v>12033-00052300</v>
          </cell>
        </row>
        <row r="12441">
          <cell r="B12441" t="str">
            <v>12033-00052300</v>
          </cell>
        </row>
        <row r="12442">
          <cell r="B12442" t="str">
            <v>12033-00052300</v>
          </cell>
        </row>
        <row r="12443">
          <cell r="B12443" t="str">
            <v>12033-00052300</v>
          </cell>
        </row>
        <row r="12444">
          <cell r="B12444" t="str">
            <v>12022-00135200</v>
          </cell>
        </row>
        <row r="12445">
          <cell r="B12445" t="str">
            <v>12022-00135200</v>
          </cell>
        </row>
        <row r="12446">
          <cell r="B12446" t="str">
            <v>12022-00135200</v>
          </cell>
        </row>
        <row r="12447">
          <cell r="B12447" t="str">
            <v>12022-00135200</v>
          </cell>
        </row>
        <row r="12448">
          <cell r="B12448" t="str">
            <v>12022-00135200</v>
          </cell>
        </row>
        <row r="12449">
          <cell r="B12449" t="str">
            <v>12022-00135200</v>
          </cell>
        </row>
        <row r="12450">
          <cell r="B12450" t="str">
            <v>12018-00381600</v>
          </cell>
        </row>
        <row r="12451">
          <cell r="B12451" t="str">
            <v>12018-00381600</v>
          </cell>
        </row>
        <row r="12452">
          <cell r="B12452" t="str">
            <v>12018-00381600</v>
          </cell>
        </row>
        <row r="12453">
          <cell r="B12453" t="str">
            <v>12018-00381600</v>
          </cell>
        </row>
        <row r="12454">
          <cell r="B12454" t="str">
            <v>12018-00381600</v>
          </cell>
        </row>
        <row r="12455">
          <cell r="B12455" t="str">
            <v>12018-00381600</v>
          </cell>
        </row>
        <row r="12456">
          <cell r="B12456" t="str">
            <v>12018-00241400</v>
          </cell>
        </row>
        <row r="12457">
          <cell r="B12457" t="str">
            <v>12018-00241400</v>
          </cell>
        </row>
        <row r="12458">
          <cell r="B12458" t="str">
            <v>12018-00241400</v>
          </cell>
        </row>
        <row r="12459">
          <cell r="B12459" t="str">
            <v>12018-00241400</v>
          </cell>
        </row>
        <row r="12460">
          <cell r="B12460" t="str">
            <v>12018-00241400</v>
          </cell>
        </row>
        <row r="12461">
          <cell r="B12461" t="str">
            <v>12018-00241400</v>
          </cell>
        </row>
        <row r="12462">
          <cell r="B12462" t="str">
            <v>12018-00241400</v>
          </cell>
        </row>
        <row r="12463">
          <cell r="B12463" t="str">
            <v>12018-00241400</v>
          </cell>
        </row>
        <row r="12464">
          <cell r="B12464" t="str">
            <v>03012-00020700</v>
          </cell>
        </row>
        <row r="12465">
          <cell r="B12465" t="str">
            <v>03012-00020700</v>
          </cell>
        </row>
        <row r="12466">
          <cell r="B12466" t="str">
            <v>03012-00020700</v>
          </cell>
        </row>
        <row r="12467">
          <cell r="B12467" t="str">
            <v>03012-00020700</v>
          </cell>
        </row>
        <row r="12468">
          <cell r="B12468" t="str">
            <v>03012-00020700</v>
          </cell>
        </row>
        <row r="12469">
          <cell r="B12469" t="str">
            <v>03012-00020700</v>
          </cell>
        </row>
        <row r="12470">
          <cell r="B12470" t="str">
            <v>13NB0H40L02011</v>
          </cell>
        </row>
        <row r="12471">
          <cell r="B12471" t="str">
            <v>13NB0H40L02011</v>
          </cell>
        </row>
        <row r="12472">
          <cell r="B12472" t="str">
            <v>13NB0H40L02011</v>
          </cell>
        </row>
        <row r="12473">
          <cell r="B12473" t="str">
            <v>13NB0H40L02011</v>
          </cell>
        </row>
        <row r="12474">
          <cell r="B12474" t="str">
            <v>13NB0H40L02011</v>
          </cell>
        </row>
        <row r="12475">
          <cell r="B12475" t="str">
            <v>13NB0H40L02011</v>
          </cell>
        </row>
        <row r="12476">
          <cell r="B12476" t="str">
            <v>13020-01375300</v>
          </cell>
        </row>
        <row r="12477">
          <cell r="B12477" t="str">
            <v>13020-01375300</v>
          </cell>
        </row>
        <row r="12478">
          <cell r="B12478" t="str">
            <v>13020-01375300</v>
          </cell>
        </row>
        <row r="12479">
          <cell r="B12479" t="str">
            <v>13020-01375300</v>
          </cell>
        </row>
        <row r="12480">
          <cell r="B12480" t="str">
            <v>13020-01375300</v>
          </cell>
        </row>
        <row r="12481">
          <cell r="B12481" t="str">
            <v>13020-01375300</v>
          </cell>
        </row>
        <row r="12482">
          <cell r="B12482" t="str">
            <v>12018-00241700</v>
          </cell>
        </row>
        <row r="12483">
          <cell r="B12483" t="str">
            <v>12018-00241700</v>
          </cell>
        </row>
        <row r="12484">
          <cell r="B12484" t="str">
            <v>12018-00241700</v>
          </cell>
        </row>
        <row r="12485">
          <cell r="B12485" t="str">
            <v>12018-00241700</v>
          </cell>
        </row>
        <row r="12486">
          <cell r="B12486" t="str">
            <v>12018-00241700</v>
          </cell>
        </row>
        <row r="12487">
          <cell r="B12487" t="str">
            <v>12003-00162400</v>
          </cell>
        </row>
        <row r="12488">
          <cell r="B12488" t="str">
            <v>12003-00162400</v>
          </cell>
        </row>
        <row r="12489">
          <cell r="B12489" t="str">
            <v>12003-00162400</v>
          </cell>
        </row>
        <row r="12490">
          <cell r="B12490" t="str">
            <v>12003-00162400</v>
          </cell>
        </row>
        <row r="12491">
          <cell r="B12491" t="str">
            <v>12003-00162400</v>
          </cell>
        </row>
        <row r="12492">
          <cell r="B12492" t="str">
            <v>12003-00162400</v>
          </cell>
        </row>
        <row r="12493">
          <cell r="B12493" t="str">
            <v>11G23205R664030</v>
          </cell>
        </row>
        <row r="12494">
          <cell r="B12494" t="str">
            <v>11G23205R664030</v>
          </cell>
        </row>
        <row r="12495">
          <cell r="B12495" t="str">
            <v>11G23205R664030</v>
          </cell>
        </row>
        <row r="12496">
          <cell r="B12496" t="str">
            <v>11G23205R664030</v>
          </cell>
        </row>
        <row r="12497">
          <cell r="B12497" t="str">
            <v>11G23205R664030</v>
          </cell>
        </row>
        <row r="12498">
          <cell r="B12498" t="str">
            <v>11G23205R664030</v>
          </cell>
        </row>
        <row r="12499">
          <cell r="B12499" t="str">
            <v>11G231168112320</v>
          </cell>
        </row>
        <row r="12500">
          <cell r="B12500" t="str">
            <v>11G231168112320</v>
          </cell>
        </row>
        <row r="12501">
          <cell r="B12501" t="str">
            <v>11G231168112320</v>
          </cell>
        </row>
        <row r="12502">
          <cell r="B12502" t="str">
            <v>11G231168112320</v>
          </cell>
        </row>
        <row r="12503">
          <cell r="B12503" t="str">
            <v>11G231168112320</v>
          </cell>
        </row>
        <row r="12504">
          <cell r="B12504" t="str">
            <v>11G231168112320</v>
          </cell>
        </row>
        <row r="12505">
          <cell r="B12505" t="str">
            <v>12014-00992600</v>
          </cell>
        </row>
        <row r="12506">
          <cell r="B12506" t="str">
            <v>12014-00992600</v>
          </cell>
        </row>
        <row r="12507">
          <cell r="B12507" t="str">
            <v>12014-00992600</v>
          </cell>
        </row>
        <row r="12508">
          <cell r="B12508" t="str">
            <v>12014-00992600</v>
          </cell>
        </row>
        <row r="12509">
          <cell r="B12509" t="str">
            <v>12014-00992600</v>
          </cell>
        </row>
        <row r="12510">
          <cell r="B12510" t="str">
            <v>12014-00992600</v>
          </cell>
        </row>
        <row r="12511">
          <cell r="B12511" t="str">
            <v>12013-00155000</v>
          </cell>
        </row>
        <row r="12512">
          <cell r="B12512" t="str">
            <v>12013-00155000</v>
          </cell>
        </row>
        <row r="12513">
          <cell r="B12513" t="str">
            <v>12013-00155000</v>
          </cell>
        </row>
        <row r="12514">
          <cell r="B12514" t="str">
            <v>12013-00155000</v>
          </cell>
        </row>
        <row r="12515">
          <cell r="B12515" t="str">
            <v>12013-00155000</v>
          </cell>
        </row>
        <row r="12516">
          <cell r="B12516" t="str">
            <v>12013-00155000</v>
          </cell>
        </row>
        <row r="12517">
          <cell r="B12517" t="str">
            <v>10G211510117020</v>
          </cell>
        </row>
        <row r="12518">
          <cell r="B12518" t="str">
            <v>10G211510117020</v>
          </cell>
        </row>
        <row r="12519">
          <cell r="B12519" t="str">
            <v>10G211510117020</v>
          </cell>
        </row>
        <row r="12520">
          <cell r="B12520" t="str">
            <v>10G211510117020</v>
          </cell>
        </row>
        <row r="12521">
          <cell r="B12521" t="str">
            <v>10G211510117020</v>
          </cell>
        </row>
        <row r="12522">
          <cell r="B12522" t="str">
            <v>10G211510117020</v>
          </cell>
        </row>
        <row r="12523">
          <cell r="B12523" t="str">
            <v>10101-00953000</v>
          </cell>
        </row>
        <row r="12524">
          <cell r="B12524" t="str">
            <v>10101-00953000</v>
          </cell>
        </row>
        <row r="12525">
          <cell r="B12525" t="str">
            <v>10101-00953000</v>
          </cell>
        </row>
        <row r="12526">
          <cell r="B12526" t="str">
            <v>10101-00953000</v>
          </cell>
        </row>
        <row r="12527">
          <cell r="B12527" t="str">
            <v>10101-00953000</v>
          </cell>
        </row>
        <row r="12528">
          <cell r="B12528" t="str">
            <v>10101-00953000</v>
          </cell>
        </row>
        <row r="12529">
          <cell r="B12529" t="str">
            <v>10101-00251000</v>
          </cell>
        </row>
        <row r="12530">
          <cell r="B12530" t="str">
            <v>10101-00251000</v>
          </cell>
        </row>
        <row r="12531">
          <cell r="B12531" t="str">
            <v>10101-00251000</v>
          </cell>
        </row>
        <row r="12532">
          <cell r="B12532" t="str">
            <v>10101-00251000</v>
          </cell>
        </row>
        <row r="12533">
          <cell r="B12533" t="str">
            <v>10101-00251000</v>
          </cell>
        </row>
        <row r="12534">
          <cell r="B12534" t="str">
            <v>10101-00251000</v>
          </cell>
        </row>
        <row r="12535">
          <cell r="B12535" t="str">
            <v>10G212270004010</v>
          </cell>
        </row>
        <row r="12536">
          <cell r="B12536" t="str">
            <v>10G212270004010</v>
          </cell>
        </row>
        <row r="12537">
          <cell r="B12537" t="str">
            <v>10G212270004010</v>
          </cell>
        </row>
        <row r="12538">
          <cell r="B12538" t="str">
            <v>10G212270004010</v>
          </cell>
        </row>
        <row r="12539">
          <cell r="B12539" t="str">
            <v>10G212270004010</v>
          </cell>
        </row>
        <row r="12540">
          <cell r="B12540" t="str">
            <v>10G212270004010</v>
          </cell>
        </row>
        <row r="12541">
          <cell r="B12541" t="str">
            <v>12012-00130600</v>
          </cell>
        </row>
        <row r="12542">
          <cell r="B12542" t="str">
            <v>12012-00130600</v>
          </cell>
        </row>
        <row r="12543">
          <cell r="B12543" t="str">
            <v>12012-00130600</v>
          </cell>
        </row>
        <row r="12544">
          <cell r="B12544" t="str">
            <v>12012-00130600</v>
          </cell>
        </row>
        <row r="12545">
          <cell r="B12545" t="str">
            <v>12012-00130600</v>
          </cell>
        </row>
        <row r="12546">
          <cell r="B12546" t="str">
            <v>12012-00130600</v>
          </cell>
        </row>
        <row r="12547">
          <cell r="B12547" t="str">
            <v>08202-11034000</v>
          </cell>
        </row>
        <row r="12548">
          <cell r="B12548" t="str">
            <v>08202-11034000</v>
          </cell>
        </row>
        <row r="12549">
          <cell r="B12549" t="str">
            <v>08202-11034000</v>
          </cell>
        </row>
        <row r="12550">
          <cell r="B12550" t="str">
            <v>08202-11034000</v>
          </cell>
        </row>
        <row r="12551">
          <cell r="B12551" t="str">
            <v>08202-11034000</v>
          </cell>
        </row>
        <row r="12552">
          <cell r="B12552" t="str">
            <v>08202-11034000</v>
          </cell>
        </row>
        <row r="12553">
          <cell r="B12553" t="str">
            <v>06127-00010000</v>
          </cell>
        </row>
        <row r="12554">
          <cell r="B12554" t="str">
            <v>06127-00010000</v>
          </cell>
        </row>
        <row r="12555">
          <cell r="B12555" t="str">
            <v>06127-00010000</v>
          </cell>
        </row>
        <row r="12556">
          <cell r="B12556" t="str">
            <v>06127-00010000</v>
          </cell>
        </row>
        <row r="12557">
          <cell r="B12557" t="str">
            <v>06127-00010000</v>
          </cell>
        </row>
        <row r="12558">
          <cell r="B12558" t="str">
            <v>06127-00010000</v>
          </cell>
        </row>
        <row r="12559">
          <cell r="B12559" t="str">
            <v>03100-00153600</v>
          </cell>
        </row>
        <row r="12560">
          <cell r="B12560" t="str">
            <v>03100-00153600</v>
          </cell>
        </row>
        <row r="12561">
          <cell r="B12561" t="str">
            <v>03100-00153600</v>
          </cell>
        </row>
        <row r="12562">
          <cell r="B12562" t="str">
            <v>03100-00153600</v>
          </cell>
        </row>
        <row r="12563">
          <cell r="B12563" t="str">
            <v>03100-00153600</v>
          </cell>
        </row>
        <row r="12564">
          <cell r="B12564" t="str">
            <v>03100-00153600</v>
          </cell>
        </row>
        <row r="12565">
          <cell r="B12565" t="str">
            <v>10G212619214010</v>
          </cell>
        </row>
        <row r="12566">
          <cell r="B12566" t="str">
            <v>10G212619214010</v>
          </cell>
        </row>
        <row r="12567">
          <cell r="B12567" t="str">
            <v>10G212619214010</v>
          </cell>
        </row>
        <row r="12568">
          <cell r="B12568" t="str">
            <v>10G212619214010</v>
          </cell>
        </row>
        <row r="12569">
          <cell r="B12569" t="str">
            <v>10G212619214010</v>
          </cell>
        </row>
        <row r="12570">
          <cell r="B12570" t="str">
            <v>10G212619214010</v>
          </cell>
        </row>
        <row r="12571">
          <cell r="B12571" t="str">
            <v>10G212787114010</v>
          </cell>
        </row>
        <row r="12572">
          <cell r="B12572" t="str">
            <v>10G212787114010</v>
          </cell>
        </row>
        <row r="12573">
          <cell r="B12573" t="str">
            <v>10G212787114010</v>
          </cell>
        </row>
        <row r="12574">
          <cell r="B12574" t="str">
            <v>10G212787114010</v>
          </cell>
        </row>
        <row r="12575">
          <cell r="B12575" t="str">
            <v>10G212787114010</v>
          </cell>
        </row>
        <row r="12576">
          <cell r="B12576" t="str">
            <v>10G212787114010</v>
          </cell>
        </row>
        <row r="12577">
          <cell r="B12577" t="str">
            <v>10G212590114020</v>
          </cell>
        </row>
        <row r="12578">
          <cell r="B12578" t="str">
            <v>10G212590114020</v>
          </cell>
        </row>
        <row r="12579">
          <cell r="B12579" t="str">
            <v>10G212590114020</v>
          </cell>
        </row>
        <row r="12580">
          <cell r="B12580" t="str">
            <v>10G212590114020</v>
          </cell>
        </row>
        <row r="12581">
          <cell r="B12581" t="str">
            <v>10G212590114020</v>
          </cell>
        </row>
        <row r="12582">
          <cell r="B12582" t="str">
            <v>10G212590114020</v>
          </cell>
        </row>
        <row r="12583">
          <cell r="B12583" t="str">
            <v>10G212324214020</v>
          </cell>
        </row>
        <row r="12584">
          <cell r="B12584" t="str">
            <v>10G212324214020</v>
          </cell>
        </row>
        <row r="12585">
          <cell r="B12585" t="str">
            <v>10G212324214020</v>
          </cell>
        </row>
        <row r="12586">
          <cell r="B12586" t="str">
            <v>10G212324214020</v>
          </cell>
        </row>
        <row r="12587">
          <cell r="B12587" t="str">
            <v>10G212324214020</v>
          </cell>
        </row>
        <row r="12588">
          <cell r="B12588" t="str">
            <v>10G212324214020</v>
          </cell>
        </row>
        <row r="12589">
          <cell r="B12589" t="str">
            <v>10G212511214020</v>
          </cell>
        </row>
        <row r="12590">
          <cell r="B12590" t="str">
            <v>10G212511214020</v>
          </cell>
        </row>
        <row r="12591">
          <cell r="B12591" t="str">
            <v>10G212511214020</v>
          </cell>
        </row>
        <row r="12592">
          <cell r="B12592" t="str">
            <v>10G212511214020</v>
          </cell>
        </row>
        <row r="12593">
          <cell r="B12593" t="str">
            <v>10G212511214020</v>
          </cell>
        </row>
        <row r="12594">
          <cell r="B12594" t="str">
            <v>10G212511214020</v>
          </cell>
        </row>
        <row r="12595">
          <cell r="B12595" t="str">
            <v>10G212365214010</v>
          </cell>
        </row>
        <row r="12596">
          <cell r="B12596" t="str">
            <v>10G212365214010</v>
          </cell>
        </row>
        <row r="12597">
          <cell r="B12597" t="str">
            <v>10G212365214010</v>
          </cell>
        </row>
        <row r="12598">
          <cell r="B12598" t="str">
            <v>10G212365214010</v>
          </cell>
        </row>
        <row r="12599">
          <cell r="B12599" t="str">
            <v>10G212365214010</v>
          </cell>
        </row>
        <row r="12600">
          <cell r="B12600" t="str">
            <v>10G212365214010</v>
          </cell>
        </row>
        <row r="12601">
          <cell r="B12601" t="str">
            <v>60NB0Q10-IO1050</v>
          </cell>
        </row>
        <row r="12602">
          <cell r="B12602" t="str">
            <v>60NB0Q10-IO1050</v>
          </cell>
        </row>
        <row r="12603">
          <cell r="B12603" t="str">
            <v>60NB0Q10-IO1050</v>
          </cell>
        </row>
        <row r="12604">
          <cell r="B12604" t="str">
            <v>60NB0Q10-IO1050</v>
          </cell>
        </row>
        <row r="12605">
          <cell r="B12605" t="str">
            <v>60NB0Q10-IO1050</v>
          </cell>
        </row>
        <row r="12606">
          <cell r="B12606" t="str">
            <v>60NB0Q10-IO1050</v>
          </cell>
        </row>
        <row r="12607">
          <cell r="B12607" t="str">
            <v>60NB0Q10-IO1050</v>
          </cell>
        </row>
        <row r="12608">
          <cell r="B12608" t="str">
            <v>60NB0Q60-MBA000</v>
          </cell>
        </row>
        <row r="12609">
          <cell r="B12609" t="str">
            <v>60NB0Q60-MBA000</v>
          </cell>
        </row>
        <row r="12610">
          <cell r="B12610" t="str">
            <v>60NB0Q60-MBA000</v>
          </cell>
        </row>
        <row r="12611">
          <cell r="B12611" t="str">
            <v>60NB0Q60-MBA000</v>
          </cell>
        </row>
        <row r="12612">
          <cell r="B12612" t="str">
            <v>60NB0Q60-MBA000</v>
          </cell>
        </row>
        <row r="12613">
          <cell r="B12613" t="str">
            <v>60NB0Q60-MBA000</v>
          </cell>
        </row>
        <row r="12614">
          <cell r="B12614" t="str">
            <v>60NB0Q60-MBA000</v>
          </cell>
        </row>
        <row r="12615">
          <cell r="B12615" t="str">
            <v>13NB0SG0AM0101</v>
          </cell>
        </row>
        <row r="12616">
          <cell r="B12616" t="str">
            <v>13NB0SG0AM0101</v>
          </cell>
        </row>
        <row r="12617">
          <cell r="B12617" t="str">
            <v>13NB0SG0AM0101</v>
          </cell>
        </row>
        <row r="12618">
          <cell r="B12618" t="str">
            <v>13NB0SG0AM0101</v>
          </cell>
        </row>
        <row r="12619">
          <cell r="B12619" t="str">
            <v>13NB0SG0AM0101</v>
          </cell>
        </row>
        <row r="12620">
          <cell r="B12620" t="str">
            <v>13NB0SG0AM0101</v>
          </cell>
        </row>
        <row r="12621">
          <cell r="B12621" t="str">
            <v>60NB0IR0-MB4200-LM</v>
          </cell>
        </row>
        <row r="12622">
          <cell r="B12622" t="str">
            <v>60NB0IR0-MB4200-LM</v>
          </cell>
        </row>
        <row r="12623">
          <cell r="B12623" t="str">
            <v>60NB0IR0-MB4200-LM</v>
          </cell>
        </row>
        <row r="12624">
          <cell r="B12624" t="str">
            <v>60NB0IR0-MB4200-LM</v>
          </cell>
        </row>
        <row r="12625">
          <cell r="B12625" t="str">
            <v>60NB0IR0-MB4200-LM</v>
          </cell>
        </row>
        <row r="12626">
          <cell r="B12626" t="str">
            <v>60NB0IR0-MB4200-LM</v>
          </cell>
        </row>
        <row r="12627">
          <cell r="B12627" t="str">
            <v>60NB0IR0-MB4200-LM</v>
          </cell>
        </row>
        <row r="12628">
          <cell r="B12628" t="str">
            <v>60NB0HF0-MB3600</v>
          </cell>
        </row>
        <row r="12629">
          <cell r="B12629" t="str">
            <v>60NB0HF0-MB3600</v>
          </cell>
        </row>
        <row r="12630">
          <cell r="B12630" t="str">
            <v>60NB0HF0-MB3600</v>
          </cell>
        </row>
        <row r="12631">
          <cell r="B12631" t="str">
            <v>60NB0HF0-MB3600</v>
          </cell>
        </row>
        <row r="12632">
          <cell r="B12632" t="str">
            <v>60NB0HF0-MB3600</v>
          </cell>
        </row>
        <row r="12633">
          <cell r="B12633" t="str">
            <v>60NB0HF0-MB3600</v>
          </cell>
        </row>
        <row r="12634">
          <cell r="B12634" t="str">
            <v>10G212154314070</v>
          </cell>
        </row>
        <row r="12635">
          <cell r="B12635" t="str">
            <v>10G212154314070</v>
          </cell>
        </row>
        <row r="12636">
          <cell r="B12636" t="str">
            <v>10G212154314070</v>
          </cell>
        </row>
        <row r="12637">
          <cell r="B12637" t="str">
            <v>10G212154314070</v>
          </cell>
        </row>
        <row r="12638">
          <cell r="B12638" t="str">
            <v>10G212154314070</v>
          </cell>
        </row>
        <row r="12639">
          <cell r="B12639" t="str">
            <v>10G212154314070</v>
          </cell>
        </row>
        <row r="12640">
          <cell r="B12640" t="str">
            <v>10G212154314070</v>
          </cell>
        </row>
        <row r="12641">
          <cell r="B12641" t="str">
            <v>10G212154314030</v>
          </cell>
        </row>
        <row r="12642">
          <cell r="B12642" t="str">
            <v>60NB0HF0-MB5100</v>
          </cell>
        </row>
        <row r="12643">
          <cell r="B12643" t="str">
            <v>60NB0HF0-MB5100</v>
          </cell>
        </row>
        <row r="12644">
          <cell r="B12644" t="str">
            <v>60NB0HF0-MB5100</v>
          </cell>
        </row>
        <row r="12645">
          <cell r="B12645" t="str">
            <v>60NB0HF0-MB5100</v>
          </cell>
        </row>
        <row r="12646">
          <cell r="B12646" t="str">
            <v>60NB0HF0-MB5100</v>
          </cell>
        </row>
        <row r="12647">
          <cell r="B12647" t="str">
            <v>60NB0HF0-MB5100</v>
          </cell>
        </row>
        <row r="12648">
          <cell r="B12648" t="str">
            <v>60NB0HF0-MB5100</v>
          </cell>
        </row>
        <row r="12649">
          <cell r="B12649" t="str">
            <v>B-X515DA.302-0A-GR</v>
          </cell>
        </row>
        <row r="12650">
          <cell r="B12650" t="str">
            <v>B-X515DA.302-0A-GR</v>
          </cell>
        </row>
        <row r="12651">
          <cell r="B12651" t="str">
            <v>B-X515DA.302-0A-GR</v>
          </cell>
        </row>
        <row r="12652">
          <cell r="B12652" t="str">
            <v>B-X515DA.302-0A-GR</v>
          </cell>
        </row>
        <row r="12653">
          <cell r="B12653" t="str">
            <v>B-X515DA.302-0A-GR</v>
          </cell>
        </row>
        <row r="12654">
          <cell r="B12654" t="str">
            <v>B-X515DA.302-0A-GR</v>
          </cell>
        </row>
        <row r="12655">
          <cell r="B12655" t="str">
            <v>B-X515DA.302-0A-GR</v>
          </cell>
        </row>
        <row r="12656">
          <cell r="B12656" t="str">
            <v>B-X515DA.302-0B-GR</v>
          </cell>
        </row>
        <row r="12657">
          <cell r="B12657" t="str">
            <v>B-X515DA.302-0B-GR</v>
          </cell>
        </row>
        <row r="12658">
          <cell r="B12658" t="str">
            <v>B-X515DA.302-0B-GR</v>
          </cell>
        </row>
        <row r="12659">
          <cell r="B12659" t="str">
            <v>B-X515DA.302-0B-GR</v>
          </cell>
        </row>
        <row r="12660">
          <cell r="B12660" t="str">
            <v>B-X515DA.302-0B-GR</v>
          </cell>
        </row>
        <row r="12661">
          <cell r="B12661" t="str">
            <v>01002-01251400</v>
          </cell>
        </row>
        <row r="12662">
          <cell r="B12662" t="str">
            <v>01002-01251400</v>
          </cell>
        </row>
        <row r="12663">
          <cell r="B12663" t="str">
            <v>01002-01251400</v>
          </cell>
        </row>
        <row r="12664">
          <cell r="B12664" t="str">
            <v>01002-01251400</v>
          </cell>
        </row>
        <row r="12665">
          <cell r="B12665" t="str">
            <v>01002-01251400</v>
          </cell>
        </row>
        <row r="12666">
          <cell r="B12666" t="str">
            <v>60NB0T40-MB1800</v>
          </cell>
        </row>
        <row r="12667">
          <cell r="B12667" t="str">
            <v>60NB0T40-MB1800</v>
          </cell>
        </row>
        <row r="12668">
          <cell r="B12668" t="str">
            <v>60NB0T40-MB1800</v>
          </cell>
        </row>
        <row r="12669">
          <cell r="B12669" t="str">
            <v>60NB0T40-MB1800</v>
          </cell>
        </row>
        <row r="12670">
          <cell r="B12670" t="str">
            <v>60NB0T40-MB1800</v>
          </cell>
        </row>
        <row r="12671">
          <cell r="B12671" t="str">
            <v>B-E510MA.201-A-GR</v>
          </cell>
        </row>
        <row r="12672">
          <cell r="B12672" t="str">
            <v>B-E510MA.201-A-GR</v>
          </cell>
        </row>
        <row r="12673">
          <cell r="B12673" t="str">
            <v>B-E510MA.201-A-GR</v>
          </cell>
        </row>
        <row r="12674">
          <cell r="B12674" t="str">
            <v>B-E510MA.201-A-GR</v>
          </cell>
        </row>
        <row r="12675">
          <cell r="B12675" t="str">
            <v>B-E510MA.201-A-GR</v>
          </cell>
        </row>
        <row r="12676">
          <cell r="B12676" t="str">
            <v>B-E510MA.201-A-GR</v>
          </cell>
        </row>
        <row r="12677">
          <cell r="B12677" t="str">
            <v>B-X540MAR.201-A-GR</v>
          </cell>
        </row>
        <row r="12678">
          <cell r="B12678" t="str">
            <v>B-X540MAR.201-A-GR</v>
          </cell>
        </row>
        <row r="12679">
          <cell r="B12679" t="str">
            <v>B-X540MAR.201-A-GR</v>
          </cell>
        </row>
        <row r="12680">
          <cell r="B12680" t="str">
            <v>B-X540MAR.201-A-GR</v>
          </cell>
        </row>
        <row r="12681">
          <cell r="B12681" t="str">
            <v>B-X540MAR.201-A-GR</v>
          </cell>
        </row>
        <row r="12682">
          <cell r="B12682" t="str">
            <v>B-X540MAR.201-A-GR</v>
          </cell>
        </row>
        <row r="12683">
          <cell r="B12683" t="str">
            <v>B-X513EP.301-A-GR</v>
          </cell>
        </row>
        <row r="12684">
          <cell r="B12684" t="str">
            <v>B-X513EP.301-A-GR</v>
          </cell>
        </row>
        <row r="12685">
          <cell r="B12685" t="str">
            <v>B-X513EP.301-A-GR</v>
          </cell>
        </row>
        <row r="12686">
          <cell r="B12686" t="str">
            <v>B-X513EP.301-A-GR</v>
          </cell>
        </row>
        <row r="12687">
          <cell r="B12687" t="str">
            <v>B-X513EP.301-A-GR</v>
          </cell>
        </row>
        <row r="12688">
          <cell r="B12688" t="str">
            <v>B-X513EP.301-A-GR</v>
          </cell>
        </row>
        <row r="12689">
          <cell r="B12689" t="str">
            <v>B-X515JA.303-A-GR</v>
          </cell>
        </row>
        <row r="12690">
          <cell r="B12690" t="str">
            <v>B-X515JA.303-A-GR</v>
          </cell>
        </row>
        <row r="12691">
          <cell r="B12691" t="str">
            <v>B-X515JA.303-A-GR</v>
          </cell>
        </row>
        <row r="12692">
          <cell r="B12692" t="str">
            <v>B-X515JA.303-A-GR</v>
          </cell>
        </row>
        <row r="12693">
          <cell r="B12693" t="str">
            <v>B-X515JA.303-A-GR</v>
          </cell>
        </row>
        <row r="12694">
          <cell r="B12694" t="str">
            <v>B-X515JA.303-A-GR</v>
          </cell>
        </row>
        <row r="12695">
          <cell r="B12695" t="str">
            <v>B-X515JF.303-A-GR</v>
          </cell>
        </row>
        <row r="12696">
          <cell r="B12696" t="str">
            <v>B-X515JF.303-A-GR</v>
          </cell>
        </row>
        <row r="12697">
          <cell r="B12697" t="str">
            <v>B-X515JF.303-A-GR</v>
          </cell>
        </row>
        <row r="12698">
          <cell r="B12698" t="str">
            <v>B-X515JF.303-A-GR</v>
          </cell>
        </row>
        <row r="12699">
          <cell r="B12699" t="str">
            <v>B-X515JF.303-A-GR</v>
          </cell>
        </row>
        <row r="12700">
          <cell r="B12700" t="str">
            <v>B-X515JF.303-A-GR</v>
          </cell>
        </row>
        <row r="12701">
          <cell r="B12701" t="str">
            <v>B-X515JF.303-A-GR</v>
          </cell>
        </row>
        <row r="12702">
          <cell r="B12702" t="str">
            <v>01001-01392800</v>
          </cell>
        </row>
        <row r="12703">
          <cell r="B12703" t="str">
            <v>08200-07012000</v>
          </cell>
        </row>
        <row r="12704">
          <cell r="B12704" t="str">
            <v>11202-0131F000</v>
          </cell>
        </row>
        <row r="12705">
          <cell r="B12705" t="str">
            <v>11202-0131F000</v>
          </cell>
        </row>
        <row r="12706">
          <cell r="B12706" t="str">
            <v>11202-0131F000</v>
          </cell>
        </row>
        <row r="12707">
          <cell r="B12707" t="str">
            <v>11202-0131F000</v>
          </cell>
        </row>
        <row r="12708">
          <cell r="B12708" t="str">
            <v>11202-0131F000</v>
          </cell>
        </row>
        <row r="12709">
          <cell r="B12709" t="str">
            <v>B-X543NA.319-A-GR</v>
          </cell>
        </row>
        <row r="12710">
          <cell r="B12710" t="str">
            <v>03009-00061200</v>
          </cell>
        </row>
        <row r="12711">
          <cell r="B12711" t="str">
            <v>60NB0HG0-MB1901-LM</v>
          </cell>
        </row>
        <row r="12712">
          <cell r="B12712" t="str">
            <v>11G232247415150</v>
          </cell>
        </row>
        <row r="12713">
          <cell r="B12713" t="str">
            <v>11G232110416320</v>
          </cell>
        </row>
        <row r="12714">
          <cell r="B12714" t="str">
            <v>11G232110416320</v>
          </cell>
        </row>
        <row r="12715">
          <cell r="B12715" t="str">
            <v>11G232110416320</v>
          </cell>
        </row>
        <row r="12716">
          <cell r="B12716" t="str">
            <v>11G232110416320</v>
          </cell>
        </row>
        <row r="12717">
          <cell r="B12717" t="str">
            <v>11G232110416320</v>
          </cell>
        </row>
        <row r="12718">
          <cell r="B12718" t="str">
            <v>11G232110416320</v>
          </cell>
        </row>
        <row r="12719">
          <cell r="B12719" t="str">
            <v>11G232110416320</v>
          </cell>
        </row>
        <row r="12720">
          <cell r="B12720" t="str">
            <v>11G232110416320</v>
          </cell>
        </row>
        <row r="12721">
          <cell r="B12721" t="str">
            <v>11G232110416320</v>
          </cell>
        </row>
        <row r="12722">
          <cell r="B12722" t="str">
            <v>11G232110416320</v>
          </cell>
        </row>
        <row r="12723">
          <cell r="B12723" t="str">
            <v>11G232110416320</v>
          </cell>
        </row>
        <row r="12724">
          <cell r="B12724" t="str">
            <v>11G232110416320</v>
          </cell>
        </row>
        <row r="12725">
          <cell r="B12725" t="str">
            <v>11G232110416320</v>
          </cell>
        </row>
        <row r="12726">
          <cell r="B12726" t="str">
            <v>11G232110416320</v>
          </cell>
        </row>
        <row r="12727">
          <cell r="B12727" t="str">
            <v>11G232110416320</v>
          </cell>
        </row>
        <row r="12728">
          <cell r="B12728" t="str">
            <v>11G232110416320</v>
          </cell>
        </row>
        <row r="12729">
          <cell r="B12729" t="str">
            <v>11G232110416320</v>
          </cell>
        </row>
        <row r="12730">
          <cell r="B12730" t="str">
            <v>11G232110416320</v>
          </cell>
        </row>
        <row r="12731">
          <cell r="B12731" t="str">
            <v>13G021052050</v>
          </cell>
        </row>
        <row r="12732">
          <cell r="B12732" t="str">
            <v>13G021052050</v>
          </cell>
        </row>
        <row r="12733">
          <cell r="B12733" t="str">
            <v>13G021052050</v>
          </cell>
        </row>
        <row r="12734">
          <cell r="B12734" t="str">
            <v>13G021052050</v>
          </cell>
        </row>
        <row r="12735">
          <cell r="B12735" t="str">
            <v>13G021052050</v>
          </cell>
        </row>
        <row r="12736">
          <cell r="B12736" t="str">
            <v>13G021052050</v>
          </cell>
        </row>
        <row r="12737">
          <cell r="B12737" t="str">
            <v>13G021052050</v>
          </cell>
        </row>
        <row r="12738">
          <cell r="B12738" t="str">
            <v>13G021052050</v>
          </cell>
        </row>
        <row r="12739">
          <cell r="B12739" t="str">
            <v>13G021052050</v>
          </cell>
        </row>
        <row r="12740">
          <cell r="B12740" t="str">
            <v>13G021052050</v>
          </cell>
        </row>
        <row r="12741">
          <cell r="B12741" t="str">
            <v>13G021052050</v>
          </cell>
        </row>
        <row r="12742">
          <cell r="B12742" t="str">
            <v>13G021052050</v>
          </cell>
        </row>
        <row r="12743">
          <cell r="B12743" t="str">
            <v>13G021052050</v>
          </cell>
        </row>
        <row r="12744">
          <cell r="B12744" t="str">
            <v>13G021052050</v>
          </cell>
        </row>
        <row r="12745">
          <cell r="B12745" t="str">
            <v>13G021052050</v>
          </cell>
        </row>
        <row r="12746">
          <cell r="B12746" t="str">
            <v>13G021052050</v>
          </cell>
        </row>
        <row r="12747">
          <cell r="B12747" t="str">
            <v>13G021052050</v>
          </cell>
        </row>
        <row r="12748">
          <cell r="B12748" t="str">
            <v>13G021052050</v>
          </cell>
        </row>
        <row r="12749">
          <cell r="B12749" t="str">
            <v>13G021052050</v>
          </cell>
        </row>
        <row r="12750">
          <cell r="B12750" t="str">
            <v>13G021052050</v>
          </cell>
        </row>
        <row r="12751">
          <cell r="B12751" t="str">
            <v>13G021052050</v>
          </cell>
        </row>
        <row r="12752">
          <cell r="B12752" t="str">
            <v>13G021052050</v>
          </cell>
        </row>
        <row r="12753">
          <cell r="B12753" t="str">
            <v>13G021052050</v>
          </cell>
        </row>
        <row r="12754">
          <cell r="B12754" t="str">
            <v>13G021052050</v>
          </cell>
        </row>
        <row r="12755">
          <cell r="B12755" t="str">
            <v>13G021052050</v>
          </cell>
        </row>
        <row r="12756">
          <cell r="B12756" t="str">
            <v>10G212204004010</v>
          </cell>
        </row>
        <row r="12757">
          <cell r="B12757" t="str">
            <v>10G212204004010</v>
          </cell>
        </row>
        <row r="12758">
          <cell r="B12758" t="str">
            <v>10G212204004010</v>
          </cell>
        </row>
        <row r="12759">
          <cell r="B12759" t="str">
            <v>10G212204004010</v>
          </cell>
        </row>
        <row r="12760">
          <cell r="B12760" t="str">
            <v>10G212204004010</v>
          </cell>
        </row>
        <row r="12761">
          <cell r="B12761" t="str">
            <v>10G212204004010</v>
          </cell>
        </row>
        <row r="12762">
          <cell r="B12762" t="str">
            <v>10G212243014070</v>
          </cell>
        </row>
        <row r="12763">
          <cell r="B12763" t="str">
            <v>10G212243014010</v>
          </cell>
        </row>
        <row r="12764">
          <cell r="B12764" t="str">
            <v>10G212243014010</v>
          </cell>
        </row>
        <row r="12765">
          <cell r="B12765" t="str">
            <v>10G212243014010</v>
          </cell>
        </row>
        <row r="12766">
          <cell r="B12766" t="str">
            <v>10G212243014010</v>
          </cell>
        </row>
        <row r="12767">
          <cell r="B12767" t="str">
            <v>10G212243014010</v>
          </cell>
        </row>
        <row r="12768">
          <cell r="B12768" t="str">
            <v>10G212243014010</v>
          </cell>
        </row>
        <row r="12769">
          <cell r="B12769" t="str">
            <v>10G212243014010</v>
          </cell>
        </row>
        <row r="12770">
          <cell r="B12770" t="str">
            <v>10G212243014020</v>
          </cell>
        </row>
        <row r="12771">
          <cell r="B12771" t="str">
            <v>10G212243014020</v>
          </cell>
        </row>
        <row r="12772">
          <cell r="B12772" t="str">
            <v>10G212243014020</v>
          </cell>
        </row>
        <row r="12773">
          <cell r="B12773" t="str">
            <v>10G212243014020</v>
          </cell>
        </row>
        <row r="12774">
          <cell r="B12774" t="str">
            <v>10G212243014020</v>
          </cell>
        </row>
        <row r="12775">
          <cell r="B12775" t="str">
            <v>09G012080301</v>
          </cell>
        </row>
        <row r="12776">
          <cell r="B12776" t="str">
            <v>09G012080301</v>
          </cell>
        </row>
        <row r="12777">
          <cell r="B12777" t="str">
            <v>09G012080301</v>
          </cell>
        </row>
        <row r="12778">
          <cell r="B12778" t="str">
            <v>09G012080301</v>
          </cell>
        </row>
        <row r="12779">
          <cell r="B12779" t="str">
            <v>09G012080301</v>
          </cell>
        </row>
        <row r="12780">
          <cell r="B12780" t="str">
            <v>09G012080301</v>
          </cell>
        </row>
        <row r="12781">
          <cell r="B12781" t="str">
            <v>09G012080301</v>
          </cell>
        </row>
        <row r="12782">
          <cell r="B12782" t="str">
            <v>09G012080301</v>
          </cell>
        </row>
        <row r="12783">
          <cell r="B12783" t="str">
            <v>09G012080301</v>
          </cell>
        </row>
        <row r="12784">
          <cell r="B12784" t="str">
            <v>09G012080301</v>
          </cell>
        </row>
        <row r="12785">
          <cell r="B12785" t="str">
            <v>09G012080301</v>
          </cell>
        </row>
        <row r="12786">
          <cell r="B12786" t="str">
            <v>09G012080301</v>
          </cell>
        </row>
        <row r="12787">
          <cell r="B12787" t="str">
            <v>09G012080301</v>
          </cell>
        </row>
        <row r="12788">
          <cell r="B12788" t="str">
            <v>09G012080301</v>
          </cell>
        </row>
        <row r="12789">
          <cell r="B12789" t="str">
            <v>09G012080301</v>
          </cell>
        </row>
        <row r="12790">
          <cell r="B12790" t="str">
            <v>09G012080301</v>
          </cell>
        </row>
        <row r="12791">
          <cell r="B12791" t="str">
            <v>09G012080301</v>
          </cell>
        </row>
        <row r="12792">
          <cell r="B12792" t="str">
            <v>09G012080301</v>
          </cell>
        </row>
        <row r="12793">
          <cell r="B12793" t="str">
            <v>09G012080301</v>
          </cell>
        </row>
        <row r="12794">
          <cell r="B12794" t="str">
            <v>09G012080301</v>
          </cell>
        </row>
        <row r="12795">
          <cell r="B12795" t="str">
            <v>09G012080301</v>
          </cell>
        </row>
        <row r="12796">
          <cell r="B12796" t="str">
            <v>09G012080301</v>
          </cell>
        </row>
        <row r="12797">
          <cell r="B12797" t="str">
            <v>09G012080301</v>
          </cell>
        </row>
        <row r="12798">
          <cell r="B12798" t="str">
            <v>09G012080301</v>
          </cell>
        </row>
        <row r="12799">
          <cell r="B12799" t="str">
            <v>09G012080301</v>
          </cell>
        </row>
        <row r="12800">
          <cell r="B12800" t="str">
            <v>09G012080301</v>
          </cell>
        </row>
        <row r="12801">
          <cell r="B12801" t="str">
            <v>09G012080301</v>
          </cell>
        </row>
        <row r="12802">
          <cell r="B12802" t="str">
            <v>09G012080301</v>
          </cell>
        </row>
        <row r="12803">
          <cell r="B12803" t="str">
            <v>09G012080301</v>
          </cell>
        </row>
        <row r="12804">
          <cell r="B12804" t="str">
            <v>09G012080301</v>
          </cell>
        </row>
        <row r="12805">
          <cell r="B12805" t="str">
            <v>09G012080301</v>
          </cell>
        </row>
        <row r="12806">
          <cell r="B12806" t="str">
            <v>09G012080301</v>
          </cell>
        </row>
        <row r="12807">
          <cell r="B12807" t="str">
            <v>09G012080303</v>
          </cell>
        </row>
        <row r="12808">
          <cell r="B12808" t="str">
            <v>09G012080303</v>
          </cell>
        </row>
        <row r="12809">
          <cell r="B12809" t="str">
            <v>09G012080303</v>
          </cell>
        </row>
        <row r="12810">
          <cell r="B12810" t="str">
            <v>09G012080303</v>
          </cell>
        </row>
        <row r="12811">
          <cell r="B12811" t="str">
            <v>09G012080303</v>
          </cell>
        </row>
        <row r="12812">
          <cell r="B12812" t="str">
            <v>09G012080303</v>
          </cell>
        </row>
        <row r="12813">
          <cell r="B12813" t="str">
            <v>09G012080303</v>
          </cell>
        </row>
        <row r="12814">
          <cell r="B12814" t="str">
            <v>10G302000004070</v>
          </cell>
        </row>
        <row r="12815">
          <cell r="B12815" t="str">
            <v>10G302000004070</v>
          </cell>
        </row>
        <row r="12816">
          <cell r="B12816" t="str">
            <v>11G232033004070</v>
          </cell>
        </row>
        <row r="12817">
          <cell r="B12817" t="str">
            <v>11G232033004070</v>
          </cell>
        </row>
        <row r="12818">
          <cell r="B12818" t="str">
            <v>11G232033004070</v>
          </cell>
        </row>
        <row r="12819">
          <cell r="B12819" t="str">
            <v>11G232033004070</v>
          </cell>
        </row>
        <row r="12820">
          <cell r="B12820" t="str">
            <v>11G232033004070</v>
          </cell>
        </row>
        <row r="12821">
          <cell r="B12821" t="str">
            <v>11G232033004070</v>
          </cell>
        </row>
        <row r="12822">
          <cell r="B12822" t="str">
            <v>10G212316214070</v>
          </cell>
        </row>
        <row r="12823">
          <cell r="B12823" t="str">
            <v>10G212316214070</v>
          </cell>
        </row>
        <row r="12824">
          <cell r="B12824" t="str">
            <v>10G212316214070</v>
          </cell>
        </row>
        <row r="12825">
          <cell r="B12825" t="str">
            <v>10G212316214070</v>
          </cell>
        </row>
        <row r="12826">
          <cell r="B12826" t="str">
            <v>10G212316214070</v>
          </cell>
        </row>
        <row r="12827">
          <cell r="B12827" t="str">
            <v>10G212316214070</v>
          </cell>
        </row>
        <row r="12828">
          <cell r="B12828" t="str">
            <v>10G212316214070</v>
          </cell>
        </row>
        <row r="12829">
          <cell r="B12829" t="str">
            <v>10G212316214070</v>
          </cell>
        </row>
        <row r="12830">
          <cell r="B12830" t="str">
            <v>10G212316214070</v>
          </cell>
        </row>
        <row r="12831">
          <cell r="B12831" t="str">
            <v>10G212316214070</v>
          </cell>
        </row>
        <row r="12832">
          <cell r="B12832" t="str">
            <v>10G212316214070</v>
          </cell>
        </row>
        <row r="12833">
          <cell r="B12833" t="str">
            <v>10G212316214070</v>
          </cell>
        </row>
        <row r="12834">
          <cell r="B12834" t="str">
            <v>10G212316214070</v>
          </cell>
        </row>
        <row r="12835">
          <cell r="B12835" t="str">
            <v>10G212316214070</v>
          </cell>
        </row>
        <row r="12836">
          <cell r="B12836" t="str">
            <v>10G212316214070</v>
          </cell>
        </row>
        <row r="12837">
          <cell r="B12837" t="str">
            <v>10G212316214070</v>
          </cell>
        </row>
        <row r="12838">
          <cell r="B12838" t="str">
            <v>10G212249214030</v>
          </cell>
        </row>
        <row r="12839">
          <cell r="B12839" t="str">
            <v>10G212249214070</v>
          </cell>
        </row>
        <row r="12840">
          <cell r="B12840" t="str">
            <v>10G212249214070</v>
          </cell>
        </row>
        <row r="12841">
          <cell r="B12841" t="str">
            <v>10G212249214070</v>
          </cell>
        </row>
        <row r="12842">
          <cell r="B12842" t="str">
            <v>10G212249214070</v>
          </cell>
        </row>
        <row r="12843">
          <cell r="B12843" t="str">
            <v>10G212249214070</v>
          </cell>
        </row>
        <row r="12844">
          <cell r="B12844" t="str">
            <v>10G212249214070</v>
          </cell>
        </row>
        <row r="12845">
          <cell r="B12845" t="str">
            <v>10G212249214070</v>
          </cell>
        </row>
        <row r="12846">
          <cell r="B12846" t="str">
            <v>10G212249214070</v>
          </cell>
        </row>
        <row r="12847">
          <cell r="B12847" t="str">
            <v>10G212249214070</v>
          </cell>
        </row>
        <row r="12848">
          <cell r="B12848" t="str">
            <v>10G212249214070</v>
          </cell>
        </row>
        <row r="12849">
          <cell r="B12849" t="str">
            <v>10G212249214070</v>
          </cell>
        </row>
        <row r="12850">
          <cell r="B12850" t="str">
            <v>10G212316214010</v>
          </cell>
        </row>
        <row r="12851">
          <cell r="B12851" t="str">
            <v>10G212316214010</v>
          </cell>
        </row>
        <row r="12852">
          <cell r="B12852" t="str">
            <v>10G212316214010</v>
          </cell>
        </row>
        <row r="12853">
          <cell r="B12853" t="str">
            <v>10G212316214010</v>
          </cell>
        </row>
        <row r="12854">
          <cell r="B12854" t="str">
            <v>10G212316214010</v>
          </cell>
        </row>
        <row r="12855">
          <cell r="B12855" t="str">
            <v>10G212316214010</v>
          </cell>
        </row>
        <row r="12856">
          <cell r="B12856" t="str">
            <v>10G212316214010</v>
          </cell>
        </row>
        <row r="12857">
          <cell r="B12857" t="str">
            <v>10G212316214010</v>
          </cell>
        </row>
        <row r="12858">
          <cell r="B12858" t="str">
            <v>10G212316214010</v>
          </cell>
        </row>
        <row r="12859">
          <cell r="B12859" t="str">
            <v>10G212316214010</v>
          </cell>
        </row>
        <row r="12860">
          <cell r="B12860" t="str">
            <v>10G212316214010</v>
          </cell>
        </row>
        <row r="12861">
          <cell r="B12861" t="str">
            <v>10G212316214010</v>
          </cell>
        </row>
        <row r="12862">
          <cell r="B12862" t="str">
            <v>10G212316214010</v>
          </cell>
        </row>
        <row r="12863">
          <cell r="B12863" t="str">
            <v>10G212316214020</v>
          </cell>
        </row>
        <row r="12864">
          <cell r="B12864" t="str">
            <v>10G212316214020</v>
          </cell>
        </row>
        <row r="12865">
          <cell r="B12865" t="str">
            <v>10G212316214020</v>
          </cell>
        </row>
        <row r="12866">
          <cell r="B12866" t="str">
            <v>10G212316214020</v>
          </cell>
        </row>
        <row r="12867">
          <cell r="B12867" t="str">
            <v>10G212316214020</v>
          </cell>
        </row>
        <row r="12868">
          <cell r="B12868" t="str">
            <v>10G212316214020</v>
          </cell>
        </row>
        <row r="12869">
          <cell r="B12869" t="str">
            <v>10G212316214020</v>
          </cell>
        </row>
        <row r="12870">
          <cell r="B12870" t="str">
            <v>10G212316214020</v>
          </cell>
        </row>
        <row r="12871">
          <cell r="B12871" t="str">
            <v>10G212316214030</v>
          </cell>
        </row>
        <row r="12872">
          <cell r="B12872" t="str">
            <v>10G212316214030</v>
          </cell>
        </row>
        <row r="12873">
          <cell r="B12873" t="str">
            <v>10G212316214030</v>
          </cell>
        </row>
        <row r="12874">
          <cell r="B12874" t="str">
            <v>10G212316214030</v>
          </cell>
        </row>
        <row r="12875">
          <cell r="B12875" t="str">
            <v>10G212316214030</v>
          </cell>
        </row>
        <row r="12876">
          <cell r="B12876" t="str">
            <v>10G212316214030</v>
          </cell>
        </row>
        <row r="12877">
          <cell r="B12877" t="str">
            <v>10G212316214030</v>
          </cell>
        </row>
        <row r="12878">
          <cell r="B12878" t="str">
            <v>10G212316214030</v>
          </cell>
        </row>
        <row r="12879">
          <cell r="B12879" t="str">
            <v>10G212316214030</v>
          </cell>
        </row>
        <row r="12880">
          <cell r="B12880" t="str">
            <v>10G252330004070</v>
          </cell>
        </row>
        <row r="12881">
          <cell r="B12881" t="str">
            <v>10G252330004070</v>
          </cell>
        </row>
        <row r="12882">
          <cell r="B12882" t="str">
            <v>10G252330004070</v>
          </cell>
        </row>
        <row r="12883">
          <cell r="B12883" t="str">
            <v>10G302000004020</v>
          </cell>
        </row>
        <row r="12884">
          <cell r="B12884" t="str">
            <v>10G302000004020</v>
          </cell>
        </row>
        <row r="12885">
          <cell r="B12885" t="str">
            <v>10G302000004020</v>
          </cell>
        </row>
        <row r="12886">
          <cell r="B12886" t="str">
            <v>10G302000004030</v>
          </cell>
        </row>
        <row r="12887">
          <cell r="B12887" t="str">
            <v>10G302000004030</v>
          </cell>
        </row>
        <row r="12888">
          <cell r="B12888" t="str">
            <v>10G252330004020</v>
          </cell>
        </row>
        <row r="12889">
          <cell r="B12889" t="str">
            <v>10G252330004020</v>
          </cell>
        </row>
        <row r="12890">
          <cell r="B12890" t="str">
            <v>10G252330004020</v>
          </cell>
        </row>
        <row r="12891">
          <cell r="B12891" t="str">
            <v>10G252330004020</v>
          </cell>
        </row>
        <row r="12892">
          <cell r="B12892" t="str">
            <v>10G252330004020</v>
          </cell>
        </row>
        <row r="12893">
          <cell r="B12893" t="str">
            <v>10G252330004020</v>
          </cell>
        </row>
        <row r="12894">
          <cell r="B12894" t="str">
            <v>10G252330004020</v>
          </cell>
        </row>
        <row r="12895">
          <cell r="B12895" t="str">
            <v>10G252330004020</v>
          </cell>
        </row>
        <row r="12896">
          <cell r="B12896" t="str">
            <v>10G252330004020</v>
          </cell>
        </row>
        <row r="12897">
          <cell r="B12897" t="str">
            <v>10G252330004020</v>
          </cell>
        </row>
        <row r="12898">
          <cell r="B12898" t="str">
            <v>10G252330004020</v>
          </cell>
        </row>
        <row r="12899">
          <cell r="B12899" t="str">
            <v>10G252330004020</v>
          </cell>
        </row>
        <row r="12900">
          <cell r="B12900" t="str">
            <v>10G252330004020</v>
          </cell>
        </row>
        <row r="12901">
          <cell r="B12901" t="str">
            <v>10G252330004020</v>
          </cell>
        </row>
        <row r="12902">
          <cell r="B12902" t="str">
            <v>10G252330004020</v>
          </cell>
        </row>
        <row r="12903">
          <cell r="B12903" t="str">
            <v>10G252330004020</v>
          </cell>
        </row>
        <row r="12904">
          <cell r="B12904" t="str">
            <v>10G252330004030</v>
          </cell>
        </row>
        <row r="12905">
          <cell r="B12905" t="str">
            <v>10G252330004030</v>
          </cell>
        </row>
        <row r="12906">
          <cell r="B12906" t="str">
            <v>10G252330004030</v>
          </cell>
        </row>
        <row r="12907">
          <cell r="B12907" t="str">
            <v>10G252330004030</v>
          </cell>
        </row>
        <row r="12908">
          <cell r="B12908" t="str">
            <v>10G252330004030</v>
          </cell>
        </row>
        <row r="12909">
          <cell r="B12909" t="str">
            <v>10G252330004030</v>
          </cell>
        </row>
        <row r="12910">
          <cell r="B12910" t="str">
            <v>10G302103004070</v>
          </cell>
        </row>
        <row r="12911">
          <cell r="B12911" t="str">
            <v>10G302103004070</v>
          </cell>
        </row>
        <row r="12912">
          <cell r="B12912" t="str">
            <v>10G302103004070</v>
          </cell>
        </row>
        <row r="12913">
          <cell r="B12913" t="str">
            <v>10G302103004070</v>
          </cell>
        </row>
        <row r="12914">
          <cell r="B12914" t="str">
            <v>10G302103004070</v>
          </cell>
        </row>
        <row r="12915">
          <cell r="B12915" t="str">
            <v>10G302103004070</v>
          </cell>
        </row>
        <row r="12916">
          <cell r="B12916" t="str">
            <v>10G302103004070</v>
          </cell>
        </row>
        <row r="12917">
          <cell r="B12917" t="str">
            <v>10G302103004070</v>
          </cell>
        </row>
        <row r="12918">
          <cell r="B12918" t="str">
            <v>10G302103004070</v>
          </cell>
        </row>
        <row r="12919">
          <cell r="B12919" t="str">
            <v>10G302222004010</v>
          </cell>
        </row>
        <row r="12920">
          <cell r="B12920" t="str">
            <v>10G302222004010</v>
          </cell>
        </row>
        <row r="12921">
          <cell r="B12921" t="str">
            <v>10G302222004010</v>
          </cell>
        </row>
        <row r="12922">
          <cell r="B12922" t="str">
            <v>10G302222004010</v>
          </cell>
        </row>
        <row r="12923">
          <cell r="B12923" t="str">
            <v>10G302222004010</v>
          </cell>
        </row>
        <row r="12924">
          <cell r="B12924" t="str">
            <v>10G302222004010</v>
          </cell>
        </row>
        <row r="12925">
          <cell r="B12925" t="str">
            <v>10G302222004010</v>
          </cell>
        </row>
        <row r="12926">
          <cell r="B12926" t="str">
            <v>10G302222004010</v>
          </cell>
        </row>
        <row r="12927">
          <cell r="B12927" t="str">
            <v>10G302222004020</v>
          </cell>
        </row>
        <row r="12928">
          <cell r="B12928" t="str">
            <v>10G302222004020</v>
          </cell>
        </row>
        <row r="12929">
          <cell r="B12929" t="str">
            <v>10G302222004020</v>
          </cell>
        </row>
        <row r="12930">
          <cell r="B12930" t="str">
            <v>10G302222004020</v>
          </cell>
        </row>
        <row r="12931">
          <cell r="B12931" t="str">
            <v>10G302222004020</v>
          </cell>
        </row>
        <row r="12932">
          <cell r="B12932" t="str">
            <v>10G302222004020</v>
          </cell>
        </row>
        <row r="12933">
          <cell r="B12933" t="str">
            <v>10G302222004020</v>
          </cell>
        </row>
        <row r="12934">
          <cell r="B12934" t="str">
            <v>10G302222004020</v>
          </cell>
        </row>
        <row r="12935">
          <cell r="B12935" t="str">
            <v>10G302222004020</v>
          </cell>
        </row>
        <row r="12936">
          <cell r="B12936" t="str">
            <v>10G302222004020</v>
          </cell>
        </row>
        <row r="12937">
          <cell r="B12937" t="str">
            <v>10G302222004020</v>
          </cell>
        </row>
        <row r="12938">
          <cell r="B12938" t="str">
            <v>10G302222004020</v>
          </cell>
        </row>
        <row r="12939">
          <cell r="B12939" t="str">
            <v>10G302222004020</v>
          </cell>
        </row>
        <row r="12940">
          <cell r="B12940" t="str">
            <v>10G302222004020</v>
          </cell>
        </row>
        <row r="12941">
          <cell r="B12941" t="str">
            <v>10G302222004020</v>
          </cell>
        </row>
        <row r="12942">
          <cell r="B12942" t="str">
            <v>10G302222004020</v>
          </cell>
        </row>
        <row r="12943">
          <cell r="B12943" t="str">
            <v>10G302222004020</v>
          </cell>
        </row>
        <row r="12944">
          <cell r="B12944" t="str">
            <v>10G302222004020</v>
          </cell>
        </row>
        <row r="12945">
          <cell r="B12945" t="str">
            <v>10G302222004020</v>
          </cell>
        </row>
        <row r="12946">
          <cell r="B12946" t="str">
            <v>10G302222004020</v>
          </cell>
        </row>
        <row r="12947">
          <cell r="B12947" t="str">
            <v>10G302222004020</v>
          </cell>
        </row>
        <row r="12948">
          <cell r="B12948" t="str">
            <v>10G302222004020</v>
          </cell>
        </row>
        <row r="12949">
          <cell r="B12949" t="str">
            <v>10G302222004020</v>
          </cell>
        </row>
        <row r="12950">
          <cell r="B12950" t="str">
            <v>10G302222004020</v>
          </cell>
        </row>
        <row r="12951">
          <cell r="B12951" t="str">
            <v>10G302222004020</v>
          </cell>
        </row>
        <row r="12952">
          <cell r="B12952" t="str">
            <v>10G302222004020</v>
          </cell>
        </row>
        <row r="12953">
          <cell r="B12953" t="str">
            <v>10G302222004020</v>
          </cell>
        </row>
        <row r="12954">
          <cell r="B12954" t="str">
            <v>10G302222004020</v>
          </cell>
        </row>
        <row r="12955">
          <cell r="B12955" t="str">
            <v>10G302222004020</v>
          </cell>
        </row>
        <row r="12956">
          <cell r="B12956" t="str">
            <v>10G302222004020</v>
          </cell>
        </row>
        <row r="12957">
          <cell r="B12957" t="str">
            <v>10G302222004020</v>
          </cell>
        </row>
        <row r="12958">
          <cell r="B12958" t="str">
            <v>10G302222004020</v>
          </cell>
        </row>
        <row r="12959">
          <cell r="B12959" t="str">
            <v>10G302222004020</v>
          </cell>
        </row>
        <row r="12960">
          <cell r="B12960" t="str">
            <v>10G302222004020</v>
          </cell>
        </row>
        <row r="12961">
          <cell r="B12961" t="str">
            <v>10G302222004020</v>
          </cell>
        </row>
        <row r="12962">
          <cell r="B12962" t="str">
            <v>10G302222004020</v>
          </cell>
        </row>
        <row r="12963">
          <cell r="B12963" t="str">
            <v>10G302222004020</v>
          </cell>
        </row>
        <row r="12964">
          <cell r="B12964" t="str">
            <v>10G302222004020</v>
          </cell>
        </row>
        <row r="12965">
          <cell r="B12965" t="str">
            <v>10G302222004020</v>
          </cell>
        </row>
        <row r="12966">
          <cell r="B12966" t="str">
            <v>10G302222004020</v>
          </cell>
        </row>
        <row r="12967">
          <cell r="B12967" t="str">
            <v>10G302222004020</v>
          </cell>
        </row>
        <row r="12968">
          <cell r="B12968" t="str">
            <v>10G302222004020</v>
          </cell>
        </row>
        <row r="12969">
          <cell r="B12969" t="str">
            <v>10G302222004030</v>
          </cell>
        </row>
        <row r="12970">
          <cell r="B12970" t="str">
            <v>10G302222004030</v>
          </cell>
        </row>
        <row r="12971">
          <cell r="B12971" t="str">
            <v>10G302222004030</v>
          </cell>
        </row>
        <row r="12972">
          <cell r="B12972" t="str">
            <v>10G302222004030</v>
          </cell>
        </row>
        <row r="12973">
          <cell r="B12973" t="str">
            <v>10G302222004030</v>
          </cell>
        </row>
        <row r="12974">
          <cell r="B12974" t="str">
            <v>10G302222004030</v>
          </cell>
        </row>
        <row r="12975">
          <cell r="B12975" t="str">
            <v>10G302222004030</v>
          </cell>
        </row>
        <row r="12976">
          <cell r="B12976" t="str">
            <v>10G302222004030</v>
          </cell>
        </row>
        <row r="12977">
          <cell r="B12977" t="str">
            <v>10G302222004030</v>
          </cell>
        </row>
        <row r="12978">
          <cell r="B12978" t="str">
            <v>10G302222004030</v>
          </cell>
        </row>
        <row r="12979">
          <cell r="B12979" t="str">
            <v>10G302222004030</v>
          </cell>
        </row>
        <row r="12980">
          <cell r="B12980" t="str">
            <v>10G302472004010</v>
          </cell>
        </row>
        <row r="12981">
          <cell r="B12981" t="str">
            <v>10G302472004010</v>
          </cell>
        </row>
        <row r="12982">
          <cell r="B12982" t="str">
            <v>10G302472004010</v>
          </cell>
        </row>
        <row r="12983">
          <cell r="B12983" t="str">
            <v>10G302472004010</v>
          </cell>
        </row>
        <row r="12984">
          <cell r="B12984" t="str">
            <v>10G302472004010</v>
          </cell>
        </row>
        <row r="12985">
          <cell r="B12985" t="str">
            <v>10G302472004010</v>
          </cell>
        </row>
        <row r="12986">
          <cell r="B12986" t="str">
            <v>10G302472004010</v>
          </cell>
        </row>
        <row r="12987">
          <cell r="B12987" t="str">
            <v>10G302472004010</v>
          </cell>
        </row>
        <row r="12988">
          <cell r="B12988" t="str">
            <v>10G302472004010</v>
          </cell>
        </row>
        <row r="12989">
          <cell r="B12989" t="str">
            <v>10G302472004010</v>
          </cell>
        </row>
        <row r="12990">
          <cell r="B12990" t="str">
            <v>10G302472004010</v>
          </cell>
        </row>
        <row r="12991">
          <cell r="B12991" t="str">
            <v>10G302472004010</v>
          </cell>
        </row>
        <row r="12992">
          <cell r="B12992" t="str">
            <v>10G302472004010</v>
          </cell>
        </row>
        <row r="12993">
          <cell r="B12993" t="str">
            <v>10G302472004010</v>
          </cell>
        </row>
        <row r="12994">
          <cell r="B12994" t="str">
            <v>10G302472004010</v>
          </cell>
        </row>
        <row r="12995">
          <cell r="B12995" t="str">
            <v>10G302472004010</v>
          </cell>
        </row>
        <row r="12996">
          <cell r="B12996" t="str">
            <v>10G302472004010</v>
          </cell>
        </row>
        <row r="12997">
          <cell r="B12997" t="str">
            <v>10G302472004010</v>
          </cell>
        </row>
        <row r="12998">
          <cell r="B12998" t="str">
            <v>10G302472004010</v>
          </cell>
        </row>
        <row r="12999">
          <cell r="B12999" t="str">
            <v>10G302472004010</v>
          </cell>
        </row>
        <row r="13000">
          <cell r="B13000" t="str">
            <v>10G302472004010</v>
          </cell>
        </row>
        <row r="13001">
          <cell r="B13001" t="str">
            <v>10G302472004010</v>
          </cell>
        </row>
        <row r="13002">
          <cell r="B13002" t="str">
            <v>10G302472004010</v>
          </cell>
        </row>
        <row r="13003">
          <cell r="B13003" t="str">
            <v>10G302472004010</v>
          </cell>
        </row>
        <row r="13004">
          <cell r="B13004" t="str">
            <v>10G302472004010</v>
          </cell>
        </row>
        <row r="13005">
          <cell r="B13005" t="str">
            <v>10G302472004010</v>
          </cell>
        </row>
        <row r="13006">
          <cell r="B13006" t="str">
            <v>10G302472004010</v>
          </cell>
        </row>
        <row r="13007">
          <cell r="B13007" t="str">
            <v>10G302103004010</v>
          </cell>
        </row>
        <row r="13008">
          <cell r="B13008" t="str">
            <v>10G302103004010</v>
          </cell>
        </row>
        <row r="13009">
          <cell r="B13009" t="str">
            <v>10G302103004010</v>
          </cell>
        </row>
        <row r="13010">
          <cell r="B13010" t="str">
            <v>10G302103004010</v>
          </cell>
        </row>
        <row r="13011">
          <cell r="B13011" t="str">
            <v>10G302103004010</v>
          </cell>
        </row>
        <row r="13012">
          <cell r="B13012" t="str">
            <v>10G302103004010</v>
          </cell>
        </row>
        <row r="13013">
          <cell r="B13013" t="str">
            <v>10G302103004010</v>
          </cell>
        </row>
        <row r="13014">
          <cell r="B13014" t="str">
            <v>10G302103004010</v>
          </cell>
        </row>
        <row r="13015">
          <cell r="B13015" t="str">
            <v>10G302103004010</v>
          </cell>
        </row>
        <row r="13016">
          <cell r="B13016" t="str">
            <v>10G302103004010</v>
          </cell>
        </row>
        <row r="13017">
          <cell r="B13017" t="str">
            <v>10G302103004010</v>
          </cell>
        </row>
        <row r="13018">
          <cell r="B13018" t="str">
            <v>10G302103004010</v>
          </cell>
        </row>
        <row r="13019">
          <cell r="B13019" t="str">
            <v>10G302103004010</v>
          </cell>
        </row>
        <row r="13020">
          <cell r="B13020" t="str">
            <v>10G302103004010</v>
          </cell>
        </row>
        <row r="13021">
          <cell r="B13021" t="str">
            <v>10G302103004010</v>
          </cell>
        </row>
        <row r="13022">
          <cell r="B13022" t="str">
            <v>10G302103004010</v>
          </cell>
        </row>
        <row r="13023">
          <cell r="B13023" t="str">
            <v>10G302103004010</v>
          </cell>
        </row>
        <row r="13024">
          <cell r="B13024" t="str">
            <v>10G302103004010</v>
          </cell>
        </row>
        <row r="13025">
          <cell r="B13025" t="str">
            <v>10G302103004010</v>
          </cell>
        </row>
        <row r="13026">
          <cell r="B13026" t="str">
            <v>10G302103004010</v>
          </cell>
        </row>
        <row r="13027">
          <cell r="B13027" t="str">
            <v>10G302103004030</v>
          </cell>
        </row>
        <row r="13028">
          <cell r="B13028" t="str">
            <v>10G302103004030</v>
          </cell>
        </row>
        <row r="13029">
          <cell r="B13029" t="str">
            <v>10G302103004030</v>
          </cell>
        </row>
        <row r="13030">
          <cell r="B13030" t="str">
            <v>10G302103004030</v>
          </cell>
        </row>
        <row r="13031">
          <cell r="B13031" t="str">
            <v>10G302103004030</v>
          </cell>
        </row>
        <row r="13032">
          <cell r="B13032" t="str">
            <v>10G303000004070</v>
          </cell>
        </row>
        <row r="13033">
          <cell r="B13033" t="str">
            <v>10G303000004070</v>
          </cell>
        </row>
        <row r="13034">
          <cell r="B13034" t="str">
            <v>10G303000004070</v>
          </cell>
        </row>
        <row r="13035">
          <cell r="B13035" t="str">
            <v>11032-00014000</v>
          </cell>
        </row>
        <row r="13036">
          <cell r="B13036" t="str">
            <v>11032-00014000</v>
          </cell>
        </row>
        <row r="13037">
          <cell r="B13037" t="str">
            <v>11032-00014000</v>
          </cell>
        </row>
        <row r="13038">
          <cell r="B13038" t="str">
            <v>11032-00014000</v>
          </cell>
        </row>
        <row r="13039">
          <cell r="B13039" t="str">
            <v>11032-00014000</v>
          </cell>
        </row>
        <row r="13040">
          <cell r="B13040" t="str">
            <v>11032-00014000</v>
          </cell>
        </row>
        <row r="13041">
          <cell r="B13041" t="str">
            <v>11032-00014000</v>
          </cell>
        </row>
        <row r="13042">
          <cell r="B13042" t="str">
            <v>11032-0001F000</v>
          </cell>
        </row>
        <row r="13043">
          <cell r="B13043" t="str">
            <v>11032-0001F000</v>
          </cell>
        </row>
        <row r="13044">
          <cell r="B13044" t="str">
            <v>11032-0001F000</v>
          </cell>
        </row>
        <row r="13045">
          <cell r="B13045" t="str">
            <v>11032-0001F000</v>
          </cell>
        </row>
        <row r="13046">
          <cell r="B13046" t="str">
            <v>11032-0001F000</v>
          </cell>
        </row>
        <row r="13047">
          <cell r="B13047" t="str">
            <v>11032-0001F000</v>
          </cell>
        </row>
        <row r="13048">
          <cell r="B13048" t="str">
            <v>11032-0001F000</v>
          </cell>
        </row>
        <row r="13049">
          <cell r="B13049" t="str">
            <v>11032-0001F000</v>
          </cell>
        </row>
        <row r="13050">
          <cell r="B13050" t="str">
            <v>11032-0001F000</v>
          </cell>
        </row>
        <row r="13051">
          <cell r="B13051" t="str">
            <v>11032-0001F000</v>
          </cell>
        </row>
        <row r="13052">
          <cell r="B13052" t="str">
            <v>11032-0001F000</v>
          </cell>
        </row>
        <row r="13053">
          <cell r="B13053" t="str">
            <v>11032-0001F000</v>
          </cell>
        </row>
        <row r="13054">
          <cell r="B13054" t="str">
            <v>11032-0001F000</v>
          </cell>
        </row>
        <row r="13055">
          <cell r="B13055" t="str">
            <v>11032-0001F000</v>
          </cell>
        </row>
        <row r="13056">
          <cell r="B13056" t="str">
            <v>11032-0007F100</v>
          </cell>
        </row>
        <row r="13057">
          <cell r="B13057" t="str">
            <v>11032-0007F100</v>
          </cell>
        </row>
        <row r="13058">
          <cell r="B13058" t="str">
            <v>11032-0007F100</v>
          </cell>
        </row>
        <row r="13059">
          <cell r="B13059" t="str">
            <v>11032-0007F100</v>
          </cell>
        </row>
        <row r="13060">
          <cell r="B13060" t="str">
            <v>11032-0007F100</v>
          </cell>
        </row>
        <row r="13061">
          <cell r="B13061" t="str">
            <v>11032-0007F100</v>
          </cell>
        </row>
        <row r="13062">
          <cell r="B13062" t="str">
            <v>11032-0007F100</v>
          </cell>
        </row>
        <row r="13063">
          <cell r="B13063" t="str">
            <v>11032-0007F100</v>
          </cell>
        </row>
        <row r="13064">
          <cell r="B13064" t="str">
            <v>11032-0007F100</v>
          </cell>
        </row>
        <row r="13065">
          <cell r="B13065" t="str">
            <v>11032-0007F100</v>
          </cell>
        </row>
        <row r="13066">
          <cell r="B13066" t="str">
            <v>11032-0007F100</v>
          </cell>
        </row>
        <row r="13067">
          <cell r="B13067" t="str">
            <v>11032-0007F100</v>
          </cell>
        </row>
        <row r="13068">
          <cell r="B13068" t="str">
            <v>11032-0007F100</v>
          </cell>
        </row>
        <row r="13069">
          <cell r="B13069" t="str">
            <v>11032-0007F100</v>
          </cell>
        </row>
        <row r="13070">
          <cell r="B13070" t="str">
            <v>11032-0007F100</v>
          </cell>
        </row>
        <row r="13071">
          <cell r="B13071" t="str">
            <v>11032-0007F100</v>
          </cell>
        </row>
        <row r="13072">
          <cell r="B13072" t="str">
            <v>11032-0007F100</v>
          </cell>
        </row>
        <row r="13073">
          <cell r="B13073" t="str">
            <v>11032-0007F100</v>
          </cell>
        </row>
        <row r="13074">
          <cell r="B13074" t="str">
            <v>11032-0007F100</v>
          </cell>
        </row>
        <row r="13075">
          <cell r="B13075" t="str">
            <v>11206-0001H000</v>
          </cell>
        </row>
        <row r="13076">
          <cell r="B13076" t="str">
            <v>11206-0001H000</v>
          </cell>
        </row>
        <row r="13077">
          <cell r="B13077" t="str">
            <v>11206-0001H000</v>
          </cell>
        </row>
        <row r="13078">
          <cell r="B13078" t="str">
            <v>11206-0001H000</v>
          </cell>
        </row>
        <row r="13079">
          <cell r="B13079" t="str">
            <v>11206-0001H000</v>
          </cell>
        </row>
        <row r="13080">
          <cell r="B13080" t="str">
            <v>11206-0001H000</v>
          </cell>
        </row>
        <row r="13081">
          <cell r="B13081" t="str">
            <v>11206-0001H000</v>
          </cell>
        </row>
        <row r="13082">
          <cell r="B13082" t="str">
            <v>11206-0001H000</v>
          </cell>
        </row>
        <row r="13083">
          <cell r="B13083" t="str">
            <v>11G041268620</v>
          </cell>
        </row>
        <row r="13084">
          <cell r="B13084" t="str">
            <v>10G302472004020</v>
          </cell>
        </row>
        <row r="13085">
          <cell r="B13085" t="str">
            <v>10G302472004020</v>
          </cell>
        </row>
        <row r="13086">
          <cell r="B13086" t="str">
            <v>10G302472004020</v>
          </cell>
        </row>
        <row r="13087">
          <cell r="B13087" t="str">
            <v>10G302472004020</v>
          </cell>
        </row>
        <row r="13088">
          <cell r="B13088" t="str">
            <v>10G302472004020</v>
          </cell>
        </row>
        <row r="13089">
          <cell r="B13089" t="str">
            <v>10G302472004020</v>
          </cell>
        </row>
        <row r="13090">
          <cell r="B13090" t="str">
            <v>10G302472004030</v>
          </cell>
        </row>
        <row r="13091">
          <cell r="B13091" t="str">
            <v>10G302472004030</v>
          </cell>
        </row>
        <row r="13092">
          <cell r="B13092" t="str">
            <v>10G302472004030</v>
          </cell>
        </row>
        <row r="13093">
          <cell r="B13093" t="str">
            <v>10G302472004030</v>
          </cell>
        </row>
        <row r="13094">
          <cell r="B13094" t="str">
            <v>10G302472004030</v>
          </cell>
        </row>
        <row r="13095">
          <cell r="B13095" t="str">
            <v>10G302472004030</v>
          </cell>
        </row>
        <row r="13096">
          <cell r="B13096" t="str">
            <v>10G302472004030</v>
          </cell>
        </row>
        <row r="13097">
          <cell r="B13097" t="str">
            <v>10G302472004030</v>
          </cell>
        </row>
        <row r="13098">
          <cell r="B13098" t="str">
            <v>10G302472004030</v>
          </cell>
        </row>
        <row r="13099">
          <cell r="B13099" t="str">
            <v>10G302472004030</v>
          </cell>
        </row>
        <row r="13100">
          <cell r="B13100" t="str">
            <v>10G302472004030</v>
          </cell>
        </row>
        <row r="13101">
          <cell r="B13101" t="str">
            <v>10G302472004030</v>
          </cell>
        </row>
        <row r="13102">
          <cell r="B13102" t="str">
            <v>10G302472004030</v>
          </cell>
        </row>
        <row r="13103">
          <cell r="B13103" t="str">
            <v>10G302472004030</v>
          </cell>
        </row>
        <row r="13104">
          <cell r="B13104" t="str">
            <v>10G302472004030</v>
          </cell>
        </row>
        <row r="13105">
          <cell r="B13105" t="str">
            <v>10G302472004030</v>
          </cell>
        </row>
        <row r="13106">
          <cell r="B13106" t="str">
            <v>10G302472004030</v>
          </cell>
        </row>
        <row r="13107">
          <cell r="B13107" t="str">
            <v>10G302472004030</v>
          </cell>
        </row>
        <row r="13108">
          <cell r="B13108" t="str">
            <v>10G302472004030</v>
          </cell>
        </row>
        <row r="13109">
          <cell r="B13109" t="str">
            <v>10G302472004030</v>
          </cell>
        </row>
        <row r="13110">
          <cell r="B13110" t="str">
            <v>10G302472004030</v>
          </cell>
        </row>
        <row r="13111">
          <cell r="B13111" t="str">
            <v>10G302472004030</v>
          </cell>
        </row>
        <row r="13112">
          <cell r="B13112" t="str">
            <v>10G302472004030</v>
          </cell>
        </row>
        <row r="13113">
          <cell r="B13113" t="str">
            <v>10G302472004030</v>
          </cell>
        </row>
        <row r="13114">
          <cell r="B13114" t="str">
            <v>10G302472004070</v>
          </cell>
        </row>
        <row r="13115">
          <cell r="B13115" t="str">
            <v>10G302472004070</v>
          </cell>
        </row>
        <row r="13116">
          <cell r="B13116" t="str">
            <v>10G303000004020</v>
          </cell>
        </row>
        <row r="13117">
          <cell r="B13117" t="str">
            <v>10G303000004031</v>
          </cell>
        </row>
        <row r="13118">
          <cell r="B13118" t="str">
            <v>10G303000004031</v>
          </cell>
        </row>
        <row r="13119">
          <cell r="B13119" t="str">
            <v>10G303000004031</v>
          </cell>
        </row>
        <row r="13120">
          <cell r="B13120" t="str">
            <v>10G303000004031</v>
          </cell>
        </row>
        <row r="13121">
          <cell r="B13121" t="str">
            <v>10G303000004031</v>
          </cell>
        </row>
        <row r="13122">
          <cell r="B13122" t="str">
            <v>10G303000004031</v>
          </cell>
        </row>
        <row r="13123">
          <cell r="B13123" t="str">
            <v>10G303000004031</v>
          </cell>
        </row>
        <row r="13124">
          <cell r="B13124" t="str">
            <v>10G303000004031</v>
          </cell>
        </row>
        <row r="13125">
          <cell r="B13125" t="str">
            <v>10G303000004031</v>
          </cell>
        </row>
        <row r="13126">
          <cell r="B13126" t="str">
            <v>10G252470004010</v>
          </cell>
        </row>
        <row r="13127">
          <cell r="B13127" t="str">
            <v>10G252470004010</v>
          </cell>
        </row>
        <row r="13128">
          <cell r="B13128" t="str">
            <v>10G252470004010</v>
          </cell>
        </row>
        <row r="13129">
          <cell r="B13129" t="str">
            <v>10G252470004010</v>
          </cell>
        </row>
        <row r="13130">
          <cell r="B13130" t="str">
            <v>10G252470004010</v>
          </cell>
        </row>
        <row r="13131">
          <cell r="B13131" t="str">
            <v>10G252470004010</v>
          </cell>
        </row>
        <row r="13132">
          <cell r="B13132" t="str">
            <v>10G252470004010</v>
          </cell>
        </row>
        <row r="13133">
          <cell r="B13133" t="str">
            <v>10G252470004010</v>
          </cell>
        </row>
        <row r="13134">
          <cell r="B13134" t="str">
            <v>10G252470004010</v>
          </cell>
        </row>
        <row r="13135">
          <cell r="B13135" t="str">
            <v>10G252470004010</v>
          </cell>
        </row>
        <row r="13136">
          <cell r="B13136" t="str">
            <v>10G252470004010</v>
          </cell>
        </row>
        <row r="13137">
          <cell r="B13137" t="str">
            <v>10G252470004010</v>
          </cell>
        </row>
        <row r="13138">
          <cell r="B13138" t="str">
            <v>10G252470004010</v>
          </cell>
        </row>
        <row r="13139">
          <cell r="B13139" t="str">
            <v>10G252470004010</v>
          </cell>
        </row>
        <row r="13140">
          <cell r="B13140" t="str">
            <v>10G252470004010</v>
          </cell>
        </row>
        <row r="13141">
          <cell r="B13141" t="str">
            <v>10G252470004010</v>
          </cell>
        </row>
        <row r="13142">
          <cell r="B13142" t="str">
            <v>10G252470004010</v>
          </cell>
        </row>
        <row r="13143">
          <cell r="B13143" t="str">
            <v>10G252470004010</v>
          </cell>
        </row>
        <row r="13144">
          <cell r="B13144" t="str">
            <v>10G252470004010</v>
          </cell>
        </row>
        <row r="13145">
          <cell r="B13145" t="str">
            <v>10G252470004010</v>
          </cell>
        </row>
        <row r="13146">
          <cell r="B13146" t="str">
            <v>10G252470004020</v>
          </cell>
        </row>
        <row r="13147">
          <cell r="B13147" t="str">
            <v>10G252470004031</v>
          </cell>
        </row>
        <row r="13148">
          <cell r="B13148" t="str">
            <v>10G252470004031</v>
          </cell>
        </row>
        <row r="13149">
          <cell r="B13149" t="str">
            <v>10G252470004031</v>
          </cell>
        </row>
        <row r="13150">
          <cell r="B13150" t="str">
            <v>10G252470004031</v>
          </cell>
        </row>
        <row r="13151">
          <cell r="B13151" t="str">
            <v>10G252470004031</v>
          </cell>
        </row>
        <row r="13152">
          <cell r="B13152" t="str">
            <v>10G252470004031</v>
          </cell>
        </row>
        <row r="13153">
          <cell r="B13153" t="str">
            <v>10G253472004020</v>
          </cell>
        </row>
        <row r="13154">
          <cell r="B13154" t="str">
            <v>10G253472004020</v>
          </cell>
        </row>
        <row r="13155">
          <cell r="B13155" t="str">
            <v>10G253472004020</v>
          </cell>
        </row>
        <row r="13156">
          <cell r="B13156" t="str">
            <v>10G253472004030</v>
          </cell>
        </row>
        <row r="13157">
          <cell r="B13157" t="str">
            <v>10G253472004030</v>
          </cell>
        </row>
        <row r="13158">
          <cell r="B13158" t="str">
            <v>10G253472004030</v>
          </cell>
        </row>
        <row r="13159">
          <cell r="B13159" t="str">
            <v>10G253472004030</v>
          </cell>
        </row>
        <row r="13160">
          <cell r="B13160" t="str">
            <v>10G253472004030</v>
          </cell>
        </row>
        <row r="13161">
          <cell r="B13161" t="str">
            <v>10G253472004030</v>
          </cell>
        </row>
        <row r="13162">
          <cell r="B13162" t="str">
            <v>10G253472004030</v>
          </cell>
        </row>
        <row r="13163">
          <cell r="B13163" t="str">
            <v>10G253472004030</v>
          </cell>
        </row>
        <row r="13164">
          <cell r="B13164" t="str">
            <v>10G253472004030</v>
          </cell>
        </row>
        <row r="13165">
          <cell r="B13165" t="str">
            <v>10G253472004030</v>
          </cell>
        </row>
        <row r="13166">
          <cell r="B13166" t="str">
            <v>10G253472004070</v>
          </cell>
        </row>
        <row r="13167">
          <cell r="B13167" t="str">
            <v>10G253472004070</v>
          </cell>
        </row>
        <row r="13168">
          <cell r="B13168" t="str">
            <v>10G253472004070</v>
          </cell>
        </row>
        <row r="13169">
          <cell r="B13169" t="str">
            <v>10G253472004070</v>
          </cell>
        </row>
        <row r="13170">
          <cell r="B13170" t="str">
            <v>10G253472004070</v>
          </cell>
        </row>
        <row r="13171">
          <cell r="B13171" t="str">
            <v>10G253472004070</v>
          </cell>
        </row>
        <row r="13172">
          <cell r="B13172" t="str">
            <v>10G253472004070</v>
          </cell>
        </row>
        <row r="13173">
          <cell r="B13173" t="str">
            <v>10G253472004070</v>
          </cell>
        </row>
        <row r="13174">
          <cell r="B13174" t="str">
            <v>10G252470004070</v>
          </cell>
        </row>
        <row r="13175">
          <cell r="B13175" t="str">
            <v>10G252470004070</v>
          </cell>
        </row>
        <row r="13176">
          <cell r="B13176" t="str">
            <v>10G252470004070</v>
          </cell>
        </row>
        <row r="13177">
          <cell r="B13177" t="str">
            <v>11G232027004070</v>
          </cell>
        </row>
        <row r="13178">
          <cell r="B13178" t="str">
            <v>11G232027004070</v>
          </cell>
        </row>
        <row r="13179">
          <cell r="B13179" t="str">
            <v>11G232027004070</v>
          </cell>
        </row>
        <row r="13180">
          <cell r="B13180" t="str">
            <v>11G232027004070</v>
          </cell>
        </row>
        <row r="13181">
          <cell r="B13181" t="str">
            <v>11G232027004070</v>
          </cell>
        </row>
        <row r="13182">
          <cell r="B13182" t="str">
            <v>11G232027004070</v>
          </cell>
        </row>
        <row r="13183">
          <cell r="B13183" t="str">
            <v>11G232027004070</v>
          </cell>
        </row>
        <row r="13184">
          <cell r="B13184" t="str">
            <v>11G232027004070</v>
          </cell>
        </row>
        <row r="13185">
          <cell r="B13185" t="str">
            <v>11G232027004070</v>
          </cell>
        </row>
        <row r="13186">
          <cell r="B13186" t="str">
            <v>11G232027004070</v>
          </cell>
        </row>
        <row r="13187">
          <cell r="B13187" t="str">
            <v>11G232027004070</v>
          </cell>
        </row>
        <row r="13188">
          <cell r="B13188" t="str">
            <v>11G232027004070</v>
          </cell>
        </row>
        <row r="13189">
          <cell r="B13189" t="str">
            <v>11G232027004070</v>
          </cell>
        </row>
        <row r="13190">
          <cell r="B13190" t="str">
            <v>11G232027004070</v>
          </cell>
        </row>
        <row r="13191">
          <cell r="B13191" t="str">
            <v>11G232027004070</v>
          </cell>
        </row>
        <row r="13192">
          <cell r="B13192" t="str">
            <v>11G232027004070</v>
          </cell>
        </row>
        <row r="13193">
          <cell r="B13193" t="str">
            <v>11G232027004070</v>
          </cell>
        </row>
        <row r="13194">
          <cell r="B13194" t="str">
            <v>11G232027004070</v>
          </cell>
        </row>
        <row r="13195">
          <cell r="B13195" t="str">
            <v>11G232027004070</v>
          </cell>
        </row>
        <row r="13196">
          <cell r="B13196" t="str">
            <v>11G232027004070</v>
          </cell>
        </row>
        <row r="13197">
          <cell r="B13197" t="str">
            <v>11G232027004070</v>
          </cell>
        </row>
        <row r="13198">
          <cell r="B13198" t="str">
            <v>11G232027004070</v>
          </cell>
        </row>
        <row r="13199">
          <cell r="B13199" t="str">
            <v>11G232027004070</v>
          </cell>
        </row>
        <row r="13200">
          <cell r="B13200" t="str">
            <v>11G232027004070</v>
          </cell>
        </row>
        <row r="13201">
          <cell r="B13201" t="str">
            <v>11G232027004070</v>
          </cell>
        </row>
        <row r="13202">
          <cell r="B13202" t="str">
            <v>11G232027004070</v>
          </cell>
        </row>
        <row r="13203">
          <cell r="B13203" t="str">
            <v>11G232027004070</v>
          </cell>
        </row>
        <row r="13204">
          <cell r="B13204" t="str">
            <v>11G232027004070</v>
          </cell>
        </row>
        <row r="13205">
          <cell r="B13205" t="str">
            <v>11G232027004070</v>
          </cell>
        </row>
        <row r="13206">
          <cell r="B13206" t="str">
            <v>11G232027004070</v>
          </cell>
        </row>
        <row r="13207">
          <cell r="B13207" t="str">
            <v>11G232027004070</v>
          </cell>
        </row>
        <row r="13208">
          <cell r="B13208" t="str">
            <v>11G232018004390</v>
          </cell>
        </row>
        <row r="13209">
          <cell r="B13209" t="str">
            <v>11G232047004390</v>
          </cell>
        </row>
        <row r="13210">
          <cell r="B13210" t="str">
            <v>11G232047004390</v>
          </cell>
        </row>
        <row r="13211">
          <cell r="B13211" t="str">
            <v>11G232047004390</v>
          </cell>
        </row>
        <row r="13212">
          <cell r="B13212" t="str">
            <v>11G232047004390</v>
          </cell>
        </row>
        <row r="13213">
          <cell r="B13213" t="str">
            <v>11G232047004390</v>
          </cell>
        </row>
        <row r="13214">
          <cell r="B13214" t="str">
            <v>11G232047004030</v>
          </cell>
        </row>
        <row r="13215">
          <cell r="B13215" t="str">
            <v>11G232047004030</v>
          </cell>
        </row>
        <row r="13216">
          <cell r="B13216" t="str">
            <v>11G232047004030</v>
          </cell>
        </row>
        <row r="13217">
          <cell r="B13217" t="str">
            <v>11G232047004030</v>
          </cell>
        </row>
        <row r="13218">
          <cell r="B13218" t="str">
            <v>11G232047004030</v>
          </cell>
        </row>
        <row r="13219">
          <cell r="B13219" t="str">
            <v>11G232047004030</v>
          </cell>
        </row>
        <row r="13220">
          <cell r="B13220" t="str">
            <v>11G232047004030</v>
          </cell>
        </row>
        <row r="13221">
          <cell r="B13221" t="str">
            <v>11G232047004030</v>
          </cell>
        </row>
        <row r="13222">
          <cell r="B13222" t="str">
            <v>11G232047004030</v>
          </cell>
        </row>
        <row r="13223">
          <cell r="B13223" t="str">
            <v>11G232047004030</v>
          </cell>
        </row>
        <row r="13224">
          <cell r="B13224" t="str">
            <v>11G232047004320</v>
          </cell>
        </row>
        <row r="13225">
          <cell r="B13225" t="str">
            <v>11G232047004320</v>
          </cell>
        </row>
        <row r="13226">
          <cell r="B13226" t="str">
            <v>11G232047004320</v>
          </cell>
        </row>
        <row r="13227">
          <cell r="B13227" t="str">
            <v>11G232047004320</v>
          </cell>
        </row>
        <row r="13228">
          <cell r="B13228" t="str">
            <v>11G232047004320</v>
          </cell>
        </row>
        <row r="13229">
          <cell r="B13229" t="str">
            <v>11G232047004320</v>
          </cell>
        </row>
        <row r="13230">
          <cell r="B13230" t="str">
            <v>11G232047004320</v>
          </cell>
        </row>
        <row r="13231">
          <cell r="B13231" t="str">
            <v>11G232047004320</v>
          </cell>
        </row>
        <row r="13232">
          <cell r="B13232" t="str">
            <v>11G232047004320</v>
          </cell>
        </row>
        <row r="13233">
          <cell r="B13233" t="str">
            <v>11G232047004320</v>
          </cell>
        </row>
        <row r="13234">
          <cell r="B13234" t="str">
            <v>11G232047004320</v>
          </cell>
        </row>
        <row r="13235">
          <cell r="B13235" t="str">
            <v>11G232047004320</v>
          </cell>
        </row>
        <row r="13236">
          <cell r="B13236" t="str">
            <v>11G232047004320</v>
          </cell>
        </row>
        <row r="13237">
          <cell r="B13237" t="str">
            <v>11G232047004320</v>
          </cell>
        </row>
        <row r="13238">
          <cell r="B13238" t="str">
            <v>11G232047004320</v>
          </cell>
        </row>
        <row r="13239">
          <cell r="B13239" t="str">
            <v>11G232047004320</v>
          </cell>
        </row>
        <row r="13240">
          <cell r="B13240" t="str">
            <v>11G232047004320</v>
          </cell>
        </row>
        <row r="13241">
          <cell r="B13241" t="str">
            <v>11G232047004320</v>
          </cell>
        </row>
        <row r="13242">
          <cell r="B13242" t="str">
            <v>11G232047004320</v>
          </cell>
        </row>
        <row r="13243">
          <cell r="B13243" t="str">
            <v>11G232047004320</v>
          </cell>
        </row>
        <row r="13244">
          <cell r="B13244" t="str">
            <v>11G232047004320</v>
          </cell>
        </row>
        <row r="13245">
          <cell r="B13245" t="str">
            <v>11G232047004320</v>
          </cell>
        </row>
        <row r="13246">
          <cell r="B13246" t="str">
            <v>11G232047004320</v>
          </cell>
        </row>
        <row r="13247">
          <cell r="B13247" t="str">
            <v>11G232047004320</v>
          </cell>
        </row>
        <row r="13248">
          <cell r="B13248" t="str">
            <v>11G232047004320</v>
          </cell>
        </row>
        <row r="13249">
          <cell r="B13249" t="str">
            <v>11G232047004320</v>
          </cell>
        </row>
        <row r="13250">
          <cell r="B13250" t="str">
            <v>11G232047004320</v>
          </cell>
        </row>
        <row r="13251">
          <cell r="B13251" t="str">
            <v>11G232047004320</v>
          </cell>
        </row>
        <row r="13252">
          <cell r="B13252" t="str">
            <v>11G232047004320</v>
          </cell>
        </row>
        <row r="13253">
          <cell r="B13253" t="str">
            <v>11G232047004320</v>
          </cell>
        </row>
        <row r="13254">
          <cell r="B13254" t="str">
            <v>11G232047004320</v>
          </cell>
        </row>
        <row r="13255">
          <cell r="B13255" t="str">
            <v>11G232047004320</v>
          </cell>
        </row>
        <row r="13256">
          <cell r="B13256" t="str">
            <v>11G232047004320</v>
          </cell>
        </row>
        <row r="13257">
          <cell r="B13257" t="str">
            <v>11G232047004320</v>
          </cell>
        </row>
        <row r="13258">
          <cell r="B13258" t="str">
            <v>11G232047004320</v>
          </cell>
        </row>
        <row r="13259">
          <cell r="B13259" t="str">
            <v>11G232047004320</v>
          </cell>
        </row>
        <row r="13260">
          <cell r="B13260" t="str">
            <v>11G232047004320</v>
          </cell>
        </row>
        <row r="13261">
          <cell r="B13261" t="str">
            <v>11G232047004320</v>
          </cell>
        </row>
        <row r="13262">
          <cell r="B13262" t="str">
            <v>11G232047004320</v>
          </cell>
        </row>
        <row r="13263">
          <cell r="B13263" t="str">
            <v>11G232047004320</v>
          </cell>
        </row>
        <row r="13264">
          <cell r="B13264" t="str">
            <v>11G232047004320</v>
          </cell>
        </row>
        <row r="13265">
          <cell r="B13265" t="str">
            <v>11G232047004320</v>
          </cell>
        </row>
        <row r="13266">
          <cell r="B13266" t="str">
            <v>11G232047004320</v>
          </cell>
        </row>
        <row r="13267">
          <cell r="B13267" t="str">
            <v>11G232047004320</v>
          </cell>
        </row>
        <row r="13268">
          <cell r="B13268" t="str">
            <v>11G232047004320</v>
          </cell>
        </row>
        <row r="13269">
          <cell r="B13269" t="str">
            <v>11G232047004320</v>
          </cell>
        </row>
        <row r="13270">
          <cell r="B13270" t="str">
            <v>11G232047004320</v>
          </cell>
        </row>
        <row r="13271">
          <cell r="B13271" t="str">
            <v>11G232018004070</v>
          </cell>
        </row>
        <row r="13272">
          <cell r="B13272" t="str">
            <v>11G232018004070</v>
          </cell>
        </row>
        <row r="13273">
          <cell r="B13273" t="str">
            <v>11G232018004070</v>
          </cell>
        </row>
        <row r="13274">
          <cell r="B13274" t="str">
            <v>11G232018004070</v>
          </cell>
        </row>
        <row r="13275">
          <cell r="B13275" t="str">
            <v>11G232018004070</v>
          </cell>
        </row>
        <row r="13276">
          <cell r="B13276" t="str">
            <v>11G232018004070</v>
          </cell>
        </row>
        <row r="13277">
          <cell r="B13277" t="str">
            <v>11G232018004070</v>
          </cell>
        </row>
        <row r="13278">
          <cell r="B13278" t="str">
            <v>11G232018004070</v>
          </cell>
        </row>
        <row r="13279">
          <cell r="B13279" t="str">
            <v>11G232018004070</v>
          </cell>
        </row>
        <row r="13280">
          <cell r="B13280" t="str">
            <v>11G232018004070</v>
          </cell>
        </row>
        <row r="13281">
          <cell r="B13281" t="str">
            <v>11G232018004070</v>
          </cell>
        </row>
        <row r="13282">
          <cell r="B13282" t="str">
            <v>11G232010004030</v>
          </cell>
        </row>
        <row r="13283">
          <cell r="B13283" t="str">
            <v>11G232010004030</v>
          </cell>
        </row>
        <row r="13284">
          <cell r="B13284" t="str">
            <v>11G232010004030</v>
          </cell>
        </row>
        <row r="13285">
          <cell r="B13285" t="str">
            <v>11G232010004030</v>
          </cell>
        </row>
        <row r="13286">
          <cell r="B13286" t="str">
            <v>11G232010004030</v>
          </cell>
        </row>
        <row r="13287">
          <cell r="B13287" t="str">
            <v>11G232010004030</v>
          </cell>
        </row>
        <row r="13288">
          <cell r="B13288" t="str">
            <v>11G232010004030</v>
          </cell>
        </row>
        <row r="13289">
          <cell r="B13289" t="str">
            <v>11G232010004030</v>
          </cell>
        </row>
        <row r="13290">
          <cell r="B13290" t="str">
            <v>11G232010004030</v>
          </cell>
        </row>
        <row r="13291">
          <cell r="B13291" t="str">
            <v>11G232010004030</v>
          </cell>
        </row>
        <row r="13292">
          <cell r="B13292" t="str">
            <v>11G232010004030</v>
          </cell>
        </row>
        <row r="13293">
          <cell r="B13293" t="str">
            <v>11G232010004030</v>
          </cell>
        </row>
        <row r="13294">
          <cell r="B13294" t="str">
            <v>11G232010004030</v>
          </cell>
        </row>
        <row r="13295">
          <cell r="B13295" t="str">
            <v>11G232010004070</v>
          </cell>
        </row>
        <row r="13296">
          <cell r="B13296" t="str">
            <v>11G232010004070</v>
          </cell>
        </row>
        <row r="13297">
          <cell r="B13297" t="str">
            <v>11G232010004070</v>
          </cell>
        </row>
        <row r="13298">
          <cell r="B13298" t="str">
            <v>11G232010004070</v>
          </cell>
        </row>
        <row r="13299">
          <cell r="B13299" t="str">
            <v>11G232010004070</v>
          </cell>
        </row>
        <row r="13300">
          <cell r="B13300" t="str">
            <v>11G232010004070</v>
          </cell>
        </row>
        <row r="13301">
          <cell r="B13301" t="str">
            <v>11G232010004070</v>
          </cell>
        </row>
        <row r="13302">
          <cell r="B13302" t="str">
            <v>11G232010004070</v>
          </cell>
        </row>
        <row r="13303">
          <cell r="B13303" t="str">
            <v>11G232010004070</v>
          </cell>
        </row>
        <row r="13304">
          <cell r="B13304" t="str">
            <v>11G232010004070</v>
          </cell>
        </row>
        <row r="13305">
          <cell r="B13305" t="str">
            <v>11G232010004070</v>
          </cell>
        </row>
        <row r="13306">
          <cell r="B13306" t="str">
            <v>11G232010004070</v>
          </cell>
        </row>
        <row r="13307">
          <cell r="B13307" t="str">
            <v>11G232010004070</v>
          </cell>
        </row>
        <row r="13308">
          <cell r="B13308" t="str">
            <v>11G232010004070</v>
          </cell>
        </row>
        <row r="13309">
          <cell r="B13309" t="str">
            <v>11G232010004070</v>
          </cell>
        </row>
        <row r="13310">
          <cell r="B13310" t="str">
            <v>11G232010004070</v>
          </cell>
        </row>
        <row r="13311">
          <cell r="B13311" t="str">
            <v>11G232010004070</v>
          </cell>
        </row>
        <row r="13312">
          <cell r="B13312" t="str">
            <v>11G232010004070</v>
          </cell>
        </row>
        <row r="13313">
          <cell r="B13313" t="str">
            <v>11G232010004070</v>
          </cell>
        </row>
        <row r="13314">
          <cell r="B13314" t="str">
            <v>11G232010004070</v>
          </cell>
        </row>
        <row r="13315">
          <cell r="B13315" t="str">
            <v>11G232010004070</v>
          </cell>
        </row>
        <row r="13316">
          <cell r="B13316" t="str">
            <v>11G232010004070</v>
          </cell>
        </row>
        <row r="13317">
          <cell r="B13317" t="str">
            <v>11G232010004070</v>
          </cell>
        </row>
        <row r="13318">
          <cell r="B13318" t="str">
            <v>11G232010004070</v>
          </cell>
        </row>
        <row r="13319">
          <cell r="B13319" t="str">
            <v>11G232010004070</v>
          </cell>
        </row>
        <row r="13320">
          <cell r="B13320" t="str">
            <v>11G232010004070</v>
          </cell>
        </row>
        <row r="13321">
          <cell r="B13321" t="str">
            <v>11G232010004070</v>
          </cell>
        </row>
        <row r="13322">
          <cell r="B13322" t="str">
            <v>11G232010004070</v>
          </cell>
        </row>
        <row r="13323">
          <cell r="B13323" t="str">
            <v>11G232010004070</v>
          </cell>
        </row>
        <row r="13324">
          <cell r="B13324" t="str">
            <v>11G232010004070</v>
          </cell>
        </row>
        <row r="13325">
          <cell r="B13325" t="str">
            <v>11G232015104390</v>
          </cell>
        </row>
        <row r="13326">
          <cell r="B13326" t="str">
            <v>11G232015104390</v>
          </cell>
        </row>
        <row r="13327">
          <cell r="B13327" t="str">
            <v>11G232015104390</v>
          </cell>
        </row>
        <row r="13328">
          <cell r="B13328" t="str">
            <v>11G232015104390</v>
          </cell>
        </row>
        <row r="13329">
          <cell r="B13329" t="str">
            <v>11G232015104390</v>
          </cell>
        </row>
        <row r="13330">
          <cell r="B13330" t="str">
            <v>11G232015104390</v>
          </cell>
        </row>
        <row r="13331">
          <cell r="B13331" t="str">
            <v>11G232015104390</v>
          </cell>
        </row>
        <row r="13332">
          <cell r="B13332" t="str">
            <v>11G232015104390</v>
          </cell>
        </row>
        <row r="13333">
          <cell r="B13333" t="str">
            <v>11G232015104390</v>
          </cell>
        </row>
        <row r="13334">
          <cell r="B13334" t="str">
            <v>11G232015104390</v>
          </cell>
        </row>
        <row r="13335">
          <cell r="B13335" t="str">
            <v>11G232015104390</v>
          </cell>
        </row>
        <row r="13336">
          <cell r="B13336" t="str">
            <v>11G232015104390</v>
          </cell>
        </row>
        <row r="13337">
          <cell r="B13337" t="str">
            <v>11G232015104390</v>
          </cell>
        </row>
        <row r="13338">
          <cell r="B13338" t="str">
            <v>11G232015104390</v>
          </cell>
        </row>
        <row r="13339">
          <cell r="B13339" t="str">
            <v>11G232015104390</v>
          </cell>
        </row>
        <row r="13340">
          <cell r="B13340" t="str">
            <v>11G232015104390</v>
          </cell>
        </row>
        <row r="13341">
          <cell r="B13341" t="str">
            <v>11G232015104390</v>
          </cell>
        </row>
        <row r="13342">
          <cell r="B13342" t="str">
            <v>11G232015104390</v>
          </cell>
        </row>
        <row r="13343">
          <cell r="B13343" t="str">
            <v>11G232015104390</v>
          </cell>
        </row>
        <row r="13344">
          <cell r="B13344" t="str">
            <v>11G232015104390</v>
          </cell>
        </row>
        <row r="13345">
          <cell r="B13345" t="str">
            <v>11G232015104390</v>
          </cell>
        </row>
        <row r="13346">
          <cell r="B13346" t="str">
            <v>11G232015104390</v>
          </cell>
        </row>
        <row r="13347">
          <cell r="B13347" t="str">
            <v>11G232015104390</v>
          </cell>
        </row>
        <row r="13348">
          <cell r="B13348" t="str">
            <v>11G232015104390</v>
          </cell>
        </row>
        <row r="13349">
          <cell r="B13349" t="str">
            <v>11G232015104390</v>
          </cell>
        </row>
        <row r="13350">
          <cell r="B13350" t="str">
            <v>11G232015104390</v>
          </cell>
        </row>
        <row r="13351">
          <cell r="B13351" t="str">
            <v>11G232015104390</v>
          </cell>
        </row>
        <row r="13352">
          <cell r="B13352" t="str">
            <v>11G232015104390</v>
          </cell>
        </row>
        <row r="13353">
          <cell r="B13353" t="str">
            <v>11G232015104390</v>
          </cell>
        </row>
        <row r="13354">
          <cell r="B13354" t="str">
            <v>11G232015104390</v>
          </cell>
        </row>
        <row r="13355">
          <cell r="B13355" t="str">
            <v>11G232015104390</v>
          </cell>
        </row>
        <row r="13356">
          <cell r="B13356" t="str">
            <v>11G232015104390</v>
          </cell>
        </row>
        <row r="13357">
          <cell r="B13357" t="str">
            <v>11G232015104390</v>
          </cell>
        </row>
        <row r="13358">
          <cell r="B13358" t="str">
            <v>11G232015104390</v>
          </cell>
        </row>
        <row r="13359">
          <cell r="B13359" t="str">
            <v>11G232015104390</v>
          </cell>
        </row>
        <row r="13360">
          <cell r="B13360" t="str">
            <v>11G232015104390</v>
          </cell>
        </row>
        <row r="13361">
          <cell r="B13361" t="str">
            <v>11G232015104390</v>
          </cell>
        </row>
        <row r="13362">
          <cell r="B13362" t="str">
            <v>11G232015104390</v>
          </cell>
        </row>
        <row r="13363">
          <cell r="B13363" t="str">
            <v>11G232010104030</v>
          </cell>
        </row>
        <row r="13364">
          <cell r="B13364" t="str">
            <v>11G232010104030</v>
          </cell>
        </row>
        <row r="13365">
          <cell r="B13365" t="str">
            <v>11G232010104030</v>
          </cell>
        </row>
        <row r="13366">
          <cell r="B13366" t="str">
            <v>11G232010104030</v>
          </cell>
        </row>
        <row r="13367">
          <cell r="B13367" t="str">
            <v>11G232010104030</v>
          </cell>
        </row>
        <row r="13368">
          <cell r="B13368" t="str">
            <v>11G232010104030</v>
          </cell>
        </row>
        <row r="13369">
          <cell r="B13369" t="str">
            <v>11G232010104030</v>
          </cell>
        </row>
        <row r="13370">
          <cell r="B13370" t="str">
            <v>11G232010104030</v>
          </cell>
        </row>
        <row r="13371">
          <cell r="B13371" t="str">
            <v>11G232010104030</v>
          </cell>
        </row>
        <row r="13372">
          <cell r="B13372" t="str">
            <v>11G232010104070</v>
          </cell>
        </row>
        <row r="13373">
          <cell r="B13373" t="str">
            <v>11G232010104070</v>
          </cell>
        </row>
        <row r="13374">
          <cell r="B13374" t="str">
            <v>11G232010104070</v>
          </cell>
        </row>
        <row r="13375">
          <cell r="B13375" t="str">
            <v>11G232010104070</v>
          </cell>
        </row>
        <row r="13376">
          <cell r="B13376" t="str">
            <v>11G232010104070</v>
          </cell>
        </row>
        <row r="13377">
          <cell r="B13377" t="str">
            <v>11G232010104070</v>
          </cell>
        </row>
        <row r="13378">
          <cell r="B13378" t="str">
            <v>11G232010104070</v>
          </cell>
        </row>
        <row r="13379">
          <cell r="B13379" t="str">
            <v>11G232010104070</v>
          </cell>
        </row>
        <row r="13380">
          <cell r="B13380" t="str">
            <v>11G232010104070</v>
          </cell>
        </row>
        <row r="13381">
          <cell r="B13381" t="str">
            <v>11G232010104070</v>
          </cell>
        </row>
        <row r="13382">
          <cell r="B13382" t="str">
            <v>11G232010104070</v>
          </cell>
        </row>
        <row r="13383">
          <cell r="B13383" t="str">
            <v>11G232010104070</v>
          </cell>
        </row>
        <row r="13384">
          <cell r="B13384" t="str">
            <v>11G232010104070</v>
          </cell>
        </row>
        <row r="13385">
          <cell r="B13385" t="str">
            <v>11G232010104070</v>
          </cell>
        </row>
        <row r="13386">
          <cell r="B13386" t="str">
            <v>11G232010104070</v>
          </cell>
        </row>
        <row r="13387">
          <cell r="B13387" t="str">
            <v>11G232010104070</v>
          </cell>
        </row>
        <row r="13388">
          <cell r="B13388" t="str">
            <v>11G232010104070</v>
          </cell>
        </row>
        <row r="13389">
          <cell r="B13389" t="str">
            <v>11G232010104070</v>
          </cell>
        </row>
        <row r="13390">
          <cell r="B13390" t="str">
            <v>11G232010104070</v>
          </cell>
        </row>
        <row r="13391">
          <cell r="B13391" t="str">
            <v>11G232010104070</v>
          </cell>
        </row>
        <row r="13392">
          <cell r="B13392" t="str">
            <v>11G232010104070</v>
          </cell>
        </row>
        <row r="13393">
          <cell r="B13393" t="str">
            <v>11G232010104070</v>
          </cell>
        </row>
        <row r="13394">
          <cell r="B13394" t="str">
            <v>11G232010104070</v>
          </cell>
        </row>
        <row r="13395">
          <cell r="B13395" t="str">
            <v>11G232010104070</v>
          </cell>
        </row>
        <row r="13396">
          <cell r="B13396" t="str">
            <v>11G232010104070</v>
          </cell>
        </row>
        <row r="13397">
          <cell r="B13397" t="str">
            <v>11G232010104070</v>
          </cell>
        </row>
        <row r="13398">
          <cell r="B13398" t="str">
            <v>11G232010104070</v>
          </cell>
        </row>
        <row r="13399">
          <cell r="B13399" t="str">
            <v>11G232010104070</v>
          </cell>
        </row>
        <row r="13400">
          <cell r="B13400" t="str">
            <v>11G232010104070</v>
          </cell>
        </row>
        <row r="13401">
          <cell r="B13401" t="str">
            <v>11G232010104070</v>
          </cell>
        </row>
        <row r="13402">
          <cell r="B13402" t="str">
            <v>11G232010104070</v>
          </cell>
        </row>
        <row r="13403">
          <cell r="B13403" t="str">
            <v>11G232010104070</v>
          </cell>
        </row>
        <row r="13404">
          <cell r="B13404" t="str">
            <v>11G232010104070</v>
          </cell>
        </row>
        <row r="13405">
          <cell r="B13405" t="str">
            <v>11G232010104070</v>
          </cell>
        </row>
        <row r="13406">
          <cell r="B13406" t="str">
            <v>11G232010104070</v>
          </cell>
        </row>
        <row r="13407">
          <cell r="B13407" t="str">
            <v>11G232010104070</v>
          </cell>
        </row>
        <row r="13408">
          <cell r="B13408" t="str">
            <v>11G232010104070</v>
          </cell>
        </row>
        <row r="13409">
          <cell r="B13409" t="str">
            <v>11G232010104070</v>
          </cell>
        </row>
        <row r="13410">
          <cell r="B13410" t="str">
            <v>11G232010104070</v>
          </cell>
        </row>
        <row r="13411">
          <cell r="B13411" t="str">
            <v>11G232010104070</v>
          </cell>
        </row>
        <row r="13412">
          <cell r="B13412" t="str">
            <v>11G232010104070</v>
          </cell>
        </row>
        <row r="13413">
          <cell r="B13413" t="str">
            <v>11G232010104070</v>
          </cell>
        </row>
        <row r="13414">
          <cell r="B13414" t="str">
            <v>11G232010104150</v>
          </cell>
        </row>
        <row r="13415">
          <cell r="B13415" t="str">
            <v>11G232010104150</v>
          </cell>
        </row>
        <row r="13416">
          <cell r="B13416" t="str">
            <v>11G232010104150</v>
          </cell>
        </row>
        <row r="13417">
          <cell r="B13417" t="str">
            <v>11G232010104150</v>
          </cell>
        </row>
        <row r="13418">
          <cell r="B13418" t="str">
            <v>11G232010104150</v>
          </cell>
        </row>
        <row r="13419">
          <cell r="B13419" t="str">
            <v>11G232010104150</v>
          </cell>
        </row>
        <row r="13420">
          <cell r="B13420" t="str">
            <v>11G232010104150</v>
          </cell>
        </row>
        <row r="13421">
          <cell r="B13421" t="str">
            <v>11G232010104150</v>
          </cell>
        </row>
        <row r="13422">
          <cell r="B13422" t="str">
            <v>11G232010104150</v>
          </cell>
        </row>
        <row r="13423">
          <cell r="B13423" t="str">
            <v>11G232010104390</v>
          </cell>
        </row>
        <row r="13424">
          <cell r="B13424" t="str">
            <v>11G232010104390</v>
          </cell>
        </row>
        <row r="13425">
          <cell r="B13425" t="str">
            <v>11G232010104390</v>
          </cell>
        </row>
        <row r="13426">
          <cell r="B13426" t="str">
            <v>11G232010104390</v>
          </cell>
        </row>
        <row r="13427">
          <cell r="B13427" t="str">
            <v>10G212909214070</v>
          </cell>
        </row>
        <row r="13428">
          <cell r="B13428" t="str">
            <v>10G212909214070</v>
          </cell>
        </row>
        <row r="13429">
          <cell r="B13429" t="str">
            <v>10G212909214070</v>
          </cell>
        </row>
        <row r="13430">
          <cell r="B13430" t="str">
            <v>10G212909214070</v>
          </cell>
        </row>
        <row r="13431">
          <cell r="B13431" t="str">
            <v>10G212909214070</v>
          </cell>
        </row>
        <row r="13432">
          <cell r="B13432" t="str">
            <v>10G212909214070</v>
          </cell>
        </row>
        <row r="13433">
          <cell r="B13433" t="str">
            <v>10G212825114010</v>
          </cell>
        </row>
        <row r="13434">
          <cell r="B13434" t="str">
            <v>10G212825114010</v>
          </cell>
        </row>
        <row r="13435">
          <cell r="B13435" t="str">
            <v>10G212825114010</v>
          </cell>
        </row>
        <row r="13436">
          <cell r="B13436" t="str">
            <v>10G212825114010</v>
          </cell>
        </row>
        <row r="13437">
          <cell r="B13437" t="str">
            <v>10G212825114010</v>
          </cell>
        </row>
        <row r="13438">
          <cell r="B13438" t="str">
            <v>10G212825114010</v>
          </cell>
        </row>
        <row r="13439">
          <cell r="B13439" t="str">
            <v>10G212825114010</v>
          </cell>
        </row>
        <row r="13440">
          <cell r="B13440" t="str">
            <v>10G212825114030</v>
          </cell>
        </row>
        <row r="13441">
          <cell r="B13441" t="str">
            <v>10G212825114030</v>
          </cell>
        </row>
        <row r="13442">
          <cell r="B13442" t="str">
            <v>10G212825114030</v>
          </cell>
        </row>
        <row r="13443">
          <cell r="B13443" t="str">
            <v>10G212825114030</v>
          </cell>
        </row>
        <row r="13444">
          <cell r="B13444" t="str">
            <v>10G212825114030</v>
          </cell>
        </row>
        <row r="13445">
          <cell r="B13445" t="str">
            <v>10G212825114030</v>
          </cell>
        </row>
        <row r="13446">
          <cell r="B13446" t="str">
            <v>10G213000003010</v>
          </cell>
        </row>
        <row r="13447">
          <cell r="B13447" t="str">
            <v>10G213000003010</v>
          </cell>
        </row>
        <row r="13448">
          <cell r="B13448" t="str">
            <v>10G213000003010</v>
          </cell>
        </row>
        <row r="13449">
          <cell r="B13449" t="str">
            <v>10G213000003010</v>
          </cell>
        </row>
        <row r="13450">
          <cell r="B13450" t="str">
            <v>10G213000003010</v>
          </cell>
        </row>
        <row r="13451">
          <cell r="B13451" t="str">
            <v>10G213000003010</v>
          </cell>
        </row>
        <row r="13452">
          <cell r="B13452" t="str">
            <v>10G213000003010</v>
          </cell>
        </row>
        <row r="13453">
          <cell r="B13453" t="str">
            <v>10G213000003010</v>
          </cell>
        </row>
        <row r="13454">
          <cell r="B13454" t="str">
            <v>10G213000003010</v>
          </cell>
        </row>
        <row r="13455">
          <cell r="B13455" t="str">
            <v>10G213000003010</v>
          </cell>
        </row>
        <row r="13456">
          <cell r="B13456" t="str">
            <v>10G213000003010</v>
          </cell>
        </row>
        <row r="13457">
          <cell r="B13457" t="str">
            <v>10G213000003010</v>
          </cell>
        </row>
        <row r="13458">
          <cell r="B13458" t="str">
            <v>10G213000003010</v>
          </cell>
        </row>
        <row r="13459">
          <cell r="B13459" t="str">
            <v>10G213000003010</v>
          </cell>
        </row>
        <row r="13460">
          <cell r="B13460" t="str">
            <v>10G213000003010</v>
          </cell>
        </row>
        <row r="13461">
          <cell r="B13461" t="str">
            <v>10G213000003010</v>
          </cell>
        </row>
        <row r="13462">
          <cell r="B13462" t="str">
            <v>10G213000003010</v>
          </cell>
        </row>
        <row r="13463">
          <cell r="B13463" t="str">
            <v>10G213000003010</v>
          </cell>
        </row>
        <row r="13464">
          <cell r="B13464" t="str">
            <v>10G213000003010</v>
          </cell>
        </row>
        <row r="13465">
          <cell r="B13465" t="str">
            <v>10G213000003010</v>
          </cell>
        </row>
        <row r="13466">
          <cell r="B13466" t="str">
            <v>10G213000003010</v>
          </cell>
        </row>
        <row r="13467">
          <cell r="B13467" t="str">
            <v>10G213000003010</v>
          </cell>
        </row>
        <row r="13468">
          <cell r="B13468" t="str">
            <v>10G213000003010</v>
          </cell>
        </row>
        <row r="13469">
          <cell r="B13469" t="str">
            <v>10G213000003010</v>
          </cell>
        </row>
        <row r="13470">
          <cell r="B13470" t="str">
            <v>10G213000003010</v>
          </cell>
        </row>
        <row r="13471">
          <cell r="B13471" t="str">
            <v>10G213000003010</v>
          </cell>
        </row>
        <row r="13472">
          <cell r="B13472" t="str">
            <v>10G213000003010</v>
          </cell>
        </row>
        <row r="13473">
          <cell r="B13473" t="str">
            <v>10G213000003010</v>
          </cell>
        </row>
        <row r="13474">
          <cell r="B13474" t="str">
            <v>10G213000003010</v>
          </cell>
        </row>
        <row r="13475">
          <cell r="B13475" t="str">
            <v>10G213000003010</v>
          </cell>
        </row>
        <row r="13476">
          <cell r="B13476" t="str">
            <v>10G213000003010</v>
          </cell>
        </row>
        <row r="13477">
          <cell r="B13477" t="str">
            <v>10G213000003010</v>
          </cell>
        </row>
        <row r="13478">
          <cell r="B13478" t="str">
            <v>10G213000003010</v>
          </cell>
        </row>
        <row r="13479">
          <cell r="B13479" t="str">
            <v>10G213000003010</v>
          </cell>
        </row>
        <row r="13480">
          <cell r="B13480" t="str">
            <v>10G213000003010</v>
          </cell>
        </row>
        <row r="13481">
          <cell r="B13481" t="str">
            <v>10G213000003010</v>
          </cell>
        </row>
        <row r="13482">
          <cell r="B13482" t="str">
            <v>10G213000003010</v>
          </cell>
        </row>
        <row r="13483">
          <cell r="B13483" t="str">
            <v>10G213000003010</v>
          </cell>
        </row>
        <row r="13484">
          <cell r="B13484" t="str">
            <v>10G213000003010</v>
          </cell>
        </row>
        <row r="13485">
          <cell r="B13485" t="str">
            <v>10G213000003010</v>
          </cell>
        </row>
        <row r="13486">
          <cell r="B13486" t="str">
            <v>10G213000003010</v>
          </cell>
        </row>
        <row r="13487">
          <cell r="B13487" t="str">
            <v>10G213000003010</v>
          </cell>
        </row>
        <row r="13488">
          <cell r="B13488" t="str">
            <v>10G213000003010</v>
          </cell>
        </row>
        <row r="13489">
          <cell r="B13489" t="str">
            <v>10G213000003010</v>
          </cell>
        </row>
        <row r="13490">
          <cell r="B13490" t="str">
            <v>10G213000003010</v>
          </cell>
        </row>
        <row r="13491">
          <cell r="B13491" t="str">
            <v>10G213000003010</v>
          </cell>
        </row>
        <row r="13492">
          <cell r="B13492" t="str">
            <v>10G213000003010</v>
          </cell>
        </row>
        <row r="13493">
          <cell r="B13493" t="str">
            <v>10G213000003010</v>
          </cell>
        </row>
        <row r="13494">
          <cell r="B13494" t="str">
            <v>10G213000003010</v>
          </cell>
        </row>
        <row r="13495">
          <cell r="B13495" t="str">
            <v>10G213000003010</v>
          </cell>
        </row>
        <row r="13496">
          <cell r="B13496" t="str">
            <v>10G213000003010</v>
          </cell>
        </row>
        <row r="13497">
          <cell r="B13497" t="str">
            <v>10G213000003010</v>
          </cell>
        </row>
        <row r="13498">
          <cell r="B13498" t="str">
            <v>10G213000003010</v>
          </cell>
        </row>
        <row r="13499">
          <cell r="B13499" t="str">
            <v>10G213000003010</v>
          </cell>
        </row>
        <row r="13500">
          <cell r="B13500" t="str">
            <v>10G213000003010</v>
          </cell>
        </row>
        <row r="13501">
          <cell r="B13501" t="str">
            <v>10G213000003010</v>
          </cell>
        </row>
        <row r="13502">
          <cell r="B13502" t="str">
            <v>10G213000003020</v>
          </cell>
        </row>
        <row r="13503">
          <cell r="B13503" t="str">
            <v>10G213000003020</v>
          </cell>
        </row>
        <row r="13504">
          <cell r="B13504" t="str">
            <v>10G213000003020</v>
          </cell>
        </row>
        <row r="13505">
          <cell r="B13505" t="str">
            <v>10G213000003020</v>
          </cell>
        </row>
        <row r="13506">
          <cell r="B13506" t="str">
            <v>10G213000003020</v>
          </cell>
        </row>
        <row r="13507">
          <cell r="B13507" t="str">
            <v>10G213000003030</v>
          </cell>
        </row>
        <row r="13508">
          <cell r="B13508" t="str">
            <v>10G213000003030</v>
          </cell>
        </row>
        <row r="13509">
          <cell r="B13509" t="str">
            <v>10G213000003030</v>
          </cell>
        </row>
        <row r="13510">
          <cell r="B13510" t="str">
            <v>10G213000003070</v>
          </cell>
        </row>
        <row r="13511">
          <cell r="B13511" t="str">
            <v>10G213000003070</v>
          </cell>
        </row>
        <row r="13512">
          <cell r="B13512" t="str">
            <v>10G213000003070</v>
          </cell>
        </row>
        <row r="13513">
          <cell r="B13513" t="str">
            <v>10G213000003070</v>
          </cell>
        </row>
        <row r="13514">
          <cell r="B13514" t="str">
            <v>10G213000003070</v>
          </cell>
        </row>
        <row r="13515">
          <cell r="B13515" t="str">
            <v>10G212750014010</v>
          </cell>
        </row>
        <row r="13516">
          <cell r="B13516" t="str">
            <v>10G212750014010</v>
          </cell>
        </row>
        <row r="13517">
          <cell r="B13517" t="str">
            <v>10G212750014010</v>
          </cell>
        </row>
        <row r="13518">
          <cell r="B13518" t="str">
            <v>10G212750014010</v>
          </cell>
        </row>
        <row r="13519">
          <cell r="B13519" t="str">
            <v>10G212750014010</v>
          </cell>
        </row>
        <row r="13520">
          <cell r="B13520" t="str">
            <v>10G212750014010</v>
          </cell>
        </row>
        <row r="13521">
          <cell r="B13521" t="str">
            <v>10G212750014020</v>
          </cell>
        </row>
        <row r="13522">
          <cell r="B13522" t="str">
            <v>10G212750014020</v>
          </cell>
        </row>
        <row r="13523">
          <cell r="B13523" t="str">
            <v>10G212750014020</v>
          </cell>
        </row>
        <row r="13524">
          <cell r="B13524" t="str">
            <v>10G212750014020</v>
          </cell>
        </row>
        <row r="13525">
          <cell r="B13525" t="str">
            <v>10G212750014020</v>
          </cell>
        </row>
        <row r="13526">
          <cell r="B13526" t="str">
            <v>10G212750014030</v>
          </cell>
        </row>
        <row r="13527">
          <cell r="B13527" t="str">
            <v>10G212750014030</v>
          </cell>
        </row>
        <row r="13528">
          <cell r="B13528" t="str">
            <v>10G212750014030</v>
          </cell>
        </row>
        <row r="13529">
          <cell r="B13529" t="str">
            <v>10G212750014030</v>
          </cell>
        </row>
        <row r="13530">
          <cell r="B13530" t="str">
            <v>10G212750014030</v>
          </cell>
        </row>
        <row r="13531">
          <cell r="B13531" t="str">
            <v>10G212750014030</v>
          </cell>
        </row>
        <row r="13532">
          <cell r="B13532" t="str">
            <v>10G212750014030</v>
          </cell>
        </row>
        <row r="13533">
          <cell r="B13533" t="str">
            <v>10G212750014030</v>
          </cell>
        </row>
        <row r="13534">
          <cell r="B13534" t="str">
            <v>10G212750014030</v>
          </cell>
        </row>
        <row r="13535">
          <cell r="B13535" t="str">
            <v>10G212680114030</v>
          </cell>
        </row>
        <row r="13536">
          <cell r="B13536" t="str">
            <v>10G212680114030</v>
          </cell>
        </row>
        <row r="13537">
          <cell r="B13537" t="str">
            <v>10G212680114030</v>
          </cell>
        </row>
        <row r="13538">
          <cell r="B13538" t="str">
            <v>10G212680114030</v>
          </cell>
        </row>
        <row r="13539">
          <cell r="B13539" t="str">
            <v>10G212680114030</v>
          </cell>
        </row>
        <row r="13540">
          <cell r="B13540" t="str">
            <v>10G212680114030</v>
          </cell>
        </row>
        <row r="13541">
          <cell r="B13541" t="str">
            <v>10G212680114030</v>
          </cell>
        </row>
        <row r="13542">
          <cell r="B13542" t="str">
            <v>10G212680114030</v>
          </cell>
        </row>
        <row r="13543">
          <cell r="B13543" t="str">
            <v>10G212680114030</v>
          </cell>
        </row>
        <row r="13544">
          <cell r="B13544" t="str">
            <v>10G212680114030</v>
          </cell>
        </row>
        <row r="13545">
          <cell r="B13545" t="str">
            <v>10G212680114030</v>
          </cell>
        </row>
        <row r="13546">
          <cell r="B13546" t="str">
            <v>10G212680114030</v>
          </cell>
        </row>
        <row r="13547">
          <cell r="B13547" t="str">
            <v>10G212680114030</v>
          </cell>
        </row>
        <row r="13548">
          <cell r="B13548" t="str">
            <v>10G21275R014020</v>
          </cell>
        </row>
        <row r="13549">
          <cell r="B13549" t="str">
            <v>10G212750214010</v>
          </cell>
        </row>
        <row r="13550">
          <cell r="B13550" t="str">
            <v>10G212750214010</v>
          </cell>
        </row>
        <row r="13551">
          <cell r="B13551" t="str">
            <v>10G212750214010</v>
          </cell>
        </row>
        <row r="13552">
          <cell r="B13552" t="str">
            <v>10G212750214010</v>
          </cell>
        </row>
        <row r="13553">
          <cell r="B13553" t="str">
            <v>10G212750214010</v>
          </cell>
        </row>
        <row r="13554">
          <cell r="B13554" t="str">
            <v>10G212750214010</v>
          </cell>
        </row>
        <row r="13555">
          <cell r="B13555" t="str">
            <v>10G212750214010</v>
          </cell>
        </row>
        <row r="13556">
          <cell r="B13556" t="str">
            <v>10G212750214010</v>
          </cell>
        </row>
        <row r="13557">
          <cell r="B13557" t="str">
            <v>10G212750214010</v>
          </cell>
        </row>
        <row r="13558">
          <cell r="B13558" t="str">
            <v>10G212750214010</v>
          </cell>
        </row>
        <row r="13559">
          <cell r="B13559" t="str">
            <v>10G212750214010</v>
          </cell>
        </row>
        <row r="13560">
          <cell r="B13560" t="str">
            <v>10G212750214010</v>
          </cell>
        </row>
        <row r="13561">
          <cell r="B13561" t="str">
            <v>10G212750214010</v>
          </cell>
        </row>
        <row r="13562">
          <cell r="B13562" t="str">
            <v>10G212750214010</v>
          </cell>
        </row>
        <row r="13563">
          <cell r="B13563" t="str">
            <v>10G212750214010</v>
          </cell>
        </row>
        <row r="13564">
          <cell r="B13564" t="str">
            <v>10G212750214010</v>
          </cell>
        </row>
        <row r="13565">
          <cell r="B13565" t="str">
            <v>10G212750214010</v>
          </cell>
        </row>
        <row r="13566">
          <cell r="B13566" t="str">
            <v>10G212750214010</v>
          </cell>
        </row>
        <row r="13567">
          <cell r="B13567" t="str">
            <v>10G212750214010</v>
          </cell>
        </row>
        <row r="13568">
          <cell r="B13568" t="str">
            <v>10G212750214010</v>
          </cell>
        </row>
        <row r="13569">
          <cell r="B13569" t="str">
            <v>10G212750214010</v>
          </cell>
        </row>
        <row r="13570">
          <cell r="B13570" t="str">
            <v>10G212750214010</v>
          </cell>
        </row>
        <row r="13571">
          <cell r="B13571" t="str">
            <v>10G212750214010</v>
          </cell>
        </row>
        <row r="13572">
          <cell r="B13572" t="str">
            <v>10G212750214010</v>
          </cell>
        </row>
        <row r="13573">
          <cell r="B13573" t="str">
            <v>10G212750214010</v>
          </cell>
        </row>
        <row r="13574">
          <cell r="B13574" t="str">
            <v>10G212750214020</v>
          </cell>
        </row>
        <row r="13575">
          <cell r="B13575" t="str">
            <v>10G212750214020</v>
          </cell>
        </row>
        <row r="13576">
          <cell r="B13576" t="str">
            <v>10G212750214020</v>
          </cell>
        </row>
        <row r="13577">
          <cell r="B13577" t="str">
            <v>10G212750214020</v>
          </cell>
        </row>
        <row r="13578">
          <cell r="B13578" t="str">
            <v>10G212750214020</v>
          </cell>
        </row>
        <row r="13579">
          <cell r="B13579" t="str">
            <v>10G212750214020</v>
          </cell>
        </row>
        <row r="13580">
          <cell r="B13580" t="str">
            <v>10G212750214020</v>
          </cell>
        </row>
        <row r="13581">
          <cell r="B13581" t="str">
            <v>10G212750214020</v>
          </cell>
        </row>
        <row r="13582">
          <cell r="B13582" t="str">
            <v>10G212750214020</v>
          </cell>
        </row>
        <row r="13583">
          <cell r="B13583" t="str">
            <v>10G212750214020</v>
          </cell>
        </row>
        <row r="13584">
          <cell r="B13584" t="str">
            <v>10G212750214020</v>
          </cell>
        </row>
        <row r="13585">
          <cell r="B13585" t="str">
            <v>10G212750214020</v>
          </cell>
        </row>
        <row r="13586">
          <cell r="B13586" t="str">
            <v>10G212750214020</v>
          </cell>
        </row>
        <row r="13587">
          <cell r="B13587" t="str">
            <v>10G212750214030</v>
          </cell>
        </row>
        <row r="13588">
          <cell r="B13588" t="str">
            <v>10G212750214030</v>
          </cell>
        </row>
        <row r="13589">
          <cell r="B13589" t="str">
            <v>10G212750214030</v>
          </cell>
        </row>
        <row r="13590">
          <cell r="B13590" t="str">
            <v>10G212750214030</v>
          </cell>
        </row>
        <row r="13591">
          <cell r="B13591" t="str">
            <v>10G212750214030</v>
          </cell>
        </row>
        <row r="13592">
          <cell r="B13592" t="str">
            <v>10G21275R014010</v>
          </cell>
        </row>
        <row r="13593">
          <cell r="B13593" t="str">
            <v>10G21275R014010</v>
          </cell>
        </row>
        <row r="13594">
          <cell r="B13594" t="str">
            <v>10G21275R014010</v>
          </cell>
        </row>
        <row r="13595">
          <cell r="B13595" t="str">
            <v>10G21275R014010</v>
          </cell>
        </row>
        <row r="13596">
          <cell r="B13596" t="str">
            <v>10G21275R014010</v>
          </cell>
        </row>
        <row r="13597">
          <cell r="B13597" t="str">
            <v>10G21275R014010</v>
          </cell>
        </row>
        <row r="13598">
          <cell r="B13598" t="str">
            <v>10G21275R014010</v>
          </cell>
        </row>
        <row r="13599">
          <cell r="B13599" t="str">
            <v>10G21275R014010</v>
          </cell>
        </row>
        <row r="13600">
          <cell r="B13600" t="str">
            <v>10G21275R014010</v>
          </cell>
        </row>
        <row r="13601">
          <cell r="B13601" t="str">
            <v>10G21275R014010</v>
          </cell>
        </row>
        <row r="13602">
          <cell r="B13602" t="str">
            <v>10G21275R014010</v>
          </cell>
        </row>
        <row r="13603">
          <cell r="B13603" t="str">
            <v>10G21275R014010</v>
          </cell>
        </row>
        <row r="13604">
          <cell r="B13604" t="str">
            <v>10G21275R014010</v>
          </cell>
        </row>
        <row r="13605">
          <cell r="B13605" t="str">
            <v>10G216100001020</v>
          </cell>
        </row>
        <row r="13606">
          <cell r="B13606" t="str">
            <v>10G216100001020</v>
          </cell>
        </row>
        <row r="13607">
          <cell r="B13607" t="str">
            <v>10G216100001020</v>
          </cell>
        </row>
        <row r="13608">
          <cell r="B13608" t="str">
            <v>10G216100001020</v>
          </cell>
        </row>
        <row r="13609">
          <cell r="B13609" t="str">
            <v>10G216100001020</v>
          </cell>
        </row>
        <row r="13610">
          <cell r="B13610" t="str">
            <v>10G216100001020</v>
          </cell>
        </row>
        <row r="13611">
          <cell r="B13611" t="str">
            <v>10G216100001030</v>
          </cell>
        </row>
        <row r="13612">
          <cell r="B13612" t="str">
            <v>10G216100001030</v>
          </cell>
        </row>
        <row r="13613">
          <cell r="B13613" t="str">
            <v>10G216100001030</v>
          </cell>
        </row>
        <row r="13614">
          <cell r="B13614" t="str">
            <v>10G216100001030</v>
          </cell>
        </row>
        <row r="13615">
          <cell r="B13615" t="str">
            <v>10G216100001030</v>
          </cell>
        </row>
        <row r="13616">
          <cell r="B13616" t="str">
            <v>10G216100001070</v>
          </cell>
        </row>
        <row r="13617">
          <cell r="B13617" t="str">
            <v>10G216100001070</v>
          </cell>
        </row>
        <row r="13618">
          <cell r="B13618" t="str">
            <v>10G216100001070</v>
          </cell>
        </row>
        <row r="13619">
          <cell r="B13619" t="str">
            <v>10G216100001070</v>
          </cell>
        </row>
        <row r="13620">
          <cell r="B13620" t="str">
            <v>10G216100001070</v>
          </cell>
        </row>
        <row r="13621">
          <cell r="B13621" t="str">
            <v>10G216100001070</v>
          </cell>
        </row>
        <row r="13622">
          <cell r="B13622" t="str">
            <v>10G216100001070</v>
          </cell>
        </row>
        <row r="13623">
          <cell r="B13623" t="str">
            <v>10G216100001070</v>
          </cell>
        </row>
        <row r="13624">
          <cell r="B13624" t="str">
            <v>10G216100001070</v>
          </cell>
        </row>
        <row r="13625">
          <cell r="B13625" t="str">
            <v>10G2161R0001020</v>
          </cell>
        </row>
        <row r="13626">
          <cell r="B13626" t="str">
            <v>10G215000002010</v>
          </cell>
        </row>
        <row r="13627">
          <cell r="B13627" t="str">
            <v>10G215000002010</v>
          </cell>
        </row>
        <row r="13628">
          <cell r="B13628" t="str">
            <v>10G215000002010</v>
          </cell>
        </row>
        <row r="13629">
          <cell r="B13629" t="str">
            <v>10G215000002010</v>
          </cell>
        </row>
        <row r="13630">
          <cell r="B13630" t="str">
            <v>10G215000002010</v>
          </cell>
        </row>
        <row r="13631">
          <cell r="B13631" t="str">
            <v>10G215000002010</v>
          </cell>
        </row>
        <row r="13632">
          <cell r="B13632" t="str">
            <v>10G215000002010</v>
          </cell>
        </row>
        <row r="13633">
          <cell r="B13633" t="str">
            <v>10G215000002010</v>
          </cell>
        </row>
        <row r="13634">
          <cell r="B13634" t="str">
            <v>10G215000002010</v>
          </cell>
        </row>
        <row r="13635">
          <cell r="B13635" t="str">
            <v>10G215000002010</v>
          </cell>
        </row>
        <row r="13636">
          <cell r="B13636" t="str">
            <v>10G215000002010</v>
          </cell>
        </row>
        <row r="13637">
          <cell r="B13637" t="str">
            <v>10G215000002010</v>
          </cell>
        </row>
        <row r="13638">
          <cell r="B13638" t="str">
            <v>10G215000002010</v>
          </cell>
        </row>
        <row r="13639">
          <cell r="B13639" t="str">
            <v>10G215000002010</v>
          </cell>
        </row>
        <row r="13640">
          <cell r="B13640" t="str">
            <v>10G215000002010</v>
          </cell>
        </row>
        <row r="13641">
          <cell r="B13641" t="str">
            <v>10G215000002010</v>
          </cell>
        </row>
        <row r="13642">
          <cell r="B13642" t="str">
            <v>10G215000002010</v>
          </cell>
        </row>
        <row r="13643">
          <cell r="B13643" t="str">
            <v>10G215000002010</v>
          </cell>
        </row>
        <row r="13644">
          <cell r="B13644" t="str">
            <v>10G215000002010</v>
          </cell>
        </row>
        <row r="13645">
          <cell r="B13645" t="str">
            <v>10G215000002030</v>
          </cell>
        </row>
        <row r="13646">
          <cell r="B13646" t="str">
            <v>10G215000002030</v>
          </cell>
        </row>
        <row r="13647">
          <cell r="B13647" t="str">
            <v>10G215000002030</v>
          </cell>
        </row>
        <row r="13648">
          <cell r="B13648" t="str">
            <v>10G215000002030</v>
          </cell>
        </row>
        <row r="13649">
          <cell r="B13649" t="str">
            <v>10G215000002030</v>
          </cell>
        </row>
        <row r="13650">
          <cell r="B13650" t="str">
            <v>10G215000002030</v>
          </cell>
        </row>
        <row r="13651">
          <cell r="B13651" t="str">
            <v>10G215000002030</v>
          </cell>
        </row>
        <row r="13652">
          <cell r="B13652" t="str">
            <v>10G215000002030</v>
          </cell>
        </row>
        <row r="13653">
          <cell r="B13653" t="str">
            <v>10G215000002030</v>
          </cell>
        </row>
        <row r="13654">
          <cell r="B13654" t="str">
            <v>10G215000002030</v>
          </cell>
        </row>
        <row r="13655">
          <cell r="B13655" t="str">
            <v>10G215000002030</v>
          </cell>
        </row>
        <row r="13656">
          <cell r="B13656" t="str">
            <v>10G215000002030</v>
          </cell>
        </row>
        <row r="13657">
          <cell r="B13657" t="str">
            <v>10G215000002030</v>
          </cell>
        </row>
        <row r="13658">
          <cell r="B13658" t="str">
            <v>10G215000002070</v>
          </cell>
        </row>
        <row r="13659">
          <cell r="B13659" t="str">
            <v>10G215000002070</v>
          </cell>
        </row>
        <row r="13660">
          <cell r="B13660" t="str">
            <v>10G215000002070</v>
          </cell>
        </row>
        <row r="13661">
          <cell r="B13661" t="str">
            <v>10G215000002070</v>
          </cell>
        </row>
        <row r="13662">
          <cell r="B13662" t="str">
            <v>10G215000002070</v>
          </cell>
        </row>
        <row r="13663">
          <cell r="B13663" t="str">
            <v>10G215000002070</v>
          </cell>
        </row>
        <row r="13664">
          <cell r="B13664" t="str">
            <v>10G215000002070</v>
          </cell>
        </row>
        <row r="13665">
          <cell r="B13665" t="str">
            <v>10G215000002070</v>
          </cell>
        </row>
        <row r="13666">
          <cell r="B13666" t="str">
            <v>10G215000002070</v>
          </cell>
        </row>
        <row r="13667">
          <cell r="B13667" t="str">
            <v>10G215000002070</v>
          </cell>
        </row>
        <row r="13668">
          <cell r="B13668" t="str">
            <v>10G215000002070</v>
          </cell>
        </row>
        <row r="13669">
          <cell r="B13669" t="str">
            <v>10G215000002070</v>
          </cell>
        </row>
        <row r="13670">
          <cell r="B13670" t="str">
            <v>10G216100001010</v>
          </cell>
        </row>
        <row r="13671">
          <cell r="B13671" t="str">
            <v>10G216100001010</v>
          </cell>
        </row>
        <row r="13672">
          <cell r="B13672" t="str">
            <v>10G216100001010</v>
          </cell>
        </row>
        <row r="13673">
          <cell r="B13673" t="str">
            <v>10G216100001010</v>
          </cell>
        </row>
        <row r="13674">
          <cell r="B13674" t="str">
            <v>10G216100001010</v>
          </cell>
        </row>
        <row r="13675">
          <cell r="B13675" t="str">
            <v>10G216100001010</v>
          </cell>
        </row>
        <row r="13676">
          <cell r="B13676" t="str">
            <v>10G216100001010</v>
          </cell>
        </row>
        <row r="13677">
          <cell r="B13677" t="str">
            <v>10G216100001010</v>
          </cell>
        </row>
        <row r="13678">
          <cell r="B13678" t="str">
            <v>10G216100001010</v>
          </cell>
        </row>
        <row r="13679">
          <cell r="B13679" t="str">
            <v>10G216100001010</v>
          </cell>
        </row>
        <row r="13680">
          <cell r="B13680" t="str">
            <v>10G216100001010</v>
          </cell>
        </row>
        <row r="13681">
          <cell r="B13681" t="str">
            <v>10G216100001010</v>
          </cell>
        </row>
        <row r="13682">
          <cell r="B13682" t="str">
            <v>10G216100001010</v>
          </cell>
        </row>
        <row r="13683">
          <cell r="B13683" t="str">
            <v>10G216100001010</v>
          </cell>
        </row>
        <row r="13684">
          <cell r="B13684" t="str">
            <v>10G216100001010</v>
          </cell>
        </row>
        <row r="13685">
          <cell r="B13685" t="str">
            <v>10G216100001010</v>
          </cell>
        </row>
        <row r="13686">
          <cell r="B13686" t="str">
            <v>10G216100001010</v>
          </cell>
        </row>
        <row r="13687">
          <cell r="B13687" t="str">
            <v>10G216100001010</v>
          </cell>
        </row>
        <row r="13688">
          <cell r="B13688" t="str">
            <v>10G216100001010</v>
          </cell>
        </row>
        <row r="13689">
          <cell r="B13689" t="str">
            <v>10G216100001010</v>
          </cell>
        </row>
        <row r="13690">
          <cell r="B13690" t="str">
            <v>10G216100001010</v>
          </cell>
        </row>
        <row r="13691">
          <cell r="B13691" t="str">
            <v>10G216100001010</v>
          </cell>
        </row>
        <row r="13692">
          <cell r="B13692" t="str">
            <v>10G216100001010</v>
          </cell>
        </row>
        <row r="13693">
          <cell r="B13693" t="str">
            <v>10G216100001010</v>
          </cell>
        </row>
        <row r="13694">
          <cell r="B13694" t="str">
            <v>10G216100001010</v>
          </cell>
        </row>
        <row r="13695">
          <cell r="B13695" t="str">
            <v>10G216100001010</v>
          </cell>
        </row>
        <row r="13696">
          <cell r="B13696" t="str">
            <v>10G216100001010</v>
          </cell>
        </row>
        <row r="13697">
          <cell r="B13697" t="str">
            <v>10G216100001010</v>
          </cell>
        </row>
        <row r="13698">
          <cell r="B13698" t="str">
            <v>10G216100001010</v>
          </cell>
        </row>
        <row r="13699">
          <cell r="B13699" t="str">
            <v>10G216100001010</v>
          </cell>
        </row>
        <row r="13700">
          <cell r="B13700" t="str">
            <v>10G216100001010</v>
          </cell>
        </row>
        <row r="13701">
          <cell r="B13701" t="str">
            <v>10G216100001010</v>
          </cell>
        </row>
        <row r="13702">
          <cell r="B13702" t="str">
            <v>10G216100001010</v>
          </cell>
        </row>
        <row r="13703">
          <cell r="B13703" t="str">
            <v>10G216100001010</v>
          </cell>
        </row>
        <row r="13704">
          <cell r="B13704" t="str">
            <v>10G216100001010</v>
          </cell>
        </row>
        <row r="13705">
          <cell r="B13705" t="str">
            <v>10G216100001010</v>
          </cell>
        </row>
        <row r="13706">
          <cell r="B13706" t="str">
            <v>10G216100001010</v>
          </cell>
        </row>
        <row r="13707">
          <cell r="B13707" t="str">
            <v>10G216100001010</v>
          </cell>
        </row>
        <row r="13708">
          <cell r="B13708" t="str">
            <v>10G216100001010</v>
          </cell>
        </row>
        <row r="13709">
          <cell r="B13709" t="str">
            <v>10G216100001010</v>
          </cell>
        </row>
        <row r="13710">
          <cell r="B13710" t="str">
            <v>10G216100001010</v>
          </cell>
        </row>
        <row r="13711">
          <cell r="B13711" t="str">
            <v>10G216100001010</v>
          </cell>
        </row>
        <row r="13712">
          <cell r="B13712" t="str">
            <v>10G216100001010</v>
          </cell>
        </row>
        <row r="13713">
          <cell r="B13713" t="str">
            <v>10G216100001010</v>
          </cell>
        </row>
        <row r="13714">
          <cell r="B13714" t="str">
            <v>10G216100001010</v>
          </cell>
        </row>
        <row r="13715">
          <cell r="B13715" t="str">
            <v>10G21DR01015010</v>
          </cell>
        </row>
        <row r="13716">
          <cell r="B13716" t="str">
            <v>10G21DR01015010</v>
          </cell>
        </row>
        <row r="13717">
          <cell r="B13717" t="str">
            <v>10G21DR01015010</v>
          </cell>
        </row>
        <row r="13718">
          <cell r="B13718" t="str">
            <v>10G21DR01015010</v>
          </cell>
        </row>
        <row r="13719">
          <cell r="B13719" t="str">
            <v>10G21DR01015010</v>
          </cell>
        </row>
        <row r="13720">
          <cell r="B13720" t="str">
            <v>10G21DR01015010</v>
          </cell>
        </row>
        <row r="13721">
          <cell r="B13721" t="str">
            <v>10G21DR01015010</v>
          </cell>
        </row>
        <row r="13722">
          <cell r="B13722" t="str">
            <v>10G21DR01015010</v>
          </cell>
        </row>
        <row r="13723">
          <cell r="B13723" t="str">
            <v>10G21DR01015010</v>
          </cell>
        </row>
        <row r="13724">
          <cell r="B13724" t="str">
            <v>10G21DR01015010</v>
          </cell>
        </row>
        <row r="13725">
          <cell r="B13725" t="str">
            <v>10G21DR01015010</v>
          </cell>
        </row>
        <row r="13726">
          <cell r="B13726" t="str">
            <v>10G21DR01015010</v>
          </cell>
        </row>
        <row r="13727">
          <cell r="B13727" t="str">
            <v>10G21DR01015010</v>
          </cell>
        </row>
        <row r="13728">
          <cell r="B13728" t="str">
            <v>10G21DR01015010</v>
          </cell>
        </row>
        <row r="13729">
          <cell r="B13729" t="str">
            <v>10G21DR01015010</v>
          </cell>
        </row>
        <row r="13730">
          <cell r="B13730" t="str">
            <v>10G21DR01015010</v>
          </cell>
        </row>
        <row r="13731">
          <cell r="B13731" t="str">
            <v>10G21DR01015010</v>
          </cell>
        </row>
        <row r="13732">
          <cell r="B13732" t="str">
            <v>10G21DR01015010</v>
          </cell>
        </row>
        <row r="13733">
          <cell r="B13733" t="str">
            <v>10G21DR01015010</v>
          </cell>
        </row>
        <row r="13734">
          <cell r="B13734" t="str">
            <v>10G21DR01015010</v>
          </cell>
        </row>
        <row r="13735">
          <cell r="B13735" t="str">
            <v>10G21DR01015010</v>
          </cell>
        </row>
        <row r="13736">
          <cell r="B13736" t="str">
            <v>10G21DR01015010</v>
          </cell>
        </row>
        <row r="13737">
          <cell r="B13737" t="str">
            <v>10G21DR01015010</v>
          </cell>
        </row>
        <row r="13738">
          <cell r="B13738" t="str">
            <v>10G21DR01015010</v>
          </cell>
        </row>
        <row r="13739">
          <cell r="B13739" t="str">
            <v>10G21DR01015010</v>
          </cell>
        </row>
        <row r="13740">
          <cell r="B13740" t="str">
            <v>10G21DR01015010</v>
          </cell>
        </row>
        <row r="13741">
          <cell r="B13741" t="str">
            <v>10G21DR01015010</v>
          </cell>
        </row>
        <row r="13742">
          <cell r="B13742" t="str">
            <v>10G21DR01015010</v>
          </cell>
        </row>
        <row r="13743">
          <cell r="B13743" t="str">
            <v>10G21DR01015010</v>
          </cell>
        </row>
        <row r="13744">
          <cell r="B13744" t="str">
            <v>10G21DR01015010</v>
          </cell>
        </row>
        <row r="13745">
          <cell r="B13745" t="str">
            <v>10G21DR01015010</v>
          </cell>
        </row>
        <row r="13746">
          <cell r="B13746" t="str">
            <v>10G21DR01015010</v>
          </cell>
        </row>
        <row r="13747">
          <cell r="B13747" t="str">
            <v>10G21DR01015010</v>
          </cell>
        </row>
        <row r="13748">
          <cell r="B13748" t="str">
            <v>10G21DR01015010</v>
          </cell>
        </row>
        <row r="13749">
          <cell r="B13749" t="str">
            <v>10G21DR01015010</v>
          </cell>
        </row>
        <row r="13750">
          <cell r="B13750" t="str">
            <v>10G21DR01015010</v>
          </cell>
        </row>
        <row r="13751">
          <cell r="B13751" t="str">
            <v>10G21DR01015010</v>
          </cell>
        </row>
        <row r="13752">
          <cell r="B13752" t="str">
            <v>10G21DR01015111</v>
          </cell>
        </row>
        <row r="13753">
          <cell r="B13753" t="str">
            <v>10G21DR01015111</v>
          </cell>
        </row>
        <row r="13754">
          <cell r="B13754" t="str">
            <v>10G21DR01015111</v>
          </cell>
        </row>
        <row r="13755">
          <cell r="B13755" t="str">
            <v>10G21DR01015111</v>
          </cell>
        </row>
        <row r="13756">
          <cell r="B13756" t="str">
            <v>10G21DR01015111</v>
          </cell>
        </row>
        <row r="13757">
          <cell r="B13757" t="str">
            <v>10G21DR01015111</v>
          </cell>
        </row>
        <row r="13758">
          <cell r="B13758" t="str">
            <v>10G21DR01015111</v>
          </cell>
        </row>
        <row r="13759">
          <cell r="B13759" t="str">
            <v>10G252103004020</v>
          </cell>
        </row>
        <row r="13760">
          <cell r="B13760" t="str">
            <v>10G252103004020</v>
          </cell>
        </row>
        <row r="13761">
          <cell r="B13761" t="str">
            <v>10G252103004020</v>
          </cell>
        </row>
        <row r="13762">
          <cell r="B13762" t="str">
            <v>10G252103004020</v>
          </cell>
        </row>
        <row r="13763">
          <cell r="B13763" t="str">
            <v>10G252103004020</v>
          </cell>
        </row>
        <row r="13764">
          <cell r="B13764" t="str">
            <v>10G252103004020</v>
          </cell>
        </row>
        <row r="13765">
          <cell r="B13765" t="str">
            <v>10G252103004020</v>
          </cell>
        </row>
        <row r="13766">
          <cell r="B13766" t="str">
            <v>10G252103004020</v>
          </cell>
        </row>
        <row r="13767">
          <cell r="B13767" t="str">
            <v>10G252103004020</v>
          </cell>
        </row>
        <row r="13768">
          <cell r="B13768" t="str">
            <v>10G252103004020</v>
          </cell>
        </row>
        <row r="13769">
          <cell r="B13769" t="str">
            <v>10G252103004020</v>
          </cell>
        </row>
        <row r="13770">
          <cell r="B13770" t="str">
            <v>10G252103004020</v>
          </cell>
        </row>
        <row r="13771">
          <cell r="B13771" t="str">
            <v>10G252103004020</v>
          </cell>
        </row>
        <row r="13772">
          <cell r="B13772" t="str">
            <v>10G252103004031</v>
          </cell>
        </row>
        <row r="13773">
          <cell r="B13773" t="str">
            <v>10G252103004031</v>
          </cell>
        </row>
        <row r="13774">
          <cell r="B13774" t="str">
            <v>10G252103004031</v>
          </cell>
        </row>
        <row r="13775">
          <cell r="B13775" t="str">
            <v>10G252103004031</v>
          </cell>
        </row>
        <row r="13776">
          <cell r="B13776" t="str">
            <v>10G252103004031</v>
          </cell>
        </row>
        <row r="13777">
          <cell r="B13777" t="str">
            <v>10G252103004031</v>
          </cell>
        </row>
        <row r="13778">
          <cell r="B13778" t="str">
            <v>10G252103004031</v>
          </cell>
        </row>
        <row r="13779">
          <cell r="B13779" t="str">
            <v>10G252103004070</v>
          </cell>
        </row>
        <row r="13780">
          <cell r="B13780" t="str">
            <v>10G252103004070</v>
          </cell>
        </row>
        <row r="13781">
          <cell r="B13781" t="str">
            <v>10G252103004070</v>
          </cell>
        </row>
        <row r="13782">
          <cell r="B13782" t="str">
            <v>10G252103004070</v>
          </cell>
        </row>
        <row r="13783">
          <cell r="B13783" t="str">
            <v>10G252103004070</v>
          </cell>
        </row>
        <row r="13784">
          <cell r="B13784" t="str">
            <v>10G252103004070</v>
          </cell>
        </row>
        <row r="13785">
          <cell r="B13785" t="str">
            <v>10G252103004070</v>
          </cell>
        </row>
        <row r="13786">
          <cell r="B13786" t="str">
            <v>10G252103004070</v>
          </cell>
        </row>
        <row r="13787">
          <cell r="B13787" t="str">
            <v>10G252103004070</v>
          </cell>
        </row>
        <row r="13788">
          <cell r="B13788" t="str">
            <v>10G252103004070</v>
          </cell>
        </row>
        <row r="13789">
          <cell r="B13789" t="str">
            <v>10G252103004070</v>
          </cell>
        </row>
        <row r="13790">
          <cell r="B13790" t="str">
            <v>10G252103004070</v>
          </cell>
        </row>
        <row r="13791">
          <cell r="B13791" t="str">
            <v>10G2162R2001010</v>
          </cell>
        </row>
        <row r="13792">
          <cell r="B13792" t="str">
            <v>10G2162R2001010</v>
          </cell>
        </row>
        <row r="13793">
          <cell r="B13793" t="str">
            <v>10G2162R2001010</v>
          </cell>
        </row>
        <row r="13794">
          <cell r="B13794" t="str">
            <v>10G2162R2001010</v>
          </cell>
        </row>
        <row r="13795">
          <cell r="B13795" t="str">
            <v>10G2162R2001010</v>
          </cell>
        </row>
        <row r="13796">
          <cell r="B13796" t="str">
            <v>10G2162R2001010</v>
          </cell>
        </row>
        <row r="13797">
          <cell r="B13797" t="str">
            <v>10G2162R2001010</v>
          </cell>
        </row>
        <row r="13798">
          <cell r="B13798" t="str">
            <v>10G2162R2001010</v>
          </cell>
        </row>
        <row r="13799">
          <cell r="B13799" t="str">
            <v>10G2162R2001010</v>
          </cell>
        </row>
        <row r="13800">
          <cell r="B13800" t="str">
            <v>10G2162R2001010</v>
          </cell>
        </row>
        <row r="13801">
          <cell r="B13801" t="str">
            <v>10G2162R2001010</v>
          </cell>
        </row>
        <row r="13802">
          <cell r="B13802" t="str">
            <v>10G2162R2001010</v>
          </cell>
        </row>
        <row r="13803">
          <cell r="B13803" t="str">
            <v>10G2162R2001010</v>
          </cell>
        </row>
        <row r="13804">
          <cell r="B13804" t="str">
            <v>10G2162R2001010</v>
          </cell>
        </row>
        <row r="13805">
          <cell r="B13805" t="str">
            <v>10G2162R2001010</v>
          </cell>
        </row>
        <row r="13806">
          <cell r="B13806" t="str">
            <v>10G2162R2001010</v>
          </cell>
        </row>
        <row r="13807">
          <cell r="B13807" t="str">
            <v>10G2162R2001010</v>
          </cell>
        </row>
        <row r="13808">
          <cell r="B13808" t="str">
            <v>10G2162R2001010</v>
          </cell>
        </row>
        <row r="13809">
          <cell r="B13809" t="str">
            <v>10G2162R2001010</v>
          </cell>
        </row>
        <row r="13810">
          <cell r="B13810" t="str">
            <v>10G2162R2001010</v>
          </cell>
        </row>
        <row r="13811">
          <cell r="B13811" t="str">
            <v>10G2162R2001010</v>
          </cell>
        </row>
        <row r="13812">
          <cell r="B13812" t="str">
            <v>10G2162R2001010</v>
          </cell>
        </row>
        <row r="13813">
          <cell r="B13813" t="str">
            <v>10G2162R2001010</v>
          </cell>
        </row>
        <row r="13814">
          <cell r="B13814" t="str">
            <v>10G2162R2001010</v>
          </cell>
        </row>
        <row r="13815">
          <cell r="B13815" t="str">
            <v>10G2162R2001010</v>
          </cell>
        </row>
        <row r="13816">
          <cell r="B13816" t="str">
            <v>10G2162R2001010</v>
          </cell>
        </row>
        <row r="13817">
          <cell r="B13817" t="str">
            <v>10G2162R2001010</v>
          </cell>
        </row>
        <row r="13818">
          <cell r="B13818" t="str">
            <v>10G2162R2001010</v>
          </cell>
        </row>
        <row r="13819">
          <cell r="B13819" t="str">
            <v>10G2162R2001010</v>
          </cell>
        </row>
        <row r="13820">
          <cell r="B13820" t="str">
            <v>10G2162R2001010</v>
          </cell>
        </row>
        <row r="13821">
          <cell r="B13821" t="str">
            <v>10G2162R2001010</v>
          </cell>
        </row>
        <row r="13822">
          <cell r="B13822" t="str">
            <v>10G2162R2001010</v>
          </cell>
        </row>
        <row r="13823">
          <cell r="B13823" t="str">
            <v>10G2162R2001010</v>
          </cell>
        </row>
        <row r="13824">
          <cell r="B13824" t="str">
            <v>10G2162R2001010</v>
          </cell>
        </row>
        <row r="13825">
          <cell r="B13825" t="str">
            <v>10G2162R2001020</v>
          </cell>
        </row>
        <row r="13826">
          <cell r="B13826" t="str">
            <v>10G2162R2001020</v>
          </cell>
        </row>
        <row r="13827">
          <cell r="B13827" t="str">
            <v>10G2162R2001020</v>
          </cell>
        </row>
        <row r="13828">
          <cell r="B13828" t="str">
            <v>10G2162R2001020</v>
          </cell>
        </row>
        <row r="13829">
          <cell r="B13829" t="str">
            <v>10G2162R2001020</v>
          </cell>
        </row>
        <row r="13830">
          <cell r="B13830" t="str">
            <v>10G2162R2001070</v>
          </cell>
        </row>
        <row r="13831">
          <cell r="B13831" t="str">
            <v>10G2162R2001070</v>
          </cell>
        </row>
        <row r="13832">
          <cell r="B13832" t="str">
            <v>10G2162R2001070</v>
          </cell>
        </row>
        <row r="13833">
          <cell r="B13833" t="str">
            <v>10G2162R2001070</v>
          </cell>
        </row>
        <row r="13834">
          <cell r="B13834" t="str">
            <v>10G2162R2001070</v>
          </cell>
        </row>
        <row r="13835">
          <cell r="B13835" t="str">
            <v>10G2162R2001070</v>
          </cell>
        </row>
        <row r="13836">
          <cell r="B13836" t="str">
            <v>10G2162R2001070</v>
          </cell>
        </row>
        <row r="13837">
          <cell r="B13837" t="str">
            <v>10G2162R2001070</v>
          </cell>
        </row>
        <row r="13838">
          <cell r="B13838" t="str">
            <v>10G2162R2001070</v>
          </cell>
        </row>
        <row r="13839">
          <cell r="B13839" t="str">
            <v>10G2162R2001070</v>
          </cell>
        </row>
        <row r="13840">
          <cell r="B13840" t="str">
            <v>10G2162R2001070</v>
          </cell>
        </row>
        <row r="13841">
          <cell r="B13841" t="str">
            <v>10G2162R2001070</v>
          </cell>
        </row>
        <row r="13842">
          <cell r="B13842" t="str">
            <v>10G2162R2001070</v>
          </cell>
        </row>
        <row r="13843">
          <cell r="B13843" t="str">
            <v>10G2162R2001070</v>
          </cell>
        </row>
        <row r="13844">
          <cell r="B13844" t="str">
            <v>10G2162R2001070</v>
          </cell>
        </row>
        <row r="13845">
          <cell r="B13845" t="str">
            <v>10G2162R2001070</v>
          </cell>
        </row>
        <row r="13846">
          <cell r="B13846" t="str">
            <v>10G2162R2001070</v>
          </cell>
        </row>
        <row r="13847">
          <cell r="B13847" t="str">
            <v>10G2162R2001070</v>
          </cell>
        </row>
        <row r="13848">
          <cell r="B13848" t="str">
            <v>10G2162R2001070</v>
          </cell>
        </row>
        <row r="13849">
          <cell r="B13849" t="str">
            <v>10G2162R2001070</v>
          </cell>
        </row>
        <row r="13850">
          <cell r="B13850" t="str">
            <v>10G2162R2001070</v>
          </cell>
        </row>
        <row r="13851">
          <cell r="B13851" t="str">
            <v>10G2162R2001070</v>
          </cell>
        </row>
        <row r="13852">
          <cell r="B13852" t="str">
            <v>10G2162R2001070</v>
          </cell>
        </row>
        <row r="13853">
          <cell r="B13853" t="str">
            <v>10G2162R2001070</v>
          </cell>
        </row>
        <row r="13854">
          <cell r="B13854" t="str">
            <v>10G2162R2001070</v>
          </cell>
        </row>
        <row r="13855">
          <cell r="B13855" t="str">
            <v>10G2131R0003010</v>
          </cell>
        </row>
        <row r="13856">
          <cell r="B13856" t="str">
            <v>10G2131R0003010</v>
          </cell>
        </row>
        <row r="13857">
          <cell r="B13857" t="str">
            <v>10G2131R0003010</v>
          </cell>
        </row>
        <row r="13858">
          <cell r="B13858" t="str">
            <v>10G2131R0003010</v>
          </cell>
        </row>
        <row r="13859">
          <cell r="B13859" t="str">
            <v>10G2131R0003010</v>
          </cell>
        </row>
        <row r="13860">
          <cell r="B13860" t="str">
            <v>10G2131R0003010</v>
          </cell>
        </row>
        <row r="13861">
          <cell r="B13861" t="str">
            <v>10G2131R0003010</v>
          </cell>
        </row>
        <row r="13862">
          <cell r="B13862" t="str">
            <v>10G2131R0003010</v>
          </cell>
        </row>
        <row r="13863">
          <cell r="B13863" t="str">
            <v>10G2131R0003010</v>
          </cell>
        </row>
        <row r="13864">
          <cell r="B13864" t="str">
            <v>10G2131R0003010</v>
          </cell>
        </row>
        <row r="13865">
          <cell r="B13865" t="str">
            <v>10G2131R0003010</v>
          </cell>
        </row>
        <row r="13866">
          <cell r="B13866" t="str">
            <v>10G2131R0003010</v>
          </cell>
        </row>
        <row r="13867">
          <cell r="B13867" t="str">
            <v>10G2131R0003010</v>
          </cell>
        </row>
        <row r="13868">
          <cell r="B13868" t="str">
            <v>10G2131R0003010</v>
          </cell>
        </row>
        <row r="13869">
          <cell r="B13869" t="str">
            <v>10G2131R0003010</v>
          </cell>
        </row>
        <row r="13870">
          <cell r="B13870" t="str">
            <v>10G2131R0003010</v>
          </cell>
        </row>
        <row r="13871">
          <cell r="B13871" t="str">
            <v>10G2131R0003010</v>
          </cell>
        </row>
        <row r="13872">
          <cell r="B13872" t="str">
            <v>10G2131R0003010</v>
          </cell>
        </row>
        <row r="13873">
          <cell r="B13873" t="str">
            <v>10G2131R0003010</v>
          </cell>
        </row>
        <row r="13874">
          <cell r="B13874" t="str">
            <v>10G2131R0003010</v>
          </cell>
        </row>
        <row r="13875">
          <cell r="B13875" t="str">
            <v>10G2131R0003010</v>
          </cell>
        </row>
        <row r="13876">
          <cell r="B13876" t="str">
            <v>10G2131R0003010</v>
          </cell>
        </row>
        <row r="13877">
          <cell r="B13877" t="str">
            <v>10G2131R0003010</v>
          </cell>
        </row>
        <row r="13878">
          <cell r="B13878" t="str">
            <v>10G2131R0003010</v>
          </cell>
        </row>
        <row r="13879">
          <cell r="B13879" t="str">
            <v>10G2131R0003010</v>
          </cell>
        </row>
        <row r="13880">
          <cell r="B13880" t="str">
            <v>10G2131R0003010</v>
          </cell>
        </row>
        <row r="13881">
          <cell r="B13881" t="str">
            <v>10G2131R0003010</v>
          </cell>
        </row>
        <row r="13882">
          <cell r="B13882" t="str">
            <v>10G2131R0003020</v>
          </cell>
        </row>
        <row r="13883">
          <cell r="B13883" t="str">
            <v>10G2131R0003020</v>
          </cell>
        </row>
        <row r="13884">
          <cell r="B13884" t="str">
            <v>10G2131R0003020</v>
          </cell>
        </row>
        <row r="13885">
          <cell r="B13885" t="str">
            <v>10G2131R0003020</v>
          </cell>
        </row>
        <row r="13886">
          <cell r="B13886" t="str">
            <v>10G2131R0003020</v>
          </cell>
        </row>
        <row r="13887">
          <cell r="B13887" t="str">
            <v>10G2131R0003020</v>
          </cell>
        </row>
        <row r="13888">
          <cell r="B13888" t="str">
            <v>10G2131R0003020</v>
          </cell>
        </row>
        <row r="13889">
          <cell r="B13889" t="str">
            <v>10G2131R0003070</v>
          </cell>
        </row>
        <row r="13890">
          <cell r="B13890" t="str">
            <v>10G2131R0003070</v>
          </cell>
        </row>
        <row r="13891">
          <cell r="B13891" t="str">
            <v>10G2131R0003070</v>
          </cell>
        </row>
        <row r="13892">
          <cell r="B13892" t="str">
            <v>10G2131R0003070</v>
          </cell>
        </row>
        <row r="13893">
          <cell r="B13893" t="str">
            <v>10G2131R0003070</v>
          </cell>
        </row>
        <row r="13894">
          <cell r="B13894" t="str">
            <v>10G2131R0003070</v>
          </cell>
        </row>
        <row r="13895">
          <cell r="B13895" t="str">
            <v>10G2131R0003070</v>
          </cell>
        </row>
        <row r="13896">
          <cell r="B13896" t="str">
            <v>10G2131R0003070</v>
          </cell>
        </row>
        <row r="13897">
          <cell r="B13897" t="str">
            <v>10G2131R0003070</v>
          </cell>
        </row>
        <row r="13898">
          <cell r="B13898" t="str">
            <v>10G2131R0003070</v>
          </cell>
        </row>
        <row r="13899">
          <cell r="B13899" t="str">
            <v>10G2131R0003070</v>
          </cell>
        </row>
        <row r="13900">
          <cell r="B13900" t="str">
            <v>10G2131R0003070</v>
          </cell>
        </row>
        <row r="13901">
          <cell r="B13901" t="str">
            <v>10G2131R0003070</v>
          </cell>
        </row>
        <row r="13902">
          <cell r="B13902" t="str">
            <v>10G2131R0003070</v>
          </cell>
        </row>
        <row r="13903">
          <cell r="B13903" t="str">
            <v>10G2131R0003070</v>
          </cell>
        </row>
        <row r="13904">
          <cell r="B13904" t="str">
            <v>10G2131R0003070</v>
          </cell>
        </row>
        <row r="13905">
          <cell r="B13905" t="str">
            <v>10G2131R0003070</v>
          </cell>
        </row>
        <row r="13906">
          <cell r="B13906" t="str">
            <v>10G2131R0003070</v>
          </cell>
        </row>
        <row r="13907">
          <cell r="B13907" t="str">
            <v>10G21310R013010</v>
          </cell>
        </row>
        <row r="13908">
          <cell r="B13908" t="str">
            <v>10G21310R013010</v>
          </cell>
        </row>
        <row r="13909">
          <cell r="B13909" t="str">
            <v>10G21310R013010</v>
          </cell>
        </row>
        <row r="13910">
          <cell r="B13910" t="str">
            <v>10G21310R013010</v>
          </cell>
        </row>
        <row r="13911">
          <cell r="B13911" t="str">
            <v>10G21310R013010</v>
          </cell>
        </row>
        <row r="13912">
          <cell r="B13912" t="str">
            <v>10G21310R013010</v>
          </cell>
        </row>
        <row r="13913">
          <cell r="B13913" t="str">
            <v>10G21310R013010</v>
          </cell>
        </row>
        <row r="13914">
          <cell r="B13914" t="str">
            <v>10G21310R013010</v>
          </cell>
        </row>
        <row r="13915">
          <cell r="B13915" t="str">
            <v>10G21310R013010</v>
          </cell>
        </row>
        <row r="13916">
          <cell r="B13916" t="str">
            <v>10G21310R013010</v>
          </cell>
        </row>
        <row r="13917">
          <cell r="B13917" t="str">
            <v>10G21310R013010</v>
          </cell>
        </row>
        <row r="13918">
          <cell r="B13918" t="str">
            <v>10G21310R013010</v>
          </cell>
        </row>
        <row r="13919">
          <cell r="B13919" t="str">
            <v>10G21310R013010</v>
          </cell>
        </row>
        <row r="13920">
          <cell r="B13920" t="str">
            <v>10G21310R013020</v>
          </cell>
        </row>
        <row r="13921">
          <cell r="B13921" t="str">
            <v>10G21310R013020</v>
          </cell>
        </row>
        <row r="13922">
          <cell r="B13922" t="str">
            <v>10G21310R013020</v>
          </cell>
        </row>
        <row r="13923">
          <cell r="B13923" t="str">
            <v>10G21310R013020</v>
          </cell>
        </row>
        <row r="13924">
          <cell r="B13924" t="str">
            <v>10G21310R013020</v>
          </cell>
        </row>
        <row r="13925">
          <cell r="B13925" t="str">
            <v>10G21310R013020</v>
          </cell>
        </row>
        <row r="13926">
          <cell r="B13926" t="str">
            <v>10G21310R013020</v>
          </cell>
        </row>
        <row r="13927">
          <cell r="B13927" t="str">
            <v>10G21310R013020</v>
          </cell>
        </row>
        <row r="13928">
          <cell r="B13928" t="str">
            <v>10G21310R013020</v>
          </cell>
        </row>
        <row r="13929">
          <cell r="B13929" t="str">
            <v>10G21310R013020</v>
          </cell>
        </row>
        <row r="13930">
          <cell r="B13930" t="str">
            <v>10G21310R013020</v>
          </cell>
        </row>
        <row r="13931">
          <cell r="B13931" t="str">
            <v>10G21310R013020</v>
          </cell>
        </row>
        <row r="13932">
          <cell r="B13932" t="str">
            <v>10G21310R013020</v>
          </cell>
        </row>
        <row r="13933">
          <cell r="B13933" t="str">
            <v>10G21310R013020</v>
          </cell>
        </row>
        <row r="13934">
          <cell r="B13934" t="str">
            <v>10G21310R013020</v>
          </cell>
        </row>
        <row r="13935">
          <cell r="B13935" t="str">
            <v>10G21310R013020</v>
          </cell>
        </row>
        <row r="13936">
          <cell r="B13936" t="str">
            <v>10G21310R013020</v>
          </cell>
        </row>
        <row r="13937">
          <cell r="B13937" t="str">
            <v>10G21310R013020</v>
          </cell>
        </row>
        <row r="13938">
          <cell r="B13938" t="str">
            <v>10G21310R013020</v>
          </cell>
        </row>
        <row r="13939">
          <cell r="B13939" t="str">
            <v>10G21310R013020</v>
          </cell>
        </row>
        <row r="13940">
          <cell r="B13940" t="str">
            <v>10G21310R013020</v>
          </cell>
        </row>
        <row r="13941">
          <cell r="B13941" t="str">
            <v>10G21310R013020</v>
          </cell>
        </row>
        <row r="13942">
          <cell r="B13942" t="str">
            <v>10G21310R013020</v>
          </cell>
        </row>
        <row r="13943">
          <cell r="B13943" t="str">
            <v>10G21310R013020</v>
          </cell>
        </row>
        <row r="13944">
          <cell r="B13944" t="str">
            <v>10G21310R013020</v>
          </cell>
        </row>
        <row r="13945">
          <cell r="B13945" t="str">
            <v>10G21310R013020</v>
          </cell>
        </row>
        <row r="13946">
          <cell r="B13946" t="str">
            <v>10G21310R013020</v>
          </cell>
        </row>
        <row r="13947">
          <cell r="B13947" t="str">
            <v>10G21310R013020</v>
          </cell>
        </row>
        <row r="13948">
          <cell r="B13948" t="str">
            <v>10G21310R013020</v>
          </cell>
        </row>
        <row r="13949">
          <cell r="B13949" t="str">
            <v>10G21310R013020</v>
          </cell>
        </row>
        <row r="13950">
          <cell r="B13950" t="str">
            <v>10G21310R013030</v>
          </cell>
        </row>
        <row r="13951">
          <cell r="B13951" t="str">
            <v>10G21310R013030</v>
          </cell>
        </row>
        <row r="13952">
          <cell r="B13952" t="str">
            <v>10G21310R013030</v>
          </cell>
        </row>
        <row r="13953">
          <cell r="B13953" t="str">
            <v>10G21310R013030</v>
          </cell>
        </row>
        <row r="13954">
          <cell r="B13954" t="str">
            <v>10G21310R013030</v>
          </cell>
        </row>
        <row r="13955">
          <cell r="B13955" t="str">
            <v>10G21310R013030</v>
          </cell>
        </row>
        <row r="13956">
          <cell r="B13956" t="str">
            <v>10G21310R013030</v>
          </cell>
        </row>
        <row r="13957">
          <cell r="B13957" t="str">
            <v>10G21310R013070</v>
          </cell>
        </row>
        <row r="13958">
          <cell r="B13958" t="str">
            <v>10G21310R013070</v>
          </cell>
        </row>
        <row r="13959">
          <cell r="B13959" t="str">
            <v>10G21310R013070</v>
          </cell>
        </row>
        <row r="13960">
          <cell r="B13960" t="str">
            <v>10G21310R013070</v>
          </cell>
        </row>
        <row r="13961">
          <cell r="B13961" t="str">
            <v>10G21310R013070</v>
          </cell>
        </row>
        <row r="13962">
          <cell r="B13962" t="str">
            <v>10G21310R013070</v>
          </cell>
        </row>
        <row r="13963">
          <cell r="B13963" t="str">
            <v>10G21310R013070</v>
          </cell>
        </row>
        <row r="13964">
          <cell r="B13964" t="str">
            <v>10G21310R013070</v>
          </cell>
        </row>
        <row r="13965">
          <cell r="B13965" t="str">
            <v>10G21310R013070</v>
          </cell>
        </row>
        <row r="13966">
          <cell r="B13966" t="str">
            <v>10G21310R013070</v>
          </cell>
        </row>
        <row r="13967">
          <cell r="B13967" t="str">
            <v>10G21310R013070</v>
          </cell>
        </row>
        <row r="13968">
          <cell r="B13968" t="str">
            <v>10G21310R013070</v>
          </cell>
        </row>
        <row r="13969">
          <cell r="B13969" t="str">
            <v>10G21310R013070</v>
          </cell>
        </row>
        <row r="13970">
          <cell r="B13970" t="str">
            <v>10G21310R013070</v>
          </cell>
        </row>
        <row r="13971">
          <cell r="B13971" t="str">
            <v>10G21310R013070</v>
          </cell>
        </row>
        <row r="13972">
          <cell r="B13972" t="str">
            <v>10G213331003070</v>
          </cell>
        </row>
        <row r="13973">
          <cell r="B13973" t="str">
            <v>10G213331003070</v>
          </cell>
        </row>
        <row r="13974">
          <cell r="B13974" t="str">
            <v>10G213331003070</v>
          </cell>
        </row>
        <row r="13975">
          <cell r="B13975" t="str">
            <v>10G213331003070</v>
          </cell>
        </row>
        <row r="13976">
          <cell r="B13976" t="str">
            <v>10G213331003070</v>
          </cell>
        </row>
        <row r="13977">
          <cell r="B13977" t="str">
            <v>10G213331003070</v>
          </cell>
        </row>
        <row r="13978">
          <cell r="B13978" t="str">
            <v>10G213331003070</v>
          </cell>
        </row>
        <row r="13979">
          <cell r="B13979" t="str">
            <v>10G213331003070</v>
          </cell>
        </row>
        <row r="13980">
          <cell r="B13980" t="str">
            <v>10G213331003070</v>
          </cell>
        </row>
        <row r="13981">
          <cell r="B13981" t="str">
            <v>10G213331003070</v>
          </cell>
        </row>
        <row r="13982">
          <cell r="B13982" t="str">
            <v>10G213331003070</v>
          </cell>
        </row>
        <row r="13983">
          <cell r="B13983" t="str">
            <v>10G213331003070</v>
          </cell>
        </row>
        <row r="13984">
          <cell r="B13984" t="str">
            <v>10G213331003070</v>
          </cell>
        </row>
        <row r="13985">
          <cell r="B13985" t="str">
            <v>10G213331003070</v>
          </cell>
        </row>
        <row r="13986">
          <cell r="B13986" t="str">
            <v>10G213331003070</v>
          </cell>
        </row>
        <row r="13987">
          <cell r="B13987" t="str">
            <v>10G213331003070</v>
          </cell>
        </row>
        <row r="13988">
          <cell r="B13988" t="str">
            <v>10G213331003070</v>
          </cell>
        </row>
        <row r="13989">
          <cell r="B13989" t="str">
            <v>10G213331003070</v>
          </cell>
        </row>
        <row r="13990">
          <cell r="B13990" t="str">
            <v>10G213331003070</v>
          </cell>
        </row>
        <row r="13991">
          <cell r="B13991" t="str">
            <v>10G213331003070</v>
          </cell>
        </row>
        <row r="13992">
          <cell r="B13992" t="str">
            <v>10G213331003070</v>
          </cell>
        </row>
        <row r="13993">
          <cell r="B13993" t="str">
            <v>10G213331003070</v>
          </cell>
        </row>
        <row r="13994">
          <cell r="B13994" t="str">
            <v>10G213331003070</v>
          </cell>
        </row>
        <row r="13995">
          <cell r="B13995" t="str">
            <v>10G213331003070</v>
          </cell>
        </row>
        <row r="13996">
          <cell r="B13996" t="str">
            <v>10G2132R2003010</v>
          </cell>
        </row>
        <row r="13997">
          <cell r="B13997" t="str">
            <v>10G2132R2003010</v>
          </cell>
        </row>
        <row r="13998">
          <cell r="B13998" t="str">
            <v>10G2132R2003010</v>
          </cell>
        </row>
        <row r="13999">
          <cell r="B13999" t="str">
            <v>10G2132R2003010</v>
          </cell>
        </row>
        <row r="14000">
          <cell r="B14000" t="str">
            <v>10G2132R2003010</v>
          </cell>
        </row>
        <row r="14001">
          <cell r="B14001" t="str">
            <v>10G2132R2003010</v>
          </cell>
        </row>
        <row r="14002">
          <cell r="B14002" t="str">
            <v>10G2132R2003010</v>
          </cell>
        </row>
        <row r="14003">
          <cell r="B14003" t="str">
            <v>10G2132R2003010</v>
          </cell>
        </row>
        <row r="14004">
          <cell r="B14004" t="str">
            <v>10G2132R2003010</v>
          </cell>
        </row>
        <row r="14005">
          <cell r="B14005" t="str">
            <v>10G2132R2003010</v>
          </cell>
        </row>
        <row r="14006">
          <cell r="B14006" t="str">
            <v>10G2132R2003010</v>
          </cell>
        </row>
        <row r="14007">
          <cell r="B14007" t="str">
            <v>10G2132R2003010</v>
          </cell>
        </row>
        <row r="14008">
          <cell r="B14008" t="str">
            <v>10G2132R2003010</v>
          </cell>
        </row>
        <row r="14009">
          <cell r="B14009" t="str">
            <v>10G2132R2003010</v>
          </cell>
        </row>
        <row r="14010">
          <cell r="B14010" t="str">
            <v>10G2132R2003010</v>
          </cell>
        </row>
        <row r="14011">
          <cell r="B14011" t="str">
            <v>10G2132R2003010</v>
          </cell>
        </row>
        <row r="14012">
          <cell r="B14012" t="str">
            <v>10G2132R2003010</v>
          </cell>
        </row>
        <row r="14013">
          <cell r="B14013" t="str">
            <v>10G2132R2003010</v>
          </cell>
        </row>
        <row r="14014">
          <cell r="B14014" t="str">
            <v>10G2132R2003010</v>
          </cell>
        </row>
        <row r="14015">
          <cell r="B14015" t="str">
            <v>10G2132R2003010</v>
          </cell>
        </row>
        <row r="14016">
          <cell r="B14016" t="str">
            <v>10G2132R2003010</v>
          </cell>
        </row>
        <row r="14017">
          <cell r="B14017" t="str">
            <v>10G2132R2003010</v>
          </cell>
        </row>
        <row r="14018">
          <cell r="B14018" t="str">
            <v>10G2132R2003010</v>
          </cell>
        </row>
        <row r="14019">
          <cell r="B14019" t="str">
            <v>10G2132R2003010</v>
          </cell>
        </row>
        <row r="14020">
          <cell r="B14020" t="str">
            <v>10G2132R2003010</v>
          </cell>
        </row>
        <row r="14021">
          <cell r="B14021" t="str">
            <v>10G2132R2003010</v>
          </cell>
        </row>
        <row r="14022">
          <cell r="B14022" t="str">
            <v>10G2132R2003010</v>
          </cell>
        </row>
        <row r="14023">
          <cell r="B14023" t="str">
            <v>10G2132R2003010</v>
          </cell>
        </row>
        <row r="14024">
          <cell r="B14024" t="str">
            <v>10G2132R2003010</v>
          </cell>
        </row>
        <row r="14025">
          <cell r="B14025" t="str">
            <v>10G2132R2003010</v>
          </cell>
        </row>
        <row r="14026">
          <cell r="B14026" t="str">
            <v>10G2132R2003010</v>
          </cell>
        </row>
        <row r="14027">
          <cell r="B14027" t="str">
            <v>10G2132R2003010</v>
          </cell>
        </row>
        <row r="14028">
          <cell r="B14028" t="str">
            <v>10G2132R2003010</v>
          </cell>
        </row>
        <row r="14029">
          <cell r="B14029" t="str">
            <v>10G2132R2003010</v>
          </cell>
        </row>
        <row r="14030">
          <cell r="B14030" t="str">
            <v>10G2132R2003010</v>
          </cell>
        </row>
        <row r="14031">
          <cell r="B14031" t="str">
            <v>10G2132R2003010</v>
          </cell>
        </row>
        <row r="14032">
          <cell r="B14032" t="str">
            <v>10G2132R2003010</v>
          </cell>
        </row>
        <row r="14033">
          <cell r="B14033" t="str">
            <v>10G2132R2003010</v>
          </cell>
        </row>
        <row r="14034">
          <cell r="B14034" t="str">
            <v>10G2132R2003010</v>
          </cell>
        </row>
        <row r="14035">
          <cell r="B14035" t="str">
            <v>10G2132R2003020</v>
          </cell>
        </row>
        <row r="14036">
          <cell r="B14036" t="str">
            <v>10G2132R2003020</v>
          </cell>
        </row>
        <row r="14037">
          <cell r="B14037" t="str">
            <v>10G2132R2003020</v>
          </cell>
        </row>
        <row r="14038">
          <cell r="B14038" t="str">
            <v>10G2132R2003020</v>
          </cell>
        </row>
        <row r="14039">
          <cell r="B14039" t="str">
            <v>10G2132R2003020</v>
          </cell>
        </row>
        <row r="14040">
          <cell r="B14040" t="str">
            <v>10G2132R2003020</v>
          </cell>
        </row>
        <row r="14041">
          <cell r="B14041" t="str">
            <v>10G2132R2003070</v>
          </cell>
        </row>
        <row r="14042">
          <cell r="B14042" t="str">
            <v>10G2132R2003070</v>
          </cell>
        </row>
        <row r="14043">
          <cell r="B14043" t="str">
            <v>10G2132R2003070</v>
          </cell>
        </row>
        <row r="14044">
          <cell r="B14044" t="str">
            <v>10G2132R2003070</v>
          </cell>
        </row>
        <row r="14045">
          <cell r="B14045" t="str">
            <v>10G2132R2003070</v>
          </cell>
        </row>
        <row r="14046">
          <cell r="B14046" t="str">
            <v>10G2132R2003070</v>
          </cell>
        </row>
        <row r="14047">
          <cell r="B14047" t="str">
            <v>10G2132R2003070</v>
          </cell>
        </row>
        <row r="14048">
          <cell r="B14048" t="str">
            <v>10G213331003010</v>
          </cell>
        </row>
        <row r="14049">
          <cell r="B14049" t="str">
            <v>10G213331003010</v>
          </cell>
        </row>
        <row r="14050">
          <cell r="B14050" t="str">
            <v>10G213331003010</v>
          </cell>
        </row>
        <row r="14051">
          <cell r="B14051" t="str">
            <v>10G213331003010</v>
          </cell>
        </row>
        <row r="14052">
          <cell r="B14052" t="str">
            <v>10G213331003010</v>
          </cell>
        </row>
        <row r="14053">
          <cell r="B14053" t="str">
            <v>10G213331003010</v>
          </cell>
        </row>
        <row r="14054">
          <cell r="B14054" t="str">
            <v>10G213331003010</v>
          </cell>
        </row>
        <row r="14055">
          <cell r="B14055" t="str">
            <v>10G213331003010</v>
          </cell>
        </row>
        <row r="14056">
          <cell r="B14056" t="str">
            <v>10G213331003010</v>
          </cell>
        </row>
        <row r="14057">
          <cell r="B14057" t="str">
            <v>10G213331003010</v>
          </cell>
        </row>
        <row r="14058">
          <cell r="B14058" t="str">
            <v>10G213331003010</v>
          </cell>
        </row>
        <row r="14059">
          <cell r="B14059" t="str">
            <v>10G213331003010</v>
          </cell>
        </row>
        <row r="14060">
          <cell r="B14060" t="str">
            <v>10G213331003010</v>
          </cell>
        </row>
        <row r="14061">
          <cell r="B14061" t="str">
            <v>10G213331003010</v>
          </cell>
        </row>
        <row r="14062">
          <cell r="B14062" t="str">
            <v>10G213331003010</v>
          </cell>
        </row>
        <row r="14063">
          <cell r="B14063" t="str">
            <v>10G213331003010</v>
          </cell>
        </row>
        <row r="14064">
          <cell r="B14064" t="str">
            <v>10G213331003010</v>
          </cell>
        </row>
        <row r="14065">
          <cell r="B14065" t="str">
            <v>10G213331003010</v>
          </cell>
        </row>
        <row r="14066">
          <cell r="B14066" t="str">
            <v>10G213331003010</v>
          </cell>
        </row>
        <row r="14067">
          <cell r="B14067" t="str">
            <v>10G213331003010</v>
          </cell>
        </row>
        <row r="14068">
          <cell r="B14068" t="str">
            <v>10G213331003010</v>
          </cell>
        </row>
        <row r="14069">
          <cell r="B14069" t="str">
            <v>10G213331003010</v>
          </cell>
        </row>
        <row r="14070">
          <cell r="B14070" t="str">
            <v>10G213331003010</v>
          </cell>
        </row>
        <row r="14071">
          <cell r="B14071" t="str">
            <v>10G213331003010</v>
          </cell>
        </row>
        <row r="14072">
          <cell r="B14072" t="str">
            <v>10G213331003010</v>
          </cell>
        </row>
        <row r="14073">
          <cell r="B14073" t="str">
            <v>10G213331003010</v>
          </cell>
        </row>
        <row r="14074">
          <cell r="B14074" t="str">
            <v>10G213331003010</v>
          </cell>
        </row>
        <row r="14075">
          <cell r="B14075" t="str">
            <v>10G213331003010</v>
          </cell>
        </row>
        <row r="14076">
          <cell r="B14076" t="str">
            <v>10G213331003010</v>
          </cell>
        </row>
        <row r="14077">
          <cell r="B14077" t="str">
            <v>10G213331003010</v>
          </cell>
        </row>
        <row r="14078">
          <cell r="B14078" t="str">
            <v>10G213331003010</v>
          </cell>
        </row>
        <row r="14079">
          <cell r="B14079" t="str">
            <v>10G213331003010</v>
          </cell>
        </row>
        <row r="14080">
          <cell r="B14080" t="str">
            <v>10G213331003010</v>
          </cell>
        </row>
        <row r="14081">
          <cell r="B14081" t="str">
            <v>10G213331003010</v>
          </cell>
        </row>
        <row r="14082">
          <cell r="B14082" t="str">
            <v>10G213331003010</v>
          </cell>
        </row>
        <row r="14083">
          <cell r="B14083" t="str">
            <v>10G213331003010</v>
          </cell>
        </row>
        <row r="14084">
          <cell r="B14084" t="str">
            <v>10G213331003020</v>
          </cell>
        </row>
        <row r="14085">
          <cell r="B14085" t="str">
            <v>10G213331003020</v>
          </cell>
        </row>
        <row r="14086">
          <cell r="B14086" t="str">
            <v>10G213331003020</v>
          </cell>
        </row>
        <row r="14087">
          <cell r="B14087" t="str">
            <v>10G213331003020</v>
          </cell>
        </row>
        <row r="14088">
          <cell r="B14088" t="str">
            <v>10G213331003030</v>
          </cell>
        </row>
        <row r="14089">
          <cell r="B14089" t="str">
            <v>11G233247515150</v>
          </cell>
        </row>
        <row r="14090">
          <cell r="B14090" t="str">
            <v>11G233247515150</v>
          </cell>
        </row>
        <row r="14091">
          <cell r="B14091" t="str">
            <v>11G233247515150</v>
          </cell>
        </row>
        <row r="14092">
          <cell r="B14092" t="str">
            <v>11G233247515150</v>
          </cell>
        </row>
        <row r="14093">
          <cell r="B14093" t="str">
            <v>11G233247515150</v>
          </cell>
        </row>
        <row r="14094">
          <cell r="B14094" t="str">
            <v>11G233247515150</v>
          </cell>
        </row>
        <row r="14095">
          <cell r="B14095" t="str">
            <v>11G233247515150</v>
          </cell>
        </row>
        <row r="14096">
          <cell r="B14096" t="str">
            <v>11G233247515150</v>
          </cell>
        </row>
        <row r="14097">
          <cell r="B14097" t="str">
            <v>11G233247515150</v>
          </cell>
        </row>
        <row r="14098">
          <cell r="B14098" t="str">
            <v>11G233247515150</v>
          </cell>
        </row>
        <row r="14099">
          <cell r="B14099" t="str">
            <v>11G233247515150</v>
          </cell>
        </row>
        <row r="14100">
          <cell r="B14100" t="str">
            <v>11G233247515150</v>
          </cell>
        </row>
        <row r="14101">
          <cell r="B14101" t="str">
            <v>11G233247515150</v>
          </cell>
        </row>
        <row r="14102">
          <cell r="B14102" t="str">
            <v>11G233247515150</v>
          </cell>
        </row>
        <row r="14103">
          <cell r="B14103" t="str">
            <v>11G233247515150</v>
          </cell>
        </row>
        <row r="14104">
          <cell r="B14104" t="str">
            <v>11G233247515150</v>
          </cell>
        </row>
        <row r="14105">
          <cell r="B14105" t="str">
            <v>11G233247515320</v>
          </cell>
        </row>
        <row r="14106">
          <cell r="B14106" t="str">
            <v>11G233247515320</v>
          </cell>
        </row>
        <row r="14107">
          <cell r="B14107" t="str">
            <v>11G233247515320</v>
          </cell>
        </row>
        <row r="14108">
          <cell r="B14108" t="str">
            <v>11G233247515320</v>
          </cell>
        </row>
        <row r="14109">
          <cell r="B14109" t="str">
            <v>11G233247515320</v>
          </cell>
        </row>
        <row r="14110">
          <cell r="B14110" t="str">
            <v>11G233247515320</v>
          </cell>
        </row>
        <row r="14111">
          <cell r="B14111" t="str">
            <v>11G233247515320</v>
          </cell>
        </row>
        <row r="14112">
          <cell r="B14112" t="str">
            <v>11G233247515320</v>
          </cell>
        </row>
        <row r="14113">
          <cell r="B14113" t="str">
            <v>11G233247515320</v>
          </cell>
        </row>
        <row r="14114">
          <cell r="B14114" t="str">
            <v>11G233247515320</v>
          </cell>
        </row>
        <row r="14115">
          <cell r="B14115" t="str">
            <v>11G233247515320</v>
          </cell>
        </row>
        <row r="14116">
          <cell r="B14116" t="str">
            <v>11G233247515320</v>
          </cell>
        </row>
        <row r="14117">
          <cell r="B14117" t="str">
            <v>11G233247515320</v>
          </cell>
        </row>
        <row r="14118">
          <cell r="B14118" t="str">
            <v>11G233247515320</v>
          </cell>
        </row>
        <row r="14119">
          <cell r="B14119" t="str">
            <v>11G233247515320</v>
          </cell>
        </row>
        <row r="14120">
          <cell r="B14120" t="str">
            <v>11G233247515320</v>
          </cell>
        </row>
        <row r="14121">
          <cell r="B14121" t="str">
            <v>11G233247515320</v>
          </cell>
        </row>
        <row r="14122">
          <cell r="B14122" t="str">
            <v>11G233247515320</v>
          </cell>
        </row>
        <row r="14123">
          <cell r="B14123" t="str">
            <v>11G233247515320</v>
          </cell>
        </row>
        <row r="14124">
          <cell r="B14124" t="str">
            <v>11G233247515320</v>
          </cell>
        </row>
        <row r="14125">
          <cell r="B14125" t="str">
            <v>11G233247515320</v>
          </cell>
        </row>
        <row r="14126">
          <cell r="B14126" t="str">
            <v>11G233247515320</v>
          </cell>
        </row>
        <row r="14127">
          <cell r="B14127" t="str">
            <v>11G233247515320</v>
          </cell>
        </row>
        <row r="14128">
          <cell r="B14128" t="str">
            <v>11G233247515320</v>
          </cell>
        </row>
        <row r="14129">
          <cell r="B14129" t="str">
            <v>11G233247515320</v>
          </cell>
        </row>
        <row r="14130">
          <cell r="B14130" t="str">
            <v>11G233247515320</v>
          </cell>
        </row>
        <row r="14131">
          <cell r="B14131" t="str">
            <v>11G233247515320</v>
          </cell>
        </row>
        <row r="14132">
          <cell r="B14132" t="str">
            <v>11G233247515320</v>
          </cell>
        </row>
        <row r="14133">
          <cell r="B14133" t="str">
            <v>11G233247515320</v>
          </cell>
        </row>
        <row r="14134">
          <cell r="B14134" t="str">
            <v>11G233247515320</v>
          </cell>
        </row>
        <row r="14135">
          <cell r="B14135" t="str">
            <v>11G233247515320</v>
          </cell>
        </row>
        <row r="14136">
          <cell r="B14136" t="str">
            <v>11G233247515320</v>
          </cell>
        </row>
        <row r="14137">
          <cell r="B14137" t="str">
            <v>11G233247515320</v>
          </cell>
        </row>
        <row r="14138">
          <cell r="B14138" t="str">
            <v>11G233247515320</v>
          </cell>
        </row>
        <row r="14139">
          <cell r="B14139" t="str">
            <v>11G233247515320</v>
          </cell>
        </row>
        <row r="14140">
          <cell r="B14140" t="str">
            <v>11G233247515320</v>
          </cell>
        </row>
        <row r="14141">
          <cell r="B14141" t="str">
            <v>11G233247515320</v>
          </cell>
        </row>
        <row r="14142">
          <cell r="B14142" t="str">
            <v>11G233247515320</v>
          </cell>
        </row>
        <row r="14143">
          <cell r="B14143" t="str">
            <v>11G233247515320</v>
          </cell>
        </row>
        <row r="14144">
          <cell r="B14144" t="str">
            <v>11G233247515320</v>
          </cell>
        </row>
        <row r="14145">
          <cell r="B14145" t="str">
            <v>11G233247515320</v>
          </cell>
        </row>
        <row r="14146">
          <cell r="B14146" t="str">
            <v>11G233247515320</v>
          </cell>
        </row>
        <row r="14147">
          <cell r="B14147" t="str">
            <v>11G233247515320</v>
          </cell>
        </row>
        <row r="14148">
          <cell r="B14148" t="str">
            <v>11G233247515320</v>
          </cell>
        </row>
        <row r="14149">
          <cell r="B14149" t="str">
            <v>11G233247515320</v>
          </cell>
        </row>
        <row r="14150">
          <cell r="B14150" t="str">
            <v>11G233247515320</v>
          </cell>
        </row>
        <row r="14151">
          <cell r="B14151" t="str">
            <v>11G233247515320</v>
          </cell>
        </row>
        <row r="14152">
          <cell r="B14152" t="str">
            <v>11G233247515320</v>
          </cell>
        </row>
        <row r="14153">
          <cell r="B14153" t="str">
            <v>11G233247515320</v>
          </cell>
        </row>
        <row r="14154">
          <cell r="B14154" t="str">
            <v>11G233247515320</v>
          </cell>
        </row>
        <row r="14155">
          <cell r="B14155" t="str">
            <v>11G233247515320</v>
          </cell>
        </row>
        <row r="14156">
          <cell r="B14156" t="str">
            <v>11G233247515320</v>
          </cell>
        </row>
        <row r="14157">
          <cell r="B14157" t="str">
            <v>11G233247515320</v>
          </cell>
        </row>
        <row r="14158">
          <cell r="B14158" t="str">
            <v>11G233247515320</v>
          </cell>
        </row>
        <row r="14159">
          <cell r="B14159" t="str">
            <v>11G233247515320</v>
          </cell>
        </row>
        <row r="14160">
          <cell r="B14160" t="str">
            <v>11G233247515320</v>
          </cell>
        </row>
        <row r="14161">
          <cell r="B14161" t="str">
            <v>11G233247515320</v>
          </cell>
        </row>
        <row r="14162">
          <cell r="B14162" t="str">
            <v>11G233247515320</v>
          </cell>
        </row>
        <row r="14163">
          <cell r="B14163" t="str">
            <v>11G233247515320</v>
          </cell>
        </row>
        <row r="14164">
          <cell r="B14164" t="str">
            <v>11G233247515320</v>
          </cell>
        </row>
        <row r="14165">
          <cell r="B14165" t="str">
            <v>11G233247515320</v>
          </cell>
        </row>
        <row r="14166">
          <cell r="B14166" t="str">
            <v>11G233247515360</v>
          </cell>
        </row>
        <row r="14167">
          <cell r="B14167" t="str">
            <v>11G233247515360</v>
          </cell>
        </row>
        <row r="14168">
          <cell r="B14168" t="str">
            <v>11G233247515360</v>
          </cell>
        </row>
        <row r="14169">
          <cell r="B14169" t="str">
            <v>11G233247515360</v>
          </cell>
        </row>
        <row r="14170">
          <cell r="B14170" t="str">
            <v>11G233247515360</v>
          </cell>
        </row>
        <row r="14171">
          <cell r="B14171" t="str">
            <v>11G233247515360</v>
          </cell>
        </row>
        <row r="14172">
          <cell r="B14172" t="str">
            <v>11G233247515360</v>
          </cell>
        </row>
        <row r="14173">
          <cell r="B14173" t="str">
            <v>11G233247515360</v>
          </cell>
        </row>
        <row r="14174">
          <cell r="B14174" t="str">
            <v>11G233247515360</v>
          </cell>
        </row>
        <row r="14175">
          <cell r="B14175" t="str">
            <v>11G235210612320</v>
          </cell>
        </row>
        <row r="14176">
          <cell r="B14176" t="str">
            <v>11G235210612320</v>
          </cell>
        </row>
        <row r="14177">
          <cell r="B14177" t="str">
            <v>11G235210612320</v>
          </cell>
        </row>
        <row r="14178">
          <cell r="B14178" t="str">
            <v>11G235210612320</v>
          </cell>
        </row>
        <row r="14179">
          <cell r="B14179" t="str">
            <v>11G235210612320</v>
          </cell>
        </row>
        <row r="14180">
          <cell r="B14180" t="str">
            <v>11G235210612320</v>
          </cell>
        </row>
        <row r="14181">
          <cell r="B14181" t="str">
            <v>11G235210612320</v>
          </cell>
        </row>
        <row r="14182">
          <cell r="B14182" t="str">
            <v>11G235210612320</v>
          </cell>
        </row>
        <row r="14183">
          <cell r="B14183" t="str">
            <v>11G235210612320</v>
          </cell>
        </row>
        <row r="14184">
          <cell r="B14184" t="str">
            <v>11G235210612320</v>
          </cell>
        </row>
        <row r="14185">
          <cell r="B14185" t="str">
            <v>11G235210612320</v>
          </cell>
        </row>
        <row r="14186">
          <cell r="B14186" t="str">
            <v>11G235210612320</v>
          </cell>
        </row>
        <row r="14187">
          <cell r="B14187" t="str">
            <v>11G235210612320</v>
          </cell>
        </row>
        <row r="14188">
          <cell r="B14188" t="str">
            <v>11G235210612320</v>
          </cell>
        </row>
        <row r="14189">
          <cell r="B14189" t="str">
            <v>11G235210612320</v>
          </cell>
        </row>
        <row r="14190">
          <cell r="B14190" t="str">
            <v>11G235210612320</v>
          </cell>
        </row>
        <row r="14191">
          <cell r="B14191" t="str">
            <v>11G235210612320</v>
          </cell>
        </row>
        <row r="14192">
          <cell r="B14192" t="str">
            <v>11G235210612320</v>
          </cell>
        </row>
        <row r="14193">
          <cell r="B14193" t="str">
            <v>11G235210612320</v>
          </cell>
        </row>
        <row r="14194">
          <cell r="B14194" t="str">
            <v>11G235210612320</v>
          </cell>
        </row>
        <row r="14195">
          <cell r="B14195" t="str">
            <v>11G235210612320</v>
          </cell>
        </row>
        <row r="14196">
          <cell r="B14196" t="str">
            <v>11G235210612320</v>
          </cell>
        </row>
        <row r="14197">
          <cell r="B14197" t="str">
            <v>11G235210612320</v>
          </cell>
        </row>
        <row r="14198">
          <cell r="B14198" t="str">
            <v>11G235210612320</v>
          </cell>
        </row>
        <row r="14199">
          <cell r="B14199" t="str">
            <v>11G235210612320</v>
          </cell>
        </row>
        <row r="14200">
          <cell r="B14200" t="str">
            <v>11G235210612320</v>
          </cell>
        </row>
        <row r="14201">
          <cell r="B14201" t="str">
            <v>11G235210612320</v>
          </cell>
        </row>
        <row r="14202">
          <cell r="B14202" t="str">
            <v>11G235210612320</v>
          </cell>
        </row>
        <row r="14203">
          <cell r="B14203" t="str">
            <v>11G235210612320</v>
          </cell>
        </row>
        <row r="14204">
          <cell r="B14204" t="str">
            <v>11G235210612320</v>
          </cell>
        </row>
        <row r="14205">
          <cell r="B14205" t="str">
            <v>11G235210612320</v>
          </cell>
        </row>
        <row r="14206">
          <cell r="B14206" t="str">
            <v>11G235210612320</v>
          </cell>
        </row>
        <row r="14207">
          <cell r="B14207" t="str">
            <v>11G235210612320</v>
          </cell>
        </row>
        <row r="14208">
          <cell r="B14208" t="str">
            <v>11G235210612320</v>
          </cell>
        </row>
        <row r="14209">
          <cell r="B14209" t="str">
            <v>11G235210612320</v>
          </cell>
        </row>
        <row r="14210">
          <cell r="B14210" t="str">
            <v>11G235210612320</v>
          </cell>
        </row>
        <row r="14211">
          <cell r="B14211" t="str">
            <v>11G235210612320</v>
          </cell>
        </row>
        <row r="14212">
          <cell r="B14212" t="str">
            <v>11G235210612320</v>
          </cell>
        </row>
        <row r="14213">
          <cell r="B14213" t="str">
            <v>11G235210612320</v>
          </cell>
        </row>
        <row r="14214">
          <cell r="B14214" t="str">
            <v>11G235210612320</v>
          </cell>
        </row>
        <row r="14215">
          <cell r="B14215" t="str">
            <v>11G235210612320</v>
          </cell>
        </row>
        <row r="14216">
          <cell r="B14216" t="str">
            <v>11G235210612320</v>
          </cell>
        </row>
        <row r="14217">
          <cell r="B14217" t="str">
            <v>11G235210612320</v>
          </cell>
        </row>
        <row r="14218">
          <cell r="B14218" t="str">
            <v>11G235210612320</v>
          </cell>
        </row>
        <row r="14219">
          <cell r="B14219" t="str">
            <v>11G235210612320</v>
          </cell>
        </row>
        <row r="14220">
          <cell r="B14220" t="str">
            <v>11G233210625361</v>
          </cell>
        </row>
        <row r="14221">
          <cell r="B14221" t="str">
            <v>11G233210625361</v>
          </cell>
        </row>
        <row r="14222">
          <cell r="B14222" t="str">
            <v>11G233210625361</v>
          </cell>
        </row>
        <row r="14223">
          <cell r="B14223" t="str">
            <v>11G233210625361</v>
          </cell>
        </row>
        <row r="14224">
          <cell r="B14224" t="str">
            <v>11G233210625361</v>
          </cell>
        </row>
        <row r="14225">
          <cell r="B14225" t="str">
            <v>11G233210625361</v>
          </cell>
        </row>
        <row r="14226">
          <cell r="B14226" t="str">
            <v>11G233210625361</v>
          </cell>
        </row>
        <row r="14227">
          <cell r="B14227" t="str">
            <v>11G233210625361</v>
          </cell>
        </row>
        <row r="14228">
          <cell r="B14228" t="str">
            <v>11G233210625361</v>
          </cell>
        </row>
        <row r="14229">
          <cell r="B14229" t="str">
            <v>11G233210625361</v>
          </cell>
        </row>
        <row r="14230">
          <cell r="B14230" t="str">
            <v>11G233210625361</v>
          </cell>
        </row>
        <row r="14231">
          <cell r="B14231" t="str">
            <v>11G233210625361</v>
          </cell>
        </row>
        <row r="14232">
          <cell r="B14232" t="str">
            <v>11G233210625361</v>
          </cell>
        </row>
        <row r="14233">
          <cell r="B14233" t="str">
            <v>11G233210625361</v>
          </cell>
        </row>
        <row r="14234">
          <cell r="B14234" t="str">
            <v>11G233210625361</v>
          </cell>
        </row>
        <row r="14235">
          <cell r="B14235" t="str">
            <v>11G233210625361</v>
          </cell>
        </row>
        <row r="14236">
          <cell r="B14236" t="str">
            <v>11G233222516150</v>
          </cell>
        </row>
        <row r="14237">
          <cell r="B14237" t="str">
            <v>11G233222516150</v>
          </cell>
        </row>
        <row r="14238">
          <cell r="B14238" t="str">
            <v>11G233222516150</v>
          </cell>
        </row>
        <row r="14239">
          <cell r="B14239" t="str">
            <v>11G233222516150</v>
          </cell>
        </row>
        <row r="14240">
          <cell r="B14240" t="str">
            <v>11G233222516150</v>
          </cell>
        </row>
        <row r="14241">
          <cell r="B14241" t="str">
            <v>11G233222516320</v>
          </cell>
        </row>
        <row r="14242">
          <cell r="B14242" t="str">
            <v>11G233222516320</v>
          </cell>
        </row>
        <row r="14243">
          <cell r="B14243" t="str">
            <v>11G233222516320</v>
          </cell>
        </row>
        <row r="14244">
          <cell r="B14244" t="str">
            <v>11G233222516320</v>
          </cell>
        </row>
        <row r="14245">
          <cell r="B14245" t="str">
            <v>11G233222516320</v>
          </cell>
        </row>
        <row r="14246">
          <cell r="B14246" t="str">
            <v>11G233222516320</v>
          </cell>
        </row>
        <row r="14247">
          <cell r="B14247" t="str">
            <v>11G233222516320</v>
          </cell>
        </row>
        <row r="14248">
          <cell r="B14248" t="str">
            <v>11G233222516320</v>
          </cell>
        </row>
        <row r="14249">
          <cell r="B14249" t="str">
            <v>11G235222625360</v>
          </cell>
        </row>
        <row r="14250">
          <cell r="B14250" t="str">
            <v>11G235222625360</v>
          </cell>
        </row>
        <row r="14251">
          <cell r="B14251" t="str">
            <v>11G235222625360</v>
          </cell>
        </row>
        <row r="14252">
          <cell r="B14252" t="str">
            <v>11G235222625360</v>
          </cell>
        </row>
        <row r="14253">
          <cell r="B14253" t="str">
            <v>11G235222625360</v>
          </cell>
        </row>
        <row r="14254">
          <cell r="B14254" t="str">
            <v>11G235222625360</v>
          </cell>
        </row>
        <row r="14255">
          <cell r="B14255" t="str">
            <v>11G235222625360</v>
          </cell>
        </row>
        <row r="14256">
          <cell r="B14256" t="str">
            <v>11G235222625360</v>
          </cell>
        </row>
        <row r="14257">
          <cell r="B14257" t="str">
            <v>11G235222625360</v>
          </cell>
        </row>
        <row r="14258">
          <cell r="B14258" t="str">
            <v>11G235222625360</v>
          </cell>
        </row>
        <row r="14259">
          <cell r="B14259" t="str">
            <v>11G235222625360</v>
          </cell>
        </row>
        <row r="14260">
          <cell r="B14260" t="str">
            <v>11G235222625360</v>
          </cell>
        </row>
        <row r="14261">
          <cell r="B14261" t="str">
            <v>11G235222625360</v>
          </cell>
        </row>
        <row r="14262">
          <cell r="B14262" t="str">
            <v>11G235222625360</v>
          </cell>
        </row>
        <row r="14263">
          <cell r="B14263" t="str">
            <v>11G235222625360</v>
          </cell>
        </row>
        <row r="14264">
          <cell r="B14264" t="str">
            <v>11G235222625360</v>
          </cell>
        </row>
        <row r="14265">
          <cell r="B14265" t="str">
            <v>11G235222625360</v>
          </cell>
        </row>
        <row r="14266">
          <cell r="B14266" t="str">
            <v>11G235222625360</v>
          </cell>
        </row>
        <row r="14267">
          <cell r="B14267" t="str">
            <v>11G235222625360</v>
          </cell>
        </row>
        <row r="14268">
          <cell r="B14268" t="str">
            <v>11G235222625360</v>
          </cell>
        </row>
        <row r="14269">
          <cell r="B14269" t="str">
            <v>11G235222625360</v>
          </cell>
        </row>
        <row r="14270">
          <cell r="B14270" t="str">
            <v>11G235222625360</v>
          </cell>
        </row>
        <row r="14271">
          <cell r="B14271" t="str">
            <v>11G235222625360</v>
          </cell>
        </row>
        <row r="14272">
          <cell r="B14272" t="str">
            <v>11G235222625390</v>
          </cell>
        </row>
        <row r="14273">
          <cell r="B14273" t="str">
            <v>11G235222625390</v>
          </cell>
        </row>
        <row r="14274">
          <cell r="B14274" t="str">
            <v>11G235222625390</v>
          </cell>
        </row>
        <row r="14275">
          <cell r="B14275" t="str">
            <v>11G235222625390</v>
          </cell>
        </row>
        <row r="14276">
          <cell r="B14276" t="str">
            <v>11G235222625390</v>
          </cell>
        </row>
        <row r="14277">
          <cell r="B14277" t="str">
            <v>11G235222625390</v>
          </cell>
        </row>
        <row r="14278">
          <cell r="B14278" t="str">
            <v>11G235222625390</v>
          </cell>
        </row>
        <row r="14279">
          <cell r="B14279" t="str">
            <v>11G235222625390</v>
          </cell>
        </row>
        <row r="14280">
          <cell r="B14280" t="str">
            <v>11G235222625390</v>
          </cell>
        </row>
        <row r="14281">
          <cell r="B14281" t="str">
            <v>11G235222625390</v>
          </cell>
        </row>
        <row r="14282">
          <cell r="B14282" t="str">
            <v>11G235222625390</v>
          </cell>
        </row>
        <row r="14283">
          <cell r="B14283" t="str">
            <v>11G235222625390</v>
          </cell>
        </row>
        <row r="14284">
          <cell r="B14284" t="str">
            <v>11G235222625390</v>
          </cell>
        </row>
        <row r="14285">
          <cell r="B14285" t="str">
            <v>11G235222625390</v>
          </cell>
        </row>
        <row r="14286">
          <cell r="B14286" t="str">
            <v>11G235222625390</v>
          </cell>
        </row>
        <row r="14287">
          <cell r="B14287" t="str">
            <v>11G235222625390</v>
          </cell>
        </row>
        <row r="14288">
          <cell r="B14288" t="str">
            <v>11G235222625390</v>
          </cell>
        </row>
        <row r="14289">
          <cell r="B14289" t="str">
            <v>11G235222625390</v>
          </cell>
        </row>
        <row r="14290">
          <cell r="B14290" t="str">
            <v>11G235222625390</v>
          </cell>
        </row>
        <row r="14291">
          <cell r="B14291" t="str">
            <v>11G235222625390</v>
          </cell>
        </row>
        <row r="14292">
          <cell r="B14292" t="str">
            <v>11G235222625390</v>
          </cell>
        </row>
        <row r="14293">
          <cell r="B14293" t="str">
            <v>11G235222625390</v>
          </cell>
        </row>
        <row r="14294">
          <cell r="B14294" t="str">
            <v>11G235222625390</v>
          </cell>
        </row>
        <row r="14295">
          <cell r="B14295" t="str">
            <v>11G235222625390</v>
          </cell>
        </row>
        <row r="14296">
          <cell r="B14296" t="str">
            <v>11G235210625320</v>
          </cell>
        </row>
        <row r="14297">
          <cell r="B14297" t="str">
            <v>11G235210625320</v>
          </cell>
        </row>
        <row r="14298">
          <cell r="B14298" t="str">
            <v>11G235210625320</v>
          </cell>
        </row>
        <row r="14299">
          <cell r="B14299" t="str">
            <v>11G235210625320</v>
          </cell>
        </row>
        <row r="14300">
          <cell r="B14300" t="str">
            <v>11G235210625320</v>
          </cell>
        </row>
        <row r="14301">
          <cell r="B14301" t="str">
            <v>11G235210625360</v>
          </cell>
        </row>
        <row r="14302">
          <cell r="B14302" t="str">
            <v>11G235210625360</v>
          </cell>
        </row>
        <row r="14303">
          <cell r="B14303" t="str">
            <v>11G235210625360</v>
          </cell>
        </row>
        <row r="14304">
          <cell r="B14304" t="str">
            <v>11G235210625360</v>
          </cell>
        </row>
        <row r="14305">
          <cell r="B14305" t="str">
            <v>11G235210625360</v>
          </cell>
        </row>
        <row r="14306">
          <cell r="B14306" t="str">
            <v>11G235210625360</v>
          </cell>
        </row>
        <row r="14307">
          <cell r="B14307" t="str">
            <v>11G235210625360</v>
          </cell>
        </row>
        <row r="14308">
          <cell r="B14308" t="str">
            <v>11G235210625360</v>
          </cell>
        </row>
        <row r="14309">
          <cell r="B14309" t="str">
            <v>11G235210625360</v>
          </cell>
        </row>
        <row r="14310">
          <cell r="B14310" t="str">
            <v>11G235210625360</v>
          </cell>
        </row>
        <row r="14311">
          <cell r="B14311" t="str">
            <v>11G235210625360</v>
          </cell>
        </row>
        <row r="14312">
          <cell r="B14312" t="str">
            <v>11G235210625360</v>
          </cell>
        </row>
        <row r="14313">
          <cell r="B14313" t="str">
            <v>11G235210625360</v>
          </cell>
        </row>
        <row r="14314">
          <cell r="B14314" t="str">
            <v>11G235210625360</v>
          </cell>
        </row>
        <row r="14315">
          <cell r="B14315" t="str">
            <v>11G235210625360</v>
          </cell>
        </row>
        <row r="14316">
          <cell r="B14316" t="str">
            <v>11G235222625150</v>
          </cell>
        </row>
        <row r="14317">
          <cell r="B14317" t="str">
            <v>12018-00211200</v>
          </cell>
        </row>
        <row r="14318">
          <cell r="B14318" t="str">
            <v>12018-00211200</v>
          </cell>
        </row>
        <row r="14319">
          <cell r="B14319" t="str">
            <v>12018-00211200</v>
          </cell>
        </row>
        <row r="14320">
          <cell r="B14320" t="str">
            <v>12018-00211200</v>
          </cell>
        </row>
        <row r="14321">
          <cell r="B14321" t="str">
            <v>12018-00211200</v>
          </cell>
        </row>
        <row r="14322">
          <cell r="B14322" t="str">
            <v>12018-00211200</v>
          </cell>
        </row>
        <row r="14323">
          <cell r="B14323" t="str">
            <v>12018-00211200</v>
          </cell>
        </row>
        <row r="14324">
          <cell r="B14324" t="str">
            <v>12018-00211200</v>
          </cell>
        </row>
        <row r="14325">
          <cell r="B14325" t="str">
            <v>12018-00212400</v>
          </cell>
        </row>
        <row r="14326">
          <cell r="B14326" t="str">
            <v>12018-00212400</v>
          </cell>
        </row>
        <row r="14327">
          <cell r="B14327" t="str">
            <v>12018-00212400</v>
          </cell>
        </row>
        <row r="14328">
          <cell r="B14328" t="str">
            <v>12018-00212400</v>
          </cell>
        </row>
        <row r="14329">
          <cell r="B14329" t="str">
            <v>12018-00212400</v>
          </cell>
        </row>
        <row r="14330">
          <cell r="B14330" t="str">
            <v>12018-00212400</v>
          </cell>
        </row>
        <row r="14331">
          <cell r="B14331" t="str">
            <v>12018-00212400</v>
          </cell>
        </row>
        <row r="14332">
          <cell r="B14332" t="str">
            <v>12018-00212400</v>
          </cell>
        </row>
        <row r="14333">
          <cell r="B14333" t="str">
            <v>12018-00212400</v>
          </cell>
        </row>
        <row r="14334">
          <cell r="B14334" t="str">
            <v>12018-00212400</v>
          </cell>
        </row>
        <row r="14335">
          <cell r="B14335" t="str">
            <v>12018-00212400</v>
          </cell>
        </row>
        <row r="14336">
          <cell r="B14336" t="str">
            <v>12018-00212400</v>
          </cell>
        </row>
        <row r="14337">
          <cell r="B14337" t="str">
            <v>12018-00212400</v>
          </cell>
        </row>
        <row r="14338">
          <cell r="B14338" t="str">
            <v>12018-00212400</v>
          </cell>
        </row>
        <row r="14339">
          <cell r="B14339" t="str">
            <v>12018-00212400</v>
          </cell>
        </row>
        <row r="14340">
          <cell r="B14340" t="str">
            <v>12018-00212400</v>
          </cell>
        </row>
        <row r="14341">
          <cell r="B14341" t="str">
            <v>12018-00212400</v>
          </cell>
        </row>
        <row r="14342">
          <cell r="B14342" t="str">
            <v>12018-00212400</v>
          </cell>
        </row>
        <row r="14343">
          <cell r="B14343" t="str">
            <v>12018-00212400</v>
          </cell>
        </row>
        <row r="14344">
          <cell r="B14344" t="str">
            <v>12018-00212400</v>
          </cell>
        </row>
        <row r="14345">
          <cell r="B14345" t="str">
            <v>12018-00212400</v>
          </cell>
        </row>
        <row r="14346">
          <cell r="B14346" t="str">
            <v>12018-00212400</v>
          </cell>
        </row>
        <row r="14347">
          <cell r="B14347" t="str">
            <v>12018-00212400</v>
          </cell>
        </row>
        <row r="14348">
          <cell r="B14348" t="str">
            <v>12018-00212400</v>
          </cell>
        </row>
        <row r="14349">
          <cell r="B14349" t="str">
            <v>12018-00212400</v>
          </cell>
        </row>
        <row r="14350">
          <cell r="B14350" t="str">
            <v>12018-00212400</v>
          </cell>
        </row>
        <row r="14351">
          <cell r="B14351" t="str">
            <v>12018-00212400</v>
          </cell>
        </row>
        <row r="14352">
          <cell r="B14352" t="str">
            <v>12018-00212400</v>
          </cell>
        </row>
        <row r="14353">
          <cell r="B14353" t="str">
            <v>12018-00212400</v>
          </cell>
        </row>
        <row r="14354">
          <cell r="B14354" t="str">
            <v>12018-00212400</v>
          </cell>
        </row>
        <row r="14355">
          <cell r="B14355" t="str">
            <v>12018-00212400</v>
          </cell>
        </row>
        <row r="14356">
          <cell r="B14356" t="str">
            <v>12018-00212400</v>
          </cell>
        </row>
        <row r="14357">
          <cell r="B14357" t="str">
            <v>12018-00212400</v>
          </cell>
        </row>
        <row r="14358">
          <cell r="B14358" t="str">
            <v>12018-00212400</v>
          </cell>
        </row>
        <row r="14359">
          <cell r="B14359" t="str">
            <v>12018-00212400</v>
          </cell>
        </row>
        <row r="14360">
          <cell r="B14360" t="str">
            <v>12018-00212400</v>
          </cell>
        </row>
        <row r="14361">
          <cell r="B14361" t="str">
            <v>12018-00212400</v>
          </cell>
        </row>
        <row r="14362">
          <cell r="B14362" t="str">
            <v>12018-00212400</v>
          </cell>
        </row>
        <row r="14363">
          <cell r="B14363" t="str">
            <v>12018-00212400</v>
          </cell>
        </row>
        <row r="14364">
          <cell r="B14364" t="str">
            <v>12018-00212400</v>
          </cell>
        </row>
        <row r="14365">
          <cell r="B14365" t="str">
            <v>12G17100004F</v>
          </cell>
        </row>
        <row r="14366">
          <cell r="B14366" t="str">
            <v>12G17100004F</v>
          </cell>
        </row>
        <row r="14367">
          <cell r="B14367" t="str">
            <v>12G17100004F</v>
          </cell>
        </row>
        <row r="14368">
          <cell r="B14368" t="str">
            <v>12G17100004F</v>
          </cell>
        </row>
        <row r="14369">
          <cell r="B14369" t="str">
            <v>12G17100004F</v>
          </cell>
        </row>
        <row r="14370">
          <cell r="B14370" t="str">
            <v>12G17100004F</v>
          </cell>
        </row>
        <row r="14371">
          <cell r="B14371" t="str">
            <v>12G17100004F</v>
          </cell>
        </row>
        <row r="14372">
          <cell r="B14372" t="str">
            <v>12G17100004R</v>
          </cell>
        </row>
        <row r="14373">
          <cell r="B14373" t="str">
            <v>12G17100004R</v>
          </cell>
        </row>
        <row r="14374">
          <cell r="B14374" t="str">
            <v>12G17100004R</v>
          </cell>
        </row>
        <row r="14375">
          <cell r="B14375" t="str">
            <v>12G17100004R</v>
          </cell>
        </row>
        <row r="14376">
          <cell r="B14376" t="str">
            <v>12G17100004R</v>
          </cell>
        </row>
        <row r="14377">
          <cell r="B14377" t="str">
            <v>12G17100004R</v>
          </cell>
        </row>
        <row r="14378">
          <cell r="B14378" t="str">
            <v>12G17100004R</v>
          </cell>
        </row>
        <row r="14379">
          <cell r="B14379" t="str">
            <v>12G17100004R</v>
          </cell>
        </row>
        <row r="14380">
          <cell r="B14380" t="str">
            <v>12G17100004R</v>
          </cell>
        </row>
        <row r="14381">
          <cell r="B14381" t="str">
            <v>12G17100004R</v>
          </cell>
        </row>
        <row r="14382">
          <cell r="B14382" t="str">
            <v>12G17100004R</v>
          </cell>
        </row>
        <row r="14383">
          <cell r="B14383" t="str">
            <v>12G17100004R</v>
          </cell>
        </row>
        <row r="14384">
          <cell r="B14384" t="str">
            <v>12G17100004R</v>
          </cell>
        </row>
        <row r="14385">
          <cell r="B14385" t="str">
            <v>12G17100004R</v>
          </cell>
        </row>
        <row r="14386">
          <cell r="B14386" t="str">
            <v>12G17100004R</v>
          </cell>
        </row>
        <row r="14387">
          <cell r="B14387" t="str">
            <v>12G17100004R</v>
          </cell>
        </row>
        <row r="14388">
          <cell r="B14388" t="str">
            <v>12G17100004R</v>
          </cell>
        </row>
        <row r="14389">
          <cell r="B14389" t="str">
            <v>12G17100004R</v>
          </cell>
        </row>
        <row r="14390">
          <cell r="B14390" t="str">
            <v>12G17100004R</v>
          </cell>
        </row>
        <row r="14391">
          <cell r="B14391" t="str">
            <v>12G17100004R</v>
          </cell>
        </row>
        <row r="14392">
          <cell r="B14392" t="str">
            <v>12G17100004R</v>
          </cell>
        </row>
        <row r="14393">
          <cell r="B14393" t="str">
            <v>12G17100004R</v>
          </cell>
        </row>
        <row r="14394">
          <cell r="B14394" t="str">
            <v>12G17100004R</v>
          </cell>
        </row>
        <row r="14395">
          <cell r="B14395" t="str">
            <v>12G17100004R</v>
          </cell>
        </row>
        <row r="14396">
          <cell r="B14396" t="str">
            <v>12G17100004R</v>
          </cell>
        </row>
        <row r="14397">
          <cell r="B14397" t="str">
            <v>12G17100004R</v>
          </cell>
        </row>
        <row r="14398">
          <cell r="B14398" t="str">
            <v>12G17100004R</v>
          </cell>
        </row>
        <row r="14399">
          <cell r="B14399" t="str">
            <v>12G17100004R</v>
          </cell>
        </row>
        <row r="14400">
          <cell r="B14400" t="str">
            <v>12G17100004R</v>
          </cell>
        </row>
        <row r="14401">
          <cell r="B14401" t="str">
            <v>12G17100004R</v>
          </cell>
        </row>
        <row r="14402">
          <cell r="B14402" t="str">
            <v>12G17100004R</v>
          </cell>
        </row>
        <row r="14403">
          <cell r="B14403" t="str">
            <v>12G17100004R</v>
          </cell>
        </row>
        <row r="14404">
          <cell r="B14404" t="str">
            <v>12G17100004R</v>
          </cell>
        </row>
        <row r="14405">
          <cell r="B14405" t="str">
            <v>12G17100004R</v>
          </cell>
        </row>
        <row r="14406">
          <cell r="B14406" t="str">
            <v>11G233210625320</v>
          </cell>
        </row>
        <row r="14407">
          <cell r="B14407" t="str">
            <v>11G233210625320</v>
          </cell>
        </row>
        <row r="14408">
          <cell r="B14408" t="str">
            <v>11G233210625320</v>
          </cell>
        </row>
        <row r="14409">
          <cell r="B14409" t="str">
            <v>11G233210625320</v>
          </cell>
        </row>
        <row r="14410">
          <cell r="B14410" t="str">
            <v>11G233210625320</v>
          </cell>
        </row>
        <row r="14411">
          <cell r="B14411" t="str">
            <v>11G233210625320</v>
          </cell>
        </row>
        <row r="14412">
          <cell r="B14412" t="str">
            <v>11G233210625320</v>
          </cell>
        </row>
        <row r="14413">
          <cell r="B14413" t="str">
            <v>11G233210625320</v>
          </cell>
        </row>
        <row r="14414">
          <cell r="B14414" t="str">
            <v>11G233210625320</v>
          </cell>
        </row>
        <row r="14415">
          <cell r="B14415" t="str">
            <v>11G233210625320</v>
          </cell>
        </row>
        <row r="14416">
          <cell r="B14416" t="str">
            <v>11G233210625320</v>
          </cell>
        </row>
        <row r="14417">
          <cell r="B14417" t="str">
            <v>11G233210625320</v>
          </cell>
        </row>
        <row r="14418">
          <cell r="B14418" t="str">
            <v>11G233210625320</v>
          </cell>
        </row>
        <row r="14419">
          <cell r="B14419" t="str">
            <v>11G233210625320</v>
          </cell>
        </row>
        <row r="14420">
          <cell r="B14420" t="str">
            <v>11G233210625320</v>
          </cell>
        </row>
        <row r="14421">
          <cell r="B14421" t="str">
            <v>11G233210625320</v>
          </cell>
        </row>
        <row r="14422">
          <cell r="B14422" t="str">
            <v>11G233210625320</v>
          </cell>
        </row>
        <row r="14423">
          <cell r="B14423" t="str">
            <v>11G233210625320</v>
          </cell>
        </row>
        <row r="14424">
          <cell r="B14424" t="str">
            <v>11G233210625320</v>
          </cell>
        </row>
        <row r="14425">
          <cell r="B14425" t="str">
            <v>11G233210625320</v>
          </cell>
        </row>
        <row r="14426">
          <cell r="B14426" t="str">
            <v>11G233210625320</v>
          </cell>
        </row>
        <row r="14427">
          <cell r="B14427" t="str">
            <v>11G233210625320</v>
          </cell>
        </row>
        <row r="14428">
          <cell r="B14428" t="str">
            <v>11G233210625320</v>
          </cell>
        </row>
        <row r="14429">
          <cell r="B14429" t="str">
            <v>11G233210625320</v>
          </cell>
        </row>
        <row r="14430">
          <cell r="B14430" t="str">
            <v>11G233210625320</v>
          </cell>
        </row>
        <row r="14431">
          <cell r="B14431" t="str">
            <v>11G233210625320</v>
          </cell>
        </row>
        <row r="14432">
          <cell r="B14432" t="str">
            <v>11G233210625320</v>
          </cell>
        </row>
        <row r="14433">
          <cell r="B14433" t="str">
            <v>11G233210625320</v>
          </cell>
        </row>
        <row r="14434">
          <cell r="B14434" t="str">
            <v>11G233210625320</v>
          </cell>
        </row>
        <row r="14435">
          <cell r="B14435" t="str">
            <v>11G233210625320</v>
          </cell>
        </row>
        <row r="14436">
          <cell r="B14436" t="str">
            <v>11G233210625320</v>
          </cell>
        </row>
        <row r="14437">
          <cell r="B14437" t="str">
            <v>11G233210625320</v>
          </cell>
        </row>
        <row r="14438">
          <cell r="B14438" t="str">
            <v>11G233210625320</v>
          </cell>
        </row>
        <row r="14439">
          <cell r="B14439" t="str">
            <v>11G233210625320</v>
          </cell>
        </row>
        <row r="14440">
          <cell r="B14440" t="str">
            <v>11G233210625320</v>
          </cell>
        </row>
        <row r="14441">
          <cell r="B14441" t="str">
            <v>11G233210625320</v>
          </cell>
        </row>
        <row r="14442">
          <cell r="B14442" t="str">
            <v>11G233210625320</v>
          </cell>
        </row>
        <row r="14443">
          <cell r="B14443" t="str">
            <v>11G233210625320</v>
          </cell>
        </row>
        <row r="14444">
          <cell r="B14444" t="str">
            <v>11G233210625320</v>
          </cell>
        </row>
        <row r="14445">
          <cell r="B14445" t="str">
            <v>11G233210625320</v>
          </cell>
        </row>
        <row r="14446">
          <cell r="B14446" t="str">
            <v>11G233210625320</v>
          </cell>
        </row>
        <row r="14447">
          <cell r="B14447" t="str">
            <v>11G233210625320</v>
          </cell>
        </row>
        <row r="14448">
          <cell r="B14448" t="str">
            <v>11G233210625320</v>
          </cell>
        </row>
        <row r="14449">
          <cell r="B14449" t="str">
            <v>11G233210625320</v>
          </cell>
        </row>
        <row r="14450">
          <cell r="B14450" t="str">
            <v>11G232122214030</v>
          </cell>
        </row>
        <row r="14451">
          <cell r="B14451" t="str">
            <v>11G232122214030</v>
          </cell>
        </row>
        <row r="14452">
          <cell r="B14452" t="str">
            <v>11G232122214030</v>
          </cell>
        </row>
        <row r="14453">
          <cell r="B14453" t="str">
            <v>11G232122214030</v>
          </cell>
        </row>
        <row r="14454">
          <cell r="B14454" t="str">
            <v>11G232122214030</v>
          </cell>
        </row>
        <row r="14455">
          <cell r="B14455" t="str">
            <v>11G232122214070</v>
          </cell>
        </row>
        <row r="14456">
          <cell r="B14456" t="str">
            <v>11G232122214070</v>
          </cell>
        </row>
        <row r="14457">
          <cell r="B14457" t="str">
            <v>11G232122214070</v>
          </cell>
        </row>
        <row r="14458">
          <cell r="B14458" t="str">
            <v>11G232122214070</v>
          </cell>
        </row>
        <row r="14459">
          <cell r="B14459" t="str">
            <v>11G232122214070</v>
          </cell>
        </row>
        <row r="14460">
          <cell r="B14460" t="str">
            <v>11G232122214070</v>
          </cell>
        </row>
        <row r="14461">
          <cell r="B14461" t="str">
            <v>11G232122214070</v>
          </cell>
        </row>
        <row r="14462">
          <cell r="B14462" t="str">
            <v>11G232122214070</v>
          </cell>
        </row>
        <row r="14463">
          <cell r="B14463" t="str">
            <v>11G232122214070</v>
          </cell>
        </row>
        <row r="14464">
          <cell r="B14464" t="str">
            <v>11G232122214070</v>
          </cell>
        </row>
        <row r="14465">
          <cell r="B14465" t="str">
            <v>11G232122214070</v>
          </cell>
        </row>
        <row r="14466">
          <cell r="B14466" t="str">
            <v>11G232122214070</v>
          </cell>
        </row>
        <row r="14467">
          <cell r="B14467" t="str">
            <v>11G232122214070</v>
          </cell>
        </row>
        <row r="14468">
          <cell r="B14468" t="str">
            <v>11G232122214070</v>
          </cell>
        </row>
        <row r="14469">
          <cell r="B14469" t="str">
            <v>11G232122214070</v>
          </cell>
        </row>
        <row r="14470">
          <cell r="B14470" t="str">
            <v>11G232122214070</v>
          </cell>
        </row>
        <row r="14471">
          <cell r="B14471" t="str">
            <v>11G232122214070</v>
          </cell>
        </row>
        <row r="14472">
          <cell r="B14472" t="str">
            <v>11G232122214070</v>
          </cell>
        </row>
        <row r="14473">
          <cell r="B14473" t="str">
            <v>11G232122214070</v>
          </cell>
        </row>
        <row r="14474">
          <cell r="B14474" t="str">
            <v>11G232122214070</v>
          </cell>
        </row>
        <row r="14475">
          <cell r="B14475" t="str">
            <v>11G232122214070</v>
          </cell>
        </row>
        <row r="14476">
          <cell r="B14476" t="str">
            <v>11G232122214070</v>
          </cell>
        </row>
        <row r="14477">
          <cell r="B14477" t="str">
            <v>11G232122214070</v>
          </cell>
        </row>
        <row r="14478">
          <cell r="B14478" t="str">
            <v>11G232122214070</v>
          </cell>
        </row>
        <row r="14479">
          <cell r="B14479" t="str">
            <v>11G232122214070</v>
          </cell>
        </row>
        <row r="14480">
          <cell r="B14480" t="str">
            <v>11G232122214070</v>
          </cell>
        </row>
        <row r="14481">
          <cell r="B14481" t="str">
            <v>11G232122214070</v>
          </cell>
        </row>
        <row r="14482">
          <cell r="B14482" t="str">
            <v>11G232122214070</v>
          </cell>
        </row>
        <row r="14483">
          <cell r="B14483" t="str">
            <v>11G232122214070</v>
          </cell>
        </row>
        <row r="14484">
          <cell r="B14484" t="str">
            <v>11G232122214070</v>
          </cell>
        </row>
        <row r="14485">
          <cell r="B14485" t="str">
            <v>11G232122214070</v>
          </cell>
        </row>
        <row r="14486">
          <cell r="B14486" t="str">
            <v>11G232122214070</v>
          </cell>
        </row>
        <row r="14487">
          <cell r="B14487" t="str">
            <v>11G232122214070</v>
          </cell>
        </row>
        <row r="14488">
          <cell r="B14488" t="str">
            <v>11G232122214070</v>
          </cell>
        </row>
        <row r="14489">
          <cell r="B14489" t="str">
            <v>11G232122214070</v>
          </cell>
        </row>
        <row r="14490">
          <cell r="B14490" t="str">
            <v>11G232122214070</v>
          </cell>
        </row>
        <row r="14491">
          <cell r="B14491" t="str">
            <v>11G232122214070</v>
          </cell>
        </row>
        <row r="14492">
          <cell r="B14492" t="str">
            <v>11G232122214070</v>
          </cell>
        </row>
        <row r="14493">
          <cell r="B14493" t="str">
            <v>11G232122214070</v>
          </cell>
        </row>
        <row r="14494">
          <cell r="B14494" t="str">
            <v>11G232122214070</v>
          </cell>
        </row>
        <row r="14495">
          <cell r="B14495" t="str">
            <v>11G232122214070</v>
          </cell>
        </row>
        <row r="14496">
          <cell r="B14496" t="str">
            <v>11G232122214070</v>
          </cell>
        </row>
        <row r="14497">
          <cell r="B14497" t="str">
            <v>11G232122214070</v>
          </cell>
        </row>
        <row r="14498">
          <cell r="B14498" t="str">
            <v>11G232122214070</v>
          </cell>
        </row>
        <row r="14499">
          <cell r="B14499" t="str">
            <v>11G232122214070</v>
          </cell>
        </row>
        <row r="14500">
          <cell r="B14500" t="str">
            <v>11G232122214070</v>
          </cell>
        </row>
        <row r="14501">
          <cell r="B14501" t="str">
            <v>11G232122214070</v>
          </cell>
        </row>
        <row r="14502">
          <cell r="B14502" t="str">
            <v>11G232122214070</v>
          </cell>
        </row>
        <row r="14503">
          <cell r="B14503" t="str">
            <v>11G232122214070</v>
          </cell>
        </row>
        <row r="14504">
          <cell r="B14504" t="str">
            <v>11G232122214070</v>
          </cell>
        </row>
        <row r="14505">
          <cell r="B14505" t="str">
            <v>11G232147214030</v>
          </cell>
        </row>
        <row r="14506">
          <cell r="B14506" t="str">
            <v>11G232147214070</v>
          </cell>
        </row>
        <row r="14507">
          <cell r="B14507" t="str">
            <v>11G232147214070</v>
          </cell>
        </row>
        <row r="14508">
          <cell r="B14508" t="str">
            <v>11G232147214070</v>
          </cell>
        </row>
        <row r="14509">
          <cell r="B14509" t="str">
            <v>11G232147214070</v>
          </cell>
        </row>
        <row r="14510">
          <cell r="B14510" t="str">
            <v>11G232147214070</v>
          </cell>
        </row>
        <row r="14511">
          <cell r="B14511" t="str">
            <v>11G232147214070</v>
          </cell>
        </row>
        <row r="14512">
          <cell r="B14512" t="str">
            <v>11G232147214070</v>
          </cell>
        </row>
        <row r="14513">
          <cell r="B14513" t="str">
            <v>11G232147214070</v>
          </cell>
        </row>
        <row r="14514">
          <cell r="B14514" t="str">
            <v>11G232147214070</v>
          </cell>
        </row>
        <row r="14515">
          <cell r="B14515" t="str">
            <v>11G232147214070</v>
          </cell>
        </row>
        <row r="14516">
          <cell r="B14516" t="str">
            <v>11G232147214070</v>
          </cell>
        </row>
        <row r="14517">
          <cell r="B14517" t="str">
            <v>11G232147214070</v>
          </cell>
        </row>
        <row r="14518">
          <cell r="B14518" t="str">
            <v>11G232147214070</v>
          </cell>
        </row>
        <row r="14519">
          <cell r="B14519" t="str">
            <v>11G232147214070</v>
          </cell>
        </row>
        <row r="14520">
          <cell r="B14520" t="str">
            <v>11G232147214070</v>
          </cell>
        </row>
        <row r="14521">
          <cell r="B14521" t="str">
            <v>11G232147214070</v>
          </cell>
        </row>
        <row r="14522">
          <cell r="B14522" t="str">
            <v>11G232147214070</v>
          </cell>
        </row>
        <row r="14523">
          <cell r="B14523" t="str">
            <v>11G232147214070</v>
          </cell>
        </row>
        <row r="14524">
          <cell r="B14524" t="str">
            <v>11G232147214070</v>
          </cell>
        </row>
        <row r="14525">
          <cell r="B14525" t="str">
            <v>11G232147214070</v>
          </cell>
        </row>
        <row r="14526">
          <cell r="B14526" t="str">
            <v>11G232147214070</v>
          </cell>
        </row>
        <row r="14527">
          <cell r="B14527" t="str">
            <v>11G232147214070</v>
          </cell>
        </row>
        <row r="14528">
          <cell r="B14528" t="str">
            <v>11G232147214070</v>
          </cell>
        </row>
        <row r="14529">
          <cell r="B14529" t="str">
            <v>11G232147214070</v>
          </cell>
        </row>
        <row r="14530">
          <cell r="B14530" t="str">
            <v>11G232147214390</v>
          </cell>
        </row>
        <row r="14531">
          <cell r="B14531" t="str">
            <v>11G232147214390</v>
          </cell>
        </row>
        <row r="14532">
          <cell r="B14532" t="str">
            <v>11G232147214390</v>
          </cell>
        </row>
        <row r="14533">
          <cell r="B14533" t="str">
            <v>11G232147214390</v>
          </cell>
        </row>
        <row r="14534">
          <cell r="B14534" t="str">
            <v>11G232147214390</v>
          </cell>
        </row>
        <row r="14535">
          <cell r="B14535" t="str">
            <v>11G232147214390</v>
          </cell>
        </row>
        <row r="14536">
          <cell r="B14536" t="str">
            <v>11G232182114030</v>
          </cell>
        </row>
        <row r="14537">
          <cell r="B14537" t="str">
            <v>11G232182114030</v>
          </cell>
        </row>
        <row r="14538">
          <cell r="B14538" t="str">
            <v>11G232182114030</v>
          </cell>
        </row>
        <row r="14539">
          <cell r="B14539" t="str">
            <v>11G232182114030</v>
          </cell>
        </row>
        <row r="14540">
          <cell r="B14540" t="str">
            <v>11G232182114030</v>
          </cell>
        </row>
        <row r="14541">
          <cell r="B14541" t="str">
            <v>11G232182114030</v>
          </cell>
        </row>
        <row r="14542">
          <cell r="B14542" t="str">
            <v>11G232182114030</v>
          </cell>
        </row>
        <row r="14543">
          <cell r="B14543" t="str">
            <v>11G232182114030</v>
          </cell>
        </row>
        <row r="14544">
          <cell r="B14544" t="str">
            <v>11G232182114030</v>
          </cell>
        </row>
        <row r="14545">
          <cell r="B14545" t="str">
            <v>11G232182114030</v>
          </cell>
        </row>
        <row r="14546">
          <cell r="B14546" t="str">
            <v>11G232182114030</v>
          </cell>
        </row>
        <row r="14547">
          <cell r="B14547" t="str">
            <v>11G232147114030</v>
          </cell>
        </row>
        <row r="14548">
          <cell r="B14548" t="str">
            <v>11G232147114030</v>
          </cell>
        </row>
        <row r="14549">
          <cell r="B14549" t="str">
            <v>11G232147114030</v>
          </cell>
        </row>
        <row r="14550">
          <cell r="B14550" t="str">
            <v>11G232147114070</v>
          </cell>
        </row>
        <row r="14551">
          <cell r="B14551" t="str">
            <v>11G232147114070</v>
          </cell>
        </row>
        <row r="14552">
          <cell r="B14552" t="str">
            <v>11G232147114070</v>
          </cell>
        </row>
        <row r="14553">
          <cell r="B14553" t="str">
            <v>11G232147114070</v>
          </cell>
        </row>
        <row r="14554">
          <cell r="B14554" t="str">
            <v>11G232147114070</v>
          </cell>
        </row>
        <row r="14555">
          <cell r="B14555" t="str">
            <v>11G232147114070</v>
          </cell>
        </row>
        <row r="14556">
          <cell r="B14556" t="str">
            <v>11G232147114070</v>
          </cell>
        </row>
        <row r="14557">
          <cell r="B14557" t="str">
            <v>11G232147114070</v>
          </cell>
        </row>
        <row r="14558">
          <cell r="B14558" t="str">
            <v>11G232147114070</v>
          </cell>
        </row>
        <row r="14559">
          <cell r="B14559" t="str">
            <v>11G232147114070</v>
          </cell>
        </row>
        <row r="14560">
          <cell r="B14560" t="str">
            <v>11G232147114070</v>
          </cell>
        </row>
        <row r="14561">
          <cell r="B14561" t="str">
            <v>11G232147114070</v>
          </cell>
        </row>
        <row r="14562">
          <cell r="B14562" t="str">
            <v>11G232147114070</v>
          </cell>
        </row>
        <row r="14563">
          <cell r="B14563" t="str">
            <v>11G232147114070</v>
          </cell>
        </row>
        <row r="14564">
          <cell r="B14564" t="str">
            <v>11G232147114070</v>
          </cell>
        </row>
        <row r="14565">
          <cell r="B14565" t="str">
            <v>11G232147114070</v>
          </cell>
        </row>
        <row r="14566">
          <cell r="B14566" t="str">
            <v>11G232147114070</v>
          </cell>
        </row>
        <row r="14567">
          <cell r="B14567" t="str">
            <v>11G232147114070</v>
          </cell>
        </row>
        <row r="14568">
          <cell r="B14568" t="str">
            <v>11G232147114070</v>
          </cell>
        </row>
        <row r="14569">
          <cell r="B14569" t="str">
            <v>11G232147114070</v>
          </cell>
        </row>
        <row r="14570">
          <cell r="B14570" t="str">
            <v>11G232147114070</v>
          </cell>
        </row>
        <row r="14571">
          <cell r="B14571" t="str">
            <v>11G232147114070</v>
          </cell>
        </row>
        <row r="14572">
          <cell r="B14572" t="str">
            <v>11G232147114070</v>
          </cell>
        </row>
        <row r="14573">
          <cell r="B14573" t="str">
            <v>11G232147114070</v>
          </cell>
        </row>
        <row r="14574">
          <cell r="B14574" t="str">
            <v>11G232147114070</v>
          </cell>
        </row>
        <row r="14575">
          <cell r="B14575" t="str">
            <v>11G232147114070</v>
          </cell>
        </row>
        <row r="14576">
          <cell r="B14576" t="str">
            <v>11G232147114070</v>
          </cell>
        </row>
        <row r="14577">
          <cell r="B14577" t="str">
            <v>11G232147114070</v>
          </cell>
        </row>
        <row r="14578">
          <cell r="B14578" t="str">
            <v>11G232147114070</v>
          </cell>
        </row>
        <row r="14579">
          <cell r="B14579" t="str">
            <v>11G232147114070</v>
          </cell>
        </row>
        <row r="14580">
          <cell r="B14580" t="str">
            <v>11G232147114070</v>
          </cell>
        </row>
        <row r="14581">
          <cell r="B14581" t="str">
            <v>11G232147114070</v>
          </cell>
        </row>
        <row r="14582">
          <cell r="B14582" t="str">
            <v>11G232147114070</v>
          </cell>
        </row>
        <row r="14583">
          <cell r="B14583" t="str">
            <v>11G232147114070</v>
          </cell>
        </row>
        <row r="14584">
          <cell r="B14584" t="str">
            <v>11G232147114070</v>
          </cell>
        </row>
        <row r="14585">
          <cell r="B14585" t="str">
            <v>11G232147114070</v>
          </cell>
        </row>
        <row r="14586">
          <cell r="B14586" t="str">
            <v>11G232147114070</v>
          </cell>
        </row>
        <row r="14587">
          <cell r="B14587" t="str">
            <v>11G232147114070</v>
          </cell>
        </row>
        <row r="14588">
          <cell r="B14588" t="str">
            <v>11G232147114070</v>
          </cell>
        </row>
        <row r="14589">
          <cell r="B14589" t="str">
            <v>11G232147114070</v>
          </cell>
        </row>
        <row r="14590">
          <cell r="B14590" t="str">
            <v>11G232147114070</v>
          </cell>
        </row>
        <row r="14591">
          <cell r="B14591" t="str">
            <v>11G232147114070</v>
          </cell>
        </row>
        <row r="14592">
          <cell r="B14592" t="str">
            <v>11G232147114070</v>
          </cell>
        </row>
        <row r="14593">
          <cell r="B14593" t="str">
            <v>11G232147114070</v>
          </cell>
        </row>
        <row r="14594">
          <cell r="B14594" t="str">
            <v>11G232147114070</v>
          </cell>
        </row>
        <row r="14595">
          <cell r="B14595" t="str">
            <v>11G232147114070</v>
          </cell>
        </row>
        <row r="14596">
          <cell r="B14596" t="str">
            <v>11G232147114070</v>
          </cell>
        </row>
        <row r="14597">
          <cell r="B14597" t="str">
            <v>11G232147114070</v>
          </cell>
        </row>
        <row r="14598">
          <cell r="B14598" t="str">
            <v>11G232147114070</v>
          </cell>
        </row>
        <row r="14599">
          <cell r="B14599" t="str">
            <v>11G232147114070</v>
          </cell>
        </row>
        <row r="14600">
          <cell r="B14600" t="str">
            <v>11G232147114070</v>
          </cell>
        </row>
        <row r="14601">
          <cell r="B14601" t="str">
            <v>11G232147114070</v>
          </cell>
        </row>
        <row r="14602">
          <cell r="B14602" t="str">
            <v>11G232147114070</v>
          </cell>
        </row>
        <row r="14603">
          <cell r="B14603" t="str">
            <v>11G232147114150</v>
          </cell>
        </row>
        <row r="14604">
          <cell r="B14604" t="str">
            <v>11G232147114320</v>
          </cell>
        </row>
        <row r="14605">
          <cell r="B14605" t="str">
            <v>11G232147114320</v>
          </cell>
        </row>
        <row r="14606">
          <cell r="B14606" t="str">
            <v>11G232147114320</v>
          </cell>
        </row>
        <row r="14607">
          <cell r="B14607" t="str">
            <v>11G232147114320</v>
          </cell>
        </row>
        <row r="14608">
          <cell r="B14608" t="str">
            <v>11G232147114320</v>
          </cell>
        </row>
        <row r="14609">
          <cell r="B14609" t="str">
            <v>11G232147114320</v>
          </cell>
        </row>
        <row r="14610">
          <cell r="B14610" t="str">
            <v>11G232147114390</v>
          </cell>
        </row>
        <row r="14611">
          <cell r="B14611" t="str">
            <v>11G232147114390</v>
          </cell>
        </row>
        <row r="14612">
          <cell r="B14612" t="str">
            <v>11G232147114390</v>
          </cell>
        </row>
        <row r="14613">
          <cell r="B14613" t="str">
            <v>11G232147114390</v>
          </cell>
        </row>
        <row r="14614">
          <cell r="B14614" t="str">
            <v>11G232147114390</v>
          </cell>
        </row>
        <row r="14615">
          <cell r="B14615" t="str">
            <v>11G232147114390</v>
          </cell>
        </row>
        <row r="14616">
          <cell r="B14616" t="str">
            <v>11G232147114390</v>
          </cell>
        </row>
        <row r="14617">
          <cell r="B14617" t="str">
            <v>11G232110411390</v>
          </cell>
        </row>
        <row r="14618">
          <cell r="B14618" t="str">
            <v>11G232110411390</v>
          </cell>
        </row>
        <row r="14619">
          <cell r="B14619" t="str">
            <v>11G232110311070</v>
          </cell>
        </row>
        <row r="14620">
          <cell r="B14620" t="str">
            <v>11G232110311070</v>
          </cell>
        </row>
        <row r="14621">
          <cell r="B14621" t="str">
            <v>11G232110311070</v>
          </cell>
        </row>
        <row r="14622">
          <cell r="B14622" t="str">
            <v>11G232110311070</v>
          </cell>
        </row>
        <row r="14623">
          <cell r="B14623" t="str">
            <v>11G232110311070</v>
          </cell>
        </row>
        <row r="14624">
          <cell r="B14624" t="str">
            <v>11G232110311070</v>
          </cell>
        </row>
        <row r="14625">
          <cell r="B14625" t="str">
            <v>11G232110311070</v>
          </cell>
        </row>
        <row r="14626">
          <cell r="B14626" t="str">
            <v>11G232110311070</v>
          </cell>
        </row>
        <row r="14627">
          <cell r="B14627" t="str">
            <v>11G232110311070</v>
          </cell>
        </row>
        <row r="14628">
          <cell r="B14628" t="str">
            <v>11G232110311070</v>
          </cell>
        </row>
        <row r="14629">
          <cell r="B14629" t="str">
            <v>11G232110311070</v>
          </cell>
        </row>
        <row r="14630">
          <cell r="B14630" t="str">
            <v>11G232110311070</v>
          </cell>
        </row>
        <row r="14631">
          <cell r="B14631" t="str">
            <v>11G232110311070</v>
          </cell>
        </row>
        <row r="14632">
          <cell r="B14632" t="str">
            <v>11G232110311070</v>
          </cell>
        </row>
        <row r="14633">
          <cell r="B14633" t="str">
            <v>11G232110311070</v>
          </cell>
        </row>
        <row r="14634">
          <cell r="B14634" t="str">
            <v>11G232110311070</v>
          </cell>
        </row>
        <row r="14635">
          <cell r="B14635" t="str">
            <v>11G232110311070</v>
          </cell>
        </row>
        <row r="14636">
          <cell r="B14636" t="str">
            <v>11G232110311070</v>
          </cell>
        </row>
        <row r="14637">
          <cell r="B14637" t="str">
            <v>11G232110311070</v>
          </cell>
        </row>
        <row r="14638">
          <cell r="B14638" t="str">
            <v>11G232110311070</v>
          </cell>
        </row>
        <row r="14639">
          <cell r="B14639" t="str">
            <v>11G232110311070</v>
          </cell>
        </row>
        <row r="14640">
          <cell r="B14640" t="str">
            <v>11G232110311070</v>
          </cell>
        </row>
        <row r="14641">
          <cell r="B14641" t="str">
            <v>11G232110311070</v>
          </cell>
        </row>
        <row r="14642">
          <cell r="B14642" t="str">
            <v>11G232110311070</v>
          </cell>
        </row>
        <row r="14643">
          <cell r="B14643" t="str">
            <v>11G232110311070</v>
          </cell>
        </row>
        <row r="14644">
          <cell r="B14644" t="str">
            <v>11G232110311070</v>
          </cell>
        </row>
        <row r="14645">
          <cell r="B14645" t="str">
            <v>11G232110311070</v>
          </cell>
        </row>
        <row r="14646">
          <cell r="B14646" t="str">
            <v>11G232110311070</v>
          </cell>
        </row>
        <row r="14647">
          <cell r="B14647" t="str">
            <v>11G232110311070</v>
          </cell>
        </row>
        <row r="14648">
          <cell r="B14648" t="str">
            <v>11G232110311070</v>
          </cell>
        </row>
        <row r="14649">
          <cell r="B14649" t="str">
            <v>11G232110311070</v>
          </cell>
        </row>
        <row r="14650">
          <cell r="B14650" t="str">
            <v>11G232110311070</v>
          </cell>
        </row>
        <row r="14651">
          <cell r="B14651" t="str">
            <v>11G232110311070</v>
          </cell>
        </row>
        <row r="14652">
          <cell r="B14652" t="str">
            <v>11G232110311070</v>
          </cell>
        </row>
        <row r="14653">
          <cell r="B14653" t="str">
            <v>11G232110311070</v>
          </cell>
        </row>
        <row r="14654">
          <cell r="B14654" t="str">
            <v>11G232110311070</v>
          </cell>
        </row>
        <row r="14655">
          <cell r="B14655" t="str">
            <v>11G232110311070</v>
          </cell>
        </row>
        <row r="14656">
          <cell r="B14656" t="str">
            <v>11G232110311070</v>
          </cell>
        </row>
        <row r="14657">
          <cell r="B14657" t="str">
            <v>11G232110311070</v>
          </cell>
        </row>
        <row r="14658">
          <cell r="B14658" t="str">
            <v>11G232110311070</v>
          </cell>
        </row>
        <row r="14659">
          <cell r="B14659" t="str">
            <v>11G232110311070</v>
          </cell>
        </row>
        <row r="14660">
          <cell r="B14660" t="str">
            <v>11G232110311070</v>
          </cell>
        </row>
        <row r="14661">
          <cell r="B14661" t="str">
            <v>11G232110311070</v>
          </cell>
        </row>
        <row r="14662">
          <cell r="B14662" t="str">
            <v>11G232110311070</v>
          </cell>
        </row>
        <row r="14663">
          <cell r="B14663" t="str">
            <v>11G232110311070</v>
          </cell>
        </row>
        <row r="14664">
          <cell r="B14664" t="str">
            <v>11G232110311070</v>
          </cell>
        </row>
        <row r="14665">
          <cell r="B14665" t="str">
            <v>11G232110311070</v>
          </cell>
        </row>
        <row r="14666">
          <cell r="B14666" t="str">
            <v>11G232110311070</v>
          </cell>
        </row>
        <row r="14667">
          <cell r="B14667" t="str">
            <v>11G232110311320</v>
          </cell>
        </row>
        <row r="14668">
          <cell r="B14668" t="str">
            <v>11G232110311320</v>
          </cell>
        </row>
        <row r="14669">
          <cell r="B14669" t="str">
            <v>11G232110311320</v>
          </cell>
        </row>
        <row r="14670">
          <cell r="B14670" t="str">
            <v>11G232110311320</v>
          </cell>
        </row>
        <row r="14671">
          <cell r="B14671" t="str">
            <v>11G232110311320</v>
          </cell>
        </row>
        <row r="14672">
          <cell r="B14672" t="str">
            <v>11G232110311320</v>
          </cell>
        </row>
        <row r="14673">
          <cell r="B14673" t="str">
            <v>11G232110311320</v>
          </cell>
        </row>
        <row r="14674">
          <cell r="B14674" t="str">
            <v>11G232110311390</v>
          </cell>
        </row>
        <row r="14675">
          <cell r="B14675" t="str">
            <v>11G232110311390</v>
          </cell>
        </row>
        <row r="14676">
          <cell r="B14676" t="str">
            <v>11G232110311390</v>
          </cell>
        </row>
        <row r="14677">
          <cell r="B14677" t="str">
            <v>11G232110311390</v>
          </cell>
        </row>
        <row r="14678">
          <cell r="B14678" t="str">
            <v>11G232110311390</v>
          </cell>
        </row>
        <row r="14679">
          <cell r="B14679" t="str">
            <v>11G232110311390</v>
          </cell>
        </row>
        <row r="14680">
          <cell r="B14680" t="str">
            <v>11G232110311390</v>
          </cell>
        </row>
        <row r="14681">
          <cell r="B14681" t="str">
            <v>11G232110311390</v>
          </cell>
        </row>
        <row r="14682">
          <cell r="B14682" t="str">
            <v>11G232110311390</v>
          </cell>
        </row>
        <row r="14683">
          <cell r="B14683" t="str">
            <v>11G232110311390</v>
          </cell>
        </row>
        <row r="14684">
          <cell r="B14684" t="str">
            <v>11G232110214030</v>
          </cell>
        </row>
        <row r="14685">
          <cell r="B14685" t="str">
            <v>11G232110214030</v>
          </cell>
        </row>
        <row r="14686">
          <cell r="B14686" t="str">
            <v>11G232110214030</v>
          </cell>
        </row>
        <row r="14687">
          <cell r="B14687" t="str">
            <v>11G232110214030</v>
          </cell>
        </row>
        <row r="14688">
          <cell r="B14688" t="str">
            <v>11G232110214030</v>
          </cell>
        </row>
        <row r="14689">
          <cell r="B14689" t="str">
            <v>11G232110214030</v>
          </cell>
        </row>
        <row r="14690">
          <cell r="B14690" t="str">
            <v>11G232110214030</v>
          </cell>
        </row>
        <row r="14691">
          <cell r="B14691" t="str">
            <v>11G232110214070</v>
          </cell>
        </row>
        <row r="14692">
          <cell r="B14692" t="str">
            <v>11G232110214070</v>
          </cell>
        </row>
        <row r="14693">
          <cell r="B14693" t="str">
            <v>11G232110214070</v>
          </cell>
        </row>
        <row r="14694">
          <cell r="B14694" t="str">
            <v>11G232110214070</v>
          </cell>
        </row>
        <row r="14695">
          <cell r="B14695" t="str">
            <v>11G232110214070</v>
          </cell>
        </row>
        <row r="14696">
          <cell r="B14696" t="str">
            <v>11G232110214070</v>
          </cell>
        </row>
        <row r="14697">
          <cell r="B14697" t="str">
            <v>11G232110214070</v>
          </cell>
        </row>
        <row r="14698">
          <cell r="B14698" t="str">
            <v>11G232110214150</v>
          </cell>
        </row>
        <row r="14699">
          <cell r="B14699" t="str">
            <v>11G232110214320</v>
          </cell>
        </row>
        <row r="14700">
          <cell r="B14700" t="str">
            <v>11G232110214320</v>
          </cell>
        </row>
        <row r="14701">
          <cell r="B14701" t="str">
            <v>11G232110214320</v>
          </cell>
        </row>
        <row r="14702">
          <cell r="B14702" t="str">
            <v>11G232110214320</v>
          </cell>
        </row>
        <row r="14703">
          <cell r="B14703" t="str">
            <v>11G232110214320</v>
          </cell>
        </row>
        <row r="14704">
          <cell r="B14704" t="str">
            <v>11G232110214320</v>
          </cell>
        </row>
        <row r="14705">
          <cell r="B14705" t="str">
            <v>11G232110214320</v>
          </cell>
        </row>
        <row r="14706">
          <cell r="B14706" t="str">
            <v>11G232110214320</v>
          </cell>
        </row>
        <row r="14707">
          <cell r="B14707" t="str">
            <v>11G232110214320</v>
          </cell>
        </row>
        <row r="14708">
          <cell r="B14708" t="str">
            <v>11G232110214320</v>
          </cell>
        </row>
        <row r="14709">
          <cell r="B14709" t="str">
            <v>11G232110214320</v>
          </cell>
        </row>
        <row r="14710">
          <cell r="B14710" t="str">
            <v>11G232110214390</v>
          </cell>
        </row>
        <row r="14711">
          <cell r="B14711" t="str">
            <v>11G232110214390</v>
          </cell>
        </row>
        <row r="14712">
          <cell r="B14712" t="str">
            <v>11G232110214390</v>
          </cell>
        </row>
        <row r="14713">
          <cell r="B14713" t="str">
            <v>11G232110214390</v>
          </cell>
        </row>
        <row r="14714">
          <cell r="B14714" t="str">
            <v>11G232110214390</v>
          </cell>
        </row>
        <row r="14715">
          <cell r="B14715" t="str">
            <v>11G232110214390</v>
          </cell>
        </row>
        <row r="14716">
          <cell r="B14716" t="str">
            <v>11G232110214390</v>
          </cell>
        </row>
        <row r="14717">
          <cell r="B14717" t="str">
            <v>11G232110214390</v>
          </cell>
        </row>
        <row r="14718">
          <cell r="B14718" t="str">
            <v>11G232110214390</v>
          </cell>
        </row>
        <row r="14719">
          <cell r="B14719" t="str">
            <v>11G232110214390</v>
          </cell>
        </row>
        <row r="14720">
          <cell r="B14720" t="str">
            <v>11G232110214390</v>
          </cell>
        </row>
        <row r="14721">
          <cell r="B14721" t="str">
            <v>11G232110214390</v>
          </cell>
        </row>
        <row r="14722">
          <cell r="B14722" t="str">
            <v>11G232110214390</v>
          </cell>
        </row>
        <row r="14723">
          <cell r="B14723" t="str">
            <v>11G232110214390</v>
          </cell>
        </row>
        <row r="14724">
          <cell r="B14724" t="str">
            <v>11G232110214390</v>
          </cell>
        </row>
        <row r="14725">
          <cell r="B14725" t="str">
            <v>11G232110214390</v>
          </cell>
        </row>
        <row r="14726">
          <cell r="B14726" t="str">
            <v>11G232110214390</v>
          </cell>
        </row>
        <row r="14727">
          <cell r="B14727" t="str">
            <v>11G232110214390</v>
          </cell>
        </row>
        <row r="14728">
          <cell r="B14728" t="str">
            <v>11G232110214390</v>
          </cell>
        </row>
        <row r="14729">
          <cell r="B14729" t="str">
            <v>11G232110214390</v>
          </cell>
        </row>
        <row r="14730">
          <cell r="B14730" t="str">
            <v>11G232110214390</v>
          </cell>
        </row>
        <row r="14731">
          <cell r="B14731" t="str">
            <v>11G232110214390</v>
          </cell>
        </row>
        <row r="14732">
          <cell r="B14732" t="str">
            <v>11G232110214390</v>
          </cell>
        </row>
        <row r="14733">
          <cell r="B14733" t="str">
            <v>11G232110214390</v>
          </cell>
        </row>
        <row r="14734">
          <cell r="B14734" t="str">
            <v>11G232110214390</v>
          </cell>
        </row>
        <row r="14735">
          <cell r="B14735" t="str">
            <v>11G232110214390</v>
          </cell>
        </row>
        <row r="14736">
          <cell r="B14736" t="str">
            <v>11G232110214390</v>
          </cell>
        </row>
        <row r="14737">
          <cell r="B14737" t="str">
            <v>11G232110214390</v>
          </cell>
        </row>
        <row r="14738">
          <cell r="B14738" t="str">
            <v>11G232110214390</v>
          </cell>
        </row>
        <row r="14739">
          <cell r="B14739" t="str">
            <v>11G232110214390</v>
          </cell>
        </row>
        <row r="14740">
          <cell r="B14740" t="str">
            <v>11G232110214390</v>
          </cell>
        </row>
        <row r="14741">
          <cell r="B14741" t="str">
            <v>11G232110214390</v>
          </cell>
        </row>
        <row r="14742">
          <cell r="B14742" t="str">
            <v>11G232110214390</v>
          </cell>
        </row>
        <row r="14743">
          <cell r="B14743" t="str">
            <v>11G232110214390</v>
          </cell>
        </row>
        <row r="14744">
          <cell r="B14744" t="str">
            <v>11G232110214390</v>
          </cell>
        </row>
        <row r="14745">
          <cell r="B14745" t="str">
            <v>11G232110214390</v>
          </cell>
        </row>
        <row r="14746">
          <cell r="B14746" t="str">
            <v>11G232110214390</v>
          </cell>
        </row>
        <row r="14747">
          <cell r="B14747" t="str">
            <v>11G232110214390</v>
          </cell>
        </row>
        <row r="14748">
          <cell r="B14748" t="str">
            <v>11G232110214390</v>
          </cell>
        </row>
        <row r="14749">
          <cell r="B14749" t="str">
            <v>11G232110214390</v>
          </cell>
        </row>
        <row r="14750">
          <cell r="B14750" t="str">
            <v>11G232110214390</v>
          </cell>
        </row>
        <row r="14751">
          <cell r="B14751" t="str">
            <v>11G232110411070</v>
          </cell>
        </row>
        <row r="14752">
          <cell r="B14752" t="str">
            <v>11G232110411070</v>
          </cell>
        </row>
        <row r="14753">
          <cell r="B14753" t="str">
            <v>11G232110411070</v>
          </cell>
        </row>
        <row r="14754">
          <cell r="B14754" t="str">
            <v>11G232110411070</v>
          </cell>
        </row>
        <row r="14755">
          <cell r="B14755" t="str">
            <v>11G232110411070</v>
          </cell>
        </row>
        <row r="14756">
          <cell r="B14756" t="str">
            <v>11G232110411070</v>
          </cell>
        </row>
        <row r="14757">
          <cell r="B14757" t="str">
            <v>11G232110411150</v>
          </cell>
        </row>
        <row r="14758">
          <cell r="B14758" t="str">
            <v>11G232110411150</v>
          </cell>
        </row>
        <row r="14759">
          <cell r="B14759" t="str">
            <v>11G232110411150</v>
          </cell>
        </row>
        <row r="14760">
          <cell r="B14760" t="str">
            <v>11G232110411150</v>
          </cell>
        </row>
        <row r="14761">
          <cell r="B14761" t="str">
            <v>11G232110411320</v>
          </cell>
        </row>
        <row r="14762">
          <cell r="B14762" t="str">
            <v>11G232110411320</v>
          </cell>
        </row>
        <row r="14763">
          <cell r="B14763" t="str">
            <v>11G232110411320</v>
          </cell>
        </row>
        <row r="14764">
          <cell r="B14764" t="str">
            <v>11G232110411320</v>
          </cell>
        </row>
        <row r="14765">
          <cell r="B14765" t="str">
            <v>11G232110411320</v>
          </cell>
        </row>
        <row r="14766">
          <cell r="B14766" t="str">
            <v>11G232110411320</v>
          </cell>
        </row>
        <row r="14767">
          <cell r="B14767" t="str">
            <v>11G232110411320</v>
          </cell>
        </row>
        <row r="14768">
          <cell r="B14768" t="str">
            <v>11G232110411320</v>
          </cell>
        </row>
        <row r="14769">
          <cell r="B14769" t="str">
            <v>11G232110411320</v>
          </cell>
        </row>
        <row r="14770">
          <cell r="B14770" t="str">
            <v>11G232110411320</v>
          </cell>
        </row>
        <row r="14771">
          <cell r="B14771" t="str">
            <v>11G232110411320</v>
          </cell>
        </row>
        <row r="14772">
          <cell r="B14772" t="str">
            <v>11G232110411320</v>
          </cell>
        </row>
        <row r="14773">
          <cell r="B14773" t="str">
            <v>11G232110411320</v>
          </cell>
        </row>
        <row r="14774">
          <cell r="B14774" t="str">
            <v>11G232110411320</v>
          </cell>
        </row>
        <row r="14775">
          <cell r="B14775" t="str">
            <v>11G232110411320</v>
          </cell>
        </row>
        <row r="14776">
          <cell r="B14776" t="str">
            <v>11G232110411320</v>
          </cell>
        </row>
        <row r="14777">
          <cell r="B14777" t="str">
            <v>11G232110411320</v>
          </cell>
        </row>
        <row r="14778">
          <cell r="B14778" t="str">
            <v>11G232110411320</v>
          </cell>
        </row>
        <row r="14779">
          <cell r="B14779" t="str">
            <v>11G232110411320</v>
          </cell>
        </row>
        <row r="14780">
          <cell r="B14780" t="str">
            <v>11G232110411320</v>
          </cell>
        </row>
        <row r="14781">
          <cell r="B14781" t="str">
            <v>11G232110411320</v>
          </cell>
        </row>
        <row r="14782">
          <cell r="B14782" t="str">
            <v>11G232110411320</v>
          </cell>
        </row>
        <row r="14783">
          <cell r="B14783" t="str">
            <v>11G232110411320</v>
          </cell>
        </row>
        <row r="14784">
          <cell r="B14784" t="str">
            <v>11G232110411320</v>
          </cell>
        </row>
        <row r="14785">
          <cell r="B14785" t="str">
            <v>11G232110411320</v>
          </cell>
        </row>
        <row r="14786">
          <cell r="B14786" t="str">
            <v>11G232110411320</v>
          </cell>
        </row>
        <row r="14787">
          <cell r="B14787" t="str">
            <v>11G232110411320</v>
          </cell>
        </row>
        <row r="14788">
          <cell r="B14788" t="str">
            <v>11G232110411320</v>
          </cell>
        </row>
        <row r="14789">
          <cell r="B14789" t="str">
            <v>11G232110411320</v>
          </cell>
        </row>
        <row r="14790">
          <cell r="B14790" t="str">
            <v>11G232110411320</v>
          </cell>
        </row>
        <row r="14791">
          <cell r="B14791" t="str">
            <v>11G232110411320</v>
          </cell>
        </row>
        <row r="14792">
          <cell r="B14792" t="str">
            <v>11G232110411320</v>
          </cell>
        </row>
        <row r="14793">
          <cell r="B14793" t="str">
            <v>11G232110411320</v>
          </cell>
        </row>
        <row r="14794">
          <cell r="B14794" t="str">
            <v>11G232110411320</v>
          </cell>
        </row>
        <row r="14795">
          <cell r="B14795" t="str">
            <v>11G232110411320</v>
          </cell>
        </row>
        <row r="14796">
          <cell r="B14796" t="str">
            <v>11G232110411320</v>
          </cell>
        </row>
        <row r="14797">
          <cell r="B14797" t="str">
            <v>11G232110411320</v>
          </cell>
        </row>
        <row r="14798">
          <cell r="B14798" t="str">
            <v>11G232110411320</v>
          </cell>
        </row>
        <row r="14799">
          <cell r="B14799" t="str">
            <v>11G232110411320</v>
          </cell>
        </row>
        <row r="14800">
          <cell r="B14800" t="str">
            <v>11G232110411320</v>
          </cell>
        </row>
        <row r="14801">
          <cell r="B14801" t="str">
            <v>11G232110411320</v>
          </cell>
        </row>
        <row r="14802">
          <cell r="B14802" t="str">
            <v>11G232110411320</v>
          </cell>
        </row>
        <row r="14803">
          <cell r="B14803" t="str">
            <v>11G232110411360</v>
          </cell>
        </row>
        <row r="14804">
          <cell r="B14804" t="str">
            <v>11G232110411360</v>
          </cell>
        </row>
        <row r="14805">
          <cell r="B14805" t="str">
            <v>11G232110411360</v>
          </cell>
        </row>
        <row r="14806">
          <cell r="B14806" t="str">
            <v>11G232110411360</v>
          </cell>
        </row>
        <row r="14807">
          <cell r="B14807" t="str">
            <v>11G232110411360</v>
          </cell>
        </row>
        <row r="14808">
          <cell r="B14808" t="str">
            <v>11G232110411360</v>
          </cell>
        </row>
        <row r="14809">
          <cell r="B14809" t="str">
            <v>11G232110411360</v>
          </cell>
        </row>
        <row r="14810">
          <cell r="B14810" t="str">
            <v>11G232110411360</v>
          </cell>
        </row>
        <row r="14811">
          <cell r="B14811" t="str">
            <v>11G232110411360</v>
          </cell>
        </row>
        <row r="14812">
          <cell r="B14812" t="str">
            <v>11G232110411360</v>
          </cell>
        </row>
        <row r="14813">
          <cell r="B14813" t="str">
            <v>11G232110411360</v>
          </cell>
        </row>
        <row r="14814">
          <cell r="B14814" t="str">
            <v>11G232110312030</v>
          </cell>
        </row>
        <row r="14815">
          <cell r="B14815" t="str">
            <v>11G232110312030</v>
          </cell>
        </row>
        <row r="14816">
          <cell r="B14816" t="str">
            <v>11G232110312030</v>
          </cell>
        </row>
        <row r="14817">
          <cell r="B14817" t="str">
            <v>11G232110312030</v>
          </cell>
        </row>
        <row r="14818">
          <cell r="B14818" t="str">
            <v>11G232110312030</v>
          </cell>
        </row>
        <row r="14819">
          <cell r="B14819" t="str">
            <v>11G232110312030</v>
          </cell>
        </row>
        <row r="14820">
          <cell r="B14820" t="str">
            <v>11G232110312030</v>
          </cell>
        </row>
        <row r="14821">
          <cell r="B14821" t="str">
            <v>11G232110312030</v>
          </cell>
        </row>
        <row r="14822">
          <cell r="B14822" t="str">
            <v>11G232110312030</v>
          </cell>
        </row>
        <row r="14823">
          <cell r="B14823" t="str">
            <v>11G232110312030</v>
          </cell>
        </row>
        <row r="14824">
          <cell r="B14824" t="str">
            <v>11G232110312030</v>
          </cell>
        </row>
        <row r="14825">
          <cell r="B14825" t="str">
            <v>11G232110312030</v>
          </cell>
        </row>
        <row r="14826">
          <cell r="B14826" t="str">
            <v>11G232110312030</v>
          </cell>
        </row>
        <row r="14827">
          <cell r="B14827" t="str">
            <v>11G232110312030</v>
          </cell>
        </row>
        <row r="14828">
          <cell r="B14828" t="str">
            <v>11G232110312030</v>
          </cell>
        </row>
        <row r="14829">
          <cell r="B14829" t="str">
            <v>11G232110312030</v>
          </cell>
        </row>
        <row r="14830">
          <cell r="B14830" t="str">
            <v>11G232110312030</v>
          </cell>
        </row>
        <row r="14831">
          <cell r="B14831" t="str">
            <v>11G232110312070</v>
          </cell>
        </row>
        <row r="14832">
          <cell r="B14832" t="str">
            <v>11G232110312320</v>
          </cell>
        </row>
        <row r="14833">
          <cell r="B14833" t="str">
            <v>11G232110312320</v>
          </cell>
        </row>
        <row r="14834">
          <cell r="B14834" t="str">
            <v>11G232110312320</v>
          </cell>
        </row>
        <row r="14835">
          <cell r="B14835" t="str">
            <v>11G232110312320</v>
          </cell>
        </row>
        <row r="14836">
          <cell r="B14836" t="str">
            <v>11G232110312320</v>
          </cell>
        </row>
        <row r="14837">
          <cell r="B14837" t="str">
            <v>11G232110312320</v>
          </cell>
        </row>
        <row r="14838">
          <cell r="B14838" t="str">
            <v>11G232110312320</v>
          </cell>
        </row>
        <row r="14839">
          <cell r="B14839" t="str">
            <v>11G232110312320</v>
          </cell>
        </row>
        <row r="14840">
          <cell r="B14840" t="str">
            <v>11G232110312320</v>
          </cell>
        </row>
        <row r="14841">
          <cell r="B14841" t="str">
            <v>11G232110312320</v>
          </cell>
        </row>
        <row r="14842">
          <cell r="B14842" t="str">
            <v>11G232110312320</v>
          </cell>
        </row>
        <row r="14843">
          <cell r="B14843" t="str">
            <v>11G232110312360</v>
          </cell>
        </row>
        <row r="14844">
          <cell r="B14844" t="str">
            <v>11G232110312360</v>
          </cell>
        </row>
        <row r="14845">
          <cell r="B14845" t="str">
            <v>11G232110312360</v>
          </cell>
        </row>
        <row r="14846">
          <cell r="B14846" t="str">
            <v>11G232110312360</v>
          </cell>
        </row>
        <row r="14847">
          <cell r="B14847" t="str">
            <v>11G232110312360</v>
          </cell>
        </row>
        <row r="14848">
          <cell r="B14848" t="str">
            <v>11G232110312360</v>
          </cell>
        </row>
        <row r="14849">
          <cell r="B14849" t="str">
            <v>11G232110312360</v>
          </cell>
        </row>
        <row r="14850">
          <cell r="B14850" t="str">
            <v>11G232110312360</v>
          </cell>
        </row>
        <row r="14851">
          <cell r="B14851" t="str">
            <v>11G232110312360</v>
          </cell>
        </row>
        <row r="14852">
          <cell r="B14852" t="str">
            <v>11G232110312360</v>
          </cell>
        </row>
        <row r="14853">
          <cell r="B14853" t="str">
            <v>11G232110312360</v>
          </cell>
        </row>
        <row r="14854">
          <cell r="B14854" t="str">
            <v>11G232110312360</v>
          </cell>
        </row>
        <row r="14855">
          <cell r="B14855" t="str">
            <v>11G232110312360</v>
          </cell>
        </row>
        <row r="14856">
          <cell r="B14856" t="str">
            <v>11G232110312360</v>
          </cell>
        </row>
        <row r="14857">
          <cell r="B14857" t="str">
            <v>11G232110312360</v>
          </cell>
        </row>
        <row r="14858">
          <cell r="B14858" t="str">
            <v>11G232110312360</v>
          </cell>
        </row>
        <row r="14859">
          <cell r="B14859" t="str">
            <v>11G232110312360</v>
          </cell>
        </row>
        <row r="14860">
          <cell r="B14860" t="str">
            <v>11G232110312360</v>
          </cell>
        </row>
        <row r="14861">
          <cell r="B14861" t="str">
            <v>11G232110312390</v>
          </cell>
        </row>
        <row r="14862">
          <cell r="B14862" t="str">
            <v>11G232110312390</v>
          </cell>
        </row>
        <row r="14863">
          <cell r="B14863" t="str">
            <v>11G232110312390</v>
          </cell>
        </row>
        <row r="14864">
          <cell r="B14864" t="str">
            <v>11G232110312390</v>
          </cell>
        </row>
        <row r="14865">
          <cell r="B14865" t="str">
            <v>11G232110312390</v>
          </cell>
        </row>
        <row r="14866">
          <cell r="B14866" t="str">
            <v>11G232110312390</v>
          </cell>
        </row>
        <row r="14867">
          <cell r="B14867" t="str">
            <v>11G232110312390</v>
          </cell>
        </row>
        <row r="14868">
          <cell r="B14868" t="str">
            <v>11G232110312390</v>
          </cell>
        </row>
        <row r="14869">
          <cell r="B14869" t="str">
            <v>11G232110312390</v>
          </cell>
        </row>
        <row r="14870">
          <cell r="B14870" t="str">
            <v>11G232110312390</v>
          </cell>
        </row>
        <row r="14871">
          <cell r="B14871" t="str">
            <v>11G232110312390</v>
          </cell>
        </row>
        <row r="14872">
          <cell r="B14872" t="str">
            <v>11G232110312390</v>
          </cell>
        </row>
        <row r="14873">
          <cell r="B14873" t="str">
            <v>11G232182114070</v>
          </cell>
        </row>
        <row r="14874">
          <cell r="B14874" t="str">
            <v>11G232182114070</v>
          </cell>
        </row>
        <row r="14875">
          <cell r="B14875" t="str">
            <v>11G232182114070</v>
          </cell>
        </row>
        <row r="14876">
          <cell r="B14876" t="str">
            <v>11G232182114070</v>
          </cell>
        </row>
        <row r="14877">
          <cell r="B14877" t="str">
            <v>11G233110511070</v>
          </cell>
        </row>
        <row r="14878">
          <cell r="B14878" t="str">
            <v>11G233110511070</v>
          </cell>
        </row>
        <row r="14879">
          <cell r="B14879" t="str">
            <v>11G233110511360</v>
          </cell>
        </row>
        <row r="14880">
          <cell r="B14880" t="str">
            <v>11G233110511360</v>
          </cell>
        </row>
        <row r="14881">
          <cell r="B14881" t="str">
            <v>11G233110511360</v>
          </cell>
        </row>
        <row r="14882">
          <cell r="B14882" t="str">
            <v>11G233110511360</v>
          </cell>
        </row>
        <row r="14883">
          <cell r="B14883" t="str">
            <v>11G233110511360</v>
          </cell>
        </row>
        <row r="14884">
          <cell r="B14884" t="str">
            <v>11G233110511360</v>
          </cell>
        </row>
        <row r="14885">
          <cell r="B14885" t="str">
            <v>11G233110511360</v>
          </cell>
        </row>
        <row r="14886">
          <cell r="B14886" t="str">
            <v>11G233110511360</v>
          </cell>
        </row>
        <row r="14887">
          <cell r="B14887" t="str">
            <v>11G233110511360</v>
          </cell>
        </row>
        <row r="14888">
          <cell r="B14888" t="str">
            <v>11G233110511360</v>
          </cell>
        </row>
        <row r="14889">
          <cell r="B14889" t="str">
            <v>11G233110511360</v>
          </cell>
        </row>
        <row r="14890">
          <cell r="B14890" t="str">
            <v>11G233110511360</v>
          </cell>
        </row>
        <row r="14891">
          <cell r="B14891" t="str">
            <v>11G233110511360</v>
          </cell>
        </row>
        <row r="14892">
          <cell r="B14892" t="str">
            <v>11G233110511360</v>
          </cell>
        </row>
        <row r="14893">
          <cell r="B14893" t="str">
            <v>11G233110511360</v>
          </cell>
        </row>
        <row r="14894">
          <cell r="B14894" t="str">
            <v>11G233110511360</v>
          </cell>
        </row>
        <row r="14895">
          <cell r="B14895" t="str">
            <v>11G233110511360</v>
          </cell>
        </row>
        <row r="14896">
          <cell r="B14896" t="str">
            <v>11G233110511360</v>
          </cell>
        </row>
        <row r="14897">
          <cell r="B14897" t="str">
            <v>11G233110511360</v>
          </cell>
        </row>
        <row r="14898">
          <cell r="B14898" t="str">
            <v>11G233110511360</v>
          </cell>
        </row>
        <row r="14899">
          <cell r="B14899" t="str">
            <v>11G233110511360</v>
          </cell>
        </row>
        <row r="14900">
          <cell r="B14900" t="str">
            <v>11G233110511390</v>
          </cell>
        </row>
        <row r="14901">
          <cell r="B14901" t="str">
            <v>11G233110511390</v>
          </cell>
        </row>
        <row r="14902">
          <cell r="B14902" t="str">
            <v>11G233110511390</v>
          </cell>
        </row>
        <row r="14903">
          <cell r="B14903" t="str">
            <v>11G233110511390</v>
          </cell>
        </row>
        <row r="14904">
          <cell r="B14904" t="str">
            <v>11G233110511390</v>
          </cell>
        </row>
        <row r="14905">
          <cell r="B14905" t="str">
            <v>11G233110511390</v>
          </cell>
        </row>
        <row r="14906">
          <cell r="B14906" t="str">
            <v>11G233110412150</v>
          </cell>
        </row>
        <row r="14907">
          <cell r="B14907" t="str">
            <v>11G233110412150</v>
          </cell>
        </row>
        <row r="14908">
          <cell r="B14908" t="str">
            <v>11G233110412150</v>
          </cell>
        </row>
        <row r="14909">
          <cell r="B14909" t="str">
            <v>11G233110412150</v>
          </cell>
        </row>
        <row r="14910">
          <cell r="B14910" t="str">
            <v>11G233110412150</v>
          </cell>
        </row>
        <row r="14911">
          <cell r="B14911" t="str">
            <v>11G233110412150</v>
          </cell>
        </row>
        <row r="14912">
          <cell r="B14912" t="str">
            <v>11G233110412150</v>
          </cell>
        </row>
        <row r="14913">
          <cell r="B14913" t="str">
            <v>11G233110412150</v>
          </cell>
        </row>
        <row r="14914">
          <cell r="B14914" t="str">
            <v>11G233110412150</v>
          </cell>
        </row>
        <row r="14915">
          <cell r="B14915" t="str">
            <v>11G233110412150</v>
          </cell>
        </row>
        <row r="14916">
          <cell r="B14916" t="str">
            <v>11G233110412150</v>
          </cell>
        </row>
        <row r="14917">
          <cell r="B14917" t="str">
            <v>11G233110412150</v>
          </cell>
        </row>
        <row r="14918">
          <cell r="B14918" t="str">
            <v>11G233110412150</v>
          </cell>
        </row>
        <row r="14919">
          <cell r="B14919" t="str">
            <v>11G233110412150</v>
          </cell>
        </row>
        <row r="14920">
          <cell r="B14920" t="str">
            <v>11G233110412150</v>
          </cell>
        </row>
        <row r="14921">
          <cell r="B14921" t="str">
            <v>11G233110412150</v>
          </cell>
        </row>
        <row r="14922">
          <cell r="B14922" t="str">
            <v>11G233110412150</v>
          </cell>
        </row>
        <row r="14923">
          <cell r="B14923" t="str">
            <v>11G233110412150</v>
          </cell>
        </row>
        <row r="14924">
          <cell r="B14924" t="str">
            <v>11G233110412150</v>
          </cell>
        </row>
        <row r="14925">
          <cell r="B14925" t="str">
            <v>11G233110412150</v>
          </cell>
        </row>
        <row r="14926">
          <cell r="B14926" t="str">
            <v>11G233110412150</v>
          </cell>
        </row>
        <row r="14927">
          <cell r="B14927" t="str">
            <v>11G233110412150</v>
          </cell>
        </row>
        <row r="14928">
          <cell r="B14928" t="str">
            <v>11G233110412390</v>
          </cell>
        </row>
        <row r="14929">
          <cell r="B14929" t="str">
            <v>11G233110412390</v>
          </cell>
        </row>
        <row r="14930">
          <cell r="B14930" t="str">
            <v>11G233110412390</v>
          </cell>
        </row>
        <row r="14931">
          <cell r="B14931" t="str">
            <v>11G233110412390</v>
          </cell>
        </row>
        <row r="14932">
          <cell r="B14932" t="str">
            <v>11G233110412390</v>
          </cell>
        </row>
        <row r="14933">
          <cell r="B14933" t="str">
            <v>11G233110412390</v>
          </cell>
        </row>
        <row r="14934">
          <cell r="B14934" t="str">
            <v>11G233110412390</v>
          </cell>
        </row>
        <row r="14935">
          <cell r="B14935" t="str">
            <v>11G233110412390</v>
          </cell>
        </row>
        <row r="14936">
          <cell r="B14936" t="str">
            <v>11G233110412390</v>
          </cell>
        </row>
        <row r="14937">
          <cell r="B14937" t="str">
            <v>11G233110412390</v>
          </cell>
        </row>
        <row r="14938">
          <cell r="B14938" t="str">
            <v>11G233110412390</v>
          </cell>
        </row>
        <row r="14939">
          <cell r="B14939" t="str">
            <v>11G233110412390</v>
          </cell>
        </row>
        <row r="14940">
          <cell r="B14940" t="str">
            <v>11G233110412390</v>
          </cell>
        </row>
        <row r="14941">
          <cell r="B14941" t="str">
            <v>11G233110412390</v>
          </cell>
        </row>
        <row r="14942">
          <cell r="B14942" t="str">
            <v>11G233110412390</v>
          </cell>
        </row>
        <row r="14943">
          <cell r="B14943" t="str">
            <v>11G233110412390</v>
          </cell>
        </row>
        <row r="14944">
          <cell r="B14944" t="str">
            <v>11G233110412390</v>
          </cell>
        </row>
        <row r="14945">
          <cell r="B14945" t="str">
            <v>11G233110412390</v>
          </cell>
        </row>
        <row r="14946">
          <cell r="B14946" t="str">
            <v>11G233110412390</v>
          </cell>
        </row>
        <row r="14947">
          <cell r="B14947" t="str">
            <v>11G233110412390</v>
          </cell>
        </row>
        <row r="14948">
          <cell r="B14948" t="str">
            <v>11G233110412390</v>
          </cell>
        </row>
        <row r="14949">
          <cell r="B14949" t="str">
            <v>11G233110412390</v>
          </cell>
        </row>
        <row r="14950">
          <cell r="B14950" t="str">
            <v>11G233110412390</v>
          </cell>
        </row>
        <row r="14951">
          <cell r="B14951" t="str">
            <v>11G233110412390</v>
          </cell>
        </row>
        <row r="14952">
          <cell r="B14952" t="str">
            <v>11G233110412390</v>
          </cell>
        </row>
        <row r="14953">
          <cell r="B14953" t="str">
            <v>11G233110412390</v>
          </cell>
        </row>
        <row r="14954">
          <cell r="B14954" t="str">
            <v>11G233110412390</v>
          </cell>
        </row>
        <row r="14955">
          <cell r="B14955" t="str">
            <v>11G233110412390</v>
          </cell>
        </row>
        <row r="14956">
          <cell r="B14956" t="str">
            <v>11G233110412390</v>
          </cell>
        </row>
        <row r="14957">
          <cell r="B14957" t="str">
            <v>11G233110412390</v>
          </cell>
        </row>
        <row r="14958">
          <cell r="B14958" t="str">
            <v>11G233110412390</v>
          </cell>
        </row>
        <row r="14959">
          <cell r="B14959" t="str">
            <v>11G233110412390</v>
          </cell>
        </row>
        <row r="14960">
          <cell r="B14960" t="str">
            <v>11G233110412390</v>
          </cell>
        </row>
        <row r="14961">
          <cell r="B14961" t="str">
            <v>11G233110412390</v>
          </cell>
        </row>
        <row r="14962">
          <cell r="B14962" t="str">
            <v>11G233110412390</v>
          </cell>
        </row>
        <row r="14963">
          <cell r="B14963" t="str">
            <v>11G233110412390</v>
          </cell>
        </row>
        <row r="14964">
          <cell r="B14964" t="str">
            <v>11G233110412390</v>
          </cell>
        </row>
        <row r="14965">
          <cell r="B14965" t="str">
            <v>11G233110412390</v>
          </cell>
        </row>
        <row r="14966">
          <cell r="B14966" t="str">
            <v>11G233110412390</v>
          </cell>
        </row>
        <row r="14967">
          <cell r="B14967" t="str">
            <v>11G233110412390</v>
          </cell>
        </row>
        <row r="14968">
          <cell r="B14968" t="str">
            <v>11G233110412390</v>
          </cell>
        </row>
        <row r="14969">
          <cell r="B14969" t="str">
            <v>11G233110412390</v>
          </cell>
        </row>
        <row r="14970">
          <cell r="B14970" t="str">
            <v>11G233210512320</v>
          </cell>
        </row>
        <row r="14971">
          <cell r="B14971" t="str">
            <v>11G233210512320</v>
          </cell>
        </row>
        <row r="14972">
          <cell r="B14972" t="str">
            <v>11G233210512320</v>
          </cell>
        </row>
        <row r="14973">
          <cell r="B14973" t="str">
            <v>11G233210512320</v>
          </cell>
        </row>
        <row r="14974">
          <cell r="B14974" t="str">
            <v>11G233210512320</v>
          </cell>
        </row>
        <row r="14975">
          <cell r="B14975" t="str">
            <v>11G233210512320</v>
          </cell>
        </row>
        <row r="14976">
          <cell r="B14976" t="str">
            <v>11G233210512320</v>
          </cell>
        </row>
        <row r="14977">
          <cell r="B14977" t="str">
            <v>11G233210512320</v>
          </cell>
        </row>
        <row r="14978">
          <cell r="B14978" t="str">
            <v>11G233210512320</v>
          </cell>
        </row>
        <row r="14979">
          <cell r="B14979" t="str">
            <v>11G233210512320</v>
          </cell>
        </row>
        <row r="14980">
          <cell r="B14980" t="str">
            <v>11G233210512320</v>
          </cell>
        </row>
        <row r="14981">
          <cell r="B14981" t="str">
            <v>11G233210512320</v>
          </cell>
        </row>
        <row r="14982">
          <cell r="B14982" t="str">
            <v>11G233210512320</v>
          </cell>
        </row>
        <row r="14983">
          <cell r="B14983" t="str">
            <v>11G233210512320</v>
          </cell>
        </row>
        <row r="14984">
          <cell r="B14984" t="str">
            <v>11G233210512320</v>
          </cell>
        </row>
        <row r="14985">
          <cell r="B14985" t="str">
            <v>11G233210512320</v>
          </cell>
        </row>
        <row r="14986">
          <cell r="B14986" t="str">
            <v>11G233210512320</v>
          </cell>
        </row>
        <row r="14987">
          <cell r="B14987" t="str">
            <v>11G233210512320</v>
          </cell>
        </row>
        <row r="14988">
          <cell r="B14988" t="str">
            <v>11G233210512320</v>
          </cell>
        </row>
        <row r="14989">
          <cell r="B14989" t="str">
            <v>11G233210512320</v>
          </cell>
        </row>
        <row r="14990">
          <cell r="B14990" t="str">
            <v>11G233210512320</v>
          </cell>
        </row>
        <row r="14991">
          <cell r="B14991" t="str">
            <v>11G233210512320</v>
          </cell>
        </row>
        <row r="14992">
          <cell r="B14992" t="str">
            <v>11G233210512320</v>
          </cell>
        </row>
        <row r="14993">
          <cell r="B14993" t="str">
            <v>11G233210512320</v>
          </cell>
        </row>
        <row r="14994">
          <cell r="B14994" t="str">
            <v>11G233210512320</v>
          </cell>
        </row>
        <row r="14995">
          <cell r="B14995" t="str">
            <v>11G233210512320</v>
          </cell>
        </row>
        <row r="14996">
          <cell r="B14996" t="str">
            <v>11G233210512320</v>
          </cell>
        </row>
        <row r="14997">
          <cell r="B14997" t="str">
            <v>11G233210512320</v>
          </cell>
        </row>
        <row r="14998">
          <cell r="B14998" t="str">
            <v>11G233210512320</v>
          </cell>
        </row>
        <row r="14999">
          <cell r="B14999" t="str">
            <v>11G233210512320</v>
          </cell>
        </row>
        <row r="15000">
          <cell r="B15000" t="str">
            <v>11G233210512320</v>
          </cell>
        </row>
        <row r="15001">
          <cell r="B15001" t="str">
            <v>11G233210512320</v>
          </cell>
        </row>
        <row r="15002">
          <cell r="B15002" t="str">
            <v>11G233210512320</v>
          </cell>
        </row>
        <row r="15003">
          <cell r="B15003" t="str">
            <v>11G233210512320</v>
          </cell>
        </row>
        <row r="15004">
          <cell r="B15004" t="str">
            <v>11G233210512320</v>
          </cell>
        </row>
        <row r="15005">
          <cell r="B15005" t="str">
            <v>11G233210512320</v>
          </cell>
        </row>
        <row r="15006">
          <cell r="B15006" t="str">
            <v>11G233210512320</v>
          </cell>
        </row>
        <row r="15007">
          <cell r="B15007" t="str">
            <v>11G233210512320</v>
          </cell>
        </row>
        <row r="15008">
          <cell r="B15008" t="str">
            <v>11G233210512320</v>
          </cell>
        </row>
        <row r="15009">
          <cell r="B15009" t="str">
            <v>11G233210512320</v>
          </cell>
        </row>
        <row r="15010">
          <cell r="B15010" t="str">
            <v>11G233210512320</v>
          </cell>
        </row>
        <row r="15011">
          <cell r="B15011" t="str">
            <v>11G233210512320</v>
          </cell>
        </row>
        <row r="15012">
          <cell r="B15012" t="str">
            <v>11G233210512320</v>
          </cell>
        </row>
        <row r="15013">
          <cell r="B15013" t="str">
            <v>11G233210512320</v>
          </cell>
        </row>
        <row r="15014">
          <cell r="B15014" t="str">
            <v>11G233210512320</v>
          </cell>
        </row>
        <row r="15015">
          <cell r="B15015" t="str">
            <v>11G233210512360</v>
          </cell>
        </row>
        <row r="15016">
          <cell r="B15016" t="str">
            <v>11G233210512360</v>
          </cell>
        </row>
        <row r="15017">
          <cell r="B15017" t="str">
            <v>11G233210512360</v>
          </cell>
        </row>
        <row r="15018">
          <cell r="B15018" t="str">
            <v>11G233210512360</v>
          </cell>
        </row>
        <row r="15019">
          <cell r="B15019" t="str">
            <v>11G233210512360</v>
          </cell>
        </row>
        <row r="15020">
          <cell r="B15020" t="str">
            <v>11G233210512360</v>
          </cell>
        </row>
        <row r="15021">
          <cell r="B15021" t="str">
            <v>11G233210512360</v>
          </cell>
        </row>
        <row r="15022">
          <cell r="B15022" t="str">
            <v>11G233210625030</v>
          </cell>
        </row>
        <row r="15023">
          <cell r="B15023" t="str">
            <v>11G233210625030</v>
          </cell>
        </row>
        <row r="15024">
          <cell r="B15024" t="str">
            <v>11G233210625030</v>
          </cell>
        </row>
        <row r="15025">
          <cell r="B15025" t="str">
            <v>11G233210625030</v>
          </cell>
        </row>
        <row r="15026">
          <cell r="B15026" t="str">
            <v>11G233210625030</v>
          </cell>
        </row>
        <row r="15027">
          <cell r="B15027" t="str">
            <v>11G233210625030</v>
          </cell>
        </row>
        <row r="15028">
          <cell r="B15028" t="str">
            <v>11G233210625030</v>
          </cell>
        </row>
        <row r="15029">
          <cell r="B15029" t="str">
            <v>11G233210625030</v>
          </cell>
        </row>
        <row r="15030">
          <cell r="B15030" t="str">
            <v>11G233210625030</v>
          </cell>
        </row>
        <row r="15031">
          <cell r="B15031" t="str">
            <v>11G233210625030</v>
          </cell>
        </row>
        <row r="15032">
          <cell r="B15032" t="str">
            <v>11G233210625030</v>
          </cell>
        </row>
        <row r="15033">
          <cell r="B15033" t="str">
            <v>11G233210625150</v>
          </cell>
        </row>
        <row r="15034">
          <cell r="B15034" t="str">
            <v>11G233210625150</v>
          </cell>
        </row>
        <row r="15035">
          <cell r="B15035" t="str">
            <v>11G233210625150</v>
          </cell>
        </row>
        <row r="15036">
          <cell r="B15036" t="str">
            <v>11G233210625150</v>
          </cell>
        </row>
        <row r="15037">
          <cell r="B15037" t="str">
            <v>11G233210625150</v>
          </cell>
        </row>
        <row r="15038">
          <cell r="B15038" t="str">
            <v>11G233210625150</v>
          </cell>
        </row>
        <row r="15039">
          <cell r="B15039" t="str">
            <v>11G233210625150</v>
          </cell>
        </row>
        <row r="15040">
          <cell r="B15040" t="str">
            <v>11G233210625150</v>
          </cell>
        </row>
        <row r="15041">
          <cell r="B15041" t="str">
            <v>11G233210625150</v>
          </cell>
        </row>
        <row r="15042">
          <cell r="B15042" t="str">
            <v>11G233210625150</v>
          </cell>
        </row>
        <row r="15043">
          <cell r="B15043" t="str">
            <v>11G233210625150</v>
          </cell>
        </row>
        <row r="15044">
          <cell r="B15044" t="str">
            <v>11G233210625150</v>
          </cell>
        </row>
        <row r="15045">
          <cell r="B15045" t="str">
            <v>11G233210625150</v>
          </cell>
        </row>
        <row r="15046">
          <cell r="B15046" t="str">
            <v>11G233210625150</v>
          </cell>
        </row>
        <row r="15047">
          <cell r="B15047" t="str">
            <v>11G233210625150</v>
          </cell>
        </row>
        <row r="15048">
          <cell r="B15048" t="str">
            <v>11G233147312390</v>
          </cell>
        </row>
        <row r="15049">
          <cell r="B15049" t="str">
            <v>11G233147312390</v>
          </cell>
        </row>
        <row r="15050">
          <cell r="B15050" t="str">
            <v>11G233147312390</v>
          </cell>
        </row>
        <row r="15051">
          <cell r="B15051" t="str">
            <v>11G233147312390</v>
          </cell>
        </row>
        <row r="15052">
          <cell r="B15052" t="str">
            <v>11G233147312390</v>
          </cell>
        </row>
        <row r="15053">
          <cell r="B15053" t="str">
            <v>11G233147312390</v>
          </cell>
        </row>
        <row r="15054">
          <cell r="B15054" t="str">
            <v>11G233147312390</v>
          </cell>
        </row>
        <row r="15055">
          <cell r="B15055" t="str">
            <v>11G233147312390</v>
          </cell>
        </row>
        <row r="15056">
          <cell r="B15056" t="str">
            <v>11G233147312390</v>
          </cell>
        </row>
        <row r="15057">
          <cell r="B15057" t="str">
            <v>11G233147312390</v>
          </cell>
        </row>
        <row r="15058">
          <cell r="B15058" t="str">
            <v>11G233147312390</v>
          </cell>
        </row>
        <row r="15059">
          <cell r="B15059" t="str">
            <v>11G233147312390</v>
          </cell>
        </row>
        <row r="15060">
          <cell r="B15060" t="str">
            <v>11G233147312390</v>
          </cell>
        </row>
        <row r="15061">
          <cell r="B15061" t="str">
            <v>11G233210512030</v>
          </cell>
        </row>
        <row r="15062">
          <cell r="B15062" t="str">
            <v>11G233210512030</v>
          </cell>
        </row>
        <row r="15063">
          <cell r="B15063" t="str">
            <v>11G233210512030</v>
          </cell>
        </row>
        <row r="15064">
          <cell r="B15064" t="str">
            <v>11G233210512030</v>
          </cell>
        </row>
        <row r="15065">
          <cell r="B15065" t="str">
            <v>11G233210512030</v>
          </cell>
        </row>
        <row r="15066">
          <cell r="B15066" t="str">
            <v>11G233210512030</v>
          </cell>
        </row>
        <row r="15067">
          <cell r="B15067" t="str">
            <v>11G233210512030</v>
          </cell>
        </row>
        <row r="15068">
          <cell r="B15068" t="str">
            <v>11G233210512150</v>
          </cell>
        </row>
        <row r="15069">
          <cell r="B15069" t="str">
            <v>11G233210512150</v>
          </cell>
        </row>
        <row r="15070">
          <cell r="B15070" t="str">
            <v>11G233210512150</v>
          </cell>
        </row>
        <row r="15071">
          <cell r="B15071" t="str">
            <v>11G233210512150</v>
          </cell>
        </row>
        <row r="15072">
          <cell r="B15072" t="str">
            <v>11G233210512150</v>
          </cell>
        </row>
        <row r="15073">
          <cell r="B15073" t="str">
            <v>11G233210512150</v>
          </cell>
        </row>
        <row r="15074">
          <cell r="B15074" t="str">
            <v>11G233210512150</v>
          </cell>
        </row>
        <row r="15075">
          <cell r="B15075" t="str">
            <v>11G233210512150</v>
          </cell>
        </row>
        <row r="15076">
          <cell r="B15076" t="str">
            <v>11G233210512150</v>
          </cell>
        </row>
        <row r="15077">
          <cell r="B15077" t="str">
            <v>11G233210512150</v>
          </cell>
        </row>
        <row r="15078">
          <cell r="B15078" t="str">
            <v>11G233210512150</v>
          </cell>
        </row>
        <row r="15079">
          <cell r="B15079" t="str">
            <v>11G233210512150</v>
          </cell>
        </row>
        <row r="15080">
          <cell r="B15080" t="str">
            <v>11G233210512150</v>
          </cell>
        </row>
        <row r="15081">
          <cell r="B15081" t="str">
            <v>11G233210512150</v>
          </cell>
        </row>
        <row r="15082">
          <cell r="B15082" t="str">
            <v>11G233110214390</v>
          </cell>
        </row>
        <row r="15083">
          <cell r="B15083" t="str">
            <v>11G232210411360</v>
          </cell>
        </row>
        <row r="15084">
          <cell r="B15084" t="str">
            <v>11G232210411360</v>
          </cell>
        </row>
        <row r="15085">
          <cell r="B15085" t="str">
            <v>11G232210411360</v>
          </cell>
        </row>
        <row r="15086">
          <cell r="B15086" t="str">
            <v>11G232210411360</v>
          </cell>
        </row>
        <row r="15087">
          <cell r="B15087" t="str">
            <v>11G232210411360</v>
          </cell>
        </row>
        <row r="15088">
          <cell r="B15088" t="str">
            <v>11G232210411360</v>
          </cell>
        </row>
        <row r="15089">
          <cell r="B15089" t="str">
            <v>11G232210411360</v>
          </cell>
        </row>
        <row r="15090">
          <cell r="B15090" t="str">
            <v>11G232210411360</v>
          </cell>
        </row>
        <row r="15091">
          <cell r="B15091" t="str">
            <v>11G232210411360</v>
          </cell>
        </row>
        <row r="15092">
          <cell r="B15092" t="str">
            <v>11G232210411360</v>
          </cell>
        </row>
        <row r="15093">
          <cell r="B15093" t="str">
            <v>11G232210411360</v>
          </cell>
        </row>
        <row r="15094">
          <cell r="B15094" t="str">
            <v>11G232210411360</v>
          </cell>
        </row>
        <row r="15095">
          <cell r="B15095" t="str">
            <v>11G232210411390</v>
          </cell>
        </row>
        <row r="15096">
          <cell r="B15096" t="str">
            <v>11G232210411390</v>
          </cell>
        </row>
        <row r="15097">
          <cell r="B15097" t="str">
            <v>11G232210411390</v>
          </cell>
        </row>
        <row r="15098">
          <cell r="B15098" t="str">
            <v>11G232210411390</v>
          </cell>
        </row>
        <row r="15099">
          <cell r="B15099" t="str">
            <v>11G232210411390</v>
          </cell>
        </row>
        <row r="15100">
          <cell r="B15100" t="str">
            <v>11G232210411390</v>
          </cell>
        </row>
        <row r="15101">
          <cell r="B15101" t="str">
            <v>11G232210411390</v>
          </cell>
        </row>
        <row r="15102">
          <cell r="B15102" t="str">
            <v>11G232210411390</v>
          </cell>
        </row>
        <row r="15103">
          <cell r="B15103" t="str">
            <v>11G232210411390</v>
          </cell>
        </row>
        <row r="15104">
          <cell r="B15104" t="str">
            <v>11G232210411390</v>
          </cell>
        </row>
        <row r="15105">
          <cell r="B15105" t="str">
            <v>11G232210411390</v>
          </cell>
        </row>
        <row r="15106">
          <cell r="B15106" t="str">
            <v>11G232210411390</v>
          </cell>
        </row>
        <row r="15107">
          <cell r="B15107" t="str">
            <v>11G232210411390</v>
          </cell>
        </row>
        <row r="15108">
          <cell r="B15108" t="str">
            <v>11G232210411390</v>
          </cell>
        </row>
        <row r="15109">
          <cell r="B15109" t="str">
            <v>11G232210411390</v>
          </cell>
        </row>
        <row r="15110">
          <cell r="B15110" t="str">
            <v>11G232210411390</v>
          </cell>
        </row>
        <row r="15111">
          <cell r="B15111" t="str">
            <v>11G232210411390</v>
          </cell>
        </row>
        <row r="15112">
          <cell r="B15112" t="str">
            <v>11G232210411390</v>
          </cell>
        </row>
        <row r="15113">
          <cell r="B15113" t="str">
            <v>11G232210412030</v>
          </cell>
        </row>
        <row r="15114">
          <cell r="B15114" t="str">
            <v>11G232210412030</v>
          </cell>
        </row>
        <row r="15115">
          <cell r="B15115" t="str">
            <v>11G232210412030</v>
          </cell>
        </row>
        <row r="15116">
          <cell r="B15116" t="str">
            <v>11G232182114150</v>
          </cell>
        </row>
        <row r="15117">
          <cell r="B15117" t="str">
            <v>11G232182114320</v>
          </cell>
        </row>
        <row r="15118">
          <cell r="B15118" t="str">
            <v>11G232182114320</v>
          </cell>
        </row>
        <row r="15119">
          <cell r="B15119" t="str">
            <v>11G232182114320</v>
          </cell>
        </row>
        <row r="15120">
          <cell r="B15120" t="str">
            <v>11G232182114320</v>
          </cell>
        </row>
        <row r="15121">
          <cell r="B15121" t="str">
            <v>11G232182114320</v>
          </cell>
        </row>
        <row r="15122">
          <cell r="B15122" t="str">
            <v>11G232182114320</v>
          </cell>
        </row>
        <row r="15123">
          <cell r="B15123" t="str">
            <v>11G232182114320</v>
          </cell>
        </row>
        <row r="15124">
          <cell r="B15124" t="str">
            <v>11G232182114320</v>
          </cell>
        </row>
        <row r="15125">
          <cell r="B15125" t="str">
            <v>11G232182114320</v>
          </cell>
        </row>
        <row r="15126">
          <cell r="B15126" t="str">
            <v>11G232182114320</v>
          </cell>
        </row>
        <row r="15127">
          <cell r="B15127" t="str">
            <v>11G232182114320</v>
          </cell>
        </row>
        <row r="15128">
          <cell r="B15128" t="str">
            <v>11G232182114320</v>
          </cell>
        </row>
        <row r="15129">
          <cell r="B15129" t="str">
            <v>11G232182114320</v>
          </cell>
        </row>
        <row r="15130">
          <cell r="B15130" t="str">
            <v>11G232182114320</v>
          </cell>
        </row>
        <row r="15131">
          <cell r="B15131" t="str">
            <v>11G232182114320</v>
          </cell>
        </row>
        <row r="15132">
          <cell r="B15132" t="str">
            <v>11G232182114360</v>
          </cell>
        </row>
        <row r="15133">
          <cell r="B15133" t="str">
            <v>11G232182114360</v>
          </cell>
        </row>
        <row r="15134">
          <cell r="B15134" t="str">
            <v>11G232182114360</v>
          </cell>
        </row>
        <row r="15135">
          <cell r="B15135" t="str">
            <v>11G232182114360</v>
          </cell>
        </row>
        <row r="15136">
          <cell r="B15136" t="str">
            <v>11G232182114360</v>
          </cell>
        </row>
        <row r="15137">
          <cell r="B15137" t="str">
            <v>11G232182114360</v>
          </cell>
        </row>
        <row r="15138">
          <cell r="B15138" t="str">
            <v>11G232182114360</v>
          </cell>
        </row>
        <row r="15139">
          <cell r="B15139" t="str">
            <v>11G232182114360</v>
          </cell>
        </row>
        <row r="15140">
          <cell r="B15140" t="str">
            <v>11G232182114360</v>
          </cell>
        </row>
        <row r="15141">
          <cell r="B15141" t="str">
            <v>11G232182114360</v>
          </cell>
        </row>
        <row r="15142">
          <cell r="B15142" t="str">
            <v>11G232182114360</v>
          </cell>
        </row>
        <row r="15143">
          <cell r="B15143" t="str">
            <v>11G232182114390</v>
          </cell>
        </row>
        <row r="15144">
          <cell r="B15144" t="str">
            <v>11G232182114390</v>
          </cell>
        </row>
        <row r="15145">
          <cell r="B15145" t="str">
            <v>11G232182114390</v>
          </cell>
        </row>
        <row r="15146">
          <cell r="B15146" t="str">
            <v>11G232210411070</v>
          </cell>
        </row>
        <row r="15147">
          <cell r="B15147" t="str">
            <v>11G232210411070</v>
          </cell>
        </row>
        <row r="15148">
          <cell r="B15148" t="str">
            <v>11G232210411070</v>
          </cell>
        </row>
        <row r="15149">
          <cell r="B15149" t="str">
            <v>11G232210411070</v>
          </cell>
        </row>
        <row r="15150">
          <cell r="B15150" t="str">
            <v>11G232210411070</v>
          </cell>
        </row>
        <row r="15151">
          <cell r="B15151" t="str">
            <v>11G232210411070</v>
          </cell>
        </row>
        <row r="15152">
          <cell r="B15152" t="str">
            <v>11G232210411070</v>
          </cell>
        </row>
        <row r="15153">
          <cell r="B15153" t="str">
            <v>11G232210411070</v>
          </cell>
        </row>
        <row r="15154">
          <cell r="B15154" t="str">
            <v>11G232210411070</v>
          </cell>
        </row>
        <row r="15155">
          <cell r="B15155" t="str">
            <v>11G232210411070</v>
          </cell>
        </row>
        <row r="15156">
          <cell r="B15156" t="str">
            <v>11G232210411070</v>
          </cell>
        </row>
        <row r="15157">
          <cell r="B15157" t="str">
            <v>11G232210411070</v>
          </cell>
        </row>
        <row r="15158">
          <cell r="B15158" t="str">
            <v>11G232210411070</v>
          </cell>
        </row>
        <row r="15159">
          <cell r="B15159" t="str">
            <v>11G232210411070</v>
          </cell>
        </row>
        <row r="15160">
          <cell r="B15160" t="str">
            <v>11G232210411070</v>
          </cell>
        </row>
        <row r="15161">
          <cell r="B15161" t="str">
            <v>11G232210411070</v>
          </cell>
        </row>
        <row r="15162">
          <cell r="B15162" t="str">
            <v>11G232210411070</v>
          </cell>
        </row>
        <row r="15163">
          <cell r="B15163" t="str">
            <v>11G232210411070</v>
          </cell>
        </row>
        <row r="15164">
          <cell r="B15164" t="str">
            <v>11G232210411070</v>
          </cell>
        </row>
        <row r="15165">
          <cell r="B15165" t="str">
            <v>11G232210411070</v>
          </cell>
        </row>
        <row r="15166">
          <cell r="B15166" t="str">
            <v>11G232210411070</v>
          </cell>
        </row>
        <row r="15167">
          <cell r="B15167" t="str">
            <v>11G232210411070</v>
          </cell>
        </row>
        <row r="15168">
          <cell r="B15168" t="str">
            <v>11G232210411070</v>
          </cell>
        </row>
        <row r="15169">
          <cell r="B15169" t="str">
            <v>11G232210411070</v>
          </cell>
        </row>
        <row r="15170">
          <cell r="B15170" t="str">
            <v>11G232210411070</v>
          </cell>
        </row>
        <row r="15171">
          <cell r="B15171" t="str">
            <v>11G232210411070</v>
          </cell>
        </row>
        <row r="15172">
          <cell r="B15172" t="str">
            <v>11G232210411070</v>
          </cell>
        </row>
        <row r="15173">
          <cell r="B15173" t="str">
            <v>11G232210411070</v>
          </cell>
        </row>
        <row r="15174">
          <cell r="B15174" t="str">
            <v>11G232210411070</v>
          </cell>
        </row>
        <row r="15175">
          <cell r="B15175" t="str">
            <v>11G232210411070</v>
          </cell>
        </row>
        <row r="15176">
          <cell r="B15176" t="str">
            <v>11G232210411070</v>
          </cell>
        </row>
        <row r="15177">
          <cell r="B15177" t="str">
            <v>11G232210411070</v>
          </cell>
        </row>
        <row r="15178">
          <cell r="B15178" t="str">
            <v>11G232210411070</v>
          </cell>
        </row>
        <row r="15179">
          <cell r="B15179" t="str">
            <v>11G232210411070</v>
          </cell>
        </row>
        <row r="15180">
          <cell r="B15180" t="str">
            <v>11G232210411070</v>
          </cell>
        </row>
        <row r="15181">
          <cell r="B15181" t="str">
            <v>11G232210411070</v>
          </cell>
        </row>
        <row r="15182">
          <cell r="B15182" t="str">
            <v>11G232210411070</v>
          </cell>
        </row>
        <row r="15183">
          <cell r="B15183" t="str">
            <v>11G232210411070</v>
          </cell>
        </row>
        <row r="15184">
          <cell r="B15184" t="str">
            <v>11G232210411070</v>
          </cell>
        </row>
        <row r="15185">
          <cell r="B15185" t="str">
            <v>11G232210411070</v>
          </cell>
        </row>
        <row r="15186">
          <cell r="B15186" t="str">
            <v>11G232210411070</v>
          </cell>
        </row>
        <row r="15187">
          <cell r="B15187" t="str">
            <v>11G232210411070</v>
          </cell>
        </row>
        <row r="15188">
          <cell r="B15188" t="str">
            <v>11G232210411070</v>
          </cell>
        </row>
        <row r="15189">
          <cell r="B15189" t="str">
            <v>11G232210411070</v>
          </cell>
        </row>
        <row r="15190">
          <cell r="B15190" t="str">
            <v>11G232210411070</v>
          </cell>
        </row>
        <row r="15191">
          <cell r="B15191" t="str">
            <v>11G232210411070</v>
          </cell>
        </row>
        <row r="15192">
          <cell r="B15192" t="str">
            <v>11G232210411070</v>
          </cell>
        </row>
        <row r="15193">
          <cell r="B15193" t="str">
            <v>11G232210411070</v>
          </cell>
        </row>
        <row r="15194">
          <cell r="B15194" t="str">
            <v>11G232210411070</v>
          </cell>
        </row>
        <row r="15195">
          <cell r="B15195" t="str">
            <v>11G232210411070</v>
          </cell>
        </row>
        <row r="15196">
          <cell r="B15196" t="str">
            <v>11G232210411070</v>
          </cell>
        </row>
        <row r="15197">
          <cell r="B15197" t="str">
            <v>11G232210411070</v>
          </cell>
        </row>
        <row r="15198">
          <cell r="B15198" t="str">
            <v>11G232210411070</v>
          </cell>
        </row>
        <row r="15199">
          <cell r="B15199" t="str">
            <v>11G232210411070</v>
          </cell>
        </row>
        <row r="15200">
          <cell r="B15200" t="str">
            <v>11G232210411070</v>
          </cell>
        </row>
        <row r="15201">
          <cell r="B15201" t="str">
            <v>11G232210411070</v>
          </cell>
        </row>
        <row r="15202">
          <cell r="B15202" t="str">
            <v>11G232210411070</v>
          </cell>
        </row>
        <row r="15203">
          <cell r="B15203" t="str">
            <v>11G232210411070</v>
          </cell>
        </row>
        <row r="15204">
          <cell r="B15204" t="str">
            <v>11G232210411070</v>
          </cell>
        </row>
        <row r="15205">
          <cell r="B15205" t="str">
            <v>11G232210411070</v>
          </cell>
        </row>
        <row r="15206">
          <cell r="B15206" t="str">
            <v>11G232210411070</v>
          </cell>
        </row>
        <row r="15207">
          <cell r="B15207" t="str">
            <v>11G232210411070</v>
          </cell>
        </row>
        <row r="15208">
          <cell r="B15208" t="str">
            <v>11G232210411070</v>
          </cell>
        </row>
        <row r="15209">
          <cell r="B15209" t="str">
            <v>11G232210411070</v>
          </cell>
        </row>
        <row r="15210">
          <cell r="B15210" t="str">
            <v>11G232210411070</v>
          </cell>
        </row>
        <row r="15211">
          <cell r="B15211" t="str">
            <v>11G232210411070</v>
          </cell>
        </row>
        <row r="15212">
          <cell r="B15212" t="str">
            <v>11G232210411070</v>
          </cell>
        </row>
        <row r="15213">
          <cell r="B15213" t="str">
            <v>11G232210411070</v>
          </cell>
        </row>
        <row r="15214">
          <cell r="B15214" t="str">
            <v>11G232210412360</v>
          </cell>
        </row>
        <row r="15215">
          <cell r="B15215" t="str">
            <v>11G232210412360</v>
          </cell>
        </row>
        <row r="15216">
          <cell r="B15216" t="str">
            <v>11G232210412360</v>
          </cell>
        </row>
        <row r="15217">
          <cell r="B15217" t="str">
            <v>11G232210412360</v>
          </cell>
        </row>
        <row r="15218">
          <cell r="B15218" t="str">
            <v>11G232210412360</v>
          </cell>
        </row>
        <row r="15219">
          <cell r="B15219" t="str">
            <v>11G232210412360</v>
          </cell>
        </row>
        <row r="15220">
          <cell r="B15220" t="str">
            <v>11G232210412360</v>
          </cell>
        </row>
        <row r="15221">
          <cell r="B15221" t="str">
            <v>11G232210412360</v>
          </cell>
        </row>
        <row r="15222">
          <cell r="B15222" t="str">
            <v>11G232210412360</v>
          </cell>
        </row>
        <row r="15223">
          <cell r="B15223" t="str">
            <v>11G232210412360</v>
          </cell>
        </row>
        <row r="15224">
          <cell r="B15224" t="str">
            <v>11G232210412360</v>
          </cell>
        </row>
        <row r="15225">
          <cell r="B15225" t="str">
            <v>11G232210412360</v>
          </cell>
        </row>
        <row r="15226">
          <cell r="B15226" t="str">
            <v>11G232210412360</v>
          </cell>
        </row>
        <row r="15227">
          <cell r="B15227" t="str">
            <v>11G232210412360</v>
          </cell>
        </row>
        <row r="15228">
          <cell r="B15228" t="str">
            <v>11G232210412360</v>
          </cell>
        </row>
        <row r="15229">
          <cell r="B15229" t="str">
            <v>11G232210412360</v>
          </cell>
        </row>
        <row r="15230">
          <cell r="B15230" t="str">
            <v>11G232210412360</v>
          </cell>
        </row>
        <row r="15231">
          <cell r="B15231" t="str">
            <v>11G232210412360</v>
          </cell>
        </row>
        <row r="15232">
          <cell r="B15232" t="str">
            <v>11G232210412360</v>
          </cell>
        </row>
        <row r="15233">
          <cell r="B15233" t="str">
            <v>11G232210412360</v>
          </cell>
        </row>
        <row r="15234">
          <cell r="B15234" t="str">
            <v>11G232210412360</v>
          </cell>
        </row>
        <row r="15235">
          <cell r="B15235" t="str">
            <v>11G232210515030</v>
          </cell>
        </row>
        <row r="15236">
          <cell r="B15236" t="str">
            <v>11G232210515030</v>
          </cell>
        </row>
        <row r="15237">
          <cell r="B15237" t="str">
            <v>11G232210515030</v>
          </cell>
        </row>
        <row r="15238">
          <cell r="B15238" t="str">
            <v>11G232210515320</v>
          </cell>
        </row>
        <row r="15239">
          <cell r="B15239" t="str">
            <v>11G232210515320</v>
          </cell>
        </row>
        <row r="15240">
          <cell r="B15240" t="str">
            <v>11G232210515320</v>
          </cell>
        </row>
        <row r="15241">
          <cell r="B15241" t="str">
            <v>11G232210515320</v>
          </cell>
        </row>
        <row r="15242">
          <cell r="B15242" t="str">
            <v>11G232210515320</v>
          </cell>
        </row>
        <row r="15243">
          <cell r="B15243" t="str">
            <v>11G232210515320</v>
          </cell>
        </row>
        <row r="15244">
          <cell r="B15244" t="str">
            <v>11G232210515320</v>
          </cell>
        </row>
        <row r="15245">
          <cell r="B15245" t="str">
            <v>11G232210515320</v>
          </cell>
        </row>
        <row r="15246">
          <cell r="B15246" t="str">
            <v>11G232210515320</v>
          </cell>
        </row>
        <row r="15247">
          <cell r="B15247" t="str">
            <v>11G232210515320</v>
          </cell>
        </row>
        <row r="15248">
          <cell r="B15248" t="str">
            <v>11G232210515320</v>
          </cell>
        </row>
        <row r="15249">
          <cell r="B15249" t="str">
            <v>11G232210515320</v>
          </cell>
        </row>
        <row r="15250">
          <cell r="B15250" t="str">
            <v>11G232210515320</v>
          </cell>
        </row>
        <row r="15251">
          <cell r="B15251" t="str">
            <v>11G232210515320</v>
          </cell>
        </row>
        <row r="15252">
          <cell r="B15252" t="str">
            <v>11G232210515320</v>
          </cell>
        </row>
        <row r="15253">
          <cell r="B15253" t="str">
            <v>11G232210515320</v>
          </cell>
        </row>
        <row r="15254">
          <cell r="B15254" t="str">
            <v>11G232210515320</v>
          </cell>
        </row>
        <row r="15255">
          <cell r="B15255" t="str">
            <v>11G232210515320</v>
          </cell>
        </row>
        <row r="15256">
          <cell r="B15256" t="str">
            <v>11G232210515320</v>
          </cell>
        </row>
        <row r="15257">
          <cell r="B15257" t="str">
            <v>11G232210515320</v>
          </cell>
        </row>
        <row r="15258">
          <cell r="B15258" t="str">
            <v>11G232210515320</v>
          </cell>
        </row>
        <row r="15259">
          <cell r="B15259" t="str">
            <v>11G232210515320</v>
          </cell>
        </row>
        <row r="15260">
          <cell r="B15260" t="str">
            <v>11G232210515320</v>
          </cell>
        </row>
        <row r="15261">
          <cell r="B15261" t="str">
            <v>11G232210515320</v>
          </cell>
        </row>
        <row r="15262">
          <cell r="B15262" t="str">
            <v>11G232210515320</v>
          </cell>
        </row>
        <row r="15263">
          <cell r="B15263" t="str">
            <v>11G232210515320</v>
          </cell>
        </row>
        <row r="15264">
          <cell r="B15264" t="str">
            <v>11G232210515320</v>
          </cell>
        </row>
        <row r="15265">
          <cell r="B15265" t="str">
            <v>11G232210515320</v>
          </cell>
        </row>
        <row r="15266">
          <cell r="B15266" t="str">
            <v>11G232210515320</v>
          </cell>
        </row>
        <row r="15267">
          <cell r="B15267" t="str">
            <v>11G232210515320</v>
          </cell>
        </row>
        <row r="15268">
          <cell r="B15268" t="str">
            <v>11G232210515320</v>
          </cell>
        </row>
        <row r="15269">
          <cell r="B15269" t="str">
            <v>11G232210515320</v>
          </cell>
        </row>
        <row r="15270">
          <cell r="B15270" t="str">
            <v>11G232210515320</v>
          </cell>
        </row>
        <row r="15271">
          <cell r="B15271" t="str">
            <v>11G232210515320</v>
          </cell>
        </row>
        <row r="15272">
          <cell r="B15272" t="str">
            <v>11G232210515320</v>
          </cell>
        </row>
        <row r="15273">
          <cell r="B15273" t="str">
            <v>11G232210515320</v>
          </cell>
        </row>
        <row r="15274">
          <cell r="B15274" t="str">
            <v>11G232210515320</v>
          </cell>
        </row>
        <row r="15275">
          <cell r="B15275" t="str">
            <v>11G232210515320</v>
          </cell>
        </row>
        <row r="15276">
          <cell r="B15276" t="str">
            <v>11G232210515320</v>
          </cell>
        </row>
        <row r="15277">
          <cell r="B15277" t="str">
            <v>11G232210515320</v>
          </cell>
        </row>
        <row r="15278">
          <cell r="B15278" t="str">
            <v>11G232210515320</v>
          </cell>
        </row>
        <row r="15279">
          <cell r="B15279" t="str">
            <v>11G232210515320</v>
          </cell>
        </row>
        <row r="15280">
          <cell r="B15280" t="str">
            <v>11G232210515320</v>
          </cell>
        </row>
        <row r="15281">
          <cell r="B15281" t="str">
            <v>11G232210515320</v>
          </cell>
        </row>
        <row r="15282">
          <cell r="B15282" t="str">
            <v>11G232210515320</v>
          </cell>
        </row>
        <row r="15283">
          <cell r="B15283" t="str">
            <v>11G232210515320</v>
          </cell>
        </row>
        <row r="15284">
          <cell r="B15284" t="str">
            <v>11G232210515320</v>
          </cell>
        </row>
        <row r="15285">
          <cell r="B15285" t="str">
            <v>11G232210515320</v>
          </cell>
        </row>
        <row r="15286">
          <cell r="B15286" t="str">
            <v>11G232210515320</v>
          </cell>
        </row>
        <row r="15287">
          <cell r="B15287" t="str">
            <v>11G232210515320</v>
          </cell>
        </row>
        <row r="15288">
          <cell r="B15288" t="str">
            <v>11G232210515320</v>
          </cell>
        </row>
        <row r="15289">
          <cell r="B15289" t="str">
            <v>11G232210515320</v>
          </cell>
        </row>
        <row r="15290">
          <cell r="B15290" t="str">
            <v>11G232210515320</v>
          </cell>
        </row>
        <row r="15291">
          <cell r="B15291" t="str">
            <v>11G232210515320</v>
          </cell>
        </row>
        <row r="15292">
          <cell r="B15292" t="str">
            <v>11G232210515360</v>
          </cell>
        </row>
        <row r="15293">
          <cell r="B15293" t="str">
            <v>11G232210515360</v>
          </cell>
        </row>
        <row r="15294">
          <cell r="B15294" t="str">
            <v>11G232210515360</v>
          </cell>
        </row>
        <row r="15295">
          <cell r="B15295" t="str">
            <v>11G232210515360</v>
          </cell>
        </row>
        <row r="15296">
          <cell r="B15296" t="str">
            <v>11G232210515360</v>
          </cell>
        </row>
        <row r="15297">
          <cell r="B15297" t="str">
            <v>11G232210515360</v>
          </cell>
        </row>
        <row r="15298">
          <cell r="B15298" t="str">
            <v>11G232210515360</v>
          </cell>
        </row>
        <row r="15299">
          <cell r="B15299" t="str">
            <v>11G232210515360</v>
          </cell>
        </row>
        <row r="15300">
          <cell r="B15300" t="str">
            <v>11G232210515360</v>
          </cell>
        </row>
        <row r="15301">
          <cell r="B15301" t="str">
            <v>11G232210515360</v>
          </cell>
        </row>
        <row r="15302">
          <cell r="B15302" t="str">
            <v>11G232210515360</v>
          </cell>
        </row>
        <row r="15303">
          <cell r="B15303" t="str">
            <v>11G232210515360</v>
          </cell>
        </row>
        <row r="15304">
          <cell r="B15304" t="str">
            <v>11G232210515360</v>
          </cell>
        </row>
        <row r="15305">
          <cell r="B15305" t="str">
            <v>11G232210515360</v>
          </cell>
        </row>
        <row r="15306">
          <cell r="B15306" t="str">
            <v>11G232210515360</v>
          </cell>
        </row>
        <row r="15307">
          <cell r="B15307" t="str">
            <v>11G232210515360</v>
          </cell>
        </row>
        <row r="15308">
          <cell r="B15308" t="str">
            <v>11G232210515360</v>
          </cell>
        </row>
        <row r="15309">
          <cell r="B15309" t="str">
            <v>11G232210515360</v>
          </cell>
        </row>
        <row r="15310">
          <cell r="B15310" t="str">
            <v>11G232210515360</v>
          </cell>
        </row>
        <row r="15311">
          <cell r="B15311" t="str">
            <v>11G232210515360</v>
          </cell>
        </row>
        <row r="15312">
          <cell r="B15312" t="str">
            <v>11G232210515360</v>
          </cell>
        </row>
        <row r="15313">
          <cell r="B15313" t="str">
            <v>11G232210515360</v>
          </cell>
        </row>
        <row r="15314">
          <cell r="B15314" t="str">
            <v>11G232210515360</v>
          </cell>
        </row>
        <row r="15315">
          <cell r="B15315" t="str">
            <v>11G232210515360</v>
          </cell>
        </row>
        <row r="15316">
          <cell r="B15316" t="str">
            <v>10G212680114020</v>
          </cell>
        </row>
        <row r="15317">
          <cell r="B15317" t="str">
            <v>10G212680114020</v>
          </cell>
        </row>
        <row r="15318">
          <cell r="B15318" t="str">
            <v>10G212680114020</v>
          </cell>
        </row>
        <row r="15319">
          <cell r="B15319" t="str">
            <v>10G212680114020</v>
          </cell>
        </row>
        <row r="15320">
          <cell r="B15320" t="str">
            <v>10G212680114020</v>
          </cell>
        </row>
        <row r="15321">
          <cell r="B15321" t="str">
            <v>10G212680114020</v>
          </cell>
        </row>
        <row r="15322">
          <cell r="B15322" t="str">
            <v>10G212680114020</v>
          </cell>
        </row>
        <row r="15323">
          <cell r="B15323" t="str">
            <v>10G212104004070</v>
          </cell>
        </row>
        <row r="15324">
          <cell r="B15324" t="str">
            <v>10G212104004070</v>
          </cell>
        </row>
        <row r="15325">
          <cell r="B15325" t="str">
            <v>10G212104004070</v>
          </cell>
        </row>
        <row r="15326">
          <cell r="B15326" t="str">
            <v>10G212104004070</v>
          </cell>
        </row>
        <row r="15327">
          <cell r="B15327" t="str">
            <v>10G212104004070</v>
          </cell>
        </row>
        <row r="15328">
          <cell r="B15328" t="str">
            <v>10G212104004070</v>
          </cell>
        </row>
        <row r="15329">
          <cell r="B15329" t="str">
            <v>10G212104004070</v>
          </cell>
        </row>
        <row r="15330">
          <cell r="B15330" t="str">
            <v>10G212104004070</v>
          </cell>
        </row>
        <row r="15331">
          <cell r="B15331" t="str">
            <v>10G212105004010</v>
          </cell>
        </row>
        <row r="15332">
          <cell r="B15332" t="str">
            <v>10G212105004010</v>
          </cell>
        </row>
        <row r="15333">
          <cell r="B15333" t="str">
            <v>10G212105004010</v>
          </cell>
        </row>
        <row r="15334">
          <cell r="B15334" t="str">
            <v>10G212105004010</v>
          </cell>
        </row>
        <row r="15335">
          <cell r="B15335" t="str">
            <v>10G212105004010</v>
          </cell>
        </row>
        <row r="15336">
          <cell r="B15336" t="str">
            <v>10G212105004010</v>
          </cell>
        </row>
        <row r="15337">
          <cell r="B15337" t="str">
            <v>10G212105004010</v>
          </cell>
        </row>
        <row r="15338">
          <cell r="B15338" t="str">
            <v>10G212105004010</v>
          </cell>
        </row>
        <row r="15339">
          <cell r="B15339" t="str">
            <v>10G212105004010</v>
          </cell>
        </row>
        <row r="15340">
          <cell r="B15340" t="str">
            <v>10G212105004010</v>
          </cell>
        </row>
        <row r="15341">
          <cell r="B15341" t="str">
            <v>10G212105004010</v>
          </cell>
        </row>
        <row r="15342">
          <cell r="B15342" t="str">
            <v>10G212105004010</v>
          </cell>
        </row>
        <row r="15343">
          <cell r="B15343" t="str">
            <v>10G212105004010</v>
          </cell>
        </row>
        <row r="15344">
          <cell r="B15344" t="str">
            <v>10G212105004010</v>
          </cell>
        </row>
        <row r="15345">
          <cell r="B15345" t="str">
            <v>10G212105004010</v>
          </cell>
        </row>
        <row r="15346">
          <cell r="B15346" t="str">
            <v>10G212105004010</v>
          </cell>
        </row>
        <row r="15347">
          <cell r="B15347" t="str">
            <v>10G212105004010</v>
          </cell>
        </row>
        <row r="15348">
          <cell r="B15348" t="str">
            <v>10G212105004010</v>
          </cell>
        </row>
        <row r="15349">
          <cell r="B15349" t="str">
            <v>10G212105004010</v>
          </cell>
        </row>
        <row r="15350">
          <cell r="B15350" t="str">
            <v>10G212105004020</v>
          </cell>
        </row>
        <row r="15351">
          <cell r="B15351" t="str">
            <v>10G212105004020</v>
          </cell>
        </row>
        <row r="15352">
          <cell r="B15352" t="str">
            <v>10G212105004020</v>
          </cell>
        </row>
        <row r="15353">
          <cell r="B15353" t="str">
            <v>10G212105004020</v>
          </cell>
        </row>
        <row r="15354">
          <cell r="B15354" t="str">
            <v>10G212105004020</v>
          </cell>
        </row>
        <row r="15355">
          <cell r="B15355" t="str">
            <v>10G212105004031</v>
          </cell>
        </row>
        <row r="15356">
          <cell r="B15356" t="str">
            <v>10G212105004031</v>
          </cell>
        </row>
        <row r="15357">
          <cell r="B15357" t="str">
            <v>10G212105004031</v>
          </cell>
        </row>
        <row r="15358">
          <cell r="B15358" t="str">
            <v>10G212105004031</v>
          </cell>
        </row>
        <row r="15359">
          <cell r="B15359" t="str">
            <v>10G212105004070</v>
          </cell>
        </row>
        <row r="15360">
          <cell r="B15360" t="str">
            <v>10G212105004070</v>
          </cell>
        </row>
        <row r="15361">
          <cell r="B15361" t="str">
            <v>10G212105004070</v>
          </cell>
        </row>
        <row r="15362">
          <cell r="B15362" t="str">
            <v>10G212105004070</v>
          </cell>
        </row>
        <row r="15363">
          <cell r="B15363" t="str">
            <v>10G212105004070</v>
          </cell>
        </row>
        <row r="15364">
          <cell r="B15364" t="str">
            <v>10G212103004020</v>
          </cell>
        </row>
        <row r="15365">
          <cell r="B15365" t="str">
            <v>10G212103004020</v>
          </cell>
        </row>
        <row r="15366">
          <cell r="B15366" t="str">
            <v>10G212103004020</v>
          </cell>
        </row>
        <row r="15367">
          <cell r="B15367" t="str">
            <v>10G212103004020</v>
          </cell>
        </row>
        <row r="15368">
          <cell r="B15368" t="str">
            <v>10G212103004020</v>
          </cell>
        </row>
        <row r="15369">
          <cell r="B15369" t="str">
            <v>10G212103004020</v>
          </cell>
        </row>
        <row r="15370">
          <cell r="B15370" t="str">
            <v>10G212103004020</v>
          </cell>
        </row>
        <row r="15371">
          <cell r="B15371" t="str">
            <v>10G212103004030</v>
          </cell>
        </row>
        <row r="15372">
          <cell r="B15372" t="str">
            <v>10G212103004030</v>
          </cell>
        </row>
        <row r="15373">
          <cell r="B15373" t="str">
            <v>10G212103004030</v>
          </cell>
        </row>
        <row r="15374">
          <cell r="B15374" t="str">
            <v>10G212103004030</v>
          </cell>
        </row>
        <row r="15375">
          <cell r="B15375" t="str">
            <v>10G212103004030</v>
          </cell>
        </row>
        <row r="15376">
          <cell r="B15376" t="str">
            <v>10G212103004030</v>
          </cell>
        </row>
        <row r="15377">
          <cell r="B15377" t="str">
            <v>10G212103004070</v>
          </cell>
        </row>
        <row r="15378">
          <cell r="B15378" t="str">
            <v>10G212103004070</v>
          </cell>
        </row>
        <row r="15379">
          <cell r="B15379" t="str">
            <v>10G212103004070</v>
          </cell>
        </row>
        <row r="15380">
          <cell r="B15380" t="str">
            <v>10G212103004070</v>
          </cell>
        </row>
        <row r="15381">
          <cell r="B15381" t="str">
            <v>10G212103004070</v>
          </cell>
        </row>
        <row r="15382">
          <cell r="B15382" t="str">
            <v>10G212103004070</v>
          </cell>
        </row>
        <row r="15383">
          <cell r="B15383" t="str">
            <v>10G212103004070</v>
          </cell>
        </row>
        <row r="15384">
          <cell r="B15384" t="str">
            <v>10G212103004070</v>
          </cell>
        </row>
        <row r="15385">
          <cell r="B15385" t="str">
            <v>10G212103004070</v>
          </cell>
        </row>
        <row r="15386">
          <cell r="B15386" t="str">
            <v>10G212103004070</v>
          </cell>
        </row>
        <row r="15387">
          <cell r="B15387" t="str">
            <v>10G212103004070</v>
          </cell>
        </row>
        <row r="15388">
          <cell r="B15388" t="str">
            <v>10G212103004070</v>
          </cell>
        </row>
        <row r="15389">
          <cell r="B15389" t="str">
            <v>10G212103004070</v>
          </cell>
        </row>
        <row r="15390">
          <cell r="B15390" t="str">
            <v>10G212103004070</v>
          </cell>
        </row>
        <row r="15391">
          <cell r="B15391" t="str">
            <v>10G212103004070</v>
          </cell>
        </row>
        <row r="15392">
          <cell r="B15392" t="str">
            <v>10G212103004070</v>
          </cell>
        </row>
        <row r="15393">
          <cell r="B15393" t="str">
            <v>10G212103004070</v>
          </cell>
        </row>
        <row r="15394">
          <cell r="B15394" t="str">
            <v>10G212104004010</v>
          </cell>
        </row>
        <row r="15395">
          <cell r="B15395" t="str">
            <v>10G212104004010</v>
          </cell>
        </row>
        <row r="15396">
          <cell r="B15396" t="str">
            <v>10G212104004010</v>
          </cell>
        </row>
        <row r="15397">
          <cell r="B15397" t="str">
            <v>10G212104004010</v>
          </cell>
        </row>
        <row r="15398">
          <cell r="B15398" t="str">
            <v>10G212104004010</v>
          </cell>
        </row>
        <row r="15399">
          <cell r="B15399" t="str">
            <v>10G212104004010</v>
          </cell>
        </row>
        <row r="15400">
          <cell r="B15400" t="str">
            <v>10G212104004010</v>
          </cell>
        </row>
        <row r="15401">
          <cell r="B15401" t="str">
            <v>10G212104004010</v>
          </cell>
        </row>
        <row r="15402">
          <cell r="B15402" t="str">
            <v>10G212104004010</v>
          </cell>
        </row>
        <row r="15403">
          <cell r="B15403" t="str">
            <v>10G212104004010</v>
          </cell>
        </row>
        <row r="15404">
          <cell r="B15404" t="str">
            <v>10G212104004010</v>
          </cell>
        </row>
        <row r="15405">
          <cell r="B15405" t="str">
            <v>10G212104004010</v>
          </cell>
        </row>
        <row r="15406">
          <cell r="B15406" t="str">
            <v>10G212104004010</v>
          </cell>
        </row>
        <row r="15407">
          <cell r="B15407" t="str">
            <v>10G212104004010</v>
          </cell>
        </row>
        <row r="15408">
          <cell r="B15408" t="str">
            <v>10G212104004010</v>
          </cell>
        </row>
        <row r="15409">
          <cell r="B15409" t="str">
            <v>10G212104004010</v>
          </cell>
        </row>
        <row r="15410">
          <cell r="B15410" t="str">
            <v>10G212104004010</v>
          </cell>
        </row>
        <row r="15411">
          <cell r="B15411" t="str">
            <v>10G212104004010</v>
          </cell>
        </row>
        <row r="15412">
          <cell r="B15412" t="str">
            <v>10G212104004010</v>
          </cell>
        </row>
        <row r="15413">
          <cell r="B15413" t="str">
            <v>10G212104004010</v>
          </cell>
        </row>
        <row r="15414">
          <cell r="B15414" t="str">
            <v>10G212104004010</v>
          </cell>
        </row>
        <row r="15415">
          <cell r="B15415" t="str">
            <v>10G212104004010</v>
          </cell>
        </row>
        <row r="15416">
          <cell r="B15416" t="str">
            <v>10G212104004010</v>
          </cell>
        </row>
        <row r="15417">
          <cell r="B15417" t="str">
            <v>10G212104004010</v>
          </cell>
        </row>
        <row r="15418">
          <cell r="B15418" t="str">
            <v>10G212104004010</v>
          </cell>
        </row>
        <row r="15419">
          <cell r="B15419" t="str">
            <v>10G212104004010</v>
          </cell>
        </row>
        <row r="15420">
          <cell r="B15420" t="str">
            <v>10G212104004020</v>
          </cell>
        </row>
        <row r="15421">
          <cell r="B15421" t="str">
            <v>10G212104004020</v>
          </cell>
        </row>
        <row r="15422">
          <cell r="B15422" t="str">
            <v>10G212104004020</v>
          </cell>
        </row>
        <row r="15423">
          <cell r="B15423" t="str">
            <v>10G212104004020</v>
          </cell>
        </row>
        <row r="15424">
          <cell r="B15424" t="str">
            <v>10G212104004020</v>
          </cell>
        </row>
        <row r="15425">
          <cell r="B15425" t="str">
            <v>10G212104004020</v>
          </cell>
        </row>
        <row r="15426">
          <cell r="B15426" t="str">
            <v>10G212104004020</v>
          </cell>
        </row>
        <row r="15427">
          <cell r="B15427" t="str">
            <v>10G212104004030</v>
          </cell>
        </row>
        <row r="15428">
          <cell r="B15428" t="str">
            <v>10G212104004030</v>
          </cell>
        </row>
        <row r="15429">
          <cell r="B15429" t="str">
            <v>10G212104004030</v>
          </cell>
        </row>
        <row r="15430">
          <cell r="B15430" t="str">
            <v>10G212106004020</v>
          </cell>
        </row>
        <row r="15431">
          <cell r="B15431" t="str">
            <v>10G21210R014010</v>
          </cell>
        </row>
        <row r="15432">
          <cell r="B15432" t="str">
            <v>10G21210R014010</v>
          </cell>
        </row>
        <row r="15433">
          <cell r="B15433" t="str">
            <v>10G21210R014010</v>
          </cell>
        </row>
        <row r="15434">
          <cell r="B15434" t="str">
            <v>10G21210R014010</v>
          </cell>
        </row>
        <row r="15435">
          <cell r="B15435" t="str">
            <v>10G21210R014010</v>
          </cell>
        </row>
        <row r="15436">
          <cell r="B15436" t="str">
            <v>10G21210R014010</v>
          </cell>
        </row>
        <row r="15437">
          <cell r="B15437" t="str">
            <v>10G21210R014010</v>
          </cell>
        </row>
        <row r="15438">
          <cell r="B15438" t="str">
            <v>10G21210R014010</v>
          </cell>
        </row>
        <row r="15439">
          <cell r="B15439" t="str">
            <v>10G21210R014010</v>
          </cell>
        </row>
        <row r="15440">
          <cell r="B15440" t="str">
            <v>10G21210R014010</v>
          </cell>
        </row>
        <row r="15441">
          <cell r="B15441" t="str">
            <v>10G21210R014010</v>
          </cell>
        </row>
        <row r="15442">
          <cell r="B15442" t="str">
            <v>10G21210R014010</v>
          </cell>
        </row>
        <row r="15443">
          <cell r="B15443" t="str">
            <v>10G21210R014010</v>
          </cell>
        </row>
        <row r="15444">
          <cell r="B15444" t="str">
            <v>10G21210R014010</v>
          </cell>
        </row>
        <row r="15445">
          <cell r="B15445" t="str">
            <v>10G21210R014010</v>
          </cell>
        </row>
        <row r="15446">
          <cell r="B15446" t="str">
            <v>10G21210R014010</v>
          </cell>
        </row>
        <row r="15447">
          <cell r="B15447" t="str">
            <v>10G21210R014010</v>
          </cell>
        </row>
        <row r="15448">
          <cell r="B15448" t="str">
            <v>10G21210R014010</v>
          </cell>
        </row>
        <row r="15449">
          <cell r="B15449" t="str">
            <v>10G21210R014010</v>
          </cell>
        </row>
        <row r="15450">
          <cell r="B15450" t="str">
            <v>10G21210R014010</v>
          </cell>
        </row>
        <row r="15451">
          <cell r="B15451" t="str">
            <v>10G21210R014010</v>
          </cell>
        </row>
        <row r="15452">
          <cell r="B15452" t="str">
            <v>10G21210R014010</v>
          </cell>
        </row>
        <row r="15453">
          <cell r="B15453" t="str">
            <v>10G21210R014010</v>
          </cell>
        </row>
        <row r="15454">
          <cell r="B15454" t="str">
            <v>10G21210R014010</v>
          </cell>
        </row>
        <row r="15455">
          <cell r="B15455" t="str">
            <v>10G21210R014010</v>
          </cell>
        </row>
        <row r="15456">
          <cell r="B15456" t="str">
            <v>10G21210R014010</v>
          </cell>
        </row>
        <row r="15457">
          <cell r="B15457" t="str">
            <v>10G21210R014010</v>
          </cell>
        </row>
        <row r="15458">
          <cell r="B15458" t="str">
            <v>10G21210R014010</v>
          </cell>
        </row>
        <row r="15459">
          <cell r="B15459" t="str">
            <v>10G21210R014010</v>
          </cell>
        </row>
        <row r="15460">
          <cell r="B15460" t="str">
            <v>10G21210R014020</v>
          </cell>
        </row>
        <row r="15461">
          <cell r="B15461" t="str">
            <v>10G21210R014020</v>
          </cell>
        </row>
        <row r="15462">
          <cell r="B15462" t="str">
            <v>10G21210R014020</v>
          </cell>
        </row>
        <row r="15463">
          <cell r="B15463" t="str">
            <v>10G21210R014020</v>
          </cell>
        </row>
        <row r="15464">
          <cell r="B15464" t="str">
            <v>10G21210R014020</v>
          </cell>
        </row>
        <row r="15465">
          <cell r="B15465" t="str">
            <v>10G21210R014020</v>
          </cell>
        </row>
        <row r="15466">
          <cell r="B15466" t="str">
            <v>10G212105214010</v>
          </cell>
        </row>
        <row r="15467">
          <cell r="B15467" t="str">
            <v>10G212105214010</v>
          </cell>
        </row>
        <row r="15468">
          <cell r="B15468" t="str">
            <v>10G212105214010</v>
          </cell>
        </row>
        <row r="15469">
          <cell r="B15469" t="str">
            <v>10G212105214010</v>
          </cell>
        </row>
        <row r="15470">
          <cell r="B15470" t="str">
            <v>10G212105214010</v>
          </cell>
        </row>
        <row r="15471">
          <cell r="B15471" t="str">
            <v>10G212105214010</v>
          </cell>
        </row>
        <row r="15472">
          <cell r="B15472" t="str">
            <v>10G212105214010</v>
          </cell>
        </row>
        <row r="15473">
          <cell r="B15473" t="str">
            <v>10G212105214010</v>
          </cell>
        </row>
        <row r="15474">
          <cell r="B15474" t="str">
            <v>10G212105214010</v>
          </cell>
        </row>
        <row r="15475">
          <cell r="B15475" t="str">
            <v>10G212105214010</v>
          </cell>
        </row>
        <row r="15476">
          <cell r="B15476" t="str">
            <v>10G212105214010</v>
          </cell>
        </row>
        <row r="15477">
          <cell r="B15477" t="str">
            <v>10G212105214010</v>
          </cell>
        </row>
        <row r="15478">
          <cell r="B15478" t="str">
            <v>10G212105214010</v>
          </cell>
        </row>
        <row r="15479">
          <cell r="B15479" t="str">
            <v>10G212105214010</v>
          </cell>
        </row>
        <row r="15480">
          <cell r="B15480" t="str">
            <v>10G212105214010</v>
          </cell>
        </row>
        <row r="15481">
          <cell r="B15481" t="str">
            <v>10G212105214010</v>
          </cell>
        </row>
        <row r="15482">
          <cell r="B15482" t="str">
            <v>10G212105214010</v>
          </cell>
        </row>
        <row r="15483">
          <cell r="B15483" t="str">
            <v>10G212105214010</v>
          </cell>
        </row>
        <row r="15484">
          <cell r="B15484" t="str">
            <v>10G212105214010</v>
          </cell>
        </row>
        <row r="15485">
          <cell r="B15485" t="str">
            <v>10G212105214010</v>
          </cell>
        </row>
        <row r="15486">
          <cell r="B15486" t="str">
            <v>10G212105214010</v>
          </cell>
        </row>
        <row r="15487">
          <cell r="B15487" t="str">
            <v>10G212105214010</v>
          </cell>
        </row>
        <row r="15488">
          <cell r="B15488" t="str">
            <v>10G212105214010</v>
          </cell>
        </row>
        <row r="15489">
          <cell r="B15489" t="str">
            <v>10G212105214010</v>
          </cell>
        </row>
        <row r="15490">
          <cell r="B15490" t="str">
            <v>10G212105214010</v>
          </cell>
        </row>
        <row r="15491">
          <cell r="B15491" t="str">
            <v>10G212105214010</v>
          </cell>
        </row>
        <row r="15492">
          <cell r="B15492" t="str">
            <v>10G212105214010</v>
          </cell>
        </row>
        <row r="15493">
          <cell r="B15493" t="str">
            <v>10G212105214010</v>
          </cell>
        </row>
        <row r="15494">
          <cell r="B15494" t="str">
            <v>10G212105214010</v>
          </cell>
        </row>
        <row r="15495">
          <cell r="B15495" t="str">
            <v>10G212105214010</v>
          </cell>
        </row>
        <row r="15496">
          <cell r="B15496" t="str">
            <v>10G212105214010</v>
          </cell>
        </row>
        <row r="15497">
          <cell r="B15497" t="str">
            <v>10G212106004010</v>
          </cell>
        </row>
        <row r="15498">
          <cell r="B15498" t="str">
            <v>10G212106004010</v>
          </cell>
        </row>
        <row r="15499">
          <cell r="B15499" t="str">
            <v>10G212106004010</v>
          </cell>
        </row>
        <row r="15500">
          <cell r="B15500" t="str">
            <v>10G212106004010</v>
          </cell>
        </row>
        <row r="15501">
          <cell r="B15501" t="str">
            <v>10G212106004010</v>
          </cell>
        </row>
        <row r="15502">
          <cell r="B15502" t="str">
            <v>10G212106004010</v>
          </cell>
        </row>
        <row r="15503">
          <cell r="B15503" t="str">
            <v>10G212106004010</v>
          </cell>
        </row>
        <row r="15504">
          <cell r="B15504" t="str">
            <v>10G212106004010</v>
          </cell>
        </row>
        <row r="15505">
          <cell r="B15505" t="str">
            <v>10G212106004010</v>
          </cell>
        </row>
        <row r="15506">
          <cell r="B15506" t="str">
            <v>10G212106004010</v>
          </cell>
        </row>
        <row r="15507">
          <cell r="B15507" t="str">
            <v>10G212106004010</v>
          </cell>
        </row>
        <row r="15508">
          <cell r="B15508" t="str">
            <v>10G212106004010</v>
          </cell>
        </row>
        <row r="15509">
          <cell r="B15509" t="str">
            <v>10G212106004010</v>
          </cell>
        </row>
        <row r="15510">
          <cell r="B15510" t="str">
            <v>10G212106004010</v>
          </cell>
        </row>
        <row r="15511">
          <cell r="B15511" t="str">
            <v>10G212106004010</v>
          </cell>
        </row>
        <row r="15512">
          <cell r="B15512" t="str">
            <v>10G212106004010</v>
          </cell>
        </row>
        <row r="15513">
          <cell r="B15513" t="str">
            <v>10G212106004010</v>
          </cell>
        </row>
        <row r="15514">
          <cell r="B15514" t="str">
            <v>10G212106004010</v>
          </cell>
        </row>
        <row r="15515">
          <cell r="B15515" t="str">
            <v>10G212106004010</v>
          </cell>
        </row>
        <row r="15516">
          <cell r="B15516" t="str">
            <v>10G212106004010</v>
          </cell>
        </row>
        <row r="15517">
          <cell r="B15517" t="str">
            <v>10G212106004010</v>
          </cell>
        </row>
        <row r="15518">
          <cell r="B15518" t="str">
            <v>10G212106004010</v>
          </cell>
        </row>
        <row r="15519">
          <cell r="B15519" t="str">
            <v>10G212106004010</v>
          </cell>
        </row>
        <row r="15520">
          <cell r="B15520" t="str">
            <v>10G212106004010</v>
          </cell>
        </row>
        <row r="15521">
          <cell r="B15521" t="str">
            <v>10G212106004010</v>
          </cell>
        </row>
        <row r="15522">
          <cell r="B15522" t="str">
            <v>10G212106004010</v>
          </cell>
        </row>
        <row r="15523">
          <cell r="B15523" t="str">
            <v>10G212106004010</v>
          </cell>
        </row>
        <row r="15524">
          <cell r="B15524" t="str">
            <v>10G212106004010</v>
          </cell>
        </row>
        <row r="15525">
          <cell r="B15525" t="str">
            <v>10G212106004010</v>
          </cell>
        </row>
        <row r="15526">
          <cell r="B15526" t="str">
            <v>10G212106004010</v>
          </cell>
        </row>
        <row r="15527">
          <cell r="B15527" t="str">
            <v>10G212106004010</v>
          </cell>
        </row>
        <row r="15528">
          <cell r="B15528" t="str">
            <v>10G212103004010</v>
          </cell>
        </row>
        <row r="15529">
          <cell r="B15529" t="str">
            <v>10G212103004010</v>
          </cell>
        </row>
        <row r="15530">
          <cell r="B15530" t="str">
            <v>10G212103004010</v>
          </cell>
        </row>
        <row r="15531">
          <cell r="B15531" t="str">
            <v>10G212103004010</v>
          </cell>
        </row>
        <row r="15532">
          <cell r="B15532" t="str">
            <v>10G212103004010</v>
          </cell>
        </row>
        <row r="15533">
          <cell r="B15533" t="str">
            <v>10G212103004010</v>
          </cell>
        </row>
        <row r="15534">
          <cell r="B15534" t="str">
            <v>10G212103004010</v>
          </cell>
        </row>
        <row r="15535">
          <cell r="B15535" t="str">
            <v>10G212103004010</v>
          </cell>
        </row>
        <row r="15536">
          <cell r="B15536" t="str">
            <v>10G212103004010</v>
          </cell>
        </row>
        <row r="15537">
          <cell r="B15537" t="str">
            <v>10G212103004010</v>
          </cell>
        </row>
        <row r="15538">
          <cell r="B15538" t="str">
            <v>10G212103004010</v>
          </cell>
        </row>
        <row r="15539">
          <cell r="B15539" t="str">
            <v>10G212103004010</v>
          </cell>
        </row>
        <row r="15540">
          <cell r="B15540" t="str">
            <v>10G212103004010</v>
          </cell>
        </row>
        <row r="15541">
          <cell r="B15541" t="str">
            <v>10G212103004010</v>
          </cell>
        </row>
        <row r="15542">
          <cell r="B15542" t="str">
            <v>10G212103004010</v>
          </cell>
        </row>
        <row r="15543">
          <cell r="B15543" t="str">
            <v>10G212103004010</v>
          </cell>
        </row>
        <row r="15544">
          <cell r="B15544" t="str">
            <v>10G212100214070</v>
          </cell>
        </row>
        <row r="15545">
          <cell r="B15545" t="str">
            <v>10G212100214070</v>
          </cell>
        </row>
        <row r="15546">
          <cell r="B15546" t="str">
            <v>10G212100314010</v>
          </cell>
        </row>
        <row r="15547">
          <cell r="B15547" t="str">
            <v>10G212100314010</v>
          </cell>
        </row>
        <row r="15548">
          <cell r="B15548" t="str">
            <v>10G212100314010</v>
          </cell>
        </row>
        <row r="15549">
          <cell r="B15549" t="str">
            <v>10G212100314010</v>
          </cell>
        </row>
        <row r="15550">
          <cell r="B15550" t="str">
            <v>10G212100314010</v>
          </cell>
        </row>
        <row r="15551">
          <cell r="B15551" t="str">
            <v>10G212100314010</v>
          </cell>
        </row>
        <row r="15552">
          <cell r="B15552" t="str">
            <v>10G212100314010</v>
          </cell>
        </row>
        <row r="15553">
          <cell r="B15553" t="str">
            <v>10G212100314010</v>
          </cell>
        </row>
        <row r="15554">
          <cell r="B15554" t="str">
            <v>10G212100314010</v>
          </cell>
        </row>
        <row r="15555">
          <cell r="B15555" t="str">
            <v>10G212100314010</v>
          </cell>
        </row>
        <row r="15556">
          <cell r="B15556" t="str">
            <v>10G212100314010</v>
          </cell>
        </row>
        <row r="15557">
          <cell r="B15557" t="str">
            <v>10G212100314010</v>
          </cell>
        </row>
        <row r="15558">
          <cell r="B15558" t="str">
            <v>10G212100314010</v>
          </cell>
        </row>
        <row r="15559">
          <cell r="B15559" t="str">
            <v>10G212100314010</v>
          </cell>
        </row>
        <row r="15560">
          <cell r="B15560" t="str">
            <v>10G212100314010</v>
          </cell>
        </row>
        <row r="15561">
          <cell r="B15561" t="str">
            <v>10G212100314010</v>
          </cell>
        </row>
        <row r="15562">
          <cell r="B15562" t="str">
            <v>10G212100314010</v>
          </cell>
        </row>
        <row r="15563">
          <cell r="B15563" t="str">
            <v>10G212100314010</v>
          </cell>
        </row>
        <row r="15564">
          <cell r="B15564" t="str">
            <v>10G212100314010</v>
          </cell>
        </row>
        <row r="15565">
          <cell r="B15565" t="str">
            <v>10G212100314010</v>
          </cell>
        </row>
        <row r="15566">
          <cell r="B15566" t="str">
            <v>10G212100314010</v>
          </cell>
        </row>
        <row r="15567">
          <cell r="B15567" t="str">
            <v>10G212100314010</v>
          </cell>
        </row>
        <row r="15568">
          <cell r="B15568" t="str">
            <v>10G212100314010</v>
          </cell>
        </row>
        <row r="15569">
          <cell r="B15569" t="str">
            <v>10G212100314010</v>
          </cell>
        </row>
        <row r="15570">
          <cell r="B15570" t="str">
            <v>10G212100314010</v>
          </cell>
        </row>
        <row r="15571">
          <cell r="B15571" t="str">
            <v>10G212100314010</v>
          </cell>
        </row>
        <row r="15572">
          <cell r="B15572" t="str">
            <v>10G212100314010</v>
          </cell>
        </row>
        <row r="15573">
          <cell r="B15573" t="str">
            <v>10G212100314010</v>
          </cell>
        </row>
        <row r="15574">
          <cell r="B15574" t="str">
            <v>10G212100314010</v>
          </cell>
        </row>
        <row r="15575">
          <cell r="B15575" t="str">
            <v>10G212100314010</v>
          </cell>
        </row>
        <row r="15576">
          <cell r="B15576" t="str">
            <v>10G212100314010</v>
          </cell>
        </row>
        <row r="15577">
          <cell r="B15577" t="str">
            <v>10G212100314010</v>
          </cell>
        </row>
        <row r="15578">
          <cell r="B15578" t="str">
            <v>10G212100314010</v>
          </cell>
        </row>
        <row r="15579">
          <cell r="B15579" t="str">
            <v>10G212100314010</v>
          </cell>
        </row>
        <row r="15580">
          <cell r="B15580" t="str">
            <v>10G212100314010</v>
          </cell>
        </row>
        <row r="15581">
          <cell r="B15581" t="str">
            <v>10G212100314010</v>
          </cell>
        </row>
        <row r="15582">
          <cell r="B15582" t="str">
            <v>10G212100314010</v>
          </cell>
        </row>
        <row r="15583">
          <cell r="B15583" t="str">
            <v>10G212100314010</v>
          </cell>
        </row>
        <row r="15584">
          <cell r="B15584" t="str">
            <v>10G212100314010</v>
          </cell>
        </row>
        <row r="15585">
          <cell r="B15585" t="str">
            <v>10G212100314010</v>
          </cell>
        </row>
        <row r="15586">
          <cell r="B15586" t="str">
            <v>10G212100314010</v>
          </cell>
        </row>
        <row r="15587">
          <cell r="B15587" t="str">
            <v>10G212100314010</v>
          </cell>
        </row>
        <row r="15588">
          <cell r="B15588" t="str">
            <v>10G212100314010</v>
          </cell>
        </row>
        <row r="15589">
          <cell r="B15589" t="str">
            <v>10G212100314010</v>
          </cell>
        </row>
        <row r="15590">
          <cell r="B15590" t="str">
            <v>10G212100314010</v>
          </cell>
        </row>
        <row r="15591">
          <cell r="B15591" t="str">
            <v>10G212100314010</v>
          </cell>
        </row>
        <row r="15592">
          <cell r="B15592" t="str">
            <v>10G212100314010</v>
          </cell>
        </row>
        <row r="15593">
          <cell r="B15593" t="str">
            <v>10G212100314010</v>
          </cell>
        </row>
        <row r="15594">
          <cell r="B15594" t="str">
            <v>10G212100314010</v>
          </cell>
        </row>
        <row r="15595">
          <cell r="B15595" t="str">
            <v>10G212100314010</v>
          </cell>
        </row>
        <row r="15596">
          <cell r="B15596" t="str">
            <v>10G212100314010</v>
          </cell>
        </row>
        <row r="15597">
          <cell r="B15597" t="str">
            <v>10G212100314010</v>
          </cell>
        </row>
        <row r="15598">
          <cell r="B15598" t="str">
            <v>10G212100314020</v>
          </cell>
        </row>
        <row r="15599">
          <cell r="B15599" t="str">
            <v>10G212100314020</v>
          </cell>
        </row>
        <row r="15600">
          <cell r="B15600" t="str">
            <v>10G212100314020</v>
          </cell>
        </row>
        <row r="15601">
          <cell r="B15601" t="str">
            <v>10G212100314020</v>
          </cell>
        </row>
        <row r="15602">
          <cell r="B15602" t="str">
            <v>10G212100314020</v>
          </cell>
        </row>
        <row r="15603">
          <cell r="B15603" t="str">
            <v>10G212100314020</v>
          </cell>
        </row>
        <row r="15604">
          <cell r="B15604" t="str">
            <v>10G212100314020</v>
          </cell>
        </row>
        <row r="15605">
          <cell r="B15605" t="str">
            <v>10G212100314070</v>
          </cell>
        </row>
        <row r="15606">
          <cell r="B15606" t="str">
            <v>10G212100314070</v>
          </cell>
        </row>
        <row r="15607">
          <cell r="B15607" t="str">
            <v>10G212100314070</v>
          </cell>
        </row>
        <row r="15608">
          <cell r="B15608" t="str">
            <v>10G212100314070</v>
          </cell>
        </row>
        <row r="15609">
          <cell r="B15609" t="str">
            <v>10G212100314070</v>
          </cell>
        </row>
        <row r="15610">
          <cell r="B15610" t="str">
            <v>10G212100314070</v>
          </cell>
        </row>
        <row r="15611">
          <cell r="B15611" t="str">
            <v>10G212100314070</v>
          </cell>
        </row>
        <row r="15612">
          <cell r="B15612" t="str">
            <v>10G212100314070</v>
          </cell>
        </row>
        <row r="15613">
          <cell r="B15613" t="str">
            <v>10G212100314070</v>
          </cell>
        </row>
        <row r="15614">
          <cell r="B15614" t="str">
            <v>10G212100314070</v>
          </cell>
        </row>
        <row r="15615">
          <cell r="B15615" t="str">
            <v>10G212100314070</v>
          </cell>
        </row>
        <row r="15616">
          <cell r="B15616" t="str">
            <v>10G212100314070</v>
          </cell>
        </row>
        <row r="15617">
          <cell r="B15617" t="str">
            <v>10G212100114030</v>
          </cell>
        </row>
        <row r="15618">
          <cell r="B15618" t="str">
            <v>10G212100114030</v>
          </cell>
        </row>
        <row r="15619">
          <cell r="B15619" t="str">
            <v>10G212100114030</v>
          </cell>
        </row>
        <row r="15620">
          <cell r="B15620" t="str">
            <v>10G212100114030</v>
          </cell>
        </row>
        <row r="15621">
          <cell r="B15621" t="str">
            <v>10G212100114030</v>
          </cell>
        </row>
        <row r="15622">
          <cell r="B15622" t="str">
            <v>10G212100114030</v>
          </cell>
        </row>
        <row r="15623">
          <cell r="B15623" t="str">
            <v>10G212100114030</v>
          </cell>
        </row>
        <row r="15624">
          <cell r="B15624" t="str">
            <v>10G212100114030</v>
          </cell>
        </row>
        <row r="15625">
          <cell r="B15625" t="str">
            <v>10G212100114070</v>
          </cell>
        </row>
        <row r="15626">
          <cell r="B15626" t="str">
            <v>10G212100114070</v>
          </cell>
        </row>
        <row r="15627">
          <cell r="B15627" t="str">
            <v>10G212100114070</v>
          </cell>
        </row>
        <row r="15628">
          <cell r="B15628" t="str">
            <v>10G212100114070</v>
          </cell>
        </row>
        <row r="15629">
          <cell r="B15629" t="str">
            <v>10G212100114070</v>
          </cell>
        </row>
        <row r="15630">
          <cell r="B15630" t="str">
            <v>10G212100114070</v>
          </cell>
        </row>
        <row r="15631">
          <cell r="B15631" t="str">
            <v>10G212100114070</v>
          </cell>
        </row>
        <row r="15632">
          <cell r="B15632" t="str">
            <v>10G212100114070</v>
          </cell>
        </row>
        <row r="15633">
          <cell r="B15633" t="str">
            <v>10G212100114070</v>
          </cell>
        </row>
        <row r="15634">
          <cell r="B15634" t="str">
            <v>10G212100114070</v>
          </cell>
        </row>
        <row r="15635">
          <cell r="B15635" t="str">
            <v>10G212100114070</v>
          </cell>
        </row>
        <row r="15636">
          <cell r="B15636" t="str">
            <v>10G212100114070</v>
          </cell>
        </row>
        <row r="15637">
          <cell r="B15637" t="str">
            <v>10G212100114070</v>
          </cell>
        </row>
        <row r="15638">
          <cell r="B15638" t="str">
            <v>10G212100114070</v>
          </cell>
        </row>
        <row r="15639">
          <cell r="B15639" t="str">
            <v>10G212100114070</v>
          </cell>
        </row>
        <row r="15640">
          <cell r="B15640" t="str">
            <v>10G212100214010</v>
          </cell>
        </row>
        <row r="15641">
          <cell r="B15641" t="str">
            <v>10G212100214010</v>
          </cell>
        </row>
        <row r="15642">
          <cell r="B15642" t="str">
            <v>10G212100214010</v>
          </cell>
        </row>
        <row r="15643">
          <cell r="B15643" t="str">
            <v>10G212100214010</v>
          </cell>
        </row>
        <row r="15644">
          <cell r="B15644" t="str">
            <v>10G212100214010</v>
          </cell>
        </row>
        <row r="15645">
          <cell r="B15645" t="str">
            <v>10G212100214010</v>
          </cell>
        </row>
        <row r="15646">
          <cell r="B15646" t="str">
            <v>10G212100214010</v>
          </cell>
        </row>
        <row r="15647">
          <cell r="B15647" t="str">
            <v>10G212100214010</v>
          </cell>
        </row>
        <row r="15648">
          <cell r="B15648" t="str">
            <v>10G212100214010</v>
          </cell>
        </row>
        <row r="15649">
          <cell r="B15649" t="str">
            <v>10G212100214010</v>
          </cell>
        </row>
        <row r="15650">
          <cell r="B15650" t="str">
            <v>10G212100214010</v>
          </cell>
        </row>
        <row r="15651">
          <cell r="B15651" t="str">
            <v>10G212100214010</v>
          </cell>
        </row>
        <row r="15652">
          <cell r="B15652" t="str">
            <v>10G212100214010</v>
          </cell>
        </row>
        <row r="15653">
          <cell r="B15653" t="str">
            <v>10G212100214010</v>
          </cell>
        </row>
        <row r="15654">
          <cell r="B15654" t="str">
            <v>10G212100214010</v>
          </cell>
        </row>
        <row r="15655">
          <cell r="B15655" t="str">
            <v>10G212100214010</v>
          </cell>
        </row>
        <row r="15656">
          <cell r="B15656" t="str">
            <v>10G212100214010</v>
          </cell>
        </row>
        <row r="15657">
          <cell r="B15657" t="str">
            <v>10G212100214010</v>
          </cell>
        </row>
        <row r="15658">
          <cell r="B15658" t="str">
            <v>10G212100214010</v>
          </cell>
        </row>
        <row r="15659">
          <cell r="B15659" t="str">
            <v>10G212100214010</v>
          </cell>
        </row>
        <row r="15660">
          <cell r="B15660" t="str">
            <v>10G212100214010</v>
          </cell>
        </row>
        <row r="15661">
          <cell r="B15661" t="str">
            <v>10G212100214010</v>
          </cell>
        </row>
        <row r="15662">
          <cell r="B15662" t="str">
            <v>10G212100214010</v>
          </cell>
        </row>
        <row r="15663">
          <cell r="B15663" t="str">
            <v>10G212100214010</v>
          </cell>
        </row>
        <row r="15664">
          <cell r="B15664" t="str">
            <v>10G212100214010</v>
          </cell>
        </row>
        <row r="15665">
          <cell r="B15665" t="str">
            <v>10G212100214010</v>
          </cell>
        </row>
        <row r="15666">
          <cell r="B15666" t="str">
            <v>10G212100214010</v>
          </cell>
        </row>
        <row r="15667">
          <cell r="B15667" t="str">
            <v>10G212100214010</v>
          </cell>
        </row>
        <row r="15668">
          <cell r="B15668" t="str">
            <v>10G212100214010</v>
          </cell>
        </row>
        <row r="15669">
          <cell r="B15669" t="str">
            <v>10G212100214010</v>
          </cell>
        </row>
        <row r="15670">
          <cell r="B15670" t="str">
            <v>10G212100214010</v>
          </cell>
        </row>
        <row r="15671">
          <cell r="B15671" t="str">
            <v>10G212100214010</v>
          </cell>
        </row>
        <row r="15672">
          <cell r="B15672" t="str">
            <v>10G212100214010</v>
          </cell>
        </row>
        <row r="15673">
          <cell r="B15673" t="str">
            <v>10G212100214010</v>
          </cell>
        </row>
        <row r="15674">
          <cell r="B15674" t="str">
            <v>10G212100214010</v>
          </cell>
        </row>
        <row r="15675">
          <cell r="B15675" t="str">
            <v>10G212100214010</v>
          </cell>
        </row>
        <row r="15676">
          <cell r="B15676" t="str">
            <v>10G212100214010</v>
          </cell>
        </row>
        <row r="15677">
          <cell r="B15677" t="str">
            <v>10G212100214010</v>
          </cell>
        </row>
        <row r="15678">
          <cell r="B15678" t="str">
            <v>10G212100214010</v>
          </cell>
        </row>
        <row r="15679">
          <cell r="B15679" t="str">
            <v>10G212100214010</v>
          </cell>
        </row>
        <row r="15680">
          <cell r="B15680" t="str">
            <v>10G212100214010</v>
          </cell>
        </row>
        <row r="15681">
          <cell r="B15681" t="str">
            <v>10G212100214010</v>
          </cell>
        </row>
        <row r="15682">
          <cell r="B15682" t="str">
            <v>10G212100214010</v>
          </cell>
        </row>
        <row r="15683">
          <cell r="B15683" t="str">
            <v>10G212100214010</v>
          </cell>
        </row>
        <row r="15684">
          <cell r="B15684" t="str">
            <v>10G212100214010</v>
          </cell>
        </row>
        <row r="15685">
          <cell r="B15685" t="str">
            <v>10G212100214010</v>
          </cell>
        </row>
        <row r="15686">
          <cell r="B15686" t="str">
            <v>10G212100214010</v>
          </cell>
        </row>
        <row r="15687">
          <cell r="B15687" t="str">
            <v>10G212100214010</v>
          </cell>
        </row>
        <row r="15688">
          <cell r="B15688" t="str">
            <v>10G212100214010</v>
          </cell>
        </row>
        <row r="15689">
          <cell r="B15689" t="str">
            <v>10G212100214010</v>
          </cell>
        </row>
        <row r="15690">
          <cell r="B15690" t="str">
            <v>10G212100214010</v>
          </cell>
        </row>
        <row r="15691">
          <cell r="B15691" t="str">
            <v>10G212100214010</v>
          </cell>
        </row>
        <row r="15692">
          <cell r="B15692" t="str">
            <v>10G212100214010</v>
          </cell>
        </row>
        <row r="15693">
          <cell r="B15693" t="str">
            <v>10G212100214010</v>
          </cell>
        </row>
        <row r="15694">
          <cell r="B15694" t="str">
            <v>10G212100214010</v>
          </cell>
        </row>
        <row r="15695">
          <cell r="B15695" t="str">
            <v>10G212100214010</v>
          </cell>
        </row>
        <row r="15696">
          <cell r="B15696" t="str">
            <v>10G212100214010</v>
          </cell>
        </row>
        <row r="15697">
          <cell r="B15697" t="str">
            <v>10G212100214010</v>
          </cell>
        </row>
        <row r="15698">
          <cell r="B15698" t="str">
            <v>10G212100214010</v>
          </cell>
        </row>
        <row r="15699">
          <cell r="B15699" t="str">
            <v>10G212100214020</v>
          </cell>
        </row>
        <row r="15700">
          <cell r="B15700" t="str">
            <v>10G212100214020</v>
          </cell>
        </row>
        <row r="15701">
          <cell r="B15701" t="str">
            <v>10G212100214020</v>
          </cell>
        </row>
        <row r="15702">
          <cell r="B15702" t="str">
            <v>10G212100214020</v>
          </cell>
        </row>
        <row r="15703">
          <cell r="B15703" t="str">
            <v>10G212100214020</v>
          </cell>
        </row>
        <row r="15704">
          <cell r="B15704" t="str">
            <v>10G212100214020</v>
          </cell>
        </row>
        <row r="15705">
          <cell r="B15705" t="str">
            <v>10G212100214020</v>
          </cell>
        </row>
        <row r="15706">
          <cell r="B15706" t="str">
            <v>10G212100214030</v>
          </cell>
        </row>
        <row r="15707">
          <cell r="B15707" t="str">
            <v>10G212102004010</v>
          </cell>
        </row>
        <row r="15708">
          <cell r="B15708" t="str">
            <v>10G212102004010</v>
          </cell>
        </row>
        <row r="15709">
          <cell r="B15709" t="str">
            <v>10G212102004010</v>
          </cell>
        </row>
        <row r="15710">
          <cell r="B15710" t="str">
            <v>10G212102004010</v>
          </cell>
        </row>
        <row r="15711">
          <cell r="B15711" t="str">
            <v>10G212102004010</v>
          </cell>
        </row>
        <row r="15712">
          <cell r="B15712" t="str">
            <v>10G212102004010</v>
          </cell>
        </row>
        <row r="15713">
          <cell r="B15713" t="str">
            <v>10G212102004010</v>
          </cell>
        </row>
        <row r="15714">
          <cell r="B15714" t="str">
            <v>10G212102004010</v>
          </cell>
        </row>
        <row r="15715">
          <cell r="B15715" t="str">
            <v>10G212102004010</v>
          </cell>
        </row>
        <row r="15716">
          <cell r="B15716" t="str">
            <v>10G212102004010</v>
          </cell>
        </row>
        <row r="15717">
          <cell r="B15717" t="str">
            <v>10G212102004010</v>
          </cell>
        </row>
        <row r="15718">
          <cell r="B15718" t="str">
            <v>10G212102004010</v>
          </cell>
        </row>
        <row r="15719">
          <cell r="B15719" t="str">
            <v>10G212102004010</v>
          </cell>
        </row>
        <row r="15720">
          <cell r="B15720" t="str">
            <v>10G212102004010</v>
          </cell>
        </row>
        <row r="15721">
          <cell r="B15721" t="str">
            <v>10G212102004010</v>
          </cell>
        </row>
        <row r="15722">
          <cell r="B15722" t="str">
            <v>10G212102004010</v>
          </cell>
        </row>
        <row r="15723">
          <cell r="B15723" t="str">
            <v>10G212102004010</v>
          </cell>
        </row>
        <row r="15724">
          <cell r="B15724" t="str">
            <v>10G212102004010</v>
          </cell>
        </row>
        <row r="15725">
          <cell r="B15725" t="str">
            <v>10G212102004010</v>
          </cell>
        </row>
        <row r="15726">
          <cell r="B15726" t="str">
            <v>10G212102004010</v>
          </cell>
        </row>
        <row r="15727">
          <cell r="B15727" t="str">
            <v>10G212102004010</v>
          </cell>
        </row>
        <row r="15728">
          <cell r="B15728" t="str">
            <v>10G212102004010</v>
          </cell>
        </row>
        <row r="15729">
          <cell r="B15729" t="str">
            <v>10G212102004010</v>
          </cell>
        </row>
        <row r="15730">
          <cell r="B15730" t="str">
            <v>10G212102004010</v>
          </cell>
        </row>
        <row r="15731">
          <cell r="B15731" t="str">
            <v>10G212102004010</v>
          </cell>
        </row>
        <row r="15732">
          <cell r="B15732" t="str">
            <v>10G212102004010</v>
          </cell>
        </row>
        <row r="15733">
          <cell r="B15733" t="str">
            <v>10G212102004010</v>
          </cell>
        </row>
        <row r="15734">
          <cell r="B15734" t="str">
            <v>10G212102004010</v>
          </cell>
        </row>
        <row r="15735">
          <cell r="B15735" t="str">
            <v>10G212102004010</v>
          </cell>
        </row>
        <row r="15736">
          <cell r="B15736" t="str">
            <v>10G212102004010</v>
          </cell>
        </row>
        <row r="15737">
          <cell r="B15737" t="str">
            <v>10G212102004010</v>
          </cell>
        </row>
        <row r="15738">
          <cell r="B15738" t="str">
            <v>10G212102004010</v>
          </cell>
        </row>
        <row r="15739">
          <cell r="B15739" t="str">
            <v>10G212102004010</v>
          </cell>
        </row>
        <row r="15740">
          <cell r="B15740" t="str">
            <v>10G212102004010</v>
          </cell>
        </row>
        <row r="15741">
          <cell r="B15741" t="str">
            <v>10G212102004010</v>
          </cell>
        </row>
        <row r="15742">
          <cell r="B15742" t="str">
            <v>10G212102004010</v>
          </cell>
        </row>
        <row r="15743">
          <cell r="B15743" t="str">
            <v>10G212102004010</v>
          </cell>
        </row>
        <row r="15744">
          <cell r="B15744" t="str">
            <v>10G212102004010</v>
          </cell>
        </row>
        <row r="15745">
          <cell r="B15745" t="str">
            <v>10G212102004010</v>
          </cell>
        </row>
        <row r="15746">
          <cell r="B15746" t="str">
            <v>10G212102004010</v>
          </cell>
        </row>
        <row r="15747">
          <cell r="B15747" t="str">
            <v>10G212102004010</v>
          </cell>
        </row>
        <row r="15748">
          <cell r="B15748" t="str">
            <v>10G212102004010</v>
          </cell>
        </row>
        <row r="15749">
          <cell r="B15749" t="str">
            <v>10G212102004010</v>
          </cell>
        </row>
        <row r="15750">
          <cell r="B15750" t="str">
            <v>10G212102004010</v>
          </cell>
        </row>
        <row r="15751">
          <cell r="B15751" t="str">
            <v>10G212102004010</v>
          </cell>
        </row>
        <row r="15752">
          <cell r="B15752" t="str">
            <v>10G212102004010</v>
          </cell>
        </row>
        <row r="15753">
          <cell r="B15753" t="str">
            <v>10G212102004020</v>
          </cell>
        </row>
        <row r="15754">
          <cell r="B15754" t="str">
            <v>10G212102004020</v>
          </cell>
        </row>
        <row r="15755">
          <cell r="B15755" t="str">
            <v>10G212102004020</v>
          </cell>
        </row>
        <row r="15756">
          <cell r="B15756" t="str">
            <v>10G212102004031</v>
          </cell>
        </row>
        <row r="15757">
          <cell r="B15757" t="str">
            <v>10G212102004031</v>
          </cell>
        </row>
        <row r="15758">
          <cell r="B15758" t="str">
            <v>10G212102004031</v>
          </cell>
        </row>
        <row r="15759">
          <cell r="B15759" t="str">
            <v>10G212102004031</v>
          </cell>
        </row>
        <row r="15760">
          <cell r="B15760" t="str">
            <v>10G212102004031</v>
          </cell>
        </row>
        <row r="15761">
          <cell r="B15761" t="str">
            <v>10G212102004031</v>
          </cell>
        </row>
        <row r="15762">
          <cell r="B15762" t="str">
            <v>10G212102004070</v>
          </cell>
        </row>
        <row r="15763">
          <cell r="B15763" t="str">
            <v>10G212102004070</v>
          </cell>
        </row>
        <row r="15764">
          <cell r="B15764" t="str">
            <v>10G212102004070</v>
          </cell>
        </row>
        <row r="15765">
          <cell r="B15765" t="str">
            <v>10G212102004070</v>
          </cell>
        </row>
        <row r="15766">
          <cell r="B15766" t="str">
            <v>10G212102004070</v>
          </cell>
        </row>
        <row r="15767">
          <cell r="B15767" t="str">
            <v>10G212102004070</v>
          </cell>
        </row>
        <row r="15768">
          <cell r="B15768" t="str">
            <v>10G212102004070</v>
          </cell>
        </row>
        <row r="15769">
          <cell r="B15769" t="str">
            <v>10G212102004070</v>
          </cell>
        </row>
        <row r="15770">
          <cell r="B15770" t="str">
            <v>10G212100414010</v>
          </cell>
        </row>
        <row r="15771">
          <cell r="B15771" t="str">
            <v>10G212100414010</v>
          </cell>
        </row>
        <row r="15772">
          <cell r="B15772" t="str">
            <v>10G212100414010</v>
          </cell>
        </row>
        <row r="15773">
          <cell r="B15773" t="str">
            <v>10G212100414010</v>
          </cell>
        </row>
        <row r="15774">
          <cell r="B15774" t="str">
            <v>10G212100414010</v>
          </cell>
        </row>
        <row r="15775">
          <cell r="B15775" t="str">
            <v>10G212100414010</v>
          </cell>
        </row>
        <row r="15776">
          <cell r="B15776" t="str">
            <v>10G212100414010</v>
          </cell>
        </row>
        <row r="15777">
          <cell r="B15777" t="str">
            <v>10G212100414010</v>
          </cell>
        </row>
        <row r="15778">
          <cell r="B15778" t="str">
            <v>10G212100414010</v>
          </cell>
        </row>
        <row r="15779">
          <cell r="B15779" t="str">
            <v>10G212100414010</v>
          </cell>
        </row>
        <row r="15780">
          <cell r="B15780" t="str">
            <v>10G212100414010</v>
          </cell>
        </row>
        <row r="15781">
          <cell r="B15781" t="str">
            <v>10G212100414010</v>
          </cell>
        </row>
        <row r="15782">
          <cell r="B15782" t="str">
            <v>10G212100414010</v>
          </cell>
        </row>
        <row r="15783">
          <cell r="B15783" t="str">
            <v>10G212100414010</v>
          </cell>
        </row>
        <row r="15784">
          <cell r="B15784" t="str">
            <v>10G212100414010</v>
          </cell>
        </row>
        <row r="15785">
          <cell r="B15785" t="str">
            <v>10G212100414010</v>
          </cell>
        </row>
        <row r="15786">
          <cell r="B15786" t="str">
            <v>10G212100414010</v>
          </cell>
        </row>
        <row r="15787">
          <cell r="B15787" t="str">
            <v>10G212100414010</v>
          </cell>
        </row>
        <row r="15788">
          <cell r="B15788" t="str">
            <v>10G212100414010</v>
          </cell>
        </row>
        <row r="15789">
          <cell r="B15789" t="str">
            <v>10G212100414010</v>
          </cell>
        </row>
        <row r="15790">
          <cell r="B15790" t="str">
            <v>10G212100414010</v>
          </cell>
        </row>
        <row r="15791">
          <cell r="B15791" t="str">
            <v>10G212100414010</v>
          </cell>
        </row>
        <row r="15792">
          <cell r="B15792" t="str">
            <v>10G212100414010</v>
          </cell>
        </row>
        <row r="15793">
          <cell r="B15793" t="str">
            <v>10G212100414010</v>
          </cell>
        </row>
        <row r="15794">
          <cell r="B15794" t="str">
            <v>10G212100414010</v>
          </cell>
        </row>
        <row r="15795">
          <cell r="B15795" t="str">
            <v>10G212100414010</v>
          </cell>
        </row>
        <row r="15796">
          <cell r="B15796" t="str">
            <v>10G212100414010</v>
          </cell>
        </row>
        <row r="15797">
          <cell r="B15797" t="str">
            <v>10G212100414010</v>
          </cell>
        </row>
        <row r="15798">
          <cell r="B15798" t="str">
            <v>10G212100414010</v>
          </cell>
        </row>
        <row r="15799">
          <cell r="B15799" t="str">
            <v>10G212100414010</v>
          </cell>
        </row>
        <row r="15800">
          <cell r="B15800" t="str">
            <v>10G212100414010</v>
          </cell>
        </row>
        <row r="15801">
          <cell r="B15801" t="str">
            <v>10G212100414010</v>
          </cell>
        </row>
        <row r="15802">
          <cell r="B15802" t="str">
            <v>10G212100414010</v>
          </cell>
        </row>
        <row r="15803">
          <cell r="B15803" t="str">
            <v>10G212100414010</v>
          </cell>
        </row>
        <row r="15804">
          <cell r="B15804" t="str">
            <v>10G212100414010</v>
          </cell>
        </row>
        <row r="15805">
          <cell r="B15805" t="str">
            <v>10G212100414010</v>
          </cell>
        </row>
        <row r="15806">
          <cell r="B15806" t="str">
            <v>10G212100414010</v>
          </cell>
        </row>
        <row r="15807">
          <cell r="B15807" t="str">
            <v>10G212100414010</v>
          </cell>
        </row>
        <row r="15808">
          <cell r="B15808" t="str">
            <v>10G212100414010</v>
          </cell>
        </row>
        <row r="15809">
          <cell r="B15809" t="str">
            <v>10G212100414020</v>
          </cell>
        </row>
        <row r="15810">
          <cell r="B15810" t="str">
            <v>10G212100414020</v>
          </cell>
        </row>
        <row r="15811">
          <cell r="B15811" t="str">
            <v>10G212100414020</v>
          </cell>
        </row>
        <row r="15812">
          <cell r="B15812" t="str">
            <v>10G212100414020</v>
          </cell>
        </row>
        <row r="15813">
          <cell r="B15813" t="str">
            <v>10G212100414020</v>
          </cell>
        </row>
        <row r="15814">
          <cell r="B15814" t="str">
            <v>10G212100414020</v>
          </cell>
        </row>
        <row r="15815">
          <cell r="B15815" t="str">
            <v>10G212100414030</v>
          </cell>
        </row>
        <row r="15816">
          <cell r="B15816" t="str">
            <v>10G212100414070</v>
          </cell>
        </row>
        <row r="15817">
          <cell r="B15817" t="str">
            <v>10G212100414070</v>
          </cell>
        </row>
        <row r="15818">
          <cell r="B15818" t="str">
            <v>10G212100414070</v>
          </cell>
        </row>
        <row r="15819">
          <cell r="B15819" t="str">
            <v>10G212100414070</v>
          </cell>
        </row>
        <row r="15820">
          <cell r="B15820" t="str">
            <v>10G212100414070</v>
          </cell>
        </row>
        <row r="15821">
          <cell r="B15821" t="str">
            <v>10G212100414070</v>
          </cell>
        </row>
        <row r="15822">
          <cell r="B15822" t="str">
            <v>10G212100414070</v>
          </cell>
        </row>
        <row r="15823">
          <cell r="B15823" t="str">
            <v>10G212100414070</v>
          </cell>
        </row>
        <row r="15824">
          <cell r="B15824" t="str">
            <v>10G212100414070</v>
          </cell>
        </row>
        <row r="15825">
          <cell r="B15825" t="str">
            <v>10G212100414070</v>
          </cell>
        </row>
        <row r="15826">
          <cell r="B15826" t="str">
            <v>10G212100414070</v>
          </cell>
        </row>
        <row r="15827">
          <cell r="B15827" t="str">
            <v>10G212100414070</v>
          </cell>
        </row>
        <row r="15828">
          <cell r="B15828" t="str">
            <v>10G212100414070</v>
          </cell>
        </row>
        <row r="15829">
          <cell r="B15829" t="str">
            <v>10G212100414070</v>
          </cell>
        </row>
        <row r="15830">
          <cell r="B15830" t="str">
            <v>10G212100414070</v>
          </cell>
        </row>
        <row r="15831">
          <cell r="B15831" t="str">
            <v>10G212100414070</v>
          </cell>
        </row>
        <row r="15832">
          <cell r="B15832" t="str">
            <v>10G212150004010</v>
          </cell>
        </row>
        <row r="15833">
          <cell r="B15833" t="str">
            <v>10G212150004020</v>
          </cell>
        </row>
        <row r="15834">
          <cell r="B15834" t="str">
            <v>10G212150004020</v>
          </cell>
        </row>
        <row r="15835">
          <cell r="B15835" t="str">
            <v>10G212150004020</v>
          </cell>
        </row>
        <row r="15836">
          <cell r="B15836" t="str">
            <v>10G212150004020</v>
          </cell>
        </row>
        <row r="15837">
          <cell r="B15837" t="str">
            <v>10G212150004020</v>
          </cell>
        </row>
        <row r="15838">
          <cell r="B15838" t="str">
            <v>10G212150004020</v>
          </cell>
        </row>
        <row r="15839">
          <cell r="B15839" t="str">
            <v>10G212150004020</v>
          </cell>
        </row>
        <row r="15840">
          <cell r="B15840" t="str">
            <v>10G212150004020</v>
          </cell>
        </row>
        <row r="15841">
          <cell r="B15841" t="str">
            <v>10G212150004020</v>
          </cell>
        </row>
        <row r="15842">
          <cell r="B15842" t="str">
            <v>10G212150004020</v>
          </cell>
        </row>
        <row r="15843">
          <cell r="B15843" t="str">
            <v>10G212150004020</v>
          </cell>
        </row>
        <row r="15844">
          <cell r="B15844" t="str">
            <v>10G212150004020</v>
          </cell>
        </row>
        <row r="15845">
          <cell r="B15845" t="str">
            <v>10G212150004020</v>
          </cell>
        </row>
        <row r="15846">
          <cell r="B15846" t="str">
            <v>10G212150004020</v>
          </cell>
        </row>
        <row r="15847">
          <cell r="B15847" t="str">
            <v>10G212150004020</v>
          </cell>
        </row>
        <row r="15848">
          <cell r="B15848" t="str">
            <v>10G212150004020</v>
          </cell>
        </row>
        <row r="15849">
          <cell r="B15849" t="str">
            <v>10G212150004070</v>
          </cell>
        </row>
        <row r="15850">
          <cell r="B15850" t="str">
            <v>10G212150004070</v>
          </cell>
        </row>
        <row r="15851">
          <cell r="B15851" t="str">
            <v>10G212150004070</v>
          </cell>
        </row>
        <row r="15852">
          <cell r="B15852" t="str">
            <v>10G212150004070</v>
          </cell>
        </row>
        <row r="15853">
          <cell r="B15853" t="str">
            <v>10G212150004070</v>
          </cell>
        </row>
        <row r="15854">
          <cell r="B15854" t="str">
            <v>10G212150004070</v>
          </cell>
        </row>
        <row r="15855">
          <cell r="B15855" t="str">
            <v>10G212150004070</v>
          </cell>
        </row>
        <row r="15856">
          <cell r="B15856" t="str">
            <v>10G212150004070</v>
          </cell>
        </row>
        <row r="15857">
          <cell r="B15857" t="str">
            <v>10G212150004070</v>
          </cell>
        </row>
        <row r="15858">
          <cell r="B15858" t="str">
            <v>10G212150004070</v>
          </cell>
        </row>
        <row r="15859">
          <cell r="B15859" t="str">
            <v>10G212150004070</v>
          </cell>
        </row>
        <row r="15860">
          <cell r="B15860" t="str">
            <v>10G212150004070</v>
          </cell>
        </row>
        <row r="15861">
          <cell r="B15861" t="str">
            <v>10G212150004070</v>
          </cell>
        </row>
        <row r="15862">
          <cell r="B15862" t="str">
            <v>10G212150004070</v>
          </cell>
        </row>
        <row r="15863">
          <cell r="B15863" t="str">
            <v>10G212150004070</v>
          </cell>
        </row>
        <row r="15864">
          <cell r="B15864" t="str">
            <v>10G212150004070</v>
          </cell>
        </row>
        <row r="15865">
          <cell r="B15865" t="str">
            <v>10G212150004070</v>
          </cell>
        </row>
        <row r="15866">
          <cell r="B15866" t="str">
            <v>10G212150004070</v>
          </cell>
        </row>
        <row r="15867">
          <cell r="B15867" t="str">
            <v>10G212150004070</v>
          </cell>
        </row>
        <row r="15868">
          <cell r="B15868" t="str">
            <v>10G212150004070</v>
          </cell>
        </row>
        <row r="15869">
          <cell r="B15869" t="str">
            <v>10G212150004070</v>
          </cell>
        </row>
        <row r="15870">
          <cell r="B15870" t="str">
            <v>10G212150004070</v>
          </cell>
        </row>
        <row r="15871">
          <cell r="B15871" t="str">
            <v>10G212150014010</v>
          </cell>
        </row>
        <row r="15872">
          <cell r="B15872" t="str">
            <v>10G212150014010</v>
          </cell>
        </row>
        <row r="15873">
          <cell r="B15873" t="str">
            <v>10G212150014010</v>
          </cell>
        </row>
        <row r="15874">
          <cell r="B15874" t="str">
            <v>10G212150014010</v>
          </cell>
        </row>
        <row r="15875">
          <cell r="B15875" t="str">
            <v>10G212150014010</v>
          </cell>
        </row>
        <row r="15876">
          <cell r="B15876" t="str">
            <v>10G212150014010</v>
          </cell>
        </row>
        <row r="15877">
          <cell r="B15877" t="str">
            <v>10G212150014010</v>
          </cell>
        </row>
        <row r="15878">
          <cell r="B15878" t="str">
            <v>10G212150014010</v>
          </cell>
        </row>
        <row r="15879">
          <cell r="B15879" t="str">
            <v>10G212150014010</v>
          </cell>
        </row>
        <row r="15880">
          <cell r="B15880" t="str">
            <v>10G212150014010</v>
          </cell>
        </row>
        <row r="15881">
          <cell r="B15881" t="str">
            <v>10G212150014010</v>
          </cell>
        </row>
        <row r="15882">
          <cell r="B15882" t="str">
            <v>10G212150014010</v>
          </cell>
        </row>
        <row r="15883">
          <cell r="B15883" t="str">
            <v>10G212143214010</v>
          </cell>
        </row>
        <row r="15884">
          <cell r="B15884" t="str">
            <v>10G212143214010</v>
          </cell>
        </row>
        <row r="15885">
          <cell r="B15885" t="str">
            <v>10G212143214010</v>
          </cell>
        </row>
        <row r="15886">
          <cell r="B15886" t="str">
            <v>10G212143214010</v>
          </cell>
        </row>
        <row r="15887">
          <cell r="B15887" t="str">
            <v>10G212143214010</v>
          </cell>
        </row>
        <row r="15888">
          <cell r="B15888" t="str">
            <v>10G212143214010</v>
          </cell>
        </row>
        <row r="15889">
          <cell r="B15889" t="str">
            <v>10G212143214010</v>
          </cell>
        </row>
        <row r="15890">
          <cell r="B15890" t="str">
            <v>10G212143214010</v>
          </cell>
        </row>
        <row r="15891">
          <cell r="B15891" t="str">
            <v>10G212143214010</v>
          </cell>
        </row>
        <row r="15892">
          <cell r="B15892" t="str">
            <v>10G212143214010</v>
          </cell>
        </row>
        <row r="15893">
          <cell r="B15893" t="str">
            <v>10G212143214010</v>
          </cell>
        </row>
        <row r="15894">
          <cell r="B15894" t="str">
            <v>10G212143214010</v>
          </cell>
        </row>
        <row r="15895">
          <cell r="B15895" t="str">
            <v>10G212143214010</v>
          </cell>
        </row>
        <row r="15896">
          <cell r="B15896" t="str">
            <v>10G212143214010</v>
          </cell>
        </row>
        <row r="15897">
          <cell r="B15897" t="str">
            <v>10G212143214010</v>
          </cell>
        </row>
        <row r="15898">
          <cell r="B15898" t="str">
            <v>10G212143214010</v>
          </cell>
        </row>
        <row r="15899">
          <cell r="B15899" t="str">
            <v>10G212143214010</v>
          </cell>
        </row>
        <row r="15900">
          <cell r="B15900" t="str">
            <v>10G212143214010</v>
          </cell>
        </row>
        <row r="15901">
          <cell r="B15901" t="str">
            <v>10G212143214010</v>
          </cell>
        </row>
        <row r="15902">
          <cell r="B15902" t="str">
            <v>10G212150214010</v>
          </cell>
        </row>
        <row r="15903">
          <cell r="B15903" t="str">
            <v>10G212150214010</v>
          </cell>
        </row>
        <row r="15904">
          <cell r="B15904" t="str">
            <v>10G212150214010</v>
          </cell>
        </row>
        <row r="15905">
          <cell r="B15905" t="str">
            <v>10G212150214010</v>
          </cell>
        </row>
        <row r="15906">
          <cell r="B15906" t="str">
            <v>10G212150214010</v>
          </cell>
        </row>
        <row r="15907">
          <cell r="B15907" t="str">
            <v>10G212150214010</v>
          </cell>
        </row>
        <row r="15908">
          <cell r="B15908" t="str">
            <v>10G212150214010</v>
          </cell>
        </row>
        <row r="15909">
          <cell r="B15909" t="str">
            <v>10G212150214010</v>
          </cell>
        </row>
        <row r="15910">
          <cell r="B15910" t="str">
            <v>10G212150214010</v>
          </cell>
        </row>
        <row r="15911">
          <cell r="B15911" t="str">
            <v>10G212150214010</v>
          </cell>
        </row>
        <row r="15912">
          <cell r="B15912" t="str">
            <v>10G212150214010</v>
          </cell>
        </row>
        <row r="15913">
          <cell r="B15913" t="str">
            <v>10G212150214010</v>
          </cell>
        </row>
        <row r="15914">
          <cell r="B15914" t="str">
            <v>10G212150214010</v>
          </cell>
        </row>
        <row r="15915">
          <cell r="B15915" t="str">
            <v>10G212150214010</v>
          </cell>
        </row>
        <row r="15916">
          <cell r="B15916" t="str">
            <v>10G212150214010</v>
          </cell>
        </row>
        <row r="15917">
          <cell r="B15917" t="str">
            <v>10G212150214010</v>
          </cell>
        </row>
        <row r="15918">
          <cell r="B15918" t="str">
            <v>10G212150214010</v>
          </cell>
        </row>
        <row r="15919">
          <cell r="B15919" t="str">
            <v>10G212150214010</v>
          </cell>
        </row>
        <row r="15920">
          <cell r="B15920" t="str">
            <v>10G212150214010</v>
          </cell>
        </row>
        <row r="15921">
          <cell r="B15921" t="str">
            <v>10G212150214010</v>
          </cell>
        </row>
        <row r="15922">
          <cell r="B15922" t="str">
            <v>10G212150214010</v>
          </cell>
        </row>
        <row r="15923">
          <cell r="B15923" t="str">
            <v>10G212150214010</v>
          </cell>
        </row>
        <row r="15924">
          <cell r="B15924" t="str">
            <v>10G212150214010</v>
          </cell>
        </row>
        <row r="15925">
          <cell r="B15925" t="str">
            <v>10G212150214010</v>
          </cell>
        </row>
        <row r="15926">
          <cell r="B15926" t="str">
            <v>10G212150214010</v>
          </cell>
        </row>
        <row r="15927">
          <cell r="B15927" t="str">
            <v>10G212150214010</v>
          </cell>
        </row>
        <row r="15928">
          <cell r="B15928" t="str">
            <v>10G212150214010</v>
          </cell>
        </row>
        <row r="15929">
          <cell r="B15929" t="str">
            <v>10G212150214010</v>
          </cell>
        </row>
        <row r="15930">
          <cell r="B15930" t="str">
            <v>10G212150214010</v>
          </cell>
        </row>
        <row r="15931">
          <cell r="B15931" t="str">
            <v>10G212150214010</v>
          </cell>
        </row>
        <row r="15932">
          <cell r="B15932" t="str">
            <v>10G212150214010</v>
          </cell>
        </row>
        <row r="15933">
          <cell r="B15933" t="str">
            <v>10G212150014020</v>
          </cell>
        </row>
        <row r="15934">
          <cell r="B15934" t="str">
            <v>10G212150114010</v>
          </cell>
        </row>
        <row r="15935">
          <cell r="B15935" t="str">
            <v>10G212150114010</v>
          </cell>
        </row>
        <row r="15936">
          <cell r="B15936" t="str">
            <v>10G212150114010</v>
          </cell>
        </row>
        <row r="15937">
          <cell r="B15937" t="str">
            <v>10G212150114010</v>
          </cell>
        </row>
        <row r="15938">
          <cell r="B15938" t="str">
            <v>10G212150114010</v>
          </cell>
        </row>
        <row r="15939">
          <cell r="B15939" t="str">
            <v>10G212150114010</v>
          </cell>
        </row>
        <row r="15940">
          <cell r="B15940" t="str">
            <v>10G212127314010</v>
          </cell>
        </row>
        <row r="15941">
          <cell r="B15941" t="str">
            <v>10G212127314010</v>
          </cell>
        </row>
        <row r="15942">
          <cell r="B15942" t="str">
            <v>10G212127314010</v>
          </cell>
        </row>
        <row r="15943">
          <cell r="B15943" t="str">
            <v>10G212127314010</v>
          </cell>
        </row>
        <row r="15944">
          <cell r="B15944" t="str">
            <v>10G212127314010</v>
          </cell>
        </row>
        <row r="15945">
          <cell r="B15945" t="str">
            <v>10G212127314010</v>
          </cell>
        </row>
        <row r="15946">
          <cell r="B15946" t="str">
            <v>10G212127314010</v>
          </cell>
        </row>
        <row r="15947">
          <cell r="B15947" t="str">
            <v>10G212127314010</v>
          </cell>
        </row>
        <row r="15948">
          <cell r="B15948" t="str">
            <v>10G212127314010</v>
          </cell>
        </row>
        <row r="15949">
          <cell r="B15949" t="str">
            <v>10G212127314010</v>
          </cell>
        </row>
        <row r="15950">
          <cell r="B15950" t="str">
            <v>10G212127314010</v>
          </cell>
        </row>
        <row r="15951">
          <cell r="B15951" t="str">
            <v>10G212127314010</v>
          </cell>
        </row>
        <row r="15952">
          <cell r="B15952" t="str">
            <v>10G212127314010</v>
          </cell>
        </row>
        <row r="15953">
          <cell r="B15953" t="str">
            <v>10G212127314010</v>
          </cell>
        </row>
        <row r="15954">
          <cell r="B15954" t="str">
            <v>10G212127314010</v>
          </cell>
        </row>
        <row r="15955">
          <cell r="B15955" t="str">
            <v>10G212127314010</v>
          </cell>
        </row>
        <row r="15956">
          <cell r="B15956" t="str">
            <v>10G212127314010</v>
          </cell>
        </row>
        <row r="15957">
          <cell r="B15957" t="str">
            <v>10G212127314010</v>
          </cell>
        </row>
        <row r="15958">
          <cell r="B15958" t="str">
            <v>10G212127314010</v>
          </cell>
        </row>
        <row r="15959">
          <cell r="B15959" t="str">
            <v>10G212127314010</v>
          </cell>
        </row>
        <row r="15960">
          <cell r="B15960" t="str">
            <v>10G212127314010</v>
          </cell>
        </row>
        <row r="15961">
          <cell r="B15961" t="str">
            <v>10G212127314010</v>
          </cell>
        </row>
        <row r="15962">
          <cell r="B15962" t="str">
            <v>10G212127314010</v>
          </cell>
        </row>
        <row r="15963">
          <cell r="B15963" t="str">
            <v>10G212127314010</v>
          </cell>
        </row>
        <row r="15964">
          <cell r="B15964" t="str">
            <v>10G212127314010</v>
          </cell>
        </row>
        <row r="15965">
          <cell r="B15965" t="str">
            <v>10G212127314010</v>
          </cell>
        </row>
        <row r="15966">
          <cell r="B15966" t="str">
            <v>10G212127314010</v>
          </cell>
        </row>
        <row r="15967">
          <cell r="B15967" t="str">
            <v>10G212127314010</v>
          </cell>
        </row>
        <row r="15968">
          <cell r="B15968" t="str">
            <v>10G212127314010</v>
          </cell>
        </row>
        <row r="15969">
          <cell r="B15969" t="str">
            <v>10G212127314010</v>
          </cell>
        </row>
        <row r="15970">
          <cell r="B15970" t="str">
            <v>10G212127314010</v>
          </cell>
        </row>
        <row r="15971">
          <cell r="B15971" t="str">
            <v>10G212127314010</v>
          </cell>
        </row>
        <row r="15972">
          <cell r="B15972" t="str">
            <v>10G212127314010</v>
          </cell>
        </row>
        <row r="15973">
          <cell r="B15973" t="str">
            <v>10G212127314010</v>
          </cell>
        </row>
        <row r="15974">
          <cell r="B15974" t="str">
            <v>10G212127314010</v>
          </cell>
        </row>
        <row r="15975">
          <cell r="B15975" t="str">
            <v>10G212127314010</v>
          </cell>
        </row>
        <row r="15976">
          <cell r="B15976" t="str">
            <v>10G212127314010</v>
          </cell>
        </row>
        <row r="15977">
          <cell r="B15977" t="str">
            <v>10G212127314010</v>
          </cell>
        </row>
        <row r="15978">
          <cell r="B15978" t="str">
            <v>10G212127314010</v>
          </cell>
        </row>
        <row r="15979">
          <cell r="B15979" t="str">
            <v>10G212127314010</v>
          </cell>
        </row>
        <row r="15980">
          <cell r="B15980" t="str">
            <v>10G212127314030</v>
          </cell>
        </row>
        <row r="15981">
          <cell r="B15981" t="str">
            <v>10G212127314030</v>
          </cell>
        </row>
        <row r="15982">
          <cell r="B15982" t="str">
            <v>10G212127314030</v>
          </cell>
        </row>
        <row r="15983">
          <cell r="B15983" t="str">
            <v>10G212127314030</v>
          </cell>
        </row>
        <row r="15984">
          <cell r="B15984" t="str">
            <v>10G212127314030</v>
          </cell>
        </row>
        <row r="15985">
          <cell r="B15985" t="str">
            <v>10G212127314030</v>
          </cell>
        </row>
        <row r="15986">
          <cell r="B15986" t="str">
            <v>10G212127314030</v>
          </cell>
        </row>
        <row r="15987">
          <cell r="B15987" t="str">
            <v>10G212127314030</v>
          </cell>
        </row>
        <row r="15988">
          <cell r="B15988" t="str">
            <v>10G212127314030</v>
          </cell>
        </row>
        <row r="15989">
          <cell r="B15989" t="str">
            <v>10G212127314030</v>
          </cell>
        </row>
        <row r="15990">
          <cell r="B15990" t="str">
            <v>10G212127314030</v>
          </cell>
        </row>
        <row r="15991">
          <cell r="B15991" t="str">
            <v>10G212127314030</v>
          </cell>
        </row>
        <row r="15992">
          <cell r="B15992" t="str">
            <v>10G212127314030</v>
          </cell>
        </row>
        <row r="15993">
          <cell r="B15993" t="str">
            <v>10G212127314030</v>
          </cell>
        </row>
        <row r="15994">
          <cell r="B15994" t="str">
            <v>10G212127314030</v>
          </cell>
        </row>
        <row r="15995">
          <cell r="B15995" t="str">
            <v>10G212127314030</v>
          </cell>
        </row>
        <row r="15996">
          <cell r="B15996" t="str">
            <v>10G212127314030</v>
          </cell>
        </row>
        <row r="15997">
          <cell r="B15997" t="str">
            <v>10G212130014020</v>
          </cell>
        </row>
        <row r="15998">
          <cell r="B15998" t="str">
            <v>10G212130014020</v>
          </cell>
        </row>
        <row r="15999">
          <cell r="B15999" t="str">
            <v>10G212130014020</v>
          </cell>
        </row>
        <row r="16000">
          <cell r="B16000" t="str">
            <v>10G212130014020</v>
          </cell>
        </row>
        <row r="16001">
          <cell r="B16001" t="str">
            <v>10G212130014020</v>
          </cell>
        </row>
        <row r="16002">
          <cell r="B16002" t="str">
            <v>10G212130014020</v>
          </cell>
        </row>
        <row r="16003">
          <cell r="B16003" t="str">
            <v>10G212130014020</v>
          </cell>
        </row>
        <row r="16004">
          <cell r="B16004" t="str">
            <v>10G21210R014070</v>
          </cell>
        </row>
        <row r="16005">
          <cell r="B16005" t="str">
            <v>10G21210R014070</v>
          </cell>
        </row>
        <row r="16006">
          <cell r="B16006" t="str">
            <v>10G212110214010</v>
          </cell>
        </row>
        <row r="16007">
          <cell r="B16007" t="str">
            <v>10G212110214010</v>
          </cell>
        </row>
        <row r="16008">
          <cell r="B16008" t="str">
            <v>10G212110214010</v>
          </cell>
        </row>
        <row r="16009">
          <cell r="B16009" t="str">
            <v>10G212110214010</v>
          </cell>
        </row>
        <row r="16010">
          <cell r="B16010" t="str">
            <v>10G212110214010</v>
          </cell>
        </row>
        <row r="16011">
          <cell r="B16011" t="str">
            <v>10G212110214010</v>
          </cell>
        </row>
        <row r="16012">
          <cell r="B16012" t="str">
            <v>10G212110214010</v>
          </cell>
        </row>
        <row r="16013">
          <cell r="B16013" t="str">
            <v>10G212110214010</v>
          </cell>
        </row>
        <row r="16014">
          <cell r="B16014" t="str">
            <v>10G212110214010</v>
          </cell>
        </row>
        <row r="16015">
          <cell r="B16015" t="str">
            <v>10G212110214010</v>
          </cell>
        </row>
        <row r="16016">
          <cell r="B16016" t="str">
            <v>10G212110214010</v>
          </cell>
        </row>
        <row r="16017">
          <cell r="B16017" t="str">
            <v>10G212110214020</v>
          </cell>
        </row>
        <row r="16018">
          <cell r="B16018" t="str">
            <v>10G212110214020</v>
          </cell>
        </row>
        <row r="16019">
          <cell r="B16019" t="str">
            <v>10G212110214020</v>
          </cell>
        </row>
        <row r="16020">
          <cell r="B16020" t="str">
            <v>10G212110214030</v>
          </cell>
        </row>
        <row r="16021">
          <cell r="B16021" t="str">
            <v>10G212110214030</v>
          </cell>
        </row>
        <row r="16022">
          <cell r="B16022" t="str">
            <v>10G212110214030</v>
          </cell>
        </row>
        <row r="16023">
          <cell r="B16023" t="str">
            <v>10G212110214030</v>
          </cell>
        </row>
        <row r="16024">
          <cell r="B16024" t="str">
            <v>10G212133214031</v>
          </cell>
        </row>
        <row r="16025">
          <cell r="B16025" t="str">
            <v>10G212133214031</v>
          </cell>
        </row>
        <row r="16026">
          <cell r="B16026" t="str">
            <v>10G212133214031</v>
          </cell>
        </row>
        <row r="16027">
          <cell r="B16027" t="str">
            <v>10G212133214031</v>
          </cell>
        </row>
        <row r="16028">
          <cell r="B16028" t="str">
            <v>10G212133214031</v>
          </cell>
        </row>
        <row r="16029">
          <cell r="B16029" t="str">
            <v>10G212133214031</v>
          </cell>
        </row>
        <row r="16030">
          <cell r="B16030" t="str">
            <v>10G212133214031</v>
          </cell>
        </row>
        <row r="16031">
          <cell r="B16031" t="str">
            <v>10G212133214031</v>
          </cell>
        </row>
        <row r="16032">
          <cell r="B16032" t="str">
            <v>10G212133214031</v>
          </cell>
        </row>
        <row r="16033">
          <cell r="B16033" t="str">
            <v>10G212133214031</v>
          </cell>
        </row>
        <row r="16034">
          <cell r="B16034" t="str">
            <v>10G212133214031</v>
          </cell>
        </row>
        <row r="16035">
          <cell r="B16035" t="str">
            <v>10G212133214031</v>
          </cell>
        </row>
        <row r="16036">
          <cell r="B16036" t="str">
            <v>10G212133214031</v>
          </cell>
        </row>
        <row r="16037">
          <cell r="B16037" t="str">
            <v>10G212133214071</v>
          </cell>
        </row>
        <row r="16038">
          <cell r="B16038" t="str">
            <v>10G212133214071</v>
          </cell>
        </row>
        <row r="16039">
          <cell r="B16039" t="str">
            <v>10G212137214020</v>
          </cell>
        </row>
        <row r="16040">
          <cell r="B16040" t="str">
            <v>10G212137214020</v>
          </cell>
        </row>
        <row r="16041">
          <cell r="B16041" t="str">
            <v>10G212137214020</v>
          </cell>
        </row>
        <row r="16042">
          <cell r="B16042" t="str">
            <v>10G212137214020</v>
          </cell>
        </row>
        <row r="16043">
          <cell r="B16043" t="str">
            <v>10G212137214020</v>
          </cell>
        </row>
        <row r="16044">
          <cell r="B16044" t="str">
            <v>10G212137214020</v>
          </cell>
        </row>
        <row r="16045">
          <cell r="B16045" t="str">
            <v>10G212133214020</v>
          </cell>
        </row>
        <row r="16046">
          <cell r="B16046" t="str">
            <v>10G212133214020</v>
          </cell>
        </row>
        <row r="16047">
          <cell r="B16047" t="str">
            <v>10G212133214020</v>
          </cell>
        </row>
        <row r="16048">
          <cell r="B16048" t="str">
            <v>10G212100114020</v>
          </cell>
        </row>
        <row r="16049">
          <cell r="B16049" t="str">
            <v>10G212100114020</v>
          </cell>
        </row>
        <row r="16050">
          <cell r="B16050" t="str">
            <v>10G212100114020</v>
          </cell>
        </row>
        <row r="16051">
          <cell r="B16051" t="str">
            <v>10G212100114020</v>
          </cell>
        </row>
        <row r="16052">
          <cell r="B16052" t="str">
            <v>10G212100114020</v>
          </cell>
        </row>
        <row r="16053">
          <cell r="B16053" t="str">
            <v>10G212100114020</v>
          </cell>
        </row>
        <row r="16054">
          <cell r="B16054" t="str">
            <v>07G004051640</v>
          </cell>
        </row>
        <row r="16055">
          <cell r="B16055" t="str">
            <v>07G004051640</v>
          </cell>
        </row>
        <row r="16056">
          <cell r="B16056" t="str">
            <v>07G004051640</v>
          </cell>
        </row>
        <row r="16057">
          <cell r="B16057" t="str">
            <v>07G004051640</v>
          </cell>
        </row>
        <row r="16058">
          <cell r="B16058" t="str">
            <v>07G004051640</v>
          </cell>
        </row>
        <row r="16059">
          <cell r="B16059" t="str">
            <v>07G004051640</v>
          </cell>
        </row>
        <row r="16060">
          <cell r="B16060" t="str">
            <v>07G004051640</v>
          </cell>
        </row>
        <row r="16061">
          <cell r="B16061" t="str">
            <v>07G004051640</v>
          </cell>
        </row>
        <row r="16062">
          <cell r="B16062" t="str">
            <v>07G004051640</v>
          </cell>
        </row>
        <row r="16063">
          <cell r="B16063" t="str">
            <v>07G004051640</v>
          </cell>
        </row>
        <row r="16064">
          <cell r="B16064" t="str">
            <v>07G004051640</v>
          </cell>
        </row>
        <row r="16065">
          <cell r="B16065" t="str">
            <v>07G004068011</v>
          </cell>
        </row>
        <row r="16066">
          <cell r="B16066" t="str">
            <v>07G004068011</v>
          </cell>
        </row>
        <row r="16067">
          <cell r="B16067" t="str">
            <v>07G004068011</v>
          </cell>
        </row>
        <row r="16068">
          <cell r="B16068" t="str">
            <v>07G004068011</v>
          </cell>
        </row>
        <row r="16069">
          <cell r="B16069" t="str">
            <v>07G004068011</v>
          </cell>
        </row>
        <row r="16070">
          <cell r="B16070" t="str">
            <v>07G004068011</v>
          </cell>
        </row>
        <row r="16071">
          <cell r="B16071" t="str">
            <v>07G004068011</v>
          </cell>
        </row>
        <row r="16072">
          <cell r="B16072" t="str">
            <v>07G004068011</v>
          </cell>
        </row>
        <row r="16073">
          <cell r="B16073" t="str">
            <v>07G004068011</v>
          </cell>
        </row>
        <row r="16074">
          <cell r="B16074" t="str">
            <v>07G004068011</v>
          </cell>
        </row>
        <row r="16075">
          <cell r="B16075" t="str">
            <v>07G004068011</v>
          </cell>
        </row>
        <row r="16076">
          <cell r="B16076" t="str">
            <v>07G004068011</v>
          </cell>
        </row>
        <row r="16077">
          <cell r="B16077" t="str">
            <v>07G004068011</v>
          </cell>
        </row>
        <row r="16078">
          <cell r="B16078" t="str">
            <v>07G004068011</v>
          </cell>
        </row>
        <row r="16079">
          <cell r="B16079" t="str">
            <v>07G004068011</v>
          </cell>
        </row>
        <row r="16080">
          <cell r="B16080" t="str">
            <v>07G004068011</v>
          </cell>
        </row>
        <row r="16081">
          <cell r="B16081" t="str">
            <v>07G004068011</v>
          </cell>
        </row>
        <row r="16082">
          <cell r="B16082" t="str">
            <v>07G004068011</v>
          </cell>
        </row>
        <row r="16083">
          <cell r="B16083" t="str">
            <v>07G004068011</v>
          </cell>
        </row>
        <row r="16084">
          <cell r="B16084" t="str">
            <v>07G004068011</v>
          </cell>
        </row>
        <row r="16085">
          <cell r="B16085" t="str">
            <v>07G004068011</v>
          </cell>
        </row>
        <row r="16086">
          <cell r="B16086" t="str">
            <v>07G004068011</v>
          </cell>
        </row>
        <row r="16087">
          <cell r="B16087" t="str">
            <v>07G004068011</v>
          </cell>
        </row>
        <row r="16088">
          <cell r="B16088" t="str">
            <v>07G004068011</v>
          </cell>
        </row>
        <row r="16089">
          <cell r="B16089" t="str">
            <v>07G004068011</v>
          </cell>
        </row>
        <row r="16090">
          <cell r="B16090" t="str">
            <v>07G004068011</v>
          </cell>
        </row>
        <row r="16091">
          <cell r="B16091" t="str">
            <v>07G004068011</v>
          </cell>
        </row>
        <row r="16092">
          <cell r="B16092" t="str">
            <v>07G004068011</v>
          </cell>
        </row>
        <row r="16093">
          <cell r="B16093" t="str">
            <v>07G004068011</v>
          </cell>
        </row>
        <row r="16094">
          <cell r="B16094" t="str">
            <v>07G004068011</v>
          </cell>
        </row>
        <row r="16095">
          <cell r="B16095" t="str">
            <v>07G004068011</v>
          </cell>
        </row>
        <row r="16096">
          <cell r="B16096" t="str">
            <v>07G004068011</v>
          </cell>
        </row>
        <row r="16097">
          <cell r="B16097" t="str">
            <v>07G004068011</v>
          </cell>
        </row>
        <row r="16098">
          <cell r="B16098" t="str">
            <v>07G004068011</v>
          </cell>
        </row>
        <row r="16099">
          <cell r="B16099" t="str">
            <v>07G004068011</v>
          </cell>
        </row>
        <row r="16100">
          <cell r="B16100" t="str">
            <v>07G004068011</v>
          </cell>
        </row>
        <row r="16101">
          <cell r="B16101" t="str">
            <v>07G004068011</v>
          </cell>
        </row>
        <row r="16102">
          <cell r="B16102" t="str">
            <v>07G004068011</v>
          </cell>
        </row>
        <row r="16103">
          <cell r="B16103" t="str">
            <v>07G004068011</v>
          </cell>
        </row>
        <row r="16104">
          <cell r="B16104" t="str">
            <v>07G004068011</v>
          </cell>
        </row>
        <row r="16105">
          <cell r="B16105" t="str">
            <v>07G004068011</v>
          </cell>
        </row>
        <row r="16106">
          <cell r="B16106" t="str">
            <v>07G004068011</v>
          </cell>
        </row>
        <row r="16107">
          <cell r="B16107" t="str">
            <v>07G004068011</v>
          </cell>
        </row>
        <row r="16108">
          <cell r="B16108" t="str">
            <v>07G004068011</v>
          </cell>
        </row>
        <row r="16109">
          <cell r="B16109" t="str">
            <v>07G004068011</v>
          </cell>
        </row>
        <row r="16110">
          <cell r="B16110" t="str">
            <v>07G004068011</v>
          </cell>
        </row>
        <row r="16111">
          <cell r="B16111" t="str">
            <v>07G004068011</v>
          </cell>
        </row>
        <row r="16112">
          <cell r="B16112" t="str">
            <v>07G004068011</v>
          </cell>
        </row>
        <row r="16113">
          <cell r="B16113" t="str">
            <v>07G004068011</v>
          </cell>
        </row>
        <row r="16114">
          <cell r="B16114" t="str">
            <v>07G004068011</v>
          </cell>
        </row>
        <row r="16115">
          <cell r="B16115" t="str">
            <v>07G004068011</v>
          </cell>
        </row>
        <row r="16116">
          <cell r="B16116" t="str">
            <v>07G004068220</v>
          </cell>
        </row>
        <row r="16117">
          <cell r="B16117" t="str">
            <v>07G001001131</v>
          </cell>
        </row>
        <row r="16118">
          <cell r="B16118" t="str">
            <v>07G001001131</v>
          </cell>
        </row>
        <row r="16119">
          <cell r="B16119" t="str">
            <v>07G001001131</v>
          </cell>
        </row>
        <row r="16120">
          <cell r="B16120" t="str">
            <v>07G001001131</v>
          </cell>
        </row>
        <row r="16121">
          <cell r="B16121" t="str">
            <v>07G001001131</v>
          </cell>
        </row>
        <row r="16122">
          <cell r="B16122" t="str">
            <v>07G001001131</v>
          </cell>
        </row>
        <row r="16123">
          <cell r="B16123" t="str">
            <v>07G001001131</v>
          </cell>
        </row>
        <row r="16124">
          <cell r="B16124" t="str">
            <v>07G001001131</v>
          </cell>
        </row>
        <row r="16125">
          <cell r="B16125" t="str">
            <v>07G001001131</v>
          </cell>
        </row>
        <row r="16126">
          <cell r="B16126" t="str">
            <v>07G001001131</v>
          </cell>
        </row>
        <row r="16127">
          <cell r="B16127" t="str">
            <v>07G001001131</v>
          </cell>
        </row>
        <row r="16128">
          <cell r="B16128" t="str">
            <v>07G001001131</v>
          </cell>
        </row>
        <row r="16129">
          <cell r="B16129" t="str">
            <v>07G001001131</v>
          </cell>
        </row>
        <row r="16130">
          <cell r="B16130" t="str">
            <v>07G001001131</v>
          </cell>
        </row>
        <row r="16131">
          <cell r="B16131" t="str">
            <v>07G001001131</v>
          </cell>
        </row>
        <row r="16132">
          <cell r="B16132" t="str">
            <v>07G001001131</v>
          </cell>
        </row>
        <row r="16133">
          <cell r="B16133" t="str">
            <v>07G001001131</v>
          </cell>
        </row>
        <row r="16134">
          <cell r="B16134" t="str">
            <v>07G001001131</v>
          </cell>
        </row>
        <row r="16135">
          <cell r="B16135" t="str">
            <v>07G001001131</v>
          </cell>
        </row>
        <row r="16136">
          <cell r="B16136" t="str">
            <v>07G001001131</v>
          </cell>
        </row>
        <row r="16137">
          <cell r="B16137" t="str">
            <v>07G001001131</v>
          </cell>
        </row>
        <row r="16138">
          <cell r="B16138" t="str">
            <v>07G001001131</v>
          </cell>
        </row>
        <row r="16139">
          <cell r="B16139" t="str">
            <v>07G001001131</v>
          </cell>
        </row>
        <row r="16140">
          <cell r="B16140" t="str">
            <v>07G001001131</v>
          </cell>
        </row>
        <row r="16141">
          <cell r="B16141" t="str">
            <v>07G001001131</v>
          </cell>
        </row>
        <row r="16142">
          <cell r="B16142" t="str">
            <v>07G001001131</v>
          </cell>
        </row>
        <row r="16143">
          <cell r="B16143" t="str">
            <v>07G001001131</v>
          </cell>
        </row>
        <row r="16144">
          <cell r="B16144" t="str">
            <v>07G001001131</v>
          </cell>
        </row>
        <row r="16145">
          <cell r="B16145" t="str">
            <v>07G001001131</v>
          </cell>
        </row>
        <row r="16146">
          <cell r="B16146" t="str">
            <v>07G001001131</v>
          </cell>
        </row>
        <row r="16147">
          <cell r="B16147" t="str">
            <v>07G001001131</v>
          </cell>
        </row>
        <row r="16148">
          <cell r="B16148" t="str">
            <v>07G001001131</v>
          </cell>
        </row>
        <row r="16149">
          <cell r="B16149" t="str">
            <v>07G001001131</v>
          </cell>
        </row>
        <row r="16150">
          <cell r="B16150" t="str">
            <v>07G001001131</v>
          </cell>
        </row>
        <row r="16151">
          <cell r="B16151" t="str">
            <v>07G001001131</v>
          </cell>
        </row>
        <row r="16152">
          <cell r="B16152" t="str">
            <v>07G001001131</v>
          </cell>
        </row>
        <row r="16153">
          <cell r="B16153" t="str">
            <v>07G001001131</v>
          </cell>
        </row>
        <row r="16154">
          <cell r="B16154" t="str">
            <v>07G001001131</v>
          </cell>
        </row>
        <row r="16155">
          <cell r="B16155" t="str">
            <v>07G001001131</v>
          </cell>
        </row>
        <row r="16156">
          <cell r="B16156" t="str">
            <v>07G001001131</v>
          </cell>
        </row>
        <row r="16157">
          <cell r="B16157" t="str">
            <v>07G001001131</v>
          </cell>
        </row>
        <row r="16158">
          <cell r="B16158" t="str">
            <v>07G001001131</v>
          </cell>
        </row>
        <row r="16159">
          <cell r="B16159" t="str">
            <v>07G001001131</v>
          </cell>
        </row>
        <row r="16160">
          <cell r="B16160" t="str">
            <v>07G001001131</v>
          </cell>
        </row>
        <row r="16161">
          <cell r="B16161" t="str">
            <v>07G001001131</v>
          </cell>
        </row>
        <row r="16162">
          <cell r="B16162" t="str">
            <v>07G001001131</v>
          </cell>
        </row>
        <row r="16163">
          <cell r="B16163" t="str">
            <v>07G001001131</v>
          </cell>
        </row>
        <row r="16164">
          <cell r="B16164" t="str">
            <v>07G001001131</v>
          </cell>
        </row>
        <row r="16165">
          <cell r="B16165" t="str">
            <v>07G001001131</v>
          </cell>
        </row>
        <row r="16166">
          <cell r="B16166" t="str">
            <v>07G005000B20</v>
          </cell>
        </row>
        <row r="16167">
          <cell r="B16167" t="str">
            <v>07G005000B20</v>
          </cell>
        </row>
        <row r="16168">
          <cell r="B16168" t="str">
            <v>07G005000B20</v>
          </cell>
        </row>
        <row r="16169">
          <cell r="B16169" t="str">
            <v>07G005000B20</v>
          </cell>
        </row>
        <row r="16170">
          <cell r="B16170" t="str">
            <v>07G005000B20</v>
          </cell>
        </row>
        <row r="16171">
          <cell r="B16171" t="str">
            <v>07G005000B20</v>
          </cell>
        </row>
        <row r="16172">
          <cell r="B16172" t="str">
            <v>07G005000B20</v>
          </cell>
        </row>
        <row r="16173">
          <cell r="B16173" t="str">
            <v>07G005000B20</v>
          </cell>
        </row>
        <row r="16174">
          <cell r="B16174" t="str">
            <v>07G005000B20</v>
          </cell>
        </row>
        <row r="16175">
          <cell r="B16175" t="str">
            <v>07G005000B20</v>
          </cell>
        </row>
        <row r="16176">
          <cell r="B16176" t="str">
            <v>07G005000B20</v>
          </cell>
        </row>
        <row r="16177">
          <cell r="B16177" t="str">
            <v>07G005000B20</v>
          </cell>
        </row>
        <row r="16178">
          <cell r="B16178" t="str">
            <v>07G005000B20</v>
          </cell>
        </row>
        <row r="16179">
          <cell r="B16179" t="str">
            <v>07G005000B20</v>
          </cell>
        </row>
        <row r="16180">
          <cell r="B16180" t="str">
            <v>07G005000B20</v>
          </cell>
        </row>
        <row r="16181">
          <cell r="B16181" t="str">
            <v>07G005000B20</v>
          </cell>
        </row>
        <row r="16182">
          <cell r="B16182" t="str">
            <v>07G005000B20</v>
          </cell>
        </row>
        <row r="16183">
          <cell r="B16183" t="str">
            <v>07G005000B20</v>
          </cell>
        </row>
        <row r="16184">
          <cell r="B16184" t="str">
            <v>07G005047212</v>
          </cell>
        </row>
        <row r="16185">
          <cell r="B16185" t="str">
            <v>07G005047212</v>
          </cell>
        </row>
        <row r="16186">
          <cell r="B16186" t="str">
            <v>07G005047212</v>
          </cell>
        </row>
        <row r="16187">
          <cell r="B16187" t="str">
            <v>07G005107010</v>
          </cell>
        </row>
        <row r="16188">
          <cell r="B16188" t="str">
            <v>07G005107010</v>
          </cell>
        </row>
        <row r="16189">
          <cell r="B16189" t="str">
            <v>07G005107010</v>
          </cell>
        </row>
        <row r="16190">
          <cell r="B16190" t="str">
            <v>07G005107010</v>
          </cell>
        </row>
        <row r="16191">
          <cell r="B16191" t="str">
            <v>07G005107010</v>
          </cell>
        </row>
        <row r="16192">
          <cell r="B16192" t="str">
            <v>07G005107010</v>
          </cell>
        </row>
        <row r="16193">
          <cell r="B16193" t="str">
            <v>07G005107010</v>
          </cell>
        </row>
        <row r="16194">
          <cell r="B16194" t="str">
            <v>07G005107010</v>
          </cell>
        </row>
        <row r="16195">
          <cell r="B16195" t="str">
            <v>07G005107010</v>
          </cell>
        </row>
        <row r="16196">
          <cell r="B16196" t="str">
            <v>07G005107010</v>
          </cell>
        </row>
        <row r="16197">
          <cell r="B16197" t="str">
            <v>07G005107010</v>
          </cell>
        </row>
        <row r="16198">
          <cell r="B16198" t="str">
            <v>07G005107010</v>
          </cell>
        </row>
        <row r="16199">
          <cell r="B16199" t="str">
            <v>07G005107010</v>
          </cell>
        </row>
        <row r="16200">
          <cell r="B16200" t="str">
            <v>07G005107010</v>
          </cell>
        </row>
        <row r="16201">
          <cell r="B16201" t="str">
            <v>07G005107010</v>
          </cell>
        </row>
        <row r="16202">
          <cell r="B16202" t="str">
            <v>07G005905021</v>
          </cell>
        </row>
        <row r="16203">
          <cell r="B16203" t="str">
            <v>07G005905021</v>
          </cell>
        </row>
        <row r="16204">
          <cell r="B16204" t="str">
            <v>07G005905021</v>
          </cell>
        </row>
        <row r="16205">
          <cell r="B16205" t="str">
            <v>07G005905021</v>
          </cell>
        </row>
        <row r="16206">
          <cell r="B16206" t="str">
            <v>07G005905021</v>
          </cell>
        </row>
        <row r="16207">
          <cell r="B16207" t="str">
            <v>07G005905021</v>
          </cell>
        </row>
        <row r="16208">
          <cell r="B16208" t="str">
            <v>07G005905021</v>
          </cell>
        </row>
        <row r="16209">
          <cell r="B16209" t="str">
            <v>07G005905021</v>
          </cell>
        </row>
        <row r="16210">
          <cell r="B16210" t="str">
            <v>07G005C86010</v>
          </cell>
        </row>
        <row r="16211">
          <cell r="B16211" t="str">
            <v>07G005C86010</v>
          </cell>
        </row>
        <row r="16212">
          <cell r="B16212" t="str">
            <v>07G005C86010</v>
          </cell>
        </row>
        <row r="16213">
          <cell r="B16213" t="str">
            <v>07G005C86010</v>
          </cell>
        </row>
        <row r="16214">
          <cell r="B16214" t="str">
            <v>07G005C86010</v>
          </cell>
        </row>
        <row r="16215">
          <cell r="B16215" t="str">
            <v>07G005C86010</v>
          </cell>
        </row>
        <row r="16216">
          <cell r="B16216" t="str">
            <v>07G005C86010</v>
          </cell>
        </row>
        <row r="16217">
          <cell r="B16217" t="str">
            <v>07G005C86010</v>
          </cell>
        </row>
        <row r="16218">
          <cell r="B16218" t="str">
            <v>07G005C86010</v>
          </cell>
        </row>
        <row r="16219">
          <cell r="B16219" t="str">
            <v>07G005C86010</v>
          </cell>
        </row>
        <row r="16220">
          <cell r="B16220" t="str">
            <v>07G005C86010</v>
          </cell>
        </row>
        <row r="16221">
          <cell r="B16221" t="str">
            <v>07G005C86010</v>
          </cell>
        </row>
        <row r="16222">
          <cell r="B16222" t="str">
            <v>07G005C86010</v>
          </cell>
        </row>
        <row r="16223">
          <cell r="B16223" t="str">
            <v>07G005C86010</v>
          </cell>
        </row>
        <row r="16224">
          <cell r="B16224" t="str">
            <v>07G005C86010</v>
          </cell>
        </row>
        <row r="16225">
          <cell r="B16225" t="str">
            <v>07G005C86010</v>
          </cell>
        </row>
        <row r="16226">
          <cell r="B16226" t="str">
            <v>07G005C86010</v>
          </cell>
        </row>
        <row r="16227">
          <cell r="B16227" t="str">
            <v>07G005C86010</v>
          </cell>
        </row>
        <row r="16228">
          <cell r="B16228" t="str">
            <v>07G005C86010</v>
          </cell>
        </row>
        <row r="16229">
          <cell r="B16229" t="str">
            <v>07G005C86010</v>
          </cell>
        </row>
        <row r="16230">
          <cell r="B16230" t="str">
            <v>07G005C86010</v>
          </cell>
        </row>
        <row r="16231">
          <cell r="B16231" t="str">
            <v>07G005C86010</v>
          </cell>
        </row>
        <row r="16232">
          <cell r="B16232" t="str">
            <v>07G005C86010</v>
          </cell>
        </row>
        <row r="16233">
          <cell r="B16233" t="str">
            <v>07G005C86010</v>
          </cell>
        </row>
        <row r="16234">
          <cell r="B16234" t="str">
            <v>07G005C86010</v>
          </cell>
        </row>
        <row r="16235">
          <cell r="B16235" t="str">
            <v>07G005C86010</v>
          </cell>
        </row>
        <row r="16236">
          <cell r="B16236" t="str">
            <v>07G005C86010</v>
          </cell>
        </row>
        <row r="16237">
          <cell r="B16237" t="str">
            <v>07G005C86010</v>
          </cell>
        </row>
        <row r="16238">
          <cell r="B16238" t="str">
            <v>07G005C86010</v>
          </cell>
        </row>
        <row r="16239">
          <cell r="B16239" t="str">
            <v>07G005C86010</v>
          </cell>
        </row>
        <row r="16240">
          <cell r="B16240" t="str">
            <v>07G005C86010</v>
          </cell>
        </row>
        <row r="16241">
          <cell r="B16241" t="str">
            <v>07G005C86010</v>
          </cell>
        </row>
        <row r="16242">
          <cell r="B16242" t="str">
            <v>07G005C86010</v>
          </cell>
        </row>
        <row r="16243">
          <cell r="B16243" t="str">
            <v>07G005C86010</v>
          </cell>
        </row>
        <row r="16244">
          <cell r="B16244" t="str">
            <v>07G005C86010</v>
          </cell>
        </row>
        <row r="16245">
          <cell r="B16245" t="str">
            <v>07G005C86010</v>
          </cell>
        </row>
        <row r="16246">
          <cell r="B16246" t="str">
            <v>07G005C86010</v>
          </cell>
        </row>
        <row r="16247">
          <cell r="B16247" t="str">
            <v>07G005C86010</v>
          </cell>
        </row>
        <row r="16248">
          <cell r="B16248" t="str">
            <v>07G005C86010</v>
          </cell>
        </row>
        <row r="16249">
          <cell r="B16249" t="str">
            <v>07G005C86010</v>
          </cell>
        </row>
        <row r="16250">
          <cell r="B16250" t="str">
            <v>07G005C86010</v>
          </cell>
        </row>
        <row r="16251">
          <cell r="B16251" t="str">
            <v>07G005C86010</v>
          </cell>
        </row>
        <row r="16252">
          <cell r="B16252" t="str">
            <v>07G004068410</v>
          </cell>
        </row>
        <row r="16253">
          <cell r="B16253" t="str">
            <v>07G004068410</v>
          </cell>
        </row>
        <row r="16254">
          <cell r="B16254" t="str">
            <v>07G004068410</v>
          </cell>
        </row>
        <row r="16255">
          <cell r="B16255" t="str">
            <v>07G004068410</v>
          </cell>
        </row>
        <row r="16256">
          <cell r="B16256" t="str">
            <v>07G004068410</v>
          </cell>
        </row>
        <row r="16257">
          <cell r="B16257" t="str">
            <v>07G004068410</v>
          </cell>
        </row>
        <row r="16258">
          <cell r="B16258" t="str">
            <v>07G004068410</v>
          </cell>
        </row>
        <row r="16259">
          <cell r="B16259" t="str">
            <v>07G004068410</v>
          </cell>
        </row>
        <row r="16260">
          <cell r="B16260" t="str">
            <v>07G004068410</v>
          </cell>
        </row>
        <row r="16261">
          <cell r="B16261" t="str">
            <v>07G004068410</v>
          </cell>
        </row>
        <row r="16262">
          <cell r="B16262" t="str">
            <v>07G004069020</v>
          </cell>
        </row>
        <row r="16263">
          <cell r="B16263" t="str">
            <v>07G004069020</v>
          </cell>
        </row>
        <row r="16264">
          <cell r="B16264" t="str">
            <v>07G004069020</v>
          </cell>
        </row>
        <row r="16265">
          <cell r="B16265" t="str">
            <v>07G004069020</v>
          </cell>
        </row>
        <row r="16266">
          <cell r="B16266" t="str">
            <v>07G004069020</v>
          </cell>
        </row>
        <row r="16267">
          <cell r="B16267" t="str">
            <v>07G004069020</v>
          </cell>
        </row>
        <row r="16268">
          <cell r="B16268" t="str">
            <v>07G004069020</v>
          </cell>
        </row>
        <row r="16269">
          <cell r="B16269" t="str">
            <v>07G004069020</v>
          </cell>
        </row>
        <row r="16270">
          <cell r="B16270" t="str">
            <v>07G004069020</v>
          </cell>
        </row>
        <row r="16271">
          <cell r="B16271" t="str">
            <v>07G004069020</v>
          </cell>
        </row>
        <row r="16272">
          <cell r="B16272" t="str">
            <v>07G004069020</v>
          </cell>
        </row>
        <row r="16273">
          <cell r="B16273" t="str">
            <v>07G004069020</v>
          </cell>
        </row>
        <row r="16274">
          <cell r="B16274" t="str">
            <v>07G004069020</v>
          </cell>
        </row>
        <row r="16275">
          <cell r="B16275" t="str">
            <v>07G004069020</v>
          </cell>
        </row>
        <row r="16276">
          <cell r="B16276" t="str">
            <v>07G004069020</v>
          </cell>
        </row>
        <row r="16277">
          <cell r="B16277" t="str">
            <v>07G004069020</v>
          </cell>
        </row>
        <row r="16278">
          <cell r="B16278" t="str">
            <v>07G004069020</v>
          </cell>
        </row>
        <row r="16279">
          <cell r="B16279" t="str">
            <v>07G004069020</v>
          </cell>
        </row>
        <row r="16280">
          <cell r="B16280" t="str">
            <v>07G004069020</v>
          </cell>
        </row>
        <row r="16281">
          <cell r="B16281" t="str">
            <v>07G004069020</v>
          </cell>
        </row>
        <row r="16282">
          <cell r="B16282" t="str">
            <v>07G004069020</v>
          </cell>
        </row>
        <row r="16283">
          <cell r="B16283" t="str">
            <v>07G004069020</v>
          </cell>
        </row>
        <row r="16284">
          <cell r="B16284" t="str">
            <v>07G004069020</v>
          </cell>
        </row>
        <row r="16285">
          <cell r="B16285" t="str">
            <v>07G004069020</v>
          </cell>
        </row>
        <row r="16286">
          <cell r="B16286" t="str">
            <v>07G004069020</v>
          </cell>
        </row>
        <row r="16287">
          <cell r="B16287" t="str">
            <v>07G004069020</v>
          </cell>
        </row>
        <row r="16288">
          <cell r="B16288" t="str">
            <v>07G004069020</v>
          </cell>
        </row>
        <row r="16289">
          <cell r="B16289" t="str">
            <v>07G004069020</v>
          </cell>
        </row>
        <row r="16290">
          <cell r="B16290" t="str">
            <v>07G004069020</v>
          </cell>
        </row>
        <row r="16291">
          <cell r="B16291" t="str">
            <v>07G004069020</v>
          </cell>
        </row>
        <row r="16292">
          <cell r="B16292" t="str">
            <v>07G004069020</v>
          </cell>
        </row>
        <row r="16293">
          <cell r="B16293" t="str">
            <v>07G004069020</v>
          </cell>
        </row>
        <row r="16294">
          <cell r="B16294" t="str">
            <v>07G004069020</v>
          </cell>
        </row>
        <row r="16295">
          <cell r="B16295" t="str">
            <v>07G004069020</v>
          </cell>
        </row>
        <row r="16296">
          <cell r="B16296" t="str">
            <v>07G004069020</v>
          </cell>
        </row>
        <row r="16297">
          <cell r="B16297" t="str">
            <v>07G004069020</v>
          </cell>
        </row>
        <row r="16298">
          <cell r="B16298" t="str">
            <v>07G004069020</v>
          </cell>
        </row>
        <row r="16299">
          <cell r="B16299" t="str">
            <v>07G004069020</v>
          </cell>
        </row>
        <row r="16300">
          <cell r="B16300" t="str">
            <v>07G004069020</v>
          </cell>
        </row>
        <row r="16301">
          <cell r="B16301" t="str">
            <v>07G004069020</v>
          </cell>
        </row>
        <row r="16302">
          <cell r="B16302" t="str">
            <v>07G004069020</v>
          </cell>
        </row>
        <row r="16303">
          <cell r="B16303" t="str">
            <v>07G004069020</v>
          </cell>
        </row>
        <row r="16304">
          <cell r="B16304" t="str">
            <v>07G004069020</v>
          </cell>
        </row>
        <row r="16305">
          <cell r="B16305" t="str">
            <v>07G004069020</v>
          </cell>
        </row>
        <row r="16306">
          <cell r="B16306" t="str">
            <v>07G004069020</v>
          </cell>
        </row>
        <row r="16307">
          <cell r="B16307" t="str">
            <v>07G004069020</v>
          </cell>
        </row>
        <row r="16308">
          <cell r="B16308" t="str">
            <v>07G004069020</v>
          </cell>
        </row>
        <row r="16309">
          <cell r="B16309" t="str">
            <v>07G004069020</v>
          </cell>
        </row>
        <row r="16310">
          <cell r="B16310" t="str">
            <v>07G004069020</v>
          </cell>
        </row>
        <row r="16311">
          <cell r="B16311" t="str">
            <v>07G004069020</v>
          </cell>
        </row>
        <row r="16312">
          <cell r="B16312" t="str">
            <v>07G004069020</v>
          </cell>
        </row>
        <row r="16313">
          <cell r="B16313" t="str">
            <v>07G004069020</v>
          </cell>
        </row>
        <row r="16314">
          <cell r="B16314" t="str">
            <v>07G004069020</v>
          </cell>
        </row>
        <row r="16315">
          <cell r="B16315" t="str">
            <v>07G004069020</v>
          </cell>
        </row>
        <row r="16316">
          <cell r="B16316" t="str">
            <v>07G004069020</v>
          </cell>
        </row>
        <row r="16317">
          <cell r="B16317" t="str">
            <v>07G001000820</v>
          </cell>
        </row>
        <row r="16318">
          <cell r="B16318" t="str">
            <v>07G001000820</v>
          </cell>
        </row>
        <row r="16319">
          <cell r="B16319" t="str">
            <v>07G001000820</v>
          </cell>
        </row>
        <row r="16320">
          <cell r="B16320" t="str">
            <v>07G001000820</v>
          </cell>
        </row>
        <row r="16321">
          <cell r="B16321" t="str">
            <v>07G001000820</v>
          </cell>
        </row>
        <row r="16322">
          <cell r="B16322" t="str">
            <v>07G001000820</v>
          </cell>
        </row>
        <row r="16323">
          <cell r="B16323" t="str">
            <v>07G001000820</v>
          </cell>
        </row>
        <row r="16324">
          <cell r="B16324" t="str">
            <v>07G001000820</v>
          </cell>
        </row>
        <row r="16325">
          <cell r="B16325" t="str">
            <v>07G001000820</v>
          </cell>
        </row>
        <row r="16326">
          <cell r="B16326" t="str">
            <v>07G001000820</v>
          </cell>
        </row>
        <row r="16327">
          <cell r="B16327" t="str">
            <v>07G001000820</v>
          </cell>
        </row>
        <row r="16328">
          <cell r="B16328" t="str">
            <v>07G001000820</v>
          </cell>
        </row>
        <row r="16329">
          <cell r="B16329" t="str">
            <v>07G001000820</v>
          </cell>
        </row>
        <row r="16330">
          <cell r="B16330" t="str">
            <v>07G001000820</v>
          </cell>
        </row>
        <row r="16331">
          <cell r="B16331" t="str">
            <v>07G001000820</v>
          </cell>
        </row>
        <row r="16332">
          <cell r="B16332" t="str">
            <v>07G001000820</v>
          </cell>
        </row>
        <row r="16333">
          <cell r="B16333" t="str">
            <v>07G001000820</v>
          </cell>
        </row>
        <row r="16334">
          <cell r="B16334" t="str">
            <v>07G001000820</v>
          </cell>
        </row>
        <row r="16335">
          <cell r="B16335" t="str">
            <v>07G001000820</v>
          </cell>
        </row>
        <row r="16336">
          <cell r="B16336" t="str">
            <v>07G001000820</v>
          </cell>
        </row>
        <row r="16337">
          <cell r="B16337" t="str">
            <v>07G001000820</v>
          </cell>
        </row>
        <row r="16338">
          <cell r="B16338" t="str">
            <v>07G001000820</v>
          </cell>
        </row>
        <row r="16339">
          <cell r="B16339" t="str">
            <v>07G001000820</v>
          </cell>
        </row>
        <row r="16340">
          <cell r="B16340" t="str">
            <v>07G001000820</v>
          </cell>
        </row>
        <row r="16341">
          <cell r="B16341" t="str">
            <v>07G001000820</v>
          </cell>
        </row>
        <row r="16342">
          <cell r="B16342" t="str">
            <v>07G001000820</v>
          </cell>
        </row>
        <row r="16343">
          <cell r="B16343" t="str">
            <v>07G001000820</v>
          </cell>
        </row>
        <row r="16344">
          <cell r="B16344" t="str">
            <v>07G001000820</v>
          </cell>
        </row>
        <row r="16345">
          <cell r="B16345" t="str">
            <v>07G001000340</v>
          </cell>
        </row>
        <row r="16346">
          <cell r="B16346" t="str">
            <v>07G001000340</v>
          </cell>
        </row>
        <row r="16347">
          <cell r="B16347" t="str">
            <v>07G001000340</v>
          </cell>
        </row>
        <row r="16348">
          <cell r="B16348" t="str">
            <v>07G001000340</v>
          </cell>
        </row>
        <row r="16349">
          <cell r="B16349" t="str">
            <v>07G001000340</v>
          </cell>
        </row>
        <row r="16350">
          <cell r="B16350" t="str">
            <v>07G001000340</v>
          </cell>
        </row>
        <row r="16351">
          <cell r="B16351" t="str">
            <v>07G001000340</v>
          </cell>
        </row>
        <row r="16352">
          <cell r="B16352" t="str">
            <v>07G001000340</v>
          </cell>
        </row>
        <row r="16353">
          <cell r="B16353" t="str">
            <v>07G001000340</v>
          </cell>
        </row>
        <row r="16354">
          <cell r="B16354" t="str">
            <v>07G001000340</v>
          </cell>
        </row>
        <row r="16355">
          <cell r="B16355" t="str">
            <v>07G001000340</v>
          </cell>
        </row>
        <row r="16356">
          <cell r="B16356" t="str">
            <v>07G001000340</v>
          </cell>
        </row>
        <row r="16357">
          <cell r="B16357" t="str">
            <v>07G001000340</v>
          </cell>
        </row>
        <row r="16358">
          <cell r="B16358" t="str">
            <v>07G001000340</v>
          </cell>
        </row>
        <row r="16359">
          <cell r="B16359" t="str">
            <v>07G001000340</v>
          </cell>
        </row>
        <row r="16360">
          <cell r="B16360" t="str">
            <v>06G023123010</v>
          </cell>
        </row>
        <row r="16361">
          <cell r="B16361" t="str">
            <v>09G092090300</v>
          </cell>
        </row>
        <row r="16362">
          <cell r="B16362" t="str">
            <v>09G092090300</v>
          </cell>
        </row>
        <row r="16363">
          <cell r="B16363" t="str">
            <v>09G092090300</v>
          </cell>
        </row>
        <row r="16364">
          <cell r="B16364" t="str">
            <v>09G092090300</v>
          </cell>
        </row>
        <row r="16365">
          <cell r="B16365" t="str">
            <v>09G092090300</v>
          </cell>
        </row>
        <row r="16366">
          <cell r="B16366" t="str">
            <v>09G092090300</v>
          </cell>
        </row>
        <row r="16367">
          <cell r="B16367" t="str">
            <v>09G092090300</v>
          </cell>
        </row>
        <row r="16368">
          <cell r="B16368" t="str">
            <v>09G092090300</v>
          </cell>
        </row>
        <row r="16369">
          <cell r="B16369" t="str">
            <v>09G092090300</v>
          </cell>
        </row>
        <row r="16370">
          <cell r="B16370" t="str">
            <v>09G092090300</v>
          </cell>
        </row>
        <row r="16371">
          <cell r="B16371" t="str">
            <v>09G092090300</v>
          </cell>
        </row>
        <row r="16372">
          <cell r="B16372" t="str">
            <v>09G092090300</v>
          </cell>
        </row>
        <row r="16373">
          <cell r="B16373" t="str">
            <v>10301-00011000</v>
          </cell>
        </row>
        <row r="16374">
          <cell r="B16374" t="str">
            <v>10301-00011000</v>
          </cell>
        </row>
        <row r="16375">
          <cell r="B16375" t="str">
            <v>10301-00011000</v>
          </cell>
        </row>
        <row r="16376">
          <cell r="B16376" t="str">
            <v>10301-00012000</v>
          </cell>
        </row>
        <row r="16377">
          <cell r="B16377" t="str">
            <v>10301-00012000</v>
          </cell>
        </row>
        <row r="16378">
          <cell r="B16378" t="str">
            <v>10301-00013000</v>
          </cell>
        </row>
        <row r="16379">
          <cell r="B16379" t="str">
            <v>10301-00013000</v>
          </cell>
        </row>
        <row r="16380">
          <cell r="B16380" t="str">
            <v>10301-00013000</v>
          </cell>
        </row>
        <row r="16381">
          <cell r="B16381" t="str">
            <v>10301-00013000</v>
          </cell>
        </row>
        <row r="16382">
          <cell r="B16382" t="str">
            <v>10301-00013000</v>
          </cell>
        </row>
        <row r="16383">
          <cell r="B16383" t="str">
            <v>10301-00013000</v>
          </cell>
        </row>
        <row r="16384">
          <cell r="B16384" t="str">
            <v>10301-00013000</v>
          </cell>
        </row>
        <row r="16385">
          <cell r="B16385" t="str">
            <v>10301-00013000</v>
          </cell>
        </row>
        <row r="16386">
          <cell r="B16386" t="str">
            <v>10G212100014010</v>
          </cell>
        </row>
        <row r="16387">
          <cell r="B16387" t="str">
            <v>10G212100014010</v>
          </cell>
        </row>
        <row r="16388">
          <cell r="B16388" t="str">
            <v>10G212100014010</v>
          </cell>
        </row>
        <row r="16389">
          <cell r="B16389" t="str">
            <v>10G212100014010</v>
          </cell>
        </row>
        <row r="16390">
          <cell r="B16390" t="str">
            <v>10G212100014010</v>
          </cell>
        </row>
        <row r="16391">
          <cell r="B16391" t="str">
            <v>10G212100014010</v>
          </cell>
        </row>
        <row r="16392">
          <cell r="B16392" t="str">
            <v>10G212100014010</v>
          </cell>
        </row>
        <row r="16393">
          <cell r="B16393" t="str">
            <v>10G212100014010</v>
          </cell>
        </row>
        <row r="16394">
          <cell r="B16394" t="str">
            <v>10G212100014010</v>
          </cell>
        </row>
        <row r="16395">
          <cell r="B16395" t="str">
            <v>10G212100014010</v>
          </cell>
        </row>
        <row r="16396">
          <cell r="B16396" t="str">
            <v>10G212100014010</v>
          </cell>
        </row>
        <row r="16397">
          <cell r="B16397" t="str">
            <v>10G212100014010</v>
          </cell>
        </row>
        <row r="16398">
          <cell r="B16398" t="str">
            <v>10G212100014010</v>
          </cell>
        </row>
        <row r="16399">
          <cell r="B16399" t="str">
            <v>10G212100014010</v>
          </cell>
        </row>
        <row r="16400">
          <cell r="B16400" t="str">
            <v>10G212100014010</v>
          </cell>
        </row>
        <row r="16401">
          <cell r="B16401" t="str">
            <v>10G212100014010</v>
          </cell>
        </row>
        <row r="16402">
          <cell r="B16402" t="str">
            <v>10G212100014010</v>
          </cell>
        </row>
        <row r="16403">
          <cell r="B16403" t="str">
            <v>10G212100014010</v>
          </cell>
        </row>
        <row r="16404">
          <cell r="B16404" t="str">
            <v>10G212100014010</v>
          </cell>
        </row>
        <row r="16405">
          <cell r="B16405" t="str">
            <v>10G212100014010</v>
          </cell>
        </row>
        <row r="16406">
          <cell r="B16406" t="str">
            <v>10G212100014010</v>
          </cell>
        </row>
        <row r="16407">
          <cell r="B16407" t="str">
            <v>10G212100014010</v>
          </cell>
        </row>
        <row r="16408">
          <cell r="B16408" t="str">
            <v>10G212100014010</v>
          </cell>
        </row>
        <row r="16409">
          <cell r="B16409" t="str">
            <v>10G212100014010</v>
          </cell>
        </row>
        <row r="16410">
          <cell r="B16410" t="str">
            <v>10G212100014010</v>
          </cell>
        </row>
        <row r="16411">
          <cell r="B16411" t="str">
            <v>10G212100014010</v>
          </cell>
        </row>
        <row r="16412">
          <cell r="B16412" t="str">
            <v>10G212100014010</v>
          </cell>
        </row>
        <row r="16413">
          <cell r="B16413" t="str">
            <v>10G212100014010</v>
          </cell>
        </row>
        <row r="16414">
          <cell r="B16414" t="str">
            <v>10G212100014010</v>
          </cell>
        </row>
        <row r="16415">
          <cell r="B16415" t="str">
            <v>10G212100014010</v>
          </cell>
        </row>
        <row r="16416">
          <cell r="B16416" t="str">
            <v>10G212100014010</v>
          </cell>
        </row>
        <row r="16417">
          <cell r="B16417" t="str">
            <v>10G212100014010</v>
          </cell>
        </row>
        <row r="16418">
          <cell r="B16418" t="str">
            <v>10G212100014010</v>
          </cell>
        </row>
        <row r="16419">
          <cell r="B16419" t="str">
            <v>10G212100014010</v>
          </cell>
        </row>
        <row r="16420">
          <cell r="B16420" t="str">
            <v>10G212100014010</v>
          </cell>
        </row>
        <row r="16421">
          <cell r="B16421" t="str">
            <v>10G212100014010</v>
          </cell>
        </row>
        <row r="16422">
          <cell r="B16422" t="str">
            <v>10G212100014010</v>
          </cell>
        </row>
        <row r="16423">
          <cell r="B16423" t="str">
            <v>10G212100014010</v>
          </cell>
        </row>
        <row r="16424">
          <cell r="B16424" t="str">
            <v>10G212100014010</v>
          </cell>
        </row>
        <row r="16425">
          <cell r="B16425" t="str">
            <v>10G212100014010</v>
          </cell>
        </row>
        <row r="16426">
          <cell r="B16426" t="str">
            <v>10G212100014010</v>
          </cell>
        </row>
        <row r="16427">
          <cell r="B16427" t="str">
            <v>10G212100014010</v>
          </cell>
        </row>
        <row r="16428">
          <cell r="B16428" t="str">
            <v>10G212100014010</v>
          </cell>
        </row>
        <row r="16429">
          <cell r="B16429" t="str">
            <v>10G212100014010</v>
          </cell>
        </row>
        <row r="16430">
          <cell r="B16430" t="str">
            <v>10G212100014010</v>
          </cell>
        </row>
        <row r="16431">
          <cell r="B16431" t="str">
            <v>10G212100014020</v>
          </cell>
        </row>
        <row r="16432">
          <cell r="B16432" t="str">
            <v>10G212100014020</v>
          </cell>
        </row>
        <row r="16433">
          <cell r="B16433" t="str">
            <v>10G212100014070</v>
          </cell>
        </row>
        <row r="16434">
          <cell r="B16434" t="str">
            <v>10G212100014070</v>
          </cell>
        </row>
        <row r="16435">
          <cell r="B16435" t="str">
            <v>10G212100014070</v>
          </cell>
        </row>
        <row r="16436">
          <cell r="B16436" t="str">
            <v>10G212100014070</v>
          </cell>
        </row>
        <row r="16437">
          <cell r="B16437" t="str">
            <v>10G212100014070</v>
          </cell>
        </row>
        <row r="16438">
          <cell r="B16438" t="str">
            <v>10G212100114010</v>
          </cell>
        </row>
        <row r="16439">
          <cell r="B16439" t="str">
            <v>10G212100114010</v>
          </cell>
        </row>
        <row r="16440">
          <cell r="B16440" t="str">
            <v>10G212100114010</v>
          </cell>
        </row>
        <row r="16441">
          <cell r="B16441" t="str">
            <v>10G212100114010</v>
          </cell>
        </row>
        <row r="16442">
          <cell r="B16442" t="str">
            <v>10G212100114010</v>
          </cell>
        </row>
        <row r="16443">
          <cell r="B16443" t="str">
            <v>10G212100114010</v>
          </cell>
        </row>
        <row r="16444">
          <cell r="B16444" t="str">
            <v>10G212100114010</v>
          </cell>
        </row>
        <row r="16445">
          <cell r="B16445" t="str">
            <v>10G212100114010</v>
          </cell>
        </row>
        <row r="16446">
          <cell r="B16446" t="str">
            <v>10G212100114010</v>
          </cell>
        </row>
        <row r="16447">
          <cell r="B16447" t="str">
            <v>10G212100114010</v>
          </cell>
        </row>
        <row r="16448">
          <cell r="B16448" t="str">
            <v>10G212100114010</v>
          </cell>
        </row>
        <row r="16449">
          <cell r="B16449" t="str">
            <v>10G212100114010</v>
          </cell>
        </row>
        <row r="16450">
          <cell r="B16450" t="str">
            <v>10G212100114010</v>
          </cell>
        </row>
        <row r="16451">
          <cell r="B16451" t="str">
            <v>10G212100114010</v>
          </cell>
        </row>
        <row r="16452">
          <cell r="B16452" t="str">
            <v>10G212100114010</v>
          </cell>
        </row>
        <row r="16453">
          <cell r="B16453" t="str">
            <v>10G212100114010</v>
          </cell>
        </row>
        <row r="16454">
          <cell r="B16454" t="str">
            <v>10G212100114010</v>
          </cell>
        </row>
        <row r="16455">
          <cell r="B16455" t="str">
            <v>10G212100114010</v>
          </cell>
        </row>
        <row r="16456">
          <cell r="B16456" t="str">
            <v>10G212100114010</v>
          </cell>
        </row>
        <row r="16457">
          <cell r="B16457" t="str">
            <v>10G212100114010</v>
          </cell>
        </row>
        <row r="16458">
          <cell r="B16458" t="str">
            <v>10G212100114010</v>
          </cell>
        </row>
        <row r="16459">
          <cell r="B16459" t="str">
            <v>10G212100114010</v>
          </cell>
        </row>
        <row r="16460">
          <cell r="B16460" t="str">
            <v>10G212100114010</v>
          </cell>
        </row>
        <row r="16461">
          <cell r="B16461" t="str">
            <v>10G212100114010</v>
          </cell>
        </row>
        <row r="16462">
          <cell r="B16462" t="str">
            <v>10G212100114010</v>
          </cell>
        </row>
        <row r="16463">
          <cell r="B16463" t="str">
            <v>10G212100114010</v>
          </cell>
        </row>
        <row r="16464">
          <cell r="B16464" t="str">
            <v>10G212100114010</v>
          </cell>
        </row>
        <row r="16465">
          <cell r="B16465" t="str">
            <v>10G212100114010</v>
          </cell>
        </row>
        <row r="16466">
          <cell r="B16466" t="str">
            <v>10G212100114010</v>
          </cell>
        </row>
        <row r="16467">
          <cell r="B16467" t="str">
            <v>10G212100114010</v>
          </cell>
        </row>
        <row r="16468">
          <cell r="B16468" t="str">
            <v>10G212100114010</v>
          </cell>
        </row>
        <row r="16469">
          <cell r="B16469" t="str">
            <v>10G212100114010</v>
          </cell>
        </row>
        <row r="16470">
          <cell r="B16470" t="str">
            <v>10G212100114010</v>
          </cell>
        </row>
        <row r="16471">
          <cell r="B16471" t="str">
            <v>10G212100114010</v>
          </cell>
        </row>
        <row r="16472">
          <cell r="B16472" t="str">
            <v>10G212100114010</v>
          </cell>
        </row>
        <row r="16473">
          <cell r="B16473" t="str">
            <v>10G212100114010</v>
          </cell>
        </row>
        <row r="16474">
          <cell r="B16474" t="str">
            <v>10G212100114010</v>
          </cell>
        </row>
        <row r="16475">
          <cell r="B16475" t="str">
            <v>10G212100114010</v>
          </cell>
        </row>
        <row r="16476">
          <cell r="B16476" t="str">
            <v>10G212100114010</v>
          </cell>
        </row>
        <row r="16477">
          <cell r="B16477" t="str">
            <v>10G212000004010</v>
          </cell>
        </row>
        <row r="16478">
          <cell r="B16478" t="str">
            <v>10G212000004010</v>
          </cell>
        </row>
        <row r="16479">
          <cell r="B16479" t="str">
            <v>10G212000004010</v>
          </cell>
        </row>
        <row r="16480">
          <cell r="B16480" t="str">
            <v>10G212000004010</v>
          </cell>
        </row>
        <row r="16481">
          <cell r="B16481" t="str">
            <v>10G212000004010</v>
          </cell>
        </row>
        <row r="16482">
          <cell r="B16482" t="str">
            <v>10G212000004010</v>
          </cell>
        </row>
        <row r="16483">
          <cell r="B16483" t="str">
            <v>10G212000004010</v>
          </cell>
        </row>
        <row r="16484">
          <cell r="B16484" t="str">
            <v>10G212000004010</v>
          </cell>
        </row>
        <row r="16485">
          <cell r="B16485" t="str">
            <v>10G212000004010</v>
          </cell>
        </row>
        <row r="16486">
          <cell r="B16486" t="str">
            <v>10G212000004010</v>
          </cell>
        </row>
        <row r="16487">
          <cell r="B16487" t="str">
            <v>10G212000004010</v>
          </cell>
        </row>
        <row r="16488">
          <cell r="B16488" t="str">
            <v>10G212000004010</v>
          </cell>
        </row>
        <row r="16489">
          <cell r="B16489" t="str">
            <v>10G212000004010</v>
          </cell>
        </row>
        <row r="16490">
          <cell r="B16490" t="str">
            <v>10G212000004010</v>
          </cell>
        </row>
        <row r="16491">
          <cell r="B16491" t="str">
            <v>10G212000004010</v>
          </cell>
        </row>
        <row r="16492">
          <cell r="B16492" t="str">
            <v>10G212000004010</v>
          </cell>
        </row>
        <row r="16493">
          <cell r="B16493" t="str">
            <v>10G212000004010</v>
          </cell>
        </row>
        <row r="16494">
          <cell r="B16494" t="str">
            <v>10G212000004010</v>
          </cell>
        </row>
        <row r="16495">
          <cell r="B16495" t="str">
            <v>10G212000004010</v>
          </cell>
        </row>
        <row r="16496">
          <cell r="B16496" t="str">
            <v>10G212000004010</v>
          </cell>
        </row>
        <row r="16497">
          <cell r="B16497" t="str">
            <v>10G212000004010</v>
          </cell>
        </row>
        <row r="16498">
          <cell r="B16498" t="str">
            <v>10G212000004010</v>
          </cell>
        </row>
        <row r="16499">
          <cell r="B16499" t="str">
            <v>10G212000004010</v>
          </cell>
        </row>
        <row r="16500">
          <cell r="B16500" t="str">
            <v>10G212000004010</v>
          </cell>
        </row>
        <row r="16501">
          <cell r="B16501" t="str">
            <v>10G212000004010</v>
          </cell>
        </row>
        <row r="16502">
          <cell r="B16502" t="str">
            <v>10G212000004010</v>
          </cell>
        </row>
        <row r="16503">
          <cell r="B16503" t="str">
            <v>10G212000004010</v>
          </cell>
        </row>
        <row r="16504">
          <cell r="B16504" t="str">
            <v>10G212000004010</v>
          </cell>
        </row>
        <row r="16505">
          <cell r="B16505" t="str">
            <v>10G212000004010</v>
          </cell>
        </row>
        <row r="16506">
          <cell r="B16506" t="str">
            <v>10G212000004010</v>
          </cell>
        </row>
        <row r="16507">
          <cell r="B16507" t="str">
            <v>10G212000004010</v>
          </cell>
        </row>
        <row r="16508">
          <cell r="B16508" t="str">
            <v>10G212000004010</v>
          </cell>
        </row>
        <row r="16509">
          <cell r="B16509" t="str">
            <v>10G212000004010</v>
          </cell>
        </row>
        <row r="16510">
          <cell r="B16510" t="str">
            <v>10G212000004010</v>
          </cell>
        </row>
        <row r="16511">
          <cell r="B16511" t="str">
            <v>10G212000004010</v>
          </cell>
        </row>
        <row r="16512">
          <cell r="B16512" t="str">
            <v>10G212000004010</v>
          </cell>
        </row>
        <row r="16513">
          <cell r="B16513" t="str">
            <v>10G212000004010</v>
          </cell>
        </row>
        <row r="16514">
          <cell r="B16514" t="str">
            <v>10G212000004010</v>
          </cell>
        </row>
        <row r="16515">
          <cell r="B16515" t="str">
            <v>10G212000004010</v>
          </cell>
        </row>
        <row r="16516">
          <cell r="B16516" t="str">
            <v>10G212000004010</v>
          </cell>
        </row>
        <row r="16517">
          <cell r="B16517" t="str">
            <v>10G212000004010</v>
          </cell>
        </row>
        <row r="16518">
          <cell r="B16518" t="str">
            <v>10G212000004010</v>
          </cell>
        </row>
        <row r="16519">
          <cell r="B16519" t="str">
            <v>10G212000004010</v>
          </cell>
        </row>
        <row r="16520">
          <cell r="B16520" t="str">
            <v>10G212000004010</v>
          </cell>
        </row>
        <row r="16521">
          <cell r="B16521" t="str">
            <v>10G212000004010</v>
          </cell>
        </row>
        <row r="16522">
          <cell r="B16522" t="str">
            <v>10G212000004010</v>
          </cell>
        </row>
        <row r="16523">
          <cell r="B16523" t="str">
            <v>10G212000004010</v>
          </cell>
        </row>
        <row r="16524">
          <cell r="B16524" t="str">
            <v>10G212000004010</v>
          </cell>
        </row>
        <row r="16525">
          <cell r="B16525" t="str">
            <v>10G212000004010</v>
          </cell>
        </row>
        <row r="16526">
          <cell r="B16526" t="str">
            <v>10G212000004010</v>
          </cell>
        </row>
        <row r="16527">
          <cell r="B16527" t="str">
            <v>10G212000004010</v>
          </cell>
        </row>
        <row r="16528">
          <cell r="B16528" t="str">
            <v>10G212000004010</v>
          </cell>
        </row>
        <row r="16529">
          <cell r="B16529" t="str">
            <v>10G212000004010</v>
          </cell>
        </row>
        <row r="16530">
          <cell r="B16530" t="str">
            <v>10G212000004020</v>
          </cell>
        </row>
        <row r="16531">
          <cell r="B16531" t="str">
            <v>10G212000004020</v>
          </cell>
        </row>
        <row r="16532">
          <cell r="B16532" t="str">
            <v>10G212000004020</v>
          </cell>
        </row>
        <row r="16533">
          <cell r="B16533" t="str">
            <v>10G212000004020</v>
          </cell>
        </row>
        <row r="16534">
          <cell r="B16534" t="str">
            <v>10G212000004020</v>
          </cell>
        </row>
        <row r="16535">
          <cell r="B16535" t="str">
            <v>10G212000004020</v>
          </cell>
        </row>
        <row r="16536">
          <cell r="B16536" t="str">
            <v>10G212000004020</v>
          </cell>
        </row>
        <row r="16537">
          <cell r="B16537" t="str">
            <v>10G212000004020</v>
          </cell>
        </row>
        <row r="16538">
          <cell r="B16538" t="str">
            <v>10G212000004020</v>
          </cell>
        </row>
        <row r="16539">
          <cell r="B16539" t="str">
            <v>10G212000004020</v>
          </cell>
        </row>
        <row r="16540">
          <cell r="B16540" t="str">
            <v>10G212000004020</v>
          </cell>
        </row>
        <row r="16541">
          <cell r="B16541" t="str">
            <v>10G212000004020</v>
          </cell>
        </row>
        <row r="16542">
          <cell r="B16542" t="str">
            <v>10G212000004070</v>
          </cell>
        </row>
        <row r="16543">
          <cell r="B16543" t="str">
            <v>10G212000004070</v>
          </cell>
        </row>
        <row r="16544">
          <cell r="B16544" t="str">
            <v>10G212000004070</v>
          </cell>
        </row>
        <row r="16545">
          <cell r="B16545" t="str">
            <v>10G212000004070</v>
          </cell>
        </row>
        <row r="16546">
          <cell r="B16546" t="str">
            <v>07G014150531</v>
          </cell>
        </row>
        <row r="16547">
          <cell r="B16547" t="str">
            <v>07G014150531</v>
          </cell>
        </row>
        <row r="16548">
          <cell r="B16548" t="str">
            <v>07G014150531</v>
          </cell>
        </row>
        <row r="16549">
          <cell r="B16549" t="str">
            <v>07G014150531</v>
          </cell>
        </row>
        <row r="16550">
          <cell r="B16550" t="str">
            <v>07G014150531</v>
          </cell>
        </row>
        <row r="16551">
          <cell r="B16551" t="str">
            <v>07G014150531</v>
          </cell>
        </row>
        <row r="16552">
          <cell r="B16552" t="str">
            <v>07G014150531</v>
          </cell>
        </row>
        <row r="16553">
          <cell r="B16553" t="str">
            <v>07G014150531</v>
          </cell>
        </row>
        <row r="16554">
          <cell r="B16554" t="str">
            <v>07G014150531</v>
          </cell>
        </row>
        <row r="16555">
          <cell r="B16555" t="str">
            <v>07G014150531</v>
          </cell>
        </row>
        <row r="16556">
          <cell r="B16556" t="str">
            <v>07G014150531</v>
          </cell>
        </row>
        <row r="16557">
          <cell r="B16557" t="str">
            <v>07G014150531</v>
          </cell>
        </row>
        <row r="16558">
          <cell r="B16558" t="str">
            <v>07G014150531</v>
          </cell>
        </row>
        <row r="16559">
          <cell r="B16559" t="str">
            <v>07G014150531</v>
          </cell>
        </row>
        <row r="16560">
          <cell r="B16560" t="str">
            <v>07G014150531</v>
          </cell>
        </row>
        <row r="16561">
          <cell r="B16561" t="str">
            <v>07G014150531</v>
          </cell>
        </row>
        <row r="16562">
          <cell r="B16562" t="str">
            <v>07G014150531</v>
          </cell>
        </row>
        <row r="16563">
          <cell r="B16563" t="str">
            <v>07G014150531</v>
          </cell>
        </row>
        <row r="16564">
          <cell r="B16564" t="str">
            <v>07G014150531</v>
          </cell>
        </row>
        <row r="16565">
          <cell r="B16565" t="str">
            <v>07G014150531</v>
          </cell>
        </row>
        <row r="16566">
          <cell r="B16566" t="str">
            <v>07G014150531</v>
          </cell>
        </row>
        <row r="16567">
          <cell r="B16567" t="str">
            <v>07G014150531</v>
          </cell>
        </row>
        <row r="16568">
          <cell r="B16568" t="str">
            <v>07G014150531</v>
          </cell>
        </row>
        <row r="16569">
          <cell r="B16569" t="str">
            <v>07G014150531</v>
          </cell>
        </row>
        <row r="16570">
          <cell r="B16570" t="str">
            <v>09G013120112</v>
          </cell>
        </row>
        <row r="16571">
          <cell r="B16571" t="str">
            <v>09G013120112</v>
          </cell>
        </row>
        <row r="16572">
          <cell r="B16572" t="str">
            <v>09G013120114</v>
          </cell>
        </row>
        <row r="16573">
          <cell r="B16573" t="str">
            <v>09G013120114</v>
          </cell>
        </row>
        <row r="16574">
          <cell r="B16574" t="str">
            <v>09G013120114</v>
          </cell>
        </row>
        <row r="16575">
          <cell r="B16575" t="str">
            <v>09G013120114</v>
          </cell>
        </row>
        <row r="16576">
          <cell r="B16576" t="str">
            <v>09G013120114</v>
          </cell>
        </row>
        <row r="16577">
          <cell r="B16577" t="str">
            <v>09G013120114</v>
          </cell>
        </row>
        <row r="16578">
          <cell r="B16578" t="str">
            <v>09G013120114</v>
          </cell>
        </row>
        <row r="16579">
          <cell r="B16579" t="str">
            <v>09G013120114</v>
          </cell>
        </row>
        <row r="16580">
          <cell r="B16580" t="str">
            <v>09G013120114</v>
          </cell>
        </row>
        <row r="16581">
          <cell r="B16581" t="str">
            <v>09G013120114</v>
          </cell>
        </row>
        <row r="16582">
          <cell r="B16582" t="str">
            <v>09G013120114</v>
          </cell>
        </row>
        <row r="16583">
          <cell r="B16583" t="str">
            <v>10G212472004010</v>
          </cell>
        </row>
        <row r="16584">
          <cell r="B16584" t="str">
            <v>10G212472004010</v>
          </cell>
        </row>
        <row r="16585">
          <cell r="B16585" t="str">
            <v>10G212472004010</v>
          </cell>
        </row>
        <row r="16586">
          <cell r="B16586" t="str">
            <v>10G212472004010</v>
          </cell>
        </row>
        <row r="16587">
          <cell r="B16587" t="str">
            <v>10G212472004010</v>
          </cell>
        </row>
        <row r="16588">
          <cell r="B16588" t="str">
            <v>10G212472004010</v>
          </cell>
        </row>
        <row r="16589">
          <cell r="B16589" t="str">
            <v>10G212472004010</v>
          </cell>
        </row>
        <row r="16590">
          <cell r="B16590" t="str">
            <v>10G212472004010</v>
          </cell>
        </row>
        <row r="16591">
          <cell r="B16591" t="str">
            <v>10G212472004010</v>
          </cell>
        </row>
        <row r="16592">
          <cell r="B16592" t="str">
            <v>10G212472004010</v>
          </cell>
        </row>
        <row r="16593">
          <cell r="B16593" t="str">
            <v>10G212472004010</v>
          </cell>
        </row>
        <row r="16594">
          <cell r="B16594" t="str">
            <v>10G212472004010</v>
          </cell>
        </row>
        <row r="16595">
          <cell r="B16595" t="str">
            <v>10G212472004010</v>
          </cell>
        </row>
        <row r="16596">
          <cell r="B16596" t="str">
            <v>10G212472004010</v>
          </cell>
        </row>
        <row r="16597">
          <cell r="B16597" t="str">
            <v>10G212472004010</v>
          </cell>
        </row>
        <row r="16598">
          <cell r="B16598" t="str">
            <v>10G212472004010</v>
          </cell>
        </row>
        <row r="16599">
          <cell r="B16599" t="str">
            <v>10G212472004010</v>
          </cell>
        </row>
        <row r="16600">
          <cell r="B16600" t="str">
            <v>10G212472004010</v>
          </cell>
        </row>
        <row r="16601">
          <cell r="B16601" t="str">
            <v>10G212472004010</v>
          </cell>
        </row>
        <row r="16602">
          <cell r="B16602" t="str">
            <v>10G212472004010</v>
          </cell>
        </row>
        <row r="16603">
          <cell r="B16603" t="str">
            <v>10G212472004010</v>
          </cell>
        </row>
        <row r="16604">
          <cell r="B16604" t="str">
            <v>10G212472004010</v>
          </cell>
        </row>
        <row r="16605">
          <cell r="B16605" t="str">
            <v>10G212472004010</v>
          </cell>
        </row>
        <row r="16606">
          <cell r="B16606" t="str">
            <v>10G212472004010</v>
          </cell>
        </row>
        <row r="16607">
          <cell r="B16607" t="str">
            <v>10G212472004010</v>
          </cell>
        </row>
        <row r="16608">
          <cell r="B16608" t="str">
            <v>10G212472004010</v>
          </cell>
        </row>
        <row r="16609">
          <cell r="B16609" t="str">
            <v>10G212472004010</v>
          </cell>
        </row>
        <row r="16610">
          <cell r="B16610" t="str">
            <v>10G212472004010</v>
          </cell>
        </row>
        <row r="16611">
          <cell r="B16611" t="str">
            <v>10G212472004010</v>
          </cell>
        </row>
        <row r="16612">
          <cell r="B16612" t="str">
            <v>10G212472004010</v>
          </cell>
        </row>
        <row r="16613">
          <cell r="B16613" t="str">
            <v>10G212472004020</v>
          </cell>
        </row>
        <row r="16614">
          <cell r="B16614" t="str">
            <v>10G212472004020</v>
          </cell>
        </row>
        <row r="16615">
          <cell r="B16615" t="str">
            <v>10G212472004020</v>
          </cell>
        </row>
        <row r="16616">
          <cell r="B16616" t="str">
            <v>10G212472004020</v>
          </cell>
        </row>
        <row r="16617">
          <cell r="B16617" t="str">
            <v>10G212472004020</v>
          </cell>
        </row>
        <row r="16618">
          <cell r="B16618" t="str">
            <v>10G212472004020</v>
          </cell>
        </row>
        <row r="16619">
          <cell r="B16619" t="str">
            <v>10G212472004020</v>
          </cell>
        </row>
        <row r="16620">
          <cell r="B16620" t="str">
            <v>10G212472004020</v>
          </cell>
        </row>
        <row r="16621">
          <cell r="B16621" t="str">
            <v>10G212472004020</v>
          </cell>
        </row>
        <row r="16622">
          <cell r="B16622" t="str">
            <v>10G212472004020</v>
          </cell>
        </row>
        <row r="16623">
          <cell r="B16623" t="str">
            <v>10G212472004020</v>
          </cell>
        </row>
        <row r="16624">
          <cell r="B16624" t="str">
            <v>10G212472004020</v>
          </cell>
        </row>
        <row r="16625">
          <cell r="B16625" t="str">
            <v>10G212472004020</v>
          </cell>
        </row>
        <row r="16626">
          <cell r="B16626" t="str">
            <v>10G212472004030</v>
          </cell>
        </row>
        <row r="16627">
          <cell r="B16627" t="str">
            <v>10G212402314010</v>
          </cell>
        </row>
        <row r="16628">
          <cell r="B16628" t="str">
            <v>10G212402314010</v>
          </cell>
        </row>
        <row r="16629">
          <cell r="B16629" t="str">
            <v>10G212402314010</v>
          </cell>
        </row>
        <row r="16630">
          <cell r="B16630" t="str">
            <v>10G212402314010</v>
          </cell>
        </row>
        <row r="16631">
          <cell r="B16631" t="str">
            <v>10G212402314010</v>
          </cell>
        </row>
        <row r="16632">
          <cell r="B16632" t="str">
            <v>10G212402314010</v>
          </cell>
        </row>
        <row r="16633">
          <cell r="B16633" t="str">
            <v>10G212402314010</v>
          </cell>
        </row>
        <row r="16634">
          <cell r="B16634" t="str">
            <v>10G212402314010</v>
          </cell>
        </row>
        <row r="16635">
          <cell r="B16635" t="str">
            <v>10G212402314010</v>
          </cell>
        </row>
        <row r="16636">
          <cell r="B16636" t="str">
            <v>10G212402314010</v>
          </cell>
        </row>
        <row r="16637">
          <cell r="B16637" t="str">
            <v>10G212402314010</v>
          </cell>
        </row>
        <row r="16638">
          <cell r="B16638" t="str">
            <v>10G212402314010</v>
          </cell>
        </row>
        <row r="16639">
          <cell r="B16639" t="str">
            <v>10G212402314010</v>
          </cell>
        </row>
        <row r="16640">
          <cell r="B16640" t="str">
            <v>10G212402314010</v>
          </cell>
        </row>
        <row r="16641">
          <cell r="B16641" t="str">
            <v>10G212402314010</v>
          </cell>
        </row>
        <row r="16642">
          <cell r="B16642" t="str">
            <v>10G212402314010</v>
          </cell>
        </row>
        <row r="16643">
          <cell r="B16643" t="str">
            <v>10G212402314010</v>
          </cell>
        </row>
        <row r="16644">
          <cell r="B16644" t="str">
            <v>10G212402314010</v>
          </cell>
        </row>
        <row r="16645">
          <cell r="B16645" t="str">
            <v>10G212402314010</v>
          </cell>
        </row>
        <row r="16646">
          <cell r="B16646" t="str">
            <v>10G212402314010</v>
          </cell>
        </row>
        <row r="16647">
          <cell r="B16647" t="str">
            <v>10G212402314010</v>
          </cell>
        </row>
        <row r="16648">
          <cell r="B16648" t="str">
            <v>10G212402314010</v>
          </cell>
        </row>
        <row r="16649">
          <cell r="B16649" t="str">
            <v>10G212402314010</v>
          </cell>
        </row>
        <row r="16650">
          <cell r="B16650" t="str">
            <v>10G212402314010</v>
          </cell>
        </row>
        <row r="16651">
          <cell r="B16651" t="str">
            <v>10G212402314010</v>
          </cell>
        </row>
        <row r="16652">
          <cell r="B16652" t="str">
            <v>10G212402314010</v>
          </cell>
        </row>
        <row r="16653">
          <cell r="B16653" t="str">
            <v>10G212402314010</v>
          </cell>
        </row>
        <row r="16654">
          <cell r="B16654" t="str">
            <v>10G212402314010</v>
          </cell>
        </row>
        <row r="16655">
          <cell r="B16655" t="str">
            <v>10G212402314010</v>
          </cell>
        </row>
        <row r="16656">
          <cell r="B16656" t="str">
            <v>10G212402314010</v>
          </cell>
        </row>
        <row r="16657">
          <cell r="B16657" t="str">
            <v>10G212402314010</v>
          </cell>
        </row>
        <row r="16658">
          <cell r="B16658" t="str">
            <v>10G212402314010</v>
          </cell>
        </row>
        <row r="16659">
          <cell r="B16659" t="str">
            <v>10G212402314010</v>
          </cell>
        </row>
        <row r="16660">
          <cell r="B16660" t="str">
            <v>10G212402314010</v>
          </cell>
        </row>
        <row r="16661">
          <cell r="B16661" t="str">
            <v>10G212402314010</v>
          </cell>
        </row>
        <row r="16662">
          <cell r="B16662" t="str">
            <v>10G212402314010</v>
          </cell>
        </row>
        <row r="16663">
          <cell r="B16663" t="str">
            <v>10G212402314010</v>
          </cell>
        </row>
        <row r="16664">
          <cell r="B16664" t="str">
            <v>10G212402314010</v>
          </cell>
        </row>
        <row r="16665">
          <cell r="B16665" t="str">
            <v>10G212402314010</v>
          </cell>
        </row>
        <row r="16666">
          <cell r="B16666" t="str">
            <v>10G212402314010</v>
          </cell>
        </row>
        <row r="16667">
          <cell r="B16667" t="str">
            <v>10G212402314010</v>
          </cell>
        </row>
        <row r="16668">
          <cell r="B16668" t="str">
            <v>10G212402314010</v>
          </cell>
        </row>
        <row r="16669">
          <cell r="B16669" t="str">
            <v>10G212402314010</v>
          </cell>
        </row>
        <row r="16670">
          <cell r="B16670" t="str">
            <v>10G212402314010</v>
          </cell>
        </row>
        <row r="16671">
          <cell r="B16671" t="str">
            <v>10G212402314070</v>
          </cell>
        </row>
        <row r="16672">
          <cell r="B16672" t="str">
            <v>10G212402314070</v>
          </cell>
        </row>
        <row r="16673">
          <cell r="B16673" t="str">
            <v>10G212402314070</v>
          </cell>
        </row>
        <row r="16674">
          <cell r="B16674" t="str">
            <v>10G212402314070</v>
          </cell>
        </row>
        <row r="16675">
          <cell r="B16675" t="str">
            <v>10G212402314070</v>
          </cell>
        </row>
        <row r="16676">
          <cell r="B16676" t="str">
            <v>10G21243R014020</v>
          </cell>
        </row>
        <row r="16677">
          <cell r="B16677" t="str">
            <v>10G212499114010</v>
          </cell>
        </row>
        <row r="16678">
          <cell r="B16678" t="str">
            <v>10G212499114010</v>
          </cell>
        </row>
        <row r="16679">
          <cell r="B16679" t="str">
            <v>10G212499114010</v>
          </cell>
        </row>
        <row r="16680">
          <cell r="B16680" t="str">
            <v>10G212499114010</v>
          </cell>
        </row>
        <row r="16681">
          <cell r="B16681" t="str">
            <v>10G212499114010</v>
          </cell>
        </row>
        <row r="16682">
          <cell r="B16682" t="str">
            <v>10G212499114010</v>
          </cell>
        </row>
        <row r="16683">
          <cell r="B16683" t="str">
            <v>10G212499114010</v>
          </cell>
        </row>
        <row r="16684">
          <cell r="B16684" t="str">
            <v>10G212499114010</v>
          </cell>
        </row>
        <row r="16685">
          <cell r="B16685" t="str">
            <v>10G212499114010</v>
          </cell>
        </row>
        <row r="16686">
          <cell r="B16686" t="str">
            <v>10G212499114010</v>
          </cell>
        </row>
        <row r="16687">
          <cell r="B16687" t="str">
            <v>10G212499114010</v>
          </cell>
        </row>
        <row r="16688">
          <cell r="B16688" t="str">
            <v>10G212499114010</v>
          </cell>
        </row>
        <row r="16689">
          <cell r="B16689" t="str">
            <v>10G212499114010</v>
          </cell>
        </row>
        <row r="16690">
          <cell r="B16690" t="str">
            <v>10G212499114010</v>
          </cell>
        </row>
        <row r="16691">
          <cell r="B16691" t="str">
            <v>10G212499114010</v>
          </cell>
        </row>
        <row r="16692">
          <cell r="B16692" t="str">
            <v>10G212499114010</v>
          </cell>
        </row>
        <row r="16693">
          <cell r="B16693" t="str">
            <v>10G212499114010</v>
          </cell>
        </row>
        <row r="16694">
          <cell r="B16694" t="str">
            <v>10G212499114010</v>
          </cell>
        </row>
        <row r="16695">
          <cell r="B16695" t="str">
            <v>10G212499114010</v>
          </cell>
        </row>
        <row r="16696">
          <cell r="B16696" t="str">
            <v>10G212499214010</v>
          </cell>
        </row>
        <row r="16697">
          <cell r="B16697" t="str">
            <v>10G212499214010</v>
          </cell>
        </row>
        <row r="16698">
          <cell r="B16698" t="str">
            <v>10G212499214010</v>
          </cell>
        </row>
        <row r="16699">
          <cell r="B16699" t="str">
            <v>10G212499214010</v>
          </cell>
        </row>
        <row r="16700">
          <cell r="B16700" t="str">
            <v>10G212499214010</v>
          </cell>
        </row>
        <row r="16701">
          <cell r="B16701" t="str">
            <v>10G212499214010</v>
          </cell>
        </row>
        <row r="16702">
          <cell r="B16702" t="str">
            <v>10G212499214010</v>
          </cell>
        </row>
        <row r="16703">
          <cell r="B16703" t="str">
            <v>10G212499214010</v>
          </cell>
        </row>
        <row r="16704">
          <cell r="B16704" t="str">
            <v>10G212499214010</v>
          </cell>
        </row>
        <row r="16705">
          <cell r="B16705" t="str">
            <v>10G212499214010</v>
          </cell>
        </row>
        <row r="16706">
          <cell r="B16706" t="str">
            <v>10G212499214010</v>
          </cell>
        </row>
        <row r="16707">
          <cell r="B16707" t="str">
            <v>10G212499214010</v>
          </cell>
        </row>
        <row r="16708">
          <cell r="B16708" t="str">
            <v>10G212499214010</v>
          </cell>
        </row>
        <row r="16709">
          <cell r="B16709" t="str">
            <v>10G212499214010</v>
          </cell>
        </row>
        <row r="16710">
          <cell r="B16710" t="str">
            <v>10G212499214010</v>
          </cell>
        </row>
        <row r="16711">
          <cell r="B16711" t="str">
            <v>10G212499214010</v>
          </cell>
        </row>
        <row r="16712">
          <cell r="B16712" t="str">
            <v>10G212499214010</v>
          </cell>
        </row>
        <row r="16713">
          <cell r="B16713" t="str">
            <v>10G212499214010</v>
          </cell>
        </row>
        <row r="16714">
          <cell r="B16714" t="str">
            <v>10G212499214010</v>
          </cell>
        </row>
        <row r="16715">
          <cell r="B16715" t="str">
            <v>10G212499214010</v>
          </cell>
        </row>
        <row r="16716">
          <cell r="B16716" t="str">
            <v>10G212499214010</v>
          </cell>
        </row>
        <row r="16717">
          <cell r="B16717" t="str">
            <v>10G212365114010</v>
          </cell>
        </row>
        <row r="16718">
          <cell r="B16718" t="str">
            <v>10G212365114010</v>
          </cell>
        </row>
        <row r="16719">
          <cell r="B16719" t="str">
            <v>10G212365114010</v>
          </cell>
        </row>
        <row r="16720">
          <cell r="B16720" t="str">
            <v>10G212365114010</v>
          </cell>
        </row>
        <row r="16721">
          <cell r="B16721" t="str">
            <v>10G212365114010</v>
          </cell>
        </row>
        <row r="16722">
          <cell r="B16722" t="str">
            <v>10G212365114010</v>
          </cell>
        </row>
        <row r="16723">
          <cell r="B16723" t="str">
            <v>10G21236R014010</v>
          </cell>
        </row>
        <row r="16724">
          <cell r="B16724" t="str">
            <v>10G21236R014010</v>
          </cell>
        </row>
        <row r="16725">
          <cell r="B16725" t="str">
            <v>10G21236R014010</v>
          </cell>
        </row>
        <row r="16726">
          <cell r="B16726" t="str">
            <v>10G21236R014010</v>
          </cell>
        </row>
        <row r="16727">
          <cell r="B16727" t="str">
            <v>10G21236R014010</v>
          </cell>
        </row>
        <row r="16728">
          <cell r="B16728" t="str">
            <v>10G21236R014010</v>
          </cell>
        </row>
        <row r="16729">
          <cell r="B16729" t="str">
            <v>10G21236R014010</v>
          </cell>
        </row>
        <row r="16730">
          <cell r="B16730" t="str">
            <v>10G21236R014010</v>
          </cell>
        </row>
        <row r="16731">
          <cell r="B16731" t="str">
            <v>10G21236R014010</v>
          </cell>
        </row>
        <row r="16732">
          <cell r="B16732" t="str">
            <v>10G21236R014010</v>
          </cell>
        </row>
        <row r="16733">
          <cell r="B16733" t="str">
            <v>10G21236R014010</v>
          </cell>
        </row>
        <row r="16734">
          <cell r="B16734" t="str">
            <v>10G21236R014010</v>
          </cell>
        </row>
        <row r="16735">
          <cell r="B16735" t="str">
            <v>10G212402114010</v>
          </cell>
        </row>
        <row r="16736">
          <cell r="B16736" t="str">
            <v>10G212402114010</v>
          </cell>
        </row>
        <row r="16737">
          <cell r="B16737" t="str">
            <v>10G212402114010</v>
          </cell>
        </row>
        <row r="16738">
          <cell r="B16738" t="str">
            <v>10G212402114010</v>
          </cell>
        </row>
        <row r="16739">
          <cell r="B16739" t="str">
            <v>10G212402114010</v>
          </cell>
        </row>
        <row r="16740">
          <cell r="B16740" t="str">
            <v>10G212402114010</v>
          </cell>
        </row>
        <row r="16741">
          <cell r="B16741" t="str">
            <v>10G212402114010</v>
          </cell>
        </row>
        <row r="16742">
          <cell r="B16742" t="str">
            <v>10G212402114010</v>
          </cell>
        </row>
        <row r="16743">
          <cell r="B16743" t="str">
            <v>10G212402114010</v>
          </cell>
        </row>
        <row r="16744">
          <cell r="B16744" t="str">
            <v>10G212402114010</v>
          </cell>
        </row>
        <row r="16745">
          <cell r="B16745" t="str">
            <v>10G212402114010</v>
          </cell>
        </row>
        <row r="16746">
          <cell r="B16746" t="str">
            <v>10G212402114010</v>
          </cell>
        </row>
        <row r="16747">
          <cell r="B16747" t="str">
            <v>10G212402114010</v>
          </cell>
        </row>
        <row r="16748">
          <cell r="B16748" t="str">
            <v>10G212402114010</v>
          </cell>
        </row>
        <row r="16749">
          <cell r="B16749" t="str">
            <v>10G212402114010</v>
          </cell>
        </row>
        <row r="16750">
          <cell r="B16750" t="str">
            <v>10G212402114010</v>
          </cell>
        </row>
        <row r="16751">
          <cell r="B16751" t="str">
            <v>10G212402114010</v>
          </cell>
        </row>
        <row r="16752">
          <cell r="B16752" t="str">
            <v>10G212402114010</v>
          </cell>
        </row>
        <row r="16753">
          <cell r="B16753" t="str">
            <v>10G212402114010</v>
          </cell>
        </row>
        <row r="16754">
          <cell r="B16754" t="str">
            <v>10G212402114010</v>
          </cell>
        </row>
        <row r="16755">
          <cell r="B16755" t="str">
            <v>10G212402114010</v>
          </cell>
        </row>
        <row r="16756">
          <cell r="B16756" t="str">
            <v>10G212402114010</v>
          </cell>
        </row>
        <row r="16757">
          <cell r="B16757" t="str">
            <v>10G212402114010</v>
          </cell>
        </row>
        <row r="16758">
          <cell r="B16758" t="str">
            <v>10G212402114010</v>
          </cell>
        </row>
        <row r="16759">
          <cell r="B16759" t="str">
            <v>10G212402114010</v>
          </cell>
        </row>
        <row r="16760">
          <cell r="B16760" t="str">
            <v>10G212402114010</v>
          </cell>
        </row>
        <row r="16761">
          <cell r="B16761" t="str">
            <v>10G212402114010</v>
          </cell>
        </row>
        <row r="16762">
          <cell r="B16762" t="str">
            <v>10G212402114010</v>
          </cell>
        </row>
        <row r="16763">
          <cell r="B16763" t="str">
            <v>10G212402114010</v>
          </cell>
        </row>
        <row r="16764">
          <cell r="B16764" t="str">
            <v>10G212402114010</v>
          </cell>
        </row>
        <row r="16765">
          <cell r="B16765" t="str">
            <v>10G212402114010</v>
          </cell>
        </row>
        <row r="16766">
          <cell r="B16766" t="str">
            <v>10G212402114010</v>
          </cell>
        </row>
        <row r="16767">
          <cell r="B16767" t="str">
            <v>10G212402114010</v>
          </cell>
        </row>
        <row r="16768">
          <cell r="B16768" t="str">
            <v>10G212402114010</v>
          </cell>
        </row>
        <row r="16769">
          <cell r="B16769" t="str">
            <v>10G212402114010</v>
          </cell>
        </row>
        <row r="16770">
          <cell r="B16770" t="str">
            <v>10G212402114010</v>
          </cell>
        </row>
        <row r="16771">
          <cell r="B16771" t="str">
            <v>10G212402114010</v>
          </cell>
        </row>
        <row r="16772">
          <cell r="B16772" t="str">
            <v>10G212402114010</v>
          </cell>
        </row>
        <row r="16773">
          <cell r="B16773" t="str">
            <v>10G212402114010</v>
          </cell>
        </row>
        <row r="16774">
          <cell r="B16774" t="str">
            <v>10G212402114010</v>
          </cell>
        </row>
        <row r="16775">
          <cell r="B16775" t="str">
            <v>10G212402114010</v>
          </cell>
        </row>
        <row r="16776">
          <cell r="B16776" t="str">
            <v>10G212402114010</v>
          </cell>
        </row>
        <row r="16777">
          <cell r="B16777" t="str">
            <v>10G212402114010</v>
          </cell>
        </row>
        <row r="16778">
          <cell r="B16778" t="str">
            <v>10G212402114010</v>
          </cell>
        </row>
        <row r="16779">
          <cell r="B16779" t="str">
            <v>10G212402114010</v>
          </cell>
        </row>
        <row r="16780">
          <cell r="B16780" t="str">
            <v>10G212402114010</v>
          </cell>
        </row>
        <row r="16781">
          <cell r="B16781" t="str">
            <v>10G212402114010</v>
          </cell>
        </row>
        <row r="16782">
          <cell r="B16782" t="str">
            <v>10G212402114010</v>
          </cell>
        </row>
        <row r="16783">
          <cell r="B16783" t="str">
            <v>10G212402114010</v>
          </cell>
        </row>
        <row r="16784">
          <cell r="B16784" t="str">
            <v>10G212402114010</v>
          </cell>
        </row>
        <row r="16785">
          <cell r="B16785" t="str">
            <v>10G212402114010</v>
          </cell>
        </row>
        <row r="16786">
          <cell r="B16786" t="str">
            <v>10G212402114010</v>
          </cell>
        </row>
        <row r="16787">
          <cell r="B16787" t="str">
            <v>10G212402114010</v>
          </cell>
        </row>
        <row r="16788">
          <cell r="B16788" t="str">
            <v>10G212402114010</v>
          </cell>
        </row>
        <row r="16789">
          <cell r="B16789" t="str">
            <v>10G212402114020</v>
          </cell>
        </row>
        <row r="16790">
          <cell r="B16790" t="str">
            <v>10G212402114020</v>
          </cell>
        </row>
        <row r="16791">
          <cell r="B16791" t="str">
            <v>10G212402114020</v>
          </cell>
        </row>
        <row r="16792">
          <cell r="B16792" t="str">
            <v>10G212402114020</v>
          </cell>
        </row>
        <row r="16793">
          <cell r="B16793" t="str">
            <v>10G212402114020</v>
          </cell>
        </row>
        <row r="16794">
          <cell r="B16794" t="str">
            <v>10G212402114030</v>
          </cell>
        </row>
        <row r="16795">
          <cell r="B16795" t="str">
            <v>10G212402114070</v>
          </cell>
        </row>
        <row r="16796">
          <cell r="B16796" t="str">
            <v>10G212402114070</v>
          </cell>
        </row>
        <row r="16797">
          <cell r="B16797" t="str">
            <v>10G212499214020</v>
          </cell>
        </row>
        <row r="16798">
          <cell r="B16798" t="str">
            <v>10G212499214020</v>
          </cell>
        </row>
        <row r="16799">
          <cell r="B16799" t="str">
            <v>10G212499214020</v>
          </cell>
        </row>
        <row r="16800">
          <cell r="B16800" t="str">
            <v>10G212499214020</v>
          </cell>
        </row>
        <row r="16801">
          <cell r="B16801" t="str">
            <v>10G212499214020</v>
          </cell>
        </row>
        <row r="16802">
          <cell r="B16802" t="str">
            <v>10G212499214020</v>
          </cell>
        </row>
        <row r="16803">
          <cell r="B16803" t="str">
            <v>10G212499214020</v>
          </cell>
        </row>
        <row r="16804">
          <cell r="B16804" t="str">
            <v>10G212499214020</v>
          </cell>
        </row>
        <row r="16805">
          <cell r="B16805" t="str">
            <v>10G212604214010</v>
          </cell>
        </row>
        <row r="16806">
          <cell r="B16806" t="str">
            <v>10G212604214010</v>
          </cell>
        </row>
        <row r="16807">
          <cell r="B16807" t="str">
            <v>10G212604214010</v>
          </cell>
        </row>
        <row r="16808">
          <cell r="B16808" t="str">
            <v>10G212604214010</v>
          </cell>
        </row>
        <row r="16809">
          <cell r="B16809" t="str">
            <v>10G212604214010</v>
          </cell>
        </row>
        <row r="16810">
          <cell r="B16810" t="str">
            <v>10G212604214020</v>
          </cell>
        </row>
        <row r="16811">
          <cell r="B16811" t="str">
            <v>10G212604214020</v>
          </cell>
        </row>
        <row r="16812">
          <cell r="B16812" t="str">
            <v>10G212604214020</v>
          </cell>
        </row>
        <row r="16813">
          <cell r="B16813" t="str">
            <v>10G212604214020</v>
          </cell>
        </row>
        <row r="16814">
          <cell r="B16814" t="str">
            <v>10G212604214020</v>
          </cell>
        </row>
        <row r="16815">
          <cell r="B16815" t="str">
            <v>10G212604214020</v>
          </cell>
        </row>
        <row r="16816">
          <cell r="B16816" t="str">
            <v>10G212604214020</v>
          </cell>
        </row>
        <row r="16817">
          <cell r="B16817" t="str">
            <v>10G212604214020</v>
          </cell>
        </row>
        <row r="16818">
          <cell r="B16818" t="str">
            <v>10G212604214020</v>
          </cell>
        </row>
        <row r="16819">
          <cell r="B16819" t="str">
            <v>10G212604214020</v>
          </cell>
        </row>
        <row r="16820">
          <cell r="B16820" t="str">
            <v>10G212604214020</v>
          </cell>
        </row>
        <row r="16821">
          <cell r="B16821" t="str">
            <v>10G212604214020</v>
          </cell>
        </row>
        <row r="16822">
          <cell r="B16822" t="str">
            <v>10G212604214020</v>
          </cell>
        </row>
        <row r="16823">
          <cell r="B16823" t="str">
            <v>10G212604214020</v>
          </cell>
        </row>
        <row r="16824">
          <cell r="B16824" t="str">
            <v>10G212604214020</v>
          </cell>
        </row>
        <row r="16825">
          <cell r="B16825" t="str">
            <v>10G212604214020</v>
          </cell>
        </row>
        <row r="16826">
          <cell r="B16826" t="str">
            <v>10G212604214020</v>
          </cell>
        </row>
        <row r="16827">
          <cell r="B16827" t="str">
            <v>10G212604214020</v>
          </cell>
        </row>
        <row r="16828">
          <cell r="B16828" t="str">
            <v>10G212604214020</v>
          </cell>
        </row>
        <row r="16829">
          <cell r="B16829" t="str">
            <v>10G212604214020</v>
          </cell>
        </row>
        <row r="16830">
          <cell r="B16830" t="str">
            <v>10G212560214010</v>
          </cell>
        </row>
        <row r="16831">
          <cell r="B16831" t="str">
            <v>10G212560214010</v>
          </cell>
        </row>
        <row r="16832">
          <cell r="B16832" t="str">
            <v>10G212560214010</v>
          </cell>
        </row>
        <row r="16833">
          <cell r="B16833" t="str">
            <v>10G212560214010</v>
          </cell>
        </row>
        <row r="16834">
          <cell r="B16834" t="str">
            <v>10G212560214010</v>
          </cell>
        </row>
        <row r="16835">
          <cell r="B16835" t="str">
            <v>10G212560214010</v>
          </cell>
        </row>
        <row r="16836">
          <cell r="B16836" t="str">
            <v>10G212560214010</v>
          </cell>
        </row>
        <row r="16837">
          <cell r="B16837" t="str">
            <v>10G212560214010</v>
          </cell>
        </row>
        <row r="16838">
          <cell r="B16838" t="str">
            <v>10G212560214010</v>
          </cell>
        </row>
        <row r="16839">
          <cell r="B16839" t="str">
            <v>10G212560214010</v>
          </cell>
        </row>
        <row r="16840">
          <cell r="B16840" t="str">
            <v>10G212560214010</v>
          </cell>
        </row>
        <row r="16841">
          <cell r="B16841" t="str">
            <v>10G212560214010</v>
          </cell>
        </row>
        <row r="16842">
          <cell r="B16842" t="str">
            <v>10G212560214010</v>
          </cell>
        </row>
        <row r="16843">
          <cell r="B16843" t="str">
            <v>10G212560214010</v>
          </cell>
        </row>
        <row r="16844">
          <cell r="B16844" t="str">
            <v>10G212560214010</v>
          </cell>
        </row>
        <row r="16845">
          <cell r="B16845" t="str">
            <v>10G212560214010</v>
          </cell>
        </row>
        <row r="16846">
          <cell r="B16846" t="str">
            <v>10G212560214010</v>
          </cell>
        </row>
        <row r="16847">
          <cell r="B16847" t="str">
            <v>10G212560214010</v>
          </cell>
        </row>
        <row r="16848">
          <cell r="B16848" t="str">
            <v>10G212560214010</v>
          </cell>
        </row>
        <row r="16849">
          <cell r="B16849" t="str">
            <v>10G212560214010</v>
          </cell>
        </row>
        <row r="16850">
          <cell r="B16850" t="str">
            <v>10G212560214010</v>
          </cell>
        </row>
        <row r="16851">
          <cell r="B16851" t="str">
            <v>10G212560214010</v>
          </cell>
        </row>
        <row r="16852">
          <cell r="B16852" t="str">
            <v>10G212560214010</v>
          </cell>
        </row>
        <row r="16853">
          <cell r="B16853" t="str">
            <v>10G212560214010</v>
          </cell>
        </row>
        <row r="16854">
          <cell r="B16854" t="str">
            <v>10G212560214010</v>
          </cell>
        </row>
        <row r="16855">
          <cell r="B16855" t="str">
            <v>10G212560214010</v>
          </cell>
        </row>
        <row r="16856">
          <cell r="B16856" t="str">
            <v>10G212560214010</v>
          </cell>
        </row>
        <row r="16857">
          <cell r="B16857" t="str">
            <v>10G212560214010</v>
          </cell>
        </row>
        <row r="16858">
          <cell r="B16858" t="str">
            <v>10G212560214010</v>
          </cell>
        </row>
        <row r="16859">
          <cell r="B16859" t="str">
            <v>10G212560214020</v>
          </cell>
        </row>
        <row r="16860">
          <cell r="B16860" t="str">
            <v>10G212560214020</v>
          </cell>
        </row>
        <row r="16861">
          <cell r="B16861" t="str">
            <v>10G212560214020</v>
          </cell>
        </row>
        <row r="16862">
          <cell r="B16862" t="str">
            <v>10G212560214020</v>
          </cell>
        </row>
        <row r="16863">
          <cell r="B16863" t="str">
            <v>10G212560214020</v>
          </cell>
        </row>
        <row r="16864">
          <cell r="B16864" t="str">
            <v>10G212560214020</v>
          </cell>
        </row>
        <row r="16865">
          <cell r="B16865" t="str">
            <v>10G212560214020</v>
          </cell>
        </row>
        <row r="16866">
          <cell r="B16866" t="str">
            <v>10G212560214030</v>
          </cell>
        </row>
        <row r="16867">
          <cell r="B16867" t="str">
            <v>10G212560214070</v>
          </cell>
        </row>
        <row r="16868">
          <cell r="B16868" t="str">
            <v>10G212560214070</v>
          </cell>
        </row>
        <row r="16869">
          <cell r="B16869" t="str">
            <v>10G212560214070</v>
          </cell>
        </row>
        <row r="16870">
          <cell r="B16870" t="str">
            <v>10G212560214070</v>
          </cell>
        </row>
        <row r="16871">
          <cell r="B16871" t="str">
            <v>10G212560214070</v>
          </cell>
        </row>
        <row r="16872">
          <cell r="B16872" t="str">
            <v>10G212560214070</v>
          </cell>
        </row>
        <row r="16873">
          <cell r="B16873" t="str">
            <v>10G212620214070</v>
          </cell>
        </row>
        <row r="16874">
          <cell r="B16874" t="str">
            <v>10G212620214070</v>
          </cell>
        </row>
        <row r="16875">
          <cell r="B16875" t="str">
            <v>10G212620214070</v>
          </cell>
        </row>
        <row r="16876">
          <cell r="B16876" t="str">
            <v>10G212620214070</v>
          </cell>
        </row>
        <row r="16877">
          <cell r="B16877" t="str">
            <v>10G212620214070</v>
          </cell>
        </row>
        <row r="16878">
          <cell r="B16878" t="str">
            <v>10G212620214070</v>
          </cell>
        </row>
        <row r="16879">
          <cell r="B16879" t="str">
            <v>10G212620214070</v>
          </cell>
        </row>
        <row r="16880">
          <cell r="B16880" t="str">
            <v>10G212620214070</v>
          </cell>
        </row>
        <row r="16881">
          <cell r="B16881" t="str">
            <v>10G212620214070</v>
          </cell>
        </row>
        <row r="16882">
          <cell r="B16882" t="str">
            <v>10G212620214070</v>
          </cell>
        </row>
        <row r="16883">
          <cell r="B16883" t="str">
            <v>10G212620214070</v>
          </cell>
        </row>
        <row r="16884">
          <cell r="B16884" t="str">
            <v>10G212620214070</v>
          </cell>
        </row>
        <row r="16885">
          <cell r="B16885" t="str">
            <v>10G212620214070</v>
          </cell>
        </row>
        <row r="16886">
          <cell r="B16886" t="str">
            <v>10G212620214070</v>
          </cell>
        </row>
        <row r="16887">
          <cell r="B16887" t="str">
            <v>10G212620214070</v>
          </cell>
        </row>
        <row r="16888">
          <cell r="B16888" t="str">
            <v>10G212680014010</v>
          </cell>
        </row>
        <row r="16889">
          <cell r="B16889" t="str">
            <v>10G212680014010</v>
          </cell>
        </row>
        <row r="16890">
          <cell r="B16890" t="str">
            <v>10G212680014010</v>
          </cell>
        </row>
        <row r="16891">
          <cell r="B16891" t="str">
            <v>10G212680014010</v>
          </cell>
        </row>
        <row r="16892">
          <cell r="B16892" t="str">
            <v>10G212680014010</v>
          </cell>
        </row>
        <row r="16893">
          <cell r="B16893" t="str">
            <v>10G212680014010</v>
          </cell>
        </row>
        <row r="16894">
          <cell r="B16894" t="str">
            <v>10G212680014010</v>
          </cell>
        </row>
        <row r="16895">
          <cell r="B16895" t="str">
            <v>10G212680014010</v>
          </cell>
        </row>
        <row r="16896">
          <cell r="B16896" t="str">
            <v>10G212680014010</v>
          </cell>
        </row>
        <row r="16897">
          <cell r="B16897" t="str">
            <v>10G212680014010</v>
          </cell>
        </row>
        <row r="16898">
          <cell r="B16898" t="str">
            <v>10G212680014010</v>
          </cell>
        </row>
        <row r="16899">
          <cell r="B16899" t="str">
            <v>10G212680014010</v>
          </cell>
        </row>
        <row r="16900">
          <cell r="B16900" t="str">
            <v>10G212680014010</v>
          </cell>
        </row>
        <row r="16901">
          <cell r="B16901" t="str">
            <v>10G212680014010</v>
          </cell>
        </row>
        <row r="16902">
          <cell r="B16902" t="str">
            <v>10G212680014010</v>
          </cell>
        </row>
        <row r="16903">
          <cell r="B16903" t="str">
            <v>10G212680014010</v>
          </cell>
        </row>
        <row r="16904">
          <cell r="B16904" t="str">
            <v>10G212680014010</v>
          </cell>
        </row>
        <row r="16905">
          <cell r="B16905" t="str">
            <v>10G212680014010</v>
          </cell>
        </row>
        <row r="16906">
          <cell r="B16906" t="str">
            <v>10G212680014070</v>
          </cell>
        </row>
        <row r="16907">
          <cell r="B16907" t="str">
            <v>10G212680014070</v>
          </cell>
        </row>
        <row r="16908">
          <cell r="B16908" t="str">
            <v>10G212680014070</v>
          </cell>
        </row>
        <row r="16909">
          <cell r="B16909" t="str">
            <v>10G212680014070</v>
          </cell>
        </row>
        <row r="16910">
          <cell r="B16910" t="str">
            <v>10G212680014070</v>
          </cell>
        </row>
        <row r="16911">
          <cell r="B16911" t="str">
            <v>10G212680014070</v>
          </cell>
        </row>
        <row r="16912">
          <cell r="B16912" t="str">
            <v>10G212680014070</v>
          </cell>
        </row>
        <row r="16913">
          <cell r="B16913" t="str">
            <v>10G212680014070</v>
          </cell>
        </row>
        <row r="16914">
          <cell r="B16914" t="str">
            <v>10G212680014070</v>
          </cell>
        </row>
        <row r="16915">
          <cell r="B16915" t="str">
            <v>10G212680014070</v>
          </cell>
        </row>
        <row r="16916">
          <cell r="B16916" t="str">
            <v>10G212680014070</v>
          </cell>
        </row>
        <row r="16917">
          <cell r="B16917" t="str">
            <v>10G212680014070</v>
          </cell>
        </row>
        <row r="16918">
          <cell r="B16918" t="str">
            <v>10G212680014070</v>
          </cell>
        </row>
        <row r="16919">
          <cell r="B16919" t="str">
            <v>10G212680114010</v>
          </cell>
        </row>
        <row r="16920">
          <cell r="B16920" t="str">
            <v>10G212680114010</v>
          </cell>
        </row>
        <row r="16921">
          <cell r="B16921" t="str">
            <v>10G212680114010</v>
          </cell>
        </row>
        <row r="16922">
          <cell r="B16922" t="str">
            <v>10G212680114010</v>
          </cell>
        </row>
        <row r="16923">
          <cell r="B16923" t="str">
            <v>10G212680114010</v>
          </cell>
        </row>
        <row r="16924">
          <cell r="B16924" t="str">
            <v>10G212680114010</v>
          </cell>
        </row>
        <row r="16925">
          <cell r="B16925" t="str">
            <v>10G212680114010</v>
          </cell>
        </row>
        <row r="16926">
          <cell r="B16926" t="str">
            <v>10G212680114010</v>
          </cell>
        </row>
        <row r="16927">
          <cell r="B16927" t="str">
            <v>10G212680114010</v>
          </cell>
        </row>
        <row r="16928">
          <cell r="B16928" t="str">
            <v>10G212680114010</v>
          </cell>
        </row>
        <row r="16929">
          <cell r="B16929" t="str">
            <v>10G212680114010</v>
          </cell>
        </row>
        <row r="16930">
          <cell r="B16930" t="str">
            <v>10G212680114010</v>
          </cell>
        </row>
        <row r="16931">
          <cell r="B16931" t="str">
            <v>10G212680114010</v>
          </cell>
        </row>
        <row r="16932">
          <cell r="B16932" t="str">
            <v>10G212680114010</v>
          </cell>
        </row>
        <row r="16933">
          <cell r="B16933" t="str">
            <v>10G212680114010</v>
          </cell>
        </row>
        <row r="16934">
          <cell r="B16934" t="str">
            <v>10G212680114010</v>
          </cell>
        </row>
        <row r="16935">
          <cell r="B16935" t="str">
            <v>10G212680114010</v>
          </cell>
        </row>
        <row r="16936">
          <cell r="B16936" t="str">
            <v>10G212680114010</v>
          </cell>
        </row>
        <row r="16937">
          <cell r="B16937" t="str">
            <v>10G212680114010</v>
          </cell>
        </row>
        <row r="16938">
          <cell r="B16938" t="str">
            <v>10G212680114010</v>
          </cell>
        </row>
        <row r="16939">
          <cell r="B16939" t="str">
            <v>10G212680114010</v>
          </cell>
        </row>
        <row r="16940">
          <cell r="B16940" t="str">
            <v>10G212680114010</v>
          </cell>
        </row>
        <row r="16941">
          <cell r="B16941" t="str">
            <v>10G212680114010</v>
          </cell>
        </row>
        <row r="16942">
          <cell r="B16942" t="str">
            <v>10G212680114010</v>
          </cell>
        </row>
        <row r="16943">
          <cell r="B16943" t="str">
            <v>10G212680114010</v>
          </cell>
        </row>
        <row r="16944">
          <cell r="B16944" t="str">
            <v>10G212680114010</v>
          </cell>
        </row>
        <row r="16945">
          <cell r="B16945" t="str">
            <v>10G212680114010</v>
          </cell>
        </row>
        <row r="16946">
          <cell r="B16946" t="str">
            <v>10G212680114010</v>
          </cell>
        </row>
        <row r="16947">
          <cell r="B16947" t="str">
            <v>10G212680114010</v>
          </cell>
        </row>
        <row r="16948">
          <cell r="B16948" t="str">
            <v>10G212680114010</v>
          </cell>
        </row>
        <row r="16949">
          <cell r="B16949" t="str">
            <v>10G212680114010</v>
          </cell>
        </row>
        <row r="16950">
          <cell r="B16950" t="str">
            <v>10G212680114010</v>
          </cell>
        </row>
        <row r="16951">
          <cell r="B16951" t="str">
            <v>10G212680114010</v>
          </cell>
        </row>
        <row r="16952">
          <cell r="B16952" t="str">
            <v>10G212680114010</v>
          </cell>
        </row>
        <row r="16953">
          <cell r="B16953" t="str">
            <v>10G212680114010</v>
          </cell>
        </row>
        <row r="16954">
          <cell r="B16954" t="str">
            <v>10G212680114010</v>
          </cell>
        </row>
        <row r="16955">
          <cell r="B16955" t="str">
            <v>10G212604214070</v>
          </cell>
        </row>
        <row r="16956">
          <cell r="B16956" t="str">
            <v>10G212604214070</v>
          </cell>
        </row>
        <row r="16957">
          <cell r="B16957" t="str">
            <v>10G212620214020</v>
          </cell>
        </row>
        <row r="16958">
          <cell r="B16958" t="str">
            <v>10G212620214020</v>
          </cell>
        </row>
        <row r="16959">
          <cell r="B16959" t="str">
            <v>10G212620214020</v>
          </cell>
        </row>
        <row r="16960">
          <cell r="B16960" t="str">
            <v>10G21249R914070</v>
          </cell>
        </row>
        <row r="16961">
          <cell r="B16961" t="str">
            <v>10G21249R914070</v>
          </cell>
        </row>
        <row r="16962">
          <cell r="B16962" t="str">
            <v>10G21249R914070</v>
          </cell>
        </row>
        <row r="16963">
          <cell r="B16963" t="str">
            <v>10G21249R914070</v>
          </cell>
        </row>
        <row r="16964">
          <cell r="B16964" t="str">
            <v>10G21249R914070</v>
          </cell>
        </row>
        <row r="16965">
          <cell r="B16965" t="str">
            <v>10G21249R914070</v>
          </cell>
        </row>
        <row r="16966">
          <cell r="B16966" t="str">
            <v>10G21249R914070</v>
          </cell>
        </row>
        <row r="16967">
          <cell r="B16967" t="str">
            <v>10G21249R914070</v>
          </cell>
        </row>
        <row r="16968">
          <cell r="B16968" t="str">
            <v>10G212510214010</v>
          </cell>
        </row>
        <row r="16969">
          <cell r="B16969" t="str">
            <v>10G212510214010</v>
          </cell>
        </row>
        <row r="16970">
          <cell r="B16970" t="str">
            <v>10G212510214010</v>
          </cell>
        </row>
        <row r="16971">
          <cell r="B16971" t="str">
            <v>10G212510214010</v>
          </cell>
        </row>
        <row r="16972">
          <cell r="B16972" t="str">
            <v>10G212510214010</v>
          </cell>
        </row>
        <row r="16973">
          <cell r="B16973" t="str">
            <v>10G212510214010</v>
          </cell>
        </row>
        <row r="16974">
          <cell r="B16974" t="str">
            <v>10G212510214010</v>
          </cell>
        </row>
        <row r="16975">
          <cell r="B16975" t="str">
            <v>10G212510214010</v>
          </cell>
        </row>
        <row r="16976">
          <cell r="B16976" t="str">
            <v>10G212510214010</v>
          </cell>
        </row>
        <row r="16977">
          <cell r="B16977" t="str">
            <v>10G212510214010</v>
          </cell>
        </row>
        <row r="16978">
          <cell r="B16978" t="str">
            <v>10G212510214010</v>
          </cell>
        </row>
        <row r="16979">
          <cell r="B16979" t="str">
            <v>10G212510214010</v>
          </cell>
        </row>
        <row r="16980">
          <cell r="B16980" t="str">
            <v>10G212510214010</v>
          </cell>
        </row>
        <row r="16981">
          <cell r="B16981" t="str">
            <v>10G212510214010</v>
          </cell>
        </row>
        <row r="16982">
          <cell r="B16982" t="str">
            <v>10G212510214010</v>
          </cell>
        </row>
        <row r="16983">
          <cell r="B16983" t="str">
            <v>10G212510214010</v>
          </cell>
        </row>
        <row r="16984">
          <cell r="B16984" t="str">
            <v>10G212510214010</v>
          </cell>
        </row>
        <row r="16985">
          <cell r="B16985" t="str">
            <v>10G212510214010</v>
          </cell>
        </row>
        <row r="16986">
          <cell r="B16986" t="str">
            <v>10G212510214010</v>
          </cell>
        </row>
        <row r="16987">
          <cell r="B16987" t="str">
            <v>10G212499214070</v>
          </cell>
        </row>
        <row r="16988">
          <cell r="B16988" t="str">
            <v>10G212499214070</v>
          </cell>
        </row>
        <row r="16989">
          <cell r="B16989" t="str">
            <v>10G212499214070</v>
          </cell>
        </row>
        <row r="16990">
          <cell r="B16990" t="str">
            <v>10G212499214070</v>
          </cell>
        </row>
        <row r="16991">
          <cell r="B16991" t="str">
            <v>10G212499214070</v>
          </cell>
        </row>
        <row r="16992">
          <cell r="B16992" t="str">
            <v>10G212499214070</v>
          </cell>
        </row>
        <row r="16993">
          <cell r="B16993" t="str">
            <v>10G212499214070</v>
          </cell>
        </row>
        <row r="16994">
          <cell r="B16994" t="str">
            <v>10G212499214070</v>
          </cell>
        </row>
        <row r="16995">
          <cell r="B16995" t="str">
            <v>10G212499214070</v>
          </cell>
        </row>
        <row r="16996">
          <cell r="B16996" t="str">
            <v>10G21249R914010</v>
          </cell>
        </row>
        <row r="16997">
          <cell r="B16997" t="str">
            <v>10G21249R914010</v>
          </cell>
        </row>
        <row r="16998">
          <cell r="B16998" t="str">
            <v>10G21249R914010</v>
          </cell>
        </row>
        <row r="16999">
          <cell r="B16999" t="str">
            <v>10G21249R914010</v>
          </cell>
        </row>
        <row r="17000">
          <cell r="B17000" t="str">
            <v>10G21249R914010</v>
          </cell>
        </row>
        <row r="17001">
          <cell r="B17001" t="str">
            <v>10G21249R914010</v>
          </cell>
        </row>
        <row r="17002">
          <cell r="B17002" t="str">
            <v>10G21249R914010</v>
          </cell>
        </row>
        <row r="17003">
          <cell r="B17003" t="str">
            <v>10G21249R914010</v>
          </cell>
        </row>
        <row r="17004">
          <cell r="B17004" t="str">
            <v>10G21249R914020</v>
          </cell>
        </row>
        <row r="17005">
          <cell r="B17005" t="str">
            <v>10G21249R914020</v>
          </cell>
        </row>
        <row r="17006">
          <cell r="B17006" t="str">
            <v>10G21249R914020</v>
          </cell>
        </row>
        <row r="17007">
          <cell r="B17007" t="str">
            <v>10G21249R914020</v>
          </cell>
        </row>
        <row r="17008">
          <cell r="B17008" t="str">
            <v>10G21249R914020</v>
          </cell>
        </row>
        <row r="17009">
          <cell r="B17009" t="str">
            <v>10G21249R914020</v>
          </cell>
        </row>
        <row r="17010">
          <cell r="B17010" t="str">
            <v>10G21249R914020</v>
          </cell>
        </row>
        <row r="17011">
          <cell r="B17011" t="str">
            <v>10G21249R914030</v>
          </cell>
        </row>
        <row r="17012">
          <cell r="B17012" t="str">
            <v>10G21249R914030</v>
          </cell>
        </row>
        <row r="17013">
          <cell r="B17013" t="str">
            <v>10G21249R914030</v>
          </cell>
        </row>
        <row r="17014">
          <cell r="B17014" t="str">
            <v>10G212560004010</v>
          </cell>
        </row>
        <row r="17015">
          <cell r="B17015" t="str">
            <v>10G212560004010</v>
          </cell>
        </row>
        <row r="17016">
          <cell r="B17016" t="str">
            <v>10G212560004010</v>
          </cell>
        </row>
        <row r="17017">
          <cell r="B17017" t="str">
            <v>10G212560004010</v>
          </cell>
        </row>
        <row r="17018">
          <cell r="B17018" t="str">
            <v>10G212560004010</v>
          </cell>
        </row>
        <row r="17019">
          <cell r="B17019" t="str">
            <v>10G212560004020</v>
          </cell>
        </row>
        <row r="17020">
          <cell r="B17020" t="str">
            <v>10G212560004020</v>
          </cell>
        </row>
        <row r="17021">
          <cell r="B17021" t="str">
            <v>10G212560004020</v>
          </cell>
        </row>
        <row r="17022">
          <cell r="B17022" t="str">
            <v>10G212560004020</v>
          </cell>
        </row>
        <row r="17023">
          <cell r="B17023" t="str">
            <v>10G212560004020</v>
          </cell>
        </row>
        <row r="17024">
          <cell r="B17024" t="str">
            <v>10G212560004020</v>
          </cell>
        </row>
        <row r="17025">
          <cell r="B17025" t="str">
            <v>10G212560004020</v>
          </cell>
        </row>
        <row r="17026">
          <cell r="B17026" t="str">
            <v>10G212560004020</v>
          </cell>
        </row>
        <row r="17027">
          <cell r="B17027" t="str">
            <v>10G212560004020</v>
          </cell>
        </row>
        <row r="17028">
          <cell r="B17028" t="str">
            <v>10G212560004020</v>
          </cell>
        </row>
        <row r="17029">
          <cell r="B17029" t="str">
            <v>10G212560004070</v>
          </cell>
        </row>
        <row r="17030">
          <cell r="B17030" t="str">
            <v>10G212560004070</v>
          </cell>
        </row>
        <row r="17031">
          <cell r="B17031" t="str">
            <v>10G212560004070</v>
          </cell>
        </row>
        <row r="17032">
          <cell r="B17032" t="str">
            <v>10G212560004070</v>
          </cell>
        </row>
        <row r="17033">
          <cell r="B17033" t="str">
            <v>10G21254R914031</v>
          </cell>
        </row>
        <row r="17034">
          <cell r="B17034" t="str">
            <v>10G212220004010</v>
          </cell>
        </row>
        <row r="17035">
          <cell r="B17035" t="str">
            <v>10G212220004010</v>
          </cell>
        </row>
        <row r="17036">
          <cell r="B17036" t="str">
            <v>10G212220004010</v>
          </cell>
        </row>
        <row r="17037">
          <cell r="B17037" t="str">
            <v>10G212220004010</v>
          </cell>
        </row>
        <row r="17038">
          <cell r="B17038" t="str">
            <v>10G212220004010</v>
          </cell>
        </row>
        <row r="17039">
          <cell r="B17039" t="str">
            <v>10G212220004010</v>
          </cell>
        </row>
        <row r="17040">
          <cell r="B17040" t="str">
            <v>10G212220004010</v>
          </cell>
        </row>
        <row r="17041">
          <cell r="B17041" t="str">
            <v>10G212220004010</v>
          </cell>
        </row>
        <row r="17042">
          <cell r="B17042" t="str">
            <v>10G212220004010</v>
          </cell>
        </row>
        <row r="17043">
          <cell r="B17043" t="str">
            <v>10G212220004010</v>
          </cell>
        </row>
        <row r="17044">
          <cell r="B17044" t="str">
            <v>10G212220004010</v>
          </cell>
        </row>
        <row r="17045">
          <cell r="B17045" t="str">
            <v>10G212220004010</v>
          </cell>
        </row>
        <row r="17046">
          <cell r="B17046" t="str">
            <v>10G212220004010</v>
          </cell>
        </row>
        <row r="17047">
          <cell r="B17047" t="str">
            <v>10G212220004010</v>
          </cell>
        </row>
        <row r="17048">
          <cell r="B17048" t="str">
            <v>10G212220004020</v>
          </cell>
        </row>
        <row r="17049">
          <cell r="B17049" t="str">
            <v>10G212220004020</v>
          </cell>
        </row>
        <row r="17050">
          <cell r="B17050" t="str">
            <v>10G212220004020</v>
          </cell>
        </row>
        <row r="17051">
          <cell r="B17051" t="str">
            <v>10G212220004020</v>
          </cell>
        </row>
        <row r="17052">
          <cell r="B17052" t="str">
            <v>10G212220004020</v>
          </cell>
        </row>
        <row r="17053">
          <cell r="B17053" t="str">
            <v>10G212220004020</v>
          </cell>
        </row>
        <row r="17054">
          <cell r="B17054" t="str">
            <v>10G212220004020</v>
          </cell>
        </row>
        <row r="17055">
          <cell r="B17055" t="str">
            <v>10G212220004020</v>
          </cell>
        </row>
        <row r="17056">
          <cell r="B17056" t="str">
            <v>10G212220004020</v>
          </cell>
        </row>
        <row r="17057">
          <cell r="B17057" t="str">
            <v>10G212220004020</v>
          </cell>
        </row>
        <row r="17058">
          <cell r="B17058" t="str">
            <v>10G212220004020</v>
          </cell>
        </row>
        <row r="17059">
          <cell r="B17059" t="str">
            <v>10G212220004020</v>
          </cell>
        </row>
        <row r="17060">
          <cell r="B17060" t="str">
            <v>10G212220004020</v>
          </cell>
        </row>
        <row r="17061">
          <cell r="B17061" t="str">
            <v>10G212220004031</v>
          </cell>
        </row>
        <row r="17062">
          <cell r="B17062" t="str">
            <v>10G212220004031</v>
          </cell>
        </row>
        <row r="17063">
          <cell r="B17063" t="str">
            <v>10G212220004031</v>
          </cell>
        </row>
        <row r="17064">
          <cell r="B17064" t="str">
            <v>10G212220004031</v>
          </cell>
        </row>
        <row r="17065">
          <cell r="B17065" t="str">
            <v>10G212220004031</v>
          </cell>
        </row>
        <row r="17066">
          <cell r="B17066" t="str">
            <v>10G212200214070</v>
          </cell>
        </row>
        <row r="17067">
          <cell r="B17067" t="str">
            <v>10G212200214070</v>
          </cell>
        </row>
        <row r="17068">
          <cell r="B17068" t="str">
            <v>10G212200214070</v>
          </cell>
        </row>
        <row r="17069">
          <cell r="B17069" t="str">
            <v>10G212200214070</v>
          </cell>
        </row>
        <row r="17070">
          <cell r="B17070" t="str">
            <v>10G212200214070</v>
          </cell>
        </row>
        <row r="17071">
          <cell r="B17071" t="str">
            <v>10G212200214070</v>
          </cell>
        </row>
        <row r="17072">
          <cell r="B17072" t="str">
            <v>10G212200214070</v>
          </cell>
        </row>
        <row r="17073">
          <cell r="B17073" t="str">
            <v>10G212200214070</v>
          </cell>
        </row>
        <row r="17074">
          <cell r="B17074" t="str">
            <v>10G212200214070</v>
          </cell>
        </row>
        <row r="17075">
          <cell r="B17075" t="str">
            <v>10G212200214070</v>
          </cell>
        </row>
        <row r="17076">
          <cell r="B17076" t="str">
            <v>10G212200214070</v>
          </cell>
        </row>
        <row r="17077">
          <cell r="B17077" t="str">
            <v>10G212200214070</v>
          </cell>
        </row>
        <row r="17078">
          <cell r="B17078" t="str">
            <v>10G212200214070</v>
          </cell>
        </row>
        <row r="17079">
          <cell r="B17079" t="str">
            <v>10G212200214070</v>
          </cell>
        </row>
        <row r="17080">
          <cell r="B17080" t="str">
            <v>10G212200214070</v>
          </cell>
        </row>
        <row r="17081">
          <cell r="B17081" t="str">
            <v>10G212200214070</v>
          </cell>
        </row>
        <row r="17082">
          <cell r="B17082" t="str">
            <v>10G212200214070</v>
          </cell>
        </row>
        <row r="17083">
          <cell r="B17083" t="str">
            <v>10G212200214070</v>
          </cell>
        </row>
        <row r="17084">
          <cell r="B17084" t="str">
            <v>10G212200214070</v>
          </cell>
        </row>
        <row r="17085">
          <cell r="B17085" t="str">
            <v>10G212200214070</v>
          </cell>
        </row>
        <row r="17086">
          <cell r="B17086" t="str">
            <v>10G212200214070</v>
          </cell>
        </row>
        <row r="17087">
          <cell r="B17087" t="str">
            <v>10G212200214070</v>
          </cell>
        </row>
        <row r="17088">
          <cell r="B17088" t="str">
            <v>10G212200214070</v>
          </cell>
        </row>
        <row r="17089">
          <cell r="B17089" t="str">
            <v>10G212200214070</v>
          </cell>
        </row>
        <row r="17090">
          <cell r="B17090" t="str">
            <v>10G212200214070</v>
          </cell>
        </row>
        <row r="17091">
          <cell r="B17091" t="str">
            <v>10G212200214070</v>
          </cell>
        </row>
        <row r="17092">
          <cell r="B17092" t="str">
            <v>10G212200214070</v>
          </cell>
        </row>
        <row r="17093">
          <cell r="B17093" t="str">
            <v>10G212200214070</v>
          </cell>
        </row>
        <row r="17094">
          <cell r="B17094" t="str">
            <v>10G212200214070</v>
          </cell>
        </row>
        <row r="17095">
          <cell r="B17095" t="str">
            <v>10G212200214070</v>
          </cell>
        </row>
        <row r="17096">
          <cell r="B17096" t="str">
            <v>10G212200214070</v>
          </cell>
        </row>
        <row r="17097">
          <cell r="B17097" t="str">
            <v>10G212200214070</v>
          </cell>
        </row>
        <row r="17098">
          <cell r="B17098" t="str">
            <v>10G212200214070</v>
          </cell>
        </row>
        <row r="17099">
          <cell r="B17099" t="str">
            <v>10G212200214070</v>
          </cell>
        </row>
        <row r="17100">
          <cell r="B17100" t="str">
            <v>10G212200214070</v>
          </cell>
        </row>
        <row r="17101">
          <cell r="B17101" t="str">
            <v>10G212200214070</v>
          </cell>
        </row>
        <row r="17102">
          <cell r="B17102" t="str">
            <v>10G212200214070</v>
          </cell>
        </row>
        <row r="17103">
          <cell r="B17103" t="str">
            <v>10G212200214070</v>
          </cell>
        </row>
        <row r="17104">
          <cell r="B17104" t="str">
            <v>10G212200214070</v>
          </cell>
        </row>
        <row r="17105">
          <cell r="B17105" t="str">
            <v>10G212200214070</v>
          </cell>
        </row>
        <row r="17106">
          <cell r="B17106" t="str">
            <v>10G212200214070</v>
          </cell>
        </row>
        <row r="17107">
          <cell r="B17107" t="str">
            <v>10G212200214070</v>
          </cell>
        </row>
        <row r="17108">
          <cell r="B17108" t="str">
            <v>10G212200214070</v>
          </cell>
        </row>
        <row r="17109">
          <cell r="B17109" t="str">
            <v>10G212200314010</v>
          </cell>
        </row>
        <row r="17110">
          <cell r="B17110" t="str">
            <v>10G212200314010</v>
          </cell>
        </row>
        <row r="17111">
          <cell r="B17111" t="str">
            <v>10G212200314010</v>
          </cell>
        </row>
        <row r="17112">
          <cell r="B17112" t="str">
            <v>10G212200314010</v>
          </cell>
        </row>
        <row r="17113">
          <cell r="B17113" t="str">
            <v>10G212200314010</v>
          </cell>
        </row>
        <row r="17114">
          <cell r="B17114" t="str">
            <v>10G212200314010</v>
          </cell>
        </row>
        <row r="17115">
          <cell r="B17115" t="str">
            <v>10G212200314010</v>
          </cell>
        </row>
        <row r="17116">
          <cell r="B17116" t="str">
            <v>10G212200314010</v>
          </cell>
        </row>
        <row r="17117">
          <cell r="B17117" t="str">
            <v>10G212200314010</v>
          </cell>
        </row>
        <row r="17118">
          <cell r="B17118" t="str">
            <v>10G212200314010</v>
          </cell>
        </row>
        <row r="17119">
          <cell r="B17119" t="str">
            <v>10G212200314010</v>
          </cell>
        </row>
        <row r="17120">
          <cell r="B17120" t="str">
            <v>10G212200314010</v>
          </cell>
        </row>
        <row r="17121">
          <cell r="B17121" t="str">
            <v>10G212200314010</v>
          </cell>
        </row>
        <row r="17122">
          <cell r="B17122" t="str">
            <v>10G212200314010</v>
          </cell>
        </row>
        <row r="17123">
          <cell r="B17123" t="str">
            <v>10G212200314010</v>
          </cell>
        </row>
        <row r="17124">
          <cell r="B17124" t="str">
            <v>10G212200314010</v>
          </cell>
        </row>
        <row r="17125">
          <cell r="B17125" t="str">
            <v>10G212200314010</v>
          </cell>
        </row>
        <row r="17126">
          <cell r="B17126" t="str">
            <v>10G212200314010</v>
          </cell>
        </row>
        <row r="17127">
          <cell r="B17127" t="str">
            <v>10G212200314010</v>
          </cell>
        </row>
        <row r="17128">
          <cell r="B17128" t="str">
            <v>10G212200314010</v>
          </cell>
        </row>
        <row r="17129">
          <cell r="B17129" t="str">
            <v>10G212200314010</v>
          </cell>
        </row>
        <row r="17130">
          <cell r="B17130" t="str">
            <v>10G212200314010</v>
          </cell>
        </row>
        <row r="17131">
          <cell r="B17131" t="str">
            <v>10G212200314010</v>
          </cell>
        </row>
        <row r="17132">
          <cell r="B17132" t="str">
            <v>10G212200314010</v>
          </cell>
        </row>
        <row r="17133">
          <cell r="B17133" t="str">
            <v>10G212200314010</v>
          </cell>
        </row>
        <row r="17134">
          <cell r="B17134" t="str">
            <v>10G212200314010</v>
          </cell>
        </row>
        <row r="17135">
          <cell r="B17135" t="str">
            <v>10G212200314010</v>
          </cell>
        </row>
        <row r="17136">
          <cell r="B17136" t="str">
            <v>10G212200314010</v>
          </cell>
        </row>
        <row r="17137">
          <cell r="B17137" t="str">
            <v>10G212200314010</v>
          </cell>
        </row>
        <row r="17138">
          <cell r="B17138" t="str">
            <v>10G212200314010</v>
          </cell>
        </row>
        <row r="17139">
          <cell r="B17139" t="str">
            <v>10G212200314010</v>
          </cell>
        </row>
        <row r="17140">
          <cell r="B17140" t="str">
            <v>10G212200314010</v>
          </cell>
        </row>
        <row r="17141">
          <cell r="B17141" t="str">
            <v>10G212200314010</v>
          </cell>
        </row>
        <row r="17142">
          <cell r="B17142" t="str">
            <v>10G212200314010</v>
          </cell>
        </row>
        <row r="17143">
          <cell r="B17143" t="str">
            <v>10G212200314010</v>
          </cell>
        </row>
        <row r="17144">
          <cell r="B17144" t="str">
            <v>10G212200314010</v>
          </cell>
        </row>
        <row r="17145">
          <cell r="B17145" t="str">
            <v>10G212200314010</v>
          </cell>
        </row>
        <row r="17146">
          <cell r="B17146" t="str">
            <v>10G212200314010</v>
          </cell>
        </row>
        <row r="17147">
          <cell r="B17147" t="str">
            <v>10G212200314010</v>
          </cell>
        </row>
        <row r="17148">
          <cell r="B17148" t="str">
            <v>10G212200314010</v>
          </cell>
        </row>
        <row r="17149">
          <cell r="B17149" t="str">
            <v>10G212200314010</v>
          </cell>
        </row>
        <row r="17150">
          <cell r="B17150" t="str">
            <v>10G212200314010</v>
          </cell>
        </row>
        <row r="17151">
          <cell r="B17151" t="str">
            <v>10G212200314010</v>
          </cell>
        </row>
        <row r="17152">
          <cell r="B17152" t="str">
            <v>10G212200314010</v>
          </cell>
        </row>
        <row r="17153">
          <cell r="B17153" t="str">
            <v>10G212200314010</v>
          </cell>
        </row>
        <row r="17154">
          <cell r="B17154" t="str">
            <v>10G212200314020</v>
          </cell>
        </row>
        <row r="17155">
          <cell r="B17155" t="str">
            <v>10G212200314020</v>
          </cell>
        </row>
        <row r="17156">
          <cell r="B17156" t="str">
            <v>10G212200314020</v>
          </cell>
        </row>
        <row r="17157">
          <cell r="B17157" t="str">
            <v>10G212200314020</v>
          </cell>
        </row>
        <row r="17158">
          <cell r="B17158" t="str">
            <v>10G212200314020</v>
          </cell>
        </row>
        <row r="17159">
          <cell r="B17159" t="str">
            <v>10G212200314020</v>
          </cell>
        </row>
        <row r="17160">
          <cell r="B17160" t="str">
            <v>10G212200314020</v>
          </cell>
        </row>
        <row r="17161">
          <cell r="B17161" t="str">
            <v>10G212200314020</v>
          </cell>
        </row>
        <row r="17162">
          <cell r="B17162" t="str">
            <v>10G212200314020</v>
          </cell>
        </row>
        <row r="17163">
          <cell r="B17163" t="str">
            <v>10G212200314020</v>
          </cell>
        </row>
        <row r="17164">
          <cell r="B17164" t="str">
            <v>10G212200314020</v>
          </cell>
        </row>
        <row r="17165">
          <cell r="B17165" t="str">
            <v>10G212200314020</v>
          </cell>
        </row>
        <row r="17166">
          <cell r="B17166" t="str">
            <v>10G212200314030</v>
          </cell>
        </row>
        <row r="17167">
          <cell r="B17167" t="str">
            <v>10G212200314030</v>
          </cell>
        </row>
        <row r="17168">
          <cell r="B17168" t="str">
            <v>10G212200314030</v>
          </cell>
        </row>
        <row r="17169">
          <cell r="B17169" t="str">
            <v>10G212200314070</v>
          </cell>
        </row>
        <row r="17170">
          <cell r="B17170" t="str">
            <v>10G212200314070</v>
          </cell>
        </row>
        <row r="17171">
          <cell r="B17171" t="str">
            <v>10G212200314070</v>
          </cell>
        </row>
        <row r="17172">
          <cell r="B17172" t="str">
            <v>10G212222004010</v>
          </cell>
        </row>
        <row r="17173">
          <cell r="B17173" t="str">
            <v>10G212222004010</v>
          </cell>
        </row>
        <row r="17174">
          <cell r="B17174" t="str">
            <v>10G212222004010</v>
          </cell>
        </row>
        <row r="17175">
          <cell r="B17175" t="str">
            <v>10G212222004010</v>
          </cell>
        </row>
        <row r="17176">
          <cell r="B17176" t="str">
            <v>10G212222004010</v>
          </cell>
        </row>
        <row r="17177">
          <cell r="B17177" t="str">
            <v>10G212222004010</v>
          </cell>
        </row>
        <row r="17178">
          <cell r="B17178" t="str">
            <v>10G212222004010</v>
          </cell>
        </row>
        <row r="17179">
          <cell r="B17179" t="str">
            <v>10G212222004010</v>
          </cell>
        </row>
        <row r="17180">
          <cell r="B17180" t="str">
            <v>10G212222004010</v>
          </cell>
        </row>
        <row r="17181">
          <cell r="B17181" t="str">
            <v>10G212222004010</v>
          </cell>
        </row>
        <row r="17182">
          <cell r="B17182" t="str">
            <v>10G212222004010</v>
          </cell>
        </row>
        <row r="17183">
          <cell r="B17183" t="str">
            <v>10G212222004010</v>
          </cell>
        </row>
        <row r="17184">
          <cell r="B17184" t="str">
            <v>10G212222004010</v>
          </cell>
        </row>
        <row r="17185">
          <cell r="B17185" t="str">
            <v>10G212222004010</v>
          </cell>
        </row>
        <row r="17186">
          <cell r="B17186" t="str">
            <v>10G212222004010</v>
          </cell>
        </row>
        <row r="17187">
          <cell r="B17187" t="str">
            <v>10G212222004010</v>
          </cell>
        </row>
        <row r="17188">
          <cell r="B17188" t="str">
            <v>10G212222004010</v>
          </cell>
        </row>
        <row r="17189">
          <cell r="B17189" t="str">
            <v>10G212222004010</v>
          </cell>
        </row>
        <row r="17190">
          <cell r="B17190" t="str">
            <v>10G212222004010</v>
          </cell>
        </row>
        <row r="17191">
          <cell r="B17191" t="str">
            <v>10G212222004020</v>
          </cell>
        </row>
        <row r="17192">
          <cell r="B17192" t="str">
            <v>10G212222004020</v>
          </cell>
        </row>
        <row r="17193">
          <cell r="B17193" t="str">
            <v>10G212222004020</v>
          </cell>
        </row>
        <row r="17194">
          <cell r="B17194" t="str">
            <v>10G212222004020</v>
          </cell>
        </row>
        <row r="17195">
          <cell r="B17195" t="str">
            <v>10G212222004020</v>
          </cell>
        </row>
        <row r="17196">
          <cell r="B17196" t="str">
            <v>10G212222004020</v>
          </cell>
        </row>
        <row r="17197">
          <cell r="B17197" t="str">
            <v>10G212222004020</v>
          </cell>
        </row>
        <row r="17198">
          <cell r="B17198" t="str">
            <v>10G212222004031</v>
          </cell>
        </row>
        <row r="17199">
          <cell r="B17199" t="str">
            <v>10G212222004031</v>
          </cell>
        </row>
        <row r="17200">
          <cell r="B17200" t="str">
            <v>10G212222004031</v>
          </cell>
        </row>
        <row r="17201">
          <cell r="B17201" t="str">
            <v>10G212222004070</v>
          </cell>
        </row>
        <row r="17202">
          <cell r="B17202" t="str">
            <v>10G212222004070</v>
          </cell>
        </row>
        <row r="17203">
          <cell r="B17203" t="str">
            <v>10G212200214030</v>
          </cell>
        </row>
        <row r="17204">
          <cell r="B17204" t="str">
            <v>10G212200214030</v>
          </cell>
        </row>
        <row r="17205">
          <cell r="B17205" t="str">
            <v>10G212200214030</v>
          </cell>
        </row>
        <row r="17206">
          <cell r="B17206" t="str">
            <v>10G212200214030</v>
          </cell>
        </row>
        <row r="17207">
          <cell r="B17207" t="str">
            <v>10G212200214030</v>
          </cell>
        </row>
        <row r="17208">
          <cell r="B17208" t="str">
            <v>10G212200214030</v>
          </cell>
        </row>
        <row r="17209">
          <cell r="B17209" t="str">
            <v>10G212200214030</v>
          </cell>
        </row>
        <row r="17210">
          <cell r="B17210" t="str">
            <v>10G212200214030</v>
          </cell>
        </row>
        <row r="17211">
          <cell r="B17211" t="str">
            <v>10G212200214030</v>
          </cell>
        </row>
        <row r="17212">
          <cell r="B17212" t="str">
            <v>10G212200214030</v>
          </cell>
        </row>
        <row r="17213">
          <cell r="B17213" t="str">
            <v>10G212200214030</v>
          </cell>
        </row>
        <row r="17214">
          <cell r="B17214" t="str">
            <v>10G212200214030</v>
          </cell>
        </row>
        <row r="17215">
          <cell r="B17215" t="str">
            <v>10G212200214030</v>
          </cell>
        </row>
        <row r="17216">
          <cell r="B17216" t="str">
            <v>10G212162314010</v>
          </cell>
        </row>
        <row r="17217">
          <cell r="B17217" t="str">
            <v>10G212162314010</v>
          </cell>
        </row>
        <row r="17218">
          <cell r="B17218" t="str">
            <v>10G212162314010</v>
          </cell>
        </row>
        <row r="17219">
          <cell r="B17219" t="str">
            <v>10G212162314010</v>
          </cell>
        </row>
        <row r="17220">
          <cell r="B17220" t="str">
            <v>10G212162314010</v>
          </cell>
        </row>
        <row r="17221">
          <cell r="B17221" t="str">
            <v>10G212162314010</v>
          </cell>
        </row>
        <row r="17222">
          <cell r="B17222" t="str">
            <v>10G212162314010</v>
          </cell>
        </row>
        <row r="17223">
          <cell r="B17223" t="str">
            <v>10G212162314010</v>
          </cell>
        </row>
        <row r="17224">
          <cell r="B17224" t="str">
            <v>10G212162314010</v>
          </cell>
        </row>
        <row r="17225">
          <cell r="B17225" t="str">
            <v>10G212162314010</v>
          </cell>
        </row>
        <row r="17226">
          <cell r="B17226" t="str">
            <v>10G212162314010</v>
          </cell>
        </row>
        <row r="17227">
          <cell r="B17227" t="str">
            <v>10G212162314010</v>
          </cell>
        </row>
        <row r="17228">
          <cell r="B17228" t="str">
            <v>10G212178314010</v>
          </cell>
        </row>
        <row r="17229">
          <cell r="B17229" t="str">
            <v>10G212178314010</v>
          </cell>
        </row>
        <row r="17230">
          <cell r="B17230" t="str">
            <v>10G212178314010</v>
          </cell>
        </row>
        <row r="17231">
          <cell r="B17231" t="str">
            <v>10G212178314010</v>
          </cell>
        </row>
        <row r="17232">
          <cell r="B17232" t="str">
            <v>10G212178314010</v>
          </cell>
        </row>
        <row r="17233">
          <cell r="B17233" t="str">
            <v>10G212178314010</v>
          </cell>
        </row>
        <row r="17234">
          <cell r="B17234" t="str">
            <v>10G212178314010</v>
          </cell>
        </row>
        <row r="17235">
          <cell r="B17235" t="str">
            <v>10G212178314010</v>
          </cell>
        </row>
        <row r="17236">
          <cell r="B17236" t="str">
            <v>10G212178314010</v>
          </cell>
        </row>
        <row r="17237">
          <cell r="B17237" t="str">
            <v>10G212178314010</v>
          </cell>
        </row>
        <row r="17238">
          <cell r="B17238" t="str">
            <v>10G212178314010</v>
          </cell>
        </row>
        <row r="17239">
          <cell r="B17239" t="str">
            <v>10G212178314020</v>
          </cell>
        </row>
        <row r="17240">
          <cell r="B17240" t="str">
            <v>10G212178314020</v>
          </cell>
        </row>
        <row r="17241">
          <cell r="B17241" t="str">
            <v>10G212178314020</v>
          </cell>
        </row>
        <row r="17242">
          <cell r="B17242" t="str">
            <v>10G212178314020</v>
          </cell>
        </row>
        <row r="17243">
          <cell r="B17243" t="str">
            <v>10G212178314020</v>
          </cell>
        </row>
        <row r="17244">
          <cell r="B17244" t="str">
            <v>10G212150314010</v>
          </cell>
        </row>
        <row r="17245">
          <cell r="B17245" t="str">
            <v>10G212150314010</v>
          </cell>
        </row>
        <row r="17246">
          <cell r="B17246" t="str">
            <v>10G212150314010</v>
          </cell>
        </row>
        <row r="17247">
          <cell r="B17247" t="str">
            <v>10G212150314010</v>
          </cell>
        </row>
        <row r="17248">
          <cell r="B17248" t="str">
            <v>10G212150314010</v>
          </cell>
        </row>
        <row r="17249">
          <cell r="B17249" t="str">
            <v>10G212150314010</v>
          </cell>
        </row>
        <row r="17250">
          <cell r="B17250" t="str">
            <v>10G212150314010</v>
          </cell>
        </row>
        <row r="17251">
          <cell r="B17251" t="str">
            <v>10G212150314010</v>
          </cell>
        </row>
        <row r="17252">
          <cell r="B17252" t="str">
            <v>10G212150314010</v>
          </cell>
        </row>
        <row r="17253">
          <cell r="B17253" t="str">
            <v>10G212150314010</v>
          </cell>
        </row>
        <row r="17254">
          <cell r="B17254" t="str">
            <v>10G212150314010</v>
          </cell>
        </row>
        <row r="17255">
          <cell r="B17255" t="str">
            <v>10G212150314010</v>
          </cell>
        </row>
        <row r="17256">
          <cell r="B17256" t="str">
            <v>10G212150314010</v>
          </cell>
        </row>
        <row r="17257">
          <cell r="B17257" t="str">
            <v>10G212150314010</v>
          </cell>
        </row>
        <row r="17258">
          <cell r="B17258" t="str">
            <v>10G212150314010</v>
          </cell>
        </row>
        <row r="17259">
          <cell r="B17259" t="str">
            <v>10G212150314010</v>
          </cell>
        </row>
        <row r="17260">
          <cell r="B17260" t="str">
            <v>10G212150314010</v>
          </cell>
        </row>
        <row r="17261">
          <cell r="B17261" t="str">
            <v>10G212150314010</v>
          </cell>
        </row>
        <row r="17262">
          <cell r="B17262" t="str">
            <v>10G212150314010</v>
          </cell>
        </row>
        <row r="17263">
          <cell r="B17263" t="str">
            <v>10G212150314010</v>
          </cell>
        </row>
        <row r="17264">
          <cell r="B17264" t="str">
            <v>10G212150314010</v>
          </cell>
        </row>
        <row r="17265">
          <cell r="B17265" t="str">
            <v>10G212150314010</v>
          </cell>
        </row>
        <row r="17266">
          <cell r="B17266" t="str">
            <v>10G212150314010</v>
          </cell>
        </row>
        <row r="17267">
          <cell r="B17267" t="str">
            <v>10G212150314010</v>
          </cell>
        </row>
        <row r="17268">
          <cell r="B17268" t="str">
            <v>10G212150314010</v>
          </cell>
        </row>
        <row r="17269">
          <cell r="B17269" t="str">
            <v>10G212150314010</v>
          </cell>
        </row>
        <row r="17270">
          <cell r="B17270" t="str">
            <v>10G212150314010</v>
          </cell>
        </row>
        <row r="17271">
          <cell r="B17271" t="str">
            <v>10G212150314010</v>
          </cell>
        </row>
        <row r="17272">
          <cell r="B17272" t="str">
            <v>10G212150314010</v>
          </cell>
        </row>
        <row r="17273">
          <cell r="B17273" t="str">
            <v>10G212150314010</v>
          </cell>
        </row>
        <row r="17274">
          <cell r="B17274" t="str">
            <v>10G212150314010</v>
          </cell>
        </row>
        <row r="17275">
          <cell r="B17275" t="str">
            <v>10G212150314010</v>
          </cell>
        </row>
        <row r="17276">
          <cell r="B17276" t="str">
            <v>10G212150314010</v>
          </cell>
        </row>
        <row r="17277">
          <cell r="B17277" t="str">
            <v>10G212150314010</v>
          </cell>
        </row>
        <row r="17278">
          <cell r="B17278" t="str">
            <v>10G212150314010</v>
          </cell>
        </row>
        <row r="17279">
          <cell r="B17279" t="str">
            <v>10G212150314010</v>
          </cell>
        </row>
        <row r="17280">
          <cell r="B17280" t="str">
            <v>10G212150314010</v>
          </cell>
        </row>
        <row r="17281">
          <cell r="B17281" t="str">
            <v>10G212150314010</v>
          </cell>
        </row>
        <row r="17282">
          <cell r="B17282" t="str">
            <v>10G212150314020</v>
          </cell>
        </row>
        <row r="17283">
          <cell r="B17283" t="str">
            <v>10G212150314020</v>
          </cell>
        </row>
        <row r="17284">
          <cell r="B17284" t="str">
            <v>10G212150314020</v>
          </cell>
        </row>
        <row r="17285">
          <cell r="B17285" t="str">
            <v>10G212150314020</v>
          </cell>
        </row>
        <row r="17286">
          <cell r="B17286" t="str">
            <v>10G212150314020</v>
          </cell>
        </row>
        <row r="17287">
          <cell r="B17287" t="str">
            <v>10G212150314020</v>
          </cell>
        </row>
        <row r="17288">
          <cell r="B17288" t="str">
            <v>10G212150314020</v>
          </cell>
        </row>
        <row r="17289">
          <cell r="B17289" t="str">
            <v>10G212150314031</v>
          </cell>
        </row>
        <row r="17290">
          <cell r="B17290" t="str">
            <v>10G212150314031</v>
          </cell>
        </row>
        <row r="17291">
          <cell r="B17291" t="str">
            <v>10G212150314031</v>
          </cell>
        </row>
        <row r="17292">
          <cell r="B17292" t="str">
            <v>10G212150314031</v>
          </cell>
        </row>
        <row r="17293">
          <cell r="B17293" t="str">
            <v>10G212150314031</v>
          </cell>
        </row>
        <row r="17294">
          <cell r="B17294" t="str">
            <v>10G212150314031</v>
          </cell>
        </row>
        <row r="17295">
          <cell r="B17295" t="str">
            <v>10G212150314031</v>
          </cell>
        </row>
        <row r="17296">
          <cell r="B17296" t="str">
            <v>10G212150314031</v>
          </cell>
        </row>
        <row r="17297">
          <cell r="B17297" t="str">
            <v>10G212150314031</v>
          </cell>
        </row>
        <row r="17298">
          <cell r="B17298" t="str">
            <v>10G212150314031</v>
          </cell>
        </row>
        <row r="17299">
          <cell r="B17299" t="str">
            <v>10G212150314031</v>
          </cell>
        </row>
        <row r="17300">
          <cell r="B17300" t="str">
            <v>10G212150314031</v>
          </cell>
        </row>
        <row r="17301">
          <cell r="B17301" t="str">
            <v>10G212150314070</v>
          </cell>
        </row>
        <row r="17302">
          <cell r="B17302" t="str">
            <v>10G212150314070</v>
          </cell>
        </row>
        <row r="17303">
          <cell r="B17303" t="str">
            <v>10G212150314070</v>
          </cell>
        </row>
        <row r="17304">
          <cell r="B17304" t="str">
            <v>10G212150314070</v>
          </cell>
        </row>
        <row r="17305">
          <cell r="B17305" t="str">
            <v>10G212150314070</v>
          </cell>
        </row>
        <row r="17306">
          <cell r="B17306" t="str">
            <v>10G212150314070</v>
          </cell>
        </row>
        <row r="17307">
          <cell r="B17307" t="str">
            <v>10G212200014030</v>
          </cell>
        </row>
        <row r="17308">
          <cell r="B17308" t="str">
            <v>10G212200014030</v>
          </cell>
        </row>
        <row r="17309">
          <cell r="B17309" t="str">
            <v>10G212200014030</v>
          </cell>
        </row>
        <row r="17310">
          <cell r="B17310" t="str">
            <v>10G212200014030</v>
          </cell>
        </row>
        <row r="17311">
          <cell r="B17311" t="str">
            <v>10G212200014030</v>
          </cell>
        </row>
        <row r="17312">
          <cell r="B17312" t="str">
            <v>10G212200014030</v>
          </cell>
        </row>
        <row r="17313">
          <cell r="B17313" t="str">
            <v>10G212200014030</v>
          </cell>
        </row>
        <row r="17314">
          <cell r="B17314" t="str">
            <v>10G212200014030</v>
          </cell>
        </row>
        <row r="17315">
          <cell r="B17315" t="str">
            <v>10G212200014030</v>
          </cell>
        </row>
        <row r="17316">
          <cell r="B17316" t="str">
            <v>10G212200014030</v>
          </cell>
        </row>
        <row r="17317">
          <cell r="B17317" t="str">
            <v>10G212200014030</v>
          </cell>
        </row>
        <row r="17318">
          <cell r="B17318" t="str">
            <v>10G212200014030</v>
          </cell>
        </row>
        <row r="17319">
          <cell r="B17319" t="str">
            <v>10G212200014030</v>
          </cell>
        </row>
        <row r="17320">
          <cell r="B17320" t="str">
            <v>10G212200014030</v>
          </cell>
        </row>
        <row r="17321">
          <cell r="B17321" t="str">
            <v>10G212200214010</v>
          </cell>
        </row>
        <row r="17322">
          <cell r="B17322" t="str">
            <v>10G212200214020</v>
          </cell>
        </row>
        <row r="17323">
          <cell r="B17323" t="str">
            <v>10G212200214020</v>
          </cell>
        </row>
        <row r="17324">
          <cell r="B17324" t="str">
            <v>10G212200214020</v>
          </cell>
        </row>
        <row r="17325">
          <cell r="B17325" t="str">
            <v>10G212200214020</v>
          </cell>
        </row>
        <row r="17326">
          <cell r="B17326" t="str">
            <v>10G212200214020</v>
          </cell>
        </row>
        <row r="17327">
          <cell r="B17327" t="str">
            <v>10G212178314030</v>
          </cell>
        </row>
        <row r="17328">
          <cell r="B17328" t="str">
            <v>10G212178314030</v>
          </cell>
        </row>
        <row r="17329">
          <cell r="B17329" t="str">
            <v>10G212178314030</v>
          </cell>
        </row>
        <row r="17330">
          <cell r="B17330" t="str">
            <v>10G212178314030</v>
          </cell>
        </row>
        <row r="17331">
          <cell r="B17331" t="str">
            <v>10G212178314030</v>
          </cell>
        </row>
        <row r="17332">
          <cell r="B17332" t="str">
            <v>10G212178314030</v>
          </cell>
        </row>
        <row r="17333">
          <cell r="B17333" t="str">
            <v>10G212178314030</v>
          </cell>
        </row>
        <row r="17334">
          <cell r="B17334" t="str">
            <v>10G212178314030</v>
          </cell>
        </row>
        <row r="17335">
          <cell r="B17335" t="str">
            <v>10G212178314030</v>
          </cell>
        </row>
        <row r="17336">
          <cell r="B17336" t="str">
            <v>10G212180214010</v>
          </cell>
        </row>
        <row r="17337">
          <cell r="B17337" t="str">
            <v>10G212180214010</v>
          </cell>
        </row>
        <row r="17338">
          <cell r="B17338" t="str">
            <v>10G212180214010</v>
          </cell>
        </row>
        <row r="17339">
          <cell r="B17339" t="str">
            <v>10G212180214010</v>
          </cell>
        </row>
        <row r="17340">
          <cell r="B17340" t="str">
            <v>10G212180214010</v>
          </cell>
        </row>
        <row r="17341">
          <cell r="B17341" t="str">
            <v>10G212180214010</v>
          </cell>
        </row>
        <row r="17342">
          <cell r="B17342" t="str">
            <v>10G212180214010</v>
          </cell>
        </row>
        <row r="17343">
          <cell r="B17343" t="str">
            <v>10G212200014010</v>
          </cell>
        </row>
        <row r="17344">
          <cell r="B17344" t="str">
            <v>10G212200014010</v>
          </cell>
        </row>
        <row r="17345">
          <cell r="B17345" t="str">
            <v>10G212200014010</v>
          </cell>
        </row>
        <row r="17346">
          <cell r="B17346" t="str">
            <v>10G212200014010</v>
          </cell>
        </row>
        <row r="17347">
          <cell r="B17347" t="str">
            <v>10G212200014010</v>
          </cell>
        </row>
        <row r="17348">
          <cell r="B17348" t="str">
            <v>10G212200014010</v>
          </cell>
        </row>
        <row r="17349">
          <cell r="B17349" t="str">
            <v>10G212200014010</v>
          </cell>
        </row>
        <row r="17350">
          <cell r="B17350" t="str">
            <v>10G212200014010</v>
          </cell>
        </row>
        <row r="17351">
          <cell r="B17351" t="str">
            <v>10G212200014010</v>
          </cell>
        </row>
        <row r="17352">
          <cell r="B17352" t="str">
            <v>10G212200014010</v>
          </cell>
        </row>
        <row r="17353">
          <cell r="B17353" t="str">
            <v>10G212200014010</v>
          </cell>
        </row>
        <row r="17354">
          <cell r="B17354" t="str">
            <v>10G212200014010</v>
          </cell>
        </row>
        <row r="17355">
          <cell r="B17355" t="str">
            <v>10G212200014010</v>
          </cell>
        </row>
        <row r="17356">
          <cell r="B17356" t="str">
            <v>10G212200014010</v>
          </cell>
        </row>
        <row r="17357">
          <cell r="B17357" t="str">
            <v>10G212200014010</v>
          </cell>
        </row>
        <row r="17358">
          <cell r="B17358" t="str">
            <v>10G212200014010</v>
          </cell>
        </row>
        <row r="17359">
          <cell r="B17359" t="str">
            <v>10G212200014010</v>
          </cell>
        </row>
        <row r="17360">
          <cell r="B17360" t="str">
            <v>10G212200014010</v>
          </cell>
        </row>
        <row r="17361">
          <cell r="B17361" t="str">
            <v>10G212200014010</v>
          </cell>
        </row>
        <row r="17362">
          <cell r="B17362" t="str">
            <v>10G212200014010</v>
          </cell>
        </row>
        <row r="17363">
          <cell r="B17363" t="str">
            <v>10G212200014010</v>
          </cell>
        </row>
        <row r="17364">
          <cell r="B17364" t="str">
            <v>10G212200014010</v>
          </cell>
        </row>
        <row r="17365">
          <cell r="B17365" t="str">
            <v>10G212200014010</v>
          </cell>
        </row>
        <row r="17366">
          <cell r="B17366" t="str">
            <v>10G212200014010</v>
          </cell>
        </row>
        <row r="17367">
          <cell r="B17367" t="str">
            <v>10G212200014010</v>
          </cell>
        </row>
        <row r="17368">
          <cell r="B17368" t="str">
            <v>10G212200014010</v>
          </cell>
        </row>
        <row r="17369">
          <cell r="B17369" t="str">
            <v>10G212200014010</v>
          </cell>
        </row>
        <row r="17370">
          <cell r="B17370" t="str">
            <v>10G212200014010</v>
          </cell>
        </row>
        <row r="17371">
          <cell r="B17371" t="str">
            <v>10G212200014010</v>
          </cell>
        </row>
        <row r="17372">
          <cell r="B17372" t="str">
            <v>10G212200014010</v>
          </cell>
        </row>
        <row r="17373">
          <cell r="B17373" t="str">
            <v>10G212200014010</v>
          </cell>
        </row>
        <row r="17374">
          <cell r="B17374" t="str">
            <v>10G212200014010</v>
          </cell>
        </row>
        <row r="17375">
          <cell r="B17375" t="str">
            <v>10G212200014010</v>
          </cell>
        </row>
        <row r="17376">
          <cell r="B17376" t="str">
            <v>10G212200014010</v>
          </cell>
        </row>
        <row r="17377">
          <cell r="B17377" t="str">
            <v>10G212200014010</v>
          </cell>
        </row>
        <row r="17378">
          <cell r="B17378" t="str">
            <v>10G212200014010</v>
          </cell>
        </row>
        <row r="17379">
          <cell r="B17379" t="str">
            <v>10G212330004010</v>
          </cell>
        </row>
        <row r="17380">
          <cell r="B17380" t="str">
            <v>10G212330004010</v>
          </cell>
        </row>
        <row r="17381">
          <cell r="B17381" t="str">
            <v>10G212330004010</v>
          </cell>
        </row>
        <row r="17382">
          <cell r="B17382" t="str">
            <v>10G212330004010</v>
          </cell>
        </row>
        <row r="17383">
          <cell r="B17383" t="str">
            <v>10G212330004010</v>
          </cell>
        </row>
        <row r="17384">
          <cell r="B17384" t="str">
            <v>10G212330004010</v>
          </cell>
        </row>
        <row r="17385">
          <cell r="B17385" t="str">
            <v>10G212330004010</v>
          </cell>
        </row>
        <row r="17386">
          <cell r="B17386" t="str">
            <v>10G212330004010</v>
          </cell>
        </row>
        <row r="17387">
          <cell r="B17387" t="str">
            <v>10G212330004010</v>
          </cell>
        </row>
        <row r="17388">
          <cell r="B17388" t="str">
            <v>10G212330004010</v>
          </cell>
        </row>
        <row r="17389">
          <cell r="B17389" t="str">
            <v>10G212330004010</v>
          </cell>
        </row>
        <row r="17390">
          <cell r="B17390" t="str">
            <v>10G212330004010</v>
          </cell>
        </row>
        <row r="17391">
          <cell r="B17391" t="str">
            <v>10G212330004010</v>
          </cell>
        </row>
        <row r="17392">
          <cell r="B17392" t="str">
            <v>10G212330004010</v>
          </cell>
        </row>
        <row r="17393">
          <cell r="B17393" t="str">
            <v>10G212330004010</v>
          </cell>
        </row>
        <row r="17394">
          <cell r="B17394" t="str">
            <v>10G212330004010</v>
          </cell>
        </row>
        <row r="17395">
          <cell r="B17395" t="str">
            <v>10G212330004010</v>
          </cell>
        </row>
        <row r="17396">
          <cell r="B17396" t="str">
            <v>10G212330004010</v>
          </cell>
        </row>
        <row r="17397">
          <cell r="B17397" t="str">
            <v>10G212330004010</v>
          </cell>
        </row>
        <row r="17398">
          <cell r="B17398" t="str">
            <v>10G212330004010</v>
          </cell>
        </row>
        <row r="17399">
          <cell r="B17399" t="str">
            <v>10G212330004010</v>
          </cell>
        </row>
        <row r="17400">
          <cell r="B17400" t="str">
            <v>10G212330004010</v>
          </cell>
        </row>
        <row r="17401">
          <cell r="B17401" t="str">
            <v>10G212330004010</v>
          </cell>
        </row>
        <row r="17402">
          <cell r="B17402" t="str">
            <v>10G212330004010</v>
          </cell>
        </row>
        <row r="17403">
          <cell r="B17403" t="str">
            <v>10G212330004010</v>
          </cell>
        </row>
        <row r="17404">
          <cell r="B17404" t="str">
            <v>10G212330004010</v>
          </cell>
        </row>
        <row r="17405">
          <cell r="B17405" t="str">
            <v>10G212330004010</v>
          </cell>
        </row>
        <row r="17406">
          <cell r="B17406" t="str">
            <v>10G212330004010</v>
          </cell>
        </row>
        <row r="17407">
          <cell r="B17407" t="str">
            <v>10G212330004010</v>
          </cell>
        </row>
        <row r="17408">
          <cell r="B17408" t="str">
            <v>10G212330004010</v>
          </cell>
        </row>
        <row r="17409">
          <cell r="B17409" t="str">
            <v>10G212330004010</v>
          </cell>
        </row>
        <row r="17410">
          <cell r="B17410" t="str">
            <v>10G212330004010</v>
          </cell>
        </row>
        <row r="17411">
          <cell r="B17411" t="str">
            <v>10G212330004010</v>
          </cell>
        </row>
        <row r="17412">
          <cell r="B17412" t="str">
            <v>10G212330004010</v>
          </cell>
        </row>
        <row r="17413">
          <cell r="B17413" t="str">
            <v>10G212330004010</v>
          </cell>
        </row>
        <row r="17414">
          <cell r="B17414" t="str">
            <v>10G212330004010</v>
          </cell>
        </row>
        <row r="17415">
          <cell r="B17415" t="str">
            <v>10G212330004010</v>
          </cell>
        </row>
        <row r="17416">
          <cell r="B17416" t="str">
            <v>10G212330004010</v>
          </cell>
        </row>
        <row r="17417">
          <cell r="B17417" t="str">
            <v>10G212330004010</v>
          </cell>
        </row>
        <row r="17418">
          <cell r="B17418" t="str">
            <v>10G212330004010</v>
          </cell>
        </row>
        <row r="17419">
          <cell r="B17419" t="str">
            <v>10G212330004010</v>
          </cell>
        </row>
        <row r="17420">
          <cell r="B17420" t="str">
            <v>10G212330004010</v>
          </cell>
        </row>
        <row r="17421">
          <cell r="B17421" t="str">
            <v>10G212330004010</v>
          </cell>
        </row>
        <row r="17422">
          <cell r="B17422" t="str">
            <v>10G212330004010</v>
          </cell>
        </row>
        <row r="17423">
          <cell r="B17423" t="str">
            <v>10G212330004010</v>
          </cell>
        </row>
        <row r="17424">
          <cell r="B17424" t="str">
            <v>10G212330004010</v>
          </cell>
        </row>
        <row r="17425">
          <cell r="B17425" t="str">
            <v>10G212330004010</v>
          </cell>
        </row>
        <row r="17426">
          <cell r="B17426" t="str">
            <v>10G212330004010</v>
          </cell>
        </row>
        <row r="17427">
          <cell r="B17427" t="str">
            <v>10G212330004010</v>
          </cell>
        </row>
        <row r="17428">
          <cell r="B17428" t="str">
            <v>10G212330004010</v>
          </cell>
        </row>
        <row r="17429">
          <cell r="B17429" t="str">
            <v>10G212330004020</v>
          </cell>
        </row>
        <row r="17430">
          <cell r="B17430" t="str">
            <v>10G212330004020</v>
          </cell>
        </row>
        <row r="17431">
          <cell r="B17431" t="str">
            <v>10G212330004020</v>
          </cell>
        </row>
        <row r="17432">
          <cell r="B17432" t="str">
            <v>10G212330004020</v>
          </cell>
        </row>
        <row r="17433">
          <cell r="B17433" t="str">
            <v>10G212330004020</v>
          </cell>
        </row>
        <row r="17434">
          <cell r="B17434" t="str">
            <v>10G212330004020</v>
          </cell>
        </row>
        <row r="17435">
          <cell r="B17435" t="str">
            <v>10G212300314020</v>
          </cell>
        </row>
        <row r="17436">
          <cell r="B17436" t="str">
            <v>10G212300314020</v>
          </cell>
        </row>
        <row r="17437">
          <cell r="B17437" t="str">
            <v>10G212300314020</v>
          </cell>
        </row>
        <row r="17438">
          <cell r="B17438" t="str">
            <v>10G212300314020</v>
          </cell>
        </row>
        <row r="17439">
          <cell r="B17439" t="str">
            <v>10G212300314020</v>
          </cell>
        </row>
        <row r="17440">
          <cell r="B17440" t="str">
            <v>10G212300314030</v>
          </cell>
        </row>
        <row r="17441">
          <cell r="B17441" t="str">
            <v>10G212331004010</v>
          </cell>
        </row>
        <row r="17442">
          <cell r="B17442" t="str">
            <v>10G212331004010</v>
          </cell>
        </row>
        <row r="17443">
          <cell r="B17443" t="str">
            <v>10G212331004010</v>
          </cell>
        </row>
        <row r="17444">
          <cell r="B17444" t="str">
            <v>10G212331004010</v>
          </cell>
        </row>
        <row r="17445">
          <cell r="B17445" t="str">
            <v>10G212331004010</v>
          </cell>
        </row>
        <row r="17446">
          <cell r="B17446" t="str">
            <v>10G212331004010</v>
          </cell>
        </row>
        <row r="17447">
          <cell r="B17447" t="str">
            <v>10G212331004010</v>
          </cell>
        </row>
        <row r="17448">
          <cell r="B17448" t="str">
            <v>10G212331004010</v>
          </cell>
        </row>
        <row r="17449">
          <cell r="B17449" t="str">
            <v>10G212331004010</v>
          </cell>
        </row>
        <row r="17450">
          <cell r="B17450" t="str">
            <v>10G212331004010</v>
          </cell>
        </row>
        <row r="17451">
          <cell r="B17451" t="str">
            <v>10G212331004010</v>
          </cell>
        </row>
        <row r="17452">
          <cell r="B17452" t="str">
            <v>10G212331004010</v>
          </cell>
        </row>
        <row r="17453">
          <cell r="B17453" t="str">
            <v>10G212331004010</v>
          </cell>
        </row>
        <row r="17454">
          <cell r="B17454" t="str">
            <v>10G212331004010</v>
          </cell>
        </row>
        <row r="17455">
          <cell r="B17455" t="str">
            <v>10G212331004010</v>
          </cell>
        </row>
        <row r="17456">
          <cell r="B17456" t="str">
            <v>10G212331004010</v>
          </cell>
        </row>
        <row r="17457">
          <cell r="B17457" t="str">
            <v>10G212331004010</v>
          </cell>
        </row>
        <row r="17458">
          <cell r="B17458" t="str">
            <v>10G212331004010</v>
          </cell>
        </row>
        <row r="17459">
          <cell r="B17459" t="str">
            <v>10G212331004010</v>
          </cell>
        </row>
        <row r="17460">
          <cell r="B17460" t="str">
            <v>10G212331004010</v>
          </cell>
        </row>
        <row r="17461">
          <cell r="B17461" t="str">
            <v>10G212331004010</v>
          </cell>
        </row>
        <row r="17462">
          <cell r="B17462" t="str">
            <v>10G212331004010</v>
          </cell>
        </row>
        <row r="17463">
          <cell r="B17463" t="str">
            <v>10G212331004010</v>
          </cell>
        </row>
        <row r="17464">
          <cell r="B17464" t="str">
            <v>10G212331004010</v>
          </cell>
        </row>
        <row r="17465">
          <cell r="B17465" t="str">
            <v>10G212331004010</v>
          </cell>
        </row>
        <row r="17466">
          <cell r="B17466" t="str">
            <v>10G212331004010</v>
          </cell>
        </row>
        <row r="17467">
          <cell r="B17467" t="str">
            <v>10G212331004010</v>
          </cell>
        </row>
        <row r="17468">
          <cell r="B17468" t="str">
            <v>10G212331004010</v>
          </cell>
        </row>
        <row r="17469">
          <cell r="B17469" t="str">
            <v>10G212331004010</v>
          </cell>
        </row>
        <row r="17470">
          <cell r="B17470" t="str">
            <v>10G212331004010</v>
          </cell>
        </row>
        <row r="17471">
          <cell r="B17471" t="str">
            <v>10G212331004010</v>
          </cell>
        </row>
        <row r="17472">
          <cell r="B17472" t="str">
            <v>10G212331004010</v>
          </cell>
        </row>
        <row r="17473">
          <cell r="B17473" t="str">
            <v>10G212331004010</v>
          </cell>
        </row>
        <row r="17474">
          <cell r="B17474" t="str">
            <v>10G212331004010</v>
          </cell>
        </row>
        <row r="17475">
          <cell r="B17475" t="str">
            <v>10G212331004010</v>
          </cell>
        </row>
        <row r="17476">
          <cell r="B17476" t="str">
            <v>10G212331004010</v>
          </cell>
        </row>
        <row r="17477">
          <cell r="B17477" t="str">
            <v>10G212331004010</v>
          </cell>
        </row>
        <row r="17478">
          <cell r="B17478" t="str">
            <v>10G212331004010</v>
          </cell>
        </row>
        <row r="17479">
          <cell r="B17479" t="str">
            <v>10G212331004010</v>
          </cell>
        </row>
        <row r="17480">
          <cell r="B17480" t="str">
            <v>10G212331004010</v>
          </cell>
        </row>
        <row r="17481">
          <cell r="B17481" t="str">
            <v>10G212331004010</v>
          </cell>
        </row>
        <row r="17482">
          <cell r="B17482" t="str">
            <v>10G212331004020</v>
          </cell>
        </row>
        <row r="17483">
          <cell r="B17483" t="str">
            <v>10G212331004020</v>
          </cell>
        </row>
        <row r="17484">
          <cell r="B17484" t="str">
            <v>10G212331004020</v>
          </cell>
        </row>
        <row r="17485">
          <cell r="B17485" t="str">
            <v>10G212331004020</v>
          </cell>
        </row>
        <row r="17486">
          <cell r="B17486" t="str">
            <v>10G212331004020</v>
          </cell>
        </row>
        <row r="17487">
          <cell r="B17487" t="str">
            <v>10G212331004020</v>
          </cell>
        </row>
        <row r="17488">
          <cell r="B17488" t="str">
            <v>10G212331004020</v>
          </cell>
        </row>
        <row r="17489">
          <cell r="B17489" t="str">
            <v>10G212331004020</v>
          </cell>
        </row>
        <row r="17490">
          <cell r="B17490" t="str">
            <v>10G212331004020</v>
          </cell>
        </row>
        <row r="17491">
          <cell r="B17491" t="str">
            <v>10G212331004020</v>
          </cell>
        </row>
        <row r="17492">
          <cell r="B17492" t="str">
            <v>10G212331004020</v>
          </cell>
        </row>
        <row r="17493">
          <cell r="B17493" t="str">
            <v>10G212331004020</v>
          </cell>
        </row>
        <row r="17494">
          <cell r="B17494" t="str">
            <v>10G212331004020</v>
          </cell>
        </row>
        <row r="17495">
          <cell r="B17495" t="str">
            <v>10G212331004020</v>
          </cell>
        </row>
        <row r="17496">
          <cell r="B17496" t="str">
            <v>10G212331004020</v>
          </cell>
        </row>
        <row r="17497">
          <cell r="B17497" t="str">
            <v>10G212331004020</v>
          </cell>
        </row>
        <row r="17498">
          <cell r="B17498" t="str">
            <v>10G212331004020</v>
          </cell>
        </row>
        <row r="17499">
          <cell r="B17499" t="str">
            <v>10G212331004020</v>
          </cell>
        </row>
        <row r="17500">
          <cell r="B17500" t="str">
            <v>10G212331004020</v>
          </cell>
        </row>
        <row r="17501">
          <cell r="B17501" t="str">
            <v>10G212331004020</v>
          </cell>
        </row>
        <row r="17502">
          <cell r="B17502" t="str">
            <v>10G212331004020</v>
          </cell>
        </row>
        <row r="17503">
          <cell r="B17503" t="str">
            <v>10G212331004030</v>
          </cell>
        </row>
        <row r="17504">
          <cell r="B17504" t="str">
            <v>10G212330004031</v>
          </cell>
        </row>
        <row r="17505">
          <cell r="B17505" t="str">
            <v>10G212330004031</v>
          </cell>
        </row>
        <row r="17506">
          <cell r="B17506" t="str">
            <v>10G212330004031</v>
          </cell>
        </row>
        <row r="17507">
          <cell r="B17507" t="str">
            <v>10G212330004031</v>
          </cell>
        </row>
        <row r="17508">
          <cell r="B17508" t="str">
            <v>10G212330004031</v>
          </cell>
        </row>
        <row r="17509">
          <cell r="B17509" t="str">
            <v>10G212330004031</v>
          </cell>
        </row>
        <row r="17510">
          <cell r="B17510" t="str">
            <v>10G212300314010</v>
          </cell>
        </row>
        <row r="17511">
          <cell r="B17511" t="str">
            <v>10G212300314010</v>
          </cell>
        </row>
        <row r="17512">
          <cell r="B17512" t="str">
            <v>10G212300314010</v>
          </cell>
        </row>
        <row r="17513">
          <cell r="B17513" t="str">
            <v>10G212300314010</v>
          </cell>
        </row>
        <row r="17514">
          <cell r="B17514" t="str">
            <v>10G212300314010</v>
          </cell>
        </row>
        <row r="17515">
          <cell r="B17515" t="str">
            <v>10G212300314010</v>
          </cell>
        </row>
        <row r="17516">
          <cell r="B17516" t="str">
            <v>10G212300314010</v>
          </cell>
        </row>
        <row r="17517">
          <cell r="B17517" t="str">
            <v>10G212300314010</v>
          </cell>
        </row>
        <row r="17518">
          <cell r="B17518" t="str">
            <v>10G212300314010</v>
          </cell>
        </row>
        <row r="17519">
          <cell r="B17519" t="str">
            <v>10G212300314010</v>
          </cell>
        </row>
        <row r="17520">
          <cell r="B17520" t="str">
            <v>10G212300314010</v>
          </cell>
        </row>
        <row r="17521">
          <cell r="B17521" t="str">
            <v>10G212300314010</v>
          </cell>
        </row>
        <row r="17522">
          <cell r="B17522" t="str">
            <v>10G212300314010</v>
          </cell>
        </row>
        <row r="17523">
          <cell r="B17523" t="str">
            <v>10G212300314010</v>
          </cell>
        </row>
        <row r="17524">
          <cell r="B17524" t="str">
            <v>10G212300314010</v>
          </cell>
        </row>
        <row r="17525">
          <cell r="B17525" t="str">
            <v>10G212300314010</v>
          </cell>
        </row>
        <row r="17526">
          <cell r="B17526" t="str">
            <v>10G212300314010</v>
          </cell>
        </row>
        <row r="17527">
          <cell r="B17527" t="str">
            <v>10G212300314010</v>
          </cell>
        </row>
        <row r="17528">
          <cell r="B17528" t="str">
            <v>10G212300314010</v>
          </cell>
        </row>
        <row r="17529">
          <cell r="B17529" t="str">
            <v>10G212300314010</v>
          </cell>
        </row>
        <row r="17530">
          <cell r="B17530" t="str">
            <v>10G212300314010</v>
          </cell>
        </row>
        <row r="17531">
          <cell r="B17531" t="str">
            <v>10G212300314010</v>
          </cell>
        </row>
        <row r="17532">
          <cell r="B17532" t="str">
            <v>10G212300314010</v>
          </cell>
        </row>
        <row r="17533">
          <cell r="B17533" t="str">
            <v>10G212300314010</v>
          </cell>
        </row>
        <row r="17534">
          <cell r="B17534" t="str">
            <v>10G212300314010</v>
          </cell>
        </row>
        <row r="17535">
          <cell r="B17535" t="str">
            <v>10G212240014070</v>
          </cell>
        </row>
        <row r="17536">
          <cell r="B17536" t="str">
            <v>10G212240014070</v>
          </cell>
        </row>
        <row r="17537">
          <cell r="B17537" t="str">
            <v>10G212240014070</v>
          </cell>
        </row>
        <row r="17538">
          <cell r="B17538" t="str">
            <v>10G212240014070</v>
          </cell>
        </row>
        <row r="17539">
          <cell r="B17539" t="str">
            <v>10G212240014070</v>
          </cell>
        </row>
        <row r="17540">
          <cell r="B17540" t="str">
            <v>10G212240014070</v>
          </cell>
        </row>
        <row r="17541">
          <cell r="B17541" t="str">
            <v>10G212240014070</v>
          </cell>
        </row>
        <row r="17542">
          <cell r="B17542" t="str">
            <v>10G212240014070</v>
          </cell>
        </row>
        <row r="17543">
          <cell r="B17543" t="str">
            <v>10G212249114010</v>
          </cell>
        </row>
        <row r="17544">
          <cell r="B17544" t="str">
            <v>10G212249114010</v>
          </cell>
        </row>
        <row r="17545">
          <cell r="B17545" t="str">
            <v>10G212249114010</v>
          </cell>
        </row>
        <row r="17546">
          <cell r="B17546" t="str">
            <v>10G212249114010</v>
          </cell>
        </row>
        <row r="17547">
          <cell r="B17547" t="str">
            <v>10G212249114010</v>
          </cell>
        </row>
        <row r="17548">
          <cell r="B17548" t="str">
            <v>10G212249114010</v>
          </cell>
        </row>
        <row r="17549">
          <cell r="B17549" t="str">
            <v>10G212249114010</v>
          </cell>
        </row>
        <row r="17550">
          <cell r="B17550" t="str">
            <v>10G212249114010</v>
          </cell>
        </row>
        <row r="17551">
          <cell r="B17551" t="str">
            <v>10G212249114010</v>
          </cell>
        </row>
        <row r="17552">
          <cell r="B17552" t="str">
            <v>10G212249114010</v>
          </cell>
        </row>
        <row r="17553">
          <cell r="B17553" t="str">
            <v>10G212249114010</v>
          </cell>
        </row>
        <row r="17554">
          <cell r="B17554" t="str">
            <v>10G212249114010</v>
          </cell>
        </row>
        <row r="17555">
          <cell r="B17555" t="str">
            <v>10G212249114010</v>
          </cell>
        </row>
        <row r="17556">
          <cell r="B17556" t="str">
            <v>10G212240014010</v>
          </cell>
        </row>
        <row r="17557">
          <cell r="B17557" t="str">
            <v>10G212240014010</v>
          </cell>
        </row>
        <row r="17558">
          <cell r="B17558" t="str">
            <v>10G212240014010</v>
          </cell>
        </row>
        <row r="17559">
          <cell r="B17559" t="str">
            <v>10G212240014010</v>
          </cell>
        </row>
        <row r="17560">
          <cell r="B17560" t="str">
            <v>10G212240014010</v>
          </cell>
        </row>
        <row r="17561">
          <cell r="B17561" t="str">
            <v>10G212240014010</v>
          </cell>
        </row>
        <row r="17562">
          <cell r="B17562" t="str">
            <v>10G212240014010</v>
          </cell>
        </row>
        <row r="17563">
          <cell r="B17563" t="str">
            <v>10G212240014010</v>
          </cell>
        </row>
        <row r="17564">
          <cell r="B17564" t="str">
            <v>10G212240014010</v>
          </cell>
        </row>
        <row r="17565">
          <cell r="B17565" t="str">
            <v>10G212240014010</v>
          </cell>
        </row>
        <row r="17566">
          <cell r="B17566" t="str">
            <v>10G212240014010</v>
          </cell>
        </row>
        <row r="17567">
          <cell r="B17567" t="str">
            <v>10G212240014010</v>
          </cell>
        </row>
        <row r="17568">
          <cell r="B17568" t="str">
            <v>10G212240014010</v>
          </cell>
        </row>
        <row r="17569">
          <cell r="B17569" t="str">
            <v>10G212240014010</v>
          </cell>
        </row>
        <row r="17570">
          <cell r="B17570" t="str">
            <v>10G212240014010</v>
          </cell>
        </row>
        <row r="17571">
          <cell r="B17571" t="str">
            <v>10G212240014010</v>
          </cell>
        </row>
        <row r="17572">
          <cell r="B17572" t="str">
            <v>10G212240014010</v>
          </cell>
        </row>
        <row r="17573">
          <cell r="B17573" t="str">
            <v>10G212240014010</v>
          </cell>
        </row>
        <row r="17574">
          <cell r="B17574" t="str">
            <v>10G212240014010</v>
          </cell>
        </row>
        <row r="17575">
          <cell r="B17575" t="str">
            <v>10G212240014010</v>
          </cell>
        </row>
        <row r="17576">
          <cell r="B17576" t="str">
            <v>10G212240014010</v>
          </cell>
        </row>
        <row r="17577">
          <cell r="B17577" t="str">
            <v>10G212240014010</v>
          </cell>
        </row>
        <row r="17578">
          <cell r="B17578" t="str">
            <v>10G212240014010</v>
          </cell>
        </row>
        <row r="17579">
          <cell r="B17579" t="str">
            <v>10G212240014020</v>
          </cell>
        </row>
        <row r="17580">
          <cell r="B17580" t="str">
            <v>10G212240014020</v>
          </cell>
        </row>
        <row r="17581">
          <cell r="B17581" t="str">
            <v>10G212240014020</v>
          </cell>
        </row>
        <row r="17582">
          <cell r="B17582" t="str">
            <v>10G212240014020</v>
          </cell>
        </row>
        <row r="17583">
          <cell r="B17583" t="str">
            <v>10G212240014020</v>
          </cell>
        </row>
        <row r="17584">
          <cell r="B17584" t="str">
            <v>10G212240014030</v>
          </cell>
        </row>
        <row r="17585">
          <cell r="B17585" t="str">
            <v>10G212270314070</v>
          </cell>
        </row>
        <row r="17586">
          <cell r="B17586" t="str">
            <v>10G212270314070</v>
          </cell>
        </row>
        <row r="17587">
          <cell r="B17587" t="str">
            <v>10G212270314070</v>
          </cell>
        </row>
        <row r="17588">
          <cell r="B17588" t="str">
            <v>10G212270314070</v>
          </cell>
        </row>
        <row r="17589">
          <cell r="B17589" t="str">
            <v>10G212270314070</v>
          </cell>
        </row>
        <row r="17590">
          <cell r="B17590" t="str">
            <v>10G212270314070</v>
          </cell>
        </row>
        <row r="17591">
          <cell r="B17591" t="str">
            <v>10G212270314070</v>
          </cell>
        </row>
        <row r="17592">
          <cell r="B17592" t="str">
            <v>10G212270314070</v>
          </cell>
        </row>
        <row r="17593">
          <cell r="B17593" t="str">
            <v>10G212270314070</v>
          </cell>
        </row>
        <row r="17594">
          <cell r="B17594" t="str">
            <v>10G212270314070</v>
          </cell>
        </row>
        <row r="17595">
          <cell r="B17595" t="str">
            <v>10G212270314070</v>
          </cell>
        </row>
        <row r="17596">
          <cell r="B17596" t="str">
            <v>10G212270314070</v>
          </cell>
        </row>
        <row r="17597">
          <cell r="B17597" t="str">
            <v>10G21224R914010</v>
          </cell>
        </row>
        <row r="17598">
          <cell r="B17598" t="str">
            <v>10G21224R914010</v>
          </cell>
        </row>
        <row r="17599">
          <cell r="B17599" t="str">
            <v>10G21224R914010</v>
          </cell>
        </row>
        <row r="17600">
          <cell r="B17600" t="str">
            <v>10G21224R914010</v>
          </cell>
        </row>
        <row r="17601">
          <cell r="B17601" t="str">
            <v>10G21224R914010</v>
          </cell>
        </row>
        <row r="17602">
          <cell r="B17602" t="str">
            <v>10G21224R914010</v>
          </cell>
        </row>
        <row r="17603">
          <cell r="B17603" t="str">
            <v>10G21224R914010</v>
          </cell>
        </row>
        <row r="17604">
          <cell r="B17604" t="str">
            <v>10G21224R914010</v>
          </cell>
        </row>
        <row r="17605">
          <cell r="B17605" t="str">
            <v>10G21224R914010</v>
          </cell>
        </row>
        <row r="17606">
          <cell r="B17606" t="str">
            <v>10G21224R914010</v>
          </cell>
        </row>
        <row r="17607">
          <cell r="B17607" t="str">
            <v>10G21224R914010</v>
          </cell>
        </row>
        <row r="17608">
          <cell r="B17608" t="str">
            <v>10G21224R914010</v>
          </cell>
        </row>
        <row r="17609">
          <cell r="B17609" t="str">
            <v>10G21224R914010</v>
          </cell>
        </row>
        <row r="17610">
          <cell r="B17610" t="str">
            <v>10G21224R914010</v>
          </cell>
        </row>
        <row r="17611">
          <cell r="B17611" t="str">
            <v>10G21224R914010</v>
          </cell>
        </row>
        <row r="17612">
          <cell r="B17612" t="str">
            <v>10G21224R914010</v>
          </cell>
        </row>
        <row r="17613">
          <cell r="B17613" t="str">
            <v>10G21224R914010</v>
          </cell>
        </row>
        <row r="17614">
          <cell r="B17614" t="str">
            <v>10G21224R914010</v>
          </cell>
        </row>
        <row r="17615">
          <cell r="B17615" t="str">
            <v>10G21224R914010</v>
          </cell>
        </row>
        <row r="17616">
          <cell r="B17616" t="str">
            <v>10G21224R914010</v>
          </cell>
        </row>
        <row r="17617">
          <cell r="B17617" t="str">
            <v>10G21224R914010</v>
          </cell>
        </row>
        <row r="17618">
          <cell r="B17618" t="str">
            <v>10G21224R914010</v>
          </cell>
        </row>
        <row r="17619">
          <cell r="B17619" t="str">
            <v>10G21224R914010</v>
          </cell>
        </row>
        <row r="17620">
          <cell r="B17620" t="str">
            <v>10G21224R914010</v>
          </cell>
        </row>
        <row r="17621">
          <cell r="B17621" t="str">
            <v>10G21224R914010</v>
          </cell>
        </row>
        <row r="17622">
          <cell r="B17622" t="str">
            <v>10G21224R914020</v>
          </cell>
        </row>
        <row r="17623">
          <cell r="B17623" t="str">
            <v>10G21224R914020</v>
          </cell>
        </row>
        <row r="17624">
          <cell r="B17624" t="str">
            <v>10G21224R914020</v>
          </cell>
        </row>
        <row r="17625">
          <cell r="B17625" t="str">
            <v>10G21224R914020</v>
          </cell>
        </row>
        <row r="17626">
          <cell r="B17626" t="str">
            <v>10G21224R914020</v>
          </cell>
        </row>
        <row r="17627">
          <cell r="B17627" t="str">
            <v>10G21224R914020</v>
          </cell>
        </row>
        <row r="17628">
          <cell r="B17628" t="str">
            <v>10G21224R914020</v>
          </cell>
        </row>
        <row r="17629">
          <cell r="B17629" t="str">
            <v>10G21224R914020</v>
          </cell>
        </row>
        <row r="17630">
          <cell r="B17630" t="str">
            <v>10G21224R914020</v>
          </cell>
        </row>
        <row r="17631">
          <cell r="B17631" t="str">
            <v>10G21224R914030</v>
          </cell>
        </row>
        <row r="17632">
          <cell r="B17632" t="str">
            <v>10G21224R914030</v>
          </cell>
        </row>
        <row r="17633">
          <cell r="B17633" t="str">
            <v>10G21224R914030</v>
          </cell>
        </row>
        <row r="17634">
          <cell r="B17634" t="str">
            <v>10G21224R914030</v>
          </cell>
        </row>
        <row r="17635">
          <cell r="B17635" t="str">
            <v>10G21224R914030</v>
          </cell>
        </row>
        <row r="17636">
          <cell r="B17636" t="str">
            <v>10G21224R914030</v>
          </cell>
        </row>
        <row r="17637">
          <cell r="B17637" t="str">
            <v>10G21224R914030</v>
          </cell>
        </row>
        <row r="17638">
          <cell r="B17638" t="str">
            <v>10G21224R914030</v>
          </cell>
        </row>
        <row r="17639">
          <cell r="B17639" t="str">
            <v>10G21224R914070</v>
          </cell>
        </row>
        <row r="17640">
          <cell r="B17640" t="str">
            <v>10G21224R914070</v>
          </cell>
        </row>
        <row r="17641">
          <cell r="B17641" t="str">
            <v>10G21224R914070</v>
          </cell>
        </row>
        <row r="17642">
          <cell r="B17642" t="str">
            <v>042201065260</v>
          </cell>
        </row>
        <row r="17643">
          <cell r="B17643" t="str">
            <v>042201065260</v>
          </cell>
        </row>
        <row r="17644">
          <cell r="B17644" t="str">
            <v>042201065260</v>
          </cell>
        </row>
        <row r="17645">
          <cell r="B17645" t="str">
            <v>042201065260</v>
          </cell>
        </row>
        <row r="17646">
          <cell r="B17646" t="str">
            <v>042201065260</v>
          </cell>
        </row>
        <row r="17647">
          <cell r="B17647" t="str">
            <v>042201065260</v>
          </cell>
        </row>
        <row r="17648">
          <cell r="B17648" t="str">
            <v>042201065260</v>
          </cell>
        </row>
        <row r="17649">
          <cell r="B17649" t="str">
            <v>042201065260</v>
          </cell>
        </row>
        <row r="17650">
          <cell r="B17650" t="str">
            <v>042201065260</v>
          </cell>
        </row>
        <row r="17651">
          <cell r="B17651" t="str">
            <v>042201065260</v>
          </cell>
        </row>
        <row r="17652">
          <cell r="B17652" t="str">
            <v>042201065260</v>
          </cell>
        </row>
        <row r="17653">
          <cell r="B17653" t="str">
            <v>042201065260</v>
          </cell>
        </row>
        <row r="17654">
          <cell r="B17654" t="str">
            <v>042201065260</v>
          </cell>
        </row>
        <row r="17655">
          <cell r="B17655" t="str">
            <v>042201065260</v>
          </cell>
        </row>
        <row r="17656">
          <cell r="B17656" t="str">
            <v>11G232015004390</v>
          </cell>
        </row>
        <row r="17657">
          <cell r="B17657" t="str">
            <v>11G232015004390</v>
          </cell>
        </row>
        <row r="17658">
          <cell r="B17658" t="str">
            <v>11G232015004390</v>
          </cell>
        </row>
        <row r="17659">
          <cell r="B17659" t="str">
            <v>11G232015004390</v>
          </cell>
        </row>
        <row r="17660">
          <cell r="B17660" t="str">
            <v>11G232015004390</v>
          </cell>
        </row>
        <row r="17661">
          <cell r="B17661" t="str">
            <v>11G232015004390</v>
          </cell>
        </row>
        <row r="17662">
          <cell r="B17662" t="str">
            <v>11G232015004390</v>
          </cell>
        </row>
        <row r="17663">
          <cell r="B17663" t="str">
            <v>11G232015004390</v>
          </cell>
        </row>
        <row r="17664">
          <cell r="B17664" t="str">
            <v>11G232015004390</v>
          </cell>
        </row>
        <row r="17665">
          <cell r="B17665" t="str">
            <v>11G232015004390</v>
          </cell>
        </row>
        <row r="17666">
          <cell r="B17666" t="str">
            <v>11G232015004390</v>
          </cell>
        </row>
        <row r="17667">
          <cell r="B17667" t="str">
            <v>11G232015004390</v>
          </cell>
        </row>
        <row r="17668">
          <cell r="B17668" t="str">
            <v>11G232015004390</v>
          </cell>
        </row>
        <row r="17669">
          <cell r="B17669" t="str">
            <v>11G232015004390</v>
          </cell>
        </row>
        <row r="17670">
          <cell r="B17670" t="str">
            <v>11G232015004390</v>
          </cell>
        </row>
        <row r="17671">
          <cell r="B17671" t="str">
            <v>11G232015004390</v>
          </cell>
        </row>
        <row r="17672">
          <cell r="B17672" t="str">
            <v>11G232015004390</v>
          </cell>
        </row>
        <row r="17673">
          <cell r="B17673" t="str">
            <v>11G232015004390</v>
          </cell>
        </row>
        <row r="17674">
          <cell r="B17674" t="str">
            <v>11G232015004390</v>
          </cell>
        </row>
        <row r="17675">
          <cell r="B17675" t="str">
            <v>11G232015004390</v>
          </cell>
        </row>
        <row r="17676">
          <cell r="B17676" t="str">
            <v>11G232015004390</v>
          </cell>
        </row>
        <row r="17677">
          <cell r="B17677" t="str">
            <v>11G232015004390</v>
          </cell>
        </row>
        <row r="17678">
          <cell r="B17678" t="str">
            <v>11G232047104150</v>
          </cell>
        </row>
        <row r="17679">
          <cell r="B17679" t="str">
            <v>11G232047104150</v>
          </cell>
        </row>
        <row r="17680">
          <cell r="B17680" t="str">
            <v>11G232247415360</v>
          </cell>
        </row>
        <row r="17681">
          <cell r="B17681" t="str">
            <v>11G232247415360</v>
          </cell>
        </row>
        <row r="17682">
          <cell r="B17682" t="str">
            <v>11G232247415360</v>
          </cell>
        </row>
        <row r="17683">
          <cell r="B17683" t="str">
            <v>11G232247415360</v>
          </cell>
        </row>
        <row r="17684">
          <cell r="B17684" t="str">
            <v>11G232247415360</v>
          </cell>
        </row>
        <row r="17685">
          <cell r="B17685" t="str">
            <v>11G232247415360</v>
          </cell>
        </row>
        <row r="17686">
          <cell r="B17686" t="str">
            <v>11G232247415360</v>
          </cell>
        </row>
        <row r="17687">
          <cell r="B17687" t="str">
            <v>11G232247415360</v>
          </cell>
        </row>
        <row r="17688">
          <cell r="B17688" t="str">
            <v>11G232247415360</v>
          </cell>
        </row>
        <row r="17689">
          <cell r="B17689" t="str">
            <v>11G232247415360</v>
          </cell>
        </row>
        <row r="17690">
          <cell r="B17690" t="str">
            <v>11G232247415360</v>
          </cell>
        </row>
        <row r="17691">
          <cell r="B17691" t="str">
            <v>11G232247415360</v>
          </cell>
        </row>
        <row r="17692">
          <cell r="B17692" t="str">
            <v>11G232247415360</v>
          </cell>
        </row>
        <row r="17693">
          <cell r="B17693" t="str">
            <v>11G232247415360</v>
          </cell>
        </row>
        <row r="17694">
          <cell r="B17694" t="str">
            <v>11G232247415360</v>
          </cell>
        </row>
        <row r="17695">
          <cell r="B17695" t="str">
            <v>11G232247415360</v>
          </cell>
        </row>
        <row r="17696">
          <cell r="B17696" t="str">
            <v>11G232247415360</v>
          </cell>
        </row>
        <row r="17697">
          <cell r="B17697" t="str">
            <v>11G232247415360</v>
          </cell>
        </row>
        <row r="17698">
          <cell r="B17698" t="str">
            <v>11G232222526360</v>
          </cell>
        </row>
        <row r="17699">
          <cell r="B17699" t="str">
            <v>11G232222526360</v>
          </cell>
        </row>
        <row r="17700">
          <cell r="B17700" t="str">
            <v>11G232222526360</v>
          </cell>
        </row>
        <row r="17701">
          <cell r="B17701" t="str">
            <v>11G232168114030</v>
          </cell>
        </row>
        <row r="17702">
          <cell r="B17702" t="str">
            <v>11G232168114030</v>
          </cell>
        </row>
        <row r="17703">
          <cell r="B17703" t="str">
            <v>11G232168114030</v>
          </cell>
        </row>
        <row r="17704">
          <cell r="B17704" t="str">
            <v>11G232168114030</v>
          </cell>
        </row>
        <row r="17705">
          <cell r="B17705" t="str">
            <v>11G232168114030</v>
          </cell>
        </row>
        <row r="17706">
          <cell r="B17706" t="str">
            <v>11G232168114030</v>
          </cell>
        </row>
        <row r="17707">
          <cell r="B17707" t="str">
            <v>11G232122114070</v>
          </cell>
        </row>
        <row r="17708">
          <cell r="B17708" t="str">
            <v>11G232122114070</v>
          </cell>
        </row>
        <row r="17709">
          <cell r="B17709" t="str">
            <v>11G232122114070</v>
          </cell>
        </row>
        <row r="17710">
          <cell r="B17710" t="str">
            <v>11G232122114070</v>
          </cell>
        </row>
        <row r="17711">
          <cell r="B17711" t="str">
            <v>11G232122114070</v>
          </cell>
        </row>
        <row r="17712">
          <cell r="B17712" t="str">
            <v>11G232122114070</v>
          </cell>
        </row>
        <row r="17713">
          <cell r="B17713" t="str">
            <v>11G232122114070</v>
          </cell>
        </row>
        <row r="17714">
          <cell r="B17714" t="str">
            <v>10G302104004010</v>
          </cell>
        </row>
        <row r="17715">
          <cell r="B17715" t="str">
            <v>10G302104004010</v>
          </cell>
        </row>
        <row r="17716">
          <cell r="B17716" t="str">
            <v>10G302104004010</v>
          </cell>
        </row>
        <row r="17717">
          <cell r="B17717" t="str">
            <v>10G302104004010</v>
          </cell>
        </row>
        <row r="17718">
          <cell r="B17718" t="str">
            <v>10G302104004010</v>
          </cell>
        </row>
        <row r="17719">
          <cell r="B17719" t="str">
            <v>10G302104004010</v>
          </cell>
        </row>
        <row r="17720">
          <cell r="B17720" t="str">
            <v>10G212499014030</v>
          </cell>
        </row>
        <row r="17721">
          <cell r="B17721" t="str">
            <v>10G212499014030</v>
          </cell>
        </row>
        <row r="17722">
          <cell r="B17722" t="str">
            <v>10G212499014030</v>
          </cell>
        </row>
        <row r="17723">
          <cell r="B17723" t="str">
            <v>10G212499014030</v>
          </cell>
        </row>
        <row r="17724">
          <cell r="B17724" t="str">
            <v>10G212499014030</v>
          </cell>
        </row>
        <row r="17725">
          <cell r="B17725" t="str">
            <v>10G212499014030</v>
          </cell>
        </row>
        <row r="17726">
          <cell r="B17726" t="str">
            <v>10G212499014030</v>
          </cell>
        </row>
        <row r="17727">
          <cell r="B17727" t="str">
            <v>10G212499014030</v>
          </cell>
        </row>
        <row r="17728">
          <cell r="B17728" t="str">
            <v>10G212499014030</v>
          </cell>
        </row>
        <row r="17729">
          <cell r="B17729" t="str">
            <v>10G212499014030</v>
          </cell>
        </row>
        <row r="17730">
          <cell r="B17730" t="str">
            <v>10G212499014030</v>
          </cell>
        </row>
        <row r="17731">
          <cell r="B17731" t="str">
            <v>10G212470114010</v>
          </cell>
        </row>
        <row r="17732">
          <cell r="B17732" t="str">
            <v>10G212470114010</v>
          </cell>
        </row>
        <row r="17733">
          <cell r="B17733" t="str">
            <v>10G212470114010</v>
          </cell>
        </row>
        <row r="17734">
          <cell r="B17734" t="str">
            <v>10G212470114010</v>
          </cell>
        </row>
        <row r="17735">
          <cell r="B17735" t="str">
            <v>10G212470114010</v>
          </cell>
        </row>
        <row r="17736">
          <cell r="B17736" t="str">
            <v>10G212470114010</v>
          </cell>
        </row>
        <row r="17737">
          <cell r="B17737" t="str">
            <v>10G212470114010</v>
          </cell>
        </row>
        <row r="17738">
          <cell r="B17738" t="str">
            <v>10G212470114010</v>
          </cell>
        </row>
        <row r="17739">
          <cell r="B17739" t="str">
            <v>10G212470114010</v>
          </cell>
        </row>
        <row r="17740">
          <cell r="B17740" t="str">
            <v>10G212470114010</v>
          </cell>
        </row>
        <row r="17741">
          <cell r="B17741" t="str">
            <v>10G212470114010</v>
          </cell>
        </row>
        <row r="17742">
          <cell r="B17742" t="str">
            <v>10G212470114010</v>
          </cell>
        </row>
        <row r="17743">
          <cell r="B17743" t="str">
            <v>10G212470114010</v>
          </cell>
        </row>
        <row r="17744">
          <cell r="B17744" t="str">
            <v>10G212470114010</v>
          </cell>
        </row>
        <row r="17745">
          <cell r="B17745" t="str">
            <v>10G212470114010</v>
          </cell>
        </row>
        <row r="17746">
          <cell r="B17746" t="str">
            <v>10G212470114010</v>
          </cell>
        </row>
        <row r="17747">
          <cell r="B17747" t="str">
            <v>10G212470114010</v>
          </cell>
        </row>
        <row r="17748">
          <cell r="B17748" t="str">
            <v>10G212470114010</v>
          </cell>
        </row>
        <row r="17749">
          <cell r="B17749" t="str">
            <v>10G212470114010</v>
          </cell>
        </row>
        <row r="17750">
          <cell r="B17750" t="str">
            <v>10G212470114010</v>
          </cell>
        </row>
        <row r="17751">
          <cell r="B17751" t="str">
            <v>10G212470114010</v>
          </cell>
        </row>
        <row r="17752">
          <cell r="B17752" t="str">
            <v>10G212470114010</v>
          </cell>
        </row>
        <row r="17753">
          <cell r="B17753" t="str">
            <v>10G212470114010</v>
          </cell>
        </row>
        <row r="17754">
          <cell r="B17754" t="str">
            <v>10G212470114010</v>
          </cell>
        </row>
        <row r="17755">
          <cell r="B17755" t="str">
            <v>10G212470114010</v>
          </cell>
        </row>
        <row r="17756">
          <cell r="B17756" t="str">
            <v>10G212470114010</v>
          </cell>
        </row>
        <row r="17757">
          <cell r="B17757" t="str">
            <v>10G212470114010</v>
          </cell>
        </row>
        <row r="17758">
          <cell r="B17758" t="str">
            <v>10G212470114010</v>
          </cell>
        </row>
        <row r="17759">
          <cell r="B17759" t="str">
            <v>10G212470114010</v>
          </cell>
        </row>
        <row r="17760">
          <cell r="B17760" t="str">
            <v>10G212470114010</v>
          </cell>
        </row>
        <row r="17761">
          <cell r="B17761" t="str">
            <v>10G212470114010</v>
          </cell>
        </row>
        <row r="17762">
          <cell r="B17762" t="str">
            <v>10G212470114010</v>
          </cell>
        </row>
        <row r="17763">
          <cell r="B17763" t="str">
            <v>10G212470114010</v>
          </cell>
        </row>
        <row r="17764">
          <cell r="B17764" t="str">
            <v>10G212470114010</v>
          </cell>
        </row>
        <row r="17765">
          <cell r="B17765" t="str">
            <v>10G212470114010</v>
          </cell>
        </row>
        <row r="17766">
          <cell r="B17766" t="str">
            <v>10G212470114010</v>
          </cell>
        </row>
        <row r="17767">
          <cell r="B17767" t="str">
            <v>10G212470114010</v>
          </cell>
        </row>
        <row r="17768">
          <cell r="B17768" t="str">
            <v>10G212470114010</v>
          </cell>
        </row>
        <row r="17769">
          <cell r="B17769" t="str">
            <v>10G212470114010</v>
          </cell>
        </row>
        <row r="17770">
          <cell r="B17770" t="str">
            <v>10G212470114010</v>
          </cell>
        </row>
        <row r="17771">
          <cell r="B17771" t="str">
            <v>10G212470114010</v>
          </cell>
        </row>
        <row r="17772">
          <cell r="B17772" t="str">
            <v>10G212470114010</v>
          </cell>
        </row>
        <row r="17773">
          <cell r="B17773" t="str">
            <v>10G212470114010</v>
          </cell>
        </row>
        <row r="17774">
          <cell r="B17774" t="str">
            <v>10G212470114010</v>
          </cell>
        </row>
        <row r="17775">
          <cell r="B17775" t="str">
            <v>10G212392214010</v>
          </cell>
        </row>
        <row r="17776">
          <cell r="B17776" t="str">
            <v>10G212392214010</v>
          </cell>
        </row>
        <row r="17777">
          <cell r="B17777" t="str">
            <v>10G212392214010</v>
          </cell>
        </row>
        <row r="17778">
          <cell r="B17778" t="str">
            <v>10G212392214010</v>
          </cell>
        </row>
        <row r="17779">
          <cell r="B17779" t="str">
            <v>10G212392214010</v>
          </cell>
        </row>
        <row r="17780">
          <cell r="B17780" t="str">
            <v>10G212392214010</v>
          </cell>
        </row>
        <row r="17781">
          <cell r="B17781" t="str">
            <v>10G212383114010</v>
          </cell>
        </row>
        <row r="17782">
          <cell r="B17782" t="str">
            <v>10G212383114010</v>
          </cell>
        </row>
        <row r="17783">
          <cell r="B17783" t="str">
            <v>10G212383114010</v>
          </cell>
        </row>
        <row r="17784">
          <cell r="B17784" t="str">
            <v>10G212383114010</v>
          </cell>
        </row>
        <row r="17785">
          <cell r="B17785" t="str">
            <v>10G212383114010</v>
          </cell>
        </row>
        <row r="17786">
          <cell r="B17786" t="str">
            <v>10G212383114010</v>
          </cell>
        </row>
        <row r="17787">
          <cell r="B17787" t="str">
            <v>10G212383114010</v>
          </cell>
        </row>
        <row r="17788">
          <cell r="B17788" t="str">
            <v>10G212383114010</v>
          </cell>
        </row>
        <row r="17789">
          <cell r="B17789" t="str">
            <v>10G212383114010</v>
          </cell>
        </row>
        <row r="17790">
          <cell r="B17790" t="str">
            <v>10G212383114010</v>
          </cell>
        </row>
        <row r="17791">
          <cell r="B17791" t="str">
            <v>10G212383114010</v>
          </cell>
        </row>
        <row r="17792">
          <cell r="B17792" t="str">
            <v>10G212383114010</v>
          </cell>
        </row>
        <row r="17793">
          <cell r="B17793" t="str">
            <v>10G212383114010</v>
          </cell>
        </row>
        <row r="17794">
          <cell r="B17794" t="str">
            <v>10G212750114010</v>
          </cell>
        </row>
        <row r="17795">
          <cell r="B17795" t="str">
            <v>10G212750114010</v>
          </cell>
        </row>
        <row r="17796">
          <cell r="B17796" t="str">
            <v>10G212750114010</v>
          </cell>
        </row>
        <row r="17797">
          <cell r="B17797" t="str">
            <v>10G212750114010</v>
          </cell>
        </row>
        <row r="17798">
          <cell r="B17798" t="str">
            <v>10G212750114010</v>
          </cell>
        </row>
        <row r="17799">
          <cell r="B17799" t="str">
            <v>11G235210615360</v>
          </cell>
        </row>
        <row r="17800">
          <cell r="B17800" t="str">
            <v>11G235210615360</v>
          </cell>
        </row>
        <row r="17801">
          <cell r="B17801" t="str">
            <v>11G235210615360</v>
          </cell>
        </row>
        <row r="17802">
          <cell r="B17802" t="str">
            <v>11G235210615360</v>
          </cell>
        </row>
        <row r="17803">
          <cell r="B17803" t="str">
            <v>11G235210615360</v>
          </cell>
        </row>
        <row r="17804">
          <cell r="B17804" t="str">
            <v>11G235210615360</v>
          </cell>
        </row>
        <row r="17805">
          <cell r="B17805" t="str">
            <v>11G235210615360</v>
          </cell>
        </row>
        <row r="17806">
          <cell r="B17806" t="str">
            <v>11G235210615360</v>
          </cell>
        </row>
        <row r="17807">
          <cell r="B17807" t="str">
            <v>11G235210615360</v>
          </cell>
        </row>
        <row r="17808">
          <cell r="B17808" t="str">
            <v>11G235210615360</v>
          </cell>
        </row>
        <row r="17809">
          <cell r="B17809" t="str">
            <v>11G235210615360</v>
          </cell>
        </row>
        <row r="17810">
          <cell r="B17810" t="str">
            <v>11G235210615360</v>
          </cell>
        </row>
        <row r="17811">
          <cell r="B17811" t="str">
            <v>11G235210615360</v>
          </cell>
        </row>
        <row r="17812">
          <cell r="B17812" t="str">
            <v>11G235210615360</v>
          </cell>
        </row>
        <row r="17813">
          <cell r="B17813" t="str">
            <v>11G235210615360</v>
          </cell>
        </row>
        <row r="17814">
          <cell r="B17814" t="str">
            <v>11G235210615360</v>
          </cell>
        </row>
        <row r="17815">
          <cell r="B17815" t="str">
            <v>11G235210615360</v>
          </cell>
        </row>
        <row r="17816">
          <cell r="B17816" t="str">
            <v>11G235210615360</v>
          </cell>
        </row>
        <row r="17817">
          <cell r="B17817" t="str">
            <v>11G235210615360</v>
          </cell>
        </row>
        <row r="17818">
          <cell r="B17818" t="str">
            <v>11G235210615360</v>
          </cell>
        </row>
        <row r="17819">
          <cell r="B17819" t="str">
            <v>11G235210615360</v>
          </cell>
        </row>
        <row r="17820">
          <cell r="B17820" t="str">
            <v>11G235210615360</v>
          </cell>
        </row>
        <row r="17821">
          <cell r="B17821" t="str">
            <v>11G235210615360</v>
          </cell>
        </row>
        <row r="17822">
          <cell r="B17822" t="str">
            <v>11G235210615360</v>
          </cell>
        </row>
        <row r="17823">
          <cell r="B17823" t="str">
            <v>11G235210615360</v>
          </cell>
        </row>
        <row r="17824">
          <cell r="B17824" t="str">
            <v>10G212360114010</v>
          </cell>
        </row>
        <row r="17825">
          <cell r="B17825" t="str">
            <v>10G212360114010</v>
          </cell>
        </row>
        <row r="17826">
          <cell r="B17826" t="str">
            <v>10G212360114010</v>
          </cell>
        </row>
        <row r="17827">
          <cell r="B17827" t="str">
            <v>10G212360114010</v>
          </cell>
        </row>
        <row r="17828">
          <cell r="B17828" t="str">
            <v>10G212360114010</v>
          </cell>
        </row>
        <row r="17829">
          <cell r="B17829" t="str">
            <v>10G212360114010</v>
          </cell>
        </row>
        <row r="17830">
          <cell r="B17830" t="str">
            <v>10G212360114010</v>
          </cell>
        </row>
        <row r="17831">
          <cell r="B17831" t="str">
            <v>10G212360114010</v>
          </cell>
        </row>
        <row r="17832">
          <cell r="B17832" t="str">
            <v>10G212360114010</v>
          </cell>
        </row>
        <row r="17833">
          <cell r="B17833" t="str">
            <v>10G212360114010</v>
          </cell>
        </row>
        <row r="17834">
          <cell r="B17834" t="str">
            <v>10G212360114010</v>
          </cell>
        </row>
        <row r="17835">
          <cell r="B17835" t="str">
            <v>10G212360114010</v>
          </cell>
        </row>
        <row r="17836">
          <cell r="B17836" t="str">
            <v>10G212360114010</v>
          </cell>
        </row>
        <row r="17837">
          <cell r="B17837" t="str">
            <v>10G212360114010</v>
          </cell>
        </row>
        <row r="17838">
          <cell r="B17838" t="str">
            <v>10G212360114010</v>
          </cell>
        </row>
        <row r="17839">
          <cell r="B17839" t="str">
            <v>10G212360114010</v>
          </cell>
        </row>
        <row r="17840">
          <cell r="B17840" t="str">
            <v>10G212360114010</v>
          </cell>
        </row>
        <row r="17841">
          <cell r="B17841" t="str">
            <v>10G212360114010</v>
          </cell>
        </row>
        <row r="17842">
          <cell r="B17842" t="str">
            <v>10G212360114010</v>
          </cell>
        </row>
        <row r="17843">
          <cell r="B17843" t="str">
            <v>10G212360114010</v>
          </cell>
        </row>
        <row r="17844">
          <cell r="B17844" t="str">
            <v>10G212360114010</v>
          </cell>
        </row>
        <row r="17845">
          <cell r="B17845" t="str">
            <v>10G212360114010</v>
          </cell>
        </row>
        <row r="17846">
          <cell r="B17846" t="str">
            <v>10G212360114010</v>
          </cell>
        </row>
        <row r="17847">
          <cell r="B17847" t="str">
            <v>10G212360114010</v>
          </cell>
        </row>
        <row r="17848">
          <cell r="B17848" t="str">
            <v>10G212360114010</v>
          </cell>
        </row>
        <row r="17849">
          <cell r="B17849" t="str">
            <v>10G212360114010</v>
          </cell>
        </row>
        <row r="17850">
          <cell r="B17850" t="str">
            <v>10G212360114010</v>
          </cell>
        </row>
        <row r="17851">
          <cell r="B17851" t="str">
            <v>10G212360114010</v>
          </cell>
        </row>
        <row r="17852">
          <cell r="B17852" t="str">
            <v>10G212360114010</v>
          </cell>
        </row>
        <row r="17853">
          <cell r="B17853" t="str">
            <v>10G212360114010</v>
          </cell>
        </row>
        <row r="17854">
          <cell r="B17854" t="str">
            <v>10G212360114010</v>
          </cell>
        </row>
        <row r="17855">
          <cell r="B17855" t="str">
            <v>10G212360114010</v>
          </cell>
        </row>
        <row r="17856">
          <cell r="B17856" t="str">
            <v>07G005D19010</v>
          </cell>
        </row>
        <row r="17857">
          <cell r="B17857" t="str">
            <v>07G005D19010</v>
          </cell>
        </row>
        <row r="17858">
          <cell r="B17858" t="str">
            <v>07G005D19010</v>
          </cell>
        </row>
        <row r="17859">
          <cell r="B17859" t="str">
            <v>07G005D19010</v>
          </cell>
        </row>
        <row r="17860">
          <cell r="B17860" t="str">
            <v>07G005D19010</v>
          </cell>
        </row>
        <row r="17861">
          <cell r="B17861" t="str">
            <v>07G005D19010</v>
          </cell>
        </row>
        <row r="17862">
          <cell r="B17862" t="str">
            <v>07G005D19010</v>
          </cell>
        </row>
        <row r="17863">
          <cell r="B17863" t="str">
            <v>07G005D19010</v>
          </cell>
        </row>
        <row r="17864">
          <cell r="B17864" t="str">
            <v>07G005D19010</v>
          </cell>
        </row>
        <row r="17865">
          <cell r="B17865" t="str">
            <v>07G005D19010</v>
          </cell>
        </row>
        <row r="17866">
          <cell r="B17866" t="str">
            <v>07G005D19010</v>
          </cell>
        </row>
        <row r="17867">
          <cell r="B17867" t="str">
            <v>07G005D19010</v>
          </cell>
        </row>
        <row r="17868">
          <cell r="B17868" t="str">
            <v>07G005D19010</v>
          </cell>
        </row>
        <row r="17869">
          <cell r="B17869" t="str">
            <v>07G005D19010</v>
          </cell>
        </row>
        <row r="17870">
          <cell r="B17870" t="str">
            <v>07G005D19010</v>
          </cell>
        </row>
        <row r="17871">
          <cell r="B17871" t="str">
            <v>07G005D19010</v>
          </cell>
        </row>
        <row r="17872">
          <cell r="B17872" t="str">
            <v>07G005D19010</v>
          </cell>
        </row>
        <row r="17873">
          <cell r="B17873" t="str">
            <v>07G005D19010</v>
          </cell>
        </row>
        <row r="17874">
          <cell r="B17874" t="str">
            <v>07G015L0008A</v>
          </cell>
        </row>
        <row r="17875">
          <cell r="B17875" t="str">
            <v>07G015L0008A</v>
          </cell>
        </row>
        <row r="17876">
          <cell r="B17876" t="str">
            <v>07G015L0008A</v>
          </cell>
        </row>
        <row r="17877">
          <cell r="B17877" t="str">
            <v>07G015L0008A</v>
          </cell>
        </row>
        <row r="17878">
          <cell r="B17878" t="str">
            <v>07G015L0008A</v>
          </cell>
        </row>
        <row r="17879">
          <cell r="B17879" t="str">
            <v>07G015L0008A</v>
          </cell>
        </row>
        <row r="17880">
          <cell r="B17880" t="str">
            <v>07G015L0008A</v>
          </cell>
        </row>
        <row r="17881">
          <cell r="B17881" t="str">
            <v>07G015L0008A</v>
          </cell>
        </row>
        <row r="17882">
          <cell r="B17882" t="str">
            <v>07G015L0008A</v>
          </cell>
        </row>
        <row r="17883">
          <cell r="B17883" t="str">
            <v>07G015L0008A</v>
          </cell>
        </row>
        <row r="17884">
          <cell r="B17884" t="str">
            <v>10G212220114010</v>
          </cell>
        </row>
        <row r="17885">
          <cell r="B17885" t="str">
            <v>10G212220114010</v>
          </cell>
        </row>
        <row r="17886">
          <cell r="B17886" t="str">
            <v>10G212220114010</v>
          </cell>
        </row>
        <row r="17887">
          <cell r="B17887" t="str">
            <v>10G212220114010</v>
          </cell>
        </row>
        <row r="17888">
          <cell r="B17888" t="str">
            <v>10G212220114010</v>
          </cell>
        </row>
        <row r="17889">
          <cell r="B17889" t="str">
            <v>10G212220114010</v>
          </cell>
        </row>
        <row r="17890">
          <cell r="B17890" t="str">
            <v>10G212220114010</v>
          </cell>
        </row>
        <row r="17891">
          <cell r="B17891" t="str">
            <v>10G212220114010</v>
          </cell>
        </row>
        <row r="17892">
          <cell r="B17892" t="str">
            <v>10G212220114010</v>
          </cell>
        </row>
        <row r="17893">
          <cell r="B17893" t="str">
            <v>10G212220114010</v>
          </cell>
        </row>
        <row r="17894">
          <cell r="B17894" t="str">
            <v>10G212220114010</v>
          </cell>
        </row>
        <row r="17895">
          <cell r="B17895" t="str">
            <v>10G212220114010</v>
          </cell>
        </row>
        <row r="17896">
          <cell r="B17896" t="str">
            <v>10G212220114010</v>
          </cell>
        </row>
        <row r="17897">
          <cell r="B17897" t="str">
            <v>10G212220114010</v>
          </cell>
        </row>
        <row r="17898">
          <cell r="B17898" t="str">
            <v>10G212220114010</v>
          </cell>
        </row>
        <row r="17899">
          <cell r="B17899" t="str">
            <v>10G212220114010</v>
          </cell>
        </row>
        <row r="17900">
          <cell r="B17900" t="str">
            <v>10G212220114010</v>
          </cell>
        </row>
        <row r="17901">
          <cell r="B17901" t="str">
            <v>10G212220114010</v>
          </cell>
        </row>
        <row r="17902">
          <cell r="B17902" t="str">
            <v>10G212220114010</v>
          </cell>
        </row>
        <row r="17903">
          <cell r="B17903" t="str">
            <v>10G212220114010</v>
          </cell>
        </row>
        <row r="17904">
          <cell r="B17904" t="str">
            <v>10G212220114010</v>
          </cell>
        </row>
        <row r="17905">
          <cell r="B17905" t="str">
            <v>10G212220114010</v>
          </cell>
        </row>
        <row r="17906">
          <cell r="B17906" t="str">
            <v>10G212220114010</v>
          </cell>
        </row>
        <row r="17907">
          <cell r="B17907" t="str">
            <v>10G212220114010</v>
          </cell>
        </row>
        <row r="17908">
          <cell r="B17908" t="str">
            <v>10G212181004010</v>
          </cell>
        </row>
        <row r="17909">
          <cell r="B17909" t="str">
            <v>10G212181004010</v>
          </cell>
        </row>
        <row r="17910">
          <cell r="B17910" t="str">
            <v>10G212181004010</v>
          </cell>
        </row>
        <row r="17911">
          <cell r="B17911" t="str">
            <v>10G212181004010</v>
          </cell>
        </row>
        <row r="17912">
          <cell r="B17912" t="str">
            <v>10G212181004010</v>
          </cell>
        </row>
        <row r="17913">
          <cell r="B17913" t="str">
            <v>10G212181004010</v>
          </cell>
        </row>
        <row r="17914">
          <cell r="B17914" t="str">
            <v>10G212181004010</v>
          </cell>
        </row>
        <row r="17915">
          <cell r="B17915" t="str">
            <v>10G212181004010</v>
          </cell>
        </row>
        <row r="17916">
          <cell r="B17916" t="str">
            <v>10G212181004010</v>
          </cell>
        </row>
        <row r="17917">
          <cell r="B17917" t="str">
            <v>10G212181004010</v>
          </cell>
        </row>
        <row r="17918">
          <cell r="B17918" t="str">
            <v>10G212181004010</v>
          </cell>
        </row>
        <row r="17919">
          <cell r="B17919" t="str">
            <v>10G212181004010</v>
          </cell>
        </row>
        <row r="17920">
          <cell r="B17920" t="str">
            <v>10G212181004010</v>
          </cell>
        </row>
        <row r="17921">
          <cell r="B17921" t="str">
            <v>10G212181004010</v>
          </cell>
        </row>
        <row r="17922">
          <cell r="B17922" t="str">
            <v>10G212181004010</v>
          </cell>
        </row>
        <row r="17923">
          <cell r="B17923" t="str">
            <v>10G212181004010</v>
          </cell>
        </row>
        <row r="17924">
          <cell r="B17924" t="str">
            <v>10G212181004010</v>
          </cell>
        </row>
        <row r="17925">
          <cell r="B17925" t="str">
            <v>10G212181004010</v>
          </cell>
        </row>
        <row r="17926">
          <cell r="B17926" t="str">
            <v>10G212181004010</v>
          </cell>
        </row>
        <row r="17927">
          <cell r="B17927" t="str">
            <v>10G212181004010</v>
          </cell>
        </row>
        <row r="17928">
          <cell r="B17928" t="str">
            <v>10G212181004010</v>
          </cell>
        </row>
        <row r="17929">
          <cell r="B17929" t="str">
            <v>10G212181004010</v>
          </cell>
        </row>
        <row r="17930">
          <cell r="B17930" t="str">
            <v>10G212181004010</v>
          </cell>
        </row>
        <row r="17931">
          <cell r="B17931" t="str">
            <v>10G212181004010</v>
          </cell>
        </row>
        <row r="17932">
          <cell r="B17932" t="str">
            <v>10G212181004010</v>
          </cell>
        </row>
        <row r="17933">
          <cell r="B17933" t="str">
            <v>10G212181004010</v>
          </cell>
        </row>
        <row r="17934">
          <cell r="B17934" t="str">
            <v>10G212181004010</v>
          </cell>
        </row>
        <row r="17935">
          <cell r="B17935" t="str">
            <v>10G212181004010</v>
          </cell>
        </row>
        <row r="17936">
          <cell r="B17936" t="str">
            <v>10G212181004010</v>
          </cell>
        </row>
        <row r="17937">
          <cell r="B17937" t="str">
            <v>10G212180314010</v>
          </cell>
        </row>
        <row r="17938">
          <cell r="B17938" t="str">
            <v>10G212180314010</v>
          </cell>
        </row>
        <row r="17939">
          <cell r="B17939" t="str">
            <v>10G212180314010</v>
          </cell>
        </row>
        <row r="17940">
          <cell r="B17940" t="str">
            <v>10G212180314010</v>
          </cell>
        </row>
        <row r="17941">
          <cell r="B17941" t="str">
            <v>10G212180314010</v>
          </cell>
        </row>
        <row r="17942">
          <cell r="B17942" t="str">
            <v>10G212180314010</v>
          </cell>
        </row>
        <row r="17943">
          <cell r="B17943" t="str">
            <v>10G212180314010</v>
          </cell>
        </row>
        <row r="17944">
          <cell r="B17944" t="str">
            <v>10G212180314010</v>
          </cell>
        </row>
        <row r="17945">
          <cell r="B17945" t="str">
            <v>10G212180314010</v>
          </cell>
        </row>
        <row r="17946">
          <cell r="B17946" t="str">
            <v>10G212180314010</v>
          </cell>
        </row>
        <row r="17947">
          <cell r="B17947" t="str">
            <v>10G212180314010</v>
          </cell>
        </row>
        <row r="17948">
          <cell r="B17948" t="str">
            <v>10G212180314010</v>
          </cell>
        </row>
        <row r="17949">
          <cell r="B17949" t="str">
            <v>10G212180314010</v>
          </cell>
        </row>
        <row r="17950">
          <cell r="B17950" t="str">
            <v>10G212180314010</v>
          </cell>
        </row>
        <row r="17951">
          <cell r="B17951" t="str">
            <v>10G212180314010</v>
          </cell>
        </row>
        <row r="17952">
          <cell r="B17952" t="str">
            <v>10G212180314010</v>
          </cell>
        </row>
        <row r="17953">
          <cell r="B17953" t="str">
            <v>10G212180314010</v>
          </cell>
        </row>
        <row r="17954">
          <cell r="B17954" t="str">
            <v>10G212180314010</v>
          </cell>
        </row>
        <row r="17955">
          <cell r="B17955" t="str">
            <v>10G212180314010</v>
          </cell>
        </row>
        <row r="17956">
          <cell r="B17956" t="str">
            <v>10G212180314010</v>
          </cell>
        </row>
        <row r="17957">
          <cell r="B17957" t="str">
            <v>10G212180314010</v>
          </cell>
        </row>
        <row r="17958">
          <cell r="B17958" t="str">
            <v>10G212180314010</v>
          </cell>
        </row>
        <row r="17959">
          <cell r="B17959" t="str">
            <v>10G212180314010</v>
          </cell>
        </row>
        <row r="17960">
          <cell r="B17960" t="str">
            <v>10G212180314010</v>
          </cell>
        </row>
        <row r="17961">
          <cell r="B17961" t="str">
            <v>10G212180314010</v>
          </cell>
        </row>
        <row r="17962">
          <cell r="B17962" t="str">
            <v>10G212180314010</v>
          </cell>
        </row>
        <row r="17963">
          <cell r="B17963" t="str">
            <v>10G212180314010</v>
          </cell>
        </row>
        <row r="17964">
          <cell r="B17964" t="str">
            <v>10G212180314010</v>
          </cell>
        </row>
        <row r="17965">
          <cell r="B17965" t="str">
            <v>10G212180314010</v>
          </cell>
        </row>
        <row r="17966">
          <cell r="B17966" t="str">
            <v>10G212180314010</v>
          </cell>
        </row>
        <row r="17967">
          <cell r="B17967" t="str">
            <v>10G212180314010</v>
          </cell>
        </row>
        <row r="17968">
          <cell r="B17968" t="str">
            <v>10G212180314010</v>
          </cell>
        </row>
        <row r="17969">
          <cell r="B17969" t="str">
            <v>10G212180314010</v>
          </cell>
        </row>
        <row r="17970">
          <cell r="B17970" t="str">
            <v>10G212180314010</v>
          </cell>
        </row>
        <row r="17971">
          <cell r="B17971" t="str">
            <v>10G212180314010</v>
          </cell>
        </row>
        <row r="17972">
          <cell r="B17972" t="str">
            <v>10G212180314010</v>
          </cell>
        </row>
        <row r="17973">
          <cell r="B17973" t="str">
            <v>10G212180314010</v>
          </cell>
        </row>
        <row r="17974">
          <cell r="B17974" t="str">
            <v>10G212180314010</v>
          </cell>
        </row>
        <row r="17975">
          <cell r="B17975" t="str">
            <v>10G212180314010</v>
          </cell>
        </row>
        <row r="17976">
          <cell r="B17976" t="str">
            <v>10G212180314010</v>
          </cell>
        </row>
        <row r="17977">
          <cell r="B17977" t="str">
            <v>10G212180314010</v>
          </cell>
        </row>
        <row r="17978">
          <cell r="B17978" t="str">
            <v>10G212180314010</v>
          </cell>
        </row>
        <row r="17979">
          <cell r="B17979" t="str">
            <v>10G212180314010</v>
          </cell>
        </row>
        <row r="17980">
          <cell r="B17980" t="str">
            <v>10G212180314010</v>
          </cell>
        </row>
        <row r="17981">
          <cell r="B17981" t="str">
            <v>10G212180314010</v>
          </cell>
        </row>
        <row r="17982">
          <cell r="B17982" t="str">
            <v>10G212180314010</v>
          </cell>
        </row>
        <row r="17983">
          <cell r="B17983" t="str">
            <v>10G212180314010</v>
          </cell>
        </row>
        <row r="17984">
          <cell r="B17984" t="str">
            <v>10G212180314010</v>
          </cell>
        </row>
        <row r="17985">
          <cell r="B17985" t="str">
            <v>10G212180314010</v>
          </cell>
        </row>
        <row r="17986">
          <cell r="B17986" t="str">
            <v>10G212180314010</v>
          </cell>
        </row>
        <row r="17987">
          <cell r="B17987" t="str">
            <v>10G212180314010</v>
          </cell>
        </row>
        <row r="17988">
          <cell r="B17988" t="str">
            <v>10G212147214010</v>
          </cell>
        </row>
        <row r="17989">
          <cell r="B17989" t="str">
            <v>10G212147214010</v>
          </cell>
        </row>
        <row r="17990">
          <cell r="B17990" t="str">
            <v>10G212147214010</v>
          </cell>
        </row>
        <row r="17991">
          <cell r="B17991" t="str">
            <v>10G212147214010</v>
          </cell>
        </row>
        <row r="17992">
          <cell r="B17992" t="str">
            <v>10G212147214010</v>
          </cell>
        </row>
        <row r="17993">
          <cell r="B17993" t="str">
            <v>10G212147214010</v>
          </cell>
        </row>
        <row r="17994">
          <cell r="B17994" t="str">
            <v>10G212147214010</v>
          </cell>
        </row>
        <row r="17995">
          <cell r="B17995" t="str">
            <v>10G212147214010</v>
          </cell>
        </row>
        <row r="17996">
          <cell r="B17996" t="str">
            <v>10G212147214010</v>
          </cell>
        </row>
        <row r="17997">
          <cell r="B17997" t="str">
            <v>10G212147214010</v>
          </cell>
        </row>
        <row r="17998">
          <cell r="B17998" t="str">
            <v>10G212147214010</v>
          </cell>
        </row>
        <row r="17999">
          <cell r="B17999" t="str">
            <v>10G212147214010</v>
          </cell>
        </row>
        <row r="18000">
          <cell r="B18000" t="str">
            <v>10G212330214010</v>
          </cell>
        </row>
        <row r="18001">
          <cell r="B18001" t="str">
            <v>10G212330214010</v>
          </cell>
        </row>
        <row r="18002">
          <cell r="B18002" t="str">
            <v>10G212330214010</v>
          </cell>
        </row>
        <row r="18003">
          <cell r="B18003" t="str">
            <v>10G212330214010</v>
          </cell>
        </row>
        <row r="18004">
          <cell r="B18004" t="str">
            <v>10G212330214010</v>
          </cell>
        </row>
        <row r="18005">
          <cell r="B18005" t="str">
            <v>10G212330214010</v>
          </cell>
        </row>
        <row r="18006">
          <cell r="B18006" t="str">
            <v>10G212330214010</v>
          </cell>
        </row>
        <row r="18007">
          <cell r="B18007" t="str">
            <v>10G212330214010</v>
          </cell>
        </row>
        <row r="18008">
          <cell r="B18008" t="str">
            <v>10G212330214010</v>
          </cell>
        </row>
        <row r="18009">
          <cell r="B18009" t="str">
            <v>10G212330214010</v>
          </cell>
        </row>
        <row r="18010">
          <cell r="B18010" t="str">
            <v>10G212330214010</v>
          </cell>
        </row>
        <row r="18011">
          <cell r="B18011" t="str">
            <v>10G212330214010</v>
          </cell>
        </row>
        <row r="18012">
          <cell r="B18012" t="str">
            <v>10G212300114070</v>
          </cell>
        </row>
        <row r="18013">
          <cell r="B18013" t="str">
            <v>10G212300114070</v>
          </cell>
        </row>
        <row r="18014">
          <cell r="B18014" t="str">
            <v>10G212300114070</v>
          </cell>
        </row>
        <row r="18015">
          <cell r="B18015" t="str">
            <v>10G212300114070</v>
          </cell>
        </row>
        <row r="18016">
          <cell r="B18016" t="str">
            <v>10G212300114070</v>
          </cell>
        </row>
        <row r="18017">
          <cell r="B18017" t="str">
            <v>10G212300114070</v>
          </cell>
        </row>
        <row r="18018">
          <cell r="B18018" t="str">
            <v>10G212300114070</v>
          </cell>
        </row>
        <row r="18019">
          <cell r="B18019" t="str">
            <v>10G212274214020</v>
          </cell>
        </row>
        <row r="18020">
          <cell r="B18020" t="str">
            <v>10G212274214020</v>
          </cell>
        </row>
        <row r="18021">
          <cell r="B18021" t="str">
            <v>10G212274214020</v>
          </cell>
        </row>
        <row r="18022">
          <cell r="B18022" t="str">
            <v>10G212274214020</v>
          </cell>
        </row>
        <row r="18023">
          <cell r="B18023" t="str">
            <v>10G212274214020</v>
          </cell>
        </row>
        <row r="18024">
          <cell r="B18024" t="str">
            <v>10G212274214020</v>
          </cell>
        </row>
        <row r="18025">
          <cell r="B18025" t="str">
            <v>10G212249314010</v>
          </cell>
        </row>
        <row r="18026">
          <cell r="B18026" t="str">
            <v>10G212249314010</v>
          </cell>
        </row>
        <row r="18027">
          <cell r="B18027" t="str">
            <v>10G212249314010</v>
          </cell>
        </row>
        <row r="18028">
          <cell r="B18028" t="str">
            <v>10G212249314010</v>
          </cell>
        </row>
        <row r="18029">
          <cell r="B18029" t="str">
            <v>10G212249314010</v>
          </cell>
        </row>
        <row r="18030">
          <cell r="B18030" t="str">
            <v>10G212249314010</v>
          </cell>
        </row>
        <row r="18031">
          <cell r="B18031" t="str">
            <v>10G212249314010</v>
          </cell>
        </row>
        <row r="18032">
          <cell r="B18032" t="str">
            <v>10G212249314010</v>
          </cell>
        </row>
        <row r="18033">
          <cell r="B18033" t="str">
            <v>10G212249314010</v>
          </cell>
        </row>
        <row r="18034">
          <cell r="B18034" t="str">
            <v>10G212249314010</v>
          </cell>
        </row>
        <row r="18035">
          <cell r="B18035" t="str">
            <v>10G212249314010</v>
          </cell>
        </row>
        <row r="18036">
          <cell r="B18036" t="str">
            <v>10G212249314010</v>
          </cell>
        </row>
        <row r="18037">
          <cell r="B18037" t="str">
            <v>10G212249314010</v>
          </cell>
        </row>
        <row r="18038">
          <cell r="B18038" t="str">
            <v>10G212240214010</v>
          </cell>
        </row>
        <row r="18039">
          <cell r="B18039" t="str">
            <v>10G212240214010</v>
          </cell>
        </row>
        <row r="18040">
          <cell r="B18040" t="str">
            <v>10G212240214010</v>
          </cell>
        </row>
        <row r="18041">
          <cell r="B18041" t="str">
            <v>10G212240214010</v>
          </cell>
        </row>
        <row r="18042">
          <cell r="B18042" t="str">
            <v>10G212240214010</v>
          </cell>
        </row>
        <row r="18043">
          <cell r="B18043" t="str">
            <v>10G212240214010</v>
          </cell>
        </row>
        <row r="18044">
          <cell r="B18044" t="str">
            <v>10G212240214010</v>
          </cell>
        </row>
        <row r="18045">
          <cell r="B18045" t="str">
            <v>10G212240214010</v>
          </cell>
        </row>
        <row r="18046">
          <cell r="B18046" t="str">
            <v>10G212240214010</v>
          </cell>
        </row>
        <row r="18047">
          <cell r="B18047" t="str">
            <v>10G212240214010</v>
          </cell>
        </row>
        <row r="18048">
          <cell r="B18048" t="str">
            <v>10G212240214010</v>
          </cell>
        </row>
        <row r="18049">
          <cell r="B18049" t="str">
            <v>10G212240214010</v>
          </cell>
        </row>
        <row r="18050">
          <cell r="B18050" t="str">
            <v>10G212140214030</v>
          </cell>
        </row>
        <row r="18051">
          <cell r="B18051" t="str">
            <v>10G212140214030</v>
          </cell>
        </row>
        <row r="18052">
          <cell r="B18052" t="str">
            <v>10G212140214030</v>
          </cell>
        </row>
        <row r="18053">
          <cell r="B18053" t="str">
            <v>10G212140214030</v>
          </cell>
        </row>
        <row r="18054">
          <cell r="B18054" t="str">
            <v>10G212140214030</v>
          </cell>
        </row>
        <row r="18055">
          <cell r="B18055" t="str">
            <v>10G212140214030</v>
          </cell>
        </row>
        <row r="18056">
          <cell r="B18056" t="str">
            <v>10G212120214030</v>
          </cell>
        </row>
        <row r="18057">
          <cell r="B18057" t="str">
            <v>10G212120214030</v>
          </cell>
        </row>
        <row r="18058">
          <cell r="B18058" t="str">
            <v>10G212120214030</v>
          </cell>
        </row>
        <row r="18059">
          <cell r="B18059" t="str">
            <v>10G212120214030</v>
          </cell>
        </row>
        <row r="18060">
          <cell r="B18060" t="str">
            <v>10G212120214030</v>
          </cell>
        </row>
        <row r="18061">
          <cell r="B18061" t="str">
            <v>10G212120214030</v>
          </cell>
        </row>
        <row r="18062">
          <cell r="B18062" t="str">
            <v>10G212120214030</v>
          </cell>
        </row>
        <row r="18063">
          <cell r="B18063" t="str">
            <v>10G212120214030</v>
          </cell>
        </row>
        <row r="18064">
          <cell r="B18064" t="str">
            <v>10G212120214030</v>
          </cell>
        </row>
        <row r="18065">
          <cell r="B18065" t="str">
            <v>10G212120214030</v>
          </cell>
        </row>
        <row r="18066">
          <cell r="B18066" t="str">
            <v>11G232015004030</v>
          </cell>
        </row>
        <row r="18067">
          <cell r="B18067" t="str">
            <v>11G232015004030</v>
          </cell>
        </row>
        <row r="18068">
          <cell r="B18068" t="str">
            <v>11G232015004030</v>
          </cell>
        </row>
        <row r="18069">
          <cell r="B18069" t="str">
            <v>11G232015004030</v>
          </cell>
        </row>
        <row r="18070">
          <cell r="B18070" t="str">
            <v>11G232015004030</v>
          </cell>
        </row>
        <row r="18071">
          <cell r="B18071" t="str">
            <v>11G232015004030</v>
          </cell>
        </row>
        <row r="18072">
          <cell r="B18072" t="str">
            <v>11G232015004070</v>
          </cell>
        </row>
        <row r="18073">
          <cell r="B18073" t="str">
            <v>11G232047104070</v>
          </cell>
        </row>
        <row r="18074">
          <cell r="B18074" t="str">
            <v>11G232047104070</v>
          </cell>
        </row>
        <row r="18075">
          <cell r="B18075" t="str">
            <v>11G232047104070</v>
          </cell>
        </row>
        <row r="18076">
          <cell r="B18076" t="str">
            <v>11G232047104070</v>
          </cell>
        </row>
        <row r="18077">
          <cell r="B18077" t="str">
            <v>11G232047104070</v>
          </cell>
        </row>
        <row r="18078">
          <cell r="B18078" t="str">
            <v>11G232047104070</v>
          </cell>
        </row>
        <row r="18079">
          <cell r="B18079" t="str">
            <v>11G232047104070</v>
          </cell>
        </row>
        <row r="18080">
          <cell r="B18080" t="str">
            <v>11G232047104070</v>
          </cell>
        </row>
        <row r="18081">
          <cell r="B18081" t="str">
            <v>11G232047104070</v>
          </cell>
        </row>
        <row r="18082">
          <cell r="B18082" t="str">
            <v>11G232047104070</v>
          </cell>
        </row>
        <row r="18083">
          <cell r="B18083" t="str">
            <v>11G232047104070</v>
          </cell>
        </row>
        <row r="18084">
          <cell r="B18084" t="str">
            <v>11G232047104070</v>
          </cell>
        </row>
        <row r="18085">
          <cell r="B18085" t="str">
            <v>11G232047104070</v>
          </cell>
        </row>
        <row r="18086">
          <cell r="B18086" t="str">
            <v>11G232047104070</v>
          </cell>
        </row>
        <row r="18087">
          <cell r="B18087" t="str">
            <v>11G232047104070</v>
          </cell>
        </row>
        <row r="18088">
          <cell r="B18088" t="str">
            <v>11G232047104070</v>
          </cell>
        </row>
        <row r="18089">
          <cell r="B18089" t="str">
            <v>11G232047104070</v>
          </cell>
        </row>
        <row r="18090">
          <cell r="B18090" t="str">
            <v>11G232047104070</v>
          </cell>
        </row>
        <row r="18091">
          <cell r="B18091" t="str">
            <v>11G232047104070</v>
          </cell>
        </row>
        <row r="18092">
          <cell r="B18092" t="str">
            <v>11G232047104070</v>
          </cell>
        </row>
        <row r="18093">
          <cell r="B18093" t="str">
            <v>11G232047104070</v>
          </cell>
        </row>
        <row r="18094">
          <cell r="B18094" t="str">
            <v>11G232047104070</v>
          </cell>
        </row>
        <row r="18095">
          <cell r="B18095" t="str">
            <v>11G232047104070</v>
          </cell>
        </row>
        <row r="18096">
          <cell r="B18096" t="str">
            <v>11G232047104070</v>
          </cell>
        </row>
        <row r="18097">
          <cell r="B18097" t="str">
            <v>11G232156114070</v>
          </cell>
        </row>
        <row r="18098">
          <cell r="B18098" t="str">
            <v>11G232156114070</v>
          </cell>
        </row>
        <row r="18099">
          <cell r="B18099" t="str">
            <v>10G212750114070</v>
          </cell>
        </row>
        <row r="18100">
          <cell r="B18100" t="str">
            <v>10G212750114070</v>
          </cell>
        </row>
        <row r="18101">
          <cell r="B18101" t="str">
            <v>10G212750114070</v>
          </cell>
        </row>
        <row r="18102">
          <cell r="B18102" t="str">
            <v>10G212750114070</v>
          </cell>
        </row>
        <row r="18103">
          <cell r="B18103" t="str">
            <v>10G212750114070</v>
          </cell>
        </row>
        <row r="18104">
          <cell r="B18104" t="str">
            <v>10G212750114070</v>
          </cell>
        </row>
        <row r="18105">
          <cell r="B18105" t="str">
            <v>10G212750114070</v>
          </cell>
        </row>
        <row r="18106">
          <cell r="B18106" t="str">
            <v>10G302104004030</v>
          </cell>
        </row>
        <row r="18107">
          <cell r="B18107" t="str">
            <v>10G302104004030</v>
          </cell>
        </row>
        <row r="18108">
          <cell r="B18108" t="str">
            <v>10G302104004030</v>
          </cell>
        </row>
        <row r="18109">
          <cell r="B18109" t="str">
            <v>10G302104004030</v>
          </cell>
        </row>
        <row r="18110">
          <cell r="B18110" t="str">
            <v>10G302104004030</v>
          </cell>
        </row>
        <row r="18111">
          <cell r="B18111" t="str">
            <v>10G302104004030</v>
          </cell>
        </row>
        <row r="18112">
          <cell r="B18112" t="str">
            <v>10G302104004030</v>
          </cell>
        </row>
        <row r="18113">
          <cell r="B18113" t="str">
            <v>10G302104004030</v>
          </cell>
        </row>
        <row r="18114">
          <cell r="B18114" t="str">
            <v>10G302104004030</v>
          </cell>
        </row>
        <row r="18115">
          <cell r="B18115" t="str">
            <v>10G302104004030</v>
          </cell>
        </row>
        <row r="18116">
          <cell r="B18116" t="str">
            <v>10G302104004030</v>
          </cell>
        </row>
        <row r="18117">
          <cell r="B18117" t="str">
            <v>10G302104004030</v>
          </cell>
        </row>
        <row r="18118">
          <cell r="B18118" t="str">
            <v>10G302104004030</v>
          </cell>
        </row>
        <row r="18119">
          <cell r="B18119" t="str">
            <v>10G302100004031</v>
          </cell>
        </row>
        <row r="18120">
          <cell r="B18120" t="str">
            <v>10G302100004031</v>
          </cell>
        </row>
        <row r="18121">
          <cell r="B18121" t="str">
            <v>10G302100004031</v>
          </cell>
        </row>
        <row r="18122">
          <cell r="B18122" t="str">
            <v>10G302100004031</v>
          </cell>
        </row>
        <row r="18123">
          <cell r="B18123" t="str">
            <v>11G232222526320</v>
          </cell>
        </row>
        <row r="18124">
          <cell r="B18124" t="str">
            <v>11G232222526320</v>
          </cell>
        </row>
        <row r="18125">
          <cell r="B18125" t="str">
            <v>11G232222526320</v>
          </cell>
        </row>
        <row r="18126">
          <cell r="B18126" t="str">
            <v>11G232222526320</v>
          </cell>
        </row>
        <row r="18127">
          <cell r="B18127" t="str">
            <v>11G232222526320</v>
          </cell>
        </row>
        <row r="18128">
          <cell r="B18128" t="str">
            <v>11G232222526320</v>
          </cell>
        </row>
        <row r="18129">
          <cell r="B18129" t="str">
            <v>11G232222526320</v>
          </cell>
        </row>
        <row r="18130">
          <cell r="B18130" t="str">
            <v>11G232222526320</v>
          </cell>
        </row>
        <row r="18131">
          <cell r="B18131" t="str">
            <v>11G232222526320</v>
          </cell>
        </row>
        <row r="18132">
          <cell r="B18132" t="str">
            <v>11G232222526320</v>
          </cell>
        </row>
        <row r="18133">
          <cell r="B18133" t="str">
            <v>11G232222526320</v>
          </cell>
        </row>
        <row r="18134">
          <cell r="B18134" t="str">
            <v>11G232222526320</v>
          </cell>
        </row>
        <row r="18135">
          <cell r="B18135" t="str">
            <v>11G232222526320</v>
          </cell>
        </row>
        <row r="18136">
          <cell r="B18136" t="str">
            <v>11G232222526320</v>
          </cell>
        </row>
        <row r="18137">
          <cell r="B18137" t="str">
            <v>11G232222526320</v>
          </cell>
        </row>
        <row r="18138">
          <cell r="B18138" t="str">
            <v>11G232222526320</v>
          </cell>
        </row>
        <row r="18139">
          <cell r="B18139" t="str">
            <v>11G232222526320</v>
          </cell>
        </row>
        <row r="18140">
          <cell r="B18140" t="str">
            <v>11G232222526320</v>
          </cell>
        </row>
        <row r="18141">
          <cell r="B18141" t="str">
            <v>11G232222526320</v>
          </cell>
        </row>
        <row r="18142">
          <cell r="B18142" t="str">
            <v>11G232222526320</v>
          </cell>
        </row>
        <row r="18143">
          <cell r="B18143" t="str">
            <v>11G232222526320</v>
          </cell>
        </row>
        <row r="18144">
          <cell r="B18144" t="str">
            <v>11G232222526320</v>
          </cell>
        </row>
        <row r="18145">
          <cell r="B18145" t="str">
            <v>11G232222526320</v>
          </cell>
        </row>
        <row r="18146">
          <cell r="B18146" t="str">
            <v>11G232222526320</v>
          </cell>
        </row>
        <row r="18147">
          <cell r="B18147" t="str">
            <v>11G232222526320</v>
          </cell>
        </row>
        <row r="18148">
          <cell r="B18148" t="str">
            <v>11G232222526320</v>
          </cell>
        </row>
        <row r="18149">
          <cell r="B18149" t="str">
            <v>11G232222526320</v>
          </cell>
        </row>
        <row r="18150">
          <cell r="B18150" t="str">
            <v>11G232222526320</v>
          </cell>
        </row>
        <row r="18151">
          <cell r="B18151" t="str">
            <v>11G232222526320</v>
          </cell>
        </row>
        <row r="18152">
          <cell r="B18152" t="str">
            <v>11G232222526320</v>
          </cell>
        </row>
        <row r="18153">
          <cell r="B18153" t="str">
            <v>11G232222526320</v>
          </cell>
        </row>
        <row r="18154">
          <cell r="B18154" t="str">
            <v>11G232168114390</v>
          </cell>
        </row>
        <row r="18155">
          <cell r="B18155" t="str">
            <v>11G232168114390</v>
          </cell>
        </row>
        <row r="18156">
          <cell r="B18156" t="str">
            <v>11G232168114390</v>
          </cell>
        </row>
        <row r="18157">
          <cell r="B18157" t="str">
            <v>11G232156114320</v>
          </cell>
        </row>
        <row r="18158">
          <cell r="B18158" t="str">
            <v>11G232156114320</v>
          </cell>
        </row>
        <row r="18159">
          <cell r="B18159" t="str">
            <v>11G232156114320</v>
          </cell>
        </row>
        <row r="18160">
          <cell r="B18160" t="str">
            <v>11G232156114360</v>
          </cell>
        </row>
        <row r="18161">
          <cell r="B18161" t="str">
            <v>11G232156114360</v>
          </cell>
        </row>
        <row r="18162">
          <cell r="B18162" t="str">
            <v>11G232156114360</v>
          </cell>
        </row>
        <row r="18163">
          <cell r="B18163" t="str">
            <v>11G232156114360</v>
          </cell>
        </row>
        <row r="18164">
          <cell r="B18164" t="str">
            <v>11G232156114360</v>
          </cell>
        </row>
        <row r="18165">
          <cell r="B18165" t="str">
            <v>11G232156114360</v>
          </cell>
        </row>
        <row r="18166">
          <cell r="B18166" t="str">
            <v>11G232156114360</v>
          </cell>
        </row>
        <row r="18167">
          <cell r="B18167" t="str">
            <v>11G232156114360</v>
          </cell>
        </row>
        <row r="18168">
          <cell r="B18168" t="str">
            <v>11G232156114360</v>
          </cell>
        </row>
        <row r="18169">
          <cell r="B18169" t="str">
            <v>11G232156114360</v>
          </cell>
        </row>
        <row r="18170">
          <cell r="B18170" t="str">
            <v>11G232156114360</v>
          </cell>
        </row>
        <row r="18171">
          <cell r="B18171" t="str">
            <v>11G232156114360</v>
          </cell>
        </row>
        <row r="18172">
          <cell r="B18172" t="str">
            <v>11G232156114360</v>
          </cell>
        </row>
        <row r="18173">
          <cell r="B18173" t="str">
            <v>11G232156114390</v>
          </cell>
        </row>
        <row r="18174">
          <cell r="B18174" t="str">
            <v>11G232168114360</v>
          </cell>
        </row>
        <row r="18175">
          <cell r="B18175" t="str">
            <v>11G232168114360</v>
          </cell>
        </row>
        <row r="18176">
          <cell r="B18176" t="str">
            <v>11G232168114360</v>
          </cell>
        </row>
        <row r="18177">
          <cell r="B18177" t="str">
            <v>11G232168114360</v>
          </cell>
        </row>
        <row r="18178">
          <cell r="B18178" t="str">
            <v>11G232168114360</v>
          </cell>
        </row>
        <row r="18179">
          <cell r="B18179" t="str">
            <v>11G232168114360</v>
          </cell>
        </row>
        <row r="18180">
          <cell r="B18180" t="str">
            <v>11G232168114360</v>
          </cell>
        </row>
        <row r="18181">
          <cell r="B18181" t="str">
            <v>11G232168114360</v>
          </cell>
        </row>
        <row r="18182">
          <cell r="B18182" t="str">
            <v>11G232168114360</v>
          </cell>
        </row>
        <row r="18183">
          <cell r="B18183" t="str">
            <v>11G232168114360</v>
          </cell>
        </row>
        <row r="18184">
          <cell r="B18184" t="str">
            <v>11G232168114360</v>
          </cell>
        </row>
        <row r="18185">
          <cell r="B18185" t="str">
            <v>11G232168114360</v>
          </cell>
        </row>
        <row r="18186">
          <cell r="B18186" t="str">
            <v>11G232168114360</v>
          </cell>
        </row>
        <row r="18187">
          <cell r="B18187" t="str">
            <v>11G232168114360</v>
          </cell>
        </row>
        <row r="18188">
          <cell r="B18188" t="str">
            <v>11G232168114360</v>
          </cell>
        </row>
        <row r="18189">
          <cell r="B18189" t="str">
            <v>10G212140214010</v>
          </cell>
        </row>
        <row r="18190">
          <cell r="B18190" t="str">
            <v>10G212140214010</v>
          </cell>
        </row>
        <row r="18191">
          <cell r="B18191" t="str">
            <v>10G212140214010</v>
          </cell>
        </row>
        <row r="18192">
          <cell r="B18192" t="str">
            <v>10G212140214010</v>
          </cell>
        </row>
        <row r="18193">
          <cell r="B18193" t="str">
            <v>10G212140214010</v>
          </cell>
        </row>
        <row r="18194">
          <cell r="B18194" t="str">
            <v>10G212140214010</v>
          </cell>
        </row>
        <row r="18195">
          <cell r="B18195" t="str">
            <v>10G212140214010</v>
          </cell>
        </row>
        <row r="18196">
          <cell r="B18196" t="str">
            <v>10G212140214010</v>
          </cell>
        </row>
        <row r="18197">
          <cell r="B18197" t="str">
            <v>10G212140214010</v>
          </cell>
        </row>
        <row r="18198">
          <cell r="B18198" t="str">
            <v>10G212140214010</v>
          </cell>
        </row>
        <row r="18199">
          <cell r="B18199" t="str">
            <v>10G212140214010</v>
          </cell>
        </row>
        <row r="18200">
          <cell r="B18200" t="str">
            <v>10G212140214010</v>
          </cell>
        </row>
        <row r="18201">
          <cell r="B18201" t="str">
            <v>10G212140214010</v>
          </cell>
        </row>
        <row r="18202">
          <cell r="B18202" t="str">
            <v>10G212140214010</v>
          </cell>
        </row>
        <row r="18203">
          <cell r="B18203" t="str">
            <v>10G212140214010</v>
          </cell>
        </row>
        <row r="18204">
          <cell r="B18204" t="str">
            <v>10G212140214010</v>
          </cell>
        </row>
        <row r="18205">
          <cell r="B18205" t="str">
            <v>10G212140214010</v>
          </cell>
        </row>
        <row r="18206">
          <cell r="B18206" t="str">
            <v>10G212140214010</v>
          </cell>
        </row>
        <row r="18207">
          <cell r="B18207" t="str">
            <v>10G212140214010</v>
          </cell>
        </row>
        <row r="18208">
          <cell r="B18208" t="str">
            <v>10G212140214010</v>
          </cell>
        </row>
        <row r="18209">
          <cell r="B18209" t="str">
            <v>10G212140214010</v>
          </cell>
        </row>
        <row r="18210">
          <cell r="B18210" t="str">
            <v>10G212140214010</v>
          </cell>
        </row>
        <row r="18211">
          <cell r="B18211" t="str">
            <v>10G212140214010</v>
          </cell>
        </row>
        <row r="18212">
          <cell r="B18212" t="str">
            <v>10G212140214010</v>
          </cell>
        </row>
        <row r="18213">
          <cell r="B18213" t="str">
            <v>10G212140214010</v>
          </cell>
        </row>
        <row r="18214">
          <cell r="B18214" t="str">
            <v>10G212140214010</v>
          </cell>
        </row>
        <row r="18215">
          <cell r="B18215" t="str">
            <v>10G212140214010</v>
          </cell>
        </row>
        <row r="18216">
          <cell r="B18216" t="str">
            <v>10G212140214010</v>
          </cell>
        </row>
        <row r="18217">
          <cell r="B18217" t="str">
            <v>10G212140214020</v>
          </cell>
        </row>
        <row r="18218">
          <cell r="B18218" t="str">
            <v>10G212140214020</v>
          </cell>
        </row>
        <row r="18219">
          <cell r="B18219" t="str">
            <v>10G212140214020</v>
          </cell>
        </row>
        <row r="18220">
          <cell r="B18220" t="str">
            <v>10G212140214020</v>
          </cell>
        </row>
        <row r="18221">
          <cell r="B18221" t="str">
            <v>10G212140214020</v>
          </cell>
        </row>
        <row r="18222">
          <cell r="B18222" t="str">
            <v>10G212140214020</v>
          </cell>
        </row>
        <row r="18223">
          <cell r="B18223" t="str">
            <v>10G212140214020</v>
          </cell>
        </row>
        <row r="18224">
          <cell r="B18224" t="str">
            <v>10G212140214020</v>
          </cell>
        </row>
        <row r="18225">
          <cell r="B18225" t="str">
            <v>10G212140214020</v>
          </cell>
        </row>
        <row r="18226">
          <cell r="B18226" t="str">
            <v>10G212140214020</v>
          </cell>
        </row>
        <row r="18227">
          <cell r="B18227" t="str">
            <v>10G212140214020</v>
          </cell>
        </row>
        <row r="18228">
          <cell r="B18228" t="str">
            <v>10G212140214020</v>
          </cell>
        </row>
        <row r="18229">
          <cell r="B18229" t="str">
            <v>10202-00017000</v>
          </cell>
        </row>
        <row r="18230">
          <cell r="B18230" t="str">
            <v>10202-00017000</v>
          </cell>
        </row>
        <row r="18231">
          <cell r="B18231" t="str">
            <v>10202-00017000</v>
          </cell>
        </row>
        <row r="18232">
          <cell r="B18232" t="str">
            <v>10G212120214010</v>
          </cell>
        </row>
        <row r="18233">
          <cell r="B18233" t="str">
            <v>10G212120214010</v>
          </cell>
        </row>
        <row r="18234">
          <cell r="B18234" t="str">
            <v>10G212120214010</v>
          </cell>
        </row>
        <row r="18235">
          <cell r="B18235" t="str">
            <v>10G212120214010</v>
          </cell>
        </row>
        <row r="18236">
          <cell r="B18236" t="str">
            <v>10G212120214010</v>
          </cell>
        </row>
        <row r="18237">
          <cell r="B18237" t="str">
            <v>10G212120214010</v>
          </cell>
        </row>
        <row r="18238">
          <cell r="B18238" t="str">
            <v>10G212120214010</v>
          </cell>
        </row>
        <row r="18239">
          <cell r="B18239" t="str">
            <v>10G212120214010</v>
          </cell>
        </row>
        <row r="18240">
          <cell r="B18240" t="str">
            <v>10G212120214010</v>
          </cell>
        </row>
        <row r="18241">
          <cell r="B18241" t="str">
            <v>10G212120214010</v>
          </cell>
        </row>
        <row r="18242">
          <cell r="B18242" t="str">
            <v>10G212120214010</v>
          </cell>
        </row>
        <row r="18243">
          <cell r="B18243" t="str">
            <v>10G212120214010</v>
          </cell>
        </row>
        <row r="18244">
          <cell r="B18244" t="str">
            <v>10G212120214010</v>
          </cell>
        </row>
        <row r="18245">
          <cell r="B18245" t="str">
            <v>10G212120214010</v>
          </cell>
        </row>
        <row r="18246">
          <cell r="B18246" t="str">
            <v>10G212120214010</v>
          </cell>
        </row>
        <row r="18247">
          <cell r="B18247" t="str">
            <v>10G212120214010</v>
          </cell>
        </row>
        <row r="18248">
          <cell r="B18248" t="str">
            <v>10G212120214010</v>
          </cell>
        </row>
        <row r="18249">
          <cell r="B18249" t="str">
            <v>10G212120214010</v>
          </cell>
        </row>
        <row r="18250">
          <cell r="B18250" t="str">
            <v>10G212120214010</v>
          </cell>
        </row>
        <row r="18251">
          <cell r="B18251" t="str">
            <v>10G212120214010</v>
          </cell>
        </row>
        <row r="18252">
          <cell r="B18252" t="str">
            <v>10G212120214010</v>
          </cell>
        </row>
        <row r="18253">
          <cell r="B18253" t="str">
            <v>10G212120214010</v>
          </cell>
        </row>
        <row r="18254">
          <cell r="B18254" t="str">
            <v>10G212120214010</v>
          </cell>
        </row>
        <row r="18255">
          <cell r="B18255" t="str">
            <v>10G212120214010</v>
          </cell>
        </row>
        <row r="18256">
          <cell r="B18256" t="str">
            <v>10G212120214010</v>
          </cell>
        </row>
        <row r="18257">
          <cell r="B18257" t="str">
            <v>10G212120214010</v>
          </cell>
        </row>
        <row r="18258">
          <cell r="B18258" t="str">
            <v>10G212120214010</v>
          </cell>
        </row>
        <row r="18259">
          <cell r="B18259" t="str">
            <v>10G212120214010</v>
          </cell>
        </row>
        <row r="18260">
          <cell r="B18260" t="str">
            <v>10G212120214010</v>
          </cell>
        </row>
        <row r="18261">
          <cell r="B18261" t="str">
            <v>10G212120214010</v>
          </cell>
        </row>
        <row r="18262">
          <cell r="B18262" t="str">
            <v>10G212120214010</v>
          </cell>
        </row>
        <row r="18263">
          <cell r="B18263" t="str">
            <v>10G212120214010</v>
          </cell>
        </row>
        <row r="18264">
          <cell r="B18264" t="str">
            <v>10G212120214010</v>
          </cell>
        </row>
        <row r="18265">
          <cell r="B18265" t="str">
            <v>10G212120214010</v>
          </cell>
        </row>
        <row r="18266">
          <cell r="B18266" t="str">
            <v>10G212120214010</v>
          </cell>
        </row>
        <row r="18267">
          <cell r="B18267" t="str">
            <v>10G212120214010</v>
          </cell>
        </row>
        <row r="18268">
          <cell r="B18268" t="str">
            <v>10G212120214010</v>
          </cell>
        </row>
        <row r="18269">
          <cell r="B18269" t="str">
            <v>10G212120214010</v>
          </cell>
        </row>
        <row r="18270">
          <cell r="B18270" t="str">
            <v>10G212120214010</v>
          </cell>
        </row>
        <row r="18271">
          <cell r="B18271" t="str">
            <v>10G212120214020</v>
          </cell>
        </row>
        <row r="18272">
          <cell r="B18272" t="str">
            <v>10G212120214020</v>
          </cell>
        </row>
        <row r="18273">
          <cell r="B18273" t="str">
            <v>10G212120214020</v>
          </cell>
        </row>
        <row r="18274">
          <cell r="B18274" t="str">
            <v>10G212120214020</v>
          </cell>
        </row>
        <row r="18275">
          <cell r="B18275" t="str">
            <v>10G212120214020</v>
          </cell>
        </row>
        <row r="18276">
          <cell r="B18276" t="str">
            <v>10G212120214020</v>
          </cell>
        </row>
        <row r="18277">
          <cell r="B18277" t="str">
            <v>10G212120214020</v>
          </cell>
        </row>
        <row r="18278">
          <cell r="B18278" t="str">
            <v>10G212120214020</v>
          </cell>
        </row>
        <row r="18279">
          <cell r="B18279" t="str">
            <v>10G212120214020</v>
          </cell>
        </row>
        <row r="18280">
          <cell r="B18280" t="str">
            <v>10G212120214020</v>
          </cell>
        </row>
        <row r="18281">
          <cell r="B18281" t="str">
            <v>10G212120214070</v>
          </cell>
        </row>
        <row r="18282">
          <cell r="B18282" t="str">
            <v>10G212120214070</v>
          </cell>
        </row>
        <row r="18283">
          <cell r="B18283" t="str">
            <v>10G212120214070</v>
          </cell>
        </row>
        <row r="18284">
          <cell r="B18284" t="str">
            <v>10G212180314020</v>
          </cell>
        </row>
        <row r="18285">
          <cell r="B18285" t="str">
            <v>10G212180314020</v>
          </cell>
        </row>
        <row r="18286">
          <cell r="B18286" t="str">
            <v>10G212180314020</v>
          </cell>
        </row>
        <row r="18287">
          <cell r="B18287" t="str">
            <v>10G212180314020</v>
          </cell>
        </row>
        <row r="18288">
          <cell r="B18288" t="str">
            <v>10G212180314020</v>
          </cell>
        </row>
        <row r="18289">
          <cell r="B18289" t="str">
            <v>10G212180314020</v>
          </cell>
        </row>
        <row r="18290">
          <cell r="B18290" t="str">
            <v>10G212180314020</v>
          </cell>
        </row>
        <row r="18291">
          <cell r="B18291" t="str">
            <v>10G212180314020</v>
          </cell>
        </row>
        <row r="18292">
          <cell r="B18292" t="str">
            <v>10G212180314020</v>
          </cell>
        </row>
        <row r="18293">
          <cell r="B18293" t="str">
            <v>10G212180314020</v>
          </cell>
        </row>
        <row r="18294">
          <cell r="B18294" t="str">
            <v>10G212180314030</v>
          </cell>
        </row>
        <row r="18295">
          <cell r="B18295" t="str">
            <v>10G212180314070</v>
          </cell>
        </row>
        <row r="18296">
          <cell r="B18296" t="str">
            <v>10G212180314070</v>
          </cell>
        </row>
        <row r="18297">
          <cell r="B18297" t="str">
            <v>07G004074020</v>
          </cell>
        </row>
        <row r="18298">
          <cell r="B18298" t="str">
            <v>07G004074020</v>
          </cell>
        </row>
        <row r="18299">
          <cell r="B18299" t="str">
            <v>07G004074020</v>
          </cell>
        </row>
        <row r="18300">
          <cell r="B18300" t="str">
            <v>07G004074020</v>
          </cell>
        </row>
        <row r="18301">
          <cell r="B18301" t="str">
            <v>07G004074020</v>
          </cell>
        </row>
        <row r="18302">
          <cell r="B18302" t="str">
            <v>07G004074020</v>
          </cell>
        </row>
        <row r="18303">
          <cell r="B18303" t="str">
            <v>07G004074020</v>
          </cell>
        </row>
        <row r="18304">
          <cell r="B18304" t="str">
            <v>07G004074020</v>
          </cell>
        </row>
        <row r="18305">
          <cell r="B18305" t="str">
            <v>07G004074020</v>
          </cell>
        </row>
        <row r="18306">
          <cell r="B18306" t="str">
            <v>07G004074020</v>
          </cell>
        </row>
        <row r="18307">
          <cell r="B18307" t="str">
            <v>07G004074020</v>
          </cell>
        </row>
        <row r="18308">
          <cell r="B18308" t="str">
            <v>07G004074020</v>
          </cell>
        </row>
        <row r="18309">
          <cell r="B18309" t="str">
            <v>07G004074020</v>
          </cell>
        </row>
        <row r="18310">
          <cell r="B18310" t="str">
            <v>07G004074020</v>
          </cell>
        </row>
        <row r="18311">
          <cell r="B18311" t="str">
            <v>07G004074020</v>
          </cell>
        </row>
        <row r="18312">
          <cell r="B18312" t="str">
            <v>07G004074020</v>
          </cell>
        </row>
        <row r="18313">
          <cell r="B18313" t="str">
            <v>07G004074020</v>
          </cell>
        </row>
        <row r="18314">
          <cell r="B18314" t="str">
            <v>07G004074020</v>
          </cell>
        </row>
        <row r="18315">
          <cell r="B18315" t="str">
            <v>10202-00012000</v>
          </cell>
        </row>
        <row r="18316">
          <cell r="B18316" t="str">
            <v>10202-00012000</v>
          </cell>
        </row>
        <row r="18317">
          <cell r="B18317" t="str">
            <v>10202-00012000</v>
          </cell>
        </row>
        <row r="18318">
          <cell r="B18318" t="str">
            <v>10202-00012000</v>
          </cell>
        </row>
        <row r="18319">
          <cell r="B18319" t="str">
            <v>10202-00012000</v>
          </cell>
        </row>
        <row r="18320">
          <cell r="B18320" t="str">
            <v>10202-00012000</v>
          </cell>
        </row>
        <row r="18321">
          <cell r="B18321" t="str">
            <v>10202-00012000</v>
          </cell>
        </row>
        <row r="18322">
          <cell r="B18322" t="str">
            <v>10202-00012000</v>
          </cell>
        </row>
        <row r="18323">
          <cell r="B18323" t="str">
            <v>10202-00012000</v>
          </cell>
        </row>
        <row r="18324">
          <cell r="B18324" t="str">
            <v>10202-00012000</v>
          </cell>
        </row>
        <row r="18325">
          <cell r="B18325" t="str">
            <v>10202-00012000</v>
          </cell>
        </row>
        <row r="18326">
          <cell r="B18326" t="str">
            <v>10202-00012000</v>
          </cell>
        </row>
        <row r="18327">
          <cell r="B18327" t="str">
            <v>10202-00012000</v>
          </cell>
        </row>
        <row r="18328">
          <cell r="B18328" t="str">
            <v>10202-00012000</v>
          </cell>
        </row>
        <row r="18329">
          <cell r="B18329" t="str">
            <v>10202-00012000</v>
          </cell>
        </row>
        <row r="18330">
          <cell r="B18330" t="str">
            <v>10202-00012000</v>
          </cell>
        </row>
        <row r="18331">
          <cell r="B18331" t="str">
            <v>10202-00012000</v>
          </cell>
        </row>
        <row r="18332">
          <cell r="B18332" t="str">
            <v>10202-00012000</v>
          </cell>
        </row>
        <row r="18333">
          <cell r="B18333" t="str">
            <v>10202-00012000</v>
          </cell>
        </row>
        <row r="18334">
          <cell r="B18334" t="str">
            <v>10202-00012000</v>
          </cell>
        </row>
        <row r="18335">
          <cell r="B18335" t="str">
            <v>10202-00012000</v>
          </cell>
        </row>
        <row r="18336">
          <cell r="B18336" t="str">
            <v>10202-00012000</v>
          </cell>
        </row>
        <row r="18337">
          <cell r="B18337" t="str">
            <v>10202-00012000</v>
          </cell>
        </row>
        <row r="18338">
          <cell r="B18338" t="str">
            <v>10202-00012000</v>
          </cell>
        </row>
        <row r="18339">
          <cell r="B18339" t="str">
            <v>10202-00012000</v>
          </cell>
        </row>
        <row r="18340">
          <cell r="B18340" t="str">
            <v>10202-00012000</v>
          </cell>
        </row>
        <row r="18341">
          <cell r="B18341" t="str">
            <v>10202-00012000</v>
          </cell>
        </row>
        <row r="18342">
          <cell r="B18342" t="str">
            <v>10G212383114020</v>
          </cell>
        </row>
        <row r="18343">
          <cell r="B18343" t="str">
            <v>10G212383114020</v>
          </cell>
        </row>
        <row r="18344">
          <cell r="B18344" t="str">
            <v>10G212383114020</v>
          </cell>
        </row>
        <row r="18345">
          <cell r="B18345" t="str">
            <v>10G212383114020</v>
          </cell>
        </row>
        <row r="18346">
          <cell r="B18346" t="str">
            <v>10G212383114020</v>
          </cell>
        </row>
        <row r="18347">
          <cell r="B18347" t="str">
            <v>10G212383114020</v>
          </cell>
        </row>
        <row r="18348">
          <cell r="B18348" t="str">
            <v>10G212499014020</v>
          </cell>
        </row>
        <row r="18349">
          <cell r="B18349" t="str">
            <v>10G212499014020</v>
          </cell>
        </row>
        <row r="18350">
          <cell r="B18350" t="str">
            <v>10G212499014020</v>
          </cell>
        </row>
        <row r="18351">
          <cell r="B18351" t="str">
            <v>10G212499014020</v>
          </cell>
        </row>
        <row r="18352">
          <cell r="B18352" t="str">
            <v>10G212499014020</v>
          </cell>
        </row>
        <row r="18353">
          <cell r="B18353" t="str">
            <v>10G212499014020</v>
          </cell>
        </row>
        <row r="18354">
          <cell r="B18354" t="str">
            <v>10G212499014020</v>
          </cell>
        </row>
        <row r="18355">
          <cell r="B18355" t="str">
            <v>10G212499014020</v>
          </cell>
        </row>
        <row r="18356">
          <cell r="B18356" t="str">
            <v>10G212499014020</v>
          </cell>
        </row>
        <row r="18357">
          <cell r="B18357" t="str">
            <v>10G212499014020</v>
          </cell>
        </row>
        <row r="18358">
          <cell r="B18358" t="str">
            <v>10G212499014070</v>
          </cell>
        </row>
        <row r="18359">
          <cell r="B18359" t="str">
            <v>10G212499014070</v>
          </cell>
        </row>
        <row r="18360">
          <cell r="B18360" t="str">
            <v>10G212499014070</v>
          </cell>
        </row>
        <row r="18361">
          <cell r="B18361" t="str">
            <v>10G212499014070</v>
          </cell>
        </row>
        <row r="18362">
          <cell r="B18362" t="str">
            <v>10G212499014070</v>
          </cell>
        </row>
        <row r="18363">
          <cell r="B18363" t="str">
            <v>10G212499014070</v>
          </cell>
        </row>
        <row r="18364">
          <cell r="B18364" t="str">
            <v>10G212499014070</v>
          </cell>
        </row>
        <row r="18365">
          <cell r="B18365" t="str">
            <v>10G212499014070</v>
          </cell>
        </row>
        <row r="18366">
          <cell r="B18366" t="str">
            <v>10G212499014070</v>
          </cell>
        </row>
        <row r="18367">
          <cell r="B18367" t="str">
            <v>10G212499014070</v>
          </cell>
        </row>
        <row r="18368">
          <cell r="B18368" t="str">
            <v>10G212499014070</v>
          </cell>
        </row>
        <row r="18369">
          <cell r="B18369" t="str">
            <v>10G212499014070</v>
          </cell>
        </row>
        <row r="18370">
          <cell r="B18370" t="str">
            <v>10G212499014070</v>
          </cell>
        </row>
        <row r="18371">
          <cell r="B18371" t="str">
            <v>10G212499014070</v>
          </cell>
        </row>
        <row r="18372">
          <cell r="B18372" t="str">
            <v>10G212499014070</v>
          </cell>
        </row>
        <row r="18373">
          <cell r="B18373" t="str">
            <v>10G212499014070</v>
          </cell>
        </row>
        <row r="18374">
          <cell r="B18374" t="str">
            <v>10G212499014070</v>
          </cell>
        </row>
        <row r="18375">
          <cell r="B18375" t="str">
            <v>10G212499014070</v>
          </cell>
        </row>
        <row r="18376">
          <cell r="B18376" t="str">
            <v>10G212499014070</v>
          </cell>
        </row>
        <row r="18377">
          <cell r="B18377" t="str">
            <v>10G212499014070</v>
          </cell>
        </row>
        <row r="18378">
          <cell r="B18378" t="str">
            <v>10G212665114010</v>
          </cell>
        </row>
        <row r="18379">
          <cell r="B18379" t="str">
            <v>10G212665114010</v>
          </cell>
        </row>
        <row r="18380">
          <cell r="B18380" t="str">
            <v>10G212665114010</v>
          </cell>
        </row>
        <row r="18381">
          <cell r="B18381" t="str">
            <v>10G212665114010</v>
          </cell>
        </row>
        <row r="18382">
          <cell r="B18382" t="str">
            <v>10G212665114010</v>
          </cell>
        </row>
        <row r="18383">
          <cell r="B18383" t="str">
            <v>10G212665114010</v>
          </cell>
        </row>
        <row r="18384">
          <cell r="B18384" t="str">
            <v>10G212665114010</v>
          </cell>
        </row>
        <row r="18385">
          <cell r="B18385" t="str">
            <v>10G212665114010</v>
          </cell>
        </row>
        <row r="18386">
          <cell r="B18386" t="str">
            <v>10G212665114010</v>
          </cell>
        </row>
        <row r="18387">
          <cell r="B18387" t="str">
            <v>10G212665114010</v>
          </cell>
        </row>
        <row r="18388">
          <cell r="B18388" t="str">
            <v>10G212665114010</v>
          </cell>
        </row>
        <row r="18389">
          <cell r="B18389" t="str">
            <v>10G212665114010</v>
          </cell>
        </row>
        <row r="18390">
          <cell r="B18390" t="str">
            <v>10G212470114020</v>
          </cell>
        </row>
        <row r="18391">
          <cell r="B18391" t="str">
            <v>10G212470114020</v>
          </cell>
        </row>
        <row r="18392">
          <cell r="B18392" t="str">
            <v>10G212470114020</v>
          </cell>
        </row>
        <row r="18393">
          <cell r="B18393" t="str">
            <v>10G212470114020</v>
          </cell>
        </row>
        <row r="18394">
          <cell r="B18394" t="str">
            <v>10G212470114020</v>
          </cell>
        </row>
        <row r="18395">
          <cell r="B18395" t="str">
            <v>10G212470114020</v>
          </cell>
        </row>
        <row r="18396">
          <cell r="B18396" t="str">
            <v>10G212470114020</v>
          </cell>
        </row>
        <row r="18397">
          <cell r="B18397" t="str">
            <v>10G212470114020</v>
          </cell>
        </row>
        <row r="18398">
          <cell r="B18398" t="str">
            <v>10G212470114020</v>
          </cell>
        </row>
        <row r="18399">
          <cell r="B18399" t="str">
            <v>10G212470114020</v>
          </cell>
        </row>
        <row r="18400">
          <cell r="B18400" t="str">
            <v>10G212470114070</v>
          </cell>
        </row>
        <row r="18401">
          <cell r="B18401" t="str">
            <v>10G212470114070</v>
          </cell>
        </row>
        <row r="18402">
          <cell r="B18402" t="str">
            <v>10G212470114070</v>
          </cell>
        </row>
        <row r="18403">
          <cell r="B18403" t="str">
            <v>10G212220314020</v>
          </cell>
        </row>
        <row r="18404">
          <cell r="B18404" t="str">
            <v>10G212220314020</v>
          </cell>
        </row>
        <row r="18405">
          <cell r="B18405" t="str">
            <v>10G212220314020</v>
          </cell>
        </row>
        <row r="18406">
          <cell r="B18406" t="str">
            <v>10G212220314020</v>
          </cell>
        </row>
        <row r="18407">
          <cell r="B18407" t="str">
            <v>10G212220314020</v>
          </cell>
        </row>
        <row r="18408">
          <cell r="B18408" t="str">
            <v>10G212220314020</v>
          </cell>
        </row>
        <row r="18409">
          <cell r="B18409" t="str">
            <v>10G212300114020</v>
          </cell>
        </row>
        <row r="18410">
          <cell r="B18410" t="str">
            <v>10G212300114020</v>
          </cell>
        </row>
        <row r="18411">
          <cell r="B18411" t="str">
            <v>10G212300114020</v>
          </cell>
        </row>
        <row r="18412">
          <cell r="B18412" t="str">
            <v>10G212300114020</v>
          </cell>
        </row>
        <row r="18413">
          <cell r="B18413" t="str">
            <v>10G212300114020</v>
          </cell>
        </row>
        <row r="18414">
          <cell r="B18414" t="str">
            <v>FOXC20130820</v>
          </cell>
        </row>
        <row r="18415">
          <cell r="B18415" t="str">
            <v>FOXC20130820</v>
          </cell>
        </row>
        <row r="18416">
          <cell r="B18416" t="str">
            <v>FOXC20130820</v>
          </cell>
        </row>
        <row r="18417">
          <cell r="B18417" t="str">
            <v>FOXC20130820</v>
          </cell>
        </row>
        <row r="18418">
          <cell r="B18418" t="str">
            <v>FOXC20130820</v>
          </cell>
        </row>
        <row r="18419">
          <cell r="B18419" t="str">
            <v>FOXC20130820</v>
          </cell>
        </row>
        <row r="18420">
          <cell r="B18420" t="str">
            <v>FOXC20130820</v>
          </cell>
        </row>
        <row r="18421">
          <cell r="B18421" t="str">
            <v>FOXC20130820</v>
          </cell>
        </row>
        <row r="18422">
          <cell r="B18422" t="str">
            <v>FOXC20130820</v>
          </cell>
        </row>
        <row r="18423">
          <cell r="B18423" t="str">
            <v>FOXC20130820</v>
          </cell>
        </row>
        <row r="18424">
          <cell r="B18424" t="str">
            <v>FOXC20130820</v>
          </cell>
        </row>
        <row r="18425">
          <cell r="B18425" t="str">
            <v>FOXC20130820</v>
          </cell>
        </row>
        <row r="18426">
          <cell r="B18426" t="str">
            <v>10G212732114010</v>
          </cell>
        </row>
        <row r="18427">
          <cell r="B18427" t="str">
            <v>10G212732114010</v>
          </cell>
        </row>
        <row r="18428">
          <cell r="B18428" t="str">
            <v>10G212732114010</v>
          </cell>
        </row>
        <row r="18429">
          <cell r="B18429" t="str">
            <v>10G212732114010</v>
          </cell>
        </row>
        <row r="18430">
          <cell r="B18430" t="str">
            <v>10G212732114010</v>
          </cell>
        </row>
        <row r="18431">
          <cell r="B18431" t="str">
            <v>10G212732114010</v>
          </cell>
        </row>
        <row r="18432">
          <cell r="B18432" t="str">
            <v>10G212732114010</v>
          </cell>
        </row>
        <row r="18433">
          <cell r="B18433" t="str">
            <v>10G212732114010</v>
          </cell>
        </row>
        <row r="18434">
          <cell r="B18434" t="str">
            <v>10G212732114010</v>
          </cell>
        </row>
        <row r="18435">
          <cell r="B18435" t="str">
            <v>10G212732114010</v>
          </cell>
        </row>
        <row r="18436">
          <cell r="B18436" t="str">
            <v>10G212732114010</v>
          </cell>
        </row>
        <row r="18437">
          <cell r="B18437" t="str">
            <v>10G212732114010</v>
          </cell>
        </row>
        <row r="18438">
          <cell r="B18438" t="str">
            <v>10G212732114010</v>
          </cell>
        </row>
        <row r="18439">
          <cell r="B18439" t="str">
            <v>10G212732114010</v>
          </cell>
        </row>
        <row r="18440">
          <cell r="B18440" t="str">
            <v>10G212732114010</v>
          </cell>
        </row>
        <row r="18441">
          <cell r="B18441" t="str">
            <v>10G212732114010</v>
          </cell>
        </row>
        <row r="18442">
          <cell r="B18442" t="str">
            <v>10G212732114010</v>
          </cell>
        </row>
        <row r="18443">
          <cell r="B18443" t="str">
            <v>10G212732114020</v>
          </cell>
        </row>
        <row r="18444">
          <cell r="B18444" t="str">
            <v>10G212732114020</v>
          </cell>
        </row>
        <row r="18445">
          <cell r="B18445" t="str">
            <v>10G212732114020</v>
          </cell>
        </row>
        <row r="18446">
          <cell r="B18446" t="str">
            <v>10G212732114020</v>
          </cell>
        </row>
        <row r="18447">
          <cell r="B18447" t="str">
            <v>10G212732114020</v>
          </cell>
        </row>
        <row r="18448">
          <cell r="B18448" t="str">
            <v>10G212732114020</v>
          </cell>
        </row>
        <row r="18449">
          <cell r="B18449" t="str">
            <v>10G212732114020</v>
          </cell>
        </row>
        <row r="18450">
          <cell r="B18450" t="str">
            <v>10G212732114020</v>
          </cell>
        </row>
        <row r="18451">
          <cell r="B18451" t="str">
            <v>10G212732114020</v>
          </cell>
        </row>
        <row r="18452">
          <cell r="B18452" t="str">
            <v>10G212732114020</v>
          </cell>
        </row>
        <row r="18453">
          <cell r="B18453" t="str">
            <v>10G212732114020</v>
          </cell>
        </row>
        <row r="18454">
          <cell r="B18454" t="str">
            <v>10G212732114020</v>
          </cell>
        </row>
        <row r="18455">
          <cell r="B18455" t="str">
            <v>10G212732114020</v>
          </cell>
        </row>
        <row r="18456">
          <cell r="B18456" t="str">
            <v>10G212732114030</v>
          </cell>
        </row>
        <row r="18457">
          <cell r="B18457" t="str">
            <v>10G212732114030</v>
          </cell>
        </row>
        <row r="18458">
          <cell r="B18458" t="str">
            <v>10G212732114030</v>
          </cell>
        </row>
        <row r="18459">
          <cell r="B18459" t="str">
            <v>10G212732114030</v>
          </cell>
        </row>
        <row r="18460">
          <cell r="B18460" t="str">
            <v>10G212732114030</v>
          </cell>
        </row>
        <row r="18461">
          <cell r="B18461" t="str">
            <v>10G212732114030</v>
          </cell>
        </row>
        <row r="18462">
          <cell r="B18462" t="str">
            <v>10G212732114030</v>
          </cell>
        </row>
        <row r="18463">
          <cell r="B18463" t="str">
            <v>10G212732114030</v>
          </cell>
        </row>
        <row r="18464">
          <cell r="B18464" t="str">
            <v>10G212732114030</v>
          </cell>
        </row>
        <row r="18465">
          <cell r="B18465" t="str">
            <v>10G212732114030</v>
          </cell>
        </row>
        <row r="18466">
          <cell r="B18466" t="str">
            <v>10G212732114030</v>
          </cell>
        </row>
        <row r="18467">
          <cell r="B18467" t="str">
            <v>10G212732114030</v>
          </cell>
        </row>
        <row r="18468">
          <cell r="B18468" t="str">
            <v>10G212732114030</v>
          </cell>
        </row>
        <row r="18469">
          <cell r="B18469" t="str">
            <v>10G212732114030</v>
          </cell>
        </row>
        <row r="18470">
          <cell r="B18470" t="str">
            <v>10G212732114030</v>
          </cell>
        </row>
        <row r="18471">
          <cell r="B18471" t="str">
            <v>10G212732114030</v>
          </cell>
        </row>
        <row r="18472">
          <cell r="B18472" t="str">
            <v>10G212732114030</v>
          </cell>
        </row>
        <row r="18473">
          <cell r="B18473" t="str">
            <v>10G212732114030</v>
          </cell>
        </row>
        <row r="18474">
          <cell r="B18474" t="str">
            <v>10G212732114030</v>
          </cell>
        </row>
        <row r="18475">
          <cell r="B18475" t="str">
            <v>10G212732114030</v>
          </cell>
        </row>
        <row r="18476">
          <cell r="B18476" t="str">
            <v>10G212931214010</v>
          </cell>
        </row>
        <row r="18477">
          <cell r="B18477" t="str">
            <v>10G212931214010</v>
          </cell>
        </row>
        <row r="18478">
          <cell r="B18478" t="str">
            <v>10G212931214010</v>
          </cell>
        </row>
        <row r="18479">
          <cell r="B18479" t="str">
            <v>10G212931214010</v>
          </cell>
        </row>
        <row r="18480">
          <cell r="B18480" t="str">
            <v>10G212931214010</v>
          </cell>
        </row>
        <row r="18481">
          <cell r="B18481" t="str">
            <v>10G212931214010</v>
          </cell>
        </row>
        <row r="18482">
          <cell r="B18482" t="str">
            <v>10G212931214010</v>
          </cell>
        </row>
        <row r="18483">
          <cell r="B18483" t="str">
            <v>10G212931214010</v>
          </cell>
        </row>
        <row r="18484">
          <cell r="B18484" t="str">
            <v>10G212931214010</v>
          </cell>
        </row>
        <row r="18485">
          <cell r="B18485" t="str">
            <v>10G212931214010</v>
          </cell>
        </row>
        <row r="18486">
          <cell r="B18486" t="str">
            <v>10G212931214010</v>
          </cell>
        </row>
        <row r="18487">
          <cell r="B18487" t="str">
            <v>10G212931214010</v>
          </cell>
        </row>
        <row r="18488">
          <cell r="B18488" t="str">
            <v>10G212931214010</v>
          </cell>
        </row>
        <row r="18489">
          <cell r="B18489" t="str">
            <v>10G212715114020</v>
          </cell>
        </row>
        <row r="18490">
          <cell r="B18490" t="str">
            <v>10G212715114020</v>
          </cell>
        </row>
        <row r="18491">
          <cell r="B18491" t="str">
            <v>10G212715114020</v>
          </cell>
        </row>
        <row r="18492">
          <cell r="B18492" t="str">
            <v>10G212715114020</v>
          </cell>
        </row>
        <row r="18493">
          <cell r="B18493" t="str">
            <v>10G212715114020</v>
          </cell>
        </row>
        <row r="18494">
          <cell r="B18494" t="str">
            <v>10G212715114020</v>
          </cell>
        </row>
        <row r="18495">
          <cell r="B18495" t="str">
            <v>10G212402214010</v>
          </cell>
        </row>
        <row r="18496">
          <cell r="B18496" t="str">
            <v>10G212402214010</v>
          </cell>
        </row>
        <row r="18497">
          <cell r="B18497" t="str">
            <v>10G212402214010</v>
          </cell>
        </row>
        <row r="18498">
          <cell r="B18498" t="str">
            <v>10G212402214010</v>
          </cell>
        </row>
        <row r="18499">
          <cell r="B18499" t="str">
            <v>10G212402214010</v>
          </cell>
        </row>
        <row r="18500">
          <cell r="B18500" t="str">
            <v>10G212402214010</v>
          </cell>
        </row>
        <row r="18501">
          <cell r="B18501" t="str">
            <v>10G212402214010</v>
          </cell>
        </row>
        <row r="18502">
          <cell r="B18502" t="str">
            <v>10G212402214010</v>
          </cell>
        </row>
        <row r="18503">
          <cell r="B18503" t="str">
            <v>10G212402214010</v>
          </cell>
        </row>
        <row r="18504">
          <cell r="B18504" t="str">
            <v>10G212402214010</v>
          </cell>
        </row>
        <row r="18505">
          <cell r="B18505" t="str">
            <v>10G212402214010</v>
          </cell>
        </row>
        <row r="18506">
          <cell r="B18506" t="str">
            <v>10G212402214010</v>
          </cell>
        </row>
        <row r="18507">
          <cell r="B18507" t="str">
            <v>10G212402214010</v>
          </cell>
        </row>
        <row r="18508">
          <cell r="B18508" t="str">
            <v>10G212402214010</v>
          </cell>
        </row>
        <row r="18509">
          <cell r="B18509" t="str">
            <v>10G212402214010</v>
          </cell>
        </row>
        <row r="18510">
          <cell r="B18510" t="str">
            <v>10G212402214010</v>
          </cell>
        </row>
        <row r="18511">
          <cell r="B18511" t="str">
            <v>10G212402214010</v>
          </cell>
        </row>
        <row r="18512">
          <cell r="B18512" t="str">
            <v>10G212402214010</v>
          </cell>
        </row>
        <row r="18513">
          <cell r="B18513" t="str">
            <v>10G212402214010</v>
          </cell>
        </row>
        <row r="18514">
          <cell r="B18514" t="str">
            <v>10G212402214010</v>
          </cell>
        </row>
        <row r="18515">
          <cell r="B18515" t="str">
            <v>10G212402214010</v>
          </cell>
        </row>
        <row r="18516">
          <cell r="B18516" t="str">
            <v>10G212402214010</v>
          </cell>
        </row>
        <row r="18517">
          <cell r="B18517" t="str">
            <v>10G212402214010</v>
          </cell>
        </row>
        <row r="18518">
          <cell r="B18518" t="str">
            <v>10G212402214010</v>
          </cell>
        </row>
        <row r="18519">
          <cell r="B18519" t="str">
            <v>10G212402214010</v>
          </cell>
        </row>
        <row r="18520">
          <cell r="B18520" t="str">
            <v>10G212402214020</v>
          </cell>
        </row>
        <row r="18521">
          <cell r="B18521" t="str">
            <v>10G212402214020</v>
          </cell>
        </row>
        <row r="18522">
          <cell r="B18522" t="str">
            <v>10G212402214020</v>
          </cell>
        </row>
        <row r="18523">
          <cell r="B18523" t="str">
            <v>10G212402214020</v>
          </cell>
        </row>
        <row r="18524">
          <cell r="B18524" t="str">
            <v>10G212402214020</v>
          </cell>
        </row>
        <row r="18525">
          <cell r="B18525" t="str">
            <v>10G212402214020</v>
          </cell>
        </row>
        <row r="18526">
          <cell r="B18526" t="str">
            <v>10G212402214020</v>
          </cell>
        </row>
        <row r="18527">
          <cell r="B18527" t="str">
            <v>10G212402214020</v>
          </cell>
        </row>
        <row r="18528">
          <cell r="B18528" t="str">
            <v>10G212402214020</v>
          </cell>
        </row>
        <row r="18529">
          <cell r="B18529" t="str">
            <v>10G212402214020</v>
          </cell>
        </row>
        <row r="18530">
          <cell r="B18530" t="str">
            <v>10G212402214020</v>
          </cell>
        </row>
        <row r="18531">
          <cell r="B18531" t="str">
            <v>10G212402214070</v>
          </cell>
        </row>
        <row r="18532">
          <cell r="B18532" t="str">
            <v>11G235210616320</v>
          </cell>
        </row>
        <row r="18533">
          <cell r="B18533" t="str">
            <v>11G235210616320</v>
          </cell>
        </row>
        <row r="18534">
          <cell r="B18534" t="str">
            <v>11G235210616320</v>
          </cell>
        </row>
        <row r="18535">
          <cell r="B18535" t="str">
            <v>11G235210616320</v>
          </cell>
        </row>
        <row r="18536">
          <cell r="B18536" t="str">
            <v>11G235210616320</v>
          </cell>
        </row>
        <row r="18537">
          <cell r="B18537" t="str">
            <v>11G235210616320</v>
          </cell>
        </row>
        <row r="18538">
          <cell r="B18538" t="str">
            <v>11G232082004390</v>
          </cell>
        </row>
        <row r="18539">
          <cell r="B18539" t="str">
            <v>11G232082004390</v>
          </cell>
        </row>
        <row r="18540">
          <cell r="B18540" t="str">
            <v>11G232082004390</v>
          </cell>
        </row>
        <row r="18541">
          <cell r="B18541" t="str">
            <v>11G232082004390</v>
          </cell>
        </row>
        <row r="18542">
          <cell r="B18542" t="str">
            <v>11G232082004390</v>
          </cell>
        </row>
        <row r="18543">
          <cell r="B18543" t="str">
            <v>11G232082004390</v>
          </cell>
        </row>
        <row r="18544">
          <cell r="B18544" t="str">
            <v>11G232082004390</v>
          </cell>
        </row>
        <row r="18545">
          <cell r="B18545" t="str">
            <v>11G232082004390</v>
          </cell>
        </row>
        <row r="18546">
          <cell r="B18546" t="str">
            <v>11G232082004390</v>
          </cell>
        </row>
        <row r="18547">
          <cell r="B18547" t="str">
            <v>11G232082004390</v>
          </cell>
        </row>
        <row r="18548">
          <cell r="B18548" t="str">
            <v>11G232082004390</v>
          </cell>
        </row>
        <row r="18549">
          <cell r="B18549" t="str">
            <v>11G232082004390</v>
          </cell>
        </row>
        <row r="18550">
          <cell r="B18550" t="str">
            <v>11G232082004390</v>
          </cell>
        </row>
        <row r="18551">
          <cell r="B18551" t="str">
            <v>11G232082004390</v>
          </cell>
        </row>
        <row r="18552">
          <cell r="B18552" t="str">
            <v>11G232082004390</v>
          </cell>
        </row>
        <row r="18553">
          <cell r="B18553" t="str">
            <v>11G232082004390</v>
          </cell>
        </row>
        <row r="18554">
          <cell r="B18554" t="str">
            <v>11G232082004390</v>
          </cell>
        </row>
        <row r="18555">
          <cell r="B18555" t="str">
            <v>11G232082004390</v>
          </cell>
        </row>
        <row r="18556">
          <cell r="B18556" t="str">
            <v>11G232082004390</v>
          </cell>
        </row>
        <row r="18557">
          <cell r="B18557" t="str">
            <v>11032-0009F100</v>
          </cell>
        </row>
        <row r="18558">
          <cell r="B18558" t="str">
            <v>11032-0009F100</v>
          </cell>
        </row>
        <row r="18559">
          <cell r="B18559" t="str">
            <v>11032-0009F100</v>
          </cell>
        </row>
        <row r="18560">
          <cell r="B18560" t="str">
            <v>11032-0009F100</v>
          </cell>
        </row>
        <row r="18561">
          <cell r="B18561" t="str">
            <v>11032-0009F100</v>
          </cell>
        </row>
        <row r="18562">
          <cell r="B18562" t="str">
            <v>11032-0009F100</v>
          </cell>
        </row>
        <row r="18563">
          <cell r="B18563" t="str">
            <v>11032-0009F100</v>
          </cell>
        </row>
        <row r="18564">
          <cell r="B18564" t="str">
            <v>11032-0009F100</v>
          </cell>
        </row>
        <row r="18565">
          <cell r="B18565" t="str">
            <v>11032-0009F100</v>
          </cell>
        </row>
        <row r="18566">
          <cell r="B18566" t="str">
            <v>11032-0009F100</v>
          </cell>
        </row>
        <row r="18567">
          <cell r="B18567" t="str">
            <v>11032-0009F100</v>
          </cell>
        </row>
        <row r="18568">
          <cell r="B18568" t="str">
            <v>11032-0009F100</v>
          </cell>
        </row>
        <row r="18569">
          <cell r="B18569" t="str">
            <v>11032-0009F100</v>
          </cell>
        </row>
        <row r="18570">
          <cell r="B18570" t="str">
            <v>11032-0009F100</v>
          </cell>
        </row>
        <row r="18571">
          <cell r="B18571" t="str">
            <v>11032-0009F100</v>
          </cell>
        </row>
        <row r="18572">
          <cell r="B18572" t="str">
            <v>11032-0009F100</v>
          </cell>
        </row>
        <row r="18573">
          <cell r="B18573" t="str">
            <v>11032-0009F100</v>
          </cell>
        </row>
        <row r="18574">
          <cell r="B18574" t="str">
            <v>11032-0009F100</v>
          </cell>
        </row>
        <row r="18575">
          <cell r="B18575" t="str">
            <v>11032-0009F100</v>
          </cell>
        </row>
        <row r="18576">
          <cell r="B18576" t="str">
            <v>11032-0009F100</v>
          </cell>
        </row>
        <row r="18577">
          <cell r="B18577" t="str">
            <v>11032-0009F100</v>
          </cell>
        </row>
        <row r="18578">
          <cell r="B18578" t="str">
            <v>11032-0009F100</v>
          </cell>
        </row>
        <row r="18579">
          <cell r="B18579" t="str">
            <v>11032-0009F100</v>
          </cell>
        </row>
        <row r="18580">
          <cell r="B18580" t="str">
            <v>11032-0009F100</v>
          </cell>
        </row>
        <row r="18581">
          <cell r="B18581" t="str">
            <v>11032-0009F100</v>
          </cell>
        </row>
        <row r="18582">
          <cell r="B18582" t="str">
            <v>11032-0009F100</v>
          </cell>
        </row>
        <row r="18583">
          <cell r="B18583" t="str">
            <v>11032-0009F100</v>
          </cell>
        </row>
        <row r="18584">
          <cell r="B18584" t="str">
            <v>11032-0009F100</v>
          </cell>
        </row>
        <row r="18585">
          <cell r="B18585" t="str">
            <v>11032-0009F100</v>
          </cell>
        </row>
        <row r="18586">
          <cell r="B18586" t="str">
            <v>11032-0009F100</v>
          </cell>
        </row>
        <row r="18587">
          <cell r="B18587" t="str">
            <v>11032-0009F100</v>
          </cell>
        </row>
        <row r="18588">
          <cell r="B18588" t="str">
            <v>11032-0009F100</v>
          </cell>
        </row>
        <row r="18589">
          <cell r="B18589" t="str">
            <v>11G232022004070</v>
          </cell>
        </row>
        <row r="18590">
          <cell r="B18590" t="str">
            <v>11G232022004070</v>
          </cell>
        </row>
        <row r="18591">
          <cell r="B18591" t="str">
            <v>11G232022004070</v>
          </cell>
        </row>
        <row r="18592">
          <cell r="B18592" t="str">
            <v>11G232022004070</v>
          </cell>
        </row>
        <row r="18593">
          <cell r="B18593" t="str">
            <v>11G232022004070</v>
          </cell>
        </row>
        <row r="18594">
          <cell r="B18594" t="str">
            <v>11G232022004070</v>
          </cell>
        </row>
        <row r="18595">
          <cell r="B18595" t="str">
            <v>11G232122312390</v>
          </cell>
        </row>
        <row r="18596">
          <cell r="B18596" t="str">
            <v>11G232122312390</v>
          </cell>
        </row>
        <row r="18597">
          <cell r="B18597" t="str">
            <v>11G232122312390</v>
          </cell>
        </row>
        <row r="18598">
          <cell r="B18598" t="str">
            <v>11G232122312390</v>
          </cell>
        </row>
        <row r="18599">
          <cell r="B18599" t="str">
            <v>11G232122312390</v>
          </cell>
        </row>
        <row r="18600">
          <cell r="B18600" t="str">
            <v>11G232122312390</v>
          </cell>
        </row>
        <row r="18601">
          <cell r="B18601" t="str">
            <v>11G232122312390</v>
          </cell>
        </row>
        <row r="18602">
          <cell r="B18602" t="str">
            <v>11G232122312390</v>
          </cell>
        </row>
        <row r="18603">
          <cell r="B18603" t="str">
            <v>11G232122312390</v>
          </cell>
        </row>
        <row r="18604">
          <cell r="B18604" t="str">
            <v>11G232122312390</v>
          </cell>
        </row>
        <row r="18605">
          <cell r="B18605" t="str">
            <v>11G232122312390</v>
          </cell>
        </row>
        <row r="18606">
          <cell r="B18606" t="str">
            <v>11G232122312390</v>
          </cell>
        </row>
        <row r="18607">
          <cell r="B18607" t="str">
            <v>11G232122312390</v>
          </cell>
        </row>
        <row r="18608">
          <cell r="B18608" t="str">
            <v>11G232122312390</v>
          </cell>
        </row>
        <row r="18609">
          <cell r="B18609" t="str">
            <v>11G232122312390</v>
          </cell>
        </row>
        <row r="18610">
          <cell r="B18610" t="str">
            <v>11G232122312390</v>
          </cell>
        </row>
        <row r="18611">
          <cell r="B18611" t="str">
            <v>11G232122312390</v>
          </cell>
        </row>
        <row r="18612">
          <cell r="B18612" t="str">
            <v>11G232122312390</v>
          </cell>
        </row>
        <row r="18613">
          <cell r="B18613" t="str">
            <v>11G232122312390</v>
          </cell>
        </row>
        <row r="18614">
          <cell r="B18614" t="str">
            <v>11G232122312390</v>
          </cell>
        </row>
        <row r="18615">
          <cell r="B18615" t="str">
            <v>11G232122312390</v>
          </cell>
        </row>
        <row r="18616">
          <cell r="B18616" t="str">
            <v>11G232122312390</v>
          </cell>
        </row>
        <row r="18617">
          <cell r="B18617" t="str">
            <v>11G232122312390</v>
          </cell>
        </row>
        <row r="18618">
          <cell r="B18618" t="str">
            <v>11G232122312390</v>
          </cell>
        </row>
        <row r="18619">
          <cell r="B18619" t="str">
            <v>11G232122312390</v>
          </cell>
        </row>
        <row r="18620">
          <cell r="B18620" t="str">
            <v>11G232122312390</v>
          </cell>
        </row>
        <row r="18621">
          <cell r="B18621" t="str">
            <v>11G232122312390</v>
          </cell>
        </row>
        <row r="18622">
          <cell r="B18622" t="str">
            <v>11G232122312390</v>
          </cell>
        </row>
        <row r="18623">
          <cell r="B18623" t="str">
            <v>11G232122312390</v>
          </cell>
        </row>
        <row r="18624">
          <cell r="B18624" t="str">
            <v>11G232122312390</v>
          </cell>
        </row>
        <row r="18625">
          <cell r="B18625" t="str">
            <v>11G232122312390</v>
          </cell>
        </row>
        <row r="18626">
          <cell r="B18626" t="str">
            <v>11G232122312390</v>
          </cell>
        </row>
        <row r="18627">
          <cell r="B18627" t="str">
            <v>11G232122312390</v>
          </cell>
        </row>
        <row r="18628">
          <cell r="B18628" t="str">
            <v>11G232122312390</v>
          </cell>
        </row>
        <row r="18629">
          <cell r="B18629" t="str">
            <v>11G232122312390</v>
          </cell>
        </row>
        <row r="18630">
          <cell r="B18630" t="str">
            <v>11G232122312390</v>
          </cell>
        </row>
        <row r="18631">
          <cell r="B18631" t="str">
            <v>11G232122312390</v>
          </cell>
        </row>
        <row r="18632">
          <cell r="B18632" t="str">
            <v>11G232122312390</v>
          </cell>
        </row>
        <row r="18633">
          <cell r="B18633" t="str">
            <v>11G232122312390</v>
          </cell>
        </row>
        <row r="18634">
          <cell r="B18634" t="str">
            <v>11G232122312390</v>
          </cell>
        </row>
        <row r="18635">
          <cell r="B18635" t="str">
            <v>11G232122312390</v>
          </cell>
        </row>
        <row r="18636">
          <cell r="B18636" t="str">
            <v>11G232122312390</v>
          </cell>
        </row>
        <row r="18637">
          <cell r="B18637" t="str">
            <v>11G232122312390</v>
          </cell>
        </row>
        <row r="18638">
          <cell r="B18638" t="str">
            <v>11G232122312390</v>
          </cell>
        </row>
        <row r="18639">
          <cell r="B18639" t="str">
            <v>11G232122312390</v>
          </cell>
        </row>
        <row r="18640">
          <cell r="B18640" t="str">
            <v>11G232122312390</v>
          </cell>
        </row>
        <row r="18641">
          <cell r="B18641" t="str">
            <v>11G232122312390</v>
          </cell>
        </row>
        <row r="18642">
          <cell r="B18642" t="str">
            <v>11G232122312390</v>
          </cell>
        </row>
        <row r="18643">
          <cell r="B18643" t="str">
            <v>11G232122312390</v>
          </cell>
        </row>
        <row r="18644">
          <cell r="B18644" t="str">
            <v>11G232122312390</v>
          </cell>
        </row>
        <row r="18645">
          <cell r="B18645" t="str">
            <v>11G232122312390</v>
          </cell>
        </row>
        <row r="18646">
          <cell r="B18646" t="str">
            <v>11G232122312390</v>
          </cell>
        </row>
        <row r="18647">
          <cell r="B18647" t="str">
            <v>11G232122312390</v>
          </cell>
        </row>
        <row r="18648">
          <cell r="B18648" t="str">
            <v>11G232122312390</v>
          </cell>
        </row>
        <row r="18649">
          <cell r="B18649" t="str">
            <v>11G232122312390</v>
          </cell>
        </row>
        <row r="18650">
          <cell r="B18650" t="str">
            <v>11G232122312390</v>
          </cell>
        </row>
        <row r="18651">
          <cell r="B18651" t="str">
            <v>11G232122312390</v>
          </cell>
        </row>
        <row r="18652">
          <cell r="B18652" t="str">
            <v>11G232122312390</v>
          </cell>
        </row>
        <row r="18653">
          <cell r="B18653" t="str">
            <v>11G232122312390</v>
          </cell>
        </row>
        <row r="18654">
          <cell r="B18654" t="str">
            <v>11G232122312390</v>
          </cell>
        </row>
        <row r="18655">
          <cell r="B18655" t="str">
            <v>11G232122312390</v>
          </cell>
        </row>
        <row r="18656">
          <cell r="B18656" t="str">
            <v>11G23208R264390</v>
          </cell>
        </row>
        <row r="18657">
          <cell r="B18657" t="str">
            <v>11G23208R264320</v>
          </cell>
        </row>
        <row r="18658">
          <cell r="B18658" t="str">
            <v>11G23208R264320</v>
          </cell>
        </row>
        <row r="18659">
          <cell r="B18659" t="str">
            <v>11G23208R264320</v>
          </cell>
        </row>
        <row r="18660">
          <cell r="B18660" t="str">
            <v>11G23208R264320</v>
          </cell>
        </row>
        <row r="18661">
          <cell r="B18661" t="str">
            <v>11G23208R264320</v>
          </cell>
        </row>
        <row r="18662">
          <cell r="B18662" t="str">
            <v>11G23208R264320</v>
          </cell>
        </row>
        <row r="18663">
          <cell r="B18663" t="str">
            <v>11G23208R264320</v>
          </cell>
        </row>
        <row r="18664">
          <cell r="B18664" t="str">
            <v>11G23208R264320</v>
          </cell>
        </row>
        <row r="18665">
          <cell r="B18665" t="str">
            <v>11G23208R264320</v>
          </cell>
        </row>
        <row r="18666">
          <cell r="B18666" t="str">
            <v>11G23208R264320</v>
          </cell>
        </row>
        <row r="18667">
          <cell r="B18667" t="str">
            <v>11G23208R264320</v>
          </cell>
        </row>
        <row r="18668">
          <cell r="B18668" t="str">
            <v>11G23208R264320</v>
          </cell>
        </row>
        <row r="18669">
          <cell r="B18669" t="str">
            <v>11G23208R264320</v>
          </cell>
        </row>
        <row r="18670">
          <cell r="B18670" t="str">
            <v>11G23208R264320</v>
          </cell>
        </row>
        <row r="18671">
          <cell r="B18671" t="str">
            <v>11G23208R264360</v>
          </cell>
        </row>
        <row r="18672">
          <cell r="B18672" t="str">
            <v>11G23208R264360</v>
          </cell>
        </row>
        <row r="18673">
          <cell r="B18673" t="str">
            <v>11G23208R264360</v>
          </cell>
        </row>
        <row r="18674">
          <cell r="B18674" t="str">
            <v>09G092090100</v>
          </cell>
        </row>
        <row r="18675">
          <cell r="B18675" t="str">
            <v>09G092090100</v>
          </cell>
        </row>
        <row r="18676">
          <cell r="B18676" t="str">
            <v>09G092090100</v>
          </cell>
        </row>
        <row r="18677">
          <cell r="B18677" t="str">
            <v>09G092090100</v>
          </cell>
        </row>
        <row r="18678">
          <cell r="B18678" t="str">
            <v>09G092090100</v>
          </cell>
        </row>
        <row r="18679">
          <cell r="B18679" t="str">
            <v>09G092090100</v>
          </cell>
        </row>
        <row r="18680">
          <cell r="B18680" t="str">
            <v>09G092090100</v>
          </cell>
        </row>
        <row r="18681">
          <cell r="B18681" t="str">
            <v>09G092090100</v>
          </cell>
        </row>
        <row r="18682">
          <cell r="B18682" t="str">
            <v>09G092090100</v>
          </cell>
        </row>
        <row r="18683">
          <cell r="B18683" t="str">
            <v>09G092090100</v>
          </cell>
        </row>
        <row r="18684">
          <cell r="B18684" t="str">
            <v>09G092090100</v>
          </cell>
        </row>
        <row r="18685">
          <cell r="B18685" t="str">
            <v>09G092090100</v>
          </cell>
        </row>
        <row r="18686">
          <cell r="B18686" t="str">
            <v>09G092090100</v>
          </cell>
        </row>
        <row r="18687">
          <cell r="B18687" t="str">
            <v>09G092090100</v>
          </cell>
        </row>
        <row r="18688">
          <cell r="B18688" t="str">
            <v>09G092090100</v>
          </cell>
        </row>
        <row r="18689">
          <cell r="B18689" t="str">
            <v>09G092090100</v>
          </cell>
        </row>
        <row r="18690">
          <cell r="B18690" t="str">
            <v>09G092090100</v>
          </cell>
        </row>
        <row r="18691">
          <cell r="B18691" t="str">
            <v>09G092090100</v>
          </cell>
        </row>
        <row r="18692">
          <cell r="B18692" t="str">
            <v>09G092090100</v>
          </cell>
        </row>
        <row r="18693">
          <cell r="B18693" t="str">
            <v>09G092090100</v>
          </cell>
        </row>
        <row r="18694">
          <cell r="B18694" t="str">
            <v>09G092090100</v>
          </cell>
        </row>
        <row r="18695">
          <cell r="B18695" t="str">
            <v>09G092090100</v>
          </cell>
        </row>
        <row r="18696">
          <cell r="B18696" t="str">
            <v>09G092090100</v>
          </cell>
        </row>
        <row r="18697">
          <cell r="B18697" t="str">
            <v>09G092090100</v>
          </cell>
        </row>
        <row r="18698">
          <cell r="B18698" t="str">
            <v>09G092090100</v>
          </cell>
        </row>
        <row r="18699">
          <cell r="B18699" t="str">
            <v>09G092090100</v>
          </cell>
        </row>
        <row r="18700">
          <cell r="B18700" t="str">
            <v>09G092090100</v>
          </cell>
        </row>
        <row r="18701">
          <cell r="B18701" t="str">
            <v>09G092090100</v>
          </cell>
        </row>
        <row r="18702">
          <cell r="B18702" t="str">
            <v>09G092090100</v>
          </cell>
        </row>
        <row r="18703">
          <cell r="B18703" t="str">
            <v>09G092090100</v>
          </cell>
        </row>
        <row r="18704">
          <cell r="B18704" t="str">
            <v>09G092090100</v>
          </cell>
        </row>
        <row r="18705">
          <cell r="B18705" t="str">
            <v>09G092090100</v>
          </cell>
        </row>
        <row r="18706">
          <cell r="B18706" t="str">
            <v>09G092090100</v>
          </cell>
        </row>
        <row r="18707">
          <cell r="B18707" t="str">
            <v>09G092090100</v>
          </cell>
        </row>
        <row r="18708">
          <cell r="B18708" t="str">
            <v>09G092090100</v>
          </cell>
        </row>
        <row r="18709">
          <cell r="B18709" t="str">
            <v>09016-00073400</v>
          </cell>
        </row>
        <row r="18710">
          <cell r="B18710" t="str">
            <v>09016-00073400</v>
          </cell>
        </row>
        <row r="18711">
          <cell r="B18711" t="str">
            <v>09016-00073400</v>
          </cell>
        </row>
        <row r="18712">
          <cell r="B18712" t="str">
            <v>09016-00073400</v>
          </cell>
        </row>
        <row r="18713">
          <cell r="B18713" t="str">
            <v>09016-00073400</v>
          </cell>
        </row>
        <row r="18714">
          <cell r="B18714" t="str">
            <v>09016-00073400</v>
          </cell>
        </row>
        <row r="18715">
          <cell r="B18715" t="str">
            <v>09016-00073400</v>
          </cell>
        </row>
        <row r="18716">
          <cell r="B18716" t="str">
            <v>09016-00073400</v>
          </cell>
        </row>
        <row r="18717">
          <cell r="B18717" t="str">
            <v>09016-00073400</v>
          </cell>
        </row>
        <row r="18718">
          <cell r="B18718" t="str">
            <v>09016-00073400</v>
          </cell>
        </row>
        <row r="18719">
          <cell r="B18719" t="str">
            <v>09016-00073400</v>
          </cell>
        </row>
        <row r="18720">
          <cell r="B18720" t="str">
            <v>09016-00073400</v>
          </cell>
        </row>
        <row r="18721">
          <cell r="B18721" t="str">
            <v>09016-00073400</v>
          </cell>
        </row>
        <row r="18722">
          <cell r="B18722" t="str">
            <v>09016-00073400</v>
          </cell>
        </row>
        <row r="18723">
          <cell r="B18723" t="str">
            <v>09016-00073400</v>
          </cell>
        </row>
        <row r="18724">
          <cell r="B18724" t="str">
            <v>09016-00073400</v>
          </cell>
        </row>
        <row r="18725">
          <cell r="B18725" t="str">
            <v>09016-00073400</v>
          </cell>
        </row>
        <row r="18726">
          <cell r="B18726" t="str">
            <v>09016-00073400</v>
          </cell>
        </row>
        <row r="18727">
          <cell r="B18727" t="str">
            <v>09016-00073400</v>
          </cell>
        </row>
        <row r="18728">
          <cell r="B18728" t="str">
            <v>09016-00073400</v>
          </cell>
        </row>
        <row r="18729">
          <cell r="B18729" t="str">
            <v>09016-00073400</v>
          </cell>
        </row>
        <row r="18730">
          <cell r="B18730" t="str">
            <v>09016-00073400</v>
          </cell>
        </row>
        <row r="18731">
          <cell r="B18731" t="str">
            <v>09016-00073400</v>
          </cell>
        </row>
        <row r="18732">
          <cell r="B18732" t="str">
            <v>09016-00073400</v>
          </cell>
        </row>
        <row r="18733">
          <cell r="B18733" t="str">
            <v>09016-00073400</v>
          </cell>
        </row>
        <row r="18734">
          <cell r="B18734" t="str">
            <v>09016-00073400</v>
          </cell>
        </row>
        <row r="18735">
          <cell r="B18735" t="str">
            <v>09016-00073400</v>
          </cell>
        </row>
        <row r="18736">
          <cell r="B18736" t="str">
            <v>09016-00073400</v>
          </cell>
        </row>
        <row r="18737">
          <cell r="B18737" t="str">
            <v>09016-00073400</v>
          </cell>
        </row>
        <row r="18738">
          <cell r="B18738" t="str">
            <v>09016-00073400</v>
          </cell>
        </row>
        <row r="18739">
          <cell r="B18739" t="str">
            <v>09016-00073400</v>
          </cell>
        </row>
        <row r="18740">
          <cell r="B18740" t="str">
            <v>09002-00130300</v>
          </cell>
        </row>
        <row r="18741">
          <cell r="B18741" t="str">
            <v>09002-00130300</v>
          </cell>
        </row>
        <row r="18742">
          <cell r="B18742" t="str">
            <v>09002-00130300</v>
          </cell>
        </row>
        <row r="18743">
          <cell r="B18743" t="str">
            <v>09002-00130300</v>
          </cell>
        </row>
        <row r="18744">
          <cell r="B18744" t="str">
            <v>09002-00130300</v>
          </cell>
        </row>
        <row r="18745">
          <cell r="B18745" t="str">
            <v>09002-00130300</v>
          </cell>
        </row>
        <row r="18746">
          <cell r="B18746" t="str">
            <v>09002-00130300</v>
          </cell>
        </row>
        <row r="18747">
          <cell r="B18747" t="str">
            <v>09002-00130300</v>
          </cell>
        </row>
        <row r="18748">
          <cell r="B18748" t="str">
            <v>09002-00130300</v>
          </cell>
        </row>
        <row r="18749">
          <cell r="B18749" t="str">
            <v>09002-00130300</v>
          </cell>
        </row>
        <row r="18750">
          <cell r="B18750" t="str">
            <v>09002-00130300</v>
          </cell>
        </row>
        <row r="18751">
          <cell r="B18751" t="str">
            <v>09002-00130300</v>
          </cell>
        </row>
        <row r="18752">
          <cell r="B18752" t="str">
            <v>09002-00130300</v>
          </cell>
        </row>
        <row r="18753">
          <cell r="B18753" t="str">
            <v>09002-00130300</v>
          </cell>
        </row>
        <row r="18754">
          <cell r="B18754" t="str">
            <v>09002-00130300</v>
          </cell>
        </row>
        <row r="18755">
          <cell r="B18755" t="str">
            <v>09002-00130300</v>
          </cell>
        </row>
        <row r="18756">
          <cell r="B18756" t="str">
            <v>09002-00130300</v>
          </cell>
        </row>
        <row r="18757">
          <cell r="B18757" t="str">
            <v>09002-00130300</v>
          </cell>
        </row>
        <row r="18758">
          <cell r="B18758" t="str">
            <v>09002-00130300</v>
          </cell>
        </row>
        <row r="18759">
          <cell r="B18759" t="str">
            <v>09002-00130300</v>
          </cell>
        </row>
        <row r="18760">
          <cell r="B18760" t="str">
            <v>09002-00130300</v>
          </cell>
        </row>
        <row r="18761">
          <cell r="B18761" t="str">
            <v>09002-00130300</v>
          </cell>
        </row>
        <row r="18762">
          <cell r="B18762" t="str">
            <v>09002-00130300</v>
          </cell>
        </row>
        <row r="18763">
          <cell r="B18763" t="str">
            <v>09002-00130300</v>
          </cell>
        </row>
        <row r="18764">
          <cell r="B18764" t="str">
            <v>09002-00130300</v>
          </cell>
        </row>
        <row r="18765">
          <cell r="B18765" t="str">
            <v>09002-00130300</v>
          </cell>
        </row>
        <row r="18766">
          <cell r="B18766" t="str">
            <v>09002-00130300</v>
          </cell>
        </row>
        <row r="18767">
          <cell r="B18767" t="str">
            <v>09002-00130300</v>
          </cell>
        </row>
        <row r="18768">
          <cell r="B18768" t="str">
            <v>09002-00130300</v>
          </cell>
        </row>
        <row r="18769">
          <cell r="B18769" t="str">
            <v>09002-00130300</v>
          </cell>
        </row>
        <row r="18770">
          <cell r="B18770" t="str">
            <v>09002-00130300</v>
          </cell>
        </row>
        <row r="18771">
          <cell r="B18771" t="str">
            <v>09002-00130300</v>
          </cell>
        </row>
        <row r="18772">
          <cell r="B18772" t="str">
            <v>09002-00130300</v>
          </cell>
        </row>
        <row r="18773">
          <cell r="B18773" t="str">
            <v>09002-00130300</v>
          </cell>
        </row>
        <row r="18774">
          <cell r="B18774" t="str">
            <v>09002-00130300</v>
          </cell>
        </row>
        <row r="18775">
          <cell r="B18775" t="str">
            <v>09002-00130300</v>
          </cell>
        </row>
        <row r="18776">
          <cell r="B18776" t="str">
            <v>09002-00130300</v>
          </cell>
        </row>
        <row r="18777">
          <cell r="B18777" t="str">
            <v>09002-00130300</v>
          </cell>
        </row>
        <row r="18778">
          <cell r="B18778" t="str">
            <v>09002-00130300</v>
          </cell>
        </row>
        <row r="18779">
          <cell r="B18779" t="str">
            <v>09002-00130300</v>
          </cell>
        </row>
        <row r="18780">
          <cell r="B18780" t="str">
            <v>09002-00130300</v>
          </cell>
        </row>
        <row r="18781">
          <cell r="B18781" t="str">
            <v>09002-00130300</v>
          </cell>
        </row>
        <row r="18782">
          <cell r="B18782" t="str">
            <v>09002-00130300</v>
          </cell>
        </row>
        <row r="18783">
          <cell r="B18783" t="str">
            <v>09002-00130300</v>
          </cell>
        </row>
        <row r="18784">
          <cell r="B18784" t="str">
            <v>09002-00130300</v>
          </cell>
        </row>
        <row r="18785">
          <cell r="B18785" t="str">
            <v>09002-00130300</v>
          </cell>
        </row>
        <row r="18786">
          <cell r="B18786" t="str">
            <v>09002-00130300</v>
          </cell>
        </row>
        <row r="18787">
          <cell r="B18787" t="str">
            <v>09002-00130300</v>
          </cell>
        </row>
        <row r="18788">
          <cell r="B18788" t="str">
            <v>09002-00130300</v>
          </cell>
        </row>
        <row r="18789">
          <cell r="B18789" t="str">
            <v>09002-00130300</v>
          </cell>
        </row>
        <row r="18790">
          <cell r="B18790" t="str">
            <v>09002-00130300</v>
          </cell>
        </row>
        <row r="18791">
          <cell r="B18791" t="str">
            <v>09002-00130300</v>
          </cell>
        </row>
        <row r="18792">
          <cell r="B18792" t="str">
            <v>09002-00130300</v>
          </cell>
        </row>
        <row r="18793">
          <cell r="B18793" t="str">
            <v>09002-00130300</v>
          </cell>
        </row>
        <row r="18794">
          <cell r="B18794" t="str">
            <v>09002-00130300</v>
          </cell>
        </row>
        <row r="18795">
          <cell r="B18795" t="str">
            <v>09002-00130300</v>
          </cell>
        </row>
        <row r="18796">
          <cell r="B18796" t="str">
            <v>09002-00130300</v>
          </cell>
        </row>
        <row r="18797">
          <cell r="B18797" t="str">
            <v>09002-00130300</v>
          </cell>
        </row>
        <row r="18798">
          <cell r="B18798" t="str">
            <v>09002-00130300</v>
          </cell>
        </row>
        <row r="18799">
          <cell r="B18799" t="str">
            <v>09002-00130300</v>
          </cell>
        </row>
        <row r="18800">
          <cell r="B18800" t="str">
            <v>09002-00130300</v>
          </cell>
        </row>
        <row r="18801">
          <cell r="B18801" t="str">
            <v>09002-00130300</v>
          </cell>
        </row>
        <row r="18802">
          <cell r="B18802" t="str">
            <v>10G212110114030</v>
          </cell>
        </row>
        <row r="18803">
          <cell r="B18803" t="str">
            <v>10G212110114030</v>
          </cell>
        </row>
        <row r="18804">
          <cell r="B18804" t="str">
            <v>10G212110114030</v>
          </cell>
        </row>
        <row r="18805">
          <cell r="B18805" t="str">
            <v>10G212110114030</v>
          </cell>
        </row>
        <row r="18806">
          <cell r="B18806" t="str">
            <v>10G212110114030</v>
          </cell>
        </row>
        <row r="18807">
          <cell r="B18807" t="str">
            <v>10G212110114030</v>
          </cell>
        </row>
        <row r="18808">
          <cell r="B18808" t="str">
            <v>10G212110314010</v>
          </cell>
        </row>
        <row r="18809">
          <cell r="B18809" t="str">
            <v>10G212110314010</v>
          </cell>
        </row>
        <row r="18810">
          <cell r="B18810" t="str">
            <v>10G212110314010</v>
          </cell>
        </row>
        <row r="18811">
          <cell r="B18811" t="str">
            <v>10G212110314010</v>
          </cell>
        </row>
        <row r="18812">
          <cell r="B18812" t="str">
            <v>10G212110314010</v>
          </cell>
        </row>
        <row r="18813">
          <cell r="B18813" t="str">
            <v>10G212110314010</v>
          </cell>
        </row>
        <row r="18814">
          <cell r="B18814" t="str">
            <v>10G212110314010</v>
          </cell>
        </row>
        <row r="18815">
          <cell r="B18815" t="str">
            <v>10G212110314010</v>
          </cell>
        </row>
        <row r="18816">
          <cell r="B18816" t="str">
            <v>10G212110314010</v>
          </cell>
        </row>
        <row r="18817">
          <cell r="B18817" t="str">
            <v>10G212110314010</v>
          </cell>
        </row>
        <row r="18818">
          <cell r="B18818" t="str">
            <v>10G212110314010</v>
          </cell>
        </row>
        <row r="18819">
          <cell r="B18819" t="str">
            <v>10G212110314010</v>
          </cell>
        </row>
        <row r="18820">
          <cell r="B18820" t="str">
            <v>10G212110314010</v>
          </cell>
        </row>
        <row r="18821">
          <cell r="B18821" t="str">
            <v>10G212110314010</v>
          </cell>
        </row>
        <row r="18822">
          <cell r="B18822" t="str">
            <v>10G212110314010</v>
          </cell>
        </row>
        <row r="18823">
          <cell r="B18823" t="str">
            <v>10G212110314010</v>
          </cell>
        </row>
        <row r="18824">
          <cell r="B18824" t="str">
            <v>10G212110314010</v>
          </cell>
        </row>
        <row r="18825">
          <cell r="B18825" t="str">
            <v>10G212110314010</v>
          </cell>
        </row>
        <row r="18826">
          <cell r="B18826" t="str">
            <v>10G212110314010</v>
          </cell>
        </row>
        <row r="18827">
          <cell r="B18827" t="str">
            <v>10002-00070100</v>
          </cell>
        </row>
        <row r="18828">
          <cell r="B18828" t="str">
            <v>10002-00070100</v>
          </cell>
        </row>
        <row r="18829">
          <cell r="B18829" t="str">
            <v>10002-00070100</v>
          </cell>
        </row>
        <row r="18830">
          <cell r="B18830" t="str">
            <v>10002-00070100</v>
          </cell>
        </row>
        <row r="18831">
          <cell r="B18831" t="str">
            <v>10002-00070100</v>
          </cell>
        </row>
        <row r="18832">
          <cell r="B18832" t="str">
            <v>10002-00070100</v>
          </cell>
        </row>
        <row r="18833">
          <cell r="B18833" t="str">
            <v>10002-00070100</v>
          </cell>
        </row>
        <row r="18834">
          <cell r="B18834" t="str">
            <v>10002-00070100</v>
          </cell>
        </row>
        <row r="18835">
          <cell r="B18835" t="str">
            <v>10002-00070100</v>
          </cell>
        </row>
        <row r="18836">
          <cell r="B18836" t="str">
            <v>10002-00070100</v>
          </cell>
        </row>
        <row r="18837">
          <cell r="B18837" t="str">
            <v>10002-00070100</v>
          </cell>
        </row>
        <row r="18838">
          <cell r="B18838" t="str">
            <v>10002-00070100</v>
          </cell>
        </row>
        <row r="18839">
          <cell r="B18839" t="str">
            <v>10002-00070100</v>
          </cell>
        </row>
        <row r="18840">
          <cell r="B18840" t="str">
            <v>10002-00070100</v>
          </cell>
        </row>
        <row r="18841">
          <cell r="B18841" t="str">
            <v>10002-00070100</v>
          </cell>
        </row>
        <row r="18842">
          <cell r="B18842" t="str">
            <v>10002-00070100</v>
          </cell>
        </row>
        <row r="18843">
          <cell r="B18843" t="str">
            <v>10002-00070100</v>
          </cell>
        </row>
        <row r="18844">
          <cell r="B18844" t="str">
            <v>10002-00070100</v>
          </cell>
        </row>
        <row r="18845">
          <cell r="B18845" t="str">
            <v>10002-00070100</v>
          </cell>
        </row>
        <row r="18846">
          <cell r="B18846" t="str">
            <v>10002-00070100</v>
          </cell>
        </row>
        <row r="18847">
          <cell r="B18847" t="str">
            <v>10002-00070100</v>
          </cell>
        </row>
        <row r="18848">
          <cell r="B18848" t="str">
            <v>10002-00070100</v>
          </cell>
        </row>
        <row r="18849">
          <cell r="B18849" t="str">
            <v>10G212101004020</v>
          </cell>
        </row>
        <row r="18850">
          <cell r="B18850" t="str">
            <v>10G212101004020</v>
          </cell>
        </row>
        <row r="18851">
          <cell r="B18851" t="str">
            <v>10G212101004020</v>
          </cell>
        </row>
        <row r="18852">
          <cell r="B18852" t="str">
            <v>10G212101004020</v>
          </cell>
        </row>
        <row r="18853">
          <cell r="B18853" t="str">
            <v>10G212101004020</v>
          </cell>
        </row>
        <row r="18854">
          <cell r="B18854" t="str">
            <v>10G212101004020</v>
          </cell>
        </row>
        <row r="18855">
          <cell r="B18855" t="str">
            <v>06007-00820000</v>
          </cell>
        </row>
        <row r="18856">
          <cell r="B18856" t="str">
            <v>06007-00820000</v>
          </cell>
        </row>
        <row r="18857">
          <cell r="B18857" t="str">
            <v>06007-00820000</v>
          </cell>
        </row>
        <row r="18858">
          <cell r="B18858" t="str">
            <v>06007-00820000</v>
          </cell>
        </row>
        <row r="18859">
          <cell r="B18859" t="str">
            <v>06007-00820000</v>
          </cell>
        </row>
        <row r="18860">
          <cell r="B18860" t="str">
            <v>06007-00820000</v>
          </cell>
        </row>
        <row r="18861">
          <cell r="B18861" t="str">
            <v>06007-00820000</v>
          </cell>
        </row>
        <row r="18862">
          <cell r="B18862" t="str">
            <v>06007-00820000</v>
          </cell>
        </row>
        <row r="18863">
          <cell r="B18863" t="str">
            <v>06007-00820000</v>
          </cell>
        </row>
        <row r="18864">
          <cell r="B18864" t="str">
            <v>06007-00820000</v>
          </cell>
        </row>
        <row r="18865">
          <cell r="B18865" t="str">
            <v>06007-00820000</v>
          </cell>
        </row>
        <row r="18866">
          <cell r="B18866" t="str">
            <v>06007-00820000</v>
          </cell>
        </row>
        <row r="18867">
          <cell r="B18867" t="str">
            <v>07005-00710000</v>
          </cell>
        </row>
        <row r="18868">
          <cell r="B18868" t="str">
            <v>07005-00710000</v>
          </cell>
        </row>
        <row r="18869">
          <cell r="B18869" t="str">
            <v>07005-00710000</v>
          </cell>
        </row>
        <row r="18870">
          <cell r="B18870" t="str">
            <v>07005-00710000</v>
          </cell>
        </row>
        <row r="18871">
          <cell r="B18871" t="str">
            <v>07005-00710000</v>
          </cell>
        </row>
        <row r="18872">
          <cell r="B18872" t="str">
            <v>07005-00710000</v>
          </cell>
        </row>
        <row r="18873">
          <cell r="B18873" t="str">
            <v>07005-00710000</v>
          </cell>
        </row>
        <row r="18874">
          <cell r="B18874" t="str">
            <v>07005-00870100</v>
          </cell>
        </row>
        <row r="18875">
          <cell r="B18875" t="str">
            <v>07G005607011</v>
          </cell>
        </row>
        <row r="18876">
          <cell r="B18876" t="str">
            <v>07G005607011</v>
          </cell>
        </row>
        <row r="18877">
          <cell r="B18877" t="str">
            <v>07G005607011</v>
          </cell>
        </row>
        <row r="18878">
          <cell r="B18878" t="str">
            <v>07G005607011</v>
          </cell>
        </row>
        <row r="18879">
          <cell r="B18879" t="str">
            <v>07G005607011</v>
          </cell>
        </row>
        <row r="18880">
          <cell r="B18880" t="str">
            <v>07G005607011</v>
          </cell>
        </row>
        <row r="18881">
          <cell r="B18881" t="str">
            <v>07G005607011</v>
          </cell>
        </row>
        <row r="18882">
          <cell r="B18882" t="str">
            <v>07G005607011</v>
          </cell>
        </row>
        <row r="18883">
          <cell r="B18883" t="str">
            <v>07G005607011</v>
          </cell>
        </row>
        <row r="18884">
          <cell r="B18884" t="str">
            <v>07G005607011</v>
          </cell>
        </row>
        <row r="18885">
          <cell r="B18885" t="str">
            <v>07G005607011</v>
          </cell>
        </row>
        <row r="18886">
          <cell r="B18886" t="str">
            <v>07G005607011</v>
          </cell>
        </row>
        <row r="18887">
          <cell r="B18887" t="str">
            <v>07G005607011</v>
          </cell>
        </row>
        <row r="18888">
          <cell r="B18888" t="str">
            <v>07G005607011</v>
          </cell>
        </row>
        <row r="18889">
          <cell r="B18889" t="str">
            <v>07G005607011</v>
          </cell>
        </row>
        <row r="18890">
          <cell r="B18890" t="str">
            <v>07G005607011</v>
          </cell>
        </row>
        <row r="18891">
          <cell r="B18891" t="str">
            <v>07G005607011</v>
          </cell>
        </row>
        <row r="18892">
          <cell r="B18892" t="str">
            <v>07G005607011</v>
          </cell>
        </row>
        <row r="18893">
          <cell r="B18893" t="str">
            <v>07G005607011</v>
          </cell>
        </row>
        <row r="18894">
          <cell r="B18894" t="str">
            <v>07G005607011</v>
          </cell>
        </row>
        <row r="18895">
          <cell r="B18895" t="str">
            <v>07G005607011</v>
          </cell>
        </row>
        <row r="18896">
          <cell r="B18896" t="str">
            <v>07G005607011</v>
          </cell>
        </row>
        <row r="18897">
          <cell r="B18897" t="str">
            <v>07G005607011</v>
          </cell>
        </row>
        <row r="18898">
          <cell r="B18898" t="str">
            <v>07G005607011</v>
          </cell>
        </row>
        <row r="18899">
          <cell r="B18899" t="str">
            <v>07G005607011</v>
          </cell>
        </row>
        <row r="18900">
          <cell r="B18900" t="str">
            <v>07G005607011</v>
          </cell>
        </row>
        <row r="18901">
          <cell r="B18901" t="str">
            <v>07G005607011</v>
          </cell>
        </row>
        <row r="18902">
          <cell r="B18902" t="str">
            <v>07G005607011</v>
          </cell>
        </row>
        <row r="18903">
          <cell r="B18903" t="str">
            <v>07G005607011</v>
          </cell>
        </row>
        <row r="18904">
          <cell r="B18904" t="str">
            <v>07G005607011</v>
          </cell>
        </row>
        <row r="18905">
          <cell r="B18905" t="str">
            <v>07G005607011</v>
          </cell>
        </row>
        <row r="18906">
          <cell r="B18906" t="str">
            <v>07G005607011</v>
          </cell>
        </row>
        <row r="18907">
          <cell r="B18907" t="str">
            <v>07G005607011</v>
          </cell>
        </row>
        <row r="18908">
          <cell r="B18908" t="str">
            <v>07G005607011</v>
          </cell>
        </row>
        <row r="18909">
          <cell r="B18909" t="str">
            <v>07G005607011</v>
          </cell>
        </row>
        <row r="18910">
          <cell r="B18910" t="str">
            <v>07G005607011</v>
          </cell>
        </row>
        <row r="18911">
          <cell r="B18911" t="str">
            <v>07G005607011</v>
          </cell>
        </row>
        <row r="18912">
          <cell r="B18912" t="str">
            <v>07G005607011</v>
          </cell>
        </row>
        <row r="18913">
          <cell r="B18913" t="str">
            <v>07G005607011</v>
          </cell>
        </row>
        <row r="18914">
          <cell r="B18914" t="str">
            <v>07G005607011</v>
          </cell>
        </row>
        <row r="18915">
          <cell r="B18915" t="str">
            <v>07G005607011</v>
          </cell>
        </row>
        <row r="18916">
          <cell r="B18916" t="str">
            <v>07G005607011</v>
          </cell>
        </row>
        <row r="18917">
          <cell r="B18917" t="str">
            <v>07G005607011</v>
          </cell>
        </row>
        <row r="18918">
          <cell r="B18918" t="str">
            <v>07G005607011</v>
          </cell>
        </row>
        <row r="18919">
          <cell r="B18919" t="str">
            <v>07G005607011</v>
          </cell>
        </row>
        <row r="18920">
          <cell r="B18920" t="str">
            <v>07G003000312</v>
          </cell>
        </row>
        <row r="18921">
          <cell r="B18921" t="str">
            <v>07G003000312</v>
          </cell>
        </row>
        <row r="18922">
          <cell r="B18922" t="str">
            <v>07G003000312</v>
          </cell>
        </row>
        <row r="18923">
          <cell r="B18923" t="str">
            <v>07G003000312</v>
          </cell>
        </row>
        <row r="18924">
          <cell r="B18924" t="str">
            <v>07G003000312</v>
          </cell>
        </row>
        <row r="18925">
          <cell r="B18925" t="str">
            <v>07G003000312</v>
          </cell>
        </row>
        <row r="18926">
          <cell r="B18926" t="str">
            <v>07G003000312</v>
          </cell>
        </row>
        <row r="18927">
          <cell r="B18927" t="str">
            <v>07G003000312</v>
          </cell>
        </row>
        <row r="18928">
          <cell r="B18928" t="str">
            <v>07G003000312</v>
          </cell>
        </row>
        <row r="18929">
          <cell r="B18929" t="str">
            <v>07G003000312</v>
          </cell>
        </row>
        <row r="18930">
          <cell r="B18930" t="str">
            <v>07G003000312</v>
          </cell>
        </row>
        <row r="18931">
          <cell r="B18931" t="str">
            <v>07009-00090700</v>
          </cell>
        </row>
        <row r="18932">
          <cell r="B18932" t="str">
            <v>07009-00090700</v>
          </cell>
        </row>
        <row r="18933">
          <cell r="B18933" t="str">
            <v>07009-00090700</v>
          </cell>
        </row>
        <row r="18934">
          <cell r="B18934" t="str">
            <v>07009-00090700</v>
          </cell>
        </row>
        <row r="18935">
          <cell r="B18935" t="str">
            <v>07009-00090700</v>
          </cell>
        </row>
        <row r="18936">
          <cell r="B18936" t="str">
            <v>07009-00090700</v>
          </cell>
        </row>
        <row r="18937">
          <cell r="B18937" t="str">
            <v>07009-00090700</v>
          </cell>
        </row>
        <row r="18938">
          <cell r="B18938" t="str">
            <v>07009-00090700</v>
          </cell>
        </row>
        <row r="18939">
          <cell r="B18939" t="str">
            <v>07009-00090700</v>
          </cell>
        </row>
        <row r="18940">
          <cell r="B18940" t="str">
            <v>07009-00090700</v>
          </cell>
        </row>
        <row r="18941">
          <cell r="B18941" t="str">
            <v>07009-00090700</v>
          </cell>
        </row>
        <row r="18942">
          <cell r="B18942" t="str">
            <v>07009-00090700</v>
          </cell>
        </row>
        <row r="18943">
          <cell r="B18943" t="str">
            <v>07G003000120</v>
          </cell>
        </row>
        <row r="18944">
          <cell r="B18944" t="str">
            <v>07G003000120</v>
          </cell>
        </row>
        <row r="18945">
          <cell r="B18945" t="str">
            <v>07G003000120</v>
          </cell>
        </row>
        <row r="18946">
          <cell r="B18946" t="str">
            <v>07G003000120</v>
          </cell>
        </row>
        <row r="18947">
          <cell r="B18947" t="str">
            <v>07G003000120</v>
          </cell>
        </row>
        <row r="18948">
          <cell r="B18948" t="str">
            <v>07G003000120</v>
          </cell>
        </row>
        <row r="18949">
          <cell r="B18949" t="str">
            <v>07G003000120</v>
          </cell>
        </row>
        <row r="18950">
          <cell r="B18950" t="str">
            <v>07G003000120</v>
          </cell>
        </row>
        <row r="18951">
          <cell r="B18951" t="str">
            <v>10G212200114030</v>
          </cell>
        </row>
        <row r="18952">
          <cell r="B18952" t="str">
            <v>10G212200114030</v>
          </cell>
        </row>
        <row r="18953">
          <cell r="B18953" t="str">
            <v>10G212200114030</v>
          </cell>
        </row>
        <row r="18954">
          <cell r="B18954" t="str">
            <v>10G212200114030</v>
          </cell>
        </row>
        <row r="18955">
          <cell r="B18955" t="str">
            <v>10G212200114030</v>
          </cell>
        </row>
        <row r="18956">
          <cell r="B18956" t="str">
            <v>10G212200114030</v>
          </cell>
        </row>
        <row r="18957">
          <cell r="B18957" t="str">
            <v>10G212200114010</v>
          </cell>
        </row>
        <row r="18958">
          <cell r="B18958" t="str">
            <v>10G212200114010</v>
          </cell>
        </row>
        <row r="18959">
          <cell r="B18959" t="str">
            <v>10G212200114010</v>
          </cell>
        </row>
        <row r="18960">
          <cell r="B18960" t="str">
            <v>10G212200114010</v>
          </cell>
        </row>
        <row r="18961">
          <cell r="B18961" t="str">
            <v>10G212200114010</v>
          </cell>
        </row>
        <row r="18962">
          <cell r="B18962" t="str">
            <v>10G212200114010</v>
          </cell>
        </row>
        <row r="18963">
          <cell r="B18963" t="str">
            <v>10G212200114010</v>
          </cell>
        </row>
        <row r="18964">
          <cell r="B18964" t="str">
            <v>10G212200114010</v>
          </cell>
        </row>
        <row r="18965">
          <cell r="B18965" t="str">
            <v>10G212200114010</v>
          </cell>
        </row>
        <row r="18966">
          <cell r="B18966" t="str">
            <v>10G212200114010</v>
          </cell>
        </row>
        <row r="18967">
          <cell r="B18967" t="str">
            <v>10G212200114010</v>
          </cell>
        </row>
        <row r="18968">
          <cell r="B18968" t="str">
            <v>10G212200114010</v>
          </cell>
        </row>
        <row r="18969">
          <cell r="B18969" t="str">
            <v>10G212200114010</v>
          </cell>
        </row>
        <row r="18970">
          <cell r="B18970" t="str">
            <v>10G212200114010</v>
          </cell>
        </row>
        <row r="18971">
          <cell r="B18971" t="str">
            <v>10G212200114010</v>
          </cell>
        </row>
        <row r="18972">
          <cell r="B18972" t="str">
            <v>10G212200114010</v>
          </cell>
        </row>
        <row r="18973">
          <cell r="B18973" t="str">
            <v>10G212200114010</v>
          </cell>
        </row>
        <row r="18974">
          <cell r="B18974" t="str">
            <v>10G212200114010</v>
          </cell>
        </row>
        <row r="18975">
          <cell r="B18975" t="str">
            <v>10G212200114010</v>
          </cell>
        </row>
        <row r="18976">
          <cell r="B18976" t="str">
            <v>10G212200114010</v>
          </cell>
        </row>
        <row r="18977">
          <cell r="B18977" t="str">
            <v>10G212200114010</v>
          </cell>
        </row>
        <row r="18978">
          <cell r="B18978" t="str">
            <v>10G212200114010</v>
          </cell>
        </row>
        <row r="18979">
          <cell r="B18979" t="str">
            <v>10G212200114010</v>
          </cell>
        </row>
        <row r="18980">
          <cell r="B18980" t="str">
            <v>10G212200114010</v>
          </cell>
        </row>
        <row r="18981">
          <cell r="B18981" t="str">
            <v>10G212200114010</v>
          </cell>
        </row>
        <row r="18982">
          <cell r="B18982" t="str">
            <v>10G212200114010</v>
          </cell>
        </row>
        <row r="18983">
          <cell r="B18983" t="str">
            <v>10G212200114010</v>
          </cell>
        </row>
        <row r="18984">
          <cell r="B18984" t="str">
            <v>10G212200114010</v>
          </cell>
        </row>
        <row r="18985">
          <cell r="B18985" t="str">
            <v>10G212200114010</v>
          </cell>
        </row>
        <row r="18986">
          <cell r="B18986" t="str">
            <v>10G212200114010</v>
          </cell>
        </row>
        <row r="18987">
          <cell r="B18987" t="str">
            <v>10G212200114010</v>
          </cell>
        </row>
        <row r="18988">
          <cell r="B18988" t="str">
            <v>10G212200114010</v>
          </cell>
        </row>
        <row r="18989">
          <cell r="B18989" t="str">
            <v>10G212200114010</v>
          </cell>
        </row>
        <row r="18990">
          <cell r="B18990" t="str">
            <v>10G212200114010</v>
          </cell>
        </row>
        <row r="18991">
          <cell r="B18991" t="str">
            <v>10G212200114010</v>
          </cell>
        </row>
        <row r="18992">
          <cell r="B18992" t="str">
            <v>10G212200114010</v>
          </cell>
        </row>
        <row r="18993">
          <cell r="B18993" t="str">
            <v>10G212200114010</v>
          </cell>
        </row>
        <row r="18994">
          <cell r="B18994" t="str">
            <v>10G212301004010</v>
          </cell>
        </row>
        <row r="18995">
          <cell r="B18995" t="str">
            <v>10G212301004010</v>
          </cell>
        </row>
        <row r="18996">
          <cell r="B18996" t="str">
            <v>10G212301004010</v>
          </cell>
        </row>
        <row r="18997">
          <cell r="B18997" t="str">
            <v>10G212301004010</v>
          </cell>
        </row>
        <row r="18998">
          <cell r="B18998" t="str">
            <v>10G212301004010</v>
          </cell>
        </row>
        <row r="18999">
          <cell r="B18999" t="str">
            <v>10G212301004010</v>
          </cell>
        </row>
        <row r="19000">
          <cell r="B19000" t="str">
            <v>10G212301004010</v>
          </cell>
        </row>
        <row r="19001">
          <cell r="B19001" t="str">
            <v>10G212301004010</v>
          </cell>
        </row>
        <row r="19002">
          <cell r="B19002" t="str">
            <v>10G212301004010</v>
          </cell>
        </row>
        <row r="19003">
          <cell r="B19003" t="str">
            <v>10G212301004010</v>
          </cell>
        </row>
        <row r="19004">
          <cell r="B19004" t="str">
            <v>10G212301004010</v>
          </cell>
        </row>
        <row r="19005">
          <cell r="B19005" t="str">
            <v>10G212301004010</v>
          </cell>
        </row>
        <row r="19006">
          <cell r="B19006" t="str">
            <v>10G212243214010</v>
          </cell>
        </row>
        <row r="19007">
          <cell r="B19007" t="str">
            <v>10G212243214010</v>
          </cell>
        </row>
        <row r="19008">
          <cell r="B19008" t="str">
            <v>10G212243214010</v>
          </cell>
        </row>
        <row r="19009">
          <cell r="B19009" t="str">
            <v>10G212243214010</v>
          </cell>
        </row>
        <row r="19010">
          <cell r="B19010" t="str">
            <v>10G212243214010</v>
          </cell>
        </row>
        <row r="19011">
          <cell r="B19011" t="str">
            <v>10G212243214010</v>
          </cell>
        </row>
        <row r="19012">
          <cell r="B19012" t="str">
            <v>10G212205214010</v>
          </cell>
        </row>
        <row r="19013">
          <cell r="B19013" t="str">
            <v>10G212205214010</v>
          </cell>
        </row>
        <row r="19014">
          <cell r="B19014" t="str">
            <v>10G212205214010</v>
          </cell>
        </row>
        <row r="19015">
          <cell r="B19015" t="str">
            <v>10G212205214010</v>
          </cell>
        </row>
        <row r="19016">
          <cell r="B19016" t="str">
            <v>10G212205214010</v>
          </cell>
        </row>
        <row r="19017">
          <cell r="B19017" t="str">
            <v>10G212205214010</v>
          </cell>
        </row>
        <row r="19018">
          <cell r="B19018" t="str">
            <v>10G212127214010</v>
          </cell>
        </row>
        <row r="19019">
          <cell r="B19019" t="str">
            <v>10G212127214010</v>
          </cell>
        </row>
        <row r="19020">
          <cell r="B19020" t="str">
            <v>10G212127214010</v>
          </cell>
        </row>
        <row r="19021">
          <cell r="B19021" t="str">
            <v>10G212127214010</v>
          </cell>
        </row>
        <row r="19022">
          <cell r="B19022" t="str">
            <v>10G212127214010</v>
          </cell>
        </row>
        <row r="19023">
          <cell r="B19023" t="str">
            <v>10G212127214010</v>
          </cell>
        </row>
        <row r="19024">
          <cell r="B19024" t="str">
            <v>10G212127214010</v>
          </cell>
        </row>
        <row r="19025">
          <cell r="B19025" t="str">
            <v>10G212127214010</v>
          </cell>
        </row>
        <row r="19026">
          <cell r="B19026" t="str">
            <v>10G212127214010</v>
          </cell>
        </row>
        <row r="19027">
          <cell r="B19027" t="str">
            <v>10G212127214020</v>
          </cell>
        </row>
        <row r="19028">
          <cell r="B19028" t="str">
            <v>10G212127214020</v>
          </cell>
        </row>
        <row r="19029">
          <cell r="B19029" t="str">
            <v>10G212127214020</v>
          </cell>
        </row>
        <row r="19030">
          <cell r="B19030" t="str">
            <v>10G212127214020</v>
          </cell>
        </row>
        <row r="19031">
          <cell r="B19031" t="str">
            <v>10G212127214020</v>
          </cell>
        </row>
        <row r="19032">
          <cell r="B19032" t="str">
            <v>10G212127214020</v>
          </cell>
        </row>
        <row r="19033">
          <cell r="B19033" t="str">
            <v>10G212127214020</v>
          </cell>
        </row>
        <row r="19034">
          <cell r="B19034" t="str">
            <v>10G212127214020</v>
          </cell>
        </row>
        <row r="19035">
          <cell r="B19035" t="str">
            <v>10G212127214020</v>
          </cell>
        </row>
        <row r="19036">
          <cell r="B19036" t="str">
            <v>10G212127214020</v>
          </cell>
        </row>
        <row r="19037">
          <cell r="B19037" t="str">
            <v>10G212127214020</v>
          </cell>
        </row>
        <row r="19038">
          <cell r="B19038" t="str">
            <v>10G212127214030</v>
          </cell>
        </row>
        <row r="19039">
          <cell r="B19039" t="str">
            <v>10G212127214030</v>
          </cell>
        </row>
        <row r="19040">
          <cell r="B19040" t="str">
            <v>10G212127214030</v>
          </cell>
        </row>
        <row r="19041">
          <cell r="B19041" t="str">
            <v>10G212127214030</v>
          </cell>
        </row>
        <row r="19042">
          <cell r="B19042" t="str">
            <v>10G212127214030</v>
          </cell>
        </row>
        <row r="19043">
          <cell r="B19043" t="str">
            <v>10G212127214030</v>
          </cell>
        </row>
        <row r="19044">
          <cell r="B19044" t="str">
            <v>10G212127214030</v>
          </cell>
        </row>
        <row r="19045">
          <cell r="B19045" t="str">
            <v>10G212127214030</v>
          </cell>
        </row>
        <row r="19046">
          <cell r="B19046" t="str">
            <v>10G212127214030</v>
          </cell>
        </row>
        <row r="19047">
          <cell r="B19047" t="str">
            <v>10G212127214070</v>
          </cell>
        </row>
        <row r="19048">
          <cell r="B19048" t="str">
            <v>10G212127214070</v>
          </cell>
        </row>
        <row r="19049">
          <cell r="B19049" t="str">
            <v>10G212127214070</v>
          </cell>
        </row>
        <row r="19050">
          <cell r="B19050" t="str">
            <v>10G212110314030</v>
          </cell>
        </row>
        <row r="19051">
          <cell r="B19051" t="str">
            <v>10G212110314030</v>
          </cell>
        </row>
        <row r="19052">
          <cell r="B19052" t="str">
            <v>10G212110314030</v>
          </cell>
        </row>
        <row r="19053">
          <cell r="B19053" t="str">
            <v>10G212110314030</v>
          </cell>
        </row>
        <row r="19054">
          <cell r="B19054" t="str">
            <v>10G212110314030</v>
          </cell>
        </row>
        <row r="19055">
          <cell r="B19055" t="str">
            <v>10G212110314030</v>
          </cell>
        </row>
        <row r="19056">
          <cell r="B19056" t="str">
            <v>10G212160214020</v>
          </cell>
        </row>
        <row r="19057">
          <cell r="B19057" t="str">
            <v>10G212160214020</v>
          </cell>
        </row>
        <row r="19058">
          <cell r="B19058" t="str">
            <v>10G212160214020</v>
          </cell>
        </row>
        <row r="19059">
          <cell r="B19059" t="str">
            <v>10G212160214020</v>
          </cell>
        </row>
        <row r="19060">
          <cell r="B19060" t="str">
            <v>10G212160214020</v>
          </cell>
        </row>
        <row r="19061">
          <cell r="B19061" t="str">
            <v>10G212160214020</v>
          </cell>
        </row>
        <row r="19062">
          <cell r="B19062" t="str">
            <v>10G212169114010</v>
          </cell>
        </row>
        <row r="19063">
          <cell r="B19063" t="str">
            <v>10G212169114010</v>
          </cell>
        </row>
        <row r="19064">
          <cell r="B19064" t="str">
            <v>10G212169114010</v>
          </cell>
        </row>
        <row r="19065">
          <cell r="B19065" t="str">
            <v>10G212169114010</v>
          </cell>
        </row>
        <row r="19066">
          <cell r="B19066" t="str">
            <v>10G212169114010</v>
          </cell>
        </row>
        <row r="19067">
          <cell r="B19067" t="str">
            <v>10G212169114010</v>
          </cell>
        </row>
        <row r="19068">
          <cell r="B19068" t="str">
            <v>10G212160214010</v>
          </cell>
        </row>
        <row r="19069">
          <cell r="B19069" t="str">
            <v>10G212160214010</v>
          </cell>
        </row>
        <row r="19070">
          <cell r="B19070" t="str">
            <v>10G212160214010</v>
          </cell>
        </row>
        <row r="19071">
          <cell r="B19071" t="str">
            <v>10G212160214010</v>
          </cell>
        </row>
        <row r="19072">
          <cell r="B19072" t="str">
            <v>10G212160214010</v>
          </cell>
        </row>
        <row r="19073">
          <cell r="B19073" t="str">
            <v>10G212160214010</v>
          </cell>
        </row>
        <row r="19074">
          <cell r="B19074" t="str">
            <v>10G212160214010</v>
          </cell>
        </row>
        <row r="19075">
          <cell r="B19075" t="str">
            <v>10G212160214010</v>
          </cell>
        </row>
        <row r="19076">
          <cell r="B19076" t="str">
            <v>10G212160214010</v>
          </cell>
        </row>
        <row r="19077">
          <cell r="B19077" t="str">
            <v>10G212160214010</v>
          </cell>
        </row>
        <row r="19078">
          <cell r="B19078" t="str">
            <v>10G212160214010</v>
          </cell>
        </row>
        <row r="19079">
          <cell r="B19079" t="str">
            <v>10G212160214010</v>
          </cell>
        </row>
        <row r="19080">
          <cell r="B19080" t="str">
            <v>10G21215R014010</v>
          </cell>
        </row>
        <row r="19081">
          <cell r="B19081" t="str">
            <v>10G21215R014010</v>
          </cell>
        </row>
        <row r="19082">
          <cell r="B19082" t="str">
            <v>10G21215R014010</v>
          </cell>
        </row>
        <row r="19083">
          <cell r="B19083" t="str">
            <v>10G21215R014010</v>
          </cell>
        </row>
        <row r="19084">
          <cell r="B19084" t="str">
            <v>10G21215R014010</v>
          </cell>
        </row>
        <row r="19085">
          <cell r="B19085" t="str">
            <v>10G21215R014010</v>
          </cell>
        </row>
        <row r="19086">
          <cell r="B19086" t="str">
            <v>10G21215R014010</v>
          </cell>
        </row>
        <row r="19087">
          <cell r="B19087" t="str">
            <v>10G21215R014010</v>
          </cell>
        </row>
        <row r="19088">
          <cell r="B19088" t="str">
            <v>10G21215R014010</v>
          </cell>
        </row>
        <row r="19089">
          <cell r="B19089" t="str">
            <v>10G21215R014010</v>
          </cell>
        </row>
        <row r="19090">
          <cell r="B19090" t="str">
            <v>10G21215R014010</v>
          </cell>
        </row>
        <row r="19091">
          <cell r="B19091" t="str">
            <v>10G21215R014010</v>
          </cell>
        </row>
        <row r="19092">
          <cell r="B19092" t="str">
            <v>10G21215R014010</v>
          </cell>
        </row>
        <row r="19093">
          <cell r="B19093" t="str">
            <v>10G21215R014010</v>
          </cell>
        </row>
        <row r="19094">
          <cell r="B19094" t="str">
            <v>10G21215R014010</v>
          </cell>
        </row>
        <row r="19095">
          <cell r="B19095" t="str">
            <v>10G21215R014010</v>
          </cell>
        </row>
        <row r="19096">
          <cell r="B19096" t="str">
            <v>10G21215R014010</v>
          </cell>
        </row>
        <row r="19097">
          <cell r="B19097" t="str">
            <v>10G21215R014010</v>
          </cell>
        </row>
        <row r="19098">
          <cell r="B19098" t="str">
            <v>10G21215R014020</v>
          </cell>
        </row>
        <row r="19099">
          <cell r="B19099" t="str">
            <v>10G2134R7003010</v>
          </cell>
        </row>
        <row r="19100">
          <cell r="B19100" t="str">
            <v>10G2134R7003010</v>
          </cell>
        </row>
        <row r="19101">
          <cell r="B19101" t="str">
            <v>10G2134R7003010</v>
          </cell>
        </row>
        <row r="19102">
          <cell r="B19102" t="str">
            <v>10G2134R7003010</v>
          </cell>
        </row>
        <row r="19103">
          <cell r="B19103" t="str">
            <v>10G2134R7003010</v>
          </cell>
        </row>
        <row r="19104">
          <cell r="B19104" t="str">
            <v>10G2134R7003010</v>
          </cell>
        </row>
        <row r="19105">
          <cell r="B19105" t="str">
            <v>10G2134R7003010</v>
          </cell>
        </row>
        <row r="19106">
          <cell r="B19106" t="str">
            <v>10G2134R7003010</v>
          </cell>
        </row>
        <row r="19107">
          <cell r="B19107" t="str">
            <v>10G2134R7003010</v>
          </cell>
        </row>
        <row r="19108">
          <cell r="B19108" t="str">
            <v>10G2134R7003010</v>
          </cell>
        </row>
        <row r="19109">
          <cell r="B19109" t="str">
            <v>10G2134R7003010</v>
          </cell>
        </row>
        <row r="19110">
          <cell r="B19110" t="str">
            <v>10G2134R7003010</v>
          </cell>
        </row>
        <row r="19111">
          <cell r="B19111" t="str">
            <v>10G2134R7003031</v>
          </cell>
        </row>
        <row r="19112">
          <cell r="B19112" t="str">
            <v>10G2134R7003031</v>
          </cell>
        </row>
        <row r="19113">
          <cell r="B19113" t="str">
            <v>10G2134R7003031</v>
          </cell>
        </row>
        <row r="19114">
          <cell r="B19114" t="str">
            <v>10G2134R7003031</v>
          </cell>
        </row>
        <row r="19115">
          <cell r="B19115" t="str">
            <v>10G2134R7003031</v>
          </cell>
        </row>
        <row r="19116">
          <cell r="B19116" t="str">
            <v>10G2134R7003031</v>
          </cell>
        </row>
        <row r="19117">
          <cell r="B19117" t="str">
            <v>10G2134R7003031</v>
          </cell>
        </row>
        <row r="19118">
          <cell r="B19118" t="str">
            <v>10G2134R7003031</v>
          </cell>
        </row>
        <row r="19119">
          <cell r="B19119" t="str">
            <v>10G2134R7003031</v>
          </cell>
        </row>
        <row r="19120">
          <cell r="B19120" t="str">
            <v>10G2134R7003031</v>
          </cell>
        </row>
        <row r="19121">
          <cell r="B19121" t="str">
            <v>10G2134R7003031</v>
          </cell>
        </row>
        <row r="19122">
          <cell r="B19122" t="str">
            <v>10G2134R7003020</v>
          </cell>
        </row>
        <row r="19123">
          <cell r="B19123" t="str">
            <v>10G2134R7003020</v>
          </cell>
        </row>
        <row r="19124">
          <cell r="B19124" t="str">
            <v>10G2134R7003020</v>
          </cell>
        </row>
        <row r="19125">
          <cell r="B19125" t="str">
            <v>10G2134R7003020</v>
          </cell>
        </row>
        <row r="19126">
          <cell r="B19126" t="str">
            <v>10G2134R7003020</v>
          </cell>
        </row>
        <row r="19127">
          <cell r="B19127" t="str">
            <v>10G2134R7003020</v>
          </cell>
        </row>
        <row r="19128">
          <cell r="B19128" t="str">
            <v>10G2134R7003020</v>
          </cell>
        </row>
        <row r="19129">
          <cell r="B19129" t="str">
            <v>10G2134R7003020</v>
          </cell>
        </row>
        <row r="19130">
          <cell r="B19130" t="str">
            <v>10G2134R7003020</v>
          </cell>
        </row>
        <row r="19131">
          <cell r="B19131" t="str">
            <v>10G2134R7003020</v>
          </cell>
        </row>
        <row r="19132">
          <cell r="B19132" t="str">
            <v>10G2134R7003020</v>
          </cell>
        </row>
        <row r="19133">
          <cell r="B19133" t="str">
            <v>10G2134R7003020</v>
          </cell>
        </row>
        <row r="19134">
          <cell r="B19134" t="str">
            <v>10G2134R7003020</v>
          </cell>
        </row>
        <row r="19135">
          <cell r="B19135" t="str">
            <v>10G2134R7003020</v>
          </cell>
        </row>
        <row r="19136">
          <cell r="B19136" t="str">
            <v>10G212620004030</v>
          </cell>
        </row>
        <row r="19137">
          <cell r="B19137" t="str">
            <v>10G212620004030</v>
          </cell>
        </row>
        <row r="19138">
          <cell r="B19138" t="str">
            <v>10G212620004030</v>
          </cell>
        </row>
        <row r="19139">
          <cell r="B19139" t="str">
            <v>10G212620004030</v>
          </cell>
        </row>
        <row r="19140">
          <cell r="B19140" t="str">
            <v>10G212620004030</v>
          </cell>
        </row>
        <row r="19141">
          <cell r="B19141" t="str">
            <v>10G212510004020</v>
          </cell>
        </row>
        <row r="19142">
          <cell r="B19142" t="str">
            <v>10G212620004010</v>
          </cell>
        </row>
        <row r="19143">
          <cell r="B19143" t="str">
            <v>10G212620004010</v>
          </cell>
        </row>
        <row r="19144">
          <cell r="B19144" t="str">
            <v>10G212620004010</v>
          </cell>
        </row>
        <row r="19145">
          <cell r="B19145" t="str">
            <v>10G212620004010</v>
          </cell>
        </row>
        <row r="19146">
          <cell r="B19146" t="str">
            <v>10G212620004010</v>
          </cell>
        </row>
        <row r="19147">
          <cell r="B19147" t="str">
            <v>10G212620004010</v>
          </cell>
        </row>
        <row r="19148">
          <cell r="B19148" t="str">
            <v>10G212620004010</v>
          </cell>
        </row>
        <row r="19149">
          <cell r="B19149" t="str">
            <v>10G212620004010</v>
          </cell>
        </row>
        <row r="19150">
          <cell r="B19150" t="str">
            <v>10G212620004010</v>
          </cell>
        </row>
        <row r="19151">
          <cell r="B19151" t="str">
            <v>10G212620004010</v>
          </cell>
        </row>
        <row r="19152">
          <cell r="B19152" t="str">
            <v>10G212620004010</v>
          </cell>
        </row>
        <row r="19153">
          <cell r="B19153" t="str">
            <v>10G212620004010</v>
          </cell>
        </row>
        <row r="19154">
          <cell r="B19154" t="str">
            <v>10G212620004010</v>
          </cell>
        </row>
        <row r="19155">
          <cell r="B19155" t="str">
            <v>10G212620004010</v>
          </cell>
        </row>
        <row r="19156">
          <cell r="B19156" t="str">
            <v>10G212620004010</v>
          </cell>
        </row>
        <row r="19157">
          <cell r="B19157" t="str">
            <v>10G212620004010</v>
          </cell>
        </row>
        <row r="19158">
          <cell r="B19158" t="str">
            <v>10G212620004010</v>
          </cell>
        </row>
        <row r="19159">
          <cell r="B19159" t="str">
            <v>10G212620004010</v>
          </cell>
        </row>
        <row r="19160">
          <cell r="B19160" t="str">
            <v>10G212620004010</v>
          </cell>
        </row>
        <row r="19161">
          <cell r="B19161" t="str">
            <v>10G212620004010</v>
          </cell>
        </row>
        <row r="19162">
          <cell r="B19162" t="str">
            <v>10G212620004010</v>
          </cell>
        </row>
        <row r="19163">
          <cell r="B19163" t="str">
            <v>10G212620004010</v>
          </cell>
        </row>
        <row r="19164">
          <cell r="B19164" t="str">
            <v>10G212620004010</v>
          </cell>
        </row>
        <row r="19165">
          <cell r="B19165" t="str">
            <v>10G212620004010</v>
          </cell>
        </row>
        <row r="19166">
          <cell r="B19166" t="str">
            <v>10G212620004010</v>
          </cell>
        </row>
        <row r="19167">
          <cell r="B19167" t="str">
            <v>10G212620004010</v>
          </cell>
        </row>
        <row r="19168">
          <cell r="B19168" t="str">
            <v>10G212620004010</v>
          </cell>
        </row>
        <row r="19169">
          <cell r="B19169" t="str">
            <v>10G212620004010</v>
          </cell>
        </row>
        <row r="19170">
          <cell r="B19170" t="str">
            <v>10G212620004010</v>
          </cell>
        </row>
        <row r="19171">
          <cell r="B19171" t="str">
            <v>10G212620004010</v>
          </cell>
        </row>
        <row r="19172">
          <cell r="B19172" t="str">
            <v>10G212620004010</v>
          </cell>
        </row>
        <row r="19173">
          <cell r="B19173" t="str">
            <v>10G212620004010</v>
          </cell>
        </row>
        <row r="19174">
          <cell r="B19174" t="str">
            <v>10G212620004010</v>
          </cell>
        </row>
        <row r="19175">
          <cell r="B19175" t="str">
            <v>10G212620004010</v>
          </cell>
        </row>
        <row r="19176">
          <cell r="B19176" t="str">
            <v>10G212620004010</v>
          </cell>
        </row>
        <row r="19177">
          <cell r="B19177" t="str">
            <v>10G212620004010</v>
          </cell>
        </row>
        <row r="19178">
          <cell r="B19178" t="str">
            <v>10G212620004010</v>
          </cell>
        </row>
        <row r="19179">
          <cell r="B19179" t="str">
            <v>10G212620004010</v>
          </cell>
        </row>
        <row r="19180">
          <cell r="B19180" t="str">
            <v>10G212620004010</v>
          </cell>
        </row>
        <row r="19181">
          <cell r="B19181" t="str">
            <v>10G212620004010</v>
          </cell>
        </row>
        <row r="19182">
          <cell r="B19182" t="str">
            <v>10G212620004010</v>
          </cell>
        </row>
        <row r="19183">
          <cell r="B19183" t="str">
            <v>10G212620004010</v>
          </cell>
        </row>
        <row r="19184">
          <cell r="B19184" t="str">
            <v>10G212620004010</v>
          </cell>
        </row>
        <row r="19185">
          <cell r="B19185" t="str">
            <v>10G212620004010</v>
          </cell>
        </row>
        <row r="19186">
          <cell r="B19186" t="str">
            <v>10G212620004010</v>
          </cell>
        </row>
        <row r="19187">
          <cell r="B19187" t="str">
            <v>10G212620004010</v>
          </cell>
        </row>
        <row r="19188">
          <cell r="B19188" t="str">
            <v>10G212620004010</v>
          </cell>
        </row>
        <row r="19189">
          <cell r="B19189" t="str">
            <v>10G212620004010</v>
          </cell>
        </row>
        <row r="19190">
          <cell r="B19190" t="str">
            <v>10G212620004010</v>
          </cell>
        </row>
        <row r="19191">
          <cell r="B19191" t="str">
            <v>10G212620004010</v>
          </cell>
        </row>
        <row r="19192">
          <cell r="B19192" t="str">
            <v>10G212820114020</v>
          </cell>
        </row>
        <row r="19193">
          <cell r="B19193" t="str">
            <v>10G213330003010</v>
          </cell>
        </row>
        <row r="19194">
          <cell r="B19194" t="str">
            <v>10G213330003010</v>
          </cell>
        </row>
        <row r="19195">
          <cell r="B19195" t="str">
            <v>10G213330003010</v>
          </cell>
        </row>
        <row r="19196">
          <cell r="B19196" t="str">
            <v>10G213330003010</v>
          </cell>
        </row>
        <row r="19197">
          <cell r="B19197" t="str">
            <v>10G213330003010</v>
          </cell>
        </row>
        <row r="19198">
          <cell r="B19198" t="str">
            <v>10G213330003010</v>
          </cell>
        </row>
        <row r="19199">
          <cell r="B19199" t="str">
            <v>10G213330003010</v>
          </cell>
        </row>
        <row r="19200">
          <cell r="B19200" t="str">
            <v>07005-A0400000</v>
          </cell>
        </row>
        <row r="19201">
          <cell r="B19201" t="str">
            <v>07005-A0400000</v>
          </cell>
        </row>
        <row r="19202">
          <cell r="B19202" t="str">
            <v>07005-A0400000</v>
          </cell>
        </row>
        <row r="19203">
          <cell r="B19203" t="str">
            <v>07005-A0400000</v>
          </cell>
        </row>
        <row r="19204">
          <cell r="B19204" t="str">
            <v>07005-A0400000</v>
          </cell>
        </row>
        <row r="19205">
          <cell r="B19205" t="str">
            <v>07005-A0400000</v>
          </cell>
        </row>
        <row r="19206">
          <cell r="B19206" t="str">
            <v>07005-A0400000</v>
          </cell>
        </row>
        <row r="19207">
          <cell r="B19207" t="str">
            <v>07005-A0400000</v>
          </cell>
        </row>
        <row r="19208">
          <cell r="B19208" t="str">
            <v>07005-A0400000</v>
          </cell>
        </row>
        <row r="19209">
          <cell r="B19209" t="str">
            <v>07005-A0400000</v>
          </cell>
        </row>
        <row r="19210">
          <cell r="B19210" t="str">
            <v>07005-A0400000</v>
          </cell>
        </row>
        <row r="19211">
          <cell r="B19211" t="str">
            <v>07005-A0400000</v>
          </cell>
        </row>
        <row r="19212">
          <cell r="B19212" t="str">
            <v>07005-A0400000</v>
          </cell>
        </row>
        <row r="19213">
          <cell r="B19213" t="str">
            <v>07005-A0400000</v>
          </cell>
        </row>
        <row r="19214">
          <cell r="B19214" t="str">
            <v>07005-A0400000</v>
          </cell>
        </row>
        <row r="19215">
          <cell r="B19215" t="str">
            <v>07005-A0400000</v>
          </cell>
        </row>
        <row r="19216">
          <cell r="B19216" t="str">
            <v>07005-A0400000</v>
          </cell>
        </row>
        <row r="19217">
          <cell r="B19217" t="str">
            <v>07005-A0400000</v>
          </cell>
        </row>
        <row r="19218">
          <cell r="B19218" t="str">
            <v>07005-A0400000</v>
          </cell>
        </row>
        <row r="19219">
          <cell r="B19219" t="str">
            <v>07005-A0400000</v>
          </cell>
        </row>
        <row r="19220">
          <cell r="B19220" t="str">
            <v>07005-A0400000</v>
          </cell>
        </row>
        <row r="19221">
          <cell r="B19221" t="str">
            <v>07005-A0400000</v>
          </cell>
        </row>
        <row r="19222">
          <cell r="B19222" t="str">
            <v>07005-A0400000</v>
          </cell>
        </row>
        <row r="19223">
          <cell r="B19223" t="str">
            <v>07005-A0400000</v>
          </cell>
        </row>
        <row r="19224">
          <cell r="B19224" t="str">
            <v>07005-A0480000</v>
          </cell>
        </row>
        <row r="19225">
          <cell r="B19225" t="str">
            <v>07005-A0480000</v>
          </cell>
        </row>
        <row r="19226">
          <cell r="B19226" t="str">
            <v>07005-A0480000</v>
          </cell>
        </row>
        <row r="19227">
          <cell r="B19227" t="str">
            <v>07005-A0480000</v>
          </cell>
        </row>
        <row r="19228">
          <cell r="B19228" t="str">
            <v>07005-A0480000</v>
          </cell>
        </row>
        <row r="19229">
          <cell r="B19229" t="str">
            <v>07005-A0480000</v>
          </cell>
        </row>
        <row r="19230">
          <cell r="B19230" t="str">
            <v>07005-A0480000</v>
          </cell>
        </row>
        <row r="19231">
          <cell r="B19231" t="str">
            <v>07005-A0480000</v>
          </cell>
        </row>
        <row r="19232">
          <cell r="B19232" t="str">
            <v>07005-A0480000</v>
          </cell>
        </row>
        <row r="19233">
          <cell r="B19233" t="str">
            <v>07005-A0480000</v>
          </cell>
        </row>
        <row r="19234">
          <cell r="B19234" t="str">
            <v>07005-A0480000</v>
          </cell>
        </row>
        <row r="19235">
          <cell r="B19235" t="str">
            <v>07005-A0480000</v>
          </cell>
        </row>
        <row r="19236">
          <cell r="B19236" t="str">
            <v>07005-A0480000</v>
          </cell>
        </row>
        <row r="19237">
          <cell r="B19237" t="str">
            <v>07005-A0480000</v>
          </cell>
        </row>
        <row r="19238">
          <cell r="B19238" t="str">
            <v>07005-A0480000</v>
          </cell>
        </row>
        <row r="19239">
          <cell r="B19239" t="str">
            <v>07005-A0480000</v>
          </cell>
        </row>
        <row r="19240">
          <cell r="B19240" t="str">
            <v>07005-A0480000</v>
          </cell>
        </row>
        <row r="19241">
          <cell r="B19241" t="str">
            <v>07005-A0480000</v>
          </cell>
        </row>
        <row r="19242">
          <cell r="B19242" t="str">
            <v>07005-A0480000</v>
          </cell>
        </row>
        <row r="19243">
          <cell r="B19243" t="str">
            <v>07005-A0480000</v>
          </cell>
        </row>
        <row r="19244">
          <cell r="B19244" t="str">
            <v>07005-A0480000</v>
          </cell>
        </row>
        <row r="19245">
          <cell r="B19245" t="str">
            <v>07005-A0480000</v>
          </cell>
        </row>
        <row r="19246">
          <cell r="B19246" t="str">
            <v>07005-A0480000</v>
          </cell>
        </row>
        <row r="19247">
          <cell r="B19247" t="str">
            <v>07005-A0480000</v>
          </cell>
        </row>
        <row r="19248">
          <cell r="B19248" t="str">
            <v>11G232210526360</v>
          </cell>
        </row>
        <row r="19249">
          <cell r="B19249" t="str">
            <v>11G232210526360</v>
          </cell>
        </row>
        <row r="19250">
          <cell r="B19250" t="str">
            <v>11G232210526360</v>
          </cell>
        </row>
        <row r="19251">
          <cell r="B19251" t="str">
            <v>11G232210526360</v>
          </cell>
        </row>
        <row r="19252">
          <cell r="B19252" t="str">
            <v>11G232210526360</v>
          </cell>
        </row>
        <row r="19253">
          <cell r="B19253" t="str">
            <v>11G232210526360</v>
          </cell>
        </row>
        <row r="19254">
          <cell r="B19254" t="str">
            <v>11G232210526360</v>
          </cell>
        </row>
        <row r="19255">
          <cell r="B19255" t="str">
            <v>11G232210526360</v>
          </cell>
        </row>
        <row r="19256">
          <cell r="B19256" t="str">
            <v>11G232210526360</v>
          </cell>
        </row>
        <row r="19257">
          <cell r="B19257" t="str">
            <v>11G232210526360</v>
          </cell>
        </row>
        <row r="19258">
          <cell r="B19258" t="str">
            <v>11G232210526360</v>
          </cell>
        </row>
        <row r="19259">
          <cell r="B19259" t="str">
            <v>11G232210526360</v>
          </cell>
        </row>
        <row r="19260">
          <cell r="B19260" t="str">
            <v>11G232210526360</v>
          </cell>
        </row>
        <row r="19261">
          <cell r="B19261" t="str">
            <v>11G232210526360</v>
          </cell>
        </row>
        <row r="19262">
          <cell r="B19262" t="str">
            <v>11G232210526360</v>
          </cell>
        </row>
        <row r="19263">
          <cell r="B19263" t="str">
            <v>11G232210526360</v>
          </cell>
        </row>
        <row r="19264">
          <cell r="B19264" t="str">
            <v>11G232210526360</v>
          </cell>
        </row>
        <row r="19265">
          <cell r="B19265" t="str">
            <v>11G232210526360</v>
          </cell>
        </row>
        <row r="19266">
          <cell r="B19266" t="str">
            <v>10G212510004070</v>
          </cell>
        </row>
        <row r="19267">
          <cell r="B19267" t="str">
            <v>10G212510004070</v>
          </cell>
        </row>
        <row r="19268">
          <cell r="B19268" t="str">
            <v>10G212510004070</v>
          </cell>
        </row>
        <row r="19269">
          <cell r="B19269" t="str">
            <v>10G212510004070</v>
          </cell>
        </row>
        <row r="19270">
          <cell r="B19270" t="str">
            <v>10G212510004070</v>
          </cell>
        </row>
        <row r="19271">
          <cell r="B19271" t="str">
            <v>10G212510004070</v>
          </cell>
        </row>
        <row r="19272">
          <cell r="B19272" t="str">
            <v>10G212510004070</v>
          </cell>
        </row>
        <row r="19273">
          <cell r="B19273" t="str">
            <v>10G212510004070</v>
          </cell>
        </row>
        <row r="19274">
          <cell r="B19274" t="str">
            <v>10G212510004070</v>
          </cell>
        </row>
        <row r="19275">
          <cell r="B19275" t="str">
            <v>10G212510004070</v>
          </cell>
        </row>
        <row r="19276">
          <cell r="B19276" t="str">
            <v>10G212510004070</v>
          </cell>
        </row>
        <row r="19277">
          <cell r="B19277" t="str">
            <v>10G212510004070</v>
          </cell>
        </row>
        <row r="19278">
          <cell r="B19278" t="str">
            <v>10G212510004070</v>
          </cell>
        </row>
        <row r="19279">
          <cell r="B19279" t="str">
            <v>10G212510004070</v>
          </cell>
        </row>
        <row r="19280">
          <cell r="B19280" t="str">
            <v>10G212510004070</v>
          </cell>
        </row>
        <row r="19281">
          <cell r="B19281" t="str">
            <v>10G212510004070</v>
          </cell>
        </row>
        <row r="19282">
          <cell r="B19282" t="str">
            <v>10G212510004070</v>
          </cell>
        </row>
        <row r="19283">
          <cell r="B19283" t="str">
            <v>10G212510004070</v>
          </cell>
        </row>
        <row r="19284">
          <cell r="B19284" t="str">
            <v>10G212510004070</v>
          </cell>
        </row>
        <row r="19285">
          <cell r="B19285" t="str">
            <v>10G212510004070</v>
          </cell>
        </row>
        <row r="19286">
          <cell r="B19286" t="str">
            <v>10G212510004070</v>
          </cell>
        </row>
        <row r="19287">
          <cell r="B19287" t="str">
            <v>10G212510004070</v>
          </cell>
        </row>
        <row r="19288">
          <cell r="B19288" t="str">
            <v>10G212510004070</v>
          </cell>
        </row>
        <row r="19289">
          <cell r="B19289" t="str">
            <v>10G212510004070</v>
          </cell>
        </row>
        <row r="19290">
          <cell r="B19290" t="str">
            <v>10G212510004070</v>
          </cell>
        </row>
        <row r="19291">
          <cell r="B19291" t="str">
            <v>10G212121014020</v>
          </cell>
        </row>
        <row r="19292">
          <cell r="B19292" t="str">
            <v>10G212121014020</v>
          </cell>
        </row>
        <row r="19293">
          <cell r="B19293" t="str">
            <v>10G212121014020</v>
          </cell>
        </row>
        <row r="19294">
          <cell r="B19294" t="str">
            <v>10G212121014020</v>
          </cell>
        </row>
        <row r="19295">
          <cell r="B19295" t="str">
            <v>10G212121014020</v>
          </cell>
        </row>
        <row r="19296">
          <cell r="B19296" t="str">
            <v>10G212121014020</v>
          </cell>
        </row>
        <row r="19297">
          <cell r="B19297" t="str">
            <v>10G212121014020</v>
          </cell>
        </row>
        <row r="19298">
          <cell r="B19298" t="str">
            <v>10G212121014020</v>
          </cell>
        </row>
        <row r="19299">
          <cell r="B19299" t="str">
            <v>10G212121014020</v>
          </cell>
        </row>
        <row r="19300">
          <cell r="B19300" t="str">
            <v>10G212121014020</v>
          </cell>
        </row>
        <row r="19301">
          <cell r="B19301" t="str">
            <v>10G212121014020</v>
          </cell>
        </row>
        <row r="19302">
          <cell r="B19302" t="str">
            <v>10G212124214030</v>
          </cell>
        </row>
        <row r="19303">
          <cell r="B19303" t="str">
            <v>10G212124214030</v>
          </cell>
        </row>
        <row r="19304">
          <cell r="B19304" t="str">
            <v>10G212124214030</v>
          </cell>
        </row>
        <row r="19305">
          <cell r="B19305" t="str">
            <v>10G212124214030</v>
          </cell>
        </row>
        <row r="19306">
          <cell r="B19306" t="str">
            <v>10G212124214030</v>
          </cell>
        </row>
        <row r="19307">
          <cell r="B19307" t="str">
            <v>10G212124214030</v>
          </cell>
        </row>
        <row r="19308">
          <cell r="B19308" t="str">
            <v>09016-00012700</v>
          </cell>
        </row>
        <row r="19309">
          <cell r="B19309" t="str">
            <v>09016-00150400</v>
          </cell>
        </row>
        <row r="19310">
          <cell r="B19310" t="str">
            <v>09016-00150400</v>
          </cell>
        </row>
        <row r="19311">
          <cell r="B19311" t="str">
            <v>09016-00150400</v>
          </cell>
        </row>
        <row r="19312">
          <cell r="B19312" t="str">
            <v>09016-00150400</v>
          </cell>
        </row>
        <row r="19313">
          <cell r="B19313" t="str">
            <v>09016-00150400</v>
          </cell>
        </row>
        <row r="19314">
          <cell r="B19314" t="str">
            <v>09016-00150400</v>
          </cell>
        </row>
        <row r="19315">
          <cell r="B19315" t="str">
            <v>09016-00150400</v>
          </cell>
        </row>
        <row r="19316">
          <cell r="B19316" t="str">
            <v>09016-00150400</v>
          </cell>
        </row>
        <row r="19317">
          <cell r="B19317" t="str">
            <v>09016-00150400</v>
          </cell>
        </row>
        <row r="19318">
          <cell r="B19318" t="str">
            <v>09016-00150400</v>
          </cell>
        </row>
        <row r="19319">
          <cell r="B19319" t="str">
            <v>09016-00150400</v>
          </cell>
        </row>
        <row r="19320">
          <cell r="B19320" t="str">
            <v>09016-00150400</v>
          </cell>
        </row>
        <row r="19321">
          <cell r="B19321" t="str">
            <v>10G212121014010</v>
          </cell>
        </row>
        <row r="19322">
          <cell r="B19322" t="str">
            <v>10G212121014010</v>
          </cell>
        </row>
        <row r="19323">
          <cell r="B19323" t="str">
            <v>10G212121014010</v>
          </cell>
        </row>
        <row r="19324">
          <cell r="B19324" t="str">
            <v>10G212121014010</v>
          </cell>
        </row>
        <row r="19325">
          <cell r="B19325" t="str">
            <v>10G212121014010</v>
          </cell>
        </row>
        <row r="19326">
          <cell r="B19326" t="str">
            <v>10G212121014010</v>
          </cell>
        </row>
        <row r="19327">
          <cell r="B19327" t="str">
            <v>10G212121014010</v>
          </cell>
        </row>
        <row r="19328">
          <cell r="B19328" t="str">
            <v>10G212121014010</v>
          </cell>
        </row>
        <row r="19329">
          <cell r="B19329" t="str">
            <v>10G212121014010</v>
          </cell>
        </row>
        <row r="19330">
          <cell r="B19330" t="str">
            <v>10G212121014010</v>
          </cell>
        </row>
        <row r="19331">
          <cell r="B19331" t="str">
            <v>10G212121014010</v>
          </cell>
        </row>
        <row r="19332">
          <cell r="B19332" t="str">
            <v>10G212121014010</v>
          </cell>
        </row>
        <row r="19333">
          <cell r="B19333" t="str">
            <v>10G212121014010</v>
          </cell>
        </row>
        <row r="19334">
          <cell r="B19334" t="str">
            <v>10G212121014010</v>
          </cell>
        </row>
        <row r="19335">
          <cell r="B19335" t="str">
            <v>10G212121014010</v>
          </cell>
        </row>
        <row r="19336">
          <cell r="B19336" t="str">
            <v>10G212121014010</v>
          </cell>
        </row>
        <row r="19337">
          <cell r="B19337" t="str">
            <v>10G212121014010</v>
          </cell>
        </row>
        <row r="19338">
          <cell r="B19338" t="str">
            <v>10G212121014010</v>
          </cell>
        </row>
        <row r="19339">
          <cell r="B19339" t="str">
            <v>10G212121014070</v>
          </cell>
        </row>
        <row r="19340">
          <cell r="B19340" t="str">
            <v>10G212121014070</v>
          </cell>
        </row>
        <row r="19341">
          <cell r="B19341" t="str">
            <v>10G212165314020</v>
          </cell>
        </row>
        <row r="19342">
          <cell r="B19342" t="str">
            <v>10G212165314020</v>
          </cell>
        </row>
        <row r="19343">
          <cell r="B19343" t="str">
            <v>10G212165314020</v>
          </cell>
        </row>
        <row r="19344">
          <cell r="B19344" t="str">
            <v>10G212165314020</v>
          </cell>
        </row>
        <row r="19345">
          <cell r="B19345" t="str">
            <v>10G212165314020</v>
          </cell>
        </row>
        <row r="19346">
          <cell r="B19346" t="str">
            <v>10G212165314020</v>
          </cell>
        </row>
        <row r="19347">
          <cell r="B19347" t="str">
            <v>10G212165314020</v>
          </cell>
        </row>
        <row r="19348">
          <cell r="B19348" t="str">
            <v>10G212165314020</v>
          </cell>
        </row>
        <row r="19349">
          <cell r="B19349" t="str">
            <v>10G212165314020</v>
          </cell>
        </row>
        <row r="19350">
          <cell r="B19350" t="str">
            <v>10G212165314020</v>
          </cell>
        </row>
        <row r="19351">
          <cell r="B19351" t="str">
            <v>10G212165314020</v>
          </cell>
        </row>
        <row r="19352">
          <cell r="B19352" t="str">
            <v>10G212165314020</v>
          </cell>
        </row>
        <row r="19353">
          <cell r="B19353" t="str">
            <v>10G212165314020</v>
          </cell>
        </row>
        <row r="19354">
          <cell r="B19354" t="str">
            <v>10G212165314020</v>
          </cell>
        </row>
        <row r="19355">
          <cell r="B19355" t="str">
            <v>10G212165314020</v>
          </cell>
        </row>
        <row r="19356">
          <cell r="B19356" t="str">
            <v>10G212165314020</v>
          </cell>
        </row>
        <row r="19357">
          <cell r="B19357" t="str">
            <v>10G212165314020</v>
          </cell>
        </row>
        <row r="19358">
          <cell r="B19358" t="str">
            <v>10G212165314020</v>
          </cell>
        </row>
        <row r="19359">
          <cell r="B19359" t="str">
            <v>10G212165314020</v>
          </cell>
        </row>
        <row r="19360">
          <cell r="B19360" t="str">
            <v>10G212165314010</v>
          </cell>
        </row>
        <row r="19361">
          <cell r="B19361" t="str">
            <v>10G212165314010</v>
          </cell>
        </row>
        <row r="19362">
          <cell r="B19362" t="str">
            <v>10G212165314010</v>
          </cell>
        </row>
        <row r="19363">
          <cell r="B19363" t="str">
            <v>10G212165314010</v>
          </cell>
        </row>
        <row r="19364">
          <cell r="B19364" t="str">
            <v>10G212165314010</v>
          </cell>
        </row>
        <row r="19365">
          <cell r="B19365" t="str">
            <v>06G004600803</v>
          </cell>
        </row>
        <row r="19366">
          <cell r="B19366" t="str">
            <v>06G004600803</v>
          </cell>
        </row>
        <row r="19367">
          <cell r="B19367" t="str">
            <v>06G004600803</v>
          </cell>
        </row>
        <row r="19368">
          <cell r="B19368" t="str">
            <v>06G004600803</v>
          </cell>
        </row>
        <row r="19369">
          <cell r="B19369" t="str">
            <v>06G004600803</v>
          </cell>
        </row>
        <row r="19370">
          <cell r="B19370" t="str">
            <v>06G004600803</v>
          </cell>
        </row>
        <row r="19371">
          <cell r="B19371" t="str">
            <v>06G004600803</v>
          </cell>
        </row>
        <row r="19372">
          <cell r="B19372" t="str">
            <v>06G004600803</v>
          </cell>
        </row>
        <row r="19373">
          <cell r="B19373" t="str">
            <v>06G004600803</v>
          </cell>
        </row>
        <row r="19374">
          <cell r="B19374" t="str">
            <v>06G004600803</v>
          </cell>
        </row>
        <row r="19375">
          <cell r="B19375" t="str">
            <v>06G004600803</v>
          </cell>
        </row>
        <row r="19376">
          <cell r="B19376" t="str">
            <v>06G004600803</v>
          </cell>
        </row>
        <row r="19377">
          <cell r="B19377" t="str">
            <v>06G004600803</v>
          </cell>
        </row>
        <row r="19378">
          <cell r="B19378" t="str">
            <v>06G004600803</v>
          </cell>
        </row>
        <row r="19379">
          <cell r="B19379" t="str">
            <v>06G004600803</v>
          </cell>
        </row>
        <row r="19380">
          <cell r="B19380" t="str">
            <v>06G004600803</v>
          </cell>
        </row>
        <row r="19381">
          <cell r="B19381" t="str">
            <v>06G004600803</v>
          </cell>
        </row>
        <row r="19382">
          <cell r="B19382" t="str">
            <v>06G004600803</v>
          </cell>
        </row>
        <row r="19383">
          <cell r="B19383" t="str">
            <v>06G004600803</v>
          </cell>
        </row>
        <row r="19384">
          <cell r="B19384" t="str">
            <v>07G010262700</v>
          </cell>
        </row>
        <row r="19385">
          <cell r="B19385" t="str">
            <v>07G010262700</v>
          </cell>
        </row>
        <row r="19386">
          <cell r="B19386" t="str">
            <v>07G010262700</v>
          </cell>
        </row>
        <row r="19387">
          <cell r="B19387" t="str">
            <v>07G010262700</v>
          </cell>
        </row>
        <row r="19388">
          <cell r="B19388" t="str">
            <v>07G010262700</v>
          </cell>
        </row>
        <row r="19389">
          <cell r="B19389" t="str">
            <v>07G010262700</v>
          </cell>
        </row>
        <row r="19390">
          <cell r="B19390" t="str">
            <v>07G010262700</v>
          </cell>
        </row>
        <row r="19391">
          <cell r="B19391" t="str">
            <v>07005-01080000</v>
          </cell>
        </row>
        <row r="19392">
          <cell r="B19392" t="str">
            <v>07005-01080000</v>
          </cell>
        </row>
        <row r="19393">
          <cell r="B19393" t="str">
            <v>07005-01080000</v>
          </cell>
        </row>
        <row r="19394">
          <cell r="B19394" t="str">
            <v>07005-01080000</v>
          </cell>
        </row>
        <row r="19395">
          <cell r="B19395" t="str">
            <v>07005-01080000</v>
          </cell>
        </row>
        <row r="19396">
          <cell r="B19396" t="str">
            <v>07005-01080000</v>
          </cell>
        </row>
        <row r="19397">
          <cell r="B19397" t="str">
            <v>10G212330114030</v>
          </cell>
        </row>
        <row r="19398">
          <cell r="B19398" t="str">
            <v>10G212470014010</v>
          </cell>
        </row>
        <row r="19399">
          <cell r="B19399" t="str">
            <v>10G212470014010</v>
          </cell>
        </row>
        <row r="19400">
          <cell r="B19400" t="str">
            <v>10G212470014010</v>
          </cell>
        </row>
        <row r="19401">
          <cell r="B19401" t="str">
            <v>10G212470014010</v>
          </cell>
        </row>
        <row r="19402">
          <cell r="B19402" t="str">
            <v>10G212470014010</v>
          </cell>
        </row>
        <row r="19403">
          <cell r="B19403" t="str">
            <v>10G212470014010</v>
          </cell>
        </row>
        <row r="19404">
          <cell r="B19404" t="str">
            <v>10G212470014010</v>
          </cell>
        </row>
        <row r="19405">
          <cell r="B19405" t="str">
            <v>10G212470014010</v>
          </cell>
        </row>
        <row r="19406">
          <cell r="B19406" t="str">
            <v>10G212470014010</v>
          </cell>
        </row>
        <row r="19407">
          <cell r="B19407" t="str">
            <v>10G212470014010</v>
          </cell>
        </row>
        <row r="19408">
          <cell r="B19408" t="str">
            <v>10G212470014010</v>
          </cell>
        </row>
        <row r="19409">
          <cell r="B19409" t="str">
            <v>10G212470014010</v>
          </cell>
        </row>
        <row r="19410">
          <cell r="B19410" t="str">
            <v>10G212470014010</v>
          </cell>
        </row>
        <row r="19411">
          <cell r="B19411" t="str">
            <v>10G212470014010</v>
          </cell>
        </row>
        <row r="19412">
          <cell r="B19412" t="str">
            <v>10G212470014010</v>
          </cell>
        </row>
        <row r="19413">
          <cell r="B19413" t="str">
            <v>10G212470014010</v>
          </cell>
        </row>
        <row r="19414">
          <cell r="B19414" t="str">
            <v>10G212470014010</v>
          </cell>
        </row>
        <row r="19415">
          <cell r="B19415" t="str">
            <v>10G212470014010</v>
          </cell>
        </row>
        <row r="19416">
          <cell r="B19416" t="str">
            <v>10G212470014010</v>
          </cell>
        </row>
        <row r="19417">
          <cell r="B19417" t="str">
            <v>10G212470014010</v>
          </cell>
        </row>
        <row r="19418">
          <cell r="B19418" t="str">
            <v>10G212470014010</v>
          </cell>
        </row>
        <row r="19419">
          <cell r="B19419" t="str">
            <v>10G212470014010</v>
          </cell>
        </row>
        <row r="19420">
          <cell r="B19420" t="str">
            <v>10G212470014010</v>
          </cell>
        </row>
        <row r="19421">
          <cell r="B19421" t="str">
            <v>10G212470014010</v>
          </cell>
        </row>
        <row r="19422">
          <cell r="B19422" t="str">
            <v>10G212470014010</v>
          </cell>
        </row>
        <row r="19423">
          <cell r="B19423" t="str">
            <v>10G212470014010</v>
          </cell>
        </row>
        <row r="19424">
          <cell r="B19424" t="str">
            <v>10G212470014010</v>
          </cell>
        </row>
        <row r="19425">
          <cell r="B19425" t="str">
            <v>10G212470014010</v>
          </cell>
        </row>
        <row r="19426">
          <cell r="B19426" t="str">
            <v>10G212470014010</v>
          </cell>
        </row>
        <row r="19427">
          <cell r="B19427" t="str">
            <v>10G212470014010</v>
          </cell>
        </row>
        <row r="19428">
          <cell r="B19428" t="str">
            <v>10G212470014010</v>
          </cell>
        </row>
        <row r="19429">
          <cell r="B19429" t="str">
            <v>10G212470014010</v>
          </cell>
        </row>
        <row r="19430">
          <cell r="B19430" t="str">
            <v>10G212470014010</v>
          </cell>
        </row>
        <row r="19431">
          <cell r="B19431" t="str">
            <v>10G212470014010</v>
          </cell>
        </row>
        <row r="19432">
          <cell r="B19432" t="str">
            <v>10G212470014010</v>
          </cell>
        </row>
        <row r="19433">
          <cell r="B19433" t="str">
            <v>10G212470014010</v>
          </cell>
        </row>
        <row r="19434">
          <cell r="B19434" t="str">
            <v>10G212470014010</v>
          </cell>
        </row>
        <row r="19435">
          <cell r="B19435" t="str">
            <v>10G212470014010</v>
          </cell>
        </row>
        <row r="19436">
          <cell r="B19436" t="str">
            <v>10G212470014010</v>
          </cell>
        </row>
        <row r="19437">
          <cell r="B19437" t="str">
            <v>10G212470014010</v>
          </cell>
        </row>
        <row r="19438">
          <cell r="B19438" t="str">
            <v>10G212470014010</v>
          </cell>
        </row>
        <row r="19439">
          <cell r="B19439" t="str">
            <v>10G212470014010</v>
          </cell>
        </row>
        <row r="19440">
          <cell r="B19440" t="str">
            <v>10G212470014010</v>
          </cell>
        </row>
        <row r="19441">
          <cell r="B19441" t="str">
            <v>10G212470014070</v>
          </cell>
        </row>
        <row r="19442">
          <cell r="B19442" t="str">
            <v>10G212470014030</v>
          </cell>
        </row>
        <row r="19443">
          <cell r="B19443" t="str">
            <v>10G212470014020</v>
          </cell>
        </row>
        <row r="19444">
          <cell r="B19444" t="str">
            <v>10G212470014020</v>
          </cell>
        </row>
        <row r="19445">
          <cell r="B19445" t="str">
            <v>10G212470014020</v>
          </cell>
        </row>
        <row r="19446">
          <cell r="B19446" t="str">
            <v>10G212470014020</v>
          </cell>
        </row>
        <row r="19447">
          <cell r="B19447" t="str">
            <v>10G212470014020</v>
          </cell>
        </row>
        <row r="19448">
          <cell r="B19448" t="str">
            <v>10G212470014020</v>
          </cell>
        </row>
        <row r="19449">
          <cell r="B19449" t="str">
            <v>10G212470014020</v>
          </cell>
        </row>
        <row r="19450">
          <cell r="B19450" t="str">
            <v>10G212470014020</v>
          </cell>
        </row>
        <row r="19451">
          <cell r="B19451" t="str">
            <v>10G212470014020</v>
          </cell>
        </row>
        <row r="19452">
          <cell r="B19452" t="str">
            <v>10G212470014020</v>
          </cell>
        </row>
        <row r="19453">
          <cell r="B19453" t="str">
            <v>10G212470014020</v>
          </cell>
        </row>
        <row r="19454">
          <cell r="B19454" t="str">
            <v>10G212430004020</v>
          </cell>
        </row>
        <row r="19455">
          <cell r="B19455" t="str">
            <v>10G212430004020</v>
          </cell>
        </row>
        <row r="19456">
          <cell r="B19456" t="str">
            <v>10G212430004020</v>
          </cell>
        </row>
        <row r="19457">
          <cell r="B19457" t="str">
            <v>10G212430004020</v>
          </cell>
        </row>
        <row r="19458">
          <cell r="B19458" t="str">
            <v>10G212430004020</v>
          </cell>
        </row>
        <row r="19459">
          <cell r="B19459" t="str">
            <v>10G212430004020</v>
          </cell>
        </row>
        <row r="19460">
          <cell r="B19460" t="str">
            <v>10G212430004020</v>
          </cell>
        </row>
        <row r="19461">
          <cell r="B19461" t="str">
            <v>10G212430004020</v>
          </cell>
        </row>
        <row r="19462">
          <cell r="B19462" t="str">
            <v>10G212430004020</v>
          </cell>
        </row>
        <row r="19463">
          <cell r="B19463" t="str">
            <v>10G212430004020</v>
          </cell>
        </row>
        <row r="19464">
          <cell r="B19464" t="str">
            <v>10G212430004020</v>
          </cell>
        </row>
        <row r="19465">
          <cell r="B19465" t="str">
            <v>10G212430004020</v>
          </cell>
        </row>
        <row r="19466">
          <cell r="B19466" t="str">
            <v>10G212430004020</v>
          </cell>
        </row>
        <row r="19467">
          <cell r="B19467" t="str">
            <v>10G212430004020</v>
          </cell>
        </row>
        <row r="19468">
          <cell r="B19468" t="str">
            <v>10G212430004010</v>
          </cell>
        </row>
        <row r="19469">
          <cell r="B19469" t="str">
            <v>10G212430004010</v>
          </cell>
        </row>
        <row r="19470">
          <cell r="B19470" t="str">
            <v>10G212430004010</v>
          </cell>
        </row>
        <row r="19471">
          <cell r="B19471" t="str">
            <v>10G212430004071</v>
          </cell>
        </row>
        <row r="19472">
          <cell r="B19472" t="str">
            <v>10G212330114070</v>
          </cell>
        </row>
        <row r="19473">
          <cell r="B19473" t="str">
            <v>10G212330114070</v>
          </cell>
        </row>
        <row r="19474">
          <cell r="B19474" t="str">
            <v>10G212330114070</v>
          </cell>
        </row>
        <row r="19475">
          <cell r="B19475" t="str">
            <v>10G212330114070</v>
          </cell>
        </row>
        <row r="19476">
          <cell r="B19476" t="str">
            <v>10G212330114070</v>
          </cell>
        </row>
        <row r="19477">
          <cell r="B19477" t="str">
            <v>10G212330114070</v>
          </cell>
        </row>
        <row r="19478">
          <cell r="B19478" t="str">
            <v>10G212330114070</v>
          </cell>
        </row>
        <row r="19479">
          <cell r="B19479" t="str">
            <v>10G212330114070</v>
          </cell>
        </row>
        <row r="19480">
          <cell r="B19480" t="str">
            <v>10G212330114070</v>
          </cell>
        </row>
        <row r="19481">
          <cell r="B19481" t="str">
            <v>10G212330114070</v>
          </cell>
        </row>
        <row r="19482">
          <cell r="B19482" t="str">
            <v>10G212330114070</v>
          </cell>
        </row>
        <row r="19483">
          <cell r="B19483" t="str">
            <v>10G212330114070</v>
          </cell>
        </row>
        <row r="19484">
          <cell r="B19484" t="str">
            <v>10G212330114070</v>
          </cell>
        </row>
        <row r="19485">
          <cell r="B19485" t="str">
            <v>10G212330114070</v>
          </cell>
        </row>
        <row r="19486">
          <cell r="B19486" t="str">
            <v>10G212330114070</v>
          </cell>
        </row>
        <row r="19487">
          <cell r="B19487" t="str">
            <v>10G212330114070</v>
          </cell>
        </row>
        <row r="19488">
          <cell r="B19488" t="str">
            <v>10G212330114070</v>
          </cell>
        </row>
        <row r="19489">
          <cell r="B19489" t="str">
            <v>10G212330114070</v>
          </cell>
        </row>
        <row r="19490">
          <cell r="B19490" t="str">
            <v>10G212330114020</v>
          </cell>
        </row>
        <row r="19491">
          <cell r="B19491" t="str">
            <v>10G212330114020</v>
          </cell>
        </row>
        <row r="19492">
          <cell r="B19492" t="str">
            <v>10G212330114020</v>
          </cell>
        </row>
        <row r="19493">
          <cell r="B19493" t="str">
            <v>10G212330114020</v>
          </cell>
        </row>
        <row r="19494">
          <cell r="B19494" t="str">
            <v>10G212330114020</v>
          </cell>
        </row>
        <row r="19495">
          <cell r="B19495" t="str">
            <v>10G212330114020</v>
          </cell>
        </row>
        <row r="19496">
          <cell r="B19496" t="str">
            <v>10G212330114020</v>
          </cell>
        </row>
        <row r="19497">
          <cell r="B19497" t="str">
            <v>10G212330114020</v>
          </cell>
        </row>
        <row r="19498">
          <cell r="B19498" t="str">
            <v>10G212330114020</v>
          </cell>
        </row>
        <row r="19499">
          <cell r="B19499" t="str">
            <v>10G212330114020</v>
          </cell>
        </row>
        <row r="19500">
          <cell r="B19500" t="str">
            <v>10G212330114020</v>
          </cell>
        </row>
        <row r="19501">
          <cell r="B19501" t="str">
            <v>10G2122R0014010</v>
          </cell>
        </row>
        <row r="19502">
          <cell r="B19502" t="str">
            <v>10G2122R0014010</v>
          </cell>
        </row>
        <row r="19503">
          <cell r="B19503" t="str">
            <v>10G2122R0014010</v>
          </cell>
        </row>
        <row r="19504">
          <cell r="B19504" t="str">
            <v>10G2122R0014010</v>
          </cell>
        </row>
        <row r="19505">
          <cell r="B19505" t="str">
            <v>10G2122R0014010</v>
          </cell>
        </row>
        <row r="19506">
          <cell r="B19506" t="str">
            <v>10G2122R0014010</v>
          </cell>
        </row>
        <row r="19507">
          <cell r="B19507" t="str">
            <v>10G2122R0014010</v>
          </cell>
        </row>
        <row r="19508">
          <cell r="B19508" t="str">
            <v>10G2122R0014010</v>
          </cell>
        </row>
        <row r="19509">
          <cell r="B19509" t="str">
            <v>10G2122R0014010</v>
          </cell>
        </row>
        <row r="19510">
          <cell r="B19510" t="str">
            <v>10G2122R0014010</v>
          </cell>
        </row>
        <row r="19511">
          <cell r="B19511" t="str">
            <v>10G2122R0014010</v>
          </cell>
        </row>
        <row r="19512">
          <cell r="B19512" t="str">
            <v>10G2122R0014010</v>
          </cell>
        </row>
        <row r="19513">
          <cell r="B19513" t="str">
            <v>10G2122R0014010</v>
          </cell>
        </row>
        <row r="19514">
          <cell r="B19514" t="str">
            <v>10G2122R0014010</v>
          </cell>
        </row>
        <row r="19515">
          <cell r="B19515" t="str">
            <v>10G2122R0014010</v>
          </cell>
        </row>
        <row r="19516">
          <cell r="B19516" t="str">
            <v>10G2122R0014010</v>
          </cell>
        </row>
        <row r="19517">
          <cell r="B19517" t="str">
            <v>10G2122R0014010</v>
          </cell>
        </row>
        <row r="19518">
          <cell r="B19518" t="str">
            <v>10G2122R0014010</v>
          </cell>
        </row>
        <row r="19519">
          <cell r="B19519" t="str">
            <v>10G2122R0014010</v>
          </cell>
        </row>
        <row r="19520">
          <cell r="B19520" t="str">
            <v>10G2122R0014010</v>
          </cell>
        </row>
        <row r="19521">
          <cell r="B19521" t="str">
            <v>10G2122R0014010</v>
          </cell>
        </row>
        <row r="19522">
          <cell r="B19522" t="str">
            <v>10G2122R0014010</v>
          </cell>
        </row>
        <row r="19523">
          <cell r="B19523" t="str">
            <v>10G2122R0014010</v>
          </cell>
        </row>
        <row r="19524">
          <cell r="B19524" t="str">
            <v>10G2122R0014010</v>
          </cell>
        </row>
        <row r="19525">
          <cell r="B19525" t="str">
            <v>10G2122R0014010</v>
          </cell>
        </row>
        <row r="19526">
          <cell r="B19526" t="str">
            <v>11G232127214150</v>
          </cell>
        </row>
        <row r="19527">
          <cell r="B19527" t="str">
            <v>11G232127214150</v>
          </cell>
        </row>
        <row r="19528">
          <cell r="B19528" t="str">
            <v>11G232127214150</v>
          </cell>
        </row>
        <row r="19529">
          <cell r="B19529" t="str">
            <v>11G232127214150</v>
          </cell>
        </row>
        <row r="19530">
          <cell r="B19530" t="str">
            <v>11G232127214150</v>
          </cell>
        </row>
        <row r="19531">
          <cell r="B19531" t="str">
            <v>11G232127214150</v>
          </cell>
        </row>
        <row r="19532">
          <cell r="B19532" t="str">
            <v>11G232127214150</v>
          </cell>
        </row>
        <row r="19533">
          <cell r="B19533" t="str">
            <v>10G213221003010</v>
          </cell>
        </row>
        <row r="19534">
          <cell r="B19534" t="str">
            <v>10G213221003010</v>
          </cell>
        </row>
        <row r="19535">
          <cell r="B19535" t="str">
            <v>10G213221003010</v>
          </cell>
        </row>
        <row r="19536">
          <cell r="B19536" t="str">
            <v>10G213221003010</v>
          </cell>
        </row>
        <row r="19537">
          <cell r="B19537" t="str">
            <v>10G213221003010</v>
          </cell>
        </row>
        <row r="19538">
          <cell r="B19538" t="str">
            <v>10G213221003010</v>
          </cell>
        </row>
        <row r="19539">
          <cell r="B19539" t="str">
            <v>10G213221003010</v>
          </cell>
        </row>
        <row r="19540">
          <cell r="B19540" t="str">
            <v>10G213221003010</v>
          </cell>
        </row>
        <row r="19541">
          <cell r="B19541" t="str">
            <v>10G213221003010</v>
          </cell>
        </row>
        <row r="19542">
          <cell r="B19542" t="str">
            <v>10G213221003010</v>
          </cell>
        </row>
        <row r="19543">
          <cell r="B19543" t="str">
            <v>10G213221003010</v>
          </cell>
        </row>
        <row r="19544">
          <cell r="B19544" t="str">
            <v>10G213221003010</v>
          </cell>
        </row>
        <row r="19545">
          <cell r="B19545" t="str">
            <v>10G21240R214010</v>
          </cell>
        </row>
        <row r="19546">
          <cell r="B19546" t="str">
            <v>10G21240R214010</v>
          </cell>
        </row>
        <row r="19547">
          <cell r="B19547" t="str">
            <v>10G21240R214010</v>
          </cell>
        </row>
        <row r="19548">
          <cell r="B19548" t="str">
            <v>10G21240R214010</v>
          </cell>
        </row>
        <row r="19549">
          <cell r="B19549" t="str">
            <v>10G21240R214010</v>
          </cell>
        </row>
        <row r="19550">
          <cell r="B19550" t="str">
            <v>10G21240R214010</v>
          </cell>
        </row>
        <row r="19551">
          <cell r="B19551" t="str">
            <v>10G21240R214010</v>
          </cell>
        </row>
        <row r="19552">
          <cell r="B19552" t="str">
            <v>10G21240R214010</v>
          </cell>
        </row>
        <row r="19553">
          <cell r="B19553" t="str">
            <v>10G21240R214010</v>
          </cell>
        </row>
        <row r="19554">
          <cell r="B19554" t="str">
            <v>10G21240R214010</v>
          </cell>
        </row>
        <row r="19555">
          <cell r="B19555" t="str">
            <v>10G21240R214010</v>
          </cell>
        </row>
        <row r="19556">
          <cell r="B19556" t="str">
            <v>10G21240R214010</v>
          </cell>
        </row>
        <row r="19557">
          <cell r="B19557" t="str">
            <v>10G21240R214010</v>
          </cell>
        </row>
        <row r="19558">
          <cell r="B19558" t="str">
            <v>10G212162014020</v>
          </cell>
        </row>
        <row r="19559">
          <cell r="B19559" t="str">
            <v>10G212162014020</v>
          </cell>
        </row>
        <row r="19560">
          <cell r="B19560" t="str">
            <v>10G212162014020</v>
          </cell>
        </row>
        <row r="19561">
          <cell r="B19561" t="str">
            <v>10G212162014020</v>
          </cell>
        </row>
        <row r="19562">
          <cell r="B19562" t="str">
            <v>10G212162014020</v>
          </cell>
        </row>
        <row r="19563">
          <cell r="B19563" t="str">
            <v>10G212162014020</v>
          </cell>
        </row>
        <row r="19564">
          <cell r="B19564" t="str">
            <v>11G232012004070</v>
          </cell>
        </row>
        <row r="19565">
          <cell r="B19565" t="str">
            <v>11G232012004070</v>
          </cell>
        </row>
        <row r="19566">
          <cell r="B19566" t="str">
            <v>11G232012004070</v>
          </cell>
        </row>
        <row r="19567">
          <cell r="B19567" t="str">
            <v>11G232012004070</v>
          </cell>
        </row>
        <row r="19568">
          <cell r="B19568" t="str">
            <v>11G232012004070</v>
          </cell>
        </row>
        <row r="19569">
          <cell r="B19569" t="str">
            <v>11G232012004070</v>
          </cell>
        </row>
        <row r="19570">
          <cell r="B19570" t="str">
            <v>11G232012004070</v>
          </cell>
        </row>
        <row r="19571">
          <cell r="B19571" t="str">
            <v>11G232012004070</v>
          </cell>
        </row>
        <row r="19572">
          <cell r="B19572" t="str">
            <v>11G232012004070</v>
          </cell>
        </row>
        <row r="19573">
          <cell r="B19573" t="str">
            <v>11G232012004070</v>
          </cell>
        </row>
        <row r="19574">
          <cell r="B19574" t="str">
            <v>11G232012004070</v>
          </cell>
        </row>
        <row r="19575">
          <cell r="B19575" t="str">
            <v>11G232012004070</v>
          </cell>
        </row>
        <row r="19576">
          <cell r="B19576" t="str">
            <v>11G232012004320</v>
          </cell>
        </row>
        <row r="19577">
          <cell r="B19577" t="str">
            <v>11G232012004320</v>
          </cell>
        </row>
        <row r="19578">
          <cell r="B19578" t="str">
            <v>11G232012004320</v>
          </cell>
        </row>
        <row r="19579">
          <cell r="B19579" t="str">
            <v>11G232012004320</v>
          </cell>
        </row>
        <row r="19580">
          <cell r="B19580" t="str">
            <v>11G232012004320</v>
          </cell>
        </row>
        <row r="19581">
          <cell r="B19581" t="str">
            <v>11G232012004320</v>
          </cell>
        </row>
        <row r="19582">
          <cell r="B19582" t="str">
            <v>11G232012004320</v>
          </cell>
        </row>
        <row r="19583">
          <cell r="B19583" t="str">
            <v>11G232012004320</v>
          </cell>
        </row>
        <row r="19584">
          <cell r="B19584" t="str">
            <v>11G232012004320</v>
          </cell>
        </row>
        <row r="19585">
          <cell r="B19585" t="str">
            <v>11G232012004320</v>
          </cell>
        </row>
        <row r="19586">
          <cell r="B19586" t="str">
            <v>11G232012004320</v>
          </cell>
        </row>
        <row r="19587">
          <cell r="B19587" t="str">
            <v>11G232012004320</v>
          </cell>
        </row>
        <row r="19588">
          <cell r="B19588" t="str">
            <v>11G232012004320</v>
          </cell>
        </row>
        <row r="19589">
          <cell r="B19589" t="str">
            <v>11G232210416390</v>
          </cell>
        </row>
        <row r="19590">
          <cell r="B19590" t="str">
            <v>11G232210416390</v>
          </cell>
        </row>
        <row r="19591">
          <cell r="B19591" t="str">
            <v>11G232210416390</v>
          </cell>
        </row>
        <row r="19592">
          <cell r="B19592" t="str">
            <v>11G232210416390</v>
          </cell>
        </row>
        <row r="19593">
          <cell r="B19593" t="str">
            <v>11G232210416390</v>
          </cell>
        </row>
        <row r="19594">
          <cell r="B19594" t="str">
            <v>11G232210416390</v>
          </cell>
        </row>
        <row r="19595">
          <cell r="B19595" t="str">
            <v>11G232210416390</v>
          </cell>
        </row>
        <row r="19596">
          <cell r="B19596" t="str">
            <v>11G232210416390</v>
          </cell>
        </row>
        <row r="19597">
          <cell r="B19597" t="str">
            <v>11G232210416390</v>
          </cell>
        </row>
        <row r="19598">
          <cell r="B19598" t="str">
            <v>11G232210416390</v>
          </cell>
        </row>
        <row r="19599">
          <cell r="B19599" t="str">
            <v>11G232210416390</v>
          </cell>
        </row>
        <row r="19600">
          <cell r="B19600" t="str">
            <v>11G232210416390</v>
          </cell>
        </row>
        <row r="19601">
          <cell r="B19601" t="str">
            <v>11G232210416390</v>
          </cell>
        </row>
        <row r="19602">
          <cell r="B19602" t="str">
            <v>11G232210416390</v>
          </cell>
        </row>
        <row r="19603">
          <cell r="B19603" t="str">
            <v>11G232210416390</v>
          </cell>
        </row>
        <row r="19604">
          <cell r="B19604" t="str">
            <v>11G232210416390</v>
          </cell>
        </row>
        <row r="19605">
          <cell r="B19605" t="str">
            <v>11G232210416390</v>
          </cell>
        </row>
        <row r="19606">
          <cell r="B19606" t="str">
            <v>11G232210416390</v>
          </cell>
        </row>
        <row r="19607">
          <cell r="B19607" t="str">
            <v>11G232210416390</v>
          </cell>
        </row>
        <row r="19608">
          <cell r="B19608" t="str">
            <v>11G232210416390</v>
          </cell>
        </row>
        <row r="19609">
          <cell r="B19609" t="str">
            <v>11G232210416390</v>
          </cell>
        </row>
        <row r="19610">
          <cell r="B19610" t="str">
            <v>11G232210416390</v>
          </cell>
        </row>
        <row r="19611">
          <cell r="B19611" t="str">
            <v>11G232210416390</v>
          </cell>
        </row>
        <row r="19612">
          <cell r="B19612" t="str">
            <v>11G232210416390</v>
          </cell>
        </row>
        <row r="19613">
          <cell r="B19613" t="str">
            <v>11G232210416390</v>
          </cell>
        </row>
        <row r="19614">
          <cell r="B19614" t="str">
            <v>11G232210416390</v>
          </cell>
        </row>
        <row r="19615">
          <cell r="B19615" t="str">
            <v>11G232210416390</v>
          </cell>
        </row>
        <row r="19616">
          <cell r="B19616" t="str">
            <v>11G232210416390</v>
          </cell>
        </row>
        <row r="19617">
          <cell r="B19617" t="str">
            <v>11G232210416390</v>
          </cell>
        </row>
        <row r="19618">
          <cell r="B19618" t="str">
            <v>11G232210416390</v>
          </cell>
        </row>
        <row r="19619">
          <cell r="B19619" t="str">
            <v>11G232210416390</v>
          </cell>
        </row>
        <row r="19620">
          <cell r="B19620" t="str">
            <v>11G232210416390</v>
          </cell>
        </row>
        <row r="19621">
          <cell r="B19621" t="str">
            <v>11G232210416390</v>
          </cell>
        </row>
        <row r="19622">
          <cell r="B19622" t="str">
            <v>11G232210416390</v>
          </cell>
        </row>
        <row r="19623">
          <cell r="B19623" t="str">
            <v>11G232210416390</v>
          </cell>
        </row>
        <row r="19624">
          <cell r="B19624" t="str">
            <v>11G232210416390</v>
          </cell>
        </row>
        <row r="19625">
          <cell r="B19625" t="str">
            <v>11G232210416390</v>
          </cell>
        </row>
        <row r="19626">
          <cell r="B19626" t="str">
            <v>11G232210416390</v>
          </cell>
        </row>
        <row r="19627">
          <cell r="B19627" t="str">
            <v>11G232210416390</v>
          </cell>
        </row>
        <row r="19628">
          <cell r="B19628" t="str">
            <v>11G232210416390</v>
          </cell>
        </row>
        <row r="19629">
          <cell r="B19629" t="str">
            <v>11G232210416390</v>
          </cell>
        </row>
        <row r="19630">
          <cell r="B19630" t="str">
            <v>11G232210416390</v>
          </cell>
        </row>
        <row r="19631">
          <cell r="B19631" t="str">
            <v>11G232210416390</v>
          </cell>
        </row>
        <row r="19632">
          <cell r="B19632" t="str">
            <v>11G232210416390</v>
          </cell>
        </row>
        <row r="19633">
          <cell r="B19633" t="str">
            <v>11G232210416390</v>
          </cell>
        </row>
        <row r="19634">
          <cell r="B19634" t="str">
            <v>11G232210416390</v>
          </cell>
        </row>
        <row r="19635">
          <cell r="B19635" t="str">
            <v>11G232210416390</v>
          </cell>
        </row>
        <row r="19636">
          <cell r="B19636" t="str">
            <v>11G232210416390</v>
          </cell>
        </row>
        <row r="19637">
          <cell r="B19637" t="str">
            <v>11G232210416390</v>
          </cell>
        </row>
        <row r="19638">
          <cell r="B19638" t="str">
            <v>11204-0001F000</v>
          </cell>
        </row>
        <row r="19639">
          <cell r="B19639" t="str">
            <v>11204-0001F000</v>
          </cell>
        </row>
        <row r="19640">
          <cell r="B19640" t="str">
            <v>11204-0001F000</v>
          </cell>
        </row>
        <row r="19641">
          <cell r="B19641" t="str">
            <v>11204-0001F000</v>
          </cell>
        </row>
        <row r="19642">
          <cell r="B19642" t="str">
            <v>11204-0001F000</v>
          </cell>
        </row>
        <row r="19643">
          <cell r="B19643" t="str">
            <v>11204-0001F000</v>
          </cell>
        </row>
        <row r="19644">
          <cell r="B19644" t="str">
            <v>11204-0001F000</v>
          </cell>
        </row>
        <row r="19645">
          <cell r="B19645" t="str">
            <v>11204-0001F000</v>
          </cell>
        </row>
        <row r="19646">
          <cell r="B19646" t="str">
            <v>11204-0001F000</v>
          </cell>
        </row>
        <row r="19647">
          <cell r="B19647" t="str">
            <v>11204-0001F000</v>
          </cell>
        </row>
        <row r="19648">
          <cell r="B19648" t="str">
            <v>11204-0001F000</v>
          </cell>
        </row>
        <row r="19649">
          <cell r="B19649" t="str">
            <v>11204-0001F000</v>
          </cell>
        </row>
        <row r="19650">
          <cell r="B19650" t="str">
            <v>11204-0001F000</v>
          </cell>
        </row>
        <row r="19651">
          <cell r="B19651" t="str">
            <v>10G212866114010</v>
          </cell>
        </row>
        <row r="19652">
          <cell r="B19652" t="str">
            <v>10G212866114010</v>
          </cell>
        </row>
        <row r="19653">
          <cell r="B19653" t="str">
            <v>10G212866114010</v>
          </cell>
        </row>
        <row r="19654">
          <cell r="B19654" t="str">
            <v>10G212866114010</v>
          </cell>
        </row>
        <row r="19655">
          <cell r="B19655" t="str">
            <v>10G212866114010</v>
          </cell>
        </row>
        <row r="19656">
          <cell r="B19656" t="str">
            <v>10G212866114010</v>
          </cell>
        </row>
        <row r="19657">
          <cell r="B19657" t="str">
            <v>10G212866114010</v>
          </cell>
        </row>
        <row r="19658">
          <cell r="B19658" t="str">
            <v>10G212866114010</v>
          </cell>
        </row>
        <row r="19659">
          <cell r="B19659" t="str">
            <v>10G212866114010</v>
          </cell>
        </row>
        <row r="19660">
          <cell r="B19660" t="str">
            <v>10G212866114010</v>
          </cell>
        </row>
        <row r="19661">
          <cell r="B19661" t="str">
            <v>10G212866114010</v>
          </cell>
        </row>
        <row r="19662">
          <cell r="B19662" t="str">
            <v>10G212866114010</v>
          </cell>
        </row>
        <row r="19663">
          <cell r="B19663" t="str">
            <v>10G212866114010</v>
          </cell>
        </row>
        <row r="19664">
          <cell r="B19664" t="str">
            <v>10G212866114010</v>
          </cell>
        </row>
        <row r="19665">
          <cell r="B19665" t="str">
            <v>10G212866114010</v>
          </cell>
        </row>
        <row r="19666">
          <cell r="B19666" t="str">
            <v>10G212866114010</v>
          </cell>
        </row>
        <row r="19667">
          <cell r="B19667" t="str">
            <v>10G212866114010</v>
          </cell>
        </row>
        <row r="19668">
          <cell r="B19668" t="str">
            <v>10G212866114010</v>
          </cell>
        </row>
        <row r="19669">
          <cell r="B19669" t="str">
            <v>10G212866114010</v>
          </cell>
        </row>
        <row r="19670">
          <cell r="B19670" t="str">
            <v>10G302102004010</v>
          </cell>
        </row>
        <row r="19671">
          <cell r="B19671" t="str">
            <v>10G302102004010</v>
          </cell>
        </row>
        <row r="19672">
          <cell r="B19672" t="str">
            <v>10G302102004010</v>
          </cell>
        </row>
        <row r="19673">
          <cell r="B19673" t="str">
            <v>10G302102004010</v>
          </cell>
        </row>
        <row r="19674">
          <cell r="B19674" t="str">
            <v>10G302102004010</v>
          </cell>
        </row>
        <row r="19675">
          <cell r="B19675" t="str">
            <v>10G302102004010</v>
          </cell>
        </row>
        <row r="19676">
          <cell r="B19676" t="str">
            <v>11012-0004A000</v>
          </cell>
        </row>
        <row r="19677">
          <cell r="B19677" t="str">
            <v>11012-0004A000</v>
          </cell>
        </row>
        <row r="19678">
          <cell r="B19678" t="str">
            <v>11012-0004A000</v>
          </cell>
        </row>
        <row r="19679">
          <cell r="B19679" t="str">
            <v>11012-0004A000</v>
          </cell>
        </row>
        <row r="19680">
          <cell r="B19680" t="str">
            <v>11012-0004A000</v>
          </cell>
        </row>
        <row r="19681">
          <cell r="B19681" t="str">
            <v>11012-0004A000</v>
          </cell>
        </row>
        <row r="19682">
          <cell r="B19682" t="str">
            <v>11012-0004A000</v>
          </cell>
        </row>
        <row r="19683">
          <cell r="B19683" t="str">
            <v>11012-0004A000</v>
          </cell>
        </row>
        <row r="19684">
          <cell r="B19684" t="str">
            <v>11012-0004A000</v>
          </cell>
        </row>
        <row r="19685">
          <cell r="B19685" t="str">
            <v>11012-0004A000</v>
          </cell>
        </row>
        <row r="19686">
          <cell r="B19686" t="str">
            <v>11012-0004A000</v>
          </cell>
        </row>
        <row r="19687">
          <cell r="B19687" t="str">
            <v>11012-0004A000</v>
          </cell>
        </row>
        <row r="19688">
          <cell r="B19688" t="str">
            <v>11012-0004A000</v>
          </cell>
        </row>
        <row r="19689">
          <cell r="B19689" t="str">
            <v>11012-0004A000</v>
          </cell>
        </row>
        <row r="19690">
          <cell r="B19690" t="str">
            <v>11012-0004A000</v>
          </cell>
        </row>
        <row r="19691">
          <cell r="B19691" t="str">
            <v>11012-0004A000</v>
          </cell>
        </row>
        <row r="19692">
          <cell r="B19692" t="str">
            <v>11012-0004A000</v>
          </cell>
        </row>
        <row r="19693">
          <cell r="B19693" t="str">
            <v>11012-0004A000</v>
          </cell>
        </row>
        <row r="19694">
          <cell r="B19694" t="str">
            <v>11012-0004A000</v>
          </cell>
        </row>
        <row r="19695">
          <cell r="B19695" t="str">
            <v>11012-0004A000</v>
          </cell>
        </row>
        <row r="19696">
          <cell r="B19696" t="str">
            <v>11012-0004A000</v>
          </cell>
        </row>
        <row r="19697">
          <cell r="B19697" t="str">
            <v>11012-0004A000</v>
          </cell>
        </row>
        <row r="19698">
          <cell r="B19698" t="str">
            <v>11012-0004A000</v>
          </cell>
        </row>
        <row r="19699">
          <cell r="B19699" t="str">
            <v>11012-0004A000</v>
          </cell>
        </row>
        <row r="19700">
          <cell r="B19700" t="str">
            <v>11012-0004A000</v>
          </cell>
        </row>
        <row r="19701">
          <cell r="B19701" t="str">
            <v>11012-0004A000</v>
          </cell>
        </row>
        <row r="19702">
          <cell r="B19702" t="str">
            <v>11012-0004A000</v>
          </cell>
        </row>
        <row r="19703">
          <cell r="B19703" t="str">
            <v>11012-0004A000</v>
          </cell>
        </row>
        <row r="19704">
          <cell r="B19704" t="str">
            <v>11012-0004A000</v>
          </cell>
        </row>
        <row r="19705">
          <cell r="B19705" t="str">
            <v>11012-0004A000</v>
          </cell>
        </row>
        <row r="19706">
          <cell r="B19706" t="str">
            <v>11012-0004A000</v>
          </cell>
        </row>
        <row r="19707">
          <cell r="B19707" t="str">
            <v>11012-0004A000</v>
          </cell>
        </row>
        <row r="19708">
          <cell r="B19708" t="str">
            <v>11012-0004A000</v>
          </cell>
        </row>
        <row r="19709">
          <cell r="B19709" t="str">
            <v>11012-0004A000</v>
          </cell>
        </row>
        <row r="19710">
          <cell r="B19710" t="str">
            <v>11012-0004A000</v>
          </cell>
        </row>
        <row r="19711">
          <cell r="B19711" t="str">
            <v>11012-0004A000</v>
          </cell>
        </row>
        <row r="19712">
          <cell r="B19712" t="str">
            <v>11012-0004A000</v>
          </cell>
        </row>
        <row r="19713">
          <cell r="B19713" t="str">
            <v>12018-00212200</v>
          </cell>
        </row>
        <row r="19714">
          <cell r="B19714" t="str">
            <v>12017-00080400</v>
          </cell>
        </row>
        <row r="19715">
          <cell r="B19715" t="str">
            <v>12017-00080400</v>
          </cell>
        </row>
        <row r="19716">
          <cell r="B19716" t="str">
            <v>12017-00080400</v>
          </cell>
        </row>
        <row r="19717">
          <cell r="B19717" t="str">
            <v>12017-00080400</v>
          </cell>
        </row>
        <row r="19718">
          <cell r="B19718" t="str">
            <v>12017-00080400</v>
          </cell>
        </row>
        <row r="19719">
          <cell r="B19719" t="str">
            <v>12017-00080400</v>
          </cell>
        </row>
        <row r="19720">
          <cell r="B19720" t="str">
            <v>12017-00080400</v>
          </cell>
        </row>
        <row r="19721">
          <cell r="B19721" t="str">
            <v>12017-00080400</v>
          </cell>
        </row>
        <row r="19722">
          <cell r="B19722" t="str">
            <v>12017-00080400</v>
          </cell>
        </row>
        <row r="19723">
          <cell r="B19723" t="str">
            <v>12017-00080400</v>
          </cell>
        </row>
        <row r="19724">
          <cell r="B19724" t="str">
            <v>12017-00080400</v>
          </cell>
        </row>
        <row r="19725">
          <cell r="B19725" t="str">
            <v>12017-00080400</v>
          </cell>
        </row>
        <row r="19726">
          <cell r="B19726" t="str">
            <v>12017-00080400</v>
          </cell>
        </row>
        <row r="19727">
          <cell r="B19727" t="str">
            <v>12017-00080400</v>
          </cell>
        </row>
        <row r="19728">
          <cell r="B19728" t="str">
            <v>12017-00080400</v>
          </cell>
        </row>
        <row r="19729">
          <cell r="B19729" t="str">
            <v>12017-00080400</v>
          </cell>
        </row>
        <row r="19730">
          <cell r="B19730" t="str">
            <v>12017-00080400</v>
          </cell>
        </row>
        <row r="19731">
          <cell r="B19731" t="str">
            <v>12017-00080400</v>
          </cell>
        </row>
        <row r="19732">
          <cell r="B19732" t="str">
            <v>12017-00080400</v>
          </cell>
        </row>
        <row r="19733">
          <cell r="B19733" t="str">
            <v>12017-00080400</v>
          </cell>
        </row>
        <row r="19734">
          <cell r="B19734" t="str">
            <v>12017-00080400</v>
          </cell>
        </row>
        <row r="19735">
          <cell r="B19735" t="str">
            <v>12017-00080400</v>
          </cell>
        </row>
        <row r="19736">
          <cell r="B19736" t="str">
            <v>12017-00080400</v>
          </cell>
        </row>
        <row r="19737">
          <cell r="B19737" t="str">
            <v>12017-00080400</v>
          </cell>
        </row>
        <row r="19738">
          <cell r="B19738" t="str">
            <v>12017-00080400</v>
          </cell>
        </row>
        <row r="19739">
          <cell r="B19739" t="str">
            <v>12017-00080400</v>
          </cell>
        </row>
        <row r="19740">
          <cell r="B19740" t="str">
            <v>12017-00080400</v>
          </cell>
        </row>
        <row r="19741">
          <cell r="B19741" t="str">
            <v>12017-00080400</v>
          </cell>
        </row>
        <row r="19742">
          <cell r="B19742" t="str">
            <v>12017-00080400</v>
          </cell>
        </row>
        <row r="19743">
          <cell r="B19743" t="str">
            <v>12017-00080400</v>
          </cell>
        </row>
        <row r="19744">
          <cell r="B19744" t="str">
            <v>12017-00080400</v>
          </cell>
        </row>
        <row r="19745">
          <cell r="B19745" t="str">
            <v>12017-00080400</v>
          </cell>
        </row>
        <row r="19746">
          <cell r="B19746" t="str">
            <v>12017-00080400</v>
          </cell>
        </row>
        <row r="19747">
          <cell r="B19747" t="str">
            <v>12017-00080400</v>
          </cell>
        </row>
        <row r="19748">
          <cell r="B19748" t="str">
            <v>12017-00080400</v>
          </cell>
        </row>
        <row r="19749">
          <cell r="B19749" t="str">
            <v>12017-00080400</v>
          </cell>
        </row>
        <row r="19750">
          <cell r="B19750" t="str">
            <v>12017-00080400</v>
          </cell>
        </row>
        <row r="19751">
          <cell r="B19751" t="str">
            <v>11G233222625320</v>
          </cell>
        </row>
        <row r="19752">
          <cell r="B19752" t="str">
            <v>11G233222625320</v>
          </cell>
        </row>
        <row r="19753">
          <cell r="B19753" t="str">
            <v>11G233222625320</v>
          </cell>
        </row>
        <row r="19754">
          <cell r="B19754" t="str">
            <v>11G233222625320</v>
          </cell>
        </row>
        <row r="19755">
          <cell r="B19755" t="str">
            <v>11G233222625320</v>
          </cell>
        </row>
        <row r="19756">
          <cell r="B19756" t="str">
            <v>11G233222625320</v>
          </cell>
        </row>
        <row r="19757">
          <cell r="B19757" t="str">
            <v>11G233222625320</v>
          </cell>
        </row>
        <row r="19758">
          <cell r="B19758" t="str">
            <v>11G233222625320</v>
          </cell>
        </row>
        <row r="19759">
          <cell r="B19759" t="str">
            <v>11G233222625320</v>
          </cell>
        </row>
        <row r="19760">
          <cell r="B19760" t="str">
            <v>11G233222625320</v>
          </cell>
        </row>
        <row r="19761">
          <cell r="B19761" t="str">
            <v>11G233222625320</v>
          </cell>
        </row>
        <row r="19762">
          <cell r="B19762" t="str">
            <v>11G233222625320</v>
          </cell>
        </row>
        <row r="19763">
          <cell r="B19763" t="str">
            <v>11G233222625320</v>
          </cell>
        </row>
        <row r="19764">
          <cell r="B19764" t="str">
            <v>11G233222625320</v>
          </cell>
        </row>
        <row r="19765">
          <cell r="B19765" t="str">
            <v>11G233222625320</v>
          </cell>
        </row>
        <row r="19766">
          <cell r="B19766" t="str">
            <v>11G233222625320</v>
          </cell>
        </row>
        <row r="19767">
          <cell r="B19767" t="str">
            <v>11G233222625320</v>
          </cell>
        </row>
        <row r="19768">
          <cell r="B19768" t="str">
            <v>11G233222625320</v>
          </cell>
        </row>
        <row r="19769">
          <cell r="B19769" t="str">
            <v>11G233222625320</v>
          </cell>
        </row>
        <row r="19770">
          <cell r="B19770" t="str">
            <v>11G233222625320</v>
          </cell>
        </row>
        <row r="19771">
          <cell r="B19771" t="str">
            <v>11G233222625320</v>
          </cell>
        </row>
        <row r="19772">
          <cell r="B19772" t="str">
            <v>11G233222625320</v>
          </cell>
        </row>
        <row r="19773">
          <cell r="B19773" t="str">
            <v>11G233222625320</v>
          </cell>
        </row>
        <row r="19774">
          <cell r="B19774" t="str">
            <v>11G233222625320</v>
          </cell>
        </row>
        <row r="19775">
          <cell r="B19775" t="str">
            <v>11G233222625320</v>
          </cell>
        </row>
        <row r="19776">
          <cell r="B19776" t="str">
            <v>11G233222625320</v>
          </cell>
        </row>
        <row r="19777">
          <cell r="B19777" t="str">
            <v>11G233222625320</v>
          </cell>
        </row>
        <row r="19778">
          <cell r="B19778" t="str">
            <v>11G233222625320</v>
          </cell>
        </row>
        <row r="19779">
          <cell r="B19779" t="str">
            <v>11G233222625320</v>
          </cell>
        </row>
        <row r="19780">
          <cell r="B19780" t="str">
            <v>11G233222625320</v>
          </cell>
        </row>
        <row r="19781">
          <cell r="B19781" t="str">
            <v>11G233222625320</v>
          </cell>
        </row>
        <row r="19782">
          <cell r="B19782" t="str">
            <v>11G233222625320</v>
          </cell>
        </row>
        <row r="19783">
          <cell r="B19783" t="str">
            <v>11G233222625320</v>
          </cell>
        </row>
        <row r="19784">
          <cell r="B19784" t="str">
            <v>11G233222625320</v>
          </cell>
        </row>
        <row r="19785">
          <cell r="B19785" t="str">
            <v>11G233222625320</v>
          </cell>
        </row>
        <row r="19786">
          <cell r="B19786" t="str">
            <v>11G233222625320</v>
          </cell>
        </row>
        <row r="19787">
          <cell r="B19787" t="str">
            <v>11G233222625320</v>
          </cell>
        </row>
        <row r="19788">
          <cell r="B19788" t="str">
            <v>11G233222625320</v>
          </cell>
        </row>
        <row r="19789">
          <cell r="B19789" t="str">
            <v>11G233222625320</v>
          </cell>
        </row>
        <row r="19790">
          <cell r="B19790" t="str">
            <v>11G233222625320</v>
          </cell>
        </row>
        <row r="19791">
          <cell r="B19791" t="str">
            <v>11G233222625320</v>
          </cell>
        </row>
        <row r="19792">
          <cell r="B19792" t="str">
            <v>11G233222625320</v>
          </cell>
        </row>
        <row r="19793">
          <cell r="B19793" t="str">
            <v>11G233222625320</v>
          </cell>
        </row>
        <row r="19794">
          <cell r="B19794" t="str">
            <v>11G233222625320</v>
          </cell>
        </row>
        <row r="19795">
          <cell r="B19795" t="str">
            <v>11G233222625320</v>
          </cell>
        </row>
        <row r="19796">
          <cell r="B19796" t="str">
            <v>11G233222625320</v>
          </cell>
        </row>
        <row r="19797">
          <cell r="B19797" t="str">
            <v>11G233222625320</v>
          </cell>
        </row>
        <row r="19798">
          <cell r="B19798" t="str">
            <v>11G233222625320</v>
          </cell>
        </row>
        <row r="19799">
          <cell r="B19799" t="str">
            <v>11G233222625320</v>
          </cell>
        </row>
        <row r="19800">
          <cell r="B19800" t="str">
            <v>11G233222625320</v>
          </cell>
        </row>
        <row r="19801">
          <cell r="B19801" t="str">
            <v>11G233222625320</v>
          </cell>
        </row>
        <row r="19802">
          <cell r="B19802" t="str">
            <v>11G233222625320</v>
          </cell>
        </row>
        <row r="19803">
          <cell r="B19803" t="str">
            <v>11G233222625320</v>
          </cell>
        </row>
        <row r="19804">
          <cell r="B19804" t="str">
            <v>11G233222625320</v>
          </cell>
        </row>
        <row r="19805">
          <cell r="B19805" t="str">
            <v>11G233222625320</v>
          </cell>
        </row>
        <row r="19806">
          <cell r="B19806" t="str">
            <v>11G233222625320</v>
          </cell>
        </row>
        <row r="19807">
          <cell r="B19807" t="str">
            <v>11G233222625320</v>
          </cell>
        </row>
        <row r="19808">
          <cell r="B19808" t="str">
            <v>11G233222625320</v>
          </cell>
        </row>
        <row r="19809">
          <cell r="B19809" t="str">
            <v>11G233222625320</v>
          </cell>
        </row>
        <row r="19810">
          <cell r="B19810" t="str">
            <v>11G233222625320</v>
          </cell>
        </row>
        <row r="19811">
          <cell r="B19811" t="str">
            <v>11G233222625320</v>
          </cell>
        </row>
        <row r="19812">
          <cell r="B19812" t="str">
            <v>11G233222625320</v>
          </cell>
        </row>
        <row r="19813">
          <cell r="B19813" t="str">
            <v>11G233222625320</v>
          </cell>
        </row>
        <row r="19814">
          <cell r="B19814" t="str">
            <v>11G233222625320</v>
          </cell>
        </row>
        <row r="19815">
          <cell r="B19815" t="str">
            <v>11G233222625320</v>
          </cell>
        </row>
        <row r="19816">
          <cell r="B19816" t="str">
            <v>11G233222625320</v>
          </cell>
        </row>
        <row r="19817">
          <cell r="B19817" t="str">
            <v>11G233222625320</v>
          </cell>
        </row>
        <row r="19818">
          <cell r="B19818" t="str">
            <v>11G233222625320</v>
          </cell>
        </row>
        <row r="19819">
          <cell r="B19819" t="str">
            <v>11G233222625320</v>
          </cell>
        </row>
        <row r="19820">
          <cell r="B19820" t="str">
            <v>11G233222625320</v>
          </cell>
        </row>
        <row r="19821">
          <cell r="B19821" t="str">
            <v>11G233222625320</v>
          </cell>
        </row>
        <row r="19822">
          <cell r="B19822" t="str">
            <v>11G233222625320</v>
          </cell>
        </row>
        <row r="19823">
          <cell r="B19823" t="str">
            <v>11G233222625320</v>
          </cell>
        </row>
        <row r="19824">
          <cell r="B19824" t="str">
            <v>11G233222625320</v>
          </cell>
        </row>
        <row r="19825">
          <cell r="B19825" t="str">
            <v>11G233222625320</v>
          </cell>
        </row>
        <row r="19826">
          <cell r="B19826" t="str">
            <v>11G233222625320</v>
          </cell>
        </row>
        <row r="19827">
          <cell r="B19827" t="str">
            <v>11G233222625320</v>
          </cell>
        </row>
        <row r="19828">
          <cell r="B19828" t="str">
            <v>11G233222625320</v>
          </cell>
        </row>
        <row r="19829">
          <cell r="B19829" t="str">
            <v>11G233133312070</v>
          </cell>
        </row>
        <row r="19830">
          <cell r="B19830" t="str">
            <v>10G211100317020</v>
          </cell>
        </row>
        <row r="19831">
          <cell r="B19831" t="str">
            <v>10G211100317020</v>
          </cell>
        </row>
        <row r="19832">
          <cell r="B19832" t="str">
            <v>10G211100317020</v>
          </cell>
        </row>
        <row r="19833">
          <cell r="B19833" t="str">
            <v>10G211100317020</v>
          </cell>
        </row>
        <row r="19834">
          <cell r="B19834" t="str">
            <v>10G211100317020</v>
          </cell>
        </row>
        <row r="19835">
          <cell r="B19835" t="str">
            <v>10G211100317020</v>
          </cell>
        </row>
        <row r="19836">
          <cell r="B19836" t="str">
            <v>10G211100317020</v>
          </cell>
        </row>
        <row r="19837">
          <cell r="B19837" t="str">
            <v>10G211100317020</v>
          </cell>
        </row>
        <row r="19838">
          <cell r="B19838" t="str">
            <v>10G211100317020</v>
          </cell>
        </row>
        <row r="19839">
          <cell r="B19839" t="str">
            <v>10G211100317020</v>
          </cell>
        </row>
        <row r="19840">
          <cell r="B19840" t="str">
            <v>10G211100317020</v>
          </cell>
        </row>
        <row r="19841">
          <cell r="B19841" t="str">
            <v>10G211100317020</v>
          </cell>
        </row>
        <row r="19842">
          <cell r="B19842" t="str">
            <v>10G211100317020</v>
          </cell>
        </row>
        <row r="19843">
          <cell r="B19843" t="str">
            <v>10G211100317020</v>
          </cell>
        </row>
        <row r="19844">
          <cell r="B19844" t="str">
            <v>10G211100317020</v>
          </cell>
        </row>
        <row r="19845">
          <cell r="B19845" t="str">
            <v>10G211100317020</v>
          </cell>
        </row>
        <row r="19846">
          <cell r="B19846" t="str">
            <v>10G211100317020</v>
          </cell>
        </row>
        <row r="19847">
          <cell r="B19847" t="str">
            <v>10G211100317020</v>
          </cell>
        </row>
        <row r="19848">
          <cell r="B19848" t="str">
            <v>10G211100317020</v>
          </cell>
        </row>
        <row r="19849">
          <cell r="B19849" t="str">
            <v>10G211100317020</v>
          </cell>
        </row>
        <row r="19850">
          <cell r="B19850" t="str">
            <v>10G211100317020</v>
          </cell>
        </row>
        <row r="19851">
          <cell r="B19851" t="str">
            <v>10G211100317020</v>
          </cell>
        </row>
        <row r="19852">
          <cell r="B19852" t="str">
            <v>10G211100317020</v>
          </cell>
        </row>
        <row r="19853">
          <cell r="B19853" t="str">
            <v>10G211100317020</v>
          </cell>
        </row>
        <row r="19854">
          <cell r="B19854" t="str">
            <v>10G211100317030</v>
          </cell>
        </row>
        <row r="19855">
          <cell r="B19855" t="str">
            <v>10G211100317030</v>
          </cell>
        </row>
        <row r="19856">
          <cell r="B19856" t="str">
            <v>10G211100317030</v>
          </cell>
        </row>
        <row r="19857">
          <cell r="B19857" t="str">
            <v>10G211100317030</v>
          </cell>
        </row>
        <row r="19858">
          <cell r="B19858" t="str">
            <v>10G211100317030</v>
          </cell>
        </row>
        <row r="19859">
          <cell r="B19859" t="str">
            <v>10G211100317030</v>
          </cell>
        </row>
        <row r="19860">
          <cell r="B19860" t="str">
            <v>10G211100317030</v>
          </cell>
        </row>
        <row r="19861">
          <cell r="B19861" t="str">
            <v>10G211100317030</v>
          </cell>
        </row>
        <row r="19862">
          <cell r="B19862" t="str">
            <v>10G211100317030</v>
          </cell>
        </row>
        <row r="19863">
          <cell r="B19863" t="str">
            <v>10G211100317030</v>
          </cell>
        </row>
        <row r="19864">
          <cell r="B19864" t="str">
            <v>10G211100317030</v>
          </cell>
        </row>
        <row r="19865">
          <cell r="B19865" t="str">
            <v>10G211100317030</v>
          </cell>
        </row>
        <row r="19866">
          <cell r="B19866" t="str">
            <v>10G211100317030</v>
          </cell>
        </row>
        <row r="19867">
          <cell r="B19867" t="str">
            <v>09G092090107</v>
          </cell>
        </row>
        <row r="19868">
          <cell r="B19868" t="str">
            <v>09G092090107</v>
          </cell>
        </row>
        <row r="19869">
          <cell r="B19869" t="str">
            <v>09G092090107</v>
          </cell>
        </row>
        <row r="19870">
          <cell r="B19870" t="str">
            <v>09G092090107</v>
          </cell>
        </row>
        <row r="19871">
          <cell r="B19871" t="str">
            <v>09G092090107</v>
          </cell>
        </row>
        <row r="19872">
          <cell r="B19872" t="str">
            <v>09G092090107</v>
          </cell>
        </row>
        <row r="19873">
          <cell r="B19873" t="str">
            <v>10G212115314020</v>
          </cell>
        </row>
        <row r="19874">
          <cell r="B19874" t="str">
            <v>10G212115314020</v>
          </cell>
        </row>
        <row r="19875">
          <cell r="B19875" t="str">
            <v>10G212115314020</v>
          </cell>
        </row>
        <row r="19876">
          <cell r="B19876" t="str">
            <v>10G212115314020</v>
          </cell>
        </row>
        <row r="19877">
          <cell r="B19877" t="str">
            <v>10G212115314020</v>
          </cell>
        </row>
        <row r="19878">
          <cell r="B19878" t="str">
            <v>10G212115314020</v>
          </cell>
        </row>
        <row r="19879">
          <cell r="B19879" t="str">
            <v>10G212115314020</v>
          </cell>
        </row>
        <row r="19880">
          <cell r="B19880" t="str">
            <v>07005-00660200</v>
          </cell>
        </row>
        <row r="19881">
          <cell r="B19881" t="str">
            <v>07005-00660200</v>
          </cell>
        </row>
        <row r="19882">
          <cell r="B19882" t="str">
            <v>07005-00660200</v>
          </cell>
        </row>
        <row r="19883">
          <cell r="B19883" t="str">
            <v>07005-00660200</v>
          </cell>
        </row>
        <row r="19884">
          <cell r="B19884" t="str">
            <v>07005-00660200</v>
          </cell>
        </row>
        <row r="19885">
          <cell r="B19885" t="str">
            <v>07005-00660200</v>
          </cell>
        </row>
        <row r="19886">
          <cell r="B19886" t="str">
            <v>07005-00660200</v>
          </cell>
        </row>
        <row r="19887">
          <cell r="B19887" t="str">
            <v>07005-00660200</v>
          </cell>
        </row>
        <row r="19888">
          <cell r="B19888" t="str">
            <v>07005-00660200</v>
          </cell>
        </row>
        <row r="19889">
          <cell r="B19889" t="str">
            <v>07005-01460000</v>
          </cell>
        </row>
        <row r="19890">
          <cell r="B19890" t="str">
            <v>07005-01460000</v>
          </cell>
        </row>
        <row r="19891">
          <cell r="B19891" t="str">
            <v>07005-01460000</v>
          </cell>
        </row>
        <row r="19892">
          <cell r="B19892" t="str">
            <v>07005-01460000</v>
          </cell>
        </row>
        <row r="19893">
          <cell r="B19893" t="str">
            <v>07005-01460000</v>
          </cell>
        </row>
        <row r="19894">
          <cell r="B19894" t="str">
            <v>07005-01460000</v>
          </cell>
        </row>
        <row r="19895">
          <cell r="B19895" t="str">
            <v>07024-00200200</v>
          </cell>
        </row>
        <row r="19896">
          <cell r="B19896" t="str">
            <v>07024-00200200</v>
          </cell>
        </row>
        <row r="19897">
          <cell r="B19897" t="str">
            <v>07024-00200200</v>
          </cell>
        </row>
        <row r="19898">
          <cell r="B19898" t="str">
            <v>07024-00200200</v>
          </cell>
        </row>
        <row r="19899">
          <cell r="B19899" t="str">
            <v>07024-00200200</v>
          </cell>
        </row>
        <row r="19900">
          <cell r="B19900" t="str">
            <v>07024-00200200</v>
          </cell>
        </row>
        <row r="19901">
          <cell r="B19901" t="str">
            <v>07024-00200200</v>
          </cell>
        </row>
        <row r="19902">
          <cell r="B19902" t="str">
            <v>07024-00200200</v>
          </cell>
        </row>
        <row r="19903">
          <cell r="B19903" t="str">
            <v>07024-00200200</v>
          </cell>
        </row>
        <row r="19904">
          <cell r="B19904" t="str">
            <v>07024-00200200</v>
          </cell>
        </row>
        <row r="19905">
          <cell r="B19905" t="str">
            <v>07024-00200200</v>
          </cell>
        </row>
        <row r="19906">
          <cell r="B19906" t="str">
            <v>07024-00200200</v>
          </cell>
        </row>
        <row r="19907">
          <cell r="B19907" t="str">
            <v>07024-00200200</v>
          </cell>
        </row>
        <row r="19908">
          <cell r="B19908" t="str">
            <v>07024-00200200</v>
          </cell>
        </row>
        <row r="19909">
          <cell r="B19909" t="str">
            <v>07024-00200200</v>
          </cell>
        </row>
        <row r="19910">
          <cell r="B19910" t="str">
            <v>07024-00200200</v>
          </cell>
        </row>
        <row r="19911">
          <cell r="B19911" t="str">
            <v>07024-00200200</v>
          </cell>
        </row>
        <row r="19912">
          <cell r="B19912" t="str">
            <v>07024-00200200</v>
          </cell>
        </row>
        <row r="19913">
          <cell r="B19913" t="str">
            <v>07024-00200200</v>
          </cell>
        </row>
        <row r="19914">
          <cell r="B19914" t="str">
            <v>07024-00200200</v>
          </cell>
        </row>
        <row r="19915">
          <cell r="B19915" t="str">
            <v>07024-00200200</v>
          </cell>
        </row>
        <row r="19916">
          <cell r="B19916" t="str">
            <v>07024-00200200</v>
          </cell>
        </row>
        <row r="19917">
          <cell r="B19917" t="str">
            <v>07024-00200200</v>
          </cell>
        </row>
        <row r="19918">
          <cell r="B19918" t="str">
            <v>07024-00200200</v>
          </cell>
        </row>
        <row r="19919">
          <cell r="B19919" t="str">
            <v>07024-00200200</v>
          </cell>
        </row>
        <row r="19920">
          <cell r="B19920" t="str">
            <v>07024-00200200</v>
          </cell>
        </row>
        <row r="19921">
          <cell r="B19921" t="str">
            <v>07024-00200200</v>
          </cell>
        </row>
        <row r="19922">
          <cell r="B19922" t="str">
            <v>07024-00200200</v>
          </cell>
        </row>
        <row r="19923">
          <cell r="B19923" t="str">
            <v>07024-00200200</v>
          </cell>
        </row>
        <row r="19924">
          <cell r="B19924" t="str">
            <v>07024-00200200</v>
          </cell>
        </row>
        <row r="19925">
          <cell r="B19925" t="str">
            <v>07024-00200200</v>
          </cell>
        </row>
        <row r="19926">
          <cell r="B19926" t="str">
            <v>07024-00200200</v>
          </cell>
        </row>
        <row r="19927">
          <cell r="B19927" t="str">
            <v>07024-00200200</v>
          </cell>
        </row>
        <row r="19928">
          <cell r="B19928" t="str">
            <v>07024-00200200</v>
          </cell>
        </row>
        <row r="19929">
          <cell r="B19929" t="str">
            <v>07024-00200200</v>
          </cell>
        </row>
        <row r="19930">
          <cell r="B19930" t="str">
            <v>07024-00200200</v>
          </cell>
        </row>
        <row r="19931">
          <cell r="B19931" t="str">
            <v>07024-00200200</v>
          </cell>
        </row>
        <row r="19932">
          <cell r="B19932" t="str">
            <v>07024-00200200</v>
          </cell>
        </row>
        <row r="19933">
          <cell r="B19933" t="str">
            <v>07024-00200200</v>
          </cell>
        </row>
        <row r="19934">
          <cell r="B19934" t="str">
            <v>07024-00200200</v>
          </cell>
        </row>
        <row r="19935">
          <cell r="B19935" t="str">
            <v>07024-00200200</v>
          </cell>
        </row>
        <row r="19936">
          <cell r="B19936" t="str">
            <v>07024-00200200</v>
          </cell>
        </row>
        <row r="19937">
          <cell r="B19937" t="str">
            <v>07024-00200200</v>
          </cell>
        </row>
        <row r="19938">
          <cell r="B19938" t="str">
            <v>07024-00200200</v>
          </cell>
        </row>
        <row r="19939">
          <cell r="B19939" t="str">
            <v>07024-00200200</v>
          </cell>
        </row>
        <row r="19940">
          <cell r="B19940" t="str">
            <v>07024-00200200</v>
          </cell>
        </row>
        <row r="19941">
          <cell r="B19941" t="str">
            <v>07024-00200200</v>
          </cell>
        </row>
        <row r="19942">
          <cell r="B19942" t="str">
            <v>07024-00200200</v>
          </cell>
        </row>
        <row r="19943">
          <cell r="B19943" t="str">
            <v>07024-00200200</v>
          </cell>
        </row>
        <row r="19944">
          <cell r="B19944" t="str">
            <v>07024-00200200</v>
          </cell>
        </row>
        <row r="19945">
          <cell r="B19945" t="str">
            <v>07024-00200200</v>
          </cell>
        </row>
        <row r="19946">
          <cell r="B19946" t="str">
            <v>07024-00200200</v>
          </cell>
        </row>
        <row r="19947">
          <cell r="B19947" t="str">
            <v>07024-00200200</v>
          </cell>
        </row>
        <row r="19948">
          <cell r="B19948" t="str">
            <v>07024-00200200</v>
          </cell>
        </row>
        <row r="19949">
          <cell r="B19949" t="str">
            <v>07024-00200200</v>
          </cell>
        </row>
        <row r="19950">
          <cell r="B19950" t="str">
            <v>07024-00200200</v>
          </cell>
        </row>
        <row r="19951">
          <cell r="B19951" t="str">
            <v>07024-00200200</v>
          </cell>
        </row>
        <row r="19952">
          <cell r="B19952" t="str">
            <v>07024-00200200</v>
          </cell>
        </row>
        <row r="19953">
          <cell r="B19953" t="str">
            <v>07024-00200200</v>
          </cell>
        </row>
        <row r="19954">
          <cell r="B19954" t="str">
            <v>07024-00200200</v>
          </cell>
        </row>
        <row r="19955">
          <cell r="B19955" t="str">
            <v>07024-00200200</v>
          </cell>
        </row>
        <row r="19956">
          <cell r="B19956" t="str">
            <v>07024-00200200</v>
          </cell>
        </row>
        <row r="19957">
          <cell r="B19957" t="str">
            <v>07024-00200200</v>
          </cell>
        </row>
        <row r="19958">
          <cell r="B19958" t="str">
            <v>07G005000B12</v>
          </cell>
        </row>
        <row r="19959">
          <cell r="B19959" t="str">
            <v>07G005000B12</v>
          </cell>
        </row>
        <row r="19960">
          <cell r="B19960" t="str">
            <v>07G005000B12</v>
          </cell>
        </row>
        <row r="19961">
          <cell r="B19961" t="str">
            <v>07G005000B12</v>
          </cell>
        </row>
        <row r="19962">
          <cell r="B19962" t="str">
            <v>07G005000B12</v>
          </cell>
        </row>
        <row r="19963">
          <cell r="B19963" t="str">
            <v>07G005000B12</v>
          </cell>
        </row>
        <row r="19964">
          <cell r="B19964" t="str">
            <v>07G005000B12</v>
          </cell>
        </row>
        <row r="19965">
          <cell r="B19965" t="str">
            <v>07G005000B12</v>
          </cell>
        </row>
        <row r="19966">
          <cell r="B19966" t="str">
            <v>07G005000B12</v>
          </cell>
        </row>
        <row r="19967">
          <cell r="B19967" t="str">
            <v>07G005000B12</v>
          </cell>
        </row>
        <row r="19968">
          <cell r="B19968" t="str">
            <v>07G005000B12</v>
          </cell>
        </row>
        <row r="19969">
          <cell r="B19969" t="str">
            <v>07G005000B12</v>
          </cell>
        </row>
        <row r="19970">
          <cell r="B19970" t="str">
            <v>07G005000B12</v>
          </cell>
        </row>
        <row r="19971">
          <cell r="B19971" t="str">
            <v>07G005000B12</v>
          </cell>
        </row>
        <row r="19972">
          <cell r="B19972" t="str">
            <v>07G005000B12</v>
          </cell>
        </row>
        <row r="19973">
          <cell r="B19973" t="str">
            <v>07G005000B12</v>
          </cell>
        </row>
        <row r="19974">
          <cell r="B19974" t="str">
            <v>07G005000B12</v>
          </cell>
        </row>
        <row r="19975">
          <cell r="B19975" t="str">
            <v>07G005000B12</v>
          </cell>
        </row>
        <row r="19976">
          <cell r="B19976" t="str">
            <v>07G005000B12</v>
          </cell>
        </row>
        <row r="19977">
          <cell r="B19977" t="str">
            <v>07G005000B12</v>
          </cell>
        </row>
        <row r="19978">
          <cell r="B19978" t="str">
            <v>07G005000B12</v>
          </cell>
        </row>
        <row r="19979">
          <cell r="B19979" t="str">
            <v>07G005000B12</v>
          </cell>
        </row>
        <row r="19980">
          <cell r="B19980" t="str">
            <v>07G005000B12</v>
          </cell>
        </row>
        <row r="19981">
          <cell r="B19981" t="str">
            <v>07G005000B12</v>
          </cell>
        </row>
        <row r="19982">
          <cell r="B19982" t="str">
            <v>07G005000B12</v>
          </cell>
        </row>
        <row r="19983">
          <cell r="B19983" t="str">
            <v>07G005000B12</v>
          </cell>
        </row>
        <row r="19984">
          <cell r="B19984" t="str">
            <v>07G005000B12</v>
          </cell>
        </row>
        <row r="19985">
          <cell r="B19985" t="str">
            <v>07G005000B12</v>
          </cell>
        </row>
        <row r="19986">
          <cell r="B19986" t="str">
            <v>07G005000B12</v>
          </cell>
        </row>
        <row r="19987">
          <cell r="B19987" t="str">
            <v>07G005000B12</v>
          </cell>
        </row>
        <row r="19988">
          <cell r="B19988" t="str">
            <v>07G005000B12</v>
          </cell>
        </row>
        <row r="19989">
          <cell r="B19989" t="str">
            <v>07G005000B12</v>
          </cell>
        </row>
        <row r="19990">
          <cell r="B19990" t="str">
            <v>07G005000B12</v>
          </cell>
        </row>
        <row r="19991">
          <cell r="B19991" t="str">
            <v>07G005000B12</v>
          </cell>
        </row>
        <row r="19992">
          <cell r="B19992" t="str">
            <v>07G005000B12</v>
          </cell>
        </row>
        <row r="19993">
          <cell r="B19993" t="str">
            <v>07G005000B12</v>
          </cell>
        </row>
        <row r="19994">
          <cell r="B19994" t="str">
            <v>07G005000B12</v>
          </cell>
        </row>
        <row r="19995">
          <cell r="B19995" t="str">
            <v>07G005000B12</v>
          </cell>
        </row>
        <row r="19996">
          <cell r="B19996" t="str">
            <v>07G005000B12</v>
          </cell>
        </row>
        <row r="19997">
          <cell r="B19997" t="str">
            <v>07G005000B12</v>
          </cell>
        </row>
        <row r="19998">
          <cell r="B19998" t="str">
            <v>07G005000B12</v>
          </cell>
        </row>
        <row r="19999">
          <cell r="B19999" t="str">
            <v>07G005000B12</v>
          </cell>
        </row>
        <row r="20000">
          <cell r="B20000" t="str">
            <v>07G005000B12</v>
          </cell>
        </row>
        <row r="20001">
          <cell r="B20001" t="str">
            <v>07G005000B12</v>
          </cell>
        </row>
        <row r="20002">
          <cell r="B20002" t="str">
            <v>07G005000B12</v>
          </cell>
        </row>
        <row r="20003">
          <cell r="B20003" t="str">
            <v>07G005000B12</v>
          </cell>
        </row>
        <row r="20004">
          <cell r="B20004" t="str">
            <v>07G005000B12</v>
          </cell>
        </row>
        <row r="20005">
          <cell r="B20005" t="str">
            <v>07G005000B12</v>
          </cell>
        </row>
        <row r="20006">
          <cell r="B20006" t="str">
            <v>07G005000B12</v>
          </cell>
        </row>
        <row r="20007">
          <cell r="B20007" t="str">
            <v>07G005000B12</v>
          </cell>
        </row>
        <row r="20008">
          <cell r="B20008" t="str">
            <v>07G005000B12</v>
          </cell>
        </row>
        <row r="20009">
          <cell r="B20009" t="str">
            <v>07G005000B12</v>
          </cell>
        </row>
        <row r="20010">
          <cell r="B20010" t="str">
            <v>07G005000B12</v>
          </cell>
        </row>
        <row r="20011">
          <cell r="B20011" t="str">
            <v>07G005000B12</v>
          </cell>
        </row>
        <row r="20012">
          <cell r="B20012" t="str">
            <v>07G005000B12</v>
          </cell>
        </row>
        <row r="20013">
          <cell r="B20013" t="str">
            <v>07G005000B12</v>
          </cell>
        </row>
        <row r="20014">
          <cell r="B20014" t="str">
            <v>07G005000B12</v>
          </cell>
        </row>
        <row r="20015">
          <cell r="B20015" t="str">
            <v>07G005000B12</v>
          </cell>
        </row>
        <row r="20016">
          <cell r="B20016" t="str">
            <v>07G005000B12</v>
          </cell>
        </row>
        <row r="20017">
          <cell r="B20017" t="str">
            <v>07G005000B12</v>
          </cell>
        </row>
        <row r="20018">
          <cell r="B20018" t="str">
            <v>07G005000B12</v>
          </cell>
        </row>
        <row r="20019">
          <cell r="B20019" t="str">
            <v>07G005000B12</v>
          </cell>
        </row>
        <row r="20020">
          <cell r="B20020" t="str">
            <v>07G005000B12</v>
          </cell>
        </row>
        <row r="20021">
          <cell r="B20021" t="str">
            <v>07G005000B12</v>
          </cell>
        </row>
        <row r="20022">
          <cell r="B20022" t="str">
            <v>07G005000B12</v>
          </cell>
        </row>
        <row r="20023">
          <cell r="B20023" t="str">
            <v>07G005000B12</v>
          </cell>
        </row>
        <row r="20024">
          <cell r="B20024" t="str">
            <v>07G005000B12</v>
          </cell>
        </row>
        <row r="20025">
          <cell r="B20025" t="str">
            <v>07G005000B12</v>
          </cell>
        </row>
        <row r="20026">
          <cell r="B20026" t="str">
            <v>07G005000B12</v>
          </cell>
        </row>
        <row r="20027">
          <cell r="B20027" t="str">
            <v>07G005000B12</v>
          </cell>
        </row>
        <row r="20028">
          <cell r="B20028" t="str">
            <v>07G005000B12</v>
          </cell>
        </row>
        <row r="20029">
          <cell r="B20029" t="str">
            <v>07G005000B12</v>
          </cell>
        </row>
        <row r="20030">
          <cell r="B20030" t="str">
            <v>07G005000B12</v>
          </cell>
        </row>
        <row r="20031">
          <cell r="B20031" t="str">
            <v>07G005000B12</v>
          </cell>
        </row>
        <row r="20032">
          <cell r="B20032" t="str">
            <v>07G005000B12</v>
          </cell>
        </row>
        <row r="20033">
          <cell r="B20033" t="str">
            <v>07G005000B12</v>
          </cell>
        </row>
        <row r="20034">
          <cell r="B20034" t="str">
            <v>10G212822004010</v>
          </cell>
        </row>
        <row r="20035">
          <cell r="B20035" t="str">
            <v>10G212822004010</v>
          </cell>
        </row>
        <row r="20036">
          <cell r="B20036" t="str">
            <v>10G212822004010</v>
          </cell>
        </row>
        <row r="20037">
          <cell r="B20037" t="str">
            <v>10G212822004030</v>
          </cell>
        </row>
        <row r="20038">
          <cell r="B20038" t="str">
            <v>10G212822004030</v>
          </cell>
        </row>
        <row r="20039">
          <cell r="B20039" t="str">
            <v>10G212822004030</v>
          </cell>
        </row>
        <row r="20040">
          <cell r="B20040" t="str">
            <v>10G212822004030</v>
          </cell>
        </row>
        <row r="20041">
          <cell r="B20041" t="str">
            <v>10G212822004030</v>
          </cell>
        </row>
        <row r="20042">
          <cell r="B20042" t="str">
            <v>10G212822004030</v>
          </cell>
        </row>
        <row r="20043">
          <cell r="B20043" t="str">
            <v>10G212822004030</v>
          </cell>
        </row>
        <row r="20044">
          <cell r="B20044" t="str">
            <v>10G212822004030</v>
          </cell>
        </row>
        <row r="20045">
          <cell r="B20045" t="str">
            <v>10G212822004030</v>
          </cell>
        </row>
        <row r="20046">
          <cell r="B20046" t="str">
            <v>10G212822004030</v>
          </cell>
        </row>
        <row r="20047">
          <cell r="B20047" t="str">
            <v>10G212822004030</v>
          </cell>
        </row>
        <row r="20048">
          <cell r="B20048" t="str">
            <v>10G212822004030</v>
          </cell>
        </row>
        <row r="20049">
          <cell r="B20049" t="str">
            <v>10G212822004030</v>
          </cell>
        </row>
        <row r="20050">
          <cell r="B20050" t="str">
            <v>10G212822004030</v>
          </cell>
        </row>
        <row r="20051">
          <cell r="B20051" t="str">
            <v>10G212822004030</v>
          </cell>
        </row>
        <row r="20052">
          <cell r="B20052" t="str">
            <v>10G212806114010</v>
          </cell>
        </row>
        <row r="20053">
          <cell r="B20053" t="str">
            <v>10G212806114010</v>
          </cell>
        </row>
        <row r="20054">
          <cell r="B20054" t="str">
            <v>10G212806114010</v>
          </cell>
        </row>
        <row r="20055">
          <cell r="B20055" t="str">
            <v>10G212806114010</v>
          </cell>
        </row>
        <row r="20056">
          <cell r="B20056" t="str">
            <v>10G212806114010</v>
          </cell>
        </row>
        <row r="20057">
          <cell r="B20057" t="str">
            <v>10G212806114010</v>
          </cell>
        </row>
        <row r="20058">
          <cell r="B20058" t="str">
            <v>10G212806114010</v>
          </cell>
        </row>
        <row r="20059">
          <cell r="B20059" t="str">
            <v>10G21220R014010</v>
          </cell>
        </row>
        <row r="20060">
          <cell r="B20060" t="str">
            <v>10G21220R014010</v>
          </cell>
        </row>
        <row r="20061">
          <cell r="B20061" t="str">
            <v>10G21220R014010</v>
          </cell>
        </row>
        <row r="20062">
          <cell r="B20062" t="str">
            <v>10G21220R014010</v>
          </cell>
        </row>
        <row r="20063">
          <cell r="B20063" t="str">
            <v>10G21220R014010</v>
          </cell>
        </row>
        <row r="20064">
          <cell r="B20064" t="str">
            <v>10G21220R014010</v>
          </cell>
        </row>
        <row r="20065">
          <cell r="B20065" t="str">
            <v>10G21220R014020</v>
          </cell>
        </row>
        <row r="20066">
          <cell r="B20066" t="str">
            <v>10G21220R014020</v>
          </cell>
        </row>
        <row r="20067">
          <cell r="B20067" t="str">
            <v>10G21220R014020</v>
          </cell>
        </row>
        <row r="20068">
          <cell r="B20068" t="str">
            <v>10G21220R014020</v>
          </cell>
        </row>
        <row r="20069">
          <cell r="B20069" t="str">
            <v>10G21220R014020</v>
          </cell>
        </row>
        <row r="20070">
          <cell r="B20070" t="str">
            <v>10G21220R014020</v>
          </cell>
        </row>
        <row r="20071">
          <cell r="B20071" t="str">
            <v>10G21245R314010</v>
          </cell>
        </row>
        <row r="20072">
          <cell r="B20072" t="str">
            <v>10G21245R314010</v>
          </cell>
        </row>
        <row r="20073">
          <cell r="B20073" t="str">
            <v>10G21245R314010</v>
          </cell>
        </row>
        <row r="20074">
          <cell r="B20074" t="str">
            <v>10G21245R314010</v>
          </cell>
        </row>
        <row r="20075">
          <cell r="B20075" t="str">
            <v>10G21245R314010</v>
          </cell>
        </row>
        <row r="20076">
          <cell r="B20076" t="str">
            <v>10G21245R314010</v>
          </cell>
        </row>
        <row r="20077">
          <cell r="B20077" t="str">
            <v>10G21245R314010</v>
          </cell>
        </row>
        <row r="20078">
          <cell r="B20078" t="str">
            <v>10G21245R314010</v>
          </cell>
        </row>
        <row r="20079">
          <cell r="B20079" t="str">
            <v>10G21245R314010</v>
          </cell>
        </row>
        <row r="20080">
          <cell r="B20080" t="str">
            <v>10G21245R314010</v>
          </cell>
        </row>
        <row r="20081">
          <cell r="B20081" t="str">
            <v>10G21245R314010</v>
          </cell>
        </row>
        <row r="20082">
          <cell r="B20082" t="str">
            <v>10G21245R314020</v>
          </cell>
        </row>
        <row r="20083">
          <cell r="B20083" t="str">
            <v>10G21245R314020</v>
          </cell>
        </row>
        <row r="20084">
          <cell r="B20084" t="str">
            <v>10G21245R314020</v>
          </cell>
        </row>
        <row r="20085">
          <cell r="B20085" t="str">
            <v>10G21245R314031</v>
          </cell>
        </row>
        <row r="20086">
          <cell r="B20086" t="str">
            <v>10G21245R314070</v>
          </cell>
        </row>
        <row r="20087">
          <cell r="B20087" t="str">
            <v>10G21245R314070</v>
          </cell>
        </row>
        <row r="20088">
          <cell r="B20088" t="str">
            <v>10G21245R314070</v>
          </cell>
        </row>
        <row r="20089">
          <cell r="B20089" t="str">
            <v>10G21245R314070</v>
          </cell>
        </row>
        <row r="20090">
          <cell r="B20090" t="str">
            <v>10G21245R314070</v>
          </cell>
        </row>
        <row r="20091">
          <cell r="B20091" t="str">
            <v>10G21245R314070</v>
          </cell>
        </row>
        <row r="20092">
          <cell r="B20092" t="str">
            <v>10G21245R314070</v>
          </cell>
        </row>
        <row r="20093">
          <cell r="B20093" t="str">
            <v>10G21245R314070</v>
          </cell>
        </row>
        <row r="20094">
          <cell r="B20094" t="str">
            <v>10G21245R314070</v>
          </cell>
        </row>
        <row r="20095">
          <cell r="B20095" t="str">
            <v>10G21245R314070</v>
          </cell>
        </row>
        <row r="20096">
          <cell r="B20096" t="str">
            <v>10G21245R314070</v>
          </cell>
        </row>
        <row r="20097">
          <cell r="B20097" t="str">
            <v>10G21245R314070</v>
          </cell>
        </row>
        <row r="20098">
          <cell r="B20098" t="str">
            <v>10G21245R314070</v>
          </cell>
        </row>
        <row r="20099">
          <cell r="B20099" t="str">
            <v>10G21245R314070</v>
          </cell>
        </row>
        <row r="20100">
          <cell r="B20100" t="str">
            <v>10G21245R314070</v>
          </cell>
        </row>
        <row r="20101">
          <cell r="B20101" t="str">
            <v>10G21245R314070</v>
          </cell>
        </row>
        <row r="20102">
          <cell r="B20102" t="str">
            <v>10G21245R314070</v>
          </cell>
        </row>
        <row r="20103">
          <cell r="B20103" t="str">
            <v>10G21245R314070</v>
          </cell>
        </row>
        <row r="20104">
          <cell r="B20104" t="str">
            <v>10G21245R314070</v>
          </cell>
        </row>
        <row r="20105">
          <cell r="B20105" t="str">
            <v>10G21245R314070</v>
          </cell>
        </row>
        <row r="20106">
          <cell r="B20106" t="str">
            <v>10G21245R314070</v>
          </cell>
        </row>
        <row r="20107">
          <cell r="B20107" t="str">
            <v>10G21245R314070</v>
          </cell>
        </row>
        <row r="20108">
          <cell r="B20108" t="str">
            <v>10G212402014020</v>
          </cell>
        </row>
        <row r="20109">
          <cell r="B20109" t="str">
            <v>11020-00395000</v>
          </cell>
        </row>
        <row r="20110">
          <cell r="B20110" t="str">
            <v>11020-00395000</v>
          </cell>
        </row>
        <row r="20111">
          <cell r="B20111" t="str">
            <v>11020-00395000</v>
          </cell>
        </row>
        <row r="20112">
          <cell r="B20112" t="str">
            <v>11020-00395000</v>
          </cell>
        </row>
        <row r="20113">
          <cell r="B20113" t="str">
            <v>11020-00395000</v>
          </cell>
        </row>
        <row r="20114">
          <cell r="B20114" t="str">
            <v>11020-00395000</v>
          </cell>
        </row>
        <row r="20115">
          <cell r="B20115" t="str">
            <v>11020-00395000</v>
          </cell>
        </row>
        <row r="20116">
          <cell r="B20116" t="str">
            <v>11020-00395000</v>
          </cell>
        </row>
        <row r="20117">
          <cell r="B20117" t="str">
            <v>11020-00395000</v>
          </cell>
        </row>
        <row r="20118">
          <cell r="B20118" t="str">
            <v>11020-00395000</v>
          </cell>
        </row>
        <row r="20119">
          <cell r="B20119" t="str">
            <v>11020-00395000</v>
          </cell>
        </row>
        <row r="20120">
          <cell r="B20120" t="str">
            <v>11020-00395000</v>
          </cell>
        </row>
        <row r="20121">
          <cell r="B20121" t="str">
            <v>11020-00395000</v>
          </cell>
        </row>
        <row r="20122">
          <cell r="B20122" t="str">
            <v>11020-00395000</v>
          </cell>
        </row>
        <row r="20123">
          <cell r="B20123" t="str">
            <v>11020-00395000</v>
          </cell>
        </row>
        <row r="20124">
          <cell r="B20124" t="str">
            <v>11020-00395000</v>
          </cell>
        </row>
        <row r="20125">
          <cell r="B20125" t="str">
            <v>11020-00395000</v>
          </cell>
        </row>
        <row r="20126">
          <cell r="B20126" t="str">
            <v>11020-00395000</v>
          </cell>
        </row>
        <row r="20127">
          <cell r="B20127" t="str">
            <v>11020-00395000</v>
          </cell>
        </row>
        <row r="20128">
          <cell r="B20128" t="str">
            <v>11020-00395000</v>
          </cell>
        </row>
        <row r="20129">
          <cell r="B20129" t="str">
            <v>11020-00395000</v>
          </cell>
        </row>
        <row r="20130">
          <cell r="B20130" t="str">
            <v>11020-00395000</v>
          </cell>
        </row>
        <row r="20131">
          <cell r="B20131" t="str">
            <v>11020-00395000</v>
          </cell>
        </row>
        <row r="20132">
          <cell r="B20132" t="str">
            <v>11020-00395000</v>
          </cell>
        </row>
        <row r="20133">
          <cell r="B20133" t="str">
            <v>11020-00395000</v>
          </cell>
        </row>
        <row r="20134">
          <cell r="B20134" t="str">
            <v>11020-00395000</v>
          </cell>
        </row>
        <row r="20135">
          <cell r="B20135" t="str">
            <v>11020-00395000</v>
          </cell>
        </row>
        <row r="20136">
          <cell r="B20136" t="str">
            <v>11020-00395000</v>
          </cell>
        </row>
        <row r="20137">
          <cell r="B20137" t="str">
            <v>11020-00395000</v>
          </cell>
        </row>
        <row r="20138">
          <cell r="B20138" t="str">
            <v>11020-00395000</v>
          </cell>
        </row>
        <row r="20139">
          <cell r="B20139" t="str">
            <v>11020-00395000</v>
          </cell>
        </row>
        <row r="20140">
          <cell r="B20140" t="str">
            <v>11020-00395000</v>
          </cell>
        </row>
        <row r="20141">
          <cell r="B20141" t="str">
            <v>11020-00395000</v>
          </cell>
        </row>
        <row r="20142">
          <cell r="B20142" t="str">
            <v>11020-00395000</v>
          </cell>
        </row>
        <row r="20143">
          <cell r="B20143" t="str">
            <v>11020-00395000</v>
          </cell>
        </row>
        <row r="20144">
          <cell r="B20144" t="str">
            <v>11020-00395000</v>
          </cell>
        </row>
        <row r="20145">
          <cell r="B20145" t="str">
            <v>11020-00395000</v>
          </cell>
        </row>
        <row r="20146">
          <cell r="B20146" t="str">
            <v>11020-00395000</v>
          </cell>
        </row>
        <row r="20147">
          <cell r="B20147" t="str">
            <v>11020-00395000</v>
          </cell>
        </row>
        <row r="20148">
          <cell r="B20148" t="str">
            <v>11020-00395000</v>
          </cell>
        </row>
        <row r="20149">
          <cell r="B20149" t="str">
            <v>11020-00395000</v>
          </cell>
        </row>
        <row r="20150">
          <cell r="B20150" t="str">
            <v>11020-00395000</v>
          </cell>
        </row>
        <row r="20151">
          <cell r="B20151" t="str">
            <v>11020-0035Z000</v>
          </cell>
        </row>
        <row r="20152">
          <cell r="B20152" t="str">
            <v>11020-0035Z000</v>
          </cell>
        </row>
        <row r="20153">
          <cell r="B20153" t="str">
            <v>11020-0035Z000</v>
          </cell>
        </row>
        <row r="20154">
          <cell r="B20154" t="str">
            <v>11020-0035Z000</v>
          </cell>
        </row>
        <row r="20155">
          <cell r="B20155" t="str">
            <v>11020-0035Z000</v>
          </cell>
        </row>
        <row r="20156">
          <cell r="B20156" t="str">
            <v>11020-0035Z000</v>
          </cell>
        </row>
        <row r="20157">
          <cell r="B20157" t="str">
            <v>11020-00355100</v>
          </cell>
        </row>
        <row r="20158">
          <cell r="B20158" t="str">
            <v>11020-00355100</v>
          </cell>
        </row>
        <row r="20159">
          <cell r="B20159" t="str">
            <v>11020-00355100</v>
          </cell>
        </row>
        <row r="20160">
          <cell r="B20160" t="str">
            <v>11020-00355100</v>
          </cell>
        </row>
        <row r="20161">
          <cell r="B20161" t="str">
            <v>11020-00355100</v>
          </cell>
        </row>
        <row r="20162">
          <cell r="B20162" t="str">
            <v>11020-00355100</v>
          </cell>
        </row>
        <row r="20163">
          <cell r="B20163" t="str">
            <v>11020-00355100</v>
          </cell>
        </row>
        <row r="20164">
          <cell r="B20164" t="str">
            <v>11020-00355100</v>
          </cell>
        </row>
        <row r="20165">
          <cell r="B20165" t="str">
            <v>11020-00355100</v>
          </cell>
        </row>
        <row r="20166">
          <cell r="B20166" t="str">
            <v>11020-00355100</v>
          </cell>
        </row>
        <row r="20167">
          <cell r="B20167" t="str">
            <v>11020-00355100</v>
          </cell>
        </row>
        <row r="20168">
          <cell r="B20168" t="str">
            <v>11020-00355100</v>
          </cell>
        </row>
        <row r="20169">
          <cell r="B20169" t="str">
            <v>11020-00355100</v>
          </cell>
        </row>
        <row r="20170">
          <cell r="B20170" t="str">
            <v>11020-00355100</v>
          </cell>
        </row>
        <row r="20171">
          <cell r="B20171" t="str">
            <v>11020-00355100</v>
          </cell>
        </row>
        <row r="20172">
          <cell r="B20172" t="str">
            <v>11020-00355100</v>
          </cell>
        </row>
        <row r="20173">
          <cell r="B20173" t="str">
            <v>11020-00355100</v>
          </cell>
        </row>
        <row r="20174">
          <cell r="B20174" t="str">
            <v>11020-00355100</v>
          </cell>
        </row>
        <row r="20175">
          <cell r="B20175" t="str">
            <v>11020-00355100</v>
          </cell>
        </row>
        <row r="20176">
          <cell r="B20176" t="str">
            <v>11020-00355100</v>
          </cell>
        </row>
        <row r="20177">
          <cell r="B20177" t="str">
            <v>11020-00355100</v>
          </cell>
        </row>
        <row r="20178">
          <cell r="B20178" t="str">
            <v>11020-00355100</v>
          </cell>
        </row>
        <row r="20179">
          <cell r="B20179" t="str">
            <v>11020-00355100</v>
          </cell>
        </row>
        <row r="20180">
          <cell r="B20180" t="str">
            <v>11020-00355100</v>
          </cell>
        </row>
        <row r="20181">
          <cell r="B20181" t="str">
            <v>10G212649114030</v>
          </cell>
        </row>
        <row r="20182">
          <cell r="B20182" t="str">
            <v>10G212649114030</v>
          </cell>
        </row>
        <row r="20183">
          <cell r="B20183" t="str">
            <v>10G212649114030</v>
          </cell>
        </row>
        <row r="20184">
          <cell r="B20184" t="str">
            <v>10G212649114030</v>
          </cell>
        </row>
        <row r="20185">
          <cell r="B20185" t="str">
            <v>10G212649114030</v>
          </cell>
        </row>
        <row r="20186">
          <cell r="B20186" t="str">
            <v>10G212649114030</v>
          </cell>
        </row>
        <row r="20187">
          <cell r="B20187" t="str">
            <v>10G212649114030</v>
          </cell>
        </row>
        <row r="20188">
          <cell r="B20188" t="str">
            <v>10G212649114020</v>
          </cell>
        </row>
        <row r="20189">
          <cell r="B20189" t="str">
            <v>10G212649114020</v>
          </cell>
        </row>
        <row r="20190">
          <cell r="B20190" t="str">
            <v>10G212649114020</v>
          </cell>
        </row>
        <row r="20191">
          <cell r="B20191" t="str">
            <v>10G212649114020</v>
          </cell>
        </row>
        <row r="20192">
          <cell r="B20192" t="str">
            <v>10G212649114020</v>
          </cell>
        </row>
        <row r="20193">
          <cell r="B20193" t="str">
            <v>10G212649114020</v>
          </cell>
        </row>
        <row r="20194">
          <cell r="B20194" t="str">
            <v>10G212649114020</v>
          </cell>
        </row>
        <row r="20195">
          <cell r="B20195" t="str">
            <v>10G212649114020</v>
          </cell>
        </row>
        <row r="20196">
          <cell r="B20196" t="str">
            <v>10G212649114020</v>
          </cell>
        </row>
        <row r="20197">
          <cell r="B20197" t="str">
            <v>10G212649114020</v>
          </cell>
        </row>
        <row r="20198">
          <cell r="B20198" t="str">
            <v>10G212649114020</v>
          </cell>
        </row>
        <row r="20199">
          <cell r="B20199" t="str">
            <v>10G212649114020</v>
          </cell>
        </row>
        <row r="20200">
          <cell r="B20200" t="str">
            <v>10G212649114020</v>
          </cell>
        </row>
        <row r="20201">
          <cell r="B20201" t="str">
            <v>10G212649114010</v>
          </cell>
        </row>
        <row r="20202">
          <cell r="B20202" t="str">
            <v>10G212649114010</v>
          </cell>
        </row>
        <row r="20203">
          <cell r="B20203" t="str">
            <v>10G212649114010</v>
          </cell>
        </row>
        <row r="20204">
          <cell r="B20204" t="str">
            <v>10G212649114010</v>
          </cell>
        </row>
        <row r="20205">
          <cell r="B20205" t="str">
            <v>10G212649114010</v>
          </cell>
        </row>
        <row r="20206">
          <cell r="B20206" t="str">
            <v>10G212649114010</v>
          </cell>
        </row>
        <row r="20207">
          <cell r="B20207" t="str">
            <v>10G212649114010</v>
          </cell>
        </row>
        <row r="20208">
          <cell r="B20208" t="str">
            <v>10G212649114010</v>
          </cell>
        </row>
        <row r="20209">
          <cell r="B20209" t="str">
            <v>10G212649114010</v>
          </cell>
        </row>
        <row r="20210">
          <cell r="B20210" t="str">
            <v>10G212649114010</v>
          </cell>
        </row>
        <row r="20211">
          <cell r="B20211" t="str">
            <v>10G212649114010</v>
          </cell>
        </row>
        <row r="20212">
          <cell r="B20212" t="str">
            <v>10G212649114010</v>
          </cell>
        </row>
        <row r="20213">
          <cell r="B20213" t="str">
            <v>10G212649114010</v>
          </cell>
        </row>
        <row r="20214">
          <cell r="B20214" t="str">
            <v>10G212649114010</v>
          </cell>
        </row>
        <row r="20215">
          <cell r="B20215" t="str">
            <v>10G212649114010</v>
          </cell>
        </row>
        <row r="20216">
          <cell r="B20216" t="str">
            <v>10G212649114010</v>
          </cell>
        </row>
        <row r="20217">
          <cell r="B20217" t="str">
            <v>10G212649114010</v>
          </cell>
        </row>
        <row r="20218">
          <cell r="B20218" t="str">
            <v>10G212649114010</v>
          </cell>
        </row>
        <row r="20219">
          <cell r="B20219" t="str">
            <v>10G212649114010</v>
          </cell>
        </row>
        <row r="20220">
          <cell r="B20220" t="str">
            <v>10G212649114010</v>
          </cell>
        </row>
        <row r="20221">
          <cell r="B20221" t="str">
            <v>10G212649114010</v>
          </cell>
        </row>
        <row r="20222">
          <cell r="B20222" t="str">
            <v>10G212649114010</v>
          </cell>
        </row>
        <row r="20223">
          <cell r="B20223" t="str">
            <v>10G212649114010</v>
          </cell>
        </row>
        <row r="20224">
          <cell r="B20224" t="str">
            <v>10G212649114010</v>
          </cell>
        </row>
        <row r="20225">
          <cell r="B20225" t="str">
            <v>10G212649114010</v>
          </cell>
        </row>
        <row r="20226">
          <cell r="B20226" t="str">
            <v>10G212649114010</v>
          </cell>
        </row>
        <row r="20227">
          <cell r="B20227" t="str">
            <v>10G212649114010</v>
          </cell>
        </row>
        <row r="20228">
          <cell r="B20228" t="str">
            <v>10G212649114010</v>
          </cell>
        </row>
        <row r="20229">
          <cell r="B20229" t="str">
            <v>10G212649114010</v>
          </cell>
        </row>
        <row r="20230">
          <cell r="B20230" t="str">
            <v>10G212649114010</v>
          </cell>
        </row>
        <row r="20231">
          <cell r="B20231" t="str">
            <v>07014-00190300</v>
          </cell>
        </row>
        <row r="20232">
          <cell r="B20232" t="str">
            <v>07014-00190300</v>
          </cell>
        </row>
        <row r="20233">
          <cell r="B20233" t="str">
            <v>07014-00190300</v>
          </cell>
        </row>
        <row r="20234">
          <cell r="B20234" t="str">
            <v>07014-00190300</v>
          </cell>
        </row>
        <row r="20235">
          <cell r="B20235" t="str">
            <v>07014-00190300</v>
          </cell>
        </row>
        <row r="20236">
          <cell r="B20236" t="str">
            <v>07014-00190300</v>
          </cell>
        </row>
        <row r="20237">
          <cell r="B20237" t="str">
            <v>07014-00190300</v>
          </cell>
        </row>
        <row r="20238">
          <cell r="B20238" t="str">
            <v>07014-00190300</v>
          </cell>
        </row>
        <row r="20239">
          <cell r="B20239" t="str">
            <v>07014-00190300</v>
          </cell>
        </row>
        <row r="20240">
          <cell r="B20240" t="str">
            <v>07014-00190300</v>
          </cell>
        </row>
        <row r="20241">
          <cell r="B20241" t="str">
            <v>07014-00190300</v>
          </cell>
        </row>
        <row r="20242">
          <cell r="B20242" t="str">
            <v>07014-00190300</v>
          </cell>
        </row>
        <row r="20243">
          <cell r="B20243" t="str">
            <v>07014-00190300</v>
          </cell>
        </row>
        <row r="20244">
          <cell r="B20244" t="str">
            <v>07014-00190300</v>
          </cell>
        </row>
        <row r="20245">
          <cell r="B20245" t="str">
            <v>07014-00190300</v>
          </cell>
        </row>
        <row r="20246">
          <cell r="B20246" t="str">
            <v>07014-00190300</v>
          </cell>
        </row>
        <row r="20247">
          <cell r="B20247" t="str">
            <v>07014-00190300</v>
          </cell>
        </row>
        <row r="20248">
          <cell r="B20248" t="str">
            <v>07014-00160000</v>
          </cell>
        </row>
        <row r="20249">
          <cell r="B20249" t="str">
            <v>07014-00160000</v>
          </cell>
        </row>
        <row r="20250">
          <cell r="B20250" t="str">
            <v>07014-00160000</v>
          </cell>
        </row>
        <row r="20251">
          <cell r="B20251" t="str">
            <v>07014-00160000</v>
          </cell>
        </row>
        <row r="20252">
          <cell r="B20252" t="str">
            <v>07014-00160000</v>
          </cell>
        </row>
        <row r="20253">
          <cell r="B20253" t="str">
            <v>07014-00160000</v>
          </cell>
        </row>
        <row r="20254">
          <cell r="B20254" t="str">
            <v>07G01570133A</v>
          </cell>
        </row>
        <row r="20255">
          <cell r="B20255" t="str">
            <v>07G01570133A</v>
          </cell>
        </row>
        <row r="20256">
          <cell r="B20256" t="str">
            <v>07G01570133A</v>
          </cell>
        </row>
        <row r="20257">
          <cell r="B20257" t="str">
            <v>07G01570133A</v>
          </cell>
        </row>
        <row r="20258">
          <cell r="B20258" t="str">
            <v>07G01570133A</v>
          </cell>
        </row>
        <row r="20259">
          <cell r="B20259" t="str">
            <v>07G01570133A</v>
          </cell>
        </row>
        <row r="20260">
          <cell r="B20260" t="str">
            <v>07G01570133A</v>
          </cell>
        </row>
        <row r="20261">
          <cell r="B20261" t="str">
            <v>07G01570133A</v>
          </cell>
        </row>
        <row r="20262">
          <cell r="B20262" t="str">
            <v>07G01570133A</v>
          </cell>
        </row>
        <row r="20263">
          <cell r="B20263" t="str">
            <v>07G01570133A</v>
          </cell>
        </row>
        <row r="20264">
          <cell r="B20264" t="str">
            <v>07G01570133A</v>
          </cell>
        </row>
        <row r="20265">
          <cell r="B20265" t="str">
            <v>07G01570133A</v>
          </cell>
        </row>
        <row r="20266">
          <cell r="B20266" t="str">
            <v>07G01570133A</v>
          </cell>
        </row>
        <row r="20267">
          <cell r="B20267" t="str">
            <v>07G01570133A</v>
          </cell>
        </row>
        <row r="20268">
          <cell r="B20268" t="str">
            <v>06095-01180100</v>
          </cell>
        </row>
        <row r="20269">
          <cell r="B20269" t="str">
            <v>06095-01180100</v>
          </cell>
        </row>
        <row r="20270">
          <cell r="B20270" t="str">
            <v>06095-01180100</v>
          </cell>
        </row>
        <row r="20271">
          <cell r="B20271" t="str">
            <v>06095-01180100</v>
          </cell>
        </row>
        <row r="20272">
          <cell r="B20272" t="str">
            <v>06095-01180100</v>
          </cell>
        </row>
        <row r="20273">
          <cell r="B20273" t="str">
            <v>06095-01180100</v>
          </cell>
        </row>
        <row r="20274">
          <cell r="B20274" t="str">
            <v>06095-01180100</v>
          </cell>
        </row>
        <row r="20275">
          <cell r="B20275" t="str">
            <v>06095-01180100</v>
          </cell>
        </row>
        <row r="20276">
          <cell r="B20276" t="str">
            <v>06095-01180100</v>
          </cell>
        </row>
        <row r="20277">
          <cell r="B20277" t="str">
            <v>06095-01180100</v>
          </cell>
        </row>
        <row r="20278">
          <cell r="B20278" t="str">
            <v>06095-01180100</v>
          </cell>
        </row>
        <row r="20279">
          <cell r="B20279" t="str">
            <v>06095-01180100</v>
          </cell>
        </row>
        <row r="20280">
          <cell r="B20280" t="str">
            <v>06095-01180100</v>
          </cell>
        </row>
        <row r="20281">
          <cell r="B20281" t="str">
            <v>06095-01180100</v>
          </cell>
        </row>
        <row r="20282">
          <cell r="B20282" t="str">
            <v>06095-01180100</v>
          </cell>
        </row>
        <row r="20283">
          <cell r="B20283" t="str">
            <v>06095-01180100</v>
          </cell>
        </row>
        <row r="20284">
          <cell r="B20284" t="str">
            <v>06095-01180100</v>
          </cell>
        </row>
        <row r="20285">
          <cell r="B20285" t="str">
            <v>06095-01180100</v>
          </cell>
        </row>
        <row r="20286">
          <cell r="B20286" t="str">
            <v>06095-01180100</v>
          </cell>
        </row>
        <row r="20287">
          <cell r="B20287" t="str">
            <v>06095-01180100</v>
          </cell>
        </row>
        <row r="20288">
          <cell r="B20288" t="str">
            <v>06095-01180100</v>
          </cell>
        </row>
        <row r="20289">
          <cell r="B20289" t="str">
            <v>06095-01180100</v>
          </cell>
        </row>
        <row r="20290">
          <cell r="B20290" t="str">
            <v>06095-01180100</v>
          </cell>
        </row>
        <row r="20291">
          <cell r="B20291" t="str">
            <v>06095-01180100</v>
          </cell>
        </row>
        <row r="20292">
          <cell r="B20292" t="str">
            <v>06095-01180100</v>
          </cell>
        </row>
        <row r="20293">
          <cell r="B20293" t="str">
            <v>06095-01180100</v>
          </cell>
        </row>
        <row r="20294">
          <cell r="B20294" t="str">
            <v>06095-01180100</v>
          </cell>
        </row>
        <row r="20295">
          <cell r="B20295" t="str">
            <v>06095-01180100</v>
          </cell>
        </row>
        <row r="20296">
          <cell r="B20296" t="str">
            <v>06095-01180100</v>
          </cell>
        </row>
        <row r="20297">
          <cell r="B20297" t="str">
            <v>06095-01180100</v>
          </cell>
        </row>
        <row r="20298">
          <cell r="B20298" t="str">
            <v>06095-01180100</v>
          </cell>
        </row>
        <row r="20299">
          <cell r="B20299" t="str">
            <v>06095-01180100</v>
          </cell>
        </row>
        <row r="20300">
          <cell r="B20300" t="str">
            <v>06095-01180100</v>
          </cell>
        </row>
        <row r="20301">
          <cell r="B20301" t="str">
            <v>06095-01180100</v>
          </cell>
        </row>
        <row r="20302">
          <cell r="B20302" t="str">
            <v>06095-01180100</v>
          </cell>
        </row>
        <row r="20303">
          <cell r="B20303" t="str">
            <v>06095-01180100</v>
          </cell>
        </row>
        <row r="20304">
          <cell r="B20304" t="str">
            <v>06095-01180100</v>
          </cell>
        </row>
        <row r="20305">
          <cell r="B20305" t="str">
            <v>06095-01180100</v>
          </cell>
        </row>
        <row r="20306">
          <cell r="B20306" t="str">
            <v>06095-01180100</v>
          </cell>
        </row>
        <row r="20307">
          <cell r="B20307" t="str">
            <v>06095-01180100</v>
          </cell>
        </row>
        <row r="20308">
          <cell r="B20308" t="str">
            <v>06095-01180100</v>
          </cell>
        </row>
        <row r="20309">
          <cell r="B20309" t="str">
            <v>06095-01180100</v>
          </cell>
        </row>
        <row r="20310">
          <cell r="B20310" t="str">
            <v>06095-01180100</v>
          </cell>
        </row>
        <row r="20311">
          <cell r="B20311" t="str">
            <v>06095-01180100</v>
          </cell>
        </row>
        <row r="20312">
          <cell r="B20312" t="str">
            <v>06095-01180100</v>
          </cell>
        </row>
        <row r="20313">
          <cell r="B20313" t="str">
            <v>06095-01180100</v>
          </cell>
        </row>
        <row r="20314">
          <cell r="B20314" t="str">
            <v>06095-01180100</v>
          </cell>
        </row>
        <row r="20315">
          <cell r="B20315" t="str">
            <v>06095-01180100</v>
          </cell>
        </row>
        <row r="20316">
          <cell r="B20316" t="str">
            <v>06095-01180100</v>
          </cell>
        </row>
        <row r="20317">
          <cell r="B20317" t="str">
            <v>06095-01180100</v>
          </cell>
        </row>
        <row r="20318">
          <cell r="B20318" t="str">
            <v>06095-01180100</v>
          </cell>
        </row>
        <row r="20319">
          <cell r="B20319" t="str">
            <v>06095-01180100</v>
          </cell>
        </row>
        <row r="20320">
          <cell r="B20320" t="str">
            <v>06095-01180100</v>
          </cell>
        </row>
        <row r="20321">
          <cell r="B20321" t="str">
            <v>06095-01180100</v>
          </cell>
        </row>
        <row r="20322">
          <cell r="B20322" t="str">
            <v>06095-01180100</v>
          </cell>
        </row>
        <row r="20323">
          <cell r="B20323" t="str">
            <v>06095-01180100</v>
          </cell>
        </row>
        <row r="20324">
          <cell r="B20324" t="str">
            <v>06095-01180100</v>
          </cell>
        </row>
        <row r="20325">
          <cell r="B20325" t="str">
            <v>06095-01180100</v>
          </cell>
        </row>
        <row r="20326">
          <cell r="B20326" t="str">
            <v>06095-01180100</v>
          </cell>
        </row>
        <row r="20327">
          <cell r="B20327" t="str">
            <v>06095-01180100</v>
          </cell>
        </row>
        <row r="20328">
          <cell r="B20328" t="str">
            <v>06095-01180100</v>
          </cell>
        </row>
        <row r="20329">
          <cell r="B20329" t="str">
            <v>06095-01180100</v>
          </cell>
        </row>
        <row r="20330">
          <cell r="B20330" t="str">
            <v>07001-00070000</v>
          </cell>
        </row>
        <row r="20331">
          <cell r="B20331" t="str">
            <v>07001-00070000</v>
          </cell>
        </row>
        <row r="20332">
          <cell r="B20332" t="str">
            <v>07001-00070000</v>
          </cell>
        </row>
        <row r="20333">
          <cell r="B20333" t="str">
            <v>07001-00070000</v>
          </cell>
        </row>
        <row r="20334">
          <cell r="B20334" t="str">
            <v>07001-00070000</v>
          </cell>
        </row>
        <row r="20335">
          <cell r="B20335" t="str">
            <v>07001-00070000</v>
          </cell>
        </row>
        <row r="20336">
          <cell r="B20336" t="str">
            <v>07001-00070000</v>
          </cell>
        </row>
        <row r="20337">
          <cell r="B20337" t="str">
            <v>07001-00070000</v>
          </cell>
        </row>
        <row r="20338">
          <cell r="B20338" t="str">
            <v>07001-00070000</v>
          </cell>
        </row>
        <row r="20339">
          <cell r="B20339" t="str">
            <v>07001-00070000</v>
          </cell>
        </row>
        <row r="20340">
          <cell r="B20340" t="str">
            <v>07001-00070000</v>
          </cell>
        </row>
        <row r="20341">
          <cell r="B20341" t="str">
            <v>07001-00070000</v>
          </cell>
        </row>
        <row r="20342">
          <cell r="B20342" t="str">
            <v>07001-00070000</v>
          </cell>
        </row>
        <row r="20343">
          <cell r="B20343" t="str">
            <v>07001-00070000</v>
          </cell>
        </row>
        <row r="20344">
          <cell r="B20344" t="str">
            <v>07001-00070000</v>
          </cell>
        </row>
        <row r="20345">
          <cell r="B20345" t="str">
            <v>07001-00070000</v>
          </cell>
        </row>
        <row r="20346">
          <cell r="B20346" t="str">
            <v>07001-00070000</v>
          </cell>
        </row>
        <row r="20347">
          <cell r="B20347" t="str">
            <v>07001-00070000</v>
          </cell>
        </row>
        <row r="20348">
          <cell r="B20348" t="str">
            <v>07001-00070000</v>
          </cell>
        </row>
        <row r="20349">
          <cell r="B20349" t="str">
            <v>07001-00070000</v>
          </cell>
        </row>
        <row r="20350">
          <cell r="B20350" t="str">
            <v>07001-00070000</v>
          </cell>
        </row>
        <row r="20351">
          <cell r="B20351" t="str">
            <v>07001-00070000</v>
          </cell>
        </row>
        <row r="20352">
          <cell r="B20352" t="str">
            <v>07001-00070000</v>
          </cell>
        </row>
        <row r="20353">
          <cell r="B20353" t="str">
            <v>07001-00070000</v>
          </cell>
        </row>
        <row r="20354">
          <cell r="B20354" t="str">
            <v>07001-00070000</v>
          </cell>
        </row>
        <row r="20355">
          <cell r="B20355" t="str">
            <v>07001-00070000</v>
          </cell>
        </row>
        <row r="20356">
          <cell r="B20356" t="str">
            <v>07001-00070000</v>
          </cell>
        </row>
        <row r="20357">
          <cell r="B20357" t="str">
            <v>07001-00070000</v>
          </cell>
        </row>
        <row r="20358">
          <cell r="B20358" t="str">
            <v>07001-00070000</v>
          </cell>
        </row>
        <row r="20359">
          <cell r="B20359" t="str">
            <v>07001-00070000</v>
          </cell>
        </row>
        <row r="20360">
          <cell r="B20360" t="str">
            <v>07001-00070000</v>
          </cell>
        </row>
        <row r="20361">
          <cell r="B20361" t="str">
            <v>07001-00070000</v>
          </cell>
        </row>
        <row r="20362">
          <cell r="B20362" t="str">
            <v>07001-00070000</v>
          </cell>
        </row>
        <row r="20363">
          <cell r="B20363" t="str">
            <v>07001-00070000</v>
          </cell>
        </row>
        <row r="20364">
          <cell r="B20364" t="str">
            <v>07001-00070000</v>
          </cell>
        </row>
        <row r="20365">
          <cell r="B20365" t="str">
            <v>07001-00070000</v>
          </cell>
        </row>
        <row r="20366">
          <cell r="B20366" t="str">
            <v>07001-00070000</v>
          </cell>
        </row>
        <row r="20367">
          <cell r="B20367" t="str">
            <v>07001-00070000</v>
          </cell>
        </row>
        <row r="20368">
          <cell r="B20368" t="str">
            <v>07001-00070000</v>
          </cell>
        </row>
        <row r="20369">
          <cell r="B20369" t="str">
            <v>07001-00070000</v>
          </cell>
        </row>
        <row r="20370">
          <cell r="B20370" t="str">
            <v>07001-00070000</v>
          </cell>
        </row>
        <row r="20371">
          <cell r="B20371" t="str">
            <v>07001-00070000</v>
          </cell>
        </row>
        <row r="20372">
          <cell r="B20372" t="str">
            <v>07001-00070000</v>
          </cell>
        </row>
        <row r="20373">
          <cell r="B20373" t="str">
            <v>07001-00070000</v>
          </cell>
        </row>
        <row r="20374">
          <cell r="B20374" t="str">
            <v>07001-00070000</v>
          </cell>
        </row>
        <row r="20375">
          <cell r="B20375" t="str">
            <v>07001-00070000</v>
          </cell>
        </row>
        <row r="20376">
          <cell r="B20376" t="str">
            <v>07001-00070000</v>
          </cell>
        </row>
        <row r="20377">
          <cell r="B20377" t="str">
            <v>07001-00070000</v>
          </cell>
        </row>
        <row r="20378">
          <cell r="B20378" t="str">
            <v>07001-00070000</v>
          </cell>
        </row>
        <row r="20379">
          <cell r="B20379" t="str">
            <v>07001-00070000</v>
          </cell>
        </row>
        <row r="20380">
          <cell r="B20380" t="str">
            <v>07001-00070000</v>
          </cell>
        </row>
        <row r="20381">
          <cell r="B20381" t="str">
            <v>07001-00070000</v>
          </cell>
        </row>
        <row r="20382">
          <cell r="B20382" t="str">
            <v>07001-00070000</v>
          </cell>
        </row>
        <row r="20383">
          <cell r="B20383" t="str">
            <v>07001-00070000</v>
          </cell>
        </row>
        <row r="20384">
          <cell r="B20384" t="str">
            <v>07001-00070000</v>
          </cell>
        </row>
        <row r="20385">
          <cell r="B20385" t="str">
            <v>07001-00070000</v>
          </cell>
        </row>
        <row r="20386">
          <cell r="B20386" t="str">
            <v>07001-00070000</v>
          </cell>
        </row>
        <row r="20387">
          <cell r="B20387" t="str">
            <v>07001-00070000</v>
          </cell>
        </row>
        <row r="20388">
          <cell r="B20388" t="str">
            <v>07001-00070000</v>
          </cell>
        </row>
        <row r="20389">
          <cell r="B20389" t="str">
            <v>07001-00070000</v>
          </cell>
        </row>
        <row r="20390">
          <cell r="B20390" t="str">
            <v>07001-00070000</v>
          </cell>
        </row>
        <row r="20391">
          <cell r="B20391" t="str">
            <v>07001-00070000</v>
          </cell>
        </row>
        <row r="20392">
          <cell r="B20392" t="str">
            <v>07005-A0550000</v>
          </cell>
        </row>
        <row r="20393">
          <cell r="B20393" t="str">
            <v>07005-A0550000</v>
          </cell>
        </row>
        <row r="20394">
          <cell r="B20394" t="str">
            <v>07005-A0550000</v>
          </cell>
        </row>
        <row r="20395">
          <cell r="B20395" t="str">
            <v>07005-A0550000</v>
          </cell>
        </row>
        <row r="20396">
          <cell r="B20396" t="str">
            <v>07005-A0550000</v>
          </cell>
        </row>
        <row r="20397">
          <cell r="B20397" t="str">
            <v>07005-A0550000</v>
          </cell>
        </row>
        <row r="20398">
          <cell r="B20398" t="str">
            <v>07005-A0550000</v>
          </cell>
        </row>
        <row r="20399">
          <cell r="B20399" t="str">
            <v>07005-A0550000</v>
          </cell>
        </row>
        <row r="20400">
          <cell r="B20400" t="str">
            <v>07005-A0550000</v>
          </cell>
        </row>
        <row r="20401">
          <cell r="B20401" t="str">
            <v>07005-A0550000</v>
          </cell>
        </row>
        <row r="20402">
          <cell r="B20402" t="str">
            <v>07005-A0550000</v>
          </cell>
        </row>
        <row r="20403">
          <cell r="B20403" t="str">
            <v>07005-A0550000</v>
          </cell>
        </row>
        <row r="20404">
          <cell r="B20404" t="str">
            <v>07005-A0550000</v>
          </cell>
        </row>
        <row r="20405">
          <cell r="B20405" t="str">
            <v>07005-A0550000</v>
          </cell>
        </row>
        <row r="20406">
          <cell r="B20406" t="str">
            <v>07005-A0550000</v>
          </cell>
        </row>
        <row r="20407">
          <cell r="B20407" t="str">
            <v>07005-A0550000</v>
          </cell>
        </row>
        <row r="20408">
          <cell r="B20408" t="str">
            <v>07005-A0550000</v>
          </cell>
        </row>
        <row r="20409">
          <cell r="B20409" t="str">
            <v>07005-A0550000</v>
          </cell>
        </row>
        <row r="20410">
          <cell r="B20410" t="str">
            <v>07005-A0550000</v>
          </cell>
        </row>
        <row r="20411">
          <cell r="B20411" t="str">
            <v>07005-A0550000</v>
          </cell>
        </row>
        <row r="20412">
          <cell r="B20412" t="str">
            <v>07005-A0550000</v>
          </cell>
        </row>
        <row r="20413">
          <cell r="B20413" t="str">
            <v>07005-A0550000</v>
          </cell>
        </row>
        <row r="20414">
          <cell r="B20414" t="str">
            <v>07005-A0550000</v>
          </cell>
        </row>
        <row r="20415">
          <cell r="B20415" t="str">
            <v>07005-A0550000</v>
          </cell>
        </row>
        <row r="20416">
          <cell r="B20416" t="str">
            <v>07005-A0550000</v>
          </cell>
        </row>
        <row r="20417">
          <cell r="B20417" t="str">
            <v>07005-A0550000</v>
          </cell>
        </row>
        <row r="20418">
          <cell r="B20418" t="str">
            <v>07005-A0550000</v>
          </cell>
        </row>
        <row r="20419">
          <cell r="B20419" t="str">
            <v>07005-A0550000</v>
          </cell>
        </row>
        <row r="20420">
          <cell r="B20420" t="str">
            <v>07005-A0550000</v>
          </cell>
        </row>
        <row r="20421">
          <cell r="B20421" t="str">
            <v>07005-A0550000</v>
          </cell>
        </row>
        <row r="20422">
          <cell r="B20422" t="str">
            <v>07005-A0550000</v>
          </cell>
        </row>
        <row r="20423">
          <cell r="B20423" t="str">
            <v>07005-A0550000</v>
          </cell>
        </row>
        <row r="20424">
          <cell r="B20424" t="str">
            <v>07005-A0550000</v>
          </cell>
        </row>
        <row r="20425">
          <cell r="B20425" t="str">
            <v>07005-A0550000</v>
          </cell>
        </row>
        <row r="20426">
          <cell r="B20426" t="str">
            <v>07005-A0550000</v>
          </cell>
        </row>
        <row r="20427">
          <cell r="B20427" t="str">
            <v>07005-A0550000</v>
          </cell>
        </row>
        <row r="20428">
          <cell r="B20428" t="str">
            <v>07005-A0550000</v>
          </cell>
        </row>
        <row r="20429">
          <cell r="B20429" t="str">
            <v>07005-A0550000</v>
          </cell>
        </row>
        <row r="20430">
          <cell r="B20430" t="str">
            <v>07005-A0550000</v>
          </cell>
        </row>
        <row r="20431">
          <cell r="B20431" t="str">
            <v>07005-A0550000</v>
          </cell>
        </row>
        <row r="20432">
          <cell r="B20432" t="str">
            <v>07005-A0550000</v>
          </cell>
        </row>
        <row r="20433">
          <cell r="B20433" t="str">
            <v>07005-A0550000</v>
          </cell>
        </row>
        <row r="20434">
          <cell r="B20434" t="str">
            <v>07005-A0550000</v>
          </cell>
        </row>
        <row r="20435">
          <cell r="B20435" t="str">
            <v>07005-A0550000</v>
          </cell>
        </row>
        <row r="20436">
          <cell r="B20436" t="str">
            <v>07005-A0550000</v>
          </cell>
        </row>
        <row r="20437">
          <cell r="B20437" t="str">
            <v>07005-A0550000</v>
          </cell>
        </row>
        <row r="20438">
          <cell r="B20438" t="str">
            <v>07005-A0550000</v>
          </cell>
        </row>
        <row r="20439">
          <cell r="B20439" t="str">
            <v>07005-A0550000</v>
          </cell>
        </row>
        <row r="20440">
          <cell r="B20440" t="str">
            <v>07005-A0560000</v>
          </cell>
        </row>
        <row r="20441">
          <cell r="B20441" t="str">
            <v>07005-A0560000</v>
          </cell>
        </row>
        <row r="20442">
          <cell r="B20442" t="str">
            <v>07005-A0560000</v>
          </cell>
        </row>
        <row r="20443">
          <cell r="B20443" t="str">
            <v>07005-A0560000</v>
          </cell>
        </row>
        <row r="20444">
          <cell r="B20444" t="str">
            <v>07005-A0560000</v>
          </cell>
        </row>
        <row r="20445">
          <cell r="B20445" t="str">
            <v>07005-A0560000</v>
          </cell>
        </row>
        <row r="20446">
          <cell r="B20446" t="str">
            <v>07005-A0560000</v>
          </cell>
        </row>
        <row r="20447">
          <cell r="B20447" t="str">
            <v>07005-A0560000</v>
          </cell>
        </row>
        <row r="20448">
          <cell r="B20448" t="str">
            <v>07005-A0560000</v>
          </cell>
        </row>
        <row r="20449">
          <cell r="B20449" t="str">
            <v>07005-A0560000</v>
          </cell>
        </row>
        <row r="20450">
          <cell r="B20450" t="str">
            <v>07005-A0560000</v>
          </cell>
        </row>
        <row r="20451">
          <cell r="B20451" t="str">
            <v>07005-A0560000</v>
          </cell>
        </row>
        <row r="20452">
          <cell r="B20452" t="str">
            <v>07005-A0560000</v>
          </cell>
        </row>
        <row r="20453">
          <cell r="B20453" t="str">
            <v>07005-A0560000</v>
          </cell>
        </row>
        <row r="20454">
          <cell r="B20454" t="str">
            <v>07005-A0560000</v>
          </cell>
        </row>
        <row r="20455">
          <cell r="B20455" t="str">
            <v>07005-A0560000</v>
          </cell>
        </row>
        <row r="20456">
          <cell r="B20456" t="str">
            <v>07005-A0560000</v>
          </cell>
        </row>
        <row r="20457">
          <cell r="B20457" t="str">
            <v>07005-A0560000</v>
          </cell>
        </row>
        <row r="20458">
          <cell r="B20458" t="str">
            <v>07005-A0560000</v>
          </cell>
        </row>
        <row r="20459">
          <cell r="B20459" t="str">
            <v>07005-A0560000</v>
          </cell>
        </row>
        <row r="20460">
          <cell r="B20460" t="str">
            <v>07005-A0560000</v>
          </cell>
        </row>
        <row r="20461">
          <cell r="B20461" t="str">
            <v>07005-A0560000</v>
          </cell>
        </row>
        <row r="20462">
          <cell r="B20462" t="str">
            <v>07005-A0560000</v>
          </cell>
        </row>
        <row r="20463">
          <cell r="B20463" t="str">
            <v>07005-A0560000</v>
          </cell>
        </row>
        <row r="20464">
          <cell r="B20464" t="str">
            <v>07005-A0560000</v>
          </cell>
        </row>
        <row r="20465">
          <cell r="B20465" t="str">
            <v>07005-A0560000</v>
          </cell>
        </row>
        <row r="20466">
          <cell r="B20466" t="str">
            <v>07005-A0560000</v>
          </cell>
        </row>
        <row r="20467">
          <cell r="B20467" t="str">
            <v>07005-A0560000</v>
          </cell>
        </row>
        <row r="20468">
          <cell r="B20468" t="str">
            <v>07005-A0560000</v>
          </cell>
        </row>
        <row r="20469">
          <cell r="B20469" t="str">
            <v>07005-A0560000</v>
          </cell>
        </row>
        <row r="20470">
          <cell r="B20470" t="str">
            <v>07005-A0560000</v>
          </cell>
        </row>
        <row r="20471">
          <cell r="B20471" t="str">
            <v>07005-A0560000</v>
          </cell>
        </row>
        <row r="20472">
          <cell r="B20472" t="str">
            <v>07005-A0580100</v>
          </cell>
        </row>
        <row r="20473">
          <cell r="B20473" t="str">
            <v>07005-A0580100</v>
          </cell>
        </row>
        <row r="20474">
          <cell r="B20474" t="str">
            <v>07005-A0580100</v>
          </cell>
        </row>
        <row r="20475">
          <cell r="B20475" t="str">
            <v>07005-A0580100</v>
          </cell>
        </row>
        <row r="20476">
          <cell r="B20476" t="str">
            <v>07005-A0580100</v>
          </cell>
        </row>
        <row r="20477">
          <cell r="B20477" t="str">
            <v>07005-A0580100</v>
          </cell>
        </row>
        <row r="20478">
          <cell r="B20478" t="str">
            <v>07005-A0580100</v>
          </cell>
        </row>
        <row r="20479">
          <cell r="B20479" t="str">
            <v>07005-A0580100</v>
          </cell>
        </row>
        <row r="20480">
          <cell r="B20480" t="str">
            <v>07005-A0580100</v>
          </cell>
        </row>
        <row r="20481">
          <cell r="B20481" t="str">
            <v>07005-A0580100</v>
          </cell>
        </row>
        <row r="20482">
          <cell r="B20482" t="str">
            <v>07005-A0580100</v>
          </cell>
        </row>
        <row r="20483">
          <cell r="B20483" t="str">
            <v>07005-A0580100</v>
          </cell>
        </row>
        <row r="20484">
          <cell r="B20484" t="str">
            <v>07005-A0580100</v>
          </cell>
        </row>
        <row r="20485">
          <cell r="B20485" t="str">
            <v>07005-A0580100</v>
          </cell>
        </row>
        <row r="20486">
          <cell r="B20486" t="str">
            <v>07005-A0580100</v>
          </cell>
        </row>
        <row r="20487">
          <cell r="B20487" t="str">
            <v>07005-A0580100</v>
          </cell>
        </row>
        <row r="20488">
          <cell r="B20488" t="str">
            <v>07005-A0580100</v>
          </cell>
        </row>
        <row r="20489">
          <cell r="B20489" t="str">
            <v>07005-A0580100</v>
          </cell>
        </row>
        <row r="20490">
          <cell r="B20490" t="str">
            <v>11G232210412390</v>
          </cell>
        </row>
        <row r="20491">
          <cell r="B20491" t="str">
            <v>11G232127114320</v>
          </cell>
        </row>
        <row r="20492">
          <cell r="B20492" t="str">
            <v>11G232127114320</v>
          </cell>
        </row>
        <row r="20493">
          <cell r="B20493" t="str">
            <v>11G232127114320</v>
          </cell>
        </row>
        <row r="20494">
          <cell r="B20494" t="str">
            <v>11G232127114320</v>
          </cell>
        </row>
        <row r="20495">
          <cell r="B20495" t="str">
            <v>11G232127114320</v>
          </cell>
        </row>
        <row r="20496">
          <cell r="B20496" t="str">
            <v>11G232127114320</v>
          </cell>
        </row>
        <row r="20497">
          <cell r="B20497" t="str">
            <v>11G232127114320</v>
          </cell>
        </row>
        <row r="20498">
          <cell r="B20498" t="str">
            <v>11G232127114320</v>
          </cell>
        </row>
        <row r="20499">
          <cell r="B20499" t="str">
            <v>11G232127114320</v>
          </cell>
        </row>
        <row r="20500">
          <cell r="B20500" t="str">
            <v>11G232127114320</v>
          </cell>
        </row>
        <row r="20501">
          <cell r="B20501" t="str">
            <v>11G232127114320</v>
          </cell>
        </row>
        <row r="20502">
          <cell r="B20502" t="str">
            <v>11G232127114320</v>
          </cell>
        </row>
        <row r="20503">
          <cell r="B20503" t="str">
            <v>11G232127114320</v>
          </cell>
        </row>
        <row r="20504">
          <cell r="B20504" t="str">
            <v>11G232127114320</v>
          </cell>
        </row>
        <row r="20505">
          <cell r="B20505" t="str">
            <v>11G232127114320</v>
          </cell>
        </row>
        <row r="20506">
          <cell r="B20506" t="str">
            <v>11G232127114320</v>
          </cell>
        </row>
        <row r="20507">
          <cell r="B20507" t="str">
            <v>11G232127114320</v>
          </cell>
        </row>
        <row r="20508">
          <cell r="B20508" t="str">
            <v>11G232127114320</v>
          </cell>
        </row>
        <row r="20509">
          <cell r="B20509" t="str">
            <v>11G232127114320</v>
          </cell>
        </row>
        <row r="20510">
          <cell r="B20510" t="str">
            <v>11G232127114320</v>
          </cell>
        </row>
        <row r="20511">
          <cell r="B20511" t="str">
            <v>11G232127114320</v>
          </cell>
        </row>
        <row r="20512">
          <cell r="B20512" t="str">
            <v>11G232127114320</v>
          </cell>
        </row>
        <row r="20513">
          <cell r="B20513" t="str">
            <v>11G232127114320</v>
          </cell>
        </row>
        <row r="20514">
          <cell r="B20514" t="str">
            <v>11G232127114320</v>
          </cell>
        </row>
        <row r="20515">
          <cell r="B20515" t="str">
            <v>11G232127114320</v>
          </cell>
        </row>
        <row r="20516">
          <cell r="B20516" t="str">
            <v>11G232127114320</v>
          </cell>
        </row>
        <row r="20517">
          <cell r="B20517" t="str">
            <v>11G232222525320</v>
          </cell>
        </row>
        <row r="20518">
          <cell r="B20518" t="str">
            <v>11G232222525320</v>
          </cell>
        </row>
        <row r="20519">
          <cell r="B20519" t="str">
            <v>11G232222525320</v>
          </cell>
        </row>
        <row r="20520">
          <cell r="B20520" t="str">
            <v>11G232222525320</v>
          </cell>
        </row>
        <row r="20521">
          <cell r="B20521" t="str">
            <v>11G232222525320</v>
          </cell>
        </row>
        <row r="20522">
          <cell r="B20522" t="str">
            <v>11G232222525320</v>
          </cell>
        </row>
        <row r="20523">
          <cell r="B20523" t="str">
            <v>11G232222525320</v>
          </cell>
        </row>
        <row r="20524">
          <cell r="B20524" t="str">
            <v>11G232222525320</v>
          </cell>
        </row>
        <row r="20525">
          <cell r="B20525" t="str">
            <v>11G232222525320</v>
          </cell>
        </row>
        <row r="20526">
          <cell r="B20526" t="str">
            <v>11G232222525320</v>
          </cell>
        </row>
        <row r="20527">
          <cell r="B20527" t="str">
            <v>11G232222525320</v>
          </cell>
        </row>
        <row r="20528">
          <cell r="B20528" t="str">
            <v>11G232222525320</v>
          </cell>
        </row>
        <row r="20529">
          <cell r="B20529" t="str">
            <v>11G232222525320</v>
          </cell>
        </row>
        <row r="20530">
          <cell r="B20530" t="str">
            <v>11G232222525320</v>
          </cell>
        </row>
        <row r="20531">
          <cell r="B20531" t="str">
            <v>11G232222525320</v>
          </cell>
        </row>
        <row r="20532">
          <cell r="B20532" t="str">
            <v>11G232222525320</v>
          </cell>
        </row>
        <row r="20533">
          <cell r="B20533" t="str">
            <v>11G232222525320</v>
          </cell>
        </row>
        <row r="20534">
          <cell r="B20534" t="str">
            <v>11G232222525320</v>
          </cell>
        </row>
        <row r="20535">
          <cell r="B20535" t="str">
            <v>11G232222525320</v>
          </cell>
        </row>
        <row r="20536">
          <cell r="B20536" t="str">
            <v>11G232222525320</v>
          </cell>
        </row>
        <row r="20537">
          <cell r="B20537" t="str">
            <v>11G232222525320</v>
          </cell>
        </row>
        <row r="20538">
          <cell r="B20538" t="str">
            <v>11G232222525320</v>
          </cell>
        </row>
        <row r="20539">
          <cell r="B20539" t="str">
            <v>11G232222525320</v>
          </cell>
        </row>
        <row r="20540">
          <cell r="B20540" t="str">
            <v>11G232222525320</v>
          </cell>
        </row>
        <row r="20541">
          <cell r="B20541" t="str">
            <v>11G232222525320</v>
          </cell>
        </row>
        <row r="20542">
          <cell r="B20542" t="str">
            <v>11G232222525320</v>
          </cell>
        </row>
        <row r="20543">
          <cell r="B20543" t="str">
            <v>11G232222525320</v>
          </cell>
        </row>
        <row r="20544">
          <cell r="B20544" t="str">
            <v>11G232222525320</v>
          </cell>
        </row>
        <row r="20545">
          <cell r="B20545" t="str">
            <v>11G232222525320</v>
          </cell>
        </row>
        <row r="20546">
          <cell r="B20546" t="str">
            <v>11G232222525320</v>
          </cell>
        </row>
        <row r="20547">
          <cell r="B20547" t="str">
            <v>11G232222525320</v>
          </cell>
        </row>
        <row r="20548">
          <cell r="B20548" t="str">
            <v>11G232222525320</v>
          </cell>
        </row>
        <row r="20549">
          <cell r="B20549" t="str">
            <v>11G232222525320</v>
          </cell>
        </row>
        <row r="20550">
          <cell r="B20550" t="str">
            <v>11G232222525320</v>
          </cell>
        </row>
        <row r="20551">
          <cell r="B20551" t="str">
            <v>11G232222525320</v>
          </cell>
        </row>
        <row r="20552">
          <cell r="B20552" t="str">
            <v>11G232222525320</v>
          </cell>
        </row>
        <row r="20553">
          <cell r="B20553" t="str">
            <v>11G232222525320</v>
          </cell>
        </row>
        <row r="20554">
          <cell r="B20554" t="str">
            <v>10G212680314030</v>
          </cell>
        </row>
        <row r="20555">
          <cell r="B20555" t="str">
            <v>11G232127114030</v>
          </cell>
        </row>
        <row r="20556">
          <cell r="B20556" t="str">
            <v>11G232127114030</v>
          </cell>
        </row>
        <row r="20557">
          <cell r="B20557" t="str">
            <v>11G232127114030</v>
          </cell>
        </row>
        <row r="20558">
          <cell r="B20558" t="str">
            <v>11G232127114030</v>
          </cell>
        </row>
        <row r="20559">
          <cell r="B20559" t="str">
            <v>11G232127114030</v>
          </cell>
        </row>
        <row r="20560">
          <cell r="B20560" t="str">
            <v>10G212680314020</v>
          </cell>
        </row>
        <row r="20561">
          <cell r="B20561" t="str">
            <v>10G212680314020</v>
          </cell>
        </row>
        <row r="20562">
          <cell r="B20562" t="str">
            <v>10G212680314020</v>
          </cell>
        </row>
        <row r="20563">
          <cell r="B20563" t="str">
            <v>10G212680314020</v>
          </cell>
        </row>
        <row r="20564">
          <cell r="B20564" t="str">
            <v>10G212680314020</v>
          </cell>
        </row>
        <row r="20565">
          <cell r="B20565" t="str">
            <v>10G212680314020</v>
          </cell>
        </row>
        <row r="20566">
          <cell r="B20566" t="str">
            <v>10G212680314020</v>
          </cell>
        </row>
        <row r="20567">
          <cell r="B20567" t="str">
            <v>10G212680314020</v>
          </cell>
        </row>
        <row r="20568">
          <cell r="B20568" t="str">
            <v>10G212680314020</v>
          </cell>
        </row>
        <row r="20569">
          <cell r="B20569" t="str">
            <v>10G212680314020</v>
          </cell>
        </row>
        <row r="20570">
          <cell r="B20570" t="str">
            <v>10G212680314020</v>
          </cell>
        </row>
        <row r="20571">
          <cell r="B20571" t="str">
            <v>10G212680314020</v>
          </cell>
        </row>
        <row r="20572">
          <cell r="B20572" t="str">
            <v>10G212680314020</v>
          </cell>
        </row>
        <row r="20573">
          <cell r="B20573" t="str">
            <v>10125-0001B100</v>
          </cell>
        </row>
        <row r="20574">
          <cell r="B20574" t="str">
            <v>10125-0001B100</v>
          </cell>
        </row>
        <row r="20575">
          <cell r="B20575" t="str">
            <v>10125-0001B100</v>
          </cell>
        </row>
        <row r="20576">
          <cell r="B20576" t="str">
            <v>10125-0001B100</v>
          </cell>
        </row>
        <row r="20577">
          <cell r="B20577" t="str">
            <v>10125-0001B100</v>
          </cell>
        </row>
        <row r="20578">
          <cell r="B20578" t="str">
            <v>10125-0001B100</v>
          </cell>
        </row>
        <row r="20579">
          <cell r="B20579" t="str">
            <v>10125-0001B100</v>
          </cell>
        </row>
        <row r="20580">
          <cell r="B20580" t="str">
            <v>10125-0001B100</v>
          </cell>
        </row>
        <row r="20581">
          <cell r="B20581" t="str">
            <v>10125-0001B100</v>
          </cell>
        </row>
        <row r="20582">
          <cell r="B20582" t="str">
            <v>10125-0001B100</v>
          </cell>
        </row>
        <row r="20583">
          <cell r="B20583" t="str">
            <v>10125-0001B100</v>
          </cell>
        </row>
        <row r="20584">
          <cell r="B20584" t="str">
            <v>10125-0001B100</v>
          </cell>
        </row>
        <row r="20585">
          <cell r="B20585" t="str">
            <v>10125-0001B100</v>
          </cell>
        </row>
        <row r="20586">
          <cell r="B20586" t="str">
            <v>10125-0001B100</v>
          </cell>
        </row>
        <row r="20587">
          <cell r="B20587" t="str">
            <v>10125-0001B100</v>
          </cell>
        </row>
        <row r="20588">
          <cell r="B20588" t="str">
            <v>10125-0001B100</v>
          </cell>
        </row>
        <row r="20589">
          <cell r="B20589" t="str">
            <v>10125-0001B100</v>
          </cell>
        </row>
        <row r="20590">
          <cell r="B20590" t="str">
            <v>10125-0001B100</v>
          </cell>
        </row>
        <row r="20591">
          <cell r="B20591" t="str">
            <v>10125-0001B100</v>
          </cell>
        </row>
        <row r="20592">
          <cell r="B20592" t="str">
            <v>10125-0001B100</v>
          </cell>
        </row>
        <row r="20593">
          <cell r="B20593" t="str">
            <v>10125-0001B100</v>
          </cell>
        </row>
        <row r="20594">
          <cell r="B20594" t="str">
            <v>10125-0001B100</v>
          </cell>
        </row>
        <row r="20595">
          <cell r="B20595" t="str">
            <v>10125-0001B100</v>
          </cell>
        </row>
        <row r="20596">
          <cell r="B20596" t="str">
            <v>10125-0001B100</v>
          </cell>
        </row>
        <row r="20597">
          <cell r="B20597" t="str">
            <v>10125-0001B100</v>
          </cell>
        </row>
        <row r="20598">
          <cell r="B20598" t="str">
            <v>10125-0001B100</v>
          </cell>
        </row>
        <row r="20599">
          <cell r="B20599" t="str">
            <v>10125-0001B100</v>
          </cell>
        </row>
        <row r="20600">
          <cell r="B20600" t="str">
            <v>10125-0001B100</v>
          </cell>
        </row>
        <row r="20601">
          <cell r="B20601" t="str">
            <v>10125-0001B100</v>
          </cell>
        </row>
        <row r="20602">
          <cell r="B20602" t="str">
            <v>10125-0001B100</v>
          </cell>
        </row>
        <row r="20603">
          <cell r="B20603" t="str">
            <v>10125-0001B100</v>
          </cell>
        </row>
        <row r="20604">
          <cell r="B20604" t="str">
            <v>10125-0001B100</v>
          </cell>
        </row>
        <row r="20605">
          <cell r="B20605" t="str">
            <v>10125-0001B100</v>
          </cell>
        </row>
        <row r="20606">
          <cell r="B20606" t="str">
            <v>10125-0001B100</v>
          </cell>
        </row>
        <row r="20607">
          <cell r="B20607" t="str">
            <v>10125-0001B100</v>
          </cell>
        </row>
        <row r="20608">
          <cell r="B20608" t="str">
            <v>10125-0001B100</v>
          </cell>
        </row>
        <row r="20609">
          <cell r="B20609" t="str">
            <v>10125-0001B100</v>
          </cell>
        </row>
        <row r="20610">
          <cell r="B20610" t="str">
            <v>10125-0001B100</v>
          </cell>
        </row>
        <row r="20611">
          <cell r="B20611" t="str">
            <v>10125-0001B100</v>
          </cell>
        </row>
        <row r="20612">
          <cell r="B20612" t="str">
            <v>10125-0001B100</v>
          </cell>
        </row>
        <row r="20613">
          <cell r="B20613" t="str">
            <v>10125-0001B100</v>
          </cell>
        </row>
        <row r="20614">
          <cell r="B20614" t="str">
            <v>10125-0001B100</v>
          </cell>
        </row>
        <row r="20615">
          <cell r="B20615" t="str">
            <v>10125-0001B100</v>
          </cell>
        </row>
        <row r="20616">
          <cell r="B20616" t="str">
            <v>10125-0001B100</v>
          </cell>
        </row>
        <row r="20617">
          <cell r="B20617" t="str">
            <v>10125-0001B100</v>
          </cell>
        </row>
        <row r="20618">
          <cell r="B20618" t="str">
            <v>10125-0001B100</v>
          </cell>
        </row>
        <row r="20619">
          <cell r="B20619" t="str">
            <v>10125-0001B100</v>
          </cell>
        </row>
        <row r="20620">
          <cell r="B20620" t="str">
            <v>10125-0001B100</v>
          </cell>
        </row>
        <row r="20621">
          <cell r="B20621" t="str">
            <v>10125-0001B100</v>
          </cell>
        </row>
        <row r="20622">
          <cell r="B20622" t="str">
            <v>10125-0001B100</v>
          </cell>
        </row>
        <row r="20623">
          <cell r="B20623" t="str">
            <v>10G212680314010</v>
          </cell>
        </row>
        <row r="20624">
          <cell r="B20624" t="str">
            <v>10G212680314010</v>
          </cell>
        </row>
        <row r="20625">
          <cell r="B20625" t="str">
            <v>10G212680314010</v>
          </cell>
        </row>
        <row r="20626">
          <cell r="B20626" t="str">
            <v>10G212680314010</v>
          </cell>
        </row>
        <row r="20627">
          <cell r="B20627" t="str">
            <v>10G212680314010</v>
          </cell>
        </row>
        <row r="20628">
          <cell r="B20628" t="str">
            <v>10G212680314010</v>
          </cell>
        </row>
        <row r="20629">
          <cell r="B20629" t="str">
            <v>10G212680314010</v>
          </cell>
        </row>
        <row r="20630">
          <cell r="B20630" t="str">
            <v>10G212680314010</v>
          </cell>
        </row>
        <row r="20631">
          <cell r="B20631" t="str">
            <v>10G212680314010</v>
          </cell>
        </row>
        <row r="20632">
          <cell r="B20632" t="str">
            <v>10G212680314010</v>
          </cell>
        </row>
        <row r="20633">
          <cell r="B20633" t="str">
            <v>10G212680314010</v>
          </cell>
        </row>
        <row r="20634">
          <cell r="B20634" t="str">
            <v>10G212680314010</v>
          </cell>
        </row>
        <row r="20635">
          <cell r="B20635" t="str">
            <v>10G212680314010</v>
          </cell>
        </row>
        <row r="20636">
          <cell r="B20636" t="str">
            <v>10G212680314010</v>
          </cell>
        </row>
        <row r="20637">
          <cell r="B20637" t="str">
            <v>10G212680314010</v>
          </cell>
        </row>
        <row r="20638">
          <cell r="B20638" t="str">
            <v>10G212680314010</v>
          </cell>
        </row>
        <row r="20639">
          <cell r="B20639" t="str">
            <v>10G212680314010</v>
          </cell>
        </row>
        <row r="20640">
          <cell r="B20640" t="str">
            <v>10G212680314010</v>
          </cell>
        </row>
        <row r="20641">
          <cell r="B20641" t="str">
            <v>10G212680314010</v>
          </cell>
        </row>
        <row r="20642">
          <cell r="B20642" t="str">
            <v>10G212680314010</v>
          </cell>
        </row>
        <row r="20643">
          <cell r="B20643" t="str">
            <v>10G212680314010</v>
          </cell>
        </row>
        <row r="20644">
          <cell r="B20644" t="str">
            <v>10G212680314010</v>
          </cell>
        </row>
        <row r="20645">
          <cell r="B20645" t="str">
            <v>10G212680314010</v>
          </cell>
        </row>
        <row r="20646">
          <cell r="B20646" t="str">
            <v>10G212680314010</v>
          </cell>
        </row>
        <row r="20647">
          <cell r="B20647" t="str">
            <v>10G212680314010</v>
          </cell>
        </row>
        <row r="20648">
          <cell r="B20648" t="str">
            <v>10G212680314010</v>
          </cell>
        </row>
        <row r="20649">
          <cell r="B20649" t="str">
            <v>10G212680314010</v>
          </cell>
        </row>
        <row r="20650">
          <cell r="B20650" t="str">
            <v>10G212680314010</v>
          </cell>
        </row>
        <row r="20651">
          <cell r="B20651" t="str">
            <v>10G212680314010</v>
          </cell>
        </row>
        <row r="20652">
          <cell r="B20652" t="str">
            <v>10G212680314010</v>
          </cell>
        </row>
        <row r="20653">
          <cell r="B20653" t="str">
            <v>10G212680314010</v>
          </cell>
        </row>
        <row r="20654">
          <cell r="B20654" t="str">
            <v>10G212680314010</v>
          </cell>
        </row>
        <row r="20655">
          <cell r="B20655" t="str">
            <v>10G212680314010</v>
          </cell>
        </row>
        <row r="20656">
          <cell r="B20656" t="str">
            <v>10G212680314010</v>
          </cell>
        </row>
        <row r="20657">
          <cell r="B20657" t="str">
            <v>10G212680314010</v>
          </cell>
        </row>
        <row r="20658">
          <cell r="B20658" t="str">
            <v>10G212680314010</v>
          </cell>
        </row>
        <row r="20659">
          <cell r="B20659" t="str">
            <v>10G212680314010</v>
          </cell>
        </row>
        <row r="20660">
          <cell r="B20660" t="str">
            <v>10G212680314010</v>
          </cell>
        </row>
        <row r="20661">
          <cell r="B20661" t="str">
            <v>10G212680314010</v>
          </cell>
        </row>
        <row r="20662">
          <cell r="B20662" t="str">
            <v>10G212680314010</v>
          </cell>
        </row>
        <row r="20663">
          <cell r="B20663" t="str">
            <v>10G212680314010</v>
          </cell>
        </row>
        <row r="20664">
          <cell r="B20664" t="str">
            <v>10G212680314010</v>
          </cell>
        </row>
        <row r="20665">
          <cell r="B20665" t="str">
            <v>10G212680314010</v>
          </cell>
        </row>
        <row r="20666">
          <cell r="B20666" t="str">
            <v>10G212680314010</v>
          </cell>
        </row>
        <row r="20667">
          <cell r="B20667" t="str">
            <v>10G212680314010</v>
          </cell>
        </row>
        <row r="20668">
          <cell r="B20668" t="str">
            <v>10G212680314010</v>
          </cell>
        </row>
        <row r="20669">
          <cell r="B20669" t="str">
            <v>10G212680314010</v>
          </cell>
        </row>
        <row r="20670">
          <cell r="B20670" t="str">
            <v>10G212680314010</v>
          </cell>
        </row>
        <row r="20671">
          <cell r="B20671" t="str">
            <v>11G232139114320</v>
          </cell>
        </row>
        <row r="20672">
          <cell r="B20672" t="str">
            <v>11G232139114320</v>
          </cell>
        </row>
        <row r="20673">
          <cell r="B20673" t="str">
            <v>11G232139114320</v>
          </cell>
        </row>
        <row r="20674">
          <cell r="B20674" t="str">
            <v>11G232139114320</v>
          </cell>
        </row>
        <row r="20675">
          <cell r="B20675" t="str">
            <v>11G232139114320</v>
          </cell>
        </row>
        <row r="20676">
          <cell r="B20676" t="str">
            <v>11G232139114320</v>
          </cell>
        </row>
        <row r="20677">
          <cell r="B20677" t="str">
            <v>11G232139114320</v>
          </cell>
        </row>
        <row r="20678">
          <cell r="B20678" t="str">
            <v>11G232139114320</v>
          </cell>
        </row>
        <row r="20679">
          <cell r="B20679" t="str">
            <v>11G232139114320</v>
          </cell>
        </row>
        <row r="20680">
          <cell r="B20680" t="str">
            <v>11G232139114320</v>
          </cell>
        </row>
        <row r="20681">
          <cell r="B20681" t="str">
            <v>11G232139114320</v>
          </cell>
        </row>
        <row r="20682">
          <cell r="B20682" t="str">
            <v>11G232139114320</v>
          </cell>
        </row>
        <row r="20683">
          <cell r="B20683" t="str">
            <v>11G232139114320</v>
          </cell>
        </row>
        <row r="20684">
          <cell r="B20684" t="str">
            <v>11G232139114320</v>
          </cell>
        </row>
        <row r="20685">
          <cell r="B20685" t="str">
            <v>11G232139114320</v>
          </cell>
        </row>
        <row r="20686">
          <cell r="B20686" t="str">
            <v>11G232139114320</v>
          </cell>
        </row>
        <row r="20687">
          <cell r="B20687" t="str">
            <v>11G232139114320</v>
          </cell>
        </row>
        <row r="20688">
          <cell r="B20688" t="str">
            <v>11G232139114320</v>
          </cell>
        </row>
        <row r="20689">
          <cell r="B20689" t="str">
            <v>11G232139114320</v>
          </cell>
        </row>
        <row r="20690">
          <cell r="B20690" t="str">
            <v>11G232139114320</v>
          </cell>
        </row>
        <row r="20691">
          <cell r="B20691" t="str">
            <v>11G232139114320</v>
          </cell>
        </row>
        <row r="20692">
          <cell r="B20692" t="str">
            <v>11G232139114320</v>
          </cell>
        </row>
        <row r="20693">
          <cell r="B20693" t="str">
            <v>11G232139114320</v>
          </cell>
        </row>
        <row r="20694">
          <cell r="B20694" t="str">
            <v>11G232139114320</v>
          </cell>
        </row>
        <row r="20695">
          <cell r="B20695" t="str">
            <v>11G232139114320</v>
          </cell>
        </row>
        <row r="20696">
          <cell r="B20696" t="str">
            <v>11G232139114320</v>
          </cell>
        </row>
        <row r="20697">
          <cell r="B20697" t="str">
            <v>11G232139114320</v>
          </cell>
        </row>
        <row r="20698">
          <cell r="B20698" t="str">
            <v>11G232139114320</v>
          </cell>
        </row>
        <row r="20699">
          <cell r="B20699" t="str">
            <v>11G232139114320</v>
          </cell>
        </row>
        <row r="20700">
          <cell r="B20700" t="str">
            <v>11G232139114320</v>
          </cell>
        </row>
        <row r="20701">
          <cell r="B20701" t="str">
            <v>11G232139114320</v>
          </cell>
        </row>
        <row r="20702">
          <cell r="B20702" t="str">
            <v>11G232139114320</v>
          </cell>
        </row>
        <row r="20703">
          <cell r="B20703" t="str">
            <v>11G232139114320</v>
          </cell>
        </row>
        <row r="20704">
          <cell r="B20704" t="str">
            <v>11G232139114320</v>
          </cell>
        </row>
        <row r="20705">
          <cell r="B20705" t="str">
            <v>11G232139114320</v>
          </cell>
        </row>
        <row r="20706">
          <cell r="B20706" t="str">
            <v>11G232139114320</v>
          </cell>
        </row>
        <row r="20707">
          <cell r="B20707" t="str">
            <v>11G232139114320</v>
          </cell>
        </row>
        <row r="20708">
          <cell r="B20708" t="str">
            <v>11G232139114320</v>
          </cell>
        </row>
        <row r="20709">
          <cell r="B20709" t="str">
            <v>11G232139114320</v>
          </cell>
        </row>
        <row r="20710">
          <cell r="B20710" t="str">
            <v>11G232139114320</v>
          </cell>
        </row>
        <row r="20711">
          <cell r="B20711" t="str">
            <v>11G232139114320</v>
          </cell>
        </row>
        <row r="20712">
          <cell r="B20712" t="str">
            <v>11G232139114320</v>
          </cell>
        </row>
        <row r="20713">
          <cell r="B20713" t="str">
            <v>11G232139114320</v>
          </cell>
        </row>
        <row r="20714">
          <cell r="B20714" t="str">
            <v>11G232139114320</v>
          </cell>
        </row>
        <row r="20715">
          <cell r="B20715" t="str">
            <v>11G232139114320</v>
          </cell>
        </row>
        <row r="20716">
          <cell r="B20716" t="str">
            <v>11G232139114320</v>
          </cell>
        </row>
        <row r="20717">
          <cell r="B20717" t="str">
            <v>11G232139114320</v>
          </cell>
        </row>
        <row r="20718">
          <cell r="B20718" t="str">
            <v>11G232139114320</v>
          </cell>
        </row>
        <row r="20719">
          <cell r="B20719" t="str">
            <v>11G232139114320</v>
          </cell>
        </row>
        <row r="20720">
          <cell r="B20720" t="str">
            <v>10G212205004030</v>
          </cell>
        </row>
        <row r="20721">
          <cell r="B20721" t="str">
            <v>10G212261214010</v>
          </cell>
        </row>
        <row r="20722">
          <cell r="B20722" t="str">
            <v>10G212261214010</v>
          </cell>
        </row>
        <row r="20723">
          <cell r="B20723" t="str">
            <v>10G212261214010</v>
          </cell>
        </row>
        <row r="20724">
          <cell r="B20724" t="str">
            <v>10G212261214010</v>
          </cell>
        </row>
        <row r="20725">
          <cell r="B20725" t="str">
            <v>10G212261214010</v>
          </cell>
        </row>
        <row r="20726">
          <cell r="B20726" t="str">
            <v>10G212261214010</v>
          </cell>
        </row>
        <row r="20727">
          <cell r="B20727" t="str">
            <v>10G211472007020</v>
          </cell>
        </row>
        <row r="20728">
          <cell r="B20728" t="str">
            <v>10G211472007020</v>
          </cell>
        </row>
        <row r="20729">
          <cell r="B20729" t="str">
            <v>10G211472007020</v>
          </cell>
        </row>
        <row r="20730">
          <cell r="B20730" t="str">
            <v>10G211472007020</v>
          </cell>
        </row>
        <row r="20731">
          <cell r="B20731" t="str">
            <v>10G211472007020</v>
          </cell>
        </row>
        <row r="20732">
          <cell r="B20732" t="str">
            <v>10G211472007020</v>
          </cell>
        </row>
        <row r="20733">
          <cell r="B20733" t="str">
            <v>10G212180114010</v>
          </cell>
        </row>
        <row r="20734">
          <cell r="B20734" t="str">
            <v>10G212180114010</v>
          </cell>
        </row>
        <row r="20735">
          <cell r="B20735" t="str">
            <v>10G212180114010</v>
          </cell>
        </row>
        <row r="20736">
          <cell r="B20736" t="str">
            <v>10G212180114010</v>
          </cell>
        </row>
        <row r="20737">
          <cell r="B20737" t="str">
            <v>10G212180114010</v>
          </cell>
        </row>
        <row r="20738">
          <cell r="B20738" t="str">
            <v>10G212180114010</v>
          </cell>
        </row>
        <row r="20739">
          <cell r="B20739" t="str">
            <v>10G212180114010</v>
          </cell>
        </row>
        <row r="20740">
          <cell r="B20740" t="str">
            <v>10G212180114010</v>
          </cell>
        </row>
        <row r="20741">
          <cell r="B20741" t="str">
            <v>10G212180114010</v>
          </cell>
        </row>
        <row r="20742">
          <cell r="B20742" t="str">
            <v>10G212180114010</v>
          </cell>
        </row>
        <row r="20743">
          <cell r="B20743" t="str">
            <v>10G212180114010</v>
          </cell>
        </row>
        <row r="20744">
          <cell r="B20744" t="str">
            <v>10G212180114010</v>
          </cell>
        </row>
        <row r="20745">
          <cell r="B20745" t="str">
            <v>10G212180114010</v>
          </cell>
        </row>
        <row r="20746">
          <cell r="B20746" t="str">
            <v>10G212180114010</v>
          </cell>
        </row>
        <row r="20747">
          <cell r="B20747" t="str">
            <v>10G212180114010</v>
          </cell>
        </row>
        <row r="20748">
          <cell r="B20748" t="str">
            <v>10G212180114010</v>
          </cell>
        </row>
        <row r="20749">
          <cell r="B20749" t="str">
            <v>10G212180114010</v>
          </cell>
        </row>
        <row r="20750">
          <cell r="B20750" t="str">
            <v>10G212180114010</v>
          </cell>
        </row>
        <row r="20751">
          <cell r="B20751" t="str">
            <v>10G212180114010</v>
          </cell>
        </row>
        <row r="20752">
          <cell r="B20752" t="str">
            <v>10G212180114010</v>
          </cell>
        </row>
        <row r="20753">
          <cell r="B20753" t="str">
            <v>10G212180114010</v>
          </cell>
        </row>
        <row r="20754">
          <cell r="B20754" t="str">
            <v>10G212180114010</v>
          </cell>
        </row>
        <row r="20755">
          <cell r="B20755" t="str">
            <v>10G212180114010</v>
          </cell>
        </row>
        <row r="20756">
          <cell r="B20756" t="str">
            <v>10G212180114020</v>
          </cell>
        </row>
        <row r="20757">
          <cell r="B20757" t="str">
            <v>10G212180114020</v>
          </cell>
        </row>
        <row r="20758">
          <cell r="B20758" t="str">
            <v>10G212180114020</v>
          </cell>
        </row>
        <row r="20759">
          <cell r="B20759" t="str">
            <v>10G212180114020</v>
          </cell>
        </row>
        <row r="20760">
          <cell r="B20760" t="str">
            <v>10G212180114020</v>
          </cell>
        </row>
        <row r="20761">
          <cell r="B20761" t="str">
            <v>10G212180114020</v>
          </cell>
        </row>
        <row r="20762">
          <cell r="B20762" t="str">
            <v>10G212180114020</v>
          </cell>
        </row>
        <row r="20763">
          <cell r="B20763" t="str">
            <v>10G212180114020</v>
          </cell>
        </row>
        <row r="20764">
          <cell r="B20764" t="str">
            <v>10G212180114020</v>
          </cell>
        </row>
        <row r="20765">
          <cell r="B20765" t="str">
            <v>10G212180114020</v>
          </cell>
        </row>
        <row r="20766">
          <cell r="B20766" t="str">
            <v>10G212180114020</v>
          </cell>
        </row>
        <row r="20767">
          <cell r="B20767" t="str">
            <v>10G212180114020</v>
          </cell>
        </row>
        <row r="20768">
          <cell r="B20768" t="str">
            <v>10G212180114020</v>
          </cell>
        </row>
        <row r="20769">
          <cell r="B20769" t="str">
            <v>10G212180114030</v>
          </cell>
        </row>
        <row r="20770">
          <cell r="B20770" t="str">
            <v>10G212180114030</v>
          </cell>
        </row>
        <row r="20771">
          <cell r="B20771" t="str">
            <v>10G212180114030</v>
          </cell>
        </row>
        <row r="20772">
          <cell r="B20772" t="str">
            <v>10G212180114030</v>
          </cell>
        </row>
        <row r="20773">
          <cell r="B20773" t="str">
            <v>10G212180114030</v>
          </cell>
        </row>
        <row r="20774">
          <cell r="B20774" t="str">
            <v>10G212180114030</v>
          </cell>
        </row>
        <row r="20775">
          <cell r="B20775" t="str">
            <v>10G212180114030</v>
          </cell>
        </row>
        <row r="20776">
          <cell r="B20776" t="str">
            <v>10G212180114030</v>
          </cell>
        </row>
        <row r="20777">
          <cell r="B20777" t="str">
            <v>10G212180114030</v>
          </cell>
        </row>
        <row r="20778">
          <cell r="B20778" t="str">
            <v>10G212180114030</v>
          </cell>
        </row>
        <row r="20779">
          <cell r="B20779" t="str">
            <v>10G212180114030</v>
          </cell>
        </row>
        <row r="20780">
          <cell r="B20780" t="str">
            <v>10G212180114030</v>
          </cell>
        </row>
        <row r="20781">
          <cell r="B20781" t="str">
            <v>10G212180114030</v>
          </cell>
        </row>
        <row r="20782">
          <cell r="B20782" t="str">
            <v>10G212261214030</v>
          </cell>
        </row>
        <row r="20783">
          <cell r="B20783" t="str">
            <v>06007-00980000</v>
          </cell>
        </row>
        <row r="20784">
          <cell r="B20784" t="str">
            <v>06007-00980000</v>
          </cell>
        </row>
        <row r="20785">
          <cell r="B20785" t="str">
            <v>06007-00980000</v>
          </cell>
        </row>
        <row r="20786">
          <cell r="B20786" t="str">
            <v>06007-00980000</v>
          </cell>
        </row>
        <row r="20787">
          <cell r="B20787" t="str">
            <v>06007-00980000</v>
          </cell>
        </row>
        <row r="20788">
          <cell r="B20788" t="str">
            <v>06007-00980000</v>
          </cell>
        </row>
        <row r="20789">
          <cell r="B20789" t="str">
            <v>06007-00980000</v>
          </cell>
        </row>
        <row r="20790">
          <cell r="B20790" t="str">
            <v>06007-00980000</v>
          </cell>
        </row>
        <row r="20791">
          <cell r="B20791" t="str">
            <v>06007-00980000</v>
          </cell>
        </row>
        <row r="20792">
          <cell r="B20792" t="str">
            <v>06007-00980000</v>
          </cell>
        </row>
        <row r="20793">
          <cell r="B20793" t="str">
            <v>06007-00980000</v>
          </cell>
        </row>
        <row r="20794">
          <cell r="B20794" t="str">
            <v>06007-00980000</v>
          </cell>
        </row>
        <row r="20795">
          <cell r="B20795" t="str">
            <v>06045-00050100</v>
          </cell>
        </row>
        <row r="20796">
          <cell r="B20796" t="str">
            <v>06045-00050100</v>
          </cell>
        </row>
        <row r="20797">
          <cell r="B20797" t="str">
            <v>06045-00050100</v>
          </cell>
        </row>
        <row r="20798">
          <cell r="B20798" t="str">
            <v>06045-00050100</v>
          </cell>
        </row>
        <row r="20799">
          <cell r="B20799" t="str">
            <v>06045-00050100</v>
          </cell>
        </row>
        <row r="20800">
          <cell r="B20800" t="str">
            <v>06045-00050100</v>
          </cell>
        </row>
        <row r="20801">
          <cell r="B20801" t="str">
            <v>06045-00050100</v>
          </cell>
        </row>
        <row r="20802">
          <cell r="B20802" t="str">
            <v>06045-00050100</v>
          </cell>
        </row>
        <row r="20803">
          <cell r="B20803" t="str">
            <v>06045-00050100</v>
          </cell>
        </row>
        <row r="20804">
          <cell r="B20804" t="str">
            <v>06045-00050100</v>
          </cell>
        </row>
        <row r="20805">
          <cell r="B20805" t="str">
            <v>06045-00050100</v>
          </cell>
        </row>
        <row r="20806">
          <cell r="B20806" t="str">
            <v>06045-00050100</v>
          </cell>
        </row>
        <row r="20807">
          <cell r="B20807" t="str">
            <v>06045-00050100</v>
          </cell>
        </row>
        <row r="20808">
          <cell r="B20808" t="str">
            <v>06045-00050100</v>
          </cell>
        </row>
        <row r="20809">
          <cell r="B20809" t="str">
            <v>06045-00050100</v>
          </cell>
        </row>
        <row r="20810">
          <cell r="B20810" t="str">
            <v>06045-00050100</v>
          </cell>
        </row>
        <row r="20811">
          <cell r="B20811" t="str">
            <v>06045-00050100</v>
          </cell>
        </row>
        <row r="20812">
          <cell r="B20812" t="str">
            <v>06045-00050100</v>
          </cell>
        </row>
        <row r="20813">
          <cell r="B20813" t="str">
            <v>06045-00050100</v>
          </cell>
        </row>
        <row r="20814">
          <cell r="B20814" t="str">
            <v>06045-00050100</v>
          </cell>
        </row>
        <row r="20815">
          <cell r="B20815" t="str">
            <v>06045-00050100</v>
          </cell>
        </row>
        <row r="20816">
          <cell r="B20816" t="str">
            <v>06045-00050100</v>
          </cell>
        </row>
        <row r="20817">
          <cell r="B20817" t="str">
            <v>06045-00050100</v>
          </cell>
        </row>
        <row r="20818">
          <cell r="B20818" t="str">
            <v>06045-00050100</v>
          </cell>
        </row>
        <row r="20819">
          <cell r="B20819" t="str">
            <v>06045-00050100</v>
          </cell>
        </row>
        <row r="20820">
          <cell r="B20820" t="str">
            <v>06045-00050100</v>
          </cell>
        </row>
        <row r="20821">
          <cell r="B20821" t="str">
            <v>06045-00050100</v>
          </cell>
        </row>
        <row r="20822">
          <cell r="B20822" t="str">
            <v>06045-00050100</v>
          </cell>
        </row>
        <row r="20823">
          <cell r="B20823" t="str">
            <v>06045-00050100</v>
          </cell>
        </row>
        <row r="20824">
          <cell r="B20824" t="str">
            <v>06045-00050100</v>
          </cell>
        </row>
        <row r="20825">
          <cell r="B20825" t="str">
            <v>06045-00050100</v>
          </cell>
        </row>
        <row r="20826">
          <cell r="B20826" t="str">
            <v>06045-00050100</v>
          </cell>
        </row>
        <row r="20827">
          <cell r="B20827" t="str">
            <v>06095-01230000</v>
          </cell>
        </row>
        <row r="20828">
          <cell r="B20828" t="str">
            <v>06095-01230000</v>
          </cell>
        </row>
        <row r="20829">
          <cell r="B20829" t="str">
            <v>06095-01230000</v>
          </cell>
        </row>
        <row r="20830">
          <cell r="B20830" t="str">
            <v>06095-01230000</v>
          </cell>
        </row>
        <row r="20831">
          <cell r="B20831" t="str">
            <v>06095-01230000</v>
          </cell>
        </row>
        <row r="20832">
          <cell r="B20832" t="str">
            <v>06095-01230000</v>
          </cell>
        </row>
        <row r="20833">
          <cell r="B20833" t="str">
            <v>06095-01230000</v>
          </cell>
        </row>
        <row r="20834">
          <cell r="B20834" t="str">
            <v>06095-01230000</v>
          </cell>
        </row>
        <row r="20835">
          <cell r="B20835" t="str">
            <v>06095-01230000</v>
          </cell>
        </row>
        <row r="20836">
          <cell r="B20836" t="str">
            <v>06095-01230000</v>
          </cell>
        </row>
        <row r="20837">
          <cell r="B20837" t="str">
            <v>06095-01230000</v>
          </cell>
        </row>
        <row r="20838">
          <cell r="B20838" t="str">
            <v>06095-01230000</v>
          </cell>
        </row>
        <row r="20839">
          <cell r="B20839" t="str">
            <v>06095-01230000</v>
          </cell>
        </row>
        <row r="20840">
          <cell r="B20840" t="str">
            <v>06095-01230000</v>
          </cell>
        </row>
        <row r="20841">
          <cell r="B20841" t="str">
            <v>06095-01230000</v>
          </cell>
        </row>
        <row r="20842">
          <cell r="B20842" t="str">
            <v>06095-01230000</v>
          </cell>
        </row>
        <row r="20843">
          <cell r="B20843" t="str">
            <v>06095-01230000</v>
          </cell>
        </row>
        <row r="20844">
          <cell r="B20844" t="str">
            <v>06095-01230000</v>
          </cell>
        </row>
        <row r="20845">
          <cell r="B20845" t="str">
            <v>06095-01230000</v>
          </cell>
        </row>
        <row r="20846">
          <cell r="B20846" t="str">
            <v>06095-01230000</v>
          </cell>
        </row>
        <row r="20847">
          <cell r="B20847" t="str">
            <v>06095-01230000</v>
          </cell>
        </row>
        <row r="20848">
          <cell r="B20848" t="str">
            <v>06095-01230000</v>
          </cell>
        </row>
        <row r="20849">
          <cell r="B20849" t="str">
            <v>06095-01230000</v>
          </cell>
        </row>
        <row r="20850">
          <cell r="B20850" t="str">
            <v>06095-01230000</v>
          </cell>
        </row>
        <row r="20851">
          <cell r="B20851" t="str">
            <v>06095-01230000</v>
          </cell>
        </row>
        <row r="20852">
          <cell r="B20852" t="str">
            <v>06095-01230000</v>
          </cell>
        </row>
        <row r="20853">
          <cell r="B20853" t="str">
            <v>06095-01230000</v>
          </cell>
        </row>
        <row r="20854">
          <cell r="B20854" t="str">
            <v>06095-01230000</v>
          </cell>
        </row>
        <row r="20855">
          <cell r="B20855" t="str">
            <v>06095-01230000</v>
          </cell>
        </row>
        <row r="20856">
          <cell r="B20856" t="str">
            <v>06095-01230000</v>
          </cell>
        </row>
        <row r="20857">
          <cell r="B20857" t="str">
            <v>06095-01230000</v>
          </cell>
        </row>
        <row r="20858">
          <cell r="B20858" t="str">
            <v>06095-01230000</v>
          </cell>
        </row>
        <row r="20859">
          <cell r="B20859" t="str">
            <v>06095-01230000</v>
          </cell>
        </row>
        <row r="20860">
          <cell r="B20860" t="str">
            <v>06095-01230000</v>
          </cell>
        </row>
        <row r="20861">
          <cell r="B20861" t="str">
            <v>06095-01230000</v>
          </cell>
        </row>
        <row r="20862">
          <cell r="B20862" t="str">
            <v>06095-01230000</v>
          </cell>
        </row>
        <row r="20863">
          <cell r="B20863" t="str">
            <v>06095-01230000</v>
          </cell>
        </row>
        <row r="20864">
          <cell r="B20864" t="str">
            <v>06095-01230000</v>
          </cell>
        </row>
        <row r="20865">
          <cell r="B20865" t="str">
            <v>06095-01230000</v>
          </cell>
        </row>
        <row r="20866">
          <cell r="B20866" t="str">
            <v>06095-01230000</v>
          </cell>
        </row>
        <row r="20867">
          <cell r="B20867" t="str">
            <v>06095-01230000</v>
          </cell>
        </row>
        <row r="20868">
          <cell r="B20868" t="str">
            <v>06095-01230000</v>
          </cell>
        </row>
        <row r="20869">
          <cell r="B20869" t="str">
            <v>06095-01230000</v>
          </cell>
        </row>
        <row r="20870">
          <cell r="B20870" t="str">
            <v>06095-01230000</v>
          </cell>
        </row>
        <row r="20871">
          <cell r="B20871" t="str">
            <v>10G211100217020</v>
          </cell>
        </row>
        <row r="20872">
          <cell r="B20872" t="str">
            <v>10G211100217020</v>
          </cell>
        </row>
        <row r="20873">
          <cell r="B20873" t="str">
            <v>10G211100217020</v>
          </cell>
        </row>
        <row r="20874">
          <cell r="B20874" t="str">
            <v>10G211100217020</v>
          </cell>
        </row>
        <row r="20875">
          <cell r="B20875" t="str">
            <v>10G211100217020</v>
          </cell>
        </row>
        <row r="20876">
          <cell r="B20876" t="str">
            <v>10G211100217020</v>
          </cell>
        </row>
        <row r="20877">
          <cell r="B20877" t="str">
            <v>10G211100217020</v>
          </cell>
        </row>
        <row r="20878">
          <cell r="B20878" t="str">
            <v>10G211100217020</v>
          </cell>
        </row>
        <row r="20879">
          <cell r="B20879" t="str">
            <v>10G211100217020</v>
          </cell>
        </row>
        <row r="20880">
          <cell r="B20880" t="str">
            <v>10G211100217020</v>
          </cell>
        </row>
        <row r="20881">
          <cell r="B20881" t="str">
            <v>10G211100217020</v>
          </cell>
        </row>
        <row r="20882">
          <cell r="B20882" t="str">
            <v>10G211100217020</v>
          </cell>
        </row>
        <row r="20883">
          <cell r="B20883" t="str">
            <v>10G211100217020</v>
          </cell>
        </row>
        <row r="20884">
          <cell r="B20884" t="str">
            <v>10G211100217020</v>
          </cell>
        </row>
        <row r="20885">
          <cell r="B20885" t="str">
            <v>10G211100217020</v>
          </cell>
        </row>
        <row r="20886">
          <cell r="B20886" t="str">
            <v>10G211100217020</v>
          </cell>
        </row>
        <row r="20887">
          <cell r="B20887" t="str">
            <v>10G211100217020</v>
          </cell>
        </row>
        <row r="20888">
          <cell r="B20888" t="str">
            <v>10G211100217020</v>
          </cell>
        </row>
        <row r="20889">
          <cell r="B20889" t="str">
            <v>10G211100217020</v>
          </cell>
        </row>
        <row r="20890">
          <cell r="B20890" t="str">
            <v>10G211100217020</v>
          </cell>
        </row>
        <row r="20891">
          <cell r="B20891" t="str">
            <v>10G211100217020</v>
          </cell>
        </row>
        <row r="20892">
          <cell r="B20892" t="str">
            <v>10G211100217020</v>
          </cell>
        </row>
        <row r="20893">
          <cell r="B20893" t="str">
            <v>10G211100217020</v>
          </cell>
        </row>
        <row r="20894">
          <cell r="B20894" t="str">
            <v>10G211100217020</v>
          </cell>
        </row>
        <row r="20895">
          <cell r="B20895" t="str">
            <v>10G211100217020</v>
          </cell>
        </row>
        <row r="20896">
          <cell r="B20896" t="str">
            <v>10G211100217020</v>
          </cell>
        </row>
        <row r="20897">
          <cell r="B20897" t="str">
            <v>10G211100217020</v>
          </cell>
        </row>
        <row r="20898">
          <cell r="B20898" t="str">
            <v>10G211100217020</v>
          </cell>
        </row>
        <row r="20899">
          <cell r="B20899" t="str">
            <v>09016-00280200</v>
          </cell>
        </row>
        <row r="20900">
          <cell r="B20900" t="str">
            <v>09016-00280200</v>
          </cell>
        </row>
        <row r="20901">
          <cell r="B20901" t="str">
            <v>09016-00280200</v>
          </cell>
        </row>
        <row r="20902">
          <cell r="B20902" t="str">
            <v>09016-00280200</v>
          </cell>
        </row>
        <row r="20903">
          <cell r="B20903" t="str">
            <v>09016-00280200</v>
          </cell>
        </row>
        <row r="20904">
          <cell r="B20904" t="str">
            <v>09016-00280200</v>
          </cell>
        </row>
        <row r="20905">
          <cell r="B20905" t="str">
            <v>09016-00280200</v>
          </cell>
        </row>
        <row r="20906">
          <cell r="B20906" t="str">
            <v>09016-00280200</v>
          </cell>
        </row>
        <row r="20907">
          <cell r="B20907" t="str">
            <v>09016-00280200</v>
          </cell>
        </row>
        <row r="20908">
          <cell r="B20908" t="str">
            <v>09016-00280200</v>
          </cell>
        </row>
        <row r="20909">
          <cell r="B20909" t="str">
            <v>09016-00280200</v>
          </cell>
        </row>
        <row r="20910">
          <cell r="B20910" t="str">
            <v>09016-00280200</v>
          </cell>
        </row>
        <row r="20911">
          <cell r="B20911" t="str">
            <v>09016-00280200</v>
          </cell>
        </row>
        <row r="20912">
          <cell r="B20912" t="str">
            <v>09016-00280200</v>
          </cell>
        </row>
        <row r="20913">
          <cell r="B20913" t="str">
            <v>09016-00280200</v>
          </cell>
        </row>
        <row r="20914">
          <cell r="B20914" t="str">
            <v>09016-00280200</v>
          </cell>
        </row>
        <row r="20915">
          <cell r="B20915" t="str">
            <v>09016-00280200</v>
          </cell>
        </row>
        <row r="20916">
          <cell r="B20916" t="str">
            <v>09016-00280200</v>
          </cell>
        </row>
        <row r="20917">
          <cell r="B20917" t="str">
            <v>09016-00280200</v>
          </cell>
        </row>
        <row r="20918">
          <cell r="B20918" t="str">
            <v>09016-00280200</v>
          </cell>
        </row>
        <row r="20919">
          <cell r="B20919" t="str">
            <v>09016-00280200</v>
          </cell>
        </row>
        <row r="20920">
          <cell r="B20920" t="str">
            <v>09016-00280200</v>
          </cell>
        </row>
        <row r="20921">
          <cell r="B20921" t="str">
            <v>09016-00280200</v>
          </cell>
        </row>
        <row r="20922">
          <cell r="B20922" t="str">
            <v>09016-00280200</v>
          </cell>
        </row>
        <row r="20923">
          <cell r="B20923" t="str">
            <v>09016-00280200</v>
          </cell>
        </row>
        <row r="20924">
          <cell r="B20924" t="str">
            <v>09016-00280200</v>
          </cell>
        </row>
        <row r="20925">
          <cell r="B20925" t="str">
            <v>09016-00280200</v>
          </cell>
        </row>
        <row r="20926">
          <cell r="B20926" t="str">
            <v>09016-00280200</v>
          </cell>
        </row>
        <row r="20927">
          <cell r="B20927" t="str">
            <v>09016-00280200</v>
          </cell>
        </row>
        <row r="20928">
          <cell r="B20928" t="str">
            <v>09016-00280200</v>
          </cell>
        </row>
        <row r="20929">
          <cell r="B20929" t="str">
            <v>09016-00280200</v>
          </cell>
        </row>
        <row r="20930">
          <cell r="B20930" t="str">
            <v>09016-00280200</v>
          </cell>
        </row>
        <row r="20931">
          <cell r="B20931" t="str">
            <v>09016-00280200</v>
          </cell>
        </row>
        <row r="20932">
          <cell r="B20932" t="str">
            <v>09016-00280200</v>
          </cell>
        </row>
        <row r="20933">
          <cell r="B20933" t="str">
            <v>09016-00280200</v>
          </cell>
        </row>
        <row r="20934">
          <cell r="B20934" t="str">
            <v>09016-00280200</v>
          </cell>
        </row>
        <row r="20935">
          <cell r="B20935" t="str">
            <v>09016-00280200</v>
          </cell>
        </row>
        <row r="20936">
          <cell r="B20936" t="str">
            <v>09016-00280200</v>
          </cell>
        </row>
        <row r="20937">
          <cell r="B20937" t="str">
            <v>09016-00280200</v>
          </cell>
        </row>
        <row r="20938">
          <cell r="B20938" t="str">
            <v>09016-00280200</v>
          </cell>
        </row>
        <row r="20939">
          <cell r="B20939" t="str">
            <v>09016-00280200</v>
          </cell>
        </row>
        <row r="20940">
          <cell r="B20940" t="str">
            <v>09016-00280200</v>
          </cell>
        </row>
        <row r="20941">
          <cell r="B20941" t="str">
            <v>09016-00280200</v>
          </cell>
        </row>
        <row r="20942">
          <cell r="B20942" t="str">
            <v>09016-00280200</v>
          </cell>
        </row>
        <row r="20943">
          <cell r="B20943" t="str">
            <v>09016-00280200</v>
          </cell>
        </row>
        <row r="20944">
          <cell r="B20944" t="str">
            <v>09016-00280200</v>
          </cell>
        </row>
        <row r="20945">
          <cell r="B20945" t="str">
            <v>09016-00280200</v>
          </cell>
        </row>
        <row r="20946">
          <cell r="B20946" t="str">
            <v>09016-00280200</v>
          </cell>
        </row>
        <row r="20947">
          <cell r="B20947" t="str">
            <v>09016-00280200</v>
          </cell>
        </row>
        <row r="20948">
          <cell r="B20948" t="str">
            <v>11G232133311320</v>
          </cell>
        </row>
        <row r="20949">
          <cell r="B20949" t="str">
            <v>11G232133311320</v>
          </cell>
        </row>
        <row r="20950">
          <cell r="B20950" t="str">
            <v>11G232133311320</v>
          </cell>
        </row>
        <row r="20951">
          <cell r="B20951" t="str">
            <v>11G232133311320</v>
          </cell>
        </row>
        <row r="20952">
          <cell r="B20952" t="str">
            <v>11G232133311320</v>
          </cell>
        </row>
        <row r="20953">
          <cell r="B20953" t="str">
            <v>11G232133311320</v>
          </cell>
        </row>
        <row r="20954">
          <cell r="B20954" t="str">
            <v>11G232133311320</v>
          </cell>
        </row>
        <row r="20955">
          <cell r="B20955" t="str">
            <v>11G232133311320</v>
          </cell>
        </row>
        <row r="20956">
          <cell r="B20956" t="str">
            <v>11G232133311320</v>
          </cell>
        </row>
        <row r="20957">
          <cell r="B20957" t="str">
            <v>11G232133311320</v>
          </cell>
        </row>
        <row r="20958">
          <cell r="B20958" t="str">
            <v>11G232133311320</v>
          </cell>
        </row>
        <row r="20959">
          <cell r="B20959" t="str">
            <v>11G232133311320</v>
          </cell>
        </row>
        <row r="20960">
          <cell r="B20960" t="str">
            <v>11G232133311320</v>
          </cell>
        </row>
        <row r="20961">
          <cell r="B20961" t="str">
            <v>11G232133311320</v>
          </cell>
        </row>
        <row r="20962">
          <cell r="B20962" t="str">
            <v>11G232133311320</v>
          </cell>
        </row>
        <row r="20963">
          <cell r="B20963" t="str">
            <v>11G232133311320</v>
          </cell>
        </row>
        <row r="20964">
          <cell r="B20964" t="str">
            <v>11G232133311320</v>
          </cell>
        </row>
        <row r="20965">
          <cell r="B20965" t="str">
            <v>11G232133311320</v>
          </cell>
        </row>
        <row r="20966">
          <cell r="B20966" t="str">
            <v>11G232133311320</v>
          </cell>
        </row>
        <row r="20967">
          <cell r="B20967" t="str">
            <v>11G232133311320</v>
          </cell>
        </row>
        <row r="20968">
          <cell r="B20968" t="str">
            <v>11G232133311320</v>
          </cell>
        </row>
        <row r="20969">
          <cell r="B20969" t="str">
            <v>11G232133311320</v>
          </cell>
        </row>
        <row r="20970">
          <cell r="B20970" t="str">
            <v>11G232133311320</v>
          </cell>
        </row>
        <row r="20971">
          <cell r="B20971" t="str">
            <v>11G232133311320</v>
          </cell>
        </row>
        <row r="20972">
          <cell r="B20972" t="str">
            <v>11G232133311320</v>
          </cell>
        </row>
        <row r="20973">
          <cell r="B20973" t="str">
            <v>11G232133311320</v>
          </cell>
        </row>
        <row r="20974">
          <cell r="B20974" t="str">
            <v>11G232133311320</v>
          </cell>
        </row>
        <row r="20975">
          <cell r="B20975" t="str">
            <v>11G232133311320</v>
          </cell>
        </row>
        <row r="20976">
          <cell r="B20976" t="str">
            <v>11G232133311320</v>
          </cell>
        </row>
        <row r="20977">
          <cell r="B20977" t="str">
            <v>11G232133311320</v>
          </cell>
        </row>
        <row r="20978">
          <cell r="B20978" t="str">
            <v>11G232133311320</v>
          </cell>
        </row>
        <row r="20979">
          <cell r="B20979" t="str">
            <v>11G232133311320</v>
          </cell>
        </row>
        <row r="20980">
          <cell r="B20980" t="str">
            <v>11G232133311320</v>
          </cell>
        </row>
        <row r="20981">
          <cell r="B20981" t="str">
            <v>11G232133311320</v>
          </cell>
        </row>
        <row r="20982">
          <cell r="B20982" t="str">
            <v>11G232133311320</v>
          </cell>
        </row>
        <row r="20983">
          <cell r="B20983" t="str">
            <v>11G232133311320</v>
          </cell>
        </row>
        <row r="20984">
          <cell r="B20984" t="str">
            <v>11G232133311320</v>
          </cell>
        </row>
        <row r="20985">
          <cell r="B20985" t="str">
            <v>11G231210415320</v>
          </cell>
        </row>
        <row r="20986">
          <cell r="B20986" t="str">
            <v>11G231210415320</v>
          </cell>
        </row>
        <row r="20987">
          <cell r="B20987" t="str">
            <v>11G231210415320</v>
          </cell>
        </row>
        <row r="20988">
          <cell r="B20988" t="str">
            <v>11G231210415320</v>
          </cell>
        </row>
        <row r="20989">
          <cell r="B20989" t="str">
            <v>11G231210415320</v>
          </cell>
        </row>
        <row r="20990">
          <cell r="B20990" t="str">
            <v>11G231210415320</v>
          </cell>
        </row>
        <row r="20991">
          <cell r="B20991" t="str">
            <v>11G231210415320</v>
          </cell>
        </row>
        <row r="20992">
          <cell r="B20992" t="str">
            <v>11G231210415320</v>
          </cell>
        </row>
        <row r="20993">
          <cell r="B20993" t="str">
            <v>11G231210415320</v>
          </cell>
        </row>
        <row r="20994">
          <cell r="B20994" t="str">
            <v>11G231210415320</v>
          </cell>
        </row>
        <row r="20995">
          <cell r="B20995" t="str">
            <v>11G231210415320</v>
          </cell>
        </row>
        <row r="20996">
          <cell r="B20996" t="str">
            <v>11G231210415320</v>
          </cell>
        </row>
        <row r="20997">
          <cell r="B20997" t="str">
            <v>11G231210415320</v>
          </cell>
        </row>
        <row r="20998">
          <cell r="B20998" t="str">
            <v>11G231210415320</v>
          </cell>
        </row>
        <row r="20999">
          <cell r="B20999" t="str">
            <v>11G231210415320</v>
          </cell>
        </row>
        <row r="21000">
          <cell r="B21000" t="str">
            <v>11G231210415320</v>
          </cell>
        </row>
        <row r="21001">
          <cell r="B21001" t="str">
            <v>11G231210415320</v>
          </cell>
        </row>
        <row r="21002">
          <cell r="B21002" t="str">
            <v>11G231210415320</v>
          </cell>
        </row>
        <row r="21003">
          <cell r="B21003" t="str">
            <v>11G231210415320</v>
          </cell>
        </row>
        <row r="21004">
          <cell r="B21004" t="str">
            <v>11G231210415320</v>
          </cell>
        </row>
        <row r="21005">
          <cell r="B21005" t="str">
            <v>11G231210415320</v>
          </cell>
        </row>
        <row r="21006">
          <cell r="B21006" t="str">
            <v>11G231210415320</v>
          </cell>
        </row>
        <row r="21007">
          <cell r="B21007" t="str">
            <v>11G231210415320</v>
          </cell>
        </row>
        <row r="21008">
          <cell r="B21008" t="str">
            <v>11G231210415320</v>
          </cell>
        </row>
        <row r="21009">
          <cell r="B21009" t="str">
            <v>11G231210415320</v>
          </cell>
        </row>
        <row r="21010">
          <cell r="B21010" t="str">
            <v>11G231210415320</v>
          </cell>
        </row>
        <row r="21011">
          <cell r="B21011" t="str">
            <v>11G231210415320</v>
          </cell>
        </row>
        <row r="21012">
          <cell r="B21012" t="str">
            <v>11G231210415320</v>
          </cell>
        </row>
        <row r="21013">
          <cell r="B21013" t="str">
            <v>11G231210415320</v>
          </cell>
        </row>
        <row r="21014">
          <cell r="B21014" t="str">
            <v>11G231210415320</v>
          </cell>
        </row>
        <row r="21015">
          <cell r="B21015" t="str">
            <v>11G231210415320</v>
          </cell>
        </row>
        <row r="21016">
          <cell r="B21016" t="str">
            <v>11G231210415320</v>
          </cell>
        </row>
        <row r="21017">
          <cell r="B21017" t="str">
            <v>11G231210415320</v>
          </cell>
        </row>
        <row r="21018">
          <cell r="B21018" t="str">
            <v>11G231210415320</v>
          </cell>
        </row>
        <row r="21019">
          <cell r="B21019" t="str">
            <v>11G231210415320</v>
          </cell>
        </row>
        <row r="21020">
          <cell r="B21020" t="str">
            <v>11G231210415320</v>
          </cell>
        </row>
        <row r="21021">
          <cell r="B21021" t="str">
            <v>11G231210415320</v>
          </cell>
        </row>
        <row r="21022">
          <cell r="B21022" t="str">
            <v>11G231210415320</v>
          </cell>
        </row>
        <row r="21023">
          <cell r="B21023" t="str">
            <v>11G231210415320</v>
          </cell>
        </row>
        <row r="21024">
          <cell r="B21024" t="str">
            <v>11G231210415320</v>
          </cell>
        </row>
        <row r="21025">
          <cell r="B21025" t="str">
            <v>11G231210415320</v>
          </cell>
        </row>
        <row r="21026">
          <cell r="B21026" t="str">
            <v>11G231210415320</v>
          </cell>
        </row>
        <row r="21027">
          <cell r="B21027" t="str">
            <v>11G231210415320</v>
          </cell>
        </row>
        <row r="21028">
          <cell r="B21028" t="str">
            <v>11G231210415320</v>
          </cell>
        </row>
        <row r="21029">
          <cell r="B21029" t="str">
            <v>11G231210415360</v>
          </cell>
        </row>
        <row r="21030">
          <cell r="B21030" t="str">
            <v>11G231210415360</v>
          </cell>
        </row>
        <row r="21031">
          <cell r="B21031" t="str">
            <v>11G231210415360</v>
          </cell>
        </row>
        <row r="21032">
          <cell r="B21032" t="str">
            <v>11G231210415360</v>
          </cell>
        </row>
        <row r="21033">
          <cell r="B21033" t="str">
            <v>11G231210415360</v>
          </cell>
        </row>
        <row r="21034">
          <cell r="B21034" t="str">
            <v>11G231210415360</v>
          </cell>
        </row>
        <row r="21035">
          <cell r="B21035" t="str">
            <v>11G231210415360</v>
          </cell>
        </row>
        <row r="21036">
          <cell r="B21036" t="str">
            <v>11G231210415360</v>
          </cell>
        </row>
        <row r="21037">
          <cell r="B21037" t="str">
            <v>11G231210415360</v>
          </cell>
        </row>
        <row r="21038">
          <cell r="B21038" t="str">
            <v>11G231210415360</v>
          </cell>
        </row>
        <row r="21039">
          <cell r="B21039" t="str">
            <v>11G231210415360</v>
          </cell>
        </row>
        <row r="21040">
          <cell r="B21040" t="str">
            <v>11G231210415360</v>
          </cell>
        </row>
        <row r="21041">
          <cell r="B21041" t="str">
            <v>11G231210415360</v>
          </cell>
        </row>
        <row r="21042">
          <cell r="B21042" t="str">
            <v>11G232133311030</v>
          </cell>
        </row>
        <row r="21043">
          <cell r="B21043" t="str">
            <v>11G232133311030</v>
          </cell>
        </row>
        <row r="21044">
          <cell r="B21044" t="str">
            <v>11G232133311030</v>
          </cell>
        </row>
        <row r="21045">
          <cell r="B21045" t="str">
            <v>11G232133311030</v>
          </cell>
        </row>
        <row r="21046">
          <cell r="B21046" t="str">
            <v>11G232133311030</v>
          </cell>
        </row>
        <row r="21047">
          <cell r="B21047" t="str">
            <v>10G212620314020</v>
          </cell>
        </row>
        <row r="21048">
          <cell r="B21048" t="str">
            <v>10G212620314020</v>
          </cell>
        </row>
        <row r="21049">
          <cell r="B21049" t="str">
            <v>10G212620314020</v>
          </cell>
        </row>
        <row r="21050">
          <cell r="B21050" t="str">
            <v>10G212620314020</v>
          </cell>
        </row>
        <row r="21051">
          <cell r="B21051" t="str">
            <v>10G212620314020</v>
          </cell>
        </row>
        <row r="21052">
          <cell r="B21052" t="str">
            <v>10G212620314020</v>
          </cell>
        </row>
        <row r="21053">
          <cell r="B21053" t="str">
            <v>10G212620314020</v>
          </cell>
        </row>
        <row r="21054">
          <cell r="B21054" t="str">
            <v>10G212620314020</v>
          </cell>
        </row>
        <row r="21055">
          <cell r="B21055" t="str">
            <v>10G212620314020</v>
          </cell>
        </row>
        <row r="21056">
          <cell r="B21056" t="str">
            <v>10G212620314020</v>
          </cell>
        </row>
        <row r="21057">
          <cell r="B21057" t="str">
            <v>10G212620314020</v>
          </cell>
        </row>
        <row r="21058">
          <cell r="B21058" t="str">
            <v>10G212680214010</v>
          </cell>
        </row>
        <row r="21059">
          <cell r="B21059" t="str">
            <v>10G212680214010</v>
          </cell>
        </row>
        <row r="21060">
          <cell r="B21060" t="str">
            <v>10G212680214010</v>
          </cell>
        </row>
        <row r="21061">
          <cell r="B21061" t="str">
            <v>10G212680214010</v>
          </cell>
        </row>
        <row r="21062">
          <cell r="B21062" t="str">
            <v>10G212680214010</v>
          </cell>
        </row>
        <row r="21063">
          <cell r="B21063" t="str">
            <v>10G212680214010</v>
          </cell>
        </row>
        <row r="21064">
          <cell r="B21064" t="str">
            <v>10G212680214010</v>
          </cell>
        </row>
        <row r="21065">
          <cell r="B21065" t="str">
            <v>10G212680214010</v>
          </cell>
        </row>
        <row r="21066">
          <cell r="B21066" t="str">
            <v>10G212680214010</v>
          </cell>
        </row>
        <row r="21067">
          <cell r="B21067" t="str">
            <v>10G212680214010</v>
          </cell>
        </row>
        <row r="21068">
          <cell r="B21068" t="str">
            <v>10G212680214010</v>
          </cell>
        </row>
        <row r="21069">
          <cell r="B21069" t="str">
            <v>10G212680214010</v>
          </cell>
        </row>
        <row r="21070">
          <cell r="B21070" t="str">
            <v>10G212620314010</v>
          </cell>
        </row>
        <row r="21071">
          <cell r="B21071" t="str">
            <v>10G212620314010</v>
          </cell>
        </row>
        <row r="21072">
          <cell r="B21072" t="str">
            <v>10G212620314010</v>
          </cell>
        </row>
        <row r="21073">
          <cell r="B21073" t="str">
            <v>10G212620314010</v>
          </cell>
        </row>
        <row r="21074">
          <cell r="B21074" t="str">
            <v>10G212620314010</v>
          </cell>
        </row>
        <row r="21075">
          <cell r="B21075" t="str">
            <v>10G212620314010</v>
          </cell>
        </row>
        <row r="21076">
          <cell r="B21076" t="str">
            <v>10G212620314010</v>
          </cell>
        </row>
        <row r="21077">
          <cell r="B21077" t="str">
            <v>10G212620314010</v>
          </cell>
        </row>
        <row r="21078">
          <cell r="B21078" t="str">
            <v>10G212620314010</v>
          </cell>
        </row>
        <row r="21079">
          <cell r="B21079" t="str">
            <v>10G212620314010</v>
          </cell>
        </row>
        <row r="21080">
          <cell r="B21080" t="str">
            <v>10G212620314010</v>
          </cell>
        </row>
        <row r="21081">
          <cell r="B21081" t="str">
            <v>10G212620314010</v>
          </cell>
        </row>
        <row r="21082">
          <cell r="B21082" t="str">
            <v>10G212620314010</v>
          </cell>
        </row>
        <row r="21083">
          <cell r="B21083" t="str">
            <v>10G212620314010</v>
          </cell>
        </row>
        <row r="21084">
          <cell r="B21084" t="str">
            <v>10G212620314010</v>
          </cell>
        </row>
        <row r="21085">
          <cell r="B21085" t="str">
            <v>10G212620314010</v>
          </cell>
        </row>
        <row r="21086">
          <cell r="B21086" t="str">
            <v>10G212620314010</v>
          </cell>
        </row>
        <row r="21087">
          <cell r="B21087" t="str">
            <v>10G212620314010</v>
          </cell>
        </row>
        <row r="21088">
          <cell r="B21088" t="str">
            <v>10G212620314010</v>
          </cell>
        </row>
        <row r="21089">
          <cell r="B21089" t="str">
            <v>10G212620314010</v>
          </cell>
        </row>
        <row r="21090">
          <cell r="B21090" t="str">
            <v>10G212620314010</v>
          </cell>
        </row>
        <row r="21091">
          <cell r="B21091" t="str">
            <v>10G212620314010</v>
          </cell>
        </row>
        <row r="21092">
          <cell r="B21092" t="str">
            <v>10G212620314010</v>
          </cell>
        </row>
        <row r="21093">
          <cell r="B21093" t="str">
            <v>10G212620314010</v>
          </cell>
        </row>
        <row r="21094">
          <cell r="B21094" t="str">
            <v>10G212620314010</v>
          </cell>
        </row>
        <row r="21095">
          <cell r="B21095" t="str">
            <v>10G212620314010</v>
          </cell>
        </row>
        <row r="21096">
          <cell r="B21096" t="str">
            <v>10G212620314010</v>
          </cell>
        </row>
        <row r="21097">
          <cell r="B21097" t="str">
            <v>10G212620314010</v>
          </cell>
        </row>
        <row r="21098">
          <cell r="B21098" t="str">
            <v>10G212620314010</v>
          </cell>
        </row>
        <row r="21099">
          <cell r="B21099" t="str">
            <v>10G212620314010</v>
          </cell>
        </row>
        <row r="21100">
          <cell r="B21100" t="str">
            <v>10G212620314010</v>
          </cell>
        </row>
        <row r="21101">
          <cell r="B21101" t="str">
            <v>10G212620314010</v>
          </cell>
        </row>
        <row r="21102">
          <cell r="B21102" t="str">
            <v>10G212620314010</v>
          </cell>
        </row>
        <row r="21103">
          <cell r="B21103" t="str">
            <v>10G212620314010</v>
          </cell>
        </row>
        <row r="21104">
          <cell r="B21104" t="str">
            <v>10G212620314010</v>
          </cell>
        </row>
        <row r="21105">
          <cell r="B21105" t="str">
            <v>10G212620314010</v>
          </cell>
        </row>
        <row r="21106">
          <cell r="B21106" t="str">
            <v>10G212620314010</v>
          </cell>
        </row>
        <row r="21107">
          <cell r="B21107" t="str">
            <v>10G212620314010</v>
          </cell>
        </row>
        <row r="21108">
          <cell r="B21108" t="str">
            <v>10G212620314030</v>
          </cell>
        </row>
        <row r="21109">
          <cell r="B21109" t="str">
            <v>10G094111040</v>
          </cell>
        </row>
        <row r="21110">
          <cell r="B21110" t="str">
            <v>10G094111040</v>
          </cell>
        </row>
        <row r="21111">
          <cell r="B21111" t="str">
            <v>10G094111040</v>
          </cell>
        </row>
        <row r="21112">
          <cell r="B21112" t="str">
            <v>10G094111040</v>
          </cell>
        </row>
        <row r="21113">
          <cell r="B21113" t="str">
            <v>10G094111040</v>
          </cell>
        </row>
        <row r="21114">
          <cell r="B21114" t="str">
            <v>10G094111040</v>
          </cell>
        </row>
        <row r="21115">
          <cell r="B21115" t="str">
            <v>10G094111040</v>
          </cell>
        </row>
        <row r="21116">
          <cell r="B21116" t="str">
            <v>10G094111040</v>
          </cell>
        </row>
        <row r="21117">
          <cell r="B21117" t="str">
            <v>10G094111040</v>
          </cell>
        </row>
        <row r="21118">
          <cell r="B21118" t="str">
            <v>10G094111040</v>
          </cell>
        </row>
        <row r="21119">
          <cell r="B21119" t="str">
            <v>10G094111040</v>
          </cell>
        </row>
        <row r="21120">
          <cell r="B21120" t="str">
            <v>10G094111040</v>
          </cell>
        </row>
        <row r="21121">
          <cell r="B21121" t="str">
            <v>10G094111040</v>
          </cell>
        </row>
        <row r="21122">
          <cell r="B21122" t="str">
            <v>10G094111040</v>
          </cell>
        </row>
        <row r="21123">
          <cell r="B21123" t="str">
            <v>10G094111040</v>
          </cell>
        </row>
        <row r="21124">
          <cell r="B21124" t="str">
            <v>10G094111040</v>
          </cell>
        </row>
        <row r="21125">
          <cell r="B21125" t="str">
            <v>10G094111040</v>
          </cell>
        </row>
        <row r="21126">
          <cell r="B21126" t="str">
            <v>10G094111040</v>
          </cell>
        </row>
        <row r="21127">
          <cell r="B21127" t="str">
            <v>10G094111040</v>
          </cell>
        </row>
        <row r="21128">
          <cell r="B21128" t="str">
            <v>10G094111040</v>
          </cell>
        </row>
        <row r="21129">
          <cell r="B21129" t="str">
            <v>10G094111040</v>
          </cell>
        </row>
        <row r="21130">
          <cell r="B21130" t="str">
            <v>10G094111040</v>
          </cell>
        </row>
        <row r="21131">
          <cell r="B21131" t="str">
            <v>10G094111040</v>
          </cell>
        </row>
        <row r="21132">
          <cell r="B21132" t="str">
            <v>10G094111040</v>
          </cell>
        </row>
        <row r="21133">
          <cell r="B21133" t="str">
            <v>10G094111040</v>
          </cell>
        </row>
        <row r="21134">
          <cell r="B21134" t="str">
            <v>10G094111040</v>
          </cell>
        </row>
        <row r="21135">
          <cell r="B21135" t="str">
            <v>10G094111040</v>
          </cell>
        </row>
        <row r="21136">
          <cell r="B21136" t="str">
            <v>10G094111040</v>
          </cell>
        </row>
        <row r="21137">
          <cell r="B21137" t="str">
            <v>10G094111040</v>
          </cell>
        </row>
        <row r="21138">
          <cell r="B21138" t="str">
            <v>10G094111040</v>
          </cell>
        </row>
        <row r="21139">
          <cell r="B21139" t="str">
            <v>10G094111040</v>
          </cell>
        </row>
        <row r="21140">
          <cell r="B21140" t="str">
            <v>10G094111040</v>
          </cell>
        </row>
        <row r="21141">
          <cell r="B21141" t="str">
            <v>10G094111040</v>
          </cell>
        </row>
        <row r="21142">
          <cell r="B21142" t="str">
            <v>10G094111040</v>
          </cell>
        </row>
        <row r="21143">
          <cell r="B21143" t="str">
            <v>10G094111040</v>
          </cell>
        </row>
        <row r="21144">
          <cell r="B21144" t="str">
            <v>10G094111040</v>
          </cell>
        </row>
        <row r="21145">
          <cell r="B21145" t="str">
            <v>10G094111040</v>
          </cell>
        </row>
        <row r="21146">
          <cell r="B21146" t="str">
            <v>10G094111040</v>
          </cell>
        </row>
        <row r="21147">
          <cell r="B21147" t="str">
            <v>10G094111040</v>
          </cell>
        </row>
        <row r="21148">
          <cell r="B21148" t="str">
            <v>10G094111040</v>
          </cell>
        </row>
        <row r="21149">
          <cell r="B21149" t="str">
            <v>06004-00620000</v>
          </cell>
        </row>
        <row r="21150">
          <cell r="B21150" t="str">
            <v>06004-00620000</v>
          </cell>
        </row>
        <row r="21151">
          <cell r="B21151" t="str">
            <v>06004-00620000</v>
          </cell>
        </row>
        <row r="21152">
          <cell r="B21152" t="str">
            <v>06004-00620000</v>
          </cell>
        </row>
        <row r="21153">
          <cell r="B21153" t="str">
            <v>06004-00620000</v>
          </cell>
        </row>
        <row r="21154">
          <cell r="B21154" t="str">
            <v>06004-00620000</v>
          </cell>
        </row>
        <row r="21155">
          <cell r="B21155" t="str">
            <v>06004-00620000</v>
          </cell>
        </row>
        <row r="21156">
          <cell r="B21156" t="str">
            <v>06004-00620000</v>
          </cell>
        </row>
        <row r="21157">
          <cell r="B21157" t="str">
            <v>06004-00620000</v>
          </cell>
        </row>
        <row r="21158">
          <cell r="B21158" t="str">
            <v>06004-00620000</v>
          </cell>
        </row>
        <row r="21159">
          <cell r="B21159" t="str">
            <v>06004-00620000</v>
          </cell>
        </row>
        <row r="21160">
          <cell r="B21160" t="str">
            <v>06004-00620000</v>
          </cell>
        </row>
        <row r="21161">
          <cell r="B21161" t="str">
            <v>06004-00620000</v>
          </cell>
        </row>
        <row r="21162">
          <cell r="B21162" t="str">
            <v>06004-00620000</v>
          </cell>
        </row>
        <row r="21163">
          <cell r="B21163" t="str">
            <v>06004-00620000</v>
          </cell>
        </row>
        <row r="21164">
          <cell r="B21164" t="str">
            <v>06004-00620000</v>
          </cell>
        </row>
        <row r="21165">
          <cell r="B21165" t="str">
            <v>06004-00620000</v>
          </cell>
        </row>
        <row r="21166">
          <cell r="B21166" t="str">
            <v>06004-00620000</v>
          </cell>
        </row>
        <row r="21167">
          <cell r="B21167" t="str">
            <v>06004-00620000</v>
          </cell>
        </row>
        <row r="21168">
          <cell r="B21168" t="str">
            <v>06004-00620000</v>
          </cell>
        </row>
        <row r="21169">
          <cell r="B21169" t="str">
            <v>06004-00620000</v>
          </cell>
        </row>
        <row r="21170">
          <cell r="B21170" t="str">
            <v>06004-00620000</v>
          </cell>
        </row>
        <row r="21171">
          <cell r="B21171" t="str">
            <v>06004-00620000</v>
          </cell>
        </row>
        <row r="21172">
          <cell r="B21172" t="str">
            <v>06004-00620000</v>
          </cell>
        </row>
        <row r="21173">
          <cell r="B21173" t="str">
            <v>06004-00620000</v>
          </cell>
        </row>
        <row r="21174">
          <cell r="B21174" t="str">
            <v>06004-00620000</v>
          </cell>
        </row>
        <row r="21175">
          <cell r="B21175" t="str">
            <v>06004-00620000</v>
          </cell>
        </row>
        <row r="21176">
          <cell r="B21176" t="str">
            <v>06004-00620000</v>
          </cell>
        </row>
        <row r="21177">
          <cell r="B21177" t="str">
            <v>06004-00620000</v>
          </cell>
        </row>
        <row r="21178">
          <cell r="B21178" t="str">
            <v>06004-00620000</v>
          </cell>
        </row>
        <row r="21179">
          <cell r="B21179" t="str">
            <v>06004-00620000</v>
          </cell>
        </row>
        <row r="21180">
          <cell r="B21180" t="str">
            <v>06004-00620000</v>
          </cell>
        </row>
        <row r="21181">
          <cell r="B21181" t="str">
            <v>06004-00620000</v>
          </cell>
        </row>
        <row r="21182">
          <cell r="B21182" t="str">
            <v>06004-00620000</v>
          </cell>
        </row>
        <row r="21183">
          <cell r="B21183" t="str">
            <v>06004-00620000</v>
          </cell>
        </row>
        <row r="21184">
          <cell r="B21184" t="str">
            <v>06004-00620000</v>
          </cell>
        </row>
        <row r="21185">
          <cell r="B21185" t="str">
            <v>06004-00620000</v>
          </cell>
        </row>
        <row r="21186">
          <cell r="B21186" t="str">
            <v>10G212620114020</v>
          </cell>
        </row>
        <row r="21187">
          <cell r="B21187" t="str">
            <v>10G212620114020</v>
          </cell>
        </row>
        <row r="21188">
          <cell r="B21188" t="str">
            <v>10G212620114020</v>
          </cell>
        </row>
        <row r="21189">
          <cell r="B21189" t="str">
            <v>10G212620114020</v>
          </cell>
        </row>
        <row r="21190">
          <cell r="B21190" t="str">
            <v>10G212620114020</v>
          </cell>
        </row>
        <row r="21191">
          <cell r="B21191" t="str">
            <v>10G212620114020</v>
          </cell>
        </row>
        <row r="21192">
          <cell r="B21192" t="str">
            <v>10G212620114020</v>
          </cell>
        </row>
        <row r="21193">
          <cell r="B21193" t="str">
            <v>10G212620114030</v>
          </cell>
        </row>
        <row r="21194">
          <cell r="B21194" t="str">
            <v>10G212620114030</v>
          </cell>
        </row>
        <row r="21195">
          <cell r="B21195" t="str">
            <v>10G212620114030</v>
          </cell>
        </row>
        <row r="21196">
          <cell r="B21196" t="str">
            <v>10G212620114030</v>
          </cell>
        </row>
        <row r="21197">
          <cell r="B21197" t="str">
            <v>10G212620114030</v>
          </cell>
        </row>
        <row r="21198">
          <cell r="B21198" t="str">
            <v>10G212620114010</v>
          </cell>
        </row>
        <row r="21199">
          <cell r="B21199" t="str">
            <v>10G212620114010</v>
          </cell>
        </row>
        <row r="21200">
          <cell r="B21200" t="str">
            <v>10G212620114010</v>
          </cell>
        </row>
        <row r="21201">
          <cell r="B21201" t="str">
            <v>10G212620114010</v>
          </cell>
        </row>
        <row r="21202">
          <cell r="B21202" t="str">
            <v>10G212620114010</v>
          </cell>
        </row>
        <row r="21203">
          <cell r="B21203" t="str">
            <v>10G212620114010</v>
          </cell>
        </row>
        <row r="21204">
          <cell r="B21204" t="str">
            <v>10G212620114010</v>
          </cell>
        </row>
        <row r="21205">
          <cell r="B21205" t="str">
            <v>10G212620114010</v>
          </cell>
        </row>
        <row r="21206">
          <cell r="B21206" t="str">
            <v>10G212620114010</v>
          </cell>
        </row>
        <row r="21207">
          <cell r="B21207" t="str">
            <v>10G212620114010</v>
          </cell>
        </row>
        <row r="21208">
          <cell r="B21208" t="str">
            <v>10G212620114010</v>
          </cell>
        </row>
        <row r="21209">
          <cell r="B21209" t="str">
            <v>10G212620114010</v>
          </cell>
        </row>
        <row r="21210">
          <cell r="B21210" t="str">
            <v>10G212620114010</v>
          </cell>
        </row>
        <row r="21211">
          <cell r="B21211" t="str">
            <v>10G212620114010</v>
          </cell>
        </row>
        <row r="21212">
          <cell r="B21212" t="str">
            <v>10G212620114010</v>
          </cell>
        </row>
        <row r="21213">
          <cell r="B21213" t="str">
            <v>10G212620114010</v>
          </cell>
        </row>
        <row r="21214">
          <cell r="B21214" t="str">
            <v>10G212620114010</v>
          </cell>
        </row>
        <row r="21215">
          <cell r="B21215" t="str">
            <v>10G212620114010</v>
          </cell>
        </row>
        <row r="21216">
          <cell r="B21216" t="str">
            <v>10G212620114010</v>
          </cell>
        </row>
        <row r="21217">
          <cell r="B21217" t="str">
            <v>10G212620114010</v>
          </cell>
        </row>
        <row r="21218">
          <cell r="B21218" t="str">
            <v>10G212620114010</v>
          </cell>
        </row>
        <row r="21219">
          <cell r="B21219" t="str">
            <v>10G212620114010</v>
          </cell>
        </row>
        <row r="21220">
          <cell r="B21220" t="str">
            <v>10G212620114010</v>
          </cell>
        </row>
        <row r="21221">
          <cell r="B21221" t="str">
            <v>10G212620114010</v>
          </cell>
        </row>
        <row r="21222">
          <cell r="B21222" t="str">
            <v>10G212620114010</v>
          </cell>
        </row>
        <row r="21223">
          <cell r="B21223" t="str">
            <v>10G212620114010</v>
          </cell>
        </row>
        <row r="21224">
          <cell r="B21224" t="str">
            <v>10G212620114010</v>
          </cell>
        </row>
        <row r="21225">
          <cell r="B21225" t="str">
            <v>10G213225003010</v>
          </cell>
        </row>
        <row r="21226">
          <cell r="B21226" t="str">
            <v>10G213225003010</v>
          </cell>
        </row>
        <row r="21227">
          <cell r="B21227" t="str">
            <v>10G213225003010</v>
          </cell>
        </row>
        <row r="21228">
          <cell r="B21228" t="str">
            <v>10G213225003010</v>
          </cell>
        </row>
        <row r="21229">
          <cell r="B21229" t="str">
            <v>10G213225003010</v>
          </cell>
        </row>
        <row r="21230">
          <cell r="B21230" t="str">
            <v>10G213225003010</v>
          </cell>
        </row>
        <row r="21231">
          <cell r="B21231" t="str">
            <v>10G213225003010</v>
          </cell>
        </row>
        <row r="21232">
          <cell r="B21232" t="str">
            <v>10G213225003010</v>
          </cell>
        </row>
        <row r="21233">
          <cell r="B21233" t="str">
            <v>10G213225003010</v>
          </cell>
        </row>
        <row r="21234">
          <cell r="B21234" t="str">
            <v>10G213225003010</v>
          </cell>
        </row>
        <row r="21235">
          <cell r="B21235" t="str">
            <v>10G213225003010</v>
          </cell>
        </row>
        <row r="21236">
          <cell r="B21236" t="str">
            <v>10G213225003010</v>
          </cell>
        </row>
        <row r="21237">
          <cell r="B21237" t="str">
            <v>10G213225003010</v>
          </cell>
        </row>
        <row r="21238">
          <cell r="B21238" t="str">
            <v>10G213225003010</v>
          </cell>
        </row>
        <row r="21239">
          <cell r="B21239" t="str">
            <v>10G213225003010</v>
          </cell>
        </row>
        <row r="21240">
          <cell r="B21240" t="str">
            <v>10G213225003010</v>
          </cell>
        </row>
        <row r="21241">
          <cell r="B21241" t="str">
            <v>10G213225003010</v>
          </cell>
        </row>
        <row r="21242">
          <cell r="B21242" t="str">
            <v>10G213225003010</v>
          </cell>
        </row>
        <row r="21243">
          <cell r="B21243" t="str">
            <v>10G213225003010</v>
          </cell>
        </row>
        <row r="21244">
          <cell r="B21244" t="str">
            <v>10G213225003010</v>
          </cell>
        </row>
        <row r="21245">
          <cell r="B21245" t="str">
            <v>10G213225003010</v>
          </cell>
        </row>
        <row r="21246">
          <cell r="B21246" t="str">
            <v>10G213225003010</v>
          </cell>
        </row>
        <row r="21247">
          <cell r="B21247" t="str">
            <v>10G213225003010</v>
          </cell>
        </row>
        <row r="21248">
          <cell r="B21248" t="str">
            <v>10G213225003010</v>
          </cell>
        </row>
        <row r="21249">
          <cell r="B21249" t="str">
            <v>10G213225003010</v>
          </cell>
        </row>
        <row r="21250">
          <cell r="B21250" t="str">
            <v>11G233247516320</v>
          </cell>
        </row>
        <row r="21251">
          <cell r="B21251" t="str">
            <v>11G233247516320</v>
          </cell>
        </row>
        <row r="21252">
          <cell r="B21252" t="str">
            <v>11G233247516320</v>
          </cell>
        </row>
        <row r="21253">
          <cell r="B21253" t="str">
            <v>11G233247516320</v>
          </cell>
        </row>
        <row r="21254">
          <cell r="B21254" t="str">
            <v>11G233247516320</v>
          </cell>
        </row>
        <row r="21255">
          <cell r="B21255" t="str">
            <v>11G233247516320</v>
          </cell>
        </row>
        <row r="21256">
          <cell r="B21256" t="str">
            <v>11G233247516320</v>
          </cell>
        </row>
        <row r="21257">
          <cell r="B21257" t="str">
            <v>11G233247516320</v>
          </cell>
        </row>
        <row r="21258">
          <cell r="B21258" t="str">
            <v>11G233247516320</v>
          </cell>
        </row>
        <row r="21259">
          <cell r="B21259" t="str">
            <v>11G233247516320</v>
          </cell>
        </row>
        <row r="21260">
          <cell r="B21260" t="str">
            <v>11G233247516320</v>
          </cell>
        </row>
        <row r="21261">
          <cell r="B21261" t="str">
            <v>11G233247516320</v>
          </cell>
        </row>
        <row r="21262">
          <cell r="B21262" t="str">
            <v>11G233247516320</v>
          </cell>
        </row>
        <row r="21263">
          <cell r="B21263" t="str">
            <v>11G233247516320</v>
          </cell>
        </row>
        <row r="21264">
          <cell r="B21264" t="str">
            <v>11G233247516320</v>
          </cell>
        </row>
        <row r="21265">
          <cell r="B21265" t="str">
            <v>11G233247516320</v>
          </cell>
        </row>
        <row r="21266">
          <cell r="B21266" t="str">
            <v>11G233247516320</v>
          </cell>
        </row>
        <row r="21267">
          <cell r="B21267" t="str">
            <v>11G233247516320</v>
          </cell>
        </row>
        <row r="21268">
          <cell r="B21268" t="str">
            <v>11G233247516320</v>
          </cell>
        </row>
        <row r="21269">
          <cell r="B21269" t="str">
            <v>11G233247516320</v>
          </cell>
        </row>
        <row r="21270">
          <cell r="B21270" t="str">
            <v>11G233247516320</v>
          </cell>
        </row>
        <row r="21271">
          <cell r="B21271" t="str">
            <v>11G233247516320</v>
          </cell>
        </row>
        <row r="21272">
          <cell r="B21272" t="str">
            <v>11G233247516320</v>
          </cell>
        </row>
        <row r="21273">
          <cell r="B21273" t="str">
            <v>11G233247516320</v>
          </cell>
        </row>
        <row r="21274">
          <cell r="B21274" t="str">
            <v>11G233247516320</v>
          </cell>
        </row>
        <row r="21275">
          <cell r="B21275" t="str">
            <v>11G233247516320</v>
          </cell>
        </row>
        <row r="21276">
          <cell r="B21276" t="str">
            <v>11G233247516320</v>
          </cell>
        </row>
        <row r="21277">
          <cell r="B21277" t="str">
            <v>11G233247516320</v>
          </cell>
        </row>
        <row r="21278">
          <cell r="B21278" t="str">
            <v>11G233247516320</v>
          </cell>
        </row>
        <row r="21279">
          <cell r="B21279" t="str">
            <v>11G233247516320</v>
          </cell>
        </row>
        <row r="21280">
          <cell r="B21280" t="str">
            <v>11G233247516320</v>
          </cell>
        </row>
        <row r="21281">
          <cell r="B21281" t="str">
            <v>11G233247516320</v>
          </cell>
        </row>
        <row r="21282">
          <cell r="B21282" t="str">
            <v>11G233247516320</v>
          </cell>
        </row>
        <row r="21283">
          <cell r="B21283" t="str">
            <v>11G233247516320</v>
          </cell>
        </row>
        <row r="21284">
          <cell r="B21284" t="str">
            <v>11G233247516320</v>
          </cell>
        </row>
        <row r="21285">
          <cell r="B21285" t="str">
            <v>11G233247516320</v>
          </cell>
        </row>
        <row r="21286">
          <cell r="B21286" t="str">
            <v>11G233247516320</v>
          </cell>
        </row>
        <row r="21287">
          <cell r="B21287" t="str">
            <v>11G233247516320</v>
          </cell>
        </row>
        <row r="21288">
          <cell r="B21288" t="str">
            <v>11G232133114360</v>
          </cell>
        </row>
        <row r="21289">
          <cell r="B21289" t="str">
            <v>11G232133114360</v>
          </cell>
        </row>
        <row r="21290">
          <cell r="B21290" t="str">
            <v>11G232133114360</v>
          </cell>
        </row>
        <row r="21291">
          <cell r="B21291" t="str">
            <v>11G232133114360</v>
          </cell>
        </row>
        <row r="21292">
          <cell r="B21292" t="str">
            <v>11G232133114360</v>
          </cell>
        </row>
        <row r="21293">
          <cell r="B21293" t="str">
            <v>11G232133114360</v>
          </cell>
        </row>
        <row r="21294">
          <cell r="B21294" t="str">
            <v>11G232133114360</v>
          </cell>
        </row>
        <row r="21295">
          <cell r="B21295" t="str">
            <v>11G232133114360</v>
          </cell>
        </row>
        <row r="21296">
          <cell r="B21296" t="str">
            <v>11G232133114360</v>
          </cell>
        </row>
        <row r="21297">
          <cell r="B21297" t="str">
            <v>11G232133114360</v>
          </cell>
        </row>
        <row r="21298">
          <cell r="B21298" t="str">
            <v>11G232133114360</v>
          </cell>
        </row>
        <row r="21299">
          <cell r="B21299" t="str">
            <v>11G232133114360</v>
          </cell>
        </row>
        <row r="21300">
          <cell r="B21300" t="str">
            <v>11G232133114360</v>
          </cell>
        </row>
        <row r="21301">
          <cell r="B21301" t="str">
            <v>11G232133114360</v>
          </cell>
        </row>
        <row r="21302">
          <cell r="B21302" t="str">
            <v>11G232133114360</v>
          </cell>
        </row>
        <row r="21303">
          <cell r="B21303" t="str">
            <v>11G232133114360</v>
          </cell>
        </row>
        <row r="21304">
          <cell r="B21304" t="str">
            <v>11G232133114360</v>
          </cell>
        </row>
        <row r="21305">
          <cell r="B21305" t="str">
            <v>11G232133114360</v>
          </cell>
        </row>
        <row r="21306">
          <cell r="B21306" t="str">
            <v>11G232068004390</v>
          </cell>
        </row>
        <row r="21307">
          <cell r="B21307" t="str">
            <v>11G232068004390</v>
          </cell>
        </row>
        <row r="21308">
          <cell r="B21308" t="str">
            <v>11G232068004390</v>
          </cell>
        </row>
        <row r="21309">
          <cell r="B21309" t="str">
            <v>11G232068004390</v>
          </cell>
        </row>
        <row r="21310">
          <cell r="B21310" t="str">
            <v>11G232068004390</v>
          </cell>
        </row>
        <row r="21311">
          <cell r="B21311" t="str">
            <v>11G232068004390</v>
          </cell>
        </row>
        <row r="21312">
          <cell r="B21312" t="str">
            <v>11203-0003F000</v>
          </cell>
        </row>
        <row r="21313">
          <cell r="B21313" t="str">
            <v>11203-0003F000</v>
          </cell>
        </row>
        <row r="21314">
          <cell r="B21314" t="str">
            <v>11203-0003F000</v>
          </cell>
        </row>
        <row r="21315">
          <cell r="B21315" t="str">
            <v>11203-0003F000</v>
          </cell>
        </row>
        <row r="21316">
          <cell r="B21316" t="str">
            <v>11203-0003F000</v>
          </cell>
        </row>
        <row r="21317">
          <cell r="B21317" t="str">
            <v>11203-0003F000</v>
          </cell>
        </row>
        <row r="21318">
          <cell r="B21318" t="str">
            <v>11203-0003F000</v>
          </cell>
        </row>
        <row r="21319">
          <cell r="B21319" t="str">
            <v>11203-0003F000</v>
          </cell>
        </row>
        <row r="21320">
          <cell r="B21320" t="str">
            <v>11203-0003F000</v>
          </cell>
        </row>
        <row r="21321">
          <cell r="B21321" t="str">
            <v>11203-0003F000</v>
          </cell>
        </row>
        <row r="21322">
          <cell r="B21322" t="str">
            <v>11203-0003F000</v>
          </cell>
        </row>
        <row r="21323">
          <cell r="B21323" t="str">
            <v>11203-0003F000</v>
          </cell>
        </row>
        <row r="21324">
          <cell r="B21324" t="str">
            <v>11203-0003F000</v>
          </cell>
        </row>
        <row r="21325">
          <cell r="B21325" t="str">
            <v>11203-0003F000</v>
          </cell>
        </row>
        <row r="21326">
          <cell r="B21326" t="str">
            <v>11203-0003F000</v>
          </cell>
        </row>
        <row r="21327">
          <cell r="B21327" t="str">
            <v>11203-0003F000</v>
          </cell>
        </row>
        <row r="21328">
          <cell r="B21328" t="str">
            <v>11203-0003F000</v>
          </cell>
        </row>
        <row r="21329">
          <cell r="B21329" t="str">
            <v>11203-0003F000</v>
          </cell>
        </row>
        <row r="21330">
          <cell r="B21330" t="str">
            <v>11203-0003F000</v>
          </cell>
        </row>
        <row r="21331">
          <cell r="B21331" t="str">
            <v>07005-A0600000</v>
          </cell>
        </row>
        <row r="21332">
          <cell r="B21332" t="str">
            <v>07005-A0600000</v>
          </cell>
        </row>
        <row r="21333">
          <cell r="B21333" t="str">
            <v>07005-A0600000</v>
          </cell>
        </row>
        <row r="21334">
          <cell r="B21334" t="str">
            <v>07005-A0600000</v>
          </cell>
        </row>
        <row r="21335">
          <cell r="B21335" t="str">
            <v>07005-A0600000</v>
          </cell>
        </row>
        <row r="21336">
          <cell r="B21336" t="str">
            <v>07005-A0600000</v>
          </cell>
        </row>
        <row r="21337">
          <cell r="B21337" t="str">
            <v>07005-A0600000</v>
          </cell>
        </row>
        <row r="21338">
          <cell r="B21338" t="str">
            <v>07005-A0600000</v>
          </cell>
        </row>
        <row r="21339">
          <cell r="B21339" t="str">
            <v>07005-A0600000</v>
          </cell>
        </row>
        <row r="21340">
          <cell r="B21340" t="str">
            <v>07005-A0600000</v>
          </cell>
        </row>
        <row r="21341">
          <cell r="B21341" t="str">
            <v>07005-A0600000</v>
          </cell>
        </row>
        <row r="21342">
          <cell r="B21342" t="str">
            <v>07005-A0600000</v>
          </cell>
        </row>
        <row r="21343">
          <cell r="B21343" t="str">
            <v>07005-A0590000</v>
          </cell>
        </row>
        <row r="21344">
          <cell r="B21344" t="str">
            <v>07005-A0590000</v>
          </cell>
        </row>
        <row r="21345">
          <cell r="B21345" t="str">
            <v>07005-A0590000</v>
          </cell>
        </row>
        <row r="21346">
          <cell r="B21346" t="str">
            <v>07005-A0590000</v>
          </cell>
        </row>
        <row r="21347">
          <cell r="B21347" t="str">
            <v>07005-A0590000</v>
          </cell>
        </row>
        <row r="21348">
          <cell r="B21348" t="str">
            <v>07005-A0590000</v>
          </cell>
        </row>
        <row r="21349">
          <cell r="B21349" t="str">
            <v>07005-A0590000</v>
          </cell>
        </row>
        <row r="21350">
          <cell r="B21350" t="str">
            <v>07005-A0590000</v>
          </cell>
        </row>
        <row r="21351">
          <cell r="B21351" t="str">
            <v>07005-A0590000</v>
          </cell>
        </row>
        <row r="21352">
          <cell r="B21352" t="str">
            <v>07005-A0590000</v>
          </cell>
        </row>
        <row r="21353">
          <cell r="B21353" t="str">
            <v>07005-A0590000</v>
          </cell>
        </row>
        <row r="21354">
          <cell r="B21354" t="str">
            <v>07005-A0590000</v>
          </cell>
        </row>
        <row r="21355">
          <cell r="B21355" t="str">
            <v>07005-A0590000</v>
          </cell>
        </row>
        <row r="21356">
          <cell r="B21356" t="str">
            <v>07005-A0590000</v>
          </cell>
        </row>
        <row r="21357">
          <cell r="B21357" t="str">
            <v>07005-A0590000</v>
          </cell>
        </row>
        <row r="21358">
          <cell r="B21358" t="str">
            <v>07005-A0590000</v>
          </cell>
        </row>
        <row r="21359">
          <cell r="B21359" t="str">
            <v>07005-A0590000</v>
          </cell>
        </row>
        <row r="21360">
          <cell r="B21360" t="str">
            <v>07005-A0590000</v>
          </cell>
        </row>
        <row r="21361">
          <cell r="B21361" t="str">
            <v>07005-A0590000</v>
          </cell>
        </row>
        <row r="21362">
          <cell r="B21362" t="str">
            <v>07005-A0590000</v>
          </cell>
        </row>
        <row r="21363">
          <cell r="B21363" t="str">
            <v>07005-A0590000</v>
          </cell>
        </row>
        <row r="21364">
          <cell r="B21364" t="str">
            <v>07005-A0590000</v>
          </cell>
        </row>
        <row r="21365">
          <cell r="B21365" t="str">
            <v>07005-A0590000</v>
          </cell>
        </row>
        <row r="21366">
          <cell r="B21366" t="str">
            <v>07005-A0590000</v>
          </cell>
        </row>
        <row r="21367">
          <cell r="B21367" t="str">
            <v>07005-A0590000</v>
          </cell>
        </row>
        <row r="21368">
          <cell r="B21368" t="str">
            <v>07005-A0590000</v>
          </cell>
        </row>
        <row r="21369">
          <cell r="B21369" t="str">
            <v>07005-A0590000</v>
          </cell>
        </row>
        <row r="21370">
          <cell r="B21370" t="str">
            <v>07005-A0590000</v>
          </cell>
        </row>
        <row r="21371">
          <cell r="B21371" t="str">
            <v>07005-A0590000</v>
          </cell>
        </row>
        <row r="21372">
          <cell r="B21372" t="str">
            <v>07005-A0590000</v>
          </cell>
        </row>
        <row r="21373">
          <cell r="B21373" t="str">
            <v>02043-00470000</v>
          </cell>
        </row>
        <row r="21374">
          <cell r="B21374" t="str">
            <v>02043-00470000</v>
          </cell>
        </row>
        <row r="21375">
          <cell r="B21375" t="str">
            <v>02043-00470000</v>
          </cell>
        </row>
        <row r="21376">
          <cell r="B21376" t="str">
            <v>02043-00470000</v>
          </cell>
        </row>
        <row r="21377">
          <cell r="B21377" t="str">
            <v>02043-00470000</v>
          </cell>
        </row>
        <row r="21378">
          <cell r="B21378" t="str">
            <v>02043-00470000</v>
          </cell>
        </row>
        <row r="21379">
          <cell r="B21379" t="str">
            <v>02043-00470000</v>
          </cell>
        </row>
        <row r="21380">
          <cell r="B21380" t="str">
            <v>02043-00470000</v>
          </cell>
        </row>
        <row r="21381">
          <cell r="B21381" t="str">
            <v>02043-00470000</v>
          </cell>
        </row>
        <row r="21382">
          <cell r="B21382" t="str">
            <v>02043-00470000</v>
          </cell>
        </row>
        <row r="21383">
          <cell r="B21383" t="str">
            <v>02043-00470000</v>
          </cell>
        </row>
        <row r="21384">
          <cell r="B21384" t="str">
            <v>02043-00470000</v>
          </cell>
        </row>
        <row r="21385">
          <cell r="B21385" t="str">
            <v>02043-00470000</v>
          </cell>
        </row>
        <row r="21386">
          <cell r="B21386" t="str">
            <v>02043-00470000</v>
          </cell>
        </row>
        <row r="21387">
          <cell r="B21387" t="str">
            <v>02043-00470000</v>
          </cell>
        </row>
        <row r="21388">
          <cell r="B21388" t="str">
            <v>02043-00470000</v>
          </cell>
        </row>
        <row r="21389">
          <cell r="B21389" t="str">
            <v>02043-00470000</v>
          </cell>
        </row>
        <row r="21390">
          <cell r="B21390" t="str">
            <v>02043-00470000</v>
          </cell>
        </row>
        <row r="21391">
          <cell r="B21391" t="str">
            <v>02043-00470000</v>
          </cell>
        </row>
        <row r="21392">
          <cell r="B21392" t="str">
            <v>02043-00470000</v>
          </cell>
        </row>
        <row r="21393">
          <cell r="B21393" t="str">
            <v>02043-00470000</v>
          </cell>
        </row>
        <row r="21394">
          <cell r="B21394" t="str">
            <v>07G01520043A</v>
          </cell>
        </row>
        <row r="21395">
          <cell r="B21395" t="str">
            <v>07G01520043A</v>
          </cell>
        </row>
        <row r="21396">
          <cell r="B21396" t="str">
            <v>07G01520043A</v>
          </cell>
        </row>
        <row r="21397">
          <cell r="B21397" t="str">
            <v>07G01520043A</v>
          </cell>
        </row>
        <row r="21398">
          <cell r="B21398" t="str">
            <v>07G01520043A</v>
          </cell>
        </row>
        <row r="21399">
          <cell r="B21399" t="str">
            <v>07G01520043A</v>
          </cell>
        </row>
        <row r="21400">
          <cell r="B21400" t="str">
            <v>07G01520043A</v>
          </cell>
        </row>
        <row r="21401">
          <cell r="B21401" t="str">
            <v>07G01520043A</v>
          </cell>
        </row>
        <row r="21402">
          <cell r="B21402" t="str">
            <v>07G01520043A</v>
          </cell>
        </row>
        <row r="21403">
          <cell r="B21403" t="str">
            <v>07G01520043A</v>
          </cell>
        </row>
        <row r="21404">
          <cell r="B21404" t="str">
            <v>07G01520043A</v>
          </cell>
        </row>
        <row r="21405">
          <cell r="B21405" t="str">
            <v>07G01520043A</v>
          </cell>
        </row>
        <row r="21406">
          <cell r="B21406" t="str">
            <v>07G01520043A</v>
          </cell>
        </row>
        <row r="21407">
          <cell r="B21407" t="str">
            <v>07G01520043A</v>
          </cell>
        </row>
        <row r="21408">
          <cell r="B21408" t="str">
            <v>07014-00190400</v>
          </cell>
        </row>
        <row r="21409">
          <cell r="B21409" t="str">
            <v>07014-00190400</v>
          </cell>
        </row>
        <row r="21410">
          <cell r="B21410" t="str">
            <v>07014-00190400</v>
          </cell>
        </row>
        <row r="21411">
          <cell r="B21411" t="str">
            <v>07014-00190400</v>
          </cell>
        </row>
        <row r="21412">
          <cell r="B21412" t="str">
            <v>07014-00190400</v>
          </cell>
        </row>
        <row r="21413">
          <cell r="B21413" t="str">
            <v>07014-00190400</v>
          </cell>
        </row>
        <row r="21414">
          <cell r="B21414" t="str">
            <v>07014-00190400</v>
          </cell>
        </row>
        <row r="21415">
          <cell r="B21415" t="str">
            <v>07014-00190400</v>
          </cell>
        </row>
        <row r="21416">
          <cell r="B21416" t="str">
            <v>07014-00190400</v>
          </cell>
        </row>
        <row r="21417">
          <cell r="B21417" t="str">
            <v>07014-00190400</v>
          </cell>
        </row>
        <row r="21418">
          <cell r="B21418" t="str">
            <v>07014-00190400</v>
          </cell>
        </row>
        <row r="21419">
          <cell r="B21419" t="str">
            <v>07014-00190400</v>
          </cell>
        </row>
        <row r="21420">
          <cell r="B21420" t="str">
            <v>07014-00190100</v>
          </cell>
        </row>
        <row r="21421">
          <cell r="B21421" t="str">
            <v>07014-00190100</v>
          </cell>
        </row>
        <row r="21422">
          <cell r="B21422" t="str">
            <v>07014-00190100</v>
          </cell>
        </row>
        <row r="21423">
          <cell r="B21423" t="str">
            <v>07014-00190100</v>
          </cell>
        </row>
        <row r="21424">
          <cell r="B21424" t="str">
            <v>07014-00190100</v>
          </cell>
        </row>
        <row r="21425">
          <cell r="B21425" t="str">
            <v>07014-00190100</v>
          </cell>
        </row>
        <row r="21426">
          <cell r="B21426" t="str">
            <v>07014-00190100</v>
          </cell>
        </row>
        <row r="21427">
          <cell r="B21427" t="str">
            <v>07014-00190100</v>
          </cell>
        </row>
        <row r="21428">
          <cell r="B21428" t="str">
            <v>07014-00190100</v>
          </cell>
        </row>
        <row r="21429">
          <cell r="B21429" t="str">
            <v>07014-00190100</v>
          </cell>
        </row>
        <row r="21430">
          <cell r="B21430" t="str">
            <v>07014-00190100</v>
          </cell>
        </row>
        <row r="21431">
          <cell r="B21431" t="str">
            <v>07014-00190100</v>
          </cell>
        </row>
        <row r="21432">
          <cell r="B21432" t="str">
            <v>07014-00190100</v>
          </cell>
        </row>
        <row r="21433">
          <cell r="B21433" t="str">
            <v>10G212422214010</v>
          </cell>
        </row>
        <row r="21434">
          <cell r="B21434" t="str">
            <v>10G212422214010</v>
          </cell>
        </row>
        <row r="21435">
          <cell r="B21435" t="str">
            <v>10G212422214010</v>
          </cell>
        </row>
        <row r="21436">
          <cell r="B21436" t="str">
            <v>10G212422214010</v>
          </cell>
        </row>
        <row r="21437">
          <cell r="B21437" t="str">
            <v>10G212422214010</v>
          </cell>
        </row>
        <row r="21438">
          <cell r="B21438" t="str">
            <v>10G212422214010</v>
          </cell>
        </row>
        <row r="21439">
          <cell r="B21439" t="str">
            <v>10G2132R2013070</v>
          </cell>
        </row>
        <row r="21440">
          <cell r="B21440" t="str">
            <v>10G2132R2013070</v>
          </cell>
        </row>
        <row r="21441">
          <cell r="B21441" t="str">
            <v>10G2132R2013070</v>
          </cell>
        </row>
        <row r="21442">
          <cell r="B21442" t="str">
            <v>10G2132R2013070</v>
          </cell>
        </row>
        <row r="21443">
          <cell r="B21443" t="str">
            <v>10G2132R2013070</v>
          </cell>
        </row>
        <row r="21444">
          <cell r="B21444" t="str">
            <v>10G2132R2013070</v>
          </cell>
        </row>
        <row r="21445">
          <cell r="B21445" t="str">
            <v>10G2132R2013070</v>
          </cell>
        </row>
        <row r="21446">
          <cell r="B21446" t="str">
            <v>10G2132R2013070</v>
          </cell>
        </row>
        <row r="21447">
          <cell r="B21447" t="str">
            <v>10G2132R2013070</v>
          </cell>
        </row>
        <row r="21448">
          <cell r="B21448" t="str">
            <v>10G2132R2013070</v>
          </cell>
        </row>
        <row r="21449">
          <cell r="B21449" t="str">
            <v>10G2132R2013070</v>
          </cell>
        </row>
        <row r="21450">
          <cell r="B21450" t="str">
            <v>10G2132R2013070</v>
          </cell>
        </row>
        <row r="21451">
          <cell r="B21451" t="str">
            <v>10G2132R2013070</v>
          </cell>
        </row>
        <row r="21452">
          <cell r="B21452" t="str">
            <v>10G2132R2013070</v>
          </cell>
        </row>
        <row r="21453">
          <cell r="B21453" t="str">
            <v>10G2132R2013070</v>
          </cell>
        </row>
        <row r="21454">
          <cell r="B21454" t="str">
            <v>10G2132R2013070</v>
          </cell>
        </row>
        <row r="21455">
          <cell r="B21455" t="str">
            <v>10G2132R2013070</v>
          </cell>
        </row>
        <row r="21456">
          <cell r="B21456" t="str">
            <v>10G2132R2013070</v>
          </cell>
        </row>
        <row r="21457">
          <cell r="B21457" t="str">
            <v>10G2132R2013070</v>
          </cell>
        </row>
        <row r="21458">
          <cell r="B21458" t="str">
            <v>10G2132R2013070</v>
          </cell>
        </row>
        <row r="21459">
          <cell r="B21459" t="str">
            <v>10G2132R2013070</v>
          </cell>
        </row>
        <row r="21460">
          <cell r="B21460" t="str">
            <v>10G2132R2013070</v>
          </cell>
        </row>
        <row r="21461">
          <cell r="B21461" t="str">
            <v>10G2132R2013070</v>
          </cell>
        </row>
        <row r="21462">
          <cell r="B21462" t="str">
            <v>10G2132R2013070</v>
          </cell>
        </row>
        <row r="21463">
          <cell r="B21463" t="str">
            <v>10G2132R2013070</v>
          </cell>
        </row>
        <row r="21464">
          <cell r="B21464" t="str">
            <v>10G2132R2013070</v>
          </cell>
        </row>
        <row r="21465">
          <cell r="B21465" t="str">
            <v>10G2132R2013030</v>
          </cell>
        </row>
        <row r="21466">
          <cell r="B21466" t="str">
            <v>10G2132R2013030</v>
          </cell>
        </row>
        <row r="21467">
          <cell r="B21467" t="str">
            <v>10G2132R2013030</v>
          </cell>
        </row>
        <row r="21468">
          <cell r="B21468" t="str">
            <v>10G2132R2013030</v>
          </cell>
        </row>
        <row r="21469">
          <cell r="B21469" t="str">
            <v>10G2132R2013030</v>
          </cell>
        </row>
        <row r="21470">
          <cell r="B21470" t="str">
            <v>10G2132R2013030</v>
          </cell>
        </row>
        <row r="21471">
          <cell r="B21471" t="str">
            <v>10G2132R2013030</v>
          </cell>
        </row>
        <row r="21472">
          <cell r="B21472" t="str">
            <v>10G2132R2013030</v>
          </cell>
        </row>
        <row r="21473">
          <cell r="B21473" t="str">
            <v>10G2132R2013030</v>
          </cell>
        </row>
        <row r="21474">
          <cell r="B21474" t="str">
            <v>10G2132R2013030</v>
          </cell>
        </row>
        <row r="21475">
          <cell r="B21475" t="str">
            <v>10G2132R2013030</v>
          </cell>
        </row>
        <row r="21476">
          <cell r="B21476" t="str">
            <v>10G2132R2013030</v>
          </cell>
        </row>
        <row r="21477">
          <cell r="B21477" t="str">
            <v>10G2132R2013030</v>
          </cell>
        </row>
        <row r="21478">
          <cell r="B21478" t="str">
            <v>10G2132R2013030</v>
          </cell>
        </row>
        <row r="21479">
          <cell r="B21479" t="str">
            <v>10G2132R2013020</v>
          </cell>
        </row>
        <row r="21480">
          <cell r="B21480" t="str">
            <v>10G2132R2013020</v>
          </cell>
        </row>
        <row r="21481">
          <cell r="B21481" t="str">
            <v>10G2132R2013020</v>
          </cell>
        </row>
        <row r="21482">
          <cell r="B21482" t="str">
            <v>10G2132R2013010</v>
          </cell>
        </row>
        <row r="21483">
          <cell r="B21483" t="str">
            <v>10G213750113010</v>
          </cell>
        </row>
        <row r="21484">
          <cell r="B21484" t="str">
            <v>10G213750113010</v>
          </cell>
        </row>
        <row r="21485">
          <cell r="B21485" t="str">
            <v>10G213750113010</v>
          </cell>
        </row>
        <row r="21486">
          <cell r="B21486" t="str">
            <v>10G213750113010</v>
          </cell>
        </row>
        <row r="21487">
          <cell r="B21487" t="str">
            <v>10G213750113010</v>
          </cell>
        </row>
        <row r="21488">
          <cell r="B21488" t="str">
            <v>10G213750113010</v>
          </cell>
        </row>
        <row r="21489">
          <cell r="B21489" t="str">
            <v>10G213750113020</v>
          </cell>
        </row>
        <row r="21490">
          <cell r="B21490" t="str">
            <v>10G213750113020</v>
          </cell>
        </row>
        <row r="21491">
          <cell r="B21491" t="str">
            <v>10G213750113020</v>
          </cell>
        </row>
        <row r="21492">
          <cell r="B21492" t="str">
            <v>10G213750113020</v>
          </cell>
        </row>
        <row r="21493">
          <cell r="B21493" t="str">
            <v>10G213750113020</v>
          </cell>
        </row>
        <row r="21494">
          <cell r="B21494" t="str">
            <v>10G213750113020</v>
          </cell>
        </row>
        <row r="21495">
          <cell r="B21495" t="str">
            <v>10G213750113020</v>
          </cell>
        </row>
        <row r="21496">
          <cell r="B21496" t="str">
            <v>10G213750113020</v>
          </cell>
        </row>
        <row r="21497">
          <cell r="B21497" t="str">
            <v>10G213750113020</v>
          </cell>
        </row>
        <row r="21498">
          <cell r="B21498" t="str">
            <v>10G213750113020</v>
          </cell>
        </row>
        <row r="21499">
          <cell r="B21499" t="str">
            <v>10G213750113020</v>
          </cell>
        </row>
        <row r="21500">
          <cell r="B21500" t="str">
            <v>10G213750113020</v>
          </cell>
        </row>
        <row r="21501">
          <cell r="B21501" t="str">
            <v>10G213750113020</v>
          </cell>
        </row>
        <row r="21502">
          <cell r="B21502" t="str">
            <v>10G213750113020</v>
          </cell>
        </row>
        <row r="21503">
          <cell r="B21503" t="str">
            <v>10G213750113030</v>
          </cell>
        </row>
        <row r="21504">
          <cell r="B21504" t="str">
            <v>10G213750113030</v>
          </cell>
        </row>
        <row r="21505">
          <cell r="B21505" t="str">
            <v>10G213750113030</v>
          </cell>
        </row>
        <row r="21506">
          <cell r="B21506" t="str">
            <v>10G213422113010</v>
          </cell>
        </row>
        <row r="21507">
          <cell r="B21507" t="str">
            <v>10G213422113010</v>
          </cell>
        </row>
        <row r="21508">
          <cell r="B21508" t="str">
            <v>10G213422113010</v>
          </cell>
        </row>
        <row r="21509">
          <cell r="B21509" t="str">
            <v>10G213422113010</v>
          </cell>
        </row>
        <row r="21510">
          <cell r="B21510" t="str">
            <v>10G213422113010</v>
          </cell>
        </row>
        <row r="21511">
          <cell r="B21511" t="str">
            <v>10G213422113010</v>
          </cell>
        </row>
        <row r="21512">
          <cell r="B21512" t="str">
            <v>10G213422113010</v>
          </cell>
        </row>
        <row r="21513">
          <cell r="B21513" t="str">
            <v>10G213422113010</v>
          </cell>
        </row>
        <row r="21514">
          <cell r="B21514" t="str">
            <v>10G213422113010</v>
          </cell>
        </row>
        <row r="21515">
          <cell r="B21515" t="str">
            <v>10G213422113010</v>
          </cell>
        </row>
        <row r="21516">
          <cell r="B21516" t="str">
            <v>10G213422113010</v>
          </cell>
        </row>
        <row r="21517">
          <cell r="B21517" t="str">
            <v>10G213422113010</v>
          </cell>
        </row>
        <row r="21518">
          <cell r="B21518" t="str">
            <v>10G213422113010</v>
          </cell>
        </row>
        <row r="21519">
          <cell r="B21519" t="str">
            <v>10G213422113020</v>
          </cell>
        </row>
        <row r="21520">
          <cell r="B21520" t="str">
            <v>10G213422113020</v>
          </cell>
        </row>
        <row r="21521">
          <cell r="B21521" t="str">
            <v>10G213422113020</v>
          </cell>
        </row>
        <row r="21522">
          <cell r="B21522" t="str">
            <v>10G213422113070</v>
          </cell>
        </row>
        <row r="21523">
          <cell r="B21523" t="str">
            <v>10G213422113070</v>
          </cell>
        </row>
        <row r="21524">
          <cell r="B21524" t="str">
            <v>10G253103004030</v>
          </cell>
        </row>
        <row r="21525">
          <cell r="B21525" t="str">
            <v>10G253103004030</v>
          </cell>
        </row>
        <row r="21526">
          <cell r="B21526" t="str">
            <v>10G253103004030</v>
          </cell>
        </row>
        <row r="21527">
          <cell r="B21527" t="str">
            <v>10G253103004030</v>
          </cell>
        </row>
        <row r="21528">
          <cell r="B21528" t="str">
            <v>10G253103004030</v>
          </cell>
        </row>
        <row r="21529">
          <cell r="B21529" t="str">
            <v>10G253103004030</v>
          </cell>
        </row>
        <row r="21530">
          <cell r="B21530" t="str">
            <v>10G253103004070</v>
          </cell>
        </row>
        <row r="21531">
          <cell r="B21531" t="str">
            <v>11020-00075200</v>
          </cell>
        </row>
        <row r="21532">
          <cell r="B21532" t="str">
            <v>11020-00075200</v>
          </cell>
        </row>
        <row r="21533">
          <cell r="B21533" t="str">
            <v>11020-00075200</v>
          </cell>
        </row>
        <row r="21534">
          <cell r="B21534" t="str">
            <v>11020-00075200</v>
          </cell>
        </row>
        <row r="21535">
          <cell r="B21535" t="str">
            <v>11020-00075200</v>
          </cell>
        </row>
        <row r="21536">
          <cell r="B21536" t="str">
            <v>11020-00075200</v>
          </cell>
        </row>
        <row r="21537">
          <cell r="B21537" t="str">
            <v>11020-00075200</v>
          </cell>
        </row>
        <row r="21538">
          <cell r="B21538" t="str">
            <v>11020-00075200</v>
          </cell>
        </row>
        <row r="21539">
          <cell r="B21539" t="str">
            <v>11020-00075200</v>
          </cell>
        </row>
        <row r="21540">
          <cell r="B21540" t="str">
            <v>11032-0008F000</v>
          </cell>
        </row>
        <row r="21541">
          <cell r="B21541" t="str">
            <v>11032-0008F000</v>
          </cell>
        </row>
        <row r="21542">
          <cell r="B21542" t="str">
            <v>11032-0008F000</v>
          </cell>
        </row>
        <row r="21543">
          <cell r="B21543" t="str">
            <v>11032-0008F000</v>
          </cell>
        </row>
        <row r="21544">
          <cell r="B21544" t="str">
            <v>11032-0008F000</v>
          </cell>
        </row>
        <row r="21545">
          <cell r="B21545" t="str">
            <v>11032-0008F000</v>
          </cell>
        </row>
        <row r="21546">
          <cell r="B21546" t="str">
            <v>11032-0008F000</v>
          </cell>
        </row>
        <row r="21547">
          <cell r="B21547" t="str">
            <v>11032-0008F000</v>
          </cell>
        </row>
        <row r="21548">
          <cell r="B21548" t="str">
            <v>11032-0008F000</v>
          </cell>
        </row>
        <row r="21549">
          <cell r="B21549" t="str">
            <v>11032-0008F000</v>
          </cell>
        </row>
        <row r="21550">
          <cell r="B21550" t="str">
            <v>11032-0008F000</v>
          </cell>
        </row>
        <row r="21551">
          <cell r="B21551" t="str">
            <v>11032-0008F000</v>
          </cell>
        </row>
        <row r="21552">
          <cell r="B21552" t="str">
            <v>11032-0008F000</v>
          </cell>
        </row>
        <row r="21553">
          <cell r="B21553" t="str">
            <v>11032-0008F000</v>
          </cell>
        </row>
        <row r="21554">
          <cell r="B21554" t="str">
            <v>11032-0008F000</v>
          </cell>
        </row>
        <row r="21555">
          <cell r="B21555" t="str">
            <v>11032-0008F000</v>
          </cell>
        </row>
        <row r="21556">
          <cell r="B21556" t="str">
            <v>11032-0008F000</v>
          </cell>
        </row>
        <row r="21557">
          <cell r="B21557" t="str">
            <v>11032-0008F000</v>
          </cell>
        </row>
        <row r="21558">
          <cell r="B21558" t="str">
            <v>11032-0008F000</v>
          </cell>
        </row>
        <row r="21559">
          <cell r="B21559" t="str">
            <v>11032-0008F000</v>
          </cell>
        </row>
        <row r="21560">
          <cell r="B21560" t="str">
            <v>11032-0008F000</v>
          </cell>
        </row>
        <row r="21561">
          <cell r="B21561" t="str">
            <v>11032-0008F000</v>
          </cell>
        </row>
        <row r="21562">
          <cell r="B21562" t="str">
            <v>11032-0008F000</v>
          </cell>
        </row>
        <row r="21563">
          <cell r="B21563" t="str">
            <v>11032-0008F000</v>
          </cell>
        </row>
        <row r="21564">
          <cell r="B21564" t="str">
            <v>11032-0008F000</v>
          </cell>
        </row>
        <row r="21565">
          <cell r="B21565" t="str">
            <v>11032-0008F000</v>
          </cell>
        </row>
        <row r="21566">
          <cell r="B21566" t="str">
            <v>11032-0008F000</v>
          </cell>
        </row>
        <row r="21567">
          <cell r="B21567" t="str">
            <v>11032-0008F000</v>
          </cell>
        </row>
        <row r="21568">
          <cell r="B21568" t="str">
            <v>11032-0008F000</v>
          </cell>
        </row>
        <row r="21569">
          <cell r="B21569" t="str">
            <v>11032-0008F000</v>
          </cell>
        </row>
        <row r="21570">
          <cell r="B21570" t="str">
            <v>11032-0008F000</v>
          </cell>
        </row>
        <row r="21571">
          <cell r="B21571" t="str">
            <v>11203-0029F000</v>
          </cell>
        </row>
        <row r="21572">
          <cell r="B21572" t="str">
            <v>11203-0029F000</v>
          </cell>
        </row>
        <row r="21573">
          <cell r="B21573" t="str">
            <v>11203-0029F000</v>
          </cell>
        </row>
        <row r="21574">
          <cell r="B21574" t="str">
            <v>11203-0029F000</v>
          </cell>
        </row>
        <row r="21575">
          <cell r="B21575" t="str">
            <v>11203-0029F000</v>
          </cell>
        </row>
        <row r="21576">
          <cell r="B21576" t="str">
            <v>11203-0029F000</v>
          </cell>
        </row>
        <row r="21577">
          <cell r="B21577" t="str">
            <v>11203-0029F000</v>
          </cell>
        </row>
        <row r="21578">
          <cell r="B21578" t="str">
            <v>11203-0029F000</v>
          </cell>
        </row>
        <row r="21579">
          <cell r="B21579" t="str">
            <v>11203-0029F000</v>
          </cell>
        </row>
        <row r="21580">
          <cell r="B21580" t="str">
            <v>11203-0029F000</v>
          </cell>
        </row>
        <row r="21581">
          <cell r="B21581" t="str">
            <v>11203-0029F000</v>
          </cell>
        </row>
        <row r="21582">
          <cell r="B21582" t="str">
            <v>11203-0029F000</v>
          </cell>
        </row>
        <row r="21583">
          <cell r="B21583" t="str">
            <v>11203-0029F000</v>
          </cell>
        </row>
        <row r="21584">
          <cell r="B21584" t="str">
            <v>11203-0029F000</v>
          </cell>
        </row>
        <row r="21585">
          <cell r="B21585" t="str">
            <v>11203-0029F000</v>
          </cell>
        </row>
        <row r="21586">
          <cell r="B21586" t="str">
            <v>11203-0029F000</v>
          </cell>
        </row>
        <row r="21587">
          <cell r="B21587" t="str">
            <v>11203-0029F000</v>
          </cell>
        </row>
        <row r="21588">
          <cell r="B21588" t="str">
            <v>11203-0029F000</v>
          </cell>
        </row>
        <row r="21589">
          <cell r="B21589" t="str">
            <v>11203-0029F000</v>
          </cell>
        </row>
        <row r="21590">
          <cell r="B21590" t="str">
            <v>11203-0029F000</v>
          </cell>
        </row>
        <row r="21591">
          <cell r="B21591" t="str">
            <v>11203-0029F000</v>
          </cell>
        </row>
        <row r="21592">
          <cell r="B21592" t="str">
            <v>11203-0029F000</v>
          </cell>
        </row>
        <row r="21593">
          <cell r="B21593" t="str">
            <v>11203-0029F000</v>
          </cell>
        </row>
        <row r="21594">
          <cell r="B21594" t="str">
            <v>11203-0029F000</v>
          </cell>
        </row>
        <row r="21595">
          <cell r="B21595" t="str">
            <v>11203-0029F000</v>
          </cell>
        </row>
        <row r="21596">
          <cell r="B21596" t="str">
            <v>11203-0029F000</v>
          </cell>
        </row>
        <row r="21597">
          <cell r="B21597" t="str">
            <v>11203-0029F000</v>
          </cell>
        </row>
        <row r="21598">
          <cell r="B21598" t="str">
            <v>11203-0029F000</v>
          </cell>
        </row>
        <row r="21599">
          <cell r="B21599" t="str">
            <v>11203-0029F000</v>
          </cell>
        </row>
        <row r="21600">
          <cell r="B21600" t="str">
            <v>11203-0029F000</v>
          </cell>
        </row>
        <row r="21601">
          <cell r="B21601" t="str">
            <v>11203-0029F000</v>
          </cell>
        </row>
        <row r="21602">
          <cell r="B21602" t="str">
            <v>11203-0029F000</v>
          </cell>
        </row>
        <row r="21603">
          <cell r="B21603" t="str">
            <v>11203-0029F000</v>
          </cell>
        </row>
        <row r="21604">
          <cell r="B21604" t="str">
            <v>11203-0029F000</v>
          </cell>
        </row>
        <row r="21605">
          <cell r="B21605" t="str">
            <v>11203-0029F000</v>
          </cell>
        </row>
        <row r="21606">
          <cell r="B21606" t="str">
            <v>11203-0029F000</v>
          </cell>
        </row>
        <row r="21607">
          <cell r="B21607" t="str">
            <v>11203-0029F000</v>
          </cell>
        </row>
        <row r="21608">
          <cell r="B21608" t="str">
            <v>11203-0029F000</v>
          </cell>
        </row>
        <row r="21609">
          <cell r="B21609" t="str">
            <v>11203-0029F000</v>
          </cell>
        </row>
        <row r="21610">
          <cell r="B21610" t="str">
            <v>11203-0029F000</v>
          </cell>
        </row>
        <row r="21611">
          <cell r="B21611" t="str">
            <v>11203-0029F000</v>
          </cell>
        </row>
        <row r="21612">
          <cell r="B21612" t="str">
            <v>11203-0029F000</v>
          </cell>
        </row>
        <row r="21613">
          <cell r="B21613" t="str">
            <v>11203-0029F000</v>
          </cell>
        </row>
        <row r="21614">
          <cell r="B21614" t="str">
            <v>11203-0029F000</v>
          </cell>
        </row>
        <row r="21615">
          <cell r="B21615" t="str">
            <v>11203-0029F000</v>
          </cell>
        </row>
        <row r="21616">
          <cell r="B21616" t="str">
            <v>11203-0029F000</v>
          </cell>
        </row>
        <row r="21617">
          <cell r="B21617" t="str">
            <v>11203-0029F000</v>
          </cell>
        </row>
        <row r="21618">
          <cell r="B21618" t="str">
            <v>11203-0029F000</v>
          </cell>
        </row>
        <row r="21619">
          <cell r="B21619" t="str">
            <v>11203-0029F000</v>
          </cell>
        </row>
        <row r="21620">
          <cell r="B21620" t="str">
            <v>11203-0029F000</v>
          </cell>
        </row>
        <row r="21621">
          <cell r="B21621" t="str">
            <v>10G253103004020</v>
          </cell>
        </row>
        <row r="21622">
          <cell r="B21622" t="str">
            <v>10G253103004020</v>
          </cell>
        </row>
        <row r="21623">
          <cell r="B21623" t="str">
            <v>10G253103004020</v>
          </cell>
        </row>
        <row r="21624">
          <cell r="B21624" t="str">
            <v>10G253103004020</v>
          </cell>
        </row>
        <row r="21625">
          <cell r="B21625" t="str">
            <v>10G253103004020</v>
          </cell>
        </row>
        <row r="21626">
          <cell r="B21626" t="str">
            <v>10G253103004020</v>
          </cell>
        </row>
        <row r="21627">
          <cell r="B21627" t="str">
            <v>10G253103004020</v>
          </cell>
        </row>
        <row r="21628">
          <cell r="B21628" t="str">
            <v>10G253103004020</v>
          </cell>
        </row>
        <row r="21629">
          <cell r="B21629" t="str">
            <v>10G253103004020</v>
          </cell>
        </row>
        <row r="21630">
          <cell r="B21630" t="str">
            <v>10G253103004020</v>
          </cell>
        </row>
        <row r="21631">
          <cell r="B21631" t="str">
            <v>10G253103004020</v>
          </cell>
        </row>
        <row r="21632">
          <cell r="B21632" t="str">
            <v>10G213750113070</v>
          </cell>
        </row>
        <row r="21633">
          <cell r="B21633" t="str">
            <v>10G212470314010</v>
          </cell>
        </row>
        <row r="21634">
          <cell r="B21634" t="str">
            <v>10G212470314010</v>
          </cell>
        </row>
        <row r="21635">
          <cell r="B21635" t="str">
            <v>10G212470314010</v>
          </cell>
        </row>
        <row r="21636">
          <cell r="B21636" t="str">
            <v>10G212470314010</v>
          </cell>
        </row>
        <row r="21637">
          <cell r="B21637" t="str">
            <v>10G212470314010</v>
          </cell>
        </row>
        <row r="21638">
          <cell r="B21638" t="str">
            <v>10G212470314010</v>
          </cell>
        </row>
        <row r="21639">
          <cell r="B21639" t="str">
            <v>10G212470314010</v>
          </cell>
        </row>
        <row r="21640">
          <cell r="B21640" t="str">
            <v>10G212470314020</v>
          </cell>
        </row>
        <row r="21641">
          <cell r="B21641" t="str">
            <v>10G212422014020</v>
          </cell>
        </row>
        <row r="21642">
          <cell r="B21642" t="str">
            <v>10G212422014020</v>
          </cell>
        </row>
        <row r="21643">
          <cell r="B21643" t="str">
            <v>10G212422014020</v>
          </cell>
        </row>
        <row r="21644">
          <cell r="B21644" t="str">
            <v>10G212422014020</v>
          </cell>
        </row>
        <row r="21645">
          <cell r="B21645" t="str">
            <v>10G212422014020</v>
          </cell>
        </row>
        <row r="21646">
          <cell r="B21646" t="str">
            <v>10G212422014020</v>
          </cell>
        </row>
        <row r="21647">
          <cell r="B21647" t="str">
            <v>10G212422014020</v>
          </cell>
        </row>
        <row r="21648">
          <cell r="B21648" t="str">
            <v>10G212422014020</v>
          </cell>
        </row>
        <row r="21649">
          <cell r="B21649" t="str">
            <v>10G212422014020</v>
          </cell>
        </row>
        <row r="21650">
          <cell r="B21650" t="str">
            <v>10G212422014020</v>
          </cell>
        </row>
        <row r="21651">
          <cell r="B21651" t="str">
            <v>10G212422014020</v>
          </cell>
        </row>
        <row r="21652">
          <cell r="B21652" t="str">
            <v>10G212422014020</v>
          </cell>
        </row>
        <row r="21653">
          <cell r="B21653" t="str">
            <v>10G212422014020</v>
          </cell>
        </row>
        <row r="21654">
          <cell r="B21654" t="str">
            <v>10G212422014030</v>
          </cell>
        </row>
        <row r="21655">
          <cell r="B21655" t="str">
            <v>10G212422014030</v>
          </cell>
        </row>
        <row r="21656">
          <cell r="B21656" t="str">
            <v>10G212422014030</v>
          </cell>
        </row>
        <row r="21657">
          <cell r="B21657" t="str">
            <v>10G212422014030</v>
          </cell>
        </row>
        <row r="21658">
          <cell r="B21658" t="str">
            <v>10G212422014030</v>
          </cell>
        </row>
        <row r="21659">
          <cell r="B21659" t="str">
            <v>10G212453214010</v>
          </cell>
        </row>
        <row r="21660">
          <cell r="B21660" t="str">
            <v>10G212453214010</v>
          </cell>
        </row>
        <row r="21661">
          <cell r="B21661" t="str">
            <v>10G212453214010</v>
          </cell>
        </row>
        <row r="21662">
          <cell r="B21662" t="str">
            <v>10G212453214010</v>
          </cell>
        </row>
        <row r="21663">
          <cell r="B21663" t="str">
            <v>10G212453214010</v>
          </cell>
        </row>
        <row r="21664">
          <cell r="B21664" t="str">
            <v>10G212453214010</v>
          </cell>
        </row>
        <row r="21665">
          <cell r="B21665" t="str">
            <v>10G212453214010</v>
          </cell>
        </row>
        <row r="21666">
          <cell r="B21666" t="str">
            <v>10G212453214010</v>
          </cell>
        </row>
        <row r="21667">
          <cell r="B21667" t="str">
            <v>10G212453214010</v>
          </cell>
        </row>
        <row r="21668">
          <cell r="B21668" t="str">
            <v>10G212453214010</v>
          </cell>
        </row>
        <row r="21669">
          <cell r="B21669" t="str">
            <v>10G212453214010</v>
          </cell>
        </row>
        <row r="21670">
          <cell r="B21670" t="str">
            <v>10G212453214010</v>
          </cell>
        </row>
        <row r="21671">
          <cell r="B21671" t="str">
            <v>10G212453214010</v>
          </cell>
        </row>
        <row r="21672">
          <cell r="B21672" t="str">
            <v>10G21260R414070</v>
          </cell>
        </row>
        <row r="21673">
          <cell r="B21673" t="str">
            <v>10G21280R614010</v>
          </cell>
        </row>
        <row r="21674">
          <cell r="B21674" t="str">
            <v>10G21280R614010</v>
          </cell>
        </row>
        <row r="21675">
          <cell r="B21675" t="str">
            <v>10G21280R614010</v>
          </cell>
        </row>
        <row r="21676">
          <cell r="B21676" t="str">
            <v>10G21280R614010</v>
          </cell>
        </row>
        <row r="21677">
          <cell r="B21677" t="str">
            <v>10G21280R614010</v>
          </cell>
        </row>
        <row r="21678">
          <cell r="B21678" t="str">
            <v>10G21280R614010</v>
          </cell>
        </row>
        <row r="21679">
          <cell r="B21679" t="str">
            <v>10G21280R614020</v>
          </cell>
        </row>
        <row r="21680">
          <cell r="B21680" t="str">
            <v>10G21280R614020</v>
          </cell>
        </row>
        <row r="21681">
          <cell r="B21681" t="str">
            <v>10G21280R614020</v>
          </cell>
        </row>
        <row r="21682">
          <cell r="B21682" t="str">
            <v>10G21280R614020</v>
          </cell>
        </row>
        <row r="21683">
          <cell r="B21683" t="str">
            <v>10G21280R614020</v>
          </cell>
        </row>
        <row r="21684">
          <cell r="B21684" t="str">
            <v>10G21280R614020</v>
          </cell>
        </row>
        <row r="21685">
          <cell r="B21685" t="str">
            <v>10G21280R614020</v>
          </cell>
        </row>
        <row r="21686">
          <cell r="B21686" t="str">
            <v>10G21280R614020</v>
          </cell>
        </row>
        <row r="21687">
          <cell r="B21687" t="str">
            <v>10G21280R614020</v>
          </cell>
        </row>
        <row r="21688">
          <cell r="B21688" t="str">
            <v>10G21280R614020</v>
          </cell>
        </row>
        <row r="21689">
          <cell r="B21689" t="str">
            <v>10G21280R614020</v>
          </cell>
        </row>
        <row r="21690">
          <cell r="B21690" t="str">
            <v>10G21280R614030</v>
          </cell>
        </row>
        <row r="21691">
          <cell r="B21691" t="str">
            <v>10G21280R614070</v>
          </cell>
        </row>
        <row r="21692">
          <cell r="B21692" t="str">
            <v>10G21260R414030</v>
          </cell>
        </row>
        <row r="21693">
          <cell r="B21693" t="str">
            <v>10G21260R414030</v>
          </cell>
        </row>
        <row r="21694">
          <cell r="B21694" t="str">
            <v>10G21260R414030</v>
          </cell>
        </row>
        <row r="21695">
          <cell r="B21695" t="str">
            <v>10G21260R414030</v>
          </cell>
        </row>
        <row r="21696">
          <cell r="B21696" t="str">
            <v>10G21260R414030</v>
          </cell>
        </row>
        <row r="21697">
          <cell r="B21697" t="str">
            <v>10G21260R414030</v>
          </cell>
        </row>
        <row r="21698">
          <cell r="B21698" t="str">
            <v>10G21260R414030</v>
          </cell>
        </row>
        <row r="21699">
          <cell r="B21699" t="str">
            <v>10G21260R414030</v>
          </cell>
        </row>
        <row r="21700">
          <cell r="B21700" t="str">
            <v>10G21260R414030</v>
          </cell>
        </row>
        <row r="21701">
          <cell r="B21701" t="str">
            <v>10G21260R414030</v>
          </cell>
        </row>
        <row r="21702">
          <cell r="B21702" t="str">
            <v>10G21260R414030</v>
          </cell>
        </row>
        <row r="21703">
          <cell r="B21703" t="str">
            <v>10G21260R414030</v>
          </cell>
        </row>
        <row r="21704">
          <cell r="B21704" t="str">
            <v>10G21260R414030</v>
          </cell>
        </row>
        <row r="21705">
          <cell r="B21705" t="str">
            <v>10G21260R414030</v>
          </cell>
        </row>
        <row r="21706">
          <cell r="B21706" t="str">
            <v>10G21260R414010</v>
          </cell>
        </row>
        <row r="21707">
          <cell r="B21707" t="str">
            <v>10G21260R414010</v>
          </cell>
        </row>
        <row r="21708">
          <cell r="B21708" t="str">
            <v>10G21260R414010</v>
          </cell>
        </row>
        <row r="21709">
          <cell r="B21709" t="str">
            <v>10G21260R414010</v>
          </cell>
        </row>
        <row r="21710">
          <cell r="B21710" t="str">
            <v>10G21260R414010</v>
          </cell>
        </row>
        <row r="21711">
          <cell r="B21711" t="str">
            <v>10G21260R414010</v>
          </cell>
        </row>
        <row r="21712">
          <cell r="B21712" t="str">
            <v>10G21260R414010</v>
          </cell>
        </row>
        <row r="21713">
          <cell r="B21713" t="str">
            <v>10G21260R414010</v>
          </cell>
        </row>
        <row r="21714">
          <cell r="B21714" t="str">
            <v>10G21260R414010</v>
          </cell>
        </row>
        <row r="21715">
          <cell r="B21715" t="str">
            <v>10G21260R414010</v>
          </cell>
        </row>
        <row r="21716">
          <cell r="B21716" t="str">
            <v>10G21260R414010</v>
          </cell>
        </row>
        <row r="21717">
          <cell r="B21717" t="str">
            <v>10G21260R414010</v>
          </cell>
        </row>
        <row r="21718">
          <cell r="B21718" t="str">
            <v>10G21260R414020</v>
          </cell>
        </row>
        <row r="21719">
          <cell r="B21719" t="str">
            <v>10G21260R414020</v>
          </cell>
        </row>
        <row r="21720">
          <cell r="B21720" t="str">
            <v>10G21260R414020</v>
          </cell>
        </row>
        <row r="21721">
          <cell r="B21721" t="str">
            <v>10G21260R414020</v>
          </cell>
        </row>
        <row r="21722">
          <cell r="B21722" t="str">
            <v>10G21260R414020</v>
          </cell>
        </row>
        <row r="21723">
          <cell r="B21723" t="str">
            <v>10G21260R414020</v>
          </cell>
        </row>
        <row r="21724">
          <cell r="B21724" t="str">
            <v>10G21260R414020</v>
          </cell>
        </row>
        <row r="21725">
          <cell r="B21725" t="str">
            <v>10G21260R414020</v>
          </cell>
        </row>
        <row r="21726">
          <cell r="B21726" t="str">
            <v>10G21260R414020</v>
          </cell>
        </row>
        <row r="21727">
          <cell r="B21727" t="str">
            <v>10G21260R414020</v>
          </cell>
        </row>
        <row r="21728">
          <cell r="B21728" t="str">
            <v>10G21260R414020</v>
          </cell>
        </row>
        <row r="21729">
          <cell r="B21729" t="str">
            <v>11G233222515360</v>
          </cell>
        </row>
        <row r="21730">
          <cell r="B21730" t="str">
            <v>11G233222515360</v>
          </cell>
        </row>
        <row r="21731">
          <cell r="B21731" t="str">
            <v>11G233222515360</v>
          </cell>
        </row>
        <row r="21732">
          <cell r="B21732" t="str">
            <v>11G233222515360</v>
          </cell>
        </row>
        <row r="21733">
          <cell r="B21733" t="str">
            <v>11G233222515360</v>
          </cell>
        </row>
        <row r="21734">
          <cell r="B21734" t="str">
            <v>11G233222515360</v>
          </cell>
        </row>
        <row r="21735">
          <cell r="B21735" t="str">
            <v>11G233222515360</v>
          </cell>
        </row>
        <row r="21736">
          <cell r="B21736" t="str">
            <v>11G233222515360</v>
          </cell>
        </row>
        <row r="21737">
          <cell r="B21737" t="str">
            <v>11G233222515360</v>
          </cell>
        </row>
        <row r="21738">
          <cell r="B21738" t="str">
            <v>11G233222515360</v>
          </cell>
        </row>
        <row r="21739">
          <cell r="B21739" t="str">
            <v>11G233222515360</v>
          </cell>
        </row>
        <row r="21740">
          <cell r="B21740" t="str">
            <v>11G233222515360</v>
          </cell>
        </row>
        <row r="21741">
          <cell r="B21741" t="str">
            <v>11G233222515360</v>
          </cell>
        </row>
        <row r="21742">
          <cell r="B21742" t="str">
            <v>11G233222515360</v>
          </cell>
        </row>
        <row r="21743">
          <cell r="B21743" t="str">
            <v>11G233222515360</v>
          </cell>
        </row>
        <row r="21744">
          <cell r="B21744" t="str">
            <v>11G233222515360</v>
          </cell>
        </row>
        <row r="21745">
          <cell r="B21745" t="str">
            <v>11G233222515360</v>
          </cell>
        </row>
        <row r="21746">
          <cell r="B21746" t="str">
            <v>11G233222515360</v>
          </cell>
        </row>
        <row r="21747">
          <cell r="B21747" t="str">
            <v>11G233222515360</v>
          </cell>
        </row>
        <row r="21748">
          <cell r="B21748" t="str">
            <v>11G233222515360</v>
          </cell>
        </row>
        <row r="21749">
          <cell r="B21749" t="str">
            <v>11G233222515360</v>
          </cell>
        </row>
        <row r="21750">
          <cell r="B21750" t="str">
            <v>11G233222515360</v>
          </cell>
        </row>
        <row r="21751">
          <cell r="B21751" t="str">
            <v>11G233222515360</v>
          </cell>
        </row>
        <row r="21752">
          <cell r="B21752" t="str">
            <v>11G233222515360</v>
          </cell>
        </row>
        <row r="21753">
          <cell r="B21753" t="str">
            <v>11G233222515360</v>
          </cell>
        </row>
        <row r="21754">
          <cell r="B21754" t="str">
            <v>11G233222515360</v>
          </cell>
        </row>
        <row r="21755">
          <cell r="B21755" t="str">
            <v>11G233222515360</v>
          </cell>
        </row>
        <row r="21756">
          <cell r="B21756" t="str">
            <v>11G233222515360</v>
          </cell>
        </row>
        <row r="21757">
          <cell r="B21757" t="str">
            <v>11G233222515360</v>
          </cell>
        </row>
        <row r="21758">
          <cell r="B21758" t="str">
            <v>11G233222515360</v>
          </cell>
        </row>
        <row r="21759">
          <cell r="B21759" t="str">
            <v>11G233222515360</v>
          </cell>
        </row>
        <row r="21760">
          <cell r="B21760" t="str">
            <v>11G233222515360</v>
          </cell>
        </row>
        <row r="21761">
          <cell r="B21761" t="str">
            <v>11G233222515360</v>
          </cell>
        </row>
        <row r="21762">
          <cell r="B21762" t="str">
            <v>11G233222515360</v>
          </cell>
        </row>
        <row r="21763">
          <cell r="B21763" t="str">
            <v>11G233222515360</v>
          </cell>
        </row>
        <row r="21764">
          <cell r="B21764" t="str">
            <v>11G233222515360</v>
          </cell>
        </row>
        <row r="21765">
          <cell r="B21765" t="str">
            <v>11G233222515360</v>
          </cell>
        </row>
        <row r="21766">
          <cell r="B21766" t="str">
            <v>11G233222515360</v>
          </cell>
        </row>
        <row r="21767">
          <cell r="B21767" t="str">
            <v>11G233222515360</v>
          </cell>
        </row>
        <row r="21768">
          <cell r="B21768" t="str">
            <v>11G233222515360</v>
          </cell>
        </row>
        <row r="21769">
          <cell r="B21769" t="str">
            <v>11G233222515360</v>
          </cell>
        </row>
        <row r="21770">
          <cell r="B21770" t="str">
            <v>11G233222515360</v>
          </cell>
        </row>
        <row r="21771">
          <cell r="B21771" t="str">
            <v>11G233222515360</v>
          </cell>
        </row>
        <row r="21772">
          <cell r="B21772" t="str">
            <v>11G233222511320</v>
          </cell>
        </row>
        <row r="21773">
          <cell r="B21773" t="str">
            <v>11G233222511320</v>
          </cell>
        </row>
        <row r="21774">
          <cell r="B21774" t="str">
            <v>11G233222511320</v>
          </cell>
        </row>
        <row r="21775">
          <cell r="B21775" t="str">
            <v>11G233222511320</v>
          </cell>
        </row>
        <row r="21776">
          <cell r="B21776" t="str">
            <v>11G233222511320</v>
          </cell>
        </row>
        <row r="21777">
          <cell r="B21777" t="str">
            <v>11G233222511320</v>
          </cell>
        </row>
        <row r="21778">
          <cell r="B21778" t="str">
            <v>11G233222511320</v>
          </cell>
        </row>
        <row r="21779">
          <cell r="B21779" t="str">
            <v>11G233222511320</v>
          </cell>
        </row>
        <row r="21780">
          <cell r="B21780" t="str">
            <v>11G233222511320</v>
          </cell>
        </row>
        <row r="21781">
          <cell r="B21781" t="str">
            <v>11G233222511320</v>
          </cell>
        </row>
        <row r="21782">
          <cell r="B21782" t="str">
            <v>11G233222511320</v>
          </cell>
        </row>
        <row r="21783">
          <cell r="B21783" t="str">
            <v>11G233222511320</v>
          </cell>
        </row>
        <row r="21784">
          <cell r="B21784" t="str">
            <v>11G233222511320</v>
          </cell>
        </row>
        <row r="21785">
          <cell r="B21785" t="str">
            <v>11G233222511320</v>
          </cell>
        </row>
        <row r="21786">
          <cell r="B21786" t="str">
            <v>11G233222511320</v>
          </cell>
        </row>
        <row r="21787">
          <cell r="B21787" t="str">
            <v>11G233222511320</v>
          </cell>
        </row>
        <row r="21788">
          <cell r="B21788" t="str">
            <v>11G233222511320</v>
          </cell>
        </row>
        <row r="21789">
          <cell r="B21789" t="str">
            <v>11G233222511320</v>
          </cell>
        </row>
        <row r="21790">
          <cell r="B21790" t="str">
            <v>11G233222511320</v>
          </cell>
        </row>
        <row r="21791">
          <cell r="B21791" t="str">
            <v>11G233222511320</v>
          </cell>
        </row>
        <row r="21792">
          <cell r="B21792" t="str">
            <v>11G233222511320</v>
          </cell>
        </row>
        <row r="21793">
          <cell r="B21793" t="str">
            <v>11G233222511320</v>
          </cell>
        </row>
        <row r="21794">
          <cell r="B21794" t="str">
            <v>11G233222511320</v>
          </cell>
        </row>
        <row r="21795">
          <cell r="B21795" t="str">
            <v>11G233222511320</v>
          </cell>
        </row>
        <row r="21796">
          <cell r="B21796" t="str">
            <v>11G233222511320</v>
          </cell>
        </row>
        <row r="21797">
          <cell r="B21797" t="str">
            <v>11G233222511320</v>
          </cell>
        </row>
        <row r="21798">
          <cell r="B21798" t="str">
            <v>11G233222511320</v>
          </cell>
        </row>
        <row r="21799">
          <cell r="B21799" t="str">
            <v>11G233222511320</v>
          </cell>
        </row>
        <row r="21800">
          <cell r="B21800" t="str">
            <v>11G233222511320</v>
          </cell>
        </row>
        <row r="21801">
          <cell r="B21801" t="str">
            <v>11G233222511320</v>
          </cell>
        </row>
        <row r="21802">
          <cell r="B21802" t="str">
            <v>11G233222511320</v>
          </cell>
        </row>
        <row r="21803">
          <cell r="B21803" t="str">
            <v>11G233222511320</v>
          </cell>
        </row>
        <row r="21804">
          <cell r="B21804" t="str">
            <v>11G233222511320</v>
          </cell>
        </row>
        <row r="21805">
          <cell r="B21805" t="str">
            <v>11G233222511320</v>
          </cell>
        </row>
        <row r="21806">
          <cell r="B21806" t="str">
            <v>11G233222511320</v>
          </cell>
        </row>
        <row r="21807">
          <cell r="B21807" t="str">
            <v>11G233222511320</v>
          </cell>
        </row>
        <row r="21808">
          <cell r="B21808" t="str">
            <v>11G233222511320</v>
          </cell>
        </row>
        <row r="21809">
          <cell r="B21809" t="str">
            <v>11G233222511320</v>
          </cell>
        </row>
        <row r="21810">
          <cell r="B21810" t="str">
            <v>11G233222511320</v>
          </cell>
        </row>
        <row r="21811">
          <cell r="B21811" t="str">
            <v>11G233222511320</v>
          </cell>
        </row>
        <row r="21812">
          <cell r="B21812" t="str">
            <v>11G233222511320</v>
          </cell>
        </row>
        <row r="21813">
          <cell r="B21813" t="str">
            <v>11G233222511320</v>
          </cell>
        </row>
        <row r="21814">
          <cell r="B21814" t="str">
            <v>11G233222511320</v>
          </cell>
        </row>
        <row r="21815">
          <cell r="B21815" t="str">
            <v>11G233222511320</v>
          </cell>
        </row>
        <row r="21816">
          <cell r="B21816" t="str">
            <v>11G233222511320</v>
          </cell>
        </row>
        <row r="21817">
          <cell r="B21817" t="str">
            <v>11G233222511320</v>
          </cell>
        </row>
        <row r="21818">
          <cell r="B21818" t="str">
            <v>11G233222511320</v>
          </cell>
        </row>
        <row r="21819">
          <cell r="B21819" t="str">
            <v>11G233222511320</v>
          </cell>
        </row>
        <row r="21820">
          <cell r="B21820" t="str">
            <v>11G233222511320</v>
          </cell>
        </row>
        <row r="21821">
          <cell r="B21821" t="str">
            <v>11G233222511320</v>
          </cell>
        </row>
        <row r="21822">
          <cell r="B21822" t="str">
            <v>11G233210515070</v>
          </cell>
        </row>
        <row r="21823">
          <cell r="B21823" t="str">
            <v>11G233210515070</v>
          </cell>
        </row>
        <row r="21824">
          <cell r="B21824" t="str">
            <v>11G233210515070</v>
          </cell>
        </row>
        <row r="21825">
          <cell r="B21825" t="str">
            <v>11G233210515070</v>
          </cell>
        </row>
        <row r="21826">
          <cell r="B21826" t="str">
            <v>11G233210515320</v>
          </cell>
        </row>
        <row r="21827">
          <cell r="B21827" t="str">
            <v>11G233210515320</v>
          </cell>
        </row>
        <row r="21828">
          <cell r="B21828" t="str">
            <v>11G233210515320</v>
          </cell>
        </row>
        <row r="21829">
          <cell r="B21829" t="str">
            <v>11G233210515320</v>
          </cell>
        </row>
        <row r="21830">
          <cell r="B21830" t="str">
            <v>11G233210515320</v>
          </cell>
        </row>
        <row r="21831">
          <cell r="B21831" t="str">
            <v>11G233210515320</v>
          </cell>
        </row>
        <row r="21832">
          <cell r="B21832" t="str">
            <v>11G233210515320</v>
          </cell>
        </row>
        <row r="21833">
          <cell r="B21833" t="str">
            <v>11G233210515320</v>
          </cell>
        </row>
        <row r="21834">
          <cell r="B21834" t="str">
            <v>11G233210515320</v>
          </cell>
        </row>
        <row r="21835">
          <cell r="B21835" t="str">
            <v>11G233210515320</v>
          </cell>
        </row>
        <row r="21836">
          <cell r="B21836" t="str">
            <v>11G233210515320</v>
          </cell>
        </row>
        <row r="21837">
          <cell r="B21837" t="str">
            <v>11G233210515320</v>
          </cell>
        </row>
        <row r="21838">
          <cell r="B21838" t="str">
            <v>11G233210515320</v>
          </cell>
        </row>
        <row r="21839">
          <cell r="B21839" t="str">
            <v>11G233210515320</v>
          </cell>
        </row>
        <row r="21840">
          <cell r="B21840" t="str">
            <v>11G233210515360</v>
          </cell>
        </row>
        <row r="21841">
          <cell r="B21841" t="str">
            <v>11G233210515030</v>
          </cell>
        </row>
        <row r="21842">
          <cell r="B21842" t="str">
            <v>11G233210515030</v>
          </cell>
        </row>
        <row r="21843">
          <cell r="B21843" t="str">
            <v>11G233210515030</v>
          </cell>
        </row>
        <row r="21844">
          <cell r="B21844" t="str">
            <v>11G233210515030</v>
          </cell>
        </row>
        <row r="21845">
          <cell r="B21845" t="str">
            <v>11G233210515030</v>
          </cell>
        </row>
        <row r="21846">
          <cell r="B21846" t="str">
            <v>11G233210515030</v>
          </cell>
        </row>
        <row r="21847">
          <cell r="B21847" t="str">
            <v>11G232122311320</v>
          </cell>
        </row>
        <row r="21848">
          <cell r="B21848" t="str">
            <v>11G232122311320</v>
          </cell>
        </row>
        <row r="21849">
          <cell r="B21849" t="str">
            <v>11G232122311320</v>
          </cell>
        </row>
        <row r="21850">
          <cell r="B21850" t="str">
            <v>11G232122311320</v>
          </cell>
        </row>
        <row r="21851">
          <cell r="B21851" t="str">
            <v>11G232122311320</v>
          </cell>
        </row>
        <row r="21852">
          <cell r="B21852" t="str">
            <v>11G232122311320</v>
          </cell>
        </row>
        <row r="21853">
          <cell r="B21853" t="str">
            <v>11G232122311320</v>
          </cell>
        </row>
        <row r="21854">
          <cell r="B21854" t="str">
            <v>11G232122311320</v>
          </cell>
        </row>
        <row r="21855">
          <cell r="B21855" t="str">
            <v>11G232122311320</v>
          </cell>
        </row>
        <row r="21856">
          <cell r="B21856" t="str">
            <v>11G232122311320</v>
          </cell>
        </row>
        <row r="21857">
          <cell r="B21857" t="str">
            <v>11G232122311320</v>
          </cell>
        </row>
        <row r="21858">
          <cell r="B21858" t="str">
            <v>11G232122311320</v>
          </cell>
        </row>
        <row r="21859">
          <cell r="B21859" t="str">
            <v>11G232122311320</v>
          </cell>
        </row>
        <row r="21860">
          <cell r="B21860" t="str">
            <v>11G232122311360</v>
          </cell>
        </row>
        <row r="21861">
          <cell r="B21861" t="str">
            <v>11G232122311360</v>
          </cell>
        </row>
        <row r="21862">
          <cell r="B21862" t="str">
            <v>11G232122311360</v>
          </cell>
        </row>
        <row r="21863">
          <cell r="B21863" t="str">
            <v>11G232122311360</v>
          </cell>
        </row>
        <row r="21864">
          <cell r="B21864" t="str">
            <v>11G232122311360</v>
          </cell>
        </row>
        <row r="21865">
          <cell r="B21865" t="str">
            <v>11G232122311360</v>
          </cell>
        </row>
        <row r="21866">
          <cell r="B21866" t="str">
            <v>11G232122311360</v>
          </cell>
        </row>
        <row r="21867">
          <cell r="B21867" t="str">
            <v>11G232122311360</v>
          </cell>
        </row>
        <row r="21868">
          <cell r="B21868" t="str">
            <v>11G232122311360</v>
          </cell>
        </row>
        <row r="21869">
          <cell r="B21869" t="str">
            <v>11G232122311360</v>
          </cell>
        </row>
        <row r="21870">
          <cell r="B21870" t="str">
            <v>11G232122311360</v>
          </cell>
        </row>
        <row r="21871">
          <cell r="B21871" t="str">
            <v>11G232122311360</v>
          </cell>
        </row>
        <row r="21872">
          <cell r="B21872" t="str">
            <v>11G232122311360</v>
          </cell>
        </row>
        <row r="21873">
          <cell r="B21873" t="str">
            <v>11G232122311360</v>
          </cell>
        </row>
        <row r="21874">
          <cell r="B21874" t="str">
            <v>11G232122311360</v>
          </cell>
        </row>
        <row r="21875">
          <cell r="B21875" t="str">
            <v>11G232122311360</v>
          </cell>
        </row>
        <row r="21876">
          <cell r="B21876" t="str">
            <v>11G232122311360</v>
          </cell>
        </row>
        <row r="21877">
          <cell r="B21877" t="str">
            <v>11G232122311360</v>
          </cell>
        </row>
        <row r="21878">
          <cell r="B21878" t="str">
            <v>11G232122311360</v>
          </cell>
        </row>
        <row r="21879">
          <cell r="B21879" t="str">
            <v>11G232122311360</v>
          </cell>
        </row>
        <row r="21880">
          <cell r="B21880" t="str">
            <v>11G232122311360</v>
          </cell>
        </row>
        <row r="21881">
          <cell r="B21881" t="str">
            <v>11G232122311360</v>
          </cell>
        </row>
        <row r="21882">
          <cell r="B21882" t="str">
            <v>11G232122311360</v>
          </cell>
        </row>
        <row r="21883">
          <cell r="B21883" t="str">
            <v>11G232122311360</v>
          </cell>
        </row>
        <row r="21884">
          <cell r="B21884" t="str">
            <v>11G232147312030</v>
          </cell>
        </row>
        <row r="21885">
          <cell r="B21885" t="str">
            <v>11G232147312030</v>
          </cell>
        </row>
        <row r="21886">
          <cell r="B21886" t="str">
            <v>11G232147312030</v>
          </cell>
        </row>
        <row r="21887">
          <cell r="B21887" t="str">
            <v>11G232147312030</v>
          </cell>
        </row>
        <row r="21888">
          <cell r="B21888" t="str">
            <v>11G232147312030</v>
          </cell>
        </row>
        <row r="21889">
          <cell r="B21889" t="str">
            <v>11G232147312320</v>
          </cell>
        </row>
        <row r="21890">
          <cell r="B21890" t="str">
            <v>11G232147312320</v>
          </cell>
        </row>
        <row r="21891">
          <cell r="B21891" t="str">
            <v>11G232147312320</v>
          </cell>
        </row>
        <row r="21892">
          <cell r="B21892" t="str">
            <v>11G232147312320</v>
          </cell>
        </row>
        <row r="21893">
          <cell r="B21893" t="str">
            <v>11G232147312320</v>
          </cell>
        </row>
        <row r="21894">
          <cell r="B21894" t="str">
            <v>11G232147312320</v>
          </cell>
        </row>
        <row r="21895">
          <cell r="B21895" t="str">
            <v>11G232147312320</v>
          </cell>
        </row>
        <row r="21896">
          <cell r="B21896" t="str">
            <v>11G232147312320</v>
          </cell>
        </row>
        <row r="21897">
          <cell r="B21897" t="str">
            <v>11G232147312320</v>
          </cell>
        </row>
        <row r="21898">
          <cell r="B21898" t="str">
            <v>11G232147312320</v>
          </cell>
        </row>
        <row r="21899">
          <cell r="B21899" t="str">
            <v>11G232147312320</v>
          </cell>
        </row>
        <row r="21900">
          <cell r="B21900" t="str">
            <v>11G232147312320</v>
          </cell>
        </row>
        <row r="21901">
          <cell r="B21901" t="str">
            <v>11G232147312320</v>
          </cell>
        </row>
        <row r="21902">
          <cell r="B21902" t="str">
            <v>11G232147312320</v>
          </cell>
        </row>
        <row r="21903">
          <cell r="B21903" t="str">
            <v>11G232147312320</v>
          </cell>
        </row>
        <row r="21904">
          <cell r="B21904" t="str">
            <v>11G232147312320</v>
          </cell>
        </row>
        <row r="21905">
          <cell r="B21905" t="str">
            <v>11G232147312320</v>
          </cell>
        </row>
        <row r="21906">
          <cell r="B21906" t="str">
            <v>11G232147312320</v>
          </cell>
        </row>
        <row r="21907">
          <cell r="B21907" t="str">
            <v>11G232147312320</v>
          </cell>
        </row>
        <row r="21908">
          <cell r="B21908" t="str">
            <v>11G232147312320</v>
          </cell>
        </row>
        <row r="21909">
          <cell r="B21909" t="str">
            <v>11G232147312320</v>
          </cell>
        </row>
        <row r="21910">
          <cell r="B21910" t="str">
            <v>11G232147312320</v>
          </cell>
        </row>
        <row r="21911">
          <cell r="B21911" t="str">
            <v>11G232147312320</v>
          </cell>
        </row>
        <row r="21912">
          <cell r="B21912" t="str">
            <v>11G232147312320</v>
          </cell>
        </row>
        <row r="21913">
          <cell r="B21913" t="str">
            <v>11G232147312320</v>
          </cell>
        </row>
        <row r="21914">
          <cell r="B21914" t="str">
            <v>11G232147312320</v>
          </cell>
        </row>
        <row r="21915">
          <cell r="B21915" t="str">
            <v>11G232147312320</v>
          </cell>
        </row>
        <row r="21916">
          <cell r="B21916" t="str">
            <v>11G232147312320</v>
          </cell>
        </row>
        <row r="21917">
          <cell r="B21917" t="str">
            <v>11G232147312320</v>
          </cell>
        </row>
        <row r="21918">
          <cell r="B21918" t="str">
            <v>11G232147312320</v>
          </cell>
        </row>
        <row r="21919">
          <cell r="B21919" t="str">
            <v>11G232147312320</v>
          </cell>
        </row>
        <row r="21920">
          <cell r="B21920" t="str">
            <v>11G232110314070</v>
          </cell>
        </row>
        <row r="21921">
          <cell r="B21921" t="str">
            <v>11G232110314070</v>
          </cell>
        </row>
        <row r="21922">
          <cell r="B21922" t="str">
            <v>11G232110314070</v>
          </cell>
        </row>
        <row r="21923">
          <cell r="B21923" t="str">
            <v>11G232110314070</v>
          </cell>
        </row>
        <row r="21924">
          <cell r="B21924" t="str">
            <v>11G232110314070</v>
          </cell>
        </row>
        <row r="21925">
          <cell r="B21925" t="str">
            <v>11G232110314070</v>
          </cell>
        </row>
        <row r="21926">
          <cell r="B21926" t="str">
            <v>11G232110314070</v>
          </cell>
        </row>
        <row r="21927">
          <cell r="B21927" t="str">
            <v>11G232110314070</v>
          </cell>
        </row>
        <row r="21928">
          <cell r="B21928" t="str">
            <v>11G232110314070</v>
          </cell>
        </row>
        <row r="21929">
          <cell r="B21929" t="str">
            <v>11G232110314070</v>
          </cell>
        </row>
        <row r="21930">
          <cell r="B21930" t="str">
            <v>11G232110314070</v>
          </cell>
        </row>
        <row r="21931">
          <cell r="B21931" t="str">
            <v>11G232110314070</v>
          </cell>
        </row>
        <row r="21932">
          <cell r="B21932" t="str">
            <v>11G232110314070</v>
          </cell>
        </row>
        <row r="21933">
          <cell r="B21933" t="str">
            <v>11G232110314070</v>
          </cell>
        </row>
        <row r="21934">
          <cell r="B21934" t="str">
            <v>11G232110314070</v>
          </cell>
        </row>
        <row r="21935">
          <cell r="B21935" t="str">
            <v>11G232110314070</v>
          </cell>
        </row>
        <row r="21936">
          <cell r="B21936" t="str">
            <v>11G232110314070</v>
          </cell>
        </row>
        <row r="21937">
          <cell r="B21937" t="str">
            <v>11G232110314070</v>
          </cell>
        </row>
        <row r="21938">
          <cell r="B21938" t="str">
            <v>11G232110314070</v>
          </cell>
        </row>
        <row r="21939">
          <cell r="B21939" t="str">
            <v>11G232110314070</v>
          </cell>
        </row>
        <row r="21940">
          <cell r="B21940" t="str">
            <v>11G232110314070</v>
          </cell>
        </row>
        <row r="21941">
          <cell r="B21941" t="str">
            <v>11G232110314070</v>
          </cell>
        </row>
        <row r="21942">
          <cell r="B21942" t="str">
            <v>11G232110314070</v>
          </cell>
        </row>
        <row r="21943">
          <cell r="B21943" t="str">
            <v>11G232110314070</v>
          </cell>
        </row>
        <row r="21944">
          <cell r="B21944" t="str">
            <v>11G232110314070</v>
          </cell>
        </row>
        <row r="21945">
          <cell r="B21945" t="str">
            <v>11G232110314070</v>
          </cell>
        </row>
        <row r="21946">
          <cell r="B21946" t="str">
            <v>11G232110314070</v>
          </cell>
        </row>
        <row r="21947">
          <cell r="B21947" t="str">
            <v>11G232110314070</v>
          </cell>
        </row>
        <row r="21948">
          <cell r="B21948" t="str">
            <v>11G232110314070</v>
          </cell>
        </row>
        <row r="21949">
          <cell r="B21949" t="str">
            <v>11G232110314070</v>
          </cell>
        </row>
        <row r="21950">
          <cell r="B21950" t="str">
            <v>11G232110314070</v>
          </cell>
        </row>
        <row r="21951">
          <cell r="B21951" t="str">
            <v>11G232110314070</v>
          </cell>
        </row>
        <row r="21952">
          <cell r="B21952" t="str">
            <v>11G232110314070</v>
          </cell>
        </row>
        <row r="21953">
          <cell r="B21953" t="str">
            <v>11G232110314070</v>
          </cell>
        </row>
        <row r="21954">
          <cell r="B21954" t="str">
            <v>11G232110314070</v>
          </cell>
        </row>
        <row r="21955">
          <cell r="B21955" t="str">
            <v>11G232110314070</v>
          </cell>
        </row>
        <row r="21956">
          <cell r="B21956" t="str">
            <v>11G232110314070</v>
          </cell>
        </row>
        <row r="21957">
          <cell r="B21957" t="str">
            <v>11G232110314070</v>
          </cell>
        </row>
        <row r="21958">
          <cell r="B21958" t="str">
            <v>11G232110314070</v>
          </cell>
        </row>
        <row r="21959">
          <cell r="B21959" t="str">
            <v>11G232110314070</v>
          </cell>
        </row>
        <row r="21960">
          <cell r="B21960" t="str">
            <v>11G232110314070</v>
          </cell>
        </row>
        <row r="21961">
          <cell r="B21961" t="str">
            <v>11G232110314070</v>
          </cell>
        </row>
        <row r="21962">
          <cell r="B21962" t="str">
            <v>11G232110314070</v>
          </cell>
        </row>
        <row r="21963">
          <cell r="B21963" t="str">
            <v>11G232110314070</v>
          </cell>
        </row>
        <row r="21964">
          <cell r="B21964" t="str">
            <v>11G232110314070</v>
          </cell>
        </row>
        <row r="21965">
          <cell r="B21965" t="str">
            <v>11G232110314070</v>
          </cell>
        </row>
        <row r="21966">
          <cell r="B21966" t="str">
            <v>11G232110314070</v>
          </cell>
        </row>
        <row r="21967">
          <cell r="B21967" t="str">
            <v>11G232110314070</v>
          </cell>
        </row>
        <row r="21968">
          <cell r="B21968" t="str">
            <v>11G232110314320</v>
          </cell>
        </row>
        <row r="21969">
          <cell r="B21969" t="str">
            <v>11G232110314320</v>
          </cell>
        </row>
        <row r="21970">
          <cell r="B21970" t="str">
            <v>11G232122311070</v>
          </cell>
        </row>
        <row r="21971">
          <cell r="B21971" t="str">
            <v>11G232247525321</v>
          </cell>
        </row>
        <row r="21972">
          <cell r="B21972" t="str">
            <v>11G232247525321</v>
          </cell>
        </row>
        <row r="21973">
          <cell r="B21973" t="str">
            <v>11G232247525321</v>
          </cell>
        </row>
        <row r="21974">
          <cell r="B21974" t="str">
            <v>11G232247525321</v>
          </cell>
        </row>
        <row r="21975">
          <cell r="B21975" t="str">
            <v>11G232247525321</v>
          </cell>
        </row>
        <row r="21976">
          <cell r="B21976" t="str">
            <v>11G232247525321</v>
          </cell>
        </row>
        <row r="21977">
          <cell r="B21977" t="str">
            <v>11G232247525321</v>
          </cell>
        </row>
        <row r="21978">
          <cell r="B21978" t="str">
            <v>11G232247525321</v>
          </cell>
        </row>
        <row r="21979">
          <cell r="B21979" t="str">
            <v>11G232247525321</v>
          </cell>
        </row>
        <row r="21980">
          <cell r="B21980" t="str">
            <v>11G232247525321</v>
          </cell>
        </row>
        <row r="21981">
          <cell r="B21981" t="str">
            <v>11G232247525321</v>
          </cell>
        </row>
        <row r="21982">
          <cell r="B21982" t="str">
            <v>11G232247525321</v>
          </cell>
        </row>
        <row r="21983">
          <cell r="B21983" t="str">
            <v>11G232247525321</v>
          </cell>
        </row>
        <row r="21984">
          <cell r="B21984" t="str">
            <v>11G232247525321</v>
          </cell>
        </row>
        <row r="21985">
          <cell r="B21985" t="str">
            <v>11G232247525321</v>
          </cell>
        </row>
        <row r="21986">
          <cell r="B21986" t="str">
            <v>11G232247525321</v>
          </cell>
        </row>
        <row r="21987">
          <cell r="B21987" t="str">
            <v>11G232247525321</v>
          </cell>
        </row>
        <row r="21988">
          <cell r="B21988" t="str">
            <v>11G232247525321</v>
          </cell>
        </row>
        <row r="21989">
          <cell r="B21989" t="str">
            <v>11G232247525321</v>
          </cell>
        </row>
        <row r="21990">
          <cell r="B21990" t="str">
            <v>11G232247525321</v>
          </cell>
        </row>
        <row r="21991">
          <cell r="B21991" t="str">
            <v>11G232247525321</v>
          </cell>
        </row>
        <row r="21992">
          <cell r="B21992" t="str">
            <v>11G232247525321</v>
          </cell>
        </row>
        <row r="21993">
          <cell r="B21993" t="str">
            <v>11G232247525321</v>
          </cell>
        </row>
        <row r="21994">
          <cell r="B21994" t="str">
            <v>11G232247525321</v>
          </cell>
        </row>
        <row r="21995">
          <cell r="B21995" t="str">
            <v>11G232247525321</v>
          </cell>
        </row>
        <row r="21996">
          <cell r="B21996" t="str">
            <v>11G232247525321</v>
          </cell>
        </row>
        <row r="21997">
          <cell r="B21997" t="str">
            <v>11G232247525321</v>
          </cell>
        </row>
        <row r="21998">
          <cell r="B21998" t="str">
            <v>11G232247525321</v>
          </cell>
        </row>
        <row r="21999">
          <cell r="B21999" t="str">
            <v>11G232247525321</v>
          </cell>
        </row>
        <row r="22000">
          <cell r="B22000" t="str">
            <v>11G232247525321</v>
          </cell>
        </row>
        <row r="22001">
          <cell r="B22001" t="str">
            <v>11G232247525321</v>
          </cell>
        </row>
        <row r="22002">
          <cell r="B22002" t="str">
            <v>11G232247525321</v>
          </cell>
        </row>
        <row r="22003">
          <cell r="B22003" t="str">
            <v>11G232247525321</v>
          </cell>
        </row>
        <row r="22004">
          <cell r="B22004" t="str">
            <v>11G232247525321</v>
          </cell>
        </row>
        <row r="22005">
          <cell r="B22005" t="str">
            <v>11G232247525321</v>
          </cell>
        </row>
        <row r="22006">
          <cell r="B22006" t="str">
            <v>11G232247525321</v>
          </cell>
        </row>
        <row r="22007">
          <cell r="B22007" t="str">
            <v>11G232247525321</v>
          </cell>
        </row>
        <row r="22008">
          <cell r="B22008" t="str">
            <v>11G232247525360</v>
          </cell>
        </row>
        <row r="22009">
          <cell r="B22009" t="str">
            <v>11G232247525360</v>
          </cell>
        </row>
        <row r="22010">
          <cell r="B22010" t="str">
            <v>11G232247525360</v>
          </cell>
        </row>
        <row r="22011">
          <cell r="B22011" t="str">
            <v>11G232247525360</v>
          </cell>
        </row>
        <row r="22012">
          <cell r="B22012" t="str">
            <v>11G232247525360</v>
          </cell>
        </row>
        <row r="22013">
          <cell r="B22013" t="str">
            <v>11G232247525360</v>
          </cell>
        </row>
        <row r="22014">
          <cell r="B22014" t="str">
            <v>11G232247525360</v>
          </cell>
        </row>
        <row r="22015">
          <cell r="B22015" t="str">
            <v>11G232247525360</v>
          </cell>
        </row>
        <row r="22016">
          <cell r="B22016" t="str">
            <v>11G232247525360</v>
          </cell>
        </row>
        <row r="22017">
          <cell r="B22017" t="str">
            <v>11G232247525360</v>
          </cell>
        </row>
        <row r="22018">
          <cell r="B22018" t="str">
            <v>11G232247525360</v>
          </cell>
        </row>
        <row r="22019">
          <cell r="B22019" t="str">
            <v>11G232247525360</v>
          </cell>
        </row>
        <row r="22020">
          <cell r="B22020" t="str">
            <v>11G232247525360</v>
          </cell>
        </row>
        <row r="22021">
          <cell r="B22021" t="str">
            <v>11G232247525360</v>
          </cell>
        </row>
        <row r="22022">
          <cell r="B22022" t="str">
            <v>11G232247525360</v>
          </cell>
        </row>
        <row r="22023">
          <cell r="B22023" t="str">
            <v>11G232247525360</v>
          </cell>
        </row>
        <row r="22024">
          <cell r="B22024" t="str">
            <v>11G232247525360</v>
          </cell>
        </row>
        <row r="22025">
          <cell r="B22025" t="str">
            <v>11G232247525360</v>
          </cell>
        </row>
        <row r="22026">
          <cell r="B22026" t="str">
            <v>11G232247525360</v>
          </cell>
        </row>
        <row r="22027">
          <cell r="B22027" t="str">
            <v>11G232247525360</v>
          </cell>
        </row>
        <row r="22028">
          <cell r="B22028" t="str">
            <v>11G232247525360</v>
          </cell>
        </row>
        <row r="22029">
          <cell r="B22029" t="str">
            <v>11G232247525360</v>
          </cell>
        </row>
        <row r="22030">
          <cell r="B22030" t="str">
            <v>11G232247525360</v>
          </cell>
        </row>
        <row r="22031">
          <cell r="B22031" t="str">
            <v>11G232247525360</v>
          </cell>
        </row>
        <row r="22032">
          <cell r="B22032" t="str">
            <v>11G232247525360</v>
          </cell>
        </row>
        <row r="22033">
          <cell r="B22033" t="str">
            <v>11G232247525360</v>
          </cell>
        </row>
        <row r="22034">
          <cell r="B22034" t="str">
            <v>11G232247525360</v>
          </cell>
        </row>
        <row r="22035">
          <cell r="B22035" t="str">
            <v>11G232247525360</v>
          </cell>
        </row>
        <row r="22036">
          <cell r="B22036" t="str">
            <v>11G232247525360</v>
          </cell>
        </row>
        <row r="22037">
          <cell r="B22037" t="str">
            <v>11G232247525360</v>
          </cell>
        </row>
        <row r="22038">
          <cell r="B22038" t="str">
            <v>11G232247525360</v>
          </cell>
        </row>
        <row r="22039">
          <cell r="B22039" t="str">
            <v>11G232247525360</v>
          </cell>
        </row>
        <row r="22040">
          <cell r="B22040" t="str">
            <v>11G232247525360</v>
          </cell>
        </row>
        <row r="22041">
          <cell r="B22041" t="str">
            <v>11G232247525360</v>
          </cell>
        </row>
        <row r="22042">
          <cell r="B22042" t="str">
            <v>11G232247525360</v>
          </cell>
        </row>
        <row r="22043">
          <cell r="B22043" t="str">
            <v>11G232247525360</v>
          </cell>
        </row>
        <row r="22044">
          <cell r="B22044" t="str">
            <v>11G232222415070</v>
          </cell>
        </row>
        <row r="22045">
          <cell r="B22045" t="str">
            <v>11G232222415070</v>
          </cell>
        </row>
        <row r="22046">
          <cell r="B22046" t="str">
            <v>11G232222415070</v>
          </cell>
        </row>
        <row r="22047">
          <cell r="B22047" t="str">
            <v>11G232222415070</v>
          </cell>
        </row>
        <row r="22048">
          <cell r="B22048" t="str">
            <v>11G232222415070</v>
          </cell>
        </row>
        <row r="22049">
          <cell r="B22049" t="str">
            <v>11G232222415070</v>
          </cell>
        </row>
        <row r="22050">
          <cell r="B22050" t="str">
            <v>11G232222415070</v>
          </cell>
        </row>
        <row r="22051">
          <cell r="B22051" t="str">
            <v>11G232222415070</v>
          </cell>
        </row>
        <row r="22052">
          <cell r="B22052" t="str">
            <v>11G232222415070</v>
          </cell>
        </row>
        <row r="22053">
          <cell r="B22053" t="str">
            <v>11G232222415070</v>
          </cell>
        </row>
        <row r="22054">
          <cell r="B22054" t="str">
            <v>11G232222415070</v>
          </cell>
        </row>
        <row r="22055">
          <cell r="B22055" t="str">
            <v>11G232222415070</v>
          </cell>
        </row>
        <row r="22056">
          <cell r="B22056" t="str">
            <v>11G232222415070</v>
          </cell>
        </row>
        <row r="22057">
          <cell r="B22057" t="str">
            <v>11G232222415070</v>
          </cell>
        </row>
        <row r="22058">
          <cell r="B22058" t="str">
            <v>11G232222415070</v>
          </cell>
        </row>
        <row r="22059">
          <cell r="B22059" t="str">
            <v>11G232222415070</v>
          </cell>
        </row>
        <row r="22060">
          <cell r="B22060" t="str">
            <v>11G232222415070</v>
          </cell>
        </row>
        <row r="22061">
          <cell r="B22061" t="str">
            <v>11G232222415070</v>
          </cell>
        </row>
        <row r="22062">
          <cell r="B22062" t="str">
            <v>11G232222415070</v>
          </cell>
        </row>
        <row r="22063">
          <cell r="B22063" t="str">
            <v>11G232222415070</v>
          </cell>
        </row>
        <row r="22064">
          <cell r="B22064" t="str">
            <v>11G232222415070</v>
          </cell>
        </row>
        <row r="22065">
          <cell r="B22065" t="str">
            <v>11G232222415070</v>
          </cell>
        </row>
        <row r="22066">
          <cell r="B22066" t="str">
            <v>11G232222415070</v>
          </cell>
        </row>
        <row r="22067">
          <cell r="B22067" t="str">
            <v>11G232222415070</v>
          </cell>
        </row>
        <row r="22068">
          <cell r="B22068" t="str">
            <v>11G232222415070</v>
          </cell>
        </row>
        <row r="22069">
          <cell r="B22069" t="str">
            <v>11G232222415070</v>
          </cell>
        </row>
        <row r="22070">
          <cell r="B22070" t="str">
            <v>11G232222415070</v>
          </cell>
        </row>
        <row r="22071">
          <cell r="B22071" t="str">
            <v>11G232222415070</v>
          </cell>
        </row>
        <row r="22072">
          <cell r="B22072" t="str">
            <v>11G232222415070</v>
          </cell>
        </row>
        <row r="22073">
          <cell r="B22073" t="str">
            <v>11G232222415070</v>
          </cell>
        </row>
        <row r="22074">
          <cell r="B22074" t="str">
            <v>11G232222415070</v>
          </cell>
        </row>
        <row r="22075">
          <cell r="B22075" t="str">
            <v>11G232168212030</v>
          </cell>
        </row>
        <row r="22076">
          <cell r="B22076" t="str">
            <v>11G232168212030</v>
          </cell>
        </row>
        <row r="22077">
          <cell r="B22077" t="str">
            <v>11G232168212030</v>
          </cell>
        </row>
        <row r="22078">
          <cell r="B22078" t="str">
            <v>11G232168212030</v>
          </cell>
        </row>
        <row r="22079">
          <cell r="B22079" t="str">
            <v>11G232168212030</v>
          </cell>
        </row>
        <row r="22080">
          <cell r="B22080" t="str">
            <v>11G232168212390</v>
          </cell>
        </row>
        <row r="22081">
          <cell r="B22081" t="str">
            <v>11G232168212390</v>
          </cell>
        </row>
        <row r="22082">
          <cell r="B22082" t="str">
            <v>11G232168212390</v>
          </cell>
        </row>
        <row r="22083">
          <cell r="B22083" t="str">
            <v>11G232168212390</v>
          </cell>
        </row>
        <row r="22084">
          <cell r="B22084" t="str">
            <v>11G232168212390</v>
          </cell>
        </row>
        <row r="22085">
          <cell r="B22085" t="str">
            <v>11G232168212390</v>
          </cell>
        </row>
        <row r="22086">
          <cell r="B22086" t="str">
            <v>11G232168212390</v>
          </cell>
        </row>
        <row r="22087">
          <cell r="B22087" t="str">
            <v>11G232168212390</v>
          </cell>
        </row>
        <row r="22088">
          <cell r="B22088" t="str">
            <v>11G232168212390</v>
          </cell>
        </row>
        <row r="22089">
          <cell r="B22089" t="str">
            <v>11G232168212390</v>
          </cell>
        </row>
        <row r="22090">
          <cell r="B22090" t="str">
            <v>11G232168212390</v>
          </cell>
        </row>
        <row r="22091">
          <cell r="B22091" t="str">
            <v>11G232168212390</v>
          </cell>
        </row>
        <row r="22092">
          <cell r="B22092" t="str">
            <v>11G232168212390</v>
          </cell>
        </row>
        <row r="22093">
          <cell r="B22093" t="str">
            <v>09016-00015900</v>
          </cell>
        </row>
        <row r="22094">
          <cell r="B22094" t="str">
            <v>09016-00015900</v>
          </cell>
        </row>
        <row r="22095">
          <cell r="B22095" t="str">
            <v>09016-00015900</v>
          </cell>
        </row>
        <row r="22096">
          <cell r="B22096" t="str">
            <v>09016-00015900</v>
          </cell>
        </row>
        <row r="22097">
          <cell r="B22097" t="str">
            <v>09016-00015900</v>
          </cell>
        </row>
        <row r="22098">
          <cell r="B22098" t="str">
            <v>09016-00015900</v>
          </cell>
        </row>
        <row r="22099">
          <cell r="B22099" t="str">
            <v>09016-00015900</v>
          </cell>
        </row>
        <row r="22100">
          <cell r="B22100" t="str">
            <v>09016-00015900</v>
          </cell>
        </row>
        <row r="22101">
          <cell r="B22101" t="str">
            <v>09016-00015900</v>
          </cell>
        </row>
        <row r="22102">
          <cell r="B22102" t="str">
            <v>09016-00015900</v>
          </cell>
        </row>
        <row r="22103">
          <cell r="B22103" t="str">
            <v>09016-00015900</v>
          </cell>
        </row>
        <row r="22104">
          <cell r="B22104" t="str">
            <v>09016-00015900</v>
          </cell>
        </row>
        <row r="22105">
          <cell r="B22105" t="str">
            <v>09016-00015900</v>
          </cell>
        </row>
        <row r="22106">
          <cell r="B22106" t="str">
            <v>09016-00015900</v>
          </cell>
        </row>
        <row r="22107">
          <cell r="B22107" t="str">
            <v>09016-00015900</v>
          </cell>
        </row>
        <row r="22108">
          <cell r="B22108" t="str">
            <v>09016-00015900</v>
          </cell>
        </row>
        <row r="22109">
          <cell r="B22109" t="str">
            <v>09016-00015900</v>
          </cell>
        </row>
        <row r="22110">
          <cell r="B22110" t="str">
            <v>09016-00015900</v>
          </cell>
        </row>
        <row r="22111">
          <cell r="B22111" t="str">
            <v>09016-00015900</v>
          </cell>
        </row>
        <row r="22112">
          <cell r="B22112" t="str">
            <v>09016-00015900</v>
          </cell>
        </row>
        <row r="22113">
          <cell r="B22113" t="str">
            <v>09016-00015900</v>
          </cell>
        </row>
        <row r="22114">
          <cell r="B22114" t="str">
            <v>09016-00015900</v>
          </cell>
        </row>
        <row r="22115">
          <cell r="B22115" t="str">
            <v>09016-00015900</v>
          </cell>
        </row>
        <row r="22116">
          <cell r="B22116" t="str">
            <v>09016-00015900</v>
          </cell>
        </row>
        <row r="22117">
          <cell r="B22117" t="str">
            <v>09016-00015900</v>
          </cell>
        </row>
        <row r="22118">
          <cell r="B22118" t="str">
            <v>09016-00015900</v>
          </cell>
        </row>
        <row r="22119">
          <cell r="B22119" t="str">
            <v>09016-00015900</v>
          </cell>
        </row>
        <row r="22120">
          <cell r="B22120" t="str">
            <v>09016-00015900</v>
          </cell>
        </row>
        <row r="22121">
          <cell r="B22121" t="str">
            <v>09016-00015900</v>
          </cell>
        </row>
        <row r="22122">
          <cell r="B22122" t="str">
            <v>09016-00015900</v>
          </cell>
        </row>
        <row r="22123">
          <cell r="B22123" t="str">
            <v>09016-00015900</v>
          </cell>
        </row>
        <row r="22124">
          <cell r="B22124" t="str">
            <v>09016-00015900</v>
          </cell>
        </row>
        <row r="22125">
          <cell r="B22125" t="str">
            <v>09016-00015900</v>
          </cell>
        </row>
        <row r="22126">
          <cell r="B22126" t="str">
            <v>09016-00015900</v>
          </cell>
        </row>
        <row r="22127">
          <cell r="B22127" t="str">
            <v>09016-00015900</v>
          </cell>
        </row>
        <row r="22128">
          <cell r="B22128" t="str">
            <v>09016-00015900</v>
          </cell>
        </row>
        <row r="22129">
          <cell r="B22129" t="str">
            <v>09016-00015900</v>
          </cell>
        </row>
        <row r="22130">
          <cell r="B22130" t="str">
            <v>09016-00015900</v>
          </cell>
        </row>
        <row r="22131">
          <cell r="B22131" t="str">
            <v>09016-00015900</v>
          </cell>
        </row>
        <row r="22132">
          <cell r="B22132" t="str">
            <v>09016-00015900</v>
          </cell>
        </row>
        <row r="22133">
          <cell r="B22133" t="str">
            <v>09016-00015900</v>
          </cell>
        </row>
        <row r="22134">
          <cell r="B22134" t="str">
            <v>09016-00015900</v>
          </cell>
        </row>
        <row r="22135">
          <cell r="B22135" t="str">
            <v>09016-00015900</v>
          </cell>
        </row>
        <row r="22136">
          <cell r="B22136" t="str">
            <v>09016-00015900</v>
          </cell>
        </row>
        <row r="22137">
          <cell r="B22137" t="str">
            <v>09016-00015900</v>
          </cell>
        </row>
        <row r="22138">
          <cell r="B22138" t="str">
            <v>09016-00015900</v>
          </cell>
        </row>
        <row r="22139">
          <cell r="B22139" t="str">
            <v>09016-00015900</v>
          </cell>
        </row>
        <row r="22140">
          <cell r="B22140" t="str">
            <v>09016-00015900</v>
          </cell>
        </row>
        <row r="22141">
          <cell r="B22141" t="str">
            <v>09016-00015900</v>
          </cell>
        </row>
        <row r="22142">
          <cell r="B22142" t="str">
            <v>09016-00015900</v>
          </cell>
        </row>
        <row r="22143">
          <cell r="B22143" t="str">
            <v>09016-00015900</v>
          </cell>
        </row>
        <row r="22144">
          <cell r="B22144" t="str">
            <v>09016-00015900</v>
          </cell>
        </row>
        <row r="22145">
          <cell r="B22145" t="str">
            <v>09016-00015900</v>
          </cell>
        </row>
        <row r="22146">
          <cell r="B22146" t="str">
            <v>09016-00015900</v>
          </cell>
        </row>
        <row r="22147">
          <cell r="B22147" t="str">
            <v>09016-00015900</v>
          </cell>
        </row>
        <row r="22148">
          <cell r="B22148" t="str">
            <v>09016-00015900</v>
          </cell>
        </row>
        <row r="22149">
          <cell r="B22149" t="str">
            <v>09016-00015900</v>
          </cell>
        </row>
        <row r="22150">
          <cell r="B22150" t="str">
            <v>09016-00015900</v>
          </cell>
        </row>
        <row r="22151">
          <cell r="B22151" t="str">
            <v>09016-00015900</v>
          </cell>
        </row>
        <row r="22152">
          <cell r="B22152" t="str">
            <v>09016-00015900</v>
          </cell>
        </row>
        <row r="22153">
          <cell r="B22153" t="str">
            <v>09016-00015900</v>
          </cell>
        </row>
        <row r="22154">
          <cell r="B22154" t="str">
            <v>09016-00015900</v>
          </cell>
        </row>
        <row r="22155">
          <cell r="B22155" t="str">
            <v>09016-00062200</v>
          </cell>
        </row>
        <row r="22156">
          <cell r="B22156" t="str">
            <v>09016-00062200</v>
          </cell>
        </row>
        <row r="22157">
          <cell r="B22157" t="str">
            <v>09016-00062200</v>
          </cell>
        </row>
        <row r="22158">
          <cell r="B22158" t="str">
            <v>09016-00062200</v>
          </cell>
        </row>
        <row r="22159">
          <cell r="B22159" t="str">
            <v>09016-00062200</v>
          </cell>
        </row>
        <row r="22160">
          <cell r="B22160" t="str">
            <v>09016-00062200</v>
          </cell>
        </row>
        <row r="22161">
          <cell r="B22161" t="str">
            <v>09016-00062200</v>
          </cell>
        </row>
        <row r="22162">
          <cell r="B22162" t="str">
            <v>09016-00062200</v>
          </cell>
        </row>
        <row r="22163">
          <cell r="B22163" t="str">
            <v>09016-00062200</v>
          </cell>
        </row>
        <row r="22164">
          <cell r="B22164" t="str">
            <v>09016-00062200</v>
          </cell>
        </row>
        <row r="22165">
          <cell r="B22165" t="str">
            <v>09016-00062200</v>
          </cell>
        </row>
        <row r="22166">
          <cell r="B22166" t="str">
            <v>09016-00062200</v>
          </cell>
        </row>
        <row r="22167">
          <cell r="B22167" t="str">
            <v>09016-00062200</v>
          </cell>
        </row>
        <row r="22168">
          <cell r="B22168" t="str">
            <v>09016-00062200</v>
          </cell>
        </row>
        <row r="22169">
          <cell r="B22169" t="str">
            <v>09016-00062200</v>
          </cell>
        </row>
        <row r="22170">
          <cell r="B22170" t="str">
            <v>09016-00062200</v>
          </cell>
        </row>
        <row r="22171">
          <cell r="B22171" t="str">
            <v>09016-00062200</v>
          </cell>
        </row>
        <row r="22172">
          <cell r="B22172" t="str">
            <v>09016-00062200</v>
          </cell>
        </row>
        <row r="22173">
          <cell r="B22173" t="str">
            <v>09016-00062200</v>
          </cell>
        </row>
        <row r="22174">
          <cell r="B22174" t="str">
            <v>09016-00062200</v>
          </cell>
        </row>
        <row r="22175">
          <cell r="B22175" t="str">
            <v>09016-00062200</v>
          </cell>
        </row>
        <row r="22176">
          <cell r="B22176" t="str">
            <v>09016-00062200</v>
          </cell>
        </row>
        <row r="22177">
          <cell r="B22177" t="str">
            <v>09016-00062200</v>
          </cell>
        </row>
        <row r="22178">
          <cell r="B22178" t="str">
            <v>09016-00062200</v>
          </cell>
        </row>
        <row r="22179">
          <cell r="B22179" t="str">
            <v>09016-00062200</v>
          </cell>
        </row>
        <row r="22180">
          <cell r="B22180" t="str">
            <v>09016-00062200</v>
          </cell>
        </row>
        <row r="22181">
          <cell r="B22181" t="str">
            <v>09016-00062200</v>
          </cell>
        </row>
        <row r="22182">
          <cell r="B22182" t="str">
            <v>09016-00062200</v>
          </cell>
        </row>
        <row r="22183">
          <cell r="B22183" t="str">
            <v>09016-00062200</v>
          </cell>
        </row>
        <row r="22184">
          <cell r="B22184" t="str">
            <v>09016-00062200</v>
          </cell>
        </row>
        <row r="22185">
          <cell r="B22185" t="str">
            <v>09016-00062200</v>
          </cell>
        </row>
        <row r="22186">
          <cell r="B22186" t="str">
            <v>09016-00062200</v>
          </cell>
        </row>
        <row r="22187">
          <cell r="B22187" t="str">
            <v>09016-00062200</v>
          </cell>
        </row>
        <row r="22188">
          <cell r="B22188" t="str">
            <v>09016-00062200</v>
          </cell>
        </row>
        <row r="22189">
          <cell r="B22189" t="str">
            <v>09016-00062200</v>
          </cell>
        </row>
        <row r="22190">
          <cell r="B22190" t="str">
            <v>09016-00062200</v>
          </cell>
        </row>
        <row r="22191">
          <cell r="B22191" t="str">
            <v>09016-00062200</v>
          </cell>
        </row>
        <row r="22192">
          <cell r="B22192" t="str">
            <v>09016-00062200</v>
          </cell>
        </row>
        <row r="22193">
          <cell r="B22193" t="str">
            <v>09016-00062200</v>
          </cell>
        </row>
        <row r="22194">
          <cell r="B22194" t="str">
            <v>09016-00062200</v>
          </cell>
        </row>
        <row r="22195">
          <cell r="B22195" t="str">
            <v>09016-00062200</v>
          </cell>
        </row>
        <row r="22196">
          <cell r="B22196" t="str">
            <v>09016-00062200</v>
          </cell>
        </row>
        <row r="22197">
          <cell r="B22197" t="str">
            <v>09016-00062200</v>
          </cell>
        </row>
        <row r="22198">
          <cell r="B22198" t="str">
            <v>09016-00062200</v>
          </cell>
        </row>
        <row r="22199">
          <cell r="B22199" t="str">
            <v>09016-00062200</v>
          </cell>
        </row>
        <row r="22200">
          <cell r="B22200" t="str">
            <v>09016-00062200</v>
          </cell>
        </row>
        <row r="22201">
          <cell r="B22201" t="str">
            <v>09016-00062200</v>
          </cell>
        </row>
        <row r="22202">
          <cell r="B22202" t="str">
            <v>09016-00062200</v>
          </cell>
        </row>
        <row r="22203">
          <cell r="B22203" t="str">
            <v>09016-00062200</v>
          </cell>
        </row>
        <row r="22204">
          <cell r="B22204" t="str">
            <v>09016-00062200</v>
          </cell>
        </row>
        <row r="22205">
          <cell r="B22205" t="str">
            <v>09016-00062200</v>
          </cell>
        </row>
        <row r="22206">
          <cell r="B22206" t="str">
            <v>09016-00062200</v>
          </cell>
        </row>
        <row r="22207">
          <cell r="B22207" t="str">
            <v>09016-00062200</v>
          </cell>
        </row>
        <row r="22208">
          <cell r="B22208" t="str">
            <v>09016-00062200</v>
          </cell>
        </row>
        <row r="22209">
          <cell r="B22209" t="str">
            <v>09016-00062200</v>
          </cell>
        </row>
        <row r="22210">
          <cell r="B22210" t="str">
            <v>09016-00062200</v>
          </cell>
        </row>
        <row r="22211">
          <cell r="B22211" t="str">
            <v>09016-00062200</v>
          </cell>
        </row>
        <row r="22212">
          <cell r="B22212" t="str">
            <v>09016-00062200</v>
          </cell>
        </row>
        <row r="22213">
          <cell r="B22213" t="str">
            <v>09016-00062200</v>
          </cell>
        </row>
        <row r="22214">
          <cell r="B22214" t="str">
            <v>09016-00062200</v>
          </cell>
        </row>
        <row r="22215">
          <cell r="B22215" t="str">
            <v>09016-00062200</v>
          </cell>
        </row>
        <row r="22216">
          <cell r="B22216" t="str">
            <v>09016-00062200</v>
          </cell>
        </row>
        <row r="22217">
          <cell r="B22217" t="str">
            <v>09016-00121200</v>
          </cell>
        </row>
        <row r="22218">
          <cell r="B22218" t="str">
            <v>09016-00121200</v>
          </cell>
        </row>
        <row r="22219">
          <cell r="B22219" t="str">
            <v>09016-00121200</v>
          </cell>
        </row>
        <row r="22220">
          <cell r="B22220" t="str">
            <v>09016-00121200</v>
          </cell>
        </row>
        <row r="22221">
          <cell r="B22221" t="str">
            <v>09016-00121200</v>
          </cell>
        </row>
        <row r="22222">
          <cell r="B22222" t="str">
            <v>09016-00121200</v>
          </cell>
        </row>
        <row r="22223">
          <cell r="B22223" t="str">
            <v>09016-00121200</v>
          </cell>
        </row>
        <row r="22224">
          <cell r="B22224" t="str">
            <v>09016-00121200</v>
          </cell>
        </row>
        <row r="22225">
          <cell r="B22225" t="str">
            <v>09016-00121200</v>
          </cell>
        </row>
        <row r="22226">
          <cell r="B22226" t="str">
            <v>09016-00121200</v>
          </cell>
        </row>
        <row r="22227">
          <cell r="B22227" t="str">
            <v>09016-00121200</v>
          </cell>
        </row>
        <row r="22228">
          <cell r="B22228" t="str">
            <v>09016-00121200</v>
          </cell>
        </row>
        <row r="22229">
          <cell r="B22229" t="str">
            <v>09016-00121200</v>
          </cell>
        </row>
        <row r="22230">
          <cell r="B22230" t="str">
            <v>09016-00121200</v>
          </cell>
        </row>
        <row r="22231">
          <cell r="B22231" t="str">
            <v>09016-00121200</v>
          </cell>
        </row>
        <row r="22232">
          <cell r="B22232" t="str">
            <v>09016-00121200</v>
          </cell>
        </row>
        <row r="22233">
          <cell r="B22233" t="str">
            <v>09016-00121200</v>
          </cell>
        </row>
        <row r="22234">
          <cell r="B22234" t="str">
            <v>09016-00121200</v>
          </cell>
        </row>
        <row r="22235">
          <cell r="B22235" t="str">
            <v>09016-00150700</v>
          </cell>
        </row>
        <row r="22236">
          <cell r="B22236" t="str">
            <v>09016-00150700</v>
          </cell>
        </row>
        <row r="22237">
          <cell r="B22237" t="str">
            <v>09016-00150700</v>
          </cell>
        </row>
        <row r="22238">
          <cell r="B22238" t="str">
            <v>09016-00150700</v>
          </cell>
        </row>
        <row r="22239">
          <cell r="B22239" t="str">
            <v>09016-00150700</v>
          </cell>
        </row>
        <row r="22240">
          <cell r="B22240" t="str">
            <v>09016-00150700</v>
          </cell>
        </row>
        <row r="22241">
          <cell r="B22241" t="str">
            <v>09016-00150700</v>
          </cell>
        </row>
        <row r="22242">
          <cell r="B22242" t="str">
            <v>09016-00150700</v>
          </cell>
        </row>
        <row r="22243">
          <cell r="B22243" t="str">
            <v>09016-00150700</v>
          </cell>
        </row>
        <row r="22244">
          <cell r="B22244" t="str">
            <v>09016-00150700</v>
          </cell>
        </row>
        <row r="22245">
          <cell r="B22245" t="str">
            <v>09016-00150700</v>
          </cell>
        </row>
        <row r="22246">
          <cell r="B22246" t="str">
            <v>09016-00150700</v>
          </cell>
        </row>
        <row r="22247">
          <cell r="B22247" t="str">
            <v>09016-00150700</v>
          </cell>
        </row>
        <row r="22248">
          <cell r="B22248" t="str">
            <v>09016-00150700</v>
          </cell>
        </row>
        <row r="22249">
          <cell r="B22249" t="str">
            <v>09016-00150700</v>
          </cell>
        </row>
        <row r="22250">
          <cell r="B22250" t="str">
            <v>09016-00150700</v>
          </cell>
        </row>
        <row r="22251">
          <cell r="B22251" t="str">
            <v>09016-00150700</v>
          </cell>
        </row>
        <row r="22252">
          <cell r="B22252" t="str">
            <v>09016-00150700</v>
          </cell>
        </row>
        <row r="22253">
          <cell r="B22253" t="str">
            <v>09016-00150700</v>
          </cell>
        </row>
        <row r="22254">
          <cell r="B22254" t="str">
            <v>09016-00150700</v>
          </cell>
        </row>
        <row r="22255">
          <cell r="B22255" t="str">
            <v>09016-00150700</v>
          </cell>
        </row>
        <row r="22256">
          <cell r="B22256" t="str">
            <v>09016-00150700</v>
          </cell>
        </row>
        <row r="22257">
          <cell r="B22257" t="str">
            <v>09016-00150700</v>
          </cell>
        </row>
        <row r="22258">
          <cell r="B22258" t="str">
            <v>09016-00150700</v>
          </cell>
        </row>
        <row r="22259">
          <cell r="B22259" t="str">
            <v>09016-00150700</v>
          </cell>
        </row>
        <row r="22260">
          <cell r="B22260" t="str">
            <v>10G212113014010</v>
          </cell>
        </row>
        <row r="22261">
          <cell r="B22261" t="str">
            <v>10G212113014010</v>
          </cell>
        </row>
        <row r="22262">
          <cell r="B22262" t="str">
            <v>10G212113014010</v>
          </cell>
        </row>
        <row r="22263">
          <cell r="B22263" t="str">
            <v>10G212113014010</v>
          </cell>
        </row>
        <row r="22264">
          <cell r="B22264" t="str">
            <v>10G212113014010</v>
          </cell>
        </row>
        <row r="22265">
          <cell r="B22265" t="str">
            <v>10G212113014010</v>
          </cell>
        </row>
        <row r="22266">
          <cell r="B22266" t="str">
            <v>10G212113014010</v>
          </cell>
        </row>
        <row r="22267">
          <cell r="B22267" t="str">
            <v>10G212113014020</v>
          </cell>
        </row>
        <row r="22268">
          <cell r="B22268" t="str">
            <v>10G212113014020</v>
          </cell>
        </row>
        <row r="22269">
          <cell r="B22269" t="str">
            <v>10G212113014020</v>
          </cell>
        </row>
        <row r="22270">
          <cell r="B22270" t="str">
            <v>10G212113014020</v>
          </cell>
        </row>
        <row r="22271">
          <cell r="B22271" t="str">
            <v>10G212113014020</v>
          </cell>
        </row>
        <row r="22272">
          <cell r="B22272" t="str">
            <v>10G212113014020</v>
          </cell>
        </row>
        <row r="22273">
          <cell r="B22273" t="str">
            <v>10G212113014020</v>
          </cell>
        </row>
        <row r="22274">
          <cell r="B22274" t="str">
            <v>10G212113014020</v>
          </cell>
        </row>
        <row r="22275">
          <cell r="B22275" t="str">
            <v>10G212113014020</v>
          </cell>
        </row>
        <row r="22276">
          <cell r="B22276" t="str">
            <v>10G212113014020</v>
          </cell>
        </row>
        <row r="22277">
          <cell r="B22277" t="str">
            <v>10G212113014020</v>
          </cell>
        </row>
        <row r="22278">
          <cell r="B22278" t="str">
            <v>10G212115214020</v>
          </cell>
        </row>
        <row r="22279">
          <cell r="B22279" t="str">
            <v>10G212115214020</v>
          </cell>
        </row>
        <row r="22280">
          <cell r="B22280" t="str">
            <v>10G212115214020</v>
          </cell>
        </row>
        <row r="22281">
          <cell r="B22281" t="str">
            <v>10G212115214020</v>
          </cell>
        </row>
        <row r="22282">
          <cell r="B22282" t="str">
            <v>10G212115214020</v>
          </cell>
        </row>
        <row r="22283">
          <cell r="B22283" t="str">
            <v>10G212115214020</v>
          </cell>
        </row>
        <row r="22284">
          <cell r="B22284" t="str">
            <v>09G013220104</v>
          </cell>
        </row>
        <row r="22285">
          <cell r="B22285" t="str">
            <v>09G013220104</v>
          </cell>
        </row>
        <row r="22286">
          <cell r="B22286" t="str">
            <v>09G013220104</v>
          </cell>
        </row>
        <row r="22287">
          <cell r="B22287" t="str">
            <v>09G013220104</v>
          </cell>
        </row>
        <row r="22288">
          <cell r="B22288" t="str">
            <v>09G013220104</v>
          </cell>
        </row>
        <row r="22289">
          <cell r="B22289" t="str">
            <v>09G013220104</v>
          </cell>
        </row>
        <row r="22290">
          <cell r="B22290" t="str">
            <v>10102-00151000</v>
          </cell>
        </row>
        <row r="22291">
          <cell r="B22291" t="str">
            <v>10102-00151000</v>
          </cell>
        </row>
        <row r="22292">
          <cell r="B22292" t="str">
            <v>10102-00151000</v>
          </cell>
        </row>
        <row r="22293">
          <cell r="B22293" t="str">
            <v>10102-00151000</v>
          </cell>
        </row>
        <row r="22294">
          <cell r="B22294" t="str">
            <v>10102-00151000</v>
          </cell>
        </row>
        <row r="22295">
          <cell r="B22295" t="str">
            <v>10102-00151000</v>
          </cell>
        </row>
        <row r="22296">
          <cell r="B22296" t="str">
            <v>06016-00970000</v>
          </cell>
        </row>
        <row r="22297">
          <cell r="B22297" t="str">
            <v>06016-00970000</v>
          </cell>
        </row>
        <row r="22298">
          <cell r="B22298" t="str">
            <v>06016-00970000</v>
          </cell>
        </row>
        <row r="22299">
          <cell r="B22299" t="str">
            <v>06016-00970000</v>
          </cell>
        </row>
        <row r="22300">
          <cell r="B22300" t="str">
            <v>06016-00970000</v>
          </cell>
        </row>
        <row r="22301">
          <cell r="B22301" t="str">
            <v>06016-00970000</v>
          </cell>
        </row>
        <row r="22302">
          <cell r="B22302" t="str">
            <v>06016-00970000</v>
          </cell>
        </row>
        <row r="22303">
          <cell r="B22303" t="str">
            <v>06016-00970000</v>
          </cell>
        </row>
        <row r="22304">
          <cell r="B22304" t="str">
            <v>06016-00970000</v>
          </cell>
        </row>
        <row r="22305">
          <cell r="B22305" t="str">
            <v>06016-00970000</v>
          </cell>
        </row>
        <row r="22306">
          <cell r="B22306" t="str">
            <v>06016-00970000</v>
          </cell>
        </row>
        <row r="22307">
          <cell r="B22307" t="str">
            <v>06016-00970000</v>
          </cell>
        </row>
        <row r="22308">
          <cell r="B22308" t="str">
            <v>06016-00970000</v>
          </cell>
        </row>
        <row r="22309">
          <cell r="B22309" t="str">
            <v>06016-00970000</v>
          </cell>
        </row>
        <row r="22310">
          <cell r="B22310" t="str">
            <v>06016-00970000</v>
          </cell>
        </row>
        <row r="22311">
          <cell r="B22311" t="str">
            <v>06016-00970000</v>
          </cell>
        </row>
        <row r="22312">
          <cell r="B22312" t="str">
            <v>06016-00970000</v>
          </cell>
        </row>
        <row r="22313">
          <cell r="B22313" t="str">
            <v>06016-00970000</v>
          </cell>
        </row>
        <row r="22314">
          <cell r="B22314" t="str">
            <v>06016-00970000</v>
          </cell>
        </row>
        <row r="22315">
          <cell r="B22315" t="str">
            <v>06036-00460000</v>
          </cell>
        </row>
        <row r="22316">
          <cell r="B22316" t="str">
            <v>06036-00460000</v>
          </cell>
        </row>
        <row r="22317">
          <cell r="B22317" t="str">
            <v>06036-00460000</v>
          </cell>
        </row>
        <row r="22318">
          <cell r="B22318" t="str">
            <v>06036-00460000</v>
          </cell>
        </row>
        <row r="22319">
          <cell r="B22319" t="str">
            <v>06036-00460000</v>
          </cell>
        </row>
        <row r="22320">
          <cell r="B22320" t="str">
            <v>06036-00460000</v>
          </cell>
        </row>
        <row r="22321">
          <cell r="B22321" t="str">
            <v>06036-00460000</v>
          </cell>
        </row>
        <row r="22322">
          <cell r="B22322" t="str">
            <v>06036-00460000</v>
          </cell>
        </row>
        <row r="22323">
          <cell r="B22323" t="str">
            <v>06036-00460000</v>
          </cell>
        </row>
        <row r="22324">
          <cell r="B22324" t="str">
            <v>06036-00460000</v>
          </cell>
        </row>
        <row r="22325">
          <cell r="B22325" t="str">
            <v>06036-00460000</v>
          </cell>
        </row>
        <row r="22326">
          <cell r="B22326" t="str">
            <v>06036-00460000</v>
          </cell>
        </row>
        <row r="22327">
          <cell r="B22327" t="str">
            <v>06036-00460000</v>
          </cell>
        </row>
        <row r="22328">
          <cell r="B22328" t="str">
            <v>06036-00460000</v>
          </cell>
        </row>
        <row r="22329">
          <cell r="B22329" t="str">
            <v>06036-00460000</v>
          </cell>
        </row>
        <row r="22330">
          <cell r="B22330" t="str">
            <v>06036-00460000</v>
          </cell>
        </row>
        <row r="22331">
          <cell r="B22331" t="str">
            <v>06036-00460000</v>
          </cell>
        </row>
        <row r="22332">
          <cell r="B22332" t="str">
            <v>06036-00460000</v>
          </cell>
        </row>
        <row r="22333">
          <cell r="B22333" t="str">
            <v>06036-00460000</v>
          </cell>
        </row>
        <row r="22334">
          <cell r="B22334" t="str">
            <v>06036-00460000</v>
          </cell>
        </row>
        <row r="22335">
          <cell r="B22335" t="str">
            <v>06036-00460000</v>
          </cell>
        </row>
        <row r="22336">
          <cell r="B22336" t="str">
            <v>06036-00460000</v>
          </cell>
        </row>
        <row r="22337">
          <cell r="B22337" t="str">
            <v>06036-00460000</v>
          </cell>
        </row>
        <row r="22338">
          <cell r="B22338" t="str">
            <v>06036-00460000</v>
          </cell>
        </row>
        <row r="22339">
          <cell r="B22339" t="str">
            <v>06036-00460000</v>
          </cell>
        </row>
        <row r="22340">
          <cell r="B22340" t="str">
            <v>06036-00460000</v>
          </cell>
        </row>
        <row r="22341">
          <cell r="B22341" t="str">
            <v>06036-00460000</v>
          </cell>
        </row>
        <row r="22342">
          <cell r="B22342" t="str">
            <v>06036-00460000</v>
          </cell>
        </row>
        <row r="22343">
          <cell r="B22343" t="str">
            <v>06036-00460000</v>
          </cell>
        </row>
        <row r="22344">
          <cell r="B22344" t="str">
            <v>06036-00460000</v>
          </cell>
        </row>
        <row r="22345">
          <cell r="B22345" t="str">
            <v>06036-00460000</v>
          </cell>
        </row>
        <row r="22346">
          <cell r="B22346" t="str">
            <v>06036-00460000</v>
          </cell>
        </row>
        <row r="22347">
          <cell r="B22347" t="str">
            <v>06036-00460000</v>
          </cell>
        </row>
        <row r="22348">
          <cell r="B22348" t="str">
            <v>06036-00460000</v>
          </cell>
        </row>
        <row r="22349">
          <cell r="B22349" t="str">
            <v>06036-00460000</v>
          </cell>
        </row>
        <row r="22350">
          <cell r="B22350" t="str">
            <v>06036-00460000</v>
          </cell>
        </row>
        <row r="22351">
          <cell r="B22351" t="str">
            <v>06036-00460000</v>
          </cell>
        </row>
        <row r="22352">
          <cell r="B22352" t="str">
            <v>06036-00460000</v>
          </cell>
        </row>
        <row r="22353">
          <cell r="B22353" t="str">
            <v>06036-00460000</v>
          </cell>
        </row>
        <row r="22354">
          <cell r="B22354" t="str">
            <v>06036-00460000</v>
          </cell>
        </row>
        <row r="22355">
          <cell r="B22355" t="str">
            <v>06036-00460000</v>
          </cell>
        </row>
        <row r="22356">
          <cell r="B22356" t="str">
            <v>06036-00460000</v>
          </cell>
        </row>
        <row r="22357">
          <cell r="B22357" t="str">
            <v>06036-00460000</v>
          </cell>
        </row>
        <row r="22358">
          <cell r="B22358" t="str">
            <v>06036-00460000</v>
          </cell>
        </row>
        <row r="22359">
          <cell r="B22359" t="str">
            <v>06036-00460000</v>
          </cell>
        </row>
        <row r="22360">
          <cell r="B22360" t="str">
            <v>06036-00460000</v>
          </cell>
        </row>
        <row r="22361">
          <cell r="B22361" t="str">
            <v>06036-00460000</v>
          </cell>
        </row>
        <row r="22362">
          <cell r="B22362" t="str">
            <v>06036-00460000</v>
          </cell>
        </row>
        <row r="22363">
          <cell r="B22363" t="str">
            <v>06036-00460000</v>
          </cell>
        </row>
        <row r="22364">
          <cell r="B22364" t="str">
            <v>06036-00460000</v>
          </cell>
        </row>
        <row r="22365">
          <cell r="B22365" t="str">
            <v>06036-00460000</v>
          </cell>
        </row>
        <row r="22366">
          <cell r="B22366" t="str">
            <v>06036-00460000</v>
          </cell>
        </row>
        <row r="22367">
          <cell r="B22367" t="str">
            <v>06036-00460000</v>
          </cell>
        </row>
        <row r="22368">
          <cell r="B22368" t="str">
            <v>06036-00460000</v>
          </cell>
        </row>
        <row r="22369">
          <cell r="B22369" t="str">
            <v>06036-00460000</v>
          </cell>
        </row>
        <row r="22370">
          <cell r="B22370" t="str">
            <v>06036-00460000</v>
          </cell>
        </row>
        <row r="22371">
          <cell r="B22371" t="str">
            <v>06036-00460000</v>
          </cell>
        </row>
        <row r="22372">
          <cell r="B22372" t="str">
            <v>06036-00460000</v>
          </cell>
        </row>
        <row r="22373">
          <cell r="B22373" t="str">
            <v>06036-00460000</v>
          </cell>
        </row>
        <row r="22374">
          <cell r="B22374" t="str">
            <v>06036-00460000</v>
          </cell>
        </row>
        <row r="22375">
          <cell r="B22375" t="str">
            <v>06036-00460000</v>
          </cell>
        </row>
        <row r="22376">
          <cell r="B22376" t="str">
            <v>06036-00460000</v>
          </cell>
        </row>
        <row r="22377">
          <cell r="B22377" t="str">
            <v>06016-00160300</v>
          </cell>
        </row>
        <row r="22378">
          <cell r="B22378" t="str">
            <v>06016-00160300</v>
          </cell>
        </row>
        <row r="22379">
          <cell r="B22379" t="str">
            <v>06016-00160300</v>
          </cell>
        </row>
        <row r="22380">
          <cell r="B22380" t="str">
            <v>06016-00160300</v>
          </cell>
        </row>
        <row r="22381">
          <cell r="B22381" t="str">
            <v>06016-00160300</v>
          </cell>
        </row>
        <row r="22382">
          <cell r="B22382" t="str">
            <v>06016-00160300</v>
          </cell>
        </row>
        <row r="22383">
          <cell r="B22383" t="str">
            <v>06016-00160300</v>
          </cell>
        </row>
        <row r="22384">
          <cell r="B22384" t="str">
            <v>06016-00160300</v>
          </cell>
        </row>
        <row r="22385">
          <cell r="B22385" t="str">
            <v>06016-00160300</v>
          </cell>
        </row>
        <row r="22386">
          <cell r="B22386" t="str">
            <v>06016-00160300</v>
          </cell>
        </row>
        <row r="22387">
          <cell r="B22387" t="str">
            <v>06016-00160300</v>
          </cell>
        </row>
        <row r="22388">
          <cell r="B22388" t="str">
            <v>06016-00160300</v>
          </cell>
        </row>
        <row r="22389">
          <cell r="B22389" t="str">
            <v>06016-00160300</v>
          </cell>
        </row>
        <row r="22390">
          <cell r="B22390" t="str">
            <v>06016-00160300</v>
          </cell>
        </row>
        <row r="22391">
          <cell r="B22391" t="str">
            <v>06016-00160300</v>
          </cell>
        </row>
        <row r="22392">
          <cell r="B22392" t="str">
            <v>06016-00160300</v>
          </cell>
        </row>
        <row r="22393">
          <cell r="B22393" t="str">
            <v>06016-00160300</v>
          </cell>
        </row>
        <row r="22394">
          <cell r="B22394" t="str">
            <v>06016-00160300</v>
          </cell>
        </row>
        <row r="22395">
          <cell r="B22395" t="str">
            <v>01001-01172900</v>
          </cell>
        </row>
        <row r="22396">
          <cell r="B22396" t="str">
            <v>01001-01172900</v>
          </cell>
        </row>
        <row r="22397">
          <cell r="B22397" t="str">
            <v>01001-01172900</v>
          </cell>
        </row>
        <row r="22398">
          <cell r="B22398" t="str">
            <v>06016-00160000</v>
          </cell>
        </row>
        <row r="22399">
          <cell r="B22399" t="str">
            <v>06016-00160000</v>
          </cell>
        </row>
        <row r="22400">
          <cell r="B22400" t="str">
            <v>06016-00160000</v>
          </cell>
        </row>
        <row r="22401">
          <cell r="B22401" t="str">
            <v>06016-00160000</v>
          </cell>
        </row>
        <row r="22402">
          <cell r="B22402" t="str">
            <v>06016-00160000</v>
          </cell>
        </row>
        <row r="22403">
          <cell r="B22403" t="str">
            <v>06016-00160000</v>
          </cell>
        </row>
        <row r="22404">
          <cell r="B22404" t="str">
            <v>06016-00160000</v>
          </cell>
        </row>
        <row r="22405">
          <cell r="B22405" t="str">
            <v>06016-00160000</v>
          </cell>
        </row>
        <row r="22406">
          <cell r="B22406" t="str">
            <v>06016-00160000</v>
          </cell>
        </row>
        <row r="22407">
          <cell r="B22407" t="str">
            <v>06016-00160000</v>
          </cell>
        </row>
        <row r="22408">
          <cell r="B22408" t="str">
            <v>06016-00160000</v>
          </cell>
        </row>
        <row r="22409">
          <cell r="B22409" t="str">
            <v>07009-00111800</v>
          </cell>
        </row>
        <row r="22410">
          <cell r="B22410" t="str">
            <v>07009-00111800</v>
          </cell>
        </row>
        <row r="22411">
          <cell r="B22411" t="str">
            <v>07009-00111800</v>
          </cell>
        </row>
        <row r="22412">
          <cell r="B22412" t="str">
            <v>07009-00111800</v>
          </cell>
        </row>
        <row r="22413">
          <cell r="B22413" t="str">
            <v>07009-00111800</v>
          </cell>
        </row>
        <row r="22414">
          <cell r="B22414" t="str">
            <v>07009-00111800</v>
          </cell>
        </row>
        <row r="22415">
          <cell r="B22415" t="str">
            <v>07009-00111800</v>
          </cell>
        </row>
        <row r="22416">
          <cell r="B22416" t="str">
            <v>07009-00111800</v>
          </cell>
        </row>
        <row r="22417">
          <cell r="B22417" t="str">
            <v>07009-00111800</v>
          </cell>
        </row>
        <row r="22418">
          <cell r="B22418" t="str">
            <v>07009-00111800</v>
          </cell>
        </row>
        <row r="22419">
          <cell r="B22419" t="str">
            <v>07009-00111800</v>
          </cell>
        </row>
        <row r="22420">
          <cell r="B22420" t="str">
            <v>07009-00111800</v>
          </cell>
        </row>
        <row r="22421">
          <cell r="B22421" t="str">
            <v>07009-00112500</v>
          </cell>
        </row>
        <row r="22422">
          <cell r="B22422" t="str">
            <v>07009-00112500</v>
          </cell>
        </row>
        <row r="22423">
          <cell r="B22423" t="str">
            <v>07009-00112500</v>
          </cell>
        </row>
        <row r="22424">
          <cell r="B22424" t="str">
            <v>07009-00112500</v>
          </cell>
        </row>
        <row r="22425">
          <cell r="B22425" t="str">
            <v>07009-00112500</v>
          </cell>
        </row>
        <row r="22426">
          <cell r="B22426" t="str">
            <v>07009-00112500</v>
          </cell>
        </row>
        <row r="22427">
          <cell r="B22427" t="str">
            <v>07009-00112500</v>
          </cell>
        </row>
        <row r="22428">
          <cell r="B22428" t="str">
            <v>07G004264130</v>
          </cell>
        </row>
        <row r="22429">
          <cell r="B22429" t="str">
            <v>07G004264130</v>
          </cell>
        </row>
        <row r="22430">
          <cell r="B22430" t="str">
            <v>07G004264130</v>
          </cell>
        </row>
        <row r="22431">
          <cell r="B22431" t="str">
            <v>07G004264130</v>
          </cell>
        </row>
        <row r="22432">
          <cell r="B22432" t="str">
            <v>07G004264130</v>
          </cell>
        </row>
        <row r="22433">
          <cell r="B22433" t="str">
            <v>07G004264130</v>
          </cell>
        </row>
        <row r="22434">
          <cell r="B22434" t="str">
            <v>07005-A0570000</v>
          </cell>
        </row>
        <row r="22435">
          <cell r="B22435" t="str">
            <v>07005-A0570000</v>
          </cell>
        </row>
        <row r="22436">
          <cell r="B22436" t="str">
            <v>07005-A0570000</v>
          </cell>
        </row>
        <row r="22437">
          <cell r="B22437" t="str">
            <v>07005-A0570000</v>
          </cell>
        </row>
        <row r="22438">
          <cell r="B22438" t="str">
            <v>07005-A0570000</v>
          </cell>
        </row>
        <row r="22439">
          <cell r="B22439" t="str">
            <v>07005-A0570000</v>
          </cell>
        </row>
        <row r="22440">
          <cell r="B22440" t="str">
            <v>07005-A0570000</v>
          </cell>
        </row>
        <row r="22441">
          <cell r="B22441" t="str">
            <v>07005-A0570000</v>
          </cell>
        </row>
        <row r="22442">
          <cell r="B22442" t="str">
            <v>07005-A0570000</v>
          </cell>
        </row>
        <row r="22443">
          <cell r="B22443" t="str">
            <v>07005-A0570000</v>
          </cell>
        </row>
        <row r="22444">
          <cell r="B22444" t="str">
            <v>07005-A0570000</v>
          </cell>
        </row>
        <row r="22445">
          <cell r="B22445" t="str">
            <v>07005-A0570000</v>
          </cell>
        </row>
        <row r="22446">
          <cell r="B22446" t="str">
            <v>07005-A0570000</v>
          </cell>
        </row>
        <row r="22447">
          <cell r="B22447" t="str">
            <v>07005-A0570000</v>
          </cell>
        </row>
        <row r="22448">
          <cell r="B22448" t="str">
            <v>07005-A0570000</v>
          </cell>
        </row>
        <row r="22449">
          <cell r="B22449" t="str">
            <v>07005-A0570000</v>
          </cell>
        </row>
        <row r="22450">
          <cell r="B22450" t="str">
            <v>07005-A0570000</v>
          </cell>
        </row>
        <row r="22451">
          <cell r="B22451" t="str">
            <v>07005-A0570000</v>
          </cell>
        </row>
        <row r="22452">
          <cell r="B22452" t="str">
            <v>07005-A0570000</v>
          </cell>
        </row>
        <row r="22453">
          <cell r="B22453" t="str">
            <v>07005-A0570000</v>
          </cell>
        </row>
        <row r="22454">
          <cell r="B22454" t="str">
            <v>07005-A0570000</v>
          </cell>
        </row>
        <row r="22455">
          <cell r="B22455" t="str">
            <v>07005-A0570000</v>
          </cell>
        </row>
        <row r="22456">
          <cell r="B22456" t="str">
            <v>07005-A0570000</v>
          </cell>
        </row>
        <row r="22457">
          <cell r="B22457" t="str">
            <v>07005-A0570000</v>
          </cell>
        </row>
        <row r="22458">
          <cell r="B22458" t="str">
            <v>07005-A0570000</v>
          </cell>
        </row>
        <row r="22459">
          <cell r="B22459" t="str">
            <v>07005-A0570000</v>
          </cell>
        </row>
        <row r="22460">
          <cell r="B22460" t="str">
            <v>07005-A0570000</v>
          </cell>
        </row>
        <row r="22461">
          <cell r="B22461" t="str">
            <v>07005-A0570000</v>
          </cell>
        </row>
        <row r="22462">
          <cell r="B22462" t="str">
            <v>07005-A0570000</v>
          </cell>
        </row>
        <row r="22463">
          <cell r="B22463" t="str">
            <v>07005-A0570000</v>
          </cell>
        </row>
        <row r="22464">
          <cell r="B22464" t="str">
            <v>07005-A0570000</v>
          </cell>
        </row>
        <row r="22465">
          <cell r="B22465" t="str">
            <v>07005-A0570000</v>
          </cell>
        </row>
        <row r="22466">
          <cell r="B22466" t="str">
            <v>07005-A0570000</v>
          </cell>
        </row>
        <row r="22467">
          <cell r="B22467" t="str">
            <v>07005-A0570000</v>
          </cell>
        </row>
        <row r="22468">
          <cell r="B22468" t="str">
            <v>07005-A0570000</v>
          </cell>
        </row>
        <row r="22469">
          <cell r="B22469" t="str">
            <v>07005-A0570000</v>
          </cell>
        </row>
        <row r="22470">
          <cell r="B22470" t="str">
            <v>07005-A0570000</v>
          </cell>
        </row>
        <row r="22471">
          <cell r="B22471" t="str">
            <v>07005-A0570000</v>
          </cell>
        </row>
        <row r="22472">
          <cell r="B22472" t="str">
            <v>07005-A0570000</v>
          </cell>
        </row>
        <row r="22473">
          <cell r="B22473" t="str">
            <v>07005-A0570000</v>
          </cell>
        </row>
        <row r="22474">
          <cell r="B22474" t="str">
            <v>07005-A0570000</v>
          </cell>
        </row>
        <row r="22475">
          <cell r="B22475" t="str">
            <v>07005-A0570000</v>
          </cell>
        </row>
        <row r="22476">
          <cell r="B22476" t="str">
            <v>07005-A0570000</v>
          </cell>
        </row>
        <row r="22477">
          <cell r="B22477" t="str">
            <v>07005-A0570000</v>
          </cell>
        </row>
        <row r="22478">
          <cell r="B22478" t="str">
            <v>07005-A0570000</v>
          </cell>
        </row>
        <row r="22479">
          <cell r="B22479" t="str">
            <v>07005-A0570000</v>
          </cell>
        </row>
        <row r="22480">
          <cell r="B22480" t="str">
            <v>07005-A0570000</v>
          </cell>
        </row>
        <row r="22481">
          <cell r="B22481" t="str">
            <v>07005-A0570000</v>
          </cell>
        </row>
        <row r="22482">
          <cell r="B22482" t="str">
            <v>07005-A0570000</v>
          </cell>
        </row>
        <row r="22483">
          <cell r="B22483" t="str">
            <v>07005-A0570000</v>
          </cell>
        </row>
        <row r="22484">
          <cell r="B22484" t="str">
            <v>07005-A0570000</v>
          </cell>
        </row>
        <row r="22485">
          <cell r="B22485" t="str">
            <v>07005-A0570000</v>
          </cell>
        </row>
        <row r="22486">
          <cell r="B22486" t="str">
            <v>06103-00060000</v>
          </cell>
        </row>
        <row r="22487">
          <cell r="B22487" t="str">
            <v>06103-00060000</v>
          </cell>
        </row>
        <row r="22488">
          <cell r="B22488" t="str">
            <v>06103-00060000</v>
          </cell>
        </row>
        <row r="22489">
          <cell r="B22489" t="str">
            <v>06103-00060000</v>
          </cell>
        </row>
        <row r="22490">
          <cell r="B22490" t="str">
            <v>06103-00060000</v>
          </cell>
        </row>
        <row r="22491">
          <cell r="B22491" t="str">
            <v>06103-00060000</v>
          </cell>
        </row>
        <row r="22492">
          <cell r="B22492" t="str">
            <v>06103-00060000</v>
          </cell>
        </row>
        <row r="22493">
          <cell r="B22493" t="str">
            <v>06103-00060000</v>
          </cell>
        </row>
        <row r="22494">
          <cell r="B22494" t="str">
            <v>06103-00060000</v>
          </cell>
        </row>
        <row r="22495">
          <cell r="B22495" t="str">
            <v>06103-00060000</v>
          </cell>
        </row>
        <row r="22496">
          <cell r="B22496" t="str">
            <v>06103-00060000</v>
          </cell>
        </row>
        <row r="22497">
          <cell r="B22497" t="str">
            <v>06103-00060000</v>
          </cell>
        </row>
        <row r="22498">
          <cell r="B22498" t="str">
            <v>06103-00060000</v>
          </cell>
        </row>
        <row r="22499">
          <cell r="B22499" t="str">
            <v>06103-00060000</v>
          </cell>
        </row>
        <row r="22500">
          <cell r="B22500" t="str">
            <v>06103-00060000</v>
          </cell>
        </row>
        <row r="22501">
          <cell r="B22501" t="str">
            <v>06103-00060000</v>
          </cell>
        </row>
        <row r="22502">
          <cell r="B22502" t="str">
            <v>06103-00060000</v>
          </cell>
        </row>
        <row r="22503">
          <cell r="B22503" t="str">
            <v>06103-00060000</v>
          </cell>
        </row>
        <row r="22504">
          <cell r="B22504" t="str">
            <v>06103-00060000</v>
          </cell>
        </row>
        <row r="22505">
          <cell r="B22505" t="str">
            <v>06103-00060000</v>
          </cell>
        </row>
        <row r="22506">
          <cell r="B22506" t="str">
            <v>06103-00060000</v>
          </cell>
        </row>
        <row r="22507">
          <cell r="B22507" t="str">
            <v>06103-00060000</v>
          </cell>
        </row>
        <row r="22508">
          <cell r="B22508" t="str">
            <v>06103-00060000</v>
          </cell>
        </row>
        <row r="22509">
          <cell r="B22509" t="str">
            <v>06103-00060000</v>
          </cell>
        </row>
        <row r="22510">
          <cell r="B22510" t="str">
            <v>06103-00060000</v>
          </cell>
        </row>
        <row r="22511">
          <cell r="B22511" t="str">
            <v>06103-00060000</v>
          </cell>
        </row>
        <row r="22512">
          <cell r="B22512" t="str">
            <v>06103-00060000</v>
          </cell>
        </row>
        <row r="22513">
          <cell r="B22513" t="str">
            <v>06103-00060000</v>
          </cell>
        </row>
        <row r="22514">
          <cell r="B22514" t="str">
            <v>06103-00060000</v>
          </cell>
        </row>
        <row r="22515">
          <cell r="B22515" t="str">
            <v>06103-00060000</v>
          </cell>
        </row>
        <row r="22516">
          <cell r="B22516" t="str">
            <v>06103-00060000</v>
          </cell>
        </row>
        <row r="22517">
          <cell r="B22517" t="str">
            <v>06103-00060000</v>
          </cell>
        </row>
        <row r="22518">
          <cell r="B22518" t="str">
            <v>06103-00060000</v>
          </cell>
        </row>
        <row r="22519">
          <cell r="B22519" t="str">
            <v>06103-00060000</v>
          </cell>
        </row>
        <row r="22520">
          <cell r="B22520" t="str">
            <v>06103-00060000</v>
          </cell>
        </row>
        <row r="22521">
          <cell r="B22521" t="str">
            <v>06103-00060000</v>
          </cell>
        </row>
        <row r="22522">
          <cell r="B22522" t="str">
            <v>06103-00060000</v>
          </cell>
        </row>
        <row r="22523">
          <cell r="B22523" t="str">
            <v>06103-00060000</v>
          </cell>
        </row>
        <row r="22524">
          <cell r="B22524" t="str">
            <v>06103-00060000</v>
          </cell>
        </row>
        <row r="22525">
          <cell r="B22525" t="str">
            <v>06103-00060000</v>
          </cell>
        </row>
        <row r="22526">
          <cell r="B22526" t="str">
            <v>06103-00060000</v>
          </cell>
        </row>
        <row r="22527">
          <cell r="B22527" t="str">
            <v>06103-00060000</v>
          </cell>
        </row>
        <row r="22528">
          <cell r="B22528" t="str">
            <v>06103-00060000</v>
          </cell>
        </row>
        <row r="22529">
          <cell r="B22529" t="str">
            <v>06103-00060000</v>
          </cell>
        </row>
        <row r="22530">
          <cell r="B22530" t="str">
            <v>06103-00060000</v>
          </cell>
        </row>
        <row r="22531">
          <cell r="B22531" t="str">
            <v>06103-00060000</v>
          </cell>
        </row>
        <row r="22532">
          <cell r="B22532" t="str">
            <v>06103-00060000</v>
          </cell>
        </row>
        <row r="22533">
          <cell r="B22533" t="str">
            <v>06103-00060000</v>
          </cell>
        </row>
        <row r="22534">
          <cell r="B22534" t="str">
            <v>06103-00060000</v>
          </cell>
        </row>
        <row r="22535">
          <cell r="B22535" t="str">
            <v>06103-00060000</v>
          </cell>
        </row>
        <row r="22536">
          <cell r="B22536" t="str">
            <v>06103-00060000</v>
          </cell>
        </row>
        <row r="22537">
          <cell r="B22537" t="str">
            <v>06103-00060000</v>
          </cell>
        </row>
        <row r="22538">
          <cell r="B22538" t="str">
            <v>06103-00060000</v>
          </cell>
        </row>
        <row r="22539">
          <cell r="B22539" t="str">
            <v>06103-00060000</v>
          </cell>
        </row>
        <row r="22540">
          <cell r="B22540" t="str">
            <v>06103-00060000</v>
          </cell>
        </row>
        <row r="22541">
          <cell r="B22541" t="str">
            <v>06103-00060000</v>
          </cell>
        </row>
        <row r="22542">
          <cell r="B22542" t="str">
            <v>06103-00060000</v>
          </cell>
        </row>
        <row r="22543">
          <cell r="B22543" t="str">
            <v>06103-00060000</v>
          </cell>
        </row>
        <row r="22544">
          <cell r="B22544" t="str">
            <v>06103-00060000</v>
          </cell>
        </row>
        <row r="22545">
          <cell r="B22545" t="str">
            <v>06103-00060000</v>
          </cell>
        </row>
        <row r="22546">
          <cell r="B22546" t="str">
            <v>06103-00060000</v>
          </cell>
        </row>
        <row r="22547">
          <cell r="B22547" t="str">
            <v>06103-00060000</v>
          </cell>
        </row>
        <row r="22548">
          <cell r="B22548" t="str">
            <v>07004-00030300</v>
          </cell>
        </row>
        <row r="22549">
          <cell r="B22549" t="str">
            <v>07004-00030300</v>
          </cell>
        </row>
        <row r="22550">
          <cell r="B22550" t="str">
            <v>07004-00030300</v>
          </cell>
        </row>
        <row r="22551">
          <cell r="B22551" t="str">
            <v>07004-00030300</v>
          </cell>
        </row>
        <row r="22552">
          <cell r="B22552" t="str">
            <v>07004-00030300</v>
          </cell>
        </row>
        <row r="22553">
          <cell r="B22553" t="str">
            <v>07004-00030300</v>
          </cell>
        </row>
        <row r="22554">
          <cell r="B22554" t="str">
            <v>07004-00030300</v>
          </cell>
        </row>
        <row r="22555">
          <cell r="B22555" t="str">
            <v>07004-00030300</v>
          </cell>
        </row>
        <row r="22556">
          <cell r="B22556" t="str">
            <v>07004-00030300</v>
          </cell>
        </row>
        <row r="22557">
          <cell r="B22557" t="str">
            <v>07004-00030300</v>
          </cell>
        </row>
        <row r="22558">
          <cell r="B22558" t="str">
            <v>07004-00030300</v>
          </cell>
        </row>
        <row r="22559">
          <cell r="B22559" t="str">
            <v>07004-00030300</v>
          </cell>
        </row>
        <row r="22560">
          <cell r="B22560" t="str">
            <v>07005-A0330100</v>
          </cell>
        </row>
        <row r="22561">
          <cell r="B22561" t="str">
            <v>07005-A0330100</v>
          </cell>
        </row>
        <row r="22562">
          <cell r="B22562" t="str">
            <v>07005-A0330100</v>
          </cell>
        </row>
        <row r="22563">
          <cell r="B22563" t="str">
            <v>07005-A0330100</v>
          </cell>
        </row>
        <row r="22564">
          <cell r="B22564" t="str">
            <v>07005-A0330100</v>
          </cell>
        </row>
        <row r="22565">
          <cell r="B22565" t="str">
            <v>07005-A0330100</v>
          </cell>
        </row>
        <row r="22566">
          <cell r="B22566" t="str">
            <v>07005-A0330100</v>
          </cell>
        </row>
        <row r="22567">
          <cell r="B22567" t="str">
            <v>07005-A0340100</v>
          </cell>
        </row>
        <row r="22568">
          <cell r="B22568" t="str">
            <v>07005-A0340100</v>
          </cell>
        </row>
        <row r="22569">
          <cell r="B22569" t="str">
            <v>07005-A0340100</v>
          </cell>
        </row>
        <row r="22570">
          <cell r="B22570" t="str">
            <v>07005-A0340100</v>
          </cell>
        </row>
        <row r="22571">
          <cell r="B22571" t="str">
            <v>07005-A0340100</v>
          </cell>
        </row>
        <row r="22572">
          <cell r="B22572" t="str">
            <v>07005-A0340100</v>
          </cell>
        </row>
        <row r="22573">
          <cell r="B22573" t="str">
            <v>07005-A0340100</v>
          </cell>
        </row>
        <row r="22574">
          <cell r="B22574" t="str">
            <v>10G212304004010</v>
          </cell>
        </row>
        <row r="22575">
          <cell r="B22575" t="str">
            <v>10G212304004010</v>
          </cell>
        </row>
        <row r="22576">
          <cell r="B22576" t="str">
            <v>10G212304004010</v>
          </cell>
        </row>
        <row r="22577">
          <cell r="B22577" t="str">
            <v>10G212304004010</v>
          </cell>
        </row>
        <row r="22578">
          <cell r="B22578" t="str">
            <v>10G212304004010</v>
          </cell>
        </row>
        <row r="22579">
          <cell r="B22579" t="str">
            <v>10G212304004010</v>
          </cell>
        </row>
        <row r="22580">
          <cell r="B22580" t="str">
            <v>10G212304004010</v>
          </cell>
        </row>
        <row r="22581">
          <cell r="B22581" t="str">
            <v>10G212304004010</v>
          </cell>
        </row>
        <row r="22582">
          <cell r="B22582" t="str">
            <v>10G212304004010</v>
          </cell>
        </row>
        <row r="22583">
          <cell r="B22583" t="str">
            <v>10G212304004010</v>
          </cell>
        </row>
        <row r="22584">
          <cell r="B22584" t="str">
            <v>10G212304004010</v>
          </cell>
        </row>
        <row r="22585">
          <cell r="B22585" t="str">
            <v>10G212304004010</v>
          </cell>
        </row>
        <row r="22586">
          <cell r="B22586" t="str">
            <v>10G212304004010</v>
          </cell>
        </row>
        <row r="22587">
          <cell r="B22587" t="str">
            <v>10G212304004010</v>
          </cell>
        </row>
        <row r="22588">
          <cell r="B22588" t="str">
            <v>10G212304004010</v>
          </cell>
        </row>
        <row r="22589">
          <cell r="B22589" t="str">
            <v>10G212304004010</v>
          </cell>
        </row>
        <row r="22590">
          <cell r="B22590" t="str">
            <v>10G212304004010</v>
          </cell>
        </row>
        <row r="22591">
          <cell r="B22591" t="str">
            <v>10G212304004010</v>
          </cell>
        </row>
        <row r="22592">
          <cell r="B22592" t="str">
            <v>10G212304004010</v>
          </cell>
        </row>
        <row r="22593">
          <cell r="B22593" t="str">
            <v>10G212304004020</v>
          </cell>
        </row>
        <row r="22594">
          <cell r="B22594" t="str">
            <v>10G212304004020</v>
          </cell>
        </row>
        <row r="22595">
          <cell r="B22595" t="str">
            <v>10G212304004020</v>
          </cell>
        </row>
        <row r="22596">
          <cell r="B22596" t="str">
            <v>10G212304004020</v>
          </cell>
        </row>
        <row r="22597">
          <cell r="B22597" t="str">
            <v>10G212304004020</v>
          </cell>
        </row>
        <row r="22598">
          <cell r="B22598" t="str">
            <v>10G212304004020</v>
          </cell>
        </row>
        <row r="22599">
          <cell r="B22599" t="str">
            <v>10G212304004020</v>
          </cell>
        </row>
        <row r="22600">
          <cell r="B22600" t="str">
            <v>10G212304004020</v>
          </cell>
        </row>
        <row r="22601">
          <cell r="B22601" t="str">
            <v>10G212304004020</v>
          </cell>
        </row>
        <row r="22602">
          <cell r="B22602" t="str">
            <v>10G212304004020</v>
          </cell>
        </row>
        <row r="22603">
          <cell r="B22603" t="str">
            <v>10G212304004020</v>
          </cell>
        </row>
        <row r="22604">
          <cell r="B22604" t="str">
            <v>10G212304004020</v>
          </cell>
        </row>
        <row r="22605">
          <cell r="B22605" t="str">
            <v>10G212300214010</v>
          </cell>
        </row>
        <row r="22606">
          <cell r="B22606" t="str">
            <v>10G212300214010</v>
          </cell>
        </row>
        <row r="22607">
          <cell r="B22607" t="str">
            <v>10G212300214010</v>
          </cell>
        </row>
        <row r="22608">
          <cell r="B22608" t="str">
            <v>10G212300214010</v>
          </cell>
        </row>
        <row r="22609">
          <cell r="B22609" t="str">
            <v>10G212300214010</v>
          </cell>
        </row>
        <row r="22610">
          <cell r="B22610" t="str">
            <v>10G212300214010</v>
          </cell>
        </row>
        <row r="22611">
          <cell r="B22611" t="str">
            <v>10G212300214010</v>
          </cell>
        </row>
        <row r="22612">
          <cell r="B22612" t="str">
            <v>10G212300214010</v>
          </cell>
        </row>
        <row r="22613">
          <cell r="B22613" t="str">
            <v>10G212300214010</v>
          </cell>
        </row>
        <row r="22614">
          <cell r="B22614" t="str">
            <v>10G212300214010</v>
          </cell>
        </row>
        <row r="22615">
          <cell r="B22615" t="str">
            <v>10G212300214010</v>
          </cell>
        </row>
        <row r="22616">
          <cell r="B22616" t="str">
            <v>10G212300214010</v>
          </cell>
        </row>
        <row r="22617">
          <cell r="B22617" t="str">
            <v>10G212300214010</v>
          </cell>
        </row>
        <row r="22618">
          <cell r="B22618" t="str">
            <v>10G212300214010</v>
          </cell>
        </row>
        <row r="22619">
          <cell r="B22619" t="str">
            <v>10G212300214010</v>
          </cell>
        </row>
        <row r="22620">
          <cell r="B22620" t="str">
            <v>10G212300214010</v>
          </cell>
        </row>
        <row r="22621">
          <cell r="B22621" t="str">
            <v>10G212300214010</v>
          </cell>
        </row>
        <row r="22622">
          <cell r="B22622" t="str">
            <v>10G212300214010</v>
          </cell>
        </row>
        <row r="22623">
          <cell r="B22623" t="str">
            <v>10G212300214010</v>
          </cell>
        </row>
        <row r="22624">
          <cell r="B22624" t="str">
            <v>10G212300214010</v>
          </cell>
        </row>
        <row r="22625">
          <cell r="B22625" t="str">
            <v>10G212300214010</v>
          </cell>
        </row>
        <row r="22626">
          <cell r="B22626" t="str">
            <v>10G212300214010</v>
          </cell>
        </row>
        <row r="22627">
          <cell r="B22627" t="str">
            <v>10G212300214010</v>
          </cell>
        </row>
        <row r="22628">
          <cell r="B22628" t="str">
            <v>10G212300214010</v>
          </cell>
        </row>
        <row r="22629">
          <cell r="B22629" t="str">
            <v>10G212300214010</v>
          </cell>
        </row>
        <row r="22630">
          <cell r="B22630" t="str">
            <v>10G212300214010</v>
          </cell>
        </row>
        <row r="22631">
          <cell r="B22631" t="str">
            <v>10G212300214010</v>
          </cell>
        </row>
        <row r="22632">
          <cell r="B22632" t="str">
            <v>10G212300214010</v>
          </cell>
        </row>
        <row r="22633">
          <cell r="B22633" t="str">
            <v>10G212300214010</v>
          </cell>
        </row>
        <row r="22634">
          <cell r="B22634" t="str">
            <v>10G212300214010</v>
          </cell>
        </row>
        <row r="22635">
          <cell r="B22635" t="str">
            <v>10G212300214010</v>
          </cell>
        </row>
        <row r="22636">
          <cell r="B22636" t="str">
            <v>10G212300214010</v>
          </cell>
        </row>
        <row r="22637">
          <cell r="B22637" t="str">
            <v>10G212300214010</v>
          </cell>
        </row>
        <row r="22638">
          <cell r="B22638" t="str">
            <v>10G212300214010</v>
          </cell>
        </row>
        <row r="22639">
          <cell r="B22639" t="str">
            <v>10G212300214010</v>
          </cell>
        </row>
        <row r="22640">
          <cell r="B22640" t="str">
            <v>10G212300214010</v>
          </cell>
        </row>
        <row r="22641">
          <cell r="B22641" t="str">
            <v>10G212300214010</v>
          </cell>
        </row>
        <row r="22642">
          <cell r="B22642" t="str">
            <v>10G212300214010</v>
          </cell>
        </row>
        <row r="22643">
          <cell r="B22643" t="str">
            <v>10G212300214010</v>
          </cell>
        </row>
        <row r="22644">
          <cell r="B22644" t="str">
            <v>10G212300214010</v>
          </cell>
        </row>
        <row r="22645">
          <cell r="B22645" t="str">
            <v>10G212300214010</v>
          </cell>
        </row>
        <row r="22646">
          <cell r="B22646" t="str">
            <v>10G212300214010</v>
          </cell>
        </row>
        <row r="22647">
          <cell r="B22647" t="str">
            <v>10G212300214010</v>
          </cell>
        </row>
        <row r="22648">
          <cell r="B22648" t="str">
            <v>10G212300214010</v>
          </cell>
        </row>
        <row r="22649">
          <cell r="B22649" t="str">
            <v>10G212300214020</v>
          </cell>
        </row>
        <row r="22650">
          <cell r="B22650" t="str">
            <v>10G212300214020</v>
          </cell>
        </row>
        <row r="22651">
          <cell r="B22651" t="str">
            <v>10G212300214020</v>
          </cell>
        </row>
        <row r="22652">
          <cell r="B22652" t="str">
            <v>10G212300214020</v>
          </cell>
        </row>
        <row r="22653">
          <cell r="B22653" t="str">
            <v>10G212300214020</v>
          </cell>
        </row>
        <row r="22654">
          <cell r="B22654" t="str">
            <v>10G212300214020</v>
          </cell>
        </row>
        <row r="22655">
          <cell r="B22655" t="str">
            <v>10G212300214020</v>
          </cell>
        </row>
        <row r="22656">
          <cell r="B22656" t="str">
            <v>10G212300214020</v>
          </cell>
        </row>
        <row r="22657">
          <cell r="B22657" t="str">
            <v>10G212300214020</v>
          </cell>
        </row>
        <row r="22658">
          <cell r="B22658" t="str">
            <v>10G212300214020</v>
          </cell>
        </row>
        <row r="22659">
          <cell r="B22659" t="str">
            <v>10G212300214020</v>
          </cell>
        </row>
        <row r="22660">
          <cell r="B22660" t="str">
            <v>10G212332214070</v>
          </cell>
        </row>
        <row r="22661">
          <cell r="B22661" t="str">
            <v>10G212332214070</v>
          </cell>
        </row>
        <row r="22662">
          <cell r="B22662" t="str">
            <v>10G212332214070</v>
          </cell>
        </row>
        <row r="22663">
          <cell r="B22663" t="str">
            <v>10G212332214070</v>
          </cell>
        </row>
        <row r="22664">
          <cell r="B22664" t="str">
            <v>10G212348114010</v>
          </cell>
        </row>
        <row r="22665">
          <cell r="B22665" t="str">
            <v>10G212348114010</v>
          </cell>
        </row>
        <row r="22666">
          <cell r="B22666" t="str">
            <v>10G212348114010</v>
          </cell>
        </row>
        <row r="22667">
          <cell r="B22667" t="str">
            <v>10G212348114010</v>
          </cell>
        </row>
        <row r="22668">
          <cell r="B22668" t="str">
            <v>10G212348114010</v>
          </cell>
        </row>
        <row r="22669">
          <cell r="B22669" t="str">
            <v>10G212348114020</v>
          </cell>
        </row>
        <row r="22670">
          <cell r="B22670" t="str">
            <v>10G212348114020</v>
          </cell>
        </row>
        <row r="22671">
          <cell r="B22671" t="str">
            <v>10G212348114020</v>
          </cell>
        </row>
        <row r="22672">
          <cell r="B22672" t="str">
            <v>10G212348114020</v>
          </cell>
        </row>
        <row r="22673">
          <cell r="B22673" t="str">
            <v>10G212348114020</v>
          </cell>
        </row>
        <row r="22674">
          <cell r="B22674" t="str">
            <v>10G212348114020</v>
          </cell>
        </row>
        <row r="22675">
          <cell r="B22675" t="str">
            <v>10G212348114020</v>
          </cell>
        </row>
        <row r="22676">
          <cell r="B22676" t="str">
            <v>10G212348114020</v>
          </cell>
        </row>
        <row r="22677">
          <cell r="B22677" t="str">
            <v>10G212348114020</v>
          </cell>
        </row>
        <row r="22678">
          <cell r="B22678" t="str">
            <v>10G212348114020</v>
          </cell>
        </row>
        <row r="22679">
          <cell r="B22679" t="str">
            <v>10G212348114020</v>
          </cell>
        </row>
        <row r="22680">
          <cell r="B22680" t="str">
            <v>10G212348114020</v>
          </cell>
        </row>
        <row r="22681">
          <cell r="B22681" t="str">
            <v>10G212348114020</v>
          </cell>
        </row>
        <row r="22682">
          <cell r="B22682" t="str">
            <v>10G212348114070</v>
          </cell>
        </row>
        <row r="22683">
          <cell r="B22683" t="str">
            <v>10G212332214030</v>
          </cell>
        </row>
        <row r="22684">
          <cell r="B22684" t="str">
            <v>10G212332214030</v>
          </cell>
        </row>
        <row r="22685">
          <cell r="B22685" t="str">
            <v>10G212332214030</v>
          </cell>
        </row>
        <row r="22686">
          <cell r="B22686" t="str">
            <v>10G212332214030</v>
          </cell>
        </row>
        <row r="22687">
          <cell r="B22687" t="str">
            <v>10G212332214030</v>
          </cell>
        </row>
        <row r="22688">
          <cell r="B22688" t="str">
            <v>10G212332214030</v>
          </cell>
        </row>
        <row r="22689">
          <cell r="B22689" t="str">
            <v>10G212332214030</v>
          </cell>
        </row>
        <row r="22690">
          <cell r="B22690" t="str">
            <v>10G212332214030</v>
          </cell>
        </row>
        <row r="22691">
          <cell r="B22691" t="str">
            <v>10G212332214030</v>
          </cell>
        </row>
        <row r="22692">
          <cell r="B22692" t="str">
            <v>10G212332214030</v>
          </cell>
        </row>
        <row r="22693">
          <cell r="B22693" t="str">
            <v>10G212332214030</v>
          </cell>
        </row>
        <row r="22694">
          <cell r="B22694" t="str">
            <v>10G212332214020</v>
          </cell>
        </row>
        <row r="22695">
          <cell r="B22695" t="str">
            <v>10G212332214020</v>
          </cell>
        </row>
        <row r="22696">
          <cell r="B22696" t="str">
            <v>10G212332214020</v>
          </cell>
        </row>
        <row r="22697">
          <cell r="B22697" t="str">
            <v>10G2122R2014010</v>
          </cell>
        </row>
        <row r="22698">
          <cell r="B22698" t="str">
            <v>10G2122R2014010</v>
          </cell>
        </row>
        <row r="22699">
          <cell r="B22699" t="str">
            <v>10G2122R2014010</v>
          </cell>
        </row>
        <row r="22700">
          <cell r="B22700" t="str">
            <v>10G2122R2014010</v>
          </cell>
        </row>
        <row r="22701">
          <cell r="B22701" t="str">
            <v>10G2122R2014010</v>
          </cell>
        </row>
        <row r="22702">
          <cell r="B22702" t="str">
            <v>10G2122R2014010</v>
          </cell>
        </row>
        <row r="22703">
          <cell r="B22703" t="str">
            <v>10G2122R2014010</v>
          </cell>
        </row>
        <row r="22704">
          <cell r="B22704" t="str">
            <v>10G2122R2014010</v>
          </cell>
        </row>
        <row r="22705">
          <cell r="B22705" t="str">
            <v>10G2122R2014010</v>
          </cell>
        </row>
        <row r="22706">
          <cell r="B22706" t="str">
            <v>10G2122R2014010</v>
          </cell>
        </row>
        <row r="22707">
          <cell r="B22707" t="str">
            <v>10G2122R2014010</v>
          </cell>
        </row>
        <row r="22708">
          <cell r="B22708" t="str">
            <v>10G2122R2014010</v>
          </cell>
        </row>
        <row r="22709">
          <cell r="B22709" t="str">
            <v>10G2122R2014010</v>
          </cell>
        </row>
        <row r="22710">
          <cell r="B22710" t="str">
            <v>10G2122R2014010</v>
          </cell>
        </row>
        <row r="22711">
          <cell r="B22711" t="str">
            <v>10G2122R2014010</v>
          </cell>
        </row>
        <row r="22712">
          <cell r="B22712" t="str">
            <v>10G2122R2014010</v>
          </cell>
        </row>
        <row r="22713">
          <cell r="B22713" t="str">
            <v>10G2122R2014010</v>
          </cell>
        </row>
        <row r="22714">
          <cell r="B22714" t="str">
            <v>10G2122R2014010</v>
          </cell>
        </row>
        <row r="22715">
          <cell r="B22715" t="str">
            <v>10G2122R2014010</v>
          </cell>
        </row>
        <row r="22716">
          <cell r="B22716" t="str">
            <v>10G2122R2014010</v>
          </cell>
        </row>
        <row r="22717">
          <cell r="B22717" t="str">
            <v>10G2122R2014010</v>
          </cell>
        </row>
        <row r="22718">
          <cell r="B22718" t="str">
            <v>10G2122R2014010</v>
          </cell>
        </row>
        <row r="22719">
          <cell r="B22719" t="str">
            <v>10G2122R2014010</v>
          </cell>
        </row>
        <row r="22720">
          <cell r="B22720" t="str">
            <v>10G2122R2014010</v>
          </cell>
        </row>
        <row r="22721">
          <cell r="B22721" t="str">
            <v>10G2122R2014010</v>
          </cell>
        </row>
        <row r="22722">
          <cell r="B22722" t="str">
            <v>10G212220014010</v>
          </cell>
        </row>
        <row r="22723">
          <cell r="B22723" t="str">
            <v>10G212220014010</v>
          </cell>
        </row>
        <row r="22724">
          <cell r="B22724" t="str">
            <v>10G212220014010</v>
          </cell>
        </row>
        <row r="22725">
          <cell r="B22725" t="str">
            <v>10G212220014010</v>
          </cell>
        </row>
        <row r="22726">
          <cell r="B22726" t="str">
            <v>10G212220014010</v>
          </cell>
        </row>
        <row r="22727">
          <cell r="B22727" t="str">
            <v>10G212220014010</v>
          </cell>
        </row>
        <row r="22728">
          <cell r="B22728" t="str">
            <v>10G212220014010</v>
          </cell>
        </row>
        <row r="22729">
          <cell r="B22729" t="str">
            <v>10G212220014010</v>
          </cell>
        </row>
        <row r="22730">
          <cell r="B22730" t="str">
            <v>10G212220014010</v>
          </cell>
        </row>
        <row r="22731">
          <cell r="B22731" t="str">
            <v>10G212220014010</v>
          </cell>
        </row>
        <row r="22732">
          <cell r="B22732" t="str">
            <v>10G212220014010</v>
          </cell>
        </row>
        <row r="22733">
          <cell r="B22733" t="str">
            <v>10G212220014010</v>
          </cell>
        </row>
        <row r="22734">
          <cell r="B22734" t="str">
            <v>10G212220014010</v>
          </cell>
        </row>
        <row r="22735">
          <cell r="B22735" t="str">
            <v>10G212220014010</v>
          </cell>
        </row>
        <row r="22736">
          <cell r="B22736" t="str">
            <v>10G212220014010</v>
          </cell>
        </row>
        <row r="22737">
          <cell r="B22737" t="str">
            <v>10G212220014010</v>
          </cell>
        </row>
        <row r="22738">
          <cell r="B22738" t="str">
            <v>10G212220014010</v>
          </cell>
        </row>
        <row r="22739">
          <cell r="B22739" t="str">
            <v>10G212220014010</v>
          </cell>
        </row>
        <row r="22740">
          <cell r="B22740" t="str">
            <v>10G212220014010</v>
          </cell>
        </row>
        <row r="22741">
          <cell r="B22741" t="str">
            <v>10G212220014020</v>
          </cell>
        </row>
        <row r="22742">
          <cell r="B22742" t="str">
            <v>10G212220014020</v>
          </cell>
        </row>
        <row r="22743">
          <cell r="B22743" t="str">
            <v>10G212220014020</v>
          </cell>
        </row>
        <row r="22744">
          <cell r="B22744" t="str">
            <v>10G212220014020</v>
          </cell>
        </row>
        <row r="22745">
          <cell r="B22745" t="str">
            <v>10G212220014020</v>
          </cell>
        </row>
        <row r="22746">
          <cell r="B22746" t="str">
            <v>10G212220014020</v>
          </cell>
        </row>
        <row r="22747">
          <cell r="B22747" t="str">
            <v>10G212220014020</v>
          </cell>
        </row>
        <row r="22748">
          <cell r="B22748" t="str">
            <v>10G212220014020</v>
          </cell>
        </row>
        <row r="22749">
          <cell r="B22749" t="str">
            <v>10G212220014020</v>
          </cell>
        </row>
        <row r="22750">
          <cell r="B22750" t="str">
            <v>10G212220014020</v>
          </cell>
        </row>
        <row r="22751">
          <cell r="B22751" t="str">
            <v>10G212220014020</v>
          </cell>
        </row>
        <row r="22752">
          <cell r="B22752" t="str">
            <v>10G212215214020</v>
          </cell>
        </row>
        <row r="22753">
          <cell r="B22753" t="str">
            <v>10G212215214020</v>
          </cell>
        </row>
        <row r="22754">
          <cell r="B22754" t="str">
            <v>10G212215214020</v>
          </cell>
        </row>
        <row r="22755">
          <cell r="B22755" t="str">
            <v>10G212215214020</v>
          </cell>
        </row>
        <row r="22756">
          <cell r="B22756" t="str">
            <v>10G212215214020</v>
          </cell>
        </row>
        <row r="22757">
          <cell r="B22757" t="str">
            <v>10G212215214020</v>
          </cell>
        </row>
        <row r="22758">
          <cell r="B22758" t="str">
            <v>10G212215214020</v>
          </cell>
        </row>
        <row r="22759">
          <cell r="B22759" t="str">
            <v>10G212215214020</v>
          </cell>
        </row>
        <row r="22760">
          <cell r="B22760" t="str">
            <v>10G212215214020</v>
          </cell>
        </row>
        <row r="22761">
          <cell r="B22761" t="str">
            <v>10G212215214020</v>
          </cell>
        </row>
        <row r="22762">
          <cell r="B22762" t="str">
            <v>10G212215214020</v>
          </cell>
        </row>
        <row r="22763">
          <cell r="B22763" t="str">
            <v>10G212215214020</v>
          </cell>
        </row>
        <row r="22764">
          <cell r="B22764" t="str">
            <v>10G212215214020</v>
          </cell>
        </row>
        <row r="22765">
          <cell r="B22765" t="str">
            <v>10G212215214010</v>
          </cell>
        </row>
        <row r="22766">
          <cell r="B22766" t="str">
            <v>10G212215214010</v>
          </cell>
        </row>
        <row r="22767">
          <cell r="B22767" t="str">
            <v>10G212215214010</v>
          </cell>
        </row>
        <row r="22768">
          <cell r="B22768" t="str">
            <v>10G212215214010</v>
          </cell>
        </row>
        <row r="22769">
          <cell r="B22769" t="str">
            <v>10G212215214010</v>
          </cell>
        </row>
        <row r="22770">
          <cell r="B22770" t="str">
            <v>10G212215214010</v>
          </cell>
        </row>
        <row r="22771">
          <cell r="B22771" t="str">
            <v>10G212215214010</v>
          </cell>
        </row>
        <row r="22772">
          <cell r="B22772" t="str">
            <v>10G212215214010</v>
          </cell>
        </row>
        <row r="22773">
          <cell r="B22773" t="str">
            <v>10G212215214010</v>
          </cell>
        </row>
        <row r="22774">
          <cell r="B22774" t="str">
            <v>10G212215214010</v>
          </cell>
        </row>
        <row r="22775">
          <cell r="B22775" t="str">
            <v>10G212215214010</v>
          </cell>
        </row>
        <row r="22776">
          <cell r="B22776" t="str">
            <v>10G212215214010</v>
          </cell>
        </row>
        <row r="22777">
          <cell r="B22777" t="str">
            <v>10G212215214010</v>
          </cell>
        </row>
        <row r="22778">
          <cell r="B22778" t="str">
            <v>10G212215214010</v>
          </cell>
        </row>
        <row r="22779">
          <cell r="B22779" t="str">
            <v>10G212215214010</v>
          </cell>
        </row>
        <row r="22780">
          <cell r="B22780" t="str">
            <v>10G212215214010</v>
          </cell>
        </row>
        <row r="22781">
          <cell r="B22781" t="str">
            <v>10G212215214010</v>
          </cell>
        </row>
        <row r="22782">
          <cell r="B22782" t="str">
            <v>10G212215214010</v>
          </cell>
        </row>
        <row r="22783">
          <cell r="B22783" t="str">
            <v>10G212215214010</v>
          </cell>
        </row>
        <row r="22784">
          <cell r="B22784" t="str">
            <v>10G212215214010</v>
          </cell>
        </row>
        <row r="22785">
          <cell r="B22785" t="str">
            <v>10G212215214010</v>
          </cell>
        </row>
        <row r="22786">
          <cell r="B22786" t="str">
            <v>10G212215214010</v>
          </cell>
        </row>
        <row r="22787">
          <cell r="B22787" t="str">
            <v>10G212215214010</v>
          </cell>
        </row>
        <row r="22788">
          <cell r="B22788" t="str">
            <v>10G212215214010</v>
          </cell>
        </row>
        <row r="22789">
          <cell r="B22789" t="str">
            <v>10G212215214010</v>
          </cell>
        </row>
        <row r="22790">
          <cell r="B22790" t="str">
            <v>10G212215214010</v>
          </cell>
        </row>
        <row r="22791">
          <cell r="B22791" t="str">
            <v>10G212215214010</v>
          </cell>
        </row>
        <row r="22792">
          <cell r="B22792" t="str">
            <v>10G212215214010</v>
          </cell>
        </row>
        <row r="22793">
          <cell r="B22793" t="str">
            <v>10G212215214010</v>
          </cell>
        </row>
        <row r="22794">
          <cell r="B22794" t="str">
            <v>10G212215214010</v>
          </cell>
        </row>
        <row r="22795">
          <cell r="B22795" t="str">
            <v>10G212215214010</v>
          </cell>
        </row>
        <row r="22796">
          <cell r="B22796" t="str">
            <v>10G212215214010</v>
          </cell>
        </row>
        <row r="22797">
          <cell r="B22797" t="str">
            <v>10G212215214010</v>
          </cell>
        </row>
        <row r="22798">
          <cell r="B22798" t="str">
            <v>10G212215214010</v>
          </cell>
        </row>
        <row r="22799">
          <cell r="B22799" t="str">
            <v>10G212215214010</v>
          </cell>
        </row>
        <row r="22800">
          <cell r="B22800" t="str">
            <v>10G212215214010</v>
          </cell>
        </row>
        <row r="22801">
          <cell r="B22801" t="str">
            <v>10G212215214010</v>
          </cell>
        </row>
        <row r="22802">
          <cell r="B22802" t="str">
            <v>10G212215214010</v>
          </cell>
        </row>
        <row r="22803">
          <cell r="B22803" t="str">
            <v>10G212215214010</v>
          </cell>
        </row>
        <row r="22804">
          <cell r="B22804" t="str">
            <v>10G212215214010</v>
          </cell>
        </row>
        <row r="22805">
          <cell r="B22805" t="str">
            <v>10G212215214010</v>
          </cell>
        </row>
        <row r="22806">
          <cell r="B22806" t="str">
            <v>10G212215214010</v>
          </cell>
        </row>
        <row r="22807">
          <cell r="B22807" t="str">
            <v>10G212270114010</v>
          </cell>
        </row>
        <row r="22808">
          <cell r="B22808" t="str">
            <v>10G212270114010</v>
          </cell>
        </row>
        <row r="22809">
          <cell r="B22809" t="str">
            <v>10G212270114010</v>
          </cell>
        </row>
        <row r="22810">
          <cell r="B22810" t="str">
            <v>10G212270114010</v>
          </cell>
        </row>
        <row r="22811">
          <cell r="B22811" t="str">
            <v>10G212270114010</v>
          </cell>
        </row>
        <row r="22812">
          <cell r="B22812" t="str">
            <v>10G212270114020</v>
          </cell>
        </row>
        <row r="22813">
          <cell r="B22813" t="str">
            <v>10G212270114020</v>
          </cell>
        </row>
        <row r="22814">
          <cell r="B22814" t="str">
            <v>10G212270114020</v>
          </cell>
        </row>
        <row r="22815">
          <cell r="B22815" t="str">
            <v>10G212270114020</v>
          </cell>
        </row>
        <row r="22816">
          <cell r="B22816" t="str">
            <v>10G212270114020</v>
          </cell>
        </row>
        <row r="22817">
          <cell r="B22817" t="str">
            <v>10G212270114020</v>
          </cell>
        </row>
        <row r="22818">
          <cell r="B22818" t="str">
            <v>10G212270114020</v>
          </cell>
        </row>
        <row r="22819">
          <cell r="B22819" t="str">
            <v>10G212270114020</v>
          </cell>
        </row>
        <row r="22820">
          <cell r="B22820" t="str">
            <v>10G212270114020</v>
          </cell>
        </row>
        <row r="22821">
          <cell r="B22821" t="str">
            <v>10G212270114020</v>
          </cell>
        </row>
        <row r="22822">
          <cell r="B22822" t="str">
            <v>10G212270114020</v>
          </cell>
        </row>
        <row r="22823">
          <cell r="B22823" t="str">
            <v>10G212270114020</v>
          </cell>
        </row>
        <row r="22824">
          <cell r="B22824" t="str">
            <v>10G212270114020</v>
          </cell>
        </row>
        <row r="22825">
          <cell r="B22825" t="str">
            <v>10G212240114010</v>
          </cell>
        </row>
        <row r="22826">
          <cell r="B22826" t="str">
            <v>10G212240114010</v>
          </cell>
        </row>
        <row r="22827">
          <cell r="B22827" t="str">
            <v>10G212240114010</v>
          </cell>
        </row>
        <row r="22828">
          <cell r="B22828" t="str">
            <v>10G212240114010</v>
          </cell>
        </row>
        <row r="22829">
          <cell r="B22829" t="str">
            <v>10G212240114010</v>
          </cell>
        </row>
        <row r="22830">
          <cell r="B22830" t="str">
            <v>10G212240114010</v>
          </cell>
        </row>
        <row r="22831">
          <cell r="B22831" t="str">
            <v>10G212240114010</v>
          </cell>
        </row>
        <row r="22832">
          <cell r="B22832" t="str">
            <v>10G212240114010</v>
          </cell>
        </row>
        <row r="22833">
          <cell r="B22833" t="str">
            <v>10G212240114010</v>
          </cell>
        </row>
        <row r="22834">
          <cell r="B22834" t="str">
            <v>10G212240114010</v>
          </cell>
        </row>
        <row r="22835">
          <cell r="B22835" t="str">
            <v>10G212240114010</v>
          </cell>
        </row>
        <row r="22836">
          <cell r="B22836" t="str">
            <v>10G212240114010</v>
          </cell>
        </row>
        <row r="22837">
          <cell r="B22837" t="str">
            <v>10G212240114010</v>
          </cell>
        </row>
        <row r="22838">
          <cell r="B22838" t="str">
            <v>10G212294214070</v>
          </cell>
        </row>
        <row r="22839">
          <cell r="B22839" t="str">
            <v>10G212294214030</v>
          </cell>
        </row>
        <row r="22840">
          <cell r="B22840" t="str">
            <v>10G212294214030</v>
          </cell>
        </row>
        <row r="22841">
          <cell r="B22841" t="str">
            <v>10G212294214030</v>
          </cell>
        </row>
        <row r="22842">
          <cell r="B22842" t="str">
            <v>10G212294214030</v>
          </cell>
        </row>
        <row r="22843">
          <cell r="B22843" t="str">
            <v>10G212294214030</v>
          </cell>
        </row>
        <row r="22844">
          <cell r="B22844" t="str">
            <v>10G212294214030</v>
          </cell>
        </row>
        <row r="22845">
          <cell r="B22845" t="str">
            <v>10G212294214030</v>
          </cell>
        </row>
        <row r="22846">
          <cell r="B22846" t="str">
            <v>10G212294214030</v>
          </cell>
        </row>
        <row r="22847">
          <cell r="B22847" t="str">
            <v>10G212294214030</v>
          </cell>
        </row>
        <row r="22848">
          <cell r="B22848" t="str">
            <v>10G212294214030</v>
          </cell>
        </row>
        <row r="22849">
          <cell r="B22849" t="str">
            <v>10G212294214030</v>
          </cell>
        </row>
        <row r="22850">
          <cell r="B22850" t="str">
            <v>10G212294214030</v>
          </cell>
        </row>
        <row r="22851">
          <cell r="B22851" t="str">
            <v>10G212294214030</v>
          </cell>
        </row>
        <row r="22852">
          <cell r="B22852" t="str">
            <v>10G212294214030</v>
          </cell>
        </row>
        <row r="22853">
          <cell r="B22853" t="str">
            <v>11203-0087F000</v>
          </cell>
        </row>
        <row r="22854">
          <cell r="B22854" t="str">
            <v>11203-0087F000</v>
          </cell>
        </row>
        <row r="22855">
          <cell r="B22855" t="str">
            <v>11203-0087F000</v>
          </cell>
        </row>
        <row r="22856">
          <cell r="B22856" t="str">
            <v>11203-0087F000</v>
          </cell>
        </row>
        <row r="22857">
          <cell r="B22857" t="str">
            <v>11203-0087F000</v>
          </cell>
        </row>
        <row r="22858">
          <cell r="B22858" t="str">
            <v>11203-0087F000</v>
          </cell>
        </row>
        <row r="22859">
          <cell r="B22859" t="str">
            <v>11203-0087F000</v>
          </cell>
        </row>
        <row r="22860">
          <cell r="B22860" t="str">
            <v>11203-0087F000</v>
          </cell>
        </row>
        <row r="22861">
          <cell r="B22861" t="str">
            <v>11203-0087F000</v>
          </cell>
        </row>
        <row r="22862">
          <cell r="B22862" t="str">
            <v>11203-0087F000</v>
          </cell>
        </row>
        <row r="22863">
          <cell r="B22863" t="str">
            <v>11203-0087F000</v>
          </cell>
        </row>
        <row r="22864">
          <cell r="B22864" t="str">
            <v>11203-0087F000</v>
          </cell>
        </row>
        <row r="22865">
          <cell r="B22865" t="str">
            <v>11203-0087F000</v>
          </cell>
        </row>
        <row r="22866">
          <cell r="B22866" t="str">
            <v>11203-0087F000</v>
          </cell>
        </row>
        <row r="22867">
          <cell r="B22867" t="str">
            <v>11203-0087F000</v>
          </cell>
        </row>
        <row r="22868">
          <cell r="B22868" t="str">
            <v>11203-0087F000</v>
          </cell>
        </row>
        <row r="22869">
          <cell r="B22869" t="str">
            <v>11203-0087F000</v>
          </cell>
        </row>
        <row r="22870">
          <cell r="B22870" t="str">
            <v>11203-0087F000</v>
          </cell>
        </row>
        <row r="22871">
          <cell r="B22871" t="str">
            <v>11203-0087F000</v>
          </cell>
        </row>
        <row r="22872">
          <cell r="B22872" t="str">
            <v>11203-0087F000</v>
          </cell>
        </row>
        <row r="22873">
          <cell r="B22873" t="str">
            <v>11203-0087F000</v>
          </cell>
        </row>
        <row r="22874">
          <cell r="B22874" t="str">
            <v>11203-0087F000</v>
          </cell>
        </row>
        <row r="22875">
          <cell r="B22875" t="str">
            <v>11203-0087F000</v>
          </cell>
        </row>
        <row r="22876">
          <cell r="B22876" t="str">
            <v>11203-0087F000</v>
          </cell>
        </row>
        <row r="22877">
          <cell r="B22877" t="str">
            <v>11203-0087F000</v>
          </cell>
        </row>
        <row r="22878">
          <cell r="B22878" t="str">
            <v>11203-0087F000</v>
          </cell>
        </row>
        <row r="22879">
          <cell r="B22879" t="str">
            <v>11203-0087F000</v>
          </cell>
        </row>
        <row r="22880">
          <cell r="B22880" t="str">
            <v>11203-0087F000</v>
          </cell>
        </row>
        <row r="22881">
          <cell r="B22881" t="str">
            <v>11203-0087F000</v>
          </cell>
        </row>
        <row r="22882">
          <cell r="B22882" t="str">
            <v>11203-0087F000</v>
          </cell>
        </row>
        <row r="22883">
          <cell r="B22883" t="str">
            <v>11203-0087F000</v>
          </cell>
        </row>
        <row r="22884">
          <cell r="B22884" t="str">
            <v>11203-0087F000</v>
          </cell>
        </row>
        <row r="22885">
          <cell r="B22885" t="str">
            <v>11203-0087F000</v>
          </cell>
        </row>
        <row r="22886">
          <cell r="B22886" t="str">
            <v>11203-0087F000</v>
          </cell>
        </row>
        <row r="22887">
          <cell r="B22887" t="str">
            <v>11203-0087F000</v>
          </cell>
        </row>
        <row r="22888">
          <cell r="B22888" t="str">
            <v>11203-0087F000</v>
          </cell>
        </row>
        <row r="22889">
          <cell r="B22889" t="str">
            <v>11203-0087F000</v>
          </cell>
        </row>
        <row r="22890">
          <cell r="B22890" t="str">
            <v>11203-0087F000</v>
          </cell>
        </row>
        <row r="22891">
          <cell r="B22891" t="str">
            <v>11203-0087F000</v>
          </cell>
        </row>
        <row r="22892">
          <cell r="B22892" t="str">
            <v>11203-0087F000</v>
          </cell>
        </row>
        <row r="22893">
          <cell r="B22893" t="str">
            <v>11203-0087F000</v>
          </cell>
        </row>
        <row r="22894">
          <cell r="B22894" t="str">
            <v>11203-0087F000</v>
          </cell>
        </row>
        <row r="22895">
          <cell r="B22895" t="str">
            <v>11203-0087F000</v>
          </cell>
        </row>
        <row r="22896">
          <cell r="B22896" t="str">
            <v>11203-0087F000</v>
          </cell>
        </row>
        <row r="22897">
          <cell r="B22897" t="str">
            <v>11203-0087F000</v>
          </cell>
        </row>
        <row r="22898">
          <cell r="B22898" t="str">
            <v>11203-0087F000</v>
          </cell>
        </row>
        <row r="22899">
          <cell r="B22899" t="str">
            <v>11203-0087F000</v>
          </cell>
        </row>
        <row r="22900">
          <cell r="B22900" t="str">
            <v>11203-0087F000</v>
          </cell>
        </row>
        <row r="22901">
          <cell r="B22901" t="str">
            <v>11203-0087F000</v>
          </cell>
        </row>
        <row r="22902">
          <cell r="B22902" t="str">
            <v>11203-0087F000</v>
          </cell>
        </row>
        <row r="22903">
          <cell r="B22903" t="str">
            <v>11203-0087F000</v>
          </cell>
        </row>
        <row r="22904">
          <cell r="B22904" t="str">
            <v>11203-0087F000</v>
          </cell>
        </row>
        <row r="22905">
          <cell r="B22905" t="str">
            <v>11203-0087F000</v>
          </cell>
        </row>
        <row r="22906">
          <cell r="B22906" t="str">
            <v>11203-0087F000</v>
          </cell>
        </row>
        <row r="22907">
          <cell r="B22907" t="str">
            <v>11203-0087F000</v>
          </cell>
        </row>
        <row r="22908">
          <cell r="B22908" t="str">
            <v>11203-0087F000</v>
          </cell>
        </row>
        <row r="22909">
          <cell r="B22909" t="str">
            <v>11203-0087F000</v>
          </cell>
        </row>
        <row r="22910">
          <cell r="B22910" t="str">
            <v>11203-0087F000</v>
          </cell>
        </row>
        <row r="22911">
          <cell r="B22911" t="str">
            <v>11203-0087F000</v>
          </cell>
        </row>
        <row r="22912">
          <cell r="B22912" t="str">
            <v>11203-0087F000</v>
          </cell>
        </row>
        <row r="22913">
          <cell r="B22913" t="str">
            <v>10G212130114010</v>
          </cell>
        </row>
        <row r="22914">
          <cell r="B22914" t="str">
            <v>10G212130114010</v>
          </cell>
        </row>
        <row r="22915">
          <cell r="B22915" t="str">
            <v>10G212130114010</v>
          </cell>
        </row>
        <row r="22916">
          <cell r="B22916" t="str">
            <v>10G212130114010</v>
          </cell>
        </row>
        <row r="22917">
          <cell r="B22917" t="str">
            <v>10G212130114010</v>
          </cell>
        </row>
        <row r="22918">
          <cell r="B22918" t="str">
            <v>10G212130114010</v>
          </cell>
        </row>
        <row r="22919">
          <cell r="B22919" t="str">
            <v>10G212130114010</v>
          </cell>
        </row>
        <row r="22920">
          <cell r="B22920" t="str">
            <v>10G212130114010</v>
          </cell>
        </row>
        <row r="22921">
          <cell r="B22921" t="str">
            <v>10G212130114010</v>
          </cell>
        </row>
        <row r="22922">
          <cell r="B22922" t="str">
            <v>10G212130114010</v>
          </cell>
        </row>
        <row r="22923">
          <cell r="B22923" t="str">
            <v>10G212130114010</v>
          </cell>
        </row>
        <row r="22924">
          <cell r="B22924" t="str">
            <v>10G212130114010</v>
          </cell>
        </row>
        <row r="22925">
          <cell r="B22925" t="str">
            <v>10G212130114010</v>
          </cell>
        </row>
        <row r="22926">
          <cell r="B22926" t="str">
            <v>05006-00012500</v>
          </cell>
        </row>
        <row r="22927">
          <cell r="B22927" t="str">
            <v>05006-00012500</v>
          </cell>
        </row>
        <row r="22928">
          <cell r="B22928" t="str">
            <v>05006-00012500</v>
          </cell>
        </row>
        <row r="22929">
          <cell r="B22929" t="str">
            <v>05006-00012500</v>
          </cell>
        </row>
        <row r="22930">
          <cell r="B22930" t="str">
            <v>05006-00012500</v>
          </cell>
        </row>
        <row r="22931">
          <cell r="B22931" t="str">
            <v>05006-00012500</v>
          </cell>
        </row>
        <row r="22932">
          <cell r="B22932" t="str">
            <v>07G010K01920</v>
          </cell>
        </row>
        <row r="22933">
          <cell r="B22933" t="str">
            <v>07G010K01920</v>
          </cell>
        </row>
        <row r="22934">
          <cell r="B22934" t="str">
            <v>07G010K01920</v>
          </cell>
        </row>
        <row r="22935">
          <cell r="B22935" t="str">
            <v>07G010K01920</v>
          </cell>
        </row>
        <row r="22936">
          <cell r="B22936" t="str">
            <v>07G010K01920</v>
          </cell>
        </row>
        <row r="22937">
          <cell r="B22937" t="str">
            <v>07G010K01920</v>
          </cell>
        </row>
        <row r="22938">
          <cell r="B22938" t="str">
            <v>07G010K01920</v>
          </cell>
        </row>
        <row r="22939">
          <cell r="B22939" t="str">
            <v>07G010K01920</v>
          </cell>
        </row>
        <row r="22940">
          <cell r="B22940" t="str">
            <v>07G010K01920</v>
          </cell>
        </row>
        <row r="22941">
          <cell r="B22941" t="str">
            <v>07G010K01920</v>
          </cell>
        </row>
        <row r="22942">
          <cell r="B22942" t="str">
            <v>07G010K01920</v>
          </cell>
        </row>
        <row r="22943">
          <cell r="B22943" t="str">
            <v>07G010K01920</v>
          </cell>
        </row>
        <row r="22944">
          <cell r="B22944" t="str">
            <v>07G010K01920</v>
          </cell>
        </row>
        <row r="22945">
          <cell r="B22945" t="str">
            <v>07024-00640000</v>
          </cell>
        </row>
        <row r="22946">
          <cell r="B22946" t="str">
            <v>07024-00640000</v>
          </cell>
        </row>
        <row r="22947">
          <cell r="B22947" t="str">
            <v>07024-00640000</v>
          </cell>
        </row>
        <row r="22948">
          <cell r="B22948" t="str">
            <v>07024-00640000</v>
          </cell>
        </row>
        <row r="22949">
          <cell r="B22949" t="str">
            <v>07024-00640000</v>
          </cell>
        </row>
        <row r="22950">
          <cell r="B22950" t="str">
            <v>07024-00640000</v>
          </cell>
        </row>
        <row r="22951">
          <cell r="B22951" t="str">
            <v>07005-02020000</v>
          </cell>
        </row>
        <row r="22952">
          <cell r="B22952" t="str">
            <v>07005-02020000</v>
          </cell>
        </row>
        <row r="22953">
          <cell r="B22953" t="str">
            <v>07005-02020000</v>
          </cell>
        </row>
        <row r="22954">
          <cell r="B22954" t="str">
            <v>07005-02020000</v>
          </cell>
        </row>
        <row r="22955">
          <cell r="B22955" t="str">
            <v>07005-02020000</v>
          </cell>
        </row>
        <row r="22956">
          <cell r="B22956" t="str">
            <v>07005-02020000</v>
          </cell>
        </row>
        <row r="22957">
          <cell r="B22957" t="str">
            <v>07005-02020000</v>
          </cell>
        </row>
        <row r="22958">
          <cell r="B22958" t="str">
            <v>07005-02020000</v>
          </cell>
        </row>
        <row r="22959">
          <cell r="B22959" t="str">
            <v>07005-02020000</v>
          </cell>
        </row>
        <row r="22960">
          <cell r="B22960" t="str">
            <v>07005-02020000</v>
          </cell>
        </row>
        <row r="22961">
          <cell r="B22961" t="str">
            <v>07005-02020000</v>
          </cell>
        </row>
        <row r="22962">
          <cell r="B22962" t="str">
            <v>07005-02020000</v>
          </cell>
        </row>
        <row r="22963">
          <cell r="B22963" t="str">
            <v>07005-02020000</v>
          </cell>
        </row>
        <row r="22964">
          <cell r="B22964" t="str">
            <v>07005-02020000</v>
          </cell>
        </row>
        <row r="22965">
          <cell r="B22965" t="str">
            <v>07005-02020000</v>
          </cell>
        </row>
        <row r="22966">
          <cell r="B22966" t="str">
            <v>07005-02020000</v>
          </cell>
        </row>
        <row r="22967">
          <cell r="B22967" t="str">
            <v>07005-02020000</v>
          </cell>
        </row>
        <row r="22968">
          <cell r="B22968" t="str">
            <v>07005-02020000</v>
          </cell>
        </row>
        <row r="22969">
          <cell r="B22969" t="str">
            <v>07005-02020000</v>
          </cell>
        </row>
        <row r="22970">
          <cell r="B22970" t="str">
            <v>07005-02020000</v>
          </cell>
        </row>
        <row r="22971">
          <cell r="B22971" t="str">
            <v>07005-02020000</v>
          </cell>
        </row>
        <row r="22972">
          <cell r="B22972" t="str">
            <v>07005-02020000</v>
          </cell>
        </row>
        <row r="22973">
          <cell r="B22973" t="str">
            <v>07005-02020000</v>
          </cell>
        </row>
        <row r="22974">
          <cell r="B22974" t="str">
            <v>07005-02020000</v>
          </cell>
        </row>
        <row r="22975">
          <cell r="B22975" t="str">
            <v>07005-02020000</v>
          </cell>
        </row>
        <row r="22976">
          <cell r="B22976" t="str">
            <v>07005-02020000</v>
          </cell>
        </row>
        <row r="22977">
          <cell r="B22977" t="str">
            <v>10G212130114030</v>
          </cell>
        </row>
        <row r="22978">
          <cell r="B22978" t="str">
            <v>10G212130114030</v>
          </cell>
        </row>
        <row r="22979">
          <cell r="B22979" t="str">
            <v>10G212130114030</v>
          </cell>
        </row>
        <row r="22980">
          <cell r="B22980" t="str">
            <v>10G212130114030</v>
          </cell>
        </row>
        <row r="22981">
          <cell r="B22981" t="str">
            <v>10G212130114030</v>
          </cell>
        </row>
        <row r="22982">
          <cell r="B22982" t="str">
            <v>10G212221004031</v>
          </cell>
        </row>
        <row r="22983">
          <cell r="B22983" t="str">
            <v>10G212221004020</v>
          </cell>
        </row>
        <row r="22984">
          <cell r="B22984" t="str">
            <v>10G212221004020</v>
          </cell>
        </row>
        <row r="22985">
          <cell r="B22985" t="str">
            <v>10G212221004020</v>
          </cell>
        </row>
        <row r="22986">
          <cell r="B22986" t="str">
            <v>10G212221004020</v>
          </cell>
        </row>
        <row r="22987">
          <cell r="B22987" t="str">
            <v>10G212221004020</v>
          </cell>
        </row>
        <row r="22988">
          <cell r="B22988" t="str">
            <v>10G212221004020</v>
          </cell>
        </row>
        <row r="22989">
          <cell r="B22989" t="str">
            <v>10G212221004020</v>
          </cell>
        </row>
        <row r="22990">
          <cell r="B22990" t="str">
            <v>10G212221004020</v>
          </cell>
        </row>
        <row r="22991">
          <cell r="B22991" t="str">
            <v>10G212221004020</v>
          </cell>
        </row>
        <row r="22992">
          <cell r="B22992" t="str">
            <v>10G212221004020</v>
          </cell>
        </row>
        <row r="22993">
          <cell r="B22993" t="str">
            <v>10G212221004020</v>
          </cell>
        </row>
        <row r="22994">
          <cell r="B22994" t="str">
            <v>10G212221004020</v>
          </cell>
        </row>
        <row r="22995">
          <cell r="B22995" t="str">
            <v>10G212221004020</v>
          </cell>
        </row>
        <row r="22996">
          <cell r="B22996" t="str">
            <v>10G212294214010</v>
          </cell>
        </row>
        <row r="22997">
          <cell r="B22997" t="str">
            <v>10G212294214010</v>
          </cell>
        </row>
        <row r="22998">
          <cell r="B22998" t="str">
            <v>10G212294214010</v>
          </cell>
        </row>
        <row r="22999">
          <cell r="B22999" t="str">
            <v>07G004059111</v>
          </cell>
        </row>
        <row r="23000">
          <cell r="B23000" t="str">
            <v>07G004059111</v>
          </cell>
        </row>
        <row r="23001">
          <cell r="B23001" t="str">
            <v>07G004059111</v>
          </cell>
        </row>
        <row r="23002">
          <cell r="B23002" t="str">
            <v>07G004059111</v>
          </cell>
        </row>
        <row r="23003">
          <cell r="B23003" t="str">
            <v>07G004059111</v>
          </cell>
        </row>
        <row r="23004">
          <cell r="B23004" t="str">
            <v>07G004059111</v>
          </cell>
        </row>
        <row r="23005">
          <cell r="B23005" t="str">
            <v>07G004059111</v>
          </cell>
        </row>
        <row r="23006">
          <cell r="B23006" t="str">
            <v>07G004059111</v>
          </cell>
        </row>
        <row r="23007">
          <cell r="B23007" t="str">
            <v>07G004059111</v>
          </cell>
        </row>
        <row r="23008">
          <cell r="B23008" t="str">
            <v>07G004059111</v>
          </cell>
        </row>
        <row r="23009">
          <cell r="B23009" t="str">
            <v>07G004059111</v>
          </cell>
        </row>
        <row r="23010">
          <cell r="B23010" t="str">
            <v>07G004059111</v>
          </cell>
        </row>
        <row r="23011">
          <cell r="B23011" t="str">
            <v>07G004059111</v>
          </cell>
        </row>
        <row r="23012">
          <cell r="B23012" t="str">
            <v>07G004059111</v>
          </cell>
        </row>
        <row r="23013">
          <cell r="B23013" t="str">
            <v>07G004059111</v>
          </cell>
        </row>
        <row r="23014">
          <cell r="B23014" t="str">
            <v>07G004059111</v>
          </cell>
        </row>
        <row r="23015">
          <cell r="B23015" t="str">
            <v>07G004059111</v>
          </cell>
        </row>
        <row r="23016">
          <cell r="B23016" t="str">
            <v>07G004059111</v>
          </cell>
        </row>
        <row r="23017">
          <cell r="B23017" t="str">
            <v>07G004059111</v>
          </cell>
        </row>
        <row r="23018">
          <cell r="B23018" t="str">
            <v>11203-00873000</v>
          </cell>
        </row>
        <row r="23019">
          <cell r="B23019" t="str">
            <v>12018-00380400</v>
          </cell>
        </row>
        <row r="23020">
          <cell r="B23020" t="str">
            <v>12018-00380400</v>
          </cell>
        </row>
        <row r="23021">
          <cell r="B23021" t="str">
            <v>12018-00380400</v>
          </cell>
        </row>
        <row r="23022">
          <cell r="B23022" t="str">
            <v>12018-00380400</v>
          </cell>
        </row>
        <row r="23023">
          <cell r="B23023" t="str">
            <v>12018-00380400</v>
          </cell>
        </row>
        <row r="23024">
          <cell r="B23024" t="str">
            <v>12018-00380400</v>
          </cell>
        </row>
        <row r="23025">
          <cell r="B23025" t="str">
            <v>12018-00380400</v>
          </cell>
        </row>
        <row r="23026">
          <cell r="B23026" t="str">
            <v>12018-00380400</v>
          </cell>
        </row>
        <row r="23027">
          <cell r="B23027" t="str">
            <v>12018-00380400</v>
          </cell>
        </row>
        <row r="23028">
          <cell r="B23028" t="str">
            <v>12018-00380400</v>
          </cell>
        </row>
        <row r="23029">
          <cell r="B23029" t="str">
            <v>12018-00380400</v>
          </cell>
        </row>
        <row r="23030">
          <cell r="B23030" t="str">
            <v>12018-00380400</v>
          </cell>
        </row>
        <row r="23031">
          <cell r="B23031" t="str">
            <v>12018-00380400</v>
          </cell>
        </row>
        <row r="23032">
          <cell r="B23032" t="str">
            <v>12018-00380400</v>
          </cell>
        </row>
        <row r="23033">
          <cell r="B23033" t="str">
            <v>12018-00380400</v>
          </cell>
        </row>
        <row r="23034">
          <cell r="B23034" t="str">
            <v>12018-00380400</v>
          </cell>
        </row>
        <row r="23035">
          <cell r="B23035" t="str">
            <v>12018-00380400</v>
          </cell>
        </row>
        <row r="23036">
          <cell r="B23036" t="str">
            <v>12018-00380400</v>
          </cell>
        </row>
        <row r="23037">
          <cell r="B23037" t="str">
            <v>12018-00380400</v>
          </cell>
        </row>
        <row r="23038">
          <cell r="B23038" t="str">
            <v>12018-00380400</v>
          </cell>
        </row>
        <row r="23039">
          <cell r="B23039" t="str">
            <v>12018-00380400</v>
          </cell>
        </row>
        <row r="23040">
          <cell r="B23040" t="str">
            <v>12018-00380400</v>
          </cell>
        </row>
        <row r="23041">
          <cell r="B23041" t="str">
            <v>12018-00380400</v>
          </cell>
        </row>
        <row r="23042">
          <cell r="B23042" t="str">
            <v>12018-00380400</v>
          </cell>
        </row>
        <row r="23043">
          <cell r="B23043" t="str">
            <v>12018-00380400</v>
          </cell>
        </row>
        <row r="23044">
          <cell r="B23044" t="str">
            <v>12018-00380400</v>
          </cell>
        </row>
        <row r="23045">
          <cell r="B23045" t="str">
            <v>12018-00380400</v>
          </cell>
        </row>
        <row r="23046">
          <cell r="B23046" t="str">
            <v>12018-00380400</v>
          </cell>
        </row>
        <row r="23047">
          <cell r="B23047" t="str">
            <v>12018-00380400</v>
          </cell>
        </row>
        <row r="23048">
          <cell r="B23048" t="str">
            <v>12018-00380400</v>
          </cell>
        </row>
        <row r="23049">
          <cell r="B23049" t="str">
            <v>12018-00380400</v>
          </cell>
        </row>
        <row r="23050">
          <cell r="B23050" t="str">
            <v>11G233110414320</v>
          </cell>
        </row>
        <row r="23051">
          <cell r="B23051" t="str">
            <v>11G233110414320</v>
          </cell>
        </row>
        <row r="23052">
          <cell r="B23052" t="str">
            <v>11G233110414320</v>
          </cell>
        </row>
        <row r="23053">
          <cell r="B23053" t="str">
            <v>11G233110414320</v>
          </cell>
        </row>
        <row r="23054">
          <cell r="B23054" t="str">
            <v>11G233110414320</v>
          </cell>
        </row>
        <row r="23055">
          <cell r="B23055" t="str">
            <v>11G233110414320</v>
          </cell>
        </row>
        <row r="23056">
          <cell r="B23056" t="str">
            <v>11G233110414320</v>
          </cell>
        </row>
        <row r="23057">
          <cell r="B23057" t="str">
            <v>11G233110414320</v>
          </cell>
        </row>
        <row r="23058">
          <cell r="B23058" t="str">
            <v>11G233110414320</v>
          </cell>
        </row>
        <row r="23059">
          <cell r="B23059" t="str">
            <v>11G233110414320</v>
          </cell>
        </row>
        <row r="23060">
          <cell r="B23060" t="str">
            <v>11G233110414320</v>
          </cell>
        </row>
        <row r="23061">
          <cell r="B23061" t="str">
            <v>11G233110414390</v>
          </cell>
        </row>
        <row r="23062">
          <cell r="B23062" t="str">
            <v>11G233110414390</v>
          </cell>
        </row>
        <row r="23063">
          <cell r="B23063" t="str">
            <v>11G233110414390</v>
          </cell>
        </row>
        <row r="23064">
          <cell r="B23064" t="str">
            <v>11G233110414390</v>
          </cell>
        </row>
        <row r="23065">
          <cell r="B23065" t="str">
            <v>11G233110414390</v>
          </cell>
        </row>
        <row r="23066">
          <cell r="B23066" t="str">
            <v>11G233110414390</v>
          </cell>
        </row>
        <row r="23067">
          <cell r="B23067" t="str">
            <v>11G233110414030</v>
          </cell>
        </row>
        <row r="23068">
          <cell r="B23068" t="str">
            <v>11G233110414030</v>
          </cell>
        </row>
        <row r="23069">
          <cell r="B23069" t="str">
            <v>11G233110414030</v>
          </cell>
        </row>
        <row r="23070">
          <cell r="B23070" t="str">
            <v>02046-00020200</v>
          </cell>
        </row>
        <row r="23071">
          <cell r="B23071" t="str">
            <v>02046-00020200</v>
          </cell>
        </row>
        <row r="23072">
          <cell r="B23072" t="str">
            <v>02046-00020200</v>
          </cell>
        </row>
        <row r="23073">
          <cell r="B23073" t="str">
            <v>02046-00020200</v>
          </cell>
        </row>
        <row r="23074">
          <cell r="B23074" t="str">
            <v>02046-00020200</v>
          </cell>
        </row>
        <row r="23075">
          <cell r="B23075" t="str">
            <v>02046-00020200</v>
          </cell>
        </row>
        <row r="23076">
          <cell r="B23076" t="str">
            <v>02046-00020200</v>
          </cell>
        </row>
        <row r="23077">
          <cell r="B23077" t="str">
            <v>02046-00020200</v>
          </cell>
        </row>
        <row r="23078">
          <cell r="B23078" t="str">
            <v>02046-00020200</v>
          </cell>
        </row>
        <row r="23079">
          <cell r="B23079" t="str">
            <v>02046-00020200</v>
          </cell>
        </row>
        <row r="23080">
          <cell r="B23080" t="str">
            <v>02046-00020200</v>
          </cell>
        </row>
        <row r="23081">
          <cell r="B23081" t="str">
            <v>02046-00020200</v>
          </cell>
        </row>
        <row r="23082">
          <cell r="B23082" t="str">
            <v>10G212330014030</v>
          </cell>
        </row>
        <row r="23083">
          <cell r="B23083" t="str">
            <v>10G212330014030</v>
          </cell>
        </row>
        <row r="23084">
          <cell r="B23084" t="str">
            <v>10G212330014030</v>
          </cell>
        </row>
        <row r="23085">
          <cell r="B23085" t="str">
            <v>10G212330014030</v>
          </cell>
        </row>
        <row r="23086">
          <cell r="B23086" t="str">
            <v>10G212330014030</v>
          </cell>
        </row>
        <row r="23087">
          <cell r="B23087" t="str">
            <v>10G212330014030</v>
          </cell>
        </row>
        <row r="23088">
          <cell r="B23088" t="str">
            <v>10G212330014030</v>
          </cell>
        </row>
        <row r="23089">
          <cell r="B23089" t="str">
            <v>10G212330014030</v>
          </cell>
        </row>
        <row r="23090">
          <cell r="B23090" t="str">
            <v>10G212330014030</v>
          </cell>
        </row>
        <row r="23091">
          <cell r="B23091" t="str">
            <v>10G212330014030</v>
          </cell>
        </row>
        <row r="23092">
          <cell r="B23092" t="str">
            <v>10G212330014030</v>
          </cell>
        </row>
        <row r="23093">
          <cell r="B23093" t="str">
            <v>10G212330014030</v>
          </cell>
        </row>
        <row r="23094">
          <cell r="B23094" t="str">
            <v>10G212221214030</v>
          </cell>
        </row>
        <row r="23095">
          <cell r="B23095" t="str">
            <v>10G212221214030</v>
          </cell>
        </row>
        <row r="23096">
          <cell r="B23096" t="str">
            <v>10G212221214030</v>
          </cell>
        </row>
        <row r="23097">
          <cell r="B23097" t="str">
            <v>10G212221214030</v>
          </cell>
        </row>
        <row r="23098">
          <cell r="B23098" t="str">
            <v>10G212221214030</v>
          </cell>
        </row>
        <row r="23099">
          <cell r="B23099" t="str">
            <v>10G212221214010</v>
          </cell>
        </row>
        <row r="23100">
          <cell r="B23100" t="str">
            <v>10G212221214020</v>
          </cell>
        </row>
        <row r="23101">
          <cell r="B23101" t="str">
            <v>10G212221214020</v>
          </cell>
        </row>
        <row r="23102">
          <cell r="B23102" t="str">
            <v>10G212221214020</v>
          </cell>
        </row>
        <row r="23103">
          <cell r="B23103" t="str">
            <v>10G212221214020</v>
          </cell>
        </row>
        <row r="23104">
          <cell r="B23104" t="str">
            <v>10G212221214020</v>
          </cell>
        </row>
        <row r="23105">
          <cell r="B23105" t="str">
            <v>10G212221214020</v>
          </cell>
        </row>
        <row r="23106">
          <cell r="B23106" t="str">
            <v>10G212221214020</v>
          </cell>
        </row>
        <row r="23107">
          <cell r="B23107" t="str">
            <v>10G212221214020</v>
          </cell>
        </row>
        <row r="23108">
          <cell r="B23108" t="str">
            <v>10G212221214020</v>
          </cell>
        </row>
        <row r="23109">
          <cell r="B23109" t="str">
            <v>10G212221214020</v>
          </cell>
        </row>
        <row r="23110">
          <cell r="B23110" t="str">
            <v>10G212221214020</v>
          </cell>
        </row>
        <row r="23111">
          <cell r="B23111" t="str">
            <v>10G212221214020</v>
          </cell>
        </row>
        <row r="23112">
          <cell r="B23112" t="str">
            <v>10G212221214020</v>
          </cell>
        </row>
        <row r="23113">
          <cell r="B23113" t="str">
            <v>06050-00280000</v>
          </cell>
        </row>
        <row r="23114">
          <cell r="B23114" t="str">
            <v>06050-00280000</v>
          </cell>
        </row>
        <row r="23115">
          <cell r="B23115" t="str">
            <v>06050-00280000</v>
          </cell>
        </row>
        <row r="23116">
          <cell r="B23116" t="str">
            <v>06050-00280000</v>
          </cell>
        </row>
        <row r="23117">
          <cell r="B23117" t="str">
            <v>06050-00280000</v>
          </cell>
        </row>
        <row r="23118">
          <cell r="B23118" t="str">
            <v>06050-00280000</v>
          </cell>
        </row>
        <row r="23119">
          <cell r="B23119" t="str">
            <v>06050-00280000</v>
          </cell>
        </row>
        <row r="23120">
          <cell r="B23120" t="str">
            <v>06050-00280000</v>
          </cell>
        </row>
        <row r="23121">
          <cell r="B23121" t="str">
            <v>06050-00280000</v>
          </cell>
        </row>
        <row r="23122">
          <cell r="B23122" t="str">
            <v>06050-00280000</v>
          </cell>
        </row>
        <row r="23123">
          <cell r="B23123" t="str">
            <v>06050-00280000</v>
          </cell>
        </row>
        <row r="23124">
          <cell r="B23124" t="str">
            <v>06050-00280000</v>
          </cell>
        </row>
        <row r="23125">
          <cell r="B23125" t="str">
            <v>06050-00280000</v>
          </cell>
        </row>
        <row r="23126">
          <cell r="B23126" t="str">
            <v>06050-00280000</v>
          </cell>
        </row>
        <row r="23127">
          <cell r="B23127" t="str">
            <v>06050-00280000</v>
          </cell>
        </row>
        <row r="23128">
          <cell r="B23128" t="str">
            <v>06050-00280000</v>
          </cell>
        </row>
        <row r="23129">
          <cell r="B23129" t="str">
            <v>06050-00280000</v>
          </cell>
        </row>
        <row r="23130">
          <cell r="B23130" t="str">
            <v>06050-00280000</v>
          </cell>
        </row>
        <row r="23131">
          <cell r="B23131" t="str">
            <v>06050-00280000</v>
          </cell>
        </row>
        <row r="23132">
          <cell r="B23132" t="str">
            <v>06050-00280000</v>
          </cell>
        </row>
        <row r="23133">
          <cell r="B23133" t="str">
            <v>06050-00280000</v>
          </cell>
        </row>
        <row r="23134">
          <cell r="B23134" t="str">
            <v>06050-00280000</v>
          </cell>
        </row>
        <row r="23135">
          <cell r="B23135" t="str">
            <v>06050-00280000</v>
          </cell>
        </row>
        <row r="23136">
          <cell r="B23136" t="str">
            <v>06050-00280000</v>
          </cell>
        </row>
        <row r="23137">
          <cell r="B23137" t="str">
            <v>06050-00280000</v>
          </cell>
        </row>
        <row r="23138">
          <cell r="B23138" t="str">
            <v>06050-00280000</v>
          </cell>
        </row>
        <row r="23139">
          <cell r="B23139" t="str">
            <v>06050-00280000</v>
          </cell>
        </row>
        <row r="23140">
          <cell r="B23140" t="str">
            <v>06050-00280000</v>
          </cell>
        </row>
        <row r="23141">
          <cell r="B23141" t="str">
            <v>06050-00280000</v>
          </cell>
        </row>
        <row r="23142">
          <cell r="B23142" t="str">
            <v>06050-00280000</v>
          </cell>
        </row>
        <row r="23143">
          <cell r="B23143" t="str">
            <v>06050-00280000</v>
          </cell>
        </row>
        <row r="23144">
          <cell r="B23144" t="str">
            <v>06033-00140000</v>
          </cell>
        </row>
        <row r="23145">
          <cell r="B23145" t="str">
            <v>06033-00140000</v>
          </cell>
        </row>
        <row r="23146">
          <cell r="B23146" t="str">
            <v>06033-00140000</v>
          </cell>
        </row>
        <row r="23147">
          <cell r="B23147" t="str">
            <v>06033-00140000</v>
          </cell>
        </row>
        <row r="23148">
          <cell r="B23148" t="str">
            <v>06033-00140000</v>
          </cell>
        </row>
        <row r="23149">
          <cell r="B23149" t="str">
            <v>06033-00140000</v>
          </cell>
        </row>
        <row r="23150">
          <cell r="B23150" t="str">
            <v>06033-00140000</v>
          </cell>
        </row>
        <row r="23151">
          <cell r="B23151" t="str">
            <v>06033-00140000</v>
          </cell>
        </row>
        <row r="23152">
          <cell r="B23152" t="str">
            <v>06033-00140000</v>
          </cell>
        </row>
        <row r="23153">
          <cell r="B23153" t="str">
            <v>06033-00140000</v>
          </cell>
        </row>
        <row r="23154">
          <cell r="B23154" t="str">
            <v>06033-00140000</v>
          </cell>
        </row>
        <row r="23155">
          <cell r="B23155" t="str">
            <v>06033-00140000</v>
          </cell>
        </row>
        <row r="23156">
          <cell r="B23156" t="str">
            <v>06033-00140000</v>
          </cell>
        </row>
        <row r="23157">
          <cell r="B23157" t="str">
            <v>07G028076030</v>
          </cell>
        </row>
        <row r="23158">
          <cell r="B23158" t="str">
            <v>07G028076030</v>
          </cell>
        </row>
        <row r="23159">
          <cell r="B23159" t="str">
            <v>07G028076030</v>
          </cell>
        </row>
        <row r="23160">
          <cell r="B23160" t="str">
            <v>07G028076030</v>
          </cell>
        </row>
        <row r="23161">
          <cell r="B23161" t="str">
            <v>07G028076030</v>
          </cell>
        </row>
        <row r="23162">
          <cell r="B23162" t="str">
            <v>07G028076030</v>
          </cell>
        </row>
        <row r="23163">
          <cell r="B23163" t="str">
            <v>07024-01170000</v>
          </cell>
        </row>
        <row r="23164">
          <cell r="B23164" t="str">
            <v>07024-01170000</v>
          </cell>
        </row>
        <row r="23165">
          <cell r="B23165" t="str">
            <v>07024-01170000</v>
          </cell>
        </row>
        <row r="23166">
          <cell r="B23166" t="str">
            <v>07024-01170000</v>
          </cell>
        </row>
        <row r="23167">
          <cell r="B23167" t="str">
            <v>07024-01170000</v>
          </cell>
        </row>
        <row r="23168">
          <cell r="B23168" t="str">
            <v>07024-01170000</v>
          </cell>
        </row>
        <row r="23169">
          <cell r="B23169" t="str">
            <v>07024-01170000</v>
          </cell>
        </row>
        <row r="23170">
          <cell r="B23170" t="str">
            <v>07024-01170000</v>
          </cell>
        </row>
        <row r="23171">
          <cell r="B23171" t="str">
            <v>07024-01170000</v>
          </cell>
        </row>
        <row r="23172">
          <cell r="B23172" t="str">
            <v>07024-01170000</v>
          </cell>
        </row>
        <row r="23173">
          <cell r="B23173" t="str">
            <v>07024-01170000</v>
          </cell>
        </row>
        <row r="23174">
          <cell r="B23174" t="str">
            <v>07024-01170000</v>
          </cell>
        </row>
        <row r="23175">
          <cell r="B23175" t="str">
            <v>07024-01170000</v>
          </cell>
        </row>
        <row r="23176">
          <cell r="B23176" t="str">
            <v>07024-01170000</v>
          </cell>
        </row>
        <row r="23177">
          <cell r="B23177" t="str">
            <v>07024-01170000</v>
          </cell>
        </row>
        <row r="23178">
          <cell r="B23178" t="str">
            <v>07024-01170000</v>
          </cell>
        </row>
        <row r="23179">
          <cell r="B23179" t="str">
            <v>07024-01170000</v>
          </cell>
        </row>
        <row r="23180">
          <cell r="B23180" t="str">
            <v>07024-01170000</v>
          </cell>
        </row>
        <row r="23181">
          <cell r="B23181" t="str">
            <v>07024-01170000</v>
          </cell>
        </row>
        <row r="23182">
          <cell r="B23182" t="str">
            <v>11020-00405000</v>
          </cell>
        </row>
        <row r="23183">
          <cell r="B23183" t="str">
            <v>11020-00405000</v>
          </cell>
        </row>
        <row r="23184">
          <cell r="B23184" t="str">
            <v>11020-00405000</v>
          </cell>
        </row>
        <row r="23185">
          <cell r="B23185" t="str">
            <v>11020-00405000</v>
          </cell>
        </row>
        <row r="23186">
          <cell r="B23186" t="str">
            <v>11020-00405000</v>
          </cell>
        </row>
        <row r="23187">
          <cell r="B23187" t="str">
            <v>11020-00405000</v>
          </cell>
        </row>
        <row r="23188">
          <cell r="B23188" t="str">
            <v>11020-00405000</v>
          </cell>
        </row>
        <row r="23189">
          <cell r="B23189" t="str">
            <v>11020-00405000</v>
          </cell>
        </row>
        <row r="23190">
          <cell r="B23190" t="str">
            <v>11020-00405000</v>
          </cell>
        </row>
        <row r="23191">
          <cell r="B23191" t="str">
            <v>11020-00405000</v>
          </cell>
        </row>
        <row r="23192">
          <cell r="B23192" t="str">
            <v>11020-00405000</v>
          </cell>
        </row>
        <row r="23193">
          <cell r="B23193" t="str">
            <v>11020-00405000</v>
          </cell>
        </row>
        <row r="23194">
          <cell r="B23194" t="str">
            <v>11020-00405000</v>
          </cell>
        </row>
        <row r="23195">
          <cell r="B23195" t="str">
            <v>11020-00405000</v>
          </cell>
        </row>
        <row r="23196">
          <cell r="B23196" t="str">
            <v>11020-00405000</v>
          </cell>
        </row>
        <row r="23197">
          <cell r="B23197" t="str">
            <v>11020-00405000</v>
          </cell>
        </row>
        <row r="23198">
          <cell r="B23198" t="str">
            <v>11020-00405000</v>
          </cell>
        </row>
        <row r="23199">
          <cell r="B23199" t="str">
            <v>11020-00405000</v>
          </cell>
        </row>
        <row r="23200">
          <cell r="B23200" t="str">
            <v>11020-00405000</v>
          </cell>
        </row>
        <row r="23201">
          <cell r="B23201" t="str">
            <v>11020-00405000</v>
          </cell>
        </row>
        <row r="23202">
          <cell r="B23202" t="str">
            <v>11020-00405000</v>
          </cell>
        </row>
        <row r="23203">
          <cell r="B23203" t="str">
            <v>11020-00405000</v>
          </cell>
        </row>
        <row r="23204">
          <cell r="B23204" t="str">
            <v>11020-00405000</v>
          </cell>
        </row>
        <row r="23205">
          <cell r="B23205" t="str">
            <v>11020-00405000</v>
          </cell>
        </row>
        <row r="23206">
          <cell r="B23206" t="str">
            <v>11020-00405000</v>
          </cell>
        </row>
        <row r="23207">
          <cell r="B23207" t="str">
            <v>11020-00405000</v>
          </cell>
        </row>
        <row r="23208">
          <cell r="B23208" t="str">
            <v>11020-00405000</v>
          </cell>
        </row>
        <row r="23209">
          <cell r="B23209" t="str">
            <v>11020-00405000</v>
          </cell>
        </row>
        <row r="23210">
          <cell r="B23210" t="str">
            <v>11020-00405000</v>
          </cell>
        </row>
        <row r="23211">
          <cell r="B23211" t="str">
            <v>11020-00405000</v>
          </cell>
        </row>
        <row r="23212">
          <cell r="B23212" t="str">
            <v>11020-00086000</v>
          </cell>
        </row>
        <row r="23213">
          <cell r="B23213" t="str">
            <v>11020-00086000</v>
          </cell>
        </row>
        <row r="23214">
          <cell r="B23214" t="str">
            <v>11020-00086000</v>
          </cell>
        </row>
        <row r="23215">
          <cell r="B23215" t="str">
            <v>11020-00086000</v>
          </cell>
        </row>
        <row r="23216">
          <cell r="B23216" t="str">
            <v>11020-00086000</v>
          </cell>
        </row>
        <row r="23217">
          <cell r="B23217" t="str">
            <v>11020-00086000</v>
          </cell>
        </row>
        <row r="23218">
          <cell r="B23218" t="str">
            <v>10G213113013020</v>
          </cell>
        </row>
        <row r="23219">
          <cell r="B23219" t="str">
            <v>10G213113013020</v>
          </cell>
        </row>
        <row r="23220">
          <cell r="B23220" t="str">
            <v>10G213113013020</v>
          </cell>
        </row>
        <row r="23221">
          <cell r="B23221" t="str">
            <v>10G213113013020</v>
          </cell>
        </row>
        <row r="23222">
          <cell r="B23222" t="str">
            <v>10G213113013020</v>
          </cell>
        </row>
        <row r="23223">
          <cell r="B23223" t="str">
            <v>10G213113013020</v>
          </cell>
        </row>
        <row r="23224">
          <cell r="B23224" t="str">
            <v>10G213113013070</v>
          </cell>
        </row>
        <row r="23225">
          <cell r="B23225" t="str">
            <v>10G213113013070</v>
          </cell>
        </row>
        <row r="23226">
          <cell r="B23226" t="str">
            <v>10G213113013070</v>
          </cell>
        </row>
        <row r="23227">
          <cell r="B23227" t="str">
            <v>10G213113013070</v>
          </cell>
        </row>
        <row r="23228">
          <cell r="B23228" t="str">
            <v>10G213113013070</v>
          </cell>
        </row>
        <row r="23229">
          <cell r="B23229" t="str">
            <v>10G213113013070</v>
          </cell>
        </row>
        <row r="23230">
          <cell r="B23230" t="str">
            <v>10G212560314010</v>
          </cell>
        </row>
        <row r="23231">
          <cell r="B23231" t="str">
            <v>10G212560314010</v>
          </cell>
        </row>
        <row r="23232">
          <cell r="B23232" t="str">
            <v>10G212560314010</v>
          </cell>
        </row>
        <row r="23233">
          <cell r="B23233" t="str">
            <v>10G212560314010</v>
          </cell>
        </row>
        <row r="23234">
          <cell r="B23234" t="str">
            <v>10G212560314010</v>
          </cell>
        </row>
        <row r="23235">
          <cell r="B23235" t="str">
            <v>10G212560314010</v>
          </cell>
        </row>
        <row r="23236">
          <cell r="B23236" t="str">
            <v>10G212560314010</v>
          </cell>
        </row>
        <row r="23237">
          <cell r="B23237" t="str">
            <v>10G212560314010</v>
          </cell>
        </row>
        <row r="23238">
          <cell r="B23238" t="str">
            <v>10G212560314010</v>
          </cell>
        </row>
        <row r="23239">
          <cell r="B23239" t="str">
            <v>10G212560314010</v>
          </cell>
        </row>
        <row r="23240">
          <cell r="B23240" t="str">
            <v>10G212560314010</v>
          </cell>
        </row>
        <row r="23241">
          <cell r="B23241" t="str">
            <v>10G212560314010</v>
          </cell>
        </row>
        <row r="23242">
          <cell r="B23242" t="str">
            <v>10G212221004010</v>
          </cell>
        </row>
        <row r="23243">
          <cell r="B23243" t="str">
            <v>10G212221004010</v>
          </cell>
        </row>
        <row r="23244">
          <cell r="B23244" t="str">
            <v>10G212221004010</v>
          </cell>
        </row>
        <row r="23245">
          <cell r="B23245" t="str">
            <v>10G212221004010</v>
          </cell>
        </row>
        <row r="23246">
          <cell r="B23246" t="str">
            <v>10G212221004010</v>
          </cell>
        </row>
        <row r="23247">
          <cell r="B23247" t="str">
            <v>10G212221004010</v>
          </cell>
        </row>
        <row r="23248">
          <cell r="B23248" t="str">
            <v>10G212221004010</v>
          </cell>
        </row>
        <row r="23249">
          <cell r="B23249" t="str">
            <v>10G212221004010</v>
          </cell>
        </row>
        <row r="23250">
          <cell r="B23250" t="str">
            <v>10G212221004010</v>
          </cell>
        </row>
        <row r="23251">
          <cell r="B23251" t="str">
            <v>10G212221004010</v>
          </cell>
        </row>
        <row r="23252">
          <cell r="B23252" t="str">
            <v>LBLSERIALMDB03-GR</v>
          </cell>
        </row>
        <row r="23253">
          <cell r="B23253" t="str">
            <v>LBLSERIALMDB03-GR</v>
          </cell>
        </row>
        <row r="23254">
          <cell r="B23254" t="str">
            <v>LBLSERIALMDB03-GR</v>
          </cell>
        </row>
        <row r="23255">
          <cell r="B23255" t="str">
            <v>LBLSERIALMDB03-GR</v>
          </cell>
        </row>
        <row r="23256">
          <cell r="B23256" t="str">
            <v>LBLSERIALMDB03-GR</v>
          </cell>
        </row>
        <row r="23257">
          <cell r="B23257" t="str">
            <v>LBLSERIALMDB03-GR</v>
          </cell>
        </row>
        <row r="23258">
          <cell r="B23258" t="str">
            <v>LBLSERIALMDB03-GR</v>
          </cell>
        </row>
        <row r="23259">
          <cell r="B23259" t="str">
            <v>LBLSERIALMDB03-GR</v>
          </cell>
        </row>
        <row r="23260">
          <cell r="B23260" t="str">
            <v>LBLSERIALMDB03-GR</v>
          </cell>
        </row>
        <row r="23261">
          <cell r="B23261" t="str">
            <v>LBLSERIALMDB03-GR</v>
          </cell>
        </row>
        <row r="23262">
          <cell r="B23262" t="str">
            <v>LBLSERIALMDB03-GR</v>
          </cell>
        </row>
        <row r="23263">
          <cell r="B23263" t="str">
            <v>LBLSERIALMDB03-GR</v>
          </cell>
        </row>
        <row r="23264">
          <cell r="B23264" t="str">
            <v>LBLSERIALMDB03-GR</v>
          </cell>
        </row>
        <row r="23265">
          <cell r="B23265" t="str">
            <v>LBLSERIALMDB03-GR</v>
          </cell>
        </row>
        <row r="23266">
          <cell r="B23266" t="str">
            <v>LBLSERIALMDB03-GR</v>
          </cell>
        </row>
        <row r="23267">
          <cell r="B23267" t="str">
            <v>LBLSERIALMDB03-GR</v>
          </cell>
        </row>
        <row r="23268">
          <cell r="B23268" t="str">
            <v>LBLSERIALMDB03-GR</v>
          </cell>
        </row>
        <row r="23269">
          <cell r="B23269" t="str">
            <v>LBLSERIALMDB03-GR</v>
          </cell>
        </row>
        <row r="23270">
          <cell r="B23270" t="str">
            <v>LBLSERIALMDB03-GR</v>
          </cell>
        </row>
        <row r="23271">
          <cell r="B23271" t="str">
            <v>LBLSERIALMDB03-GR</v>
          </cell>
        </row>
        <row r="23272">
          <cell r="B23272" t="str">
            <v>LBLSERIALMDB03-GR</v>
          </cell>
        </row>
        <row r="23273">
          <cell r="B23273" t="str">
            <v>LBLSERIALMDB03-GR</v>
          </cell>
        </row>
        <row r="23274">
          <cell r="B23274" t="str">
            <v>LBLSERIALMDB03-GR</v>
          </cell>
        </row>
        <row r="23275">
          <cell r="B23275" t="str">
            <v>LBLSERIALMDB03-GR</v>
          </cell>
        </row>
        <row r="23276">
          <cell r="B23276" t="str">
            <v>LBLSERIALMDB03-GR</v>
          </cell>
        </row>
        <row r="23277">
          <cell r="B23277" t="str">
            <v>LBLSERIALMDB03-GR</v>
          </cell>
        </row>
        <row r="23278">
          <cell r="B23278" t="str">
            <v>LBLSERIALMDB03-GR</v>
          </cell>
        </row>
        <row r="23279">
          <cell r="B23279" t="str">
            <v>LBLSERIALMDB03-GR</v>
          </cell>
        </row>
        <row r="23280">
          <cell r="B23280" t="str">
            <v>LBLSERIALMDB03-GR</v>
          </cell>
        </row>
        <row r="23281">
          <cell r="B23281" t="str">
            <v>LBLSERIALMDB03-GR</v>
          </cell>
        </row>
        <row r="23282">
          <cell r="B23282" t="str">
            <v>LBLSERIALMDB03-GR</v>
          </cell>
        </row>
        <row r="23283">
          <cell r="B23283" t="str">
            <v>11G232210625320</v>
          </cell>
        </row>
        <row r="23284">
          <cell r="B23284" t="str">
            <v>11G232210625320</v>
          </cell>
        </row>
        <row r="23285">
          <cell r="B23285" t="str">
            <v>11G232210625320</v>
          </cell>
        </row>
        <row r="23286">
          <cell r="B23286" t="str">
            <v>11G232210625320</v>
          </cell>
        </row>
        <row r="23287">
          <cell r="B23287" t="str">
            <v>11G232210625320</v>
          </cell>
        </row>
        <row r="23288">
          <cell r="B23288" t="str">
            <v>11G232210625320</v>
          </cell>
        </row>
        <row r="23289">
          <cell r="B23289" t="str">
            <v>11G232210625320</v>
          </cell>
        </row>
        <row r="23290">
          <cell r="B23290" t="str">
            <v>11G232210625320</v>
          </cell>
        </row>
        <row r="23291">
          <cell r="B23291" t="str">
            <v>11G232210625320</v>
          </cell>
        </row>
        <row r="23292">
          <cell r="B23292" t="str">
            <v>11G232210625320</v>
          </cell>
        </row>
        <row r="23293">
          <cell r="B23293" t="str">
            <v>11G232210625320</v>
          </cell>
        </row>
        <row r="23294">
          <cell r="B23294" t="str">
            <v>11G232210625320</v>
          </cell>
        </row>
        <row r="23295">
          <cell r="B23295" t="str">
            <v>11G232210625320</v>
          </cell>
        </row>
        <row r="23296">
          <cell r="B23296" t="str">
            <v>11G232210625320</v>
          </cell>
        </row>
        <row r="23297">
          <cell r="B23297" t="str">
            <v>11G232210625320</v>
          </cell>
        </row>
        <row r="23298">
          <cell r="B23298" t="str">
            <v>11G232210625320</v>
          </cell>
        </row>
        <row r="23299">
          <cell r="B23299" t="str">
            <v>11G232210625320</v>
          </cell>
        </row>
        <row r="23300">
          <cell r="B23300" t="str">
            <v>11G232210625320</v>
          </cell>
        </row>
        <row r="23301">
          <cell r="B23301" t="str">
            <v>11G232210625320</v>
          </cell>
        </row>
        <row r="23302">
          <cell r="B23302" t="str">
            <v>11G232210625320</v>
          </cell>
        </row>
        <row r="23303">
          <cell r="B23303" t="str">
            <v>11G232210625320</v>
          </cell>
        </row>
        <row r="23304">
          <cell r="B23304" t="str">
            <v>11G232210625320</v>
          </cell>
        </row>
        <row r="23305">
          <cell r="B23305" t="str">
            <v>11G232210625320</v>
          </cell>
        </row>
        <row r="23306">
          <cell r="B23306" t="str">
            <v>11G232210625320</v>
          </cell>
        </row>
        <row r="23307">
          <cell r="B23307" t="str">
            <v>11G232210625320</v>
          </cell>
        </row>
        <row r="23308">
          <cell r="B23308" t="str">
            <v>11G233147314070</v>
          </cell>
        </row>
        <row r="23309">
          <cell r="B23309" t="str">
            <v>11G233147314070</v>
          </cell>
        </row>
        <row r="23310">
          <cell r="B23310" t="str">
            <v>11G233147314070</v>
          </cell>
        </row>
        <row r="23311">
          <cell r="B23311" t="str">
            <v>11G233147314070</v>
          </cell>
        </row>
        <row r="23312">
          <cell r="B23312" t="str">
            <v>11G233147314070</v>
          </cell>
        </row>
        <row r="23313">
          <cell r="B23313" t="str">
            <v>11G233147314070</v>
          </cell>
        </row>
        <row r="23314">
          <cell r="B23314" t="str">
            <v>11G233147314030</v>
          </cell>
        </row>
        <row r="23315">
          <cell r="B23315" t="str">
            <v>11G233147314030</v>
          </cell>
        </row>
        <row r="23316">
          <cell r="B23316" t="str">
            <v>11G233147314030</v>
          </cell>
        </row>
        <row r="23317">
          <cell r="B23317" t="str">
            <v>11G233147314030</v>
          </cell>
        </row>
        <row r="23318">
          <cell r="B23318" t="str">
            <v>11G233147314030</v>
          </cell>
        </row>
        <row r="23319">
          <cell r="B23319" t="str">
            <v>11G233147314030</v>
          </cell>
        </row>
        <row r="23320">
          <cell r="B23320" t="str">
            <v>11G233147314030</v>
          </cell>
        </row>
        <row r="23321">
          <cell r="B23321" t="str">
            <v>11G233147314030</v>
          </cell>
        </row>
        <row r="23322">
          <cell r="B23322" t="str">
            <v>11G233147314030</v>
          </cell>
        </row>
        <row r="23323">
          <cell r="B23323" t="str">
            <v>11G233147314030</v>
          </cell>
        </row>
        <row r="23324">
          <cell r="B23324" t="str">
            <v>11G233147314030</v>
          </cell>
        </row>
        <row r="23325">
          <cell r="B23325" t="str">
            <v>10G212127314020</v>
          </cell>
        </row>
        <row r="23326">
          <cell r="B23326" t="str">
            <v>10G212127314020</v>
          </cell>
        </row>
        <row r="23327">
          <cell r="B23327" t="str">
            <v>10G212127314020</v>
          </cell>
        </row>
        <row r="23328">
          <cell r="B23328" t="str">
            <v>10G212127314020</v>
          </cell>
        </row>
        <row r="23329">
          <cell r="B23329" t="str">
            <v>10G212127314020</v>
          </cell>
        </row>
        <row r="23330">
          <cell r="B23330" t="str">
            <v>10G212127314020</v>
          </cell>
        </row>
        <row r="23331">
          <cell r="B23331" t="str">
            <v>10G212127314020</v>
          </cell>
        </row>
        <row r="23332">
          <cell r="B23332" t="str">
            <v>10G212127314020</v>
          </cell>
        </row>
        <row r="23333">
          <cell r="B23333" t="str">
            <v>10G212127314020</v>
          </cell>
        </row>
        <row r="23334">
          <cell r="B23334" t="str">
            <v>10G212127314020</v>
          </cell>
        </row>
        <row r="23335">
          <cell r="B23335" t="str">
            <v>10G212127314020</v>
          </cell>
        </row>
        <row r="23336">
          <cell r="B23336" t="str">
            <v>07005-A0480100</v>
          </cell>
        </row>
        <row r="23337">
          <cell r="B23337" t="str">
            <v>07005-A0480100</v>
          </cell>
        </row>
        <row r="23338">
          <cell r="B23338" t="str">
            <v>07005-A0480100</v>
          </cell>
        </row>
        <row r="23339">
          <cell r="B23339" t="str">
            <v>07005-A0480100</v>
          </cell>
        </row>
        <row r="23340">
          <cell r="B23340" t="str">
            <v>07005-A0480100</v>
          </cell>
        </row>
        <row r="23341">
          <cell r="B23341" t="str">
            <v>07005-A0480100</v>
          </cell>
        </row>
        <row r="23342">
          <cell r="B23342" t="str">
            <v>07005-A0480100</v>
          </cell>
        </row>
        <row r="23343">
          <cell r="B23343" t="str">
            <v>07005-A0480100</v>
          </cell>
        </row>
        <row r="23344">
          <cell r="B23344" t="str">
            <v>07005-A0480100</v>
          </cell>
        </row>
        <row r="23345">
          <cell r="B23345" t="str">
            <v>07005-A0480100</v>
          </cell>
        </row>
        <row r="23346">
          <cell r="B23346" t="str">
            <v>07005-A0480100</v>
          </cell>
        </row>
        <row r="23347">
          <cell r="B23347" t="str">
            <v>07005-A0480100</v>
          </cell>
        </row>
        <row r="23348">
          <cell r="B23348" t="str">
            <v>07005-A0480100</v>
          </cell>
        </row>
        <row r="23349">
          <cell r="B23349" t="str">
            <v>07005-A0480100</v>
          </cell>
        </row>
        <row r="23350">
          <cell r="B23350" t="str">
            <v>07005-A0480100</v>
          </cell>
        </row>
        <row r="23351">
          <cell r="B23351" t="str">
            <v>07005-A0480100</v>
          </cell>
        </row>
        <row r="23352">
          <cell r="B23352" t="str">
            <v>07005-A0480100</v>
          </cell>
        </row>
        <row r="23353">
          <cell r="B23353" t="str">
            <v>07005-A0480100</v>
          </cell>
        </row>
        <row r="23354">
          <cell r="B23354" t="str">
            <v>07005-A0480100</v>
          </cell>
        </row>
        <row r="23355">
          <cell r="B23355" t="str">
            <v>07005-A0480100</v>
          </cell>
        </row>
        <row r="23356">
          <cell r="B23356" t="str">
            <v>07005-A0480100</v>
          </cell>
        </row>
        <row r="23357">
          <cell r="B23357" t="str">
            <v>07005-A0480100</v>
          </cell>
        </row>
        <row r="23358">
          <cell r="B23358" t="str">
            <v>07005-A0480100</v>
          </cell>
        </row>
        <row r="23359">
          <cell r="B23359" t="str">
            <v>07005-A0480100</v>
          </cell>
        </row>
        <row r="23360">
          <cell r="B23360" t="str">
            <v>07005-A0480100</v>
          </cell>
        </row>
        <row r="23361">
          <cell r="B23361" t="str">
            <v>07005-A0480100</v>
          </cell>
        </row>
        <row r="23362">
          <cell r="B23362" t="str">
            <v>07005-A0480100</v>
          </cell>
        </row>
        <row r="23363">
          <cell r="B23363" t="str">
            <v>07005-A0480100</v>
          </cell>
        </row>
        <row r="23364">
          <cell r="B23364" t="str">
            <v>07005-A0480100</v>
          </cell>
        </row>
        <row r="23365">
          <cell r="B23365" t="str">
            <v>07005-A0480100</v>
          </cell>
        </row>
        <row r="23366">
          <cell r="B23366" t="str">
            <v>07005-A0480100</v>
          </cell>
        </row>
        <row r="23367">
          <cell r="B23367" t="str">
            <v>07005-A0480100</v>
          </cell>
        </row>
        <row r="23368">
          <cell r="B23368" t="str">
            <v>07005-A0480100</v>
          </cell>
        </row>
        <row r="23369">
          <cell r="B23369" t="str">
            <v>07005-A0480100</v>
          </cell>
        </row>
        <row r="23370">
          <cell r="B23370" t="str">
            <v>07005-A0480100</v>
          </cell>
        </row>
        <row r="23371">
          <cell r="B23371" t="str">
            <v>07005-A0480100</v>
          </cell>
        </row>
        <row r="23372">
          <cell r="B23372" t="str">
            <v>07005-A0480100</v>
          </cell>
        </row>
        <row r="23373">
          <cell r="B23373" t="str">
            <v>07005-A0480100</v>
          </cell>
        </row>
        <row r="23374">
          <cell r="B23374" t="str">
            <v>07005-A0480100</v>
          </cell>
        </row>
        <row r="23375">
          <cell r="B23375" t="str">
            <v>07005-A0480100</v>
          </cell>
        </row>
        <row r="23376">
          <cell r="B23376" t="str">
            <v>07005-A0480100</v>
          </cell>
        </row>
        <row r="23377">
          <cell r="B23377" t="str">
            <v>07005-A0480100</v>
          </cell>
        </row>
        <row r="23378">
          <cell r="B23378" t="str">
            <v>07005-A0480100</v>
          </cell>
        </row>
        <row r="23379">
          <cell r="B23379" t="str">
            <v>07005-A0480100</v>
          </cell>
        </row>
        <row r="23380">
          <cell r="B23380" t="str">
            <v>07005-A0480100</v>
          </cell>
        </row>
        <row r="23381">
          <cell r="B23381" t="str">
            <v>07005-A0480100</v>
          </cell>
        </row>
        <row r="23382">
          <cell r="B23382" t="str">
            <v>07005-A0480100</v>
          </cell>
        </row>
        <row r="23383">
          <cell r="B23383" t="str">
            <v>07005-A0480100</v>
          </cell>
        </row>
        <row r="23384">
          <cell r="B23384" t="str">
            <v>07005-A0480100</v>
          </cell>
        </row>
        <row r="23385">
          <cell r="B23385" t="str">
            <v>07005-A0480100</v>
          </cell>
        </row>
        <row r="23386">
          <cell r="B23386" t="str">
            <v>07005-A0480100</v>
          </cell>
        </row>
        <row r="23387">
          <cell r="B23387" t="str">
            <v>07005-A0480100</v>
          </cell>
        </row>
        <row r="23388">
          <cell r="B23388" t="str">
            <v>07005-A0480100</v>
          </cell>
        </row>
        <row r="23389">
          <cell r="B23389" t="str">
            <v>07005-A0480100</v>
          </cell>
        </row>
        <row r="23390">
          <cell r="B23390" t="str">
            <v>07005-A0480100</v>
          </cell>
        </row>
        <row r="23391">
          <cell r="B23391" t="str">
            <v>07005-A0480100</v>
          </cell>
        </row>
        <row r="23392">
          <cell r="B23392" t="str">
            <v>07005-A0480100</v>
          </cell>
        </row>
        <row r="23393">
          <cell r="B23393" t="str">
            <v>07005-A0480100</v>
          </cell>
        </row>
        <row r="23394">
          <cell r="B23394" t="str">
            <v>07005-A0480100</v>
          </cell>
        </row>
        <row r="23395">
          <cell r="B23395" t="str">
            <v>07005-A0480100</v>
          </cell>
        </row>
        <row r="23396">
          <cell r="B23396" t="str">
            <v>07005-A0480100</v>
          </cell>
        </row>
        <row r="23397">
          <cell r="B23397" t="str">
            <v>07005-A0480100</v>
          </cell>
        </row>
        <row r="23398">
          <cell r="B23398" t="str">
            <v>10G211100117030</v>
          </cell>
        </row>
        <row r="23399">
          <cell r="B23399" t="str">
            <v>10G211100117030</v>
          </cell>
        </row>
        <row r="23400">
          <cell r="B23400" t="str">
            <v>10G211100117030</v>
          </cell>
        </row>
        <row r="23401">
          <cell r="B23401" t="str">
            <v>10G211100117030</v>
          </cell>
        </row>
        <row r="23402">
          <cell r="B23402" t="str">
            <v>10G211100117030</v>
          </cell>
        </row>
        <row r="23403">
          <cell r="B23403" t="str">
            <v>10G211100117030</v>
          </cell>
        </row>
        <row r="23404">
          <cell r="B23404" t="str">
            <v>06007-00490100</v>
          </cell>
        </row>
        <row r="23405">
          <cell r="B23405" t="str">
            <v>06007-00490100</v>
          </cell>
        </row>
        <row r="23406">
          <cell r="B23406" t="str">
            <v>06007-00490100</v>
          </cell>
        </row>
        <row r="23407">
          <cell r="B23407" t="str">
            <v>06007-00490100</v>
          </cell>
        </row>
        <row r="23408">
          <cell r="B23408" t="str">
            <v>06007-00490100</v>
          </cell>
        </row>
        <row r="23409">
          <cell r="B23409" t="str">
            <v>06007-00490100</v>
          </cell>
        </row>
        <row r="23410">
          <cell r="B23410" t="str">
            <v>06007-00490100</v>
          </cell>
        </row>
        <row r="23411">
          <cell r="B23411" t="str">
            <v>06007-00490100</v>
          </cell>
        </row>
        <row r="23412">
          <cell r="B23412" t="str">
            <v>06007-00490100</v>
          </cell>
        </row>
        <row r="23413">
          <cell r="B23413" t="str">
            <v>06007-00490100</v>
          </cell>
        </row>
        <row r="23414">
          <cell r="B23414" t="str">
            <v>06007-00490100</v>
          </cell>
        </row>
        <row r="23415">
          <cell r="B23415" t="str">
            <v>06007-00490100</v>
          </cell>
        </row>
        <row r="23416">
          <cell r="B23416" t="str">
            <v>06007-00490100</v>
          </cell>
        </row>
        <row r="23417">
          <cell r="B23417" t="str">
            <v>06007-00490100</v>
          </cell>
        </row>
        <row r="23418">
          <cell r="B23418" t="str">
            <v>06007-00490100</v>
          </cell>
        </row>
        <row r="23419">
          <cell r="B23419" t="str">
            <v>06007-00490100</v>
          </cell>
        </row>
        <row r="23420">
          <cell r="B23420" t="str">
            <v>06007-00490100</v>
          </cell>
        </row>
        <row r="23421">
          <cell r="B23421" t="str">
            <v>06007-00490100</v>
          </cell>
        </row>
        <row r="23422">
          <cell r="B23422" t="str">
            <v>06007-00490100</v>
          </cell>
        </row>
        <row r="23423">
          <cell r="B23423" t="str">
            <v>06007-00490100</v>
          </cell>
        </row>
        <row r="23424">
          <cell r="B23424" t="str">
            <v>06007-00490100</v>
          </cell>
        </row>
        <row r="23425">
          <cell r="B23425" t="str">
            <v>06007-00490100</v>
          </cell>
        </row>
        <row r="23426">
          <cell r="B23426" t="str">
            <v>06007-00490100</v>
          </cell>
        </row>
        <row r="23427">
          <cell r="B23427" t="str">
            <v>06007-00490100</v>
          </cell>
        </row>
        <row r="23428">
          <cell r="B23428" t="str">
            <v>06007-00490100</v>
          </cell>
        </row>
        <row r="23429">
          <cell r="B23429" t="str">
            <v>06007-00490100</v>
          </cell>
        </row>
        <row r="23430">
          <cell r="B23430" t="str">
            <v>06007-00490100</v>
          </cell>
        </row>
        <row r="23431">
          <cell r="B23431" t="str">
            <v>06007-00490100</v>
          </cell>
        </row>
        <row r="23432">
          <cell r="B23432" t="str">
            <v>06007-00490100</v>
          </cell>
        </row>
        <row r="23433">
          <cell r="B23433" t="str">
            <v>06007-00490100</v>
          </cell>
        </row>
        <row r="23434">
          <cell r="B23434" t="str">
            <v>06007-00490100</v>
          </cell>
        </row>
        <row r="23435">
          <cell r="B23435" t="str">
            <v>06007-00490100</v>
          </cell>
        </row>
        <row r="23436">
          <cell r="B23436" t="str">
            <v>06007-00490100</v>
          </cell>
        </row>
        <row r="23437">
          <cell r="B23437" t="str">
            <v>06007-00490100</v>
          </cell>
        </row>
        <row r="23438">
          <cell r="B23438" t="str">
            <v>06007-00490100</v>
          </cell>
        </row>
        <row r="23439">
          <cell r="B23439" t="str">
            <v>06007-00490100</v>
          </cell>
        </row>
        <row r="23440">
          <cell r="B23440" t="str">
            <v>06007-00490100</v>
          </cell>
        </row>
        <row r="23441">
          <cell r="B23441" t="str">
            <v>06007-00490100</v>
          </cell>
        </row>
        <row r="23442">
          <cell r="B23442" t="str">
            <v>06007-00490100</v>
          </cell>
        </row>
        <row r="23443">
          <cell r="B23443" t="str">
            <v>06007-00490100</v>
          </cell>
        </row>
        <row r="23444">
          <cell r="B23444" t="str">
            <v>06007-00490100</v>
          </cell>
        </row>
        <row r="23445">
          <cell r="B23445" t="str">
            <v>06007-00490100</v>
          </cell>
        </row>
        <row r="23446">
          <cell r="B23446" t="str">
            <v>06007-00490100</v>
          </cell>
        </row>
        <row r="23447">
          <cell r="B23447" t="str">
            <v>06007-00490100</v>
          </cell>
        </row>
        <row r="23448">
          <cell r="B23448" t="str">
            <v>06007-00490100</v>
          </cell>
        </row>
        <row r="23449">
          <cell r="B23449" t="str">
            <v>06007-00490100</v>
          </cell>
        </row>
        <row r="23450">
          <cell r="B23450" t="str">
            <v>06007-00490100</v>
          </cell>
        </row>
        <row r="23451">
          <cell r="B23451" t="str">
            <v>06007-00490100</v>
          </cell>
        </row>
        <row r="23452">
          <cell r="B23452" t="str">
            <v>06007-00490100</v>
          </cell>
        </row>
        <row r="23453">
          <cell r="B23453" t="str">
            <v>06007-00490100</v>
          </cell>
        </row>
        <row r="23454">
          <cell r="B23454" t="str">
            <v>10G211100117010</v>
          </cell>
        </row>
        <row r="23455">
          <cell r="B23455" t="str">
            <v>10G211100117010</v>
          </cell>
        </row>
        <row r="23456">
          <cell r="B23456" t="str">
            <v>10G211100117010</v>
          </cell>
        </row>
        <row r="23457">
          <cell r="B23457" t="str">
            <v>10G211100117010</v>
          </cell>
        </row>
        <row r="23458">
          <cell r="B23458" t="str">
            <v>10G211100117010</v>
          </cell>
        </row>
        <row r="23459">
          <cell r="B23459" t="str">
            <v>10G211100117010</v>
          </cell>
        </row>
        <row r="23460">
          <cell r="B23460" t="str">
            <v>10G211100117010</v>
          </cell>
        </row>
        <row r="23461">
          <cell r="B23461" t="str">
            <v>10G211100117010</v>
          </cell>
        </row>
        <row r="23462">
          <cell r="B23462" t="str">
            <v>10G211100117010</v>
          </cell>
        </row>
        <row r="23463">
          <cell r="B23463" t="str">
            <v>10G211100117010</v>
          </cell>
        </row>
        <row r="23464">
          <cell r="B23464" t="str">
            <v>10G211100117010</v>
          </cell>
        </row>
        <row r="23465">
          <cell r="B23465" t="str">
            <v>10G211100117010</v>
          </cell>
        </row>
        <row r="23466">
          <cell r="B23466" t="str">
            <v>10G211100117010</v>
          </cell>
        </row>
        <row r="23467">
          <cell r="B23467" t="str">
            <v>10G211100117010</v>
          </cell>
        </row>
        <row r="23468">
          <cell r="B23468" t="str">
            <v>10G211100117010</v>
          </cell>
        </row>
        <row r="23469">
          <cell r="B23469" t="str">
            <v>10G211100117010</v>
          </cell>
        </row>
        <row r="23470">
          <cell r="B23470" t="str">
            <v>10G211100117010</v>
          </cell>
        </row>
        <row r="23471">
          <cell r="B23471" t="str">
            <v>10G211100117010</v>
          </cell>
        </row>
        <row r="23472">
          <cell r="B23472" t="str">
            <v>10G211100117010</v>
          </cell>
        </row>
        <row r="23473">
          <cell r="B23473" t="str">
            <v>12017-00181800</v>
          </cell>
        </row>
        <row r="23474">
          <cell r="B23474" t="str">
            <v>12017-00181800</v>
          </cell>
        </row>
        <row r="23475">
          <cell r="B23475" t="str">
            <v>12017-00181800</v>
          </cell>
        </row>
        <row r="23476">
          <cell r="B23476" t="str">
            <v>12017-00181800</v>
          </cell>
        </row>
        <row r="23477">
          <cell r="B23477" t="str">
            <v>12017-00181800</v>
          </cell>
        </row>
        <row r="23478">
          <cell r="B23478" t="str">
            <v>12017-00181800</v>
          </cell>
        </row>
        <row r="23479">
          <cell r="B23479" t="str">
            <v>12017-00181800</v>
          </cell>
        </row>
        <row r="23480">
          <cell r="B23480" t="str">
            <v>12017-00181800</v>
          </cell>
        </row>
        <row r="23481">
          <cell r="B23481" t="str">
            <v>12017-00181800</v>
          </cell>
        </row>
        <row r="23482">
          <cell r="B23482" t="str">
            <v>12017-00181800</v>
          </cell>
        </row>
        <row r="23483">
          <cell r="B23483" t="str">
            <v>12017-00181800</v>
          </cell>
        </row>
        <row r="23484">
          <cell r="B23484" t="str">
            <v>12017-00181800</v>
          </cell>
        </row>
        <row r="23485">
          <cell r="B23485" t="str">
            <v>12017-00181800</v>
          </cell>
        </row>
        <row r="23486">
          <cell r="B23486" t="str">
            <v>12017-00181800</v>
          </cell>
        </row>
        <row r="23487">
          <cell r="B23487" t="str">
            <v>12017-00181800</v>
          </cell>
        </row>
        <row r="23488">
          <cell r="B23488" t="str">
            <v>12017-00181800</v>
          </cell>
        </row>
        <row r="23489">
          <cell r="B23489" t="str">
            <v>12017-00181800</v>
          </cell>
        </row>
        <row r="23490">
          <cell r="B23490" t="str">
            <v>12017-00181800</v>
          </cell>
        </row>
        <row r="23491">
          <cell r="B23491" t="str">
            <v>12017-00181800</v>
          </cell>
        </row>
        <row r="23492">
          <cell r="B23492" t="str">
            <v>12017-00181800</v>
          </cell>
        </row>
        <row r="23493">
          <cell r="B23493" t="str">
            <v>12017-00181800</v>
          </cell>
        </row>
        <row r="23494">
          <cell r="B23494" t="str">
            <v>12017-00181800</v>
          </cell>
        </row>
        <row r="23495">
          <cell r="B23495" t="str">
            <v>12017-00181800</v>
          </cell>
        </row>
        <row r="23496">
          <cell r="B23496" t="str">
            <v>12017-00181800</v>
          </cell>
        </row>
        <row r="23497">
          <cell r="B23497" t="str">
            <v>12017-00181800</v>
          </cell>
        </row>
        <row r="23498">
          <cell r="B23498" t="str">
            <v>12017-00181800</v>
          </cell>
        </row>
        <row r="23499">
          <cell r="B23499" t="str">
            <v>12017-00181800</v>
          </cell>
        </row>
        <row r="23500">
          <cell r="B23500" t="str">
            <v>12017-00181800</v>
          </cell>
        </row>
        <row r="23501">
          <cell r="B23501" t="str">
            <v>12017-00181800</v>
          </cell>
        </row>
        <row r="23502">
          <cell r="B23502" t="str">
            <v>12017-00181800</v>
          </cell>
        </row>
        <row r="23503">
          <cell r="B23503" t="str">
            <v>12017-00181800</v>
          </cell>
        </row>
        <row r="23504">
          <cell r="B23504" t="str">
            <v>12017-00181800</v>
          </cell>
        </row>
        <row r="23505">
          <cell r="B23505" t="str">
            <v>12017-00181800</v>
          </cell>
        </row>
        <row r="23506">
          <cell r="B23506" t="str">
            <v>12017-00181800</v>
          </cell>
        </row>
        <row r="23507">
          <cell r="B23507" t="str">
            <v>12017-00181800</v>
          </cell>
        </row>
        <row r="23508">
          <cell r="B23508" t="str">
            <v>12017-00181800</v>
          </cell>
        </row>
        <row r="23509">
          <cell r="B23509" t="str">
            <v>12017-00181800</v>
          </cell>
        </row>
        <row r="23510">
          <cell r="B23510" t="str">
            <v>12017-00181800</v>
          </cell>
        </row>
        <row r="23511">
          <cell r="B23511" t="str">
            <v>12017-00181800</v>
          </cell>
        </row>
        <row r="23512">
          <cell r="B23512" t="str">
            <v>12017-00181800</v>
          </cell>
        </row>
        <row r="23513">
          <cell r="B23513" t="str">
            <v>12017-00181800</v>
          </cell>
        </row>
        <row r="23514">
          <cell r="B23514" t="str">
            <v>12017-00181800</v>
          </cell>
        </row>
        <row r="23515">
          <cell r="B23515" t="str">
            <v>12017-00181800</v>
          </cell>
        </row>
        <row r="23516">
          <cell r="B23516" t="str">
            <v>12017-00181800</v>
          </cell>
        </row>
        <row r="23517">
          <cell r="B23517" t="str">
            <v>12017-00181800</v>
          </cell>
        </row>
        <row r="23518">
          <cell r="B23518" t="str">
            <v>12017-00181800</v>
          </cell>
        </row>
        <row r="23519">
          <cell r="B23519" t="str">
            <v>12017-00181800</v>
          </cell>
        </row>
        <row r="23520">
          <cell r="B23520" t="str">
            <v>12017-00181800</v>
          </cell>
        </row>
        <row r="23521">
          <cell r="B23521" t="str">
            <v>12017-00181800</v>
          </cell>
        </row>
        <row r="23522">
          <cell r="B23522" t="str">
            <v>12017-00181800</v>
          </cell>
        </row>
        <row r="23523">
          <cell r="B23523" t="str">
            <v>12017-00181800</v>
          </cell>
        </row>
        <row r="23524">
          <cell r="B23524" t="str">
            <v>12017-00181800</v>
          </cell>
        </row>
        <row r="23525">
          <cell r="B23525" t="str">
            <v>12017-00181800</v>
          </cell>
        </row>
        <row r="23526">
          <cell r="B23526" t="str">
            <v>12017-00181800</v>
          </cell>
        </row>
        <row r="23527">
          <cell r="B23527" t="str">
            <v>12017-00181800</v>
          </cell>
        </row>
        <row r="23528">
          <cell r="B23528" t="str">
            <v>12017-00181800</v>
          </cell>
        </row>
        <row r="23529">
          <cell r="B23529" t="str">
            <v>11G232115311390</v>
          </cell>
        </row>
        <row r="23530">
          <cell r="B23530" t="str">
            <v>11G232115311390</v>
          </cell>
        </row>
        <row r="23531">
          <cell r="B23531" t="str">
            <v>11G232115311390</v>
          </cell>
        </row>
        <row r="23532">
          <cell r="B23532" t="str">
            <v>11G232115311390</v>
          </cell>
        </row>
        <row r="23533">
          <cell r="B23533" t="str">
            <v>11G232115311390</v>
          </cell>
        </row>
        <row r="23534">
          <cell r="B23534" t="str">
            <v>11G232115311390</v>
          </cell>
        </row>
        <row r="23535">
          <cell r="B23535" t="str">
            <v>11G232115311390</v>
          </cell>
        </row>
        <row r="23536">
          <cell r="B23536" t="str">
            <v>11G232115311070</v>
          </cell>
        </row>
        <row r="23537">
          <cell r="B23537" t="str">
            <v>11G232115311070</v>
          </cell>
        </row>
        <row r="23538">
          <cell r="B23538" t="str">
            <v>11G232115311070</v>
          </cell>
        </row>
        <row r="23539">
          <cell r="B23539" t="str">
            <v>11G232115311070</v>
          </cell>
        </row>
        <row r="23540">
          <cell r="B23540" t="str">
            <v>11G232115311070</v>
          </cell>
        </row>
        <row r="23541">
          <cell r="B23541" t="str">
            <v>11G232115311070</v>
          </cell>
        </row>
        <row r="23542">
          <cell r="B23542" t="str">
            <v>11G232115311070</v>
          </cell>
        </row>
        <row r="23543">
          <cell r="B23543" t="str">
            <v>11G232115311070</v>
          </cell>
        </row>
        <row r="23544">
          <cell r="B23544" t="str">
            <v>11G232115311070</v>
          </cell>
        </row>
        <row r="23545">
          <cell r="B23545" t="str">
            <v>11G232115311070</v>
          </cell>
        </row>
        <row r="23546">
          <cell r="B23546" t="str">
            <v>11G232115311070</v>
          </cell>
        </row>
        <row r="23547">
          <cell r="B23547" t="str">
            <v>11G232115311070</v>
          </cell>
        </row>
        <row r="23548">
          <cell r="B23548" t="str">
            <v>11G232115311070</v>
          </cell>
        </row>
        <row r="23549">
          <cell r="B23549" t="str">
            <v>11G232115311070</v>
          </cell>
        </row>
        <row r="23550">
          <cell r="B23550" t="str">
            <v>11G232115311070</v>
          </cell>
        </row>
        <row r="23551">
          <cell r="B23551" t="str">
            <v>11G232115311070</v>
          </cell>
        </row>
        <row r="23552">
          <cell r="B23552" t="str">
            <v>11G232115311070</v>
          </cell>
        </row>
        <row r="23553">
          <cell r="B23553" t="str">
            <v>11G232115311070</v>
          </cell>
        </row>
        <row r="23554">
          <cell r="B23554" t="str">
            <v>11G232115311070</v>
          </cell>
        </row>
        <row r="23555">
          <cell r="B23555" t="str">
            <v>11G232115311030</v>
          </cell>
        </row>
        <row r="23556">
          <cell r="B23556" t="str">
            <v>11G232115311030</v>
          </cell>
        </row>
        <row r="23557">
          <cell r="B23557" t="str">
            <v>11G232115311030</v>
          </cell>
        </row>
        <row r="23558">
          <cell r="B23558" t="str">
            <v>11G232115311030</v>
          </cell>
        </row>
        <row r="23559">
          <cell r="B23559" t="str">
            <v>11G232115311030</v>
          </cell>
        </row>
        <row r="23560">
          <cell r="B23560" t="str">
            <v>10G212102314030</v>
          </cell>
        </row>
        <row r="23561">
          <cell r="B23561" t="str">
            <v>10G212102314030</v>
          </cell>
        </row>
        <row r="23562">
          <cell r="B23562" t="str">
            <v>10G212102314030</v>
          </cell>
        </row>
        <row r="23563">
          <cell r="B23563" t="str">
            <v>10G212102314030</v>
          </cell>
        </row>
        <row r="23564">
          <cell r="B23564" t="str">
            <v>10G212102314030</v>
          </cell>
        </row>
        <row r="23565">
          <cell r="B23565" t="str">
            <v>10G212102314030</v>
          </cell>
        </row>
        <row r="23566">
          <cell r="B23566" t="str">
            <v>10G212102314010</v>
          </cell>
        </row>
        <row r="23567">
          <cell r="B23567" t="str">
            <v>10G212102314010</v>
          </cell>
        </row>
        <row r="23568">
          <cell r="B23568" t="str">
            <v>10G212102314010</v>
          </cell>
        </row>
        <row r="23569">
          <cell r="B23569" t="str">
            <v>10G212102314010</v>
          </cell>
        </row>
        <row r="23570">
          <cell r="B23570" t="str">
            <v>10G212102314010</v>
          </cell>
        </row>
        <row r="23571">
          <cell r="B23571" t="str">
            <v>07005-02130000</v>
          </cell>
        </row>
        <row r="23572">
          <cell r="B23572" t="str">
            <v>07005-02130000</v>
          </cell>
        </row>
        <row r="23573">
          <cell r="B23573" t="str">
            <v>07005-02130000</v>
          </cell>
        </row>
        <row r="23574">
          <cell r="B23574" t="str">
            <v>07005-02130000</v>
          </cell>
        </row>
        <row r="23575">
          <cell r="B23575" t="str">
            <v>07005-02130000</v>
          </cell>
        </row>
        <row r="23576">
          <cell r="B23576" t="str">
            <v>07005-02130000</v>
          </cell>
        </row>
        <row r="23577">
          <cell r="B23577" t="str">
            <v>07005-02130000</v>
          </cell>
        </row>
        <row r="23578">
          <cell r="B23578" t="str">
            <v>07005-02130000</v>
          </cell>
        </row>
        <row r="23579">
          <cell r="B23579" t="str">
            <v>07005-02130000</v>
          </cell>
        </row>
        <row r="23580">
          <cell r="B23580" t="str">
            <v>07005-02130000</v>
          </cell>
        </row>
        <row r="23581">
          <cell r="B23581" t="str">
            <v>07005-02130000</v>
          </cell>
        </row>
        <row r="23582">
          <cell r="B23582" t="str">
            <v>07005-02130000</v>
          </cell>
        </row>
        <row r="23583">
          <cell r="B23583" t="str">
            <v>07005-02130000</v>
          </cell>
        </row>
        <row r="23584">
          <cell r="B23584" t="str">
            <v>07005-02130000</v>
          </cell>
        </row>
        <row r="23585">
          <cell r="B23585" t="str">
            <v>07005-02130000</v>
          </cell>
        </row>
        <row r="23586">
          <cell r="B23586" t="str">
            <v>07005-02130000</v>
          </cell>
        </row>
        <row r="23587">
          <cell r="B23587" t="str">
            <v>07005-02130000</v>
          </cell>
        </row>
        <row r="23588">
          <cell r="B23588" t="str">
            <v>07005-02130000</v>
          </cell>
        </row>
        <row r="23589">
          <cell r="B23589" t="str">
            <v>07005-02130000</v>
          </cell>
        </row>
        <row r="23590">
          <cell r="B23590" t="str">
            <v>07005-02130000</v>
          </cell>
        </row>
        <row r="23591">
          <cell r="B23591" t="str">
            <v>07005-02130000</v>
          </cell>
        </row>
        <row r="23592">
          <cell r="B23592" t="str">
            <v>07005-02130000</v>
          </cell>
        </row>
        <row r="23593">
          <cell r="B23593" t="str">
            <v>07005-02130000</v>
          </cell>
        </row>
        <row r="23594">
          <cell r="B23594" t="str">
            <v>07005-02130000</v>
          </cell>
        </row>
        <row r="23595">
          <cell r="B23595" t="str">
            <v>07005-02130000</v>
          </cell>
        </row>
        <row r="23596">
          <cell r="B23596" t="str">
            <v>07005-02130000</v>
          </cell>
        </row>
        <row r="23597">
          <cell r="B23597" t="str">
            <v>07005-02130000</v>
          </cell>
        </row>
        <row r="23598">
          <cell r="B23598" t="str">
            <v>07005-02130000</v>
          </cell>
        </row>
        <row r="23599">
          <cell r="B23599" t="str">
            <v>07005-02130000</v>
          </cell>
        </row>
        <row r="23600">
          <cell r="B23600" t="str">
            <v>07005-02130000</v>
          </cell>
        </row>
        <row r="23601">
          <cell r="B23601" t="str">
            <v>07005-02130000</v>
          </cell>
        </row>
        <row r="23602">
          <cell r="B23602" t="str">
            <v>07005-02130000</v>
          </cell>
        </row>
        <row r="23603">
          <cell r="B23603" t="str">
            <v>01001-01172800</v>
          </cell>
        </row>
        <row r="23604">
          <cell r="B23604" t="str">
            <v>01001-01172800</v>
          </cell>
        </row>
        <row r="23605">
          <cell r="B23605" t="str">
            <v>12003-00160400</v>
          </cell>
        </row>
        <row r="23606">
          <cell r="B23606" t="str">
            <v>12003-00160400</v>
          </cell>
        </row>
        <row r="23607">
          <cell r="B23607" t="str">
            <v>12003-00160400</v>
          </cell>
        </row>
        <row r="23608">
          <cell r="B23608" t="str">
            <v>12003-00160400</v>
          </cell>
        </row>
        <row r="23609">
          <cell r="B23609" t="str">
            <v>12003-00160400</v>
          </cell>
        </row>
        <row r="23610">
          <cell r="B23610" t="str">
            <v>12003-00160400</v>
          </cell>
        </row>
        <row r="23611">
          <cell r="B23611" t="str">
            <v>12003-00160400</v>
          </cell>
        </row>
        <row r="23612">
          <cell r="B23612" t="str">
            <v>12003-00160400</v>
          </cell>
        </row>
        <row r="23613">
          <cell r="B23613" t="str">
            <v>12003-00160400</v>
          </cell>
        </row>
        <row r="23614">
          <cell r="B23614" t="str">
            <v>12003-00160400</v>
          </cell>
        </row>
        <row r="23615">
          <cell r="B23615" t="str">
            <v>12003-00160400</v>
          </cell>
        </row>
        <row r="23616">
          <cell r="B23616" t="str">
            <v>12003-00160400</v>
          </cell>
        </row>
        <row r="23617">
          <cell r="B23617" t="str">
            <v>12003-00160400</v>
          </cell>
        </row>
        <row r="23618">
          <cell r="B23618" t="str">
            <v>12003-00075600</v>
          </cell>
        </row>
        <row r="23619">
          <cell r="B23619" t="str">
            <v>12003-00075600</v>
          </cell>
        </row>
        <row r="23620">
          <cell r="B23620" t="str">
            <v>12003-00075600</v>
          </cell>
        </row>
        <row r="23621">
          <cell r="B23621" t="str">
            <v>12003-00075600</v>
          </cell>
        </row>
        <row r="23622">
          <cell r="B23622" t="str">
            <v>12003-00075600</v>
          </cell>
        </row>
        <row r="23623">
          <cell r="B23623" t="str">
            <v>12003-00075600</v>
          </cell>
        </row>
        <row r="23624">
          <cell r="B23624" t="str">
            <v>12003-00075600</v>
          </cell>
        </row>
        <row r="23625">
          <cell r="B23625" t="str">
            <v>12003-00075600</v>
          </cell>
        </row>
        <row r="23626">
          <cell r="B23626" t="str">
            <v>12003-00075600</v>
          </cell>
        </row>
        <row r="23627">
          <cell r="B23627" t="str">
            <v>12003-00075600</v>
          </cell>
        </row>
        <row r="23628">
          <cell r="B23628" t="str">
            <v>12003-00075600</v>
          </cell>
        </row>
        <row r="23629">
          <cell r="B23629" t="str">
            <v>12003-00075600</v>
          </cell>
        </row>
        <row r="23630">
          <cell r="B23630" t="str">
            <v>12002-00082600</v>
          </cell>
        </row>
        <row r="23631">
          <cell r="B23631" t="str">
            <v>12002-00082600</v>
          </cell>
        </row>
        <row r="23632">
          <cell r="B23632" t="str">
            <v>12002-00082600</v>
          </cell>
        </row>
        <row r="23633">
          <cell r="B23633" t="str">
            <v>12002-00082600</v>
          </cell>
        </row>
        <row r="23634">
          <cell r="B23634" t="str">
            <v>12002-00082600</v>
          </cell>
        </row>
        <row r="23635">
          <cell r="B23635" t="str">
            <v>12002-00082600</v>
          </cell>
        </row>
        <row r="23636">
          <cell r="B23636" t="str">
            <v>12002-00082600</v>
          </cell>
        </row>
        <row r="23637">
          <cell r="B23637" t="str">
            <v>12002-00082600</v>
          </cell>
        </row>
        <row r="23638">
          <cell r="B23638" t="str">
            <v>12002-00082600</v>
          </cell>
        </row>
        <row r="23639">
          <cell r="B23639" t="str">
            <v>12002-00082600</v>
          </cell>
        </row>
        <row r="23640">
          <cell r="B23640" t="str">
            <v>12002-00082600</v>
          </cell>
        </row>
        <row r="23641">
          <cell r="B23641" t="str">
            <v>12002-00082600</v>
          </cell>
        </row>
        <row r="23642">
          <cell r="B23642" t="str">
            <v>12002-00082600</v>
          </cell>
        </row>
        <row r="23643">
          <cell r="B23643" t="str">
            <v>12002-00082600</v>
          </cell>
        </row>
        <row r="23644">
          <cell r="B23644" t="str">
            <v>12002-00082500</v>
          </cell>
        </row>
        <row r="23645">
          <cell r="B23645" t="str">
            <v>12002-00082500</v>
          </cell>
        </row>
        <row r="23646">
          <cell r="B23646" t="str">
            <v>12002-00082500</v>
          </cell>
        </row>
        <row r="23647">
          <cell r="B23647" t="str">
            <v>12002-00082400</v>
          </cell>
        </row>
        <row r="23648">
          <cell r="B23648" t="str">
            <v>10G21268R014020</v>
          </cell>
        </row>
        <row r="23649">
          <cell r="B23649" t="str">
            <v>10G21268R014020</v>
          </cell>
        </row>
        <row r="23650">
          <cell r="B23650" t="str">
            <v>10G21268R014020</v>
          </cell>
        </row>
        <row r="23651">
          <cell r="B23651" t="str">
            <v>10G21268R014020</v>
          </cell>
        </row>
        <row r="23652">
          <cell r="B23652" t="str">
            <v>10G21268R014020</v>
          </cell>
        </row>
        <row r="23653">
          <cell r="B23653" t="str">
            <v>10G21268R014020</v>
          </cell>
        </row>
        <row r="23654">
          <cell r="B23654" t="str">
            <v>10G21268R014010</v>
          </cell>
        </row>
        <row r="23655">
          <cell r="B23655" t="str">
            <v>10G21268R014010</v>
          </cell>
        </row>
        <row r="23656">
          <cell r="B23656" t="str">
            <v>10G21268R014010</v>
          </cell>
        </row>
        <row r="23657">
          <cell r="B23657" t="str">
            <v>10G21268R014010</v>
          </cell>
        </row>
        <row r="23658">
          <cell r="B23658" t="str">
            <v>10G21268R014010</v>
          </cell>
        </row>
        <row r="23659">
          <cell r="B23659" t="str">
            <v>10G21268R014010</v>
          </cell>
        </row>
        <row r="23660">
          <cell r="B23660" t="str">
            <v>10G2132R7013010</v>
          </cell>
        </row>
        <row r="23661">
          <cell r="B23661" t="str">
            <v>10G2132R7013010</v>
          </cell>
        </row>
        <row r="23662">
          <cell r="B23662" t="str">
            <v>10G2132R7013010</v>
          </cell>
        </row>
        <row r="23663">
          <cell r="B23663" t="str">
            <v>10G2132R7013010</v>
          </cell>
        </row>
        <row r="23664">
          <cell r="B23664" t="str">
            <v>10G2132R7013010</v>
          </cell>
        </row>
        <row r="23665">
          <cell r="B23665" t="str">
            <v>10G2132R7013010</v>
          </cell>
        </row>
        <row r="23666">
          <cell r="B23666" t="str">
            <v>10G2132R7013010</v>
          </cell>
        </row>
        <row r="23667">
          <cell r="B23667" t="str">
            <v>10G2132R7013010</v>
          </cell>
        </row>
        <row r="23668">
          <cell r="B23668" t="str">
            <v>10G2132R7013010</v>
          </cell>
        </row>
        <row r="23669">
          <cell r="B23669" t="str">
            <v>10G2132R7013010</v>
          </cell>
        </row>
        <row r="23670">
          <cell r="B23670" t="str">
            <v>10G2132R7013010</v>
          </cell>
        </row>
        <row r="23671">
          <cell r="B23671" t="str">
            <v>10G2132R7013010</v>
          </cell>
        </row>
        <row r="23672">
          <cell r="B23672" t="str">
            <v>10G2132R7013010</v>
          </cell>
        </row>
        <row r="23673">
          <cell r="B23673" t="str">
            <v>10G2132R7013010</v>
          </cell>
        </row>
        <row r="23674">
          <cell r="B23674" t="str">
            <v>10G2132R7013010</v>
          </cell>
        </row>
        <row r="23675">
          <cell r="B23675" t="str">
            <v>10G2132R7013010</v>
          </cell>
        </row>
        <row r="23676">
          <cell r="B23676" t="str">
            <v>10G2132R7013010</v>
          </cell>
        </row>
        <row r="23677">
          <cell r="B23677" t="str">
            <v>10G2132R7013010</v>
          </cell>
        </row>
        <row r="23678">
          <cell r="B23678" t="str">
            <v>10G2132R7013010</v>
          </cell>
        </row>
        <row r="23679">
          <cell r="B23679" t="str">
            <v>10G2132R7013010</v>
          </cell>
        </row>
        <row r="23680">
          <cell r="B23680" t="str">
            <v>10G2132R7013010</v>
          </cell>
        </row>
        <row r="23681">
          <cell r="B23681" t="str">
            <v>10G2132R7013010</v>
          </cell>
        </row>
        <row r="23682">
          <cell r="B23682" t="str">
            <v>10G2132R7013010</v>
          </cell>
        </row>
        <row r="23683">
          <cell r="B23683" t="str">
            <v>10G2132R7013010</v>
          </cell>
        </row>
        <row r="23684">
          <cell r="B23684" t="str">
            <v>10G2132R7013010</v>
          </cell>
        </row>
        <row r="23685">
          <cell r="B23685" t="str">
            <v>10G2132R7013010</v>
          </cell>
        </row>
        <row r="23686">
          <cell r="B23686" t="str">
            <v>10G2132R7013010</v>
          </cell>
        </row>
        <row r="23687">
          <cell r="B23687" t="str">
            <v>10G2132R7013010</v>
          </cell>
        </row>
        <row r="23688">
          <cell r="B23688" t="str">
            <v>10G2132R7013010</v>
          </cell>
        </row>
        <row r="23689">
          <cell r="B23689" t="str">
            <v>10G2132R7013010</v>
          </cell>
        </row>
        <row r="23690">
          <cell r="B23690" t="str">
            <v>10G2132R7013010</v>
          </cell>
        </row>
        <row r="23691">
          <cell r="B23691" t="str">
            <v>13G021100000</v>
          </cell>
        </row>
        <row r="23692">
          <cell r="B23692" t="str">
            <v>13G021100000</v>
          </cell>
        </row>
        <row r="23693">
          <cell r="B23693" t="str">
            <v>13G021100000</v>
          </cell>
        </row>
        <row r="23694">
          <cell r="B23694" t="str">
            <v>13G021100000</v>
          </cell>
        </row>
        <row r="23695">
          <cell r="B23695" t="str">
            <v>13G021100000</v>
          </cell>
        </row>
        <row r="23696">
          <cell r="B23696" t="str">
            <v>13G021100000</v>
          </cell>
        </row>
        <row r="23697">
          <cell r="B23697" t="str">
            <v>13G021100000</v>
          </cell>
        </row>
        <row r="23698">
          <cell r="B23698" t="str">
            <v>13G021100000</v>
          </cell>
        </row>
        <row r="23699">
          <cell r="B23699" t="str">
            <v>13G021100000</v>
          </cell>
        </row>
        <row r="23700">
          <cell r="B23700" t="str">
            <v>13G021100000</v>
          </cell>
        </row>
        <row r="23701">
          <cell r="B23701" t="str">
            <v>13G021100000</v>
          </cell>
        </row>
        <row r="23702">
          <cell r="B23702" t="str">
            <v>13G021100000</v>
          </cell>
        </row>
        <row r="23703">
          <cell r="B23703" t="str">
            <v>13G021100000</v>
          </cell>
        </row>
        <row r="23704">
          <cell r="B23704" t="str">
            <v>13G021100000</v>
          </cell>
        </row>
        <row r="23705">
          <cell r="B23705" t="str">
            <v>13G021100000</v>
          </cell>
        </row>
        <row r="23706">
          <cell r="B23706" t="str">
            <v>13G021100000</v>
          </cell>
        </row>
        <row r="23707">
          <cell r="B23707" t="str">
            <v>13G021100000</v>
          </cell>
        </row>
        <row r="23708">
          <cell r="B23708" t="str">
            <v>13G021100000</v>
          </cell>
        </row>
        <row r="23709">
          <cell r="B23709" t="str">
            <v>13G021100000</v>
          </cell>
        </row>
        <row r="23710">
          <cell r="B23710" t="str">
            <v>13G021100000</v>
          </cell>
        </row>
        <row r="23711">
          <cell r="B23711" t="str">
            <v>13G021100000</v>
          </cell>
        </row>
        <row r="23712">
          <cell r="B23712" t="str">
            <v>13G021100000</v>
          </cell>
        </row>
        <row r="23713">
          <cell r="B23713" t="str">
            <v>13G021100000</v>
          </cell>
        </row>
        <row r="23714">
          <cell r="B23714" t="str">
            <v>13G021100000</v>
          </cell>
        </row>
        <row r="23715">
          <cell r="B23715" t="str">
            <v>13G021100000</v>
          </cell>
        </row>
        <row r="23716">
          <cell r="B23716" t="str">
            <v>10G094111033</v>
          </cell>
        </row>
        <row r="23717">
          <cell r="B23717" t="str">
            <v>10G094111033</v>
          </cell>
        </row>
        <row r="23718">
          <cell r="B23718" t="str">
            <v>10G094111033</v>
          </cell>
        </row>
        <row r="23719">
          <cell r="B23719" t="str">
            <v>10G094111033</v>
          </cell>
        </row>
        <row r="23720">
          <cell r="B23720" t="str">
            <v>10G094111033</v>
          </cell>
        </row>
        <row r="23721">
          <cell r="B23721" t="str">
            <v>10G094111033</v>
          </cell>
        </row>
        <row r="23722">
          <cell r="B23722" t="str">
            <v>10G094111033</v>
          </cell>
        </row>
        <row r="23723">
          <cell r="B23723" t="str">
            <v>10G094111033</v>
          </cell>
        </row>
        <row r="23724">
          <cell r="B23724" t="str">
            <v>10G094111033</v>
          </cell>
        </row>
        <row r="23725">
          <cell r="B23725" t="str">
            <v>10G094111033</v>
          </cell>
        </row>
        <row r="23726">
          <cell r="B23726" t="str">
            <v>10G094111033</v>
          </cell>
        </row>
        <row r="23727">
          <cell r="B23727" t="str">
            <v>10G094111033</v>
          </cell>
        </row>
        <row r="23728">
          <cell r="B23728" t="str">
            <v>10G094111033</v>
          </cell>
        </row>
        <row r="23729">
          <cell r="B23729" t="str">
            <v>10002-00100000</v>
          </cell>
        </row>
        <row r="23730">
          <cell r="B23730" t="str">
            <v>10002-00100000</v>
          </cell>
        </row>
        <row r="23731">
          <cell r="B23731" t="str">
            <v>10002-00100000</v>
          </cell>
        </row>
        <row r="23732">
          <cell r="B23732" t="str">
            <v>10002-00100000</v>
          </cell>
        </row>
        <row r="23733">
          <cell r="B23733" t="str">
            <v>10002-00100000</v>
          </cell>
        </row>
        <row r="23734">
          <cell r="B23734" t="str">
            <v>10002-00100000</v>
          </cell>
        </row>
        <row r="23735">
          <cell r="B23735" t="str">
            <v>10002-00100000</v>
          </cell>
        </row>
        <row r="23736">
          <cell r="B23736" t="str">
            <v>10002-00100000</v>
          </cell>
        </row>
        <row r="23737">
          <cell r="B23737" t="str">
            <v>10002-00100000</v>
          </cell>
        </row>
        <row r="23738">
          <cell r="B23738" t="str">
            <v>10002-00100000</v>
          </cell>
        </row>
        <row r="23739">
          <cell r="B23739" t="str">
            <v>10002-00100000</v>
          </cell>
        </row>
        <row r="23740">
          <cell r="B23740" t="str">
            <v>10002-00100000</v>
          </cell>
        </row>
        <row r="23741">
          <cell r="B23741" t="str">
            <v>10G212107214010</v>
          </cell>
        </row>
        <row r="23742">
          <cell r="B23742" t="str">
            <v>10G212107214010</v>
          </cell>
        </row>
        <row r="23743">
          <cell r="B23743" t="str">
            <v>10G212107214010</v>
          </cell>
        </row>
        <row r="23744">
          <cell r="B23744" t="str">
            <v>10G212107214010</v>
          </cell>
        </row>
        <row r="23745">
          <cell r="B23745" t="str">
            <v>10G212107214010</v>
          </cell>
        </row>
        <row r="23746">
          <cell r="B23746" t="str">
            <v>10G212107214010</v>
          </cell>
        </row>
        <row r="23747">
          <cell r="B23747" t="str">
            <v>05006-00012700</v>
          </cell>
        </row>
        <row r="23748">
          <cell r="B23748" t="str">
            <v>05006-00012700</v>
          </cell>
        </row>
        <row r="23749">
          <cell r="B23749" t="str">
            <v>05006-00012700</v>
          </cell>
        </row>
        <row r="23750">
          <cell r="B23750" t="str">
            <v>05006-00012700</v>
          </cell>
        </row>
        <row r="23751">
          <cell r="B23751" t="str">
            <v>05006-00012700</v>
          </cell>
        </row>
        <row r="23752">
          <cell r="B23752" t="str">
            <v>05006-00012700</v>
          </cell>
        </row>
        <row r="23753">
          <cell r="B23753" t="str">
            <v>05006-00012700</v>
          </cell>
        </row>
        <row r="23754">
          <cell r="B23754" t="str">
            <v>05006-00012700</v>
          </cell>
        </row>
        <row r="23755">
          <cell r="B23755" t="str">
            <v>05006-00012700</v>
          </cell>
        </row>
        <row r="23756">
          <cell r="B23756" t="str">
            <v>05006-00012700</v>
          </cell>
        </row>
        <row r="23757">
          <cell r="B23757" t="str">
            <v>05006-00012700</v>
          </cell>
        </row>
        <row r="23758">
          <cell r="B23758" t="str">
            <v>06095-01590000</v>
          </cell>
        </row>
        <row r="23759">
          <cell r="B23759" t="str">
            <v>06095-01590000</v>
          </cell>
        </row>
        <row r="23760">
          <cell r="B23760" t="str">
            <v>06095-01590000</v>
          </cell>
        </row>
        <row r="23761">
          <cell r="B23761" t="str">
            <v>06095-01590000</v>
          </cell>
        </row>
        <row r="23762">
          <cell r="B23762" t="str">
            <v>06095-01590000</v>
          </cell>
        </row>
        <row r="23763">
          <cell r="B23763" t="str">
            <v>06095-01590000</v>
          </cell>
        </row>
        <row r="23764">
          <cell r="B23764" t="str">
            <v>06095-01590000</v>
          </cell>
        </row>
        <row r="23765">
          <cell r="B23765" t="str">
            <v>06095-01590000</v>
          </cell>
        </row>
        <row r="23766">
          <cell r="B23766" t="str">
            <v>06095-01590000</v>
          </cell>
        </row>
        <row r="23767">
          <cell r="B23767" t="str">
            <v>06095-01590000</v>
          </cell>
        </row>
        <row r="23768">
          <cell r="B23768" t="str">
            <v>06095-01590000</v>
          </cell>
        </row>
        <row r="23769">
          <cell r="B23769" t="str">
            <v>06095-01590000</v>
          </cell>
        </row>
        <row r="23770">
          <cell r="B23770" t="str">
            <v>10G212255214010</v>
          </cell>
        </row>
        <row r="23771">
          <cell r="B23771" t="str">
            <v>10G212255214010</v>
          </cell>
        </row>
        <row r="23772">
          <cell r="B23772" t="str">
            <v>10G212255214010</v>
          </cell>
        </row>
        <row r="23773">
          <cell r="B23773" t="str">
            <v>10G212255214010</v>
          </cell>
        </row>
        <row r="23774">
          <cell r="B23774" t="str">
            <v>10G212255214010</v>
          </cell>
        </row>
        <row r="23775">
          <cell r="B23775" t="str">
            <v>10G212255214010</v>
          </cell>
        </row>
        <row r="23776">
          <cell r="B23776" t="str">
            <v>10G212255214010</v>
          </cell>
        </row>
        <row r="23777">
          <cell r="B23777" t="str">
            <v>10G212255214010</v>
          </cell>
        </row>
        <row r="23778">
          <cell r="B23778" t="str">
            <v>10G212255214010</v>
          </cell>
        </row>
        <row r="23779">
          <cell r="B23779" t="str">
            <v>10G212255214010</v>
          </cell>
        </row>
        <row r="23780">
          <cell r="B23780" t="str">
            <v>10G212255214010</v>
          </cell>
        </row>
        <row r="23781">
          <cell r="B23781" t="str">
            <v>10G212255214010</v>
          </cell>
        </row>
        <row r="23782">
          <cell r="B23782" t="str">
            <v>10G212374214010</v>
          </cell>
        </row>
        <row r="23783">
          <cell r="B23783" t="str">
            <v>10G212374214010</v>
          </cell>
        </row>
        <row r="23784">
          <cell r="B23784" t="str">
            <v>10G212374214010</v>
          </cell>
        </row>
        <row r="23785">
          <cell r="B23785" t="str">
            <v>10G212374214010</v>
          </cell>
        </row>
        <row r="23786">
          <cell r="B23786" t="str">
            <v>10G212374214010</v>
          </cell>
        </row>
        <row r="23787">
          <cell r="B23787" t="str">
            <v>10G212374214010</v>
          </cell>
        </row>
        <row r="23788">
          <cell r="B23788" t="str">
            <v>10G212374214010</v>
          </cell>
        </row>
        <row r="23789">
          <cell r="B23789" t="str">
            <v>15100-2018X000</v>
          </cell>
        </row>
        <row r="23790">
          <cell r="B23790" t="str">
            <v>15100-2018X000</v>
          </cell>
        </row>
        <row r="23791">
          <cell r="B23791" t="str">
            <v>15100-2018X000</v>
          </cell>
        </row>
        <row r="23792">
          <cell r="B23792" t="str">
            <v>15100-2018X000</v>
          </cell>
        </row>
        <row r="23793">
          <cell r="B23793" t="str">
            <v>15100-2018K000</v>
          </cell>
        </row>
        <row r="23794">
          <cell r="B23794" t="str">
            <v>15100-2018K000</v>
          </cell>
        </row>
        <row r="23795">
          <cell r="B23795" t="str">
            <v>15100-2018K000</v>
          </cell>
        </row>
        <row r="23796">
          <cell r="B23796" t="str">
            <v>15100-2018K000</v>
          </cell>
        </row>
        <row r="23797">
          <cell r="B23797" t="str">
            <v>15100-22764000</v>
          </cell>
        </row>
        <row r="23798">
          <cell r="B23798" t="str">
            <v>15100-22764000</v>
          </cell>
        </row>
        <row r="23799">
          <cell r="B23799" t="str">
            <v>15100-22764000</v>
          </cell>
        </row>
        <row r="23800">
          <cell r="B23800" t="str">
            <v>15100-22764000</v>
          </cell>
        </row>
        <row r="23801">
          <cell r="B23801" t="str">
            <v>15100-2253F000</v>
          </cell>
        </row>
        <row r="23802">
          <cell r="B23802" t="str">
            <v>15100-2253F000</v>
          </cell>
        </row>
        <row r="23803">
          <cell r="B23803" t="str">
            <v>15100-2253F000</v>
          </cell>
        </row>
        <row r="23804">
          <cell r="B23804" t="str">
            <v>15100-2253F000</v>
          </cell>
        </row>
        <row r="23805">
          <cell r="B23805" t="str">
            <v>15161-01831000</v>
          </cell>
        </row>
        <row r="23806">
          <cell r="B23806" t="str">
            <v>15161-01831000</v>
          </cell>
        </row>
        <row r="23807">
          <cell r="B23807" t="str">
            <v>15161-01831000</v>
          </cell>
        </row>
        <row r="23808">
          <cell r="B23808" t="str">
            <v>15161-01831000</v>
          </cell>
        </row>
        <row r="23809">
          <cell r="B23809" t="str">
            <v>15160-05170000</v>
          </cell>
        </row>
        <row r="23810">
          <cell r="B23810" t="str">
            <v>15160-05170000</v>
          </cell>
        </row>
        <row r="23811">
          <cell r="B23811" t="str">
            <v>15160-05170000</v>
          </cell>
        </row>
        <row r="23812">
          <cell r="B23812" t="str">
            <v>15160-05170000</v>
          </cell>
        </row>
        <row r="23813">
          <cell r="B23813" t="str">
            <v>15220-336S0100</v>
          </cell>
        </row>
        <row r="23814">
          <cell r="B23814" t="str">
            <v>15220-336S0100</v>
          </cell>
        </row>
        <row r="23815">
          <cell r="B23815" t="str">
            <v>15220-336S0100</v>
          </cell>
        </row>
        <row r="23816">
          <cell r="B23816" t="str">
            <v>15220-336S0100</v>
          </cell>
        </row>
        <row r="23817">
          <cell r="B23817" t="str">
            <v>15060-0WMS0000</v>
          </cell>
        </row>
        <row r="23818">
          <cell r="B23818" t="str">
            <v>15060-0WMS0000</v>
          </cell>
        </row>
        <row r="23819">
          <cell r="B23819" t="str">
            <v>15060-0WMS0000</v>
          </cell>
        </row>
        <row r="23820">
          <cell r="B23820" t="str">
            <v>15060-0WMS0000</v>
          </cell>
        </row>
        <row r="23821">
          <cell r="B23821" t="str">
            <v>0B200-03920300</v>
          </cell>
        </row>
        <row r="23822">
          <cell r="B23822" t="str">
            <v>0B200-03920300</v>
          </cell>
        </row>
        <row r="23823">
          <cell r="B23823" t="str">
            <v>0B200-03920300</v>
          </cell>
        </row>
        <row r="23824">
          <cell r="B23824" t="str">
            <v>0B200-03920300</v>
          </cell>
        </row>
        <row r="23825">
          <cell r="B23825" t="str">
            <v>15100-22530000</v>
          </cell>
        </row>
        <row r="23826">
          <cell r="B23826" t="str">
            <v>15100-22530000</v>
          </cell>
        </row>
        <row r="23827">
          <cell r="B23827" t="str">
            <v>15100-22530000</v>
          </cell>
        </row>
        <row r="23828">
          <cell r="B23828" t="str">
            <v>15100-22530000</v>
          </cell>
        </row>
        <row r="23829">
          <cell r="B23829" t="str">
            <v>13AI0031M09011</v>
          </cell>
        </row>
        <row r="23830">
          <cell r="B23830" t="str">
            <v>13AI0031M09011</v>
          </cell>
        </row>
        <row r="23831">
          <cell r="B23831" t="str">
            <v>13AI0031M09011</v>
          </cell>
        </row>
        <row r="23832">
          <cell r="B23832" t="str">
            <v>13AI0031M09011</v>
          </cell>
        </row>
        <row r="23833">
          <cell r="B23833" t="str">
            <v>04080-00271100</v>
          </cell>
        </row>
        <row r="23834">
          <cell r="B23834" t="str">
            <v>04080-00271100</v>
          </cell>
        </row>
        <row r="23835">
          <cell r="B23835" t="str">
            <v>04080-00271100</v>
          </cell>
        </row>
        <row r="23836">
          <cell r="B23836" t="str">
            <v>04080-00271100</v>
          </cell>
        </row>
        <row r="23837">
          <cell r="B23837" t="str">
            <v>04080-00280400</v>
          </cell>
        </row>
        <row r="23838">
          <cell r="B23838" t="str">
            <v>04080-00280400</v>
          </cell>
        </row>
        <row r="23839">
          <cell r="B23839" t="str">
            <v>04080-00280400</v>
          </cell>
        </row>
        <row r="23840">
          <cell r="B23840" t="str">
            <v>04080-00280400</v>
          </cell>
        </row>
        <row r="23841">
          <cell r="B23841" t="str">
            <v>04080-00155100</v>
          </cell>
        </row>
        <row r="23842">
          <cell r="B23842" t="str">
            <v>04080-00155100</v>
          </cell>
        </row>
        <row r="23843">
          <cell r="B23843" t="str">
            <v>04080-00155100</v>
          </cell>
        </row>
        <row r="23844">
          <cell r="B23844" t="str">
            <v>04080-00155100</v>
          </cell>
        </row>
        <row r="23845">
          <cell r="B23845" t="str">
            <v>15100-15733000</v>
          </cell>
        </row>
        <row r="23846">
          <cell r="B23846" t="str">
            <v>15100-15733000</v>
          </cell>
        </row>
        <row r="23847">
          <cell r="B23847" t="str">
            <v>15100-15733000</v>
          </cell>
        </row>
        <row r="23848">
          <cell r="B23848" t="str">
            <v>15100-15733000</v>
          </cell>
        </row>
        <row r="23849">
          <cell r="B23849" t="str">
            <v>0A001-00830900</v>
          </cell>
        </row>
        <row r="23850">
          <cell r="B23850" t="str">
            <v>0A001-00830900</v>
          </cell>
        </row>
        <row r="23851">
          <cell r="B23851" t="str">
            <v>0A001-00830900</v>
          </cell>
        </row>
        <row r="23852">
          <cell r="B23852" t="str">
            <v>0A001-00830900</v>
          </cell>
        </row>
        <row r="23853">
          <cell r="B23853" t="str">
            <v>14016-00175300</v>
          </cell>
        </row>
        <row r="23854">
          <cell r="B23854" t="str">
            <v>14016-00175300</v>
          </cell>
        </row>
        <row r="23855">
          <cell r="B23855" t="str">
            <v>14016-00175300</v>
          </cell>
        </row>
        <row r="23856">
          <cell r="B23856" t="str">
            <v>14016-00175300</v>
          </cell>
        </row>
        <row r="23857">
          <cell r="B23857" t="str">
            <v>15324-00580000</v>
          </cell>
        </row>
        <row r="23858">
          <cell r="B23858" t="str">
            <v>15324-00580000</v>
          </cell>
        </row>
        <row r="23859">
          <cell r="B23859" t="str">
            <v>15324-00580000</v>
          </cell>
        </row>
        <row r="23860">
          <cell r="B23860" t="str">
            <v>15324-00580000</v>
          </cell>
        </row>
        <row r="23861">
          <cell r="B23861" t="str">
            <v>15100-0279N000</v>
          </cell>
        </row>
        <row r="23862">
          <cell r="B23862" t="str">
            <v>15100-0279N000</v>
          </cell>
        </row>
        <row r="23863">
          <cell r="B23863" t="str">
            <v>15100-0279N000</v>
          </cell>
        </row>
        <row r="23864">
          <cell r="B23864" t="str">
            <v>15100-0279N000</v>
          </cell>
        </row>
        <row r="23865">
          <cell r="B23865" t="str">
            <v>13AI0050L95011</v>
          </cell>
        </row>
        <row r="23866">
          <cell r="B23866" t="str">
            <v>13AI0050L95011</v>
          </cell>
        </row>
        <row r="23867">
          <cell r="B23867" t="str">
            <v>13AI0050L95011</v>
          </cell>
        </row>
        <row r="23868">
          <cell r="B23868" t="str">
            <v>13AI0050L95011</v>
          </cell>
        </row>
        <row r="23869">
          <cell r="B23869" t="str">
            <v>15100-22761000</v>
          </cell>
        </row>
        <row r="23870">
          <cell r="B23870" t="str">
            <v>15100-22761000</v>
          </cell>
        </row>
        <row r="23871">
          <cell r="B23871" t="str">
            <v>15100-22761000</v>
          </cell>
        </row>
        <row r="23872">
          <cell r="B23872" t="str">
            <v>15100-22761000</v>
          </cell>
        </row>
        <row r="23873">
          <cell r="B23873" t="str">
            <v>13AI0050LA2011</v>
          </cell>
        </row>
        <row r="23874">
          <cell r="B23874" t="str">
            <v>13AI0050LA2011</v>
          </cell>
        </row>
        <row r="23875">
          <cell r="B23875" t="str">
            <v>13AI0050LA2011</v>
          </cell>
        </row>
        <row r="23876">
          <cell r="B23876" t="str">
            <v>13AI0050LA2011</v>
          </cell>
        </row>
        <row r="23877">
          <cell r="B23877" t="str">
            <v>15000-11313100</v>
          </cell>
        </row>
        <row r="23878">
          <cell r="B23878" t="str">
            <v>15000-11313100</v>
          </cell>
        </row>
        <row r="23879">
          <cell r="B23879" t="str">
            <v>15000-11313100</v>
          </cell>
        </row>
        <row r="23880">
          <cell r="B23880" t="str">
            <v>15000-11313100</v>
          </cell>
        </row>
        <row r="23881">
          <cell r="B23881" t="str">
            <v>15100-2253B000</v>
          </cell>
        </row>
        <row r="23882">
          <cell r="B23882" t="str">
            <v>15100-2253B000</v>
          </cell>
        </row>
        <row r="23883">
          <cell r="B23883" t="str">
            <v>15100-2253B000</v>
          </cell>
        </row>
        <row r="23884">
          <cell r="B23884" t="str">
            <v>15100-2253B000</v>
          </cell>
        </row>
        <row r="23885">
          <cell r="B23885" t="str">
            <v>15030-09763000</v>
          </cell>
        </row>
        <row r="23886">
          <cell r="B23886" t="str">
            <v>15030-09763000</v>
          </cell>
        </row>
        <row r="23887">
          <cell r="B23887" t="str">
            <v>15030-09763000</v>
          </cell>
        </row>
        <row r="23888">
          <cell r="B23888" t="str">
            <v>15030-09763000</v>
          </cell>
        </row>
        <row r="23889">
          <cell r="B23889" t="str">
            <v>15240-07712000</v>
          </cell>
        </row>
        <row r="23890">
          <cell r="B23890" t="str">
            <v>15240-07712000</v>
          </cell>
        </row>
        <row r="23891">
          <cell r="B23891" t="str">
            <v>15240-07712000</v>
          </cell>
        </row>
        <row r="23892">
          <cell r="B23892" t="str">
            <v>15240-07712000</v>
          </cell>
        </row>
        <row r="23893">
          <cell r="B23893" t="str">
            <v>15100-2138F000</v>
          </cell>
        </row>
        <row r="23894">
          <cell r="B23894" t="str">
            <v>15100-2138F000</v>
          </cell>
        </row>
        <row r="23895">
          <cell r="B23895" t="str">
            <v>15100-2138F000</v>
          </cell>
        </row>
        <row r="23896">
          <cell r="B23896" t="str">
            <v>15100-2138F000</v>
          </cell>
        </row>
        <row r="23897">
          <cell r="B23897" t="str">
            <v>04020-03704400</v>
          </cell>
        </row>
        <row r="23898">
          <cell r="B23898" t="str">
            <v>04020-03704400</v>
          </cell>
        </row>
        <row r="23899">
          <cell r="B23899" t="str">
            <v>04020-03704400</v>
          </cell>
        </row>
        <row r="23900">
          <cell r="B23900" t="str">
            <v>04020-03704400</v>
          </cell>
        </row>
        <row r="23901">
          <cell r="B23901" t="str">
            <v>04020-03704300</v>
          </cell>
        </row>
        <row r="23902">
          <cell r="B23902" t="str">
            <v>04020-03704300</v>
          </cell>
        </row>
        <row r="23903">
          <cell r="B23903" t="str">
            <v>04020-03704300</v>
          </cell>
        </row>
        <row r="23904">
          <cell r="B23904" t="str">
            <v>04020-03704300</v>
          </cell>
        </row>
        <row r="23905">
          <cell r="B23905" t="str">
            <v>04020-03704600</v>
          </cell>
        </row>
        <row r="23906">
          <cell r="B23906" t="str">
            <v>04020-03704600</v>
          </cell>
        </row>
        <row r="23907">
          <cell r="B23907" t="str">
            <v>04020-03704600</v>
          </cell>
        </row>
        <row r="23908">
          <cell r="B23908" t="str">
            <v>04020-03704600</v>
          </cell>
        </row>
        <row r="23909">
          <cell r="B23909" t="str">
            <v>04020-03702100</v>
          </cell>
        </row>
        <row r="23910">
          <cell r="B23910" t="str">
            <v>04020-03702100</v>
          </cell>
        </row>
        <row r="23911">
          <cell r="B23911" t="str">
            <v>04020-03702100</v>
          </cell>
        </row>
        <row r="23912">
          <cell r="B23912" t="str">
            <v>04020-03702100</v>
          </cell>
        </row>
        <row r="23913">
          <cell r="B23913" t="str">
            <v>04020-03702600</v>
          </cell>
        </row>
        <row r="23914">
          <cell r="B23914" t="str">
            <v>04020-03702600</v>
          </cell>
        </row>
        <row r="23915">
          <cell r="B23915" t="str">
            <v>04020-03702600</v>
          </cell>
        </row>
        <row r="23916">
          <cell r="B23916" t="str">
            <v>04020-03702600</v>
          </cell>
        </row>
        <row r="23917">
          <cell r="B23917" t="str">
            <v>04020-03701700</v>
          </cell>
        </row>
        <row r="23918">
          <cell r="B23918" t="str">
            <v>04020-03701700</v>
          </cell>
        </row>
        <row r="23919">
          <cell r="B23919" t="str">
            <v>04020-03701700</v>
          </cell>
        </row>
        <row r="23920">
          <cell r="B23920" t="str">
            <v>04020-03701700</v>
          </cell>
        </row>
        <row r="23921">
          <cell r="B23921" t="str">
            <v>04020-03705100</v>
          </cell>
        </row>
        <row r="23922">
          <cell r="B23922" t="str">
            <v>04020-03705100</v>
          </cell>
        </row>
        <row r="23923">
          <cell r="B23923" t="str">
            <v>04020-03705100</v>
          </cell>
        </row>
        <row r="23924">
          <cell r="B23924" t="str">
            <v>04020-03705100</v>
          </cell>
        </row>
        <row r="23925">
          <cell r="B23925" t="str">
            <v>04020-03704900</v>
          </cell>
        </row>
        <row r="23926">
          <cell r="B23926" t="str">
            <v>04020-03704900</v>
          </cell>
        </row>
        <row r="23927">
          <cell r="B23927" t="str">
            <v>04020-03704900</v>
          </cell>
        </row>
        <row r="23928">
          <cell r="B23928" t="str">
            <v>04020-03704900</v>
          </cell>
        </row>
        <row r="23929">
          <cell r="B23929" t="str">
            <v>04071-02370400</v>
          </cell>
        </row>
        <row r="23930">
          <cell r="B23930" t="str">
            <v>04071-02370400</v>
          </cell>
        </row>
        <row r="23931">
          <cell r="B23931" t="str">
            <v>04071-02370400</v>
          </cell>
        </row>
        <row r="23932">
          <cell r="B23932" t="str">
            <v>04071-02370400</v>
          </cell>
        </row>
        <row r="23933">
          <cell r="B23933" t="str">
            <v>04020-03704200</v>
          </cell>
        </row>
        <row r="23934">
          <cell r="B23934" t="str">
            <v>04020-03704200</v>
          </cell>
        </row>
        <row r="23935">
          <cell r="B23935" t="str">
            <v>04020-03704200</v>
          </cell>
        </row>
        <row r="23936">
          <cell r="B23936" t="str">
            <v>04020-03704200</v>
          </cell>
        </row>
        <row r="23937">
          <cell r="B23937" t="str">
            <v>04020-03700400</v>
          </cell>
        </row>
        <row r="23938">
          <cell r="B23938" t="str">
            <v>04020-03700400</v>
          </cell>
        </row>
        <row r="23939">
          <cell r="B23939" t="str">
            <v>04020-03700400</v>
          </cell>
        </row>
        <row r="23940">
          <cell r="B23940" t="str">
            <v>04020-03700400</v>
          </cell>
        </row>
        <row r="23941">
          <cell r="B23941" t="str">
            <v>04030-00710000</v>
          </cell>
        </row>
        <row r="23942">
          <cell r="B23942" t="str">
            <v>04030-00710000</v>
          </cell>
        </row>
        <row r="23943">
          <cell r="B23943" t="str">
            <v>04030-00710000</v>
          </cell>
        </row>
        <row r="23944">
          <cell r="B23944" t="str">
            <v>04030-00710000</v>
          </cell>
        </row>
        <row r="23945">
          <cell r="B23945" t="str">
            <v>04023-00020000</v>
          </cell>
        </row>
        <row r="23946">
          <cell r="B23946" t="str">
            <v>04023-00020000</v>
          </cell>
        </row>
        <row r="23947">
          <cell r="B23947" t="str">
            <v>04023-00020000</v>
          </cell>
        </row>
        <row r="23948">
          <cell r="B23948" t="str">
            <v>04023-00020000</v>
          </cell>
        </row>
        <row r="23949">
          <cell r="B23949" t="str">
            <v>04071-02370500</v>
          </cell>
        </row>
        <row r="23950">
          <cell r="B23950" t="str">
            <v>04071-02370500</v>
          </cell>
        </row>
        <row r="23951">
          <cell r="B23951" t="str">
            <v>04071-02370500</v>
          </cell>
        </row>
        <row r="23952">
          <cell r="B23952" t="str">
            <v>04071-02370500</v>
          </cell>
        </row>
        <row r="23953">
          <cell r="B23953" t="str">
            <v>0C032-00030500</v>
          </cell>
        </row>
        <row r="23954">
          <cell r="B23954" t="str">
            <v>0C032-00030500</v>
          </cell>
        </row>
        <row r="23955">
          <cell r="B23955" t="str">
            <v>0C032-00030500</v>
          </cell>
        </row>
        <row r="23956">
          <cell r="B23956" t="str">
            <v>0C032-00030500</v>
          </cell>
        </row>
        <row r="23957">
          <cell r="B23957" t="str">
            <v>0C032-00030400</v>
          </cell>
        </row>
        <row r="23958">
          <cell r="B23958" t="str">
            <v>0C032-00030400</v>
          </cell>
        </row>
        <row r="23959">
          <cell r="B23959" t="str">
            <v>0C032-00030400</v>
          </cell>
        </row>
        <row r="23960">
          <cell r="B23960" t="str">
            <v>0C032-00030400</v>
          </cell>
        </row>
        <row r="23961">
          <cell r="B23961" t="str">
            <v>14008-04291000</v>
          </cell>
        </row>
        <row r="23962">
          <cell r="B23962" t="str">
            <v>14008-04291000</v>
          </cell>
        </row>
        <row r="23963">
          <cell r="B23963" t="str">
            <v>14008-04291000</v>
          </cell>
        </row>
        <row r="23964">
          <cell r="B23964" t="str">
            <v>14008-04291000</v>
          </cell>
        </row>
        <row r="23965">
          <cell r="B23965" t="str">
            <v>13AI0051AG0531</v>
          </cell>
        </row>
        <row r="23966">
          <cell r="B23966" t="str">
            <v>13AI0051AG0531</v>
          </cell>
        </row>
        <row r="23967">
          <cell r="B23967" t="str">
            <v>13AI0051AG0531</v>
          </cell>
        </row>
        <row r="23968">
          <cell r="B23968" t="str">
            <v>13AI0051AG0531</v>
          </cell>
        </row>
        <row r="23969">
          <cell r="B23969" t="str">
            <v>13AI0050LB9011</v>
          </cell>
        </row>
        <row r="23970">
          <cell r="B23970" t="str">
            <v>13AI0050LB9011</v>
          </cell>
        </row>
        <row r="23971">
          <cell r="B23971" t="str">
            <v>13AI0050LB9011</v>
          </cell>
        </row>
        <row r="23972">
          <cell r="B23972" t="str">
            <v>13AI0050LB9011</v>
          </cell>
        </row>
        <row r="23973">
          <cell r="B23973" t="str">
            <v>13020-05400100</v>
          </cell>
        </row>
        <row r="23974">
          <cell r="B23974" t="str">
            <v>13020-05400100</v>
          </cell>
        </row>
        <row r="23975">
          <cell r="B23975" t="str">
            <v>13020-05400100</v>
          </cell>
        </row>
        <row r="23976">
          <cell r="B23976" t="str">
            <v>13020-05400100</v>
          </cell>
        </row>
        <row r="23977">
          <cell r="B23977" t="str">
            <v>13020-06000300</v>
          </cell>
        </row>
        <row r="23978">
          <cell r="B23978" t="str">
            <v>13020-06000300</v>
          </cell>
        </row>
        <row r="23979">
          <cell r="B23979" t="str">
            <v>13020-06000300</v>
          </cell>
        </row>
        <row r="23980">
          <cell r="B23980" t="str">
            <v>13020-06000300</v>
          </cell>
        </row>
        <row r="23981">
          <cell r="B23981" t="str">
            <v>13AI0050L65011</v>
          </cell>
        </row>
        <row r="23982">
          <cell r="B23982" t="str">
            <v>13AI0050L65011</v>
          </cell>
        </row>
        <row r="23983">
          <cell r="B23983" t="str">
            <v>13AI0050L65011</v>
          </cell>
        </row>
        <row r="23984">
          <cell r="B23984" t="str">
            <v>13AI0050L65011</v>
          </cell>
        </row>
        <row r="23985">
          <cell r="B23985" t="str">
            <v>13AI0050L73011</v>
          </cell>
        </row>
        <row r="23986">
          <cell r="B23986" t="str">
            <v>13AI0050L73011</v>
          </cell>
        </row>
        <row r="23987">
          <cell r="B23987" t="str">
            <v>13AI0050L73011</v>
          </cell>
        </row>
        <row r="23988">
          <cell r="B23988" t="str">
            <v>13AI0050L73011</v>
          </cell>
        </row>
        <row r="23989">
          <cell r="B23989" t="str">
            <v>13AI0050L76011</v>
          </cell>
        </row>
        <row r="23990">
          <cell r="B23990" t="str">
            <v>13AI0050L76011</v>
          </cell>
        </row>
        <row r="23991">
          <cell r="B23991" t="str">
            <v>13AI0050L76011</v>
          </cell>
        </row>
        <row r="23992">
          <cell r="B23992" t="str">
            <v>13AI0050L76011</v>
          </cell>
        </row>
        <row r="23993">
          <cell r="B23993" t="str">
            <v>13AI0050L75011</v>
          </cell>
        </row>
        <row r="23994">
          <cell r="B23994" t="str">
            <v>13AI0050L75011</v>
          </cell>
        </row>
        <row r="23995">
          <cell r="B23995" t="str">
            <v>13AI0050L75011</v>
          </cell>
        </row>
        <row r="23996">
          <cell r="B23996" t="str">
            <v>13AI0050L75011</v>
          </cell>
        </row>
        <row r="23997">
          <cell r="B23997" t="str">
            <v>14012-00851200</v>
          </cell>
        </row>
        <row r="23998">
          <cell r="B23998" t="str">
            <v>14012-00851200</v>
          </cell>
        </row>
        <row r="23999">
          <cell r="B23999" t="str">
            <v>14012-00851200</v>
          </cell>
        </row>
        <row r="24000">
          <cell r="B24000" t="str">
            <v>14012-00851200</v>
          </cell>
        </row>
        <row r="24001">
          <cell r="B24001" t="str">
            <v>14012-00851300</v>
          </cell>
        </row>
        <row r="24002">
          <cell r="B24002" t="str">
            <v>14012-00851300</v>
          </cell>
        </row>
        <row r="24003">
          <cell r="B24003" t="str">
            <v>14012-00851300</v>
          </cell>
        </row>
        <row r="24004">
          <cell r="B24004" t="str">
            <v>14012-00851300</v>
          </cell>
        </row>
        <row r="24005">
          <cell r="B24005" t="str">
            <v>13AI0050L50011</v>
          </cell>
        </row>
        <row r="24006">
          <cell r="B24006" t="str">
            <v>13AI0050L50011</v>
          </cell>
        </row>
        <row r="24007">
          <cell r="B24007" t="str">
            <v>13AI0050L50011</v>
          </cell>
        </row>
        <row r="24008">
          <cell r="B24008" t="str">
            <v>13AI0050L50011</v>
          </cell>
        </row>
        <row r="24009">
          <cell r="B24009" t="str">
            <v>13AI0050L51011</v>
          </cell>
        </row>
        <row r="24010">
          <cell r="B24010" t="str">
            <v>13AI0050L51011</v>
          </cell>
        </row>
        <row r="24011">
          <cell r="B24011" t="str">
            <v>13AI0050L51011</v>
          </cell>
        </row>
        <row r="24012">
          <cell r="B24012" t="str">
            <v>13AI0050L51011</v>
          </cell>
        </row>
        <row r="24013">
          <cell r="B24013" t="str">
            <v>13AI0050T04011</v>
          </cell>
        </row>
        <row r="24014">
          <cell r="B24014" t="str">
            <v>13AI0050T04011</v>
          </cell>
        </row>
        <row r="24015">
          <cell r="B24015" t="str">
            <v>13AI0050T04011</v>
          </cell>
        </row>
        <row r="24016">
          <cell r="B24016" t="str">
            <v>13AI0050T04011</v>
          </cell>
        </row>
        <row r="24017">
          <cell r="B24017" t="str">
            <v>13AI0050L53011</v>
          </cell>
        </row>
        <row r="24018">
          <cell r="B24018" t="str">
            <v>13AI0050L53011</v>
          </cell>
        </row>
        <row r="24019">
          <cell r="B24019" t="str">
            <v>13AI0050L53011</v>
          </cell>
        </row>
        <row r="24020">
          <cell r="B24020" t="str">
            <v>13AI0050L53011</v>
          </cell>
        </row>
        <row r="24021">
          <cell r="B24021" t="str">
            <v>13AI0050L61011</v>
          </cell>
        </row>
        <row r="24022">
          <cell r="B24022" t="str">
            <v>13AI0050L61011</v>
          </cell>
        </row>
        <row r="24023">
          <cell r="B24023" t="str">
            <v>13AI0050L61011</v>
          </cell>
        </row>
        <row r="24024">
          <cell r="B24024" t="str">
            <v>13AI0050L61011</v>
          </cell>
        </row>
        <row r="24025">
          <cell r="B24025" t="str">
            <v>13AI0050L62011</v>
          </cell>
        </row>
        <row r="24026">
          <cell r="B24026" t="str">
            <v>13AI0050L62011</v>
          </cell>
        </row>
        <row r="24027">
          <cell r="B24027" t="str">
            <v>13AI0050L62011</v>
          </cell>
        </row>
        <row r="24028">
          <cell r="B24028" t="str">
            <v>13AI0050L62011</v>
          </cell>
        </row>
        <row r="24029">
          <cell r="B24029" t="str">
            <v>13AI0050M26211</v>
          </cell>
        </row>
        <row r="24030">
          <cell r="B24030" t="str">
            <v>13AI0050M26211</v>
          </cell>
        </row>
        <row r="24031">
          <cell r="B24031" t="str">
            <v>13AI0050M26211</v>
          </cell>
        </row>
        <row r="24032">
          <cell r="B24032" t="str">
            <v>13AI0050M26211</v>
          </cell>
        </row>
        <row r="24033">
          <cell r="B24033" t="str">
            <v>13AI0050L91111</v>
          </cell>
        </row>
        <row r="24034">
          <cell r="B24034" t="str">
            <v>13AI0050L91111</v>
          </cell>
        </row>
        <row r="24035">
          <cell r="B24035" t="str">
            <v>13AI0050L91111</v>
          </cell>
        </row>
        <row r="24036">
          <cell r="B24036" t="str">
            <v>13AI0050L91111</v>
          </cell>
        </row>
        <row r="24037">
          <cell r="B24037" t="str">
            <v>13AI0050LA7011</v>
          </cell>
        </row>
        <row r="24038">
          <cell r="B24038" t="str">
            <v>13AI0050LA7011</v>
          </cell>
        </row>
        <row r="24039">
          <cell r="B24039" t="str">
            <v>13AI0050LA7011</v>
          </cell>
        </row>
        <row r="24040">
          <cell r="B24040" t="str">
            <v>13AI0050LA7011</v>
          </cell>
        </row>
        <row r="24041">
          <cell r="B24041" t="str">
            <v>13AI0050L97011</v>
          </cell>
        </row>
        <row r="24042">
          <cell r="B24042" t="str">
            <v>13AI0050L97011</v>
          </cell>
        </row>
        <row r="24043">
          <cell r="B24043" t="str">
            <v>13AI0050L97011</v>
          </cell>
        </row>
        <row r="24044">
          <cell r="B24044" t="str">
            <v>13AI0050L97011</v>
          </cell>
        </row>
        <row r="24045">
          <cell r="B24045" t="str">
            <v>13AI0050LA5011</v>
          </cell>
        </row>
        <row r="24046">
          <cell r="B24046" t="str">
            <v>13AI0050LA5011</v>
          </cell>
        </row>
        <row r="24047">
          <cell r="B24047" t="str">
            <v>13AI0050LA5011</v>
          </cell>
        </row>
        <row r="24048">
          <cell r="B24048" t="str">
            <v>13AI0050LA5011</v>
          </cell>
        </row>
        <row r="24049">
          <cell r="B24049" t="str">
            <v>13AI0050L37211</v>
          </cell>
        </row>
        <row r="24050">
          <cell r="B24050" t="str">
            <v>13AI0050L37211</v>
          </cell>
        </row>
        <row r="24051">
          <cell r="B24051" t="str">
            <v>13AI0050L37211</v>
          </cell>
        </row>
        <row r="24052">
          <cell r="B24052" t="str">
            <v>13AI0050L37211</v>
          </cell>
        </row>
        <row r="24053">
          <cell r="B24053" t="str">
            <v>13AI0050L98011</v>
          </cell>
        </row>
        <row r="24054">
          <cell r="B24054" t="str">
            <v>13AI0050L98011</v>
          </cell>
        </row>
        <row r="24055">
          <cell r="B24055" t="str">
            <v>13AI0050L98011</v>
          </cell>
        </row>
        <row r="24056">
          <cell r="B24056" t="str">
            <v>13AI0050L98011</v>
          </cell>
        </row>
        <row r="24057">
          <cell r="B24057" t="str">
            <v>13AI0050L74111</v>
          </cell>
        </row>
        <row r="24058">
          <cell r="B24058" t="str">
            <v>13AI0050L74111</v>
          </cell>
        </row>
        <row r="24059">
          <cell r="B24059" t="str">
            <v>13AI0050L74111</v>
          </cell>
        </row>
        <row r="24060">
          <cell r="B24060" t="str">
            <v>13AI0050L74111</v>
          </cell>
        </row>
        <row r="24061">
          <cell r="B24061" t="str">
            <v>13AI0050M18111</v>
          </cell>
        </row>
        <row r="24062">
          <cell r="B24062" t="str">
            <v>13AI0050M18111</v>
          </cell>
        </row>
        <row r="24063">
          <cell r="B24063" t="str">
            <v>13AI0050M18111</v>
          </cell>
        </row>
        <row r="24064">
          <cell r="B24064" t="str">
            <v>13AI0050M18111</v>
          </cell>
        </row>
        <row r="24065">
          <cell r="B24065" t="str">
            <v>13AI0050L92111</v>
          </cell>
        </row>
        <row r="24066">
          <cell r="B24066" t="str">
            <v>13AI0050L92111</v>
          </cell>
        </row>
        <row r="24067">
          <cell r="B24067" t="str">
            <v>13AI0050L92111</v>
          </cell>
        </row>
        <row r="24068">
          <cell r="B24068" t="str">
            <v>13AI0050L92111</v>
          </cell>
        </row>
        <row r="24069">
          <cell r="B24069" t="str">
            <v>13AI0050L90111</v>
          </cell>
        </row>
        <row r="24070">
          <cell r="B24070" t="str">
            <v>13AI0050L90111</v>
          </cell>
        </row>
        <row r="24071">
          <cell r="B24071" t="str">
            <v>13AI0050L90111</v>
          </cell>
        </row>
        <row r="24072">
          <cell r="B24072" t="str">
            <v>13AI0050L90111</v>
          </cell>
        </row>
        <row r="24073">
          <cell r="B24073" t="str">
            <v>13AI0050LA6011</v>
          </cell>
        </row>
        <row r="24074">
          <cell r="B24074" t="str">
            <v>13AI0050LA6011</v>
          </cell>
        </row>
        <row r="24075">
          <cell r="B24075" t="str">
            <v>13AI0050LA6011</v>
          </cell>
        </row>
        <row r="24076">
          <cell r="B24076" t="str">
            <v>13AI0050LA6011</v>
          </cell>
        </row>
        <row r="24077">
          <cell r="B24077" t="str">
            <v>13AI0050P07011</v>
          </cell>
        </row>
        <row r="24078">
          <cell r="B24078" t="str">
            <v>13AI0050P07011</v>
          </cell>
        </row>
        <row r="24079">
          <cell r="B24079" t="str">
            <v>13AI0050P07011</v>
          </cell>
        </row>
        <row r="24080">
          <cell r="B24080" t="str">
            <v>13AI0050P07011</v>
          </cell>
        </row>
        <row r="24081">
          <cell r="B24081" t="str">
            <v>13AI0050L16011</v>
          </cell>
        </row>
        <row r="24082">
          <cell r="B24082" t="str">
            <v>13AI0050L16011</v>
          </cell>
        </row>
        <row r="24083">
          <cell r="B24083" t="str">
            <v>13AI0050L16011</v>
          </cell>
        </row>
        <row r="24084">
          <cell r="B24084" t="str">
            <v>13AI0050L16011</v>
          </cell>
        </row>
        <row r="24085">
          <cell r="B24085" t="str">
            <v>13AI0050L18011</v>
          </cell>
        </row>
        <row r="24086">
          <cell r="B24086" t="str">
            <v>13AI0050L18011</v>
          </cell>
        </row>
        <row r="24087">
          <cell r="B24087" t="str">
            <v>13AI0050L18011</v>
          </cell>
        </row>
        <row r="24088">
          <cell r="B24088" t="str">
            <v>13AI0050L18011</v>
          </cell>
        </row>
        <row r="24089">
          <cell r="B24089" t="str">
            <v>13AI0050P14011</v>
          </cell>
        </row>
        <row r="24090">
          <cell r="B24090" t="str">
            <v>13AI0050P14011</v>
          </cell>
        </row>
        <row r="24091">
          <cell r="B24091" t="str">
            <v>13AI0050P14011</v>
          </cell>
        </row>
        <row r="24092">
          <cell r="B24092" t="str">
            <v>13AI0050P14011</v>
          </cell>
        </row>
        <row r="24093">
          <cell r="B24093" t="str">
            <v>13AI0050P15011</v>
          </cell>
        </row>
        <row r="24094">
          <cell r="B24094" t="str">
            <v>13AI0050P15011</v>
          </cell>
        </row>
        <row r="24095">
          <cell r="B24095" t="str">
            <v>13AI0050P15011</v>
          </cell>
        </row>
        <row r="24096">
          <cell r="B24096" t="str">
            <v>13AI0050P15011</v>
          </cell>
        </row>
        <row r="24097">
          <cell r="B24097" t="str">
            <v>13AI0050L15011</v>
          </cell>
        </row>
        <row r="24098">
          <cell r="B24098" t="str">
            <v>13AI0050L15011</v>
          </cell>
        </row>
        <row r="24099">
          <cell r="B24099" t="str">
            <v>13AI0050L15011</v>
          </cell>
        </row>
        <row r="24100">
          <cell r="B24100" t="str">
            <v>13AI0050L15011</v>
          </cell>
        </row>
        <row r="24101">
          <cell r="B24101" t="str">
            <v>13AI0050L14011</v>
          </cell>
        </row>
        <row r="24102">
          <cell r="B24102" t="str">
            <v>13AI0050L14011</v>
          </cell>
        </row>
        <row r="24103">
          <cell r="B24103" t="str">
            <v>13AI0050L14011</v>
          </cell>
        </row>
        <row r="24104">
          <cell r="B24104" t="str">
            <v>13AI0050L14011</v>
          </cell>
        </row>
        <row r="24105">
          <cell r="B24105" t="str">
            <v>13AI0050L41011</v>
          </cell>
        </row>
        <row r="24106">
          <cell r="B24106" t="str">
            <v>13AI0050L41011</v>
          </cell>
        </row>
        <row r="24107">
          <cell r="B24107" t="str">
            <v>13AI0050L41011</v>
          </cell>
        </row>
        <row r="24108">
          <cell r="B24108" t="str">
            <v>13AI0050L41011</v>
          </cell>
        </row>
        <row r="24109">
          <cell r="B24109" t="str">
            <v>13AI0050L42011</v>
          </cell>
        </row>
        <row r="24110">
          <cell r="B24110" t="str">
            <v>13AI0050L42011</v>
          </cell>
        </row>
        <row r="24111">
          <cell r="B24111" t="str">
            <v>13AI0050L42011</v>
          </cell>
        </row>
        <row r="24112">
          <cell r="B24112" t="str">
            <v>13AI0050L42011</v>
          </cell>
        </row>
        <row r="24113">
          <cell r="B24113" t="str">
            <v>13AI0050P12011</v>
          </cell>
        </row>
        <row r="24114">
          <cell r="B24114" t="str">
            <v>13AI0050P12011</v>
          </cell>
        </row>
        <row r="24115">
          <cell r="B24115" t="str">
            <v>13AI0050P12011</v>
          </cell>
        </row>
        <row r="24116">
          <cell r="B24116" t="str">
            <v>13AI0050P12011</v>
          </cell>
        </row>
        <row r="24117">
          <cell r="B24117" t="str">
            <v>13AI0050P01011</v>
          </cell>
        </row>
        <row r="24118">
          <cell r="B24118" t="str">
            <v>13AI0050P01011</v>
          </cell>
        </row>
        <row r="24119">
          <cell r="B24119" t="str">
            <v>13AI0050P01011</v>
          </cell>
        </row>
        <row r="24120">
          <cell r="B24120" t="str">
            <v>13AI0050P01011</v>
          </cell>
        </row>
        <row r="24121">
          <cell r="B24121" t="str">
            <v>13AI0050G07011</v>
          </cell>
        </row>
        <row r="24122">
          <cell r="B24122" t="str">
            <v>13AI0050G07011</v>
          </cell>
        </row>
        <row r="24123">
          <cell r="B24123" t="str">
            <v>13AI0050G07011</v>
          </cell>
        </row>
        <row r="24124">
          <cell r="B24124" t="str">
            <v>13AI0050G07011</v>
          </cell>
        </row>
        <row r="24125">
          <cell r="B24125" t="str">
            <v>13AI0050L10011</v>
          </cell>
        </row>
        <row r="24126">
          <cell r="B24126" t="str">
            <v>13AI0050L10011</v>
          </cell>
        </row>
        <row r="24127">
          <cell r="B24127" t="str">
            <v>13AI0050L10011</v>
          </cell>
        </row>
        <row r="24128">
          <cell r="B24128" t="str">
            <v>13AI0050L10011</v>
          </cell>
        </row>
        <row r="24129">
          <cell r="B24129" t="str">
            <v>13AI0050L11011</v>
          </cell>
        </row>
        <row r="24130">
          <cell r="B24130" t="str">
            <v>13AI0050L11011</v>
          </cell>
        </row>
        <row r="24131">
          <cell r="B24131" t="str">
            <v>13AI0050L11011</v>
          </cell>
        </row>
        <row r="24132">
          <cell r="B24132" t="str">
            <v>13AI0050L11011</v>
          </cell>
        </row>
        <row r="24133">
          <cell r="B24133" t="str">
            <v>13AI0050L13011</v>
          </cell>
        </row>
        <row r="24134">
          <cell r="B24134" t="str">
            <v>13AI0050L13011</v>
          </cell>
        </row>
        <row r="24135">
          <cell r="B24135" t="str">
            <v>13AI0050L13011</v>
          </cell>
        </row>
        <row r="24136">
          <cell r="B24136" t="str">
            <v>13AI0050L13011</v>
          </cell>
        </row>
        <row r="24137">
          <cell r="B24137" t="str">
            <v>13AI0050L08011</v>
          </cell>
        </row>
        <row r="24138">
          <cell r="B24138" t="str">
            <v>13AI0050L08011</v>
          </cell>
        </row>
        <row r="24139">
          <cell r="B24139" t="str">
            <v>13AI0050L08011</v>
          </cell>
        </row>
        <row r="24140">
          <cell r="B24140" t="str">
            <v>13AI0050L08011</v>
          </cell>
        </row>
        <row r="24141">
          <cell r="B24141" t="str">
            <v>13AI0050L44011</v>
          </cell>
        </row>
        <row r="24142">
          <cell r="B24142" t="str">
            <v>13AI0050L44011</v>
          </cell>
        </row>
        <row r="24143">
          <cell r="B24143" t="str">
            <v>13AI0050L44011</v>
          </cell>
        </row>
        <row r="24144">
          <cell r="B24144" t="str">
            <v>13AI0050L44011</v>
          </cell>
        </row>
        <row r="24145">
          <cell r="B24145" t="str">
            <v>13020-05400400</v>
          </cell>
        </row>
        <row r="24146">
          <cell r="B24146" t="str">
            <v>13020-05400400</v>
          </cell>
        </row>
        <row r="24147">
          <cell r="B24147" t="str">
            <v>13020-05400400</v>
          </cell>
        </row>
        <row r="24148">
          <cell r="B24148" t="str">
            <v>13020-05400400</v>
          </cell>
        </row>
        <row r="24149">
          <cell r="B24149" t="str">
            <v>13020-06000200</v>
          </cell>
        </row>
        <row r="24150">
          <cell r="B24150" t="str">
            <v>13020-06000200</v>
          </cell>
        </row>
        <row r="24151">
          <cell r="B24151" t="str">
            <v>13020-06000200</v>
          </cell>
        </row>
        <row r="24152">
          <cell r="B24152" t="str">
            <v>13020-06000200</v>
          </cell>
        </row>
        <row r="24153">
          <cell r="B24153" t="str">
            <v>13020-05400200</v>
          </cell>
        </row>
        <row r="24154">
          <cell r="B24154" t="str">
            <v>13020-05400200</v>
          </cell>
        </row>
        <row r="24155">
          <cell r="B24155" t="str">
            <v>13020-05400200</v>
          </cell>
        </row>
        <row r="24156">
          <cell r="B24156" t="str">
            <v>13020-05400200</v>
          </cell>
        </row>
        <row r="24157">
          <cell r="B24157" t="str">
            <v>13AI0050L32011</v>
          </cell>
        </row>
        <row r="24158">
          <cell r="B24158" t="str">
            <v>13AI0050L32011</v>
          </cell>
        </row>
        <row r="24159">
          <cell r="B24159" t="str">
            <v>13AI0050L32011</v>
          </cell>
        </row>
        <row r="24160">
          <cell r="B24160" t="str">
            <v>13AI0050L32011</v>
          </cell>
        </row>
        <row r="24161">
          <cell r="B24161" t="str">
            <v>13AI0050L33011</v>
          </cell>
        </row>
        <row r="24162">
          <cell r="B24162" t="str">
            <v>13AI0050L33011</v>
          </cell>
        </row>
        <row r="24163">
          <cell r="B24163" t="str">
            <v>13AI0050L33011</v>
          </cell>
        </row>
        <row r="24164">
          <cell r="B24164" t="str">
            <v>13AI0050L33011</v>
          </cell>
        </row>
        <row r="24165">
          <cell r="B24165" t="str">
            <v>13AI0050P13011</v>
          </cell>
        </row>
        <row r="24166">
          <cell r="B24166" t="str">
            <v>13AI0050P13011</v>
          </cell>
        </row>
        <row r="24167">
          <cell r="B24167" t="str">
            <v>13AI0050P13011</v>
          </cell>
        </row>
        <row r="24168">
          <cell r="B24168" t="str">
            <v>13AI0050P13011</v>
          </cell>
        </row>
        <row r="24169">
          <cell r="B24169" t="str">
            <v>13AI0050L38011</v>
          </cell>
        </row>
        <row r="24170">
          <cell r="B24170" t="str">
            <v>13AI0050L38011</v>
          </cell>
        </row>
        <row r="24171">
          <cell r="B24171" t="str">
            <v>13AI0050L38011</v>
          </cell>
        </row>
        <row r="24172">
          <cell r="B24172" t="str">
            <v>13AI0050L38011</v>
          </cell>
        </row>
        <row r="24173">
          <cell r="B24173" t="str">
            <v>13AI0050L39011</v>
          </cell>
        </row>
        <row r="24174">
          <cell r="B24174" t="str">
            <v>13AI0050L39011</v>
          </cell>
        </row>
        <row r="24175">
          <cell r="B24175" t="str">
            <v>13AI0050L39011</v>
          </cell>
        </row>
        <row r="24176">
          <cell r="B24176" t="str">
            <v>13AI0050L39011</v>
          </cell>
        </row>
        <row r="24177">
          <cell r="B24177" t="str">
            <v>13AI0050M22011</v>
          </cell>
        </row>
        <row r="24178">
          <cell r="B24178" t="str">
            <v>13AI0050M22011</v>
          </cell>
        </row>
        <row r="24179">
          <cell r="B24179" t="str">
            <v>13AI0050M22011</v>
          </cell>
        </row>
        <row r="24180">
          <cell r="B24180" t="str">
            <v>13AI0050M22011</v>
          </cell>
        </row>
        <row r="24181">
          <cell r="B24181" t="str">
            <v>13AI0050T01011</v>
          </cell>
        </row>
        <row r="24182">
          <cell r="B24182" t="str">
            <v>13AI0050T01011</v>
          </cell>
        </row>
        <row r="24183">
          <cell r="B24183" t="str">
            <v>13AI0050T01011</v>
          </cell>
        </row>
        <row r="24184">
          <cell r="B24184" t="str">
            <v>13AI0050T01011</v>
          </cell>
        </row>
        <row r="24185">
          <cell r="B24185" t="str">
            <v>14012-00850100</v>
          </cell>
        </row>
        <row r="24186">
          <cell r="B24186" t="str">
            <v>14012-00850100</v>
          </cell>
        </row>
        <row r="24187">
          <cell r="B24187" t="str">
            <v>14012-00850100</v>
          </cell>
        </row>
        <row r="24188">
          <cell r="B24188" t="str">
            <v>14012-00850100</v>
          </cell>
        </row>
        <row r="24189">
          <cell r="B24189" t="str">
            <v>14012-00850200</v>
          </cell>
        </row>
        <row r="24190">
          <cell r="B24190" t="str">
            <v>14012-00850200</v>
          </cell>
        </row>
        <row r="24191">
          <cell r="B24191" t="str">
            <v>14012-00850200</v>
          </cell>
        </row>
        <row r="24192">
          <cell r="B24192" t="str">
            <v>14012-00850200</v>
          </cell>
        </row>
        <row r="24193">
          <cell r="B24193" t="str">
            <v>14012-00850300</v>
          </cell>
        </row>
        <row r="24194">
          <cell r="B24194" t="str">
            <v>14012-00850300</v>
          </cell>
        </row>
        <row r="24195">
          <cell r="B24195" t="str">
            <v>14012-00850300</v>
          </cell>
        </row>
        <row r="24196">
          <cell r="B24196" t="str">
            <v>14012-00850300</v>
          </cell>
        </row>
        <row r="24197">
          <cell r="B24197" t="str">
            <v>14012-00850500</v>
          </cell>
        </row>
        <row r="24198">
          <cell r="B24198" t="str">
            <v>14012-00850500</v>
          </cell>
        </row>
        <row r="24199">
          <cell r="B24199" t="str">
            <v>14012-00850500</v>
          </cell>
        </row>
        <row r="24200">
          <cell r="B24200" t="str">
            <v>14012-00850500</v>
          </cell>
        </row>
        <row r="24201">
          <cell r="B24201" t="str">
            <v>13AI0050P09211</v>
          </cell>
        </row>
        <row r="24202">
          <cell r="B24202" t="str">
            <v>13AI0050P09211</v>
          </cell>
        </row>
        <row r="24203">
          <cell r="B24203" t="str">
            <v>13AI0050P09211</v>
          </cell>
        </row>
        <row r="24204">
          <cell r="B24204" t="str">
            <v>13AI0050P09211</v>
          </cell>
        </row>
        <row r="24205">
          <cell r="B24205" t="str">
            <v>13AI0050P08211</v>
          </cell>
        </row>
        <row r="24206">
          <cell r="B24206" t="str">
            <v>13AI0050P08211</v>
          </cell>
        </row>
        <row r="24207">
          <cell r="B24207" t="str">
            <v>13AI0050P08211</v>
          </cell>
        </row>
        <row r="24208">
          <cell r="B24208" t="str">
            <v>13AI0050P08211</v>
          </cell>
        </row>
        <row r="24209">
          <cell r="B24209" t="str">
            <v>13AI0050M24111</v>
          </cell>
        </row>
        <row r="24210">
          <cell r="B24210" t="str">
            <v>13AI0050M24111</v>
          </cell>
        </row>
        <row r="24211">
          <cell r="B24211" t="str">
            <v>13AI0050M24111</v>
          </cell>
        </row>
        <row r="24212">
          <cell r="B24212" t="str">
            <v>13AI0050M24111</v>
          </cell>
        </row>
        <row r="24213">
          <cell r="B24213" t="str">
            <v>13AI0050LB8011</v>
          </cell>
        </row>
        <row r="24214">
          <cell r="B24214" t="str">
            <v>13AI0050LB8011</v>
          </cell>
        </row>
        <row r="24215">
          <cell r="B24215" t="str">
            <v>13AI0050LB8011</v>
          </cell>
        </row>
        <row r="24216">
          <cell r="B24216" t="str">
            <v>13AI0050LB8011</v>
          </cell>
        </row>
        <row r="24217">
          <cell r="B24217" t="str">
            <v>13AI0050L36311</v>
          </cell>
        </row>
        <row r="24218">
          <cell r="B24218" t="str">
            <v>13AI0050L36311</v>
          </cell>
        </row>
        <row r="24219">
          <cell r="B24219" t="str">
            <v>13AI0050L36311</v>
          </cell>
        </row>
        <row r="24220">
          <cell r="B24220" t="str">
            <v>13AI0050L36311</v>
          </cell>
        </row>
        <row r="24221">
          <cell r="B24221" t="str">
            <v>13AI0050LC3011</v>
          </cell>
        </row>
        <row r="24222">
          <cell r="B24222" t="str">
            <v>13AI0050LC3011</v>
          </cell>
        </row>
        <row r="24223">
          <cell r="B24223" t="str">
            <v>13AI0050LC3011</v>
          </cell>
        </row>
        <row r="24224">
          <cell r="B24224" t="str">
            <v>13AI0050LC3011</v>
          </cell>
        </row>
        <row r="24225">
          <cell r="B24225" t="str">
            <v>13AI0050L12211</v>
          </cell>
        </row>
        <row r="24226">
          <cell r="B24226" t="str">
            <v>13AI0050L12211</v>
          </cell>
        </row>
        <row r="24227">
          <cell r="B24227" t="str">
            <v>13AI0050L12211</v>
          </cell>
        </row>
        <row r="24228">
          <cell r="B24228" t="str">
            <v>13AI0050L12211</v>
          </cell>
        </row>
        <row r="24229">
          <cell r="B24229" t="str">
            <v>13AI0050LB3011</v>
          </cell>
        </row>
        <row r="24230">
          <cell r="B24230" t="str">
            <v>13AI0050LB3011</v>
          </cell>
        </row>
        <row r="24231">
          <cell r="B24231" t="str">
            <v>13AI0050LB3011</v>
          </cell>
        </row>
        <row r="24232">
          <cell r="B24232" t="str">
            <v>13AI0050LB3011</v>
          </cell>
        </row>
        <row r="24233">
          <cell r="B24233" t="str">
            <v>13AI0050LB1011</v>
          </cell>
        </row>
        <row r="24234">
          <cell r="B24234" t="str">
            <v>13AI0050LB1011</v>
          </cell>
        </row>
        <row r="24235">
          <cell r="B24235" t="str">
            <v>13AI0050LB1011</v>
          </cell>
        </row>
        <row r="24236">
          <cell r="B24236" t="str">
            <v>13AI0050LB1011</v>
          </cell>
        </row>
        <row r="24237">
          <cell r="B24237" t="str">
            <v>13AI0050L80021</v>
          </cell>
        </row>
        <row r="24238">
          <cell r="B24238" t="str">
            <v>13AI0050L80021</v>
          </cell>
        </row>
        <row r="24239">
          <cell r="B24239" t="str">
            <v>13AI0050L80021</v>
          </cell>
        </row>
        <row r="24240">
          <cell r="B24240" t="str">
            <v>13AI0050L80021</v>
          </cell>
        </row>
        <row r="24241">
          <cell r="B24241" t="str">
            <v>13AI0050LB7011</v>
          </cell>
        </row>
        <row r="24242">
          <cell r="B24242" t="str">
            <v>13AI0050LB7011</v>
          </cell>
        </row>
        <row r="24243">
          <cell r="B24243" t="str">
            <v>13AI0050LB7011</v>
          </cell>
        </row>
        <row r="24244">
          <cell r="B24244" t="str">
            <v>13AI0050LB7011</v>
          </cell>
        </row>
        <row r="24245">
          <cell r="B24245" t="str">
            <v>13AI0050LC0011</v>
          </cell>
        </row>
        <row r="24246">
          <cell r="B24246" t="str">
            <v>13AI0050LC0011</v>
          </cell>
        </row>
        <row r="24247">
          <cell r="B24247" t="str">
            <v>13AI0050LC0011</v>
          </cell>
        </row>
        <row r="24248">
          <cell r="B24248" t="str">
            <v>13AI0050LC0011</v>
          </cell>
        </row>
        <row r="24249">
          <cell r="B24249" t="str">
            <v>90AI0051-M00560</v>
          </cell>
        </row>
        <row r="24250">
          <cell r="B24250" t="str">
            <v>90AI0051-M00560</v>
          </cell>
        </row>
        <row r="24251">
          <cell r="B24251" t="str">
            <v>90AI0051-M00560</v>
          </cell>
        </row>
        <row r="24252">
          <cell r="B24252" t="str">
            <v>90AI0051-M00560</v>
          </cell>
        </row>
        <row r="24253">
          <cell r="B24253" t="str">
            <v>90AI0051-CX0010</v>
          </cell>
        </row>
        <row r="24254">
          <cell r="B24254" t="str">
            <v>90AI0051-CX0010</v>
          </cell>
        </row>
        <row r="24255">
          <cell r="B24255" t="str">
            <v>90AI0051-CX0010</v>
          </cell>
        </row>
        <row r="24256">
          <cell r="B24256" t="str">
            <v>90AI0051-CX0010</v>
          </cell>
        </row>
        <row r="24257">
          <cell r="B24257" t="str">
            <v>13AI0050AM0311</v>
          </cell>
        </row>
        <row r="24258">
          <cell r="B24258" t="str">
            <v>13AI0050AM0311</v>
          </cell>
        </row>
        <row r="24259">
          <cell r="B24259" t="str">
            <v>13AI0050AM0311</v>
          </cell>
        </row>
        <row r="24260">
          <cell r="B24260" t="str">
            <v>13AI0050AM0311</v>
          </cell>
        </row>
        <row r="24261">
          <cell r="B24261" t="str">
            <v>001-ZS673KS</v>
          </cell>
        </row>
        <row r="24262">
          <cell r="B24262" t="str">
            <v>001-ZS673KS</v>
          </cell>
        </row>
        <row r="24263">
          <cell r="B24263" t="str">
            <v>001-ZS673KS</v>
          </cell>
        </row>
        <row r="24264">
          <cell r="B24264" t="str">
            <v>001-ZS673KS</v>
          </cell>
        </row>
        <row r="24265">
          <cell r="B24265" t="str">
            <v>60AI0050-MB1006</v>
          </cell>
        </row>
        <row r="24266">
          <cell r="B24266" t="str">
            <v>60AI0050-MB1006</v>
          </cell>
        </row>
        <row r="24267">
          <cell r="B24267" t="str">
            <v>60AI0050-MB1006</v>
          </cell>
        </row>
        <row r="24268">
          <cell r="B24268" t="str">
            <v>60AI0050-MB1006</v>
          </cell>
        </row>
        <row r="24269">
          <cell r="B24269" t="str">
            <v>60AI0050-MR1120</v>
          </cell>
        </row>
        <row r="24270">
          <cell r="B24270" t="str">
            <v>60AI0050-MR1120</v>
          </cell>
        </row>
        <row r="24271">
          <cell r="B24271" t="str">
            <v>60AI0050-MR1120</v>
          </cell>
        </row>
        <row r="24272">
          <cell r="B24272" t="str">
            <v>60AI0050-MR1120</v>
          </cell>
        </row>
        <row r="24273">
          <cell r="B24273" t="str">
            <v>60AI0050-CB1002</v>
          </cell>
        </row>
        <row r="24274">
          <cell r="B24274" t="str">
            <v>60AI0050-CB1002</v>
          </cell>
        </row>
        <row r="24275">
          <cell r="B24275" t="str">
            <v>60AI0050-CB1002</v>
          </cell>
        </row>
        <row r="24276">
          <cell r="B24276" t="str">
            <v>60AI0050-CB1002</v>
          </cell>
        </row>
        <row r="24277">
          <cell r="B24277" t="str">
            <v>60AI0050-GP1020</v>
          </cell>
        </row>
        <row r="24278">
          <cell r="B24278" t="str">
            <v>60AI0050-GP1020</v>
          </cell>
        </row>
        <row r="24279">
          <cell r="B24279" t="str">
            <v>60AI0050-GP1020</v>
          </cell>
        </row>
        <row r="24280">
          <cell r="B24280" t="str">
            <v>60AI0050-GP1020</v>
          </cell>
        </row>
        <row r="24281">
          <cell r="B24281" t="str">
            <v>60AI0050-AT2020</v>
          </cell>
        </row>
        <row r="24282">
          <cell r="B24282" t="str">
            <v>60AI0050-AT2020</v>
          </cell>
        </row>
        <row r="24283">
          <cell r="B24283" t="str">
            <v>60AI0050-AT2020</v>
          </cell>
        </row>
        <row r="24284">
          <cell r="B24284" t="str">
            <v>60AI0050-AT2020</v>
          </cell>
        </row>
        <row r="24285">
          <cell r="B24285" t="str">
            <v>60AI0050-SU1100</v>
          </cell>
        </row>
        <row r="24286">
          <cell r="B24286" t="str">
            <v>60AI0050-SU1100</v>
          </cell>
        </row>
        <row r="24287">
          <cell r="B24287" t="str">
            <v>60AI0050-SU1100</v>
          </cell>
        </row>
        <row r="24288">
          <cell r="B24288" t="str">
            <v>60AI0050-SU1100</v>
          </cell>
        </row>
        <row r="24289">
          <cell r="B24289" t="str">
            <v>60AI0050-SU2200</v>
          </cell>
        </row>
        <row r="24290">
          <cell r="B24290" t="str">
            <v>60AI0050-SU2200</v>
          </cell>
        </row>
        <row r="24291">
          <cell r="B24291" t="str">
            <v>60AI0050-SU2200</v>
          </cell>
        </row>
        <row r="24292">
          <cell r="B24292" t="str">
            <v>60AI0050-SU2200</v>
          </cell>
        </row>
        <row r="24293">
          <cell r="B24293" t="str">
            <v>60AI0050-AT1020</v>
          </cell>
        </row>
        <row r="24294">
          <cell r="B24294" t="str">
            <v>60AI0050-AT1020</v>
          </cell>
        </row>
        <row r="24295">
          <cell r="B24295" t="str">
            <v>60AI0050-AT1020</v>
          </cell>
        </row>
        <row r="24296">
          <cell r="B24296" t="str">
            <v>60AI0050-AT1020</v>
          </cell>
        </row>
        <row r="24297">
          <cell r="B24297" t="str">
            <v>60AI0050-AT3020</v>
          </cell>
        </row>
        <row r="24298">
          <cell r="B24298" t="str">
            <v>60AI0050-AT3020</v>
          </cell>
        </row>
        <row r="24299">
          <cell r="B24299" t="str">
            <v>60AI0050-AT3020</v>
          </cell>
        </row>
        <row r="24300">
          <cell r="B24300" t="str">
            <v>60AI0050-AT3020</v>
          </cell>
        </row>
        <row r="24301">
          <cell r="B24301" t="str">
            <v>15G101000960</v>
          </cell>
        </row>
        <row r="24302">
          <cell r="B24302" t="str">
            <v>15G101000960</v>
          </cell>
        </row>
        <row r="24303">
          <cell r="B24303" t="str">
            <v>15G101000960</v>
          </cell>
        </row>
        <row r="24304">
          <cell r="B24304" t="str">
            <v>15G101000960</v>
          </cell>
        </row>
        <row r="24305">
          <cell r="B24305" t="str">
            <v>365627-001</v>
          </cell>
        </row>
        <row r="24306">
          <cell r="B24306" t="str">
            <v>365627-001</v>
          </cell>
        </row>
        <row r="24307">
          <cell r="B24307" t="str">
            <v>365627-001</v>
          </cell>
        </row>
        <row r="24308">
          <cell r="B24308" t="str">
            <v>365627-001</v>
          </cell>
        </row>
        <row r="24309">
          <cell r="B24309" t="str">
            <v>15100-12463000</v>
          </cell>
        </row>
        <row r="24310">
          <cell r="B24310" t="str">
            <v>15100-12463000</v>
          </cell>
        </row>
        <row r="24311">
          <cell r="B24311" t="str">
            <v>15100-12463000</v>
          </cell>
        </row>
        <row r="24312">
          <cell r="B24312" t="str">
            <v>15100-12463000</v>
          </cell>
        </row>
        <row r="24313">
          <cell r="B24313" t="str">
            <v>10G2121R0004010</v>
          </cell>
        </row>
        <row r="24314">
          <cell r="B24314" t="str">
            <v>10G2121R0004010</v>
          </cell>
        </row>
        <row r="24315">
          <cell r="B24315" t="str">
            <v>10G2121R0004010</v>
          </cell>
        </row>
        <row r="24316">
          <cell r="B24316" t="str">
            <v>10G2121R0004010</v>
          </cell>
        </row>
        <row r="24317">
          <cell r="B24317" t="str">
            <v>11202-0010H000</v>
          </cell>
        </row>
        <row r="24318">
          <cell r="B24318" t="str">
            <v>11202-0010H000</v>
          </cell>
        </row>
        <row r="24319">
          <cell r="B24319" t="str">
            <v>11202-0010H000</v>
          </cell>
        </row>
        <row r="24320">
          <cell r="B24320" t="str">
            <v>11202-0010H000</v>
          </cell>
        </row>
        <row r="24321">
          <cell r="B24321" t="str">
            <v>11202-0010H000</v>
          </cell>
        </row>
        <row r="24322">
          <cell r="B24322" t="str">
            <v>11202-0010H000</v>
          </cell>
        </row>
        <row r="24323">
          <cell r="B24323" t="str">
            <v>11202-0010H000</v>
          </cell>
        </row>
        <row r="24324">
          <cell r="B24324" t="str">
            <v>11202-0010H000</v>
          </cell>
        </row>
        <row r="24325">
          <cell r="B24325" t="str">
            <v>11202-0010H000</v>
          </cell>
        </row>
        <row r="24326">
          <cell r="B24326" t="str">
            <v>11202-0010H000</v>
          </cell>
        </row>
        <row r="24327">
          <cell r="B24327" t="str">
            <v>11202-0010H000</v>
          </cell>
        </row>
        <row r="24328">
          <cell r="B24328" t="str">
            <v>11202-0010H000</v>
          </cell>
        </row>
        <row r="24329">
          <cell r="B24329" t="str">
            <v>11202-0010H000</v>
          </cell>
        </row>
        <row r="24330">
          <cell r="B24330" t="str">
            <v>11202-0010H000</v>
          </cell>
        </row>
        <row r="24331">
          <cell r="B24331" t="str">
            <v>11202-0010H000</v>
          </cell>
        </row>
        <row r="24332">
          <cell r="B24332" t="str">
            <v>11202-0010H000</v>
          </cell>
        </row>
        <row r="24333">
          <cell r="B24333" t="str">
            <v>11202-0010H000</v>
          </cell>
        </row>
        <row r="24334">
          <cell r="B24334" t="str">
            <v>11202-0010H000</v>
          </cell>
        </row>
        <row r="24335">
          <cell r="B24335" t="str">
            <v>11202-0010H000</v>
          </cell>
        </row>
        <row r="24336">
          <cell r="B24336" t="str">
            <v>11202-0010H000</v>
          </cell>
        </row>
        <row r="24337">
          <cell r="B24337" t="str">
            <v>11202-0194F000</v>
          </cell>
        </row>
        <row r="24338">
          <cell r="B24338" t="str">
            <v>11202-0194F000</v>
          </cell>
        </row>
        <row r="24339">
          <cell r="B24339" t="str">
            <v>11202-0194F000</v>
          </cell>
        </row>
        <row r="24340">
          <cell r="B24340" t="str">
            <v>11202-0194F000</v>
          </cell>
        </row>
        <row r="24341">
          <cell r="B24341" t="str">
            <v>11202-0132F000</v>
          </cell>
        </row>
        <row r="24342">
          <cell r="B24342" t="str">
            <v>11202-0132F000</v>
          </cell>
        </row>
        <row r="24343">
          <cell r="B24343" t="str">
            <v>11202-0132F000</v>
          </cell>
        </row>
        <row r="24344">
          <cell r="B24344" t="str">
            <v>11202-0132F000</v>
          </cell>
        </row>
        <row r="24345">
          <cell r="B24345" t="str">
            <v>10G211200217110</v>
          </cell>
        </row>
        <row r="24346">
          <cell r="B24346" t="str">
            <v>10G211200217110</v>
          </cell>
        </row>
        <row r="24347">
          <cell r="B24347" t="str">
            <v>10G211200217110</v>
          </cell>
        </row>
        <row r="24348">
          <cell r="B24348" t="str">
            <v>10G211200217110</v>
          </cell>
        </row>
        <row r="24349">
          <cell r="B24349" t="str">
            <v>10G211200217110</v>
          </cell>
        </row>
        <row r="24350">
          <cell r="B24350" t="str">
            <v>10G211200217110</v>
          </cell>
        </row>
        <row r="24351">
          <cell r="B24351" t="str">
            <v>10G211200217110</v>
          </cell>
        </row>
        <row r="24352">
          <cell r="B24352" t="str">
            <v>10G211200217110</v>
          </cell>
        </row>
        <row r="24353">
          <cell r="B24353" t="str">
            <v>12026-00032300</v>
          </cell>
        </row>
        <row r="24354">
          <cell r="B24354" t="str">
            <v>12026-00032300</v>
          </cell>
        </row>
        <row r="24355">
          <cell r="B24355" t="str">
            <v>12026-00032300</v>
          </cell>
        </row>
        <row r="24356">
          <cell r="B24356" t="str">
            <v>12026-00032300</v>
          </cell>
        </row>
        <row r="24357">
          <cell r="B24357" t="str">
            <v>12026-00032300</v>
          </cell>
        </row>
        <row r="24358">
          <cell r="B24358" t="str">
            <v>12026-00032300</v>
          </cell>
        </row>
        <row r="24359">
          <cell r="B24359" t="str">
            <v>12026-00032300</v>
          </cell>
        </row>
        <row r="24360">
          <cell r="B24360" t="str">
            <v>12026-00032300</v>
          </cell>
        </row>
        <row r="24361">
          <cell r="B24361" t="str">
            <v>12026-00032300</v>
          </cell>
        </row>
        <row r="24362">
          <cell r="B24362" t="str">
            <v>12026-00032300</v>
          </cell>
        </row>
        <row r="24363">
          <cell r="B24363" t="str">
            <v>12026-00032300</v>
          </cell>
        </row>
        <row r="24364">
          <cell r="B24364" t="str">
            <v>12026-00032300</v>
          </cell>
        </row>
        <row r="24365">
          <cell r="B24365" t="str">
            <v>12026-00032300</v>
          </cell>
        </row>
        <row r="24366">
          <cell r="B24366" t="str">
            <v>12026-00032300</v>
          </cell>
        </row>
        <row r="24367">
          <cell r="B24367" t="str">
            <v>12026-00032300</v>
          </cell>
        </row>
        <row r="24368">
          <cell r="B24368" t="str">
            <v>12026-00032300</v>
          </cell>
        </row>
        <row r="24369">
          <cell r="B24369" t="str">
            <v>12026-00032300</v>
          </cell>
        </row>
        <row r="24370">
          <cell r="B24370" t="str">
            <v>12026-00032300</v>
          </cell>
        </row>
        <row r="24371">
          <cell r="B24371" t="str">
            <v>12026-00032300</v>
          </cell>
        </row>
        <row r="24372">
          <cell r="B24372" t="str">
            <v>12026-00032300</v>
          </cell>
        </row>
        <row r="24373">
          <cell r="B24373" t="str">
            <v>12026-00032300</v>
          </cell>
        </row>
        <row r="24374">
          <cell r="B24374" t="str">
            <v>12026-00032300</v>
          </cell>
        </row>
        <row r="24375">
          <cell r="B24375" t="str">
            <v>12026-00032300</v>
          </cell>
        </row>
        <row r="24376">
          <cell r="B24376" t="str">
            <v>12026-00032300</v>
          </cell>
        </row>
        <row r="24377">
          <cell r="B24377" t="str">
            <v>12026-00032300</v>
          </cell>
        </row>
        <row r="24378">
          <cell r="B24378" t="str">
            <v>12026-00032300</v>
          </cell>
        </row>
        <row r="24379">
          <cell r="B24379" t="str">
            <v>12026-00032300</v>
          </cell>
        </row>
        <row r="24380">
          <cell r="B24380" t="str">
            <v>12026-00032300</v>
          </cell>
        </row>
        <row r="24381">
          <cell r="B24381" t="str">
            <v>11203-0162F000</v>
          </cell>
        </row>
        <row r="24382">
          <cell r="B24382" t="str">
            <v>11203-0162F000</v>
          </cell>
        </row>
        <row r="24383">
          <cell r="B24383" t="str">
            <v>11203-0162F000</v>
          </cell>
        </row>
        <row r="24384">
          <cell r="B24384" t="str">
            <v>11203-0162F000</v>
          </cell>
        </row>
        <row r="24385">
          <cell r="B24385" t="str">
            <v>11204-0007F000</v>
          </cell>
        </row>
        <row r="24386">
          <cell r="B24386" t="str">
            <v>11204-0007F000</v>
          </cell>
        </row>
        <row r="24387">
          <cell r="B24387" t="str">
            <v>11204-0007F000</v>
          </cell>
        </row>
        <row r="24388">
          <cell r="B24388" t="str">
            <v>11204-0007F000</v>
          </cell>
        </row>
        <row r="24389">
          <cell r="B24389" t="str">
            <v>11204-0007F000</v>
          </cell>
        </row>
        <row r="24390">
          <cell r="B24390" t="str">
            <v>11204-0007F000</v>
          </cell>
        </row>
        <row r="24391">
          <cell r="B24391" t="str">
            <v>11204-0007F000</v>
          </cell>
        </row>
        <row r="24392">
          <cell r="B24392" t="str">
            <v>11204-0007F000</v>
          </cell>
        </row>
        <row r="24393">
          <cell r="B24393" t="str">
            <v>11G232222526320</v>
          </cell>
        </row>
        <row r="24394">
          <cell r="B24394" t="str">
            <v>11G232222526320</v>
          </cell>
        </row>
        <row r="24395">
          <cell r="B24395" t="str">
            <v>11G232222526320</v>
          </cell>
        </row>
        <row r="24396">
          <cell r="B24396" t="str">
            <v>11G232222526320</v>
          </cell>
        </row>
        <row r="24397">
          <cell r="B24397" t="str">
            <v>07005-02410000</v>
          </cell>
        </row>
        <row r="24398">
          <cell r="B24398" t="str">
            <v>07005-02410000</v>
          </cell>
        </row>
        <row r="24399">
          <cell r="B24399" t="str">
            <v>07005-02410000</v>
          </cell>
        </row>
        <row r="24400">
          <cell r="B24400" t="str">
            <v>07005-02410000</v>
          </cell>
        </row>
        <row r="24401">
          <cell r="B24401" t="str">
            <v>10G211120217010</v>
          </cell>
        </row>
        <row r="24402">
          <cell r="B24402" t="str">
            <v>10G211120217010</v>
          </cell>
        </row>
        <row r="24403">
          <cell r="B24403" t="str">
            <v>10G211120217010</v>
          </cell>
        </row>
        <row r="24404">
          <cell r="B24404" t="str">
            <v>10G211120217010</v>
          </cell>
        </row>
        <row r="24405">
          <cell r="B24405" t="str">
            <v>11202-0205F000</v>
          </cell>
        </row>
        <row r="24406">
          <cell r="B24406" t="str">
            <v>11202-0205F000</v>
          </cell>
        </row>
        <row r="24407">
          <cell r="B24407" t="str">
            <v>11202-0205F000</v>
          </cell>
        </row>
        <row r="24408">
          <cell r="B24408" t="str">
            <v>11202-0205F000</v>
          </cell>
        </row>
        <row r="24409">
          <cell r="B24409" t="str">
            <v>11G232110302070</v>
          </cell>
        </row>
        <row r="24410">
          <cell r="B24410" t="str">
            <v>11G232110302070</v>
          </cell>
        </row>
        <row r="24411">
          <cell r="B24411" t="str">
            <v>11G232110302070</v>
          </cell>
        </row>
        <row r="24412">
          <cell r="B24412" t="str">
            <v>11G232110302070</v>
          </cell>
        </row>
        <row r="24413">
          <cell r="B24413" t="str">
            <v>11203-0026D000</v>
          </cell>
        </row>
        <row r="24414">
          <cell r="B24414" t="str">
            <v>11203-0026D000</v>
          </cell>
        </row>
        <row r="24415">
          <cell r="B24415" t="str">
            <v>11203-0026D000</v>
          </cell>
        </row>
        <row r="24416">
          <cell r="B24416" t="str">
            <v>11203-0026D000</v>
          </cell>
        </row>
        <row r="24417">
          <cell r="B24417" t="str">
            <v>11203-0026D000</v>
          </cell>
        </row>
        <row r="24418">
          <cell r="B24418" t="str">
            <v>11203-0026D000</v>
          </cell>
        </row>
        <row r="24419">
          <cell r="B24419" t="str">
            <v>11203-0026D000</v>
          </cell>
        </row>
        <row r="24420">
          <cell r="B24420" t="str">
            <v>11203-0026D000</v>
          </cell>
        </row>
        <row r="24421">
          <cell r="B24421" t="str">
            <v>10101-00081000</v>
          </cell>
        </row>
        <row r="24422">
          <cell r="B24422" t="str">
            <v>10101-00081000</v>
          </cell>
        </row>
        <row r="24423">
          <cell r="B24423" t="str">
            <v>10101-00081000</v>
          </cell>
        </row>
        <row r="24424">
          <cell r="B24424" t="str">
            <v>10101-00081000</v>
          </cell>
        </row>
        <row r="24425">
          <cell r="B24425" t="str">
            <v>09016-00472000</v>
          </cell>
        </row>
        <row r="24426">
          <cell r="B24426" t="str">
            <v>09016-00472000</v>
          </cell>
        </row>
        <row r="24427">
          <cell r="B24427" t="str">
            <v>09016-00472000</v>
          </cell>
        </row>
        <row r="24428">
          <cell r="B24428" t="str">
            <v>09016-00472000</v>
          </cell>
        </row>
        <row r="24429">
          <cell r="B24429" t="str">
            <v>11020-0047B000</v>
          </cell>
        </row>
        <row r="24430">
          <cell r="B24430" t="str">
            <v>11020-0047B000</v>
          </cell>
        </row>
        <row r="24431">
          <cell r="B24431" t="str">
            <v>11020-0047B000</v>
          </cell>
        </row>
        <row r="24432">
          <cell r="B24432" t="str">
            <v>11020-0047B000</v>
          </cell>
        </row>
        <row r="24433">
          <cell r="B24433" t="str">
            <v>12016-00591200</v>
          </cell>
        </row>
        <row r="24434">
          <cell r="B24434" t="str">
            <v>12016-00591200</v>
          </cell>
        </row>
        <row r="24435">
          <cell r="B24435" t="str">
            <v>12016-00591200</v>
          </cell>
        </row>
        <row r="24436">
          <cell r="B24436" t="str">
            <v>12016-00591200</v>
          </cell>
        </row>
        <row r="24437">
          <cell r="B24437" t="str">
            <v>12016-00591200</v>
          </cell>
        </row>
        <row r="24438">
          <cell r="B24438" t="str">
            <v>12016-00591200</v>
          </cell>
        </row>
        <row r="24439">
          <cell r="B24439" t="str">
            <v>12016-00591200</v>
          </cell>
        </row>
        <row r="24440">
          <cell r="B24440" t="str">
            <v>12016-00591200</v>
          </cell>
        </row>
        <row r="24441">
          <cell r="B24441" t="str">
            <v>12016-00702200</v>
          </cell>
        </row>
        <row r="24442">
          <cell r="B24442" t="str">
            <v>12016-00702200</v>
          </cell>
        </row>
        <row r="24443">
          <cell r="B24443" t="str">
            <v>12016-00702200</v>
          </cell>
        </row>
        <row r="24444">
          <cell r="B24444" t="str">
            <v>12016-00702200</v>
          </cell>
        </row>
        <row r="24445">
          <cell r="B24445" t="str">
            <v>12016-00702200</v>
          </cell>
        </row>
        <row r="24446">
          <cell r="B24446" t="str">
            <v>12016-00702200</v>
          </cell>
        </row>
        <row r="24447">
          <cell r="B24447" t="str">
            <v>12016-00702200</v>
          </cell>
        </row>
        <row r="24448">
          <cell r="B24448" t="str">
            <v>12016-00702200</v>
          </cell>
        </row>
        <row r="24449">
          <cell r="B24449" t="str">
            <v>12016-00521800</v>
          </cell>
        </row>
        <row r="24450">
          <cell r="B24450" t="str">
            <v>12016-00521800</v>
          </cell>
        </row>
        <row r="24451">
          <cell r="B24451" t="str">
            <v>12016-00521800</v>
          </cell>
        </row>
        <row r="24452">
          <cell r="B24452" t="str">
            <v>12016-00521800</v>
          </cell>
        </row>
        <row r="24453">
          <cell r="B24453" t="str">
            <v>11202-0020F100</v>
          </cell>
        </row>
        <row r="24454">
          <cell r="B24454" t="str">
            <v>11202-0020F100</v>
          </cell>
        </row>
        <row r="24455">
          <cell r="B24455" t="str">
            <v>11202-0020F100</v>
          </cell>
        </row>
        <row r="24456">
          <cell r="B24456" t="str">
            <v>11202-0020F100</v>
          </cell>
        </row>
        <row r="24457">
          <cell r="B24457" t="str">
            <v>11202-0020F100</v>
          </cell>
        </row>
        <row r="24458">
          <cell r="B24458" t="str">
            <v>11202-0020F100</v>
          </cell>
        </row>
        <row r="24459">
          <cell r="B24459" t="str">
            <v>11202-0020F100</v>
          </cell>
        </row>
        <row r="24460">
          <cell r="B24460" t="str">
            <v>11202-0020F100</v>
          </cell>
        </row>
        <row r="24461">
          <cell r="B24461" t="str">
            <v>11202-0146F000</v>
          </cell>
        </row>
        <row r="24462">
          <cell r="B24462" t="str">
            <v>11202-0146F000</v>
          </cell>
        </row>
        <row r="24463">
          <cell r="B24463" t="str">
            <v>11202-0146F000</v>
          </cell>
        </row>
        <row r="24464">
          <cell r="B24464" t="str">
            <v>11202-0146F000</v>
          </cell>
        </row>
        <row r="24465">
          <cell r="B24465" t="str">
            <v>11202-0146F000</v>
          </cell>
        </row>
        <row r="24466">
          <cell r="B24466" t="str">
            <v>11202-0146F000</v>
          </cell>
        </row>
        <row r="24467">
          <cell r="B24467" t="str">
            <v>11202-0146F000</v>
          </cell>
        </row>
        <row r="24468">
          <cell r="B24468" t="str">
            <v>11202-0146F000</v>
          </cell>
        </row>
        <row r="24469">
          <cell r="B24469" t="str">
            <v>11202-0146F000</v>
          </cell>
        </row>
        <row r="24470">
          <cell r="B24470" t="str">
            <v>11202-0146F000</v>
          </cell>
        </row>
        <row r="24471">
          <cell r="B24471" t="str">
            <v>11202-0146F000</v>
          </cell>
        </row>
        <row r="24472">
          <cell r="B24472" t="str">
            <v>11202-0146F000</v>
          </cell>
        </row>
        <row r="24473">
          <cell r="B24473" t="str">
            <v>11202-0146F000</v>
          </cell>
        </row>
        <row r="24474">
          <cell r="B24474" t="str">
            <v>11202-0146F000</v>
          </cell>
        </row>
        <row r="24475">
          <cell r="B24475" t="str">
            <v>11202-0146F000</v>
          </cell>
        </row>
        <row r="24476">
          <cell r="B24476" t="str">
            <v>11202-0146F000</v>
          </cell>
        </row>
        <row r="24477">
          <cell r="B24477" t="str">
            <v>11202-0146F000</v>
          </cell>
        </row>
        <row r="24478">
          <cell r="B24478" t="str">
            <v>11202-0146F000</v>
          </cell>
        </row>
        <row r="24479">
          <cell r="B24479" t="str">
            <v>11202-0146F000</v>
          </cell>
        </row>
        <row r="24480">
          <cell r="B24480" t="str">
            <v>11202-0146F000</v>
          </cell>
        </row>
        <row r="24481">
          <cell r="B24481" t="str">
            <v>11202-0168F000</v>
          </cell>
        </row>
        <row r="24482">
          <cell r="B24482" t="str">
            <v>11202-0168F000</v>
          </cell>
        </row>
        <row r="24483">
          <cell r="B24483" t="str">
            <v>11202-0168F000</v>
          </cell>
        </row>
        <row r="24484">
          <cell r="B24484" t="str">
            <v>11202-0168F000</v>
          </cell>
        </row>
        <row r="24485">
          <cell r="B24485" t="str">
            <v>11202-0168F000</v>
          </cell>
        </row>
        <row r="24486">
          <cell r="B24486" t="str">
            <v>11202-0168F000</v>
          </cell>
        </row>
        <row r="24487">
          <cell r="B24487" t="str">
            <v>11202-0168F000</v>
          </cell>
        </row>
        <row r="24488">
          <cell r="B24488" t="str">
            <v>11202-0168F000</v>
          </cell>
        </row>
        <row r="24489">
          <cell r="B24489" t="str">
            <v>11202-0168F000</v>
          </cell>
        </row>
        <row r="24490">
          <cell r="B24490" t="str">
            <v>11202-0168F000</v>
          </cell>
        </row>
        <row r="24491">
          <cell r="B24491" t="str">
            <v>11202-0168F000</v>
          </cell>
        </row>
        <row r="24492">
          <cell r="B24492" t="str">
            <v>11202-0168F000</v>
          </cell>
        </row>
        <row r="24493">
          <cell r="B24493" t="str">
            <v>11202-0172F000</v>
          </cell>
        </row>
        <row r="24494">
          <cell r="B24494" t="str">
            <v>11202-0172F000</v>
          </cell>
        </row>
        <row r="24495">
          <cell r="B24495" t="str">
            <v>11202-0172F000</v>
          </cell>
        </row>
        <row r="24496">
          <cell r="B24496" t="str">
            <v>11202-0172F000</v>
          </cell>
        </row>
        <row r="24497">
          <cell r="B24497" t="str">
            <v>11202-0060F000</v>
          </cell>
        </row>
        <row r="24498">
          <cell r="B24498" t="str">
            <v>11202-0060F000</v>
          </cell>
        </row>
        <row r="24499">
          <cell r="B24499" t="str">
            <v>11202-0060F000</v>
          </cell>
        </row>
        <row r="24500">
          <cell r="B24500" t="str">
            <v>11202-0060F000</v>
          </cell>
        </row>
        <row r="24501">
          <cell r="B24501" t="str">
            <v>10101-00343000</v>
          </cell>
        </row>
        <row r="24502">
          <cell r="B24502" t="str">
            <v>10101-00343000</v>
          </cell>
        </row>
        <row r="24503">
          <cell r="B24503" t="str">
            <v>10101-00343000</v>
          </cell>
        </row>
        <row r="24504">
          <cell r="B24504" t="str">
            <v>10101-00343000</v>
          </cell>
        </row>
        <row r="24505">
          <cell r="B24505" t="str">
            <v>09G01C060102</v>
          </cell>
        </row>
        <row r="24506">
          <cell r="B24506" t="str">
            <v>09G01C060102</v>
          </cell>
        </row>
        <row r="24507">
          <cell r="B24507" t="str">
            <v>09G01C060102</v>
          </cell>
        </row>
        <row r="24508">
          <cell r="B24508" t="str">
            <v>09G01C060102</v>
          </cell>
        </row>
        <row r="24509">
          <cell r="B24509" t="str">
            <v>10G21175R017030</v>
          </cell>
        </row>
        <row r="24510">
          <cell r="B24510" t="str">
            <v>10G21175R017030</v>
          </cell>
        </row>
        <row r="24511">
          <cell r="B24511" t="str">
            <v>10G21175R017030</v>
          </cell>
        </row>
        <row r="24512">
          <cell r="B24512" t="str">
            <v>10G21175R017030</v>
          </cell>
        </row>
        <row r="24513">
          <cell r="B24513" t="str">
            <v>10G2111R0007110</v>
          </cell>
        </row>
        <row r="24514">
          <cell r="B24514" t="str">
            <v>10G2111R0007110</v>
          </cell>
        </row>
        <row r="24515">
          <cell r="B24515" t="str">
            <v>10G2111R0007110</v>
          </cell>
        </row>
        <row r="24516">
          <cell r="B24516" t="str">
            <v>10G2111R0007110</v>
          </cell>
        </row>
        <row r="24517">
          <cell r="B24517" t="str">
            <v>12026-00032800</v>
          </cell>
        </row>
        <row r="24518">
          <cell r="B24518" t="str">
            <v>12026-00032800</v>
          </cell>
        </row>
        <row r="24519">
          <cell r="B24519" t="str">
            <v>12026-00032800</v>
          </cell>
        </row>
        <row r="24520">
          <cell r="B24520" t="str">
            <v>12026-00032800</v>
          </cell>
        </row>
        <row r="24521">
          <cell r="B24521" t="str">
            <v>12026-00032800</v>
          </cell>
        </row>
        <row r="24522">
          <cell r="B24522" t="str">
            <v>12026-00032800</v>
          </cell>
        </row>
        <row r="24523">
          <cell r="B24523" t="str">
            <v>12026-00032800</v>
          </cell>
        </row>
        <row r="24524">
          <cell r="B24524" t="str">
            <v>12026-00032800</v>
          </cell>
        </row>
        <row r="24525">
          <cell r="B24525" t="str">
            <v>13020-02290700</v>
          </cell>
        </row>
        <row r="24526">
          <cell r="B24526" t="str">
            <v>13020-02290700</v>
          </cell>
        </row>
        <row r="24527">
          <cell r="B24527" t="str">
            <v>13020-02290700</v>
          </cell>
        </row>
        <row r="24528">
          <cell r="B24528" t="str">
            <v>13020-02290700</v>
          </cell>
        </row>
        <row r="24529">
          <cell r="B24529" t="str">
            <v>13020-04790000</v>
          </cell>
        </row>
        <row r="24530">
          <cell r="B24530" t="str">
            <v>13020-04790000</v>
          </cell>
        </row>
        <row r="24531">
          <cell r="B24531" t="str">
            <v>13020-04790000</v>
          </cell>
        </row>
        <row r="24532">
          <cell r="B24532" t="str">
            <v>13020-04790000</v>
          </cell>
        </row>
        <row r="24533">
          <cell r="B24533" t="str">
            <v>13020-04790000</v>
          </cell>
        </row>
        <row r="24534">
          <cell r="B24534" t="str">
            <v>13020-04790000</v>
          </cell>
        </row>
        <row r="24535">
          <cell r="B24535" t="str">
            <v>13020-04790000</v>
          </cell>
        </row>
        <row r="24536">
          <cell r="B24536" t="str">
            <v>13020-04790000</v>
          </cell>
        </row>
        <row r="24537">
          <cell r="B24537" t="str">
            <v>13020-04790000</v>
          </cell>
        </row>
        <row r="24538">
          <cell r="B24538" t="str">
            <v>13020-04790000</v>
          </cell>
        </row>
        <row r="24539">
          <cell r="B24539" t="str">
            <v>13020-04790000</v>
          </cell>
        </row>
        <row r="24540">
          <cell r="B24540" t="str">
            <v>13020-04790000</v>
          </cell>
        </row>
        <row r="24541">
          <cell r="B24541" t="str">
            <v>13020-04790000</v>
          </cell>
        </row>
        <row r="24542">
          <cell r="B24542" t="str">
            <v>13020-04790000</v>
          </cell>
        </row>
        <row r="24543">
          <cell r="B24543" t="str">
            <v>13020-04790000</v>
          </cell>
        </row>
        <row r="24544">
          <cell r="B24544" t="str">
            <v>13020-04790000</v>
          </cell>
        </row>
        <row r="24545">
          <cell r="B24545" t="str">
            <v>13020-04790000</v>
          </cell>
        </row>
        <row r="24546">
          <cell r="B24546" t="str">
            <v>13020-04790000</v>
          </cell>
        </row>
        <row r="24547">
          <cell r="B24547" t="str">
            <v>13020-04790000</v>
          </cell>
        </row>
        <row r="24548">
          <cell r="B24548" t="str">
            <v>13020-04790000</v>
          </cell>
        </row>
        <row r="24549">
          <cell r="B24549" t="str">
            <v>13020-04790000</v>
          </cell>
        </row>
        <row r="24550">
          <cell r="B24550" t="str">
            <v>13020-04790000</v>
          </cell>
        </row>
        <row r="24551">
          <cell r="B24551" t="str">
            <v>13020-04790000</v>
          </cell>
        </row>
        <row r="24552">
          <cell r="B24552" t="str">
            <v>13020-04790000</v>
          </cell>
        </row>
        <row r="24553">
          <cell r="B24553" t="str">
            <v>12016-01100000</v>
          </cell>
        </row>
        <row r="24554">
          <cell r="B24554" t="str">
            <v>12016-01100000</v>
          </cell>
        </row>
        <row r="24555">
          <cell r="B24555" t="str">
            <v>12016-01100000</v>
          </cell>
        </row>
        <row r="24556">
          <cell r="B24556" t="str">
            <v>12016-01100000</v>
          </cell>
        </row>
        <row r="24557">
          <cell r="B24557" t="str">
            <v>12016-00612400</v>
          </cell>
        </row>
        <row r="24558">
          <cell r="B24558" t="str">
            <v>12016-00612400</v>
          </cell>
        </row>
        <row r="24559">
          <cell r="B24559" t="str">
            <v>12016-00612400</v>
          </cell>
        </row>
        <row r="24560">
          <cell r="B24560" t="str">
            <v>12016-00612400</v>
          </cell>
        </row>
        <row r="24561">
          <cell r="B24561" t="str">
            <v>12016-00731600</v>
          </cell>
        </row>
        <row r="24562">
          <cell r="B24562" t="str">
            <v>12016-00731600</v>
          </cell>
        </row>
        <row r="24563">
          <cell r="B24563" t="str">
            <v>12016-00731600</v>
          </cell>
        </row>
        <row r="24564">
          <cell r="B24564" t="str">
            <v>12016-00731600</v>
          </cell>
        </row>
        <row r="24565">
          <cell r="B24565" t="str">
            <v>12016-00731600</v>
          </cell>
        </row>
        <row r="24566">
          <cell r="B24566" t="str">
            <v>12016-00731600</v>
          </cell>
        </row>
        <row r="24567">
          <cell r="B24567" t="str">
            <v>12016-00731600</v>
          </cell>
        </row>
        <row r="24568">
          <cell r="B24568" t="str">
            <v>12016-00731600</v>
          </cell>
        </row>
        <row r="24569">
          <cell r="B24569" t="str">
            <v>11202-0220F000</v>
          </cell>
        </row>
        <row r="24570">
          <cell r="B24570" t="str">
            <v>11202-0220F000</v>
          </cell>
        </row>
        <row r="24571">
          <cell r="B24571" t="str">
            <v>11202-0220F000</v>
          </cell>
        </row>
        <row r="24572">
          <cell r="B24572" t="str">
            <v>11202-0220F000</v>
          </cell>
        </row>
        <row r="24573">
          <cell r="B24573" t="str">
            <v>12016-00460100</v>
          </cell>
        </row>
        <row r="24574">
          <cell r="B24574" t="str">
            <v>12016-00460100</v>
          </cell>
        </row>
        <row r="24575">
          <cell r="B24575" t="str">
            <v>12016-00460100</v>
          </cell>
        </row>
        <row r="24576">
          <cell r="B24576" t="str">
            <v>12016-00460100</v>
          </cell>
        </row>
        <row r="24577">
          <cell r="B24577" t="str">
            <v>1120E-0001H000</v>
          </cell>
        </row>
        <row r="24578">
          <cell r="B24578" t="str">
            <v>1120E-0001H000</v>
          </cell>
        </row>
        <row r="24579">
          <cell r="B24579" t="str">
            <v>1120E-0001H000</v>
          </cell>
        </row>
        <row r="24580">
          <cell r="B24580" t="str">
            <v>1120E-0001H000</v>
          </cell>
        </row>
        <row r="24581">
          <cell r="B24581" t="str">
            <v>1120E-0001F000</v>
          </cell>
        </row>
        <row r="24582">
          <cell r="B24582" t="str">
            <v>1120E-0001F000</v>
          </cell>
        </row>
        <row r="24583">
          <cell r="B24583" t="str">
            <v>1120E-0001F000</v>
          </cell>
        </row>
        <row r="24584">
          <cell r="B24584" t="str">
            <v>1120E-0001F000</v>
          </cell>
        </row>
        <row r="24585">
          <cell r="B24585" t="str">
            <v>06G016166010</v>
          </cell>
        </row>
        <row r="24586">
          <cell r="B24586" t="str">
            <v>06G016166010</v>
          </cell>
        </row>
        <row r="24587">
          <cell r="B24587" t="str">
            <v>06G016166010</v>
          </cell>
        </row>
        <row r="24588">
          <cell r="B24588" t="str">
            <v>06G016166010</v>
          </cell>
        </row>
        <row r="24589">
          <cell r="B24589" t="str">
            <v>07009-00140800</v>
          </cell>
        </row>
        <row r="24590">
          <cell r="B24590" t="str">
            <v>07009-00140800</v>
          </cell>
        </row>
        <row r="24591">
          <cell r="B24591" t="str">
            <v>07009-00140800</v>
          </cell>
        </row>
        <row r="24592">
          <cell r="B24592" t="str">
            <v>07009-00140800</v>
          </cell>
        </row>
        <row r="24593">
          <cell r="B24593" t="str">
            <v>07014-00211000</v>
          </cell>
        </row>
        <row r="24594">
          <cell r="B24594" t="str">
            <v>07014-00211000</v>
          </cell>
        </row>
        <row r="24595">
          <cell r="B24595" t="str">
            <v>07014-00211000</v>
          </cell>
        </row>
        <row r="24596">
          <cell r="B24596" t="str">
            <v>07014-00211000</v>
          </cell>
        </row>
        <row r="24597">
          <cell r="B24597" t="str">
            <v>06078-01870200</v>
          </cell>
        </row>
        <row r="24598">
          <cell r="B24598" t="str">
            <v>06078-01870200</v>
          </cell>
        </row>
        <row r="24599">
          <cell r="B24599" t="str">
            <v>06078-01870200</v>
          </cell>
        </row>
        <row r="24600">
          <cell r="B24600" t="str">
            <v>06078-01870200</v>
          </cell>
        </row>
        <row r="24601">
          <cell r="B24601" t="str">
            <v>06078-01930000</v>
          </cell>
        </row>
        <row r="24602">
          <cell r="B24602" t="str">
            <v>06078-01930000</v>
          </cell>
        </row>
        <row r="24603">
          <cell r="B24603" t="str">
            <v>06078-01930000</v>
          </cell>
        </row>
        <row r="24604">
          <cell r="B24604" t="str">
            <v>06078-01930000</v>
          </cell>
        </row>
        <row r="24605">
          <cell r="B24605" t="str">
            <v>06018-01460400</v>
          </cell>
        </row>
        <row r="24606">
          <cell r="B24606" t="str">
            <v>06018-01460400</v>
          </cell>
        </row>
        <row r="24607">
          <cell r="B24607" t="str">
            <v>06018-01460400</v>
          </cell>
        </row>
        <row r="24608">
          <cell r="B24608" t="str">
            <v>06018-01460400</v>
          </cell>
        </row>
        <row r="24609">
          <cell r="B24609" t="str">
            <v>06018-02850200</v>
          </cell>
        </row>
        <row r="24610">
          <cell r="B24610" t="str">
            <v>06018-02850200</v>
          </cell>
        </row>
        <row r="24611">
          <cell r="B24611" t="str">
            <v>06018-02850200</v>
          </cell>
        </row>
        <row r="24612">
          <cell r="B24612" t="str">
            <v>06018-02850200</v>
          </cell>
        </row>
        <row r="24613">
          <cell r="B24613" t="str">
            <v>06050-00490000</v>
          </cell>
        </row>
        <row r="24614">
          <cell r="B24614" t="str">
            <v>06050-00490000</v>
          </cell>
        </row>
        <row r="24615">
          <cell r="B24615" t="str">
            <v>06050-00490000</v>
          </cell>
        </row>
        <row r="24616">
          <cell r="B24616" t="str">
            <v>06050-00490000</v>
          </cell>
        </row>
        <row r="24617">
          <cell r="B24617" t="str">
            <v>06060-00590000</v>
          </cell>
        </row>
        <row r="24618">
          <cell r="B24618" t="str">
            <v>06060-00590000</v>
          </cell>
        </row>
        <row r="24619">
          <cell r="B24619" t="str">
            <v>06060-00590000</v>
          </cell>
        </row>
        <row r="24620">
          <cell r="B24620" t="str">
            <v>06060-00590000</v>
          </cell>
        </row>
        <row r="24621">
          <cell r="B24621" t="str">
            <v>06060-00590000</v>
          </cell>
        </row>
        <row r="24622">
          <cell r="B24622" t="str">
            <v>06060-00590000</v>
          </cell>
        </row>
        <row r="24623">
          <cell r="B24623" t="str">
            <v>06060-00590000</v>
          </cell>
        </row>
        <row r="24624">
          <cell r="B24624" t="str">
            <v>06060-00590000</v>
          </cell>
        </row>
        <row r="24625">
          <cell r="B24625" t="str">
            <v>09301-01200600</v>
          </cell>
        </row>
        <row r="24626">
          <cell r="B24626" t="str">
            <v>09301-01200600</v>
          </cell>
        </row>
        <row r="24627">
          <cell r="B24627" t="str">
            <v>09301-01200600</v>
          </cell>
        </row>
        <row r="24628">
          <cell r="B24628" t="str">
            <v>09301-01200600</v>
          </cell>
        </row>
        <row r="24629">
          <cell r="B24629" t="str">
            <v>09016-00320500</v>
          </cell>
        </row>
        <row r="24630">
          <cell r="B24630" t="str">
            <v>09016-00320500</v>
          </cell>
        </row>
        <row r="24631">
          <cell r="B24631" t="str">
            <v>09016-00320500</v>
          </cell>
        </row>
        <row r="24632">
          <cell r="B24632" t="str">
            <v>09016-00320500</v>
          </cell>
        </row>
        <row r="24633">
          <cell r="B24633" t="str">
            <v>09016-00570000</v>
          </cell>
        </row>
        <row r="24634">
          <cell r="B24634" t="str">
            <v>09016-00570000</v>
          </cell>
        </row>
        <row r="24635">
          <cell r="B24635" t="str">
            <v>09016-00570000</v>
          </cell>
        </row>
        <row r="24636">
          <cell r="B24636" t="str">
            <v>09016-00570000</v>
          </cell>
        </row>
        <row r="24637">
          <cell r="B24637" t="str">
            <v>09301-02330000</v>
          </cell>
        </row>
        <row r="24638">
          <cell r="B24638" t="str">
            <v>09301-02330000</v>
          </cell>
        </row>
        <row r="24639">
          <cell r="B24639" t="str">
            <v>09301-02330000</v>
          </cell>
        </row>
        <row r="24640">
          <cell r="B24640" t="str">
            <v>09301-02330000</v>
          </cell>
        </row>
        <row r="24641">
          <cell r="B24641" t="str">
            <v>09301-02330000</v>
          </cell>
        </row>
        <row r="24642">
          <cell r="B24642" t="str">
            <v>09301-02330000</v>
          </cell>
        </row>
        <row r="24643">
          <cell r="B24643" t="str">
            <v>09301-02330000</v>
          </cell>
        </row>
        <row r="24644">
          <cell r="B24644" t="str">
            <v>09301-02330000</v>
          </cell>
        </row>
        <row r="24645">
          <cell r="B24645" t="str">
            <v>09301-02510000</v>
          </cell>
        </row>
        <row r="24646">
          <cell r="B24646" t="str">
            <v>09301-02510000</v>
          </cell>
        </row>
        <row r="24647">
          <cell r="B24647" t="str">
            <v>09301-02510000</v>
          </cell>
        </row>
        <row r="24648">
          <cell r="B24648" t="str">
            <v>09301-02510000</v>
          </cell>
        </row>
        <row r="24649">
          <cell r="B24649" t="str">
            <v>09012-00060400</v>
          </cell>
        </row>
        <row r="24650">
          <cell r="B24650" t="str">
            <v>09012-00060400</v>
          </cell>
        </row>
        <row r="24651">
          <cell r="B24651" t="str">
            <v>09012-00060400</v>
          </cell>
        </row>
        <row r="24652">
          <cell r="B24652" t="str">
            <v>09012-00060400</v>
          </cell>
        </row>
        <row r="24653">
          <cell r="B24653" t="str">
            <v>09016-00250800</v>
          </cell>
        </row>
        <row r="24654">
          <cell r="B24654" t="str">
            <v>09016-00250800</v>
          </cell>
        </row>
        <row r="24655">
          <cell r="B24655" t="str">
            <v>09016-00250800</v>
          </cell>
        </row>
        <row r="24656">
          <cell r="B24656" t="str">
            <v>09016-00250800</v>
          </cell>
        </row>
        <row r="24657">
          <cell r="B24657" t="str">
            <v>09016-00256600</v>
          </cell>
        </row>
        <row r="24658">
          <cell r="B24658" t="str">
            <v>09016-00256600</v>
          </cell>
        </row>
        <row r="24659">
          <cell r="B24659" t="str">
            <v>09016-00256600</v>
          </cell>
        </row>
        <row r="24660">
          <cell r="B24660" t="str">
            <v>09016-00256600</v>
          </cell>
        </row>
        <row r="24661">
          <cell r="B24661" t="str">
            <v>09016-00023500</v>
          </cell>
        </row>
        <row r="24662">
          <cell r="B24662" t="str">
            <v>09016-00023500</v>
          </cell>
        </row>
        <row r="24663">
          <cell r="B24663" t="str">
            <v>09016-00023500</v>
          </cell>
        </row>
        <row r="24664">
          <cell r="B24664" t="str">
            <v>09016-00023500</v>
          </cell>
        </row>
        <row r="24665">
          <cell r="B24665" t="str">
            <v>03015-00030300</v>
          </cell>
        </row>
        <row r="24666">
          <cell r="B24666" t="str">
            <v>03015-00030300</v>
          </cell>
        </row>
        <row r="24667">
          <cell r="B24667" t="str">
            <v>03015-00030300</v>
          </cell>
        </row>
        <row r="24668">
          <cell r="B24668" t="str">
            <v>03015-00030300</v>
          </cell>
        </row>
        <row r="24669">
          <cell r="B24669" t="str">
            <v>06130-00200000</v>
          </cell>
        </row>
        <row r="24670">
          <cell r="B24670" t="str">
            <v>06130-00200000</v>
          </cell>
        </row>
        <row r="24671">
          <cell r="B24671" t="str">
            <v>06130-00200000</v>
          </cell>
        </row>
        <row r="24672">
          <cell r="B24672" t="str">
            <v>06130-00200000</v>
          </cell>
        </row>
        <row r="24673">
          <cell r="B24673" t="str">
            <v>06018-03490100</v>
          </cell>
        </row>
        <row r="24674">
          <cell r="B24674" t="str">
            <v>06018-03490100</v>
          </cell>
        </row>
        <row r="24675">
          <cell r="B24675" t="str">
            <v>06018-03490100</v>
          </cell>
        </row>
        <row r="24676">
          <cell r="B24676" t="str">
            <v>06018-03490100</v>
          </cell>
        </row>
        <row r="24677">
          <cell r="B24677" t="str">
            <v>03100-00154400</v>
          </cell>
        </row>
        <row r="24678">
          <cell r="B24678" t="str">
            <v>03100-00154400</v>
          </cell>
        </row>
        <row r="24679">
          <cell r="B24679" t="str">
            <v>03100-00154400</v>
          </cell>
        </row>
        <row r="24680">
          <cell r="B24680" t="str">
            <v>03100-00154400</v>
          </cell>
        </row>
        <row r="24681">
          <cell r="B24681" t="str">
            <v>06011-00870200</v>
          </cell>
        </row>
        <row r="24682">
          <cell r="B24682" t="str">
            <v>06011-00870200</v>
          </cell>
        </row>
        <row r="24683">
          <cell r="B24683" t="str">
            <v>06011-00870200</v>
          </cell>
        </row>
        <row r="24684">
          <cell r="B24684" t="str">
            <v>06011-00870200</v>
          </cell>
        </row>
        <row r="24685">
          <cell r="B24685" t="str">
            <v>06044-02370000</v>
          </cell>
        </row>
        <row r="24686">
          <cell r="B24686" t="str">
            <v>06044-02370000</v>
          </cell>
        </row>
        <row r="24687">
          <cell r="B24687" t="str">
            <v>06044-02370000</v>
          </cell>
        </row>
        <row r="24688">
          <cell r="B24688" t="str">
            <v>06044-02370000</v>
          </cell>
        </row>
        <row r="24689">
          <cell r="B24689" t="str">
            <v>06044-02060000</v>
          </cell>
        </row>
        <row r="24690">
          <cell r="B24690" t="str">
            <v>06044-02060000</v>
          </cell>
        </row>
        <row r="24691">
          <cell r="B24691" t="str">
            <v>06044-02060000</v>
          </cell>
        </row>
        <row r="24692">
          <cell r="B24692" t="str">
            <v>06044-02060000</v>
          </cell>
        </row>
        <row r="24693">
          <cell r="B24693" t="str">
            <v>06069-00600100</v>
          </cell>
        </row>
        <row r="24694">
          <cell r="B24694" t="str">
            <v>06069-00600100</v>
          </cell>
        </row>
        <row r="24695">
          <cell r="B24695" t="str">
            <v>06069-00600100</v>
          </cell>
        </row>
        <row r="24696">
          <cell r="B24696" t="str">
            <v>06069-00600100</v>
          </cell>
        </row>
        <row r="24697">
          <cell r="B24697" t="str">
            <v>06063-00980000</v>
          </cell>
        </row>
        <row r="24698">
          <cell r="B24698" t="str">
            <v>06063-00980000</v>
          </cell>
        </row>
        <row r="24699">
          <cell r="B24699" t="str">
            <v>06063-00980000</v>
          </cell>
        </row>
        <row r="24700">
          <cell r="B24700" t="str">
            <v>06063-00980000</v>
          </cell>
        </row>
        <row r="24701">
          <cell r="B24701" t="str">
            <v>06063-01030900</v>
          </cell>
        </row>
        <row r="24702">
          <cell r="B24702" t="str">
            <v>06063-01030900</v>
          </cell>
        </row>
        <row r="24703">
          <cell r="B24703" t="str">
            <v>06063-01030900</v>
          </cell>
        </row>
        <row r="24704">
          <cell r="B24704" t="str">
            <v>06063-01030900</v>
          </cell>
        </row>
        <row r="24705">
          <cell r="B24705" t="str">
            <v>06063-01020400</v>
          </cell>
        </row>
        <row r="24706">
          <cell r="B24706" t="str">
            <v>06063-01020400</v>
          </cell>
        </row>
        <row r="24707">
          <cell r="B24707" t="str">
            <v>06063-01020400</v>
          </cell>
        </row>
        <row r="24708">
          <cell r="B24708" t="str">
            <v>06063-01020400</v>
          </cell>
        </row>
        <row r="24709">
          <cell r="B24709" t="str">
            <v>06063-01031000</v>
          </cell>
        </row>
        <row r="24710">
          <cell r="B24710" t="str">
            <v>06063-01031000</v>
          </cell>
        </row>
        <row r="24711">
          <cell r="B24711" t="str">
            <v>06063-01031000</v>
          </cell>
        </row>
        <row r="24712">
          <cell r="B24712" t="str">
            <v>06063-01031000</v>
          </cell>
        </row>
        <row r="24713">
          <cell r="B24713" t="str">
            <v>06078-02280000</v>
          </cell>
        </row>
        <row r="24714">
          <cell r="B24714" t="str">
            <v>06078-02280000</v>
          </cell>
        </row>
        <row r="24715">
          <cell r="B24715" t="str">
            <v>06078-02280000</v>
          </cell>
        </row>
        <row r="24716">
          <cell r="B24716" t="str">
            <v>06078-02280000</v>
          </cell>
        </row>
        <row r="24717">
          <cell r="B24717" t="str">
            <v>06044-02000000</v>
          </cell>
        </row>
        <row r="24718">
          <cell r="B24718" t="str">
            <v>06044-02000000</v>
          </cell>
        </row>
        <row r="24719">
          <cell r="B24719" t="str">
            <v>06044-02000000</v>
          </cell>
        </row>
        <row r="24720">
          <cell r="B24720" t="str">
            <v>06044-02000000</v>
          </cell>
        </row>
        <row r="24721">
          <cell r="B24721" t="str">
            <v>06060-00660000</v>
          </cell>
        </row>
        <row r="24722">
          <cell r="B24722" t="str">
            <v>06060-00660000</v>
          </cell>
        </row>
        <row r="24723">
          <cell r="B24723" t="str">
            <v>06060-00660000</v>
          </cell>
        </row>
        <row r="24724">
          <cell r="B24724" t="str">
            <v>06060-00660000</v>
          </cell>
        </row>
        <row r="24725">
          <cell r="B24725" t="str">
            <v>06047-00360100</v>
          </cell>
        </row>
        <row r="24726">
          <cell r="B24726" t="str">
            <v>06047-00360100</v>
          </cell>
        </row>
        <row r="24727">
          <cell r="B24727" t="str">
            <v>06047-00360100</v>
          </cell>
        </row>
        <row r="24728">
          <cell r="B24728" t="str">
            <v>06047-00360100</v>
          </cell>
        </row>
        <row r="24729">
          <cell r="B24729" t="str">
            <v>12016-00591500</v>
          </cell>
        </row>
        <row r="24730">
          <cell r="B24730" t="str">
            <v>12016-00591500</v>
          </cell>
        </row>
        <row r="24731">
          <cell r="B24731" t="str">
            <v>12016-00591500</v>
          </cell>
        </row>
        <row r="24732">
          <cell r="B24732" t="str">
            <v>12016-00591500</v>
          </cell>
        </row>
        <row r="24733">
          <cell r="B24733" t="str">
            <v>12016-00591600</v>
          </cell>
        </row>
        <row r="24734">
          <cell r="B24734" t="str">
            <v>12016-00591600</v>
          </cell>
        </row>
        <row r="24735">
          <cell r="B24735" t="str">
            <v>12016-00591600</v>
          </cell>
        </row>
        <row r="24736">
          <cell r="B24736" t="str">
            <v>12016-00591600</v>
          </cell>
        </row>
        <row r="24737">
          <cell r="B24737" t="str">
            <v>12016-00622600</v>
          </cell>
        </row>
        <row r="24738">
          <cell r="B24738" t="str">
            <v>12016-00622600</v>
          </cell>
        </row>
        <row r="24739">
          <cell r="B24739" t="str">
            <v>12016-00622600</v>
          </cell>
        </row>
        <row r="24740">
          <cell r="B24740" t="str">
            <v>12016-00622600</v>
          </cell>
        </row>
        <row r="24741">
          <cell r="B24741" t="str">
            <v>02135-01150100</v>
          </cell>
        </row>
        <row r="24742">
          <cell r="B24742" t="str">
            <v>02135-01150100</v>
          </cell>
        </row>
        <row r="24743">
          <cell r="B24743" t="str">
            <v>02135-01150100</v>
          </cell>
        </row>
        <row r="24744">
          <cell r="B24744" t="str">
            <v>02135-01150100</v>
          </cell>
        </row>
        <row r="24745">
          <cell r="B24745" t="str">
            <v>06044-01600100</v>
          </cell>
        </row>
        <row r="24746">
          <cell r="B24746" t="str">
            <v>06044-01600100</v>
          </cell>
        </row>
        <row r="24747">
          <cell r="B24747" t="str">
            <v>06044-01600100</v>
          </cell>
        </row>
        <row r="24748">
          <cell r="B24748" t="str">
            <v>06044-01600100</v>
          </cell>
        </row>
        <row r="24749">
          <cell r="B24749" t="str">
            <v>06040-00980100</v>
          </cell>
        </row>
        <row r="24750">
          <cell r="B24750" t="str">
            <v>06040-00980100</v>
          </cell>
        </row>
        <row r="24751">
          <cell r="B24751" t="str">
            <v>06040-00980100</v>
          </cell>
        </row>
        <row r="24752">
          <cell r="B24752" t="str">
            <v>06040-00980100</v>
          </cell>
        </row>
        <row r="24753">
          <cell r="B24753" t="str">
            <v>06040-00980100</v>
          </cell>
        </row>
        <row r="24754">
          <cell r="B24754" t="str">
            <v>06040-00980100</v>
          </cell>
        </row>
        <row r="24755">
          <cell r="B24755" t="str">
            <v>06040-00980100</v>
          </cell>
        </row>
        <row r="24756">
          <cell r="B24756" t="str">
            <v>06040-00980100</v>
          </cell>
        </row>
        <row r="24757">
          <cell r="B24757" t="str">
            <v>04070-00051600</v>
          </cell>
        </row>
        <row r="24758">
          <cell r="B24758" t="str">
            <v>04070-00051600</v>
          </cell>
        </row>
        <row r="24759">
          <cell r="B24759" t="str">
            <v>04070-00051600</v>
          </cell>
        </row>
        <row r="24760">
          <cell r="B24760" t="str">
            <v>04070-00051600</v>
          </cell>
        </row>
        <row r="24761">
          <cell r="B24761" t="str">
            <v>04070-00051600</v>
          </cell>
        </row>
        <row r="24762">
          <cell r="B24762" t="str">
            <v>04070-00051600</v>
          </cell>
        </row>
        <row r="24763">
          <cell r="B24763" t="str">
            <v>04070-00051600</v>
          </cell>
        </row>
        <row r="24764">
          <cell r="B24764" t="str">
            <v>04070-00051600</v>
          </cell>
        </row>
        <row r="24765">
          <cell r="B24765" t="str">
            <v>04070-00051600</v>
          </cell>
        </row>
        <row r="24766">
          <cell r="B24766" t="str">
            <v>04070-00051600</v>
          </cell>
        </row>
        <row r="24767">
          <cell r="B24767" t="str">
            <v>04070-00051600</v>
          </cell>
        </row>
        <row r="24768">
          <cell r="B24768" t="str">
            <v>04070-00051600</v>
          </cell>
        </row>
        <row r="24769">
          <cell r="B24769" t="str">
            <v>13020-00691900</v>
          </cell>
        </row>
        <row r="24770">
          <cell r="B24770" t="str">
            <v>13020-00691900</v>
          </cell>
        </row>
        <row r="24771">
          <cell r="B24771" t="str">
            <v>13020-00691900</v>
          </cell>
        </row>
        <row r="24772">
          <cell r="B24772" t="str">
            <v>13020-00691900</v>
          </cell>
        </row>
        <row r="24773">
          <cell r="B24773" t="str">
            <v>13060-00800000</v>
          </cell>
        </row>
        <row r="24774">
          <cell r="B24774" t="str">
            <v>13060-00800000</v>
          </cell>
        </row>
        <row r="24775">
          <cell r="B24775" t="str">
            <v>13060-00800000</v>
          </cell>
        </row>
        <row r="24776">
          <cell r="B24776" t="str">
            <v>13060-00800000</v>
          </cell>
        </row>
        <row r="24777">
          <cell r="B24777" t="str">
            <v>13060-00800000</v>
          </cell>
        </row>
        <row r="24778">
          <cell r="B24778" t="str">
            <v>13060-00800000</v>
          </cell>
        </row>
        <row r="24779">
          <cell r="B24779" t="str">
            <v>13060-00800000</v>
          </cell>
        </row>
        <row r="24780">
          <cell r="B24780" t="str">
            <v>13060-00800000</v>
          </cell>
        </row>
        <row r="24781">
          <cell r="B24781" t="str">
            <v>08030-07034000</v>
          </cell>
        </row>
        <row r="24782">
          <cell r="B24782" t="str">
            <v>08030-07034000</v>
          </cell>
        </row>
        <row r="24783">
          <cell r="B24783" t="str">
            <v>08030-07034000</v>
          </cell>
        </row>
        <row r="24784">
          <cell r="B24784" t="str">
            <v>08030-07034000</v>
          </cell>
        </row>
        <row r="24785">
          <cell r="B24785" t="str">
            <v>08030-07044000</v>
          </cell>
        </row>
        <row r="24786">
          <cell r="B24786" t="str">
            <v>08030-07044000</v>
          </cell>
        </row>
        <row r="24787">
          <cell r="B24787" t="str">
            <v>08030-07044000</v>
          </cell>
        </row>
        <row r="24788">
          <cell r="B24788" t="str">
            <v>08030-07044000</v>
          </cell>
        </row>
        <row r="24789">
          <cell r="B24789" t="str">
            <v>08030-07024000</v>
          </cell>
        </row>
        <row r="24790">
          <cell r="B24790" t="str">
            <v>08030-07024000</v>
          </cell>
        </row>
        <row r="24791">
          <cell r="B24791" t="str">
            <v>08030-07024000</v>
          </cell>
        </row>
        <row r="24792">
          <cell r="B24792" t="str">
            <v>08030-07024000</v>
          </cell>
        </row>
        <row r="24793">
          <cell r="B24793" t="str">
            <v>08030-07054000</v>
          </cell>
        </row>
        <row r="24794">
          <cell r="B24794" t="str">
            <v>08030-07054000</v>
          </cell>
        </row>
        <row r="24795">
          <cell r="B24795" t="str">
            <v>08030-07054000</v>
          </cell>
        </row>
        <row r="24796">
          <cell r="B24796" t="str">
            <v>08030-07054000</v>
          </cell>
        </row>
        <row r="24797">
          <cell r="B24797" t="str">
            <v>05002-00050800</v>
          </cell>
        </row>
        <row r="24798">
          <cell r="B24798" t="str">
            <v>05002-00050800</v>
          </cell>
        </row>
        <row r="24799">
          <cell r="B24799" t="str">
            <v>05002-00050800</v>
          </cell>
        </row>
        <row r="24800">
          <cell r="B24800" t="str">
            <v>05002-00050800</v>
          </cell>
        </row>
        <row r="24801">
          <cell r="B24801" t="str">
            <v>09016-00025600</v>
          </cell>
        </row>
        <row r="24802">
          <cell r="B24802" t="str">
            <v>09016-00025600</v>
          </cell>
        </row>
        <row r="24803">
          <cell r="B24803" t="str">
            <v>09016-00025600</v>
          </cell>
        </row>
        <row r="24804">
          <cell r="B24804" t="str">
            <v>09016-00025600</v>
          </cell>
        </row>
        <row r="24805">
          <cell r="B24805" t="str">
            <v>09016-00025600</v>
          </cell>
        </row>
        <row r="24806">
          <cell r="B24806" t="str">
            <v>09016-00025600</v>
          </cell>
        </row>
        <row r="24807">
          <cell r="B24807" t="str">
            <v>09016-00025600</v>
          </cell>
        </row>
        <row r="24808">
          <cell r="B24808" t="str">
            <v>09016-00025600</v>
          </cell>
        </row>
        <row r="24809">
          <cell r="B24809" t="str">
            <v>09016-00028500</v>
          </cell>
        </row>
        <row r="24810">
          <cell r="B24810" t="str">
            <v>09016-00028500</v>
          </cell>
        </row>
        <row r="24811">
          <cell r="B24811" t="str">
            <v>09016-00028500</v>
          </cell>
        </row>
        <row r="24812">
          <cell r="B24812" t="str">
            <v>09016-00028500</v>
          </cell>
        </row>
        <row r="24813">
          <cell r="B24813" t="str">
            <v>09016-00257400</v>
          </cell>
        </row>
        <row r="24814">
          <cell r="B24814" t="str">
            <v>09016-00257400</v>
          </cell>
        </row>
        <row r="24815">
          <cell r="B24815" t="str">
            <v>09016-00257400</v>
          </cell>
        </row>
        <row r="24816">
          <cell r="B24816" t="str">
            <v>09016-00257400</v>
          </cell>
        </row>
        <row r="24817">
          <cell r="B24817" t="str">
            <v>09016-00257500</v>
          </cell>
        </row>
        <row r="24818">
          <cell r="B24818" t="str">
            <v>09016-00257500</v>
          </cell>
        </row>
        <row r="24819">
          <cell r="B24819" t="str">
            <v>09016-00257500</v>
          </cell>
        </row>
        <row r="24820">
          <cell r="B24820" t="str">
            <v>09016-00257500</v>
          </cell>
        </row>
        <row r="24821">
          <cell r="B24821" t="str">
            <v>09016-00257500</v>
          </cell>
        </row>
        <row r="24822">
          <cell r="B24822" t="str">
            <v>09016-00257500</v>
          </cell>
        </row>
        <row r="24823">
          <cell r="B24823" t="str">
            <v>09016-00257500</v>
          </cell>
        </row>
        <row r="24824">
          <cell r="B24824" t="str">
            <v>09016-00257500</v>
          </cell>
        </row>
        <row r="24825">
          <cell r="B24825" t="str">
            <v>09016-00047200</v>
          </cell>
        </row>
        <row r="24826">
          <cell r="B24826" t="str">
            <v>09016-00047200</v>
          </cell>
        </row>
        <row r="24827">
          <cell r="B24827" t="str">
            <v>09016-00047200</v>
          </cell>
        </row>
        <row r="24828">
          <cell r="B24828" t="str">
            <v>09016-00047200</v>
          </cell>
        </row>
        <row r="24829">
          <cell r="B24829" t="str">
            <v>08030-06974000</v>
          </cell>
        </row>
        <row r="24830">
          <cell r="B24830" t="str">
            <v>08030-06974000</v>
          </cell>
        </row>
        <row r="24831">
          <cell r="B24831" t="str">
            <v>08030-06974000</v>
          </cell>
        </row>
        <row r="24832">
          <cell r="B24832" t="str">
            <v>08030-06974000</v>
          </cell>
        </row>
        <row r="24833">
          <cell r="B24833" t="str">
            <v>10101-00961000</v>
          </cell>
        </row>
        <row r="24834">
          <cell r="B24834" t="str">
            <v>10101-00961000</v>
          </cell>
        </row>
        <row r="24835">
          <cell r="B24835" t="str">
            <v>10101-00961000</v>
          </cell>
        </row>
        <row r="24836">
          <cell r="B24836" t="str">
            <v>10101-00961000</v>
          </cell>
        </row>
        <row r="24837">
          <cell r="B24837" t="str">
            <v>10G21110R017080</v>
          </cell>
        </row>
        <row r="24838">
          <cell r="B24838" t="str">
            <v>10G21110R017080</v>
          </cell>
        </row>
        <row r="24839">
          <cell r="B24839" t="str">
            <v>10G21110R017080</v>
          </cell>
        </row>
        <row r="24840">
          <cell r="B24840" t="str">
            <v>10G21110R017080</v>
          </cell>
        </row>
        <row r="24841">
          <cell r="B24841" t="str">
            <v>10G21110R017080</v>
          </cell>
        </row>
        <row r="24842">
          <cell r="B24842" t="str">
            <v>10G21110R017080</v>
          </cell>
        </row>
        <row r="24843">
          <cell r="B24843" t="str">
            <v>10G21110R017080</v>
          </cell>
        </row>
        <row r="24844">
          <cell r="B24844" t="str">
            <v>10G21110R017080</v>
          </cell>
        </row>
        <row r="24845">
          <cell r="B24845" t="str">
            <v>10G21110R017080</v>
          </cell>
        </row>
        <row r="24846">
          <cell r="B24846" t="str">
            <v>10G21110R017080</v>
          </cell>
        </row>
        <row r="24847">
          <cell r="B24847" t="str">
            <v>10G21110R017080</v>
          </cell>
        </row>
        <row r="24848">
          <cell r="B24848" t="str">
            <v>10G21110R017080</v>
          </cell>
        </row>
        <row r="24849">
          <cell r="B24849" t="str">
            <v>10G21110R017080</v>
          </cell>
        </row>
        <row r="24850">
          <cell r="B24850" t="str">
            <v>10G21110R017080</v>
          </cell>
        </row>
        <row r="24851">
          <cell r="B24851" t="str">
            <v>10G21110R017080</v>
          </cell>
        </row>
        <row r="24852">
          <cell r="B24852" t="str">
            <v>10G21110R017080</v>
          </cell>
        </row>
        <row r="24853">
          <cell r="B24853" t="str">
            <v>10111-00152000</v>
          </cell>
        </row>
        <row r="24854">
          <cell r="B24854" t="str">
            <v>10111-00152000</v>
          </cell>
        </row>
        <row r="24855">
          <cell r="B24855" t="str">
            <v>10111-00152000</v>
          </cell>
        </row>
        <row r="24856">
          <cell r="B24856" t="str">
            <v>10111-00152000</v>
          </cell>
        </row>
        <row r="24857">
          <cell r="B24857" t="str">
            <v>10102-00131000</v>
          </cell>
        </row>
        <row r="24858">
          <cell r="B24858" t="str">
            <v>10102-00131000</v>
          </cell>
        </row>
        <row r="24859">
          <cell r="B24859" t="str">
            <v>10102-00131000</v>
          </cell>
        </row>
        <row r="24860">
          <cell r="B24860" t="str">
            <v>10102-00131000</v>
          </cell>
        </row>
        <row r="24861">
          <cell r="B24861" t="str">
            <v>10102-00131000</v>
          </cell>
        </row>
        <row r="24862">
          <cell r="B24862" t="str">
            <v>10102-00131000</v>
          </cell>
        </row>
        <row r="24863">
          <cell r="B24863" t="str">
            <v>10102-00131000</v>
          </cell>
        </row>
        <row r="24864">
          <cell r="B24864" t="str">
            <v>10102-00131000</v>
          </cell>
        </row>
        <row r="24865">
          <cell r="B24865" t="str">
            <v>10102-00131000</v>
          </cell>
        </row>
        <row r="24866">
          <cell r="B24866" t="str">
            <v>10102-00131000</v>
          </cell>
        </row>
        <row r="24867">
          <cell r="B24867" t="str">
            <v>10102-00131000</v>
          </cell>
        </row>
        <row r="24868">
          <cell r="B24868" t="str">
            <v>10102-00131000</v>
          </cell>
        </row>
        <row r="24869">
          <cell r="B24869" t="str">
            <v>08030-06994000</v>
          </cell>
        </row>
        <row r="24870">
          <cell r="B24870" t="str">
            <v>08030-06994000</v>
          </cell>
        </row>
        <row r="24871">
          <cell r="B24871" t="str">
            <v>08030-06994000</v>
          </cell>
        </row>
        <row r="24872">
          <cell r="B24872" t="str">
            <v>08030-06994000</v>
          </cell>
        </row>
        <row r="24873">
          <cell r="B24873" t="str">
            <v>08030-07004000</v>
          </cell>
        </row>
        <row r="24874">
          <cell r="B24874" t="str">
            <v>08030-07004000</v>
          </cell>
        </row>
        <row r="24875">
          <cell r="B24875" t="str">
            <v>08030-07004000</v>
          </cell>
        </row>
        <row r="24876">
          <cell r="B24876" t="str">
            <v>08030-07004000</v>
          </cell>
        </row>
        <row r="24877">
          <cell r="B24877" t="str">
            <v>08030-06984000</v>
          </cell>
        </row>
        <row r="24878">
          <cell r="B24878" t="str">
            <v>08030-06984000</v>
          </cell>
        </row>
        <row r="24879">
          <cell r="B24879" t="str">
            <v>08030-06984000</v>
          </cell>
        </row>
        <row r="24880">
          <cell r="B24880" t="str">
            <v>08030-06984000</v>
          </cell>
        </row>
        <row r="24881">
          <cell r="B24881" t="str">
            <v>08030-07014000</v>
          </cell>
        </row>
        <row r="24882">
          <cell r="B24882" t="str">
            <v>08030-07014000</v>
          </cell>
        </row>
        <row r="24883">
          <cell r="B24883" t="str">
            <v>08030-07014000</v>
          </cell>
        </row>
        <row r="24884">
          <cell r="B24884" t="str">
            <v>08030-07014000</v>
          </cell>
        </row>
        <row r="24885">
          <cell r="B24885" t="str">
            <v>09016-00028100</v>
          </cell>
        </row>
        <row r="24886">
          <cell r="B24886" t="str">
            <v>09016-00028100</v>
          </cell>
        </row>
        <row r="24887">
          <cell r="B24887" t="str">
            <v>09016-00028100</v>
          </cell>
        </row>
        <row r="24888">
          <cell r="B24888" t="str">
            <v>09016-00028100</v>
          </cell>
        </row>
        <row r="24889">
          <cell r="B24889" t="str">
            <v>09012-00380600</v>
          </cell>
        </row>
        <row r="24890">
          <cell r="B24890" t="str">
            <v>09012-00380600</v>
          </cell>
        </row>
        <row r="24891">
          <cell r="B24891" t="str">
            <v>09012-00380600</v>
          </cell>
        </row>
        <row r="24892">
          <cell r="B24892" t="str">
            <v>09012-00380600</v>
          </cell>
        </row>
        <row r="24893">
          <cell r="B24893" t="str">
            <v>09012-00380600</v>
          </cell>
        </row>
        <row r="24894">
          <cell r="B24894" t="str">
            <v>09012-00380600</v>
          </cell>
        </row>
        <row r="24895">
          <cell r="B24895" t="str">
            <v>09012-00380600</v>
          </cell>
        </row>
        <row r="24896">
          <cell r="B24896" t="str">
            <v>09012-00380600</v>
          </cell>
        </row>
        <row r="24897">
          <cell r="B24897" t="str">
            <v>09012-00230600</v>
          </cell>
        </row>
        <row r="24898">
          <cell r="B24898" t="str">
            <v>09012-00230600</v>
          </cell>
        </row>
        <row r="24899">
          <cell r="B24899" t="str">
            <v>09012-00230600</v>
          </cell>
        </row>
        <row r="24900">
          <cell r="B24900" t="str">
            <v>09012-00230600</v>
          </cell>
        </row>
        <row r="24901">
          <cell r="B24901" t="str">
            <v>09012-00230600</v>
          </cell>
        </row>
        <row r="24902">
          <cell r="B24902" t="str">
            <v>09012-00230600</v>
          </cell>
        </row>
        <row r="24903">
          <cell r="B24903" t="str">
            <v>09012-00230600</v>
          </cell>
        </row>
        <row r="24904">
          <cell r="B24904" t="str">
            <v>09012-00230600</v>
          </cell>
        </row>
        <row r="24905">
          <cell r="B24905" t="str">
            <v>09014-00030500</v>
          </cell>
        </row>
        <row r="24906">
          <cell r="B24906" t="str">
            <v>09014-00030500</v>
          </cell>
        </row>
        <row r="24907">
          <cell r="B24907" t="str">
            <v>09014-00030500</v>
          </cell>
        </row>
        <row r="24908">
          <cell r="B24908" t="str">
            <v>09014-00030500</v>
          </cell>
        </row>
        <row r="24909">
          <cell r="B24909" t="str">
            <v>09012-00420700</v>
          </cell>
        </row>
        <row r="24910">
          <cell r="B24910" t="str">
            <v>09012-00420700</v>
          </cell>
        </row>
        <row r="24911">
          <cell r="B24911" t="str">
            <v>09012-00420700</v>
          </cell>
        </row>
        <row r="24912">
          <cell r="B24912" t="str">
            <v>09012-00420700</v>
          </cell>
        </row>
        <row r="24913">
          <cell r="B24913" t="str">
            <v>09012-00420700</v>
          </cell>
        </row>
        <row r="24914">
          <cell r="B24914" t="str">
            <v>09012-00420700</v>
          </cell>
        </row>
        <row r="24915">
          <cell r="B24915" t="str">
            <v>09012-00420700</v>
          </cell>
        </row>
        <row r="24916">
          <cell r="B24916" t="str">
            <v>09012-00420700</v>
          </cell>
        </row>
        <row r="24917">
          <cell r="B24917" t="str">
            <v>09012-00730400</v>
          </cell>
        </row>
        <row r="24918">
          <cell r="B24918" t="str">
            <v>09012-00730400</v>
          </cell>
        </row>
        <row r="24919">
          <cell r="B24919" t="str">
            <v>09012-00730400</v>
          </cell>
        </row>
        <row r="24920">
          <cell r="B24920" t="str">
            <v>09012-00730400</v>
          </cell>
        </row>
        <row r="24921">
          <cell r="B24921" t="str">
            <v>09012-00730400</v>
          </cell>
        </row>
        <row r="24922">
          <cell r="B24922" t="str">
            <v>09012-00730400</v>
          </cell>
        </row>
        <row r="24923">
          <cell r="B24923" t="str">
            <v>09012-00730400</v>
          </cell>
        </row>
        <row r="24924">
          <cell r="B24924" t="str">
            <v>09012-00730400</v>
          </cell>
        </row>
        <row r="24925">
          <cell r="B24925" t="str">
            <v>09012-00730400</v>
          </cell>
        </row>
        <row r="24926">
          <cell r="B24926" t="str">
            <v>09012-00730400</v>
          </cell>
        </row>
        <row r="24927">
          <cell r="B24927" t="str">
            <v>09012-00730400</v>
          </cell>
        </row>
        <row r="24928">
          <cell r="B24928" t="str">
            <v>09012-00730400</v>
          </cell>
        </row>
        <row r="24929">
          <cell r="B24929" t="str">
            <v>09012-00730400</v>
          </cell>
        </row>
        <row r="24930">
          <cell r="B24930" t="str">
            <v>09012-00730400</v>
          </cell>
        </row>
        <row r="24931">
          <cell r="B24931" t="str">
            <v>09012-00730400</v>
          </cell>
        </row>
        <row r="24932">
          <cell r="B24932" t="str">
            <v>09012-00730400</v>
          </cell>
        </row>
        <row r="24933">
          <cell r="B24933" t="str">
            <v>09012-00910100</v>
          </cell>
        </row>
        <row r="24934">
          <cell r="B24934" t="str">
            <v>09012-00910100</v>
          </cell>
        </row>
        <row r="24935">
          <cell r="B24935" t="str">
            <v>09012-00910100</v>
          </cell>
        </row>
        <row r="24936">
          <cell r="B24936" t="str">
            <v>09012-00910100</v>
          </cell>
        </row>
        <row r="24937">
          <cell r="B24937" t="str">
            <v>09012-00910100</v>
          </cell>
        </row>
        <row r="24938">
          <cell r="B24938" t="str">
            <v>09012-00910100</v>
          </cell>
        </row>
        <row r="24939">
          <cell r="B24939" t="str">
            <v>09012-00910100</v>
          </cell>
        </row>
        <row r="24940">
          <cell r="B24940" t="str">
            <v>09012-00910100</v>
          </cell>
        </row>
        <row r="24941">
          <cell r="B24941" t="str">
            <v>09012-00160600</v>
          </cell>
        </row>
        <row r="24942">
          <cell r="B24942" t="str">
            <v>09012-00160600</v>
          </cell>
        </row>
        <row r="24943">
          <cell r="B24943" t="str">
            <v>09012-00160600</v>
          </cell>
        </row>
        <row r="24944">
          <cell r="B24944" t="str">
            <v>09012-00160600</v>
          </cell>
        </row>
        <row r="24945">
          <cell r="B24945" t="str">
            <v>09014-00560000</v>
          </cell>
        </row>
        <row r="24946">
          <cell r="B24946" t="str">
            <v>09014-00560000</v>
          </cell>
        </row>
        <row r="24947">
          <cell r="B24947" t="str">
            <v>09014-00560000</v>
          </cell>
        </row>
        <row r="24948">
          <cell r="B24948" t="str">
            <v>09014-00560000</v>
          </cell>
        </row>
        <row r="24949">
          <cell r="B24949" t="str">
            <v>09012-00310500</v>
          </cell>
        </row>
        <row r="24950">
          <cell r="B24950" t="str">
            <v>09012-00310500</v>
          </cell>
        </row>
        <row r="24951">
          <cell r="B24951" t="str">
            <v>09012-00310500</v>
          </cell>
        </row>
        <row r="24952">
          <cell r="B24952" t="str">
            <v>09012-00310500</v>
          </cell>
        </row>
        <row r="24953">
          <cell r="B24953" t="str">
            <v>09012-00310500</v>
          </cell>
        </row>
        <row r="24954">
          <cell r="B24954" t="str">
            <v>09012-00310500</v>
          </cell>
        </row>
        <row r="24955">
          <cell r="B24955" t="str">
            <v>09012-00310500</v>
          </cell>
        </row>
        <row r="24956">
          <cell r="B24956" t="str">
            <v>09012-00310500</v>
          </cell>
        </row>
        <row r="24957">
          <cell r="B24957" t="str">
            <v>09012-00050600</v>
          </cell>
        </row>
        <row r="24958">
          <cell r="B24958" t="str">
            <v>09012-00050600</v>
          </cell>
        </row>
        <row r="24959">
          <cell r="B24959" t="str">
            <v>09012-00050600</v>
          </cell>
        </row>
        <row r="24960">
          <cell r="B24960" t="str">
            <v>09012-00050600</v>
          </cell>
        </row>
        <row r="24961">
          <cell r="B24961" t="str">
            <v>09012-00050600</v>
          </cell>
        </row>
        <row r="24962">
          <cell r="B24962" t="str">
            <v>09012-00050600</v>
          </cell>
        </row>
        <row r="24963">
          <cell r="B24963" t="str">
            <v>09012-00050600</v>
          </cell>
        </row>
        <row r="24964">
          <cell r="B24964" t="str">
            <v>09012-00050600</v>
          </cell>
        </row>
        <row r="24965">
          <cell r="B24965" t="str">
            <v>09012-00320500</v>
          </cell>
        </row>
        <row r="24966">
          <cell r="B24966" t="str">
            <v>09012-00320500</v>
          </cell>
        </row>
        <row r="24967">
          <cell r="B24967" t="str">
            <v>09012-00320500</v>
          </cell>
        </row>
        <row r="24968">
          <cell r="B24968" t="str">
            <v>09012-00320500</v>
          </cell>
        </row>
        <row r="24969">
          <cell r="B24969" t="str">
            <v>09012-00320500</v>
          </cell>
        </row>
        <row r="24970">
          <cell r="B24970" t="str">
            <v>09012-00320500</v>
          </cell>
        </row>
        <row r="24971">
          <cell r="B24971" t="str">
            <v>09012-00320500</v>
          </cell>
        </row>
        <row r="24972">
          <cell r="B24972" t="str">
            <v>09012-00320500</v>
          </cell>
        </row>
        <row r="24973">
          <cell r="B24973" t="str">
            <v>09012-00320500</v>
          </cell>
        </row>
        <row r="24974">
          <cell r="B24974" t="str">
            <v>09012-00320500</v>
          </cell>
        </row>
        <row r="24975">
          <cell r="B24975" t="str">
            <v>09012-00320500</v>
          </cell>
        </row>
        <row r="24976">
          <cell r="B24976" t="str">
            <v>09012-00320500</v>
          </cell>
        </row>
        <row r="24977">
          <cell r="B24977" t="str">
            <v>09012-00150300</v>
          </cell>
        </row>
        <row r="24978">
          <cell r="B24978" t="str">
            <v>09012-00150300</v>
          </cell>
        </row>
        <row r="24979">
          <cell r="B24979" t="str">
            <v>09012-00150300</v>
          </cell>
        </row>
        <row r="24980">
          <cell r="B24980" t="str">
            <v>09012-00150300</v>
          </cell>
        </row>
        <row r="24981">
          <cell r="B24981" t="str">
            <v>09012-00370100</v>
          </cell>
        </row>
        <row r="24982">
          <cell r="B24982" t="str">
            <v>09012-00370100</v>
          </cell>
        </row>
        <row r="24983">
          <cell r="B24983" t="str">
            <v>09012-00370100</v>
          </cell>
        </row>
        <row r="24984">
          <cell r="B24984" t="str">
            <v>09012-00370100</v>
          </cell>
        </row>
        <row r="24985">
          <cell r="B24985" t="str">
            <v>09014-00010400</v>
          </cell>
        </row>
        <row r="24986">
          <cell r="B24986" t="str">
            <v>09014-00010400</v>
          </cell>
        </row>
        <row r="24987">
          <cell r="B24987" t="str">
            <v>09014-00010400</v>
          </cell>
        </row>
        <row r="24988">
          <cell r="B24988" t="str">
            <v>09014-00010400</v>
          </cell>
        </row>
        <row r="24989">
          <cell r="B24989" t="str">
            <v>09012-00190400</v>
          </cell>
        </row>
        <row r="24990">
          <cell r="B24990" t="str">
            <v>09012-00190400</v>
          </cell>
        </row>
        <row r="24991">
          <cell r="B24991" t="str">
            <v>09012-00190400</v>
          </cell>
        </row>
        <row r="24992">
          <cell r="B24992" t="str">
            <v>09012-00190400</v>
          </cell>
        </row>
        <row r="24993">
          <cell r="B24993" t="str">
            <v>09012-00190400</v>
          </cell>
        </row>
        <row r="24994">
          <cell r="B24994" t="str">
            <v>09012-00190400</v>
          </cell>
        </row>
        <row r="24995">
          <cell r="B24995" t="str">
            <v>09012-00190400</v>
          </cell>
        </row>
        <row r="24996">
          <cell r="B24996" t="str">
            <v>09012-00190400</v>
          </cell>
        </row>
        <row r="24997">
          <cell r="B24997" t="str">
            <v>09012-00010500</v>
          </cell>
        </row>
        <row r="24998">
          <cell r="B24998" t="str">
            <v>09012-00010500</v>
          </cell>
        </row>
        <row r="24999">
          <cell r="B24999" t="str">
            <v>09012-00010500</v>
          </cell>
        </row>
        <row r="25000">
          <cell r="B25000" t="str">
            <v>09012-00010500</v>
          </cell>
        </row>
        <row r="25001">
          <cell r="B25001" t="str">
            <v>09012-00010500</v>
          </cell>
        </row>
        <row r="25002">
          <cell r="B25002" t="str">
            <v>09012-00010500</v>
          </cell>
        </row>
        <row r="25003">
          <cell r="B25003" t="str">
            <v>09012-00010500</v>
          </cell>
        </row>
        <row r="25004">
          <cell r="B25004" t="str">
            <v>09012-00010500</v>
          </cell>
        </row>
        <row r="25005">
          <cell r="B25005" t="str">
            <v>09012-00111300</v>
          </cell>
        </row>
        <row r="25006">
          <cell r="B25006" t="str">
            <v>09012-00111300</v>
          </cell>
        </row>
        <row r="25007">
          <cell r="B25007" t="str">
            <v>09012-00111300</v>
          </cell>
        </row>
        <row r="25008">
          <cell r="B25008" t="str">
            <v>09012-00111300</v>
          </cell>
        </row>
        <row r="25009">
          <cell r="B25009" t="str">
            <v>09012-00111300</v>
          </cell>
        </row>
        <row r="25010">
          <cell r="B25010" t="str">
            <v>09012-00111300</v>
          </cell>
        </row>
        <row r="25011">
          <cell r="B25011" t="str">
            <v>09012-00111300</v>
          </cell>
        </row>
        <row r="25012">
          <cell r="B25012" t="str">
            <v>09012-00111300</v>
          </cell>
        </row>
        <row r="25013">
          <cell r="B25013" t="str">
            <v>09012-00111300</v>
          </cell>
        </row>
        <row r="25014">
          <cell r="B25014" t="str">
            <v>09012-00111300</v>
          </cell>
        </row>
        <row r="25015">
          <cell r="B25015" t="str">
            <v>09012-00111300</v>
          </cell>
        </row>
        <row r="25016">
          <cell r="B25016" t="str">
            <v>09012-00111300</v>
          </cell>
        </row>
        <row r="25017">
          <cell r="B25017" t="str">
            <v>09014-00050400</v>
          </cell>
        </row>
        <row r="25018">
          <cell r="B25018" t="str">
            <v>09014-00050400</v>
          </cell>
        </row>
        <row r="25019">
          <cell r="B25019" t="str">
            <v>09014-00050400</v>
          </cell>
        </row>
        <row r="25020">
          <cell r="B25020" t="str">
            <v>09014-00050400</v>
          </cell>
        </row>
        <row r="25021">
          <cell r="B25021" t="str">
            <v>09012-00340500</v>
          </cell>
        </row>
        <row r="25022">
          <cell r="B25022" t="str">
            <v>09012-00340500</v>
          </cell>
        </row>
        <row r="25023">
          <cell r="B25023" t="str">
            <v>09012-00340500</v>
          </cell>
        </row>
        <row r="25024">
          <cell r="B25024" t="str">
            <v>09012-00340500</v>
          </cell>
        </row>
        <row r="25025">
          <cell r="B25025" t="str">
            <v>09016-00331800</v>
          </cell>
        </row>
        <row r="25026">
          <cell r="B25026" t="str">
            <v>09016-00331800</v>
          </cell>
        </row>
        <row r="25027">
          <cell r="B25027" t="str">
            <v>09016-00331800</v>
          </cell>
        </row>
        <row r="25028">
          <cell r="B25028" t="str">
            <v>09016-00331800</v>
          </cell>
        </row>
        <row r="25029">
          <cell r="B25029" t="str">
            <v>09016-00331800</v>
          </cell>
        </row>
        <row r="25030">
          <cell r="B25030" t="str">
            <v>09016-00331800</v>
          </cell>
        </row>
        <row r="25031">
          <cell r="B25031" t="str">
            <v>09016-00331800</v>
          </cell>
        </row>
        <row r="25032">
          <cell r="B25032" t="str">
            <v>09016-00331800</v>
          </cell>
        </row>
        <row r="25033">
          <cell r="B25033" t="str">
            <v>09016-00331600</v>
          </cell>
        </row>
        <row r="25034">
          <cell r="B25034" t="str">
            <v>09016-00331600</v>
          </cell>
        </row>
        <row r="25035">
          <cell r="B25035" t="str">
            <v>09016-00331600</v>
          </cell>
        </row>
        <row r="25036">
          <cell r="B25036" t="str">
            <v>09016-00331600</v>
          </cell>
        </row>
        <row r="25037">
          <cell r="B25037" t="str">
            <v>09012-00220400</v>
          </cell>
        </row>
        <row r="25038">
          <cell r="B25038" t="str">
            <v>09012-00220400</v>
          </cell>
        </row>
        <row r="25039">
          <cell r="B25039" t="str">
            <v>09012-00220400</v>
          </cell>
        </row>
        <row r="25040">
          <cell r="B25040" t="str">
            <v>09012-00220400</v>
          </cell>
        </row>
        <row r="25041">
          <cell r="B25041" t="str">
            <v>09012-00180400</v>
          </cell>
        </row>
        <row r="25042">
          <cell r="B25042" t="str">
            <v>09012-00180400</v>
          </cell>
        </row>
        <row r="25043">
          <cell r="B25043" t="str">
            <v>09012-00180400</v>
          </cell>
        </row>
        <row r="25044">
          <cell r="B25044" t="str">
            <v>09012-00180400</v>
          </cell>
        </row>
        <row r="25045">
          <cell r="B25045" t="str">
            <v>09012-00040900</v>
          </cell>
        </row>
        <row r="25046">
          <cell r="B25046" t="str">
            <v>09012-00040900</v>
          </cell>
        </row>
        <row r="25047">
          <cell r="B25047" t="str">
            <v>09012-00040900</v>
          </cell>
        </row>
        <row r="25048">
          <cell r="B25048" t="str">
            <v>09012-00040900</v>
          </cell>
        </row>
        <row r="25049">
          <cell r="B25049" t="str">
            <v>09012-00040900</v>
          </cell>
        </row>
        <row r="25050">
          <cell r="B25050" t="str">
            <v>09012-00040900</v>
          </cell>
        </row>
        <row r="25051">
          <cell r="B25051" t="str">
            <v>09012-00040900</v>
          </cell>
        </row>
        <row r="25052">
          <cell r="B25052" t="str">
            <v>09012-00040900</v>
          </cell>
        </row>
        <row r="25053">
          <cell r="B25053" t="str">
            <v>09012-00630200</v>
          </cell>
        </row>
        <row r="25054">
          <cell r="B25054" t="str">
            <v>09012-00630200</v>
          </cell>
        </row>
        <row r="25055">
          <cell r="B25055" t="str">
            <v>09012-00630200</v>
          </cell>
        </row>
        <row r="25056">
          <cell r="B25056" t="str">
            <v>09012-00630200</v>
          </cell>
        </row>
        <row r="25057">
          <cell r="B25057" t="str">
            <v>09012-00080600</v>
          </cell>
        </row>
        <row r="25058">
          <cell r="B25058" t="str">
            <v>09012-00080600</v>
          </cell>
        </row>
        <row r="25059">
          <cell r="B25059" t="str">
            <v>09012-00080600</v>
          </cell>
        </row>
        <row r="25060">
          <cell r="B25060" t="str">
            <v>09012-00080600</v>
          </cell>
        </row>
        <row r="25061">
          <cell r="B25061" t="str">
            <v>09012-00300200</v>
          </cell>
        </row>
        <row r="25062">
          <cell r="B25062" t="str">
            <v>09012-00300200</v>
          </cell>
        </row>
        <row r="25063">
          <cell r="B25063" t="str">
            <v>09012-00300200</v>
          </cell>
        </row>
        <row r="25064">
          <cell r="B25064" t="str">
            <v>09012-00300200</v>
          </cell>
        </row>
        <row r="25065">
          <cell r="B25065" t="str">
            <v>09012-00210500</v>
          </cell>
        </row>
        <row r="25066">
          <cell r="B25066" t="str">
            <v>09012-00210500</v>
          </cell>
        </row>
        <row r="25067">
          <cell r="B25067" t="str">
            <v>09012-00210500</v>
          </cell>
        </row>
        <row r="25068">
          <cell r="B25068" t="str">
            <v>09012-00210500</v>
          </cell>
        </row>
        <row r="25069">
          <cell r="B25069" t="str">
            <v>09012-00710300</v>
          </cell>
        </row>
        <row r="25070">
          <cell r="B25070" t="str">
            <v>09012-00710300</v>
          </cell>
        </row>
        <row r="25071">
          <cell r="B25071" t="str">
            <v>09012-00710300</v>
          </cell>
        </row>
        <row r="25072">
          <cell r="B25072" t="str">
            <v>09012-00710300</v>
          </cell>
        </row>
        <row r="25073">
          <cell r="B25073" t="str">
            <v>10G21115R017010</v>
          </cell>
        </row>
        <row r="25074">
          <cell r="B25074" t="str">
            <v>10G21115R017010</v>
          </cell>
        </row>
        <row r="25075">
          <cell r="B25075" t="str">
            <v>10G21115R017010</v>
          </cell>
        </row>
        <row r="25076">
          <cell r="B25076" t="str">
            <v>10G21115R017010</v>
          </cell>
        </row>
        <row r="25077">
          <cell r="B25077" t="str">
            <v>13AI0050M05111</v>
          </cell>
        </row>
        <row r="25078">
          <cell r="B25078" t="str">
            <v>13AI0050M05111</v>
          </cell>
        </row>
        <row r="25079">
          <cell r="B25079" t="str">
            <v>13AI0050M05111</v>
          </cell>
        </row>
        <row r="25080">
          <cell r="B25080" t="str">
            <v>13AI0050M05111</v>
          </cell>
        </row>
        <row r="25081">
          <cell r="B25081" t="str">
            <v>13AI0050M01011</v>
          </cell>
        </row>
        <row r="25082">
          <cell r="B25082" t="str">
            <v>13AI0050M01011</v>
          </cell>
        </row>
        <row r="25083">
          <cell r="B25083" t="str">
            <v>13AI0050M01011</v>
          </cell>
        </row>
        <row r="25084">
          <cell r="B25084" t="str">
            <v>13AI0050M01011</v>
          </cell>
        </row>
        <row r="25085">
          <cell r="B25085" t="str">
            <v>13AI0050M15011</v>
          </cell>
        </row>
        <row r="25086">
          <cell r="B25086" t="str">
            <v>13AI0050M15011</v>
          </cell>
        </row>
        <row r="25087">
          <cell r="B25087" t="str">
            <v>13AI0050M15011</v>
          </cell>
        </row>
        <row r="25088">
          <cell r="B25088" t="str">
            <v>13AI0050M15011</v>
          </cell>
        </row>
        <row r="25089">
          <cell r="B25089" t="str">
            <v>13AI0050M04011</v>
          </cell>
        </row>
        <row r="25090">
          <cell r="B25090" t="str">
            <v>13AI0050M04011</v>
          </cell>
        </row>
        <row r="25091">
          <cell r="B25091" t="str">
            <v>13AI0050M04011</v>
          </cell>
        </row>
        <row r="25092">
          <cell r="B25092" t="str">
            <v>13AI0050M04011</v>
          </cell>
        </row>
        <row r="25093">
          <cell r="B25093" t="str">
            <v>13AI0050M14011</v>
          </cell>
        </row>
        <row r="25094">
          <cell r="B25094" t="str">
            <v>13AI0050M14011</v>
          </cell>
        </row>
        <row r="25095">
          <cell r="B25095" t="str">
            <v>13AI0050M14011</v>
          </cell>
        </row>
        <row r="25096">
          <cell r="B25096" t="str">
            <v>13AI0050M14011</v>
          </cell>
        </row>
        <row r="25097">
          <cell r="B25097" t="str">
            <v>13AI0050M03011</v>
          </cell>
        </row>
        <row r="25098">
          <cell r="B25098" t="str">
            <v>13AI0050M03011</v>
          </cell>
        </row>
        <row r="25099">
          <cell r="B25099" t="str">
            <v>13AI0050M03011</v>
          </cell>
        </row>
        <row r="25100">
          <cell r="B25100" t="str">
            <v>13AI0050M03011</v>
          </cell>
        </row>
        <row r="25101">
          <cell r="B25101" t="str">
            <v>13AI0050M06011</v>
          </cell>
        </row>
        <row r="25102">
          <cell r="B25102" t="str">
            <v>13AI0050M06011</v>
          </cell>
        </row>
        <row r="25103">
          <cell r="B25103" t="str">
            <v>13AI0050M06011</v>
          </cell>
        </row>
        <row r="25104">
          <cell r="B25104" t="str">
            <v>13AI0050M06011</v>
          </cell>
        </row>
        <row r="25105">
          <cell r="B25105" t="str">
            <v>13AI0050M02111</v>
          </cell>
        </row>
        <row r="25106">
          <cell r="B25106" t="str">
            <v>13AI0050M02111</v>
          </cell>
        </row>
        <row r="25107">
          <cell r="B25107" t="str">
            <v>13AI0050M02111</v>
          </cell>
        </row>
        <row r="25108">
          <cell r="B25108" t="str">
            <v>13AI0050M02111</v>
          </cell>
        </row>
        <row r="25109">
          <cell r="B25109" t="str">
            <v>10101-01951000</v>
          </cell>
        </row>
        <row r="25110">
          <cell r="B25110" t="str">
            <v>10101-01951000</v>
          </cell>
        </row>
        <row r="25111">
          <cell r="B25111" t="str">
            <v>10101-01951000</v>
          </cell>
        </row>
        <row r="25112">
          <cell r="B25112" t="str">
            <v>10101-01951000</v>
          </cell>
        </row>
        <row r="25113">
          <cell r="B25113" t="str">
            <v>10112-00192000</v>
          </cell>
        </row>
        <row r="25114">
          <cell r="B25114" t="str">
            <v>10112-00192000</v>
          </cell>
        </row>
        <row r="25115">
          <cell r="B25115" t="str">
            <v>10112-00192000</v>
          </cell>
        </row>
        <row r="25116">
          <cell r="B25116" t="str">
            <v>10112-00192000</v>
          </cell>
        </row>
        <row r="25117">
          <cell r="B25117" t="str">
            <v>13AI0050M10011</v>
          </cell>
        </row>
        <row r="25118">
          <cell r="B25118" t="str">
            <v>13AI0050M10011</v>
          </cell>
        </row>
        <row r="25119">
          <cell r="B25119" t="str">
            <v>13AI0050M10011</v>
          </cell>
        </row>
        <row r="25120">
          <cell r="B25120" t="str">
            <v>13AI0050M10011</v>
          </cell>
        </row>
        <row r="25121">
          <cell r="B25121" t="str">
            <v>06128-00170000</v>
          </cell>
        </row>
        <row r="25122">
          <cell r="B25122" t="str">
            <v>06128-00170000</v>
          </cell>
        </row>
        <row r="25123">
          <cell r="B25123" t="str">
            <v>06128-00170000</v>
          </cell>
        </row>
        <row r="25124">
          <cell r="B25124" t="str">
            <v>06128-00170000</v>
          </cell>
        </row>
        <row r="25125">
          <cell r="B25125" t="str">
            <v>06063-01031100</v>
          </cell>
        </row>
        <row r="25126">
          <cell r="B25126" t="str">
            <v>06063-01031100</v>
          </cell>
        </row>
        <row r="25127">
          <cell r="B25127" t="str">
            <v>06063-01031100</v>
          </cell>
        </row>
        <row r="25128">
          <cell r="B25128" t="str">
            <v>06063-01031100</v>
          </cell>
        </row>
        <row r="25129">
          <cell r="B25129" t="str">
            <v>06121-00190000</v>
          </cell>
        </row>
        <row r="25130">
          <cell r="B25130" t="str">
            <v>06121-00190000</v>
          </cell>
        </row>
        <row r="25131">
          <cell r="B25131" t="str">
            <v>06121-00190000</v>
          </cell>
        </row>
        <row r="25132">
          <cell r="B25132" t="str">
            <v>06121-00190000</v>
          </cell>
        </row>
        <row r="25133">
          <cell r="B25133" t="str">
            <v>13AI0050L40011</v>
          </cell>
        </row>
        <row r="25134">
          <cell r="B25134" t="str">
            <v>13AI0050L40011</v>
          </cell>
        </row>
        <row r="25135">
          <cell r="B25135" t="str">
            <v>13AI0050L40011</v>
          </cell>
        </row>
        <row r="25136">
          <cell r="B25136" t="str">
            <v>13AI0050L40011</v>
          </cell>
        </row>
        <row r="25137">
          <cell r="B25137" t="str">
            <v>13AI0050L54011</v>
          </cell>
        </row>
        <row r="25138">
          <cell r="B25138" t="str">
            <v>13AI0050L54011</v>
          </cell>
        </row>
        <row r="25139">
          <cell r="B25139" t="str">
            <v>13AI0050L54011</v>
          </cell>
        </row>
        <row r="25140">
          <cell r="B25140" t="str">
            <v>13AI0050L54011</v>
          </cell>
        </row>
        <row r="25141">
          <cell r="B25141" t="str">
            <v>13AI0050L17011</v>
          </cell>
        </row>
        <row r="25142">
          <cell r="B25142" t="str">
            <v>13AI0050L17011</v>
          </cell>
        </row>
        <row r="25143">
          <cell r="B25143" t="str">
            <v>13AI0050L17011</v>
          </cell>
        </row>
        <row r="25144">
          <cell r="B25144" t="str">
            <v>13AI0050L17011</v>
          </cell>
        </row>
        <row r="25145">
          <cell r="B25145" t="str">
            <v>04020-03703400</v>
          </cell>
        </row>
        <row r="25146">
          <cell r="B25146" t="str">
            <v>04020-03703400</v>
          </cell>
        </row>
        <row r="25147">
          <cell r="B25147" t="str">
            <v>04020-03703400</v>
          </cell>
        </row>
        <row r="25148">
          <cell r="B25148" t="str">
            <v>04020-03703400</v>
          </cell>
        </row>
        <row r="25149">
          <cell r="B25149" t="str">
            <v>06019-00560000</v>
          </cell>
        </row>
        <row r="25150">
          <cell r="B25150" t="str">
            <v>06019-00560000</v>
          </cell>
        </row>
        <row r="25151">
          <cell r="B25151" t="str">
            <v>06019-00560000</v>
          </cell>
        </row>
        <row r="25152">
          <cell r="B25152" t="str">
            <v>06019-00560000</v>
          </cell>
        </row>
        <row r="25153">
          <cell r="B25153" t="str">
            <v>13AI0050M09011</v>
          </cell>
        </row>
        <row r="25154">
          <cell r="B25154" t="str">
            <v>13AI0050M09011</v>
          </cell>
        </row>
        <row r="25155">
          <cell r="B25155" t="str">
            <v>13AI0050M09011</v>
          </cell>
        </row>
        <row r="25156">
          <cell r="B25156" t="str">
            <v>13AI0050M09011</v>
          </cell>
        </row>
        <row r="25157">
          <cell r="B25157" t="str">
            <v>13AI0050M08011</v>
          </cell>
        </row>
        <row r="25158">
          <cell r="B25158" t="str">
            <v>13AI0050M08011</v>
          </cell>
        </row>
        <row r="25159">
          <cell r="B25159" t="str">
            <v>13AI0050M08011</v>
          </cell>
        </row>
        <row r="25160">
          <cell r="B25160" t="str">
            <v>13AI0050M08011</v>
          </cell>
        </row>
        <row r="25161">
          <cell r="B25161" t="str">
            <v>13AI0050M07011</v>
          </cell>
        </row>
        <row r="25162">
          <cell r="B25162" t="str">
            <v>13AI0050M07011</v>
          </cell>
        </row>
        <row r="25163">
          <cell r="B25163" t="str">
            <v>13AI0050M07011</v>
          </cell>
        </row>
        <row r="25164">
          <cell r="B25164" t="str">
            <v>13AI0050M07011</v>
          </cell>
        </row>
        <row r="25165">
          <cell r="B25165" t="str">
            <v>07005-03920000</v>
          </cell>
        </row>
        <row r="25166">
          <cell r="B25166" t="str">
            <v>07005-03920000</v>
          </cell>
        </row>
        <row r="25167">
          <cell r="B25167" t="str">
            <v>07005-03920000</v>
          </cell>
        </row>
        <row r="25168">
          <cell r="B25168" t="str">
            <v>07005-03920000</v>
          </cell>
        </row>
        <row r="25169">
          <cell r="B25169" t="str">
            <v>07005-04100000</v>
          </cell>
        </row>
        <row r="25170">
          <cell r="B25170" t="str">
            <v>07005-04100000</v>
          </cell>
        </row>
        <row r="25171">
          <cell r="B25171" t="str">
            <v>07005-04100000</v>
          </cell>
        </row>
        <row r="25172">
          <cell r="B25172" t="str">
            <v>07005-04100000</v>
          </cell>
        </row>
        <row r="25173">
          <cell r="B25173" t="str">
            <v>06073-00750200</v>
          </cell>
        </row>
        <row r="25174">
          <cell r="B25174" t="str">
            <v>06073-00750200</v>
          </cell>
        </row>
        <row r="25175">
          <cell r="B25175" t="str">
            <v>06073-00750200</v>
          </cell>
        </row>
        <row r="25176">
          <cell r="B25176" t="str">
            <v>06073-00750200</v>
          </cell>
        </row>
        <row r="25177">
          <cell r="B25177" t="str">
            <v>06053-01040100</v>
          </cell>
        </row>
        <row r="25178">
          <cell r="B25178" t="str">
            <v>06053-01040100</v>
          </cell>
        </row>
        <row r="25179">
          <cell r="B25179" t="str">
            <v>06053-01040100</v>
          </cell>
        </row>
        <row r="25180">
          <cell r="B25180" t="str">
            <v>06053-01040100</v>
          </cell>
        </row>
        <row r="25181">
          <cell r="B25181" t="str">
            <v>10G211820117010</v>
          </cell>
        </row>
        <row r="25182">
          <cell r="B25182" t="str">
            <v>10G211820117010</v>
          </cell>
        </row>
        <row r="25183">
          <cell r="B25183" t="str">
            <v>10G211820117010</v>
          </cell>
        </row>
        <row r="25184">
          <cell r="B25184" t="str">
            <v>10G211820117010</v>
          </cell>
        </row>
        <row r="25185">
          <cell r="B25185" t="str">
            <v>10101-02001000</v>
          </cell>
        </row>
        <row r="25186">
          <cell r="B25186" t="str">
            <v>10101-02001000</v>
          </cell>
        </row>
        <row r="25187">
          <cell r="B25187" t="str">
            <v>10101-02001000</v>
          </cell>
        </row>
        <row r="25188">
          <cell r="B25188" t="str">
            <v>10101-02001000</v>
          </cell>
        </row>
        <row r="25189">
          <cell r="B25189" t="str">
            <v>10G211392217110</v>
          </cell>
        </row>
        <row r="25190">
          <cell r="B25190" t="str">
            <v>10G211392217110</v>
          </cell>
        </row>
        <row r="25191">
          <cell r="B25191" t="str">
            <v>10G211392217110</v>
          </cell>
        </row>
        <row r="25192">
          <cell r="B25192" t="str">
            <v>10G211392217110</v>
          </cell>
        </row>
        <row r="25193">
          <cell r="B25193" t="str">
            <v>10101-02343000</v>
          </cell>
        </row>
        <row r="25194">
          <cell r="B25194" t="str">
            <v>10101-02343000</v>
          </cell>
        </row>
        <row r="25195">
          <cell r="B25195" t="str">
            <v>10101-02343000</v>
          </cell>
        </row>
        <row r="25196">
          <cell r="B25196" t="str">
            <v>10101-02343000</v>
          </cell>
        </row>
        <row r="25197">
          <cell r="B25197" t="str">
            <v>10101-02261000</v>
          </cell>
        </row>
        <row r="25198">
          <cell r="B25198" t="str">
            <v>10101-02261000</v>
          </cell>
        </row>
        <row r="25199">
          <cell r="B25199" t="str">
            <v>10101-02261000</v>
          </cell>
        </row>
        <row r="25200">
          <cell r="B25200" t="str">
            <v>10101-02261000</v>
          </cell>
        </row>
        <row r="25201">
          <cell r="B25201" t="str">
            <v>10101-01682000</v>
          </cell>
        </row>
        <row r="25202">
          <cell r="B25202" t="str">
            <v>10101-01682000</v>
          </cell>
        </row>
        <row r="25203">
          <cell r="B25203" t="str">
            <v>10101-01682000</v>
          </cell>
        </row>
        <row r="25204">
          <cell r="B25204" t="str">
            <v>10101-01682000</v>
          </cell>
        </row>
        <row r="25205">
          <cell r="B25205" t="str">
            <v>10101-01682000</v>
          </cell>
        </row>
        <row r="25206">
          <cell r="B25206" t="str">
            <v>10101-01682000</v>
          </cell>
        </row>
        <row r="25207">
          <cell r="B25207" t="str">
            <v>10101-01682000</v>
          </cell>
        </row>
        <row r="25208">
          <cell r="B25208" t="str">
            <v>10101-01682000</v>
          </cell>
        </row>
        <row r="25209">
          <cell r="B25209" t="str">
            <v>10101-01682000</v>
          </cell>
        </row>
        <row r="25210">
          <cell r="B25210" t="str">
            <v>10101-01682000</v>
          </cell>
        </row>
        <row r="25211">
          <cell r="B25211" t="str">
            <v>10101-01682000</v>
          </cell>
        </row>
        <row r="25212">
          <cell r="B25212" t="str">
            <v>10101-01682000</v>
          </cell>
        </row>
        <row r="25213">
          <cell r="B25213" t="str">
            <v>10101-01622000</v>
          </cell>
        </row>
        <row r="25214">
          <cell r="B25214" t="str">
            <v>10101-01622000</v>
          </cell>
        </row>
        <row r="25215">
          <cell r="B25215" t="str">
            <v>10101-01622000</v>
          </cell>
        </row>
        <row r="25216">
          <cell r="B25216" t="str">
            <v>10101-01622000</v>
          </cell>
        </row>
        <row r="25217">
          <cell r="B25217" t="str">
            <v>10G211620017010</v>
          </cell>
        </row>
        <row r="25218">
          <cell r="B25218" t="str">
            <v>10G211620017010</v>
          </cell>
        </row>
        <row r="25219">
          <cell r="B25219" t="str">
            <v>10G211620017010</v>
          </cell>
        </row>
        <row r="25220">
          <cell r="B25220" t="str">
            <v>10G211620017010</v>
          </cell>
        </row>
        <row r="25221">
          <cell r="B25221" t="str">
            <v>10101-02291000</v>
          </cell>
        </row>
        <row r="25222">
          <cell r="B25222" t="str">
            <v>10101-02291000</v>
          </cell>
        </row>
        <row r="25223">
          <cell r="B25223" t="str">
            <v>10101-02291000</v>
          </cell>
        </row>
        <row r="25224">
          <cell r="B25224" t="str">
            <v>10101-02291000</v>
          </cell>
        </row>
        <row r="25225">
          <cell r="B25225" t="str">
            <v>10101-02252000</v>
          </cell>
        </row>
        <row r="25226">
          <cell r="B25226" t="str">
            <v>10101-02252000</v>
          </cell>
        </row>
        <row r="25227">
          <cell r="B25227" t="str">
            <v>10101-02252000</v>
          </cell>
        </row>
        <row r="25228">
          <cell r="B25228" t="str">
            <v>10101-02252000</v>
          </cell>
        </row>
        <row r="25229">
          <cell r="B25229" t="str">
            <v>10101-02221000</v>
          </cell>
        </row>
        <row r="25230">
          <cell r="B25230" t="str">
            <v>10101-02221000</v>
          </cell>
        </row>
        <row r="25231">
          <cell r="B25231" t="str">
            <v>10101-02221000</v>
          </cell>
        </row>
        <row r="25232">
          <cell r="B25232" t="str">
            <v>10101-02221000</v>
          </cell>
        </row>
        <row r="25233">
          <cell r="B25233" t="str">
            <v>10101-00182000</v>
          </cell>
        </row>
        <row r="25234">
          <cell r="B25234" t="str">
            <v>10101-00182000</v>
          </cell>
        </row>
        <row r="25235">
          <cell r="B25235" t="str">
            <v>10101-00182000</v>
          </cell>
        </row>
        <row r="25236">
          <cell r="B25236" t="str">
            <v>10101-00182000</v>
          </cell>
        </row>
        <row r="25237">
          <cell r="B25237" t="str">
            <v>09012-00550400</v>
          </cell>
        </row>
        <row r="25238">
          <cell r="B25238" t="str">
            <v>09012-00550400</v>
          </cell>
        </row>
        <row r="25239">
          <cell r="B25239" t="str">
            <v>09012-00550400</v>
          </cell>
        </row>
        <row r="25240">
          <cell r="B25240" t="str">
            <v>09012-00550400</v>
          </cell>
        </row>
        <row r="25241">
          <cell r="B25241" t="str">
            <v>11204-0078D000</v>
          </cell>
        </row>
        <row r="25242">
          <cell r="B25242" t="str">
            <v>11204-0078D000</v>
          </cell>
        </row>
        <row r="25243">
          <cell r="B25243" t="str">
            <v>11204-0078D000</v>
          </cell>
        </row>
        <row r="25244">
          <cell r="B25244" t="str">
            <v>11204-0078D000</v>
          </cell>
        </row>
        <row r="25245">
          <cell r="B25245" t="str">
            <v>11204-0078D000</v>
          </cell>
        </row>
        <row r="25246">
          <cell r="B25246" t="str">
            <v>11204-0078D000</v>
          </cell>
        </row>
        <row r="25247">
          <cell r="B25247" t="str">
            <v>11204-0078D000</v>
          </cell>
        </row>
        <row r="25248">
          <cell r="B25248" t="str">
            <v>11204-0078D000</v>
          </cell>
        </row>
        <row r="25249">
          <cell r="B25249" t="str">
            <v>11202-0330Q000</v>
          </cell>
        </row>
        <row r="25250">
          <cell r="B25250" t="str">
            <v>11202-0330Q000</v>
          </cell>
        </row>
        <row r="25251">
          <cell r="B25251" t="str">
            <v>11202-0330Q000</v>
          </cell>
        </row>
        <row r="25252">
          <cell r="B25252" t="str">
            <v>11202-0330Q000</v>
          </cell>
        </row>
        <row r="25253">
          <cell r="B25253" t="str">
            <v>11202-0329Q000</v>
          </cell>
        </row>
        <row r="25254">
          <cell r="B25254" t="str">
            <v>11202-0329Q000</v>
          </cell>
        </row>
        <row r="25255">
          <cell r="B25255" t="str">
            <v>11202-0329Q000</v>
          </cell>
        </row>
        <row r="25256">
          <cell r="B25256" t="str">
            <v>11202-0329Q000</v>
          </cell>
        </row>
        <row r="25257">
          <cell r="B25257" t="str">
            <v>11202-0033Q000</v>
          </cell>
        </row>
        <row r="25258">
          <cell r="B25258" t="str">
            <v>11202-0033Q000</v>
          </cell>
        </row>
        <row r="25259">
          <cell r="B25259" t="str">
            <v>11202-0033Q000</v>
          </cell>
        </row>
        <row r="25260">
          <cell r="B25260" t="str">
            <v>11202-0033Q000</v>
          </cell>
        </row>
        <row r="25261">
          <cell r="B25261" t="str">
            <v>11202-0033Q000</v>
          </cell>
        </row>
        <row r="25262">
          <cell r="B25262" t="str">
            <v>11202-0033Q000</v>
          </cell>
        </row>
        <row r="25263">
          <cell r="B25263" t="str">
            <v>11202-0033Q000</v>
          </cell>
        </row>
        <row r="25264">
          <cell r="B25264" t="str">
            <v>11202-0033Q000</v>
          </cell>
        </row>
        <row r="25265">
          <cell r="B25265" t="str">
            <v>11202-0335Q000</v>
          </cell>
        </row>
        <row r="25266">
          <cell r="B25266" t="str">
            <v>11202-0335Q000</v>
          </cell>
        </row>
        <row r="25267">
          <cell r="B25267" t="str">
            <v>11202-0335Q000</v>
          </cell>
        </row>
        <row r="25268">
          <cell r="B25268" t="str">
            <v>11202-0335Q000</v>
          </cell>
        </row>
        <row r="25269">
          <cell r="B25269" t="str">
            <v>11202-0335Q000</v>
          </cell>
        </row>
        <row r="25270">
          <cell r="B25270" t="str">
            <v>11202-0335Q000</v>
          </cell>
        </row>
        <row r="25271">
          <cell r="B25271" t="str">
            <v>11202-0335Q000</v>
          </cell>
        </row>
        <row r="25272">
          <cell r="B25272" t="str">
            <v>11202-0335Q000</v>
          </cell>
        </row>
        <row r="25273">
          <cell r="B25273" t="str">
            <v>11202-0067Q000</v>
          </cell>
        </row>
        <row r="25274">
          <cell r="B25274" t="str">
            <v>11202-0067Q000</v>
          </cell>
        </row>
        <row r="25275">
          <cell r="B25275" t="str">
            <v>11202-0067Q000</v>
          </cell>
        </row>
        <row r="25276">
          <cell r="B25276" t="str">
            <v>11202-0067Q000</v>
          </cell>
        </row>
        <row r="25277">
          <cell r="B25277" t="str">
            <v>11202-0067Q000</v>
          </cell>
        </row>
        <row r="25278">
          <cell r="B25278" t="str">
            <v>11202-0067Q000</v>
          </cell>
        </row>
        <row r="25279">
          <cell r="B25279" t="str">
            <v>11202-0067Q000</v>
          </cell>
        </row>
        <row r="25280">
          <cell r="B25280" t="str">
            <v>11202-0067Q000</v>
          </cell>
        </row>
        <row r="25281">
          <cell r="B25281" t="str">
            <v>11202-0334Q000</v>
          </cell>
        </row>
        <row r="25282">
          <cell r="B25282" t="str">
            <v>11202-0334Q000</v>
          </cell>
        </row>
        <row r="25283">
          <cell r="B25283" t="str">
            <v>11202-0334Q000</v>
          </cell>
        </row>
        <row r="25284">
          <cell r="B25284" t="str">
            <v>11202-0334Q000</v>
          </cell>
        </row>
        <row r="25285">
          <cell r="B25285" t="str">
            <v>11203-0228Q000</v>
          </cell>
        </row>
        <row r="25286">
          <cell r="B25286" t="str">
            <v>11203-0228Q000</v>
          </cell>
        </row>
        <row r="25287">
          <cell r="B25287" t="str">
            <v>11203-0228Q000</v>
          </cell>
        </row>
        <row r="25288">
          <cell r="B25288" t="str">
            <v>11203-0228Q000</v>
          </cell>
        </row>
        <row r="25289">
          <cell r="B25289" t="str">
            <v>11202-0248F000</v>
          </cell>
        </row>
        <row r="25290">
          <cell r="B25290" t="str">
            <v>11202-0248F000</v>
          </cell>
        </row>
        <row r="25291">
          <cell r="B25291" t="str">
            <v>11202-0248F000</v>
          </cell>
        </row>
        <row r="25292">
          <cell r="B25292" t="str">
            <v>11202-0248F000</v>
          </cell>
        </row>
        <row r="25293">
          <cell r="B25293" t="str">
            <v>06103-00680200</v>
          </cell>
        </row>
        <row r="25294">
          <cell r="B25294" t="str">
            <v>06103-00680200</v>
          </cell>
        </row>
        <row r="25295">
          <cell r="B25295" t="str">
            <v>06103-00680200</v>
          </cell>
        </row>
        <row r="25296">
          <cell r="B25296" t="str">
            <v>06103-00680200</v>
          </cell>
        </row>
        <row r="25297">
          <cell r="B25297" t="str">
            <v>06078-01180100</v>
          </cell>
        </row>
        <row r="25298">
          <cell r="B25298" t="str">
            <v>06078-01180100</v>
          </cell>
        </row>
        <row r="25299">
          <cell r="B25299" t="str">
            <v>06078-01180100</v>
          </cell>
        </row>
        <row r="25300">
          <cell r="B25300" t="str">
            <v>06078-01180100</v>
          </cell>
        </row>
        <row r="25301">
          <cell r="B25301" t="str">
            <v>06078-02530000</v>
          </cell>
        </row>
        <row r="25302">
          <cell r="B25302" t="str">
            <v>06078-02530000</v>
          </cell>
        </row>
        <row r="25303">
          <cell r="B25303" t="str">
            <v>06078-02530000</v>
          </cell>
        </row>
        <row r="25304">
          <cell r="B25304" t="str">
            <v>06078-02530000</v>
          </cell>
        </row>
        <row r="25305">
          <cell r="B25305" t="str">
            <v>06078-01540100</v>
          </cell>
        </row>
        <row r="25306">
          <cell r="B25306" t="str">
            <v>06078-01540100</v>
          </cell>
        </row>
        <row r="25307">
          <cell r="B25307" t="str">
            <v>06078-01540100</v>
          </cell>
        </row>
        <row r="25308">
          <cell r="B25308" t="str">
            <v>06078-01540100</v>
          </cell>
        </row>
        <row r="25309">
          <cell r="B25309" t="str">
            <v>06078-01540100</v>
          </cell>
        </row>
        <row r="25310">
          <cell r="B25310" t="str">
            <v>06078-01540100</v>
          </cell>
        </row>
        <row r="25311">
          <cell r="B25311" t="str">
            <v>06078-01540100</v>
          </cell>
        </row>
        <row r="25312">
          <cell r="B25312" t="str">
            <v>06078-01540100</v>
          </cell>
        </row>
        <row r="25313">
          <cell r="B25313" t="str">
            <v>06078-01540200</v>
          </cell>
        </row>
        <row r="25314">
          <cell r="B25314" t="str">
            <v>06078-01540200</v>
          </cell>
        </row>
        <row r="25315">
          <cell r="B25315" t="str">
            <v>06078-01540200</v>
          </cell>
        </row>
        <row r="25316">
          <cell r="B25316" t="str">
            <v>06078-01540200</v>
          </cell>
        </row>
        <row r="25317">
          <cell r="B25317" t="str">
            <v>06078-02450000</v>
          </cell>
        </row>
        <row r="25318">
          <cell r="B25318" t="str">
            <v>06078-02450000</v>
          </cell>
        </row>
        <row r="25319">
          <cell r="B25319" t="str">
            <v>06078-02450000</v>
          </cell>
        </row>
        <row r="25320">
          <cell r="B25320" t="str">
            <v>06078-02450000</v>
          </cell>
        </row>
        <row r="25321">
          <cell r="B25321" t="str">
            <v>06078-01170100</v>
          </cell>
        </row>
        <row r="25322">
          <cell r="B25322" t="str">
            <v>06078-01170100</v>
          </cell>
        </row>
        <row r="25323">
          <cell r="B25323" t="str">
            <v>06078-01170100</v>
          </cell>
        </row>
        <row r="25324">
          <cell r="B25324" t="str">
            <v>06078-01170100</v>
          </cell>
        </row>
        <row r="25325">
          <cell r="B25325" t="str">
            <v>11202-0333Q000</v>
          </cell>
        </row>
        <row r="25326">
          <cell r="B25326" t="str">
            <v>11202-0333Q000</v>
          </cell>
        </row>
        <row r="25327">
          <cell r="B25327" t="str">
            <v>11202-0333Q000</v>
          </cell>
        </row>
        <row r="25328">
          <cell r="B25328" t="str">
            <v>11202-0333Q000</v>
          </cell>
        </row>
        <row r="25329">
          <cell r="B25329" t="str">
            <v>11202-0336Q000</v>
          </cell>
        </row>
        <row r="25330">
          <cell r="B25330" t="str">
            <v>11202-0336Q000</v>
          </cell>
        </row>
        <row r="25331">
          <cell r="B25331" t="str">
            <v>11202-0336Q000</v>
          </cell>
        </row>
        <row r="25332">
          <cell r="B25332" t="str">
            <v>11202-0336Q000</v>
          </cell>
        </row>
        <row r="25333">
          <cell r="B25333" t="str">
            <v>11203-0190Q000</v>
          </cell>
        </row>
        <row r="25334">
          <cell r="B25334" t="str">
            <v>11203-0190Q000</v>
          </cell>
        </row>
        <row r="25335">
          <cell r="B25335" t="str">
            <v>11203-0190Q000</v>
          </cell>
        </row>
        <row r="25336">
          <cell r="B25336" t="str">
            <v>11203-0190Q000</v>
          </cell>
        </row>
        <row r="25337">
          <cell r="B25337" t="str">
            <v>11202-0069Q000</v>
          </cell>
        </row>
        <row r="25338">
          <cell r="B25338" t="str">
            <v>11202-0069Q000</v>
          </cell>
        </row>
        <row r="25339">
          <cell r="B25339" t="str">
            <v>11202-0069Q000</v>
          </cell>
        </row>
        <row r="25340">
          <cell r="B25340" t="str">
            <v>11202-0069Q000</v>
          </cell>
        </row>
        <row r="25341">
          <cell r="B25341" t="str">
            <v>11202-0321Q000</v>
          </cell>
        </row>
        <row r="25342">
          <cell r="B25342" t="str">
            <v>11202-0321Q000</v>
          </cell>
        </row>
        <row r="25343">
          <cell r="B25343" t="str">
            <v>11202-0321Q000</v>
          </cell>
        </row>
        <row r="25344">
          <cell r="B25344" t="str">
            <v>11202-0321Q000</v>
          </cell>
        </row>
        <row r="25345">
          <cell r="B25345" t="str">
            <v>11202-0341Q000</v>
          </cell>
        </row>
        <row r="25346">
          <cell r="B25346" t="str">
            <v>11202-0341Q000</v>
          </cell>
        </row>
        <row r="25347">
          <cell r="B25347" t="str">
            <v>11202-0341Q000</v>
          </cell>
        </row>
        <row r="25348">
          <cell r="B25348" t="str">
            <v>11202-0341Q000</v>
          </cell>
        </row>
        <row r="25349">
          <cell r="B25349" t="str">
            <v>11202-0178Q000</v>
          </cell>
        </row>
        <row r="25350">
          <cell r="B25350" t="str">
            <v>11202-0178Q000</v>
          </cell>
        </row>
        <row r="25351">
          <cell r="B25351" t="str">
            <v>11202-0178Q000</v>
          </cell>
        </row>
        <row r="25352">
          <cell r="B25352" t="str">
            <v>11202-0178Q000</v>
          </cell>
        </row>
        <row r="25353">
          <cell r="B25353" t="str">
            <v>11202-0034Q000</v>
          </cell>
        </row>
        <row r="25354">
          <cell r="B25354" t="str">
            <v>11202-0034Q000</v>
          </cell>
        </row>
        <row r="25355">
          <cell r="B25355" t="str">
            <v>11202-0034Q000</v>
          </cell>
        </row>
        <row r="25356">
          <cell r="B25356" t="str">
            <v>11202-0034Q000</v>
          </cell>
        </row>
        <row r="25357">
          <cell r="B25357" t="str">
            <v>11202-0034Q000</v>
          </cell>
        </row>
        <row r="25358">
          <cell r="B25358" t="str">
            <v>11202-0034Q000</v>
          </cell>
        </row>
        <row r="25359">
          <cell r="B25359" t="str">
            <v>11202-0034Q000</v>
          </cell>
        </row>
        <row r="25360">
          <cell r="B25360" t="str">
            <v>11202-0034Q000</v>
          </cell>
        </row>
        <row r="25361">
          <cell r="B25361" t="str">
            <v>11202-0034Q000</v>
          </cell>
        </row>
        <row r="25362">
          <cell r="B25362" t="str">
            <v>11202-0034Q000</v>
          </cell>
        </row>
        <row r="25363">
          <cell r="B25363" t="str">
            <v>11202-0034Q000</v>
          </cell>
        </row>
        <row r="25364">
          <cell r="B25364" t="str">
            <v>11202-0034Q000</v>
          </cell>
        </row>
        <row r="25365">
          <cell r="B25365" t="str">
            <v>11202-0179Q000</v>
          </cell>
        </row>
        <row r="25366">
          <cell r="B25366" t="str">
            <v>11202-0179Q000</v>
          </cell>
        </row>
        <row r="25367">
          <cell r="B25367" t="str">
            <v>11202-0179Q000</v>
          </cell>
        </row>
        <row r="25368">
          <cell r="B25368" t="str">
            <v>11202-0179Q000</v>
          </cell>
        </row>
        <row r="25369">
          <cell r="B25369" t="str">
            <v>11202-0179Q000</v>
          </cell>
        </row>
        <row r="25370">
          <cell r="B25370" t="str">
            <v>11202-0179Q000</v>
          </cell>
        </row>
        <row r="25371">
          <cell r="B25371" t="str">
            <v>11202-0179Q000</v>
          </cell>
        </row>
        <row r="25372">
          <cell r="B25372" t="str">
            <v>11202-0179Q000</v>
          </cell>
        </row>
        <row r="25373">
          <cell r="B25373" t="str">
            <v>11202-0003Q000</v>
          </cell>
        </row>
        <row r="25374">
          <cell r="B25374" t="str">
            <v>11202-0003Q000</v>
          </cell>
        </row>
        <row r="25375">
          <cell r="B25375" t="str">
            <v>11202-0003Q000</v>
          </cell>
        </row>
        <row r="25376">
          <cell r="B25376" t="str">
            <v>11202-0003Q000</v>
          </cell>
        </row>
        <row r="25377">
          <cell r="B25377" t="str">
            <v>11202-0344Q000</v>
          </cell>
        </row>
        <row r="25378">
          <cell r="B25378" t="str">
            <v>11202-0344Q000</v>
          </cell>
        </row>
        <row r="25379">
          <cell r="B25379" t="str">
            <v>11202-0344Q000</v>
          </cell>
        </row>
        <row r="25380">
          <cell r="B25380" t="str">
            <v>11202-0344Q000</v>
          </cell>
        </row>
        <row r="25381">
          <cell r="B25381" t="str">
            <v>11202-0344Q000</v>
          </cell>
        </row>
        <row r="25382">
          <cell r="B25382" t="str">
            <v>11202-0344Q000</v>
          </cell>
        </row>
        <row r="25383">
          <cell r="B25383" t="str">
            <v>11202-0344Q000</v>
          </cell>
        </row>
        <row r="25384">
          <cell r="B25384" t="str">
            <v>11202-0344Q000</v>
          </cell>
        </row>
        <row r="25385">
          <cell r="B25385" t="str">
            <v>11202-0344Q000</v>
          </cell>
        </row>
        <row r="25386">
          <cell r="B25386" t="str">
            <v>11202-0344Q000</v>
          </cell>
        </row>
        <row r="25387">
          <cell r="B25387" t="str">
            <v>11202-0344Q000</v>
          </cell>
        </row>
        <row r="25388">
          <cell r="B25388" t="str">
            <v>11202-0344Q000</v>
          </cell>
        </row>
        <row r="25389">
          <cell r="B25389" t="str">
            <v>11202-0344Q000</v>
          </cell>
        </row>
        <row r="25390">
          <cell r="B25390" t="str">
            <v>11202-0344Q000</v>
          </cell>
        </row>
        <row r="25391">
          <cell r="B25391" t="str">
            <v>11202-0344Q000</v>
          </cell>
        </row>
        <row r="25392">
          <cell r="B25392" t="str">
            <v>11202-0344Q000</v>
          </cell>
        </row>
        <row r="25393">
          <cell r="B25393" t="str">
            <v>13020-01220300</v>
          </cell>
        </row>
        <row r="25394">
          <cell r="B25394" t="str">
            <v>13020-01220300</v>
          </cell>
        </row>
        <row r="25395">
          <cell r="B25395" t="str">
            <v>13020-01220300</v>
          </cell>
        </row>
        <row r="25396">
          <cell r="B25396" t="str">
            <v>13020-01220300</v>
          </cell>
        </row>
        <row r="25397">
          <cell r="B25397" t="str">
            <v>13020-01220300</v>
          </cell>
        </row>
        <row r="25398">
          <cell r="B25398" t="str">
            <v>13020-01220300</v>
          </cell>
        </row>
        <row r="25399">
          <cell r="B25399" t="str">
            <v>13020-01220300</v>
          </cell>
        </row>
        <row r="25400">
          <cell r="B25400" t="str">
            <v>13020-01220300</v>
          </cell>
        </row>
        <row r="25401">
          <cell r="B25401" t="str">
            <v>13020-05400000</v>
          </cell>
        </row>
        <row r="25402">
          <cell r="B25402" t="str">
            <v>13020-05400000</v>
          </cell>
        </row>
        <row r="25403">
          <cell r="B25403" t="str">
            <v>13020-05400000</v>
          </cell>
        </row>
        <row r="25404">
          <cell r="B25404" t="str">
            <v>13020-05400000</v>
          </cell>
        </row>
        <row r="25405">
          <cell r="B25405" t="str">
            <v>13020-05400000</v>
          </cell>
        </row>
        <row r="25406">
          <cell r="B25406" t="str">
            <v>13020-05400000</v>
          </cell>
        </row>
        <row r="25407">
          <cell r="B25407" t="str">
            <v>13020-05400000</v>
          </cell>
        </row>
        <row r="25408">
          <cell r="B25408" t="str">
            <v>13020-05400000</v>
          </cell>
        </row>
        <row r="25409">
          <cell r="B25409" t="str">
            <v>13020-05400000</v>
          </cell>
        </row>
        <row r="25410">
          <cell r="B25410" t="str">
            <v>13020-05400000</v>
          </cell>
        </row>
        <row r="25411">
          <cell r="B25411" t="str">
            <v>13020-05400000</v>
          </cell>
        </row>
        <row r="25412">
          <cell r="B25412" t="str">
            <v>13020-05400000</v>
          </cell>
        </row>
        <row r="25413">
          <cell r="B25413" t="str">
            <v>13020-05400000</v>
          </cell>
        </row>
        <row r="25414">
          <cell r="B25414" t="str">
            <v>13020-05400000</v>
          </cell>
        </row>
        <row r="25415">
          <cell r="B25415" t="str">
            <v>13020-05400000</v>
          </cell>
        </row>
        <row r="25416">
          <cell r="B25416" t="str">
            <v>13020-05400000</v>
          </cell>
        </row>
        <row r="25417">
          <cell r="B25417" t="str">
            <v>13020-05400000</v>
          </cell>
        </row>
        <row r="25418">
          <cell r="B25418" t="str">
            <v>13020-05400000</v>
          </cell>
        </row>
        <row r="25419">
          <cell r="B25419" t="str">
            <v>13020-05400000</v>
          </cell>
        </row>
        <row r="25420">
          <cell r="B25420" t="str">
            <v>13020-05400000</v>
          </cell>
        </row>
        <row r="25421">
          <cell r="B25421" t="str">
            <v>13020-05400000</v>
          </cell>
        </row>
        <row r="25422">
          <cell r="B25422" t="str">
            <v>13020-05400000</v>
          </cell>
        </row>
        <row r="25423">
          <cell r="B25423" t="str">
            <v>13020-05400000</v>
          </cell>
        </row>
        <row r="25424">
          <cell r="B25424" t="str">
            <v>13020-05400000</v>
          </cell>
        </row>
        <row r="25425">
          <cell r="B25425" t="str">
            <v>13020-05400000</v>
          </cell>
        </row>
        <row r="25426">
          <cell r="B25426" t="str">
            <v>13020-05400000</v>
          </cell>
        </row>
        <row r="25427">
          <cell r="B25427" t="str">
            <v>13020-05400000</v>
          </cell>
        </row>
        <row r="25428">
          <cell r="B25428" t="str">
            <v>13020-05400000</v>
          </cell>
        </row>
        <row r="25429">
          <cell r="B25429" t="str">
            <v>13AI0050M16011</v>
          </cell>
        </row>
        <row r="25430">
          <cell r="B25430" t="str">
            <v>13AI0050M16011</v>
          </cell>
        </row>
        <row r="25431">
          <cell r="B25431" t="str">
            <v>13AI0050M16011</v>
          </cell>
        </row>
        <row r="25432">
          <cell r="B25432" t="str">
            <v>13AI0050M16011</v>
          </cell>
        </row>
        <row r="25433">
          <cell r="B25433" t="str">
            <v>13AI0050M17011</v>
          </cell>
        </row>
        <row r="25434">
          <cell r="B25434" t="str">
            <v>13AI0050M17011</v>
          </cell>
        </row>
        <row r="25435">
          <cell r="B25435" t="str">
            <v>13AI0050M17011</v>
          </cell>
        </row>
        <row r="25436">
          <cell r="B25436" t="str">
            <v>13AI0050M17011</v>
          </cell>
        </row>
        <row r="25437">
          <cell r="B25437" t="str">
            <v>11020-0080D000</v>
          </cell>
        </row>
        <row r="25438">
          <cell r="B25438" t="str">
            <v>11020-0080D000</v>
          </cell>
        </row>
        <row r="25439">
          <cell r="B25439" t="str">
            <v>11020-0080D000</v>
          </cell>
        </row>
        <row r="25440">
          <cell r="B25440" t="str">
            <v>11020-0080D000</v>
          </cell>
        </row>
        <row r="25441">
          <cell r="B25441" t="str">
            <v>11020-0080D000</v>
          </cell>
        </row>
        <row r="25442">
          <cell r="B25442" t="str">
            <v>11020-0080D000</v>
          </cell>
        </row>
        <row r="25443">
          <cell r="B25443" t="str">
            <v>11020-0080D000</v>
          </cell>
        </row>
        <row r="25444">
          <cell r="B25444" t="str">
            <v>11020-0080D000</v>
          </cell>
        </row>
        <row r="25445">
          <cell r="B25445" t="str">
            <v>11202-0173Q000</v>
          </cell>
        </row>
        <row r="25446">
          <cell r="B25446" t="str">
            <v>11202-0173Q000</v>
          </cell>
        </row>
        <row r="25447">
          <cell r="B25447" t="str">
            <v>11202-0173Q000</v>
          </cell>
        </row>
        <row r="25448">
          <cell r="B25448" t="str">
            <v>11202-0173Q000</v>
          </cell>
        </row>
        <row r="25449">
          <cell r="B25449" t="str">
            <v>11202-0231Q000</v>
          </cell>
        </row>
        <row r="25450">
          <cell r="B25450" t="str">
            <v>11202-0231Q000</v>
          </cell>
        </row>
        <row r="25451">
          <cell r="B25451" t="str">
            <v>11202-0231Q000</v>
          </cell>
        </row>
        <row r="25452">
          <cell r="B25452" t="str">
            <v>11202-0231Q000</v>
          </cell>
        </row>
        <row r="25453">
          <cell r="B25453" t="str">
            <v>11202-0231Q000</v>
          </cell>
        </row>
        <row r="25454">
          <cell r="B25454" t="str">
            <v>11202-0231Q000</v>
          </cell>
        </row>
        <row r="25455">
          <cell r="B25455" t="str">
            <v>11202-0231Q000</v>
          </cell>
        </row>
        <row r="25456">
          <cell r="B25456" t="str">
            <v>11202-0231Q000</v>
          </cell>
        </row>
        <row r="25457">
          <cell r="B25457" t="str">
            <v>11202-00587000</v>
          </cell>
        </row>
        <row r="25458">
          <cell r="B25458" t="str">
            <v>11202-00587000</v>
          </cell>
        </row>
        <row r="25459">
          <cell r="B25459" t="str">
            <v>11202-00587000</v>
          </cell>
        </row>
        <row r="25460">
          <cell r="B25460" t="str">
            <v>11202-00587000</v>
          </cell>
        </row>
        <row r="25461">
          <cell r="B25461" t="str">
            <v>11202-0161Q000</v>
          </cell>
        </row>
        <row r="25462">
          <cell r="B25462" t="str">
            <v>11202-0161Q000</v>
          </cell>
        </row>
        <row r="25463">
          <cell r="B25463" t="str">
            <v>11202-0161Q000</v>
          </cell>
        </row>
        <row r="25464">
          <cell r="B25464" t="str">
            <v>11202-0161Q000</v>
          </cell>
        </row>
        <row r="25465">
          <cell r="B25465" t="str">
            <v>11202-0186Q000</v>
          </cell>
        </row>
        <row r="25466">
          <cell r="B25466" t="str">
            <v>11202-0186Q000</v>
          </cell>
        </row>
        <row r="25467">
          <cell r="B25467" t="str">
            <v>11202-0186Q000</v>
          </cell>
        </row>
        <row r="25468">
          <cell r="B25468" t="str">
            <v>11202-0186Q000</v>
          </cell>
        </row>
        <row r="25469">
          <cell r="B25469" t="str">
            <v>11202-0184Q000</v>
          </cell>
        </row>
        <row r="25470">
          <cell r="B25470" t="str">
            <v>11202-0184Q000</v>
          </cell>
        </row>
        <row r="25471">
          <cell r="B25471" t="str">
            <v>11202-0184Q000</v>
          </cell>
        </row>
        <row r="25472">
          <cell r="B25472" t="str">
            <v>11202-0184Q000</v>
          </cell>
        </row>
        <row r="25473">
          <cell r="B25473" t="str">
            <v>11202-0184Q000</v>
          </cell>
        </row>
        <row r="25474">
          <cell r="B25474" t="str">
            <v>11202-0184Q000</v>
          </cell>
        </row>
        <row r="25475">
          <cell r="B25475" t="str">
            <v>11202-0184Q000</v>
          </cell>
        </row>
        <row r="25476">
          <cell r="B25476" t="str">
            <v>11202-0184Q000</v>
          </cell>
        </row>
        <row r="25477">
          <cell r="B25477" t="str">
            <v>11202-0184Q000</v>
          </cell>
        </row>
        <row r="25478">
          <cell r="B25478" t="str">
            <v>11202-0184Q000</v>
          </cell>
        </row>
        <row r="25479">
          <cell r="B25479" t="str">
            <v>11202-0184Q000</v>
          </cell>
        </row>
        <row r="25480">
          <cell r="B25480" t="str">
            <v>11202-0184Q000</v>
          </cell>
        </row>
        <row r="25481">
          <cell r="B25481" t="str">
            <v>11202-0182Q000</v>
          </cell>
        </row>
        <row r="25482">
          <cell r="B25482" t="str">
            <v>11202-0182Q000</v>
          </cell>
        </row>
        <row r="25483">
          <cell r="B25483" t="str">
            <v>11202-0182Q000</v>
          </cell>
        </row>
        <row r="25484">
          <cell r="B25484" t="str">
            <v>11202-0182Q000</v>
          </cell>
        </row>
        <row r="25485">
          <cell r="B25485" t="str">
            <v>11202-0182Q000</v>
          </cell>
        </row>
        <row r="25486">
          <cell r="B25486" t="str">
            <v>11202-0182Q000</v>
          </cell>
        </row>
        <row r="25487">
          <cell r="B25487" t="str">
            <v>11202-0182Q000</v>
          </cell>
        </row>
        <row r="25488">
          <cell r="B25488" t="str">
            <v>11202-0182Q000</v>
          </cell>
        </row>
        <row r="25489">
          <cell r="B25489" t="str">
            <v>11202-0182Q000</v>
          </cell>
        </row>
        <row r="25490">
          <cell r="B25490" t="str">
            <v>11202-0182Q000</v>
          </cell>
        </row>
        <row r="25491">
          <cell r="B25491" t="str">
            <v>11202-0182Q000</v>
          </cell>
        </row>
        <row r="25492">
          <cell r="B25492" t="str">
            <v>11202-0182Q000</v>
          </cell>
        </row>
        <row r="25493">
          <cell r="B25493" t="str">
            <v>11202-0164Q000</v>
          </cell>
        </row>
        <row r="25494">
          <cell r="B25494" t="str">
            <v>11202-0164Q000</v>
          </cell>
        </row>
        <row r="25495">
          <cell r="B25495" t="str">
            <v>11202-0164Q000</v>
          </cell>
        </row>
        <row r="25496">
          <cell r="B25496" t="str">
            <v>11202-0164Q000</v>
          </cell>
        </row>
        <row r="25497">
          <cell r="B25497" t="str">
            <v>11202-0164Q000</v>
          </cell>
        </row>
        <row r="25498">
          <cell r="B25498" t="str">
            <v>11202-0164Q000</v>
          </cell>
        </row>
        <row r="25499">
          <cell r="B25499" t="str">
            <v>11202-0164Q000</v>
          </cell>
        </row>
        <row r="25500">
          <cell r="B25500" t="str">
            <v>11202-0164Q000</v>
          </cell>
        </row>
        <row r="25501">
          <cell r="B25501" t="str">
            <v>11202-0149Q000</v>
          </cell>
        </row>
        <row r="25502">
          <cell r="B25502" t="str">
            <v>11202-0149Q000</v>
          </cell>
        </row>
        <row r="25503">
          <cell r="B25503" t="str">
            <v>11202-0149Q000</v>
          </cell>
        </row>
        <row r="25504">
          <cell r="B25504" t="str">
            <v>11202-0149Q000</v>
          </cell>
        </row>
        <row r="25505">
          <cell r="B25505" t="str">
            <v>11202-0345Q000</v>
          </cell>
        </row>
        <row r="25506">
          <cell r="B25506" t="str">
            <v>11202-0345Q000</v>
          </cell>
        </row>
        <row r="25507">
          <cell r="B25507" t="str">
            <v>11202-0345Q000</v>
          </cell>
        </row>
        <row r="25508">
          <cell r="B25508" t="str">
            <v>11202-0345Q000</v>
          </cell>
        </row>
        <row r="25509">
          <cell r="B25509" t="str">
            <v>06119-00520000</v>
          </cell>
        </row>
        <row r="25510">
          <cell r="B25510" t="str">
            <v>06119-00520000</v>
          </cell>
        </row>
        <row r="25511">
          <cell r="B25511" t="str">
            <v>06119-00520000</v>
          </cell>
        </row>
        <row r="25512">
          <cell r="B25512" t="str">
            <v>06119-00520000</v>
          </cell>
        </row>
        <row r="25513">
          <cell r="B25513" t="str">
            <v>12023-00390100</v>
          </cell>
        </row>
        <row r="25514">
          <cell r="B25514" t="str">
            <v>12023-00390100</v>
          </cell>
        </row>
        <row r="25515">
          <cell r="B25515" t="str">
            <v>12023-00390100</v>
          </cell>
        </row>
        <row r="25516">
          <cell r="B25516" t="str">
            <v>12023-00390100</v>
          </cell>
        </row>
        <row r="25517">
          <cell r="B25517" t="str">
            <v>12013-00270500</v>
          </cell>
        </row>
        <row r="25518">
          <cell r="B25518" t="str">
            <v>12013-00270500</v>
          </cell>
        </row>
        <row r="25519">
          <cell r="B25519" t="str">
            <v>12013-00270500</v>
          </cell>
        </row>
        <row r="25520">
          <cell r="B25520" t="str">
            <v>12013-00270500</v>
          </cell>
        </row>
        <row r="25521">
          <cell r="B25521" t="str">
            <v>07043-00020900</v>
          </cell>
        </row>
        <row r="25522">
          <cell r="B25522" t="str">
            <v>07043-00020900</v>
          </cell>
        </row>
        <row r="25523">
          <cell r="B25523" t="str">
            <v>07043-00020900</v>
          </cell>
        </row>
        <row r="25524">
          <cell r="B25524" t="str">
            <v>07043-00020900</v>
          </cell>
        </row>
        <row r="25525">
          <cell r="B25525" t="str">
            <v>07009-00420300</v>
          </cell>
        </row>
        <row r="25526">
          <cell r="B25526" t="str">
            <v>07009-00420300</v>
          </cell>
        </row>
        <row r="25527">
          <cell r="B25527" t="str">
            <v>07009-00420300</v>
          </cell>
        </row>
        <row r="25528">
          <cell r="B25528" t="str">
            <v>07009-00420300</v>
          </cell>
        </row>
        <row r="25529">
          <cell r="B25529" t="str">
            <v>07009-00430000</v>
          </cell>
        </row>
        <row r="25530">
          <cell r="B25530" t="str">
            <v>07009-00430000</v>
          </cell>
        </row>
        <row r="25531">
          <cell r="B25531" t="str">
            <v>07009-00430000</v>
          </cell>
        </row>
        <row r="25532">
          <cell r="B25532" t="str">
            <v>07009-00430000</v>
          </cell>
        </row>
        <row r="25533">
          <cell r="B25533" t="str">
            <v>07024-01153000</v>
          </cell>
        </row>
        <row r="25534">
          <cell r="B25534" t="str">
            <v>07024-01153000</v>
          </cell>
        </row>
        <row r="25535">
          <cell r="B25535" t="str">
            <v>07024-01153000</v>
          </cell>
        </row>
        <row r="25536">
          <cell r="B25536" t="str">
            <v>07024-01153000</v>
          </cell>
        </row>
        <row r="25537">
          <cell r="B25537" t="str">
            <v>07024-01153000</v>
          </cell>
        </row>
        <row r="25538">
          <cell r="B25538" t="str">
            <v>07024-01153000</v>
          </cell>
        </row>
        <row r="25539">
          <cell r="B25539" t="str">
            <v>07024-01153000</v>
          </cell>
        </row>
        <row r="25540">
          <cell r="B25540" t="str">
            <v>07024-01153000</v>
          </cell>
        </row>
        <row r="25541">
          <cell r="B25541" t="str">
            <v>07024-01830600</v>
          </cell>
        </row>
        <row r="25542">
          <cell r="B25542" t="str">
            <v>07024-01830600</v>
          </cell>
        </row>
        <row r="25543">
          <cell r="B25543" t="str">
            <v>07024-01830600</v>
          </cell>
        </row>
        <row r="25544">
          <cell r="B25544" t="str">
            <v>07024-01830600</v>
          </cell>
        </row>
        <row r="25545">
          <cell r="B25545" t="str">
            <v>07024-01830600</v>
          </cell>
        </row>
        <row r="25546">
          <cell r="B25546" t="str">
            <v>07024-01830600</v>
          </cell>
        </row>
        <row r="25547">
          <cell r="B25547" t="str">
            <v>07024-01830600</v>
          </cell>
        </row>
        <row r="25548">
          <cell r="B25548" t="str">
            <v>07024-01830600</v>
          </cell>
        </row>
        <row r="25549">
          <cell r="B25549" t="str">
            <v>12023-00420000</v>
          </cell>
        </row>
        <row r="25550">
          <cell r="B25550" t="str">
            <v>12023-00420000</v>
          </cell>
        </row>
        <row r="25551">
          <cell r="B25551" t="str">
            <v>12023-00420000</v>
          </cell>
        </row>
        <row r="25552">
          <cell r="B25552" t="str">
            <v>12023-00420000</v>
          </cell>
        </row>
        <row r="25553">
          <cell r="B25553" t="str">
            <v>12016-00612600</v>
          </cell>
        </row>
        <row r="25554">
          <cell r="B25554" t="str">
            <v>12016-00612600</v>
          </cell>
        </row>
        <row r="25555">
          <cell r="B25555" t="str">
            <v>12016-00612600</v>
          </cell>
        </row>
        <row r="25556">
          <cell r="B25556" t="str">
            <v>12016-00612600</v>
          </cell>
        </row>
        <row r="25557">
          <cell r="B25557" t="str">
            <v>12016-00022200</v>
          </cell>
        </row>
        <row r="25558">
          <cell r="B25558" t="str">
            <v>12016-00022200</v>
          </cell>
        </row>
        <row r="25559">
          <cell r="B25559" t="str">
            <v>12016-00022200</v>
          </cell>
        </row>
        <row r="25560">
          <cell r="B25560" t="str">
            <v>12016-00022200</v>
          </cell>
        </row>
        <row r="25561">
          <cell r="B25561" t="str">
            <v>12016-00463200</v>
          </cell>
        </row>
        <row r="25562">
          <cell r="B25562" t="str">
            <v>12016-00463200</v>
          </cell>
        </row>
        <row r="25563">
          <cell r="B25563" t="str">
            <v>12016-00463200</v>
          </cell>
        </row>
        <row r="25564">
          <cell r="B25564" t="str">
            <v>12016-00463200</v>
          </cell>
        </row>
        <row r="25565">
          <cell r="B25565" t="str">
            <v>12016-00463200</v>
          </cell>
        </row>
        <row r="25566">
          <cell r="B25566" t="str">
            <v>12016-00463200</v>
          </cell>
        </row>
        <row r="25567">
          <cell r="B25567" t="str">
            <v>12016-00463200</v>
          </cell>
        </row>
        <row r="25568">
          <cell r="B25568" t="str">
            <v>12016-00463200</v>
          </cell>
        </row>
        <row r="25569">
          <cell r="B25569" t="str">
            <v>12016-00810200</v>
          </cell>
        </row>
        <row r="25570">
          <cell r="B25570" t="str">
            <v>12016-00810200</v>
          </cell>
        </row>
        <row r="25571">
          <cell r="B25571" t="str">
            <v>12016-00810200</v>
          </cell>
        </row>
        <row r="25572">
          <cell r="B25572" t="str">
            <v>12016-00810200</v>
          </cell>
        </row>
        <row r="25573">
          <cell r="B25573" t="str">
            <v>12016-01290100</v>
          </cell>
        </row>
        <row r="25574">
          <cell r="B25574" t="str">
            <v>12016-01290100</v>
          </cell>
        </row>
        <row r="25575">
          <cell r="B25575" t="str">
            <v>12016-01290100</v>
          </cell>
        </row>
        <row r="25576">
          <cell r="B25576" t="str">
            <v>12016-01290100</v>
          </cell>
        </row>
        <row r="25577">
          <cell r="B25577" t="str">
            <v>12016-01290000</v>
          </cell>
        </row>
        <row r="25578">
          <cell r="B25578" t="str">
            <v>12016-01290000</v>
          </cell>
        </row>
        <row r="25579">
          <cell r="B25579" t="str">
            <v>12016-01290000</v>
          </cell>
        </row>
        <row r="25580">
          <cell r="B25580" t="str">
            <v>12016-01290000</v>
          </cell>
        </row>
        <row r="25581">
          <cell r="B25581" t="str">
            <v>12016-00163100</v>
          </cell>
        </row>
        <row r="25582">
          <cell r="B25582" t="str">
            <v>12016-00163100</v>
          </cell>
        </row>
        <row r="25583">
          <cell r="B25583" t="str">
            <v>12016-00163100</v>
          </cell>
        </row>
        <row r="25584">
          <cell r="B25584" t="str">
            <v>12016-00163100</v>
          </cell>
        </row>
        <row r="25585">
          <cell r="B25585" t="str">
            <v>07024-02290000</v>
          </cell>
        </row>
        <row r="25586">
          <cell r="B25586" t="str">
            <v>07024-02290000</v>
          </cell>
        </row>
        <row r="25587">
          <cell r="B25587" t="str">
            <v>07024-02290000</v>
          </cell>
        </row>
        <row r="25588">
          <cell r="B25588" t="str">
            <v>07024-02290000</v>
          </cell>
        </row>
        <row r="25589">
          <cell r="B25589" t="str">
            <v>09301-01040500</v>
          </cell>
        </row>
        <row r="25590">
          <cell r="B25590" t="str">
            <v>09301-01040500</v>
          </cell>
        </row>
        <row r="25591">
          <cell r="B25591" t="str">
            <v>09301-01040500</v>
          </cell>
        </row>
        <row r="25592">
          <cell r="B25592" t="str">
            <v>09301-01040500</v>
          </cell>
        </row>
        <row r="25593">
          <cell r="B25593" t="str">
            <v>09301-00260700</v>
          </cell>
        </row>
        <row r="25594">
          <cell r="B25594" t="str">
            <v>09301-00260700</v>
          </cell>
        </row>
        <row r="25595">
          <cell r="B25595" t="str">
            <v>09301-00260700</v>
          </cell>
        </row>
        <row r="25596">
          <cell r="B25596" t="str">
            <v>09301-00260700</v>
          </cell>
        </row>
        <row r="25597">
          <cell r="B25597" t="str">
            <v>09301-02170200</v>
          </cell>
        </row>
        <row r="25598">
          <cell r="B25598" t="str">
            <v>09301-02170200</v>
          </cell>
        </row>
        <row r="25599">
          <cell r="B25599" t="str">
            <v>09301-02170200</v>
          </cell>
        </row>
        <row r="25600">
          <cell r="B25600" t="str">
            <v>09301-02170200</v>
          </cell>
        </row>
        <row r="25601">
          <cell r="B25601" t="str">
            <v>09301-00040600</v>
          </cell>
        </row>
        <row r="25602">
          <cell r="B25602" t="str">
            <v>09301-00040600</v>
          </cell>
        </row>
        <row r="25603">
          <cell r="B25603" t="str">
            <v>09301-00040600</v>
          </cell>
        </row>
        <row r="25604">
          <cell r="B25604" t="str">
            <v>09301-00040600</v>
          </cell>
        </row>
        <row r="25605">
          <cell r="B25605" t="str">
            <v>09022-00030400</v>
          </cell>
        </row>
        <row r="25606">
          <cell r="B25606" t="str">
            <v>09022-00030400</v>
          </cell>
        </row>
        <row r="25607">
          <cell r="B25607" t="str">
            <v>09022-00030400</v>
          </cell>
        </row>
        <row r="25608">
          <cell r="B25608" t="str">
            <v>09022-00030400</v>
          </cell>
        </row>
        <row r="25609">
          <cell r="B25609" t="str">
            <v>09012-00031000</v>
          </cell>
        </row>
        <row r="25610">
          <cell r="B25610" t="str">
            <v>09012-00031000</v>
          </cell>
        </row>
        <row r="25611">
          <cell r="B25611" t="str">
            <v>09012-00031000</v>
          </cell>
        </row>
        <row r="25612">
          <cell r="B25612" t="str">
            <v>09012-00031000</v>
          </cell>
        </row>
        <row r="25613">
          <cell r="B25613" t="str">
            <v>09012-00031000</v>
          </cell>
        </row>
        <row r="25614">
          <cell r="B25614" t="str">
            <v>09012-00031000</v>
          </cell>
        </row>
        <row r="25615">
          <cell r="B25615" t="str">
            <v>09012-00031000</v>
          </cell>
        </row>
        <row r="25616">
          <cell r="B25616" t="str">
            <v>09012-00031000</v>
          </cell>
        </row>
        <row r="25617">
          <cell r="B25617" t="str">
            <v>09012-00680300</v>
          </cell>
        </row>
        <row r="25618">
          <cell r="B25618" t="str">
            <v>09012-00680300</v>
          </cell>
        </row>
        <row r="25619">
          <cell r="B25619" t="str">
            <v>09012-00680300</v>
          </cell>
        </row>
        <row r="25620">
          <cell r="B25620" t="str">
            <v>09012-00680300</v>
          </cell>
        </row>
        <row r="25621">
          <cell r="B25621" t="str">
            <v>09301-02560000</v>
          </cell>
        </row>
        <row r="25622">
          <cell r="B25622" t="str">
            <v>09301-02560000</v>
          </cell>
        </row>
        <row r="25623">
          <cell r="B25623" t="str">
            <v>09301-02560000</v>
          </cell>
        </row>
        <row r="25624">
          <cell r="B25624" t="str">
            <v>09301-02560000</v>
          </cell>
        </row>
        <row r="25625">
          <cell r="B25625" t="str">
            <v>07024-01680100</v>
          </cell>
        </row>
        <row r="25626">
          <cell r="B25626" t="str">
            <v>07024-01680100</v>
          </cell>
        </row>
        <row r="25627">
          <cell r="B25627" t="str">
            <v>07024-01680100</v>
          </cell>
        </row>
        <row r="25628">
          <cell r="B25628" t="str">
            <v>07024-01680100</v>
          </cell>
        </row>
        <row r="25629">
          <cell r="B25629" t="str">
            <v>07024-01120000</v>
          </cell>
        </row>
        <row r="25630">
          <cell r="B25630" t="str">
            <v>07024-01120000</v>
          </cell>
        </row>
        <row r="25631">
          <cell r="B25631" t="str">
            <v>07024-01120000</v>
          </cell>
        </row>
        <row r="25632">
          <cell r="B25632" t="str">
            <v>07024-01120000</v>
          </cell>
        </row>
        <row r="25633">
          <cell r="B25633" t="str">
            <v>09302-01310000</v>
          </cell>
        </row>
        <row r="25634">
          <cell r="B25634" t="str">
            <v>09302-01310000</v>
          </cell>
        </row>
        <row r="25635">
          <cell r="B25635" t="str">
            <v>09302-01310000</v>
          </cell>
        </row>
        <row r="25636">
          <cell r="B25636" t="str">
            <v>09302-01310000</v>
          </cell>
        </row>
        <row r="25637">
          <cell r="B25637" t="str">
            <v>09302-01270100</v>
          </cell>
        </row>
        <row r="25638">
          <cell r="B25638" t="str">
            <v>09302-01270100</v>
          </cell>
        </row>
        <row r="25639">
          <cell r="B25639" t="str">
            <v>09302-01270100</v>
          </cell>
        </row>
        <row r="25640">
          <cell r="B25640" t="str">
            <v>09302-01270100</v>
          </cell>
        </row>
        <row r="25641">
          <cell r="B25641" t="str">
            <v>09302-01380000</v>
          </cell>
        </row>
        <row r="25642">
          <cell r="B25642" t="str">
            <v>09302-01380000</v>
          </cell>
        </row>
        <row r="25643">
          <cell r="B25643" t="str">
            <v>09302-01380000</v>
          </cell>
        </row>
        <row r="25644">
          <cell r="B25644" t="str">
            <v>09302-01380000</v>
          </cell>
        </row>
        <row r="25645">
          <cell r="B25645" t="str">
            <v>09302-01340000</v>
          </cell>
        </row>
        <row r="25646">
          <cell r="B25646" t="str">
            <v>09302-01340000</v>
          </cell>
        </row>
        <row r="25647">
          <cell r="B25647" t="str">
            <v>09302-01340000</v>
          </cell>
        </row>
        <row r="25648">
          <cell r="B25648" t="str">
            <v>09302-01340000</v>
          </cell>
        </row>
        <row r="25649">
          <cell r="B25649" t="str">
            <v>09302-01340000</v>
          </cell>
        </row>
        <row r="25650">
          <cell r="B25650" t="str">
            <v>09302-01340000</v>
          </cell>
        </row>
        <row r="25651">
          <cell r="B25651" t="str">
            <v>09302-01340000</v>
          </cell>
        </row>
        <row r="25652">
          <cell r="B25652" t="str">
            <v>09302-01340000</v>
          </cell>
        </row>
        <row r="25653">
          <cell r="B25653" t="str">
            <v>09301-02540000</v>
          </cell>
        </row>
        <row r="25654">
          <cell r="B25654" t="str">
            <v>09301-02540000</v>
          </cell>
        </row>
        <row r="25655">
          <cell r="B25655" t="str">
            <v>09301-02540000</v>
          </cell>
        </row>
        <row r="25656">
          <cell r="B25656" t="str">
            <v>09301-02540000</v>
          </cell>
        </row>
        <row r="25657">
          <cell r="B25657" t="str">
            <v>12016-00560500</v>
          </cell>
        </row>
        <row r="25658">
          <cell r="B25658" t="str">
            <v>12016-00560500</v>
          </cell>
        </row>
        <row r="25659">
          <cell r="B25659" t="str">
            <v>12016-00560500</v>
          </cell>
        </row>
        <row r="25660">
          <cell r="B25660" t="str">
            <v>12016-00560500</v>
          </cell>
        </row>
        <row r="25661">
          <cell r="B25661" t="str">
            <v>06113-00010300</v>
          </cell>
        </row>
        <row r="25662">
          <cell r="B25662" t="str">
            <v>06113-00010300</v>
          </cell>
        </row>
        <row r="25663">
          <cell r="B25663" t="str">
            <v>06113-00010300</v>
          </cell>
        </row>
        <row r="25664">
          <cell r="B25664" t="str">
            <v>06113-00010300</v>
          </cell>
        </row>
        <row r="25665">
          <cell r="B25665" t="str">
            <v>06044-02030300</v>
          </cell>
        </row>
        <row r="25666">
          <cell r="B25666" t="str">
            <v>06044-02030300</v>
          </cell>
        </row>
        <row r="25667">
          <cell r="B25667" t="str">
            <v>06044-02030300</v>
          </cell>
        </row>
        <row r="25668">
          <cell r="B25668" t="str">
            <v>06044-02030300</v>
          </cell>
        </row>
        <row r="25669">
          <cell r="B25669" t="str">
            <v>06099-00290000</v>
          </cell>
        </row>
        <row r="25670">
          <cell r="B25670" t="str">
            <v>06099-00290000</v>
          </cell>
        </row>
        <row r="25671">
          <cell r="B25671" t="str">
            <v>06099-00290000</v>
          </cell>
        </row>
        <row r="25672">
          <cell r="B25672" t="str">
            <v>06099-00290000</v>
          </cell>
        </row>
        <row r="25673">
          <cell r="B25673" t="str">
            <v>06039-00020100</v>
          </cell>
        </row>
        <row r="25674">
          <cell r="B25674" t="str">
            <v>06039-00020100</v>
          </cell>
        </row>
        <row r="25675">
          <cell r="B25675" t="str">
            <v>06039-00020100</v>
          </cell>
        </row>
        <row r="25676">
          <cell r="B25676" t="str">
            <v>06039-00020100</v>
          </cell>
        </row>
        <row r="25677">
          <cell r="B25677" t="str">
            <v>06044-02360100</v>
          </cell>
        </row>
        <row r="25678">
          <cell r="B25678" t="str">
            <v>06044-02360100</v>
          </cell>
        </row>
        <row r="25679">
          <cell r="B25679" t="str">
            <v>06044-02360100</v>
          </cell>
        </row>
        <row r="25680">
          <cell r="B25680" t="str">
            <v>06044-02360100</v>
          </cell>
        </row>
        <row r="25681">
          <cell r="B25681" t="str">
            <v>06044-01870000</v>
          </cell>
        </row>
        <row r="25682">
          <cell r="B25682" t="str">
            <v>06044-01870000</v>
          </cell>
        </row>
        <row r="25683">
          <cell r="B25683" t="str">
            <v>06044-01870000</v>
          </cell>
        </row>
        <row r="25684">
          <cell r="B25684" t="str">
            <v>06044-01870000</v>
          </cell>
        </row>
        <row r="25685">
          <cell r="B25685" t="str">
            <v>06044-02460100</v>
          </cell>
        </row>
        <row r="25686">
          <cell r="B25686" t="str">
            <v>06044-02460100</v>
          </cell>
        </row>
        <row r="25687">
          <cell r="B25687" t="str">
            <v>06044-02460100</v>
          </cell>
        </row>
        <row r="25688">
          <cell r="B25688" t="str">
            <v>06044-02460100</v>
          </cell>
        </row>
        <row r="25689">
          <cell r="B25689" t="str">
            <v>06044-02350000</v>
          </cell>
        </row>
        <row r="25690">
          <cell r="B25690" t="str">
            <v>06044-02350000</v>
          </cell>
        </row>
        <row r="25691">
          <cell r="B25691" t="str">
            <v>06044-02350000</v>
          </cell>
        </row>
        <row r="25692">
          <cell r="B25692" t="str">
            <v>06044-02350000</v>
          </cell>
        </row>
        <row r="25693">
          <cell r="B25693" t="str">
            <v>06036-01010000</v>
          </cell>
        </row>
        <row r="25694">
          <cell r="B25694" t="str">
            <v>06036-01010000</v>
          </cell>
        </row>
        <row r="25695">
          <cell r="B25695" t="str">
            <v>06036-01010000</v>
          </cell>
        </row>
        <row r="25696">
          <cell r="B25696" t="str">
            <v>06036-01010000</v>
          </cell>
        </row>
        <row r="25697">
          <cell r="B25697" t="str">
            <v>06109-00160000</v>
          </cell>
        </row>
        <row r="25698">
          <cell r="B25698" t="str">
            <v>06109-00160000</v>
          </cell>
        </row>
        <row r="25699">
          <cell r="B25699" t="str">
            <v>06109-00160000</v>
          </cell>
        </row>
        <row r="25700">
          <cell r="B25700" t="str">
            <v>06109-00160000</v>
          </cell>
        </row>
        <row r="25701">
          <cell r="B25701" t="str">
            <v>12014-00305800</v>
          </cell>
        </row>
        <row r="25702">
          <cell r="B25702" t="str">
            <v>12014-00305800</v>
          </cell>
        </row>
        <row r="25703">
          <cell r="B25703" t="str">
            <v>12014-00305800</v>
          </cell>
        </row>
        <row r="25704">
          <cell r="B25704" t="str">
            <v>12014-00305800</v>
          </cell>
        </row>
        <row r="25705">
          <cell r="B25705" t="str">
            <v>12016-00213200</v>
          </cell>
        </row>
        <row r="25706">
          <cell r="B25706" t="str">
            <v>12016-00213200</v>
          </cell>
        </row>
        <row r="25707">
          <cell r="B25707" t="str">
            <v>12016-00213200</v>
          </cell>
        </row>
        <row r="25708">
          <cell r="B25708" t="str">
            <v>12016-00213200</v>
          </cell>
        </row>
        <row r="25709">
          <cell r="B25709" t="str">
            <v>12016-00213800</v>
          </cell>
        </row>
        <row r="25710">
          <cell r="B25710" t="str">
            <v>12016-00213800</v>
          </cell>
        </row>
        <row r="25711">
          <cell r="B25711" t="str">
            <v>12016-00213800</v>
          </cell>
        </row>
        <row r="25712">
          <cell r="B25712" t="str">
            <v>12016-00213800</v>
          </cell>
        </row>
        <row r="25713">
          <cell r="B25713" t="str">
            <v>12016-00702400</v>
          </cell>
        </row>
        <row r="25714">
          <cell r="B25714" t="str">
            <v>12016-00702400</v>
          </cell>
        </row>
        <row r="25715">
          <cell r="B25715" t="str">
            <v>12016-00702400</v>
          </cell>
        </row>
        <row r="25716">
          <cell r="B25716" t="str">
            <v>12016-00702400</v>
          </cell>
        </row>
        <row r="25717">
          <cell r="B25717" t="str">
            <v>12016-00702400</v>
          </cell>
        </row>
        <row r="25718">
          <cell r="B25718" t="str">
            <v>12016-00702400</v>
          </cell>
        </row>
        <row r="25719">
          <cell r="B25719" t="str">
            <v>12016-00702400</v>
          </cell>
        </row>
        <row r="25720">
          <cell r="B25720" t="str">
            <v>12016-00702400</v>
          </cell>
        </row>
        <row r="25721">
          <cell r="B25721" t="str">
            <v>12016-00702400</v>
          </cell>
        </row>
        <row r="25722">
          <cell r="B25722" t="str">
            <v>12016-00702400</v>
          </cell>
        </row>
        <row r="25723">
          <cell r="B25723" t="str">
            <v>12016-00702400</v>
          </cell>
        </row>
        <row r="25724">
          <cell r="B25724" t="str">
            <v>12016-00702400</v>
          </cell>
        </row>
        <row r="25725">
          <cell r="B25725" t="str">
            <v>12016-00541700</v>
          </cell>
        </row>
        <row r="25726">
          <cell r="B25726" t="str">
            <v>12016-00541700</v>
          </cell>
        </row>
        <row r="25727">
          <cell r="B25727" t="str">
            <v>12016-00541700</v>
          </cell>
        </row>
        <row r="25728">
          <cell r="B25728" t="str">
            <v>12016-00541700</v>
          </cell>
        </row>
        <row r="25729">
          <cell r="B25729" t="str">
            <v>06036-01020200</v>
          </cell>
        </row>
        <row r="25730">
          <cell r="B25730" t="str">
            <v>06036-01020200</v>
          </cell>
        </row>
        <row r="25731">
          <cell r="B25731" t="str">
            <v>06036-01020200</v>
          </cell>
        </row>
        <row r="25732">
          <cell r="B25732" t="str">
            <v>06036-01020200</v>
          </cell>
        </row>
        <row r="25733">
          <cell r="B25733" t="str">
            <v>06016-02390000</v>
          </cell>
        </row>
        <row r="25734">
          <cell r="B25734" t="str">
            <v>06016-02390000</v>
          </cell>
        </row>
        <row r="25735">
          <cell r="B25735" t="str">
            <v>06016-02390000</v>
          </cell>
        </row>
        <row r="25736">
          <cell r="B25736" t="str">
            <v>06016-02390000</v>
          </cell>
        </row>
        <row r="25737">
          <cell r="B25737" t="str">
            <v>06016-01490200</v>
          </cell>
        </row>
        <row r="25738">
          <cell r="B25738" t="str">
            <v>06016-01490200</v>
          </cell>
        </row>
        <row r="25739">
          <cell r="B25739" t="str">
            <v>06016-01490200</v>
          </cell>
        </row>
        <row r="25740">
          <cell r="B25740" t="str">
            <v>06016-01490200</v>
          </cell>
        </row>
        <row r="25741">
          <cell r="B25741" t="str">
            <v>06014-01230000</v>
          </cell>
        </row>
        <row r="25742">
          <cell r="B25742" t="str">
            <v>06014-01230000</v>
          </cell>
        </row>
        <row r="25743">
          <cell r="B25743" t="str">
            <v>06014-01230000</v>
          </cell>
        </row>
        <row r="25744">
          <cell r="B25744" t="str">
            <v>06014-01230000</v>
          </cell>
        </row>
        <row r="25745">
          <cell r="B25745" t="str">
            <v>06007-02300000</v>
          </cell>
        </row>
        <row r="25746">
          <cell r="B25746" t="str">
            <v>06007-02300000</v>
          </cell>
        </row>
        <row r="25747">
          <cell r="B25747" t="str">
            <v>06007-02300000</v>
          </cell>
        </row>
        <row r="25748">
          <cell r="B25748" t="str">
            <v>06007-02300000</v>
          </cell>
        </row>
        <row r="25749">
          <cell r="B25749" t="str">
            <v>06007-02300100</v>
          </cell>
        </row>
        <row r="25750">
          <cell r="B25750" t="str">
            <v>06007-02300100</v>
          </cell>
        </row>
        <row r="25751">
          <cell r="B25751" t="str">
            <v>06007-02300100</v>
          </cell>
        </row>
        <row r="25752">
          <cell r="B25752" t="str">
            <v>06007-02300100</v>
          </cell>
        </row>
        <row r="25753">
          <cell r="B25753" t="str">
            <v>60AI0050-MR1120</v>
          </cell>
        </row>
        <row r="25754">
          <cell r="B25754" t="str">
            <v>60AI0050-MR1120</v>
          </cell>
        </row>
        <row r="25755">
          <cell r="B25755" t="str">
            <v>60AI0050-MR1120</v>
          </cell>
        </row>
        <row r="25756">
          <cell r="B25756" t="str">
            <v>60AI0050-MR1120</v>
          </cell>
        </row>
        <row r="25757">
          <cell r="B25757" t="str">
            <v>60AI0050-SU2200</v>
          </cell>
        </row>
        <row r="25758">
          <cell r="B25758" t="str">
            <v>60AI0050-SU2200</v>
          </cell>
        </row>
        <row r="25759">
          <cell r="B25759" t="str">
            <v>60AI0050-SU2200</v>
          </cell>
        </row>
        <row r="25760">
          <cell r="B25760" t="str">
            <v>60AI0050-SU2200</v>
          </cell>
        </row>
        <row r="25761">
          <cell r="B25761" t="str">
            <v>60AI0050-SU1100</v>
          </cell>
        </row>
        <row r="25762">
          <cell r="B25762" t="str">
            <v>60AI0050-SU1100</v>
          </cell>
        </row>
        <row r="25763">
          <cell r="B25763" t="str">
            <v>60AI0050-SU1100</v>
          </cell>
        </row>
        <row r="25764">
          <cell r="B25764" t="str">
            <v>60AI0050-SU1100</v>
          </cell>
        </row>
        <row r="25765">
          <cell r="B25765" t="str">
            <v>60AI0050-MB1004</v>
          </cell>
        </row>
        <row r="25766">
          <cell r="B25766" t="str">
            <v>60AI0050-MB1004</v>
          </cell>
        </row>
        <row r="25767">
          <cell r="B25767" t="str">
            <v>60AI0050-MB1004</v>
          </cell>
        </row>
        <row r="25768">
          <cell r="B25768" t="str">
            <v>60AI0050-MB1004</v>
          </cell>
        </row>
        <row r="25769">
          <cell r="B25769" t="str">
            <v>60AI0050-AT1020</v>
          </cell>
        </row>
        <row r="25770">
          <cell r="B25770" t="str">
            <v>60AI0050-AT1020</v>
          </cell>
        </row>
        <row r="25771">
          <cell r="B25771" t="str">
            <v>60AI0050-AT1020</v>
          </cell>
        </row>
        <row r="25772">
          <cell r="B25772" t="str">
            <v>60AI0050-AT1020</v>
          </cell>
        </row>
        <row r="25773">
          <cell r="B25773" t="str">
            <v>60AI0050-AT2020</v>
          </cell>
        </row>
        <row r="25774">
          <cell r="B25774" t="str">
            <v>60AI0050-AT2020</v>
          </cell>
        </row>
        <row r="25775">
          <cell r="B25775" t="str">
            <v>60AI0050-AT2020</v>
          </cell>
        </row>
        <row r="25776">
          <cell r="B25776" t="str">
            <v>60AI0050-AT2020</v>
          </cell>
        </row>
        <row r="25777">
          <cell r="B25777" t="str">
            <v>60AI0050-AT3020</v>
          </cell>
        </row>
        <row r="25778">
          <cell r="B25778" t="str">
            <v>60AI0050-AT3020</v>
          </cell>
        </row>
        <row r="25779">
          <cell r="B25779" t="str">
            <v>60AI0050-AT3020</v>
          </cell>
        </row>
        <row r="25780">
          <cell r="B25780" t="str">
            <v>60AI0050-AT3020</v>
          </cell>
        </row>
        <row r="25781">
          <cell r="B25781" t="str">
            <v>60AI0050-GP1020</v>
          </cell>
        </row>
        <row r="25782">
          <cell r="B25782" t="str">
            <v>60AI0050-GP1020</v>
          </cell>
        </row>
        <row r="25783">
          <cell r="B25783" t="str">
            <v>60AI0050-GP1020</v>
          </cell>
        </row>
        <row r="25784">
          <cell r="B25784" t="str">
            <v>60AI0050-GP1020</v>
          </cell>
        </row>
        <row r="25785">
          <cell r="B25785" t="str">
            <v>60AI0050-CB1002</v>
          </cell>
        </row>
        <row r="25786">
          <cell r="B25786" t="str">
            <v>60AI0050-CB1002</v>
          </cell>
        </row>
        <row r="25787">
          <cell r="B25787" t="str">
            <v>60AI0050-CB1002</v>
          </cell>
        </row>
        <row r="25788">
          <cell r="B25788" t="str">
            <v>60AI0050-CB1002</v>
          </cell>
        </row>
        <row r="25789">
          <cell r="B25789" t="str">
            <v>11G231033002070</v>
          </cell>
        </row>
        <row r="25790">
          <cell r="B25790" t="str">
            <v>11G231033002070</v>
          </cell>
        </row>
        <row r="25791">
          <cell r="B25791" t="str">
            <v>11G231033002070</v>
          </cell>
        </row>
        <row r="25792">
          <cell r="B25792" t="str">
            <v>11G231033002070</v>
          </cell>
        </row>
        <row r="25793">
          <cell r="B25793" t="str">
            <v>11202-0018H000</v>
          </cell>
        </row>
        <row r="25794">
          <cell r="B25794" t="str">
            <v>11202-0018H000</v>
          </cell>
        </row>
        <row r="25795">
          <cell r="B25795" t="str">
            <v>11202-0018H000</v>
          </cell>
        </row>
        <row r="25796">
          <cell r="B25796" t="str">
            <v>11202-0018H000</v>
          </cell>
        </row>
        <row r="25797">
          <cell r="B25797" t="str">
            <v>11202-0018H000</v>
          </cell>
        </row>
        <row r="25798">
          <cell r="B25798" t="str">
            <v>11202-0018H000</v>
          </cell>
        </row>
        <row r="25799">
          <cell r="B25799" t="str">
            <v>11202-0018H000</v>
          </cell>
        </row>
        <row r="25800">
          <cell r="B25800" t="str">
            <v>11202-0018H000</v>
          </cell>
        </row>
        <row r="25801">
          <cell r="B25801" t="str">
            <v>11202-0018H000</v>
          </cell>
        </row>
        <row r="25802">
          <cell r="B25802" t="str">
            <v>11202-0018H000</v>
          </cell>
        </row>
        <row r="25803">
          <cell r="B25803" t="str">
            <v>11202-0018H000</v>
          </cell>
        </row>
        <row r="25804">
          <cell r="B25804" t="str">
            <v>11202-0018H000</v>
          </cell>
        </row>
        <row r="25805">
          <cell r="B25805" t="str">
            <v>11202-0018H000</v>
          </cell>
        </row>
        <row r="25806">
          <cell r="B25806" t="str">
            <v>11202-0018H000</v>
          </cell>
        </row>
        <row r="25807">
          <cell r="B25807" t="str">
            <v>11202-0018H000</v>
          </cell>
        </row>
        <row r="25808">
          <cell r="B25808" t="str">
            <v>11202-0018H000</v>
          </cell>
        </row>
        <row r="25809">
          <cell r="B25809" t="str">
            <v>11202-0007F000</v>
          </cell>
        </row>
        <row r="25810">
          <cell r="B25810" t="str">
            <v>11202-0007F000</v>
          </cell>
        </row>
        <row r="25811">
          <cell r="B25811" t="str">
            <v>11202-0007F000</v>
          </cell>
        </row>
        <row r="25812">
          <cell r="B25812" t="str">
            <v>11202-0007F000</v>
          </cell>
        </row>
        <row r="25813">
          <cell r="B25813" t="str">
            <v>11202-0007F000</v>
          </cell>
        </row>
        <row r="25814">
          <cell r="B25814" t="str">
            <v>11202-0007F000</v>
          </cell>
        </row>
        <row r="25815">
          <cell r="B25815" t="str">
            <v>11202-0007F000</v>
          </cell>
        </row>
        <row r="25816">
          <cell r="B25816" t="str">
            <v>11202-0007F000</v>
          </cell>
        </row>
        <row r="25817">
          <cell r="B25817" t="str">
            <v>11202-0007F000</v>
          </cell>
        </row>
        <row r="25818">
          <cell r="B25818" t="str">
            <v>11202-0007F000</v>
          </cell>
        </row>
        <row r="25819">
          <cell r="B25819" t="str">
            <v>11202-0007F000</v>
          </cell>
        </row>
        <row r="25820">
          <cell r="B25820" t="str">
            <v>11202-0007F000</v>
          </cell>
        </row>
        <row r="25821">
          <cell r="B25821" t="str">
            <v>11G231018002360</v>
          </cell>
        </row>
        <row r="25822">
          <cell r="B25822" t="str">
            <v>11G231018002360</v>
          </cell>
        </row>
        <row r="25823">
          <cell r="B25823" t="str">
            <v>11G231018002360</v>
          </cell>
        </row>
        <row r="25824">
          <cell r="B25824" t="str">
            <v>11G231018002360</v>
          </cell>
        </row>
        <row r="25825">
          <cell r="B25825" t="str">
            <v>11G231010102390</v>
          </cell>
        </row>
        <row r="25826">
          <cell r="B25826" t="str">
            <v>11G231010102390</v>
          </cell>
        </row>
        <row r="25827">
          <cell r="B25827" t="str">
            <v>11G231010102390</v>
          </cell>
        </row>
        <row r="25828">
          <cell r="B25828" t="str">
            <v>11G231010102390</v>
          </cell>
        </row>
        <row r="25829">
          <cell r="B25829" t="str">
            <v>11G231010102390</v>
          </cell>
        </row>
        <row r="25830">
          <cell r="B25830" t="str">
            <v>11G231010102390</v>
          </cell>
        </row>
        <row r="25831">
          <cell r="B25831" t="str">
            <v>11G231010102390</v>
          </cell>
        </row>
        <row r="25832">
          <cell r="B25832" t="str">
            <v>11G231010102390</v>
          </cell>
        </row>
        <row r="25833">
          <cell r="B25833" t="str">
            <v>11G231010102390</v>
          </cell>
        </row>
        <row r="25834">
          <cell r="B25834" t="str">
            <v>11G231010102390</v>
          </cell>
        </row>
        <row r="25835">
          <cell r="B25835" t="str">
            <v>11G231010102390</v>
          </cell>
        </row>
        <row r="25836">
          <cell r="B25836" t="str">
            <v>11G231010102390</v>
          </cell>
        </row>
        <row r="25837">
          <cell r="B25837" t="str">
            <v>11G231210415320</v>
          </cell>
        </row>
        <row r="25838">
          <cell r="B25838" t="str">
            <v>11G231210415320</v>
          </cell>
        </row>
        <row r="25839">
          <cell r="B25839" t="str">
            <v>11G231210415320</v>
          </cell>
        </row>
        <row r="25840">
          <cell r="B25840" t="str">
            <v>11G231210415320</v>
          </cell>
        </row>
        <row r="25841">
          <cell r="B25841" t="str">
            <v>11G231210415320</v>
          </cell>
        </row>
        <row r="25842">
          <cell r="B25842" t="str">
            <v>11G231210415320</v>
          </cell>
        </row>
        <row r="25843">
          <cell r="B25843" t="str">
            <v>11G231210415320</v>
          </cell>
        </row>
        <row r="25844">
          <cell r="B25844" t="str">
            <v>11G231210415320</v>
          </cell>
        </row>
        <row r="25845">
          <cell r="B25845" t="str">
            <v>11G231210415320</v>
          </cell>
        </row>
        <row r="25846">
          <cell r="B25846" t="str">
            <v>11G231210415320</v>
          </cell>
        </row>
        <row r="25847">
          <cell r="B25847" t="str">
            <v>11G231210415320</v>
          </cell>
        </row>
        <row r="25848">
          <cell r="B25848" t="str">
            <v>11G231210415320</v>
          </cell>
        </row>
        <row r="25849">
          <cell r="B25849" t="str">
            <v>11G231210415320</v>
          </cell>
        </row>
        <row r="25850">
          <cell r="B25850" t="str">
            <v>11G231210415320</v>
          </cell>
        </row>
        <row r="25851">
          <cell r="B25851" t="str">
            <v>11G231210415320</v>
          </cell>
        </row>
        <row r="25852">
          <cell r="B25852" t="str">
            <v>11G231210415320</v>
          </cell>
        </row>
        <row r="25853">
          <cell r="B25853" t="str">
            <v>11G231210415320</v>
          </cell>
        </row>
        <row r="25854">
          <cell r="B25854" t="str">
            <v>11G231210415320</v>
          </cell>
        </row>
        <row r="25855">
          <cell r="B25855" t="str">
            <v>11G231210415320</v>
          </cell>
        </row>
        <row r="25856">
          <cell r="B25856" t="str">
            <v>11G231210415320</v>
          </cell>
        </row>
        <row r="25857">
          <cell r="B25857" t="str">
            <v>11G231210415320</v>
          </cell>
        </row>
        <row r="25858">
          <cell r="B25858" t="str">
            <v>11G231210415320</v>
          </cell>
        </row>
        <row r="25859">
          <cell r="B25859" t="str">
            <v>11G231210415320</v>
          </cell>
        </row>
        <row r="25860">
          <cell r="B25860" t="str">
            <v>11G231210415320</v>
          </cell>
        </row>
        <row r="25861">
          <cell r="B25861" t="str">
            <v>11G231210415320</v>
          </cell>
        </row>
        <row r="25862">
          <cell r="B25862" t="str">
            <v>11G231210415320</v>
          </cell>
        </row>
        <row r="25863">
          <cell r="B25863" t="str">
            <v>11G231210415320</v>
          </cell>
        </row>
        <row r="25864">
          <cell r="B25864" t="str">
            <v>11G231210415320</v>
          </cell>
        </row>
        <row r="25865">
          <cell r="B25865" t="str">
            <v>11G231222425320</v>
          </cell>
        </row>
        <row r="25866">
          <cell r="B25866" t="str">
            <v>11G231222425320</v>
          </cell>
        </row>
        <row r="25867">
          <cell r="B25867" t="str">
            <v>11G231222425320</v>
          </cell>
        </row>
        <row r="25868">
          <cell r="B25868" t="str">
            <v>11G231222425320</v>
          </cell>
        </row>
        <row r="25869">
          <cell r="B25869" t="str">
            <v>11G232210625320</v>
          </cell>
        </row>
        <row r="25870">
          <cell r="B25870" t="str">
            <v>11G232210625320</v>
          </cell>
        </row>
        <row r="25871">
          <cell r="B25871" t="str">
            <v>11G232210625320</v>
          </cell>
        </row>
        <row r="25872">
          <cell r="B25872" t="str">
            <v>11G232210625320</v>
          </cell>
        </row>
        <row r="25873">
          <cell r="B25873" t="str">
            <v>11G232210625320</v>
          </cell>
        </row>
        <row r="25874">
          <cell r="B25874" t="str">
            <v>11G232210625320</v>
          </cell>
        </row>
        <row r="25875">
          <cell r="B25875" t="str">
            <v>11G232210625320</v>
          </cell>
        </row>
        <row r="25876">
          <cell r="B25876" t="str">
            <v>11G232210625320</v>
          </cell>
        </row>
        <row r="25877">
          <cell r="B25877" t="str">
            <v>11G231022002320</v>
          </cell>
        </row>
        <row r="25878">
          <cell r="B25878" t="str">
            <v>11G231022002320</v>
          </cell>
        </row>
        <row r="25879">
          <cell r="B25879" t="str">
            <v>11G231022002320</v>
          </cell>
        </row>
        <row r="25880">
          <cell r="B25880" t="str">
            <v>11G231022002320</v>
          </cell>
        </row>
        <row r="25881">
          <cell r="B25881" t="str">
            <v>11G231022002320</v>
          </cell>
        </row>
        <row r="25882">
          <cell r="B25882" t="str">
            <v>11G231022002320</v>
          </cell>
        </row>
        <row r="25883">
          <cell r="B25883" t="str">
            <v>11G231022002320</v>
          </cell>
        </row>
        <row r="25884">
          <cell r="B25884" t="str">
            <v>11G231022002320</v>
          </cell>
        </row>
        <row r="25885">
          <cell r="B25885" t="str">
            <v>11G231022002320</v>
          </cell>
        </row>
        <row r="25886">
          <cell r="B25886" t="str">
            <v>11G231022002320</v>
          </cell>
        </row>
        <row r="25887">
          <cell r="B25887" t="str">
            <v>11G231022002320</v>
          </cell>
        </row>
        <row r="25888">
          <cell r="B25888" t="str">
            <v>11G231022002320</v>
          </cell>
        </row>
        <row r="25889">
          <cell r="B25889" t="str">
            <v>11G231022002320</v>
          </cell>
        </row>
        <row r="25890">
          <cell r="B25890" t="str">
            <v>11G231022002320</v>
          </cell>
        </row>
        <row r="25891">
          <cell r="B25891" t="str">
            <v>11G231022002320</v>
          </cell>
        </row>
        <row r="25892">
          <cell r="B25892" t="str">
            <v>11G231022002320</v>
          </cell>
        </row>
        <row r="25893">
          <cell r="B25893" t="str">
            <v>11G232222525320</v>
          </cell>
        </row>
        <row r="25894">
          <cell r="B25894" t="str">
            <v>11G232222525320</v>
          </cell>
        </row>
        <row r="25895">
          <cell r="B25895" t="str">
            <v>11G232222525320</v>
          </cell>
        </row>
        <row r="25896">
          <cell r="B25896" t="str">
            <v>11G232222525320</v>
          </cell>
        </row>
        <row r="25897">
          <cell r="B25897" t="str">
            <v>11G232222525320</v>
          </cell>
        </row>
        <row r="25898">
          <cell r="B25898" t="str">
            <v>11G232222525320</v>
          </cell>
        </row>
        <row r="25899">
          <cell r="B25899" t="str">
            <v>11G232222525320</v>
          </cell>
        </row>
        <row r="25900">
          <cell r="B25900" t="str">
            <v>11G232222525320</v>
          </cell>
        </row>
        <row r="25901">
          <cell r="B25901" t="str">
            <v>11G232247525321</v>
          </cell>
        </row>
        <row r="25902">
          <cell r="B25902" t="str">
            <v>11G232247525321</v>
          </cell>
        </row>
        <row r="25903">
          <cell r="B25903" t="str">
            <v>11G232247525321</v>
          </cell>
        </row>
        <row r="25904">
          <cell r="B25904" t="str">
            <v>11G232247525321</v>
          </cell>
        </row>
        <row r="25905">
          <cell r="B25905" t="str">
            <v>09G013030210</v>
          </cell>
        </row>
        <row r="25906">
          <cell r="B25906" t="str">
            <v>09G013030210</v>
          </cell>
        </row>
        <row r="25907">
          <cell r="B25907" t="str">
            <v>09G013030210</v>
          </cell>
        </row>
        <row r="25908">
          <cell r="B25908" t="str">
            <v>09G013030210</v>
          </cell>
        </row>
        <row r="25909">
          <cell r="B25909" t="str">
            <v>10G211000007020</v>
          </cell>
        </row>
        <row r="25910">
          <cell r="B25910" t="str">
            <v>10G211000007020</v>
          </cell>
        </row>
        <row r="25911">
          <cell r="B25911" t="str">
            <v>10G211000007020</v>
          </cell>
        </row>
        <row r="25912">
          <cell r="B25912" t="str">
            <v>10G211000007020</v>
          </cell>
        </row>
        <row r="25913">
          <cell r="B25913" t="str">
            <v>10G211000007020</v>
          </cell>
        </row>
        <row r="25914">
          <cell r="B25914" t="str">
            <v>10G211000007020</v>
          </cell>
        </row>
        <row r="25915">
          <cell r="B25915" t="str">
            <v>10G211000007020</v>
          </cell>
        </row>
        <row r="25916">
          <cell r="B25916" t="str">
            <v>10G211000007020</v>
          </cell>
        </row>
        <row r="25917">
          <cell r="B25917" t="str">
            <v>10G211000007020</v>
          </cell>
        </row>
        <row r="25918">
          <cell r="B25918" t="str">
            <v>10G211000007020</v>
          </cell>
        </row>
        <row r="25919">
          <cell r="B25919" t="str">
            <v>10G211000007020</v>
          </cell>
        </row>
        <row r="25920">
          <cell r="B25920" t="str">
            <v>10G211000007020</v>
          </cell>
        </row>
        <row r="25921">
          <cell r="B25921" t="str">
            <v>10G211000007020</v>
          </cell>
        </row>
        <row r="25922">
          <cell r="B25922" t="str">
            <v>10G211000007020</v>
          </cell>
        </row>
        <row r="25923">
          <cell r="B25923" t="str">
            <v>10G211000007020</v>
          </cell>
        </row>
        <row r="25924">
          <cell r="B25924" t="str">
            <v>10G211000007020</v>
          </cell>
        </row>
        <row r="25925">
          <cell r="B25925" t="str">
            <v>10G211000007020</v>
          </cell>
        </row>
        <row r="25926">
          <cell r="B25926" t="str">
            <v>10G211000007020</v>
          </cell>
        </row>
        <row r="25927">
          <cell r="B25927" t="str">
            <v>10G211000007020</v>
          </cell>
        </row>
        <row r="25928">
          <cell r="B25928" t="str">
            <v>10G211000007020</v>
          </cell>
        </row>
        <row r="25929">
          <cell r="B25929" t="str">
            <v>10G211000007020</v>
          </cell>
        </row>
        <row r="25930">
          <cell r="B25930" t="str">
            <v>10G211000007020</v>
          </cell>
        </row>
        <row r="25931">
          <cell r="B25931" t="str">
            <v>10G211000007020</v>
          </cell>
        </row>
        <row r="25932">
          <cell r="B25932" t="str">
            <v>10G211000007020</v>
          </cell>
        </row>
        <row r="25933">
          <cell r="B25933" t="str">
            <v>10G211000007020</v>
          </cell>
        </row>
        <row r="25934">
          <cell r="B25934" t="str">
            <v>10G211000007020</v>
          </cell>
        </row>
        <row r="25935">
          <cell r="B25935" t="str">
            <v>10G211000007020</v>
          </cell>
        </row>
        <row r="25936">
          <cell r="B25936" t="str">
            <v>10G211000007020</v>
          </cell>
        </row>
        <row r="25937">
          <cell r="B25937" t="str">
            <v>10G211000007020</v>
          </cell>
        </row>
        <row r="25938">
          <cell r="B25938" t="str">
            <v>10G211000007020</v>
          </cell>
        </row>
        <row r="25939">
          <cell r="B25939" t="str">
            <v>10G211000007020</v>
          </cell>
        </row>
        <row r="25940">
          <cell r="B25940" t="str">
            <v>10G211000007020</v>
          </cell>
        </row>
        <row r="25941">
          <cell r="B25941" t="str">
            <v>10G211000007020</v>
          </cell>
        </row>
        <row r="25942">
          <cell r="B25942" t="str">
            <v>10G211000007020</v>
          </cell>
        </row>
        <row r="25943">
          <cell r="B25943" t="str">
            <v>10G211000007020</v>
          </cell>
        </row>
        <row r="25944">
          <cell r="B25944" t="str">
            <v>10G211000007020</v>
          </cell>
        </row>
        <row r="25945">
          <cell r="B25945" t="str">
            <v>10G211000007020</v>
          </cell>
        </row>
        <row r="25946">
          <cell r="B25946" t="str">
            <v>10G211000007020</v>
          </cell>
        </row>
        <row r="25947">
          <cell r="B25947" t="str">
            <v>10G211000007020</v>
          </cell>
        </row>
        <row r="25948">
          <cell r="B25948" t="str">
            <v>10G211000007020</v>
          </cell>
        </row>
        <row r="25949">
          <cell r="B25949" t="str">
            <v>10G211000007020</v>
          </cell>
        </row>
        <row r="25950">
          <cell r="B25950" t="str">
            <v>10G211000007020</v>
          </cell>
        </row>
        <row r="25951">
          <cell r="B25951" t="str">
            <v>10G211000007020</v>
          </cell>
        </row>
        <row r="25952">
          <cell r="B25952" t="str">
            <v>10G211000007020</v>
          </cell>
        </row>
        <row r="25953">
          <cell r="B25953" t="str">
            <v>10G211100217020</v>
          </cell>
        </row>
        <row r="25954">
          <cell r="B25954" t="str">
            <v>10G211100217020</v>
          </cell>
        </row>
        <row r="25955">
          <cell r="B25955" t="str">
            <v>10G211100217020</v>
          </cell>
        </row>
        <row r="25956">
          <cell r="B25956" t="str">
            <v>10G211100217020</v>
          </cell>
        </row>
        <row r="25957">
          <cell r="B25957" t="str">
            <v>10101-00151000</v>
          </cell>
        </row>
        <row r="25958">
          <cell r="B25958" t="str">
            <v>10101-00151000</v>
          </cell>
        </row>
        <row r="25959">
          <cell r="B25959" t="str">
            <v>10101-00151000</v>
          </cell>
        </row>
        <row r="25960">
          <cell r="B25960" t="str">
            <v>10101-00151000</v>
          </cell>
        </row>
        <row r="25961">
          <cell r="B25961" t="str">
            <v>09002-00070000</v>
          </cell>
        </row>
        <row r="25962">
          <cell r="B25962" t="str">
            <v>09002-00070000</v>
          </cell>
        </row>
        <row r="25963">
          <cell r="B25963" t="str">
            <v>09002-00070000</v>
          </cell>
        </row>
        <row r="25964">
          <cell r="B25964" t="str">
            <v>09002-00070000</v>
          </cell>
        </row>
        <row r="25965">
          <cell r="B25965" t="str">
            <v>09002-00070000</v>
          </cell>
        </row>
        <row r="25966">
          <cell r="B25966" t="str">
            <v>09002-00070000</v>
          </cell>
        </row>
        <row r="25967">
          <cell r="B25967" t="str">
            <v>09002-00070000</v>
          </cell>
        </row>
        <row r="25968">
          <cell r="B25968" t="str">
            <v>09002-00070000</v>
          </cell>
        </row>
        <row r="25969">
          <cell r="B25969" t="str">
            <v>09002-00070000</v>
          </cell>
        </row>
        <row r="25970">
          <cell r="B25970" t="str">
            <v>09002-00070000</v>
          </cell>
        </row>
        <row r="25971">
          <cell r="B25971" t="str">
            <v>09002-00070000</v>
          </cell>
        </row>
        <row r="25972">
          <cell r="B25972" t="str">
            <v>09002-00070000</v>
          </cell>
        </row>
        <row r="25973">
          <cell r="B25973" t="str">
            <v>09016-00013500</v>
          </cell>
        </row>
        <row r="25974">
          <cell r="B25974" t="str">
            <v>09016-00013500</v>
          </cell>
        </row>
        <row r="25975">
          <cell r="B25975" t="str">
            <v>09016-00013500</v>
          </cell>
        </row>
        <row r="25976">
          <cell r="B25976" t="str">
            <v>09016-00013500</v>
          </cell>
        </row>
        <row r="25977">
          <cell r="B25977" t="str">
            <v>10G212000004010</v>
          </cell>
        </row>
        <row r="25978">
          <cell r="B25978" t="str">
            <v>10G212000004010</v>
          </cell>
        </row>
        <row r="25979">
          <cell r="B25979" t="str">
            <v>10G212000004010</v>
          </cell>
        </row>
        <row r="25980">
          <cell r="B25980" t="str">
            <v>10G212000004010</v>
          </cell>
        </row>
        <row r="25981">
          <cell r="B25981" t="str">
            <v>10G212000004010</v>
          </cell>
        </row>
        <row r="25982">
          <cell r="B25982" t="str">
            <v>10G212000004010</v>
          </cell>
        </row>
        <row r="25983">
          <cell r="B25983" t="str">
            <v>10G212000004010</v>
          </cell>
        </row>
        <row r="25984">
          <cell r="B25984" t="str">
            <v>10G212000004010</v>
          </cell>
        </row>
        <row r="25985">
          <cell r="B25985" t="str">
            <v>10G212000004010</v>
          </cell>
        </row>
        <row r="25986">
          <cell r="B25986" t="str">
            <v>10G212000004010</v>
          </cell>
        </row>
        <row r="25987">
          <cell r="B25987" t="str">
            <v>10G212000004010</v>
          </cell>
        </row>
        <row r="25988">
          <cell r="B25988" t="str">
            <v>10G212000004010</v>
          </cell>
        </row>
        <row r="25989">
          <cell r="B25989" t="str">
            <v>10G211514007010</v>
          </cell>
        </row>
        <row r="25990">
          <cell r="B25990" t="str">
            <v>10G211514007010</v>
          </cell>
        </row>
        <row r="25991">
          <cell r="B25991" t="str">
            <v>10G211514007010</v>
          </cell>
        </row>
        <row r="25992">
          <cell r="B25992" t="str">
            <v>10G211514007010</v>
          </cell>
        </row>
        <row r="25993">
          <cell r="B25993" t="str">
            <v>10G211103007020</v>
          </cell>
        </row>
        <row r="25994">
          <cell r="B25994" t="str">
            <v>10G211103007020</v>
          </cell>
        </row>
        <row r="25995">
          <cell r="B25995" t="str">
            <v>10G211103007020</v>
          </cell>
        </row>
        <row r="25996">
          <cell r="B25996" t="str">
            <v>10G211103007020</v>
          </cell>
        </row>
        <row r="25997">
          <cell r="B25997" t="str">
            <v>10G211103007020</v>
          </cell>
        </row>
        <row r="25998">
          <cell r="B25998" t="str">
            <v>10G211103007020</v>
          </cell>
        </row>
        <row r="25999">
          <cell r="B25999" t="str">
            <v>10G211103007020</v>
          </cell>
        </row>
        <row r="26000">
          <cell r="B26000" t="str">
            <v>10G211103007020</v>
          </cell>
        </row>
        <row r="26001">
          <cell r="B26001" t="str">
            <v>10G211103007020</v>
          </cell>
        </row>
        <row r="26002">
          <cell r="B26002" t="str">
            <v>10G211103007020</v>
          </cell>
        </row>
        <row r="26003">
          <cell r="B26003" t="str">
            <v>10G211103007020</v>
          </cell>
        </row>
        <row r="26004">
          <cell r="B26004" t="str">
            <v>10G211103007020</v>
          </cell>
        </row>
        <row r="26005">
          <cell r="B26005" t="str">
            <v>10G211103007020</v>
          </cell>
        </row>
        <row r="26006">
          <cell r="B26006" t="str">
            <v>10G211103007020</v>
          </cell>
        </row>
        <row r="26007">
          <cell r="B26007" t="str">
            <v>10G211103007020</v>
          </cell>
        </row>
        <row r="26008">
          <cell r="B26008" t="str">
            <v>10G211103007020</v>
          </cell>
        </row>
        <row r="26009">
          <cell r="B26009" t="str">
            <v>10G211103007020</v>
          </cell>
        </row>
        <row r="26010">
          <cell r="B26010" t="str">
            <v>10G211103007020</v>
          </cell>
        </row>
        <row r="26011">
          <cell r="B26011" t="str">
            <v>10G211103007020</v>
          </cell>
        </row>
        <row r="26012">
          <cell r="B26012" t="str">
            <v>10G211103007020</v>
          </cell>
        </row>
        <row r="26013">
          <cell r="B26013" t="str">
            <v>10G211104007020</v>
          </cell>
        </row>
        <row r="26014">
          <cell r="B26014" t="str">
            <v>10G211104007020</v>
          </cell>
        </row>
        <row r="26015">
          <cell r="B26015" t="str">
            <v>10G211104007020</v>
          </cell>
        </row>
        <row r="26016">
          <cell r="B26016" t="str">
            <v>10G211104007020</v>
          </cell>
        </row>
        <row r="26017">
          <cell r="B26017" t="str">
            <v>10G211104007020</v>
          </cell>
        </row>
        <row r="26018">
          <cell r="B26018" t="str">
            <v>10G211104007020</v>
          </cell>
        </row>
        <row r="26019">
          <cell r="B26019" t="str">
            <v>10G211104007020</v>
          </cell>
        </row>
        <row r="26020">
          <cell r="B26020" t="str">
            <v>10G211104007020</v>
          </cell>
        </row>
        <row r="26021">
          <cell r="B26021" t="str">
            <v>10G211104007020</v>
          </cell>
        </row>
        <row r="26022">
          <cell r="B26022" t="str">
            <v>10G211104007020</v>
          </cell>
        </row>
        <row r="26023">
          <cell r="B26023" t="str">
            <v>10G211104007020</v>
          </cell>
        </row>
        <row r="26024">
          <cell r="B26024" t="str">
            <v>10G211104007020</v>
          </cell>
        </row>
        <row r="26025">
          <cell r="B26025" t="str">
            <v>10G211102007020</v>
          </cell>
        </row>
        <row r="26026">
          <cell r="B26026" t="str">
            <v>10G211102007020</v>
          </cell>
        </row>
        <row r="26027">
          <cell r="B26027" t="str">
            <v>10G211102007020</v>
          </cell>
        </row>
        <row r="26028">
          <cell r="B26028" t="str">
            <v>10G211102007020</v>
          </cell>
        </row>
        <row r="26029">
          <cell r="B26029" t="str">
            <v>10G211100317020</v>
          </cell>
        </row>
        <row r="26030">
          <cell r="B26030" t="str">
            <v>10G211100317020</v>
          </cell>
        </row>
        <row r="26031">
          <cell r="B26031" t="str">
            <v>10G211100317020</v>
          </cell>
        </row>
        <row r="26032">
          <cell r="B26032" t="str">
            <v>10G211100317020</v>
          </cell>
        </row>
        <row r="26033">
          <cell r="B26033" t="str">
            <v>10G211470217010</v>
          </cell>
        </row>
        <row r="26034">
          <cell r="B26034" t="str">
            <v>10G211470217010</v>
          </cell>
        </row>
        <row r="26035">
          <cell r="B26035" t="str">
            <v>10G211470217010</v>
          </cell>
        </row>
        <row r="26036">
          <cell r="B26036" t="str">
            <v>10G211470217010</v>
          </cell>
        </row>
        <row r="26037">
          <cell r="B26037" t="str">
            <v>10G211402117010</v>
          </cell>
        </row>
        <row r="26038">
          <cell r="B26038" t="str">
            <v>10G211402117010</v>
          </cell>
        </row>
        <row r="26039">
          <cell r="B26039" t="str">
            <v>10G211402117010</v>
          </cell>
        </row>
        <row r="26040">
          <cell r="B26040" t="str">
            <v>10G211402117010</v>
          </cell>
        </row>
        <row r="26041">
          <cell r="B26041" t="str">
            <v>10G211105007020</v>
          </cell>
        </row>
        <row r="26042">
          <cell r="B26042" t="str">
            <v>10G211105007020</v>
          </cell>
        </row>
        <row r="26043">
          <cell r="B26043" t="str">
            <v>10G211105007020</v>
          </cell>
        </row>
        <row r="26044">
          <cell r="B26044" t="str">
            <v>10G211105007020</v>
          </cell>
        </row>
        <row r="26045">
          <cell r="B26045" t="str">
            <v>10G211224007010</v>
          </cell>
        </row>
        <row r="26046">
          <cell r="B26046" t="str">
            <v>10G211224007010</v>
          </cell>
        </row>
        <row r="26047">
          <cell r="B26047" t="str">
            <v>10G211224007010</v>
          </cell>
        </row>
        <row r="26048">
          <cell r="B26048" t="str">
            <v>10G211224007010</v>
          </cell>
        </row>
        <row r="26049">
          <cell r="B26049" t="str">
            <v>10G211222007020</v>
          </cell>
        </row>
        <row r="26050">
          <cell r="B26050" t="str">
            <v>10G211222007020</v>
          </cell>
        </row>
        <row r="26051">
          <cell r="B26051" t="str">
            <v>10G211222007020</v>
          </cell>
        </row>
        <row r="26052">
          <cell r="B26052" t="str">
            <v>10G211222007020</v>
          </cell>
        </row>
        <row r="26053">
          <cell r="B26053" t="str">
            <v>10G211222007020</v>
          </cell>
        </row>
        <row r="26054">
          <cell r="B26054" t="str">
            <v>10G211222007020</v>
          </cell>
        </row>
        <row r="26055">
          <cell r="B26055" t="str">
            <v>10G211222007020</v>
          </cell>
        </row>
        <row r="26056">
          <cell r="B26056" t="str">
            <v>10G211222007020</v>
          </cell>
        </row>
        <row r="26057">
          <cell r="B26057" t="str">
            <v>10G211222007020</v>
          </cell>
        </row>
        <row r="26058">
          <cell r="B26058" t="str">
            <v>10G211222007020</v>
          </cell>
        </row>
        <row r="26059">
          <cell r="B26059" t="str">
            <v>10G211222007020</v>
          </cell>
        </row>
        <row r="26060">
          <cell r="B26060" t="str">
            <v>10G211222007020</v>
          </cell>
        </row>
        <row r="26061">
          <cell r="B26061" t="str">
            <v>11204-0010F000</v>
          </cell>
        </row>
        <row r="26062">
          <cell r="B26062" t="str">
            <v>11204-0010F000</v>
          </cell>
        </row>
        <row r="26063">
          <cell r="B26063" t="str">
            <v>11204-0010F000</v>
          </cell>
        </row>
        <row r="26064">
          <cell r="B26064" t="str">
            <v>11204-0010F000</v>
          </cell>
        </row>
        <row r="26065">
          <cell r="B26065" t="str">
            <v>11G232247516150</v>
          </cell>
        </row>
        <row r="26066">
          <cell r="B26066" t="str">
            <v>11G232247516150</v>
          </cell>
        </row>
        <row r="26067">
          <cell r="B26067" t="str">
            <v>11G232247516150</v>
          </cell>
        </row>
        <row r="26068">
          <cell r="B26068" t="str">
            <v>11G232247516150</v>
          </cell>
        </row>
        <row r="26069">
          <cell r="B26069" t="str">
            <v>11G231110211070</v>
          </cell>
        </row>
        <row r="26070">
          <cell r="B26070" t="str">
            <v>11G231110211070</v>
          </cell>
        </row>
        <row r="26071">
          <cell r="B26071" t="str">
            <v>11G231110211070</v>
          </cell>
        </row>
        <row r="26072">
          <cell r="B26072" t="str">
            <v>11G231110211070</v>
          </cell>
        </row>
        <row r="26073">
          <cell r="B26073" t="str">
            <v>11G231110211070</v>
          </cell>
        </row>
        <row r="26074">
          <cell r="B26074" t="str">
            <v>11G231110211070</v>
          </cell>
        </row>
        <row r="26075">
          <cell r="B26075" t="str">
            <v>11G231110211070</v>
          </cell>
        </row>
        <row r="26076">
          <cell r="B26076" t="str">
            <v>11G231110211070</v>
          </cell>
        </row>
        <row r="26077">
          <cell r="B26077" t="str">
            <v>11G23102R264320</v>
          </cell>
        </row>
        <row r="26078">
          <cell r="B26078" t="str">
            <v>11G23102R264320</v>
          </cell>
        </row>
        <row r="26079">
          <cell r="B26079" t="str">
            <v>11G23102R264320</v>
          </cell>
        </row>
        <row r="26080">
          <cell r="B26080" t="str">
            <v>11G23102R264320</v>
          </cell>
        </row>
        <row r="26081">
          <cell r="B26081" t="str">
            <v>10G211470317010</v>
          </cell>
        </row>
        <row r="26082">
          <cell r="B26082" t="str">
            <v>10G211470317010</v>
          </cell>
        </row>
        <row r="26083">
          <cell r="B26083" t="str">
            <v>10G211470317010</v>
          </cell>
        </row>
        <row r="26084">
          <cell r="B26084" t="str">
            <v>10G211470317010</v>
          </cell>
        </row>
        <row r="26085">
          <cell r="B26085" t="str">
            <v>11204-0001F000</v>
          </cell>
        </row>
        <row r="26086">
          <cell r="B26086" t="str">
            <v>11204-0001F000</v>
          </cell>
        </row>
        <row r="26087">
          <cell r="B26087" t="str">
            <v>11204-0001F000</v>
          </cell>
        </row>
        <row r="26088">
          <cell r="B26088" t="str">
            <v>11204-0001F000</v>
          </cell>
        </row>
        <row r="26089">
          <cell r="B26089" t="str">
            <v>11204-0001F000</v>
          </cell>
        </row>
        <row r="26090">
          <cell r="B26090" t="str">
            <v>11204-0001F000</v>
          </cell>
        </row>
        <row r="26091">
          <cell r="B26091" t="str">
            <v>11204-0001F000</v>
          </cell>
        </row>
        <row r="26092">
          <cell r="B26092" t="str">
            <v>11204-0001F000</v>
          </cell>
        </row>
        <row r="26093">
          <cell r="B26093" t="str">
            <v>11204-0001F000</v>
          </cell>
        </row>
        <row r="26094">
          <cell r="B26094" t="str">
            <v>11204-0001F000</v>
          </cell>
        </row>
        <row r="26095">
          <cell r="B26095" t="str">
            <v>11204-0001F000</v>
          </cell>
        </row>
        <row r="26096">
          <cell r="B26096" t="str">
            <v>11204-0001F000</v>
          </cell>
        </row>
        <row r="26097">
          <cell r="B26097" t="str">
            <v>11202-0027F000</v>
          </cell>
        </row>
        <row r="26098">
          <cell r="B26098" t="str">
            <v>11202-0027F000</v>
          </cell>
        </row>
        <row r="26099">
          <cell r="B26099" t="str">
            <v>11202-0027F000</v>
          </cell>
        </row>
        <row r="26100">
          <cell r="B26100" t="str">
            <v>11202-0027F000</v>
          </cell>
        </row>
        <row r="26101">
          <cell r="B26101" t="str">
            <v>10G211472007020</v>
          </cell>
        </row>
        <row r="26102">
          <cell r="B26102" t="str">
            <v>10G211472007020</v>
          </cell>
        </row>
        <row r="26103">
          <cell r="B26103" t="str">
            <v>10G211472007020</v>
          </cell>
        </row>
        <row r="26104">
          <cell r="B26104" t="str">
            <v>10G211472007020</v>
          </cell>
        </row>
        <row r="26105">
          <cell r="B26105" t="str">
            <v>10G212470214010</v>
          </cell>
        </row>
        <row r="26106">
          <cell r="B26106" t="str">
            <v>10G212470214010</v>
          </cell>
        </row>
        <row r="26107">
          <cell r="B26107" t="str">
            <v>10G212470214010</v>
          </cell>
        </row>
        <row r="26108">
          <cell r="B26108" t="str">
            <v>10G212470214010</v>
          </cell>
        </row>
        <row r="26109">
          <cell r="B26109" t="str">
            <v>11203-0069F000</v>
          </cell>
        </row>
        <row r="26110">
          <cell r="B26110" t="str">
            <v>11203-0069F000</v>
          </cell>
        </row>
        <row r="26111">
          <cell r="B26111" t="str">
            <v>11203-0069F000</v>
          </cell>
        </row>
        <row r="26112">
          <cell r="B26112" t="str">
            <v>11203-0069F000</v>
          </cell>
        </row>
        <row r="26113">
          <cell r="B26113" t="str">
            <v>11202-0063F000</v>
          </cell>
        </row>
        <row r="26114">
          <cell r="B26114" t="str">
            <v>11202-0063F000</v>
          </cell>
        </row>
        <row r="26115">
          <cell r="B26115" t="str">
            <v>11202-0063F000</v>
          </cell>
        </row>
        <row r="26116">
          <cell r="B26116" t="str">
            <v>11202-0063F000</v>
          </cell>
        </row>
        <row r="26117">
          <cell r="B26117" t="str">
            <v>11202-0063F000</v>
          </cell>
        </row>
        <row r="26118">
          <cell r="B26118" t="str">
            <v>11202-0063F000</v>
          </cell>
        </row>
        <row r="26119">
          <cell r="B26119" t="str">
            <v>11202-0063F000</v>
          </cell>
        </row>
        <row r="26120">
          <cell r="B26120" t="str">
            <v>11202-0063F000</v>
          </cell>
        </row>
        <row r="26121">
          <cell r="B26121" t="str">
            <v>11202-0063F000</v>
          </cell>
        </row>
        <row r="26122">
          <cell r="B26122" t="str">
            <v>11202-0063F000</v>
          </cell>
        </row>
        <row r="26123">
          <cell r="B26123" t="str">
            <v>11202-0063F000</v>
          </cell>
        </row>
        <row r="26124">
          <cell r="B26124" t="str">
            <v>11202-0063F000</v>
          </cell>
        </row>
        <row r="26125">
          <cell r="B26125" t="str">
            <v>07024-00820100</v>
          </cell>
        </row>
        <row r="26126">
          <cell r="B26126" t="str">
            <v>07024-00820100</v>
          </cell>
        </row>
        <row r="26127">
          <cell r="B26127" t="str">
            <v>07024-00820100</v>
          </cell>
        </row>
        <row r="26128">
          <cell r="B26128" t="str">
            <v>07024-00820100</v>
          </cell>
        </row>
        <row r="26129">
          <cell r="B26129" t="str">
            <v>10G211100017010</v>
          </cell>
        </row>
        <row r="26130">
          <cell r="B26130" t="str">
            <v>10G211100017010</v>
          </cell>
        </row>
        <row r="26131">
          <cell r="B26131" t="str">
            <v>10G211100017010</v>
          </cell>
        </row>
        <row r="26132">
          <cell r="B26132" t="str">
            <v>10G211100017010</v>
          </cell>
        </row>
        <row r="26133">
          <cell r="B26133" t="str">
            <v>10G211100017010</v>
          </cell>
        </row>
        <row r="26134">
          <cell r="B26134" t="str">
            <v>10G211100017010</v>
          </cell>
        </row>
        <row r="26135">
          <cell r="B26135" t="str">
            <v>10G211100017010</v>
          </cell>
        </row>
        <row r="26136">
          <cell r="B26136" t="str">
            <v>10G211100017010</v>
          </cell>
        </row>
        <row r="26137">
          <cell r="B26137" t="str">
            <v>10G211100017010</v>
          </cell>
        </row>
        <row r="26138">
          <cell r="B26138" t="str">
            <v>10G211100017010</v>
          </cell>
        </row>
        <row r="26139">
          <cell r="B26139" t="str">
            <v>10G211100017010</v>
          </cell>
        </row>
        <row r="26140">
          <cell r="B26140" t="str">
            <v>10G211100017010</v>
          </cell>
        </row>
        <row r="26141">
          <cell r="B26141" t="str">
            <v>10G211100117010</v>
          </cell>
        </row>
        <row r="26142">
          <cell r="B26142" t="str">
            <v>10G211100117010</v>
          </cell>
        </row>
        <row r="26143">
          <cell r="B26143" t="str">
            <v>10G211100117010</v>
          </cell>
        </row>
        <row r="26144">
          <cell r="B26144" t="str">
            <v>10G211100117010</v>
          </cell>
        </row>
        <row r="26145">
          <cell r="B26145" t="str">
            <v>10G211100117010</v>
          </cell>
        </row>
        <row r="26146">
          <cell r="B26146" t="str">
            <v>10G211100117010</v>
          </cell>
        </row>
        <row r="26147">
          <cell r="B26147" t="str">
            <v>10G211100117010</v>
          </cell>
        </row>
        <row r="26148">
          <cell r="B26148" t="str">
            <v>10G211100117010</v>
          </cell>
        </row>
        <row r="26149">
          <cell r="B26149" t="str">
            <v>10G211100117010</v>
          </cell>
        </row>
        <row r="26150">
          <cell r="B26150" t="str">
            <v>10G211100117010</v>
          </cell>
        </row>
        <row r="26151">
          <cell r="B26151" t="str">
            <v>10G211100117010</v>
          </cell>
        </row>
        <row r="26152">
          <cell r="B26152" t="str">
            <v>10G211100117010</v>
          </cell>
        </row>
        <row r="26153">
          <cell r="B26153" t="str">
            <v>07009-00073100</v>
          </cell>
        </row>
        <row r="26154">
          <cell r="B26154" t="str">
            <v>07009-00073100</v>
          </cell>
        </row>
        <row r="26155">
          <cell r="B26155" t="str">
            <v>07009-00073100</v>
          </cell>
        </row>
        <row r="26156">
          <cell r="B26156" t="str">
            <v>07009-00073100</v>
          </cell>
        </row>
        <row r="26157">
          <cell r="B26157" t="str">
            <v>09002-00130600</v>
          </cell>
        </row>
        <row r="26158">
          <cell r="B26158" t="str">
            <v>09002-00130600</v>
          </cell>
        </row>
        <row r="26159">
          <cell r="B26159" t="str">
            <v>09002-00130600</v>
          </cell>
        </row>
        <row r="26160">
          <cell r="B26160" t="str">
            <v>09002-00130600</v>
          </cell>
        </row>
        <row r="26161">
          <cell r="B26161" t="str">
            <v>09002-00130600</v>
          </cell>
        </row>
        <row r="26162">
          <cell r="B26162" t="str">
            <v>09002-00130600</v>
          </cell>
        </row>
        <row r="26163">
          <cell r="B26163" t="str">
            <v>09002-00130600</v>
          </cell>
        </row>
        <row r="26164">
          <cell r="B26164" t="str">
            <v>09002-00130600</v>
          </cell>
        </row>
        <row r="26165">
          <cell r="B26165" t="str">
            <v>11202-0112F000</v>
          </cell>
        </row>
        <row r="26166">
          <cell r="B26166" t="str">
            <v>11202-0112F000</v>
          </cell>
        </row>
        <row r="26167">
          <cell r="B26167" t="str">
            <v>11202-0112F000</v>
          </cell>
        </row>
        <row r="26168">
          <cell r="B26168" t="str">
            <v>11202-0112F000</v>
          </cell>
        </row>
        <row r="26169">
          <cell r="B26169" t="str">
            <v>11202-0112F000</v>
          </cell>
        </row>
        <row r="26170">
          <cell r="B26170" t="str">
            <v>11202-0112F000</v>
          </cell>
        </row>
        <row r="26171">
          <cell r="B26171" t="str">
            <v>11202-0112F000</v>
          </cell>
        </row>
        <row r="26172">
          <cell r="B26172" t="str">
            <v>11202-0112F000</v>
          </cell>
        </row>
        <row r="26173">
          <cell r="B26173" t="str">
            <v>11202-0112F000</v>
          </cell>
        </row>
        <row r="26174">
          <cell r="B26174" t="str">
            <v>11202-0112F000</v>
          </cell>
        </row>
        <row r="26175">
          <cell r="B26175" t="str">
            <v>11202-0112F000</v>
          </cell>
        </row>
        <row r="26176">
          <cell r="B26176" t="str">
            <v>11202-0112F000</v>
          </cell>
        </row>
        <row r="26177">
          <cell r="B26177" t="str">
            <v>07009-00050900</v>
          </cell>
        </row>
        <row r="26178">
          <cell r="B26178" t="str">
            <v>07009-00050900</v>
          </cell>
        </row>
        <row r="26179">
          <cell r="B26179" t="str">
            <v>07009-00050900</v>
          </cell>
        </row>
        <row r="26180">
          <cell r="B26180" t="str">
            <v>07009-00050900</v>
          </cell>
        </row>
        <row r="26181">
          <cell r="B26181" t="str">
            <v>12016-00570000</v>
          </cell>
        </row>
        <row r="26182">
          <cell r="B26182" t="str">
            <v>12016-00570000</v>
          </cell>
        </row>
        <row r="26183">
          <cell r="B26183" t="str">
            <v>12016-00570000</v>
          </cell>
        </row>
        <row r="26184">
          <cell r="B26184" t="str">
            <v>12016-00570000</v>
          </cell>
        </row>
        <row r="26185">
          <cell r="B26185" t="str">
            <v>12016-00570000</v>
          </cell>
        </row>
        <row r="26186">
          <cell r="B26186" t="str">
            <v>12016-00570000</v>
          </cell>
        </row>
        <row r="26187">
          <cell r="B26187" t="str">
            <v>12016-00570000</v>
          </cell>
        </row>
        <row r="26188">
          <cell r="B26188" t="str">
            <v>12016-00570000</v>
          </cell>
        </row>
        <row r="26189">
          <cell r="B26189" t="str">
            <v>11202-0093F000</v>
          </cell>
        </row>
        <row r="26190">
          <cell r="B26190" t="str">
            <v>11202-0093F000</v>
          </cell>
        </row>
        <row r="26191">
          <cell r="B26191" t="str">
            <v>11202-0093F000</v>
          </cell>
        </row>
        <row r="26192">
          <cell r="B26192" t="str">
            <v>11202-0093F000</v>
          </cell>
        </row>
        <row r="26193">
          <cell r="B26193" t="str">
            <v>11202-0093F000</v>
          </cell>
        </row>
        <row r="26194">
          <cell r="B26194" t="str">
            <v>11202-0093F000</v>
          </cell>
        </row>
        <row r="26195">
          <cell r="B26195" t="str">
            <v>11202-0093F000</v>
          </cell>
        </row>
        <row r="26196">
          <cell r="B26196" t="str">
            <v>11202-0093F000</v>
          </cell>
        </row>
        <row r="26197">
          <cell r="B26197" t="str">
            <v>11202-0093F000</v>
          </cell>
        </row>
        <row r="26198">
          <cell r="B26198" t="str">
            <v>11202-0093F000</v>
          </cell>
        </row>
        <row r="26199">
          <cell r="B26199" t="str">
            <v>11202-0093F000</v>
          </cell>
        </row>
        <row r="26200">
          <cell r="B26200" t="str">
            <v>11202-0093F000</v>
          </cell>
        </row>
        <row r="26201">
          <cell r="B26201" t="str">
            <v>11203-0029F000</v>
          </cell>
        </row>
        <row r="26202">
          <cell r="B26202" t="str">
            <v>11203-0029F000</v>
          </cell>
        </row>
        <row r="26203">
          <cell r="B26203" t="str">
            <v>11203-0029F000</v>
          </cell>
        </row>
        <row r="26204">
          <cell r="B26204" t="str">
            <v>11203-0029F000</v>
          </cell>
        </row>
        <row r="26205">
          <cell r="B26205" t="str">
            <v>10G094111040</v>
          </cell>
        </row>
        <row r="26206">
          <cell r="B26206" t="str">
            <v>10G094111040</v>
          </cell>
        </row>
        <row r="26207">
          <cell r="B26207" t="str">
            <v>10G094111040</v>
          </cell>
        </row>
        <row r="26208">
          <cell r="B26208" t="str">
            <v>10G094111040</v>
          </cell>
        </row>
        <row r="26209">
          <cell r="B26209" t="str">
            <v>09301-00141400</v>
          </cell>
        </row>
        <row r="26210">
          <cell r="B26210" t="str">
            <v>09301-00141400</v>
          </cell>
        </row>
        <row r="26211">
          <cell r="B26211" t="str">
            <v>09301-00141400</v>
          </cell>
        </row>
        <row r="26212">
          <cell r="B26212" t="str">
            <v>09301-00141400</v>
          </cell>
        </row>
        <row r="26213">
          <cell r="B26213" t="str">
            <v>07024-00480000</v>
          </cell>
        </row>
        <row r="26214">
          <cell r="B26214" t="str">
            <v>07024-00480000</v>
          </cell>
        </row>
        <row r="26215">
          <cell r="B26215" t="str">
            <v>07024-00480000</v>
          </cell>
        </row>
        <row r="26216">
          <cell r="B26216" t="str">
            <v>07024-00480000</v>
          </cell>
        </row>
        <row r="26217">
          <cell r="B26217" t="str">
            <v>11202-0029F000</v>
          </cell>
        </row>
        <row r="26218">
          <cell r="B26218" t="str">
            <v>11202-0029F000</v>
          </cell>
        </row>
        <row r="26219">
          <cell r="B26219" t="str">
            <v>11202-0029F000</v>
          </cell>
        </row>
        <row r="26220">
          <cell r="B26220" t="str">
            <v>11202-0029F000</v>
          </cell>
        </row>
        <row r="26221">
          <cell r="B26221" t="str">
            <v>11203-0070F000</v>
          </cell>
        </row>
        <row r="26222">
          <cell r="B26222" t="str">
            <v>11203-0070F000</v>
          </cell>
        </row>
        <row r="26223">
          <cell r="B26223" t="str">
            <v>11203-0070F000</v>
          </cell>
        </row>
        <row r="26224">
          <cell r="B26224" t="str">
            <v>11203-0070F000</v>
          </cell>
        </row>
        <row r="26225">
          <cell r="B26225" t="str">
            <v>11203-0070F000</v>
          </cell>
        </row>
        <row r="26226">
          <cell r="B26226" t="str">
            <v>11203-0070F000</v>
          </cell>
        </row>
        <row r="26227">
          <cell r="B26227" t="str">
            <v>11203-0070F000</v>
          </cell>
        </row>
        <row r="26228">
          <cell r="B26228" t="str">
            <v>11203-0070F000</v>
          </cell>
        </row>
        <row r="26229">
          <cell r="B26229" t="str">
            <v>11203-0070F000</v>
          </cell>
        </row>
        <row r="26230">
          <cell r="B26230" t="str">
            <v>11203-0070F000</v>
          </cell>
        </row>
        <row r="26231">
          <cell r="B26231" t="str">
            <v>11203-0070F000</v>
          </cell>
        </row>
        <row r="26232">
          <cell r="B26232" t="str">
            <v>11203-0070F000</v>
          </cell>
        </row>
        <row r="26233">
          <cell r="B26233" t="str">
            <v>11G231222216320</v>
          </cell>
        </row>
        <row r="26234">
          <cell r="B26234" t="str">
            <v>11G231222216320</v>
          </cell>
        </row>
        <row r="26235">
          <cell r="B26235" t="str">
            <v>11G231222216320</v>
          </cell>
        </row>
        <row r="26236">
          <cell r="B26236" t="str">
            <v>11G231222216320</v>
          </cell>
        </row>
        <row r="26237">
          <cell r="B26237" t="str">
            <v>10G213000003020</v>
          </cell>
        </row>
        <row r="26238">
          <cell r="B26238" t="str">
            <v>10G213000003020</v>
          </cell>
        </row>
        <row r="26239">
          <cell r="B26239" t="str">
            <v>10G213000003020</v>
          </cell>
        </row>
        <row r="26240">
          <cell r="B26240" t="str">
            <v>10G213000003020</v>
          </cell>
        </row>
        <row r="26241">
          <cell r="B26241" t="str">
            <v>09301-00590000</v>
          </cell>
        </row>
        <row r="26242">
          <cell r="B26242" t="str">
            <v>09301-00590000</v>
          </cell>
        </row>
        <row r="26243">
          <cell r="B26243" t="str">
            <v>09301-00590000</v>
          </cell>
        </row>
        <row r="26244">
          <cell r="B26244" t="str">
            <v>09301-00590000</v>
          </cell>
        </row>
        <row r="26245">
          <cell r="B26245" t="str">
            <v>09301-00590000</v>
          </cell>
        </row>
        <row r="26246">
          <cell r="B26246" t="str">
            <v>09301-00590000</v>
          </cell>
        </row>
        <row r="26247">
          <cell r="B26247" t="str">
            <v>09301-00590000</v>
          </cell>
        </row>
        <row r="26248">
          <cell r="B26248" t="str">
            <v>09301-00590000</v>
          </cell>
        </row>
        <row r="26249">
          <cell r="B26249" t="str">
            <v>11202-0018F100</v>
          </cell>
        </row>
        <row r="26250">
          <cell r="B26250" t="str">
            <v>11202-0018F100</v>
          </cell>
        </row>
        <row r="26251">
          <cell r="B26251" t="str">
            <v>11202-0018F100</v>
          </cell>
        </row>
        <row r="26252">
          <cell r="B26252" t="str">
            <v>11202-0018F100</v>
          </cell>
        </row>
        <row r="26253">
          <cell r="B26253" t="str">
            <v>11202-0018F100</v>
          </cell>
        </row>
        <row r="26254">
          <cell r="B26254" t="str">
            <v>11202-0018F100</v>
          </cell>
        </row>
        <row r="26255">
          <cell r="B26255" t="str">
            <v>11202-0018F100</v>
          </cell>
        </row>
        <row r="26256">
          <cell r="B26256" t="str">
            <v>11202-0018F100</v>
          </cell>
        </row>
        <row r="26257">
          <cell r="B26257" t="str">
            <v>11202-0018F100</v>
          </cell>
        </row>
        <row r="26258">
          <cell r="B26258" t="str">
            <v>11202-0018F100</v>
          </cell>
        </row>
        <row r="26259">
          <cell r="B26259" t="str">
            <v>11202-0018F100</v>
          </cell>
        </row>
        <row r="26260">
          <cell r="B26260" t="str">
            <v>11202-0018F100</v>
          </cell>
        </row>
        <row r="26261">
          <cell r="B26261" t="str">
            <v>11202-0018F100</v>
          </cell>
        </row>
        <row r="26262">
          <cell r="B26262" t="str">
            <v>11202-0018F100</v>
          </cell>
        </row>
        <row r="26263">
          <cell r="B26263" t="str">
            <v>11202-0018F100</v>
          </cell>
        </row>
        <row r="26264">
          <cell r="B26264" t="str">
            <v>11202-0018F100</v>
          </cell>
        </row>
        <row r="26265">
          <cell r="B26265" t="str">
            <v>11202-0006F000</v>
          </cell>
        </row>
        <row r="26266">
          <cell r="B26266" t="str">
            <v>11202-0006F000</v>
          </cell>
        </row>
        <row r="26267">
          <cell r="B26267" t="str">
            <v>11202-0006F000</v>
          </cell>
        </row>
        <row r="26268">
          <cell r="B26268" t="str">
            <v>11202-0006F000</v>
          </cell>
        </row>
        <row r="26269">
          <cell r="B26269" t="str">
            <v>11202-0020H000</v>
          </cell>
        </row>
        <row r="26270">
          <cell r="B26270" t="str">
            <v>11202-0020H000</v>
          </cell>
        </row>
        <row r="26271">
          <cell r="B26271" t="str">
            <v>11202-0020H000</v>
          </cell>
        </row>
        <row r="26272">
          <cell r="B26272" t="str">
            <v>11202-0020H000</v>
          </cell>
        </row>
        <row r="26273">
          <cell r="B26273" t="str">
            <v>11203-0072F000</v>
          </cell>
        </row>
        <row r="26274">
          <cell r="B26274" t="str">
            <v>11203-0072F000</v>
          </cell>
        </row>
        <row r="26275">
          <cell r="B26275" t="str">
            <v>11203-0072F000</v>
          </cell>
        </row>
        <row r="26276">
          <cell r="B26276" t="str">
            <v>11203-0072F000</v>
          </cell>
        </row>
        <row r="26277">
          <cell r="B26277" t="str">
            <v>11203-0072F000</v>
          </cell>
        </row>
        <row r="26278">
          <cell r="B26278" t="str">
            <v>11203-0072F000</v>
          </cell>
        </row>
        <row r="26279">
          <cell r="B26279" t="str">
            <v>11203-0072F000</v>
          </cell>
        </row>
        <row r="26280">
          <cell r="B26280" t="str">
            <v>11203-0072F000</v>
          </cell>
        </row>
        <row r="26281">
          <cell r="B26281" t="str">
            <v>07024-00040100</v>
          </cell>
        </row>
        <row r="26282">
          <cell r="B26282" t="str">
            <v>07024-00040100</v>
          </cell>
        </row>
        <row r="26283">
          <cell r="B26283" t="str">
            <v>07024-00040100</v>
          </cell>
        </row>
        <row r="26284">
          <cell r="B26284" t="str">
            <v>07024-00040100</v>
          </cell>
        </row>
        <row r="26285">
          <cell r="B26285" t="str">
            <v>09301-00010400</v>
          </cell>
        </row>
        <row r="26286">
          <cell r="B26286" t="str">
            <v>09301-00010400</v>
          </cell>
        </row>
        <row r="26287">
          <cell r="B26287" t="str">
            <v>09301-00010400</v>
          </cell>
        </row>
        <row r="26288">
          <cell r="B26288" t="str">
            <v>09301-00010400</v>
          </cell>
        </row>
        <row r="26289">
          <cell r="B26289" t="str">
            <v>10G211100417010</v>
          </cell>
        </row>
        <row r="26290">
          <cell r="B26290" t="str">
            <v>10G211100417010</v>
          </cell>
        </row>
        <row r="26291">
          <cell r="B26291" t="str">
            <v>10G211100417010</v>
          </cell>
        </row>
        <row r="26292">
          <cell r="B26292" t="str">
            <v>10G211100417010</v>
          </cell>
        </row>
        <row r="26293">
          <cell r="B26293" t="str">
            <v>10G211100417010</v>
          </cell>
        </row>
        <row r="26294">
          <cell r="B26294" t="str">
            <v>10G211100417010</v>
          </cell>
        </row>
        <row r="26295">
          <cell r="B26295" t="str">
            <v>10G211100417010</v>
          </cell>
        </row>
        <row r="26296">
          <cell r="B26296" t="str">
            <v>10G211100417010</v>
          </cell>
        </row>
        <row r="26297">
          <cell r="B26297" t="str">
            <v>11202-0009F000</v>
          </cell>
        </row>
        <row r="26298">
          <cell r="B26298" t="str">
            <v>11202-0009F000</v>
          </cell>
        </row>
        <row r="26299">
          <cell r="B26299" t="str">
            <v>11202-0009F000</v>
          </cell>
        </row>
        <row r="26300">
          <cell r="B26300" t="str">
            <v>11202-0009F000</v>
          </cell>
        </row>
        <row r="26301">
          <cell r="B26301" t="str">
            <v>10G211510007010</v>
          </cell>
        </row>
        <row r="26302">
          <cell r="B26302" t="str">
            <v>10G211510007010</v>
          </cell>
        </row>
        <row r="26303">
          <cell r="B26303" t="str">
            <v>10G211510007010</v>
          </cell>
        </row>
        <row r="26304">
          <cell r="B26304" t="str">
            <v>10G211510007010</v>
          </cell>
        </row>
        <row r="26305">
          <cell r="B26305" t="str">
            <v>10G211510007010</v>
          </cell>
        </row>
        <row r="26306">
          <cell r="B26306" t="str">
            <v>10G211510007010</v>
          </cell>
        </row>
        <row r="26307">
          <cell r="B26307" t="str">
            <v>10G211510007010</v>
          </cell>
        </row>
        <row r="26308">
          <cell r="B26308" t="str">
            <v>10G211510007010</v>
          </cell>
        </row>
        <row r="26309">
          <cell r="B26309" t="str">
            <v>07005-01670000</v>
          </cell>
        </row>
        <row r="26310">
          <cell r="B26310" t="str">
            <v>07005-01670000</v>
          </cell>
        </row>
        <row r="26311">
          <cell r="B26311" t="str">
            <v>07005-01670000</v>
          </cell>
        </row>
        <row r="26312">
          <cell r="B26312" t="str">
            <v>07005-01670000</v>
          </cell>
        </row>
        <row r="26313">
          <cell r="B26313" t="str">
            <v>09302-00170200</v>
          </cell>
        </row>
        <row r="26314">
          <cell r="B26314" t="str">
            <v>09302-00170200</v>
          </cell>
        </row>
        <row r="26315">
          <cell r="B26315" t="str">
            <v>09302-00170200</v>
          </cell>
        </row>
        <row r="26316">
          <cell r="B26316" t="str">
            <v>09302-00170200</v>
          </cell>
        </row>
        <row r="26317">
          <cell r="B26317" t="str">
            <v>09016-00211900</v>
          </cell>
        </row>
        <row r="26318">
          <cell r="B26318" t="str">
            <v>09016-00211900</v>
          </cell>
        </row>
        <row r="26319">
          <cell r="B26319" t="str">
            <v>09016-00211900</v>
          </cell>
        </row>
        <row r="26320">
          <cell r="B26320" t="str">
            <v>09016-00211900</v>
          </cell>
        </row>
        <row r="26321">
          <cell r="B26321" t="str">
            <v>10G211510117020</v>
          </cell>
        </row>
        <row r="26322">
          <cell r="B26322" t="str">
            <v>10G211510117020</v>
          </cell>
        </row>
        <row r="26323">
          <cell r="B26323" t="str">
            <v>10G211510117020</v>
          </cell>
        </row>
        <row r="26324">
          <cell r="B26324" t="str">
            <v>10G211510117020</v>
          </cell>
        </row>
        <row r="26325">
          <cell r="B26325" t="str">
            <v>10G211513007010</v>
          </cell>
        </row>
        <row r="26326">
          <cell r="B26326" t="str">
            <v>10G211513007010</v>
          </cell>
        </row>
        <row r="26327">
          <cell r="B26327" t="str">
            <v>10G211513007010</v>
          </cell>
        </row>
        <row r="26328">
          <cell r="B26328" t="str">
            <v>10G211513007010</v>
          </cell>
        </row>
        <row r="26329">
          <cell r="B26329" t="str">
            <v>10101-01122000</v>
          </cell>
        </row>
        <row r="26330">
          <cell r="B26330" t="str">
            <v>10101-01122000</v>
          </cell>
        </row>
        <row r="26331">
          <cell r="B26331" t="str">
            <v>10101-01122000</v>
          </cell>
        </row>
        <row r="26332">
          <cell r="B26332" t="str">
            <v>10101-01122000</v>
          </cell>
        </row>
        <row r="26333">
          <cell r="B26333" t="str">
            <v>06007-01220700</v>
          </cell>
        </row>
        <row r="26334">
          <cell r="B26334" t="str">
            <v>06007-01220700</v>
          </cell>
        </row>
        <row r="26335">
          <cell r="B26335" t="str">
            <v>06007-01220700</v>
          </cell>
        </row>
        <row r="26336">
          <cell r="B26336" t="str">
            <v>06007-01220700</v>
          </cell>
        </row>
        <row r="26337">
          <cell r="B26337" t="str">
            <v>06007-01220300</v>
          </cell>
        </row>
        <row r="26338">
          <cell r="B26338" t="str">
            <v>06007-01220300</v>
          </cell>
        </row>
        <row r="26339">
          <cell r="B26339" t="str">
            <v>06007-01220300</v>
          </cell>
        </row>
        <row r="26340">
          <cell r="B26340" t="str">
            <v>06007-01220300</v>
          </cell>
        </row>
        <row r="26341">
          <cell r="B26341" t="str">
            <v>09002-00030200</v>
          </cell>
        </row>
        <row r="26342">
          <cell r="B26342" t="str">
            <v>09002-00030200</v>
          </cell>
        </row>
        <row r="26343">
          <cell r="B26343" t="str">
            <v>09002-00030200</v>
          </cell>
        </row>
        <row r="26344">
          <cell r="B26344" t="str">
            <v>09002-00030200</v>
          </cell>
        </row>
        <row r="26345">
          <cell r="B26345" t="str">
            <v>10G09B011040</v>
          </cell>
        </row>
        <row r="26346">
          <cell r="B26346" t="str">
            <v>10G09B011040</v>
          </cell>
        </row>
        <row r="26347">
          <cell r="B26347" t="str">
            <v>10G09B011040</v>
          </cell>
        </row>
        <row r="26348">
          <cell r="B26348" t="str">
            <v>10G09B011040</v>
          </cell>
        </row>
        <row r="26349">
          <cell r="B26349" t="str">
            <v>90010090</v>
          </cell>
        </row>
        <row r="26350">
          <cell r="B26350" t="str">
            <v>90010090</v>
          </cell>
        </row>
        <row r="26351">
          <cell r="B26351" t="str">
            <v>90010090</v>
          </cell>
        </row>
        <row r="26352">
          <cell r="B26352" t="str">
            <v>90010090</v>
          </cell>
        </row>
        <row r="26353">
          <cell r="B26353" t="str">
            <v>90010090</v>
          </cell>
        </row>
        <row r="26354">
          <cell r="B26354" t="str">
            <v>90010090</v>
          </cell>
        </row>
        <row r="26355">
          <cell r="B26355" t="str">
            <v>90010090</v>
          </cell>
        </row>
        <row r="26356">
          <cell r="B26356" t="str">
            <v>90010090</v>
          </cell>
        </row>
        <row r="26357">
          <cell r="B26357" t="str">
            <v>90010090</v>
          </cell>
        </row>
        <row r="26358">
          <cell r="B26358" t="str">
            <v>90010090</v>
          </cell>
        </row>
        <row r="26359">
          <cell r="B26359" t="str">
            <v>90010090</v>
          </cell>
        </row>
        <row r="26360">
          <cell r="B26360" t="str">
            <v>90010090</v>
          </cell>
        </row>
        <row r="26361">
          <cell r="B26361" t="str">
            <v>90010090</v>
          </cell>
        </row>
        <row r="26362">
          <cell r="B26362" t="str">
            <v>90010090</v>
          </cell>
        </row>
        <row r="26363">
          <cell r="B26363" t="str">
            <v>90010090</v>
          </cell>
        </row>
        <row r="26364">
          <cell r="B26364" t="str">
            <v>90010090</v>
          </cell>
        </row>
        <row r="26365">
          <cell r="B26365" t="str">
            <v>90010090</v>
          </cell>
        </row>
        <row r="26366">
          <cell r="B26366" t="str">
            <v>90010090</v>
          </cell>
        </row>
        <row r="26367">
          <cell r="B26367" t="str">
            <v>90010090</v>
          </cell>
        </row>
        <row r="26368">
          <cell r="B26368" t="str">
            <v>90010090</v>
          </cell>
        </row>
        <row r="26369">
          <cell r="B26369" t="str">
            <v>90010090</v>
          </cell>
        </row>
        <row r="26370">
          <cell r="B26370" t="str">
            <v>90010090</v>
          </cell>
        </row>
        <row r="26371">
          <cell r="B26371" t="str">
            <v>90010090</v>
          </cell>
        </row>
        <row r="26372">
          <cell r="B26372" t="str">
            <v>90010090</v>
          </cell>
        </row>
        <row r="26373">
          <cell r="B26373" t="str">
            <v>90010090</v>
          </cell>
        </row>
        <row r="26374">
          <cell r="B26374" t="str">
            <v>90010090</v>
          </cell>
        </row>
        <row r="26375">
          <cell r="B26375" t="str">
            <v>90010090</v>
          </cell>
        </row>
        <row r="26376">
          <cell r="B26376" t="str">
            <v>90010090</v>
          </cell>
        </row>
        <row r="26377">
          <cell r="B26377" t="str">
            <v>90010090</v>
          </cell>
        </row>
        <row r="26378">
          <cell r="B26378" t="str">
            <v>90010090</v>
          </cell>
        </row>
        <row r="26379">
          <cell r="B26379" t="str">
            <v>90010090</v>
          </cell>
        </row>
        <row r="26380">
          <cell r="B26380" t="str">
            <v>90010090</v>
          </cell>
        </row>
        <row r="26381">
          <cell r="B26381" t="str">
            <v>90010090</v>
          </cell>
        </row>
        <row r="26382">
          <cell r="B26382" t="str">
            <v>90010090</v>
          </cell>
        </row>
        <row r="26383">
          <cell r="B26383" t="str">
            <v>90010090</v>
          </cell>
        </row>
        <row r="26384">
          <cell r="B26384" t="str">
            <v>90010090</v>
          </cell>
        </row>
        <row r="26385">
          <cell r="B26385" t="str">
            <v>90010090</v>
          </cell>
        </row>
        <row r="26386">
          <cell r="B26386" t="str">
            <v>90010090</v>
          </cell>
        </row>
        <row r="26387">
          <cell r="B26387" t="str">
            <v>26020233</v>
          </cell>
        </row>
        <row r="26388">
          <cell r="B26388" t="str">
            <v>26020233</v>
          </cell>
        </row>
        <row r="26389">
          <cell r="B26389" t="str">
            <v>26020233</v>
          </cell>
        </row>
        <row r="26390">
          <cell r="B26390" t="str">
            <v>26020233</v>
          </cell>
        </row>
        <row r="26391">
          <cell r="B26391" t="str">
            <v>26020233</v>
          </cell>
        </row>
        <row r="26392">
          <cell r="B26392" t="str">
            <v>26020233</v>
          </cell>
        </row>
        <row r="26393">
          <cell r="B26393" t="str">
            <v>26020233</v>
          </cell>
        </row>
        <row r="26394">
          <cell r="B26394" t="str">
            <v>26020233</v>
          </cell>
        </row>
        <row r="26395">
          <cell r="B26395" t="str">
            <v>26020233</v>
          </cell>
        </row>
        <row r="26396">
          <cell r="B26396" t="str">
            <v>26020233</v>
          </cell>
        </row>
        <row r="26397">
          <cell r="B26397" t="str">
            <v>26020233</v>
          </cell>
        </row>
        <row r="26398">
          <cell r="B26398" t="str">
            <v>26020233</v>
          </cell>
        </row>
        <row r="26399">
          <cell r="B26399" t="str">
            <v>26020233</v>
          </cell>
        </row>
        <row r="26400">
          <cell r="B26400" t="str">
            <v>26020233</v>
          </cell>
        </row>
        <row r="26401">
          <cell r="B26401" t="str">
            <v>26020233</v>
          </cell>
        </row>
        <row r="26402">
          <cell r="B26402" t="str">
            <v>26020233</v>
          </cell>
        </row>
        <row r="26403">
          <cell r="B26403" t="str">
            <v>26020233</v>
          </cell>
        </row>
        <row r="26404">
          <cell r="B26404" t="str">
            <v>26020233</v>
          </cell>
        </row>
        <row r="26405">
          <cell r="B26405" t="str">
            <v>26020233</v>
          </cell>
        </row>
        <row r="26406">
          <cell r="B26406" t="str">
            <v>26020233</v>
          </cell>
        </row>
        <row r="26407">
          <cell r="B26407" t="str">
            <v>26020233</v>
          </cell>
        </row>
        <row r="26408">
          <cell r="B26408" t="str">
            <v>26020233</v>
          </cell>
        </row>
        <row r="26409">
          <cell r="B26409" t="str">
            <v>26020233</v>
          </cell>
        </row>
        <row r="26410">
          <cell r="B26410" t="str">
            <v>26020233</v>
          </cell>
        </row>
        <row r="26411">
          <cell r="B26411" t="str">
            <v>26020233</v>
          </cell>
        </row>
        <row r="26412">
          <cell r="B26412" t="str">
            <v>26020233</v>
          </cell>
        </row>
        <row r="26413">
          <cell r="B26413" t="str">
            <v>26020233</v>
          </cell>
        </row>
        <row r="26414">
          <cell r="B26414" t="str">
            <v>26020233</v>
          </cell>
        </row>
        <row r="26415">
          <cell r="B26415" t="str">
            <v>26020233</v>
          </cell>
        </row>
        <row r="26416">
          <cell r="B26416" t="str">
            <v>26020233</v>
          </cell>
        </row>
        <row r="26417">
          <cell r="B26417" t="str">
            <v>26020233</v>
          </cell>
        </row>
        <row r="26418">
          <cell r="B26418" t="str">
            <v>26020233</v>
          </cell>
        </row>
        <row r="26419">
          <cell r="B26419" t="str">
            <v>26020233</v>
          </cell>
        </row>
        <row r="26420">
          <cell r="B26420" t="str">
            <v>26020233</v>
          </cell>
        </row>
        <row r="26421">
          <cell r="B26421" t="str">
            <v>26020233</v>
          </cell>
        </row>
        <row r="26422">
          <cell r="B26422" t="str">
            <v>26020233</v>
          </cell>
        </row>
        <row r="26423">
          <cell r="B26423" t="str">
            <v>26020233</v>
          </cell>
        </row>
        <row r="26424">
          <cell r="B26424" t="str">
            <v>26020233</v>
          </cell>
        </row>
        <row r="26425">
          <cell r="B26425" t="str">
            <v>26020233</v>
          </cell>
        </row>
        <row r="26426">
          <cell r="B26426" t="str">
            <v>26020233</v>
          </cell>
        </row>
        <row r="26427">
          <cell r="B26427" t="str">
            <v>26020233</v>
          </cell>
        </row>
        <row r="26428">
          <cell r="B26428" t="str">
            <v>26020233</v>
          </cell>
        </row>
        <row r="26429">
          <cell r="B26429" t="str">
            <v>26020233</v>
          </cell>
        </row>
        <row r="26430">
          <cell r="B26430" t="str">
            <v>26020233</v>
          </cell>
        </row>
        <row r="26431">
          <cell r="B26431" t="str">
            <v>26020233</v>
          </cell>
        </row>
        <row r="26432">
          <cell r="B26432" t="str">
            <v>26020233</v>
          </cell>
        </row>
        <row r="26433">
          <cell r="B26433" t="str">
            <v>26020233</v>
          </cell>
        </row>
        <row r="26434">
          <cell r="B26434" t="str">
            <v>26020233</v>
          </cell>
        </row>
        <row r="26435">
          <cell r="B26435" t="str">
            <v>26020233</v>
          </cell>
        </row>
        <row r="26436">
          <cell r="B26436" t="str">
            <v>26020233</v>
          </cell>
        </row>
        <row r="26437">
          <cell r="B26437" t="str">
            <v>26020233</v>
          </cell>
        </row>
        <row r="26438">
          <cell r="B26438" t="str">
            <v>26020233</v>
          </cell>
        </row>
        <row r="26439">
          <cell r="B26439" t="str">
            <v>26020233</v>
          </cell>
        </row>
        <row r="26440">
          <cell r="B26440" t="str">
            <v>26020233</v>
          </cell>
        </row>
        <row r="26441">
          <cell r="B26441" t="str">
            <v>26020233</v>
          </cell>
        </row>
        <row r="26442">
          <cell r="B26442" t="str">
            <v>26020233</v>
          </cell>
        </row>
        <row r="26443">
          <cell r="B26443" t="str">
            <v>26020233</v>
          </cell>
        </row>
        <row r="26444">
          <cell r="B26444" t="str">
            <v>26020233</v>
          </cell>
        </row>
        <row r="26445">
          <cell r="B26445" t="str">
            <v>26020233</v>
          </cell>
        </row>
        <row r="26446">
          <cell r="B26446" t="str">
            <v>26020233</v>
          </cell>
        </row>
        <row r="26447">
          <cell r="B26447" t="str">
            <v>26020233</v>
          </cell>
        </row>
        <row r="26448">
          <cell r="B26448" t="str">
            <v>26020233</v>
          </cell>
        </row>
        <row r="26449">
          <cell r="B26449" t="str">
            <v>26010531</v>
          </cell>
        </row>
        <row r="26450">
          <cell r="B26450" t="str">
            <v>26010531</v>
          </cell>
        </row>
        <row r="26451">
          <cell r="B26451" t="str">
            <v>26010531</v>
          </cell>
        </row>
        <row r="26452">
          <cell r="B26452" t="str">
            <v>26010531</v>
          </cell>
        </row>
        <row r="26453">
          <cell r="B26453" t="str">
            <v>26010531</v>
          </cell>
        </row>
        <row r="26454">
          <cell r="B26454" t="str">
            <v>26010531</v>
          </cell>
        </row>
        <row r="26455">
          <cell r="B26455" t="str">
            <v>26010531</v>
          </cell>
        </row>
        <row r="26456">
          <cell r="B26456" t="str">
            <v>26010531</v>
          </cell>
        </row>
        <row r="26457">
          <cell r="B26457" t="str">
            <v>26010531</v>
          </cell>
        </row>
        <row r="26458">
          <cell r="B26458" t="str">
            <v>26010531</v>
          </cell>
        </row>
        <row r="26459">
          <cell r="B26459" t="str">
            <v>26010531</v>
          </cell>
        </row>
        <row r="26460">
          <cell r="B26460" t="str">
            <v>26010531</v>
          </cell>
        </row>
        <row r="26461">
          <cell r="B26461" t="str">
            <v>26010531</v>
          </cell>
        </row>
        <row r="26462">
          <cell r="B26462" t="str">
            <v>26010531</v>
          </cell>
        </row>
        <row r="26463">
          <cell r="B26463" t="str">
            <v>26010531</v>
          </cell>
        </row>
        <row r="26464">
          <cell r="B26464" t="str">
            <v>26010531</v>
          </cell>
        </row>
        <row r="26465">
          <cell r="B26465" t="str">
            <v>26010531</v>
          </cell>
        </row>
        <row r="26466">
          <cell r="B26466" t="str">
            <v>26010531</v>
          </cell>
        </row>
        <row r="26467">
          <cell r="B26467" t="str">
            <v>26010531</v>
          </cell>
        </row>
        <row r="26468">
          <cell r="B26468" t="str">
            <v>26010531</v>
          </cell>
        </row>
        <row r="26469">
          <cell r="B26469" t="str">
            <v>26010531</v>
          </cell>
        </row>
        <row r="26470">
          <cell r="B26470" t="str">
            <v>26010531</v>
          </cell>
        </row>
        <row r="26471">
          <cell r="B26471" t="str">
            <v>26010531</v>
          </cell>
        </row>
        <row r="26472">
          <cell r="B26472" t="str">
            <v>26010531</v>
          </cell>
        </row>
        <row r="26473">
          <cell r="B26473" t="str">
            <v>26010531</v>
          </cell>
        </row>
        <row r="26474">
          <cell r="B26474" t="str">
            <v>26010531</v>
          </cell>
        </row>
        <row r="26475">
          <cell r="B26475" t="str">
            <v>26010531</v>
          </cell>
        </row>
        <row r="26476">
          <cell r="B26476" t="str">
            <v>26010531</v>
          </cell>
        </row>
        <row r="26477">
          <cell r="B26477" t="str">
            <v>26010531</v>
          </cell>
        </row>
        <row r="26478">
          <cell r="B26478" t="str">
            <v>26010531</v>
          </cell>
        </row>
        <row r="26479">
          <cell r="B26479" t="str">
            <v>26010531</v>
          </cell>
        </row>
        <row r="26480">
          <cell r="B26480" t="str">
            <v>26010531</v>
          </cell>
        </row>
        <row r="26481">
          <cell r="B26481" t="str">
            <v>26010531</v>
          </cell>
        </row>
        <row r="26482">
          <cell r="B26482" t="str">
            <v>26010531</v>
          </cell>
        </row>
        <row r="26483">
          <cell r="B26483" t="str">
            <v>26010531</v>
          </cell>
        </row>
        <row r="26484">
          <cell r="B26484" t="str">
            <v>26010531</v>
          </cell>
        </row>
        <row r="26485">
          <cell r="B26485" t="str">
            <v>26010531</v>
          </cell>
        </row>
        <row r="26486">
          <cell r="B26486" t="str">
            <v>26010531</v>
          </cell>
        </row>
        <row r="26487">
          <cell r="B26487" t="str">
            <v>26010531</v>
          </cell>
        </row>
        <row r="26488">
          <cell r="B26488" t="str">
            <v>26010531</v>
          </cell>
        </row>
        <row r="26489">
          <cell r="B26489" t="str">
            <v>26010531</v>
          </cell>
        </row>
        <row r="26490">
          <cell r="B26490" t="str">
            <v>26010531</v>
          </cell>
        </row>
        <row r="26491">
          <cell r="B26491" t="str">
            <v>26010531</v>
          </cell>
        </row>
        <row r="26492">
          <cell r="B26492" t="str">
            <v>26010531</v>
          </cell>
        </row>
        <row r="26493">
          <cell r="B26493" t="str">
            <v>26010531</v>
          </cell>
        </row>
        <row r="26494">
          <cell r="B26494" t="str">
            <v>26010531</v>
          </cell>
        </row>
        <row r="26495">
          <cell r="B26495" t="str">
            <v>26010531</v>
          </cell>
        </row>
        <row r="26496">
          <cell r="B26496" t="str">
            <v>26010531</v>
          </cell>
        </row>
        <row r="26497">
          <cell r="B26497" t="str">
            <v>26010531</v>
          </cell>
        </row>
        <row r="26498">
          <cell r="B26498" t="str">
            <v>26010531</v>
          </cell>
        </row>
        <row r="26499">
          <cell r="B26499" t="str">
            <v>26010531</v>
          </cell>
        </row>
        <row r="26500">
          <cell r="B26500" t="str">
            <v>26010531</v>
          </cell>
        </row>
        <row r="26501">
          <cell r="B26501" t="str">
            <v>26010531</v>
          </cell>
        </row>
        <row r="26502">
          <cell r="B26502" t="str">
            <v>26010531</v>
          </cell>
        </row>
        <row r="26503">
          <cell r="B26503" t="str">
            <v>26010531</v>
          </cell>
        </row>
        <row r="26504">
          <cell r="B26504" t="str">
            <v>26010531</v>
          </cell>
        </row>
        <row r="26505">
          <cell r="B26505" t="str">
            <v>26010531</v>
          </cell>
        </row>
        <row r="26506">
          <cell r="B26506" t="str">
            <v>26010531</v>
          </cell>
        </row>
        <row r="26507">
          <cell r="B26507" t="str">
            <v>26010531</v>
          </cell>
        </row>
        <row r="26508">
          <cell r="B26508" t="str">
            <v>26010531</v>
          </cell>
        </row>
        <row r="26509">
          <cell r="B26509" t="str">
            <v>26010531</v>
          </cell>
        </row>
        <row r="26510">
          <cell r="B26510" t="str">
            <v>26010531</v>
          </cell>
        </row>
        <row r="26511">
          <cell r="B26511" t="str">
            <v>29100099</v>
          </cell>
        </row>
        <row r="26512">
          <cell r="B26512" t="str">
            <v>29100099</v>
          </cell>
        </row>
        <row r="26513">
          <cell r="B26513" t="str">
            <v>29100099</v>
          </cell>
        </row>
        <row r="26514">
          <cell r="B26514" t="str">
            <v>29100099</v>
          </cell>
        </row>
        <row r="26515">
          <cell r="B26515" t="str">
            <v>29100099</v>
          </cell>
        </row>
        <row r="26516">
          <cell r="B26516" t="str">
            <v>29100099</v>
          </cell>
        </row>
        <row r="26517">
          <cell r="B26517" t="str">
            <v>29100099</v>
          </cell>
        </row>
        <row r="26518">
          <cell r="B26518" t="str">
            <v>29100099</v>
          </cell>
        </row>
        <row r="26519">
          <cell r="B26519" t="str">
            <v>29100099</v>
          </cell>
        </row>
        <row r="26520">
          <cell r="B26520" t="str">
            <v>29100099</v>
          </cell>
        </row>
        <row r="26521">
          <cell r="B26521" t="str">
            <v>29100099</v>
          </cell>
        </row>
        <row r="26522">
          <cell r="B26522" t="str">
            <v>29100099</v>
          </cell>
        </row>
        <row r="26523">
          <cell r="B26523" t="str">
            <v>29100099</v>
          </cell>
        </row>
        <row r="26524">
          <cell r="B26524" t="str">
            <v>29100099</v>
          </cell>
        </row>
        <row r="26525">
          <cell r="B26525" t="str">
            <v>29100099</v>
          </cell>
        </row>
        <row r="26526">
          <cell r="B26526" t="str">
            <v>29100099</v>
          </cell>
        </row>
        <row r="26527">
          <cell r="B26527" t="str">
            <v>29100099</v>
          </cell>
        </row>
        <row r="26528">
          <cell r="B26528" t="str">
            <v>29100099</v>
          </cell>
        </row>
        <row r="26529">
          <cell r="B26529" t="str">
            <v>29100099</v>
          </cell>
        </row>
        <row r="26530">
          <cell r="B26530" t="str">
            <v>29100099</v>
          </cell>
        </row>
        <row r="26531">
          <cell r="B26531" t="str">
            <v>29100099</v>
          </cell>
        </row>
        <row r="26532">
          <cell r="B26532" t="str">
            <v>29100099</v>
          </cell>
        </row>
        <row r="26533">
          <cell r="B26533" t="str">
            <v>29100099</v>
          </cell>
        </row>
        <row r="26534">
          <cell r="B26534" t="str">
            <v>29100099</v>
          </cell>
        </row>
        <row r="26535">
          <cell r="B26535" t="str">
            <v>29100099</v>
          </cell>
        </row>
        <row r="26536">
          <cell r="B26536" t="str">
            <v>29100099</v>
          </cell>
        </row>
        <row r="26537">
          <cell r="B26537" t="str">
            <v>29100099</v>
          </cell>
        </row>
        <row r="26538">
          <cell r="B26538" t="str">
            <v>29100099</v>
          </cell>
        </row>
        <row r="26539">
          <cell r="B26539" t="str">
            <v>29100099</v>
          </cell>
        </row>
        <row r="26540">
          <cell r="B26540" t="str">
            <v>02230PHD</v>
          </cell>
        </row>
        <row r="26541">
          <cell r="B26541" t="str">
            <v>02230PHD</v>
          </cell>
        </row>
        <row r="26542">
          <cell r="B26542" t="str">
            <v>02230PHD</v>
          </cell>
        </row>
        <row r="26543">
          <cell r="B26543" t="str">
            <v>02230PHD</v>
          </cell>
        </row>
        <row r="26544">
          <cell r="B26544" t="str">
            <v>02230PHD</v>
          </cell>
        </row>
        <row r="26545">
          <cell r="B26545" t="str">
            <v>02230PHD</v>
          </cell>
        </row>
        <row r="26546">
          <cell r="B26546" t="str">
            <v>02230PHD</v>
          </cell>
        </row>
        <row r="26547">
          <cell r="B26547" t="str">
            <v>02230PHD</v>
          </cell>
        </row>
        <row r="26548">
          <cell r="B26548" t="str">
            <v>02230PHD</v>
          </cell>
        </row>
        <row r="26549">
          <cell r="B26549" t="str">
            <v>02230PHD</v>
          </cell>
        </row>
        <row r="26550">
          <cell r="B26550" t="str">
            <v>02230PHD</v>
          </cell>
        </row>
        <row r="26551">
          <cell r="B26551" t="str">
            <v>02230PHD</v>
          </cell>
        </row>
        <row r="26552">
          <cell r="B26552" t="str">
            <v>02230PHD</v>
          </cell>
        </row>
        <row r="26553">
          <cell r="B26553" t="str">
            <v>02230PHD</v>
          </cell>
        </row>
        <row r="26554">
          <cell r="B26554" t="str">
            <v>02230PHD</v>
          </cell>
        </row>
        <row r="26555">
          <cell r="B26555" t="str">
            <v>02230PHD</v>
          </cell>
        </row>
        <row r="26556">
          <cell r="B26556" t="str">
            <v>02230PHD</v>
          </cell>
        </row>
        <row r="26557">
          <cell r="B26557" t="str">
            <v>02230PHD</v>
          </cell>
        </row>
        <row r="26558">
          <cell r="B26558" t="str">
            <v>02230PHD</v>
          </cell>
        </row>
        <row r="26559">
          <cell r="B26559" t="str">
            <v>02230PHD</v>
          </cell>
        </row>
        <row r="26560">
          <cell r="B26560" t="str">
            <v>02230PHD</v>
          </cell>
        </row>
        <row r="26561">
          <cell r="B26561" t="str">
            <v>02230PHD</v>
          </cell>
        </row>
        <row r="26562">
          <cell r="B26562" t="str">
            <v>02230PHD</v>
          </cell>
        </row>
        <row r="26563">
          <cell r="B26563" t="str">
            <v>02230PHD</v>
          </cell>
        </row>
        <row r="26564">
          <cell r="B26564" t="str">
            <v>02230PHD</v>
          </cell>
        </row>
        <row r="26565">
          <cell r="B26565" t="str">
            <v>02230PHD</v>
          </cell>
        </row>
        <row r="26566">
          <cell r="B26566" t="str">
            <v>02230PHD</v>
          </cell>
        </row>
        <row r="26567">
          <cell r="B26567" t="str">
            <v>02230PHD</v>
          </cell>
        </row>
        <row r="26568">
          <cell r="B26568" t="str">
            <v>02230PHD</v>
          </cell>
        </row>
        <row r="26569">
          <cell r="B26569" t="str">
            <v>02230PHD</v>
          </cell>
        </row>
        <row r="26570">
          <cell r="B26570" t="str">
            <v>02230PHD</v>
          </cell>
        </row>
        <row r="26571">
          <cell r="B26571" t="str">
            <v>02230PHD</v>
          </cell>
        </row>
        <row r="26572">
          <cell r="B26572" t="str">
            <v>02230PHD</v>
          </cell>
        </row>
        <row r="26573">
          <cell r="B26573" t="str">
            <v>02230PHD</v>
          </cell>
        </row>
        <row r="26574">
          <cell r="B26574" t="str">
            <v>02230PHD</v>
          </cell>
        </row>
        <row r="26575">
          <cell r="B26575" t="str">
            <v>02230PHD</v>
          </cell>
        </row>
        <row r="26576">
          <cell r="B26576" t="str">
            <v>02230PHD</v>
          </cell>
        </row>
        <row r="26577">
          <cell r="B26577" t="str">
            <v>02230PHD</v>
          </cell>
        </row>
        <row r="26578">
          <cell r="B26578" t="str">
            <v>02230PHD</v>
          </cell>
        </row>
        <row r="26579">
          <cell r="B26579" t="str">
            <v>02230PHD</v>
          </cell>
        </row>
        <row r="26580">
          <cell r="B26580" t="str">
            <v>02230PHD</v>
          </cell>
        </row>
        <row r="26581">
          <cell r="B26581" t="str">
            <v>02230PHD</v>
          </cell>
        </row>
        <row r="26582">
          <cell r="B26582" t="str">
            <v>02230PHD</v>
          </cell>
        </row>
        <row r="26583">
          <cell r="B26583" t="str">
            <v>02230PHD</v>
          </cell>
        </row>
        <row r="26584">
          <cell r="B26584" t="str">
            <v>02230PHD</v>
          </cell>
        </row>
        <row r="26585">
          <cell r="B26585" t="str">
            <v>02230PHD</v>
          </cell>
        </row>
        <row r="26586">
          <cell r="B26586" t="str">
            <v>02230PHD</v>
          </cell>
        </row>
        <row r="26587">
          <cell r="B26587" t="str">
            <v>02230PHD</v>
          </cell>
        </row>
        <row r="26588">
          <cell r="B26588" t="str">
            <v>02230PHD</v>
          </cell>
        </row>
        <row r="26589">
          <cell r="B26589" t="str">
            <v>02230PHD</v>
          </cell>
        </row>
        <row r="26590">
          <cell r="B26590" t="str">
            <v>02230PHD</v>
          </cell>
        </row>
        <row r="26591">
          <cell r="B26591" t="str">
            <v>02230PHD</v>
          </cell>
        </row>
        <row r="26592">
          <cell r="B26592" t="str">
            <v>02230PHD</v>
          </cell>
        </row>
        <row r="26593">
          <cell r="B26593" t="str">
            <v>02230PHD</v>
          </cell>
        </row>
        <row r="26594">
          <cell r="B26594" t="str">
            <v>02230PHD</v>
          </cell>
        </row>
        <row r="26595">
          <cell r="B26595" t="str">
            <v>02230PHD</v>
          </cell>
        </row>
        <row r="26596">
          <cell r="B26596" t="str">
            <v>02230PHD</v>
          </cell>
        </row>
        <row r="26597">
          <cell r="B26597" t="str">
            <v>02230PHD</v>
          </cell>
        </row>
        <row r="26598">
          <cell r="B26598" t="str">
            <v>02230PHD</v>
          </cell>
        </row>
        <row r="26599">
          <cell r="B26599" t="str">
            <v>02230PHD</v>
          </cell>
        </row>
        <row r="26600">
          <cell r="B26600" t="str">
            <v>02230PHD</v>
          </cell>
        </row>
        <row r="26601">
          <cell r="B26601" t="str">
            <v>02230PHD</v>
          </cell>
        </row>
        <row r="26602">
          <cell r="B26602" t="str">
            <v>29040626</v>
          </cell>
        </row>
        <row r="26603">
          <cell r="B26603" t="str">
            <v>29040626</v>
          </cell>
        </row>
        <row r="26604">
          <cell r="B26604" t="str">
            <v>29040626</v>
          </cell>
        </row>
        <row r="26605">
          <cell r="B26605" t="str">
            <v>29040626</v>
          </cell>
        </row>
        <row r="26606">
          <cell r="B26606" t="str">
            <v>29040626</v>
          </cell>
        </row>
        <row r="26607">
          <cell r="B26607" t="str">
            <v>29040626</v>
          </cell>
        </row>
        <row r="26608">
          <cell r="B26608" t="str">
            <v>29040626</v>
          </cell>
        </row>
        <row r="26609">
          <cell r="B26609" t="str">
            <v>29040626</v>
          </cell>
        </row>
        <row r="26610">
          <cell r="B26610" t="str">
            <v>29040626</v>
          </cell>
        </row>
        <row r="26611">
          <cell r="B26611" t="str">
            <v>29040626</v>
          </cell>
        </row>
        <row r="26612">
          <cell r="B26612" t="str">
            <v>29040626</v>
          </cell>
        </row>
        <row r="26613">
          <cell r="B26613" t="str">
            <v>29040626</v>
          </cell>
        </row>
        <row r="26614">
          <cell r="B26614" t="str">
            <v>29040626</v>
          </cell>
        </row>
        <row r="26615">
          <cell r="B26615" t="str">
            <v>29040626</v>
          </cell>
        </row>
        <row r="26616">
          <cell r="B26616" t="str">
            <v>29040626</v>
          </cell>
        </row>
        <row r="26617">
          <cell r="B26617" t="str">
            <v>29040626</v>
          </cell>
        </row>
        <row r="26618">
          <cell r="B26618" t="str">
            <v>29040626</v>
          </cell>
        </row>
        <row r="26619">
          <cell r="B26619" t="str">
            <v>29040626</v>
          </cell>
        </row>
        <row r="26620">
          <cell r="B26620" t="str">
            <v>29040626</v>
          </cell>
        </row>
        <row r="26621">
          <cell r="B26621" t="str">
            <v>29040626</v>
          </cell>
        </row>
        <row r="26622">
          <cell r="B26622" t="str">
            <v>29040626</v>
          </cell>
        </row>
        <row r="26623">
          <cell r="B26623" t="str">
            <v>29040626</v>
          </cell>
        </row>
        <row r="26624">
          <cell r="B26624" t="str">
            <v>29040626</v>
          </cell>
        </row>
        <row r="26625">
          <cell r="B26625" t="str">
            <v>29040626</v>
          </cell>
        </row>
        <row r="26626">
          <cell r="B26626" t="str">
            <v>29040626</v>
          </cell>
        </row>
        <row r="26627">
          <cell r="B26627" t="str">
            <v>29040626</v>
          </cell>
        </row>
        <row r="26628">
          <cell r="B26628" t="str">
            <v>29040626</v>
          </cell>
        </row>
        <row r="26629">
          <cell r="B26629" t="str">
            <v>29040626</v>
          </cell>
        </row>
        <row r="26630">
          <cell r="B26630" t="str">
            <v>29040626</v>
          </cell>
        </row>
        <row r="26631">
          <cell r="B26631" t="str">
            <v>29040626</v>
          </cell>
        </row>
        <row r="26632">
          <cell r="B26632" t="str">
            <v>29040626</v>
          </cell>
        </row>
        <row r="26633">
          <cell r="B26633" t="str">
            <v>29040626</v>
          </cell>
        </row>
        <row r="26634">
          <cell r="B26634" t="str">
            <v>29040626</v>
          </cell>
        </row>
        <row r="26635">
          <cell r="B26635" t="str">
            <v>29040626</v>
          </cell>
        </row>
        <row r="26636">
          <cell r="B26636" t="str">
            <v>29040626</v>
          </cell>
        </row>
        <row r="26637">
          <cell r="B26637" t="str">
            <v>29040626</v>
          </cell>
        </row>
        <row r="26638">
          <cell r="B26638" t="str">
            <v>29040626</v>
          </cell>
        </row>
        <row r="26639">
          <cell r="B26639" t="str">
            <v>29040626</v>
          </cell>
        </row>
        <row r="26640">
          <cell r="B26640" t="str">
            <v>29040626</v>
          </cell>
        </row>
        <row r="26641">
          <cell r="B26641" t="str">
            <v>29040626</v>
          </cell>
        </row>
        <row r="26642">
          <cell r="B26642" t="str">
            <v>29040626</v>
          </cell>
        </row>
        <row r="26643">
          <cell r="B26643" t="str">
            <v>29040626</v>
          </cell>
        </row>
        <row r="26644">
          <cell r="B26644" t="str">
            <v>29040626</v>
          </cell>
        </row>
        <row r="26645">
          <cell r="B26645" t="str">
            <v>29040626</v>
          </cell>
        </row>
        <row r="26646">
          <cell r="B26646" t="str">
            <v>29040626</v>
          </cell>
        </row>
        <row r="26647">
          <cell r="B26647" t="str">
            <v>29040626</v>
          </cell>
        </row>
        <row r="26648">
          <cell r="B26648" t="str">
            <v>29040626</v>
          </cell>
        </row>
        <row r="26649">
          <cell r="B26649" t="str">
            <v>29040626</v>
          </cell>
        </row>
        <row r="26650">
          <cell r="B26650" t="str">
            <v>29040626</v>
          </cell>
        </row>
        <row r="26651">
          <cell r="B26651" t="str">
            <v>29040626</v>
          </cell>
        </row>
        <row r="26652">
          <cell r="B26652" t="str">
            <v>29040626</v>
          </cell>
        </row>
        <row r="26653">
          <cell r="B26653" t="str">
            <v>29040626</v>
          </cell>
        </row>
        <row r="26654">
          <cell r="B26654" t="str">
            <v>29040626</v>
          </cell>
        </row>
        <row r="26655">
          <cell r="B26655" t="str">
            <v>29040626</v>
          </cell>
        </row>
        <row r="26656">
          <cell r="B26656" t="str">
            <v>29040626</v>
          </cell>
        </row>
        <row r="26657">
          <cell r="B26657" t="str">
            <v>29040626</v>
          </cell>
        </row>
        <row r="26658">
          <cell r="B26658" t="str">
            <v>29040626</v>
          </cell>
        </row>
        <row r="26659">
          <cell r="B26659" t="str">
            <v>29040626</v>
          </cell>
        </row>
        <row r="26660">
          <cell r="B26660" t="str">
            <v>29040626</v>
          </cell>
        </row>
        <row r="26661">
          <cell r="B26661" t="str">
            <v>29040626</v>
          </cell>
        </row>
        <row r="26662">
          <cell r="B26662" t="str">
            <v>29040626</v>
          </cell>
        </row>
        <row r="26663">
          <cell r="B26663" t="str">
            <v>29040626</v>
          </cell>
        </row>
        <row r="26664">
          <cell r="B26664" t="str">
            <v>29020294</v>
          </cell>
        </row>
        <row r="26665">
          <cell r="B26665" t="str">
            <v>29020294</v>
          </cell>
        </row>
        <row r="26666">
          <cell r="B26666" t="str">
            <v>29020294</v>
          </cell>
        </row>
        <row r="26667">
          <cell r="B26667" t="str">
            <v>29020294</v>
          </cell>
        </row>
        <row r="26668">
          <cell r="B26668" t="str">
            <v>29020294</v>
          </cell>
        </row>
        <row r="26669">
          <cell r="B26669" t="str">
            <v>29020294</v>
          </cell>
        </row>
        <row r="26670">
          <cell r="B26670" t="str">
            <v>29020294</v>
          </cell>
        </row>
        <row r="26671">
          <cell r="B26671" t="str">
            <v>29020294</v>
          </cell>
        </row>
        <row r="26672">
          <cell r="B26672" t="str">
            <v>29020294</v>
          </cell>
        </row>
        <row r="26673">
          <cell r="B26673" t="str">
            <v>29020294</v>
          </cell>
        </row>
        <row r="26674">
          <cell r="B26674" t="str">
            <v>29020294</v>
          </cell>
        </row>
        <row r="26675">
          <cell r="B26675" t="str">
            <v>29020294</v>
          </cell>
        </row>
        <row r="26676">
          <cell r="B26676" t="str">
            <v>29020294</v>
          </cell>
        </row>
        <row r="26677">
          <cell r="B26677" t="str">
            <v>29020294</v>
          </cell>
        </row>
        <row r="26678">
          <cell r="B26678" t="str">
            <v>29020294</v>
          </cell>
        </row>
        <row r="26679">
          <cell r="B26679" t="str">
            <v>29020294</v>
          </cell>
        </row>
        <row r="26680">
          <cell r="B26680" t="str">
            <v>29020294</v>
          </cell>
        </row>
        <row r="26681">
          <cell r="B26681" t="str">
            <v>29020294</v>
          </cell>
        </row>
        <row r="26682">
          <cell r="B26682" t="str">
            <v>29020294</v>
          </cell>
        </row>
        <row r="26683">
          <cell r="B26683" t="str">
            <v>29020294</v>
          </cell>
        </row>
        <row r="26684">
          <cell r="B26684" t="str">
            <v>29020294</v>
          </cell>
        </row>
        <row r="26685">
          <cell r="B26685" t="str">
            <v>29020294</v>
          </cell>
        </row>
        <row r="26686">
          <cell r="B26686" t="str">
            <v>29020294</v>
          </cell>
        </row>
        <row r="26687">
          <cell r="B26687" t="str">
            <v>29020294</v>
          </cell>
        </row>
        <row r="26688">
          <cell r="B26688" t="str">
            <v>29020294</v>
          </cell>
        </row>
        <row r="26689">
          <cell r="B26689" t="str">
            <v>29020294</v>
          </cell>
        </row>
        <row r="26690">
          <cell r="B26690" t="str">
            <v>29020294</v>
          </cell>
        </row>
        <row r="26691">
          <cell r="B26691" t="str">
            <v>29020294</v>
          </cell>
        </row>
        <row r="26692">
          <cell r="B26692" t="str">
            <v>29020294</v>
          </cell>
        </row>
        <row r="26693">
          <cell r="B26693" t="str">
            <v>29020294</v>
          </cell>
        </row>
        <row r="26694">
          <cell r="B26694" t="str">
            <v>29020294</v>
          </cell>
        </row>
        <row r="26695">
          <cell r="B26695" t="str">
            <v>29020294</v>
          </cell>
        </row>
        <row r="26696">
          <cell r="B26696" t="str">
            <v>29020294</v>
          </cell>
        </row>
        <row r="26697">
          <cell r="B26697" t="str">
            <v>29020294</v>
          </cell>
        </row>
        <row r="26698">
          <cell r="B26698" t="str">
            <v>29020294</v>
          </cell>
        </row>
        <row r="26699">
          <cell r="B26699" t="str">
            <v>29020294</v>
          </cell>
        </row>
        <row r="26700">
          <cell r="B26700" t="str">
            <v>29020294</v>
          </cell>
        </row>
        <row r="26701">
          <cell r="B26701" t="str">
            <v>29020294</v>
          </cell>
        </row>
        <row r="26702">
          <cell r="B26702" t="str">
            <v>29020294</v>
          </cell>
        </row>
        <row r="26703">
          <cell r="B26703" t="str">
            <v>29020294</v>
          </cell>
        </row>
        <row r="26704">
          <cell r="B26704" t="str">
            <v>29020294</v>
          </cell>
        </row>
        <row r="26705">
          <cell r="B26705" t="str">
            <v>29020294</v>
          </cell>
        </row>
        <row r="26706">
          <cell r="B26706" t="str">
            <v>29020294</v>
          </cell>
        </row>
        <row r="26707">
          <cell r="B26707" t="str">
            <v>29020294</v>
          </cell>
        </row>
        <row r="26708">
          <cell r="B26708" t="str">
            <v>29020294</v>
          </cell>
        </row>
        <row r="26709">
          <cell r="B26709" t="str">
            <v>29020294</v>
          </cell>
        </row>
        <row r="26710">
          <cell r="B26710" t="str">
            <v>29020294</v>
          </cell>
        </row>
        <row r="26711">
          <cell r="B26711" t="str">
            <v>29020294</v>
          </cell>
        </row>
        <row r="26712">
          <cell r="B26712" t="str">
            <v>29020294</v>
          </cell>
        </row>
        <row r="26713">
          <cell r="B26713" t="str">
            <v>29020294</v>
          </cell>
        </row>
        <row r="26714">
          <cell r="B26714" t="str">
            <v>29020294</v>
          </cell>
        </row>
        <row r="26715">
          <cell r="B26715" t="str">
            <v>29020294</v>
          </cell>
        </row>
        <row r="26716">
          <cell r="B26716" t="str">
            <v>29020294</v>
          </cell>
        </row>
        <row r="26717">
          <cell r="B26717" t="str">
            <v>29020294</v>
          </cell>
        </row>
        <row r="26718">
          <cell r="B26718" t="str">
            <v>29020294</v>
          </cell>
        </row>
        <row r="26719">
          <cell r="B26719" t="str">
            <v>29020294</v>
          </cell>
        </row>
        <row r="26720">
          <cell r="B26720" t="str">
            <v>29020294</v>
          </cell>
        </row>
        <row r="26721">
          <cell r="B26721" t="str">
            <v>29020294</v>
          </cell>
        </row>
        <row r="26722">
          <cell r="B26722" t="str">
            <v>29020294</v>
          </cell>
        </row>
        <row r="26723">
          <cell r="B26723" t="str">
            <v>29020294</v>
          </cell>
        </row>
        <row r="26724">
          <cell r="B26724" t="str">
            <v>29020294</v>
          </cell>
        </row>
        <row r="26725">
          <cell r="B26725" t="str">
            <v>29020294</v>
          </cell>
        </row>
        <row r="26726">
          <cell r="B26726" t="str">
            <v>14041164</v>
          </cell>
        </row>
        <row r="26727">
          <cell r="B26727" t="str">
            <v>14041164</v>
          </cell>
        </row>
        <row r="26728">
          <cell r="B26728" t="str">
            <v>14041164</v>
          </cell>
        </row>
        <row r="26729">
          <cell r="B26729" t="str">
            <v>14041164</v>
          </cell>
        </row>
        <row r="26730">
          <cell r="B26730" t="str">
            <v>14041164</v>
          </cell>
        </row>
        <row r="26731">
          <cell r="B26731" t="str">
            <v>14041164</v>
          </cell>
        </row>
        <row r="26732">
          <cell r="B26732" t="str">
            <v>14041164</v>
          </cell>
        </row>
        <row r="26733">
          <cell r="B26733" t="str">
            <v>14041164</v>
          </cell>
        </row>
        <row r="26734">
          <cell r="B26734" t="str">
            <v>14041164</v>
          </cell>
        </row>
        <row r="26735">
          <cell r="B26735" t="str">
            <v>14041164</v>
          </cell>
        </row>
        <row r="26736">
          <cell r="B26736" t="str">
            <v>14041164</v>
          </cell>
        </row>
        <row r="26737">
          <cell r="B26737" t="str">
            <v>14041164</v>
          </cell>
        </row>
        <row r="26738">
          <cell r="B26738" t="str">
            <v>14041164</v>
          </cell>
        </row>
        <row r="26739">
          <cell r="B26739" t="str">
            <v>14041164</v>
          </cell>
        </row>
        <row r="26740">
          <cell r="B26740" t="str">
            <v>14041164</v>
          </cell>
        </row>
        <row r="26741">
          <cell r="B26741" t="str">
            <v>14041164</v>
          </cell>
        </row>
        <row r="26742">
          <cell r="B26742" t="str">
            <v>14041164</v>
          </cell>
        </row>
        <row r="26743">
          <cell r="B26743" t="str">
            <v>14041164</v>
          </cell>
        </row>
        <row r="26744">
          <cell r="B26744" t="str">
            <v>14041164</v>
          </cell>
        </row>
        <row r="26745">
          <cell r="B26745" t="str">
            <v>14041164</v>
          </cell>
        </row>
        <row r="26746">
          <cell r="B26746" t="str">
            <v>14041164</v>
          </cell>
        </row>
        <row r="26747">
          <cell r="B26747" t="str">
            <v>14041164</v>
          </cell>
        </row>
        <row r="26748">
          <cell r="B26748" t="str">
            <v>14041164</v>
          </cell>
        </row>
        <row r="26749">
          <cell r="B26749" t="str">
            <v>14041164</v>
          </cell>
        </row>
        <row r="26750">
          <cell r="B26750" t="str">
            <v>14041164</v>
          </cell>
        </row>
        <row r="26751">
          <cell r="B26751" t="str">
            <v>14041164</v>
          </cell>
        </row>
        <row r="26752">
          <cell r="B26752" t="str">
            <v>14041164</v>
          </cell>
        </row>
        <row r="26753">
          <cell r="B26753" t="str">
            <v>14041164</v>
          </cell>
        </row>
        <row r="26754">
          <cell r="B26754" t="str">
            <v>14041164</v>
          </cell>
        </row>
        <row r="26755">
          <cell r="B26755" t="str">
            <v>14041164</v>
          </cell>
        </row>
        <row r="26756">
          <cell r="B26756" t="str">
            <v>14041164</v>
          </cell>
        </row>
        <row r="26757">
          <cell r="B26757" t="str">
            <v>14041164</v>
          </cell>
        </row>
        <row r="26758">
          <cell r="B26758" t="str">
            <v>14041164</v>
          </cell>
        </row>
        <row r="26759">
          <cell r="B26759" t="str">
            <v>14041164</v>
          </cell>
        </row>
        <row r="26760">
          <cell r="B26760" t="str">
            <v>14041164</v>
          </cell>
        </row>
        <row r="26761">
          <cell r="B26761" t="str">
            <v>14041164</v>
          </cell>
        </row>
        <row r="26762">
          <cell r="B26762" t="str">
            <v>14041164</v>
          </cell>
        </row>
        <row r="26763">
          <cell r="B26763" t="str">
            <v>14041164</v>
          </cell>
        </row>
        <row r="26764">
          <cell r="B26764" t="str">
            <v>21150765</v>
          </cell>
        </row>
        <row r="26765">
          <cell r="B26765" t="str">
            <v>21150765</v>
          </cell>
        </row>
        <row r="26766">
          <cell r="B26766" t="str">
            <v>21150765</v>
          </cell>
        </row>
        <row r="26767">
          <cell r="B26767" t="str">
            <v>21150765</v>
          </cell>
        </row>
        <row r="26768">
          <cell r="B26768" t="str">
            <v>21150765</v>
          </cell>
        </row>
        <row r="26769">
          <cell r="B26769" t="str">
            <v>21150765</v>
          </cell>
        </row>
        <row r="26770">
          <cell r="B26770" t="str">
            <v>21150765</v>
          </cell>
        </row>
        <row r="26771">
          <cell r="B26771" t="str">
            <v>21150765</v>
          </cell>
        </row>
        <row r="26772">
          <cell r="B26772" t="str">
            <v>21150765</v>
          </cell>
        </row>
        <row r="26773">
          <cell r="B26773" t="str">
            <v>21150765</v>
          </cell>
        </row>
        <row r="26774">
          <cell r="B26774" t="str">
            <v>21150765</v>
          </cell>
        </row>
        <row r="26775">
          <cell r="B26775" t="str">
            <v>21150765</v>
          </cell>
        </row>
        <row r="26776">
          <cell r="B26776" t="str">
            <v>21150765</v>
          </cell>
        </row>
        <row r="26777">
          <cell r="B26777" t="str">
            <v>21150765</v>
          </cell>
        </row>
        <row r="26778">
          <cell r="B26778" t="str">
            <v>21150765</v>
          </cell>
        </row>
        <row r="26779">
          <cell r="B26779" t="str">
            <v>21150765</v>
          </cell>
        </row>
        <row r="26780">
          <cell r="B26780" t="str">
            <v>21150765</v>
          </cell>
        </row>
        <row r="26781">
          <cell r="B26781" t="str">
            <v>21150765</v>
          </cell>
        </row>
        <row r="26782">
          <cell r="B26782" t="str">
            <v>21150765</v>
          </cell>
        </row>
        <row r="26783">
          <cell r="B26783" t="str">
            <v>21150765</v>
          </cell>
        </row>
        <row r="26784">
          <cell r="B26784" t="str">
            <v>21150765</v>
          </cell>
        </row>
        <row r="26785">
          <cell r="B26785" t="str">
            <v>21150765</v>
          </cell>
        </row>
        <row r="26786">
          <cell r="B26786" t="str">
            <v>21150765</v>
          </cell>
        </row>
        <row r="26787">
          <cell r="B26787" t="str">
            <v>21150765</v>
          </cell>
        </row>
        <row r="26788">
          <cell r="B26788" t="str">
            <v>21150765</v>
          </cell>
        </row>
        <row r="26789">
          <cell r="B26789" t="str">
            <v>21150765</v>
          </cell>
        </row>
        <row r="26790">
          <cell r="B26790" t="str">
            <v>21150765</v>
          </cell>
        </row>
        <row r="26791">
          <cell r="B26791" t="str">
            <v>21150765</v>
          </cell>
        </row>
        <row r="26792">
          <cell r="B26792" t="str">
            <v>21150765</v>
          </cell>
        </row>
        <row r="26793">
          <cell r="B26793" t="str">
            <v>21150765</v>
          </cell>
        </row>
        <row r="26794">
          <cell r="B26794" t="str">
            <v>21150765</v>
          </cell>
        </row>
        <row r="26795">
          <cell r="B26795" t="str">
            <v>21150765</v>
          </cell>
        </row>
        <row r="26796">
          <cell r="B26796" t="str">
            <v>21150765</v>
          </cell>
        </row>
        <row r="26797">
          <cell r="B26797" t="str">
            <v>21150765</v>
          </cell>
        </row>
        <row r="26798">
          <cell r="B26798" t="str">
            <v>21150765</v>
          </cell>
        </row>
        <row r="26799">
          <cell r="B26799" t="str">
            <v>21150765</v>
          </cell>
        </row>
        <row r="26800">
          <cell r="B26800" t="str">
            <v>21150765</v>
          </cell>
        </row>
        <row r="26801">
          <cell r="B26801" t="str">
            <v>21150765</v>
          </cell>
        </row>
        <row r="26802">
          <cell r="B26802" t="str">
            <v>21150765</v>
          </cell>
        </row>
        <row r="26803">
          <cell r="B26803" t="str">
            <v>21150765</v>
          </cell>
        </row>
        <row r="26804">
          <cell r="B26804" t="str">
            <v>21150765</v>
          </cell>
        </row>
        <row r="26805">
          <cell r="B26805" t="str">
            <v>21150765</v>
          </cell>
        </row>
        <row r="26806">
          <cell r="B26806" t="str">
            <v>21150765</v>
          </cell>
        </row>
        <row r="26807">
          <cell r="B26807" t="str">
            <v>21150765</v>
          </cell>
        </row>
        <row r="26808">
          <cell r="B26808" t="str">
            <v>29044656</v>
          </cell>
        </row>
        <row r="26809">
          <cell r="B26809" t="str">
            <v>29044656</v>
          </cell>
        </row>
        <row r="26810">
          <cell r="B26810" t="str">
            <v>29044656</v>
          </cell>
        </row>
        <row r="26811">
          <cell r="B26811" t="str">
            <v>29044656</v>
          </cell>
        </row>
        <row r="26812">
          <cell r="B26812" t="str">
            <v>29044656</v>
          </cell>
        </row>
        <row r="26813">
          <cell r="B26813" t="str">
            <v>29044656</v>
          </cell>
        </row>
        <row r="26814">
          <cell r="B26814" t="str">
            <v>29044656</v>
          </cell>
        </row>
        <row r="26815">
          <cell r="B26815" t="str">
            <v>29044656</v>
          </cell>
        </row>
        <row r="26816">
          <cell r="B26816" t="str">
            <v>29044656</v>
          </cell>
        </row>
        <row r="26817">
          <cell r="B26817" t="str">
            <v>29044656</v>
          </cell>
        </row>
        <row r="26818">
          <cell r="B26818" t="str">
            <v>29044656</v>
          </cell>
        </row>
        <row r="26819">
          <cell r="B26819" t="str">
            <v>29044656</v>
          </cell>
        </row>
        <row r="26820">
          <cell r="B26820" t="str">
            <v>29044656</v>
          </cell>
        </row>
        <row r="26821">
          <cell r="B26821" t="str">
            <v>29044656</v>
          </cell>
        </row>
        <row r="26822">
          <cell r="B26822" t="str">
            <v>29044656</v>
          </cell>
        </row>
        <row r="26823">
          <cell r="B26823" t="str">
            <v>29044656</v>
          </cell>
        </row>
        <row r="26824">
          <cell r="B26824" t="str">
            <v>29044656</v>
          </cell>
        </row>
        <row r="26825">
          <cell r="B26825" t="str">
            <v>29044656</v>
          </cell>
        </row>
        <row r="26826">
          <cell r="B26826" t="str">
            <v>29044656</v>
          </cell>
        </row>
        <row r="26827">
          <cell r="B26827" t="str">
            <v>29044656</v>
          </cell>
        </row>
        <row r="26828">
          <cell r="B26828" t="str">
            <v>29044656</v>
          </cell>
        </row>
        <row r="26829">
          <cell r="B26829" t="str">
            <v>29044656</v>
          </cell>
        </row>
        <row r="26830">
          <cell r="B26830" t="str">
            <v>29044656</v>
          </cell>
        </row>
        <row r="26831">
          <cell r="B26831" t="str">
            <v>29044656</v>
          </cell>
        </row>
        <row r="26832">
          <cell r="B26832" t="str">
            <v>29044656</v>
          </cell>
        </row>
        <row r="26833">
          <cell r="B26833" t="str">
            <v>29044656</v>
          </cell>
        </row>
        <row r="26834">
          <cell r="B26834" t="str">
            <v>29044656</v>
          </cell>
        </row>
        <row r="26835">
          <cell r="B26835" t="str">
            <v>29044656</v>
          </cell>
        </row>
        <row r="26836">
          <cell r="B26836" t="str">
            <v>29044656</v>
          </cell>
        </row>
        <row r="26837">
          <cell r="B26837" t="str">
            <v>29044656</v>
          </cell>
        </row>
        <row r="26838">
          <cell r="B26838" t="str">
            <v>29044656</v>
          </cell>
        </row>
        <row r="26839">
          <cell r="B26839" t="str">
            <v>29044656</v>
          </cell>
        </row>
        <row r="26840">
          <cell r="B26840" t="str">
            <v>29044656</v>
          </cell>
        </row>
        <row r="26841">
          <cell r="B26841" t="str">
            <v>29044656</v>
          </cell>
        </row>
        <row r="26842">
          <cell r="B26842" t="str">
            <v>29044656</v>
          </cell>
        </row>
        <row r="26843">
          <cell r="B26843" t="str">
            <v>29044656</v>
          </cell>
        </row>
        <row r="26844">
          <cell r="B26844" t="str">
            <v>29044656</v>
          </cell>
        </row>
        <row r="26845">
          <cell r="B26845" t="str">
            <v>29044656</v>
          </cell>
        </row>
        <row r="26846">
          <cell r="B26846" t="str">
            <v>29044656</v>
          </cell>
        </row>
        <row r="26847">
          <cell r="B26847" t="str">
            <v>29044656</v>
          </cell>
        </row>
        <row r="26848">
          <cell r="B26848" t="str">
            <v>29044656</v>
          </cell>
        </row>
        <row r="26849">
          <cell r="B26849" t="str">
            <v>29044656</v>
          </cell>
        </row>
        <row r="26850">
          <cell r="B26850" t="str">
            <v>29044656</v>
          </cell>
        </row>
        <row r="26851">
          <cell r="B26851" t="str">
            <v>29044656</v>
          </cell>
        </row>
        <row r="26852">
          <cell r="B26852" t="str">
            <v>29044656</v>
          </cell>
        </row>
        <row r="26853">
          <cell r="B26853" t="str">
            <v>29044656</v>
          </cell>
        </row>
        <row r="26854">
          <cell r="B26854" t="str">
            <v>29044656</v>
          </cell>
        </row>
        <row r="26855">
          <cell r="B26855" t="str">
            <v>29044656</v>
          </cell>
        </row>
        <row r="26856">
          <cell r="B26856" t="str">
            <v>29044656</v>
          </cell>
        </row>
        <row r="26857">
          <cell r="B26857" t="str">
            <v>29044656</v>
          </cell>
        </row>
        <row r="26858">
          <cell r="B26858" t="str">
            <v>29044656</v>
          </cell>
        </row>
        <row r="26859">
          <cell r="B26859" t="str">
            <v>29044656</v>
          </cell>
        </row>
        <row r="26860">
          <cell r="B26860" t="str">
            <v>29044656</v>
          </cell>
        </row>
        <row r="26861">
          <cell r="B26861" t="str">
            <v>29044656</v>
          </cell>
        </row>
        <row r="26862">
          <cell r="B26862" t="str">
            <v>29044656</v>
          </cell>
        </row>
        <row r="26863">
          <cell r="B26863" t="str">
            <v>29044656</v>
          </cell>
        </row>
        <row r="26864">
          <cell r="B26864" t="str">
            <v>29044656</v>
          </cell>
        </row>
        <row r="26865">
          <cell r="B26865" t="str">
            <v>29044656</v>
          </cell>
        </row>
        <row r="26866">
          <cell r="B26866" t="str">
            <v>29044656</v>
          </cell>
        </row>
        <row r="26867">
          <cell r="B26867" t="str">
            <v>29044656</v>
          </cell>
        </row>
        <row r="26868">
          <cell r="B26868" t="str">
            <v>29044879</v>
          </cell>
        </row>
        <row r="26869">
          <cell r="B26869" t="str">
            <v>29044879</v>
          </cell>
        </row>
        <row r="26870">
          <cell r="B26870" t="str">
            <v>29044879</v>
          </cell>
        </row>
        <row r="26871">
          <cell r="B26871" t="str">
            <v>29044879</v>
          </cell>
        </row>
        <row r="26872">
          <cell r="B26872" t="str">
            <v>29044879</v>
          </cell>
        </row>
        <row r="26873">
          <cell r="B26873" t="str">
            <v>29044879</v>
          </cell>
        </row>
        <row r="26874">
          <cell r="B26874" t="str">
            <v>29044879</v>
          </cell>
        </row>
        <row r="26875">
          <cell r="B26875" t="str">
            <v>29044879</v>
          </cell>
        </row>
        <row r="26876">
          <cell r="B26876" t="str">
            <v>29044879</v>
          </cell>
        </row>
        <row r="26877">
          <cell r="B26877" t="str">
            <v>29044879</v>
          </cell>
        </row>
        <row r="26878">
          <cell r="B26878" t="str">
            <v>29044879</v>
          </cell>
        </row>
        <row r="26879">
          <cell r="B26879" t="str">
            <v>29044879</v>
          </cell>
        </row>
        <row r="26880">
          <cell r="B26880" t="str">
            <v>29044879</v>
          </cell>
        </row>
        <row r="26881">
          <cell r="B26881" t="str">
            <v>29044879</v>
          </cell>
        </row>
        <row r="26882">
          <cell r="B26882" t="str">
            <v>29044879</v>
          </cell>
        </row>
        <row r="26883">
          <cell r="B26883" t="str">
            <v>29044879</v>
          </cell>
        </row>
        <row r="26884">
          <cell r="B26884" t="str">
            <v>29044879</v>
          </cell>
        </row>
        <row r="26885">
          <cell r="B26885" t="str">
            <v>29044879</v>
          </cell>
        </row>
        <row r="26886">
          <cell r="B26886" t="str">
            <v>29044879</v>
          </cell>
        </row>
        <row r="26887">
          <cell r="B26887" t="str">
            <v>29044879</v>
          </cell>
        </row>
        <row r="26888">
          <cell r="B26888" t="str">
            <v>29044879</v>
          </cell>
        </row>
        <row r="26889">
          <cell r="B26889" t="str">
            <v>29044879</v>
          </cell>
        </row>
        <row r="26890">
          <cell r="B26890" t="str">
            <v>29044879</v>
          </cell>
        </row>
        <row r="26891">
          <cell r="B26891" t="str">
            <v>29044879</v>
          </cell>
        </row>
        <row r="26892">
          <cell r="B26892" t="str">
            <v>29044879</v>
          </cell>
        </row>
        <row r="26893">
          <cell r="B26893" t="str">
            <v>29044879</v>
          </cell>
        </row>
        <row r="26894">
          <cell r="B26894" t="str">
            <v>29044879</v>
          </cell>
        </row>
        <row r="26895">
          <cell r="B26895" t="str">
            <v>29044879</v>
          </cell>
        </row>
        <row r="26896">
          <cell r="B26896" t="str">
            <v>29044879</v>
          </cell>
        </row>
        <row r="26897">
          <cell r="B26897" t="str">
            <v>29044879</v>
          </cell>
        </row>
        <row r="26898">
          <cell r="B26898" t="str">
            <v>29044879</v>
          </cell>
        </row>
        <row r="26899">
          <cell r="B26899" t="str">
            <v>29044879</v>
          </cell>
        </row>
        <row r="26900">
          <cell r="B26900" t="str">
            <v>29044879</v>
          </cell>
        </row>
        <row r="26901">
          <cell r="B26901" t="str">
            <v>29044879</v>
          </cell>
        </row>
        <row r="26902">
          <cell r="B26902" t="str">
            <v>29044879</v>
          </cell>
        </row>
        <row r="26903">
          <cell r="B26903" t="str">
            <v>29044879</v>
          </cell>
        </row>
        <row r="26904">
          <cell r="B26904" t="str">
            <v>29044879</v>
          </cell>
        </row>
        <row r="26905">
          <cell r="B26905" t="str">
            <v>29044879</v>
          </cell>
        </row>
        <row r="26906">
          <cell r="B26906" t="str">
            <v>29044879</v>
          </cell>
        </row>
        <row r="26907">
          <cell r="B26907" t="str">
            <v>29044879</v>
          </cell>
        </row>
        <row r="26908">
          <cell r="B26908" t="str">
            <v>29044879</v>
          </cell>
        </row>
        <row r="26909">
          <cell r="B26909" t="str">
            <v>29044879</v>
          </cell>
        </row>
        <row r="26910">
          <cell r="B26910" t="str">
            <v>29044879</v>
          </cell>
        </row>
        <row r="26911">
          <cell r="B26911" t="str">
            <v>29044879</v>
          </cell>
        </row>
        <row r="26912">
          <cell r="B26912" t="str">
            <v>29044879</v>
          </cell>
        </row>
        <row r="26913">
          <cell r="B26913" t="str">
            <v>29044879</v>
          </cell>
        </row>
        <row r="26914">
          <cell r="B26914" t="str">
            <v>29044879</v>
          </cell>
        </row>
        <row r="26915">
          <cell r="B26915" t="str">
            <v>29044879</v>
          </cell>
        </row>
        <row r="26916">
          <cell r="B26916" t="str">
            <v>29044879</v>
          </cell>
        </row>
        <row r="26917">
          <cell r="B26917" t="str">
            <v>29044879</v>
          </cell>
        </row>
        <row r="26918">
          <cell r="B26918" t="str">
            <v>29044879</v>
          </cell>
        </row>
        <row r="26919">
          <cell r="B26919" t="str">
            <v>29044879</v>
          </cell>
        </row>
        <row r="26920">
          <cell r="B26920" t="str">
            <v>29044879</v>
          </cell>
        </row>
        <row r="26921">
          <cell r="B26921" t="str">
            <v>29044879</v>
          </cell>
        </row>
        <row r="26922">
          <cell r="B26922" t="str">
            <v>29044879</v>
          </cell>
        </row>
        <row r="26923">
          <cell r="B26923" t="str">
            <v>29044879</v>
          </cell>
        </row>
        <row r="26924">
          <cell r="B26924" t="str">
            <v>29044879</v>
          </cell>
        </row>
        <row r="26925">
          <cell r="B26925" t="str">
            <v>29044879</v>
          </cell>
        </row>
        <row r="26926">
          <cell r="B26926" t="str">
            <v>29044879</v>
          </cell>
        </row>
        <row r="26927">
          <cell r="B26927" t="str">
            <v>29044879</v>
          </cell>
        </row>
        <row r="26928">
          <cell r="B26928" t="str">
            <v>14060455</v>
          </cell>
        </row>
        <row r="26929">
          <cell r="B26929" t="str">
            <v>14060455</v>
          </cell>
        </row>
        <row r="26930">
          <cell r="B26930" t="str">
            <v>14060455</v>
          </cell>
        </row>
        <row r="26931">
          <cell r="B26931" t="str">
            <v>14060455</v>
          </cell>
        </row>
        <row r="26932">
          <cell r="B26932" t="str">
            <v>14060455</v>
          </cell>
        </row>
        <row r="26933">
          <cell r="B26933" t="str">
            <v>14060455</v>
          </cell>
        </row>
        <row r="26934">
          <cell r="B26934" t="str">
            <v>14060455</v>
          </cell>
        </row>
        <row r="26935">
          <cell r="B26935" t="str">
            <v>14060455</v>
          </cell>
        </row>
        <row r="26936">
          <cell r="B26936" t="str">
            <v>14060455</v>
          </cell>
        </row>
        <row r="26937">
          <cell r="B26937" t="str">
            <v>14060455</v>
          </cell>
        </row>
        <row r="26938">
          <cell r="B26938" t="str">
            <v>14060455</v>
          </cell>
        </row>
        <row r="26939">
          <cell r="B26939" t="str">
            <v>14060455</v>
          </cell>
        </row>
        <row r="26940">
          <cell r="B26940" t="str">
            <v>14060455</v>
          </cell>
        </row>
        <row r="26941">
          <cell r="B26941" t="str">
            <v>14060455</v>
          </cell>
        </row>
        <row r="26942">
          <cell r="B26942" t="str">
            <v>14060455</v>
          </cell>
        </row>
        <row r="26943">
          <cell r="B26943" t="str">
            <v>14060455</v>
          </cell>
        </row>
        <row r="26944">
          <cell r="B26944" t="str">
            <v>14060455</v>
          </cell>
        </row>
        <row r="26945">
          <cell r="B26945" t="str">
            <v>14060455</v>
          </cell>
        </row>
        <row r="26946">
          <cell r="B26946" t="str">
            <v>14060455</v>
          </cell>
        </row>
        <row r="26947">
          <cell r="B26947" t="str">
            <v>14060455</v>
          </cell>
        </row>
        <row r="26948">
          <cell r="B26948" t="str">
            <v>14060455</v>
          </cell>
        </row>
        <row r="26949">
          <cell r="B26949" t="str">
            <v>14060455</v>
          </cell>
        </row>
        <row r="26950">
          <cell r="B26950" t="str">
            <v>14060455</v>
          </cell>
        </row>
        <row r="26951">
          <cell r="B26951" t="str">
            <v>14060455</v>
          </cell>
        </row>
        <row r="26952">
          <cell r="B26952" t="str">
            <v>14060455</v>
          </cell>
        </row>
        <row r="26953">
          <cell r="B26953" t="str">
            <v>14060455</v>
          </cell>
        </row>
        <row r="26954">
          <cell r="B26954" t="str">
            <v>14060455</v>
          </cell>
        </row>
        <row r="26955">
          <cell r="B26955" t="str">
            <v>14060455</v>
          </cell>
        </row>
        <row r="26956">
          <cell r="B26956" t="str">
            <v>14060455</v>
          </cell>
        </row>
        <row r="26957">
          <cell r="B26957" t="str">
            <v>14060455</v>
          </cell>
        </row>
        <row r="26958">
          <cell r="B26958" t="str">
            <v>14060455</v>
          </cell>
        </row>
        <row r="26959">
          <cell r="B26959" t="str">
            <v>14060455</v>
          </cell>
        </row>
        <row r="26960">
          <cell r="B26960" t="str">
            <v>14060455</v>
          </cell>
        </row>
        <row r="26961">
          <cell r="B26961" t="str">
            <v>14060455</v>
          </cell>
        </row>
        <row r="26962">
          <cell r="B26962" t="str">
            <v>14060455</v>
          </cell>
        </row>
        <row r="26963">
          <cell r="B26963" t="str">
            <v>14060455</v>
          </cell>
        </row>
        <row r="26964">
          <cell r="B26964" t="str">
            <v>14060455</v>
          </cell>
        </row>
        <row r="26965">
          <cell r="B26965" t="str">
            <v>14060455</v>
          </cell>
        </row>
        <row r="26966">
          <cell r="B26966" t="str">
            <v>14060455</v>
          </cell>
        </row>
        <row r="26967">
          <cell r="B26967" t="str">
            <v>14060455</v>
          </cell>
        </row>
        <row r="26968">
          <cell r="B26968" t="str">
            <v>14060455</v>
          </cell>
        </row>
        <row r="26969">
          <cell r="B26969" t="str">
            <v>14060455</v>
          </cell>
        </row>
        <row r="26970">
          <cell r="B26970" t="str">
            <v>14060455</v>
          </cell>
        </row>
        <row r="26971">
          <cell r="B26971" t="str">
            <v>14060455</v>
          </cell>
        </row>
        <row r="26972">
          <cell r="B26972" t="str">
            <v>14060455</v>
          </cell>
        </row>
        <row r="26973">
          <cell r="B26973" t="str">
            <v>14060455</v>
          </cell>
        </row>
        <row r="26974">
          <cell r="B26974" t="str">
            <v>14060455</v>
          </cell>
        </row>
        <row r="26975">
          <cell r="B26975" t="str">
            <v>14060455</v>
          </cell>
        </row>
        <row r="26976">
          <cell r="B26976" t="str">
            <v>14060455</v>
          </cell>
        </row>
        <row r="26977">
          <cell r="B26977" t="str">
            <v>14060455</v>
          </cell>
        </row>
        <row r="26978">
          <cell r="B26978" t="str">
            <v>14060455</v>
          </cell>
        </row>
        <row r="26979">
          <cell r="B26979" t="str">
            <v>14060455</v>
          </cell>
        </row>
        <row r="26980">
          <cell r="B26980" t="str">
            <v>14060455</v>
          </cell>
        </row>
        <row r="26981">
          <cell r="B26981" t="str">
            <v>14060455</v>
          </cell>
        </row>
        <row r="26982">
          <cell r="B26982" t="str">
            <v>14060455</v>
          </cell>
        </row>
        <row r="26983">
          <cell r="B26983" t="str">
            <v>14060455</v>
          </cell>
        </row>
        <row r="26984">
          <cell r="B26984" t="str">
            <v>14060455</v>
          </cell>
        </row>
        <row r="26985">
          <cell r="B26985" t="str">
            <v>14060455</v>
          </cell>
        </row>
        <row r="26986">
          <cell r="B26986" t="str">
            <v>14060455</v>
          </cell>
        </row>
        <row r="26987">
          <cell r="B26987" t="str">
            <v>14060455</v>
          </cell>
        </row>
        <row r="26988">
          <cell r="B26988" t="str">
            <v>14060455</v>
          </cell>
        </row>
        <row r="26989">
          <cell r="B26989" t="str">
            <v>14060455</v>
          </cell>
        </row>
        <row r="26990">
          <cell r="B26990" t="str">
            <v>04151825</v>
          </cell>
        </row>
        <row r="26991">
          <cell r="B26991" t="str">
            <v>04151825</v>
          </cell>
        </row>
        <row r="26992">
          <cell r="B26992" t="str">
            <v>04151825</v>
          </cell>
        </row>
        <row r="26993">
          <cell r="B26993" t="str">
            <v>04151825</v>
          </cell>
        </row>
        <row r="26994">
          <cell r="B26994" t="str">
            <v>04151825</v>
          </cell>
        </row>
        <row r="26995">
          <cell r="B26995" t="str">
            <v>04151825</v>
          </cell>
        </row>
        <row r="26996">
          <cell r="B26996" t="str">
            <v>04151825</v>
          </cell>
        </row>
        <row r="26997">
          <cell r="B26997" t="str">
            <v>04151825</v>
          </cell>
        </row>
        <row r="26998">
          <cell r="B26998" t="str">
            <v>04151825</v>
          </cell>
        </row>
        <row r="26999">
          <cell r="B26999" t="str">
            <v>04151825</v>
          </cell>
        </row>
        <row r="27000">
          <cell r="B27000" t="str">
            <v>04151825</v>
          </cell>
        </row>
        <row r="27001">
          <cell r="B27001" t="str">
            <v>04151825</v>
          </cell>
        </row>
        <row r="27002">
          <cell r="B27002" t="str">
            <v>04151825</v>
          </cell>
        </row>
        <row r="27003">
          <cell r="B27003" t="str">
            <v>04151825</v>
          </cell>
        </row>
        <row r="27004">
          <cell r="B27004" t="str">
            <v>04151825</v>
          </cell>
        </row>
        <row r="27005">
          <cell r="B27005" t="str">
            <v>04151825</v>
          </cell>
        </row>
        <row r="27006">
          <cell r="B27006" t="str">
            <v>04151825</v>
          </cell>
        </row>
        <row r="27007">
          <cell r="B27007" t="str">
            <v>04151825</v>
          </cell>
        </row>
        <row r="27008">
          <cell r="B27008" t="str">
            <v>04151825</v>
          </cell>
        </row>
        <row r="27009">
          <cell r="B27009" t="str">
            <v>04151825</v>
          </cell>
        </row>
        <row r="27010">
          <cell r="B27010" t="str">
            <v>04151825</v>
          </cell>
        </row>
        <row r="27011">
          <cell r="B27011" t="str">
            <v>04151825</v>
          </cell>
        </row>
        <row r="27012">
          <cell r="B27012" t="str">
            <v>04151825</v>
          </cell>
        </row>
        <row r="27013">
          <cell r="B27013" t="str">
            <v>04151825</v>
          </cell>
        </row>
        <row r="27014">
          <cell r="B27014" t="str">
            <v>04151825</v>
          </cell>
        </row>
        <row r="27015">
          <cell r="B27015" t="str">
            <v>04151825</v>
          </cell>
        </row>
        <row r="27016">
          <cell r="B27016" t="str">
            <v>04151825</v>
          </cell>
        </row>
        <row r="27017">
          <cell r="B27017" t="str">
            <v>04151825</v>
          </cell>
        </row>
        <row r="27018">
          <cell r="B27018" t="str">
            <v>04151825</v>
          </cell>
        </row>
        <row r="27019">
          <cell r="B27019" t="str">
            <v>04151825</v>
          </cell>
        </row>
        <row r="27020">
          <cell r="B27020" t="str">
            <v>04151825</v>
          </cell>
        </row>
        <row r="27021">
          <cell r="B27021" t="str">
            <v>04151825</v>
          </cell>
        </row>
        <row r="27022">
          <cell r="B27022" t="str">
            <v>04151825</v>
          </cell>
        </row>
        <row r="27023">
          <cell r="B27023" t="str">
            <v>04151825</v>
          </cell>
        </row>
        <row r="27024">
          <cell r="B27024" t="str">
            <v>04151825</v>
          </cell>
        </row>
        <row r="27025">
          <cell r="B27025" t="str">
            <v>04151825</v>
          </cell>
        </row>
        <row r="27026">
          <cell r="B27026" t="str">
            <v>04151825</v>
          </cell>
        </row>
        <row r="27027">
          <cell r="B27027" t="str">
            <v>04151825</v>
          </cell>
        </row>
        <row r="27028">
          <cell r="B27028" t="str">
            <v>04151825</v>
          </cell>
        </row>
        <row r="27029">
          <cell r="B27029" t="str">
            <v>04151825</v>
          </cell>
        </row>
        <row r="27030">
          <cell r="B27030" t="str">
            <v>04151825</v>
          </cell>
        </row>
        <row r="27031">
          <cell r="B27031" t="str">
            <v>04151825</v>
          </cell>
        </row>
        <row r="27032">
          <cell r="B27032" t="str">
            <v>04151825</v>
          </cell>
        </row>
        <row r="27033">
          <cell r="B27033" t="str">
            <v>04151825</v>
          </cell>
        </row>
        <row r="27034">
          <cell r="B27034" t="str">
            <v>04151825</v>
          </cell>
        </row>
        <row r="27035">
          <cell r="B27035" t="str">
            <v>04151825</v>
          </cell>
        </row>
        <row r="27036">
          <cell r="B27036" t="str">
            <v>04151825</v>
          </cell>
        </row>
        <row r="27037">
          <cell r="B27037" t="str">
            <v>04151825</v>
          </cell>
        </row>
        <row r="27038">
          <cell r="B27038" t="str">
            <v>04151825</v>
          </cell>
        </row>
        <row r="27039">
          <cell r="B27039" t="str">
            <v>04151825</v>
          </cell>
        </row>
        <row r="27040">
          <cell r="B27040" t="str">
            <v>04151825</v>
          </cell>
        </row>
        <row r="27041">
          <cell r="B27041" t="str">
            <v>21150763</v>
          </cell>
        </row>
        <row r="27042">
          <cell r="B27042" t="str">
            <v>21150763</v>
          </cell>
        </row>
        <row r="27043">
          <cell r="B27043" t="str">
            <v>21150763</v>
          </cell>
        </row>
        <row r="27044">
          <cell r="B27044" t="str">
            <v>21150763</v>
          </cell>
        </row>
        <row r="27045">
          <cell r="B27045" t="str">
            <v>21150763</v>
          </cell>
        </row>
        <row r="27046">
          <cell r="B27046" t="str">
            <v>21150763</v>
          </cell>
        </row>
        <row r="27047">
          <cell r="B27047" t="str">
            <v>21150763</v>
          </cell>
        </row>
        <row r="27048">
          <cell r="B27048" t="str">
            <v>21150763</v>
          </cell>
        </row>
        <row r="27049">
          <cell r="B27049" t="str">
            <v>21150763</v>
          </cell>
        </row>
        <row r="27050">
          <cell r="B27050" t="str">
            <v>21150763</v>
          </cell>
        </row>
        <row r="27051">
          <cell r="B27051" t="str">
            <v>21150763</v>
          </cell>
        </row>
        <row r="27052">
          <cell r="B27052" t="str">
            <v>21150763</v>
          </cell>
        </row>
        <row r="27053">
          <cell r="B27053" t="str">
            <v>21150763</v>
          </cell>
        </row>
        <row r="27054">
          <cell r="B27054" t="str">
            <v>21150763</v>
          </cell>
        </row>
        <row r="27055">
          <cell r="B27055" t="str">
            <v>21150763</v>
          </cell>
        </row>
        <row r="27056">
          <cell r="B27056" t="str">
            <v>21150763</v>
          </cell>
        </row>
        <row r="27057">
          <cell r="B27057" t="str">
            <v>21150763</v>
          </cell>
        </row>
        <row r="27058">
          <cell r="B27058" t="str">
            <v>21150763</v>
          </cell>
        </row>
        <row r="27059">
          <cell r="B27059" t="str">
            <v>21150763</v>
          </cell>
        </row>
        <row r="27060">
          <cell r="B27060" t="str">
            <v>21150763</v>
          </cell>
        </row>
        <row r="27061">
          <cell r="B27061" t="str">
            <v>21150763</v>
          </cell>
        </row>
        <row r="27062">
          <cell r="B27062" t="str">
            <v>21150763</v>
          </cell>
        </row>
        <row r="27063">
          <cell r="B27063" t="str">
            <v>21150763</v>
          </cell>
        </row>
        <row r="27064">
          <cell r="B27064" t="str">
            <v>21150763</v>
          </cell>
        </row>
        <row r="27065">
          <cell r="B27065" t="str">
            <v>21150763</v>
          </cell>
        </row>
        <row r="27066">
          <cell r="B27066" t="str">
            <v>21150763</v>
          </cell>
        </row>
        <row r="27067">
          <cell r="B27067" t="str">
            <v>21150763</v>
          </cell>
        </row>
        <row r="27068">
          <cell r="B27068" t="str">
            <v>21150763</v>
          </cell>
        </row>
        <row r="27069">
          <cell r="B27069" t="str">
            <v>21150763</v>
          </cell>
        </row>
        <row r="27070">
          <cell r="B27070" t="str">
            <v>21150763</v>
          </cell>
        </row>
        <row r="27071">
          <cell r="B27071" t="str">
            <v>21150763</v>
          </cell>
        </row>
        <row r="27072">
          <cell r="B27072" t="str">
            <v>21150763</v>
          </cell>
        </row>
        <row r="27073">
          <cell r="B27073" t="str">
            <v>21150763</v>
          </cell>
        </row>
        <row r="27074">
          <cell r="B27074" t="str">
            <v>21150763</v>
          </cell>
        </row>
        <row r="27075">
          <cell r="B27075" t="str">
            <v>21150763</v>
          </cell>
        </row>
        <row r="27076">
          <cell r="B27076" t="str">
            <v>21150763</v>
          </cell>
        </row>
        <row r="27077">
          <cell r="B27077" t="str">
            <v>21150763</v>
          </cell>
        </row>
        <row r="27078">
          <cell r="B27078" t="str">
            <v>21150763</v>
          </cell>
        </row>
        <row r="27079">
          <cell r="B27079" t="str">
            <v>21150763</v>
          </cell>
        </row>
        <row r="27080">
          <cell r="B27080" t="str">
            <v>21150763</v>
          </cell>
        </row>
        <row r="27081">
          <cell r="B27081" t="str">
            <v>21150763</v>
          </cell>
        </row>
        <row r="27082">
          <cell r="B27082" t="str">
            <v>21150763</v>
          </cell>
        </row>
        <row r="27083">
          <cell r="B27083" t="str">
            <v>21150763</v>
          </cell>
        </row>
        <row r="27084">
          <cell r="B27084" t="str">
            <v>21150763</v>
          </cell>
        </row>
        <row r="27085">
          <cell r="B27085" t="str">
            <v>29041013</v>
          </cell>
        </row>
        <row r="27086">
          <cell r="B27086" t="str">
            <v>29041013</v>
          </cell>
        </row>
        <row r="27087">
          <cell r="B27087" t="str">
            <v>29041013</v>
          </cell>
        </row>
        <row r="27088">
          <cell r="B27088" t="str">
            <v>29041013</v>
          </cell>
        </row>
        <row r="27089">
          <cell r="B27089" t="str">
            <v>29041013</v>
          </cell>
        </row>
        <row r="27090">
          <cell r="B27090" t="str">
            <v>29041013</v>
          </cell>
        </row>
        <row r="27091">
          <cell r="B27091" t="str">
            <v>29041013</v>
          </cell>
        </row>
        <row r="27092">
          <cell r="B27092" t="str">
            <v>29041013</v>
          </cell>
        </row>
        <row r="27093">
          <cell r="B27093" t="str">
            <v>29041013</v>
          </cell>
        </row>
        <row r="27094">
          <cell r="B27094" t="str">
            <v>29041013</v>
          </cell>
        </row>
        <row r="27095">
          <cell r="B27095" t="str">
            <v>29041013</v>
          </cell>
        </row>
        <row r="27096">
          <cell r="B27096" t="str">
            <v>29041013</v>
          </cell>
        </row>
        <row r="27097">
          <cell r="B27097" t="str">
            <v>29041013</v>
          </cell>
        </row>
        <row r="27098">
          <cell r="B27098" t="str">
            <v>29041013</v>
          </cell>
        </row>
        <row r="27099">
          <cell r="B27099" t="str">
            <v>29041013</v>
          </cell>
        </row>
        <row r="27100">
          <cell r="B27100" t="str">
            <v>29041013</v>
          </cell>
        </row>
        <row r="27101">
          <cell r="B27101" t="str">
            <v>29041013</v>
          </cell>
        </row>
        <row r="27102">
          <cell r="B27102" t="str">
            <v>29041013</v>
          </cell>
        </row>
        <row r="27103">
          <cell r="B27103" t="str">
            <v>29041013</v>
          </cell>
        </row>
        <row r="27104">
          <cell r="B27104" t="str">
            <v>29041013</v>
          </cell>
        </row>
        <row r="27105">
          <cell r="B27105" t="str">
            <v>29041013</v>
          </cell>
        </row>
        <row r="27106">
          <cell r="B27106" t="str">
            <v>29041013</v>
          </cell>
        </row>
        <row r="27107">
          <cell r="B27107" t="str">
            <v>29041013</v>
          </cell>
        </row>
        <row r="27108">
          <cell r="B27108" t="str">
            <v>29041013</v>
          </cell>
        </row>
        <row r="27109">
          <cell r="B27109" t="str">
            <v>29041013</v>
          </cell>
        </row>
        <row r="27110">
          <cell r="B27110" t="str">
            <v>29041013</v>
          </cell>
        </row>
        <row r="27111">
          <cell r="B27111" t="str">
            <v>29041013</v>
          </cell>
        </row>
        <row r="27112">
          <cell r="B27112" t="str">
            <v>29041013</v>
          </cell>
        </row>
        <row r="27113">
          <cell r="B27113" t="str">
            <v>29041013</v>
          </cell>
        </row>
        <row r="27114">
          <cell r="B27114" t="str">
            <v>29041013</v>
          </cell>
        </row>
        <row r="27115">
          <cell r="B27115" t="str">
            <v>29041013</v>
          </cell>
        </row>
        <row r="27116">
          <cell r="B27116" t="str">
            <v>29041013</v>
          </cell>
        </row>
        <row r="27117">
          <cell r="B27117" t="str">
            <v>29041013</v>
          </cell>
        </row>
        <row r="27118">
          <cell r="B27118" t="str">
            <v>29041013</v>
          </cell>
        </row>
        <row r="27119">
          <cell r="B27119" t="str">
            <v>29041013</v>
          </cell>
        </row>
        <row r="27120">
          <cell r="B27120" t="str">
            <v>29041013</v>
          </cell>
        </row>
        <row r="27121">
          <cell r="B27121" t="str">
            <v>29041013</v>
          </cell>
        </row>
        <row r="27122">
          <cell r="B27122" t="str">
            <v>29041013</v>
          </cell>
        </row>
        <row r="27123">
          <cell r="B27123" t="str">
            <v>29041013</v>
          </cell>
        </row>
        <row r="27124">
          <cell r="B27124" t="str">
            <v>29041013</v>
          </cell>
        </row>
        <row r="27125">
          <cell r="B27125" t="str">
            <v>29041013</v>
          </cell>
        </row>
        <row r="27126">
          <cell r="B27126" t="str">
            <v>29041013</v>
          </cell>
        </row>
        <row r="27127">
          <cell r="B27127" t="str">
            <v>29041013</v>
          </cell>
        </row>
        <row r="27128">
          <cell r="B27128" t="str">
            <v>29041013</v>
          </cell>
        </row>
        <row r="27129">
          <cell r="B27129" t="str">
            <v>29041013</v>
          </cell>
        </row>
        <row r="27130">
          <cell r="B27130" t="str">
            <v>29041013</v>
          </cell>
        </row>
        <row r="27131">
          <cell r="B27131" t="str">
            <v>29041013</v>
          </cell>
        </row>
        <row r="27132">
          <cell r="B27132" t="str">
            <v>29041013</v>
          </cell>
        </row>
        <row r="27133">
          <cell r="B27133" t="str">
            <v>29041013</v>
          </cell>
        </row>
        <row r="27134">
          <cell r="B27134" t="str">
            <v>29041013</v>
          </cell>
        </row>
        <row r="27135">
          <cell r="B27135" t="str">
            <v>29041013</v>
          </cell>
        </row>
        <row r="27136">
          <cell r="B27136" t="str">
            <v>29041013</v>
          </cell>
        </row>
        <row r="27137">
          <cell r="B27137" t="str">
            <v>29041013</v>
          </cell>
        </row>
        <row r="27138">
          <cell r="B27138" t="str">
            <v>29041013</v>
          </cell>
        </row>
        <row r="27139">
          <cell r="B27139" t="str">
            <v>29041013</v>
          </cell>
        </row>
        <row r="27140">
          <cell r="B27140" t="str">
            <v>29041013</v>
          </cell>
        </row>
        <row r="27141">
          <cell r="B27141" t="str">
            <v>29041013</v>
          </cell>
        </row>
        <row r="27142">
          <cell r="B27142" t="str">
            <v>29041013</v>
          </cell>
        </row>
        <row r="27143">
          <cell r="B27143" t="str">
            <v>29041013</v>
          </cell>
        </row>
        <row r="27144">
          <cell r="B27144" t="str">
            <v>29041013</v>
          </cell>
        </row>
        <row r="27145">
          <cell r="B27145" t="str">
            <v>29041013</v>
          </cell>
        </row>
        <row r="27146">
          <cell r="B27146" t="str">
            <v>29041013</v>
          </cell>
        </row>
        <row r="27147">
          <cell r="B27147" t="str">
            <v>14190277</v>
          </cell>
        </row>
        <row r="27148">
          <cell r="B27148" t="str">
            <v>14190277</v>
          </cell>
        </row>
        <row r="27149">
          <cell r="B27149" t="str">
            <v>14190277</v>
          </cell>
        </row>
        <row r="27150">
          <cell r="B27150" t="str">
            <v>14190277</v>
          </cell>
        </row>
        <row r="27151">
          <cell r="B27151" t="str">
            <v>14190277</v>
          </cell>
        </row>
        <row r="27152">
          <cell r="B27152" t="str">
            <v>14190277</v>
          </cell>
        </row>
        <row r="27153">
          <cell r="B27153" t="str">
            <v>14190277</v>
          </cell>
        </row>
        <row r="27154">
          <cell r="B27154" t="str">
            <v>14190277</v>
          </cell>
        </row>
        <row r="27155">
          <cell r="B27155" t="str">
            <v>14190277</v>
          </cell>
        </row>
        <row r="27156">
          <cell r="B27156" t="str">
            <v>14190277</v>
          </cell>
        </row>
        <row r="27157">
          <cell r="B27157" t="str">
            <v>14190277</v>
          </cell>
        </row>
        <row r="27158">
          <cell r="B27158" t="str">
            <v>14190277</v>
          </cell>
        </row>
        <row r="27159">
          <cell r="B27159" t="str">
            <v>14190277</v>
          </cell>
        </row>
        <row r="27160">
          <cell r="B27160" t="str">
            <v>14190277</v>
          </cell>
        </row>
        <row r="27161">
          <cell r="B27161" t="str">
            <v>14190277</v>
          </cell>
        </row>
        <row r="27162">
          <cell r="B27162" t="str">
            <v>14190277</v>
          </cell>
        </row>
        <row r="27163">
          <cell r="B27163" t="str">
            <v>14190277</v>
          </cell>
        </row>
        <row r="27164">
          <cell r="B27164" t="str">
            <v>14190277</v>
          </cell>
        </row>
        <row r="27165">
          <cell r="B27165" t="str">
            <v>14190277</v>
          </cell>
        </row>
        <row r="27166">
          <cell r="B27166" t="str">
            <v>14190277</v>
          </cell>
        </row>
        <row r="27167">
          <cell r="B27167" t="str">
            <v>14190277</v>
          </cell>
        </row>
        <row r="27168">
          <cell r="B27168" t="str">
            <v>14190277</v>
          </cell>
        </row>
        <row r="27169">
          <cell r="B27169" t="str">
            <v>14190277</v>
          </cell>
        </row>
        <row r="27170">
          <cell r="B27170" t="str">
            <v>29043092</v>
          </cell>
        </row>
        <row r="27171">
          <cell r="B27171" t="str">
            <v>29043092</v>
          </cell>
        </row>
        <row r="27172">
          <cell r="B27172" t="str">
            <v>29043092</v>
          </cell>
        </row>
        <row r="27173">
          <cell r="B27173" t="str">
            <v>29043092</v>
          </cell>
        </row>
        <row r="27174">
          <cell r="B27174" t="str">
            <v>29043092</v>
          </cell>
        </row>
        <row r="27175">
          <cell r="B27175" t="str">
            <v>29043092</v>
          </cell>
        </row>
        <row r="27176">
          <cell r="B27176" t="str">
            <v>29043092</v>
          </cell>
        </row>
        <row r="27177">
          <cell r="B27177" t="str">
            <v>29043092</v>
          </cell>
        </row>
        <row r="27178">
          <cell r="B27178" t="str">
            <v>29043092</v>
          </cell>
        </row>
        <row r="27179">
          <cell r="B27179" t="str">
            <v>29043092</v>
          </cell>
        </row>
        <row r="27180">
          <cell r="B27180" t="str">
            <v>29043092</v>
          </cell>
        </row>
        <row r="27181">
          <cell r="B27181" t="str">
            <v>29043092</v>
          </cell>
        </row>
        <row r="27182">
          <cell r="B27182" t="str">
            <v>29043092</v>
          </cell>
        </row>
        <row r="27183">
          <cell r="B27183" t="str">
            <v>29043092</v>
          </cell>
        </row>
        <row r="27184">
          <cell r="B27184" t="str">
            <v>29043092</v>
          </cell>
        </row>
        <row r="27185">
          <cell r="B27185" t="str">
            <v>29043092</v>
          </cell>
        </row>
        <row r="27186">
          <cell r="B27186" t="str">
            <v>29043092</v>
          </cell>
        </row>
        <row r="27187">
          <cell r="B27187" t="str">
            <v>29043092</v>
          </cell>
        </row>
        <row r="27188">
          <cell r="B27188" t="str">
            <v>29043092</v>
          </cell>
        </row>
        <row r="27189">
          <cell r="B27189" t="str">
            <v>29043092</v>
          </cell>
        </row>
        <row r="27190">
          <cell r="B27190" t="str">
            <v>29043092</v>
          </cell>
        </row>
        <row r="27191">
          <cell r="B27191" t="str">
            <v>29043092</v>
          </cell>
        </row>
        <row r="27192">
          <cell r="B27192" t="str">
            <v>29043092</v>
          </cell>
        </row>
        <row r="27193">
          <cell r="B27193" t="str">
            <v>29043092</v>
          </cell>
        </row>
        <row r="27194">
          <cell r="B27194" t="str">
            <v>29043092</v>
          </cell>
        </row>
        <row r="27195">
          <cell r="B27195" t="str">
            <v>29043092</v>
          </cell>
        </row>
        <row r="27196">
          <cell r="B27196" t="str">
            <v>29043092</v>
          </cell>
        </row>
        <row r="27197">
          <cell r="B27197" t="str">
            <v>29043092</v>
          </cell>
        </row>
        <row r="27198">
          <cell r="B27198" t="str">
            <v>29043092</v>
          </cell>
        </row>
        <row r="27199">
          <cell r="B27199" t="str">
            <v>29043092</v>
          </cell>
        </row>
        <row r="27200">
          <cell r="B27200" t="str">
            <v>29043092</v>
          </cell>
        </row>
        <row r="27201">
          <cell r="B27201" t="str">
            <v>29043092</v>
          </cell>
        </row>
        <row r="27202">
          <cell r="B27202" t="str">
            <v>29043092</v>
          </cell>
        </row>
        <row r="27203">
          <cell r="B27203" t="str">
            <v>29043092</v>
          </cell>
        </row>
        <row r="27204">
          <cell r="B27204" t="str">
            <v>29043092</v>
          </cell>
        </row>
        <row r="27205">
          <cell r="B27205" t="str">
            <v>29043092</v>
          </cell>
        </row>
        <row r="27206">
          <cell r="B27206" t="str">
            <v>29043092</v>
          </cell>
        </row>
        <row r="27207">
          <cell r="B27207" t="str">
            <v>29043092</v>
          </cell>
        </row>
        <row r="27208">
          <cell r="B27208" t="str">
            <v>29043092</v>
          </cell>
        </row>
        <row r="27209">
          <cell r="B27209" t="str">
            <v>29043092</v>
          </cell>
        </row>
        <row r="27210">
          <cell r="B27210" t="str">
            <v>29043092</v>
          </cell>
        </row>
        <row r="27211">
          <cell r="B27211" t="str">
            <v>29043092</v>
          </cell>
        </row>
        <row r="27212">
          <cell r="B27212" t="str">
            <v>29043092</v>
          </cell>
        </row>
        <row r="27213">
          <cell r="B27213" t="str">
            <v>29043092</v>
          </cell>
        </row>
        <row r="27214">
          <cell r="B27214" t="str">
            <v>29043092</v>
          </cell>
        </row>
        <row r="27215">
          <cell r="B27215" t="str">
            <v>29043092</v>
          </cell>
        </row>
        <row r="27216">
          <cell r="B27216" t="str">
            <v>29043092</v>
          </cell>
        </row>
        <row r="27217">
          <cell r="B27217" t="str">
            <v>29043092</v>
          </cell>
        </row>
        <row r="27218">
          <cell r="B27218" t="str">
            <v>29043092</v>
          </cell>
        </row>
        <row r="27219">
          <cell r="B27219" t="str">
            <v>29043092</v>
          </cell>
        </row>
        <row r="27220">
          <cell r="B27220" t="str">
            <v>29043092</v>
          </cell>
        </row>
        <row r="27221">
          <cell r="B27221" t="str">
            <v>29043092</v>
          </cell>
        </row>
        <row r="27222">
          <cell r="B27222" t="str">
            <v>29043092</v>
          </cell>
        </row>
        <row r="27223">
          <cell r="B27223" t="str">
            <v>29043092</v>
          </cell>
        </row>
        <row r="27224">
          <cell r="B27224" t="str">
            <v>29043092</v>
          </cell>
        </row>
        <row r="27225">
          <cell r="B27225" t="str">
            <v>29043092</v>
          </cell>
        </row>
        <row r="27226">
          <cell r="B27226" t="str">
            <v>29043092</v>
          </cell>
        </row>
        <row r="27227">
          <cell r="B27227" t="str">
            <v>29043092</v>
          </cell>
        </row>
        <row r="27228">
          <cell r="B27228" t="str">
            <v>29043092</v>
          </cell>
        </row>
        <row r="27229">
          <cell r="B27229" t="str">
            <v>29043092</v>
          </cell>
        </row>
        <row r="27230">
          <cell r="B27230" t="str">
            <v>29043092</v>
          </cell>
        </row>
        <row r="27231">
          <cell r="B27231" t="str">
            <v>29043092</v>
          </cell>
        </row>
        <row r="27232">
          <cell r="B27232" t="str">
            <v>90020309</v>
          </cell>
        </row>
        <row r="27233">
          <cell r="B27233" t="str">
            <v>90020309</v>
          </cell>
        </row>
        <row r="27234">
          <cell r="B27234" t="str">
            <v>90020309</v>
          </cell>
        </row>
        <row r="27235">
          <cell r="B27235" t="str">
            <v>90020309</v>
          </cell>
        </row>
        <row r="27236">
          <cell r="B27236" t="str">
            <v>90020309</v>
          </cell>
        </row>
        <row r="27237">
          <cell r="B27237" t="str">
            <v>90020309</v>
          </cell>
        </row>
        <row r="27238">
          <cell r="B27238" t="str">
            <v>90020309</v>
          </cell>
        </row>
        <row r="27239">
          <cell r="B27239" t="str">
            <v>90020309</v>
          </cell>
        </row>
        <row r="27240">
          <cell r="B27240" t="str">
            <v>90020309</v>
          </cell>
        </row>
        <row r="27241">
          <cell r="B27241" t="str">
            <v>90020309</v>
          </cell>
        </row>
        <row r="27242">
          <cell r="B27242" t="str">
            <v>90020309</v>
          </cell>
        </row>
        <row r="27243">
          <cell r="B27243" t="str">
            <v>90020309</v>
          </cell>
        </row>
        <row r="27244">
          <cell r="B27244" t="str">
            <v>90020309</v>
          </cell>
        </row>
        <row r="27245">
          <cell r="B27245" t="str">
            <v>90020309</v>
          </cell>
        </row>
        <row r="27246">
          <cell r="B27246" t="str">
            <v>90020309</v>
          </cell>
        </row>
        <row r="27247">
          <cell r="B27247" t="str">
            <v>90020309</v>
          </cell>
        </row>
        <row r="27248">
          <cell r="B27248" t="str">
            <v>90020309</v>
          </cell>
        </row>
        <row r="27249">
          <cell r="B27249" t="str">
            <v>90020309</v>
          </cell>
        </row>
        <row r="27250">
          <cell r="B27250" t="str">
            <v>90020309</v>
          </cell>
        </row>
        <row r="27251">
          <cell r="B27251" t="str">
            <v>90020309</v>
          </cell>
        </row>
        <row r="27252">
          <cell r="B27252" t="str">
            <v>90020309</v>
          </cell>
        </row>
        <row r="27253">
          <cell r="B27253" t="str">
            <v>90020309</v>
          </cell>
        </row>
        <row r="27254">
          <cell r="B27254" t="str">
            <v>90020309</v>
          </cell>
        </row>
        <row r="27255">
          <cell r="B27255" t="str">
            <v>90020309</v>
          </cell>
        </row>
        <row r="27256">
          <cell r="B27256" t="str">
            <v>90020309</v>
          </cell>
        </row>
        <row r="27257">
          <cell r="B27257" t="str">
            <v>26010303</v>
          </cell>
        </row>
        <row r="27258">
          <cell r="B27258" t="str">
            <v>26010303</v>
          </cell>
        </row>
        <row r="27259">
          <cell r="B27259" t="str">
            <v>26010303</v>
          </cell>
        </row>
        <row r="27260">
          <cell r="B27260" t="str">
            <v>26010303</v>
          </cell>
        </row>
        <row r="27261">
          <cell r="B27261" t="str">
            <v>26010303</v>
          </cell>
        </row>
        <row r="27262">
          <cell r="B27262" t="str">
            <v>26010303</v>
          </cell>
        </row>
        <row r="27263">
          <cell r="B27263" t="str">
            <v>26010303</v>
          </cell>
        </row>
        <row r="27264">
          <cell r="B27264" t="str">
            <v>26010303</v>
          </cell>
        </row>
        <row r="27265">
          <cell r="B27265" t="str">
            <v>26010303</v>
          </cell>
        </row>
        <row r="27266">
          <cell r="B27266" t="str">
            <v>26010303</v>
          </cell>
        </row>
        <row r="27267">
          <cell r="B27267" t="str">
            <v>26010303</v>
          </cell>
        </row>
        <row r="27268">
          <cell r="B27268" t="str">
            <v>26010303</v>
          </cell>
        </row>
        <row r="27269">
          <cell r="B27269" t="str">
            <v>26010303</v>
          </cell>
        </row>
        <row r="27270">
          <cell r="B27270" t="str">
            <v>26010303</v>
          </cell>
        </row>
        <row r="27271">
          <cell r="B27271" t="str">
            <v>26010303</v>
          </cell>
        </row>
        <row r="27272">
          <cell r="B27272" t="str">
            <v>26010303</v>
          </cell>
        </row>
        <row r="27273">
          <cell r="B27273" t="str">
            <v>26010303</v>
          </cell>
        </row>
        <row r="27274">
          <cell r="B27274" t="str">
            <v>26010303</v>
          </cell>
        </row>
        <row r="27275">
          <cell r="B27275" t="str">
            <v>26010303</v>
          </cell>
        </row>
        <row r="27276">
          <cell r="B27276" t="str">
            <v>26010303</v>
          </cell>
        </row>
        <row r="27277">
          <cell r="B27277" t="str">
            <v>26010303</v>
          </cell>
        </row>
        <row r="27278">
          <cell r="B27278" t="str">
            <v>26010303</v>
          </cell>
        </row>
        <row r="27279">
          <cell r="B27279" t="str">
            <v>26010303</v>
          </cell>
        </row>
        <row r="27280">
          <cell r="B27280" t="str">
            <v>26010303</v>
          </cell>
        </row>
        <row r="27281">
          <cell r="B27281" t="str">
            <v>26010303</v>
          </cell>
        </row>
        <row r="27282">
          <cell r="B27282" t="str">
            <v>26010303</v>
          </cell>
        </row>
        <row r="27283">
          <cell r="B27283" t="str">
            <v>26010303</v>
          </cell>
        </row>
        <row r="27284">
          <cell r="B27284" t="str">
            <v>26010303</v>
          </cell>
        </row>
        <row r="27285">
          <cell r="B27285" t="str">
            <v>26010303</v>
          </cell>
        </row>
        <row r="27286">
          <cell r="B27286" t="str">
            <v>26010303</v>
          </cell>
        </row>
        <row r="27287">
          <cell r="B27287" t="str">
            <v>26010303</v>
          </cell>
        </row>
        <row r="27288">
          <cell r="B27288" t="str">
            <v>26010303</v>
          </cell>
        </row>
        <row r="27289">
          <cell r="B27289" t="str">
            <v>26010303</v>
          </cell>
        </row>
        <row r="27290">
          <cell r="B27290" t="str">
            <v>26010303</v>
          </cell>
        </row>
        <row r="27291">
          <cell r="B27291" t="str">
            <v>26010303</v>
          </cell>
        </row>
        <row r="27292">
          <cell r="B27292" t="str">
            <v>26010303</v>
          </cell>
        </row>
        <row r="27293">
          <cell r="B27293" t="str">
            <v>26010303</v>
          </cell>
        </row>
        <row r="27294">
          <cell r="B27294" t="str">
            <v>26010303</v>
          </cell>
        </row>
        <row r="27295">
          <cell r="B27295" t="str">
            <v>26010303</v>
          </cell>
        </row>
        <row r="27296">
          <cell r="B27296" t="str">
            <v>26010303</v>
          </cell>
        </row>
        <row r="27297">
          <cell r="B27297" t="str">
            <v>26010303</v>
          </cell>
        </row>
        <row r="27298">
          <cell r="B27298" t="str">
            <v>26010303</v>
          </cell>
        </row>
        <row r="27299">
          <cell r="B27299" t="str">
            <v>26010303</v>
          </cell>
        </row>
        <row r="27300">
          <cell r="B27300" t="str">
            <v>26010303</v>
          </cell>
        </row>
        <row r="27301">
          <cell r="B27301" t="str">
            <v>26010303</v>
          </cell>
        </row>
        <row r="27302">
          <cell r="B27302" t="str">
            <v>26010303</v>
          </cell>
        </row>
        <row r="27303">
          <cell r="B27303" t="str">
            <v>26010303</v>
          </cell>
        </row>
        <row r="27304">
          <cell r="B27304" t="str">
            <v>26010303</v>
          </cell>
        </row>
        <row r="27305">
          <cell r="B27305" t="str">
            <v>26010303</v>
          </cell>
        </row>
        <row r="27306">
          <cell r="B27306" t="str">
            <v>26010303</v>
          </cell>
        </row>
        <row r="27307">
          <cell r="B27307" t="str">
            <v>26010303</v>
          </cell>
        </row>
        <row r="27308">
          <cell r="B27308" t="str">
            <v>26010303</v>
          </cell>
        </row>
        <row r="27309">
          <cell r="B27309" t="str">
            <v>26010303</v>
          </cell>
        </row>
        <row r="27310">
          <cell r="B27310" t="str">
            <v>26010303</v>
          </cell>
        </row>
        <row r="27311">
          <cell r="B27311" t="str">
            <v>26010303</v>
          </cell>
        </row>
        <row r="27312">
          <cell r="B27312" t="str">
            <v>26010303</v>
          </cell>
        </row>
        <row r="27313">
          <cell r="B27313" t="str">
            <v>26010303</v>
          </cell>
        </row>
        <row r="27314">
          <cell r="B27314" t="str">
            <v>26010303</v>
          </cell>
        </row>
        <row r="27315">
          <cell r="B27315" t="str">
            <v>26010303</v>
          </cell>
        </row>
        <row r="27316">
          <cell r="B27316" t="str">
            <v>26010303</v>
          </cell>
        </row>
        <row r="27317">
          <cell r="B27317" t="str">
            <v>26010303</v>
          </cell>
        </row>
        <row r="27318">
          <cell r="B27318" t="str">
            <v>26010303</v>
          </cell>
        </row>
        <row r="27319">
          <cell r="B27319" t="str">
            <v>90010263</v>
          </cell>
        </row>
        <row r="27320">
          <cell r="B27320" t="str">
            <v>90010263</v>
          </cell>
        </row>
        <row r="27321">
          <cell r="B27321" t="str">
            <v>90010263</v>
          </cell>
        </row>
        <row r="27322">
          <cell r="B27322" t="str">
            <v>90010263</v>
          </cell>
        </row>
        <row r="27323">
          <cell r="B27323" t="str">
            <v>90010263</v>
          </cell>
        </row>
        <row r="27324">
          <cell r="B27324" t="str">
            <v>90010263</v>
          </cell>
        </row>
        <row r="27325">
          <cell r="B27325" t="str">
            <v>90010263</v>
          </cell>
        </row>
        <row r="27326">
          <cell r="B27326" t="str">
            <v>90010263</v>
          </cell>
        </row>
        <row r="27327">
          <cell r="B27327" t="str">
            <v>90010263</v>
          </cell>
        </row>
        <row r="27328">
          <cell r="B27328" t="str">
            <v>90010263</v>
          </cell>
        </row>
        <row r="27329">
          <cell r="B27329" t="str">
            <v>90010263</v>
          </cell>
        </row>
        <row r="27330">
          <cell r="B27330" t="str">
            <v>90010263</v>
          </cell>
        </row>
        <row r="27331">
          <cell r="B27331" t="str">
            <v>90010263</v>
          </cell>
        </row>
        <row r="27332">
          <cell r="B27332" t="str">
            <v>90010263</v>
          </cell>
        </row>
        <row r="27333">
          <cell r="B27333" t="str">
            <v>90010263</v>
          </cell>
        </row>
        <row r="27334">
          <cell r="B27334" t="str">
            <v>90010263</v>
          </cell>
        </row>
        <row r="27335">
          <cell r="B27335" t="str">
            <v>90010263</v>
          </cell>
        </row>
        <row r="27336">
          <cell r="B27336" t="str">
            <v>90010263</v>
          </cell>
        </row>
        <row r="27337">
          <cell r="B27337" t="str">
            <v>90010263</v>
          </cell>
        </row>
        <row r="27338">
          <cell r="B27338" t="str">
            <v>90010263</v>
          </cell>
        </row>
        <row r="27339">
          <cell r="B27339" t="str">
            <v>90010263</v>
          </cell>
        </row>
        <row r="27340">
          <cell r="B27340" t="str">
            <v>90010263</v>
          </cell>
        </row>
        <row r="27341">
          <cell r="B27341" t="str">
            <v>90010263</v>
          </cell>
        </row>
        <row r="27342">
          <cell r="B27342" t="str">
            <v>90010263</v>
          </cell>
        </row>
        <row r="27343">
          <cell r="B27343" t="str">
            <v>90010263</v>
          </cell>
        </row>
        <row r="27344">
          <cell r="B27344" t="str">
            <v>90010263</v>
          </cell>
        </row>
        <row r="27345">
          <cell r="B27345" t="str">
            <v>90010263</v>
          </cell>
        </row>
        <row r="27346">
          <cell r="B27346" t="str">
            <v>365627-003</v>
          </cell>
        </row>
        <row r="27347">
          <cell r="B27347" t="str">
            <v>365627-003</v>
          </cell>
        </row>
        <row r="27348">
          <cell r="B27348" t="str">
            <v>365627-003</v>
          </cell>
        </row>
        <row r="27349">
          <cell r="B27349" t="str">
            <v>365627-003</v>
          </cell>
        </row>
        <row r="27350">
          <cell r="B27350" t="str">
            <v>365627-003</v>
          </cell>
        </row>
        <row r="27351">
          <cell r="B27351" t="str">
            <v>21152158</v>
          </cell>
        </row>
        <row r="27352">
          <cell r="B27352" t="str">
            <v>21152158</v>
          </cell>
        </row>
        <row r="27353">
          <cell r="B27353" t="str">
            <v>21152158</v>
          </cell>
        </row>
        <row r="27354">
          <cell r="B27354" t="str">
            <v>21152158</v>
          </cell>
        </row>
        <row r="27355">
          <cell r="B27355" t="str">
            <v>21152158</v>
          </cell>
        </row>
        <row r="27356">
          <cell r="B27356" t="str">
            <v>21152158</v>
          </cell>
        </row>
        <row r="27357">
          <cell r="B27357" t="str">
            <v>21152158</v>
          </cell>
        </row>
        <row r="27358">
          <cell r="B27358" t="str">
            <v>21151211</v>
          </cell>
        </row>
        <row r="27359">
          <cell r="B27359" t="str">
            <v>21151211</v>
          </cell>
        </row>
        <row r="27360">
          <cell r="B27360" t="str">
            <v>21151211</v>
          </cell>
        </row>
        <row r="27361">
          <cell r="B27361" t="str">
            <v>21151211</v>
          </cell>
        </row>
        <row r="27362">
          <cell r="B27362" t="str">
            <v>21151211</v>
          </cell>
        </row>
        <row r="27363">
          <cell r="B27363" t="str">
            <v>21151211</v>
          </cell>
        </row>
        <row r="27364">
          <cell r="B27364" t="str">
            <v>21151211</v>
          </cell>
        </row>
        <row r="27365">
          <cell r="B27365" t="str">
            <v>21153748</v>
          </cell>
        </row>
        <row r="27366">
          <cell r="B27366" t="str">
            <v>21153748</v>
          </cell>
        </row>
        <row r="27367">
          <cell r="B27367" t="str">
            <v>21153748</v>
          </cell>
        </row>
        <row r="27368">
          <cell r="B27368" t="str">
            <v>21153748</v>
          </cell>
        </row>
        <row r="27369">
          <cell r="B27369" t="str">
            <v>21153748</v>
          </cell>
        </row>
        <row r="27370">
          <cell r="B27370" t="str">
            <v>21153748</v>
          </cell>
        </row>
        <row r="27371">
          <cell r="B27371" t="str">
            <v>21153748</v>
          </cell>
        </row>
        <row r="27372">
          <cell r="B27372" t="str">
            <v>21153790</v>
          </cell>
        </row>
        <row r="27373">
          <cell r="B27373" t="str">
            <v>21153790</v>
          </cell>
        </row>
        <row r="27374">
          <cell r="B27374" t="str">
            <v>21153790</v>
          </cell>
        </row>
        <row r="27375">
          <cell r="B27375" t="str">
            <v>21153790</v>
          </cell>
        </row>
        <row r="27376">
          <cell r="B27376" t="str">
            <v>21153790</v>
          </cell>
        </row>
        <row r="27377">
          <cell r="B27377" t="str">
            <v>21153790</v>
          </cell>
        </row>
        <row r="27378">
          <cell r="B27378" t="str">
            <v>21153790</v>
          </cell>
        </row>
        <row r="27379">
          <cell r="B27379" t="str">
            <v>21153790</v>
          </cell>
        </row>
        <row r="27380">
          <cell r="B27380" t="str">
            <v>21153790</v>
          </cell>
        </row>
        <row r="27381">
          <cell r="B27381" t="str">
            <v>21153790</v>
          </cell>
        </row>
        <row r="27382">
          <cell r="B27382" t="str">
            <v>21153790</v>
          </cell>
        </row>
        <row r="27383">
          <cell r="B27383" t="str">
            <v>21153790</v>
          </cell>
        </row>
        <row r="27384">
          <cell r="B27384" t="str">
            <v>21153790</v>
          </cell>
        </row>
        <row r="27385">
          <cell r="B27385" t="str">
            <v>21153790</v>
          </cell>
        </row>
        <row r="27386">
          <cell r="B27386" t="str">
            <v>21153790</v>
          </cell>
        </row>
        <row r="27387">
          <cell r="B27387" t="str">
            <v>21153790</v>
          </cell>
        </row>
        <row r="27388">
          <cell r="B27388" t="str">
            <v>21153790</v>
          </cell>
        </row>
        <row r="27389">
          <cell r="B27389" t="str">
            <v>21153790</v>
          </cell>
        </row>
        <row r="27390">
          <cell r="B27390" t="str">
            <v>21153790</v>
          </cell>
        </row>
        <row r="27391">
          <cell r="B27391" t="str">
            <v>21153790</v>
          </cell>
        </row>
        <row r="27392">
          <cell r="B27392" t="str">
            <v>21153790</v>
          </cell>
        </row>
        <row r="27393">
          <cell r="B27393" t="str">
            <v>21153790</v>
          </cell>
        </row>
        <row r="27394">
          <cell r="B27394" t="str">
            <v>21153790</v>
          </cell>
        </row>
        <row r="27395">
          <cell r="B27395" t="str">
            <v>21153790</v>
          </cell>
        </row>
        <row r="27396">
          <cell r="B27396" t="str">
            <v>21153790</v>
          </cell>
        </row>
        <row r="27397">
          <cell r="B27397" t="str">
            <v>21153790</v>
          </cell>
        </row>
        <row r="27398">
          <cell r="B27398" t="str">
            <v>21153790</v>
          </cell>
        </row>
        <row r="27399">
          <cell r="B27399" t="str">
            <v>21153790</v>
          </cell>
        </row>
        <row r="27400">
          <cell r="B27400" t="str">
            <v>21153790</v>
          </cell>
        </row>
        <row r="27401">
          <cell r="B27401" t="str">
            <v>21153790</v>
          </cell>
        </row>
        <row r="27402">
          <cell r="B27402" t="str">
            <v>21153790</v>
          </cell>
        </row>
        <row r="27403">
          <cell r="B27403" t="str">
            <v>14041200</v>
          </cell>
        </row>
        <row r="27404">
          <cell r="B27404" t="str">
            <v>14041200</v>
          </cell>
        </row>
        <row r="27405">
          <cell r="B27405" t="str">
            <v>14041200</v>
          </cell>
        </row>
        <row r="27406">
          <cell r="B27406" t="str">
            <v>14041200</v>
          </cell>
        </row>
        <row r="27407">
          <cell r="B27407" t="str">
            <v>14041200</v>
          </cell>
        </row>
        <row r="27408">
          <cell r="B27408" t="str">
            <v>14041200</v>
          </cell>
        </row>
        <row r="27409">
          <cell r="B27409" t="str">
            <v>14041200</v>
          </cell>
        </row>
        <row r="27410">
          <cell r="B27410" t="str">
            <v>14041200</v>
          </cell>
        </row>
        <row r="27411">
          <cell r="B27411" t="str">
            <v>14041200</v>
          </cell>
        </row>
        <row r="27412">
          <cell r="B27412" t="str">
            <v>14041200</v>
          </cell>
        </row>
        <row r="27413">
          <cell r="B27413" t="str">
            <v>14041200</v>
          </cell>
        </row>
        <row r="27414">
          <cell r="B27414" t="str">
            <v>14041200</v>
          </cell>
        </row>
        <row r="27415">
          <cell r="B27415" t="str">
            <v>14041200</v>
          </cell>
        </row>
        <row r="27416">
          <cell r="B27416" t="str">
            <v>14041200</v>
          </cell>
        </row>
        <row r="27417">
          <cell r="B27417" t="str">
            <v>14041200</v>
          </cell>
        </row>
        <row r="27418">
          <cell r="B27418" t="str">
            <v>14041200</v>
          </cell>
        </row>
        <row r="27419">
          <cell r="B27419" t="str">
            <v>14041200</v>
          </cell>
        </row>
        <row r="27420">
          <cell r="B27420" t="str">
            <v>14041200</v>
          </cell>
        </row>
        <row r="27421">
          <cell r="B27421" t="str">
            <v>14041200</v>
          </cell>
        </row>
        <row r="27422">
          <cell r="B27422" t="str">
            <v>14041200</v>
          </cell>
        </row>
        <row r="27423">
          <cell r="B27423" t="str">
            <v>14041200</v>
          </cell>
        </row>
        <row r="27424">
          <cell r="B27424" t="str">
            <v>14041200</v>
          </cell>
        </row>
        <row r="27425">
          <cell r="B27425" t="str">
            <v>14041200</v>
          </cell>
        </row>
        <row r="27426">
          <cell r="B27426" t="str">
            <v>14041200</v>
          </cell>
        </row>
        <row r="27427">
          <cell r="B27427" t="str">
            <v>21214163-001</v>
          </cell>
        </row>
        <row r="27428">
          <cell r="B27428" t="str">
            <v>21214163-001</v>
          </cell>
        </row>
        <row r="27429">
          <cell r="B27429" t="str">
            <v>21214163-001</v>
          </cell>
        </row>
        <row r="27430">
          <cell r="B27430" t="str">
            <v>21214163-001</v>
          </cell>
        </row>
        <row r="27431">
          <cell r="B27431" t="str">
            <v>21214163-001</v>
          </cell>
        </row>
        <row r="27432">
          <cell r="B27432" t="str">
            <v>21214163-001</v>
          </cell>
        </row>
        <row r="27433">
          <cell r="B27433" t="str">
            <v>21214163-001</v>
          </cell>
        </row>
        <row r="27434">
          <cell r="B27434" t="str">
            <v>21214163-001</v>
          </cell>
        </row>
        <row r="27435">
          <cell r="B27435" t="str">
            <v>21214163-001</v>
          </cell>
        </row>
        <row r="27436">
          <cell r="B27436" t="str">
            <v>21214163-001</v>
          </cell>
        </row>
        <row r="27437">
          <cell r="B27437" t="str">
            <v>21214163-001</v>
          </cell>
        </row>
        <row r="27438">
          <cell r="B27438" t="str">
            <v>21214163-001</v>
          </cell>
        </row>
        <row r="27439">
          <cell r="B27439" t="str">
            <v>21214163-001</v>
          </cell>
        </row>
        <row r="27440">
          <cell r="B27440" t="str">
            <v>27042471</v>
          </cell>
        </row>
        <row r="27441">
          <cell r="B27441" t="str">
            <v>27042471</v>
          </cell>
        </row>
        <row r="27442">
          <cell r="B27442" t="str">
            <v>27042471</v>
          </cell>
        </row>
        <row r="27443">
          <cell r="B27443" t="str">
            <v>27042471</v>
          </cell>
        </row>
        <row r="27444">
          <cell r="B27444" t="str">
            <v>27042471</v>
          </cell>
        </row>
        <row r="27445">
          <cell r="B27445" t="str">
            <v>27042471</v>
          </cell>
        </row>
        <row r="27446">
          <cell r="B27446" t="str">
            <v>27042471</v>
          </cell>
        </row>
        <row r="27447">
          <cell r="B27447" t="str">
            <v>27042471</v>
          </cell>
        </row>
        <row r="27448">
          <cell r="B27448" t="str">
            <v>27042471</v>
          </cell>
        </row>
        <row r="27449">
          <cell r="B27449" t="str">
            <v>27042471</v>
          </cell>
        </row>
        <row r="27450">
          <cell r="B27450" t="str">
            <v>27042471</v>
          </cell>
        </row>
        <row r="27451">
          <cell r="B27451" t="str">
            <v>27042471</v>
          </cell>
        </row>
        <row r="27452">
          <cell r="B27452" t="str">
            <v>27042471</v>
          </cell>
        </row>
        <row r="27453">
          <cell r="B27453" t="str">
            <v>02312FYQ-1</v>
          </cell>
        </row>
        <row r="27454">
          <cell r="B27454" t="str">
            <v>02312FYQ-1</v>
          </cell>
        </row>
        <row r="27455">
          <cell r="B27455" t="str">
            <v>02312FYQ-1</v>
          </cell>
        </row>
        <row r="27456">
          <cell r="B27456" t="str">
            <v>02312FYQ-1</v>
          </cell>
        </row>
        <row r="27457">
          <cell r="B27457" t="str">
            <v>02312FYQ-1</v>
          </cell>
        </row>
        <row r="27458">
          <cell r="B27458" t="str">
            <v>02312FYQ-1</v>
          </cell>
        </row>
        <row r="27459">
          <cell r="B27459" t="str">
            <v>02312FYQ-1</v>
          </cell>
        </row>
        <row r="27460">
          <cell r="B27460" t="str">
            <v>02312FYQ-1</v>
          </cell>
        </row>
        <row r="27461">
          <cell r="B27461" t="str">
            <v>02312FYQ-1</v>
          </cell>
        </row>
        <row r="27462">
          <cell r="B27462" t="str">
            <v>02312FYQ-1</v>
          </cell>
        </row>
        <row r="27463">
          <cell r="B27463" t="str">
            <v>02312FYQ-1</v>
          </cell>
        </row>
        <row r="27464">
          <cell r="B27464" t="str">
            <v>02312FYQ-1</v>
          </cell>
        </row>
        <row r="27465">
          <cell r="B27465" t="str">
            <v>02312FYQ-1</v>
          </cell>
        </row>
        <row r="27466">
          <cell r="B27466" t="str">
            <v>02312FYQ-1</v>
          </cell>
        </row>
        <row r="27467">
          <cell r="B27467" t="str">
            <v>03026THL</v>
          </cell>
        </row>
        <row r="27468">
          <cell r="B27468" t="str">
            <v>03026THL</v>
          </cell>
        </row>
        <row r="27469">
          <cell r="B27469" t="str">
            <v>03026THL</v>
          </cell>
        </row>
        <row r="27470">
          <cell r="B27470" t="str">
            <v>03026THL</v>
          </cell>
        </row>
        <row r="27471">
          <cell r="B27471" t="str">
            <v>03026THL</v>
          </cell>
        </row>
        <row r="27472">
          <cell r="B27472" t="str">
            <v>03026THL</v>
          </cell>
        </row>
        <row r="27473">
          <cell r="B27473" t="str">
            <v>03026THL</v>
          </cell>
        </row>
        <row r="27474">
          <cell r="B27474" t="str">
            <v>03026THL</v>
          </cell>
        </row>
        <row r="27475">
          <cell r="B27475" t="str">
            <v>03026THL</v>
          </cell>
        </row>
        <row r="27476">
          <cell r="B27476" t="str">
            <v>03026THL</v>
          </cell>
        </row>
        <row r="27477">
          <cell r="B27477" t="str">
            <v>03026THL</v>
          </cell>
        </row>
        <row r="27478">
          <cell r="B27478" t="str">
            <v>03026THL</v>
          </cell>
        </row>
        <row r="27479">
          <cell r="B27479" t="str">
            <v>03026THL</v>
          </cell>
        </row>
        <row r="27480">
          <cell r="B27480" t="str">
            <v>ALCAUWT</v>
          </cell>
        </row>
        <row r="27481">
          <cell r="B27481" t="str">
            <v>ALCAUWT</v>
          </cell>
        </row>
        <row r="27482">
          <cell r="B27482" t="str">
            <v>ALCAUWT</v>
          </cell>
        </row>
        <row r="27483">
          <cell r="B27483" t="str">
            <v>ALCAUWT</v>
          </cell>
        </row>
        <row r="27484">
          <cell r="B27484" t="str">
            <v>ALCAUWT</v>
          </cell>
        </row>
        <row r="27485">
          <cell r="B27485" t="str">
            <v>ALCAUWT</v>
          </cell>
        </row>
        <row r="27486">
          <cell r="B27486" t="str">
            <v>ALCAUWT</v>
          </cell>
        </row>
        <row r="27487">
          <cell r="B27487" t="str">
            <v>ALCAPFF</v>
          </cell>
        </row>
        <row r="27488">
          <cell r="B27488" t="str">
            <v>ALCAPFF</v>
          </cell>
        </row>
        <row r="27489">
          <cell r="B27489" t="str">
            <v>ALCAPFF</v>
          </cell>
        </row>
        <row r="27490">
          <cell r="B27490" t="str">
            <v>ALCAPFF</v>
          </cell>
        </row>
        <row r="27491">
          <cell r="B27491" t="str">
            <v>ALCAPFF</v>
          </cell>
        </row>
        <row r="27492">
          <cell r="B27492" t="str">
            <v>ALCAPFF</v>
          </cell>
        </row>
        <row r="27493">
          <cell r="B27493" t="str">
            <v>ALCAPFF</v>
          </cell>
        </row>
        <row r="27494">
          <cell r="B27494" t="str">
            <v>ALCAPFF</v>
          </cell>
        </row>
        <row r="27495">
          <cell r="B27495" t="str">
            <v>ALCAPFF</v>
          </cell>
        </row>
        <row r="27496">
          <cell r="B27496" t="str">
            <v>ALCAPFF</v>
          </cell>
        </row>
        <row r="27497">
          <cell r="B27497" t="str">
            <v>ALCAPFF</v>
          </cell>
        </row>
        <row r="27498">
          <cell r="B27498" t="str">
            <v>ALCAPFF</v>
          </cell>
        </row>
        <row r="27499">
          <cell r="B27499" t="str">
            <v>ALCAPFF</v>
          </cell>
        </row>
        <row r="27500">
          <cell r="B27500" t="str">
            <v>ALCAPFF</v>
          </cell>
        </row>
        <row r="27501">
          <cell r="B27501" t="str">
            <v>ALCAPFF</v>
          </cell>
        </row>
        <row r="27502">
          <cell r="B27502" t="str">
            <v>ALCAPFF</v>
          </cell>
        </row>
        <row r="27503">
          <cell r="B27503" t="str">
            <v>ALCAPFF</v>
          </cell>
        </row>
        <row r="27504">
          <cell r="B27504" t="str">
            <v>ALCAPFF</v>
          </cell>
        </row>
        <row r="27505">
          <cell r="B27505" t="str">
            <v>ALCAPFF</v>
          </cell>
        </row>
        <row r="27506">
          <cell r="B27506" t="str">
            <v>ALCAPFF</v>
          </cell>
        </row>
        <row r="27507">
          <cell r="B27507" t="str">
            <v>ALCAPFF</v>
          </cell>
        </row>
        <row r="27508">
          <cell r="B27508" t="str">
            <v>ALCAPFF</v>
          </cell>
        </row>
        <row r="27509">
          <cell r="B27509" t="str">
            <v>ALCAPFF</v>
          </cell>
        </row>
        <row r="27510">
          <cell r="B27510" t="str">
            <v>ALCAPFF</v>
          </cell>
        </row>
        <row r="27511">
          <cell r="B27511" t="str">
            <v>ALCAPFF</v>
          </cell>
        </row>
        <row r="27512">
          <cell r="B27512" t="str">
            <v>ALCAPFF</v>
          </cell>
        </row>
        <row r="27513">
          <cell r="B27513" t="str">
            <v>ALCAPFF</v>
          </cell>
        </row>
        <row r="27514">
          <cell r="B27514" t="str">
            <v>ALCAPFF</v>
          </cell>
        </row>
        <row r="27515">
          <cell r="B27515" t="str">
            <v>ALCAPFF</v>
          </cell>
        </row>
        <row r="27516">
          <cell r="B27516" t="str">
            <v>ALCAPFF</v>
          </cell>
        </row>
        <row r="27517">
          <cell r="B27517" t="str">
            <v>ALCAPFF</v>
          </cell>
        </row>
        <row r="27518">
          <cell r="B27518" t="str">
            <v>14190277-LABEL</v>
          </cell>
        </row>
        <row r="27519">
          <cell r="B27519" t="str">
            <v>14190277-LABEL</v>
          </cell>
        </row>
        <row r="27520">
          <cell r="B27520" t="str">
            <v>14190277-LABEL</v>
          </cell>
        </row>
        <row r="27521">
          <cell r="B27521" t="str">
            <v>14190277-LABEL</v>
          </cell>
        </row>
        <row r="27522">
          <cell r="B27522" t="str">
            <v>14190277-LABEL</v>
          </cell>
        </row>
        <row r="27523">
          <cell r="B27523" t="str">
            <v>14190277-LABEL</v>
          </cell>
        </row>
        <row r="27524">
          <cell r="B27524" t="str">
            <v>14190277-LABEL</v>
          </cell>
        </row>
        <row r="27525">
          <cell r="B27525" t="str">
            <v>14190277-LABEL</v>
          </cell>
        </row>
        <row r="27526">
          <cell r="B27526" t="str">
            <v>14190277-LABEL</v>
          </cell>
        </row>
        <row r="27527">
          <cell r="B27527" t="str">
            <v>14190277-LABEL</v>
          </cell>
        </row>
        <row r="27528">
          <cell r="B27528" t="str">
            <v>14190277-LABEL</v>
          </cell>
        </row>
        <row r="27529">
          <cell r="B27529" t="str">
            <v>14190277-LABEL</v>
          </cell>
        </row>
        <row r="27530">
          <cell r="B27530" t="str">
            <v>14190277-LABEL</v>
          </cell>
        </row>
        <row r="27531">
          <cell r="B27531" t="str">
            <v>14190277-LABEL</v>
          </cell>
        </row>
        <row r="27532">
          <cell r="B27532" t="str">
            <v>14190277-LABEL</v>
          </cell>
        </row>
        <row r="27533">
          <cell r="B27533" t="str">
            <v>14190277-LABEL</v>
          </cell>
        </row>
        <row r="27534">
          <cell r="B27534" t="str">
            <v>14190277-LABEL</v>
          </cell>
        </row>
        <row r="27535">
          <cell r="B27535" t="str">
            <v>14190277-LABEL</v>
          </cell>
        </row>
        <row r="27536">
          <cell r="B27536" t="str">
            <v>14190277-LABEL</v>
          </cell>
        </row>
        <row r="27537">
          <cell r="B27537" t="str">
            <v>14190277-LABEL</v>
          </cell>
        </row>
        <row r="27538">
          <cell r="B27538" t="str">
            <v>14190277-LABEL</v>
          </cell>
        </row>
        <row r="27539">
          <cell r="B27539" t="str">
            <v>14190277-LABEL</v>
          </cell>
        </row>
        <row r="27540">
          <cell r="B27540" t="str">
            <v>14190277-LABEL</v>
          </cell>
        </row>
        <row r="27541">
          <cell r="B27541" t="str">
            <v>21162693</v>
          </cell>
        </row>
        <row r="27542">
          <cell r="B27542" t="str">
            <v>21162693</v>
          </cell>
        </row>
        <row r="27543">
          <cell r="B27543" t="str">
            <v>21162693</v>
          </cell>
        </row>
        <row r="27544">
          <cell r="B27544" t="str">
            <v>21162693</v>
          </cell>
        </row>
        <row r="27545">
          <cell r="B27545" t="str">
            <v>21162693</v>
          </cell>
        </row>
        <row r="27546">
          <cell r="B27546" t="str">
            <v>21162693</v>
          </cell>
        </row>
        <row r="27547">
          <cell r="B27547" t="str">
            <v>21162693</v>
          </cell>
        </row>
        <row r="27548">
          <cell r="B27548" t="str">
            <v>21162693</v>
          </cell>
        </row>
        <row r="27549">
          <cell r="B27549" t="str">
            <v>21162693</v>
          </cell>
        </row>
        <row r="27550">
          <cell r="B27550" t="str">
            <v>21162693</v>
          </cell>
        </row>
        <row r="27551">
          <cell r="B27551" t="str">
            <v>21162693</v>
          </cell>
        </row>
        <row r="27552">
          <cell r="B27552" t="str">
            <v>21162693</v>
          </cell>
        </row>
        <row r="27553">
          <cell r="B27553" t="str">
            <v>21162693</v>
          </cell>
        </row>
        <row r="27554">
          <cell r="B27554" t="str">
            <v>21162693</v>
          </cell>
        </row>
        <row r="27555">
          <cell r="B27555" t="str">
            <v>21162693</v>
          </cell>
        </row>
        <row r="27556">
          <cell r="B27556" t="str">
            <v>21162693</v>
          </cell>
        </row>
        <row r="27557">
          <cell r="B27557" t="str">
            <v>21162693</v>
          </cell>
        </row>
        <row r="27558">
          <cell r="B27558" t="str">
            <v>21162693</v>
          </cell>
        </row>
        <row r="27559">
          <cell r="B27559" t="str">
            <v>21162693</v>
          </cell>
        </row>
        <row r="27560">
          <cell r="B27560" t="str">
            <v>21162693</v>
          </cell>
        </row>
        <row r="27561">
          <cell r="B27561" t="str">
            <v>21162693</v>
          </cell>
        </row>
        <row r="27562">
          <cell r="B27562" t="str">
            <v>21162693</v>
          </cell>
        </row>
        <row r="27563">
          <cell r="B27563" t="str">
            <v>21162693</v>
          </cell>
        </row>
        <row r="27564">
          <cell r="B27564" t="str">
            <v>21162693</v>
          </cell>
        </row>
        <row r="27565">
          <cell r="B27565" t="str">
            <v>21162693</v>
          </cell>
        </row>
        <row r="27566">
          <cell r="B27566" t="str">
            <v>21162693</v>
          </cell>
        </row>
        <row r="27567">
          <cell r="B27567" t="str">
            <v>21162693</v>
          </cell>
        </row>
        <row r="27568">
          <cell r="B27568" t="str">
            <v>21162693</v>
          </cell>
        </row>
        <row r="27569">
          <cell r="B27569" t="str">
            <v>21162693</v>
          </cell>
        </row>
        <row r="27570">
          <cell r="B27570" t="str">
            <v>21162693</v>
          </cell>
        </row>
        <row r="27571">
          <cell r="B27571" t="str">
            <v>21162693</v>
          </cell>
        </row>
        <row r="27572">
          <cell r="B27572" t="str">
            <v>21162693</v>
          </cell>
        </row>
        <row r="27573">
          <cell r="B27573" t="str">
            <v>21162693</v>
          </cell>
        </row>
        <row r="27574">
          <cell r="B27574" t="str">
            <v>21162693</v>
          </cell>
        </row>
        <row r="27575">
          <cell r="B27575" t="str">
            <v>21162693</v>
          </cell>
        </row>
        <row r="27576">
          <cell r="B27576" t="str">
            <v>21162693</v>
          </cell>
        </row>
        <row r="27577">
          <cell r="B27577" t="str">
            <v>21162693</v>
          </cell>
        </row>
        <row r="27578">
          <cell r="B27578" t="str">
            <v>21162693</v>
          </cell>
        </row>
        <row r="27579">
          <cell r="B27579" t="str">
            <v>21162693</v>
          </cell>
        </row>
        <row r="27580">
          <cell r="B27580" t="str">
            <v>21162693</v>
          </cell>
        </row>
        <row r="27581">
          <cell r="B27581" t="str">
            <v>21162693</v>
          </cell>
        </row>
        <row r="27582">
          <cell r="B27582" t="str">
            <v>21162693</v>
          </cell>
        </row>
        <row r="27583">
          <cell r="B27583" t="str">
            <v>21162693</v>
          </cell>
        </row>
        <row r="27584">
          <cell r="B27584" t="str">
            <v>21162693</v>
          </cell>
        </row>
        <row r="27585">
          <cell r="B27585" t="str">
            <v>21162693</v>
          </cell>
        </row>
        <row r="27586">
          <cell r="B27586" t="str">
            <v>21162693</v>
          </cell>
        </row>
        <row r="27587">
          <cell r="B27587" t="str">
            <v>21162693</v>
          </cell>
        </row>
        <row r="27588">
          <cell r="B27588" t="str">
            <v>21162693</v>
          </cell>
        </row>
        <row r="27589">
          <cell r="B27589" t="str">
            <v>21162693</v>
          </cell>
        </row>
        <row r="27590">
          <cell r="B27590" t="str">
            <v>21162693</v>
          </cell>
        </row>
        <row r="27591">
          <cell r="B27591" t="str">
            <v>21162693</v>
          </cell>
        </row>
        <row r="27592">
          <cell r="B27592" t="str">
            <v>21213729-001</v>
          </cell>
        </row>
        <row r="27593">
          <cell r="B27593" t="str">
            <v>21213729-001</v>
          </cell>
        </row>
        <row r="27594">
          <cell r="B27594" t="str">
            <v>21213729-001</v>
          </cell>
        </row>
        <row r="27595">
          <cell r="B27595" t="str">
            <v>21213729-001</v>
          </cell>
        </row>
        <row r="27596">
          <cell r="B27596" t="str">
            <v>21213729-001</v>
          </cell>
        </row>
        <row r="27597">
          <cell r="B27597" t="str">
            <v>21213729-001</v>
          </cell>
        </row>
        <row r="27598">
          <cell r="B27598" t="str">
            <v>21213729-001</v>
          </cell>
        </row>
        <row r="27599">
          <cell r="B27599" t="str">
            <v>21213729-001</v>
          </cell>
        </row>
        <row r="27600">
          <cell r="B27600" t="str">
            <v>21213729-001</v>
          </cell>
        </row>
        <row r="27601">
          <cell r="B27601" t="str">
            <v>21213729-001</v>
          </cell>
        </row>
        <row r="27602">
          <cell r="B27602" t="str">
            <v>21213729-001</v>
          </cell>
        </row>
        <row r="27603">
          <cell r="B27603" t="str">
            <v>21213729-001</v>
          </cell>
        </row>
        <row r="27604">
          <cell r="B27604" t="str">
            <v>21213729-001</v>
          </cell>
        </row>
        <row r="27605">
          <cell r="B27605" t="str">
            <v>90020289</v>
          </cell>
        </row>
        <row r="27606">
          <cell r="B27606" t="str">
            <v>90020289</v>
          </cell>
        </row>
        <row r="27607">
          <cell r="B27607" t="str">
            <v>90020289</v>
          </cell>
        </row>
        <row r="27608">
          <cell r="B27608" t="str">
            <v>90020289</v>
          </cell>
        </row>
        <row r="27609">
          <cell r="B27609" t="str">
            <v>90020289</v>
          </cell>
        </row>
        <row r="27610">
          <cell r="B27610" t="str">
            <v>90020289</v>
          </cell>
        </row>
        <row r="27611">
          <cell r="B27611" t="str">
            <v>90020289</v>
          </cell>
        </row>
        <row r="27612">
          <cell r="B27612" t="str">
            <v>90020289</v>
          </cell>
        </row>
        <row r="27613">
          <cell r="B27613" t="str">
            <v>90020289</v>
          </cell>
        </row>
        <row r="27614">
          <cell r="B27614" t="str">
            <v>90020289</v>
          </cell>
        </row>
        <row r="27615">
          <cell r="B27615" t="str">
            <v>90020289</v>
          </cell>
        </row>
        <row r="27616">
          <cell r="B27616" t="str">
            <v>90020289</v>
          </cell>
        </row>
        <row r="27617">
          <cell r="B27617" t="str">
            <v>90020289</v>
          </cell>
        </row>
        <row r="27618">
          <cell r="B27618" t="str">
            <v>90020289</v>
          </cell>
        </row>
        <row r="27619">
          <cell r="B27619" t="str">
            <v>90020289</v>
          </cell>
        </row>
        <row r="27620">
          <cell r="B27620" t="str">
            <v>90020289</v>
          </cell>
        </row>
        <row r="27621">
          <cell r="B27621" t="str">
            <v>90020289</v>
          </cell>
        </row>
        <row r="27622">
          <cell r="B27622" t="str">
            <v>90020289</v>
          </cell>
        </row>
        <row r="27623">
          <cell r="B27623" t="str">
            <v>90020289</v>
          </cell>
        </row>
        <row r="27624">
          <cell r="B27624" t="str">
            <v>90020289</v>
          </cell>
        </row>
        <row r="27625">
          <cell r="B27625" t="str">
            <v>90020289</v>
          </cell>
        </row>
        <row r="27626">
          <cell r="B27626" t="str">
            <v>90020289</v>
          </cell>
        </row>
        <row r="27627">
          <cell r="B27627" t="str">
            <v>90020289</v>
          </cell>
        </row>
        <row r="27628">
          <cell r="B27628" t="str">
            <v>90020289</v>
          </cell>
        </row>
        <row r="27629">
          <cell r="B27629" t="str">
            <v>90020289</v>
          </cell>
        </row>
        <row r="27630">
          <cell r="B27630" t="str">
            <v>90020289</v>
          </cell>
        </row>
        <row r="27631">
          <cell r="B27631" t="str">
            <v>90020289</v>
          </cell>
        </row>
        <row r="27632">
          <cell r="B27632" t="str">
            <v>90020289</v>
          </cell>
        </row>
        <row r="27633">
          <cell r="B27633" t="str">
            <v>90020289</v>
          </cell>
        </row>
        <row r="27634">
          <cell r="B27634" t="str">
            <v>90020289</v>
          </cell>
        </row>
        <row r="27635">
          <cell r="B27635" t="str">
            <v>90020289</v>
          </cell>
        </row>
        <row r="27636">
          <cell r="B27636" t="str">
            <v>90020289</v>
          </cell>
        </row>
        <row r="27637">
          <cell r="B27637" t="str">
            <v>90020289</v>
          </cell>
        </row>
        <row r="27638">
          <cell r="B27638" t="str">
            <v>90020289</v>
          </cell>
        </row>
        <row r="27639">
          <cell r="B27639" t="str">
            <v>90020289</v>
          </cell>
        </row>
        <row r="27640">
          <cell r="B27640" t="str">
            <v>90020289</v>
          </cell>
        </row>
        <row r="27641">
          <cell r="B27641" t="str">
            <v>90020289</v>
          </cell>
        </row>
        <row r="27642">
          <cell r="B27642" t="str">
            <v>90020289</v>
          </cell>
        </row>
        <row r="27643">
          <cell r="B27643" t="str">
            <v>21214735</v>
          </cell>
        </row>
        <row r="27644">
          <cell r="B27644" t="str">
            <v>21214735</v>
          </cell>
        </row>
        <row r="27645">
          <cell r="B27645" t="str">
            <v>21214735</v>
          </cell>
        </row>
        <row r="27646">
          <cell r="B27646" t="str">
            <v>21214735</v>
          </cell>
        </row>
        <row r="27647">
          <cell r="B27647" t="str">
            <v>21214735</v>
          </cell>
        </row>
        <row r="27648">
          <cell r="B27648" t="str">
            <v>21214735</v>
          </cell>
        </row>
        <row r="27649">
          <cell r="B27649" t="str">
            <v>21214735</v>
          </cell>
        </row>
        <row r="27650">
          <cell r="B27650" t="str">
            <v>21214735</v>
          </cell>
        </row>
        <row r="27651">
          <cell r="B27651" t="str">
            <v>21214735</v>
          </cell>
        </row>
        <row r="27652">
          <cell r="B27652" t="str">
            <v>21214735</v>
          </cell>
        </row>
        <row r="27653">
          <cell r="B27653" t="str">
            <v>21214734</v>
          </cell>
        </row>
        <row r="27654">
          <cell r="B27654" t="str">
            <v>21214734</v>
          </cell>
        </row>
        <row r="27655">
          <cell r="B27655" t="str">
            <v>21214734</v>
          </cell>
        </row>
        <row r="27656">
          <cell r="B27656" t="str">
            <v>21214734</v>
          </cell>
        </row>
        <row r="27657">
          <cell r="B27657" t="str">
            <v>21214734</v>
          </cell>
        </row>
        <row r="27658">
          <cell r="B27658" t="str">
            <v>21214734</v>
          </cell>
        </row>
        <row r="27659">
          <cell r="B27659" t="str">
            <v>21214734</v>
          </cell>
        </row>
        <row r="27660">
          <cell r="B27660" t="str">
            <v>21214734</v>
          </cell>
        </row>
        <row r="27661">
          <cell r="B27661" t="str">
            <v>21214734</v>
          </cell>
        </row>
        <row r="27662">
          <cell r="B27662" t="str">
            <v>21214734</v>
          </cell>
        </row>
        <row r="27663">
          <cell r="B27663" t="str">
            <v>21214734</v>
          </cell>
        </row>
        <row r="27664">
          <cell r="B27664" t="str">
            <v>21214734</v>
          </cell>
        </row>
        <row r="27665">
          <cell r="B27665" t="str">
            <v>21214734</v>
          </cell>
        </row>
        <row r="27666">
          <cell r="B27666" t="str">
            <v>21214734</v>
          </cell>
        </row>
        <row r="27667">
          <cell r="B27667" t="str">
            <v>21214734</v>
          </cell>
        </row>
        <row r="27668">
          <cell r="B27668" t="str">
            <v>21214734</v>
          </cell>
        </row>
        <row r="27669">
          <cell r="B27669" t="str">
            <v>21214734</v>
          </cell>
        </row>
        <row r="27670">
          <cell r="B27670" t="str">
            <v>21214734</v>
          </cell>
        </row>
        <row r="27671">
          <cell r="B27671" t="str">
            <v>21214734</v>
          </cell>
        </row>
        <row r="27672">
          <cell r="B27672" t="str">
            <v>21214734</v>
          </cell>
        </row>
        <row r="27673">
          <cell r="B27673" t="str">
            <v>21214734</v>
          </cell>
        </row>
        <row r="27674">
          <cell r="B27674" t="str">
            <v>21214734</v>
          </cell>
        </row>
        <row r="27675">
          <cell r="B27675" t="str">
            <v>21214734</v>
          </cell>
        </row>
        <row r="27676">
          <cell r="B27676" t="str">
            <v>21214734</v>
          </cell>
        </row>
        <row r="27677">
          <cell r="B27677" t="str">
            <v>21214734</v>
          </cell>
        </row>
        <row r="27678">
          <cell r="B27678" t="str">
            <v>21214734</v>
          </cell>
        </row>
        <row r="27679">
          <cell r="B27679" t="str">
            <v>21214734</v>
          </cell>
        </row>
        <row r="27680">
          <cell r="B27680" t="str">
            <v>21214734</v>
          </cell>
        </row>
        <row r="27681">
          <cell r="B27681" t="str">
            <v>21214734</v>
          </cell>
        </row>
        <row r="27682">
          <cell r="B27682" t="str">
            <v>21214734</v>
          </cell>
        </row>
        <row r="27683">
          <cell r="B27683" t="str">
            <v>21214734</v>
          </cell>
        </row>
        <row r="27684">
          <cell r="B27684" t="str">
            <v>27042470</v>
          </cell>
        </row>
        <row r="27685">
          <cell r="B27685" t="str">
            <v>27042470</v>
          </cell>
        </row>
        <row r="27686">
          <cell r="B27686" t="str">
            <v>27042470</v>
          </cell>
        </row>
        <row r="27687">
          <cell r="B27687" t="str">
            <v>27042470</v>
          </cell>
        </row>
        <row r="27688">
          <cell r="B27688" t="str">
            <v>27042470</v>
          </cell>
        </row>
        <row r="27689">
          <cell r="B27689" t="str">
            <v>27042470</v>
          </cell>
        </row>
        <row r="27690">
          <cell r="B27690" t="str">
            <v>27042470</v>
          </cell>
        </row>
        <row r="27691">
          <cell r="B27691" t="str">
            <v>27042470</v>
          </cell>
        </row>
        <row r="27692">
          <cell r="B27692" t="str">
            <v>27042470</v>
          </cell>
        </row>
        <row r="27693">
          <cell r="B27693" t="str">
            <v>27042470</v>
          </cell>
        </row>
        <row r="27694">
          <cell r="B27694" t="str">
            <v>27042470</v>
          </cell>
        </row>
        <row r="27695">
          <cell r="B27695" t="str">
            <v>27042470</v>
          </cell>
        </row>
        <row r="27696">
          <cell r="B27696" t="str">
            <v>27042470</v>
          </cell>
        </row>
        <row r="27697">
          <cell r="B27697" t="str">
            <v>27042470</v>
          </cell>
        </row>
        <row r="27698">
          <cell r="B27698" t="str">
            <v>27042470</v>
          </cell>
        </row>
        <row r="27699">
          <cell r="B27699" t="str">
            <v>27042470</v>
          </cell>
        </row>
        <row r="27700">
          <cell r="B27700" t="str">
            <v>27042470</v>
          </cell>
        </row>
        <row r="27701">
          <cell r="B27701" t="str">
            <v>27042470</v>
          </cell>
        </row>
        <row r="27702">
          <cell r="B27702" t="str">
            <v>27042470</v>
          </cell>
        </row>
        <row r="27703">
          <cell r="B27703" t="str">
            <v>27042470</v>
          </cell>
        </row>
        <row r="27704">
          <cell r="B27704" t="str">
            <v>27042470</v>
          </cell>
        </row>
        <row r="27705">
          <cell r="B27705" t="str">
            <v>27042470</v>
          </cell>
        </row>
        <row r="27706">
          <cell r="B27706" t="str">
            <v>27042470</v>
          </cell>
        </row>
        <row r="27707">
          <cell r="B27707" t="str">
            <v>27042470</v>
          </cell>
        </row>
        <row r="27708">
          <cell r="B27708" t="str">
            <v>27042470</v>
          </cell>
        </row>
        <row r="27709">
          <cell r="B27709" t="str">
            <v>27042470</v>
          </cell>
        </row>
        <row r="27710">
          <cell r="B27710" t="str">
            <v>27042470</v>
          </cell>
        </row>
        <row r="27711">
          <cell r="B27711" t="str">
            <v>27042470</v>
          </cell>
        </row>
        <row r="27712">
          <cell r="B27712" t="str">
            <v>27042470</v>
          </cell>
        </row>
        <row r="27713">
          <cell r="B27713" t="str">
            <v>27042470</v>
          </cell>
        </row>
        <row r="27714">
          <cell r="B27714" t="str">
            <v>27042470</v>
          </cell>
        </row>
        <row r="27715">
          <cell r="B27715" t="str">
            <v>02311UWT-2</v>
          </cell>
        </row>
        <row r="27716">
          <cell r="B27716" t="str">
            <v>02311UWT-2</v>
          </cell>
        </row>
        <row r="27717">
          <cell r="B27717" t="str">
            <v>02311UWT-2</v>
          </cell>
        </row>
        <row r="27718">
          <cell r="B27718" t="str">
            <v>02311UWT-2</v>
          </cell>
        </row>
        <row r="27719">
          <cell r="B27719" t="str">
            <v>21215289</v>
          </cell>
        </row>
        <row r="27720">
          <cell r="B27720" t="str">
            <v>21215289</v>
          </cell>
        </row>
        <row r="27721">
          <cell r="B27721" t="str">
            <v>21215289</v>
          </cell>
        </row>
        <row r="27722">
          <cell r="B27722" t="str">
            <v>21215289</v>
          </cell>
        </row>
        <row r="27723">
          <cell r="B27723" t="str">
            <v>21215289</v>
          </cell>
        </row>
        <row r="27724">
          <cell r="B27724" t="str">
            <v>21215289</v>
          </cell>
        </row>
        <row r="27725">
          <cell r="B27725" t="str">
            <v>21215289</v>
          </cell>
        </row>
        <row r="27726">
          <cell r="B27726" t="str">
            <v>21215265</v>
          </cell>
        </row>
        <row r="27727">
          <cell r="B27727" t="str">
            <v>21215265</v>
          </cell>
        </row>
        <row r="27728">
          <cell r="B27728" t="str">
            <v>21215265</v>
          </cell>
        </row>
        <row r="27729">
          <cell r="B27729" t="str">
            <v>21215265</v>
          </cell>
        </row>
        <row r="27730">
          <cell r="B27730" t="str">
            <v>21215265</v>
          </cell>
        </row>
        <row r="27731">
          <cell r="B27731" t="str">
            <v>21215265</v>
          </cell>
        </row>
        <row r="27732">
          <cell r="B27732" t="str">
            <v>14190992</v>
          </cell>
        </row>
        <row r="27733">
          <cell r="B27733" t="str">
            <v>14190992</v>
          </cell>
        </row>
        <row r="27734">
          <cell r="B27734" t="str">
            <v>14190992</v>
          </cell>
        </row>
        <row r="27735">
          <cell r="B27735" t="str">
            <v>14190992</v>
          </cell>
        </row>
        <row r="27736">
          <cell r="B27736" t="str">
            <v>14190992</v>
          </cell>
        </row>
        <row r="27737">
          <cell r="B27737" t="str">
            <v>14190992</v>
          </cell>
        </row>
        <row r="27738">
          <cell r="B27738" t="str">
            <v>14190992</v>
          </cell>
        </row>
        <row r="27739">
          <cell r="B27739" t="str">
            <v>14190992</v>
          </cell>
        </row>
        <row r="27740">
          <cell r="B27740" t="str">
            <v>14190992</v>
          </cell>
        </row>
        <row r="27741">
          <cell r="B27741" t="str">
            <v>14190992</v>
          </cell>
        </row>
        <row r="27742">
          <cell r="B27742" t="str">
            <v>14190992</v>
          </cell>
        </row>
        <row r="27743">
          <cell r="B27743" t="str">
            <v>14190992</v>
          </cell>
        </row>
        <row r="27744">
          <cell r="B27744" t="str">
            <v>14190992</v>
          </cell>
        </row>
        <row r="27745">
          <cell r="B27745" t="str">
            <v>14190992</v>
          </cell>
        </row>
        <row r="27746">
          <cell r="B27746" t="str">
            <v>14190992</v>
          </cell>
        </row>
        <row r="27747">
          <cell r="B27747" t="str">
            <v>14190992</v>
          </cell>
        </row>
        <row r="27748">
          <cell r="B27748" t="str">
            <v>14190992</v>
          </cell>
        </row>
        <row r="27749">
          <cell r="B27749" t="str">
            <v>14190992</v>
          </cell>
        </row>
        <row r="27750">
          <cell r="B27750" t="str">
            <v>14190992</v>
          </cell>
        </row>
        <row r="27751">
          <cell r="B27751" t="str">
            <v>14190992</v>
          </cell>
        </row>
        <row r="27752">
          <cell r="B27752" t="str">
            <v>14190992</v>
          </cell>
        </row>
        <row r="27753">
          <cell r="B27753" t="str">
            <v>14190992</v>
          </cell>
        </row>
        <row r="27754">
          <cell r="B27754" t="str">
            <v>14190992</v>
          </cell>
        </row>
        <row r="27755">
          <cell r="B27755" t="str">
            <v>14190992</v>
          </cell>
        </row>
        <row r="27756">
          <cell r="B27756" t="str">
            <v>14190992</v>
          </cell>
        </row>
        <row r="27757">
          <cell r="B27757" t="str">
            <v>14190992</v>
          </cell>
        </row>
        <row r="27758">
          <cell r="B27758" t="str">
            <v>14190992</v>
          </cell>
        </row>
        <row r="27759">
          <cell r="B27759" t="str">
            <v>14190992</v>
          </cell>
        </row>
        <row r="27760">
          <cell r="B27760" t="str">
            <v>14190992</v>
          </cell>
        </row>
        <row r="27761">
          <cell r="B27761" t="str">
            <v>14190992</v>
          </cell>
        </row>
        <row r="27762">
          <cell r="B27762" t="str">
            <v>14190992</v>
          </cell>
        </row>
        <row r="27763">
          <cell r="B27763" t="str">
            <v>14190992</v>
          </cell>
        </row>
        <row r="27764">
          <cell r="B27764" t="str">
            <v>14190992</v>
          </cell>
        </row>
        <row r="27765">
          <cell r="B27765" t="str">
            <v>14190992</v>
          </cell>
        </row>
        <row r="27766">
          <cell r="B27766" t="str">
            <v>14190992</v>
          </cell>
        </row>
        <row r="27767">
          <cell r="B27767" t="str">
            <v>14190992</v>
          </cell>
        </row>
        <row r="27768">
          <cell r="B27768" t="str">
            <v>14190992</v>
          </cell>
        </row>
        <row r="27769">
          <cell r="B27769" t="str">
            <v>14190992</v>
          </cell>
        </row>
        <row r="27770">
          <cell r="B27770" t="str">
            <v>14190992</v>
          </cell>
        </row>
        <row r="27771">
          <cell r="B27771" t="str">
            <v>03026PRD</v>
          </cell>
        </row>
        <row r="27772">
          <cell r="B27772" t="str">
            <v>03026PRD</v>
          </cell>
        </row>
        <row r="27773">
          <cell r="B27773" t="str">
            <v>03026PRD</v>
          </cell>
        </row>
        <row r="27774">
          <cell r="B27774" t="str">
            <v>03026PRD</v>
          </cell>
        </row>
        <row r="27775">
          <cell r="B27775" t="str">
            <v>03026PRD</v>
          </cell>
        </row>
        <row r="27776">
          <cell r="B27776" t="str">
            <v>03026PRD</v>
          </cell>
        </row>
        <row r="27777">
          <cell r="B27777" t="str">
            <v>03026PRD</v>
          </cell>
        </row>
        <row r="27778">
          <cell r="B27778" t="str">
            <v>27042596</v>
          </cell>
        </row>
        <row r="27779">
          <cell r="B27779" t="str">
            <v>27042596</v>
          </cell>
        </row>
        <row r="27780">
          <cell r="B27780" t="str">
            <v>27042596</v>
          </cell>
        </row>
        <row r="27781">
          <cell r="B27781" t="str">
            <v>27042596</v>
          </cell>
        </row>
        <row r="27782">
          <cell r="B27782" t="str">
            <v>27042596</v>
          </cell>
        </row>
        <row r="27783">
          <cell r="B27783" t="str">
            <v>27042596</v>
          </cell>
        </row>
        <row r="27784">
          <cell r="B27784" t="str">
            <v>27042596</v>
          </cell>
        </row>
        <row r="27785">
          <cell r="B27785" t="str">
            <v>02312FAE-2</v>
          </cell>
        </row>
        <row r="27786">
          <cell r="B27786" t="str">
            <v>02311PFF-2</v>
          </cell>
        </row>
        <row r="27787">
          <cell r="B27787" t="str">
            <v>02311PFF-2</v>
          </cell>
        </row>
        <row r="27788">
          <cell r="B27788" t="str">
            <v>02311PFF-2</v>
          </cell>
        </row>
        <row r="27789">
          <cell r="B27789" t="str">
            <v>02311PFF-2</v>
          </cell>
        </row>
        <row r="27790">
          <cell r="B27790" t="str">
            <v>02311PFF-2</v>
          </cell>
        </row>
        <row r="27791">
          <cell r="B27791" t="str">
            <v>02311PFF-2</v>
          </cell>
        </row>
        <row r="27792">
          <cell r="B27792" t="str">
            <v>02311PFF-2</v>
          </cell>
        </row>
        <row r="27793">
          <cell r="B27793" t="str">
            <v>02311PFF-2</v>
          </cell>
        </row>
        <row r="27794">
          <cell r="B27794" t="str">
            <v>02311PFF-2</v>
          </cell>
        </row>
        <row r="27795">
          <cell r="B27795" t="str">
            <v>02311PFF-2</v>
          </cell>
        </row>
        <row r="27796">
          <cell r="B27796" t="str">
            <v>02311PFF-2</v>
          </cell>
        </row>
        <row r="27797">
          <cell r="B27797" t="str">
            <v>03026NLC</v>
          </cell>
        </row>
        <row r="27798">
          <cell r="B27798" t="str">
            <v>03026NLC</v>
          </cell>
        </row>
        <row r="27799">
          <cell r="B27799" t="str">
            <v>03026NLC</v>
          </cell>
        </row>
        <row r="27800">
          <cell r="B27800" t="str">
            <v>03026NLC</v>
          </cell>
        </row>
        <row r="27801">
          <cell r="B27801" t="str">
            <v>03026NLC</v>
          </cell>
        </row>
        <row r="27802">
          <cell r="B27802" t="str">
            <v>03026NLC</v>
          </cell>
        </row>
        <row r="27803">
          <cell r="B27803" t="str">
            <v>03026NLC</v>
          </cell>
        </row>
        <row r="27804">
          <cell r="B27804" t="str">
            <v>03026NLC</v>
          </cell>
        </row>
        <row r="27805">
          <cell r="B27805" t="str">
            <v>03026NLC</v>
          </cell>
        </row>
        <row r="27806">
          <cell r="B27806" t="str">
            <v>03026NLC</v>
          </cell>
        </row>
        <row r="27807">
          <cell r="B27807" t="str">
            <v>21215061</v>
          </cell>
        </row>
        <row r="27808">
          <cell r="B27808" t="str">
            <v>21215061</v>
          </cell>
        </row>
        <row r="27809">
          <cell r="B27809" t="str">
            <v>21215061</v>
          </cell>
        </row>
        <row r="27810">
          <cell r="B27810" t="str">
            <v>21215061</v>
          </cell>
        </row>
        <row r="27811">
          <cell r="B27811" t="str">
            <v>21215061</v>
          </cell>
        </row>
        <row r="27812">
          <cell r="B27812" t="str">
            <v>21215061</v>
          </cell>
        </row>
        <row r="27813">
          <cell r="B27813" t="str">
            <v>21215061</v>
          </cell>
        </row>
        <row r="27814">
          <cell r="B27814" t="str">
            <v>21215061</v>
          </cell>
        </row>
        <row r="27815">
          <cell r="B27815" t="str">
            <v>21215061</v>
          </cell>
        </row>
        <row r="27816">
          <cell r="B27816" t="str">
            <v>21215094</v>
          </cell>
        </row>
        <row r="27817">
          <cell r="B27817" t="str">
            <v>21215094</v>
          </cell>
        </row>
        <row r="27818">
          <cell r="B27818" t="str">
            <v>21215094</v>
          </cell>
        </row>
        <row r="27819">
          <cell r="B27819" t="str">
            <v>21215094</v>
          </cell>
        </row>
        <row r="27820">
          <cell r="B27820" t="str">
            <v>21215094</v>
          </cell>
        </row>
        <row r="27821">
          <cell r="B27821" t="str">
            <v>21215094</v>
          </cell>
        </row>
        <row r="27822">
          <cell r="B27822" t="str">
            <v>21215094</v>
          </cell>
        </row>
        <row r="27823">
          <cell r="B27823" t="str">
            <v>21215094</v>
          </cell>
        </row>
        <row r="27824">
          <cell r="B27824" t="str">
            <v>21215094</v>
          </cell>
        </row>
        <row r="27825">
          <cell r="B27825" t="str">
            <v>21215094</v>
          </cell>
        </row>
        <row r="27826">
          <cell r="B27826" t="str">
            <v>21215094</v>
          </cell>
        </row>
        <row r="27827">
          <cell r="B27827" t="str">
            <v>21154527</v>
          </cell>
        </row>
        <row r="27828">
          <cell r="B27828" t="str">
            <v>21154527</v>
          </cell>
        </row>
        <row r="27829">
          <cell r="B27829" t="str">
            <v>21154527</v>
          </cell>
        </row>
        <row r="27830">
          <cell r="B27830" t="str">
            <v>21154527</v>
          </cell>
        </row>
        <row r="27831">
          <cell r="B27831" t="str">
            <v>21154527</v>
          </cell>
        </row>
        <row r="27832">
          <cell r="B27832" t="str">
            <v>21154527</v>
          </cell>
        </row>
        <row r="27833">
          <cell r="B27833" t="str">
            <v>21154527</v>
          </cell>
        </row>
        <row r="27834">
          <cell r="B27834" t="str">
            <v>21154527</v>
          </cell>
        </row>
        <row r="27835">
          <cell r="B27835" t="str">
            <v>21154527</v>
          </cell>
        </row>
        <row r="27836">
          <cell r="B27836" t="str">
            <v>21154527</v>
          </cell>
        </row>
        <row r="27837">
          <cell r="B27837" t="str">
            <v>21154527</v>
          </cell>
        </row>
        <row r="27838">
          <cell r="B27838" t="str">
            <v>21150760</v>
          </cell>
        </row>
        <row r="27839">
          <cell r="B27839" t="str">
            <v>21150760</v>
          </cell>
        </row>
        <row r="27840">
          <cell r="B27840" t="str">
            <v>21150760</v>
          </cell>
        </row>
        <row r="27841">
          <cell r="B27841" t="str">
            <v>21150760</v>
          </cell>
        </row>
        <row r="27842">
          <cell r="B27842" t="str">
            <v>21150760</v>
          </cell>
        </row>
        <row r="27843">
          <cell r="B27843" t="str">
            <v>21150760</v>
          </cell>
        </row>
        <row r="27844">
          <cell r="B27844" t="str">
            <v>21150760</v>
          </cell>
        </row>
        <row r="27845">
          <cell r="B27845" t="str">
            <v>21150760</v>
          </cell>
        </row>
        <row r="27846">
          <cell r="B27846" t="str">
            <v>21150760</v>
          </cell>
        </row>
        <row r="27847">
          <cell r="B27847" t="str">
            <v>21150760</v>
          </cell>
        </row>
        <row r="27848">
          <cell r="B27848" t="str">
            <v>21150760</v>
          </cell>
        </row>
        <row r="27849">
          <cell r="B27849" t="str">
            <v>27042350</v>
          </cell>
        </row>
        <row r="27850">
          <cell r="B27850" t="str">
            <v>27042350</v>
          </cell>
        </row>
        <row r="27851">
          <cell r="B27851" t="str">
            <v>27042350</v>
          </cell>
        </row>
        <row r="27852">
          <cell r="B27852" t="str">
            <v>27042350</v>
          </cell>
        </row>
        <row r="27853">
          <cell r="B27853" t="str">
            <v>27042350</v>
          </cell>
        </row>
        <row r="27854">
          <cell r="B27854" t="str">
            <v>27042350</v>
          </cell>
        </row>
        <row r="27855">
          <cell r="B27855" t="str">
            <v>27042350</v>
          </cell>
        </row>
        <row r="27856">
          <cell r="B27856" t="str">
            <v>27042350</v>
          </cell>
        </row>
        <row r="27857">
          <cell r="B27857" t="str">
            <v>27042350</v>
          </cell>
        </row>
        <row r="27858">
          <cell r="B27858" t="str">
            <v>27042350</v>
          </cell>
        </row>
        <row r="27859">
          <cell r="B27859" t="str">
            <v>27042350</v>
          </cell>
        </row>
        <row r="27860">
          <cell r="B27860" t="str">
            <v>04151825-001</v>
          </cell>
        </row>
        <row r="27861">
          <cell r="B27861" t="str">
            <v>04151825-001</v>
          </cell>
        </row>
        <row r="27862">
          <cell r="B27862" t="str">
            <v>04151825-001</v>
          </cell>
        </row>
        <row r="27863">
          <cell r="B27863" t="str">
            <v>04151825-001</v>
          </cell>
        </row>
        <row r="27864">
          <cell r="B27864" t="str">
            <v>04151825-001</v>
          </cell>
        </row>
        <row r="27865">
          <cell r="B27865" t="str">
            <v>04151825-001</v>
          </cell>
        </row>
        <row r="27866">
          <cell r="B27866" t="str">
            <v>04151825-001</v>
          </cell>
        </row>
        <row r="27867">
          <cell r="B27867" t="str">
            <v>04151825-001</v>
          </cell>
        </row>
        <row r="27868">
          <cell r="B27868" t="str">
            <v>04151825-001</v>
          </cell>
        </row>
        <row r="27869">
          <cell r="B27869" t="str">
            <v>04151825-001</v>
          </cell>
        </row>
        <row r="27870">
          <cell r="B27870" t="str">
            <v>04151825-001</v>
          </cell>
        </row>
        <row r="27871">
          <cell r="B27871" t="str">
            <v>14040554</v>
          </cell>
        </row>
        <row r="27872">
          <cell r="B27872" t="str">
            <v>14040554</v>
          </cell>
        </row>
        <row r="27873">
          <cell r="B27873" t="str">
            <v>14040554</v>
          </cell>
        </row>
        <row r="27874">
          <cell r="B27874" t="str">
            <v>14040554</v>
          </cell>
        </row>
        <row r="27875">
          <cell r="B27875" t="str">
            <v>14040554</v>
          </cell>
        </row>
        <row r="27876">
          <cell r="B27876" t="str">
            <v>14040554</v>
          </cell>
        </row>
        <row r="27877">
          <cell r="B27877" t="str">
            <v>14040554</v>
          </cell>
        </row>
        <row r="27878">
          <cell r="B27878" t="str">
            <v>14040554</v>
          </cell>
        </row>
        <row r="27879">
          <cell r="B27879" t="str">
            <v>14040554</v>
          </cell>
        </row>
        <row r="27880">
          <cell r="B27880" t="str">
            <v>14040554</v>
          </cell>
        </row>
        <row r="27881">
          <cell r="B27881" t="str">
            <v>14040554</v>
          </cell>
        </row>
        <row r="27882">
          <cell r="B27882" t="str">
            <v>21162990</v>
          </cell>
        </row>
        <row r="27883">
          <cell r="B27883" t="str">
            <v>21162990</v>
          </cell>
        </row>
        <row r="27884">
          <cell r="B27884" t="str">
            <v>21162990</v>
          </cell>
        </row>
        <row r="27885">
          <cell r="B27885" t="str">
            <v>21162990</v>
          </cell>
        </row>
        <row r="27886">
          <cell r="B27886" t="str">
            <v>21162990</v>
          </cell>
        </row>
        <row r="27887">
          <cell r="B27887" t="str">
            <v>21162990</v>
          </cell>
        </row>
        <row r="27888">
          <cell r="B27888" t="str">
            <v>21162990</v>
          </cell>
        </row>
        <row r="27889">
          <cell r="B27889" t="str">
            <v>21162990</v>
          </cell>
        </row>
        <row r="27890">
          <cell r="B27890" t="str">
            <v>21162990</v>
          </cell>
        </row>
        <row r="27891">
          <cell r="B27891" t="str">
            <v>21162990</v>
          </cell>
        </row>
        <row r="27892">
          <cell r="B27892" t="str">
            <v>21162990</v>
          </cell>
        </row>
        <row r="27893">
          <cell r="B27893" t="str">
            <v>21150761</v>
          </cell>
        </row>
        <row r="27894">
          <cell r="B27894" t="str">
            <v>21150761</v>
          </cell>
        </row>
        <row r="27895">
          <cell r="B27895" t="str">
            <v>21150761</v>
          </cell>
        </row>
        <row r="27896">
          <cell r="B27896" t="str">
            <v>21150761</v>
          </cell>
        </row>
        <row r="27897">
          <cell r="B27897" t="str">
            <v>21150761</v>
          </cell>
        </row>
        <row r="27898">
          <cell r="B27898" t="str">
            <v>21150761</v>
          </cell>
        </row>
        <row r="27899">
          <cell r="B27899" t="str">
            <v>21150761</v>
          </cell>
        </row>
        <row r="27900">
          <cell r="B27900" t="str">
            <v>21150761</v>
          </cell>
        </row>
        <row r="27901">
          <cell r="B27901" t="str">
            <v>21150761</v>
          </cell>
        </row>
        <row r="27902">
          <cell r="B27902" t="str">
            <v>21150761</v>
          </cell>
        </row>
        <row r="27903">
          <cell r="B27903" t="str">
            <v>21150761</v>
          </cell>
        </row>
        <row r="27904">
          <cell r="B27904" t="str">
            <v>14190992-LABEL</v>
          </cell>
        </row>
        <row r="27905">
          <cell r="B27905" t="str">
            <v>14190992-LABEL</v>
          </cell>
        </row>
        <row r="27906">
          <cell r="B27906" t="str">
            <v>14190992-LABEL</v>
          </cell>
        </row>
        <row r="27907">
          <cell r="B27907" t="str">
            <v>14190992-LABEL</v>
          </cell>
        </row>
        <row r="27908">
          <cell r="B27908" t="str">
            <v>14190992-LABEL</v>
          </cell>
        </row>
        <row r="27909">
          <cell r="B27909" t="str">
            <v>14190992-LABEL</v>
          </cell>
        </row>
        <row r="27910">
          <cell r="B27910" t="str">
            <v>14190992-LABEL</v>
          </cell>
        </row>
        <row r="27911">
          <cell r="B27911" t="str">
            <v>14190992-LABEL</v>
          </cell>
        </row>
        <row r="27912">
          <cell r="B27912" t="str">
            <v>14190992-LABEL</v>
          </cell>
        </row>
        <row r="27913">
          <cell r="B27913" t="str">
            <v>14190992-LABEL</v>
          </cell>
        </row>
        <row r="27914">
          <cell r="B27914" t="str">
            <v>14190992-LABEL</v>
          </cell>
        </row>
        <row r="27915">
          <cell r="B27915" t="str">
            <v>14190992-LABEL</v>
          </cell>
        </row>
        <row r="27916">
          <cell r="B27916" t="str">
            <v>14190992-LABEL</v>
          </cell>
        </row>
        <row r="27917">
          <cell r="B27917" t="str">
            <v>14190992-LABEL</v>
          </cell>
        </row>
        <row r="27918">
          <cell r="B27918" t="str">
            <v>14190992-LABEL</v>
          </cell>
        </row>
        <row r="27919">
          <cell r="B27919" t="str">
            <v>14190992-LABEL</v>
          </cell>
        </row>
        <row r="27920">
          <cell r="B27920" t="str">
            <v>14190992-LABEL</v>
          </cell>
        </row>
        <row r="27921">
          <cell r="B27921" t="str">
            <v>14190992-LABEL</v>
          </cell>
        </row>
        <row r="27922">
          <cell r="B27922" t="str">
            <v>14190992-LABEL</v>
          </cell>
        </row>
        <row r="27923">
          <cell r="B27923" t="str">
            <v>14190992-LABEL</v>
          </cell>
        </row>
        <row r="27924">
          <cell r="B27924" t="str">
            <v>14190992-LABEL</v>
          </cell>
        </row>
        <row r="27925">
          <cell r="B27925" t="str">
            <v>14190992-LABEL</v>
          </cell>
        </row>
        <row r="27926">
          <cell r="B27926" t="str">
            <v>14190992-LABEL</v>
          </cell>
        </row>
        <row r="27927">
          <cell r="B27927" t="str">
            <v>14190992-LABEL</v>
          </cell>
        </row>
        <row r="27928">
          <cell r="B27928" t="str">
            <v>14190992-LABEL</v>
          </cell>
        </row>
        <row r="27929">
          <cell r="B27929" t="str">
            <v>14190992-LABEL</v>
          </cell>
        </row>
        <row r="27930">
          <cell r="B27930" t="str">
            <v>14190992-LABEL</v>
          </cell>
        </row>
        <row r="27931">
          <cell r="B27931" t="str">
            <v>14190992-LABEL</v>
          </cell>
        </row>
        <row r="27932">
          <cell r="B27932" t="str">
            <v>14190992-LABEL</v>
          </cell>
        </row>
        <row r="27933">
          <cell r="B27933" t="str">
            <v>14190992-LABEL</v>
          </cell>
        </row>
        <row r="27934">
          <cell r="B27934" t="str">
            <v>14190992-LABEL</v>
          </cell>
        </row>
        <row r="27935">
          <cell r="B27935" t="str">
            <v>14190992-LABEL</v>
          </cell>
        </row>
        <row r="27936">
          <cell r="B27936" t="str">
            <v>14190992-LABEL</v>
          </cell>
        </row>
        <row r="27937">
          <cell r="B27937" t="str">
            <v>14190992-LABEL</v>
          </cell>
        </row>
        <row r="27938">
          <cell r="B27938" t="str">
            <v>14190992-LABEL</v>
          </cell>
        </row>
        <row r="27939">
          <cell r="B27939" t="str">
            <v>14190992-LABEL</v>
          </cell>
        </row>
        <row r="27940">
          <cell r="B27940" t="str">
            <v>14190992-LABEL</v>
          </cell>
        </row>
        <row r="27941">
          <cell r="B27941" t="str">
            <v>14190992-LABEL</v>
          </cell>
        </row>
        <row r="27942">
          <cell r="B27942" t="str">
            <v>14190992-LABEL</v>
          </cell>
        </row>
        <row r="27943">
          <cell r="B27943" t="str">
            <v>ALCABSJ</v>
          </cell>
        </row>
        <row r="27944">
          <cell r="B27944" t="str">
            <v>ALCABSJ</v>
          </cell>
        </row>
        <row r="27945">
          <cell r="B27945" t="str">
            <v>ALCABSJ</v>
          </cell>
        </row>
        <row r="27946">
          <cell r="B27946" t="str">
            <v>ALCABSJ</v>
          </cell>
        </row>
        <row r="27947">
          <cell r="B27947" t="str">
            <v>ALCABSJ</v>
          </cell>
        </row>
        <row r="27948">
          <cell r="B27948" t="str">
            <v>ALCABSJ</v>
          </cell>
        </row>
        <row r="27949">
          <cell r="B27949" t="str">
            <v>ALCABSJ</v>
          </cell>
        </row>
        <row r="27950">
          <cell r="B27950" t="str">
            <v>ALCABSJ</v>
          </cell>
        </row>
        <row r="27951">
          <cell r="B27951" t="str">
            <v>ALCABSJ</v>
          </cell>
        </row>
        <row r="27952">
          <cell r="B27952" t="str">
            <v>ALCABSJ</v>
          </cell>
        </row>
        <row r="27953">
          <cell r="B27953" t="str">
            <v>ALCABSJ</v>
          </cell>
        </row>
        <row r="27954">
          <cell r="B27954" t="str">
            <v>21215306</v>
          </cell>
        </row>
        <row r="27955">
          <cell r="B27955" t="str">
            <v>21215306</v>
          </cell>
        </row>
        <row r="27956">
          <cell r="B27956" t="str">
            <v>21215306</v>
          </cell>
        </row>
        <row r="27957">
          <cell r="B27957" t="str">
            <v>21215306</v>
          </cell>
        </row>
        <row r="27958">
          <cell r="B27958" t="str">
            <v>21215306</v>
          </cell>
        </row>
        <row r="27959">
          <cell r="B27959" t="str">
            <v>21215306</v>
          </cell>
        </row>
        <row r="27960">
          <cell r="B27960" t="str">
            <v>21215306</v>
          </cell>
        </row>
        <row r="27961">
          <cell r="B27961" t="str">
            <v>21215306</v>
          </cell>
        </row>
        <row r="27962">
          <cell r="B27962" t="str">
            <v>21215306</v>
          </cell>
        </row>
        <row r="27963">
          <cell r="B27963" t="str">
            <v>02312BSJ-2</v>
          </cell>
        </row>
        <row r="27964">
          <cell r="B27964" t="str">
            <v>02312BSJ-2</v>
          </cell>
        </row>
        <row r="27965">
          <cell r="B27965" t="str">
            <v>02312BSJ-2</v>
          </cell>
        </row>
        <row r="27966">
          <cell r="B27966" t="str">
            <v>02312BSJ-2</v>
          </cell>
        </row>
        <row r="27967">
          <cell r="B27967" t="str">
            <v>02312BSJ-2</v>
          </cell>
        </row>
        <row r="27968">
          <cell r="B27968" t="str">
            <v>02312BSJ-2</v>
          </cell>
        </row>
        <row r="27969">
          <cell r="B27969" t="str">
            <v>02312BSJ-2</v>
          </cell>
        </row>
        <row r="27970">
          <cell r="B27970" t="str">
            <v>02312BSJ-2</v>
          </cell>
        </row>
        <row r="27971">
          <cell r="B27971" t="str">
            <v>02312BSJ-2</v>
          </cell>
        </row>
        <row r="27972">
          <cell r="B27972" t="str">
            <v>02312BSJ-2</v>
          </cell>
        </row>
        <row r="27973">
          <cell r="B27973" t="str">
            <v>03026CPB</v>
          </cell>
        </row>
        <row r="27974">
          <cell r="B27974" t="str">
            <v>03026CPB</v>
          </cell>
        </row>
        <row r="27975">
          <cell r="B27975" t="str">
            <v>03026CPB</v>
          </cell>
        </row>
        <row r="27976">
          <cell r="B27976" t="str">
            <v>03026CPB</v>
          </cell>
        </row>
        <row r="27977">
          <cell r="B27977" t="str">
            <v>03026CPB</v>
          </cell>
        </row>
        <row r="27978">
          <cell r="B27978" t="str">
            <v>03026CPB</v>
          </cell>
        </row>
        <row r="27979">
          <cell r="B27979" t="str">
            <v>03026CPB</v>
          </cell>
        </row>
        <row r="27980">
          <cell r="B27980" t="str">
            <v>03026CPB</v>
          </cell>
        </row>
        <row r="27981">
          <cell r="B27981" t="str">
            <v>03026CPB</v>
          </cell>
        </row>
        <row r="27982">
          <cell r="B27982" t="str">
            <v>21215794</v>
          </cell>
        </row>
        <row r="27983">
          <cell r="B27983" t="str">
            <v>21215794</v>
          </cell>
        </row>
        <row r="27984">
          <cell r="B27984" t="str">
            <v>21215794</v>
          </cell>
        </row>
        <row r="27985">
          <cell r="B27985" t="str">
            <v>21215794</v>
          </cell>
        </row>
        <row r="27986">
          <cell r="B27986" t="str">
            <v>21215794</v>
          </cell>
        </row>
        <row r="27987">
          <cell r="B27987" t="str">
            <v>21215794</v>
          </cell>
        </row>
        <row r="27988">
          <cell r="B27988" t="str">
            <v>21215794</v>
          </cell>
        </row>
        <row r="27989">
          <cell r="B27989" t="str">
            <v>21215794</v>
          </cell>
        </row>
        <row r="27990">
          <cell r="B27990" t="str">
            <v>21215794</v>
          </cell>
        </row>
        <row r="27991">
          <cell r="B27991" t="str">
            <v>21215794</v>
          </cell>
        </row>
        <row r="27992">
          <cell r="B27992" t="str">
            <v>21215794</v>
          </cell>
        </row>
        <row r="27993">
          <cell r="B27993" t="str">
            <v>21215794</v>
          </cell>
        </row>
        <row r="27994">
          <cell r="B27994" t="str">
            <v>21215794</v>
          </cell>
        </row>
        <row r="27995">
          <cell r="B27995" t="str">
            <v>21215794</v>
          </cell>
        </row>
        <row r="27996">
          <cell r="B27996" t="str">
            <v>21215794</v>
          </cell>
        </row>
        <row r="27997">
          <cell r="B27997" t="str">
            <v>21215794</v>
          </cell>
        </row>
        <row r="27998">
          <cell r="B27998" t="str">
            <v>21215794</v>
          </cell>
        </row>
        <row r="27999">
          <cell r="B27999" t="str">
            <v>21215794</v>
          </cell>
        </row>
        <row r="28000">
          <cell r="B28000" t="str">
            <v>21215794</v>
          </cell>
        </row>
        <row r="28001">
          <cell r="B28001" t="str">
            <v>21215794</v>
          </cell>
        </row>
        <row r="28002">
          <cell r="B28002" t="str">
            <v>21215794</v>
          </cell>
        </row>
        <row r="28003">
          <cell r="B28003" t="str">
            <v>21216217</v>
          </cell>
        </row>
        <row r="28004">
          <cell r="B28004" t="str">
            <v>02311PFF-3</v>
          </cell>
        </row>
        <row r="28005">
          <cell r="B28005" t="str">
            <v>02311PFF-3</v>
          </cell>
        </row>
        <row r="28006">
          <cell r="B28006" t="str">
            <v>02311PFF-3</v>
          </cell>
        </row>
        <row r="28007">
          <cell r="B28007" t="str">
            <v>02311PFF-3</v>
          </cell>
        </row>
        <row r="28008">
          <cell r="B28008" t="str">
            <v>02311PFF-3</v>
          </cell>
        </row>
        <row r="28009">
          <cell r="B28009" t="str">
            <v>02311PFF-3</v>
          </cell>
        </row>
        <row r="28010">
          <cell r="B28010" t="str">
            <v>02311PFF-3</v>
          </cell>
        </row>
        <row r="28011">
          <cell r="B28011" t="str">
            <v>02311PFF-3</v>
          </cell>
        </row>
        <row r="28012">
          <cell r="B28012" t="str">
            <v>02311PFF-3</v>
          </cell>
        </row>
        <row r="28013">
          <cell r="B28013" t="str">
            <v>02311PFF-3</v>
          </cell>
        </row>
        <row r="28014">
          <cell r="B28014" t="str">
            <v>02311PFF-3</v>
          </cell>
        </row>
        <row r="28015">
          <cell r="B28015" t="str">
            <v>02311PFF-3</v>
          </cell>
        </row>
        <row r="28016">
          <cell r="B28016" t="str">
            <v>02311PFF-3</v>
          </cell>
        </row>
        <row r="28017">
          <cell r="B28017" t="str">
            <v>02311PFF-3</v>
          </cell>
        </row>
        <row r="28018">
          <cell r="B28018" t="str">
            <v>02311PFF-3</v>
          </cell>
        </row>
        <row r="28019">
          <cell r="B28019" t="str">
            <v>02311PFF-3</v>
          </cell>
        </row>
        <row r="28020">
          <cell r="B28020" t="str">
            <v>02311PFF-3</v>
          </cell>
        </row>
        <row r="28021">
          <cell r="B28021" t="str">
            <v>02311PFF-3</v>
          </cell>
        </row>
        <row r="28022">
          <cell r="B28022" t="str">
            <v>02311PFF-3</v>
          </cell>
        </row>
        <row r="28023">
          <cell r="B28023" t="str">
            <v>02311PFF-3</v>
          </cell>
        </row>
        <row r="28024">
          <cell r="B28024" t="str">
            <v>02311PFF-3</v>
          </cell>
        </row>
        <row r="28025">
          <cell r="B28025" t="str">
            <v>03028NKM</v>
          </cell>
        </row>
        <row r="28026">
          <cell r="B28026" t="str">
            <v>03028NKM</v>
          </cell>
        </row>
        <row r="28027">
          <cell r="B28027" t="str">
            <v>03028NKM</v>
          </cell>
        </row>
        <row r="28028">
          <cell r="B28028" t="str">
            <v>03028NKM</v>
          </cell>
        </row>
        <row r="28029">
          <cell r="B28029" t="str">
            <v>03028NKM</v>
          </cell>
        </row>
        <row r="28030">
          <cell r="B28030" t="str">
            <v>03028NKM</v>
          </cell>
        </row>
        <row r="28031">
          <cell r="B28031" t="str">
            <v>03028NKM</v>
          </cell>
        </row>
        <row r="28032">
          <cell r="B28032" t="str">
            <v>03028NKM</v>
          </cell>
        </row>
        <row r="28033">
          <cell r="B28033" t="str">
            <v>03028NKM</v>
          </cell>
        </row>
        <row r="28034">
          <cell r="B28034" t="str">
            <v>03028NKM</v>
          </cell>
        </row>
        <row r="28035">
          <cell r="B28035" t="str">
            <v>03028NKM</v>
          </cell>
        </row>
        <row r="28036">
          <cell r="B28036" t="str">
            <v>03028NKM</v>
          </cell>
        </row>
        <row r="28037">
          <cell r="B28037" t="str">
            <v>03028NKM</v>
          </cell>
        </row>
        <row r="28038">
          <cell r="B28038" t="str">
            <v>03028NKM</v>
          </cell>
        </row>
        <row r="28039">
          <cell r="B28039" t="str">
            <v>03028NKM</v>
          </cell>
        </row>
        <row r="28040">
          <cell r="B28040" t="str">
            <v>03028NKM</v>
          </cell>
        </row>
        <row r="28041">
          <cell r="B28041" t="str">
            <v>03028NKM</v>
          </cell>
        </row>
        <row r="28042">
          <cell r="B28042" t="str">
            <v>03028NKM</v>
          </cell>
        </row>
        <row r="28043">
          <cell r="B28043" t="str">
            <v>03028NKM</v>
          </cell>
        </row>
        <row r="28044">
          <cell r="B28044" t="str">
            <v>03028NKM</v>
          </cell>
        </row>
        <row r="28045">
          <cell r="B28045" t="str">
            <v>03028NKM</v>
          </cell>
        </row>
        <row r="28046">
          <cell r="B28046" t="str">
            <v>90010373-001</v>
          </cell>
        </row>
        <row r="28047">
          <cell r="B28047" t="str">
            <v>90010373-001</v>
          </cell>
        </row>
        <row r="28048">
          <cell r="B28048" t="str">
            <v>90010373-001</v>
          </cell>
        </row>
        <row r="28049">
          <cell r="B28049" t="str">
            <v>90010373-001</v>
          </cell>
        </row>
        <row r="28050">
          <cell r="B28050" t="str">
            <v>90010373-001</v>
          </cell>
        </row>
        <row r="28051">
          <cell r="B28051" t="str">
            <v>90010373-001</v>
          </cell>
        </row>
        <row r="28052">
          <cell r="B28052" t="str">
            <v>90010373-001</v>
          </cell>
        </row>
        <row r="28053">
          <cell r="B28053" t="str">
            <v>90010373-001</v>
          </cell>
        </row>
        <row r="28054">
          <cell r="B28054" t="str">
            <v>90010373-001</v>
          </cell>
        </row>
        <row r="28055">
          <cell r="B28055" t="str">
            <v>90010373-001</v>
          </cell>
        </row>
        <row r="28056">
          <cell r="B28056" t="str">
            <v>90010373-001</v>
          </cell>
        </row>
        <row r="28057">
          <cell r="B28057" t="str">
            <v>90010373-001</v>
          </cell>
        </row>
        <row r="28058">
          <cell r="B28058" t="str">
            <v>90010373-001</v>
          </cell>
        </row>
        <row r="28059">
          <cell r="B28059" t="str">
            <v>90010373-001</v>
          </cell>
        </row>
        <row r="28060">
          <cell r="B28060" t="str">
            <v>90010373-001</v>
          </cell>
        </row>
        <row r="28061">
          <cell r="B28061" t="str">
            <v>90010373-001</v>
          </cell>
        </row>
        <row r="28062">
          <cell r="B28062" t="str">
            <v>90010373-001</v>
          </cell>
        </row>
        <row r="28063">
          <cell r="B28063" t="str">
            <v>90010373-001</v>
          </cell>
        </row>
        <row r="28064">
          <cell r="B28064" t="str">
            <v>90010373-001</v>
          </cell>
        </row>
        <row r="28065">
          <cell r="B28065" t="str">
            <v>90010373-001</v>
          </cell>
        </row>
        <row r="28066">
          <cell r="B28066" t="str">
            <v>90010373-001</v>
          </cell>
        </row>
        <row r="28067">
          <cell r="B28067" t="str">
            <v>90010373-001</v>
          </cell>
        </row>
        <row r="28068">
          <cell r="B28068" t="str">
            <v>90010373-001</v>
          </cell>
        </row>
        <row r="28069">
          <cell r="B28069" t="str">
            <v>90010373-001</v>
          </cell>
        </row>
        <row r="28070">
          <cell r="B28070" t="str">
            <v>90020141-001</v>
          </cell>
        </row>
        <row r="28071">
          <cell r="B28071" t="str">
            <v>90020141-001</v>
          </cell>
        </row>
        <row r="28072">
          <cell r="B28072" t="str">
            <v>90020141-001</v>
          </cell>
        </row>
        <row r="28073">
          <cell r="B28073" t="str">
            <v>90020141-001</v>
          </cell>
        </row>
        <row r="28074">
          <cell r="B28074" t="str">
            <v>90020141-001</v>
          </cell>
        </row>
        <row r="28075">
          <cell r="B28075" t="str">
            <v>90020141-001</v>
          </cell>
        </row>
        <row r="28076">
          <cell r="B28076" t="str">
            <v>90020141-001</v>
          </cell>
        </row>
        <row r="28077">
          <cell r="B28077" t="str">
            <v>90020141-001</v>
          </cell>
        </row>
        <row r="28078">
          <cell r="B28078" t="str">
            <v>90020141-001</v>
          </cell>
        </row>
        <row r="28079">
          <cell r="B28079" t="str">
            <v>90020141-001</v>
          </cell>
        </row>
        <row r="28080">
          <cell r="B28080" t="str">
            <v>90020141-001</v>
          </cell>
        </row>
        <row r="28081">
          <cell r="B28081" t="str">
            <v>90020141-001</v>
          </cell>
        </row>
        <row r="28082">
          <cell r="B28082" t="str">
            <v>90020141-001</v>
          </cell>
        </row>
        <row r="28083">
          <cell r="B28083" t="str">
            <v>90020141-001</v>
          </cell>
        </row>
        <row r="28084">
          <cell r="B28084" t="str">
            <v>90020141-001</v>
          </cell>
        </row>
        <row r="28085">
          <cell r="B28085" t="str">
            <v>90020141-001</v>
          </cell>
        </row>
        <row r="28086">
          <cell r="B28086" t="str">
            <v>90020141-001</v>
          </cell>
        </row>
        <row r="28087">
          <cell r="B28087" t="str">
            <v>90020141-001</v>
          </cell>
        </row>
        <row r="28088">
          <cell r="B28088" t="str">
            <v>90020141-001</v>
          </cell>
        </row>
        <row r="28089">
          <cell r="B28089" t="str">
            <v>90020141-001</v>
          </cell>
        </row>
        <row r="28090">
          <cell r="B28090" t="str">
            <v>90020141-001</v>
          </cell>
        </row>
        <row r="28091">
          <cell r="B28091" t="str">
            <v>90020141-001</v>
          </cell>
        </row>
        <row r="28092">
          <cell r="B28092" t="str">
            <v>90020141-001</v>
          </cell>
        </row>
        <row r="28093">
          <cell r="B28093" t="str">
            <v>90020141-001</v>
          </cell>
        </row>
        <row r="28094">
          <cell r="B28094" t="str">
            <v>90020309-001</v>
          </cell>
        </row>
        <row r="28095">
          <cell r="B28095" t="str">
            <v>90020309-001</v>
          </cell>
        </row>
        <row r="28096">
          <cell r="B28096" t="str">
            <v>90020309-001</v>
          </cell>
        </row>
        <row r="28097">
          <cell r="B28097" t="str">
            <v>90020309-001</v>
          </cell>
        </row>
        <row r="28098">
          <cell r="B28098" t="str">
            <v>90020309-001</v>
          </cell>
        </row>
        <row r="28099">
          <cell r="B28099" t="str">
            <v>90020309-001</v>
          </cell>
        </row>
        <row r="28100">
          <cell r="B28100" t="str">
            <v>90020309-001</v>
          </cell>
        </row>
        <row r="28101">
          <cell r="B28101" t="str">
            <v>90020309-001</v>
          </cell>
        </row>
        <row r="28102">
          <cell r="B28102" t="str">
            <v>90020309-001</v>
          </cell>
        </row>
        <row r="28103">
          <cell r="B28103" t="str">
            <v>90020309-001</v>
          </cell>
        </row>
        <row r="28104">
          <cell r="B28104" t="str">
            <v>90020309-001</v>
          </cell>
        </row>
        <row r="28105">
          <cell r="B28105" t="str">
            <v>90020309-001</v>
          </cell>
        </row>
        <row r="28106">
          <cell r="B28106" t="str">
            <v>90020309-001</v>
          </cell>
        </row>
        <row r="28107">
          <cell r="B28107" t="str">
            <v>90020309-001</v>
          </cell>
        </row>
        <row r="28108">
          <cell r="B28108" t="str">
            <v>90020309-001</v>
          </cell>
        </row>
        <row r="28109">
          <cell r="B28109" t="str">
            <v>90020309-001</v>
          </cell>
        </row>
        <row r="28110">
          <cell r="B28110" t="str">
            <v>90020309-001</v>
          </cell>
        </row>
        <row r="28111">
          <cell r="B28111" t="str">
            <v>90020309-001</v>
          </cell>
        </row>
        <row r="28112">
          <cell r="B28112" t="str">
            <v>90020309-001</v>
          </cell>
        </row>
        <row r="28113">
          <cell r="B28113" t="str">
            <v>90020309-001</v>
          </cell>
        </row>
        <row r="28114">
          <cell r="B28114" t="str">
            <v>90020309-001</v>
          </cell>
        </row>
        <row r="28115">
          <cell r="B28115" t="str">
            <v>90020309-001</v>
          </cell>
        </row>
        <row r="28116">
          <cell r="B28116" t="str">
            <v>90020309-001</v>
          </cell>
        </row>
        <row r="28117">
          <cell r="B28117" t="str">
            <v>90020309-001</v>
          </cell>
        </row>
        <row r="28118">
          <cell r="B28118" t="str">
            <v>90010263-001</v>
          </cell>
        </row>
        <row r="28119">
          <cell r="B28119" t="str">
            <v>90010263-001</v>
          </cell>
        </row>
        <row r="28120">
          <cell r="B28120" t="str">
            <v>90010263-001</v>
          </cell>
        </row>
        <row r="28121">
          <cell r="B28121" t="str">
            <v>90010263-001</v>
          </cell>
        </row>
        <row r="28122">
          <cell r="B28122" t="str">
            <v>90010263-001</v>
          </cell>
        </row>
        <row r="28123">
          <cell r="B28123" t="str">
            <v>90010263-001</v>
          </cell>
        </row>
        <row r="28124">
          <cell r="B28124" t="str">
            <v>90010263-001</v>
          </cell>
        </row>
        <row r="28125">
          <cell r="B28125" t="str">
            <v>90010263-001</v>
          </cell>
        </row>
        <row r="28126">
          <cell r="B28126" t="str">
            <v>90010263-001</v>
          </cell>
        </row>
        <row r="28127">
          <cell r="B28127" t="str">
            <v>90010263-001</v>
          </cell>
        </row>
        <row r="28128">
          <cell r="B28128" t="str">
            <v>90010263-001</v>
          </cell>
        </row>
        <row r="28129">
          <cell r="B28129" t="str">
            <v>90010263-001</v>
          </cell>
        </row>
        <row r="28130">
          <cell r="B28130" t="str">
            <v>90010263-001</v>
          </cell>
        </row>
        <row r="28131">
          <cell r="B28131" t="str">
            <v>90010263-001</v>
          </cell>
        </row>
        <row r="28132">
          <cell r="B28132" t="str">
            <v>90010263-001</v>
          </cell>
        </row>
        <row r="28133">
          <cell r="B28133" t="str">
            <v>90010263-001</v>
          </cell>
        </row>
        <row r="28134">
          <cell r="B28134" t="str">
            <v>90010263-001</v>
          </cell>
        </row>
        <row r="28135">
          <cell r="B28135" t="str">
            <v>90010263-001</v>
          </cell>
        </row>
        <row r="28136">
          <cell r="B28136" t="str">
            <v>90010263-001</v>
          </cell>
        </row>
        <row r="28137">
          <cell r="B28137" t="str">
            <v>90010263-001</v>
          </cell>
        </row>
        <row r="28138">
          <cell r="B28138" t="str">
            <v>90010263-001</v>
          </cell>
        </row>
        <row r="28139">
          <cell r="B28139" t="str">
            <v>90010263-001</v>
          </cell>
        </row>
        <row r="28140">
          <cell r="B28140" t="str">
            <v>90010263-001</v>
          </cell>
        </row>
        <row r="28141">
          <cell r="B28141" t="str">
            <v>03029KTK</v>
          </cell>
        </row>
        <row r="28142">
          <cell r="B28142" t="str">
            <v>02311UWT-3</v>
          </cell>
        </row>
        <row r="28143">
          <cell r="B28143" t="str">
            <v>02312BSJ-3</v>
          </cell>
        </row>
        <row r="28144">
          <cell r="B28144" t="str">
            <v>02312BSJ-3</v>
          </cell>
        </row>
        <row r="28145">
          <cell r="B28145" t="str">
            <v>21215061-002</v>
          </cell>
        </row>
        <row r="28146">
          <cell r="B28146" t="str">
            <v>21215061-002</v>
          </cell>
        </row>
        <row r="28147">
          <cell r="B28147" t="str">
            <v>21216248</v>
          </cell>
        </row>
        <row r="28148">
          <cell r="B28148" t="str">
            <v>21216248</v>
          </cell>
        </row>
        <row r="28149">
          <cell r="B28149" t="str">
            <v>03029MVY</v>
          </cell>
        </row>
        <row r="28150">
          <cell r="B28150" t="str">
            <v>03029MVY</v>
          </cell>
        </row>
        <row r="28151">
          <cell r="B28151" t="str">
            <v>365627-004</v>
          </cell>
        </row>
        <row r="28152">
          <cell r="B28152" t="str">
            <v>365627-004</v>
          </cell>
        </row>
        <row r="28153">
          <cell r="B28153" t="str">
            <v>365627-004</v>
          </cell>
        </row>
        <row r="28154">
          <cell r="B28154" t="str">
            <v>365627-004</v>
          </cell>
        </row>
        <row r="28155">
          <cell r="B28155" t="str">
            <v>365627-004</v>
          </cell>
        </row>
        <row r="28156">
          <cell r="B28156" t="str">
            <v>365627-004</v>
          </cell>
        </row>
        <row r="28157">
          <cell r="B28157" t="str">
            <v>365627-004</v>
          </cell>
        </row>
        <row r="28158">
          <cell r="B28158" t="str">
            <v>365627-004</v>
          </cell>
        </row>
        <row r="28159">
          <cell r="B28159" t="str">
            <v>365627-004</v>
          </cell>
        </row>
        <row r="28160">
          <cell r="B28160" t="str">
            <v>365627-004</v>
          </cell>
        </row>
        <row r="28161">
          <cell r="B28161" t="str">
            <v>365627-004</v>
          </cell>
        </row>
        <row r="28162">
          <cell r="B28162" t="str">
            <v>365627-004</v>
          </cell>
        </row>
        <row r="28163">
          <cell r="B28163" t="str">
            <v>365627-004</v>
          </cell>
        </row>
        <row r="28164">
          <cell r="B28164" t="str">
            <v>365627-004</v>
          </cell>
        </row>
        <row r="28165">
          <cell r="B28165" t="str">
            <v>365627-004</v>
          </cell>
        </row>
        <row r="28166">
          <cell r="B28166" t="str">
            <v>365627-004</v>
          </cell>
        </row>
        <row r="28167">
          <cell r="B28167" t="str">
            <v>365627-004</v>
          </cell>
        </row>
        <row r="28168">
          <cell r="B28168" t="str">
            <v>365627-004</v>
          </cell>
        </row>
        <row r="28169">
          <cell r="B28169" t="str">
            <v>365627-004</v>
          </cell>
        </row>
        <row r="28170">
          <cell r="B28170" t="str">
            <v>365627-004</v>
          </cell>
        </row>
        <row r="28171">
          <cell r="B28171" t="str">
            <v>365627-004</v>
          </cell>
        </row>
        <row r="28172">
          <cell r="B28172" t="str">
            <v>365627-004</v>
          </cell>
        </row>
        <row r="28173">
          <cell r="B28173" t="str">
            <v>365627-004</v>
          </cell>
        </row>
        <row r="28174">
          <cell r="B28174" t="str">
            <v>365627-004</v>
          </cell>
        </row>
        <row r="28175">
          <cell r="B28175" t="str">
            <v>365627-004</v>
          </cell>
        </row>
        <row r="28176">
          <cell r="B28176" t="str">
            <v>365627-004</v>
          </cell>
        </row>
        <row r="28177">
          <cell r="B28177" t="str">
            <v>365627-004</v>
          </cell>
        </row>
        <row r="28178">
          <cell r="B28178" t="str">
            <v>365627-004</v>
          </cell>
        </row>
        <row r="28179">
          <cell r="B28179" t="str">
            <v>365627-004</v>
          </cell>
        </row>
        <row r="28180">
          <cell r="B28180" t="str">
            <v>365627-004</v>
          </cell>
        </row>
        <row r="28181">
          <cell r="B28181" t="str">
            <v>365627-004</v>
          </cell>
        </row>
        <row r="28182">
          <cell r="B28182" t="str">
            <v>365627-004</v>
          </cell>
        </row>
        <row r="28183">
          <cell r="B28183" t="str">
            <v>365627-004</v>
          </cell>
        </row>
        <row r="28184">
          <cell r="B28184" t="str">
            <v>365627-004</v>
          </cell>
        </row>
        <row r="28185">
          <cell r="B28185" t="str">
            <v>365627-004</v>
          </cell>
        </row>
        <row r="28186">
          <cell r="B28186" t="str">
            <v>365627-004</v>
          </cell>
        </row>
        <row r="28187">
          <cell r="B28187" t="str">
            <v>365627-004</v>
          </cell>
        </row>
        <row r="28188">
          <cell r="B28188" t="str">
            <v>365627-004</v>
          </cell>
        </row>
        <row r="28189">
          <cell r="B28189" t="str">
            <v>365627-004</v>
          </cell>
        </row>
        <row r="28190">
          <cell r="B28190" t="str">
            <v>365627-004</v>
          </cell>
        </row>
        <row r="28191">
          <cell r="B28191" t="str">
            <v>365627-004</v>
          </cell>
        </row>
        <row r="28192">
          <cell r="B28192" t="str">
            <v>365627-004</v>
          </cell>
        </row>
        <row r="28193">
          <cell r="B28193" t="str">
            <v>365627-004</v>
          </cell>
        </row>
        <row r="28194">
          <cell r="B28194" t="str">
            <v>365627-004</v>
          </cell>
        </row>
        <row r="28195">
          <cell r="B28195" t="str">
            <v>365627-004</v>
          </cell>
        </row>
        <row r="28196">
          <cell r="B28196" t="str">
            <v>365627-004</v>
          </cell>
        </row>
        <row r="28197">
          <cell r="B28197" t="str">
            <v>365627-004</v>
          </cell>
        </row>
        <row r="28198">
          <cell r="B28198" t="str">
            <v>365627-004</v>
          </cell>
        </row>
        <row r="28199">
          <cell r="B28199" t="str">
            <v>365627-004</v>
          </cell>
        </row>
        <row r="28200">
          <cell r="B28200" t="str">
            <v>365627-004</v>
          </cell>
        </row>
        <row r="28201">
          <cell r="B28201" t="str">
            <v>365627-004</v>
          </cell>
        </row>
        <row r="28202">
          <cell r="B28202" t="str">
            <v>365627-004</v>
          </cell>
        </row>
        <row r="28203">
          <cell r="B28203" t="str">
            <v>365627-004</v>
          </cell>
        </row>
        <row r="28204">
          <cell r="B28204" t="str">
            <v>365627-004</v>
          </cell>
        </row>
        <row r="28205">
          <cell r="B28205" t="str">
            <v>365627-004</v>
          </cell>
        </row>
        <row r="28206">
          <cell r="B28206" t="str">
            <v>365627-004</v>
          </cell>
        </row>
        <row r="28207">
          <cell r="B28207" t="str">
            <v>365627-004</v>
          </cell>
        </row>
        <row r="28208">
          <cell r="B28208" t="str">
            <v>365627-004</v>
          </cell>
        </row>
        <row r="28209">
          <cell r="B28209" t="str">
            <v>365627-004</v>
          </cell>
        </row>
        <row r="28210">
          <cell r="B28210" t="str">
            <v>33030031</v>
          </cell>
        </row>
        <row r="28211">
          <cell r="B28211" t="str">
            <v>33030031</v>
          </cell>
        </row>
        <row r="28212">
          <cell r="B28212" t="str">
            <v>33030031</v>
          </cell>
        </row>
        <row r="28213">
          <cell r="B28213" t="str">
            <v>33030031</v>
          </cell>
        </row>
        <row r="28214">
          <cell r="B28214" t="str">
            <v>33030031</v>
          </cell>
        </row>
        <row r="28215">
          <cell r="B28215" t="str">
            <v>33030031</v>
          </cell>
        </row>
        <row r="28216">
          <cell r="B28216" t="str">
            <v>33030031</v>
          </cell>
        </row>
        <row r="28217">
          <cell r="B28217" t="str">
            <v>33030031</v>
          </cell>
        </row>
        <row r="28218">
          <cell r="B28218" t="str">
            <v>33030031</v>
          </cell>
        </row>
        <row r="28219">
          <cell r="B28219" t="str">
            <v>33030031</v>
          </cell>
        </row>
        <row r="28220">
          <cell r="B28220" t="str">
            <v>33030031</v>
          </cell>
        </row>
        <row r="28221">
          <cell r="B28221" t="str">
            <v>33030031</v>
          </cell>
        </row>
        <row r="28222">
          <cell r="B28222" t="str">
            <v>33030031</v>
          </cell>
        </row>
        <row r="28223">
          <cell r="B28223" t="str">
            <v>33030031</v>
          </cell>
        </row>
        <row r="28224">
          <cell r="B28224" t="str">
            <v>33030031</v>
          </cell>
        </row>
        <row r="28225">
          <cell r="B28225" t="str">
            <v>33030031</v>
          </cell>
        </row>
        <row r="28226">
          <cell r="B28226" t="str">
            <v>33030031</v>
          </cell>
        </row>
        <row r="28227">
          <cell r="B28227" t="str">
            <v>33030031</v>
          </cell>
        </row>
        <row r="28228">
          <cell r="B28228" t="str">
            <v>33030031</v>
          </cell>
        </row>
        <row r="28229">
          <cell r="B28229" t="str">
            <v>33030031</v>
          </cell>
        </row>
        <row r="28230">
          <cell r="B28230" t="str">
            <v>33030031</v>
          </cell>
        </row>
        <row r="28231">
          <cell r="B28231" t="str">
            <v>33030031</v>
          </cell>
        </row>
        <row r="28232">
          <cell r="B28232" t="str">
            <v>33030031</v>
          </cell>
        </row>
        <row r="28233">
          <cell r="B28233" t="str">
            <v>33030031</v>
          </cell>
        </row>
        <row r="28234">
          <cell r="B28234" t="str">
            <v>33030031</v>
          </cell>
        </row>
        <row r="28235">
          <cell r="B28235" t="str">
            <v>33030031</v>
          </cell>
        </row>
        <row r="28236">
          <cell r="B28236" t="str">
            <v>33030031</v>
          </cell>
        </row>
        <row r="28237">
          <cell r="B28237" t="str">
            <v>33030031</v>
          </cell>
        </row>
        <row r="28238">
          <cell r="B28238" t="str">
            <v>33030031</v>
          </cell>
        </row>
        <row r="28239">
          <cell r="B28239" t="str">
            <v>33030031</v>
          </cell>
        </row>
        <row r="28240">
          <cell r="B28240" t="str">
            <v>33030031</v>
          </cell>
        </row>
        <row r="28241">
          <cell r="B28241" t="str">
            <v>33030031</v>
          </cell>
        </row>
        <row r="28242">
          <cell r="B28242" t="str">
            <v>33030031</v>
          </cell>
        </row>
        <row r="28243">
          <cell r="B28243" t="str">
            <v>33030031</v>
          </cell>
        </row>
        <row r="28244">
          <cell r="B28244" t="str">
            <v>33030031</v>
          </cell>
        </row>
        <row r="28245">
          <cell r="B28245" t="str">
            <v>33030031</v>
          </cell>
        </row>
        <row r="28246">
          <cell r="B28246" t="str">
            <v>33030031</v>
          </cell>
        </row>
        <row r="28247">
          <cell r="B28247" t="str">
            <v>33030031</v>
          </cell>
        </row>
        <row r="28248">
          <cell r="B28248" t="str">
            <v>33030031</v>
          </cell>
        </row>
        <row r="28249">
          <cell r="B28249" t="str">
            <v>33030031</v>
          </cell>
        </row>
        <row r="28250">
          <cell r="B28250" t="str">
            <v>33030031</v>
          </cell>
        </row>
        <row r="28251">
          <cell r="B28251" t="str">
            <v>33030031</v>
          </cell>
        </row>
        <row r="28252">
          <cell r="B28252" t="str">
            <v>33030031</v>
          </cell>
        </row>
        <row r="28253">
          <cell r="B28253" t="str">
            <v>33030031</v>
          </cell>
        </row>
        <row r="28254">
          <cell r="B28254" t="str">
            <v>33030031</v>
          </cell>
        </row>
        <row r="28255">
          <cell r="B28255" t="str">
            <v>33030031</v>
          </cell>
        </row>
        <row r="28256">
          <cell r="B28256" t="str">
            <v>33030031</v>
          </cell>
        </row>
        <row r="28257">
          <cell r="B28257" t="str">
            <v>33030031</v>
          </cell>
        </row>
        <row r="28258">
          <cell r="B28258" t="str">
            <v>33030031</v>
          </cell>
        </row>
        <row r="28259">
          <cell r="B28259" t="str">
            <v>33030031</v>
          </cell>
        </row>
        <row r="28260">
          <cell r="B28260" t="str">
            <v>33030031</v>
          </cell>
        </row>
        <row r="28261">
          <cell r="B28261" t="str">
            <v>33030031</v>
          </cell>
        </row>
        <row r="28262">
          <cell r="B28262" t="str">
            <v>07091668</v>
          </cell>
        </row>
        <row r="28263">
          <cell r="B28263" t="str">
            <v>07091668</v>
          </cell>
        </row>
        <row r="28264">
          <cell r="B28264" t="str">
            <v>07091668</v>
          </cell>
        </row>
        <row r="28265">
          <cell r="B28265" t="str">
            <v>07091668</v>
          </cell>
        </row>
        <row r="28266">
          <cell r="B28266" t="str">
            <v>07091668</v>
          </cell>
        </row>
        <row r="28267">
          <cell r="B28267" t="str">
            <v>07091668</v>
          </cell>
        </row>
        <row r="28268">
          <cell r="B28268" t="str">
            <v>07091668</v>
          </cell>
        </row>
        <row r="28269">
          <cell r="B28269" t="str">
            <v>07091668</v>
          </cell>
        </row>
        <row r="28270">
          <cell r="B28270" t="str">
            <v>07091668</v>
          </cell>
        </row>
        <row r="28271">
          <cell r="B28271" t="str">
            <v>07091668</v>
          </cell>
        </row>
        <row r="28272">
          <cell r="B28272" t="str">
            <v>07091668</v>
          </cell>
        </row>
        <row r="28273">
          <cell r="B28273" t="str">
            <v>08070853</v>
          </cell>
        </row>
        <row r="28274">
          <cell r="B28274" t="str">
            <v>08070853</v>
          </cell>
        </row>
        <row r="28275">
          <cell r="B28275" t="str">
            <v>08070853</v>
          </cell>
        </row>
        <row r="28276">
          <cell r="B28276" t="str">
            <v>08070853</v>
          </cell>
        </row>
        <row r="28277">
          <cell r="B28277" t="str">
            <v>08070853</v>
          </cell>
        </row>
        <row r="28278">
          <cell r="B28278" t="str">
            <v>08070853</v>
          </cell>
        </row>
        <row r="28279">
          <cell r="B28279" t="str">
            <v>08070853</v>
          </cell>
        </row>
        <row r="28280">
          <cell r="B28280" t="str">
            <v>08070853</v>
          </cell>
        </row>
        <row r="28281">
          <cell r="B28281" t="str">
            <v>08070853</v>
          </cell>
        </row>
        <row r="28282">
          <cell r="B28282" t="str">
            <v>08070853</v>
          </cell>
        </row>
        <row r="28283">
          <cell r="B28283" t="str">
            <v>08070853</v>
          </cell>
        </row>
        <row r="28284">
          <cell r="B28284" t="str">
            <v>08070853</v>
          </cell>
        </row>
        <row r="28285">
          <cell r="B28285" t="str">
            <v>08070853</v>
          </cell>
        </row>
        <row r="28286">
          <cell r="B28286" t="str">
            <v>08070853</v>
          </cell>
        </row>
        <row r="28287">
          <cell r="B28287" t="str">
            <v>08070853</v>
          </cell>
        </row>
        <row r="28288">
          <cell r="B28288" t="str">
            <v>08070853</v>
          </cell>
        </row>
        <row r="28289">
          <cell r="B28289" t="str">
            <v>08070853</v>
          </cell>
        </row>
        <row r="28290">
          <cell r="B28290" t="str">
            <v>08070853</v>
          </cell>
        </row>
        <row r="28291">
          <cell r="B28291" t="str">
            <v>08070853</v>
          </cell>
        </row>
        <row r="28292">
          <cell r="B28292" t="str">
            <v>08070853</v>
          </cell>
        </row>
        <row r="28293">
          <cell r="B28293" t="str">
            <v>08070853</v>
          </cell>
        </row>
        <row r="28294">
          <cell r="B28294" t="str">
            <v>08070853</v>
          </cell>
        </row>
        <row r="28295">
          <cell r="B28295" t="str">
            <v>08070853</v>
          </cell>
        </row>
        <row r="28296">
          <cell r="B28296" t="str">
            <v>08070853</v>
          </cell>
        </row>
        <row r="28297">
          <cell r="B28297" t="str">
            <v>08070628</v>
          </cell>
        </row>
        <row r="28298">
          <cell r="B28298" t="str">
            <v>08070628</v>
          </cell>
        </row>
        <row r="28299">
          <cell r="B28299" t="str">
            <v>08070628</v>
          </cell>
        </row>
        <row r="28300">
          <cell r="B28300" t="str">
            <v>08070628</v>
          </cell>
        </row>
        <row r="28301">
          <cell r="B28301" t="str">
            <v>08070628</v>
          </cell>
        </row>
        <row r="28302">
          <cell r="B28302" t="str">
            <v>08070628</v>
          </cell>
        </row>
        <row r="28303">
          <cell r="B28303" t="str">
            <v>08070628</v>
          </cell>
        </row>
        <row r="28304">
          <cell r="B28304" t="str">
            <v>08070628</v>
          </cell>
        </row>
        <row r="28305">
          <cell r="B28305" t="str">
            <v>08070628</v>
          </cell>
        </row>
        <row r="28306">
          <cell r="B28306" t="str">
            <v>08070628</v>
          </cell>
        </row>
        <row r="28307">
          <cell r="B28307" t="str">
            <v>08070628</v>
          </cell>
        </row>
        <row r="28308">
          <cell r="B28308" t="str">
            <v>08070628</v>
          </cell>
        </row>
        <row r="28309">
          <cell r="B28309" t="str">
            <v>08070628</v>
          </cell>
        </row>
        <row r="28310">
          <cell r="B28310" t="str">
            <v>08070628</v>
          </cell>
        </row>
        <row r="28311">
          <cell r="B28311" t="str">
            <v>08070628</v>
          </cell>
        </row>
        <row r="28312">
          <cell r="B28312" t="str">
            <v>08070628</v>
          </cell>
        </row>
        <row r="28313">
          <cell r="B28313" t="str">
            <v>08070628</v>
          </cell>
        </row>
        <row r="28314">
          <cell r="B28314" t="str">
            <v>08070628</v>
          </cell>
        </row>
        <row r="28315">
          <cell r="B28315" t="str">
            <v>08070628</v>
          </cell>
        </row>
        <row r="28316">
          <cell r="B28316" t="str">
            <v>08070628</v>
          </cell>
        </row>
        <row r="28317">
          <cell r="B28317" t="str">
            <v>08070628</v>
          </cell>
        </row>
        <row r="28318">
          <cell r="B28318" t="str">
            <v>08070628</v>
          </cell>
        </row>
        <row r="28319">
          <cell r="B28319" t="str">
            <v>08070628</v>
          </cell>
        </row>
        <row r="28320">
          <cell r="B28320" t="str">
            <v>08070628</v>
          </cell>
        </row>
        <row r="28321">
          <cell r="B28321" t="str">
            <v>08070628</v>
          </cell>
        </row>
        <row r="28322">
          <cell r="B28322" t="str">
            <v>08070628</v>
          </cell>
        </row>
        <row r="28323">
          <cell r="B28323" t="str">
            <v>08070628</v>
          </cell>
        </row>
        <row r="28324">
          <cell r="B28324" t="str">
            <v>08070628</v>
          </cell>
        </row>
        <row r="28325">
          <cell r="B28325" t="str">
            <v>08070628</v>
          </cell>
        </row>
        <row r="28326">
          <cell r="B28326" t="str">
            <v>08070628</v>
          </cell>
        </row>
        <row r="28327">
          <cell r="B28327" t="str">
            <v>08070628</v>
          </cell>
        </row>
        <row r="28328">
          <cell r="B28328" t="str">
            <v>08070628</v>
          </cell>
        </row>
        <row r="28329">
          <cell r="B28329" t="str">
            <v>08070628</v>
          </cell>
        </row>
        <row r="28330">
          <cell r="B28330" t="str">
            <v>08070628</v>
          </cell>
        </row>
        <row r="28331">
          <cell r="B28331" t="str">
            <v>08070628</v>
          </cell>
        </row>
        <row r="28332">
          <cell r="B28332" t="str">
            <v>08070628</v>
          </cell>
        </row>
        <row r="28333">
          <cell r="B28333" t="str">
            <v>08070628</v>
          </cell>
        </row>
        <row r="28334">
          <cell r="B28334" t="str">
            <v>08070628</v>
          </cell>
        </row>
        <row r="28335">
          <cell r="B28335" t="str">
            <v>08070628</v>
          </cell>
        </row>
        <row r="28336">
          <cell r="B28336" t="str">
            <v>08070593</v>
          </cell>
        </row>
        <row r="28337">
          <cell r="B28337" t="str">
            <v>08070593</v>
          </cell>
        </row>
        <row r="28338">
          <cell r="B28338" t="str">
            <v>08070593</v>
          </cell>
        </row>
        <row r="28339">
          <cell r="B28339" t="str">
            <v>08070593</v>
          </cell>
        </row>
        <row r="28340">
          <cell r="B28340" t="str">
            <v>08070593</v>
          </cell>
        </row>
        <row r="28341">
          <cell r="B28341" t="str">
            <v>08070593</v>
          </cell>
        </row>
        <row r="28342">
          <cell r="B28342" t="str">
            <v>08070593</v>
          </cell>
        </row>
        <row r="28343">
          <cell r="B28343" t="str">
            <v>08070593</v>
          </cell>
        </row>
        <row r="28344">
          <cell r="B28344" t="str">
            <v>08070593</v>
          </cell>
        </row>
        <row r="28345">
          <cell r="B28345" t="str">
            <v>08070593</v>
          </cell>
        </row>
        <row r="28346">
          <cell r="B28346" t="str">
            <v>08070593</v>
          </cell>
        </row>
        <row r="28347">
          <cell r="B28347" t="str">
            <v>08070593</v>
          </cell>
        </row>
        <row r="28348">
          <cell r="B28348" t="str">
            <v>08070593</v>
          </cell>
        </row>
        <row r="28349">
          <cell r="B28349" t="str">
            <v>08070593</v>
          </cell>
        </row>
        <row r="28350">
          <cell r="B28350" t="str">
            <v>08070593</v>
          </cell>
        </row>
        <row r="28351">
          <cell r="B28351" t="str">
            <v>08070593</v>
          </cell>
        </row>
        <row r="28352">
          <cell r="B28352" t="str">
            <v>08070593</v>
          </cell>
        </row>
        <row r="28353">
          <cell r="B28353" t="str">
            <v>08070593</v>
          </cell>
        </row>
        <row r="28354">
          <cell r="B28354" t="str">
            <v>08070593</v>
          </cell>
        </row>
        <row r="28355">
          <cell r="B28355" t="str">
            <v>08070593</v>
          </cell>
        </row>
        <row r="28356">
          <cell r="B28356" t="str">
            <v>08070593</v>
          </cell>
        </row>
        <row r="28357">
          <cell r="B28357" t="str">
            <v>08070593</v>
          </cell>
        </row>
        <row r="28358">
          <cell r="B28358" t="str">
            <v>08070593</v>
          </cell>
        </row>
        <row r="28359">
          <cell r="B28359" t="str">
            <v>08070593</v>
          </cell>
        </row>
        <row r="28360">
          <cell r="B28360" t="str">
            <v>08070593</v>
          </cell>
        </row>
        <row r="28361">
          <cell r="B28361" t="str">
            <v>08070593</v>
          </cell>
        </row>
        <row r="28362">
          <cell r="B28362" t="str">
            <v>08070593</v>
          </cell>
        </row>
        <row r="28363">
          <cell r="B28363" t="str">
            <v>08070593</v>
          </cell>
        </row>
        <row r="28364">
          <cell r="B28364" t="str">
            <v>08070593</v>
          </cell>
        </row>
        <row r="28365">
          <cell r="B28365" t="str">
            <v>08070593</v>
          </cell>
        </row>
        <row r="28366">
          <cell r="B28366" t="str">
            <v>08070593</v>
          </cell>
        </row>
        <row r="28367">
          <cell r="B28367" t="str">
            <v>08070593</v>
          </cell>
        </row>
        <row r="28368">
          <cell r="B28368" t="str">
            <v>08070593</v>
          </cell>
        </row>
        <row r="28369">
          <cell r="B28369" t="str">
            <v>08070593</v>
          </cell>
        </row>
        <row r="28370">
          <cell r="B28370" t="str">
            <v>08070593</v>
          </cell>
        </row>
        <row r="28371">
          <cell r="B28371" t="str">
            <v>08070593</v>
          </cell>
        </row>
        <row r="28372">
          <cell r="B28372" t="str">
            <v>08070593</v>
          </cell>
        </row>
        <row r="28373">
          <cell r="B28373" t="str">
            <v>08070593</v>
          </cell>
        </row>
        <row r="28374">
          <cell r="B28374" t="str">
            <v>08070593</v>
          </cell>
        </row>
        <row r="28375">
          <cell r="B28375" t="str">
            <v>07091611</v>
          </cell>
        </row>
        <row r="28376">
          <cell r="B28376" t="str">
            <v>07091611</v>
          </cell>
        </row>
        <row r="28377">
          <cell r="B28377" t="str">
            <v>07091611</v>
          </cell>
        </row>
        <row r="28378">
          <cell r="B28378" t="str">
            <v>07091611</v>
          </cell>
        </row>
        <row r="28379">
          <cell r="B28379" t="str">
            <v>07091611</v>
          </cell>
        </row>
        <row r="28380">
          <cell r="B28380" t="str">
            <v>07091611</v>
          </cell>
        </row>
        <row r="28381">
          <cell r="B28381" t="str">
            <v>07091611</v>
          </cell>
        </row>
        <row r="28382">
          <cell r="B28382" t="str">
            <v>07091611</v>
          </cell>
        </row>
        <row r="28383">
          <cell r="B28383" t="str">
            <v>07091611</v>
          </cell>
        </row>
        <row r="28384">
          <cell r="B28384" t="str">
            <v>07091611</v>
          </cell>
        </row>
        <row r="28385">
          <cell r="B28385" t="str">
            <v>07091611</v>
          </cell>
        </row>
        <row r="28386">
          <cell r="B28386" t="str">
            <v>07091611</v>
          </cell>
        </row>
        <row r="28387">
          <cell r="B28387" t="str">
            <v>07091611</v>
          </cell>
        </row>
        <row r="28388">
          <cell r="B28388" t="str">
            <v>07091611</v>
          </cell>
        </row>
        <row r="28389">
          <cell r="B28389" t="str">
            <v>07091611</v>
          </cell>
        </row>
        <row r="28390">
          <cell r="B28390" t="str">
            <v>07091611</v>
          </cell>
        </row>
        <row r="28391">
          <cell r="B28391" t="str">
            <v>07091611</v>
          </cell>
        </row>
        <row r="28392">
          <cell r="B28392" t="str">
            <v>07091611</v>
          </cell>
        </row>
        <row r="28393">
          <cell r="B28393" t="str">
            <v>07091611</v>
          </cell>
        </row>
        <row r="28394">
          <cell r="B28394" t="str">
            <v>07091611</v>
          </cell>
        </row>
        <row r="28395">
          <cell r="B28395" t="str">
            <v>07091611</v>
          </cell>
        </row>
        <row r="28396">
          <cell r="B28396" t="str">
            <v>07091611</v>
          </cell>
        </row>
        <row r="28397">
          <cell r="B28397" t="str">
            <v>07091611</v>
          </cell>
        </row>
        <row r="28398">
          <cell r="B28398" t="str">
            <v>07091611</v>
          </cell>
        </row>
        <row r="28399">
          <cell r="B28399" t="str">
            <v>07091611</v>
          </cell>
        </row>
        <row r="28400">
          <cell r="B28400" t="str">
            <v>07091611</v>
          </cell>
        </row>
        <row r="28401">
          <cell r="B28401" t="str">
            <v>07091611</v>
          </cell>
        </row>
        <row r="28402">
          <cell r="B28402" t="str">
            <v>07091611</v>
          </cell>
        </row>
        <row r="28403">
          <cell r="B28403" t="str">
            <v>07091611</v>
          </cell>
        </row>
        <row r="28404">
          <cell r="B28404" t="str">
            <v>07091611</v>
          </cell>
        </row>
        <row r="28405">
          <cell r="B28405" t="str">
            <v>07091611</v>
          </cell>
        </row>
        <row r="28406">
          <cell r="B28406" t="str">
            <v>07091611</v>
          </cell>
        </row>
        <row r="28407">
          <cell r="B28407" t="str">
            <v>07091611</v>
          </cell>
        </row>
        <row r="28408">
          <cell r="B28408" t="str">
            <v>07091611</v>
          </cell>
        </row>
        <row r="28409">
          <cell r="B28409" t="str">
            <v>07091611</v>
          </cell>
        </row>
        <row r="28410">
          <cell r="B28410" t="str">
            <v>07091611</v>
          </cell>
        </row>
        <row r="28411">
          <cell r="B28411" t="str">
            <v>07091611</v>
          </cell>
        </row>
        <row r="28412">
          <cell r="B28412" t="str">
            <v>07091611</v>
          </cell>
        </row>
        <row r="28413">
          <cell r="B28413" t="str">
            <v>07091611</v>
          </cell>
        </row>
        <row r="28414">
          <cell r="B28414" t="str">
            <v>07091636</v>
          </cell>
        </row>
        <row r="28415">
          <cell r="B28415" t="str">
            <v>07091636</v>
          </cell>
        </row>
        <row r="28416">
          <cell r="B28416" t="str">
            <v>07091636</v>
          </cell>
        </row>
        <row r="28417">
          <cell r="B28417" t="str">
            <v>07091636</v>
          </cell>
        </row>
        <row r="28418">
          <cell r="B28418" t="str">
            <v>07091636</v>
          </cell>
        </row>
        <row r="28419">
          <cell r="B28419" t="str">
            <v>07091636</v>
          </cell>
        </row>
        <row r="28420">
          <cell r="B28420" t="str">
            <v>07091636</v>
          </cell>
        </row>
        <row r="28421">
          <cell r="B28421" t="str">
            <v>07091636</v>
          </cell>
        </row>
        <row r="28422">
          <cell r="B28422" t="str">
            <v>07091636</v>
          </cell>
        </row>
        <row r="28423">
          <cell r="B28423" t="str">
            <v>07091636</v>
          </cell>
        </row>
        <row r="28424">
          <cell r="B28424" t="str">
            <v>07091636</v>
          </cell>
        </row>
        <row r="28425">
          <cell r="B28425" t="str">
            <v>07091636</v>
          </cell>
        </row>
        <row r="28426">
          <cell r="B28426" t="str">
            <v>07091636</v>
          </cell>
        </row>
        <row r="28427">
          <cell r="B28427" t="str">
            <v>07091636</v>
          </cell>
        </row>
        <row r="28428">
          <cell r="B28428" t="str">
            <v>07091636</v>
          </cell>
        </row>
        <row r="28429">
          <cell r="B28429" t="str">
            <v>07091636</v>
          </cell>
        </row>
        <row r="28430">
          <cell r="B28430" t="str">
            <v>07091636</v>
          </cell>
        </row>
        <row r="28431">
          <cell r="B28431" t="str">
            <v>07091636</v>
          </cell>
        </row>
        <row r="28432">
          <cell r="B28432" t="str">
            <v>07091636</v>
          </cell>
        </row>
        <row r="28433">
          <cell r="B28433" t="str">
            <v>07091636</v>
          </cell>
        </row>
        <row r="28434">
          <cell r="B28434" t="str">
            <v>07091636</v>
          </cell>
        </row>
        <row r="28435">
          <cell r="B28435" t="str">
            <v>07091636</v>
          </cell>
        </row>
        <row r="28436">
          <cell r="B28436" t="str">
            <v>07091636</v>
          </cell>
        </row>
        <row r="28437">
          <cell r="B28437" t="str">
            <v>07091636</v>
          </cell>
        </row>
        <row r="28438">
          <cell r="B28438" t="str">
            <v>07091657</v>
          </cell>
        </row>
        <row r="28439">
          <cell r="B28439" t="str">
            <v>07091657</v>
          </cell>
        </row>
        <row r="28440">
          <cell r="B28440" t="str">
            <v>07091657</v>
          </cell>
        </row>
        <row r="28441">
          <cell r="B28441" t="str">
            <v>07091657</v>
          </cell>
        </row>
        <row r="28442">
          <cell r="B28442" t="str">
            <v>07091657</v>
          </cell>
        </row>
        <row r="28443">
          <cell r="B28443" t="str">
            <v>07091657</v>
          </cell>
        </row>
        <row r="28444">
          <cell r="B28444" t="str">
            <v>07091657</v>
          </cell>
        </row>
        <row r="28445">
          <cell r="B28445" t="str">
            <v>07091657</v>
          </cell>
        </row>
        <row r="28446">
          <cell r="B28446" t="str">
            <v>07091657</v>
          </cell>
        </row>
        <row r="28447">
          <cell r="B28447" t="str">
            <v>07091657</v>
          </cell>
        </row>
        <row r="28448">
          <cell r="B28448" t="str">
            <v>07091657</v>
          </cell>
        </row>
        <row r="28449">
          <cell r="B28449" t="str">
            <v>07091657</v>
          </cell>
        </row>
        <row r="28450">
          <cell r="B28450" t="str">
            <v>07091657</v>
          </cell>
        </row>
        <row r="28451">
          <cell r="B28451" t="str">
            <v>15060304</v>
          </cell>
        </row>
        <row r="28452">
          <cell r="B28452" t="str">
            <v>15060304</v>
          </cell>
        </row>
        <row r="28453">
          <cell r="B28453" t="str">
            <v>15060304</v>
          </cell>
        </row>
        <row r="28454">
          <cell r="B28454" t="str">
            <v>15060304</v>
          </cell>
        </row>
        <row r="28455">
          <cell r="B28455" t="str">
            <v>15060304</v>
          </cell>
        </row>
        <row r="28456">
          <cell r="B28456" t="str">
            <v>15060304</v>
          </cell>
        </row>
        <row r="28457">
          <cell r="B28457" t="str">
            <v>15060304</v>
          </cell>
        </row>
        <row r="28458">
          <cell r="B28458" t="str">
            <v>15060304</v>
          </cell>
        </row>
        <row r="28459">
          <cell r="B28459" t="str">
            <v>15060304</v>
          </cell>
        </row>
        <row r="28460">
          <cell r="B28460" t="str">
            <v>15060304</v>
          </cell>
        </row>
        <row r="28461">
          <cell r="B28461" t="str">
            <v>15060304</v>
          </cell>
        </row>
        <row r="28462">
          <cell r="B28462" t="str">
            <v>15060304</v>
          </cell>
        </row>
        <row r="28463">
          <cell r="B28463" t="str">
            <v>15060304</v>
          </cell>
        </row>
        <row r="28464">
          <cell r="B28464" t="str">
            <v>15060304</v>
          </cell>
        </row>
        <row r="28465">
          <cell r="B28465" t="str">
            <v>15060304</v>
          </cell>
        </row>
        <row r="28466">
          <cell r="B28466" t="str">
            <v>15060304</v>
          </cell>
        </row>
        <row r="28467">
          <cell r="B28467" t="str">
            <v>15060304</v>
          </cell>
        </row>
        <row r="28468">
          <cell r="B28468" t="str">
            <v>07091530</v>
          </cell>
        </row>
        <row r="28469">
          <cell r="B28469" t="str">
            <v>07091530</v>
          </cell>
        </row>
        <row r="28470">
          <cell r="B28470" t="str">
            <v>07091530</v>
          </cell>
        </row>
        <row r="28471">
          <cell r="B28471" t="str">
            <v>07091530</v>
          </cell>
        </row>
        <row r="28472">
          <cell r="B28472" t="str">
            <v>07091530</v>
          </cell>
        </row>
        <row r="28473">
          <cell r="B28473" t="str">
            <v>07091530</v>
          </cell>
        </row>
        <row r="28474">
          <cell r="B28474" t="str">
            <v>07091530</v>
          </cell>
        </row>
        <row r="28475">
          <cell r="B28475" t="str">
            <v>07091530</v>
          </cell>
        </row>
        <row r="28476">
          <cell r="B28476" t="str">
            <v>07091530</v>
          </cell>
        </row>
        <row r="28477">
          <cell r="B28477" t="str">
            <v>07091530</v>
          </cell>
        </row>
        <row r="28478">
          <cell r="B28478" t="str">
            <v>07091530</v>
          </cell>
        </row>
        <row r="28479">
          <cell r="B28479" t="str">
            <v>07091530</v>
          </cell>
        </row>
        <row r="28480">
          <cell r="B28480" t="str">
            <v>07091530</v>
          </cell>
        </row>
        <row r="28481">
          <cell r="B28481" t="str">
            <v>07091530</v>
          </cell>
        </row>
        <row r="28482">
          <cell r="B28482" t="str">
            <v>07091530</v>
          </cell>
        </row>
        <row r="28483">
          <cell r="B28483" t="str">
            <v>07091530</v>
          </cell>
        </row>
        <row r="28484">
          <cell r="B28484" t="str">
            <v>07091530</v>
          </cell>
        </row>
        <row r="28485">
          <cell r="B28485" t="str">
            <v>07091530</v>
          </cell>
        </row>
        <row r="28486">
          <cell r="B28486" t="str">
            <v>07091530</v>
          </cell>
        </row>
        <row r="28487">
          <cell r="B28487" t="str">
            <v>07091530</v>
          </cell>
        </row>
        <row r="28488">
          <cell r="B28488" t="str">
            <v>07091530</v>
          </cell>
        </row>
        <row r="28489">
          <cell r="B28489" t="str">
            <v>07091530</v>
          </cell>
        </row>
        <row r="28490">
          <cell r="B28490" t="str">
            <v>07091530</v>
          </cell>
        </row>
        <row r="28491">
          <cell r="B28491" t="str">
            <v>07091530</v>
          </cell>
        </row>
        <row r="28492">
          <cell r="B28492" t="str">
            <v>07091530</v>
          </cell>
        </row>
        <row r="28493">
          <cell r="B28493" t="str">
            <v>07091530</v>
          </cell>
        </row>
        <row r="28494">
          <cell r="B28494" t="str">
            <v>07091530</v>
          </cell>
        </row>
        <row r="28495">
          <cell r="B28495" t="str">
            <v>07091530</v>
          </cell>
        </row>
        <row r="28496">
          <cell r="B28496" t="str">
            <v>07091530</v>
          </cell>
        </row>
        <row r="28497">
          <cell r="B28497" t="str">
            <v>07091530</v>
          </cell>
        </row>
        <row r="28498">
          <cell r="B28498" t="str">
            <v>07091530</v>
          </cell>
        </row>
        <row r="28499">
          <cell r="B28499" t="str">
            <v>07091530</v>
          </cell>
        </row>
        <row r="28500">
          <cell r="B28500" t="str">
            <v>07091530</v>
          </cell>
        </row>
        <row r="28501">
          <cell r="B28501" t="str">
            <v>07091530</v>
          </cell>
        </row>
        <row r="28502">
          <cell r="B28502" t="str">
            <v>07091530</v>
          </cell>
        </row>
        <row r="28503">
          <cell r="B28503" t="str">
            <v>07091530</v>
          </cell>
        </row>
        <row r="28504">
          <cell r="B28504" t="str">
            <v>07091530</v>
          </cell>
        </row>
        <row r="28505">
          <cell r="B28505" t="str">
            <v>07091530</v>
          </cell>
        </row>
        <row r="28506">
          <cell r="B28506" t="str">
            <v>07091530</v>
          </cell>
        </row>
        <row r="28507">
          <cell r="B28507" t="str">
            <v>07091696</v>
          </cell>
        </row>
        <row r="28508">
          <cell r="B28508" t="str">
            <v>07091696</v>
          </cell>
        </row>
        <row r="28509">
          <cell r="B28509" t="str">
            <v>07091696</v>
          </cell>
        </row>
        <row r="28510">
          <cell r="B28510" t="str">
            <v>07091696</v>
          </cell>
        </row>
        <row r="28511">
          <cell r="B28511" t="str">
            <v>07091696</v>
          </cell>
        </row>
        <row r="28512">
          <cell r="B28512" t="str">
            <v>07091696</v>
          </cell>
        </row>
        <row r="28513">
          <cell r="B28513" t="str">
            <v>07091696</v>
          </cell>
        </row>
        <row r="28514">
          <cell r="B28514" t="str">
            <v>07091696</v>
          </cell>
        </row>
        <row r="28515">
          <cell r="B28515" t="str">
            <v>07091696</v>
          </cell>
        </row>
        <row r="28516">
          <cell r="B28516" t="str">
            <v>07091696</v>
          </cell>
        </row>
        <row r="28517">
          <cell r="B28517" t="str">
            <v>07091696</v>
          </cell>
        </row>
        <row r="28518">
          <cell r="B28518" t="str">
            <v>07091512</v>
          </cell>
        </row>
        <row r="28519">
          <cell r="B28519" t="str">
            <v>07091512</v>
          </cell>
        </row>
        <row r="28520">
          <cell r="B28520" t="str">
            <v>07091512</v>
          </cell>
        </row>
        <row r="28521">
          <cell r="B28521" t="str">
            <v>07091512</v>
          </cell>
        </row>
        <row r="28522">
          <cell r="B28522" t="str">
            <v>07091512</v>
          </cell>
        </row>
        <row r="28523">
          <cell r="B28523" t="str">
            <v>07091512</v>
          </cell>
        </row>
        <row r="28524">
          <cell r="B28524" t="str">
            <v>07091512</v>
          </cell>
        </row>
        <row r="28525">
          <cell r="B28525" t="str">
            <v>07091512</v>
          </cell>
        </row>
        <row r="28526">
          <cell r="B28526" t="str">
            <v>07091512</v>
          </cell>
        </row>
        <row r="28527">
          <cell r="B28527" t="str">
            <v>07091512</v>
          </cell>
        </row>
        <row r="28528">
          <cell r="B28528" t="str">
            <v>07091512</v>
          </cell>
        </row>
        <row r="28529">
          <cell r="B28529" t="str">
            <v>07091486</v>
          </cell>
        </row>
        <row r="28530">
          <cell r="B28530" t="str">
            <v>07091486</v>
          </cell>
        </row>
        <row r="28531">
          <cell r="B28531" t="str">
            <v>07091486</v>
          </cell>
        </row>
        <row r="28532">
          <cell r="B28532" t="str">
            <v>07091486</v>
          </cell>
        </row>
        <row r="28533">
          <cell r="B28533" t="str">
            <v>07091486</v>
          </cell>
        </row>
        <row r="28534">
          <cell r="B28534" t="str">
            <v>07091486</v>
          </cell>
        </row>
        <row r="28535">
          <cell r="B28535" t="str">
            <v>07091486</v>
          </cell>
        </row>
        <row r="28536">
          <cell r="B28536" t="str">
            <v>07091486</v>
          </cell>
        </row>
        <row r="28537">
          <cell r="B28537" t="str">
            <v>07091486</v>
          </cell>
        </row>
        <row r="28538">
          <cell r="B28538" t="str">
            <v>07091486</v>
          </cell>
        </row>
        <row r="28539">
          <cell r="B28539" t="str">
            <v>07091486</v>
          </cell>
        </row>
        <row r="28540">
          <cell r="B28540" t="str">
            <v>07091486</v>
          </cell>
        </row>
        <row r="28541">
          <cell r="B28541" t="str">
            <v>07091486</v>
          </cell>
        </row>
        <row r="28542">
          <cell r="B28542" t="str">
            <v>07091486</v>
          </cell>
        </row>
        <row r="28543">
          <cell r="B28543" t="str">
            <v>07091486</v>
          </cell>
        </row>
        <row r="28544">
          <cell r="B28544" t="str">
            <v>07090801</v>
          </cell>
        </row>
        <row r="28545">
          <cell r="B28545" t="str">
            <v>07090801</v>
          </cell>
        </row>
        <row r="28546">
          <cell r="B28546" t="str">
            <v>07090801</v>
          </cell>
        </row>
        <row r="28547">
          <cell r="B28547" t="str">
            <v>07090801</v>
          </cell>
        </row>
        <row r="28548">
          <cell r="B28548" t="str">
            <v>07090801</v>
          </cell>
        </row>
        <row r="28549">
          <cell r="B28549" t="str">
            <v>07090801</v>
          </cell>
        </row>
        <row r="28550">
          <cell r="B28550" t="str">
            <v>07090801</v>
          </cell>
        </row>
        <row r="28551">
          <cell r="B28551" t="str">
            <v>07090801</v>
          </cell>
        </row>
        <row r="28552">
          <cell r="B28552" t="str">
            <v>07090801</v>
          </cell>
        </row>
        <row r="28553">
          <cell r="B28553" t="str">
            <v>07090801</v>
          </cell>
        </row>
        <row r="28554">
          <cell r="B28554" t="str">
            <v>07090801</v>
          </cell>
        </row>
        <row r="28555">
          <cell r="B28555" t="str">
            <v>07090801</v>
          </cell>
        </row>
        <row r="28556">
          <cell r="B28556" t="str">
            <v>07090801</v>
          </cell>
        </row>
        <row r="28557">
          <cell r="B28557" t="str">
            <v>07090801</v>
          </cell>
        </row>
        <row r="28558">
          <cell r="B28558" t="str">
            <v>07090801</v>
          </cell>
        </row>
        <row r="28559">
          <cell r="B28559" t="str">
            <v>07090801</v>
          </cell>
        </row>
        <row r="28560">
          <cell r="B28560" t="str">
            <v>07090801</v>
          </cell>
        </row>
        <row r="28561">
          <cell r="B28561" t="str">
            <v>07090801</v>
          </cell>
        </row>
        <row r="28562">
          <cell r="B28562" t="str">
            <v>07090801</v>
          </cell>
        </row>
        <row r="28563">
          <cell r="B28563" t="str">
            <v>07090801</v>
          </cell>
        </row>
        <row r="28564">
          <cell r="B28564" t="str">
            <v>07090801</v>
          </cell>
        </row>
        <row r="28565">
          <cell r="B28565" t="str">
            <v>07090801</v>
          </cell>
        </row>
        <row r="28566">
          <cell r="B28566" t="str">
            <v>07090801</v>
          </cell>
        </row>
        <row r="28567">
          <cell r="B28567" t="str">
            <v>07090801</v>
          </cell>
        </row>
        <row r="28568">
          <cell r="B28568" t="str">
            <v>07090801</v>
          </cell>
        </row>
        <row r="28569">
          <cell r="B28569" t="str">
            <v>07090801</v>
          </cell>
        </row>
        <row r="28570">
          <cell r="B28570" t="str">
            <v>07090801</v>
          </cell>
        </row>
        <row r="28571">
          <cell r="B28571" t="str">
            <v>07090801</v>
          </cell>
        </row>
        <row r="28572">
          <cell r="B28572" t="str">
            <v>07091498</v>
          </cell>
        </row>
        <row r="28573">
          <cell r="B28573" t="str">
            <v>07091498</v>
          </cell>
        </row>
        <row r="28574">
          <cell r="B28574" t="str">
            <v>07091498</v>
          </cell>
        </row>
        <row r="28575">
          <cell r="B28575" t="str">
            <v>07091498</v>
          </cell>
        </row>
        <row r="28576">
          <cell r="B28576" t="str">
            <v>07091498</v>
          </cell>
        </row>
        <row r="28577">
          <cell r="B28577" t="str">
            <v>07091498</v>
          </cell>
        </row>
        <row r="28578">
          <cell r="B28578" t="str">
            <v>07091498</v>
          </cell>
        </row>
        <row r="28579">
          <cell r="B28579" t="str">
            <v>07091498</v>
          </cell>
        </row>
        <row r="28580">
          <cell r="B28580" t="str">
            <v>07091498</v>
          </cell>
        </row>
        <row r="28581">
          <cell r="B28581" t="str">
            <v>07091498</v>
          </cell>
        </row>
        <row r="28582">
          <cell r="B28582" t="str">
            <v>07091498</v>
          </cell>
        </row>
        <row r="28583">
          <cell r="B28583" t="str">
            <v>07091498</v>
          </cell>
        </row>
        <row r="28584">
          <cell r="B28584" t="str">
            <v>07091498</v>
          </cell>
        </row>
        <row r="28585">
          <cell r="B28585" t="str">
            <v>07091498</v>
          </cell>
        </row>
        <row r="28586">
          <cell r="B28586" t="str">
            <v>07091498</v>
          </cell>
        </row>
        <row r="28587">
          <cell r="B28587" t="str">
            <v>07091498</v>
          </cell>
        </row>
        <row r="28588">
          <cell r="B28588" t="str">
            <v>07091498</v>
          </cell>
        </row>
        <row r="28589">
          <cell r="B28589" t="str">
            <v>07091498</v>
          </cell>
        </row>
        <row r="28590">
          <cell r="B28590" t="str">
            <v>07091498</v>
          </cell>
        </row>
        <row r="28591">
          <cell r="B28591" t="str">
            <v>07091498</v>
          </cell>
        </row>
        <row r="28592">
          <cell r="B28592" t="str">
            <v>07091498</v>
          </cell>
        </row>
        <row r="28593">
          <cell r="B28593" t="str">
            <v>07091498</v>
          </cell>
        </row>
        <row r="28594">
          <cell r="B28594" t="str">
            <v>07091498</v>
          </cell>
        </row>
        <row r="28595">
          <cell r="B28595" t="str">
            <v>07091498</v>
          </cell>
        </row>
        <row r="28596">
          <cell r="B28596" t="str">
            <v>07091498</v>
          </cell>
        </row>
        <row r="28597">
          <cell r="B28597" t="str">
            <v>07091498</v>
          </cell>
        </row>
        <row r="28598">
          <cell r="B28598" t="str">
            <v>07091498</v>
          </cell>
        </row>
        <row r="28599">
          <cell r="B28599" t="str">
            <v>07091498</v>
          </cell>
        </row>
        <row r="28600">
          <cell r="B28600" t="str">
            <v>07091498</v>
          </cell>
        </row>
        <row r="28601">
          <cell r="B28601" t="str">
            <v>07091498</v>
          </cell>
        </row>
        <row r="28602">
          <cell r="B28602" t="str">
            <v>07091498</v>
          </cell>
        </row>
        <row r="28603">
          <cell r="B28603" t="str">
            <v>07091498</v>
          </cell>
        </row>
        <row r="28604">
          <cell r="B28604" t="str">
            <v>07091498</v>
          </cell>
        </row>
        <row r="28605">
          <cell r="B28605" t="str">
            <v>07091498</v>
          </cell>
        </row>
        <row r="28606">
          <cell r="B28606" t="str">
            <v>07091498</v>
          </cell>
        </row>
        <row r="28607">
          <cell r="B28607" t="str">
            <v>07091498</v>
          </cell>
        </row>
        <row r="28608">
          <cell r="B28608" t="str">
            <v>07091498</v>
          </cell>
        </row>
        <row r="28609">
          <cell r="B28609" t="str">
            <v>07091498</v>
          </cell>
        </row>
        <row r="28610">
          <cell r="B28610" t="str">
            <v>07091498</v>
          </cell>
        </row>
        <row r="28611">
          <cell r="B28611" t="str">
            <v>07091714</v>
          </cell>
        </row>
        <row r="28612">
          <cell r="B28612" t="str">
            <v>07091714</v>
          </cell>
        </row>
        <row r="28613">
          <cell r="B28613" t="str">
            <v>07091714</v>
          </cell>
        </row>
        <row r="28614">
          <cell r="B28614" t="str">
            <v>07091714</v>
          </cell>
        </row>
        <row r="28615">
          <cell r="B28615" t="str">
            <v>07091714</v>
          </cell>
        </row>
        <row r="28616">
          <cell r="B28616" t="str">
            <v>07091714</v>
          </cell>
        </row>
        <row r="28617">
          <cell r="B28617" t="str">
            <v>07091714</v>
          </cell>
        </row>
        <row r="28618">
          <cell r="B28618" t="str">
            <v>07091714</v>
          </cell>
        </row>
        <row r="28619">
          <cell r="B28619" t="str">
            <v>07091714</v>
          </cell>
        </row>
        <row r="28620">
          <cell r="B28620" t="str">
            <v>07091714</v>
          </cell>
        </row>
        <row r="28621">
          <cell r="B28621" t="str">
            <v>07091714</v>
          </cell>
        </row>
        <row r="28622">
          <cell r="B28622" t="str">
            <v>07091714</v>
          </cell>
        </row>
        <row r="28623">
          <cell r="B28623" t="str">
            <v>07091714</v>
          </cell>
        </row>
        <row r="28624">
          <cell r="B28624" t="str">
            <v>07091714</v>
          </cell>
        </row>
        <row r="28625">
          <cell r="B28625" t="str">
            <v>07091714</v>
          </cell>
        </row>
        <row r="28626">
          <cell r="B28626" t="str">
            <v>07091714</v>
          </cell>
        </row>
        <row r="28627">
          <cell r="B28627" t="str">
            <v>07091714</v>
          </cell>
        </row>
        <row r="28628">
          <cell r="B28628" t="str">
            <v>07091714</v>
          </cell>
        </row>
        <row r="28629">
          <cell r="B28629" t="str">
            <v>07091714</v>
          </cell>
        </row>
        <row r="28630">
          <cell r="B28630" t="str">
            <v>07091714</v>
          </cell>
        </row>
        <row r="28631">
          <cell r="B28631" t="str">
            <v>07091714</v>
          </cell>
        </row>
        <row r="28632">
          <cell r="B28632" t="str">
            <v>07091714</v>
          </cell>
        </row>
        <row r="28633">
          <cell r="B28633" t="str">
            <v>07091714</v>
          </cell>
        </row>
        <row r="28634">
          <cell r="B28634" t="str">
            <v>07091714</v>
          </cell>
        </row>
        <row r="28635">
          <cell r="B28635" t="str">
            <v>07091714</v>
          </cell>
        </row>
        <row r="28636">
          <cell r="B28636" t="str">
            <v>07091714</v>
          </cell>
        </row>
        <row r="28637">
          <cell r="B28637" t="str">
            <v>07091714</v>
          </cell>
        </row>
        <row r="28638">
          <cell r="B28638" t="str">
            <v>07091714</v>
          </cell>
        </row>
        <row r="28639">
          <cell r="B28639" t="str">
            <v>07091714</v>
          </cell>
        </row>
        <row r="28640">
          <cell r="B28640" t="str">
            <v>07091714</v>
          </cell>
        </row>
        <row r="28641">
          <cell r="B28641" t="str">
            <v>07091714</v>
          </cell>
        </row>
        <row r="28642">
          <cell r="B28642" t="str">
            <v>07091714</v>
          </cell>
        </row>
        <row r="28643">
          <cell r="B28643" t="str">
            <v>07091714</v>
          </cell>
        </row>
        <row r="28644">
          <cell r="B28644" t="str">
            <v>07091714</v>
          </cell>
        </row>
        <row r="28645">
          <cell r="B28645" t="str">
            <v>07091714</v>
          </cell>
        </row>
        <row r="28646">
          <cell r="B28646" t="str">
            <v>07091714</v>
          </cell>
        </row>
        <row r="28647">
          <cell r="B28647" t="str">
            <v>07091714</v>
          </cell>
        </row>
        <row r="28648">
          <cell r="B28648" t="str">
            <v>07091714</v>
          </cell>
        </row>
        <row r="28649">
          <cell r="B28649" t="str">
            <v>07091714</v>
          </cell>
        </row>
        <row r="28650">
          <cell r="B28650" t="str">
            <v>07090270</v>
          </cell>
        </row>
        <row r="28651">
          <cell r="B28651" t="str">
            <v>07090270</v>
          </cell>
        </row>
        <row r="28652">
          <cell r="B28652" t="str">
            <v>07090270</v>
          </cell>
        </row>
        <row r="28653">
          <cell r="B28653" t="str">
            <v>07090270</v>
          </cell>
        </row>
        <row r="28654">
          <cell r="B28654" t="str">
            <v>07091687</v>
          </cell>
        </row>
        <row r="28655">
          <cell r="B28655" t="str">
            <v>07091687</v>
          </cell>
        </row>
        <row r="28656">
          <cell r="B28656" t="str">
            <v>07091687</v>
          </cell>
        </row>
        <row r="28657">
          <cell r="B28657" t="str">
            <v>07091687</v>
          </cell>
        </row>
        <row r="28658">
          <cell r="B28658" t="str">
            <v>07091687</v>
          </cell>
        </row>
        <row r="28659">
          <cell r="B28659" t="str">
            <v>07091687</v>
          </cell>
        </row>
        <row r="28660">
          <cell r="B28660" t="str">
            <v>07091687</v>
          </cell>
        </row>
        <row r="28661">
          <cell r="B28661" t="str">
            <v>07091687</v>
          </cell>
        </row>
        <row r="28662">
          <cell r="B28662" t="str">
            <v>07091687</v>
          </cell>
        </row>
        <row r="28663">
          <cell r="B28663" t="str">
            <v>07091687</v>
          </cell>
        </row>
        <row r="28664">
          <cell r="B28664" t="str">
            <v>07091687</v>
          </cell>
        </row>
        <row r="28665">
          <cell r="B28665" t="str">
            <v>07091687</v>
          </cell>
        </row>
        <row r="28666">
          <cell r="B28666" t="str">
            <v>07091687</v>
          </cell>
        </row>
        <row r="28667">
          <cell r="B28667" t="str">
            <v>07091687</v>
          </cell>
        </row>
        <row r="28668">
          <cell r="B28668" t="str">
            <v>07091687</v>
          </cell>
        </row>
        <row r="28669">
          <cell r="B28669" t="str">
            <v>07091687</v>
          </cell>
        </row>
        <row r="28670">
          <cell r="B28670" t="str">
            <v>07091687</v>
          </cell>
        </row>
        <row r="28671">
          <cell r="B28671" t="str">
            <v>07091687</v>
          </cell>
        </row>
        <row r="28672">
          <cell r="B28672" t="str">
            <v>07091687</v>
          </cell>
        </row>
        <row r="28673">
          <cell r="B28673" t="str">
            <v>07091687</v>
          </cell>
        </row>
        <row r="28674">
          <cell r="B28674" t="str">
            <v>07091687</v>
          </cell>
        </row>
        <row r="28675">
          <cell r="B28675" t="str">
            <v>07091687</v>
          </cell>
        </row>
        <row r="28676">
          <cell r="B28676" t="str">
            <v>07091687</v>
          </cell>
        </row>
        <row r="28677">
          <cell r="B28677" t="str">
            <v>07091687</v>
          </cell>
        </row>
        <row r="28678">
          <cell r="B28678" t="str">
            <v>07091687</v>
          </cell>
        </row>
        <row r="28679">
          <cell r="B28679" t="str">
            <v>07091687</v>
          </cell>
        </row>
        <row r="28680">
          <cell r="B28680" t="str">
            <v>07091687</v>
          </cell>
        </row>
        <row r="28681">
          <cell r="B28681" t="str">
            <v>07091687</v>
          </cell>
        </row>
        <row r="28682">
          <cell r="B28682" t="str">
            <v>07091687</v>
          </cell>
        </row>
        <row r="28683">
          <cell r="B28683" t="str">
            <v>07091687</v>
          </cell>
        </row>
        <row r="28684">
          <cell r="B28684" t="str">
            <v>07091687</v>
          </cell>
        </row>
        <row r="28685">
          <cell r="B28685" t="str">
            <v>07091687</v>
          </cell>
        </row>
        <row r="28686">
          <cell r="B28686" t="str">
            <v>07091687</v>
          </cell>
        </row>
        <row r="28687">
          <cell r="B28687" t="str">
            <v>07091687</v>
          </cell>
        </row>
        <row r="28688">
          <cell r="B28688" t="str">
            <v>07091687</v>
          </cell>
        </row>
        <row r="28689">
          <cell r="B28689" t="str">
            <v>07091687</v>
          </cell>
        </row>
        <row r="28690">
          <cell r="B28690" t="str">
            <v>07091687</v>
          </cell>
        </row>
        <row r="28691">
          <cell r="B28691" t="str">
            <v>07091687</v>
          </cell>
        </row>
        <row r="28692">
          <cell r="B28692" t="str">
            <v>07091687</v>
          </cell>
        </row>
        <row r="28693">
          <cell r="B28693" t="str">
            <v>07091700</v>
          </cell>
        </row>
        <row r="28694">
          <cell r="B28694" t="str">
            <v>07091700</v>
          </cell>
        </row>
        <row r="28695">
          <cell r="B28695" t="str">
            <v>07091700</v>
          </cell>
        </row>
        <row r="28696">
          <cell r="B28696" t="str">
            <v>07091700</v>
          </cell>
        </row>
        <row r="28697">
          <cell r="B28697" t="str">
            <v>07091700</v>
          </cell>
        </row>
        <row r="28698">
          <cell r="B28698" t="str">
            <v>07091700</v>
          </cell>
        </row>
        <row r="28699">
          <cell r="B28699" t="str">
            <v>07091700</v>
          </cell>
        </row>
        <row r="28700">
          <cell r="B28700" t="str">
            <v>07091700</v>
          </cell>
        </row>
        <row r="28701">
          <cell r="B28701" t="str">
            <v>07091700</v>
          </cell>
        </row>
        <row r="28702">
          <cell r="B28702" t="str">
            <v>07091700</v>
          </cell>
        </row>
        <row r="28703">
          <cell r="B28703" t="str">
            <v>07091700</v>
          </cell>
        </row>
        <row r="28704">
          <cell r="B28704" t="str">
            <v>07091700</v>
          </cell>
        </row>
        <row r="28705">
          <cell r="B28705" t="str">
            <v>07091700</v>
          </cell>
        </row>
        <row r="28706">
          <cell r="B28706" t="str">
            <v>07091700</v>
          </cell>
        </row>
        <row r="28707">
          <cell r="B28707" t="str">
            <v>07091700</v>
          </cell>
        </row>
        <row r="28708">
          <cell r="B28708" t="str">
            <v>07091700</v>
          </cell>
        </row>
        <row r="28709">
          <cell r="B28709" t="str">
            <v>07091700</v>
          </cell>
        </row>
        <row r="28710">
          <cell r="B28710" t="str">
            <v>07091700</v>
          </cell>
        </row>
        <row r="28711">
          <cell r="B28711" t="str">
            <v>07091700</v>
          </cell>
        </row>
        <row r="28712">
          <cell r="B28712" t="str">
            <v>07091700</v>
          </cell>
        </row>
        <row r="28713">
          <cell r="B28713" t="str">
            <v>07091700</v>
          </cell>
        </row>
        <row r="28714">
          <cell r="B28714" t="str">
            <v>07091700</v>
          </cell>
        </row>
        <row r="28715">
          <cell r="B28715" t="str">
            <v>07091700</v>
          </cell>
        </row>
        <row r="28716">
          <cell r="B28716" t="str">
            <v>07091700</v>
          </cell>
        </row>
        <row r="28717">
          <cell r="B28717" t="str">
            <v>07091700</v>
          </cell>
        </row>
        <row r="28718">
          <cell r="B28718" t="str">
            <v>07091700</v>
          </cell>
        </row>
        <row r="28719">
          <cell r="B28719" t="str">
            <v>07091700</v>
          </cell>
        </row>
        <row r="28720">
          <cell r="B28720" t="str">
            <v>07091700</v>
          </cell>
        </row>
        <row r="28721">
          <cell r="B28721" t="str">
            <v>07091700</v>
          </cell>
        </row>
        <row r="28722">
          <cell r="B28722" t="str">
            <v>07091700</v>
          </cell>
        </row>
        <row r="28723">
          <cell r="B28723" t="str">
            <v>07091700</v>
          </cell>
        </row>
        <row r="28724">
          <cell r="B28724" t="str">
            <v>07091700</v>
          </cell>
        </row>
        <row r="28725">
          <cell r="B28725" t="str">
            <v>07091700</v>
          </cell>
        </row>
        <row r="28726">
          <cell r="B28726" t="str">
            <v>07091700</v>
          </cell>
        </row>
        <row r="28727">
          <cell r="B28727" t="str">
            <v>07091700</v>
          </cell>
        </row>
        <row r="28728">
          <cell r="B28728" t="str">
            <v>07091700</v>
          </cell>
        </row>
        <row r="28729">
          <cell r="B28729" t="str">
            <v>07091700</v>
          </cell>
        </row>
        <row r="28730">
          <cell r="B28730" t="str">
            <v>07091700</v>
          </cell>
        </row>
        <row r="28731">
          <cell r="B28731" t="str">
            <v>07091700</v>
          </cell>
        </row>
        <row r="28732">
          <cell r="B28732" t="str">
            <v>07091748</v>
          </cell>
        </row>
        <row r="28733">
          <cell r="B28733" t="str">
            <v>07091748</v>
          </cell>
        </row>
        <row r="28734">
          <cell r="B28734" t="str">
            <v>07091748</v>
          </cell>
        </row>
        <row r="28735">
          <cell r="B28735" t="str">
            <v>07091748</v>
          </cell>
        </row>
        <row r="28736">
          <cell r="B28736" t="str">
            <v>07091748</v>
          </cell>
        </row>
        <row r="28737">
          <cell r="B28737" t="str">
            <v>07091748</v>
          </cell>
        </row>
        <row r="28738">
          <cell r="B28738" t="str">
            <v>07091748</v>
          </cell>
        </row>
        <row r="28739">
          <cell r="B28739" t="str">
            <v>07091748</v>
          </cell>
        </row>
        <row r="28740">
          <cell r="B28740" t="str">
            <v>07091748</v>
          </cell>
        </row>
        <row r="28741">
          <cell r="B28741" t="str">
            <v>07091748</v>
          </cell>
        </row>
        <row r="28742">
          <cell r="B28742" t="str">
            <v>07091748</v>
          </cell>
        </row>
        <row r="28743">
          <cell r="B28743" t="str">
            <v>07091748</v>
          </cell>
        </row>
        <row r="28744">
          <cell r="B28744" t="str">
            <v>07091748</v>
          </cell>
        </row>
        <row r="28745">
          <cell r="B28745" t="str">
            <v>07091748</v>
          </cell>
        </row>
        <row r="28746">
          <cell r="B28746" t="str">
            <v>07091748</v>
          </cell>
        </row>
        <row r="28747">
          <cell r="B28747" t="str">
            <v>07091748</v>
          </cell>
        </row>
        <row r="28748">
          <cell r="B28748" t="str">
            <v>07091748</v>
          </cell>
        </row>
        <row r="28749">
          <cell r="B28749" t="str">
            <v>07091748</v>
          </cell>
        </row>
        <row r="28750">
          <cell r="B28750" t="str">
            <v>07091748</v>
          </cell>
        </row>
        <row r="28751">
          <cell r="B28751" t="str">
            <v>07091748</v>
          </cell>
        </row>
        <row r="28752">
          <cell r="B28752" t="str">
            <v>07091748</v>
          </cell>
        </row>
        <row r="28753">
          <cell r="B28753" t="str">
            <v>07091748</v>
          </cell>
        </row>
        <row r="28754">
          <cell r="B28754" t="str">
            <v>07091748</v>
          </cell>
        </row>
        <row r="28755">
          <cell r="B28755" t="str">
            <v>07091748</v>
          </cell>
        </row>
        <row r="28756">
          <cell r="B28756" t="str">
            <v>07091748</v>
          </cell>
        </row>
        <row r="28757">
          <cell r="B28757" t="str">
            <v>07091748</v>
          </cell>
        </row>
        <row r="28758">
          <cell r="B28758" t="str">
            <v>07091748</v>
          </cell>
        </row>
        <row r="28759">
          <cell r="B28759" t="str">
            <v>07091748</v>
          </cell>
        </row>
        <row r="28760">
          <cell r="B28760" t="str">
            <v>07091748</v>
          </cell>
        </row>
        <row r="28761">
          <cell r="B28761" t="str">
            <v>07091748</v>
          </cell>
        </row>
        <row r="28762">
          <cell r="B28762" t="str">
            <v>07091748</v>
          </cell>
        </row>
        <row r="28763">
          <cell r="B28763" t="str">
            <v>07091748</v>
          </cell>
        </row>
        <row r="28764">
          <cell r="B28764" t="str">
            <v>07091748</v>
          </cell>
        </row>
        <row r="28765">
          <cell r="B28765" t="str">
            <v>07091748</v>
          </cell>
        </row>
        <row r="28766">
          <cell r="B28766" t="str">
            <v>07090893</v>
          </cell>
        </row>
        <row r="28767">
          <cell r="B28767" t="str">
            <v>07090893</v>
          </cell>
        </row>
        <row r="28768">
          <cell r="B28768" t="str">
            <v>07090893</v>
          </cell>
        </row>
        <row r="28769">
          <cell r="B28769" t="str">
            <v>07090893</v>
          </cell>
        </row>
        <row r="28770">
          <cell r="B28770" t="str">
            <v>07090808</v>
          </cell>
        </row>
        <row r="28771">
          <cell r="B28771" t="str">
            <v>07090808</v>
          </cell>
        </row>
        <row r="28772">
          <cell r="B28772" t="str">
            <v>07090808</v>
          </cell>
        </row>
        <row r="28773">
          <cell r="B28773" t="str">
            <v>07090808</v>
          </cell>
        </row>
        <row r="28774">
          <cell r="B28774" t="str">
            <v>07090808</v>
          </cell>
        </row>
        <row r="28775">
          <cell r="B28775" t="str">
            <v>07090808</v>
          </cell>
        </row>
        <row r="28776">
          <cell r="B28776" t="str">
            <v>07090808</v>
          </cell>
        </row>
        <row r="28777">
          <cell r="B28777" t="str">
            <v>07090808</v>
          </cell>
        </row>
        <row r="28778">
          <cell r="B28778" t="str">
            <v>07090808</v>
          </cell>
        </row>
        <row r="28779">
          <cell r="B28779" t="str">
            <v>07090808</v>
          </cell>
        </row>
        <row r="28780">
          <cell r="B28780" t="str">
            <v>07090808</v>
          </cell>
        </row>
        <row r="28781">
          <cell r="B28781" t="str">
            <v>07090808</v>
          </cell>
        </row>
        <row r="28782">
          <cell r="B28782" t="str">
            <v>07090808</v>
          </cell>
        </row>
        <row r="28783">
          <cell r="B28783" t="str">
            <v>07090808</v>
          </cell>
        </row>
        <row r="28784">
          <cell r="B28784" t="str">
            <v>07090808</v>
          </cell>
        </row>
        <row r="28785">
          <cell r="B28785" t="str">
            <v>07090808</v>
          </cell>
        </row>
        <row r="28786">
          <cell r="B28786" t="str">
            <v>07090808</v>
          </cell>
        </row>
        <row r="28787">
          <cell r="B28787" t="str">
            <v>10030061</v>
          </cell>
        </row>
        <row r="28788">
          <cell r="B28788" t="str">
            <v>10030061</v>
          </cell>
        </row>
        <row r="28789">
          <cell r="B28789" t="str">
            <v>10030061</v>
          </cell>
        </row>
        <row r="28790">
          <cell r="B28790" t="str">
            <v>10030061</v>
          </cell>
        </row>
        <row r="28791">
          <cell r="B28791" t="str">
            <v>10030061</v>
          </cell>
        </row>
        <row r="28792">
          <cell r="B28792" t="str">
            <v>10030061</v>
          </cell>
        </row>
        <row r="28793">
          <cell r="B28793" t="str">
            <v>10030061</v>
          </cell>
        </row>
        <row r="28794">
          <cell r="B28794" t="str">
            <v>10030061</v>
          </cell>
        </row>
        <row r="28795">
          <cell r="B28795" t="str">
            <v>10030061</v>
          </cell>
        </row>
        <row r="28796">
          <cell r="B28796" t="str">
            <v>10030061</v>
          </cell>
        </row>
        <row r="28797">
          <cell r="B28797" t="str">
            <v>10030061</v>
          </cell>
        </row>
        <row r="28798">
          <cell r="B28798" t="str">
            <v>10030061</v>
          </cell>
        </row>
        <row r="28799">
          <cell r="B28799" t="str">
            <v>10030061</v>
          </cell>
        </row>
        <row r="28800">
          <cell r="B28800" t="str">
            <v>10030061</v>
          </cell>
        </row>
        <row r="28801">
          <cell r="B28801" t="str">
            <v>10030061</v>
          </cell>
        </row>
        <row r="28802">
          <cell r="B28802" t="str">
            <v>10030061</v>
          </cell>
        </row>
        <row r="28803">
          <cell r="B28803" t="str">
            <v>10030061</v>
          </cell>
        </row>
        <row r="28804">
          <cell r="B28804" t="str">
            <v>10030061</v>
          </cell>
        </row>
        <row r="28805">
          <cell r="B28805" t="str">
            <v>10030061</v>
          </cell>
        </row>
        <row r="28806">
          <cell r="B28806" t="str">
            <v>10030061</v>
          </cell>
        </row>
        <row r="28807">
          <cell r="B28807" t="str">
            <v>10030061</v>
          </cell>
        </row>
        <row r="28808">
          <cell r="B28808" t="str">
            <v>10030061</v>
          </cell>
        </row>
        <row r="28809">
          <cell r="B28809" t="str">
            <v>10030061</v>
          </cell>
        </row>
        <row r="28810">
          <cell r="B28810" t="str">
            <v>10030061</v>
          </cell>
        </row>
        <row r="28811">
          <cell r="B28811" t="str">
            <v>10030061</v>
          </cell>
        </row>
        <row r="28812">
          <cell r="B28812" t="str">
            <v>10030061</v>
          </cell>
        </row>
        <row r="28813">
          <cell r="B28813" t="str">
            <v>10030061</v>
          </cell>
        </row>
        <row r="28814">
          <cell r="B28814" t="str">
            <v>10030061</v>
          </cell>
        </row>
        <row r="28815">
          <cell r="B28815" t="str">
            <v>10031283</v>
          </cell>
        </row>
        <row r="28816">
          <cell r="B28816" t="str">
            <v>10031283</v>
          </cell>
        </row>
        <row r="28817">
          <cell r="B28817" t="str">
            <v>10031283</v>
          </cell>
        </row>
        <row r="28818">
          <cell r="B28818" t="str">
            <v>10031283</v>
          </cell>
        </row>
        <row r="28819">
          <cell r="B28819" t="str">
            <v>10031283</v>
          </cell>
        </row>
        <row r="28820">
          <cell r="B28820" t="str">
            <v>10031283</v>
          </cell>
        </row>
        <row r="28821">
          <cell r="B28821" t="str">
            <v>10031283</v>
          </cell>
        </row>
        <row r="28822">
          <cell r="B28822" t="str">
            <v>10031283</v>
          </cell>
        </row>
        <row r="28823">
          <cell r="B28823" t="str">
            <v>10031283</v>
          </cell>
        </row>
        <row r="28824">
          <cell r="B28824" t="str">
            <v>10031283</v>
          </cell>
        </row>
        <row r="28825">
          <cell r="B28825" t="str">
            <v>10031283</v>
          </cell>
        </row>
        <row r="28826">
          <cell r="B28826" t="str">
            <v>10031283</v>
          </cell>
        </row>
        <row r="28827">
          <cell r="B28827" t="str">
            <v>10031283</v>
          </cell>
        </row>
        <row r="28828">
          <cell r="B28828" t="str">
            <v>10031283</v>
          </cell>
        </row>
        <row r="28829">
          <cell r="B28829" t="str">
            <v>10031283</v>
          </cell>
        </row>
        <row r="28830">
          <cell r="B28830" t="str">
            <v>15040152</v>
          </cell>
        </row>
        <row r="28831">
          <cell r="B28831" t="str">
            <v>15040152</v>
          </cell>
        </row>
        <row r="28832">
          <cell r="B28832" t="str">
            <v>15040152</v>
          </cell>
        </row>
        <row r="28833">
          <cell r="B28833" t="str">
            <v>15040152</v>
          </cell>
        </row>
        <row r="28834">
          <cell r="B28834" t="str">
            <v>15040152</v>
          </cell>
        </row>
        <row r="28835">
          <cell r="B28835" t="str">
            <v>15040152</v>
          </cell>
        </row>
        <row r="28836">
          <cell r="B28836" t="str">
            <v>15040152</v>
          </cell>
        </row>
        <row r="28837">
          <cell r="B28837" t="str">
            <v>15040152</v>
          </cell>
        </row>
        <row r="28838">
          <cell r="B28838" t="str">
            <v>15040152</v>
          </cell>
        </row>
        <row r="28839">
          <cell r="B28839" t="str">
            <v>15040152</v>
          </cell>
        </row>
        <row r="28840">
          <cell r="B28840" t="str">
            <v>15040152</v>
          </cell>
        </row>
        <row r="28841">
          <cell r="B28841" t="str">
            <v>15040152</v>
          </cell>
        </row>
        <row r="28842">
          <cell r="B28842" t="str">
            <v>15040152</v>
          </cell>
        </row>
        <row r="28843">
          <cell r="B28843" t="str">
            <v>15040152</v>
          </cell>
        </row>
        <row r="28844">
          <cell r="B28844" t="str">
            <v>15040152</v>
          </cell>
        </row>
        <row r="28845">
          <cell r="B28845" t="str">
            <v>15040152</v>
          </cell>
        </row>
        <row r="28846">
          <cell r="B28846" t="str">
            <v>15040152</v>
          </cell>
        </row>
        <row r="28847">
          <cell r="B28847" t="str">
            <v>15040152</v>
          </cell>
        </row>
        <row r="28848">
          <cell r="B28848" t="str">
            <v>15040152</v>
          </cell>
        </row>
        <row r="28849">
          <cell r="B28849" t="str">
            <v>15040152</v>
          </cell>
        </row>
        <row r="28850">
          <cell r="B28850" t="str">
            <v>15040152</v>
          </cell>
        </row>
        <row r="28851">
          <cell r="B28851" t="str">
            <v>15040152</v>
          </cell>
        </row>
        <row r="28852">
          <cell r="B28852" t="str">
            <v>15040152</v>
          </cell>
        </row>
        <row r="28853">
          <cell r="B28853" t="str">
            <v>15040152</v>
          </cell>
        </row>
        <row r="28854">
          <cell r="B28854" t="str">
            <v>15040152</v>
          </cell>
        </row>
        <row r="28855">
          <cell r="B28855" t="str">
            <v>15040152</v>
          </cell>
        </row>
        <row r="28856">
          <cell r="B28856" t="str">
            <v>15040152</v>
          </cell>
        </row>
        <row r="28857">
          <cell r="B28857" t="str">
            <v>15040152</v>
          </cell>
        </row>
        <row r="28858">
          <cell r="B28858" t="str">
            <v>10031605</v>
          </cell>
        </row>
        <row r="28859">
          <cell r="B28859" t="str">
            <v>10031605</v>
          </cell>
        </row>
        <row r="28860">
          <cell r="B28860" t="str">
            <v>10031605</v>
          </cell>
        </row>
        <row r="28861">
          <cell r="B28861" t="str">
            <v>10031605</v>
          </cell>
        </row>
        <row r="28862">
          <cell r="B28862" t="str">
            <v>10031605</v>
          </cell>
        </row>
        <row r="28863">
          <cell r="B28863" t="str">
            <v>10031605</v>
          </cell>
        </row>
        <row r="28864">
          <cell r="B28864" t="str">
            <v>10031605</v>
          </cell>
        </row>
        <row r="28865">
          <cell r="B28865" t="str">
            <v>10031605</v>
          </cell>
        </row>
        <row r="28866">
          <cell r="B28866" t="str">
            <v>10031605</v>
          </cell>
        </row>
        <row r="28867">
          <cell r="B28867" t="str">
            <v>10031605</v>
          </cell>
        </row>
        <row r="28868">
          <cell r="B28868" t="str">
            <v>10031605</v>
          </cell>
        </row>
        <row r="28869">
          <cell r="B28869" t="str">
            <v>07091678</v>
          </cell>
        </row>
        <row r="28870">
          <cell r="B28870" t="str">
            <v>07091678</v>
          </cell>
        </row>
        <row r="28871">
          <cell r="B28871" t="str">
            <v>07091678</v>
          </cell>
        </row>
        <row r="28872">
          <cell r="B28872" t="str">
            <v>07091678</v>
          </cell>
        </row>
        <row r="28873">
          <cell r="B28873" t="str">
            <v>07091678</v>
          </cell>
        </row>
        <row r="28874">
          <cell r="B28874" t="str">
            <v>07091678</v>
          </cell>
        </row>
        <row r="28875">
          <cell r="B28875" t="str">
            <v>07091678</v>
          </cell>
        </row>
        <row r="28876">
          <cell r="B28876" t="str">
            <v>07091678</v>
          </cell>
        </row>
        <row r="28877">
          <cell r="B28877" t="str">
            <v>07091678</v>
          </cell>
        </row>
        <row r="28878">
          <cell r="B28878" t="str">
            <v>07091678</v>
          </cell>
        </row>
        <row r="28879">
          <cell r="B28879" t="str">
            <v>07091678</v>
          </cell>
        </row>
        <row r="28880">
          <cell r="B28880" t="str">
            <v>07091678</v>
          </cell>
        </row>
        <row r="28881">
          <cell r="B28881" t="str">
            <v>07091678</v>
          </cell>
        </row>
        <row r="28882">
          <cell r="B28882" t="str">
            <v>07091678</v>
          </cell>
        </row>
        <row r="28883">
          <cell r="B28883" t="str">
            <v>07091678</v>
          </cell>
        </row>
        <row r="28884">
          <cell r="B28884" t="str">
            <v>07091678</v>
          </cell>
        </row>
        <row r="28885">
          <cell r="B28885" t="str">
            <v>07091678</v>
          </cell>
        </row>
        <row r="28886">
          <cell r="B28886" t="str">
            <v>07091678</v>
          </cell>
        </row>
        <row r="28887">
          <cell r="B28887" t="str">
            <v>07091678</v>
          </cell>
        </row>
        <row r="28888">
          <cell r="B28888" t="str">
            <v>07091678</v>
          </cell>
        </row>
        <row r="28889">
          <cell r="B28889" t="str">
            <v>07091678</v>
          </cell>
        </row>
        <row r="28890">
          <cell r="B28890" t="str">
            <v>07091678</v>
          </cell>
        </row>
        <row r="28891">
          <cell r="B28891" t="str">
            <v>07091678</v>
          </cell>
        </row>
        <row r="28892">
          <cell r="B28892" t="str">
            <v>07091678</v>
          </cell>
        </row>
        <row r="28893">
          <cell r="B28893" t="str">
            <v>07091679</v>
          </cell>
        </row>
        <row r="28894">
          <cell r="B28894" t="str">
            <v>07091679</v>
          </cell>
        </row>
        <row r="28895">
          <cell r="B28895" t="str">
            <v>07091679</v>
          </cell>
        </row>
        <row r="28896">
          <cell r="B28896" t="str">
            <v>07091679</v>
          </cell>
        </row>
        <row r="28897">
          <cell r="B28897" t="str">
            <v>07091679</v>
          </cell>
        </row>
        <row r="28898">
          <cell r="B28898" t="str">
            <v>07091679</v>
          </cell>
        </row>
        <row r="28899">
          <cell r="B28899" t="str">
            <v>07091679</v>
          </cell>
        </row>
        <row r="28900">
          <cell r="B28900" t="str">
            <v>07091679</v>
          </cell>
        </row>
        <row r="28901">
          <cell r="B28901" t="str">
            <v>07091679</v>
          </cell>
        </row>
        <row r="28902">
          <cell r="B28902" t="str">
            <v>07091679</v>
          </cell>
        </row>
        <row r="28903">
          <cell r="B28903" t="str">
            <v>07091679</v>
          </cell>
        </row>
        <row r="28904">
          <cell r="B28904" t="str">
            <v>07091679</v>
          </cell>
        </row>
        <row r="28905">
          <cell r="B28905" t="str">
            <v>07091679</v>
          </cell>
        </row>
        <row r="28906">
          <cell r="B28906" t="str">
            <v>07091679</v>
          </cell>
        </row>
        <row r="28907">
          <cell r="B28907" t="str">
            <v>07091679</v>
          </cell>
        </row>
        <row r="28908">
          <cell r="B28908" t="str">
            <v>07091679</v>
          </cell>
        </row>
        <row r="28909">
          <cell r="B28909" t="str">
            <v>07091679</v>
          </cell>
        </row>
        <row r="28910">
          <cell r="B28910" t="str">
            <v>07091679</v>
          </cell>
        </row>
        <row r="28911">
          <cell r="B28911" t="str">
            <v>07091679</v>
          </cell>
        </row>
        <row r="28912">
          <cell r="B28912" t="str">
            <v>07091679</v>
          </cell>
        </row>
        <row r="28913">
          <cell r="B28913" t="str">
            <v>07091679</v>
          </cell>
        </row>
        <row r="28914">
          <cell r="B28914" t="str">
            <v>07091679</v>
          </cell>
        </row>
        <row r="28915">
          <cell r="B28915" t="str">
            <v>07091679</v>
          </cell>
        </row>
        <row r="28916">
          <cell r="B28916" t="str">
            <v>07091679</v>
          </cell>
        </row>
        <row r="28917">
          <cell r="B28917" t="str">
            <v>07091679</v>
          </cell>
        </row>
        <row r="28918">
          <cell r="B28918" t="str">
            <v>07091679</v>
          </cell>
        </row>
        <row r="28919">
          <cell r="B28919" t="str">
            <v>07091679</v>
          </cell>
        </row>
        <row r="28920">
          <cell r="B28920" t="str">
            <v>07091679</v>
          </cell>
        </row>
        <row r="28921">
          <cell r="B28921" t="str">
            <v>07091679</v>
          </cell>
        </row>
        <row r="28922">
          <cell r="B28922" t="str">
            <v>07091679</v>
          </cell>
        </row>
        <row r="28923">
          <cell r="B28923" t="str">
            <v>07091679</v>
          </cell>
        </row>
        <row r="28924">
          <cell r="B28924" t="str">
            <v>07091679</v>
          </cell>
        </row>
        <row r="28925">
          <cell r="B28925" t="str">
            <v>07091679</v>
          </cell>
        </row>
        <row r="28926">
          <cell r="B28926" t="str">
            <v>07091679</v>
          </cell>
        </row>
        <row r="28927">
          <cell r="B28927" t="str">
            <v>07091679</v>
          </cell>
        </row>
        <row r="28928">
          <cell r="B28928" t="str">
            <v>07091679</v>
          </cell>
        </row>
        <row r="28929">
          <cell r="B28929" t="str">
            <v>07091679</v>
          </cell>
        </row>
        <row r="28930">
          <cell r="B28930" t="str">
            <v>07091679</v>
          </cell>
        </row>
        <row r="28931">
          <cell r="B28931" t="str">
            <v>07091679</v>
          </cell>
        </row>
        <row r="28932">
          <cell r="B28932" t="str">
            <v>15060211</v>
          </cell>
        </row>
        <row r="28933">
          <cell r="B28933" t="str">
            <v>15060211</v>
          </cell>
        </row>
        <row r="28934">
          <cell r="B28934" t="str">
            <v>15060211</v>
          </cell>
        </row>
        <row r="28935">
          <cell r="B28935" t="str">
            <v>15060211</v>
          </cell>
        </row>
        <row r="28936">
          <cell r="B28936" t="str">
            <v>15060211</v>
          </cell>
        </row>
        <row r="28937">
          <cell r="B28937" t="str">
            <v>15060211</v>
          </cell>
        </row>
        <row r="28938">
          <cell r="B28938" t="str">
            <v>15060211</v>
          </cell>
        </row>
        <row r="28939">
          <cell r="B28939" t="str">
            <v>15060211</v>
          </cell>
        </row>
        <row r="28940">
          <cell r="B28940" t="str">
            <v>15060211</v>
          </cell>
        </row>
        <row r="28941">
          <cell r="B28941" t="str">
            <v>15060211</v>
          </cell>
        </row>
        <row r="28942">
          <cell r="B28942" t="str">
            <v>15060211</v>
          </cell>
        </row>
        <row r="28943">
          <cell r="B28943" t="str">
            <v>10070039</v>
          </cell>
        </row>
        <row r="28944">
          <cell r="B28944" t="str">
            <v>10070039</v>
          </cell>
        </row>
        <row r="28945">
          <cell r="B28945" t="str">
            <v>10070039</v>
          </cell>
        </row>
        <row r="28946">
          <cell r="B28946" t="str">
            <v>10070039</v>
          </cell>
        </row>
        <row r="28947">
          <cell r="B28947" t="str">
            <v>10070039</v>
          </cell>
        </row>
        <row r="28948">
          <cell r="B28948" t="str">
            <v>10070039</v>
          </cell>
        </row>
        <row r="28949">
          <cell r="B28949" t="str">
            <v>10070039</v>
          </cell>
        </row>
        <row r="28950">
          <cell r="B28950" t="str">
            <v>10070039</v>
          </cell>
        </row>
        <row r="28951">
          <cell r="B28951" t="str">
            <v>10070039</v>
          </cell>
        </row>
        <row r="28952">
          <cell r="B28952" t="str">
            <v>10070039</v>
          </cell>
        </row>
        <row r="28953">
          <cell r="B28953" t="str">
            <v>10070039</v>
          </cell>
        </row>
        <row r="28954">
          <cell r="B28954" t="str">
            <v>10070039</v>
          </cell>
        </row>
        <row r="28955">
          <cell r="B28955" t="str">
            <v>10070039</v>
          </cell>
        </row>
        <row r="28956">
          <cell r="B28956" t="str">
            <v>10070039</v>
          </cell>
        </row>
        <row r="28957">
          <cell r="B28957" t="str">
            <v>10070039</v>
          </cell>
        </row>
        <row r="28958">
          <cell r="B28958" t="str">
            <v>10070039</v>
          </cell>
        </row>
        <row r="28959">
          <cell r="B28959" t="str">
            <v>10070039</v>
          </cell>
        </row>
        <row r="28960">
          <cell r="B28960" t="str">
            <v>10070039</v>
          </cell>
        </row>
        <row r="28961">
          <cell r="B28961" t="str">
            <v>10070039</v>
          </cell>
        </row>
        <row r="28962">
          <cell r="B28962" t="str">
            <v>10070039</v>
          </cell>
        </row>
        <row r="28963">
          <cell r="B28963" t="str">
            <v>10070039</v>
          </cell>
        </row>
        <row r="28964">
          <cell r="B28964" t="str">
            <v>10070039</v>
          </cell>
        </row>
        <row r="28965">
          <cell r="B28965" t="str">
            <v>10070039</v>
          </cell>
        </row>
        <row r="28966">
          <cell r="B28966" t="str">
            <v>10070039</v>
          </cell>
        </row>
        <row r="28967">
          <cell r="B28967" t="str">
            <v>10070039</v>
          </cell>
        </row>
        <row r="28968">
          <cell r="B28968" t="str">
            <v>10070039</v>
          </cell>
        </row>
        <row r="28969">
          <cell r="B28969" t="str">
            <v>10070039</v>
          </cell>
        </row>
        <row r="28970">
          <cell r="B28970" t="str">
            <v>10070039</v>
          </cell>
        </row>
        <row r="28971">
          <cell r="B28971" t="str">
            <v>07091436</v>
          </cell>
        </row>
        <row r="28972">
          <cell r="B28972" t="str">
            <v>07091436</v>
          </cell>
        </row>
        <row r="28973">
          <cell r="B28973" t="str">
            <v>07091436</v>
          </cell>
        </row>
        <row r="28974">
          <cell r="B28974" t="str">
            <v>07091436</v>
          </cell>
        </row>
        <row r="28975">
          <cell r="B28975" t="str">
            <v>07091436</v>
          </cell>
        </row>
        <row r="28976">
          <cell r="B28976" t="str">
            <v>07091436</v>
          </cell>
        </row>
        <row r="28977">
          <cell r="B28977" t="str">
            <v>07091436</v>
          </cell>
        </row>
        <row r="28978">
          <cell r="B28978" t="str">
            <v>07091436</v>
          </cell>
        </row>
        <row r="28979">
          <cell r="B28979" t="str">
            <v>07091436</v>
          </cell>
        </row>
        <row r="28980">
          <cell r="B28980" t="str">
            <v>07091436</v>
          </cell>
        </row>
        <row r="28981">
          <cell r="B28981" t="str">
            <v>07091436</v>
          </cell>
        </row>
        <row r="28982">
          <cell r="B28982" t="str">
            <v>07091436</v>
          </cell>
        </row>
        <row r="28983">
          <cell r="B28983" t="str">
            <v>07091436</v>
          </cell>
        </row>
        <row r="28984">
          <cell r="B28984" t="str">
            <v>07091683</v>
          </cell>
        </row>
        <row r="28985">
          <cell r="B28985" t="str">
            <v>07091683</v>
          </cell>
        </row>
        <row r="28986">
          <cell r="B28986" t="str">
            <v>07091683</v>
          </cell>
        </row>
        <row r="28987">
          <cell r="B28987" t="str">
            <v>07091683</v>
          </cell>
        </row>
        <row r="28988">
          <cell r="B28988" t="str">
            <v>07091683</v>
          </cell>
        </row>
        <row r="28989">
          <cell r="B28989" t="str">
            <v>07091683</v>
          </cell>
        </row>
        <row r="28990">
          <cell r="B28990" t="str">
            <v>07091683</v>
          </cell>
        </row>
        <row r="28991">
          <cell r="B28991" t="str">
            <v>07091683</v>
          </cell>
        </row>
        <row r="28992">
          <cell r="B28992" t="str">
            <v>07091683</v>
          </cell>
        </row>
        <row r="28993">
          <cell r="B28993" t="str">
            <v>07091683</v>
          </cell>
        </row>
        <row r="28994">
          <cell r="B28994" t="str">
            <v>07091683</v>
          </cell>
        </row>
        <row r="28995">
          <cell r="B28995" t="str">
            <v>07091683</v>
          </cell>
        </row>
        <row r="28996">
          <cell r="B28996" t="str">
            <v>07091683</v>
          </cell>
        </row>
        <row r="28997">
          <cell r="B28997" t="str">
            <v>07091683</v>
          </cell>
        </row>
        <row r="28998">
          <cell r="B28998" t="str">
            <v>07091683</v>
          </cell>
        </row>
        <row r="28999">
          <cell r="B28999" t="str">
            <v>07091683</v>
          </cell>
        </row>
        <row r="29000">
          <cell r="B29000" t="str">
            <v>07091683</v>
          </cell>
        </row>
        <row r="29001">
          <cell r="B29001" t="str">
            <v>07091683</v>
          </cell>
        </row>
        <row r="29002">
          <cell r="B29002" t="str">
            <v>07091683</v>
          </cell>
        </row>
        <row r="29003">
          <cell r="B29003" t="str">
            <v>07091683</v>
          </cell>
        </row>
        <row r="29004">
          <cell r="B29004" t="str">
            <v>07091683</v>
          </cell>
        </row>
        <row r="29005">
          <cell r="B29005" t="str">
            <v>07091683</v>
          </cell>
        </row>
        <row r="29006">
          <cell r="B29006" t="str">
            <v>07091683</v>
          </cell>
        </row>
        <row r="29007">
          <cell r="B29007" t="str">
            <v>07091683</v>
          </cell>
        </row>
        <row r="29008">
          <cell r="B29008" t="str">
            <v>07091683</v>
          </cell>
        </row>
        <row r="29009">
          <cell r="B29009" t="str">
            <v>07091683</v>
          </cell>
        </row>
        <row r="29010">
          <cell r="B29010" t="str">
            <v>07091683</v>
          </cell>
        </row>
        <row r="29011">
          <cell r="B29011" t="str">
            <v>07091683</v>
          </cell>
        </row>
        <row r="29012">
          <cell r="B29012" t="str">
            <v>07091683</v>
          </cell>
        </row>
        <row r="29013">
          <cell r="B29013" t="str">
            <v>07091683</v>
          </cell>
        </row>
        <row r="29014">
          <cell r="B29014" t="str">
            <v>07091683</v>
          </cell>
        </row>
        <row r="29015">
          <cell r="B29015" t="str">
            <v>07091683</v>
          </cell>
        </row>
        <row r="29016">
          <cell r="B29016" t="str">
            <v>07091683</v>
          </cell>
        </row>
        <row r="29017">
          <cell r="B29017" t="str">
            <v>07091683</v>
          </cell>
        </row>
        <row r="29018">
          <cell r="B29018" t="str">
            <v>07091683</v>
          </cell>
        </row>
        <row r="29019">
          <cell r="B29019" t="str">
            <v>07091683</v>
          </cell>
        </row>
        <row r="29020">
          <cell r="B29020" t="str">
            <v>07091683</v>
          </cell>
        </row>
        <row r="29021">
          <cell r="B29021" t="str">
            <v>07091683</v>
          </cell>
        </row>
        <row r="29022">
          <cell r="B29022" t="str">
            <v>07091683</v>
          </cell>
        </row>
        <row r="29023">
          <cell r="B29023" t="str">
            <v>07090823</v>
          </cell>
        </row>
        <row r="29024">
          <cell r="B29024" t="str">
            <v>07090823</v>
          </cell>
        </row>
        <row r="29025">
          <cell r="B29025" t="str">
            <v>07090823</v>
          </cell>
        </row>
        <row r="29026">
          <cell r="B29026" t="str">
            <v>07090823</v>
          </cell>
        </row>
        <row r="29027">
          <cell r="B29027" t="str">
            <v>07090823</v>
          </cell>
        </row>
        <row r="29028">
          <cell r="B29028" t="str">
            <v>07090823</v>
          </cell>
        </row>
        <row r="29029">
          <cell r="B29029" t="str">
            <v>07090823</v>
          </cell>
        </row>
        <row r="29030">
          <cell r="B29030" t="str">
            <v>07090823</v>
          </cell>
        </row>
        <row r="29031">
          <cell r="B29031" t="str">
            <v>07090823</v>
          </cell>
        </row>
        <row r="29032">
          <cell r="B29032" t="str">
            <v>07090823</v>
          </cell>
        </row>
        <row r="29033">
          <cell r="B29033" t="str">
            <v>07090823</v>
          </cell>
        </row>
        <row r="29034">
          <cell r="B29034" t="str">
            <v>07090823</v>
          </cell>
        </row>
        <row r="29035">
          <cell r="B29035" t="str">
            <v>07090823</v>
          </cell>
        </row>
        <row r="29036">
          <cell r="B29036" t="str">
            <v>07090823</v>
          </cell>
        </row>
        <row r="29037">
          <cell r="B29037" t="str">
            <v>07090823</v>
          </cell>
        </row>
        <row r="29038">
          <cell r="B29038" t="str">
            <v>40020202</v>
          </cell>
        </row>
        <row r="29039">
          <cell r="B29039" t="str">
            <v>40020202</v>
          </cell>
        </row>
        <row r="29040">
          <cell r="B29040" t="str">
            <v>40020202</v>
          </cell>
        </row>
        <row r="29041">
          <cell r="B29041" t="str">
            <v>40020202</v>
          </cell>
        </row>
        <row r="29042">
          <cell r="B29042" t="str">
            <v>40020202</v>
          </cell>
        </row>
        <row r="29043">
          <cell r="B29043" t="str">
            <v>40020202</v>
          </cell>
        </row>
        <row r="29044">
          <cell r="B29044" t="str">
            <v>40020202</v>
          </cell>
        </row>
        <row r="29045">
          <cell r="B29045" t="str">
            <v>40020202</v>
          </cell>
        </row>
        <row r="29046">
          <cell r="B29046" t="str">
            <v>40020202</v>
          </cell>
        </row>
        <row r="29047">
          <cell r="B29047" t="str">
            <v>40020202</v>
          </cell>
        </row>
        <row r="29048">
          <cell r="B29048" t="str">
            <v>40020202</v>
          </cell>
        </row>
        <row r="29049">
          <cell r="B29049" t="str">
            <v>40020202</v>
          </cell>
        </row>
        <row r="29050">
          <cell r="B29050" t="str">
            <v>40020202</v>
          </cell>
        </row>
        <row r="29051">
          <cell r="B29051" t="str">
            <v>40020202</v>
          </cell>
        </row>
        <row r="29052">
          <cell r="B29052" t="str">
            <v>40020202</v>
          </cell>
        </row>
        <row r="29053">
          <cell r="B29053" t="str">
            <v>40020202</v>
          </cell>
        </row>
        <row r="29054">
          <cell r="B29054" t="str">
            <v>40020202</v>
          </cell>
        </row>
        <row r="29055">
          <cell r="B29055" t="str">
            <v>40020202</v>
          </cell>
        </row>
        <row r="29056">
          <cell r="B29056" t="str">
            <v>40020202</v>
          </cell>
        </row>
        <row r="29057">
          <cell r="B29057" t="str">
            <v>40020202</v>
          </cell>
        </row>
        <row r="29058">
          <cell r="B29058" t="str">
            <v>40020202</v>
          </cell>
        </row>
        <row r="29059">
          <cell r="B29059" t="str">
            <v>40020202</v>
          </cell>
        </row>
        <row r="29060">
          <cell r="B29060" t="str">
            <v>40020202</v>
          </cell>
        </row>
        <row r="29061">
          <cell r="B29061" t="str">
            <v>40020202</v>
          </cell>
        </row>
        <row r="29062">
          <cell r="B29062" t="str">
            <v>40020202</v>
          </cell>
        </row>
        <row r="29063">
          <cell r="B29063" t="str">
            <v>40020202</v>
          </cell>
        </row>
        <row r="29064">
          <cell r="B29064" t="str">
            <v>40020202</v>
          </cell>
        </row>
        <row r="29065">
          <cell r="B29065" t="str">
            <v>40020202</v>
          </cell>
        </row>
        <row r="29066">
          <cell r="B29066" t="str">
            <v>07092443</v>
          </cell>
        </row>
        <row r="29067">
          <cell r="B29067" t="str">
            <v>07092443</v>
          </cell>
        </row>
        <row r="29068">
          <cell r="B29068" t="str">
            <v>07092443</v>
          </cell>
        </row>
        <row r="29069">
          <cell r="B29069" t="str">
            <v>07092443</v>
          </cell>
        </row>
        <row r="29070">
          <cell r="B29070" t="str">
            <v>07092443</v>
          </cell>
        </row>
        <row r="29071">
          <cell r="B29071" t="str">
            <v>07092443</v>
          </cell>
        </row>
        <row r="29072">
          <cell r="B29072" t="str">
            <v>07092443</v>
          </cell>
        </row>
        <row r="29073">
          <cell r="B29073" t="str">
            <v>07092443</v>
          </cell>
        </row>
        <row r="29074">
          <cell r="B29074" t="str">
            <v>07092443</v>
          </cell>
        </row>
        <row r="29075">
          <cell r="B29075" t="str">
            <v>07092443</v>
          </cell>
        </row>
        <row r="29076">
          <cell r="B29076" t="str">
            <v>07092443</v>
          </cell>
        </row>
        <row r="29077">
          <cell r="B29077" t="str">
            <v>07092443</v>
          </cell>
        </row>
        <row r="29078">
          <cell r="B29078" t="str">
            <v>07092443</v>
          </cell>
        </row>
        <row r="29079">
          <cell r="B29079" t="str">
            <v>07092443</v>
          </cell>
        </row>
        <row r="29080">
          <cell r="B29080" t="str">
            <v>07092443</v>
          </cell>
        </row>
        <row r="29081">
          <cell r="B29081" t="str">
            <v>07092443</v>
          </cell>
        </row>
        <row r="29082">
          <cell r="B29082" t="str">
            <v>07092443</v>
          </cell>
        </row>
        <row r="29083">
          <cell r="B29083" t="str">
            <v>07092443</v>
          </cell>
        </row>
        <row r="29084">
          <cell r="B29084" t="str">
            <v>07092443</v>
          </cell>
        </row>
        <row r="29085">
          <cell r="B29085" t="str">
            <v>07092443</v>
          </cell>
        </row>
        <row r="29086">
          <cell r="B29086" t="str">
            <v>07092443</v>
          </cell>
        </row>
        <row r="29087">
          <cell r="B29087" t="str">
            <v>07092443</v>
          </cell>
        </row>
        <row r="29088">
          <cell r="B29088" t="str">
            <v>07092443</v>
          </cell>
        </row>
        <row r="29089">
          <cell r="B29089" t="str">
            <v>07092443</v>
          </cell>
        </row>
        <row r="29090">
          <cell r="B29090" t="str">
            <v>07092443</v>
          </cell>
        </row>
        <row r="29091">
          <cell r="B29091" t="str">
            <v>07092443</v>
          </cell>
        </row>
        <row r="29092">
          <cell r="B29092" t="str">
            <v>07092443</v>
          </cell>
        </row>
        <row r="29093">
          <cell r="B29093" t="str">
            <v>07092443</v>
          </cell>
        </row>
        <row r="29094">
          <cell r="B29094" t="str">
            <v>07092443</v>
          </cell>
        </row>
        <row r="29095">
          <cell r="B29095" t="str">
            <v>07092443</v>
          </cell>
        </row>
        <row r="29096">
          <cell r="B29096" t="str">
            <v>07092443</v>
          </cell>
        </row>
        <row r="29097">
          <cell r="B29097" t="str">
            <v>07092443</v>
          </cell>
        </row>
        <row r="29098">
          <cell r="B29098" t="str">
            <v>07092443</v>
          </cell>
        </row>
        <row r="29099">
          <cell r="B29099" t="str">
            <v>07092443</v>
          </cell>
        </row>
        <row r="29100">
          <cell r="B29100" t="str">
            <v>07092443</v>
          </cell>
        </row>
        <row r="29101">
          <cell r="B29101" t="str">
            <v>07091710</v>
          </cell>
        </row>
        <row r="29102">
          <cell r="B29102" t="str">
            <v>07091710</v>
          </cell>
        </row>
        <row r="29103">
          <cell r="B29103" t="str">
            <v>07091710</v>
          </cell>
        </row>
        <row r="29104">
          <cell r="B29104" t="str">
            <v>07091710</v>
          </cell>
        </row>
        <row r="29105">
          <cell r="B29105" t="str">
            <v>07091710</v>
          </cell>
        </row>
        <row r="29106">
          <cell r="B29106" t="str">
            <v>07091710</v>
          </cell>
        </row>
        <row r="29107">
          <cell r="B29107" t="str">
            <v>07091710</v>
          </cell>
        </row>
        <row r="29108">
          <cell r="B29108" t="str">
            <v>07091710</v>
          </cell>
        </row>
        <row r="29109">
          <cell r="B29109" t="str">
            <v>07091710</v>
          </cell>
        </row>
        <row r="29110">
          <cell r="B29110" t="str">
            <v>07091710</v>
          </cell>
        </row>
        <row r="29111">
          <cell r="B29111" t="str">
            <v>07091710</v>
          </cell>
        </row>
        <row r="29112">
          <cell r="B29112" t="str">
            <v>07091710</v>
          </cell>
        </row>
        <row r="29113">
          <cell r="B29113" t="str">
            <v>07091710</v>
          </cell>
        </row>
        <row r="29114">
          <cell r="B29114" t="str">
            <v>07091710</v>
          </cell>
        </row>
        <row r="29115">
          <cell r="B29115" t="str">
            <v>07091710</v>
          </cell>
        </row>
        <row r="29116">
          <cell r="B29116" t="str">
            <v>07091710</v>
          </cell>
        </row>
        <row r="29117">
          <cell r="B29117" t="str">
            <v>07091710</v>
          </cell>
        </row>
        <row r="29118">
          <cell r="B29118" t="str">
            <v>07091710</v>
          </cell>
        </row>
        <row r="29119">
          <cell r="B29119" t="str">
            <v>07091710</v>
          </cell>
        </row>
        <row r="29120">
          <cell r="B29120" t="str">
            <v>07091710</v>
          </cell>
        </row>
        <row r="29121">
          <cell r="B29121" t="str">
            <v>07091710</v>
          </cell>
        </row>
        <row r="29122">
          <cell r="B29122" t="str">
            <v>07091710</v>
          </cell>
        </row>
        <row r="29123">
          <cell r="B29123" t="str">
            <v>07091710</v>
          </cell>
        </row>
        <row r="29124">
          <cell r="B29124" t="str">
            <v>07091710</v>
          </cell>
        </row>
        <row r="29125">
          <cell r="B29125" t="str">
            <v>07091710</v>
          </cell>
        </row>
        <row r="29126">
          <cell r="B29126" t="str">
            <v>07091710</v>
          </cell>
        </row>
        <row r="29127">
          <cell r="B29127" t="str">
            <v>07091710</v>
          </cell>
        </row>
        <row r="29128">
          <cell r="B29128" t="str">
            <v>07091710</v>
          </cell>
        </row>
        <row r="29129">
          <cell r="B29129" t="str">
            <v>07091710</v>
          </cell>
        </row>
        <row r="29130">
          <cell r="B29130" t="str">
            <v>07091710</v>
          </cell>
        </row>
        <row r="29131">
          <cell r="B29131" t="str">
            <v>07091710</v>
          </cell>
        </row>
        <row r="29132">
          <cell r="B29132" t="str">
            <v>07091710</v>
          </cell>
        </row>
        <row r="29133">
          <cell r="B29133" t="str">
            <v>07091710</v>
          </cell>
        </row>
        <row r="29134">
          <cell r="B29134" t="str">
            <v>07091710</v>
          </cell>
        </row>
        <row r="29135">
          <cell r="B29135" t="str">
            <v>07091710</v>
          </cell>
        </row>
        <row r="29136">
          <cell r="B29136" t="str">
            <v>07091710</v>
          </cell>
        </row>
        <row r="29137">
          <cell r="B29137" t="str">
            <v>07091710</v>
          </cell>
        </row>
        <row r="29138">
          <cell r="B29138" t="str">
            <v>07091710</v>
          </cell>
        </row>
        <row r="29139">
          <cell r="B29139" t="str">
            <v>07091710</v>
          </cell>
        </row>
        <row r="29140">
          <cell r="B29140" t="str">
            <v>07091792</v>
          </cell>
        </row>
        <row r="29141">
          <cell r="B29141" t="str">
            <v>07091792</v>
          </cell>
        </row>
        <row r="29142">
          <cell r="B29142" t="str">
            <v>07091792</v>
          </cell>
        </row>
        <row r="29143">
          <cell r="B29143" t="str">
            <v>07091792</v>
          </cell>
        </row>
        <row r="29144">
          <cell r="B29144" t="str">
            <v>07091792</v>
          </cell>
        </row>
        <row r="29145">
          <cell r="B29145" t="str">
            <v>07091792</v>
          </cell>
        </row>
        <row r="29146">
          <cell r="B29146" t="str">
            <v>07091792</v>
          </cell>
        </row>
        <row r="29147">
          <cell r="B29147" t="str">
            <v>07091792</v>
          </cell>
        </row>
        <row r="29148">
          <cell r="B29148" t="str">
            <v>07091792</v>
          </cell>
        </row>
        <row r="29149">
          <cell r="B29149" t="str">
            <v>07091792</v>
          </cell>
        </row>
        <row r="29150">
          <cell r="B29150" t="str">
            <v>07091792</v>
          </cell>
        </row>
        <row r="29151">
          <cell r="B29151" t="str">
            <v>07091792</v>
          </cell>
        </row>
        <row r="29152">
          <cell r="B29152" t="str">
            <v>07091792</v>
          </cell>
        </row>
        <row r="29153">
          <cell r="B29153" t="str">
            <v>07091757</v>
          </cell>
        </row>
        <row r="29154">
          <cell r="B29154" t="str">
            <v>07091757</v>
          </cell>
        </row>
        <row r="29155">
          <cell r="B29155" t="str">
            <v>07091757</v>
          </cell>
        </row>
        <row r="29156">
          <cell r="B29156" t="str">
            <v>07091757</v>
          </cell>
        </row>
        <row r="29157">
          <cell r="B29157" t="str">
            <v>07091757</v>
          </cell>
        </row>
        <row r="29158">
          <cell r="B29158" t="str">
            <v>07091757</v>
          </cell>
        </row>
        <row r="29159">
          <cell r="B29159" t="str">
            <v>07091757</v>
          </cell>
        </row>
        <row r="29160">
          <cell r="B29160" t="str">
            <v>07091757</v>
          </cell>
        </row>
        <row r="29161">
          <cell r="B29161" t="str">
            <v>07091757</v>
          </cell>
        </row>
        <row r="29162">
          <cell r="B29162" t="str">
            <v>07091757</v>
          </cell>
        </row>
        <row r="29163">
          <cell r="B29163" t="str">
            <v>07091757</v>
          </cell>
        </row>
        <row r="29164">
          <cell r="B29164" t="str">
            <v>07091757</v>
          </cell>
        </row>
        <row r="29165">
          <cell r="B29165" t="str">
            <v>07091757</v>
          </cell>
        </row>
        <row r="29166">
          <cell r="B29166" t="str">
            <v>07091757</v>
          </cell>
        </row>
        <row r="29167">
          <cell r="B29167" t="str">
            <v>07091757</v>
          </cell>
        </row>
        <row r="29168">
          <cell r="B29168" t="str">
            <v>07091757</v>
          </cell>
        </row>
        <row r="29169">
          <cell r="B29169" t="str">
            <v>07091757</v>
          </cell>
        </row>
        <row r="29170">
          <cell r="B29170" t="str">
            <v>07091757</v>
          </cell>
        </row>
        <row r="29171">
          <cell r="B29171" t="str">
            <v>07091757</v>
          </cell>
        </row>
        <row r="29172">
          <cell r="B29172" t="str">
            <v>07091757</v>
          </cell>
        </row>
        <row r="29173">
          <cell r="B29173" t="str">
            <v>07091757</v>
          </cell>
        </row>
        <row r="29174">
          <cell r="B29174" t="str">
            <v>07091757</v>
          </cell>
        </row>
        <row r="29175">
          <cell r="B29175" t="str">
            <v>07091757</v>
          </cell>
        </row>
        <row r="29176">
          <cell r="B29176" t="str">
            <v>07091757</v>
          </cell>
        </row>
        <row r="29177">
          <cell r="B29177" t="str">
            <v>07091757</v>
          </cell>
        </row>
        <row r="29178">
          <cell r="B29178" t="str">
            <v>07091757</v>
          </cell>
        </row>
        <row r="29179">
          <cell r="B29179" t="str">
            <v>07091757</v>
          </cell>
        </row>
        <row r="29180">
          <cell r="B29180" t="str">
            <v>07091757</v>
          </cell>
        </row>
        <row r="29181">
          <cell r="B29181" t="str">
            <v>07091757</v>
          </cell>
        </row>
        <row r="29182">
          <cell r="B29182" t="str">
            <v>07091757</v>
          </cell>
        </row>
        <row r="29183">
          <cell r="B29183" t="str">
            <v>07091757</v>
          </cell>
        </row>
        <row r="29184">
          <cell r="B29184" t="str">
            <v>07091757</v>
          </cell>
        </row>
        <row r="29185">
          <cell r="B29185" t="str">
            <v>07091757</v>
          </cell>
        </row>
        <row r="29186">
          <cell r="B29186" t="str">
            <v>07091757</v>
          </cell>
        </row>
        <row r="29187">
          <cell r="B29187" t="str">
            <v>07091757</v>
          </cell>
        </row>
        <row r="29188">
          <cell r="B29188" t="str">
            <v>07091757</v>
          </cell>
        </row>
        <row r="29189">
          <cell r="B29189" t="str">
            <v>07091757</v>
          </cell>
        </row>
        <row r="29190">
          <cell r="B29190" t="str">
            <v>07091757</v>
          </cell>
        </row>
        <row r="29191">
          <cell r="B29191" t="str">
            <v>07091757</v>
          </cell>
        </row>
        <row r="29192">
          <cell r="B29192" t="str">
            <v>07091325</v>
          </cell>
        </row>
        <row r="29193">
          <cell r="B29193" t="str">
            <v>07091325</v>
          </cell>
        </row>
        <row r="29194">
          <cell r="B29194" t="str">
            <v>07091325</v>
          </cell>
        </row>
        <row r="29195">
          <cell r="B29195" t="str">
            <v>07091325</v>
          </cell>
        </row>
        <row r="29196">
          <cell r="B29196" t="str">
            <v>07091325</v>
          </cell>
        </row>
        <row r="29197">
          <cell r="B29197" t="str">
            <v>07091325</v>
          </cell>
        </row>
        <row r="29198">
          <cell r="B29198" t="str">
            <v>07091325</v>
          </cell>
        </row>
        <row r="29199">
          <cell r="B29199" t="str">
            <v>07091325</v>
          </cell>
        </row>
        <row r="29200">
          <cell r="B29200" t="str">
            <v>07091325</v>
          </cell>
        </row>
        <row r="29201">
          <cell r="B29201" t="str">
            <v>07091325</v>
          </cell>
        </row>
        <row r="29202">
          <cell r="B29202" t="str">
            <v>07091325</v>
          </cell>
        </row>
        <row r="29203">
          <cell r="B29203" t="str">
            <v>07091325</v>
          </cell>
        </row>
        <row r="29204">
          <cell r="B29204" t="str">
            <v>07091325</v>
          </cell>
        </row>
        <row r="29205">
          <cell r="B29205" t="str">
            <v>07091325</v>
          </cell>
        </row>
        <row r="29206">
          <cell r="B29206" t="str">
            <v>07091325</v>
          </cell>
        </row>
        <row r="29207">
          <cell r="B29207" t="str">
            <v>07091325</v>
          </cell>
        </row>
        <row r="29208">
          <cell r="B29208" t="str">
            <v>07091325</v>
          </cell>
        </row>
        <row r="29209">
          <cell r="B29209" t="str">
            <v>07091325</v>
          </cell>
        </row>
        <row r="29210">
          <cell r="B29210" t="str">
            <v>07091325</v>
          </cell>
        </row>
        <row r="29211">
          <cell r="B29211" t="str">
            <v>07091325</v>
          </cell>
        </row>
        <row r="29212">
          <cell r="B29212" t="str">
            <v>07091325</v>
          </cell>
        </row>
        <row r="29213">
          <cell r="B29213" t="str">
            <v>07091325</v>
          </cell>
        </row>
        <row r="29214">
          <cell r="B29214" t="str">
            <v>07091325</v>
          </cell>
        </row>
        <row r="29215">
          <cell r="B29215" t="str">
            <v>07091325</v>
          </cell>
        </row>
        <row r="29216">
          <cell r="B29216" t="str">
            <v>07091325</v>
          </cell>
        </row>
        <row r="29217">
          <cell r="B29217" t="str">
            <v>07091325</v>
          </cell>
        </row>
        <row r="29218">
          <cell r="B29218" t="str">
            <v>07091325</v>
          </cell>
        </row>
        <row r="29219">
          <cell r="B29219" t="str">
            <v>07091325</v>
          </cell>
        </row>
        <row r="29220">
          <cell r="B29220" t="str">
            <v>07091325</v>
          </cell>
        </row>
        <row r="29221">
          <cell r="B29221" t="str">
            <v>07091325</v>
          </cell>
        </row>
        <row r="29222">
          <cell r="B29222" t="str">
            <v>07091325</v>
          </cell>
        </row>
        <row r="29223">
          <cell r="B29223" t="str">
            <v>07091325</v>
          </cell>
        </row>
        <row r="29224">
          <cell r="B29224" t="str">
            <v>07091325</v>
          </cell>
        </row>
        <row r="29225">
          <cell r="B29225" t="str">
            <v>07091325</v>
          </cell>
        </row>
        <row r="29226">
          <cell r="B29226" t="str">
            <v>07091325</v>
          </cell>
        </row>
        <row r="29227">
          <cell r="B29227" t="str">
            <v>10031608</v>
          </cell>
        </row>
        <row r="29228">
          <cell r="B29228" t="str">
            <v>10031608</v>
          </cell>
        </row>
        <row r="29229">
          <cell r="B29229" t="str">
            <v>08071036</v>
          </cell>
        </row>
        <row r="29230">
          <cell r="B29230" t="str">
            <v>08071036</v>
          </cell>
        </row>
        <row r="29231">
          <cell r="B29231" t="str">
            <v>08071036</v>
          </cell>
        </row>
        <row r="29232">
          <cell r="B29232" t="str">
            <v>08071036</v>
          </cell>
        </row>
        <row r="29233">
          <cell r="B29233" t="str">
            <v>08071036</v>
          </cell>
        </row>
        <row r="29234">
          <cell r="B29234" t="str">
            <v>08071036</v>
          </cell>
        </row>
        <row r="29235">
          <cell r="B29235" t="str">
            <v>08071036</v>
          </cell>
        </row>
        <row r="29236">
          <cell r="B29236" t="str">
            <v>08071036</v>
          </cell>
        </row>
        <row r="29237">
          <cell r="B29237" t="str">
            <v>08071036</v>
          </cell>
        </row>
        <row r="29238">
          <cell r="B29238" t="str">
            <v>08071036</v>
          </cell>
        </row>
        <row r="29239">
          <cell r="B29239" t="str">
            <v>08071036</v>
          </cell>
        </row>
        <row r="29240">
          <cell r="B29240" t="str">
            <v>08071036</v>
          </cell>
        </row>
        <row r="29241">
          <cell r="B29241" t="str">
            <v>08071036</v>
          </cell>
        </row>
        <row r="29242">
          <cell r="B29242" t="str">
            <v>08071036</v>
          </cell>
        </row>
        <row r="29243">
          <cell r="B29243" t="str">
            <v>08071036</v>
          </cell>
        </row>
        <row r="29244">
          <cell r="B29244" t="str">
            <v>08071036</v>
          </cell>
        </row>
        <row r="29245">
          <cell r="B29245" t="str">
            <v>08071036</v>
          </cell>
        </row>
        <row r="29246">
          <cell r="B29246" t="str">
            <v>08071036</v>
          </cell>
        </row>
        <row r="29247">
          <cell r="B29247" t="str">
            <v>08071036</v>
          </cell>
        </row>
        <row r="29248">
          <cell r="B29248" t="str">
            <v>08071036</v>
          </cell>
        </row>
        <row r="29249">
          <cell r="B29249" t="str">
            <v>08071036</v>
          </cell>
        </row>
        <row r="29250">
          <cell r="B29250" t="str">
            <v>08071036</v>
          </cell>
        </row>
        <row r="29251">
          <cell r="B29251" t="str">
            <v>08071036</v>
          </cell>
        </row>
        <row r="29252">
          <cell r="B29252" t="str">
            <v>08071036</v>
          </cell>
        </row>
        <row r="29253">
          <cell r="B29253" t="str">
            <v>07092109</v>
          </cell>
        </row>
        <row r="29254">
          <cell r="B29254" t="str">
            <v>07092109</v>
          </cell>
        </row>
        <row r="29255">
          <cell r="B29255" t="str">
            <v>07092109</v>
          </cell>
        </row>
        <row r="29256">
          <cell r="B29256" t="str">
            <v>07092109</v>
          </cell>
        </row>
        <row r="29257">
          <cell r="B29257" t="str">
            <v>07092109</v>
          </cell>
        </row>
        <row r="29258">
          <cell r="B29258" t="str">
            <v>07092109</v>
          </cell>
        </row>
        <row r="29259">
          <cell r="B29259" t="str">
            <v>07092109</v>
          </cell>
        </row>
        <row r="29260">
          <cell r="B29260" t="str">
            <v>07092109</v>
          </cell>
        </row>
        <row r="29261">
          <cell r="B29261" t="str">
            <v>07092109</v>
          </cell>
        </row>
        <row r="29262">
          <cell r="B29262" t="str">
            <v>07092109</v>
          </cell>
        </row>
        <row r="29263">
          <cell r="B29263" t="str">
            <v>07092109</v>
          </cell>
        </row>
        <row r="29264">
          <cell r="B29264" t="str">
            <v>07092109</v>
          </cell>
        </row>
        <row r="29265">
          <cell r="B29265" t="str">
            <v>07092109</v>
          </cell>
        </row>
        <row r="29266">
          <cell r="B29266" t="str">
            <v>07091312</v>
          </cell>
        </row>
        <row r="29267">
          <cell r="B29267" t="str">
            <v>07091312</v>
          </cell>
        </row>
        <row r="29268">
          <cell r="B29268" t="str">
            <v>07091312</v>
          </cell>
        </row>
        <row r="29269">
          <cell r="B29269" t="str">
            <v>07091312</v>
          </cell>
        </row>
        <row r="29270">
          <cell r="B29270" t="str">
            <v>07091312</v>
          </cell>
        </row>
        <row r="29271">
          <cell r="B29271" t="str">
            <v>07091312</v>
          </cell>
        </row>
        <row r="29272">
          <cell r="B29272" t="str">
            <v>07091312</v>
          </cell>
        </row>
        <row r="29273">
          <cell r="B29273" t="str">
            <v>07091312</v>
          </cell>
        </row>
        <row r="29274">
          <cell r="B29274" t="str">
            <v>07091312</v>
          </cell>
        </row>
        <row r="29275">
          <cell r="B29275" t="str">
            <v>07091312</v>
          </cell>
        </row>
        <row r="29276">
          <cell r="B29276" t="str">
            <v>07091312</v>
          </cell>
        </row>
        <row r="29277">
          <cell r="B29277" t="str">
            <v>07091312</v>
          </cell>
        </row>
        <row r="29278">
          <cell r="B29278" t="str">
            <v>07091312</v>
          </cell>
        </row>
        <row r="29279">
          <cell r="B29279" t="str">
            <v>07091312</v>
          </cell>
        </row>
        <row r="29280">
          <cell r="B29280" t="str">
            <v>07091312</v>
          </cell>
        </row>
        <row r="29281">
          <cell r="B29281" t="str">
            <v>07091312</v>
          </cell>
        </row>
        <row r="29282">
          <cell r="B29282" t="str">
            <v>07091312</v>
          </cell>
        </row>
        <row r="29283">
          <cell r="B29283" t="str">
            <v>07091312</v>
          </cell>
        </row>
        <row r="29284">
          <cell r="B29284" t="str">
            <v>07091312</v>
          </cell>
        </row>
        <row r="29285">
          <cell r="B29285" t="str">
            <v>07091312</v>
          </cell>
        </row>
        <row r="29286">
          <cell r="B29286" t="str">
            <v>08070845</v>
          </cell>
        </row>
        <row r="29287">
          <cell r="B29287" t="str">
            <v>08070845</v>
          </cell>
        </row>
        <row r="29288">
          <cell r="B29288" t="str">
            <v>08070775</v>
          </cell>
        </row>
        <row r="29289">
          <cell r="B29289" t="str">
            <v>08070775</v>
          </cell>
        </row>
        <row r="29290">
          <cell r="B29290" t="str">
            <v>08070775</v>
          </cell>
        </row>
        <row r="29291">
          <cell r="B29291" t="str">
            <v>08070775</v>
          </cell>
        </row>
        <row r="29292">
          <cell r="B29292" t="str">
            <v>08070775</v>
          </cell>
        </row>
        <row r="29293">
          <cell r="B29293" t="str">
            <v>08070775</v>
          </cell>
        </row>
        <row r="29294">
          <cell r="B29294" t="str">
            <v>08070775</v>
          </cell>
        </row>
        <row r="29295">
          <cell r="B29295" t="str">
            <v>08070775</v>
          </cell>
        </row>
        <row r="29296">
          <cell r="B29296" t="str">
            <v>08070775</v>
          </cell>
        </row>
        <row r="29297">
          <cell r="B29297" t="str">
            <v>08070775</v>
          </cell>
        </row>
        <row r="29298">
          <cell r="B29298" t="str">
            <v>08070775</v>
          </cell>
        </row>
        <row r="29299">
          <cell r="B29299" t="str">
            <v>08070775</v>
          </cell>
        </row>
        <row r="29300">
          <cell r="B29300" t="str">
            <v>08070775</v>
          </cell>
        </row>
        <row r="29301">
          <cell r="B29301" t="str">
            <v>08070738</v>
          </cell>
        </row>
        <row r="29302">
          <cell r="B29302" t="str">
            <v>08070738</v>
          </cell>
        </row>
        <row r="29303">
          <cell r="B29303" t="str">
            <v>08070738</v>
          </cell>
        </row>
        <row r="29304">
          <cell r="B29304" t="str">
            <v>08070738</v>
          </cell>
        </row>
        <row r="29305">
          <cell r="B29305" t="str">
            <v>08070738</v>
          </cell>
        </row>
        <row r="29306">
          <cell r="B29306" t="str">
            <v>08070738</v>
          </cell>
        </row>
        <row r="29307">
          <cell r="B29307" t="str">
            <v>08070738</v>
          </cell>
        </row>
        <row r="29308">
          <cell r="B29308" t="str">
            <v>08070738</v>
          </cell>
        </row>
        <row r="29309">
          <cell r="B29309" t="str">
            <v>08070738</v>
          </cell>
        </row>
        <row r="29310">
          <cell r="B29310" t="str">
            <v>08070738</v>
          </cell>
        </row>
        <row r="29311">
          <cell r="B29311" t="str">
            <v>08070738</v>
          </cell>
        </row>
        <row r="29312">
          <cell r="B29312" t="str">
            <v>08070738</v>
          </cell>
        </row>
        <row r="29313">
          <cell r="B29313" t="str">
            <v>08070738</v>
          </cell>
        </row>
        <row r="29314">
          <cell r="B29314" t="str">
            <v>08070738</v>
          </cell>
        </row>
        <row r="29315">
          <cell r="B29315" t="str">
            <v>08070738</v>
          </cell>
        </row>
        <row r="29316">
          <cell r="B29316" t="str">
            <v>08070738</v>
          </cell>
        </row>
        <row r="29317">
          <cell r="B29317" t="str">
            <v>08070738</v>
          </cell>
        </row>
        <row r="29318">
          <cell r="B29318" t="str">
            <v>08070738</v>
          </cell>
        </row>
        <row r="29319">
          <cell r="B29319" t="str">
            <v>08070738</v>
          </cell>
        </row>
        <row r="29320">
          <cell r="B29320" t="str">
            <v>08070738</v>
          </cell>
        </row>
        <row r="29321">
          <cell r="B29321" t="str">
            <v>08070738</v>
          </cell>
        </row>
        <row r="29322">
          <cell r="B29322" t="str">
            <v>08070738</v>
          </cell>
        </row>
        <row r="29323">
          <cell r="B29323" t="str">
            <v>08070738</v>
          </cell>
        </row>
        <row r="29324">
          <cell r="B29324" t="str">
            <v>08070738</v>
          </cell>
        </row>
        <row r="29325">
          <cell r="B29325" t="str">
            <v>08070738</v>
          </cell>
        </row>
        <row r="29326">
          <cell r="B29326" t="str">
            <v>08070738</v>
          </cell>
        </row>
        <row r="29327">
          <cell r="B29327" t="str">
            <v>08070738</v>
          </cell>
        </row>
        <row r="29328">
          <cell r="B29328" t="str">
            <v>08070738</v>
          </cell>
        </row>
        <row r="29329">
          <cell r="B29329" t="str">
            <v>08070738</v>
          </cell>
        </row>
        <row r="29330">
          <cell r="B29330" t="str">
            <v>08070738</v>
          </cell>
        </row>
        <row r="29331">
          <cell r="B29331" t="str">
            <v>08070738</v>
          </cell>
        </row>
        <row r="29332">
          <cell r="B29332" t="str">
            <v>08070738</v>
          </cell>
        </row>
        <row r="29333">
          <cell r="B29333" t="str">
            <v>08070738</v>
          </cell>
        </row>
        <row r="29334">
          <cell r="B29334" t="str">
            <v>08070738</v>
          </cell>
        </row>
        <row r="29335">
          <cell r="B29335" t="str">
            <v>08070738</v>
          </cell>
        </row>
        <row r="29336">
          <cell r="B29336" t="str">
            <v>08070738</v>
          </cell>
        </row>
        <row r="29337">
          <cell r="B29337" t="str">
            <v>08070738</v>
          </cell>
        </row>
        <row r="29338">
          <cell r="B29338" t="str">
            <v>08070738</v>
          </cell>
        </row>
        <row r="29339">
          <cell r="B29339" t="str">
            <v>08070738</v>
          </cell>
        </row>
        <row r="29340">
          <cell r="B29340" t="str">
            <v>08070532</v>
          </cell>
        </row>
        <row r="29341">
          <cell r="B29341" t="str">
            <v>08070532</v>
          </cell>
        </row>
        <row r="29342">
          <cell r="B29342" t="str">
            <v>08070532</v>
          </cell>
        </row>
        <row r="29343">
          <cell r="B29343" t="str">
            <v>08070532</v>
          </cell>
        </row>
        <row r="29344">
          <cell r="B29344" t="str">
            <v>08070532</v>
          </cell>
        </row>
        <row r="29345">
          <cell r="B29345" t="str">
            <v>08070532</v>
          </cell>
        </row>
        <row r="29346">
          <cell r="B29346" t="str">
            <v>08070532</v>
          </cell>
        </row>
        <row r="29347">
          <cell r="B29347" t="str">
            <v>08070532</v>
          </cell>
        </row>
        <row r="29348">
          <cell r="B29348" t="str">
            <v>08070532</v>
          </cell>
        </row>
        <row r="29349">
          <cell r="B29349" t="str">
            <v>08070532</v>
          </cell>
        </row>
        <row r="29350">
          <cell r="B29350" t="str">
            <v>08070532</v>
          </cell>
        </row>
        <row r="29351">
          <cell r="B29351" t="str">
            <v>08070532</v>
          </cell>
        </row>
        <row r="29352">
          <cell r="B29352" t="str">
            <v>08070532</v>
          </cell>
        </row>
        <row r="29353">
          <cell r="B29353" t="str">
            <v>08070532</v>
          </cell>
        </row>
        <row r="29354">
          <cell r="B29354" t="str">
            <v>08070532</v>
          </cell>
        </row>
        <row r="29355">
          <cell r="B29355" t="str">
            <v>08070532</v>
          </cell>
        </row>
        <row r="29356">
          <cell r="B29356" t="str">
            <v>08070532</v>
          </cell>
        </row>
        <row r="29357">
          <cell r="B29357" t="str">
            <v>08070532</v>
          </cell>
        </row>
        <row r="29358">
          <cell r="B29358" t="str">
            <v>08070532</v>
          </cell>
        </row>
        <row r="29359">
          <cell r="B29359" t="str">
            <v>08070532</v>
          </cell>
        </row>
        <row r="29360">
          <cell r="B29360" t="str">
            <v>08070532</v>
          </cell>
        </row>
        <row r="29361">
          <cell r="B29361" t="str">
            <v>08070532</v>
          </cell>
        </row>
        <row r="29362">
          <cell r="B29362" t="str">
            <v>08070532</v>
          </cell>
        </row>
        <row r="29363">
          <cell r="B29363" t="str">
            <v>08070532</v>
          </cell>
        </row>
        <row r="29364">
          <cell r="B29364" t="str">
            <v>15010262</v>
          </cell>
        </row>
        <row r="29365">
          <cell r="B29365" t="str">
            <v>15010262</v>
          </cell>
        </row>
        <row r="29366">
          <cell r="B29366" t="str">
            <v>15010262</v>
          </cell>
        </row>
        <row r="29367">
          <cell r="B29367" t="str">
            <v>15010262</v>
          </cell>
        </row>
        <row r="29368">
          <cell r="B29368" t="str">
            <v>15010262</v>
          </cell>
        </row>
        <row r="29369">
          <cell r="B29369" t="str">
            <v>15010262</v>
          </cell>
        </row>
        <row r="29370">
          <cell r="B29370" t="str">
            <v>15010262</v>
          </cell>
        </row>
        <row r="29371">
          <cell r="B29371" t="str">
            <v>15010262</v>
          </cell>
        </row>
        <row r="29372">
          <cell r="B29372" t="str">
            <v>15010262</v>
          </cell>
        </row>
        <row r="29373">
          <cell r="B29373" t="str">
            <v>15010262</v>
          </cell>
        </row>
        <row r="29374">
          <cell r="B29374" t="str">
            <v>15010262</v>
          </cell>
        </row>
        <row r="29375">
          <cell r="B29375" t="str">
            <v>15010262</v>
          </cell>
        </row>
        <row r="29376">
          <cell r="B29376" t="str">
            <v>15010262</v>
          </cell>
        </row>
        <row r="29377">
          <cell r="B29377" t="str">
            <v>15010262</v>
          </cell>
        </row>
        <row r="29378">
          <cell r="B29378" t="str">
            <v>15010262</v>
          </cell>
        </row>
        <row r="29379">
          <cell r="B29379" t="str">
            <v>15010262</v>
          </cell>
        </row>
        <row r="29380">
          <cell r="B29380" t="str">
            <v>15010262</v>
          </cell>
        </row>
        <row r="29381">
          <cell r="B29381" t="str">
            <v>15010262</v>
          </cell>
        </row>
        <row r="29382">
          <cell r="B29382" t="str">
            <v>15010262</v>
          </cell>
        </row>
        <row r="29383">
          <cell r="B29383" t="str">
            <v>15010262</v>
          </cell>
        </row>
        <row r="29384">
          <cell r="B29384" t="str">
            <v>15010262</v>
          </cell>
        </row>
        <row r="29385">
          <cell r="B29385" t="str">
            <v>15010262</v>
          </cell>
        </row>
        <row r="29386">
          <cell r="B29386" t="str">
            <v>15010262</v>
          </cell>
        </row>
        <row r="29387">
          <cell r="B29387" t="str">
            <v>15010262</v>
          </cell>
        </row>
        <row r="29388">
          <cell r="B29388" t="str">
            <v>15010262</v>
          </cell>
        </row>
        <row r="29389">
          <cell r="B29389" t="str">
            <v>15010262</v>
          </cell>
        </row>
        <row r="29390">
          <cell r="B29390" t="str">
            <v>15010262</v>
          </cell>
        </row>
        <row r="29391">
          <cell r="B29391" t="str">
            <v>15010262</v>
          </cell>
        </row>
        <row r="29392">
          <cell r="B29392" t="str">
            <v>08070818</v>
          </cell>
        </row>
        <row r="29393">
          <cell r="B29393" t="str">
            <v>08070818</v>
          </cell>
        </row>
        <row r="29394">
          <cell r="B29394" t="str">
            <v>08070818</v>
          </cell>
        </row>
        <row r="29395">
          <cell r="B29395" t="str">
            <v>08070818</v>
          </cell>
        </row>
        <row r="29396">
          <cell r="B29396" t="str">
            <v>08070818</v>
          </cell>
        </row>
        <row r="29397">
          <cell r="B29397" t="str">
            <v>08070818</v>
          </cell>
        </row>
        <row r="29398">
          <cell r="B29398" t="str">
            <v>08070818</v>
          </cell>
        </row>
        <row r="29399">
          <cell r="B29399" t="str">
            <v>08070818</v>
          </cell>
        </row>
        <row r="29400">
          <cell r="B29400" t="str">
            <v>08070818</v>
          </cell>
        </row>
        <row r="29401">
          <cell r="B29401" t="str">
            <v>08070818</v>
          </cell>
        </row>
        <row r="29402">
          <cell r="B29402" t="str">
            <v>08070818</v>
          </cell>
        </row>
        <row r="29403">
          <cell r="B29403" t="str">
            <v>08070818</v>
          </cell>
        </row>
        <row r="29404">
          <cell r="B29404" t="str">
            <v>08070818</v>
          </cell>
        </row>
        <row r="29405">
          <cell r="B29405" t="str">
            <v>47150404</v>
          </cell>
        </row>
        <row r="29406">
          <cell r="B29406" t="str">
            <v>47150404</v>
          </cell>
        </row>
        <row r="29407">
          <cell r="B29407" t="str">
            <v>47150404</v>
          </cell>
        </row>
        <row r="29408">
          <cell r="B29408" t="str">
            <v>47150404</v>
          </cell>
        </row>
        <row r="29409">
          <cell r="B29409" t="str">
            <v>47150404</v>
          </cell>
        </row>
        <row r="29410">
          <cell r="B29410" t="str">
            <v>47150404</v>
          </cell>
        </row>
        <row r="29411">
          <cell r="B29411" t="str">
            <v>47150404</v>
          </cell>
        </row>
        <row r="29412">
          <cell r="B29412" t="str">
            <v>47150404</v>
          </cell>
        </row>
        <row r="29413">
          <cell r="B29413" t="str">
            <v>47150404</v>
          </cell>
        </row>
        <row r="29414">
          <cell r="B29414" t="str">
            <v>47150404</v>
          </cell>
        </row>
        <row r="29415">
          <cell r="B29415" t="str">
            <v>47150404</v>
          </cell>
        </row>
        <row r="29416">
          <cell r="B29416" t="str">
            <v>08070653</v>
          </cell>
        </row>
        <row r="29417">
          <cell r="B29417" t="str">
            <v>08070653</v>
          </cell>
        </row>
        <row r="29418">
          <cell r="B29418" t="str">
            <v>08070653</v>
          </cell>
        </row>
        <row r="29419">
          <cell r="B29419" t="str">
            <v>08070653</v>
          </cell>
        </row>
        <row r="29420">
          <cell r="B29420" t="str">
            <v>08070653</v>
          </cell>
        </row>
        <row r="29421">
          <cell r="B29421" t="str">
            <v>08070653</v>
          </cell>
        </row>
        <row r="29422">
          <cell r="B29422" t="str">
            <v>08070653</v>
          </cell>
        </row>
        <row r="29423">
          <cell r="B29423" t="str">
            <v>08070653</v>
          </cell>
        </row>
        <row r="29424">
          <cell r="B29424" t="str">
            <v>08070653</v>
          </cell>
        </row>
        <row r="29425">
          <cell r="B29425" t="str">
            <v>08070653</v>
          </cell>
        </row>
        <row r="29426">
          <cell r="B29426" t="str">
            <v>08070653</v>
          </cell>
        </row>
        <row r="29427">
          <cell r="B29427" t="str">
            <v>08070653</v>
          </cell>
        </row>
        <row r="29428">
          <cell r="B29428" t="str">
            <v>08070653</v>
          </cell>
        </row>
        <row r="29429">
          <cell r="B29429" t="str">
            <v>08070653</v>
          </cell>
        </row>
        <row r="29430">
          <cell r="B29430" t="str">
            <v>08070653</v>
          </cell>
        </row>
        <row r="29431">
          <cell r="B29431" t="str">
            <v>08070653</v>
          </cell>
        </row>
        <row r="29432">
          <cell r="B29432" t="str">
            <v>08070653</v>
          </cell>
        </row>
        <row r="29433">
          <cell r="B29433" t="str">
            <v>08070653</v>
          </cell>
        </row>
        <row r="29434">
          <cell r="B29434" t="str">
            <v>08070653</v>
          </cell>
        </row>
        <row r="29435">
          <cell r="B29435" t="str">
            <v>08070653</v>
          </cell>
        </row>
        <row r="29436">
          <cell r="B29436" t="str">
            <v>08070653</v>
          </cell>
        </row>
        <row r="29437">
          <cell r="B29437" t="str">
            <v>08070653</v>
          </cell>
        </row>
        <row r="29438">
          <cell r="B29438" t="str">
            <v>08070653</v>
          </cell>
        </row>
        <row r="29439">
          <cell r="B29439" t="str">
            <v>08070653</v>
          </cell>
        </row>
        <row r="29440">
          <cell r="B29440" t="str">
            <v>08070653</v>
          </cell>
        </row>
        <row r="29441">
          <cell r="B29441" t="str">
            <v>08070653</v>
          </cell>
        </row>
        <row r="29442">
          <cell r="B29442" t="str">
            <v>08070653</v>
          </cell>
        </row>
        <row r="29443">
          <cell r="B29443" t="str">
            <v>08070653</v>
          </cell>
        </row>
        <row r="29444">
          <cell r="B29444" t="str">
            <v>08070653</v>
          </cell>
        </row>
        <row r="29445">
          <cell r="B29445" t="str">
            <v>08070653</v>
          </cell>
        </row>
        <row r="29446">
          <cell r="B29446" t="str">
            <v>08070653</v>
          </cell>
        </row>
        <row r="29447">
          <cell r="B29447" t="str">
            <v>08070653</v>
          </cell>
        </row>
        <row r="29448">
          <cell r="B29448" t="str">
            <v>08070653</v>
          </cell>
        </row>
        <row r="29449">
          <cell r="B29449" t="str">
            <v>08070653</v>
          </cell>
        </row>
        <row r="29450">
          <cell r="B29450" t="str">
            <v>08070653</v>
          </cell>
        </row>
        <row r="29451">
          <cell r="B29451" t="str">
            <v>08070653</v>
          </cell>
        </row>
        <row r="29452">
          <cell r="B29452" t="str">
            <v>08070653</v>
          </cell>
        </row>
        <row r="29453">
          <cell r="B29453" t="str">
            <v>08070653</v>
          </cell>
        </row>
        <row r="29454">
          <cell r="B29454" t="str">
            <v>08070653</v>
          </cell>
        </row>
        <row r="29455">
          <cell r="B29455" t="str">
            <v>08070653</v>
          </cell>
        </row>
        <row r="29456">
          <cell r="B29456" t="str">
            <v>08070653</v>
          </cell>
        </row>
        <row r="29457">
          <cell r="B29457" t="str">
            <v>08070653</v>
          </cell>
        </row>
        <row r="29458">
          <cell r="B29458" t="str">
            <v>08070653</v>
          </cell>
        </row>
        <row r="29459">
          <cell r="B29459" t="str">
            <v>08070653</v>
          </cell>
        </row>
        <row r="29460">
          <cell r="B29460" t="str">
            <v>08070653</v>
          </cell>
        </row>
        <row r="29461">
          <cell r="B29461" t="str">
            <v>08070653</v>
          </cell>
        </row>
        <row r="29462">
          <cell r="B29462" t="str">
            <v>08070653</v>
          </cell>
        </row>
        <row r="29463">
          <cell r="B29463" t="str">
            <v>08070653</v>
          </cell>
        </row>
        <row r="29464">
          <cell r="B29464" t="str">
            <v>08070653</v>
          </cell>
        </row>
        <row r="29465">
          <cell r="B29465" t="str">
            <v>08070653</v>
          </cell>
        </row>
        <row r="29466">
          <cell r="B29466" t="str">
            <v>08070653</v>
          </cell>
        </row>
        <row r="29467">
          <cell r="B29467" t="str">
            <v>08070653</v>
          </cell>
        </row>
        <row r="29468">
          <cell r="B29468" t="str">
            <v>08070653</v>
          </cell>
        </row>
        <row r="29469">
          <cell r="B29469" t="str">
            <v>08070653</v>
          </cell>
        </row>
        <row r="29470">
          <cell r="B29470" t="str">
            <v>08070653</v>
          </cell>
        </row>
        <row r="29471">
          <cell r="B29471" t="str">
            <v>08070653</v>
          </cell>
        </row>
        <row r="29472">
          <cell r="B29472" t="str">
            <v>08070653</v>
          </cell>
        </row>
        <row r="29473">
          <cell r="B29473" t="str">
            <v>08070653</v>
          </cell>
        </row>
        <row r="29474">
          <cell r="B29474" t="str">
            <v>08070653</v>
          </cell>
        </row>
        <row r="29475">
          <cell r="B29475" t="str">
            <v>08070653</v>
          </cell>
        </row>
        <row r="29476">
          <cell r="B29476" t="str">
            <v>08070653</v>
          </cell>
        </row>
        <row r="29477">
          <cell r="B29477" t="str">
            <v>08070653</v>
          </cell>
        </row>
        <row r="29478">
          <cell r="B29478" t="str">
            <v>08070653</v>
          </cell>
        </row>
        <row r="29479">
          <cell r="B29479" t="str">
            <v>08070653</v>
          </cell>
        </row>
        <row r="29480">
          <cell r="B29480" t="str">
            <v>08070653</v>
          </cell>
        </row>
        <row r="29481">
          <cell r="B29481" t="str">
            <v>08070653</v>
          </cell>
        </row>
        <row r="29482">
          <cell r="B29482" t="str">
            <v>08070653</v>
          </cell>
        </row>
        <row r="29483">
          <cell r="B29483" t="str">
            <v>08070653</v>
          </cell>
        </row>
        <row r="29484">
          <cell r="B29484" t="str">
            <v>08070653</v>
          </cell>
        </row>
        <row r="29485">
          <cell r="B29485" t="str">
            <v>08070653</v>
          </cell>
        </row>
        <row r="29486">
          <cell r="B29486" t="str">
            <v>08070690</v>
          </cell>
        </row>
        <row r="29487">
          <cell r="B29487" t="str">
            <v>08070690</v>
          </cell>
        </row>
        <row r="29488">
          <cell r="B29488" t="str">
            <v>08070690</v>
          </cell>
        </row>
        <row r="29489">
          <cell r="B29489" t="str">
            <v>08070690</v>
          </cell>
        </row>
        <row r="29490">
          <cell r="B29490" t="str">
            <v>08070690</v>
          </cell>
        </row>
        <row r="29491">
          <cell r="B29491" t="str">
            <v>08070690</v>
          </cell>
        </row>
        <row r="29492">
          <cell r="B29492" t="str">
            <v>08070690</v>
          </cell>
        </row>
        <row r="29493">
          <cell r="B29493" t="str">
            <v>08070690</v>
          </cell>
        </row>
        <row r="29494">
          <cell r="B29494" t="str">
            <v>08070690</v>
          </cell>
        </row>
        <row r="29495">
          <cell r="B29495" t="str">
            <v>08070690</v>
          </cell>
        </row>
        <row r="29496">
          <cell r="B29496" t="str">
            <v>08070690</v>
          </cell>
        </row>
        <row r="29497">
          <cell r="B29497" t="str">
            <v>08070690</v>
          </cell>
        </row>
        <row r="29498">
          <cell r="B29498" t="str">
            <v>08070690</v>
          </cell>
        </row>
        <row r="29499">
          <cell r="B29499" t="str">
            <v>08070690</v>
          </cell>
        </row>
        <row r="29500">
          <cell r="B29500" t="str">
            <v>08070690</v>
          </cell>
        </row>
        <row r="29501">
          <cell r="B29501" t="str">
            <v>08070690</v>
          </cell>
        </row>
        <row r="29502">
          <cell r="B29502" t="str">
            <v>08070690</v>
          </cell>
        </row>
        <row r="29503">
          <cell r="B29503" t="str">
            <v>08070690</v>
          </cell>
        </row>
        <row r="29504">
          <cell r="B29504" t="str">
            <v>08070690</v>
          </cell>
        </row>
        <row r="29505">
          <cell r="B29505" t="str">
            <v>08070690</v>
          </cell>
        </row>
        <row r="29506">
          <cell r="B29506" t="str">
            <v>08070690</v>
          </cell>
        </row>
        <row r="29507">
          <cell r="B29507" t="str">
            <v>08070690</v>
          </cell>
        </row>
        <row r="29508">
          <cell r="B29508" t="str">
            <v>08070690</v>
          </cell>
        </row>
        <row r="29509">
          <cell r="B29509" t="str">
            <v>08070690</v>
          </cell>
        </row>
        <row r="29510">
          <cell r="B29510" t="str">
            <v>08070690</v>
          </cell>
        </row>
        <row r="29511">
          <cell r="B29511" t="str">
            <v>08070690</v>
          </cell>
        </row>
        <row r="29512">
          <cell r="B29512" t="str">
            <v>08070690</v>
          </cell>
        </row>
        <row r="29513">
          <cell r="B29513" t="str">
            <v>08070690</v>
          </cell>
        </row>
        <row r="29514">
          <cell r="B29514" t="str">
            <v>08070690</v>
          </cell>
        </row>
        <row r="29515">
          <cell r="B29515" t="str">
            <v>08070690</v>
          </cell>
        </row>
        <row r="29516">
          <cell r="B29516" t="str">
            <v>08070690</v>
          </cell>
        </row>
        <row r="29517">
          <cell r="B29517" t="str">
            <v>08070690</v>
          </cell>
        </row>
        <row r="29518">
          <cell r="B29518" t="str">
            <v>08070690</v>
          </cell>
        </row>
        <row r="29519">
          <cell r="B29519" t="str">
            <v>08070690</v>
          </cell>
        </row>
        <row r="29520">
          <cell r="B29520" t="str">
            <v>08070690</v>
          </cell>
        </row>
        <row r="29521">
          <cell r="B29521" t="str">
            <v>08070690</v>
          </cell>
        </row>
        <row r="29522">
          <cell r="B29522" t="str">
            <v>08070690</v>
          </cell>
        </row>
        <row r="29523">
          <cell r="B29523" t="str">
            <v>08070690</v>
          </cell>
        </row>
        <row r="29524">
          <cell r="B29524" t="str">
            <v>08070690</v>
          </cell>
        </row>
        <row r="29525">
          <cell r="B29525" t="str">
            <v>08070690</v>
          </cell>
        </row>
        <row r="29526">
          <cell r="B29526" t="str">
            <v>08070690</v>
          </cell>
        </row>
        <row r="29527">
          <cell r="B29527" t="str">
            <v>08070690</v>
          </cell>
        </row>
        <row r="29528">
          <cell r="B29528" t="str">
            <v>08070690</v>
          </cell>
        </row>
        <row r="29529">
          <cell r="B29529" t="str">
            <v>08070690</v>
          </cell>
        </row>
        <row r="29530">
          <cell r="B29530" t="str">
            <v>08070690</v>
          </cell>
        </row>
        <row r="29531">
          <cell r="B29531" t="str">
            <v>08070690</v>
          </cell>
        </row>
        <row r="29532">
          <cell r="B29532" t="str">
            <v>08070690</v>
          </cell>
        </row>
        <row r="29533">
          <cell r="B29533" t="str">
            <v>08070690</v>
          </cell>
        </row>
        <row r="29534">
          <cell r="B29534" t="str">
            <v>08070690</v>
          </cell>
        </row>
        <row r="29535">
          <cell r="B29535" t="str">
            <v>08070690</v>
          </cell>
        </row>
        <row r="29536">
          <cell r="B29536" t="str">
            <v>08070690</v>
          </cell>
        </row>
        <row r="29537">
          <cell r="B29537" t="str">
            <v>08070690</v>
          </cell>
        </row>
        <row r="29538">
          <cell r="B29538" t="str">
            <v>08070690</v>
          </cell>
        </row>
        <row r="29539">
          <cell r="B29539" t="str">
            <v>08070690</v>
          </cell>
        </row>
        <row r="29540">
          <cell r="B29540" t="str">
            <v>08070690</v>
          </cell>
        </row>
        <row r="29541">
          <cell r="B29541" t="str">
            <v>08070690</v>
          </cell>
        </row>
        <row r="29542">
          <cell r="B29542" t="str">
            <v>08070690</v>
          </cell>
        </row>
        <row r="29543">
          <cell r="B29543" t="str">
            <v>08070690</v>
          </cell>
        </row>
        <row r="29544">
          <cell r="B29544" t="str">
            <v>08070690</v>
          </cell>
        </row>
        <row r="29545">
          <cell r="B29545" t="str">
            <v>08070690</v>
          </cell>
        </row>
        <row r="29546">
          <cell r="B29546" t="str">
            <v>08070690</v>
          </cell>
        </row>
        <row r="29547">
          <cell r="B29547" t="str">
            <v>08070690</v>
          </cell>
        </row>
        <row r="29548">
          <cell r="B29548" t="str">
            <v>08070690</v>
          </cell>
        </row>
        <row r="29549">
          <cell r="B29549" t="str">
            <v>08070690</v>
          </cell>
        </row>
        <row r="29550">
          <cell r="B29550" t="str">
            <v>08070690</v>
          </cell>
        </row>
        <row r="29551">
          <cell r="B29551" t="str">
            <v>08070690</v>
          </cell>
        </row>
        <row r="29552">
          <cell r="B29552" t="str">
            <v>08070690</v>
          </cell>
        </row>
        <row r="29553">
          <cell r="B29553" t="str">
            <v>08070690</v>
          </cell>
        </row>
        <row r="29554">
          <cell r="B29554" t="str">
            <v>08070690</v>
          </cell>
        </row>
        <row r="29555">
          <cell r="B29555" t="str">
            <v>08070690</v>
          </cell>
        </row>
        <row r="29556">
          <cell r="B29556" t="str">
            <v>08070690</v>
          </cell>
        </row>
        <row r="29557">
          <cell r="B29557" t="str">
            <v>08070690</v>
          </cell>
        </row>
        <row r="29558">
          <cell r="B29558" t="str">
            <v>08070690</v>
          </cell>
        </row>
        <row r="29559">
          <cell r="B29559" t="str">
            <v>08070690</v>
          </cell>
        </row>
        <row r="29560">
          <cell r="B29560" t="str">
            <v>08070690</v>
          </cell>
        </row>
        <row r="29561">
          <cell r="B29561" t="str">
            <v>08070690</v>
          </cell>
        </row>
        <row r="29562">
          <cell r="B29562" t="str">
            <v>08070690</v>
          </cell>
        </row>
        <row r="29563">
          <cell r="B29563" t="str">
            <v>08070690</v>
          </cell>
        </row>
        <row r="29564">
          <cell r="B29564" t="str">
            <v>08070690</v>
          </cell>
        </row>
        <row r="29565">
          <cell r="B29565" t="str">
            <v>08070690</v>
          </cell>
        </row>
        <row r="29566">
          <cell r="B29566" t="str">
            <v>08070690</v>
          </cell>
        </row>
        <row r="29567">
          <cell r="B29567" t="str">
            <v>08070690</v>
          </cell>
        </row>
        <row r="29568">
          <cell r="B29568" t="str">
            <v>08070690</v>
          </cell>
        </row>
        <row r="29569">
          <cell r="B29569" t="str">
            <v>08070690</v>
          </cell>
        </row>
        <row r="29570">
          <cell r="B29570" t="str">
            <v>08070690</v>
          </cell>
        </row>
        <row r="29571">
          <cell r="B29571" t="str">
            <v>08070690</v>
          </cell>
        </row>
        <row r="29572">
          <cell r="B29572" t="str">
            <v>08070690</v>
          </cell>
        </row>
        <row r="29573">
          <cell r="B29573" t="str">
            <v>08070690</v>
          </cell>
        </row>
        <row r="29574">
          <cell r="B29574" t="str">
            <v>08070690</v>
          </cell>
        </row>
        <row r="29575">
          <cell r="B29575" t="str">
            <v>08070690</v>
          </cell>
        </row>
        <row r="29576">
          <cell r="B29576" t="str">
            <v>08070690</v>
          </cell>
        </row>
        <row r="29577">
          <cell r="B29577" t="str">
            <v>08070690</v>
          </cell>
        </row>
        <row r="29578">
          <cell r="B29578" t="str">
            <v>08070690</v>
          </cell>
        </row>
        <row r="29579">
          <cell r="B29579" t="str">
            <v>08070690</v>
          </cell>
        </row>
        <row r="29580">
          <cell r="B29580" t="str">
            <v>08070859</v>
          </cell>
        </row>
        <row r="29581">
          <cell r="B29581" t="str">
            <v>08070859</v>
          </cell>
        </row>
        <row r="29582">
          <cell r="B29582" t="str">
            <v>08070859</v>
          </cell>
        </row>
        <row r="29583">
          <cell r="B29583" t="str">
            <v>08070859</v>
          </cell>
        </row>
        <row r="29584">
          <cell r="B29584" t="str">
            <v>08070859</v>
          </cell>
        </row>
        <row r="29585">
          <cell r="B29585" t="str">
            <v>08070859</v>
          </cell>
        </row>
        <row r="29586">
          <cell r="B29586" t="str">
            <v>08070859</v>
          </cell>
        </row>
        <row r="29587">
          <cell r="B29587" t="str">
            <v>08070859</v>
          </cell>
        </row>
        <row r="29588">
          <cell r="B29588" t="str">
            <v>08070859</v>
          </cell>
        </row>
        <row r="29589">
          <cell r="B29589" t="str">
            <v>08070859</v>
          </cell>
        </row>
        <row r="29590">
          <cell r="B29590" t="str">
            <v>08070859</v>
          </cell>
        </row>
        <row r="29591">
          <cell r="B29591" t="str">
            <v>08070859</v>
          </cell>
        </row>
        <row r="29592">
          <cell r="B29592" t="str">
            <v>08070859</v>
          </cell>
        </row>
        <row r="29593">
          <cell r="B29593" t="str">
            <v>08070859</v>
          </cell>
        </row>
        <row r="29594">
          <cell r="B29594" t="str">
            <v>08070859</v>
          </cell>
        </row>
        <row r="29595">
          <cell r="B29595" t="str">
            <v>08070859</v>
          </cell>
        </row>
        <row r="29596">
          <cell r="B29596" t="str">
            <v>08070859</v>
          </cell>
        </row>
        <row r="29597">
          <cell r="B29597" t="str">
            <v>08070859</v>
          </cell>
        </row>
        <row r="29598">
          <cell r="B29598" t="str">
            <v>08070859</v>
          </cell>
        </row>
        <row r="29599">
          <cell r="B29599" t="str">
            <v>08070859</v>
          </cell>
        </row>
        <row r="29600">
          <cell r="B29600" t="str">
            <v>08070859</v>
          </cell>
        </row>
        <row r="29601">
          <cell r="B29601" t="str">
            <v>08070859</v>
          </cell>
        </row>
        <row r="29602">
          <cell r="B29602" t="str">
            <v>08070859</v>
          </cell>
        </row>
        <row r="29603">
          <cell r="B29603" t="str">
            <v>08070859</v>
          </cell>
        </row>
        <row r="29604">
          <cell r="B29604" t="str">
            <v>08070859</v>
          </cell>
        </row>
        <row r="29605">
          <cell r="B29605" t="str">
            <v>08070859</v>
          </cell>
        </row>
        <row r="29606">
          <cell r="B29606" t="str">
            <v>08070859</v>
          </cell>
        </row>
        <row r="29607">
          <cell r="B29607" t="str">
            <v>08070859</v>
          </cell>
        </row>
        <row r="29608">
          <cell r="B29608" t="str">
            <v>08070859</v>
          </cell>
        </row>
        <row r="29609">
          <cell r="B29609" t="str">
            <v>08070859</v>
          </cell>
        </row>
        <row r="29610">
          <cell r="B29610" t="str">
            <v>08070859</v>
          </cell>
        </row>
        <row r="29611">
          <cell r="B29611" t="str">
            <v>08070859</v>
          </cell>
        </row>
        <row r="29612">
          <cell r="B29612" t="str">
            <v>08070859</v>
          </cell>
        </row>
        <row r="29613">
          <cell r="B29613" t="str">
            <v>08070859</v>
          </cell>
        </row>
        <row r="29614">
          <cell r="B29614" t="str">
            <v>08070859</v>
          </cell>
        </row>
        <row r="29615">
          <cell r="B29615" t="str">
            <v>08070859</v>
          </cell>
        </row>
        <row r="29616">
          <cell r="B29616" t="str">
            <v>08070859</v>
          </cell>
        </row>
        <row r="29617">
          <cell r="B29617" t="str">
            <v>08070859</v>
          </cell>
        </row>
        <row r="29618">
          <cell r="B29618" t="str">
            <v>08070859</v>
          </cell>
        </row>
        <row r="29619">
          <cell r="B29619" t="str">
            <v>08070859</v>
          </cell>
        </row>
        <row r="29620">
          <cell r="B29620" t="str">
            <v>08070859</v>
          </cell>
        </row>
        <row r="29621">
          <cell r="B29621" t="str">
            <v>08070859</v>
          </cell>
        </row>
        <row r="29622">
          <cell r="B29622" t="str">
            <v>08070859</v>
          </cell>
        </row>
        <row r="29623">
          <cell r="B29623" t="str">
            <v>08070859</v>
          </cell>
        </row>
        <row r="29624">
          <cell r="B29624" t="str">
            <v>08070859</v>
          </cell>
        </row>
        <row r="29625">
          <cell r="B29625" t="str">
            <v>08070859</v>
          </cell>
        </row>
        <row r="29626">
          <cell r="B29626" t="str">
            <v>08070859</v>
          </cell>
        </row>
        <row r="29627">
          <cell r="B29627" t="str">
            <v>08070859</v>
          </cell>
        </row>
        <row r="29628">
          <cell r="B29628" t="str">
            <v>08070859</v>
          </cell>
        </row>
        <row r="29629">
          <cell r="B29629" t="str">
            <v>08070859</v>
          </cell>
        </row>
        <row r="29630">
          <cell r="B29630" t="str">
            <v>08070859</v>
          </cell>
        </row>
        <row r="29631">
          <cell r="B29631" t="str">
            <v>08070859</v>
          </cell>
        </row>
        <row r="29632">
          <cell r="B29632" t="str">
            <v>08070859</v>
          </cell>
        </row>
        <row r="29633">
          <cell r="B29633" t="str">
            <v>08070859</v>
          </cell>
        </row>
        <row r="29634">
          <cell r="B29634" t="str">
            <v>08070859</v>
          </cell>
        </row>
        <row r="29635">
          <cell r="B29635" t="str">
            <v>08070859</v>
          </cell>
        </row>
        <row r="29636">
          <cell r="B29636" t="str">
            <v>08070591</v>
          </cell>
        </row>
        <row r="29637">
          <cell r="B29637" t="str">
            <v>08070591</v>
          </cell>
        </row>
        <row r="29638">
          <cell r="B29638" t="str">
            <v>08070591</v>
          </cell>
        </row>
        <row r="29639">
          <cell r="B29639" t="str">
            <v>08070591</v>
          </cell>
        </row>
        <row r="29640">
          <cell r="B29640" t="str">
            <v>08070591</v>
          </cell>
        </row>
        <row r="29641">
          <cell r="B29641" t="str">
            <v>08070591</v>
          </cell>
        </row>
        <row r="29642">
          <cell r="B29642" t="str">
            <v>08070591</v>
          </cell>
        </row>
        <row r="29643">
          <cell r="B29643" t="str">
            <v>08070591</v>
          </cell>
        </row>
        <row r="29644">
          <cell r="B29644" t="str">
            <v>08070591</v>
          </cell>
        </row>
        <row r="29645">
          <cell r="B29645" t="str">
            <v>08070591</v>
          </cell>
        </row>
        <row r="29646">
          <cell r="B29646" t="str">
            <v>08070591</v>
          </cell>
        </row>
        <row r="29647">
          <cell r="B29647" t="str">
            <v>08070591</v>
          </cell>
        </row>
        <row r="29648">
          <cell r="B29648" t="str">
            <v>08070591</v>
          </cell>
        </row>
        <row r="29649">
          <cell r="B29649" t="str">
            <v>08070591</v>
          </cell>
        </row>
        <row r="29650">
          <cell r="B29650" t="str">
            <v>08070591</v>
          </cell>
        </row>
        <row r="29651">
          <cell r="B29651" t="str">
            <v>08070591</v>
          </cell>
        </row>
        <row r="29652">
          <cell r="B29652" t="str">
            <v>08070591</v>
          </cell>
        </row>
        <row r="29653">
          <cell r="B29653" t="str">
            <v>07091515</v>
          </cell>
        </row>
        <row r="29654">
          <cell r="B29654" t="str">
            <v>07091515</v>
          </cell>
        </row>
        <row r="29655">
          <cell r="B29655" t="str">
            <v>07091515</v>
          </cell>
        </row>
        <row r="29656">
          <cell r="B29656" t="str">
            <v>07091515</v>
          </cell>
        </row>
        <row r="29657">
          <cell r="B29657" t="str">
            <v>07091515</v>
          </cell>
        </row>
        <row r="29658">
          <cell r="B29658" t="str">
            <v>07091515</v>
          </cell>
        </row>
        <row r="29659">
          <cell r="B29659" t="str">
            <v>07091515</v>
          </cell>
        </row>
        <row r="29660">
          <cell r="B29660" t="str">
            <v>07091515</v>
          </cell>
        </row>
        <row r="29661">
          <cell r="B29661" t="str">
            <v>07091515</v>
          </cell>
        </row>
        <row r="29662">
          <cell r="B29662" t="str">
            <v>07091515</v>
          </cell>
        </row>
        <row r="29663">
          <cell r="B29663" t="str">
            <v>07091515</v>
          </cell>
        </row>
        <row r="29664">
          <cell r="B29664" t="str">
            <v>07091515</v>
          </cell>
        </row>
        <row r="29665">
          <cell r="B29665" t="str">
            <v>07091515</v>
          </cell>
        </row>
        <row r="29666">
          <cell r="B29666" t="str">
            <v>07091515</v>
          </cell>
        </row>
        <row r="29667">
          <cell r="B29667" t="str">
            <v>07091515</v>
          </cell>
        </row>
        <row r="29668">
          <cell r="B29668" t="str">
            <v>07091515</v>
          </cell>
        </row>
        <row r="29669">
          <cell r="B29669" t="str">
            <v>07091515</v>
          </cell>
        </row>
        <row r="29670">
          <cell r="B29670" t="str">
            <v>07091515</v>
          </cell>
        </row>
        <row r="29671">
          <cell r="B29671" t="str">
            <v>07091515</v>
          </cell>
        </row>
        <row r="29672">
          <cell r="B29672" t="str">
            <v>07091515</v>
          </cell>
        </row>
        <row r="29673">
          <cell r="B29673" t="str">
            <v>07091515</v>
          </cell>
        </row>
        <row r="29674">
          <cell r="B29674" t="str">
            <v>07091515</v>
          </cell>
        </row>
        <row r="29675">
          <cell r="B29675" t="str">
            <v>07091515</v>
          </cell>
        </row>
        <row r="29676">
          <cell r="B29676" t="str">
            <v>07091515</v>
          </cell>
        </row>
        <row r="29677">
          <cell r="B29677" t="str">
            <v>07091515</v>
          </cell>
        </row>
        <row r="29678">
          <cell r="B29678" t="str">
            <v>07091515</v>
          </cell>
        </row>
        <row r="29679">
          <cell r="B29679" t="str">
            <v>07091515</v>
          </cell>
        </row>
        <row r="29680">
          <cell r="B29680" t="str">
            <v>07091515</v>
          </cell>
        </row>
        <row r="29681">
          <cell r="B29681" t="str">
            <v>07091515</v>
          </cell>
        </row>
        <row r="29682">
          <cell r="B29682" t="str">
            <v>07091515</v>
          </cell>
        </row>
        <row r="29683">
          <cell r="B29683" t="str">
            <v>07091515</v>
          </cell>
        </row>
        <row r="29684">
          <cell r="B29684" t="str">
            <v>07091515</v>
          </cell>
        </row>
        <row r="29685">
          <cell r="B29685" t="str">
            <v>07091515</v>
          </cell>
        </row>
        <row r="29686">
          <cell r="B29686" t="str">
            <v>07091515</v>
          </cell>
        </row>
        <row r="29687">
          <cell r="B29687" t="str">
            <v>07091515</v>
          </cell>
        </row>
        <row r="29688">
          <cell r="B29688" t="str">
            <v>07091515</v>
          </cell>
        </row>
        <row r="29689">
          <cell r="B29689" t="str">
            <v>07091515</v>
          </cell>
        </row>
        <row r="29690">
          <cell r="B29690" t="str">
            <v>07091515</v>
          </cell>
        </row>
        <row r="29691">
          <cell r="B29691" t="str">
            <v>07091515</v>
          </cell>
        </row>
        <row r="29692">
          <cell r="B29692" t="str">
            <v>07091515</v>
          </cell>
        </row>
        <row r="29693">
          <cell r="B29693" t="str">
            <v>07091515</v>
          </cell>
        </row>
        <row r="29694">
          <cell r="B29694" t="str">
            <v>07091515</v>
          </cell>
        </row>
        <row r="29695">
          <cell r="B29695" t="str">
            <v>07091515</v>
          </cell>
        </row>
        <row r="29696">
          <cell r="B29696" t="str">
            <v>07091515</v>
          </cell>
        </row>
        <row r="29697">
          <cell r="B29697" t="str">
            <v>07091515</v>
          </cell>
        </row>
        <row r="29698">
          <cell r="B29698" t="str">
            <v>07091515</v>
          </cell>
        </row>
        <row r="29699">
          <cell r="B29699" t="str">
            <v>07091515</v>
          </cell>
        </row>
        <row r="29700">
          <cell r="B29700" t="str">
            <v>07091515</v>
          </cell>
        </row>
        <row r="29701">
          <cell r="B29701" t="str">
            <v>07091515</v>
          </cell>
        </row>
        <row r="29702">
          <cell r="B29702" t="str">
            <v>07091515</v>
          </cell>
        </row>
        <row r="29703">
          <cell r="B29703" t="str">
            <v>07091515</v>
          </cell>
        </row>
        <row r="29704">
          <cell r="B29704" t="str">
            <v>07091515</v>
          </cell>
        </row>
        <row r="29705">
          <cell r="B29705" t="str">
            <v>07091515</v>
          </cell>
        </row>
        <row r="29706">
          <cell r="B29706" t="str">
            <v>07091515</v>
          </cell>
        </row>
        <row r="29707">
          <cell r="B29707" t="str">
            <v>07091515</v>
          </cell>
        </row>
        <row r="29708">
          <cell r="B29708" t="str">
            <v>07091515</v>
          </cell>
        </row>
        <row r="29709">
          <cell r="B29709" t="str">
            <v>07091515</v>
          </cell>
        </row>
        <row r="29710">
          <cell r="B29710" t="str">
            <v>07091515</v>
          </cell>
        </row>
        <row r="29711">
          <cell r="B29711" t="str">
            <v>07091515</v>
          </cell>
        </row>
        <row r="29712">
          <cell r="B29712" t="str">
            <v>07091515</v>
          </cell>
        </row>
        <row r="29713">
          <cell r="B29713" t="str">
            <v>10031202</v>
          </cell>
        </row>
        <row r="29714">
          <cell r="B29714" t="str">
            <v>07090880</v>
          </cell>
        </row>
        <row r="29715">
          <cell r="B29715" t="str">
            <v>07090880</v>
          </cell>
        </row>
        <row r="29716">
          <cell r="B29716" t="str">
            <v>07090880</v>
          </cell>
        </row>
        <row r="29717">
          <cell r="B29717" t="str">
            <v>07090880</v>
          </cell>
        </row>
        <row r="29718">
          <cell r="B29718" t="str">
            <v>07090880</v>
          </cell>
        </row>
        <row r="29719">
          <cell r="B29719" t="str">
            <v>07090880</v>
          </cell>
        </row>
        <row r="29720">
          <cell r="B29720" t="str">
            <v>07090880</v>
          </cell>
        </row>
        <row r="29721">
          <cell r="B29721" t="str">
            <v>07090880</v>
          </cell>
        </row>
        <row r="29722">
          <cell r="B29722" t="str">
            <v>07090880</v>
          </cell>
        </row>
        <row r="29723">
          <cell r="B29723" t="str">
            <v>07090880</v>
          </cell>
        </row>
        <row r="29724">
          <cell r="B29724" t="str">
            <v>07090880</v>
          </cell>
        </row>
        <row r="29725">
          <cell r="B29725" t="str">
            <v>07090880</v>
          </cell>
        </row>
        <row r="29726">
          <cell r="B29726" t="str">
            <v>07090880</v>
          </cell>
        </row>
        <row r="29727">
          <cell r="B29727" t="str">
            <v>07090880</v>
          </cell>
        </row>
        <row r="29728">
          <cell r="B29728" t="str">
            <v>07090880</v>
          </cell>
        </row>
        <row r="29729">
          <cell r="B29729" t="str">
            <v>07090880</v>
          </cell>
        </row>
        <row r="29730">
          <cell r="B29730" t="str">
            <v>07090880</v>
          </cell>
        </row>
        <row r="29731">
          <cell r="B29731" t="str">
            <v>07090880</v>
          </cell>
        </row>
        <row r="29732">
          <cell r="B29732" t="str">
            <v>07090880</v>
          </cell>
        </row>
        <row r="29733">
          <cell r="B29733" t="str">
            <v>07090880</v>
          </cell>
        </row>
        <row r="29734">
          <cell r="B29734" t="str">
            <v>07090880</v>
          </cell>
        </row>
        <row r="29735">
          <cell r="B29735" t="str">
            <v>07090880</v>
          </cell>
        </row>
        <row r="29736">
          <cell r="B29736" t="str">
            <v>07090880</v>
          </cell>
        </row>
        <row r="29737">
          <cell r="B29737" t="str">
            <v>07090880</v>
          </cell>
        </row>
        <row r="29738">
          <cell r="B29738" t="str">
            <v>07090880</v>
          </cell>
        </row>
        <row r="29739">
          <cell r="B29739" t="str">
            <v>07090880</v>
          </cell>
        </row>
        <row r="29740">
          <cell r="B29740" t="str">
            <v>07090880</v>
          </cell>
        </row>
        <row r="29741">
          <cell r="B29741" t="str">
            <v>07090880</v>
          </cell>
        </row>
        <row r="29742">
          <cell r="B29742" t="str">
            <v>07090880</v>
          </cell>
        </row>
        <row r="29743">
          <cell r="B29743" t="str">
            <v>07090880</v>
          </cell>
        </row>
        <row r="29744">
          <cell r="B29744" t="str">
            <v>07090880</v>
          </cell>
        </row>
        <row r="29745">
          <cell r="B29745" t="str">
            <v>07090880</v>
          </cell>
        </row>
        <row r="29746">
          <cell r="B29746" t="str">
            <v>07090880</v>
          </cell>
        </row>
        <row r="29747">
          <cell r="B29747" t="str">
            <v>07090880</v>
          </cell>
        </row>
        <row r="29748">
          <cell r="B29748" t="str">
            <v>07090880</v>
          </cell>
        </row>
        <row r="29749">
          <cell r="B29749" t="str">
            <v>07090880</v>
          </cell>
        </row>
        <row r="29750">
          <cell r="B29750" t="str">
            <v>07090880</v>
          </cell>
        </row>
        <row r="29751">
          <cell r="B29751" t="str">
            <v>07090880</v>
          </cell>
        </row>
        <row r="29752">
          <cell r="B29752" t="str">
            <v>07090880</v>
          </cell>
        </row>
        <row r="29753">
          <cell r="B29753" t="str">
            <v>07092571</v>
          </cell>
        </row>
        <row r="29754">
          <cell r="B29754" t="str">
            <v>07092571</v>
          </cell>
        </row>
        <row r="29755">
          <cell r="B29755" t="str">
            <v>07092571</v>
          </cell>
        </row>
        <row r="29756">
          <cell r="B29756" t="str">
            <v>07092571</v>
          </cell>
        </row>
        <row r="29757">
          <cell r="B29757" t="str">
            <v>07092571</v>
          </cell>
        </row>
        <row r="29758">
          <cell r="B29758" t="str">
            <v>07092571</v>
          </cell>
        </row>
        <row r="29759">
          <cell r="B29759" t="str">
            <v>07092571</v>
          </cell>
        </row>
        <row r="29760">
          <cell r="B29760" t="str">
            <v>07092571</v>
          </cell>
        </row>
        <row r="29761">
          <cell r="B29761" t="str">
            <v>07092571</v>
          </cell>
        </row>
        <row r="29762">
          <cell r="B29762" t="str">
            <v>07092571</v>
          </cell>
        </row>
        <row r="29763">
          <cell r="B29763" t="str">
            <v>07092571</v>
          </cell>
        </row>
        <row r="29764">
          <cell r="B29764" t="str">
            <v>07092571</v>
          </cell>
        </row>
        <row r="29765">
          <cell r="B29765" t="str">
            <v>07092571</v>
          </cell>
        </row>
        <row r="29766">
          <cell r="B29766" t="str">
            <v>07092571</v>
          </cell>
        </row>
        <row r="29767">
          <cell r="B29767" t="str">
            <v>07092571</v>
          </cell>
        </row>
        <row r="29768">
          <cell r="B29768" t="str">
            <v>07092571</v>
          </cell>
        </row>
        <row r="29769">
          <cell r="B29769" t="str">
            <v>07092571</v>
          </cell>
        </row>
        <row r="29770">
          <cell r="B29770" t="str">
            <v>07092571</v>
          </cell>
        </row>
        <row r="29771">
          <cell r="B29771" t="str">
            <v>07092571</v>
          </cell>
        </row>
        <row r="29772">
          <cell r="B29772" t="str">
            <v>07092571</v>
          </cell>
        </row>
        <row r="29773">
          <cell r="B29773" t="str">
            <v>07092571</v>
          </cell>
        </row>
        <row r="29774">
          <cell r="B29774" t="str">
            <v>07092571</v>
          </cell>
        </row>
        <row r="29775">
          <cell r="B29775" t="str">
            <v>07092571</v>
          </cell>
        </row>
        <row r="29776">
          <cell r="B29776" t="str">
            <v>07092571</v>
          </cell>
        </row>
        <row r="29777">
          <cell r="B29777" t="str">
            <v>07092571</v>
          </cell>
        </row>
        <row r="29778">
          <cell r="B29778" t="str">
            <v>07092571</v>
          </cell>
        </row>
        <row r="29779">
          <cell r="B29779" t="str">
            <v>07092571</v>
          </cell>
        </row>
        <row r="29780">
          <cell r="B29780" t="str">
            <v>07092571</v>
          </cell>
        </row>
        <row r="29781">
          <cell r="B29781" t="str">
            <v>07092571</v>
          </cell>
        </row>
        <row r="29782">
          <cell r="B29782" t="str">
            <v>07092571</v>
          </cell>
        </row>
        <row r="29783">
          <cell r="B29783" t="str">
            <v>07092571</v>
          </cell>
        </row>
        <row r="29784">
          <cell r="B29784" t="str">
            <v>07092571</v>
          </cell>
        </row>
        <row r="29785">
          <cell r="B29785" t="str">
            <v>07092571</v>
          </cell>
        </row>
        <row r="29786">
          <cell r="B29786" t="str">
            <v>07092571</v>
          </cell>
        </row>
        <row r="29787">
          <cell r="B29787" t="str">
            <v>07092571</v>
          </cell>
        </row>
        <row r="29788">
          <cell r="B29788" t="str">
            <v>07092571</v>
          </cell>
        </row>
        <row r="29789">
          <cell r="B29789" t="str">
            <v>07092571</v>
          </cell>
        </row>
        <row r="29790">
          <cell r="B29790" t="str">
            <v>07092571</v>
          </cell>
        </row>
        <row r="29791">
          <cell r="B29791" t="str">
            <v>07092571</v>
          </cell>
        </row>
        <row r="29792">
          <cell r="B29792" t="str">
            <v>07091585</v>
          </cell>
        </row>
        <row r="29793">
          <cell r="B29793" t="str">
            <v>07091585</v>
          </cell>
        </row>
        <row r="29794">
          <cell r="B29794" t="str">
            <v>07091585</v>
          </cell>
        </row>
        <row r="29795">
          <cell r="B29795" t="str">
            <v>07091585</v>
          </cell>
        </row>
        <row r="29796">
          <cell r="B29796" t="str">
            <v>07091585</v>
          </cell>
        </row>
        <row r="29797">
          <cell r="B29797" t="str">
            <v>07091585</v>
          </cell>
        </row>
        <row r="29798">
          <cell r="B29798" t="str">
            <v>07091585</v>
          </cell>
        </row>
        <row r="29799">
          <cell r="B29799" t="str">
            <v>07091585</v>
          </cell>
        </row>
        <row r="29800">
          <cell r="B29800" t="str">
            <v>07091585</v>
          </cell>
        </row>
        <row r="29801">
          <cell r="B29801" t="str">
            <v>07091585</v>
          </cell>
        </row>
        <row r="29802">
          <cell r="B29802" t="str">
            <v>07091585</v>
          </cell>
        </row>
        <row r="29803">
          <cell r="B29803" t="str">
            <v>07091585</v>
          </cell>
        </row>
        <row r="29804">
          <cell r="B29804" t="str">
            <v>07091585</v>
          </cell>
        </row>
        <row r="29805">
          <cell r="B29805" t="str">
            <v>07091585</v>
          </cell>
        </row>
        <row r="29806">
          <cell r="B29806" t="str">
            <v>07091585</v>
          </cell>
        </row>
        <row r="29807">
          <cell r="B29807" t="str">
            <v>07091585</v>
          </cell>
        </row>
        <row r="29808">
          <cell r="B29808" t="str">
            <v>07091585</v>
          </cell>
        </row>
        <row r="29809">
          <cell r="B29809" t="str">
            <v>07091585</v>
          </cell>
        </row>
        <row r="29810">
          <cell r="B29810" t="str">
            <v>07091585</v>
          </cell>
        </row>
        <row r="29811">
          <cell r="B29811" t="str">
            <v>07091585</v>
          </cell>
        </row>
        <row r="29812">
          <cell r="B29812" t="str">
            <v>07091585</v>
          </cell>
        </row>
        <row r="29813">
          <cell r="B29813" t="str">
            <v>07091585</v>
          </cell>
        </row>
        <row r="29814">
          <cell r="B29814" t="str">
            <v>07091585</v>
          </cell>
        </row>
        <row r="29815">
          <cell r="B29815" t="str">
            <v>07091585</v>
          </cell>
        </row>
        <row r="29816">
          <cell r="B29816" t="str">
            <v>07091585</v>
          </cell>
        </row>
        <row r="29817">
          <cell r="B29817" t="str">
            <v>07091585</v>
          </cell>
        </row>
        <row r="29818">
          <cell r="B29818" t="str">
            <v>07091585</v>
          </cell>
        </row>
        <row r="29819">
          <cell r="B29819" t="str">
            <v>07091585</v>
          </cell>
        </row>
        <row r="29820">
          <cell r="B29820" t="str">
            <v>07091585</v>
          </cell>
        </row>
        <row r="29821">
          <cell r="B29821" t="str">
            <v>07091585</v>
          </cell>
        </row>
        <row r="29822">
          <cell r="B29822" t="str">
            <v>07091585</v>
          </cell>
        </row>
        <row r="29823">
          <cell r="B29823" t="str">
            <v>07091585</v>
          </cell>
        </row>
        <row r="29824">
          <cell r="B29824" t="str">
            <v>07091585</v>
          </cell>
        </row>
        <row r="29825">
          <cell r="B29825" t="str">
            <v>07091585</v>
          </cell>
        </row>
        <row r="29826">
          <cell r="B29826" t="str">
            <v>07091585</v>
          </cell>
        </row>
        <row r="29827">
          <cell r="B29827" t="str">
            <v>07091585</v>
          </cell>
        </row>
        <row r="29828">
          <cell r="B29828" t="str">
            <v>07091585</v>
          </cell>
        </row>
        <row r="29829">
          <cell r="B29829" t="str">
            <v>07091585</v>
          </cell>
        </row>
        <row r="29830">
          <cell r="B29830" t="str">
            <v>07091585</v>
          </cell>
        </row>
        <row r="29831">
          <cell r="B29831" t="str">
            <v>07091605</v>
          </cell>
        </row>
        <row r="29832">
          <cell r="B29832" t="str">
            <v>07091605</v>
          </cell>
        </row>
        <row r="29833">
          <cell r="B29833" t="str">
            <v>07091605</v>
          </cell>
        </row>
        <row r="29834">
          <cell r="B29834" t="str">
            <v>07091605</v>
          </cell>
        </row>
        <row r="29835">
          <cell r="B29835" t="str">
            <v>07091605</v>
          </cell>
        </row>
        <row r="29836">
          <cell r="B29836" t="str">
            <v>07091605</v>
          </cell>
        </row>
        <row r="29837">
          <cell r="B29837" t="str">
            <v>07091605</v>
          </cell>
        </row>
        <row r="29838">
          <cell r="B29838" t="str">
            <v>07091605</v>
          </cell>
        </row>
        <row r="29839">
          <cell r="B29839" t="str">
            <v>07091605</v>
          </cell>
        </row>
        <row r="29840">
          <cell r="B29840" t="str">
            <v>07091605</v>
          </cell>
        </row>
        <row r="29841">
          <cell r="B29841" t="str">
            <v>07091605</v>
          </cell>
        </row>
        <row r="29842">
          <cell r="B29842" t="str">
            <v>07091605</v>
          </cell>
        </row>
        <row r="29843">
          <cell r="B29843" t="str">
            <v>07091605</v>
          </cell>
        </row>
        <row r="29844">
          <cell r="B29844" t="str">
            <v>07091605</v>
          </cell>
        </row>
        <row r="29845">
          <cell r="B29845" t="str">
            <v>07091605</v>
          </cell>
        </row>
        <row r="29846">
          <cell r="B29846" t="str">
            <v>07091605</v>
          </cell>
        </row>
        <row r="29847">
          <cell r="B29847" t="str">
            <v>07091605</v>
          </cell>
        </row>
        <row r="29848">
          <cell r="B29848" t="str">
            <v>07091605</v>
          </cell>
        </row>
        <row r="29849">
          <cell r="B29849" t="str">
            <v>07091605</v>
          </cell>
        </row>
        <row r="29850">
          <cell r="B29850" t="str">
            <v>07091605</v>
          </cell>
        </row>
        <row r="29851">
          <cell r="B29851" t="str">
            <v>07091605</v>
          </cell>
        </row>
        <row r="29852">
          <cell r="B29852" t="str">
            <v>07091605</v>
          </cell>
        </row>
        <row r="29853">
          <cell r="B29853" t="str">
            <v>07091605</v>
          </cell>
        </row>
        <row r="29854">
          <cell r="B29854" t="str">
            <v>07091605</v>
          </cell>
        </row>
        <row r="29855">
          <cell r="B29855" t="str">
            <v>07091605</v>
          </cell>
        </row>
        <row r="29856">
          <cell r="B29856" t="str">
            <v>07091605</v>
          </cell>
        </row>
        <row r="29857">
          <cell r="B29857" t="str">
            <v>07091605</v>
          </cell>
        </row>
        <row r="29858">
          <cell r="B29858" t="str">
            <v>07091605</v>
          </cell>
        </row>
        <row r="29859">
          <cell r="B29859" t="str">
            <v>07091605</v>
          </cell>
        </row>
        <row r="29860">
          <cell r="B29860" t="str">
            <v>07091605</v>
          </cell>
        </row>
        <row r="29861">
          <cell r="B29861" t="str">
            <v>07091605</v>
          </cell>
        </row>
        <row r="29862">
          <cell r="B29862" t="str">
            <v>07091605</v>
          </cell>
        </row>
        <row r="29863">
          <cell r="B29863" t="str">
            <v>07091605</v>
          </cell>
        </row>
        <row r="29864">
          <cell r="B29864" t="str">
            <v>07091605</v>
          </cell>
        </row>
        <row r="29865">
          <cell r="B29865" t="str">
            <v>07091605</v>
          </cell>
        </row>
        <row r="29866">
          <cell r="B29866" t="str">
            <v>07091605</v>
          </cell>
        </row>
        <row r="29867">
          <cell r="B29867" t="str">
            <v>07091605</v>
          </cell>
        </row>
        <row r="29868">
          <cell r="B29868" t="str">
            <v>07091605</v>
          </cell>
        </row>
        <row r="29869">
          <cell r="B29869" t="str">
            <v>07091605</v>
          </cell>
        </row>
        <row r="29870">
          <cell r="B29870" t="str">
            <v>10031602</v>
          </cell>
        </row>
        <row r="29871">
          <cell r="B29871" t="str">
            <v>10031602</v>
          </cell>
        </row>
        <row r="29872">
          <cell r="B29872" t="str">
            <v>10031602</v>
          </cell>
        </row>
        <row r="29873">
          <cell r="B29873" t="str">
            <v>10031602</v>
          </cell>
        </row>
        <row r="29874">
          <cell r="B29874" t="str">
            <v>10031602</v>
          </cell>
        </row>
        <row r="29875">
          <cell r="B29875" t="str">
            <v>10031602</v>
          </cell>
        </row>
        <row r="29876">
          <cell r="B29876" t="str">
            <v>10031602</v>
          </cell>
        </row>
        <row r="29877">
          <cell r="B29877" t="str">
            <v>10031602</v>
          </cell>
        </row>
        <row r="29878">
          <cell r="B29878" t="str">
            <v>10031602</v>
          </cell>
        </row>
        <row r="29879">
          <cell r="B29879" t="str">
            <v>10031602</v>
          </cell>
        </row>
        <row r="29880">
          <cell r="B29880" t="str">
            <v>10031602</v>
          </cell>
        </row>
        <row r="29881">
          <cell r="B29881" t="str">
            <v>10031602</v>
          </cell>
        </row>
        <row r="29882">
          <cell r="B29882" t="str">
            <v>10031602</v>
          </cell>
        </row>
        <row r="29883">
          <cell r="B29883" t="str">
            <v>10031602</v>
          </cell>
        </row>
        <row r="29884">
          <cell r="B29884" t="str">
            <v>10031602</v>
          </cell>
        </row>
        <row r="29885">
          <cell r="B29885" t="str">
            <v>10031602</v>
          </cell>
        </row>
        <row r="29886">
          <cell r="B29886" t="str">
            <v>10031602</v>
          </cell>
        </row>
        <row r="29887">
          <cell r="B29887" t="str">
            <v>10031602</v>
          </cell>
        </row>
        <row r="29888">
          <cell r="B29888" t="str">
            <v>10031602</v>
          </cell>
        </row>
        <row r="29889">
          <cell r="B29889" t="str">
            <v>10031602</v>
          </cell>
        </row>
        <row r="29890">
          <cell r="B29890" t="str">
            <v>10031602</v>
          </cell>
        </row>
        <row r="29891">
          <cell r="B29891" t="str">
            <v>10031602</v>
          </cell>
        </row>
        <row r="29892">
          <cell r="B29892" t="str">
            <v>10031602</v>
          </cell>
        </row>
        <row r="29893">
          <cell r="B29893" t="str">
            <v>10031602</v>
          </cell>
        </row>
        <row r="29894">
          <cell r="B29894" t="str">
            <v>10031602</v>
          </cell>
        </row>
        <row r="29895">
          <cell r="B29895" t="str">
            <v>10031602</v>
          </cell>
        </row>
        <row r="29896">
          <cell r="B29896" t="str">
            <v>10031602</v>
          </cell>
        </row>
        <row r="29897">
          <cell r="B29897" t="str">
            <v>10031602</v>
          </cell>
        </row>
        <row r="29898">
          <cell r="B29898" t="str">
            <v>10031602</v>
          </cell>
        </row>
        <row r="29899">
          <cell r="B29899" t="str">
            <v>10031602</v>
          </cell>
        </row>
        <row r="29900">
          <cell r="B29900" t="str">
            <v>10031602</v>
          </cell>
        </row>
        <row r="29901">
          <cell r="B29901" t="str">
            <v>10031602</v>
          </cell>
        </row>
        <row r="29902">
          <cell r="B29902" t="str">
            <v>10031602</v>
          </cell>
        </row>
        <row r="29903">
          <cell r="B29903" t="str">
            <v>10031602</v>
          </cell>
        </row>
        <row r="29904">
          <cell r="B29904" t="str">
            <v>10031602</v>
          </cell>
        </row>
        <row r="29905">
          <cell r="B29905" t="str">
            <v>07091776</v>
          </cell>
        </row>
        <row r="29906">
          <cell r="B29906" t="str">
            <v>07091776</v>
          </cell>
        </row>
        <row r="29907">
          <cell r="B29907" t="str">
            <v>07091776</v>
          </cell>
        </row>
        <row r="29908">
          <cell r="B29908" t="str">
            <v>07091776</v>
          </cell>
        </row>
        <row r="29909">
          <cell r="B29909" t="str">
            <v>07091776</v>
          </cell>
        </row>
        <row r="29910">
          <cell r="B29910" t="str">
            <v>07091776</v>
          </cell>
        </row>
        <row r="29911">
          <cell r="B29911" t="str">
            <v>07091776</v>
          </cell>
        </row>
        <row r="29912">
          <cell r="B29912" t="str">
            <v>07091776</v>
          </cell>
        </row>
        <row r="29913">
          <cell r="B29913" t="str">
            <v>07091776</v>
          </cell>
        </row>
        <row r="29914">
          <cell r="B29914" t="str">
            <v>07091776</v>
          </cell>
        </row>
        <row r="29915">
          <cell r="B29915" t="str">
            <v>07091776</v>
          </cell>
        </row>
        <row r="29916">
          <cell r="B29916" t="str">
            <v>07091776</v>
          </cell>
        </row>
        <row r="29917">
          <cell r="B29917" t="str">
            <v>07091776</v>
          </cell>
        </row>
        <row r="29918">
          <cell r="B29918" t="str">
            <v>07091776</v>
          </cell>
        </row>
        <row r="29919">
          <cell r="B29919" t="str">
            <v>07091776</v>
          </cell>
        </row>
        <row r="29920">
          <cell r="B29920" t="str">
            <v>07091776</v>
          </cell>
        </row>
        <row r="29921">
          <cell r="B29921" t="str">
            <v>07091776</v>
          </cell>
        </row>
        <row r="29922">
          <cell r="B29922" t="str">
            <v>07091776</v>
          </cell>
        </row>
        <row r="29923">
          <cell r="B29923" t="str">
            <v>07091776</v>
          </cell>
        </row>
        <row r="29924">
          <cell r="B29924" t="str">
            <v>07091776</v>
          </cell>
        </row>
        <row r="29925">
          <cell r="B29925" t="str">
            <v>07091776</v>
          </cell>
        </row>
        <row r="29926">
          <cell r="B29926" t="str">
            <v>07091776</v>
          </cell>
        </row>
        <row r="29927">
          <cell r="B29927" t="str">
            <v>07091776</v>
          </cell>
        </row>
        <row r="29928">
          <cell r="B29928" t="str">
            <v>07091776</v>
          </cell>
        </row>
        <row r="29929">
          <cell r="B29929" t="str">
            <v>07091776</v>
          </cell>
        </row>
        <row r="29930">
          <cell r="B29930" t="str">
            <v>07091776</v>
          </cell>
        </row>
        <row r="29931">
          <cell r="B29931" t="str">
            <v>07091708</v>
          </cell>
        </row>
        <row r="29932">
          <cell r="B29932" t="str">
            <v>07091708</v>
          </cell>
        </row>
        <row r="29933">
          <cell r="B29933" t="str">
            <v>07091708</v>
          </cell>
        </row>
        <row r="29934">
          <cell r="B29934" t="str">
            <v>07091708</v>
          </cell>
        </row>
        <row r="29935">
          <cell r="B29935" t="str">
            <v>07091708</v>
          </cell>
        </row>
        <row r="29936">
          <cell r="B29936" t="str">
            <v>07091708</v>
          </cell>
        </row>
        <row r="29937">
          <cell r="B29937" t="str">
            <v>07091708</v>
          </cell>
        </row>
        <row r="29938">
          <cell r="B29938" t="str">
            <v>07091708</v>
          </cell>
        </row>
        <row r="29939">
          <cell r="B29939" t="str">
            <v>07091708</v>
          </cell>
        </row>
        <row r="29940">
          <cell r="B29940" t="str">
            <v>07091708</v>
          </cell>
        </row>
        <row r="29941">
          <cell r="B29941" t="str">
            <v>07091708</v>
          </cell>
        </row>
        <row r="29942">
          <cell r="B29942" t="str">
            <v>07091708</v>
          </cell>
        </row>
        <row r="29943">
          <cell r="B29943" t="str">
            <v>07091708</v>
          </cell>
        </row>
        <row r="29944">
          <cell r="B29944" t="str">
            <v>07091708</v>
          </cell>
        </row>
        <row r="29945">
          <cell r="B29945" t="str">
            <v>07091708</v>
          </cell>
        </row>
        <row r="29946">
          <cell r="B29946" t="str">
            <v>07091708</v>
          </cell>
        </row>
        <row r="29947">
          <cell r="B29947" t="str">
            <v>07091708</v>
          </cell>
        </row>
        <row r="29948">
          <cell r="B29948" t="str">
            <v>07091708</v>
          </cell>
        </row>
        <row r="29949">
          <cell r="B29949" t="str">
            <v>07091708</v>
          </cell>
        </row>
        <row r="29950">
          <cell r="B29950" t="str">
            <v>07091708</v>
          </cell>
        </row>
        <row r="29951">
          <cell r="B29951" t="str">
            <v>07091708</v>
          </cell>
        </row>
        <row r="29952">
          <cell r="B29952" t="str">
            <v>07091708</v>
          </cell>
        </row>
        <row r="29953">
          <cell r="B29953" t="str">
            <v>07091708</v>
          </cell>
        </row>
        <row r="29954">
          <cell r="B29954" t="str">
            <v>07091708</v>
          </cell>
        </row>
        <row r="29955">
          <cell r="B29955" t="str">
            <v>07091708</v>
          </cell>
        </row>
        <row r="29956">
          <cell r="B29956" t="str">
            <v>07091708</v>
          </cell>
        </row>
        <row r="29957">
          <cell r="B29957" t="str">
            <v>07091708</v>
          </cell>
        </row>
        <row r="29958">
          <cell r="B29958" t="str">
            <v>07091708</v>
          </cell>
        </row>
        <row r="29959">
          <cell r="B29959" t="str">
            <v>07091708</v>
          </cell>
        </row>
        <row r="29960">
          <cell r="B29960" t="str">
            <v>07091708</v>
          </cell>
        </row>
        <row r="29961">
          <cell r="B29961" t="str">
            <v>07091708</v>
          </cell>
        </row>
        <row r="29962">
          <cell r="B29962" t="str">
            <v>07091708</v>
          </cell>
        </row>
        <row r="29963">
          <cell r="B29963" t="str">
            <v>07091708</v>
          </cell>
        </row>
        <row r="29964">
          <cell r="B29964" t="str">
            <v>07091708</v>
          </cell>
        </row>
        <row r="29965">
          <cell r="B29965" t="str">
            <v>07091708</v>
          </cell>
        </row>
        <row r="29966">
          <cell r="B29966" t="str">
            <v>07091708</v>
          </cell>
        </row>
        <row r="29967">
          <cell r="B29967" t="str">
            <v>07091708</v>
          </cell>
        </row>
        <row r="29968">
          <cell r="B29968" t="str">
            <v>07091708</v>
          </cell>
        </row>
        <row r="29969">
          <cell r="B29969" t="str">
            <v>07091708</v>
          </cell>
        </row>
        <row r="29970">
          <cell r="B29970" t="str">
            <v>10031120</v>
          </cell>
        </row>
        <row r="29971">
          <cell r="B29971" t="str">
            <v>10031120</v>
          </cell>
        </row>
        <row r="29972">
          <cell r="B29972" t="str">
            <v>10031120</v>
          </cell>
        </row>
        <row r="29973">
          <cell r="B29973" t="str">
            <v>10031120</v>
          </cell>
        </row>
        <row r="29974">
          <cell r="B29974" t="str">
            <v>10031120</v>
          </cell>
        </row>
        <row r="29975">
          <cell r="B29975" t="str">
            <v>10031120</v>
          </cell>
        </row>
        <row r="29976">
          <cell r="B29976" t="str">
            <v>10031120</v>
          </cell>
        </row>
        <row r="29977">
          <cell r="B29977" t="str">
            <v>10031120</v>
          </cell>
        </row>
        <row r="29978">
          <cell r="B29978" t="str">
            <v>10031120</v>
          </cell>
        </row>
        <row r="29979">
          <cell r="B29979" t="str">
            <v>10031120</v>
          </cell>
        </row>
        <row r="29980">
          <cell r="B29980" t="str">
            <v>10031120</v>
          </cell>
        </row>
        <row r="29981">
          <cell r="B29981" t="str">
            <v>10031120</v>
          </cell>
        </row>
        <row r="29982">
          <cell r="B29982" t="str">
            <v>10031120</v>
          </cell>
        </row>
        <row r="29983">
          <cell r="B29983" t="str">
            <v>07090273</v>
          </cell>
        </row>
        <row r="29984">
          <cell r="B29984" t="str">
            <v>07090273</v>
          </cell>
        </row>
        <row r="29985">
          <cell r="B29985" t="str">
            <v>07090273</v>
          </cell>
        </row>
        <row r="29986">
          <cell r="B29986" t="str">
            <v>07090273</v>
          </cell>
        </row>
        <row r="29987">
          <cell r="B29987" t="str">
            <v>07090273</v>
          </cell>
        </row>
        <row r="29988">
          <cell r="B29988" t="str">
            <v>07090273</v>
          </cell>
        </row>
        <row r="29989">
          <cell r="B29989" t="str">
            <v>07090273</v>
          </cell>
        </row>
        <row r="29990">
          <cell r="B29990" t="str">
            <v>07090273</v>
          </cell>
        </row>
        <row r="29991">
          <cell r="B29991" t="str">
            <v>07090273</v>
          </cell>
        </row>
        <row r="29992">
          <cell r="B29992" t="str">
            <v>07090273</v>
          </cell>
        </row>
        <row r="29993">
          <cell r="B29993" t="str">
            <v>07090273</v>
          </cell>
        </row>
        <row r="29994">
          <cell r="B29994" t="str">
            <v>07090273</v>
          </cell>
        </row>
        <row r="29995">
          <cell r="B29995" t="str">
            <v>07090273</v>
          </cell>
        </row>
        <row r="29996">
          <cell r="B29996" t="str">
            <v>07090273</v>
          </cell>
        </row>
        <row r="29997">
          <cell r="B29997" t="str">
            <v>07090273</v>
          </cell>
        </row>
        <row r="29998">
          <cell r="B29998" t="str">
            <v>07090273</v>
          </cell>
        </row>
        <row r="29999">
          <cell r="B29999" t="str">
            <v>07090273</v>
          </cell>
        </row>
        <row r="30000">
          <cell r="B30000" t="str">
            <v>07090273</v>
          </cell>
        </row>
        <row r="30001">
          <cell r="B30001" t="str">
            <v>07090273</v>
          </cell>
        </row>
        <row r="30002">
          <cell r="B30002" t="str">
            <v>07090273</v>
          </cell>
        </row>
        <row r="30003">
          <cell r="B30003" t="str">
            <v>07090273</v>
          </cell>
        </row>
        <row r="30004">
          <cell r="B30004" t="str">
            <v>07090273</v>
          </cell>
        </row>
        <row r="30005">
          <cell r="B30005" t="str">
            <v>07090273</v>
          </cell>
        </row>
        <row r="30006">
          <cell r="B30006" t="str">
            <v>07090273</v>
          </cell>
        </row>
        <row r="30007">
          <cell r="B30007" t="str">
            <v>07090273</v>
          </cell>
        </row>
        <row r="30008">
          <cell r="B30008" t="str">
            <v>07090273</v>
          </cell>
        </row>
        <row r="30009">
          <cell r="B30009" t="str">
            <v>07090273</v>
          </cell>
        </row>
        <row r="30010">
          <cell r="B30010" t="str">
            <v>07090273</v>
          </cell>
        </row>
        <row r="30011">
          <cell r="B30011" t="str">
            <v>07090273</v>
          </cell>
        </row>
        <row r="30012">
          <cell r="B30012" t="str">
            <v>07090273</v>
          </cell>
        </row>
        <row r="30013">
          <cell r="B30013" t="str">
            <v>07090273</v>
          </cell>
        </row>
        <row r="30014">
          <cell r="B30014" t="str">
            <v>07090273</v>
          </cell>
        </row>
        <row r="30015">
          <cell r="B30015" t="str">
            <v>07090273</v>
          </cell>
        </row>
        <row r="30016">
          <cell r="B30016" t="str">
            <v>07090273</v>
          </cell>
        </row>
        <row r="30017">
          <cell r="B30017" t="str">
            <v>07090273</v>
          </cell>
        </row>
        <row r="30018">
          <cell r="B30018" t="str">
            <v>07090273</v>
          </cell>
        </row>
        <row r="30019">
          <cell r="B30019" t="str">
            <v>07090273</v>
          </cell>
        </row>
        <row r="30020">
          <cell r="B30020" t="str">
            <v>07090273</v>
          </cell>
        </row>
        <row r="30021">
          <cell r="B30021" t="str">
            <v>07090273</v>
          </cell>
        </row>
        <row r="30022">
          <cell r="B30022" t="str">
            <v>08070861</v>
          </cell>
        </row>
        <row r="30023">
          <cell r="B30023" t="str">
            <v>08070861</v>
          </cell>
        </row>
        <row r="30024">
          <cell r="B30024" t="str">
            <v>08070861</v>
          </cell>
        </row>
        <row r="30025">
          <cell r="B30025" t="str">
            <v>08070861</v>
          </cell>
        </row>
        <row r="30026">
          <cell r="B30026" t="str">
            <v>08070861</v>
          </cell>
        </row>
        <row r="30027">
          <cell r="B30027" t="str">
            <v>08070861</v>
          </cell>
        </row>
        <row r="30028">
          <cell r="B30028" t="str">
            <v>08070861</v>
          </cell>
        </row>
        <row r="30029">
          <cell r="B30029" t="str">
            <v>08070861</v>
          </cell>
        </row>
        <row r="30030">
          <cell r="B30030" t="str">
            <v>08070861</v>
          </cell>
        </row>
        <row r="30031">
          <cell r="B30031" t="str">
            <v>08070861</v>
          </cell>
        </row>
        <row r="30032">
          <cell r="B30032" t="str">
            <v>08070861</v>
          </cell>
        </row>
        <row r="30033">
          <cell r="B30033" t="str">
            <v>08070861</v>
          </cell>
        </row>
        <row r="30034">
          <cell r="B30034" t="str">
            <v>08070861</v>
          </cell>
        </row>
        <row r="30035">
          <cell r="B30035" t="str">
            <v>08070861</v>
          </cell>
        </row>
        <row r="30036">
          <cell r="B30036" t="str">
            <v>08070861</v>
          </cell>
        </row>
        <row r="30037">
          <cell r="B30037" t="str">
            <v>08070861</v>
          </cell>
        </row>
        <row r="30038">
          <cell r="B30038" t="str">
            <v>08070861</v>
          </cell>
        </row>
        <row r="30039">
          <cell r="B30039" t="str">
            <v>08070861</v>
          </cell>
        </row>
        <row r="30040">
          <cell r="B30040" t="str">
            <v>08070861</v>
          </cell>
        </row>
        <row r="30041">
          <cell r="B30041" t="str">
            <v>08070861</v>
          </cell>
        </row>
        <row r="30042">
          <cell r="B30042" t="str">
            <v>08070861</v>
          </cell>
        </row>
        <row r="30043">
          <cell r="B30043" t="str">
            <v>08070861</v>
          </cell>
        </row>
        <row r="30044">
          <cell r="B30044" t="str">
            <v>08070861</v>
          </cell>
        </row>
        <row r="30045">
          <cell r="B30045" t="str">
            <v>08070861</v>
          </cell>
        </row>
        <row r="30046">
          <cell r="B30046" t="str">
            <v>08070861</v>
          </cell>
        </row>
        <row r="30047">
          <cell r="B30047" t="str">
            <v>08070861</v>
          </cell>
        </row>
        <row r="30048">
          <cell r="B30048" t="str">
            <v>08070861</v>
          </cell>
        </row>
        <row r="30049">
          <cell r="B30049" t="str">
            <v>08070861</v>
          </cell>
        </row>
        <row r="30050">
          <cell r="B30050" t="str">
            <v>10031606</v>
          </cell>
        </row>
        <row r="30051">
          <cell r="B30051" t="str">
            <v>10031606</v>
          </cell>
        </row>
        <row r="30052">
          <cell r="B30052" t="str">
            <v>10031133</v>
          </cell>
        </row>
        <row r="30053">
          <cell r="B30053" t="str">
            <v>10031133</v>
          </cell>
        </row>
        <row r="30054">
          <cell r="B30054" t="str">
            <v>10031133</v>
          </cell>
        </row>
        <row r="30055">
          <cell r="B30055" t="str">
            <v>10031133</v>
          </cell>
        </row>
        <row r="30056">
          <cell r="B30056" t="str">
            <v>10031133</v>
          </cell>
        </row>
        <row r="30057">
          <cell r="B30057" t="str">
            <v>10031133</v>
          </cell>
        </row>
        <row r="30058">
          <cell r="B30058" t="str">
            <v>10031133</v>
          </cell>
        </row>
        <row r="30059">
          <cell r="B30059" t="str">
            <v>10031133</v>
          </cell>
        </row>
        <row r="30060">
          <cell r="B30060" t="str">
            <v>10031133</v>
          </cell>
        </row>
        <row r="30061">
          <cell r="B30061" t="str">
            <v>10031133</v>
          </cell>
        </row>
        <row r="30062">
          <cell r="B30062" t="str">
            <v>10031133</v>
          </cell>
        </row>
        <row r="30063">
          <cell r="B30063" t="str">
            <v>10031133</v>
          </cell>
        </row>
        <row r="30064">
          <cell r="B30064" t="str">
            <v>10031133</v>
          </cell>
        </row>
        <row r="30065">
          <cell r="B30065" t="str">
            <v>10031133</v>
          </cell>
        </row>
        <row r="30066">
          <cell r="B30066" t="str">
            <v>10031133</v>
          </cell>
        </row>
        <row r="30067">
          <cell r="B30067" t="str">
            <v>10031133</v>
          </cell>
        </row>
        <row r="30068">
          <cell r="B30068" t="str">
            <v>10031133</v>
          </cell>
        </row>
        <row r="30069">
          <cell r="B30069" t="str">
            <v>10031133</v>
          </cell>
        </row>
        <row r="30070">
          <cell r="B30070" t="str">
            <v>10031133</v>
          </cell>
        </row>
        <row r="30071">
          <cell r="B30071" t="str">
            <v>10031133</v>
          </cell>
        </row>
        <row r="30072">
          <cell r="B30072" t="str">
            <v>10031133</v>
          </cell>
        </row>
        <row r="30073">
          <cell r="B30073" t="str">
            <v>10031133</v>
          </cell>
        </row>
        <row r="30074">
          <cell r="B30074" t="str">
            <v>10031133</v>
          </cell>
        </row>
        <row r="30075">
          <cell r="B30075" t="str">
            <v>10031133</v>
          </cell>
        </row>
        <row r="30076">
          <cell r="B30076" t="str">
            <v>10031362</v>
          </cell>
        </row>
        <row r="30077">
          <cell r="B30077" t="str">
            <v>10031362</v>
          </cell>
        </row>
        <row r="30078">
          <cell r="B30078" t="str">
            <v>10031362</v>
          </cell>
        </row>
        <row r="30079">
          <cell r="B30079" t="str">
            <v>10031362</v>
          </cell>
        </row>
        <row r="30080">
          <cell r="B30080" t="str">
            <v>10031362</v>
          </cell>
        </row>
        <row r="30081">
          <cell r="B30081" t="str">
            <v>10031362</v>
          </cell>
        </row>
        <row r="30082">
          <cell r="B30082" t="str">
            <v>10031362</v>
          </cell>
        </row>
        <row r="30083">
          <cell r="B30083" t="str">
            <v>10031362</v>
          </cell>
        </row>
        <row r="30084">
          <cell r="B30084" t="str">
            <v>10031362</v>
          </cell>
        </row>
        <row r="30085">
          <cell r="B30085" t="str">
            <v>10031362</v>
          </cell>
        </row>
        <row r="30086">
          <cell r="B30086" t="str">
            <v>10031362</v>
          </cell>
        </row>
        <row r="30087">
          <cell r="B30087" t="str">
            <v>10031362</v>
          </cell>
        </row>
        <row r="30088">
          <cell r="B30088" t="str">
            <v>10031362</v>
          </cell>
        </row>
        <row r="30089">
          <cell r="B30089" t="str">
            <v>10031362</v>
          </cell>
        </row>
        <row r="30090">
          <cell r="B30090" t="str">
            <v>10031362</v>
          </cell>
        </row>
        <row r="30091">
          <cell r="B30091" t="str">
            <v>10031362</v>
          </cell>
        </row>
        <row r="30092">
          <cell r="B30092" t="str">
            <v>10031362</v>
          </cell>
        </row>
        <row r="30093">
          <cell r="B30093" t="str">
            <v>10031362</v>
          </cell>
        </row>
        <row r="30094">
          <cell r="B30094" t="str">
            <v>10031362</v>
          </cell>
        </row>
        <row r="30095">
          <cell r="B30095" t="str">
            <v>10031362</v>
          </cell>
        </row>
        <row r="30096">
          <cell r="B30096" t="str">
            <v>10031362</v>
          </cell>
        </row>
        <row r="30097">
          <cell r="B30097" t="str">
            <v>10031362</v>
          </cell>
        </row>
        <row r="30098">
          <cell r="B30098" t="str">
            <v>10031362</v>
          </cell>
        </row>
        <row r="30099">
          <cell r="B30099" t="str">
            <v>10031362</v>
          </cell>
        </row>
        <row r="30100">
          <cell r="B30100" t="str">
            <v>10031362</v>
          </cell>
        </row>
        <row r="30101">
          <cell r="B30101" t="str">
            <v>10031362</v>
          </cell>
        </row>
        <row r="30102">
          <cell r="B30102" t="str">
            <v>10031362</v>
          </cell>
        </row>
        <row r="30103">
          <cell r="B30103" t="str">
            <v>10031362</v>
          </cell>
        </row>
        <row r="30104">
          <cell r="B30104" t="str">
            <v>10031362</v>
          </cell>
        </row>
        <row r="30105">
          <cell r="B30105" t="str">
            <v>10031362</v>
          </cell>
        </row>
        <row r="30106">
          <cell r="B30106" t="str">
            <v>10031362</v>
          </cell>
        </row>
        <row r="30107">
          <cell r="B30107" t="str">
            <v>10031362</v>
          </cell>
        </row>
        <row r="30108">
          <cell r="B30108" t="str">
            <v>08070865</v>
          </cell>
        </row>
        <row r="30109">
          <cell r="B30109" t="str">
            <v>08070865</v>
          </cell>
        </row>
        <row r="30110">
          <cell r="B30110" t="str">
            <v>08070865</v>
          </cell>
        </row>
        <row r="30111">
          <cell r="B30111" t="str">
            <v>08070865</v>
          </cell>
        </row>
        <row r="30112">
          <cell r="B30112" t="str">
            <v>08070865</v>
          </cell>
        </row>
        <row r="30113">
          <cell r="B30113" t="str">
            <v>08070865</v>
          </cell>
        </row>
        <row r="30114">
          <cell r="B30114" t="str">
            <v>08070865</v>
          </cell>
        </row>
        <row r="30115">
          <cell r="B30115" t="str">
            <v>08070865</v>
          </cell>
        </row>
        <row r="30116">
          <cell r="B30116" t="str">
            <v>08070865</v>
          </cell>
        </row>
        <row r="30117">
          <cell r="B30117" t="str">
            <v>08070865</v>
          </cell>
        </row>
        <row r="30118">
          <cell r="B30118" t="str">
            <v>08070865</v>
          </cell>
        </row>
        <row r="30119">
          <cell r="B30119" t="str">
            <v>08070865</v>
          </cell>
        </row>
        <row r="30120">
          <cell r="B30120" t="str">
            <v>08070865</v>
          </cell>
        </row>
        <row r="30121">
          <cell r="B30121" t="str">
            <v>08070865</v>
          </cell>
        </row>
        <row r="30122">
          <cell r="B30122" t="str">
            <v>08070865</v>
          </cell>
        </row>
        <row r="30123">
          <cell r="B30123" t="str">
            <v>08070865</v>
          </cell>
        </row>
        <row r="30124">
          <cell r="B30124" t="str">
            <v>08070865</v>
          </cell>
        </row>
        <row r="30125">
          <cell r="B30125" t="str">
            <v>08070865</v>
          </cell>
        </row>
        <row r="30126">
          <cell r="B30126" t="str">
            <v>08070865</v>
          </cell>
        </row>
        <row r="30127">
          <cell r="B30127" t="str">
            <v>08070865</v>
          </cell>
        </row>
        <row r="30128">
          <cell r="B30128" t="str">
            <v>08070865</v>
          </cell>
        </row>
        <row r="30129">
          <cell r="B30129" t="str">
            <v>08070865</v>
          </cell>
        </row>
        <row r="30130">
          <cell r="B30130" t="str">
            <v>08070865</v>
          </cell>
        </row>
        <row r="30131">
          <cell r="B30131" t="str">
            <v>08070865</v>
          </cell>
        </row>
        <row r="30132">
          <cell r="B30132" t="str">
            <v>08071543</v>
          </cell>
        </row>
        <row r="30133">
          <cell r="B30133" t="str">
            <v>08071543</v>
          </cell>
        </row>
        <row r="30134">
          <cell r="B30134" t="str">
            <v>08071543</v>
          </cell>
        </row>
        <row r="30135">
          <cell r="B30135" t="str">
            <v>08071543</v>
          </cell>
        </row>
        <row r="30136">
          <cell r="B30136" t="str">
            <v>08071543</v>
          </cell>
        </row>
        <row r="30137">
          <cell r="B30137" t="str">
            <v>08071543</v>
          </cell>
        </row>
        <row r="30138">
          <cell r="B30138" t="str">
            <v>08071543</v>
          </cell>
        </row>
        <row r="30139">
          <cell r="B30139" t="str">
            <v>08071543</v>
          </cell>
        </row>
        <row r="30140">
          <cell r="B30140" t="str">
            <v>08071543</v>
          </cell>
        </row>
        <row r="30141">
          <cell r="B30141" t="str">
            <v>08071543</v>
          </cell>
        </row>
        <row r="30142">
          <cell r="B30142" t="str">
            <v>08071543</v>
          </cell>
        </row>
        <row r="30143">
          <cell r="B30143" t="str">
            <v>08071543</v>
          </cell>
        </row>
        <row r="30144">
          <cell r="B30144" t="str">
            <v>08071543</v>
          </cell>
        </row>
        <row r="30145">
          <cell r="B30145" t="str">
            <v>08071543</v>
          </cell>
        </row>
        <row r="30146">
          <cell r="B30146" t="str">
            <v>08071543</v>
          </cell>
        </row>
        <row r="30147">
          <cell r="B30147" t="str">
            <v>08071543</v>
          </cell>
        </row>
        <row r="30148">
          <cell r="B30148" t="str">
            <v>08071543</v>
          </cell>
        </row>
        <row r="30149">
          <cell r="B30149" t="str">
            <v>08071543</v>
          </cell>
        </row>
        <row r="30150">
          <cell r="B30150" t="str">
            <v>08071543</v>
          </cell>
        </row>
        <row r="30151">
          <cell r="B30151" t="str">
            <v>08071543</v>
          </cell>
        </row>
        <row r="30152">
          <cell r="B30152" t="str">
            <v>08071543</v>
          </cell>
        </row>
        <row r="30153">
          <cell r="B30153" t="str">
            <v>08071543</v>
          </cell>
        </row>
        <row r="30154">
          <cell r="B30154" t="str">
            <v>08071543</v>
          </cell>
        </row>
        <row r="30155">
          <cell r="B30155" t="str">
            <v>08071543</v>
          </cell>
        </row>
        <row r="30156">
          <cell r="B30156" t="str">
            <v>08071543</v>
          </cell>
        </row>
        <row r="30157">
          <cell r="B30157" t="str">
            <v>08071543</v>
          </cell>
        </row>
        <row r="30158">
          <cell r="B30158" t="str">
            <v>08071543</v>
          </cell>
        </row>
        <row r="30159">
          <cell r="B30159" t="str">
            <v>08071543</v>
          </cell>
        </row>
        <row r="30160">
          <cell r="B30160" t="str">
            <v>08070808</v>
          </cell>
        </row>
        <row r="30161">
          <cell r="B30161" t="str">
            <v>08070808</v>
          </cell>
        </row>
        <row r="30162">
          <cell r="B30162" t="str">
            <v>08070808</v>
          </cell>
        </row>
        <row r="30163">
          <cell r="B30163" t="str">
            <v>08070808</v>
          </cell>
        </row>
        <row r="30164">
          <cell r="B30164" t="str">
            <v>08070808</v>
          </cell>
        </row>
        <row r="30165">
          <cell r="B30165" t="str">
            <v>08070808</v>
          </cell>
        </row>
        <row r="30166">
          <cell r="B30166" t="str">
            <v>08070808</v>
          </cell>
        </row>
        <row r="30167">
          <cell r="B30167" t="str">
            <v>08070808</v>
          </cell>
        </row>
        <row r="30168">
          <cell r="B30168" t="str">
            <v>08070808</v>
          </cell>
        </row>
        <row r="30169">
          <cell r="B30169" t="str">
            <v>08070808</v>
          </cell>
        </row>
        <row r="30170">
          <cell r="B30170" t="str">
            <v>08070808</v>
          </cell>
        </row>
        <row r="30171">
          <cell r="B30171" t="str">
            <v>08070808</v>
          </cell>
        </row>
        <row r="30172">
          <cell r="B30172" t="str">
            <v>08070808</v>
          </cell>
        </row>
        <row r="30173">
          <cell r="B30173" t="str">
            <v>08070808</v>
          </cell>
        </row>
        <row r="30174">
          <cell r="B30174" t="str">
            <v>08070808</v>
          </cell>
        </row>
        <row r="30175">
          <cell r="B30175" t="str">
            <v>08070808</v>
          </cell>
        </row>
        <row r="30176">
          <cell r="B30176" t="str">
            <v>08070808</v>
          </cell>
        </row>
        <row r="30177">
          <cell r="B30177" t="str">
            <v>08070808</v>
          </cell>
        </row>
        <row r="30178">
          <cell r="B30178" t="str">
            <v>08070808</v>
          </cell>
        </row>
        <row r="30179">
          <cell r="B30179" t="str">
            <v>08070808</v>
          </cell>
        </row>
        <row r="30180">
          <cell r="B30180" t="str">
            <v>08070808</v>
          </cell>
        </row>
        <row r="30181">
          <cell r="B30181" t="str">
            <v>08070808</v>
          </cell>
        </row>
        <row r="30182">
          <cell r="B30182" t="str">
            <v>08070808</v>
          </cell>
        </row>
        <row r="30183">
          <cell r="B30183" t="str">
            <v>08070808</v>
          </cell>
        </row>
        <row r="30184">
          <cell r="B30184" t="str">
            <v>08070808</v>
          </cell>
        </row>
        <row r="30185">
          <cell r="B30185" t="str">
            <v>08070808</v>
          </cell>
        </row>
        <row r="30186">
          <cell r="B30186" t="str">
            <v>08070808</v>
          </cell>
        </row>
        <row r="30187">
          <cell r="B30187" t="str">
            <v>08070808</v>
          </cell>
        </row>
        <row r="30188">
          <cell r="B30188" t="str">
            <v>08070808</v>
          </cell>
        </row>
        <row r="30189">
          <cell r="B30189" t="str">
            <v>08070808</v>
          </cell>
        </row>
        <row r="30190">
          <cell r="B30190" t="str">
            <v>08070808</v>
          </cell>
        </row>
        <row r="30191">
          <cell r="B30191" t="str">
            <v>08070808</v>
          </cell>
        </row>
        <row r="30192">
          <cell r="B30192" t="str">
            <v>08070808</v>
          </cell>
        </row>
        <row r="30193">
          <cell r="B30193" t="str">
            <v>08070808</v>
          </cell>
        </row>
        <row r="30194">
          <cell r="B30194" t="str">
            <v>08070808</v>
          </cell>
        </row>
        <row r="30195">
          <cell r="B30195" t="str">
            <v>08070808</v>
          </cell>
        </row>
        <row r="30196">
          <cell r="B30196" t="str">
            <v>08070808</v>
          </cell>
        </row>
        <row r="30197">
          <cell r="B30197" t="str">
            <v>08070808</v>
          </cell>
        </row>
        <row r="30198">
          <cell r="B30198" t="str">
            <v>08070808</v>
          </cell>
        </row>
        <row r="30199">
          <cell r="B30199" t="str">
            <v>08070808</v>
          </cell>
        </row>
        <row r="30200">
          <cell r="B30200" t="str">
            <v>08070808</v>
          </cell>
        </row>
        <row r="30201">
          <cell r="B30201" t="str">
            <v>08070808</v>
          </cell>
        </row>
        <row r="30202">
          <cell r="B30202" t="str">
            <v>08070808</v>
          </cell>
        </row>
        <row r="30203">
          <cell r="B30203" t="str">
            <v>08070808</v>
          </cell>
        </row>
        <row r="30204">
          <cell r="B30204" t="str">
            <v>08070808</v>
          </cell>
        </row>
        <row r="30205">
          <cell r="B30205" t="str">
            <v>08070808</v>
          </cell>
        </row>
        <row r="30206">
          <cell r="B30206" t="str">
            <v>08070808</v>
          </cell>
        </row>
        <row r="30207">
          <cell r="B30207" t="str">
            <v>08070808</v>
          </cell>
        </row>
        <row r="30208">
          <cell r="B30208" t="str">
            <v>08070808</v>
          </cell>
        </row>
        <row r="30209">
          <cell r="B30209" t="str">
            <v>08070808</v>
          </cell>
        </row>
        <row r="30210">
          <cell r="B30210" t="str">
            <v>08070808</v>
          </cell>
        </row>
        <row r="30211">
          <cell r="B30211" t="str">
            <v>08070808</v>
          </cell>
        </row>
        <row r="30212">
          <cell r="B30212" t="str">
            <v>07091735</v>
          </cell>
        </row>
        <row r="30213">
          <cell r="B30213" t="str">
            <v>07091735</v>
          </cell>
        </row>
        <row r="30214">
          <cell r="B30214" t="str">
            <v>07091735</v>
          </cell>
        </row>
        <row r="30215">
          <cell r="B30215" t="str">
            <v>07091735</v>
          </cell>
        </row>
        <row r="30216">
          <cell r="B30216" t="str">
            <v>07091735</v>
          </cell>
        </row>
        <row r="30217">
          <cell r="B30217" t="str">
            <v>07091735</v>
          </cell>
        </row>
        <row r="30218">
          <cell r="B30218" t="str">
            <v>07091735</v>
          </cell>
        </row>
        <row r="30219">
          <cell r="B30219" t="str">
            <v>07091735</v>
          </cell>
        </row>
        <row r="30220">
          <cell r="B30220" t="str">
            <v>07091735</v>
          </cell>
        </row>
        <row r="30221">
          <cell r="B30221" t="str">
            <v>07091735</v>
          </cell>
        </row>
        <row r="30222">
          <cell r="B30222" t="str">
            <v>07091735</v>
          </cell>
        </row>
        <row r="30223">
          <cell r="B30223" t="str">
            <v>07091735</v>
          </cell>
        </row>
        <row r="30224">
          <cell r="B30224" t="str">
            <v>07091735</v>
          </cell>
        </row>
        <row r="30225">
          <cell r="B30225" t="str">
            <v>07091735</v>
          </cell>
        </row>
        <row r="30226">
          <cell r="B30226" t="str">
            <v>07091735</v>
          </cell>
        </row>
        <row r="30227">
          <cell r="B30227" t="str">
            <v>07091735</v>
          </cell>
        </row>
        <row r="30228">
          <cell r="B30228" t="str">
            <v>07091735</v>
          </cell>
        </row>
        <row r="30229">
          <cell r="B30229" t="str">
            <v>07091735</v>
          </cell>
        </row>
        <row r="30230">
          <cell r="B30230" t="str">
            <v>07091735</v>
          </cell>
        </row>
        <row r="30231">
          <cell r="B30231" t="str">
            <v>07091735</v>
          </cell>
        </row>
        <row r="30232">
          <cell r="B30232" t="str">
            <v>07091735</v>
          </cell>
        </row>
        <row r="30233">
          <cell r="B30233" t="str">
            <v>07091735</v>
          </cell>
        </row>
        <row r="30234">
          <cell r="B30234" t="str">
            <v>07091735</v>
          </cell>
        </row>
        <row r="30235">
          <cell r="B30235" t="str">
            <v>07091735</v>
          </cell>
        </row>
        <row r="30236">
          <cell r="B30236" t="str">
            <v>07091735</v>
          </cell>
        </row>
        <row r="30237">
          <cell r="B30237" t="str">
            <v>07091735</v>
          </cell>
        </row>
        <row r="30238">
          <cell r="B30238" t="str">
            <v>07091735</v>
          </cell>
        </row>
        <row r="30239">
          <cell r="B30239" t="str">
            <v>07091735</v>
          </cell>
        </row>
        <row r="30240">
          <cell r="B30240" t="str">
            <v>07091735</v>
          </cell>
        </row>
        <row r="30241">
          <cell r="B30241" t="str">
            <v>07091735</v>
          </cell>
        </row>
        <row r="30242">
          <cell r="B30242" t="str">
            <v>07091735</v>
          </cell>
        </row>
        <row r="30243">
          <cell r="B30243" t="str">
            <v>07091735</v>
          </cell>
        </row>
        <row r="30244">
          <cell r="B30244" t="str">
            <v>07091735</v>
          </cell>
        </row>
        <row r="30245">
          <cell r="B30245" t="str">
            <v>07091735</v>
          </cell>
        </row>
        <row r="30246">
          <cell r="B30246" t="str">
            <v>07091735</v>
          </cell>
        </row>
        <row r="30247">
          <cell r="B30247" t="str">
            <v>07091735</v>
          </cell>
        </row>
        <row r="30248">
          <cell r="B30248" t="str">
            <v>07091735</v>
          </cell>
        </row>
        <row r="30249">
          <cell r="B30249" t="str">
            <v>07091735</v>
          </cell>
        </row>
        <row r="30250">
          <cell r="B30250" t="str">
            <v>07091735</v>
          </cell>
        </row>
        <row r="30251">
          <cell r="B30251" t="str">
            <v>07110039</v>
          </cell>
        </row>
        <row r="30252">
          <cell r="B30252" t="str">
            <v>07110039</v>
          </cell>
        </row>
        <row r="30253">
          <cell r="B30253" t="str">
            <v>07110039</v>
          </cell>
        </row>
        <row r="30254">
          <cell r="B30254" t="str">
            <v>07110039</v>
          </cell>
        </row>
        <row r="30255">
          <cell r="B30255" t="str">
            <v>07110039</v>
          </cell>
        </row>
        <row r="30256">
          <cell r="B30256" t="str">
            <v>07110039</v>
          </cell>
        </row>
        <row r="30257">
          <cell r="B30257" t="str">
            <v>07110039</v>
          </cell>
        </row>
        <row r="30258">
          <cell r="B30258" t="str">
            <v>07110039</v>
          </cell>
        </row>
        <row r="30259">
          <cell r="B30259" t="str">
            <v>07110039</v>
          </cell>
        </row>
        <row r="30260">
          <cell r="B30260" t="str">
            <v>07110039</v>
          </cell>
        </row>
        <row r="30261">
          <cell r="B30261" t="str">
            <v>07110039</v>
          </cell>
        </row>
        <row r="30262">
          <cell r="B30262" t="str">
            <v>07110039</v>
          </cell>
        </row>
        <row r="30263">
          <cell r="B30263" t="str">
            <v>07110039</v>
          </cell>
        </row>
        <row r="30264">
          <cell r="B30264" t="str">
            <v>07110039</v>
          </cell>
        </row>
        <row r="30265">
          <cell r="B30265" t="str">
            <v>07110039</v>
          </cell>
        </row>
        <row r="30266">
          <cell r="B30266" t="str">
            <v>07110039</v>
          </cell>
        </row>
        <row r="30267">
          <cell r="B30267" t="str">
            <v>07110039</v>
          </cell>
        </row>
        <row r="30268">
          <cell r="B30268" t="str">
            <v>07110039</v>
          </cell>
        </row>
        <row r="30269">
          <cell r="B30269" t="str">
            <v>07110039</v>
          </cell>
        </row>
        <row r="30270">
          <cell r="B30270" t="str">
            <v>07110039</v>
          </cell>
        </row>
        <row r="30271">
          <cell r="B30271" t="str">
            <v>07110039</v>
          </cell>
        </row>
        <row r="30272">
          <cell r="B30272" t="str">
            <v>07110039</v>
          </cell>
        </row>
        <row r="30273">
          <cell r="B30273" t="str">
            <v>07110039</v>
          </cell>
        </row>
        <row r="30274">
          <cell r="B30274" t="str">
            <v>07110039</v>
          </cell>
        </row>
        <row r="30275">
          <cell r="B30275" t="str">
            <v>07091734</v>
          </cell>
        </row>
        <row r="30276">
          <cell r="B30276" t="str">
            <v>07091734</v>
          </cell>
        </row>
        <row r="30277">
          <cell r="B30277" t="str">
            <v>07091734</v>
          </cell>
        </row>
        <row r="30278">
          <cell r="B30278" t="str">
            <v>07091734</v>
          </cell>
        </row>
        <row r="30279">
          <cell r="B30279" t="str">
            <v>07091734</v>
          </cell>
        </row>
        <row r="30280">
          <cell r="B30280" t="str">
            <v>07091734</v>
          </cell>
        </row>
        <row r="30281">
          <cell r="B30281" t="str">
            <v>07091734</v>
          </cell>
        </row>
        <row r="30282">
          <cell r="B30282" t="str">
            <v>07091734</v>
          </cell>
        </row>
        <row r="30283">
          <cell r="B30283" t="str">
            <v>07091734</v>
          </cell>
        </row>
        <row r="30284">
          <cell r="B30284" t="str">
            <v>07091734</v>
          </cell>
        </row>
        <row r="30285">
          <cell r="B30285" t="str">
            <v>07091734</v>
          </cell>
        </row>
        <row r="30286">
          <cell r="B30286" t="str">
            <v>07091734</v>
          </cell>
        </row>
        <row r="30287">
          <cell r="B30287" t="str">
            <v>07091734</v>
          </cell>
        </row>
        <row r="30288">
          <cell r="B30288" t="str">
            <v>07091734</v>
          </cell>
        </row>
        <row r="30289">
          <cell r="B30289" t="str">
            <v>07091734</v>
          </cell>
        </row>
        <row r="30290">
          <cell r="B30290" t="str">
            <v>07091734</v>
          </cell>
        </row>
        <row r="30291">
          <cell r="B30291" t="str">
            <v>07091734</v>
          </cell>
        </row>
        <row r="30292">
          <cell r="B30292" t="str">
            <v>07091734</v>
          </cell>
        </row>
        <row r="30293">
          <cell r="B30293" t="str">
            <v>07091734</v>
          </cell>
        </row>
        <row r="30294">
          <cell r="B30294" t="str">
            <v>07091734</v>
          </cell>
        </row>
        <row r="30295">
          <cell r="B30295" t="str">
            <v>07091734</v>
          </cell>
        </row>
        <row r="30296">
          <cell r="B30296" t="str">
            <v>07091734</v>
          </cell>
        </row>
        <row r="30297">
          <cell r="B30297" t="str">
            <v>07091734</v>
          </cell>
        </row>
        <row r="30298">
          <cell r="B30298" t="str">
            <v>07091734</v>
          </cell>
        </row>
        <row r="30299">
          <cell r="B30299" t="str">
            <v>07091734</v>
          </cell>
        </row>
        <row r="30300">
          <cell r="B30300" t="str">
            <v>07091734</v>
          </cell>
        </row>
        <row r="30301">
          <cell r="B30301" t="str">
            <v>07091734</v>
          </cell>
        </row>
        <row r="30302">
          <cell r="B30302" t="str">
            <v>07091734</v>
          </cell>
        </row>
        <row r="30303">
          <cell r="B30303" t="str">
            <v>07091734</v>
          </cell>
        </row>
        <row r="30304">
          <cell r="B30304" t="str">
            <v>07091734</v>
          </cell>
        </row>
        <row r="30305">
          <cell r="B30305" t="str">
            <v>07091734</v>
          </cell>
        </row>
        <row r="30306">
          <cell r="B30306" t="str">
            <v>07091734</v>
          </cell>
        </row>
        <row r="30307">
          <cell r="B30307" t="str">
            <v>07091734</v>
          </cell>
        </row>
        <row r="30308">
          <cell r="B30308" t="str">
            <v>07091734</v>
          </cell>
        </row>
        <row r="30309">
          <cell r="B30309" t="str">
            <v>07091734</v>
          </cell>
        </row>
        <row r="30310">
          <cell r="B30310" t="str">
            <v>07091734</v>
          </cell>
        </row>
        <row r="30311">
          <cell r="B30311" t="str">
            <v>07091734</v>
          </cell>
        </row>
        <row r="30312">
          <cell r="B30312" t="str">
            <v>07091734</v>
          </cell>
        </row>
        <row r="30313">
          <cell r="B30313" t="str">
            <v>07091734</v>
          </cell>
        </row>
        <row r="30314">
          <cell r="B30314" t="str">
            <v>08071624</v>
          </cell>
        </row>
        <row r="30315">
          <cell r="B30315" t="str">
            <v>08071624</v>
          </cell>
        </row>
        <row r="30316">
          <cell r="B30316" t="str">
            <v>08071624</v>
          </cell>
        </row>
        <row r="30317">
          <cell r="B30317" t="str">
            <v>08071624</v>
          </cell>
        </row>
        <row r="30318">
          <cell r="B30318" t="str">
            <v>08071624</v>
          </cell>
        </row>
        <row r="30319">
          <cell r="B30319" t="str">
            <v>08071624</v>
          </cell>
        </row>
        <row r="30320">
          <cell r="B30320" t="str">
            <v>08071624</v>
          </cell>
        </row>
        <row r="30321">
          <cell r="B30321" t="str">
            <v>08071624</v>
          </cell>
        </row>
        <row r="30322">
          <cell r="B30322" t="str">
            <v>08071624</v>
          </cell>
        </row>
        <row r="30323">
          <cell r="B30323" t="str">
            <v>08071624</v>
          </cell>
        </row>
        <row r="30324">
          <cell r="B30324" t="str">
            <v>08071624</v>
          </cell>
        </row>
        <row r="30325">
          <cell r="B30325" t="str">
            <v>08071624</v>
          </cell>
        </row>
        <row r="30326">
          <cell r="B30326" t="str">
            <v>08071624</v>
          </cell>
        </row>
        <row r="30327">
          <cell r="B30327" t="str">
            <v>08071624</v>
          </cell>
        </row>
        <row r="30328">
          <cell r="B30328" t="str">
            <v>08071624</v>
          </cell>
        </row>
        <row r="30329">
          <cell r="B30329" t="str">
            <v>08071624</v>
          </cell>
        </row>
        <row r="30330">
          <cell r="B30330" t="str">
            <v>08071624</v>
          </cell>
        </row>
        <row r="30331">
          <cell r="B30331" t="str">
            <v>08071624</v>
          </cell>
        </row>
        <row r="30332">
          <cell r="B30332" t="str">
            <v>08071624</v>
          </cell>
        </row>
        <row r="30333">
          <cell r="B30333" t="str">
            <v>08071624</v>
          </cell>
        </row>
        <row r="30334">
          <cell r="B30334" t="str">
            <v>08071624</v>
          </cell>
        </row>
        <row r="30335">
          <cell r="B30335" t="str">
            <v>08071624</v>
          </cell>
        </row>
        <row r="30336">
          <cell r="B30336" t="str">
            <v>08071624</v>
          </cell>
        </row>
        <row r="30337">
          <cell r="B30337" t="str">
            <v>08071624</v>
          </cell>
        </row>
        <row r="30338">
          <cell r="B30338" t="str">
            <v>08071624</v>
          </cell>
        </row>
        <row r="30339">
          <cell r="B30339" t="str">
            <v>08071624</v>
          </cell>
        </row>
        <row r="30340">
          <cell r="B30340" t="str">
            <v>08071624</v>
          </cell>
        </row>
        <row r="30341">
          <cell r="B30341" t="str">
            <v>08071624</v>
          </cell>
        </row>
        <row r="30342">
          <cell r="B30342" t="str">
            <v>10070043</v>
          </cell>
        </row>
        <row r="30343">
          <cell r="B30343" t="str">
            <v>10070043</v>
          </cell>
        </row>
        <row r="30344">
          <cell r="B30344" t="str">
            <v>10070043</v>
          </cell>
        </row>
        <row r="30345">
          <cell r="B30345" t="str">
            <v>10070043</v>
          </cell>
        </row>
        <row r="30346">
          <cell r="B30346" t="str">
            <v>10070043</v>
          </cell>
        </row>
        <row r="30347">
          <cell r="B30347" t="str">
            <v>10070043</v>
          </cell>
        </row>
        <row r="30348">
          <cell r="B30348" t="str">
            <v>10070043</v>
          </cell>
        </row>
        <row r="30349">
          <cell r="B30349" t="str">
            <v>10070043</v>
          </cell>
        </row>
        <row r="30350">
          <cell r="B30350" t="str">
            <v>10070043</v>
          </cell>
        </row>
        <row r="30351">
          <cell r="B30351" t="str">
            <v>10070043</v>
          </cell>
        </row>
        <row r="30352">
          <cell r="B30352" t="str">
            <v>10070043</v>
          </cell>
        </row>
        <row r="30353">
          <cell r="B30353" t="str">
            <v>10070043</v>
          </cell>
        </row>
        <row r="30354">
          <cell r="B30354" t="str">
            <v>10070043</v>
          </cell>
        </row>
        <row r="30355">
          <cell r="B30355" t="str">
            <v>10070043</v>
          </cell>
        </row>
        <row r="30356">
          <cell r="B30356" t="str">
            <v>10070043</v>
          </cell>
        </row>
        <row r="30357">
          <cell r="B30357" t="str">
            <v>10070043</v>
          </cell>
        </row>
        <row r="30358">
          <cell r="B30358" t="str">
            <v>10070043</v>
          </cell>
        </row>
        <row r="30359">
          <cell r="B30359" t="str">
            <v>10070043</v>
          </cell>
        </row>
        <row r="30360">
          <cell r="B30360" t="str">
            <v>10070043</v>
          </cell>
        </row>
        <row r="30361">
          <cell r="B30361" t="str">
            <v>10070043</v>
          </cell>
        </row>
        <row r="30362">
          <cell r="B30362" t="str">
            <v>10070043</v>
          </cell>
        </row>
        <row r="30363">
          <cell r="B30363" t="str">
            <v>10070043</v>
          </cell>
        </row>
        <row r="30364">
          <cell r="B30364" t="str">
            <v>10070043</v>
          </cell>
        </row>
        <row r="30365">
          <cell r="B30365" t="str">
            <v>10070043</v>
          </cell>
        </row>
        <row r="30366">
          <cell r="B30366" t="str">
            <v>10070043</v>
          </cell>
        </row>
        <row r="30367">
          <cell r="B30367" t="str">
            <v>10070043</v>
          </cell>
        </row>
        <row r="30368">
          <cell r="B30368" t="str">
            <v>10070043</v>
          </cell>
        </row>
        <row r="30369">
          <cell r="B30369" t="str">
            <v>10070043</v>
          </cell>
        </row>
        <row r="30370">
          <cell r="B30370" t="str">
            <v>07091500</v>
          </cell>
        </row>
        <row r="30371">
          <cell r="B30371" t="str">
            <v>07091500</v>
          </cell>
        </row>
        <row r="30372">
          <cell r="B30372" t="str">
            <v>07091500</v>
          </cell>
        </row>
        <row r="30373">
          <cell r="B30373" t="str">
            <v>07091500</v>
          </cell>
        </row>
        <row r="30374">
          <cell r="B30374" t="str">
            <v>07091500</v>
          </cell>
        </row>
        <row r="30375">
          <cell r="B30375" t="str">
            <v>07091500</v>
          </cell>
        </row>
        <row r="30376">
          <cell r="B30376" t="str">
            <v>07091500</v>
          </cell>
        </row>
        <row r="30377">
          <cell r="B30377" t="str">
            <v>07091500</v>
          </cell>
        </row>
        <row r="30378">
          <cell r="B30378" t="str">
            <v>07091500</v>
          </cell>
        </row>
        <row r="30379">
          <cell r="B30379" t="str">
            <v>07091500</v>
          </cell>
        </row>
        <row r="30380">
          <cell r="B30380" t="str">
            <v>07091500</v>
          </cell>
        </row>
        <row r="30381">
          <cell r="B30381" t="str">
            <v>07091500</v>
          </cell>
        </row>
        <row r="30382">
          <cell r="B30382" t="str">
            <v>07091500</v>
          </cell>
        </row>
        <row r="30383">
          <cell r="B30383" t="str">
            <v>07091500</v>
          </cell>
        </row>
        <row r="30384">
          <cell r="B30384" t="str">
            <v>07091500</v>
          </cell>
        </row>
        <row r="30385">
          <cell r="B30385" t="str">
            <v>07091500</v>
          </cell>
        </row>
        <row r="30386">
          <cell r="B30386" t="str">
            <v>07091500</v>
          </cell>
        </row>
        <row r="30387">
          <cell r="B30387" t="str">
            <v>07091500</v>
          </cell>
        </row>
        <row r="30388">
          <cell r="B30388" t="str">
            <v>07091500</v>
          </cell>
        </row>
        <row r="30389">
          <cell r="B30389" t="str">
            <v>07091500</v>
          </cell>
        </row>
        <row r="30390">
          <cell r="B30390" t="str">
            <v>07091500</v>
          </cell>
        </row>
        <row r="30391">
          <cell r="B30391" t="str">
            <v>07091500</v>
          </cell>
        </row>
        <row r="30392">
          <cell r="B30392" t="str">
            <v>07091500</v>
          </cell>
        </row>
        <row r="30393">
          <cell r="B30393" t="str">
            <v>07091500</v>
          </cell>
        </row>
        <row r="30394">
          <cell r="B30394" t="str">
            <v>07091500</v>
          </cell>
        </row>
        <row r="30395">
          <cell r="B30395" t="str">
            <v>07091500</v>
          </cell>
        </row>
        <row r="30396">
          <cell r="B30396" t="str">
            <v>07091500</v>
          </cell>
        </row>
        <row r="30397">
          <cell r="B30397" t="str">
            <v>07091500</v>
          </cell>
        </row>
        <row r="30398">
          <cell r="B30398" t="str">
            <v>07091500</v>
          </cell>
        </row>
        <row r="30399">
          <cell r="B30399" t="str">
            <v>07091500</v>
          </cell>
        </row>
        <row r="30400">
          <cell r="B30400" t="str">
            <v>07091500</v>
          </cell>
        </row>
        <row r="30401">
          <cell r="B30401" t="str">
            <v>07091500</v>
          </cell>
        </row>
        <row r="30402">
          <cell r="B30402" t="str">
            <v>07091500</v>
          </cell>
        </row>
        <row r="30403">
          <cell r="B30403" t="str">
            <v>07091500</v>
          </cell>
        </row>
        <row r="30404">
          <cell r="B30404" t="str">
            <v>07091500</v>
          </cell>
        </row>
        <row r="30405">
          <cell r="B30405" t="str">
            <v>07091500</v>
          </cell>
        </row>
        <row r="30406">
          <cell r="B30406" t="str">
            <v>07091500</v>
          </cell>
        </row>
        <row r="30407">
          <cell r="B30407" t="str">
            <v>07091500</v>
          </cell>
        </row>
        <row r="30408">
          <cell r="B30408" t="str">
            <v>07091500</v>
          </cell>
        </row>
        <row r="30409">
          <cell r="B30409" t="str">
            <v>08070956</v>
          </cell>
        </row>
        <row r="30410">
          <cell r="B30410" t="str">
            <v>08070956</v>
          </cell>
        </row>
        <row r="30411">
          <cell r="B30411" t="str">
            <v>08070956</v>
          </cell>
        </row>
        <row r="30412">
          <cell r="B30412" t="str">
            <v>08070956</v>
          </cell>
        </row>
        <row r="30413">
          <cell r="B30413" t="str">
            <v>08070956</v>
          </cell>
        </row>
        <row r="30414">
          <cell r="B30414" t="str">
            <v>08070956</v>
          </cell>
        </row>
        <row r="30415">
          <cell r="B30415" t="str">
            <v>08070956</v>
          </cell>
        </row>
        <row r="30416">
          <cell r="B30416" t="str">
            <v>08070956</v>
          </cell>
        </row>
        <row r="30417">
          <cell r="B30417" t="str">
            <v>08070956</v>
          </cell>
        </row>
        <row r="30418">
          <cell r="B30418" t="str">
            <v>08070956</v>
          </cell>
        </row>
        <row r="30419">
          <cell r="B30419" t="str">
            <v>08070956</v>
          </cell>
        </row>
        <row r="30420">
          <cell r="B30420" t="str">
            <v>08070956</v>
          </cell>
        </row>
        <row r="30421">
          <cell r="B30421" t="str">
            <v>08070956</v>
          </cell>
        </row>
        <row r="30422">
          <cell r="B30422" t="str">
            <v>07091537</v>
          </cell>
        </row>
        <row r="30423">
          <cell r="B30423" t="str">
            <v>07091537</v>
          </cell>
        </row>
        <row r="30424">
          <cell r="B30424" t="str">
            <v>07091537</v>
          </cell>
        </row>
        <row r="30425">
          <cell r="B30425" t="str">
            <v>07091537</v>
          </cell>
        </row>
        <row r="30426">
          <cell r="B30426" t="str">
            <v>07091537</v>
          </cell>
        </row>
        <row r="30427">
          <cell r="B30427" t="str">
            <v>07091537</v>
          </cell>
        </row>
        <row r="30428">
          <cell r="B30428" t="str">
            <v>07091537</v>
          </cell>
        </row>
        <row r="30429">
          <cell r="B30429" t="str">
            <v>07091537</v>
          </cell>
        </row>
        <row r="30430">
          <cell r="B30430" t="str">
            <v>07091537</v>
          </cell>
        </row>
        <row r="30431">
          <cell r="B30431" t="str">
            <v>07091537</v>
          </cell>
        </row>
        <row r="30432">
          <cell r="B30432" t="str">
            <v>07091537</v>
          </cell>
        </row>
        <row r="30433">
          <cell r="B30433" t="str">
            <v>07091537</v>
          </cell>
        </row>
        <row r="30434">
          <cell r="B30434" t="str">
            <v>07091537</v>
          </cell>
        </row>
        <row r="30435">
          <cell r="B30435" t="str">
            <v>07091537</v>
          </cell>
        </row>
        <row r="30436">
          <cell r="B30436" t="str">
            <v>07091537</v>
          </cell>
        </row>
        <row r="30437">
          <cell r="B30437" t="str">
            <v>07091537</v>
          </cell>
        </row>
        <row r="30438">
          <cell r="B30438" t="str">
            <v>07091537</v>
          </cell>
        </row>
        <row r="30439">
          <cell r="B30439" t="str">
            <v>07091537</v>
          </cell>
        </row>
        <row r="30440">
          <cell r="B30440" t="str">
            <v>07091537</v>
          </cell>
        </row>
        <row r="30441">
          <cell r="B30441" t="str">
            <v>07091537</v>
          </cell>
        </row>
        <row r="30442">
          <cell r="B30442" t="str">
            <v>07091537</v>
          </cell>
        </row>
        <row r="30443">
          <cell r="B30443" t="str">
            <v>07091537</v>
          </cell>
        </row>
        <row r="30444">
          <cell r="B30444" t="str">
            <v>07091537</v>
          </cell>
        </row>
        <row r="30445">
          <cell r="B30445" t="str">
            <v>07091537</v>
          </cell>
        </row>
        <row r="30446">
          <cell r="B30446" t="str">
            <v>07091537</v>
          </cell>
        </row>
        <row r="30447">
          <cell r="B30447" t="str">
            <v>07091537</v>
          </cell>
        </row>
        <row r="30448">
          <cell r="B30448" t="str">
            <v>07091537</v>
          </cell>
        </row>
        <row r="30449">
          <cell r="B30449" t="str">
            <v>07091537</v>
          </cell>
        </row>
        <row r="30450">
          <cell r="B30450" t="str">
            <v>07091537</v>
          </cell>
        </row>
        <row r="30451">
          <cell r="B30451" t="str">
            <v>07091537</v>
          </cell>
        </row>
        <row r="30452">
          <cell r="B30452" t="str">
            <v>07091537</v>
          </cell>
        </row>
        <row r="30453">
          <cell r="B30453" t="str">
            <v>07091537</v>
          </cell>
        </row>
        <row r="30454">
          <cell r="B30454" t="str">
            <v>07091537</v>
          </cell>
        </row>
        <row r="30455">
          <cell r="B30455" t="str">
            <v>07091537</v>
          </cell>
        </row>
        <row r="30456">
          <cell r="B30456" t="str">
            <v>07091537</v>
          </cell>
        </row>
        <row r="30457">
          <cell r="B30457" t="str">
            <v>07091537</v>
          </cell>
        </row>
        <row r="30458">
          <cell r="B30458" t="str">
            <v>07091537</v>
          </cell>
        </row>
        <row r="30459">
          <cell r="B30459" t="str">
            <v>07091537</v>
          </cell>
        </row>
        <row r="30460">
          <cell r="B30460" t="str">
            <v>07091537</v>
          </cell>
        </row>
        <row r="30461">
          <cell r="B30461" t="str">
            <v>10070014</v>
          </cell>
        </row>
        <row r="30462">
          <cell r="B30462" t="str">
            <v>10070014</v>
          </cell>
        </row>
        <row r="30463">
          <cell r="B30463" t="str">
            <v>10070014</v>
          </cell>
        </row>
        <row r="30464">
          <cell r="B30464" t="str">
            <v>10070014</v>
          </cell>
        </row>
        <row r="30465">
          <cell r="B30465" t="str">
            <v>10070014</v>
          </cell>
        </row>
        <row r="30466">
          <cell r="B30466" t="str">
            <v>10070014</v>
          </cell>
        </row>
        <row r="30467">
          <cell r="B30467" t="str">
            <v>10070014</v>
          </cell>
        </row>
        <row r="30468">
          <cell r="B30468" t="str">
            <v>10070014</v>
          </cell>
        </row>
        <row r="30469">
          <cell r="B30469" t="str">
            <v>10070014</v>
          </cell>
        </row>
        <row r="30470">
          <cell r="B30470" t="str">
            <v>10070014</v>
          </cell>
        </row>
        <row r="30471">
          <cell r="B30471" t="str">
            <v>10070014</v>
          </cell>
        </row>
        <row r="30472">
          <cell r="B30472" t="str">
            <v>10070014</v>
          </cell>
        </row>
        <row r="30473">
          <cell r="B30473" t="str">
            <v>10070014</v>
          </cell>
        </row>
        <row r="30474">
          <cell r="B30474" t="str">
            <v>10070014</v>
          </cell>
        </row>
        <row r="30475">
          <cell r="B30475" t="str">
            <v>10070014</v>
          </cell>
        </row>
        <row r="30476">
          <cell r="B30476" t="str">
            <v>10070014</v>
          </cell>
        </row>
        <row r="30477">
          <cell r="B30477" t="str">
            <v>10070014</v>
          </cell>
        </row>
        <row r="30478">
          <cell r="B30478" t="str">
            <v>10070014</v>
          </cell>
        </row>
        <row r="30479">
          <cell r="B30479" t="str">
            <v>10070014</v>
          </cell>
        </row>
        <row r="30480">
          <cell r="B30480" t="str">
            <v>10070014</v>
          </cell>
        </row>
        <row r="30481">
          <cell r="B30481" t="str">
            <v>10070014</v>
          </cell>
        </row>
        <row r="30482">
          <cell r="B30482" t="str">
            <v>10070014</v>
          </cell>
        </row>
        <row r="30483">
          <cell r="B30483" t="str">
            <v>10070014</v>
          </cell>
        </row>
        <row r="30484">
          <cell r="B30484" t="str">
            <v>10070014</v>
          </cell>
        </row>
        <row r="30485">
          <cell r="B30485" t="str">
            <v>10070014</v>
          </cell>
        </row>
        <row r="30486">
          <cell r="B30486" t="str">
            <v>10070014</v>
          </cell>
        </row>
        <row r="30487">
          <cell r="B30487" t="str">
            <v>10070014</v>
          </cell>
        </row>
        <row r="30488">
          <cell r="B30488" t="str">
            <v>10070014</v>
          </cell>
        </row>
        <row r="30489">
          <cell r="B30489" t="str">
            <v>10070014</v>
          </cell>
        </row>
        <row r="30490">
          <cell r="B30490" t="str">
            <v>10070014</v>
          </cell>
        </row>
        <row r="30491">
          <cell r="B30491" t="str">
            <v>10070014</v>
          </cell>
        </row>
        <row r="30492">
          <cell r="B30492" t="str">
            <v>10070014</v>
          </cell>
        </row>
        <row r="30493">
          <cell r="B30493" t="str">
            <v>10070014</v>
          </cell>
        </row>
        <row r="30494">
          <cell r="B30494" t="str">
            <v>10070014</v>
          </cell>
        </row>
        <row r="30495">
          <cell r="B30495" t="str">
            <v>10070014</v>
          </cell>
        </row>
        <row r="30496">
          <cell r="B30496" t="str">
            <v>10070014</v>
          </cell>
        </row>
        <row r="30497">
          <cell r="B30497" t="str">
            <v>10070014</v>
          </cell>
        </row>
        <row r="30498">
          <cell r="B30498" t="str">
            <v>10070014</v>
          </cell>
        </row>
        <row r="30499">
          <cell r="B30499" t="str">
            <v>10070014</v>
          </cell>
        </row>
        <row r="30500">
          <cell r="B30500" t="str">
            <v>10070014</v>
          </cell>
        </row>
        <row r="30501">
          <cell r="B30501" t="str">
            <v>10070014</v>
          </cell>
        </row>
        <row r="30502">
          <cell r="B30502" t="str">
            <v>10070014</v>
          </cell>
        </row>
        <row r="30503">
          <cell r="B30503" t="str">
            <v>10070014</v>
          </cell>
        </row>
        <row r="30504">
          <cell r="B30504" t="str">
            <v>10070014</v>
          </cell>
        </row>
        <row r="30505">
          <cell r="B30505" t="str">
            <v>10070014</v>
          </cell>
        </row>
        <row r="30506">
          <cell r="B30506" t="str">
            <v>10070014</v>
          </cell>
        </row>
        <row r="30507">
          <cell r="B30507" t="str">
            <v>10070014</v>
          </cell>
        </row>
        <row r="30508">
          <cell r="B30508" t="str">
            <v>10070014</v>
          </cell>
        </row>
        <row r="30509">
          <cell r="B30509" t="str">
            <v>10070014</v>
          </cell>
        </row>
        <row r="30510">
          <cell r="B30510" t="str">
            <v>10070014</v>
          </cell>
        </row>
        <row r="30511">
          <cell r="B30511" t="str">
            <v>10070014</v>
          </cell>
        </row>
        <row r="30512">
          <cell r="B30512" t="str">
            <v>10070014</v>
          </cell>
        </row>
        <row r="30513">
          <cell r="B30513" t="str">
            <v>10070014</v>
          </cell>
        </row>
        <row r="30514">
          <cell r="B30514" t="str">
            <v>10070014</v>
          </cell>
        </row>
        <row r="30515">
          <cell r="B30515" t="str">
            <v>10070014</v>
          </cell>
        </row>
        <row r="30516">
          <cell r="B30516" t="str">
            <v>10070014</v>
          </cell>
        </row>
        <row r="30517">
          <cell r="B30517" t="str">
            <v>10070014</v>
          </cell>
        </row>
        <row r="30518">
          <cell r="B30518" t="str">
            <v>10070014</v>
          </cell>
        </row>
        <row r="30519">
          <cell r="B30519" t="str">
            <v>10070014</v>
          </cell>
        </row>
        <row r="30520">
          <cell r="B30520" t="str">
            <v>08070736</v>
          </cell>
        </row>
        <row r="30521">
          <cell r="B30521" t="str">
            <v>08070736</v>
          </cell>
        </row>
        <row r="30522">
          <cell r="B30522" t="str">
            <v>08070736</v>
          </cell>
        </row>
        <row r="30523">
          <cell r="B30523" t="str">
            <v>08070736</v>
          </cell>
        </row>
        <row r="30524">
          <cell r="B30524" t="str">
            <v>08070736</v>
          </cell>
        </row>
        <row r="30525">
          <cell r="B30525" t="str">
            <v>08070736</v>
          </cell>
        </row>
        <row r="30526">
          <cell r="B30526" t="str">
            <v>08070736</v>
          </cell>
        </row>
        <row r="30527">
          <cell r="B30527" t="str">
            <v>08070736</v>
          </cell>
        </row>
        <row r="30528">
          <cell r="B30528" t="str">
            <v>08070736</v>
          </cell>
        </row>
        <row r="30529">
          <cell r="B30529" t="str">
            <v>08070736</v>
          </cell>
        </row>
        <row r="30530">
          <cell r="B30530" t="str">
            <v>08070736</v>
          </cell>
        </row>
        <row r="30531">
          <cell r="B30531" t="str">
            <v>08070736</v>
          </cell>
        </row>
        <row r="30532">
          <cell r="B30532" t="str">
            <v>08070736</v>
          </cell>
        </row>
        <row r="30533">
          <cell r="B30533" t="str">
            <v>08070736</v>
          </cell>
        </row>
        <row r="30534">
          <cell r="B30534" t="str">
            <v>08070736</v>
          </cell>
        </row>
        <row r="30535">
          <cell r="B30535" t="str">
            <v>08070736</v>
          </cell>
        </row>
        <row r="30536">
          <cell r="B30536" t="str">
            <v>08070736</v>
          </cell>
        </row>
        <row r="30537">
          <cell r="B30537" t="str">
            <v>08070736</v>
          </cell>
        </row>
        <row r="30538">
          <cell r="B30538" t="str">
            <v>08070736</v>
          </cell>
        </row>
        <row r="30539">
          <cell r="B30539" t="str">
            <v>08070736</v>
          </cell>
        </row>
        <row r="30540">
          <cell r="B30540" t="str">
            <v>08070736</v>
          </cell>
        </row>
        <row r="30541">
          <cell r="B30541" t="str">
            <v>08070736</v>
          </cell>
        </row>
        <row r="30542">
          <cell r="B30542" t="str">
            <v>08070736</v>
          </cell>
        </row>
        <row r="30543">
          <cell r="B30543" t="str">
            <v>08070736</v>
          </cell>
        </row>
        <row r="30544">
          <cell r="B30544" t="str">
            <v>08070736</v>
          </cell>
        </row>
        <row r="30545">
          <cell r="B30545" t="str">
            <v>08070736</v>
          </cell>
        </row>
        <row r="30546">
          <cell r="B30546" t="str">
            <v>08070736</v>
          </cell>
        </row>
        <row r="30547">
          <cell r="B30547" t="str">
            <v>08070736</v>
          </cell>
        </row>
        <row r="30548">
          <cell r="B30548" t="str">
            <v>08070736</v>
          </cell>
        </row>
        <row r="30549">
          <cell r="B30549" t="str">
            <v>08070736</v>
          </cell>
        </row>
        <row r="30550">
          <cell r="B30550" t="str">
            <v>07080127</v>
          </cell>
        </row>
        <row r="30551">
          <cell r="B30551" t="str">
            <v>07080127</v>
          </cell>
        </row>
        <row r="30552">
          <cell r="B30552" t="str">
            <v>07080127</v>
          </cell>
        </row>
        <row r="30553">
          <cell r="B30553" t="str">
            <v>07080127</v>
          </cell>
        </row>
        <row r="30554">
          <cell r="B30554" t="str">
            <v>07080127</v>
          </cell>
        </row>
        <row r="30555">
          <cell r="B30555" t="str">
            <v>07080127</v>
          </cell>
        </row>
        <row r="30556">
          <cell r="B30556" t="str">
            <v>07080127</v>
          </cell>
        </row>
        <row r="30557">
          <cell r="B30557" t="str">
            <v>07080127</v>
          </cell>
        </row>
        <row r="30558">
          <cell r="B30558" t="str">
            <v>07080127</v>
          </cell>
        </row>
        <row r="30559">
          <cell r="B30559" t="str">
            <v>07080127</v>
          </cell>
        </row>
        <row r="30560">
          <cell r="B30560" t="str">
            <v>07080127</v>
          </cell>
        </row>
        <row r="30561">
          <cell r="B30561" t="str">
            <v>07080127</v>
          </cell>
        </row>
        <row r="30562">
          <cell r="B30562" t="str">
            <v>07080127</v>
          </cell>
        </row>
        <row r="30563">
          <cell r="B30563" t="str">
            <v>07080127</v>
          </cell>
        </row>
        <row r="30564">
          <cell r="B30564" t="str">
            <v>07080127</v>
          </cell>
        </row>
        <row r="30565">
          <cell r="B30565" t="str">
            <v>07080127</v>
          </cell>
        </row>
        <row r="30566">
          <cell r="B30566" t="str">
            <v>07080127</v>
          </cell>
        </row>
        <row r="30567">
          <cell r="B30567" t="str">
            <v>07080127</v>
          </cell>
        </row>
        <row r="30568">
          <cell r="B30568" t="str">
            <v>07080127</v>
          </cell>
        </row>
        <row r="30569">
          <cell r="B30569" t="str">
            <v>07080127</v>
          </cell>
        </row>
        <row r="30570">
          <cell r="B30570" t="str">
            <v>07080127</v>
          </cell>
        </row>
        <row r="30571">
          <cell r="B30571" t="str">
            <v>07080127</v>
          </cell>
        </row>
        <row r="30572">
          <cell r="B30572" t="str">
            <v>07080127</v>
          </cell>
        </row>
        <row r="30573">
          <cell r="B30573" t="str">
            <v>07080127</v>
          </cell>
        </row>
        <row r="30574">
          <cell r="B30574" t="str">
            <v>15050086</v>
          </cell>
        </row>
        <row r="30575">
          <cell r="B30575" t="str">
            <v>15050086</v>
          </cell>
        </row>
        <row r="30576">
          <cell r="B30576" t="str">
            <v>15050086</v>
          </cell>
        </row>
        <row r="30577">
          <cell r="B30577" t="str">
            <v>10031119</v>
          </cell>
        </row>
        <row r="30578">
          <cell r="B30578" t="str">
            <v>10031119</v>
          </cell>
        </row>
        <row r="30579">
          <cell r="B30579" t="str">
            <v>10031119</v>
          </cell>
        </row>
        <row r="30580">
          <cell r="B30580" t="str">
            <v>10031119</v>
          </cell>
        </row>
        <row r="30581">
          <cell r="B30581" t="str">
            <v>10031119</v>
          </cell>
        </row>
        <row r="30582">
          <cell r="B30582" t="str">
            <v>10031119</v>
          </cell>
        </row>
        <row r="30583">
          <cell r="B30583" t="str">
            <v>10031119</v>
          </cell>
        </row>
        <row r="30584">
          <cell r="B30584" t="str">
            <v>10031119</v>
          </cell>
        </row>
        <row r="30585">
          <cell r="B30585" t="str">
            <v>10031119</v>
          </cell>
        </row>
        <row r="30586">
          <cell r="B30586" t="str">
            <v>10031119</v>
          </cell>
        </row>
        <row r="30587">
          <cell r="B30587" t="str">
            <v>10031119</v>
          </cell>
        </row>
        <row r="30588">
          <cell r="B30588" t="str">
            <v>10031119</v>
          </cell>
        </row>
        <row r="30589">
          <cell r="B30589" t="str">
            <v>10031119</v>
          </cell>
        </row>
        <row r="30590">
          <cell r="B30590" t="str">
            <v>10031119</v>
          </cell>
        </row>
        <row r="30591">
          <cell r="B30591" t="str">
            <v>10031119</v>
          </cell>
        </row>
        <row r="30592">
          <cell r="B30592" t="str">
            <v>10031119</v>
          </cell>
        </row>
        <row r="30593">
          <cell r="B30593" t="str">
            <v>10031119</v>
          </cell>
        </row>
        <row r="30594">
          <cell r="B30594" t="str">
            <v>10031119</v>
          </cell>
        </row>
        <row r="30595">
          <cell r="B30595" t="str">
            <v>10031119</v>
          </cell>
        </row>
        <row r="30596">
          <cell r="B30596" t="str">
            <v>10031119</v>
          </cell>
        </row>
        <row r="30597">
          <cell r="B30597" t="str">
            <v>10031119</v>
          </cell>
        </row>
        <row r="30598">
          <cell r="B30598" t="str">
            <v>10031119</v>
          </cell>
        </row>
        <row r="30599">
          <cell r="B30599" t="str">
            <v>10031119</v>
          </cell>
        </row>
        <row r="30600">
          <cell r="B30600" t="str">
            <v>10031119</v>
          </cell>
        </row>
        <row r="30601">
          <cell r="B30601" t="str">
            <v>10031119</v>
          </cell>
        </row>
        <row r="30602">
          <cell r="B30602" t="str">
            <v>10031119</v>
          </cell>
        </row>
        <row r="30603">
          <cell r="B30603" t="str">
            <v>10031119</v>
          </cell>
        </row>
        <row r="30604">
          <cell r="B30604" t="str">
            <v>10031119</v>
          </cell>
        </row>
        <row r="30605">
          <cell r="B30605" t="str">
            <v>10031119</v>
          </cell>
        </row>
        <row r="30606">
          <cell r="B30606" t="str">
            <v>10031119</v>
          </cell>
        </row>
        <row r="30607">
          <cell r="B30607" t="str">
            <v>10031119</v>
          </cell>
        </row>
        <row r="30608">
          <cell r="B30608" t="str">
            <v>10031119</v>
          </cell>
        </row>
        <row r="30609">
          <cell r="B30609" t="str">
            <v>10031119</v>
          </cell>
        </row>
        <row r="30610">
          <cell r="B30610" t="str">
            <v>07091476</v>
          </cell>
        </row>
        <row r="30611">
          <cell r="B30611" t="str">
            <v>07091476</v>
          </cell>
        </row>
        <row r="30612">
          <cell r="B30612" t="str">
            <v>07091476</v>
          </cell>
        </row>
        <row r="30613">
          <cell r="B30613" t="str">
            <v>07091476</v>
          </cell>
        </row>
        <row r="30614">
          <cell r="B30614" t="str">
            <v>07091476</v>
          </cell>
        </row>
        <row r="30615">
          <cell r="B30615" t="str">
            <v>07091476</v>
          </cell>
        </row>
        <row r="30616">
          <cell r="B30616" t="str">
            <v>07091476</v>
          </cell>
        </row>
        <row r="30617">
          <cell r="B30617" t="str">
            <v>07091476</v>
          </cell>
        </row>
        <row r="30618">
          <cell r="B30618" t="str">
            <v>07091476</v>
          </cell>
        </row>
        <row r="30619">
          <cell r="B30619" t="str">
            <v>07091476</v>
          </cell>
        </row>
        <row r="30620">
          <cell r="B30620" t="str">
            <v>07091476</v>
          </cell>
        </row>
        <row r="30621">
          <cell r="B30621" t="str">
            <v>07091476</v>
          </cell>
        </row>
        <row r="30622">
          <cell r="B30622" t="str">
            <v>07091476</v>
          </cell>
        </row>
        <row r="30623">
          <cell r="B30623" t="str">
            <v>07091476</v>
          </cell>
        </row>
        <row r="30624">
          <cell r="B30624" t="str">
            <v>07091476</v>
          </cell>
        </row>
        <row r="30625">
          <cell r="B30625" t="str">
            <v>07091476</v>
          </cell>
        </row>
        <row r="30626">
          <cell r="B30626" t="str">
            <v>07091476</v>
          </cell>
        </row>
        <row r="30627">
          <cell r="B30627" t="str">
            <v>07091476</v>
          </cell>
        </row>
        <row r="30628">
          <cell r="B30628" t="str">
            <v>07091476</v>
          </cell>
        </row>
        <row r="30629">
          <cell r="B30629" t="str">
            <v>07091476</v>
          </cell>
        </row>
        <row r="30630">
          <cell r="B30630" t="str">
            <v>07091476</v>
          </cell>
        </row>
        <row r="30631">
          <cell r="B30631" t="str">
            <v>07091476</v>
          </cell>
        </row>
        <row r="30632">
          <cell r="B30632" t="str">
            <v>07091476</v>
          </cell>
        </row>
        <row r="30633">
          <cell r="B30633" t="str">
            <v>07091476</v>
          </cell>
        </row>
        <row r="30634">
          <cell r="B30634" t="str">
            <v>07091476</v>
          </cell>
        </row>
        <row r="30635">
          <cell r="B30635" t="str">
            <v>07091476</v>
          </cell>
        </row>
        <row r="30636">
          <cell r="B30636" t="str">
            <v>07091476</v>
          </cell>
        </row>
        <row r="30637">
          <cell r="B30637" t="str">
            <v>07091476</v>
          </cell>
        </row>
        <row r="30638">
          <cell r="B30638" t="str">
            <v>07091476</v>
          </cell>
        </row>
        <row r="30639">
          <cell r="B30639" t="str">
            <v>07091476</v>
          </cell>
        </row>
        <row r="30640">
          <cell r="B30640" t="str">
            <v>07091476</v>
          </cell>
        </row>
        <row r="30641">
          <cell r="B30641" t="str">
            <v>07091476</v>
          </cell>
        </row>
        <row r="30642">
          <cell r="B30642" t="str">
            <v>07091476</v>
          </cell>
        </row>
        <row r="30643">
          <cell r="B30643" t="str">
            <v>07091476</v>
          </cell>
        </row>
        <row r="30644">
          <cell r="B30644" t="str">
            <v>07091476</v>
          </cell>
        </row>
        <row r="30645">
          <cell r="B30645" t="str">
            <v>07091476</v>
          </cell>
        </row>
        <row r="30646">
          <cell r="B30646" t="str">
            <v>07091476</v>
          </cell>
        </row>
        <row r="30647">
          <cell r="B30647" t="str">
            <v>07091476</v>
          </cell>
        </row>
        <row r="30648">
          <cell r="B30648" t="str">
            <v>07091476</v>
          </cell>
        </row>
        <row r="30649">
          <cell r="B30649" t="str">
            <v>07091804</v>
          </cell>
        </row>
        <row r="30650">
          <cell r="B30650" t="str">
            <v>07091804</v>
          </cell>
        </row>
        <row r="30651">
          <cell r="B30651" t="str">
            <v>07091804</v>
          </cell>
        </row>
        <row r="30652">
          <cell r="B30652" t="str">
            <v>07091804</v>
          </cell>
        </row>
        <row r="30653">
          <cell r="B30653" t="str">
            <v>07091804</v>
          </cell>
        </row>
        <row r="30654">
          <cell r="B30654" t="str">
            <v>07091804</v>
          </cell>
        </row>
        <row r="30655">
          <cell r="B30655" t="str">
            <v>07091804</v>
          </cell>
        </row>
        <row r="30656">
          <cell r="B30656" t="str">
            <v>07091804</v>
          </cell>
        </row>
        <row r="30657">
          <cell r="B30657" t="str">
            <v>07091804</v>
          </cell>
        </row>
        <row r="30658">
          <cell r="B30658" t="str">
            <v>07091804</v>
          </cell>
        </row>
        <row r="30659">
          <cell r="B30659" t="str">
            <v>07091804</v>
          </cell>
        </row>
        <row r="30660">
          <cell r="B30660" t="str">
            <v>07091804</v>
          </cell>
        </row>
        <row r="30661">
          <cell r="B30661" t="str">
            <v>07091804</v>
          </cell>
        </row>
        <row r="30662">
          <cell r="B30662" t="str">
            <v>07091804</v>
          </cell>
        </row>
        <row r="30663">
          <cell r="B30663" t="str">
            <v>07091804</v>
          </cell>
        </row>
        <row r="30664">
          <cell r="B30664" t="str">
            <v>07091804</v>
          </cell>
        </row>
        <row r="30665">
          <cell r="B30665" t="str">
            <v>07091804</v>
          </cell>
        </row>
        <row r="30666">
          <cell r="B30666" t="str">
            <v>07091804</v>
          </cell>
        </row>
        <row r="30667">
          <cell r="B30667" t="str">
            <v>07091804</v>
          </cell>
        </row>
        <row r="30668">
          <cell r="B30668" t="str">
            <v>07091804</v>
          </cell>
        </row>
        <row r="30669">
          <cell r="B30669" t="str">
            <v>07091327</v>
          </cell>
        </row>
        <row r="30670">
          <cell r="B30670" t="str">
            <v>07091327</v>
          </cell>
        </row>
        <row r="30671">
          <cell r="B30671" t="str">
            <v>07091327</v>
          </cell>
        </row>
        <row r="30672">
          <cell r="B30672" t="str">
            <v>07091327</v>
          </cell>
        </row>
        <row r="30673">
          <cell r="B30673" t="str">
            <v>07091327</v>
          </cell>
        </row>
        <row r="30674">
          <cell r="B30674" t="str">
            <v>07091327</v>
          </cell>
        </row>
        <row r="30675">
          <cell r="B30675" t="str">
            <v>07091327</v>
          </cell>
        </row>
        <row r="30676">
          <cell r="B30676" t="str">
            <v>07091327</v>
          </cell>
        </row>
        <row r="30677">
          <cell r="B30677" t="str">
            <v>07091327</v>
          </cell>
        </row>
        <row r="30678">
          <cell r="B30678" t="str">
            <v>07091327</v>
          </cell>
        </row>
        <row r="30679">
          <cell r="B30679" t="str">
            <v>07091327</v>
          </cell>
        </row>
        <row r="30680">
          <cell r="B30680" t="str">
            <v>07091327</v>
          </cell>
        </row>
        <row r="30681">
          <cell r="B30681" t="str">
            <v>07091327</v>
          </cell>
        </row>
        <row r="30682">
          <cell r="B30682" t="str">
            <v>07091813</v>
          </cell>
        </row>
        <row r="30683">
          <cell r="B30683" t="str">
            <v>07091813</v>
          </cell>
        </row>
        <row r="30684">
          <cell r="B30684" t="str">
            <v>07091813</v>
          </cell>
        </row>
        <row r="30685">
          <cell r="B30685" t="str">
            <v>07091813</v>
          </cell>
        </row>
        <row r="30686">
          <cell r="B30686" t="str">
            <v>07091813</v>
          </cell>
        </row>
        <row r="30687">
          <cell r="B30687" t="str">
            <v>07091813</v>
          </cell>
        </row>
        <row r="30688">
          <cell r="B30688" t="str">
            <v>07091813</v>
          </cell>
        </row>
        <row r="30689">
          <cell r="B30689" t="str">
            <v>07091813</v>
          </cell>
        </row>
        <row r="30690">
          <cell r="B30690" t="str">
            <v>07091813</v>
          </cell>
        </row>
        <row r="30691">
          <cell r="B30691" t="str">
            <v>07091813</v>
          </cell>
        </row>
        <row r="30692">
          <cell r="B30692" t="str">
            <v>07091813</v>
          </cell>
        </row>
        <row r="30693">
          <cell r="B30693" t="str">
            <v>07091813</v>
          </cell>
        </row>
        <row r="30694">
          <cell r="B30694" t="str">
            <v>07091813</v>
          </cell>
        </row>
        <row r="30695">
          <cell r="B30695" t="str">
            <v>07091813</v>
          </cell>
        </row>
        <row r="30696">
          <cell r="B30696" t="str">
            <v>07091813</v>
          </cell>
        </row>
        <row r="30697">
          <cell r="B30697" t="str">
            <v>07091813</v>
          </cell>
        </row>
        <row r="30698">
          <cell r="B30698" t="str">
            <v>07091813</v>
          </cell>
        </row>
        <row r="30699">
          <cell r="B30699" t="str">
            <v>07091813</v>
          </cell>
        </row>
        <row r="30700">
          <cell r="B30700" t="str">
            <v>07091813</v>
          </cell>
        </row>
        <row r="30701">
          <cell r="B30701" t="str">
            <v>07091813</v>
          </cell>
        </row>
        <row r="30702">
          <cell r="B30702" t="str">
            <v>07091813</v>
          </cell>
        </row>
        <row r="30703">
          <cell r="B30703" t="str">
            <v>07091813</v>
          </cell>
        </row>
        <row r="30704">
          <cell r="B30704" t="str">
            <v>07091813</v>
          </cell>
        </row>
        <row r="30705">
          <cell r="B30705" t="str">
            <v>07091813</v>
          </cell>
        </row>
        <row r="30706">
          <cell r="B30706" t="str">
            <v>07091813</v>
          </cell>
        </row>
        <row r="30707">
          <cell r="B30707" t="str">
            <v>07091813</v>
          </cell>
        </row>
        <row r="30708">
          <cell r="B30708" t="str">
            <v>07091813</v>
          </cell>
        </row>
        <row r="30709">
          <cell r="B30709" t="str">
            <v>07091813</v>
          </cell>
        </row>
        <row r="30710">
          <cell r="B30710" t="str">
            <v>07091813</v>
          </cell>
        </row>
        <row r="30711">
          <cell r="B30711" t="str">
            <v>07091813</v>
          </cell>
        </row>
        <row r="30712">
          <cell r="B30712" t="str">
            <v>07091813</v>
          </cell>
        </row>
        <row r="30713">
          <cell r="B30713" t="str">
            <v>07091813</v>
          </cell>
        </row>
        <row r="30714">
          <cell r="B30714" t="str">
            <v>07091813</v>
          </cell>
        </row>
        <row r="30715">
          <cell r="B30715" t="str">
            <v>07091813</v>
          </cell>
        </row>
        <row r="30716">
          <cell r="B30716" t="str">
            <v>07091813</v>
          </cell>
        </row>
        <row r="30717">
          <cell r="B30717" t="str">
            <v>07091813</v>
          </cell>
        </row>
        <row r="30718">
          <cell r="B30718" t="str">
            <v>07091813</v>
          </cell>
        </row>
        <row r="30719">
          <cell r="B30719" t="str">
            <v>07091813</v>
          </cell>
        </row>
        <row r="30720">
          <cell r="B30720" t="str">
            <v>07091813</v>
          </cell>
        </row>
        <row r="30721">
          <cell r="B30721" t="str">
            <v>07091309</v>
          </cell>
        </row>
        <row r="30722">
          <cell r="B30722" t="str">
            <v>07091309</v>
          </cell>
        </row>
        <row r="30723">
          <cell r="B30723" t="str">
            <v>07091309</v>
          </cell>
        </row>
        <row r="30724">
          <cell r="B30724" t="str">
            <v>07091309</v>
          </cell>
        </row>
        <row r="30725">
          <cell r="B30725" t="str">
            <v>07091309</v>
          </cell>
        </row>
        <row r="30726">
          <cell r="B30726" t="str">
            <v>07091309</v>
          </cell>
        </row>
        <row r="30727">
          <cell r="B30727" t="str">
            <v>07091309</v>
          </cell>
        </row>
        <row r="30728">
          <cell r="B30728" t="str">
            <v>07091309</v>
          </cell>
        </row>
        <row r="30729">
          <cell r="B30729" t="str">
            <v>07091309</v>
          </cell>
        </row>
        <row r="30730">
          <cell r="B30730" t="str">
            <v>07091309</v>
          </cell>
        </row>
        <row r="30731">
          <cell r="B30731" t="str">
            <v>07091309</v>
          </cell>
        </row>
        <row r="30732">
          <cell r="B30732" t="str">
            <v>07091309</v>
          </cell>
        </row>
        <row r="30733">
          <cell r="B30733" t="str">
            <v>07091309</v>
          </cell>
        </row>
        <row r="30734">
          <cell r="B30734" t="str">
            <v>07091309</v>
          </cell>
        </row>
        <row r="30735">
          <cell r="B30735" t="str">
            <v>07091309</v>
          </cell>
        </row>
        <row r="30736">
          <cell r="B30736" t="str">
            <v>07091309</v>
          </cell>
        </row>
        <row r="30737">
          <cell r="B30737" t="str">
            <v>07091309</v>
          </cell>
        </row>
        <row r="30738">
          <cell r="B30738" t="str">
            <v>07091309</v>
          </cell>
        </row>
        <row r="30739">
          <cell r="B30739" t="str">
            <v>07091309</v>
          </cell>
        </row>
        <row r="30740">
          <cell r="B30740" t="str">
            <v>07091309</v>
          </cell>
        </row>
        <row r="30741">
          <cell r="B30741" t="str">
            <v>07091309</v>
          </cell>
        </row>
        <row r="30742">
          <cell r="B30742" t="str">
            <v>07091309</v>
          </cell>
        </row>
        <row r="30743">
          <cell r="B30743" t="str">
            <v>07091309</v>
          </cell>
        </row>
        <row r="30744">
          <cell r="B30744" t="str">
            <v>07091309</v>
          </cell>
        </row>
        <row r="30745">
          <cell r="B30745" t="str">
            <v>07091309</v>
          </cell>
        </row>
        <row r="30746">
          <cell r="B30746" t="str">
            <v>07091309</v>
          </cell>
        </row>
        <row r="30747">
          <cell r="B30747" t="str">
            <v>07091309</v>
          </cell>
        </row>
        <row r="30748">
          <cell r="B30748" t="str">
            <v>07091309</v>
          </cell>
        </row>
        <row r="30749">
          <cell r="B30749" t="str">
            <v>07091309</v>
          </cell>
        </row>
        <row r="30750">
          <cell r="B30750" t="str">
            <v>07091309</v>
          </cell>
        </row>
        <row r="30751">
          <cell r="B30751" t="str">
            <v>07091309</v>
          </cell>
        </row>
        <row r="30752">
          <cell r="B30752" t="str">
            <v>07091309</v>
          </cell>
        </row>
        <row r="30753">
          <cell r="B30753" t="str">
            <v>07091309</v>
          </cell>
        </row>
        <row r="30754">
          <cell r="B30754" t="str">
            <v>07091309</v>
          </cell>
        </row>
        <row r="30755">
          <cell r="B30755" t="str">
            <v>07091309</v>
          </cell>
        </row>
        <row r="30756">
          <cell r="B30756" t="str">
            <v>07091309</v>
          </cell>
        </row>
        <row r="30757">
          <cell r="B30757" t="str">
            <v>07091309</v>
          </cell>
        </row>
        <row r="30758">
          <cell r="B30758" t="str">
            <v>07091309</v>
          </cell>
        </row>
        <row r="30759">
          <cell r="B30759" t="str">
            <v>07091309</v>
          </cell>
        </row>
        <row r="30760">
          <cell r="B30760" t="str">
            <v>07091724</v>
          </cell>
        </row>
        <row r="30761">
          <cell r="B30761" t="str">
            <v>07091724</v>
          </cell>
        </row>
        <row r="30762">
          <cell r="B30762" t="str">
            <v>07091724</v>
          </cell>
        </row>
        <row r="30763">
          <cell r="B30763" t="str">
            <v>07091724</v>
          </cell>
        </row>
        <row r="30764">
          <cell r="B30764" t="str">
            <v>07091724</v>
          </cell>
        </row>
        <row r="30765">
          <cell r="B30765" t="str">
            <v>07091724</v>
          </cell>
        </row>
        <row r="30766">
          <cell r="B30766" t="str">
            <v>07091724</v>
          </cell>
        </row>
        <row r="30767">
          <cell r="B30767" t="str">
            <v>07091724</v>
          </cell>
        </row>
        <row r="30768">
          <cell r="B30768" t="str">
            <v>07091724</v>
          </cell>
        </row>
        <row r="30769">
          <cell r="B30769" t="str">
            <v>07091724</v>
          </cell>
        </row>
        <row r="30770">
          <cell r="B30770" t="str">
            <v>07091724</v>
          </cell>
        </row>
        <row r="30771">
          <cell r="B30771" t="str">
            <v>07091724</v>
          </cell>
        </row>
        <row r="30772">
          <cell r="B30772" t="str">
            <v>07091724</v>
          </cell>
        </row>
        <row r="30773">
          <cell r="B30773" t="str">
            <v>07091724</v>
          </cell>
        </row>
        <row r="30774">
          <cell r="B30774" t="str">
            <v>07091724</v>
          </cell>
        </row>
        <row r="30775">
          <cell r="B30775" t="str">
            <v>07091724</v>
          </cell>
        </row>
        <row r="30776">
          <cell r="B30776" t="str">
            <v>07091724</v>
          </cell>
        </row>
        <row r="30777">
          <cell r="B30777" t="str">
            <v>07091724</v>
          </cell>
        </row>
        <row r="30778">
          <cell r="B30778" t="str">
            <v>07091724</v>
          </cell>
        </row>
        <row r="30779">
          <cell r="B30779" t="str">
            <v>07091724</v>
          </cell>
        </row>
        <row r="30780">
          <cell r="B30780" t="str">
            <v>07091724</v>
          </cell>
        </row>
        <row r="30781">
          <cell r="B30781" t="str">
            <v>07091724</v>
          </cell>
        </row>
        <row r="30782">
          <cell r="B30782" t="str">
            <v>07091724</v>
          </cell>
        </row>
        <row r="30783">
          <cell r="B30783" t="str">
            <v>07091724</v>
          </cell>
        </row>
        <row r="30784">
          <cell r="B30784" t="str">
            <v>07091724</v>
          </cell>
        </row>
        <row r="30785">
          <cell r="B30785" t="str">
            <v>07091724</v>
          </cell>
        </row>
        <row r="30786">
          <cell r="B30786" t="str">
            <v>07091724</v>
          </cell>
        </row>
        <row r="30787">
          <cell r="B30787" t="str">
            <v>07091724</v>
          </cell>
        </row>
        <row r="30788">
          <cell r="B30788" t="str">
            <v>07091724</v>
          </cell>
        </row>
        <row r="30789">
          <cell r="B30789" t="str">
            <v>07091724</v>
          </cell>
        </row>
        <row r="30790">
          <cell r="B30790" t="str">
            <v>07091724</v>
          </cell>
        </row>
        <row r="30791">
          <cell r="B30791" t="str">
            <v>07091724</v>
          </cell>
        </row>
        <row r="30792">
          <cell r="B30792" t="str">
            <v>07091724</v>
          </cell>
        </row>
        <row r="30793">
          <cell r="B30793" t="str">
            <v>07091724</v>
          </cell>
        </row>
        <row r="30794">
          <cell r="B30794" t="str">
            <v>07091724</v>
          </cell>
        </row>
        <row r="30795">
          <cell r="B30795" t="str">
            <v>07091724</v>
          </cell>
        </row>
        <row r="30796">
          <cell r="B30796" t="str">
            <v>07091724</v>
          </cell>
        </row>
        <row r="30797">
          <cell r="B30797" t="str">
            <v>07091724</v>
          </cell>
        </row>
        <row r="30798">
          <cell r="B30798" t="str">
            <v>07091724</v>
          </cell>
        </row>
        <row r="30799">
          <cell r="B30799" t="str">
            <v>07091758</v>
          </cell>
        </row>
        <row r="30800">
          <cell r="B30800" t="str">
            <v>07091758</v>
          </cell>
        </row>
        <row r="30801">
          <cell r="B30801" t="str">
            <v>07091758</v>
          </cell>
        </row>
        <row r="30802">
          <cell r="B30802" t="str">
            <v>07091758</v>
          </cell>
        </row>
        <row r="30803">
          <cell r="B30803" t="str">
            <v>07091758</v>
          </cell>
        </row>
        <row r="30804">
          <cell r="B30804" t="str">
            <v>07091758</v>
          </cell>
        </row>
        <row r="30805">
          <cell r="B30805" t="str">
            <v>07091758</v>
          </cell>
        </row>
        <row r="30806">
          <cell r="B30806" t="str">
            <v>07091758</v>
          </cell>
        </row>
        <row r="30807">
          <cell r="B30807" t="str">
            <v>07091758</v>
          </cell>
        </row>
        <row r="30808">
          <cell r="B30808" t="str">
            <v>07091758</v>
          </cell>
        </row>
        <row r="30809">
          <cell r="B30809" t="str">
            <v>07091758</v>
          </cell>
        </row>
        <row r="30810">
          <cell r="B30810" t="str">
            <v>07091758</v>
          </cell>
        </row>
        <row r="30811">
          <cell r="B30811" t="str">
            <v>07091758</v>
          </cell>
        </row>
        <row r="30812">
          <cell r="B30812" t="str">
            <v>07091758</v>
          </cell>
        </row>
        <row r="30813">
          <cell r="B30813" t="str">
            <v>07091758</v>
          </cell>
        </row>
        <row r="30814">
          <cell r="B30814" t="str">
            <v>07091758</v>
          </cell>
        </row>
        <row r="30815">
          <cell r="B30815" t="str">
            <v>07091758</v>
          </cell>
        </row>
        <row r="30816">
          <cell r="B30816" t="str">
            <v>07091758</v>
          </cell>
        </row>
        <row r="30817">
          <cell r="B30817" t="str">
            <v>07091758</v>
          </cell>
        </row>
        <row r="30818">
          <cell r="B30818" t="str">
            <v>07091758</v>
          </cell>
        </row>
        <row r="30819">
          <cell r="B30819" t="str">
            <v>07091758</v>
          </cell>
        </row>
        <row r="30820">
          <cell r="B30820" t="str">
            <v>07091758</v>
          </cell>
        </row>
        <row r="30821">
          <cell r="B30821" t="str">
            <v>07091758</v>
          </cell>
        </row>
        <row r="30822">
          <cell r="B30822" t="str">
            <v>07091758</v>
          </cell>
        </row>
        <row r="30823">
          <cell r="B30823" t="str">
            <v>07091758</v>
          </cell>
        </row>
        <row r="30824">
          <cell r="B30824" t="str">
            <v>07091758</v>
          </cell>
        </row>
        <row r="30825">
          <cell r="B30825" t="str">
            <v>07091758</v>
          </cell>
        </row>
        <row r="30826">
          <cell r="B30826" t="str">
            <v>07091758</v>
          </cell>
        </row>
        <row r="30827">
          <cell r="B30827" t="str">
            <v>07091758</v>
          </cell>
        </row>
        <row r="30828">
          <cell r="B30828" t="str">
            <v>07091758</v>
          </cell>
        </row>
        <row r="30829">
          <cell r="B30829" t="str">
            <v>07091758</v>
          </cell>
        </row>
        <row r="30830">
          <cell r="B30830" t="str">
            <v>07091758</v>
          </cell>
        </row>
        <row r="30831">
          <cell r="B30831" t="str">
            <v>07091758</v>
          </cell>
        </row>
        <row r="30832">
          <cell r="B30832" t="str">
            <v>07091758</v>
          </cell>
        </row>
        <row r="30833">
          <cell r="B30833" t="str">
            <v>07091758</v>
          </cell>
        </row>
        <row r="30834">
          <cell r="B30834" t="str">
            <v>07091720</v>
          </cell>
        </row>
        <row r="30835">
          <cell r="B30835" t="str">
            <v>07091720</v>
          </cell>
        </row>
        <row r="30836">
          <cell r="B30836" t="str">
            <v>07091720</v>
          </cell>
        </row>
        <row r="30837">
          <cell r="B30837" t="str">
            <v>07091720</v>
          </cell>
        </row>
        <row r="30838">
          <cell r="B30838" t="str">
            <v>07091720</v>
          </cell>
        </row>
        <row r="30839">
          <cell r="B30839" t="str">
            <v>07091720</v>
          </cell>
        </row>
        <row r="30840">
          <cell r="B30840" t="str">
            <v>07091720</v>
          </cell>
        </row>
        <row r="30841">
          <cell r="B30841" t="str">
            <v>07091720</v>
          </cell>
        </row>
        <row r="30842">
          <cell r="B30842" t="str">
            <v>07091720</v>
          </cell>
        </row>
        <row r="30843">
          <cell r="B30843" t="str">
            <v>07091720</v>
          </cell>
        </row>
        <row r="30844">
          <cell r="B30844" t="str">
            <v>07091720</v>
          </cell>
        </row>
        <row r="30845">
          <cell r="B30845" t="str">
            <v>07091720</v>
          </cell>
        </row>
        <row r="30846">
          <cell r="B30846" t="str">
            <v>07091720</v>
          </cell>
        </row>
        <row r="30847">
          <cell r="B30847" t="str">
            <v>07091720</v>
          </cell>
        </row>
        <row r="30848">
          <cell r="B30848" t="str">
            <v>07091720</v>
          </cell>
        </row>
        <row r="30849">
          <cell r="B30849" t="str">
            <v>07091720</v>
          </cell>
        </row>
        <row r="30850">
          <cell r="B30850" t="str">
            <v>07091720</v>
          </cell>
        </row>
        <row r="30851">
          <cell r="B30851" t="str">
            <v>07091720</v>
          </cell>
        </row>
        <row r="30852">
          <cell r="B30852" t="str">
            <v>07091720</v>
          </cell>
        </row>
        <row r="30853">
          <cell r="B30853" t="str">
            <v>07091720</v>
          </cell>
        </row>
        <row r="30854">
          <cell r="B30854" t="str">
            <v>07091720</v>
          </cell>
        </row>
        <row r="30855">
          <cell r="B30855" t="str">
            <v>07091720</v>
          </cell>
        </row>
        <row r="30856">
          <cell r="B30856" t="str">
            <v>07091720</v>
          </cell>
        </row>
        <row r="30857">
          <cell r="B30857" t="str">
            <v>07091720</v>
          </cell>
        </row>
        <row r="30858">
          <cell r="B30858" t="str">
            <v>07091720</v>
          </cell>
        </row>
        <row r="30859">
          <cell r="B30859" t="str">
            <v>07091720</v>
          </cell>
        </row>
        <row r="30860">
          <cell r="B30860" t="str">
            <v>07091720</v>
          </cell>
        </row>
        <row r="30861">
          <cell r="B30861" t="str">
            <v>07091720</v>
          </cell>
        </row>
        <row r="30862">
          <cell r="B30862" t="str">
            <v>07091720</v>
          </cell>
        </row>
        <row r="30863">
          <cell r="B30863" t="str">
            <v>07091720</v>
          </cell>
        </row>
        <row r="30864">
          <cell r="B30864" t="str">
            <v>07091720</v>
          </cell>
        </row>
        <row r="30865">
          <cell r="B30865" t="str">
            <v>07091720</v>
          </cell>
        </row>
        <row r="30866">
          <cell r="B30866" t="str">
            <v>07091720</v>
          </cell>
        </row>
        <row r="30867">
          <cell r="B30867" t="str">
            <v>07091720</v>
          </cell>
        </row>
        <row r="30868">
          <cell r="B30868" t="str">
            <v>07091720</v>
          </cell>
        </row>
        <row r="30869">
          <cell r="B30869" t="str">
            <v>07091720</v>
          </cell>
        </row>
        <row r="30870">
          <cell r="B30870" t="str">
            <v>07091720</v>
          </cell>
        </row>
        <row r="30871">
          <cell r="B30871" t="str">
            <v>07091720</v>
          </cell>
        </row>
        <row r="30872">
          <cell r="B30872" t="str">
            <v>07091720</v>
          </cell>
        </row>
        <row r="30873">
          <cell r="B30873" t="str">
            <v>07092416</v>
          </cell>
        </row>
        <row r="30874">
          <cell r="B30874" t="str">
            <v>07092416</v>
          </cell>
        </row>
        <row r="30875">
          <cell r="B30875" t="str">
            <v>07092416</v>
          </cell>
        </row>
        <row r="30876">
          <cell r="B30876" t="str">
            <v>07092416</v>
          </cell>
        </row>
        <row r="30877">
          <cell r="B30877" t="str">
            <v>07092416</v>
          </cell>
        </row>
        <row r="30878">
          <cell r="B30878" t="str">
            <v>07092416</v>
          </cell>
        </row>
        <row r="30879">
          <cell r="B30879" t="str">
            <v>07092416</v>
          </cell>
        </row>
        <row r="30880">
          <cell r="B30880" t="str">
            <v>07092416</v>
          </cell>
        </row>
        <row r="30881">
          <cell r="B30881" t="str">
            <v>07092416</v>
          </cell>
        </row>
        <row r="30882">
          <cell r="B30882" t="str">
            <v>07092416</v>
          </cell>
        </row>
        <row r="30883">
          <cell r="B30883" t="str">
            <v>07092416</v>
          </cell>
        </row>
        <row r="30884">
          <cell r="B30884" t="str">
            <v>07091609</v>
          </cell>
        </row>
        <row r="30885">
          <cell r="B30885" t="str">
            <v>07091609</v>
          </cell>
        </row>
        <row r="30886">
          <cell r="B30886" t="str">
            <v>07091609</v>
          </cell>
        </row>
        <row r="30887">
          <cell r="B30887" t="str">
            <v>07091609</v>
          </cell>
        </row>
        <row r="30888">
          <cell r="B30888" t="str">
            <v>07091609</v>
          </cell>
        </row>
        <row r="30889">
          <cell r="B30889" t="str">
            <v>07091609</v>
          </cell>
        </row>
        <row r="30890">
          <cell r="B30890" t="str">
            <v>07091609</v>
          </cell>
        </row>
        <row r="30891">
          <cell r="B30891" t="str">
            <v>07091609</v>
          </cell>
        </row>
        <row r="30892">
          <cell r="B30892" t="str">
            <v>07091609</v>
          </cell>
        </row>
        <row r="30893">
          <cell r="B30893" t="str">
            <v>07091609</v>
          </cell>
        </row>
        <row r="30894">
          <cell r="B30894" t="str">
            <v>07091609</v>
          </cell>
        </row>
        <row r="30895">
          <cell r="B30895" t="str">
            <v>07091609</v>
          </cell>
        </row>
        <row r="30896">
          <cell r="B30896" t="str">
            <v>07091609</v>
          </cell>
        </row>
        <row r="30897">
          <cell r="B30897" t="str">
            <v>07091609</v>
          </cell>
        </row>
        <row r="30898">
          <cell r="B30898" t="str">
            <v>07091609</v>
          </cell>
        </row>
        <row r="30899">
          <cell r="B30899" t="str">
            <v>07091609</v>
          </cell>
        </row>
        <row r="30900">
          <cell r="B30900" t="str">
            <v>07091609</v>
          </cell>
        </row>
        <row r="30901">
          <cell r="B30901" t="str">
            <v>07091609</v>
          </cell>
        </row>
        <row r="30902">
          <cell r="B30902" t="str">
            <v>07091609</v>
          </cell>
        </row>
        <row r="30903">
          <cell r="B30903" t="str">
            <v>07091609</v>
          </cell>
        </row>
        <row r="30904">
          <cell r="B30904" t="str">
            <v>07091609</v>
          </cell>
        </row>
        <row r="30905">
          <cell r="B30905" t="str">
            <v>07091609</v>
          </cell>
        </row>
        <row r="30906">
          <cell r="B30906" t="str">
            <v>07091609</v>
          </cell>
        </row>
        <row r="30907">
          <cell r="B30907" t="str">
            <v>07091609</v>
          </cell>
        </row>
        <row r="30908">
          <cell r="B30908" t="str">
            <v>07091609</v>
          </cell>
        </row>
        <row r="30909">
          <cell r="B30909" t="str">
            <v>07091609</v>
          </cell>
        </row>
        <row r="30910">
          <cell r="B30910" t="str">
            <v>07110046</v>
          </cell>
        </row>
        <row r="30911">
          <cell r="B30911" t="str">
            <v>07110046</v>
          </cell>
        </row>
        <row r="30912">
          <cell r="B30912" t="str">
            <v>07110046</v>
          </cell>
        </row>
        <row r="30913">
          <cell r="B30913" t="str">
            <v>07110046</v>
          </cell>
        </row>
        <row r="30914">
          <cell r="B30914" t="str">
            <v>07110046</v>
          </cell>
        </row>
        <row r="30915">
          <cell r="B30915" t="str">
            <v>07110046</v>
          </cell>
        </row>
        <row r="30916">
          <cell r="B30916" t="str">
            <v>07110046</v>
          </cell>
        </row>
        <row r="30917">
          <cell r="B30917" t="str">
            <v>07110046</v>
          </cell>
        </row>
        <row r="30918">
          <cell r="B30918" t="str">
            <v>07110046</v>
          </cell>
        </row>
        <row r="30919">
          <cell r="B30919" t="str">
            <v>07110046</v>
          </cell>
        </row>
        <row r="30920">
          <cell r="B30920" t="str">
            <v>07110046</v>
          </cell>
        </row>
        <row r="30921">
          <cell r="B30921" t="str">
            <v>07110046</v>
          </cell>
        </row>
        <row r="30922">
          <cell r="B30922" t="str">
            <v>07110046</v>
          </cell>
        </row>
        <row r="30923">
          <cell r="B30923" t="str">
            <v>07110046</v>
          </cell>
        </row>
        <row r="30924">
          <cell r="B30924" t="str">
            <v>07110046</v>
          </cell>
        </row>
        <row r="30925">
          <cell r="B30925" t="str">
            <v>07110046</v>
          </cell>
        </row>
        <row r="30926">
          <cell r="B30926" t="str">
            <v>07110046</v>
          </cell>
        </row>
        <row r="30927">
          <cell r="B30927" t="str">
            <v>07110046</v>
          </cell>
        </row>
        <row r="30928">
          <cell r="B30928" t="str">
            <v>07110046</v>
          </cell>
        </row>
        <row r="30929">
          <cell r="B30929" t="str">
            <v>07110046</v>
          </cell>
        </row>
        <row r="30930">
          <cell r="B30930" t="str">
            <v>07110046</v>
          </cell>
        </row>
        <row r="30931">
          <cell r="B30931" t="str">
            <v>07110046</v>
          </cell>
        </row>
        <row r="30932">
          <cell r="B30932" t="str">
            <v>02260001</v>
          </cell>
        </row>
        <row r="30933">
          <cell r="B30933" t="str">
            <v>02260001</v>
          </cell>
        </row>
        <row r="30934">
          <cell r="B30934" t="str">
            <v>02260001</v>
          </cell>
        </row>
        <row r="30935">
          <cell r="B30935" t="str">
            <v>02260001</v>
          </cell>
        </row>
        <row r="30936">
          <cell r="B30936" t="str">
            <v>02260001</v>
          </cell>
        </row>
        <row r="30937">
          <cell r="B30937" t="str">
            <v>02260001</v>
          </cell>
        </row>
        <row r="30938">
          <cell r="B30938" t="str">
            <v>02260001</v>
          </cell>
        </row>
        <row r="30939">
          <cell r="B30939" t="str">
            <v>02260001</v>
          </cell>
        </row>
        <row r="30940">
          <cell r="B30940" t="str">
            <v>02260001</v>
          </cell>
        </row>
        <row r="30941">
          <cell r="B30941" t="str">
            <v>02260001</v>
          </cell>
        </row>
        <row r="30942">
          <cell r="B30942" t="str">
            <v>02260001</v>
          </cell>
        </row>
        <row r="30943">
          <cell r="B30943" t="str">
            <v>02260001</v>
          </cell>
        </row>
        <row r="30944">
          <cell r="B30944" t="str">
            <v>02260001</v>
          </cell>
        </row>
        <row r="30945">
          <cell r="B30945" t="str">
            <v>07091291</v>
          </cell>
        </row>
        <row r="30946">
          <cell r="B30946" t="str">
            <v>07091291</v>
          </cell>
        </row>
        <row r="30947">
          <cell r="B30947" t="str">
            <v>07091291</v>
          </cell>
        </row>
        <row r="30948">
          <cell r="B30948" t="str">
            <v>07091291</v>
          </cell>
        </row>
        <row r="30949">
          <cell r="B30949" t="str">
            <v>07091291</v>
          </cell>
        </row>
        <row r="30950">
          <cell r="B30950" t="str">
            <v>07091291</v>
          </cell>
        </row>
        <row r="30951">
          <cell r="B30951" t="str">
            <v>07091291</v>
          </cell>
        </row>
        <row r="30952">
          <cell r="B30952" t="str">
            <v>07091291</v>
          </cell>
        </row>
        <row r="30953">
          <cell r="B30953" t="str">
            <v>07091291</v>
          </cell>
        </row>
        <row r="30954">
          <cell r="B30954" t="str">
            <v>07091291</v>
          </cell>
        </row>
        <row r="30955">
          <cell r="B30955" t="str">
            <v>07091291</v>
          </cell>
        </row>
        <row r="30956">
          <cell r="B30956" t="str">
            <v>07091291</v>
          </cell>
        </row>
        <row r="30957">
          <cell r="B30957" t="str">
            <v>07091291</v>
          </cell>
        </row>
        <row r="30958">
          <cell r="B30958" t="str">
            <v>07091291</v>
          </cell>
        </row>
        <row r="30959">
          <cell r="B30959" t="str">
            <v>07091291</v>
          </cell>
        </row>
        <row r="30960">
          <cell r="B30960" t="str">
            <v>07091291</v>
          </cell>
        </row>
        <row r="30961">
          <cell r="B30961" t="str">
            <v>07091291</v>
          </cell>
        </row>
        <row r="30962">
          <cell r="B30962" t="str">
            <v>07091291</v>
          </cell>
        </row>
        <row r="30963">
          <cell r="B30963" t="str">
            <v>07091291</v>
          </cell>
        </row>
        <row r="30964">
          <cell r="B30964" t="str">
            <v>07091291</v>
          </cell>
        </row>
        <row r="30965">
          <cell r="B30965" t="str">
            <v>07091291</v>
          </cell>
        </row>
        <row r="30966">
          <cell r="B30966" t="str">
            <v>07091291</v>
          </cell>
        </row>
        <row r="30967">
          <cell r="B30967" t="str">
            <v>07091291</v>
          </cell>
        </row>
        <row r="30968">
          <cell r="B30968" t="str">
            <v>07091291</v>
          </cell>
        </row>
        <row r="30969">
          <cell r="B30969" t="str">
            <v>07091291</v>
          </cell>
        </row>
        <row r="30970">
          <cell r="B30970" t="str">
            <v>07091291</v>
          </cell>
        </row>
        <row r="30971">
          <cell r="B30971" t="str">
            <v>07091694</v>
          </cell>
        </row>
        <row r="30972">
          <cell r="B30972" t="str">
            <v>07091694</v>
          </cell>
        </row>
        <row r="30973">
          <cell r="B30973" t="str">
            <v>07091694</v>
          </cell>
        </row>
        <row r="30974">
          <cell r="B30974" t="str">
            <v>07091694</v>
          </cell>
        </row>
        <row r="30975">
          <cell r="B30975" t="str">
            <v>07091694</v>
          </cell>
        </row>
        <row r="30976">
          <cell r="B30976" t="str">
            <v>07091694</v>
          </cell>
        </row>
        <row r="30977">
          <cell r="B30977" t="str">
            <v>07091694</v>
          </cell>
        </row>
        <row r="30978">
          <cell r="B30978" t="str">
            <v>07091694</v>
          </cell>
        </row>
        <row r="30979">
          <cell r="B30979" t="str">
            <v>07091694</v>
          </cell>
        </row>
        <row r="30980">
          <cell r="B30980" t="str">
            <v>07091694</v>
          </cell>
        </row>
        <row r="30981">
          <cell r="B30981" t="str">
            <v>07091694</v>
          </cell>
        </row>
        <row r="30982">
          <cell r="B30982" t="str">
            <v>15050146</v>
          </cell>
        </row>
        <row r="30983">
          <cell r="B30983" t="str">
            <v>15050146</v>
          </cell>
        </row>
        <row r="30984">
          <cell r="B30984" t="str">
            <v>15050146</v>
          </cell>
        </row>
        <row r="30985">
          <cell r="B30985" t="str">
            <v>15050146</v>
          </cell>
        </row>
        <row r="30986">
          <cell r="B30986" t="str">
            <v>15050146</v>
          </cell>
        </row>
        <row r="30987">
          <cell r="B30987" t="str">
            <v>15050146</v>
          </cell>
        </row>
        <row r="30988">
          <cell r="B30988" t="str">
            <v>15050146</v>
          </cell>
        </row>
        <row r="30989">
          <cell r="B30989" t="str">
            <v>15050146</v>
          </cell>
        </row>
        <row r="30990">
          <cell r="B30990" t="str">
            <v>15050146</v>
          </cell>
        </row>
        <row r="30991">
          <cell r="B30991" t="str">
            <v>15050146</v>
          </cell>
        </row>
        <row r="30992">
          <cell r="B30992" t="str">
            <v>15050146</v>
          </cell>
        </row>
        <row r="30993">
          <cell r="B30993" t="str">
            <v>15050146</v>
          </cell>
        </row>
        <row r="30994">
          <cell r="B30994" t="str">
            <v>15050146</v>
          </cell>
        </row>
        <row r="30995">
          <cell r="B30995" t="str">
            <v>15050146</v>
          </cell>
        </row>
        <row r="30996">
          <cell r="B30996" t="str">
            <v>15050146</v>
          </cell>
        </row>
        <row r="30997">
          <cell r="B30997" t="str">
            <v>15050146</v>
          </cell>
        </row>
        <row r="30998">
          <cell r="B30998" t="str">
            <v>15050146</v>
          </cell>
        </row>
        <row r="30999">
          <cell r="B30999" t="str">
            <v>15050146</v>
          </cell>
        </row>
        <row r="31000">
          <cell r="B31000" t="str">
            <v>15050146</v>
          </cell>
        </row>
        <row r="31001">
          <cell r="B31001" t="str">
            <v>15050146</v>
          </cell>
        </row>
        <row r="31002">
          <cell r="B31002" t="str">
            <v>15050146</v>
          </cell>
        </row>
        <row r="31003">
          <cell r="B31003" t="str">
            <v>15050146</v>
          </cell>
        </row>
        <row r="31004">
          <cell r="B31004" t="str">
            <v>15050146</v>
          </cell>
        </row>
        <row r="31005">
          <cell r="B31005" t="str">
            <v>15050146</v>
          </cell>
        </row>
        <row r="31006">
          <cell r="B31006" t="str">
            <v>15050146</v>
          </cell>
        </row>
        <row r="31007">
          <cell r="B31007" t="str">
            <v>15050146</v>
          </cell>
        </row>
        <row r="31008">
          <cell r="B31008" t="str">
            <v>15050146</v>
          </cell>
        </row>
        <row r="31009">
          <cell r="B31009" t="str">
            <v>15050146</v>
          </cell>
        </row>
        <row r="31010">
          <cell r="B31010" t="str">
            <v>15050146</v>
          </cell>
        </row>
        <row r="31011">
          <cell r="B31011" t="str">
            <v>15050146</v>
          </cell>
        </row>
        <row r="31012">
          <cell r="B31012" t="str">
            <v>15050146</v>
          </cell>
        </row>
        <row r="31013">
          <cell r="B31013" t="str">
            <v>15050146</v>
          </cell>
        </row>
        <row r="31014">
          <cell r="B31014" t="str">
            <v>15050146</v>
          </cell>
        </row>
        <row r="31015">
          <cell r="B31015" t="str">
            <v>15040120</v>
          </cell>
        </row>
        <row r="31016">
          <cell r="B31016" t="str">
            <v>15040120</v>
          </cell>
        </row>
        <row r="31017">
          <cell r="B31017" t="str">
            <v>15040120</v>
          </cell>
        </row>
        <row r="31018">
          <cell r="B31018" t="str">
            <v>15040120</v>
          </cell>
        </row>
        <row r="31019">
          <cell r="B31019" t="str">
            <v>15040120</v>
          </cell>
        </row>
        <row r="31020">
          <cell r="B31020" t="str">
            <v>15040120</v>
          </cell>
        </row>
        <row r="31021">
          <cell r="B31021" t="str">
            <v>15040120</v>
          </cell>
        </row>
        <row r="31022">
          <cell r="B31022" t="str">
            <v>15040120</v>
          </cell>
        </row>
        <row r="31023">
          <cell r="B31023" t="str">
            <v>15040120</v>
          </cell>
        </row>
        <row r="31024">
          <cell r="B31024" t="str">
            <v>15040120</v>
          </cell>
        </row>
        <row r="31025">
          <cell r="B31025" t="str">
            <v>15040120</v>
          </cell>
        </row>
        <row r="31026">
          <cell r="B31026" t="str">
            <v>15040120</v>
          </cell>
        </row>
        <row r="31027">
          <cell r="B31027" t="str">
            <v>15040120</v>
          </cell>
        </row>
        <row r="31028">
          <cell r="B31028" t="str">
            <v>15040120</v>
          </cell>
        </row>
        <row r="31029">
          <cell r="B31029" t="str">
            <v>15040120</v>
          </cell>
        </row>
        <row r="31030">
          <cell r="B31030" t="str">
            <v>15040120</v>
          </cell>
        </row>
        <row r="31031">
          <cell r="B31031" t="str">
            <v>15040120</v>
          </cell>
        </row>
        <row r="31032">
          <cell r="B31032" t="str">
            <v>15040120</v>
          </cell>
        </row>
        <row r="31033">
          <cell r="B31033" t="str">
            <v>15040120</v>
          </cell>
        </row>
        <row r="31034">
          <cell r="B31034" t="str">
            <v>15040120</v>
          </cell>
        </row>
        <row r="31035">
          <cell r="B31035" t="str">
            <v>15040120</v>
          </cell>
        </row>
        <row r="31036">
          <cell r="B31036" t="str">
            <v>15040120</v>
          </cell>
        </row>
        <row r="31037">
          <cell r="B31037" t="str">
            <v>15040120</v>
          </cell>
        </row>
        <row r="31038">
          <cell r="B31038" t="str">
            <v>15040120</v>
          </cell>
        </row>
        <row r="31039">
          <cell r="B31039" t="str">
            <v>15040120</v>
          </cell>
        </row>
        <row r="31040">
          <cell r="B31040" t="str">
            <v>15040120</v>
          </cell>
        </row>
        <row r="31041">
          <cell r="B31041" t="str">
            <v>15040120</v>
          </cell>
        </row>
        <row r="31042">
          <cell r="B31042" t="str">
            <v>15040120</v>
          </cell>
        </row>
        <row r="31043">
          <cell r="B31043" t="str">
            <v>15040120</v>
          </cell>
        </row>
        <row r="31044">
          <cell r="B31044" t="str">
            <v>15040120</v>
          </cell>
        </row>
        <row r="31045">
          <cell r="B31045" t="str">
            <v>15040120</v>
          </cell>
        </row>
        <row r="31046">
          <cell r="B31046" t="str">
            <v>15040120</v>
          </cell>
        </row>
        <row r="31047">
          <cell r="B31047" t="str">
            <v>15040120</v>
          </cell>
        </row>
        <row r="31048">
          <cell r="B31048" t="str">
            <v>15040120</v>
          </cell>
        </row>
        <row r="31049">
          <cell r="B31049" t="str">
            <v>15040120</v>
          </cell>
        </row>
        <row r="31050">
          <cell r="B31050" t="str">
            <v>15040120</v>
          </cell>
        </row>
        <row r="31051">
          <cell r="B31051" t="str">
            <v>15040120</v>
          </cell>
        </row>
        <row r="31052">
          <cell r="B31052" t="str">
            <v>15040120</v>
          </cell>
        </row>
        <row r="31053">
          <cell r="B31053" t="str">
            <v>15040120</v>
          </cell>
        </row>
        <row r="31054">
          <cell r="B31054" t="str">
            <v>15040120</v>
          </cell>
        </row>
        <row r="31055">
          <cell r="B31055" t="str">
            <v>15040120</v>
          </cell>
        </row>
        <row r="31056">
          <cell r="B31056" t="str">
            <v>15040120</v>
          </cell>
        </row>
        <row r="31057">
          <cell r="B31057" t="str">
            <v>15040120</v>
          </cell>
        </row>
        <row r="31058">
          <cell r="B31058" t="str">
            <v>15040120</v>
          </cell>
        </row>
        <row r="31059">
          <cell r="B31059" t="str">
            <v>15040120</v>
          </cell>
        </row>
        <row r="31060">
          <cell r="B31060" t="str">
            <v>15040120</v>
          </cell>
        </row>
        <row r="31061">
          <cell r="B31061" t="str">
            <v>15040120</v>
          </cell>
        </row>
        <row r="31062">
          <cell r="B31062" t="str">
            <v>15040120</v>
          </cell>
        </row>
        <row r="31063">
          <cell r="B31063" t="str">
            <v>15040120</v>
          </cell>
        </row>
        <row r="31064">
          <cell r="B31064" t="str">
            <v>15040120</v>
          </cell>
        </row>
        <row r="31065">
          <cell r="B31065" t="str">
            <v>15040120</v>
          </cell>
        </row>
        <row r="31066">
          <cell r="B31066" t="str">
            <v>15040120</v>
          </cell>
        </row>
        <row r="31067">
          <cell r="B31067" t="str">
            <v>15040120</v>
          </cell>
        </row>
        <row r="31068">
          <cell r="B31068" t="str">
            <v>15040120</v>
          </cell>
        </row>
        <row r="31069">
          <cell r="B31069" t="str">
            <v>15040120</v>
          </cell>
        </row>
        <row r="31070">
          <cell r="B31070" t="str">
            <v>15040120</v>
          </cell>
        </row>
        <row r="31071">
          <cell r="B31071" t="str">
            <v>15040120</v>
          </cell>
        </row>
        <row r="31072">
          <cell r="B31072" t="str">
            <v>15040120</v>
          </cell>
        </row>
        <row r="31073">
          <cell r="B31073" t="str">
            <v>15040120</v>
          </cell>
        </row>
        <row r="31074">
          <cell r="B31074" t="str">
            <v>15040120</v>
          </cell>
        </row>
        <row r="31075">
          <cell r="B31075" t="str">
            <v>15040120</v>
          </cell>
        </row>
        <row r="31076">
          <cell r="B31076" t="str">
            <v>08080029</v>
          </cell>
        </row>
        <row r="31077">
          <cell r="B31077" t="str">
            <v>08080029</v>
          </cell>
        </row>
        <row r="31078">
          <cell r="B31078" t="str">
            <v>08080029</v>
          </cell>
        </row>
        <row r="31079">
          <cell r="B31079" t="str">
            <v>08080029</v>
          </cell>
        </row>
        <row r="31080">
          <cell r="B31080" t="str">
            <v>08080029</v>
          </cell>
        </row>
        <row r="31081">
          <cell r="B31081" t="str">
            <v>08080029</v>
          </cell>
        </row>
        <row r="31082">
          <cell r="B31082" t="str">
            <v>08080029</v>
          </cell>
        </row>
        <row r="31083">
          <cell r="B31083" t="str">
            <v>08080029</v>
          </cell>
        </row>
        <row r="31084">
          <cell r="B31084" t="str">
            <v>08080029</v>
          </cell>
        </row>
        <row r="31085">
          <cell r="B31085" t="str">
            <v>08080029</v>
          </cell>
        </row>
        <row r="31086">
          <cell r="B31086" t="str">
            <v>08080029</v>
          </cell>
        </row>
        <row r="31087">
          <cell r="B31087" t="str">
            <v>08080029</v>
          </cell>
        </row>
        <row r="31088">
          <cell r="B31088" t="str">
            <v>08080029</v>
          </cell>
        </row>
        <row r="31089">
          <cell r="B31089" t="str">
            <v>08080029</v>
          </cell>
        </row>
        <row r="31090">
          <cell r="B31090" t="str">
            <v>08080029</v>
          </cell>
        </row>
        <row r="31091">
          <cell r="B31091" t="str">
            <v>08080029</v>
          </cell>
        </row>
        <row r="31092">
          <cell r="B31092" t="str">
            <v>08080029</v>
          </cell>
        </row>
        <row r="31093">
          <cell r="B31093" t="str">
            <v>08080029</v>
          </cell>
        </row>
        <row r="31094">
          <cell r="B31094" t="str">
            <v>08080029</v>
          </cell>
        </row>
        <row r="31095">
          <cell r="B31095" t="str">
            <v>08080029</v>
          </cell>
        </row>
        <row r="31096">
          <cell r="B31096" t="str">
            <v>08080029</v>
          </cell>
        </row>
        <row r="31097">
          <cell r="B31097" t="str">
            <v>08080029</v>
          </cell>
        </row>
        <row r="31098">
          <cell r="B31098" t="str">
            <v>08080029</v>
          </cell>
        </row>
        <row r="31099">
          <cell r="B31099" t="str">
            <v>08080029</v>
          </cell>
        </row>
        <row r="31100">
          <cell r="B31100" t="str">
            <v>08080029</v>
          </cell>
        </row>
        <row r="31101">
          <cell r="B31101" t="str">
            <v>08080029</v>
          </cell>
        </row>
        <row r="31102">
          <cell r="B31102" t="str">
            <v>08080029</v>
          </cell>
        </row>
        <row r="31103">
          <cell r="B31103" t="str">
            <v>08080029</v>
          </cell>
        </row>
        <row r="31104">
          <cell r="B31104" t="str">
            <v>08071654</v>
          </cell>
        </row>
        <row r="31105">
          <cell r="B31105" t="str">
            <v>08071654</v>
          </cell>
        </row>
        <row r="31106">
          <cell r="B31106" t="str">
            <v>08071654</v>
          </cell>
        </row>
        <row r="31107">
          <cell r="B31107" t="str">
            <v>08071654</v>
          </cell>
        </row>
        <row r="31108">
          <cell r="B31108" t="str">
            <v>08071654</v>
          </cell>
        </row>
        <row r="31109">
          <cell r="B31109" t="str">
            <v>08071654</v>
          </cell>
        </row>
        <row r="31110">
          <cell r="B31110" t="str">
            <v>08071654</v>
          </cell>
        </row>
        <row r="31111">
          <cell r="B31111" t="str">
            <v>08071654</v>
          </cell>
        </row>
        <row r="31112">
          <cell r="B31112" t="str">
            <v>08071654</v>
          </cell>
        </row>
        <row r="31113">
          <cell r="B31113" t="str">
            <v>08071654</v>
          </cell>
        </row>
        <row r="31114">
          <cell r="B31114" t="str">
            <v>08071654</v>
          </cell>
        </row>
        <row r="31115">
          <cell r="B31115" t="str">
            <v>08071654</v>
          </cell>
        </row>
        <row r="31116">
          <cell r="B31116" t="str">
            <v>08071654</v>
          </cell>
        </row>
        <row r="31117">
          <cell r="B31117" t="str">
            <v>08071654</v>
          </cell>
        </row>
        <row r="31118">
          <cell r="B31118" t="str">
            <v>08071654</v>
          </cell>
        </row>
        <row r="31119">
          <cell r="B31119" t="str">
            <v>08071654</v>
          </cell>
        </row>
        <row r="31120">
          <cell r="B31120" t="str">
            <v>08071654</v>
          </cell>
        </row>
        <row r="31121">
          <cell r="B31121" t="str">
            <v>08071654</v>
          </cell>
        </row>
        <row r="31122">
          <cell r="B31122" t="str">
            <v>08071654</v>
          </cell>
        </row>
        <row r="31123">
          <cell r="B31123" t="str">
            <v>08071654</v>
          </cell>
        </row>
        <row r="31124">
          <cell r="B31124" t="str">
            <v>08071654</v>
          </cell>
        </row>
        <row r="31125">
          <cell r="B31125" t="str">
            <v>08071654</v>
          </cell>
        </row>
        <row r="31126">
          <cell r="B31126" t="str">
            <v>08071654</v>
          </cell>
        </row>
        <row r="31127">
          <cell r="B31127" t="str">
            <v>08071654</v>
          </cell>
        </row>
        <row r="31128">
          <cell r="B31128" t="str">
            <v>08071654</v>
          </cell>
        </row>
        <row r="31129">
          <cell r="B31129" t="str">
            <v>08071654</v>
          </cell>
        </row>
        <row r="31130">
          <cell r="B31130" t="str">
            <v>08071654</v>
          </cell>
        </row>
        <row r="31131">
          <cell r="B31131" t="str">
            <v>08071654</v>
          </cell>
        </row>
        <row r="31132">
          <cell r="B31132" t="str">
            <v>08071654</v>
          </cell>
        </row>
        <row r="31133">
          <cell r="B31133" t="str">
            <v>08071654</v>
          </cell>
        </row>
        <row r="31134">
          <cell r="B31134" t="str">
            <v>08071654</v>
          </cell>
        </row>
        <row r="31135">
          <cell r="B31135" t="str">
            <v>08071654</v>
          </cell>
        </row>
        <row r="31136">
          <cell r="B31136" t="str">
            <v>08071654</v>
          </cell>
        </row>
        <row r="31137">
          <cell r="B31137" t="str">
            <v>08071654</v>
          </cell>
        </row>
        <row r="31138">
          <cell r="B31138" t="str">
            <v>08071654</v>
          </cell>
        </row>
        <row r="31139">
          <cell r="B31139" t="str">
            <v>08071654</v>
          </cell>
        </row>
        <row r="31140">
          <cell r="B31140" t="str">
            <v>08071654</v>
          </cell>
        </row>
        <row r="31141">
          <cell r="B31141" t="str">
            <v>08070846</v>
          </cell>
        </row>
        <row r="31142">
          <cell r="B31142" t="str">
            <v>08070846</v>
          </cell>
        </row>
        <row r="31143">
          <cell r="B31143" t="str">
            <v>08070846</v>
          </cell>
        </row>
        <row r="31144">
          <cell r="B31144" t="str">
            <v>08070846</v>
          </cell>
        </row>
        <row r="31145">
          <cell r="B31145" t="str">
            <v>08070846</v>
          </cell>
        </row>
        <row r="31146">
          <cell r="B31146" t="str">
            <v>08070846</v>
          </cell>
        </row>
        <row r="31147">
          <cell r="B31147" t="str">
            <v>08070846</v>
          </cell>
        </row>
        <row r="31148">
          <cell r="B31148" t="str">
            <v>08070846</v>
          </cell>
        </row>
        <row r="31149">
          <cell r="B31149" t="str">
            <v>08070846</v>
          </cell>
        </row>
        <row r="31150">
          <cell r="B31150" t="str">
            <v>08070846</v>
          </cell>
        </row>
        <row r="31151">
          <cell r="B31151" t="str">
            <v>08070846</v>
          </cell>
        </row>
        <row r="31152">
          <cell r="B31152" t="str">
            <v>08070846</v>
          </cell>
        </row>
        <row r="31153">
          <cell r="B31153" t="str">
            <v>08070846</v>
          </cell>
        </row>
        <row r="31154">
          <cell r="B31154" t="str">
            <v>08070846</v>
          </cell>
        </row>
        <row r="31155">
          <cell r="B31155" t="str">
            <v>08070846</v>
          </cell>
        </row>
        <row r="31156">
          <cell r="B31156" t="str">
            <v>07091706</v>
          </cell>
        </row>
        <row r="31157">
          <cell r="B31157" t="str">
            <v>07091706</v>
          </cell>
        </row>
        <row r="31158">
          <cell r="B31158" t="str">
            <v>07091706</v>
          </cell>
        </row>
        <row r="31159">
          <cell r="B31159" t="str">
            <v>07091706</v>
          </cell>
        </row>
        <row r="31160">
          <cell r="B31160" t="str">
            <v>07091706</v>
          </cell>
        </row>
        <row r="31161">
          <cell r="B31161" t="str">
            <v>07091706</v>
          </cell>
        </row>
        <row r="31162">
          <cell r="B31162" t="str">
            <v>07091706</v>
          </cell>
        </row>
        <row r="31163">
          <cell r="B31163" t="str">
            <v>07091706</v>
          </cell>
        </row>
        <row r="31164">
          <cell r="B31164" t="str">
            <v>07091706</v>
          </cell>
        </row>
        <row r="31165">
          <cell r="B31165" t="str">
            <v>07091706</v>
          </cell>
        </row>
        <row r="31166">
          <cell r="B31166" t="str">
            <v>07091706</v>
          </cell>
        </row>
        <row r="31167">
          <cell r="B31167" t="str">
            <v>07091706</v>
          </cell>
        </row>
        <row r="31168">
          <cell r="B31168" t="str">
            <v>07091706</v>
          </cell>
        </row>
        <row r="31169">
          <cell r="B31169" t="str">
            <v>07091706</v>
          </cell>
        </row>
        <row r="31170">
          <cell r="B31170" t="str">
            <v>07091706</v>
          </cell>
        </row>
        <row r="31171">
          <cell r="B31171" t="str">
            <v>07091706</v>
          </cell>
        </row>
        <row r="31172">
          <cell r="B31172" t="str">
            <v>07091706</v>
          </cell>
        </row>
        <row r="31173">
          <cell r="B31173" t="str">
            <v>07091706</v>
          </cell>
        </row>
        <row r="31174">
          <cell r="B31174" t="str">
            <v>07091706</v>
          </cell>
        </row>
        <row r="31175">
          <cell r="B31175" t="str">
            <v>07091706</v>
          </cell>
        </row>
        <row r="31176">
          <cell r="B31176" t="str">
            <v>07091706</v>
          </cell>
        </row>
        <row r="31177">
          <cell r="B31177" t="str">
            <v>07091706</v>
          </cell>
        </row>
        <row r="31178">
          <cell r="B31178" t="str">
            <v>07091706</v>
          </cell>
        </row>
        <row r="31179">
          <cell r="B31179" t="str">
            <v>07091706</v>
          </cell>
        </row>
        <row r="31180">
          <cell r="B31180" t="str">
            <v>07091706</v>
          </cell>
        </row>
        <row r="31181">
          <cell r="B31181" t="str">
            <v>07091706</v>
          </cell>
        </row>
        <row r="31182">
          <cell r="B31182" t="str">
            <v>07091706</v>
          </cell>
        </row>
        <row r="31183">
          <cell r="B31183" t="str">
            <v>07091706</v>
          </cell>
        </row>
        <row r="31184">
          <cell r="B31184" t="str">
            <v>07091706</v>
          </cell>
        </row>
        <row r="31185">
          <cell r="B31185" t="str">
            <v>07091706</v>
          </cell>
        </row>
        <row r="31186">
          <cell r="B31186" t="str">
            <v>07091706</v>
          </cell>
        </row>
        <row r="31187">
          <cell r="B31187" t="str">
            <v>07091706</v>
          </cell>
        </row>
        <row r="31188">
          <cell r="B31188" t="str">
            <v>07091706</v>
          </cell>
        </row>
        <row r="31189">
          <cell r="B31189" t="str">
            <v>07091706</v>
          </cell>
        </row>
        <row r="31190">
          <cell r="B31190" t="str">
            <v>07091706</v>
          </cell>
        </row>
        <row r="31191">
          <cell r="B31191" t="str">
            <v>07091706</v>
          </cell>
        </row>
        <row r="31192">
          <cell r="B31192" t="str">
            <v>07091706</v>
          </cell>
        </row>
        <row r="31193">
          <cell r="B31193" t="str">
            <v>07091706</v>
          </cell>
        </row>
        <row r="31194">
          <cell r="B31194" t="str">
            <v>07091706</v>
          </cell>
        </row>
        <row r="31195">
          <cell r="B31195" t="str">
            <v>07091333</v>
          </cell>
        </row>
        <row r="31196">
          <cell r="B31196" t="str">
            <v>07091333</v>
          </cell>
        </row>
        <row r="31197">
          <cell r="B31197" t="str">
            <v>07091333</v>
          </cell>
        </row>
        <row r="31198">
          <cell r="B31198" t="str">
            <v>07091333</v>
          </cell>
        </row>
        <row r="31199">
          <cell r="B31199" t="str">
            <v>07091333</v>
          </cell>
        </row>
        <row r="31200">
          <cell r="B31200" t="str">
            <v>07091333</v>
          </cell>
        </row>
        <row r="31201">
          <cell r="B31201" t="str">
            <v>07091333</v>
          </cell>
        </row>
        <row r="31202">
          <cell r="B31202" t="str">
            <v>07091333</v>
          </cell>
        </row>
        <row r="31203">
          <cell r="B31203" t="str">
            <v>07091333</v>
          </cell>
        </row>
        <row r="31204">
          <cell r="B31204" t="str">
            <v>07091333</v>
          </cell>
        </row>
        <row r="31205">
          <cell r="B31205" t="str">
            <v>07091333</v>
          </cell>
        </row>
        <row r="31206">
          <cell r="B31206" t="str">
            <v>07091333</v>
          </cell>
        </row>
        <row r="31207">
          <cell r="B31207" t="str">
            <v>07091333</v>
          </cell>
        </row>
        <row r="31208">
          <cell r="B31208" t="str">
            <v>07091333</v>
          </cell>
        </row>
        <row r="31209">
          <cell r="B31209" t="str">
            <v>07091333</v>
          </cell>
        </row>
        <row r="31210">
          <cell r="B31210" t="str">
            <v>07091333</v>
          </cell>
        </row>
        <row r="31211">
          <cell r="B31211" t="str">
            <v>07091333</v>
          </cell>
        </row>
        <row r="31212">
          <cell r="B31212" t="str">
            <v>07091333</v>
          </cell>
        </row>
        <row r="31213">
          <cell r="B31213" t="str">
            <v>07091333</v>
          </cell>
        </row>
        <row r="31214">
          <cell r="B31214" t="str">
            <v>07091333</v>
          </cell>
        </row>
        <row r="31215">
          <cell r="B31215" t="str">
            <v>07091333</v>
          </cell>
        </row>
        <row r="31216">
          <cell r="B31216" t="str">
            <v>07091333</v>
          </cell>
        </row>
        <row r="31217">
          <cell r="B31217" t="str">
            <v>07091333</v>
          </cell>
        </row>
        <row r="31218">
          <cell r="B31218" t="str">
            <v>07091333</v>
          </cell>
        </row>
        <row r="31219">
          <cell r="B31219" t="str">
            <v>07091333</v>
          </cell>
        </row>
        <row r="31220">
          <cell r="B31220" t="str">
            <v>07091333</v>
          </cell>
        </row>
        <row r="31221">
          <cell r="B31221" t="str">
            <v>07091333</v>
          </cell>
        </row>
        <row r="31222">
          <cell r="B31222" t="str">
            <v>07091333</v>
          </cell>
        </row>
        <row r="31223">
          <cell r="B31223" t="str">
            <v>07091582</v>
          </cell>
        </row>
        <row r="31224">
          <cell r="B31224" t="str">
            <v>07091582</v>
          </cell>
        </row>
        <row r="31225">
          <cell r="B31225" t="str">
            <v>07091582</v>
          </cell>
        </row>
        <row r="31226">
          <cell r="B31226" t="str">
            <v>07091582</v>
          </cell>
        </row>
        <row r="31227">
          <cell r="B31227" t="str">
            <v>07091582</v>
          </cell>
        </row>
        <row r="31228">
          <cell r="B31228" t="str">
            <v>07091582</v>
          </cell>
        </row>
        <row r="31229">
          <cell r="B31229" t="str">
            <v>07091582</v>
          </cell>
        </row>
        <row r="31230">
          <cell r="B31230" t="str">
            <v>07091582</v>
          </cell>
        </row>
        <row r="31231">
          <cell r="B31231" t="str">
            <v>07091582</v>
          </cell>
        </row>
        <row r="31232">
          <cell r="B31232" t="str">
            <v>07091582</v>
          </cell>
        </row>
        <row r="31233">
          <cell r="B31233" t="str">
            <v>07091582</v>
          </cell>
        </row>
        <row r="31234">
          <cell r="B31234" t="str">
            <v>07091582</v>
          </cell>
        </row>
        <row r="31235">
          <cell r="B31235" t="str">
            <v>07091582</v>
          </cell>
        </row>
        <row r="31236">
          <cell r="B31236" t="str">
            <v>07091582</v>
          </cell>
        </row>
        <row r="31237">
          <cell r="B31237" t="str">
            <v>07091582</v>
          </cell>
        </row>
        <row r="31238">
          <cell r="B31238" t="str">
            <v>07091582</v>
          </cell>
        </row>
        <row r="31239">
          <cell r="B31239" t="str">
            <v>07091582</v>
          </cell>
        </row>
        <row r="31240">
          <cell r="B31240" t="str">
            <v>07091582</v>
          </cell>
        </row>
        <row r="31241">
          <cell r="B31241" t="str">
            <v>07091582</v>
          </cell>
        </row>
        <row r="31242">
          <cell r="B31242" t="str">
            <v>07091582</v>
          </cell>
        </row>
        <row r="31243">
          <cell r="B31243" t="str">
            <v>07091582</v>
          </cell>
        </row>
        <row r="31244">
          <cell r="B31244" t="str">
            <v>07091582</v>
          </cell>
        </row>
        <row r="31245">
          <cell r="B31245" t="str">
            <v>07091582</v>
          </cell>
        </row>
        <row r="31246">
          <cell r="B31246" t="str">
            <v>07091582</v>
          </cell>
        </row>
        <row r="31247">
          <cell r="B31247" t="str">
            <v>07091582</v>
          </cell>
        </row>
        <row r="31248">
          <cell r="B31248" t="str">
            <v>07091582</v>
          </cell>
        </row>
        <row r="31249">
          <cell r="B31249" t="str">
            <v>07091582</v>
          </cell>
        </row>
        <row r="31250">
          <cell r="B31250" t="str">
            <v>07091582</v>
          </cell>
        </row>
        <row r="31251">
          <cell r="B31251" t="str">
            <v>07091582</v>
          </cell>
        </row>
        <row r="31252">
          <cell r="B31252" t="str">
            <v>07091582</v>
          </cell>
        </row>
        <row r="31253">
          <cell r="B31253" t="str">
            <v>07091582</v>
          </cell>
        </row>
        <row r="31254">
          <cell r="B31254" t="str">
            <v>07091582</v>
          </cell>
        </row>
        <row r="31255">
          <cell r="B31255" t="str">
            <v>07091582</v>
          </cell>
        </row>
        <row r="31256">
          <cell r="B31256" t="str">
            <v>07091582</v>
          </cell>
        </row>
        <row r="31257">
          <cell r="B31257" t="str">
            <v>07091582</v>
          </cell>
        </row>
        <row r="31258">
          <cell r="B31258" t="str">
            <v>07091582</v>
          </cell>
        </row>
        <row r="31259">
          <cell r="B31259" t="str">
            <v>07091582</v>
          </cell>
        </row>
        <row r="31260">
          <cell r="B31260" t="str">
            <v>07091582</v>
          </cell>
        </row>
        <row r="31261">
          <cell r="B31261" t="str">
            <v>07091582</v>
          </cell>
        </row>
        <row r="31262">
          <cell r="B31262" t="str">
            <v>10031069</v>
          </cell>
        </row>
        <row r="31263">
          <cell r="B31263" t="str">
            <v>10031069</v>
          </cell>
        </row>
        <row r="31264">
          <cell r="B31264" t="str">
            <v>10031069</v>
          </cell>
        </row>
        <row r="31265">
          <cell r="B31265" t="str">
            <v>10031069</v>
          </cell>
        </row>
        <row r="31266">
          <cell r="B31266" t="str">
            <v>10031069</v>
          </cell>
        </row>
        <row r="31267">
          <cell r="B31267" t="str">
            <v>10031069</v>
          </cell>
        </row>
        <row r="31268">
          <cell r="B31268" t="str">
            <v>10031069</v>
          </cell>
        </row>
        <row r="31269">
          <cell r="B31269" t="str">
            <v>10031069</v>
          </cell>
        </row>
        <row r="31270">
          <cell r="B31270" t="str">
            <v>10031069</v>
          </cell>
        </row>
        <row r="31271">
          <cell r="B31271" t="str">
            <v>10031069</v>
          </cell>
        </row>
        <row r="31272">
          <cell r="B31272" t="str">
            <v>10031069</v>
          </cell>
        </row>
        <row r="31273">
          <cell r="B31273" t="str">
            <v>10031069</v>
          </cell>
        </row>
        <row r="31274">
          <cell r="B31274" t="str">
            <v>10031069</v>
          </cell>
        </row>
        <row r="31275">
          <cell r="B31275" t="str">
            <v>10031069</v>
          </cell>
        </row>
        <row r="31276">
          <cell r="B31276" t="str">
            <v>10031069</v>
          </cell>
        </row>
        <row r="31277">
          <cell r="B31277" t="str">
            <v>10031069</v>
          </cell>
        </row>
        <row r="31278">
          <cell r="B31278" t="str">
            <v>10031069</v>
          </cell>
        </row>
        <row r="31279">
          <cell r="B31279" t="str">
            <v>10031069</v>
          </cell>
        </row>
        <row r="31280">
          <cell r="B31280" t="str">
            <v>10031069</v>
          </cell>
        </row>
        <row r="31281">
          <cell r="B31281" t="str">
            <v>10031069</v>
          </cell>
        </row>
        <row r="31282">
          <cell r="B31282" t="str">
            <v>10031069</v>
          </cell>
        </row>
        <row r="31283">
          <cell r="B31283" t="str">
            <v>10031069</v>
          </cell>
        </row>
        <row r="31284">
          <cell r="B31284" t="str">
            <v>10031069</v>
          </cell>
        </row>
        <row r="31285">
          <cell r="B31285" t="str">
            <v>10031069</v>
          </cell>
        </row>
        <row r="31286">
          <cell r="B31286" t="str">
            <v>10031069</v>
          </cell>
        </row>
        <row r="31287">
          <cell r="B31287" t="str">
            <v>10031126</v>
          </cell>
        </row>
        <row r="31288">
          <cell r="B31288" t="str">
            <v>08070545</v>
          </cell>
        </row>
        <row r="31289">
          <cell r="B31289" t="str">
            <v>08070545</v>
          </cell>
        </row>
        <row r="31290">
          <cell r="B31290" t="str">
            <v>08070545</v>
          </cell>
        </row>
        <row r="31291">
          <cell r="B31291" t="str">
            <v>08070545</v>
          </cell>
        </row>
        <row r="31292">
          <cell r="B31292" t="str">
            <v>08070545</v>
          </cell>
        </row>
        <row r="31293">
          <cell r="B31293" t="str">
            <v>08070545</v>
          </cell>
        </row>
        <row r="31294">
          <cell r="B31294" t="str">
            <v>08070545</v>
          </cell>
        </row>
        <row r="31295">
          <cell r="B31295" t="str">
            <v>08070545</v>
          </cell>
        </row>
        <row r="31296">
          <cell r="B31296" t="str">
            <v>08070545</v>
          </cell>
        </row>
        <row r="31297">
          <cell r="B31297" t="str">
            <v>08070545</v>
          </cell>
        </row>
        <row r="31298">
          <cell r="B31298" t="str">
            <v>08070545</v>
          </cell>
        </row>
        <row r="31299">
          <cell r="B31299" t="str">
            <v>08070545</v>
          </cell>
        </row>
        <row r="31300">
          <cell r="B31300" t="str">
            <v>08070545</v>
          </cell>
        </row>
        <row r="31301">
          <cell r="B31301" t="str">
            <v>08070545</v>
          </cell>
        </row>
        <row r="31302">
          <cell r="B31302" t="str">
            <v>08070545</v>
          </cell>
        </row>
        <row r="31303">
          <cell r="B31303" t="str">
            <v>08070545</v>
          </cell>
        </row>
        <row r="31304">
          <cell r="B31304" t="str">
            <v>08070545</v>
          </cell>
        </row>
        <row r="31305">
          <cell r="B31305" t="str">
            <v>08070545</v>
          </cell>
        </row>
        <row r="31306">
          <cell r="B31306" t="str">
            <v>08070545</v>
          </cell>
        </row>
        <row r="31307">
          <cell r="B31307" t="str">
            <v>08070545</v>
          </cell>
        </row>
        <row r="31308">
          <cell r="B31308" t="str">
            <v>08070545</v>
          </cell>
        </row>
        <row r="31309">
          <cell r="B31309" t="str">
            <v>08070545</v>
          </cell>
        </row>
        <row r="31310">
          <cell r="B31310" t="str">
            <v>08070545</v>
          </cell>
        </row>
        <row r="31311">
          <cell r="B31311" t="str">
            <v>08070545</v>
          </cell>
        </row>
        <row r="31312">
          <cell r="B31312" t="str">
            <v>08070545</v>
          </cell>
        </row>
        <row r="31313">
          <cell r="B31313" t="str">
            <v>08070545</v>
          </cell>
        </row>
        <row r="31314">
          <cell r="B31314" t="str">
            <v>08070545</v>
          </cell>
        </row>
        <row r="31315">
          <cell r="B31315" t="str">
            <v>08070545</v>
          </cell>
        </row>
        <row r="31316">
          <cell r="B31316" t="str">
            <v>08070545</v>
          </cell>
        </row>
        <row r="31317">
          <cell r="B31317" t="str">
            <v>08070545</v>
          </cell>
        </row>
        <row r="31318">
          <cell r="B31318" t="str">
            <v>08070545</v>
          </cell>
        </row>
        <row r="31319">
          <cell r="B31319" t="str">
            <v>08070545</v>
          </cell>
        </row>
        <row r="31320">
          <cell r="B31320" t="str">
            <v>08070545</v>
          </cell>
        </row>
        <row r="31321">
          <cell r="B31321" t="str">
            <v>08070545</v>
          </cell>
        </row>
        <row r="31322">
          <cell r="B31322" t="str">
            <v>08070545</v>
          </cell>
        </row>
        <row r="31323">
          <cell r="B31323" t="str">
            <v>08070545</v>
          </cell>
        </row>
        <row r="31324">
          <cell r="B31324" t="str">
            <v>08070545</v>
          </cell>
        </row>
        <row r="31325">
          <cell r="B31325" t="str">
            <v>08070545</v>
          </cell>
        </row>
        <row r="31326">
          <cell r="B31326" t="str">
            <v>08070545</v>
          </cell>
        </row>
        <row r="31327">
          <cell r="B31327" t="str">
            <v>07091665</v>
          </cell>
        </row>
        <row r="31328">
          <cell r="B31328" t="str">
            <v>07091665</v>
          </cell>
        </row>
        <row r="31329">
          <cell r="B31329" t="str">
            <v>07091665</v>
          </cell>
        </row>
        <row r="31330">
          <cell r="B31330" t="str">
            <v>07091665</v>
          </cell>
        </row>
        <row r="31331">
          <cell r="B31331" t="str">
            <v>07091665</v>
          </cell>
        </row>
        <row r="31332">
          <cell r="B31332" t="str">
            <v>07091665</v>
          </cell>
        </row>
        <row r="31333">
          <cell r="B31333" t="str">
            <v>07091665</v>
          </cell>
        </row>
        <row r="31334">
          <cell r="B31334" t="str">
            <v>07091665</v>
          </cell>
        </row>
        <row r="31335">
          <cell r="B31335" t="str">
            <v>07091665</v>
          </cell>
        </row>
        <row r="31336">
          <cell r="B31336" t="str">
            <v>07091665</v>
          </cell>
        </row>
        <row r="31337">
          <cell r="B31337" t="str">
            <v>07091665</v>
          </cell>
        </row>
        <row r="31338">
          <cell r="B31338" t="str">
            <v>14040724</v>
          </cell>
        </row>
        <row r="31339">
          <cell r="B31339" t="str">
            <v>14040724</v>
          </cell>
        </row>
        <row r="31340">
          <cell r="B31340" t="str">
            <v>14040724</v>
          </cell>
        </row>
        <row r="31341">
          <cell r="B31341" t="str">
            <v>14040724</v>
          </cell>
        </row>
        <row r="31342">
          <cell r="B31342" t="str">
            <v>14040724</v>
          </cell>
        </row>
        <row r="31343">
          <cell r="B31343" t="str">
            <v>14040724</v>
          </cell>
        </row>
        <row r="31344">
          <cell r="B31344" t="str">
            <v>14040724</v>
          </cell>
        </row>
        <row r="31345">
          <cell r="B31345" t="str">
            <v>14040724</v>
          </cell>
        </row>
        <row r="31346">
          <cell r="B31346" t="str">
            <v>14040724</v>
          </cell>
        </row>
        <row r="31347">
          <cell r="B31347" t="str">
            <v>14040724</v>
          </cell>
        </row>
        <row r="31348">
          <cell r="B31348" t="str">
            <v>14040724</v>
          </cell>
        </row>
        <row r="31349">
          <cell r="B31349" t="str">
            <v>14040724</v>
          </cell>
        </row>
        <row r="31350">
          <cell r="B31350" t="str">
            <v>14040724</v>
          </cell>
        </row>
        <row r="31351">
          <cell r="B31351" t="str">
            <v>14040724</v>
          </cell>
        </row>
        <row r="31352">
          <cell r="B31352" t="str">
            <v>14040724</v>
          </cell>
        </row>
        <row r="31353">
          <cell r="B31353" t="str">
            <v>14040724</v>
          </cell>
        </row>
        <row r="31354">
          <cell r="B31354" t="str">
            <v>14040724</v>
          </cell>
        </row>
        <row r="31355">
          <cell r="B31355" t="str">
            <v>14040724</v>
          </cell>
        </row>
        <row r="31356">
          <cell r="B31356" t="str">
            <v>14040724</v>
          </cell>
        </row>
        <row r="31357">
          <cell r="B31357" t="str">
            <v>14040724</v>
          </cell>
        </row>
        <row r="31358">
          <cell r="B31358" t="str">
            <v>14040724</v>
          </cell>
        </row>
        <row r="31359">
          <cell r="B31359" t="str">
            <v>14040724</v>
          </cell>
        </row>
        <row r="31360">
          <cell r="B31360" t="str">
            <v>14040724</v>
          </cell>
        </row>
        <row r="31361">
          <cell r="B31361" t="str">
            <v>14040724</v>
          </cell>
        </row>
        <row r="31362">
          <cell r="B31362" t="str">
            <v>14040724</v>
          </cell>
        </row>
        <row r="31363">
          <cell r="B31363" t="str">
            <v>14040724</v>
          </cell>
        </row>
        <row r="31364">
          <cell r="B31364" t="str">
            <v>14040724</v>
          </cell>
        </row>
        <row r="31365">
          <cell r="B31365" t="str">
            <v>14040724</v>
          </cell>
        </row>
        <row r="31366">
          <cell r="B31366" t="str">
            <v>14040724</v>
          </cell>
        </row>
        <row r="31367">
          <cell r="B31367" t="str">
            <v>14040724</v>
          </cell>
        </row>
        <row r="31368">
          <cell r="B31368" t="str">
            <v>14040724</v>
          </cell>
        </row>
        <row r="31369">
          <cell r="B31369" t="str">
            <v>14040724</v>
          </cell>
        </row>
        <row r="31370">
          <cell r="B31370" t="str">
            <v>14040724</v>
          </cell>
        </row>
        <row r="31371">
          <cell r="B31371" t="str">
            <v>14040724</v>
          </cell>
        </row>
        <row r="31372">
          <cell r="B31372" t="str">
            <v>14040724</v>
          </cell>
        </row>
        <row r="31373">
          <cell r="B31373" t="str">
            <v>14040724</v>
          </cell>
        </row>
        <row r="31374">
          <cell r="B31374" t="str">
            <v>14040724</v>
          </cell>
        </row>
        <row r="31375">
          <cell r="B31375" t="str">
            <v>15010235</v>
          </cell>
        </row>
        <row r="31376">
          <cell r="B31376" t="str">
            <v>15010235</v>
          </cell>
        </row>
        <row r="31377">
          <cell r="B31377" t="str">
            <v>15010235</v>
          </cell>
        </row>
        <row r="31378">
          <cell r="B31378" t="str">
            <v>15010235</v>
          </cell>
        </row>
        <row r="31379">
          <cell r="B31379" t="str">
            <v>15010235</v>
          </cell>
        </row>
        <row r="31380">
          <cell r="B31380" t="str">
            <v>15010235</v>
          </cell>
        </row>
        <row r="31381">
          <cell r="B31381" t="str">
            <v>15010235</v>
          </cell>
        </row>
        <row r="31382">
          <cell r="B31382" t="str">
            <v>15010235</v>
          </cell>
        </row>
        <row r="31383">
          <cell r="B31383" t="str">
            <v>15010235</v>
          </cell>
        </row>
        <row r="31384">
          <cell r="B31384" t="str">
            <v>15010235</v>
          </cell>
        </row>
        <row r="31385">
          <cell r="B31385" t="str">
            <v>15010235</v>
          </cell>
        </row>
        <row r="31386">
          <cell r="B31386" t="str">
            <v>15010235</v>
          </cell>
        </row>
        <row r="31387">
          <cell r="B31387" t="str">
            <v>15010235</v>
          </cell>
        </row>
        <row r="31388">
          <cell r="B31388" t="str">
            <v>15010235</v>
          </cell>
        </row>
        <row r="31389">
          <cell r="B31389" t="str">
            <v>15010235</v>
          </cell>
        </row>
        <row r="31390">
          <cell r="B31390" t="str">
            <v>15010235</v>
          </cell>
        </row>
        <row r="31391">
          <cell r="B31391" t="str">
            <v>15010235</v>
          </cell>
        </row>
        <row r="31392">
          <cell r="B31392" t="str">
            <v>15010235</v>
          </cell>
        </row>
        <row r="31393">
          <cell r="B31393" t="str">
            <v>15010235</v>
          </cell>
        </row>
        <row r="31394">
          <cell r="B31394" t="str">
            <v>15010235</v>
          </cell>
        </row>
        <row r="31395">
          <cell r="B31395" t="str">
            <v>15010235</v>
          </cell>
        </row>
        <row r="31396">
          <cell r="B31396" t="str">
            <v>15010235</v>
          </cell>
        </row>
        <row r="31397">
          <cell r="B31397" t="str">
            <v>15010235</v>
          </cell>
        </row>
        <row r="31398">
          <cell r="B31398" t="str">
            <v>15010235</v>
          </cell>
        </row>
        <row r="31399">
          <cell r="B31399" t="str">
            <v>15010235</v>
          </cell>
        </row>
        <row r="31400">
          <cell r="B31400" t="str">
            <v>15010235</v>
          </cell>
        </row>
        <row r="31401">
          <cell r="B31401" t="str">
            <v>15010235</v>
          </cell>
        </row>
        <row r="31402">
          <cell r="B31402" t="str">
            <v>15010235</v>
          </cell>
        </row>
        <row r="31403">
          <cell r="B31403" t="str">
            <v>15010235</v>
          </cell>
        </row>
        <row r="31404">
          <cell r="B31404" t="str">
            <v>15010235</v>
          </cell>
        </row>
        <row r="31405">
          <cell r="B31405" t="str">
            <v>15010235</v>
          </cell>
        </row>
        <row r="31406">
          <cell r="B31406" t="str">
            <v>15010235</v>
          </cell>
        </row>
        <row r="31407">
          <cell r="B31407" t="str">
            <v>15010235</v>
          </cell>
        </row>
        <row r="31408">
          <cell r="B31408" t="str">
            <v>15010235</v>
          </cell>
        </row>
        <row r="31409">
          <cell r="B31409" t="str">
            <v>15010235</v>
          </cell>
        </row>
        <row r="31410">
          <cell r="B31410" t="str">
            <v>15010235</v>
          </cell>
        </row>
        <row r="31411">
          <cell r="B31411" t="str">
            <v>15010235</v>
          </cell>
        </row>
        <row r="31412">
          <cell r="B31412" t="str">
            <v>08070606</v>
          </cell>
        </row>
        <row r="31413">
          <cell r="B31413" t="str">
            <v>08070606</v>
          </cell>
        </row>
        <row r="31414">
          <cell r="B31414" t="str">
            <v>08070606</v>
          </cell>
        </row>
        <row r="31415">
          <cell r="B31415" t="str">
            <v>08070606</v>
          </cell>
        </row>
        <row r="31416">
          <cell r="B31416" t="str">
            <v>08070606</v>
          </cell>
        </row>
        <row r="31417">
          <cell r="B31417" t="str">
            <v>08070606</v>
          </cell>
        </row>
        <row r="31418">
          <cell r="B31418" t="str">
            <v>08070606</v>
          </cell>
        </row>
        <row r="31419">
          <cell r="B31419" t="str">
            <v>08070606</v>
          </cell>
        </row>
        <row r="31420">
          <cell r="B31420" t="str">
            <v>08070606</v>
          </cell>
        </row>
        <row r="31421">
          <cell r="B31421" t="str">
            <v>08070606</v>
          </cell>
        </row>
        <row r="31422">
          <cell r="B31422" t="str">
            <v>08070606</v>
          </cell>
        </row>
        <row r="31423">
          <cell r="B31423" t="str">
            <v>08070606</v>
          </cell>
        </row>
        <row r="31424">
          <cell r="B31424" t="str">
            <v>08070606</v>
          </cell>
        </row>
        <row r="31425">
          <cell r="B31425" t="str">
            <v>08070606</v>
          </cell>
        </row>
        <row r="31426">
          <cell r="B31426" t="str">
            <v>08070606</v>
          </cell>
        </row>
        <row r="31427">
          <cell r="B31427" t="str">
            <v>08070606</v>
          </cell>
        </row>
        <row r="31428">
          <cell r="B31428" t="str">
            <v>08070606</v>
          </cell>
        </row>
        <row r="31429">
          <cell r="B31429" t="str">
            <v>08070606</v>
          </cell>
        </row>
        <row r="31430">
          <cell r="B31430" t="str">
            <v>08070606</v>
          </cell>
        </row>
        <row r="31431">
          <cell r="B31431" t="str">
            <v>08070606</v>
          </cell>
        </row>
        <row r="31432">
          <cell r="B31432" t="str">
            <v>08070606</v>
          </cell>
        </row>
        <row r="31433">
          <cell r="B31433" t="str">
            <v>08070606</v>
          </cell>
        </row>
        <row r="31434">
          <cell r="B31434" t="str">
            <v>08070606</v>
          </cell>
        </row>
        <row r="31435">
          <cell r="B31435" t="str">
            <v>08070606</v>
          </cell>
        </row>
        <row r="31436">
          <cell r="B31436" t="str">
            <v>08070606</v>
          </cell>
        </row>
        <row r="31437">
          <cell r="B31437" t="str">
            <v>08070606</v>
          </cell>
        </row>
        <row r="31438">
          <cell r="B31438" t="str">
            <v>08070606</v>
          </cell>
        </row>
        <row r="31439">
          <cell r="B31439" t="str">
            <v>08070606</v>
          </cell>
        </row>
        <row r="31440">
          <cell r="B31440" t="str">
            <v>08070606</v>
          </cell>
        </row>
        <row r="31441">
          <cell r="B31441" t="str">
            <v>08070606</v>
          </cell>
        </row>
        <row r="31442">
          <cell r="B31442" t="str">
            <v>08070606</v>
          </cell>
        </row>
        <row r="31443">
          <cell r="B31443" t="str">
            <v>08070606</v>
          </cell>
        </row>
        <row r="31444">
          <cell r="B31444" t="str">
            <v>08070606</v>
          </cell>
        </row>
        <row r="31445">
          <cell r="B31445" t="str">
            <v>08070606</v>
          </cell>
        </row>
        <row r="31446">
          <cell r="B31446" t="str">
            <v>08070606</v>
          </cell>
        </row>
        <row r="31447">
          <cell r="B31447" t="str">
            <v>08070606</v>
          </cell>
        </row>
        <row r="31448">
          <cell r="B31448" t="str">
            <v>08070606</v>
          </cell>
        </row>
        <row r="31449">
          <cell r="B31449" t="str">
            <v>08070606</v>
          </cell>
        </row>
        <row r="31450">
          <cell r="B31450" t="str">
            <v>08070606</v>
          </cell>
        </row>
        <row r="31451">
          <cell r="B31451" t="str">
            <v>08070606</v>
          </cell>
        </row>
        <row r="31452">
          <cell r="B31452" t="str">
            <v>08070606</v>
          </cell>
        </row>
        <row r="31453">
          <cell r="B31453" t="str">
            <v>08070606</v>
          </cell>
        </row>
        <row r="31454">
          <cell r="B31454" t="str">
            <v>08070606</v>
          </cell>
        </row>
        <row r="31455">
          <cell r="B31455" t="str">
            <v>08070606</v>
          </cell>
        </row>
        <row r="31456">
          <cell r="B31456" t="str">
            <v>08070606</v>
          </cell>
        </row>
        <row r="31457">
          <cell r="B31457" t="str">
            <v>08070501</v>
          </cell>
        </row>
        <row r="31458">
          <cell r="B31458" t="str">
            <v>08070501</v>
          </cell>
        </row>
        <row r="31459">
          <cell r="B31459" t="str">
            <v>08070501</v>
          </cell>
        </row>
        <row r="31460">
          <cell r="B31460" t="str">
            <v>08070501</v>
          </cell>
        </row>
        <row r="31461">
          <cell r="B31461" t="str">
            <v>08070501</v>
          </cell>
        </row>
        <row r="31462">
          <cell r="B31462" t="str">
            <v>08070501</v>
          </cell>
        </row>
        <row r="31463">
          <cell r="B31463" t="str">
            <v>08070501</v>
          </cell>
        </row>
        <row r="31464">
          <cell r="B31464" t="str">
            <v>08070501</v>
          </cell>
        </row>
        <row r="31465">
          <cell r="B31465" t="str">
            <v>08070501</v>
          </cell>
        </row>
        <row r="31466">
          <cell r="B31466" t="str">
            <v>08070501</v>
          </cell>
        </row>
        <row r="31467">
          <cell r="B31467" t="str">
            <v>08070501</v>
          </cell>
        </row>
        <row r="31468">
          <cell r="B31468" t="str">
            <v>08070501</v>
          </cell>
        </row>
        <row r="31469">
          <cell r="B31469" t="str">
            <v>08070501</v>
          </cell>
        </row>
        <row r="31470">
          <cell r="B31470" t="str">
            <v>08070501</v>
          </cell>
        </row>
        <row r="31471">
          <cell r="B31471" t="str">
            <v>08070501</v>
          </cell>
        </row>
        <row r="31472">
          <cell r="B31472" t="str">
            <v>08070501</v>
          </cell>
        </row>
        <row r="31473">
          <cell r="B31473" t="str">
            <v>08070501</v>
          </cell>
        </row>
        <row r="31474">
          <cell r="B31474" t="str">
            <v>08070501</v>
          </cell>
        </row>
        <row r="31475">
          <cell r="B31475" t="str">
            <v>08070501</v>
          </cell>
        </row>
        <row r="31476">
          <cell r="B31476" t="str">
            <v>08070501</v>
          </cell>
        </row>
        <row r="31477">
          <cell r="B31477" t="str">
            <v>08070501</v>
          </cell>
        </row>
        <row r="31478">
          <cell r="B31478" t="str">
            <v>08070501</v>
          </cell>
        </row>
        <row r="31479">
          <cell r="B31479" t="str">
            <v>08070501</v>
          </cell>
        </row>
        <row r="31480">
          <cell r="B31480" t="str">
            <v>08070501</v>
          </cell>
        </row>
        <row r="31481">
          <cell r="B31481" t="str">
            <v>08070501</v>
          </cell>
        </row>
        <row r="31482">
          <cell r="B31482" t="str">
            <v>08070501</v>
          </cell>
        </row>
        <row r="31483">
          <cell r="B31483" t="str">
            <v>08070501</v>
          </cell>
        </row>
        <row r="31484">
          <cell r="B31484" t="str">
            <v>08070501</v>
          </cell>
        </row>
        <row r="31485">
          <cell r="B31485" t="str">
            <v>08070501</v>
          </cell>
        </row>
        <row r="31486">
          <cell r="B31486" t="str">
            <v>08070501</v>
          </cell>
        </row>
        <row r="31487">
          <cell r="B31487" t="str">
            <v>08070501</v>
          </cell>
        </row>
        <row r="31488">
          <cell r="B31488" t="str">
            <v>08070501</v>
          </cell>
        </row>
        <row r="31489">
          <cell r="B31489" t="str">
            <v>08070501</v>
          </cell>
        </row>
        <row r="31490">
          <cell r="B31490" t="str">
            <v>08070501</v>
          </cell>
        </row>
        <row r="31491">
          <cell r="B31491" t="str">
            <v>08070501</v>
          </cell>
        </row>
        <row r="31492">
          <cell r="B31492" t="str">
            <v>08070501</v>
          </cell>
        </row>
        <row r="31493">
          <cell r="B31493" t="str">
            <v>08070501</v>
          </cell>
        </row>
        <row r="31494">
          <cell r="B31494" t="str">
            <v>08070501</v>
          </cell>
        </row>
        <row r="31495">
          <cell r="B31495" t="str">
            <v>08070501</v>
          </cell>
        </row>
        <row r="31496">
          <cell r="B31496" t="str">
            <v>08070501</v>
          </cell>
        </row>
        <row r="31497">
          <cell r="B31497" t="str">
            <v>08070501</v>
          </cell>
        </row>
        <row r="31498">
          <cell r="B31498" t="str">
            <v>08070501</v>
          </cell>
        </row>
        <row r="31499">
          <cell r="B31499" t="str">
            <v>08070501</v>
          </cell>
        </row>
        <row r="31500">
          <cell r="B31500" t="str">
            <v>08070501</v>
          </cell>
        </row>
        <row r="31501">
          <cell r="B31501" t="str">
            <v>08070501</v>
          </cell>
        </row>
        <row r="31502">
          <cell r="B31502" t="str">
            <v>08070501</v>
          </cell>
        </row>
        <row r="31503">
          <cell r="B31503" t="str">
            <v>08070501</v>
          </cell>
        </row>
        <row r="31504">
          <cell r="B31504" t="str">
            <v>08070501</v>
          </cell>
        </row>
        <row r="31505">
          <cell r="B31505" t="str">
            <v>08070501</v>
          </cell>
        </row>
        <row r="31506">
          <cell r="B31506" t="str">
            <v>08070501</v>
          </cell>
        </row>
        <row r="31507">
          <cell r="B31507" t="str">
            <v>08070501</v>
          </cell>
        </row>
        <row r="31508">
          <cell r="B31508" t="str">
            <v>08070501</v>
          </cell>
        </row>
        <row r="31509">
          <cell r="B31509" t="str">
            <v>08070501</v>
          </cell>
        </row>
        <row r="31510">
          <cell r="B31510" t="str">
            <v>08070501</v>
          </cell>
        </row>
        <row r="31511">
          <cell r="B31511" t="str">
            <v>08070501</v>
          </cell>
        </row>
        <row r="31512">
          <cell r="B31512" t="str">
            <v>08070501</v>
          </cell>
        </row>
        <row r="31513">
          <cell r="B31513" t="str">
            <v>08070501</v>
          </cell>
        </row>
        <row r="31514">
          <cell r="B31514" t="str">
            <v>08070501</v>
          </cell>
        </row>
        <row r="31515">
          <cell r="B31515" t="str">
            <v>08070501</v>
          </cell>
        </row>
        <row r="31516">
          <cell r="B31516" t="str">
            <v>08070501</v>
          </cell>
        </row>
        <row r="31517">
          <cell r="B31517" t="str">
            <v>08070501</v>
          </cell>
        </row>
        <row r="31518">
          <cell r="B31518" t="str">
            <v>08070501</v>
          </cell>
        </row>
        <row r="31519">
          <cell r="B31519" t="str">
            <v>08070501</v>
          </cell>
        </row>
        <row r="31520">
          <cell r="B31520" t="str">
            <v>08070501</v>
          </cell>
        </row>
        <row r="31521">
          <cell r="B31521" t="str">
            <v>08070501</v>
          </cell>
        </row>
        <row r="31522">
          <cell r="B31522" t="str">
            <v>08070501</v>
          </cell>
        </row>
        <row r="31523">
          <cell r="B31523" t="str">
            <v>08070501</v>
          </cell>
        </row>
        <row r="31524">
          <cell r="B31524" t="str">
            <v>08070501</v>
          </cell>
        </row>
        <row r="31525">
          <cell r="B31525" t="str">
            <v>08070501</v>
          </cell>
        </row>
        <row r="31526">
          <cell r="B31526" t="str">
            <v>08070501</v>
          </cell>
        </row>
        <row r="31527">
          <cell r="B31527" t="str">
            <v>08070501</v>
          </cell>
        </row>
        <row r="31528">
          <cell r="B31528" t="str">
            <v>08070501</v>
          </cell>
        </row>
        <row r="31529">
          <cell r="B31529" t="str">
            <v>08070501</v>
          </cell>
        </row>
        <row r="31530">
          <cell r="B31530" t="str">
            <v>08070501</v>
          </cell>
        </row>
        <row r="31531">
          <cell r="B31531" t="str">
            <v>08070501</v>
          </cell>
        </row>
        <row r="31532">
          <cell r="B31532" t="str">
            <v>08070888</v>
          </cell>
        </row>
        <row r="31533">
          <cell r="B31533" t="str">
            <v>08070888</v>
          </cell>
        </row>
        <row r="31534">
          <cell r="B31534" t="str">
            <v>07091318</v>
          </cell>
        </row>
        <row r="31535">
          <cell r="B31535" t="str">
            <v>07091318</v>
          </cell>
        </row>
        <row r="31536">
          <cell r="B31536" t="str">
            <v>07091318</v>
          </cell>
        </row>
        <row r="31537">
          <cell r="B31537" t="str">
            <v>07091318</v>
          </cell>
        </row>
        <row r="31538">
          <cell r="B31538" t="str">
            <v>07091318</v>
          </cell>
        </row>
        <row r="31539">
          <cell r="B31539" t="str">
            <v>07091318</v>
          </cell>
        </row>
        <row r="31540">
          <cell r="B31540" t="str">
            <v>07091318</v>
          </cell>
        </row>
        <row r="31541">
          <cell r="B31541" t="str">
            <v>07091318</v>
          </cell>
        </row>
        <row r="31542">
          <cell r="B31542" t="str">
            <v>07091318</v>
          </cell>
        </row>
        <row r="31543">
          <cell r="B31543" t="str">
            <v>07091318</v>
          </cell>
        </row>
        <row r="31544">
          <cell r="B31544" t="str">
            <v>07091318</v>
          </cell>
        </row>
        <row r="31545">
          <cell r="B31545" t="str">
            <v>07091318</v>
          </cell>
        </row>
        <row r="31546">
          <cell r="B31546" t="str">
            <v>07091318</v>
          </cell>
        </row>
        <row r="31547">
          <cell r="B31547" t="str">
            <v>07091318</v>
          </cell>
        </row>
        <row r="31548">
          <cell r="B31548" t="str">
            <v>07091318</v>
          </cell>
        </row>
        <row r="31549">
          <cell r="B31549" t="str">
            <v>07091482</v>
          </cell>
        </row>
        <row r="31550">
          <cell r="B31550" t="str">
            <v>07091482</v>
          </cell>
        </row>
        <row r="31551">
          <cell r="B31551" t="str">
            <v>07091482</v>
          </cell>
        </row>
        <row r="31552">
          <cell r="B31552" t="str">
            <v>07091482</v>
          </cell>
        </row>
        <row r="31553">
          <cell r="B31553" t="str">
            <v>07091482</v>
          </cell>
        </row>
        <row r="31554">
          <cell r="B31554" t="str">
            <v>07091482</v>
          </cell>
        </row>
        <row r="31555">
          <cell r="B31555" t="str">
            <v>07091482</v>
          </cell>
        </row>
        <row r="31556">
          <cell r="B31556" t="str">
            <v>07091482</v>
          </cell>
        </row>
        <row r="31557">
          <cell r="B31557" t="str">
            <v>07091482</v>
          </cell>
        </row>
        <row r="31558">
          <cell r="B31558" t="str">
            <v>07091482</v>
          </cell>
        </row>
        <row r="31559">
          <cell r="B31559" t="str">
            <v>07091482</v>
          </cell>
        </row>
        <row r="31560">
          <cell r="B31560" t="str">
            <v>07091482</v>
          </cell>
        </row>
        <row r="31561">
          <cell r="B31561" t="str">
            <v>07091482</v>
          </cell>
        </row>
        <row r="31562">
          <cell r="B31562" t="str">
            <v>07091482</v>
          </cell>
        </row>
        <row r="31563">
          <cell r="B31563" t="str">
            <v>07091482</v>
          </cell>
        </row>
        <row r="31564">
          <cell r="B31564" t="str">
            <v>07091482</v>
          </cell>
        </row>
        <row r="31565">
          <cell r="B31565" t="str">
            <v>07091482</v>
          </cell>
        </row>
        <row r="31566">
          <cell r="B31566" t="str">
            <v>07091482</v>
          </cell>
        </row>
        <row r="31567">
          <cell r="B31567" t="str">
            <v>07091482</v>
          </cell>
        </row>
        <row r="31568">
          <cell r="B31568" t="str">
            <v>07091482</v>
          </cell>
        </row>
        <row r="31569">
          <cell r="B31569" t="str">
            <v>07091482</v>
          </cell>
        </row>
        <row r="31570">
          <cell r="B31570" t="str">
            <v>07091482</v>
          </cell>
        </row>
        <row r="31571">
          <cell r="B31571" t="str">
            <v>07091482</v>
          </cell>
        </row>
        <row r="31572">
          <cell r="B31572" t="str">
            <v>07091482</v>
          </cell>
        </row>
        <row r="31573">
          <cell r="B31573" t="str">
            <v>10031117</v>
          </cell>
        </row>
        <row r="31574">
          <cell r="B31574" t="str">
            <v>10031117</v>
          </cell>
        </row>
        <row r="31575">
          <cell r="B31575" t="str">
            <v>10031117</v>
          </cell>
        </row>
        <row r="31576">
          <cell r="B31576" t="str">
            <v>10031117</v>
          </cell>
        </row>
        <row r="31577">
          <cell r="B31577" t="str">
            <v>10031117</v>
          </cell>
        </row>
        <row r="31578">
          <cell r="B31578" t="str">
            <v>10031117</v>
          </cell>
        </row>
        <row r="31579">
          <cell r="B31579" t="str">
            <v>10031117</v>
          </cell>
        </row>
        <row r="31580">
          <cell r="B31580" t="str">
            <v>10031117</v>
          </cell>
        </row>
        <row r="31581">
          <cell r="B31581" t="str">
            <v>10031117</v>
          </cell>
        </row>
        <row r="31582">
          <cell r="B31582" t="str">
            <v>10031117</v>
          </cell>
        </row>
        <row r="31583">
          <cell r="B31583" t="str">
            <v>10031117</v>
          </cell>
        </row>
        <row r="31584">
          <cell r="B31584" t="str">
            <v>10031117</v>
          </cell>
        </row>
        <row r="31585">
          <cell r="B31585" t="str">
            <v>10031117</v>
          </cell>
        </row>
        <row r="31586">
          <cell r="B31586" t="str">
            <v>10031117</v>
          </cell>
        </row>
        <row r="31587">
          <cell r="B31587" t="str">
            <v>10031117</v>
          </cell>
        </row>
        <row r="31588">
          <cell r="B31588" t="str">
            <v>10031117</v>
          </cell>
        </row>
        <row r="31589">
          <cell r="B31589" t="str">
            <v>10031117</v>
          </cell>
        </row>
        <row r="31590">
          <cell r="B31590" t="str">
            <v>10031117</v>
          </cell>
        </row>
        <row r="31591">
          <cell r="B31591" t="str">
            <v>10031117</v>
          </cell>
        </row>
        <row r="31592">
          <cell r="B31592" t="str">
            <v>10031117</v>
          </cell>
        </row>
        <row r="31593">
          <cell r="B31593" t="str">
            <v>10031117</v>
          </cell>
        </row>
        <row r="31594">
          <cell r="B31594" t="str">
            <v>10031117</v>
          </cell>
        </row>
        <row r="31595">
          <cell r="B31595" t="str">
            <v>10031117</v>
          </cell>
        </row>
        <row r="31596">
          <cell r="B31596" t="str">
            <v>10031117</v>
          </cell>
        </row>
        <row r="31597">
          <cell r="B31597" t="str">
            <v>10031117</v>
          </cell>
        </row>
        <row r="31598">
          <cell r="B31598" t="str">
            <v>10031117</v>
          </cell>
        </row>
        <row r="31599">
          <cell r="B31599" t="str">
            <v>10031117</v>
          </cell>
        </row>
        <row r="31600">
          <cell r="B31600" t="str">
            <v>10031117</v>
          </cell>
        </row>
        <row r="31601">
          <cell r="B31601" t="str">
            <v>10031117</v>
          </cell>
        </row>
        <row r="31602">
          <cell r="B31602" t="str">
            <v>10031117</v>
          </cell>
        </row>
        <row r="31603">
          <cell r="B31603" t="str">
            <v>10031117</v>
          </cell>
        </row>
        <row r="31604">
          <cell r="B31604" t="str">
            <v>10031117</v>
          </cell>
        </row>
        <row r="31605">
          <cell r="B31605" t="str">
            <v>10031117</v>
          </cell>
        </row>
        <row r="31606">
          <cell r="B31606" t="str">
            <v>10031117</v>
          </cell>
        </row>
        <row r="31607">
          <cell r="B31607" t="str">
            <v>10031117</v>
          </cell>
        </row>
        <row r="31608">
          <cell r="B31608" t="str">
            <v>10031117</v>
          </cell>
        </row>
        <row r="31609">
          <cell r="B31609" t="str">
            <v>10031117</v>
          </cell>
        </row>
        <row r="31610">
          <cell r="B31610" t="str">
            <v>10031115</v>
          </cell>
        </row>
        <row r="31611">
          <cell r="B31611" t="str">
            <v>10031115</v>
          </cell>
        </row>
        <row r="31612">
          <cell r="B31612" t="str">
            <v>10031115</v>
          </cell>
        </row>
        <row r="31613">
          <cell r="B31613" t="str">
            <v>10031115</v>
          </cell>
        </row>
        <row r="31614">
          <cell r="B31614" t="str">
            <v>10031115</v>
          </cell>
        </row>
        <row r="31615">
          <cell r="B31615" t="str">
            <v>10031115</v>
          </cell>
        </row>
        <row r="31616">
          <cell r="B31616" t="str">
            <v>10031115</v>
          </cell>
        </row>
        <row r="31617">
          <cell r="B31617" t="str">
            <v>10031115</v>
          </cell>
        </row>
        <row r="31618">
          <cell r="B31618" t="str">
            <v>10031115</v>
          </cell>
        </row>
        <row r="31619">
          <cell r="B31619" t="str">
            <v>10031115</v>
          </cell>
        </row>
        <row r="31620">
          <cell r="B31620" t="str">
            <v>10031115</v>
          </cell>
        </row>
        <row r="31621">
          <cell r="B31621" t="str">
            <v>10031115</v>
          </cell>
        </row>
        <row r="31622">
          <cell r="B31622" t="str">
            <v>10031115</v>
          </cell>
        </row>
        <row r="31623">
          <cell r="B31623" t="str">
            <v>10031254</v>
          </cell>
        </row>
        <row r="31624">
          <cell r="B31624" t="str">
            <v>10031254</v>
          </cell>
        </row>
        <row r="31625">
          <cell r="B31625" t="str">
            <v>10031254</v>
          </cell>
        </row>
        <row r="31626">
          <cell r="B31626" t="str">
            <v>10031254</v>
          </cell>
        </row>
        <row r="31627">
          <cell r="B31627" t="str">
            <v>10031254</v>
          </cell>
        </row>
        <row r="31628">
          <cell r="B31628" t="str">
            <v>10031254</v>
          </cell>
        </row>
        <row r="31629">
          <cell r="B31629" t="str">
            <v>10031254</v>
          </cell>
        </row>
        <row r="31630">
          <cell r="B31630" t="str">
            <v>10031254</v>
          </cell>
        </row>
        <row r="31631">
          <cell r="B31631" t="str">
            <v>10031254</v>
          </cell>
        </row>
        <row r="31632">
          <cell r="B31632" t="str">
            <v>10031254</v>
          </cell>
        </row>
        <row r="31633">
          <cell r="B31633" t="str">
            <v>10031254</v>
          </cell>
        </row>
        <row r="31634">
          <cell r="B31634" t="str">
            <v>10031254</v>
          </cell>
        </row>
        <row r="31635">
          <cell r="B31635" t="str">
            <v>10031254</v>
          </cell>
        </row>
        <row r="31636">
          <cell r="B31636" t="str">
            <v>08070864</v>
          </cell>
        </row>
        <row r="31637">
          <cell r="B31637" t="str">
            <v>08070864</v>
          </cell>
        </row>
        <row r="31638">
          <cell r="B31638" t="str">
            <v>08070864</v>
          </cell>
        </row>
        <row r="31639">
          <cell r="B31639" t="str">
            <v>08070864</v>
          </cell>
        </row>
        <row r="31640">
          <cell r="B31640" t="str">
            <v>08070864</v>
          </cell>
        </row>
        <row r="31641">
          <cell r="B31641" t="str">
            <v>08070864</v>
          </cell>
        </row>
        <row r="31642">
          <cell r="B31642" t="str">
            <v>08070864</v>
          </cell>
        </row>
        <row r="31643">
          <cell r="B31643" t="str">
            <v>08070864</v>
          </cell>
        </row>
        <row r="31644">
          <cell r="B31644" t="str">
            <v>08070864</v>
          </cell>
        </row>
        <row r="31645">
          <cell r="B31645" t="str">
            <v>08070864</v>
          </cell>
        </row>
        <row r="31646">
          <cell r="B31646" t="str">
            <v>08070864</v>
          </cell>
        </row>
        <row r="31647">
          <cell r="B31647" t="str">
            <v>08070864</v>
          </cell>
        </row>
        <row r="31648">
          <cell r="B31648" t="str">
            <v>08070864</v>
          </cell>
        </row>
        <row r="31649">
          <cell r="B31649" t="str">
            <v>08070864</v>
          </cell>
        </row>
        <row r="31650">
          <cell r="B31650" t="str">
            <v>08070864</v>
          </cell>
        </row>
        <row r="31651">
          <cell r="B31651" t="str">
            <v>08070864</v>
          </cell>
        </row>
        <row r="31652">
          <cell r="B31652" t="str">
            <v>08070864</v>
          </cell>
        </row>
        <row r="31653">
          <cell r="B31653" t="str">
            <v>08070864</v>
          </cell>
        </row>
        <row r="31654">
          <cell r="B31654" t="str">
            <v>08070864</v>
          </cell>
        </row>
        <row r="31655">
          <cell r="B31655" t="str">
            <v>08070864</v>
          </cell>
        </row>
        <row r="31656">
          <cell r="B31656" t="str">
            <v>08070864</v>
          </cell>
        </row>
        <row r="31657">
          <cell r="B31657" t="str">
            <v>08070864</v>
          </cell>
        </row>
        <row r="31658">
          <cell r="B31658" t="str">
            <v>08070864</v>
          </cell>
        </row>
        <row r="31659">
          <cell r="B31659" t="str">
            <v>08070864</v>
          </cell>
        </row>
        <row r="31660">
          <cell r="B31660" t="str">
            <v>08070864</v>
          </cell>
        </row>
        <row r="31661">
          <cell r="B31661" t="str">
            <v>08070864</v>
          </cell>
        </row>
        <row r="31662">
          <cell r="B31662" t="str">
            <v>08070864</v>
          </cell>
        </row>
        <row r="31663">
          <cell r="B31663" t="str">
            <v>08070864</v>
          </cell>
        </row>
        <row r="31664">
          <cell r="B31664" t="str">
            <v>08070864</v>
          </cell>
        </row>
        <row r="31665">
          <cell r="B31665" t="str">
            <v>08070864</v>
          </cell>
        </row>
        <row r="31666">
          <cell r="B31666" t="str">
            <v>08070864</v>
          </cell>
        </row>
        <row r="31667">
          <cell r="B31667" t="str">
            <v>08070864</v>
          </cell>
        </row>
        <row r="31668">
          <cell r="B31668" t="str">
            <v>08070864</v>
          </cell>
        </row>
        <row r="31669">
          <cell r="B31669" t="str">
            <v>08070864</v>
          </cell>
        </row>
        <row r="31670">
          <cell r="B31670" t="str">
            <v>08070864</v>
          </cell>
        </row>
        <row r="31671">
          <cell r="B31671" t="str">
            <v>08070864</v>
          </cell>
        </row>
        <row r="31672">
          <cell r="B31672" t="str">
            <v>08070864</v>
          </cell>
        </row>
        <row r="31673">
          <cell r="B31673" t="str">
            <v>08070864</v>
          </cell>
        </row>
        <row r="31674">
          <cell r="B31674" t="str">
            <v>08070864</v>
          </cell>
        </row>
        <row r="31675">
          <cell r="B31675" t="str">
            <v>08070864</v>
          </cell>
        </row>
        <row r="31676">
          <cell r="B31676" t="str">
            <v>08070864</v>
          </cell>
        </row>
        <row r="31677">
          <cell r="B31677" t="str">
            <v>08070864</v>
          </cell>
        </row>
        <row r="31678">
          <cell r="B31678" t="str">
            <v>08070864</v>
          </cell>
        </row>
        <row r="31679">
          <cell r="B31679" t="str">
            <v>08070864</v>
          </cell>
        </row>
        <row r="31680">
          <cell r="B31680" t="str">
            <v>08070864</v>
          </cell>
        </row>
        <row r="31681">
          <cell r="B31681" t="str">
            <v>08070864</v>
          </cell>
        </row>
        <row r="31682">
          <cell r="B31682" t="str">
            <v>08070864</v>
          </cell>
        </row>
        <row r="31683">
          <cell r="B31683" t="str">
            <v>08070864</v>
          </cell>
        </row>
        <row r="31684">
          <cell r="B31684" t="str">
            <v>08070864</v>
          </cell>
        </row>
        <row r="31685">
          <cell r="B31685" t="str">
            <v>08070864</v>
          </cell>
        </row>
        <row r="31686">
          <cell r="B31686" t="str">
            <v>08070864</v>
          </cell>
        </row>
        <row r="31687">
          <cell r="B31687" t="str">
            <v>08070864</v>
          </cell>
        </row>
        <row r="31688">
          <cell r="B31688" t="str">
            <v>08070864</v>
          </cell>
        </row>
        <row r="31689">
          <cell r="B31689" t="str">
            <v>08070864</v>
          </cell>
        </row>
        <row r="31690">
          <cell r="B31690" t="str">
            <v>08070864</v>
          </cell>
        </row>
        <row r="31691">
          <cell r="B31691" t="str">
            <v>08070864</v>
          </cell>
        </row>
        <row r="31692">
          <cell r="B31692" t="str">
            <v>08070864</v>
          </cell>
        </row>
        <row r="31693">
          <cell r="B31693" t="str">
            <v>08070864</v>
          </cell>
        </row>
        <row r="31694">
          <cell r="B31694" t="str">
            <v>08070864</v>
          </cell>
        </row>
        <row r="31695">
          <cell r="B31695" t="str">
            <v>08070864</v>
          </cell>
        </row>
        <row r="31696">
          <cell r="B31696" t="str">
            <v>08070864</v>
          </cell>
        </row>
        <row r="31697">
          <cell r="B31697" t="str">
            <v>08070864</v>
          </cell>
        </row>
        <row r="31698">
          <cell r="B31698" t="str">
            <v>08070864</v>
          </cell>
        </row>
        <row r="31699">
          <cell r="B31699" t="str">
            <v>08070864</v>
          </cell>
        </row>
        <row r="31700">
          <cell r="B31700" t="str">
            <v>08070864</v>
          </cell>
        </row>
        <row r="31701">
          <cell r="B31701" t="str">
            <v>08070864</v>
          </cell>
        </row>
        <row r="31702">
          <cell r="B31702" t="str">
            <v>08070864</v>
          </cell>
        </row>
        <row r="31703">
          <cell r="B31703" t="str">
            <v>08070864</v>
          </cell>
        </row>
        <row r="31704">
          <cell r="B31704" t="str">
            <v>08070864</v>
          </cell>
        </row>
        <row r="31705">
          <cell r="B31705" t="str">
            <v>08070864</v>
          </cell>
        </row>
        <row r="31706">
          <cell r="B31706" t="str">
            <v>08070864</v>
          </cell>
        </row>
        <row r="31707">
          <cell r="B31707" t="str">
            <v>08070864</v>
          </cell>
        </row>
        <row r="31708">
          <cell r="B31708" t="str">
            <v>08070864</v>
          </cell>
        </row>
        <row r="31709">
          <cell r="B31709" t="str">
            <v>08070864</v>
          </cell>
        </row>
        <row r="31710">
          <cell r="B31710" t="str">
            <v>08070864</v>
          </cell>
        </row>
        <row r="31711">
          <cell r="B31711" t="str">
            <v>08070864</v>
          </cell>
        </row>
        <row r="31712">
          <cell r="B31712" t="str">
            <v>08070864</v>
          </cell>
        </row>
        <row r="31713">
          <cell r="B31713" t="str">
            <v>08070864</v>
          </cell>
        </row>
        <row r="31714">
          <cell r="B31714" t="str">
            <v>08070864</v>
          </cell>
        </row>
        <row r="31715">
          <cell r="B31715" t="str">
            <v>08070864</v>
          </cell>
        </row>
        <row r="31716">
          <cell r="B31716" t="str">
            <v>08070864</v>
          </cell>
        </row>
        <row r="31717">
          <cell r="B31717" t="str">
            <v>08070864</v>
          </cell>
        </row>
        <row r="31718">
          <cell r="B31718" t="str">
            <v>08070864</v>
          </cell>
        </row>
        <row r="31719">
          <cell r="B31719" t="str">
            <v>08070864</v>
          </cell>
        </row>
        <row r="31720">
          <cell r="B31720" t="str">
            <v>08071432</v>
          </cell>
        </row>
        <row r="31721">
          <cell r="B31721" t="str">
            <v>08071432</v>
          </cell>
        </row>
        <row r="31722">
          <cell r="B31722" t="str">
            <v>08071432</v>
          </cell>
        </row>
        <row r="31723">
          <cell r="B31723" t="str">
            <v>08071432</v>
          </cell>
        </row>
        <row r="31724">
          <cell r="B31724" t="str">
            <v>08071432</v>
          </cell>
        </row>
        <row r="31725">
          <cell r="B31725" t="str">
            <v>08071432</v>
          </cell>
        </row>
        <row r="31726">
          <cell r="B31726" t="str">
            <v>08071432</v>
          </cell>
        </row>
        <row r="31727">
          <cell r="B31727" t="str">
            <v>08071432</v>
          </cell>
        </row>
        <row r="31728">
          <cell r="B31728" t="str">
            <v>08071432</v>
          </cell>
        </row>
        <row r="31729">
          <cell r="B31729" t="str">
            <v>08071432</v>
          </cell>
        </row>
        <row r="31730">
          <cell r="B31730" t="str">
            <v>08071432</v>
          </cell>
        </row>
        <row r="31731">
          <cell r="B31731" t="str">
            <v>08071432</v>
          </cell>
        </row>
        <row r="31732">
          <cell r="B31732" t="str">
            <v>08071432</v>
          </cell>
        </row>
        <row r="31733">
          <cell r="B31733" t="str">
            <v>21123419</v>
          </cell>
        </row>
        <row r="31734">
          <cell r="B31734" t="str">
            <v>21123419</v>
          </cell>
        </row>
        <row r="31735">
          <cell r="B31735" t="str">
            <v>21123419</v>
          </cell>
        </row>
        <row r="31736">
          <cell r="B31736" t="str">
            <v>21123419</v>
          </cell>
        </row>
        <row r="31737">
          <cell r="B31737" t="str">
            <v>21123419</v>
          </cell>
        </row>
        <row r="31738">
          <cell r="B31738" t="str">
            <v>21123419</v>
          </cell>
        </row>
        <row r="31739">
          <cell r="B31739" t="str">
            <v>21123419</v>
          </cell>
        </row>
        <row r="31740">
          <cell r="B31740" t="str">
            <v>21123419</v>
          </cell>
        </row>
        <row r="31741">
          <cell r="B31741" t="str">
            <v>21123419</v>
          </cell>
        </row>
        <row r="31742">
          <cell r="B31742" t="str">
            <v>21123419</v>
          </cell>
        </row>
        <row r="31743">
          <cell r="B31743" t="str">
            <v>21123419</v>
          </cell>
        </row>
        <row r="31744">
          <cell r="B31744" t="str">
            <v>21123419</v>
          </cell>
        </row>
        <row r="31745">
          <cell r="B31745" t="str">
            <v>21123419</v>
          </cell>
        </row>
        <row r="31746">
          <cell r="B31746" t="str">
            <v>21123419</v>
          </cell>
        </row>
        <row r="31747">
          <cell r="B31747" t="str">
            <v>21123419</v>
          </cell>
        </row>
        <row r="31748">
          <cell r="B31748" t="str">
            <v>21123419</v>
          </cell>
        </row>
        <row r="31749">
          <cell r="B31749" t="str">
            <v>21123419</v>
          </cell>
        </row>
        <row r="31750">
          <cell r="B31750" t="str">
            <v>21123419</v>
          </cell>
        </row>
        <row r="31751">
          <cell r="B31751" t="str">
            <v>21123419</v>
          </cell>
        </row>
        <row r="31752">
          <cell r="B31752" t="str">
            <v>21123419</v>
          </cell>
        </row>
        <row r="31753">
          <cell r="B31753" t="str">
            <v>21123419</v>
          </cell>
        </row>
        <row r="31754">
          <cell r="B31754" t="str">
            <v>21123419</v>
          </cell>
        </row>
        <row r="31755">
          <cell r="B31755" t="str">
            <v>21123419</v>
          </cell>
        </row>
        <row r="31756">
          <cell r="B31756" t="str">
            <v>21123419</v>
          </cell>
        </row>
        <row r="31757">
          <cell r="B31757" t="str">
            <v>21123419</v>
          </cell>
        </row>
        <row r="31758">
          <cell r="B31758" t="str">
            <v>21123419</v>
          </cell>
        </row>
        <row r="31759">
          <cell r="B31759" t="str">
            <v>21123419</v>
          </cell>
        </row>
        <row r="31760">
          <cell r="B31760" t="str">
            <v>21123419</v>
          </cell>
        </row>
        <row r="31761">
          <cell r="B31761" t="str">
            <v>21123419</v>
          </cell>
        </row>
        <row r="31762">
          <cell r="B31762" t="str">
            <v>21123419</v>
          </cell>
        </row>
        <row r="31763">
          <cell r="B31763" t="str">
            <v>21123419</v>
          </cell>
        </row>
        <row r="31764">
          <cell r="B31764" t="str">
            <v>21123419</v>
          </cell>
        </row>
        <row r="31765">
          <cell r="B31765" t="str">
            <v>21123419</v>
          </cell>
        </row>
        <row r="31766">
          <cell r="B31766" t="str">
            <v>21123419</v>
          </cell>
        </row>
        <row r="31767">
          <cell r="B31767" t="str">
            <v>21123419</v>
          </cell>
        </row>
        <row r="31768">
          <cell r="B31768" t="str">
            <v>21123419</v>
          </cell>
        </row>
        <row r="31769">
          <cell r="B31769" t="str">
            <v>21123419</v>
          </cell>
        </row>
        <row r="31770">
          <cell r="B31770" t="str">
            <v>21123419</v>
          </cell>
        </row>
        <row r="31771">
          <cell r="B31771" t="str">
            <v>21123419</v>
          </cell>
        </row>
        <row r="31772">
          <cell r="B31772" t="str">
            <v>21123419</v>
          </cell>
        </row>
        <row r="31773">
          <cell r="B31773" t="str">
            <v>21123419</v>
          </cell>
        </row>
        <row r="31774">
          <cell r="B31774" t="str">
            <v>21123419</v>
          </cell>
        </row>
        <row r="31775">
          <cell r="B31775" t="str">
            <v>21123419</v>
          </cell>
        </row>
        <row r="31776">
          <cell r="B31776" t="str">
            <v>21123419</v>
          </cell>
        </row>
        <row r="31777">
          <cell r="B31777" t="str">
            <v>21123419</v>
          </cell>
        </row>
        <row r="31778">
          <cell r="B31778" t="str">
            <v>21123419</v>
          </cell>
        </row>
        <row r="31779">
          <cell r="B31779" t="str">
            <v>21123419</v>
          </cell>
        </row>
        <row r="31780">
          <cell r="B31780" t="str">
            <v>21123419</v>
          </cell>
        </row>
        <row r="31781">
          <cell r="B31781" t="str">
            <v>21123419</v>
          </cell>
        </row>
        <row r="31782">
          <cell r="B31782" t="str">
            <v>21123419</v>
          </cell>
        </row>
        <row r="31783">
          <cell r="B31783" t="str">
            <v>08070624</v>
          </cell>
        </row>
        <row r="31784">
          <cell r="B31784" t="str">
            <v>08070624</v>
          </cell>
        </row>
        <row r="31785">
          <cell r="B31785" t="str">
            <v>08070624</v>
          </cell>
        </row>
        <row r="31786">
          <cell r="B31786" t="str">
            <v>08070624</v>
          </cell>
        </row>
        <row r="31787">
          <cell r="B31787" t="str">
            <v>08070624</v>
          </cell>
        </row>
        <row r="31788">
          <cell r="B31788" t="str">
            <v>08070624</v>
          </cell>
        </row>
        <row r="31789">
          <cell r="B31789" t="str">
            <v>08070624</v>
          </cell>
        </row>
        <row r="31790">
          <cell r="B31790" t="str">
            <v>08070624</v>
          </cell>
        </row>
        <row r="31791">
          <cell r="B31791" t="str">
            <v>08070624</v>
          </cell>
        </row>
        <row r="31792">
          <cell r="B31792" t="str">
            <v>08070624</v>
          </cell>
        </row>
        <row r="31793">
          <cell r="B31793" t="str">
            <v>08070624</v>
          </cell>
        </row>
        <row r="31794">
          <cell r="B31794" t="str">
            <v>08070624</v>
          </cell>
        </row>
        <row r="31795">
          <cell r="B31795" t="str">
            <v>08070624</v>
          </cell>
        </row>
        <row r="31796">
          <cell r="B31796" t="str">
            <v>08070624</v>
          </cell>
        </row>
        <row r="31797">
          <cell r="B31797" t="str">
            <v>08070624</v>
          </cell>
        </row>
        <row r="31798">
          <cell r="B31798" t="str">
            <v>08070624</v>
          </cell>
        </row>
        <row r="31799">
          <cell r="B31799" t="str">
            <v>08070624</v>
          </cell>
        </row>
        <row r="31800">
          <cell r="B31800" t="str">
            <v>08070624</v>
          </cell>
        </row>
        <row r="31801">
          <cell r="B31801" t="str">
            <v>08070624</v>
          </cell>
        </row>
        <row r="31802">
          <cell r="B31802" t="str">
            <v>08070624</v>
          </cell>
        </row>
        <row r="31803">
          <cell r="B31803" t="str">
            <v>08070624</v>
          </cell>
        </row>
        <row r="31804">
          <cell r="B31804" t="str">
            <v>08070624</v>
          </cell>
        </row>
        <row r="31805">
          <cell r="B31805" t="str">
            <v>08070624</v>
          </cell>
        </row>
        <row r="31806">
          <cell r="B31806" t="str">
            <v>08070624</v>
          </cell>
        </row>
        <row r="31807">
          <cell r="B31807" t="str">
            <v>08070624</v>
          </cell>
        </row>
        <row r="31808">
          <cell r="B31808" t="str">
            <v>08070624</v>
          </cell>
        </row>
        <row r="31809">
          <cell r="B31809" t="str">
            <v>08070624</v>
          </cell>
        </row>
        <row r="31810">
          <cell r="B31810" t="str">
            <v>08070624</v>
          </cell>
        </row>
        <row r="31811">
          <cell r="B31811" t="str">
            <v>08070624</v>
          </cell>
        </row>
        <row r="31812">
          <cell r="B31812" t="str">
            <v>08070624</v>
          </cell>
        </row>
        <row r="31813">
          <cell r="B31813" t="str">
            <v>08070624</v>
          </cell>
        </row>
        <row r="31814">
          <cell r="B31814" t="str">
            <v>08070624</v>
          </cell>
        </row>
        <row r="31815">
          <cell r="B31815" t="str">
            <v>08070624</v>
          </cell>
        </row>
        <row r="31816">
          <cell r="B31816" t="str">
            <v>08070624</v>
          </cell>
        </row>
        <row r="31817">
          <cell r="B31817" t="str">
            <v>08070624</v>
          </cell>
        </row>
        <row r="31818">
          <cell r="B31818" t="str">
            <v>08070624</v>
          </cell>
        </row>
        <row r="31819">
          <cell r="B31819" t="str">
            <v>08070624</v>
          </cell>
        </row>
        <row r="31820">
          <cell r="B31820" t="str">
            <v>08070624</v>
          </cell>
        </row>
        <row r="31821">
          <cell r="B31821" t="str">
            <v>08070624</v>
          </cell>
        </row>
        <row r="31822">
          <cell r="B31822" t="str">
            <v>08070624</v>
          </cell>
        </row>
        <row r="31823">
          <cell r="B31823" t="str">
            <v>08070624</v>
          </cell>
        </row>
        <row r="31824">
          <cell r="B31824" t="str">
            <v>08070624</v>
          </cell>
        </row>
        <row r="31825">
          <cell r="B31825" t="str">
            <v>08070624</v>
          </cell>
        </row>
        <row r="31826">
          <cell r="B31826" t="str">
            <v>08070624</v>
          </cell>
        </row>
        <row r="31827">
          <cell r="B31827" t="str">
            <v>08070624</v>
          </cell>
        </row>
        <row r="31828">
          <cell r="B31828" t="str">
            <v>08070624</v>
          </cell>
        </row>
        <row r="31829">
          <cell r="B31829" t="str">
            <v>08070624</v>
          </cell>
        </row>
        <row r="31830">
          <cell r="B31830" t="str">
            <v>08070624</v>
          </cell>
        </row>
        <row r="31831">
          <cell r="B31831" t="str">
            <v>08070624</v>
          </cell>
        </row>
        <row r="31832">
          <cell r="B31832" t="str">
            <v>08070624</v>
          </cell>
        </row>
        <row r="31833">
          <cell r="B31833" t="str">
            <v>08070624</v>
          </cell>
        </row>
        <row r="31834">
          <cell r="B31834" t="str">
            <v>08070624</v>
          </cell>
        </row>
        <row r="31835">
          <cell r="B31835" t="str">
            <v>08070624</v>
          </cell>
        </row>
        <row r="31836">
          <cell r="B31836" t="str">
            <v>08070624</v>
          </cell>
        </row>
        <row r="31837">
          <cell r="B31837" t="str">
            <v>08070624</v>
          </cell>
        </row>
        <row r="31838">
          <cell r="B31838" t="str">
            <v>08070624</v>
          </cell>
        </row>
        <row r="31839">
          <cell r="B31839" t="str">
            <v>08070624</v>
          </cell>
        </row>
        <row r="31840">
          <cell r="B31840" t="str">
            <v>08070624</v>
          </cell>
        </row>
        <row r="31841">
          <cell r="B31841" t="str">
            <v>08070624</v>
          </cell>
        </row>
        <row r="31842">
          <cell r="B31842" t="str">
            <v>08070624</v>
          </cell>
        </row>
        <row r="31843">
          <cell r="B31843" t="str">
            <v>08071544</v>
          </cell>
        </row>
        <row r="31844">
          <cell r="B31844" t="str">
            <v>08071544</v>
          </cell>
        </row>
        <row r="31845">
          <cell r="B31845" t="str">
            <v>08071544</v>
          </cell>
        </row>
        <row r="31846">
          <cell r="B31846" t="str">
            <v>08071544</v>
          </cell>
        </row>
        <row r="31847">
          <cell r="B31847" t="str">
            <v>08071544</v>
          </cell>
        </row>
        <row r="31848">
          <cell r="B31848" t="str">
            <v>08071544</v>
          </cell>
        </row>
        <row r="31849">
          <cell r="B31849" t="str">
            <v>08071544</v>
          </cell>
        </row>
        <row r="31850">
          <cell r="B31850" t="str">
            <v>08071544</v>
          </cell>
        </row>
        <row r="31851">
          <cell r="B31851" t="str">
            <v>08071544</v>
          </cell>
        </row>
        <row r="31852">
          <cell r="B31852" t="str">
            <v>08071544</v>
          </cell>
        </row>
        <row r="31853">
          <cell r="B31853" t="str">
            <v>08071544</v>
          </cell>
        </row>
        <row r="31854">
          <cell r="B31854" t="str">
            <v>08071544</v>
          </cell>
        </row>
        <row r="31855">
          <cell r="B31855" t="str">
            <v>08071544</v>
          </cell>
        </row>
        <row r="31856">
          <cell r="B31856" t="str">
            <v>08071544</v>
          </cell>
        </row>
        <row r="31857">
          <cell r="B31857" t="str">
            <v>08071544</v>
          </cell>
        </row>
        <row r="31858">
          <cell r="B31858" t="str">
            <v>14990492</v>
          </cell>
        </row>
        <row r="31859">
          <cell r="B31859" t="str">
            <v>14990492</v>
          </cell>
        </row>
        <row r="31860">
          <cell r="B31860" t="str">
            <v>14990492</v>
          </cell>
        </row>
        <row r="31861">
          <cell r="B31861" t="str">
            <v>14990492</v>
          </cell>
        </row>
        <row r="31862">
          <cell r="B31862" t="str">
            <v>14990492</v>
          </cell>
        </row>
        <row r="31863">
          <cell r="B31863" t="str">
            <v>14990492</v>
          </cell>
        </row>
        <row r="31864">
          <cell r="B31864" t="str">
            <v>14990492</v>
          </cell>
        </row>
        <row r="31865">
          <cell r="B31865" t="str">
            <v>14990492</v>
          </cell>
        </row>
        <row r="31866">
          <cell r="B31866" t="str">
            <v>14990492</v>
          </cell>
        </row>
        <row r="31867">
          <cell r="B31867" t="str">
            <v>14990492</v>
          </cell>
        </row>
        <row r="31868">
          <cell r="B31868" t="str">
            <v>14990492</v>
          </cell>
        </row>
        <row r="31869">
          <cell r="B31869" t="str">
            <v>14990492</v>
          </cell>
        </row>
        <row r="31870">
          <cell r="B31870" t="str">
            <v>14990492</v>
          </cell>
        </row>
        <row r="31871">
          <cell r="B31871" t="str">
            <v>14990492</v>
          </cell>
        </row>
        <row r="31872">
          <cell r="B31872" t="str">
            <v>14990492</v>
          </cell>
        </row>
        <row r="31873">
          <cell r="B31873" t="str">
            <v>14990492</v>
          </cell>
        </row>
        <row r="31874">
          <cell r="B31874" t="str">
            <v>14990492</v>
          </cell>
        </row>
        <row r="31875">
          <cell r="B31875" t="str">
            <v>14990492</v>
          </cell>
        </row>
        <row r="31876">
          <cell r="B31876" t="str">
            <v>14990492</v>
          </cell>
        </row>
        <row r="31877">
          <cell r="B31877" t="str">
            <v>14990492</v>
          </cell>
        </row>
        <row r="31878">
          <cell r="B31878" t="str">
            <v>14990492</v>
          </cell>
        </row>
        <row r="31879">
          <cell r="B31879" t="str">
            <v>14990492</v>
          </cell>
        </row>
        <row r="31880">
          <cell r="B31880" t="str">
            <v>14990492</v>
          </cell>
        </row>
        <row r="31881">
          <cell r="B31881" t="str">
            <v>14990492</v>
          </cell>
        </row>
        <row r="31882">
          <cell r="B31882" t="str">
            <v>14990492</v>
          </cell>
        </row>
        <row r="31883">
          <cell r="B31883" t="str">
            <v>14990492</v>
          </cell>
        </row>
        <row r="31884">
          <cell r="B31884" t="str">
            <v>14990492</v>
          </cell>
        </row>
        <row r="31885">
          <cell r="B31885" t="str">
            <v>14990492</v>
          </cell>
        </row>
        <row r="31886">
          <cell r="B31886" t="str">
            <v>14990492</v>
          </cell>
        </row>
        <row r="31887">
          <cell r="B31887" t="str">
            <v>14990492</v>
          </cell>
        </row>
        <row r="31888">
          <cell r="B31888" t="str">
            <v>14990492</v>
          </cell>
        </row>
        <row r="31889">
          <cell r="B31889" t="str">
            <v>14990492</v>
          </cell>
        </row>
        <row r="31890">
          <cell r="B31890" t="str">
            <v>14990492</v>
          </cell>
        </row>
        <row r="31891">
          <cell r="B31891" t="str">
            <v>14990492</v>
          </cell>
        </row>
        <row r="31892">
          <cell r="B31892" t="str">
            <v>14990492</v>
          </cell>
        </row>
        <row r="31893">
          <cell r="B31893" t="str">
            <v>14990492</v>
          </cell>
        </row>
        <row r="31894">
          <cell r="B31894" t="str">
            <v>14990492</v>
          </cell>
        </row>
        <row r="31895">
          <cell r="B31895" t="str">
            <v>14990492</v>
          </cell>
        </row>
        <row r="31896">
          <cell r="B31896" t="str">
            <v>14990492</v>
          </cell>
        </row>
        <row r="31897">
          <cell r="B31897" t="str">
            <v>14990492</v>
          </cell>
        </row>
        <row r="31898">
          <cell r="B31898" t="str">
            <v>14990492</v>
          </cell>
        </row>
        <row r="31899">
          <cell r="B31899" t="str">
            <v>14990492</v>
          </cell>
        </row>
        <row r="31900">
          <cell r="B31900" t="str">
            <v>14990492</v>
          </cell>
        </row>
        <row r="31901">
          <cell r="B31901" t="str">
            <v>14990492</v>
          </cell>
        </row>
        <row r="31902">
          <cell r="B31902" t="str">
            <v>14990492</v>
          </cell>
        </row>
        <row r="31903">
          <cell r="B31903" t="str">
            <v>14990492</v>
          </cell>
        </row>
        <row r="31904">
          <cell r="B31904" t="str">
            <v>14990492</v>
          </cell>
        </row>
        <row r="31905">
          <cell r="B31905" t="str">
            <v>14990492</v>
          </cell>
        </row>
        <row r="31906">
          <cell r="B31906" t="str">
            <v>14990492</v>
          </cell>
        </row>
        <row r="31907">
          <cell r="B31907" t="str">
            <v>14990492</v>
          </cell>
        </row>
        <row r="31908">
          <cell r="B31908" t="str">
            <v>14990492</v>
          </cell>
        </row>
        <row r="31909">
          <cell r="B31909" t="str">
            <v>14990492</v>
          </cell>
        </row>
        <row r="31910">
          <cell r="B31910" t="str">
            <v>14990492</v>
          </cell>
        </row>
        <row r="31911">
          <cell r="B31911" t="str">
            <v>14990492</v>
          </cell>
        </row>
        <row r="31912">
          <cell r="B31912" t="str">
            <v>14990492</v>
          </cell>
        </row>
        <row r="31913">
          <cell r="B31913" t="str">
            <v>14990492</v>
          </cell>
        </row>
        <row r="31914">
          <cell r="B31914" t="str">
            <v>90150012</v>
          </cell>
        </row>
        <row r="31915">
          <cell r="B31915" t="str">
            <v>90150012</v>
          </cell>
        </row>
        <row r="31916">
          <cell r="B31916" t="str">
            <v>90150012</v>
          </cell>
        </row>
        <row r="31917">
          <cell r="B31917" t="str">
            <v>90150012</v>
          </cell>
        </row>
        <row r="31918">
          <cell r="B31918" t="str">
            <v>90150012</v>
          </cell>
        </row>
        <row r="31919">
          <cell r="B31919" t="str">
            <v>90150012</v>
          </cell>
        </row>
        <row r="31920">
          <cell r="B31920" t="str">
            <v>90150012</v>
          </cell>
        </row>
        <row r="31921">
          <cell r="B31921" t="str">
            <v>90150012</v>
          </cell>
        </row>
        <row r="31922">
          <cell r="B31922" t="str">
            <v>90150012</v>
          </cell>
        </row>
        <row r="31923">
          <cell r="B31923" t="str">
            <v>90150012</v>
          </cell>
        </row>
        <row r="31924">
          <cell r="B31924" t="str">
            <v>90150012</v>
          </cell>
        </row>
        <row r="31925">
          <cell r="B31925" t="str">
            <v>90150012</v>
          </cell>
        </row>
        <row r="31926">
          <cell r="B31926" t="str">
            <v>90150012</v>
          </cell>
        </row>
        <row r="31927">
          <cell r="B31927" t="str">
            <v>90150012</v>
          </cell>
        </row>
        <row r="31928">
          <cell r="B31928" t="str">
            <v>90150012</v>
          </cell>
        </row>
        <row r="31929">
          <cell r="B31929" t="str">
            <v>90150012</v>
          </cell>
        </row>
        <row r="31930">
          <cell r="B31930" t="str">
            <v>90150012</v>
          </cell>
        </row>
        <row r="31931">
          <cell r="B31931" t="str">
            <v>90150012</v>
          </cell>
        </row>
        <row r="31932">
          <cell r="B31932" t="str">
            <v>90150012</v>
          </cell>
        </row>
        <row r="31933">
          <cell r="B31933" t="str">
            <v>90150012</v>
          </cell>
        </row>
        <row r="31934">
          <cell r="B31934" t="str">
            <v>90150012</v>
          </cell>
        </row>
        <row r="31935">
          <cell r="B31935" t="str">
            <v>90150012</v>
          </cell>
        </row>
        <row r="31936">
          <cell r="B31936" t="str">
            <v>90150012</v>
          </cell>
        </row>
        <row r="31937">
          <cell r="B31937" t="str">
            <v>90150012</v>
          </cell>
        </row>
        <row r="31938">
          <cell r="B31938" t="str">
            <v>90150012</v>
          </cell>
        </row>
        <row r="31939">
          <cell r="B31939" t="str">
            <v>90150012</v>
          </cell>
        </row>
        <row r="31940">
          <cell r="B31940" t="str">
            <v>90150012</v>
          </cell>
        </row>
        <row r="31941">
          <cell r="B31941" t="str">
            <v>90150012</v>
          </cell>
        </row>
        <row r="31942">
          <cell r="B31942" t="str">
            <v>90150012</v>
          </cell>
        </row>
        <row r="31943">
          <cell r="B31943" t="str">
            <v>90150012</v>
          </cell>
        </row>
        <row r="31944">
          <cell r="B31944" t="str">
            <v>90150012</v>
          </cell>
        </row>
        <row r="31945">
          <cell r="B31945" t="str">
            <v>90150012</v>
          </cell>
        </row>
        <row r="31946">
          <cell r="B31946" t="str">
            <v>90150012</v>
          </cell>
        </row>
        <row r="31947">
          <cell r="B31947" t="str">
            <v>90150012</v>
          </cell>
        </row>
        <row r="31948">
          <cell r="B31948" t="str">
            <v>90150012</v>
          </cell>
        </row>
        <row r="31949">
          <cell r="B31949" t="str">
            <v>90150012</v>
          </cell>
        </row>
        <row r="31950">
          <cell r="B31950" t="str">
            <v>90150012</v>
          </cell>
        </row>
        <row r="31951">
          <cell r="B31951" t="str">
            <v>07090839</v>
          </cell>
        </row>
        <row r="31952">
          <cell r="B31952" t="str">
            <v>07090839</v>
          </cell>
        </row>
        <row r="31953">
          <cell r="B31953" t="str">
            <v>07090839</v>
          </cell>
        </row>
        <row r="31954">
          <cell r="B31954" t="str">
            <v>07090839</v>
          </cell>
        </row>
        <row r="31955">
          <cell r="B31955" t="str">
            <v>07090839</v>
          </cell>
        </row>
        <row r="31956">
          <cell r="B31956" t="str">
            <v>07090839</v>
          </cell>
        </row>
        <row r="31957">
          <cell r="B31957" t="str">
            <v>07090839</v>
          </cell>
        </row>
        <row r="31958">
          <cell r="B31958" t="str">
            <v>07090839</v>
          </cell>
        </row>
        <row r="31959">
          <cell r="B31959" t="str">
            <v>07090839</v>
          </cell>
        </row>
        <row r="31960">
          <cell r="B31960" t="str">
            <v>07090839</v>
          </cell>
        </row>
        <row r="31961">
          <cell r="B31961" t="str">
            <v>07090839</v>
          </cell>
        </row>
        <row r="31962">
          <cell r="B31962" t="str">
            <v>07090839</v>
          </cell>
        </row>
        <row r="31963">
          <cell r="B31963" t="str">
            <v>07090839</v>
          </cell>
        </row>
        <row r="31964">
          <cell r="B31964" t="str">
            <v>07090839</v>
          </cell>
        </row>
        <row r="31965">
          <cell r="B31965" t="str">
            <v>07090839</v>
          </cell>
        </row>
        <row r="31966">
          <cell r="B31966" t="str">
            <v>10031575</v>
          </cell>
        </row>
        <row r="31967">
          <cell r="B31967" t="str">
            <v>10031575</v>
          </cell>
        </row>
        <row r="31968">
          <cell r="B31968" t="str">
            <v>10031575</v>
          </cell>
        </row>
        <row r="31969">
          <cell r="B31969" t="str">
            <v>10031575</v>
          </cell>
        </row>
        <row r="31970">
          <cell r="B31970" t="str">
            <v>10031575</v>
          </cell>
        </row>
        <row r="31971">
          <cell r="B31971" t="str">
            <v>10031575</v>
          </cell>
        </row>
        <row r="31972">
          <cell r="B31972" t="str">
            <v>10031575</v>
          </cell>
        </row>
        <row r="31973">
          <cell r="B31973" t="str">
            <v>10031575</v>
          </cell>
        </row>
        <row r="31974">
          <cell r="B31974" t="str">
            <v>10031575</v>
          </cell>
        </row>
        <row r="31975">
          <cell r="B31975" t="str">
            <v>10031575</v>
          </cell>
        </row>
        <row r="31976">
          <cell r="B31976" t="str">
            <v>10031575</v>
          </cell>
        </row>
        <row r="31977">
          <cell r="B31977" t="str">
            <v>10031575</v>
          </cell>
        </row>
        <row r="31978">
          <cell r="B31978" t="str">
            <v>10031575</v>
          </cell>
        </row>
        <row r="31979">
          <cell r="B31979" t="str">
            <v>10031575</v>
          </cell>
        </row>
        <row r="31980">
          <cell r="B31980" t="str">
            <v>10031575</v>
          </cell>
        </row>
        <row r="31981">
          <cell r="B31981" t="str">
            <v>10031575</v>
          </cell>
        </row>
        <row r="31982">
          <cell r="B31982" t="str">
            <v>10031575</v>
          </cell>
        </row>
        <row r="31983">
          <cell r="B31983" t="str">
            <v>10031575</v>
          </cell>
        </row>
        <row r="31984">
          <cell r="B31984" t="str">
            <v>10031575</v>
          </cell>
        </row>
        <row r="31985">
          <cell r="B31985" t="str">
            <v>10031575</v>
          </cell>
        </row>
        <row r="31986">
          <cell r="B31986" t="str">
            <v>10031575</v>
          </cell>
        </row>
        <row r="31987">
          <cell r="B31987" t="str">
            <v>10031575</v>
          </cell>
        </row>
        <row r="31988">
          <cell r="B31988" t="str">
            <v>10031575</v>
          </cell>
        </row>
        <row r="31989">
          <cell r="B31989" t="str">
            <v>10031575</v>
          </cell>
        </row>
        <row r="31990">
          <cell r="B31990" t="str">
            <v>10031575</v>
          </cell>
        </row>
        <row r="31991">
          <cell r="B31991" t="str">
            <v>10031575</v>
          </cell>
        </row>
        <row r="31992">
          <cell r="B31992" t="str">
            <v>08070602</v>
          </cell>
        </row>
        <row r="31993">
          <cell r="B31993" t="str">
            <v>08070602</v>
          </cell>
        </row>
        <row r="31994">
          <cell r="B31994" t="str">
            <v>08070602</v>
          </cell>
        </row>
        <row r="31995">
          <cell r="B31995" t="str">
            <v>08070602</v>
          </cell>
        </row>
        <row r="31996">
          <cell r="B31996" t="str">
            <v>08070602</v>
          </cell>
        </row>
        <row r="31997">
          <cell r="B31997" t="str">
            <v>08070602</v>
          </cell>
        </row>
        <row r="31998">
          <cell r="B31998" t="str">
            <v>08070602</v>
          </cell>
        </row>
        <row r="31999">
          <cell r="B31999" t="str">
            <v>08070602</v>
          </cell>
        </row>
        <row r="32000">
          <cell r="B32000" t="str">
            <v>08070602</v>
          </cell>
        </row>
        <row r="32001">
          <cell r="B32001" t="str">
            <v>08070602</v>
          </cell>
        </row>
        <row r="32002">
          <cell r="B32002" t="str">
            <v>08070602</v>
          </cell>
        </row>
        <row r="32003">
          <cell r="B32003" t="str">
            <v>08070602</v>
          </cell>
        </row>
        <row r="32004">
          <cell r="B32004" t="str">
            <v>08070602</v>
          </cell>
        </row>
        <row r="32005">
          <cell r="B32005" t="str">
            <v>08070602</v>
          </cell>
        </row>
        <row r="32006">
          <cell r="B32006" t="str">
            <v>08070602</v>
          </cell>
        </row>
        <row r="32007">
          <cell r="B32007" t="str">
            <v>08070602</v>
          </cell>
        </row>
        <row r="32008">
          <cell r="B32008" t="str">
            <v>08070602</v>
          </cell>
        </row>
        <row r="32009">
          <cell r="B32009" t="str">
            <v>08070602</v>
          </cell>
        </row>
        <row r="32010">
          <cell r="B32010" t="str">
            <v>08070602</v>
          </cell>
        </row>
        <row r="32011">
          <cell r="B32011" t="str">
            <v>08070602</v>
          </cell>
        </row>
        <row r="32012">
          <cell r="B32012" t="str">
            <v>08070602</v>
          </cell>
        </row>
        <row r="32013">
          <cell r="B32013" t="str">
            <v>08070602</v>
          </cell>
        </row>
        <row r="32014">
          <cell r="B32014" t="str">
            <v>08070602</v>
          </cell>
        </row>
        <row r="32015">
          <cell r="B32015" t="str">
            <v>08070602</v>
          </cell>
        </row>
        <row r="32016">
          <cell r="B32016" t="str">
            <v>08070602</v>
          </cell>
        </row>
        <row r="32017">
          <cell r="B32017" t="str">
            <v>08070602</v>
          </cell>
        </row>
        <row r="32018">
          <cell r="B32018" t="str">
            <v>08070602</v>
          </cell>
        </row>
        <row r="32019">
          <cell r="B32019" t="str">
            <v>08070602</v>
          </cell>
        </row>
        <row r="32020">
          <cell r="B32020" t="str">
            <v>08070602</v>
          </cell>
        </row>
        <row r="32021">
          <cell r="B32021" t="str">
            <v>08070602</v>
          </cell>
        </row>
        <row r="32022">
          <cell r="B32022" t="str">
            <v>10031136</v>
          </cell>
        </row>
        <row r="32023">
          <cell r="B32023" t="str">
            <v>10031136</v>
          </cell>
        </row>
        <row r="32024">
          <cell r="B32024" t="str">
            <v>10031136</v>
          </cell>
        </row>
        <row r="32025">
          <cell r="B32025" t="str">
            <v>10031136</v>
          </cell>
        </row>
        <row r="32026">
          <cell r="B32026" t="str">
            <v>10031136</v>
          </cell>
        </row>
        <row r="32027">
          <cell r="B32027" t="str">
            <v>10031136</v>
          </cell>
        </row>
        <row r="32028">
          <cell r="B32028" t="str">
            <v>10031136</v>
          </cell>
        </row>
        <row r="32029">
          <cell r="B32029" t="str">
            <v>10031136</v>
          </cell>
        </row>
        <row r="32030">
          <cell r="B32030" t="str">
            <v>10031136</v>
          </cell>
        </row>
        <row r="32031">
          <cell r="B32031" t="str">
            <v>10031136</v>
          </cell>
        </row>
        <row r="32032">
          <cell r="B32032" t="str">
            <v>10031136</v>
          </cell>
        </row>
        <row r="32033">
          <cell r="B32033" t="str">
            <v>10031136</v>
          </cell>
        </row>
        <row r="32034">
          <cell r="B32034" t="str">
            <v>10031136</v>
          </cell>
        </row>
        <row r="32035">
          <cell r="B32035" t="str">
            <v>10031136</v>
          </cell>
        </row>
        <row r="32036">
          <cell r="B32036" t="str">
            <v>10031136</v>
          </cell>
        </row>
        <row r="32037">
          <cell r="B32037" t="str">
            <v>10031136</v>
          </cell>
        </row>
        <row r="32038">
          <cell r="B32038" t="str">
            <v>10031136</v>
          </cell>
        </row>
        <row r="32039">
          <cell r="B32039" t="str">
            <v>10031136</v>
          </cell>
        </row>
        <row r="32040">
          <cell r="B32040" t="str">
            <v>10031136</v>
          </cell>
        </row>
        <row r="32041">
          <cell r="B32041" t="str">
            <v>10031136</v>
          </cell>
        </row>
        <row r="32042">
          <cell r="B32042" t="str">
            <v>10031136</v>
          </cell>
        </row>
        <row r="32043">
          <cell r="B32043" t="str">
            <v>10031136</v>
          </cell>
        </row>
        <row r="32044">
          <cell r="B32044" t="str">
            <v>10031136</v>
          </cell>
        </row>
        <row r="32045">
          <cell r="B32045" t="str">
            <v>10031136</v>
          </cell>
        </row>
        <row r="32046">
          <cell r="B32046" t="str">
            <v>10031136</v>
          </cell>
        </row>
        <row r="32047">
          <cell r="B32047" t="str">
            <v>10031136</v>
          </cell>
        </row>
        <row r="32048">
          <cell r="B32048" t="str">
            <v>10031136</v>
          </cell>
        </row>
        <row r="32049">
          <cell r="B32049" t="str">
            <v>10031136</v>
          </cell>
        </row>
        <row r="32050">
          <cell r="B32050" t="str">
            <v>10031113</v>
          </cell>
        </row>
        <row r="32051">
          <cell r="B32051" t="str">
            <v>10031113</v>
          </cell>
        </row>
        <row r="32052">
          <cell r="B32052" t="str">
            <v>10031113</v>
          </cell>
        </row>
        <row r="32053">
          <cell r="B32053" t="str">
            <v>10031113</v>
          </cell>
        </row>
        <row r="32054">
          <cell r="B32054" t="str">
            <v>10031113</v>
          </cell>
        </row>
        <row r="32055">
          <cell r="B32055" t="str">
            <v>10031113</v>
          </cell>
        </row>
        <row r="32056">
          <cell r="B32056" t="str">
            <v>10031113</v>
          </cell>
        </row>
        <row r="32057">
          <cell r="B32057" t="str">
            <v>10031113</v>
          </cell>
        </row>
        <row r="32058">
          <cell r="B32058" t="str">
            <v>10031113</v>
          </cell>
        </row>
        <row r="32059">
          <cell r="B32059" t="str">
            <v>10031113</v>
          </cell>
        </row>
        <row r="32060">
          <cell r="B32060" t="str">
            <v>10031113</v>
          </cell>
        </row>
        <row r="32061">
          <cell r="B32061" t="str">
            <v>10031113</v>
          </cell>
        </row>
        <row r="32062">
          <cell r="B32062" t="str">
            <v>10031113</v>
          </cell>
        </row>
        <row r="32063">
          <cell r="B32063" t="str">
            <v>10031113</v>
          </cell>
        </row>
        <row r="32064">
          <cell r="B32064" t="str">
            <v>10031113</v>
          </cell>
        </row>
        <row r="32065">
          <cell r="B32065" t="str">
            <v>10031113</v>
          </cell>
        </row>
        <row r="32066">
          <cell r="B32066" t="str">
            <v>10031113</v>
          </cell>
        </row>
        <row r="32067">
          <cell r="B32067" t="str">
            <v>10031113</v>
          </cell>
        </row>
        <row r="32068">
          <cell r="B32068" t="str">
            <v>10031113</v>
          </cell>
        </row>
        <row r="32069">
          <cell r="B32069" t="str">
            <v>10031113</v>
          </cell>
        </row>
        <row r="32070">
          <cell r="B32070" t="str">
            <v>10031113</v>
          </cell>
        </row>
        <row r="32071">
          <cell r="B32071" t="str">
            <v>10031113</v>
          </cell>
        </row>
        <row r="32072">
          <cell r="B32072" t="str">
            <v>10031113</v>
          </cell>
        </row>
        <row r="32073">
          <cell r="B32073" t="str">
            <v>10031113</v>
          </cell>
        </row>
        <row r="32074">
          <cell r="B32074" t="str">
            <v>10031113</v>
          </cell>
        </row>
        <row r="32075">
          <cell r="B32075" t="str">
            <v>10031113</v>
          </cell>
        </row>
        <row r="32076">
          <cell r="B32076" t="str">
            <v>10031113</v>
          </cell>
        </row>
        <row r="32077">
          <cell r="B32077" t="str">
            <v>10031113</v>
          </cell>
        </row>
        <row r="32078">
          <cell r="B32078" t="str">
            <v>10031113</v>
          </cell>
        </row>
        <row r="32079">
          <cell r="B32079" t="str">
            <v>10031113</v>
          </cell>
        </row>
        <row r="32080">
          <cell r="B32080" t="str">
            <v>10031113</v>
          </cell>
        </row>
        <row r="32081">
          <cell r="B32081" t="str">
            <v>10031113</v>
          </cell>
        </row>
        <row r="32082">
          <cell r="B32082" t="str">
            <v>10031113</v>
          </cell>
        </row>
        <row r="32083">
          <cell r="B32083" t="str">
            <v>10031113</v>
          </cell>
        </row>
        <row r="32084">
          <cell r="B32084" t="str">
            <v>10031113</v>
          </cell>
        </row>
        <row r="32085">
          <cell r="B32085" t="str">
            <v>10031113</v>
          </cell>
        </row>
        <row r="32086">
          <cell r="B32086" t="str">
            <v>10031113</v>
          </cell>
        </row>
        <row r="32087">
          <cell r="B32087" t="str">
            <v>14190270</v>
          </cell>
        </row>
        <row r="32088">
          <cell r="B32088" t="str">
            <v>14190270</v>
          </cell>
        </row>
        <row r="32089">
          <cell r="B32089" t="str">
            <v>14190270</v>
          </cell>
        </row>
        <row r="32090">
          <cell r="B32090" t="str">
            <v>14190270</v>
          </cell>
        </row>
        <row r="32091">
          <cell r="B32091" t="str">
            <v>14190270</v>
          </cell>
        </row>
        <row r="32092">
          <cell r="B32092" t="str">
            <v>14190270</v>
          </cell>
        </row>
        <row r="32093">
          <cell r="B32093" t="str">
            <v>14190270</v>
          </cell>
        </row>
        <row r="32094">
          <cell r="B32094" t="str">
            <v>14190270</v>
          </cell>
        </row>
        <row r="32095">
          <cell r="B32095" t="str">
            <v>14190270</v>
          </cell>
        </row>
        <row r="32096">
          <cell r="B32096" t="str">
            <v>14190270</v>
          </cell>
        </row>
        <row r="32097">
          <cell r="B32097" t="str">
            <v>14190270</v>
          </cell>
        </row>
        <row r="32098">
          <cell r="B32098" t="str">
            <v>14190270</v>
          </cell>
        </row>
        <row r="32099">
          <cell r="B32099" t="str">
            <v>14190270</v>
          </cell>
        </row>
        <row r="32100">
          <cell r="B32100" t="str">
            <v>14060454</v>
          </cell>
        </row>
        <row r="32101">
          <cell r="B32101" t="str">
            <v>14060454</v>
          </cell>
        </row>
        <row r="32102">
          <cell r="B32102" t="str">
            <v>14060454</v>
          </cell>
        </row>
        <row r="32103">
          <cell r="B32103" t="str">
            <v>14060454</v>
          </cell>
        </row>
        <row r="32104">
          <cell r="B32104" t="str">
            <v>14060454</v>
          </cell>
        </row>
        <row r="32105">
          <cell r="B32105" t="str">
            <v>14060454</v>
          </cell>
        </row>
        <row r="32106">
          <cell r="B32106" t="str">
            <v>14060454</v>
          </cell>
        </row>
        <row r="32107">
          <cell r="B32107" t="str">
            <v>14060454</v>
          </cell>
        </row>
        <row r="32108">
          <cell r="B32108" t="str">
            <v>14060454</v>
          </cell>
        </row>
        <row r="32109">
          <cell r="B32109" t="str">
            <v>14060454</v>
          </cell>
        </row>
        <row r="32110">
          <cell r="B32110" t="str">
            <v>14060454</v>
          </cell>
        </row>
        <row r="32111">
          <cell r="B32111" t="str">
            <v>14060454</v>
          </cell>
        </row>
        <row r="32112">
          <cell r="B32112" t="str">
            <v>14060454</v>
          </cell>
        </row>
        <row r="32113">
          <cell r="B32113" t="str">
            <v>14060454</v>
          </cell>
        </row>
        <row r="32114">
          <cell r="B32114" t="str">
            <v>14060454</v>
          </cell>
        </row>
        <row r="32115">
          <cell r="B32115" t="str">
            <v>14060454</v>
          </cell>
        </row>
        <row r="32116">
          <cell r="B32116" t="str">
            <v>14060454</v>
          </cell>
        </row>
        <row r="32117">
          <cell r="B32117" t="str">
            <v>14060454</v>
          </cell>
        </row>
        <row r="32118">
          <cell r="B32118" t="str">
            <v>14060454</v>
          </cell>
        </row>
        <row r="32119">
          <cell r="B32119" t="str">
            <v>14060454</v>
          </cell>
        </row>
        <row r="32120">
          <cell r="B32120" t="str">
            <v>14060454</v>
          </cell>
        </row>
        <row r="32121">
          <cell r="B32121" t="str">
            <v>14060454</v>
          </cell>
        </row>
        <row r="32122">
          <cell r="B32122" t="str">
            <v>14060454</v>
          </cell>
        </row>
        <row r="32123">
          <cell r="B32123" t="str">
            <v>14060454</v>
          </cell>
        </row>
        <row r="32124">
          <cell r="B32124" t="str">
            <v>14060454</v>
          </cell>
        </row>
        <row r="32125">
          <cell r="B32125" t="str">
            <v>14060454</v>
          </cell>
        </row>
        <row r="32126">
          <cell r="B32126" t="str">
            <v>14060454</v>
          </cell>
        </row>
        <row r="32127">
          <cell r="B32127" t="str">
            <v>14060454</v>
          </cell>
        </row>
        <row r="32128">
          <cell r="B32128" t="str">
            <v>14060454</v>
          </cell>
        </row>
        <row r="32129">
          <cell r="B32129" t="str">
            <v>14060454</v>
          </cell>
        </row>
        <row r="32130">
          <cell r="B32130" t="str">
            <v>14060454</v>
          </cell>
        </row>
        <row r="32131">
          <cell r="B32131" t="str">
            <v>14060454</v>
          </cell>
        </row>
        <row r="32132">
          <cell r="B32132" t="str">
            <v>14060454</v>
          </cell>
        </row>
        <row r="32133">
          <cell r="B32133" t="str">
            <v>14060454</v>
          </cell>
        </row>
        <row r="32134">
          <cell r="B32134" t="str">
            <v>14060454</v>
          </cell>
        </row>
        <row r="32135">
          <cell r="B32135" t="str">
            <v>14060454</v>
          </cell>
        </row>
        <row r="32136">
          <cell r="B32136" t="str">
            <v>14060454</v>
          </cell>
        </row>
        <row r="32137">
          <cell r="B32137" t="str">
            <v>14060454</v>
          </cell>
        </row>
        <row r="32138">
          <cell r="B32138" t="str">
            <v>14060454</v>
          </cell>
        </row>
        <row r="32139">
          <cell r="B32139" t="str">
            <v>14060454</v>
          </cell>
        </row>
        <row r="32140">
          <cell r="B32140" t="str">
            <v>14060454</v>
          </cell>
        </row>
        <row r="32141">
          <cell r="B32141" t="str">
            <v>14060454</v>
          </cell>
        </row>
        <row r="32142">
          <cell r="B32142" t="str">
            <v>14060454</v>
          </cell>
        </row>
        <row r="32143">
          <cell r="B32143" t="str">
            <v>14060454</v>
          </cell>
        </row>
        <row r="32144">
          <cell r="B32144" t="str">
            <v>14060454</v>
          </cell>
        </row>
        <row r="32145">
          <cell r="B32145" t="str">
            <v>14060454</v>
          </cell>
        </row>
        <row r="32146">
          <cell r="B32146" t="str">
            <v>14060454</v>
          </cell>
        </row>
        <row r="32147">
          <cell r="B32147" t="str">
            <v>14060454</v>
          </cell>
        </row>
        <row r="32148">
          <cell r="B32148" t="str">
            <v>14060454</v>
          </cell>
        </row>
        <row r="32149">
          <cell r="B32149" t="str">
            <v>14060454</v>
          </cell>
        </row>
        <row r="32150">
          <cell r="B32150" t="str">
            <v>14060454</v>
          </cell>
        </row>
        <row r="32151">
          <cell r="B32151" t="str">
            <v>14060454</v>
          </cell>
        </row>
        <row r="32152">
          <cell r="B32152" t="str">
            <v>14060454</v>
          </cell>
        </row>
        <row r="32153">
          <cell r="B32153" t="str">
            <v>14060454</v>
          </cell>
        </row>
        <row r="32154">
          <cell r="B32154" t="str">
            <v>14060454</v>
          </cell>
        </row>
        <row r="32155">
          <cell r="B32155" t="str">
            <v>14060454</v>
          </cell>
        </row>
        <row r="32156">
          <cell r="B32156" t="str">
            <v>14060454</v>
          </cell>
        </row>
        <row r="32157">
          <cell r="B32157" t="str">
            <v>14060454</v>
          </cell>
        </row>
        <row r="32158">
          <cell r="B32158" t="str">
            <v>14060454</v>
          </cell>
        </row>
        <row r="32159">
          <cell r="B32159" t="str">
            <v>14060454</v>
          </cell>
        </row>
        <row r="32160">
          <cell r="B32160" t="str">
            <v>14060454</v>
          </cell>
        </row>
        <row r="32161">
          <cell r="B32161" t="str">
            <v>14100346</v>
          </cell>
        </row>
        <row r="32162">
          <cell r="B32162" t="str">
            <v>14100346</v>
          </cell>
        </row>
        <row r="32163">
          <cell r="B32163" t="str">
            <v>14100346</v>
          </cell>
        </row>
        <row r="32164">
          <cell r="B32164" t="str">
            <v>14100346</v>
          </cell>
        </row>
        <row r="32165">
          <cell r="B32165" t="str">
            <v>14100346</v>
          </cell>
        </row>
        <row r="32166">
          <cell r="B32166" t="str">
            <v>14100346</v>
          </cell>
        </row>
        <row r="32167">
          <cell r="B32167" t="str">
            <v>14100346</v>
          </cell>
        </row>
        <row r="32168">
          <cell r="B32168" t="str">
            <v>14100346</v>
          </cell>
        </row>
        <row r="32169">
          <cell r="B32169" t="str">
            <v>14100346</v>
          </cell>
        </row>
        <row r="32170">
          <cell r="B32170" t="str">
            <v>14100346</v>
          </cell>
        </row>
        <row r="32171">
          <cell r="B32171" t="str">
            <v>14100346</v>
          </cell>
        </row>
        <row r="32172">
          <cell r="B32172" t="str">
            <v>14100346</v>
          </cell>
        </row>
        <row r="32173">
          <cell r="B32173" t="str">
            <v>14100346</v>
          </cell>
        </row>
        <row r="32174">
          <cell r="B32174" t="str">
            <v>14100346</v>
          </cell>
        </row>
        <row r="32175">
          <cell r="B32175" t="str">
            <v>14100346</v>
          </cell>
        </row>
        <row r="32176">
          <cell r="B32176" t="str">
            <v>14100346</v>
          </cell>
        </row>
        <row r="32177">
          <cell r="B32177" t="str">
            <v>14100346</v>
          </cell>
        </row>
        <row r="32178">
          <cell r="B32178" t="str">
            <v>14100346</v>
          </cell>
        </row>
        <row r="32179">
          <cell r="B32179" t="str">
            <v>14100346</v>
          </cell>
        </row>
        <row r="32180">
          <cell r="B32180" t="str">
            <v>14100346</v>
          </cell>
        </row>
        <row r="32181">
          <cell r="B32181" t="str">
            <v>14100346</v>
          </cell>
        </row>
        <row r="32182">
          <cell r="B32182" t="str">
            <v>14100346</v>
          </cell>
        </row>
        <row r="32183">
          <cell r="B32183" t="str">
            <v>14100346</v>
          </cell>
        </row>
        <row r="32184">
          <cell r="B32184" t="str">
            <v>14100346</v>
          </cell>
        </row>
        <row r="32185">
          <cell r="B32185" t="str">
            <v>14100346</v>
          </cell>
        </row>
        <row r="32186">
          <cell r="B32186" t="str">
            <v>14100346</v>
          </cell>
        </row>
        <row r="32187">
          <cell r="B32187" t="str">
            <v>14100346</v>
          </cell>
        </row>
        <row r="32188">
          <cell r="B32188" t="str">
            <v>14100346</v>
          </cell>
        </row>
        <row r="32189">
          <cell r="B32189" t="str">
            <v>14100346</v>
          </cell>
        </row>
        <row r="32190">
          <cell r="B32190" t="str">
            <v>14100346</v>
          </cell>
        </row>
        <row r="32191">
          <cell r="B32191" t="str">
            <v>14100346</v>
          </cell>
        </row>
        <row r="32192">
          <cell r="B32192" t="str">
            <v>14100346</v>
          </cell>
        </row>
        <row r="32193">
          <cell r="B32193" t="str">
            <v>14100346</v>
          </cell>
        </row>
        <row r="32194">
          <cell r="B32194" t="str">
            <v>14100346</v>
          </cell>
        </row>
        <row r="32195">
          <cell r="B32195" t="str">
            <v>14100346</v>
          </cell>
        </row>
        <row r="32196">
          <cell r="B32196" t="str">
            <v>14100346</v>
          </cell>
        </row>
        <row r="32197">
          <cell r="B32197" t="str">
            <v>14100346</v>
          </cell>
        </row>
        <row r="32198">
          <cell r="B32198" t="str">
            <v>14100346</v>
          </cell>
        </row>
        <row r="32199">
          <cell r="B32199" t="str">
            <v>14100346</v>
          </cell>
        </row>
        <row r="32200">
          <cell r="B32200" t="str">
            <v>14100346</v>
          </cell>
        </row>
        <row r="32201">
          <cell r="B32201" t="str">
            <v>14100346</v>
          </cell>
        </row>
        <row r="32202">
          <cell r="B32202" t="str">
            <v>14100346</v>
          </cell>
        </row>
        <row r="32203">
          <cell r="B32203" t="str">
            <v>14100346</v>
          </cell>
        </row>
        <row r="32204">
          <cell r="B32204" t="str">
            <v>14100346</v>
          </cell>
        </row>
        <row r="32205">
          <cell r="B32205" t="str">
            <v>14100346</v>
          </cell>
        </row>
        <row r="32206">
          <cell r="B32206" t="str">
            <v>14100346</v>
          </cell>
        </row>
        <row r="32207">
          <cell r="B32207" t="str">
            <v>14100346</v>
          </cell>
        </row>
        <row r="32208">
          <cell r="B32208" t="str">
            <v>14100346</v>
          </cell>
        </row>
        <row r="32209">
          <cell r="B32209" t="str">
            <v>14100346</v>
          </cell>
        </row>
        <row r="32210">
          <cell r="B32210" t="str">
            <v>14100346</v>
          </cell>
        </row>
        <row r="32211">
          <cell r="B32211" t="str">
            <v>14100346</v>
          </cell>
        </row>
        <row r="32212">
          <cell r="B32212" t="str">
            <v>14100346</v>
          </cell>
        </row>
        <row r="32213">
          <cell r="B32213" t="str">
            <v>14100346</v>
          </cell>
        </row>
        <row r="32214">
          <cell r="B32214" t="str">
            <v>14100346</v>
          </cell>
        </row>
        <row r="32215">
          <cell r="B32215" t="str">
            <v>14100346</v>
          </cell>
        </row>
        <row r="32216">
          <cell r="B32216" t="str">
            <v>14100346</v>
          </cell>
        </row>
        <row r="32217">
          <cell r="B32217" t="str">
            <v>14100346</v>
          </cell>
        </row>
        <row r="32218">
          <cell r="B32218" t="str">
            <v>14100346</v>
          </cell>
        </row>
        <row r="32219">
          <cell r="B32219" t="str">
            <v>14100346</v>
          </cell>
        </row>
        <row r="32220">
          <cell r="B32220" t="str">
            <v>14100346</v>
          </cell>
        </row>
        <row r="32221">
          <cell r="B32221" t="str">
            <v>14100346</v>
          </cell>
        </row>
        <row r="32222">
          <cell r="B32222" t="str">
            <v>10031522</v>
          </cell>
        </row>
        <row r="32223">
          <cell r="B32223" t="str">
            <v>10031522</v>
          </cell>
        </row>
        <row r="32224">
          <cell r="B32224" t="str">
            <v>10031522</v>
          </cell>
        </row>
        <row r="32225">
          <cell r="B32225" t="str">
            <v>10031522</v>
          </cell>
        </row>
        <row r="32226">
          <cell r="B32226" t="str">
            <v>10031522</v>
          </cell>
        </row>
        <row r="32227">
          <cell r="B32227" t="str">
            <v>10031522</v>
          </cell>
        </row>
        <row r="32228">
          <cell r="B32228" t="str">
            <v>10031522</v>
          </cell>
        </row>
        <row r="32229">
          <cell r="B32229" t="str">
            <v>10031522</v>
          </cell>
        </row>
        <row r="32230">
          <cell r="B32230" t="str">
            <v>10031522</v>
          </cell>
        </row>
        <row r="32231">
          <cell r="B32231" t="str">
            <v>10031522</v>
          </cell>
        </row>
        <row r="32232">
          <cell r="B32232" t="str">
            <v>10031522</v>
          </cell>
        </row>
        <row r="32233">
          <cell r="B32233" t="str">
            <v>10031522</v>
          </cell>
        </row>
        <row r="32234">
          <cell r="B32234" t="str">
            <v>10031522</v>
          </cell>
        </row>
        <row r="32235">
          <cell r="B32235" t="str">
            <v>10031522</v>
          </cell>
        </row>
        <row r="32236">
          <cell r="B32236" t="str">
            <v>10031522</v>
          </cell>
        </row>
        <row r="32237">
          <cell r="B32237" t="str">
            <v>10031522</v>
          </cell>
        </row>
        <row r="32238">
          <cell r="B32238" t="str">
            <v>10031522</v>
          </cell>
        </row>
        <row r="32239">
          <cell r="B32239" t="str">
            <v>10031522</v>
          </cell>
        </row>
        <row r="32240">
          <cell r="B32240" t="str">
            <v>10031522</v>
          </cell>
        </row>
        <row r="32241">
          <cell r="B32241" t="str">
            <v>10031522</v>
          </cell>
        </row>
        <row r="32242">
          <cell r="B32242" t="str">
            <v>10031522</v>
          </cell>
        </row>
        <row r="32243">
          <cell r="B32243" t="str">
            <v>10031522</v>
          </cell>
        </row>
        <row r="32244">
          <cell r="B32244" t="str">
            <v>10031522</v>
          </cell>
        </row>
        <row r="32245">
          <cell r="B32245" t="str">
            <v>10031522</v>
          </cell>
        </row>
        <row r="32246">
          <cell r="B32246" t="str">
            <v>10031522</v>
          </cell>
        </row>
        <row r="32247">
          <cell r="B32247" t="str">
            <v>10031522</v>
          </cell>
        </row>
        <row r="32248">
          <cell r="B32248" t="str">
            <v>10031522</v>
          </cell>
        </row>
        <row r="32249">
          <cell r="B32249" t="str">
            <v>10031522</v>
          </cell>
        </row>
        <row r="32250">
          <cell r="B32250" t="str">
            <v>10031522</v>
          </cell>
        </row>
        <row r="32251">
          <cell r="B32251" t="str">
            <v>10031522</v>
          </cell>
        </row>
        <row r="32252">
          <cell r="B32252" t="str">
            <v>10031522</v>
          </cell>
        </row>
        <row r="32253">
          <cell r="B32253" t="str">
            <v>10031522</v>
          </cell>
        </row>
        <row r="32254">
          <cell r="B32254" t="str">
            <v>10031522</v>
          </cell>
        </row>
        <row r="32255">
          <cell r="B32255" t="str">
            <v>10031522</v>
          </cell>
        </row>
        <row r="32256">
          <cell r="B32256" t="str">
            <v>10031522</v>
          </cell>
        </row>
        <row r="32257">
          <cell r="B32257" t="str">
            <v>10031522</v>
          </cell>
        </row>
        <row r="32258">
          <cell r="B32258" t="str">
            <v>10031522</v>
          </cell>
        </row>
        <row r="32259">
          <cell r="B32259" t="str">
            <v>10031522</v>
          </cell>
        </row>
        <row r="32260">
          <cell r="B32260" t="str">
            <v>10031522</v>
          </cell>
        </row>
        <row r="32261">
          <cell r="B32261" t="str">
            <v>10031522</v>
          </cell>
        </row>
        <row r="32262">
          <cell r="B32262" t="str">
            <v>10031522</v>
          </cell>
        </row>
        <row r="32263">
          <cell r="B32263" t="str">
            <v>10031522</v>
          </cell>
        </row>
        <row r="32264">
          <cell r="B32264" t="str">
            <v>10031522</v>
          </cell>
        </row>
        <row r="32265">
          <cell r="B32265" t="str">
            <v>10031522</v>
          </cell>
        </row>
        <row r="32266">
          <cell r="B32266" t="str">
            <v>10031522</v>
          </cell>
        </row>
        <row r="32267">
          <cell r="B32267" t="str">
            <v>10031522</v>
          </cell>
        </row>
        <row r="32268">
          <cell r="B32268" t="str">
            <v>10031522</v>
          </cell>
        </row>
        <row r="32269">
          <cell r="B32269" t="str">
            <v>10031522</v>
          </cell>
        </row>
        <row r="32270">
          <cell r="B32270" t="str">
            <v>10031522</v>
          </cell>
        </row>
        <row r="32271">
          <cell r="B32271" t="str">
            <v>10031522</v>
          </cell>
        </row>
        <row r="32272">
          <cell r="B32272" t="str">
            <v>10031522</v>
          </cell>
        </row>
        <row r="32273">
          <cell r="B32273" t="str">
            <v>10031522</v>
          </cell>
        </row>
        <row r="32274">
          <cell r="B32274" t="str">
            <v>10031522</v>
          </cell>
        </row>
        <row r="32275">
          <cell r="B32275" t="str">
            <v>10031522</v>
          </cell>
        </row>
        <row r="32276">
          <cell r="B32276" t="str">
            <v>10031522</v>
          </cell>
        </row>
        <row r="32277">
          <cell r="B32277" t="str">
            <v>10031522</v>
          </cell>
        </row>
        <row r="32278">
          <cell r="B32278" t="str">
            <v>10031522</v>
          </cell>
        </row>
        <row r="32279">
          <cell r="B32279" t="str">
            <v>10031522</v>
          </cell>
        </row>
        <row r="32280">
          <cell r="B32280" t="str">
            <v>10031522</v>
          </cell>
        </row>
        <row r="32281">
          <cell r="B32281" t="str">
            <v>10031522</v>
          </cell>
        </row>
        <row r="32282">
          <cell r="B32282" t="str">
            <v>10031522</v>
          </cell>
        </row>
        <row r="32283">
          <cell r="B32283" t="str">
            <v>10031276</v>
          </cell>
        </row>
        <row r="32284">
          <cell r="B32284" t="str">
            <v>10031580</v>
          </cell>
        </row>
        <row r="32285">
          <cell r="B32285" t="str">
            <v>10031580</v>
          </cell>
        </row>
        <row r="32286">
          <cell r="B32286" t="str">
            <v>10031580</v>
          </cell>
        </row>
        <row r="32287">
          <cell r="B32287" t="str">
            <v>10031580</v>
          </cell>
        </row>
        <row r="32288">
          <cell r="B32288" t="str">
            <v>10031580</v>
          </cell>
        </row>
        <row r="32289">
          <cell r="B32289" t="str">
            <v>10031580</v>
          </cell>
        </row>
        <row r="32290">
          <cell r="B32290" t="str">
            <v>10031580</v>
          </cell>
        </row>
        <row r="32291">
          <cell r="B32291" t="str">
            <v>10031580</v>
          </cell>
        </row>
        <row r="32292">
          <cell r="B32292" t="str">
            <v>10031580</v>
          </cell>
        </row>
        <row r="32293">
          <cell r="B32293" t="str">
            <v>10031580</v>
          </cell>
        </row>
        <row r="32294">
          <cell r="B32294" t="str">
            <v>10031580</v>
          </cell>
        </row>
        <row r="32295">
          <cell r="B32295" t="str">
            <v>10031580</v>
          </cell>
        </row>
        <row r="32296">
          <cell r="B32296" t="str">
            <v>10031580</v>
          </cell>
        </row>
        <row r="32297">
          <cell r="B32297" t="str">
            <v>10031580</v>
          </cell>
        </row>
        <row r="32298">
          <cell r="B32298" t="str">
            <v>10031580</v>
          </cell>
        </row>
        <row r="32299">
          <cell r="B32299" t="str">
            <v>10031580</v>
          </cell>
        </row>
        <row r="32300">
          <cell r="B32300" t="str">
            <v>10031580</v>
          </cell>
        </row>
        <row r="32301">
          <cell r="B32301" t="str">
            <v>10031580</v>
          </cell>
        </row>
        <row r="32302">
          <cell r="B32302" t="str">
            <v>10031580</v>
          </cell>
        </row>
        <row r="32303">
          <cell r="B32303" t="str">
            <v>10031580</v>
          </cell>
        </row>
        <row r="32304">
          <cell r="B32304" t="str">
            <v>10031580</v>
          </cell>
        </row>
        <row r="32305">
          <cell r="B32305" t="str">
            <v>10031580</v>
          </cell>
        </row>
        <row r="32306">
          <cell r="B32306" t="str">
            <v>10031580</v>
          </cell>
        </row>
        <row r="32307">
          <cell r="B32307" t="str">
            <v>10031580</v>
          </cell>
        </row>
        <row r="32308">
          <cell r="B32308" t="str">
            <v>10031580</v>
          </cell>
        </row>
        <row r="32309">
          <cell r="B32309" t="str">
            <v>10031580</v>
          </cell>
        </row>
        <row r="32310">
          <cell r="B32310" t="str">
            <v>10031580</v>
          </cell>
        </row>
        <row r="32311">
          <cell r="B32311" t="str">
            <v>10031580</v>
          </cell>
        </row>
        <row r="32312">
          <cell r="B32312" t="str">
            <v>10031580</v>
          </cell>
        </row>
        <row r="32313">
          <cell r="B32313" t="str">
            <v>10031580</v>
          </cell>
        </row>
        <row r="32314">
          <cell r="B32314" t="str">
            <v>10031580</v>
          </cell>
        </row>
        <row r="32315">
          <cell r="B32315" t="str">
            <v>10031580</v>
          </cell>
        </row>
        <row r="32316">
          <cell r="B32316" t="str">
            <v>10031580</v>
          </cell>
        </row>
        <row r="32317">
          <cell r="B32317" t="str">
            <v>10031580</v>
          </cell>
        </row>
        <row r="32318">
          <cell r="B32318" t="str">
            <v>10031580</v>
          </cell>
        </row>
        <row r="32319">
          <cell r="B32319" t="str">
            <v>10031580</v>
          </cell>
        </row>
        <row r="32320">
          <cell r="B32320" t="str">
            <v>10031580</v>
          </cell>
        </row>
        <row r="32321">
          <cell r="B32321" t="str">
            <v>10031514</v>
          </cell>
        </row>
        <row r="32322">
          <cell r="B32322" t="str">
            <v>10031514</v>
          </cell>
        </row>
        <row r="32323">
          <cell r="B32323" t="str">
            <v>10031514</v>
          </cell>
        </row>
        <row r="32324">
          <cell r="B32324" t="str">
            <v>10031514</v>
          </cell>
        </row>
        <row r="32325">
          <cell r="B32325" t="str">
            <v>10031514</v>
          </cell>
        </row>
        <row r="32326">
          <cell r="B32326" t="str">
            <v>10031514</v>
          </cell>
        </row>
        <row r="32327">
          <cell r="B32327" t="str">
            <v>10031514</v>
          </cell>
        </row>
        <row r="32328">
          <cell r="B32328" t="str">
            <v>10031514</v>
          </cell>
        </row>
        <row r="32329">
          <cell r="B32329" t="str">
            <v>10031514</v>
          </cell>
        </row>
        <row r="32330">
          <cell r="B32330" t="str">
            <v>10031514</v>
          </cell>
        </row>
        <row r="32331">
          <cell r="B32331" t="str">
            <v>10031514</v>
          </cell>
        </row>
        <row r="32332">
          <cell r="B32332" t="str">
            <v>10031514</v>
          </cell>
        </row>
        <row r="32333">
          <cell r="B32333" t="str">
            <v>10031514</v>
          </cell>
        </row>
        <row r="32334">
          <cell r="B32334" t="str">
            <v>10031514</v>
          </cell>
        </row>
        <row r="32335">
          <cell r="B32335" t="str">
            <v>10031514</v>
          </cell>
        </row>
        <row r="32336">
          <cell r="B32336" t="str">
            <v>10031514</v>
          </cell>
        </row>
        <row r="32337">
          <cell r="B32337" t="str">
            <v>10031514</v>
          </cell>
        </row>
        <row r="32338">
          <cell r="B32338" t="str">
            <v>10031514</v>
          </cell>
        </row>
        <row r="32339">
          <cell r="B32339" t="str">
            <v>10031514</v>
          </cell>
        </row>
        <row r="32340">
          <cell r="B32340" t="str">
            <v>10031514</v>
          </cell>
        </row>
        <row r="32341">
          <cell r="B32341" t="str">
            <v>10031514</v>
          </cell>
        </row>
        <row r="32342">
          <cell r="B32342" t="str">
            <v>10031514</v>
          </cell>
        </row>
        <row r="32343">
          <cell r="B32343" t="str">
            <v>10031514</v>
          </cell>
        </row>
        <row r="32344">
          <cell r="B32344" t="str">
            <v>10031514</v>
          </cell>
        </row>
        <row r="32345">
          <cell r="B32345" t="str">
            <v>10031514</v>
          </cell>
        </row>
        <row r="32346">
          <cell r="B32346" t="str">
            <v>10031514</v>
          </cell>
        </row>
        <row r="32347">
          <cell r="B32347" t="str">
            <v>10031514</v>
          </cell>
        </row>
        <row r="32348">
          <cell r="B32348" t="str">
            <v>10031514</v>
          </cell>
        </row>
        <row r="32349">
          <cell r="B32349" t="str">
            <v>10031514</v>
          </cell>
        </row>
        <row r="32350">
          <cell r="B32350" t="str">
            <v>10031514</v>
          </cell>
        </row>
        <row r="32351">
          <cell r="B32351" t="str">
            <v>10031514</v>
          </cell>
        </row>
        <row r="32352">
          <cell r="B32352" t="str">
            <v>10031514</v>
          </cell>
        </row>
        <row r="32353">
          <cell r="B32353" t="str">
            <v>10031514</v>
          </cell>
        </row>
        <row r="32354">
          <cell r="B32354" t="str">
            <v>10031514</v>
          </cell>
        </row>
        <row r="32355">
          <cell r="B32355" t="str">
            <v>10031514</v>
          </cell>
        </row>
        <row r="32356">
          <cell r="B32356" t="str">
            <v>10031514</v>
          </cell>
        </row>
        <row r="32357">
          <cell r="B32357" t="str">
            <v>10031514</v>
          </cell>
        </row>
        <row r="32358">
          <cell r="B32358" t="str">
            <v>10031514</v>
          </cell>
        </row>
        <row r="32359">
          <cell r="B32359" t="str">
            <v>10031514</v>
          </cell>
        </row>
        <row r="32360">
          <cell r="B32360" t="str">
            <v>10031514</v>
          </cell>
        </row>
        <row r="32361">
          <cell r="B32361" t="str">
            <v>10031514</v>
          </cell>
        </row>
        <row r="32362">
          <cell r="B32362" t="str">
            <v>10031514</v>
          </cell>
        </row>
        <row r="32363">
          <cell r="B32363" t="str">
            <v>10031514</v>
          </cell>
        </row>
        <row r="32364">
          <cell r="B32364" t="str">
            <v>10031514</v>
          </cell>
        </row>
        <row r="32365">
          <cell r="B32365" t="str">
            <v>10031514</v>
          </cell>
        </row>
        <row r="32366">
          <cell r="B32366" t="str">
            <v>10031514</v>
          </cell>
        </row>
        <row r="32367">
          <cell r="B32367" t="str">
            <v>10031514</v>
          </cell>
        </row>
        <row r="32368">
          <cell r="B32368" t="str">
            <v>10031514</v>
          </cell>
        </row>
        <row r="32369">
          <cell r="B32369" t="str">
            <v>10031514</v>
          </cell>
        </row>
        <row r="32370">
          <cell r="B32370" t="str">
            <v>10031514</v>
          </cell>
        </row>
        <row r="32371">
          <cell r="B32371" t="str">
            <v>10031348</v>
          </cell>
        </row>
        <row r="32372">
          <cell r="B32372" t="str">
            <v>10031348</v>
          </cell>
        </row>
        <row r="32373">
          <cell r="B32373" t="str">
            <v>10031348</v>
          </cell>
        </row>
        <row r="32374">
          <cell r="B32374" t="str">
            <v>10031348</v>
          </cell>
        </row>
        <row r="32375">
          <cell r="B32375" t="str">
            <v>10031348</v>
          </cell>
        </row>
        <row r="32376">
          <cell r="B32376" t="str">
            <v>10031348</v>
          </cell>
        </row>
        <row r="32377">
          <cell r="B32377" t="str">
            <v>10031348</v>
          </cell>
        </row>
        <row r="32378">
          <cell r="B32378" t="str">
            <v>10031348</v>
          </cell>
        </row>
        <row r="32379">
          <cell r="B32379" t="str">
            <v>10031348</v>
          </cell>
        </row>
        <row r="32380">
          <cell r="B32380" t="str">
            <v>10031348</v>
          </cell>
        </row>
        <row r="32381">
          <cell r="B32381" t="str">
            <v>10031348</v>
          </cell>
        </row>
        <row r="32382">
          <cell r="B32382" t="str">
            <v>10031348</v>
          </cell>
        </row>
        <row r="32383">
          <cell r="B32383" t="str">
            <v>10031348</v>
          </cell>
        </row>
        <row r="32384">
          <cell r="B32384" t="str">
            <v>08010584</v>
          </cell>
        </row>
        <row r="32385">
          <cell r="B32385" t="str">
            <v>08010584</v>
          </cell>
        </row>
        <row r="32386">
          <cell r="B32386" t="str">
            <v>08010584</v>
          </cell>
        </row>
        <row r="32387">
          <cell r="B32387" t="str">
            <v>08010584</v>
          </cell>
        </row>
        <row r="32388">
          <cell r="B32388" t="str">
            <v>08010584</v>
          </cell>
        </row>
        <row r="32389">
          <cell r="B32389" t="str">
            <v>08010584</v>
          </cell>
        </row>
        <row r="32390">
          <cell r="B32390" t="str">
            <v>08010584</v>
          </cell>
        </row>
        <row r="32391">
          <cell r="B32391" t="str">
            <v>08010584</v>
          </cell>
        </row>
        <row r="32392">
          <cell r="B32392" t="str">
            <v>08010584</v>
          </cell>
        </row>
        <row r="32393">
          <cell r="B32393" t="str">
            <v>08010584</v>
          </cell>
        </row>
        <row r="32394">
          <cell r="B32394" t="str">
            <v>08010584</v>
          </cell>
        </row>
        <row r="32395">
          <cell r="B32395" t="str">
            <v>08010584</v>
          </cell>
        </row>
        <row r="32396">
          <cell r="B32396" t="str">
            <v>08010584</v>
          </cell>
        </row>
        <row r="32397">
          <cell r="B32397" t="str">
            <v>08010584</v>
          </cell>
        </row>
        <row r="32398">
          <cell r="B32398" t="str">
            <v>08010584</v>
          </cell>
        </row>
        <row r="32399">
          <cell r="B32399" t="str">
            <v>08010584</v>
          </cell>
        </row>
        <row r="32400">
          <cell r="B32400" t="str">
            <v>08010584</v>
          </cell>
        </row>
        <row r="32401">
          <cell r="B32401" t="str">
            <v>08010584</v>
          </cell>
        </row>
        <row r="32402">
          <cell r="B32402" t="str">
            <v>08010584</v>
          </cell>
        </row>
        <row r="32403">
          <cell r="B32403" t="str">
            <v>08010584</v>
          </cell>
        </row>
        <row r="32404">
          <cell r="B32404" t="str">
            <v>08010584</v>
          </cell>
        </row>
        <row r="32405">
          <cell r="B32405" t="str">
            <v>08010584</v>
          </cell>
        </row>
        <row r="32406">
          <cell r="B32406" t="str">
            <v>08010584</v>
          </cell>
        </row>
        <row r="32407">
          <cell r="B32407" t="str">
            <v>08010584</v>
          </cell>
        </row>
        <row r="32408">
          <cell r="B32408" t="str">
            <v>08010584</v>
          </cell>
        </row>
        <row r="32409">
          <cell r="B32409" t="str">
            <v>08010584</v>
          </cell>
        </row>
        <row r="32410">
          <cell r="B32410" t="str">
            <v>08010584</v>
          </cell>
        </row>
        <row r="32411">
          <cell r="B32411" t="str">
            <v>08010584</v>
          </cell>
        </row>
        <row r="32412">
          <cell r="B32412" t="str">
            <v>08010584</v>
          </cell>
        </row>
        <row r="32413">
          <cell r="B32413" t="str">
            <v>08010584</v>
          </cell>
        </row>
        <row r="32414">
          <cell r="B32414" t="str">
            <v>08010584</v>
          </cell>
        </row>
        <row r="32415">
          <cell r="B32415" t="str">
            <v>08010584</v>
          </cell>
        </row>
        <row r="32416">
          <cell r="B32416" t="str">
            <v>08010584</v>
          </cell>
        </row>
        <row r="32417">
          <cell r="B32417" t="str">
            <v>08010584</v>
          </cell>
        </row>
        <row r="32418">
          <cell r="B32418" t="str">
            <v>08010584</v>
          </cell>
        </row>
        <row r="32419">
          <cell r="B32419" t="str">
            <v>08010584</v>
          </cell>
        </row>
        <row r="32420">
          <cell r="B32420" t="str">
            <v>08010584</v>
          </cell>
        </row>
        <row r="32421">
          <cell r="B32421" t="str">
            <v>08010584</v>
          </cell>
        </row>
        <row r="32422">
          <cell r="B32422" t="str">
            <v>08010584</v>
          </cell>
        </row>
        <row r="32423">
          <cell r="B32423" t="str">
            <v>08010584</v>
          </cell>
        </row>
        <row r="32424">
          <cell r="B32424" t="str">
            <v>08010584</v>
          </cell>
        </row>
        <row r="32425">
          <cell r="B32425" t="str">
            <v>08010584</v>
          </cell>
        </row>
        <row r="32426">
          <cell r="B32426" t="str">
            <v>08010584</v>
          </cell>
        </row>
        <row r="32427">
          <cell r="B32427" t="str">
            <v>08010584</v>
          </cell>
        </row>
        <row r="32428">
          <cell r="B32428" t="str">
            <v>08010584</v>
          </cell>
        </row>
        <row r="32429">
          <cell r="B32429" t="str">
            <v>08010584</v>
          </cell>
        </row>
        <row r="32430">
          <cell r="B32430" t="str">
            <v>08010584</v>
          </cell>
        </row>
        <row r="32431">
          <cell r="B32431" t="str">
            <v>08010584</v>
          </cell>
        </row>
        <row r="32432">
          <cell r="B32432" t="str">
            <v>08010584</v>
          </cell>
        </row>
        <row r="32433">
          <cell r="B32433" t="str">
            <v>08010584</v>
          </cell>
        </row>
        <row r="32434">
          <cell r="B32434" t="str">
            <v>08010584</v>
          </cell>
        </row>
        <row r="32435">
          <cell r="B32435" t="str">
            <v>08010584</v>
          </cell>
        </row>
        <row r="32436">
          <cell r="B32436" t="str">
            <v>08010584</v>
          </cell>
        </row>
        <row r="32437">
          <cell r="B32437" t="str">
            <v>08010584</v>
          </cell>
        </row>
        <row r="32438">
          <cell r="B32438" t="str">
            <v>08010584</v>
          </cell>
        </row>
        <row r="32439">
          <cell r="B32439" t="str">
            <v>08010584</v>
          </cell>
        </row>
        <row r="32440">
          <cell r="B32440" t="str">
            <v>08010584</v>
          </cell>
        </row>
        <row r="32441">
          <cell r="B32441" t="str">
            <v>08010584</v>
          </cell>
        </row>
        <row r="32442">
          <cell r="B32442" t="str">
            <v>08010584</v>
          </cell>
        </row>
        <row r="32443">
          <cell r="B32443" t="str">
            <v>08010584</v>
          </cell>
        </row>
        <row r="32444">
          <cell r="B32444" t="str">
            <v>08010584</v>
          </cell>
        </row>
        <row r="32445">
          <cell r="B32445" t="str">
            <v>08010583</v>
          </cell>
        </row>
        <row r="32446">
          <cell r="B32446" t="str">
            <v>08010583</v>
          </cell>
        </row>
        <row r="32447">
          <cell r="B32447" t="str">
            <v>08010583</v>
          </cell>
        </row>
        <row r="32448">
          <cell r="B32448" t="str">
            <v>08010583</v>
          </cell>
        </row>
        <row r="32449">
          <cell r="B32449" t="str">
            <v>08010583</v>
          </cell>
        </row>
        <row r="32450">
          <cell r="B32450" t="str">
            <v>08010583</v>
          </cell>
        </row>
        <row r="32451">
          <cell r="B32451" t="str">
            <v>08010583</v>
          </cell>
        </row>
        <row r="32452">
          <cell r="B32452" t="str">
            <v>08010583</v>
          </cell>
        </row>
        <row r="32453">
          <cell r="B32453" t="str">
            <v>08010583</v>
          </cell>
        </row>
        <row r="32454">
          <cell r="B32454" t="str">
            <v>08010583</v>
          </cell>
        </row>
        <row r="32455">
          <cell r="B32455" t="str">
            <v>08010583</v>
          </cell>
        </row>
        <row r="32456">
          <cell r="B32456" t="str">
            <v>08010583</v>
          </cell>
        </row>
        <row r="32457">
          <cell r="B32457" t="str">
            <v>08010583</v>
          </cell>
        </row>
        <row r="32458">
          <cell r="B32458" t="str">
            <v>08010583</v>
          </cell>
        </row>
        <row r="32459">
          <cell r="B32459" t="str">
            <v>08010583</v>
          </cell>
        </row>
        <row r="32460">
          <cell r="B32460" t="str">
            <v>08010583</v>
          </cell>
        </row>
        <row r="32461">
          <cell r="B32461" t="str">
            <v>08010583</v>
          </cell>
        </row>
        <row r="32462">
          <cell r="B32462" t="str">
            <v>08010583</v>
          </cell>
        </row>
        <row r="32463">
          <cell r="B32463" t="str">
            <v>08010583</v>
          </cell>
        </row>
        <row r="32464">
          <cell r="B32464" t="str">
            <v>08010583</v>
          </cell>
        </row>
        <row r="32465">
          <cell r="B32465" t="str">
            <v>08010583</v>
          </cell>
        </row>
        <row r="32466">
          <cell r="B32466" t="str">
            <v>08010583</v>
          </cell>
        </row>
        <row r="32467">
          <cell r="B32467" t="str">
            <v>08010583</v>
          </cell>
        </row>
        <row r="32468">
          <cell r="B32468" t="str">
            <v>08010583</v>
          </cell>
        </row>
        <row r="32469">
          <cell r="B32469" t="str">
            <v>08010583</v>
          </cell>
        </row>
        <row r="32470">
          <cell r="B32470" t="str">
            <v>08010583</v>
          </cell>
        </row>
        <row r="32471">
          <cell r="B32471" t="str">
            <v>08010583</v>
          </cell>
        </row>
        <row r="32472">
          <cell r="B32472" t="str">
            <v>08010583</v>
          </cell>
        </row>
        <row r="32473">
          <cell r="B32473" t="str">
            <v>08010583</v>
          </cell>
        </row>
        <row r="32474">
          <cell r="B32474" t="str">
            <v>08010583</v>
          </cell>
        </row>
        <row r="32475">
          <cell r="B32475" t="str">
            <v>08010583</v>
          </cell>
        </row>
        <row r="32476">
          <cell r="B32476" t="str">
            <v>08010583</v>
          </cell>
        </row>
        <row r="32477">
          <cell r="B32477" t="str">
            <v>08010583</v>
          </cell>
        </row>
        <row r="32478">
          <cell r="B32478" t="str">
            <v>08010583</v>
          </cell>
        </row>
        <row r="32479">
          <cell r="B32479" t="str">
            <v>08010583</v>
          </cell>
        </row>
        <row r="32480">
          <cell r="B32480" t="str">
            <v>08010583</v>
          </cell>
        </row>
        <row r="32481">
          <cell r="B32481" t="str">
            <v>08010583</v>
          </cell>
        </row>
        <row r="32482">
          <cell r="B32482" t="str">
            <v>08010583</v>
          </cell>
        </row>
        <row r="32483">
          <cell r="B32483" t="str">
            <v>08010583</v>
          </cell>
        </row>
        <row r="32484">
          <cell r="B32484" t="str">
            <v>08010583</v>
          </cell>
        </row>
        <row r="32485">
          <cell r="B32485" t="str">
            <v>08010583</v>
          </cell>
        </row>
        <row r="32486">
          <cell r="B32486" t="str">
            <v>08010583</v>
          </cell>
        </row>
        <row r="32487">
          <cell r="B32487" t="str">
            <v>08010583</v>
          </cell>
        </row>
        <row r="32488">
          <cell r="B32488" t="str">
            <v>08010583</v>
          </cell>
        </row>
        <row r="32489">
          <cell r="B32489" t="str">
            <v>08010583</v>
          </cell>
        </row>
        <row r="32490">
          <cell r="B32490" t="str">
            <v>08010583</v>
          </cell>
        </row>
        <row r="32491">
          <cell r="B32491" t="str">
            <v>08010583</v>
          </cell>
        </row>
        <row r="32492">
          <cell r="B32492" t="str">
            <v>08010583</v>
          </cell>
        </row>
        <row r="32493">
          <cell r="B32493" t="str">
            <v>08010583</v>
          </cell>
        </row>
        <row r="32494">
          <cell r="B32494" t="str">
            <v>08010583</v>
          </cell>
        </row>
        <row r="32495">
          <cell r="B32495" t="str">
            <v>08010583</v>
          </cell>
        </row>
        <row r="32496">
          <cell r="B32496" t="str">
            <v>08010583</v>
          </cell>
        </row>
        <row r="32497">
          <cell r="B32497" t="str">
            <v>08010583</v>
          </cell>
        </row>
        <row r="32498">
          <cell r="B32498" t="str">
            <v>08010583</v>
          </cell>
        </row>
        <row r="32499">
          <cell r="B32499" t="str">
            <v>08010583</v>
          </cell>
        </row>
        <row r="32500">
          <cell r="B32500" t="str">
            <v>08010583</v>
          </cell>
        </row>
        <row r="32501">
          <cell r="B32501" t="str">
            <v>19020200</v>
          </cell>
        </row>
        <row r="32502">
          <cell r="B32502" t="str">
            <v>19020200</v>
          </cell>
        </row>
        <row r="32503">
          <cell r="B32503" t="str">
            <v>19020200</v>
          </cell>
        </row>
        <row r="32504">
          <cell r="B32504" t="str">
            <v>19020200</v>
          </cell>
        </row>
        <row r="32505">
          <cell r="B32505" t="str">
            <v>19020200</v>
          </cell>
        </row>
        <row r="32506">
          <cell r="B32506" t="str">
            <v>19020200</v>
          </cell>
        </row>
        <row r="32507">
          <cell r="B32507" t="str">
            <v>19020200</v>
          </cell>
        </row>
        <row r="32508">
          <cell r="B32508" t="str">
            <v>19020200</v>
          </cell>
        </row>
        <row r="32509">
          <cell r="B32509" t="str">
            <v>19020200</v>
          </cell>
        </row>
        <row r="32510">
          <cell r="B32510" t="str">
            <v>19020200</v>
          </cell>
        </row>
        <row r="32511">
          <cell r="B32511" t="str">
            <v>19020200</v>
          </cell>
        </row>
        <row r="32512">
          <cell r="B32512" t="str">
            <v>19020200</v>
          </cell>
        </row>
        <row r="32513">
          <cell r="B32513" t="str">
            <v>19020200</v>
          </cell>
        </row>
        <row r="32514">
          <cell r="B32514" t="str">
            <v>19020200</v>
          </cell>
        </row>
        <row r="32515">
          <cell r="B32515" t="str">
            <v>19020200</v>
          </cell>
        </row>
        <row r="32516">
          <cell r="B32516" t="str">
            <v>19020200</v>
          </cell>
        </row>
        <row r="32517">
          <cell r="B32517" t="str">
            <v>19020200</v>
          </cell>
        </row>
        <row r="32518">
          <cell r="B32518" t="str">
            <v>19020200</v>
          </cell>
        </row>
        <row r="32519">
          <cell r="B32519" t="str">
            <v>19020200</v>
          </cell>
        </row>
        <row r="32520">
          <cell r="B32520" t="str">
            <v>19020200</v>
          </cell>
        </row>
        <row r="32521">
          <cell r="B32521" t="str">
            <v>19020200</v>
          </cell>
        </row>
        <row r="32522">
          <cell r="B32522" t="str">
            <v>19020200</v>
          </cell>
        </row>
        <row r="32523">
          <cell r="B32523" t="str">
            <v>19020200</v>
          </cell>
        </row>
        <row r="32524">
          <cell r="B32524" t="str">
            <v>19020200</v>
          </cell>
        </row>
        <row r="32525">
          <cell r="B32525" t="str">
            <v>19020200</v>
          </cell>
        </row>
        <row r="32526">
          <cell r="B32526" t="str">
            <v>19020200</v>
          </cell>
        </row>
        <row r="32527">
          <cell r="B32527" t="str">
            <v>19020200</v>
          </cell>
        </row>
        <row r="32528">
          <cell r="B32528" t="str">
            <v>19020200</v>
          </cell>
        </row>
        <row r="32529">
          <cell r="B32529" t="str">
            <v>19020200</v>
          </cell>
        </row>
        <row r="32530">
          <cell r="B32530" t="str">
            <v>19020200</v>
          </cell>
        </row>
        <row r="32531">
          <cell r="B32531" t="str">
            <v>19020200</v>
          </cell>
        </row>
        <row r="32532">
          <cell r="B32532" t="str">
            <v>19020200</v>
          </cell>
        </row>
        <row r="32533">
          <cell r="B32533" t="str">
            <v>19020200</v>
          </cell>
        </row>
        <row r="32534">
          <cell r="B32534" t="str">
            <v>19020200</v>
          </cell>
        </row>
        <row r="32535">
          <cell r="B32535" t="str">
            <v>19020200</v>
          </cell>
        </row>
        <row r="32536">
          <cell r="B32536" t="str">
            <v>19020200</v>
          </cell>
        </row>
        <row r="32537">
          <cell r="B32537" t="str">
            <v>19020200</v>
          </cell>
        </row>
        <row r="32538">
          <cell r="B32538" t="str">
            <v>19020200</v>
          </cell>
        </row>
        <row r="32539">
          <cell r="B32539" t="str">
            <v>19020200</v>
          </cell>
        </row>
        <row r="32540">
          <cell r="B32540" t="str">
            <v>19020200</v>
          </cell>
        </row>
        <row r="32541">
          <cell r="B32541" t="str">
            <v>19020200</v>
          </cell>
        </row>
        <row r="32542">
          <cell r="B32542" t="str">
            <v>19020200</v>
          </cell>
        </row>
        <row r="32543">
          <cell r="B32543" t="str">
            <v>19020200</v>
          </cell>
        </row>
        <row r="32544">
          <cell r="B32544" t="str">
            <v>19020200</v>
          </cell>
        </row>
        <row r="32545">
          <cell r="B32545" t="str">
            <v>19020200</v>
          </cell>
        </row>
        <row r="32546">
          <cell r="B32546" t="str">
            <v>19020200</v>
          </cell>
        </row>
        <row r="32547">
          <cell r="B32547" t="str">
            <v>19020200</v>
          </cell>
        </row>
        <row r="32548">
          <cell r="B32548" t="str">
            <v>19020200</v>
          </cell>
        </row>
        <row r="32549">
          <cell r="B32549" t="str">
            <v>19020200</v>
          </cell>
        </row>
        <row r="32550">
          <cell r="B32550" t="str">
            <v>19020200</v>
          </cell>
        </row>
        <row r="32551">
          <cell r="B32551" t="str">
            <v>19020200</v>
          </cell>
        </row>
        <row r="32552">
          <cell r="B32552" t="str">
            <v>19020200</v>
          </cell>
        </row>
        <row r="32553">
          <cell r="B32553" t="str">
            <v>19020200</v>
          </cell>
        </row>
        <row r="32554">
          <cell r="B32554" t="str">
            <v>19020200</v>
          </cell>
        </row>
        <row r="32555">
          <cell r="B32555" t="str">
            <v>19020200</v>
          </cell>
        </row>
        <row r="32556">
          <cell r="B32556" t="str">
            <v>19020200</v>
          </cell>
        </row>
        <row r="32557">
          <cell r="B32557" t="str">
            <v>19020200</v>
          </cell>
        </row>
        <row r="32558">
          <cell r="B32558" t="str">
            <v>19020200</v>
          </cell>
        </row>
        <row r="32559">
          <cell r="B32559" t="str">
            <v>19020200</v>
          </cell>
        </row>
        <row r="32560">
          <cell r="B32560" t="str">
            <v>19020200</v>
          </cell>
        </row>
        <row r="32561">
          <cell r="B32561" t="str">
            <v>19020200</v>
          </cell>
        </row>
        <row r="32562">
          <cell r="B32562" t="str">
            <v>19020181</v>
          </cell>
        </row>
        <row r="32563">
          <cell r="B32563" t="str">
            <v>19020181</v>
          </cell>
        </row>
        <row r="32564">
          <cell r="B32564" t="str">
            <v>19020181</v>
          </cell>
        </row>
        <row r="32565">
          <cell r="B32565" t="str">
            <v>19020181</v>
          </cell>
        </row>
        <row r="32566">
          <cell r="B32566" t="str">
            <v>19020181</v>
          </cell>
        </row>
        <row r="32567">
          <cell r="B32567" t="str">
            <v>19020181</v>
          </cell>
        </row>
        <row r="32568">
          <cell r="B32568" t="str">
            <v>19020181</v>
          </cell>
        </row>
        <row r="32569">
          <cell r="B32569" t="str">
            <v>19020181</v>
          </cell>
        </row>
        <row r="32570">
          <cell r="B32570" t="str">
            <v>19020181</v>
          </cell>
        </row>
        <row r="32571">
          <cell r="B32571" t="str">
            <v>19020181</v>
          </cell>
        </row>
        <row r="32572">
          <cell r="B32572" t="str">
            <v>19020181</v>
          </cell>
        </row>
        <row r="32573">
          <cell r="B32573" t="str">
            <v>19020181</v>
          </cell>
        </row>
        <row r="32574">
          <cell r="B32574" t="str">
            <v>19020181</v>
          </cell>
        </row>
        <row r="32575">
          <cell r="B32575" t="str">
            <v>19020181</v>
          </cell>
        </row>
        <row r="32576">
          <cell r="B32576" t="str">
            <v>19020181</v>
          </cell>
        </row>
        <row r="32577">
          <cell r="B32577" t="str">
            <v>19020181</v>
          </cell>
        </row>
        <row r="32578">
          <cell r="B32578" t="str">
            <v>19020181</v>
          </cell>
        </row>
        <row r="32579">
          <cell r="B32579" t="str">
            <v>19020181</v>
          </cell>
        </row>
        <row r="32580">
          <cell r="B32580" t="str">
            <v>19020181</v>
          </cell>
        </row>
        <row r="32581">
          <cell r="B32581" t="str">
            <v>19020181</v>
          </cell>
        </row>
        <row r="32582">
          <cell r="B32582" t="str">
            <v>19020181</v>
          </cell>
        </row>
        <row r="32583">
          <cell r="B32583" t="str">
            <v>19020181</v>
          </cell>
        </row>
        <row r="32584">
          <cell r="B32584" t="str">
            <v>19020181</v>
          </cell>
        </row>
        <row r="32585">
          <cell r="B32585" t="str">
            <v>19020181</v>
          </cell>
        </row>
        <row r="32586">
          <cell r="B32586" t="str">
            <v>19020181</v>
          </cell>
        </row>
        <row r="32587">
          <cell r="B32587" t="str">
            <v>19020181</v>
          </cell>
        </row>
        <row r="32588">
          <cell r="B32588" t="str">
            <v>19020181</v>
          </cell>
        </row>
        <row r="32589">
          <cell r="B32589" t="str">
            <v>19020181</v>
          </cell>
        </row>
        <row r="32590">
          <cell r="B32590" t="str">
            <v>19020181</v>
          </cell>
        </row>
        <row r="32591">
          <cell r="B32591" t="str">
            <v>19020181</v>
          </cell>
        </row>
        <row r="32592">
          <cell r="B32592" t="str">
            <v>19020181</v>
          </cell>
        </row>
        <row r="32593">
          <cell r="B32593" t="str">
            <v>19020181</v>
          </cell>
        </row>
        <row r="32594">
          <cell r="B32594" t="str">
            <v>19020181</v>
          </cell>
        </row>
        <row r="32595">
          <cell r="B32595" t="str">
            <v>19020181</v>
          </cell>
        </row>
        <row r="32596">
          <cell r="B32596" t="str">
            <v>19020181</v>
          </cell>
        </row>
        <row r="32597">
          <cell r="B32597" t="str">
            <v>19020181</v>
          </cell>
        </row>
        <row r="32598">
          <cell r="B32598" t="str">
            <v>19020181</v>
          </cell>
        </row>
        <row r="32599">
          <cell r="B32599" t="str">
            <v>19020181</v>
          </cell>
        </row>
        <row r="32600">
          <cell r="B32600" t="str">
            <v>19020181</v>
          </cell>
        </row>
        <row r="32601">
          <cell r="B32601" t="str">
            <v>19020181</v>
          </cell>
        </row>
        <row r="32602">
          <cell r="B32602" t="str">
            <v>19020181</v>
          </cell>
        </row>
        <row r="32603">
          <cell r="B32603" t="str">
            <v>19020181</v>
          </cell>
        </row>
        <row r="32604">
          <cell r="B32604" t="str">
            <v>19020181</v>
          </cell>
        </row>
        <row r="32605">
          <cell r="B32605" t="str">
            <v>19020181</v>
          </cell>
        </row>
        <row r="32606">
          <cell r="B32606" t="str">
            <v>19020181</v>
          </cell>
        </row>
        <row r="32607">
          <cell r="B32607" t="str">
            <v>19020181</v>
          </cell>
        </row>
        <row r="32608">
          <cell r="B32608" t="str">
            <v>19020181</v>
          </cell>
        </row>
        <row r="32609">
          <cell r="B32609" t="str">
            <v>19020181</v>
          </cell>
        </row>
        <row r="32610">
          <cell r="B32610" t="str">
            <v>19020181</v>
          </cell>
        </row>
        <row r="32611">
          <cell r="B32611" t="str">
            <v>19020181</v>
          </cell>
        </row>
        <row r="32612">
          <cell r="B32612" t="str">
            <v>19020181</v>
          </cell>
        </row>
        <row r="32613">
          <cell r="B32613" t="str">
            <v>19020181</v>
          </cell>
        </row>
        <row r="32614">
          <cell r="B32614" t="str">
            <v>19020181</v>
          </cell>
        </row>
        <row r="32615">
          <cell r="B32615" t="str">
            <v>19020181</v>
          </cell>
        </row>
        <row r="32616">
          <cell r="B32616" t="str">
            <v>19020181</v>
          </cell>
        </row>
        <row r="32617">
          <cell r="B32617" t="str">
            <v>19020181</v>
          </cell>
        </row>
        <row r="32618">
          <cell r="B32618" t="str">
            <v>19020181</v>
          </cell>
        </row>
        <row r="32619">
          <cell r="B32619" t="str">
            <v>19020181</v>
          </cell>
        </row>
        <row r="32620">
          <cell r="B32620" t="str">
            <v>19020181</v>
          </cell>
        </row>
        <row r="32621">
          <cell r="B32621" t="str">
            <v>19020181</v>
          </cell>
        </row>
        <row r="32622">
          <cell r="B32622" t="str">
            <v>19020181</v>
          </cell>
        </row>
        <row r="32623">
          <cell r="B32623" t="str">
            <v>08070862</v>
          </cell>
        </row>
        <row r="32624">
          <cell r="B32624" t="str">
            <v>08070862</v>
          </cell>
        </row>
        <row r="32625">
          <cell r="B32625" t="str">
            <v>08070862</v>
          </cell>
        </row>
        <row r="32626">
          <cell r="B32626" t="str">
            <v>08070862</v>
          </cell>
        </row>
        <row r="32627">
          <cell r="B32627" t="str">
            <v>08070862</v>
          </cell>
        </row>
        <row r="32628">
          <cell r="B32628" t="str">
            <v>08070862</v>
          </cell>
        </row>
        <row r="32629">
          <cell r="B32629" t="str">
            <v>08070862</v>
          </cell>
        </row>
        <row r="32630">
          <cell r="B32630" t="str">
            <v>08070862</v>
          </cell>
        </row>
        <row r="32631">
          <cell r="B32631" t="str">
            <v>08070862</v>
          </cell>
        </row>
        <row r="32632">
          <cell r="B32632" t="str">
            <v>08070862</v>
          </cell>
        </row>
        <row r="32633">
          <cell r="B32633" t="str">
            <v>08070862</v>
          </cell>
        </row>
        <row r="32634">
          <cell r="B32634" t="str">
            <v>08070862</v>
          </cell>
        </row>
        <row r="32635">
          <cell r="B32635" t="str">
            <v>08070862</v>
          </cell>
        </row>
        <row r="32636">
          <cell r="B32636" t="str">
            <v>08070862</v>
          </cell>
        </row>
        <row r="32637">
          <cell r="B32637" t="str">
            <v>08070862</v>
          </cell>
        </row>
        <row r="32638">
          <cell r="B32638" t="str">
            <v>08070862</v>
          </cell>
        </row>
        <row r="32639">
          <cell r="B32639" t="str">
            <v>08070862</v>
          </cell>
        </row>
        <row r="32640">
          <cell r="B32640" t="str">
            <v>08070862</v>
          </cell>
        </row>
        <row r="32641">
          <cell r="B32641" t="str">
            <v>08070862</v>
          </cell>
        </row>
        <row r="32642">
          <cell r="B32642" t="str">
            <v>08070862</v>
          </cell>
        </row>
        <row r="32643">
          <cell r="B32643" t="str">
            <v>08070862</v>
          </cell>
        </row>
        <row r="32644">
          <cell r="B32644" t="str">
            <v>08070862</v>
          </cell>
        </row>
        <row r="32645">
          <cell r="B32645" t="str">
            <v>08070862</v>
          </cell>
        </row>
        <row r="32646">
          <cell r="B32646" t="str">
            <v>08070862</v>
          </cell>
        </row>
        <row r="32647">
          <cell r="B32647" t="str">
            <v>08070862</v>
          </cell>
        </row>
        <row r="32648">
          <cell r="B32648" t="str">
            <v>08070862</v>
          </cell>
        </row>
        <row r="32649">
          <cell r="B32649" t="str">
            <v>08070862</v>
          </cell>
        </row>
        <row r="32650">
          <cell r="B32650" t="str">
            <v>08070862</v>
          </cell>
        </row>
        <row r="32651">
          <cell r="B32651" t="str">
            <v>08070862</v>
          </cell>
        </row>
        <row r="32652">
          <cell r="B32652" t="str">
            <v>08070862</v>
          </cell>
        </row>
        <row r="32653">
          <cell r="B32653" t="str">
            <v>08070862</v>
          </cell>
        </row>
        <row r="32654">
          <cell r="B32654" t="str">
            <v>08070862</v>
          </cell>
        </row>
        <row r="32655">
          <cell r="B32655" t="str">
            <v>08070862</v>
          </cell>
        </row>
        <row r="32656">
          <cell r="B32656" t="str">
            <v>07090601</v>
          </cell>
        </row>
        <row r="32657">
          <cell r="B32657" t="str">
            <v>07090601</v>
          </cell>
        </row>
        <row r="32658">
          <cell r="B32658" t="str">
            <v>07090601</v>
          </cell>
        </row>
        <row r="32659">
          <cell r="B32659" t="str">
            <v>07090601</v>
          </cell>
        </row>
        <row r="32660">
          <cell r="B32660" t="str">
            <v>07090254</v>
          </cell>
        </row>
        <row r="32661">
          <cell r="B32661" t="str">
            <v>07090254</v>
          </cell>
        </row>
        <row r="32662">
          <cell r="B32662" t="str">
            <v>07090254</v>
          </cell>
        </row>
        <row r="32663">
          <cell r="B32663" t="str">
            <v>07090254</v>
          </cell>
        </row>
        <row r="32664">
          <cell r="B32664" t="str">
            <v>07090254</v>
          </cell>
        </row>
        <row r="32665">
          <cell r="B32665" t="str">
            <v>07090254</v>
          </cell>
        </row>
        <row r="32666">
          <cell r="B32666" t="str">
            <v>07090254</v>
          </cell>
        </row>
        <row r="32667">
          <cell r="B32667" t="str">
            <v>07090254</v>
          </cell>
        </row>
        <row r="32668">
          <cell r="B32668" t="str">
            <v>07090254</v>
          </cell>
        </row>
        <row r="32669">
          <cell r="B32669" t="str">
            <v>07090254</v>
          </cell>
        </row>
        <row r="32670">
          <cell r="B32670" t="str">
            <v>07090254</v>
          </cell>
        </row>
        <row r="32671">
          <cell r="B32671" t="str">
            <v>08070836</v>
          </cell>
        </row>
        <row r="32672">
          <cell r="B32672" t="str">
            <v>08070836</v>
          </cell>
        </row>
        <row r="32673">
          <cell r="B32673" t="str">
            <v>08070836</v>
          </cell>
        </row>
        <row r="32674">
          <cell r="B32674" t="str">
            <v>08070836</v>
          </cell>
        </row>
        <row r="32675">
          <cell r="B32675" t="str">
            <v>08070836</v>
          </cell>
        </row>
        <row r="32676">
          <cell r="B32676" t="str">
            <v>08070836</v>
          </cell>
        </row>
        <row r="32677">
          <cell r="B32677" t="str">
            <v>08070836</v>
          </cell>
        </row>
        <row r="32678">
          <cell r="B32678" t="str">
            <v>08070836</v>
          </cell>
        </row>
        <row r="32679">
          <cell r="B32679" t="str">
            <v>08070836</v>
          </cell>
        </row>
        <row r="32680">
          <cell r="B32680" t="str">
            <v>08070836</v>
          </cell>
        </row>
        <row r="32681">
          <cell r="B32681" t="str">
            <v>08070836</v>
          </cell>
        </row>
        <row r="32682">
          <cell r="B32682" t="str">
            <v>08070836</v>
          </cell>
        </row>
        <row r="32683">
          <cell r="B32683" t="str">
            <v>08070836</v>
          </cell>
        </row>
        <row r="32684">
          <cell r="B32684" t="str">
            <v>08070836</v>
          </cell>
        </row>
        <row r="32685">
          <cell r="B32685" t="str">
            <v>08070836</v>
          </cell>
        </row>
        <row r="32686">
          <cell r="B32686" t="str">
            <v>08070836</v>
          </cell>
        </row>
        <row r="32687">
          <cell r="B32687" t="str">
            <v>08070836</v>
          </cell>
        </row>
        <row r="32688">
          <cell r="B32688" t="str">
            <v>08070836</v>
          </cell>
        </row>
        <row r="32689">
          <cell r="B32689" t="str">
            <v>08070836</v>
          </cell>
        </row>
        <row r="32690">
          <cell r="B32690" t="str">
            <v>08070836</v>
          </cell>
        </row>
        <row r="32691">
          <cell r="B32691" t="str">
            <v>08070836</v>
          </cell>
        </row>
        <row r="32692">
          <cell r="B32692" t="str">
            <v>08070836</v>
          </cell>
        </row>
        <row r="32693">
          <cell r="B32693" t="str">
            <v>08070836</v>
          </cell>
        </row>
        <row r="32694">
          <cell r="B32694" t="str">
            <v>08070836</v>
          </cell>
        </row>
        <row r="32695">
          <cell r="B32695" t="str">
            <v>08070836</v>
          </cell>
        </row>
        <row r="32696">
          <cell r="B32696" t="str">
            <v>08070836</v>
          </cell>
        </row>
        <row r="32697">
          <cell r="B32697" t="str">
            <v>08070836</v>
          </cell>
        </row>
        <row r="32698">
          <cell r="B32698" t="str">
            <v>08070836</v>
          </cell>
        </row>
        <row r="32699">
          <cell r="B32699" t="str">
            <v>08070836</v>
          </cell>
        </row>
        <row r="32700">
          <cell r="B32700" t="str">
            <v>08070836</v>
          </cell>
        </row>
        <row r="32701">
          <cell r="B32701" t="str">
            <v>08070836</v>
          </cell>
        </row>
        <row r="32702">
          <cell r="B32702" t="str">
            <v>08070836</v>
          </cell>
        </row>
        <row r="32703">
          <cell r="B32703" t="str">
            <v>08070836</v>
          </cell>
        </row>
        <row r="32704">
          <cell r="B32704" t="str">
            <v>08070836</v>
          </cell>
        </row>
        <row r="32705">
          <cell r="B32705" t="str">
            <v>08070836</v>
          </cell>
        </row>
        <row r="32706">
          <cell r="B32706" t="str">
            <v>08070836</v>
          </cell>
        </row>
        <row r="32707">
          <cell r="B32707" t="str">
            <v>08070836</v>
          </cell>
        </row>
        <row r="32708">
          <cell r="B32708" t="str">
            <v>08070836</v>
          </cell>
        </row>
        <row r="32709">
          <cell r="B32709" t="str">
            <v>08070836</v>
          </cell>
        </row>
        <row r="32710">
          <cell r="B32710" t="str">
            <v>08070836</v>
          </cell>
        </row>
        <row r="32711">
          <cell r="B32711" t="str">
            <v>08070836</v>
          </cell>
        </row>
        <row r="32712">
          <cell r="B32712" t="str">
            <v>08070836</v>
          </cell>
        </row>
        <row r="32713">
          <cell r="B32713" t="str">
            <v>08070836</v>
          </cell>
        </row>
        <row r="32714">
          <cell r="B32714" t="str">
            <v>08070836</v>
          </cell>
        </row>
        <row r="32715">
          <cell r="B32715" t="str">
            <v>08070836</v>
          </cell>
        </row>
        <row r="32716">
          <cell r="B32716" t="str">
            <v>08070766</v>
          </cell>
        </row>
        <row r="32717">
          <cell r="B32717" t="str">
            <v>08070766</v>
          </cell>
        </row>
        <row r="32718">
          <cell r="B32718" t="str">
            <v>08070766</v>
          </cell>
        </row>
        <row r="32719">
          <cell r="B32719" t="str">
            <v>08070766</v>
          </cell>
        </row>
        <row r="32720">
          <cell r="B32720" t="str">
            <v>08070766</v>
          </cell>
        </row>
        <row r="32721">
          <cell r="B32721" t="str">
            <v>08070766</v>
          </cell>
        </row>
        <row r="32722">
          <cell r="B32722" t="str">
            <v>08070766</v>
          </cell>
        </row>
        <row r="32723">
          <cell r="B32723" t="str">
            <v>08070766</v>
          </cell>
        </row>
        <row r="32724">
          <cell r="B32724" t="str">
            <v>08070766</v>
          </cell>
        </row>
        <row r="32725">
          <cell r="B32725" t="str">
            <v>08070766</v>
          </cell>
        </row>
        <row r="32726">
          <cell r="B32726" t="str">
            <v>08070766</v>
          </cell>
        </row>
        <row r="32727">
          <cell r="B32727" t="str">
            <v>08070766</v>
          </cell>
        </row>
        <row r="32728">
          <cell r="B32728" t="str">
            <v>08070766</v>
          </cell>
        </row>
        <row r="32729">
          <cell r="B32729" t="str">
            <v>08070766</v>
          </cell>
        </row>
        <row r="32730">
          <cell r="B32730" t="str">
            <v>08070651</v>
          </cell>
        </row>
        <row r="32731">
          <cell r="B32731" t="str">
            <v>08070651</v>
          </cell>
        </row>
        <row r="32732">
          <cell r="B32732" t="str">
            <v>08070651</v>
          </cell>
        </row>
        <row r="32733">
          <cell r="B32733" t="str">
            <v>08070651</v>
          </cell>
        </row>
        <row r="32734">
          <cell r="B32734" t="str">
            <v>08070651</v>
          </cell>
        </row>
        <row r="32735">
          <cell r="B32735" t="str">
            <v>08070651</v>
          </cell>
        </row>
        <row r="32736">
          <cell r="B32736" t="str">
            <v>08070651</v>
          </cell>
        </row>
        <row r="32737">
          <cell r="B32737" t="str">
            <v>08070651</v>
          </cell>
        </row>
        <row r="32738">
          <cell r="B32738" t="str">
            <v>08070651</v>
          </cell>
        </row>
        <row r="32739">
          <cell r="B32739" t="str">
            <v>08070651</v>
          </cell>
        </row>
        <row r="32740">
          <cell r="B32740" t="str">
            <v>08070651</v>
          </cell>
        </row>
        <row r="32741">
          <cell r="B32741" t="str">
            <v>08070651</v>
          </cell>
        </row>
        <row r="32742">
          <cell r="B32742" t="str">
            <v>08070651</v>
          </cell>
        </row>
        <row r="32743">
          <cell r="B32743" t="str">
            <v>08070651</v>
          </cell>
        </row>
        <row r="32744">
          <cell r="B32744" t="str">
            <v>08070651</v>
          </cell>
        </row>
        <row r="32745">
          <cell r="B32745" t="str">
            <v>08070651</v>
          </cell>
        </row>
        <row r="32746">
          <cell r="B32746" t="str">
            <v>08070651</v>
          </cell>
        </row>
        <row r="32747">
          <cell r="B32747" t="str">
            <v>08070651</v>
          </cell>
        </row>
        <row r="32748">
          <cell r="B32748" t="str">
            <v>08070651</v>
          </cell>
        </row>
        <row r="32749">
          <cell r="B32749" t="str">
            <v>08070651</v>
          </cell>
        </row>
        <row r="32750">
          <cell r="B32750" t="str">
            <v>08070651</v>
          </cell>
        </row>
        <row r="32751">
          <cell r="B32751" t="str">
            <v>08070651</v>
          </cell>
        </row>
        <row r="32752">
          <cell r="B32752" t="str">
            <v>08070651</v>
          </cell>
        </row>
        <row r="32753">
          <cell r="B32753" t="str">
            <v>08070651</v>
          </cell>
        </row>
        <row r="32754">
          <cell r="B32754" t="str">
            <v>08070651</v>
          </cell>
        </row>
        <row r="32755">
          <cell r="B32755" t="str">
            <v>08070651</v>
          </cell>
        </row>
        <row r="32756">
          <cell r="B32756" t="str">
            <v>08070651</v>
          </cell>
        </row>
        <row r="32757">
          <cell r="B32757" t="str">
            <v>08070651</v>
          </cell>
        </row>
        <row r="32758">
          <cell r="B32758" t="str">
            <v>08070651</v>
          </cell>
        </row>
        <row r="32759">
          <cell r="B32759" t="str">
            <v>08070651</v>
          </cell>
        </row>
        <row r="32760">
          <cell r="B32760" t="str">
            <v>08070651</v>
          </cell>
        </row>
        <row r="32761">
          <cell r="B32761" t="str">
            <v>08070651</v>
          </cell>
        </row>
        <row r="32762">
          <cell r="B32762" t="str">
            <v>08070502</v>
          </cell>
        </row>
        <row r="32763">
          <cell r="B32763" t="str">
            <v>08070502</v>
          </cell>
        </row>
        <row r="32764">
          <cell r="B32764" t="str">
            <v>08070502</v>
          </cell>
        </row>
        <row r="32765">
          <cell r="B32765" t="str">
            <v>08070502</v>
          </cell>
        </row>
        <row r="32766">
          <cell r="B32766" t="str">
            <v>08070502</v>
          </cell>
        </row>
        <row r="32767">
          <cell r="B32767" t="str">
            <v>08070502</v>
          </cell>
        </row>
        <row r="32768">
          <cell r="B32768" t="str">
            <v>08070502</v>
          </cell>
        </row>
        <row r="32769">
          <cell r="B32769" t="str">
            <v>39080198</v>
          </cell>
        </row>
        <row r="32770">
          <cell r="B32770" t="str">
            <v>39080198</v>
          </cell>
        </row>
        <row r="32771">
          <cell r="B32771" t="str">
            <v>39080198</v>
          </cell>
        </row>
        <row r="32772">
          <cell r="B32772" t="str">
            <v>39080198</v>
          </cell>
        </row>
        <row r="32773">
          <cell r="B32773" t="str">
            <v>39080198</v>
          </cell>
        </row>
        <row r="32774">
          <cell r="B32774" t="str">
            <v>39080198</v>
          </cell>
        </row>
        <row r="32775">
          <cell r="B32775" t="str">
            <v>39080198</v>
          </cell>
        </row>
        <row r="32776">
          <cell r="B32776" t="str">
            <v>07090253</v>
          </cell>
        </row>
        <row r="32777">
          <cell r="B32777" t="str">
            <v>07090253</v>
          </cell>
        </row>
        <row r="32778">
          <cell r="B32778" t="str">
            <v>07090253</v>
          </cell>
        </row>
        <row r="32779">
          <cell r="B32779" t="str">
            <v>07090253</v>
          </cell>
        </row>
        <row r="32780">
          <cell r="B32780" t="str">
            <v>07090253</v>
          </cell>
        </row>
        <row r="32781">
          <cell r="B32781" t="str">
            <v>07090253</v>
          </cell>
        </row>
        <row r="32782">
          <cell r="B32782" t="str">
            <v>07090253</v>
          </cell>
        </row>
        <row r="32783">
          <cell r="B32783" t="str">
            <v>07090253</v>
          </cell>
        </row>
        <row r="32784">
          <cell r="B32784" t="str">
            <v>07090253</v>
          </cell>
        </row>
        <row r="32785">
          <cell r="B32785" t="str">
            <v>07090253</v>
          </cell>
        </row>
        <row r="32786">
          <cell r="B32786" t="str">
            <v>07090253</v>
          </cell>
        </row>
        <row r="32787">
          <cell r="B32787" t="str">
            <v>14040941</v>
          </cell>
        </row>
        <row r="32788">
          <cell r="B32788" t="str">
            <v>14040941</v>
          </cell>
        </row>
        <row r="32789">
          <cell r="B32789" t="str">
            <v>14040941</v>
          </cell>
        </row>
        <row r="32790">
          <cell r="B32790" t="str">
            <v>14040941</v>
          </cell>
        </row>
        <row r="32791">
          <cell r="B32791" t="str">
            <v>14040941</v>
          </cell>
        </row>
        <row r="32792">
          <cell r="B32792" t="str">
            <v>14040941</v>
          </cell>
        </row>
        <row r="32793">
          <cell r="B32793" t="str">
            <v>14040941</v>
          </cell>
        </row>
        <row r="32794">
          <cell r="B32794" t="str">
            <v>14040941</v>
          </cell>
        </row>
        <row r="32795">
          <cell r="B32795" t="str">
            <v>14040941</v>
          </cell>
        </row>
        <row r="32796">
          <cell r="B32796" t="str">
            <v>14040941</v>
          </cell>
        </row>
        <row r="32797">
          <cell r="B32797" t="str">
            <v>14040941</v>
          </cell>
        </row>
        <row r="32798">
          <cell r="B32798" t="str">
            <v>14040941</v>
          </cell>
        </row>
        <row r="32799">
          <cell r="B32799" t="str">
            <v>14040941</v>
          </cell>
        </row>
        <row r="32800">
          <cell r="B32800" t="str">
            <v>14040941</v>
          </cell>
        </row>
        <row r="32801">
          <cell r="B32801" t="str">
            <v>14040941</v>
          </cell>
        </row>
        <row r="32802">
          <cell r="B32802" t="str">
            <v>14040941</v>
          </cell>
        </row>
        <row r="32803">
          <cell r="B32803" t="str">
            <v>14040941</v>
          </cell>
        </row>
        <row r="32804">
          <cell r="B32804" t="str">
            <v>14040941</v>
          </cell>
        </row>
        <row r="32805">
          <cell r="B32805" t="str">
            <v>14040941</v>
          </cell>
        </row>
        <row r="32806">
          <cell r="B32806" t="str">
            <v>14040941</v>
          </cell>
        </row>
        <row r="32807">
          <cell r="B32807" t="str">
            <v>14040941</v>
          </cell>
        </row>
        <row r="32808">
          <cell r="B32808" t="str">
            <v>14040941</v>
          </cell>
        </row>
        <row r="32809">
          <cell r="B32809" t="str">
            <v>14040941</v>
          </cell>
        </row>
        <row r="32810">
          <cell r="B32810" t="str">
            <v>14040941</v>
          </cell>
        </row>
        <row r="32811">
          <cell r="B32811" t="str">
            <v>14040941</v>
          </cell>
        </row>
        <row r="32812">
          <cell r="B32812" t="str">
            <v>14040941</v>
          </cell>
        </row>
        <row r="32813">
          <cell r="B32813" t="str">
            <v>14040941</v>
          </cell>
        </row>
        <row r="32814">
          <cell r="B32814" t="str">
            <v>14040941</v>
          </cell>
        </row>
        <row r="32815">
          <cell r="B32815" t="str">
            <v>14040941</v>
          </cell>
        </row>
        <row r="32816">
          <cell r="B32816" t="str">
            <v>14040941</v>
          </cell>
        </row>
        <row r="32817">
          <cell r="B32817" t="str">
            <v>14040941</v>
          </cell>
        </row>
        <row r="32818">
          <cell r="B32818" t="str">
            <v>14040941</v>
          </cell>
        </row>
        <row r="32819">
          <cell r="B32819" t="str">
            <v>14040941</v>
          </cell>
        </row>
        <row r="32820">
          <cell r="B32820" t="str">
            <v>14040941</v>
          </cell>
        </row>
        <row r="32821">
          <cell r="B32821" t="str">
            <v>14040941</v>
          </cell>
        </row>
        <row r="32822">
          <cell r="B32822" t="str">
            <v>14040941</v>
          </cell>
        </row>
        <row r="32823">
          <cell r="B32823" t="str">
            <v>14040941</v>
          </cell>
        </row>
        <row r="32824">
          <cell r="B32824" t="str">
            <v>14040941</v>
          </cell>
        </row>
        <row r="32825">
          <cell r="B32825" t="str">
            <v>14040941</v>
          </cell>
        </row>
        <row r="32826">
          <cell r="B32826" t="str">
            <v>14040941</v>
          </cell>
        </row>
        <row r="32827">
          <cell r="B32827" t="str">
            <v>14040941</v>
          </cell>
        </row>
        <row r="32828">
          <cell r="B32828" t="str">
            <v>14040941</v>
          </cell>
        </row>
        <row r="32829">
          <cell r="B32829" t="str">
            <v>14040941</v>
          </cell>
        </row>
        <row r="32830">
          <cell r="B32830" t="str">
            <v>14040941</v>
          </cell>
        </row>
        <row r="32831">
          <cell r="B32831" t="str">
            <v>14040941</v>
          </cell>
        </row>
        <row r="32832">
          <cell r="B32832" t="str">
            <v>14040941</v>
          </cell>
        </row>
        <row r="32833">
          <cell r="B32833" t="str">
            <v>14040941</v>
          </cell>
        </row>
        <row r="32834">
          <cell r="B32834" t="str">
            <v>14040941</v>
          </cell>
        </row>
        <row r="32835">
          <cell r="B32835" t="str">
            <v>14040941</v>
          </cell>
        </row>
        <row r="32836">
          <cell r="B32836" t="str">
            <v>14040941</v>
          </cell>
        </row>
        <row r="32837">
          <cell r="B32837" t="str">
            <v>08070652</v>
          </cell>
        </row>
        <row r="32838">
          <cell r="B32838" t="str">
            <v>08070652</v>
          </cell>
        </row>
        <row r="32839">
          <cell r="B32839" t="str">
            <v>08070652</v>
          </cell>
        </row>
        <row r="32840">
          <cell r="B32840" t="str">
            <v>08070652</v>
          </cell>
        </row>
        <row r="32841">
          <cell r="B32841" t="str">
            <v>08070652</v>
          </cell>
        </row>
        <row r="32842">
          <cell r="B32842" t="str">
            <v>08070652</v>
          </cell>
        </row>
        <row r="32843">
          <cell r="B32843" t="str">
            <v>08070652</v>
          </cell>
        </row>
        <row r="32844">
          <cell r="B32844" t="str">
            <v>08070652</v>
          </cell>
        </row>
        <row r="32845">
          <cell r="B32845" t="str">
            <v>08070652</v>
          </cell>
        </row>
        <row r="32846">
          <cell r="B32846" t="str">
            <v>08070652</v>
          </cell>
        </row>
        <row r="32847">
          <cell r="B32847" t="str">
            <v>08070652</v>
          </cell>
        </row>
        <row r="32848">
          <cell r="B32848" t="str">
            <v>08070652</v>
          </cell>
        </row>
        <row r="32849">
          <cell r="B32849" t="str">
            <v>08070652</v>
          </cell>
        </row>
        <row r="32850">
          <cell r="B32850" t="str">
            <v>08070652</v>
          </cell>
        </row>
        <row r="32851">
          <cell r="B32851" t="str">
            <v>08070652</v>
          </cell>
        </row>
        <row r="32852">
          <cell r="B32852" t="str">
            <v>08070652</v>
          </cell>
        </row>
        <row r="32853">
          <cell r="B32853" t="str">
            <v>08070652</v>
          </cell>
        </row>
        <row r="32854">
          <cell r="B32854" t="str">
            <v>08070652</v>
          </cell>
        </row>
        <row r="32855">
          <cell r="B32855" t="str">
            <v>08070652</v>
          </cell>
        </row>
        <row r="32856">
          <cell r="B32856" t="str">
            <v>08070652</v>
          </cell>
        </row>
        <row r="32857">
          <cell r="B32857" t="str">
            <v>08070652</v>
          </cell>
        </row>
        <row r="32858">
          <cell r="B32858" t="str">
            <v>08070652</v>
          </cell>
        </row>
        <row r="32859">
          <cell r="B32859" t="str">
            <v>08070652</v>
          </cell>
        </row>
        <row r="32860">
          <cell r="B32860" t="str">
            <v>08070652</v>
          </cell>
        </row>
        <row r="32861">
          <cell r="B32861" t="str">
            <v>08070652</v>
          </cell>
        </row>
        <row r="32862">
          <cell r="B32862" t="str">
            <v>08070652</v>
          </cell>
        </row>
        <row r="32863">
          <cell r="B32863" t="str">
            <v>08070652</v>
          </cell>
        </row>
        <row r="32864">
          <cell r="B32864" t="str">
            <v>08070652</v>
          </cell>
        </row>
        <row r="32865">
          <cell r="B32865" t="str">
            <v>08070652</v>
          </cell>
        </row>
        <row r="32866">
          <cell r="B32866" t="str">
            <v>08070652</v>
          </cell>
        </row>
        <row r="32867">
          <cell r="B32867" t="str">
            <v>08070652</v>
          </cell>
        </row>
        <row r="32868">
          <cell r="B32868" t="str">
            <v>08070652</v>
          </cell>
        </row>
        <row r="32869">
          <cell r="B32869" t="str">
            <v>08070652</v>
          </cell>
        </row>
        <row r="32870">
          <cell r="B32870" t="str">
            <v>08070652</v>
          </cell>
        </row>
        <row r="32871">
          <cell r="B32871" t="str">
            <v>08070652</v>
          </cell>
        </row>
        <row r="32872">
          <cell r="B32872" t="str">
            <v>08070652</v>
          </cell>
        </row>
        <row r="32873">
          <cell r="B32873" t="str">
            <v>08070652</v>
          </cell>
        </row>
        <row r="32874">
          <cell r="B32874" t="str">
            <v>08070652</v>
          </cell>
        </row>
        <row r="32875">
          <cell r="B32875" t="str">
            <v>08070652</v>
          </cell>
        </row>
        <row r="32876">
          <cell r="B32876" t="str">
            <v>08070652</v>
          </cell>
        </row>
        <row r="32877">
          <cell r="B32877" t="str">
            <v>08070652</v>
          </cell>
        </row>
        <row r="32878">
          <cell r="B32878" t="str">
            <v>08070652</v>
          </cell>
        </row>
        <row r="32879">
          <cell r="B32879" t="str">
            <v>08070652</v>
          </cell>
        </row>
        <row r="32880">
          <cell r="B32880" t="str">
            <v>08070652</v>
          </cell>
        </row>
        <row r="32881">
          <cell r="B32881" t="str">
            <v>08070652</v>
          </cell>
        </row>
        <row r="32882">
          <cell r="B32882" t="str">
            <v>08070652</v>
          </cell>
        </row>
        <row r="32883">
          <cell r="B32883" t="str">
            <v>08070652</v>
          </cell>
        </row>
        <row r="32884">
          <cell r="B32884" t="str">
            <v>08070652</v>
          </cell>
        </row>
        <row r="32885">
          <cell r="B32885" t="str">
            <v>08070824</v>
          </cell>
        </row>
        <row r="32886">
          <cell r="B32886" t="str">
            <v>08070824</v>
          </cell>
        </row>
        <row r="32887">
          <cell r="B32887" t="str">
            <v>08070824</v>
          </cell>
        </row>
        <row r="32888">
          <cell r="B32888" t="str">
            <v>08070824</v>
          </cell>
        </row>
        <row r="32889">
          <cell r="B32889" t="str">
            <v>08070824</v>
          </cell>
        </row>
        <row r="32890">
          <cell r="B32890" t="str">
            <v>08070824</v>
          </cell>
        </row>
        <row r="32891">
          <cell r="B32891" t="str">
            <v>08070824</v>
          </cell>
        </row>
        <row r="32892">
          <cell r="B32892" t="str">
            <v>08070824</v>
          </cell>
        </row>
        <row r="32893">
          <cell r="B32893" t="str">
            <v>08070824</v>
          </cell>
        </row>
        <row r="32894">
          <cell r="B32894" t="str">
            <v>08070824</v>
          </cell>
        </row>
        <row r="32895">
          <cell r="B32895" t="str">
            <v>08070824</v>
          </cell>
        </row>
        <row r="32896">
          <cell r="B32896" t="str">
            <v>08070824</v>
          </cell>
        </row>
        <row r="32897">
          <cell r="B32897" t="str">
            <v>08070824</v>
          </cell>
        </row>
        <row r="32898">
          <cell r="B32898" t="str">
            <v>08070824</v>
          </cell>
        </row>
        <row r="32899">
          <cell r="B32899" t="str">
            <v>08070824</v>
          </cell>
        </row>
        <row r="32900">
          <cell r="B32900" t="str">
            <v>08070824</v>
          </cell>
        </row>
        <row r="32901">
          <cell r="B32901" t="str">
            <v>08070824</v>
          </cell>
        </row>
        <row r="32902">
          <cell r="B32902" t="str">
            <v>08070824</v>
          </cell>
        </row>
        <row r="32903">
          <cell r="B32903" t="str">
            <v>08070824</v>
          </cell>
        </row>
        <row r="32904">
          <cell r="B32904" t="str">
            <v>08070824</v>
          </cell>
        </row>
        <row r="32905">
          <cell r="B32905" t="str">
            <v>08070824</v>
          </cell>
        </row>
        <row r="32906">
          <cell r="B32906" t="str">
            <v>08070824</v>
          </cell>
        </row>
        <row r="32907">
          <cell r="B32907" t="str">
            <v>08070824</v>
          </cell>
        </row>
        <row r="32908">
          <cell r="B32908" t="str">
            <v>08070824</v>
          </cell>
        </row>
        <row r="32909">
          <cell r="B32909" t="str">
            <v>08070824</v>
          </cell>
        </row>
        <row r="32910">
          <cell r="B32910" t="str">
            <v>08070824</v>
          </cell>
        </row>
        <row r="32911">
          <cell r="B32911" t="str">
            <v>08070824</v>
          </cell>
        </row>
        <row r="32912">
          <cell r="B32912" t="str">
            <v>08070824</v>
          </cell>
        </row>
        <row r="32913">
          <cell r="B32913" t="str">
            <v>08070824</v>
          </cell>
        </row>
        <row r="32914">
          <cell r="B32914" t="str">
            <v>08070824</v>
          </cell>
        </row>
        <row r="32915">
          <cell r="B32915" t="str">
            <v>08070824</v>
          </cell>
        </row>
        <row r="32916">
          <cell r="B32916" t="str">
            <v>08070824</v>
          </cell>
        </row>
        <row r="32917">
          <cell r="B32917" t="str">
            <v>08070824</v>
          </cell>
        </row>
        <row r="32918">
          <cell r="B32918" t="str">
            <v>08070824</v>
          </cell>
        </row>
        <row r="32919">
          <cell r="B32919" t="str">
            <v>08070765</v>
          </cell>
        </row>
        <row r="32920">
          <cell r="B32920" t="str">
            <v>08070765</v>
          </cell>
        </row>
        <row r="32921">
          <cell r="B32921" t="str">
            <v>08070765</v>
          </cell>
        </row>
        <row r="32922">
          <cell r="B32922" t="str">
            <v>08070765</v>
          </cell>
        </row>
        <row r="32923">
          <cell r="B32923" t="str">
            <v>08070765</v>
          </cell>
        </row>
        <row r="32924">
          <cell r="B32924" t="str">
            <v>08070765</v>
          </cell>
        </row>
        <row r="32925">
          <cell r="B32925" t="str">
            <v>08070765</v>
          </cell>
        </row>
        <row r="32926">
          <cell r="B32926" t="str">
            <v>08070765</v>
          </cell>
        </row>
        <row r="32927">
          <cell r="B32927" t="str">
            <v>08070765</v>
          </cell>
        </row>
        <row r="32928">
          <cell r="B32928" t="str">
            <v>08070765</v>
          </cell>
        </row>
        <row r="32929">
          <cell r="B32929" t="str">
            <v>08070765</v>
          </cell>
        </row>
        <row r="32930">
          <cell r="B32930" t="str">
            <v>08070765</v>
          </cell>
        </row>
        <row r="32931">
          <cell r="B32931" t="str">
            <v>08070765</v>
          </cell>
        </row>
        <row r="32932">
          <cell r="B32932" t="str">
            <v>08070765</v>
          </cell>
        </row>
        <row r="32933">
          <cell r="B32933" t="str">
            <v>08070765</v>
          </cell>
        </row>
        <row r="32934">
          <cell r="B32934" t="str">
            <v>08070765</v>
          </cell>
        </row>
        <row r="32935">
          <cell r="B32935" t="str">
            <v>08070765</v>
          </cell>
        </row>
        <row r="32936">
          <cell r="B32936" t="str">
            <v>08070765</v>
          </cell>
        </row>
        <row r="32937">
          <cell r="B32937" t="str">
            <v>08070765</v>
          </cell>
        </row>
        <row r="32938">
          <cell r="B32938" t="str">
            <v>08070765</v>
          </cell>
        </row>
        <row r="32939">
          <cell r="B32939" t="str">
            <v>08070765</v>
          </cell>
        </row>
        <row r="32940">
          <cell r="B32940" t="str">
            <v>08070765</v>
          </cell>
        </row>
        <row r="32941">
          <cell r="B32941" t="str">
            <v>08070765</v>
          </cell>
        </row>
        <row r="32942">
          <cell r="B32942" t="str">
            <v>08070765</v>
          </cell>
        </row>
        <row r="32943">
          <cell r="B32943" t="str">
            <v>08070765</v>
          </cell>
        </row>
        <row r="32944">
          <cell r="B32944" t="str">
            <v>08070765</v>
          </cell>
        </row>
        <row r="32945">
          <cell r="B32945" t="str">
            <v>08070765</v>
          </cell>
        </row>
        <row r="32946">
          <cell r="B32946" t="str">
            <v>08070765</v>
          </cell>
        </row>
        <row r="32947">
          <cell r="B32947" t="str">
            <v>08070765</v>
          </cell>
        </row>
        <row r="32948">
          <cell r="B32948" t="str">
            <v>08070765</v>
          </cell>
        </row>
        <row r="32949">
          <cell r="B32949" t="str">
            <v>08070765</v>
          </cell>
        </row>
        <row r="32950">
          <cell r="B32950" t="str">
            <v>08070765</v>
          </cell>
        </row>
        <row r="32951">
          <cell r="B32951" t="str">
            <v>08070765</v>
          </cell>
        </row>
        <row r="32952">
          <cell r="B32952" t="str">
            <v>08070765</v>
          </cell>
        </row>
        <row r="32953">
          <cell r="B32953" t="str">
            <v>08070765</v>
          </cell>
        </row>
        <row r="32954">
          <cell r="B32954" t="str">
            <v>08070765</v>
          </cell>
        </row>
        <row r="32955">
          <cell r="B32955" t="str">
            <v>08070765</v>
          </cell>
        </row>
        <row r="32956">
          <cell r="B32956" t="str">
            <v>08070726</v>
          </cell>
        </row>
        <row r="32957">
          <cell r="B32957" t="str">
            <v>08070726</v>
          </cell>
        </row>
        <row r="32958">
          <cell r="B32958" t="str">
            <v>08071871</v>
          </cell>
        </row>
        <row r="32959">
          <cell r="B32959" t="str">
            <v>08071871</v>
          </cell>
        </row>
        <row r="32960">
          <cell r="B32960" t="str">
            <v>08071871</v>
          </cell>
        </row>
        <row r="32961">
          <cell r="B32961" t="str">
            <v>08071871</v>
          </cell>
        </row>
        <row r="32962">
          <cell r="B32962" t="str">
            <v>08071871</v>
          </cell>
        </row>
        <row r="32963">
          <cell r="B32963" t="str">
            <v>08071871</v>
          </cell>
        </row>
        <row r="32964">
          <cell r="B32964" t="str">
            <v>08071871</v>
          </cell>
        </row>
        <row r="32965">
          <cell r="B32965" t="str">
            <v>08071871</v>
          </cell>
        </row>
        <row r="32966">
          <cell r="B32966" t="str">
            <v>08071871</v>
          </cell>
        </row>
        <row r="32967">
          <cell r="B32967" t="str">
            <v>08071871</v>
          </cell>
        </row>
        <row r="32968">
          <cell r="B32968" t="str">
            <v>08071871</v>
          </cell>
        </row>
        <row r="32969">
          <cell r="B32969" t="str">
            <v>08070764</v>
          </cell>
        </row>
        <row r="32970">
          <cell r="B32970" t="str">
            <v>08070764</v>
          </cell>
        </row>
        <row r="32971">
          <cell r="B32971" t="str">
            <v>08070764</v>
          </cell>
        </row>
        <row r="32972">
          <cell r="B32972" t="str">
            <v>08070764</v>
          </cell>
        </row>
        <row r="32973">
          <cell r="B32973" t="str">
            <v>08070764</v>
          </cell>
        </row>
        <row r="32974">
          <cell r="B32974" t="str">
            <v>08070764</v>
          </cell>
        </row>
        <row r="32975">
          <cell r="B32975" t="str">
            <v>08070764</v>
          </cell>
        </row>
        <row r="32976">
          <cell r="B32976" t="str">
            <v>08070764</v>
          </cell>
        </row>
        <row r="32977">
          <cell r="B32977" t="str">
            <v>08070764</v>
          </cell>
        </row>
        <row r="32978">
          <cell r="B32978" t="str">
            <v>08070764</v>
          </cell>
        </row>
        <row r="32979">
          <cell r="B32979" t="str">
            <v>08070764</v>
          </cell>
        </row>
        <row r="32980">
          <cell r="B32980" t="str">
            <v>08070764</v>
          </cell>
        </row>
        <row r="32981">
          <cell r="B32981" t="str">
            <v>08070764</v>
          </cell>
        </row>
        <row r="32982">
          <cell r="B32982" t="str">
            <v>08070764</v>
          </cell>
        </row>
        <row r="32983">
          <cell r="B32983" t="str">
            <v>08070764</v>
          </cell>
        </row>
        <row r="32984">
          <cell r="B32984" t="str">
            <v>08070764</v>
          </cell>
        </row>
        <row r="32985">
          <cell r="B32985" t="str">
            <v>08070764</v>
          </cell>
        </row>
        <row r="32986">
          <cell r="B32986" t="str">
            <v>08070764</v>
          </cell>
        </row>
        <row r="32987">
          <cell r="B32987" t="str">
            <v>08070764</v>
          </cell>
        </row>
        <row r="32988">
          <cell r="B32988" t="str">
            <v>08070764</v>
          </cell>
        </row>
        <row r="32989">
          <cell r="B32989" t="str">
            <v>08070764</v>
          </cell>
        </row>
        <row r="32990">
          <cell r="B32990" t="str">
            <v>08070764</v>
          </cell>
        </row>
        <row r="32991">
          <cell r="B32991" t="str">
            <v>08070764</v>
          </cell>
        </row>
        <row r="32992">
          <cell r="B32992" t="str">
            <v>08070764</v>
          </cell>
        </row>
        <row r="32993">
          <cell r="B32993" t="str">
            <v>08070764</v>
          </cell>
        </row>
        <row r="32994">
          <cell r="B32994" t="str">
            <v>08070764</v>
          </cell>
        </row>
        <row r="32995">
          <cell r="B32995" t="str">
            <v>08070764</v>
          </cell>
        </row>
        <row r="32996">
          <cell r="B32996" t="str">
            <v>08070764</v>
          </cell>
        </row>
        <row r="32997">
          <cell r="B32997" t="str">
            <v>08070764</v>
          </cell>
        </row>
        <row r="32998">
          <cell r="B32998" t="str">
            <v>08070764</v>
          </cell>
        </row>
        <row r="32999">
          <cell r="B32999" t="str">
            <v>08070764</v>
          </cell>
        </row>
        <row r="33000">
          <cell r="B33000" t="str">
            <v>08070764</v>
          </cell>
        </row>
        <row r="33001">
          <cell r="B33001" t="str">
            <v>08070764</v>
          </cell>
        </row>
        <row r="33002">
          <cell r="B33002" t="str">
            <v>08070764</v>
          </cell>
        </row>
        <row r="33003">
          <cell r="B33003" t="str">
            <v>08070764</v>
          </cell>
        </row>
        <row r="33004">
          <cell r="B33004" t="str">
            <v>08070764</v>
          </cell>
        </row>
        <row r="33005">
          <cell r="B33005" t="str">
            <v>08070764</v>
          </cell>
        </row>
        <row r="33006">
          <cell r="B33006" t="str">
            <v>07090246</v>
          </cell>
        </row>
        <row r="33007">
          <cell r="B33007" t="str">
            <v>07090246</v>
          </cell>
        </row>
        <row r="33008">
          <cell r="B33008" t="str">
            <v>07090246</v>
          </cell>
        </row>
        <row r="33009">
          <cell r="B33009" t="str">
            <v>07090246</v>
          </cell>
        </row>
        <row r="33010">
          <cell r="B33010" t="str">
            <v>07090246</v>
          </cell>
        </row>
        <row r="33011">
          <cell r="B33011" t="str">
            <v>07090246</v>
          </cell>
        </row>
        <row r="33012">
          <cell r="B33012" t="str">
            <v>07090246</v>
          </cell>
        </row>
        <row r="33013">
          <cell r="B33013" t="str">
            <v>07090246</v>
          </cell>
        </row>
        <row r="33014">
          <cell r="B33014" t="str">
            <v>07090246</v>
          </cell>
        </row>
        <row r="33015">
          <cell r="B33015" t="str">
            <v>07090246</v>
          </cell>
        </row>
        <row r="33016">
          <cell r="B33016" t="str">
            <v>07090246</v>
          </cell>
        </row>
        <row r="33017">
          <cell r="B33017" t="str">
            <v>07090246</v>
          </cell>
        </row>
        <row r="33018">
          <cell r="B33018" t="str">
            <v>07090246</v>
          </cell>
        </row>
        <row r="33019">
          <cell r="B33019" t="str">
            <v>07090246</v>
          </cell>
        </row>
        <row r="33020">
          <cell r="B33020" t="str">
            <v>07090246</v>
          </cell>
        </row>
        <row r="33021">
          <cell r="B33021" t="str">
            <v>07090246</v>
          </cell>
        </row>
        <row r="33022">
          <cell r="B33022" t="str">
            <v>07090246</v>
          </cell>
        </row>
        <row r="33023">
          <cell r="B33023" t="str">
            <v>07090246</v>
          </cell>
        </row>
        <row r="33024">
          <cell r="B33024" t="str">
            <v>07090246</v>
          </cell>
        </row>
        <row r="33025">
          <cell r="B33025" t="str">
            <v>07090246</v>
          </cell>
        </row>
        <row r="33026">
          <cell r="B33026" t="str">
            <v>07090246</v>
          </cell>
        </row>
        <row r="33027">
          <cell r="B33027" t="str">
            <v>07090246</v>
          </cell>
        </row>
        <row r="33028">
          <cell r="B33028" t="str">
            <v>07090246</v>
          </cell>
        </row>
        <row r="33029">
          <cell r="B33029" t="str">
            <v>07090246</v>
          </cell>
        </row>
        <row r="33030">
          <cell r="B33030" t="str">
            <v>07090246</v>
          </cell>
        </row>
        <row r="33031">
          <cell r="B33031" t="str">
            <v>07090246</v>
          </cell>
        </row>
        <row r="33032">
          <cell r="B33032" t="str">
            <v>07090246</v>
          </cell>
        </row>
        <row r="33033">
          <cell r="B33033" t="str">
            <v>07090246</v>
          </cell>
        </row>
        <row r="33034">
          <cell r="B33034" t="str">
            <v>07090603</v>
          </cell>
        </row>
        <row r="33035">
          <cell r="B33035" t="str">
            <v>07090603</v>
          </cell>
        </row>
        <row r="33036">
          <cell r="B33036" t="str">
            <v>07090603</v>
          </cell>
        </row>
        <row r="33037">
          <cell r="B33037" t="str">
            <v>07090603</v>
          </cell>
        </row>
        <row r="33038">
          <cell r="B33038" t="str">
            <v>07090603</v>
          </cell>
        </row>
        <row r="33039">
          <cell r="B33039" t="str">
            <v>07090603</v>
          </cell>
        </row>
        <row r="33040">
          <cell r="B33040" t="str">
            <v>07090603</v>
          </cell>
        </row>
        <row r="33041">
          <cell r="B33041" t="str">
            <v>07090603</v>
          </cell>
        </row>
        <row r="33042">
          <cell r="B33042" t="str">
            <v>07090603</v>
          </cell>
        </row>
        <row r="33043">
          <cell r="B33043" t="str">
            <v>07090603</v>
          </cell>
        </row>
        <row r="33044">
          <cell r="B33044" t="str">
            <v>07090603</v>
          </cell>
        </row>
        <row r="33045">
          <cell r="B33045" t="str">
            <v>07090603</v>
          </cell>
        </row>
        <row r="33046">
          <cell r="B33046" t="str">
            <v>07090603</v>
          </cell>
        </row>
        <row r="33047">
          <cell r="B33047" t="str">
            <v>07090603</v>
          </cell>
        </row>
        <row r="33048">
          <cell r="B33048" t="str">
            <v>07090603</v>
          </cell>
        </row>
        <row r="33049">
          <cell r="B33049" t="str">
            <v>07090603</v>
          </cell>
        </row>
        <row r="33050">
          <cell r="B33050" t="str">
            <v>07090603</v>
          </cell>
        </row>
        <row r="33051">
          <cell r="B33051" t="str">
            <v>07090603</v>
          </cell>
        </row>
        <row r="33052">
          <cell r="B33052" t="str">
            <v>07090603</v>
          </cell>
        </row>
        <row r="33053">
          <cell r="B33053" t="str">
            <v>07090603</v>
          </cell>
        </row>
        <row r="33054">
          <cell r="B33054" t="str">
            <v>07090603</v>
          </cell>
        </row>
        <row r="33055">
          <cell r="B33055" t="str">
            <v>07090603</v>
          </cell>
        </row>
        <row r="33056">
          <cell r="B33056" t="str">
            <v>07090603</v>
          </cell>
        </row>
        <row r="33057">
          <cell r="B33057" t="str">
            <v>07090603</v>
          </cell>
        </row>
        <row r="33058">
          <cell r="B33058" t="str">
            <v>07090603</v>
          </cell>
        </row>
        <row r="33059">
          <cell r="B33059" t="str">
            <v>07090603</v>
          </cell>
        </row>
        <row r="33060">
          <cell r="B33060" t="str">
            <v>07090603</v>
          </cell>
        </row>
        <row r="33061">
          <cell r="B33061" t="str">
            <v>07090603</v>
          </cell>
        </row>
        <row r="33062">
          <cell r="B33062" t="str">
            <v>08070763</v>
          </cell>
        </row>
        <row r="33063">
          <cell r="B33063" t="str">
            <v>08070763</v>
          </cell>
        </row>
        <row r="33064">
          <cell r="B33064" t="str">
            <v>08070763</v>
          </cell>
        </row>
        <row r="33065">
          <cell r="B33065" t="str">
            <v>08070763</v>
          </cell>
        </row>
        <row r="33066">
          <cell r="B33066" t="str">
            <v>08070763</v>
          </cell>
        </row>
        <row r="33067">
          <cell r="B33067" t="str">
            <v>08070763</v>
          </cell>
        </row>
        <row r="33068">
          <cell r="B33068" t="str">
            <v>08070763</v>
          </cell>
        </row>
        <row r="33069">
          <cell r="B33069" t="str">
            <v>08070763</v>
          </cell>
        </row>
        <row r="33070">
          <cell r="B33070" t="str">
            <v>08070763</v>
          </cell>
        </row>
        <row r="33071">
          <cell r="B33071" t="str">
            <v>08070763</v>
          </cell>
        </row>
        <row r="33072">
          <cell r="B33072" t="str">
            <v>08070763</v>
          </cell>
        </row>
        <row r="33073">
          <cell r="B33073" t="str">
            <v>08070763</v>
          </cell>
        </row>
        <row r="33074">
          <cell r="B33074" t="str">
            <v>08070763</v>
          </cell>
        </row>
        <row r="33075">
          <cell r="B33075" t="str">
            <v>08070763</v>
          </cell>
        </row>
        <row r="33076">
          <cell r="B33076" t="str">
            <v>08070763</v>
          </cell>
        </row>
        <row r="33077">
          <cell r="B33077" t="str">
            <v>08070763</v>
          </cell>
        </row>
        <row r="33078">
          <cell r="B33078" t="str">
            <v>08070763</v>
          </cell>
        </row>
        <row r="33079">
          <cell r="B33079" t="str">
            <v>08070763</v>
          </cell>
        </row>
        <row r="33080">
          <cell r="B33080" t="str">
            <v>08070763</v>
          </cell>
        </row>
        <row r="33081">
          <cell r="B33081" t="str">
            <v>08070763</v>
          </cell>
        </row>
        <row r="33082">
          <cell r="B33082" t="str">
            <v>08070763</v>
          </cell>
        </row>
        <row r="33083">
          <cell r="B33083" t="str">
            <v>08070763</v>
          </cell>
        </row>
        <row r="33084">
          <cell r="B33084" t="str">
            <v>08070763</v>
          </cell>
        </row>
        <row r="33085">
          <cell r="B33085" t="str">
            <v>08070763</v>
          </cell>
        </row>
        <row r="33086">
          <cell r="B33086" t="str">
            <v>08070763</v>
          </cell>
        </row>
        <row r="33087">
          <cell r="B33087" t="str">
            <v>08070763</v>
          </cell>
        </row>
        <row r="33088">
          <cell r="B33088" t="str">
            <v>08070763</v>
          </cell>
        </row>
        <row r="33089">
          <cell r="B33089" t="str">
            <v>08070763</v>
          </cell>
        </row>
        <row r="33090">
          <cell r="B33090" t="str">
            <v>08070763</v>
          </cell>
        </row>
        <row r="33091">
          <cell r="B33091" t="str">
            <v>08070763</v>
          </cell>
        </row>
        <row r="33092">
          <cell r="B33092" t="str">
            <v>08070763</v>
          </cell>
        </row>
        <row r="33093">
          <cell r="B33093" t="str">
            <v>08070763</v>
          </cell>
        </row>
        <row r="33094">
          <cell r="B33094" t="str">
            <v>08070763</v>
          </cell>
        </row>
        <row r="33095">
          <cell r="B33095" t="str">
            <v>08070763</v>
          </cell>
        </row>
        <row r="33096">
          <cell r="B33096" t="str">
            <v>08070763</v>
          </cell>
        </row>
        <row r="33097">
          <cell r="B33097" t="str">
            <v>08070763</v>
          </cell>
        </row>
        <row r="33098">
          <cell r="B33098" t="str">
            <v>08070763</v>
          </cell>
        </row>
        <row r="33099">
          <cell r="B33099" t="str">
            <v>08070763</v>
          </cell>
        </row>
        <row r="33100">
          <cell r="B33100" t="str">
            <v>08070763</v>
          </cell>
        </row>
        <row r="33101">
          <cell r="B33101" t="str">
            <v>08070763</v>
          </cell>
        </row>
        <row r="33102">
          <cell r="B33102" t="str">
            <v>08070763</v>
          </cell>
        </row>
        <row r="33103">
          <cell r="B33103" t="str">
            <v>07090264</v>
          </cell>
        </row>
        <row r="33104">
          <cell r="B33104" t="str">
            <v>07090264</v>
          </cell>
        </row>
        <row r="33105">
          <cell r="B33105" t="str">
            <v>07090264</v>
          </cell>
        </row>
        <row r="33106">
          <cell r="B33106" t="str">
            <v>07090264</v>
          </cell>
        </row>
        <row r="33107">
          <cell r="B33107" t="str">
            <v>07090264</v>
          </cell>
        </row>
        <row r="33108">
          <cell r="B33108" t="str">
            <v>07090264</v>
          </cell>
        </row>
        <row r="33109">
          <cell r="B33109" t="str">
            <v>07090264</v>
          </cell>
        </row>
        <row r="33110">
          <cell r="B33110" t="str">
            <v>07090264</v>
          </cell>
        </row>
        <row r="33111">
          <cell r="B33111" t="str">
            <v>07090264</v>
          </cell>
        </row>
        <row r="33112">
          <cell r="B33112" t="str">
            <v>07090264</v>
          </cell>
        </row>
        <row r="33113">
          <cell r="B33113" t="str">
            <v>07090264</v>
          </cell>
        </row>
        <row r="33114">
          <cell r="B33114" t="str">
            <v>07090264</v>
          </cell>
        </row>
        <row r="33115">
          <cell r="B33115" t="str">
            <v>07090264</v>
          </cell>
        </row>
        <row r="33116">
          <cell r="B33116" t="str">
            <v>07090264</v>
          </cell>
        </row>
        <row r="33117">
          <cell r="B33117" t="str">
            <v>07090264</v>
          </cell>
        </row>
        <row r="33118">
          <cell r="B33118" t="str">
            <v>07091778</v>
          </cell>
        </row>
        <row r="33119">
          <cell r="B33119" t="str">
            <v>07091778</v>
          </cell>
        </row>
        <row r="33120">
          <cell r="B33120" t="str">
            <v>07091778</v>
          </cell>
        </row>
        <row r="33121">
          <cell r="B33121" t="str">
            <v>07091778</v>
          </cell>
        </row>
        <row r="33122">
          <cell r="B33122" t="str">
            <v>07091778</v>
          </cell>
        </row>
        <row r="33123">
          <cell r="B33123" t="str">
            <v>07091778</v>
          </cell>
        </row>
        <row r="33124">
          <cell r="B33124" t="str">
            <v>07091778</v>
          </cell>
        </row>
        <row r="33125">
          <cell r="B33125" t="str">
            <v>07091778</v>
          </cell>
        </row>
        <row r="33126">
          <cell r="B33126" t="str">
            <v>07091778</v>
          </cell>
        </row>
        <row r="33127">
          <cell r="B33127" t="str">
            <v>07091778</v>
          </cell>
        </row>
        <row r="33128">
          <cell r="B33128" t="str">
            <v>07091778</v>
          </cell>
        </row>
        <row r="33129">
          <cell r="B33129" t="str">
            <v>07091778</v>
          </cell>
        </row>
        <row r="33130">
          <cell r="B33130" t="str">
            <v>07091778</v>
          </cell>
        </row>
        <row r="33131">
          <cell r="B33131" t="str">
            <v>07091778</v>
          </cell>
        </row>
        <row r="33132">
          <cell r="B33132" t="str">
            <v>07091778</v>
          </cell>
        </row>
        <row r="33133">
          <cell r="B33133" t="str">
            <v>38020127</v>
          </cell>
        </row>
        <row r="33134">
          <cell r="B33134" t="str">
            <v>38020127</v>
          </cell>
        </row>
        <row r="33135">
          <cell r="B33135" t="str">
            <v>38020127</v>
          </cell>
        </row>
        <row r="33136">
          <cell r="B33136" t="str">
            <v>38020127</v>
          </cell>
        </row>
        <row r="33137">
          <cell r="B33137" t="str">
            <v>38020127</v>
          </cell>
        </row>
        <row r="33138">
          <cell r="B33138" t="str">
            <v>38020127</v>
          </cell>
        </row>
        <row r="33139">
          <cell r="B33139" t="str">
            <v>38020127</v>
          </cell>
        </row>
        <row r="33140">
          <cell r="B33140" t="str">
            <v>38020127</v>
          </cell>
        </row>
        <row r="33141">
          <cell r="B33141" t="str">
            <v>38020127</v>
          </cell>
        </row>
        <row r="33142">
          <cell r="B33142" t="str">
            <v>38020127</v>
          </cell>
        </row>
        <row r="33143">
          <cell r="B33143" t="str">
            <v>38020127</v>
          </cell>
        </row>
        <row r="33144">
          <cell r="B33144" t="str">
            <v>38020127</v>
          </cell>
        </row>
        <row r="33145">
          <cell r="B33145" t="str">
            <v>38020127</v>
          </cell>
        </row>
        <row r="33146">
          <cell r="B33146" t="str">
            <v>38020127</v>
          </cell>
        </row>
        <row r="33147">
          <cell r="B33147" t="str">
            <v>38020127</v>
          </cell>
        </row>
        <row r="33148">
          <cell r="B33148" t="str">
            <v>38020127</v>
          </cell>
        </row>
        <row r="33149">
          <cell r="B33149" t="str">
            <v>38020127</v>
          </cell>
        </row>
        <row r="33150">
          <cell r="B33150" t="str">
            <v>38020127</v>
          </cell>
        </row>
        <row r="33151">
          <cell r="B33151" t="str">
            <v>38020127</v>
          </cell>
        </row>
        <row r="33152">
          <cell r="B33152" t="str">
            <v>38020127</v>
          </cell>
        </row>
        <row r="33153">
          <cell r="B33153" t="str">
            <v>38020127</v>
          </cell>
        </row>
        <row r="33154">
          <cell r="B33154" t="str">
            <v>38020127</v>
          </cell>
        </row>
        <row r="33155">
          <cell r="B33155" t="str">
            <v>38020127</v>
          </cell>
        </row>
        <row r="33156">
          <cell r="B33156" t="str">
            <v>38020127</v>
          </cell>
        </row>
        <row r="33157">
          <cell r="B33157" t="str">
            <v>38020127</v>
          </cell>
        </row>
        <row r="33158">
          <cell r="B33158" t="str">
            <v>38020127</v>
          </cell>
        </row>
        <row r="33159">
          <cell r="B33159" t="str">
            <v>38020127</v>
          </cell>
        </row>
        <row r="33160">
          <cell r="B33160" t="str">
            <v>38020127</v>
          </cell>
        </row>
        <row r="33161">
          <cell r="B33161" t="str">
            <v>38020127</v>
          </cell>
        </row>
        <row r="33162">
          <cell r="B33162" t="str">
            <v>38020127</v>
          </cell>
        </row>
        <row r="33163">
          <cell r="B33163" t="str">
            <v>38020127</v>
          </cell>
        </row>
        <row r="33164">
          <cell r="B33164" t="str">
            <v>38020127</v>
          </cell>
        </row>
        <row r="33165">
          <cell r="B33165" t="str">
            <v>07090316</v>
          </cell>
        </row>
        <row r="33166">
          <cell r="B33166" t="str">
            <v>07090316</v>
          </cell>
        </row>
        <row r="33167">
          <cell r="B33167" t="str">
            <v>07090316</v>
          </cell>
        </row>
        <row r="33168">
          <cell r="B33168" t="str">
            <v>07090316</v>
          </cell>
        </row>
        <row r="33169">
          <cell r="B33169" t="str">
            <v>07090316</v>
          </cell>
        </row>
        <row r="33170">
          <cell r="B33170" t="str">
            <v>07090316</v>
          </cell>
        </row>
        <row r="33171">
          <cell r="B33171" t="str">
            <v>07090316</v>
          </cell>
        </row>
        <row r="33172">
          <cell r="B33172" t="str">
            <v>07090316</v>
          </cell>
        </row>
        <row r="33173">
          <cell r="B33173" t="str">
            <v>07090316</v>
          </cell>
        </row>
        <row r="33174">
          <cell r="B33174" t="str">
            <v>07090316</v>
          </cell>
        </row>
        <row r="33175">
          <cell r="B33175" t="str">
            <v>07090316</v>
          </cell>
        </row>
        <row r="33176">
          <cell r="B33176" t="str">
            <v>07090316</v>
          </cell>
        </row>
        <row r="33177">
          <cell r="B33177" t="str">
            <v>07090316</v>
          </cell>
        </row>
        <row r="33178">
          <cell r="B33178" t="str">
            <v>07090316</v>
          </cell>
        </row>
        <row r="33179">
          <cell r="B33179" t="str">
            <v>07090316</v>
          </cell>
        </row>
        <row r="33180">
          <cell r="B33180" t="str">
            <v>07090316</v>
          </cell>
        </row>
        <row r="33181">
          <cell r="B33181" t="str">
            <v>07090316</v>
          </cell>
        </row>
        <row r="33182">
          <cell r="B33182" t="str">
            <v>07090316</v>
          </cell>
        </row>
        <row r="33183">
          <cell r="B33183" t="str">
            <v>07090316</v>
          </cell>
        </row>
        <row r="33184">
          <cell r="B33184" t="str">
            <v>07090316</v>
          </cell>
        </row>
        <row r="33185">
          <cell r="B33185" t="str">
            <v>07090316</v>
          </cell>
        </row>
        <row r="33186">
          <cell r="B33186" t="str">
            <v>07090316</v>
          </cell>
        </row>
        <row r="33187">
          <cell r="B33187" t="str">
            <v>07090316</v>
          </cell>
        </row>
        <row r="33188">
          <cell r="B33188" t="str">
            <v>07090316</v>
          </cell>
        </row>
        <row r="33189">
          <cell r="B33189" t="str">
            <v>07090316</v>
          </cell>
        </row>
        <row r="33190">
          <cell r="B33190" t="str">
            <v>07090316</v>
          </cell>
        </row>
        <row r="33191">
          <cell r="B33191" t="str">
            <v>07090316</v>
          </cell>
        </row>
        <row r="33192">
          <cell r="B33192" t="str">
            <v>07090316</v>
          </cell>
        </row>
        <row r="33193">
          <cell r="B33193" t="str">
            <v>08070589</v>
          </cell>
        </row>
        <row r="33194">
          <cell r="B33194" t="str">
            <v>08070589</v>
          </cell>
        </row>
        <row r="33195">
          <cell r="B33195" t="str">
            <v>08070589</v>
          </cell>
        </row>
        <row r="33196">
          <cell r="B33196" t="str">
            <v>08070589</v>
          </cell>
        </row>
        <row r="33197">
          <cell r="B33197" t="str">
            <v>08070589</v>
          </cell>
        </row>
        <row r="33198">
          <cell r="B33198" t="str">
            <v>08070589</v>
          </cell>
        </row>
        <row r="33199">
          <cell r="B33199" t="str">
            <v>08070589</v>
          </cell>
        </row>
        <row r="33200">
          <cell r="B33200" t="str">
            <v>08070589</v>
          </cell>
        </row>
        <row r="33201">
          <cell r="B33201" t="str">
            <v>08070589</v>
          </cell>
        </row>
        <row r="33202">
          <cell r="B33202" t="str">
            <v>08070589</v>
          </cell>
        </row>
        <row r="33203">
          <cell r="B33203" t="str">
            <v>08070589</v>
          </cell>
        </row>
        <row r="33204">
          <cell r="B33204" t="str">
            <v>08070589</v>
          </cell>
        </row>
        <row r="33205">
          <cell r="B33205" t="str">
            <v>08070589</v>
          </cell>
        </row>
        <row r="33206">
          <cell r="B33206" t="str">
            <v>08070589</v>
          </cell>
        </row>
        <row r="33207">
          <cell r="B33207" t="str">
            <v>08070589</v>
          </cell>
        </row>
        <row r="33208">
          <cell r="B33208" t="str">
            <v>07091529</v>
          </cell>
        </row>
        <row r="33209">
          <cell r="B33209" t="str">
            <v>07091529</v>
          </cell>
        </row>
        <row r="33210">
          <cell r="B33210" t="str">
            <v>07091529</v>
          </cell>
        </row>
        <row r="33211">
          <cell r="B33211" t="str">
            <v>07091529</v>
          </cell>
        </row>
        <row r="33212">
          <cell r="B33212" t="str">
            <v>07091529</v>
          </cell>
        </row>
        <row r="33213">
          <cell r="B33213" t="str">
            <v>07091529</v>
          </cell>
        </row>
        <row r="33214">
          <cell r="B33214" t="str">
            <v>07091529</v>
          </cell>
        </row>
        <row r="33215">
          <cell r="B33215" t="str">
            <v>07091529</v>
          </cell>
        </row>
        <row r="33216">
          <cell r="B33216" t="str">
            <v>07091529</v>
          </cell>
        </row>
        <row r="33217">
          <cell r="B33217" t="str">
            <v>07091529</v>
          </cell>
        </row>
        <row r="33218">
          <cell r="B33218" t="str">
            <v>07091529</v>
          </cell>
        </row>
        <row r="33219">
          <cell r="B33219" t="str">
            <v>07091529</v>
          </cell>
        </row>
        <row r="33220">
          <cell r="B33220" t="str">
            <v>07091529</v>
          </cell>
        </row>
        <row r="33221">
          <cell r="B33221" t="str">
            <v>07091529</v>
          </cell>
        </row>
        <row r="33222">
          <cell r="B33222" t="str">
            <v>07091529</v>
          </cell>
        </row>
        <row r="33223">
          <cell r="B33223" t="str">
            <v>07091529</v>
          </cell>
        </row>
        <row r="33224">
          <cell r="B33224" t="str">
            <v>07091529</v>
          </cell>
        </row>
        <row r="33225">
          <cell r="B33225" t="str">
            <v>07091529</v>
          </cell>
        </row>
        <row r="33226">
          <cell r="B33226" t="str">
            <v>07091529</v>
          </cell>
        </row>
        <row r="33227">
          <cell r="B33227" t="str">
            <v>07091529</v>
          </cell>
        </row>
        <row r="33228">
          <cell r="B33228" t="str">
            <v>07091529</v>
          </cell>
        </row>
        <row r="33229">
          <cell r="B33229" t="str">
            <v>07091529</v>
          </cell>
        </row>
        <row r="33230">
          <cell r="B33230" t="str">
            <v>07091529</v>
          </cell>
        </row>
        <row r="33231">
          <cell r="B33231" t="str">
            <v>07091529</v>
          </cell>
        </row>
        <row r="33232">
          <cell r="B33232" t="str">
            <v>07091529</v>
          </cell>
        </row>
        <row r="33233">
          <cell r="B33233" t="str">
            <v>07091529</v>
          </cell>
        </row>
        <row r="33234">
          <cell r="B33234" t="str">
            <v>07091529</v>
          </cell>
        </row>
        <row r="33235">
          <cell r="B33235" t="str">
            <v>07091529</v>
          </cell>
        </row>
        <row r="33236">
          <cell r="B33236" t="str">
            <v>07091529</v>
          </cell>
        </row>
        <row r="33237">
          <cell r="B33237" t="str">
            <v>07091529</v>
          </cell>
        </row>
        <row r="33238">
          <cell r="B33238" t="str">
            <v>07091529</v>
          </cell>
        </row>
        <row r="33239">
          <cell r="B33239" t="str">
            <v>07091529</v>
          </cell>
        </row>
        <row r="33240">
          <cell r="B33240" t="str">
            <v>07091529</v>
          </cell>
        </row>
        <row r="33241">
          <cell r="B33241" t="str">
            <v>07091529</v>
          </cell>
        </row>
        <row r="33242">
          <cell r="B33242" t="str">
            <v>07091529</v>
          </cell>
        </row>
        <row r="33243">
          <cell r="B33243" t="str">
            <v>07091529</v>
          </cell>
        </row>
        <row r="33244">
          <cell r="B33244" t="str">
            <v>07091529</v>
          </cell>
        </row>
        <row r="33245">
          <cell r="B33245" t="str">
            <v>07091529</v>
          </cell>
        </row>
        <row r="33246">
          <cell r="B33246" t="str">
            <v>07091529</v>
          </cell>
        </row>
        <row r="33247">
          <cell r="B33247" t="str">
            <v>12030174</v>
          </cell>
        </row>
        <row r="33248">
          <cell r="B33248" t="str">
            <v>12030174</v>
          </cell>
        </row>
        <row r="33249">
          <cell r="B33249" t="str">
            <v>12030174</v>
          </cell>
        </row>
        <row r="33250">
          <cell r="B33250" t="str">
            <v>12030174</v>
          </cell>
        </row>
        <row r="33251">
          <cell r="B33251" t="str">
            <v>12030174</v>
          </cell>
        </row>
        <row r="33252">
          <cell r="B33252" t="str">
            <v>12030174</v>
          </cell>
        </row>
        <row r="33253">
          <cell r="B33253" t="str">
            <v>12030174</v>
          </cell>
        </row>
        <row r="33254">
          <cell r="B33254" t="str">
            <v>12030174</v>
          </cell>
        </row>
        <row r="33255">
          <cell r="B33255" t="str">
            <v>12030174</v>
          </cell>
        </row>
        <row r="33256">
          <cell r="B33256" t="str">
            <v>08070559</v>
          </cell>
        </row>
        <row r="33257">
          <cell r="B33257" t="str">
            <v>08070559</v>
          </cell>
        </row>
        <row r="33258">
          <cell r="B33258" t="str">
            <v>08070559</v>
          </cell>
        </row>
        <row r="33259">
          <cell r="B33259" t="str">
            <v>08070559</v>
          </cell>
        </row>
        <row r="33260">
          <cell r="B33260" t="str">
            <v>08070559</v>
          </cell>
        </row>
        <row r="33261">
          <cell r="B33261" t="str">
            <v>08070559</v>
          </cell>
        </row>
        <row r="33262">
          <cell r="B33262" t="str">
            <v>08070559</v>
          </cell>
        </row>
        <row r="33263">
          <cell r="B33263" t="str">
            <v>08070559</v>
          </cell>
        </row>
        <row r="33264">
          <cell r="B33264" t="str">
            <v>08070559</v>
          </cell>
        </row>
        <row r="33265">
          <cell r="B33265" t="str">
            <v>08070559</v>
          </cell>
        </row>
        <row r="33266">
          <cell r="B33266" t="str">
            <v>08070559</v>
          </cell>
        </row>
        <row r="33267">
          <cell r="B33267" t="str">
            <v>08070559</v>
          </cell>
        </row>
        <row r="33268">
          <cell r="B33268" t="str">
            <v>08070559</v>
          </cell>
        </row>
        <row r="33269">
          <cell r="B33269" t="str">
            <v>08070559</v>
          </cell>
        </row>
        <row r="33270">
          <cell r="B33270" t="str">
            <v>08070559</v>
          </cell>
        </row>
        <row r="33271">
          <cell r="B33271" t="str">
            <v>08070559</v>
          </cell>
        </row>
        <row r="33272">
          <cell r="B33272" t="str">
            <v>08070559</v>
          </cell>
        </row>
        <row r="33273">
          <cell r="B33273" t="str">
            <v>08070559</v>
          </cell>
        </row>
        <row r="33274">
          <cell r="B33274" t="str">
            <v>08070559</v>
          </cell>
        </row>
        <row r="33275">
          <cell r="B33275" t="str">
            <v>08070559</v>
          </cell>
        </row>
        <row r="33276">
          <cell r="B33276" t="str">
            <v>08070559</v>
          </cell>
        </row>
        <row r="33277">
          <cell r="B33277" t="str">
            <v>08070559</v>
          </cell>
        </row>
        <row r="33278">
          <cell r="B33278" t="str">
            <v>08070559</v>
          </cell>
        </row>
        <row r="33279">
          <cell r="B33279" t="str">
            <v>08070559</v>
          </cell>
        </row>
        <row r="33280">
          <cell r="B33280" t="str">
            <v>08070559</v>
          </cell>
        </row>
        <row r="33281">
          <cell r="B33281" t="str">
            <v>08070559</v>
          </cell>
        </row>
        <row r="33282">
          <cell r="B33282" t="str">
            <v>08070559</v>
          </cell>
        </row>
        <row r="33283">
          <cell r="B33283" t="str">
            <v>08070559</v>
          </cell>
        </row>
        <row r="33284">
          <cell r="B33284" t="str">
            <v>08070559</v>
          </cell>
        </row>
        <row r="33285">
          <cell r="B33285" t="str">
            <v>08070559</v>
          </cell>
        </row>
        <row r="33286">
          <cell r="B33286" t="str">
            <v>08070559</v>
          </cell>
        </row>
        <row r="33287">
          <cell r="B33287" t="str">
            <v>08070559</v>
          </cell>
        </row>
        <row r="33288">
          <cell r="B33288" t="str">
            <v>08070559</v>
          </cell>
        </row>
        <row r="33289">
          <cell r="B33289" t="str">
            <v>08070559</v>
          </cell>
        </row>
        <row r="33290">
          <cell r="B33290" t="str">
            <v>08070559</v>
          </cell>
        </row>
        <row r="33291">
          <cell r="B33291" t="str">
            <v>08070559</v>
          </cell>
        </row>
        <row r="33292">
          <cell r="B33292" t="str">
            <v>08070559</v>
          </cell>
        </row>
        <row r="33293">
          <cell r="B33293" t="str">
            <v>08070559</v>
          </cell>
        </row>
        <row r="33294">
          <cell r="B33294" t="str">
            <v>08070559</v>
          </cell>
        </row>
        <row r="33295">
          <cell r="B33295" t="str">
            <v>08110028</v>
          </cell>
        </row>
        <row r="33296">
          <cell r="B33296" t="str">
            <v>08110028</v>
          </cell>
        </row>
        <row r="33297">
          <cell r="B33297" t="str">
            <v>08110028</v>
          </cell>
        </row>
        <row r="33298">
          <cell r="B33298" t="str">
            <v>08110028</v>
          </cell>
        </row>
        <row r="33299">
          <cell r="B33299" t="str">
            <v>08110028</v>
          </cell>
        </row>
        <row r="33300">
          <cell r="B33300" t="str">
            <v>08110028</v>
          </cell>
        </row>
        <row r="33301">
          <cell r="B33301" t="str">
            <v>08110028</v>
          </cell>
        </row>
        <row r="33302">
          <cell r="B33302" t="str">
            <v>08110028</v>
          </cell>
        </row>
        <row r="33303">
          <cell r="B33303" t="str">
            <v>08110028</v>
          </cell>
        </row>
        <row r="33304">
          <cell r="B33304" t="str">
            <v>08110028</v>
          </cell>
        </row>
        <row r="33305">
          <cell r="B33305" t="str">
            <v>08110028</v>
          </cell>
        </row>
        <row r="33306">
          <cell r="B33306" t="str">
            <v>08110028</v>
          </cell>
        </row>
        <row r="33307">
          <cell r="B33307" t="str">
            <v>08110028</v>
          </cell>
        </row>
        <row r="33308">
          <cell r="B33308" t="str">
            <v>08110028</v>
          </cell>
        </row>
        <row r="33309">
          <cell r="B33309" t="str">
            <v>08110028</v>
          </cell>
        </row>
        <row r="33310">
          <cell r="B33310" t="str">
            <v>08110028</v>
          </cell>
        </row>
        <row r="33311">
          <cell r="B33311" t="str">
            <v>08110028</v>
          </cell>
        </row>
        <row r="33312">
          <cell r="B33312" t="str">
            <v>08110028</v>
          </cell>
        </row>
        <row r="33313">
          <cell r="B33313" t="str">
            <v>08110028</v>
          </cell>
        </row>
        <row r="33314">
          <cell r="B33314" t="str">
            <v>08110028</v>
          </cell>
        </row>
        <row r="33315">
          <cell r="B33315" t="str">
            <v>08110028</v>
          </cell>
        </row>
        <row r="33316">
          <cell r="B33316" t="str">
            <v>08110028</v>
          </cell>
        </row>
        <row r="33317">
          <cell r="B33317" t="str">
            <v>08110028</v>
          </cell>
        </row>
        <row r="33318">
          <cell r="B33318" t="str">
            <v>08110028</v>
          </cell>
        </row>
        <row r="33319">
          <cell r="B33319" t="str">
            <v>08110028</v>
          </cell>
        </row>
        <row r="33320">
          <cell r="B33320" t="str">
            <v>08110028</v>
          </cell>
        </row>
        <row r="33321">
          <cell r="B33321" t="str">
            <v>08110028</v>
          </cell>
        </row>
        <row r="33322">
          <cell r="B33322" t="str">
            <v>08110028</v>
          </cell>
        </row>
        <row r="33323">
          <cell r="B33323" t="str">
            <v>08110028</v>
          </cell>
        </row>
        <row r="33324">
          <cell r="B33324" t="str">
            <v>08110028</v>
          </cell>
        </row>
        <row r="33325">
          <cell r="B33325" t="str">
            <v>08110028</v>
          </cell>
        </row>
        <row r="33326">
          <cell r="B33326" t="str">
            <v>08110028</v>
          </cell>
        </row>
        <row r="33327">
          <cell r="B33327" t="str">
            <v>08110028</v>
          </cell>
        </row>
        <row r="33328">
          <cell r="B33328" t="str">
            <v>08110028</v>
          </cell>
        </row>
        <row r="33329">
          <cell r="B33329" t="str">
            <v>08110028</v>
          </cell>
        </row>
        <row r="33330">
          <cell r="B33330" t="str">
            <v>08110028</v>
          </cell>
        </row>
        <row r="33331">
          <cell r="B33331" t="str">
            <v>08110028</v>
          </cell>
        </row>
        <row r="33332">
          <cell r="B33332" t="str">
            <v>08110028</v>
          </cell>
        </row>
        <row r="33333">
          <cell r="B33333" t="str">
            <v>08110028</v>
          </cell>
        </row>
        <row r="33334">
          <cell r="B33334" t="str">
            <v>08110028</v>
          </cell>
        </row>
        <row r="33335">
          <cell r="B33335" t="str">
            <v>08110028</v>
          </cell>
        </row>
        <row r="33336">
          <cell r="B33336" t="str">
            <v>08110028</v>
          </cell>
        </row>
        <row r="33337">
          <cell r="B33337" t="str">
            <v>08110028</v>
          </cell>
        </row>
        <row r="33338">
          <cell r="B33338" t="str">
            <v>08110028</v>
          </cell>
        </row>
        <row r="33339">
          <cell r="B33339" t="str">
            <v>08110028</v>
          </cell>
        </row>
        <row r="33340">
          <cell r="B33340" t="str">
            <v>08110028</v>
          </cell>
        </row>
        <row r="33341">
          <cell r="B33341" t="str">
            <v>08110028</v>
          </cell>
        </row>
        <row r="33342">
          <cell r="B33342" t="str">
            <v>08110028</v>
          </cell>
        </row>
        <row r="33343">
          <cell r="B33343" t="str">
            <v>08110028</v>
          </cell>
        </row>
        <row r="33344">
          <cell r="B33344" t="str">
            <v>39100109</v>
          </cell>
        </row>
        <row r="33345">
          <cell r="B33345" t="str">
            <v>39100109</v>
          </cell>
        </row>
        <row r="33346">
          <cell r="B33346" t="str">
            <v>39100109</v>
          </cell>
        </row>
        <row r="33347">
          <cell r="B33347" t="str">
            <v>39100109</v>
          </cell>
        </row>
        <row r="33348">
          <cell r="B33348" t="str">
            <v>39100109</v>
          </cell>
        </row>
        <row r="33349">
          <cell r="B33349" t="str">
            <v>39100109</v>
          </cell>
        </row>
        <row r="33350">
          <cell r="B33350" t="str">
            <v>39100109</v>
          </cell>
        </row>
        <row r="33351">
          <cell r="B33351" t="str">
            <v>39100109</v>
          </cell>
        </row>
        <row r="33352">
          <cell r="B33352" t="str">
            <v>39100109</v>
          </cell>
        </row>
        <row r="33353">
          <cell r="B33353" t="str">
            <v>39100109</v>
          </cell>
        </row>
        <row r="33354">
          <cell r="B33354" t="str">
            <v>39100109</v>
          </cell>
        </row>
        <row r="33355">
          <cell r="B33355" t="str">
            <v>39100109</v>
          </cell>
        </row>
        <row r="33356">
          <cell r="B33356" t="str">
            <v>39100109</v>
          </cell>
        </row>
        <row r="33357">
          <cell r="B33357" t="str">
            <v>39100109</v>
          </cell>
        </row>
        <row r="33358">
          <cell r="B33358" t="str">
            <v>39100109</v>
          </cell>
        </row>
        <row r="33359">
          <cell r="B33359" t="str">
            <v>39100109</v>
          </cell>
        </row>
        <row r="33360">
          <cell r="B33360" t="str">
            <v>39100109</v>
          </cell>
        </row>
        <row r="33361">
          <cell r="B33361" t="str">
            <v>39100109</v>
          </cell>
        </row>
        <row r="33362">
          <cell r="B33362" t="str">
            <v>39100109</v>
          </cell>
        </row>
        <row r="33363">
          <cell r="B33363" t="str">
            <v>39100109</v>
          </cell>
        </row>
        <row r="33364">
          <cell r="B33364" t="str">
            <v>39100109</v>
          </cell>
        </row>
        <row r="33365">
          <cell r="B33365" t="str">
            <v>39100109</v>
          </cell>
        </row>
        <row r="33366">
          <cell r="B33366" t="str">
            <v>39100109</v>
          </cell>
        </row>
        <row r="33367">
          <cell r="B33367" t="str">
            <v>39100109</v>
          </cell>
        </row>
        <row r="33368">
          <cell r="B33368" t="str">
            <v>39100109</v>
          </cell>
        </row>
        <row r="33369">
          <cell r="B33369" t="str">
            <v>39100109</v>
          </cell>
        </row>
        <row r="33370">
          <cell r="B33370" t="str">
            <v>39100109</v>
          </cell>
        </row>
        <row r="33371">
          <cell r="B33371" t="str">
            <v>39100109</v>
          </cell>
        </row>
        <row r="33372">
          <cell r="B33372" t="str">
            <v>39100109</v>
          </cell>
        </row>
        <row r="33373">
          <cell r="B33373" t="str">
            <v>39100109</v>
          </cell>
        </row>
        <row r="33374">
          <cell r="B33374" t="str">
            <v>39100109</v>
          </cell>
        </row>
        <row r="33375">
          <cell r="B33375" t="str">
            <v>39100109</v>
          </cell>
        </row>
        <row r="33376">
          <cell r="B33376" t="str">
            <v>39100109</v>
          </cell>
        </row>
        <row r="33377">
          <cell r="B33377" t="str">
            <v>39100109</v>
          </cell>
        </row>
        <row r="33378">
          <cell r="B33378" t="str">
            <v>39100109</v>
          </cell>
        </row>
        <row r="33379">
          <cell r="B33379" t="str">
            <v>39100109</v>
          </cell>
        </row>
        <row r="33380">
          <cell r="B33380" t="str">
            <v>39100109</v>
          </cell>
        </row>
        <row r="33381">
          <cell r="B33381" t="str">
            <v>08070538</v>
          </cell>
        </row>
        <row r="33382">
          <cell r="B33382" t="str">
            <v>08070538</v>
          </cell>
        </row>
        <row r="33383">
          <cell r="B33383" t="str">
            <v>08070538</v>
          </cell>
        </row>
        <row r="33384">
          <cell r="B33384" t="str">
            <v>08070538</v>
          </cell>
        </row>
        <row r="33385">
          <cell r="B33385" t="str">
            <v>08070538</v>
          </cell>
        </row>
        <row r="33386">
          <cell r="B33386" t="str">
            <v>08070538</v>
          </cell>
        </row>
        <row r="33387">
          <cell r="B33387" t="str">
            <v>08070538</v>
          </cell>
        </row>
        <row r="33388">
          <cell r="B33388" t="str">
            <v>08070538</v>
          </cell>
        </row>
        <row r="33389">
          <cell r="B33389" t="str">
            <v>08070538</v>
          </cell>
        </row>
        <row r="33390">
          <cell r="B33390" t="str">
            <v>08070538</v>
          </cell>
        </row>
        <row r="33391">
          <cell r="B33391" t="str">
            <v>08070538</v>
          </cell>
        </row>
        <row r="33392">
          <cell r="B33392" t="str">
            <v>08070538</v>
          </cell>
        </row>
        <row r="33393">
          <cell r="B33393" t="str">
            <v>08070538</v>
          </cell>
        </row>
        <row r="33394">
          <cell r="B33394" t="str">
            <v>08070538</v>
          </cell>
        </row>
        <row r="33395">
          <cell r="B33395" t="str">
            <v>08070538</v>
          </cell>
        </row>
        <row r="33396">
          <cell r="B33396" t="str">
            <v>08070538</v>
          </cell>
        </row>
        <row r="33397">
          <cell r="B33397" t="str">
            <v>08070538</v>
          </cell>
        </row>
        <row r="33398">
          <cell r="B33398" t="str">
            <v>08070538</v>
          </cell>
        </row>
        <row r="33399">
          <cell r="B33399" t="str">
            <v>08070538</v>
          </cell>
        </row>
        <row r="33400">
          <cell r="B33400" t="str">
            <v>08070538</v>
          </cell>
        </row>
        <row r="33401">
          <cell r="B33401" t="str">
            <v>08070538</v>
          </cell>
        </row>
        <row r="33402">
          <cell r="B33402" t="str">
            <v>08070538</v>
          </cell>
        </row>
        <row r="33403">
          <cell r="B33403" t="str">
            <v>08070538</v>
          </cell>
        </row>
        <row r="33404">
          <cell r="B33404" t="str">
            <v>08070538</v>
          </cell>
        </row>
        <row r="33405">
          <cell r="B33405" t="str">
            <v>08070538</v>
          </cell>
        </row>
        <row r="33406">
          <cell r="B33406" t="str">
            <v>08070538</v>
          </cell>
        </row>
        <row r="33407">
          <cell r="B33407" t="str">
            <v>08070538</v>
          </cell>
        </row>
        <row r="33408">
          <cell r="B33408" t="str">
            <v>08070538</v>
          </cell>
        </row>
        <row r="33409">
          <cell r="B33409" t="str">
            <v>08070538</v>
          </cell>
        </row>
        <row r="33410">
          <cell r="B33410" t="str">
            <v>08070538</v>
          </cell>
        </row>
        <row r="33411">
          <cell r="B33411" t="str">
            <v>08070538</v>
          </cell>
        </row>
        <row r="33412">
          <cell r="B33412" t="str">
            <v>08070538</v>
          </cell>
        </row>
        <row r="33413">
          <cell r="B33413" t="str">
            <v>08070538</v>
          </cell>
        </row>
        <row r="33414">
          <cell r="B33414" t="str">
            <v>08070538</v>
          </cell>
        </row>
        <row r="33415">
          <cell r="B33415" t="str">
            <v>08070538</v>
          </cell>
        </row>
        <row r="33416">
          <cell r="B33416" t="str">
            <v>08070538</v>
          </cell>
        </row>
        <row r="33417">
          <cell r="B33417" t="str">
            <v>08070538</v>
          </cell>
        </row>
        <row r="33418">
          <cell r="B33418" t="str">
            <v>08070538</v>
          </cell>
        </row>
        <row r="33419">
          <cell r="B33419" t="str">
            <v>08070538</v>
          </cell>
        </row>
        <row r="33420">
          <cell r="B33420" t="str">
            <v>08070538</v>
          </cell>
        </row>
        <row r="33421">
          <cell r="B33421" t="str">
            <v>08070538</v>
          </cell>
        </row>
        <row r="33422">
          <cell r="B33422" t="str">
            <v>08070538</v>
          </cell>
        </row>
        <row r="33423">
          <cell r="B33423" t="str">
            <v>08070538</v>
          </cell>
        </row>
        <row r="33424">
          <cell r="B33424" t="str">
            <v>08070538</v>
          </cell>
        </row>
        <row r="33425">
          <cell r="B33425" t="str">
            <v>08070538</v>
          </cell>
        </row>
        <row r="33426">
          <cell r="B33426" t="str">
            <v>08070538</v>
          </cell>
        </row>
        <row r="33427">
          <cell r="B33427" t="str">
            <v>08070538</v>
          </cell>
        </row>
        <row r="33428">
          <cell r="B33428" t="str">
            <v>08070538</v>
          </cell>
        </row>
        <row r="33429">
          <cell r="B33429" t="str">
            <v>08070538</v>
          </cell>
        </row>
        <row r="33430">
          <cell r="B33430" t="str">
            <v>08070538</v>
          </cell>
        </row>
        <row r="33431">
          <cell r="B33431" t="str">
            <v>08070538</v>
          </cell>
        </row>
        <row r="33432">
          <cell r="B33432" t="str">
            <v>10031453</v>
          </cell>
        </row>
        <row r="33433">
          <cell r="B33433" t="str">
            <v>10031453</v>
          </cell>
        </row>
        <row r="33434">
          <cell r="B33434" t="str">
            <v>10031453</v>
          </cell>
        </row>
        <row r="33435">
          <cell r="B33435" t="str">
            <v>10031453</v>
          </cell>
        </row>
        <row r="33436">
          <cell r="B33436" t="str">
            <v>10031453</v>
          </cell>
        </row>
        <row r="33437">
          <cell r="B33437" t="str">
            <v>10031453</v>
          </cell>
        </row>
        <row r="33438">
          <cell r="B33438" t="str">
            <v>10031453</v>
          </cell>
        </row>
        <row r="33439">
          <cell r="B33439" t="str">
            <v>10031453</v>
          </cell>
        </row>
        <row r="33440">
          <cell r="B33440" t="str">
            <v>10031453</v>
          </cell>
        </row>
        <row r="33441">
          <cell r="B33441" t="str">
            <v>10031453</v>
          </cell>
        </row>
        <row r="33442">
          <cell r="B33442" t="str">
            <v>10031453</v>
          </cell>
        </row>
        <row r="33443">
          <cell r="B33443" t="str">
            <v>10031453</v>
          </cell>
        </row>
        <row r="33444">
          <cell r="B33444" t="str">
            <v>10031453</v>
          </cell>
        </row>
        <row r="33445">
          <cell r="B33445" t="str">
            <v>10031453</v>
          </cell>
        </row>
        <row r="33446">
          <cell r="B33446" t="str">
            <v>10031453</v>
          </cell>
        </row>
        <row r="33447">
          <cell r="B33447" t="str">
            <v>10031453</v>
          </cell>
        </row>
        <row r="33448">
          <cell r="B33448" t="str">
            <v>10031453</v>
          </cell>
        </row>
        <row r="33449">
          <cell r="B33449" t="str">
            <v>10031453</v>
          </cell>
        </row>
        <row r="33450">
          <cell r="B33450" t="str">
            <v>10031453</v>
          </cell>
        </row>
        <row r="33451">
          <cell r="B33451" t="str">
            <v>10031453</v>
          </cell>
        </row>
        <row r="33452">
          <cell r="B33452" t="str">
            <v>10031453</v>
          </cell>
        </row>
        <row r="33453">
          <cell r="B33453" t="str">
            <v>10031453</v>
          </cell>
        </row>
        <row r="33454">
          <cell r="B33454" t="str">
            <v>10031453</v>
          </cell>
        </row>
        <row r="33455">
          <cell r="B33455" t="str">
            <v>10031453</v>
          </cell>
        </row>
        <row r="33456">
          <cell r="B33456" t="str">
            <v>10031453</v>
          </cell>
        </row>
        <row r="33457">
          <cell r="B33457" t="str">
            <v>10031453</v>
          </cell>
        </row>
        <row r="33458">
          <cell r="B33458" t="str">
            <v>10031453</v>
          </cell>
        </row>
        <row r="33459">
          <cell r="B33459" t="str">
            <v>10031453</v>
          </cell>
        </row>
        <row r="33460">
          <cell r="B33460" t="str">
            <v>10031091</v>
          </cell>
        </row>
        <row r="33461">
          <cell r="B33461" t="str">
            <v>10031091</v>
          </cell>
        </row>
        <row r="33462">
          <cell r="B33462" t="str">
            <v>10031091</v>
          </cell>
        </row>
        <row r="33463">
          <cell r="B33463" t="str">
            <v>10031091</v>
          </cell>
        </row>
        <row r="33464">
          <cell r="B33464" t="str">
            <v>10031091</v>
          </cell>
        </row>
        <row r="33465">
          <cell r="B33465" t="str">
            <v>10031091</v>
          </cell>
        </row>
        <row r="33466">
          <cell r="B33466" t="str">
            <v>10031091</v>
          </cell>
        </row>
        <row r="33467">
          <cell r="B33467" t="str">
            <v>10031091</v>
          </cell>
        </row>
        <row r="33468">
          <cell r="B33468" t="str">
            <v>10031091</v>
          </cell>
        </row>
        <row r="33469">
          <cell r="B33469" t="str">
            <v>10031091</v>
          </cell>
        </row>
        <row r="33470">
          <cell r="B33470" t="str">
            <v>10031091</v>
          </cell>
        </row>
        <row r="33471">
          <cell r="B33471" t="str">
            <v>10031091</v>
          </cell>
        </row>
        <row r="33472">
          <cell r="B33472" t="str">
            <v>10031091</v>
          </cell>
        </row>
        <row r="33473">
          <cell r="B33473" t="str">
            <v>10031091</v>
          </cell>
        </row>
        <row r="33474">
          <cell r="B33474" t="str">
            <v>10031091</v>
          </cell>
        </row>
        <row r="33475">
          <cell r="B33475" t="str">
            <v>10031091</v>
          </cell>
        </row>
        <row r="33476">
          <cell r="B33476" t="str">
            <v>10031091</v>
          </cell>
        </row>
        <row r="33477">
          <cell r="B33477" t="str">
            <v>10031091</v>
          </cell>
        </row>
        <row r="33478">
          <cell r="B33478" t="str">
            <v>10031091</v>
          </cell>
        </row>
        <row r="33479">
          <cell r="B33479" t="str">
            <v>10031091</v>
          </cell>
        </row>
        <row r="33480">
          <cell r="B33480" t="str">
            <v>10031091</v>
          </cell>
        </row>
        <row r="33481">
          <cell r="B33481" t="str">
            <v>10031091</v>
          </cell>
        </row>
        <row r="33482">
          <cell r="B33482" t="str">
            <v>10031091</v>
          </cell>
        </row>
        <row r="33483">
          <cell r="B33483" t="str">
            <v>10031091</v>
          </cell>
        </row>
        <row r="33484">
          <cell r="B33484" t="str">
            <v>10031091</v>
          </cell>
        </row>
        <row r="33485">
          <cell r="B33485" t="str">
            <v>10031091</v>
          </cell>
        </row>
        <row r="33486">
          <cell r="B33486" t="str">
            <v>10031091</v>
          </cell>
        </row>
        <row r="33487">
          <cell r="B33487" t="str">
            <v>10031091</v>
          </cell>
        </row>
        <row r="33488">
          <cell r="B33488" t="str">
            <v>10031091</v>
          </cell>
        </row>
        <row r="33489">
          <cell r="B33489" t="str">
            <v>10031091</v>
          </cell>
        </row>
        <row r="33490">
          <cell r="B33490" t="str">
            <v>10031091</v>
          </cell>
        </row>
        <row r="33491">
          <cell r="B33491" t="str">
            <v>10031091</v>
          </cell>
        </row>
        <row r="33492">
          <cell r="B33492" t="str">
            <v>10031091</v>
          </cell>
        </row>
        <row r="33493">
          <cell r="B33493" t="str">
            <v>10031091</v>
          </cell>
        </row>
        <row r="33494">
          <cell r="B33494" t="str">
            <v>10031091</v>
          </cell>
        </row>
        <row r="33495">
          <cell r="B33495" t="str">
            <v>10031091</v>
          </cell>
        </row>
        <row r="33496">
          <cell r="B33496" t="str">
            <v>10031091</v>
          </cell>
        </row>
        <row r="33497">
          <cell r="B33497" t="str">
            <v>10031091</v>
          </cell>
        </row>
        <row r="33498">
          <cell r="B33498" t="str">
            <v>10031091</v>
          </cell>
        </row>
        <row r="33499">
          <cell r="B33499" t="str">
            <v>10031091</v>
          </cell>
        </row>
        <row r="33500">
          <cell r="B33500" t="str">
            <v>10031091</v>
          </cell>
        </row>
        <row r="33501">
          <cell r="B33501" t="str">
            <v>10031091</v>
          </cell>
        </row>
        <row r="33502">
          <cell r="B33502" t="str">
            <v>10031091</v>
          </cell>
        </row>
        <row r="33503">
          <cell r="B33503" t="str">
            <v>10031091</v>
          </cell>
        </row>
        <row r="33504">
          <cell r="B33504" t="str">
            <v>10031091</v>
          </cell>
        </row>
        <row r="33505">
          <cell r="B33505" t="str">
            <v>10031091</v>
          </cell>
        </row>
        <row r="33506">
          <cell r="B33506" t="str">
            <v>10031091</v>
          </cell>
        </row>
        <row r="33507">
          <cell r="B33507" t="str">
            <v>10031091</v>
          </cell>
        </row>
        <row r="33508">
          <cell r="B33508" t="str">
            <v>10031091</v>
          </cell>
        </row>
        <row r="33509">
          <cell r="B33509" t="str">
            <v>10031091</v>
          </cell>
        </row>
        <row r="33510">
          <cell r="B33510" t="str">
            <v>10031091</v>
          </cell>
        </row>
        <row r="33511">
          <cell r="B33511" t="str">
            <v>10031091</v>
          </cell>
        </row>
        <row r="33512">
          <cell r="B33512" t="str">
            <v>10031091</v>
          </cell>
        </row>
        <row r="33513">
          <cell r="B33513" t="str">
            <v>10031091</v>
          </cell>
        </row>
        <row r="33514">
          <cell r="B33514" t="str">
            <v>10031091</v>
          </cell>
        </row>
        <row r="33515">
          <cell r="B33515" t="str">
            <v>10031091</v>
          </cell>
        </row>
        <row r="33516">
          <cell r="B33516" t="str">
            <v>10031091</v>
          </cell>
        </row>
        <row r="33517">
          <cell r="B33517" t="str">
            <v>10031091</v>
          </cell>
        </row>
        <row r="33518">
          <cell r="B33518" t="str">
            <v>10031091</v>
          </cell>
        </row>
        <row r="33519">
          <cell r="B33519" t="str">
            <v>10031091</v>
          </cell>
        </row>
        <row r="33520">
          <cell r="B33520" t="str">
            <v>10031091</v>
          </cell>
        </row>
        <row r="33521">
          <cell r="B33521" t="str">
            <v>10031097</v>
          </cell>
        </row>
        <row r="33522">
          <cell r="B33522" t="str">
            <v>10031097</v>
          </cell>
        </row>
        <row r="33523">
          <cell r="B33523" t="str">
            <v>10031097</v>
          </cell>
        </row>
        <row r="33524">
          <cell r="B33524" t="str">
            <v>10031097</v>
          </cell>
        </row>
        <row r="33525">
          <cell r="B33525" t="str">
            <v>10031097</v>
          </cell>
        </row>
        <row r="33526">
          <cell r="B33526" t="str">
            <v>10031097</v>
          </cell>
        </row>
        <row r="33527">
          <cell r="B33527" t="str">
            <v>10031097</v>
          </cell>
        </row>
        <row r="33528">
          <cell r="B33528" t="str">
            <v>10031097</v>
          </cell>
        </row>
        <row r="33529">
          <cell r="B33529" t="str">
            <v>10031097</v>
          </cell>
        </row>
        <row r="33530">
          <cell r="B33530" t="str">
            <v>10031097</v>
          </cell>
        </row>
        <row r="33531">
          <cell r="B33531" t="str">
            <v>10031097</v>
          </cell>
        </row>
        <row r="33532">
          <cell r="B33532" t="str">
            <v>10031097</v>
          </cell>
        </row>
        <row r="33533">
          <cell r="B33533" t="str">
            <v>10031097</v>
          </cell>
        </row>
        <row r="33534">
          <cell r="B33534" t="str">
            <v>10031114</v>
          </cell>
        </row>
        <row r="33535">
          <cell r="B33535" t="str">
            <v>10031114</v>
          </cell>
        </row>
        <row r="33536">
          <cell r="B33536" t="str">
            <v>10031114</v>
          </cell>
        </row>
        <row r="33537">
          <cell r="B33537" t="str">
            <v>10031114</v>
          </cell>
        </row>
        <row r="33538">
          <cell r="B33538" t="str">
            <v>10031114</v>
          </cell>
        </row>
        <row r="33539">
          <cell r="B33539" t="str">
            <v>10031114</v>
          </cell>
        </row>
        <row r="33540">
          <cell r="B33540" t="str">
            <v>10031114</v>
          </cell>
        </row>
        <row r="33541">
          <cell r="B33541" t="str">
            <v>10031114</v>
          </cell>
        </row>
        <row r="33542">
          <cell r="B33542" t="str">
            <v>10031114</v>
          </cell>
        </row>
        <row r="33543">
          <cell r="B33543" t="str">
            <v>10031114</v>
          </cell>
        </row>
        <row r="33544">
          <cell r="B33544" t="str">
            <v>10031114</v>
          </cell>
        </row>
        <row r="33545">
          <cell r="B33545" t="str">
            <v>10031114</v>
          </cell>
        </row>
        <row r="33546">
          <cell r="B33546" t="str">
            <v>10031114</v>
          </cell>
        </row>
        <row r="33547">
          <cell r="B33547" t="str">
            <v>10031114</v>
          </cell>
        </row>
        <row r="33548">
          <cell r="B33548" t="str">
            <v>10031114</v>
          </cell>
        </row>
        <row r="33549">
          <cell r="B33549" t="str">
            <v>10031114</v>
          </cell>
        </row>
        <row r="33550">
          <cell r="B33550" t="str">
            <v>10031114</v>
          </cell>
        </row>
        <row r="33551">
          <cell r="B33551" t="str">
            <v>10031114</v>
          </cell>
        </row>
        <row r="33552">
          <cell r="B33552" t="str">
            <v>10031114</v>
          </cell>
        </row>
        <row r="33553">
          <cell r="B33553" t="str">
            <v>10031114</v>
          </cell>
        </row>
        <row r="33554">
          <cell r="B33554" t="str">
            <v>10031114</v>
          </cell>
        </row>
        <row r="33555">
          <cell r="B33555" t="str">
            <v>10031114</v>
          </cell>
        </row>
        <row r="33556">
          <cell r="B33556" t="str">
            <v>10031114</v>
          </cell>
        </row>
        <row r="33557">
          <cell r="B33557" t="str">
            <v>10031114</v>
          </cell>
        </row>
        <row r="33558">
          <cell r="B33558" t="str">
            <v>10031114</v>
          </cell>
        </row>
        <row r="33559">
          <cell r="B33559" t="str">
            <v>10031114</v>
          </cell>
        </row>
        <row r="33560">
          <cell r="B33560" t="str">
            <v>10031114</v>
          </cell>
        </row>
        <row r="33561">
          <cell r="B33561" t="str">
            <v>10031114</v>
          </cell>
        </row>
        <row r="33562">
          <cell r="B33562" t="str">
            <v>10031114</v>
          </cell>
        </row>
        <row r="33563">
          <cell r="B33563" t="str">
            <v>10031114</v>
          </cell>
        </row>
        <row r="33564">
          <cell r="B33564" t="str">
            <v>10031114</v>
          </cell>
        </row>
        <row r="33565">
          <cell r="B33565" t="str">
            <v>10031114</v>
          </cell>
        </row>
        <row r="33566">
          <cell r="B33566" t="str">
            <v>10031114</v>
          </cell>
        </row>
        <row r="33567">
          <cell r="B33567" t="str">
            <v>10031114</v>
          </cell>
        </row>
        <row r="33568">
          <cell r="B33568" t="str">
            <v>10031114</v>
          </cell>
        </row>
        <row r="33569">
          <cell r="B33569" t="str">
            <v>10031114</v>
          </cell>
        </row>
        <row r="33570">
          <cell r="B33570" t="str">
            <v>10031114</v>
          </cell>
        </row>
        <row r="33571">
          <cell r="B33571" t="str">
            <v>10031577</v>
          </cell>
        </row>
        <row r="33572">
          <cell r="B33572" t="str">
            <v>10031577</v>
          </cell>
        </row>
        <row r="33573">
          <cell r="B33573" t="str">
            <v>10031577</v>
          </cell>
        </row>
        <row r="33574">
          <cell r="B33574" t="str">
            <v>10031577</v>
          </cell>
        </row>
        <row r="33575">
          <cell r="B33575" t="str">
            <v>10031577</v>
          </cell>
        </row>
        <row r="33576">
          <cell r="B33576" t="str">
            <v>10031577</v>
          </cell>
        </row>
        <row r="33577">
          <cell r="B33577" t="str">
            <v>10031577</v>
          </cell>
        </row>
        <row r="33578">
          <cell r="B33578" t="str">
            <v>10031577</v>
          </cell>
        </row>
        <row r="33579">
          <cell r="B33579" t="str">
            <v>10031577</v>
          </cell>
        </row>
        <row r="33580">
          <cell r="B33580" t="str">
            <v>10031577</v>
          </cell>
        </row>
        <row r="33581">
          <cell r="B33581" t="str">
            <v>10031577</v>
          </cell>
        </row>
        <row r="33582">
          <cell r="B33582" t="str">
            <v>10031577</v>
          </cell>
        </row>
        <row r="33583">
          <cell r="B33583" t="str">
            <v>10031577</v>
          </cell>
        </row>
        <row r="33584">
          <cell r="B33584" t="str">
            <v>10031577</v>
          </cell>
        </row>
        <row r="33585">
          <cell r="B33585" t="str">
            <v>10031577</v>
          </cell>
        </row>
        <row r="33586">
          <cell r="B33586" t="str">
            <v>10031577</v>
          </cell>
        </row>
        <row r="33587">
          <cell r="B33587" t="str">
            <v>10031577</v>
          </cell>
        </row>
        <row r="33588">
          <cell r="B33588" t="str">
            <v>10031577</v>
          </cell>
        </row>
        <row r="33589">
          <cell r="B33589" t="str">
            <v>10031577</v>
          </cell>
        </row>
        <row r="33590">
          <cell r="B33590" t="str">
            <v>10031577</v>
          </cell>
        </row>
        <row r="33591">
          <cell r="B33591" t="str">
            <v>10031577</v>
          </cell>
        </row>
        <row r="33592">
          <cell r="B33592" t="str">
            <v>10031577</v>
          </cell>
        </row>
        <row r="33593">
          <cell r="B33593" t="str">
            <v>10031577</v>
          </cell>
        </row>
        <row r="33594">
          <cell r="B33594" t="str">
            <v>10031577</v>
          </cell>
        </row>
        <row r="33595">
          <cell r="B33595" t="str">
            <v>10031577</v>
          </cell>
        </row>
        <row r="33596">
          <cell r="B33596" t="str">
            <v>10031577</v>
          </cell>
        </row>
        <row r="33597">
          <cell r="B33597" t="str">
            <v>10031577</v>
          </cell>
        </row>
        <row r="33598">
          <cell r="B33598" t="str">
            <v>10031577</v>
          </cell>
        </row>
        <row r="33599">
          <cell r="B33599" t="str">
            <v>10031577</v>
          </cell>
        </row>
        <row r="33600">
          <cell r="B33600" t="str">
            <v>10031577</v>
          </cell>
        </row>
        <row r="33601">
          <cell r="B33601" t="str">
            <v>10031577</v>
          </cell>
        </row>
        <row r="33602">
          <cell r="B33602" t="str">
            <v>10031577</v>
          </cell>
        </row>
        <row r="33603">
          <cell r="B33603" t="str">
            <v>10031577</v>
          </cell>
        </row>
        <row r="33604">
          <cell r="B33604" t="str">
            <v>10031577</v>
          </cell>
        </row>
        <row r="33605">
          <cell r="B33605" t="str">
            <v>10031577</v>
          </cell>
        </row>
        <row r="33606">
          <cell r="B33606" t="str">
            <v>10031577</v>
          </cell>
        </row>
        <row r="33607">
          <cell r="B33607" t="str">
            <v>10031577</v>
          </cell>
        </row>
        <row r="33608">
          <cell r="B33608" t="str">
            <v>10031577</v>
          </cell>
        </row>
        <row r="33609">
          <cell r="B33609" t="str">
            <v>10031577</v>
          </cell>
        </row>
        <row r="33610">
          <cell r="B33610" t="str">
            <v>10031577</v>
          </cell>
        </row>
        <row r="33611">
          <cell r="B33611" t="str">
            <v>10031090</v>
          </cell>
        </row>
        <row r="33612">
          <cell r="B33612" t="str">
            <v>10031090</v>
          </cell>
        </row>
        <row r="33613">
          <cell r="B33613" t="str">
            <v>10031090</v>
          </cell>
        </row>
        <row r="33614">
          <cell r="B33614" t="str">
            <v>10031090</v>
          </cell>
        </row>
        <row r="33615">
          <cell r="B33615" t="str">
            <v>10031090</v>
          </cell>
        </row>
        <row r="33616">
          <cell r="B33616" t="str">
            <v>10031090</v>
          </cell>
        </row>
        <row r="33617">
          <cell r="B33617" t="str">
            <v>10031090</v>
          </cell>
        </row>
        <row r="33618">
          <cell r="B33618" t="str">
            <v>10031090</v>
          </cell>
        </row>
        <row r="33619">
          <cell r="B33619" t="str">
            <v>10031090</v>
          </cell>
        </row>
        <row r="33620">
          <cell r="B33620" t="str">
            <v>10031090</v>
          </cell>
        </row>
        <row r="33621">
          <cell r="B33621" t="str">
            <v>10031090</v>
          </cell>
        </row>
        <row r="33622">
          <cell r="B33622" t="str">
            <v>10031090</v>
          </cell>
        </row>
        <row r="33623">
          <cell r="B33623" t="str">
            <v>10031090</v>
          </cell>
        </row>
        <row r="33624">
          <cell r="B33624" t="str">
            <v>10031090</v>
          </cell>
        </row>
        <row r="33625">
          <cell r="B33625" t="str">
            <v>10031090</v>
          </cell>
        </row>
        <row r="33626">
          <cell r="B33626" t="str">
            <v>10031090</v>
          </cell>
        </row>
        <row r="33627">
          <cell r="B33627" t="str">
            <v>10031090</v>
          </cell>
        </row>
        <row r="33628">
          <cell r="B33628" t="str">
            <v>10031090</v>
          </cell>
        </row>
        <row r="33629">
          <cell r="B33629" t="str">
            <v>10031090</v>
          </cell>
        </row>
        <row r="33630">
          <cell r="B33630" t="str">
            <v>10031090</v>
          </cell>
        </row>
        <row r="33631">
          <cell r="B33631" t="str">
            <v>10031090</v>
          </cell>
        </row>
        <row r="33632">
          <cell r="B33632" t="str">
            <v>10031090</v>
          </cell>
        </row>
        <row r="33633">
          <cell r="B33633" t="str">
            <v>10031090</v>
          </cell>
        </row>
        <row r="33634">
          <cell r="B33634" t="str">
            <v>10031090</v>
          </cell>
        </row>
        <row r="33635">
          <cell r="B33635" t="str">
            <v>10031090</v>
          </cell>
        </row>
        <row r="33636">
          <cell r="B33636" t="str">
            <v>10031090</v>
          </cell>
        </row>
        <row r="33637">
          <cell r="B33637" t="str">
            <v>10031090</v>
          </cell>
        </row>
        <row r="33638">
          <cell r="B33638" t="str">
            <v>10031090</v>
          </cell>
        </row>
        <row r="33639">
          <cell r="B33639" t="str">
            <v>10031519</v>
          </cell>
        </row>
        <row r="33640">
          <cell r="B33640" t="str">
            <v>10031519</v>
          </cell>
        </row>
        <row r="33641">
          <cell r="B33641" t="str">
            <v>10031519</v>
          </cell>
        </row>
        <row r="33642">
          <cell r="B33642" t="str">
            <v>10031519</v>
          </cell>
        </row>
        <row r="33643">
          <cell r="B33643" t="str">
            <v>10031519</v>
          </cell>
        </row>
        <row r="33644">
          <cell r="B33644" t="str">
            <v>10031519</v>
          </cell>
        </row>
        <row r="33645">
          <cell r="B33645" t="str">
            <v>10031519</v>
          </cell>
        </row>
        <row r="33646">
          <cell r="B33646" t="str">
            <v>10031519</v>
          </cell>
        </row>
        <row r="33647">
          <cell r="B33647" t="str">
            <v>10031519</v>
          </cell>
        </row>
        <row r="33648">
          <cell r="B33648" t="str">
            <v>10031519</v>
          </cell>
        </row>
        <row r="33649">
          <cell r="B33649" t="str">
            <v>10031519</v>
          </cell>
        </row>
        <row r="33650">
          <cell r="B33650" t="str">
            <v>10031519</v>
          </cell>
        </row>
        <row r="33651">
          <cell r="B33651" t="str">
            <v>10031519</v>
          </cell>
        </row>
        <row r="33652">
          <cell r="B33652" t="str">
            <v>10031519</v>
          </cell>
        </row>
        <row r="33653">
          <cell r="B33653" t="str">
            <v>10031519</v>
          </cell>
        </row>
        <row r="33654">
          <cell r="B33654" t="str">
            <v>10031519</v>
          </cell>
        </row>
        <row r="33655">
          <cell r="B33655" t="str">
            <v>10031519</v>
          </cell>
        </row>
        <row r="33656">
          <cell r="B33656" t="str">
            <v>10031519</v>
          </cell>
        </row>
        <row r="33657">
          <cell r="B33657" t="str">
            <v>10031519</v>
          </cell>
        </row>
        <row r="33658">
          <cell r="B33658" t="str">
            <v>10031519</v>
          </cell>
        </row>
        <row r="33659">
          <cell r="B33659" t="str">
            <v>10031519</v>
          </cell>
        </row>
        <row r="33660">
          <cell r="B33660" t="str">
            <v>10031519</v>
          </cell>
        </row>
        <row r="33661">
          <cell r="B33661" t="str">
            <v>10031519</v>
          </cell>
        </row>
        <row r="33662">
          <cell r="B33662" t="str">
            <v>10031519</v>
          </cell>
        </row>
        <row r="33663">
          <cell r="B33663" t="str">
            <v>10031519</v>
          </cell>
        </row>
        <row r="33664">
          <cell r="B33664" t="str">
            <v>10031519</v>
          </cell>
        </row>
        <row r="33665">
          <cell r="B33665" t="str">
            <v>10031519</v>
          </cell>
        </row>
        <row r="33666">
          <cell r="B33666" t="str">
            <v>10031519</v>
          </cell>
        </row>
        <row r="33667">
          <cell r="B33667" t="str">
            <v>10031519</v>
          </cell>
        </row>
        <row r="33668">
          <cell r="B33668" t="str">
            <v>10031519</v>
          </cell>
        </row>
        <row r="33669">
          <cell r="B33669" t="str">
            <v>10031519</v>
          </cell>
        </row>
        <row r="33670">
          <cell r="B33670" t="str">
            <v>10031519</v>
          </cell>
        </row>
        <row r="33671">
          <cell r="B33671" t="str">
            <v>10031519</v>
          </cell>
        </row>
        <row r="33672">
          <cell r="B33672" t="str">
            <v>10031519</v>
          </cell>
        </row>
        <row r="33673">
          <cell r="B33673" t="str">
            <v>10031519</v>
          </cell>
        </row>
        <row r="33674">
          <cell r="B33674" t="str">
            <v>10031519</v>
          </cell>
        </row>
        <row r="33675">
          <cell r="B33675" t="str">
            <v>10031519</v>
          </cell>
        </row>
        <row r="33676">
          <cell r="B33676" t="str">
            <v>10031519</v>
          </cell>
        </row>
        <row r="33677">
          <cell r="B33677" t="str">
            <v>10031519</v>
          </cell>
        </row>
        <row r="33678">
          <cell r="B33678" t="str">
            <v>10031519</v>
          </cell>
        </row>
        <row r="33679">
          <cell r="B33679" t="str">
            <v>10031519</v>
          </cell>
        </row>
        <row r="33680">
          <cell r="B33680" t="str">
            <v>10031519</v>
          </cell>
        </row>
        <row r="33681">
          <cell r="B33681" t="str">
            <v>10031519</v>
          </cell>
        </row>
        <row r="33682">
          <cell r="B33682" t="str">
            <v>10031519</v>
          </cell>
        </row>
        <row r="33683">
          <cell r="B33683" t="str">
            <v>10031519</v>
          </cell>
        </row>
        <row r="33684">
          <cell r="B33684" t="str">
            <v>10031519</v>
          </cell>
        </row>
        <row r="33685">
          <cell r="B33685" t="str">
            <v>10031519</v>
          </cell>
        </row>
        <row r="33686">
          <cell r="B33686" t="str">
            <v>10031519</v>
          </cell>
        </row>
        <row r="33687">
          <cell r="B33687" t="str">
            <v>10031519</v>
          </cell>
        </row>
        <row r="33688">
          <cell r="B33688" t="str">
            <v>10031519</v>
          </cell>
        </row>
        <row r="33689">
          <cell r="B33689" t="str">
            <v>10031519</v>
          </cell>
        </row>
        <row r="33690">
          <cell r="B33690" t="str">
            <v>10031519</v>
          </cell>
        </row>
        <row r="33691">
          <cell r="B33691" t="str">
            <v>10031519</v>
          </cell>
        </row>
        <row r="33692">
          <cell r="B33692" t="str">
            <v>10031519</v>
          </cell>
        </row>
        <row r="33693">
          <cell r="B33693" t="str">
            <v>10031519</v>
          </cell>
        </row>
        <row r="33694">
          <cell r="B33694" t="str">
            <v>10031519</v>
          </cell>
        </row>
        <row r="33695">
          <cell r="B33695" t="str">
            <v>10031519</v>
          </cell>
        </row>
        <row r="33696">
          <cell r="B33696" t="str">
            <v>10031519</v>
          </cell>
        </row>
        <row r="33697">
          <cell r="B33697" t="str">
            <v>10031519</v>
          </cell>
        </row>
        <row r="33698">
          <cell r="B33698" t="str">
            <v>10031519</v>
          </cell>
        </row>
        <row r="33699">
          <cell r="B33699" t="str">
            <v>10031519</v>
          </cell>
        </row>
        <row r="33700">
          <cell r="B33700" t="str">
            <v>10031463</v>
          </cell>
        </row>
        <row r="33701">
          <cell r="B33701" t="str">
            <v>10031463</v>
          </cell>
        </row>
        <row r="33702">
          <cell r="B33702" t="str">
            <v>10031463</v>
          </cell>
        </row>
        <row r="33703">
          <cell r="B33703" t="str">
            <v>10031463</v>
          </cell>
        </row>
        <row r="33704">
          <cell r="B33704" t="str">
            <v>10031463</v>
          </cell>
        </row>
        <row r="33705">
          <cell r="B33705" t="str">
            <v>10031463</v>
          </cell>
        </row>
        <row r="33706">
          <cell r="B33706" t="str">
            <v>10031463</v>
          </cell>
        </row>
        <row r="33707">
          <cell r="B33707" t="str">
            <v>10031463</v>
          </cell>
        </row>
        <row r="33708">
          <cell r="B33708" t="str">
            <v>10031463</v>
          </cell>
        </row>
        <row r="33709">
          <cell r="B33709" t="str">
            <v>10031463</v>
          </cell>
        </row>
        <row r="33710">
          <cell r="B33710" t="str">
            <v>10031463</v>
          </cell>
        </row>
        <row r="33711">
          <cell r="B33711" t="str">
            <v>10031448</v>
          </cell>
        </row>
        <row r="33712">
          <cell r="B33712" t="str">
            <v>10031448</v>
          </cell>
        </row>
        <row r="33713">
          <cell r="B33713" t="str">
            <v>10031448</v>
          </cell>
        </row>
        <row r="33714">
          <cell r="B33714" t="str">
            <v>10031448</v>
          </cell>
        </row>
        <row r="33715">
          <cell r="B33715" t="str">
            <v>10031448</v>
          </cell>
        </row>
        <row r="33716">
          <cell r="B33716" t="str">
            <v>10031448</v>
          </cell>
        </row>
        <row r="33717">
          <cell r="B33717" t="str">
            <v>10031448</v>
          </cell>
        </row>
        <row r="33718">
          <cell r="B33718" t="str">
            <v>10031448</v>
          </cell>
        </row>
        <row r="33719">
          <cell r="B33719" t="str">
            <v>10031448</v>
          </cell>
        </row>
        <row r="33720">
          <cell r="B33720" t="str">
            <v>10031448</v>
          </cell>
        </row>
        <row r="33721">
          <cell r="B33721" t="str">
            <v>10031448</v>
          </cell>
        </row>
        <row r="33722">
          <cell r="B33722" t="str">
            <v>10031448</v>
          </cell>
        </row>
        <row r="33723">
          <cell r="B33723" t="str">
            <v>10031448</v>
          </cell>
        </row>
        <row r="33724">
          <cell r="B33724" t="str">
            <v>10031448</v>
          </cell>
        </row>
        <row r="33725">
          <cell r="B33725" t="str">
            <v>10031448</v>
          </cell>
        </row>
        <row r="33726">
          <cell r="B33726" t="str">
            <v>10031448</v>
          </cell>
        </row>
        <row r="33727">
          <cell r="B33727" t="str">
            <v>10031448</v>
          </cell>
        </row>
        <row r="33728">
          <cell r="B33728" t="str">
            <v>10031448</v>
          </cell>
        </row>
        <row r="33729">
          <cell r="B33729" t="str">
            <v>10031448</v>
          </cell>
        </row>
        <row r="33730">
          <cell r="B33730" t="str">
            <v>10031448</v>
          </cell>
        </row>
        <row r="33731">
          <cell r="B33731" t="str">
            <v>10031448</v>
          </cell>
        </row>
        <row r="33732">
          <cell r="B33732" t="str">
            <v>10031448</v>
          </cell>
        </row>
        <row r="33733">
          <cell r="B33733" t="str">
            <v>10031448</v>
          </cell>
        </row>
        <row r="33734">
          <cell r="B33734" t="str">
            <v>10031448</v>
          </cell>
        </row>
        <row r="33735">
          <cell r="B33735" t="str">
            <v>10031448</v>
          </cell>
        </row>
        <row r="33736">
          <cell r="B33736" t="str">
            <v>10031448</v>
          </cell>
        </row>
        <row r="33737">
          <cell r="B33737" t="str">
            <v>10031448</v>
          </cell>
        </row>
        <row r="33738">
          <cell r="B33738" t="str">
            <v>10031448</v>
          </cell>
        </row>
        <row r="33739">
          <cell r="B33739" t="str">
            <v>10031448</v>
          </cell>
        </row>
        <row r="33740">
          <cell r="B33740" t="str">
            <v>10031094</v>
          </cell>
        </row>
        <row r="33741">
          <cell r="B33741" t="str">
            <v>10031094</v>
          </cell>
        </row>
        <row r="33742">
          <cell r="B33742" t="str">
            <v>10031094</v>
          </cell>
        </row>
        <row r="33743">
          <cell r="B33743" t="str">
            <v>10031094</v>
          </cell>
        </row>
        <row r="33744">
          <cell r="B33744" t="str">
            <v>10031094</v>
          </cell>
        </row>
        <row r="33745">
          <cell r="B33745" t="str">
            <v>10031094</v>
          </cell>
        </row>
        <row r="33746">
          <cell r="B33746" t="str">
            <v>10031094</v>
          </cell>
        </row>
        <row r="33747">
          <cell r="B33747" t="str">
            <v>10031094</v>
          </cell>
        </row>
        <row r="33748">
          <cell r="B33748" t="str">
            <v>10031094</v>
          </cell>
        </row>
        <row r="33749">
          <cell r="B33749" t="str">
            <v>10031094</v>
          </cell>
        </row>
        <row r="33750">
          <cell r="B33750" t="str">
            <v>10031094</v>
          </cell>
        </row>
        <row r="33751">
          <cell r="B33751" t="str">
            <v>10031094</v>
          </cell>
        </row>
        <row r="33752">
          <cell r="B33752" t="str">
            <v>10031094</v>
          </cell>
        </row>
        <row r="33753">
          <cell r="B33753" t="str">
            <v>10031094</v>
          </cell>
        </row>
        <row r="33754">
          <cell r="B33754" t="str">
            <v>10031094</v>
          </cell>
        </row>
        <row r="33755">
          <cell r="B33755" t="str">
            <v>10031094</v>
          </cell>
        </row>
        <row r="33756">
          <cell r="B33756" t="str">
            <v>10031094</v>
          </cell>
        </row>
        <row r="33757">
          <cell r="B33757" t="str">
            <v>10031094</v>
          </cell>
        </row>
        <row r="33758">
          <cell r="B33758" t="str">
            <v>10031094</v>
          </cell>
        </row>
        <row r="33759">
          <cell r="B33759" t="str">
            <v>10031094</v>
          </cell>
        </row>
        <row r="33760">
          <cell r="B33760" t="str">
            <v>10031094</v>
          </cell>
        </row>
        <row r="33761">
          <cell r="B33761" t="str">
            <v>10031094</v>
          </cell>
        </row>
        <row r="33762">
          <cell r="B33762" t="str">
            <v>10031094</v>
          </cell>
        </row>
        <row r="33763">
          <cell r="B33763" t="str">
            <v>10031094</v>
          </cell>
        </row>
        <row r="33764">
          <cell r="B33764" t="str">
            <v>10031094</v>
          </cell>
        </row>
        <row r="33765">
          <cell r="B33765" t="str">
            <v>10031094</v>
          </cell>
        </row>
        <row r="33766">
          <cell r="B33766" t="str">
            <v>10031094</v>
          </cell>
        </row>
        <row r="33767">
          <cell r="B33767" t="str">
            <v>10031094</v>
          </cell>
        </row>
        <row r="33768">
          <cell r="B33768" t="str">
            <v>10031094</v>
          </cell>
        </row>
        <row r="33769">
          <cell r="B33769" t="str">
            <v>10031094</v>
          </cell>
        </row>
        <row r="33770">
          <cell r="B33770" t="str">
            <v>10031094</v>
          </cell>
        </row>
        <row r="33771">
          <cell r="B33771" t="str">
            <v>10031094</v>
          </cell>
        </row>
        <row r="33772">
          <cell r="B33772" t="str">
            <v>10031094</v>
          </cell>
        </row>
        <row r="33773">
          <cell r="B33773" t="str">
            <v>10031094</v>
          </cell>
        </row>
        <row r="33774">
          <cell r="B33774" t="str">
            <v>10031094</v>
          </cell>
        </row>
        <row r="33775">
          <cell r="B33775" t="str">
            <v>10031094</v>
          </cell>
        </row>
        <row r="33776">
          <cell r="B33776" t="str">
            <v>10031094</v>
          </cell>
        </row>
        <row r="33777">
          <cell r="B33777" t="str">
            <v>15040135</v>
          </cell>
        </row>
        <row r="33778">
          <cell r="B33778" t="str">
            <v>15040135</v>
          </cell>
        </row>
        <row r="33779">
          <cell r="B33779" t="str">
            <v>15040135</v>
          </cell>
        </row>
        <row r="33780">
          <cell r="B33780" t="str">
            <v>15040135</v>
          </cell>
        </row>
        <row r="33781">
          <cell r="B33781" t="str">
            <v>15040135</v>
          </cell>
        </row>
        <row r="33782">
          <cell r="B33782" t="str">
            <v>15040135</v>
          </cell>
        </row>
        <row r="33783">
          <cell r="B33783" t="str">
            <v>15040135</v>
          </cell>
        </row>
        <row r="33784">
          <cell r="B33784" t="str">
            <v>15040135</v>
          </cell>
        </row>
        <row r="33785">
          <cell r="B33785" t="str">
            <v>15040135</v>
          </cell>
        </row>
        <row r="33786">
          <cell r="B33786" t="str">
            <v>15040135</v>
          </cell>
        </row>
        <row r="33787">
          <cell r="B33787" t="str">
            <v>15040135</v>
          </cell>
        </row>
        <row r="33788">
          <cell r="B33788" t="str">
            <v>15040135</v>
          </cell>
        </row>
        <row r="33789">
          <cell r="B33789" t="str">
            <v>15040135</v>
          </cell>
        </row>
        <row r="33790">
          <cell r="B33790" t="str">
            <v>15040135</v>
          </cell>
        </row>
        <row r="33791">
          <cell r="B33791" t="str">
            <v>15040135</v>
          </cell>
        </row>
        <row r="33792">
          <cell r="B33792" t="str">
            <v>15040135</v>
          </cell>
        </row>
        <row r="33793">
          <cell r="B33793" t="str">
            <v>15040135</v>
          </cell>
        </row>
        <row r="33794">
          <cell r="B33794" t="str">
            <v>15040135</v>
          </cell>
        </row>
        <row r="33795">
          <cell r="B33795" t="str">
            <v>15040135</v>
          </cell>
        </row>
        <row r="33796">
          <cell r="B33796" t="str">
            <v>15040135</v>
          </cell>
        </row>
        <row r="33797">
          <cell r="B33797" t="str">
            <v>15040135</v>
          </cell>
        </row>
        <row r="33798">
          <cell r="B33798" t="str">
            <v>15040135</v>
          </cell>
        </row>
        <row r="33799">
          <cell r="B33799" t="str">
            <v>15040135</v>
          </cell>
        </row>
        <row r="33800">
          <cell r="B33800" t="str">
            <v>15040135</v>
          </cell>
        </row>
        <row r="33801">
          <cell r="B33801" t="str">
            <v>08071039</v>
          </cell>
        </row>
        <row r="33802">
          <cell r="B33802" t="str">
            <v>08071039</v>
          </cell>
        </row>
        <row r="33803">
          <cell r="B33803" t="str">
            <v>08071039</v>
          </cell>
        </row>
        <row r="33804">
          <cell r="B33804" t="str">
            <v>08071039</v>
          </cell>
        </row>
        <row r="33805">
          <cell r="B33805" t="str">
            <v>08071039</v>
          </cell>
        </row>
        <row r="33806">
          <cell r="B33806" t="str">
            <v>08071039</v>
          </cell>
        </row>
        <row r="33807">
          <cell r="B33807" t="str">
            <v>08071039</v>
          </cell>
        </row>
        <row r="33808">
          <cell r="B33808" t="str">
            <v>08071039</v>
          </cell>
        </row>
        <row r="33809">
          <cell r="B33809" t="str">
            <v>08071039</v>
          </cell>
        </row>
        <row r="33810">
          <cell r="B33810" t="str">
            <v>08071039</v>
          </cell>
        </row>
        <row r="33811">
          <cell r="B33811" t="str">
            <v>08071039</v>
          </cell>
        </row>
        <row r="33812">
          <cell r="B33812" t="str">
            <v>08071039</v>
          </cell>
        </row>
        <row r="33813">
          <cell r="B33813" t="str">
            <v>08071039</v>
          </cell>
        </row>
        <row r="33814">
          <cell r="B33814" t="str">
            <v>08071039</v>
          </cell>
        </row>
        <row r="33815">
          <cell r="B33815" t="str">
            <v>08071039</v>
          </cell>
        </row>
        <row r="33816">
          <cell r="B33816" t="str">
            <v>08071039</v>
          </cell>
        </row>
        <row r="33817">
          <cell r="B33817" t="str">
            <v>08071039</v>
          </cell>
        </row>
        <row r="33818">
          <cell r="B33818" t="str">
            <v>08071039</v>
          </cell>
        </row>
        <row r="33819">
          <cell r="B33819" t="str">
            <v>08071039</v>
          </cell>
        </row>
        <row r="33820">
          <cell r="B33820" t="str">
            <v>08071039</v>
          </cell>
        </row>
        <row r="33821">
          <cell r="B33821" t="str">
            <v>08071039</v>
          </cell>
        </row>
        <row r="33822">
          <cell r="B33822" t="str">
            <v>08071039</v>
          </cell>
        </row>
        <row r="33823">
          <cell r="B33823" t="str">
            <v>08071039</v>
          </cell>
        </row>
        <row r="33824">
          <cell r="B33824" t="str">
            <v>08071039</v>
          </cell>
        </row>
        <row r="33825">
          <cell r="B33825" t="str">
            <v>08071039</v>
          </cell>
        </row>
        <row r="33826">
          <cell r="B33826" t="str">
            <v>08071039</v>
          </cell>
        </row>
        <row r="33827">
          <cell r="B33827" t="str">
            <v>08071039</v>
          </cell>
        </row>
        <row r="33828">
          <cell r="B33828" t="str">
            <v>08071039</v>
          </cell>
        </row>
        <row r="33829">
          <cell r="B33829" t="str">
            <v>08070543</v>
          </cell>
        </row>
        <row r="33830">
          <cell r="B33830" t="str">
            <v>08070543</v>
          </cell>
        </row>
        <row r="33831">
          <cell r="B33831" t="str">
            <v>08070543</v>
          </cell>
        </row>
        <row r="33832">
          <cell r="B33832" t="str">
            <v>08070543</v>
          </cell>
        </row>
        <row r="33833">
          <cell r="B33833" t="str">
            <v>08070543</v>
          </cell>
        </row>
        <row r="33834">
          <cell r="B33834" t="str">
            <v>08070543</v>
          </cell>
        </row>
        <row r="33835">
          <cell r="B33835" t="str">
            <v>08070543</v>
          </cell>
        </row>
        <row r="33836">
          <cell r="B33836" t="str">
            <v>08070543</v>
          </cell>
        </row>
        <row r="33837">
          <cell r="B33837" t="str">
            <v>08070543</v>
          </cell>
        </row>
        <row r="33838">
          <cell r="B33838" t="str">
            <v>08070543</v>
          </cell>
        </row>
        <row r="33839">
          <cell r="B33839" t="str">
            <v>08070543</v>
          </cell>
        </row>
        <row r="33840">
          <cell r="B33840" t="str">
            <v>08070543</v>
          </cell>
        </row>
        <row r="33841">
          <cell r="B33841" t="str">
            <v>08070543</v>
          </cell>
        </row>
        <row r="33842">
          <cell r="B33842" t="str">
            <v>15010422</v>
          </cell>
        </row>
        <row r="33843">
          <cell r="B33843" t="str">
            <v>15010422</v>
          </cell>
        </row>
        <row r="33844">
          <cell r="B33844" t="str">
            <v>15010422</v>
          </cell>
        </row>
        <row r="33845">
          <cell r="B33845" t="str">
            <v>15010422</v>
          </cell>
        </row>
        <row r="33846">
          <cell r="B33846" t="str">
            <v>15010422</v>
          </cell>
        </row>
        <row r="33847">
          <cell r="B33847" t="str">
            <v>15010422</v>
          </cell>
        </row>
        <row r="33848">
          <cell r="B33848" t="str">
            <v>15010422</v>
          </cell>
        </row>
        <row r="33849">
          <cell r="B33849" t="str">
            <v>15010422</v>
          </cell>
        </row>
        <row r="33850">
          <cell r="B33850" t="str">
            <v>15010422</v>
          </cell>
        </row>
        <row r="33851">
          <cell r="B33851" t="str">
            <v>08071476</v>
          </cell>
        </row>
        <row r="33852">
          <cell r="B33852" t="str">
            <v>08071476</v>
          </cell>
        </row>
        <row r="33853">
          <cell r="B33853" t="str">
            <v>08071476</v>
          </cell>
        </row>
        <row r="33854">
          <cell r="B33854" t="str">
            <v>08071476</v>
          </cell>
        </row>
        <row r="33855">
          <cell r="B33855" t="str">
            <v>08071476</v>
          </cell>
        </row>
        <row r="33856">
          <cell r="B33856" t="str">
            <v>08071476</v>
          </cell>
        </row>
        <row r="33857">
          <cell r="B33857" t="str">
            <v>08071476</v>
          </cell>
        </row>
        <row r="33858">
          <cell r="B33858" t="str">
            <v>08071476</v>
          </cell>
        </row>
        <row r="33859">
          <cell r="B33859" t="str">
            <v>08071476</v>
          </cell>
        </row>
        <row r="33860">
          <cell r="B33860" t="str">
            <v>08071476</v>
          </cell>
        </row>
        <row r="33861">
          <cell r="B33861" t="str">
            <v>08071476</v>
          </cell>
        </row>
        <row r="33862">
          <cell r="B33862" t="str">
            <v>14200368</v>
          </cell>
        </row>
        <row r="33863">
          <cell r="B33863" t="str">
            <v>14200368</v>
          </cell>
        </row>
        <row r="33864">
          <cell r="B33864" t="str">
            <v>14200368</v>
          </cell>
        </row>
        <row r="33865">
          <cell r="B33865" t="str">
            <v>14200368</v>
          </cell>
        </row>
        <row r="33866">
          <cell r="B33866" t="str">
            <v>14200368</v>
          </cell>
        </row>
        <row r="33867">
          <cell r="B33867" t="str">
            <v>14200368</v>
          </cell>
        </row>
        <row r="33868">
          <cell r="B33868" t="str">
            <v>14200368</v>
          </cell>
        </row>
        <row r="33869">
          <cell r="B33869" t="str">
            <v>14200368</v>
          </cell>
        </row>
        <row r="33870">
          <cell r="B33870" t="str">
            <v>14200368</v>
          </cell>
        </row>
        <row r="33871">
          <cell r="B33871" t="str">
            <v>14200368</v>
          </cell>
        </row>
        <row r="33872">
          <cell r="B33872" t="str">
            <v>14200368</v>
          </cell>
        </row>
        <row r="33873">
          <cell r="B33873" t="str">
            <v>14200368</v>
          </cell>
        </row>
        <row r="33874">
          <cell r="B33874" t="str">
            <v>14200368</v>
          </cell>
        </row>
        <row r="33875">
          <cell r="B33875" t="str">
            <v>14200368</v>
          </cell>
        </row>
        <row r="33876">
          <cell r="B33876" t="str">
            <v>14200368</v>
          </cell>
        </row>
        <row r="33877">
          <cell r="B33877" t="str">
            <v>14200368</v>
          </cell>
        </row>
        <row r="33878">
          <cell r="B33878" t="str">
            <v>14200368</v>
          </cell>
        </row>
        <row r="33879">
          <cell r="B33879" t="str">
            <v>14200368</v>
          </cell>
        </row>
        <row r="33880">
          <cell r="B33880" t="str">
            <v>14200368</v>
          </cell>
        </row>
        <row r="33881">
          <cell r="B33881" t="str">
            <v>14200368</v>
          </cell>
        </row>
        <row r="33882">
          <cell r="B33882" t="str">
            <v>14200368</v>
          </cell>
        </row>
        <row r="33883">
          <cell r="B33883" t="str">
            <v>14200368</v>
          </cell>
        </row>
        <row r="33884">
          <cell r="B33884" t="str">
            <v>14200368</v>
          </cell>
        </row>
        <row r="33885">
          <cell r="B33885" t="str">
            <v>14200368</v>
          </cell>
        </row>
        <row r="33886">
          <cell r="B33886" t="str">
            <v>14200368</v>
          </cell>
        </row>
        <row r="33887">
          <cell r="B33887" t="str">
            <v>14200368</v>
          </cell>
        </row>
        <row r="33888">
          <cell r="B33888" t="str">
            <v>14200368</v>
          </cell>
        </row>
        <row r="33889">
          <cell r="B33889" t="str">
            <v>14200368</v>
          </cell>
        </row>
        <row r="33890">
          <cell r="B33890" t="str">
            <v>14200368</v>
          </cell>
        </row>
        <row r="33891">
          <cell r="B33891" t="str">
            <v>14200368</v>
          </cell>
        </row>
        <row r="33892">
          <cell r="B33892" t="str">
            <v>14200368</v>
          </cell>
        </row>
        <row r="33893">
          <cell r="B33893" t="str">
            <v>14200368</v>
          </cell>
        </row>
        <row r="33894">
          <cell r="B33894" t="str">
            <v>14200368</v>
          </cell>
        </row>
        <row r="33895">
          <cell r="B33895" t="str">
            <v>14200368</v>
          </cell>
        </row>
        <row r="33896">
          <cell r="B33896" t="str">
            <v>14200368</v>
          </cell>
        </row>
        <row r="33897">
          <cell r="B33897" t="str">
            <v>14200368</v>
          </cell>
        </row>
        <row r="33898">
          <cell r="B33898" t="str">
            <v>14200368</v>
          </cell>
        </row>
        <row r="33899">
          <cell r="B33899" t="str">
            <v>14200368</v>
          </cell>
        </row>
        <row r="33900">
          <cell r="B33900" t="str">
            <v>14200368</v>
          </cell>
        </row>
        <row r="33901">
          <cell r="B33901" t="str">
            <v>14200368</v>
          </cell>
        </row>
        <row r="33902">
          <cell r="B33902" t="str">
            <v>14200368</v>
          </cell>
        </row>
        <row r="33903">
          <cell r="B33903" t="str">
            <v>14200368</v>
          </cell>
        </row>
        <row r="33904">
          <cell r="B33904" t="str">
            <v>14200368</v>
          </cell>
        </row>
        <row r="33905">
          <cell r="B33905" t="str">
            <v>14200368</v>
          </cell>
        </row>
        <row r="33906">
          <cell r="B33906" t="str">
            <v>14200368</v>
          </cell>
        </row>
        <row r="33907">
          <cell r="B33907" t="str">
            <v>14200368</v>
          </cell>
        </row>
        <row r="33908">
          <cell r="B33908" t="str">
            <v>14200368</v>
          </cell>
        </row>
        <row r="33909">
          <cell r="B33909" t="str">
            <v>14200368</v>
          </cell>
        </row>
        <row r="33910">
          <cell r="B33910" t="str">
            <v>14200368</v>
          </cell>
        </row>
        <row r="33911">
          <cell r="B33911" t="str">
            <v>14200368</v>
          </cell>
        </row>
        <row r="33912">
          <cell r="B33912" t="str">
            <v>14140137</v>
          </cell>
        </row>
        <row r="33913">
          <cell r="B33913" t="str">
            <v>14140137</v>
          </cell>
        </row>
        <row r="33914">
          <cell r="B33914" t="str">
            <v>14140137</v>
          </cell>
        </row>
        <row r="33915">
          <cell r="B33915" t="str">
            <v>14140137</v>
          </cell>
        </row>
        <row r="33916">
          <cell r="B33916" t="str">
            <v>14140137</v>
          </cell>
        </row>
        <row r="33917">
          <cell r="B33917" t="str">
            <v>14140137</v>
          </cell>
        </row>
        <row r="33918">
          <cell r="B33918" t="str">
            <v>14140137</v>
          </cell>
        </row>
        <row r="33919">
          <cell r="B33919" t="str">
            <v>14140137</v>
          </cell>
        </row>
        <row r="33920">
          <cell r="B33920" t="str">
            <v>14140137</v>
          </cell>
        </row>
        <row r="33921">
          <cell r="B33921" t="str">
            <v>14140137</v>
          </cell>
        </row>
        <row r="33922">
          <cell r="B33922" t="str">
            <v>14140137</v>
          </cell>
        </row>
        <row r="33923">
          <cell r="B33923" t="str">
            <v>14140137</v>
          </cell>
        </row>
        <row r="33924">
          <cell r="B33924" t="str">
            <v>14140137</v>
          </cell>
        </row>
        <row r="33925">
          <cell r="B33925" t="str">
            <v>14140137</v>
          </cell>
        </row>
        <row r="33926">
          <cell r="B33926" t="str">
            <v>14140137</v>
          </cell>
        </row>
        <row r="33927">
          <cell r="B33927" t="str">
            <v>14140137</v>
          </cell>
        </row>
        <row r="33928">
          <cell r="B33928" t="str">
            <v>14140137</v>
          </cell>
        </row>
        <row r="33929">
          <cell r="B33929" t="str">
            <v>14140137</v>
          </cell>
        </row>
        <row r="33930">
          <cell r="B33930" t="str">
            <v>14140137</v>
          </cell>
        </row>
        <row r="33931">
          <cell r="B33931" t="str">
            <v>14140137</v>
          </cell>
        </row>
        <row r="33932">
          <cell r="B33932" t="str">
            <v>14140137</v>
          </cell>
        </row>
        <row r="33933">
          <cell r="B33933" t="str">
            <v>14140137</v>
          </cell>
        </row>
        <row r="33934">
          <cell r="B33934" t="str">
            <v>21213736</v>
          </cell>
        </row>
        <row r="33935">
          <cell r="B33935" t="str">
            <v>21213736</v>
          </cell>
        </row>
        <row r="33936">
          <cell r="B33936" t="str">
            <v>21213736</v>
          </cell>
        </row>
        <row r="33937">
          <cell r="B33937" t="str">
            <v>21213736</v>
          </cell>
        </row>
        <row r="33938">
          <cell r="B33938" t="str">
            <v>21213736</v>
          </cell>
        </row>
        <row r="33939">
          <cell r="B33939" t="str">
            <v>21213736</v>
          </cell>
        </row>
        <row r="33940">
          <cell r="B33940" t="str">
            <v>21213736</v>
          </cell>
        </row>
        <row r="33941">
          <cell r="B33941" t="str">
            <v>21213736</v>
          </cell>
        </row>
        <row r="33942">
          <cell r="B33942" t="str">
            <v>21213736</v>
          </cell>
        </row>
        <row r="33943">
          <cell r="B33943" t="str">
            <v>21213736</v>
          </cell>
        </row>
        <row r="33944">
          <cell r="B33944" t="str">
            <v>21213736</v>
          </cell>
        </row>
        <row r="33945">
          <cell r="B33945" t="str">
            <v>21213736</v>
          </cell>
        </row>
        <row r="33946">
          <cell r="B33946" t="str">
            <v>21213736</v>
          </cell>
        </row>
        <row r="33947">
          <cell r="B33947" t="str">
            <v>15010300</v>
          </cell>
        </row>
        <row r="33948">
          <cell r="B33948" t="str">
            <v>15010300</v>
          </cell>
        </row>
        <row r="33949">
          <cell r="B33949" t="str">
            <v>15010300</v>
          </cell>
        </row>
        <row r="33950">
          <cell r="B33950" t="str">
            <v>15010300</v>
          </cell>
        </row>
        <row r="33951">
          <cell r="B33951" t="str">
            <v>15010300</v>
          </cell>
        </row>
        <row r="33952">
          <cell r="B33952" t="str">
            <v>15010300</v>
          </cell>
        </row>
        <row r="33953">
          <cell r="B33953" t="str">
            <v>15010300</v>
          </cell>
        </row>
        <row r="33954">
          <cell r="B33954" t="str">
            <v>15010300</v>
          </cell>
        </row>
        <row r="33955">
          <cell r="B33955" t="str">
            <v>15010300</v>
          </cell>
        </row>
        <row r="33956">
          <cell r="B33956" t="str">
            <v>15010300</v>
          </cell>
        </row>
        <row r="33957">
          <cell r="B33957" t="str">
            <v>15010300</v>
          </cell>
        </row>
        <row r="33958">
          <cell r="B33958" t="str">
            <v>15010300</v>
          </cell>
        </row>
        <row r="33959">
          <cell r="B33959" t="str">
            <v>15010300</v>
          </cell>
        </row>
        <row r="33960">
          <cell r="B33960" t="str">
            <v>15010300</v>
          </cell>
        </row>
        <row r="33961">
          <cell r="B33961" t="str">
            <v>15010300</v>
          </cell>
        </row>
        <row r="33962">
          <cell r="B33962" t="str">
            <v>15010300</v>
          </cell>
        </row>
        <row r="33963">
          <cell r="B33963" t="str">
            <v>15010300</v>
          </cell>
        </row>
        <row r="33964">
          <cell r="B33964" t="str">
            <v>15010300</v>
          </cell>
        </row>
        <row r="33965">
          <cell r="B33965" t="str">
            <v>15010300</v>
          </cell>
        </row>
        <row r="33966">
          <cell r="B33966" t="str">
            <v>15010300</v>
          </cell>
        </row>
        <row r="33967">
          <cell r="B33967" t="str">
            <v>15010300</v>
          </cell>
        </row>
        <row r="33968">
          <cell r="B33968" t="str">
            <v>15010300</v>
          </cell>
        </row>
        <row r="33969">
          <cell r="B33969" t="str">
            <v>15010300</v>
          </cell>
        </row>
        <row r="33970">
          <cell r="B33970" t="str">
            <v>15010300</v>
          </cell>
        </row>
        <row r="33971">
          <cell r="B33971" t="str">
            <v>07091467</v>
          </cell>
        </row>
        <row r="33972">
          <cell r="B33972" t="str">
            <v>07091467</v>
          </cell>
        </row>
        <row r="33973">
          <cell r="B33973" t="str">
            <v>07091467</v>
          </cell>
        </row>
        <row r="33974">
          <cell r="B33974" t="str">
            <v>07091467</v>
          </cell>
        </row>
        <row r="33975">
          <cell r="B33975" t="str">
            <v>07091467</v>
          </cell>
        </row>
        <row r="33976">
          <cell r="B33976" t="str">
            <v>07091467</v>
          </cell>
        </row>
        <row r="33977">
          <cell r="B33977" t="str">
            <v>07091467</v>
          </cell>
        </row>
        <row r="33978">
          <cell r="B33978" t="str">
            <v>07091467</v>
          </cell>
        </row>
        <row r="33979">
          <cell r="B33979" t="str">
            <v>07091467</v>
          </cell>
        </row>
        <row r="33980">
          <cell r="B33980" t="str">
            <v>07091467</v>
          </cell>
        </row>
        <row r="33981">
          <cell r="B33981" t="str">
            <v>07091467</v>
          </cell>
        </row>
        <row r="33982">
          <cell r="B33982" t="str">
            <v>07091663</v>
          </cell>
        </row>
        <row r="33983">
          <cell r="B33983" t="str">
            <v>07091663</v>
          </cell>
        </row>
        <row r="33984">
          <cell r="B33984" t="str">
            <v>07091663</v>
          </cell>
        </row>
        <row r="33985">
          <cell r="B33985" t="str">
            <v>07091663</v>
          </cell>
        </row>
        <row r="33986">
          <cell r="B33986" t="str">
            <v>07091663</v>
          </cell>
        </row>
        <row r="33987">
          <cell r="B33987" t="str">
            <v>07091663</v>
          </cell>
        </row>
        <row r="33988">
          <cell r="B33988" t="str">
            <v>07091663</v>
          </cell>
        </row>
        <row r="33989">
          <cell r="B33989" t="str">
            <v>07091663</v>
          </cell>
        </row>
        <row r="33990">
          <cell r="B33990" t="str">
            <v>07091663</v>
          </cell>
        </row>
        <row r="33991">
          <cell r="B33991" t="str">
            <v>07091663</v>
          </cell>
        </row>
        <row r="33992">
          <cell r="B33992" t="str">
            <v>07091663</v>
          </cell>
        </row>
        <row r="33993">
          <cell r="B33993" t="str">
            <v>07091663</v>
          </cell>
        </row>
        <row r="33994">
          <cell r="B33994" t="str">
            <v>07091663</v>
          </cell>
        </row>
        <row r="33995">
          <cell r="B33995" t="str">
            <v>07091663</v>
          </cell>
        </row>
        <row r="33996">
          <cell r="B33996" t="str">
            <v>07091663</v>
          </cell>
        </row>
        <row r="33997">
          <cell r="B33997" t="str">
            <v>07091663</v>
          </cell>
        </row>
        <row r="33998">
          <cell r="B33998" t="str">
            <v>07091663</v>
          </cell>
        </row>
        <row r="33999">
          <cell r="B33999" t="str">
            <v>07091663</v>
          </cell>
        </row>
        <row r="34000">
          <cell r="B34000" t="str">
            <v>07091663</v>
          </cell>
        </row>
        <row r="34001">
          <cell r="B34001" t="str">
            <v>07091663</v>
          </cell>
        </row>
        <row r="34002">
          <cell r="B34002" t="str">
            <v>07091663</v>
          </cell>
        </row>
        <row r="34003">
          <cell r="B34003" t="str">
            <v>07091663</v>
          </cell>
        </row>
        <row r="34004">
          <cell r="B34004" t="str">
            <v>07091663</v>
          </cell>
        </row>
        <row r="34005">
          <cell r="B34005" t="str">
            <v>07091663</v>
          </cell>
        </row>
        <row r="34006">
          <cell r="B34006" t="str">
            <v>07091663</v>
          </cell>
        </row>
        <row r="34007">
          <cell r="B34007" t="str">
            <v>07091663</v>
          </cell>
        </row>
        <row r="34008">
          <cell r="B34008" t="str">
            <v>07091663</v>
          </cell>
        </row>
        <row r="34009">
          <cell r="B34009" t="str">
            <v>07091663</v>
          </cell>
        </row>
        <row r="34010">
          <cell r="B34010" t="str">
            <v>07091663</v>
          </cell>
        </row>
        <row r="34011">
          <cell r="B34011" t="str">
            <v>07091663</v>
          </cell>
        </row>
        <row r="34012">
          <cell r="B34012" t="str">
            <v>07091663</v>
          </cell>
        </row>
        <row r="34013">
          <cell r="B34013" t="str">
            <v>07091663</v>
          </cell>
        </row>
        <row r="34014">
          <cell r="B34014" t="str">
            <v>07091663</v>
          </cell>
        </row>
        <row r="34015">
          <cell r="B34015" t="str">
            <v>07091663</v>
          </cell>
        </row>
        <row r="34016">
          <cell r="B34016" t="str">
            <v>07091663</v>
          </cell>
        </row>
        <row r="34017">
          <cell r="B34017" t="str">
            <v>07091663</v>
          </cell>
        </row>
        <row r="34018">
          <cell r="B34018" t="str">
            <v>07091663</v>
          </cell>
        </row>
        <row r="34019">
          <cell r="B34019" t="str">
            <v>07091663</v>
          </cell>
        </row>
        <row r="34020">
          <cell r="B34020" t="str">
            <v>07091663</v>
          </cell>
        </row>
        <row r="34021">
          <cell r="B34021" t="str">
            <v>07091663</v>
          </cell>
        </row>
        <row r="34022">
          <cell r="B34022" t="str">
            <v>07091663</v>
          </cell>
        </row>
        <row r="34023">
          <cell r="B34023" t="str">
            <v>07091663</v>
          </cell>
        </row>
        <row r="34024">
          <cell r="B34024" t="str">
            <v>07091663</v>
          </cell>
        </row>
        <row r="34025">
          <cell r="B34025" t="str">
            <v>07091663</v>
          </cell>
        </row>
        <row r="34026">
          <cell r="B34026" t="str">
            <v>07091663</v>
          </cell>
        </row>
        <row r="34027">
          <cell r="B34027" t="str">
            <v>07091663</v>
          </cell>
        </row>
        <row r="34028">
          <cell r="B34028" t="str">
            <v>07091663</v>
          </cell>
        </row>
        <row r="34029">
          <cell r="B34029" t="str">
            <v>07091663</v>
          </cell>
        </row>
        <row r="34030">
          <cell r="B34030" t="str">
            <v>07091663</v>
          </cell>
        </row>
        <row r="34031">
          <cell r="B34031" t="str">
            <v>07091663</v>
          </cell>
        </row>
        <row r="34032">
          <cell r="B34032" t="str">
            <v>07091663</v>
          </cell>
        </row>
        <row r="34033">
          <cell r="B34033" t="str">
            <v>07091663</v>
          </cell>
        </row>
        <row r="34034">
          <cell r="B34034" t="str">
            <v>07091663</v>
          </cell>
        </row>
        <row r="34035">
          <cell r="B34035" t="str">
            <v>07091663</v>
          </cell>
        </row>
        <row r="34036">
          <cell r="B34036" t="str">
            <v>07091663</v>
          </cell>
        </row>
        <row r="34037">
          <cell r="B34037" t="str">
            <v>07091663</v>
          </cell>
        </row>
        <row r="34038">
          <cell r="B34038" t="str">
            <v>07091663</v>
          </cell>
        </row>
        <row r="34039">
          <cell r="B34039" t="str">
            <v>07091663</v>
          </cell>
        </row>
        <row r="34040">
          <cell r="B34040" t="str">
            <v>07091663</v>
          </cell>
        </row>
        <row r="34041">
          <cell r="B34041" t="str">
            <v>07091663</v>
          </cell>
        </row>
        <row r="34042">
          <cell r="B34042" t="str">
            <v>07091702</v>
          </cell>
        </row>
        <row r="34043">
          <cell r="B34043" t="str">
            <v>07091702</v>
          </cell>
        </row>
        <row r="34044">
          <cell r="B34044" t="str">
            <v>07091702</v>
          </cell>
        </row>
        <row r="34045">
          <cell r="B34045" t="str">
            <v>07091702</v>
          </cell>
        </row>
        <row r="34046">
          <cell r="B34046" t="str">
            <v>07091702</v>
          </cell>
        </row>
        <row r="34047">
          <cell r="B34047" t="str">
            <v>07091702</v>
          </cell>
        </row>
        <row r="34048">
          <cell r="B34048" t="str">
            <v>07091702</v>
          </cell>
        </row>
        <row r="34049">
          <cell r="B34049" t="str">
            <v>07091702</v>
          </cell>
        </row>
        <row r="34050">
          <cell r="B34050" t="str">
            <v>07091702</v>
          </cell>
        </row>
        <row r="34051">
          <cell r="B34051" t="str">
            <v>07091702</v>
          </cell>
        </row>
        <row r="34052">
          <cell r="B34052" t="str">
            <v>07091702</v>
          </cell>
        </row>
        <row r="34053">
          <cell r="B34053" t="str">
            <v>07091702</v>
          </cell>
        </row>
        <row r="34054">
          <cell r="B34054" t="str">
            <v>07091702</v>
          </cell>
        </row>
        <row r="34055">
          <cell r="B34055" t="str">
            <v>07091702</v>
          </cell>
        </row>
        <row r="34056">
          <cell r="B34056" t="str">
            <v>07091702</v>
          </cell>
        </row>
        <row r="34057">
          <cell r="B34057" t="str">
            <v>07091702</v>
          </cell>
        </row>
        <row r="34058">
          <cell r="B34058" t="str">
            <v>07091702</v>
          </cell>
        </row>
        <row r="34059">
          <cell r="B34059" t="str">
            <v>07091702</v>
          </cell>
        </row>
        <row r="34060">
          <cell r="B34060" t="str">
            <v>07091702</v>
          </cell>
        </row>
        <row r="34061">
          <cell r="B34061" t="str">
            <v>07091702</v>
          </cell>
        </row>
        <row r="34062">
          <cell r="B34062" t="str">
            <v>07091702</v>
          </cell>
        </row>
        <row r="34063">
          <cell r="B34063" t="str">
            <v>07091702</v>
          </cell>
        </row>
        <row r="34064">
          <cell r="B34064" t="str">
            <v>07091702</v>
          </cell>
        </row>
        <row r="34065">
          <cell r="B34065" t="str">
            <v>07091702</v>
          </cell>
        </row>
        <row r="34066">
          <cell r="B34066" t="str">
            <v>07091702</v>
          </cell>
        </row>
        <row r="34067">
          <cell r="B34067" t="str">
            <v>07091702</v>
          </cell>
        </row>
        <row r="34068">
          <cell r="B34068" t="str">
            <v>07091702</v>
          </cell>
        </row>
        <row r="34069">
          <cell r="B34069" t="str">
            <v>07091702</v>
          </cell>
        </row>
        <row r="34070">
          <cell r="B34070" t="str">
            <v>07091702</v>
          </cell>
        </row>
        <row r="34071">
          <cell r="B34071" t="str">
            <v>07091702</v>
          </cell>
        </row>
        <row r="34072">
          <cell r="B34072" t="str">
            <v>07091702</v>
          </cell>
        </row>
        <row r="34073">
          <cell r="B34073" t="str">
            <v>07091702</v>
          </cell>
        </row>
        <row r="34074">
          <cell r="B34074" t="str">
            <v>07091702</v>
          </cell>
        </row>
        <row r="34075">
          <cell r="B34075" t="str">
            <v>07091702</v>
          </cell>
        </row>
        <row r="34076">
          <cell r="B34076" t="str">
            <v>07091702</v>
          </cell>
        </row>
        <row r="34077">
          <cell r="B34077" t="str">
            <v>07091702</v>
          </cell>
        </row>
        <row r="34078">
          <cell r="B34078" t="str">
            <v>07091702</v>
          </cell>
        </row>
        <row r="34079">
          <cell r="B34079" t="str">
            <v>07091702</v>
          </cell>
        </row>
        <row r="34080">
          <cell r="B34080" t="str">
            <v>07091702</v>
          </cell>
        </row>
        <row r="34081">
          <cell r="B34081" t="str">
            <v>07091490</v>
          </cell>
        </row>
        <row r="34082">
          <cell r="B34082" t="str">
            <v>07091490</v>
          </cell>
        </row>
        <row r="34083">
          <cell r="B34083" t="str">
            <v>07091490</v>
          </cell>
        </row>
        <row r="34084">
          <cell r="B34084" t="str">
            <v>07091490</v>
          </cell>
        </row>
        <row r="34085">
          <cell r="B34085" t="str">
            <v>07091490</v>
          </cell>
        </row>
        <row r="34086">
          <cell r="B34086" t="str">
            <v>07091490</v>
          </cell>
        </row>
        <row r="34087">
          <cell r="B34087" t="str">
            <v>07091490</v>
          </cell>
        </row>
        <row r="34088">
          <cell r="B34088" t="str">
            <v>07091490</v>
          </cell>
        </row>
        <row r="34089">
          <cell r="B34089" t="str">
            <v>07091490</v>
          </cell>
        </row>
        <row r="34090">
          <cell r="B34090" t="str">
            <v>07091490</v>
          </cell>
        </row>
        <row r="34091">
          <cell r="B34091" t="str">
            <v>07091490</v>
          </cell>
        </row>
        <row r="34092">
          <cell r="B34092" t="str">
            <v>07091490</v>
          </cell>
        </row>
        <row r="34093">
          <cell r="B34093" t="str">
            <v>07091490</v>
          </cell>
        </row>
        <row r="34094">
          <cell r="B34094" t="str">
            <v>07091490</v>
          </cell>
        </row>
        <row r="34095">
          <cell r="B34095" t="str">
            <v>07091490</v>
          </cell>
        </row>
        <row r="34096">
          <cell r="B34096" t="str">
            <v>07091490</v>
          </cell>
        </row>
        <row r="34097">
          <cell r="B34097" t="str">
            <v>07091490</v>
          </cell>
        </row>
        <row r="34098">
          <cell r="B34098" t="str">
            <v>07091490</v>
          </cell>
        </row>
        <row r="34099">
          <cell r="B34099" t="str">
            <v>07091490</v>
          </cell>
        </row>
        <row r="34100">
          <cell r="B34100" t="str">
            <v>07091490</v>
          </cell>
        </row>
        <row r="34101">
          <cell r="B34101" t="str">
            <v>07091490</v>
          </cell>
        </row>
        <row r="34102">
          <cell r="B34102" t="str">
            <v>07091490</v>
          </cell>
        </row>
        <row r="34103">
          <cell r="B34103" t="str">
            <v>07091490</v>
          </cell>
        </row>
        <row r="34104">
          <cell r="B34104" t="str">
            <v>07091490</v>
          </cell>
        </row>
        <row r="34105">
          <cell r="B34105" t="str">
            <v>07091490</v>
          </cell>
        </row>
        <row r="34106">
          <cell r="B34106" t="str">
            <v>07091490</v>
          </cell>
        </row>
        <row r="34107">
          <cell r="B34107" t="str">
            <v>07091490</v>
          </cell>
        </row>
        <row r="34108">
          <cell r="B34108" t="str">
            <v>07091490</v>
          </cell>
        </row>
        <row r="34109">
          <cell r="B34109" t="str">
            <v>07091490</v>
          </cell>
        </row>
        <row r="34110">
          <cell r="B34110" t="str">
            <v>07091490</v>
          </cell>
        </row>
        <row r="34111">
          <cell r="B34111" t="str">
            <v>07091490</v>
          </cell>
        </row>
        <row r="34112">
          <cell r="B34112" t="str">
            <v>07091580</v>
          </cell>
        </row>
        <row r="34113">
          <cell r="B34113" t="str">
            <v>07091580</v>
          </cell>
        </row>
        <row r="34114">
          <cell r="B34114" t="str">
            <v>07091580</v>
          </cell>
        </row>
        <row r="34115">
          <cell r="B34115" t="str">
            <v>07091580</v>
          </cell>
        </row>
        <row r="34116">
          <cell r="B34116" t="str">
            <v>07091580</v>
          </cell>
        </row>
        <row r="34117">
          <cell r="B34117" t="str">
            <v>07091580</v>
          </cell>
        </row>
        <row r="34118">
          <cell r="B34118" t="str">
            <v>07091580</v>
          </cell>
        </row>
        <row r="34119">
          <cell r="B34119" t="str">
            <v>07091580</v>
          </cell>
        </row>
        <row r="34120">
          <cell r="B34120" t="str">
            <v>07091580</v>
          </cell>
        </row>
        <row r="34121">
          <cell r="B34121" t="str">
            <v>07091580</v>
          </cell>
        </row>
        <row r="34122">
          <cell r="B34122" t="str">
            <v>07091580</v>
          </cell>
        </row>
        <row r="34123">
          <cell r="B34123" t="str">
            <v>07091580</v>
          </cell>
        </row>
        <row r="34124">
          <cell r="B34124" t="str">
            <v>07091580</v>
          </cell>
        </row>
        <row r="34125">
          <cell r="B34125" t="str">
            <v>07091580</v>
          </cell>
        </row>
        <row r="34126">
          <cell r="B34126" t="str">
            <v>07091580</v>
          </cell>
        </row>
        <row r="34127">
          <cell r="B34127" t="str">
            <v>07091580</v>
          </cell>
        </row>
        <row r="34128">
          <cell r="B34128" t="str">
            <v>07091580</v>
          </cell>
        </row>
        <row r="34129">
          <cell r="B34129" t="str">
            <v>07091580</v>
          </cell>
        </row>
        <row r="34130">
          <cell r="B34130" t="str">
            <v>07091580</v>
          </cell>
        </row>
        <row r="34131">
          <cell r="B34131" t="str">
            <v>07091580</v>
          </cell>
        </row>
        <row r="34132">
          <cell r="B34132" t="str">
            <v>07091580</v>
          </cell>
        </row>
        <row r="34133">
          <cell r="B34133" t="str">
            <v>07091580</v>
          </cell>
        </row>
        <row r="34134">
          <cell r="B34134" t="str">
            <v>07091580</v>
          </cell>
        </row>
        <row r="34135">
          <cell r="B34135" t="str">
            <v>07091580</v>
          </cell>
        </row>
        <row r="34136">
          <cell r="B34136" t="str">
            <v>15050122</v>
          </cell>
        </row>
        <row r="34137">
          <cell r="B34137" t="str">
            <v>15050122</v>
          </cell>
        </row>
        <row r="34138">
          <cell r="B34138" t="str">
            <v>15050122</v>
          </cell>
        </row>
        <row r="34139">
          <cell r="B34139" t="str">
            <v>15050122</v>
          </cell>
        </row>
        <row r="34140">
          <cell r="B34140" t="str">
            <v>15050122</v>
          </cell>
        </row>
        <row r="34141">
          <cell r="B34141" t="str">
            <v>15050122</v>
          </cell>
        </row>
        <row r="34142">
          <cell r="B34142" t="str">
            <v>15050122</v>
          </cell>
        </row>
        <row r="34143">
          <cell r="B34143" t="str">
            <v>15050122</v>
          </cell>
        </row>
        <row r="34144">
          <cell r="B34144" t="str">
            <v>15050122</v>
          </cell>
        </row>
        <row r="34145">
          <cell r="B34145" t="str">
            <v>15050122</v>
          </cell>
        </row>
        <row r="34146">
          <cell r="B34146" t="str">
            <v>15050122</v>
          </cell>
        </row>
        <row r="34147">
          <cell r="B34147" t="str">
            <v>15050122</v>
          </cell>
        </row>
        <row r="34148">
          <cell r="B34148" t="str">
            <v>15050122</v>
          </cell>
        </row>
        <row r="34149">
          <cell r="B34149" t="str">
            <v>15050122</v>
          </cell>
        </row>
        <row r="34150">
          <cell r="B34150" t="str">
            <v>15050122</v>
          </cell>
        </row>
        <row r="34151">
          <cell r="B34151" t="str">
            <v>15050122</v>
          </cell>
        </row>
        <row r="34152">
          <cell r="B34152" t="str">
            <v>15050122</v>
          </cell>
        </row>
        <row r="34153">
          <cell r="B34153" t="str">
            <v>15050122</v>
          </cell>
        </row>
        <row r="34154">
          <cell r="B34154" t="str">
            <v>15050122</v>
          </cell>
        </row>
        <row r="34155">
          <cell r="B34155" t="str">
            <v>15050122</v>
          </cell>
        </row>
        <row r="34156">
          <cell r="B34156" t="str">
            <v>15050122</v>
          </cell>
        </row>
        <row r="34157">
          <cell r="B34157" t="str">
            <v>15050122</v>
          </cell>
        </row>
        <row r="34158">
          <cell r="B34158" t="str">
            <v>15050122</v>
          </cell>
        </row>
        <row r="34159">
          <cell r="B34159" t="str">
            <v>15050122</v>
          </cell>
        </row>
        <row r="34160">
          <cell r="B34160" t="str">
            <v>15050122</v>
          </cell>
        </row>
        <row r="34161">
          <cell r="B34161" t="str">
            <v>15050122</v>
          </cell>
        </row>
        <row r="34162">
          <cell r="B34162" t="str">
            <v>15050122</v>
          </cell>
        </row>
        <row r="34163">
          <cell r="B34163" t="str">
            <v>15050122</v>
          </cell>
        </row>
        <row r="34164">
          <cell r="B34164" t="str">
            <v>15050122</v>
          </cell>
        </row>
        <row r="34165">
          <cell r="B34165" t="str">
            <v>15050122</v>
          </cell>
        </row>
        <row r="34166">
          <cell r="B34166" t="str">
            <v>15050122</v>
          </cell>
        </row>
        <row r="34167">
          <cell r="B34167" t="str">
            <v>15050122</v>
          </cell>
        </row>
        <row r="34168">
          <cell r="B34168" t="str">
            <v>15050122</v>
          </cell>
        </row>
        <row r="34169">
          <cell r="B34169" t="str">
            <v>15050122</v>
          </cell>
        </row>
        <row r="34170">
          <cell r="B34170" t="str">
            <v>15050122</v>
          </cell>
        </row>
        <row r="34171">
          <cell r="B34171" t="str">
            <v>15050122</v>
          </cell>
        </row>
        <row r="34172">
          <cell r="B34172" t="str">
            <v>15050122</v>
          </cell>
        </row>
        <row r="34173">
          <cell r="B34173" t="str">
            <v>15050122</v>
          </cell>
        </row>
        <row r="34174">
          <cell r="B34174" t="str">
            <v>15050122</v>
          </cell>
        </row>
        <row r="34175">
          <cell r="B34175" t="str">
            <v>15050122</v>
          </cell>
        </row>
        <row r="34176">
          <cell r="B34176" t="str">
            <v>15050122</v>
          </cell>
        </row>
        <row r="34177">
          <cell r="B34177" t="str">
            <v>15050122</v>
          </cell>
        </row>
        <row r="34178">
          <cell r="B34178" t="str">
            <v>15050122</v>
          </cell>
        </row>
        <row r="34179">
          <cell r="B34179" t="str">
            <v>15050122</v>
          </cell>
        </row>
        <row r="34180">
          <cell r="B34180" t="str">
            <v>15050122</v>
          </cell>
        </row>
        <row r="34181">
          <cell r="B34181" t="str">
            <v>15050122</v>
          </cell>
        </row>
        <row r="34182">
          <cell r="B34182" t="str">
            <v>15050122</v>
          </cell>
        </row>
        <row r="34183">
          <cell r="B34183" t="str">
            <v>15050122</v>
          </cell>
        </row>
        <row r="34184">
          <cell r="B34184" t="str">
            <v>15050122</v>
          </cell>
        </row>
        <row r="34185">
          <cell r="B34185" t="str">
            <v>15050122</v>
          </cell>
        </row>
        <row r="34186">
          <cell r="B34186" t="str">
            <v>15050122</v>
          </cell>
        </row>
        <row r="34187">
          <cell r="B34187" t="str">
            <v>15050122</v>
          </cell>
        </row>
        <row r="34188">
          <cell r="B34188" t="str">
            <v>15050122</v>
          </cell>
        </row>
        <row r="34189">
          <cell r="B34189" t="str">
            <v>15050122</v>
          </cell>
        </row>
        <row r="34190">
          <cell r="B34190" t="str">
            <v>15050122</v>
          </cell>
        </row>
        <row r="34191">
          <cell r="B34191" t="str">
            <v>15050122</v>
          </cell>
        </row>
        <row r="34192">
          <cell r="B34192" t="str">
            <v>15050122</v>
          </cell>
        </row>
        <row r="34193">
          <cell r="B34193" t="str">
            <v>15050122</v>
          </cell>
        </row>
        <row r="34194">
          <cell r="B34194" t="str">
            <v>15050122</v>
          </cell>
        </row>
        <row r="34195">
          <cell r="B34195" t="str">
            <v>15050122</v>
          </cell>
        </row>
        <row r="34196">
          <cell r="B34196" t="str">
            <v>15050122</v>
          </cell>
        </row>
        <row r="34197">
          <cell r="B34197" t="str">
            <v>12010378</v>
          </cell>
        </row>
        <row r="34198">
          <cell r="B34198" t="str">
            <v>12010378</v>
          </cell>
        </row>
        <row r="34199">
          <cell r="B34199" t="str">
            <v>12010378</v>
          </cell>
        </row>
        <row r="34200">
          <cell r="B34200" t="str">
            <v>12010378</v>
          </cell>
        </row>
        <row r="34201">
          <cell r="B34201" t="str">
            <v>12010378</v>
          </cell>
        </row>
        <row r="34202">
          <cell r="B34202" t="str">
            <v>12010378</v>
          </cell>
        </row>
        <row r="34203">
          <cell r="B34203" t="str">
            <v>12010378</v>
          </cell>
        </row>
        <row r="34204">
          <cell r="B34204" t="str">
            <v>12010378</v>
          </cell>
        </row>
        <row r="34205">
          <cell r="B34205" t="str">
            <v>12010378</v>
          </cell>
        </row>
        <row r="34206">
          <cell r="B34206" t="str">
            <v>12010378</v>
          </cell>
        </row>
        <row r="34207">
          <cell r="B34207" t="str">
            <v>12010378</v>
          </cell>
        </row>
        <row r="34208">
          <cell r="B34208" t="str">
            <v>12010378</v>
          </cell>
        </row>
        <row r="34209">
          <cell r="B34209" t="str">
            <v>12010378</v>
          </cell>
        </row>
        <row r="34210">
          <cell r="B34210" t="str">
            <v>12010378</v>
          </cell>
        </row>
        <row r="34211">
          <cell r="B34211" t="str">
            <v>12010378</v>
          </cell>
        </row>
        <row r="34212">
          <cell r="B34212" t="str">
            <v>12010378</v>
          </cell>
        </row>
        <row r="34213">
          <cell r="B34213" t="str">
            <v>12010378</v>
          </cell>
        </row>
        <row r="34214">
          <cell r="B34214" t="str">
            <v>12010378</v>
          </cell>
        </row>
        <row r="34215">
          <cell r="B34215" t="str">
            <v>12010378</v>
          </cell>
        </row>
        <row r="34216">
          <cell r="B34216" t="str">
            <v>12010378</v>
          </cell>
        </row>
        <row r="34217">
          <cell r="B34217" t="str">
            <v>12010378</v>
          </cell>
        </row>
        <row r="34218">
          <cell r="B34218" t="str">
            <v>12010378</v>
          </cell>
        </row>
        <row r="34219">
          <cell r="B34219" t="str">
            <v>12010378</v>
          </cell>
        </row>
        <row r="34220">
          <cell r="B34220" t="str">
            <v>12010378</v>
          </cell>
        </row>
        <row r="34221">
          <cell r="B34221" t="str">
            <v>12010378</v>
          </cell>
        </row>
        <row r="34222">
          <cell r="B34222" t="str">
            <v>12010378</v>
          </cell>
        </row>
        <row r="34223">
          <cell r="B34223" t="str">
            <v>12010378</v>
          </cell>
        </row>
        <row r="34224">
          <cell r="B34224" t="str">
            <v>12010378</v>
          </cell>
        </row>
        <row r="34225">
          <cell r="B34225" t="str">
            <v>12010378</v>
          </cell>
        </row>
        <row r="34226">
          <cell r="B34226" t="str">
            <v>12010378</v>
          </cell>
        </row>
        <row r="34227">
          <cell r="B34227" t="str">
            <v>12010378</v>
          </cell>
        </row>
        <row r="34228">
          <cell r="B34228" t="str">
            <v>12010378</v>
          </cell>
        </row>
        <row r="34229">
          <cell r="B34229" t="str">
            <v>12010378</v>
          </cell>
        </row>
        <row r="34230">
          <cell r="B34230" t="str">
            <v>12010378</v>
          </cell>
        </row>
        <row r="34231">
          <cell r="B34231" t="str">
            <v>12010378</v>
          </cell>
        </row>
        <row r="34232">
          <cell r="B34232" t="str">
            <v>12010378</v>
          </cell>
        </row>
        <row r="34233">
          <cell r="B34233" t="str">
            <v>12010378</v>
          </cell>
        </row>
        <row r="34234">
          <cell r="B34234" t="str">
            <v>07091306</v>
          </cell>
        </row>
        <row r="34235">
          <cell r="B34235" t="str">
            <v>07091306</v>
          </cell>
        </row>
        <row r="34236">
          <cell r="B34236" t="str">
            <v>07091306</v>
          </cell>
        </row>
        <row r="34237">
          <cell r="B34237" t="str">
            <v>07091306</v>
          </cell>
        </row>
        <row r="34238">
          <cell r="B34238" t="str">
            <v>07091306</v>
          </cell>
        </row>
        <row r="34239">
          <cell r="B34239" t="str">
            <v>07091306</v>
          </cell>
        </row>
        <row r="34240">
          <cell r="B34240" t="str">
            <v>07091306</v>
          </cell>
        </row>
        <row r="34241">
          <cell r="B34241" t="str">
            <v>07091306</v>
          </cell>
        </row>
        <row r="34242">
          <cell r="B34242" t="str">
            <v>07091306</v>
          </cell>
        </row>
        <row r="34243">
          <cell r="B34243" t="str">
            <v>07091306</v>
          </cell>
        </row>
        <row r="34244">
          <cell r="B34244" t="str">
            <v>07091306</v>
          </cell>
        </row>
        <row r="34245">
          <cell r="B34245" t="str">
            <v>07091306</v>
          </cell>
        </row>
        <row r="34246">
          <cell r="B34246" t="str">
            <v>07091306</v>
          </cell>
        </row>
        <row r="34247">
          <cell r="B34247" t="str">
            <v>07091306</v>
          </cell>
        </row>
        <row r="34248">
          <cell r="B34248" t="str">
            <v>07091306</v>
          </cell>
        </row>
        <row r="34249">
          <cell r="B34249" t="str">
            <v>10070011</v>
          </cell>
        </row>
        <row r="34250">
          <cell r="B34250" t="str">
            <v>10070011</v>
          </cell>
        </row>
        <row r="34251">
          <cell r="B34251" t="str">
            <v>10070011</v>
          </cell>
        </row>
        <row r="34252">
          <cell r="B34252" t="str">
            <v>10070011</v>
          </cell>
        </row>
        <row r="34253">
          <cell r="B34253" t="str">
            <v>10070011</v>
          </cell>
        </row>
        <row r="34254">
          <cell r="B34254" t="str">
            <v>10070011</v>
          </cell>
        </row>
        <row r="34255">
          <cell r="B34255" t="str">
            <v>10070011</v>
          </cell>
        </row>
        <row r="34256">
          <cell r="B34256" t="str">
            <v>10070011</v>
          </cell>
        </row>
        <row r="34257">
          <cell r="B34257" t="str">
            <v>10070011</v>
          </cell>
        </row>
        <row r="34258">
          <cell r="B34258" t="str">
            <v>10070011</v>
          </cell>
        </row>
        <row r="34259">
          <cell r="B34259" t="str">
            <v>10070011</v>
          </cell>
        </row>
        <row r="34260">
          <cell r="B34260" t="str">
            <v>10070011</v>
          </cell>
        </row>
        <row r="34261">
          <cell r="B34261" t="str">
            <v>10070011</v>
          </cell>
        </row>
        <row r="34262">
          <cell r="B34262" t="str">
            <v>10031186</v>
          </cell>
        </row>
        <row r="34263">
          <cell r="B34263" t="str">
            <v>10031186</v>
          </cell>
        </row>
        <row r="34264">
          <cell r="B34264" t="str">
            <v>10031186</v>
          </cell>
        </row>
        <row r="34265">
          <cell r="B34265" t="str">
            <v>10031186</v>
          </cell>
        </row>
        <row r="34266">
          <cell r="B34266" t="str">
            <v>10031186</v>
          </cell>
        </row>
        <row r="34267">
          <cell r="B34267" t="str">
            <v>10031186</v>
          </cell>
        </row>
        <row r="34268">
          <cell r="B34268" t="str">
            <v>10031186</v>
          </cell>
        </row>
        <row r="34269">
          <cell r="B34269" t="str">
            <v>10031186</v>
          </cell>
        </row>
        <row r="34270">
          <cell r="B34270" t="str">
            <v>10031186</v>
          </cell>
        </row>
        <row r="34271">
          <cell r="B34271" t="str">
            <v>10031186</v>
          </cell>
        </row>
        <row r="34272">
          <cell r="B34272" t="str">
            <v>10031186</v>
          </cell>
        </row>
        <row r="34273">
          <cell r="B34273" t="str">
            <v>10031186</v>
          </cell>
        </row>
        <row r="34274">
          <cell r="B34274" t="str">
            <v>10031186</v>
          </cell>
        </row>
        <row r="34275">
          <cell r="B34275" t="str">
            <v>10031186</v>
          </cell>
        </row>
        <row r="34276">
          <cell r="B34276" t="str">
            <v>10031186</v>
          </cell>
        </row>
        <row r="34277">
          <cell r="B34277" t="str">
            <v>15050072</v>
          </cell>
        </row>
        <row r="34278">
          <cell r="B34278" t="str">
            <v>15050072</v>
          </cell>
        </row>
        <row r="34279">
          <cell r="B34279" t="str">
            <v>15050072</v>
          </cell>
        </row>
        <row r="34280">
          <cell r="B34280" t="str">
            <v>15050072</v>
          </cell>
        </row>
        <row r="34281">
          <cell r="B34281" t="str">
            <v>15050072</v>
          </cell>
        </row>
        <row r="34282">
          <cell r="B34282" t="str">
            <v>15050072</v>
          </cell>
        </row>
        <row r="34283">
          <cell r="B34283" t="str">
            <v>15050072</v>
          </cell>
        </row>
        <row r="34284">
          <cell r="B34284" t="str">
            <v>15050072</v>
          </cell>
        </row>
        <row r="34285">
          <cell r="B34285" t="str">
            <v>15050072</v>
          </cell>
        </row>
        <row r="34286">
          <cell r="B34286" t="str">
            <v>15050072</v>
          </cell>
        </row>
        <row r="34287">
          <cell r="B34287" t="str">
            <v>15050072</v>
          </cell>
        </row>
        <row r="34288">
          <cell r="B34288" t="str">
            <v>15050072</v>
          </cell>
        </row>
        <row r="34289">
          <cell r="B34289" t="str">
            <v>15050072</v>
          </cell>
        </row>
        <row r="34290">
          <cell r="B34290" t="str">
            <v>15050072</v>
          </cell>
        </row>
        <row r="34291">
          <cell r="B34291" t="str">
            <v>15050072</v>
          </cell>
        </row>
        <row r="34292">
          <cell r="B34292" t="str">
            <v>07091824</v>
          </cell>
        </row>
        <row r="34293">
          <cell r="B34293" t="str">
            <v>07091824</v>
          </cell>
        </row>
        <row r="34294">
          <cell r="B34294" t="str">
            <v>07091824</v>
          </cell>
        </row>
        <row r="34295">
          <cell r="B34295" t="str">
            <v>07091824</v>
          </cell>
        </row>
        <row r="34296">
          <cell r="B34296" t="str">
            <v>07091824</v>
          </cell>
        </row>
        <row r="34297">
          <cell r="B34297" t="str">
            <v>07091824</v>
          </cell>
        </row>
        <row r="34298">
          <cell r="B34298" t="str">
            <v>07091824</v>
          </cell>
        </row>
        <row r="34299">
          <cell r="B34299" t="str">
            <v>07091824</v>
          </cell>
        </row>
        <row r="34300">
          <cell r="B34300" t="str">
            <v>07091824</v>
          </cell>
        </row>
        <row r="34301">
          <cell r="B34301" t="str">
            <v>07091824</v>
          </cell>
        </row>
        <row r="34302">
          <cell r="B34302" t="str">
            <v>07091824</v>
          </cell>
        </row>
        <row r="34303">
          <cell r="B34303" t="str">
            <v>07091824</v>
          </cell>
        </row>
        <row r="34304">
          <cell r="B34304" t="str">
            <v>07091824</v>
          </cell>
        </row>
        <row r="34305">
          <cell r="B34305" t="str">
            <v>07090833</v>
          </cell>
        </row>
        <row r="34306">
          <cell r="B34306" t="str">
            <v>07090833</v>
          </cell>
        </row>
        <row r="34307">
          <cell r="B34307" t="str">
            <v>07090833</v>
          </cell>
        </row>
        <row r="34308">
          <cell r="B34308" t="str">
            <v>07090833</v>
          </cell>
        </row>
        <row r="34309">
          <cell r="B34309" t="str">
            <v>07090833</v>
          </cell>
        </row>
        <row r="34310">
          <cell r="B34310" t="str">
            <v>07090833</v>
          </cell>
        </row>
        <row r="34311">
          <cell r="B34311" t="str">
            <v>07090833</v>
          </cell>
        </row>
        <row r="34312">
          <cell r="B34312" t="str">
            <v>07090833</v>
          </cell>
        </row>
        <row r="34313">
          <cell r="B34313" t="str">
            <v>07090833</v>
          </cell>
        </row>
        <row r="34314">
          <cell r="B34314" t="str">
            <v>07090833</v>
          </cell>
        </row>
        <row r="34315">
          <cell r="B34315" t="str">
            <v>07090833</v>
          </cell>
        </row>
        <row r="34316">
          <cell r="B34316" t="str">
            <v>07090833</v>
          </cell>
        </row>
        <row r="34317">
          <cell r="B34317" t="str">
            <v>07090833</v>
          </cell>
        </row>
        <row r="34318">
          <cell r="B34318" t="str">
            <v>07090842</v>
          </cell>
        </row>
        <row r="34319">
          <cell r="B34319" t="str">
            <v>07090842</v>
          </cell>
        </row>
        <row r="34320">
          <cell r="B34320" t="str">
            <v>07090842</v>
          </cell>
        </row>
        <row r="34321">
          <cell r="B34321" t="str">
            <v>07090842</v>
          </cell>
        </row>
        <row r="34322">
          <cell r="B34322" t="str">
            <v>07090842</v>
          </cell>
        </row>
        <row r="34323">
          <cell r="B34323" t="str">
            <v>07090842</v>
          </cell>
        </row>
        <row r="34324">
          <cell r="B34324" t="str">
            <v>07090842</v>
          </cell>
        </row>
        <row r="34325">
          <cell r="B34325" t="str">
            <v>07090842</v>
          </cell>
        </row>
        <row r="34326">
          <cell r="B34326" t="str">
            <v>07090842</v>
          </cell>
        </row>
        <row r="34327">
          <cell r="B34327" t="str">
            <v>07090842</v>
          </cell>
        </row>
        <row r="34328">
          <cell r="B34328" t="str">
            <v>07090842</v>
          </cell>
        </row>
        <row r="34329">
          <cell r="B34329" t="str">
            <v>07090842</v>
          </cell>
        </row>
        <row r="34330">
          <cell r="B34330" t="str">
            <v>07090842</v>
          </cell>
        </row>
        <row r="34331">
          <cell r="B34331" t="str">
            <v>07091655</v>
          </cell>
        </row>
        <row r="34332">
          <cell r="B34332" t="str">
            <v>07091655</v>
          </cell>
        </row>
        <row r="34333">
          <cell r="B34333" t="str">
            <v>07091655</v>
          </cell>
        </row>
        <row r="34334">
          <cell r="B34334" t="str">
            <v>07091655</v>
          </cell>
        </row>
        <row r="34335">
          <cell r="B34335" t="str">
            <v>07091655</v>
          </cell>
        </row>
        <row r="34336">
          <cell r="B34336" t="str">
            <v>07091655</v>
          </cell>
        </row>
        <row r="34337">
          <cell r="B34337" t="str">
            <v>07091655</v>
          </cell>
        </row>
        <row r="34338">
          <cell r="B34338" t="str">
            <v>07091655</v>
          </cell>
        </row>
        <row r="34339">
          <cell r="B34339" t="str">
            <v>07091655</v>
          </cell>
        </row>
        <row r="34340">
          <cell r="B34340" t="str">
            <v>07091655</v>
          </cell>
        </row>
        <row r="34341">
          <cell r="B34341" t="str">
            <v>07091655</v>
          </cell>
        </row>
        <row r="34342">
          <cell r="B34342" t="str">
            <v>07091655</v>
          </cell>
        </row>
        <row r="34343">
          <cell r="B34343" t="str">
            <v>07091655</v>
          </cell>
        </row>
        <row r="34344">
          <cell r="B34344" t="str">
            <v>07091655</v>
          </cell>
        </row>
        <row r="34345">
          <cell r="B34345" t="str">
            <v>07091655</v>
          </cell>
        </row>
        <row r="34346">
          <cell r="B34346" t="str">
            <v>07091655</v>
          </cell>
        </row>
        <row r="34347">
          <cell r="B34347" t="str">
            <v>07091655</v>
          </cell>
        </row>
        <row r="34348">
          <cell r="B34348" t="str">
            <v>07091655</v>
          </cell>
        </row>
        <row r="34349">
          <cell r="B34349" t="str">
            <v>07091655</v>
          </cell>
        </row>
        <row r="34350">
          <cell r="B34350" t="str">
            <v>07091655</v>
          </cell>
        </row>
        <row r="34351">
          <cell r="B34351" t="str">
            <v>07091655</v>
          </cell>
        </row>
        <row r="34352">
          <cell r="B34352" t="str">
            <v>07091655</v>
          </cell>
        </row>
        <row r="34353">
          <cell r="B34353" t="str">
            <v>07091655</v>
          </cell>
        </row>
        <row r="34354">
          <cell r="B34354" t="str">
            <v>07091655</v>
          </cell>
        </row>
        <row r="34355">
          <cell r="B34355" t="str">
            <v>07091655</v>
          </cell>
        </row>
        <row r="34356">
          <cell r="B34356" t="str">
            <v>07091655</v>
          </cell>
        </row>
        <row r="34357">
          <cell r="B34357" t="str">
            <v>07091655</v>
          </cell>
        </row>
        <row r="34358">
          <cell r="B34358" t="str">
            <v>07091655</v>
          </cell>
        </row>
        <row r="34359">
          <cell r="B34359" t="str">
            <v>07091655</v>
          </cell>
        </row>
        <row r="34360">
          <cell r="B34360" t="str">
            <v>07091655</v>
          </cell>
        </row>
        <row r="34361">
          <cell r="B34361" t="str">
            <v>07091655</v>
          </cell>
        </row>
        <row r="34362">
          <cell r="B34362" t="str">
            <v>07091655</v>
          </cell>
        </row>
        <row r="34363">
          <cell r="B34363" t="str">
            <v>07091655</v>
          </cell>
        </row>
        <row r="34364">
          <cell r="B34364" t="str">
            <v>07091655</v>
          </cell>
        </row>
        <row r="34365">
          <cell r="B34365" t="str">
            <v>07091655</v>
          </cell>
        </row>
        <row r="34366">
          <cell r="B34366" t="str">
            <v>07091655</v>
          </cell>
        </row>
        <row r="34367">
          <cell r="B34367" t="str">
            <v>07091655</v>
          </cell>
        </row>
        <row r="34368">
          <cell r="B34368" t="str">
            <v>07091655</v>
          </cell>
        </row>
        <row r="34369">
          <cell r="B34369" t="str">
            <v>07091655</v>
          </cell>
        </row>
        <row r="34370">
          <cell r="B34370" t="str">
            <v>39070092</v>
          </cell>
        </row>
        <row r="34371">
          <cell r="B34371" t="str">
            <v>39070092</v>
          </cell>
        </row>
        <row r="34372">
          <cell r="B34372" t="str">
            <v>39070092</v>
          </cell>
        </row>
        <row r="34373">
          <cell r="B34373" t="str">
            <v>39070092</v>
          </cell>
        </row>
        <row r="34374">
          <cell r="B34374" t="str">
            <v>39070092</v>
          </cell>
        </row>
        <row r="34375">
          <cell r="B34375" t="str">
            <v>39070092</v>
          </cell>
        </row>
        <row r="34376">
          <cell r="B34376" t="str">
            <v>39070092</v>
          </cell>
        </row>
        <row r="34377">
          <cell r="B34377" t="str">
            <v>39070092</v>
          </cell>
        </row>
        <row r="34378">
          <cell r="B34378" t="str">
            <v>39070092</v>
          </cell>
        </row>
        <row r="34379">
          <cell r="B34379" t="str">
            <v>39070092</v>
          </cell>
        </row>
        <row r="34380">
          <cell r="B34380" t="str">
            <v>39070092</v>
          </cell>
        </row>
        <row r="34381">
          <cell r="B34381" t="str">
            <v>39070092</v>
          </cell>
        </row>
        <row r="34382">
          <cell r="B34382" t="str">
            <v>39070092</v>
          </cell>
        </row>
        <row r="34383">
          <cell r="B34383" t="str">
            <v>07091425</v>
          </cell>
        </row>
        <row r="34384">
          <cell r="B34384" t="str">
            <v>07091425</v>
          </cell>
        </row>
        <row r="34385">
          <cell r="B34385" t="str">
            <v>07091425</v>
          </cell>
        </row>
        <row r="34386">
          <cell r="B34386" t="str">
            <v>07091425</v>
          </cell>
        </row>
        <row r="34387">
          <cell r="B34387" t="str">
            <v>41020615</v>
          </cell>
        </row>
        <row r="34388">
          <cell r="B34388" t="str">
            <v>41020615</v>
          </cell>
        </row>
        <row r="34389">
          <cell r="B34389" t="str">
            <v>41020615</v>
          </cell>
        </row>
        <row r="34390">
          <cell r="B34390" t="str">
            <v>41020615</v>
          </cell>
        </row>
        <row r="34391">
          <cell r="B34391" t="str">
            <v>41020615</v>
          </cell>
        </row>
        <row r="34392">
          <cell r="B34392" t="str">
            <v>41020615</v>
          </cell>
        </row>
        <row r="34393">
          <cell r="B34393" t="str">
            <v>41020615</v>
          </cell>
        </row>
        <row r="34394">
          <cell r="B34394" t="str">
            <v>41020615</v>
          </cell>
        </row>
        <row r="34395">
          <cell r="B34395" t="str">
            <v>41020615</v>
          </cell>
        </row>
        <row r="34396">
          <cell r="B34396" t="str">
            <v>41020615</v>
          </cell>
        </row>
        <row r="34397">
          <cell r="B34397" t="str">
            <v>41020615</v>
          </cell>
        </row>
        <row r="34398">
          <cell r="B34398" t="str">
            <v>41020615</v>
          </cell>
        </row>
        <row r="34399">
          <cell r="B34399" t="str">
            <v>41020615</v>
          </cell>
        </row>
        <row r="34400">
          <cell r="B34400" t="str">
            <v>41020600</v>
          </cell>
        </row>
        <row r="34401">
          <cell r="B34401" t="str">
            <v>41020600</v>
          </cell>
        </row>
        <row r="34402">
          <cell r="B34402" t="str">
            <v>41020600</v>
          </cell>
        </row>
        <row r="34403">
          <cell r="B34403" t="str">
            <v>41020600</v>
          </cell>
        </row>
        <row r="34404">
          <cell r="B34404" t="str">
            <v>41020600</v>
          </cell>
        </row>
        <row r="34405">
          <cell r="B34405" t="str">
            <v>41020600</v>
          </cell>
        </row>
        <row r="34406">
          <cell r="B34406" t="str">
            <v>41020600</v>
          </cell>
        </row>
        <row r="34407">
          <cell r="B34407" t="str">
            <v>41020600</v>
          </cell>
        </row>
        <row r="34408">
          <cell r="B34408" t="str">
            <v>41020600</v>
          </cell>
        </row>
        <row r="34409">
          <cell r="B34409" t="str">
            <v>41020600</v>
          </cell>
        </row>
        <row r="34410">
          <cell r="B34410" t="str">
            <v>41020600</v>
          </cell>
        </row>
        <row r="34411">
          <cell r="B34411" t="str">
            <v>41020600</v>
          </cell>
        </row>
        <row r="34412">
          <cell r="B34412" t="str">
            <v>41020600</v>
          </cell>
        </row>
        <row r="34413">
          <cell r="B34413" t="str">
            <v>41020600</v>
          </cell>
        </row>
        <row r="34414">
          <cell r="B34414" t="str">
            <v>41020600</v>
          </cell>
        </row>
        <row r="34415">
          <cell r="B34415" t="str">
            <v>41020600</v>
          </cell>
        </row>
        <row r="34416">
          <cell r="B34416" t="str">
            <v>41020600</v>
          </cell>
        </row>
        <row r="34417">
          <cell r="B34417" t="str">
            <v>41020600</v>
          </cell>
        </row>
        <row r="34418">
          <cell r="B34418" t="str">
            <v>41020600</v>
          </cell>
        </row>
        <row r="34419">
          <cell r="B34419" t="str">
            <v>41020600</v>
          </cell>
        </row>
        <row r="34420">
          <cell r="B34420" t="str">
            <v>41020600</v>
          </cell>
        </row>
        <row r="34421">
          <cell r="B34421" t="str">
            <v>41020600</v>
          </cell>
        </row>
        <row r="34422">
          <cell r="B34422" t="str">
            <v>41020600</v>
          </cell>
        </row>
        <row r="34423">
          <cell r="B34423" t="str">
            <v>41020600</v>
          </cell>
        </row>
        <row r="34424">
          <cell r="B34424" t="str">
            <v>41020600</v>
          </cell>
        </row>
        <row r="34425">
          <cell r="B34425" t="str">
            <v>41020600</v>
          </cell>
        </row>
        <row r="34426">
          <cell r="B34426" t="str">
            <v>41020600</v>
          </cell>
        </row>
        <row r="34427">
          <cell r="B34427" t="str">
            <v>41020600</v>
          </cell>
        </row>
        <row r="34428">
          <cell r="B34428" t="str">
            <v>41020600</v>
          </cell>
        </row>
        <row r="34429">
          <cell r="B34429" t="str">
            <v>41020600</v>
          </cell>
        </row>
        <row r="34430">
          <cell r="B34430" t="str">
            <v>41020600</v>
          </cell>
        </row>
        <row r="34431">
          <cell r="B34431" t="str">
            <v>41020600</v>
          </cell>
        </row>
        <row r="34432">
          <cell r="B34432" t="str">
            <v>41020600</v>
          </cell>
        </row>
        <row r="34433">
          <cell r="B34433" t="str">
            <v>41020600</v>
          </cell>
        </row>
        <row r="34434">
          <cell r="B34434" t="str">
            <v>41020600</v>
          </cell>
        </row>
        <row r="34435">
          <cell r="B34435" t="str">
            <v>41020600</v>
          </cell>
        </row>
        <row r="34436">
          <cell r="B34436" t="str">
            <v>41020600</v>
          </cell>
        </row>
        <row r="34437">
          <cell r="B34437" t="str">
            <v>41020600</v>
          </cell>
        </row>
        <row r="34438">
          <cell r="B34438" t="str">
            <v>41020600</v>
          </cell>
        </row>
        <row r="34439">
          <cell r="B34439" t="str">
            <v>41020600</v>
          </cell>
        </row>
        <row r="34440">
          <cell r="B34440" t="str">
            <v>41020600</v>
          </cell>
        </row>
        <row r="34441">
          <cell r="B34441" t="str">
            <v>41020600</v>
          </cell>
        </row>
        <row r="34442">
          <cell r="B34442" t="str">
            <v>41020600</v>
          </cell>
        </row>
        <row r="34443">
          <cell r="B34443" t="str">
            <v>41020600</v>
          </cell>
        </row>
        <row r="34444">
          <cell r="B34444" t="str">
            <v>41020600</v>
          </cell>
        </row>
        <row r="34445">
          <cell r="B34445" t="str">
            <v>41020600</v>
          </cell>
        </row>
        <row r="34446">
          <cell r="B34446" t="str">
            <v>41020600</v>
          </cell>
        </row>
        <row r="34447">
          <cell r="B34447" t="str">
            <v>41020600</v>
          </cell>
        </row>
        <row r="34448">
          <cell r="B34448" t="str">
            <v>41020600</v>
          </cell>
        </row>
        <row r="34449">
          <cell r="B34449" t="str">
            <v>41020600</v>
          </cell>
        </row>
        <row r="34450">
          <cell r="B34450" t="str">
            <v>41020600</v>
          </cell>
        </row>
        <row r="34451">
          <cell r="B34451" t="str">
            <v>41020600</v>
          </cell>
        </row>
        <row r="34452">
          <cell r="B34452" t="str">
            <v>41020600</v>
          </cell>
        </row>
        <row r="34453">
          <cell r="B34453" t="str">
            <v>41020600</v>
          </cell>
        </row>
        <row r="34454">
          <cell r="B34454" t="str">
            <v>41020600</v>
          </cell>
        </row>
        <row r="34455">
          <cell r="B34455" t="str">
            <v>41020600</v>
          </cell>
        </row>
        <row r="34456">
          <cell r="B34456" t="str">
            <v>41020600</v>
          </cell>
        </row>
        <row r="34457">
          <cell r="B34457" t="str">
            <v>41020600</v>
          </cell>
        </row>
        <row r="34458">
          <cell r="B34458" t="str">
            <v>41020600</v>
          </cell>
        </row>
        <row r="34459">
          <cell r="B34459" t="str">
            <v>41020600</v>
          </cell>
        </row>
        <row r="34460">
          <cell r="B34460" t="str">
            <v>41020600</v>
          </cell>
        </row>
        <row r="34461">
          <cell r="B34461" t="str">
            <v>07091814</v>
          </cell>
        </row>
        <row r="34462">
          <cell r="B34462" t="str">
            <v>07091814</v>
          </cell>
        </row>
        <row r="34463">
          <cell r="B34463" t="str">
            <v>07091814</v>
          </cell>
        </row>
        <row r="34464">
          <cell r="B34464" t="str">
            <v>07091814</v>
          </cell>
        </row>
        <row r="34465">
          <cell r="B34465" t="str">
            <v>07091814</v>
          </cell>
        </row>
        <row r="34466">
          <cell r="B34466" t="str">
            <v>07091814</v>
          </cell>
        </row>
        <row r="34467">
          <cell r="B34467" t="str">
            <v>07091814</v>
          </cell>
        </row>
        <row r="34468">
          <cell r="B34468" t="str">
            <v>07091814</v>
          </cell>
        </row>
        <row r="34469">
          <cell r="B34469" t="str">
            <v>07091814</v>
          </cell>
        </row>
        <row r="34470">
          <cell r="B34470" t="str">
            <v>07091814</v>
          </cell>
        </row>
        <row r="34471">
          <cell r="B34471" t="str">
            <v>07091814</v>
          </cell>
        </row>
        <row r="34472">
          <cell r="B34472" t="str">
            <v>07091814</v>
          </cell>
        </row>
        <row r="34473">
          <cell r="B34473" t="str">
            <v>07091814</v>
          </cell>
        </row>
        <row r="34474">
          <cell r="B34474" t="str">
            <v>07091814</v>
          </cell>
        </row>
        <row r="34475">
          <cell r="B34475" t="str">
            <v>07091814</v>
          </cell>
        </row>
        <row r="34476">
          <cell r="B34476" t="str">
            <v>07091814</v>
          </cell>
        </row>
        <row r="34477">
          <cell r="B34477" t="str">
            <v>07091814</v>
          </cell>
        </row>
        <row r="34478">
          <cell r="B34478" t="str">
            <v>07091814</v>
          </cell>
        </row>
        <row r="34479">
          <cell r="B34479" t="str">
            <v>07091814</v>
          </cell>
        </row>
        <row r="34480">
          <cell r="B34480" t="str">
            <v>07091814</v>
          </cell>
        </row>
        <row r="34481">
          <cell r="B34481" t="str">
            <v>07091814</v>
          </cell>
        </row>
        <row r="34482">
          <cell r="B34482" t="str">
            <v>07091814</v>
          </cell>
        </row>
        <row r="34483">
          <cell r="B34483" t="str">
            <v>07091814</v>
          </cell>
        </row>
        <row r="34484">
          <cell r="B34484" t="str">
            <v>07091814</v>
          </cell>
        </row>
        <row r="34485">
          <cell r="B34485" t="str">
            <v>07091814</v>
          </cell>
        </row>
        <row r="34486">
          <cell r="B34486" t="str">
            <v>07091814</v>
          </cell>
        </row>
        <row r="34487">
          <cell r="B34487" t="str">
            <v>07091814</v>
          </cell>
        </row>
        <row r="34488">
          <cell r="B34488" t="str">
            <v>07091814</v>
          </cell>
        </row>
        <row r="34489">
          <cell r="B34489" t="str">
            <v>07091814</v>
          </cell>
        </row>
        <row r="34490">
          <cell r="B34490" t="str">
            <v>07091814</v>
          </cell>
        </row>
        <row r="34491">
          <cell r="B34491" t="str">
            <v>07091814</v>
          </cell>
        </row>
        <row r="34492">
          <cell r="B34492" t="str">
            <v>07091814</v>
          </cell>
        </row>
        <row r="34493">
          <cell r="B34493" t="str">
            <v>07091814</v>
          </cell>
        </row>
        <row r="34494">
          <cell r="B34494" t="str">
            <v>07091814</v>
          </cell>
        </row>
        <row r="34495">
          <cell r="B34495" t="str">
            <v>07091814</v>
          </cell>
        </row>
        <row r="34496">
          <cell r="B34496" t="str">
            <v>07091814</v>
          </cell>
        </row>
        <row r="34497">
          <cell r="B34497" t="str">
            <v>07091814</v>
          </cell>
        </row>
        <row r="34498">
          <cell r="B34498" t="str">
            <v>07091814</v>
          </cell>
        </row>
        <row r="34499">
          <cell r="B34499" t="str">
            <v>07091814</v>
          </cell>
        </row>
        <row r="34500">
          <cell r="B34500" t="str">
            <v>07091470</v>
          </cell>
        </row>
        <row r="34501">
          <cell r="B34501" t="str">
            <v>07091470</v>
          </cell>
        </row>
        <row r="34502">
          <cell r="B34502" t="str">
            <v>07091470</v>
          </cell>
        </row>
        <row r="34503">
          <cell r="B34503" t="str">
            <v>07091470</v>
          </cell>
        </row>
        <row r="34504">
          <cell r="B34504" t="str">
            <v>07091470</v>
          </cell>
        </row>
        <row r="34505">
          <cell r="B34505" t="str">
            <v>07091470</v>
          </cell>
        </row>
        <row r="34506">
          <cell r="B34506" t="str">
            <v>07091470</v>
          </cell>
        </row>
        <row r="34507">
          <cell r="B34507" t="str">
            <v>07091470</v>
          </cell>
        </row>
        <row r="34508">
          <cell r="B34508" t="str">
            <v>07091470</v>
          </cell>
        </row>
        <row r="34509">
          <cell r="B34509" t="str">
            <v>07091470</v>
          </cell>
        </row>
        <row r="34510">
          <cell r="B34510" t="str">
            <v>07091470</v>
          </cell>
        </row>
        <row r="34511">
          <cell r="B34511" t="str">
            <v>07091470</v>
          </cell>
        </row>
        <row r="34512">
          <cell r="B34512" t="str">
            <v>07091470</v>
          </cell>
        </row>
        <row r="34513">
          <cell r="B34513" t="str">
            <v>07091470</v>
          </cell>
        </row>
        <row r="34514">
          <cell r="B34514" t="str">
            <v>07091470</v>
          </cell>
        </row>
        <row r="34515">
          <cell r="B34515" t="str">
            <v>07091470</v>
          </cell>
        </row>
        <row r="34516">
          <cell r="B34516" t="str">
            <v>07091470</v>
          </cell>
        </row>
        <row r="34517">
          <cell r="B34517" t="str">
            <v>07091470</v>
          </cell>
        </row>
        <row r="34518">
          <cell r="B34518" t="str">
            <v>07091470</v>
          </cell>
        </row>
        <row r="34519">
          <cell r="B34519" t="str">
            <v>07091470</v>
          </cell>
        </row>
        <row r="34520">
          <cell r="B34520" t="str">
            <v>07091470</v>
          </cell>
        </row>
        <row r="34521">
          <cell r="B34521" t="str">
            <v>07091470</v>
          </cell>
        </row>
        <row r="34522">
          <cell r="B34522" t="str">
            <v>07091470</v>
          </cell>
        </row>
        <row r="34523">
          <cell r="B34523" t="str">
            <v>07091470</v>
          </cell>
        </row>
        <row r="34524">
          <cell r="B34524" t="str">
            <v>07091470</v>
          </cell>
        </row>
        <row r="34525">
          <cell r="B34525" t="str">
            <v>07091470</v>
          </cell>
        </row>
        <row r="34526">
          <cell r="B34526" t="str">
            <v>07091470</v>
          </cell>
        </row>
        <row r="34527">
          <cell r="B34527" t="str">
            <v>07091470</v>
          </cell>
        </row>
        <row r="34528">
          <cell r="B34528" t="str">
            <v>07091470</v>
          </cell>
        </row>
        <row r="34529">
          <cell r="B34529" t="str">
            <v>07091470</v>
          </cell>
        </row>
        <row r="34530">
          <cell r="B34530" t="str">
            <v>07091470</v>
          </cell>
        </row>
        <row r="34531">
          <cell r="B34531" t="str">
            <v>07091470</v>
          </cell>
        </row>
        <row r="34532">
          <cell r="B34532" t="str">
            <v>07091470</v>
          </cell>
        </row>
        <row r="34533">
          <cell r="B34533" t="str">
            <v>07091470</v>
          </cell>
        </row>
        <row r="34534">
          <cell r="B34534" t="str">
            <v>07091470</v>
          </cell>
        </row>
        <row r="34535">
          <cell r="B34535" t="str">
            <v>07091470</v>
          </cell>
        </row>
        <row r="34536">
          <cell r="B34536" t="str">
            <v>07091470</v>
          </cell>
        </row>
        <row r="34537">
          <cell r="B34537" t="str">
            <v>07091470</v>
          </cell>
        </row>
        <row r="34538">
          <cell r="B34538" t="str">
            <v>07091470</v>
          </cell>
        </row>
        <row r="34539">
          <cell r="B34539" t="str">
            <v>07091470</v>
          </cell>
        </row>
        <row r="34540">
          <cell r="B34540" t="str">
            <v>07091470</v>
          </cell>
        </row>
        <row r="34541">
          <cell r="B34541" t="str">
            <v>07091470</v>
          </cell>
        </row>
        <row r="34542">
          <cell r="B34542" t="str">
            <v>07091470</v>
          </cell>
        </row>
        <row r="34543">
          <cell r="B34543" t="str">
            <v>07091470</v>
          </cell>
        </row>
        <row r="34544">
          <cell r="B34544" t="str">
            <v>07091470</v>
          </cell>
        </row>
        <row r="34545">
          <cell r="B34545" t="str">
            <v>07091470</v>
          </cell>
        </row>
        <row r="34546">
          <cell r="B34546" t="str">
            <v>07091470</v>
          </cell>
        </row>
        <row r="34547">
          <cell r="B34547" t="str">
            <v>07091470</v>
          </cell>
        </row>
        <row r="34548">
          <cell r="B34548" t="str">
            <v>07091470</v>
          </cell>
        </row>
        <row r="34549">
          <cell r="B34549" t="str">
            <v>07091470</v>
          </cell>
        </row>
        <row r="34550">
          <cell r="B34550" t="str">
            <v>07091470</v>
          </cell>
        </row>
        <row r="34551">
          <cell r="B34551" t="str">
            <v>07091470</v>
          </cell>
        </row>
        <row r="34552">
          <cell r="B34552" t="str">
            <v>07091470</v>
          </cell>
        </row>
        <row r="34553">
          <cell r="B34553" t="str">
            <v>07091470</v>
          </cell>
        </row>
        <row r="34554">
          <cell r="B34554" t="str">
            <v>07091470</v>
          </cell>
        </row>
        <row r="34555">
          <cell r="B34555" t="str">
            <v>07091470</v>
          </cell>
        </row>
        <row r="34556">
          <cell r="B34556" t="str">
            <v>07091470</v>
          </cell>
        </row>
        <row r="34557">
          <cell r="B34557" t="str">
            <v>07091470</v>
          </cell>
        </row>
        <row r="34558">
          <cell r="B34558" t="str">
            <v>07091470</v>
          </cell>
        </row>
        <row r="34559">
          <cell r="B34559" t="str">
            <v>07091470</v>
          </cell>
        </row>
        <row r="34560">
          <cell r="B34560" t="str">
            <v>07091590</v>
          </cell>
        </row>
        <row r="34561">
          <cell r="B34561" t="str">
            <v>07091590</v>
          </cell>
        </row>
        <row r="34562">
          <cell r="B34562" t="str">
            <v>07091590</v>
          </cell>
        </row>
        <row r="34563">
          <cell r="B34563" t="str">
            <v>07091590</v>
          </cell>
        </row>
        <row r="34564">
          <cell r="B34564" t="str">
            <v>07091590</v>
          </cell>
        </row>
        <row r="34565">
          <cell r="B34565" t="str">
            <v>07091590</v>
          </cell>
        </row>
        <row r="34566">
          <cell r="B34566" t="str">
            <v>07091590</v>
          </cell>
        </row>
        <row r="34567">
          <cell r="B34567" t="str">
            <v>07091590</v>
          </cell>
        </row>
        <row r="34568">
          <cell r="B34568" t="str">
            <v>07091590</v>
          </cell>
        </row>
        <row r="34569">
          <cell r="B34569" t="str">
            <v>07091590</v>
          </cell>
        </row>
        <row r="34570">
          <cell r="B34570" t="str">
            <v>07091590</v>
          </cell>
        </row>
        <row r="34571">
          <cell r="B34571" t="str">
            <v>07091590</v>
          </cell>
        </row>
        <row r="34572">
          <cell r="B34572" t="str">
            <v>07091590</v>
          </cell>
        </row>
        <row r="34573">
          <cell r="B34573" t="str">
            <v>07091590</v>
          </cell>
        </row>
        <row r="34574">
          <cell r="B34574" t="str">
            <v>07091590</v>
          </cell>
        </row>
        <row r="34575">
          <cell r="B34575" t="str">
            <v>07091590</v>
          </cell>
        </row>
        <row r="34576">
          <cell r="B34576" t="str">
            <v>07091590</v>
          </cell>
        </row>
        <row r="34577">
          <cell r="B34577" t="str">
            <v>07091590</v>
          </cell>
        </row>
        <row r="34578">
          <cell r="B34578" t="str">
            <v>07091590</v>
          </cell>
        </row>
        <row r="34579">
          <cell r="B34579" t="str">
            <v>07091590</v>
          </cell>
        </row>
        <row r="34580">
          <cell r="B34580" t="str">
            <v>07091590</v>
          </cell>
        </row>
        <row r="34581">
          <cell r="B34581" t="str">
            <v>07091590</v>
          </cell>
        </row>
        <row r="34582">
          <cell r="B34582" t="str">
            <v>07091590</v>
          </cell>
        </row>
        <row r="34583">
          <cell r="B34583" t="str">
            <v>07091590</v>
          </cell>
        </row>
        <row r="34584">
          <cell r="B34584" t="str">
            <v>07091590</v>
          </cell>
        </row>
        <row r="34585">
          <cell r="B34585" t="str">
            <v>07091590</v>
          </cell>
        </row>
        <row r="34586">
          <cell r="B34586" t="str">
            <v>07091590</v>
          </cell>
        </row>
        <row r="34587">
          <cell r="B34587" t="str">
            <v>07091590</v>
          </cell>
        </row>
        <row r="34588">
          <cell r="B34588" t="str">
            <v>07091590</v>
          </cell>
        </row>
        <row r="34589">
          <cell r="B34589" t="str">
            <v>07091590</v>
          </cell>
        </row>
        <row r="34590">
          <cell r="B34590" t="str">
            <v>07091590</v>
          </cell>
        </row>
        <row r="34591">
          <cell r="B34591" t="str">
            <v>07091590</v>
          </cell>
        </row>
        <row r="34592">
          <cell r="B34592" t="str">
            <v>07091590</v>
          </cell>
        </row>
        <row r="34593">
          <cell r="B34593" t="str">
            <v>07091590</v>
          </cell>
        </row>
        <row r="34594">
          <cell r="B34594" t="str">
            <v>07091590</v>
          </cell>
        </row>
        <row r="34595">
          <cell r="B34595" t="str">
            <v>07091590</v>
          </cell>
        </row>
        <row r="34596">
          <cell r="B34596" t="str">
            <v>07091590</v>
          </cell>
        </row>
        <row r="34597">
          <cell r="B34597" t="str">
            <v>07091590</v>
          </cell>
        </row>
        <row r="34598">
          <cell r="B34598" t="str">
            <v>07091590</v>
          </cell>
        </row>
        <row r="34599">
          <cell r="B34599" t="str">
            <v>07092351</v>
          </cell>
        </row>
        <row r="34600">
          <cell r="B34600" t="str">
            <v>07092351</v>
          </cell>
        </row>
        <row r="34601">
          <cell r="B34601" t="str">
            <v>07092351</v>
          </cell>
        </row>
        <row r="34602">
          <cell r="B34602" t="str">
            <v>07092351</v>
          </cell>
        </row>
        <row r="34603">
          <cell r="B34603" t="str">
            <v>07092351</v>
          </cell>
        </row>
        <row r="34604">
          <cell r="B34604" t="str">
            <v>07092351</v>
          </cell>
        </row>
        <row r="34605">
          <cell r="B34605" t="str">
            <v>07092351</v>
          </cell>
        </row>
        <row r="34606">
          <cell r="B34606" t="str">
            <v>07092351</v>
          </cell>
        </row>
        <row r="34607">
          <cell r="B34607" t="str">
            <v>07092351</v>
          </cell>
        </row>
        <row r="34608">
          <cell r="B34608" t="str">
            <v>07092351</v>
          </cell>
        </row>
        <row r="34609">
          <cell r="B34609" t="str">
            <v>07092351</v>
          </cell>
        </row>
        <row r="34610">
          <cell r="B34610" t="str">
            <v>09050302</v>
          </cell>
        </row>
        <row r="34611">
          <cell r="B34611" t="str">
            <v>09050302</v>
          </cell>
        </row>
        <row r="34612">
          <cell r="B34612" t="str">
            <v>09050302</v>
          </cell>
        </row>
        <row r="34613">
          <cell r="B34613" t="str">
            <v>09050302</v>
          </cell>
        </row>
        <row r="34614">
          <cell r="B34614" t="str">
            <v>09050302</v>
          </cell>
        </row>
        <row r="34615">
          <cell r="B34615" t="str">
            <v>09050302</v>
          </cell>
        </row>
        <row r="34616">
          <cell r="B34616" t="str">
            <v>09050302</v>
          </cell>
        </row>
        <row r="34617">
          <cell r="B34617" t="str">
            <v>09050302</v>
          </cell>
        </row>
        <row r="34618">
          <cell r="B34618" t="str">
            <v>09050302</v>
          </cell>
        </row>
        <row r="34619">
          <cell r="B34619" t="str">
            <v>09050302</v>
          </cell>
        </row>
        <row r="34620">
          <cell r="B34620" t="str">
            <v>09050302</v>
          </cell>
        </row>
        <row r="34621">
          <cell r="B34621" t="str">
            <v>09050302</v>
          </cell>
        </row>
        <row r="34622">
          <cell r="B34622" t="str">
            <v>09050302</v>
          </cell>
        </row>
        <row r="34623">
          <cell r="B34623" t="str">
            <v>09050302</v>
          </cell>
        </row>
        <row r="34624">
          <cell r="B34624" t="str">
            <v>09050302</v>
          </cell>
        </row>
        <row r="34625">
          <cell r="B34625" t="str">
            <v>09050302</v>
          </cell>
        </row>
        <row r="34626">
          <cell r="B34626" t="str">
            <v>09050302</v>
          </cell>
        </row>
        <row r="34627">
          <cell r="B34627" t="str">
            <v>09050302</v>
          </cell>
        </row>
        <row r="34628">
          <cell r="B34628" t="str">
            <v>09050302</v>
          </cell>
        </row>
        <row r="34629">
          <cell r="B34629" t="str">
            <v>09050302</v>
          </cell>
        </row>
        <row r="34630">
          <cell r="B34630" t="str">
            <v>09050302</v>
          </cell>
        </row>
        <row r="34631">
          <cell r="B34631" t="str">
            <v>09050302</v>
          </cell>
        </row>
        <row r="34632">
          <cell r="B34632" t="str">
            <v>09050302</v>
          </cell>
        </row>
        <row r="34633">
          <cell r="B34633" t="str">
            <v>09050302</v>
          </cell>
        </row>
        <row r="34634">
          <cell r="B34634" t="str">
            <v>07040097</v>
          </cell>
        </row>
        <row r="34635">
          <cell r="B34635" t="str">
            <v>07040097</v>
          </cell>
        </row>
        <row r="34636">
          <cell r="B34636" t="str">
            <v>07040097</v>
          </cell>
        </row>
        <row r="34637">
          <cell r="B34637" t="str">
            <v>07040097</v>
          </cell>
        </row>
        <row r="34638">
          <cell r="B34638" t="str">
            <v>07040097</v>
          </cell>
        </row>
        <row r="34639">
          <cell r="B34639" t="str">
            <v>07040097</v>
          </cell>
        </row>
        <row r="34640">
          <cell r="B34640" t="str">
            <v>07040097</v>
          </cell>
        </row>
        <row r="34641">
          <cell r="B34641" t="str">
            <v>07040097</v>
          </cell>
        </row>
        <row r="34642">
          <cell r="B34642" t="str">
            <v>07040097</v>
          </cell>
        </row>
        <row r="34643">
          <cell r="B34643" t="str">
            <v>07040097</v>
          </cell>
        </row>
        <row r="34644">
          <cell r="B34644" t="str">
            <v>07040097</v>
          </cell>
        </row>
        <row r="34645">
          <cell r="B34645" t="str">
            <v>07040097</v>
          </cell>
        </row>
        <row r="34646">
          <cell r="B34646" t="str">
            <v>07040097</v>
          </cell>
        </row>
        <row r="34647">
          <cell r="B34647" t="str">
            <v>07040097</v>
          </cell>
        </row>
        <row r="34648">
          <cell r="B34648" t="str">
            <v>07040097</v>
          </cell>
        </row>
        <row r="34649">
          <cell r="B34649" t="str">
            <v>07040097</v>
          </cell>
        </row>
        <row r="34650">
          <cell r="B34650" t="str">
            <v>07040097</v>
          </cell>
        </row>
        <row r="34651">
          <cell r="B34651" t="str">
            <v>07040097</v>
          </cell>
        </row>
        <row r="34652">
          <cell r="B34652" t="str">
            <v>07040097</v>
          </cell>
        </row>
        <row r="34653">
          <cell r="B34653" t="str">
            <v>07040097</v>
          </cell>
        </row>
        <row r="34654">
          <cell r="B34654" t="str">
            <v>07091438</v>
          </cell>
        </row>
        <row r="34655">
          <cell r="B34655" t="str">
            <v>07091438</v>
          </cell>
        </row>
        <row r="34656">
          <cell r="B34656" t="str">
            <v>07091438</v>
          </cell>
        </row>
        <row r="34657">
          <cell r="B34657" t="str">
            <v>07091438</v>
          </cell>
        </row>
        <row r="34658">
          <cell r="B34658" t="str">
            <v>07091438</v>
          </cell>
        </row>
        <row r="34659">
          <cell r="B34659" t="str">
            <v>07091438</v>
          </cell>
        </row>
        <row r="34660">
          <cell r="B34660" t="str">
            <v>07091438</v>
          </cell>
        </row>
        <row r="34661">
          <cell r="B34661" t="str">
            <v>07091438</v>
          </cell>
        </row>
        <row r="34662">
          <cell r="B34662" t="str">
            <v>07091438</v>
          </cell>
        </row>
        <row r="34663">
          <cell r="B34663" t="str">
            <v>07091438</v>
          </cell>
        </row>
        <row r="34664">
          <cell r="B34664" t="str">
            <v>07091438</v>
          </cell>
        </row>
        <row r="34665">
          <cell r="B34665" t="str">
            <v>07091438</v>
          </cell>
        </row>
        <row r="34666">
          <cell r="B34666" t="str">
            <v>07091438</v>
          </cell>
        </row>
        <row r="34667">
          <cell r="B34667" t="str">
            <v>07091438</v>
          </cell>
        </row>
        <row r="34668">
          <cell r="B34668" t="str">
            <v>07091438</v>
          </cell>
        </row>
        <row r="34669">
          <cell r="B34669" t="str">
            <v>07091667</v>
          </cell>
        </row>
        <row r="34670">
          <cell r="B34670" t="str">
            <v>07091667</v>
          </cell>
        </row>
        <row r="34671">
          <cell r="B34671" t="str">
            <v>07091667</v>
          </cell>
        </row>
        <row r="34672">
          <cell r="B34672" t="str">
            <v>07091667</v>
          </cell>
        </row>
        <row r="34673">
          <cell r="B34673" t="str">
            <v>07091667</v>
          </cell>
        </row>
        <row r="34674">
          <cell r="B34674" t="str">
            <v>07091667</v>
          </cell>
        </row>
        <row r="34675">
          <cell r="B34675" t="str">
            <v>07091667</v>
          </cell>
        </row>
        <row r="34676">
          <cell r="B34676" t="str">
            <v>07091667</v>
          </cell>
        </row>
        <row r="34677">
          <cell r="B34677" t="str">
            <v>07091667</v>
          </cell>
        </row>
        <row r="34678">
          <cell r="B34678" t="str">
            <v>07091667</v>
          </cell>
        </row>
        <row r="34679">
          <cell r="B34679" t="str">
            <v>07091667</v>
          </cell>
        </row>
        <row r="34680">
          <cell r="B34680" t="str">
            <v>07091667</v>
          </cell>
        </row>
        <row r="34681">
          <cell r="B34681" t="str">
            <v>07091667</v>
          </cell>
        </row>
        <row r="34682">
          <cell r="B34682" t="str">
            <v>07091667</v>
          </cell>
        </row>
        <row r="34683">
          <cell r="B34683" t="str">
            <v>07091667</v>
          </cell>
        </row>
        <row r="34684">
          <cell r="B34684" t="str">
            <v>07091667</v>
          </cell>
        </row>
        <row r="34685">
          <cell r="B34685" t="str">
            <v>07091667</v>
          </cell>
        </row>
        <row r="34686">
          <cell r="B34686" t="str">
            <v>07091667</v>
          </cell>
        </row>
        <row r="34687">
          <cell r="B34687" t="str">
            <v>07091667</v>
          </cell>
        </row>
        <row r="34688">
          <cell r="B34688" t="str">
            <v>07091667</v>
          </cell>
        </row>
        <row r="34689">
          <cell r="B34689" t="str">
            <v>07091667</v>
          </cell>
        </row>
        <row r="34690">
          <cell r="B34690" t="str">
            <v>07091667</v>
          </cell>
        </row>
        <row r="34691">
          <cell r="B34691" t="str">
            <v>07091667</v>
          </cell>
        </row>
        <row r="34692">
          <cell r="B34692" t="str">
            <v>07091667</v>
          </cell>
        </row>
        <row r="34693">
          <cell r="B34693" t="str">
            <v>07091667</v>
          </cell>
        </row>
        <row r="34694">
          <cell r="B34694" t="str">
            <v>07091667</v>
          </cell>
        </row>
        <row r="34695">
          <cell r="B34695" t="str">
            <v>07091667</v>
          </cell>
        </row>
        <row r="34696">
          <cell r="B34696" t="str">
            <v>07091667</v>
          </cell>
        </row>
        <row r="34697">
          <cell r="B34697" t="str">
            <v>07091667</v>
          </cell>
        </row>
        <row r="34698">
          <cell r="B34698" t="str">
            <v>07091667</v>
          </cell>
        </row>
        <row r="34699">
          <cell r="B34699" t="str">
            <v>07091667</v>
          </cell>
        </row>
        <row r="34700">
          <cell r="B34700" t="str">
            <v>07091667</v>
          </cell>
        </row>
        <row r="34701">
          <cell r="B34701" t="str">
            <v>07091667</v>
          </cell>
        </row>
        <row r="34702">
          <cell r="B34702" t="str">
            <v>07091667</v>
          </cell>
        </row>
        <row r="34703">
          <cell r="B34703" t="str">
            <v>07091667</v>
          </cell>
        </row>
        <row r="34704">
          <cell r="B34704" t="str">
            <v>07091667</v>
          </cell>
        </row>
        <row r="34705">
          <cell r="B34705" t="str">
            <v>07091667</v>
          </cell>
        </row>
        <row r="34706">
          <cell r="B34706" t="str">
            <v>07091667</v>
          </cell>
        </row>
        <row r="34707">
          <cell r="B34707" t="str">
            <v>07091667</v>
          </cell>
        </row>
        <row r="34708">
          <cell r="B34708" t="str">
            <v>08070962</v>
          </cell>
        </row>
        <row r="34709">
          <cell r="B34709" t="str">
            <v>08070962</v>
          </cell>
        </row>
        <row r="34710">
          <cell r="B34710" t="str">
            <v>08070962</v>
          </cell>
        </row>
        <row r="34711">
          <cell r="B34711" t="str">
            <v>08070962</v>
          </cell>
        </row>
        <row r="34712">
          <cell r="B34712" t="str">
            <v>08070962</v>
          </cell>
        </row>
        <row r="34713">
          <cell r="B34713" t="str">
            <v>08070962</v>
          </cell>
        </row>
        <row r="34714">
          <cell r="B34714" t="str">
            <v>08070962</v>
          </cell>
        </row>
        <row r="34715">
          <cell r="B34715" t="str">
            <v>08070962</v>
          </cell>
        </row>
        <row r="34716">
          <cell r="B34716" t="str">
            <v>08070962</v>
          </cell>
        </row>
        <row r="34717">
          <cell r="B34717" t="str">
            <v>08070962</v>
          </cell>
        </row>
        <row r="34718">
          <cell r="B34718" t="str">
            <v>08070962</v>
          </cell>
        </row>
        <row r="34719">
          <cell r="B34719" t="str">
            <v>08070962</v>
          </cell>
        </row>
        <row r="34720">
          <cell r="B34720" t="str">
            <v>08070962</v>
          </cell>
        </row>
        <row r="34721">
          <cell r="B34721" t="str">
            <v>08070962</v>
          </cell>
        </row>
        <row r="34722">
          <cell r="B34722" t="str">
            <v>08070962</v>
          </cell>
        </row>
        <row r="34723">
          <cell r="B34723" t="str">
            <v>08070962</v>
          </cell>
        </row>
        <row r="34724">
          <cell r="B34724" t="str">
            <v>08070962</v>
          </cell>
        </row>
        <row r="34725">
          <cell r="B34725" t="str">
            <v>08070962</v>
          </cell>
        </row>
        <row r="34726">
          <cell r="B34726" t="str">
            <v>08070962</v>
          </cell>
        </row>
        <row r="34727">
          <cell r="B34727" t="str">
            <v>08070962</v>
          </cell>
        </row>
        <row r="34728">
          <cell r="B34728" t="str">
            <v>08070962</v>
          </cell>
        </row>
        <row r="34729">
          <cell r="B34729" t="str">
            <v>08070962</v>
          </cell>
        </row>
        <row r="34730">
          <cell r="B34730" t="str">
            <v>08070962</v>
          </cell>
        </row>
        <row r="34731">
          <cell r="B34731" t="str">
            <v>08070962</v>
          </cell>
        </row>
        <row r="34732">
          <cell r="B34732" t="str">
            <v>08070962</v>
          </cell>
        </row>
        <row r="34733">
          <cell r="B34733" t="str">
            <v>08070962</v>
          </cell>
        </row>
        <row r="34734">
          <cell r="B34734" t="str">
            <v>08070962</v>
          </cell>
        </row>
        <row r="34735">
          <cell r="B34735" t="str">
            <v>08070962</v>
          </cell>
        </row>
        <row r="34736">
          <cell r="B34736" t="str">
            <v>08070962</v>
          </cell>
        </row>
        <row r="34737">
          <cell r="B34737" t="str">
            <v>08070962</v>
          </cell>
        </row>
        <row r="34738">
          <cell r="B34738" t="str">
            <v>08070962</v>
          </cell>
        </row>
        <row r="34739">
          <cell r="B34739" t="str">
            <v>08070962</v>
          </cell>
        </row>
        <row r="34740">
          <cell r="B34740" t="str">
            <v>08070962</v>
          </cell>
        </row>
        <row r="34741">
          <cell r="B34741" t="str">
            <v>08070962</v>
          </cell>
        </row>
        <row r="34742">
          <cell r="B34742" t="str">
            <v>08070962</v>
          </cell>
        </row>
        <row r="34743">
          <cell r="B34743" t="str">
            <v>08070962</v>
          </cell>
        </row>
        <row r="34744">
          <cell r="B34744" t="str">
            <v>08070962</v>
          </cell>
        </row>
        <row r="34745">
          <cell r="B34745" t="str">
            <v>08070962</v>
          </cell>
        </row>
        <row r="34746">
          <cell r="B34746" t="str">
            <v>08070962</v>
          </cell>
        </row>
        <row r="34747">
          <cell r="B34747" t="str">
            <v>08070962</v>
          </cell>
        </row>
        <row r="34748">
          <cell r="B34748" t="str">
            <v>08070962</v>
          </cell>
        </row>
        <row r="34749">
          <cell r="B34749" t="str">
            <v>08070962</v>
          </cell>
        </row>
        <row r="34750">
          <cell r="B34750" t="str">
            <v>08070962</v>
          </cell>
        </row>
        <row r="34751">
          <cell r="B34751" t="str">
            <v>08070962</v>
          </cell>
        </row>
        <row r="34752">
          <cell r="B34752" t="str">
            <v>08070962</v>
          </cell>
        </row>
        <row r="34753">
          <cell r="B34753" t="str">
            <v>08070962</v>
          </cell>
        </row>
        <row r="34754">
          <cell r="B34754" t="str">
            <v>08070962</v>
          </cell>
        </row>
        <row r="34755">
          <cell r="B34755" t="str">
            <v>08070962</v>
          </cell>
        </row>
        <row r="34756">
          <cell r="B34756" t="str">
            <v>08070962</v>
          </cell>
        </row>
        <row r="34757">
          <cell r="B34757" t="str">
            <v>08070962</v>
          </cell>
        </row>
        <row r="34758">
          <cell r="B34758" t="str">
            <v>08070962</v>
          </cell>
        </row>
        <row r="34759">
          <cell r="B34759" t="str">
            <v>08070962</v>
          </cell>
        </row>
        <row r="34760">
          <cell r="B34760" t="str">
            <v>08070962</v>
          </cell>
        </row>
        <row r="34761">
          <cell r="B34761" t="str">
            <v>07090438</v>
          </cell>
        </row>
        <row r="34762">
          <cell r="B34762" t="str">
            <v>07090438</v>
          </cell>
        </row>
        <row r="34763">
          <cell r="B34763" t="str">
            <v>07090438</v>
          </cell>
        </row>
        <row r="34764">
          <cell r="B34764" t="str">
            <v>07090438</v>
          </cell>
        </row>
        <row r="34765">
          <cell r="B34765" t="str">
            <v>07090438</v>
          </cell>
        </row>
        <row r="34766">
          <cell r="B34766" t="str">
            <v>07090438</v>
          </cell>
        </row>
        <row r="34767">
          <cell r="B34767" t="str">
            <v>07090438</v>
          </cell>
        </row>
        <row r="34768">
          <cell r="B34768" t="str">
            <v>07090438</v>
          </cell>
        </row>
        <row r="34769">
          <cell r="B34769" t="str">
            <v>07090438</v>
          </cell>
        </row>
        <row r="34770">
          <cell r="B34770" t="str">
            <v>07090438</v>
          </cell>
        </row>
        <row r="34771">
          <cell r="B34771" t="str">
            <v>07090438</v>
          </cell>
        </row>
        <row r="34772">
          <cell r="B34772" t="str">
            <v>07090438</v>
          </cell>
        </row>
        <row r="34773">
          <cell r="B34773" t="str">
            <v>07090438</v>
          </cell>
        </row>
        <row r="34774">
          <cell r="B34774" t="str">
            <v>07091782</v>
          </cell>
        </row>
        <row r="34775">
          <cell r="B34775" t="str">
            <v>07091782</v>
          </cell>
        </row>
        <row r="34776">
          <cell r="B34776" t="str">
            <v>07091782</v>
          </cell>
        </row>
        <row r="34777">
          <cell r="B34777" t="str">
            <v>07091782</v>
          </cell>
        </row>
        <row r="34778">
          <cell r="B34778" t="str">
            <v>07091782</v>
          </cell>
        </row>
        <row r="34779">
          <cell r="B34779" t="str">
            <v>07091782</v>
          </cell>
        </row>
        <row r="34780">
          <cell r="B34780" t="str">
            <v>07091782</v>
          </cell>
        </row>
        <row r="34781">
          <cell r="B34781" t="str">
            <v>07091782</v>
          </cell>
        </row>
        <row r="34782">
          <cell r="B34782" t="str">
            <v>07091782</v>
          </cell>
        </row>
        <row r="34783">
          <cell r="B34783" t="str">
            <v>07091782</v>
          </cell>
        </row>
        <row r="34784">
          <cell r="B34784" t="str">
            <v>07091782</v>
          </cell>
        </row>
        <row r="34785">
          <cell r="B34785" t="str">
            <v>07091782</v>
          </cell>
        </row>
        <row r="34786">
          <cell r="B34786" t="str">
            <v>07091782</v>
          </cell>
        </row>
        <row r="34787">
          <cell r="B34787" t="str">
            <v>07091782</v>
          </cell>
        </row>
        <row r="34788">
          <cell r="B34788" t="str">
            <v>07091782</v>
          </cell>
        </row>
        <row r="34789">
          <cell r="B34789" t="str">
            <v>07091782</v>
          </cell>
        </row>
        <row r="34790">
          <cell r="B34790" t="str">
            <v>07091782</v>
          </cell>
        </row>
        <row r="34791">
          <cell r="B34791" t="str">
            <v>07091782</v>
          </cell>
        </row>
        <row r="34792">
          <cell r="B34792" t="str">
            <v>07091782</v>
          </cell>
        </row>
        <row r="34793">
          <cell r="B34793" t="str">
            <v>07091782</v>
          </cell>
        </row>
        <row r="34794">
          <cell r="B34794" t="str">
            <v>07091782</v>
          </cell>
        </row>
        <row r="34795">
          <cell r="B34795" t="str">
            <v>07091782</v>
          </cell>
        </row>
        <row r="34796">
          <cell r="B34796" t="str">
            <v>07091782</v>
          </cell>
        </row>
        <row r="34797">
          <cell r="B34797" t="str">
            <v>07091782</v>
          </cell>
        </row>
        <row r="34798">
          <cell r="B34798" t="str">
            <v>07091782</v>
          </cell>
        </row>
        <row r="34799">
          <cell r="B34799" t="str">
            <v>07091782</v>
          </cell>
        </row>
        <row r="34800">
          <cell r="B34800" t="str">
            <v>07091782</v>
          </cell>
        </row>
        <row r="34801">
          <cell r="B34801" t="str">
            <v>07091782</v>
          </cell>
        </row>
        <row r="34802">
          <cell r="B34802" t="str">
            <v>07091782</v>
          </cell>
        </row>
        <row r="34803">
          <cell r="B34803" t="str">
            <v>07091782</v>
          </cell>
        </row>
        <row r="34804">
          <cell r="B34804" t="str">
            <v>07091782</v>
          </cell>
        </row>
        <row r="34805">
          <cell r="B34805" t="str">
            <v>07091782</v>
          </cell>
        </row>
        <row r="34806">
          <cell r="B34806" t="str">
            <v>07091782</v>
          </cell>
        </row>
        <row r="34807">
          <cell r="B34807" t="str">
            <v>07091782</v>
          </cell>
        </row>
        <row r="34808">
          <cell r="B34808" t="str">
            <v>07091782</v>
          </cell>
        </row>
        <row r="34809">
          <cell r="B34809" t="str">
            <v>07091782</v>
          </cell>
        </row>
        <row r="34810">
          <cell r="B34810" t="str">
            <v>07091782</v>
          </cell>
        </row>
        <row r="34811">
          <cell r="B34811" t="str">
            <v>07091782</v>
          </cell>
        </row>
        <row r="34812">
          <cell r="B34812" t="str">
            <v>07091782</v>
          </cell>
        </row>
        <row r="34813">
          <cell r="B34813" t="str">
            <v>08071198</v>
          </cell>
        </row>
        <row r="34814">
          <cell r="B34814" t="str">
            <v>08071198</v>
          </cell>
        </row>
        <row r="34815">
          <cell r="B34815" t="str">
            <v>08071198</v>
          </cell>
        </row>
        <row r="34816">
          <cell r="B34816" t="str">
            <v>08071198</v>
          </cell>
        </row>
        <row r="34817">
          <cell r="B34817" t="str">
            <v>08071198</v>
          </cell>
        </row>
        <row r="34818">
          <cell r="B34818" t="str">
            <v>08071198</v>
          </cell>
        </row>
        <row r="34819">
          <cell r="B34819" t="str">
            <v>08071198</v>
          </cell>
        </row>
        <row r="34820">
          <cell r="B34820" t="str">
            <v>08071198</v>
          </cell>
        </row>
        <row r="34821">
          <cell r="B34821" t="str">
            <v>08071198</v>
          </cell>
        </row>
        <row r="34822">
          <cell r="B34822" t="str">
            <v>08071198</v>
          </cell>
        </row>
        <row r="34823">
          <cell r="B34823" t="str">
            <v>08071198</v>
          </cell>
        </row>
        <row r="34824">
          <cell r="B34824" t="str">
            <v>08071198</v>
          </cell>
        </row>
        <row r="34825">
          <cell r="B34825" t="str">
            <v>08071198</v>
          </cell>
        </row>
        <row r="34826">
          <cell r="B34826" t="str">
            <v>08071198</v>
          </cell>
        </row>
        <row r="34827">
          <cell r="B34827" t="str">
            <v>08071198</v>
          </cell>
        </row>
        <row r="34828">
          <cell r="B34828" t="str">
            <v>08071198</v>
          </cell>
        </row>
        <row r="34829">
          <cell r="B34829" t="str">
            <v>08071198</v>
          </cell>
        </row>
        <row r="34830">
          <cell r="B34830" t="str">
            <v>08071198</v>
          </cell>
        </row>
        <row r="34831">
          <cell r="B34831" t="str">
            <v>08071198</v>
          </cell>
        </row>
        <row r="34832">
          <cell r="B34832" t="str">
            <v>08071198</v>
          </cell>
        </row>
        <row r="34833">
          <cell r="B34833" t="str">
            <v>08071198</v>
          </cell>
        </row>
        <row r="34834">
          <cell r="B34834" t="str">
            <v>08071198</v>
          </cell>
        </row>
        <row r="34835">
          <cell r="B34835" t="str">
            <v>08071198</v>
          </cell>
        </row>
        <row r="34836">
          <cell r="B34836" t="str">
            <v>08071198</v>
          </cell>
        </row>
        <row r="34837">
          <cell r="B34837" t="str">
            <v>08071198</v>
          </cell>
        </row>
        <row r="34838">
          <cell r="B34838" t="str">
            <v>08071198</v>
          </cell>
        </row>
        <row r="34839">
          <cell r="B34839" t="str">
            <v>08071198</v>
          </cell>
        </row>
        <row r="34840">
          <cell r="B34840" t="str">
            <v>08071198</v>
          </cell>
        </row>
        <row r="34841">
          <cell r="B34841" t="str">
            <v>08071198</v>
          </cell>
        </row>
        <row r="34842">
          <cell r="B34842" t="str">
            <v>08071198</v>
          </cell>
        </row>
        <row r="34843">
          <cell r="B34843" t="str">
            <v>08071198</v>
          </cell>
        </row>
        <row r="34844">
          <cell r="B34844" t="str">
            <v>08071198</v>
          </cell>
        </row>
        <row r="34845">
          <cell r="B34845" t="str">
            <v>08071198</v>
          </cell>
        </row>
        <row r="34846">
          <cell r="B34846" t="str">
            <v>08071198</v>
          </cell>
        </row>
        <row r="34847">
          <cell r="B34847" t="str">
            <v>07091307</v>
          </cell>
        </row>
        <row r="34848">
          <cell r="B34848" t="str">
            <v>07091307</v>
          </cell>
        </row>
        <row r="34849">
          <cell r="B34849" t="str">
            <v>07091307</v>
          </cell>
        </row>
        <row r="34850">
          <cell r="B34850" t="str">
            <v>07091307</v>
          </cell>
        </row>
        <row r="34851">
          <cell r="B34851" t="str">
            <v>07091307</v>
          </cell>
        </row>
        <row r="34852">
          <cell r="B34852" t="str">
            <v>07091307</v>
          </cell>
        </row>
        <row r="34853">
          <cell r="B34853" t="str">
            <v>07091307</v>
          </cell>
        </row>
        <row r="34854">
          <cell r="B34854" t="str">
            <v>07091307</v>
          </cell>
        </row>
        <row r="34855">
          <cell r="B34855" t="str">
            <v>07091307</v>
          </cell>
        </row>
        <row r="34856">
          <cell r="B34856" t="str">
            <v>07091307</v>
          </cell>
        </row>
        <row r="34857">
          <cell r="B34857" t="str">
            <v>07091307</v>
          </cell>
        </row>
        <row r="34858">
          <cell r="B34858" t="str">
            <v>07091307</v>
          </cell>
        </row>
        <row r="34859">
          <cell r="B34859" t="str">
            <v>07091307</v>
          </cell>
        </row>
        <row r="34860">
          <cell r="B34860" t="str">
            <v>07091307</v>
          </cell>
        </row>
        <row r="34861">
          <cell r="B34861" t="str">
            <v>07091307</v>
          </cell>
        </row>
        <row r="34862">
          <cell r="B34862" t="str">
            <v>07091307</v>
          </cell>
        </row>
        <row r="34863">
          <cell r="B34863" t="str">
            <v>07091307</v>
          </cell>
        </row>
        <row r="34864">
          <cell r="B34864" t="str">
            <v>07090836</v>
          </cell>
        </row>
        <row r="34865">
          <cell r="B34865" t="str">
            <v>07090836</v>
          </cell>
        </row>
        <row r="34866">
          <cell r="B34866" t="str">
            <v>07090836</v>
          </cell>
        </row>
        <row r="34867">
          <cell r="B34867" t="str">
            <v>07090836</v>
          </cell>
        </row>
        <row r="34868">
          <cell r="B34868" t="str">
            <v>07090836</v>
          </cell>
        </row>
        <row r="34869">
          <cell r="B34869" t="str">
            <v>07090836</v>
          </cell>
        </row>
        <row r="34870">
          <cell r="B34870" t="str">
            <v>07090836</v>
          </cell>
        </row>
        <row r="34871">
          <cell r="B34871" t="str">
            <v>07090836</v>
          </cell>
        </row>
        <row r="34872">
          <cell r="B34872" t="str">
            <v>07090836</v>
          </cell>
        </row>
        <row r="34873">
          <cell r="B34873" t="str">
            <v>07090836</v>
          </cell>
        </row>
        <row r="34874">
          <cell r="B34874" t="str">
            <v>07090836</v>
          </cell>
        </row>
        <row r="34875">
          <cell r="B34875" t="str">
            <v>07090836</v>
          </cell>
        </row>
        <row r="34876">
          <cell r="B34876" t="str">
            <v>07090836</v>
          </cell>
        </row>
        <row r="34877">
          <cell r="B34877" t="str">
            <v>07090836</v>
          </cell>
        </row>
        <row r="34878">
          <cell r="B34878" t="str">
            <v>07090836</v>
          </cell>
        </row>
        <row r="34879">
          <cell r="B34879" t="str">
            <v>07090836</v>
          </cell>
        </row>
        <row r="34880">
          <cell r="B34880" t="str">
            <v>07090836</v>
          </cell>
        </row>
        <row r="34881">
          <cell r="B34881" t="str">
            <v>07090836</v>
          </cell>
        </row>
        <row r="34882">
          <cell r="B34882" t="str">
            <v>07090836</v>
          </cell>
        </row>
        <row r="34883">
          <cell r="B34883" t="str">
            <v>07090836</v>
          </cell>
        </row>
        <row r="34884">
          <cell r="B34884" t="str">
            <v>07090836</v>
          </cell>
        </row>
        <row r="34885">
          <cell r="B34885" t="str">
            <v>07090836</v>
          </cell>
        </row>
        <row r="34886">
          <cell r="B34886" t="str">
            <v>07090836</v>
          </cell>
        </row>
        <row r="34887">
          <cell r="B34887" t="str">
            <v>07090836</v>
          </cell>
        </row>
        <row r="34888">
          <cell r="B34888" t="str">
            <v>07090836</v>
          </cell>
        </row>
        <row r="34889">
          <cell r="B34889" t="str">
            <v>07090836</v>
          </cell>
        </row>
        <row r="34890">
          <cell r="B34890" t="str">
            <v>07090836</v>
          </cell>
        </row>
        <row r="34891">
          <cell r="B34891" t="str">
            <v>07090836</v>
          </cell>
        </row>
        <row r="34892">
          <cell r="B34892" t="str">
            <v>08070614</v>
          </cell>
        </row>
        <row r="34893">
          <cell r="B34893" t="str">
            <v>08070614</v>
          </cell>
        </row>
        <row r="34894">
          <cell r="B34894" t="str">
            <v>08070614</v>
          </cell>
        </row>
        <row r="34895">
          <cell r="B34895" t="str">
            <v>08070614</v>
          </cell>
        </row>
        <row r="34896">
          <cell r="B34896" t="str">
            <v>08070614</v>
          </cell>
        </row>
        <row r="34897">
          <cell r="B34897" t="str">
            <v>08070614</v>
          </cell>
        </row>
        <row r="34898">
          <cell r="B34898" t="str">
            <v>08070614</v>
          </cell>
        </row>
        <row r="34899">
          <cell r="B34899" t="str">
            <v>08070614</v>
          </cell>
        </row>
        <row r="34900">
          <cell r="B34900" t="str">
            <v>08070614</v>
          </cell>
        </row>
        <row r="34901">
          <cell r="B34901" t="str">
            <v>08070614</v>
          </cell>
        </row>
        <row r="34902">
          <cell r="B34902" t="str">
            <v>08070614</v>
          </cell>
        </row>
        <row r="34903">
          <cell r="B34903" t="str">
            <v>08070614</v>
          </cell>
        </row>
        <row r="34904">
          <cell r="B34904" t="str">
            <v>08070614</v>
          </cell>
        </row>
        <row r="34905">
          <cell r="B34905" t="str">
            <v>08070614</v>
          </cell>
        </row>
        <row r="34906">
          <cell r="B34906" t="str">
            <v>08070614</v>
          </cell>
        </row>
        <row r="34907">
          <cell r="B34907" t="str">
            <v>08070614</v>
          </cell>
        </row>
        <row r="34908">
          <cell r="B34908" t="str">
            <v>08070614</v>
          </cell>
        </row>
        <row r="34909">
          <cell r="B34909" t="str">
            <v>08070614</v>
          </cell>
        </row>
        <row r="34910">
          <cell r="B34910" t="str">
            <v>08070614</v>
          </cell>
        </row>
        <row r="34911">
          <cell r="B34911" t="str">
            <v>08070614</v>
          </cell>
        </row>
        <row r="34912">
          <cell r="B34912" t="str">
            <v>08070614</v>
          </cell>
        </row>
        <row r="34913">
          <cell r="B34913" t="str">
            <v>08070614</v>
          </cell>
        </row>
        <row r="34914">
          <cell r="B34914" t="str">
            <v>08070614</v>
          </cell>
        </row>
        <row r="34915">
          <cell r="B34915" t="str">
            <v>08070614</v>
          </cell>
        </row>
        <row r="34916">
          <cell r="B34916" t="str">
            <v>08070614</v>
          </cell>
        </row>
        <row r="34917">
          <cell r="B34917" t="str">
            <v>08070614</v>
          </cell>
        </row>
        <row r="34918">
          <cell r="B34918" t="str">
            <v>08070614</v>
          </cell>
        </row>
        <row r="34919">
          <cell r="B34919" t="str">
            <v>08070614</v>
          </cell>
        </row>
        <row r="34920">
          <cell r="B34920" t="str">
            <v>08070614</v>
          </cell>
        </row>
        <row r="34921">
          <cell r="B34921" t="str">
            <v>08070614</v>
          </cell>
        </row>
        <row r="34922">
          <cell r="B34922" t="str">
            <v>08070614</v>
          </cell>
        </row>
        <row r="34923">
          <cell r="B34923" t="str">
            <v>08070614</v>
          </cell>
        </row>
        <row r="34924">
          <cell r="B34924" t="str">
            <v>08070614</v>
          </cell>
        </row>
        <row r="34925">
          <cell r="B34925" t="str">
            <v>08070614</v>
          </cell>
        </row>
        <row r="34926">
          <cell r="B34926" t="str">
            <v>08070614</v>
          </cell>
        </row>
        <row r="34927">
          <cell r="B34927" t="str">
            <v>08070614</v>
          </cell>
        </row>
        <row r="34928">
          <cell r="B34928" t="str">
            <v>08070614</v>
          </cell>
        </row>
        <row r="34929">
          <cell r="B34929" t="str">
            <v>08070614</v>
          </cell>
        </row>
        <row r="34930">
          <cell r="B34930" t="str">
            <v>08070614</v>
          </cell>
        </row>
        <row r="34931">
          <cell r="B34931" t="str">
            <v>08070614</v>
          </cell>
        </row>
        <row r="34932">
          <cell r="B34932" t="str">
            <v>08070614</v>
          </cell>
        </row>
        <row r="34933">
          <cell r="B34933" t="str">
            <v>08070614</v>
          </cell>
        </row>
        <row r="34934">
          <cell r="B34934" t="str">
            <v>08070614</v>
          </cell>
        </row>
        <row r="34935">
          <cell r="B34935" t="str">
            <v>08070614</v>
          </cell>
        </row>
        <row r="34936">
          <cell r="B34936" t="str">
            <v>08070614</v>
          </cell>
        </row>
        <row r="34937">
          <cell r="B34937" t="str">
            <v>08070614</v>
          </cell>
        </row>
        <row r="34938">
          <cell r="B34938" t="str">
            <v>08070614</v>
          </cell>
        </row>
        <row r="34939">
          <cell r="B34939" t="str">
            <v>08070614</v>
          </cell>
        </row>
        <row r="34940">
          <cell r="B34940" t="str">
            <v>07090793</v>
          </cell>
        </row>
        <row r="34941">
          <cell r="B34941" t="str">
            <v>07090793</v>
          </cell>
        </row>
        <row r="34942">
          <cell r="B34942" t="str">
            <v>07090793</v>
          </cell>
        </row>
        <row r="34943">
          <cell r="B34943" t="str">
            <v>07090793</v>
          </cell>
        </row>
        <row r="34944">
          <cell r="B34944" t="str">
            <v>07090793</v>
          </cell>
        </row>
        <row r="34945">
          <cell r="B34945" t="str">
            <v>07090793</v>
          </cell>
        </row>
        <row r="34946">
          <cell r="B34946" t="str">
            <v>07090793</v>
          </cell>
        </row>
        <row r="34947">
          <cell r="B34947" t="str">
            <v>07090793</v>
          </cell>
        </row>
        <row r="34948">
          <cell r="B34948" t="str">
            <v>07090793</v>
          </cell>
        </row>
        <row r="34949">
          <cell r="B34949" t="str">
            <v>07090793</v>
          </cell>
        </row>
        <row r="34950">
          <cell r="B34950" t="str">
            <v>07090793</v>
          </cell>
        </row>
        <row r="34951">
          <cell r="B34951" t="str">
            <v>07090793</v>
          </cell>
        </row>
        <row r="34952">
          <cell r="B34952" t="str">
            <v>07090793</v>
          </cell>
        </row>
        <row r="34953">
          <cell r="B34953" t="str">
            <v>07090793</v>
          </cell>
        </row>
        <row r="34954">
          <cell r="B34954" t="str">
            <v>07090793</v>
          </cell>
        </row>
        <row r="34955">
          <cell r="B34955" t="str">
            <v>07090793</v>
          </cell>
        </row>
        <row r="34956">
          <cell r="B34956" t="str">
            <v>07090793</v>
          </cell>
        </row>
        <row r="34957">
          <cell r="B34957" t="str">
            <v>07090793</v>
          </cell>
        </row>
        <row r="34958">
          <cell r="B34958" t="str">
            <v>07090793</v>
          </cell>
        </row>
        <row r="34959">
          <cell r="B34959" t="str">
            <v>07090793</v>
          </cell>
        </row>
        <row r="34960">
          <cell r="B34960" t="str">
            <v>07090793</v>
          </cell>
        </row>
        <row r="34961">
          <cell r="B34961" t="str">
            <v>07090793</v>
          </cell>
        </row>
        <row r="34962">
          <cell r="B34962" t="str">
            <v>07090793</v>
          </cell>
        </row>
        <row r="34963">
          <cell r="B34963" t="str">
            <v>07090793</v>
          </cell>
        </row>
        <row r="34964">
          <cell r="B34964" t="str">
            <v>07090793</v>
          </cell>
        </row>
        <row r="34965">
          <cell r="B34965" t="str">
            <v>07090793</v>
          </cell>
        </row>
        <row r="34966">
          <cell r="B34966" t="str">
            <v>07090793</v>
          </cell>
        </row>
        <row r="34967">
          <cell r="B34967" t="str">
            <v>07090793</v>
          </cell>
        </row>
        <row r="34968">
          <cell r="B34968" t="str">
            <v>15010267</v>
          </cell>
        </row>
        <row r="34969">
          <cell r="B34969" t="str">
            <v>15010267</v>
          </cell>
        </row>
        <row r="34970">
          <cell r="B34970" t="str">
            <v>15010267</v>
          </cell>
        </row>
        <row r="34971">
          <cell r="B34971" t="str">
            <v>15010267</v>
          </cell>
        </row>
        <row r="34972">
          <cell r="B34972" t="str">
            <v>15010267</v>
          </cell>
        </row>
        <row r="34973">
          <cell r="B34973" t="str">
            <v>15010267</v>
          </cell>
        </row>
        <row r="34974">
          <cell r="B34974" t="str">
            <v>15010267</v>
          </cell>
        </row>
        <row r="34975">
          <cell r="B34975" t="str">
            <v>15010267</v>
          </cell>
        </row>
        <row r="34976">
          <cell r="B34976" t="str">
            <v>15010267</v>
          </cell>
        </row>
        <row r="34977">
          <cell r="B34977" t="str">
            <v>15010267</v>
          </cell>
        </row>
        <row r="34978">
          <cell r="B34978" t="str">
            <v>15010267</v>
          </cell>
        </row>
        <row r="34979">
          <cell r="B34979" t="str">
            <v>15010267</v>
          </cell>
        </row>
        <row r="34980">
          <cell r="B34980" t="str">
            <v>15010267</v>
          </cell>
        </row>
        <row r="34981">
          <cell r="B34981" t="str">
            <v>15010267</v>
          </cell>
        </row>
        <row r="34982">
          <cell r="B34982" t="str">
            <v>15010267</v>
          </cell>
        </row>
        <row r="34983">
          <cell r="B34983" t="str">
            <v>15010267</v>
          </cell>
        </row>
        <row r="34984">
          <cell r="B34984" t="str">
            <v>15010267</v>
          </cell>
        </row>
        <row r="34985">
          <cell r="B34985" t="str">
            <v>15010267</v>
          </cell>
        </row>
        <row r="34986">
          <cell r="B34986" t="str">
            <v>15010267</v>
          </cell>
        </row>
        <row r="34987">
          <cell r="B34987" t="str">
            <v>15010267</v>
          </cell>
        </row>
        <row r="34988">
          <cell r="B34988" t="str">
            <v>15010267</v>
          </cell>
        </row>
        <row r="34989">
          <cell r="B34989" t="str">
            <v>15010267</v>
          </cell>
        </row>
        <row r="34990">
          <cell r="B34990" t="str">
            <v>15010267</v>
          </cell>
        </row>
        <row r="34991">
          <cell r="B34991" t="str">
            <v>15010267</v>
          </cell>
        </row>
        <row r="34992">
          <cell r="B34992" t="str">
            <v>15010267</v>
          </cell>
        </row>
        <row r="34993">
          <cell r="B34993" t="str">
            <v>15010267</v>
          </cell>
        </row>
        <row r="34994">
          <cell r="B34994" t="str">
            <v>15010267</v>
          </cell>
        </row>
        <row r="34995">
          <cell r="B34995" t="str">
            <v>15010267</v>
          </cell>
        </row>
        <row r="34996">
          <cell r="B34996" t="str">
            <v>15010042</v>
          </cell>
        </row>
        <row r="34997">
          <cell r="B34997" t="str">
            <v>15010042</v>
          </cell>
        </row>
        <row r="34998">
          <cell r="B34998" t="str">
            <v>15010042</v>
          </cell>
        </row>
        <row r="34999">
          <cell r="B34999" t="str">
            <v>15010042</v>
          </cell>
        </row>
        <row r="35000">
          <cell r="B35000" t="str">
            <v>15010042</v>
          </cell>
        </row>
        <row r="35001">
          <cell r="B35001" t="str">
            <v>15010042</v>
          </cell>
        </row>
        <row r="35002">
          <cell r="B35002" t="str">
            <v>15010042</v>
          </cell>
        </row>
        <row r="35003">
          <cell r="B35003" t="str">
            <v>15010042</v>
          </cell>
        </row>
        <row r="35004">
          <cell r="B35004" t="str">
            <v>15010042</v>
          </cell>
        </row>
        <row r="35005">
          <cell r="B35005" t="str">
            <v>15010042</v>
          </cell>
        </row>
        <row r="35006">
          <cell r="B35006" t="str">
            <v>15010042</v>
          </cell>
        </row>
        <row r="35007">
          <cell r="B35007" t="str">
            <v>15010042</v>
          </cell>
        </row>
        <row r="35008">
          <cell r="B35008" t="str">
            <v>15010042</v>
          </cell>
        </row>
        <row r="35009">
          <cell r="B35009" t="str">
            <v>15010042</v>
          </cell>
        </row>
        <row r="35010">
          <cell r="B35010" t="str">
            <v>15010042</v>
          </cell>
        </row>
        <row r="35011">
          <cell r="B35011" t="str">
            <v>15010042</v>
          </cell>
        </row>
        <row r="35012">
          <cell r="B35012" t="str">
            <v>15010042</v>
          </cell>
        </row>
        <row r="35013">
          <cell r="B35013" t="str">
            <v>15010042</v>
          </cell>
        </row>
        <row r="35014">
          <cell r="B35014" t="str">
            <v>15010042</v>
          </cell>
        </row>
        <row r="35015">
          <cell r="B35015" t="str">
            <v>15010042</v>
          </cell>
        </row>
        <row r="35016">
          <cell r="B35016" t="str">
            <v>15010042</v>
          </cell>
        </row>
        <row r="35017">
          <cell r="B35017" t="str">
            <v>15010042</v>
          </cell>
        </row>
        <row r="35018">
          <cell r="B35018" t="str">
            <v>15010042</v>
          </cell>
        </row>
        <row r="35019">
          <cell r="B35019" t="str">
            <v>15010042</v>
          </cell>
        </row>
        <row r="35020">
          <cell r="B35020" t="str">
            <v>15010042</v>
          </cell>
        </row>
        <row r="35021">
          <cell r="B35021" t="str">
            <v>15010042</v>
          </cell>
        </row>
        <row r="35022">
          <cell r="B35022" t="str">
            <v>15010042</v>
          </cell>
        </row>
        <row r="35023">
          <cell r="B35023" t="str">
            <v>15010042</v>
          </cell>
        </row>
        <row r="35024">
          <cell r="B35024" t="str">
            <v>15010042</v>
          </cell>
        </row>
        <row r="35025">
          <cell r="B35025" t="str">
            <v>15010042</v>
          </cell>
        </row>
        <row r="35026">
          <cell r="B35026" t="str">
            <v>15010042</v>
          </cell>
        </row>
        <row r="35027">
          <cell r="B35027" t="str">
            <v>15010042</v>
          </cell>
        </row>
        <row r="35028">
          <cell r="B35028" t="str">
            <v>15010042</v>
          </cell>
        </row>
        <row r="35029">
          <cell r="B35029" t="str">
            <v>15010042</v>
          </cell>
        </row>
        <row r="35030">
          <cell r="B35030" t="str">
            <v>15010042</v>
          </cell>
        </row>
        <row r="35031">
          <cell r="B35031" t="str">
            <v>15010042</v>
          </cell>
        </row>
        <row r="35032">
          <cell r="B35032" t="str">
            <v>15010042</v>
          </cell>
        </row>
        <row r="35033">
          <cell r="B35033" t="str">
            <v>15010042</v>
          </cell>
        </row>
        <row r="35034">
          <cell r="B35034" t="str">
            <v>15010042</v>
          </cell>
        </row>
        <row r="35035">
          <cell r="B35035" t="str">
            <v>15010042</v>
          </cell>
        </row>
        <row r="35036">
          <cell r="B35036" t="str">
            <v>15010042</v>
          </cell>
        </row>
        <row r="35037">
          <cell r="B35037" t="str">
            <v>15010042</v>
          </cell>
        </row>
        <row r="35038">
          <cell r="B35038" t="str">
            <v>15010042</v>
          </cell>
        </row>
        <row r="35039">
          <cell r="B35039" t="str">
            <v>15010042</v>
          </cell>
        </row>
        <row r="35040">
          <cell r="B35040" t="str">
            <v>15010042</v>
          </cell>
        </row>
        <row r="35041">
          <cell r="B35041" t="str">
            <v>15010042</v>
          </cell>
        </row>
        <row r="35042">
          <cell r="B35042" t="str">
            <v>15010042</v>
          </cell>
        </row>
        <row r="35043">
          <cell r="B35043" t="str">
            <v>15010042</v>
          </cell>
        </row>
        <row r="35044">
          <cell r="B35044" t="str">
            <v>15010042</v>
          </cell>
        </row>
        <row r="35045">
          <cell r="B35045" t="str">
            <v>15010042</v>
          </cell>
        </row>
        <row r="35046">
          <cell r="B35046" t="str">
            <v>15010042</v>
          </cell>
        </row>
        <row r="35047">
          <cell r="B35047" t="str">
            <v>15010042</v>
          </cell>
        </row>
        <row r="35048">
          <cell r="B35048" t="str">
            <v>15010042</v>
          </cell>
        </row>
        <row r="35049">
          <cell r="B35049" t="str">
            <v>15010042</v>
          </cell>
        </row>
        <row r="35050">
          <cell r="B35050" t="str">
            <v>15010042</v>
          </cell>
        </row>
        <row r="35051">
          <cell r="B35051" t="str">
            <v>15010042</v>
          </cell>
        </row>
        <row r="35052">
          <cell r="B35052" t="str">
            <v>15010042</v>
          </cell>
        </row>
        <row r="35053">
          <cell r="B35053" t="str">
            <v>15010042</v>
          </cell>
        </row>
        <row r="35054">
          <cell r="B35054" t="str">
            <v>15010042</v>
          </cell>
        </row>
        <row r="35055">
          <cell r="B35055" t="str">
            <v>15010042</v>
          </cell>
        </row>
        <row r="35056">
          <cell r="B35056" t="str">
            <v>15010042</v>
          </cell>
        </row>
        <row r="35057">
          <cell r="B35057" t="str">
            <v>10070019</v>
          </cell>
        </row>
        <row r="35058">
          <cell r="B35058" t="str">
            <v>10070019</v>
          </cell>
        </row>
        <row r="35059">
          <cell r="B35059" t="str">
            <v>10070019</v>
          </cell>
        </row>
        <row r="35060">
          <cell r="B35060" t="str">
            <v>10070019</v>
          </cell>
        </row>
        <row r="35061">
          <cell r="B35061" t="str">
            <v>10070019</v>
          </cell>
        </row>
        <row r="35062">
          <cell r="B35062" t="str">
            <v>10070019</v>
          </cell>
        </row>
        <row r="35063">
          <cell r="B35063" t="str">
            <v>10070019</v>
          </cell>
        </row>
        <row r="35064">
          <cell r="B35064" t="str">
            <v>10070019</v>
          </cell>
        </row>
        <row r="35065">
          <cell r="B35065" t="str">
            <v>10070019</v>
          </cell>
        </row>
        <row r="35066">
          <cell r="B35066" t="str">
            <v>10070019</v>
          </cell>
        </row>
        <row r="35067">
          <cell r="B35067" t="str">
            <v>10070019</v>
          </cell>
        </row>
        <row r="35068">
          <cell r="B35068" t="str">
            <v>10070019</v>
          </cell>
        </row>
        <row r="35069">
          <cell r="B35069" t="str">
            <v>10070019</v>
          </cell>
        </row>
        <row r="35070">
          <cell r="B35070" t="str">
            <v>10070019</v>
          </cell>
        </row>
        <row r="35071">
          <cell r="B35071" t="str">
            <v>10070019</v>
          </cell>
        </row>
        <row r="35072">
          <cell r="B35072" t="str">
            <v>10070019</v>
          </cell>
        </row>
        <row r="35073">
          <cell r="B35073" t="str">
            <v>10070019</v>
          </cell>
        </row>
        <row r="35074">
          <cell r="B35074" t="str">
            <v>10070019</v>
          </cell>
        </row>
        <row r="35075">
          <cell r="B35075" t="str">
            <v>10070019</v>
          </cell>
        </row>
        <row r="35076">
          <cell r="B35076" t="str">
            <v>10070019</v>
          </cell>
        </row>
        <row r="35077">
          <cell r="B35077" t="str">
            <v>10070019</v>
          </cell>
        </row>
        <row r="35078">
          <cell r="B35078" t="str">
            <v>10070019</v>
          </cell>
        </row>
        <row r="35079">
          <cell r="B35079" t="str">
            <v>10070019</v>
          </cell>
        </row>
        <row r="35080">
          <cell r="B35080" t="str">
            <v>10070019</v>
          </cell>
        </row>
        <row r="35081">
          <cell r="B35081" t="str">
            <v>07090776</v>
          </cell>
        </row>
        <row r="35082">
          <cell r="B35082" t="str">
            <v>07090776</v>
          </cell>
        </row>
        <row r="35083">
          <cell r="B35083" t="str">
            <v>07090776</v>
          </cell>
        </row>
        <row r="35084">
          <cell r="B35084" t="str">
            <v>07090776</v>
          </cell>
        </row>
        <row r="35085">
          <cell r="B35085" t="str">
            <v>07090776</v>
          </cell>
        </row>
        <row r="35086">
          <cell r="B35086" t="str">
            <v>07090776</v>
          </cell>
        </row>
        <row r="35087">
          <cell r="B35087" t="str">
            <v>07090776</v>
          </cell>
        </row>
        <row r="35088">
          <cell r="B35088" t="str">
            <v>07090776</v>
          </cell>
        </row>
        <row r="35089">
          <cell r="B35089" t="str">
            <v>07090776</v>
          </cell>
        </row>
        <row r="35090">
          <cell r="B35090" t="str">
            <v>07090776</v>
          </cell>
        </row>
        <row r="35091">
          <cell r="B35091" t="str">
            <v>07090776</v>
          </cell>
        </row>
        <row r="35092">
          <cell r="B35092" t="str">
            <v>07090776</v>
          </cell>
        </row>
        <row r="35093">
          <cell r="B35093" t="str">
            <v>07090776</v>
          </cell>
        </row>
        <row r="35094">
          <cell r="B35094" t="str">
            <v>07090776</v>
          </cell>
        </row>
        <row r="35095">
          <cell r="B35095" t="str">
            <v>07090776</v>
          </cell>
        </row>
        <row r="35096">
          <cell r="B35096" t="str">
            <v>07090776</v>
          </cell>
        </row>
        <row r="35097">
          <cell r="B35097" t="str">
            <v>07090776</v>
          </cell>
        </row>
        <row r="35098">
          <cell r="B35098" t="str">
            <v>07090776</v>
          </cell>
        </row>
        <row r="35099">
          <cell r="B35099" t="str">
            <v>07090776</v>
          </cell>
        </row>
        <row r="35100">
          <cell r="B35100" t="str">
            <v>07090776</v>
          </cell>
        </row>
        <row r="35101">
          <cell r="B35101" t="str">
            <v>07090776</v>
          </cell>
        </row>
        <row r="35102">
          <cell r="B35102" t="str">
            <v>07090776</v>
          </cell>
        </row>
        <row r="35103">
          <cell r="B35103" t="str">
            <v>07090776</v>
          </cell>
        </row>
        <row r="35104">
          <cell r="B35104" t="str">
            <v>07090776</v>
          </cell>
        </row>
        <row r="35105">
          <cell r="B35105" t="str">
            <v>07090776</v>
          </cell>
        </row>
        <row r="35106">
          <cell r="B35106" t="str">
            <v>07090776</v>
          </cell>
        </row>
        <row r="35107">
          <cell r="B35107" t="str">
            <v>07090776</v>
          </cell>
        </row>
        <row r="35108">
          <cell r="B35108" t="str">
            <v>07090776</v>
          </cell>
        </row>
        <row r="35109">
          <cell r="B35109" t="str">
            <v>08070544</v>
          </cell>
        </row>
        <row r="35110">
          <cell r="B35110" t="str">
            <v>08070544</v>
          </cell>
        </row>
        <row r="35111">
          <cell r="B35111" t="str">
            <v>08070544</v>
          </cell>
        </row>
        <row r="35112">
          <cell r="B35112" t="str">
            <v>08070544</v>
          </cell>
        </row>
        <row r="35113">
          <cell r="B35113" t="str">
            <v>08070544</v>
          </cell>
        </row>
        <row r="35114">
          <cell r="B35114" t="str">
            <v>08070544</v>
          </cell>
        </row>
        <row r="35115">
          <cell r="B35115" t="str">
            <v>08070544</v>
          </cell>
        </row>
        <row r="35116">
          <cell r="B35116" t="str">
            <v>08070544</v>
          </cell>
        </row>
        <row r="35117">
          <cell r="B35117" t="str">
            <v>08070544</v>
          </cell>
        </row>
        <row r="35118">
          <cell r="B35118" t="str">
            <v>08070544</v>
          </cell>
        </row>
        <row r="35119">
          <cell r="B35119" t="str">
            <v>08070544</v>
          </cell>
        </row>
        <row r="35120">
          <cell r="B35120" t="str">
            <v>08070544</v>
          </cell>
        </row>
        <row r="35121">
          <cell r="B35121" t="str">
            <v>08070544</v>
          </cell>
        </row>
        <row r="35122">
          <cell r="B35122" t="str">
            <v>08070544</v>
          </cell>
        </row>
        <row r="35123">
          <cell r="B35123" t="str">
            <v>08070544</v>
          </cell>
        </row>
        <row r="35124">
          <cell r="B35124" t="str">
            <v>08070544</v>
          </cell>
        </row>
        <row r="35125">
          <cell r="B35125" t="str">
            <v>08070544</v>
          </cell>
        </row>
        <row r="35126">
          <cell r="B35126" t="str">
            <v>08070544</v>
          </cell>
        </row>
        <row r="35127">
          <cell r="B35127" t="str">
            <v>08070544</v>
          </cell>
        </row>
        <row r="35128">
          <cell r="B35128" t="str">
            <v>08070544</v>
          </cell>
        </row>
        <row r="35129">
          <cell r="B35129" t="str">
            <v>08070544</v>
          </cell>
        </row>
        <row r="35130">
          <cell r="B35130" t="str">
            <v>08070544</v>
          </cell>
        </row>
        <row r="35131">
          <cell r="B35131" t="str">
            <v>08070544</v>
          </cell>
        </row>
        <row r="35132">
          <cell r="B35132" t="str">
            <v>08070544</v>
          </cell>
        </row>
        <row r="35133">
          <cell r="B35133" t="str">
            <v>08070544</v>
          </cell>
        </row>
        <row r="35134">
          <cell r="B35134" t="str">
            <v>08070544</v>
          </cell>
        </row>
        <row r="35135">
          <cell r="B35135" t="str">
            <v>08070544</v>
          </cell>
        </row>
        <row r="35136">
          <cell r="B35136" t="str">
            <v>08070544</v>
          </cell>
        </row>
        <row r="35137">
          <cell r="B35137" t="str">
            <v>08070544</v>
          </cell>
        </row>
        <row r="35138">
          <cell r="B35138" t="str">
            <v>08070544</v>
          </cell>
        </row>
        <row r="35139">
          <cell r="B35139" t="str">
            <v>08070544</v>
          </cell>
        </row>
        <row r="35140">
          <cell r="B35140" t="str">
            <v>08070544</v>
          </cell>
        </row>
        <row r="35141">
          <cell r="B35141" t="str">
            <v>08070544</v>
          </cell>
        </row>
        <row r="35142">
          <cell r="B35142" t="str">
            <v>08070544</v>
          </cell>
        </row>
        <row r="35143">
          <cell r="B35143" t="str">
            <v>08070544</v>
          </cell>
        </row>
        <row r="35144">
          <cell r="B35144" t="str">
            <v>08070544</v>
          </cell>
        </row>
        <row r="35145">
          <cell r="B35145" t="str">
            <v>08070544</v>
          </cell>
        </row>
        <row r="35146">
          <cell r="B35146" t="str">
            <v>08070544</v>
          </cell>
        </row>
        <row r="35147">
          <cell r="B35147" t="str">
            <v>08070544</v>
          </cell>
        </row>
        <row r="35148">
          <cell r="B35148" t="str">
            <v>10070012</v>
          </cell>
        </row>
        <row r="35149">
          <cell r="B35149" t="str">
            <v>10070012</v>
          </cell>
        </row>
        <row r="35150">
          <cell r="B35150" t="str">
            <v>10070012</v>
          </cell>
        </row>
        <row r="35151">
          <cell r="B35151" t="str">
            <v>10070012</v>
          </cell>
        </row>
        <row r="35152">
          <cell r="B35152" t="str">
            <v>10070012</v>
          </cell>
        </row>
        <row r="35153">
          <cell r="B35153" t="str">
            <v>10070012</v>
          </cell>
        </row>
        <row r="35154">
          <cell r="B35154" t="str">
            <v>10070012</v>
          </cell>
        </row>
        <row r="35155">
          <cell r="B35155" t="str">
            <v>10070012</v>
          </cell>
        </row>
        <row r="35156">
          <cell r="B35156" t="str">
            <v>10070012</v>
          </cell>
        </row>
        <row r="35157">
          <cell r="B35157" t="str">
            <v>10070012</v>
          </cell>
        </row>
        <row r="35158">
          <cell r="B35158" t="str">
            <v>10070012</v>
          </cell>
        </row>
        <row r="35159">
          <cell r="B35159" t="str">
            <v>10070012</v>
          </cell>
        </row>
        <row r="35160">
          <cell r="B35160" t="str">
            <v>10070012</v>
          </cell>
        </row>
        <row r="35161">
          <cell r="B35161" t="str">
            <v>10070012</v>
          </cell>
        </row>
        <row r="35162">
          <cell r="B35162" t="str">
            <v>10070012</v>
          </cell>
        </row>
        <row r="35163">
          <cell r="B35163" t="str">
            <v>10070012</v>
          </cell>
        </row>
        <row r="35164">
          <cell r="B35164" t="str">
            <v>10070012</v>
          </cell>
        </row>
        <row r="35165">
          <cell r="B35165" t="str">
            <v>10070012</v>
          </cell>
        </row>
        <row r="35166">
          <cell r="B35166" t="str">
            <v>10070012</v>
          </cell>
        </row>
        <row r="35167">
          <cell r="B35167" t="str">
            <v>10070012</v>
          </cell>
        </row>
        <row r="35168">
          <cell r="B35168" t="str">
            <v>10070012</v>
          </cell>
        </row>
        <row r="35169">
          <cell r="B35169" t="str">
            <v>10070012</v>
          </cell>
        </row>
        <row r="35170">
          <cell r="B35170" t="str">
            <v>10070012</v>
          </cell>
        </row>
        <row r="35171">
          <cell r="B35171" t="str">
            <v>10070012</v>
          </cell>
        </row>
        <row r="35172">
          <cell r="B35172" t="str">
            <v>10070012</v>
          </cell>
        </row>
        <row r="35173">
          <cell r="B35173" t="str">
            <v>10070012</v>
          </cell>
        </row>
        <row r="35174">
          <cell r="B35174" t="str">
            <v>10070012</v>
          </cell>
        </row>
        <row r="35175">
          <cell r="B35175" t="str">
            <v>10070012</v>
          </cell>
        </row>
        <row r="35176">
          <cell r="B35176" t="str">
            <v>10070012</v>
          </cell>
        </row>
        <row r="35177">
          <cell r="B35177" t="str">
            <v>10070012</v>
          </cell>
        </row>
        <row r="35178">
          <cell r="B35178" t="str">
            <v>10070012</v>
          </cell>
        </row>
        <row r="35179">
          <cell r="B35179" t="str">
            <v>10070012</v>
          </cell>
        </row>
        <row r="35180">
          <cell r="B35180" t="str">
            <v>10070012</v>
          </cell>
        </row>
        <row r="35181">
          <cell r="B35181" t="str">
            <v>10070012</v>
          </cell>
        </row>
        <row r="35182">
          <cell r="B35182" t="str">
            <v>10070012</v>
          </cell>
        </row>
        <row r="35183">
          <cell r="B35183" t="str">
            <v>10070012</v>
          </cell>
        </row>
        <row r="35184">
          <cell r="B35184" t="str">
            <v>10070012</v>
          </cell>
        </row>
        <row r="35185">
          <cell r="B35185" t="str">
            <v>10070012</v>
          </cell>
        </row>
        <row r="35186">
          <cell r="B35186" t="str">
            <v>10070012</v>
          </cell>
        </row>
        <row r="35187">
          <cell r="B35187" t="str">
            <v>10070012</v>
          </cell>
        </row>
        <row r="35188">
          <cell r="B35188" t="str">
            <v>10070012</v>
          </cell>
        </row>
        <row r="35189">
          <cell r="B35189" t="str">
            <v>10070012</v>
          </cell>
        </row>
        <row r="35190">
          <cell r="B35190" t="str">
            <v>10070012</v>
          </cell>
        </row>
        <row r="35191">
          <cell r="B35191" t="str">
            <v>10070012</v>
          </cell>
        </row>
        <row r="35192">
          <cell r="B35192" t="str">
            <v>10070012</v>
          </cell>
        </row>
        <row r="35193">
          <cell r="B35193" t="str">
            <v>10070012</v>
          </cell>
        </row>
        <row r="35194">
          <cell r="B35194" t="str">
            <v>10070012</v>
          </cell>
        </row>
        <row r="35195">
          <cell r="B35195" t="str">
            <v>10070012</v>
          </cell>
        </row>
        <row r="35196">
          <cell r="B35196" t="str">
            <v>10070012</v>
          </cell>
        </row>
        <row r="35197">
          <cell r="B35197" t="str">
            <v>10070012</v>
          </cell>
        </row>
        <row r="35198">
          <cell r="B35198" t="str">
            <v>10070012</v>
          </cell>
        </row>
        <row r="35199">
          <cell r="B35199" t="str">
            <v>10070012</v>
          </cell>
        </row>
        <row r="35200">
          <cell r="B35200" t="str">
            <v>10070012</v>
          </cell>
        </row>
        <row r="35201">
          <cell r="B35201" t="str">
            <v>10070012</v>
          </cell>
        </row>
        <row r="35202">
          <cell r="B35202" t="str">
            <v>10070012</v>
          </cell>
        </row>
        <row r="35203">
          <cell r="B35203" t="str">
            <v>10070012</v>
          </cell>
        </row>
        <row r="35204">
          <cell r="B35204" t="str">
            <v>10070012</v>
          </cell>
        </row>
        <row r="35205">
          <cell r="B35205" t="str">
            <v>10070012</v>
          </cell>
        </row>
        <row r="35206">
          <cell r="B35206" t="str">
            <v>10070012</v>
          </cell>
        </row>
        <row r="35207">
          <cell r="B35207" t="str">
            <v>07090522</v>
          </cell>
        </row>
        <row r="35208">
          <cell r="B35208" t="str">
            <v>07090522</v>
          </cell>
        </row>
        <row r="35209">
          <cell r="B35209" t="str">
            <v>07090522</v>
          </cell>
        </row>
        <row r="35210">
          <cell r="B35210" t="str">
            <v>07090522</v>
          </cell>
        </row>
        <row r="35211">
          <cell r="B35211" t="str">
            <v>07090522</v>
          </cell>
        </row>
        <row r="35212">
          <cell r="B35212" t="str">
            <v>07090522</v>
          </cell>
        </row>
        <row r="35213">
          <cell r="B35213" t="str">
            <v>07090522</v>
          </cell>
        </row>
        <row r="35214">
          <cell r="B35214" t="str">
            <v>07090522</v>
          </cell>
        </row>
        <row r="35215">
          <cell r="B35215" t="str">
            <v>07090522</v>
          </cell>
        </row>
        <row r="35216">
          <cell r="B35216" t="str">
            <v>07090522</v>
          </cell>
        </row>
        <row r="35217">
          <cell r="B35217" t="str">
            <v>07090522</v>
          </cell>
        </row>
        <row r="35218">
          <cell r="B35218" t="str">
            <v>07090522</v>
          </cell>
        </row>
        <row r="35219">
          <cell r="B35219" t="str">
            <v>07090522</v>
          </cell>
        </row>
        <row r="35220">
          <cell r="B35220" t="str">
            <v>07090522</v>
          </cell>
        </row>
        <row r="35221">
          <cell r="B35221" t="str">
            <v>07090522</v>
          </cell>
        </row>
        <row r="35222">
          <cell r="B35222" t="str">
            <v>07090522</v>
          </cell>
        </row>
        <row r="35223">
          <cell r="B35223" t="str">
            <v>07090522</v>
          </cell>
        </row>
        <row r="35224">
          <cell r="B35224" t="str">
            <v>07090522</v>
          </cell>
        </row>
        <row r="35225">
          <cell r="B35225" t="str">
            <v>07090522</v>
          </cell>
        </row>
        <row r="35226">
          <cell r="B35226" t="str">
            <v>07090522</v>
          </cell>
        </row>
        <row r="35227">
          <cell r="B35227" t="str">
            <v>07090522</v>
          </cell>
        </row>
        <row r="35228">
          <cell r="B35228" t="str">
            <v>07090522</v>
          </cell>
        </row>
        <row r="35229">
          <cell r="B35229" t="str">
            <v>07090522</v>
          </cell>
        </row>
        <row r="35230">
          <cell r="B35230" t="str">
            <v>07090522</v>
          </cell>
        </row>
        <row r="35231">
          <cell r="B35231" t="str">
            <v>08070493</v>
          </cell>
        </row>
        <row r="35232">
          <cell r="B35232" t="str">
            <v>08070493</v>
          </cell>
        </row>
        <row r="35233">
          <cell r="B35233" t="str">
            <v>08070493</v>
          </cell>
        </row>
        <row r="35234">
          <cell r="B35234" t="str">
            <v>08070493</v>
          </cell>
        </row>
        <row r="35235">
          <cell r="B35235" t="str">
            <v>08070493</v>
          </cell>
        </row>
        <row r="35236">
          <cell r="B35236" t="str">
            <v>08070493</v>
          </cell>
        </row>
        <row r="35237">
          <cell r="B35237" t="str">
            <v>08070493</v>
          </cell>
        </row>
        <row r="35238">
          <cell r="B35238" t="str">
            <v>08070493</v>
          </cell>
        </row>
        <row r="35239">
          <cell r="B35239" t="str">
            <v>08070493</v>
          </cell>
        </row>
        <row r="35240">
          <cell r="B35240" t="str">
            <v>08070493</v>
          </cell>
        </row>
        <row r="35241">
          <cell r="B35241" t="str">
            <v>08070493</v>
          </cell>
        </row>
        <row r="35242">
          <cell r="B35242" t="str">
            <v>08070493</v>
          </cell>
        </row>
        <row r="35243">
          <cell r="B35243" t="str">
            <v>08070493</v>
          </cell>
        </row>
        <row r="35244">
          <cell r="B35244" t="str">
            <v>08070493</v>
          </cell>
        </row>
        <row r="35245">
          <cell r="B35245" t="str">
            <v>08070493</v>
          </cell>
        </row>
        <row r="35246">
          <cell r="B35246" t="str">
            <v>08070493</v>
          </cell>
        </row>
        <row r="35247">
          <cell r="B35247" t="str">
            <v>08070493</v>
          </cell>
        </row>
        <row r="35248">
          <cell r="B35248" t="str">
            <v>08070493</v>
          </cell>
        </row>
        <row r="35249">
          <cell r="B35249" t="str">
            <v>08070493</v>
          </cell>
        </row>
        <row r="35250">
          <cell r="B35250" t="str">
            <v>08070493</v>
          </cell>
        </row>
        <row r="35251">
          <cell r="B35251" t="str">
            <v>08070493</v>
          </cell>
        </row>
        <row r="35252">
          <cell r="B35252" t="str">
            <v>08070493</v>
          </cell>
        </row>
        <row r="35253">
          <cell r="B35253" t="str">
            <v>08070493</v>
          </cell>
        </row>
        <row r="35254">
          <cell r="B35254" t="str">
            <v>08070493</v>
          </cell>
        </row>
        <row r="35255">
          <cell r="B35255" t="str">
            <v>08070493</v>
          </cell>
        </row>
        <row r="35256">
          <cell r="B35256" t="str">
            <v>08070493</v>
          </cell>
        </row>
        <row r="35257">
          <cell r="B35257" t="str">
            <v>08070493</v>
          </cell>
        </row>
        <row r="35258">
          <cell r="B35258" t="str">
            <v>08070493</v>
          </cell>
        </row>
        <row r="35259">
          <cell r="B35259" t="str">
            <v>08070493</v>
          </cell>
        </row>
        <row r="35260">
          <cell r="B35260" t="str">
            <v>08070493</v>
          </cell>
        </row>
        <row r="35261">
          <cell r="B35261" t="str">
            <v>08070493</v>
          </cell>
        </row>
        <row r="35262">
          <cell r="B35262" t="str">
            <v>08070493</v>
          </cell>
        </row>
        <row r="35263">
          <cell r="B35263" t="str">
            <v>08070493</v>
          </cell>
        </row>
        <row r="35264">
          <cell r="B35264" t="str">
            <v>08070493</v>
          </cell>
        </row>
        <row r="35265">
          <cell r="B35265" t="str">
            <v>08070493</v>
          </cell>
        </row>
        <row r="35266">
          <cell r="B35266" t="str">
            <v>08070493</v>
          </cell>
        </row>
        <row r="35267">
          <cell r="B35267" t="str">
            <v>08070493</v>
          </cell>
        </row>
        <row r="35268">
          <cell r="B35268" t="str">
            <v>08070493</v>
          </cell>
        </row>
        <row r="35269">
          <cell r="B35269" t="str">
            <v>08070493</v>
          </cell>
        </row>
        <row r="35270">
          <cell r="B35270" t="str">
            <v>08070580</v>
          </cell>
        </row>
        <row r="35271">
          <cell r="B35271" t="str">
            <v>08070580</v>
          </cell>
        </row>
        <row r="35272">
          <cell r="B35272" t="str">
            <v>08070580</v>
          </cell>
        </row>
        <row r="35273">
          <cell r="B35273" t="str">
            <v>08070580</v>
          </cell>
        </row>
        <row r="35274">
          <cell r="B35274" t="str">
            <v>08070580</v>
          </cell>
        </row>
        <row r="35275">
          <cell r="B35275" t="str">
            <v>08070580</v>
          </cell>
        </row>
        <row r="35276">
          <cell r="B35276" t="str">
            <v>08070580</v>
          </cell>
        </row>
        <row r="35277">
          <cell r="B35277" t="str">
            <v>08070580</v>
          </cell>
        </row>
        <row r="35278">
          <cell r="B35278" t="str">
            <v>08070580</v>
          </cell>
        </row>
        <row r="35279">
          <cell r="B35279" t="str">
            <v>08070580</v>
          </cell>
        </row>
        <row r="35280">
          <cell r="B35280" t="str">
            <v>08070580</v>
          </cell>
        </row>
        <row r="35281">
          <cell r="B35281" t="str">
            <v>08070580</v>
          </cell>
        </row>
        <row r="35282">
          <cell r="B35282" t="str">
            <v>08070580</v>
          </cell>
        </row>
        <row r="35283">
          <cell r="B35283" t="str">
            <v>08070580</v>
          </cell>
        </row>
        <row r="35284">
          <cell r="B35284" t="str">
            <v>08070580</v>
          </cell>
        </row>
        <row r="35285">
          <cell r="B35285" t="str">
            <v>08070580</v>
          </cell>
        </row>
        <row r="35286">
          <cell r="B35286" t="str">
            <v>08070580</v>
          </cell>
        </row>
        <row r="35287">
          <cell r="B35287" t="str">
            <v>08070580</v>
          </cell>
        </row>
        <row r="35288">
          <cell r="B35288" t="str">
            <v>08070580</v>
          </cell>
        </row>
        <row r="35289">
          <cell r="B35289" t="str">
            <v>08070580</v>
          </cell>
        </row>
        <row r="35290">
          <cell r="B35290" t="str">
            <v>08070580</v>
          </cell>
        </row>
        <row r="35291">
          <cell r="B35291" t="str">
            <v>08070580</v>
          </cell>
        </row>
        <row r="35292">
          <cell r="B35292" t="str">
            <v>08070580</v>
          </cell>
        </row>
        <row r="35293">
          <cell r="B35293" t="str">
            <v>08070580</v>
          </cell>
        </row>
        <row r="35294">
          <cell r="B35294" t="str">
            <v>08070580</v>
          </cell>
        </row>
        <row r="35295">
          <cell r="B35295" t="str">
            <v>08070580</v>
          </cell>
        </row>
        <row r="35296">
          <cell r="B35296" t="str">
            <v>08070786</v>
          </cell>
        </row>
        <row r="35297">
          <cell r="B35297" t="str">
            <v>08070786</v>
          </cell>
        </row>
        <row r="35298">
          <cell r="B35298" t="str">
            <v>08070786</v>
          </cell>
        </row>
        <row r="35299">
          <cell r="B35299" t="str">
            <v>08070786</v>
          </cell>
        </row>
        <row r="35300">
          <cell r="B35300" t="str">
            <v>08070786</v>
          </cell>
        </row>
        <row r="35301">
          <cell r="B35301" t="str">
            <v>08070786</v>
          </cell>
        </row>
        <row r="35302">
          <cell r="B35302" t="str">
            <v>08070786</v>
          </cell>
        </row>
        <row r="35303">
          <cell r="B35303" t="str">
            <v>08070786</v>
          </cell>
        </row>
        <row r="35304">
          <cell r="B35304" t="str">
            <v>08070786</v>
          </cell>
        </row>
        <row r="35305">
          <cell r="B35305" t="str">
            <v>08070786</v>
          </cell>
        </row>
        <row r="35306">
          <cell r="B35306" t="str">
            <v>08070786</v>
          </cell>
        </row>
        <row r="35307">
          <cell r="B35307" t="str">
            <v>08070786</v>
          </cell>
        </row>
        <row r="35308">
          <cell r="B35308" t="str">
            <v>08070786</v>
          </cell>
        </row>
        <row r="35309">
          <cell r="B35309" t="str">
            <v>08070786</v>
          </cell>
        </row>
        <row r="35310">
          <cell r="B35310" t="str">
            <v>08070786</v>
          </cell>
        </row>
        <row r="35311">
          <cell r="B35311" t="str">
            <v>08070786</v>
          </cell>
        </row>
        <row r="35312">
          <cell r="B35312" t="str">
            <v>08070786</v>
          </cell>
        </row>
        <row r="35313">
          <cell r="B35313" t="str">
            <v>08070786</v>
          </cell>
        </row>
        <row r="35314">
          <cell r="B35314" t="str">
            <v>08070786</v>
          </cell>
        </row>
        <row r="35315">
          <cell r="B35315" t="str">
            <v>08070786</v>
          </cell>
        </row>
        <row r="35316">
          <cell r="B35316" t="str">
            <v>08070786</v>
          </cell>
        </row>
        <row r="35317">
          <cell r="B35317" t="str">
            <v>08070786</v>
          </cell>
        </row>
        <row r="35318">
          <cell r="B35318" t="str">
            <v>08070786</v>
          </cell>
        </row>
        <row r="35319">
          <cell r="B35319" t="str">
            <v>08070786</v>
          </cell>
        </row>
        <row r="35320">
          <cell r="B35320" t="str">
            <v>08070786</v>
          </cell>
        </row>
        <row r="35321">
          <cell r="B35321" t="str">
            <v>08070786</v>
          </cell>
        </row>
        <row r="35322">
          <cell r="B35322" t="str">
            <v>08070786</v>
          </cell>
        </row>
        <row r="35323">
          <cell r="B35323" t="str">
            <v>08070786</v>
          </cell>
        </row>
        <row r="35324">
          <cell r="B35324" t="str">
            <v>08070786</v>
          </cell>
        </row>
        <row r="35325">
          <cell r="B35325" t="str">
            <v>08070786</v>
          </cell>
        </row>
        <row r="35326">
          <cell r="B35326" t="str">
            <v>08070786</v>
          </cell>
        </row>
        <row r="35327">
          <cell r="B35327" t="str">
            <v>08070786</v>
          </cell>
        </row>
        <row r="35328">
          <cell r="B35328" t="str">
            <v>08070786</v>
          </cell>
        </row>
        <row r="35329">
          <cell r="B35329" t="str">
            <v>08070786</v>
          </cell>
        </row>
        <row r="35330">
          <cell r="B35330" t="str">
            <v>08070786</v>
          </cell>
        </row>
        <row r="35331">
          <cell r="B35331" t="str">
            <v>08070786</v>
          </cell>
        </row>
        <row r="35332">
          <cell r="B35332" t="str">
            <v>08070786</v>
          </cell>
        </row>
        <row r="35333">
          <cell r="B35333" t="str">
            <v>08070786</v>
          </cell>
        </row>
        <row r="35334">
          <cell r="B35334" t="str">
            <v>08070786</v>
          </cell>
        </row>
        <row r="35335">
          <cell r="B35335" t="str">
            <v>08070786</v>
          </cell>
        </row>
        <row r="35336">
          <cell r="B35336" t="str">
            <v>08070786</v>
          </cell>
        </row>
        <row r="35337">
          <cell r="B35337" t="str">
            <v>08070786</v>
          </cell>
        </row>
        <row r="35338">
          <cell r="B35338" t="str">
            <v>08070786</v>
          </cell>
        </row>
        <row r="35339">
          <cell r="B35339" t="str">
            <v>08070786</v>
          </cell>
        </row>
        <row r="35340">
          <cell r="B35340" t="str">
            <v>08070786</v>
          </cell>
        </row>
        <row r="35341">
          <cell r="B35341" t="str">
            <v>08070786</v>
          </cell>
        </row>
        <row r="35342">
          <cell r="B35342" t="str">
            <v>08070786</v>
          </cell>
        </row>
        <row r="35343">
          <cell r="B35343" t="str">
            <v>08070786</v>
          </cell>
        </row>
        <row r="35344">
          <cell r="B35344" t="str">
            <v>08070786</v>
          </cell>
        </row>
        <row r="35345">
          <cell r="B35345" t="str">
            <v>08070786</v>
          </cell>
        </row>
        <row r="35346">
          <cell r="B35346" t="str">
            <v>08070786</v>
          </cell>
        </row>
        <row r="35347">
          <cell r="B35347" t="str">
            <v>08070786</v>
          </cell>
        </row>
        <row r="35348">
          <cell r="B35348" t="str">
            <v>07090800</v>
          </cell>
        </row>
        <row r="35349">
          <cell r="B35349" t="str">
            <v>07090800</v>
          </cell>
        </row>
        <row r="35350">
          <cell r="B35350" t="str">
            <v>07090800</v>
          </cell>
        </row>
        <row r="35351">
          <cell r="B35351" t="str">
            <v>07090800</v>
          </cell>
        </row>
        <row r="35352">
          <cell r="B35352" t="str">
            <v>07090800</v>
          </cell>
        </row>
        <row r="35353">
          <cell r="B35353" t="str">
            <v>07090800</v>
          </cell>
        </row>
        <row r="35354">
          <cell r="B35354" t="str">
            <v>07090800</v>
          </cell>
        </row>
        <row r="35355">
          <cell r="B35355" t="str">
            <v>07090800</v>
          </cell>
        </row>
        <row r="35356">
          <cell r="B35356" t="str">
            <v>07090800</v>
          </cell>
        </row>
        <row r="35357">
          <cell r="B35357" t="str">
            <v>07090800</v>
          </cell>
        </row>
        <row r="35358">
          <cell r="B35358" t="str">
            <v>07090800</v>
          </cell>
        </row>
        <row r="35359">
          <cell r="B35359" t="str">
            <v>07090800</v>
          </cell>
        </row>
        <row r="35360">
          <cell r="B35360" t="str">
            <v>07090800</v>
          </cell>
        </row>
        <row r="35361">
          <cell r="B35361" t="str">
            <v>07090800</v>
          </cell>
        </row>
        <row r="35362">
          <cell r="B35362" t="str">
            <v>07090800</v>
          </cell>
        </row>
        <row r="35363">
          <cell r="B35363" t="str">
            <v>07090800</v>
          </cell>
        </row>
        <row r="35364">
          <cell r="B35364" t="str">
            <v>07090800</v>
          </cell>
        </row>
        <row r="35365">
          <cell r="B35365" t="str">
            <v>07090800</v>
          </cell>
        </row>
        <row r="35366">
          <cell r="B35366" t="str">
            <v>07090800</v>
          </cell>
        </row>
        <row r="35367">
          <cell r="B35367" t="str">
            <v>07090800</v>
          </cell>
        </row>
        <row r="35368">
          <cell r="B35368" t="str">
            <v>07090800</v>
          </cell>
        </row>
        <row r="35369">
          <cell r="B35369" t="str">
            <v>07090800</v>
          </cell>
        </row>
        <row r="35370">
          <cell r="B35370" t="str">
            <v>07090800</v>
          </cell>
        </row>
        <row r="35371">
          <cell r="B35371" t="str">
            <v>07090800</v>
          </cell>
        </row>
        <row r="35372">
          <cell r="B35372" t="str">
            <v>07090800</v>
          </cell>
        </row>
        <row r="35373">
          <cell r="B35373" t="str">
            <v>07090800</v>
          </cell>
        </row>
        <row r="35374">
          <cell r="B35374" t="str">
            <v>07090800</v>
          </cell>
        </row>
        <row r="35375">
          <cell r="B35375" t="str">
            <v>07090800</v>
          </cell>
        </row>
        <row r="35376">
          <cell r="B35376" t="str">
            <v>07090800</v>
          </cell>
        </row>
        <row r="35377">
          <cell r="B35377" t="str">
            <v>07090800</v>
          </cell>
        </row>
        <row r="35378">
          <cell r="B35378" t="str">
            <v>07090800</v>
          </cell>
        </row>
        <row r="35379">
          <cell r="B35379" t="str">
            <v>07090800</v>
          </cell>
        </row>
        <row r="35380">
          <cell r="B35380" t="str">
            <v>07090800</v>
          </cell>
        </row>
        <row r="35381">
          <cell r="B35381" t="str">
            <v>07090800</v>
          </cell>
        </row>
        <row r="35382">
          <cell r="B35382" t="str">
            <v>07090800</v>
          </cell>
        </row>
        <row r="35383">
          <cell r="B35383" t="str">
            <v>07090800</v>
          </cell>
        </row>
        <row r="35384">
          <cell r="B35384" t="str">
            <v>07090800</v>
          </cell>
        </row>
        <row r="35385">
          <cell r="B35385" t="str">
            <v>07090800</v>
          </cell>
        </row>
        <row r="35386">
          <cell r="B35386" t="str">
            <v>07090800</v>
          </cell>
        </row>
        <row r="35387">
          <cell r="B35387" t="str">
            <v>07090800</v>
          </cell>
        </row>
        <row r="35388">
          <cell r="B35388" t="str">
            <v>07090800</v>
          </cell>
        </row>
        <row r="35389">
          <cell r="B35389" t="str">
            <v>173004</v>
          </cell>
        </row>
        <row r="35390">
          <cell r="B35390" t="str">
            <v>173004</v>
          </cell>
        </row>
        <row r="35391">
          <cell r="B35391" t="str">
            <v>173004</v>
          </cell>
        </row>
        <row r="35392">
          <cell r="B35392" t="str">
            <v>173004</v>
          </cell>
        </row>
        <row r="35393">
          <cell r="B35393" t="str">
            <v>173004</v>
          </cell>
        </row>
        <row r="35394">
          <cell r="B35394" t="str">
            <v>173004</v>
          </cell>
        </row>
        <row r="35395">
          <cell r="B35395" t="str">
            <v>173004</v>
          </cell>
        </row>
        <row r="35396">
          <cell r="B35396" t="str">
            <v>173004</v>
          </cell>
        </row>
        <row r="35397">
          <cell r="B35397" t="str">
            <v>173004</v>
          </cell>
        </row>
        <row r="35398">
          <cell r="B35398" t="str">
            <v>173004</v>
          </cell>
        </row>
        <row r="35399">
          <cell r="B35399" t="str">
            <v>173004</v>
          </cell>
        </row>
        <row r="35400">
          <cell r="B35400" t="str">
            <v>173004</v>
          </cell>
        </row>
        <row r="35401">
          <cell r="B35401" t="str">
            <v>173004</v>
          </cell>
        </row>
        <row r="35402">
          <cell r="B35402" t="str">
            <v>173004</v>
          </cell>
        </row>
        <row r="35403">
          <cell r="B35403" t="str">
            <v>173004</v>
          </cell>
        </row>
        <row r="35404">
          <cell r="B35404" t="str">
            <v>173004</v>
          </cell>
        </row>
        <row r="35405">
          <cell r="B35405" t="str">
            <v>173004</v>
          </cell>
        </row>
        <row r="35406">
          <cell r="B35406" t="str">
            <v>173004</v>
          </cell>
        </row>
        <row r="35407">
          <cell r="B35407" t="str">
            <v>173004</v>
          </cell>
        </row>
        <row r="35408">
          <cell r="B35408" t="str">
            <v>173004</v>
          </cell>
        </row>
        <row r="35409">
          <cell r="B35409" t="str">
            <v>173004</v>
          </cell>
        </row>
        <row r="35410">
          <cell r="B35410" t="str">
            <v>173004</v>
          </cell>
        </row>
        <row r="35411">
          <cell r="B35411" t="str">
            <v>173004</v>
          </cell>
        </row>
        <row r="35412">
          <cell r="B35412" t="str">
            <v>173004</v>
          </cell>
        </row>
        <row r="35413">
          <cell r="B35413" t="str">
            <v>173004</v>
          </cell>
        </row>
        <row r="35414">
          <cell r="B35414" t="str">
            <v>173004</v>
          </cell>
        </row>
        <row r="35415">
          <cell r="B35415" t="str">
            <v>173004</v>
          </cell>
        </row>
        <row r="35416">
          <cell r="B35416" t="str">
            <v>173004</v>
          </cell>
        </row>
        <row r="35417">
          <cell r="B35417" t="str">
            <v>173004</v>
          </cell>
        </row>
        <row r="35418">
          <cell r="B35418" t="str">
            <v>173004</v>
          </cell>
        </row>
        <row r="35419">
          <cell r="B35419" t="str">
            <v>173004</v>
          </cell>
        </row>
        <row r="35420">
          <cell r="B35420" t="str">
            <v>173004</v>
          </cell>
        </row>
        <row r="35421">
          <cell r="B35421" t="str">
            <v>173004</v>
          </cell>
        </row>
        <row r="35422">
          <cell r="B35422" t="str">
            <v>173004</v>
          </cell>
        </row>
        <row r="35423">
          <cell r="B35423" t="str">
            <v>173004</v>
          </cell>
        </row>
        <row r="35424">
          <cell r="B35424" t="str">
            <v>173004</v>
          </cell>
        </row>
        <row r="35425">
          <cell r="B35425" t="str">
            <v>173004</v>
          </cell>
        </row>
        <row r="35426">
          <cell r="B35426" t="str">
            <v>07091410</v>
          </cell>
        </row>
        <row r="35427">
          <cell r="B35427" t="str">
            <v>07091410</v>
          </cell>
        </row>
        <row r="35428">
          <cell r="B35428" t="str">
            <v>07091410</v>
          </cell>
        </row>
        <row r="35429">
          <cell r="B35429" t="str">
            <v>07091410</v>
          </cell>
        </row>
        <row r="35430">
          <cell r="B35430" t="str">
            <v>07091410</v>
          </cell>
        </row>
        <row r="35431">
          <cell r="B35431" t="str">
            <v>07091410</v>
          </cell>
        </row>
        <row r="35432">
          <cell r="B35432" t="str">
            <v>07091410</v>
          </cell>
        </row>
        <row r="35433">
          <cell r="B35433" t="str">
            <v>07091410</v>
          </cell>
        </row>
        <row r="35434">
          <cell r="B35434" t="str">
            <v>07091410</v>
          </cell>
        </row>
        <row r="35435">
          <cell r="B35435" t="str">
            <v>07091410</v>
          </cell>
        </row>
        <row r="35436">
          <cell r="B35436" t="str">
            <v>07091410</v>
          </cell>
        </row>
        <row r="35437">
          <cell r="B35437" t="str">
            <v>07091410</v>
          </cell>
        </row>
        <row r="35438">
          <cell r="B35438" t="str">
            <v>07091410</v>
          </cell>
        </row>
        <row r="35439">
          <cell r="B35439" t="str">
            <v>07091410</v>
          </cell>
        </row>
        <row r="35440">
          <cell r="B35440" t="str">
            <v>07091410</v>
          </cell>
        </row>
        <row r="35441">
          <cell r="B35441" t="str">
            <v>07091410</v>
          </cell>
        </row>
        <row r="35442">
          <cell r="B35442" t="str">
            <v>07091410</v>
          </cell>
        </row>
        <row r="35443">
          <cell r="B35443" t="str">
            <v>07091410</v>
          </cell>
        </row>
        <row r="35444">
          <cell r="B35444" t="str">
            <v>07091410</v>
          </cell>
        </row>
        <row r="35445">
          <cell r="B35445" t="str">
            <v>07091410</v>
          </cell>
        </row>
        <row r="35446">
          <cell r="B35446" t="str">
            <v>07091410</v>
          </cell>
        </row>
        <row r="35447">
          <cell r="B35447" t="str">
            <v>07091410</v>
          </cell>
        </row>
        <row r="35448">
          <cell r="B35448" t="str">
            <v>07091410</v>
          </cell>
        </row>
        <row r="35449">
          <cell r="B35449" t="str">
            <v>07091410</v>
          </cell>
        </row>
        <row r="35450">
          <cell r="B35450" t="str">
            <v>07091410</v>
          </cell>
        </row>
        <row r="35451">
          <cell r="B35451" t="str">
            <v>07091410</v>
          </cell>
        </row>
        <row r="35452">
          <cell r="B35452" t="str">
            <v>08070549</v>
          </cell>
        </row>
        <row r="35453">
          <cell r="B35453" t="str">
            <v>08070549</v>
          </cell>
        </row>
        <row r="35454">
          <cell r="B35454" t="str">
            <v>08070549</v>
          </cell>
        </row>
        <row r="35455">
          <cell r="B35455" t="str">
            <v>08070549</v>
          </cell>
        </row>
        <row r="35456">
          <cell r="B35456" t="str">
            <v>08070549</v>
          </cell>
        </row>
        <row r="35457">
          <cell r="B35457" t="str">
            <v>08070549</v>
          </cell>
        </row>
        <row r="35458">
          <cell r="B35458" t="str">
            <v>08070549</v>
          </cell>
        </row>
        <row r="35459">
          <cell r="B35459" t="str">
            <v>08070549</v>
          </cell>
        </row>
        <row r="35460">
          <cell r="B35460" t="str">
            <v>08070549</v>
          </cell>
        </row>
        <row r="35461">
          <cell r="B35461" t="str">
            <v>08070549</v>
          </cell>
        </row>
        <row r="35462">
          <cell r="B35462" t="str">
            <v>08070549</v>
          </cell>
        </row>
        <row r="35463">
          <cell r="B35463" t="str">
            <v>08070549</v>
          </cell>
        </row>
        <row r="35464">
          <cell r="B35464" t="str">
            <v>08070549</v>
          </cell>
        </row>
        <row r="35465">
          <cell r="B35465" t="str">
            <v>08070549</v>
          </cell>
        </row>
        <row r="35466">
          <cell r="B35466" t="str">
            <v>08070549</v>
          </cell>
        </row>
        <row r="35467">
          <cell r="B35467" t="str">
            <v>08070549</v>
          </cell>
        </row>
        <row r="35468">
          <cell r="B35468" t="str">
            <v>08070549</v>
          </cell>
        </row>
        <row r="35469">
          <cell r="B35469" t="str">
            <v>08070549</v>
          </cell>
        </row>
        <row r="35470">
          <cell r="B35470" t="str">
            <v>08070549</v>
          </cell>
        </row>
        <row r="35471">
          <cell r="B35471" t="str">
            <v>08070549</v>
          </cell>
        </row>
        <row r="35472">
          <cell r="B35472" t="str">
            <v>08070549</v>
          </cell>
        </row>
        <row r="35473">
          <cell r="B35473" t="str">
            <v>08070549</v>
          </cell>
        </row>
        <row r="35474">
          <cell r="B35474" t="str">
            <v>08070549</v>
          </cell>
        </row>
        <row r="35475">
          <cell r="B35475" t="str">
            <v>08070549</v>
          </cell>
        </row>
        <row r="35476">
          <cell r="B35476" t="str">
            <v>08070549</v>
          </cell>
        </row>
        <row r="35477">
          <cell r="B35477" t="str">
            <v>08070549</v>
          </cell>
        </row>
        <row r="35478">
          <cell r="B35478" t="str">
            <v>08070549</v>
          </cell>
        </row>
        <row r="35479">
          <cell r="B35479" t="str">
            <v>08070549</v>
          </cell>
        </row>
        <row r="35480">
          <cell r="B35480" t="str">
            <v>08070549</v>
          </cell>
        </row>
        <row r="35481">
          <cell r="B35481" t="str">
            <v>08070549</v>
          </cell>
        </row>
        <row r="35482">
          <cell r="B35482" t="str">
            <v>08070549</v>
          </cell>
        </row>
        <row r="35483">
          <cell r="B35483" t="str">
            <v>08070549</v>
          </cell>
        </row>
        <row r="35484">
          <cell r="B35484" t="str">
            <v>08070549</v>
          </cell>
        </row>
        <row r="35485">
          <cell r="B35485" t="str">
            <v>08070549</v>
          </cell>
        </row>
        <row r="35486">
          <cell r="B35486" t="str">
            <v>08070549</v>
          </cell>
        </row>
        <row r="35487">
          <cell r="B35487" t="str">
            <v>08070549</v>
          </cell>
        </row>
        <row r="35488">
          <cell r="B35488" t="str">
            <v>08070549</v>
          </cell>
        </row>
        <row r="35489">
          <cell r="B35489" t="str">
            <v>08070549</v>
          </cell>
        </row>
        <row r="35490">
          <cell r="B35490" t="str">
            <v>08070549</v>
          </cell>
        </row>
        <row r="35491">
          <cell r="B35491" t="str">
            <v>26020211</v>
          </cell>
        </row>
        <row r="35492">
          <cell r="B35492" t="str">
            <v>26020211</v>
          </cell>
        </row>
        <row r="35493">
          <cell r="B35493" t="str">
            <v>26020211</v>
          </cell>
        </row>
        <row r="35494">
          <cell r="B35494" t="str">
            <v>26020211</v>
          </cell>
        </row>
        <row r="35495">
          <cell r="B35495" t="str">
            <v>26020211</v>
          </cell>
        </row>
        <row r="35496">
          <cell r="B35496" t="str">
            <v>26020211</v>
          </cell>
        </row>
        <row r="35497">
          <cell r="B35497" t="str">
            <v>26020211</v>
          </cell>
        </row>
        <row r="35498">
          <cell r="B35498" t="str">
            <v>26020211</v>
          </cell>
        </row>
        <row r="35499">
          <cell r="B35499" t="str">
            <v>26020211</v>
          </cell>
        </row>
        <row r="35500">
          <cell r="B35500" t="str">
            <v>26020211</v>
          </cell>
        </row>
        <row r="35501">
          <cell r="B35501" t="str">
            <v>26020211</v>
          </cell>
        </row>
        <row r="35502">
          <cell r="B35502" t="str">
            <v>26020211</v>
          </cell>
        </row>
        <row r="35503">
          <cell r="B35503" t="str">
            <v>26020211</v>
          </cell>
        </row>
        <row r="35504">
          <cell r="B35504" t="str">
            <v>26020211</v>
          </cell>
        </row>
        <row r="35505">
          <cell r="B35505" t="str">
            <v>26020211</v>
          </cell>
        </row>
        <row r="35506">
          <cell r="B35506" t="str">
            <v>26020211</v>
          </cell>
        </row>
        <row r="35507">
          <cell r="B35507" t="str">
            <v>26020211</v>
          </cell>
        </row>
        <row r="35508">
          <cell r="B35508" t="str">
            <v>26020211</v>
          </cell>
        </row>
        <row r="35509">
          <cell r="B35509" t="str">
            <v>26020211</v>
          </cell>
        </row>
        <row r="35510">
          <cell r="B35510" t="str">
            <v>26020211</v>
          </cell>
        </row>
        <row r="35511">
          <cell r="B35511" t="str">
            <v>26020211</v>
          </cell>
        </row>
        <row r="35512">
          <cell r="B35512" t="str">
            <v>26020211</v>
          </cell>
        </row>
        <row r="35513">
          <cell r="B35513" t="str">
            <v>26020211</v>
          </cell>
        </row>
        <row r="35514">
          <cell r="B35514" t="str">
            <v>26020211</v>
          </cell>
        </row>
        <row r="35515">
          <cell r="B35515" t="str">
            <v>26020211</v>
          </cell>
        </row>
        <row r="35516">
          <cell r="B35516" t="str">
            <v>26020211</v>
          </cell>
        </row>
        <row r="35517">
          <cell r="B35517" t="str">
            <v>26020211</v>
          </cell>
        </row>
        <row r="35518">
          <cell r="B35518" t="str">
            <v>26020211</v>
          </cell>
        </row>
        <row r="35519">
          <cell r="B35519" t="str">
            <v>26020211</v>
          </cell>
        </row>
        <row r="35520">
          <cell r="B35520" t="str">
            <v>26020211</v>
          </cell>
        </row>
        <row r="35521">
          <cell r="B35521" t="str">
            <v>26020211</v>
          </cell>
        </row>
        <row r="35522">
          <cell r="B35522" t="str">
            <v>26020211</v>
          </cell>
        </row>
        <row r="35523">
          <cell r="B35523" t="str">
            <v>26020211</v>
          </cell>
        </row>
        <row r="35524">
          <cell r="B35524" t="str">
            <v>26020211</v>
          </cell>
        </row>
        <row r="35525">
          <cell r="B35525" t="str">
            <v>26020211</v>
          </cell>
        </row>
        <row r="35526">
          <cell r="B35526" t="str">
            <v>26020211</v>
          </cell>
        </row>
        <row r="35527">
          <cell r="B35527" t="str">
            <v>26020211</v>
          </cell>
        </row>
        <row r="35528">
          <cell r="B35528" t="str">
            <v>26020211</v>
          </cell>
        </row>
        <row r="35529">
          <cell r="B35529" t="str">
            <v>26020211</v>
          </cell>
        </row>
        <row r="35530">
          <cell r="B35530" t="str">
            <v>26020211</v>
          </cell>
        </row>
        <row r="35531">
          <cell r="B35531" t="str">
            <v>26020211</v>
          </cell>
        </row>
        <row r="35532">
          <cell r="B35532" t="str">
            <v>26020211</v>
          </cell>
        </row>
        <row r="35533">
          <cell r="B35533" t="str">
            <v>26020211</v>
          </cell>
        </row>
        <row r="35534">
          <cell r="B35534" t="str">
            <v>26020211</v>
          </cell>
        </row>
        <row r="35535">
          <cell r="B35535" t="str">
            <v>26020211</v>
          </cell>
        </row>
        <row r="35536">
          <cell r="B35536" t="str">
            <v>26020211</v>
          </cell>
        </row>
        <row r="35537">
          <cell r="B35537" t="str">
            <v>26020211</v>
          </cell>
        </row>
        <row r="35538">
          <cell r="B35538" t="str">
            <v>26020211</v>
          </cell>
        </row>
        <row r="35539">
          <cell r="B35539" t="str">
            <v>07091675</v>
          </cell>
        </row>
        <row r="35540">
          <cell r="B35540" t="str">
            <v>07091675</v>
          </cell>
        </row>
        <row r="35541">
          <cell r="B35541" t="str">
            <v>07091675</v>
          </cell>
        </row>
        <row r="35542">
          <cell r="B35542" t="str">
            <v>07091675</v>
          </cell>
        </row>
        <row r="35543">
          <cell r="B35543" t="str">
            <v>07091675</v>
          </cell>
        </row>
        <row r="35544">
          <cell r="B35544" t="str">
            <v>07091675</v>
          </cell>
        </row>
        <row r="35545">
          <cell r="B35545" t="str">
            <v>07091675</v>
          </cell>
        </row>
        <row r="35546">
          <cell r="B35546" t="str">
            <v>07091675</v>
          </cell>
        </row>
        <row r="35547">
          <cell r="B35547" t="str">
            <v>07091675</v>
          </cell>
        </row>
        <row r="35548">
          <cell r="B35548" t="str">
            <v>07091675</v>
          </cell>
        </row>
        <row r="35549">
          <cell r="B35549" t="str">
            <v>07091675</v>
          </cell>
        </row>
        <row r="35550">
          <cell r="B35550" t="str">
            <v>07091675</v>
          </cell>
        </row>
        <row r="35551">
          <cell r="B35551" t="str">
            <v>07091675</v>
          </cell>
        </row>
        <row r="35552">
          <cell r="B35552" t="str">
            <v>07091675</v>
          </cell>
        </row>
        <row r="35553">
          <cell r="B35553" t="str">
            <v>07091675</v>
          </cell>
        </row>
        <row r="35554">
          <cell r="B35554" t="str">
            <v>07091675</v>
          </cell>
        </row>
        <row r="35555">
          <cell r="B35555" t="str">
            <v>07091675</v>
          </cell>
        </row>
        <row r="35556">
          <cell r="B35556" t="str">
            <v>07091675</v>
          </cell>
        </row>
        <row r="35557">
          <cell r="B35557" t="str">
            <v>07091675</v>
          </cell>
        </row>
        <row r="35558">
          <cell r="B35558" t="str">
            <v>07091675</v>
          </cell>
        </row>
        <row r="35559">
          <cell r="B35559" t="str">
            <v>07091675</v>
          </cell>
        </row>
        <row r="35560">
          <cell r="B35560" t="str">
            <v>07091675</v>
          </cell>
        </row>
        <row r="35561">
          <cell r="B35561" t="str">
            <v>07091675</v>
          </cell>
        </row>
        <row r="35562">
          <cell r="B35562" t="str">
            <v>07091675</v>
          </cell>
        </row>
        <row r="35563">
          <cell r="B35563" t="str">
            <v>07091675</v>
          </cell>
        </row>
        <row r="35564">
          <cell r="B35564" t="str">
            <v>07091675</v>
          </cell>
        </row>
        <row r="35565">
          <cell r="B35565" t="str">
            <v>07091869</v>
          </cell>
        </row>
        <row r="35566">
          <cell r="B35566" t="str">
            <v>07091869</v>
          </cell>
        </row>
        <row r="35567">
          <cell r="B35567" t="str">
            <v>07091869</v>
          </cell>
        </row>
        <row r="35568">
          <cell r="B35568" t="str">
            <v>07091869</v>
          </cell>
        </row>
        <row r="35569">
          <cell r="B35569" t="str">
            <v>07091869</v>
          </cell>
        </row>
        <row r="35570">
          <cell r="B35570" t="str">
            <v>07091869</v>
          </cell>
        </row>
        <row r="35571">
          <cell r="B35571" t="str">
            <v>07091869</v>
          </cell>
        </row>
        <row r="35572">
          <cell r="B35572" t="str">
            <v>07091869</v>
          </cell>
        </row>
        <row r="35573">
          <cell r="B35573" t="str">
            <v>07091869</v>
          </cell>
        </row>
        <row r="35574">
          <cell r="B35574" t="str">
            <v>07091869</v>
          </cell>
        </row>
        <row r="35575">
          <cell r="B35575" t="str">
            <v>07091869</v>
          </cell>
        </row>
        <row r="35576">
          <cell r="B35576" t="str">
            <v>07091869</v>
          </cell>
        </row>
        <row r="35577">
          <cell r="B35577" t="str">
            <v>07091869</v>
          </cell>
        </row>
        <row r="35578">
          <cell r="B35578" t="str">
            <v>07091869</v>
          </cell>
        </row>
        <row r="35579">
          <cell r="B35579" t="str">
            <v>07091869</v>
          </cell>
        </row>
        <row r="35580">
          <cell r="B35580" t="str">
            <v>07091869</v>
          </cell>
        </row>
        <row r="35581">
          <cell r="B35581" t="str">
            <v>07091869</v>
          </cell>
        </row>
        <row r="35582">
          <cell r="B35582" t="str">
            <v>07091869</v>
          </cell>
        </row>
        <row r="35583">
          <cell r="B35583" t="str">
            <v>07091869</v>
          </cell>
        </row>
        <row r="35584">
          <cell r="B35584" t="str">
            <v>07091869</v>
          </cell>
        </row>
        <row r="35585">
          <cell r="B35585" t="str">
            <v>07091869</v>
          </cell>
        </row>
        <row r="35586">
          <cell r="B35586" t="str">
            <v>07091869</v>
          </cell>
        </row>
        <row r="35587">
          <cell r="B35587" t="str">
            <v>07091869</v>
          </cell>
        </row>
        <row r="35588">
          <cell r="B35588" t="str">
            <v>07091869</v>
          </cell>
        </row>
        <row r="35589">
          <cell r="B35589" t="str">
            <v>07091869</v>
          </cell>
        </row>
        <row r="35590">
          <cell r="B35590" t="str">
            <v>07091869</v>
          </cell>
        </row>
        <row r="35591">
          <cell r="B35591" t="str">
            <v>07091869</v>
          </cell>
        </row>
        <row r="35592">
          <cell r="B35592" t="str">
            <v>07091869</v>
          </cell>
        </row>
        <row r="35593">
          <cell r="B35593" t="str">
            <v>07091869</v>
          </cell>
        </row>
        <row r="35594">
          <cell r="B35594" t="str">
            <v>07091869</v>
          </cell>
        </row>
        <row r="35595">
          <cell r="B35595" t="str">
            <v>07091869</v>
          </cell>
        </row>
        <row r="35596">
          <cell r="B35596" t="str">
            <v>07091869</v>
          </cell>
        </row>
        <row r="35597">
          <cell r="B35597" t="str">
            <v>07091869</v>
          </cell>
        </row>
        <row r="35598">
          <cell r="B35598" t="str">
            <v>07091869</v>
          </cell>
        </row>
        <row r="35599">
          <cell r="B35599" t="str">
            <v>07091869</v>
          </cell>
        </row>
        <row r="35600">
          <cell r="B35600" t="str">
            <v>07091869</v>
          </cell>
        </row>
        <row r="35601">
          <cell r="B35601" t="str">
            <v>07091869</v>
          </cell>
        </row>
        <row r="35602">
          <cell r="B35602" t="str">
            <v>07091869</v>
          </cell>
        </row>
        <row r="35603">
          <cell r="B35603" t="str">
            <v>07091869</v>
          </cell>
        </row>
        <row r="35604">
          <cell r="B35604" t="str">
            <v>35040741</v>
          </cell>
        </row>
        <row r="35605">
          <cell r="B35605" t="str">
            <v>35040741</v>
          </cell>
        </row>
        <row r="35606">
          <cell r="B35606" t="str">
            <v>35040741</v>
          </cell>
        </row>
        <row r="35607">
          <cell r="B35607" t="str">
            <v>35040741</v>
          </cell>
        </row>
        <row r="35608">
          <cell r="B35608" t="str">
            <v>35040741</v>
          </cell>
        </row>
        <row r="35609">
          <cell r="B35609" t="str">
            <v>35040741</v>
          </cell>
        </row>
        <row r="35610">
          <cell r="B35610" t="str">
            <v>35040741</v>
          </cell>
        </row>
        <row r="35611">
          <cell r="B35611" t="str">
            <v>35040741</v>
          </cell>
        </row>
        <row r="35612">
          <cell r="B35612" t="str">
            <v>35040741</v>
          </cell>
        </row>
        <row r="35613">
          <cell r="B35613" t="str">
            <v>35040741</v>
          </cell>
        </row>
        <row r="35614">
          <cell r="B35614" t="str">
            <v>35040741</v>
          </cell>
        </row>
        <row r="35615">
          <cell r="B35615" t="str">
            <v>35040741</v>
          </cell>
        </row>
        <row r="35616">
          <cell r="B35616" t="str">
            <v>35040741</v>
          </cell>
        </row>
        <row r="35617">
          <cell r="B35617" t="str">
            <v>35040741</v>
          </cell>
        </row>
        <row r="35618">
          <cell r="B35618" t="str">
            <v>35040741</v>
          </cell>
        </row>
        <row r="35619">
          <cell r="B35619" t="str">
            <v>07090804</v>
          </cell>
        </row>
        <row r="35620">
          <cell r="B35620" t="str">
            <v>07090804</v>
          </cell>
        </row>
        <row r="35621">
          <cell r="B35621" t="str">
            <v>07090804</v>
          </cell>
        </row>
        <row r="35622">
          <cell r="B35622" t="str">
            <v>07090804</v>
          </cell>
        </row>
        <row r="35623">
          <cell r="B35623" t="str">
            <v>07090804</v>
          </cell>
        </row>
        <row r="35624">
          <cell r="B35624" t="str">
            <v>07090804</v>
          </cell>
        </row>
        <row r="35625">
          <cell r="B35625" t="str">
            <v>07090804</v>
          </cell>
        </row>
        <row r="35626">
          <cell r="B35626" t="str">
            <v>07090804</v>
          </cell>
        </row>
        <row r="35627">
          <cell r="B35627" t="str">
            <v>07090804</v>
          </cell>
        </row>
        <row r="35628">
          <cell r="B35628" t="str">
            <v>07090804</v>
          </cell>
        </row>
        <row r="35629">
          <cell r="B35629" t="str">
            <v>07090804</v>
          </cell>
        </row>
        <row r="35630">
          <cell r="B35630" t="str">
            <v>07090804</v>
          </cell>
        </row>
        <row r="35631">
          <cell r="B35631" t="str">
            <v>07090804</v>
          </cell>
        </row>
        <row r="35632">
          <cell r="B35632" t="str">
            <v>07090804</v>
          </cell>
        </row>
        <row r="35633">
          <cell r="B35633" t="str">
            <v>07090804</v>
          </cell>
        </row>
        <row r="35634">
          <cell r="B35634" t="str">
            <v>07090804</v>
          </cell>
        </row>
        <row r="35635">
          <cell r="B35635" t="str">
            <v>07090804</v>
          </cell>
        </row>
        <row r="35636">
          <cell r="B35636" t="str">
            <v>07090804</v>
          </cell>
        </row>
        <row r="35637">
          <cell r="B35637" t="str">
            <v>07090804</v>
          </cell>
        </row>
        <row r="35638">
          <cell r="B35638" t="str">
            <v>07090804</v>
          </cell>
        </row>
        <row r="35639">
          <cell r="B35639" t="str">
            <v>07090804</v>
          </cell>
        </row>
        <row r="35640">
          <cell r="B35640" t="str">
            <v>07090804</v>
          </cell>
        </row>
        <row r="35641">
          <cell r="B35641" t="str">
            <v>07090804</v>
          </cell>
        </row>
        <row r="35642">
          <cell r="B35642" t="str">
            <v>07090804</v>
          </cell>
        </row>
        <row r="35643">
          <cell r="B35643" t="str">
            <v>07090804</v>
          </cell>
        </row>
        <row r="35644">
          <cell r="B35644" t="str">
            <v>07090804</v>
          </cell>
        </row>
        <row r="35645">
          <cell r="B35645" t="str">
            <v>07090804</v>
          </cell>
        </row>
        <row r="35646">
          <cell r="B35646" t="str">
            <v>07090804</v>
          </cell>
        </row>
        <row r="35647">
          <cell r="B35647" t="str">
            <v>07090804</v>
          </cell>
        </row>
        <row r="35648">
          <cell r="B35648" t="str">
            <v>07090804</v>
          </cell>
        </row>
        <row r="35649">
          <cell r="B35649" t="str">
            <v>07090804</v>
          </cell>
        </row>
        <row r="35650">
          <cell r="B35650" t="str">
            <v>07090804</v>
          </cell>
        </row>
        <row r="35651">
          <cell r="B35651" t="str">
            <v>07090804</v>
          </cell>
        </row>
        <row r="35652">
          <cell r="B35652" t="str">
            <v>07090804</v>
          </cell>
        </row>
        <row r="35653">
          <cell r="B35653" t="str">
            <v>07090804</v>
          </cell>
        </row>
        <row r="35654">
          <cell r="B35654" t="str">
            <v>07090804</v>
          </cell>
        </row>
        <row r="35655">
          <cell r="B35655" t="str">
            <v>07090804</v>
          </cell>
        </row>
        <row r="35656">
          <cell r="B35656" t="str">
            <v>07090804</v>
          </cell>
        </row>
        <row r="35657">
          <cell r="B35657" t="str">
            <v>07090804</v>
          </cell>
        </row>
        <row r="35658">
          <cell r="B35658" t="str">
            <v>10031361</v>
          </cell>
        </row>
        <row r="35659">
          <cell r="B35659" t="str">
            <v>10031361</v>
          </cell>
        </row>
        <row r="35660">
          <cell r="B35660" t="str">
            <v>10031361</v>
          </cell>
        </row>
        <row r="35661">
          <cell r="B35661" t="str">
            <v>10031361</v>
          </cell>
        </row>
        <row r="35662">
          <cell r="B35662" t="str">
            <v>10031361</v>
          </cell>
        </row>
        <row r="35663">
          <cell r="B35663" t="str">
            <v>10031361</v>
          </cell>
        </row>
        <row r="35664">
          <cell r="B35664" t="str">
            <v>10031361</v>
          </cell>
        </row>
        <row r="35665">
          <cell r="B35665" t="str">
            <v>10031361</v>
          </cell>
        </row>
        <row r="35666">
          <cell r="B35666" t="str">
            <v>10031361</v>
          </cell>
        </row>
        <row r="35667">
          <cell r="B35667" t="str">
            <v>10031361</v>
          </cell>
        </row>
        <row r="35668">
          <cell r="B35668" t="str">
            <v>10031361</v>
          </cell>
        </row>
        <row r="35669">
          <cell r="B35669" t="str">
            <v>10031361</v>
          </cell>
        </row>
        <row r="35670">
          <cell r="B35670" t="str">
            <v>10031361</v>
          </cell>
        </row>
        <row r="35671">
          <cell r="B35671" t="str">
            <v>10031361</v>
          </cell>
        </row>
        <row r="35672">
          <cell r="B35672" t="str">
            <v>10031361</v>
          </cell>
        </row>
        <row r="35673">
          <cell r="B35673" t="str">
            <v>10031361</v>
          </cell>
        </row>
        <row r="35674">
          <cell r="B35674" t="str">
            <v>10031361</v>
          </cell>
        </row>
        <row r="35675">
          <cell r="B35675" t="str">
            <v>10031361</v>
          </cell>
        </row>
        <row r="35676">
          <cell r="B35676" t="str">
            <v>10031361</v>
          </cell>
        </row>
        <row r="35677">
          <cell r="B35677" t="str">
            <v>10031361</v>
          </cell>
        </row>
        <row r="35678">
          <cell r="B35678" t="str">
            <v>10031361</v>
          </cell>
        </row>
        <row r="35679">
          <cell r="B35679" t="str">
            <v>10031361</v>
          </cell>
        </row>
        <row r="35680">
          <cell r="B35680" t="str">
            <v>10031361</v>
          </cell>
        </row>
        <row r="35681">
          <cell r="B35681" t="str">
            <v>10031361</v>
          </cell>
        </row>
        <row r="35682">
          <cell r="B35682" t="str">
            <v>10031361</v>
          </cell>
        </row>
        <row r="35683">
          <cell r="B35683" t="str">
            <v>10031361</v>
          </cell>
        </row>
        <row r="35684">
          <cell r="B35684" t="str">
            <v>07091767</v>
          </cell>
        </row>
        <row r="35685">
          <cell r="B35685" t="str">
            <v>07091767</v>
          </cell>
        </row>
        <row r="35686">
          <cell r="B35686" t="str">
            <v>07091767</v>
          </cell>
        </row>
        <row r="35687">
          <cell r="B35687" t="str">
            <v>07091767</v>
          </cell>
        </row>
        <row r="35688">
          <cell r="B35688" t="str">
            <v>07091767</v>
          </cell>
        </row>
        <row r="35689">
          <cell r="B35689" t="str">
            <v>07091767</v>
          </cell>
        </row>
        <row r="35690">
          <cell r="B35690" t="str">
            <v>07091767</v>
          </cell>
        </row>
        <row r="35691">
          <cell r="B35691" t="str">
            <v>07091767</v>
          </cell>
        </row>
        <row r="35692">
          <cell r="B35692" t="str">
            <v>07091767</v>
          </cell>
        </row>
        <row r="35693">
          <cell r="B35693" t="str">
            <v>07091767</v>
          </cell>
        </row>
        <row r="35694">
          <cell r="B35694" t="str">
            <v>07091767</v>
          </cell>
        </row>
        <row r="35695">
          <cell r="B35695" t="str">
            <v>07090632</v>
          </cell>
        </row>
        <row r="35696">
          <cell r="B35696" t="str">
            <v>07091682</v>
          </cell>
        </row>
        <row r="35697">
          <cell r="B35697" t="str">
            <v>07091682</v>
          </cell>
        </row>
        <row r="35698">
          <cell r="B35698" t="str">
            <v>07091682</v>
          </cell>
        </row>
        <row r="35699">
          <cell r="B35699" t="str">
            <v>07091682</v>
          </cell>
        </row>
        <row r="35700">
          <cell r="B35700" t="str">
            <v>07091682</v>
          </cell>
        </row>
        <row r="35701">
          <cell r="B35701" t="str">
            <v>07091682</v>
          </cell>
        </row>
        <row r="35702">
          <cell r="B35702" t="str">
            <v>07091682</v>
          </cell>
        </row>
        <row r="35703">
          <cell r="B35703" t="str">
            <v>07091682</v>
          </cell>
        </row>
        <row r="35704">
          <cell r="B35704" t="str">
            <v>07091682</v>
          </cell>
        </row>
        <row r="35705">
          <cell r="B35705" t="str">
            <v>07091682</v>
          </cell>
        </row>
        <row r="35706">
          <cell r="B35706" t="str">
            <v>07091682</v>
          </cell>
        </row>
        <row r="35707">
          <cell r="B35707" t="str">
            <v>07091682</v>
          </cell>
        </row>
        <row r="35708">
          <cell r="B35708" t="str">
            <v>07091682</v>
          </cell>
        </row>
        <row r="35709">
          <cell r="B35709" t="str">
            <v>07091682</v>
          </cell>
        </row>
        <row r="35710">
          <cell r="B35710" t="str">
            <v>07091682</v>
          </cell>
        </row>
        <row r="35711">
          <cell r="B35711" t="str">
            <v>07091682</v>
          </cell>
        </row>
        <row r="35712">
          <cell r="B35712" t="str">
            <v>07091682</v>
          </cell>
        </row>
        <row r="35713">
          <cell r="B35713" t="str">
            <v>07091682</v>
          </cell>
        </row>
        <row r="35714">
          <cell r="B35714" t="str">
            <v>07091682</v>
          </cell>
        </row>
        <row r="35715">
          <cell r="B35715" t="str">
            <v>07091682</v>
          </cell>
        </row>
        <row r="35716">
          <cell r="B35716" t="str">
            <v>07091682</v>
          </cell>
        </row>
        <row r="35717">
          <cell r="B35717" t="str">
            <v>07091682</v>
          </cell>
        </row>
        <row r="35718">
          <cell r="B35718" t="str">
            <v>07091682</v>
          </cell>
        </row>
        <row r="35719">
          <cell r="B35719" t="str">
            <v>07091682</v>
          </cell>
        </row>
        <row r="35720">
          <cell r="B35720" t="str">
            <v>07091682</v>
          </cell>
        </row>
        <row r="35721">
          <cell r="B35721" t="str">
            <v>07091682</v>
          </cell>
        </row>
        <row r="35722">
          <cell r="B35722" t="str">
            <v>07091682</v>
          </cell>
        </row>
        <row r="35723">
          <cell r="B35723" t="str">
            <v>07091682</v>
          </cell>
        </row>
        <row r="35724">
          <cell r="B35724" t="str">
            <v>07091682</v>
          </cell>
        </row>
        <row r="35725">
          <cell r="B35725" t="str">
            <v>07091682</v>
          </cell>
        </row>
        <row r="35726">
          <cell r="B35726" t="str">
            <v>07091682</v>
          </cell>
        </row>
        <row r="35727">
          <cell r="B35727" t="str">
            <v>07091682</v>
          </cell>
        </row>
        <row r="35728">
          <cell r="B35728" t="str">
            <v>07091682</v>
          </cell>
        </row>
        <row r="35729">
          <cell r="B35729" t="str">
            <v>07091682</v>
          </cell>
        </row>
        <row r="35730">
          <cell r="B35730" t="str">
            <v>07091682</v>
          </cell>
        </row>
        <row r="35731">
          <cell r="B35731" t="str">
            <v>07091682</v>
          </cell>
        </row>
        <row r="35732">
          <cell r="B35732" t="str">
            <v>07091682</v>
          </cell>
        </row>
        <row r="35733">
          <cell r="B35733" t="str">
            <v>07091682</v>
          </cell>
        </row>
        <row r="35734">
          <cell r="B35734" t="str">
            <v>07091682</v>
          </cell>
        </row>
        <row r="35735">
          <cell r="B35735" t="str">
            <v>10031087</v>
          </cell>
        </row>
        <row r="35736">
          <cell r="B35736" t="str">
            <v>10031087</v>
          </cell>
        </row>
        <row r="35737">
          <cell r="B35737" t="str">
            <v>10031087</v>
          </cell>
        </row>
        <row r="35738">
          <cell r="B35738" t="str">
            <v>10031087</v>
          </cell>
        </row>
        <row r="35739">
          <cell r="B35739" t="str">
            <v>10031087</v>
          </cell>
        </row>
        <row r="35740">
          <cell r="B35740" t="str">
            <v>10031087</v>
          </cell>
        </row>
        <row r="35741">
          <cell r="B35741" t="str">
            <v>10031087</v>
          </cell>
        </row>
        <row r="35742">
          <cell r="B35742" t="str">
            <v>10031087</v>
          </cell>
        </row>
        <row r="35743">
          <cell r="B35743" t="str">
            <v>10031087</v>
          </cell>
        </row>
        <row r="35744">
          <cell r="B35744" t="str">
            <v>10031087</v>
          </cell>
        </row>
        <row r="35745">
          <cell r="B35745" t="str">
            <v>10031087</v>
          </cell>
        </row>
        <row r="35746">
          <cell r="B35746" t="str">
            <v>10031087</v>
          </cell>
        </row>
        <row r="35747">
          <cell r="B35747" t="str">
            <v>10031087</v>
          </cell>
        </row>
        <row r="35748">
          <cell r="B35748" t="str">
            <v>10031087</v>
          </cell>
        </row>
        <row r="35749">
          <cell r="B35749" t="str">
            <v>10031087</v>
          </cell>
        </row>
        <row r="35750">
          <cell r="B35750" t="str">
            <v>10031087</v>
          </cell>
        </row>
        <row r="35751">
          <cell r="B35751" t="str">
            <v>10031087</v>
          </cell>
        </row>
        <row r="35752">
          <cell r="B35752" t="str">
            <v>10031087</v>
          </cell>
        </row>
        <row r="35753">
          <cell r="B35753" t="str">
            <v>10031087</v>
          </cell>
        </row>
        <row r="35754">
          <cell r="B35754" t="str">
            <v>10031087</v>
          </cell>
        </row>
        <row r="35755">
          <cell r="B35755" t="str">
            <v>10031087</v>
          </cell>
        </row>
        <row r="35756">
          <cell r="B35756" t="str">
            <v>10031087</v>
          </cell>
        </row>
        <row r="35757">
          <cell r="B35757" t="str">
            <v>10031087</v>
          </cell>
        </row>
        <row r="35758">
          <cell r="B35758" t="str">
            <v>10031087</v>
          </cell>
        </row>
        <row r="35759">
          <cell r="B35759" t="str">
            <v>10031087</v>
          </cell>
        </row>
        <row r="35760">
          <cell r="B35760" t="str">
            <v>10031087</v>
          </cell>
        </row>
        <row r="35761">
          <cell r="B35761" t="str">
            <v>10031087</v>
          </cell>
        </row>
        <row r="35762">
          <cell r="B35762" t="str">
            <v>10031087</v>
          </cell>
        </row>
        <row r="35763">
          <cell r="B35763" t="str">
            <v>10031087</v>
          </cell>
        </row>
        <row r="35764">
          <cell r="B35764" t="str">
            <v>10031087</v>
          </cell>
        </row>
        <row r="35765">
          <cell r="B35765" t="str">
            <v>10031087</v>
          </cell>
        </row>
        <row r="35766">
          <cell r="B35766" t="str">
            <v>10031087</v>
          </cell>
        </row>
        <row r="35767">
          <cell r="B35767" t="str">
            <v>10031087</v>
          </cell>
        </row>
        <row r="35768">
          <cell r="B35768" t="str">
            <v>10031087</v>
          </cell>
        </row>
        <row r="35769">
          <cell r="B35769" t="str">
            <v>10031087</v>
          </cell>
        </row>
        <row r="35770">
          <cell r="B35770" t="str">
            <v>10031087</v>
          </cell>
        </row>
        <row r="35771">
          <cell r="B35771" t="str">
            <v>10031087</v>
          </cell>
        </row>
        <row r="35772">
          <cell r="B35772" t="str">
            <v>10031087</v>
          </cell>
        </row>
        <row r="35773">
          <cell r="B35773" t="str">
            <v>10031087</v>
          </cell>
        </row>
        <row r="35774">
          <cell r="B35774" t="str">
            <v>10031087</v>
          </cell>
        </row>
        <row r="35775">
          <cell r="B35775" t="str">
            <v>10031087</v>
          </cell>
        </row>
        <row r="35776">
          <cell r="B35776" t="str">
            <v>10031087</v>
          </cell>
        </row>
        <row r="35777">
          <cell r="B35777" t="str">
            <v>10031087</v>
          </cell>
        </row>
        <row r="35778">
          <cell r="B35778" t="str">
            <v>10031087</v>
          </cell>
        </row>
        <row r="35779">
          <cell r="B35779" t="str">
            <v>10031087</v>
          </cell>
        </row>
        <row r="35780">
          <cell r="B35780" t="str">
            <v>10031087</v>
          </cell>
        </row>
        <row r="35781">
          <cell r="B35781" t="str">
            <v>10031087</v>
          </cell>
        </row>
        <row r="35782">
          <cell r="B35782" t="str">
            <v>10031087</v>
          </cell>
        </row>
        <row r="35783">
          <cell r="B35783" t="str">
            <v>10031077</v>
          </cell>
        </row>
        <row r="35784">
          <cell r="B35784" t="str">
            <v>10031077</v>
          </cell>
        </row>
        <row r="35785">
          <cell r="B35785" t="str">
            <v>10031077</v>
          </cell>
        </row>
        <row r="35786">
          <cell r="B35786" t="str">
            <v>10031077</v>
          </cell>
        </row>
        <row r="35787">
          <cell r="B35787" t="str">
            <v>10031077</v>
          </cell>
        </row>
        <row r="35788">
          <cell r="B35788" t="str">
            <v>10031077</v>
          </cell>
        </row>
        <row r="35789">
          <cell r="B35789" t="str">
            <v>10031077</v>
          </cell>
        </row>
        <row r="35790">
          <cell r="B35790" t="str">
            <v>10031077</v>
          </cell>
        </row>
        <row r="35791">
          <cell r="B35791" t="str">
            <v>10031077</v>
          </cell>
        </row>
        <row r="35792">
          <cell r="B35792" t="str">
            <v>10031077</v>
          </cell>
        </row>
        <row r="35793">
          <cell r="B35793" t="str">
            <v>10031077</v>
          </cell>
        </row>
        <row r="35794">
          <cell r="B35794" t="str">
            <v>10031077</v>
          </cell>
        </row>
        <row r="35795">
          <cell r="B35795" t="str">
            <v>10031077</v>
          </cell>
        </row>
        <row r="35796">
          <cell r="B35796" t="str">
            <v>10031077</v>
          </cell>
        </row>
        <row r="35797">
          <cell r="B35797" t="str">
            <v>10031077</v>
          </cell>
        </row>
        <row r="35798">
          <cell r="B35798" t="str">
            <v>10031077</v>
          </cell>
        </row>
        <row r="35799">
          <cell r="B35799" t="str">
            <v>10031077</v>
          </cell>
        </row>
        <row r="35800">
          <cell r="B35800" t="str">
            <v>10031077</v>
          </cell>
        </row>
        <row r="35801">
          <cell r="B35801" t="str">
            <v>10031077</v>
          </cell>
        </row>
        <row r="35802">
          <cell r="B35802" t="str">
            <v>10031077</v>
          </cell>
        </row>
        <row r="35803">
          <cell r="B35803" t="str">
            <v>10031077</v>
          </cell>
        </row>
        <row r="35804">
          <cell r="B35804" t="str">
            <v>10031077</v>
          </cell>
        </row>
        <row r="35805">
          <cell r="B35805" t="str">
            <v>10031077</v>
          </cell>
        </row>
        <row r="35806">
          <cell r="B35806" t="str">
            <v>10031077</v>
          </cell>
        </row>
        <row r="35807">
          <cell r="B35807" t="str">
            <v>10031077</v>
          </cell>
        </row>
        <row r="35808">
          <cell r="B35808" t="str">
            <v>10031077</v>
          </cell>
        </row>
        <row r="35809">
          <cell r="B35809" t="str">
            <v>10031077</v>
          </cell>
        </row>
        <row r="35810">
          <cell r="B35810" t="str">
            <v>10031077</v>
          </cell>
        </row>
        <row r="35811">
          <cell r="B35811" t="str">
            <v>08070537</v>
          </cell>
        </row>
        <row r="35812">
          <cell r="B35812" t="str">
            <v>08070537</v>
          </cell>
        </row>
        <row r="35813">
          <cell r="B35813" t="str">
            <v>08070537</v>
          </cell>
        </row>
        <row r="35814">
          <cell r="B35814" t="str">
            <v>08070537</v>
          </cell>
        </row>
        <row r="35815">
          <cell r="B35815" t="str">
            <v>08070537</v>
          </cell>
        </row>
        <row r="35816">
          <cell r="B35816" t="str">
            <v>08070537</v>
          </cell>
        </row>
        <row r="35817">
          <cell r="B35817" t="str">
            <v>08070537</v>
          </cell>
        </row>
        <row r="35818">
          <cell r="B35818" t="str">
            <v>08070537</v>
          </cell>
        </row>
        <row r="35819">
          <cell r="B35819" t="str">
            <v>08070537</v>
          </cell>
        </row>
        <row r="35820">
          <cell r="B35820" t="str">
            <v>08070537</v>
          </cell>
        </row>
        <row r="35821">
          <cell r="B35821" t="str">
            <v>08070537</v>
          </cell>
        </row>
        <row r="35822">
          <cell r="B35822" t="str">
            <v>08070537</v>
          </cell>
        </row>
        <row r="35823">
          <cell r="B35823" t="str">
            <v>08070537</v>
          </cell>
        </row>
        <row r="35824">
          <cell r="B35824" t="str">
            <v>08070537</v>
          </cell>
        </row>
        <row r="35825">
          <cell r="B35825" t="str">
            <v>08070537</v>
          </cell>
        </row>
        <row r="35826">
          <cell r="B35826" t="str">
            <v>08070537</v>
          </cell>
        </row>
        <row r="35827">
          <cell r="B35827" t="str">
            <v>08070537</v>
          </cell>
        </row>
        <row r="35828">
          <cell r="B35828" t="str">
            <v>08070537</v>
          </cell>
        </row>
        <row r="35829">
          <cell r="B35829" t="str">
            <v>08070537</v>
          </cell>
        </row>
        <row r="35830">
          <cell r="B35830" t="str">
            <v>08070537</v>
          </cell>
        </row>
        <row r="35831">
          <cell r="B35831" t="str">
            <v>08070537</v>
          </cell>
        </row>
        <row r="35832">
          <cell r="B35832" t="str">
            <v>08070537</v>
          </cell>
        </row>
        <row r="35833">
          <cell r="B35833" t="str">
            <v>08070537</v>
          </cell>
        </row>
        <row r="35834">
          <cell r="B35834" t="str">
            <v>08070537</v>
          </cell>
        </row>
        <row r="35835">
          <cell r="B35835" t="str">
            <v>08070537</v>
          </cell>
        </row>
        <row r="35836">
          <cell r="B35836" t="str">
            <v>08070537</v>
          </cell>
        </row>
        <row r="35837">
          <cell r="B35837" t="str">
            <v>08070537</v>
          </cell>
        </row>
        <row r="35838">
          <cell r="B35838" t="str">
            <v>08070537</v>
          </cell>
        </row>
        <row r="35839">
          <cell r="B35839" t="str">
            <v>08070537</v>
          </cell>
        </row>
        <row r="35840">
          <cell r="B35840" t="str">
            <v>08070537</v>
          </cell>
        </row>
        <row r="35841">
          <cell r="B35841" t="str">
            <v>08070537</v>
          </cell>
        </row>
        <row r="35842">
          <cell r="B35842" t="str">
            <v>08070537</v>
          </cell>
        </row>
        <row r="35843">
          <cell r="B35843" t="str">
            <v>08070537</v>
          </cell>
        </row>
        <row r="35844">
          <cell r="B35844" t="str">
            <v>08070537</v>
          </cell>
        </row>
        <row r="35845">
          <cell r="B35845" t="str">
            <v>08070537</v>
          </cell>
        </row>
        <row r="35846">
          <cell r="B35846" t="str">
            <v>08070537</v>
          </cell>
        </row>
        <row r="35847">
          <cell r="B35847" t="str">
            <v>08070537</v>
          </cell>
        </row>
        <row r="35848">
          <cell r="B35848" t="str">
            <v>08070537</v>
          </cell>
        </row>
        <row r="35849">
          <cell r="B35849" t="str">
            <v>08070537</v>
          </cell>
        </row>
        <row r="35850">
          <cell r="B35850" t="str">
            <v>08070537</v>
          </cell>
        </row>
        <row r="35851">
          <cell r="B35851" t="str">
            <v>08070537</v>
          </cell>
        </row>
        <row r="35852">
          <cell r="B35852" t="str">
            <v>08070537</v>
          </cell>
        </row>
        <row r="35853">
          <cell r="B35853" t="str">
            <v>08070537</v>
          </cell>
        </row>
        <row r="35854">
          <cell r="B35854" t="str">
            <v>08070537</v>
          </cell>
        </row>
        <row r="35855">
          <cell r="B35855" t="str">
            <v>08070537</v>
          </cell>
        </row>
        <row r="35856">
          <cell r="B35856" t="str">
            <v>08070537</v>
          </cell>
        </row>
        <row r="35857">
          <cell r="B35857" t="str">
            <v>08070537</v>
          </cell>
        </row>
        <row r="35858">
          <cell r="B35858" t="str">
            <v>08070537</v>
          </cell>
        </row>
        <row r="35859">
          <cell r="B35859" t="str">
            <v>08070537</v>
          </cell>
        </row>
        <row r="35860">
          <cell r="B35860" t="str">
            <v>08070537</v>
          </cell>
        </row>
        <row r="35861">
          <cell r="B35861" t="str">
            <v>08070537</v>
          </cell>
        </row>
        <row r="35862">
          <cell r="B35862" t="str">
            <v>08070537</v>
          </cell>
        </row>
        <row r="35863">
          <cell r="B35863" t="str">
            <v>08070537</v>
          </cell>
        </row>
        <row r="35864">
          <cell r="B35864" t="str">
            <v>08070537</v>
          </cell>
        </row>
        <row r="35865">
          <cell r="B35865" t="str">
            <v>08070537</v>
          </cell>
        </row>
        <row r="35866">
          <cell r="B35866" t="str">
            <v>08070537</v>
          </cell>
        </row>
        <row r="35867">
          <cell r="B35867" t="str">
            <v>08070537</v>
          </cell>
        </row>
        <row r="35868">
          <cell r="B35868" t="str">
            <v>08070537</v>
          </cell>
        </row>
        <row r="35869">
          <cell r="B35869" t="str">
            <v>08070537</v>
          </cell>
        </row>
        <row r="35870">
          <cell r="B35870" t="str">
            <v>08070537</v>
          </cell>
        </row>
        <row r="35871">
          <cell r="B35871" t="str">
            <v>10031457</v>
          </cell>
        </row>
        <row r="35872">
          <cell r="B35872" t="str">
            <v>10031457</v>
          </cell>
        </row>
        <row r="35873">
          <cell r="B35873" t="str">
            <v>10031457</v>
          </cell>
        </row>
        <row r="35874">
          <cell r="B35874" t="str">
            <v>10031457</v>
          </cell>
        </row>
        <row r="35875">
          <cell r="B35875" t="str">
            <v>10031457</v>
          </cell>
        </row>
        <row r="35876">
          <cell r="B35876" t="str">
            <v>10031457</v>
          </cell>
        </row>
        <row r="35877">
          <cell r="B35877" t="str">
            <v>10031457</v>
          </cell>
        </row>
        <row r="35878">
          <cell r="B35878" t="str">
            <v>10031457</v>
          </cell>
        </row>
        <row r="35879">
          <cell r="B35879" t="str">
            <v>10031457</v>
          </cell>
        </row>
        <row r="35880">
          <cell r="B35880" t="str">
            <v>10031457</v>
          </cell>
        </row>
        <row r="35881">
          <cell r="B35881" t="str">
            <v>10031457</v>
          </cell>
        </row>
        <row r="35882">
          <cell r="B35882" t="str">
            <v>10031457</v>
          </cell>
        </row>
        <row r="35883">
          <cell r="B35883" t="str">
            <v>10031457</v>
          </cell>
        </row>
        <row r="35884">
          <cell r="B35884" t="str">
            <v>10031457</v>
          </cell>
        </row>
        <row r="35885">
          <cell r="B35885" t="str">
            <v>10031457</v>
          </cell>
        </row>
        <row r="35886">
          <cell r="B35886" t="str">
            <v>10031457</v>
          </cell>
        </row>
        <row r="35887">
          <cell r="B35887" t="str">
            <v>10031457</v>
          </cell>
        </row>
        <row r="35888">
          <cell r="B35888" t="str">
            <v>10031457</v>
          </cell>
        </row>
        <row r="35889">
          <cell r="B35889" t="str">
            <v>10031457</v>
          </cell>
        </row>
        <row r="35890">
          <cell r="B35890" t="str">
            <v>10031457</v>
          </cell>
        </row>
        <row r="35891">
          <cell r="B35891" t="str">
            <v>10031457</v>
          </cell>
        </row>
        <row r="35892">
          <cell r="B35892" t="str">
            <v>10031457</v>
          </cell>
        </row>
        <row r="35893">
          <cell r="B35893" t="str">
            <v>10031457</v>
          </cell>
        </row>
        <row r="35894">
          <cell r="B35894" t="str">
            <v>10031457</v>
          </cell>
        </row>
        <row r="35895">
          <cell r="B35895" t="str">
            <v>10031457</v>
          </cell>
        </row>
        <row r="35896">
          <cell r="B35896" t="str">
            <v>10031457</v>
          </cell>
        </row>
        <row r="35897">
          <cell r="B35897" t="str">
            <v>10031457</v>
          </cell>
        </row>
        <row r="35898">
          <cell r="B35898" t="str">
            <v>10031457</v>
          </cell>
        </row>
        <row r="35899">
          <cell r="B35899" t="str">
            <v>10031457</v>
          </cell>
        </row>
        <row r="35900">
          <cell r="B35900" t="str">
            <v>10031457</v>
          </cell>
        </row>
        <row r="35901">
          <cell r="B35901" t="str">
            <v>10031457</v>
          </cell>
        </row>
        <row r="35902">
          <cell r="B35902" t="str">
            <v>10031457</v>
          </cell>
        </row>
        <row r="35903">
          <cell r="B35903" t="str">
            <v>10031457</v>
          </cell>
        </row>
        <row r="35904">
          <cell r="B35904" t="str">
            <v>10031457</v>
          </cell>
        </row>
        <row r="35905">
          <cell r="B35905" t="str">
            <v>10031457</v>
          </cell>
        </row>
        <row r="35906">
          <cell r="B35906" t="str">
            <v>10031457</v>
          </cell>
        </row>
        <row r="35907">
          <cell r="B35907" t="str">
            <v>10031457</v>
          </cell>
        </row>
        <row r="35908">
          <cell r="B35908" t="str">
            <v>10031457</v>
          </cell>
        </row>
        <row r="35909">
          <cell r="B35909" t="str">
            <v>10031457</v>
          </cell>
        </row>
        <row r="35910">
          <cell r="B35910" t="str">
            <v>10031457</v>
          </cell>
        </row>
        <row r="35911">
          <cell r="B35911" t="str">
            <v>10031457</v>
          </cell>
        </row>
        <row r="35912">
          <cell r="B35912" t="str">
            <v>10031457</v>
          </cell>
        </row>
        <row r="35913">
          <cell r="B35913" t="str">
            <v>10031457</v>
          </cell>
        </row>
        <row r="35914">
          <cell r="B35914" t="str">
            <v>10031457</v>
          </cell>
        </row>
        <row r="35915">
          <cell r="B35915" t="str">
            <v>10031457</v>
          </cell>
        </row>
        <row r="35916">
          <cell r="B35916" t="str">
            <v>10031457</v>
          </cell>
        </row>
        <row r="35917">
          <cell r="B35917" t="str">
            <v>10031457</v>
          </cell>
        </row>
        <row r="35918">
          <cell r="B35918" t="str">
            <v>10031457</v>
          </cell>
        </row>
        <row r="35919">
          <cell r="B35919" t="str">
            <v>10031457</v>
          </cell>
        </row>
        <row r="35920">
          <cell r="B35920" t="str">
            <v>10031457</v>
          </cell>
        </row>
        <row r="35921">
          <cell r="B35921" t="str">
            <v>10031457</v>
          </cell>
        </row>
        <row r="35922">
          <cell r="B35922" t="str">
            <v>10031457</v>
          </cell>
        </row>
        <row r="35923">
          <cell r="B35923" t="str">
            <v>10031121</v>
          </cell>
        </row>
        <row r="35924">
          <cell r="B35924" t="str">
            <v>10031121</v>
          </cell>
        </row>
        <row r="35925">
          <cell r="B35925" t="str">
            <v>10031121</v>
          </cell>
        </row>
        <row r="35926">
          <cell r="B35926" t="str">
            <v>10031121</v>
          </cell>
        </row>
        <row r="35927">
          <cell r="B35927" t="str">
            <v>10031121</v>
          </cell>
        </row>
        <row r="35928">
          <cell r="B35928" t="str">
            <v>10031121</v>
          </cell>
        </row>
        <row r="35929">
          <cell r="B35929" t="str">
            <v>10031121</v>
          </cell>
        </row>
        <row r="35930">
          <cell r="B35930" t="str">
            <v>10031121</v>
          </cell>
        </row>
        <row r="35931">
          <cell r="B35931" t="str">
            <v>10031121</v>
          </cell>
        </row>
        <row r="35932">
          <cell r="B35932" t="str">
            <v>10031121</v>
          </cell>
        </row>
        <row r="35933">
          <cell r="B35933" t="str">
            <v>10031121</v>
          </cell>
        </row>
        <row r="35934">
          <cell r="B35934" t="str">
            <v>10031121</v>
          </cell>
        </row>
        <row r="35935">
          <cell r="B35935" t="str">
            <v>10031121</v>
          </cell>
        </row>
        <row r="35936">
          <cell r="B35936" t="str">
            <v>10031121</v>
          </cell>
        </row>
        <row r="35937">
          <cell r="B35937" t="str">
            <v>10031121</v>
          </cell>
        </row>
        <row r="35938">
          <cell r="B35938" t="str">
            <v>10031121</v>
          </cell>
        </row>
        <row r="35939">
          <cell r="B35939" t="str">
            <v>10031121</v>
          </cell>
        </row>
        <row r="35940">
          <cell r="B35940" t="str">
            <v>10031121</v>
          </cell>
        </row>
        <row r="35941">
          <cell r="B35941" t="str">
            <v>10031121</v>
          </cell>
        </row>
        <row r="35942">
          <cell r="B35942" t="str">
            <v>10031121</v>
          </cell>
        </row>
        <row r="35943">
          <cell r="B35943" t="str">
            <v>10031121</v>
          </cell>
        </row>
        <row r="35944">
          <cell r="B35944" t="str">
            <v>10031121</v>
          </cell>
        </row>
        <row r="35945">
          <cell r="B35945" t="str">
            <v>10031121</v>
          </cell>
        </row>
        <row r="35946">
          <cell r="B35946" t="str">
            <v>10031121</v>
          </cell>
        </row>
        <row r="35947">
          <cell r="B35947" t="str">
            <v>07091239</v>
          </cell>
        </row>
        <row r="35948">
          <cell r="B35948" t="str">
            <v>07091239</v>
          </cell>
        </row>
        <row r="35949">
          <cell r="B35949" t="str">
            <v>07091239</v>
          </cell>
        </row>
        <row r="35950">
          <cell r="B35950" t="str">
            <v>07091239</v>
          </cell>
        </row>
        <row r="35951">
          <cell r="B35951" t="str">
            <v>07091239</v>
          </cell>
        </row>
        <row r="35952">
          <cell r="B35952" t="str">
            <v>07091239</v>
          </cell>
        </row>
        <row r="35953">
          <cell r="B35953" t="str">
            <v>07091239</v>
          </cell>
        </row>
        <row r="35954">
          <cell r="B35954" t="str">
            <v>07091239</v>
          </cell>
        </row>
        <row r="35955">
          <cell r="B35955" t="str">
            <v>07091239</v>
          </cell>
        </row>
        <row r="35956">
          <cell r="B35956" t="str">
            <v>07091239</v>
          </cell>
        </row>
        <row r="35957">
          <cell r="B35957" t="str">
            <v>07091239</v>
          </cell>
        </row>
        <row r="35958">
          <cell r="B35958" t="str">
            <v>07091239</v>
          </cell>
        </row>
        <row r="35959">
          <cell r="B35959" t="str">
            <v>07091239</v>
          </cell>
        </row>
        <row r="35960">
          <cell r="B35960" t="str">
            <v>07091239</v>
          </cell>
        </row>
        <row r="35961">
          <cell r="B35961" t="str">
            <v>07091239</v>
          </cell>
        </row>
        <row r="35962">
          <cell r="B35962" t="str">
            <v>07091773</v>
          </cell>
        </row>
        <row r="35963">
          <cell r="B35963" t="str">
            <v>07091773</v>
          </cell>
        </row>
        <row r="35964">
          <cell r="B35964" t="str">
            <v>07091773</v>
          </cell>
        </row>
        <row r="35965">
          <cell r="B35965" t="str">
            <v>07091773</v>
          </cell>
        </row>
        <row r="35966">
          <cell r="B35966" t="str">
            <v>07091773</v>
          </cell>
        </row>
        <row r="35967">
          <cell r="B35967" t="str">
            <v>07091773</v>
          </cell>
        </row>
        <row r="35968">
          <cell r="B35968" t="str">
            <v>07091773</v>
          </cell>
        </row>
        <row r="35969">
          <cell r="B35969" t="str">
            <v>07091773</v>
          </cell>
        </row>
        <row r="35970">
          <cell r="B35970" t="str">
            <v>07091773</v>
          </cell>
        </row>
        <row r="35971">
          <cell r="B35971" t="str">
            <v>07091773</v>
          </cell>
        </row>
        <row r="35972">
          <cell r="B35972" t="str">
            <v>07091773</v>
          </cell>
        </row>
        <row r="35973">
          <cell r="B35973" t="str">
            <v>07091773</v>
          </cell>
        </row>
        <row r="35974">
          <cell r="B35974" t="str">
            <v>07091773</v>
          </cell>
        </row>
        <row r="35975">
          <cell r="B35975" t="str">
            <v>07091773</v>
          </cell>
        </row>
        <row r="35976">
          <cell r="B35976" t="str">
            <v>07091773</v>
          </cell>
        </row>
        <row r="35977">
          <cell r="B35977" t="str">
            <v>07091773</v>
          </cell>
        </row>
        <row r="35978">
          <cell r="B35978" t="str">
            <v>07091773</v>
          </cell>
        </row>
        <row r="35979">
          <cell r="B35979" t="str">
            <v>07091773</v>
          </cell>
        </row>
        <row r="35980">
          <cell r="B35980" t="str">
            <v>07091773</v>
          </cell>
        </row>
        <row r="35981">
          <cell r="B35981" t="str">
            <v>07091773</v>
          </cell>
        </row>
        <row r="35982">
          <cell r="B35982" t="str">
            <v>07091773</v>
          </cell>
        </row>
        <row r="35983">
          <cell r="B35983" t="str">
            <v>07091773</v>
          </cell>
        </row>
        <row r="35984">
          <cell r="B35984" t="str">
            <v>07091773</v>
          </cell>
        </row>
        <row r="35985">
          <cell r="B35985" t="str">
            <v>07091773</v>
          </cell>
        </row>
        <row r="35986">
          <cell r="B35986" t="str">
            <v>15010258</v>
          </cell>
        </row>
        <row r="35987">
          <cell r="B35987" t="str">
            <v>15010258</v>
          </cell>
        </row>
        <row r="35988">
          <cell r="B35988" t="str">
            <v>15010258</v>
          </cell>
        </row>
        <row r="35989">
          <cell r="B35989" t="str">
            <v>15010258</v>
          </cell>
        </row>
        <row r="35990">
          <cell r="B35990" t="str">
            <v>15010258</v>
          </cell>
        </row>
        <row r="35991">
          <cell r="B35991" t="str">
            <v>15010258</v>
          </cell>
        </row>
        <row r="35992">
          <cell r="B35992" t="str">
            <v>15010258</v>
          </cell>
        </row>
        <row r="35993">
          <cell r="B35993" t="str">
            <v>15010258</v>
          </cell>
        </row>
        <row r="35994">
          <cell r="B35994" t="str">
            <v>15010258</v>
          </cell>
        </row>
        <row r="35995">
          <cell r="B35995" t="str">
            <v>15010258</v>
          </cell>
        </row>
        <row r="35996">
          <cell r="B35996" t="str">
            <v>15010258</v>
          </cell>
        </row>
        <row r="35997">
          <cell r="B35997" t="str">
            <v>15010258</v>
          </cell>
        </row>
        <row r="35998">
          <cell r="B35998" t="str">
            <v>15010258</v>
          </cell>
        </row>
        <row r="35999">
          <cell r="B35999" t="str">
            <v>15010258</v>
          </cell>
        </row>
        <row r="36000">
          <cell r="B36000" t="str">
            <v>15010258</v>
          </cell>
        </row>
        <row r="36001">
          <cell r="B36001" t="str">
            <v>15010258</v>
          </cell>
        </row>
        <row r="36002">
          <cell r="B36002" t="str">
            <v>15010258</v>
          </cell>
        </row>
        <row r="36003">
          <cell r="B36003" t="str">
            <v>15010258</v>
          </cell>
        </row>
        <row r="36004">
          <cell r="B36004" t="str">
            <v>15010258</v>
          </cell>
        </row>
        <row r="36005">
          <cell r="B36005" t="str">
            <v>15010258</v>
          </cell>
        </row>
        <row r="36006">
          <cell r="B36006" t="str">
            <v>15010258</v>
          </cell>
        </row>
        <row r="36007">
          <cell r="B36007" t="str">
            <v>15010258</v>
          </cell>
        </row>
        <row r="36008">
          <cell r="B36008" t="str">
            <v>15010258</v>
          </cell>
        </row>
        <row r="36009">
          <cell r="B36009" t="str">
            <v>15010258</v>
          </cell>
        </row>
        <row r="36010">
          <cell r="B36010" t="str">
            <v>07091932</v>
          </cell>
        </row>
        <row r="36011">
          <cell r="B36011" t="str">
            <v>07091932</v>
          </cell>
        </row>
        <row r="36012">
          <cell r="B36012" t="str">
            <v>07091932</v>
          </cell>
        </row>
        <row r="36013">
          <cell r="B36013" t="str">
            <v>07091932</v>
          </cell>
        </row>
        <row r="36014">
          <cell r="B36014" t="str">
            <v>07091932</v>
          </cell>
        </row>
        <row r="36015">
          <cell r="B36015" t="str">
            <v>07091932</v>
          </cell>
        </row>
        <row r="36016">
          <cell r="B36016" t="str">
            <v>07091932</v>
          </cell>
        </row>
        <row r="36017">
          <cell r="B36017" t="str">
            <v>07091932</v>
          </cell>
        </row>
        <row r="36018">
          <cell r="B36018" t="str">
            <v>07091932</v>
          </cell>
        </row>
        <row r="36019">
          <cell r="B36019" t="str">
            <v>07091932</v>
          </cell>
        </row>
        <row r="36020">
          <cell r="B36020" t="str">
            <v>07091932</v>
          </cell>
        </row>
        <row r="36021">
          <cell r="B36021" t="str">
            <v>07091932</v>
          </cell>
        </row>
        <row r="36022">
          <cell r="B36022" t="str">
            <v>07091932</v>
          </cell>
        </row>
        <row r="36023">
          <cell r="B36023" t="str">
            <v>07091932</v>
          </cell>
        </row>
        <row r="36024">
          <cell r="B36024" t="str">
            <v>07091932</v>
          </cell>
        </row>
        <row r="36025">
          <cell r="B36025" t="str">
            <v>07092523</v>
          </cell>
        </row>
        <row r="36026">
          <cell r="B36026" t="str">
            <v>07092523</v>
          </cell>
        </row>
        <row r="36027">
          <cell r="B36027" t="str">
            <v>07092523</v>
          </cell>
        </row>
        <row r="36028">
          <cell r="B36028" t="str">
            <v>07092523</v>
          </cell>
        </row>
        <row r="36029">
          <cell r="B36029" t="str">
            <v>07092523</v>
          </cell>
        </row>
        <row r="36030">
          <cell r="B36030" t="str">
            <v>07092523</v>
          </cell>
        </row>
        <row r="36031">
          <cell r="B36031" t="str">
            <v>07092523</v>
          </cell>
        </row>
        <row r="36032">
          <cell r="B36032" t="str">
            <v>07092523</v>
          </cell>
        </row>
        <row r="36033">
          <cell r="B36033" t="str">
            <v>07092523</v>
          </cell>
        </row>
        <row r="36034">
          <cell r="B36034" t="str">
            <v>07092523</v>
          </cell>
        </row>
        <row r="36035">
          <cell r="B36035" t="str">
            <v>07092523</v>
          </cell>
        </row>
        <row r="36036">
          <cell r="B36036" t="str">
            <v>07092523</v>
          </cell>
        </row>
        <row r="36037">
          <cell r="B36037" t="str">
            <v>07092523</v>
          </cell>
        </row>
        <row r="36038">
          <cell r="B36038" t="str">
            <v>07092523</v>
          </cell>
        </row>
        <row r="36039">
          <cell r="B36039" t="str">
            <v>07092523</v>
          </cell>
        </row>
        <row r="36040">
          <cell r="B36040" t="str">
            <v>07092523</v>
          </cell>
        </row>
        <row r="36041">
          <cell r="B36041" t="str">
            <v>07092523</v>
          </cell>
        </row>
        <row r="36042">
          <cell r="B36042" t="str">
            <v>07092523</v>
          </cell>
        </row>
        <row r="36043">
          <cell r="B36043" t="str">
            <v>07092523</v>
          </cell>
        </row>
        <row r="36044">
          <cell r="B36044" t="str">
            <v>07092523</v>
          </cell>
        </row>
        <row r="36045">
          <cell r="B36045" t="str">
            <v>07092523</v>
          </cell>
        </row>
        <row r="36046">
          <cell r="B36046" t="str">
            <v>07092523</v>
          </cell>
        </row>
        <row r="36047">
          <cell r="B36047" t="str">
            <v>07092523</v>
          </cell>
        </row>
        <row r="36048">
          <cell r="B36048" t="str">
            <v>07092523</v>
          </cell>
        </row>
        <row r="36049">
          <cell r="B36049" t="str">
            <v>07092523</v>
          </cell>
        </row>
        <row r="36050">
          <cell r="B36050" t="str">
            <v>07092523</v>
          </cell>
        </row>
        <row r="36051">
          <cell r="B36051" t="str">
            <v>07091303</v>
          </cell>
        </row>
        <row r="36052">
          <cell r="B36052" t="str">
            <v>07091303</v>
          </cell>
        </row>
        <row r="36053">
          <cell r="B36053" t="str">
            <v>07091303</v>
          </cell>
        </row>
        <row r="36054">
          <cell r="B36054" t="str">
            <v>07091303</v>
          </cell>
        </row>
        <row r="36055">
          <cell r="B36055" t="str">
            <v>08070693</v>
          </cell>
        </row>
        <row r="36056">
          <cell r="B36056" t="str">
            <v>08070693</v>
          </cell>
        </row>
        <row r="36057">
          <cell r="B36057" t="str">
            <v>08070693</v>
          </cell>
        </row>
        <row r="36058">
          <cell r="B36058" t="str">
            <v>08070693</v>
          </cell>
        </row>
        <row r="36059">
          <cell r="B36059" t="str">
            <v>08070693</v>
          </cell>
        </row>
        <row r="36060">
          <cell r="B36060" t="str">
            <v>08070693</v>
          </cell>
        </row>
        <row r="36061">
          <cell r="B36061" t="str">
            <v>08070693</v>
          </cell>
        </row>
        <row r="36062">
          <cell r="B36062" t="str">
            <v>08070693</v>
          </cell>
        </row>
        <row r="36063">
          <cell r="B36063" t="str">
            <v>08070693</v>
          </cell>
        </row>
        <row r="36064">
          <cell r="B36064" t="str">
            <v>08070693</v>
          </cell>
        </row>
        <row r="36065">
          <cell r="B36065" t="str">
            <v>08070693</v>
          </cell>
        </row>
        <row r="36066">
          <cell r="B36066" t="str">
            <v>08070693</v>
          </cell>
        </row>
        <row r="36067">
          <cell r="B36067" t="str">
            <v>08070693</v>
          </cell>
        </row>
        <row r="36068">
          <cell r="B36068" t="str">
            <v>08070693</v>
          </cell>
        </row>
        <row r="36069">
          <cell r="B36069" t="str">
            <v>08070693</v>
          </cell>
        </row>
        <row r="36070">
          <cell r="B36070" t="str">
            <v>08070693</v>
          </cell>
        </row>
        <row r="36071">
          <cell r="B36071" t="str">
            <v>08070693</v>
          </cell>
        </row>
        <row r="36072">
          <cell r="B36072" t="str">
            <v>08070693</v>
          </cell>
        </row>
        <row r="36073">
          <cell r="B36073" t="str">
            <v>08070693</v>
          </cell>
        </row>
        <row r="36074">
          <cell r="B36074" t="str">
            <v>08070693</v>
          </cell>
        </row>
        <row r="36075">
          <cell r="B36075" t="str">
            <v>08070693</v>
          </cell>
        </row>
        <row r="36076">
          <cell r="B36076" t="str">
            <v>08070693</v>
          </cell>
        </row>
        <row r="36077">
          <cell r="B36077" t="str">
            <v>08070693</v>
          </cell>
        </row>
        <row r="36078">
          <cell r="B36078" t="str">
            <v>08070693</v>
          </cell>
        </row>
        <row r="36079">
          <cell r="B36079" t="str">
            <v>08070693</v>
          </cell>
        </row>
        <row r="36080">
          <cell r="B36080" t="str">
            <v>08070693</v>
          </cell>
        </row>
        <row r="36081">
          <cell r="B36081" t="str">
            <v>08070693</v>
          </cell>
        </row>
        <row r="36082">
          <cell r="B36082" t="str">
            <v>08070693</v>
          </cell>
        </row>
        <row r="36083">
          <cell r="B36083" t="str">
            <v>08070693</v>
          </cell>
        </row>
        <row r="36084">
          <cell r="B36084" t="str">
            <v>08070693</v>
          </cell>
        </row>
        <row r="36085">
          <cell r="B36085" t="str">
            <v>08070693</v>
          </cell>
        </row>
        <row r="36086">
          <cell r="B36086" t="str">
            <v>07091831</v>
          </cell>
        </row>
        <row r="36087">
          <cell r="B36087" t="str">
            <v>07091831</v>
          </cell>
        </row>
        <row r="36088">
          <cell r="B36088" t="str">
            <v>07091831</v>
          </cell>
        </row>
        <row r="36089">
          <cell r="B36089" t="str">
            <v>07091831</v>
          </cell>
        </row>
        <row r="36090">
          <cell r="B36090" t="str">
            <v>07091831</v>
          </cell>
        </row>
        <row r="36091">
          <cell r="B36091" t="str">
            <v>07091831</v>
          </cell>
        </row>
        <row r="36092">
          <cell r="B36092" t="str">
            <v>07091831</v>
          </cell>
        </row>
        <row r="36093">
          <cell r="B36093" t="str">
            <v>07091831</v>
          </cell>
        </row>
        <row r="36094">
          <cell r="B36094" t="str">
            <v>07091831</v>
          </cell>
        </row>
        <row r="36095">
          <cell r="B36095" t="str">
            <v>07091831</v>
          </cell>
        </row>
        <row r="36096">
          <cell r="B36096" t="str">
            <v>07091831</v>
          </cell>
        </row>
        <row r="36097">
          <cell r="B36097" t="str">
            <v>07091831</v>
          </cell>
        </row>
        <row r="36098">
          <cell r="B36098" t="str">
            <v>07091831</v>
          </cell>
        </row>
        <row r="36099">
          <cell r="B36099" t="str">
            <v>07091831</v>
          </cell>
        </row>
        <row r="36100">
          <cell r="B36100" t="str">
            <v>07091831</v>
          </cell>
        </row>
        <row r="36101">
          <cell r="B36101" t="str">
            <v>07091831</v>
          </cell>
        </row>
        <row r="36102">
          <cell r="B36102" t="str">
            <v>07091831</v>
          </cell>
        </row>
        <row r="36103">
          <cell r="B36103" t="str">
            <v>07091831</v>
          </cell>
        </row>
        <row r="36104">
          <cell r="B36104" t="str">
            <v>07091831</v>
          </cell>
        </row>
        <row r="36105">
          <cell r="B36105" t="str">
            <v>07091831</v>
          </cell>
        </row>
        <row r="36106">
          <cell r="B36106" t="str">
            <v>07091831</v>
          </cell>
        </row>
        <row r="36107">
          <cell r="B36107" t="str">
            <v>07091831</v>
          </cell>
        </row>
        <row r="36108">
          <cell r="B36108" t="str">
            <v>07091831</v>
          </cell>
        </row>
        <row r="36109">
          <cell r="B36109" t="str">
            <v>07091831</v>
          </cell>
        </row>
        <row r="36110">
          <cell r="B36110" t="str">
            <v>07091831</v>
          </cell>
        </row>
        <row r="36111">
          <cell r="B36111" t="str">
            <v>07091831</v>
          </cell>
        </row>
        <row r="36112">
          <cell r="B36112" t="str">
            <v>07091831</v>
          </cell>
        </row>
        <row r="36113">
          <cell r="B36113" t="str">
            <v>07091831</v>
          </cell>
        </row>
        <row r="36114">
          <cell r="B36114" t="str">
            <v>07091831</v>
          </cell>
        </row>
        <row r="36115">
          <cell r="B36115" t="str">
            <v>07091831</v>
          </cell>
        </row>
        <row r="36116">
          <cell r="B36116" t="str">
            <v>07091831</v>
          </cell>
        </row>
        <row r="36117">
          <cell r="B36117" t="str">
            <v>07091831</v>
          </cell>
        </row>
        <row r="36118">
          <cell r="B36118" t="str">
            <v>07091831</v>
          </cell>
        </row>
        <row r="36119">
          <cell r="B36119" t="str">
            <v>07091831</v>
          </cell>
        </row>
        <row r="36120">
          <cell r="B36120" t="str">
            <v>07091831</v>
          </cell>
        </row>
        <row r="36121">
          <cell r="B36121" t="str">
            <v>07091831</v>
          </cell>
        </row>
        <row r="36122">
          <cell r="B36122" t="str">
            <v>07091831</v>
          </cell>
        </row>
        <row r="36123">
          <cell r="B36123" t="str">
            <v>07091831</v>
          </cell>
        </row>
        <row r="36124">
          <cell r="B36124" t="str">
            <v>07091831</v>
          </cell>
        </row>
        <row r="36125">
          <cell r="B36125" t="str">
            <v>07091669</v>
          </cell>
        </row>
        <row r="36126">
          <cell r="B36126" t="str">
            <v>07091669</v>
          </cell>
        </row>
        <row r="36127">
          <cell r="B36127" t="str">
            <v>07091669</v>
          </cell>
        </row>
        <row r="36128">
          <cell r="B36128" t="str">
            <v>07091669</v>
          </cell>
        </row>
        <row r="36129">
          <cell r="B36129" t="str">
            <v>07091669</v>
          </cell>
        </row>
        <row r="36130">
          <cell r="B36130" t="str">
            <v>07091669</v>
          </cell>
        </row>
        <row r="36131">
          <cell r="B36131" t="str">
            <v>07091669</v>
          </cell>
        </row>
        <row r="36132">
          <cell r="B36132" t="str">
            <v>07091669</v>
          </cell>
        </row>
        <row r="36133">
          <cell r="B36133" t="str">
            <v>07091669</v>
          </cell>
        </row>
        <row r="36134">
          <cell r="B36134" t="str">
            <v>07091669</v>
          </cell>
        </row>
        <row r="36135">
          <cell r="B36135" t="str">
            <v>07091669</v>
          </cell>
        </row>
        <row r="36136">
          <cell r="B36136" t="str">
            <v>07091669</v>
          </cell>
        </row>
        <row r="36137">
          <cell r="B36137" t="str">
            <v>07091669</v>
          </cell>
        </row>
        <row r="36138">
          <cell r="B36138" t="str">
            <v>07091669</v>
          </cell>
        </row>
        <row r="36139">
          <cell r="B36139" t="str">
            <v>07091669</v>
          </cell>
        </row>
        <row r="36140">
          <cell r="B36140" t="str">
            <v>07091669</v>
          </cell>
        </row>
        <row r="36141">
          <cell r="B36141" t="str">
            <v>07091669</v>
          </cell>
        </row>
        <row r="36142">
          <cell r="B36142" t="str">
            <v>07091669</v>
          </cell>
        </row>
        <row r="36143">
          <cell r="B36143" t="str">
            <v>07091669</v>
          </cell>
        </row>
        <row r="36144">
          <cell r="B36144" t="str">
            <v>07091669</v>
          </cell>
        </row>
        <row r="36145">
          <cell r="B36145" t="str">
            <v>07091669</v>
          </cell>
        </row>
        <row r="36146">
          <cell r="B36146" t="str">
            <v>07091669</v>
          </cell>
        </row>
        <row r="36147">
          <cell r="B36147" t="str">
            <v>07091669</v>
          </cell>
        </row>
        <row r="36148">
          <cell r="B36148" t="str">
            <v>07091669</v>
          </cell>
        </row>
        <row r="36149">
          <cell r="B36149" t="str">
            <v>07091669</v>
          </cell>
        </row>
        <row r="36150">
          <cell r="B36150" t="str">
            <v>07091669</v>
          </cell>
        </row>
        <row r="36151">
          <cell r="B36151" t="str">
            <v>07091669</v>
          </cell>
        </row>
        <row r="36152">
          <cell r="B36152" t="str">
            <v>07091669</v>
          </cell>
        </row>
        <row r="36153">
          <cell r="B36153" t="str">
            <v>07091669</v>
          </cell>
        </row>
        <row r="36154">
          <cell r="B36154" t="str">
            <v>07091669</v>
          </cell>
        </row>
        <row r="36155">
          <cell r="B36155" t="str">
            <v>07091669</v>
          </cell>
        </row>
        <row r="36156">
          <cell r="B36156" t="str">
            <v>07091669</v>
          </cell>
        </row>
        <row r="36157">
          <cell r="B36157" t="str">
            <v>07091669</v>
          </cell>
        </row>
        <row r="36158">
          <cell r="B36158" t="str">
            <v>07091669</v>
          </cell>
        </row>
        <row r="36159">
          <cell r="B36159" t="str">
            <v>07091669</v>
          </cell>
        </row>
        <row r="36160">
          <cell r="B36160" t="str">
            <v>07091669</v>
          </cell>
        </row>
        <row r="36161">
          <cell r="B36161" t="str">
            <v>07091669</v>
          </cell>
        </row>
        <row r="36162">
          <cell r="B36162" t="str">
            <v>07091669</v>
          </cell>
        </row>
        <row r="36163">
          <cell r="B36163" t="str">
            <v>07091669</v>
          </cell>
        </row>
        <row r="36164">
          <cell r="B36164" t="str">
            <v>13030132</v>
          </cell>
        </row>
        <row r="36165">
          <cell r="B36165" t="str">
            <v>13030132</v>
          </cell>
        </row>
        <row r="36166">
          <cell r="B36166" t="str">
            <v>13030132</v>
          </cell>
        </row>
        <row r="36167">
          <cell r="B36167" t="str">
            <v>13030132</v>
          </cell>
        </row>
        <row r="36168">
          <cell r="B36168" t="str">
            <v>13030132</v>
          </cell>
        </row>
        <row r="36169">
          <cell r="B36169" t="str">
            <v>13030132</v>
          </cell>
        </row>
        <row r="36170">
          <cell r="B36170" t="str">
            <v>13030132</v>
          </cell>
        </row>
        <row r="36171">
          <cell r="B36171" t="str">
            <v>13030132</v>
          </cell>
        </row>
        <row r="36172">
          <cell r="B36172" t="str">
            <v>13030132</v>
          </cell>
        </row>
        <row r="36173">
          <cell r="B36173" t="str">
            <v>13030132</v>
          </cell>
        </row>
        <row r="36174">
          <cell r="B36174" t="str">
            <v>13030132</v>
          </cell>
        </row>
        <row r="36175">
          <cell r="B36175" t="str">
            <v>13030132</v>
          </cell>
        </row>
        <row r="36176">
          <cell r="B36176" t="str">
            <v>13030132</v>
          </cell>
        </row>
        <row r="36177">
          <cell r="B36177" t="str">
            <v>13030132</v>
          </cell>
        </row>
        <row r="36178">
          <cell r="B36178" t="str">
            <v>13030132</v>
          </cell>
        </row>
        <row r="36179">
          <cell r="B36179" t="str">
            <v>13030132</v>
          </cell>
        </row>
        <row r="36180">
          <cell r="B36180" t="str">
            <v>13030132</v>
          </cell>
        </row>
        <row r="36181">
          <cell r="B36181" t="str">
            <v>13030132</v>
          </cell>
        </row>
        <row r="36182">
          <cell r="B36182" t="str">
            <v>13030132</v>
          </cell>
        </row>
        <row r="36183">
          <cell r="B36183" t="str">
            <v>13030132</v>
          </cell>
        </row>
        <row r="36184">
          <cell r="B36184" t="str">
            <v>13030132</v>
          </cell>
        </row>
        <row r="36185">
          <cell r="B36185" t="str">
            <v>13030132</v>
          </cell>
        </row>
        <row r="36186">
          <cell r="B36186" t="str">
            <v>13030132</v>
          </cell>
        </row>
        <row r="36187">
          <cell r="B36187" t="str">
            <v>13030132</v>
          </cell>
        </row>
        <row r="36188">
          <cell r="B36188" t="str">
            <v>08070725</v>
          </cell>
        </row>
        <row r="36189">
          <cell r="B36189" t="str">
            <v>08070725</v>
          </cell>
        </row>
        <row r="36190">
          <cell r="B36190" t="str">
            <v>08070725</v>
          </cell>
        </row>
        <row r="36191">
          <cell r="B36191" t="str">
            <v>08070725</v>
          </cell>
        </row>
        <row r="36192">
          <cell r="B36192" t="str">
            <v>08070725</v>
          </cell>
        </row>
        <row r="36193">
          <cell r="B36193" t="str">
            <v>08070725</v>
          </cell>
        </row>
        <row r="36194">
          <cell r="B36194" t="str">
            <v>08070725</v>
          </cell>
        </row>
        <row r="36195">
          <cell r="B36195" t="str">
            <v>08070725</v>
          </cell>
        </row>
        <row r="36196">
          <cell r="B36196" t="str">
            <v>08070725</v>
          </cell>
        </row>
        <row r="36197">
          <cell r="B36197" t="str">
            <v>08070725</v>
          </cell>
        </row>
        <row r="36198">
          <cell r="B36198" t="str">
            <v>08070725</v>
          </cell>
        </row>
        <row r="36199">
          <cell r="B36199" t="str">
            <v>08070725</v>
          </cell>
        </row>
        <row r="36200">
          <cell r="B36200" t="str">
            <v>08070725</v>
          </cell>
        </row>
        <row r="36201">
          <cell r="B36201" t="str">
            <v>08070725</v>
          </cell>
        </row>
        <row r="36202">
          <cell r="B36202" t="str">
            <v>08070725</v>
          </cell>
        </row>
        <row r="36203">
          <cell r="B36203" t="str">
            <v>08070725</v>
          </cell>
        </row>
        <row r="36204">
          <cell r="B36204" t="str">
            <v>08070767</v>
          </cell>
        </row>
        <row r="36205">
          <cell r="B36205" t="str">
            <v>08070767</v>
          </cell>
        </row>
        <row r="36206">
          <cell r="B36206" t="str">
            <v>08070767</v>
          </cell>
        </row>
        <row r="36207">
          <cell r="B36207" t="str">
            <v>08070767</v>
          </cell>
        </row>
        <row r="36208">
          <cell r="B36208" t="str">
            <v>08070767</v>
          </cell>
        </row>
        <row r="36209">
          <cell r="B36209" t="str">
            <v>08070767</v>
          </cell>
        </row>
        <row r="36210">
          <cell r="B36210" t="str">
            <v>08070767</v>
          </cell>
        </row>
        <row r="36211">
          <cell r="B36211" t="str">
            <v>08070767</v>
          </cell>
        </row>
        <row r="36212">
          <cell r="B36212" t="str">
            <v>08070767</v>
          </cell>
        </row>
        <row r="36213">
          <cell r="B36213" t="str">
            <v>08070767</v>
          </cell>
        </row>
        <row r="36214">
          <cell r="B36214" t="str">
            <v>08070767</v>
          </cell>
        </row>
        <row r="36215">
          <cell r="B36215" t="str">
            <v>08070767</v>
          </cell>
        </row>
        <row r="36216">
          <cell r="B36216" t="str">
            <v>08070767</v>
          </cell>
        </row>
        <row r="36217">
          <cell r="B36217" t="str">
            <v>08072001</v>
          </cell>
        </row>
        <row r="36218">
          <cell r="B36218" t="str">
            <v>08072001</v>
          </cell>
        </row>
        <row r="36219">
          <cell r="B36219" t="str">
            <v>08072001</v>
          </cell>
        </row>
        <row r="36220">
          <cell r="B36220" t="str">
            <v>08072001</v>
          </cell>
        </row>
        <row r="36221">
          <cell r="B36221" t="str">
            <v>08072001</v>
          </cell>
        </row>
        <row r="36222">
          <cell r="B36222" t="str">
            <v>08072001</v>
          </cell>
        </row>
        <row r="36223">
          <cell r="B36223" t="str">
            <v>08072001</v>
          </cell>
        </row>
        <row r="36224">
          <cell r="B36224" t="str">
            <v>08072001</v>
          </cell>
        </row>
        <row r="36225">
          <cell r="B36225" t="str">
            <v>08072001</v>
          </cell>
        </row>
        <row r="36226">
          <cell r="B36226" t="str">
            <v>08072001</v>
          </cell>
        </row>
        <row r="36227">
          <cell r="B36227" t="str">
            <v>08072001</v>
          </cell>
        </row>
        <row r="36228">
          <cell r="B36228" t="str">
            <v>08072001</v>
          </cell>
        </row>
        <row r="36229">
          <cell r="B36229" t="str">
            <v>08072001</v>
          </cell>
        </row>
        <row r="36230">
          <cell r="B36230" t="str">
            <v>08072001</v>
          </cell>
        </row>
        <row r="36231">
          <cell r="B36231" t="str">
            <v>08072001</v>
          </cell>
        </row>
        <row r="36232">
          <cell r="B36232" t="str">
            <v>08072001</v>
          </cell>
        </row>
        <row r="36233">
          <cell r="B36233" t="str">
            <v>08072001</v>
          </cell>
        </row>
        <row r="36234">
          <cell r="B36234" t="str">
            <v>08072001</v>
          </cell>
        </row>
        <row r="36235">
          <cell r="B36235" t="str">
            <v>08072001</v>
          </cell>
        </row>
        <row r="36236">
          <cell r="B36236" t="str">
            <v>08072001</v>
          </cell>
        </row>
        <row r="36237">
          <cell r="B36237" t="str">
            <v>08072001</v>
          </cell>
        </row>
        <row r="36238">
          <cell r="B36238" t="str">
            <v>08072001</v>
          </cell>
        </row>
        <row r="36239">
          <cell r="B36239" t="str">
            <v>08072001</v>
          </cell>
        </row>
        <row r="36240">
          <cell r="B36240" t="str">
            <v>08072001</v>
          </cell>
        </row>
        <row r="36241">
          <cell r="B36241" t="str">
            <v>08072001</v>
          </cell>
        </row>
        <row r="36242">
          <cell r="B36242" t="str">
            <v>08072001</v>
          </cell>
        </row>
        <row r="36243">
          <cell r="B36243" t="str">
            <v>08072001</v>
          </cell>
        </row>
        <row r="36244">
          <cell r="B36244" t="str">
            <v>08072001</v>
          </cell>
        </row>
        <row r="36245">
          <cell r="B36245" t="str">
            <v>08072001</v>
          </cell>
        </row>
        <row r="36246">
          <cell r="B36246" t="str">
            <v>08072001</v>
          </cell>
        </row>
        <row r="36247">
          <cell r="B36247" t="str">
            <v>08072001</v>
          </cell>
        </row>
        <row r="36248">
          <cell r="B36248" t="str">
            <v>08072001</v>
          </cell>
        </row>
        <row r="36249">
          <cell r="B36249" t="str">
            <v>08072004</v>
          </cell>
        </row>
        <row r="36250">
          <cell r="B36250" t="str">
            <v>08072004</v>
          </cell>
        </row>
        <row r="36251">
          <cell r="B36251" t="str">
            <v>08072004</v>
          </cell>
        </row>
        <row r="36252">
          <cell r="B36252" t="str">
            <v>08072004</v>
          </cell>
        </row>
        <row r="36253">
          <cell r="B36253" t="str">
            <v>08072004</v>
          </cell>
        </row>
        <row r="36254">
          <cell r="B36254" t="str">
            <v>07091138</v>
          </cell>
        </row>
        <row r="36255">
          <cell r="B36255" t="str">
            <v>07091138</v>
          </cell>
        </row>
        <row r="36256">
          <cell r="B36256" t="str">
            <v>07091138</v>
          </cell>
        </row>
        <row r="36257">
          <cell r="B36257" t="str">
            <v>07091138</v>
          </cell>
        </row>
        <row r="36258">
          <cell r="B36258" t="str">
            <v>07091138</v>
          </cell>
        </row>
        <row r="36259">
          <cell r="B36259" t="str">
            <v>07091138</v>
          </cell>
        </row>
        <row r="36260">
          <cell r="B36260" t="str">
            <v>07091138</v>
          </cell>
        </row>
        <row r="36261">
          <cell r="B36261" t="str">
            <v>07091138</v>
          </cell>
        </row>
        <row r="36262">
          <cell r="B36262" t="str">
            <v>07091138</v>
          </cell>
        </row>
        <row r="36263">
          <cell r="B36263" t="str">
            <v>07091138</v>
          </cell>
        </row>
        <row r="36264">
          <cell r="B36264" t="str">
            <v>07091138</v>
          </cell>
        </row>
        <row r="36265">
          <cell r="B36265" t="str">
            <v>07091138</v>
          </cell>
        </row>
        <row r="36266">
          <cell r="B36266" t="str">
            <v>07091138</v>
          </cell>
        </row>
        <row r="36267">
          <cell r="B36267" t="str">
            <v>07091138</v>
          </cell>
        </row>
        <row r="36268">
          <cell r="B36268" t="str">
            <v>07091138</v>
          </cell>
        </row>
        <row r="36269">
          <cell r="B36269" t="str">
            <v>07091138</v>
          </cell>
        </row>
        <row r="36270">
          <cell r="B36270" t="str">
            <v>07091138</v>
          </cell>
        </row>
        <row r="36271">
          <cell r="B36271" t="str">
            <v>07091138</v>
          </cell>
        </row>
        <row r="36272">
          <cell r="B36272" t="str">
            <v>07091138</v>
          </cell>
        </row>
        <row r="36273">
          <cell r="B36273" t="str">
            <v>07091138</v>
          </cell>
        </row>
        <row r="36274">
          <cell r="B36274" t="str">
            <v>07091138</v>
          </cell>
        </row>
        <row r="36275">
          <cell r="B36275" t="str">
            <v>07091138</v>
          </cell>
        </row>
        <row r="36276">
          <cell r="B36276" t="str">
            <v>07091138</v>
          </cell>
        </row>
        <row r="36277">
          <cell r="B36277" t="str">
            <v>07091138</v>
          </cell>
        </row>
        <row r="36278">
          <cell r="B36278" t="str">
            <v>07091138</v>
          </cell>
        </row>
        <row r="36279">
          <cell r="B36279" t="str">
            <v>07091138</v>
          </cell>
        </row>
        <row r="36280">
          <cell r="B36280" t="str">
            <v>07091138</v>
          </cell>
        </row>
        <row r="36281">
          <cell r="B36281" t="str">
            <v>07091138</v>
          </cell>
        </row>
        <row r="36282">
          <cell r="B36282" t="str">
            <v>07091138</v>
          </cell>
        </row>
        <row r="36283">
          <cell r="B36283" t="str">
            <v>07091138</v>
          </cell>
        </row>
        <row r="36284">
          <cell r="B36284" t="str">
            <v>07091138</v>
          </cell>
        </row>
        <row r="36285">
          <cell r="B36285" t="str">
            <v>07091138</v>
          </cell>
        </row>
        <row r="36286">
          <cell r="B36286" t="str">
            <v>07091138</v>
          </cell>
        </row>
        <row r="36287">
          <cell r="B36287" t="str">
            <v>07091138</v>
          </cell>
        </row>
        <row r="36288">
          <cell r="B36288" t="str">
            <v>07091138</v>
          </cell>
        </row>
        <row r="36289">
          <cell r="B36289" t="str">
            <v>07091138</v>
          </cell>
        </row>
        <row r="36290">
          <cell r="B36290" t="str">
            <v>07091138</v>
          </cell>
        </row>
        <row r="36291">
          <cell r="B36291" t="str">
            <v>07091138</v>
          </cell>
        </row>
        <row r="36292">
          <cell r="B36292" t="str">
            <v>07091138</v>
          </cell>
        </row>
        <row r="36293">
          <cell r="B36293" t="str">
            <v>07090264-001</v>
          </cell>
        </row>
        <row r="36294">
          <cell r="B36294" t="str">
            <v>07090264-001</v>
          </cell>
        </row>
        <row r="36295">
          <cell r="B36295" t="str">
            <v>07090264-001</v>
          </cell>
        </row>
        <row r="36296">
          <cell r="B36296" t="str">
            <v>07090264-001</v>
          </cell>
        </row>
        <row r="36297">
          <cell r="B36297" t="str">
            <v>07090264-001</v>
          </cell>
        </row>
        <row r="36298">
          <cell r="B36298" t="str">
            <v>07090264-001</v>
          </cell>
        </row>
        <row r="36299">
          <cell r="B36299" t="str">
            <v>07090264-001</v>
          </cell>
        </row>
        <row r="36300">
          <cell r="B36300" t="str">
            <v>07090264-001</v>
          </cell>
        </row>
        <row r="36301">
          <cell r="B36301" t="str">
            <v>07090264-001</v>
          </cell>
        </row>
        <row r="36302">
          <cell r="B36302" t="str">
            <v>07090264-001</v>
          </cell>
        </row>
        <row r="36303">
          <cell r="B36303" t="str">
            <v>07090264-001</v>
          </cell>
        </row>
        <row r="36304">
          <cell r="B36304" t="str">
            <v>07090459</v>
          </cell>
        </row>
        <row r="36305">
          <cell r="B36305" t="str">
            <v>07090459</v>
          </cell>
        </row>
        <row r="36306">
          <cell r="B36306" t="str">
            <v>07090459</v>
          </cell>
        </row>
        <row r="36307">
          <cell r="B36307" t="str">
            <v>07090459</v>
          </cell>
        </row>
        <row r="36308">
          <cell r="B36308" t="str">
            <v>07090459</v>
          </cell>
        </row>
        <row r="36309">
          <cell r="B36309" t="str">
            <v>07090459</v>
          </cell>
        </row>
        <row r="36310">
          <cell r="B36310" t="str">
            <v>07090459</v>
          </cell>
        </row>
        <row r="36311">
          <cell r="B36311" t="str">
            <v>07090459</v>
          </cell>
        </row>
        <row r="36312">
          <cell r="B36312" t="str">
            <v>07090459</v>
          </cell>
        </row>
        <row r="36313">
          <cell r="B36313" t="str">
            <v>07090459</v>
          </cell>
        </row>
        <row r="36314">
          <cell r="B36314" t="str">
            <v>07090459</v>
          </cell>
        </row>
        <row r="36315">
          <cell r="B36315" t="str">
            <v>07090459</v>
          </cell>
        </row>
        <row r="36316">
          <cell r="B36316" t="str">
            <v>07090459</v>
          </cell>
        </row>
        <row r="36317">
          <cell r="B36317" t="str">
            <v>08072012</v>
          </cell>
        </row>
        <row r="36318">
          <cell r="B36318" t="str">
            <v>08072012</v>
          </cell>
        </row>
        <row r="36319">
          <cell r="B36319" t="str">
            <v>08072012</v>
          </cell>
        </row>
        <row r="36320">
          <cell r="B36320" t="str">
            <v>08072012</v>
          </cell>
        </row>
        <row r="36321">
          <cell r="B36321" t="str">
            <v>08072012</v>
          </cell>
        </row>
        <row r="36322">
          <cell r="B36322" t="str">
            <v>08072012</v>
          </cell>
        </row>
        <row r="36323">
          <cell r="B36323" t="str">
            <v>08072012</v>
          </cell>
        </row>
        <row r="36324">
          <cell r="B36324" t="str">
            <v>08072012</v>
          </cell>
        </row>
        <row r="36325">
          <cell r="B36325" t="str">
            <v>08072012</v>
          </cell>
        </row>
        <row r="36326">
          <cell r="B36326" t="str">
            <v>08072012</v>
          </cell>
        </row>
        <row r="36327">
          <cell r="B36327" t="str">
            <v>08072012</v>
          </cell>
        </row>
        <row r="36328">
          <cell r="B36328" t="str">
            <v>08072011</v>
          </cell>
        </row>
        <row r="36329">
          <cell r="B36329" t="str">
            <v>08072011</v>
          </cell>
        </row>
        <row r="36330">
          <cell r="B36330" t="str">
            <v>08072011</v>
          </cell>
        </row>
        <row r="36331">
          <cell r="B36331" t="str">
            <v>08072011</v>
          </cell>
        </row>
        <row r="36332">
          <cell r="B36332" t="str">
            <v>08072011</v>
          </cell>
        </row>
        <row r="36333">
          <cell r="B36333" t="str">
            <v>08072011</v>
          </cell>
        </row>
        <row r="36334">
          <cell r="B36334" t="str">
            <v>08072011</v>
          </cell>
        </row>
        <row r="36335">
          <cell r="B36335" t="str">
            <v>08072011</v>
          </cell>
        </row>
        <row r="36336">
          <cell r="B36336" t="str">
            <v>08072011</v>
          </cell>
        </row>
        <row r="36337">
          <cell r="B36337" t="str">
            <v>08072011</v>
          </cell>
        </row>
        <row r="36338">
          <cell r="B36338" t="str">
            <v>08072011</v>
          </cell>
        </row>
        <row r="36339">
          <cell r="B36339" t="str">
            <v>08070832</v>
          </cell>
        </row>
        <row r="36340">
          <cell r="B36340" t="str">
            <v>08070832</v>
          </cell>
        </row>
        <row r="36341">
          <cell r="B36341" t="str">
            <v>08070832</v>
          </cell>
        </row>
        <row r="36342">
          <cell r="B36342" t="str">
            <v>08070832</v>
          </cell>
        </row>
        <row r="36343">
          <cell r="B36343" t="str">
            <v>08070832</v>
          </cell>
        </row>
        <row r="36344">
          <cell r="B36344" t="str">
            <v>08070832</v>
          </cell>
        </row>
        <row r="36345">
          <cell r="B36345" t="str">
            <v>08070832</v>
          </cell>
        </row>
        <row r="36346">
          <cell r="B36346" t="str">
            <v>08070832</v>
          </cell>
        </row>
        <row r="36347">
          <cell r="B36347" t="str">
            <v>08070832</v>
          </cell>
        </row>
        <row r="36348">
          <cell r="B36348" t="str">
            <v>08070832</v>
          </cell>
        </row>
        <row r="36349">
          <cell r="B36349" t="str">
            <v>08070832</v>
          </cell>
        </row>
        <row r="36350">
          <cell r="B36350" t="str">
            <v>08070832</v>
          </cell>
        </row>
        <row r="36351">
          <cell r="B36351" t="str">
            <v>08070832</v>
          </cell>
        </row>
        <row r="36352">
          <cell r="B36352" t="str">
            <v>08070830</v>
          </cell>
        </row>
        <row r="36353">
          <cell r="B36353" t="str">
            <v>08070830</v>
          </cell>
        </row>
        <row r="36354">
          <cell r="B36354" t="str">
            <v>08070830</v>
          </cell>
        </row>
        <row r="36355">
          <cell r="B36355" t="str">
            <v>08070830</v>
          </cell>
        </row>
        <row r="36356">
          <cell r="B36356" t="str">
            <v>08070830</v>
          </cell>
        </row>
        <row r="36357">
          <cell r="B36357" t="str">
            <v>08070830</v>
          </cell>
        </row>
        <row r="36358">
          <cell r="B36358" t="str">
            <v>08070830</v>
          </cell>
        </row>
        <row r="36359">
          <cell r="B36359" t="str">
            <v>08070830</v>
          </cell>
        </row>
        <row r="36360">
          <cell r="B36360" t="str">
            <v>08070830</v>
          </cell>
        </row>
        <row r="36361">
          <cell r="B36361" t="str">
            <v>08070830</v>
          </cell>
        </row>
        <row r="36362">
          <cell r="B36362" t="str">
            <v>08070830</v>
          </cell>
        </row>
        <row r="36363">
          <cell r="B36363" t="str">
            <v>08070830</v>
          </cell>
        </row>
        <row r="36364">
          <cell r="B36364" t="str">
            <v>08070830</v>
          </cell>
        </row>
        <row r="36365">
          <cell r="B36365" t="str">
            <v>08070839</v>
          </cell>
        </row>
        <row r="36366">
          <cell r="B36366" t="str">
            <v>08070839</v>
          </cell>
        </row>
        <row r="36367">
          <cell r="B36367" t="str">
            <v>08071870</v>
          </cell>
        </row>
        <row r="36368">
          <cell r="B36368" t="str">
            <v>08071870</v>
          </cell>
        </row>
        <row r="36369">
          <cell r="B36369" t="str">
            <v>08071870</v>
          </cell>
        </row>
        <row r="36370">
          <cell r="B36370" t="str">
            <v>08071870</v>
          </cell>
        </row>
        <row r="36371">
          <cell r="B36371" t="str">
            <v>08071870</v>
          </cell>
        </row>
        <row r="36372">
          <cell r="B36372" t="str">
            <v>08071870</v>
          </cell>
        </row>
        <row r="36373">
          <cell r="B36373" t="str">
            <v>08071870</v>
          </cell>
        </row>
        <row r="36374">
          <cell r="B36374" t="str">
            <v>08071870</v>
          </cell>
        </row>
        <row r="36375">
          <cell r="B36375" t="str">
            <v>08071870</v>
          </cell>
        </row>
        <row r="36376">
          <cell r="B36376" t="str">
            <v>08071870</v>
          </cell>
        </row>
        <row r="36377">
          <cell r="B36377" t="str">
            <v>08071870</v>
          </cell>
        </row>
        <row r="36378">
          <cell r="B36378" t="str">
            <v>08071870</v>
          </cell>
        </row>
        <row r="36379">
          <cell r="B36379" t="str">
            <v>08071870</v>
          </cell>
        </row>
        <row r="36380">
          <cell r="B36380" t="str">
            <v>08071870</v>
          </cell>
        </row>
        <row r="36381">
          <cell r="B36381" t="str">
            <v>08071870</v>
          </cell>
        </row>
        <row r="36382">
          <cell r="B36382" t="str">
            <v>08071870</v>
          </cell>
        </row>
        <row r="36383">
          <cell r="B36383" t="str">
            <v>08071870</v>
          </cell>
        </row>
        <row r="36384">
          <cell r="B36384" t="str">
            <v>08071870</v>
          </cell>
        </row>
        <row r="36385">
          <cell r="B36385" t="str">
            <v>08071870</v>
          </cell>
        </row>
        <row r="36386">
          <cell r="B36386" t="str">
            <v>08071870</v>
          </cell>
        </row>
        <row r="36387">
          <cell r="B36387" t="str">
            <v>08071870</v>
          </cell>
        </row>
        <row r="36388">
          <cell r="B36388" t="str">
            <v>08071870</v>
          </cell>
        </row>
        <row r="36389">
          <cell r="B36389" t="str">
            <v>08071870</v>
          </cell>
        </row>
        <row r="36390">
          <cell r="B36390" t="str">
            <v>08071870</v>
          </cell>
        </row>
        <row r="36391">
          <cell r="B36391" t="str">
            <v>08072003</v>
          </cell>
        </row>
        <row r="36392">
          <cell r="B36392" t="str">
            <v>08072003</v>
          </cell>
        </row>
        <row r="36393">
          <cell r="B36393" t="str">
            <v>08072003</v>
          </cell>
        </row>
        <row r="36394">
          <cell r="B36394" t="str">
            <v>08072003</v>
          </cell>
        </row>
        <row r="36395">
          <cell r="B36395" t="str">
            <v>08072003</v>
          </cell>
        </row>
        <row r="36396">
          <cell r="B36396" t="str">
            <v>08072003</v>
          </cell>
        </row>
        <row r="36397">
          <cell r="B36397" t="str">
            <v>08072003</v>
          </cell>
        </row>
        <row r="36398">
          <cell r="B36398" t="str">
            <v>08072006</v>
          </cell>
        </row>
        <row r="36399">
          <cell r="B36399" t="str">
            <v>08072006</v>
          </cell>
        </row>
        <row r="36400">
          <cell r="B36400" t="str">
            <v>08072006</v>
          </cell>
        </row>
        <row r="36401">
          <cell r="B36401" t="str">
            <v>08072006</v>
          </cell>
        </row>
        <row r="36402">
          <cell r="B36402" t="str">
            <v>08072006</v>
          </cell>
        </row>
        <row r="36403">
          <cell r="B36403" t="str">
            <v>08072006</v>
          </cell>
        </row>
        <row r="36404">
          <cell r="B36404" t="str">
            <v>08072006</v>
          </cell>
        </row>
        <row r="36405">
          <cell r="B36405" t="str">
            <v>08072006</v>
          </cell>
        </row>
        <row r="36406">
          <cell r="B36406" t="str">
            <v>08072006</v>
          </cell>
        </row>
        <row r="36407">
          <cell r="B36407" t="str">
            <v>08072006</v>
          </cell>
        </row>
        <row r="36408">
          <cell r="B36408" t="str">
            <v>08072006</v>
          </cell>
        </row>
        <row r="36409">
          <cell r="B36409" t="str">
            <v>08072006</v>
          </cell>
        </row>
        <row r="36410">
          <cell r="B36410" t="str">
            <v>08072006</v>
          </cell>
        </row>
        <row r="36411">
          <cell r="B36411" t="str">
            <v>08072006</v>
          </cell>
        </row>
        <row r="36412">
          <cell r="B36412" t="str">
            <v>08072006</v>
          </cell>
        </row>
        <row r="36413">
          <cell r="B36413" t="str">
            <v>08072006</v>
          </cell>
        </row>
        <row r="36414">
          <cell r="B36414" t="str">
            <v>08072006</v>
          </cell>
        </row>
        <row r="36415">
          <cell r="B36415" t="str">
            <v>08072006</v>
          </cell>
        </row>
        <row r="36416">
          <cell r="B36416" t="str">
            <v>08072006</v>
          </cell>
        </row>
        <row r="36417">
          <cell r="B36417" t="str">
            <v>08072006</v>
          </cell>
        </row>
        <row r="36418">
          <cell r="B36418" t="str">
            <v>08072006</v>
          </cell>
        </row>
        <row r="36419">
          <cell r="B36419" t="str">
            <v>08072006</v>
          </cell>
        </row>
        <row r="36420">
          <cell r="B36420" t="str">
            <v>08072006</v>
          </cell>
        </row>
        <row r="36421">
          <cell r="B36421" t="str">
            <v>08072006</v>
          </cell>
        </row>
        <row r="36422">
          <cell r="B36422" t="str">
            <v>08072006</v>
          </cell>
        </row>
        <row r="36423">
          <cell r="B36423" t="str">
            <v>08072006</v>
          </cell>
        </row>
        <row r="36424">
          <cell r="B36424" t="str">
            <v>08072006</v>
          </cell>
        </row>
        <row r="36425">
          <cell r="B36425" t="str">
            <v>08072006</v>
          </cell>
        </row>
        <row r="36426">
          <cell r="B36426" t="str">
            <v>08072006</v>
          </cell>
        </row>
        <row r="36427">
          <cell r="B36427" t="str">
            <v>08072006</v>
          </cell>
        </row>
        <row r="36428">
          <cell r="B36428" t="str">
            <v>08072006</v>
          </cell>
        </row>
        <row r="36429">
          <cell r="B36429" t="str">
            <v>08072006</v>
          </cell>
        </row>
        <row r="36430">
          <cell r="B36430" t="str">
            <v>08072006</v>
          </cell>
        </row>
        <row r="36431">
          <cell r="B36431" t="str">
            <v>08072006</v>
          </cell>
        </row>
        <row r="36432">
          <cell r="B36432" t="str">
            <v>08072006</v>
          </cell>
        </row>
        <row r="36433">
          <cell r="B36433" t="str">
            <v>08072006</v>
          </cell>
        </row>
        <row r="36434">
          <cell r="B36434" t="str">
            <v>08072006</v>
          </cell>
        </row>
        <row r="36435">
          <cell r="B36435" t="str">
            <v>08072006</v>
          </cell>
        </row>
        <row r="36436">
          <cell r="B36436" t="str">
            <v>08072006</v>
          </cell>
        </row>
        <row r="36437">
          <cell r="B36437" t="str">
            <v>08072006</v>
          </cell>
        </row>
        <row r="36438">
          <cell r="B36438" t="str">
            <v>08072006</v>
          </cell>
        </row>
        <row r="36439">
          <cell r="B36439" t="str">
            <v>08072006</v>
          </cell>
        </row>
        <row r="36440">
          <cell r="B36440" t="str">
            <v>08072006</v>
          </cell>
        </row>
        <row r="36441">
          <cell r="B36441" t="str">
            <v>08072006</v>
          </cell>
        </row>
        <row r="36442">
          <cell r="B36442" t="str">
            <v>08072006</v>
          </cell>
        </row>
        <row r="36443">
          <cell r="B36443" t="str">
            <v>08072006</v>
          </cell>
        </row>
        <row r="36444">
          <cell r="B36444" t="str">
            <v>08072006</v>
          </cell>
        </row>
        <row r="36445">
          <cell r="B36445" t="str">
            <v>08072006</v>
          </cell>
        </row>
        <row r="36446">
          <cell r="B36446" t="str">
            <v>07090992</v>
          </cell>
        </row>
        <row r="36447">
          <cell r="B36447" t="str">
            <v>07090992</v>
          </cell>
        </row>
        <row r="36448">
          <cell r="B36448" t="str">
            <v>07090992</v>
          </cell>
        </row>
        <row r="36449">
          <cell r="B36449" t="str">
            <v>07090992</v>
          </cell>
        </row>
        <row r="36450">
          <cell r="B36450" t="str">
            <v>07090992</v>
          </cell>
        </row>
        <row r="36451">
          <cell r="B36451" t="str">
            <v>07090992</v>
          </cell>
        </row>
        <row r="36452">
          <cell r="B36452" t="str">
            <v>07090992</v>
          </cell>
        </row>
        <row r="36453">
          <cell r="B36453" t="str">
            <v>07090992</v>
          </cell>
        </row>
        <row r="36454">
          <cell r="B36454" t="str">
            <v>07090992</v>
          </cell>
        </row>
        <row r="36455">
          <cell r="B36455" t="str">
            <v>07090992</v>
          </cell>
        </row>
        <row r="36456">
          <cell r="B36456" t="str">
            <v>07090992</v>
          </cell>
        </row>
        <row r="36457">
          <cell r="B36457" t="str">
            <v>07090992</v>
          </cell>
        </row>
        <row r="36458">
          <cell r="B36458" t="str">
            <v>07090992</v>
          </cell>
        </row>
        <row r="36459">
          <cell r="B36459" t="str">
            <v>07090992</v>
          </cell>
        </row>
        <row r="36460">
          <cell r="B36460" t="str">
            <v>07090992</v>
          </cell>
        </row>
        <row r="36461">
          <cell r="B36461" t="str">
            <v>07091801</v>
          </cell>
        </row>
        <row r="36462">
          <cell r="B36462" t="str">
            <v>07091801</v>
          </cell>
        </row>
        <row r="36463">
          <cell r="B36463" t="str">
            <v>07091747</v>
          </cell>
        </row>
        <row r="36464">
          <cell r="B36464" t="str">
            <v>07091747</v>
          </cell>
        </row>
        <row r="36465">
          <cell r="B36465" t="str">
            <v>07091747</v>
          </cell>
        </row>
        <row r="36466">
          <cell r="B36466" t="str">
            <v>07091747</v>
          </cell>
        </row>
        <row r="36467">
          <cell r="B36467" t="str">
            <v>07091747</v>
          </cell>
        </row>
        <row r="36468">
          <cell r="B36468" t="str">
            <v>07091747</v>
          </cell>
        </row>
        <row r="36469">
          <cell r="B36469" t="str">
            <v>07091747</v>
          </cell>
        </row>
        <row r="36470">
          <cell r="B36470" t="str">
            <v>07091747</v>
          </cell>
        </row>
        <row r="36471">
          <cell r="B36471" t="str">
            <v>07091747</v>
          </cell>
        </row>
        <row r="36472">
          <cell r="B36472" t="str">
            <v>07091747</v>
          </cell>
        </row>
        <row r="36473">
          <cell r="B36473" t="str">
            <v>07091747</v>
          </cell>
        </row>
        <row r="36474">
          <cell r="B36474" t="str">
            <v>07091747</v>
          </cell>
        </row>
        <row r="36475">
          <cell r="B36475" t="str">
            <v>07091747</v>
          </cell>
        </row>
        <row r="36476">
          <cell r="B36476" t="str">
            <v>07091747</v>
          </cell>
        </row>
        <row r="36477">
          <cell r="B36477" t="str">
            <v>07091747</v>
          </cell>
        </row>
        <row r="36478">
          <cell r="B36478" t="str">
            <v>07091747</v>
          </cell>
        </row>
        <row r="36479">
          <cell r="B36479" t="str">
            <v>07091747</v>
          </cell>
        </row>
        <row r="36480">
          <cell r="B36480" t="str">
            <v>07091747</v>
          </cell>
        </row>
        <row r="36481">
          <cell r="B36481" t="str">
            <v>07091747</v>
          </cell>
        </row>
        <row r="36482">
          <cell r="B36482" t="str">
            <v>07091747</v>
          </cell>
        </row>
        <row r="36483">
          <cell r="B36483" t="str">
            <v>07091747</v>
          </cell>
        </row>
        <row r="36484">
          <cell r="B36484" t="str">
            <v>07091747</v>
          </cell>
        </row>
        <row r="36485">
          <cell r="B36485" t="str">
            <v>07091747</v>
          </cell>
        </row>
        <row r="36486">
          <cell r="B36486" t="str">
            <v>07091747</v>
          </cell>
        </row>
        <row r="36487">
          <cell r="B36487" t="str">
            <v>07091747</v>
          </cell>
        </row>
        <row r="36488">
          <cell r="B36488" t="str">
            <v>07091747</v>
          </cell>
        </row>
        <row r="36489">
          <cell r="B36489" t="str">
            <v>07090862</v>
          </cell>
        </row>
        <row r="36490">
          <cell r="B36490" t="str">
            <v>07090862</v>
          </cell>
        </row>
        <row r="36491">
          <cell r="B36491" t="str">
            <v>07090862</v>
          </cell>
        </row>
        <row r="36492">
          <cell r="B36492" t="str">
            <v>07090862</v>
          </cell>
        </row>
        <row r="36493">
          <cell r="B36493" t="str">
            <v>07090862</v>
          </cell>
        </row>
        <row r="36494">
          <cell r="B36494" t="str">
            <v>07090862</v>
          </cell>
        </row>
        <row r="36495">
          <cell r="B36495" t="str">
            <v>07090862</v>
          </cell>
        </row>
        <row r="36496">
          <cell r="B36496" t="str">
            <v>07090862</v>
          </cell>
        </row>
        <row r="36497">
          <cell r="B36497" t="str">
            <v>07090862</v>
          </cell>
        </row>
        <row r="36498">
          <cell r="B36498" t="str">
            <v>07090862</v>
          </cell>
        </row>
        <row r="36499">
          <cell r="B36499" t="str">
            <v>07090862</v>
          </cell>
        </row>
        <row r="36500">
          <cell r="B36500" t="str">
            <v>07090862</v>
          </cell>
        </row>
        <row r="36501">
          <cell r="B36501" t="str">
            <v>07090862</v>
          </cell>
        </row>
        <row r="36502">
          <cell r="B36502" t="str">
            <v>07090862</v>
          </cell>
        </row>
        <row r="36503">
          <cell r="B36503" t="str">
            <v>07090862</v>
          </cell>
        </row>
        <row r="36504">
          <cell r="B36504" t="str">
            <v>07090862</v>
          </cell>
        </row>
        <row r="36505">
          <cell r="B36505" t="str">
            <v>07090862</v>
          </cell>
        </row>
        <row r="36506">
          <cell r="B36506" t="str">
            <v>07090862</v>
          </cell>
        </row>
        <row r="36507">
          <cell r="B36507" t="str">
            <v>07090862</v>
          </cell>
        </row>
        <row r="36508">
          <cell r="B36508" t="str">
            <v>07090862</v>
          </cell>
        </row>
        <row r="36509">
          <cell r="B36509" t="str">
            <v>07090862</v>
          </cell>
        </row>
        <row r="36510">
          <cell r="B36510" t="str">
            <v>07090862</v>
          </cell>
        </row>
        <row r="36511">
          <cell r="B36511" t="str">
            <v>07090862</v>
          </cell>
        </row>
        <row r="36512">
          <cell r="B36512" t="str">
            <v>07090862</v>
          </cell>
        </row>
        <row r="36513">
          <cell r="B36513" t="str">
            <v>07090862</v>
          </cell>
        </row>
        <row r="36514">
          <cell r="B36514" t="str">
            <v>07090862</v>
          </cell>
        </row>
        <row r="36515">
          <cell r="B36515" t="str">
            <v>07090862</v>
          </cell>
        </row>
        <row r="36516">
          <cell r="B36516" t="str">
            <v>07090862</v>
          </cell>
        </row>
        <row r="36517">
          <cell r="B36517" t="str">
            <v>07090862</v>
          </cell>
        </row>
        <row r="36518">
          <cell r="B36518" t="str">
            <v>07090862</v>
          </cell>
        </row>
        <row r="36519">
          <cell r="B36519" t="str">
            <v>07090862</v>
          </cell>
        </row>
        <row r="36520">
          <cell r="B36520" t="str">
            <v>07090862</v>
          </cell>
        </row>
        <row r="36521">
          <cell r="B36521" t="str">
            <v>07090862</v>
          </cell>
        </row>
        <row r="36522">
          <cell r="B36522" t="str">
            <v>07090862</v>
          </cell>
        </row>
        <row r="36523">
          <cell r="B36523" t="str">
            <v>07090862</v>
          </cell>
        </row>
        <row r="36524">
          <cell r="B36524" t="str">
            <v>07090862</v>
          </cell>
        </row>
        <row r="36525">
          <cell r="B36525" t="str">
            <v>07090862</v>
          </cell>
        </row>
        <row r="36526">
          <cell r="B36526" t="str">
            <v>07090862</v>
          </cell>
        </row>
        <row r="36527">
          <cell r="B36527" t="str">
            <v>07090862</v>
          </cell>
        </row>
        <row r="36528">
          <cell r="B36528" t="str">
            <v>07090635</v>
          </cell>
        </row>
        <row r="36529">
          <cell r="B36529" t="str">
            <v>07090635</v>
          </cell>
        </row>
        <row r="36530">
          <cell r="B36530" t="str">
            <v>07090635</v>
          </cell>
        </row>
        <row r="36531">
          <cell r="B36531" t="str">
            <v>07090635</v>
          </cell>
        </row>
        <row r="36532">
          <cell r="B36532" t="str">
            <v>14200083</v>
          </cell>
        </row>
        <row r="36533">
          <cell r="B36533" t="str">
            <v>14200083</v>
          </cell>
        </row>
        <row r="36534">
          <cell r="B36534" t="str">
            <v>14200083</v>
          </cell>
        </row>
        <row r="36535">
          <cell r="B36535" t="str">
            <v>08070590</v>
          </cell>
        </row>
        <row r="36536">
          <cell r="B36536" t="str">
            <v>08070590</v>
          </cell>
        </row>
        <row r="36537">
          <cell r="B36537" t="str">
            <v>08070590</v>
          </cell>
        </row>
        <row r="36538">
          <cell r="B36538" t="str">
            <v>08070590</v>
          </cell>
        </row>
        <row r="36539">
          <cell r="B36539" t="str">
            <v>08070590</v>
          </cell>
        </row>
        <row r="36540">
          <cell r="B36540" t="str">
            <v>08070590</v>
          </cell>
        </row>
        <row r="36541">
          <cell r="B36541" t="str">
            <v>08070590</v>
          </cell>
        </row>
        <row r="36542">
          <cell r="B36542" t="str">
            <v>08070590</v>
          </cell>
        </row>
        <row r="36543">
          <cell r="B36543" t="str">
            <v>08070590</v>
          </cell>
        </row>
        <row r="36544">
          <cell r="B36544" t="str">
            <v>08070590</v>
          </cell>
        </row>
        <row r="36545">
          <cell r="B36545" t="str">
            <v>08070590</v>
          </cell>
        </row>
        <row r="36546">
          <cell r="B36546" t="str">
            <v>08070590</v>
          </cell>
        </row>
        <row r="36547">
          <cell r="B36547" t="str">
            <v>08070590</v>
          </cell>
        </row>
        <row r="36548">
          <cell r="B36548" t="str">
            <v>08070590</v>
          </cell>
        </row>
        <row r="36549">
          <cell r="B36549" t="str">
            <v>08070590</v>
          </cell>
        </row>
        <row r="36550">
          <cell r="B36550" t="str">
            <v>08070590</v>
          </cell>
        </row>
        <row r="36551">
          <cell r="B36551" t="str">
            <v>08070590</v>
          </cell>
        </row>
        <row r="36552">
          <cell r="B36552" t="str">
            <v>08070590</v>
          </cell>
        </row>
        <row r="36553">
          <cell r="B36553" t="str">
            <v>08070590</v>
          </cell>
        </row>
        <row r="36554">
          <cell r="B36554" t="str">
            <v>08070590</v>
          </cell>
        </row>
        <row r="36555">
          <cell r="B36555" t="str">
            <v>08070590</v>
          </cell>
        </row>
        <row r="36556">
          <cell r="B36556" t="str">
            <v>08070590</v>
          </cell>
        </row>
        <row r="36557">
          <cell r="B36557" t="str">
            <v>08070590</v>
          </cell>
        </row>
        <row r="36558">
          <cell r="B36558" t="str">
            <v>08070590</v>
          </cell>
        </row>
        <row r="36559">
          <cell r="B36559" t="str">
            <v>08070590</v>
          </cell>
        </row>
        <row r="36560">
          <cell r="B36560" t="str">
            <v>08070590</v>
          </cell>
        </row>
        <row r="36561">
          <cell r="B36561" t="str">
            <v>08070590</v>
          </cell>
        </row>
        <row r="36562">
          <cell r="B36562" t="str">
            <v>08070590</v>
          </cell>
        </row>
        <row r="36563">
          <cell r="B36563" t="str">
            <v>08070557</v>
          </cell>
        </row>
        <row r="36564">
          <cell r="B36564" t="str">
            <v>08070557</v>
          </cell>
        </row>
        <row r="36565">
          <cell r="B36565" t="str">
            <v>08070557</v>
          </cell>
        </row>
        <row r="36566">
          <cell r="B36566" t="str">
            <v>08070557</v>
          </cell>
        </row>
        <row r="36567">
          <cell r="B36567" t="str">
            <v>08070557</v>
          </cell>
        </row>
        <row r="36568">
          <cell r="B36568" t="str">
            <v>08070557</v>
          </cell>
        </row>
        <row r="36569">
          <cell r="B36569" t="str">
            <v>08070557</v>
          </cell>
        </row>
        <row r="36570">
          <cell r="B36570" t="str">
            <v>08070557</v>
          </cell>
        </row>
        <row r="36571">
          <cell r="B36571" t="str">
            <v>08070557</v>
          </cell>
        </row>
        <row r="36572">
          <cell r="B36572" t="str">
            <v>08070557</v>
          </cell>
        </row>
        <row r="36573">
          <cell r="B36573" t="str">
            <v>08070557</v>
          </cell>
        </row>
        <row r="36574">
          <cell r="B36574" t="str">
            <v>08070557</v>
          </cell>
        </row>
        <row r="36575">
          <cell r="B36575" t="str">
            <v>08070557</v>
          </cell>
        </row>
        <row r="36576">
          <cell r="B36576" t="str">
            <v>08070557</v>
          </cell>
        </row>
        <row r="36577">
          <cell r="B36577" t="str">
            <v>08070557</v>
          </cell>
        </row>
        <row r="36578">
          <cell r="B36578" t="str">
            <v>08070557</v>
          </cell>
        </row>
        <row r="36579">
          <cell r="B36579" t="str">
            <v>08070557</v>
          </cell>
        </row>
        <row r="36580">
          <cell r="B36580" t="str">
            <v>08070557</v>
          </cell>
        </row>
        <row r="36581">
          <cell r="B36581" t="str">
            <v>08070557</v>
          </cell>
        </row>
        <row r="36582">
          <cell r="B36582" t="str">
            <v>08070557</v>
          </cell>
        </row>
        <row r="36583">
          <cell r="B36583" t="str">
            <v>08070557</v>
          </cell>
        </row>
        <row r="36584">
          <cell r="B36584" t="str">
            <v>08070557</v>
          </cell>
        </row>
        <row r="36585">
          <cell r="B36585" t="str">
            <v>08070557</v>
          </cell>
        </row>
        <row r="36586">
          <cell r="B36586" t="str">
            <v>08070557</v>
          </cell>
        </row>
        <row r="36587">
          <cell r="B36587" t="str">
            <v>08070557</v>
          </cell>
        </row>
        <row r="36588">
          <cell r="B36588" t="str">
            <v>08070557</v>
          </cell>
        </row>
        <row r="36589">
          <cell r="B36589" t="str">
            <v>08070557</v>
          </cell>
        </row>
        <row r="36590">
          <cell r="B36590" t="str">
            <v>08070557</v>
          </cell>
        </row>
        <row r="36591">
          <cell r="B36591" t="str">
            <v>07090963</v>
          </cell>
        </row>
        <row r="36592">
          <cell r="B36592" t="str">
            <v>07090963</v>
          </cell>
        </row>
        <row r="36593">
          <cell r="B36593" t="str">
            <v>07090963</v>
          </cell>
        </row>
        <row r="36594">
          <cell r="B36594" t="str">
            <v>07090963</v>
          </cell>
        </row>
        <row r="36595">
          <cell r="B36595" t="str">
            <v>07091770</v>
          </cell>
        </row>
        <row r="36596">
          <cell r="B36596" t="str">
            <v>07091770</v>
          </cell>
        </row>
        <row r="36597">
          <cell r="B36597" t="str">
            <v>07091578</v>
          </cell>
        </row>
        <row r="36598">
          <cell r="B36598" t="str">
            <v>07091578</v>
          </cell>
        </row>
        <row r="36599">
          <cell r="B36599" t="str">
            <v>07091578</v>
          </cell>
        </row>
        <row r="36600">
          <cell r="B36600" t="str">
            <v>07091578</v>
          </cell>
        </row>
        <row r="36601">
          <cell r="B36601" t="str">
            <v>07091578</v>
          </cell>
        </row>
        <row r="36602">
          <cell r="B36602" t="str">
            <v>07091578</v>
          </cell>
        </row>
        <row r="36603">
          <cell r="B36603" t="str">
            <v>07091578</v>
          </cell>
        </row>
        <row r="36604">
          <cell r="B36604" t="str">
            <v>07091578</v>
          </cell>
        </row>
        <row r="36605">
          <cell r="B36605" t="str">
            <v>07091578</v>
          </cell>
        </row>
        <row r="36606">
          <cell r="B36606" t="str">
            <v>07091578</v>
          </cell>
        </row>
        <row r="36607">
          <cell r="B36607" t="str">
            <v>07091578</v>
          </cell>
        </row>
        <row r="36608">
          <cell r="B36608" t="str">
            <v>07091578</v>
          </cell>
        </row>
        <row r="36609">
          <cell r="B36609" t="str">
            <v>07091578</v>
          </cell>
        </row>
        <row r="36610">
          <cell r="B36610" t="str">
            <v>07091578</v>
          </cell>
        </row>
        <row r="36611">
          <cell r="B36611" t="str">
            <v>07091578</v>
          </cell>
        </row>
        <row r="36612">
          <cell r="B36612" t="str">
            <v>07091578</v>
          </cell>
        </row>
        <row r="36613">
          <cell r="B36613" t="str">
            <v>07091578</v>
          </cell>
        </row>
        <row r="36614">
          <cell r="B36614" t="str">
            <v>07091578</v>
          </cell>
        </row>
        <row r="36615">
          <cell r="B36615" t="str">
            <v>07091578</v>
          </cell>
        </row>
        <row r="36616">
          <cell r="B36616" t="str">
            <v>07091578</v>
          </cell>
        </row>
        <row r="36617">
          <cell r="B36617" t="str">
            <v>07091578</v>
          </cell>
        </row>
        <row r="36618">
          <cell r="B36618" t="str">
            <v>07091578</v>
          </cell>
        </row>
        <row r="36619">
          <cell r="B36619" t="str">
            <v>07091578</v>
          </cell>
        </row>
        <row r="36620">
          <cell r="B36620" t="str">
            <v>07091578</v>
          </cell>
        </row>
        <row r="36621">
          <cell r="B36621" t="str">
            <v>07091578</v>
          </cell>
        </row>
        <row r="36622">
          <cell r="B36622" t="str">
            <v>07091578</v>
          </cell>
        </row>
        <row r="36623">
          <cell r="B36623" t="str">
            <v>07091578</v>
          </cell>
        </row>
        <row r="36624">
          <cell r="B36624" t="str">
            <v>07091578</v>
          </cell>
        </row>
        <row r="36625">
          <cell r="B36625" t="str">
            <v>07091578</v>
          </cell>
        </row>
        <row r="36626">
          <cell r="B36626" t="str">
            <v>07091578</v>
          </cell>
        </row>
        <row r="36627">
          <cell r="B36627" t="str">
            <v>07091578</v>
          </cell>
        </row>
        <row r="36628">
          <cell r="B36628" t="str">
            <v>07091578</v>
          </cell>
        </row>
        <row r="36629">
          <cell r="B36629" t="str">
            <v>07091578</v>
          </cell>
        </row>
        <row r="36630">
          <cell r="B36630" t="str">
            <v>07091578</v>
          </cell>
        </row>
        <row r="36631">
          <cell r="B36631" t="str">
            <v>07091578</v>
          </cell>
        </row>
        <row r="36632">
          <cell r="B36632" t="str">
            <v>10031454</v>
          </cell>
        </row>
        <row r="36633">
          <cell r="B36633" t="str">
            <v>10031454</v>
          </cell>
        </row>
        <row r="36634">
          <cell r="B36634" t="str">
            <v>10031454</v>
          </cell>
        </row>
        <row r="36635">
          <cell r="B36635" t="str">
            <v>10031454</v>
          </cell>
        </row>
        <row r="36636">
          <cell r="B36636" t="str">
            <v>10031454</v>
          </cell>
        </row>
        <row r="36637">
          <cell r="B36637" t="str">
            <v>10031454</v>
          </cell>
        </row>
        <row r="36638">
          <cell r="B36638" t="str">
            <v>10031454</v>
          </cell>
        </row>
        <row r="36639">
          <cell r="B36639" t="str">
            <v>10031454</v>
          </cell>
        </row>
        <row r="36640">
          <cell r="B36640" t="str">
            <v>10031454</v>
          </cell>
        </row>
        <row r="36641">
          <cell r="B36641" t="str">
            <v>10031454</v>
          </cell>
        </row>
        <row r="36642">
          <cell r="B36642" t="str">
            <v>10031454</v>
          </cell>
        </row>
        <row r="36643">
          <cell r="B36643" t="str">
            <v>10031454</v>
          </cell>
        </row>
        <row r="36644">
          <cell r="B36644" t="str">
            <v>10031454</v>
          </cell>
        </row>
        <row r="36645">
          <cell r="B36645" t="str">
            <v>10031454</v>
          </cell>
        </row>
        <row r="36646">
          <cell r="B36646" t="str">
            <v>10031454</v>
          </cell>
        </row>
        <row r="36647">
          <cell r="B36647" t="str">
            <v>10031454</v>
          </cell>
        </row>
        <row r="36648">
          <cell r="B36648" t="str">
            <v>10031454</v>
          </cell>
        </row>
        <row r="36649">
          <cell r="B36649" t="str">
            <v>10031454</v>
          </cell>
        </row>
        <row r="36650">
          <cell r="B36650" t="str">
            <v>10031454</v>
          </cell>
        </row>
        <row r="36651">
          <cell r="B36651" t="str">
            <v>10031454</v>
          </cell>
        </row>
        <row r="36652">
          <cell r="B36652" t="str">
            <v>10031454</v>
          </cell>
        </row>
        <row r="36653">
          <cell r="B36653" t="str">
            <v>10031454</v>
          </cell>
        </row>
        <row r="36654">
          <cell r="B36654" t="str">
            <v>10031454</v>
          </cell>
        </row>
        <row r="36655">
          <cell r="B36655" t="str">
            <v>10031454</v>
          </cell>
        </row>
        <row r="36656">
          <cell r="B36656" t="str">
            <v>10031454</v>
          </cell>
        </row>
        <row r="36657">
          <cell r="B36657" t="str">
            <v>10031454</v>
          </cell>
        </row>
        <row r="36658">
          <cell r="B36658" t="str">
            <v>10031454</v>
          </cell>
        </row>
        <row r="36659">
          <cell r="B36659" t="str">
            <v>10031454</v>
          </cell>
        </row>
        <row r="36660">
          <cell r="B36660" t="str">
            <v>10031454</v>
          </cell>
        </row>
        <row r="36661">
          <cell r="B36661" t="str">
            <v>10031454</v>
          </cell>
        </row>
        <row r="36662">
          <cell r="B36662" t="str">
            <v>10031454</v>
          </cell>
        </row>
        <row r="36663">
          <cell r="B36663" t="str">
            <v>10031454</v>
          </cell>
        </row>
        <row r="36664">
          <cell r="B36664" t="str">
            <v>10031454</v>
          </cell>
        </row>
        <row r="36665">
          <cell r="B36665" t="str">
            <v>10031454</v>
          </cell>
        </row>
        <row r="36666">
          <cell r="B36666" t="str">
            <v>10031454</v>
          </cell>
        </row>
        <row r="36667">
          <cell r="B36667" t="str">
            <v>10031454</v>
          </cell>
        </row>
        <row r="36668">
          <cell r="B36668" t="str">
            <v>10031454</v>
          </cell>
        </row>
        <row r="36669">
          <cell r="B36669" t="str">
            <v>10031454</v>
          </cell>
        </row>
        <row r="36670">
          <cell r="B36670" t="str">
            <v>10031454</v>
          </cell>
        </row>
        <row r="36671">
          <cell r="B36671" t="str">
            <v>10031454</v>
          </cell>
        </row>
        <row r="36672">
          <cell r="B36672" t="str">
            <v>10031454</v>
          </cell>
        </row>
        <row r="36673">
          <cell r="B36673" t="str">
            <v>10031454</v>
          </cell>
        </row>
        <row r="36674">
          <cell r="B36674" t="str">
            <v>10031454</v>
          </cell>
        </row>
        <row r="36675">
          <cell r="B36675" t="str">
            <v>10031454</v>
          </cell>
        </row>
        <row r="36676">
          <cell r="B36676" t="str">
            <v>10031454</v>
          </cell>
        </row>
        <row r="36677">
          <cell r="B36677" t="str">
            <v>10031454</v>
          </cell>
        </row>
        <row r="36678">
          <cell r="B36678" t="str">
            <v>10031454</v>
          </cell>
        </row>
        <row r="36679">
          <cell r="B36679" t="str">
            <v>10031454</v>
          </cell>
        </row>
        <row r="36680">
          <cell r="B36680" t="str">
            <v>07091635</v>
          </cell>
        </row>
        <row r="36681">
          <cell r="B36681" t="str">
            <v>07091635</v>
          </cell>
        </row>
        <row r="36682">
          <cell r="B36682" t="str">
            <v>07091635</v>
          </cell>
        </row>
        <row r="36683">
          <cell r="B36683" t="str">
            <v>07091635</v>
          </cell>
        </row>
        <row r="36684">
          <cell r="B36684" t="str">
            <v>07091635</v>
          </cell>
        </row>
        <row r="36685">
          <cell r="B36685" t="str">
            <v>07091635</v>
          </cell>
        </row>
        <row r="36686">
          <cell r="B36686" t="str">
            <v>07091635</v>
          </cell>
        </row>
        <row r="36687">
          <cell r="B36687" t="str">
            <v>07091635</v>
          </cell>
        </row>
        <row r="36688">
          <cell r="B36688" t="str">
            <v>07091635</v>
          </cell>
        </row>
        <row r="36689">
          <cell r="B36689" t="str">
            <v>07091635</v>
          </cell>
        </row>
        <row r="36690">
          <cell r="B36690" t="str">
            <v>07091635</v>
          </cell>
        </row>
        <row r="36691">
          <cell r="B36691" t="str">
            <v>07091635</v>
          </cell>
        </row>
        <row r="36692">
          <cell r="B36692" t="str">
            <v>07091635</v>
          </cell>
        </row>
        <row r="36693">
          <cell r="B36693" t="str">
            <v>07091635</v>
          </cell>
        </row>
        <row r="36694">
          <cell r="B36694" t="str">
            <v>07091635</v>
          </cell>
        </row>
        <row r="36695">
          <cell r="B36695" t="str">
            <v>07091635</v>
          </cell>
        </row>
        <row r="36696">
          <cell r="B36696" t="str">
            <v>07091635</v>
          </cell>
        </row>
        <row r="36697">
          <cell r="B36697" t="str">
            <v>08072307</v>
          </cell>
        </row>
        <row r="36698">
          <cell r="B36698" t="str">
            <v>08072307</v>
          </cell>
        </row>
        <row r="36699">
          <cell r="B36699" t="str">
            <v>08072307</v>
          </cell>
        </row>
        <row r="36700">
          <cell r="B36700" t="str">
            <v>08072307</v>
          </cell>
        </row>
        <row r="36701">
          <cell r="B36701" t="str">
            <v>08072307</v>
          </cell>
        </row>
        <row r="36702">
          <cell r="B36702" t="str">
            <v>08072307</v>
          </cell>
        </row>
        <row r="36703">
          <cell r="B36703" t="str">
            <v>08072307</v>
          </cell>
        </row>
        <row r="36704">
          <cell r="B36704" t="str">
            <v>08072307</v>
          </cell>
        </row>
        <row r="36705">
          <cell r="B36705" t="str">
            <v>08072307</v>
          </cell>
        </row>
        <row r="36706">
          <cell r="B36706" t="str">
            <v>08072307</v>
          </cell>
        </row>
        <row r="36707">
          <cell r="B36707" t="str">
            <v>08072307</v>
          </cell>
        </row>
        <row r="36708">
          <cell r="B36708" t="str">
            <v>08072307</v>
          </cell>
        </row>
        <row r="36709">
          <cell r="B36709" t="str">
            <v>08072307</v>
          </cell>
        </row>
        <row r="36710">
          <cell r="B36710" t="str">
            <v>08072307</v>
          </cell>
        </row>
        <row r="36711">
          <cell r="B36711" t="str">
            <v>08072307</v>
          </cell>
        </row>
        <row r="36712">
          <cell r="B36712" t="str">
            <v>08072307</v>
          </cell>
        </row>
        <row r="36713">
          <cell r="B36713" t="str">
            <v>08072307</v>
          </cell>
        </row>
        <row r="36714">
          <cell r="B36714" t="str">
            <v>08072307</v>
          </cell>
        </row>
        <row r="36715">
          <cell r="B36715" t="str">
            <v>08072307</v>
          </cell>
        </row>
        <row r="36716">
          <cell r="B36716" t="str">
            <v>08072307</v>
          </cell>
        </row>
        <row r="36717">
          <cell r="B36717" t="str">
            <v>08072307</v>
          </cell>
        </row>
        <row r="36718">
          <cell r="B36718" t="str">
            <v>08072307</v>
          </cell>
        </row>
        <row r="36719">
          <cell r="B36719" t="str">
            <v>08072307</v>
          </cell>
        </row>
        <row r="36720">
          <cell r="B36720" t="str">
            <v>08072307</v>
          </cell>
        </row>
        <row r="36721">
          <cell r="B36721" t="str">
            <v>08072307</v>
          </cell>
        </row>
        <row r="36722">
          <cell r="B36722" t="str">
            <v>08072307</v>
          </cell>
        </row>
        <row r="36723">
          <cell r="B36723" t="str">
            <v>08072307</v>
          </cell>
        </row>
        <row r="36724">
          <cell r="B36724" t="str">
            <v>08072307</v>
          </cell>
        </row>
        <row r="36725">
          <cell r="B36725" t="str">
            <v>08072307</v>
          </cell>
        </row>
        <row r="36726">
          <cell r="B36726" t="str">
            <v>08072307</v>
          </cell>
        </row>
        <row r="36727">
          <cell r="B36727" t="str">
            <v>08072307</v>
          </cell>
        </row>
        <row r="36728">
          <cell r="B36728" t="str">
            <v>08072307</v>
          </cell>
        </row>
        <row r="36729">
          <cell r="B36729" t="str">
            <v>08072307</v>
          </cell>
        </row>
        <row r="36730">
          <cell r="B36730" t="str">
            <v>08072307</v>
          </cell>
        </row>
        <row r="36731">
          <cell r="B36731" t="str">
            <v>08072307</v>
          </cell>
        </row>
        <row r="36732">
          <cell r="B36732" t="str">
            <v>08072307</v>
          </cell>
        </row>
        <row r="36733">
          <cell r="B36733" t="str">
            <v>08072307</v>
          </cell>
        </row>
        <row r="36734">
          <cell r="B36734" t="str">
            <v>08072307</v>
          </cell>
        </row>
        <row r="36735">
          <cell r="B36735" t="str">
            <v>08072307</v>
          </cell>
        </row>
        <row r="36736">
          <cell r="B36736" t="str">
            <v>08072307</v>
          </cell>
        </row>
        <row r="36737">
          <cell r="B36737" t="str">
            <v>08072307</v>
          </cell>
        </row>
        <row r="36738">
          <cell r="B36738" t="str">
            <v>08072307</v>
          </cell>
        </row>
        <row r="36739">
          <cell r="B36739" t="str">
            <v>08072307</v>
          </cell>
        </row>
        <row r="36740">
          <cell r="B36740" t="str">
            <v>08071658</v>
          </cell>
        </row>
        <row r="36741">
          <cell r="B36741" t="str">
            <v>08071658</v>
          </cell>
        </row>
        <row r="36742">
          <cell r="B36742" t="str">
            <v>08071658</v>
          </cell>
        </row>
        <row r="36743">
          <cell r="B36743" t="str">
            <v>08071658</v>
          </cell>
        </row>
        <row r="36744">
          <cell r="B36744" t="str">
            <v>08071658</v>
          </cell>
        </row>
        <row r="36745">
          <cell r="B36745" t="str">
            <v>08071658</v>
          </cell>
        </row>
        <row r="36746">
          <cell r="B36746" t="str">
            <v>08071658</v>
          </cell>
        </row>
        <row r="36747">
          <cell r="B36747" t="str">
            <v>08071658</v>
          </cell>
        </row>
        <row r="36748">
          <cell r="B36748" t="str">
            <v>08071658</v>
          </cell>
        </row>
        <row r="36749">
          <cell r="B36749" t="str">
            <v>08071658</v>
          </cell>
        </row>
        <row r="36750">
          <cell r="B36750" t="str">
            <v>08071658</v>
          </cell>
        </row>
        <row r="36751">
          <cell r="B36751" t="str">
            <v>08071658</v>
          </cell>
        </row>
        <row r="36752">
          <cell r="B36752" t="str">
            <v>08071658</v>
          </cell>
        </row>
        <row r="36753">
          <cell r="B36753" t="str">
            <v>08071658</v>
          </cell>
        </row>
        <row r="36754">
          <cell r="B36754" t="str">
            <v>08071658</v>
          </cell>
        </row>
        <row r="36755">
          <cell r="B36755" t="str">
            <v>08071658</v>
          </cell>
        </row>
        <row r="36756">
          <cell r="B36756" t="str">
            <v>08071658</v>
          </cell>
        </row>
        <row r="36757">
          <cell r="B36757" t="str">
            <v>08071658</v>
          </cell>
        </row>
        <row r="36758">
          <cell r="B36758" t="str">
            <v>08071658</v>
          </cell>
        </row>
        <row r="36759">
          <cell r="B36759" t="str">
            <v>08071658</v>
          </cell>
        </row>
        <row r="36760">
          <cell r="B36760" t="str">
            <v>08071867</v>
          </cell>
        </row>
        <row r="36761">
          <cell r="B36761" t="str">
            <v>08071867</v>
          </cell>
        </row>
        <row r="36762">
          <cell r="B36762" t="str">
            <v>08071867</v>
          </cell>
        </row>
        <row r="36763">
          <cell r="B36763" t="str">
            <v>08071867</v>
          </cell>
        </row>
        <row r="36764">
          <cell r="B36764" t="str">
            <v>08071867</v>
          </cell>
        </row>
        <row r="36765">
          <cell r="B36765" t="str">
            <v>08071867</v>
          </cell>
        </row>
        <row r="36766">
          <cell r="B36766" t="str">
            <v>08071867</v>
          </cell>
        </row>
        <row r="36767">
          <cell r="B36767" t="str">
            <v>08071867</v>
          </cell>
        </row>
        <row r="36768">
          <cell r="B36768" t="str">
            <v>08071867</v>
          </cell>
        </row>
        <row r="36769">
          <cell r="B36769" t="str">
            <v>08071867</v>
          </cell>
        </row>
        <row r="36770">
          <cell r="B36770" t="str">
            <v>08071867</v>
          </cell>
        </row>
        <row r="36771">
          <cell r="B36771" t="str">
            <v>08071867</v>
          </cell>
        </row>
        <row r="36772">
          <cell r="B36772" t="str">
            <v>08071867</v>
          </cell>
        </row>
        <row r="36773">
          <cell r="B36773" t="str">
            <v>08071867</v>
          </cell>
        </row>
        <row r="36774">
          <cell r="B36774" t="str">
            <v>08071867</v>
          </cell>
        </row>
        <row r="36775">
          <cell r="B36775" t="str">
            <v>08071867</v>
          </cell>
        </row>
        <row r="36776">
          <cell r="B36776" t="str">
            <v>08071867</v>
          </cell>
        </row>
        <row r="36777">
          <cell r="B36777" t="str">
            <v>08071867</v>
          </cell>
        </row>
        <row r="36778">
          <cell r="B36778" t="str">
            <v>08071867</v>
          </cell>
        </row>
        <row r="36779">
          <cell r="B36779" t="str">
            <v>08071867</v>
          </cell>
        </row>
        <row r="36780">
          <cell r="B36780" t="str">
            <v>08071867</v>
          </cell>
        </row>
        <row r="36781">
          <cell r="B36781" t="str">
            <v>08071867</v>
          </cell>
        </row>
        <row r="36782">
          <cell r="B36782" t="str">
            <v>08071867</v>
          </cell>
        </row>
        <row r="36783">
          <cell r="B36783" t="str">
            <v>08071867</v>
          </cell>
        </row>
        <row r="36784">
          <cell r="B36784" t="str">
            <v>08071867</v>
          </cell>
        </row>
        <row r="36785">
          <cell r="B36785" t="str">
            <v>08071867</v>
          </cell>
        </row>
        <row r="36786">
          <cell r="B36786" t="str">
            <v>08071867</v>
          </cell>
        </row>
        <row r="36787">
          <cell r="B36787" t="str">
            <v>08071867</v>
          </cell>
        </row>
        <row r="36788">
          <cell r="B36788" t="str">
            <v>08071867</v>
          </cell>
        </row>
        <row r="36789">
          <cell r="B36789" t="str">
            <v>08071867</v>
          </cell>
        </row>
        <row r="36790">
          <cell r="B36790" t="str">
            <v>08071867</v>
          </cell>
        </row>
        <row r="36791">
          <cell r="B36791" t="str">
            <v>08071867</v>
          </cell>
        </row>
        <row r="36792">
          <cell r="B36792" t="str">
            <v>08071867</v>
          </cell>
        </row>
        <row r="36793">
          <cell r="B36793" t="str">
            <v>08071867</v>
          </cell>
        </row>
        <row r="36794">
          <cell r="B36794" t="str">
            <v>08071867</v>
          </cell>
        </row>
        <row r="36795">
          <cell r="B36795" t="str">
            <v>08071867</v>
          </cell>
        </row>
        <row r="36796">
          <cell r="B36796" t="str">
            <v>08071867</v>
          </cell>
        </row>
        <row r="36797">
          <cell r="B36797" t="str">
            <v>08070770</v>
          </cell>
        </row>
        <row r="36798">
          <cell r="B36798" t="str">
            <v>08070770</v>
          </cell>
        </row>
        <row r="36799">
          <cell r="B36799" t="str">
            <v>08070770</v>
          </cell>
        </row>
        <row r="36800">
          <cell r="B36800" t="str">
            <v>08070770</v>
          </cell>
        </row>
        <row r="36801">
          <cell r="B36801" t="str">
            <v>08070770</v>
          </cell>
        </row>
        <row r="36802">
          <cell r="B36802" t="str">
            <v>08070770</v>
          </cell>
        </row>
        <row r="36803">
          <cell r="B36803" t="str">
            <v>08070770</v>
          </cell>
        </row>
        <row r="36804">
          <cell r="B36804" t="str">
            <v>08070770</v>
          </cell>
        </row>
        <row r="36805">
          <cell r="B36805" t="str">
            <v>08070770</v>
          </cell>
        </row>
        <row r="36806">
          <cell r="B36806" t="str">
            <v>08070770</v>
          </cell>
        </row>
        <row r="36807">
          <cell r="B36807" t="str">
            <v>08070770</v>
          </cell>
        </row>
        <row r="36808">
          <cell r="B36808" t="str">
            <v>08070770</v>
          </cell>
        </row>
        <row r="36809">
          <cell r="B36809" t="str">
            <v>08070770</v>
          </cell>
        </row>
        <row r="36810">
          <cell r="B36810" t="str">
            <v>08070770</v>
          </cell>
        </row>
        <row r="36811">
          <cell r="B36811" t="str">
            <v>08070770</v>
          </cell>
        </row>
        <row r="36812">
          <cell r="B36812" t="str">
            <v>08070770</v>
          </cell>
        </row>
        <row r="36813">
          <cell r="B36813" t="str">
            <v>08070770</v>
          </cell>
        </row>
        <row r="36814">
          <cell r="B36814" t="str">
            <v>08070770</v>
          </cell>
        </row>
        <row r="36815">
          <cell r="B36815" t="str">
            <v>08070770</v>
          </cell>
        </row>
        <row r="36816">
          <cell r="B36816" t="str">
            <v>08070770</v>
          </cell>
        </row>
        <row r="36817">
          <cell r="B36817" t="str">
            <v>08070770</v>
          </cell>
        </row>
        <row r="36818">
          <cell r="B36818" t="str">
            <v>08070770</v>
          </cell>
        </row>
        <row r="36819">
          <cell r="B36819" t="str">
            <v>08070770</v>
          </cell>
        </row>
        <row r="36820">
          <cell r="B36820" t="str">
            <v>08070770</v>
          </cell>
        </row>
        <row r="36821">
          <cell r="B36821" t="str">
            <v>08070770</v>
          </cell>
        </row>
        <row r="36822">
          <cell r="B36822" t="str">
            <v>08070770</v>
          </cell>
        </row>
        <row r="36823">
          <cell r="B36823" t="str">
            <v>08070770</v>
          </cell>
        </row>
        <row r="36824">
          <cell r="B36824" t="str">
            <v>08070770</v>
          </cell>
        </row>
        <row r="36825">
          <cell r="B36825" t="str">
            <v>08070770</v>
          </cell>
        </row>
        <row r="36826">
          <cell r="B36826" t="str">
            <v>08070770</v>
          </cell>
        </row>
        <row r="36827">
          <cell r="B36827" t="str">
            <v>08070770</v>
          </cell>
        </row>
        <row r="36828">
          <cell r="B36828" t="str">
            <v>08070770</v>
          </cell>
        </row>
        <row r="36829">
          <cell r="B36829" t="str">
            <v>08070770</v>
          </cell>
        </row>
        <row r="36830">
          <cell r="B36830" t="str">
            <v>08070770</v>
          </cell>
        </row>
        <row r="36831">
          <cell r="B36831" t="str">
            <v>08070770</v>
          </cell>
        </row>
        <row r="36832">
          <cell r="B36832" t="str">
            <v>08070770</v>
          </cell>
        </row>
        <row r="36833">
          <cell r="B36833" t="str">
            <v>08070770</v>
          </cell>
        </row>
        <row r="36834">
          <cell r="B36834" t="str">
            <v>08070770</v>
          </cell>
        </row>
        <row r="36835">
          <cell r="B36835" t="str">
            <v>08070770</v>
          </cell>
        </row>
        <row r="36836">
          <cell r="B36836" t="str">
            <v>08070770</v>
          </cell>
        </row>
        <row r="36837">
          <cell r="B36837" t="str">
            <v>08070770</v>
          </cell>
        </row>
        <row r="36838">
          <cell r="B36838" t="str">
            <v>08070770</v>
          </cell>
        </row>
        <row r="36839">
          <cell r="B36839" t="str">
            <v>08070770</v>
          </cell>
        </row>
        <row r="36840">
          <cell r="B36840" t="str">
            <v>08070770</v>
          </cell>
        </row>
        <row r="36841">
          <cell r="B36841" t="str">
            <v>08070770</v>
          </cell>
        </row>
        <row r="36842">
          <cell r="B36842" t="str">
            <v>08070770</v>
          </cell>
        </row>
        <row r="36843">
          <cell r="B36843" t="str">
            <v>08070770</v>
          </cell>
        </row>
        <row r="36844">
          <cell r="B36844" t="str">
            <v>08070770</v>
          </cell>
        </row>
        <row r="36845">
          <cell r="B36845" t="str">
            <v>08070770</v>
          </cell>
        </row>
        <row r="36846">
          <cell r="B36846" t="str">
            <v>08070770</v>
          </cell>
        </row>
        <row r="36847">
          <cell r="B36847" t="str">
            <v>08070770</v>
          </cell>
        </row>
        <row r="36848">
          <cell r="B36848" t="str">
            <v>08070770</v>
          </cell>
        </row>
        <row r="36849">
          <cell r="B36849" t="str">
            <v>08070770</v>
          </cell>
        </row>
        <row r="36850">
          <cell r="B36850" t="str">
            <v>08070770</v>
          </cell>
        </row>
        <row r="36851">
          <cell r="B36851" t="str">
            <v>08070770</v>
          </cell>
        </row>
        <row r="36852">
          <cell r="B36852" t="str">
            <v>08070770</v>
          </cell>
        </row>
        <row r="36853">
          <cell r="B36853" t="str">
            <v>08072008</v>
          </cell>
        </row>
        <row r="36854">
          <cell r="B36854" t="str">
            <v>08072008</v>
          </cell>
        </row>
        <row r="36855">
          <cell r="B36855" t="str">
            <v>08072008</v>
          </cell>
        </row>
        <row r="36856">
          <cell r="B36856" t="str">
            <v>08072008</v>
          </cell>
        </row>
        <row r="36857">
          <cell r="B36857" t="str">
            <v>08072008</v>
          </cell>
        </row>
        <row r="36858">
          <cell r="B36858" t="str">
            <v>08072008</v>
          </cell>
        </row>
        <row r="36859">
          <cell r="B36859" t="str">
            <v>08072008</v>
          </cell>
        </row>
        <row r="36860">
          <cell r="B36860" t="str">
            <v>08072008</v>
          </cell>
        </row>
        <row r="36861">
          <cell r="B36861" t="str">
            <v>08072008</v>
          </cell>
        </row>
        <row r="36862">
          <cell r="B36862" t="str">
            <v>08072008</v>
          </cell>
        </row>
        <row r="36863">
          <cell r="B36863" t="str">
            <v>08072008</v>
          </cell>
        </row>
        <row r="36864">
          <cell r="B36864" t="str">
            <v>08072008</v>
          </cell>
        </row>
        <row r="36865">
          <cell r="B36865" t="str">
            <v>08072008</v>
          </cell>
        </row>
        <row r="36866">
          <cell r="B36866" t="str">
            <v>08072008</v>
          </cell>
        </row>
        <row r="36867">
          <cell r="B36867" t="str">
            <v>08072008</v>
          </cell>
        </row>
        <row r="36868">
          <cell r="B36868" t="str">
            <v>08072008</v>
          </cell>
        </row>
        <row r="36869">
          <cell r="B36869" t="str">
            <v>08072008</v>
          </cell>
        </row>
        <row r="36870">
          <cell r="B36870" t="str">
            <v>08072008</v>
          </cell>
        </row>
        <row r="36871">
          <cell r="B36871" t="str">
            <v>08072008</v>
          </cell>
        </row>
        <row r="36872">
          <cell r="B36872" t="str">
            <v>08072008</v>
          </cell>
        </row>
        <row r="36873">
          <cell r="B36873" t="str">
            <v>08072008</v>
          </cell>
        </row>
        <row r="36874">
          <cell r="B36874" t="str">
            <v>08072008</v>
          </cell>
        </row>
        <row r="36875">
          <cell r="B36875" t="str">
            <v>08072008</v>
          </cell>
        </row>
        <row r="36876">
          <cell r="B36876" t="str">
            <v>08072008</v>
          </cell>
        </row>
        <row r="36877">
          <cell r="B36877" t="str">
            <v>08072008</v>
          </cell>
        </row>
        <row r="36878">
          <cell r="B36878" t="str">
            <v>08072008</v>
          </cell>
        </row>
        <row r="36879">
          <cell r="B36879" t="str">
            <v>08072008</v>
          </cell>
        </row>
        <row r="36880">
          <cell r="B36880" t="str">
            <v>08072008</v>
          </cell>
        </row>
        <row r="36881">
          <cell r="B36881" t="str">
            <v>08072008</v>
          </cell>
        </row>
        <row r="36882">
          <cell r="B36882" t="str">
            <v>08072008</v>
          </cell>
        </row>
        <row r="36883">
          <cell r="B36883" t="str">
            <v>08072008</v>
          </cell>
        </row>
        <row r="36884">
          <cell r="B36884" t="str">
            <v>08072008</v>
          </cell>
        </row>
        <row r="36885">
          <cell r="B36885" t="str">
            <v>08072008</v>
          </cell>
        </row>
        <row r="36886">
          <cell r="B36886" t="str">
            <v>08072008</v>
          </cell>
        </row>
        <row r="36887">
          <cell r="B36887" t="str">
            <v>08072008</v>
          </cell>
        </row>
        <row r="36888">
          <cell r="B36888" t="str">
            <v>08072008</v>
          </cell>
        </row>
        <row r="36889">
          <cell r="B36889" t="str">
            <v>08072008</v>
          </cell>
        </row>
        <row r="36890">
          <cell r="B36890" t="str">
            <v>08072008</v>
          </cell>
        </row>
        <row r="36891">
          <cell r="B36891" t="str">
            <v>08072008</v>
          </cell>
        </row>
        <row r="36892">
          <cell r="B36892" t="str">
            <v>08072008</v>
          </cell>
        </row>
        <row r="36893">
          <cell r="B36893" t="str">
            <v>08072008</v>
          </cell>
        </row>
        <row r="36894">
          <cell r="B36894" t="str">
            <v>08072008</v>
          </cell>
        </row>
        <row r="36895">
          <cell r="B36895" t="str">
            <v>08072008</v>
          </cell>
        </row>
        <row r="36896">
          <cell r="B36896" t="str">
            <v>08072008</v>
          </cell>
        </row>
        <row r="36897">
          <cell r="B36897" t="str">
            <v>08072008</v>
          </cell>
        </row>
        <row r="36898">
          <cell r="B36898" t="str">
            <v>08072008</v>
          </cell>
        </row>
        <row r="36899">
          <cell r="B36899" t="str">
            <v>08072008</v>
          </cell>
        </row>
        <row r="36900">
          <cell r="B36900" t="str">
            <v>08072008</v>
          </cell>
        </row>
        <row r="36901">
          <cell r="B36901" t="str">
            <v>08070771</v>
          </cell>
        </row>
        <row r="36902">
          <cell r="B36902" t="str">
            <v>08070771</v>
          </cell>
        </row>
        <row r="36903">
          <cell r="B36903" t="str">
            <v>08070771</v>
          </cell>
        </row>
        <row r="36904">
          <cell r="B36904" t="str">
            <v>08070771</v>
          </cell>
        </row>
        <row r="36905">
          <cell r="B36905" t="str">
            <v>08070771</v>
          </cell>
        </row>
        <row r="36906">
          <cell r="B36906" t="str">
            <v>08070771</v>
          </cell>
        </row>
        <row r="36907">
          <cell r="B36907" t="str">
            <v>08070771</v>
          </cell>
        </row>
        <row r="36908">
          <cell r="B36908" t="str">
            <v>08070771</v>
          </cell>
        </row>
        <row r="36909">
          <cell r="B36909" t="str">
            <v>08070771</v>
          </cell>
        </row>
        <row r="36910">
          <cell r="B36910" t="str">
            <v>08070771</v>
          </cell>
        </row>
        <row r="36911">
          <cell r="B36911" t="str">
            <v>08070771</v>
          </cell>
        </row>
        <row r="36912">
          <cell r="B36912" t="str">
            <v>08070771</v>
          </cell>
        </row>
        <row r="36913">
          <cell r="B36913" t="str">
            <v>08070771</v>
          </cell>
        </row>
        <row r="36914">
          <cell r="B36914" t="str">
            <v>08070771</v>
          </cell>
        </row>
        <row r="36915">
          <cell r="B36915" t="str">
            <v>08070771</v>
          </cell>
        </row>
        <row r="36916">
          <cell r="B36916" t="str">
            <v>08070771</v>
          </cell>
        </row>
        <row r="36917">
          <cell r="B36917" t="str">
            <v>08070771</v>
          </cell>
        </row>
        <row r="36918">
          <cell r="B36918" t="str">
            <v>08070771</v>
          </cell>
        </row>
        <row r="36919">
          <cell r="B36919" t="str">
            <v>08070771</v>
          </cell>
        </row>
        <row r="36920">
          <cell r="B36920" t="str">
            <v>08070771</v>
          </cell>
        </row>
        <row r="36921">
          <cell r="B36921" t="str">
            <v>08070771</v>
          </cell>
        </row>
        <row r="36922">
          <cell r="B36922" t="str">
            <v>08070771</v>
          </cell>
        </row>
        <row r="36923">
          <cell r="B36923" t="str">
            <v>08070771</v>
          </cell>
        </row>
        <row r="36924">
          <cell r="B36924" t="str">
            <v>08070771</v>
          </cell>
        </row>
        <row r="36925">
          <cell r="B36925" t="str">
            <v>08070771</v>
          </cell>
        </row>
        <row r="36926">
          <cell r="B36926" t="str">
            <v>08070771</v>
          </cell>
        </row>
        <row r="36927">
          <cell r="B36927" t="str">
            <v>08070771</v>
          </cell>
        </row>
        <row r="36928">
          <cell r="B36928" t="str">
            <v>08070771</v>
          </cell>
        </row>
        <row r="36929">
          <cell r="B36929" t="str">
            <v>08070771</v>
          </cell>
        </row>
        <row r="36930">
          <cell r="B36930" t="str">
            <v>08070771</v>
          </cell>
        </row>
        <row r="36931">
          <cell r="B36931" t="str">
            <v>08070771</v>
          </cell>
        </row>
        <row r="36932">
          <cell r="B36932" t="str">
            <v>08070771</v>
          </cell>
        </row>
        <row r="36933">
          <cell r="B36933" t="str">
            <v>08070771</v>
          </cell>
        </row>
        <row r="36934">
          <cell r="B36934" t="str">
            <v>08070771</v>
          </cell>
        </row>
        <row r="36935">
          <cell r="B36935" t="str">
            <v>08070771</v>
          </cell>
        </row>
        <row r="36936">
          <cell r="B36936" t="str">
            <v>08070771</v>
          </cell>
        </row>
        <row r="36937">
          <cell r="B36937" t="str">
            <v>08070771</v>
          </cell>
        </row>
        <row r="36938">
          <cell r="B36938" t="str">
            <v>08070771</v>
          </cell>
        </row>
        <row r="36939">
          <cell r="B36939" t="str">
            <v>08070771</v>
          </cell>
        </row>
        <row r="36940">
          <cell r="B36940" t="str">
            <v>08070771</v>
          </cell>
        </row>
        <row r="36941">
          <cell r="B36941" t="str">
            <v>08070771</v>
          </cell>
        </row>
        <row r="36942">
          <cell r="B36942" t="str">
            <v>08070771</v>
          </cell>
        </row>
        <row r="36943">
          <cell r="B36943" t="str">
            <v>08070771</v>
          </cell>
        </row>
        <row r="36944">
          <cell r="B36944" t="str">
            <v>08070771</v>
          </cell>
        </row>
        <row r="36945">
          <cell r="B36945" t="str">
            <v>08070771</v>
          </cell>
        </row>
        <row r="36946">
          <cell r="B36946" t="str">
            <v>08070555</v>
          </cell>
        </row>
        <row r="36947">
          <cell r="B36947" t="str">
            <v>08070555</v>
          </cell>
        </row>
        <row r="36948">
          <cell r="B36948" t="str">
            <v>08070555</v>
          </cell>
        </row>
        <row r="36949">
          <cell r="B36949" t="str">
            <v>08070555</v>
          </cell>
        </row>
        <row r="36950">
          <cell r="B36950" t="str">
            <v>08070555</v>
          </cell>
        </row>
        <row r="36951">
          <cell r="B36951" t="str">
            <v>08070555</v>
          </cell>
        </row>
        <row r="36952">
          <cell r="B36952" t="str">
            <v>08070555</v>
          </cell>
        </row>
        <row r="36953">
          <cell r="B36953" t="str">
            <v>08070555</v>
          </cell>
        </row>
        <row r="36954">
          <cell r="B36954" t="str">
            <v>08070555</v>
          </cell>
        </row>
        <row r="36955">
          <cell r="B36955" t="str">
            <v>08070555</v>
          </cell>
        </row>
        <row r="36956">
          <cell r="B36956" t="str">
            <v>08070555</v>
          </cell>
        </row>
        <row r="36957">
          <cell r="B36957" t="str">
            <v>08070555</v>
          </cell>
        </row>
        <row r="36958">
          <cell r="B36958" t="str">
            <v>08070555</v>
          </cell>
        </row>
        <row r="36959">
          <cell r="B36959" t="str">
            <v>15050185</v>
          </cell>
        </row>
        <row r="36960">
          <cell r="B36960" t="str">
            <v>15050185</v>
          </cell>
        </row>
        <row r="36961">
          <cell r="B36961" t="str">
            <v>15050185</v>
          </cell>
        </row>
        <row r="36962">
          <cell r="B36962" t="str">
            <v>15050185</v>
          </cell>
        </row>
        <row r="36963">
          <cell r="B36963" t="str">
            <v>15050185</v>
          </cell>
        </row>
        <row r="36964">
          <cell r="B36964" t="str">
            <v>15050185</v>
          </cell>
        </row>
        <row r="36965">
          <cell r="B36965" t="str">
            <v>15050185</v>
          </cell>
        </row>
        <row r="36966">
          <cell r="B36966" t="str">
            <v>15050185</v>
          </cell>
        </row>
        <row r="36967">
          <cell r="B36967" t="str">
            <v>15050185</v>
          </cell>
        </row>
        <row r="36968">
          <cell r="B36968" t="str">
            <v>07090840</v>
          </cell>
        </row>
        <row r="36969">
          <cell r="B36969" t="str">
            <v>07090840</v>
          </cell>
        </row>
        <row r="36970">
          <cell r="B36970" t="str">
            <v>07090840</v>
          </cell>
        </row>
        <row r="36971">
          <cell r="B36971" t="str">
            <v>07090840</v>
          </cell>
        </row>
        <row r="36972">
          <cell r="B36972" t="str">
            <v>07090840</v>
          </cell>
        </row>
        <row r="36973">
          <cell r="B36973" t="str">
            <v>07090840</v>
          </cell>
        </row>
        <row r="36974">
          <cell r="B36974" t="str">
            <v>07090840</v>
          </cell>
        </row>
        <row r="36975">
          <cell r="B36975" t="str">
            <v>07090840</v>
          </cell>
        </row>
        <row r="36976">
          <cell r="B36976" t="str">
            <v>07090840</v>
          </cell>
        </row>
        <row r="36977">
          <cell r="B36977" t="str">
            <v>07090840</v>
          </cell>
        </row>
        <row r="36978">
          <cell r="B36978" t="str">
            <v>07090840</v>
          </cell>
        </row>
        <row r="36979">
          <cell r="B36979" t="str">
            <v>07090840</v>
          </cell>
        </row>
        <row r="36980">
          <cell r="B36980" t="str">
            <v>07090840</v>
          </cell>
        </row>
        <row r="36981">
          <cell r="B36981" t="str">
            <v>07090840</v>
          </cell>
        </row>
        <row r="36982">
          <cell r="B36982" t="str">
            <v>07090840</v>
          </cell>
        </row>
        <row r="36983">
          <cell r="B36983" t="str">
            <v>07090840</v>
          </cell>
        </row>
        <row r="36984">
          <cell r="B36984" t="str">
            <v>07090840</v>
          </cell>
        </row>
        <row r="36985">
          <cell r="B36985" t="str">
            <v>07090840</v>
          </cell>
        </row>
        <row r="36986">
          <cell r="B36986" t="str">
            <v>07090840</v>
          </cell>
        </row>
        <row r="36987">
          <cell r="B36987" t="str">
            <v>07090840</v>
          </cell>
        </row>
        <row r="36988">
          <cell r="B36988" t="str">
            <v>07090840</v>
          </cell>
        </row>
        <row r="36989">
          <cell r="B36989" t="str">
            <v>07090840</v>
          </cell>
        </row>
        <row r="36990">
          <cell r="B36990" t="str">
            <v>07090840</v>
          </cell>
        </row>
        <row r="36991">
          <cell r="B36991" t="str">
            <v>07090840</v>
          </cell>
        </row>
        <row r="36992">
          <cell r="B36992" t="str">
            <v>07090840</v>
          </cell>
        </row>
        <row r="36993">
          <cell r="B36993" t="str">
            <v>07090840</v>
          </cell>
        </row>
        <row r="36994">
          <cell r="B36994" t="str">
            <v>07090840</v>
          </cell>
        </row>
        <row r="36995">
          <cell r="B36995" t="str">
            <v>07090840</v>
          </cell>
        </row>
        <row r="36996">
          <cell r="B36996" t="str">
            <v>08071626</v>
          </cell>
        </row>
        <row r="36997">
          <cell r="B36997" t="str">
            <v>08071626</v>
          </cell>
        </row>
        <row r="36998">
          <cell r="B36998" t="str">
            <v>08071626</v>
          </cell>
        </row>
        <row r="36999">
          <cell r="B36999" t="str">
            <v>08071626</v>
          </cell>
        </row>
        <row r="37000">
          <cell r="B37000" t="str">
            <v>08071626</v>
          </cell>
        </row>
        <row r="37001">
          <cell r="B37001" t="str">
            <v>08071626</v>
          </cell>
        </row>
        <row r="37002">
          <cell r="B37002" t="str">
            <v>08071626</v>
          </cell>
        </row>
        <row r="37003">
          <cell r="B37003" t="str">
            <v>08071626</v>
          </cell>
        </row>
        <row r="37004">
          <cell r="B37004" t="str">
            <v>08071626</v>
          </cell>
        </row>
        <row r="37005">
          <cell r="B37005" t="str">
            <v>08071626</v>
          </cell>
        </row>
        <row r="37006">
          <cell r="B37006" t="str">
            <v>08071626</v>
          </cell>
        </row>
        <row r="37007">
          <cell r="B37007" t="str">
            <v>08071626</v>
          </cell>
        </row>
        <row r="37008">
          <cell r="B37008" t="str">
            <v>08071626</v>
          </cell>
        </row>
        <row r="37009">
          <cell r="B37009" t="str">
            <v>08071626</v>
          </cell>
        </row>
        <row r="37010">
          <cell r="B37010" t="str">
            <v>08071626</v>
          </cell>
        </row>
        <row r="37011">
          <cell r="B37011" t="str">
            <v>08071626</v>
          </cell>
        </row>
        <row r="37012">
          <cell r="B37012" t="str">
            <v>08071626</v>
          </cell>
        </row>
        <row r="37013">
          <cell r="B37013" t="str">
            <v>08071626</v>
          </cell>
        </row>
        <row r="37014">
          <cell r="B37014" t="str">
            <v>08071626</v>
          </cell>
        </row>
        <row r="37015">
          <cell r="B37015" t="str">
            <v>08071626</v>
          </cell>
        </row>
        <row r="37016">
          <cell r="B37016" t="str">
            <v>08071626</v>
          </cell>
        </row>
        <row r="37017">
          <cell r="B37017" t="str">
            <v>08071626</v>
          </cell>
        </row>
        <row r="37018">
          <cell r="B37018" t="str">
            <v>08071626</v>
          </cell>
        </row>
        <row r="37019">
          <cell r="B37019" t="str">
            <v>08071626</v>
          </cell>
        </row>
        <row r="37020">
          <cell r="B37020" t="str">
            <v>08071626</v>
          </cell>
        </row>
        <row r="37021">
          <cell r="B37021" t="str">
            <v>08071626</v>
          </cell>
        </row>
        <row r="37022">
          <cell r="B37022" t="str">
            <v>08071626</v>
          </cell>
        </row>
        <row r="37023">
          <cell r="B37023" t="str">
            <v>08071626</v>
          </cell>
        </row>
        <row r="37024">
          <cell r="B37024" t="str">
            <v>08071626</v>
          </cell>
        </row>
        <row r="37025">
          <cell r="B37025" t="str">
            <v>08071626</v>
          </cell>
        </row>
        <row r="37026">
          <cell r="B37026" t="str">
            <v>08071626</v>
          </cell>
        </row>
        <row r="37027">
          <cell r="B37027" t="str">
            <v>08071626</v>
          </cell>
        </row>
        <row r="37028">
          <cell r="B37028" t="str">
            <v>08071626</v>
          </cell>
        </row>
        <row r="37029">
          <cell r="B37029" t="str">
            <v>08071626</v>
          </cell>
        </row>
        <row r="37030">
          <cell r="B37030" t="str">
            <v>08071626</v>
          </cell>
        </row>
        <row r="37031">
          <cell r="B37031" t="str">
            <v>08071626</v>
          </cell>
        </row>
        <row r="37032">
          <cell r="B37032" t="str">
            <v>08071626</v>
          </cell>
        </row>
        <row r="37033">
          <cell r="B37033" t="str">
            <v>08071148</v>
          </cell>
        </row>
        <row r="37034">
          <cell r="B37034" t="str">
            <v>08071148</v>
          </cell>
        </row>
        <row r="37035">
          <cell r="B37035" t="str">
            <v>08071148</v>
          </cell>
        </row>
        <row r="37036">
          <cell r="B37036" t="str">
            <v>08071148</v>
          </cell>
        </row>
        <row r="37037">
          <cell r="B37037" t="str">
            <v>08071148</v>
          </cell>
        </row>
        <row r="37038">
          <cell r="B37038" t="str">
            <v>08071148</v>
          </cell>
        </row>
        <row r="37039">
          <cell r="B37039" t="str">
            <v>08071148</v>
          </cell>
        </row>
        <row r="37040">
          <cell r="B37040" t="str">
            <v>08071148</v>
          </cell>
        </row>
        <row r="37041">
          <cell r="B37041" t="str">
            <v>08071148</v>
          </cell>
        </row>
        <row r="37042">
          <cell r="B37042" t="str">
            <v>08071148</v>
          </cell>
        </row>
        <row r="37043">
          <cell r="B37043" t="str">
            <v>08071148</v>
          </cell>
        </row>
        <row r="37044">
          <cell r="B37044" t="str">
            <v>08071148</v>
          </cell>
        </row>
        <row r="37045">
          <cell r="B37045" t="str">
            <v>08071148</v>
          </cell>
        </row>
        <row r="37046">
          <cell r="B37046" t="str">
            <v>08071148</v>
          </cell>
        </row>
        <row r="37047">
          <cell r="B37047" t="str">
            <v>08071148</v>
          </cell>
        </row>
        <row r="37048">
          <cell r="B37048" t="str">
            <v>08070826</v>
          </cell>
        </row>
        <row r="37049">
          <cell r="B37049" t="str">
            <v>08070826</v>
          </cell>
        </row>
        <row r="37050">
          <cell r="B37050" t="str">
            <v>08070826</v>
          </cell>
        </row>
        <row r="37051">
          <cell r="B37051" t="str">
            <v>08070826</v>
          </cell>
        </row>
        <row r="37052">
          <cell r="B37052" t="str">
            <v>08070826</v>
          </cell>
        </row>
        <row r="37053">
          <cell r="B37053" t="str">
            <v>08070826</v>
          </cell>
        </row>
        <row r="37054">
          <cell r="B37054" t="str">
            <v>08070826</v>
          </cell>
        </row>
        <row r="37055">
          <cell r="B37055" t="str">
            <v>08070826</v>
          </cell>
        </row>
        <row r="37056">
          <cell r="B37056" t="str">
            <v>08070826</v>
          </cell>
        </row>
        <row r="37057">
          <cell r="B37057" t="str">
            <v>08070826</v>
          </cell>
        </row>
        <row r="37058">
          <cell r="B37058" t="str">
            <v>08070826</v>
          </cell>
        </row>
        <row r="37059">
          <cell r="B37059" t="str">
            <v>08070826</v>
          </cell>
        </row>
        <row r="37060">
          <cell r="B37060" t="str">
            <v>08070826</v>
          </cell>
        </row>
        <row r="37061">
          <cell r="B37061" t="str">
            <v>08070826</v>
          </cell>
        </row>
        <row r="37062">
          <cell r="B37062" t="str">
            <v>08070826</v>
          </cell>
        </row>
        <row r="37063">
          <cell r="B37063" t="str">
            <v>08070826</v>
          </cell>
        </row>
        <row r="37064">
          <cell r="B37064" t="str">
            <v>08070826</v>
          </cell>
        </row>
        <row r="37065">
          <cell r="B37065" t="str">
            <v>08070826</v>
          </cell>
        </row>
        <row r="37066">
          <cell r="B37066" t="str">
            <v>08070826</v>
          </cell>
        </row>
        <row r="37067">
          <cell r="B37067" t="str">
            <v>08070826</v>
          </cell>
        </row>
        <row r="37068">
          <cell r="B37068" t="str">
            <v>08070826</v>
          </cell>
        </row>
        <row r="37069">
          <cell r="B37069" t="str">
            <v>08070826</v>
          </cell>
        </row>
        <row r="37070">
          <cell r="B37070" t="str">
            <v>08070826</v>
          </cell>
        </row>
        <row r="37071">
          <cell r="B37071" t="str">
            <v>08070826</v>
          </cell>
        </row>
        <row r="37072">
          <cell r="B37072" t="str">
            <v>08070826</v>
          </cell>
        </row>
        <row r="37073">
          <cell r="B37073" t="str">
            <v>08070826</v>
          </cell>
        </row>
        <row r="37074">
          <cell r="B37074" t="str">
            <v>08070826</v>
          </cell>
        </row>
        <row r="37075">
          <cell r="B37075" t="str">
            <v>08070826</v>
          </cell>
        </row>
        <row r="37076">
          <cell r="B37076" t="str">
            <v>08070826</v>
          </cell>
        </row>
        <row r="37077">
          <cell r="B37077" t="str">
            <v>08070826</v>
          </cell>
        </row>
        <row r="37078">
          <cell r="B37078" t="str">
            <v>08070826</v>
          </cell>
        </row>
        <row r="37079">
          <cell r="B37079" t="str">
            <v>08070826</v>
          </cell>
        </row>
        <row r="37080">
          <cell r="B37080" t="str">
            <v>08070247</v>
          </cell>
        </row>
        <row r="37081">
          <cell r="B37081" t="str">
            <v>08070247</v>
          </cell>
        </row>
        <row r="37082">
          <cell r="B37082" t="str">
            <v>08070247</v>
          </cell>
        </row>
        <row r="37083">
          <cell r="B37083" t="str">
            <v>08070247</v>
          </cell>
        </row>
        <row r="37084">
          <cell r="B37084" t="str">
            <v>08070247</v>
          </cell>
        </row>
        <row r="37085">
          <cell r="B37085" t="str">
            <v>08070247</v>
          </cell>
        </row>
        <row r="37086">
          <cell r="B37086" t="str">
            <v>08070247</v>
          </cell>
        </row>
        <row r="37087">
          <cell r="B37087" t="str">
            <v>08070247</v>
          </cell>
        </row>
        <row r="37088">
          <cell r="B37088" t="str">
            <v>08070247</v>
          </cell>
        </row>
        <row r="37089">
          <cell r="B37089" t="str">
            <v>08070247</v>
          </cell>
        </row>
        <row r="37090">
          <cell r="B37090" t="str">
            <v>08070247</v>
          </cell>
        </row>
        <row r="37091">
          <cell r="B37091" t="str">
            <v>08070247</v>
          </cell>
        </row>
        <row r="37092">
          <cell r="B37092" t="str">
            <v>08070247</v>
          </cell>
        </row>
        <row r="37093">
          <cell r="B37093" t="str">
            <v>08070247</v>
          </cell>
        </row>
        <row r="37094">
          <cell r="B37094" t="str">
            <v>08070247</v>
          </cell>
        </row>
        <row r="37095">
          <cell r="B37095" t="str">
            <v>08070247</v>
          </cell>
        </row>
        <row r="37096">
          <cell r="B37096" t="str">
            <v>08070247</v>
          </cell>
        </row>
        <row r="37097">
          <cell r="B37097" t="str">
            <v>08070247</v>
          </cell>
        </row>
        <row r="37098">
          <cell r="B37098" t="str">
            <v>08070247</v>
          </cell>
        </row>
        <row r="37099">
          <cell r="B37099" t="str">
            <v>08070247</v>
          </cell>
        </row>
        <row r="37100">
          <cell r="B37100" t="str">
            <v>08070247</v>
          </cell>
        </row>
        <row r="37101">
          <cell r="B37101" t="str">
            <v>08070247</v>
          </cell>
        </row>
        <row r="37102">
          <cell r="B37102" t="str">
            <v>08070247</v>
          </cell>
        </row>
        <row r="37103">
          <cell r="B37103" t="str">
            <v>08070247</v>
          </cell>
        </row>
        <row r="37104">
          <cell r="B37104" t="str">
            <v>08070247</v>
          </cell>
        </row>
        <row r="37105">
          <cell r="B37105" t="str">
            <v>08070247</v>
          </cell>
        </row>
        <row r="37106">
          <cell r="B37106" t="str">
            <v>08070247</v>
          </cell>
        </row>
        <row r="37107">
          <cell r="B37107" t="str">
            <v>08070247</v>
          </cell>
        </row>
        <row r="37108">
          <cell r="B37108" t="str">
            <v>08070247</v>
          </cell>
        </row>
        <row r="37109">
          <cell r="B37109" t="str">
            <v>08070247</v>
          </cell>
        </row>
        <row r="37110">
          <cell r="B37110" t="str">
            <v>08070247</v>
          </cell>
        </row>
        <row r="37111">
          <cell r="B37111" t="str">
            <v>08070247</v>
          </cell>
        </row>
        <row r="37112">
          <cell r="B37112" t="str">
            <v>08070247</v>
          </cell>
        </row>
        <row r="37113">
          <cell r="B37113" t="str">
            <v>08070247</v>
          </cell>
        </row>
        <row r="37114">
          <cell r="B37114" t="str">
            <v>08070247</v>
          </cell>
        </row>
        <row r="37115">
          <cell r="B37115" t="str">
            <v>08070247</v>
          </cell>
        </row>
        <row r="37116">
          <cell r="B37116" t="str">
            <v>08070247</v>
          </cell>
        </row>
        <row r="37117">
          <cell r="B37117" t="str">
            <v>08070247</v>
          </cell>
        </row>
        <row r="37118">
          <cell r="B37118" t="str">
            <v>08070247</v>
          </cell>
        </row>
        <row r="37119">
          <cell r="B37119" t="str">
            <v>08070247</v>
          </cell>
        </row>
        <row r="37120">
          <cell r="B37120" t="str">
            <v>08070247</v>
          </cell>
        </row>
        <row r="37121">
          <cell r="B37121" t="str">
            <v>08070247</v>
          </cell>
        </row>
        <row r="37122">
          <cell r="B37122" t="str">
            <v>08070247</v>
          </cell>
        </row>
        <row r="37123">
          <cell r="B37123" t="str">
            <v>08070247</v>
          </cell>
        </row>
        <row r="37124">
          <cell r="B37124" t="str">
            <v>08070247</v>
          </cell>
        </row>
        <row r="37125">
          <cell r="B37125" t="str">
            <v>08070247</v>
          </cell>
        </row>
        <row r="37126">
          <cell r="B37126" t="str">
            <v>08070247</v>
          </cell>
        </row>
        <row r="37127">
          <cell r="B37127" t="str">
            <v>08070247</v>
          </cell>
        </row>
        <row r="37128">
          <cell r="B37128" t="str">
            <v>08070247</v>
          </cell>
        </row>
        <row r="37129">
          <cell r="B37129" t="str">
            <v>08070247</v>
          </cell>
        </row>
        <row r="37130">
          <cell r="B37130" t="str">
            <v>08070247</v>
          </cell>
        </row>
        <row r="37131">
          <cell r="B37131" t="str">
            <v>08070247</v>
          </cell>
        </row>
        <row r="37132">
          <cell r="B37132" t="str">
            <v>08070247</v>
          </cell>
        </row>
        <row r="37133">
          <cell r="B37133" t="str">
            <v>08070247</v>
          </cell>
        </row>
        <row r="37134">
          <cell r="B37134" t="str">
            <v>08070247</v>
          </cell>
        </row>
        <row r="37135">
          <cell r="B37135" t="str">
            <v>08070247</v>
          </cell>
        </row>
        <row r="37136">
          <cell r="B37136" t="str">
            <v>08070247</v>
          </cell>
        </row>
        <row r="37137">
          <cell r="B37137" t="str">
            <v>08070247</v>
          </cell>
        </row>
        <row r="37138">
          <cell r="B37138" t="str">
            <v>08070247</v>
          </cell>
        </row>
        <row r="37139">
          <cell r="B37139" t="str">
            <v>08070247</v>
          </cell>
        </row>
        <row r="37140">
          <cell r="B37140" t="str">
            <v>07090676</v>
          </cell>
        </row>
        <row r="37141">
          <cell r="B37141" t="str">
            <v>07090676</v>
          </cell>
        </row>
        <row r="37142">
          <cell r="B37142" t="str">
            <v>07090676</v>
          </cell>
        </row>
        <row r="37143">
          <cell r="B37143" t="str">
            <v>07090676</v>
          </cell>
        </row>
        <row r="37144">
          <cell r="B37144" t="str">
            <v>07090676</v>
          </cell>
        </row>
        <row r="37145">
          <cell r="B37145" t="str">
            <v>07090676</v>
          </cell>
        </row>
        <row r="37146">
          <cell r="B37146" t="str">
            <v>07090676</v>
          </cell>
        </row>
        <row r="37147">
          <cell r="B37147" t="str">
            <v>07090676</v>
          </cell>
        </row>
        <row r="37148">
          <cell r="B37148" t="str">
            <v>07090676</v>
          </cell>
        </row>
        <row r="37149">
          <cell r="B37149" t="str">
            <v>07090676</v>
          </cell>
        </row>
        <row r="37150">
          <cell r="B37150" t="str">
            <v>07090676</v>
          </cell>
        </row>
        <row r="37151">
          <cell r="B37151" t="str">
            <v>07090676</v>
          </cell>
        </row>
        <row r="37152">
          <cell r="B37152" t="str">
            <v>07090676</v>
          </cell>
        </row>
        <row r="37153">
          <cell r="B37153" t="str">
            <v>07090676</v>
          </cell>
        </row>
        <row r="37154">
          <cell r="B37154" t="str">
            <v>07090676</v>
          </cell>
        </row>
        <row r="37155">
          <cell r="B37155" t="str">
            <v>47030308</v>
          </cell>
        </row>
        <row r="37156">
          <cell r="B37156" t="str">
            <v>47030308</v>
          </cell>
        </row>
        <row r="37157">
          <cell r="B37157" t="str">
            <v>47030308</v>
          </cell>
        </row>
        <row r="37158">
          <cell r="B37158" t="str">
            <v>47030308</v>
          </cell>
        </row>
        <row r="37159">
          <cell r="B37159" t="str">
            <v>47030308</v>
          </cell>
        </row>
        <row r="37160">
          <cell r="B37160" t="str">
            <v>47030308</v>
          </cell>
        </row>
        <row r="37161">
          <cell r="B37161" t="str">
            <v>47030308</v>
          </cell>
        </row>
        <row r="37162">
          <cell r="B37162" t="str">
            <v>47030308</v>
          </cell>
        </row>
        <row r="37163">
          <cell r="B37163" t="str">
            <v>47030308</v>
          </cell>
        </row>
        <row r="37164">
          <cell r="B37164" t="str">
            <v>47030308</v>
          </cell>
        </row>
        <row r="37165">
          <cell r="B37165" t="str">
            <v>47030308</v>
          </cell>
        </row>
        <row r="37166">
          <cell r="B37166" t="str">
            <v>47030308</v>
          </cell>
        </row>
        <row r="37167">
          <cell r="B37167" t="str">
            <v>47030308</v>
          </cell>
        </row>
        <row r="37168">
          <cell r="B37168" t="str">
            <v>47030308</v>
          </cell>
        </row>
        <row r="37169">
          <cell r="B37169" t="str">
            <v>47030308</v>
          </cell>
        </row>
        <row r="37170">
          <cell r="B37170" t="str">
            <v>47030308</v>
          </cell>
        </row>
        <row r="37171">
          <cell r="B37171" t="str">
            <v>47030308</v>
          </cell>
        </row>
        <row r="37172">
          <cell r="B37172" t="str">
            <v>47030308</v>
          </cell>
        </row>
        <row r="37173">
          <cell r="B37173" t="str">
            <v>47030308</v>
          </cell>
        </row>
        <row r="37174">
          <cell r="B37174" t="str">
            <v>47030308</v>
          </cell>
        </row>
        <row r="37175">
          <cell r="B37175" t="str">
            <v>47030308</v>
          </cell>
        </row>
        <row r="37176">
          <cell r="B37176" t="str">
            <v>47030308</v>
          </cell>
        </row>
        <row r="37177">
          <cell r="B37177" t="str">
            <v>47030308</v>
          </cell>
        </row>
        <row r="37178">
          <cell r="B37178" t="str">
            <v>47030308</v>
          </cell>
        </row>
        <row r="37179">
          <cell r="B37179" t="str">
            <v>47030308</v>
          </cell>
        </row>
        <row r="37180">
          <cell r="B37180" t="str">
            <v>47030308</v>
          </cell>
        </row>
        <row r="37181">
          <cell r="B37181" t="str">
            <v>47030308</v>
          </cell>
        </row>
        <row r="37182">
          <cell r="B37182" t="str">
            <v>47030308</v>
          </cell>
        </row>
        <row r="37183">
          <cell r="B37183" t="str">
            <v>47030308</v>
          </cell>
        </row>
        <row r="37184">
          <cell r="B37184" t="str">
            <v>47030308</v>
          </cell>
        </row>
        <row r="37185">
          <cell r="B37185" t="str">
            <v>47030308</v>
          </cell>
        </row>
        <row r="37186">
          <cell r="B37186" t="str">
            <v>47030308</v>
          </cell>
        </row>
        <row r="37187">
          <cell r="B37187" t="str">
            <v>21214339</v>
          </cell>
        </row>
        <row r="37188">
          <cell r="B37188" t="str">
            <v>21214339</v>
          </cell>
        </row>
        <row r="37189">
          <cell r="B37189" t="str">
            <v>21214339</v>
          </cell>
        </row>
        <row r="37190">
          <cell r="B37190" t="str">
            <v>21214339</v>
          </cell>
        </row>
        <row r="37191">
          <cell r="B37191" t="str">
            <v>21214339</v>
          </cell>
        </row>
        <row r="37192">
          <cell r="B37192" t="str">
            <v>21214339</v>
          </cell>
        </row>
        <row r="37193">
          <cell r="B37193" t="str">
            <v>21214339</v>
          </cell>
        </row>
        <row r="37194">
          <cell r="B37194" t="str">
            <v>21214339</v>
          </cell>
        </row>
        <row r="37195">
          <cell r="B37195" t="str">
            <v>21214339</v>
          </cell>
        </row>
        <row r="37196">
          <cell r="B37196" t="str">
            <v>21214339</v>
          </cell>
        </row>
        <row r="37197">
          <cell r="B37197" t="str">
            <v>21214339</v>
          </cell>
        </row>
        <row r="37198">
          <cell r="B37198" t="str">
            <v>21214339</v>
          </cell>
        </row>
        <row r="37199">
          <cell r="B37199" t="str">
            <v>21214339</v>
          </cell>
        </row>
        <row r="37200">
          <cell r="B37200" t="str">
            <v>21214339</v>
          </cell>
        </row>
        <row r="37201">
          <cell r="B37201" t="str">
            <v>21214339</v>
          </cell>
        </row>
        <row r="37202">
          <cell r="B37202" t="str">
            <v>21214339</v>
          </cell>
        </row>
        <row r="37203">
          <cell r="B37203" t="str">
            <v>21214339</v>
          </cell>
        </row>
        <row r="37204">
          <cell r="B37204" t="str">
            <v>21214339</v>
          </cell>
        </row>
        <row r="37205">
          <cell r="B37205" t="str">
            <v>21214339</v>
          </cell>
        </row>
        <row r="37206">
          <cell r="B37206" t="str">
            <v>21214339</v>
          </cell>
        </row>
        <row r="37207">
          <cell r="B37207" t="str">
            <v>21214339</v>
          </cell>
        </row>
        <row r="37208">
          <cell r="B37208" t="str">
            <v>21214339</v>
          </cell>
        </row>
        <row r="37209">
          <cell r="B37209" t="str">
            <v>21214339</v>
          </cell>
        </row>
        <row r="37210">
          <cell r="B37210" t="str">
            <v>21214339</v>
          </cell>
        </row>
        <row r="37211">
          <cell r="B37211" t="str">
            <v>21214339</v>
          </cell>
        </row>
        <row r="37212">
          <cell r="B37212" t="str">
            <v>21214339</v>
          </cell>
        </row>
        <row r="37213">
          <cell r="B37213" t="str">
            <v>21214339</v>
          </cell>
        </row>
        <row r="37214">
          <cell r="B37214" t="str">
            <v>21214339</v>
          </cell>
        </row>
        <row r="37215">
          <cell r="B37215" t="str">
            <v>21214339</v>
          </cell>
        </row>
        <row r="37216">
          <cell r="B37216" t="str">
            <v>21214339</v>
          </cell>
        </row>
        <row r="37217">
          <cell r="B37217" t="str">
            <v>21214339</v>
          </cell>
        </row>
        <row r="37218">
          <cell r="B37218" t="str">
            <v>21214339</v>
          </cell>
        </row>
        <row r="37219">
          <cell r="B37219" t="str">
            <v>08070813</v>
          </cell>
        </row>
        <row r="37220">
          <cell r="B37220" t="str">
            <v>08070813</v>
          </cell>
        </row>
        <row r="37221">
          <cell r="B37221" t="str">
            <v>08070813</v>
          </cell>
        </row>
        <row r="37222">
          <cell r="B37222" t="str">
            <v>08070813</v>
          </cell>
        </row>
        <row r="37223">
          <cell r="B37223" t="str">
            <v>08070813</v>
          </cell>
        </row>
        <row r="37224">
          <cell r="B37224" t="str">
            <v>08070813</v>
          </cell>
        </row>
        <row r="37225">
          <cell r="B37225" t="str">
            <v>08070813</v>
          </cell>
        </row>
        <row r="37226">
          <cell r="B37226" t="str">
            <v>08070813</v>
          </cell>
        </row>
        <row r="37227">
          <cell r="B37227" t="str">
            <v>08070813</v>
          </cell>
        </row>
        <row r="37228">
          <cell r="B37228" t="str">
            <v>08070813</v>
          </cell>
        </row>
        <row r="37229">
          <cell r="B37229" t="str">
            <v>08070813</v>
          </cell>
        </row>
        <row r="37230">
          <cell r="B37230" t="str">
            <v>08070813</v>
          </cell>
        </row>
        <row r="37231">
          <cell r="B37231" t="str">
            <v>08070813</v>
          </cell>
        </row>
        <row r="37232">
          <cell r="B37232" t="str">
            <v>08070813</v>
          </cell>
        </row>
        <row r="37233">
          <cell r="B37233" t="str">
            <v>08070813</v>
          </cell>
        </row>
        <row r="37234">
          <cell r="B37234" t="str">
            <v>08070813</v>
          </cell>
        </row>
        <row r="37235">
          <cell r="B37235" t="str">
            <v>08070813</v>
          </cell>
        </row>
        <row r="37236">
          <cell r="B37236" t="str">
            <v>08070813</v>
          </cell>
        </row>
        <row r="37237">
          <cell r="B37237" t="str">
            <v>08070813</v>
          </cell>
        </row>
        <row r="37238">
          <cell r="B37238" t="str">
            <v>08070813</v>
          </cell>
        </row>
        <row r="37239">
          <cell r="B37239" t="str">
            <v>08070813</v>
          </cell>
        </row>
        <row r="37240">
          <cell r="B37240" t="str">
            <v>08070813</v>
          </cell>
        </row>
        <row r="37241">
          <cell r="B37241" t="str">
            <v>08070813</v>
          </cell>
        </row>
        <row r="37242">
          <cell r="B37242" t="str">
            <v>08070813</v>
          </cell>
        </row>
        <row r="37243">
          <cell r="B37243" t="str">
            <v>08070813</v>
          </cell>
        </row>
        <row r="37244">
          <cell r="B37244" t="str">
            <v>08070813</v>
          </cell>
        </row>
        <row r="37245">
          <cell r="B37245" t="str">
            <v>08070813</v>
          </cell>
        </row>
        <row r="37246">
          <cell r="B37246" t="str">
            <v>08070813</v>
          </cell>
        </row>
        <row r="37247">
          <cell r="B37247" t="str">
            <v>08070813</v>
          </cell>
        </row>
        <row r="37248">
          <cell r="B37248" t="str">
            <v>08070813</v>
          </cell>
        </row>
        <row r="37249">
          <cell r="B37249" t="str">
            <v>08070813</v>
          </cell>
        </row>
        <row r="37250">
          <cell r="B37250" t="str">
            <v>08070813</v>
          </cell>
        </row>
        <row r="37251">
          <cell r="B37251" t="str">
            <v>08070813</v>
          </cell>
        </row>
        <row r="37252">
          <cell r="B37252" t="str">
            <v>08070813</v>
          </cell>
        </row>
        <row r="37253">
          <cell r="B37253" t="str">
            <v>08070813</v>
          </cell>
        </row>
        <row r="37254">
          <cell r="B37254" t="str">
            <v>08070813</v>
          </cell>
        </row>
        <row r="37255">
          <cell r="B37255" t="str">
            <v>08070813</v>
          </cell>
        </row>
        <row r="37256">
          <cell r="B37256" t="str">
            <v>07090709</v>
          </cell>
        </row>
        <row r="37257">
          <cell r="B37257" t="str">
            <v>07090709</v>
          </cell>
        </row>
        <row r="37258">
          <cell r="B37258" t="str">
            <v>07090709</v>
          </cell>
        </row>
        <row r="37259">
          <cell r="B37259" t="str">
            <v>07090709</v>
          </cell>
        </row>
        <row r="37260">
          <cell r="B37260" t="str">
            <v>07090709</v>
          </cell>
        </row>
        <row r="37261">
          <cell r="B37261" t="str">
            <v>07090709</v>
          </cell>
        </row>
        <row r="37262">
          <cell r="B37262" t="str">
            <v>07090709</v>
          </cell>
        </row>
        <row r="37263">
          <cell r="B37263" t="str">
            <v>07090709</v>
          </cell>
        </row>
        <row r="37264">
          <cell r="B37264" t="str">
            <v>07090709</v>
          </cell>
        </row>
        <row r="37265">
          <cell r="B37265" t="str">
            <v>07090709</v>
          </cell>
        </row>
        <row r="37266">
          <cell r="B37266" t="str">
            <v>07090709</v>
          </cell>
        </row>
        <row r="37267">
          <cell r="B37267" t="str">
            <v>07090709</v>
          </cell>
        </row>
        <row r="37268">
          <cell r="B37268" t="str">
            <v>07090709</v>
          </cell>
        </row>
        <row r="37269">
          <cell r="B37269" t="str">
            <v>07090709</v>
          </cell>
        </row>
        <row r="37270">
          <cell r="B37270" t="str">
            <v>07090709</v>
          </cell>
        </row>
        <row r="37271">
          <cell r="B37271" t="str">
            <v>07090709</v>
          </cell>
        </row>
        <row r="37272">
          <cell r="B37272" t="str">
            <v>07090709</v>
          </cell>
        </row>
        <row r="37273">
          <cell r="B37273" t="str">
            <v>07090709</v>
          </cell>
        </row>
        <row r="37274">
          <cell r="B37274" t="str">
            <v>07090709</v>
          </cell>
        </row>
        <row r="37275">
          <cell r="B37275" t="str">
            <v>07090709</v>
          </cell>
        </row>
        <row r="37276">
          <cell r="B37276" t="str">
            <v>07090709</v>
          </cell>
        </row>
        <row r="37277">
          <cell r="B37277" t="str">
            <v>07090709</v>
          </cell>
        </row>
        <row r="37278">
          <cell r="B37278" t="str">
            <v>07090709</v>
          </cell>
        </row>
        <row r="37279">
          <cell r="B37279" t="str">
            <v>07090709</v>
          </cell>
        </row>
        <row r="37280">
          <cell r="B37280" t="str">
            <v>07090709</v>
          </cell>
        </row>
        <row r="37281">
          <cell r="B37281" t="str">
            <v>07090709</v>
          </cell>
        </row>
        <row r="37282">
          <cell r="B37282" t="str">
            <v>07090709</v>
          </cell>
        </row>
        <row r="37283">
          <cell r="B37283" t="str">
            <v>07090709</v>
          </cell>
        </row>
        <row r="37284">
          <cell r="B37284" t="str">
            <v>07090709</v>
          </cell>
        </row>
        <row r="37285">
          <cell r="B37285" t="str">
            <v>07090709</v>
          </cell>
        </row>
        <row r="37286">
          <cell r="B37286" t="str">
            <v>07090709</v>
          </cell>
        </row>
        <row r="37287">
          <cell r="B37287" t="str">
            <v>07090709</v>
          </cell>
        </row>
        <row r="37288">
          <cell r="B37288" t="str">
            <v>07090709</v>
          </cell>
        </row>
        <row r="37289">
          <cell r="B37289" t="str">
            <v>07090709</v>
          </cell>
        </row>
        <row r="37290">
          <cell r="B37290" t="str">
            <v>07090709</v>
          </cell>
        </row>
        <row r="37291">
          <cell r="B37291" t="str">
            <v>07090709</v>
          </cell>
        </row>
        <row r="37292">
          <cell r="B37292" t="str">
            <v>47030325</v>
          </cell>
        </row>
        <row r="37293">
          <cell r="B37293" t="str">
            <v>47030325</v>
          </cell>
        </row>
        <row r="37294">
          <cell r="B37294" t="str">
            <v>47030325</v>
          </cell>
        </row>
        <row r="37295">
          <cell r="B37295" t="str">
            <v>47030325</v>
          </cell>
        </row>
        <row r="37296">
          <cell r="B37296" t="str">
            <v>47030325</v>
          </cell>
        </row>
        <row r="37297">
          <cell r="B37297" t="str">
            <v>47030325</v>
          </cell>
        </row>
        <row r="37298">
          <cell r="B37298" t="str">
            <v>47030325</v>
          </cell>
        </row>
        <row r="37299">
          <cell r="B37299" t="str">
            <v>47030325</v>
          </cell>
        </row>
        <row r="37300">
          <cell r="B37300" t="str">
            <v>47030325</v>
          </cell>
        </row>
        <row r="37301">
          <cell r="B37301" t="str">
            <v>47030325</v>
          </cell>
        </row>
        <row r="37302">
          <cell r="B37302" t="str">
            <v>47030325</v>
          </cell>
        </row>
        <row r="37303">
          <cell r="B37303" t="str">
            <v>08070828</v>
          </cell>
        </row>
        <row r="37304">
          <cell r="B37304" t="str">
            <v>08070828</v>
          </cell>
        </row>
        <row r="37305">
          <cell r="B37305" t="str">
            <v>08070828</v>
          </cell>
        </row>
        <row r="37306">
          <cell r="B37306" t="str">
            <v>08070828</v>
          </cell>
        </row>
        <row r="37307">
          <cell r="B37307" t="str">
            <v>08070828</v>
          </cell>
        </row>
        <row r="37308">
          <cell r="B37308" t="str">
            <v>08070828</v>
          </cell>
        </row>
        <row r="37309">
          <cell r="B37309" t="str">
            <v>08070828</v>
          </cell>
        </row>
        <row r="37310">
          <cell r="B37310" t="str">
            <v>08070828</v>
          </cell>
        </row>
        <row r="37311">
          <cell r="B37311" t="str">
            <v>08070828</v>
          </cell>
        </row>
        <row r="37312">
          <cell r="B37312" t="str">
            <v>08070828</v>
          </cell>
        </row>
        <row r="37313">
          <cell r="B37313" t="str">
            <v>08070828</v>
          </cell>
        </row>
        <row r="37314">
          <cell r="B37314" t="str">
            <v>08070828</v>
          </cell>
        </row>
        <row r="37315">
          <cell r="B37315" t="str">
            <v>08070828</v>
          </cell>
        </row>
        <row r="37316">
          <cell r="B37316" t="str">
            <v>08070828</v>
          </cell>
        </row>
        <row r="37317">
          <cell r="B37317" t="str">
            <v>08070828</v>
          </cell>
        </row>
        <row r="37318">
          <cell r="B37318" t="str">
            <v>08070828</v>
          </cell>
        </row>
        <row r="37319">
          <cell r="B37319" t="str">
            <v>08070828</v>
          </cell>
        </row>
        <row r="37320">
          <cell r="B37320" t="str">
            <v>08070828</v>
          </cell>
        </row>
        <row r="37321">
          <cell r="B37321" t="str">
            <v>08070828</v>
          </cell>
        </row>
        <row r="37322">
          <cell r="B37322" t="str">
            <v>08070828</v>
          </cell>
        </row>
        <row r="37323">
          <cell r="B37323" t="str">
            <v>08070828</v>
          </cell>
        </row>
        <row r="37324">
          <cell r="B37324" t="str">
            <v>08070828</v>
          </cell>
        </row>
        <row r="37325">
          <cell r="B37325" t="str">
            <v>08070828</v>
          </cell>
        </row>
        <row r="37326">
          <cell r="B37326" t="str">
            <v>08070828</v>
          </cell>
        </row>
        <row r="37327">
          <cell r="B37327" t="str">
            <v>08070828</v>
          </cell>
        </row>
        <row r="37328">
          <cell r="B37328" t="str">
            <v>08070828</v>
          </cell>
        </row>
        <row r="37329">
          <cell r="B37329" t="str">
            <v>08070828</v>
          </cell>
        </row>
        <row r="37330">
          <cell r="B37330" t="str">
            <v>08070828</v>
          </cell>
        </row>
        <row r="37331">
          <cell r="B37331" t="str">
            <v>08070828</v>
          </cell>
        </row>
        <row r="37332">
          <cell r="B37332" t="str">
            <v>08070828</v>
          </cell>
        </row>
        <row r="37333">
          <cell r="B37333" t="str">
            <v>08070828</v>
          </cell>
        </row>
        <row r="37334">
          <cell r="B37334" t="str">
            <v>08070828</v>
          </cell>
        </row>
        <row r="37335">
          <cell r="B37335" t="str">
            <v>07090885</v>
          </cell>
        </row>
        <row r="37336">
          <cell r="B37336" t="str">
            <v>07090885</v>
          </cell>
        </row>
        <row r="37337">
          <cell r="B37337" t="str">
            <v>07090885</v>
          </cell>
        </row>
        <row r="37338">
          <cell r="B37338" t="str">
            <v>07090885</v>
          </cell>
        </row>
        <row r="37339">
          <cell r="B37339" t="str">
            <v>07090885</v>
          </cell>
        </row>
        <row r="37340">
          <cell r="B37340" t="str">
            <v>07090885</v>
          </cell>
        </row>
        <row r="37341">
          <cell r="B37341" t="str">
            <v>07090885</v>
          </cell>
        </row>
        <row r="37342">
          <cell r="B37342" t="str">
            <v>07090885</v>
          </cell>
        </row>
        <row r="37343">
          <cell r="B37343" t="str">
            <v>07090885</v>
          </cell>
        </row>
        <row r="37344">
          <cell r="B37344" t="str">
            <v>07090885</v>
          </cell>
        </row>
        <row r="37345">
          <cell r="B37345" t="str">
            <v>07090885</v>
          </cell>
        </row>
        <row r="37346">
          <cell r="B37346" t="str">
            <v>07090885</v>
          </cell>
        </row>
        <row r="37347">
          <cell r="B37347" t="str">
            <v>07090885</v>
          </cell>
        </row>
        <row r="37348">
          <cell r="B37348" t="str">
            <v>07090885</v>
          </cell>
        </row>
        <row r="37349">
          <cell r="B37349" t="str">
            <v>07090885</v>
          </cell>
        </row>
        <row r="37350">
          <cell r="B37350" t="str">
            <v>07090885</v>
          </cell>
        </row>
        <row r="37351">
          <cell r="B37351" t="str">
            <v>07090885</v>
          </cell>
        </row>
        <row r="37352">
          <cell r="B37352" t="str">
            <v>07090885</v>
          </cell>
        </row>
        <row r="37353">
          <cell r="B37353" t="str">
            <v>07090885</v>
          </cell>
        </row>
        <row r="37354">
          <cell r="B37354" t="str">
            <v>07090885</v>
          </cell>
        </row>
        <row r="37355">
          <cell r="B37355" t="str">
            <v>07090885</v>
          </cell>
        </row>
        <row r="37356">
          <cell r="B37356" t="str">
            <v>07090885</v>
          </cell>
        </row>
        <row r="37357">
          <cell r="B37357" t="str">
            <v>07090885</v>
          </cell>
        </row>
        <row r="37358">
          <cell r="B37358" t="str">
            <v>07090885</v>
          </cell>
        </row>
        <row r="37359">
          <cell r="B37359" t="str">
            <v>07090885</v>
          </cell>
        </row>
        <row r="37360">
          <cell r="B37360" t="str">
            <v>07090885</v>
          </cell>
        </row>
        <row r="37361">
          <cell r="B37361" t="str">
            <v>07090885</v>
          </cell>
        </row>
        <row r="37362">
          <cell r="B37362" t="str">
            <v>07090885</v>
          </cell>
        </row>
        <row r="37363">
          <cell r="B37363" t="str">
            <v>07090885</v>
          </cell>
        </row>
        <row r="37364">
          <cell r="B37364" t="str">
            <v>07090885</v>
          </cell>
        </row>
        <row r="37365">
          <cell r="B37365" t="str">
            <v>07090885</v>
          </cell>
        </row>
        <row r="37366">
          <cell r="B37366" t="str">
            <v>07090885</v>
          </cell>
        </row>
        <row r="37367">
          <cell r="B37367" t="str">
            <v>08070762</v>
          </cell>
        </row>
        <row r="37368">
          <cell r="B37368" t="str">
            <v>08070762</v>
          </cell>
        </row>
        <row r="37369">
          <cell r="B37369" t="str">
            <v>08070762</v>
          </cell>
        </row>
        <row r="37370">
          <cell r="B37370" t="str">
            <v>08070762</v>
          </cell>
        </row>
        <row r="37371">
          <cell r="B37371" t="str">
            <v>08070762</v>
          </cell>
        </row>
        <row r="37372">
          <cell r="B37372" t="str">
            <v>08070762</v>
          </cell>
        </row>
        <row r="37373">
          <cell r="B37373" t="str">
            <v>08070762</v>
          </cell>
        </row>
        <row r="37374">
          <cell r="B37374" t="str">
            <v>08070762</v>
          </cell>
        </row>
        <row r="37375">
          <cell r="B37375" t="str">
            <v>08070762</v>
          </cell>
        </row>
        <row r="37376">
          <cell r="B37376" t="str">
            <v>08070762</v>
          </cell>
        </row>
        <row r="37377">
          <cell r="B37377" t="str">
            <v>08070762</v>
          </cell>
        </row>
        <row r="37378">
          <cell r="B37378" t="str">
            <v>08070762</v>
          </cell>
        </row>
        <row r="37379">
          <cell r="B37379" t="str">
            <v>08070762</v>
          </cell>
        </row>
        <row r="37380">
          <cell r="B37380" t="str">
            <v>08070762</v>
          </cell>
        </row>
        <row r="37381">
          <cell r="B37381" t="str">
            <v>08070762</v>
          </cell>
        </row>
        <row r="37382">
          <cell r="B37382" t="str">
            <v>08070762</v>
          </cell>
        </row>
        <row r="37383">
          <cell r="B37383" t="str">
            <v>08070762</v>
          </cell>
        </row>
        <row r="37384">
          <cell r="B37384" t="str">
            <v>08070762</v>
          </cell>
        </row>
        <row r="37385">
          <cell r="B37385" t="str">
            <v>08070762</v>
          </cell>
        </row>
        <row r="37386">
          <cell r="B37386" t="str">
            <v>08070762</v>
          </cell>
        </row>
        <row r="37387">
          <cell r="B37387" t="str">
            <v>08070762</v>
          </cell>
        </row>
        <row r="37388">
          <cell r="B37388" t="str">
            <v>08070762</v>
          </cell>
        </row>
        <row r="37389">
          <cell r="B37389" t="str">
            <v>08070762</v>
          </cell>
        </row>
        <row r="37390">
          <cell r="B37390" t="str">
            <v>08070762</v>
          </cell>
        </row>
        <row r="37391">
          <cell r="B37391" t="str">
            <v>08070762</v>
          </cell>
        </row>
        <row r="37392">
          <cell r="B37392" t="str">
            <v>08070762</v>
          </cell>
        </row>
        <row r="37393">
          <cell r="B37393" t="str">
            <v>08070762</v>
          </cell>
        </row>
        <row r="37394">
          <cell r="B37394" t="str">
            <v>08070762</v>
          </cell>
        </row>
        <row r="37395">
          <cell r="B37395" t="str">
            <v>08070762</v>
          </cell>
        </row>
        <row r="37396">
          <cell r="B37396" t="str">
            <v>08070762</v>
          </cell>
        </row>
        <row r="37397">
          <cell r="B37397" t="str">
            <v>08070762</v>
          </cell>
        </row>
        <row r="37398">
          <cell r="B37398" t="str">
            <v>08070762</v>
          </cell>
        </row>
        <row r="37399">
          <cell r="B37399" t="str">
            <v>08070472</v>
          </cell>
        </row>
        <row r="37400">
          <cell r="B37400" t="str">
            <v>08070472</v>
          </cell>
        </row>
        <row r="37401">
          <cell r="B37401" t="str">
            <v>08070472</v>
          </cell>
        </row>
        <row r="37402">
          <cell r="B37402" t="str">
            <v>08070472</v>
          </cell>
        </row>
        <row r="37403">
          <cell r="B37403" t="str">
            <v>08070472</v>
          </cell>
        </row>
        <row r="37404">
          <cell r="B37404" t="str">
            <v>08070472</v>
          </cell>
        </row>
        <row r="37405">
          <cell r="B37405" t="str">
            <v>08070472</v>
          </cell>
        </row>
        <row r="37406">
          <cell r="B37406" t="str">
            <v>08070472</v>
          </cell>
        </row>
        <row r="37407">
          <cell r="B37407" t="str">
            <v>08070472</v>
          </cell>
        </row>
        <row r="37408">
          <cell r="B37408" t="str">
            <v>08070472</v>
          </cell>
        </row>
        <row r="37409">
          <cell r="B37409" t="str">
            <v>08070472</v>
          </cell>
        </row>
        <row r="37410">
          <cell r="B37410" t="str">
            <v>08070472</v>
          </cell>
        </row>
        <row r="37411">
          <cell r="B37411" t="str">
            <v>08070472</v>
          </cell>
        </row>
        <row r="37412">
          <cell r="B37412" t="str">
            <v>08070472</v>
          </cell>
        </row>
        <row r="37413">
          <cell r="B37413" t="str">
            <v>08070472</v>
          </cell>
        </row>
        <row r="37414">
          <cell r="B37414" t="str">
            <v>08070472</v>
          </cell>
        </row>
        <row r="37415">
          <cell r="B37415" t="str">
            <v>08070472</v>
          </cell>
        </row>
        <row r="37416">
          <cell r="B37416" t="str">
            <v>08070472</v>
          </cell>
        </row>
        <row r="37417">
          <cell r="B37417" t="str">
            <v>08070472</v>
          </cell>
        </row>
        <row r="37418">
          <cell r="B37418" t="str">
            <v>08070472</v>
          </cell>
        </row>
        <row r="37419">
          <cell r="B37419" t="str">
            <v>08070472</v>
          </cell>
        </row>
        <row r="37420">
          <cell r="B37420" t="str">
            <v>08070472</v>
          </cell>
        </row>
        <row r="37421">
          <cell r="B37421" t="str">
            <v>08070472</v>
          </cell>
        </row>
        <row r="37422">
          <cell r="B37422" t="str">
            <v>08070472</v>
          </cell>
        </row>
        <row r="37423">
          <cell r="B37423" t="str">
            <v>08070472</v>
          </cell>
        </row>
        <row r="37424">
          <cell r="B37424" t="str">
            <v>08070472</v>
          </cell>
        </row>
        <row r="37425">
          <cell r="B37425" t="str">
            <v>08070472</v>
          </cell>
        </row>
        <row r="37426">
          <cell r="B37426" t="str">
            <v>08070472</v>
          </cell>
        </row>
        <row r="37427">
          <cell r="B37427" t="str">
            <v>08070472</v>
          </cell>
        </row>
        <row r="37428">
          <cell r="B37428" t="str">
            <v>08070472</v>
          </cell>
        </row>
        <row r="37429">
          <cell r="B37429" t="str">
            <v>08070472</v>
          </cell>
        </row>
        <row r="37430">
          <cell r="B37430" t="str">
            <v>08070472</v>
          </cell>
        </row>
        <row r="37431">
          <cell r="B37431" t="str">
            <v>08070472</v>
          </cell>
        </row>
        <row r="37432">
          <cell r="B37432" t="str">
            <v>08070472</v>
          </cell>
        </row>
        <row r="37433">
          <cell r="B37433" t="str">
            <v>08070472</v>
          </cell>
        </row>
        <row r="37434">
          <cell r="B37434" t="str">
            <v>08070472</v>
          </cell>
        </row>
        <row r="37435">
          <cell r="B37435" t="str">
            <v>08070472</v>
          </cell>
        </row>
        <row r="37436">
          <cell r="B37436" t="str">
            <v>08070472</v>
          </cell>
        </row>
        <row r="37437">
          <cell r="B37437" t="str">
            <v>08070472</v>
          </cell>
        </row>
        <row r="37438">
          <cell r="B37438" t="str">
            <v>08070472</v>
          </cell>
        </row>
        <row r="37439">
          <cell r="B37439" t="str">
            <v>08070472</v>
          </cell>
        </row>
        <row r="37440">
          <cell r="B37440" t="str">
            <v>08070472</v>
          </cell>
        </row>
        <row r="37441">
          <cell r="B37441" t="str">
            <v>08070472</v>
          </cell>
        </row>
        <row r="37442">
          <cell r="B37442" t="str">
            <v>08070472</v>
          </cell>
        </row>
        <row r="37443">
          <cell r="B37443" t="str">
            <v>08070472</v>
          </cell>
        </row>
        <row r="37444">
          <cell r="B37444" t="str">
            <v>08070472</v>
          </cell>
        </row>
        <row r="37445">
          <cell r="B37445" t="str">
            <v>08070472</v>
          </cell>
        </row>
        <row r="37446">
          <cell r="B37446" t="str">
            <v>08070472</v>
          </cell>
        </row>
        <row r="37447">
          <cell r="B37447" t="str">
            <v>08070472</v>
          </cell>
        </row>
        <row r="37448">
          <cell r="B37448" t="str">
            <v>08070472</v>
          </cell>
        </row>
        <row r="37449">
          <cell r="B37449" t="str">
            <v>08070472</v>
          </cell>
        </row>
        <row r="37450">
          <cell r="B37450" t="str">
            <v>08070472</v>
          </cell>
        </row>
        <row r="37451">
          <cell r="B37451" t="str">
            <v>08070472</v>
          </cell>
        </row>
        <row r="37452">
          <cell r="B37452" t="str">
            <v>08070472</v>
          </cell>
        </row>
        <row r="37453">
          <cell r="B37453" t="str">
            <v>08070472</v>
          </cell>
        </row>
        <row r="37454">
          <cell r="B37454" t="str">
            <v>08070472</v>
          </cell>
        </row>
        <row r="37455">
          <cell r="B37455" t="str">
            <v>08070472</v>
          </cell>
        </row>
        <row r="37456">
          <cell r="B37456" t="str">
            <v>08070472</v>
          </cell>
        </row>
        <row r="37457">
          <cell r="B37457" t="str">
            <v>08070472</v>
          </cell>
        </row>
        <row r="37458">
          <cell r="B37458" t="str">
            <v>08070472</v>
          </cell>
        </row>
        <row r="37459">
          <cell r="B37459" t="str">
            <v>08070472</v>
          </cell>
        </row>
        <row r="37460">
          <cell r="B37460" t="str">
            <v>08070472</v>
          </cell>
        </row>
        <row r="37461">
          <cell r="B37461" t="str">
            <v>08070472</v>
          </cell>
        </row>
        <row r="37462">
          <cell r="B37462" t="str">
            <v>08070472</v>
          </cell>
        </row>
        <row r="37463">
          <cell r="B37463" t="str">
            <v>08070472</v>
          </cell>
        </row>
        <row r="37464">
          <cell r="B37464" t="str">
            <v>08070472</v>
          </cell>
        </row>
        <row r="37465">
          <cell r="B37465" t="str">
            <v>08070472</v>
          </cell>
        </row>
        <row r="37466">
          <cell r="B37466" t="str">
            <v>08070472</v>
          </cell>
        </row>
        <row r="37467">
          <cell r="B37467" t="str">
            <v>08070472</v>
          </cell>
        </row>
        <row r="37468">
          <cell r="B37468" t="str">
            <v>08070472</v>
          </cell>
        </row>
        <row r="37469">
          <cell r="B37469" t="str">
            <v>08070472</v>
          </cell>
        </row>
        <row r="37470">
          <cell r="B37470" t="str">
            <v>08070472</v>
          </cell>
        </row>
        <row r="37471">
          <cell r="B37471" t="str">
            <v>08070472</v>
          </cell>
        </row>
        <row r="37472">
          <cell r="B37472" t="str">
            <v>90110212</v>
          </cell>
        </row>
        <row r="37473">
          <cell r="B37473" t="str">
            <v>90110212</v>
          </cell>
        </row>
        <row r="37474">
          <cell r="B37474" t="str">
            <v>90110212</v>
          </cell>
        </row>
        <row r="37475">
          <cell r="B37475" t="str">
            <v>90110212</v>
          </cell>
        </row>
        <row r="37476">
          <cell r="B37476" t="str">
            <v>90110212</v>
          </cell>
        </row>
        <row r="37477">
          <cell r="B37477" t="str">
            <v>90110212</v>
          </cell>
        </row>
        <row r="37478">
          <cell r="B37478" t="str">
            <v>90110212</v>
          </cell>
        </row>
        <row r="37479">
          <cell r="B37479" t="str">
            <v>90110212</v>
          </cell>
        </row>
        <row r="37480">
          <cell r="B37480" t="str">
            <v>90110212</v>
          </cell>
        </row>
        <row r="37481">
          <cell r="B37481" t="str">
            <v>90110212</v>
          </cell>
        </row>
        <row r="37482">
          <cell r="B37482" t="str">
            <v>90110212</v>
          </cell>
        </row>
        <row r="37483">
          <cell r="B37483" t="str">
            <v>90110212</v>
          </cell>
        </row>
        <row r="37484">
          <cell r="B37484" t="str">
            <v>90110212</v>
          </cell>
        </row>
        <row r="37485">
          <cell r="B37485" t="str">
            <v>90110212</v>
          </cell>
        </row>
        <row r="37486">
          <cell r="B37486" t="str">
            <v>90110212</v>
          </cell>
        </row>
        <row r="37487">
          <cell r="B37487" t="str">
            <v>90110212</v>
          </cell>
        </row>
        <row r="37488">
          <cell r="B37488" t="str">
            <v>90110212</v>
          </cell>
        </row>
        <row r="37489">
          <cell r="B37489" t="str">
            <v>90110212</v>
          </cell>
        </row>
        <row r="37490">
          <cell r="B37490" t="str">
            <v>90110212</v>
          </cell>
        </row>
        <row r="37491">
          <cell r="B37491" t="str">
            <v>90110212</v>
          </cell>
        </row>
        <row r="37492">
          <cell r="B37492" t="str">
            <v>90110212</v>
          </cell>
        </row>
        <row r="37493">
          <cell r="B37493" t="str">
            <v>90110212</v>
          </cell>
        </row>
        <row r="37494">
          <cell r="B37494" t="str">
            <v>90110212</v>
          </cell>
        </row>
        <row r="37495">
          <cell r="B37495" t="str">
            <v>90110212</v>
          </cell>
        </row>
        <row r="37496">
          <cell r="B37496" t="str">
            <v>90110212</v>
          </cell>
        </row>
        <row r="37497">
          <cell r="B37497" t="str">
            <v>90110212</v>
          </cell>
        </row>
        <row r="37498">
          <cell r="B37498" t="str">
            <v>90110212</v>
          </cell>
        </row>
        <row r="37499">
          <cell r="B37499" t="str">
            <v>90110212</v>
          </cell>
        </row>
        <row r="37500">
          <cell r="B37500" t="str">
            <v>90110212</v>
          </cell>
        </row>
        <row r="37501">
          <cell r="B37501" t="str">
            <v>90110212</v>
          </cell>
        </row>
        <row r="37502">
          <cell r="B37502" t="str">
            <v>90110212</v>
          </cell>
        </row>
        <row r="37503">
          <cell r="B37503" t="str">
            <v>90110212</v>
          </cell>
        </row>
        <row r="37504">
          <cell r="B37504" t="str">
            <v>90110212</v>
          </cell>
        </row>
        <row r="37505">
          <cell r="B37505" t="str">
            <v>90110212</v>
          </cell>
        </row>
        <row r="37506">
          <cell r="B37506" t="str">
            <v>90110212</v>
          </cell>
        </row>
        <row r="37507">
          <cell r="B37507" t="str">
            <v>90110212</v>
          </cell>
        </row>
        <row r="37508">
          <cell r="B37508" t="str">
            <v>90110212</v>
          </cell>
        </row>
        <row r="37509">
          <cell r="B37509" t="str">
            <v>90110212</v>
          </cell>
        </row>
        <row r="37510">
          <cell r="B37510" t="str">
            <v>90110212</v>
          </cell>
        </row>
        <row r="37511">
          <cell r="B37511" t="str">
            <v>90110212</v>
          </cell>
        </row>
        <row r="37512">
          <cell r="B37512" t="str">
            <v>90110212</v>
          </cell>
        </row>
        <row r="37513">
          <cell r="B37513" t="str">
            <v>10031049</v>
          </cell>
        </row>
        <row r="37514">
          <cell r="B37514" t="str">
            <v>10031049</v>
          </cell>
        </row>
        <row r="37515">
          <cell r="B37515" t="str">
            <v>10031049</v>
          </cell>
        </row>
        <row r="37516">
          <cell r="B37516" t="str">
            <v>10031049</v>
          </cell>
        </row>
        <row r="37517">
          <cell r="B37517" t="str">
            <v>10031049</v>
          </cell>
        </row>
        <row r="37518">
          <cell r="B37518" t="str">
            <v>10031049</v>
          </cell>
        </row>
        <row r="37519">
          <cell r="B37519" t="str">
            <v>10031049</v>
          </cell>
        </row>
        <row r="37520">
          <cell r="B37520" t="str">
            <v>10031049</v>
          </cell>
        </row>
        <row r="37521">
          <cell r="B37521" t="str">
            <v>10031049</v>
          </cell>
        </row>
        <row r="37522">
          <cell r="B37522" t="str">
            <v>10031049</v>
          </cell>
        </row>
        <row r="37523">
          <cell r="B37523" t="str">
            <v>10031049</v>
          </cell>
        </row>
        <row r="37524">
          <cell r="B37524" t="str">
            <v>10031049</v>
          </cell>
        </row>
        <row r="37525">
          <cell r="B37525" t="str">
            <v>10031049</v>
          </cell>
        </row>
        <row r="37526">
          <cell r="B37526" t="str">
            <v>10031049</v>
          </cell>
        </row>
        <row r="37527">
          <cell r="B37527" t="str">
            <v>10031049</v>
          </cell>
        </row>
        <row r="37528">
          <cell r="B37528" t="str">
            <v>10031049</v>
          </cell>
        </row>
        <row r="37529">
          <cell r="B37529" t="str">
            <v>10031049</v>
          </cell>
        </row>
        <row r="37530">
          <cell r="B37530" t="str">
            <v>10031049</v>
          </cell>
        </row>
        <row r="37531">
          <cell r="B37531" t="str">
            <v>10031049</v>
          </cell>
        </row>
        <row r="37532">
          <cell r="B37532" t="str">
            <v>10031049</v>
          </cell>
        </row>
        <row r="37533">
          <cell r="B37533" t="str">
            <v>10031049</v>
          </cell>
        </row>
        <row r="37534">
          <cell r="B37534" t="str">
            <v>10031049</v>
          </cell>
        </row>
        <row r="37535">
          <cell r="B37535" t="str">
            <v>10031049</v>
          </cell>
        </row>
        <row r="37536">
          <cell r="B37536" t="str">
            <v>10031049</v>
          </cell>
        </row>
        <row r="37537">
          <cell r="B37537" t="str">
            <v>10031049</v>
          </cell>
        </row>
        <row r="37538">
          <cell r="B37538" t="str">
            <v>10031049</v>
          </cell>
        </row>
        <row r="37539">
          <cell r="B37539" t="str">
            <v>10031049</v>
          </cell>
        </row>
        <row r="37540">
          <cell r="B37540" t="str">
            <v>10031049</v>
          </cell>
        </row>
        <row r="37541">
          <cell r="B37541" t="str">
            <v>10031049</v>
          </cell>
        </row>
        <row r="37542">
          <cell r="B37542" t="str">
            <v>10031049</v>
          </cell>
        </row>
        <row r="37543">
          <cell r="B37543" t="str">
            <v>10031049</v>
          </cell>
        </row>
        <row r="37544">
          <cell r="B37544" t="str">
            <v>10031049</v>
          </cell>
        </row>
        <row r="37545">
          <cell r="B37545" t="str">
            <v>10031049</v>
          </cell>
        </row>
        <row r="37546">
          <cell r="B37546" t="str">
            <v>10031049</v>
          </cell>
        </row>
        <row r="37547">
          <cell r="B37547" t="str">
            <v>10031049</v>
          </cell>
        </row>
        <row r="37548">
          <cell r="B37548" t="str">
            <v>10031049</v>
          </cell>
        </row>
        <row r="37549">
          <cell r="B37549" t="str">
            <v>10031049</v>
          </cell>
        </row>
        <row r="37550">
          <cell r="B37550" t="str">
            <v>10031049</v>
          </cell>
        </row>
        <row r="37551">
          <cell r="B37551" t="str">
            <v>10031049</v>
          </cell>
        </row>
        <row r="37552">
          <cell r="B37552" t="str">
            <v>10031049</v>
          </cell>
        </row>
        <row r="37553">
          <cell r="B37553" t="str">
            <v>10031049</v>
          </cell>
        </row>
        <row r="37554">
          <cell r="B37554" t="str">
            <v>10031049</v>
          </cell>
        </row>
        <row r="37555">
          <cell r="B37555" t="str">
            <v>10031049</v>
          </cell>
        </row>
        <row r="37556">
          <cell r="B37556" t="str">
            <v>10031049</v>
          </cell>
        </row>
        <row r="37557">
          <cell r="B37557" t="str">
            <v>10031049</v>
          </cell>
        </row>
        <row r="37558">
          <cell r="B37558" t="str">
            <v>10031049</v>
          </cell>
        </row>
        <row r="37559">
          <cell r="B37559" t="str">
            <v>10031049</v>
          </cell>
        </row>
        <row r="37560">
          <cell r="B37560" t="str">
            <v>10031049</v>
          </cell>
        </row>
        <row r="37561">
          <cell r="B37561" t="str">
            <v>07091740</v>
          </cell>
        </row>
        <row r="37562">
          <cell r="B37562" t="str">
            <v>07091740</v>
          </cell>
        </row>
        <row r="37563">
          <cell r="B37563" t="str">
            <v>07091740</v>
          </cell>
        </row>
        <row r="37564">
          <cell r="B37564" t="str">
            <v>07091740</v>
          </cell>
        </row>
        <row r="37565">
          <cell r="B37565" t="str">
            <v>07091740</v>
          </cell>
        </row>
        <row r="37566">
          <cell r="B37566" t="str">
            <v>07091740</v>
          </cell>
        </row>
        <row r="37567">
          <cell r="B37567" t="str">
            <v>07091740</v>
          </cell>
        </row>
        <row r="37568">
          <cell r="B37568" t="str">
            <v>07091740</v>
          </cell>
        </row>
        <row r="37569">
          <cell r="B37569" t="str">
            <v>07091740</v>
          </cell>
        </row>
        <row r="37570">
          <cell r="B37570" t="str">
            <v>07091740</v>
          </cell>
        </row>
        <row r="37571">
          <cell r="B37571" t="str">
            <v>07091740</v>
          </cell>
        </row>
        <row r="37572">
          <cell r="B37572" t="str">
            <v>07092352</v>
          </cell>
        </row>
        <row r="37573">
          <cell r="B37573" t="str">
            <v>07092352</v>
          </cell>
        </row>
        <row r="37574">
          <cell r="B37574" t="str">
            <v>07092352</v>
          </cell>
        </row>
        <row r="37575">
          <cell r="B37575" t="str">
            <v>07092352</v>
          </cell>
        </row>
        <row r="37576">
          <cell r="B37576" t="str">
            <v>07092352</v>
          </cell>
        </row>
        <row r="37577">
          <cell r="B37577" t="str">
            <v>07092352</v>
          </cell>
        </row>
        <row r="37578">
          <cell r="B37578" t="str">
            <v>07092352</v>
          </cell>
        </row>
        <row r="37579">
          <cell r="B37579" t="str">
            <v>07092352</v>
          </cell>
        </row>
        <row r="37580">
          <cell r="B37580" t="str">
            <v>07092352</v>
          </cell>
        </row>
        <row r="37581">
          <cell r="B37581" t="str">
            <v>07092352</v>
          </cell>
        </row>
        <row r="37582">
          <cell r="B37582" t="str">
            <v>07092352</v>
          </cell>
        </row>
        <row r="37583">
          <cell r="B37583" t="str">
            <v>07092352</v>
          </cell>
        </row>
        <row r="37584">
          <cell r="B37584" t="str">
            <v>07092352</v>
          </cell>
        </row>
        <row r="37585">
          <cell r="B37585" t="str">
            <v>07092352</v>
          </cell>
        </row>
        <row r="37586">
          <cell r="B37586" t="str">
            <v>07092352</v>
          </cell>
        </row>
        <row r="37587">
          <cell r="B37587" t="str">
            <v>07092352</v>
          </cell>
        </row>
        <row r="37588">
          <cell r="B37588" t="str">
            <v>07092352</v>
          </cell>
        </row>
        <row r="37589">
          <cell r="B37589" t="str">
            <v>07092352</v>
          </cell>
        </row>
        <row r="37590">
          <cell r="B37590" t="str">
            <v>07092352</v>
          </cell>
        </row>
        <row r="37591">
          <cell r="B37591" t="str">
            <v>07092352</v>
          </cell>
        </row>
        <row r="37592">
          <cell r="B37592" t="str">
            <v>07092352</v>
          </cell>
        </row>
        <row r="37593">
          <cell r="B37593" t="str">
            <v>07092352</v>
          </cell>
        </row>
        <row r="37594">
          <cell r="B37594" t="str">
            <v>07092352</v>
          </cell>
        </row>
        <row r="37595">
          <cell r="B37595" t="str">
            <v>07092352</v>
          </cell>
        </row>
        <row r="37596">
          <cell r="B37596" t="str">
            <v>07092352</v>
          </cell>
        </row>
        <row r="37597">
          <cell r="B37597" t="str">
            <v>07092352</v>
          </cell>
        </row>
        <row r="37598">
          <cell r="B37598" t="str">
            <v>07092352</v>
          </cell>
        </row>
        <row r="37599">
          <cell r="B37599" t="str">
            <v>07092352</v>
          </cell>
        </row>
        <row r="37600">
          <cell r="B37600" t="str">
            <v>07092352</v>
          </cell>
        </row>
        <row r="37601">
          <cell r="B37601" t="str">
            <v>07092352</v>
          </cell>
        </row>
        <row r="37602">
          <cell r="B37602" t="str">
            <v>07092352</v>
          </cell>
        </row>
        <row r="37603">
          <cell r="B37603" t="str">
            <v>07092352</v>
          </cell>
        </row>
        <row r="37604">
          <cell r="B37604" t="str">
            <v>07092352</v>
          </cell>
        </row>
        <row r="37605">
          <cell r="B37605" t="str">
            <v>07092352</v>
          </cell>
        </row>
        <row r="37606">
          <cell r="B37606" t="str">
            <v>07092352</v>
          </cell>
        </row>
        <row r="37607">
          <cell r="B37607" t="str">
            <v>07092352</v>
          </cell>
        </row>
        <row r="37608">
          <cell r="B37608" t="str">
            <v>07092352</v>
          </cell>
        </row>
        <row r="37609">
          <cell r="B37609" t="str">
            <v>07092352</v>
          </cell>
        </row>
        <row r="37610">
          <cell r="B37610" t="str">
            <v>07092352</v>
          </cell>
        </row>
        <row r="37611">
          <cell r="B37611" t="str">
            <v>10031078</v>
          </cell>
        </row>
        <row r="37612">
          <cell r="B37612" t="str">
            <v>10031078</v>
          </cell>
        </row>
        <row r="37613">
          <cell r="B37613" t="str">
            <v>10031078</v>
          </cell>
        </row>
        <row r="37614">
          <cell r="B37614" t="str">
            <v>10031078</v>
          </cell>
        </row>
        <row r="37615">
          <cell r="B37615" t="str">
            <v>10031078</v>
          </cell>
        </row>
        <row r="37616">
          <cell r="B37616" t="str">
            <v>10031078</v>
          </cell>
        </row>
        <row r="37617">
          <cell r="B37617" t="str">
            <v>10031078</v>
          </cell>
        </row>
        <row r="37618">
          <cell r="B37618" t="str">
            <v>10031078</v>
          </cell>
        </row>
        <row r="37619">
          <cell r="B37619" t="str">
            <v>10031078</v>
          </cell>
        </row>
        <row r="37620">
          <cell r="B37620" t="str">
            <v>10031078</v>
          </cell>
        </row>
        <row r="37621">
          <cell r="B37621" t="str">
            <v>10031078</v>
          </cell>
        </row>
        <row r="37622">
          <cell r="B37622" t="str">
            <v>10031078</v>
          </cell>
        </row>
        <row r="37623">
          <cell r="B37623" t="str">
            <v>10031078</v>
          </cell>
        </row>
        <row r="37624">
          <cell r="B37624" t="str">
            <v>10031078</v>
          </cell>
        </row>
        <row r="37625">
          <cell r="B37625" t="str">
            <v>10031078</v>
          </cell>
        </row>
        <row r="37626">
          <cell r="B37626" t="str">
            <v>10031122</v>
          </cell>
        </row>
        <row r="37627">
          <cell r="B37627" t="str">
            <v>10031122</v>
          </cell>
        </row>
        <row r="37628">
          <cell r="B37628" t="str">
            <v>10031122</v>
          </cell>
        </row>
        <row r="37629">
          <cell r="B37629" t="str">
            <v>10031122</v>
          </cell>
        </row>
        <row r="37630">
          <cell r="B37630" t="str">
            <v>10031122</v>
          </cell>
        </row>
        <row r="37631">
          <cell r="B37631" t="str">
            <v>10031122</v>
          </cell>
        </row>
        <row r="37632">
          <cell r="B37632" t="str">
            <v>10031122</v>
          </cell>
        </row>
        <row r="37633">
          <cell r="B37633" t="str">
            <v>10031122</v>
          </cell>
        </row>
        <row r="37634">
          <cell r="B37634" t="str">
            <v>10031122</v>
          </cell>
        </row>
        <row r="37635">
          <cell r="B37635" t="str">
            <v>10031122</v>
          </cell>
        </row>
        <row r="37636">
          <cell r="B37636" t="str">
            <v>10031122</v>
          </cell>
        </row>
        <row r="37637">
          <cell r="B37637" t="str">
            <v>10031122</v>
          </cell>
        </row>
        <row r="37638">
          <cell r="B37638" t="str">
            <v>10031122</v>
          </cell>
        </row>
        <row r="37639">
          <cell r="B37639" t="str">
            <v>07091484</v>
          </cell>
        </row>
        <row r="37640">
          <cell r="B37640" t="str">
            <v>07091484</v>
          </cell>
        </row>
        <row r="37641">
          <cell r="B37641" t="str">
            <v>07091484</v>
          </cell>
        </row>
        <row r="37642">
          <cell r="B37642" t="str">
            <v>07091484</v>
          </cell>
        </row>
        <row r="37643">
          <cell r="B37643" t="str">
            <v>07091484</v>
          </cell>
        </row>
        <row r="37644">
          <cell r="B37644" t="str">
            <v>07091484</v>
          </cell>
        </row>
        <row r="37645">
          <cell r="B37645" t="str">
            <v>07091484</v>
          </cell>
        </row>
        <row r="37646">
          <cell r="B37646" t="str">
            <v>07091484</v>
          </cell>
        </row>
        <row r="37647">
          <cell r="B37647" t="str">
            <v>07091484</v>
          </cell>
        </row>
        <row r="37648">
          <cell r="B37648" t="str">
            <v>07091484</v>
          </cell>
        </row>
        <row r="37649">
          <cell r="B37649" t="str">
            <v>07091484</v>
          </cell>
        </row>
        <row r="37650">
          <cell r="B37650" t="str">
            <v>07091484</v>
          </cell>
        </row>
        <row r="37651">
          <cell r="B37651" t="str">
            <v>07091484</v>
          </cell>
        </row>
        <row r="37652">
          <cell r="B37652" t="str">
            <v>07091484</v>
          </cell>
        </row>
        <row r="37653">
          <cell r="B37653" t="str">
            <v>07091484</v>
          </cell>
        </row>
        <row r="37654">
          <cell r="B37654" t="str">
            <v>07091484</v>
          </cell>
        </row>
        <row r="37655">
          <cell r="B37655" t="str">
            <v>07091484</v>
          </cell>
        </row>
        <row r="37656">
          <cell r="B37656" t="str">
            <v>07091484</v>
          </cell>
        </row>
        <row r="37657">
          <cell r="B37657" t="str">
            <v>07091484</v>
          </cell>
        </row>
        <row r="37658">
          <cell r="B37658" t="str">
            <v>07091484</v>
          </cell>
        </row>
        <row r="37659">
          <cell r="B37659" t="str">
            <v>07091484</v>
          </cell>
        </row>
        <row r="37660">
          <cell r="B37660" t="str">
            <v>07091484</v>
          </cell>
        </row>
        <row r="37661">
          <cell r="B37661" t="str">
            <v>07091484</v>
          </cell>
        </row>
        <row r="37662">
          <cell r="B37662" t="str">
            <v>07091484</v>
          </cell>
        </row>
        <row r="37663">
          <cell r="B37663" t="str">
            <v>07091484</v>
          </cell>
        </row>
        <row r="37664">
          <cell r="B37664" t="str">
            <v>07091484</v>
          </cell>
        </row>
        <row r="37665">
          <cell r="B37665" t="str">
            <v>07091848</v>
          </cell>
        </row>
        <row r="37666">
          <cell r="B37666" t="str">
            <v>07091848</v>
          </cell>
        </row>
        <row r="37667">
          <cell r="B37667" t="str">
            <v>07091848</v>
          </cell>
        </row>
        <row r="37668">
          <cell r="B37668" t="str">
            <v>07091848</v>
          </cell>
        </row>
        <row r="37669">
          <cell r="B37669" t="str">
            <v>07091848</v>
          </cell>
        </row>
        <row r="37670">
          <cell r="B37670" t="str">
            <v>07091848</v>
          </cell>
        </row>
        <row r="37671">
          <cell r="B37671" t="str">
            <v>07091848</v>
          </cell>
        </row>
        <row r="37672">
          <cell r="B37672" t="str">
            <v>07091848</v>
          </cell>
        </row>
        <row r="37673">
          <cell r="B37673" t="str">
            <v>07091848</v>
          </cell>
        </row>
        <row r="37674">
          <cell r="B37674" t="str">
            <v>07091442</v>
          </cell>
        </row>
        <row r="37675">
          <cell r="B37675" t="str">
            <v>07091442</v>
          </cell>
        </row>
        <row r="37676">
          <cell r="B37676" t="str">
            <v>07091442</v>
          </cell>
        </row>
        <row r="37677">
          <cell r="B37677" t="str">
            <v>07091442</v>
          </cell>
        </row>
        <row r="37678">
          <cell r="B37678" t="str">
            <v>07091442</v>
          </cell>
        </row>
        <row r="37679">
          <cell r="B37679" t="str">
            <v>07091442</v>
          </cell>
        </row>
        <row r="37680">
          <cell r="B37680" t="str">
            <v>07091442</v>
          </cell>
        </row>
        <row r="37681">
          <cell r="B37681" t="str">
            <v>07091442</v>
          </cell>
        </row>
        <row r="37682">
          <cell r="B37682" t="str">
            <v>07091442</v>
          </cell>
        </row>
        <row r="37683">
          <cell r="B37683" t="str">
            <v>07091442</v>
          </cell>
        </row>
        <row r="37684">
          <cell r="B37684" t="str">
            <v>07091442</v>
          </cell>
        </row>
        <row r="37685">
          <cell r="B37685" t="str">
            <v>07091442</v>
          </cell>
        </row>
        <row r="37686">
          <cell r="B37686" t="str">
            <v>07091442</v>
          </cell>
        </row>
        <row r="37687">
          <cell r="B37687" t="str">
            <v>07091442</v>
          </cell>
        </row>
        <row r="37688">
          <cell r="B37688" t="str">
            <v>07091442</v>
          </cell>
        </row>
        <row r="37689">
          <cell r="B37689" t="str">
            <v>07091442</v>
          </cell>
        </row>
        <row r="37690">
          <cell r="B37690" t="str">
            <v>07091442</v>
          </cell>
        </row>
        <row r="37691">
          <cell r="B37691" t="str">
            <v>07091442</v>
          </cell>
        </row>
        <row r="37692">
          <cell r="B37692" t="str">
            <v>07091442</v>
          </cell>
        </row>
        <row r="37693">
          <cell r="B37693" t="str">
            <v>07091442</v>
          </cell>
        </row>
        <row r="37694">
          <cell r="B37694" t="str">
            <v>07091442</v>
          </cell>
        </row>
        <row r="37695">
          <cell r="B37695" t="str">
            <v>07091442</v>
          </cell>
        </row>
        <row r="37696">
          <cell r="B37696" t="str">
            <v>07091442</v>
          </cell>
        </row>
        <row r="37697">
          <cell r="B37697" t="str">
            <v>07091442</v>
          </cell>
        </row>
        <row r="37698">
          <cell r="B37698" t="str">
            <v>07091442</v>
          </cell>
        </row>
        <row r="37699">
          <cell r="B37699" t="str">
            <v>07091442</v>
          </cell>
        </row>
        <row r="37700">
          <cell r="B37700" t="str">
            <v>07091442</v>
          </cell>
        </row>
        <row r="37701">
          <cell r="B37701" t="str">
            <v>07091442</v>
          </cell>
        </row>
        <row r="37702">
          <cell r="B37702" t="str">
            <v>07091442</v>
          </cell>
        </row>
        <row r="37703">
          <cell r="B37703" t="str">
            <v>07091442</v>
          </cell>
        </row>
        <row r="37704">
          <cell r="B37704" t="str">
            <v>07091442</v>
          </cell>
        </row>
        <row r="37705">
          <cell r="B37705" t="str">
            <v>07091442</v>
          </cell>
        </row>
        <row r="37706">
          <cell r="B37706" t="str">
            <v>07091442</v>
          </cell>
        </row>
        <row r="37707">
          <cell r="B37707" t="str">
            <v>07091442</v>
          </cell>
        </row>
        <row r="37708">
          <cell r="B37708" t="str">
            <v>07091442</v>
          </cell>
        </row>
        <row r="37709">
          <cell r="B37709" t="str">
            <v>07091442</v>
          </cell>
        </row>
        <row r="37710">
          <cell r="B37710" t="str">
            <v>07091442</v>
          </cell>
        </row>
        <row r="37711">
          <cell r="B37711" t="str">
            <v>07091442</v>
          </cell>
        </row>
        <row r="37712">
          <cell r="B37712" t="str">
            <v>07091442</v>
          </cell>
        </row>
        <row r="37713">
          <cell r="B37713" t="str">
            <v>07091332</v>
          </cell>
        </row>
        <row r="37714">
          <cell r="B37714" t="str">
            <v>07091332</v>
          </cell>
        </row>
        <row r="37715">
          <cell r="B37715" t="str">
            <v>07091332</v>
          </cell>
        </row>
        <row r="37716">
          <cell r="B37716" t="str">
            <v>07091332</v>
          </cell>
        </row>
        <row r="37717">
          <cell r="B37717" t="str">
            <v>07091332</v>
          </cell>
        </row>
        <row r="37718">
          <cell r="B37718" t="str">
            <v>07091332</v>
          </cell>
        </row>
        <row r="37719">
          <cell r="B37719" t="str">
            <v>07091332</v>
          </cell>
        </row>
        <row r="37720">
          <cell r="B37720" t="str">
            <v>07091332</v>
          </cell>
        </row>
        <row r="37721">
          <cell r="B37721" t="str">
            <v>07091332</v>
          </cell>
        </row>
        <row r="37722">
          <cell r="B37722" t="str">
            <v>07091332</v>
          </cell>
        </row>
        <row r="37723">
          <cell r="B37723" t="str">
            <v>07091332</v>
          </cell>
        </row>
        <row r="37724">
          <cell r="B37724" t="str">
            <v>07091332</v>
          </cell>
        </row>
        <row r="37725">
          <cell r="B37725" t="str">
            <v>07091332</v>
          </cell>
        </row>
        <row r="37726">
          <cell r="B37726" t="str">
            <v>07091332</v>
          </cell>
        </row>
        <row r="37727">
          <cell r="B37727" t="str">
            <v>07091332</v>
          </cell>
        </row>
        <row r="37728">
          <cell r="B37728" t="str">
            <v>07091332</v>
          </cell>
        </row>
        <row r="37729">
          <cell r="B37729" t="str">
            <v>07091332</v>
          </cell>
        </row>
        <row r="37730">
          <cell r="B37730" t="str">
            <v>07091332</v>
          </cell>
        </row>
        <row r="37731">
          <cell r="B37731" t="str">
            <v>07091332</v>
          </cell>
        </row>
        <row r="37732">
          <cell r="B37732" t="str">
            <v>07091332</v>
          </cell>
        </row>
        <row r="37733">
          <cell r="B37733" t="str">
            <v>07091332</v>
          </cell>
        </row>
        <row r="37734">
          <cell r="B37734" t="str">
            <v>07091332</v>
          </cell>
        </row>
        <row r="37735">
          <cell r="B37735" t="str">
            <v>07091332</v>
          </cell>
        </row>
        <row r="37736">
          <cell r="B37736" t="str">
            <v>07091332</v>
          </cell>
        </row>
        <row r="37737">
          <cell r="B37737" t="str">
            <v>07091332</v>
          </cell>
        </row>
        <row r="37738">
          <cell r="B37738" t="str">
            <v>07091332</v>
          </cell>
        </row>
        <row r="37739">
          <cell r="B37739" t="str">
            <v>07091332</v>
          </cell>
        </row>
        <row r="37740">
          <cell r="B37740" t="str">
            <v>07091332</v>
          </cell>
        </row>
        <row r="37741">
          <cell r="B37741" t="str">
            <v>10031486</v>
          </cell>
        </row>
        <row r="37742">
          <cell r="B37742" t="str">
            <v>10031486</v>
          </cell>
        </row>
        <row r="37743">
          <cell r="B37743" t="str">
            <v>10031486</v>
          </cell>
        </row>
        <row r="37744">
          <cell r="B37744" t="str">
            <v>10031486</v>
          </cell>
        </row>
        <row r="37745">
          <cell r="B37745" t="str">
            <v>10031486</v>
          </cell>
        </row>
        <row r="37746">
          <cell r="B37746" t="str">
            <v>10031486</v>
          </cell>
        </row>
        <row r="37747">
          <cell r="B37747" t="str">
            <v>10031486</v>
          </cell>
        </row>
        <row r="37748">
          <cell r="B37748" t="str">
            <v>10031486</v>
          </cell>
        </row>
        <row r="37749">
          <cell r="B37749" t="str">
            <v>10031486</v>
          </cell>
        </row>
        <row r="37750">
          <cell r="B37750" t="str">
            <v>10031486</v>
          </cell>
        </row>
        <row r="37751">
          <cell r="B37751" t="str">
            <v>10031486</v>
          </cell>
        </row>
        <row r="37752">
          <cell r="B37752" t="str">
            <v>10031486</v>
          </cell>
        </row>
        <row r="37753">
          <cell r="B37753" t="str">
            <v>10031486</v>
          </cell>
        </row>
        <row r="37754">
          <cell r="B37754" t="str">
            <v>08070451</v>
          </cell>
        </row>
        <row r="37755">
          <cell r="B37755" t="str">
            <v>08070451</v>
          </cell>
        </row>
        <row r="37756">
          <cell r="B37756" t="str">
            <v>08070451</v>
          </cell>
        </row>
        <row r="37757">
          <cell r="B37757" t="str">
            <v>08070451</v>
          </cell>
        </row>
        <row r="37758">
          <cell r="B37758" t="str">
            <v>08070451</v>
          </cell>
        </row>
        <row r="37759">
          <cell r="B37759" t="str">
            <v>08070451</v>
          </cell>
        </row>
        <row r="37760">
          <cell r="B37760" t="str">
            <v>08070451</v>
          </cell>
        </row>
        <row r="37761">
          <cell r="B37761" t="str">
            <v>08070451</v>
          </cell>
        </row>
        <row r="37762">
          <cell r="B37762" t="str">
            <v>08070451</v>
          </cell>
        </row>
        <row r="37763">
          <cell r="B37763" t="str">
            <v>08070451</v>
          </cell>
        </row>
        <row r="37764">
          <cell r="B37764" t="str">
            <v>08070451</v>
          </cell>
        </row>
        <row r="37765">
          <cell r="B37765" t="str">
            <v>08070451</v>
          </cell>
        </row>
        <row r="37766">
          <cell r="B37766" t="str">
            <v>08070451</v>
          </cell>
        </row>
        <row r="37767">
          <cell r="B37767" t="str">
            <v>08070451</v>
          </cell>
        </row>
        <row r="37768">
          <cell r="B37768" t="str">
            <v>08070451</v>
          </cell>
        </row>
        <row r="37769">
          <cell r="B37769" t="str">
            <v>08070451</v>
          </cell>
        </row>
        <row r="37770">
          <cell r="B37770" t="str">
            <v>08070451</v>
          </cell>
        </row>
        <row r="37771">
          <cell r="B37771" t="str">
            <v>08070451</v>
          </cell>
        </row>
        <row r="37772">
          <cell r="B37772" t="str">
            <v>08070451</v>
          </cell>
        </row>
        <row r="37773">
          <cell r="B37773" t="str">
            <v>08070451</v>
          </cell>
        </row>
        <row r="37774">
          <cell r="B37774" t="str">
            <v>08070451</v>
          </cell>
        </row>
        <row r="37775">
          <cell r="B37775" t="str">
            <v>08070451</v>
          </cell>
        </row>
        <row r="37776">
          <cell r="B37776" t="str">
            <v>08070451</v>
          </cell>
        </row>
        <row r="37777">
          <cell r="B37777" t="str">
            <v>08070451</v>
          </cell>
        </row>
        <row r="37778">
          <cell r="B37778" t="str">
            <v>07091631</v>
          </cell>
        </row>
        <row r="37779">
          <cell r="B37779" t="str">
            <v>07091631</v>
          </cell>
        </row>
        <row r="37780">
          <cell r="B37780" t="str">
            <v>07091631</v>
          </cell>
        </row>
        <row r="37781">
          <cell r="B37781" t="str">
            <v>07091631</v>
          </cell>
        </row>
        <row r="37782">
          <cell r="B37782" t="str">
            <v>07091631</v>
          </cell>
        </row>
        <row r="37783">
          <cell r="B37783" t="str">
            <v>07091631</v>
          </cell>
        </row>
        <row r="37784">
          <cell r="B37784" t="str">
            <v>07091631</v>
          </cell>
        </row>
        <row r="37785">
          <cell r="B37785" t="str">
            <v>07091631</v>
          </cell>
        </row>
        <row r="37786">
          <cell r="B37786" t="str">
            <v>07091631</v>
          </cell>
        </row>
        <row r="37787">
          <cell r="B37787" t="str">
            <v>07091631</v>
          </cell>
        </row>
        <row r="37788">
          <cell r="B37788" t="str">
            <v>07091631</v>
          </cell>
        </row>
        <row r="37789">
          <cell r="B37789" t="str">
            <v>07091631</v>
          </cell>
        </row>
        <row r="37790">
          <cell r="B37790" t="str">
            <v>07091631</v>
          </cell>
        </row>
        <row r="37791">
          <cell r="B37791" t="str">
            <v>07091631</v>
          </cell>
        </row>
        <row r="37792">
          <cell r="B37792" t="str">
            <v>07091631</v>
          </cell>
        </row>
        <row r="37793">
          <cell r="B37793" t="str">
            <v>07091631</v>
          </cell>
        </row>
        <row r="37794">
          <cell r="B37794" t="str">
            <v>07091631</v>
          </cell>
        </row>
        <row r="37795">
          <cell r="B37795" t="str">
            <v>07091631</v>
          </cell>
        </row>
        <row r="37796">
          <cell r="B37796" t="str">
            <v>07091631</v>
          </cell>
        </row>
        <row r="37797">
          <cell r="B37797" t="str">
            <v>07091631</v>
          </cell>
        </row>
        <row r="37798">
          <cell r="B37798" t="str">
            <v>07091631</v>
          </cell>
        </row>
        <row r="37799">
          <cell r="B37799" t="str">
            <v>07091631</v>
          </cell>
        </row>
        <row r="37800">
          <cell r="B37800" t="str">
            <v>07091631</v>
          </cell>
        </row>
        <row r="37801">
          <cell r="B37801" t="str">
            <v>07091631</v>
          </cell>
        </row>
        <row r="37802">
          <cell r="B37802" t="str">
            <v>07091356</v>
          </cell>
        </row>
        <row r="37803">
          <cell r="B37803" t="str">
            <v>07091356</v>
          </cell>
        </row>
        <row r="37804">
          <cell r="B37804" t="str">
            <v>07091356</v>
          </cell>
        </row>
        <row r="37805">
          <cell r="B37805" t="str">
            <v>07091356</v>
          </cell>
        </row>
        <row r="37806">
          <cell r="B37806" t="str">
            <v>07091356</v>
          </cell>
        </row>
        <row r="37807">
          <cell r="B37807" t="str">
            <v>07091356</v>
          </cell>
        </row>
        <row r="37808">
          <cell r="B37808" t="str">
            <v>07091356</v>
          </cell>
        </row>
        <row r="37809">
          <cell r="B37809" t="str">
            <v>07091356</v>
          </cell>
        </row>
        <row r="37810">
          <cell r="B37810" t="str">
            <v>07091356</v>
          </cell>
        </row>
        <row r="37811">
          <cell r="B37811" t="str">
            <v>07091356</v>
          </cell>
        </row>
        <row r="37812">
          <cell r="B37812" t="str">
            <v>07091356</v>
          </cell>
        </row>
        <row r="37813">
          <cell r="B37813" t="str">
            <v>07091356</v>
          </cell>
        </row>
        <row r="37814">
          <cell r="B37814" t="str">
            <v>07091356</v>
          </cell>
        </row>
        <row r="37815">
          <cell r="B37815" t="str">
            <v>07091356</v>
          </cell>
        </row>
        <row r="37816">
          <cell r="B37816" t="str">
            <v>07091356</v>
          </cell>
        </row>
        <row r="37817">
          <cell r="B37817" t="str">
            <v>07091356</v>
          </cell>
        </row>
        <row r="37818">
          <cell r="B37818" t="str">
            <v>07091356</v>
          </cell>
        </row>
        <row r="37819">
          <cell r="B37819" t="str">
            <v>07091356</v>
          </cell>
        </row>
        <row r="37820">
          <cell r="B37820" t="str">
            <v>07091356</v>
          </cell>
        </row>
        <row r="37821">
          <cell r="B37821" t="str">
            <v>07091356</v>
          </cell>
        </row>
        <row r="37822">
          <cell r="B37822" t="str">
            <v>07091356</v>
          </cell>
        </row>
        <row r="37823">
          <cell r="B37823" t="str">
            <v>07091356</v>
          </cell>
        </row>
        <row r="37824">
          <cell r="B37824" t="str">
            <v>07091356</v>
          </cell>
        </row>
        <row r="37825">
          <cell r="B37825" t="str">
            <v>07091356</v>
          </cell>
        </row>
        <row r="37826">
          <cell r="B37826" t="str">
            <v>07091356</v>
          </cell>
        </row>
        <row r="37827">
          <cell r="B37827" t="str">
            <v>07091356</v>
          </cell>
        </row>
        <row r="37828">
          <cell r="B37828" t="str">
            <v>07091356</v>
          </cell>
        </row>
        <row r="37829">
          <cell r="B37829" t="str">
            <v>07091356</v>
          </cell>
        </row>
        <row r="37830">
          <cell r="B37830" t="str">
            <v>07091513</v>
          </cell>
        </row>
        <row r="37831">
          <cell r="B37831" t="str">
            <v>07091513</v>
          </cell>
        </row>
        <row r="37832">
          <cell r="B37832" t="str">
            <v>07091513</v>
          </cell>
        </row>
        <row r="37833">
          <cell r="B37833" t="str">
            <v>07091513</v>
          </cell>
        </row>
        <row r="37834">
          <cell r="B37834" t="str">
            <v>07091513</v>
          </cell>
        </row>
        <row r="37835">
          <cell r="B37835" t="str">
            <v>07091513</v>
          </cell>
        </row>
        <row r="37836">
          <cell r="B37836" t="str">
            <v>07091513</v>
          </cell>
        </row>
        <row r="37837">
          <cell r="B37837" t="str">
            <v>07091513</v>
          </cell>
        </row>
        <row r="37838">
          <cell r="B37838" t="str">
            <v>07091513</v>
          </cell>
        </row>
        <row r="37839">
          <cell r="B37839" t="str">
            <v>07091513</v>
          </cell>
        </row>
        <row r="37840">
          <cell r="B37840" t="str">
            <v>07091513</v>
          </cell>
        </row>
        <row r="37841">
          <cell r="B37841" t="str">
            <v>07091818</v>
          </cell>
        </row>
        <row r="37842">
          <cell r="B37842" t="str">
            <v>07091818</v>
          </cell>
        </row>
        <row r="37843">
          <cell r="B37843" t="str">
            <v>07091818</v>
          </cell>
        </row>
        <row r="37844">
          <cell r="B37844" t="str">
            <v>07091818</v>
          </cell>
        </row>
        <row r="37845">
          <cell r="B37845" t="str">
            <v>07091818</v>
          </cell>
        </row>
        <row r="37846">
          <cell r="B37846" t="str">
            <v>07091818</v>
          </cell>
        </row>
        <row r="37847">
          <cell r="B37847" t="str">
            <v>07091818</v>
          </cell>
        </row>
        <row r="37848">
          <cell r="B37848" t="str">
            <v>07091818</v>
          </cell>
        </row>
        <row r="37849">
          <cell r="B37849" t="str">
            <v>07091818</v>
          </cell>
        </row>
        <row r="37850">
          <cell r="B37850" t="str">
            <v>07091818</v>
          </cell>
        </row>
        <row r="37851">
          <cell r="B37851" t="str">
            <v>07091818</v>
          </cell>
        </row>
        <row r="37852">
          <cell r="B37852" t="str">
            <v>07091472</v>
          </cell>
        </row>
        <row r="37853">
          <cell r="B37853" t="str">
            <v>07091472</v>
          </cell>
        </row>
        <row r="37854">
          <cell r="B37854" t="str">
            <v>07091472</v>
          </cell>
        </row>
        <row r="37855">
          <cell r="B37855" t="str">
            <v>07091472</v>
          </cell>
        </row>
        <row r="37856">
          <cell r="B37856" t="str">
            <v>07091472</v>
          </cell>
        </row>
        <row r="37857">
          <cell r="B37857" t="str">
            <v>07091472</v>
          </cell>
        </row>
        <row r="37858">
          <cell r="B37858" t="str">
            <v>07091472</v>
          </cell>
        </row>
        <row r="37859">
          <cell r="B37859" t="str">
            <v>07091472</v>
          </cell>
        </row>
        <row r="37860">
          <cell r="B37860" t="str">
            <v>07091472</v>
          </cell>
        </row>
        <row r="37861">
          <cell r="B37861" t="str">
            <v>07091472</v>
          </cell>
        </row>
        <row r="37862">
          <cell r="B37862" t="str">
            <v>07091472</v>
          </cell>
        </row>
        <row r="37863">
          <cell r="B37863" t="str">
            <v>07091472</v>
          </cell>
        </row>
        <row r="37864">
          <cell r="B37864" t="str">
            <v>07091472</v>
          </cell>
        </row>
        <row r="37865">
          <cell r="B37865" t="str">
            <v>07091472</v>
          </cell>
        </row>
        <row r="37866">
          <cell r="B37866" t="str">
            <v>07091472</v>
          </cell>
        </row>
        <row r="37867">
          <cell r="B37867" t="str">
            <v>07091472</v>
          </cell>
        </row>
        <row r="37868">
          <cell r="B37868" t="str">
            <v>07091472</v>
          </cell>
        </row>
        <row r="37869">
          <cell r="B37869" t="str">
            <v>07091472</v>
          </cell>
        </row>
        <row r="37870">
          <cell r="B37870" t="str">
            <v>07091472</v>
          </cell>
        </row>
        <row r="37871">
          <cell r="B37871" t="str">
            <v>07091472</v>
          </cell>
        </row>
        <row r="37872">
          <cell r="B37872" t="str">
            <v>07091472</v>
          </cell>
        </row>
        <row r="37873">
          <cell r="B37873" t="str">
            <v>07091472</v>
          </cell>
        </row>
        <row r="37874">
          <cell r="B37874" t="str">
            <v>07091472</v>
          </cell>
        </row>
        <row r="37875">
          <cell r="B37875" t="str">
            <v>07091472</v>
          </cell>
        </row>
        <row r="37876">
          <cell r="B37876" t="str">
            <v>07091472</v>
          </cell>
        </row>
        <row r="37877">
          <cell r="B37877" t="str">
            <v>07091472</v>
          </cell>
        </row>
        <row r="37878">
          <cell r="B37878" t="str">
            <v>07091472</v>
          </cell>
        </row>
        <row r="37879">
          <cell r="B37879" t="str">
            <v>07091472</v>
          </cell>
        </row>
        <row r="37880">
          <cell r="B37880" t="str">
            <v>07091472</v>
          </cell>
        </row>
        <row r="37881">
          <cell r="B37881" t="str">
            <v>07091472</v>
          </cell>
        </row>
        <row r="37882">
          <cell r="B37882" t="str">
            <v>07091472</v>
          </cell>
        </row>
        <row r="37883">
          <cell r="B37883" t="str">
            <v>07091472</v>
          </cell>
        </row>
        <row r="37884">
          <cell r="B37884" t="str">
            <v>07091472</v>
          </cell>
        </row>
        <row r="37885">
          <cell r="B37885" t="str">
            <v>07091472</v>
          </cell>
        </row>
        <row r="37886">
          <cell r="B37886" t="str">
            <v>07091472</v>
          </cell>
        </row>
        <row r="37887">
          <cell r="B37887" t="str">
            <v>07091472</v>
          </cell>
        </row>
        <row r="37888">
          <cell r="B37888" t="str">
            <v>07091472</v>
          </cell>
        </row>
        <row r="37889">
          <cell r="B37889" t="str">
            <v>07091472</v>
          </cell>
        </row>
        <row r="37890">
          <cell r="B37890" t="str">
            <v>07091472</v>
          </cell>
        </row>
        <row r="37891">
          <cell r="B37891" t="str">
            <v>10031079</v>
          </cell>
        </row>
        <row r="37892">
          <cell r="B37892" t="str">
            <v>10031079</v>
          </cell>
        </row>
        <row r="37893">
          <cell r="B37893" t="str">
            <v>10031079</v>
          </cell>
        </row>
        <row r="37894">
          <cell r="B37894" t="str">
            <v>10031079</v>
          </cell>
        </row>
        <row r="37895">
          <cell r="B37895" t="str">
            <v>10031079</v>
          </cell>
        </row>
        <row r="37896">
          <cell r="B37896" t="str">
            <v>10031079</v>
          </cell>
        </row>
        <row r="37897">
          <cell r="B37897" t="str">
            <v>10031079</v>
          </cell>
        </row>
        <row r="37898">
          <cell r="B37898" t="str">
            <v>10031079</v>
          </cell>
        </row>
        <row r="37899">
          <cell r="B37899" t="str">
            <v>10031079</v>
          </cell>
        </row>
        <row r="37900">
          <cell r="B37900" t="str">
            <v>10031079</v>
          </cell>
        </row>
        <row r="37901">
          <cell r="B37901" t="str">
            <v>10031079</v>
          </cell>
        </row>
        <row r="37902">
          <cell r="B37902" t="str">
            <v>10031079</v>
          </cell>
        </row>
        <row r="37903">
          <cell r="B37903" t="str">
            <v>10031079</v>
          </cell>
        </row>
        <row r="37904">
          <cell r="B37904" t="str">
            <v>10031079</v>
          </cell>
        </row>
        <row r="37905">
          <cell r="B37905" t="str">
            <v>10031079</v>
          </cell>
        </row>
        <row r="37906">
          <cell r="B37906" t="str">
            <v>10031079</v>
          </cell>
        </row>
        <row r="37907">
          <cell r="B37907" t="str">
            <v>10031079</v>
          </cell>
        </row>
        <row r="37908">
          <cell r="B37908" t="str">
            <v>07091644</v>
          </cell>
        </row>
        <row r="37909">
          <cell r="B37909" t="str">
            <v>07091644</v>
          </cell>
        </row>
        <row r="37910">
          <cell r="B37910" t="str">
            <v>07091644</v>
          </cell>
        </row>
        <row r="37911">
          <cell r="B37911" t="str">
            <v>07091644</v>
          </cell>
        </row>
        <row r="37912">
          <cell r="B37912" t="str">
            <v>07091644</v>
          </cell>
        </row>
        <row r="37913">
          <cell r="B37913" t="str">
            <v>07091644</v>
          </cell>
        </row>
        <row r="37914">
          <cell r="B37914" t="str">
            <v>07091644</v>
          </cell>
        </row>
        <row r="37915">
          <cell r="B37915" t="str">
            <v>07091644</v>
          </cell>
        </row>
        <row r="37916">
          <cell r="B37916" t="str">
            <v>07091644</v>
          </cell>
        </row>
        <row r="37917">
          <cell r="B37917" t="str">
            <v>07091644</v>
          </cell>
        </row>
        <row r="37918">
          <cell r="B37918" t="str">
            <v>07091644</v>
          </cell>
        </row>
        <row r="37919">
          <cell r="B37919" t="str">
            <v>07091644</v>
          </cell>
        </row>
        <row r="37920">
          <cell r="B37920" t="str">
            <v>07091644</v>
          </cell>
        </row>
        <row r="37921">
          <cell r="B37921" t="str">
            <v>07091644</v>
          </cell>
        </row>
        <row r="37922">
          <cell r="B37922" t="str">
            <v>07091644</v>
          </cell>
        </row>
        <row r="37923">
          <cell r="B37923" t="str">
            <v>07091644</v>
          </cell>
        </row>
        <row r="37924">
          <cell r="B37924" t="str">
            <v>07091644</v>
          </cell>
        </row>
        <row r="37925">
          <cell r="B37925" t="str">
            <v>07091644</v>
          </cell>
        </row>
        <row r="37926">
          <cell r="B37926" t="str">
            <v>07091644</v>
          </cell>
        </row>
        <row r="37927">
          <cell r="B37927" t="str">
            <v>07091644</v>
          </cell>
        </row>
        <row r="37928">
          <cell r="B37928" t="str">
            <v>07091644</v>
          </cell>
        </row>
        <row r="37929">
          <cell r="B37929" t="str">
            <v>07091644</v>
          </cell>
        </row>
        <row r="37930">
          <cell r="B37930" t="str">
            <v>07091644</v>
          </cell>
        </row>
        <row r="37931">
          <cell r="B37931" t="str">
            <v>07091644</v>
          </cell>
        </row>
        <row r="37932">
          <cell r="B37932" t="str">
            <v>07091644</v>
          </cell>
        </row>
        <row r="37933">
          <cell r="B37933" t="str">
            <v>07091644</v>
          </cell>
        </row>
        <row r="37934">
          <cell r="B37934" t="str">
            <v>07091644</v>
          </cell>
        </row>
        <row r="37935">
          <cell r="B37935" t="str">
            <v>07091644</v>
          </cell>
        </row>
        <row r="37936">
          <cell r="B37936" t="str">
            <v>07092120</v>
          </cell>
        </row>
        <row r="37937">
          <cell r="B37937" t="str">
            <v>07092120</v>
          </cell>
        </row>
        <row r="37938">
          <cell r="B37938" t="str">
            <v>07092120</v>
          </cell>
        </row>
        <row r="37939">
          <cell r="B37939" t="str">
            <v>07092120</v>
          </cell>
        </row>
        <row r="37940">
          <cell r="B37940" t="str">
            <v>07092120</v>
          </cell>
        </row>
        <row r="37941">
          <cell r="B37941" t="str">
            <v>07092120</v>
          </cell>
        </row>
        <row r="37942">
          <cell r="B37942" t="str">
            <v>07092120</v>
          </cell>
        </row>
        <row r="37943">
          <cell r="B37943" t="str">
            <v>07092120</v>
          </cell>
        </row>
        <row r="37944">
          <cell r="B37944" t="str">
            <v>07092120</v>
          </cell>
        </row>
        <row r="37945">
          <cell r="B37945" t="str">
            <v>07092120</v>
          </cell>
        </row>
        <row r="37946">
          <cell r="B37946" t="str">
            <v>07092120</v>
          </cell>
        </row>
        <row r="37947">
          <cell r="B37947" t="str">
            <v>07092120</v>
          </cell>
        </row>
        <row r="37948">
          <cell r="B37948" t="str">
            <v>07092120</v>
          </cell>
        </row>
        <row r="37949">
          <cell r="B37949" t="str">
            <v>07092120</v>
          </cell>
        </row>
        <row r="37950">
          <cell r="B37950" t="str">
            <v>07092120</v>
          </cell>
        </row>
        <row r="37951">
          <cell r="B37951" t="str">
            <v>07092120</v>
          </cell>
        </row>
        <row r="37952">
          <cell r="B37952" t="str">
            <v>07092120</v>
          </cell>
        </row>
        <row r="37953">
          <cell r="B37953" t="str">
            <v>07092120</v>
          </cell>
        </row>
        <row r="37954">
          <cell r="B37954" t="str">
            <v>07092120</v>
          </cell>
        </row>
        <row r="37955">
          <cell r="B37955" t="str">
            <v>07092120</v>
          </cell>
        </row>
        <row r="37956">
          <cell r="B37956" t="str">
            <v>07092120</v>
          </cell>
        </row>
        <row r="37957">
          <cell r="B37957" t="str">
            <v>07092120</v>
          </cell>
        </row>
        <row r="37958">
          <cell r="B37958" t="str">
            <v>07092120</v>
          </cell>
        </row>
        <row r="37959">
          <cell r="B37959" t="str">
            <v>07092120</v>
          </cell>
        </row>
        <row r="37960">
          <cell r="B37960" t="str">
            <v>07092120</v>
          </cell>
        </row>
        <row r="37961">
          <cell r="B37961" t="str">
            <v>07092120</v>
          </cell>
        </row>
        <row r="37962">
          <cell r="B37962" t="str">
            <v>07092120</v>
          </cell>
        </row>
        <row r="37963">
          <cell r="B37963" t="str">
            <v>07092120</v>
          </cell>
        </row>
        <row r="37964">
          <cell r="B37964" t="str">
            <v>07092120</v>
          </cell>
        </row>
        <row r="37965">
          <cell r="B37965" t="str">
            <v>07092120</v>
          </cell>
        </row>
        <row r="37966">
          <cell r="B37966" t="str">
            <v>07092120</v>
          </cell>
        </row>
        <row r="37967">
          <cell r="B37967" t="str">
            <v>07092120</v>
          </cell>
        </row>
        <row r="37968">
          <cell r="B37968" t="str">
            <v>07092120</v>
          </cell>
        </row>
        <row r="37969">
          <cell r="B37969" t="str">
            <v>07092120</v>
          </cell>
        </row>
        <row r="37970">
          <cell r="B37970" t="str">
            <v>07092120</v>
          </cell>
        </row>
        <row r="37971">
          <cell r="B37971" t="str">
            <v>07092120</v>
          </cell>
        </row>
        <row r="37972">
          <cell r="B37972" t="str">
            <v>07092120</v>
          </cell>
        </row>
        <row r="37973">
          <cell r="B37973" t="str">
            <v>07092120</v>
          </cell>
        </row>
        <row r="37974">
          <cell r="B37974" t="str">
            <v>07092120</v>
          </cell>
        </row>
        <row r="37975">
          <cell r="B37975" t="str">
            <v>39110674</v>
          </cell>
        </row>
        <row r="37976">
          <cell r="B37976" t="str">
            <v>39110674</v>
          </cell>
        </row>
        <row r="37977">
          <cell r="B37977" t="str">
            <v>39110674</v>
          </cell>
        </row>
        <row r="37978">
          <cell r="B37978" t="str">
            <v>39110674</v>
          </cell>
        </row>
        <row r="37979">
          <cell r="B37979" t="str">
            <v>39110674</v>
          </cell>
        </row>
        <row r="37980">
          <cell r="B37980" t="str">
            <v>39110674</v>
          </cell>
        </row>
        <row r="37981">
          <cell r="B37981" t="str">
            <v>39110674</v>
          </cell>
        </row>
        <row r="37982">
          <cell r="B37982" t="str">
            <v>39110674</v>
          </cell>
        </row>
        <row r="37983">
          <cell r="B37983" t="str">
            <v>39110674</v>
          </cell>
        </row>
        <row r="37984">
          <cell r="B37984" t="str">
            <v>39110674</v>
          </cell>
        </row>
        <row r="37985">
          <cell r="B37985" t="str">
            <v>39110674</v>
          </cell>
        </row>
        <row r="37986">
          <cell r="B37986" t="str">
            <v>39110674</v>
          </cell>
        </row>
        <row r="37987">
          <cell r="B37987" t="str">
            <v>39110674</v>
          </cell>
        </row>
        <row r="37988">
          <cell r="B37988" t="str">
            <v>39110674</v>
          </cell>
        </row>
        <row r="37989">
          <cell r="B37989" t="str">
            <v>39110674</v>
          </cell>
        </row>
        <row r="37990">
          <cell r="B37990" t="str">
            <v>39110674</v>
          </cell>
        </row>
        <row r="37991">
          <cell r="B37991" t="str">
            <v>39110674</v>
          </cell>
        </row>
        <row r="37992">
          <cell r="B37992" t="str">
            <v>39110674</v>
          </cell>
        </row>
        <row r="37993">
          <cell r="B37993" t="str">
            <v>39110674</v>
          </cell>
        </row>
        <row r="37994">
          <cell r="B37994" t="str">
            <v>39110674</v>
          </cell>
        </row>
        <row r="37995">
          <cell r="B37995" t="str">
            <v>39110674</v>
          </cell>
        </row>
        <row r="37996">
          <cell r="B37996" t="str">
            <v>39110674</v>
          </cell>
        </row>
        <row r="37997">
          <cell r="B37997" t="str">
            <v>39110674</v>
          </cell>
        </row>
        <row r="37998">
          <cell r="B37998" t="str">
            <v>39110674</v>
          </cell>
        </row>
        <row r="37999">
          <cell r="B37999" t="str">
            <v>39110674</v>
          </cell>
        </row>
        <row r="38000">
          <cell r="B38000" t="str">
            <v>39110674</v>
          </cell>
        </row>
        <row r="38001">
          <cell r="B38001" t="str">
            <v>39110674</v>
          </cell>
        </row>
        <row r="38002">
          <cell r="B38002" t="str">
            <v>39110674</v>
          </cell>
        </row>
        <row r="38003">
          <cell r="B38003" t="str">
            <v>39110674</v>
          </cell>
        </row>
        <row r="38004">
          <cell r="B38004" t="str">
            <v>39110674</v>
          </cell>
        </row>
        <row r="38005">
          <cell r="B38005" t="str">
            <v>39110674</v>
          </cell>
        </row>
        <row r="38006">
          <cell r="B38006" t="str">
            <v>39110674</v>
          </cell>
        </row>
        <row r="38007">
          <cell r="B38007" t="str">
            <v>39110674</v>
          </cell>
        </row>
        <row r="38008">
          <cell r="B38008" t="str">
            <v>39110674</v>
          </cell>
        </row>
        <row r="38009">
          <cell r="B38009" t="str">
            <v>39110674</v>
          </cell>
        </row>
        <row r="38010">
          <cell r="B38010" t="str">
            <v>39110674</v>
          </cell>
        </row>
        <row r="38011">
          <cell r="B38011" t="str">
            <v>39110674</v>
          </cell>
        </row>
        <row r="38012">
          <cell r="B38012" t="str">
            <v>07090807</v>
          </cell>
        </row>
        <row r="38013">
          <cell r="B38013" t="str">
            <v>07090807</v>
          </cell>
        </row>
        <row r="38014">
          <cell r="B38014" t="str">
            <v>07090807</v>
          </cell>
        </row>
        <row r="38015">
          <cell r="B38015" t="str">
            <v>07090807</v>
          </cell>
        </row>
        <row r="38016">
          <cell r="B38016" t="str">
            <v>07090807</v>
          </cell>
        </row>
        <row r="38017">
          <cell r="B38017" t="str">
            <v>07090807</v>
          </cell>
        </row>
        <row r="38018">
          <cell r="B38018" t="str">
            <v>07090807</v>
          </cell>
        </row>
        <row r="38019">
          <cell r="B38019" t="str">
            <v>07090807</v>
          </cell>
        </row>
        <row r="38020">
          <cell r="B38020" t="str">
            <v>07090807</v>
          </cell>
        </row>
        <row r="38021">
          <cell r="B38021" t="str">
            <v>07090807</v>
          </cell>
        </row>
        <row r="38022">
          <cell r="B38022" t="str">
            <v>07090807</v>
          </cell>
        </row>
        <row r="38023">
          <cell r="B38023" t="str">
            <v>07090807</v>
          </cell>
        </row>
        <row r="38024">
          <cell r="B38024" t="str">
            <v>07090807</v>
          </cell>
        </row>
        <row r="38025">
          <cell r="B38025" t="str">
            <v>07090807</v>
          </cell>
        </row>
        <row r="38026">
          <cell r="B38026" t="str">
            <v>07090807</v>
          </cell>
        </row>
        <row r="38027">
          <cell r="B38027" t="str">
            <v>07090807</v>
          </cell>
        </row>
        <row r="38028">
          <cell r="B38028" t="str">
            <v>07090807</v>
          </cell>
        </row>
        <row r="38029">
          <cell r="B38029" t="str">
            <v>07090807</v>
          </cell>
        </row>
        <row r="38030">
          <cell r="B38030" t="str">
            <v>07090807</v>
          </cell>
        </row>
        <row r="38031">
          <cell r="B38031" t="str">
            <v>07090807</v>
          </cell>
        </row>
        <row r="38032">
          <cell r="B38032" t="str">
            <v>07090807</v>
          </cell>
        </row>
        <row r="38033">
          <cell r="B38033" t="str">
            <v>07090807</v>
          </cell>
        </row>
        <row r="38034">
          <cell r="B38034" t="str">
            <v>07090807</v>
          </cell>
        </row>
        <row r="38035">
          <cell r="B38035" t="str">
            <v>07090807</v>
          </cell>
        </row>
        <row r="38036">
          <cell r="B38036" t="str">
            <v>07090807</v>
          </cell>
        </row>
        <row r="38037">
          <cell r="B38037" t="str">
            <v>07090807</v>
          </cell>
        </row>
        <row r="38038">
          <cell r="B38038" t="str">
            <v>07090807</v>
          </cell>
        </row>
        <row r="38039">
          <cell r="B38039" t="str">
            <v>07090807</v>
          </cell>
        </row>
        <row r="38040">
          <cell r="B38040" t="str">
            <v>08070636</v>
          </cell>
        </row>
        <row r="38041">
          <cell r="B38041" t="str">
            <v>08070636</v>
          </cell>
        </row>
        <row r="38042">
          <cell r="B38042" t="str">
            <v>08070636</v>
          </cell>
        </row>
        <row r="38043">
          <cell r="B38043" t="str">
            <v>08070636</v>
          </cell>
        </row>
        <row r="38044">
          <cell r="B38044" t="str">
            <v>08070636</v>
          </cell>
        </row>
        <row r="38045">
          <cell r="B38045" t="str">
            <v>08070636</v>
          </cell>
        </row>
        <row r="38046">
          <cell r="B38046" t="str">
            <v>08070636</v>
          </cell>
        </row>
        <row r="38047">
          <cell r="B38047" t="str">
            <v>08070636</v>
          </cell>
        </row>
        <row r="38048">
          <cell r="B38048" t="str">
            <v>08070636</v>
          </cell>
        </row>
        <row r="38049">
          <cell r="B38049" t="str">
            <v>08070636</v>
          </cell>
        </row>
        <row r="38050">
          <cell r="B38050" t="str">
            <v>08070636</v>
          </cell>
        </row>
        <row r="38051">
          <cell r="B38051" t="str">
            <v>08070636</v>
          </cell>
        </row>
        <row r="38052">
          <cell r="B38052" t="str">
            <v>08070636</v>
          </cell>
        </row>
        <row r="38053">
          <cell r="B38053" t="str">
            <v>08070636</v>
          </cell>
        </row>
        <row r="38054">
          <cell r="B38054" t="str">
            <v>08070636</v>
          </cell>
        </row>
        <row r="38055">
          <cell r="B38055" t="str">
            <v>08070636</v>
          </cell>
        </row>
        <row r="38056">
          <cell r="B38056" t="str">
            <v>08070636</v>
          </cell>
        </row>
        <row r="38057">
          <cell r="B38057" t="str">
            <v>08070636</v>
          </cell>
        </row>
        <row r="38058">
          <cell r="B38058" t="str">
            <v>08070636</v>
          </cell>
        </row>
        <row r="38059">
          <cell r="B38059" t="str">
            <v>08070636</v>
          </cell>
        </row>
        <row r="38060">
          <cell r="B38060" t="str">
            <v>08070636</v>
          </cell>
        </row>
        <row r="38061">
          <cell r="B38061" t="str">
            <v>08070636</v>
          </cell>
        </row>
        <row r="38062">
          <cell r="B38062" t="str">
            <v>08070636</v>
          </cell>
        </row>
        <row r="38063">
          <cell r="B38063" t="str">
            <v>08070636</v>
          </cell>
        </row>
        <row r="38064">
          <cell r="B38064" t="str">
            <v>08070636</v>
          </cell>
        </row>
        <row r="38065">
          <cell r="B38065" t="str">
            <v>08070636</v>
          </cell>
        </row>
        <row r="38066">
          <cell r="B38066" t="str">
            <v>08070636</v>
          </cell>
        </row>
        <row r="38067">
          <cell r="B38067" t="str">
            <v>08070636</v>
          </cell>
        </row>
        <row r="38068">
          <cell r="B38068" t="str">
            <v>08070636</v>
          </cell>
        </row>
        <row r="38069">
          <cell r="B38069" t="str">
            <v>08070636</v>
          </cell>
        </row>
        <row r="38070">
          <cell r="B38070" t="str">
            <v>08070636</v>
          </cell>
        </row>
        <row r="38071">
          <cell r="B38071" t="str">
            <v>08070636</v>
          </cell>
        </row>
        <row r="38072">
          <cell r="B38072" t="str">
            <v>08070636</v>
          </cell>
        </row>
        <row r="38073">
          <cell r="B38073" t="str">
            <v>08070636</v>
          </cell>
        </row>
        <row r="38074">
          <cell r="B38074" t="str">
            <v>08070636</v>
          </cell>
        </row>
        <row r="38075">
          <cell r="B38075" t="str">
            <v>08070636</v>
          </cell>
        </row>
        <row r="38076">
          <cell r="B38076" t="str">
            <v>08070636</v>
          </cell>
        </row>
        <row r="38077">
          <cell r="B38077" t="str">
            <v>08070449</v>
          </cell>
        </row>
        <row r="38078">
          <cell r="B38078" t="str">
            <v>08070449</v>
          </cell>
        </row>
        <row r="38079">
          <cell r="B38079" t="str">
            <v>08070449</v>
          </cell>
        </row>
        <row r="38080">
          <cell r="B38080" t="str">
            <v>08070449</v>
          </cell>
        </row>
        <row r="38081">
          <cell r="B38081" t="str">
            <v>08070449</v>
          </cell>
        </row>
        <row r="38082">
          <cell r="B38082" t="str">
            <v>08070449</v>
          </cell>
        </row>
        <row r="38083">
          <cell r="B38083" t="str">
            <v>08070449</v>
          </cell>
        </row>
        <row r="38084">
          <cell r="B38084" t="str">
            <v>08070449</v>
          </cell>
        </row>
        <row r="38085">
          <cell r="B38085" t="str">
            <v>08070449</v>
          </cell>
        </row>
        <row r="38086">
          <cell r="B38086" t="str">
            <v>08070449</v>
          </cell>
        </row>
        <row r="38087">
          <cell r="B38087" t="str">
            <v>08070449</v>
          </cell>
        </row>
        <row r="38088">
          <cell r="B38088" t="str">
            <v>08070449</v>
          </cell>
        </row>
        <row r="38089">
          <cell r="B38089" t="str">
            <v>08070449</v>
          </cell>
        </row>
        <row r="38090">
          <cell r="B38090" t="str">
            <v>08070449</v>
          </cell>
        </row>
        <row r="38091">
          <cell r="B38091" t="str">
            <v>08070449</v>
          </cell>
        </row>
        <row r="38092">
          <cell r="B38092" t="str">
            <v>08070449</v>
          </cell>
        </row>
        <row r="38093">
          <cell r="B38093" t="str">
            <v>08070449</v>
          </cell>
        </row>
        <row r="38094">
          <cell r="B38094" t="str">
            <v>08070449</v>
          </cell>
        </row>
        <row r="38095">
          <cell r="B38095" t="str">
            <v>08070449</v>
          </cell>
        </row>
        <row r="38096">
          <cell r="B38096" t="str">
            <v>08070449</v>
          </cell>
        </row>
        <row r="38097">
          <cell r="B38097" t="str">
            <v>08070449</v>
          </cell>
        </row>
        <row r="38098">
          <cell r="B38098" t="str">
            <v>08070449</v>
          </cell>
        </row>
        <row r="38099">
          <cell r="B38099" t="str">
            <v>08070449</v>
          </cell>
        </row>
        <row r="38100">
          <cell r="B38100" t="str">
            <v>08070449</v>
          </cell>
        </row>
        <row r="38101">
          <cell r="B38101" t="str">
            <v>08070449</v>
          </cell>
        </row>
        <row r="38102">
          <cell r="B38102" t="str">
            <v>08070449</v>
          </cell>
        </row>
        <row r="38103">
          <cell r="B38103" t="str">
            <v>08070449</v>
          </cell>
        </row>
        <row r="38104">
          <cell r="B38104" t="str">
            <v>08070449</v>
          </cell>
        </row>
        <row r="38105">
          <cell r="B38105" t="str">
            <v>08070449</v>
          </cell>
        </row>
        <row r="38106">
          <cell r="B38106" t="str">
            <v>08070449</v>
          </cell>
        </row>
        <row r="38107">
          <cell r="B38107" t="str">
            <v>08070449</v>
          </cell>
        </row>
        <row r="38108">
          <cell r="B38108" t="str">
            <v>08070449</v>
          </cell>
        </row>
        <row r="38109">
          <cell r="B38109" t="str">
            <v>08070449</v>
          </cell>
        </row>
        <row r="38110">
          <cell r="B38110" t="str">
            <v>08070449</v>
          </cell>
        </row>
        <row r="38111">
          <cell r="B38111" t="str">
            <v>08070449</v>
          </cell>
        </row>
        <row r="38112">
          <cell r="B38112" t="str">
            <v>08070449</v>
          </cell>
        </row>
        <row r="38113">
          <cell r="B38113" t="str">
            <v>08070449</v>
          </cell>
        </row>
        <row r="38114">
          <cell r="B38114" t="str">
            <v>08070449</v>
          </cell>
        </row>
        <row r="38115">
          <cell r="B38115" t="str">
            <v>08070449</v>
          </cell>
        </row>
        <row r="38116">
          <cell r="B38116" t="str">
            <v>08070449</v>
          </cell>
        </row>
        <row r="38117">
          <cell r="B38117" t="str">
            <v>08070449</v>
          </cell>
        </row>
        <row r="38118">
          <cell r="B38118" t="str">
            <v>08070449</v>
          </cell>
        </row>
        <row r="38119">
          <cell r="B38119" t="str">
            <v>08070449</v>
          </cell>
        </row>
        <row r="38120">
          <cell r="B38120" t="str">
            <v>08070449</v>
          </cell>
        </row>
        <row r="38121">
          <cell r="B38121" t="str">
            <v>08070449</v>
          </cell>
        </row>
        <row r="38122">
          <cell r="B38122" t="str">
            <v>08070449</v>
          </cell>
        </row>
        <row r="38123">
          <cell r="B38123" t="str">
            <v>08070449</v>
          </cell>
        </row>
        <row r="38124">
          <cell r="B38124" t="str">
            <v>08070449</v>
          </cell>
        </row>
        <row r="38125">
          <cell r="B38125" t="str">
            <v>08070449</v>
          </cell>
        </row>
        <row r="38126">
          <cell r="B38126" t="str">
            <v>08070449</v>
          </cell>
        </row>
        <row r="38127">
          <cell r="B38127" t="str">
            <v>08070449</v>
          </cell>
        </row>
        <row r="38128">
          <cell r="B38128" t="str">
            <v>08070449</v>
          </cell>
        </row>
        <row r="38129">
          <cell r="B38129" t="str">
            <v>08070449</v>
          </cell>
        </row>
        <row r="38130">
          <cell r="B38130" t="str">
            <v>08070449</v>
          </cell>
        </row>
        <row r="38131">
          <cell r="B38131" t="str">
            <v>08070449</v>
          </cell>
        </row>
        <row r="38132">
          <cell r="B38132" t="str">
            <v>08070449</v>
          </cell>
        </row>
        <row r="38133">
          <cell r="B38133" t="str">
            <v>08070449</v>
          </cell>
        </row>
        <row r="38134">
          <cell r="B38134" t="str">
            <v>08070449</v>
          </cell>
        </row>
        <row r="38135">
          <cell r="B38135" t="str">
            <v>08070449</v>
          </cell>
        </row>
        <row r="38136">
          <cell r="B38136" t="str">
            <v>08070449</v>
          </cell>
        </row>
        <row r="38137">
          <cell r="B38137" t="str">
            <v>07091282</v>
          </cell>
        </row>
        <row r="38138">
          <cell r="B38138" t="str">
            <v>07091282</v>
          </cell>
        </row>
        <row r="38139">
          <cell r="B38139" t="str">
            <v>07091282</v>
          </cell>
        </row>
        <row r="38140">
          <cell r="B38140" t="str">
            <v>07091282</v>
          </cell>
        </row>
        <row r="38141">
          <cell r="B38141" t="str">
            <v>07091282</v>
          </cell>
        </row>
        <row r="38142">
          <cell r="B38142" t="str">
            <v>07091282</v>
          </cell>
        </row>
        <row r="38143">
          <cell r="B38143" t="str">
            <v>07091282</v>
          </cell>
        </row>
        <row r="38144">
          <cell r="B38144" t="str">
            <v>07091282</v>
          </cell>
        </row>
        <row r="38145">
          <cell r="B38145" t="str">
            <v>07091282</v>
          </cell>
        </row>
        <row r="38146">
          <cell r="B38146" t="str">
            <v>07091282</v>
          </cell>
        </row>
        <row r="38147">
          <cell r="B38147" t="str">
            <v>07091282</v>
          </cell>
        </row>
        <row r="38148">
          <cell r="B38148" t="str">
            <v>07091282</v>
          </cell>
        </row>
        <row r="38149">
          <cell r="B38149" t="str">
            <v>07091282</v>
          </cell>
        </row>
        <row r="38150">
          <cell r="B38150" t="str">
            <v>07091282</v>
          </cell>
        </row>
        <row r="38151">
          <cell r="B38151" t="str">
            <v>07091282</v>
          </cell>
        </row>
        <row r="38152">
          <cell r="B38152" t="str">
            <v>07091282</v>
          </cell>
        </row>
        <row r="38153">
          <cell r="B38153" t="str">
            <v>07091282</v>
          </cell>
        </row>
        <row r="38154">
          <cell r="B38154" t="str">
            <v>07091282</v>
          </cell>
        </row>
        <row r="38155">
          <cell r="B38155" t="str">
            <v>07091282</v>
          </cell>
        </row>
        <row r="38156">
          <cell r="B38156" t="str">
            <v>07091282</v>
          </cell>
        </row>
        <row r="38157">
          <cell r="B38157" t="str">
            <v>07091282</v>
          </cell>
        </row>
        <row r="38158">
          <cell r="B38158" t="str">
            <v>07091282</v>
          </cell>
        </row>
        <row r="38159">
          <cell r="B38159" t="str">
            <v>07091282</v>
          </cell>
        </row>
        <row r="38160">
          <cell r="B38160" t="str">
            <v>07091282</v>
          </cell>
        </row>
        <row r="38161">
          <cell r="B38161" t="str">
            <v>07091282</v>
          </cell>
        </row>
        <row r="38162">
          <cell r="B38162" t="str">
            <v>07091282</v>
          </cell>
        </row>
        <row r="38163">
          <cell r="B38163" t="str">
            <v>07091282</v>
          </cell>
        </row>
        <row r="38164">
          <cell r="B38164" t="str">
            <v>07091282</v>
          </cell>
        </row>
        <row r="38165">
          <cell r="B38165" t="str">
            <v>07091321</v>
          </cell>
        </row>
        <row r="38166">
          <cell r="B38166" t="str">
            <v>07091321</v>
          </cell>
        </row>
        <row r="38167">
          <cell r="B38167" t="str">
            <v>07091321</v>
          </cell>
        </row>
        <row r="38168">
          <cell r="B38168" t="str">
            <v>07091321</v>
          </cell>
        </row>
        <row r="38169">
          <cell r="B38169" t="str">
            <v>07091321</v>
          </cell>
        </row>
        <row r="38170">
          <cell r="B38170" t="str">
            <v>07091321</v>
          </cell>
        </row>
        <row r="38171">
          <cell r="B38171" t="str">
            <v>07091321</v>
          </cell>
        </row>
        <row r="38172">
          <cell r="B38172" t="str">
            <v>07091321</v>
          </cell>
        </row>
        <row r="38173">
          <cell r="B38173" t="str">
            <v>07091321</v>
          </cell>
        </row>
        <row r="38174">
          <cell r="B38174" t="str">
            <v>07091321</v>
          </cell>
        </row>
        <row r="38175">
          <cell r="B38175" t="str">
            <v>07091321</v>
          </cell>
        </row>
        <row r="38176">
          <cell r="B38176" t="str">
            <v>07090892</v>
          </cell>
        </row>
        <row r="38177">
          <cell r="B38177" t="str">
            <v>07090892</v>
          </cell>
        </row>
        <row r="38178">
          <cell r="B38178" t="str">
            <v>07090892</v>
          </cell>
        </row>
        <row r="38179">
          <cell r="B38179" t="str">
            <v>07090892</v>
          </cell>
        </row>
        <row r="38180">
          <cell r="B38180" t="str">
            <v>07090876</v>
          </cell>
        </row>
        <row r="38181">
          <cell r="B38181" t="str">
            <v>07090876</v>
          </cell>
        </row>
        <row r="38182">
          <cell r="B38182" t="str">
            <v>07090876</v>
          </cell>
        </row>
        <row r="38183">
          <cell r="B38183" t="str">
            <v>07090876</v>
          </cell>
        </row>
        <row r="38184">
          <cell r="B38184" t="str">
            <v>07090876</v>
          </cell>
        </row>
        <row r="38185">
          <cell r="B38185" t="str">
            <v>07090876</v>
          </cell>
        </row>
        <row r="38186">
          <cell r="B38186" t="str">
            <v>07090876</v>
          </cell>
        </row>
        <row r="38187">
          <cell r="B38187" t="str">
            <v>07090876</v>
          </cell>
        </row>
        <row r="38188">
          <cell r="B38188" t="str">
            <v>07090876</v>
          </cell>
        </row>
        <row r="38189">
          <cell r="B38189" t="str">
            <v>07090876</v>
          </cell>
        </row>
        <row r="38190">
          <cell r="B38190" t="str">
            <v>07090876</v>
          </cell>
        </row>
        <row r="38191">
          <cell r="B38191" t="str">
            <v>07090876</v>
          </cell>
        </row>
        <row r="38192">
          <cell r="B38192" t="str">
            <v>07090876</v>
          </cell>
        </row>
        <row r="38193">
          <cell r="B38193" t="str">
            <v>07090876</v>
          </cell>
        </row>
        <row r="38194">
          <cell r="B38194" t="str">
            <v>07090876</v>
          </cell>
        </row>
        <row r="38195">
          <cell r="B38195" t="str">
            <v>07090876</v>
          </cell>
        </row>
        <row r="38196">
          <cell r="B38196" t="str">
            <v>07090876</v>
          </cell>
        </row>
        <row r="38197">
          <cell r="B38197" t="str">
            <v>07090522-001</v>
          </cell>
        </row>
        <row r="38198">
          <cell r="B38198" t="str">
            <v>07090522-001</v>
          </cell>
        </row>
        <row r="38199">
          <cell r="B38199" t="str">
            <v>07090522-001</v>
          </cell>
        </row>
        <row r="38200">
          <cell r="B38200" t="str">
            <v>07090522-001</v>
          </cell>
        </row>
        <row r="38201">
          <cell r="B38201" t="str">
            <v>07090522-001</v>
          </cell>
        </row>
        <row r="38202">
          <cell r="B38202" t="str">
            <v>07090522-001</v>
          </cell>
        </row>
        <row r="38203">
          <cell r="B38203" t="str">
            <v>07090522-001</v>
          </cell>
        </row>
        <row r="38204">
          <cell r="B38204" t="str">
            <v>07090522-001</v>
          </cell>
        </row>
        <row r="38205">
          <cell r="B38205" t="str">
            <v>07090522-001</v>
          </cell>
        </row>
        <row r="38206">
          <cell r="B38206" t="str">
            <v>07090522-001</v>
          </cell>
        </row>
        <row r="38207">
          <cell r="B38207" t="str">
            <v>07090522-001</v>
          </cell>
        </row>
        <row r="38208">
          <cell r="B38208" t="str">
            <v>07090522-001</v>
          </cell>
        </row>
        <row r="38209">
          <cell r="B38209" t="str">
            <v>07090522-001</v>
          </cell>
        </row>
        <row r="38210">
          <cell r="B38210" t="str">
            <v>07090522-001</v>
          </cell>
        </row>
        <row r="38211">
          <cell r="B38211" t="str">
            <v>07090522-001</v>
          </cell>
        </row>
        <row r="38212">
          <cell r="B38212" t="str">
            <v>07090522-001</v>
          </cell>
        </row>
        <row r="38213">
          <cell r="B38213" t="str">
            <v>07090522-001</v>
          </cell>
        </row>
        <row r="38214">
          <cell r="B38214" t="str">
            <v>07090522-001</v>
          </cell>
        </row>
        <row r="38215">
          <cell r="B38215" t="str">
            <v>07090522-001</v>
          </cell>
        </row>
        <row r="38216">
          <cell r="B38216" t="str">
            <v>07090522-001</v>
          </cell>
        </row>
        <row r="38217">
          <cell r="B38217" t="str">
            <v>07090522-001</v>
          </cell>
        </row>
        <row r="38218">
          <cell r="B38218" t="str">
            <v>07090522-001</v>
          </cell>
        </row>
        <row r="38219">
          <cell r="B38219" t="str">
            <v>07090522-001</v>
          </cell>
        </row>
        <row r="38220">
          <cell r="B38220" t="str">
            <v>07090522-001</v>
          </cell>
        </row>
        <row r="38221">
          <cell r="B38221" t="str">
            <v>07090522-001</v>
          </cell>
        </row>
        <row r="38222">
          <cell r="B38222" t="str">
            <v>07090522-001</v>
          </cell>
        </row>
        <row r="38223">
          <cell r="B38223" t="str">
            <v>07090522-001</v>
          </cell>
        </row>
        <row r="38224">
          <cell r="B38224" t="str">
            <v>07090522-001</v>
          </cell>
        </row>
        <row r="38225">
          <cell r="B38225" t="str">
            <v>07090522-001</v>
          </cell>
        </row>
        <row r="38226">
          <cell r="B38226" t="str">
            <v>07090522-001</v>
          </cell>
        </row>
        <row r="38227">
          <cell r="B38227" t="str">
            <v>07090522-001</v>
          </cell>
        </row>
        <row r="38228">
          <cell r="B38228" t="str">
            <v>07090522-001</v>
          </cell>
        </row>
        <row r="38229">
          <cell r="B38229" t="str">
            <v>08070627</v>
          </cell>
        </row>
        <row r="38230">
          <cell r="B38230" t="str">
            <v>08070627</v>
          </cell>
        </row>
        <row r="38231">
          <cell r="B38231" t="str">
            <v>08070627</v>
          </cell>
        </row>
        <row r="38232">
          <cell r="B38232" t="str">
            <v>08070627</v>
          </cell>
        </row>
        <row r="38233">
          <cell r="B38233" t="str">
            <v>08070627</v>
          </cell>
        </row>
        <row r="38234">
          <cell r="B38234" t="str">
            <v>08070627</v>
          </cell>
        </row>
        <row r="38235">
          <cell r="B38235" t="str">
            <v>08070627</v>
          </cell>
        </row>
        <row r="38236">
          <cell r="B38236" t="str">
            <v>08070627</v>
          </cell>
        </row>
        <row r="38237">
          <cell r="B38237" t="str">
            <v>08070627</v>
          </cell>
        </row>
        <row r="38238">
          <cell r="B38238" t="str">
            <v>08070627</v>
          </cell>
        </row>
        <row r="38239">
          <cell r="B38239" t="str">
            <v>08070627</v>
          </cell>
        </row>
        <row r="38240">
          <cell r="B38240" t="str">
            <v>08070627</v>
          </cell>
        </row>
        <row r="38241">
          <cell r="B38241" t="str">
            <v>08070627</v>
          </cell>
        </row>
        <row r="38242">
          <cell r="B38242" t="str">
            <v>08070627</v>
          </cell>
        </row>
        <row r="38243">
          <cell r="B38243" t="str">
            <v>08070627</v>
          </cell>
        </row>
        <row r="38244">
          <cell r="B38244" t="str">
            <v>08070627</v>
          </cell>
        </row>
        <row r="38245">
          <cell r="B38245" t="str">
            <v>08070627</v>
          </cell>
        </row>
        <row r="38246">
          <cell r="B38246" t="str">
            <v>08070627</v>
          </cell>
        </row>
        <row r="38247">
          <cell r="B38247" t="str">
            <v>08070627</v>
          </cell>
        </row>
        <row r="38248">
          <cell r="B38248" t="str">
            <v>08070627</v>
          </cell>
        </row>
        <row r="38249">
          <cell r="B38249" t="str">
            <v>08070627</v>
          </cell>
        </row>
        <row r="38250">
          <cell r="B38250" t="str">
            <v>08070627</v>
          </cell>
        </row>
        <row r="38251">
          <cell r="B38251" t="str">
            <v>08070627</v>
          </cell>
        </row>
        <row r="38252">
          <cell r="B38252" t="str">
            <v>08070627</v>
          </cell>
        </row>
        <row r="38253">
          <cell r="B38253" t="str">
            <v>08070627</v>
          </cell>
        </row>
        <row r="38254">
          <cell r="B38254" t="str">
            <v>08070627</v>
          </cell>
        </row>
        <row r="38255">
          <cell r="B38255" t="str">
            <v>08070627</v>
          </cell>
        </row>
        <row r="38256">
          <cell r="B38256" t="str">
            <v>08070627</v>
          </cell>
        </row>
        <row r="38257">
          <cell r="B38257" t="str">
            <v>08070627</v>
          </cell>
        </row>
        <row r="38258">
          <cell r="B38258" t="str">
            <v>08070627</v>
          </cell>
        </row>
        <row r="38259">
          <cell r="B38259" t="str">
            <v>08070627</v>
          </cell>
        </row>
        <row r="38260">
          <cell r="B38260" t="str">
            <v>08070627</v>
          </cell>
        </row>
        <row r="38261">
          <cell r="B38261" t="str">
            <v>08070627</v>
          </cell>
        </row>
        <row r="38262">
          <cell r="B38262" t="str">
            <v>08070627</v>
          </cell>
        </row>
        <row r="38263">
          <cell r="B38263" t="str">
            <v>08070627</v>
          </cell>
        </row>
        <row r="38264">
          <cell r="B38264" t="str">
            <v>08070627</v>
          </cell>
        </row>
        <row r="38265">
          <cell r="B38265" t="str">
            <v>08070627</v>
          </cell>
        </row>
        <row r="38266">
          <cell r="B38266" t="str">
            <v>08070627</v>
          </cell>
        </row>
        <row r="38267">
          <cell r="B38267" t="str">
            <v>08070627</v>
          </cell>
        </row>
        <row r="38268">
          <cell r="B38268" t="str">
            <v>08070627</v>
          </cell>
        </row>
        <row r="38269">
          <cell r="B38269" t="str">
            <v>08070627</v>
          </cell>
        </row>
        <row r="38270">
          <cell r="B38270" t="str">
            <v>08070627</v>
          </cell>
        </row>
        <row r="38271">
          <cell r="B38271" t="str">
            <v>08070627</v>
          </cell>
        </row>
        <row r="38272">
          <cell r="B38272" t="str">
            <v>08070627</v>
          </cell>
        </row>
        <row r="38273">
          <cell r="B38273" t="str">
            <v>08070627</v>
          </cell>
        </row>
        <row r="38274">
          <cell r="B38274" t="str">
            <v>08070627</v>
          </cell>
        </row>
        <row r="38275">
          <cell r="B38275" t="str">
            <v>08070627</v>
          </cell>
        </row>
        <row r="38276">
          <cell r="B38276" t="str">
            <v>08070627</v>
          </cell>
        </row>
        <row r="38277">
          <cell r="B38277" t="str">
            <v>08070627</v>
          </cell>
        </row>
        <row r="38278">
          <cell r="B38278" t="str">
            <v>08070627</v>
          </cell>
        </row>
        <row r="38279">
          <cell r="B38279" t="str">
            <v>08070627</v>
          </cell>
        </row>
        <row r="38280">
          <cell r="B38280" t="str">
            <v>08070627</v>
          </cell>
        </row>
        <row r="38281">
          <cell r="B38281" t="str">
            <v>08070627</v>
          </cell>
        </row>
        <row r="38282">
          <cell r="B38282" t="str">
            <v>08070627</v>
          </cell>
        </row>
        <row r="38283">
          <cell r="B38283" t="str">
            <v>08070627</v>
          </cell>
        </row>
        <row r="38284">
          <cell r="B38284" t="str">
            <v>08070627</v>
          </cell>
        </row>
        <row r="38285">
          <cell r="B38285" t="str">
            <v>08070627</v>
          </cell>
        </row>
        <row r="38286">
          <cell r="B38286" t="str">
            <v>08070627</v>
          </cell>
        </row>
        <row r="38287">
          <cell r="B38287" t="str">
            <v>08070627</v>
          </cell>
        </row>
        <row r="38288">
          <cell r="B38288" t="str">
            <v>08070627</v>
          </cell>
        </row>
        <row r="38289">
          <cell r="B38289" t="str">
            <v>08070627</v>
          </cell>
        </row>
        <row r="38290">
          <cell r="B38290" t="str">
            <v>08070627</v>
          </cell>
        </row>
        <row r="38291">
          <cell r="B38291" t="str">
            <v>08070627</v>
          </cell>
        </row>
        <row r="38292">
          <cell r="B38292" t="str">
            <v>08070627</v>
          </cell>
        </row>
        <row r="38293">
          <cell r="B38293" t="str">
            <v>08070627</v>
          </cell>
        </row>
        <row r="38294">
          <cell r="B38294" t="str">
            <v>08070627</v>
          </cell>
        </row>
        <row r="38295">
          <cell r="B38295" t="str">
            <v>08070627</v>
          </cell>
        </row>
        <row r="38296">
          <cell r="B38296" t="str">
            <v>08070627</v>
          </cell>
        </row>
        <row r="38297">
          <cell r="B38297" t="str">
            <v>08070627</v>
          </cell>
        </row>
        <row r="38298">
          <cell r="B38298" t="str">
            <v>08070627</v>
          </cell>
        </row>
        <row r="38299">
          <cell r="B38299" t="str">
            <v>08070627</v>
          </cell>
        </row>
        <row r="38300">
          <cell r="B38300" t="str">
            <v>08070627</v>
          </cell>
        </row>
        <row r="38301">
          <cell r="B38301" t="str">
            <v>08070627</v>
          </cell>
        </row>
        <row r="38302">
          <cell r="B38302" t="str">
            <v>08070627</v>
          </cell>
        </row>
        <row r="38303">
          <cell r="B38303" t="str">
            <v>08070627</v>
          </cell>
        </row>
        <row r="38304">
          <cell r="B38304" t="str">
            <v>08070627</v>
          </cell>
        </row>
        <row r="38305">
          <cell r="B38305" t="str">
            <v>08070627</v>
          </cell>
        </row>
        <row r="38306">
          <cell r="B38306" t="str">
            <v>08070627</v>
          </cell>
        </row>
        <row r="38307">
          <cell r="B38307" t="str">
            <v>08070627</v>
          </cell>
        </row>
        <row r="38308">
          <cell r="B38308" t="str">
            <v>08070627</v>
          </cell>
        </row>
        <row r="38309">
          <cell r="B38309" t="str">
            <v>08070627</v>
          </cell>
        </row>
        <row r="38310">
          <cell r="B38310" t="str">
            <v>08070627</v>
          </cell>
        </row>
        <row r="38311">
          <cell r="B38311" t="str">
            <v>08070627</v>
          </cell>
        </row>
        <row r="38312">
          <cell r="B38312" t="str">
            <v>08070627</v>
          </cell>
        </row>
        <row r="38313">
          <cell r="B38313" t="str">
            <v>08070627</v>
          </cell>
        </row>
        <row r="38314">
          <cell r="B38314" t="str">
            <v>08070627</v>
          </cell>
        </row>
        <row r="38315">
          <cell r="B38315" t="str">
            <v>08070627</v>
          </cell>
        </row>
        <row r="38316">
          <cell r="B38316" t="str">
            <v>08070627</v>
          </cell>
        </row>
        <row r="38317">
          <cell r="B38317" t="str">
            <v>08070627</v>
          </cell>
        </row>
        <row r="38318">
          <cell r="B38318" t="str">
            <v>08070627</v>
          </cell>
        </row>
        <row r="38319">
          <cell r="B38319" t="str">
            <v>08070627</v>
          </cell>
        </row>
        <row r="38320">
          <cell r="B38320" t="str">
            <v>08070627</v>
          </cell>
        </row>
        <row r="38321">
          <cell r="B38321" t="str">
            <v>08070627</v>
          </cell>
        </row>
        <row r="38322">
          <cell r="B38322" t="str">
            <v>08070627</v>
          </cell>
        </row>
        <row r="38323">
          <cell r="B38323" t="str">
            <v>08070627</v>
          </cell>
        </row>
        <row r="38324">
          <cell r="B38324" t="str">
            <v>08070530</v>
          </cell>
        </row>
        <row r="38325">
          <cell r="B38325" t="str">
            <v>08070530</v>
          </cell>
        </row>
        <row r="38326">
          <cell r="B38326" t="str">
            <v>08070530</v>
          </cell>
        </row>
        <row r="38327">
          <cell r="B38327" t="str">
            <v>08070530</v>
          </cell>
        </row>
        <row r="38328">
          <cell r="B38328" t="str">
            <v>08070530</v>
          </cell>
        </row>
        <row r="38329">
          <cell r="B38329" t="str">
            <v>08070530</v>
          </cell>
        </row>
        <row r="38330">
          <cell r="B38330" t="str">
            <v>08070530</v>
          </cell>
        </row>
        <row r="38331">
          <cell r="B38331" t="str">
            <v>08070530</v>
          </cell>
        </row>
        <row r="38332">
          <cell r="B38332" t="str">
            <v>08070530</v>
          </cell>
        </row>
        <row r="38333">
          <cell r="B38333" t="str">
            <v>08070530</v>
          </cell>
        </row>
        <row r="38334">
          <cell r="B38334" t="str">
            <v>08070530</v>
          </cell>
        </row>
        <row r="38335">
          <cell r="B38335" t="str">
            <v>08070530</v>
          </cell>
        </row>
        <row r="38336">
          <cell r="B38336" t="str">
            <v>08070530</v>
          </cell>
        </row>
        <row r="38337">
          <cell r="B38337" t="str">
            <v>08070530</v>
          </cell>
        </row>
        <row r="38338">
          <cell r="B38338" t="str">
            <v>08070530</v>
          </cell>
        </row>
        <row r="38339">
          <cell r="B38339" t="str">
            <v>08070530</v>
          </cell>
        </row>
        <row r="38340">
          <cell r="B38340" t="str">
            <v>08070530</v>
          </cell>
        </row>
        <row r="38341">
          <cell r="B38341" t="str">
            <v>08070530</v>
          </cell>
        </row>
        <row r="38342">
          <cell r="B38342" t="str">
            <v>08070530</v>
          </cell>
        </row>
        <row r="38343">
          <cell r="B38343" t="str">
            <v>08070530</v>
          </cell>
        </row>
        <row r="38344">
          <cell r="B38344" t="str">
            <v>08070530</v>
          </cell>
        </row>
        <row r="38345">
          <cell r="B38345" t="str">
            <v>08070530</v>
          </cell>
        </row>
        <row r="38346">
          <cell r="B38346" t="str">
            <v>08070530</v>
          </cell>
        </row>
        <row r="38347">
          <cell r="B38347" t="str">
            <v>08070530</v>
          </cell>
        </row>
        <row r="38348">
          <cell r="B38348" t="str">
            <v>08070530</v>
          </cell>
        </row>
        <row r="38349">
          <cell r="B38349" t="str">
            <v>08070530</v>
          </cell>
        </row>
        <row r="38350">
          <cell r="B38350" t="str">
            <v>08070530</v>
          </cell>
        </row>
        <row r="38351">
          <cell r="B38351" t="str">
            <v>08070530</v>
          </cell>
        </row>
        <row r="38352">
          <cell r="B38352" t="str">
            <v>08070530</v>
          </cell>
        </row>
        <row r="38353">
          <cell r="B38353" t="str">
            <v>08070530</v>
          </cell>
        </row>
        <row r="38354">
          <cell r="B38354" t="str">
            <v>08070530</v>
          </cell>
        </row>
        <row r="38355">
          <cell r="B38355" t="str">
            <v>08070530</v>
          </cell>
        </row>
        <row r="38356">
          <cell r="B38356" t="str">
            <v>08070530</v>
          </cell>
        </row>
        <row r="38357">
          <cell r="B38357" t="str">
            <v>08070530</v>
          </cell>
        </row>
        <row r="38358">
          <cell r="B38358" t="str">
            <v>08070530</v>
          </cell>
        </row>
        <row r="38359">
          <cell r="B38359" t="str">
            <v>08070530</v>
          </cell>
        </row>
        <row r="38360">
          <cell r="B38360" t="str">
            <v>08070530</v>
          </cell>
        </row>
        <row r="38361">
          <cell r="B38361" t="str">
            <v>08070530</v>
          </cell>
        </row>
        <row r="38362">
          <cell r="B38362" t="str">
            <v>08070530</v>
          </cell>
        </row>
        <row r="38363">
          <cell r="B38363" t="str">
            <v>08070531</v>
          </cell>
        </row>
        <row r="38364">
          <cell r="B38364" t="str">
            <v>08070531</v>
          </cell>
        </row>
        <row r="38365">
          <cell r="B38365" t="str">
            <v>08070531</v>
          </cell>
        </row>
        <row r="38366">
          <cell r="B38366" t="str">
            <v>08070531</v>
          </cell>
        </row>
        <row r="38367">
          <cell r="B38367" t="str">
            <v>08070531</v>
          </cell>
        </row>
        <row r="38368">
          <cell r="B38368" t="str">
            <v>08070531</v>
          </cell>
        </row>
        <row r="38369">
          <cell r="B38369" t="str">
            <v>08070531</v>
          </cell>
        </row>
        <row r="38370">
          <cell r="B38370" t="str">
            <v>08070531</v>
          </cell>
        </row>
        <row r="38371">
          <cell r="B38371" t="str">
            <v>08070531</v>
          </cell>
        </row>
        <row r="38372">
          <cell r="B38372" t="str">
            <v>08070531</v>
          </cell>
        </row>
        <row r="38373">
          <cell r="B38373" t="str">
            <v>08070531</v>
          </cell>
        </row>
        <row r="38374">
          <cell r="B38374" t="str">
            <v>08070531</v>
          </cell>
        </row>
        <row r="38375">
          <cell r="B38375" t="str">
            <v>08070531</v>
          </cell>
        </row>
        <row r="38376">
          <cell r="B38376" t="str">
            <v>08070531</v>
          </cell>
        </row>
        <row r="38377">
          <cell r="B38377" t="str">
            <v>08070531</v>
          </cell>
        </row>
        <row r="38378">
          <cell r="B38378" t="str">
            <v>08070531</v>
          </cell>
        </row>
        <row r="38379">
          <cell r="B38379" t="str">
            <v>08070531</v>
          </cell>
        </row>
        <row r="38380">
          <cell r="B38380" t="str">
            <v>08070531</v>
          </cell>
        </row>
        <row r="38381">
          <cell r="B38381" t="str">
            <v>08070531</v>
          </cell>
        </row>
        <row r="38382">
          <cell r="B38382" t="str">
            <v>08070531</v>
          </cell>
        </row>
        <row r="38383">
          <cell r="B38383" t="str">
            <v>08070531</v>
          </cell>
        </row>
        <row r="38384">
          <cell r="B38384" t="str">
            <v>08070531</v>
          </cell>
        </row>
        <row r="38385">
          <cell r="B38385" t="str">
            <v>08070531</v>
          </cell>
        </row>
        <row r="38386">
          <cell r="B38386" t="str">
            <v>08070531</v>
          </cell>
        </row>
        <row r="38387">
          <cell r="B38387" t="str">
            <v>08070531</v>
          </cell>
        </row>
        <row r="38388">
          <cell r="B38388" t="str">
            <v>08070531</v>
          </cell>
        </row>
        <row r="38389">
          <cell r="B38389" t="str">
            <v>08070531</v>
          </cell>
        </row>
        <row r="38390">
          <cell r="B38390" t="str">
            <v>08070531</v>
          </cell>
        </row>
        <row r="38391">
          <cell r="B38391" t="str">
            <v>08070531</v>
          </cell>
        </row>
        <row r="38392">
          <cell r="B38392" t="str">
            <v>08070531</v>
          </cell>
        </row>
        <row r="38393">
          <cell r="B38393" t="str">
            <v>08070531</v>
          </cell>
        </row>
        <row r="38394">
          <cell r="B38394" t="str">
            <v>08070531</v>
          </cell>
        </row>
        <row r="38395">
          <cell r="B38395" t="str">
            <v>08070531</v>
          </cell>
        </row>
        <row r="38396">
          <cell r="B38396" t="str">
            <v>08070531</v>
          </cell>
        </row>
        <row r="38397">
          <cell r="B38397" t="str">
            <v>08070531</v>
          </cell>
        </row>
        <row r="38398">
          <cell r="B38398" t="str">
            <v>08070531</v>
          </cell>
        </row>
        <row r="38399">
          <cell r="B38399" t="str">
            <v>08070450</v>
          </cell>
        </row>
        <row r="38400">
          <cell r="B38400" t="str">
            <v>08070450</v>
          </cell>
        </row>
        <row r="38401">
          <cell r="B38401" t="str">
            <v>08070450</v>
          </cell>
        </row>
        <row r="38402">
          <cell r="B38402" t="str">
            <v>08070450</v>
          </cell>
        </row>
        <row r="38403">
          <cell r="B38403" t="str">
            <v>08070450</v>
          </cell>
        </row>
        <row r="38404">
          <cell r="B38404" t="str">
            <v>08070450</v>
          </cell>
        </row>
        <row r="38405">
          <cell r="B38405" t="str">
            <v>08070450</v>
          </cell>
        </row>
        <row r="38406">
          <cell r="B38406" t="str">
            <v>08070450</v>
          </cell>
        </row>
        <row r="38407">
          <cell r="B38407" t="str">
            <v>08070450</v>
          </cell>
        </row>
        <row r="38408">
          <cell r="B38408" t="str">
            <v>08070450</v>
          </cell>
        </row>
        <row r="38409">
          <cell r="B38409" t="str">
            <v>08070450</v>
          </cell>
        </row>
        <row r="38410">
          <cell r="B38410" t="str">
            <v>08070450</v>
          </cell>
        </row>
        <row r="38411">
          <cell r="B38411" t="str">
            <v>08070450</v>
          </cell>
        </row>
        <row r="38412">
          <cell r="B38412" t="str">
            <v>08070450</v>
          </cell>
        </row>
        <row r="38413">
          <cell r="B38413" t="str">
            <v>08070450</v>
          </cell>
        </row>
        <row r="38414">
          <cell r="B38414" t="str">
            <v>08070450</v>
          </cell>
        </row>
        <row r="38415">
          <cell r="B38415" t="str">
            <v>08070450</v>
          </cell>
        </row>
        <row r="38416">
          <cell r="B38416" t="str">
            <v>08070450</v>
          </cell>
        </row>
        <row r="38417">
          <cell r="B38417" t="str">
            <v>08070450</v>
          </cell>
        </row>
        <row r="38418">
          <cell r="B38418" t="str">
            <v>08070450</v>
          </cell>
        </row>
        <row r="38419">
          <cell r="B38419" t="str">
            <v>08070450</v>
          </cell>
        </row>
        <row r="38420">
          <cell r="B38420" t="str">
            <v>08070450</v>
          </cell>
        </row>
        <row r="38421">
          <cell r="B38421" t="str">
            <v>08070450</v>
          </cell>
        </row>
        <row r="38422">
          <cell r="B38422" t="str">
            <v>08070450</v>
          </cell>
        </row>
        <row r="38423">
          <cell r="B38423" t="str">
            <v>08070450</v>
          </cell>
        </row>
        <row r="38424">
          <cell r="B38424" t="str">
            <v>08070450</v>
          </cell>
        </row>
        <row r="38425">
          <cell r="B38425" t="str">
            <v>08070450</v>
          </cell>
        </row>
        <row r="38426">
          <cell r="B38426" t="str">
            <v>08070450</v>
          </cell>
        </row>
        <row r="38427">
          <cell r="B38427" t="str">
            <v>08070450</v>
          </cell>
        </row>
        <row r="38428">
          <cell r="B38428" t="str">
            <v>08070450</v>
          </cell>
        </row>
        <row r="38429">
          <cell r="B38429" t="str">
            <v>08070450</v>
          </cell>
        </row>
        <row r="38430">
          <cell r="B38430" t="str">
            <v>08070450</v>
          </cell>
        </row>
        <row r="38431">
          <cell r="B38431" t="str">
            <v>08070450</v>
          </cell>
        </row>
        <row r="38432">
          <cell r="B38432" t="str">
            <v>08070450</v>
          </cell>
        </row>
        <row r="38433">
          <cell r="B38433" t="str">
            <v>08070450</v>
          </cell>
        </row>
        <row r="38434">
          <cell r="B38434" t="str">
            <v>08070450</v>
          </cell>
        </row>
        <row r="38435">
          <cell r="B38435" t="str">
            <v>08070450</v>
          </cell>
        </row>
        <row r="38436">
          <cell r="B38436" t="str">
            <v>08070450</v>
          </cell>
        </row>
        <row r="38437">
          <cell r="B38437" t="str">
            <v>08070450</v>
          </cell>
        </row>
        <row r="38438">
          <cell r="B38438" t="str">
            <v>08070450</v>
          </cell>
        </row>
        <row r="38439">
          <cell r="B38439" t="str">
            <v>08070450</v>
          </cell>
        </row>
        <row r="38440">
          <cell r="B38440" t="str">
            <v>08070450</v>
          </cell>
        </row>
        <row r="38441">
          <cell r="B38441" t="str">
            <v>08070450</v>
          </cell>
        </row>
        <row r="38442">
          <cell r="B38442" t="str">
            <v>08070450</v>
          </cell>
        </row>
        <row r="38443">
          <cell r="B38443" t="str">
            <v>08070450</v>
          </cell>
        </row>
        <row r="38444">
          <cell r="B38444" t="str">
            <v>08070450</v>
          </cell>
        </row>
        <row r="38445">
          <cell r="B38445" t="str">
            <v>08070450</v>
          </cell>
        </row>
        <row r="38446">
          <cell r="B38446" t="str">
            <v>08070450</v>
          </cell>
        </row>
        <row r="38447">
          <cell r="B38447" t="str">
            <v>08070450</v>
          </cell>
        </row>
        <row r="38448">
          <cell r="B38448" t="str">
            <v>08070450</v>
          </cell>
        </row>
        <row r="38449">
          <cell r="B38449" t="str">
            <v>08070450</v>
          </cell>
        </row>
        <row r="38450">
          <cell r="B38450" t="str">
            <v>08070450</v>
          </cell>
        </row>
        <row r="38451">
          <cell r="B38451" t="str">
            <v>08070450</v>
          </cell>
        </row>
        <row r="38452">
          <cell r="B38452" t="str">
            <v>08070450</v>
          </cell>
        </row>
        <row r="38453">
          <cell r="B38453" t="str">
            <v>08070450</v>
          </cell>
        </row>
        <row r="38454">
          <cell r="B38454" t="str">
            <v>08070450</v>
          </cell>
        </row>
        <row r="38455">
          <cell r="B38455" t="str">
            <v>08070450</v>
          </cell>
        </row>
        <row r="38456">
          <cell r="B38456" t="str">
            <v>08070450</v>
          </cell>
        </row>
        <row r="38457">
          <cell r="B38457" t="str">
            <v>08070450</v>
          </cell>
        </row>
        <row r="38458">
          <cell r="B38458" t="str">
            <v>08070450</v>
          </cell>
        </row>
        <row r="38459">
          <cell r="B38459" t="str">
            <v>08070852</v>
          </cell>
        </row>
        <row r="38460">
          <cell r="B38460" t="str">
            <v>08070852</v>
          </cell>
        </row>
        <row r="38461">
          <cell r="B38461" t="str">
            <v>08070852</v>
          </cell>
        </row>
        <row r="38462">
          <cell r="B38462" t="str">
            <v>08070852</v>
          </cell>
        </row>
        <row r="38463">
          <cell r="B38463" t="str">
            <v>08070852</v>
          </cell>
        </row>
        <row r="38464">
          <cell r="B38464" t="str">
            <v>08070852</v>
          </cell>
        </row>
        <row r="38465">
          <cell r="B38465" t="str">
            <v>08070852</v>
          </cell>
        </row>
        <row r="38466">
          <cell r="B38466" t="str">
            <v>08070852</v>
          </cell>
        </row>
        <row r="38467">
          <cell r="B38467" t="str">
            <v>08070852</v>
          </cell>
        </row>
        <row r="38468">
          <cell r="B38468" t="str">
            <v>08070852</v>
          </cell>
        </row>
        <row r="38469">
          <cell r="B38469" t="str">
            <v>08070852</v>
          </cell>
        </row>
        <row r="38470">
          <cell r="B38470" t="str">
            <v>08070852</v>
          </cell>
        </row>
        <row r="38471">
          <cell r="B38471" t="str">
            <v>08070852</v>
          </cell>
        </row>
        <row r="38472">
          <cell r="B38472" t="str">
            <v>08070458</v>
          </cell>
        </row>
        <row r="38473">
          <cell r="B38473" t="str">
            <v>08070458</v>
          </cell>
        </row>
        <row r="38474">
          <cell r="B38474" t="str">
            <v>08070458</v>
          </cell>
        </row>
        <row r="38475">
          <cell r="B38475" t="str">
            <v>08070458</v>
          </cell>
        </row>
        <row r="38476">
          <cell r="B38476" t="str">
            <v>08070458</v>
          </cell>
        </row>
        <row r="38477">
          <cell r="B38477" t="str">
            <v>08070458</v>
          </cell>
        </row>
        <row r="38478">
          <cell r="B38478" t="str">
            <v>08070458</v>
          </cell>
        </row>
        <row r="38479">
          <cell r="B38479" t="str">
            <v>08070458</v>
          </cell>
        </row>
        <row r="38480">
          <cell r="B38480" t="str">
            <v>08070458</v>
          </cell>
        </row>
        <row r="38481">
          <cell r="B38481" t="str">
            <v>08070458</v>
          </cell>
        </row>
        <row r="38482">
          <cell r="B38482" t="str">
            <v>08070458</v>
          </cell>
        </row>
        <row r="38483">
          <cell r="B38483" t="str">
            <v>08070458</v>
          </cell>
        </row>
        <row r="38484">
          <cell r="B38484" t="str">
            <v>08070458</v>
          </cell>
        </row>
        <row r="38485">
          <cell r="B38485" t="str">
            <v>08070458</v>
          </cell>
        </row>
        <row r="38486">
          <cell r="B38486" t="str">
            <v>08070458</v>
          </cell>
        </row>
        <row r="38487">
          <cell r="B38487" t="str">
            <v>08070458</v>
          </cell>
        </row>
        <row r="38488">
          <cell r="B38488" t="str">
            <v>08070458</v>
          </cell>
        </row>
        <row r="38489">
          <cell r="B38489" t="str">
            <v>08070458</v>
          </cell>
        </row>
        <row r="38490">
          <cell r="B38490" t="str">
            <v>08070458</v>
          </cell>
        </row>
        <row r="38491">
          <cell r="B38491" t="str">
            <v>08070458</v>
          </cell>
        </row>
        <row r="38492">
          <cell r="B38492" t="str">
            <v>08070458</v>
          </cell>
        </row>
        <row r="38493">
          <cell r="B38493" t="str">
            <v>08070458</v>
          </cell>
        </row>
        <row r="38494">
          <cell r="B38494" t="str">
            <v>08070458</v>
          </cell>
        </row>
        <row r="38495">
          <cell r="B38495" t="str">
            <v>08070458</v>
          </cell>
        </row>
        <row r="38496">
          <cell r="B38496" t="str">
            <v>08070458</v>
          </cell>
        </row>
        <row r="38497">
          <cell r="B38497" t="str">
            <v>08070458</v>
          </cell>
        </row>
        <row r="38498">
          <cell r="B38498" t="str">
            <v>08070458</v>
          </cell>
        </row>
        <row r="38499">
          <cell r="B38499" t="str">
            <v>08070458</v>
          </cell>
        </row>
        <row r="38500">
          <cell r="B38500" t="str">
            <v>08070458</v>
          </cell>
        </row>
        <row r="38501">
          <cell r="B38501" t="str">
            <v>08070458</v>
          </cell>
        </row>
        <row r="38502">
          <cell r="B38502" t="str">
            <v>08070458</v>
          </cell>
        </row>
        <row r="38503">
          <cell r="B38503" t="str">
            <v>08070458</v>
          </cell>
        </row>
        <row r="38504">
          <cell r="B38504" t="str">
            <v>08070458</v>
          </cell>
        </row>
        <row r="38505">
          <cell r="B38505" t="str">
            <v>08070458</v>
          </cell>
        </row>
        <row r="38506">
          <cell r="B38506" t="str">
            <v>08070458</v>
          </cell>
        </row>
        <row r="38507">
          <cell r="B38507" t="str">
            <v>08070458</v>
          </cell>
        </row>
        <row r="38508">
          <cell r="B38508" t="str">
            <v>08070458</v>
          </cell>
        </row>
        <row r="38509">
          <cell r="B38509" t="str">
            <v>08070458</v>
          </cell>
        </row>
        <row r="38510">
          <cell r="B38510" t="str">
            <v>07090860</v>
          </cell>
        </row>
        <row r="38511">
          <cell r="B38511" t="str">
            <v>07090860</v>
          </cell>
        </row>
        <row r="38512">
          <cell r="B38512" t="str">
            <v>07090860</v>
          </cell>
        </row>
        <row r="38513">
          <cell r="B38513" t="str">
            <v>07090860</v>
          </cell>
        </row>
        <row r="38514">
          <cell r="B38514" t="str">
            <v>07090860</v>
          </cell>
        </row>
        <row r="38515">
          <cell r="B38515" t="str">
            <v>07090860</v>
          </cell>
        </row>
        <row r="38516">
          <cell r="B38516" t="str">
            <v>07090860</v>
          </cell>
        </row>
        <row r="38517">
          <cell r="B38517" t="str">
            <v>07090860</v>
          </cell>
        </row>
        <row r="38518">
          <cell r="B38518" t="str">
            <v>07090497</v>
          </cell>
        </row>
        <row r="38519">
          <cell r="B38519" t="str">
            <v>07090497</v>
          </cell>
        </row>
        <row r="38520">
          <cell r="B38520" t="str">
            <v>07090497</v>
          </cell>
        </row>
        <row r="38521">
          <cell r="B38521" t="str">
            <v>07090497</v>
          </cell>
        </row>
        <row r="38522">
          <cell r="B38522" t="str">
            <v>07091686</v>
          </cell>
        </row>
        <row r="38523">
          <cell r="B38523" t="str">
            <v>07091686</v>
          </cell>
        </row>
        <row r="38524">
          <cell r="B38524" t="str">
            <v>07091686</v>
          </cell>
        </row>
        <row r="38525">
          <cell r="B38525" t="str">
            <v>07091686</v>
          </cell>
        </row>
        <row r="38526">
          <cell r="B38526" t="str">
            <v>07091686</v>
          </cell>
        </row>
        <row r="38527">
          <cell r="B38527" t="str">
            <v>07091686</v>
          </cell>
        </row>
        <row r="38528">
          <cell r="B38528" t="str">
            <v>07091686</v>
          </cell>
        </row>
        <row r="38529">
          <cell r="B38529" t="str">
            <v>07091686</v>
          </cell>
        </row>
        <row r="38530">
          <cell r="B38530" t="str">
            <v>07091686</v>
          </cell>
        </row>
        <row r="38531">
          <cell r="B38531" t="str">
            <v>07091686</v>
          </cell>
        </row>
        <row r="38532">
          <cell r="B38532" t="str">
            <v>07091686</v>
          </cell>
        </row>
        <row r="38533">
          <cell r="B38533" t="str">
            <v>07091686</v>
          </cell>
        </row>
        <row r="38534">
          <cell r="B38534" t="str">
            <v>07091686</v>
          </cell>
        </row>
        <row r="38535">
          <cell r="B38535" t="str">
            <v>07091686</v>
          </cell>
        </row>
        <row r="38536">
          <cell r="B38536" t="str">
            <v>07091686</v>
          </cell>
        </row>
        <row r="38537">
          <cell r="B38537" t="str">
            <v>07091686</v>
          </cell>
        </row>
        <row r="38538">
          <cell r="B38538" t="str">
            <v>07091686</v>
          </cell>
        </row>
        <row r="38539">
          <cell r="B38539" t="str">
            <v>07091686</v>
          </cell>
        </row>
        <row r="38540">
          <cell r="B38540" t="str">
            <v>07091686</v>
          </cell>
        </row>
        <row r="38541">
          <cell r="B38541" t="str">
            <v>07091686</v>
          </cell>
        </row>
        <row r="38542">
          <cell r="B38542" t="str">
            <v>07091686</v>
          </cell>
        </row>
        <row r="38543">
          <cell r="B38543" t="str">
            <v>07091686</v>
          </cell>
        </row>
        <row r="38544">
          <cell r="B38544" t="str">
            <v>07091686</v>
          </cell>
        </row>
        <row r="38545">
          <cell r="B38545" t="str">
            <v>07091686</v>
          </cell>
        </row>
        <row r="38546">
          <cell r="B38546" t="str">
            <v>07091686</v>
          </cell>
        </row>
        <row r="38547">
          <cell r="B38547" t="str">
            <v>07091686</v>
          </cell>
        </row>
        <row r="38548">
          <cell r="B38548" t="str">
            <v>07091686</v>
          </cell>
        </row>
        <row r="38549">
          <cell r="B38549" t="str">
            <v>07091686</v>
          </cell>
        </row>
        <row r="38550">
          <cell r="B38550" t="str">
            <v>07091686</v>
          </cell>
        </row>
        <row r="38551">
          <cell r="B38551" t="str">
            <v>07091686</v>
          </cell>
        </row>
        <row r="38552">
          <cell r="B38552" t="str">
            <v>07091686</v>
          </cell>
        </row>
        <row r="38553">
          <cell r="B38553" t="str">
            <v>07091686</v>
          </cell>
        </row>
        <row r="38554">
          <cell r="B38554" t="str">
            <v>07091686</v>
          </cell>
        </row>
        <row r="38555">
          <cell r="B38555" t="str">
            <v>07091686</v>
          </cell>
        </row>
        <row r="38556">
          <cell r="B38556" t="str">
            <v>07091686</v>
          </cell>
        </row>
        <row r="38557">
          <cell r="B38557" t="str">
            <v>07091686</v>
          </cell>
        </row>
        <row r="38558">
          <cell r="B38558" t="str">
            <v>07091686</v>
          </cell>
        </row>
        <row r="38559">
          <cell r="B38559" t="str">
            <v>07091686</v>
          </cell>
        </row>
        <row r="38560">
          <cell r="B38560" t="str">
            <v>07091686</v>
          </cell>
        </row>
        <row r="38561">
          <cell r="B38561" t="str">
            <v>07090673</v>
          </cell>
        </row>
        <row r="38562">
          <cell r="B38562" t="str">
            <v>07090673</v>
          </cell>
        </row>
        <row r="38563">
          <cell r="B38563" t="str">
            <v>07090673</v>
          </cell>
        </row>
        <row r="38564">
          <cell r="B38564" t="str">
            <v>07090673</v>
          </cell>
        </row>
        <row r="38565">
          <cell r="B38565" t="str">
            <v>07090673</v>
          </cell>
        </row>
        <row r="38566">
          <cell r="B38566" t="str">
            <v>07090673</v>
          </cell>
        </row>
        <row r="38567">
          <cell r="B38567" t="str">
            <v>07090673</v>
          </cell>
        </row>
        <row r="38568">
          <cell r="B38568" t="str">
            <v>07090673</v>
          </cell>
        </row>
        <row r="38569">
          <cell r="B38569" t="str">
            <v>07090673</v>
          </cell>
        </row>
        <row r="38570">
          <cell r="B38570" t="str">
            <v>07090673</v>
          </cell>
        </row>
        <row r="38571">
          <cell r="B38571" t="str">
            <v>07090673</v>
          </cell>
        </row>
        <row r="38572">
          <cell r="B38572" t="str">
            <v>13010068</v>
          </cell>
        </row>
        <row r="38573">
          <cell r="B38573" t="str">
            <v>13010068</v>
          </cell>
        </row>
        <row r="38574">
          <cell r="B38574" t="str">
            <v>13010068</v>
          </cell>
        </row>
        <row r="38575">
          <cell r="B38575" t="str">
            <v>13010068</v>
          </cell>
        </row>
        <row r="38576">
          <cell r="B38576" t="str">
            <v>13010068</v>
          </cell>
        </row>
        <row r="38577">
          <cell r="B38577" t="str">
            <v>13010068</v>
          </cell>
        </row>
        <row r="38578">
          <cell r="B38578" t="str">
            <v>13010068</v>
          </cell>
        </row>
        <row r="38579">
          <cell r="B38579" t="str">
            <v>13010068</v>
          </cell>
        </row>
        <row r="38580">
          <cell r="B38580" t="str">
            <v>13010068</v>
          </cell>
        </row>
        <row r="38581">
          <cell r="B38581" t="str">
            <v>13010068</v>
          </cell>
        </row>
        <row r="38582">
          <cell r="B38582" t="str">
            <v>13010068</v>
          </cell>
        </row>
        <row r="38583">
          <cell r="B38583" t="str">
            <v>13010068</v>
          </cell>
        </row>
        <row r="38584">
          <cell r="B38584" t="str">
            <v>13010068</v>
          </cell>
        </row>
        <row r="38585">
          <cell r="B38585" t="str">
            <v>13010068</v>
          </cell>
        </row>
        <row r="38586">
          <cell r="B38586" t="str">
            <v>13010068</v>
          </cell>
        </row>
        <row r="38587">
          <cell r="B38587" t="str">
            <v>13010068</v>
          </cell>
        </row>
        <row r="38588">
          <cell r="B38588" t="str">
            <v>07091763</v>
          </cell>
        </row>
        <row r="38589">
          <cell r="B38589" t="str">
            <v>07091763</v>
          </cell>
        </row>
        <row r="38590">
          <cell r="B38590" t="str">
            <v>07091763</v>
          </cell>
        </row>
        <row r="38591">
          <cell r="B38591" t="str">
            <v>07091763</v>
          </cell>
        </row>
        <row r="38592">
          <cell r="B38592" t="str">
            <v>07091763</v>
          </cell>
        </row>
        <row r="38593">
          <cell r="B38593" t="str">
            <v>07091763</v>
          </cell>
        </row>
        <row r="38594">
          <cell r="B38594" t="str">
            <v>07091763</v>
          </cell>
        </row>
        <row r="38595">
          <cell r="B38595" t="str">
            <v>07091763</v>
          </cell>
        </row>
        <row r="38596">
          <cell r="B38596" t="str">
            <v>07091763</v>
          </cell>
        </row>
        <row r="38597">
          <cell r="B38597" t="str">
            <v>07091763</v>
          </cell>
        </row>
        <row r="38598">
          <cell r="B38598" t="str">
            <v>07091763</v>
          </cell>
        </row>
        <row r="38599">
          <cell r="B38599" t="str">
            <v>07091763</v>
          </cell>
        </row>
        <row r="38600">
          <cell r="B38600" t="str">
            <v>07091763</v>
          </cell>
        </row>
        <row r="38601">
          <cell r="B38601" t="str">
            <v>07091763</v>
          </cell>
        </row>
        <row r="38602">
          <cell r="B38602" t="str">
            <v>07091763</v>
          </cell>
        </row>
        <row r="38603">
          <cell r="B38603" t="str">
            <v>07091763</v>
          </cell>
        </row>
        <row r="38604">
          <cell r="B38604" t="str">
            <v>07091763</v>
          </cell>
        </row>
        <row r="38605">
          <cell r="B38605" t="str">
            <v>07091763</v>
          </cell>
        </row>
        <row r="38606">
          <cell r="B38606" t="str">
            <v>07091763</v>
          </cell>
        </row>
        <row r="38607">
          <cell r="B38607" t="str">
            <v>07091763</v>
          </cell>
        </row>
        <row r="38608">
          <cell r="B38608" t="str">
            <v>07091763</v>
          </cell>
        </row>
        <row r="38609">
          <cell r="B38609" t="str">
            <v>07091763</v>
          </cell>
        </row>
        <row r="38610">
          <cell r="B38610" t="str">
            <v>07091763</v>
          </cell>
        </row>
        <row r="38611">
          <cell r="B38611" t="str">
            <v>07091763</v>
          </cell>
        </row>
        <row r="38612">
          <cell r="B38612" t="str">
            <v>08071038</v>
          </cell>
        </row>
        <row r="38613">
          <cell r="B38613" t="str">
            <v>08071038</v>
          </cell>
        </row>
        <row r="38614">
          <cell r="B38614" t="str">
            <v>08071038</v>
          </cell>
        </row>
        <row r="38615">
          <cell r="B38615" t="str">
            <v>08071038</v>
          </cell>
        </row>
        <row r="38616">
          <cell r="B38616" t="str">
            <v>08071038</v>
          </cell>
        </row>
        <row r="38617">
          <cell r="B38617" t="str">
            <v>08071038</v>
          </cell>
        </row>
        <row r="38618">
          <cell r="B38618" t="str">
            <v>08071038</v>
          </cell>
        </row>
        <row r="38619">
          <cell r="B38619" t="str">
            <v>08071038</v>
          </cell>
        </row>
        <row r="38620">
          <cell r="B38620" t="str">
            <v>08071038</v>
          </cell>
        </row>
        <row r="38621">
          <cell r="B38621" t="str">
            <v>08071038</v>
          </cell>
        </row>
        <row r="38622">
          <cell r="B38622" t="str">
            <v>08071038</v>
          </cell>
        </row>
        <row r="38623">
          <cell r="B38623" t="str">
            <v>08071038</v>
          </cell>
        </row>
        <row r="38624">
          <cell r="B38624" t="str">
            <v>08071038</v>
          </cell>
        </row>
        <row r="38625">
          <cell r="B38625" t="str">
            <v>07090681</v>
          </cell>
        </row>
        <row r="38626">
          <cell r="B38626" t="str">
            <v>07090681</v>
          </cell>
        </row>
        <row r="38627">
          <cell r="B38627" t="str">
            <v>07090681</v>
          </cell>
        </row>
        <row r="38628">
          <cell r="B38628" t="str">
            <v>07090681</v>
          </cell>
        </row>
        <row r="38629">
          <cell r="B38629" t="str">
            <v>07090681</v>
          </cell>
        </row>
        <row r="38630">
          <cell r="B38630" t="str">
            <v>07090681</v>
          </cell>
        </row>
        <row r="38631">
          <cell r="B38631" t="str">
            <v>07090681</v>
          </cell>
        </row>
        <row r="38632">
          <cell r="B38632" t="str">
            <v>07090681</v>
          </cell>
        </row>
        <row r="38633">
          <cell r="B38633" t="str">
            <v>07090681</v>
          </cell>
        </row>
        <row r="38634">
          <cell r="B38634" t="str">
            <v>07090681</v>
          </cell>
        </row>
        <row r="38635">
          <cell r="B38635" t="str">
            <v>07090681</v>
          </cell>
        </row>
        <row r="38636">
          <cell r="B38636" t="str">
            <v>07110047</v>
          </cell>
        </row>
        <row r="38637">
          <cell r="B38637" t="str">
            <v>07110047</v>
          </cell>
        </row>
        <row r="38638">
          <cell r="B38638" t="str">
            <v>07110047</v>
          </cell>
        </row>
        <row r="38639">
          <cell r="B38639" t="str">
            <v>07110047</v>
          </cell>
        </row>
        <row r="38640">
          <cell r="B38640" t="str">
            <v>07110047</v>
          </cell>
        </row>
        <row r="38641">
          <cell r="B38641" t="str">
            <v>07110047</v>
          </cell>
        </row>
        <row r="38642">
          <cell r="B38642" t="str">
            <v>07110047</v>
          </cell>
        </row>
        <row r="38643">
          <cell r="B38643" t="str">
            <v>07110047</v>
          </cell>
        </row>
        <row r="38644">
          <cell r="B38644" t="str">
            <v>07110047</v>
          </cell>
        </row>
        <row r="38645">
          <cell r="B38645" t="str">
            <v>07110047</v>
          </cell>
        </row>
        <row r="38646">
          <cell r="B38646" t="str">
            <v>07110047</v>
          </cell>
        </row>
        <row r="38647">
          <cell r="B38647" t="str">
            <v>07091261</v>
          </cell>
        </row>
        <row r="38648">
          <cell r="B38648" t="str">
            <v>07091261</v>
          </cell>
        </row>
        <row r="38649">
          <cell r="B38649" t="str">
            <v>07091261</v>
          </cell>
        </row>
        <row r="38650">
          <cell r="B38650" t="str">
            <v>07091261</v>
          </cell>
        </row>
        <row r="38651">
          <cell r="B38651" t="str">
            <v>07091261</v>
          </cell>
        </row>
        <row r="38652">
          <cell r="B38652" t="str">
            <v>07091261</v>
          </cell>
        </row>
        <row r="38653">
          <cell r="B38653" t="str">
            <v>07091261</v>
          </cell>
        </row>
        <row r="38654">
          <cell r="B38654" t="str">
            <v>07091261</v>
          </cell>
        </row>
        <row r="38655">
          <cell r="B38655" t="str">
            <v>07091261</v>
          </cell>
        </row>
        <row r="38656">
          <cell r="B38656" t="str">
            <v>07091261</v>
          </cell>
        </row>
        <row r="38657">
          <cell r="B38657" t="str">
            <v>07091261</v>
          </cell>
        </row>
        <row r="38658">
          <cell r="B38658" t="str">
            <v>07091261</v>
          </cell>
        </row>
        <row r="38659">
          <cell r="B38659" t="str">
            <v>07091261</v>
          </cell>
        </row>
        <row r="38660">
          <cell r="B38660" t="str">
            <v>07091261</v>
          </cell>
        </row>
        <row r="38661">
          <cell r="B38661" t="str">
            <v>07091261</v>
          </cell>
        </row>
        <row r="38662">
          <cell r="B38662" t="str">
            <v>47030323</v>
          </cell>
        </row>
        <row r="38663">
          <cell r="B38663" t="str">
            <v>47030323</v>
          </cell>
        </row>
        <row r="38664">
          <cell r="B38664" t="str">
            <v>47030323</v>
          </cell>
        </row>
        <row r="38665">
          <cell r="B38665" t="str">
            <v>47030323</v>
          </cell>
        </row>
        <row r="38666">
          <cell r="B38666" t="str">
            <v>47030323</v>
          </cell>
        </row>
        <row r="38667">
          <cell r="B38667" t="str">
            <v>08070837</v>
          </cell>
        </row>
        <row r="38668">
          <cell r="B38668" t="str">
            <v>08070837</v>
          </cell>
        </row>
        <row r="38669">
          <cell r="B38669" t="str">
            <v>08070837</v>
          </cell>
        </row>
        <row r="38670">
          <cell r="B38670" t="str">
            <v>08070837</v>
          </cell>
        </row>
        <row r="38671">
          <cell r="B38671" t="str">
            <v>08070837</v>
          </cell>
        </row>
        <row r="38672">
          <cell r="B38672" t="str">
            <v>07090252</v>
          </cell>
        </row>
        <row r="38673">
          <cell r="B38673" t="str">
            <v>07090252</v>
          </cell>
        </row>
        <row r="38674">
          <cell r="B38674" t="str">
            <v>07090252</v>
          </cell>
        </row>
        <row r="38675">
          <cell r="B38675" t="str">
            <v>07090252</v>
          </cell>
        </row>
        <row r="38676">
          <cell r="B38676" t="str">
            <v>07090252</v>
          </cell>
        </row>
        <row r="38677">
          <cell r="B38677" t="str">
            <v>07090252</v>
          </cell>
        </row>
        <row r="38678">
          <cell r="B38678" t="str">
            <v>07090252</v>
          </cell>
        </row>
        <row r="38679">
          <cell r="B38679" t="str">
            <v>07090252</v>
          </cell>
        </row>
        <row r="38680">
          <cell r="B38680" t="str">
            <v>07090252</v>
          </cell>
        </row>
        <row r="38681">
          <cell r="B38681" t="str">
            <v>07090252</v>
          </cell>
        </row>
        <row r="38682">
          <cell r="B38682" t="str">
            <v>07090252</v>
          </cell>
        </row>
        <row r="38683">
          <cell r="B38683" t="str">
            <v>07090252</v>
          </cell>
        </row>
        <row r="38684">
          <cell r="B38684" t="str">
            <v>07090252</v>
          </cell>
        </row>
        <row r="38685">
          <cell r="B38685" t="str">
            <v>07090252</v>
          </cell>
        </row>
        <row r="38686">
          <cell r="B38686" t="str">
            <v>07090252</v>
          </cell>
        </row>
        <row r="38687">
          <cell r="B38687" t="str">
            <v>07090252</v>
          </cell>
        </row>
        <row r="38688">
          <cell r="B38688" t="str">
            <v>07090252</v>
          </cell>
        </row>
        <row r="38689">
          <cell r="B38689" t="str">
            <v>07090770</v>
          </cell>
        </row>
        <row r="38690">
          <cell r="B38690" t="str">
            <v>07090770</v>
          </cell>
        </row>
        <row r="38691">
          <cell r="B38691" t="str">
            <v>07090770</v>
          </cell>
        </row>
        <row r="38692">
          <cell r="B38692" t="str">
            <v>07090770</v>
          </cell>
        </row>
        <row r="38693">
          <cell r="B38693" t="str">
            <v>07091561</v>
          </cell>
        </row>
        <row r="38694">
          <cell r="B38694" t="str">
            <v>07091561</v>
          </cell>
        </row>
        <row r="38695">
          <cell r="B38695" t="str">
            <v>07091561</v>
          </cell>
        </row>
        <row r="38696">
          <cell r="B38696" t="str">
            <v>07091561</v>
          </cell>
        </row>
        <row r="38697">
          <cell r="B38697" t="str">
            <v>07091561</v>
          </cell>
        </row>
        <row r="38698">
          <cell r="B38698" t="str">
            <v>07091561</v>
          </cell>
        </row>
        <row r="38699">
          <cell r="B38699" t="str">
            <v>07091561</v>
          </cell>
        </row>
        <row r="38700">
          <cell r="B38700" t="str">
            <v>07091561</v>
          </cell>
        </row>
        <row r="38701">
          <cell r="B38701" t="str">
            <v>07091561</v>
          </cell>
        </row>
        <row r="38702">
          <cell r="B38702" t="str">
            <v>07091561</v>
          </cell>
        </row>
        <row r="38703">
          <cell r="B38703" t="str">
            <v>07091561</v>
          </cell>
        </row>
        <row r="38704">
          <cell r="B38704" t="str">
            <v>07091561</v>
          </cell>
        </row>
        <row r="38705">
          <cell r="B38705" t="str">
            <v>07091561</v>
          </cell>
        </row>
        <row r="38706">
          <cell r="B38706" t="str">
            <v>07091561</v>
          </cell>
        </row>
        <row r="38707">
          <cell r="B38707" t="str">
            <v>07091561</v>
          </cell>
        </row>
        <row r="38708">
          <cell r="B38708" t="str">
            <v>07091561</v>
          </cell>
        </row>
        <row r="38709">
          <cell r="B38709" t="str">
            <v>07091561</v>
          </cell>
        </row>
        <row r="38710">
          <cell r="B38710" t="str">
            <v>07091561</v>
          </cell>
        </row>
        <row r="38711">
          <cell r="B38711" t="str">
            <v>07091561</v>
          </cell>
        </row>
        <row r="38712">
          <cell r="B38712" t="str">
            <v>07091561</v>
          </cell>
        </row>
        <row r="38713">
          <cell r="B38713" t="str">
            <v>07091561</v>
          </cell>
        </row>
        <row r="38714">
          <cell r="B38714" t="str">
            <v>07091561</v>
          </cell>
        </row>
        <row r="38715">
          <cell r="B38715" t="str">
            <v>07091561</v>
          </cell>
        </row>
        <row r="38716">
          <cell r="B38716" t="str">
            <v>07091561</v>
          </cell>
        </row>
        <row r="38717">
          <cell r="B38717" t="str">
            <v>07091561</v>
          </cell>
        </row>
        <row r="38718">
          <cell r="B38718" t="str">
            <v>07091561</v>
          </cell>
        </row>
        <row r="38719">
          <cell r="B38719" t="str">
            <v>07091561</v>
          </cell>
        </row>
        <row r="38720">
          <cell r="B38720" t="str">
            <v>07091561</v>
          </cell>
        </row>
        <row r="38721">
          <cell r="B38721" t="str">
            <v>07091561</v>
          </cell>
        </row>
        <row r="38722">
          <cell r="B38722" t="str">
            <v>07091561</v>
          </cell>
        </row>
        <row r="38723">
          <cell r="B38723" t="str">
            <v>07091561</v>
          </cell>
        </row>
        <row r="38724">
          <cell r="B38724" t="str">
            <v>07091561</v>
          </cell>
        </row>
        <row r="38725">
          <cell r="B38725" t="str">
            <v>07091561</v>
          </cell>
        </row>
        <row r="38726">
          <cell r="B38726" t="str">
            <v>07091561</v>
          </cell>
        </row>
        <row r="38727">
          <cell r="B38727" t="str">
            <v>07091561</v>
          </cell>
        </row>
        <row r="38728">
          <cell r="B38728" t="str">
            <v>07091561</v>
          </cell>
        </row>
        <row r="38729">
          <cell r="B38729" t="str">
            <v>07091561</v>
          </cell>
        </row>
        <row r="38730">
          <cell r="B38730" t="str">
            <v>07091561</v>
          </cell>
        </row>
        <row r="38731">
          <cell r="B38731" t="str">
            <v>07091561</v>
          </cell>
        </row>
        <row r="38732">
          <cell r="B38732" t="str">
            <v>10031506</v>
          </cell>
        </row>
        <row r="38733">
          <cell r="B38733" t="str">
            <v>10031506</v>
          </cell>
        </row>
        <row r="38734">
          <cell r="B38734" t="str">
            <v>10031506</v>
          </cell>
        </row>
        <row r="38735">
          <cell r="B38735" t="str">
            <v>10031506</v>
          </cell>
        </row>
        <row r="38736">
          <cell r="B38736" t="str">
            <v>10031506</v>
          </cell>
        </row>
        <row r="38737">
          <cell r="B38737" t="str">
            <v>10031506</v>
          </cell>
        </row>
        <row r="38738">
          <cell r="B38738" t="str">
            <v>10031506</v>
          </cell>
        </row>
        <row r="38739">
          <cell r="B38739" t="str">
            <v>10031506</v>
          </cell>
        </row>
        <row r="38740">
          <cell r="B38740" t="str">
            <v>10031506</v>
          </cell>
        </row>
        <row r="38741">
          <cell r="B38741" t="str">
            <v>10031506</v>
          </cell>
        </row>
        <row r="38742">
          <cell r="B38742" t="str">
            <v>10031506</v>
          </cell>
        </row>
        <row r="38743">
          <cell r="B38743" t="str">
            <v>08070540</v>
          </cell>
        </row>
        <row r="38744">
          <cell r="B38744" t="str">
            <v>08070540</v>
          </cell>
        </row>
        <row r="38745">
          <cell r="B38745" t="str">
            <v>08070540</v>
          </cell>
        </row>
        <row r="38746">
          <cell r="B38746" t="str">
            <v>08070540</v>
          </cell>
        </row>
        <row r="38747">
          <cell r="B38747" t="str">
            <v>08070540</v>
          </cell>
        </row>
        <row r="38748">
          <cell r="B38748" t="str">
            <v>08070540</v>
          </cell>
        </row>
        <row r="38749">
          <cell r="B38749" t="str">
            <v>08070540</v>
          </cell>
        </row>
        <row r="38750">
          <cell r="B38750" t="str">
            <v>08070540</v>
          </cell>
        </row>
        <row r="38751">
          <cell r="B38751" t="str">
            <v>08070540</v>
          </cell>
        </row>
        <row r="38752">
          <cell r="B38752" t="str">
            <v>08070540</v>
          </cell>
        </row>
        <row r="38753">
          <cell r="B38753" t="str">
            <v>08070540</v>
          </cell>
        </row>
        <row r="38754">
          <cell r="B38754" t="str">
            <v>08070540</v>
          </cell>
        </row>
        <row r="38755">
          <cell r="B38755" t="str">
            <v>08070540</v>
          </cell>
        </row>
        <row r="38756">
          <cell r="B38756" t="str">
            <v>08070540</v>
          </cell>
        </row>
        <row r="38757">
          <cell r="B38757" t="str">
            <v>08070540</v>
          </cell>
        </row>
        <row r="38758">
          <cell r="B38758" t="str">
            <v>08070540</v>
          </cell>
        </row>
        <row r="38759">
          <cell r="B38759" t="str">
            <v>08070540</v>
          </cell>
        </row>
        <row r="38760">
          <cell r="B38760" t="str">
            <v>08070540</v>
          </cell>
        </row>
        <row r="38761">
          <cell r="B38761" t="str">
            <v>08070540</v>
          </cell>
        </row>
        <row r="38762">
          <cell r="B38762" t="str">
            <v>08070540</v>
          </cell>
        </row>
        <row r="38763">
          <cell r="B38763" t="str">
            <v>08070540</v>
          </cell>
        </row>
        <row r="38764">
          <cell r="B38764" t="str">
            <v>08070540</v>
          </cell>
        </row>
        <row r="38765">
          <cell r="B38765" t="str">
            <v>08070540</v>
          </cell>
        </row>
        <row r="38766">
          <cell r="B38766" t="str">
            <v>08070540</v>
          </cell>
        </row>
        <row r="38767">
          <cell r="B38767" t="str">
            <v>08070540</v>
          </cell>
        </row>
        <row r="38768">
          <cell r="B38768" t="str">
            <v>08070540</v>
          </cell>
        </row>
        <row r="38769">
          <cell r="B38769" t="str">
            <v>08070540</v>
          </cell>
        </row>
        <row r="38770">
          <cell r="B38770" t="str">
            <v>08070540</v>
          </cell>
        </row>
        <row r="38771">
          <cell r="B38771" t="str">
            <v>08070540</v>
          </cell>
        </row>
        <row r="38772">
          <cell r="B38772" t="str">
            <v>08070540</v>
          </cell>
        </row>
        <row r="38773">
          <cell r="B38773" t="str">
            <v>08070540</v>
          </cell>
        </row>
        <row r="38774">
          <cell r="B38774" t="str">
            <v>08070540</v>
          </cell>
        </row>
        <row r="38775">
          <cell r="B38775" t="str">
            <v>08070540</v>
          </cell>
        </row>
        <row r="38776">
          <cell r="B38776" t="str">
            <v>08070540</v>
          </cell>
        </row>
        <row r="38777">
          <cell r="B38777" t="str">
            <v>08070540</v>
          </cell>
        </row>
        <row r="38778">
          <cell r="B38778" t="str">
            <v>08070540</v>
          </cell>
        </row>
        <row r="38779">
          <cell r="B38779" t="str">
            <v>08070540</v>
          </cell>
        </row>
        <row r="38780">
          <cell r="B38780" t="str">
            <v>08070540</v>
          </cell>
        </row>
        <row r="38781">
          <cell r="B38781" t="str">
            <v>08070540</v>
          </cell>
        </row>
        <row r="38782">
          <cell r="B38782" t="str">
            <v>07091424</v>
          </cell>
        </row>
        <row r="38783">
          <cell r="B38783" t="str">
            <v>07091424</v>
          </cell>
        </row>
        <row r="38784">
          <cell r="B38784" t="str">
            <v>07091424</v>
          </cell>
        </row>
        <row r="38785">
          <cell r="B38785" t="str">
            <v>07091424</v>
          </cell>
        </row>
        <row r="38786">
          <cell r="B38786" t="str">
            <v>07091424</v>
          </cell>
        </row>
        <row r="38787">
          <cell r="B38787" t="str">
            <v>07091424</v>
          </cell>
        </row>
        <row r="38788">
          <cell r="B38788" t="str">
            <v>07091424</v>
          </cell>
        </row>
        <row r="38789">
          <cell r="B38789" t="str">
            <v>07091424</v>
          </cell>
        </row>
        <row r="38790">
          <cell r="B38790" t="str">
            <v>07091424</v>
          </cell>
        </row>
        <row r="38791">
          <cell r="B38791" t="str">
            <v>07091424</v>
          </cell>
        </row>
        <row r="38792">
          <cell r="B38792" t="str">
            <v>07091424</v>
          </cell>
        </row>
        <row r="38793">
          <cell r="B38793" t="str">
            <v>08070733</v>
          </cell>
        </row>
        <row r="38794">
          <cell r="B38794" t="str">
            <v>08070733</v>
          </cell>
        </row>
        <row r="38795">
          <cell r="B38795" t="str">
            <v>08070733</v>
          </cell>
        </row>
        <row r="38796">
          <cell r="B38796" t="str">
            <v>08070733</v>
          </cell>
        </row>
        <row r="38797">
          <cell r="B38797" t="str">
            <v>08070733</v>
          </cell>
        </row>
        <row r="38798">
          <cell r="B38798" t="str">
            <v>08070733</v>
          </cell>
        </row>
        <row r="38799">
          <cell r="B38799" t="str">
            <v>08070733</v>
          </cell>
        </row>
        <row r="38800">
          <cell r="B38800" t="str">
            <v>08070733</v>
          </cell>
        </row>
        <row r="38801">
          <cell r="B38801" t="str">
            <v>08070733</v>
          </cell>
        </row>
        <row r="38802">
          <cell r="B38802" t="str">
            <v>08070733</v>
          </cell>
        </row>
        <row r="38803">
          <cell r="B38803" t="str">
            <v>08070733</v>
          </cell>
        </row>
        <row r="38804">
          <cell r="B38804" t="str">
            <v>08070733</v>
          </cell>
        </row>
        <row r="38805">
          <cell r="B38805" t="str">
            <v>08070733</v>
          </cell>
        </row>
        <row r="38806">
          <cell r="B38806" t="str">
            <v>08070733</v>
          </cell>
        </row>
        <row r="38807">
          <cell r="B38807" t="str">
            <v>08070733</v>
          </cell>
        </row>
        <row r="38808">
          <cell r="B38808" t="str">
            <v>08070733</v>
          </cell>
        </row>
        <row r="38809">
          <cell r="B38809" t="str">
            <v>08070733</v>
          </cell>
        </row>
        <row r="38810">
          <cell r="B38810" t="str">
            <v>08070733</v>
          </cell>
        </row>
        <row r="38811">
          <cell r="B38811" t="str">
            <v>08070733</v>
          </cell>
        </row>
        <row r="38812">
          <cell r="B38812" t="str">
            <v>08070733</v>
          </cell>
        </row>
        <row r="38813">
          <cell r="B38813" t="str">
            <v>08070733</v>
          </cell>
        </row>
        <row r="38814">
          <cell r="B38814" t="str">
            <v>08070733</v>
          </cell>
        </row>
        <row r="38815">
          <cell r="B38815" t="str">
            <v>08070733</v>
          </cell>
        </row>
        <row r="38816">
          <cell r="B38816" t="str">
            <v>08070733</v>
          </cell>
        </row>
        <row r="38817">
          <cell r="B38817" t="str">
            <v>08070733</v>
          </cell>
        </row>
        <row r="38818">
          <cell r="B38818" t="str">
            <v>08070733</v>
          </cell>
        </row>
        <row r="38819">
          <cell r="B38819" t="str">
            <v>08070733</v>
          </cell>
        </row>
        <row r="38820">
          <cell r="B38820" t="str">
            <v>08070733</v>
          </cell>
        </row>
        <row r="38821">
          <cell r="B38821" t="str">
            <v>08070733</v>
          </cell>
        </row>
        <row r="38822">
          <cell r="B38822" t="str">
            <v>08070733</v>
          </cell>
        </row>
        <row r="38823">
          <cell r="B38823" t="str">
            <v>08070733</v>
          </cell>
        </row>
        <row r="38824">
          <cell r="B38824" t="str">
            <v>08070733</v>
          </cell>
        </row>
        <row r="38825">
          <cell r="B38825" t="str">
            <v>08070733</v>
          </cell>
        </row>
        <row r="38826">
          <cell r="B38826" t="str">
            <v>08070733</v>
          </cell>
        </row>
        <row r="38827">
          <cell r="B38827" t="str">
            <v>08070733</v>
          </cell>
        </row>
        <row r="38828">
          <cell r="B38828" t="str">
            <v>08070733</v>
          </cell>
        </row>
        <row r="38829">
          <cell r="B38829" t="str">
            <v>08070733</v>
          </cell>
        </row>
        <row r="38830">
          <cell r="B38830" t="str">
            <v>08070733</v>
          </cell>
        </row>
        <row r="38831">
          <cell r="B38831" t="str">
            <v>08070733</v>
          </cell>
        </row>
        <row r="38832">
          <cell r="B38832" t="str">
            <v>08070733</v>
          </cell>
        </row>
        <row r="38833">
          <cell r="B38833" t="str">
            <v>08070733</v>
          </cell>
        </row>
        <row r="38834">
          <cell r="B38834" t="str">
            <v>08070733</v>
          </cell>
        </row>
        <row r="38835">
          <cell r="B38835" t="str">
            <v>08070733</v>
          </cell>
        </row>
        <row r="38836">
          <cell r="B38836" t="str">
            <v>08070733</v>
          </cell>
        </row>
        <row r="38837">
          <cell r="B38837" t="str">
            <v>08070733</v>
          </cell>
        </row>
        <row r="38838">
          <cell r="B38838" t="str">
            <v>08070733</v>
          </cell>
        </row>
        <row r="38839">
          <cell r="B38839" t="str">
            <v>14191014</v>
          </cell>
        </row>
        <row r="38840">
          <cell r="B38840" t="str">
            <v>14191014</v>
          </cell>
        </row>
        <row r="38841">
          <cell r="B38841" t="str">
            <v>14191014</v>
          </cell>
        </row>
        <row r="38842">
          <cell r="B38842" t="str">
            <v>14191014</v>
          </cell>
        </row>
        <row r="38843">
          <cell r="B38843" t="str">
            <v>14191014</v>
          </cell>
        </row>
        <row r="38844">
          <cell r="B38844" t="str">
            <v>14191014</v>
          </cell>
        </row>
        <row r="38845">
          <cell r="B38845" t="str">
            <v>14191014</v>
          </cell>
        </row>
        <row r="38846">
          <cell r="B38846" t="str">
            <v>14191014</v>
          </cell>
        </row>
        <row r="38847">
          <cell r="B38847" t="str">
            <v>14191014</v>
          </cell>
        </row>
        <row r="38848">
          <cell r="B38848" t="str">
            <v>14191014</v>
          </cell>
        </row>
        <row r="38849">
          <cell r="B38849" t="str">
            <v>14191014</v>
          </cell>
        </row>
        <row r="38850">
          <cell r="B38850" t="str">
            <v>14191014</v>
          </cell>
        </row>
        <row r="38851">
          <cell r="B38851" t="str">
            <v>14191014</v>
          </cell>
        </row>
        <row r="38852">
          <cell r="B38852" t="str">
            <v>14191014</v>
          </cell>
        </row>
        <row r="38853">
          <cell r="B38853" t="str">
            <v>14191014</v>
          </cell>
        </row>
        <row r="38854">
          <cell r="B38854" t="str">
            <v>14191014</v>
          </cell>
        </row>
        <row r="38855">
          <cell r="B38855" t="str">
            <v>14191014</v>
          </cell>
        </row>
        <row r="38856">
          <cell r="B38856" t="str">
            <v>14191014</v>
          </cell>
        </row>
        <row r="38857">
          <cell r="B38857" t="str">
            <v>14191014</v>
          </cell>
        </row>
        <row r="38858">
          <cell r="B38858" t="str">
            <v>14191014</v>
          </cell>
        </row>
        <row r="38859">
          <cell r="B38859" t="str">
            <v>14191014</v>
          </cell>
        </row>
        <row r="38860">
          <cell r="B38860" t="str">
            <v>14191014</v>
          </cell>
        </row>
        <row r="38861">
          <cell r="B38861" t="str">
            <v>14191014</v>
          </cell>
        </row>
        <row r="38862">
          <cell r="B38862" t="str">
            <v>14191014</v>
          </cell>
        </row>
        <row r="38863">
          <cell r="B38863" t="str">
            <v>14191014</v>
          </cell>
        </row>
        <row r="38864">
          <cell r="B38864" t="str">
            <v>14191014</v>
          </cell>
        </row>
        <row r="38865">
          <cell r="B38865" t="str">
            <v>14191014</v>
          </cell>
        </row>
        <row r="38866">
          <cell r="B38866" t="str">
            <v>14191014</v>
          </cell>
        </row>
        <row r="38867">
          <cell r="B38867" t="str">
            <v>14191014</v>
          </cell>
        </row>
        <row r="38868">
          <cell r="B38868" t="str">
            <v>14191014</v>
          </cell>
        </row>
        <row r="38869">
          <cell r="B38869" t="str">
            <v>14191014</v>
          </cell>
        </row>
        <row r="38870">
          <cell r="B38870" t="str">
            <v>14191014</v>
          </cell>
        </row>
        <row r="38871">
          <cell r="B38871" t="str">
            <v>14191014</v>
          </cell>
        </row>
        <row r="38872">
          <cell r="B38872" t="str">
            <v>14191014</v>
          </cell>
        </row>
        <row r="38873">
          <cell r="B38873" t="str">
            <v>14191014</v>
          </cell>
        </row>
        <row r="38874">
          <cell r="B38874" t="str">
            <v>14191014</v>
          </cell>
        </row>
        <row r="38875">
          <cell r="B38875" t="str">
            <v>14191014</v>
          </cell>
        </row>
        <row r="38876">
          <cell r="B38876" t="str">
            <v>08070533</v>
          </cell>
        </row>
        <row r="38877">
          <cell r="B38877" t="str">
            <v>08070533</v>
          </cell>
        </row>
        <row r="38878">
          <cell r="B38878" t="str">
            <v>08070533</v>
          </cell>
        </row>
        <row r="38879">
          <cell r="B38879" t="str">
            <v>08070533</v>
          </cell>
        </row>
        <row r="38880">
          <cell r="B38880" t="str">
            <v>08070533</v>
          </cell>
        </row>
        <row r="38881">
          <cell r="B38881" t="str">
            <v>08070533</v>
          </cell>
        </row>
        <row r="38882">
          <cell r="B38882" t="str">
            <v>08070533</v>
          </cell>
        </row>
        <row r="38883">
          <cell r="B38883" t="str">
            <v>08070533</v>
          </cell>
        </row>
        <row r="38884">
          <cell r="B38884" t="str">
            <v>08070533</v>
          </cell>
        </row>
        <row r="38885">
          <cell r="B38885" t="str">
            <v>15020349</v>
          </cell>
        </row>
        <row r="38886">
          <cell r="B38886" t="str">
            <v>15020349</v>
          </cell>
        </row>
        <row r="38887">
          <cell r="B38887" t="str">
            <v>15020349</v>
          </cell>
        </row>
        <row r="38888">
          <cell r="B38888" t="str">
            <v>15020349</v>
          </cell>
        </row>
        <row r="38889">
          <cell r="B38889" t="str">
            <v>15020349</v>
          </cell>
        </row>
        <row r="38890">
          <cell r="B38890" t="str">
            <v>15020349</v>
          </cell>
        </row>
        <row r="38891">
          <cell r="B38891" t="str">
            <v>15020349</v>
          </cell>
        </row>
        <row r="38892">
          <cell r="B38892" t="str">
            <v>15020349</v>
          </cell>
        </row>
        <row r="38893">
          <cell r="B38893" t="str">
            <v>15020349</v>
          </cell>
        </row>
        <row r="38894">
          <cell r="B38894" t="str">
            <v>15020349</v>
          </cell>
        </row>
        <row r="38895">
          <cell r="B38895" t="str">
            <v>15020349</v>
          </cell>
        </row>
        <row r="38896">
          <cell r="B38896" t="str">
            <v>15020349</v>
          </cell>
        </row>
        <row r="38897">
          <cell r="B38897" t="str">
            <v>15020349</v>
          </cell>
        </row>
        <row r="38898">
          <cell r="B38898" t="str">
            <v>15020349</v>
          </cell>
        </row>
        <row r="38899">
          <cell r="B38899" t="str">
            <v>15020349</v>
          </cell>
        </row>
        <row r="38900">
          <cell r="B38900" t="str">
            <v>07091621</v>
          </cell>
        </row>
        <row r="38901">
          <cell r="B38901" t="str">
            <v>07091621</v>
          </cell>
        </row>
        <row r="38902">
          <cell r="B38902" t="str">
            <v>07091621</v>
          </cell>
        </row>
        <row r="38903">
          <cell r="B38903" t="str">
            <v>07091621</v>
          </cell>
        </row>
        <row r="38904">
          <cell r="B38904" t="str">
            <v>07091621</v>
          </cell>
        </row>
        <row r="38905">
          <cell r="B38905" t="str">
            <v>07091621</v>
          </cell>
        </row>
        <row r="38906">
          <cell r="B38906" t="str">
            <v>07091621</v>
          </cell>
        </row>
        <row r="38907">
          <cell r="B38907" t="str">
            <v>07091621</v>
          </cell>
        </row>
        <row r="38908">
          <cell r="B38908" t="str">
            <v>07091621</v>
          </cell>
        </row>
        <row r="38909">
          <cell r="B38909" t="str">
            <v>07091621</v>
          </cell>
        </row>
        <row r="38910">
          <cell r="B38910" t="str">
            <v>07091621</v>
          </cell>
        </row>
        <row r="38911">
          <cell r="B38911" t="str">
            <v>07091621</v>
          </cell>
        </row>
        <row r="38912">
          <cell r="B38912" t="str">
            <v>07091621</v>
          </cell>
        </row>
        <row r="38913">
          <cell r="B38913" t="str">
            <v>07091621</v>
          </cell>
        </row>
        <row r="38914">
          <cell r="B38914" t="str">
            <v>07091621</v>
          </cell>
        </row>
        <row r="38915">
          <cell r="B38915" t="str">
            <v>07091621</v>
          </cell>
        </row>
        <row r="38916">
          <cell r="B38916" t="str">
            <v>07091621</v>
          </cell>
        </row>
        <row r="38917">
          <cell r="B38917" t="str">
            <v>07091621</v>
          </cell>
        </row>
        <row r="38918">
          <cell r="B38918" t="str">
            <v>07091621</v>
          </cell>
        </row>
        <row r="38919">
          <cell r="B38919" t="str">
            <v>07091621</v>
          </cell>
        </row>
        <row r="38920">
          <cell r="B38920" t="str">
            <v>07091621</v>
          </cell>
        </row>
        <row r="38921">
          <cell r="B38921" t="str">
            <v>07091621</v>
          </cell>
        </row>
        <row r="38922">
          <cell r="B38922" t="str">
            <v>07091621</v>
          </cell>
        </row>
        <row r="38923">
          <cell r="B38923" t="str">
            <v>07091621</v>
          </cell>
        </row>
        <row r="38924">
          <cell r="B38924" t="str">
            <v>07091621</v>
          </cell>
        </row>
        <row r="38925">
          <cell r="B38925" t="str">
            <v>07091621</v>
          </cell>
        </row>
        <row r="38926">
          <cell r="B38926" t="str">
            <v>07091621</v>
          </cell>
        </row>
        <row r="38927">
          <cell r="B38927" t="str">
            <v>07091621</v>
          </cell>
        </row>
        <row r="38928">
          <cell r="B38928" t="str">
            <v>07091621</v>
          </cell>
        </row>
        <row r="38929">
          <cell r="B38929" t="str">
            <v>07091621</v>
          </cell>
        </row>
        <row r="38930">
          <cell r="B38930" t="str">
            <v>07091621</v>
          </cell>
        </row>
        <row r="38931">
          <cell r="B38931" t="str">
            <v>07091621</v>
          </cell>
        </row>
        <row r="38932">
          <cell r="B38932" t="str">
            <v>07091621</v>
          </cell>
        </row>
        <row r="38933">
          <cell r="B38933" t="str">
            <v>07091621</v>
          </cell>
        </row>
        <row r="38934">
          <cell r="B38934" t="str">
            <v>07091621</v>
          </cell>
        </row>
        <row r="38935">
          <cell r="B38935" t="str">
            <v>07091621</v>
          </cell>
        </row>
        <row r="38936">
          <cell r="B38936" t="str">
            <v>07091621</v>
          </cell>
        </row>
        <row r="38937">
          <cell r="B38937" t="str">
            <v>07091621</v>
          </cell>
        </row>
        <row r="38938">
          <cell r="B38938" t="str">
            <v>07091621</v>
          </cell>
        </row>
        <row r="38939">
          <cell r="B38939" t="str">
            <v>07091137</v>
          </cell>
        </row>
        <row r="38940">
          <cell r="B38940" t="str">
            <v>07091137</v>
          </cell>
        </row>
        <row r="38941">
          <cell r="B38941" t="str">
            <v>07091137</v>
          </cell>
        </row>
        <row r="38942">
          <cell r="B38942" t="str">
            <v>07091137</v>
          </cell>
        </row>
        <row r="38943">
          <cell r="B38943" t="str">
            <v>07091137</v>
          </cell>
        </row>
        <row r="38944">
          <cell r="B38944" t="str">
            <v>07091137</v>
          </cell>
        </row>
        <row r="38945">
          <cell r="B38945" t="str">
            <v>07091137</v>
          </cell>
        </row>
        <row r="38946">
          <cell r="B38946" t="str">
            <v>07091137</v>
          </cell>
        </row>
        <row r="38947">
          <cell r="B38947" t="str">
            <v>07091137</v>
          </cell>
        </row>
        <row r="38948">
          <cell r="B38948" t="str">
            <v>07091137</v>
          </cell>
        </row>
        <row r="38949">
          <cell r="B38949" t="str">
            <v>07091137</v>
          </cell>
        </row>
        <row r="38950">
          <cell r="B38950" t="str">
            <v>07091137</v>
          </cell>
        </row>
        <row r="38951">
          <cell r="B38951" t="str">
            <v>07091137</v>
          </cell>
        </row>
        <row r="38952">
          <cell r="B38952" t="str">
            <v>07091137</v>
          </cell>
        </row>
        <row r="38953">
          <cell r="B38953" t="str">
            <v>07091137</v>
          </cell>
        </row>
        <row r="38954">
          <cell r="B38954" t="str">
            <v>07091137</v>
          </cell>
        </row>
        <row r="38955">
          <cell r="B38955" t="str">
            <v>07091137</v>
          </cell>
        </row>
        <row r="38956">
          <cell r="B38956" t="str">
            <v>07091137</v>
          </cell>
        </row>
        <row r="38957">
          <cell r="B38957" t="str">
            <v>07091137</v>
          </cell>
        </row>
        <row r="38958">
          <cell r="B38958" t="str">
            <v>07091137</v>
          </cell>
        </row>
        <row r="38959">
          <cell r="B38959" t="str">
            <v>07091137</v>
          </cell>
        </row>
        <row r="38960">
          <cell r="B38960" t="str">
            <v>07091137</v>
          </cell>
        </row>
        <row r="38961">
          <cell r="B38961" t="str">
            <v>07091137</v>
          </cell>
        </row>
        <row r="38962">
          <cell r="B38962" t="str">
            <v>07091137</v>
          </cell>
        </row>
        <row r="38963">
          <cell r="B38963" t="str">
            <v>07091137</v>
          </cell>
        </row>
        <row r="38964">
          <cell r="B38964" t="str">
            <v>07091137</v>
          </cell>
        </row>
        <row r="38965">
          <cell r="B38965" t="str">
            <v>07091137</v>
          </cell>
        </row>
        <row r="38966">
          <cell r="B38966" t="str">
            <v>07091137</v>
          </cell>
        </row>
        <row r="38967">
          <cell r="B38967" t="str">
            <v>39110564</v>
          </cell>
        </row>
        <row r="38968">
          <cell r="B38968" t="str">
            <v>39110564</v>
          </cell>
        </row>
        <row r="38969">
          <cell r="B38969" t="str">
            <v>39110564</v>
          </cell>
        </row>
        <row r="38970">
          <cell r="B38970" t="str">
            <v>39110564</v>
          </cell>
        </row>
        <row r="38971">
          <cell r="B38971" t="str">
            <v>39110564</v>
          </cell>
        </row>
        <row r="38972">
          <cell r="B38972" t="str">
            <v>39110564</v>
          </cell>
        </row>
        <row r="38973">
          <cell r="B38973" t="str">
            <v>39110564</v>
          </cell>
        </row>
        <row r="38974">
          <cell r="B38974" t="str">
            <v>39110564</v>
          </cell>
        </row>
        <row r="38975">
          <cell r="B38975" t="str">
            <v>39110564</v>
          </cell>
        </row>
        <row r="38976">
          <cell r="B38976" t="str">
            <v>08070675</v>
          </cell>
        </row>
        <row r="38977">
          <cell r="B38977" t="str">
            <v>08070675</v>
          </cell>
        </row>
        <row r="38978">
          <cell r="B38978" t="str">
            <v>08070675</v>
          </cell>
        </row>
        <row r="38979">
          <cell r="B38979" t="str">
            <v>08070675</v>
          </cell>
        </row>
        <row r="38980">
          <cell r="B38980" t="str">
            <v>08070675</v>
          </cell>
        </row>
        <row r="38981">
          <cell r="B38981" t="str">
            <v>08070675</v>
          </cell>
        </row>
        <row r="38982">
          <cell r="B38982" t="str">
            <v>08070675</v>
          </cell>
        </row>
        <row r="38983">
          <cell r="B38983" t="str">
            <v>08070675</v>
          </cell>
        </row>
        <row r="38984">
          <cell r="B38984" t="str">
            <v>08070675</v>
          </cell>
        </row>
        <row r="38985">
          <cell r="B38985" t="str">
            <v>08070675</v>
          </cell>
        </row>
        <row r="38986">
          <cell r="B38986" t="str">
            <v>08070675</v>
          </cell>
        </row>
        <row r="38987">
          <cell r="B38987" t="str">
            <v>08070675</v>
          </cell>
        </row>
        <row r="38988">
          <cell r="B38988" t="str">
            <v>08070675</v>
          </cell>
        </row>
        <row r="38989">
          <cell r="B38989" t="str">
            <v>08070675</v>
          </cell>
        </row>
        <row r="38990">
          <cell r="B38990" t="str">
            <v>08070675</v>
          </cell>
        </row>
        <row r="38991">
          <cell r="B38991" t="str">
            <v>08070675</v>
          </cell>
        </row>
        <row r="38992">
          <cell r="B38992" t="str">
            <v>08070675</v>
          </cell>
        </row>
        <row r="38993">
          <cell r="B38993" t="str">
            <v>08070675</v>
          </cell>
        </row>
        <row r="38994">
          <cell r="B38994" t="str">
            <v>08070675</v>
          </cell>
        </row>
        <row r="38995">
          <cell r="B38995" t="str">
            <v>08070675</v>
          </cell>
        </row>
        <row r="38996">
          <cell r="B38996" t="str">
            <v>08070675</v>
          </cell>
        </row>
        <row r="38997">
          <cell r="B38997" t="str">
            <v>08070675</v>
          </cell>
        </row>
        <row r="38998">
          <cell r="B38998" t="str">
            <v>08070675</v>
          </cell>
        </row>
        <row r="38999">
          <cell r="B38999" t="str">
            <v>08070675</v>
          </cell>
        </row>
        <row r="39000">
          <cell r="B39000" t="str">
            <v>08070675</v>
          </cell>
        </row>
        <row r="39001">
          <cell r="B39001" t="str">
            <v>08070675</v>
          </cell>
        </row>
        <row r="39002">
          <cell r="B39002" t="str">
            <v>08070675</v>
          </cell>
        </row>
        <row r="39003">
          <cell r="B39003" t="str">
            <v>08070675</v>
          </cell>
        </row>
        <row r="39004">
          <cell r="B39004" t="str">
            <v>08070675</v>
          </cell>
        </row>
        <row r="39005">
          <cell r="B39005" t="str">
            <v>08070675</v>
          </cell>
        </row>
        <row r="39006">
          <cell r="B39006" t="str">
            <v>08070675</v>
          </cell>
        </row>
        <row r="39007">
          <cell r="B39007" t="str">
            <v>08070675</v>
          </cell>
        </row>
        <row r="39008">
          <cell r="B39008" t="str">
            <v>08070675</v>
          </cell>
        </row>
        <row r="39009">
          <cell r="B39009" t="str">
            <v>08070675</v>
          </cell>
        </row>
        <row r="39010">
          <cell r="B39010" t="str">
            <v>08070855</v>
          </cell>
        </row>
        <row r="39011">
          <cell r="B39011" t="str">
            <v>08070855</v>
          </cell>
        </row>
        <row r="39012">
          <cell r="B39012" t="str">
            <v>08070855</v>
          </cell>
        </row>
        <row r="39013">
          <cell r="B39013" t="str">
            <v>08070855</v>
          </cell>
        </row>
        <row r="39014">
          <cell r="B39014" t="str">
            <v>07090937</v>
          </cell>
        </row>
        <row r="39015">
          <cell r="B39015" t="str">
            <v>07090937</v>
          </cell>
        </row>
        <row r="39016">
          <cell r="B39016" t="str">
            <v>07090937</v>
          </cell>
        </row>
        <row r="39017">
          <cell r="B39017" t="str">
            <v>07090937</v>
          </cell>
        </row>
        <row r="39018">
          <cell r="B39018" t="str">
            <v>15060150-002</v>
          </cell>
        </row>
        <row r="39019">
          <cell r="B39019" t="str">
            <v>15060150-002</v>
          </cell>
        </row>
        <row r="39020">
          <cell r="B39020" t="str">
            <v>15060150-002</v>
          </cell>
        </row>
        <row r="39021">
          <cell r="B39021" t="str">
            <v>15060150-002</v>
          </cell>
        </row>
        <row r="39022">
          <cell r="B39022" t="str">
            <v>15060150-002</v>
          </cell>
        </row>
        <row r="39023">
          <cell r="B39023" t="str">
            <v>15060150-002</v>
          </cell>
        </row>
        <row r="39024">
          <cell r="B39024" t="str">
            <v>15060150-002</v>
          </cell>
        </row>
        <row r="39025">
          <cell r="B39025" t="str">
            <v>15060150-002</v>
          </cell>
        </row>
        <row r="39026">
          <cell r="B39026" t="str">
            <v>15060150-002</v>
          </cell>
        </row>
        <row r="39027">
          <cell r="B39027" t="str">
            <v>15060150-002</v>
          </cell>
        </row>
        <row r="39028">
          <cell r="B39028" t="str">
            <v>15060150-002</v>
          </cell>
        </row>
        <row r="39029">
          <cell r="B39029" t="str">
            <v>15060150-002</v>
          </cell>
        </row>
        <row r="39030">
          <cell r="B39030" t="str">
            <v>15060150-002</v>
          </cell>
        </row>
        <row r="39031">
          <cell r="B39031" t="str">
            <v>15060150-002</v>
          </cell>
        </row>
        <row r="39032">
          <cell r="B39032" t="str">
            <v>15060150-002</v>
          </cell>
        </row>
        <row r="39033">
          <cell r="B39033" t="str">
            <v>15060150-002</v>
          </cell>
        </row>
        <row r="39034">
          <cell r="B39034" t="str">
            <v>15060150-002</v>
          </cell>
        </row>
        <row r="39035">
          <cell r="B39035" t="str">
            <v>15060150-002</v>
          </cell>
        </row>
        <row r="39036">
          <cell r="B39036" t="str">
            <v>15060150-002</v>
          </cell>
        </row>
        <row r="39037">
          <cell r="B39037" t="str">
            <v>15060150-002</v>
          </cell>
        </row>
        <row r="39038">
          <cell r="B39038" t="str">
            <v>15060150-002</v>
          </cell>
        </row>
        <row r="39039">
          <cell r="B39039" t="str">
            <v>15060150-002</v>
          </cell>
        </row>
        <row r="39040">
          <cell r="B39040" t="str">
            <v>15060150-002</v>
          </cell>
        </row>
        <row r="39041">
          <cell r="B39041" t="str">
            <v>15060150-002</v>
          </cell>
        </row>
        <row r="39042">
          <cell r="B39042" t="str">
            <v>15060150-002</v>
          </cell>
        </row>
        <row r="39043">
          <cell r="B39043" t="str">
            <v>15060150-002</v>
          </cell>
        </row>
        <row r="39044">
          <cell r="B39044" t="str">
            <v>15060150-002</v>
          </cell>
        </row>
        <row r="39045">
          <cell r="B39045" t="str">
            <v>15060150-002</v>
          </cell>
        </row>
        <row r="39046">
          <cell r="B39046" t="str">
            <v>15060150-002</v>
          </cell>
        </row>
        <row r="39047">
          <cell r="B39047" t="str">
            <v>15060150-002</v>
          </cell>
        </row>
        <row r="39048">
          <cell r="B39048" t="str">
            <v>15060150-002</v>
          </cell>
        </row>
        <row r="39049">
          <cell r="B39049" t="str">
            <v>15060150-002</v>
          </cell>
        </row>
        <row r="39050">
          <cell r="B39050" t="str">
            <v>15060150-002</v>
          </cell>
        </row>
        <row r="39051">
          <cell r="B39051" t="str">
            <v>15060150-002</v>
          </cell>
        </row>
        <row r="39052">
          <cell r="B39052" t="str">
            <v>15060150-002</v>
          </cell>
        </row>
        <row r="39053">
          <cell r="B39053" t="str">
            <v>15060150-002</v>
          </cell>
        </row>
        <row r="39054">
          <cell r="B39054" t="str">
            <v>15060150-002</v>
          </cell>
        </row>
        <row r="39055">
          <cell r="B39055" t="str">
            <v>15060150-002</v>
          </cell>
        </row>
        <row r="39056">
          <cell r="B39056" t="str">
            <v>15060150-002</v>
          </cell>
        </row>
        <row r="39057">
          <cell r="B39057" t="str">
            <v>15060150-002</v>
          </cell>
        </row>
        <row r="39058">
          <cell r="B39058" t="str">
            <v>15060150-002</v>
          </cell>
        </row>
        <row r="39059">
          <cell r="B39059" t="str">
            <v>15060150-002</v>
          </cell>
        </row>
        <row r="39060">
          <cell r="B39060" t="str">
            <v>15060150-002</v>
          </cell>
        </row>
        <row r="39061">
          <cell r="B39061" t="str">
            <v>15060150-002</v>
          </cell>
        </row>
        <row r="39062">
          <cell r="B39062" t="str">
            <v>15060150-002</v>
          </cell>
        </row>
        <row r="39063">
          <cell r="B39063" t="str">
            <v>15060150-002</v>
          </cell>
        </row>
        <row r="39064">
          <cell r="B39064" t="str">
            <v>15060150-002</v>
          </cell>
        </row>
        <row r="39065">
          <cell r="B39065" t="str">
            <v>15060150-002</v>
          </cell>
        </row>
        <row r="39066">
          <cell r="B39066" t="str">
            <v>15060150-002</v>
          </cell>
        </row>
        <row r="39067">
          <cell r="B39067" t="str">
            <v>15060150-002</v>
          </cell>
        </row>
        <row r="39068">
          <cell r="B39068" t="str">
            <v>15060150-002</v>
          </cell>
        </row>
        <row r="39069">
          <cell r="B39069" t="str">
            <v>15060150-002</v>
          </cell>
        </row>
        <row r="39070">
          <cell r="B39070" t="str">
            <v>15060150-002</v>
          </cell>
        </row>
        <row r="39071">
          <cell r="B39071" t="str">
            <v>15060150-002</v>
          </cell>
        </row>
        <row r="39072">
          <cell r="B39072" t="str">
            <v>15060150-002</v>
          </cell>
        </row>
        <row r="39073">
          <cell r="B39073" t="str">
            <v>15060150-002</v>
          </cell>
        </row>
        <row r="39074">
          <cell r="B39074" t="str">
            <v>15060150-002</v>
          </cell>
        </row>
        <row r="39075">
          <cell r="B39075" t="str">
            <v>15060150-002</v>
          </cell>
        </row>
        <row r="39076">
          <cell r="B39076" t="str">
            <v>15060150-002</v>
          </cell>
        </row>
        <row r="39077">
          <cell r="B39077" t="str">
            <v>15060150-002</v>
          </cell>
        </row>
        <row r="39078">
          <cell r="B39078" t="str">
            <v>15060150-002</v>
          </cell>
        </row>
        <row r="39079">
          <cell r="B39079" t="str">
            <v>13010450</v>
          </cell>
        </row>
        <row r="39080">
          <cell r="B39080" t="str">
            <v>13010450</v>
          </cell>
        </row>
        <row r="39081">
          <cell r="B39081" t="str">
            <v>13010450</v>
          </cell>
        </row>
        <row r="39082">
          <cell r="B39082" t="str">
            <v>13010450</v>
          </cell>
        </row>
        <row r="39083">
          <cell r="B39083" t="str">
            <v>13010450</v>
          </cell>
        </row>
        <row r="39084">
          <cell r="B39084" t="str">
            <v>13010450</v>
          </cell>
        </row>
        <row r="39085">
          <cell r="B39085" t="str">
            <v>13010450</v>
          </cell>
        </row>
        <row r="39086">
          <cell r="B39086" t="str">
            <v>13010450</v>
          </cell>
        </row>
        <row r="39087">
          <cell r="B39087" t="str">
            <v>13010450</v>
          </cell>
        </row>
        <row r="39088">
          <cell r="B39088" t="str">
            <v>13010450</v>
          </cell>
        </row>
        <row r="39089">
          <cell r="B39089" t="str">
            <v>13010450</v>
          </cell>
        </row>
        <row r="39090">
          <cell r="B39090" t="str">
            <v>13010450</v>
          </cell>
        </row>
        <row r="39091">
          <cell r="B39091" t="str">
            <v>13010450</v>
          </cell>
        </row>
        <row r="39092">
          <cell r="B39092" t="str">
            <v>13010448</v>
          </cell>
        </row>
        <row r="39093">
          <cell r="B39093" t="str">
            <v>13010448</v>
          </cell>
        </row>
        <row r="39094">
          <cell r="B39094" t="str">
            <v>13010448</v>
          </cell>
        </row>
        <row r="39095">
          <cell r="B39095" t="str">
            <v>13010448</v>
          </cell>
        </row>
        <row r="39096">
          <cell r="B39096" t="str">
            <v>13010448</v>
          </cell>
        </row>
        <row r="39097">
          <cell r="B39097" t="str">
            <v>13010448</v>
          </cell>
        </row>
        <row r="39098">
          <cell r="B39098" t="str">
            <v>13010448</v>
          </cell>
        </row>
        <row r="39099">
          <cell r="B39099" t="str">
            <v>13010448</v>
          </cell>
        </row>
        <row r="39100">
          <cell r="B39100" t="str">
            <v>13010448</v>
          </cell>
        </row>
        <row r="39101">
          <cell r="B39101" t="str">
            <v>13010448</v>
          </cell>
        </row>
        <row r="39102">
          <cell r="B39102" t="str">
            <v>13010448</v>
          </cell>
        </row>
        <row r="39103">
          <cell r="B39103" t="str">
            <v>13010448</v>
          </cell>
        </row>
        <row r="39104">
          <cell r="B39104" t="str">
            <v>13010448</v>
          </cell>
        </row>
        <row r="39105">
          <cell r="B39105" t="str">
            <v>90010090</v>
          </cell>
        </row>
        <row r="39106">
          <cell r="B39106" t="str">
            <v>90010090</v>
          </cell>
        </row>
        <row r="39107">
          <cell r="B39107" t="str">
            <v>90010090</v>
          </cell>
        </row>
        <row r="39108">
          <cell r="B39108" t="str">
            <v>90010090</v>
          </cell>
        </row>
        <row r="39109">
          <cell r="B39109" t="str">
            <v>90010090</v>
          </cell>
        </row>
        <row r="39110">
          <cell r="B39110" t="str">
            <v>90010090</v>
          </cell>
        </row>
        <row r="39111">
          <cell r="B39111" t="str">
            <v>90010090</v>
          </cell>
        </row>
        <row r="39112">
          <cell r="B39112" t="str">
            <v>90010090</v>
          </cell>
        </row>
        <row r="39113">
          <cell r="B39113" t="str">
            <v>90010090</v>
          </cell>
        </row>
        <row r="39114">
          <cell r="B39114" t="str">
            <v>36020428</v>
          </cell>
        </row>
        <row r="39115">
          <cell r="B39115" t="str">
            <v>36020428</v>
          </cell>
        </row>
        <row r="39116">
          <cell r="B39116" t="str">
            <v>36020428</v>
          </cell>
        </row>
        <row r="39117">
          <cell r="B39117" t="str">
            <v>36020428</v>
          </cell>
        </row>
        <row r="39118">
          <cell r="B39118" t="str">
            <v>36020428</v>
          </cell>
        </row>
        <row r="39119">
          <cell r="B39119" t="str">
            <v>36020428</v>
          </cell>
        </row>
        <row r="39120">
          <cell r="B39120" t="str">
            <v>36020428</v>
          </cell>
        </row>
        <row r="39121">
          <cell r="B39121" t="str">
            <v>36020428</v>
          </cell>
        </row>
        <row r="39122">
          <cell r="B39122" t="str">
            <v>36020428</v>
          </cell>
        </row>
        <row r="39123">
          <cell r="B39123" t="str">
            <v>36020428</v>
          </cell>
        </row>
        <row r="39124">
          <cell r="B39124" t="str">
            <v>36020428</v>
          </cell>
        </row>
        <row r="39125">
          <cell r="B39125" t="str">
            <v>36020428</v>
          </cell>
        </row>
        <row r="39126">
          <cell r="B39126" t="str">
            <v>36020428</v>
          </cell>
        </row>
        <row r="39127">
          <cell r="B39127" t="str">
            <v>26010366</v>
          </cell>
        </row>
        <row r="39128">
          <cell r="B39128" t="str">
            <v>26010366</v>
          </cell>
        </row>
        <row r="39129">
          <cell r="B39129" t="str">
            <v>26010366</v>
          </cell>
        </row>
        <row r="39130">
          <cell r="B39130" t="str">
            <v>26010366</v>
          </cell>
        </row>
        <row r="39131">
          <cell r="B39131" t="str">
            <v>26010366</v>
          </cell>
        </row>
        <row r="39132">
          <cell r="B39132" t="str">
            <v>26010366</v>
          </cell>
        </row>
        <row r="39133">
          <cell r="B39133" t="str">
            <v>26010366</v>
          </cell>
        </row>
        <row r="39134">
          <cell r="B39134" t="str">
            <v>26010366</v>
          </cell>
        </row>
        <row r="39135">
          <cell r="B39135" t="str">
            <v>26010366</v>
          </cell>
        </row>
        <row r="39136">
          <cell r="B39136" t="str">
            <v>26010366</v>
          </cell>
        </row>
        <row r="39137">
          <cell r="B39137" t="str">
            <v>26010366</v>
          </cell>
        </row>
        <row r="39138">
          <cell r="B39138" t="str">
            <v>07091487</v>
          </cell>
        </row>
        <row r="39139">
          <cell r="B39139" t="str">
            <v>07091487</v>
          </cell>
        </row>
        <row r="39140">
          <cell r="B39140" t="str">
            <v>07091487</v>
          </cell>
        </row>
        <row r="39141">
          <cell r="B39141" t="str">
            <v>07091487</v>
          </cell>
        </row>
        <row r="39142">
          <cell r="B39142" t="str">
            <v>07091487</v>
          </cell>
        </row>
        <row r="39143">
          <cell r="B39143" t="str">
            <v>07091487</v>
          </cell>
        </row>
        <row r="39144">
          <cell r="B39144" t="str">
            <v>07091487</v>
          </cell>
        </row>
        <row r="39145">
          <cell r="B39145" t="str">
            <v>07091487</v>
          </cell>
        </row>
        <row r="39146">
          <cell r="B39146" t="str">
            <v>07091487</v>
          </cell>
        </row>
        <row r="39147">
          <cell r="B39147" t="str">
            <v>07091487</v>
          </cell>
        </row>
        <row r="39148">
          <cell r="B39148" t="str">
            <v>07091487</v>
          </cell>
        </row>
        <row r="39149">
          <cell r="B39149" t="str">
            <v>07091421</v>
          </cell>
        </row>
        <row r="39150">
          <cell r="B39150" t="str">
            <v>07091421</v>
          </cell>
        </row>
        <row r="39151">
          <cell r="B39151" t="str">
            <v>07091421</v>
          </cell>
        </row>
        <row r="39152">
          <cell r="B39152" t="str">
            <v>07091421</v>
          </cell>
        </row>
        <row r="39153">
          <cell r="B39153" t="str">
            <v>07091421</v>
          </cell>
        </row>
        <row r="39154">
          <cell r="B39154" t="str">
            <v>07091421</v>
          </cell>
        </row>
        <row r="39155">
          <cell r="B39155" t="str">
            <v>07091421</v>
          </cell>
        </row>
        <row r="39156">
          <cell r="B39156" t="str">
            <v>07091421</v>
          </cell>
        </row>
        <row r="39157">
          <cell r="B39157" t="str">
            <v>07091421</v>
          </cell>
        </row>
        <row r="39158">
          <cell r="B39158" t="str">
            <v>07091421</v>
          </cell>
        </row>
        <row r="39159">
          <cell r="B39159" t="str">
            <v>07091421</v>
          </cell>
        </row>
        <row r="39160">
          <cell r="B39160" t="str">
            <v>07090227</v>
          </cell>
        </row>
        <row r="39161">
          <cell r="B39161" t="str">
            <v>07090227</v>
          </cell>
        </row>
        <row r="39162">
          <cell r="B39162" t="str">
            <v>07090227</v>
          </cell>
        </row>
        <row r="39163">
          <cell r="B39163" t="str">
            <v>07090227</v>
          </cell>
        </row>
        <row r="39164">
          <cell r="B39164" t="str">
            <v>07090227</v>
          </cell>
        </row>
        <row r="39165">
          <cell r="B39165" t="str">
            <v>07090227</v>
          </cell>
        </row>
        <row r="39166">
          <cell r="B39166" t="str">
            <v>07090227</v>
          </cell>
        </row>
        <row r="39167">
          <cell r="B39167" t="str">
            <v>07090227</v>
          </cell>
        </row>
        <row r="39168">
          <cell r="B39168" t="str">
            <v>07090227</v>
          </cell>
        </row>
        <row r="39169">
          <cell r="B39169" t="str">
            <v>07090227</v>
          </cell>
        </row>
        <row r="39170">
          <cell r="B39170" t="str">
            <v>07090227</v>
          </cell>
        </row>
        <row r="39171">
          <cell r="B39171" t="str">
            <v>07090227</v>
          </cell>
        </row>
        <row r="39172">
          <cell r="B39172" t="str">
            <v>07090227</v>
          </cell>
        </row>
        <row r="39173">
          <cell r="B39173" t="str">
            <v>07090863</v>
          </cell>
        </row>
        <row r="39174">
          <cell r="B39174" t="str">
            <v>07090863</v>
          </cell>
        </row>
        <row r="39175">
          <cell r="B39175" t="str">
            <v>07090863</v>
          </cell>
        </row>
        <row r="39176">
          <cell r="B39176" t="str">
            <v>07090863</v>
          </cell>
        </row>
        <row r="39177">
          <cell r="B39177" t="str">
            <v>07090863</v>
          </cell>
        </row>
        <row r="39178">
          <cell r="B39178" t="str">
            <v>07090863</v>
          </cell>
        </row>
        <row r="39179">
          <cell r="B39179" t="str">
            <v>07090863</v>
          </cell>
        </row>
        <row r="39180">
          <cell r="B39180" t="str">
            <v>07090863</v>
          </cell>
        </row>
        <row r="39181">
          <cell r="B39181" t="str">
            <v>07090863</v>
          </cell>
        </row>
        <row r="39182">
          <cell r="B39182" t="str">
            <v>07090863</v>
          </cell>
        </row>
        <row r="39183">
          <cell r="B39183" t="str">
            <v>07090863</v>
          </cell>
        </row>
        <row r="39184">
          <cell r="B39184" t="str">
            <v>07090863</v>
          </cell>
        </row>
        <row r="39185">
          <cell r="B39185" t="str">
            <v>07090863</v>
          </cell>
        </row>
        <row r="39186">
          <cell r="B39186" t="str">
            <v>07090863</v>
          </cell>
        </row>
        <row r="39187">
          <cell r="B39187" t="str">
            <v>07090863</v>
          </cell>
        </row>
        <row r="39188">
          <cell r="B39188" t="str">
            <v>07090863</v>
          </cell>
        </row>
        <row r="39189">
          <cell r="B39189" t="str">
            <v>07090863</v>
          </cell>
        </row>
        <row r="39190">
          <cell r="B39190" t="str">
            <v>07090863</v>
          </cell>
        </row>
        <row r="39191">
          <cell r="B39191" t="str">
            <v>07090863</v>
          </cell>
        </row>
        <row r="39192">
          <cell r="B39192" t="str">
            <v>07090863</v>
          </cell>
        </row>
        <row r="39193">
          <cell r="B39193" t="str">
            <v>07090863</v>
          </cell>
        </row>
        <row r="39194">
          <cell r="B39194" t="str">
            <v>07090863</v>
          </cell>
        </row>
        <row r="39195">
          <cell r="B39195" t="str">
            <v>07090339</v>
          </cell>
        </row>
        <row r="39196">
          <cell r="B39196" t="str">
            <v>07090339</v>
          </cell>
        </row>
        <row r="39197">
          <cell r="B39197" t="str">
            <v>07090339</v>
          </cell>
        </row>
        <row r="39198">
          <cell r="B39198" t="str">
            <v>07090339</v>
          </cell>
        </row>
        <row r="39199">
          <cell r="B39199" t="str">
            <v>07090339</v>
          </cell>
        </row>
        <row r="39200">
          <cell r="B39200" t="str">
            <v>07090339</v>
          </cell>
        </row>
        <row r="39201">
          <cell r="B39201" t="str">
            <v>07090339</v>
          </cell>
        </row>
        <row r="39202">
          <cell r="B39202" t="str">
            <v>07090339</v>
          </cell>
        </row>
        <row r="39203">
          <cell r="B39203" t="str">
            <v>07090339</v>
          </cell>
        </row>
        <row r="39204">
          <cell r="B39204" t="str">
            <v>07090339</v>
          </cell>
        </row>
        <row r="39205">
          <cell r="B39205" t="str">
            <v>07090339</v>
          </cell>
        </row>
        <row r="39206">
          <cell r="B39206" t="str">
            <v>07090339</v>
          </cell>
        </row>
        <row r="39207">
          <cell r="B39207" t="str">
            <v>07090339</v>
          </cell>
        </row>
        <row r="39208">
          <cell r="B39208" t="str">
            <v>08070843</v>
          </cell>
        </row>
        <row r="39209">
          <cell r="B39209" t="str">
            <v>08070843</v>
          </cell>
        </row>
        <row r="39210">
          <cell r="B39210" t="str">
            <v>08070843</v>
          </cell>
        </row>
        <row r="39211">
          <cell r="B39211" t="str">
            <v>08070843</v>
          </cell>
        </row>
        <row r="39212">
          <cell r="B39212" t="str">
            <v>08070843</v>
          </cell>
        </row>
        <row r="39213">
          <cell r="B39213" t="str">
            <v>08070843</v>
          </cell>
        </row>
        <row r="39214">
          <cell r="B39214" t="str">
            <v>08070843</v>
          </cell>
        </row>
        <row r="39215">
          <cell r="B39215" t="str">
            <v>08070843</v>
          </cell>
        </row>
        <row r="39216">
          <cell r="B39216" t="str">
            <v>08070843</v>
          </cell>
        </row>
        <row r="39217">
          <cell r="B39217" t="str">
            <v>08070843</v>
          </cell>
        </row>
        <row r="39218">
          <cell r="B39218" t="str">
            <v>08070843</v>
          </cell>
        </row>
        <row r="39219">
          <cell r="B39219" t="str">
            <v>08070843</v>
          </cell>
        </row>
        <row r="39220">
          <cell r="B39220" t="str">
            <v>08070843</v>
          </cell>
        </row>
        <row r="39221">
          <cell r="B39221" t="str">
            <v>08070843</v>
          </cell>
        </row>
        <row r="39222">
          <cell r="B39222" t="str">
            <v>08070843</v>
          </cell>
        </row>
        <row r="39223">
          <cell r="B39223" t="str">
            <v>08070843</v>
          </cell>
        </row>
        <row r="39224">
          <cell r="B39224" t="str">
            <v>08070843</v>
          </cell>
        </row>
        <row r="39225">
          <cell r="B39225" t="str">
            <v>08070843</v>
          </cell>
        </row>
        <row r="39226">
          <cell r="B39226" t="str">
            <v>08070838</v>
          </cell>
        </row>
        <row r="39227">
          <cell r="B39227" t="str">
            <v>08070838</v>
          </cell>
        </row>
        <row r="39228">
          <cell r="B39228" t="str">
            <v>08070838</v>
          </cell>
        </row>
        <row r="39229">
          <cell r="B39229" t="str">
            <v>08070838</v>
          </cell>
        </row>
        <row r="39230">
          <cell r="B39230" t="str">
            <v>08070838</v>
          </cell>
        </row>
        <row r="39231">
          <cell r="B39231" t="str">
            <v>08070838</v>
          </cell>
        </row>
        <row r="39232">
          <cell r="B39232" t="str">
            <v>08070838</v>
          </cell>
        </row>
        <row r="39233">
          <cell r="B39233" t="str">
            <v>08070838</v>
          </cell>
        </row>
        <row r="39234">
          <cell r="B39234" t="str">
            <v>08070838</v>
          </cell>
        </row>
        <row r="39235">
          <cell r="B39235" t="str">
            <v>08070838</v>
          </cell>
        </row>
        <row r="39236">
          <cell r="B39236" t="str">
            <v>08070838</v>
          </cell>
        </row>
        <row r="39237">
          <cell r="B39237" t="str">
            <v>08070838</v>
          </cell>
        </row>
        <row r="39238">
          <cell r="B39238" t="str">
            <v>08070838</v>
          </cell>
        </row>
        <row r="39239">
          <cell r="B39239" t="str">
            <v>08070834</v>
          </cell>
        </row>
        <row r="39240">
          <cell r="B39240" t="str">
            <v>08070834</v>
          </cell>
        </row>
        <row r="39241">
          <cell r="B39241" t="str">
            <v>08070834</v>
          </cell>
        </row>
        <row r="39242">
          <cell r="B39242" t="str">
            <v>08070834</v>
          </cell>
        </row>
        <row r="39243">
          <cell r="B39243" t="str">
            <v>08070834</v>
          </cell>
        </row>
        <row r="39244">
          <cell r="B39244" t="str">
            <v>08070834</v>
          </cell>
        </row>
        <row r="39245">
          <cell r="B39245" t="str">
            <v>08070834</v>
          </cell>
        </row>
        <row r="39246">
          <cell r="B39246" t="str">
            <v>08070834</v>
          </cell>
        </row>
        <row r="39247">
          <cell r="B39247" t="str">
            <v>08070834</v>
          </cell>
        </row>
        <row r="39248">
          <cell r="B39248" t="str">
            <v>08070834</v>
          </cell>
        </row>
        <row r="39249">
          <cell r="B39249" t="str">
            <v>08070834</v>
          </cell>
        </row>
        <row r="39250">
          <cell r="B39250" t="str">
            <v>08070834</v>
          </cell>
        </row>
        <row r="39251">
          <cell r="B39251" t="str">
            <v>08070834</v>
          </cell>
        </row>
        <row r="39252">
          <cell r="B39252" t="str">
            <v>08070547</v>
          </cell>
        </row>
        <row r="39253">
          <cell r="B39253" t="str">
            <v>08070547</v>
          </cell>
        </row>
        <row r="39254">
          <cell r="B39254" t="str">
            <v>08070547</v>
          </cell>
        </row>
        <row r="39255">
          <cell r="B39255" t="str">
            <v>08070547</v>
          </cell>
        </row>
        <row r="39256">
          <cell r="B39256" t="str">
            <v>08070547</v>
          </cell>
        </row>
        <row r="39257">
          <cell r="B39257" t="str">
            <v>08070547</v>
          </cell>
        </row>
        <row r="39258">
          <cell r="B39258" t="str">
            <v>08070547</v>
          </cell>
        </row>
        <row r="39259">
          <cell r="B39259" t="str">
            <v>08070547</v>
          </cell>
        </row>
        <row r="39260">
          <cell r="B39260" t="str">
            <v>08070547</v>
          </cell>
        </row>
        <row r="39261">
          <cell r="B39261" t="str">
            <v>08070547</v>
          </cell>
        </row>
        <row r="39262">
          <cell r="B39262" t="str">
            <v>08070547</v>
          </cell>
        </row>
        <row r="39263">
          <cell r="B39263" t="str">
            <v>08070547</v>
          </cell>
        </row>
        <row r="39264">
          <cell r="B39264" t="str">
            <v>08070547</v>
          </cell>
        </row>
        <row r="39265">
          <cell r="B39265" t="str">
            <v>08070547</v>
          </cell>
        </row>
        <row r="39266">
          <cell r="B39266" t="str">
            <v>08070547</v>
          </cell>
        </row>
        <row r="39267">
          <cell r="B39267" t="str">
            <v>08070547</v>
          </cell>
        </row>
        <row r="39268">
          <cell r="B39268" t="str">
            <v>08070547</v>
          </cell>
        </row>
        <row r="39269">
          <cell r="B39269" t="str">
            <v>08070547</v>
          </cell>
        </row>
        <row r="39270">
          <cell r="B39270" t="str">
            <v>08070547</v>
          </cell>
        </row>
        <row r="39271">
          <cell r="B39271" t="str">
            <v>08070547</v>
          </cell>
        </row>
        <row r="39272">
          <cell r="B39272" t="str">
            <v>08070547</v>
          </cell>
        </row>
        <row r="39273">
          <cell r="B39273" t="str">
            <v>08070547</v>
          </cell>
        </row>
        <row r="39274">
          <cell r="B39274" t="str">
            <v>08070547</v>
          </cell>
        </row>
        <row r="39275">
          <cell r="B39275" t="str">
            <v>08070547</v>
          </cell>
        </row>
        <row r="39276">
          <cell r="B39276" t="str">
            <v>08070547</v>
          </cell>
        </row>
        <row r="39277">
          <cell r="B39277" t="str">
            <v>08070547</v>
          </cell>
        </row>
        <row r="39278">
          <cell r="B39278" t="str">
            <v>08070547</v>
          </cell>
        </row>
        <row r="39279">
          <cell r="B39279" t="str">
            <v>08070547</v>
          </cell>
        </row>
        <row r="39280">
          <cell r="B39280" t="str">
            <v>08070547</v>
          </cell>
        </row>
        <row r="39281">
          <cell r="B39281" t="str">
            <v>08070547</v>
          </cell>
        </row>
        <row r="39282">
          <cell r="B39282" t="str">
            <v>08070547</v>
          </cell>
        </row>
        <row r="39283">
          <cell r="B39283" t="str">
            <v>08070547</v>
          </cell>
        </row>
        <row r="39284">
          <cell r="B39284" t="str">
            <v>08070547</v>
          </cell>
        </row>
        <row r="39285">
          <cell r="B39285" t="str">
            <v>08070547</v>
          </cell>
        </row>
        <row r="39286">
          <cell r="B39286" t="str">
            <v>08070547</v>
          </cell>
        </row>
        <row r="39287">
          <cell r="B39287" t="str">
            <v>08070248</v>
          </cell>
        </row>
        <row r="39288">
          <cell r="B39288" t="str">
            <v>08070248</v>
          </cell>
        </row>
        <row r="39289">
          <cell r="B39289" t="str">
            <v>08070248</v>
          </cell>
        </row>
        <row r="39290">
          <cell r="B39290" t="str">
            <v>08070248</v>
          </cell>
        </row>
        <row r="39291">
          <cell r="B39291" t="str">
            <v>08070248</v>
          </cell>
        </row>
        <row r="39292">
          <cell r="B39292" t="str">
            <v>08070248</v>
          </cell>
        </row>
        <row r="39293">
          <cell r="B39293" t="str">
            <v>08070248</v>
          </cell>
        </row>
        <row r="39294">
          <cell r="B39294" t="str">
            <v>08070248</v>
          </cell>
        </row>
        <row r="39295">
          <cell r="B39295" t="str">
            <v>08070248</v>
          </cell>
        </row>
        <row r="39296">
          <cell r="B39296" t="str">
            <v>08070248</v>
          </cell>
        </row>
        <row r="39297">
          <cell r="B39297" t="str">
            <v>08070248</v>
          </cell>
        </row>
        <row r="39298">
          <cell r="B39298" t="str">
            <v>08070248</v>
          </cell>
        </row>
        <row r="39299">
          <cell r="B39299" t="str">
            <v>08070248</v>
          </cell>
        </row>
        <row r="39300">
          <cell r="B39300" t="str">
            <v>08070248</v>
          </cell>
        </row>
        <row r="39301">
          <cell r="B39301" t="str">
            <v>08070248</v>
          </cell>
        </row>
        <row r="39302">
          <cell r="B39302" t="str">
            <v>08070248</v>
          </cell>
        </row>
        <row r="39303">
          <cell r="B39303" t="str">
            <v>08070248</v>
          </cell>
        </row>
        <row r="39304">
          <cell r="B39304" t="str">
            <v>08070248</v>
          </cell>
        </row>
        <row r="39305">
          <cell r="B39305" t="str">
            <v>08070248</v>
          </cell>
        </row>
        <row r="39306">
          <cell r="B39306" t="str">
            <v>08070248</v>
          </cell>
        </row>
        <row r="39307">
          <cell r="B39307" t="str">
            <v>08070248</v>
          </cell>
        </row>
        <row r="39308">
          <cell r="B39308" t="str">
            <v>08070248</v>
          </cell>
        </row>
        <row r="39309">
          <cell r="B39309" t="str">
            <v>08070248</v>
          </cell>
        </row>
        <row r="39310">
          <cell r="B39310" t="str">
            <v>08070248</v>
          </cell>
        </row>
        <row r="39311">
          <cell r="B39311" t="str">
            <v>07091833</v>
          </cell>
        </row>
        <row r="39312">
          <cell r="B39312" t="str">
            <v>07091833</v>
          </cell>
        </row>
        <row r="39313">
          <cell r="B39313" t="str">
            <v>07091833</v>
          </cell>
        </row>
        <row r="39314">
          <cell r="B39314" t="str">
            <v>07091833</v>
          </cell>
        </row>
        <row r="39315">
          <cell r="B39315" t="str">
            <v>07091833</v>
          </cell>
        </row>
        <row r="39316">
          <cell r="B39316" t="str">
            <v>07091833</v>
          </cell>
        </row>
        <row r="39317">
          <cell r="B39317" t="str">
            <v>07091833</v>
          </cell>
        </row>
        <row r="39318">
          <cell r="B39318" t="str">
            <v>07091833</v>
          </cell>
        </row>
        <row r="39319">
          <cell r="B39319" t="str">
            <v>07091833</v>
          </cell>
        </row>
        <row r="39320">
          <cell r="B39320" t="str">
            <v>07091833</v>
          </cell>
        </row>
        <row r="39321">
          <cell r="B39321" t="str">
            <v>07091833</v>
          </cell>
        </row>
        <row r="39322">
          <cell r="B39322" t="str">
            <v>07091833</v>
          </cell>
        </row>
        <row r="39323">
          <cell r="B39323" t="str">
            <v>07091833</v>
          </cell>
        </row>
        <row r="39324">
          <cell r="B39324" t="str">
            <v>07091833</v>
          </cell>
        </row>
        <row r="39325">
          <cell r="B39325" t="str">
            <v>07091833</v>
          </cell>
        </row>
        <row r="39326">
          <cell r="B39326" t="str">
            <v>07091833</v>
          </cell>
        </row>
        <row r="39327">
          <cell r="B39327" t="str">
            <v>07091833</v>
          </cell>
        </row>
        <row r="39328">
          <cell r="B39328" t="str">
            <v>07091833</v>
          </cell>
        </row>
        <row r="39329">
          <cell r="B39329" t="str">
            <v>07091833</v>
          </cell>
        </row>
        <row r="39330">
          <cell r="B39330" t="str">
            <v>07091833</v>
          </cell>
        </row>
        <row r="39331">
          <cell r="B39331" t="str">
            <v>07091833</v>
          </cell>
        </row>
        <row r="39332">
          <cell r="B39332" t="str">
            <v>08070829</v>
          </cell>
        </row>
        <row r="39333">
          <cell r="B39333" t="str">
            <v>08070829</v>
          </cell>
        </row>
        <row r="39334">
          <cell r="B39334" t="str">
            <v>08070829</v>
          </cell>
        </row>
        <row r="39335">
          <cell r="B39335" t="str">
            <v>08070829</v>
          </cell>
        </row>
        <row r="39336">
          <cell r="B39336" t="str">
            <v>08070829</v>
          </cell>
        </row>
        <row r="39337">
          <cell r="B39337" t="str">
            <v>08070829</v>
          </cell>
        </row>
        <row r="39338">
          <cell r="B39338" t="str">
            <v>08070829</v>
          </cell>
        </row>
        <row r="39339">
          <cell r="B39339" t="str">
            <v>08070829</v>
          </cell>
        </row>
        <row r="39340">
          <cell r="B39340" t="str">
            <v>08070829</v>
          </cell>
        </row>
        <row r="39341">
          <cell r="B39341" t="str">
            <v>08070829</v>
          </cell>
        </row>
        <row r="39342">
          <cell r="B39342" t="str">
            <v>08070829</v>
          </cell>
        </row>
        <row r="39343">
          <cell r="B39343" t="str">
            <v>08070829</v>
          </cell>
        </row>
        <row r="39344">
          <cell r="B39344" t="str">
            <v>08070829</v>
          </cell>
        </row>
        <row r="39345">
          <cell r="B39345" t="str">
            <v>08070825</v>
          </cell>
        </row>
        <row r="39346">
          <cell r="B39346" t="str">
            <v>08070825</v>
          </cell>
        </row>
        <row r="39347">
          <cell r="B39347" t="str">
            <v>08070825</v>
          </cell>
        </row>
        <row r="39348">
          <cell r="B39348" t="str">
            <v>08070825</v>
          </cell>
        </row>
        <row r="39349">
          <cell r="B39349" t="str">
            <v>08070825</v>
          </cell>
        </row>
        <row r="39350">
          <cell r="B39350" t="str">
            <v>08070825</v>
          </cell>
        </row>
        <row r="39351">
          <cell r="B39351" t="str">
            <v>08070825</v>
          </cell>
        </row>
        <row r="39352">
          <cell r="B39352" t="str">
            <v>08070825</v>
          </cell>
        </row>
        <row r="39353">
          <cell r="B39353" t="str">
            <v>08070825</v>
          </cell>
        </row>
        <row r="39354">
          <cell r="B39354" t="str">
            <v>08070825</v>
          </cell>
        </row>
        <row r="39355">
          <cell r="B39355" t="str">
            <v>08070825</v>
          </cell>
        </row>
        <row r="39356">
          <cell r="B39356" t="str">
            <v>08070825</v>
          </cell>
        </row>
        <row r="39357">
          <cell r="B39357" t="str">
            <v>08070825</v>
          </cell>
        </row>
        <row r="39358">
          <cell r="B39358" t="str">
            <v>08070825</v>
          </cell>
        </row>
        <row r="39359">
          <cell r="B39359" t="str">
            <v>08070825</v>
          </cell>
        </row>
        <row r="39360">
          <cell r="B39360" t="str">
            <v>08070825</v>
          </cell>
        </row>
        <row r="39361">
          <cell r="B39361" t="str">
            <v>08070825</v>
          </cell>
        </row>
        <row r="39362">
          <cell r="B39362" t="str">
            <v>08070825</v>
          </cell>
        </row>
        <row r="39363">
          <cell r="B39363" t="str">
            <v>08070825</v>
          </cell>
        </row>
        <row r="39364">
          <cell r="B39364" t="str">
            <v>08070825</v>
          </cell>
        </row>
        <row r="39365">
          <cell r="B39365" t="str">
            <v>08070825</v>
          </cell>
        </row>
        <row r="39366">
          <cell r="B39366" t="str">
            <v>08070825</v>
          </cell>
        </row>
        <row r="39367">
          <cell r="B39367" t="str">
            <v>08070825</v>
          </cell>
        </row>
        <row r="39368">
          <cell r="B39368" t="str">
            <v>08070825</v>
          </cell>
        </row>
        <row r="39369">
          <cell r="B39369" t="str">
            <v>08070773</v>
          </cell>
        </row>
        <row r="39370">
          <cell r="B39370" t="str">
            <v>08070773</v>
          </cell>
        </row>
        <row r="39371">
          <cell r="B39371" t="str">
            <v>08070773</v>
          </cell>
        </row>
        <row r="39372">
          <cell r="B39372" t="str">
            <v>08070773</v>
          </cell>
        </row>
        <row r="39373">
          <cell r="B39373" t="str">
            <v>08070773</v>
          </cell>
        </row>
        <row r="39374">
          <cell r="B39374" t="str">
            <v>08070773</v>
          </cell>
        </row>
        <row r="39375">
          <cell r="B39375" t="str">
            <v>08070773</v>
          </cell>
        </row>
        <row r="39376">
          <cell r="B39376" t="str">
            <v>08070773</v>
          </cell>
        </row>
        <row r="39377">
          <cell r="B39377" t="str">
            <v>08070773</v>
          </cell>
        </row>
        <row r="39378">
          <cell r="B39378" t="str">
            <v>08070773</v>
          </cell>
        </row>
        <row r="39379">
          <cell r="B39379" t="str">
            <v>08070773</v>
          </cell>
        </row>
        <row r="39380">
          <cell r="B39380" t="str">
            <v>08070773</v>
          </cell>
        </row>
        <row r="39381">
          <cell r="B39381" t="str">
            <v>08070773</v>
          </cell>
        </row>
        <row r="39382">
          <cell r="B39382" t="str">
            <v>08070772</v>
          </cell>
        </row>
        <row r="39383">
          <cell r="B39383" t="str">
            <v>08070772</v>
          </cell>
        </row>
        <row r="39384">
          <cell r="B39384" t="str">
            <v>08070772</v>
          </cell>
        </row>
        <row r="39385">
          <cell r="B39385" t="str">
            <v>08070772</v>
          </cell>
        </row>
        <row r="39386">
          <cell r="B39386" t="str">
            <v>08070772</v>
          </cell>
        </row>
        <row r="39387">
          <cell r="B39387" t="str">
            <v>08070772</v>
          </cell>
        </row>
        <row r="39388">
          <cell r="B39388" t="str">
            <v>08070772</v>
          </cell>
        </row>
        <row r="39389">
          <cell r="B39389" t="str">
            <v>08070772</v>
          </cell>
        </row>
        <row r="39390">
          <cell r="B39390" t="str">
            <v>08070772</v>
          </cell>
        </row>
        <row r="39391">
          <cell r="B39391" t="str">
            <v>08070772</v>
          </cell>
        </row>
        <row r="39392">
          <cell r="B39392" t="str">
            <v>08070772</v>
          </cell>
        </row>
        <row r="39393">
          <cell r="B39393" t="str">
            <v>08070772</v>
          </cell>
        </row>
        <row r="39394">
          <cell r="B39394" t="str">
            <v>08070772</v>
          </cell>
        </row>
        <row r="39395">
          <cell r="B39395" t="str">
            <v>08070769</v>
          </cell>
        </row>
        <row r="39396">
          <cell r="B39396" t="str">
            <v>08070769</v>
          </cell>
        </row>
        <row r="39397">
          <cell r="B39397" t="str">
            <v>08070769</v>
          </cell>
        </row>
        <row r="39398">
          <cell r="B39398" t="str">
            <v>08070769</v>
          </cell>
        </row>
        <row r="39399">
          <cell r="B39399" t="str">
            <v>08070769</v>
          </cell>
        </row>
        <row r="39400">
          <cell r="B39400" t="str">
            <v>08070769</v>
          </cell>
        </row>
        <row r="39401">
          <cell r="B39401" t="str">
            <v>08070769</v>
          </cell>
        </row>
        <row r="39402">
          <cell r="B39402" t="str">
            <v>08070769</v>
          </cell>
        </row>
        <row r="39403">
          <cell r="B39403" t="str">
            <v>08070769</v>
          </cell>
        </row>
        <row r="39404">
          <cell r="B39404" t="str">
            <v>08070769</v>
          </cell>
        </row>
        <row r="39405">
          <cell r="B39405" t="str">
            <v>08070769</v>
          </cell>
        </row>
        <row r="39406">
          <cell r="B39406" t="str">
            <v>08070769</v>
          </cell>
        </row>
        <row r="39407">
          <cell r="B39407" t="str">
            <v>08070769</v>
          </cell>
        </row>
        <row r="39408">
          <cell r="B39408" t="str">
            <v>08070578</v>
          </cell>
        </row>
        <row r="39409">
          <cell r="B39409" t="str">
            <v>08070578</v>
          </cell>
        </row>
        <row r="39410">
          <cell r="B39410" t="str">
            <v>08070578</v>
          </cell>
        </row>
        <row r="39411">
          <cell r="B39411" t="str">
            <v>08070578</v>
          </cell>
        </row>
        <row r="39412">
          <cell r="B39412" t="str">
            <v>08070578</v>
          </cell>
        </row>
        <row r="39413">
          <cell r="B39413" t="str">
            <v>08070578</v>
          </cell>
        </row>
        <row r="39414">
          <cell r="B39414" t="str">
            <v>08070578</v>
          </cell>
        </row>
        <row r="39415">
          <cell r="B39415" t="str">
            <v>08070578</v>
          </cell>
        </row>
        <row r="39416">
          <cell r="B39416" t="str">
            <v>08070578</v>
          </cell>
        </row>
        <row r="39417">
          <cell r="B39417" t="str">
            <v>08070578</v>
          </cell>
        </row>
        <row r="39418">
          <cell r="B39418" t="str">
            <v>08070578</v>
          </cell>
        </row>
        <row r="39419">
          <cell r="B39419" t="str">
            <v>08070578</v>
          </cell>
        </row>
        <row r="39420">
          <cell r="B39420" t="str">
            <v>08070578</v>
          </cell>
        </row>
        <row r="39421">
          <cell r="B39421" t="str">
            <v>08070578</v>
          </cell>
        </row>
        <row r="39422">
          <cell r="B39422" t="str">
            <v>08070578</v>
          </cell>
        </row>
        <row r="39423">
          <cell r="B39423" t="str">
            <v>08070578</v>
          </cell>
        </row>
        <row r="39424">
          <cell r="B39424" t="str">
            <v>08070578</v>
          </cell>
        </row>
        <row r="39425">
          <cell r="B39425" t="str">
            <v>08070578</v>
          </cell>
        </row>
        <row r="39426">
          <cell r="B39426" t="str">
            <v>08070578</v>
          </cell>
        </row>
        <row r="39427">
          <cell r="B39427" t="str">
            <v>08070578</v>
          </cell>
        </row>
        <row r="39428">
          <cell r="B39428" t="str">
            <v>08070578</v>
          </cell>
        </row>
        <row r="39429">
          <cell r="B39429" t="str">
            <v>08070578</v>
          </cell>
        </row>
        <row r="39430">
          <cell r="B39430" t="str">
            <v>08070578</v>
          </cell>
        </row>
        <row r="39431">
          <cell r="B39431" t="str">
            <v>08070578</v>
          </cell>
        </row>
        <row r="39432">
          <cell r="B39432" t="str">
            <v>08070578</v>
          </cell>
        </row>
        <row r="39433">
          <cell r="B39433" t="str">
            <v>08070578</v>
          </cell>
        </row>
        <row r="39434">
          <cell r="B39434" t="str">
            <v>08070578</v>
          </cell>
        </row>
        <row r="39435">
          <cell r="B39435" t="str">
            <v>08070578</v>
          </cell>
        </row>
        <row r="39436">
          <cell r="B39436" t="str">
            <v>08070578</v>
          </cell>
        </row>
        <row r="39437">
          <cell r="B39437" t="str">
            <v>08070578</v>
          </cell>
        </row>
        <row r="39438">
          <cell r="B39438" t="str">
            <v>08070578</v>
          </cell>
        </row>
        <row r="39439">
          <cell r="B39439" t="str">
            <v>08070578</v>
          </cell>
        </row>
        <row r="39440">
          <cell r="B39440" t="str">
            <v>08070578</v>
          </cell>
        </row>
        <row r="39441">
          <cell r="B39441" t="str">
            <v>08070578</v>
          </cell>
        </row>
        <row r="39442">
          <cell r="B39442" t="str">
            <v>08070578</v>
          </cell>
        </row>
        <row r="39443">
          <cell r="B39443" t="str">
            <v>08070578</v>
          </cell>
        </row>
        <row r="39444">
          <cell r="B39444" t="str">
            <v>08070578</v>
          </cell>
        </row>
        <row r="39445">
          <cell r="B39445" t="str">
            <v>08070578</v>
          </cell>
        </row>
        <row r="39446">
          <cell r="B39446" t="str">
            <v>08070578</v>
          </cell>
        </row>
        <row r="39447">
          <cell r="B39447" t="str">
            <v>07090867</v>
          </cell>
        </row>
        <row r="39448">
          <cell r="B39448" t="str">
            <v>07090867</v>
          </cell>
        </row>
        <row r="39449">
          <cell r="B39449" t="str">
            <v>07090867</v>
          </cell>
        </row>
        <row r="39450">
          <cell r="B39450" t="str">
            <v>07090867</v>
          </cell>
        </row>
        <row r="39451">
          <cell r="B39451" t="str">
            <v>07090867</v>
          </cell>
        </row>
        <row r="39452">
          <cell r="B39452" t="str">
            <v>07090867</v>
          </cell>
        </row>
        <row r="39453">
          <cell r="B39453" t="str">
            <v>07090867</v>
          </cell>
        </row>
        <row r="39454">
          <cell r="B39454" t="str">
            <v>07090867</v>
          </cell>
        </row>
        <row r="39455">
          <cell r="B39455" t="str">
            <v>07090867</v>
          </cell>
        </row>
        <row r="39456">
          <cell r="B39456" t="str">
            <v>07090867</v>
          </cell>
        </row>
        <row r="39457">
          <cell r="B39457" t="str">
            <v>07090867</v>
          </cell>
        </row>
        <row r="39458">
          <cell r="B39458" t="str">
            <v>07090867</v>
          </cell>
        </row>
        <row r="39459">
          <cell r="B39459" t="str">
            <v>07090867</v>
          </cell>
        </row>
        <row r="39460">
          <cell r="B39460" t="str">
            <v>07090867</v>
          </cell>
        </row>
        <row r="39461">
          <cell r="B39461" t="str">
            <v>07090867</v>
          </cell>
        </row>
        <row r="39462">
          <cell r="B39462" t="str">
            <v>08070685</v>
          </cell>
        </row>
        <row r="39463">
          <cell r="B39463" t="str">
            <v>08070685</v>
          </cell>
        </row>
        <row r="39464">
          <cell r="B39464" t="str">
            <v>08070685</v>
          </cell>
        </row>
        <row r="39465">
          <cell r="B39465" t="str">
            <v>08070685</v>
          </cell>
        </row>
        <row r="39466">
          <cell r="B39466" t="str">
            <v>08070685</v>
          </cell>
        </row>
        <row r="39467">
          <cell r="B39467" t="str">
            <v>08070685</v>
          </cell>
        </row>
        <row r="39468">
          <cell r="B39468" t="str">
            <v>08070685</v>
          </cell>
        </row>
        <row r="39469">
          <cell r="B39469" t="str">
            <v>08070685</v>
          </cell>
        </row>
        <row r="39470">
          <cell r="B39470" t="str">
            <v>08070685</v>
          </cell>
        </row>
        <row r="39471">
          <cell r="B39471" t="str">
            <v>08070685</v>
          </cell>
        </row>
        <row r="39472">
          <cell r="B39472" t="str">
            <v>08070685</v>
          </cell>
        </row>
        <row r="39473">
          <cell r="B39473" t="str">
            <v>08070685</v>
          </cell>
        </row>
        <row r="39474">
          <cell r="B39474" t="str">
            <v>08070685</v>
          </cell>
        </row>
        <row r="39475">
          <cell r="B39475" t="str">
            <v>08070685</v>
          </cell>
        </row>
        <row r="39476">
          <cell r="B39476" t="str">
            <v>08070685</v>
          </cell>
        </row>
        <row r="39477">
          <cell r="B39477" t="str">
            <v>08070685</v>
          </cell>
        </row>
        <row r="39478">
          <cell r="B39478" t="str">
            <v>08070685</v>
          </cell>
        </row>
        <row r="39479">
          <cell r="B39479" t="str">
            <v>08070685</v>
          </cell>
        </row>
        <row r="39480">
          <cell r="B39480" t="str">
            <v>08070685</v>
          </cell>
        </row>
        <row r="39481">
          <cell r="B39481" t="str">
            <v>08070685</v>
          </cell>
        </row>
        <row r="39482">
          <cell r="B39482" t="str">
            <v>08070685</v>
          </cell>
        </row>
        <row r="39483">
          <cell r="B39483" t="str">
            <v>08070685</v>
          </cell>
        </row>
        <row r="39484">
          <cell r="B39484" t="str">
            <v>08070685</v>
          </cell>
        </row>
        <row r="39485">
          <cell r="B39485" t="str">
            <v>08070685</v>
          </cell>
        </row>
        <row r="39486">
          <cell r="B39486" t="str">
            <v>08070685</v>
          </cell>
        </row>
        <row r="39487">
          <cell r="B39487" t="str">
            <v>08070685</v>
          </cell>
        </row>
        <row r="39488">
          <cell r="B39488" t="str">
            <v>08070685</v>
          </cell>
        </row>
        <row r="39489">
          <cell r="B39489" t="str">
            <v>08070685</v>
          </cell>
        </row>
        <row r="39490">
          <cell r="B39490" t="str">
            <v>08070685</v>
          </cell>
        </row>
        <row r="39491">
          <cell r="B39491" t="str">
            <v>08070685</v>
          </cell>
        </row>
        <row r="39492">
          <cell r="B39492" t="str">
            <v>08070685</v>
          </cell>
        </row>
        <row r="39493">
          <cell r="B39493" t="str">
            <v>08070685</v>
          </cell>
        </row>
        <row r="39494">
          <cell r="B39494" t="str">
            <v>08070685</v>
          </cell>
        </row>
        <row r="39495">
          <cell r="B39495" t="str">
            <v>08070685</v>
          </cell>
        </row>
        <row r="39496">
          <cell r="B39496" t="str">
            <v>08070685</v>
          </cell>
        </row>
        <row r="39497">
          <cell r="B39497" t="str">
            <v>08070685</v>
          </cell>
        </row>
        <row r="39498">
          <cell r="B39498" t="str">
            <v>08070685</v>
          </cell>
        </row>
        <row r="39499">
          <cell r="B39499" t="str">
            <v>08070685</v>
          </cell>
        </row>
        <row r="39500">
          <cell r="B39500" t="str">
            <v>08070685</v>
          </cell>
        </row>
        <row r="39501">
          <cell r="B39501" t="str">
            <v>08070685</v>
          </cell>
        </row>
        <row r="39502">
          <cell r="B39502" t="str">
            <v>08070685</v>
          </cell>
        </row>
        <row r="39503">
          <cell r="B39503" t="str">
            <v>08070685</v>
          </cell>
        </row>
        <row r="39504">
          <cell r="B39504" t="str">
            <v>08070685</v>
          </cell>
        </row>
        <row r="39505">
          <cell r="B39505" t="str">
            <v>08070685</v>
          </cell>
        </row>
        <row r="39506">
          <cell r="B39506" t="str">
            <v>08070685</v>
          </cell>
        </row>
        <row r="39507">
          <cell r="B39507" t="str">
            <v>08070685</v>
          </cell>
        </row>
        <row r="39508">
          <cell r="B39508" t="str">
            <v>08070768</v>
          </cell>
        </row>
        <row r="39509">
          <cell r="B39509" t="str">
            <v>08070768</v>
          </cell>
        </row>
        <row r="39510">
          <cell r="B39510" t="str">
            <v>08070729</v>
          </cell>
        </row>
        <row r="39511">
          <cell r="B39511" t="str">
            <v>08070729</v>
          </cell>
        </row>
        <row r="39512">
          <cell r="B39512" t="str">
            <v>08070729</v>
          </cell>
        </row>
        <row r="39513">
          <cell r="B39513" t="str">
            <v>08070729</v>
          </cell>
        </row>
        <row r="39514">
          <cell r="B39514" t="str">
            <v>08070729</v>
          </cell>
        </row>
        <row r="39515">
          <cell r="B39515" t="str">
            <v>08070729</v>
          </cell>
        </row>
        <row r="39516">
          <cell r="B39516" t="str">
            <v>08070729</v>
          </cell>
        </row>
        <row r="39517">
          <cell r="B39517" t="str">
            <v>08070729</v>
          </cell>
        </row>
        <row r="39518">
          <cell r="B39518" t="str">
            <v>08070729</v>
          </cell>
        </row>
        <row r="39519">
          <cell r="B39519" t="str">
            <v>08070729</v>
          </cell>
        </row>
        <row r="39520">
          <cell r="B39520" t="str">
            <v>08070729</v>
          </cell>
        </row>
        <row r="39521">
          <cell r="B39521" t="str">
            <v>08070729</v>
          </cell>
        </row>
        <row r="39522">
          <cell r="B39522" t="str">
            <v>08070729</v>
          </cell>
        </row>
        <row r="39523">
          <cell r="B39523" t="str">
            <v>08070729</v>
          </cell>
        </row>
        <row r="39524">
          <cell r="B39524" t="str">
            <v>08070729</v>
          </cell>
        </row>
        <row r="39525">
          <cell r="B39525" t="str">
            <v>08070729</v>
          </cell>
        </row>
        <row r="39526">
          <cell r="B39526" t="str">
            <v>08070729</v>
          </cell>
        </row>
        <row r="39527">
          <cell r="B39527" t="str">
            <v>08070729</v>
          </cell>
        </row>
        <row r="39528">
          <cell r="B39528" t="str">
            <v>08070729</v>
          </cell>
        </row>
        <row r="39529">
          <cell r="B39529" t="str">
            <v>08070729</v>
          </cell>
        </row>
        <row r="39530">
          <cell r="B39530" t="str">
            <v>08070729</v>
          </cell>
        </row>
        <row r="39531">
          <cell r="B39531" t="str">
            <v>08070729</v>
          </cell>
        </row>
        <row r="39532">
          <cell r="B39532" t="str">
            <v>08070729</v>
          </cell>
        </row>
        <row r="39533">
          <cell r="B39533" t="str">
            <v>08070729</v>
          </cell>
        </row>
        <row r="39534">
          <cell r="B39534" t="str">
            <v>08070729</v>
          </cell>
        </row>
        <row r="39535">
          <cell r="B39535" t="str">
            <v>08070729</v>
          </cell>
        </row>
        <row r="39536">
          <cell r="B39536" t="str">
            <v>08070729</v>
          </cell>
        </row>
        <row r="39537">
          <cell r="B39537" t="str">
            <v>08070729</v>
          </cell>
        </row>
        <row r="39538">
          <cell r="B39538" t="str">
            <v>08070729</v>
          </cell>
        </row>
        <row r="39539">
          <cell r="B39539" t="str">
            <v>08070729</v>
          </cell>
        </row>
        <row r="39540">
          <cell r="B39540" t="str">
            <v>08070729</v>
          </cell>
        </row>
        <row r="39541">
          <cell r="B39541" t="str">
            <v>08070729</v>
          </cell>
        </row>
        <row r="39542">
          <cell r="B39542" t="str">
            <v>08070729</v>
          </cell>
        </row>
        <row r="39543">
          <cell r="B39543" t="str">
            <v>08070729</v>
          </cell>
        </row>
        <row r="39544">
          <cell r="B39544" t="str">
            <v>08070729</v>
          </cell>
        </row>
        <row r="39545">
          <cell r="B39545" t="str">
            <v>08070729</v>
          </cell>
        </row>
        <row r="39546">
          <cell r="B39546" t="str">
            <v>08070729</v>
          </cell>
        </row>
        <row r="39547">
          <cell r="B39547" t="str">
            <v>08070729</v>
          </cell>
        </row>
        <row r="39548">
          <cell r="B39548" t="str">
            <v>08070729</v>
          </cell>
        </row>
        <row r="39549">
          <cell r="B39549" t="str">
            <v>08070729</v>
          </cell>
        </row>
        <row r="39550">
          <cell r="B39550" t="str">
            <v>08070729</v>
          </cell>
        </row>
        <row r="39551">
          <cell r="B39551" t="str">
            <v>08070729</v>
          </cell>
        </row>
        <row r="39552">
          <cell r="B39552" t="str">
            <v>08070729</v>
          </cell>
        </row>
        <row r="39553">
          <cell r="B39553" t="str">
            <v>08070729</v>
          </cell>
        </row>
        <row r="39554">
          <cell r="B39554" t="str">
            <v>08070729</v>
          </cell>
        </row>
        <row r="39555">
          <cell r="B39555" t="str">
            <v>08070729</v>
          </cell>
        </row>
        <row r="39556">
          <cell r="B39556" t="str">
            <v>08070729</v>
          </cell>
        </row>
        <row r="39557">
          <cell r="B39557" t="str">
            <v>08070729</v>
          </cell>
        </row>
        <row r="39558">
          <cell r="B39558" t="str">
            <v>08070729</v>
          </cell>
        </row>
        <row r="39559">
          <cell r="B39559" t="str">
            <v>08070729</v>
          </cell>
        </row>
        <row r="39560">
          <cell r="B39560" t="str">
            <v>07090961</v>
          </cell>
        </row>
        <row r="39561">
          <cell r="B39561" t="str">
            <v>07090961</v>
          </cell>
        </row>
        <row r="39562">
          <cell r="B39562" t="str">
            <v>07090961</v>
          </cell>
        </row>
        <row r="39563">
          <cell r="B39563" t="str">
            <v>07090961</v>
          </cell>
        </row>
        <row r="39564">
          <cell r="B39564" t="str">
            <v>08070582</v>
          </cell>
        </row>
        <row r="39565">
          <cell r="B39565" t="str">
            <v>08070582</v>
          </cell>
        </row>
        <row r="39566">
          <cell r="B39566" t="str">
            <v>08070582</v>
          </cell>
        </row>
        <row r="39567">
          <cell r="B39567" t="str">
            <v>08070582</v>
          </cell>
        </row>
        <row r="39568">
          <cell r="B39568" t="str">
            <v>08070582</v>
          </cell>
        </row>
        <row r="39569">
          <cell r="B39569" t="str">
            <v>08070582</v>
          </cell>
        </row>
        <row r="39570">
          <cell r="B39570" t="str">
            <v>08070582</v>
          </cell>
        </row>
        <row r="39571">
          <cell r="B39571" t="str">
            <v>08070582</v>
          </cell>
        </row>
        <row r="39572">
          <cell r="B39572" t="str">
            <v>08070582</v>
          </cell>
        </row>
        <row r="39573">
          <cell r="B39573" t="str">
            <v>08070582</v>
          </cell>
        </row>
        <row r="39574">
          <cell r="B39574" t="str">
            <v>08070582</v>
          </cell>
        </row>
        <row r="39575">
          <cell r="B39575" t="str">
            <v>08070582</v>
          </cell>
        </row>
        <row r="39576">
          <cell r="B39576" t="str">
            <v>08070582</v>
          </cell>
        </row>
        <row r="39577">
          <cell r="B39577" t="str">
            <v>08070582</v>
          </cell>
        </row>
        <row r="39578">
          <cell r="B39578" t="str">
            <v>08070582</v>
          </cell>
        </row>
        <row r="39579">
          <cell r="B39579" t="str">
            <v>08070596</v>
          </cell>
        </row>
        <row r="39580">
          <cell r="B39580" t="str">
            <v>08070596</v>
          </cell>
        </row>
        <row r="39581">
          <cell r="B39581" t="str">
            <v>08070596</v>
          </cell>
        </row>
        <row r="39582">
          <cell r="B39582" t="str">
            <v>08070596</v>
          </cell>
        </row>
        <row r="39583">
          <cell r="B39583" t="str">
            <v>08070596</v>
          </cell>
        </row>
        <row r="39584">
          <cell r="B39584" t="str">
            <v>08070596</v>
          </cell>
        </row>
        <row r="39585">
          <cell r="B39585" t="str">
            <v>08070596</v>
          </cell>
        </row>
        <row r="39586">
          <cell r="B39586" t="str">
            <v>08070596</v>
          </cell>
        </row>
        <row r="39587">
          <cell r="B39587" t="str">
            <v>08070596</v>
          </cell>
        </row>
        <row r="39588">
          <cell r="B39588" t="str">
            <v>08070596</v>
          </cell>
        </row>
        <row r="39589">
          <cell r="B39589" t="str">
            <v>08070596</v>
          </cell>
        </row>
        <row r="39590">
          <cell r="B39590" t="str">
            <v>08070617</v>
          </cell>
        </row>
        <row r="39591">
          <cell r="B39591" t="str">
            <v>08070617</v>
          </cell>
        </row>
        <row r="39592">
          <cell r="B39592" t="str">
            <v>08070617</v>
          </cell>
        </row>
        <row r="39593">
          <cell r="B39593" t="str">
            <v>08070617</v>
          </cell>
        </row>
        <row r="39594">
          <cell r="B39594" t="str">
            <v>08070617</v>
          </cell>
        </row>
        <row r="39595">
          <cell r="B39595" t="str">
            <v>08070617</v>
          </cell>
        </row>
        <row r="39596">
          <cell r="B39596" t="str">
            <v>08070617</v>
          </cell>
        </row>
        <row r="39597">
          <cell r="B39597" t="str">
            <v>08070617</v>
          </cell>
        </row>
        <row r="39598">
          <cell r="B39598" t="str">
            <v>08070617</v>
          </cell>
        </row>
        <row r="39599">
          <cell r="B39599" t="str">
            <v>08070617</v>
          </cell>
        </row>
        <row r="39600">
          <cell r="B39600" t="str">
            <v>08070617</v>
          </cell>
        </row>
        <row r="39601">
          <cell r="B39601" t="str">
            <v>08070617</v>
          </cell>
        </row>
        <row r="39602">
          <cell r="B39602" t="str">
            <v>08070617</v>
          </cell>
        </row>
        <row r="39603">
          <cell r="B39603" t="str">
            <v>08070617</v>
          </cell>
        </row>
        <row r="39604">
          <cell r="B39604" t="str">
            <v>08070617</v>
          </cell>
        </row>
        <row r="39605">
          <cell r="B39605" t="str">
            <v>08070617</v>
          </cell>
        </row>
        <row r="39606">
          <cell r="B39606" t="str">
            <v>08070617</v>
          </cell>
        </row>
        <row r="39607">
          <cell r="B39607" t="str">
            <v>08070617</v>
          </cell>
        </row>
        <row r="39608">
          <cell r="B39608" t="str">
            <v>08070617</v>
          </cell>
        </row>
        <row r="39609">
          <cell r="B39609" t="str">
            <v>08070617</v>
          </cell>
        </row>
        <row r="39610">
          <cell r="B39610" t="str">
            <v>08070617</v>
          </cell>
        </row>
        <row r="39611">
          <cell r="B39611" t="str">
            <v>08070617</v>
          </cell>
        </row>
        <row r="39612">
          <cell r="B39612" t="str">
            <v>08070617</v>
          </cell>
        </row>
        <row r="39613">
          <cell r="B39613" t="str">
            <v>08070617</v>
          </cell>
        </row>
        <row r="39614">
          <cell r="B39614" t="str">
            <v>08070617</v>
          </cell>
        </row>
        <row r="39615">
          <cell r="B39615" t="str">
            <v>08070617</v>
          </cell>
        </row>
        <row r="39616">
          <cell r="B39616" t="str">
            <v>08070617</v>
          </cell>
        </row>
        <row r="39617">
          <cell r="B39617" t="str">
            <v>08070617</v>
          </cell>
        </row>
        <row r="39618">
          <cell r="B39618" t="str">
            <v>08070617</v>
          </cell>
        </row>
        <row r="39619">
          <cell r="B39619" t="str">
            <v>08070617</v>
          </cell>
        </row>
        <row r="39620">
          <cell r="B39620" t="str">
            <v>08070617</v>
          </cell>
        </row>
        <row r="39621">
          <cell r="B39621" t="str">
            <v>08070617</v>
          </cell>
        </row>
        <row r="39622">
          <cell r="B39622" t="str">
            <v>08070617</v>
          </cell>
        </row>
        <row r="39623">
          <cell r="B39623" t="str">
            <v>08070617</v>
          </cell>
        </row>
        <row r="39624">
          <cell r="B39624" t="str">
            <v>08070617</v>
          </cell>
        </row>
        <row r="39625">
          <cell r="B39625" t="str">
            <v>08070617</v>
          </cell>
        </row>
        <row r="39626">
          <cell r="B39626" t="str">
            <v>08070617</v>
          </cell>
        </row>
        <row r="39627">
          <cell r="B39627" t="str">
            <v>08070617</v>
          </cell>
        </row>
        <row r="39628">
          <cell r="B39628" t="str">
            <v>08070617</v>
          </cell>
        </row>
        <row r="39629">
          <cell r="B39629" t="str">
            <v>10031101</v>
          </cell>
        </row>
        <row r="39630">
          <cell r="B39630" t="str">
            <v>10031101</v>
          </cell>
        </row>
        <row r="39631">
          <cell r="B39631" t="str">
            <v>10031101</v>
          </cell>
        </row>
        <row r="39632">
          <cell r="B39632" t="str">
            <v>10031101</v>
          </cell>
        </row>
        <row r="39633">
          <cell r="B39633" t="str">
            <v>10031101</v>
          </cell>
        </row>
        <row r="39634">
          <cell r="B39634" t="str">
            <v>10031101</v>
          </cell>
        </row>
        <row r="39635">
          <cell r="B39635" t="str">
            <v>10031101</v>
          </cell>
        </row>
        <row r="39636">
          <cell r="B39636" t="str">
            <v>10031101</v>
          </cell>
        </row>
        <row r="39637">
          <cell r="B39637" t="str">
            <v>10031101</v>
          </cell>
        </row>
        <row r="39638">
          <cell r="B39638" t="str">
            <v>10031101</v>
          </cell>
        </row>
        <row r="39639">
          <cell r="B39639" t="str">
            <v>10031101</v>
          </cell>
        </row>
        <row r="39640">
          <cell r="B39640" t="str">
            <v>10031101</v>
          </cell>
        </row>
        <row r="39641">
          <cell r="B39641" t="str">
            <v>10031101</v>
          </cell>
        </row>
        <row r="39642">
          <cell r="B39642" t="str">
            <v>07091307-001</v>
          </cell>
        </row>
        <row r="39643">
          <cell r="B39643" t="str">
            <v>07091307-001</v>
          </cell>
        </row>
        <row r="39644">
          <cell r="B39644" t="str">
            <v>07091307-001</v>
          </cell>
        </row>
        <row r="39645">
          <cell r="B39645" t="str">
            <v>07091307-001</v>
          </cell>
        </row>
        <row r="39646">
          <cell r="B39646" t="str">
            <v>07091307-001</v>
          </cell>
        </row>
        <row r="39647">
          <cell r="B39647" t="str">
            <v>07091307-001</v>
          </cell>
        </row>
        <row r="39648">
          <cell r="B39648" t="str">
            <v>07091307-001</v>
          </cell>
        </row>
        <row r="39649">
          <cell r="B39649" t="str">
            <v>07091307-001</v>
          </cell>
        </row>
        <row r="39650">
          <cell r="B39650" t="str">
            <v>07091307-001</v>
          </cell>
        </row>
        <row r="39651">
          <cell r="B39651" t="str">
            <v>07091307-001</v>
          </cell>
        </row>
        <row r="39652">
          <cell r="B39652" t="str">
            <v>07091307-001</v>
          </cell>
        </row>
        <row r="39653">
          <cell r="B39653" t="str">
            <v>07091307-001</v>
          </cell>
        </row>
        <row r="39654">
          <cell r="B39654" t="str">
            <v>07091307-001</v>
          </cell>
        </row>
        <row r="39655">
          <cell r="B39655" t="str">
            <v>07091307-001</v>
          </cell>
        </row>
        <row r="39656">
          <cell r="B39656" t="str">
            <v>07091307-001</v>
          </cell>
        </row>
        <row r="39657">
          <cell r="B39657" t="str">
            <v>08072382</v>
          </cell>
        </row>
        <row r="39658">
          <cell r="B39658" t="str">
            <v>08072382</v>
          </cell>
        </row>
        <row r="39659">
          <cell r="B39659" t="str">
            <v>08072382</v>
          </cell>
        </row>
        <row r="39660">
          <cell r="B39660" t="str">
            <v>08072382</v>
          </cell>
        </row>
        <row r="39661">
          <cell r="B39661" t="str">
            <v>08072382</v>
          </cell>
        </row>
        <row r="39662">
          <cell r="B39662" t="str">
            <v>08072382</v>
          </cell>
        </row>
        <row r="39663">
          <cell r="B39663" t="str">
            <v>08072382</v>
          </cell>
        </row>
        <row r="39664">
          <cell r="B39664" t="str">
            <v>08072382</v>
          </cell>
        </row>
        <row r="39665">
          <cell r="B39665" t="str">
            <v>08072382</v>
          </cell>
        </row>
        <row r="39666">
          <cell r="B39666" t="str">
            <v>08072382</v>
          </cell>
        </row>
        <row r="39667">
          <cell r="B39667" t="str">
            <v>08072382</v>
          </cell>
        </row>
        <row r="39668">
          <cell r="B39668" t="str">
            <v>08072382</v>
          </cell>
        </row>
        <row r="39669">
          <cell r="B39669" t="str">
            <v>08072382</v>
          </cell>
        </row>
        <row r="39670">
          <cell r="B39670" t="str">
            <v>08072382</v>
          </cell>
        </row>
        <row r="39671">
          <cell r="B39671" t="str">
            <v>08072382</v>
          </cell>
        </row>
        <row r="39672">
          <cell r="B39672" t="str">
            <v>08072382</v>
          </cell>
        </row>
        <row r="39673">
          <cell r="B39673" t="str">
            <v>08072382</v>
          </cell>
        </row>
        <row r="39674">
          <cell r="B39674" t="str">
            <v>08072382</v>
          </cell>
        </row>
        <row r="39675">
          <cell r="B39675" t="str">
            <v>08072382</v>
          </cell>
        </row>
        <row r="39676">
          <cell r="B39676" t="str">
            <v>08072382</v>
          </cell>
        </row>
        <row r="39677">
          <cell r="B39677" t="str">
            <v>08072382</v>
          </cell>
        </row>
        <row r="39678">
          <cell r="B39678" t="str">
            <v>08072382</v>
          </cell>
        </row>
        <row r="39679">
          <cell r="B39679" t="str">
            <v>08072382</v>
          </cell>
        </row>
        <row r="39680">
          <cell r="B39680" t="str">
            <v>08072382</v>
          </cell>
        </row>
        <row r="39681">
          <cell r="B39681" t="str">
            <v>08072382</v>
          </cell>
        </row>
        <row r="39682">
          <cell r="B39682" t="str">
            <v>08072382</v>
          </cell>
        </row>
        <row r="39683">
          <cell r="B39683" t="str">
            <v>08072382</v>
          </cell>
        </row>
        <row r="39684">
          <cell r="B39684" t="str">
            <v>08072382</v>
          </cell>
        </row>
        <row r="39685">
          <cell r="B39685" t="str">
            <v>14040993</v>
          </cell>
        </row>
        <row r="39686">
          <cell r="B39686" t="str">
            <v>14040993</v>
          </cell>
        </row>
        <row r="39687">
          <cell r="B39687" t="str">
            <v>14040993</v>
          </cell>
        </row>
        <row r="39688">
          <cell r="B39688" t="str">
            <v>14040993</v>
          </cell>
        </row>
        <row r="39689">
          <cell r="B39689" t="str">
            <v>14040993</v>
          </cell>
        </row>
        <row r="39690">
          <cell r="B39690" t="str">
            <v>14040993</v>
          </cell>
        </row>
        <row r="39691">
          <cell r="B39691" t="str">
            <v>14040993</v>
          </cell>
        </row>
        <row r="39692">
          <cell r="B39692" t="str">
            <v>14040993</v>
          </cell>
        </row>
        <row r="39693">
          <cell r="B39693" t="str">
            <v>14040993</v>
          </cell>
        </row>
        <row r="39694">
          <cell r="B39694" t="str">
            <v>14040993</v>
          </cell>
        </row>
        <row r="39695">
          <cell r="B39695" t="str">
            <v>14040993</v>
          </cell>
        </row>
        <row r="39696">
          <cell r="B39696" t="str">
            <v>14040993</v>
          </cell>
        </row>
        <row r="39697">
          <cell r="B39697" t="str">
            <v>14040993</v>
          </cell>
        </row>
        <row r="39698">
          <cell r="B39698" t="str">
            <v>14040993</v>
          </cell>
        </row>
        <row r="39699">
          <cell r="B39699" t="str">
            <v>14040993</v>
          </cell>
        </row>
        <row r="39700">
          <cell r="B39700" t="str">
            <v>14040993</v>
          </cell>
        </row>
        <row r="39701">
          <cell r="B39701" t="str">
            <v>14040993</v>
          </cell>
        </row>
        <row r="39702">
          <cell r="B39702" t="str">
            <v>14040993</v>
          </cell>
        </row>
        <row r="39703">
          <cell r="B39703" t="str">
            <v>14040993</v>
          </cell>
        </row>
        <row r="39704">
          <cell r="B39704" t="str">
            <v>14040993</v>
          </cell>
        </row>
        <row r="39705">
          <cell r="B39705" t="str">
            <v>14040993</v>
          </cell>
        </row>
        <row r="39706">
          <cell r="B39706" t="str">
            <v>14040993</v>
          </cell>
        </row>
        <row r="39707">
          <cell r="B39707" t="str">
            <v>14040993</v>
          </cell>
        </row>
        <row r="39708">
          <cell r="B39708" t="str">
            <v>14040993</v>
          </cell>
        </row>
        <row r="39709">
          <cell r="B39709" t="str">
            <v>07091276</v>
          </cell>
        </row>
        <row r="39710">
          <cell r="B39710" t="str">
            <v>07091276</v>
          </cell>
        </row>
        <row r="39711">
          <cell r="B39711" t="str">
            <v>07091276</v>
          </cell>
        </row>
        <row r="39712">
          <cell r="B39712" t="str">
            <v>07091276</v>
          </cell>
        </row>
        <row r="39713">
          <cell r="B39713" t="str">
            <v>07090707</v>
          </cell>
        </row>
        <row r="39714">
          <cell r="B39714" t="str">
            <v>07090707</v>
          </cell>
        </row>
        <row r="39715">
          <cell r="B39715" t="str">
            <v>07090707</v>
          </cell>
        </row>
        <row r="39716">
          <cell r="B39716" t="str">
            <v>07090707</v>
          </cell>
        </row>
        <row r="39717">
          <cell r="B39717" t="str">
            <v>07090707</v>
          </cell>
        </row>
        <row r="39718">
          <cell r="B39718" t="str">
            <v>07090707</v>
          </cell>
        </row>
        <row r="39719">
          <cell r="B39719" t="str">
            <v>07090707</v>
          </cell>
        </row>
        <row r="39720">
          <cell r="B39720" t="str">
            <v>07090707</v>
          </cell>
        </row>
        <row r="39721">
          <cell r="B39721" t="str">
            <v>07090707</v>
          </cell>
        </row>
        <row r="39722">
          <cell r="B39722" t="str">
            <v>07090707</v>
          </cell>
        </row>
        <row r="39723">
          <cell r="B39723" t="str">
            <v>07090707</v>
          </cell>
        </row>
        <row r="39724">
          <cell r="B39724" t="str">
            <v>07090707</v>
          </cell>
        </row>
        <row r="39725">
          <cell r="B39725" t="str">
            <v>07090707</v>
          </cell>
        </row>
        <row r="39726">
          <cell r="B39726" t="str">
            <v>08070737</v>
          </cell>
        </row>
        <row r="39727">
          <cell r="B39727" t="str">
            <v>08070737</v>
          </cell>
        </row>
        <row r="39728">
          <cell r="B39728" t="str">
            <v>08070737</v>
          </cell>
        </row>
        <row r="39729">
          <cell r="B39729" t="str">
            <v>08070737</v>
          </cell>
        </row>
        <row r="39730">
          <cell r="B39730" t="str">
            <v>08070737</v>
          </cell>
        </row>
        <row r="39731">
          <cell r="B39731" t="str">
            <v>08070737</v>
          </cell>
        </row>
        <row r="39732">
          <cell r="B39732" t="str">
            <v>08070737</v>
          </cell>
        </row>
        <row r="39733">
          <cell r="B39733" t="str">
            <v>08070737</v>
          </cell>
        </row>
        <row r="39734">
          <cell r="B39734" t="str">
            <v>08070737</v>
          </cell>
        </row>
        <row r="39735">
          <cell r="B39735" t="str">
            <v>08070737</v>
          </cell>
        </row>
        <row r="39736">
          <cell r="B39736" t="str">
            <v>08070737</v>
          </cell>
        </row>
        <row r="39737">
          <cell r="B39737" t="str">
            <v>08070737</v>
          </cell>
        </row>
        <row r="39738">
          <cell r="B39738" t="str">
            <v>08070737</v>
          </cell>
        </row>
        <row r="39739">
          <cell r="B39739" t="str">
            <v>08070737</v>
          </cell>
        </row>
        <row r="39740">
          <cell r="B39740" t="str">
            <v>08070737</v>
          </cell>
        </row>
        <row r="39741">
          <cell r="B39741" t="str">
            <v>08070737</v>
          </cell>
        </row>
        <row r="39742">
          <cell r="B39742" t="str">
            <v>08070737</v>
          </cell>
        </row>
        <row r="39743">
          <cell r="B39743" t="str">
            <v>08070737</v>
          </cell>
        </row>
        <row r="39744">
          <cell r="B39744" t="str">
            <v>08070737</v>
          </cell>
        </row>
        <row r="39745">
          <cell r="B39745" t="str">
            <v>08070737</v>
          </cell>
        </row>
        <row r="39746">
          <cell r="B39746" t="str">
            <v>08070737</v>
          </cell>
        </row>
        <row r="39747">
          <cell r="B39747" t="str">
            <v>08070737</v>
          </cell>
        </row>
        <row r="39748">
          <cell r="B39748" t="str">
            <v>08070737</v>
          </cell>
        </row>
        <row r="39749">
          <cell r="B39749" t="str">
            <v>08070737</v>
          </cell>
        </row>
        <row r="39750">
          <cell r="B39750" t="str">
            <v>08070737</v>
          </cell>
        </row>
        <row r="39751">
          <cell r="B39751" t="str">
            <v>08070737</v>
          </cell>
        </row>
        <row r="39752">
          <cell r="B39752" t="str">
            <v>07090266</v>
          </cell>
        </row>
        <row r="39753">
          <cell r="B39753" t="str">
            <v>07090266</v>
          </cell>
        </row>
        <row r="39754">
          <cell r="B39754" t="str">
            <v>07090266</v>
          </cell>
        </row>
        <row r="39755">
          <cell r="B39755" t="str">
            <v>07090266</v>
          </cell>
        </row>
        <row r="39756">
          <cell r="B39756" t="str">
            <v>07090266</v>
          </cell>
        </row>
        <row r="39757">
          <cell r="B39757" t="str">
            <v>07090266</v>
          </cell>
        </row>
        <row r="39758">
          <cell r="B39758" t="str">
            <v>07090266</v>
          </cell>
        </row>
        <row r="39759">
          <cell r="B39759" t="str">
            <v>07090266</v>
          </cell>
        </row>
        <row r="39760">
          <cell r="B39760" t="str">
            <v>07090266</v>
          </cell>
        </row>
        <row r="39761">
          <cell r="B39761" t="str">
            <v>07090266</v>
          </cell>
        </row>
        <row r="39762">
          <cell r="B39762" t="str">
            <v>07090266</v>
          </cell>
        </row>
        <row r="39763">
          <cell r="B39763" t="str">
            <v>07090266</v>
          </cell>
        </row>
        <row r="39764">
          <cell r="B39764" t="str">
            <v>07090266</v>
          </cell>
        </row>
        <row r="39765">
          <cell r="B39765" t="str">
            <v>07090266</v>
          </cell>
        </row>
        <row r="39766">
          <cell r="B39766" t="str">
            <v>07091536</v>
          </cell>
        </row>
        <row r="39767">
          <cell r="B39767" t="str">
            <v>07091536</v>
          </cell>
        </row>
        <row r="39768">
          <cell r="B39768" t="str">
            <v>07091536</v>
          </cell>
        </row>
        <row r="39769">
          <cell r="B39769" t="str">
            <v>07091536</v>
          </cell>
        </row>
        <row r="39770">
          <cell r="B39770" t="str">
            <v>07091536</v>
          </cell>
        </row>
        <row r="39771">
          <cell r="B39771" t="str">
            <v>07091536</v>
          </cell>
        </row>
        <row r="39772">
          <cell r="B39772" t="str">
            <v>07091536</v>
          </cell>
        </row>
        <row r="39773">
          <cell r="B39773" t="str">
            <v>07091536</v>
          </cell>
        </row>
        <row r="39774">
          <cell r="B39774" t="str">
            <v>07091536</v>
          </cell>
        </row>
        <row r="39775">
          <cell r="B39775" t="str">
            <v>07091536</v>
          </cell>
        </row>
        <row r="39776">
          <cell r="B39776" t="str">
            <v>07091536</v>
          </cell>
        </row>
        <row r="39777">
          <cell r="B39777" t="str">
            <v>07091536</v>
          </cell>
        </row>
        <row r="39778">
          <cell r="B39778" t="str">
            <v>07091536</v>
          </cell>
        </row>
        <row r="39779">
          <cell r="B39779" t="str">
            <v>07091536</v>
          </cell>
        </row>
        <row r="39780">
          <cell r="B39780" t="str">
            <v>07091536</v>
          </cell>
        </row>
        <row r="39781">
          <cell r="B39781" t="str">
            <v>07091536</v>
          </cell>
        </row>
        <row r="39782">
          <cell r="B39782" t="str">
            <v>07091536</v>
          </cell>
        </row>
        <row r="39783">
          <cell r="B39783" t="str">
            <v>07091536</v>
          </cell>
        </row>
        <row r="39784">
          <cell r="B39784" t="str">
            <v>07091536</v>
          </cell>
        </row>
        <row r="39785">
          <cell r="B39785" t="str">
            <v>07091536</v>
          </cell>
        </row>
        <row r="39786">
          <cell r="B39786" t="str">
            <v>07091536</v>
          </cell>
        </row>
        <row r="39787">
          <cell r="B39787" t="str">
            <v>07091536</v>
          </cell>
        </row>
        <row r="39788">
          <cell r="B39788" t="str">
            <v>07091536</v>
          </cell>
        </row>
        <row r="39789">
          <cell r="B39789" t="str">
            <v>07091536</v>
          </cell>
        </row>
        <row r="39790">
          <cell r="B39790" t="str">
            <v>07091536</v>
          </cell>
        </row>
        <row r="39791">
          <cell r="B39791" t="str">
            <v>15060450-001</v>
          </cell>
        </row>
        <row r="39792">
          <cell r="B39792" t="str">
            <v>15060450-001</v>
          </cell>
        </row>
        <row r="39793">
          <cell r="B39793" t="str">
            <v>15060450-001</v>
          </cell>
        </row>
        <row r="39794">
          <cell r="B39794" t="str">
            <v>15060450-001</v>
          </cell>
        </row>
        <row r="39795">
          <cell r="B39795" t="str">
            <v>15060450-001</v>
          </cell>
        </row>
        <row r="39796">
          <cell r="B39796" t="str">
            <v>15060450-001</v>
          </cell>
        </row>
        <row r="39797">
          <cell r="B39797" t="str">
            <v>15060450-001</v>
          </cell>
        </row>
        <row r="39798">
          <cell r="B39798" t="str">
            <v>15060450-001</v>
          </cell>
        </row>
        <row r="39799">
          <cell r="B39799" t="str">
            <v>15060450-001</v>
          </cell>
        </row>
        <row r="39800">
          <cell r="B39800" t="str">
            <v>15060450-001</v>
          </cell>
        </row>
        <row r="39801">
          <cell r="B39801" t="str">
            <v>15060450-001</v>
          </cell>
        </row>
        <row r="39802">
          <cell r="B39802" t="str">
            <v>15060450-001</v>
          </cell>
        </row>
        <row r="39803">
          <cell r="B39803" t="str">
            <v>15060450-001</v>
          </cell>
        </row>
        <row r="39804">
          <cell r="B39804" t="str">
            <v>15060450-001</v>
          </cell>
        </row>
        <row r="39805">
          <cell r="B39805" t="str">
            <v>15060450-001</v>
          </cell>
        </row>
        <row r="39806">
          <cell r="B39806" t="str">
            <v>15060450-001</v>
          </cell>
        </row>
        <row r="39807">
          <cell r="B39807" t="str">
            <v>15060450-001</v>
          </cell>
        </row>
        <row r="39808">
          <cell r="B39808" t="str">
            <v>15060450-001</v>
          </cell>
        </row>
        <row r="39809">
          <cell r="B39809" t="str">
            <v>15060450-001</v>
          </cell>
        </row>
        <row r="39810">
          <cell r="B39810" t="str">
            <v>15060450-001</v>
          </cell>
        </row>
        <row r="39811">
          <cell r="B39811" t="str">
            <v>15060450-001</v>
          </cell>
        </row>
        <row r="39812">
          <cell r="B39812" t="str">
            <v>15060450-001</v>
          </cell>
        </row>
        <row r="39813">
          <cell r="B39813" t="str">
            <v>15060450-001</v>
          </cell>
        </row>
        <row r="39814">
          <cell r="B39814" t="str">
            <v>15060450-001</v>
          </cell>
        </row>
        <row r="39815">
          <cell r="B39815" t="str">
            <v>15060450-001</v>
          </cell>
        </row>
        <row r="39816">
          <cell r="B39816" t="str">
            <v>15060450-001</v>
          </cell>
        </row>
        <row r="39817">
          <cell r="B39817" t="str">
            <v>15060450-001</v>
          </cell>
        </row>
        <row r="39818">
          <cell r="B39818" t="str">
            <v>15060450-001</v>
          </cell>
        </row>
        <row r="39819">
          <cell r="B39819" t="str">
            <v>15060450-001</v>
          </cell>
        </row>
        <row r="39820">
          <cell r="B39820" t="str">
            <v>08070607</v>
          </cell>
        </row>
        <row r="39821">
          <cell r="B39821" t="str">
            <v>08070607</v>
          </cell>
        </row>
        <row r="39822">
          <cell r="B39822" t="str">
            <v>08070607</v>
          </cell>
        </row>
        <row r="39823">
          <cell r="B39823" t="str">
            <v>08070607</v>
          </cell>
        </row>
        <row r="39824">
          <cell r="B39824" t="str">
            <v>08070607</v>
          </cell>
        </row>
        <row r="39825">
          <cell r="B39825" t="str">
            <v>08070607</v>
          </cell>
        </row>
        <row r="39826">
          <cell r="B39826" t="str">
            <v>08070607</v>
          </cell>
        </row>
        <row r="39827">
          <cell r="B39827" t="str">
            <v>08070607</v>
          </cell>
        </row>
        <row r="39828">
          <cell r="B39828" t="str">
            <v>08070607</v>
          </cell>
        </row>
        <row r="39829">
          <cell r="B39829" t="str">
            <v>08070607</v>
          </cell>
        </row>
        <row r="39830">
          <cell r="B39830" t="str">
            <v>08070607</v>
          </cell>
        </row>
        <row r="39831">
          <cell r="B39831" t="str">
            <v>08070607</v>
          </cell>
        </row>
        <row r="39832">
          <cell r="B39832" t="str">
            <v>08070607</v>
          </cell>
        </row>
        <row r="39833">
          <cell r="B39833" t="str">
            <v>08070607</v>
          </cell>
        </row>
        <row r="39834">
          <cell r="B39834" t="str">
            <v>08070607</v>
          </cell>
        </row>
        <row r="39835">
          <cell r="B39835" t="str">
            <v>08070607</v>
          </cell>
        </row>
        <row r="39836">
          <cell r="B39836" t="str">
            <v>08070607</v>
          </cell>
        </row>
        <row r="39837">
          <cell r="B39837" t="str">
            <v>08070607</v>
          </cell>
        </row>
        <row r="39838">
          <cell r="B39838" t="str">
            <v>08070607</v>
          </cell>
        </row>
        <row r="39839">
          <cell r="B39839" t="str">
            <v>08070607</v>
          </cell>
        </row>
        <row r="39840">
          <cell r="B39840" t="str">
            <v>08070607</v>
          </cell>
        </row>
        <row r="39841">
          <cell r="B39841" t="str">
            <v>08070607</v>
          </cell>
        </row>
        <row r="39842">
          <cell r="B39842" t="str">
            <v>08070607</v>
          </cell>
        </row>
        <row r="39843">
          <cell r="B39843" t="str">
            <v>08070607</v>
          </cell>
        </row>
        <row r="39844">
          <cell r="B39844" t="str">
            <v>08070607</v>
          </cell>
        </row>
        <row r="39845">
          <cell r="B39845" t="str">
            <v>08070607</v>
          </cell>
        </row>
        <row r="39846">
          <cell r="B39846" t="str">
            <v>08070607</v>
          </cell>
        </row>
        <row r="39847">
          <cell r="B39847" t="str">
            <v>08070607</v>
          </cell>
        </row>
        <row r="39848">
          <cell r="B39848" t="str">
            <v>08070607</v>
          </cell>
        </row>
        <row r="39849">
          <cell r="B39849" t="str">
            <v>08070607</v>
          </cell>
        </row>
        <row r="39850">
          <cell r="B39850" t="str">
            <v>08070846-001</v>
          </cell>
        </row>
        <row r="39851">
          <cell r="B39851" t="str">
            <v>08070846-001</v>
          </cell>
        </row>
        <row r="39852">
          <cell r="B39852" t="str">
            <v>08070846-001</v>
          </cell>
        </row>
        <row r="39853">
          <cell r="B39853" t="str">
            <v>08070846-001</v>
          </cell>
        </row>
        <row r="39854">
          <cell r="B39854" t="str">
            <v>08070846-001</v>
          </cell>
        </row>
        <row r="39855">
          <cell r="B39855" t="str">
            <v>08070846-001</v>
          </cell>
        </row>
        <row r="39856">
          <cell r="B39856" t="str">
            <v>08070846-001</v>
          </cell>
        </row>
        <row r="39857">
          <cell r="B39857" t="str">
            <v>08070846-001</v>
          </cell>
        </row>
        <row r="39858">
          <cell r="B39858" t="str">
            <v>08070846-001</v>
          </cell>
        </row>
        <row r="39859">
          <cell r="B39859" t="str">
            <v>08070846-001</v>
          </cell>
        </row>
        <row r="39860">
          <cell r="B39860" t="str">
            <v>08070846-001</v>
          </cell>
        </row>
        <row r="39861">
          <cell r="B39861" t="str">
            <v>08070846-001</v>
          </cell>
        </row>
        <row r="39862">
          <cell r="B39862" t="str">
            <v>08070846-001</v>
          </cell>
        </row>
        <row r="39863">
          <cell r="B39863" t="str">
            <v>08070846-001</v>
          </cell>
        </row>
        <row r="39864">
          <cell r="B39864" t="str">
            <v>08070846-001</v>
          </cell>
        </row>
        <row r="39865">
          <cell r="B39865" t="str">
            <v>08070846-001</v>
          </cell>
        </row>
        <row r="39866">
          <cell r="B39866" t="str">
            <v>08070846-001</v>
          </cell>
        </row>
        <row r="39867">
          <cell r="B39867" t="str">
            <v>08070846-001</v>
          </cell>
        </row>
        <row r="39868">
          <cell r="B39868" t="str">
            <v>08070846-001</v>
          </cell>
        </row>
        <row r="39869">
          <cell r="B39869" t="str">
            <v>08070846-001</v>
          </cell>
        </row>
        <row r="39870">
          <cell r="B39870" t="str">
            <v>08070846-001</v>
          </cell>
        </row>
        <row r="39871">
          <cell r="B39871" t="str">
            <v>08070846-001</v>
          </cell>
        </row>
        <row r="39872">
          <cell r="B39872" t="str">
            <v>08070846-001</v>
          </cell>
        </row>
        <row r="39873">
          <cell r="B39873" t="str">
            <v>08070846-001</v>
          </cell>
        </row>
        <row r="39874">
          <cell r="B39874" t="str">
            <v>08070462</v>
          </cell>
        </row>
        <row r="39875">
          <cell r="B39875" t="str">
            <v>08070462</v>
          </cell>
        </row>
        <row r="39876">
          <cell r="B39876" t="str">
            <v>08070462</v>
          </cell>
        </row>
        <row r="39877">
          <cell r="B39877" t="str">
            <v>08070462</v>
          </cell>
        </row>
        <row r="39878">
          <cell r="B39878" t="str">
            <v>08070462</v>
          </cell>
        </row>
        <row r="39879">
          <cell r="B39879" t="str">
            <v>08070462</v>
          </cell>
        </row>
        <row r="39880">
          <cell r="B39880" t="str">
            <v>08070462</v>
          </cell>
        </row>
        <row r="39881">
          <cell r="B39881" t="str">
            <v>08070462</v>
          </cell>
        </row>
        <row r="39882">
          <cell r="B39882" t="str">
            <v>08070462</v>
          </cell>
        </row>
        <row r="39883">
          <cell r="B39883" t="str">
            <v>08070462</v>
          </cell>
        </row>
        <row r="39884">
          <cell r="B39884" t="str">
            <v>08070462</v>
          </cell>
        </row>
        <row r="39885">
          <cell r="B39885" t="str">
            <v>08070462</v>
          </cell>
        </row>
        <row r="39886">
          <cell r="B39886" t="str">
            <v>08070462</v>
          </cell>
        </row>
        <row r="39887">
          <cell r="B39887" t="str">
            <v>07091625</v>
          </cell>
        </row>
        <row r="39888">
          <cell r="B39888" t="str">
            <v>07091625</v>
          </cell>
        </row>
        <row r="39889">
          <cell r="B39889" t="str">
            <v>07091625</v>
          </cell>
        </row>
        <row r="39890">
          <cell r="B39890" t="str">
            <v>07091625</v>
          </cell>
        </row>
        <row r="39891">
          <cell r="B39891" t="str">
            <v>07091625</v>
          </cell>
        </row>
        <row r="39892">
          <cell r="B39892" t="str">
            <v>07091625</v>
          </cell>
        </row>
        <row r="39893">
          <cell r="B39893" t="str">
            <v>07091625</v>
          </cell>
        </row>
        <row r="39894">
          <cell r="B39894" t="str">
            <v>07091625</v>
          </cell>
        </row>
        <row r="39895">
          <cell r="B39895" t="str">
            <v>07091625</v>
          </cell>
        </row>
        <row r="39896">
          <cell r="B39896" t="str">
            <v>07091625</v>
          </cell>
        </row>
        <row r="39897">
          <cell r="B39897" t="str">
            <v>07091625</v>
          </cell>
        </row>
        <row r="39898">
          <cell r="B39898" t="str">
            <v>07091625</v>
          </cell>
        </row>
        <row r="39899">
          <cell r="B39899" t="str">
            <v>07091625</v>
          </cell>
        </row>
        <row r="39900">
          <cell r="B39900" t="str">
            <v>07090943</v>
          </cell>
        </row>
        <row r="39901">
          <cell r="B39901" t="str">
            <v>07090943</v>
          </cell>
        </row>
        <row r="39902">
          <cell r="B39902" t="str">
            <v>07090943</v>
          </cell>
        </row>
        <row r="39903">
          <cell r="B39903" t="str">
            <v>07090943</v>
          </cell>
        </row>
        <row r="39904">
          <cell r="B39904" t="str">
            <v>07090943</v>
          </cell>
        </row>
        <row r="39905">
          <cell r="B39905" t="str">
            <v>07090943</v>
          </cell>
        </row>
        <row r="39906">
          <cell r="B39906" t="str">
            <v>07090943</v>
          </cell>
        </row>
        <row r="39907">
          <cell r="B39907" t="str">
            <v>07090943</v>
          </cell>
        </row>
        <row r="39908">
          <cell r="B39908" t="str">
            <v>07090943</v>
          </cell>
        </row>
        <row r="39909">
          <cell r="B39909" t="str">
            <v>07090943</v>
          </cell>
        </row>
        <row r="39910">
          <cell r="B39910" t="str">
            <v>07090943</v>
          </cell>
        </row>
        <row r="39911">
          <cell r="B39911" t="str">
            <v>07090943</v>
          </cell>
        </row>
        <row r="39912">
          <cell r="B39912" t="str">
            <v>07090943</v>
          </cell>
        </row>
        <row r="39913">
          <cell r="B39913" t="str">
            <v>07090610</v>
          </cell>
        </row>
        <row r="39914">
          <cell r="B39914" t="str">
            <v>07090610</v>
          </cell>
        </row>
        <row r="39915">
          <cell r="B39915" t="str">
            <v>07090610</v>
          </cell>
        </row>
        <row r="39916">
          <cell r="B39916" t="str">
            <v>07090610</v>
          </cell>
        </row>
        <row r="39917">
          <cell r="B39917" t="str">
            <v>07090610</v>
          </cell>
        </row>
        <row r="39918">
          <cell r="B39918" t="str">
            <v>07090610</v>
          </cell>
        </row>
        <row r="39919">
          <cell r="B39919" t="str">
            <v>07090610</v>
          </cell>
        </row>
        <row r="39920">
          <cell r="B39920" t="str">
            <v>07090610</v>
          </cell>
        </row>
        <row r="39921">
          <cell r="B39921" t="str">
            <v>07090610</v>
          </cell>
        </row>
        <row r="39922">
          <cell r="B39922" t="str">
            <v>07090610</v>
          </cell>
        </row>
        <row r="39923">
          <cell r="B39923" t="str">
            <v>07090610</v>
          </cell>
        </row>
        <row r="39924">
          <cell r="B39924" t="str">
            <v>07090610</v>
          </cell>
        </row>
        <row r="39925">
          <cell r="B39925" t="str">
            <v>07090610</v>
          </cell>
        </row>
        <row r="39926">
          <cell r="B39926" t="str">
            <v>47150667</v>
          </cell>
        </row>
        <row r="39927">
          <cell r="B39927" t="str">
            <v>47150667</v>
          </cell>
        </row>
        <row r="39928">
          <cell r="B39928" t="str">
            <v>47150667</v>
          </cell>
        </row>
        <row r="39929">
          <cell r="B39929" t="str">
            <v>47150667</v>
          </cell>
        </row>
        <row r="39930">
          <cell r="B39930" t="str">
            <v>47150667</v>
          </cell>
        </row>
        <row r="39931">
          <cell r="B39931" t="str">
            <v>47150667</v>
          </cell>
        </row>
        <row r="39932">
          <cell r="B39932" t="str">
            <v>47150667</v>
          </cell>
        </row>
        <row r="39933">
          <cell r="B39933" t="str">
            <v>47150667</v>
          </cell>
        </row>
        <row r="39934">
          <cell r="B39934" t="str">
            <v>47150667</v>
          </cell>
        </row>
        <row r="39935">
          <cell r="B39935" t="str">
            <v>47150667</v>
          </cell>
        </row>
        <row r="39936">
          <cell r="B39936" t="str">
            <v>47150667</v>
          </cell>
        </row>
        <row r="39937">
          <cell r="B39937" t="str">
            <v>47150667</v>
          </cell>
        </row>
        <row r="39938">
          <cell r="B39938" t="str">
            <v>47150667</v>
          </cell>
        </row>
        <row r="39939">
          <cell r="B39939" t="str">
            <v>39110855-002</v>
          </cell>
        </row>
        <row r="39940">
          <cell r="B39940" t="str">
            <v>39110855-002</v>
          </cell>
        </row>
        <row r="39941">
          <cell r="B39941" t="str">
            <v>39110855-002</v>
          </cell>
        </row>
        <row r="39942">
          <cell r="B39942" t="str">
            <v>39110855-002</v>
          </cell>
        </row>
        <row r="39943">
          <cell r="B39943" t="str">
            <v>39110855-002</v>
          </cell>
        </row>
        <row r="39944">
          <cell r="B39944" t="str">
            <v>39110855-002</v>
          </cell>
        </row>
        <row r="39945">
          <cell r="B39945" t="str">
            <v>39110855-002</v>
          </cell>
        </row>
        <row r="39946">
          <cell r="B39946" t="str">
            <v>39110855-002</v>
          </cell>
        </row>
        <row r="39947">
          <cell r="B39947" t="str">
            <v>39110855-002</v>
          </cell>
        </row>
        <row r="39948">
          <cell r="B39948" t="str">
            <v>39110855-002</v>
          </cell>
        </row>
        <row r="39949">
          <cell r="B39949" t="str">
            <v>39110855-002</v>
          </cell>
        </row>
        <row r="39950">
          <cell r="B39950" t="str">
            <v>39110855-002</v>
          </cell>
        </row>
        <row r="39951">
          <cell r="B39951" t="str">
            <v>39110855-002</v>
          </cell>
        </row>
        <row r="39952">
          <cell r="B39952" t="str">
            <v>39110855-002</v>
          </cell>
        </row>
        <row r="39953">
          <cell r="B39953" t="str">
            <v>39110855-002</v>
          </cell>
        </row>
        <row r="39954">
          <cell r="B39954" t="str">
            <v>39110855-002</v>
          </cell>
        </row>
        <row r="39955">
          <cell r="B39955" t="str">
            <v>39110855-002</v>
          </cell>
        </row>
        <row r="39956">
          <cell r="B39956" t="str">
            <v>36020320-002</v>
          </cell>
        </row>
        <row r="39957">
          <cell r="B39957" t="str">
            <v>36020320-002</v>
          </cell>
        </row>
        <row r="39958">
          <cell r="B39958" t="str">
            <v>36020320-002</v>
          </cell>
        </row>
        <row r="39959">
          <cell r="B39959" t="str">
            <v>36020320-002</v>
          </cell>
        </row>
        <row r="39960">
          <cell r="B39960" t="str">
            <v>36020320-002</v>
          </cell>
        </row>
        <row r="39961">
          <cell r="B39961" t="str">
            <v>36020320-002</v>
          </cell>
        </row>
        <row r="39962">
          <cell r="B39962" t="str">
            <v>36020320-002</v>
          </cell>
        </row>
        <row r="39963">
          <cell r="B39963" t="str">
            <v>36020320-002</v>
          </cell>
        </row>
        <row r="39964">
          <cell r="B39964" t="str">
            <v>36020320-002</v>
          </cell>
        </row>
        <row r="39965">
          <cell r="B39965" t="str">
            <v>36020320-002</v>
          </cell>
        </row>
        <row r="39966">
          <cell r="B39966" t="str">
            <v>36020320-002</v>
          </cell>
        </row>
        <row r="39967">
          <cell r="B39967" t="str">
            <v>36020320-002</v>
          </cell>
        </row>
        <row r="39968">
          <cell r="B39968" t="str">
            <v>36020320-002</v>
          </cell>
        </row>
        <row r="39969">
          <cell r="B39969" t="str">
            <v>36020320-002</v>
          </cell>
        </row>
        <row r="39970">
          <cell r="B39970" t="str">
            <v>36020320-002</v>
          </cell>
        </row>
        <row r="39971">
          <cell r="B39971" t="str">
            <v>36020320-002</v>
          </cell>
        </row>
        <row r="39972">
          <cell r="B39972" t="str">
            <v>36020320-002</v>
          </cell>
        </row>
        <row r="39973">
          <cell r="B39973" t="str">
            <v>36020320-002</v>
          </cell>
        </row>
        <row r="39974">
          <cell r="B39974" t="str">
            <v>36020320-002</v>
          </cell>
        </row>
        <row r="39975">
          <cell r="B39975" t="str">
            <v>36020320-002</v>
          </cell>
        </row>
        <row r="39976">
          <cell r="B39976" t="str">
            <v>36020320-002</v>
          </cell>
        </row>
        <row r="39977">
          <cell r="B39977" t="str">
            <v>36020320-002</v>
          </cell>
        </row>
        <row r="39978">
          <cell r="B39978" t="str">
            <v>36020320-002</v>
          </cell>
        </row>
        <row r="39979">
          <cell r="B39979" t="str">
            <v>36020320-002</v>
          </cell>
        </row>
        <row r="39980">
          <cell r="B39980" t="str">
            <v>36020320-002</v>
          </cell>
        </row>
        <row r="39981">
          <cell r="B39981" t="str">
            <v>36020320-002</v>
          </cell>
        </row>
        <row r="39982">
          <cell r="B39982" t="str">
            <v>15060211-001</v>
          </cell>
        </row>
        <row r="39983">
          <cell r="B39983" t="str">
            <v>15060211-001</v>
          </cell>
        </row>
        <row r="39984">
          <cell r="B39984" t="str">
            <v>15060211-001</v>
          </cell>
        </row>
        <row r="39985">
          <cell r="B39985" t="str">
            <v>15060211-001</v>
          </cell>
        </row>
        <row r="39986">
          <cell r="B39986" t="str">
            <v>15060211-001</v>
          </cell>
        </row>
        <row r="39987">
          <cell r="B39987" t="str">
            <v>15060211-001</v>
          </cell>
        </row>
        <row r="39988">
          <cell r="B39988" t="str">
            <v>15060211-001</v>
          </cell>
        </row>
        <row r="39989">
          <cell r="B39989" t="str">
            <v>15060211-001</v>
          </cell>
        </row>
        <row r="39990">
          <cell r="B39990" t="str">
            <v>15060211-001</v>
          </cell>
        </row>
        <row r="39991">
          <cell r="B39991" t="str">
            <v>15060211-001</v>
          </cell>
        </row>
        <row r="39992">
          <cell r="B39992" t="str">
            <v>15060211-001</v>
          </cell>
        </row>
        <row r="39993">
          <cell r="B39993" t="str">
            <v>15060211-001</v>
          </cell>
        </row>
        <row r="39994">
          <cell r="B39994" t="str">
            <v>15060211-001</v>
          </cell>
        </row>
        <row r="39995">
          <cell r="B39995" t="str">
            <v>15060211-001</v>
          </cell>
        </row>
        <row r="39996">
          <cell r="B39996" t="str">
            <v>15060211-001</v>
          </cell>
        </row>
        <row r="39997">
          <cell r="B39997" t="str">
            <v>15060211-001</v>
          </cell>
        </row>
        <row r="39998">
          <cell r="B39998" t="str">
            <v>15060211-001</v>
          </cell>
        </row>
        <row r="39999">
          <cell r="B39999" t="str">
            <v>15060211-001</v>
          </cell>
        </row>
        <row r="40000">
          <cell r="B40000" t="str">
            <v>15060211-001</v>
          </cell>
        </row>
        <row r="40001">
          <cell r="B40001" t="str">
            <v>15060211-001</v>
          </cell>
        </row>
        <row r="40002">
          <cell r="B40002" t="str">
            <v>15060211-001</v>
          </cell>
        </row>
        <row r="40003">
          <cell r="B40003" t="str">
            <v>15060211-001</v>
          </cell>
        </row>
        <row r="40004">
          <cell r="B40004" t="str">
            <v>15060211-001</v>
          </cell>
        </row>
        <row r="40005">
          <cell r="B40005" t="str">
            <v>15060211-001</v>
          </cell>
        </row>
        <row r="40006">
          <cell r="B40006" t="str">
            <v>15060211-001</v>
          </cell>
        </row>
        <row r="40007">
          <cell r="B40007" t="str">
            <v>15060211-001</v>
          </cell>
        </row>
        <row r="40008">
          <cell r="B40008" t="str">
            <v>08070847</v>
          </cell>
        </row>
        <row r="40009">
          <cell r="B40009" t="str">
            <v>08070847</v>
          </cell>
        </row>
        <row r="40010">
          <cell r="B40010" t="str">
            <v>08070847</v>
          </cell>
        </row>
        <row r="40011">
          <cell r="B40011" t="str">
            <v>08070847</v>
          </cell>
        </row>
        <row r="40012">
          <cell r="B40012" t="str">
            <v>08070847</v>
          </cell>
        </row>
        <row r="40013">
          <cell r="B40013" t="str">
            <v>08070847</v>
          </cell>
        </row>
        <row r="40014">
          <cell r="B40014" t="str">
            <v>08070847</v>
          </cell>
        </row>
        <row r="40015">
          <cell r="B40015" t="str">
            <v>08070847</v>
          </cell>
        </row>
        <row r="40016">
          <cell r="B40016" t="str">
            <v>08070847</v>
          </cell>
        </row>
        <row r="40017">
          <cell r="B40017" t="str">
            <v>08070847</v>
          </cell>
        </row>
        <row r="40018">
          <cell r="B40018" t="str">
            <v>08070847</v>
          </cell>
        </row>
        <row r="40019">
          <cell r="B40019" t="str">
            <v>08070847</v>
          </cell>
        </row>
        <row r="40020">
          <cell r="B40020" t="str">
            <v>08070847</v>
          </cell>
        </row>
        <row r="40021">
          <cell r="B40021" t="str">
            <v>08070835</v>
          </cell>
        </row>
        <row r="40022">
          <cell r="B40022" t="str">
            <v>08070835</v>
          </cell>
        </row>
        <row r="40023">
          <cell r="B40023" t="str">
            <v>08070835</v>
          </cell>
        </row>
        <row r="40024">
          <cell r="B40024" t="str">
            <v>08070835</v>
          </cell>
        </row>
        <row r="40025">
          <cell r="B40025" t="str">
            <v>08070835</v>
          </cell>
        </row>
        <row r="40026">
          <cell r="B40026" t="str">
            <v>08070835</v>
          </cell>
        </row>
        <row r="40027">
          <cell r="B40027" t="str">
            <v>08070835</v>
          </cell>
        </row>
        <row r="40028">
          <cell r="B40028" t="str">
            <v>08070835</v>
          </cell>
        </row>
        <row r="40029">
          <cell r="B40029" t="str">
            <v>08070835</v>
          </cell>
        </row>
        <row r="40030">
          <cell r="B40030" t="str">
            <v>08070835</v>
          </cell>
        </row>
        <row r="40031">
          <cell r="B40031" t="str">
            <v>08070835</v>
          </cell>
        </row>
        <row r="40032">
          <cell r="B40032" t="str">
            <v>08070835</v>
          </cell>
        </row>
        <row r="40033">
          <cell r="B40033" t="str">
            <v>08070835</v>
          </cell>
        </row>
        <row r="40034">
          <cell r="B40034" t="str">
            <v>07092845</v>
          </cell>
        </row>
        <row r="40035">
          <cell r="B40035" t="str">
            <v>07092845</v>
          </cell>
        </row>
        <row r="40036">
          <cell r="B40036" t="str">
            <v>07092845</v>
          </cell>
        </row>
        <row r="40037">
          <cell r="B40037" t="str">
            <v>07092845</v>
          </cell>
        </row>
        <row r="40038">
          <cell r="B40038" t="str">
            <v>07092845</v>
          </cell>
        </row>
        <row r="40039">
          <cell r="B40039" t="str">
            <v>07092845</v>
          </cell>
        </row>
        <row r="40040">
          <cell r="B40040" t="str">
            <v>07092845</v>
          </cell>
        </row>
        <row r="40041">
          <cell r="B40041" t="str">
            <v>07092845</v>
          </cell>
        </row>
        <row r="40042">
          <cell r="B40042" t="str">
            <v>07092845</v>
          </cell>
        </row>
        <row r="40043">
          <cell r="B40043" t="str">
            <v>07092845</v>
          </cell>
        </row>
        <row r="40044">
          <cell r="B40044" t="str">
            <v>07092845</v>
          </cell>
        </row>
        <row r="40045">
          <cell r="B40045" t="str">
            <v>07092845</v>
          </cell>
        </row>
        <row r="40046">
          <cell r="B40046" t="str">
            <v>07092845</v>
          </cell>
        </row>
        <row r="40047">
          <cell r="B40047" t="str">
            <v>07092845</v>
          </cell>
        </row>
        <row r="40048">
          <cell r="B40048" t="str">
            <v>07092845</v>
          </cell>
        </row>
        <row r="40049">
          <cell r="B40049" t="str">
            <v>07092845</v>
          </cell>
        </row>
        <row r="40050">
          <cell r="B40050" t="str">
            <v>07092845</v>
          </cell>
        </row>
        <row r="40051">
          <cell r="B40051" t="str">
            <v>07091182</v>
          </cell>
        </row>
        <row r="40052">
          <cell r="B40052" t="str">
            <v>07091182</v>
          </cell>
        </row>
        <row r="40053">
          <cell r="B40053" t="str">
            <v>07091182</v>
          </cell>
        </row>
        <row r="40054">
          <cell r="B40054" t="str">
            <v>07091182</v>
          </cell>
        </row>
        <row r="40055">
          <cell r="B40055" t="str">
            <v>07091182</v>
          </cell>
        </row>
        <row r="40056">
          <cell r="B40056" t="str">
            <v>07091182</v>
          </cell>
        </row>
        <row r="40057">
          <cell r="B40057" t="str">
            <v>07091182</v>
          </cell>
        </row>
        <row r="40058">
          <cell r="B40058" t="str">
            <v>07091182</v>
          </cell>
        </row>
        <row r="40059">
          <cell r="B40059" t="str">
            <v>07091182</v>
          </cell>
        </row>
        <row r="40060">
          <cell r="B40060" t="str">
            <v>07091182</v>
          </cell>
        </row>
        <row r="40061">
          <cell r="B40061" t="str">
            <v>07091182</v>
          </cell>
        </row>
        <row r="40062">
          <cell r="B40062" t="str">
            <v>07091182</v>
          </cell>
        </row>
        <row r="40063">
          <cell r="B40063" t="str">
            <v>07091182</v>
          </cell>
        </row>
        <row r="40064">
          <cell r="B40064" t="str">
            <v>03013QNE</v>
          </cell>
        </row>
        <row r="40065">
          <cell r="B40065" t="str">
            <v>03013QNE</v>
          </cell>
        </row>
        <row r="40066">
          <cell r="B40066" t="str">
            <v>03013QNE</v>
          </cell>
        </row>
        <row r="40067">
          <cell r="B40067" t="str">
            <v>03013QNE</v>
          </cell>
        </row>
        <row r="40068">
          <cell r="B40068" t="str">
            <v>03013QNE</v>
          </cell>
        </row>
        <row r="40069">
          <cell r="B40069" t="str">
            <v>03013QNE</v>
          </cell>
        </row>
        <row r="40070">
          <cell r="B40070" t="str">
            <v>03013QNE</v>
          </cell>
        </row>
        <row r="40071">
          <cell r="B40071" t="str">
            <v>03013QNE</v>
          </cell>
        </row>
        <row r="40072">
          <cell r="B40072" t="str">
            <v>03013QNE</v>
          </cell>
        </row>
        <row r="40073">
          <cell r="B40073" t="str">
            <v>03013QNE</v>
          </cell>
        </row>
        <row r="40074">
          <cell r="B40074" t="str">
            <v>03013QNE</v>
          </cell>
        </row>
        <row r="40075">
          <cell r="B40075" t="str">
            <v>03013QNE</v>
          </cell>
        </row>
        <row r="40076">
          <cell r="B40076" t="str">
            <v>03013QNE</v>
          </cell>
        </row>
        <row r="40077">
          <cell r="B40077" t="str">
            <v>07040097-001</v>
          </cell>
        </row>
        <row r="40078">
          <cell r="B40078" t="str">
            <v>07040097-001</v>
          </cell>
        </row>
        <row r="40079">
          <cell r="B40079" t="str">
            <v>07040097-001</v>
          </cell>
        </row>
        <row r="40080">
          <cell r="B40080" t="str">
            <v>07040097-001</v>
          </cell>
        </row>
        <row r="40081">
          <cell r="B40081" t="str">
            <v>07040097-001</v>
          </cell>
        </row>
        <row r="40082">
          <cell r="B40082" t="str">
            <v>07040097-001</v>
          </cell>
        </row>
        <row r="40083">
          <cell r="B40083" t="str">
            <v>07040097-001</v>
          </cell>
        </row>
        <row r="40084">
          <cell r="B40084" t="str">
            <v>07040097-001</v>
          </cell>
        </row>
        <row r="40085">
          <cell r="B40085" t="str">
            <v>07040097-001</v>
          </cell>
        </row>
        <row r="40086">
          <cell r="B40086" t="str">
            <v>07040097-001</v>
          </cell>
        </row>
        <row r="40087">
          <cell r="B40087" t="str">
            <v>07040097-001</v>
          </cell>
        </row>
        <row r="40088">
          <cell r="B40088" t="str">
            <v>07040097-001</v>
          </cell>
        </row>
        <row r="40089">
          <cell r="B40089" t="str">
            <v>07040097-001</v>
          </cell>
        </row>
        <row r="40090">
          <cell r="B40090" t="str">
            <v>07040097-001</v>
          </cell>
        </row>
        <row r="40091">
          <cell r="B40091" t="str">
            <v>07040097-001</v>
          </cell>
        </row>
        <row r="40092">
          <cell r="B40092" t="str">
            <v>07040097-001</v>
          </cell>
        </row>
        <row r="40093">
          <cell r="B40093" t="str">
            <v>07040097-001</v>
          </cell>
        </row>
        <row r="40094">
          <cell r="B40094" t="str">
            <v>07040097-001</v>
          </cell>
        </row>
        <row r="40095">
          <cell r="B40095" t="str">
            <v>07040097-001</v>
          </cell>
        </row>
        <row r="40096">
          <cell r="B40096" t="str">
            <v>07040097-001</v>
          </cell>
        </row>
        <row r="40097">
          <cell r="B40097" t="str">
            <v>07040097-001</v>
          </cell>
        </row>
        <row r="40098">
          <cell r="B40098" t="str">
            <v>07040097-001</v>
          </cell>
        </row>
        <row r="40099">
          <cell r="B40099" t="str">
            <v>07040097-001</v>
          </cell>
        </row>
        <row r="40100">
          <cell r="B40100" t="str">
            <v>07040097-001</v>
          </cell>
        </row>
        <row r="40101">
          <cell r="B40101" t="str">
            <v>07040097-001</v>
          </cell>
        </row>
        <row r="40102">
          <cell r="B40102" t="str">
            <v>07040097-001</v>
          </cell>
        </row>
        <row r="40103">
          <cell r="B40103" t="str">
            <v>07040097-001</v>
          </cell>
        </row>
        <row r="40104">
          <cell r="B40104" t="str">
            <v>07040097-001</v>
          </cell>
        </row>
        <row r="40105">
          <cell r="B40105" t="str">
            <v>07040097-001</v>
          </cell>
        </row>
        <row r="40106">
          <cell r="B40106" t="str">
            <v>07040097-001</v>
          </cell>
        </row>
        <row r="40107">
          <cell r="B40107" t="str">
            <v>07040097-001</v>
          </cell>
        </row>
        <row r="40108">
          <cell r="B40108" t="str">
            <v>07040097-001</v>
          </cell>
        </row>
        <row r="40109">
          <cell r="B40109" t="str">
            <v>07040097-001</v>
          </cell>
        </row>
        <row r="40110">
          <cell r="B40110" t="str">
            <v>07040097-001</v>
          </cell>
        </row>
        <row r="40111">
          <cell r="B40111" t="str">
            <v>07040097-001</v>
          </cell>
        </row>
        <row r="40112">
          <cell r="B40112" t="str">
            <v>07040097-001</v>
          </cell>
        </row>
        <row r="40113">
          <cell r="B40113" t="str">
            <v>07040097-001</v>
          </cell>
        </row>
        <row r="40114">
          <cell r="B40114" t="str">
            <v>07040097-001</v>
          </cell>
        </row>
        <row r="40115">
          <cell r="B40115" t="str">
            <v>07040097-001</v>
          </cell>
        </row>
        <row r="40116">
          <cell r="B40116" t="str">
            <v>07040097-001</v>
          </cell>
        </row>
        <row r="40117">
          <cell r="B40117" t="str">
            <v>07040097-001</v>
          </cell>
        </row>
        <row r="40118">
          <cell r="B40118" t="str">
            <v>47101251</v>
          </cell>
        </row>
        <row r="40119">
          <cell r="B40119" t="str">
            <v>47101251</v>
          </cell>
        </row>
        <row r="40120">
          <cell r="B40120" t="str">
            <v>47101251</v>
          </cell>
        </row>
        <row r="40121">
          <cell r="B40121" t="str">
            <v>47101251</v>
          </cell>
        </row>
        <row r="40122">
          <cell r="B40122" t="str">
            <v>47101251</v>
          </cell>
        </row>
        <row r="40123">
          <cell r="B40123" t="str">
            <v>47101251</v>
          </cell>
        </row>
        <row r="40124">
          <cell r="B40124" t="str">
            <v>47101251</v>
          </cell>
        </row>
        <row r="40125">
          <cell r="B40125" t="str">
            <v>47101251</v>
          </cell>
        </row>
        <row r="40126">
          <cell r="B40126" t="str">
            <v>47101251</v>
          </cell>
        </row>
        <row r="40127">
          <cell r="B40127" t="str">
            <v>47101251</v>
          </cell>
        </row>
        <row r="40128">
          <cell r="B40128" t="str">
            <v>47101251</v>
          </cell>
        </row>
        <row r="40129">
          <cell r="B40129" t="str">
            <v>47101251</v>
          </cell>
        </row>
        <row r="40130">
          <cell r="B40130" t="str">
            <v>47101251</v>
          </cell>
        </row>
        <row r="40131">
          <cell r="B40131" t="str">
            <v>47050175</v>
          </cell>
        </row>
        <row r="40132">
          <cell r="B40132" t="str">
            <v>47050175</v>
          </cell>
        </row>
        <row r="40133">
          <cell r="B40133" t="str">
            <v>47050175</v>
          </cell>
        </row>
        <row r="40134">
          <cell r="B40134" t="str">
            <v>47050175</v>
          </cell>
        </row>
        <row r="40135">
          <cell r="B40135" t="str">
            <v>47050175</v>
          </cell>
        </row>
        <row r="40136">
          <cell r="B40136" t="str">
            <v>47050175</v>
          </cell>
        </row>
        <row r="40137">
          <cell r="B40137" t="str">
            <v>47050175</v>
          </cell>
        </row>
        <row r="40138">
          <cell r="B40138" t="str">
            <v>47050175</v>
          </cell>
        </row>
        <row r="40139">
          <cell r="B40139" t="str">
            <v>47050175</v>
          </cell>
        </row>
        <row r="40140">
          <cell r="B40140" t="str">
            <v>47050175</v>
          </cell>
        </row>
        <row r="40141">
          <cell r="B40141" t="str">
            <v>47050175</v>
          </cell>
        </row>
        <row r="40142">
          <cell r="B40142" t="str">
            <v>47050175</v>
          </cell>
        </row>
        <row r="40143">
          <cell r="B40143" t="str">
            <v>47050175</v>
          </cell>
        </row>
        <row r="40144">
          <cell r="B40144" t="str">
            <v>47050166-001</v>
          </cell>
        </row>
        <row r="40145">
          <cell r="B40145" t="str">
            <v>47050166-001</v>
          </cell>
        </row>
        <row r="40146">
          <cell r="B40146" t="str">
            <v>47050166-001</v>
          </cell>
        </row>
        <row r="40147">
          <cell r="B40147" t="str">
            <v>47050166-001</v>
          </cell>
        </row>
        <row r="40148">
          <cell r="B40148" t="str">
            <v>47050166-001</v>
          </cell>
        </row>
        <row r="40149">
          <cell r="B40149" t="str">
            <v>47050166-001</v>
          </cell>
        </row>
        <row r="40150">
          <cell r="B40150" t="str">
            <v>47050166-001</v>
          </cell>
        </row>
        <row r="40151">
          <cell r="B40151" t="str">
            <v>47050166-001</v>
          </cell>
        </row>
        <row r="40152">
          <cell r="B40152" t="str">
            <v>47050166-001</v>
          </cell>
        </row>
        <row r="40153">
          <cell r="B40153" t="str">
            <v>47050166-001</v>
          </cell>
        </row>
        <row r="40154">
          <cell r="B40154" t="str">
            <v>47050166-001</v>
          </cell>
        </row>
        <row r="40155">
          <cell r="B40155" t="str">
            <v>47050166-001</v>
          </cell>
        </row>
        <row r="40156">
          <cell r="B40156" t="str">
            <v>47050166-001</v>
          </cell>
        </row>
        <row r="40157">
          <cell r="B40157" t="str">
            <v>47030344</v>
          </cell>
        </row>
        <row r="40158">
          <cell r="B40158" t="str">
            <v>47030344</v>
          </cell>
        </row>
        <row r="40159">
          <cell r="B40159" t="str">
            <v>47030344</v>
          </cell>
        </row>
        <row r="40160">
          <cell r="B40160" t="str">
            <v>47030344</v>
          </cell>
        </row>
        <row r="40161">
          <cell r="B40161" t="str">
            <v>47030344</v>
          </cell>
        </row>
        <row r="40162">
          <cell r="B40162" t="str">
            <v>47030344</v>
          </cell>
        </row>
        <row r="40163">
          <cell r="B40163" t="str">
            <v>47030344</v>
          </cell>
        </row>
        <row r="40164">
          <cell r="B40164" t="str">
            <v>47030344</v>
          </cell>
        </row>
        <row r="40165">
          <cell r="B40165" t="str">
            <v>47030344</v>
          </cell>
        </row>
        <row r="40166">
          <cell r="B40166" t="str">
            <v>47030344</v>
          </cell>
        </row>
        <row r="40167">
          <cell r="B40167" t="str">
            <v>47030344</v>
          </cell>
        </row>
        <row r="40168">
          <cell r="B40168" t="str">
            <v>47030344</v>
          </cell>
        </row>
        <row r="40169">
          <cell r="B40169" t="str">
            <v>47030344</v>
          </cell>
        </row>
        <row r="40170">
          <cell r="B40170" t="str">
            <v>03026THL</v>
          </cell>
        </row>
        <row r="40171">
          <cell r="B40171" t="str">
            <v>03026THL</v>
          </cell>
        </row>
        <row r="40172">
          <cell r="B40172" t="str">
            <v>03026THL</v>
          </cell>
        </row>
        <row r="40173">
          <cell r="B40173" t="str">
            <v>03026THL</v>
          </cell>
        </row>
        <row r="40174">
          <cell r="B40174" t="str">
            <v>03026THL</v>
          </cell>
        </row>
        <row r="40175">
          <cell r="B40175" t="str">
            <v>03026THL</v>
          </cell>
        </row>
        <row r="40176">
          <cell r="B40176" t="str">
            <v>03026THL</v>
          </cell>
        </row>
        <row r="40177">
          <cell r="B40177" t="str">
            <v>03026THL</v>
          </cell>
        </row>
        <row r="40178">
          <cell r="B40178" t="str">
            <v>03026THL</v>
          </cell>
        </row>
        <row r="40179">
          <cell r="B40179" t="str">
            <v>03026THL</v>
          </cell>
        </row>
        <row r="40180">
          <cell r="B40180" t="str">
            <v>03026THL</v>
          </cell>
        </row>
        <row r="40181">
          <cell r="B40181" t="str">
            <v>03026THL</v>
          </cell>
        </row>
        <row r="40182">
          <cell r="B40182" t="str">
            <v>03026THL</v>
          </cell>
        </row>
        <row r="40183">
          <cell r="B40183" t="str">
            <v>15010250-001</v>
          </cell>
        </row>
        <row r="40184">
          <cell r="B40184" t="str">
            <v>15010250-001</v>
          </cell>
        </row>
        <row r="40185">
          <cell r="B40185" t="str">
            <v>15010250-001</v>
          </cell>
        </row>
        <row r="40186">
          <cell r="B40186" t="str">
            <v>15010250-001</v>
          </cell>
        </row>
        <row r="40187">
          <cell r="B40187" t="str">
            <v>15010250-001</v>
          </cell>
        </row>
        <row r="40188">
          <cell r="B40188" t="str">
            <v>15010250-001</v>
          </cell>
        </row>
        <row r="40189">
          <cell r="B40189" t="str">
            <v>15010250-001</v>
          </cell>
        </row>
        <row r="40190">
          <cell r="B40190" t="str">
            <v>15010250-001</v>
          </cell>
        </row>
        <row r="40191">
          <cell r="B40191" t="str">
            <v>15010250-001</v>
          </cell>
        </row>
        <row r="40192">
          <cell r="B40192" t="str">
            <v>15010250-001</v>
          </cell>
        </row>
        <row r="40193">
          <cell r="B40193" t="str">
            <v>15010250-001</v>
          </cell>
        </row>
        <row r="40194">
          <cell r="B40194" t="str">
            <v>15010250-001</v>
          </cell>
        </row>
        <row r="40195">
          <cell r="B40195" t="str">
            <v>15010250-001</v>
          </cell>
        </row>
        <row r="40196">
          <cell r="B40196" t="str">
            <v>15010250-001</v>
          </cell>
        </row>
        <row r="40197">
          <cell r="B40197" t="str">
            <v>15010250-001</v>
          </cell>
        </row>
        <row r="40198">
          <cell r="B40198" t="str">
            <v>15010250-001</v>
          </cell>
        </row>
        <row r="40199">
          <cell r="B40199" t="str">
            <v>15010250-001</v>
          </cell>
        </row>
        <row r="40200">
          <cell r="B40200" t="str">
            <v>15010250-001</v>
          </cell>
        </row>
        <row r="40201">
          <cell r="B40201" t="str">
            <v>15010250-001</v>
          </cell>
        </row>
        <row r="40202">
          <cell r="B40202" t="str">
            <v>15010250-001</v>
          </cell>
        </row>
        <row r="40203">
          <cell r="B40203" t="str">
            <v>15010250-001</v>
          </cell>
        </row>
        <row r="40204">
          <cell r="B40204" t="str">
            <v>15010250-001</v>
          </cell>
        </row>
        <row r="40205">
          <cell r="B40205" t="str">
            <v>15010250-001</v>
          </cell>
        </row>
        <row r="40206">
          <cell r="B40206" t="str">
            <v>15010250-001</v>
          </cell>
        </row>
        <row r="40207">
          <cell r="B40207" t="str">
            <v>15010250-001</v>
          </cell>
        </row>
        <row r="40208">
          <cell r="B40208" t="str">
            <v>15010250-001</v>
          </cell>
        </row>
        <row r="40209">
          <cell r="B40209" t="str">
            <v>15010250-001</v>
          </cell>
        </row>
        <row r="40210">
          <cell r="B40210" t="str">
            <v>15010250-001</v>
          </cell>
        </row>
        <row r="40211">
          <cell r="B40211" t="str">
            <v>15010250-001</v>
          </cell>
        </row>
        <row r="40212">
          <cell r="B40212" t="str">
            <v>15010250-001</v>
          </cell>
        </row>
        <row r="40213">
          <cell r="B40213" t="str">
            <v>15010250-001</v>
          </cell>
        </row>
        <row r="40214">
          <cell r="B40214" t="str">
            <v>15010250-001</v>
          </cell>
        </row>
        <row r="40215">
          <cell r="B40215" t="str">
            <v>15010250-001</v>
          </cell>
        </row>
        <row r="40216">
          <cell r="B40216" t="str">
            <v>15010250-001</v>
          </cell>
        </row>
        <row r="40217">
          <cell r="B40217" t="str">
            <v>07091517</v>
          </cell>
        </row>
        <row r="40218">
          <cell r="B40218" t="str">
            <v>07091517</v>
          </cell>
        </row>
        <row r="40219">
          <cell r="B40219" t="str">
            <v>07091517</v>
          </cell>
        </row>
        <row r="40220">
          <cell r="B40220" t="str">
            <v>07091517</v>
          </cell>
        </row>
        <row r="40221">
          <cell r="B40221" t="str">
            <v>07091517</v>
          </cell>
        </row>
        <row r="40222">
          <cell r="B40222" t="str">
            <v>07091517</v>
          </cell>
        </row>
        <row r="40223">
          <cell r="B40223" t="str">
            <v>07091517</v>
          </cell>
        </row>
        <row r="40224">
          <cell r="B40224" t="str">
            <v>07091517</v>
          </cell>
        </row>
        <row r="40225">
          <cell r="B40225" t="str">
            <v>07091517</v>
          </cell>
        </row>
        <row r="40226">
          <cell r="B40226" t="str">
            <v>07091517</v>
          </cell>
        </row>
        <row r="40227">
          <cell r="B40227" t="str">
            <v>07091517</v>
          </cell>
        </row>
        <row r="40228">
          <cell r="B40228" t="str">
            <v>03013XGF</v>
          </cell>
        </row>
        <row r="40229">
          <cell r="B40229" t="str">
            <v>03013WBA</v>
          </cell>
        </row>
        <row r="40230">
          <cell r="B40230" t="str">
            <v>39070358-001</v>
          </cell>
        </row>
        <row r="40231">
          <cell r="B40231" t="str">
            <v>39070358-001</v>
          </cell>
        </row>
        <row r="40232">
          <cell r="B40232" t="str">
            <v>39070358-001</v>
          </cell>
        </row>
        <row r="40233">
          <cell r="B40233" t="str">
            <v>39070358-001</v>
          </cell>
        </row>
        <row r="40234">
          <cell r="B40234" t="str">
            <v>39070358-001</v>
          </cell>
        </row>
        <row r="40235">
          <cell r="B40235" t="str">
            <v>39070358-001</v>
          </cell>
        </row>
        <row r="40236">
          <cell r="B40236" t="str">
            <v>39070358-001</v>
          </cell>
        </row>
        <row r="40237">
          <cell r="B40237" t="str">
            <v>39070358-001</v>
          </cell>
        </row>
        <row r="40238">
          <cell r="B40238" t="str">
            <v>39070358-001</v>
          </cell>
        </row>
        <row r="40239">
          <cell r="B40239" t="str">
            <v>39070358-001</v>
          </cell>
        </row>
        <row r="40240">
          <cell r="B40240" t="str">
            <v>39070358-001</v>
          </cell>
        </row>
        <row r="40241">
          <cell r="B40241" t="str">
            <v>39070358-001</v>
          </cell>
        </row>
        <row r="40242">
          <cell r="B40242" t="str">
            <v>39070358-001</v>
          </cell>
        </row>
        <row r="40243">
          <cell r="B40243" t="str">
            <v>08072656</v>
          </cell>
        </row>
        <row r="40244">
          <cell r="B40244" t="str">
            <v>08072656</v>
          </cell>
        </row>
        <row r="40245">
          <cell r="B40245" t="str">
            <v>08072656</v>
          </cell>
        </row>
        <row r="40246">
          <cell r="B40246" t="str">
            <v>08072656</v>
          </cell>
        </row>
        <row r="40247">
          <cell r="B40247" t="str">
            <v>08072656</v>
          </cell>
        </row>
        <row r="40248">
          <cell r="B40248" t="str">
            <v>08072656</v>
          </cell>
        </row>
        <row r="40249">
          <cell r="B40249" t="str">
            <v>08072656</v>
          </cell>
        </row>
        <row r="40250">
          <cell r="B40250" t="str">
            <v>08072656</v>
          </cell>
        </row>
        <row r="40251">
          <cell r="B40251" t="str">
            <v>08072656</v>
          </cell>
        </row>
        <row r="40252">
          <cell r="B40252" t="str">
            <v>08072656</v>
          </cell>
        </row>
        <row r="40253">
          <cell r="B40253" t="str">
            <v>08072656</v>
          </cell>
        </row>
        <row r="40254">
          <cell r="B40254" t="str">
            <v>08072656</v>
          </cell>
        </row>
        <row r="40255">
          <cell r="B40255" t="str">
            <v>08072656</v>
          </cell>
        </row>
        <row r="40256">
          <cell r="B40256" t="str">
            <v>08072656</v>
          </cell>
        </row>
        <row r="40257">
          <cell r="B40257" t="str">
            <v>08072656</v>
          </cell>
        </row>
        <row r="40258">
          <cell r="B40258" t="str">
            <v>08072656</v>
          </cell>
        </row>
        <row r="40259">
          <cell r="B40259" t="str">
            <v>08072656</v>
          </cell>
        </row>
        <row r="40260">
          <cell r="B40260" t="str">
            <v>08072656</v>
          </cell>
        </row>
        <row r="40261">
          <cell r="B40261" t="str">
            <v>08072656</v>
          </cell>
        </row>
        <row r="40262">
          <cell r="B40262" t="str">
            <v>08072656</v>
          </cell>
        </row>
        <row r="40263">
          <cell r="B40263" t="str">
            <v>08072656</v>
          </cell>
        </row>
        <row r="40264">
          <cell r="B40264" t="str">
            <v>08072656</v>
          </cell>
        </row>
        <row r="40265">
          <cell r="B40265" t="str">
            <v>08072656</v>
          </cell>
        </row>
        <row r="40266">
          <cell r="B40266" t="str">
            <v>08072656</v>
          </cell>
        </row>
        <row r="40267">
          <cell r="B40267" t="str">
            <v>08072656</v>
          </cell>
        </row>
        <row r="40268">
          <cell r="B40268" t="str">
            <v>08072656</v>
          </cell>
        </row>
        <row r="40269">
          <cell r="B40269" t="str">
            <v>08072656</v>
          </cell>
        </row>
        <row r="40270">
          <cell r="B40270" t="str">
            <v>08072656</v>
          </cell>
        </row>
        <row r="40271">
          <cell r="B40271" t="str">
            <v>08072656</v>
          </cell>
        </row>
        <row r="40272">
          <cell r="B40272" t="str">
            <v>08072656</v>
          </cell>
        </row>
        <row r="40273">
          <cell r="B40273" t="str">
            <v>08072656</v>
          </cell>
        </row>
        <row r="40274">
          <cell r="B40274" t="str">
            <v>08072656</v>
          </cell>
        </row>
        <row r="40275">
          <cell r="B40275" t="str">
            <v>08072656</v>
          </cell>
        </row>
        <row r="40276">
          <cell r="B40276" t="str">
            <v>08072656</v>
          </cell>
        </row>
        <row r="40277">
          <cell r="B40277" t="str">
            <v>08072656</v>
          </cell>
        </row>
        <row r="40278">
          <cell r="B40278" t="str">
            <v>08072656</v>
          </cell>
        </row>
        <row r="40279">
          <cell r="B40279" t="str">
            <v>08072656</v>
          </cell>
        </row>
        <row r="40280">
          <cell r="B40280" t="str">
            <v>08072656</v>
          </cell>
        </row>
        <row r="40281">
          <cell r="B40281" t="str">
            <v>08072656</v>
          </cell>
        </row>
        <row r="40282">
          <cell r="B40282" t="str">
            <v>08072656</v>
          </cell>
        </row>
        <row r="40283">
          <cell r="B40283" t="str">
            <v>08072656</v>
          </cell>
        </row>
        <row r="40284">
          <cell r="B40284" t="str">
            <v>08072656</v>
          </cell>
        </row>
        <row r="40285">
          <cell r="B40285" t="str">
            <v>08072656</v>
          </cell>
        </row>
        <row r="40286">
          <cell r="B40286" t="str">
            <v>08072656</v>
          </cell>
        </row>
        <row r="40287">
          <cell r="B40287" t="str">
            <v>08072656</v>
          </cell>
        </row>
        <row r="40288">
          <cell r="B40288" t="str">
            <v>08072656</v>
          </cell>
        </row>
        <row r="40289">
          <cell r="B40289" t="str">
            <v>08072656</v>
          </cell>
        </row>
        <row r="40290">
          <cell r="B40290" t="str">
            <v>08072656</v>
          </cell>
        </row>
        <row r="40291">
          <cell r="B40291" t="str">
            <v>08072656</v>
          </cell>
        </row>
        <row r="40292">
          <cell r="B40292" t="str">
            <v>08072656</v>
          </cell>
        </row>
        <row r="40293">
          <cell r="B40293" t="str">
            <v>08072656</v>
          </cell>
        </row>
        <row r="40294">
          <cell r="B40294" t="str">
            <v>08072656</v>
          </cell>
        </row>
        <row r="40295">
          <cell r="B40295" t="str">
            <v>08072656</v>
          </cell>
        </row>
        <row r="40296">
          <cell r="B40296" t="str">
            <v>08072656</v>
          </cell>
        </row>
        <row r="40297">
          <cell r="B40297" t="str">
            <v>08072656</v>
          </cell>
        </row>
        <row r="40298">
          <cell r="B40298" t="str">
            <v>08072656</v>
          </cell>
        </row>
        <row r="40299">
          <cell r="B40299" t="str">
            <v>08072532</v>
          </cell>
        </row>
        <row r="40300">
          <cell r="B40300" t="str">
            <v>08072532</v>
          </cell>
        </row>
        <row r="40301">
          <cell r="B40301" t="str">
            <v>08072532</v>
          </cell>
        </row>
        <row r="40302">
          <cell r="B40302" t="str">
            <v>08072532</v>
          </cell>
        </row>
        <row r="40303">
          <cell r="B40303" t="str">
            <v>08072532</v>
          </cell>
        </row>
        <row r="40304">
          <cell r="B40304" t="str">
            <v>08072532</v>
          </cell>
        </row>
        <row r="40305">
          <cell r="B40305" t="str">
            <v>08072532</v>
          </cell>
        </row>
        <row r="40306">
          <cell r="B40306" t="str">
            <v>08072532</v>
          </cell>
        </row>
        <row r="40307">
          <cell r="B40307" t="str">
            <v>08072532</v>
          </cell>
        </row>
        <row r="40308">
          <cell r="B40308" t="str">
            <v>08072532</v>
          </cell>
        </row>
        <row r="40309">
          <cell r="B40309" t="str">
            <v>08072532</v>
          </cell>
        </row>
        <row r="40310">
          <cell r="B40310" t="str">
            <v>08072532</v>
          </cell>
        </row>
        <row r="40311">
          <cell r="B40311" t="str">
            <v>08072532</v>
          </cell>
        </row>
        <row r="40312">
          <cell r="B40312" t="str">
            <v>08072532</v>
          </cell>
        </row>
        <row r="40313">
          <cell r="B40313" t="str">
            <v>08072532</v>
          </cell>
        </row>
        <row r="40314">
          <cell r="B40314" t="str">
            <v>08072532</v>
          </cell>
        </row>
        <row r="40315">
          <cell r="B40315" t="str">
            <v>08072532</v>
          </cell>
        </row>
        <row r="40316">
          <cell r="B40316" t="str">
            <v>08072532</v>
          </cell>
        </row>
        <row r="40317">
          <cell r="B40317" t="str">
            <v>08072532</v>
          </cell>
        </row>
        <row r="40318">
          <cell r="B40318" t="str">
            <v>08072532</v>
          </cell>
        </row>
        <row r="40319">
          <cell r="B40319" t="str">
            <v>08072532</v>
          </cell>
        </row>
        <row r="40320">
          <cell r="B40320" t="str">
            <v>08072532</v>
          </cell>
        </row>
        <row r="40321">
          <cell r="B40321" t="str">
            <v>08072532</v>
          </cell>
        </row>
        <row r="40322">
          <cell r="B40322" t="str">
            <v>08072532</v>
          </cell>
        </row>
        <row r="40323">
          <cell r="B40323" t="str">
            <v>08072532</v>
          </cell>
        </row>
        <row r="40324">
          <cell r="B40324" t="str">
            <v>08072532</v>
          </cell>
        </row>
        <row r="40325">
          <cell r="B40325" t="str">
            <v>08072532</v>
          </cell>
        </row>
        <row r="40326">
          <cell r="B40326" t="str">
            <v>08072532</v>
          </cell>
        </row>
        <row r="40327">
          <cell r="B40327" t="str">
            <v>08072532</v>
          </cell>
        </row>
        <row r="40328">
          <cell r="B40328" t="str">
            <v>08072532</v>
          </cell>
        </row>
        <row r="40329">
          <cell r="B40329" t="str">
            <v>08072532</v>
          </cell>
        </row>
        <row r="40330">
          <cell r="B40330" t="str">
            <v>08072532</v>
          </cell>
        </row>
        <row r="40331">
          <cell r="B40331" t="str">
            <v>08072532</v>
          </cell>
        </row>
        <row r="40332">
          <cell r="B40332" t="str">
            <v>08072065</v>
          </cell>
        </row>
        <row r="40333">
          <cell r="B40333" t="str">
            <v>08072065</v>
          </cell>
        </row>
        <row r="40334">
          <cell r="B40334" t="str">
            <v>08072065</v>
          </cell>
        </row>
        <row r="40335">
          <cell r="B40335" t="str">
            <v>08072065</v>
          </cell>
        </row>
        <row r="40336">
          <cell r="B40336" t="str">
            <v>08072065</v>
          </cell>
        </row>
        <row r="40337">
          <cell r="B40337" t="str">
            <v>08072065</v>
          </cell>
        </row>
        <row r="40338">
          <cell r="B40338" t="str">
            <v>08072065</v>
          </cell>
        </row>
        <row r="40339">
          <cell r="B40339" t="str">
            <v>08072065</v>
          </cell>
        </row>
        <row r="40340">
          <cell r="B40340" t="str">
            <v>08072065</v>
          </cell>
        </row>
        <row r="40341">
          <cell r="B40341" t="str">
            <v>08072065</v>
          </cell>
        </row>
        <row r="40342">
          <cell r="B40342" t="str">
            <v>08072065</v>
          </cell>
        </row>
        <row r="40343">
          <cell r="B40343" t="str">
            <v>08072065</v>
          </cell>
        </row>
        <row r="40344">
          <cell r="B40344" t="str">
            <v>08072065</v>
          </cell>
        </row>
        <row r="40345">
          <cell r="B40345" t="str">
            <v>08072065</v>
          </cell>
        </row>
        <row r="40346">
          <cell r="B40346" t="str">
            <v>08072065</v>
          </cell>
        </row>
        <row r="40347">
          <cell r="B40347" t="str">
            <v>08072065</v>
          </cell>
        </row>
        <row r="40348">
          <cell r="B40348" t="str">
            <v>08072065</v>
          </cell>
        </row>
        <row r="40349">
          <cell r="B40349" t="str">
            <v>08072065</v>
          </cell>
        </row>
        <row r="40350">
          <cell r="B40350" t="str">
            <v>08072065</v>
          </cell>
        </row>
        <row r="40351">
          <cell r="B40351" t="str">
            <v>08072065</v>
          </cell>
        </row>
        <row r="40352">
          <cell r="B40352" t="str">
            <v>08072065</v>
          </cell>
        </row>
        <row r="40353">
          <cell r="B40353" t="str">
            <v>08072065</v>
          </cell>
        </row>
        <row r="40354">
          <cell r="B40354" t="str">
            <v>08072065</v>
          </cell>
        </row>
        <row r="40355">
          <cell r="B40355" t="str">
            <v>08072065</v>
          </cell>
        </row>
        <row r="40356">
          <cell r="B40356" t="str">
            <v>08072065</v>
          </cell>
        </row>
        <row r="40357">
          <cell r="B40357" t="str">
            <v>08072065</v>
          </cell>
        </row>
        <row r="40358">
          <cell r="B40358" t="str">
            <v>08072065</v>
          </cell>
        </row>
        <row r="40359">
          <cell r="B40359" t="str">
            <v>08072065</v>
          </cell>
        </row>
        <row r="40360">
          <cell r="B40360" t="str">
            <v>03026PRD</v>
          </cell>
        </row>
        <row r="40361">
          <cell r="B40361" t="str">
            <v>03026PRD</v>
          </cell>
        </row>
        <row r="40362">
          <cell r="B40362" t="str">
            <v>03026PRD</v>
          </cell>
        </row>
        <row r="40363">
          <cell r="B40363" t="str">
            <v>03026PRD</v>
          </cell>
        </row>
        <row r="40364">
          <cell r="B40364" t="str">
            <v>21215266</v>
          </cell>
        </row>
        <row r="40365">
          <cell r="B40365" t="str">
            <v>21215266</v>
          </cell>
        </row>
        <row r="40366">
          <cell r="B40366" t="str">
            <v>21215266</v>
          </cell>
        </row>
        <row r="40367">
          <cell r="B40367" t="str">
            <v>21215266</v>
          </cell>
        </row>
        <row r="40368">
          <cell r="B40368" t="str">
            <v>21215266</v>
          </cell>
        </row>
        <row r="40369">
          <cell r="B40369" t="str">
            <v>21215266</v>
          </cell>
        </row>
        <row r="40370">
          <cell r="B40370" t="str">
            <v>08070262</v>
          </cell>
        </row>
        <row r="40371">
          <cell r="B40371" t="str">
            <v>08070262</v>
          </cell>
        </row>
        <row r="40372">
          <cell r="B40372" t="str">
            <v>08070262</v>
          </cell>
        </row>
        <row r="40373">
          <cell r="B40373" t="str">
            <v>08070262</v>
          </cell>
        </row>
        <row r="40374">
          <cell r="B40374" t="str">
            <v>08070262</v>
          </cell>
        </row>
        <row r="40375">
          <cell r="B40375" t="str">
            <v>08070262</v>
          </cell>
        </row>
        <row r="40376">
          <cell r="B40376" t="str">
            <v>08070262</v>
          </cell>
        </row>
        <row r="40377">
          <cell r="B40377" t="str">
            <v>08070262</v>
          </cell>
        </row>
        <row r="40378">
          <cell r="B40378" t="str">
            <v>08070262</v>
          </cell>
        </row>
        <row r="40379">
          <cell r="B40379" t="str">
            <v>08070262</v>
          </cell>
        </row>
        <row r="40380">
          <cell r="B40380" t="str">
            <v>08070262</v>
          </cell>
        </row>
        <row r="40381">
          <cell r="B40381" t="str">
            <v>08070262</v>
          </cell>
        </row>
        <row r="40382">
          <cell r="B40382" t="str">
            <v>08070262</v>
          </cell>
        </row>
        <row r="40383">
          <cell r="B40383" t="str">
            <v>08070262</v>
          </cell>
        </row>
        <row r="40384">
          <cell r="B40384" t="str">
            <v>08070262</v>
          </cell>
        </row>
        <row r="40385">
          <cell r="B40385" t="str">
            <v>08070262</v>
          </cell>
        </row>
        <row r="40386">
          <cell r="B40386" t="str">
            <v>08070262</v>
          </cell>
        </row>
        <row r="40387">
          <cell r="B40387" t="str">
            <v>08071687</v>
          </cell>
        </row>
        <row r="40388">
          <cell r="B40388" t="str">
            <v>08071687</v>
          </cell>
        </row>
        <row r="40389">
          <cell r="B40389" t="str">
            <v>08071687</v>
          </cell>
        </row>
        <row r="40390">
          <cell r="B40390" t="str">
            <v>08071687</v>
          </cell>
        </row>
        <row r="40391">
          <cell r="B40391" t="str">
            <v>08071687</v>
          </cell>
        </row>
        <row r="40392">
          <cell r="B40392" t="str">
            <v>08071687</v>
          </cell>
        </row>
        <row r="40393">
          <cell r="B40393" t="str">
            <v>08071687</v>
          </cell>
        </row>
        <row r="40394">
          <cell r="B40394" t="str">
            <v>08071687</v>
          </cell>
        </row>
        <row r="40395">
          <cell r="B40395" t="str">
            <v>08071687</v>
          </cell>
        </row>
        <row r="40396">
          <cell r="B40396" t="str">
            <v>08071687</v>
          </cell>
        </row>
        <row r="40397">
          <cell r="B40397" t="str">
            <v>08071687</v>
          </cell>
        </row>
        <row r="40398">
          <cell r="B40398" t="str">
            <v>08071687</v>
          </cell>
        </row>
        <row r="40399">
          <cell r="B40399" t="str">
            <v>08071687</v>
          </cell>
        </row>
        <row r="40400">
          <cell r="B40400" t="str">
            <v>08071687</v>
          </cell>
        </row>
        <row r="40401">
          <cell r="B40401" t="str">
            <v>08071687</v>
          </cell>
        </row>
        <row r="40402">
          <cell r="B40402" t="str">
            <v>08071687</v>
          </cell>
        </row>
        <row r="40403">
          <cell r="B40403" t="str">
            <v>08071687</v>
          </cell>
        </row>
        <row r="40404">
          <cell r="B40404" t="str">
            <v>08071687</v>
          </cell>
        </row>
        <row r="40405">
          <cell r="B40405" t="str">
            <v>08071687</v>
          </cell>
        </row>
        <row r="40406">
          <cell r="B40406" t="str">
            <v>08071687</v>
          </cell>
        </row>
        <row r="40407">
          <cell r="B40407" t="str">
            <v>08071687</v>
          </cell>
        </row>
        <row r="40408">
          <cell r="B40408" t="str">
            <v>08071687</v>
          </cell>
        </row>
        <row r="40409">
          <cell r="B40409" t="str">
            <v>08071687</v>
          </cell>
        </row>
        <row r="40410">
          <cell r="B40410" t="str">
            <v>08071687</v>
          </cell>
        </row>
        <row r="40411">
          <cell r="B40411" t="str">
            <v>08071687</v>
          </cell>
        </row>
        <row r="40412">
          <cell r="B40412" t="str">
            <v>08071687</v>
          </cell>
        </row>
        <row r="40413">
          <cell r="B40413" t="str">
            <v>08071687</v>
          </cell>
        </row>
        <row r="40414">
          <cell r="B40414" t="str">
            <v>08071687</v>
          </cell>
        </row>
        <row r="40415">
          <cell r="B40415" t="str">
            <v>08071687</v>
          </cell>
        </row>
        <row r="40416">
          <cell r="B40416" t="str">
            <v>08071687</v>
          </cell>
        </row>
        <row r="40417">
          <cell r="B40417" t="str">
            <v>08071687</v>
          </cell>
        </row>
        <row r="40418">
          <cell r="B40418" t="str">
            <v>08071687</v>
          </cell>
        </row>
        <row r="40419">
          <cell r="B40419" t="str">
            <v>08071687</v>
          </cell>
        </row>
        <row r="40420">
          <cell r="B40420" t="str">
            <v>08071687</v>
          </cell>
        </row>
        <row r="40421">
          <cell r="B40421" t="str">
            <v>08071687</v>
          </cell>
        </row>
        <row r="40422">
          <cell r="B40422" t="str">
            <v>08071687</v>
          </cell>
        </row>
        <row r="40423">
          <cell r="B40423" t="str">
            <v>08071687</v>
          </cell>
        </row>
        <row r="40424">
          <cell r="B40424" t="str">
            <v>08071687</v>
          </cell>
        </row>
        <row r="40425">
          <cell r="B40425" t="str">
            <v>08071687</v>
          </cell>
        </row>
        <row r="40426">
          <cell r="B40426" t="str">
            <v>08071687</v>
          </cell>
        </row>
        <row r="40427">
          <cell r="B40427" t="str">
            <v>08071687</v>
          </cell>
        </row>
        <row r="40428">
          <cell r="B40428" t="str">
            <v>47101340</v>
          </cell>
        </row>
        <row r="40429">
          <cell r="B40429" t="str">
            <v>47101340</v>
          </cell>
        </row>
        <row r="40430">
          <cell r="B40430" t="str">
            <v>47101340</v>
          </cell>
        </row>
        <row r="40431">
          <cell r="B40431" t="str">
            <v>47101340</v>
          </cell>
        </row>
        <row r="40432">
          <cell r="B40432" t="str">
            <v>47101340</v>
          </cell>
        </row>
        <row r="40433">
          <cell r="B40433" t="str">
            <v>47030398</v>
          </cell>
        </row>
        <row r="40434">
          <cell r="B40434" t="str">
            <v>47030398</v>
          </cell>
        </row>
        <row r="40435">
          <cell r="B40435" t="str">
            <v>47030398</v>
          </cell>
        </row>
        <row r="40436">
          <cell r="B40436" t="str">
            <v>47030398</v>
          </cell>
        </row>
        <row r="40437">
          <cell r="B40437" t="str">
            <v>47030398</v>
          </cell>
        </row>
        <row r="40438">
          <cell r="B40438" t="str">
            <v>47101329</v>
          </cell>
        </row>
        <row r="40439">
          <cell r="B40439" t="str">
            <v>47101329</v>
          </cell>
        </row>
        <row r="40440">
          <cell r="B40440" t="str">
            <v>47101329</v>
          </cell>
        </row>
        <row r="40441">
          <cell r="B40441" t="str">
            <v>47101329</v>
          </cell>
        </row>
        <row r="40442">
          <cell r="B40442" t="str">
            <v>47101329</v>
          </cell>
        </row>
        <row r="40443">
          <cell r="B40443" t="str">
            <v>07091289</v>
          </cell>
        </row>
        <row r="40444">
          <cell r="B40444" t="str">
            <v>07091289</v>
          </cell>
        </row>
        <row r="40445">
          <cell r="B40445" t="str">
            <v>07091289</v>
          </cell>
        </row>
        <row r="40446">
          <cell r="B40446" t="str">
            <v>07091289</v>
          </cell>
        </row>
        <row r="40447">
          <cell r="B40447" t="str">
            <v>03013VAQ</v>
          </cell>
        </row>
        <row r="40448">
          <cell r="B40448" t="str">
            <v>03013VAQ</v>
          </cell>
        </row>
        <row r="40449">
          <cell r="B40449" t="str">
            <v>03013VAQ</v>
          </cell>
        </row>
        <row r="40450">
          <cell r="B40450" t="str">
            <v>03013VAQ</v>
          </cell>
        </row>
        <row r="40451">
          <cell r="B40451" t="str">
            <v>03013VAQ</v>
          </cell>
        </row>
        <row r="40452">
          <cell r="B40452" t="str">
            <v>03013SJF</v>
          </cell>
        </row>
        <row r="40453">
          <cell r="B40453" t="str">
            <v>03013SJF</v>
          </cell>
        </row>
        <row r="40454">
          <cell r="B40454" t="str">
            <v>03013SJF</v>
          </cell>
        </row>
        <row r="40455">
          <cell r="B40455" t="str">
            <v>03013SJF</v>
          </cell>
        </row>
        <row r="40456">
          <cell r="B40456" t="str">
            <v>15040441-001</v>
          </cell>
        </row>
        <row r="40457">
          <cell r="B40457" t="str">
            <v>15040441-001</v>
          </cell>
        </row>
        <row r="40458">
          <cell r="B40458" t="str">
            <v>15040441-001</v>
          </cell>
        </row>
        <row r="40459">
          <cell r="B40459" t="str">
            <v>15040441-001</v>
          </cell>
        </row>
        <row r="40460">
          <cell r="B40460" t="str">
            <v>15040441-001</v>
          </cell>
        </row>
        <row r="40461">
          <cell r="B40461" t="str">
            <v>15040441-001</v>
          </cell>
        </row>
        <row r="40462">
          <cell r="B40462" t="str">
            <v>15040441-001</v>
          </cell>
        </row>
        <row r="40463">
          <cell r="B40463" t="str">
            <v>15040441-001</v>
          </cell>
        </row>
        <row r="40464">
          <cell r="B40464" t="str">
            <v>15040441-001</v>
          </cell>
        </row>
        <row r="40465">
          <cell r="B40465" t="str">
            <v>15040441-001</v>
          </cell>
        </row>
        <row r="40466">
          <cell r="B40466" t="str">
            <v>15040441-001</v>
          </cell>
        </row>
        <row r="40467">
          <cell r="B40467" t="str">
            <v>15040441-001</v>
          </cell>
        </row>
        <row r="40468">
          <cell r="B40468" t="str">
            <v>15040441-001</v>
          </cell>
        </row>
        <row r="40469">
          <cell r="B40469" t="str">
            <v>07090771</v>
          </cell>
        </row>
        <row r="40470">
          <cell r="B40470" t="str">
            <v>07090771</v>
          </cell>
        </row>
        <row r="40471">
          <cell r="B40471" t="str">
            <v>07090771</v>
          </cell>
        </row>
        <row r="40472">
          <cell r="B40472" t="str">
            <v>07090771</v>
          </cell>
        </row>
        <row r="40473">
          <cell r="B40473" t="str">
            <v>07090772</v>
          </cell>
        </row>
        <row r="40474">
          <cell r="B40474" t="str">
            <v>07090772</v>
          </cell>
        </row>
        <row r="40475">
          <cell r="B40475" t="str">
            <v>07090772</v>
          </cell>
        </row>
        <row r="40476">
          <cell r="B40476" t="str">
            <v>07090772</v>
          </cell>
        </row>
        <row r="40477">
          <cell r="B40477" t="str">
            <v>07091351</v>
          </cell>
        </row>
        <row r="40478">
          <cell r="B40478" t="str">
            <v>07091351</v>
          </cell>
        </row>
        <row r="40479">
          <cell r="B40479" t="str">
            <v>07091351</v>
          </cell>
        </row>
        <row r="40480">
          <cell r="B40480" t="str">
            <v>07091351</v>
          </cell>
        </row>
        <row r="40481">
          <cell r="B40481" t="str">
            <v>07092394</v>
          </cell>
        </row>
        <row r="40482">
          <cell r="B40482" t="str">
            <v>07092394</v>
          </cell>
        </row>
        <row r="40483">
          <cell r="B40483" t="str">
            <v>07092394</v>
          </cell>
        </row>
        <row r="40484">
          <cell r="B40484" t="str">
            <v>07092394</v>
          </cell>
        </row>
        <row r="40485">
          <cell r="B40485" t="str">
            <v>07092394</v>
          </cell>
        </row>
        <row r="40486">
          <cell r="B40486" t="str">
            <v>07092394</v>
          </cell>
        </row>
        <row r="40487">
          <cell r="B40487" t="str">
            <v>07092394</v>
          </cell>
        </row>
        <row r="40488">
          <cell r="B40488" t="str">
            <v>07092394</v>
          </cell>
        </row>
        <row r="40489">
          <cell r="B40489" t="str">
            <v>07092394</v>
          </cell>
        </row>
        <row r="40490">
          <cell r="B40490" t="str">
            <v>07092394</v>
          </cell>
        </row>
        <row r="40491">
          <cell r="B40491" t="str">
            <v>07092394</v>
          </cell>
        </row>
        <row r="40492">
          <cell r="B40492" t="str">
            <v>07092394</v>
          </cell>
        </row>
        <row r="40493">
          <cell r="B40493" t="str">
            <v>07092394</v>
          </cell>
        </row>
        <row r="40494">
          <cell r="B40494" t="str">
            <v>07092394</v>
          </cell>
        </row>
        <row r="40495">
          <cell r="B40495" t="str">
            <v>07092394</v>
          </cell>
        </row>
        <row r="40496">
          <cell r="B40496" t="str">
            <v>08070588</v>
          </cell>
        </row>
        <row r="40497">
          <cell r="B40497" t="str">
            <v>08070588</v>
          </cell>
        </row>
        <row r="40498">
          <cell r="B40498" t="str">
            <v>08070588</v>
          </cell>
        </row>
        <row r="40499">
          <cell r="B40499" t="str">
            <v>08070588</v>
          </cell>
        </row>
        <row r="40500">
          <cell r="B40500" t="str">
            <v>08070588</v>
          </cell>
        </row>
        <row r="40501">
          <cell r="B40501" t="str">
            <v>08070588</v>
          </cell>
        </row>
        <row r="40502">
          <cell r="B40502" t="str">
            <v>08072280</v>
          </cell>
        </row>
        <row r="40503">
          <cell r="B40503" t="str">
            <v>08072280</v>
          </cell>
        </row>
        <row r="40504">
          <cell r="B40504" t="str">
            <v>08072280</v>
          </cell>
        </row>
        <row r="40505">
          <cell r="B40505" t="str">
            <v>08072280</v>
          </cell>
        </row>
        <row r="40506">
          <cell r="B40506" t="str">
            <v>08072280</v>
          </cell>
        </row>
        <row r="40507">
          <cell r="B40507" t="str">
            <v>08072280</v>
          </cell>
        </row>
        <row r="40508">
          <cell r="B40508" t="str">
            <v>08072280</v>
          </cell>
        </row>
        <row r="40509">
          <cell r="B40509" t="str">
            <v>08072280</v>
          </cell>
        </row>
        <row r="40510">
          <cell r="B40510" t="str">
            <v>08072280</v>
          </cell>
        </row>
        <row r="40511">
          <cell r="B40511" t="str">
            <v>08072280</v>
          </cell>
        </row>
        <row r="40512">
          <cell r="B40512" t="str">
            <v>08072280</v>
          </cell>
        </row>
        <row r="40513">
          <cell r="B40513" t="str">
            <v>08072280</v>
          </cell>
        </row>
        <row r="40514">
          <cell r="B40514" t="str">
            <v>08072280</v>
          </cell>
        </row>
        <row r="40515">
          <cell r="B40515" t="str">
            <v>08072280</v>
          </cell>
        </row>
        <row r="40516">
          <cell r="B40516" t="str">
            <v>08072280</v>
          </cell>
        </row>
        <row r="40517">
          <cell r="B40517" t="str">
            <v>08072280</v>
          </cell>
        </row>
        <row r="40518">
          <cell r="B40518" t="str">
            <v>08072280</v>
          </cell>
        </row>
        <row r="40519">
          <cell r="B40519" t="str">
            <v>08072280</v>
          </cell>
        </row>
        <row r="40520">
          <cell r="B40520" t="str">
            <v>08072280</v>
          </cell>
        </row>
        <row r="40521">
          <cell r="B40521" t="str">
            <v>08072280</v>
          </cell>
        </row>
        <row r="40522">
          <cell r="B40522" t="str">
            <v>08072280</v>
          </cell>
        </row>
        <row r="40523">
          <cell r="B40523" t="str">
            <v>08072280</v>
          </cell>
        </row>
        <row r="40524">
          <cell r="B40524" t="str">
            <v>08072280</v>
          </cell>
        </row>
        <row r="40525">
          <cell r="B40525" t="str">
            <v>08072280</v>
          </cell>
        </row>
        <row r="40526">
          <cell r="B40526" t="str">
            <v>08072280</v>
          </cell>
        </row>
        <row r="40527">
          <cell r="B40527" t="str">
            <v>08072280</v>
          </cell>
        </row>
        <row r="40528">
          <cell r="B40528" t="str">
            <v>09050341</v>
          </cell>
        </row>
        <row r="40529">
          <cell r="B40529" t="str">
            <v>09050341</v>
          </cell>
        </row>
        <row r="40530">
          <cell r="B40530" t="str">
            <v>09050341</v>
          </cell>
        </row>
        <row r="40531">
          <cell r="B40531" t="str">
            <v>09050341</v>
          </cell>
        </row>
        <row r="40532">
          <cell r="B40532" t="str">
            <v>09050341</v>
          </cell>
        </row>
        <row r="40533">
          <cell r="B40533" t="str">
            <v>09050341</v>
          </cell>
        </row>
        <row r="40534">
          <cell r="B40534" t="str">
            <v>09050341</v>
          </cell>
        </row>
        <row r="40535">
          <cell r="B40535" t="str">
            <v>09050341</v>
          </cell>
        </row>
        <row r="40536">
          <cell r="B40536" t="str">
            <v>09050341</v>
          </cell>
        </row>
        <row r="40537">
          <cell r="B40537" t="str">
            <v>09050341</v>
          </cell>
        </row>
        <row r="40538">
          <cell r="B40538" t="str">
            <v>09050341</v>
          </cell>
        </row>
        <row r="40539">
          <cell r="B40539" t="str">
            <v>09050341</v>
          </cell>
        </row>
        <row r="40540">
          <cell r="B40540" t="str">
            <v>09050341</v>
          </cell>
        </row>
        <row r="40541">
          <cell r="B40541" t="str">
            <v>09050341</v>
          </cell>
        </row>
        <row r="40542">
          <cell r="B40542" t="str">
            <v>09050341</v>
          </cell>
        </row>
        <row r="40543">
          <cell r="B40543" t="str">
            <v>09050341</v>
          </cell>
        </row>
        <row r="40544">
          <cell r="B40544" t="str">
            <v>09050341</v>
          </cell>
        </row>
        <row r="40545">
          <cell r="B40545" t="str">
            <v>09050341</v>
          </cell>
        </row>
        <row r="40546">
          <cell r="B40546" t="str">
            <v>09050341</v>
          </cell>
        </row>
        <row r="40547">
          <cell r="B40547" t="str">
            <v>09050341</v>
          </cell>
        </row>
        <row r="40548">
          <cell r="B40548" t="str">
            <v>09050341</v>
          </cell>
        </row>
        <row r="40549">
          <cell r="B40549" t="str">
            <v>09050341</v>
          </cell>
        </row>
        <row r="40550">
          <cell r="B40550" t="str">
            <v>09050341</v>
          </cell>
        </row>
        <row r="40551">
          <cell r="B40551" t="str">
            <v>09050341</v>
          </cell>
        </row>
        <row r="40552">
          <cell r="B40552" t="str">
            <v>09050341</v>
          </cell>
        </row>
        <row r="40553">
          <cell r="B40553" t="str">
            <v>09050341</v>
          </cell>
        </row>
        <row r="40554">
          <cell r="B40554" t="str">
            <v>09050341</v>
          </cell>
        </row>
        <row r="40555">
          <cell r="B40555" t="str">
            <v>09050341</v>
          </cell>
        </row>
        <row r="40556">
          <cell r="B40556" t="str">
            <v>09050341</v>
          </cell>
        </row>
        <row r="40557">
          <cell r="B40557" t="str">
            <v>09050341</v>
          </cell>
        </row>
        <row r="40558">
          <cell r="B40558" t="str">
            <v>09050341</v>
          </cell>
        </row>
        <row r="40559">
          <cell r="B40559" t="str">
            <v>09050341</v>
          </cell>
        </row>
        <row r="40560">
          <cell r="B40560" t="str">
            <v>09050341</v>
          </cell>
        </row>
        <row r="40561">
          <cell r="B40561" t="str">
            <v>09050341</v>
          </cell>
        </row>
        <row r="40562">
          <cell r="B40562" t="str">
            <v>09050341</v>
          </cell>
        </row>
        <row r="40563">
          <cell r="B40563" t="str">
            <v>09050341</v>
          </cell>
        </row>
        <row r="40564">
          <cell r="B40564" t="str">
            <v>09050341</v>
          </cell>
        </row>
        <row r="40565">
          <cell r="B40565" t="str">
            <v>15040316-001</v>
          </cell>
        </row>
        <row r="40566">
          <cell r="B40566" t="str">
            <v>15040316-001</v>
          </cell>
        </row>
        <row r="40567">
          <cell r="B40567" t="str">
            <v>15040316-001</v>
          </cell>
        </row>
        <row r="40568">
          <cell r="B40568" t="str">
            <v>15040316-001</v>
          </cell>
        </row>
        <row r="40569">
          <cell r="B40569" t="str">
            <v>15040316-001</v>
          </cell>
        </row>
        <row r="40570">
          <cell r="B40570" t="str">
            <v>15040316-001</v>
          </cell>
        </row>
        <row r="40571">
          <cell r="B40571" t="str">
            <v>15040316-001</v>
          </cell>
        </row>
        <row r="40572">
          <cell r="B40572" t="str">
            <v>15040316-001</v>
          </cell>
        </row>
        <row r="40573">
          <cell r="B40573" t="str">
            <v>15040316-001</v>
          </cell>
        </row>
        <row r="40574">
          <cell r="B40574" t="str">
            <v>15040316-001</v>
          </cell>
        </row>
        <row r="40575">
          <cell r="B40575" t="str">
            <v>15040316-001</v>
          </cell>
        </row>
        <row r="40576">
          <cell r="B40576" t="str">
            <v>15040316-001</v>
          </cell>
        </row>
        <row r="40577">
          <cell r="B40577" t="str">
            <v>15040316-001</v>
          </cell>
        </row>
        <row r="40578">
          <cell r="B40578" t="str">
            <v>15040316-001</v>
          </cell>
        </row>
        <row r="40579">
          <cell r="B40579" t="str">
            <v>15040316-001</v>
          </cell>
        </row>
        <row r="40580">
          <cell r="B40580" t="str">
            <v>15040316-001</v>
          </cell>
        </row>
        <row r="40581">
          <cell r="B40581" t="str">
            <v>15040316-001</v>
          </cell>
        </row>
        <row r="40582">
          <cell r="B40582" t="str">
            <v>15040316-001</v>
          </cell>
        </row>
        <row r="40583">
          <cell r="B40583" t="str">
            <v>15040316-001</v>
          </cell>
        </row>
        <row r="40584">
          <cell r="B40584" t="str">
            <v>15040316-001</v>
          </cell>
        </row>
        <row r="40585">
          <cell r="B40585" t="str">
            <v>15040316-001</v>
          </cell>
        </row>
        <row r="40586">
          <cell r="B40586" t="str">
            <v>15040316-001</v>
          </cell>
        </row>
        <row r="40587">
          <cell r="B40587" t="str">
            <v>15040316-001</v>
          </cell>
        </row>
        <row r="40588">
          <cell r="B40588" t="str">
            <v>15040316-001</v>
          </cell>
        </row>
        <row r="40589">
          <cell r="B40589" t="str">
            <v>15040316-001</v>
          </cell>
        </row>
        <row r="40590">
          <cell r="B40590" t="str">
            <v>15040316-001</v>
          </cell>
        </row>
        <row r="40591">
          <cell r="B40591" t="str">
            <v>15040316-001</v>
          </cell>
        </row>
        <row r="40592">
          <cell r="B40592" t="str">
            <v>15040316-001</v>
          </cell>
        </row>
        <row r="40593">
          <cell r="B40593" t="str">
            <v>15040316-001</v>
          </cell>
        </row>
        <row r="40594">
          <cell r="B40594" t="str">
            <v>15040316-001</v>
          </cell>
        </row>
        <row r="40595">
          <cell r="B40595" t="str">
            <v>15040316-001</v>
          </cell>
        </row>
        <row r="40596">
          <cell r="B40596" t="str">
            <v>15040316-001</v>
          </cell>
        </row>
        <row r="40597">
          <cell r="B40597" t="str">
            <v>15040316-001</v>
          </cell>
        </row>
        <row r="40598">
          <cell r="B40598" t="str">
            <v>15040316-001</v>
          </cell>
        </row>
        <row r="40599">
          <cell r="B40599" t="str">
            <v>15040316-001</v>
          </cell>
        </row>
        <row r="40600">
          <cell r="B40600" t="str">
            <v>15040316-001</v>
          </cell>
        </row>
        <row r="40601">
          <cell r="B40601" t="str">
            <v>15040316-001</v>
          </cell>
        </row>
        <row r="40602">
          <cell r="B40602" t="str">
            <v>15040532</v>
          </cell>
        </row>
        <row r="40603">
          <cell r="B40603" t="str">
            <v>15040532</v>
          </cell>
        </row>
        <row r="40604">
          <cell r="B40604" t="str">
            <v>15040532</v>
          </cell>
        </row>
        <row r="40605">
          <cell r="B40605" t="str">
            <v>15040532</v>
          </cell>
        </row>
        <row r="40606">
          <cell r="B40606" t="str">
            <v>15040532</v>
          </cell>
        </row>
        <row r="40607">
          <cell r="B40607" t="str">
            <v>15040532</v>
          </cell>
        </row>
        <row r="40608">
          <cell r="B40608" t="str">
            <v>15040532</v>
          </cell>
        </row>
        <row r="40609">
          <cell r="B40609" t="str">
            <v>15040532</v>
          </cell>
        </row>
        <row r="40610">
          <cell r="B40610" t="str">
            <v>15040532</v>
          </cell>
        </row>
        <row r="40611">
          <cell r="B40611" t="str">
            <v>15040532</v>
          </cell>
        </row>
        <row r="40612">
          <cell r="B40612" t="str">
            <v>15040532</v>
          </cell>
        </row>
        <row r="40613">
          <cell r="B40613" t="str">
            <v>15040532</v>
          </cell>
        </row>
        <row r="40614">
          <cell r="B40614" t="str">
            <v>15040532</v>
          </cell>
        </row>
        <row r="40615">
          <cell r="B40615" t="str">
            <v>15040166-001</v>
          </cell>
        </row>
        <row r="40616">
          <cell r="B40616" t="str">
            <v>15040166-001</v>
          </cell>
        </row>
        <row r="40617">
          <cell r="B40617" t="str">
            <v>15040166-001</v>
          </cell>
        </row>
        <row r="40618">
          <cell r="B40618" t="str">
            <v>15040166-001</v>
          </cell>
        </row>
        <row r="40619">
          <cell r="B40619" t="str">
            <v>15040166-001</v>
          </cell>
        </row>
        <row r="40620">
          <cell r="B40620" t="str">
            <v>15040166-001</v>
          </cell>
        </row>
        <row r="40621">
          <cell r="B40621" t="str">
            <v>15040166-001</v>
          </cell>
        </row>
        <row r="40622">
          <cell r="B40622" t="str">
            <v>15040166-001</v>
          </cell>
        </row>
        <row r="40623">
          <cell r="B40623" t="str">
            <v>15040166-001</v>
          </cell>
        </row>
        <row r="40624">
          <cell r="B40624" t="str">
            <v>15040166-001</v>
          </cell>
        </row>
        <row r="40625">
          <cell r="B40625" t="str">
            <v>15040166-001</v>
          </cell>
        </row>
        <row r="40626">
          <cell r="B40626" t="str">
            <v>15040166-001</v>
          </cell>
        </row>
        <row r="40627">
          <cell r="B40627" t="str">
            <v>15040166-001</v>
          </cell>
        </row>
        <row r="40628">
          <cell r="B40628" t="str">
            <v>15040166-001</v>
          </cell>
        </row>
        <row r="40629">
          <cell r="B40629" t="str">
            <v>15040166-001</v>
          </cell>
        </row>
        <row r="40630">
          <cell r="B40630" t="str">
            <v>15040166-001</v>
          </cell>
        </row>
        <row r="40631">
          <cell r="B40631" t="str">
            <v>15040166-001</v>
          </cell>
        </row>
        <row r="40632">
          <cell r="B40632" t="str">
            <v>15040166-001</v>
          </cell>
        </row>
        <row r="40633">
          <cell r="B40633" t="str">
            <v>15040166-001</v>
          </cell>
        </row>
        <row r="40634">
          <cell r="B40634" t="str">
            <v>15040166-001</v>
          </cell>
        </row>
        <row r="40635">
          <cell r="B40635" t="str">
            <v>15040166-001</v>
          </cell>
        </row>
        <row r="40636">
          <cell r="B40636" t="str">
            <v>15040166-001</v>
          </cell>
        </row>
        <row r="40637">
          <cell r="B40637" t="str">
            <v>15040166-001</v>
          </cell>
        </row>
        <row r="40638">
          <cell r="B40638" t="str">
            <v>15040166-001</v>
          </cell>
        </row>
        <row r="40639">
          <cell r="B40639" t="str">
            <v>15040166-001</v>
          </cell>
        </row>
        <row r="40640">
          <cell r="B40640" t="str">
            <v>15040166-001</v>
          </cell>
        </row>
        <row r="40641">
          <cell r="B40641" t="str">
            <v>15040166-001</v>
          </cell>
        </row>
        <row r="40642">
          <cell r="B40642" t="str">
            <v>15040166-001</v>
          </cell>
        </row>
        <row r="40643">
          <cell r="B40643" t="str">
            <v>15010297</v>
          </cell>
        </row>
        <row r="40644">
          <cell r="B40644" t="str">
            <v>15010297</v>
          </cell>
        </row>
        <row r="40645">
          <cell r="B40645" t="str">
            <v>15010297</v>
          </cell>
        </row>
        <row r="40646">
          <cell r="B40646" t="str">
            <v>15010297</v>
          </cell>
        </row>
        <row r="40647">
          <cell r="B40647" t="str">
            <v>15010297</v>
          </cell>
        </row>
        <row r="40648">
          <cell r="B40648" t="str">
            <v>15010297</v>
          </cell>
        </row>
        <row r="40649">
          <cell r="B40649" t="str">
            <v>15010297</v>
          </cell>
        </row>
        <row r="40650">
          <cell r="B40650" t="str">
            <v>15010297</v>
          </cell>
        </row>
        <row r="40651">
          <cell r="B40651" t="str">
            <v>15010297</v>
          </cell>
        </row>
        <row r="40652">
          <cell r="B40652" t="str">
            <v>15010297</v>
          </cell>
        </row>
        <row r="40653">
          <cell r="B40653" t="str">
            <v>15010297</v>
          </cell>
        </row>
        <row r="40654">
          <cell r="B40654" t="str">
            <v>15010297</v>
          </cell>
        </row>
        <row r="40655">
          <cell r="B40655" t="str">
            <v>15010297</v>
          </cell>
        </row>
        <row r="40656">
          <cell r="B40656" t="str">
            <v>15010297</v>
          </cell>
        </row>
        <row r="40657">
          <cell r="B40657" t="str">
            <v>15010297</v>
          </cell>
        </row>
        <row r="40658">
          <cell r="B40658" t="str">
            <v>15010297</v>
          </cell>
        </row>
        <row r="40659">
          <cell r="B40659" t="str">
            <v>15010297</v>
          </cell>
        </row>
        <row r="40660">
          <cell r="B40660" t="str">
            <v>15010297</v>
          </cell>
        </row>
        <row r="40661">
          <cell r="B40661" t="str">
            <v>15010297</v>
          </cell>
        </row>
        <row r="40662">
          <cell r="B40662" t="str">
            <v>15010297</v>
          </cell>
        </row>
        <row r="40663">
          <cell r="B40663" t="str">
            <v>15010297</v>
          </cell>
        </row>
        <row r="40664">
          <cell r="B40664" t="str">
            <v>15010297</v>
          </cell>
        </row>
        <row r="40665">
          <cell r="B40665" t="str">
            <v>15010297</v>
          </cell>
        </row>
        <row r="40666">
          <cell r="B40666" t="str">
            <v>15010297</v>
          </cell>
        </row>
        <row r="40667">
          <cell r="B40667" t="str">
            <v>15010297</v>
          </cell>
        </row>
        <row r="40668">
          <cell r="B40668" t="str">
            <v>15010297</v>
          </cell>
        </row>
        <row r="40669">
          <cell r="B40669" t="str">
            <v>15010297</v>
          </cell>
        </row>
        <row r="40670">
          <cell r="B40670" t="str">
            <v>15010223-002</v>
          </cell>
        </row>
        <row r="40671">
          <cell r="B40671" t="str">
            <v>15010223-002</v>
          </cell>
        </row>
        <row r="40672">
          <cell r="B40672" t="str">
            <v>15010223-002</v>
          </cell>
        </row>
        <row r="40673">
          <cell r="B40673" t="str">
            <v>15010223-002</v>
          </cell>
        </row>
        <row r="40674">
          <cell r="B40674" t="str">
            <v>15010223-002</v>
          </cell>
        </row>
        <row r="40675">
          <cell r="B40675" t="str">
            <v>15010223-002</v>
          </cell>
        </row>
        <row r="40676">
          <cell r="B40676" t="str">
            <v>15010223-002</v>
          </cell>
        </row>
        <row r="40677">
          <cell r="B40677" t="str">
            <v>15010223-002</v>
          </cell>
        </row>
        <row r="40678">
          <cell r="B40678" t="str">
            <v>15010223-002</v>
          </cell>
        </row>
        <row r="40679">
          <cell r="B40679" t="str">
            <v>15010223-002</v>
          </cell>
        </row>
        <row r="40680">
          <cell r="B40680" t="str">
            <v>15010223-002</v>
          </cell>
        </row>
        <row r="40681">
          <cell r="B40681" t="str">
            <v>15010223-002</v>
          </cell>
        </row>
        <row r="40682">
          <cell r="B40682" t="str">
            <v>15010223-002</v>
          </cell>
        </row>
        <row r="40683">
          <cell r="B40683" t="str">
            <v>15010223-002</v>
          </cell>
        </row>
        <row r="40684">
          <cell r="B40684" t="str">
            <v>15010223-002</v>
          </cell>
        </row>
        <row r="40685">
          <cell r="B40685" t="str">
            <v>15010223-002</v>
          </cell>
        </row>
        <row r="40686">
          <cell r="B40686" t="str">
            <v>15010223-002</v>
          </cell>
        </row>
        <row r="40687">
          <cell r="B40687" t="str">
            <v>15010223-002</v>
          </cell>
        </row>
        <row r="40688">
          <cell r="B40688" t="str">
            <v>15010223-002</v>
          </cell>
        </row>
        <row r="40689">
          <cell r="B40689" t="str">
            <v>15010223-002</v>
          </cell>
        </row>
        <row r="40690">
          <cell r="B40690" t="str">
            <v>15010223-002</v>
          </cell>
        </row>
        <row r="40691">
          <cell r="B40691" t="str">
            <v>15010223-002</v>
          </cell>
        </row>
        <row r="40692">
          <cell r="B40692" t="str">
            <v>15010223-002</v>
          </cell>
        </row>
        <row r="40693">
          <cell r="B40693" t="str">
            <v>15010223-002</v>
          </cell>
        </row>
        <row r="40694">
          <cell r="B40694" t="str">
            <v>15010223-002</v>
          </cell>
        </row>
        <row r="40695">
          <cell r="B40695" t="str">
            <v>15010223-002</v>
          </cell>
        </row>
        <row r="40696">
          <cell r="B40696" t="str">
            <v>15010223-002</v>
          </cell>
        </row>
        <row r="40697">
          <cell r="B40697" t="str">
            <v>15010223-002</v>
          </cell>
        </row>
        <row r="40698">
          <cell r="B40698" t="str">
            <v>14140305</v>
          </cell>
        </row>
        <row r="40699">
          <cell r="B40699" t="str">
            <v>14140305</v>
          </cell>
        </row>
        <row r="40700">
          <cell r="B40700" t="str">
            <v>14140305</v>
          </cell>
        </row>
        <row r="40701">
          <cell r="B40701" t="str">
            <v>14140305</v>
          </cell>
        </row>
        <row r="40702">
          <cell r="B40702" t="str">
            <v>14140305</v>
          </cell>
        </row>
        <row r="40703">
          <cell r="B40703" t="str">
            <v>14140305</v>
          </cell>
        </row>
        <row r="40704">
          <cell r="B40704" t="str">
            <v>14140305</v>
          </cell>
        </row>
        <row r="40705">
          <cell r="B40705" t="str">
            <v>14140305</v>
          </cell>
        </row>
        <row r="40706">
          <cell r="B40706" t="str">
            <v>14140305</v>
          </cell>
        </row>
        <row r="40707">
          <cell r="B40707" t="str">
            <v>14140305</v>
          </cell>
        </row>
        <row r="40708">
          <cell r="B40708" t="str">
            <v>14140305</v>
          </cell>
        </row>
        <row r="40709">
          <cell r="B40709" t="str">
            <v>14140305</v>
          </cell>
        </row>
        <row r="40710">
          <cell r="B40710" t="str">
            <v>14140305</v>
          </cell>
        </row>
        <row r="40711">
          <cell r="B40711" t="str">
            <v>14140305</v>
          </cell>
        </row>
        <row r="40712">
          <cell r="B40712" t="str">
            <v>14140305</v>
          </cell>
        </row>
        <row r="40713">
          <cell r="B40713" t="str">
            <v>14140305</v>
          </cell>
        </row>
        <row r="40714">
          <cell r="B40714" t="str">
            <v>14140305</v>
          </cell>
        </row>
        <row r="40715">
          <cell r="B40715" t="str">
            <v>14140305</v>
          </cell>
        </row>
        <row r="40716">
          <cell r="B40716" t="str">
            <v>14140305</v>
          </cell>
        </row>
        <row r="40717">
          <cell r="B40717" t="str">
            <v>14140305</v>
          </cell>
        </row>
        <row r="40718">
          <cell r="B40718" t="str">
            <v>14140305</v>
          </cell>
        </row>
        <row r="40719">
          <cell r="B40719" t="str">
            <v>14140305</v>
          </cell>
        </row>
        <row r="40720">
          <cell r="B40720" t="str">
            <v>14140305</v>
          </cell>
        </row>
        <row r="40721">
          <cell r="B40721" t="str">
            <v>14140305</v>
          </cell>
        </row>
        <row r="40722">
          <cell r="B40722" t="str">
            <v>14140305</v>
          </cell>
        </row>
        <row r="40723">
          <cell r="B40723" t="str">
            <v>14140305</v>
          </cell>
        </row>
        <row r="40724">
          <cell r="B40724" t="str">
            <v>14140305</v>
          </cell>
        </row>
        <row r="40725">
          <cell r="B40725" t="str">
            <v>14140305</v>
          </cell>
        </row>
        <row r="40726">
          <cell r="B40726" t="str">
            <v>38030036</v>
          </cell>
        </row>
        <row r="40727">
          <cell r="B40727" t="str">
            <v>38030036</v>
          </cell>
        </row>
        <row r="40728">
          <cell r="B40728" t="str">
            <v>38030036</v>
          </cell>
        </row>
        <row r="40729">
          <cell r="B40729" t="str">
            <v>38030036</v>
          </cell>
        </row>
        <row r="40730">
          <cell r="B40730" t="str">
            <v>38030036</v>
          </cell>
        </row>
        <row r="40731">
          <cell r="B40731" t="str">
            <v>38030036</v>
          </cell>
        </row>
        <row r="40732">
          <cell r="B40732" t="str">
            <v>38030036</v>
          </cell>
        </row>
        <row r="40733">
          <cell r="B40733" t="str">
            <v>38030036</v>
          </cell>
        </row>
        <row r="40734">
          <cell r="B40734" t="str">
            <v>38030036</v>
          </cell>
        </row>
        <row r="40735">
          <cell r="B40735" t="str">
            <v>38030036</v>
          </cell>
        </row>
        <row r="40736">
          <cell r="B40736" t="str">
            <v>38030036</v>
          </cell>
        </row>
        <row r="40737">
          <cell r="B40737" t="str">
            <v>38030036</v>
          </cell>
        </row>
        <row r="40738">
          <cell r="B40738" t="str">
            <v>38030036</v>
          </cell>
        </row>
        <row r="40739">
          <cell r="B40739" t="str">
            <v>38030036</v>
          </cell>
        </row>
        <row r="40740">
          <cell r="B40740" t="str">
            <v>38030036</v>
          </cell>
        </row>
        <row r="40741">
          <cell r="B40741" t="str">
            <v>38030036</v>
          </cell>
        </row>
        <row r="40742">
          <cell r="B40742" t="str">
            <v>38030036</v>
          </cell>
        </row>
        <row r="40743">
          <cell r="B40743" t="str">
            <v>38030036</v>
          </cell>
        </row>
        <row r="40744">
          <cell r="B40744" t="str">
            <v>38030036</v>
          </cell>
        </row>
        <row r="40745">
          <cell r="B40745" t="str">
            <v>38030036</v>
          </cell>
        </row>
        <row r="40746">
          <cell r="B40746" t="str">
            <v>38030036</v>
          </cell>
        </row>
        <row r="40747">
          <cell r="B40747" t="str">
            <v>38030036</v>
          </cell>
        </row>
        <row r="40748">
          <cell r="B40748" t="str">
            <v>38030036</v>
          </cell>
        </row>
        <row r="40749">
          <cell r="B40749" t="str">
            <v>38030036</v>
          </cell>
        </row>
        <row r="40750">
          <cell r="B40750" t="str">
            <v>38030036</v>
          </cell>
        </row>
        <row r="40751">
          <cell r="B40751" t="str">
            <v>38030036</v>
          </cell>
        </row>
        <row r="40752">
          <cell r="B40752" t="str">
            <v>38030036</v>
          </cell>
        </row>
        <row r="40753">
          <cell r="B40753" t="str">
            <v>38030036</v>
          </cell>
        </row>
        <row r="40754">
          <cell r="B40754" t="str">
            <v>38030036</v>
          </cell>
        </row>
        <row r="40755">
          <cell r="B40755" t="str">
            <v>38030036</v>
          </cell>
        </row>
        <row r="40756">
          <cell r="B40756" t="str">
            <v>38030036</v>
          </cell>
        </row>
        <row r="40757">
          <cell r="B40757" t="str">
            <v>38030036</v>
          </cell>
        </row>
        <row r="40758">
          <cell r="B40758" t="str">
            <v>38030036</v>
          </cell>
        </row>
        <row r="40759">
          <cell r="B40759" t="str">
            <v>38030036</v>
          </cell>
        </row>
        <row r="40760">
          <cell r="B40760" t="str">
            <v>38030036</v>
          </cell>
        </row>
        <row r="40761">
          <cell r="B40761" t="str">
            <v>38030036</v>
          </cell>
        </row>
        <row r="40762">
          <cell r="B40762" t="str">
            <v>38030036</v>
          </cell>
        </row>
        <row r="40763">
          <cell r="B40763" t="str">
            <v>36020320-001</v>
          </cell>
        </row>
        <row r="40764">
          <cell r="B40764" t="str">
            <v>36020320-001</v>
          </cell>
        </row>
        <row r="40765">
          <cell r="B40765" t="str">
            <v>36020320-001</v>
          </cell>
        </row>
        <row r="40766">
          <cell r="B40766" t="str">
            <v>36020320-001</v>
          </cell>
        </row>
        <row r="40767">
          <cell r="B40767" t="str">
            <v>36020320-001</v>
          </cell>
        </row>
        <row r="40768">
          <cell r="B40768" t="str">
            <v>36020320-001</v>
          </cell>
        </row>
        <row r="40769">
          <cell r="B40769" t="str">
            <v>36020320-001</v>
          </cell>
        </row>
        <row r="40770">
          <cell r="B40770" t="str">
            <v>36020320-001</v>
          </cell>
        </row>
        <row r="40771">
          <cell r="B40771" t="str">
            <v>36020320-001</v>
          </cell>
        </row>
        <row r="40772">
          <cell r="B40772" t="str">
            <v>36020320-001</v>
          </cell>
        </row>
        <row r="40773">
          <cell r="B40773" t="str">
            <v>36020320-001</v>
          </cell>
        </row>
        <row r="40774">
          <cell r="B40774" t="str">
            <v>15060226</v>
          </cell>
        </row>
        <row r="40775">
          <cell r="B40775" t="str">
            <v>15060226</v>
          </cell>
        </row>
        <row r="40776">
          <cell r="B40776" t="str">
            <v>15060226</v>
          </cell>
        </row>
        <row r="40777">
          <cell r="B40777" t="str">
            <v>15060226</v>
          </cell>
        </row>
        <row r="40778">
          <cell r="B40778" t="str">
            <v>15060226</v>
          </cell>
        </row>
        <row r="40779">
          <cell r="B40779" t="str">
            <v>15060226</v>
          </cell>
        </row>
        <row r="40780">
          <cell r="B40780" t="str">
            <v>15060226</v>
          </cell>
        </row>
        <row r="40781">
          <cell r="B40781" t="str">
            <v>15060226</v>
          </cell>
        </row>
        <row r="40782">
          <cell r="B40782" t="str">
            <v>15060226</v>
          </cell>
        </row>
        <row r="40783">
          <cell r="B40783" t="str">
            <v>15060226</v>
          </cell>
        </row>
        <row r="40784">
          <cell r="B40784" t="str">
            <v>15060226</v>
          </cell>
        </row>
        <row r="40785">
          <cell r="B40785" t="str">
            <v>15060226</v>
          </cell>
        </row>
        <row r="40786">
          <cell r="B40786" t="str">
            <v>15060226</v>
          </cell>
        </row>
        <row r="40787">
          <cell r="B40787" t="str">
            <v>15060226</v>
          </cell>
        </row>
        <row r="40788">
          <cell r="B40788" t="str">
            <v>15060226</v>
          </cell>
        </row>
        <row r="40789">
          <cell r="B40789" t="str">
            <v>15060226</v>
          </cell>
        </row>
        <row r="40790">
          <cell r="B40790" t="str">
            <v>15060226</v>
          </cell>
        </row>
        <row r="40791">
          <cell r="B40791" t="str">
            <v>15060226</v>
          </cell>
        </row>
        <row r="40792">
          <cell r="B40792" t="str">
            <v>15060226</v>
          </cell>
        </row>
        <row r="40793">
          <cell r="B40793" t="str">
            <v>15060226</v>
          </cell>
        </row>
        <row r="40794">
          <cell r="B40794" t="str">
            <v>15060226</v>
          </cell>
        </row>
        <row r="40795">
          <cell r="B40795" t="str">
            <v>15060226</v>
          </cell>
        </row>
        <row r="40796">
          <cell r="B40796" t="str">
            <v>15060226</v>
          </cell>
        </row>
        <row r="40797">
          <cell r="B40797" t="str">
            <v>15060226</v>
          </cell>
        </row>
        <row r="40798">
          <cell r="B40798" t="str">
            <v>15060226</v>
          </cell>
        </row>
        <row r="40799">
          <cell r="B40799" t="str">
            <v>15060226</v>
          </cell>
        </row>
        <row r="40800">
          <cell r="B40800" t="str">
            <v>15060226</v>
          </cell>
        </row>
        <row r="40801">
          <cell r="B40801" t="str">
            <v>15060226</v>
          </cell>
        </row>
        <row r="40802">
          <cell r="B40802" t="str">
            <v>15050314</v>
          </cell>
        </row>
        <row r="40803">
          <cell r="B40803" t="str">
            <v>15050314</v>
          </cell>
        </row>
        <row r="40804">
          <cell r="B40804" t="str">
            <v>15050314</v>
          </cell>
        </row>
        <row r="40805">
          <cell r="B40805" t="str">
            <v>15050314</v>
          </cell>
        </row>
        <row r="40806">
          <cell r="B40806" t="str">
            <v>15050314</v>
          </cell>
        </row>
        <row r="40807">
          <cell r="B40807" t="str">
            <v>15050314</v>
          </cell>
        </row>
        <row r="40808">
          <cell r="B40808" t="str">
            <v>15050314</v>
          </cell>
        </row>
        <row r="40809">
          <cell r="B40809" t="str">
            <v>15050314</v>
          </cell>
        </row>
        <row r="40810">
          <cell r="B40810" t="str">
            <v>15050314</v>
          </cell>
        </row>
        <row r="40811">
          <cell r="B40811" t="str">
            <v>15050314</v>
          </cell>
        </row>
        <row r="40812">
          <cell r="B40812" t="str">
            <v>15050314</v>
          </cell>
        </row>
        <row r="40813">
          <cell r="B40813" t="str">
            <v>15050314</v>
          </cell>
        </row>
        <row r="40814">
          <cell r="B40814" t="str">
            <v>15050314</v>
          </cell>
        </row>
        <row r="40815">
          <cell r="B40815" t="str">
            <v>15050314</v>
          </cell>
        </row>
        <row r="40816">
          <cell r="B40816" t="str">
            <v>15050314</v>
          </cell>
        </row>
        <row r="40817">
          <cell r="B40817" t="str">
            <v>10031536</v>
          </cell>
        </row>
        <row r="40818">
          <cell r="B40818" t="str">
            <v>10031536</v>
          </cell>
        </row>
        <row r="40819">
          <cell r="B40819" t="str">
            <v>10031536</v>
          </cell>
        </row>
        <row r="40820">
          <cell r="B40820" t="str">
            <v>10031536</v>
          </cell>
        </row>
        <row r="40821">
          <cell r="B40821" t="str">
            <v>10031536</v>
          </cell>
        </row>
        <row r="40822">
          <cell r="B40822" t="str">
            <v>10031536</v>
          </cell>
        </row>
        <row r="40823">
          <cell r="B40823" t="str">
            <v>10031536</v>
          </cell>
        </row>
        <row r="40824">
          <cell r="B40824" t="str">
            <v>10031536</v>
          </cell>
        </row>
        <row r="40825">
          <cell r="B40825" t="str">
            <v>10031536</v>
          </cell>
        </row>
        <row r="40826">
          <cell r="B40826" t="str">
            <v>10031536</v>
          </cell>
        </row>
        <row r="40827">
          <cell r="B40827" t="str">
            <v>10031536</v>
          </cell>
        </row>
        <row r="40828">
          <cell r="B40828" t="str">
            <v>10031536</v>
          </cell>
        </row>
        <row r="40829">
          <cell r="B40829" t="str">
            <v>10031536</v>
          </cell>
        </row>
        <row r="40830">
          <cell r="B40830" t="str">
            <v>10031435</v>
          </cell>
        </row>
        <row r="40831">
          <cell r="B40831" t="str">
            <v>10031435</v>
          </cell>
        </row>
        <row r="40832">
          <cell r="B40832" t="str">
            <v>10031435</v>
          </cell>
        </row>
        <row r="40833">
          <cell r="B40833" t="str">
            <v>10031435</v>
          </cell>
        </row>
        <row r="40834">
          <cell r="B40834" t="str">
            <v>10031435</v>
          </cell>
        </row>
        <row r="40835">
          <cell r="B40835" t="str">
            <v>10031435</v>
          </cell>
        </row>
        <row r="40836">
          <cell r="B40836" t="str">
            <v>10031435</v>
          </cell>
        </row>
        <row r="40837">
          <cell r="B40837" t="str">
            <v>10031435</v>
          </cell>
        </row>
        <row r="40838">
          <cell r="B40838" t="str">
            <v>10031435</v>
          </cell>
        </row>
        <row r="40839">
          <cell r="B40839" t="str">
            <v>10031435</v>
          </cell>
        </row>
        <row r="40840">
          <cell r="B40840" t="str">
            <v>10031435</v>
          </cell>
        </row>
        <row r="40841">
          <cell r="B40841" t="str">
            <v>10031435</v>
          </cell>
        </row>
        <row r="40842">
          <cell r="B40842" t="str">
            <v>10031435</v>
          </cell>
        </row>
        <row r="40843">
          <cell r="B40843" t="str">
            <v>10031264</v>
          </cell>
        </row>
        <row r="40844">
          <cell r="B40844" t="str">
            <v>10031264</v>
          </cell>
        </row>
        <row r="40845">
          <cell r="B40845" t="str">
            <v>10031264</v>
          </cell>
        </row>
        <row r="40846">
          <cell r="B40846" t="str">
            <v>10031264</v>
          </cell>
        </row>
        <row r="40847">
          <cell r="B40847" t="str">
            <v>10031264</v>
          </cell>
        </row>
        <row r="40848">
          <cell r="B40848" t="str">
            <v>10031264</v>
          </cell>
        </row>
        <row r="40849">
          <cell r="B40849" t="str">
            <v>10031264</v>
          </cell>
        </row>
        <row r="40850">
          <cell r="B40850" t="str">
            <v>10031264</v>
          </cell>
        </row>
        <row r="40851">
          <cell r="B40851" t="str">
            <v>10031264</v>
          </cell>
        </row>
        <row r="40852">
          <cell r="B40852" t="str">
            <v>10031264</v>
          </cell>
        </row>
        <row r="40853">
          <cell r="B40853" t="str">
            <v>10031264</v>
          </cell>
        </row>
        <row r="40854">
          <cell r="B40854" t="str">
            <v>10031264</v>
          </cell>
        </row>
        <row r="40855">
          <cell r="B40855" t="str">
            <v>10031264</v>
          </cell>
        </row>
        <row r="40856">
          <cell r="B40856" t="str">
            <v>10031264</v>
          </cell>
        </row>
        <row r="40857">
          <cell r="B40857" t="str">
            <v>10031264</v>
          </cell>
        </row>
        <row r="40858">
          <cell r="B40858" t="str">
            <v>10031264</v>
          </cell>
        </row>
        <row r="40859">
          <cell r="B40859" t="str">
            <v>10031264</v>
          </cell>
        </row>
        <row r="40860">
          <cell r="B40860" t="str">
            <v>10031264</v>
          </cell>
        </row>
        <row r="40861">
          <cell r="B40861" t="str">
            <v>10031264</v>
          </cell>
        </row>
        <row r="40862">
          <cell r="B40862" t="str">
            <v>10031264</v>
          </cell>
        </row>
        <row r="40863">
          <cell r="B40863" t="str">
            <v>10031264</v>
          </cell>
        </row>
        <row r="40864">
          <cell r="B40864" t="str">
            <v>10031264</v>
          </cell>
        </row>
        <row r="40865">
          <cell r="B40865" t="str">
            <v>10031264</v>
          </cell>
        </row>
        <row r="40866">
          <cell r="B40866" t="str">
            <v>10031264</v>
          </cell>
        </row>
        <row r="40867">
          <cell r="B40867" t="str">
            <v>10031264</v>
          </cell>
        </row>
        <row r="40868">
          <cell r="B40868" t="str">
            <v>10031264</v>
          </cell>
        </row>
        <row r="40869">
          <cell r="B40869" t="str">
            <v>10031264</v>
          </cell>
        </row>
        <row r="40870">
          <cell r="B40870" t="str">
            <v>10031264</v>
          </cell>
        </row>
        <row r="40871">
          <cell r="B40871" t="str">
            <v>08072055</v>
          </cell>
        </row>
        <row r="40872">
          <cell r="B40872" t="str">
            <v>08072055</v>
          </cell>
        </row>
        <row r="40873">
          <cell r="B40873" t="str">
            <v>08072055</v>
          </cell>
        </row>
        <row r="40874">
          <cell r="B40874" t="str">
            <v>08072055</v>
          </cell>
        </row>
        <row r="40875">
          <cell r="B40875" t="str">
            <v>08072055</v>
          </cell>
        </row>
        <row r="40876">
          <cell r="B40876" t="str">
            <v>08072055</v>
          </cell>
        </row>
        <row r="40877">
          <cell r="B40877" t="str">
            <v>08072055</v>
          </cell>
        </row>
        <row r="40878">
          <cell r="B40878" t="str">
            <v>08072055</v>
          </cell>
        </row>
        <row r="40879">
          <cell r="B40879" t="str">
            <v>08072055</v>
          </cell>
        </row>
        <row r="40880">
          <cell r="B40880" t="str">
            <v>08072055</v>
          </cell>
        </row>
        <row r="40881">
          <cell r="B40881" t="str">
            <v>08072055</v>
          </cell>
        </row>
        <row r="40882">
          <cell r="B40882" t="str">
            <v>08072038</v>
          </cell>
        </row>
        <row r="40883">
          <cell r="B40883" t="str">
            <v>08072038</v>
          </cell>
        </row>
        <row r="40884">
          <cell r="B40884" t="str">
            <v>08072038</v>
          </cell>
        </row>
        <row r="40885">
          <cell r="B40885" t="str">
            <v>08072038</v>
          </cell>
        </row>
        <row r="40886">
          <cell r="B40886" t="str">
            <v>08072038</v>
          </cell>
        </row>
        <row r="40887">
          <cell r="B40887" t="str">
            <v>08072038</v>
          </cell>
        </row>
        <row r="40888">
          <cell r="B40888" t="str">
            <v>08072038</v>
          </cell>
        </row>
        <row r="40889">
          <cell r="B40889" t="str">
            <v>08072038</v>
          </cell>
        </row>
        <row r="40890">
          <cell r="B40890" t="str">
            <v>08072038</v>
          </cell>
        </row>
        <row r="40891">
          <cell r="B40891" t="str">
            <v>08072038</v>
          </cell>
        </row>
        <row r="40892">
          <cell r="B40892" t="str">
            <v>08072038</v>
          </cell>
        </row>
        <row r="40893">
          <cell r="B40893" t="str">
            <v>08072038</v>
          </cell>
        </row>
        <row r="40894">
          <cell r="B40894" t="str">
            <v>08072038</v>
          </cell>
        </row>
        <row r="40895">
          <cell r="B40895" t="str">
            <v>08072038</v>
          </cell>
        </row>
        <row r="40896">
          <cell r="B40896" t="str">
            <v>08072038</v>
          </cell>
        </row>
        <row r="40897">
          <cell r="B40897" t="str">
            <v>13010201</v>
          </cell>
        </row>
        <row r="40898">
          <cell r="B40898" t="str">
            <v>13010201</v>
          </cell>
        </row>
        <row r="40899">
          <cell r="B40899" t="str">
            <v>13010201</v>
          </cell>
        </row>
        <row r="40900">
          <cell r="B40900" t="str">
            <v>13010201</v>
          </cell>
        </row>
        <row r="40901">
          <cell r="B40901" t="str">
            <v>13010201</v>
          </cell>
        </row>
        <row r="40902">
          <cell r="B40902" t="str">
            <v>13010201</v>
          </cell>
        </row>
        <row r="40903">
          <cell r="B40903" t="str">
            <v>13010201</v>
          </cell>
        </row>
        <row r="40904">
          <cell r="B40904" t="str">
            <v>13010201</v>
          </cell>
        </row>
        <row r="40905">
          <cell r="B40905" t="str">
            <v>13010201</v>
          </cell>
        </row>
        <row r="40906">
          <cell r="B40906" t="str">
            <v>13010201</v>
          </cell>
        </row>
        <row r="40907">
          <cell r="B40907" t="str">
            <v>13010201</v>
          </cell>
        </row>
        <row r="40908">
          <cell r="B40908" t="str">
            <v>12030189</v>
          </cell>
        </row>
        <row r="40909">
          <cell r="B40909" t="str">
            <v>12030189</v>
          </cell>
        </row>
        <row r="40910">
          <cell r="B40910" t="str">
            <v>12030189</v>
          </cell>
        </row>
        <row r="40911">
          <cell r="B40911" t="str">
            <v>12030189</v>
          </cell>
        </row>
        <row r="40912">
          <cell r="B40912" t="str">
            <v>12030189</v>
          </cell>
        </row>
        <row r="40913">
          <cell r="B40913" t="str">
            <v>12030189</v>
          </cell>
        </row>
        <row r="40914">
          <cell r="B40914" t="str">
            <v>12030189</v>
          </cell>
        </row>
        <row r="40915">
          <cell r="B40915" t="str">
            <v>12030189</v>
          </cell>
        </row>
        <row r="40916">
          <cell r="B40916" t="str">
            <v>12030189</v>
          </cell>
        </row>
        <row r="40917">
          <cell r="B40917" t="str">
            <v>12030189</v>
          </cell>
        </row>
        <row r="40918">
          <cell r="B40918" t="str">
            <v>12030189</v>
          </cell>
        </row>
        <row r="40919">
          <cell r="B40919" t="str">
            <v>12030189</v>
          </cell>
        </row>
        <row r="40920">
          <cell r="B40920" t="str">
            <v>12030189</v>
          </cell>
        </row>
        <row r="40921">
          <cell r="B40921" t="str">
            <v>12030189</v>
          </cell>
        </row>
        <row r="40922">
          <cell r="B40922" t="str">
            <v>12030189</v>
          </cell>
        </row>
        <row r="40923">
          <cell r="B40923" t="str">
            <v>12030189</v>
          </cell>
        </row>
        <row r="40924">
          <cell r="B40924" t="str">
            <v>12030189</v>
          </cell>
        </row>
        <row r="40925">
          <cell r="B40925" t="str">
            <v>12030189</v>
          </cell>
        </row>
        <row r="40926">
          <cell r="B40926" t="str">
            <v>12030189</v>
          </cell>
        </row>
        <row r="40927">
          <cell r="B40927" t="str">
            <v>12030189</v>
          </cell>
        </row>
        <row r="40928">
          <cell r="B40928" t="str">
            <v>12030189</v>
          </cell>
        </row>
        <row r="40929">
          <cell r="B40929" t="str">
            <v>12030189</v>
          </cell>
        </row>
        <row r="40930">
          <cell r="B40930" t="str">
            <v>12030189</v>
          </cell>
        </row>
        <row r="40931">
          <cell r="B40931" t="str">
            <v>12030189</v>
          </cell>
        </row>
        <row r="40932">
          <cell r="B40932" t="str">
            <v>12030189</v>
          </cell>
        </row>
        <row r="40933">
          <cell r="B40933" t="str">
            <v>12030189</v>
          </cell>
        </row>
        <row r="40934">
          <cell r="B40934" t="str">
            <v>12030189</v>
          </cell>
        </row>
        <row r="40935">
          <cell r="B40935" t="str">
            <v>12030189</v>
          </cell>
        </row>
        <row r="40936">
          <cell r="B40936" t="str">
            <v>10050085</v>
          </cell>
        </row>
        <row r="40937">
          <cell r="B40937" t="str">
            <v>10050085</v>
          </cell>
        </row>
        <row r="40938">
          <cell r="B40938" t="str">
            <v>10050085</v>
          </cell>
        </row>
        <row r="40939">
          <cell r="B40939" t="str">
            <v>10050085</v>
          </cell>
        </row>
        <row r="40940">
          <cell r="B40940" t="str">
            <v>10050085</v>
          </cell>
        </row>
        <row r="40941">
          <cell r="B40941" t="str">
            <v>10050085</v>
          </cell>
        </row>
        <row r="40942">
          <cell r="B40942" t="str">
            <v>10050085</v>
          </cell>
        </row>
        <row r="40943">
          <cell r="B40943" t="str">
            <v>10050085</v>
          </cell>
        </row>
        <row r="40944">
          <cell r="B40944" t="str">
            <v>10050085</v>
          </cell>
        </row>
        <row r="40945">
          <cell r="B40945" t="str">
            <v>10050085</v>
          </cell>
        </row>
        <row r="40946">
          <cell r="B40946" t="str">
            <v>10050085</v>
          </cell>
        </row>
        <row r="40947">
          <cell r="B40947" t="str">
            <v>10050085</v>
          </cell>
        </row>
        <row r="40948">
          <cell r="B40948" t="str">
            <v>10050085</v>
          </cell>
        </row>
        <row r="40949">
          <cell r="B40949" t="str">
            <v>10050085</v>
          </cell>
        </row>
        <row r="40950">
          <cell r="B40950" t="str">
            <v>10050085</v>
          </cell>
        </row>
        <row r="40951">
          <cell r="B40951" t="str">
            <v>10050085</v>
          </cell>
        </row>
        <row r="40952">
          <cell r="B40952" t="str">
            <v>10050085</v>
          </cell>
        </row>
        <row r="40953">
          <cell r="B40953" t="str">
            <v>10050085</v>
          </cell>
        </row>
        <row r="40954">
          <cell r="B40954" t="str">
            <v>10050085</v>
          </cell>
        </row>
        <row r="40955">
          <cell r="B40955" t="str">
            <v>10050085</v>
          </cell>
        </row>
        <row r="40956">
          <cell r="B40956" t="str">
            <v>10050085</v>
          </cell>
        </row>
        <row r="40957">
          <cell r="B40957" t="str">
            <v>10050085</v>
          </cell>
        </row>
        <row r="40958">
          <cell r="B40958" t="str">
            <v>10050085</v>
          </cell>
        </row>
        <row r="40959">
          <cell r="B40959" t="str">
            <v>10050085</v>
          </cell>
        </row>
        <row r="40960">
          <cell r="B40960" t="str">
            <v>10050085</v>
          </cell>
        </row>
        <row r="40961">
          <cell r="B40961" t="str">
            <v>10050085</v>
          </cell>
        </row>
        <row r="40962">
          <cell r="B40962" t="str">
            <v>10050085</v>
          </cell>
        </row>
        <row r="40963">
          <cell r="B40963" t="str">
            <v>10050085</v>
          </cell>
        </row>
        <row r="40964">
          <cell r="B40964" t="str">
            <v>10050085</v>
          </cell>
        </row>
        <row r="40965">
          <cell r="B40965" t="str">
            <v>10050085</v>
          </cell>
        </row>
        <row r="40966">
          <cell r="B40966" t="str">
            <v>10050085</v>
          </cell>
        </row>
        <row r="40967">
          <cell r="B40967" t="str">
            <v>10050085</v>
          </cell>
        </row>
        <row r="40968">
          <cell r="B40968" t="str">
            <v>10050085</v>
          </cell>
        </row>
        <row r="40969">
          <cell r="B40969" t="str">
            <v>10050085</v>
          </cell>
        </row>
        <row r="40970">
          <cell r="B40970" t="str">
            <v>10050085</v>
          </cell>
        </row>
        <row r="40971">
          <cell r="B40971" t="str">
            <v>10050085</v>
          </cell>
        </row>
        <row r="40972">
          <cell r="B40972" t="str">
            <v>10050085</v>
          </cell>
        </row>
        <row r="40973">
          <cell r="B40973" t="str">
            <v>10050085</v>
          </cell>
        </row>
        <row r="40974">
          <cell r="B40974" t="str">
            <v>10050085</v>
          </cell>
        </row>
        <row r="40975">
          <cell r="B40975" t="str">
            <v>10050085</v>
          </cell>
        </row>
        <row r="40976">
          <cell r="B40976" t="str">
            <v>10050085</v>
          </cell>
        </row>
        <row r="40977">
          <cell r="B40977" t="str">
            <v>10050085</v>
          </cell>
        </row>
        <row r="40978">
          <cell r="B40978" t="str">
            <v>10050085</v>
          </cell>
        </row>
        <row r="40979">
          <cell r="B40979" t="str">
            <v>10050085</v>
          </cell>
        </row>
        <row r="40980">
          <cell r="B40980" t="str">
            <v>10050085</v>
          </cell>
        </row>
        <row r="40981">
          <cell r="B40981" t="str">
            <v>10050085</v>
          </cell>
        </row>
        <row r="40982">
          <cell r="B40982" t="str">
            <v>10050085</v>
          </cell>
        </row>
        <row r="40983">
          <cell r="B40983" t="str">
            <v>10050085</v>
          </cell>
        </row>
        <row r="40984">
          <cell r="B40984" t="str">
            <v>10031638</v>
          </cell>
        </row>
        <row r="40985">
          <cell r="B40985" t="str">
            <v>10031638</v>
          </cell>
        </row>
        <row r="40986">
          <cell r="B40986" t="str">
            <v>10031638</v>
          </cell>
        </row>
        <row r="40987">
          <cell r="B40987" t="str">
            <v>10031638</v>
          </cell>
        </row>
        <row r="40988">
          <cell r="B40988" t="str">
            <v>10031638</v>
          </cell>
        </row>
        <row r="40989">
          <cell r="B40989" t="str">
            <v>10031638</v>
          </cell>
        </row>
        <row r="40990">
          <cell r="B40990" t="str">
            <v>10031638</v>
          </cell>
        </row>
        <row r="40991">
          <cell r="B40991" t="str">
            <v>10031638</v>
          </cell>
        </row>
        <row r="40992">
          <cell r="B40992" t="str">
            <v>10031638</v>
          </cell>
        </row>
        <row r="40993">
          <cell r="B40993" t="str">
            <v>10031638</v>
          </cell>
        </row>
        <row r="40994">
          <cell r="B40994" t="str">
            <v>10031638</v>
          </cell>
        </row>
        <row r="40995">
          <cell r="B40995" t="str">
            <v>10031638</v>
          </cell>
        </row>
        <row r="40996">
          <cell r="B40996" t="str">
            <v>10031638</v>
          </cell>
        </row>
        <row r="40997">
          <cell r="B40997" t="str">
            <v>10031638</v>
          </cell>
        </row>
        <row r="40998">
          <cell r="B40998" t="str">
            <v>10031638</v>
          </cell>
        </row>
        <row r="40999">
          <cell r="B40999" t="str">
            <v>10031638</v>
          </cell>
        </row>
        <row r="41000">
          <cell r="B41000" t="str">
            <v>10031638</v>
          </cell>
        </row>
        <row r="41001">
          <cell r="B41001" t="str">
            <v>10031638</v>
          </cell>
        </row>
        <row r="41002">
          <cell r="B41002" t="str">
            <v>10031638</v>
          </cell>
        </row>
        <row r="41003">
          <cell r="B41003" t="str">
            <v>10031638</v>
          </cell>
        </row>
        <row r="41004">
          <cell r="B41004" t="str">
            <v>10031638</v>
          </cell>
        </row>
        <row r="41005">
          <cell r="B41005" t="str">
            <v>10031638</v>
          </cell>
        </row>
        <row r="41006">
          <cell r="B41006" t="str">
            <v>10031638</v>
          </cell>
        </row>
        <row r="41007">
          <cell r="B41007" t="str">
            <v>10031638</v>
          </cell>
        </row>
        <row r="41008">
          <cell r="B41008" t="str">
            <v>10031638</v>
          </cell>
        </row>
        <row r="41009">
          <cell r="B41009" t="str">
            <v>10031638</v>
          </cell>
        </row>
        <row r="41010">
          <cell r="B41010" t="str">
            <v>10031638</v>
          </cell>
        </row>
        <row r="41011">
          <cell r="B41011" t="str">
            <v>10031638</v>
          </cell>
        </row>
        <row r="41012">
          <cell r="B41012" t="str">
            <v>10031638</v>
          </cell>
        </row>
        <row r="41013">
          <cell r="B41013" t="str">
            <v>10031638</v>
          </cell>
        </row>
        <row r="41014">
          <cell r="B41014" t="str">
            <v>10031638</v>
          </cell>
        </row>
        <row r="41015">
          <cell r="B41015" t="str">
            <v>10031638</v>
          </cell>
        </row>
        <row r="41016">
          <cell r="B41016" t="str">
            <v>10031638</v>
          </cell>
        </row>
        <row r="41017">
          <cell r="B41017" t="str">
            <v>10031638</v>
          </cell>
        </row>
        <row r="41018">
          <cell r="B41018" t="str">
            <v>10031638</v>
          </cell>
        </row>
        <row r="41019">
          <cell r="B41019" t="str">
            <v>10031638</v>
          </cell>
        </row>
        <row r="41020">
          <cell r="B41020" t="str">
            <v>10031638</v>
          </cell>
        </row>
        <row r="41021">
          <cell r="B41021" t="str">
            <v>10031638</v>
          </cell>
        </row>
        <row r="41022">
          <cell r="B41022" t="str">
            <v>10031638</v>
          </cell>
        </row>
        <row r="41023">
          <cell r="B41023" t="str">
            <v>10031638</v>
          </cell>
        </row>
        <row r="41024">
          <cell r="B41024" t="str">
            <v>10031638</v>
          </cell>
        </row>
        <row r="41025">
          <cell r="B41025" t="str">
            <v>10031638</v>
          </cell>
        </row>
        <row r="41026">
          <cell r="B41026" t="str">
            <v>10031638</v>
          </cell>
        </row>
        <row r="41027">
          <cell r="B41027" t="str">
            <v>10031638</v>
          </cell>
        </row>
        <row r="41028">
          <cell r="B41028" t="str">
            <v>10031638</v>
          </cell>
        </row>
        <row r="41029">
          <cell r="B41029" t="str">
            <v>10031638</v>
          </cell>
        </row>
        <row r="41030">
          <cell r="B41030" t="str">
            <v>10031638</v>
          </cell>
        </row>
        <row r="41031">
          <cell r="B41031" t="str">
            <v>10031638</v>
          </cell>
        </row>
        <row r="41032">
          <cell r="B41032" t="str">
            <v>10031638</v>
          </cell>
        </row>
        <row r="41033">
          <cell r="B41033" t="str">
            <v>10031638</v>
          </cell>
        </row>
        <row r="41034">
          <cell r="B41034" t="str">
            <v>10031638</v>
          </cell>
        </row>
        <row r="41035">
          <cell r="B41035" t="str">
            <v>10031638</v>
          </cell>
        </row>
        <row r="41036">
          <cell r="B41036" t="str">
            <v>10031638</v>
          </cell>
        </row>
        <row r="41037">
          <cell r="B41037" t="str">
            <v>10031638</v>
          </cell>
        </row>
        <row r="41038">
          <cell r="B41038" t="str">
            <v>10031638</v>
          </cell>
        </row>
        <row r="41039">
          <cell r="B41039" t="str">
            <v>10031638</v>
          </cell>
        </row>
        <row r="41040">
          <cell r="B41040" t="str">
            <v>10031638</v>
          </cell>
        </row>
        <row r="41041">
          <cell r="B41041" t="str">
            <v>10031638</v>
          </cell>
        </row>
        <row r="41042">
          <cell r="B41042" t="str">
            <v>10031638</v>
          </cell>
        </row>
        <row r="41043">
          <cell r="B41043" t="str">
            <v>10031638</v>
          </cell>
        </row>
        <row r="41044">
          <cell r="B41044" t="str">
            <v>10031638</v>
          </cell>
        </row>
        <row r="41045">
          <cell r="B41045" t="str">
            <v>38090189</v>
          </cell>
        </row>
        <row r="41046">
          <cell r="B41046" t="str">
            <v>38090189</v>
          </cell>
        </row>
        <row r="41047">
          <cell r="B41047" t="str">
            <v>38090189</v>
          </cell>
        </row>
        <row r="41048">
          <cell r="B41048" t="str">
            <v>38090189</v>
          </cell>
        </row>
        <row r="41049">
          <cell r="B41049" t="str">
            <v>38090189</v>
          </cell>
        </row>
        <row r="41050">
          <cell r="B41050" t="str">
            <v>38090189</v>
          </cell>
        </row>
        <row r="41051">
          <cell r="B41051" t="str">
            <v>38090189</v>
          </cell>
        </row>
        <row r="41052">
          <cell r="B41052" t="str">
            <v>38090189</v>
          </cell>
        </row>
        <row r="41053">
          <cell r="B41053" t="str">
            <v>38090189</v>
          </cell>
        </row>
        <row r="41054">
          <cell r="B41054" t="str">
            <v>38090189</v>
          </cell>
        </row>
        <row r="41055">
          <cell r="B41055" t="str">
            <v>38090189</v>
          </cell>
        </row>
        <row r="41056">
          <cell r="B41056" t="str">
            <v>38090189</v>
          </cell>
        </row>
        <row r="41057">
          <cell r="B41057" t="str">
            <v>38090189</v>
          </cell>
        </row>
        <row r="41058">
          <cell r="B41058" t="str">
            <v>38090189</v>
          </cell>
        </row>
        <row r="41059">
          <cell r="B41059" t="str">
            <v>38090189</v>
          </cell>
        </row>
        <row r="41060">
          <cell r="B41060" t="str">
            <v>38090189</v>
          </cell>
        </row>
        <row r="41061">
          <cell r="B41061" t="str">
            <v>38090189</v>
          </cell>
        </row>
        <row r="41062">
          <cell r="B41062" t="str">
            <v>38090189</v>
          </cell>
        </row>
        <row r="41063">
          <cell r="B41063" t="str">
            <v>38090189</v>
          </cell>
        </row>
        <row r="41064">
          <cell r="B41064" t="str">
            <v>38090189</v>
          </cell>
        </row>
        <row r="41065">
          <cell r="B41065" t="str">
            <v>38090189</v>
          </cell>
        </row>
        <row r="41066">
          <cell r="B41066" t="str">
            <v>38090189</v>
          </cell>
        </row>
        <row r="41067">
          <cell r="B41067" t="str">
            <v>38090189</v>
          </cell>
        </row>
        <row r="41068">
          <cell r="B41068" t="str">
            <v>38090189</v>
          </cell>
        </row>
        <row r="41069">
          <cell r="B41069" t="str">
            <v>38090189</v>
          </cell>
        </row>
        <row r="41070">
          <cell r="B41070" t="str">
            <v>38090189</v>
          </cell>
        </row>
        <row r="41071">
          <cell r="B41071" t="str">
            <v>38090189</v>
          </cell>
        </row>
        <row r="41072">
          <cell r="B41072" t="str">
            <v>38090189</v>
          </cell>
        </row>
        <row r="41073">
          <cell r="B41073" t="str">
            <v>47120019</v>
          </cell>
        </row>
        <row r="41074">
          <cell r="B41074" t="str">
            <v>47101209</v>
          </cell>
        </row>
        <row r="41075">
          <cell r="B41075" t="str">
            <v>47101209</v>
          </cell>
        </row>
        <row r="41076">
          <cell r="B41076" t="str">
            <v>47101209</v>
          </cell>
        </row>
        <row r="41077">
          <cell r="B41077" t="str">
            <v>47101209</v>
          </cell>
        </row>
        <row r="41078">
          <cell r="B41078" t="str">
            <v>47101209</v>
          </cell>
        </row>
        <row r="41079">
          <cell r="B41079" t="str">
            <v>47101209</v>
          </cell>
        </row>
        <row r="41080">
          <cell r="B41080" t="str">
            <v>47101209</v>
          </cell>
        </row>
        <row r="41081">
          <cell r="B41081" t="str">
            <v>47101209</v>
          </cell>
        </row>
        <row r="41082">
          <cell r="B41082" t="str">
            <v>47101209</v>
          </cell>
        </row>
        <row r="41083">
          <cell r="B41083" t="str">
            <v>47101209</v>
          </cell>
        </row>
        <row r="41084">
          <cell r="B41084" t="str">
            <v>47101209</v>
          </cell>
        </row>
        <row r="41085">
          <cell r="B41085" t="str">
            <v>47101209</v>
          </cell>
        </row>
        <row r="41086">
          <cell r="B41086" t="str">
            <v>47101209</v>
          </cell>
        </row>
        <row r="41087">
          <cell r="B41087" t="str">
            <v>47101209</v>
          </cell>
        </row>
        <row r="41088">
          <cell r="B41088" t="str">
            <v>47101209</v>
          </cell>
        </row>
        <row r="41089">
          <cell r="B41089" t="str">
            <v>47101209</v>
          </cell>
        </row>
        <row r="41090">
          <cell r="B41090" t="str">
            <v>47101209</v>
          </cell>
        </row>
        <row r="41091">
          <cell r="B41091" t="str">
            <v>47101209</v>
          </cell>
        </row>
        <row r="41092">
          <cell r="B41092" t="str">
            <v>47101209</v>
          </cell>
        </row>
        <row r="41093">
          <cell r="B41093" t="str">
            <v>47101209</v>
          </cell>
        </row>
        <row r="41094">
          <cell r="B41094" t="str">
            <v>47101209</v>
          </cell>
        </row>
        <row r="41095">
          <cell r="B41095" t="str">
            <v>47101209</v>
          </cell>
        </row>
        <row r="41096">
          <cell r="B41096" t="str">
            <v>47101209</v>
          </cell>
        </row>
        <row r="41097">
          <cell r="B41097" t="str">
            <v>47101209</v>
          </cell>
        </row>
        <row r="41098">
          <cell r="B41098" t="str">
            <v>47101209</v>
          </cell>
        </row>
        <row r="41099">
          <cell r="B41099" t="str">
            <v>47101209</v>
          </cell>
        </row>
        <row r="41100">
          <cell r="B41100" t="str">
            <v>47101209</v>
          </cell>
        </row>
        <row r="41101">
          <cell r="B41101" t="str">
            <v>47101209</v>
          </cell>
        </row>
        <row r="41102">
          <cell r="B41102" t="str">
            <v>47101209</v>
          </cell>
        </row>
        <row r="41103">
          <cell r="B41103" t="str">
            <v>47101209</v>
          </cell>
        </row>
        <row r="41104">
          <cell r="B41104" t="str">
            <v>47101209</v>
          </cell>
        </row>
        <row r="41105">
          <cell r="B41105" t="str">
            <v>47101209</v>
          </cell>
        </row>
        <row r="41106">
          <cell r="B41106" t="str">
            <v>47101209</v>
          </cell>
        </row>
        <row r="41107">
          <cell r="B41107" t="str">
            <v>47101209</v>
          </cell>
        </row>
        <row r="41108">
          <cell r="B41108" t="str">
            <v>47101209</v>
          </cell>
        </row>
        <row r="41109">
          <cell r="B41109" t="str">
            <v>47101209</v>
          </cell>
        </row>
        <row r="41110">
          <cell r="B41110" t="str">
            <v>47101209</v>
          </cell>
        </row>
        <row r="41111">
          <cell r="B41111" t="str">
            <v>47101209</v>
          </cell>
        </row>
        <row r="41112">
          <cell r="B41112" t="str">
            <v>47101209</v>
          </cell>
        </row>
        <row r="41113">
          <cell r="B41113" t="str">
            <v>47101209</v>
          </cell>
        </row>
        <row r="41114">
          <cell r="B41114" t="str">
            <v>47101209</v>
          </cell>
        </row>
        <row r="41115">
          <cell r="B41115" t="str">
            <v>47101209</v>
          </cell>
        </row>
        <row r="41116">
          <cell r="B41116" t="str">
            <v>47101209</v>
          </cell>
        </row>
        <row r="41117">
          <cell r="B41117" t="str">
            <v>47101209</v>
          </cell>
        </row>
        <row r="41118">
          <cell r="B41118" t="str">
            <v>47101209</v>
          </cell>
        </row>
        <row r="41119">
          <cell r="B41119" t="str">
            <v>47101209</v>
          </cell>
        </row>
        <row r="41120">
          <cell r="B41120" t="str">
            <v>47101209</v>
          </cell>
        </row>
        <row r="41121">
          <cell r="B41121" t="str">
            <v>47101209</v>
          </cell>
        </row>
        <row r="41122">
          <cell r="B41122" t="str">
            <v>47101209</v>
          </cell>
        </row>
        <row r="41123">
          <cell r="B41123" t="str">
            <v>47101209</v>
          </cell>
        </row>
        <row r="41124">
          <cell r="B41124" t="str">
            <v>47101209</v>
          </cell>
        </row>
        <row r="41125">
          <cell r="B41125" t="str">
            <v>47101209</v>
          </cell>
        </row>
        <row r="41126">
          <cell r="B41126" t="str">
            <v>47101209</v>
          </cell>
        </row>
        <row r="41127">
          <cell r="B41127" t="str">
            <v>47101209</v>
          </cell>
        </row>
        <row r="41128">
          <cell r="B41128" t="str">
            <v>47101209</v>
          </cell>
        </row>
        <row r="41129">
          <cell r="B41129" t="str">
            <v>47101209</v>
          </cell>
        </row>
        <row r="41130">
          <cell r="B41130" t="str">
            <v>47101209</v>
          </cell>
        </row>
        <row r="41131">
          <cell r="B41131" t="str">
            <v>47101209</v>
          </cell>
        </row>
        <row r="41132">
          <cell r="B41132" t="str">
            <v>47101209</v>
          </cell>
        </row>
        <row r="41133">
          <cell r="B41133" t="str">
            <v>47101209</v>
          </cell>
        </row>
        <row r="41134">
          <cell r="B41134" t="str">
            <v>47101209</v>
          </cell>
        </row>
        <row r="41135">
          <cell r="B41135" t="str">
            <v>47090156</v>
          </cell>
        </row>
        <row r="41136">
          <cell r="B41136" t="str">
            <v>47090156</v>
          </cell>
        </row>
        <row r="41137">
          <cell r="B41137" t="str">
            <v>47090156</v>
          </cell>
        </row>
        <row r="41138">
          <cell r="B41138" t="str">
            <v>47090156</v>
          </cell>
        </row>
        <row r="41139">
          <cell r="B41139" t="str">
            <v>47090156</v>
          </cell>
        </row>
        <row r="41140">
          <cell r="B41140" t="str">
            <v>47090156</v>
          </cell>
        </row>
        <row r="41141">
          <cell r="B41141" t="str">
            <v>47090156</v>
          </cell>
        </row>
        <row r="41142">
          <cell r="B41142" t="str">
            <v>47090156</v>
          </cell>
        </row>
        <row r="41143">
          <cell r="B41143" t="str">
            <v>47090156</v>
          </cell>
        </row>
        <row r="41144">
          <cell r="B41144" t="str">
            <v>47090156</v>
          </cell>
        </row>
        <row r="41145">
          <cell r="B41145" t="str">
            <v>47090156</v>
          </cell>
        </row>
        <row r="41146">
          <cell r="B41146" t="str">
            <v>47090156</v>
          </cell>
        </row>
        <row r="41147">
          <cell r="B41147" t="str">
            <v>47090156</v>
          </cell>
        </row>
        <row r="41148">
          <cell r="B41148" t="str">
            <v>47090156</v>
          </cell>
        </row>
        <row r="41149">
          <cell r="B41149" t="str">
            <v>47090156</v>
          </cell>
        </row>
        <row r="41150">
          <cell r="B41150" t="str">
            <v>47090156</v>
          </cell>
        </row>
        <row r="41151">
          <cell r="B41151" t="str">
            <v>47090156</v>
          </cell>
        </row>
        <row r="41152">
          <cell r="B41152" t="str">
            <v>47090156</v>
          </cell>
        </row>
        <row r="41153">
          <cell r="B41153" t="str">
            <v>47090156</v>
          </cell>
        </row>
        <row r="41154">
          <cell r="B41154" t="str">
            <v>47090156</v>
          </cell>
        </row>
        <row r="41155">
          <cell r="B41155" t="str">
            <v>47090156</v>
          </cell>
        </row>
        <row r="41156">
          <cell r="B41156" t="str">
            <v>47090156</v>
          </cell>
        </row>
        <row r="41157">
          <cell r="B41157" t="str">
            <v>47090156</v>
          </cell>
        </row>
        <row r="41158">
          <cell r="B41158" t="str">
            <v>47090156</v>
          </cell>
        </row>
        <row r="41159">
          <cell r="B41159" t="str">
            <v>47090156</v>
          </cell>
        </row>
        <row r="41160">
          <cell r="B41160" t="str">
            <v>47090156</v>
          </cell>
        </row>
        <row r="41161">
          <cell r="B41161" t="str">
            <v>47090156</v>
          </cell>
        </row>
        <row r="41162">
          <cell r="B41162" t="str">
            <v>47090156</v>
          </cell>
        </row>
        <row r="41163">
          <cell r="B41163" t="str">
            <v>47090156</v>
          </cell>
        </row>
        <row r="41164">
          <cell r="B41164" t="str">
            <v>47090156</v>
          </cell>
        </row>
        <row r="41165">
          <cell r="B41165" t="str">
            <v>47090156</v>
          </cell>
        </row>
        <row r="41166">
          <cell r="B41166" t="str">
            <v>47090156</v>
          </cell>
        </row>
        <row r="41167">
          <cell r="B41167" t="str">
            <v>47090156</v>
          </cell>
        </row>
        <row r="41168">
          <cell r="B41168" t="str">
            <v>47090156</v>
          </cell>
        </row>
        <row r="41169">
          <cell r="B41169" t="str">
            <v>47090156</v>
          </cell>
        </row>
        <row r="41170">
          <cell r="B41170" t="str">
            <v>47090156</v>
          </cell>
        </row>
        <row r="41171">
          <cell r="B41171" t="str">
            <v>47090156</v>
          </cell>
        </row>
        <row r="41172">
          <cell r="B41172" t="str">
            <v>47090156</v>
          </cell>
        </row>
        <row r="41173">
          <cell r="B41173" t="str">
            <v>47090156</v>
          </cell>
        </row>
        <row r="41174">
          <cell r="B41174" t="str">
            <v>47090156</v>
          </cell>
        </row>
        <row r="41175">
          <cell r="B41175" t="str">
            <v>47090156</v>
          </cell>
        </row>
        <row r="41176">
          <cell r="B41176" t="str">
            <v>47090156</v>
          </cell>
        </row>
        <row r="41177">
          <cell r="B41177" t="str">
            <v>47090156</v>
          </cell>
        </row>
        <row r="41178">
          <cell r="B41178" t="str">
            <v>47090156</v>
          </cell>
        </row>
        <row r="41179">
          <cell r="B41179" t="str">
            <v>47090156</v>
          </cell>
        </row>
        <row r="41180">
          <cell r="B41180" t="str">
            <v>47090156</v>
          </cell>
        </row>
        <row r="41181">
          <cell r="B41181" t="str">
            <v>47090156</v>
          </cell>
        </row>
        <row r="41182">
          <cell r="B41182" t="str">
            <v>47090156</v>
          </cell>
        </row>
        <row r="41183">
          <cell r="B41183" t="str">
            <v>47090156</v>
          </cell>
        </row>
        <row r="41184">
          <cell r="B41184" t="str">
            <v>47090156</v>
          </cell>
        </row>
        <row r="41185">
          <cell r="B41185" t="str">
            <v>47090156</v>
          </cell>
        </row>
        <row r="41186">
          <cell r="B41186" t="str">
            <v>47090156</v>
          </cell>
        </row>
        <row r="41187">
          <cell r="B41187" t="str">
            <v>47090156</v>
          </cell>
        </row>
        <row r="41188">
          <cell r="B41188" t="str">
            <v>47090156</v>
          </cell>
        </row>
        <row r="41189">
          <cell r="B41189" t="str">
            <v>47090156</v>
          </cell>
        </row>
        <row r="41190">
          <cell r="B41190" t="str">
            <v>47090156</v>
          </cell>
        </row>
        <row r="41191">
          <cell r="B41191" t="str">
            <v>47090156</v>
          </cell>
        </row>
        <row r="41192">
          <cell r="B41192" t="str">
            <v>47090156</v>
          </cell>
        </row>
        <row r="41193">
          <cell r="B41193" t="str">
            <v>47090156</v>
          </cell>
        </row>
        <row r="41194">
          <cell r="B41194" t="str">
            <v>47090156</v>
          </cell>
        </row>
        <row r="41195">
          <cell r="B41195" t="str">
            <v>47090156</v>
          </cell>
        </row>
        <row r="41196">
          <cell r="B41196" t="str">
            <v>43150321</v>
          </cell>
        </row>
        <row r="41197">
          <cell r="B41197" t="str">
            <v>43150321</v>
          </cell>
        </row>
        <row r="41198">
          <cell r="B41198" t="str">
            <v>43150321</v>
          </cell>
        </row>
        <row r="41199">
          <cell r="B41199" t="str">
            <v>43150321</v>
          </cell>
        </row>
        <row r="41200">
          <cell r="B41200" t="str">
            <v>43150321</v>
          </cell>
        </row>
        <row r="41201">
          <cell r="B41201" t="str">
            <v>43150321</v>
          </cell>
        </row>
        <row r="41202">
          <cell r="B41202" t="str">
            <v>43150321</v>
          </cell>
        </row>
        <row r="41203">
          <cell r="B41203" t="str">
            <v>43150321</v>
          </cell>
        </row>
        <row r="41204">
          <cell r="B41204" t="str">
            <v>43150321</v>
          </cell>
        </row>
        <row r="41205">
          <cell r="B41205" t="str">
            <v>43150321</v>
          </cell>
        </row>
        <row r="41206">
          <cell r="B41206" t="str">
            <v>43150321</v>
          </cell>
        </row>
        <row r="41207">
          <cell r="B41207" t="str">
            <v>43150321</v>
          </cell>
        </row>
        <row r="41208">
          <cell r="B41208" t="str">
            <v>43150321</v>
          </cell>
        </row>
        <row r="41209">
          <cell r="B41209" t="str">
            <v>43150321</v>
          </cell>
        </row>
        <row r="41210">
          <cell r="B41210" t="str">
            <v>43150321</v>
          </cell>
        </row>
        <row r="41211">
          <cell r="B41211" t="str">
            <v>43150321</v>
          </cell>
        </row>
        <row r="41212">
          <cell r="B41212" t="str">
            <v>43150321</v>
          </cell>
        </row>
        <row r="41213">
          <cell r="B41213" t="str">
            <v>43150321</v>
          </cell>
        </row>
        <row r="41214">
          <cell r="B41214" t="str">
            <v>43150321</v>
          </cell>
        </row>
        <row r="41215">
          <cell r="B41215" t="str">
            <v>43150321</v>
          </cell>
        </row>
        <row r="41216">
          <cell r="B41216" t="str">
            <v>43150321</v>
          </cell>
        </row>
        <row r="41217">
          <cell r="B41217" t="str">
            <v>43150321</v>
          </cell>
        </row>
        <row r="41218">
          <cell r="B41218" t="str">
            <v>43150321</v>
          </cell>
        </row>
        <row r="41219">
          <cell r="B41219" t="str">
            <v>43150321</v>
          </cell>
        </row>
        <row r="41220">
          <cell r="B41220" t="str">
            <v>43150321</v>
          </cell>
        </row>
        <row r="41221">
          <cell r="B41221" t="str">
            <v>43150321</v>
          </cell>
        </row>
        <row r="41222">
          <cell r="B41222" t="str">
            <v>43150321</v>
          </cell>
        </row>
        <row r="41223">
          <cell r="B41223" t="str">
            <v>43150321</v>
          </cell>
        </row>
        <row r="41224">
          <cell r="B41224" t="str">
            <v>40060789-001</v>
          </cell>
        </row>
        <row r="41225">
          <cell r="B41225" t="str">
            <v>40060789-001</v>
          </cell>
        </row>
        <row r="41226">
          <cell r="B41226" t="str">
            <v>40060789-001</v>
          </cell>
        </row>
        <row r="41227">
          <cell r="B41227" t="str">
            <v>40060789-001</v>
          </cell>
        </row>
        <row r="41228">
          <cell r="B41228" t="str">
            <v>40060789-001</v>
          </cell>
        </row>
        <row r="41229">
          <cell r="B41229" t="str">
            <v>40060789-001</v>
          </cell>
        </row>
        <row r="41230">
          <cell r="B41230" t="str">
            <v>40060789-001</v>
          </cell>
        </row>
        <row r="41231">
          <cell r="B41231" t="str">
            <v>40060789-001</v>
          </cell>
        </row>
        <row r="41232">
          <cell r="B41232" t="str">
            <v>40060789-001</v>
          </cell>
        </row>
        <row r="41233">
          <cell r="B41233" t="str">
            <v>40060789-001</v>
          </cell>
        </row>
        <row r="41234">
          <cell r="B41234" t="str">
            <v>40060789-001</v>
          </cell>
        </row>
        <row r="41235">
          <cell r="B41235" t="str">
            <v>40060789-001</v>
          </cell>
        </row>
        <row r="41236">
          <cell r="B41236" t="str">
            <v>40060789-001</v>
          </cell>
        </row>
        <row r="41237">
          <cell r="B41237" t="str">
            <v>40060789-001</v>
          </cell>
        </row>
        <row r="41238">
          <cell r="B41238" t="str">
            <v>40060789-001</v>
          </cell>
        </row>
        <row r="41239">
          <cell r="B41239" t="str">
            <v>40060789-001</v>
          </cell>
        </row>
        <row r="41240">
          <cell r="B41240" t="str">
            <v>40060789-001</v>
          </cell>
        </row>
        <row r="41241">
          <cell r="B41241" t="str">
            <v>40060789-001</v>
          </cell>
        </row>
        <row r="41242">
          <cell r="B41242" t="str">
            <v>40060789-001</v>
          </cell>
        </row>
        <row r="41243">
          <cell r="B41243" t="str">
            <v>40060789-001</v>
          </cell>
        </row>
        <row r="41244">
          <cell r="B41244" t="str">
            <v>40060789-001</v>
          </cell>
        </row>
        <row r="41245">
          <cell r="B41245" t="str">
            <v>40060789-001</v>
          </cell>
        </row>
        <row r="41246">
          <cell r="B41246" t="str">
            <v>40060789-001</v>
          </cell>
        </row>
        <row r="41247">
          <cell r="B41247" t="str">
            <v>40060789-001</v>
          </cell>
        </row>
        <row r="41248">
          <cell r="B41248" t="str">
            <v>40060789-001</v>
          </cell>
        </row>
        <row r="41249">
          <cell r="B41249" t="str">
            <v>40060789-001</v>
          </cell>
        </row>
        <row r="41250">
          <cell r="B41250" t="str">
            <v>40060789-001</v>
          </cell>
        </row>
        <row r="41251">
          <cell r="B41251" t="str">
            <v>40060789-001</v>
          </cell>
        </row>
        <row r="41252">
          <cell r="B41252" t="str">
            <v>40060789-001</v>
          </cell>
        </row>
        <row r="41253">
          <cell r="B41253" t="str">
            <v>40060789-001</v>
          </cell>
        </row>
        <row r="41254">
          <cell r="B41254" t="str">
            <v>40060789-001</v>
          </cell>
        </row>
        <row r="41255">
          <cell r="B41255" t="str">
            <v>40060789-001</v>
          </cell>
        </row>
        <row r="41256">
          <cell r="B41256" t="str">
            <v>40060789-001</v>
          </cell>
        </row>
        <row r="41257">
          <cell r="B41257" t="str">
            <v>40060789-001</v>
          </cell>
        </row>
        <row r="41258">
          <cell r="B41258" t="str">
            <v>40060789-001</v>
          </cell>
        </row>
        <row r="41259">
          <cell r="B41259" t="str">
            <v>40060789-001</v>
          </cell>
        </row>
        <row r="41260">
          <cell r="B41260" t="str">
            <v>40060789-001</v>
          </cell>
        </row>
        <row r="41261">
          <cell r="B41261" t="str">
            <v>40060789-001</v>
          </cell>
        </row>
        <row r="41262">
          <cell r="B41262" t="str">
            <v>40060789-001</v>
          </cell>
        </row>
        <row r="41263">
          <cell r="B41263" t="str">
            <v>47990118</v>
          </cell>
        </row>
        <row r="41264">
          <cell r="B41264" t="str">
            <v>47990118</v>
          </cell>
        </row>
        <row r="41265">
          <cell r="B41265" t="str">
            <v>47990118</v>
          </cell>
        </row>
        <row r="41266">
          <cell r="B41266" t="str">
            <v>47990118</v>
          </cell>
        </row>
        <row r="41267">
          <cell r="B41267" t="str">
            <v>47990118</v>
          </cell>
        </row>
        <row r="41268">
          <cell r="B41268" t="str">
            <v>47990118</v>
          </cell>
        </row>
        <row r="41269">
          <cell r="B41269" t="str">
            <v>47990118</v>
          </cell>
        </row>
        <row r="41270">
          <cell r="B41270" t="str">
            <v>47990118</v>
          </cell>
        </row>
        <row r="41271">
          <cell r="B41271" t="str">
            <v>47990118</v>
          </cell>
        </row>
        <row r="41272">
          <cell r="B41272" t="str">
            <v>47990118</v>
          </cell>
        </row>
        <row r="41273">
          <cell r="B41273" t="str">
            <v>47990118</v>
          </cell>
        </row>
        <row r="41274">
          <cell r="B41274" t="str">
            <v>47990118</v>
          </cell>
        </row>
        <row r="41275">
          <cell r="B41275" t="str">
            <v>47990118</v>
          </cell>
        </row>
        <row r="41276">
          <cell r="B41276" t="str">
            <v>47990118</v>
          </cell>
        </row>
        <row r="41277">
          <cell r="B41277" t="str">
            <v>47990118</v>
          </cell>
        </row>
        <row r="41278">
          <cell r="B41278" t="str">
            <v>47990118</v>
          </cell>
        </row>
        <row r="41279">
          <cell r="B41279" t="str">
            <v>47990118</v>
          </cell>
        </row>
        <row r="41280">
          <cell r="B41280" t="str">
            <v>47990118</v>
          </cell>
        </row>
        <row r="41281">
          <cell r="B41281" t="str">
            <v>47990118</v>
          </cell>
        </row>
        <row r="41282">
          <cell r="B41282" t="str">
            <v>47990118</v>
          </cell>
        </row>
        <row r="41283">
          <cell r="B41283" t="str">
            <v>47990118</v>
          </cell>
        </row>
        <row r="41284">
          <cell r="B41284" t="str">
            <v>47990118</v>
          </cell>
        </row>
        <row r="41285">
          <cell r="B41285" t="str">
            <v>47990118</v>
          </cell>
        </row>
        <row r="41286">
          <cell r="B41286" t="str">
            <v>47990118</v>
          </cell>
        </row>
        <row r="41287">
          <cell r="B41287" t="str">
            <v>47990118</v>
          </cell>
        </row>
        <row r="41288">
          <cell r="B41288" t="str">
            <v>47990118</v>
          </cell>
        </row>
        <row r="41289">
          <cell r="B41289" t="str">
            <v>47990118</v>
          </cell>
        </row>
        <row r="41290">
          <cell r="B41290" t="str">
            <v>47990118</v>
          </cell>
        </row>
        <row r="41291">
          <cell r="B41291" t="str">
            <v>47990118</v>
          </cell>
        </row>
        <row r="41292">
          <cell r="B41292" t="str">
            <v>47990118</v>
          </cell>
        </row>
        <row r="41293">
          <cell r="B41293" t="str">
            <v>47990118</v>
          </cell>
        </row>
        <row r="41294">
          <cell r="B41294" t="str">
            <v>47990118</v>
          </cell>
        </row>
        <row r="41295">
          <cell r="B41295" t="str">
            <v>47990118</v>
          </cell>
        </row>
        <row r="41296">
          <cell r="B41296" t="str">
            <v>47990118</v>
          </cell>
        </row>
        <row r="41297">
          <cell r="B41297" t="str">
            <v>47990118</v>
          </cell>
        </row>
        <row r="41298">
          <cell r="B41298" t="str">
            <v>47990118</v>
          </cell>
        </row>
        <row r="41299">
          <cell r="B41299" t="str">
            <v>47990118</v>
          </cell>
        </row>
        <row r="41300">
          <cell r="B41300" t="str">
            <v>47150601</v>
          </cell>
        </row>
        <row r="41301">
          <cell r="B41301" t="str">
            <v>47150601</v>
          </cell>
        </row>
        <row r="41302">
          <cell r="B41302" t="str">
            <v>47150601</v>
          </cell>
        </row>
        <row r="41303">
          <cell r="B41303" t="str">
            <v>47150601</v>
          </cell>
        </row>
        <row r="41304">
          <cell r="B41304" t="str">
            <v>47150601</v>
          </cell>
        </row>
        <row r="41305">
          <cell r="B41305" t="str">
            <v>47150601</v>
          </cell>
        </row>
        <row r="41306">
          <cell r="B41306" t="str">
            <v>47150601</v>
          </cell>
        </row>
        <row r="41307">
          <cell r="B41307" t="str">
            <v>47150601</v>
          </cell>
        </row>
        <row r="41308">
          <cell r="B41308" t="str">
            <v>47150601</v>
          </cell>
        </row>
        <row r="41309">
          <cell r="B41309" t="str">
            <v>47150601</v>
          </cell>
        </row>
        <row r="41310">
          <cell r="B41310" t="str">
            <v>47150601</v>
          </cell>
        </row>
        <row r="41311">
          <cell r="B41311" t="str">
            <v>47150601</v>
          </cell>
        </row>
        <row r="41312">
          <cell r="B41312" t="str">
            <v>47150601</v>
          </cell>
        </row>
        <row r="41313">
          <cell r="B41313" t="str">
            <v>47140313</v>
          </cell>
        </row>
        <row r="41314">
          <cell r="B41314" t="str">
            <v>47140313</v>
          </cell>
        </row>
        <row r="41315">
          <cell r="B41315" t="str">
            <v>47140313</v>
          </cell>
        </row>
        <row r="41316">
          <cell r="B41316" t="str">
            <v>47140313</v>
          </cell>
        </row>
        <row r="41317">
          <cell r="B41317" t="str">
            <v>47140313</v>
          </cell>
        </row>
        <row r="41318">
          <cell r="B41318" t="str">
            <v>47140313</v>
          </cell>
        </row>
        <row r="41319">
          <cell r="B41319" t="str">
            <v>47140313</v>
          </cell>
        </row>
        <row r="41320">
          <cell r="B41320" t="str">
            <v>47140313</v>
          </cell>
        </row>
        <row r="41321">
          <cell r="B41321" t="str">
            <v>47140313</v>
          </cell>
        </row>
        <row r="41322">
          <cell r="B41322" t="str">
            <v>47140313</v>
          </cell>
        </row>
        <row r="41323">
          <cell r="B41323" t="str">
            <v>47140313</v>
          </cell>
        </row>
        <row r="41324">
          <cell r="B41324" t="str">
            <v>47140313</v>
          </cell>
        </row>
        <row r="41325">
          <cell r="B41325" t="str">
            <v>47140313</v>
          </cell>
        </row>
        <row r="41326">
          <cell r="B41326" t="str">
            <v>47140313</v>
          </cell>
        </row>
        <row r="41327">
          <cell r="B41327" t="str">
            <v>47140313</v>
          </cell>
        </row>
        <row r="41328">
          <cell r="B41328" t="str">
            <v>47140313</v>
          </cell>
        </row>
        <row r="41329">
          <cell r="B41329" t="str">
            <v>47140313</v>
          </cell>
        </row>
        <row r="41330">
          <cell r="B41330" t="str">
            <v>47140313</v>
          </cell>
        </row>
        <row r="41331">
          <cell r="B41331" t="str">
            <v>47140313</v>
          </cell>
        </row>
        <row r="41332">
          <cell r="B41332" t="str">
            <v>47140313</v>
          </cell>
        </row>
        <row r="41333">
          <cell r="B41333" t="str">
            <v>47140313</v>
          </cell>
        </row>
        <row r="41334">
          <cell r="B41334" t="str">
            <v>47140313</v>
          </cell>
        </row>
        <row r="41335">
          <cell r="B41335" t="str">
            <v>47140313</v>
          </cell>
        </row>
        <row r="41336">
          <cell r="B41336" t="str">
            <v>39070360</v>
          </cell>
        </row>
        <row r="41337">
          <cell r="B41337" t="str">
            <v>39070360</v>
          </cell>
        </row>
        <row r="41338">
          <cell r="B41338" t="str">
            <v>39070360</v>
          </cell>
        </row>
        <row r="41339">
          <cell r="B41339" t="str">
            <v>39070360</v>
          </cell>
        </row>
        <row r="41340">
          <cell r="B41340" t="str">
            <v>39070360</v>
          </cell>
        </row>
        <row r="41341">
          <cell r="B41341" t="str">
            <v>39070360</v>
          </cell>
        </row>
        <row r="41342">
          <cell r="B41342" t="str">
            <v>39070360</v>
          </cell>
        </row>
        <row r="41343">
          <cell r="B41343" t="str">
            <v>39070360</v>
          </cell>
        </row>
        <row r="41344">
          <cell r="B41344" t="str">
            <v>39070360</v>
          </cell>
        </row>
        <row r="41345">
          <cell r="B41345" t="str">
            <v>39070360</v>
          </cell>
        </row>
        <row r="41346">
          <cell r="B41346" t="str">
            <v>39070360</v>
          </cell>
        </row>
        <row r="41347">
          <cell r="B41347" t="str">
            <v>39070360</v>
          </cell>
        </row>
        <row r="41348">
          <cell r="B41348" t="str">
            <v>39070360</v>
          </cell>
        </row>
        <row r="41349">
          <cell r="B41349" t="str">
            <v>39070360</v>
          </cell>
        </row>
        <row r="41350">
          <cell r="B41350" t="str">
            <v>39070360</v>
          </cell>
        </row>
        <row r="41351">
          <cell r="B41351" t="str">
            <v>39070360</v>
          </cell>
        </row>
        <row r="41352">
          <cell r="B41352" t="str">
            <v>39070360</v>
          </cell>
        </row>
        <row r="41353">
          <cell r="B41353" t="str">
            <v>39070360</v>
          </cell>
        </row>
        <row r="41354">
          <cell r="B41354" t="str">
            <v>39070360</v>
          </cell>
        </row>
        <row r="41355">
          <cell r="B41355" t="str">
            <v>39070360</v>
          </cell>
        </row>
        <row r="41356">
          <cell r="B41356" t="str">
            <v>39070360</v>
          </cell>
        </row>
        <row r="41357">
          <cell r="B41357" t="str">
            <v>39070360</v>
          </cell>
        </row>
        <row r="41358">
          <cell r="B41358" t="str">
            <v>39070360</v>
          </cell>
        </row>
        <row r="41359">
          <cell r="B41359" t="str">
            <v>39070360</v>
          </cell>
        </row>
        <row r="41360">
          <cell r="B41360" t="str">
            <v>39070360</v>
          </cell>
        </row>
        <row r="41361">
          <cell r="B41361" t="str">
            <v>39070360</v>
          </cell>
        </row>
        <row r="41362">
          <cell r="B41362" t="str">
            <v>39070360</v>
          </cell>
        </row>
        <row r="41363">
          <cell r="B41363" t="str">
            <v>39070360</v>
          </cell>
        </row>
        <row r="41364">
          <cell r="B41364" t="str">
            <v>39070358</v>
          </cell>
        </row>
        <row r="41365">
          <cell r="B41365" t="str">
            <v>39070358</v>
          </cell>
        </row>
        <row r="41366">
          <cell r="B41366" t="str">
            <v>39070358</v>
          </cell>
        </row>
        <row r="41367">
          <cell r="B41367" t="str">
            <v>39070358</v>
          </cell>
        </row>
        <row r="41368">
          <cell r="B41368" t="str">
            <v>39070358</v>
          </cell>
        </row>
        <row r="41369">
          <cell r="B41369" t="str">
            <v>39070358</v>
          </cell>
        </row>
        <row r="41370">
          <cell r="B41370" t="str">
            <v>39070358</v>
          </cell>
        </row>
        <row r="41371">
          <cell r="B41371" t="str">
            <v>39070358</v>
          </cell>
        </row>
        <row r="41372">
          <cell r="B41372" t="str">
            <v>39070358</v>
          </cell>
        </row>
        <row r="41373">
          <cell r="B41373" t="str">
            <v>39070358</v>
          </cell>
        </row>
        <row r="41374">
          <cell r="B41374" t="str">
            <v>39070358</v>
          </cell>
        </row>
        <row r="41375">
          <cell r="B41375" t="str">
            <v>39070358</v>
          </cell>
        </row>
        <row r="41376">
          <cell r="B41376" t="str">
            <v>39070358</v>
          </cell>
        </row>
        <row r="41377">
          <cell r="B41377" t="str">
            <v>39070358</v>
          </cell>
        </row>
        <row r="41378">
          <cell r="B41378" t="str">
            <v>39070358</v>
          </cell>
        </row>
        <row r="41379">
          <cell r="B41379" t="str">
            <v>39070358</v>
          </cell>
        </row>
        <row r="41380">
          <cell r="B41380" t="str">
            <v>39070358</v>
          </cell>
        </row>
        <row r="41381">
          <cell r="B41381" t="str">
            <v>39070358</v>
          </cell>
        </row>
        <row r="41382">
          <cell r="B41382" t="str">
            <v>39070358</v>
          </cell>
        </row>
        <row r="41383">
          <cell r="B41383" t="str">
            <v>39070358</v>
          </cell>
        </row>
        <row r="41384">
          <cell r="B41384" t="str">
            <v>39070358</v>
          </cell>
        </row>
        <row r="41385">
          <cell r="B41385" t="str">
            <v>39070358</v>
          </cell>
        </row>
        <row r="41386">
          <cell r="B41386" t="str">
            <v>39070358</v>
          </cell>
        </row>
        <row r="41387">
          <cell r="B41387" t="str">
            <v>39070358</v>
          </cell>
        </row>
        <row r="41388">
          <cell r="B41388" t="str">
            <v>39070106</v>
          </cell>
        </row>
        <row r="41389">
          <cell r="B41389" t="str">
            <v>39070106</v>
          </cell>
        </row>
        <row r="41390">
          <cell r="B41390" t="str">
            <v>39070106</v>
          </cell>
        </row>
        <row r="41391">
          <cell r="B41391" t="str">
            <v>39070106</v>
          </cell>
        </row>
        <row r="41392">
          <cell r="B41392" t="str">
            <v>39070106</v>
          </cell>
        </row>
        <row r="41393">
          <cell r="B41393" t="str">
            <v>39070106</v>
          </cell>
        </row>
        <row r="41394">
          <cell r="B41394" t="str">
            <v>39070106</v>
          </cell>
        </row>
        <row r="41395">
          <cell r="B41395" t="str">
            <v>39070106</v>
          </cell>
        </row>
        <row r="41396">
          <cell r="B41396" t="str">
            <v>39070106</v>
          </cell>
        </row>
        <row r="41397">
          <cell r="B41397" t="str">
            <v>39070106</v>
          </cell>
        </row>
        <row r="41398">
          <cell r="B41398" t="str">
            <v>39070106</v>
          </cell>
        </row>
        <row r="41399">
          <cell r="B41399" t="str">
            <v>39070106</v>
          </cell>
        </row>
        <row r="41400">
          <cell r="B41400" t="str">
            <v>39070106</v>
          </cell>
        </row>
        <row r="41401">
          <cell r="B41401" t="str">
            <v>39070106</v>
          </cell>
        </row>
        <row r="41402">
          <cell r="B41402" t="str">
            <v>39070106</v>
          </cell>
        </row>
        <row r="41403">
          <cell r="B41403" t="str">
            <v>39070106</v>
          </cell>
        </row>
        <row r="41404">
          <cell r="B41404" t="str">
            <v>39070106</v>
          </cell>
        </row>
        <row r="41405">
          <cell r="B41405" t="str">
            <v>39070106</v>
          </cell>
        </row>
        <row r="41406">
          <cell r="B41406" t="str">
            <v>39070106</v>
          </cell>
        </row>
        <row r="41407">
          <cell r="B41407" t="str">
            <v>39070106</v>
          </cell>
        </row>
        <row r="41408">
          <cell r="B41408" t="str">
            <v>39070106</v>
          </cell>
        </row>
        <row r="41409">
          <cell r="B41409" t="str">
            <v>39070106</v>
          </cell>
        </row>
        <row r="41410">
          <cell r="B41410" t="str">
            <v>39070106</v>
          </cell>
        </row>
        <row r="41411">
          <cell r="B41411" t="str">
            <v>39070106</v>
          </cell>
        </row>
        <row r="41412">
          <cell r="B41412" t="str">
            <v>39070092-001</v>
          </cell>
        </row>
        <row r="41413">
          <cell r="B41413" t="str">
            <v>39070092-001</v>
          </cell>
        </row>
        <row r="41414">
          <cell r="B41414" t="str">
            <v>39070092-001</v>
          </cell>
        </row>
        <row r="41415">
          <cell r="B41415" t="str">
            <v>39070092-001</v>
          </cell>
        </row>
        <row r="41416">
          <cell r="B41416" t="str">
            <v>39070092-001</v>
          </cell>
        </row>
        <row r="41417">
          <cell r="B41417" t="str">
            <v>39070092-001</v>
          </cell>
        </row>
        <row r="41418">
          <cell r="B41418" t="str">
            <v>39070092-001</v>
          </cell>
        </row>
        <row r="41419">
          <cell r="B41419" t="str">
            <v>39070092-001</v>
          </cell>
        </row>
        <row r="41420">
          <cell r="B41420" t="str">
            <v>39070092-001</v>
          </cell>
        </row>
        <row r="41421">
          <cell r="B41421" t="str">
            <v>39070092-001</v>
          </cell>
        </row>
        <row r="41422">
          <cell r="B41422" t="str">
            <v>39070092-001</v>
          </cell>
        </row>
        <row r="41423">
          <cell r="B41423" t="str">
            <v>39070092-001</v>
          </cell>
        </row>
        <row r="41424">
          <cell r="B41424" t="str">
            <v>39070092-001</v>
          </cell>
        </row>
        <row r="41425">
          <cell r="B41425" t="str">
            <v>39070092-001</v>
          </cell>
        </row>
        <row r="41426">
          <cell r="B41426" t="str">
            <v>39070092-001</v>
          </cell>
        </row>
        <row r="41427">
          <cell r="B41427" t="str">
            <v>39070092-001</v>
          </cell>
        </row>
        <row r="41428">
          <cell r="B41428" t="str">
            <v>39070092-001</v>
          </cell>
        </row>
        <row r="41429">
          <cell r="B41429" t="str">
            <v>39070092-001</v>
          </cell>
        </row>
        <row r="41430">
          <cell r="B41430" t="str">
            <v>39070092-001</v>
          </cell>
        </row>
        <row r="41431">
          <cell r="B41431" t="str">
            <v>39070092-001</v>
          </cell>
        </row>
        <row r="41432">
          <cell r="B41432" t="str">
            <v>39070092-001</v>
          </cell>
        </row>
        <row r="41433">
          <cell r="B41433" t="str">
            <v>39070092-001</v>
          </cell>
        </row>
        <row r="41434">
          <cell r="B41434" t="str">
            <v>39070092-001</v>
          </cell>
        </row>
        <row r="41435">
          <cell r="B41435" t="str">
            <v>39070092-001</v>
          </cell>
        </row>
        <row r="41436">
          <cell r="B41436" t="str">
            <v>38090199</v>
          </cell>
        </row>
        <row r="41437">
          <cell r="B41437" t="str">
            <v>38090199</v>
          </cell>
        </row>
        <row r="41438">
          <cell r="B41438" t="str">
            <v>38090199</v>
          </cell>
        </row>
        <row r="41439">
          <cell r="B41439" t="str">
            <v>38090199</v>
          </cell>
        </row>
        <row r="41440">
          <cell r="B41440" t="str">
            <v>38090199</v>
          </cell>
        </row>
        <row r="41441">
          <cell r="B41441" t="str">
            <v>38090199</v>
          </cell>
        </row>
        <row r="41442">
          <cell r="B41442" t="str">
            <v>38090199</v>
          </cell>
        </row>
        <row r="41443">
          <cell r="B41443" t="str">
            <v>38090199</v>
          </cell>
        </row>
        <row r="41444">
          <cell r="B41444" t="str">
            <v>38090199</v>
          </cell>
        </row>
        <row r="41445">
          <cell r="B41445" t="str">
            <v>38090199</v>
          </cell>
        </row>
        <row r="41446">
          <cell r="B41446" t="str">
            <v>38090199</v>
          </cell>
        </row>
        <row r="41447">
          <cell r="B41447" t="str">
            <v>38090199</v>
          </cell>
        </row>
        <row r="41448">
          <cell r="B41448" t="str">
            <v>38090199</v>
          </cell>
        </row>
        <row r="41449">
          <cell r="B41449" t="str">
            <v>38090199</v>
          </cell>
        </row>
        <row r="41450">
          <cell r="B41450" t="str">
            <v>38090199</v>
          </cell>
        </row>
        <row r="41451">
          <cell r="B41451" t="str">
            <v>38090199</v>
          </cell>
        </row>
        <row r="41452">
          <cell r="B41452" t="str">
            <v>38090199</v>
          </cell>
        </row>
        <row r="41453">
          <cell r="B41453" t="str">
            <v>38090199</v>
          </cell>
        </row>
        <row r="41454">
          <cell r="B41454" t="str">
            <v>38090199</v>
          </cell>
        </row>
        <row r="41455">
          <cell r="B41455" t="str">
            <v>38090199</v>
          </cell>
        </row>
        <row r="41456">
          <cell r="B41456" t="str">
            <v>38090199</v>
          </cell>
        </row>
        <row r="41457">
          <cell r="B41457" t="str">
            <v>38090199</v>
          </cell>
        </row>
        <row r="41458">
          <cell r="B41458" t="str">
            <v>38090199</v>
          </cell>
        </row>
        <row r="41459">
          <cell r="B41459" t="str">
            <v>38090199</v>
          </cell>
        </row>
        <row r="41460">
          <cell r="B41460" t="str">
            <v>38090199</v>
          </cell>
        </row>
        <row r="41461">
          <cell r="B41461" t="str">
            <v>38090199</v>
          </cell>
        </row>
        <row r="41462">
          <cell r="B41462" t="str">
            <v>38090199</v>
          </cell>
        </row>
        <row r="41463">
          <cell r="B41463" t="str">
            <v>38090199</v>
          </cell>
        </row>
        <row r="41464">
          <cell r="B41464" t="str">
            <v>39111330</v>
          </cell>
        </row>
        <row r="41465">
          <cell r="B41465" t="str">
            <v>39111330</v>
          </cell>
        </row>
        <row r="41466">
          <cell r="B41466" t="str">
            <v>39111330</v>
          </cell>
        </row>
        <row r="41467">
          <cell r="B41467" t="str">
            <v>39111330</v>
          </cell>
        </row>
        <row r="41468">
          <cell r="B41468" t="str">
            <v>39111330</v>
          </cell>
        </row>
        <row r="41469">
          <cell r="B41469" t="str">
            <v>39111330</v>
          </cell>
        </row>
        <row r="41470">
          <cell r="B41470" t="str">
            <v>39111330</v>
          </cell>
        </row>
        <row r="41471">
          <cell r="B41471" t="str">
            <v>39111330</v>
          </cell>
        </row>
        <row r="41472">
          <cell r="B41472" t="str">
            <v>39111330</v>
          </cell>
        </row>
        <row r="41473">
          <cell r="B41473" t="str">
            <v>39111330</v>
          </cell>
        </row>
        <row r="41474">
          <cell r="B41474" t="str">
            <v>39111330</v>
          </cell>
        </row>
        <row r="41475">
          <cell r="B41475" t="str">
            <v>39111330</v>
          </cell>
        </row>
        <row r="41476">
          <cell r="B41476" t="str">
            <v>39111330</v>
          </cell>
        </row>
        <row r="41477">
          <cell r="B41477" t="str">
            <v>39111330</v>
          </cell>
        </row>
        <row r="41478">
          <cell r="B41478" t="str">
            <v>39111330</v>
          </cell>
        </row>
        <row r="41479">
          <cell r="B41479" t="str">
            <v>39111330</v>
          </cell>
        </row>
        <row r="41480">
          <cell r="B41480" t="str">
            <v>39111330</v>
          </cell>
        </row>
        <row r="41481">
          <cell r="B41481" t="str">
            <v>39111330</v>
          </cell>
        </row>
        <row r="41482">
          <cell r="B41482" t="str">
            <v>39111330</v>
          </cell>
        </row>
        <row r="41483">
          <cell r="B41483" t="str">
            <v>39111330</v>
          </cell>
        </row>
        <row r="41484">
          <cell r="B41484" t="str">
            <v>39111330</v>
          </cell>
        </row>
        <row r="41485">
          <cell r="B41485" t="str">
            <v>39111330</v>
          </cell>
        </row>
        <row r="41486">
          <cell r="B41486" t="str">
            <v>39111330</v>
          </cell>
        </row>
        <row r="41487">
          <cell r="B41487" t="str">
            <v>39111330</v>
          </cell>
        </row>
        <row r="41488">
          <cell r="B41488" t="str">
            <v>39111330</v>
          </cell>
        </row>
        <row r="41489">
          <cell r="B41489" t="str">
            <v>39111330</v>
          </cell>
        </row>
        <row r="41490">
          <cell r="B41490" t="str">
            <v>39111330</v>
          </cell>
        </row>
        <row r="41491">
          <cell r="B41491" t="str">
            <v>39111330</v>
          </cell>
        </row>
        <row r="41492">
          <cell r="B41492" t="str">
            <v>39110855-001</v>
          </cell>
        </row>
        <row r="41493">
          <cell r="B41493" t="str">
            <v>39110855-001</v>
          </cell>
        </row>
        <row r="41494">
          <cell r="B41494" t="str">
            <v>39110855-001</v>
          </cell>
        </row>
        <row r="41495">
          <cell r="B41495" t="str">
            <v>39110855-001</v>
          </cell>
        </row>
        <row r="41496">
          <cell r="B41496" t="str">
            <v>39110855-001</v>
          </cell>
        </row>
        <row r="41497">
          <cell r="B41497" t="str">
            <v>39110855-001</v>
          </cell>
        </row>
        <row r="41498">
          <cell r="B41498" t="str">
            <v>39110855-001</v>
          </cell>
        </row>
        <row r="41499">
          <cell r="B41499" t="str">
            <v>39110855-001</v>
          </cell>
        </row>
        <row r="41500">
          <cell r="B41500" t="str">
            <v>39110855-001</v>
          </cell>
        </row>
        <row r="41501">
          <cell r="B41501" t="str">
            <v>39110855-001</v>
          </cell>
        </row>
        <row r="41502">
          <cell r="B41502" t="str">
            <v>39110855-001</v>
          </cell>
        </row>
        <row r="41503">
          <cell r="B41503" t="str">
            <v>39110538-002</v>
          </cell>
        </row>
        <row r="41504">
          <cell r="B41504" t="str">
            <v>39110538-002</v>
          </cell>
        </row>
        <row r="41505">
          <cell r="B41505" t="str">
            <v>39110538-002</v>
          </cell>
        </row>
        <row r="41506">
          <cell r="B41506" t="str">
            <v>39110538-002</v>
          </cell>
        </row>
        <row r="41507">
          <cell r="B41507" t="str">
            <v>39110538-002</v>
          </cell>
        </row>
        <row r="41508">
          <cell r="B41508" t="str">
            <v>39110538-002</v>
          </cell>
        </row>
        <row r="41509">
          <cell r="B41509" t="str">
            <v>39110538-002</v>
          </cell>
        </row>
        <row r="41510">
          <cell r="B41510" t="str">
            <v>39110538-002</v>
          </cell>
        </row>
        <row r="41511">
          <cell r="B41511" t="str">
            <v>39110538-002</v>
          </cell>
        </row>
        <row r="41512">
          <cell r="B41512" t="str">
            <v>39110538-002</v>
          </cell>
        </row>
        <row r="41513">
          <cell r="B41513" t="str">
            <v>39110538-002</v>
          </cell>
        </row>
        <row r="41514">
          <cell r="B41514" t="str">
            <v>39110538-002</v>
          </cell>
        </row>
        <row r="41515">
          <cell r="B41515" t="str">
            <v>39110538-002</v>
          </cell>
        </row>
        <row r="41516">
          <cell r="B41516" t="str">
            <v>39110538-002</v>
          </cell>
        </row>
        <row r="41517">
          <cell r="B41517" t="str">
            <v>39110538-002</v>
          </cell>
        </row>
        <row r="41518">
          <cell r="B41518" t="str">
            <v>39110538-002</v>
          </cell>
        </row>
        <row r="41519">
          <cell r="B41519" t="str">
            <v>39110538-002</v>
          </cell>
        </row>
        <row r="41520">
          <cell r="B41520" t="str">
            <v>39110538-002</v>
          </cell>
        </row>
        <row r="41521">
          <cell r="B41521" t="str">
            <v>39110538-002</v>
          </cell>
        </row>
        <row r="41522">
          <cell r="B41522" t="str">
            <v>39110538-002</v>
          </cell>
        </row>
        <row r="41523">
          <cell r="B41523" t="str">
            <v>39110538-002</v>
          </cell>
        </row>
        <row r="41524">
          <cell r="B41524" t="str">
            <v>39110538-002</v>
          </cell>
        </row>
        <row r="41525">
          <cell r="B41525" t="str">
            <v>39110538-002</v>
          </cell>
        </row>
        <row r="41526">
          <cell r="B41526" t="str">
            <v>39110538-002</v>
          </cell>
        </row>
        <row r="41527">
          <cell r="B41527" t="str">
            <v>39110538-002</v>
          </cell>
        </row>
        <row r="41528">
          <cell r="B41528" t="str">
            <v>39110538-002</v>
          </cell>
        </row>
        <row r="41529">
          <cell r="B41529" t="str">
            <v>39110538-002</v>
          </cell>
        </row>
        <row r="41530">
          <cell r="B41530" t="str">
            <v>39110538-002</v>
          </cell>
        </row>
        <row r="41531">
          <cell r="B41531" t="str">
            <v>39110538-002</v>
          </cell>
        </row>
        <row r="41532">
          <cell r="B41532" t="str">
            <v>39110538-002</v>
          </cell>
        </row>
        <row r="41533">
          <cell r="B41533" t="str">
            <v>39110538-002</v>
          </cell>
        </row>
        <row r="41534">
          <cell r="B41534" t="str">
            <v>39110538-002</v>
          </cell>
        </row>
        <row r="41535">
          <cell r="B41535" t="str">
            <v>39110538-002</v>
          </cell>
        </row>
        <row r="41536">
          <cell r="B41536" t="str">
            <v>39110538-002</v>
          </cell>
        </row>
        <row r="41537">
          <cell r="B41537" t="str">
            <v>39110538-002</v>
          </cell>
        </row>
        <row r="41538">
          <cell r="B41538" t="str">
            <v>39110538-002</v>
          </cell>
        </row>
        <row r="41539">
          <cell r="B41539" t="str">
            <v>39110538-002</v>
          </cell>
        </row>
        <row r="41540">
          <cell r="B41540" t="str">
            <v>39110356</v>
          </cell>
        </row>
        <row r="41541">
          <cell r="B41541" t="str">
            <v>39110356</v>
          </cell>
        </row>
        <row r="41542">
          <cell r="B41542" t="str">
            <v>39110356</v>
          </cell>
        </row>
        <row r="41543">
          <cell r="B41543" t="str">
            <v>39110356</v>
          </cell>
        </row>
        <row r="41544">
          <cell r="B41544" t="str">
            <v>39110356</v>
          </cell>
        </row>
        <row r="41545">
          <cell r="B41545" t="str">
            <v>39110356</v>
          </cell>
        </row>
        <row r="41546">
          <cell r="B41546" t="str">
            <v>39110356</v>
          </cell>
        </row>
        <row r="41547">
          <cell r="B41547" t="str">
            <v>39110356</v>
          </cell>
        </row>
        <row r="41548">
          <cell r="B41548" t="str">
            <v>39110356</v>
          </cell>
        </row>
        <row r="41549">
          <cell r="B41549" t="str">
            <v>39110356</v>
          </cell>
        </row>
        <row r="41550">
          <cell r="B41550" t="str">
            <v>39110356</v>
          </cell>
        </row>
        <row r="41551">
          <cell r="B41551" t="str">
            <v>39110356</v>
          </cell>
        </row>
        <row r="41552">
          <cell r="B41552" t="str">
            <v>39110356</v>
          </cell>
        </row>
        <row r="41553">
          <cell r="B41553" t="str">
            <v>39110356</v>
          </cell>
        </row>
        <row r="41554">
          <cell r="B41554" t="str">
            <v>39110356</v>
          </cell>
        </row>
        <row r="41555">
          <cell r="B41555" t="str">
            <v>39110356</v>
          </cell>
        </row>
        <row r="41556">
          <cell r="B41556" t="str">
            <v>39110356</v>
          </cell>
        </row>
        <row r="41557">
          <cell r="B41557" t="str">
            <v>39110356</v>
          </cell>
        </row>
        <row r="41558">
          <cell r="B41558" t="str">
            <v>39110356</v>
          </cell>
        </row>
        <row r="41559">
          <cell r="B41559" t="str">
            <v>39110356</v>
          </cell>
        </row>
        <row r="41560">
          <cell r="B41560" t="str">
            <v>39110356</v>
          </cell>
        </row>
        <row r="41561">
          <cell r="B41561" t="str">
            <v>39110356</v>
          </cell>
        </row>
        <row r="41562">
          <cell r="B41562" t="str">
            <v>39110356</v>
          </cell>
        </row>
        <row r="41563">
          <cell r="B41563" t="str">
            <v>39110356</v>
          </cell>
        </row>
        <row r="41564">
          <cell r="B41564" t="str">
            <v>39080198-001</v>
          </cell>
        </row>
        <row r="41565">
          <cell r="B41565" t="str">
            <v>39080198-001</v>
          </cell>
        </row>
        <row r="41566">
          <cell r="B41566" t="str">
            <v>39080198-001</v>
          </cell>
        </row>
        <row r="41567">
          <cell r="B41567" t="str">
            <v>39080198-001</v>
          </cell>
        </row>
        <row r="41568">
          <cell r="B41568" t="str">
            <v>39080198-001</v>
          </cell>
        </row>
        <row r="41569">
          <cell r="B41569" t="str">
            <v>39080198-001</v>
          </cell>
        </row>
        <row r="41570">
          <cell r="B41570" t="str">
            <v>39080198-001</v>
          </cell>
        </row>
        <row r="41571">
          <cell r="B41571" t="str">
            <v>39080198-001</v>
          </cell>
        </row>
        <row r="41572">
          <cell r="B41572" t="str">
            <v>39080198-001</v>
          </cell>
        </row>
        <row r="41573">
          <cell r="B41573" t="str">
            <v>39080198-001</v>
          </cell>
        </row>
        <row r="41574">
          <cell r="B41574" t="str">
            <v>39080198-001</v>
          </cell>
        </row>
        <row r="41575">
          <cell r="B41575" t="str">
            <v>39080198-001</v>
          </cell>
        </row>
        <row r="41576">
          <cell r="B41576" t="str">
            <v>39080198-001</v>
          </cell>
        </row>
        <row r="41577">
          <cell r="B41577" t="str">
            <v>39080198-001</v>
          </cell>
        </row>
        <row r="41578">
          <cell r="B41578" t="str">
            <v>39080198-001</v>
          </cell>
        </row>
        <row r="41579">
          <cell r="B41579" t="str">
            <v>39080198-001</v>
          </cell>
        </row>
        <row r="41580">
          <cell r="B41580" t="str">
            <v>39080198-001</v>
          </cell>
        </row>
        <row r="41581">
          <cell r="B41581" t="str">
            <v>39080198-001</v>
          </cell>
        </row>
        <row r="41582">
          <cell r="B41582" t="str">
            <v>39080198-001</v>
          </cell>
        </row>
        <row r="41583">
          <cell r="B41583" t="str">
            <v>39080198-001</v>
          </cell>
        </row>
        <row r="41584">
          <cell r="B41584" t="str">
            <v>39080198-001</v>
          </cell>
        </row>
        <row r="41585">
          <cell r="B41585" t="str">
            <v>39080198-001</v>
          </cell>
        </row>
        <row r="41586">
          <cell r="B41586" t="str">
            <v>39080198-001</v>
          </cell>
        </row>
        <row r="41587">
          <cell r="B41587" t="str">
            <v>39080198-001</v>
          </cell>
        </row>
        <row r="41588">
          <cell r="B41588" t="str">
            <v>39080198-001</v>
          </cell>
        </row>
        <row r="41589">
          <cell r="B41589" t="str">
            <v>39080198-001</v>
          </cell>
        </row>
        <row r="41590">
          <cell r="B41590" t="str">
            <v>39080198-001</v>
          </cell>
        </row>
        <row r="41591">
          <cell r="B41591" t="str">
            <v>39080198-001</v>
          </cell>
        </row>
        <row r="41592">
          <cell r="B41592" t="str">
            <v>39080198-001</v>
          </cell>
        </row>
        <row r="41593">
          <cell r="B41593" t="str">
            <v>39080198-001</v>
          </cell>
        </row>
        <row r="41594">
          <cell r="B41594" t="str">
            <v>39080198-001</v>
          </cell>
        </row>
        <row r="41595">
          <cell r="B41595" t="str">
            <v>39080198-001</v>
          </cell>
        </row>
        <row r="41596">
          <cell r="B41596" t="str">
            <v>39080198-001</v>
          </cell>
        </row>
        <row r="41597">
          <cell r="B41597" t="str">
            <v>39080198-001</v>
          </cell>
        </row>
        <row r="41598">
          <cell r="B41598" t="str">
            <v>39080198-001</v>
          </cell>
        </row>
        <row r="41599">
          <cell r="B41599" t="str">
            <v>39080198-001</v>
          </cell>
        </row>
        <row r="41600">
          <cell r="B41600" t="str">
            <v>39080198-001</v>
          </cell>
        </row>
        <row r="41601">
          <cell r="B41601" t="str">
            <v>39080198-001</v>
          </cell>
        </row>
        <row r="41602">
          <cell r="B41602" t="str">
            <v>39080198-001</v>
          </cell>
        </row>
        <row r="41603">
          <cell r="B41603" t="str">
            <v>39080198-001</v>
          </cell>
        </row>
        <row r="41604">
          <cell r="B41604" t="str">
            <v>39080198-001</v>
          </cell>
        </row>
        <row r="41605">
          <cell r="B41605" t="str">
            <v>39080198-001</v>
          </cell>
        </row>
        <row r="41606">
          <cell r="B41606" t="str">
            <v>39080198-001</v>
          </cell>
        </row>
        <row r="41607">
          <cell r="B41607" t="str">
            <v>39080198-001</v>
          </cell>
        </row>
        <row r="41608">
          <cell r="B41608" t="str">
            <v>39080198-001</v>
          </cell>
        </row>
        <row r="41609">
          <cell r="B41609" t="str">
            <v>39080198-001</v>
          </cell>
        </row>
        <row r="41610">
          <cell r="B41610" t="str">
            <v>39080198-001</v>
          </cell>
        </row>
        <row r="41611">
          <cell r="B41611" t="str">
            <v>39080198-001</v>
          </cell>
        </row>
        <row r="41612">
          <cell r="B41612" t="str">
            <v>39080198-001</v>
          </cell>
        </row>
        <row r="41613">
          <cell r="B41613" t="str">
            <v>39080198-001</v>
          </cell>
        </row>
        <row r="41614">
          <cell r="B41614" t="str">
            <v>39080198-001</v>
          </cell>
        </row>
        <row r="41615">
          <cell r="B41615" t="str">
            <v>39080198-001</v>
          </cell>
        </row>
        <row r="41616">
          <cell r="B41616" t="str">
            <v>39080198-001</v>
          </cell>
        </row>
        <row r="41617">
          <cell r="B41617" t="str">
            <v>39080198-001</v>
          </cell>
        </row>
        <row r="41618">
          <cell r="B41618" t="str">
            <v>39080198-001</v>
          </cell>
        </row>
        <row r="41619">
          <cell r="B41619" t="str">
            <v>39080198-001</v>
          </cell>
        </row>
        <row r="41620">
          <cell r="B41620" t="str">
            <v>39080198-001</v>
          </cell>
        </row>
        <row r="41621">
          <cell r="B41621" t="str">
            <v>39080198-001</v>
          </cell>
        </row>
        <row r="41622">
          <cell r="B41622" t="str">
            <v>39080198-001</v>
          </cell>
        </row>
        <row r="41623">
          <cell r="B41623" t="str">
            <v>39080198-001</v>
          </cell>
        </row>
        <row r="41624">
          <cell r="B41624" t="str">
            <v>39080198-001</v>
          </cell>
        </row>
        <row r="41625">
          <cell r="B41625" t="str">
            <v>07090806</v>
          </cell>
        </row>
        <row r="41626">
          <cell r="B41626" t="str">
            <v>07090806</v>
          </cell>
        </row>
        <row r="41627">
          <cell r="B41627" t="str">
            <v>07090806</v>
          </cell>
        </row>
        <row r="41628">
          <cell r="B41628" t="str">
            <v>07090806</v>
          </cell>
        </row>
        <row r="41629">
          <cell r="B41629" t="str">
            <v>07090806</v>
          </cell>
        </row>
        <row r="41630">
          <cell r="B41630" t="str">
            <v>07090806</v>
          </cell>
        </row>
        <row r="41631">
          <cell r="B41631" t="str">
            <v>07090806</v>
          </cell>
        </row>
        <row r="41632">
          <cell r="B41632" t="str">
            <v>07090806</v>
          </cell>
        </row>
        <row r="41633">
          <cell r="B41633" t="str">
            <v>07090806</v>
          </cell>
        </row>
        <row r="41634">
          <cell r="B41634" t="str">
            <v>07090806</v>
          </cell>
        </row>
        <row r="41635">
          <cell r="B41635" t="str">
            <v>07090806</v>
          </cell>
        </row>
        <row r="41636">
          <cell r="B41636" t="str">
            <v>07090806</v>
          </cell>
        </row>
        <row r="41637">
          <cell r="B41637" t="str">
            <v>07090806</v>
          </cell>
        </row>
        <row r="41638">
          <cell r="B41638" t="str">
            <v>07090806</v>
          </cell>
        </row>
        <row r="41639">
          <cell r="B41639" t="str">
            <v>07090806</v>
          </cell>
        </row>
        <row r="41640">
          <cell r="B41640" t="str">
            <v>07090806</v>
          </cell>
        </row>
        <row r="41641">
          <cell r="B41641" t="str">
            <v>07090806</v>
          </cell>
        </row>
        <row r="41642">
          <cell r="B41642" t="str">
            <v>07090806</v>
          </cell>
        </row>
        <row r="41643">
          <cell r="B41643" t="str">
            <v>07090806</v>
          </cell>
        </row>
        <row r="41644">
          <cell r="B41644" t="str">
            <v>07090806</v>
          </cell>
        </row>
        <row r="41645">
          <cell r="B41645" t="str">
            <v>07090806</v>
          </cell>
        </row>
        <row r="41646">
          <cell r="B41646" t="str">
            <v>07090806</v>
          </cell>
        </row>
        <row r="41647">
          <cell r="B41647" t="str">
            <v>07090806</v>
          </cell>
        </row>
        <row r="41648">
          <cell r="B41648" t="str">
            <v>07090806</v>
          </cell>
        </row>
        <row r="41649">
          <cell r="B41649" t="str">
            <v>03025PTD</v>
          </cell>
        </row>
        <row r="41650">
          <cell r="B41650" t="str">
            <v>03025PTD</v>
          </cell>
        </row>
        <row r="41651">
          <cell r="B41651" t="str">
            <v>03025PTD</v>
          </cell>
        </row>
        <row r="41652">
          <cell r="B41652" t="str">
            <v>03025PTD</v>
          </cell>
        </row>
        <row r="41653">
          <cell r="B41653" t="str">
            <v>03025PTD</v>
          </cell>
        </row>
        <row r="41654">
          <cell r="B41654" t="str">
            <v>03025EBN</v>
          </cell>
        </row>
        <row r="41655">
          <cell r="B41655" t="str">
            <v>03025EBN</v>
          </cell>
        </row>
        <row r="41656">
          <cell r="B41656" t="str">
            <v>03025EBN</v>
          </cell>
        </row>
        <row r="41657">
          <cell r="B41657" t="str">
            <v>03025EBN</v>
          </cell>
        </row>
        <row r="41658">
          <cell r="B41658" t="str">
            <v>03025EBN</v>
          </cell>
        </row>
        <row r="41659">
          <cell r="B41659" t="str">
            <v>03025EBN</v>
          </cell>
        </row>
        <row r="41660">
          <cell r="B41660" t="str">
            <v>03025EBN</v>
          </cell>
        </row>
        <row r="41661">
          <cell r="B41661" t="str">
            <v>03025EBN</v>
          </cell>
        </row>
        <row r="41662">
          <cell r="B41662" t="str">
            <v>03025EBN</v>
          </cell>
        </row>
        <row r="41663">
          <cell r="B41663" t="str">
            <v>03025EBN</v>
          </cell>
        </row>
        <row r="41664">
          <cell r="B41664" t="str">
            <v>03025EBN</v>
          </cell>
        </row>
        <row r="41665">
          <cell r="B41665" t="str">
            <v>03025EBN</v>
          </cell>
        </row>
        <row r="41666">
          <cell r="B41666" t="str">
            <v>03025EBN</v>
          </cell>
        </row>
        <row r="41667">
          <cell r="B41667" t="str">
            <v>03025EBN</v>
          </cell>
        </row>
        <row r="41668">
          <cell r="B41668" t="str">
            <v>03025EBN</v>
          </cell>
        </row>
        <row r="41669">
          <cell r="B41669" t="str">
            <v>03025EBN</v>
          </cell>
        </row>
        <row r="41670">
          <cell r="B41670" t="str">
            <v>03025EBN</v>
          </cell>
        </row>
        <row r="41671">
          <cell r="B41671" t="str">
            <v>03025EBN</v>
          </cell>
        </row>
        <row r="41672">
          <cell r="B41672" t="str">
            <v>03025EBN</v>
          </cell>
        </row>
        <row r="41673">
          <cell r="B41673" t="str">
            <v>03025EBN</v>
          </cell>
        </row>
        <row r="41674">
          <cell r="B41674" t="str">
            <v>03025EBN</v>
          </cell>
        </row>
        <row r="41675">
          <cell r="B41675" t="str">
            <v>03025EBN</v>
          </cell>
        </row>
        <row r="41676">
          <cell r="B41676" t="str">
            <v>03025EBN</v>
          </cell>
        </row>
        <row r="41677">
          <cell r="B41677" t="str">
            <v>03025EBN</v>
          </cell>
        </row>
        <row r="41678">
          <cell r="B41678" t="str">
            <v>03025EBN</v>
          </cell>
        </row>
        <row r="41679">
          <cell r="B41679" t="str">
            <v>03025EBN</v>
          </cell>
        </row>
        <row r="41680">
          <cell r="B41680" t="str">
            <v>03025EBN</v>
          </cell>
        </row>
        <row r="41681">
          <cell r="B41681" t="str">
            <v>03025EBN</v>
          </cell>
        </row>
        <row r="41682">
          <cell r="B41682" t="str">
            <v>07091315</v>
          </cell>
        </row>
        <row r="41683">
          <cell r="B41683" t="str">
            <v>07091315</v>
          </cell>
        </row>
        <row r="41684">
          <cell r="B41684" t="str">
            <v>07091315</v>
          </cell>
        </row>
        <row r="41685">
          <cell r="B41685" t="str">
            <v>07091315</v>
          </cell>
        </row>
        <row r="41686">
          <cell r="B41686" t="str">
            <v>07090981</v>
          </cell>
        </row>
        <row r="41687">
          <cell r="B41687" t="str">
            <v>07090981</v>
          </cell>
        </row>
        <row r="41688">
          <cell r="B41688" t="str">
            <v>07090981</v>
          </cell>
        </row>
        <row r="41689">
          <cell r="B41689" t="str">
            <v>07090981</v>
          </cell>
        </row>
        <row r="41690">
          <cell r="B41690" t="str">
            <v>07090981</v>
          </cell>
        </row>
        <row r="41691">
          <cell r="B41691" t="str">
            <v>07090981</v>
          </cell>
        </row>
        <row r="41692">
          <cell r="B41692" t="str">
            <v>07090981</v>
          </cell>
        </row>
        <row r="41693">
          <cell r="B41693" t="str">
            <v>07090981</v>
          </cell>
        </row>
        <row r="41694">
          <cell r="B41694" t="str">
            <v>07090981</v>
          </cell>
        </row>
        <row r="41695">
          <cell r="B41695" t="str">
            <v>07090981</v>
          </cell>
        </row>
        <row r="41696">
          <cell r="B41696" t="str">
            <v>07090981</v>
          </cell>
        </row>
        <row r="41697">
          <cell r="B41697" t="str">
            <v>07090981</v>
          </cell>
        </row>
        <row r="41698">
          <cell r="B41698" t="str">
            <v>07090981</v>
          </cell>
        </row>
        <row r="41699">
          <cell r="B41699" t="str">
            <v>07090817</v>
          </cell>
        </row>
        <row r="41700">
          <cell r="B41700" t="str">
            <v>07090817</v>
          </cell>
        </row>
        <row r="41701">
          <cell r="B41701" t="str">
            <v>07090817</v>
          </cell>
        </row>
        <row r="41702">
          <cell r="B41702" t="str">
            <v>07090817</v>
          </cell>
        </row>
        <row r="41703">
          <cell r="B41703" t="str">
            <v>07090817</v>
          </cell>
        </row>
        <row r="41704">
          <cell r="B41704" t="str">
            <v>07090817</v>
          </cell>
        </row>
        <row r="41705">
          <cell r="B41705" t="str">
            <v>07090817</v>
          </cell>
        </row>
        <row r="41706">
          <cell r="B41706" t="str">
            <v>07090817</v>
          </cell>
        </row>
        <row r="41707">
          <cell r="B41707" t="str">
            <v>07090817</v>
          </cell>
        </row>
        <row r="41708">
          <cell r="B41708" t="str">
            <v>07090817</v>
          </cell>
        </row>
        <row r="41709">
          <cell r="B41709" t="str">
            <v>07090817</v>
          </cell>
        </row>
        <row r="41710">
          <cell r="B41710" t="str">
            <v>07090817</v>
          </cell>
        </row>
        <row r="41711">
          <cell r="B41711" t="str">
            <v>07090817</v>
          </cell>
        </row>
        <row r="41712">
          <cell r="B41712" t="str">
            <v>07090817</v>
          </cell>
        </row>
        <row r="41713">
          <cell r="B41713" t="str">
            <v>07090817</v>
          </cell>
        </row>
        <row r="41714">
          <cell r="B41714" t="str">
            <v>07090817</v>
          </cell>
        </row>
        <row r="41715">
          <cell r="B41715" t="str">
            <v>07090817</v>
          </cell>
        </row>
        <row r="41716">
          <cell r="B41716" t="str">
            <v>07090817</v>
          </cell>
        </row>
        <row r="41717">
          <cell r="B41717" t="str">
            <v>07090817</v>
          </cell>
        </row>
        <row r="41718">
          <cell r="B41718" t="str">
            <v>07090817</v>
          </cell>
        </row>
        <row r="41719">
          <cell r="B41719" t="str">
            <v>07090817</v>
          </cell>
        </row>
        <row r="41720">
          <cell r="B41720" t="str">
            <v>07090817</v>
          </cell>
        </row>
        <row r="41721">
          <cell r="B41721" t="str">
            <v>07090817</v>
          </cell>
        </row>
        <row r="41722">
          <cell r="B41722" t="str">
            <v>07090817</v>
          </cell>
        </row>
        <row r="41723">
          <cell r="B41723" t="str">
            <v>35040733</v>
          </cell>
        </row>
        <row r="41724">
          <cell r="B41724" t="str">
            <v>35040733</v>
          </cell>
        </row>
        <row r="41725">
          <cell r="B41725" t="str">
            <v>35040733</v>
          </cell>
        </row>
        <row r="41726">
          <cell r="B41726" t="str">
            <v>35040733</v>
          </cell>
        </row>
        <row r="41727">
          <cell r="B41727" t="str">
            <v>35040733</v>
          </cell>
        </row>
        <row r="41728">
          <cell r="B41728" t="str">
            <v>35040733</v>
          </cell>
        </row>
        <row r="41729">
          <cell r="B41729" t="str">
            <v>35040733</v>
          </cell>
        </row>
        <row r="41730">
          <cell r="B41730" t="str">
            <v>35040733</v>
          </cell>
        </row>
        <row r="41731">
          <cell r="B41731" t="str">
            <v>35040733</v>
          </cell>
        </row>
        <row r="41732">
          <cell r="B41732" t="str">
            <v>35040733</v>
          </cell>
        </row>
        <row r="41733">
          <cell r="B41733" t="str">
            <v>35040733</v>
          </cell>
        </row>
        <row r="41734">
          <cell r="B41734" t="str">
            <v>35040733</v>
          </cell>
        </row>
        <row r="41735">
          <cell r="B41735" t="str">
            <v>35040733</v>
          </cell>
        </row>
        <row r="41736">
          <cell r="B41736" t="str">
            <v>02260049</v>
          </cell>
        </row>
        <row r="41737">
          <cell r="B41737" t="str">
            <v>02260049</v>
          </cell>
        </row>
        <row r="41738">
          <cell r="B41738" t="str">
            <v>02260049</v>
          </cell>
        </row>
        <row r="41739">
          <cell r="B41739" t="str">
            <v>02260049</v>
          </cell>
        </row>
        <row r="41740">
          <cell r="B41740" t="str">
            <v>02260049</v>
          </cell>
        </row>
        <row r="41741">
          <cell r="B41741" t="str">
            <v>02260049</v>
          </cell>
        </row>
        <row r="41742">
          <cell r="B41742" t="str">
            <v>02260049</v>
          </cell>
        </row>
        <row r="41743">
          <cell r="B41743" t="str">
            <v>02260049</v>
          </cell>
        </row>
        <row r="41744">
          <cell r="B41744" t="str">
            <v>02260049</v>
          </cell>
        </row>
        <row r="41745">
          <cell r="B41745" t="str">
            <v>02260049</v>
          </cell>
        </row>
        <row r="41746">
          <cell r="B41746" t="str">
            <v>02260049</v>
          </cell>
        </row>
        <row r="41747">
          <cell r="B41747" t="str">
            <v>02260049</v>
          </cell>
        </row>
        <row r="41748">
          <cell r="B41748" t="str">
            <v>02260049</v>
          </cell>
        </row>
        <row r="41749">
          <cell r="B41749" t="str">
            <v>02260049</v>
          </cell>
        </row>
        <row r="41750">
          <cell r="B41750" t="str">
            <v>02260049</v>
          </cell>
        </row>
        <row r="41751">
          <cell r="B41751" t="str">
            <v>02260049</v>
          </cell>
        </row>
        <row r="41752">
          <cell r="B41752" t="str">
            <v>02260049</v>
          </cell>
        </row>
        <row r="41753">
          <cell r="B41753" t="str">
            <v>02260049</v>
          </cell>
        </row>
        <row r="41754">
          <cell r="B41754" t="str">
            <v>02260049</v>
          </cell>
        </row>
        <row r="41755">
          <cell r="B41755" t="str">
            <v>02260049</v>
          </cell>
        </row>
        <row r="41756">
          <cell r="B41756" t="str">
            <v>02260049</v>
          </cell>
        </row>
        <row r="41757">
          <cell r="B41757" t="str">
            <v>02260049</v>
          </cell>
        </row>
        <row r="41758">
          <cell r="B41758" t="str">
            <v>02260049</v>
          </cell>
        </row>
        <row r="41759">
          <cell r="B41759" t="str">
            <v>02260049</v>
          </cell>
        </row>
        <row r="41760">
          <cell r="B41760" t="str">
            <v>02260049</v>
          </cell>
        </row>
        <row r="41761">
          <cell r="B41761" t="str">
            <v>02260049</v>
          </cell>
        </row>
        <row r="41762">
          <cell r="B41762" t="str">
            <v>02260049</v>
          </cell>
        </row>
        <row r="41763">
          <cell r="B41763" t="str">
            <v>02260049</v>
          </cell>
        </row>
        <row r="41764">
          <cell r="B41764" t="str">
            <v>02260049</v>
          </cell>
        </row>
        <row r="41765">
          <cell r="B41765" t="str">
            <v>02260049</v>
          </cell>
        </row>
        <row r="41766">
          <cell r="B41766" t="str">
            <v>02260049</v>
          </cell>
        </row>
        <row r="41767">
          <cell r="B41767" t="str">
            <v>02260049</v>
          </cell>
        </row>
        <row r="41768">
          <cell r="B41768" t="str">
            <v>02260049</v>
          </cell>
        </row>
        <row r="41769">
          <cell r="B41769" t="str">
            <v>02260049</v>
          </cell>
        </row>
        <row r="41770">
          <cell r="B41770" t="str">
            <v>02260049</v>
          </cell>
        </row>
        <row r="41771">
          <cell r="B41771" t="str">
            <v>47050176-001</v>
          </cell>
        </row>
        <row r="41772">
          <cell r="B41772" t="str">
            <v>47050176-001</v>
          </cell>
        </row>
        <row r="41773">
          <cell r="B41773" t="str">
            <v>47050176-001</v>
          </cell>
        </row>
        <row r="41774">
          <cell r="B41774" t="str">
            <v>47050176-001</v>
          </cell>
        </row>
        <row r="41775">
          <cell r="B41775" t="str">
            <v>47050160</v>
          </cell>
        </row>
        <row r="41776">
          <cell r="B41776" t="str">
            <v>47050160</v>
          </cell>
        </row>
        <row r="41777">
          <cell r="B41777" t="str">
            <v>47050160</v>
          </cell>
        </row>
        <row r="41778">
          <cell r="B41778" t="str">
            <v>47050160</v>
          </cell>
        </row>
        <row r="41779">
          <cell r="B41779" t="str">
            <v>47050160</v>
          </cell>
        </row>
        <row r="41780">
          <cell r="B41780" t="str">
            <v>47050160</v>
          </cell>
        </row>
        <row r="41781">
          <cell r="B41781" t="str">
            <v>47050160</v>
          </cell>
        </row>
        <row r="41782">
          <cell r="B41782" t="str">
            <v>47050160</v>
          </cell>
        </row>
        <row r="41783">
          <cell r="B41783" t="str">
            <v>47050160</v>
          </cell>
        </row>
        <row r="41784">
          <cell r="B41784" t="str">
            <v>08072009</v>
          </cell>
        </row>
        <row r="41785">
          <cell r="B41785" t="str">
            <v>08072009</v>
          </cell>
        </row>
        <row r="41786">
          <cell r="B41786" t="str">
            <v>08072009</v>
          </cell>
        </row>
        <row r="41787">
          <cell r="B41787" t="str">
            <v>08072009</v>
          </cell>
        </row>
        <row r="41788">
          <cell r="B41788" t="str">
            <v>08072009</v>
          </cell>
        </row>
        <row r="41789">
          <cell r="B41789" t="str">
            <v>08072009</v>
          </cell>
        </row>
        <row r="41790">
          <cell r="B41790" t="str">
            <v>08072009</v>
          </cell>
        </row>
        <row r="41791">
          <cell r="B41791" t="str">
            <v>08072009</v>
          </cell>
        </row>
        <row r="41792">
          <cell r="B41792" t="str">
            <v>08072009</v>
          </cell>
        </row>
        <row r="41793">
          <cell r="B41793" t="str">
            <v>08072009</v>
          </cell>
        </row>
        <row r="41794">
          <cell r="B41794" t="str">
            <v>08072009</v>
          </cell>
        </row>
        <row r="41795">
          <cell r="B41795" t="str">
            <v>07091352</v>
          </cell>
        </row>
        <row r="41796">
          <cell r="B41796" t="str">
            <v>07091352</v>
          </cell>
        </row>
        <row r="41797">
          <cell r="B41797" t="str">
            <v>07091352</v>
          </cell>
        </row>
        <row r="41798">
          <cell r="B41798" t="str">
            <v>07091352</v>
          </cell>
        </row>
        <row r="41799">
          <cell r="B41799" t="str">
            <v>07091352</v>
          </cell>
        </row>
        <row r="41800">
          <cell r="B41800" t="str">
            <v>07091352</v>
          </cell>
        </row>
        <row r="41801">
          <cell r="B41801" t="str">
            <v>07091352</v>
          </cell>
        </row>
        <row r="41802">
          <cell r="B41802" t="str">
            <v>07091352</v>
          </cell>
        </row>
        <row r="41803">
          <cell r="B41803" t="str">
            <v>07091352</v>
          </cell>
        </row>
        <row r="41804">
          <cell r="B41804" t="str">
            <v>07091352</v>
          </cell>
        </row>
        <row r="41805">
          <cell r="B41805" t="str">
            <v>07091352</v>
          </cell>
        </row>
        <row r="41806">
          <cell r="B41806" t="str">
            <v>07091352</v>
          </cell>
        </row>
        <row r="41807">
          <cell r="B41807" t="str">
            <v>07091352</v>
          </cell>
        </row>
        <row r="41808">
          <cell r="B41808" t="str">
            <v>07091352</v>
          </cell>
        </row>
        <row r="41809">
          <cell r="B41809" t="str">
            <v>07091352</v>
          </cell>
        </row>
        <row r="41810">
          <cell r="B41810" t="str">
            <v>07091352</v>
          </cell>
        </row>
        <row r="41811">
          <cell r="B41811" t="str">
            <v>07091352</v>
          </cell>
        </row>
        <row r="41812">
          <cell r="B41812" t="str">
            <v>07091352</v>
          </cell>
        </row>
        <row r="41813">
          <cell r="B41813" t="str">
            <v>07091352</v>
          </cell>
        </row>
        <row r="41814">
          <cell r="B41814" t="str">
            <v>07091352</v>
          </cell>
        </row>
        <row r="41815">
          <cell r="B41815" t="str">
            <v>07091352</v>
          </cell>
        </row>
        <row r="41816">
          <cell r="B41816" t="str">
            <v>07091352</v>
          </cell>
        </row>
        <row r="41817">
          <cell r="B41817" t="str">
            <v>07091352</v>
          </cell>
        </row>
        <row r="41818">
          <cell r="B41818" t="str">
            <v>07091352</v>
          </cell>
        </row>
        <row r="41819">
          <cell r="B41819" t="str">
            <v>07091390</v>
          </cell>
        </row>
        <row r="41820">
          <cell r="B41820" t="str">
            <v>07091390</v>
          </cell>
        </row>
        <row r="41821">
          <cell r="B41821" t="str">
            <v>07091390</v>
          </cell>
        </row>
        <row r="41822">
          <cell r="B41822" t="str">
            <v>07091390</v>
          </cell>
        </row>
        <row r="41823">
          <cell r="B41823" t="str">
            <v>07091390</v>
          </cell>
        </row>
        <row r="41824">
          <cell r="B41824" t="str">
            <v>07091390</v>
          </cell>
        </row>
        <row r="41825">
          <cell r="B41825" t="str">
            <v>07091390</v>
          </cell>
        </row>
        <row r="41826">
          <cell r="B41826" t="str">
            <v>07091390</v>
          </cell>
        </row>
        <row r="41827">
          <cell r="B41827" t="str">
            <v>07091390</v>
          </cell>
        </row>
        <row r="41828">
          <cell r="B41828" t="str">
            <v>07091390</v>
          </cell>
        </row>
        <row r="41829">
          <cell r="B41829" t="str">
            <v>07091390</v>
          </cell>
        </row>
        <row r="41830">
          <cell r="B41830" t="str">
            <v>07091390</v>
          </cell>
        </row>
        <row r="41831">
          <cell r="B41831" t="str">
            <v>07091390</v>
          </cell>
        </row>
        <row r="41832">
          <cell r="B41832" t="str">
            <v>07091390</v>
          </cell>
        </row>
        <row r="41833">
          <cell r="B41833" t="str">
            <v>07091390</v>
          </cell>
        </row>
        <row r="41834">
          <cell r="B41834" t="str">
            <v>07091390</v>
          </cell>
        </row>
        <row r="41835">
          <cell r="B41835" t="str">
            <v>07091390</v>
          </cell>
        </row>
        <row r="41836">
          <cell r="B41836" t="str">
            <v>07091390</v>
          </cell>
        </row>
        <row r="41837">
          <cell r="B41837" t="str">
            <v>07091390</v>
          </cell>
        </row>
        <row r="41838">
          <cell r="B41838" t="str">
            <v>07091390</v>
          </cell>
        </row>
        <row r="41839">
          <cell r="B41839" t="str">
            <v>07091390</v>
          </cell>
        </row>
        <row r="41840">
          <cell r="B41840" t="str">
            <v>07091941</v>
          </cell>
        </row>
        <row r="41841">
          <cell r="B41841" t="str">
            <v>07091941</v>
          </cell>
        </row>
        <row r="41842">
          <cell r="B41842" t="str">
            <v>07091941</v>
          </cell>
        </row>
        <row r="41843">
          <cell r="B41843" t="str">
            <v>07091941</v>
          </cell>
        </row>
        <row r="41844">
          <cell r="B41844" t="str">
            <v>07091941</v>
          </cell>
        </row>
        <row r="41845">
          <cell r="B41845" t="str">
            <v>07091941</v>
          </cell>
        </row>
        <row r="41846">
          <cell r="B41846" t="str">
            <v>07091941</v>
          </cell>
        </row>
        <row r="41847">
          <cell r="B41847" t="str">
            <v>07091941</v>
          </cell>
        </row>
        <row r="41848">
          <cell r="B41848" t="str">
            <v>07091941</v>
          </cell>
        </row>
        <row r="41849">
          <cell r="B41849" t="str">
            <v>07091941</v>
          </cell>
        </row>
        <row r="41850">
          <cell r="B41850" t="str">
            <v>07091941</v>
          </cell>
        </row>
        <row r="41851">
          <cell r="B41851" t="str">
            <v>07091941</v>
          </cell>
        </row>
        <row r="41852">
          <cell r="B41852" t="str">
            <v>07091941</v>
          </cell>
        </row>
        <row r="41853">
          <cell r="B41853" t="str">
            <v>07091755</v>
          </cell>
        </row>
        <row r="41854">
          <cell r="B41854" t="str">
            <v>07091755</v>
          </cell>
        </row>
        <row r="41855">
          <cell r="B41855" t="str">
            <v>07091755</v>
          </cell>
        </row>
        <row r="41856">
          <cell r="B41856" t="str">
            <v>07091755</v>
          </cell>
        </row>
        <row r="41857">
          <cell r="B41857" t="str">
            <v>07091755</v>
          </cell>
        </row>
        <row r="41858">
          <cell r="B41858" t="str">
            <v>07091755</v>
          </cell>
        </row>
        <row r="41859">
          <cell r="B41859" t="str">
            <v>07091755</v>
          </cell>
        </row>
        <row r="41860">
          <cell r="B41860" t="str">
            <v>07091755</v>
          </cell>
        </row>
        <row r="41861">
          <cell r="B41861" t="str">
            <v>07091755</v>
          </cell>
        </row>
        <row r="41862">
          <cell r="B41862" t="str">
            <v>07091755</v>
          </cell>
        </row>
        <row r="41863">
          <cell r="B41863" t="str">
            <v>07091755</v>
          </cell>
        </row>
        <row r="41864">
          <cell r="B41864" t="str">
            <v>07091755</v>
          </cell>
        </row>
        <row r="41865">
          <cell r="B41865" t="str">
            <v>07091755</v>
          </cell>
        </row>
        <row r="41866">
          <cell r="B41866" t="str">
            <v>07091755</v>
          </cell>
        </row>
        <row r="41867">
          <cell r="B41867" t="str">
            <v>07091755</v>
          </cell>
        </row>
        <row r="41868">
          <cell r="B41868" t="str">
            <v>07091755</v>
          </cell>
        </row>
        <row r="41869">
          <cell r="B41869" t="str">
            <v>07091755</v>
          </cell>
        </row>
        <row r="41870">
          <cell r="B41870" t="str">
            <v>07091755</v>
          </cell>
        </row>
        <row r="41871">
          <cell r="B41871" t="str">
            <v>07091755</v>
          </cell>
        </row>
        <row r="41872">
          <cell r="B41872" t="str">
            <v>07091755</v>
          </cell>
        </row>
        <row r="41873">
          <cell r="B41873" t="str">
            <v>07091755</v>
          </cell>
        </row>
        <row r="41874">
          <cell r="B41874" t="str">
            <v>07091755</v>
          </cell>
        </row>
        <row r="41875">
          <cell r="B41875" t="str">
            <v>07091755</v>
          </cell>
        </row>
        <row r="41876">
          <cell r="B41876" t="str">
            <v>07091755</v>
          </cell>
        </row>
        <row r="41877">
          <cell r="B41877" t="str">
            <v>07091730</v>
          </cell>
        </row>
        <row r="41878">
          <cell r="B41878" t="str">
            <v>07091730</v>
          </cell>
        </row>
        <row r="41879">
          <cell r="B41879" t="str">
            <v>07091730</v>
          </cell>
        </row>
        <row r="41880">
          <cell r="B41880" t="str">
            <v>07091730</v>
          </cell>
        </row>
        <row r="41881">
          <cell r="B41881" t="str">
            <v>07091730</v>
          </cell>
        </row>
        <row r="41882">
          <cell r="B41882" t="str">
            <v>07091730</v>
          </cell>
        </row>
        <row r="41883">
          <cell r="B41883" t="str">
            <v>07091730</v>
          </cell>
        </row>
        <row r="41884">
          <cell r="B41884" t="str">
            <v>07091730</v>
          </cell>
        </row>
        <row r="41885">
          <cell r="B41885" t="str">
            <v>07091730</v>
          </cell>
        </row>
        <row r="41886">
          <cell r="B41886" t="str">
            <v>07091730</v>
          </cell>
        </row>
        <row r="41887">
          <cell r="B41887" t="str">
            <v>07091730</v>
          </cell>
        </row>
        <row r="41888">
          <cell r="B41888" t="str">
            <v>07091730</v>
          </cell>
        </row>
        <row r="41889">
          <cell r="B41889" t="str">
            <v>07091730</v>
          </cell>
        </row>
        <row r="41890">
          <cell r="B41890" t="str">
            <v>07091730</v>
          </cell>
        </row>
        <row r="41891">
          <cell r="B41891" t="str">
            <v>07091730</v>
          </cell>
        </row>
        <row r="41892">
          <cell r="B41892" t="str">
            <v>07091730</v>
          </cell>
        </row>
        <row r="41893">
          <cell r="B41893" t="str">
            <v>07091730</v>
          </cell>
        </row>
        <row r="41894">
          <cell r="B41894" t="str">
            <v>07091730</v>
          </cell>
        </row>
        <row r="41895">
          <cell r="B41895" t="str">
            <v>07091730</v>
          </cell>
        </row>
        <row r="41896">
          <cell r="B41896" t="str">
            <v>07091730</v>
          </cell>
        </row>
        <row r="41897">
          <cell r="B41897" t="str">
            <v>07091730</v>
          </cell>
        </row>
        <row r="41898">
          <cell r="B41898" t="str">
            <v>07091730</v>
          </cell>
        </row>
        <row r="41899">
          <cell r="B41899" t="str">
            <v>07091730</v>
          </cell>
        </row>
        <row r="41900">
          <cell r="B41900" t="str">
            <v>07091730</v>
          </cell>
        </row>
        <row r="41901">
          <cell r="B41901" t="str">
            <v>07091730</v>
          </cell>
        </row>
        <row r="41902">
          <cell r="B41902" t="str">
            <v>07091730</v>
          </cell>
        </row>
        <row r="41903">
          <cell r="B41903" t="str">
            <v>07091730</v>
          </cell>
        </row>
        <row r="41904">
          <cell r="B41904" t="str">
            <v>07091730</v>
          </cell>
        </row>
        <row r="41905">
          <cell r="B41905" t="str">
            <v>07091730</v>
          </cell>
        </row>
        <row r="41906">
          <cell r="B41906" t="str">
            <v>07091730</v>
          </cell>
        </row>
        <row r="41907">
          <cell r="B41907" t="str">
            <v>07091730</v>
          </cell>
        </row>
        <row r="41908">
          <cell r="B41908" t="str">
            <v>07091730</v>
          </cell>
        </row>
        <row r="41909">
          <cell r="B41909" t="str">
            <v>07091730</v>
          </cell>
        </row>
        <row r="41910">
          <cell r="B41910" t="str">
            <v>07091730</v>
          </cell>
        </row>
        <row r="41911">
          <cell r="B41911" t="str">
            <v>07091730</v>
          </cell>
        </row>
        <row r="41912">
          <cell r="B41912" t="str">
            <v>07091730</v>
          </cell>
        </row>
        <row r="41913">
          <cell r="B41913" t="str">
            <v>07091730</v>
          </cell>
        </row>
        <row r="41914">
          <cell r="B41914" t="str">
            <v>07091730</v>
          </cell>
        </row>
        <row r="41915">
          <cell r="B41915" t="str">
            <v>07091730</v>
          </cell>
        </row>
        <row r="41916">
          <cell r="B41916" t="str">
            <v>07091723</v>
          </cell>
        </row>
        <row r="41917">
          <cell r="B41917" t="str">
            <v>07091723</v>
          </cell>
        </row>
        <row r="41918">
          <cell r="B41918" t="str">
            <v>07091723</v>
          </cell>
        </row>
        <row r="41919">
          <cell r="B41919" t="str">
            <v>07091723</v>
          </cell>
        </row>
        <row r="41920">
          <cell r="B41920" t="str">
            <v>07091723</v>
          </cell>
        </row>
        <row r="41921">
          <cell r="B41921" t="str">
            <v>07091723</v>
          </cell>
        </row>
        <row r="41922">
          <cell r="B41922" t="str">
            <v>07091723</v>
          </cell>
        </row>
        <row r="41923">
          <cell r="B41923" t="str">
            <v>07091723</v>
          </cell>
        </row>
        <row r="41924">
          <cell r="B41924" t="str">
            <v>07091723</v>
          </cell>
        </row>
        <row r="41925">
          <cell r="B41925" t="str">
            <v>07091723</v>
          </cell>
        </row>
        <row r="41926">
          <cell r="B41926" t="str">
            <v>07091723</v>
          </cell>
        </row>
        <row r="41927">
          <cell r="B41927" t="str">
            <v>07091723</v>
          </cell>
        </row>
        <row r="41928">
          <cell r="B41928" t="str">
            <v>07091723</v>
          </cell>
        </row>
        <row r="41929">
          <cell r="B41929" t="str">
            <v>07091723</v>
          </cell>
        </row>
        <row r="41930">
          <cell r="B41930" t="str">
            <v>07091723</v>
          </cell>
        </row>
        <row r="41931">
          <cell r="B41931" t="str">
            <v>07091723</v>
          </cell>
        </row>
        <row r="41932">
          <cell r="B41932" t="str">
            <v>07091723</v>
          </cell>
        </row>
        <row r="41933">
          <cell r="B41933" t="str">
            <v>08071545</v>
          </cell>
        </row>
        <row r="41934">
          <cell r="B41934" t="str">
            <v>08071545</v>
          </cell>
        </row>
        <row r="41935">
          <cell r="B41935" t="str">
            <v>08071545</v>
          </cell>
        </row>
        <row r="41936">
          <cell r="B41936" t="str">
            <v>08071545</v>
          </cell>
        </row>
        <row r="41937">
          <cell r="B41937" t="str">
            <v>08071545</v>
          </cell>
        </row>
        <row r="41938">
          <cell r="B41938" t="str">
            <v>08071545</v>
          </cell>
        </row>
        <row r="41939">
          <cell r="B41939" t="str">
            <v>08071545</v>
          </cell>
        </row>
        <row r="41940">
          <cell r="B41940" t="str">
            <v>08071545</v>
          </cell>
        </row>
        <row r="41941">
          <cell r="B41941" t="str">
            <v>08071545</v>
          </cell>
        </row>
        <row r="41942">
          <cell r="B41942" t="str">
            <v>08071545</v>
          </cell>
        </row>
        <row r="41943">
          <cell r="B41943" t="str">
            <v>08071545</v>
          </cell>
        </row>
        <row r="41944">
          <cell r="B41944" t="str">
            <v>08071545</v>
          </cell>
        </row>
        <row r="41945">
          <cell r="B41945" t="str">
            <v>08071545</v>
          </cell>
        </row>
        <row r="41946">
          <cell r="B41946" t="str">
            <v>08071545</v>
          </cell>
        </row>
        <row r="41947">
          <cell r="B41947" t="str">
            <v>08071545</v>
          </cell>
        </row>
        <row r="41948">
          <cell r="B41948" t="str">
            <v>08071545</v>
          </cell>
        </row>
        <row r="41949">
          <cell r="B41949" t="str">
            <v>08071545</v>
          </cell>
        </row>
        <row r="41950">
          <cell r="B41950" t="str">
            <v>08071545</v>
          </cell>
        </row>
        <row r="41951">
          <cell r="B41951" t="str">
            <v>08071545</v>
          </cell>
        </row>
        <row r="41952">
          <cell r="B41952" t="str">
            <v>08071545</v>
          </cell>
        </row>
        <row r="41953">
          <cell r="B41953" t="str">
            <v>08071545</v>
          </cell>
        </row>
        <row r="41954">
          <cell r="B41954" t="str">
            <v>08071545</v>
          </cell>
        </row>
        <row r="41955">
          <cell r="B41955" t="str">
            <v>08071545</v>
          </cell>
        </row>
        <row r="41956">
          <cell r="B41956" t="str">
            <v>08071545</v>
          </cell>
        </row>
        <row r="41957">
          <cell r="B41957" t="str">
            <v>08070660</v>
          </cell>
        </row>
        <row r="41958">
          <cell r="B41958" t="str">
            <v>08070660</v>
          </cell>
        </row>
        <row r="41959">
          <cell r="B41959" t="str">
            <v>08070660</v>
          </cell>
        </row>
        <row r="41960">
          <cell r="B41960" t="str">
            <v>08070660</v>
          </cell>
        </row>
        <row r="41961">
          <cell r="B41961" t="str">
            <v>08070660</v>
          </cell>
        </row>
        <row r="41962">
          <cell r="B41962" t="str">
            <v>08070660</v>
          </cell>
        </row>
        <row r="41963">
          <cell r="B41963" t="str">
            <v>08070660</v>
          </cell>
        </row>
        <row r="41964">
          <cell r="B41964" t="str">
            <v>08070660</v>
          </cell>
        </row>
        <row r="41965">
          <cell r="B41965" t="str">
            <v>08070660</v>
          </cell>
        </row>
        <row r="41966">
          <cell r="B41966" t="str">
            <v>08070660</v>
          </cell>
        </row>
        <row r="41967">
          <cell r="B41967" t="str">
            <v>08070660</v>
          </cell>
        </row>
        <row r="41968">
          <cell r="B41968" t="str">
            <v>08070660</v>
          </cell>
        </row>
        <row r="41969">
          <cell r="B41969" t="str">
            <v>08070660</v>
          </cell>
        </row>
        <row r="41970">
          <cell r="B41970" t="str">
            <v>08010585</v>
          </cell>
        </row>
        <row r="41971">
          <cell r="B41971" t="str">
            <v>08010585</v>
          </cell>
        </row>
        <row r="41972">
          <cell r="B41972" t="str">
            <v>08010585</v>
          </cell>
        </row>
        <row r="41973">
          <cell r="B41973" t="str">
            <v>08010585</v>
          </cell>
        </row>
        <row r="41974">
          <cell r="B41974" t="str">
            <v>08010585</v>
          </cell>
        </row>
        <row r="41975">
          <cell r="B41975" t="str">
            <v>07092848</v>
          </cell>
        </row>
        <row r="41976">
          <cell r="B41976" t="str">
            <v>07092848</v>
          </cell>
        </row>
        <row r="41977">
          <cell r="B41977" t="str">
            <v>07092848</v>
          </cell>
        </row>
        <row r="41978">
          <cell r="B41978" t="str">
            <v>07092848</v>
          </cell>
        </row>
        <row r="41979">
          <cell r="B41979" t="str">
            <v>07092848</v>
          </cell>
        </row>
        <row r="41980">
          <cell r="B41980" t="str">
            <v>07092848</v>
          </cell>
        </row>
        <row r="41981">
          <cell r="B41981" t="str">
            <v>07092848</v>
          </cell>
        </row>
        <row r="41982">
          <cell r="B41982" t="str">
            <v>07092848</v>
          </cell>
        </row>
        <row r="41983">
          <cell r="B41983" t="str">
            <v>07092848</v>
          </cell>
        </row>
        <row r="41984">
          <cell r="B41984" t="str">
            <v>07092848</v>
          </cell>
        </row>
        <row r="41985">
          <cell r="B41985" t="str">
            <v>07092848</v>
          </cell>
        </row>
        <row r="41986">
          <cell r="B41986" t="str">
            <v>07092848</v>
          </cell>
        </row>
        <row r="41987">
          <cell r="B41987" t="str">
            <v>07092848</v>
          </cell>
        </row>
        <row r="41988">
          <cell r="B41988" t="str">
            <v>07092848</v>
          </cell>
        </row>
        <row r="41989">
          <cell r="B41989" t="str">
            <v>07092848</v>
          </cell>
        </row>
        <row r="41990">
          <cell r="B41990" t="str">
            <v>07092848</v>
          </cell>
        </row>
        <row r="41991">
          <cell r="B41991" t="str">
            <v>07092848</v>
          </cell>
        </row>
        <row r="41992">
          <cell r="B41992" t="str">
            <v>07092848</v>
          </cell>
        </row>
        <row r="41993">
          <cell r="B41993" t="str">
            <v>07092848</v>
          </cell>
        </row>
        <row r="41994">
          <cell r="B41994" t="str">
            <v>07092848</v>
          </cell>
        </row>
        <row r="41995">
          <cell r="B41995" t="str">
            <v>07092848</v>
          </cell>
        </row>
        <row r="41996">
          <cell r="B41996" t="str">
            <v>07092848</v>
          </cell>
        </row>
        <row r="41997">
          <cell r="B41997" t="str">
            <v>07092848</v>
          </cell>
        </row>
        <row r="41998">
          <cell r="B41998" t="str">
            <v>07092848</v>
          </cell>
        </row>
        <row r="41999">
          <cell r="B41999" t="str">
            <v>07092848</v>
          </cell>
        </row>
        <row r="42000">
          <cell r="B42000" t="str">
            <v>07092848</v>
          </cell>
        </row>
        <row r="42001">
          <cell r="B42001" t="str">
            <v>07092848</v>
          </cell>
        </row>
        <row r="42002">
          <cell r="B42002" t="str">
            <v>07092848</v>
          </cell>
        </row>
        <row r="42003">
          <cell r="B42003" t="str">
            <v>07092848</v>
          </cell>
        </row>
        <row r="42004">
          <cell r="B42004" t="str">
            <v>07092848</v>
          </cell>
        </row>
        <row r="42005">
          <cell r="B42005" t="str">
            <v>07092848</v>
          </cell>
        </row>
        <row r="42006">
          <cell r="B42006" t="str">
            <v>07092848</v>
          </cell>
        </row>
        <row r="42007">
          <cell r="B42007" t="str">
            <v>07092848</v>
          </cell>
        </row>
        <row r="42008">
          <cell r="B42008" t="str">
            <v>07092848</v>
          </cell>
        </row>
        <row r="42009">
          <cell r="B42009" t="str">
            <v>07092848</v>
          </cell>
        </row>
        <row r="42010">
          <cell r="B42010" t="str">
            <v>07092848</v>
          </cell>
        </row>
        <row r="42011">
          <cell r="B42011" t="str">
            <v>07092848</v>
          </cell>
        </row>
        <row r="42012">
          <cell r="B42012" t="str">
            <v>07092848</v>
          </cell>
        </row>
        <row r="42013">
          <cell r="B42013" t="str">
            <v>07092848</v>
          </cell>
        </row>
        <row r="42014">
          <cell r="B42014" t="str">
            <v>07092848</v>
          </cell>
        </row>
        <row r="42015">
          <cell r="B42015" t="str">
            <v>07092848</v>
          </cell>
        </row>
        <row r="42016">
          <cell r="B42016" t="str">
            <v>07092848</v>
          </cell>
        </row>
        <row r="42017">
          <cell r="B42017" t="str">
            <v>07092848</v>
          </cell>
        </row>
        <row r="42018">
          <cell r="B42018" t="str">
            <v>07092848</v>
          </cell>
        </row>
        <row r="42019">
          <cell r="B42019" t="str">
            <v>07092848</v>
          </cell>
        </row>
        <row r="42020">
          <cell r="B42020" t="str">
            <v>07092848</v>
          </cell>
        </row>
        <row r="42021">
          <cell r="B42021" t="str">
            <v>07092848</v>
          </cell>
        </row>
        <row r="42022">
          <cell r="B42022" t="str">
            <v>07092848</v>
          </cell>
        </row>
        <row r="42023">
          <cell r="B42023" t="str">
            <v>07092848</v>
          </cell>
        </row>
        <row r="42024">
          <cell r="B42024" t="str">
            <v>07092848</v>
          </cell>
        </row>
        <row r="42025">
          <cell r="B42025" t="str">
            <v>07092848</v>
          </cell>
        </row>
        <row r="42026">
          <cell r="B42026" t="str">
            <v>07092848</v>
          </cell>
        </row>
        <row r="42027">
          <cell r="B42027" t="str">
            <v>07092848</v>
          </cell>
        </row>
        <row r="42028">
          <cell r="B42028" t="str">
            <v>07092848</v>
          </cell>
        </row>
        <row r="42029">
          <cell r="B42029" t="str">
            <v>07092848</v>
          </cell>
        </row>
        <row r="42030">
          <cell r="B42030" t="str">
            <v>07092848</v>
          </cell>
        </row>
        <row r="42031">
          <cell r="B42031" t="str">
            <v>07092848</v>
          </cell>
        </row>
        <row r="42032">
          <cell r="B42032" t="str">
            <v>07092848</v>
          </cell>
        </row>
        <row r="42033">
          <cell r="B42033" t="str">
            <v>07092848</v>
          </cell>
        </row>
        <row r="42034">
          <cell r="B42034" t="str">
            <v>07092848</v>
          </cell>
        </row>
        <row r="42035">
          <cell r="B42035" t="str">
            <v>07091581</v>
          </cell>
        </row>
        <row r="42036">
          <cell r="B42036" t="str">
            <v>07091581</v>
          </cell>
        </row>
        <row r="42037">
          <cell r="B42037" t="str">
            <v>07091581</v>
          </cell>
        </row>
        <row r="42038">
          <cell r="B42038" t="str">
            <v>07091581</v>
          </cell>
        </row>
        <row r="42039">
          <cell r="B42039" t="str">
            <v>07091581</v>
          </cell>
        </row>
        <row r="42040">
          <cell r="B42040" t="str">
            <v>07091581</v>
          </cell>
        </row>
        <row r="42041">
          <cell r="B42041" t="str">
            <v>07091581</v>
          </cell>
        </row>
        <row r="42042">
          <cell r="B42042" t="str">
            <v>07091581</v>
          </cell>
        </row>
        <row r="42043">
          <cell r="B42043" t="str">
            <v>07091581</v>
          </cell>
        </row>
        <row r="42044">
          <cell r="B42044" t="str">
            <v>07091581</v>
          </cell>
        </row>
        <row r="42045">
          <cell r="B42045" t="str">
            <v>07091581</v>
          </cell>
        </row>
        <row r="42046">
          <cell r="B42046" t="str">
            <v>07091581</v>
          </cell>
        </row>
        <row r="42047">
          <cell r="B42047" t="str">
            <v>07091581</v>
          </cell>
        </row>
        <row r="42048">
          <cell r="B42048" t="str">
            <v>07091567</v>
          </cell>
        </row>
        <row r="42049">
          <cell r="B42049" t="str">
            <v>07091567</v>
          </cell>
        </row>
        <row r="42050">
          <cell r="B42050" t="str">
            <v>07091567</v>
          </cell>
        </row>
        <row r="42051">
          <cell r="B42051" t="str">
            <v>07091567</v>
          </cell>
        </row>
        <row r="42052">
          <cell r="B42052" t="str">
            <v>07091567</v>
          </cell>
        </row>
        <row r="42053">
          <cell r="B42053" t="str">
            <v>07091567</v>
          </cell>
        </row>
        <row r="42054">
          <cell r="B42054" t="str">
            <v>07091567</v>
          </cell>
        </row>
        <row r="42055">
          <cell r="B42055" t="str">
            <v>07091567</v>
          </cell>
        </row>
        <row r="42056">
          <cell r="B42056" t="str">
            <v>07091567</v>
          </cell>
        </row>
        <row r="42057">
          <cell r="B42057" t="str">
            <v>07091567</v>
          </cell>
        </row>
        <row r="42058">
          <cell r="B42058" t="str">
            <v>07091567</v>
          </cell>
        </row>
        <row r="42059">
          <cell r="B42059" t="str">
            <v>07091567</v>
          </cell>
        </row>
        <row r="42060">
          <cell r="B42060" t="str">
            <v>07091567</v>
          </cell>
        </row>
        <row r="42061">
          <cell r="B42061" t="str">
            <v>07091521</v>
          </cell>
        </row>
        <row r="42062">
          <cell r="B42062" t="str">
            <v>07091521</v>
          </cell>
        </row>
        <row r="42063">
          <cell r="B42063" t="str">
            <v>07091521</v>
          </cell>
        </row>
        <row r="42064">
          <cell r="B42064" t="str">
            <v>07091521</v>
          </cell>
        </row>
        <row r="42065">
          <cell r="B42065" t="str">
            <v>07091521</v>
          </cell>
        </row>
        <row r="42066">
          <cell r="B42066" t="str">
            <v>07091521</v>
          </cell>
        </row>
        <row r="42067">
          <cell r="B42067" t="str">
            <v>07091521</v>
          </cell>
        </row>
        <row r="42068">
          <cell r="B42068" t="str">
            <v>07091521</v>
          </cell>
        </row>
        <row r="42069">
          <cell r="B42069" t="str">
            <v>07091521</v>
          </cell>
        </row>
        <row r="42070">
          <cell r="B42070" t="str">
            <v>07091521</v>
          </cell>
        </row>
        <row r="42071">
          <cell r="B42071" t="str">
            <v>07091521</v>
          </cell>
        </row>
        <row r="42072">
          <cell r="B42072" t="str">
            <v>07091521</v>
          </cell>
        </row>
        <row r="42073">
          <cell r="B42073" t="str">
            <v>07091521</v>
          </cell>
        </row>
        <row r="42074">
          <cell r="B42074" t="str">
            <v>07091521</v>
          </cell>
        </row>
        <row r="42075">
          <cell r="B42075" t="str">
            <v>07091521</v>
          </cell>
        </row>
        <row r="42076">
          <cell r="B42076" t="str">
            <v>07091521</v>
          </cell>
        </row>
        <row r="42077">
          <cell r="B42077" t="str">
            <v>07091521</v>
          </cell>
        </row>
        <row r="42078">
          <cell r="B42078" t="str">
            <v>07091521</v>
          </cell>
        </row>
        <row r="42079">
          <cell r="B42079" t="str">
            <v>07091521</v>
          </cell>
        </row>
        <row r="42080">
          <cell r="B42080" t="str">
            <v>07091521</v>
          </cell>
        </row>
        <row r="42081">
          <cell r="B42081" t="str">
            <v>07091521</v>
          </cell>
        </row>
        <row r="42082">
          <cell r="B42082" t="str">
            <v>07091521</v>
          </cell>
        </row>
        <row r="42083">
          <cell r="B42083" t="str">
            <v>07091521</v>
          </cell>
        </row>
        <row r="42084">
          <cell r="B42084" t="str">
            <v>07091521</v>
          </cell>
        </row>
        <row r="42085">
          <cell r="B42085" t="str">
            <v>07091521</v>
          </cell>
        </row>
        <row r="42086">
          <cell r="B42086" t="str">
            <v>07091521</v>
          </cell>
        </row>
        <row r="42087">
          <cell r="B42087" t="str">
            <v>07091521</v>
          </cell>
        </row>
        <row r="42088">
          <cell r="B42088" t="str">
            <v>07091521</v>
          </cell>
        </row>
        <row r="42089">
          <cell r="B42089" t="str">
            <v>07091521</v>
          </cell>
        </row>
        <row r="42090">
          <cell r="B42090" t="str">
            <v>07091521</v>
          </cell>
        </row>
        <row r="42091">
          <cell r="B42091" t="str">
            <v>07091521</v>
          </cell>
        </row>
        <row r="42092">
          <cell r="B42092" t="str">
            <v>07091521</v>
          </cell>
        </row>
        <row r="42093">
          <cell r="B42093" t="str">
            <v>07091521</v>
          </cell>
        </row>
        <row r="42094">
          <cell r="B42094" t="str">
            <v>07091521</v>
          </cell>
        </row>
        <row r="42095">
          <cell r="B42095" t="str">
            <v>07091521</v>
          </cell>
        </row>
        <row r="42096">
          <cell r="B42096" t="str">
            <v>07091521</v>
          </cell>
        </row>
        <row r="42097">
          <cell r="B42097" t="str">
            <v>07091521</v>
          </cell>
        </row>
        <row r="42098">
          <cell r="B42098" t="str">
            <v>07091521</v>
          </cell>
        </row>
        <row r="42099">
          <cell r="B42099" t="str">
            <v>07091521</v>
          </cell>
        </row>
        <row r="42100">
          <cell r="B42100" t="str">
            <v>07091506</v>
          </cell>
        </row>
        <row r="42101">
          <cell r="B42101" t="str">
            <v>07091506</v>
          </cell>
        </row>
        <row r="42102">
          <cell r="B42102" t="str">
            <v>07091506</v>
          </cell>
        </row>
        <row r="42103">
          <cell r="B42103" t="str">
            <v>07091506</v>
          </cell>
        </row>
        <row r="42104">
          <cell r="B42104" t="str">
            <v>07091506</v>
          </cell>
        </row>
        <row r="42105">
          <cell r="B42105" t="str">
            <v>07091506</v>
          </cell>
        </row>
        <row r="42106">
          <cell r="B42106" t="str">
            <v>07091506</v>
          </cell>
        </row>
        <row r="42107">
          <cell r="B42107" t="str">
            <v>07091506</v>
          </cell>
        </row>
        <row r="42108">
          <cell r="B42108" t="str">
            <v>07091506</v>
          </cell>
        </row>
        <row r="42109">
          <cell r="B42109" t="str">
            <v>07091506</v>
          </cell>
        </row>
        <row r="42110">
          <cell r="B42110" t="str">
            <v>07091506</v>
          </cell>
        </row>
        <row r="42111">
          <cell r="B42111" t="str">
            <v>07091506</v>
          </cell>
        </row>
        <row r="42112">
          <cell r="B42112" t="str">
            <v>07091506</v>
          </cell>
        </row>
        <row r="42113">
          <cell r="B42113" t="str">
            <v>07091506</v>
          </cell>
        </row>
        <row r="42114">
          <cell r="B42114" t="str">
            <v>07091506</v>
          </cell>
        </row>
        <row r="42115">
          <cell r="B42115" t="str">
            <v>07091506</v>
          </cell>
        </row>
        <row r="42116">
          <cell r="B42116" t="str">
            <v>07091506</v>
          </cell>
        </row>
        <row r="42117">
          <cell r="B42117" t="str">
            <v>07091506</v>
          </cell>
        </row>
        <row r="42118">
          <cell r="B42118" t="str">
            <v>07091506</v>
          </cell>
        </row>
        <row r="42119">
          <cell r="B42119" t="str">
            <v>07091506</v>
          </cell>
        </row>
        <row r="42120">
          <cell r="B42120" t="str">
            <v>07091506</v>
          </cell>
        </row>
        <row r="42121">
          <cell r="B42121" t="str">
            <v>07091506</v>
          </cell>
        </row>
        <row r="42122">
          <cell r="B42122" t="str">
            <v>07091506</v>
          </cell>
        </row>
        <row r="42123">
          <cell r="B42123" t="str">
            <v>07091506</v>
          </cell>
        </row>
        <row r="42124">
          <cell r="B42124" t="str">
            <v>07091506</v>
          </cell>
        </row>
        <row r="42125">
          <cell r="B42125" t="str">
            <v>07091506</v>
          </cell>
        </row>
        <row r="42126">
          <cell r="B42126" t="str">
            <v>07091506</v>
          </cell>
        </row>
        <row r="42127">
          <cell r="B42127" t="str">
            <v>07091506</v>
          </cell>
        </row>
        <row r="42128">
          <cell r="B42128" t="str">
            <v>07091506</v>
          </cell>
        </row>
        <row r="42129">
          <cell r="B42129" t="str">
            <v>07091506</v>
          </cell>
        </row>
        <row r="42130">
          <cell r="B42130" t="str">
            <v>07091506</v>
          </cell>
        </row>
        <row r="42131">
          <cell r="B42131" t="str">
            <v>07091506</v>
          </cell>
        </row>
        <row r="42132">
          <cell r="B42132" t="str">
            <v>07091506</v>
          </cell>
        </row>
        <row r="42133">
          <cell r="B42133" t="str">
            <v>07091506</v>
          </cell>
        </row>
        <row r="42134">
          <cell r="B42134" t="str">
            <v>07091506</v>
          </cell>
        </row>
        <row r="42135">
          <cell r="B42135" t="str">
            <v>07091506</v>
          </cell>
        </row>
        <row r="42136">
          <cell r="B42136" t="str">
            <v>07091506</v>
          </cell>
        </row>
        <row r="42137">
          <cell r="B42137" t="str">
            <v>07091506</v>
          </cell>
        </row>
        <row r="42138">
          <cell r="B42138" t="str">
            <v>07091506</v>
          </cell>
        </row>
        <row r="42139">
          <cell r="B42139" t="str">
            <v>07091449</v>
          </cell>
        </row>
        <row r="42140">
          <cell r="B42140" t="str">
            <v>07091449</v>
          </cell>
        </row>
        <row r="42141">
          <cell r="B42141" t="str">
            <v>07091449</v>
          </cell>
        </row>
        <row r="42142">
          <cell r="B42142" t="str">
            <v>07091449</v>
          </cell>
        </row>
        <row r="42143">
          <cell r="B42143" t="str">
            <v>07091449</v>
          </cell>
        </row>
        <row r="42144">
          <cell r="B42144" t="str">
            <v>07091449</v>
          </cell>
        </row>
        <row r="42145">
          <cell r="B42145" t="str">
            <v>07091449</v>
          </cell>
        </row>
        <row r="42146">
          <cell r="B42146" t="str">
            <v>07091449</v>
          </cell>
        </row>
        <row r="42147">
          <cell r="B42147" t="str">
            <v>07091449</v>
          </cell>
        </row>
        <row r="42148">
          <cell r="B42148" t="str">
            <v>07091449</v>
          </cell>
        </row>
        <row r="42149">
          <cell r="B42149" t="str">
            <v>07091449</v>
          </cell>
        </row>
        <row r="42150">
          <cell r="B42150" t="str">
            <v>07091449</v>
          </cell>
        </row>
        <row r="42151">
          <cell r="B42151" t="str">
            <v>07091449</v>
          </cell>
        </row>
        <row r="42152">
          <cell r="B42152" t="str">
            <v>07091449</v>
          </cell>
        </row>
        <row r="42153">
          <cell r="B42153" t="str">
            <v>07091449</v>
          </cell>
        </row>
        <row r="42154">
          <cell r="B42154" t="str">
            <v>07091449</v>
          </cell>
        </row>
        <row r="42155">
          <cell r="B42155" t="str">
            <v>07091449</v>
          </cell>
        </row>
        <row r="42156">
          <cell r="B42156" t="str">
            <v>07091449</v>
          </cell>
        </row>
        <row r="42157">
          <cell r="B42157" t="str">
            <v>07091449</v>
          </cell>
        </row>
        <row r="42158">
          <cell r="B42158" t="str">
            <v>07091449</v>
          </cell>
        </row>
        <row r="42159">
          <cell r="B42159" t="str">
            <v>07091449</v>
          </cell>
        </row>
        <row r="42160">
          <cell r="B42160" t="str">
            <v>07091449</v>
          </cell>
        </row>
        <row r="42161">
          <cell r="B42161" t="str">
            <v>07091449</v>
          </cell>
        </row>
        <row r="42162">
          <cell r="B42162" t="str">
            <v>07091449</v>
          </cell>
        </row>
        <row r="42163">
          <cell r="B42163" t="str">
            <v>07091642</v>
          </cell>
        </row>
        <row r="42164">
          <cell r="B42164" t="str">
            <v>07091642</v>
          </cell>
        </row>
        <row r="42165">
          <cell r="B42165" t="str">
            <v>07091642</v>
          </cell>
        </row>
        <row r="42166">
          <cell r="B42166" t="str">
            <v>07091642</v>
          </cell>
        </row>
        <row r="42167">
          <cell r="B42167" t="str">
            <v>07091642</v>
          </cell>
        </row>
        <row r="42168">
          <cell r="B42168" t="str">
            <v>07091642</v>
          </cell>
        </row>
        <row r="42169">
          <cell r="B42169" t="str">
            <v>07091642</v>
          </cell>
        </row>
        <row r="42170">
          <cell r="B42170" t="str">
            <v>07091642</v>
          </cell>
        </row>
        <row r="42171">
          <cell r="B42171" t="str">
            <v>07091642</v>
          </cell>
        </row>
        <row r="42172">
          <cell r="B42172" t="str">
            <v>07091642</v>
          </cell>
        </row>
        <row r="42173">
          <cell r="B42173" t="str">
            <v>07091642</v>
          </cell>
        </row>
        <row r="42174">
          <cell r="B42174" t="str">
            <v>07091642</v>
          </cell>
        </row>
        <row r="42175">
          <cell r="B42175" t="str">
            <v>07091642</v>
          </cell>
        </row>
        <row r="42176">
          <cell r="B42176" t="str">
            <v>07091642</v>
          </cell>
        </row>
        <row r="42177">
          <cell r="B42177" t="str">
            <v>07091642</v>
          </cell>
        </row>
        <row r="42178">
          <cell r="B42178" t="str">
            <v>07091642</v>
          </cell>
        </row>
        <row r="42179">
          <cell r="B42179" t="str">
            <v>07091642</v>
          </cell>
        </row>
        <row r="42180">
          <cell r="B42180" t="str">
            <v>07091642</v>
          </cell>
        </row>
        <row r="42181">
          <cell r="B42181" t="str">
            <v>07091642</v>
          </cell>
        </row>
        <row r="42182">
          <cell r="B42182" t="str">
            <v>07091642</v>
          </cell>
        </row>
        <row r="42183">
          <cell r="B42183" t="str">
            <v>07091642</v>
          </cell>
        </row>
        <row r="42184">
          <cell r="B42184" t="str">
            <v>07091642</v>
          </cell>
        </row>
        <row r="42185">
          <cell r="B42185" t="str">
            <v>07091642</v>
          </cell>
        </row>
        <row r="42186">
          <cell r="B42186" t="str">
            <v>07091642</v>
          </cell>
        </row>
        <row r="42187">
          <cell r="B42187" t="str">
            <v>07091642</v>
          </cell>
        </row>
        <row r="42188">
          <cell r="B42188" t="str">
            <v>07091642</v>
          </cell>
        </row>
        <row r="42189">
          <cell r="B42189" t="str">
            <v>07091642</v>
          </cell>
        </row>
        <row r="42190">
          <cell r="B42190" t="str">
            <v>07091642</v>
          </cell>
        </row>
        <row r="42191">
          <cell r="B42191" t="str">
            <v>07091628</v>
          </cell>
        </row>
        <row r="42192">
          <cell r="B42192" t="str">
            <v>07091628</v>
          </cell>
        </row>
        <row r="42193">
          <cell r="B42193" t="str">
            <v>07091628</v>
          </cell>
        </row>
        <row r="42194">
          <cell r="B42194" t="str">
            <v>07091628</v>
          </cell>
        </row>
        <row r="42195">
          <cell r="B42195" t="str">
            <v>07091628</v>
          </cell>
        </row>
        <row r="42196">
          <cell r="B42196" t="str">
            <v>07091628</v>
          </cell>
        </row>
        <row r="42197">
          <cell r="B42197" t="str">
            <v>07091628</v>
          </cell>
        </row>
        <row r="42198">
          <cell r="B42198" t="str">
            <v>07091628</v>
          </cell>
        </row>
        <row r="42199">
          <cell r="B42199" t="str">
            <v>07091628</v>
          </cell>
        </row>
        <row r="42200">
          <cell r="B42200" t="str">
            <v>07091628</v>
          </cell>
        </row>
        <row r="42201">
          <cell r="B42201" t="str">
            <v>07091628</v>
          </cell>
        </row>
        <row r="42202">
          <cell r="B42202" t="str">
            <v>07091628</v>
          </cell>
        </row>
        <row r="42203">
          <cell r="B42203" t="str">
            <v>07091628</v>
          </cell>
        </row>
        <row r="42204">
          <cell r="B42204" t="str">
            <v>07091626</v>
          </cell>
        </row>
        <row r="42205">
          <cell r="B42205" t="str">
            <v>07091626</v>
          </cell>
        </row>
        <row r="42206">
          <cell r="B42206" t="str">
            <v>07091626</v>
          </cell>
        </row>
        <row r="42207">
          <cell r="B42207" t="str">
            <v>07091626</v>
          </cell>
        </row>
        <row r="42208">
          <cell r="B42208" t="str">
            <v>07091626</v>
          </cell>
        </row>
        <row r="42209">
          <cell r="B42209" t="str">
            <v>07091626</v>
          </cell>
        </row>
        <row r="42210">
          <cell r="B42210" t="str">
            <v>07091626</v>
          </cell>
        </row>
        <row r="42211">
          <cell r="B42211" t="str">
            <v>07091626</v>
          </cell>
        </row>
        <row r="42212">
          <cell r="B42212" t="str">
            <v>07091626</v>
          </cell>
        </row>
        <row r="42213">
          <cell r="B42213" t="str">
            <v>07091626</v>
          </cell>
        </row>
        <row r="42214">
          <cell r="B42214" t="str">
            <v>07091626</v>
          </cell>
        </row>
        <row r="42215">
          <cell r="B42215" t="str">
            <v>07091626</v>
          </cell>
        </row>
        <row r="42216">
          <cell r="B42216" t="str">
            <v>07091626</v>
          </cell>
        </row>
        <row r="42217">
          <cell r="B42217" t="str">
            <v>07091626</v>
          </cell>
        </row>
        <row r="42218">
          <cell r="B42218" t="str">
            <v>07091626</v>
          </cell>
        </row>
        <row r="42219">
          <cell r="B42219" t="str">
            <v>07091626</v>
          </cell>
        </row>
        <row r="42220">
          <cell r="B42220" t="str">
            <v>07091626</v>
          </cell>
        </row>
        <row r="42221">
          <cell r="B42221" t="str">
            <v>07091626</v>
          </cell>
        </row>
        <row r="42222">
          <cell r="B42222" t="str">
            <v>07091626</v>
          </cell>
        </row>
        <row r="42223">
          <cell r="B42223" t="str">
            <v>07091626</v>
          </cell>
        </row>
        <row r="42224">
          <cell r="B42224" t="str">
            <v>07091626</v>
          </cell>
        </row>
        <row r="42225">
          <cell r="B42225" t="str">
            <v>07091626</v>
          </cell>
        </row>
        <row r="42226">
          <cell r="B42226" t="str">
            <v>07091626</v>
          </cell>
        </row>
        <row r="42227">
          <cell r="B42227" t="str">
            <v>07091626</v>
          </cell>
        </row>
        <row r="42228">
          <cell r="B42228" t="str">
            <v>07091626</v>
          </cell>
        </row>
        <row r="42229">
          <cell r="B42229" t="str">
            <v>07091626</v>
          </cell>
        </row>
        <row r="42230">
          <cell r="B42230" t="str">
            <v>07091626</v>
          </cell>
        </row>
        <row r="42231">
          <cell r="B42231" t="str">
            <v>07091626</v>
          </cell>
        </row>
        <row r="42232">
          <cell r="B42232" t="str">
            <v>07091626</v>
          </cell>
        </row>
        <row r="42233">
          <cell r="B42233" t="str">
            <v>07091626</v>
          </cell>
        </row>
        <row r="42234">
          <cell r="B42234" t="str">
            <v>07091626</v>
          </cell>
        </row>
        <row r="42235">
          <cell r="B42235" t="str">
            <v>07091626</v>
          </cell>
        </row>
        <row r="42236">
          <cell r="B42236" t="str">
            <v>07091626</v>
          </cell>
        </row>
        <row r="42237">
          <cell r="B42237" t="str">
            <v>07091626</v>
          </cell>
        </row>
        <row r="42238">
          <cell r="B42238" t="str">
            <v>07091626</v>
          </cell>
        </row>
        <row r="42239">
          <cell r="B42239" t="str">
            <v>07091620</v>
          </cell>
        </row>
        <row r="42240">
          <cell r="B42240" t="str">
            <v>07091620</v>
          </cell>
        </row>
        <row r="42241">
          <cell r="B42241" t="str">
            <v>07091620</v>
          </cell>
        </row>
        <row r="42242">
          <cell r="B42242" t="str">
            <v>07091620</v>
          </cell>
        </row>
        <row r="42243">
          <cell r="B42243" t="str">
            <v>07091620</v>
          </cell>
        </row>
        <row r="42244">
          <cell r="B42244" t="str">
            <v>07091620</v>
          </cell>
        </row>
        <row r="42245">
          <cell r="B42245" t="str">
            <v>07091620</v>
          </cell>
        </row>
        <row r="42246">
          <cell r="B42246" t="str">
            <v>07091620</v>
          </cell>
        </row>
        <row r="42247">
          <cell r="B42247" t="str">
            <v>07091620</v>
          </cell>
        </row>
        <row r="42248">
          <cell r="B42248" t="str">
            <v>07091620</v>
          </cell>
        </row>
        <row r="42249">
          <cell r="B42249" t="str">
            <v>07091620</v>
          </cell>
        </row>
        <row r="42250">
          <cell r="B42250" t="str">
            <v>07091620</v>
          </cell>
        </row>
        <row r="42251">
          <cell r="B42251" t="str">
            <v>07091620</v>
          </cell>
        </row>
        <row r="42252">
          <cell r="B42252" t="str">
            <v>07091620</v>
          </cell>
        </row>
        <row r="42253">
          <cell r="B42253" t="str">
            <v>07091620</v>
          </cell>
        </row>
        <row r="42254">
          <cell r="B42254" t="str">
            <v>07091620</v>
          </cell>
        </row>
        <row r="42255">
          <cell r="B42255" t="str">
            <v>07091620</v>
          </cell>
        </row>
        <row r="42256">
          <cell r="B42256" t="str">
            <v>07091620</v>
          </cell>
        </row>
        <row r="42257">
          <cell r="B42257" t="str">
            <v>07091620</v>
          </cell>
        </row>
        <row r="42258">
          <cell r="B42258" t="str">
            <v>07091620</v>
          </cell>
        </row>
        <row r="42259">
          <cell r="B42259" t="str">
            <v>07091620</v>
          </cell>
        </row>
        <row r="42260">
          <cell r="B42260" t="str">
            <v>07091620</v>
          </cell>
        </row>
        <row r="42261">
          <cell r="B42261" t="str">
            <v>07091620</v>
          </cell>
        </row>
        <row r="42262">
          <cell r="B42262" t="str">
            <v>07091620</v>
          </cell>
        </row>
        <row r="42263">
          <cell r="B42263" t="str">
            <v>07091620</v>
          </cell>
        </row>
        <row r="42264">
          <cell r="B42264" t="str">
            <v>07091620</v>
          </cell>
        </row>
        <row r="42265">
          <cell r="B42265" t="str">
            <v>07091620</v>
          </cell>
        </row>
        <row r="42266">
          <cell r="B42266" t="str">
            <v>07091620</v>
          </cell>
        </row>
        <row r="42267">
          <cell r="B42267" t="str">
            <v>07091594</v>
          </cell>
        </row>
        <row r="42268">
          <cell r="B42268" t="str">
            <v>07091594</v>
          </cell>
        </row>
        <row r="42269">
          <cell r="B42269" t="str">
            <v>07091594</v>
          </cell>
        </row>
        <row r="42270">
          <cell r="B42270" t="str">
            <v>07091594</v>
          </cell>
        </row>
        <row r="42271">
          <cell r="B42271" t="str">
            <v>07091594</v>
          </cell>
        </row>
        <row r="42272">
          <cell r="B42272" t="str">
            <v>07091594</v>
          </cell>
        </row>
        <row r="42273">
          <cell r="B42273" t="str">
            <v>07091594</v>
          </cell>
        </row>
        <row r="42274">
          <cell r="B42274" t="str">
            <v>07091594</v>
          </cell>
        </row>
        <row r="42275">
          <cell r="B42275" t="str">
            <v>07091594</v>
          </cell>
        </row>
        <row r="42276">
          <cell r="B42276" t="str">
            <v>07091594</v>
          </cell>
        </row>
        <row r="42277">
          <cell r="B42277" t="str">
            <v>07091594</v>
          </cell>
        </row>
        <row r="42278">
          <cell r="B42278" t="str">
            <v>07091594</v>
          </cell>
        </row>
        <row r="42279">
          <cell r="B42279" t="str">
            <v>07091594</v>
          </cell>
        </row>
        <row r="42280">
          <cell r="B42280" t="str">
            <v>07091594</v>
          </cell>
        </row>
        <row r="42281">
          <cell r="B42281" t="str">
            <v>07091594</v>
          </cell>
        </row>
        <row r="42282">
          <cell r="B42282" t="str">
            <v>07091594</v>
          </cell>
        </row>
        <row r="42283">
          <cell r="B42283" t="str">
            <v>07091594</v>
          </cell>
        </row>
        <row r="42284">
          <cell r="B42284" t="str">
            <v>07091594</v>
          </cell>
        </row>
        <row r="42285">
          <cell r="B42285" t="str">
            <v>07091594</v>
          </cell>
        </row>
        <row r="42286">
          <cell r="B42286" t="str">
            <v>07091594</v>
          </cell>
        </row>
        <row r="42287">
          <cell r="B42287" t="str">
            <v>07091594</v>
          </cell>
        </row>
        <row r="42288">
          <cell r="B42288" t="str">
            <v>07091594</v>
          </cell>
        </row>
        <row r="42289">
          <cell r="B42289" t="str">
            <v>07091594</v>
          </cell>
        </row>
        <row r="42290">
          <cell r="B42290" t="str">
            <v>07091594</v>
          </cell>
        </row>
        <row r="42291">
          <cell r="B42291" t="str">
            <v>07091594</v>
          </cell>
        </row>
        <row r="42292">
          <cell r="B42292" t="str">
            <v>07091594</v>
          </cell>
        </row>
        <row r="42293">
          <cell r="B42293" t="str">
            <v>07091594</v>
          </cell>
        </row>
        <row r="42294">
          <cell r="B42294" t="str">
            <v>07091594</v>
          </cell>
        </row>
        <row r="42295">
          <cell r="B42295" t="str">
            <v>08072181</v>
          </cell>
        </row>
        <row r="42296">
          <cell r="B42296" t="str">
            <v>08072181</v>
          </cell>
        </row>
        <row r="42297">
          <cell r="B42297" t="str">
            <v>08072181</v>
          </cell>
        </row>
        <row r="42298">
          <cell r="B42298" t="str">
            <v>08072181</v>
          </cell>
        </row>
        <row r="42299">
          <cell r="B42299" t="str">
            <v>07090275</v>
          </cell>
        </row>
        <row r="42300">
          <cell r="B42300" t="str">
            <v>07090275</v>
          </cell>
        </row>
        <row r="42301">
          <cell r="B42301" t="str">
            <v>07090275</v>
          </cell>
        </row>
        <row r="42302">
          <cell r="B42302" t="str">
            <v>07090275</v>
          </cell>
        </row>
        <row r="42303">
          <cell r="B42303" t="str">
            <v>14190868</v>
          </cell>
        </row>
        <row r="42304">
          <cell r="B42304" t="str">
            <v>14190868</v>
          </cell>
        </row>
        <row r="42305">
          <cell r="B42305" t="str">
            <v>14190868</v>
          </cell>
        </row>
        <row r="42306">
          <cell r="B42306" t="str">
            <v>14190868</v>
          </cell>
        </row>
        <row r="42307">
          <cell r="B42307" t="str">
            <v>14190868</v>
          </cell>
        </row>
        <row r="42308">
          <cell r="B42308" t="str">
            <v>14190868</v>
          </cell>
        </row>
        <row r="42309">
          <cell r="B42309" t="str">
            <v>14190868</v>
          </cell>
        </row>
        <row r="42310">
          <cell r="B42310" t="str">
            <v>14190868</v>
          </cell>
        </row>
        <row r="42311">
          <cell r="B42311" t="str">
            <v>14190868</v>
          </cell>
        </row>
        <row r="42312">
          <cell r="B42312" t="str">
            <v>14190868</v>
          </cell>
        </row>
        <row r="42313">
          <cell r="B42313" t="str">
            <v>14190868</v>
          </cell>
        </row>
        <row r="42314">
          <cell r="B42314" t="str">
            <v>14190868</v>
          </cell>
        </row>
        <row r="42315">
          <cell r="B42315" t="str">
            <v>14190868</v>
          </cell>
        </row>
        <row r="42316">
          <cell r="B42316" t="str">
            <v>14190868</v>
          </cell>
        </row>
        <row r="42317">
          <cell r="B42317" t="str">
            <v>14190868</v>
          </cell>
        </row>
        <row r="42318">
          <cell r="B42318" t="str">
            <v>14190868</v>
          </cell>
        </row>
        <row r="42319">
          <cell r="B42319" t="str">
            <v>14190868</v>
          </cell>
        </row>
        <row r="42320">
          <cell r="B42320" t="str">
            <v>14190868</v>
          </cell>
        </row>
        <row r="42321">
          <cell r="B42321" t="str">
            <v>14190868</v>
          </cell>
        </row>
        <row r="42322">
          <cell r="B42322" t="str">
            <v>14190868</v>
          </cell>
        </row>
        <row r="42323">
          <cell r="B42323" t="str">
            <v>14190868</v>
          </cell>
        </row>
        <row r="42324">
          <cell r="B42324" t="str">
            <v>14190868</v>
          </cell>
        </row>
        <row r="42325">
          <cell r="B42325" t="str">
            <v>14190868</v>
          </cell>
        </row>
        <row r="42326">
          <cell r="B42326" t="str">
            <v>14190868</v>
          </cell>
        </row>
        <row r="42327">
          <cell r="B42327" t="str">
            <v>14190868</v>
          </cell>
        </row>
        <row r="42328">
          <cell r="B42328" t="str">
            <v>14190868</v>
          </cell>
        </row>
        <row r="42329">
          <cell r="B42329" t="str">
            <v>14190868</v>
          </cell>
        </row>
        <row r="42330">
          <cell r="B42330" t="str">
            <v>14190868</v>
          </cell>
        </row>
        <row r="42331">
          <cell r="B42331" t="str">
            <v>14190868</v>
          </cell>
        </row>
        <row r="42332">
          <cell r="B42332" t="str">
            <v>14190868</v>
          </cell>
        </row>
        <row r="42333">
          <cell r="B42333" t="str">
            <v>14190868</v>
          </cell>
        </row>
        <row r="42334">
          <cell r="B42334" t="str">
            <v>14190868</v>
          </cell>
        </row>
        <row r="42335">
          <cell r="B42335" t="str">
            <v>14190868</v>
          </cell>
        </row>
        <row r="42336">
          <cell r="B42336" t="str">
            <v>14190868</v>
          </cell>
        </row>
        <row r="42337">
          <cell r="B42337" t="str">
            <v>14190868</v>
          </cell>
        </row>
        <row r="42338">
          <cell r="B42338" t="str">
            <v>14190868</v>
          </cell>
        </row>
        <row r="42339">
          <cell r="B42339" t="str">
            <v>14190868</v>
          </cell>
        </row>
        <row r="42340">
          <cell r="B42340" t="str">
            <v>14190868</v>
          </cell>
        </row>
        <row r="42341">
          <cell r="B42341" t="str">
            <v>14190868</v>
          </cell>
        </row>
        <row r="42342">
          <cell r="B42342" t="str">
            <v>14190868</v>
          </cell>
        </row>
        <row r="42343">
          <cell r="B42343" t="str">
            <v>14190868</v>
          </cell>
        </row>
        <row r="42344">
          <cell r="B42344" t="str">
            <v>14190868</v>
          </cell>
        </row>
        <row r="42345">
          <cell r="B42345" t="str">
            <v>14190868</v>
          </cell>
        </row>
        <row r="42346">
          <cell r="B42346" t="str">
            <v>14190868</v>
          </cell>
        </row>
        <row r="42347">
          <cell r="B42347" t="str">
            <v>14190868</v>
          </cell>
        </row>
        <row r="42348">
          <cell r="B42348" t="str">
            <v>14190868</v>
          </cell>
        </row>
        <row r="42349">
          <cell r="B42349" t="str">
            <v>14190868</v>
          </cell>
        </row>
        <row r="42350">
          <cell r="B42350" t="str">
            <v>14190868</v>
          </cell>
        </row>
        <row r="42351">
          <cell r="B42351" t="str">
            <v>07091492</v>
          </cell>
        </row>
        <row r="42352">
          <cell r="B42352" t="str">
            <v>07091492</v>
          </cell>
        </row>
        <row r="42353">
          <cell r="B42353" t="str">
            <v>07091492</v>
          </cell>
        </row>
        <row r="42354">
          <cell r="B42354" t="str">
            <v>07091492</v>
          </cell>
        </row>
        <row r="42355">
          <cell r="B42355" t="str">
            <v>07091492</v>
          </cell>
        </row>
        <row r="42356">
          <cell r="B42356" t="str">
            <v>07091492</v>
          </cell>
        </row>
        <row r="42357">
          <cell r="B42357" t="str">
            <v>07091492</v>
          </cell>
        </row>
        <row r="42358">
          <cell r="B42358" t="str">
            <v>07091492</v>
          </cell>
        </row>
        <row r="42359">
          <cell r="B42359" t="str">
            <v>07091492</v>
          </cell>
        </row>
        <row r="42360">
          <cell r="B42360" t="str">
            <v>07091492</v>
          </cell>
        </row>
        <row r="42361">
          <cell r="B42361" t="str">
            <v>07091492</v>
          </cell>
        </row>
        <row r="42362">
          <cell r="B42362" t="str">
            <v>07091492</v>
          </cell>
        </row>
        <row r="42363">
          <cell r="B42363" t="str">
            <v>07091492</v>
          </cell>
        </row>
        <row r="42364">
          <cell r="B42364" t="str">
            <v>07091492</v>
          </cell>
        </row>
        <row r="42365">
          <cell r="B42365" t="str">
            <v>07091492</v>
          </cell>
        </row>
        <row r="42366">
          <cell r="B42366" t="str">
            <v>07091492</v>
          </cell>
        </row>
        <row r="42367">
          <cell r="B42367" t="str">
            <v>07091492</v>
          </cell>
        </row>
        <row r="42368">
          <cell r="B42368" t="str">
            <v>07091492</v>
          </cell>
        </row>
        <row r="42369">
          <cell r="B42369" t="str">
            <v>07091492</v>
          </cell>
        </row>
        <row r="42370">
          <cell r="B42370" t="str">
            <v>07091492</v>
          </cell>
        </row>
        <row r="42371">
          <cell r="B42371" t="str">
            <v>07091492</v>
          </cell>
        </row>
        <row r="42372">
          <cell r="B42372" t="str">
            <v>07091492</v>
          </cell>
        </row>
        <row r="42373">
          <cell r="B42373" t="str">
            <v>07091492</v>
          </cell>
        </row>
        <row r="42374">
          <cell r="B42374" t="str">
            <v>07091492</v>
          </cell>
        </row>
        <row r="42375">
          <cell r="B42375" t="str">
            <v>07091492</v>
          </cell>
        </row>
        <row r="42376">
          <cell r="B42376" t="str">
            <v>07091492</v>
          </cell>
        </row>
        <row r="42377">
          <cell r="B42377" t="str">
            <v>47101199</v>
          </cell>
        </row>
        <row r="42378">
          <cell r="B42378" t="str">
            <v>47101199</v>
          </cell>
        </row>
        <row r="42379">
          <cell r="B42379" t="str">
            <v>47101199</v>
          </cell>
        </row>
        <row r="42380">
          <cell r="B42380" t="str">
            <v>47101199</v>
          </cell>
        </row>
        <row r="42381">
          <cell r="B42381" t="str">
            <v>47101199</v>
          </cell>
        </row>
        <row r="42382">
          <cell r="B42382" t="str">
            <v>47101199</v>
          </cell>
        </row>
        <row r="42383">
          <cell r="B42383" t="str">
            <v>47101199</v>
          </cell>
        </row>
        <row r="42384">
          <cell r="B42384" t="str">
            <v>47101199</v>
          </cell>
        </row>
        <row r="42385">
          <cell r="B42385" t="str">
            <v>47101199</v>
          </cell>
        </row>
        <row r="42386">
          <cell r="B42386" t="str">
            <v>47101199</v>
          </cell>
        </row>
        <row r="42387">
          <cell r="B42387" t="str">
            <v>47101199</v>
          </cell>
        </row>
        <row r="42388">
          <cell r="B42388" t="str">
            <v>47101199</v>
          </cell>
        </row>
        <row r="42389">
          <cell r="B42389" t="str">
            <v>47101199</v>
          </cell>
        </row>
        <row r="42390">
          <cell r="B42390" t="str">
            <v>47101199</v>
          </cell>
        </row>
        <row r="42391">
          <cell r="B42391" t="str">
            <v>47101199</v>
          </cell>
        </row>
        <row r="42392">
          <cell r="B42392" t="str">
            <v>47101199</v>
          </cell>
        </row>
        <row r="42393">
          <cell r="B42393" t="str">
            <v>47101199</v>
          </cell>
        </row>
        <row r="42394">
          <cell r="B42394" t="str">
            <v>47101199</v>
          </cell>
        </row>
        <row r="42395">
          <cell r="B42395" t="str">
            <v>47101199</v>
          </cell>
        </row>
        <row r="42396">
          <cell r="B42396" t="str">
            <v>47101199</v>
          </cell>
        </row>
        <row r="42397">
          <cell r="B42397" t="str">
            <v>47101199</v>
          </cell>
        </row>
        <row r="42398">
          <cell r="B42398" t="str">
            <v>47101199</v>
          </cell>
        </row>
        <row r="42399">
          <cell r="B42399" t="str">
            <v>47101199</v>
          </cell>
        </row>
        <row r="42400">
          <cell r="B42400" t="str">
            <v>47101199</v>
          </cell>
        </row>
        <row r="42401">
          <cell r="B42401" t="str">
            <v>47101199</v>
          </cell>
        </row>
        <row r="42402">
          <cell r="B42402" t="str">
            <v>47101199</v>
          </cell>
        </row>
        <row r="42403">
          <cell r="B42403" t="str">
            <v>47101199</v>
          </cell>
        </row>
        <row r="42404">
          <cell r="B42404" t="str">
            <v>47101199</v>
          </cell>
        </row>
        <row r="42405">
          <cell r="B42405" t="str">
            <v>47101199</v>
          </cell>
        </row>
        <row r="42406">
          <cell r="B42406" t="str">
            <v>47101199</v>
          </cell>
        </row>
        <row r="42407">
          <cell r="B42407" t="str">
            <v>47101199</v>
          </cell>
        </row>
        <row r="42408">
          <cell r="B42408" t="str">
            <v>47101199</v>
          </cell>
        </row>
        <row r="42409">
          <cell r="B42409" t="str">
            <v>47101199</v>
          </cell>
        </row>
        <row r="42410">
          <cell r="B42410" t="str">
            <v>47101199</v>
          </cell>
        </row>
        <row r="42411">
          <cell r="B42411" t="str">
            <v>47101199</v>
          </cell>
        </row>
        <row r="42412">
          <cell r="B42412" t="str">
            <v>47101199</v>
          </cell>
        </row>
        <row r="42413">
          <cell r="B42413" t="str">
            <v>47101199</v>
          </cell>
        </row>
        <row r="42414">
          <cell r="B42414" t="str">
            <v>47101199</v>
          </cell>
        </row>
        <row r="42415">
          <cell r="B42415" t="str">
            <v>47101199</v>
          </cell>
        </row>
        <row r="42416">
          <cell r="B42416" t="str">
            <v>47101199</v>
          </cell>
        </row>
        <row r="42417">
          <cell r="B42417" t="str">
            <v>47101199</v>
          </cell>
        </row>
        <row r="42418">
          <cell r="B42418" t="str">
            <v>47101199</v>
          </cell>
        </row>
        <row r="42419">
          <cell r="B42419" t="str">
            <v>47101199</v>
          </cell>
        </row>
        <row r="42420">
          <cell r="B42420" t="str">
            <v>47101199</v>
          </cell>
        </row>
        <row r="42421">
          <cell r="B42421" t="str">
            <v>47101199</v>
          </cell>
        </row>
        <row r="42422">
          <cell r="B42422" t="str">
            <v>47101199</v>
          </cell>
        </row>
        <row r="42423">
          <cell r="B42423" t="str">
            <v>47101199</v>
          </cell>
        </row>
        <row r="42424">
          <cell r="B42424" t="str">
            <v>47101199</v>
          </cell>
        </row>
        <row r="42425">
          <cell r="B42425" t="str">
            <v>47101199</v>
          </cell>
        </row>
        <row r="42426">
          <cell r="B42426" t="str">
            <v>47101199</v>
          </cell>
        </row>
        <row r="42427">
          <cell r="B42427" t="str">
            <v>47101199</v>
          </cell>
        </row>
        <row r="42428">
          <cell r="B42428" t="str">
            <v>47101199</v>
          </cell>
        </row>
        <row r="42429">
          <cell r="B42429" t="str">
            <v>07090030</v>
          </cell>
        </row>
        <row r="42430">
          <cell r="B42430" t="str">
            <v>07090030</v>
          </cell>
        </row>
        <row r="42431">
          <cell r="B42431" t="str">
            <v>07090030</v>
          </cell>
        </row>
        <row r="42432">
          <cell r="B42432" t="str">
            <v>07090030</v>
          </cell>
        </row>
        <row r="42433">
          <cell r="B42433" t="str">
            <v>07092068</v>
          </cell>
        </row>
        <row r="42434">
          <cell r="B42434" t="str">
            <v>07092068</v>
          </cell>
        </row>
        <row r="42435">
          <cell r="B42435" t="str">
            <v>07092068</v>
          </cell>
        </row>
        <row r="42436">
          <cell r="B42436" t="str">
            <v>07092068</v>
          </cell>
        </row>
        <row r="42437">
          <cell r="B42437" t="str">
            <v>07092068</v>
          </cell>
        </row>
        <row r="42438">
          <cell r="B42438" t="str">
            <v>07092068</v>
          </cell>
        </row>
        <row r="42439">
          <cell r="B42439" t="str">
            <v>07092068</v>
          </cell>
        </row>
        <row r="42440">
          <cell r="B42440" t="str">
            <v>07092068</v>
          </cell>
        </row>
        <row r="42441">
          <cell r="B42441" t="str">
            <v>07092068</v>
          </cell>
        </row>
        <row r="42442">
          <cell r="B42442" t="str">
            <v>07092068</v>
          </cell>
        </row>
        <row r="42443">
          <cell r="B42443" t="str">
            <v>07092068</v>
          </cell>
        </row>
        <row r="42444">
          <cell r="B42444" t="str">
            <v>07092068</v>
          </cell>
        </row>
        <row r="42445">
          <cell r="B42445" t="str">
            <v>07092068</v>
          </cell>
        </row>
        <row r="42446">
          <cell r="B42446" t="str">
            <v>07092068</v>
          </cell>
        </row>
        <row r="42447">
          <cell r="B42447" t="str">
            <v>07092068</v>
          </cell>
        </row>
        <row r="42448">
          <cell r="B42448" t="str">
            <v>10050084</v>
          </cell>
        </row>
        <row r="42449">
          <cell r="B42449" t="str">
            <v>10050084</v>
          </cell>
        </row>
        <row r="42450">
          <cell r="B42450" t="str">
            <v>10050084</v>
          </cell>
        </row>
        <row r="42451">
          <cell r="B42451" t="str">
            <v>10050084</v>
          </cell>
        </row>
        <row r="42452">
          <cell r="B42452" t="str">
            <v>10050084</v>
          </cell>
        </row>
        <row r="42453">
          <cell r="B42453" t="str">
            <v>10050084</v>
          </cell>
        </row>
        <row r="42454">
          <cell r="B42454" t="str">
            <v>10050084</v>
          </cell>
        </row>
        <row r="42455">
          <cell r="B42455" t="str">
            <v>10050084</v>
          </cell>
        </row>
        <row r="42456">
          <cell r="B42456" t="str">
            <v>10050084</v>
          </cell>
        </row>
        <row r="42457">
          <cell r="B42457" t="str">
            <v>10050084</v>
          </cell>
        </row>
        <row r="42458">
          <cell r="B42458" t="str">
            <v>10050084</v>
          </cell>
        </row>
        <row r="42459">
          <cell r="B42459" t="str">
            <v>10050084</v>
          </cell>
        </row>
        <row r="42460">
          <cell r="B42460" t="str">
            <v>10050084</v>
          </cell>
        </row>
        <row r="42461">
          <cell r="B42461" t="str">
            <v>08071622</v>
          </cell>
        </row>
        <row r="42462">
          <cell r="B42462" t="str">
            <v>08071622</v>
          </cell>
        </row>
        <row r="42463">
          <cell r="B42463" t="str">
            <v>08071622</v>
          </cell>
        </row>
        <row r="42464">
          <cell r="B42464" t="str">
            <v>08071622</v>
          </cell>
        </row>
        <row r="42465">
          <cell r="B42465" t="str">
            <v>08071622</v>
          </cell>
        </row>
        <row r="42466">
          <cell r="B42466" t="str">
            <v>08071622</v>
          </cell>
        </row>
        <row r="42467">
          <cell r="B42467" t="str">
            <v>08071622</v>
          </cell>
        </row>
        <row r="42468">
          <cell r="B42468" t="str">
            <v>08071622</v>
          </cell>
        </row>
        <row r="42469">
          <cell r="B42469" t="str">
            <v>08071622</v>
          </cell>
        </row>
        <row r="42470">
          <cell r="B42470" t="str">
            <v>08071622</v>
          </cell>
        </row>
        <row r="42471">
          <cell r="B42471" t="str">
            <v>08071622</v>
          </cell>
        </row>
        <row r="42472">
          <cell r="B42472" t="str">
            <v>08071622</v>
          </cell>
        </row>
        <row r="42473">
          <cell r="B42473" t="str">
            <v>08071622</v>
          </cell>
        </row>
        <row r="42474">
          <cell r="B42474" t="str">
            <v>08071622</v>
          </cell>
        </row>
        <row r="42475">
          <cell r="B42475" t="str">
            <v>08071622</v>
          </cell>
        </row>
        <row r="42476">
          <cell r="B42476" t="str">
            <v>47101222</v>
          </cell>
        </row>
        <row r="42477">
          <cell r="B42477" t="str">
            <v>47101222</v>
          </cell>
        </row>
        <row r="42478">
          <cell r="B42478" t="str">
            <v>47101222</v>
          </cell>
        </row>
        <row r="42479">
          <cell r="B42479" t="str">
            <v>47101222</v>
          </cell>
        </row>
        <row r="42480">
          <cell r="B42480" t="str">
            <v>47101222</v>
          </cell>
        </row>
        <row r="42481">
          <cell r="B42481" t="str">
            <v>47101222</v>
          </cell>
        </row>
        <row r="42482">
          <cell r="B42482" t="str">
            <v>47101222</v>
          </cell>
        </row>
        <row r="42483">
          <cell r="B42483" t="str">
            <v>47101222</v>
          </cell>
        </row>
        <row r="42484">
          <cell r="B42484" t="str">
            <v>47101222</v>
          </cell>
        </row>
        <row r="42485">
          <cell r="B42485" t="str">
            <v>47101222</v>
          </cell>
        </row>
        <row r="42486">
          <cell r="B42486" t="str">
            <v>47101222</v>
          </cell>
        </row>
        <row r="42487">
          <cell r="B42487" t="str">
            <v>47101222</v>
          </cell>
        </row>
        <row r="42488">
          <cell r="B42488" t="str">
            <v>47101222</v>
          </cell>
        </row>
        <row r="42489">
          <cell r="B42489" t="str">
            <v>47101222</v>
          </cell>
        </row>
        <row r="42490">
          <cell r="B42490" t="str">
            <v>47101222</v>
          </cell>
        </row>
        <row r="42491">
          <cell r="B42491" t="str">
            <v>47101222</v>
          </cell>
        </row>
        <row r="42492">
          <cell r="B42492" t="str">
            <v>47101222</v>
          </cell>
        </row>
        <row r="42493">
          <cell r="B42493" t="str">
            <v>47101222</v>
          </cell>
        </row>
        <row r="42494">
          <cell r="B42494" t="str">
            <v>47101222</v>
          </cell>
        </row>
        <row r="42495">
          <cell r="B42495" t="str">
            <v>47101222</v>
          </cell>
        </row>
        <row r="42496">
          <cell r="B42496" t="str">
            <v>47101222</v>
          </cell>
        </row>
        <row r="42497">
          <cell r="B42497" t="str">
            <v>47101222</v>
          </cell>
        </row>
        <row r="42498">
          <cell r="B42498" t="str">
            <v>47101222</v>
          </cell>
        </row>
        <row r="42499">
          <cell r="B42499" t="str">
            <v>47101222</v>
          </cell>
        </row>
        <row r="42500">
          <cell r="B42500" t="str">
            <v>47101222</v>
          </cell>
        </row>
        <row r="42501">
          <cell r="B42501" t="str">
            <v>47101222</v>
          </cell>
        </row>
        <row r="42502">
          <cell r="B42502" t="str">
            <v>47101222</v>
          </cell>
        </row>
        <row r="42503">
          <cell r="B42503" t="str">
            <v>47101222</v>
          </cell>
        </row>
        <row r="42504">
          <cell r="B42504" t="str">
            <v>47101222</v>
          </cell>
        </row>
        <row r="42505">
          <cell r="B42505" t="str">
            <v>47101222</v>
          </cell>
        </row>
        <row r="42506">
          <cell r="B42506" t="str">
            <v>47101222</v>
          </cell>
        </row>
        <row r="42507">
          <cell r="B42507" t="str">
            <v>47101222</v>
          </cell>
        </row>
        <row r="42508">
          <cell r="B42508" t="str">
            <v>47101222</v>
          </cell>
        </row>
        <row r="42509">
          <cell r="B42509" t="str">
            <v>47101222</v>
          </cell>
        </row>
        <row r="42510">
          <cell r="B42510" t="str">
            <v>47101222</v>
          </cell>
        </row>
        <row r="42511">
          <cell r="B42511" t="str">
            <v>47101222</v>
          </cell>
        </row>
        <row r="42512">
          <cell r="B42512" t="str">
            <v>47101222</v>
          </cell>
        </row>
        <row r="42513">
          <cell r="B42513" t="str">
            <v>47101222</v>
          </cell>
        </row>
        <row r="42514">
          <cell r="B42514" t="str">
            <v>47101222</v>
          </cell>
        </row>
        <row r="42515">
          <cell r="B42515" t="str">
            <v>47101222</v>
          </cell>
        </row>
        <row r="42516">
          <cell r="B42516" t="str">
            <v>47101222</v>
          </cell>
        </row>
        <row r="42517">
          <cell r="B42517" t="str">
            <v>47101222</v>
          </cell>
        </row>
        <row r="42518">
          <cell r="B42518" t="str">
            <v>47101222</v>
          </cell>
        </row>
        <row r="42519">
          <cell r="B42519" t="str">
            <v>47101222</v>
          </cell>
        </row>
        <row r="42520">
          <cell r="B42520" t="str">
            <v>47101222</v>
          </cell>
        </row>
        <row r="42521">
          <cell r="B42521" t="str">
            <v>90110264</v>
          </cell>
        </row>
        <row r="42522">
          <cell r="B42522" t="str">
            <v>90110264</v>
          </cell>
        </row>
        <row r="42523">
          <cell r="B42523" t="str">
            <v>90110264</v>
          </cell>
        </row>
        <row r="42524">
          <cell r="B42524" t="str">
            <v>90110264</v>
          </cell>
        </row>
        <row r="42525">
          <cell r="B42525" t="str">
            <v>90110264</v>
          </cell>
        </row>
        <row r="42526">
          <cell r="B42526" t="str">
            <v>90110264</v>
          </cell>
        </row>
        <row r="42527">
          <cell r="B42527" t="str">
            <v>90110264</v>
          </cell>
        </row>
        <row r="42528">
          <cell r="B42528" t="str">
            <v>90110264</v>
          </cell>
        </row>
        <row r="42529">
          <cell r="B42529" t="str">
            <v>90110264</v>
          </cell>
        </row>
        <row r="42530">
          <cell r="B42530" t="str">
            <v>90110264</v>
          </cell>
        </row>
        <row r="42531">
          <cell r="B42531" t="str">
            <v>90110264</v>
          </cell>
        </row>
        <row r="42532">
          <cell r="B42532" t="str">
            <v>90110264</v>
          </cell>
        </row>
        <row r="42533">
          <cell r="B42533" t="str">
            <v>90110264</v>
          </cell>
        </row>
        <row r="42534">
          <cell r="B42534" t="str">
            <v>08072000</v>
          </cell>
        </row>
        <row r="42535">
          <cell r="B42535" t="str">
            <v>08072000</v>
          </cell>
        </row>
        <row r="42536">
          <cell r="B42536" t="str">
            <v>08072000</v>
          </cell>
        </row>
        <row r="42537">
          <cell r="B42537" t="str">
            <v>08072000</v>
          </cell>
        </row>
        <row r="42538">
          <cell r="B42538" t="str">
            <v>08072000</v>
          </cell>
        </row>
        <row r="42539">
          <cell r="B42539" t="str">
            <v>08072000</v>
          </cell>
        </row>
        <row r="42540">
          <cell r="B42540" t="str">
            <v>08072000</v>
          </cell>
        </row>
        <row r="42541">
          <cell r="B42541" t="str">
            <v>08072000</v>
          </cell>
        </row>
        <row r="42542">
          <cell r="B42542" t="str">
            <v>08072000</v>
          </cell>
        </row>
        <row r="42543">
          <cell r="B42543" t="str">
            <v>08072000</v>
          </cell>
        </row>
        <row r="42544">
          <cell r="B42544" t="str">
            <v>08072000</v>
          </cell>
        </row>
        <row r="42545">
          <cell r="B42545" t="str">
            <v>08072000</v>
          </cell>
        </row>
        <row r="42546">
          <cell r="B42546" t="str">
            <v>08072000</v>
          </cell>
        </row>
        <row r="42547">
          <cell r="B42547" t="str">
            <v>08072000</v>
          </cell>
        </row>
        <row r="42548">
          <cell r="B42548" t="str">
            <v>08072000</v>
          </cell>
        </row>
        <row r="42549">
          <cell r="B42549" t="str">
            <v>08072000</v>
          </cell>
        </row>
        <row r="42550">
          <cell r="B42550" t="str">
            <v>08072000</v>
          </cell>
        </row>
        <row r="42551">
          <cell r="B42551" t="str">
            <v>08072000</v>
          </cell>
        </row>
        <row r="42552">
          <cell r="B42552" t="str">
            <v>08072000</v>
          </cell>
        </row>
        <row r="42553">
          <cell r="B42553" t="str">
            <v>08072000</v>
          </cell>
        </row>
        <row r="42554">
          <cell r="B42554" t="str">
            <v>08072000</v>
          </cell>
        </row>
        <row r="42555">
          <cell r="B42555" t="str">
            <v>08072000</v>
          </cell>
        </row>
        <row r="42556">
          <cell r="B42556" t="str">
            <v>08072000</v>
          </cell>
        </row>
        <row r="42557">
          <cell r="B42557" t="str">
            <v>08072000</v>
          </cell>
        </row>
        <row r="42558">
          <cell r="B42558" t="str">
            <v>08072000</v>
          </cell>
        </row>
        <row r="42559">
          <cell r="B42559" t="str">
            <v>08072000</v>
          </cell>
        </row>
        <row r="42560">
          <cell r="B42560" t="str">
            <v>08072000</v>
          </cell>
        </row>
        <row r="42561">
          <cell r="B42561" t="str">
            <v>08072000</v>
          </cell>
        </row>
        <row r="42562">
          <cell r="B42562" t="str">
            <v>08072000</v>
          </cell>
        </row>
        <row r="42563">
          <cell r="B42563" t="str">
            <v>08072000</v>
          </cell>
        </row>
        <row r="42564">
          <cell r="B42564" t="str">
            <v>08072000</v>
          </cell>
        </row>
        <row r="42565">
          <cell r="B42565" t="str">
            <v>08072000</v>
          </cell>
        </row>
        <row r="42566">
          <cell r="B42566" t="str">
            <v>08072000</v>
          </cell>
        </row>
        <row r="42567">
          <cell r="B42567" t="str">
            <v>08072000</v>
          </cell>
        </row>
        <row r="42568">
          <cell r="B42568" t="str">
            <v>08072000</v>
          </cell>
        </row>
        <row r="42569">
          <cell r="B42569" t="str">
            <v>08072000</v>
          </cell>
        </row>
        <row r="42570">
          <cell r="B42570" t="str">
            <v>08072000</v>
          </cell>
        </row>
        <row r="42571">
          <cell r="B42571" t="str">
            <v>08072000</v>
          </cell>
        </row>
        <row r="42572">
          <cell r="B42572" t="str">
            <v>08072000</v>
          </cell>
        </row>
        <row r="42573">
          <cell r="B42573" t="str">
            <v>08072000</v>
          </cell>
        </row>
        <row r="42574">
          <cell r="B42574" t="str">
            <v>08072000</v>
          </cell>
        </row>
        <row r="42575">
          <cell r="B42575" t="str">
            <v>08072000</v>
          </cell>
        </row>
        <row r="42576">
          <cell r="B42576" t="str">
            <v>08072000</v>
          </cell>
        </row>
        <row r="42577">
          <cell r="B42577" t="str">
            <v>08072000</v>
          </cell>
        </row>
        <row r="42578">
          <cell r="B42578" t="str">
            <v>08072000</v>
          </cell>
        </row>
        <row r="42579">
          <cell r="B42579" t="str">
            <v>08072000</v>
          </cell>
        </row>
        <row r="42580">
          <cell r="B42580" t="str">
            <v>08072000</v>
          </cell>
        </row>
        <row r="42581">
          <cell r="B42581" t="str">
            <v>08072000</v>
          </cell>
        </row>
        <row r="42582">
          <cell r="B42582" t="str">
            <v>35040912</v>
          </cell>
        </row>
        <row r="42583">
          <cell r="B42583" t="str">
            <v>35040912</v>
          </cell>
        </row>
        <row r="42584">
          <cell r="B42584" t="str">
            <v>35040912</v>
          </cell>
        </row>
        <row r="42585">
          <cell r="B42585" t="str">
            <v>35040912</v>
          </cell>
        </row>
        <row r="42586">
          <cell r="B42586" t="str">
            <v>35040912</v>
          </cell>
        </row>
        <row r="42587">
          <cell r="B42587" t="str">
            <v>35040912</v>
          </cell>
        </row>
        <row r="42588">
          <cell r="B42588" t="str">
            <v>35040912</v>
          </cell>
        </row>
        <row r="42589">
          <cell r="B42589" t="str">
            <v>35040912</v>
          </cell>
        </row>
        <row r="42590">
          <cell r="B42590" t="str">
            <v>35040912</v>
          </cell>
        </row>
        <row r="42591">
          <cell r="B42591" t="str">
            <v>35040912</v>
          </cell>
        </row>
        <row r="42592">
          <cell r="B42592" t="str">
            <v>35040912</v>
          </cell>
        </row>
        <row r="42593">
          <cell r="B42593" t="str">
            <v>35040912</v>
          </cell>
        </row>
        <row r="42594">
          <cell r="B42594" t="str">
            <v>35040912</v>
          </cell>
        </row>
        <row r="42595">
          <cell r="B42595" t="str">
            <v>35040912</v>
          </cell>
        </row>
        <row r="42596">
          <cell r="B42596" t="str">
            <v>35040912</v>
          </cell>
        </row>
        <row r="42597">
          <cell r="B42597" t="str">
            <v>35040912</v>
          </cell>
        </row>
        <row r="42598">
          <cell r="B42598" t="str">
            <v>35040912</v>
          </cell>
        </row>
        <row r="42599">
          <cell r="B42599" t="str">
            <v>35040912</v>
          </cell>
        </row>
        <row r="42600">
          <cell r="B42600" t="str">
            <v>35040912</v>
          </cell>
        </row>
        <row r="42601">
          <cell r="B42601" t="str">
            <v>35040912</v>
          </cell>
        </row>
        <row r="42602">
          <cell r="B42602" t="str">
            <v>35040912</v>
          </cell>
        </row>
        <row r="42603">
          <cell r="B42603" t="str">
            <v>35040911</v>
          </cell>
        </row>
        <row r="42604">
          <cell r="B42604" t="str">
            <v>36020351</v>
          </cell>
        </row>
        <row r="42605">
          <cell r="B42605" t="str">
            <v>36020351</v>
          </cell>
        </row>
        <row r="42606">
          <cell r="B42606" t="str">
            <v>36020351</v>
          </cell>
        </row>
        <row r="42607">
          <cell r="B42607" t="str">
            <v>36020351</v>
          </cell>
        </row>
        <row r="42608">
          <cell r="B42608" t="str">
            <v>36020351</v>
          </cell>
        </row>
        <row r="42609">
          <cell r="B42609" t="str">
            <v>36020351</v>
          </cell>
        </row>
        <row r="42610">
          <cell r="B42610" t="str">
            <v>36020351</v>
          </cell>
        </row>
        <row r="42611">
          <cell r="B42611" t="str">
            <v>36020351</v>
          </cell>
        </row>
        <row r="42612">
          <cell r="B42612" t="str">
            <v>36020351</v>
          </cell>
        </row>
        <row r="42613">
          <cell r="B42613" t="str">
            <v>36020351</v>
          </cell>
        </row>
        <row r="42614">
          <cell r="B42614" t="str">
            <v>36020351</v>
          </cell>
        </row>
        <row r="42615">
          <cell r="B42615" t="str">
            <v>36020351</v>
          </cell>
        </row>
        <row r="42616">
          <cell r="B42616" t="str">
            <v>36020351</v>
          </cell>
        </row>
        <row r="42617">
          <cell r="B42617" t="str">
            <v>36020351</v>
          </cell>
        </row>
        <row r="42618">
          <cell r="B42618" t="str">
            <v>36020351</v>
          </cell>
        </row>
        <row r="42619">
          <cell r="B42619" t="str">
            <v>07091308</v>
          </cell>
        </row>
        <row r="42620">
          <cell r="B42620" t="str">
            <v>07091308</v>
          </cell>
        </row>
        <row r="42621">
          <cell r="B42621" t="str">
            <v>07091308</v>
          </cell>
        </row>
        <row r="42622">
          <cell r="B42622" t="str">
            <v>07091308</v>
          </cell>
        </row>
        <row r="42623">
          <cell r="B42623" t="str">
            <v>07092116</v>
          </cell>
        </row>
        <row r="42624">
          <cell r="B42624" t="str">
            <v>07092116</v>
          </cell>
        </row>
        <row r="42625">
          <cell r="B42625" t="str">
            <v>07092116</v>
          </cell>
        </row>
        <row r="42626">
          <cell r="B42626" t="str">
            <v>07092116</v>
          </cell>
        </row>
        <row r="42627">
          <cell r="B42627" t="str">
            <v>07092116</v>
          </cell>
        </row>
        <row r="42628">
          <cell r="B42628" t="str">
            <v>07092116</v>
          </cell>
        </row>
        <row r="42629">
          <cell r="B42629" t="str">
            <v>07092116</v>
          </cell>
        </row>
        <row r="42630">
          <cell r="B42630" t="str">
            <v>07092116</v>
          </cell>
        </row>
        <row r="42631">
          <cell r="B42631" t="str">
            <v>07092116</v>
          </cell>
        </row>
        <row r="42632">
          <cell r="B42632" t="str">
            <v>07092116</v>
          </cell>
        </row>
        <row r="42633">
          <cell r="B42633" t="str">
            <v>07092116</v>
          </cell>
        </row>
        <row r="42634">
          <cell r="B42634" t="str">
            <v>07092116</v>
          </cell>
        </row>
        <row r="42635">
          <cell r="B42635" t="str">
            <v>07092116</v>
          </cell>
        </row>
        <row r="42636">
          <cell r="B42636" t="str">
            <v>07092116</v>
          </cell>
        </row>
        <row r="42637">
          <cell r="B42637" t="str">
            <v>07092116</v>
          </cell>
        </row>
        <row r="42638">
          <cell r="B42638" t="str">
            <v>10031501</v>
          </cell>
        </row>
        <row r="42639">
          <cell r="B42639" t="str">
            <v>10031501</v>
          </cell>
        </row>
        <row r="42640">
          <cell r="B42640" t="str">
            <v>10031501</v>
          </cell>
        </row>
        <row r="42641">
          <cell r="B42641" t="str">
            <v>10031501</v>
          </cell>
        </row>
        <row r="42642">
          <cell r="B42642" t="str">
            <v>10031501</v>
          </cell>
        </row>
        <row r="42643">
          <cell r="B42643" t="str">
            <v>10031501</v>
          </cell>
        </row>
        <row r="42644">
          <cell r="B42644" t="str">
            <v>10031501</v>
          </cell>
        </row>
        <row r="42645">
          <cell r="B42645" t="str">
            <v>10031501</v>
          </cell>
        </row>
        <row r="42646">
          <cell r="B42646" t="str">
            <v>10031501</v>
          </cell>
        </row>
        <row r="42647">
          <cell r="B42647" t="str">
            <v>10031501</v>
          </cell>
        </row>
        <row r="42648">
          <cell r="B42648" t="str">
            <v>10031501</v>
          </cell>
        </row>
        <row r="42649">
          <cell r="B42649" t="str">
            <v>10031501</v>
          </cell>
        </row>
        <row r="42650">
          <cell r="B42650" t="str">
            <v>10031501</v>
          </cell>
        </row>
        <row r="42651">
          <cell r="B42651" t="str">
            <v>10031501</v>
          </cell>
        </row>
        <row r="42652">
          <cell r="B42652" t="str">
            <v>10031501</v>
          </cell>
        </row>
        <row r="42653">
          <cell r="B42653" t="str">
            <v>10031501</v>
          </cell>
        </row>
        <row r="42654">
          <cell r="B42654" t="str">
            <v>10031501</v>
          </cell>
        </row>
        <row r="42655">
          <cell r="B42655" t="str">
            <v>10031501</v>
          </cell>
        </row>
        <row r="42656">
          <cell r="B42656" t="str">
            <v>10031501</v>
          </cell>
        </row>
        <row r="42657">
          <cell r="B42657" t="str">
            <v>10031501</v>
          </cell>
        </row>
        <row r="42658">
          <cell r="B42658" t="str">
            <v>10031501</v>
          </cell>
        </row>
        <row r="42659">
          <cell r="B42659" t="str">
            <v>10031501</v>
          </cell>
        </row>
        <row r="42660">
          <cell r="B42660" t="str">
            <v>10031501</v>
          </cell>
        </row>
        <row r="42661">
          <cell r="B42661" t="str">
            <v>10031501</v>
          </cell>
        </row>
        <row r="42662">
          <cell r="B42662" t="str">
            <v>10031501</v>
          </cell>
        </row>
        <row r="42663">
          <cell r="B42663" t="str">
            <v>10031501</v>
          </cell>
        </row>
        <row r="42664">
          <cell r="B42664" t="str">
            <v>10031615</v>
          </cell>
        </row>
        <row r="42665">
          <cell r="B42665" t="str">
            <v>10031615</v>
          </cell>
        </row>
        <row r="42666">
          <cell r="B42666" t="str">
            <v>10031615</v>
          </cell>
        </row>
        <row r="42667">
          <cell r="B42667" t="str">
            <v>10031615</v>
          </cell>
        </row>
        <row r="42668">
          <cell r="B42668" t="str">
            <v>10031615</v>
          </cell>
        </row>
        <row r="42669">
          <cell r="B42669" t="str">
            <v>10031615</v>
          </cell>
        </row>
        <row r="42670">
          <cell r="B42670" t="str">
            <v>10031615</v>
          </cell>
        </row>
        <row r="42671">
          <cell r="B42671" t="str">
            <v>10031615</v>
          </cell>
        </row>
        <row r="42672">
          <cell r="B42672" t="str">
            <v>10031615</v>
          </cell>
        </row>
        <row r="42673">
          <cell r="B42673" t="str">
            <v>10031615</v>
          </cell>
        </row>
        <row r="42674">
          <cell r="B42674" t="str">
            <v>10031615</v>
          </cell>
        </row>
        <row r="42675">
          <cell r="B42675" t="str">
            <v>10031615</v>
          </cell>
        </row>
        <row r="42676">
          <cell r="B42676" t="str">
            <v>10031615</v>
          </cell>
        </row>
        <row r="42677">
          <cell r="B42677" t="str">
            <v>10031615</v>
          </cell>
        </row>
        <row r="42678">
          <cell r="B42678" t="str">
            <v>10031615</v>
          </cell>
        </row>
        <row r="42679">
          <cell r="B42679" t="str">
            <v>10031615</v>
          </cell>
        </row>
        <row r="42680">
          <cell r="B42680" t="str">
            <v>10031615</v>
          </cell>
        </row>
        <row r="42681">
          <cell r="B42681" t="str">
            <v>10031615</v>
          </cell>
        </row>
        <row r="42682">
          <cell r="B42682" t="str">
            <v>10031615</v>
          </cell>
        </row>
        <row r="42683">
          <cell r="B42683" t="str">
            <v>10031615</v>
          </cell>
        </row>
        <row r="42684">
          <cell r="B42684" t="str">
            <v>10031615</v>
          </cell>
        </row>
        <row r="42685">
          <cell r="B42685" t="str">
            <v>10031615</v>
          </cell>
        </row>
        <row r="42686">
          <cell r="B42686" t="str">
            <v>10031615</v>
          </cell>
        </row>
        <row r="42687">
          <cell r="B42687" t="str">
            <v>10031615</v>
          </cell>
        </row>
        <row r="42688">
          <cell r="B42688" t="str">
            <v>39111156</v>
          </cell>
        </row>
        <row r="42689">
          <cell r="B42689" t="str">
            <v>39111156</v>
          </cell>
        </row>
        <row r="42690">
          <cell r="B42690" t="str">
            <v>39111156</v>
          </cell>
        </row>
        <row r="42691">
          <cell r="B42691" t="str">
            <v>39111156</v>
          </cell>
        </row>
        <row r="42692">
          <cell r="B42692" t="str">
            <v>39111156</v>
          </cell>
        </row>
        <row r="42693">
          <cell r="B42693" t="str">
            <v>39111156</v>
          </cell>
        </row>
        <row r="42694">
          <cell r="B42694" t="str">
            <v>39111156</v>
          </cell>
        </row>
        <row r="42695">
          <cell r="B42695" t="str">
            <v>39111156</v>
          </cell>
        </row>
        <row r="42696">
          <cell r="B42696" t="str">
            <v>39111156</v>
          </cell>
        </row>
        <row r="42697">
          <cell r="B42697" t="str">
            <v>39111156</v>
          </cell>
        </row>
        <row r="42698">
          <cell r="B42698" t="str">
            <v>39111156</v>
          </cell>
        </row>
        <row r="42699">
          <cell r="B42699" t="str">
            <v>39111156</v>
          </cell>
        </row>
        <row r="42700">
          <cell r="B42700" t="str">
            <v>39111156</v>
          </cell>
        </row>
        <row r="42701">
          <cell r="B42701" t="str">
            <v>39111156</v>
          </cell>
        </row>
        <row r="42702">
          <cell r="B42702" t="str">
            <v>39111156</v>
          </cell>
        </row>
        <row r="42703">
          <cell r="B42703" t="str">
            <v>07090455</v>
          </cell>
        </row>
        <row r="42704">
          <cell r="B42704" t="str">
            <v>07090455</v>
          </cell>
        </row>
        <row r="42705">
          <cell r="B42705" t="str">
            <v>07090455</v>
          </cell>
        </row>
        <row r="42706">
          <cell r="B42706" t="str">
            <v>07090455</v>
          </cell>
        </row>
        <row r="42707">
          <cell r="B42707" t="str">
            <v>07090455</v>
          </cell>
        </row>
        <row r="42708">
          <cell r="B42708" t="str">
            <v>07090455</v>
          </cell>
        </row>
        <row r="42709">
          <cell r="B42709" t="str">
            <v>07090455</v>
          </cell>
        </row>
        <row r="42710">
          <cell r="B42710" t="str">
            <v>07090455</v>
          </cell>
        </row>
        <row r="42711">
          <cell r="B42711" t="str">
            <v>07090455</v>
          </cell>
        </row>
        <row r="42712">
          <cell r="B42712" t="str">
            <v>07090455</v>
          </cell>
        </row>
        <row r="42713">
          <cell r="B42713" t="str">
            <v>07090455</v>
          </cell>
        </row>
        <row r="42714">
          <cell r="B42714" t="str">
            <v>07090455</v>
          </cell>
        </row>
        <row r="42715">
          <cell r="B42715" t="str">
            <v>07090455</v>
          </cell>
        </row>
        <row r="42716">
          <cell r="B42716" t="str">
            <v>07090455</v>
          </cell>
        </row>
        <row r="42717">
          <cell r="B42717" t="str">
            <v>07090455</v>
          </cell>
        </row>
        <row r="42718">
          <cell r="B42718" t="str">
            <v>07090720</v>
          </cell>
        </row>
        <row r="42719">
          <cell r="B42719" t="str">
            <v>07090720</v>
          </cell>
        </row>
        <row r="42720">
          <cell r="B42720" t="str">
            <v>07090720</v>
          </cell>
        </row>
        <row r="42721">
          <cell r="B42721" t="str">
            <v>07090720</v>
          </cell>
        </row>
        <row r="42722">
          <cell r="B42722" t="str">
            <v>07090720</v>
          </cell>
        </row>
        <row r="42723">
          <cell r="B42723" t="str">
            <v>07090720</v>
          </cell>
        </row>
        <row r="42724">
          <cell r="B42724" t="str">
            <v>07090720</v>
          </cell>
        </row>
        <row r="42725">
          <cell r="B42725" t="str">
            <v>07090720</v>
          </cell>
        </row>
        <row r="42726">
          <cell r="B42726" t="str">
            <v>07090720</v>
          </cell>
        </row>
        <row r="42727">
          <cell r="B42727" t="str">
            <v>07090720</v>
          </cell>
        </row>
        <row r="42728">
          <cell r="B42728" t="str">
            <v>07090720</v>
          </cell>
        </row>
        <row r="42729">
          <cell r="B42729" t="str">
            <v>07090720</v>
          </cell>
        </row>
        <row r="42730">
          <cell r="B42730" t="str">
            <v>07090720</v>
          </cell>
        </row>
        <row r="42731">
          <cell r="B42731" t="str">
            <v>07090720</v>
          </cell>
        </row>
        <row r="42732">
          <cell r="B42732" t="str">
            <v>07090720</v>
          </cell>
        </row>
        <row r="42733">
          <cell r="B42733" t="str">
            <v>07091334</v>
          </cell>
        </row>
        <row r="42734">
          <cell r="B42734" t="str">
            <v>07091334</v>
          </cell>
        </row>
        <row r="42735">
          <cell r="B42735" t="str">
            <v>07091334</v>
          </cell>
        </row>
        <row r="42736">
          <cell r="B42736" t="str">
            <v>07091334</v>
          </cell>
        </row>
        <row r="42737">
          <cell r="B42737" t="str">
            <v>07091690</v>
          </cell>
        </row>
        <row r="42738">
          <cell r="B42738" t="str">
            <v>07091690</v>
          </cell>
        </row>
        <row r="42739">
          <cell r="B42739" t="str">
            <v>07091690</v>
          </cell>
        </row>
        <row r="42740">
          <cell r="B42740" t="str">
            <v>07091690</v>
          </cell>
        </row>
        <row r="42741">
          <cell r="B42741" t="str">
            <v>07091690</v>
          </cell>
        </row>
        <row r="42742">
          <cell r="B42742" t="str">
            <v>07091690</v>
          </cell>
        </row>
        <row r="42743">
          <cell r="B42743" t="str">
            <v>07091690</v>
          </cell>
        </row>
        <row r="42744">
          <cell r="B42744" t="str">
            <v>07091690</v>
          </cell>
        </row>
        <row r="42745">
          <cell r="B42745" t="str">
            <v>07091690</v>
          </cell>
        </row>
        <row r="42746">
          <cell r="B42746" t="str">
            <v>07091690</v>
          </cell>
        </row>
        <row r="42747">
          <cell r="B42747" t="str">
            <v>07091690</v>
          </cell>
        </row>
        <row r="42748">
          <cell r="B42748" t="str">
            <v>07091690</v>
          </cell>
        </row>
        <row r="42749">
          <cell r="B42749" t="str">
            <v>07091690</v>
          </cell>
        </row>
        <row r="42750">
          <cell r="B42750" t="str">
            <v>07091690</v>
          </cell>
        </row>
        <row r="42751">
          <cell r="B42751" t="str">
            <v>07091690</v>
          </cell>
        </row>
        <row r="42752">
          <cell r="B42752" t="str">
            <v>07091690</v>
          </cell>
        </row>
        <row r="42753">
          <cell r="B42753" t="str">
            <v>07091690</v>
          </cell>
        </row>
        <row r="42754">
          <cell r="B42754" t="str">
            <v>07091690</v>
          </cell>
        </row>
        <row r="42755">
          <cell r="B42755" t="str">
            <v>07091690</v>
          </cell>
        </row>
        <row r="42756">
          <cell r="B42756" t="str">
            <v>07091690</v>
          </cell>
        </row>
        <row r="42757">
          <cell r="B42757" t="str">
            <v>07091690</v>
          </cell>
        </row>
        <row r="42758">
          <cell r="B42758" t="str">
            <v>07091690</v>
          </cell>
        </row>
        <row r="42759">
          <cell r="B42759" t="str">
            <v>07091690</v>
          </cell>
        </row>
        <row r="42760">
          <cell r="B42760" t="str">
            <v>07091690</v>
          </cell>
        </row>
        <row r="42761">
          <cell r="B42761" t="str">
            <v>07091690</v>
          </cell>
        </row>
        <row r="42762">
          <cell r="B42762" t="str">
            <v>07091690</v>
          </cell>
        </row>
        <row r="42763">
          <cell r="B42763" t="str">
            <v>07091690</v>
          </cell>
        </row>
        <row r="42764">
          <cell r="B42764" t="str">
            <v>07091690</v>
          </cell>
        </row>
        <row r="42765">
          <cell r="B42765" t="str">
            <v>07091690</v>
          </cell>
        </row>
        <row r="42766">
          <cell r="B42766" t="str">
            <v>07091690</v>
          </cell>
        </row>
        <row r="42767">
          <cell r="B42767" t="str">
            <v>07091690</v>
          </cell>
        </row>
        <row r="42768">
          <cell r="B42768" t="str">
            <v>07091690</v>
          </cell>
        </row>
        <row r="42769">
          <cell r="B42769" t="str">
            <v>07091690</v>
          </cell>
        </row>
        <row r="42770">
          <cell r="B42770" t="str">
            <v>07091690</v>
          </cell>
        </row>
        <row r="42771">
          <cell r="B42771" t="str">
            <v>07091690</v>
          </cell>
        </row>
        <row r="42772">
          <cell r="B42772" t="str">
            <v>07091690</v>
          </cell>
        </row>
        <row r="42773">
          <cell r="B42773" t="str">
            <v>07091690</v>
          </cell>
        </row>
        <row r="42774">
          <cell r="B42774" t="str">
            <v>07091690</v>
          </cell>
        </row>
        <row r="42775">
          <cell r="B42775" t="str">
            <v>07091690</v>
          </cell>
        </row>
        <row r="42776">
          <cell r="B42776" t="str">
            <v>07091577</v>
          </cell>
        </row>
        <row r="42777">
          <cell r="B42777" t="str">
            <v>07091577</v>
          </cell>
        </row>
        <row r="42778">
          <cell r="B42778" t="str">
            <v>07091577</v>
          </cell>
        </row>
        <row r="42779">
          <cell r="B42779" t="str">
            <v>07091577</v>
          </cell>
        </row>
        <row r="42780">
          <cell r="B42780" t="str">
            <v>07091577</v>
          </cell>
        </row>
        <row r="42781">
          <cell r="B42781" t="str">
            <v>07091577</v>
          </cell>
        </row>
        <row r="42782">
          <cell r="B42782" t="str">
            <v>07091577</v>
          </cell>
        </row>
        <row r="42783">
          <cell r="B42783" t="str">
            <v>07091577</v>
          </cell>
        </row>
        <row r="42784">
          <cell r="B42784" t="str">
            <v>07091577</v>
          </cell>
        </row>
        <row r="42785">
          <cell r="B42785" t="str">
            <v>07091577</v>
          </cell>
        </row>
        <row r="42786">
          <cell r="B42786" t="str">
            <v>07091577</v>
          </cell>
        </row>
        <row r="42787">
          <cell r="B42787" t="str">
            <v>07091577</v>
          </cell>
        </row>
        <row r="42788">
          <cell r="B42788" t="str">
            <v>07091577</v>
          </cell>
        </row>
        <row r="42789">
          <cell r="B42789" t="str">
            <v>07091577</v>
          </cell>
        </row>
        <row r="42790">
          <cell r="B42790" t="str">
            <v>07091577</v>
          </cell>
        </row>
        <row r="42791">
          <cell r="B42791" t="str">
            <v>07091577</v>
          </cell>
        </row>
        <row r="42792">
          <cell r="B42792" t="str">
            <v>07091577</v>
          </cell>
        </row>
        <row r="42793">
          <cell r="B42793" t="str">
            <v>07091577</v>
          </cell>
        </row>
        <row r="42794">
          <cell r="B42794" t="str">
            <v>07091577</v>
          </cell>
        </row>
        <row r="42795">
          <cell r="B42795" t="str">
            <v>07091577</v>
          </cell>
        </row>
        <row r="42796">
          <cell r="B42796" t="str">
            <v>07091577</v>
          </cell>
        </row>
        <row r="42797">
          <cell r="B42797" t="str">
            <v>07091577</v>
          </cell>
        </row>
        <row r="42798">
          <cell r="B42798" t="str">
            <v>07091577</v>
          </cell>
        </row>
        <row r="42799">
          <cell r="B42799" t="str">
            <v>07091577</v>
          </cell>
        </row>
        <row r="42800">
          <cell r="B42800" t="str">
            <v>07091577</v>
          </cell>
        </row>
        <row r="42801">
          <cell r="B42801" t="str">
            <v>07091577</v>
          </cell>
        </row>
        <row r="42802">
          <cell r="B42802" t="str">
            <v>15040441-002</v>
          </cell>
        </row>
        <row r="42803">
          <cell r="B42803" t="str">
            <v>15040441-002</v>
          </cell>
        </row>
        <row r="42804">
          <cell r="B42804" t="str">
            <v>15040441-002</v>
          </cell>
        </row>
        <row r="42805">
          <cell r="B42805" t="str">
            <v>15040441-002</v>
          </cell>
        </row>
        <row r="42806">
          <cell r="B42806" t="str">
            <v>15040441-002</v>
          </cell>
        </row>
        <row r="42807">
          <cell r="B42807" t="str">
            <v>15040441-002</v>
          </cell>
        </row>
        <row r="42808">
          <cell r="B42808" t="str">
            <v>15040441-002</v>
          </cell>
        </row>
        <row r="42809">
          <cell r="B42809" t="str">
            <v>15040441-002</v>
          </cell>
        </row>
        <row r="42810">
          <cell r="B42810" t="str">
            <v>15040441-002</v>
          </cell>
        </row>
        <row r="42811">
          <cell r="B42811" t="str">
            <v>15040441-002</v>
          </cell>
        </row>
        <row r="42812">
          <cell r="B42812" t="str">
            <v>15040441-002</v>
          </cell>
        </row>
        <row r="42813">
          <cell r="B42813" t="str">
            <v>08071745</v>
          </cell>
        </row>
        <row r="42814">
          <cell r="B42814" t="str">
            <v>08071745</v>
          </cell>
        </row>
        <row r="42815">
          <cell r="B42815" t="str">
            <v>08071745</v>
          </cell>
        </row>
        <row r="42816">
          <cell r="B42816" t="str">
            <v>08071745</v>
          </cell>
        </row>
        <row r="42817">
          <cell r="B42817" t="str">
            <v>08071745</v>
          </cell>
        </row>
        <row r="42818">
          <cell r="B42818" t="str">
            <v>08071745</v>
          </cell>
        </row>
        <row r="42819">
          <cell r="B42819" t="str">
            <v>08071745</v>
          </cell>
        </row>
        <row r="42820">
          <cell r="B42820" t="str">
            <v>08071745</v>
          </cell>
        </row>
        <row r="42821">
          <cell r="B42821" t="str">
            <v>08071745</v>
          </cell>
        </row>
        <row r="42822">
          <cell r="B42822" t="str">
            <v>08071745</v>
          </cell>
        </row>
        <row r="42823">
          <cell r="B42823" t="str">
            <v>08071745</v>
          </cell>
        </row>
        <row r="42824">
          <cell r="B42824" t="str">
            <v>08071745</v>
          </cell>
        </row>
        <row r="42825">
          <cell r="B42825" t="str">
            <v>08071745</v>
          </cell>
        </row>
        <row r="42826">
          <cell r="B42826" t="str">
            <v>08071745</v>
          </cell>
        </row>
        <row r="42827">
          <cell r="B42827" t="str">
            <v>08071745</v>
          </cell>
        </row>
        <row r="42828">
          <cell r="B42828" t="str">
            <v>39110777-001</v>
          </cell>
        </row>
        <row r="42829">
          <cell r="B42829" t="str">
            <v>39110777-001</v>
          </cell>
        </row>
        <row r="42830">
          <cell r="B42830" t="str">
            <v>39110777-001</v>
          </cell>
        </row>
        <row r="42831">
          <cell r="B42831" t="str">
            <v>39110777-001</v>
          </cell>
        </row>
        <row r="42832">
          <cell r="B42832" t="str">
            <v>39110777-001</v>
          </cell>
        </row>
        <row r="42833">
          <cell r="B42833" t="str">
            <v>39110777-001</v>
          </cell>
        </row>
        <row r="42834">
          <cell r="B42834" t="str">
            <v>39110777-001</v>
          </cell>
        </row>
        <row r="42835">
          <cell r="B42835" t="str">
            <v>39110777-001</v>
          </cell>
        </row>
        <row r="42836">
          <cell r="B42836" t="str">
            <v>39110777-001</v>
          </cell>
        </row>
        <row r="42837">
          <cell r="B42837" t="str">
            <v>39110777-001</v>
          </cell>
        </row>
        <row r="42838">
          <cell r="B42838" t="str">
            <v>39110777-001</v>
          </cell>
        </row>
        <row r="42839">
          <cell r="B42839" t="str">
            <v>39110777-001</v>
          </cell>
        </row>
        <row r="42840">
          <cell r="B42840" t="str">
            <v>39110777-001</v>
          </cell>
        </row>
        <row r="42841">
          <cell r="B42841" t="str">
            <v>39110777-001</v>
          </cell>
        </row>
        <row r="42842">
          <cell r="B42842" t="str">
            <v>39110777-001</v>
          </cell>
        </row>
        <row r="42843">
          <cell r="B42843" t="str">
            <v>39110777-001</v>
          </cell>
        </row>
        <row r="42844">
          <cell r="B42844" t="str">
            <v>39110777-001</v>
          </cell>
        </row>
        <row r="42845">
          <cell r="B42845" t="str">
            <v>39110777-001</v>
          </cell>
        </row>
        <row r="42846">
          <cell r="B42846" t="str">
            <v>39110777-001</v>
          </cell>
        </row>
        <row r="42847">
          <cell r="B42847" t="str">
            <v>39110777-001</v>
          </cell>
        </row>
        <row r="42848">
          <cell r="B42848" t="str">
            <v>39110777-001</v>
          </cell>
        </row>
        <row r="42849">
          <cell r="B42849" t="str">
            <v>39110777-001</v>
          </cell>
        </row>
        <row r="42850">
          <cell r="B42850" t="str">
            <v>39110777-001</v>
          </cell>
        </row>
        <row r="42851">
          <cell r="B42851" t="str">
            <v>39110777-001</v>
          </cell>
        </row>
        <row r="42852">
          <cell r="B42852" t="str">
            <v>39111076</v>
          </cell>
        </row>
        <row r="42853">
          <cell r="B42853" t="str">
            <v>39111076</v>
          </cell>
        </row>
        <row r="42854">
          <cell r="B42854" t="str">
            <v>39111076</v>
          </cell>
        </row>
        <row r="42855">
          <cell r="B42855" t="str">
            <v>39111076</v>
          </cell>
        </row>
        <row r="42856">
          <cell r="B42856" t="str">
            <v>39111076</v>
          </cell>
        </row>
        <row r="42857">
          <cell r="B42857" t="str">
            <v>39111076</v>
          </cell>
        </row>
        <row r="42858">
          <cell r="B42858" t="str">
            <v>39111076</v>
          </cell>
        </row>
        <row r="42859">
          <cell r="B42859" t="str">
            <v>39111076</v>
          </cell>
        </row>
        <row r="42860">
          <cell r="B42860" t="str">
            <v>39111076</v>
          </cell>
        </row>
        <row r="42861">
          <cell r="B42861" t="str">
            <v>39111076</v>
          </cell>
        </row>
        <row r="42862">
          <cell r="B42862" t="str">
            <v>39111076</v>
          </cell>
        </row>
        <row r="42863">
          <cell r="B42863" t="str">
            <v>39111076</v>
          </cell>
        </row>
        <row r="42864">
          <cell r="B42864" t="str">
            <v>39111076</v>
          </cell>
        </row>
        <row r="42865">
          <cell r="B42865" t="str">
            <v>39111076</v>
          </cell>
        </row>
        <row r="42866">
          <cell r="B42866" t="str">
            <v>39111076</v>
          </cell>
        </row>
        <row r="42867">
          <cell r="B42867" t="str">
            <v>39111076</v>
          </cell>
        </row>
        <row r="42868">
          <cell r="B42868" t="str">
            <v>39111076</v>
          </cell>
        </row>
        <row r="42869">
          <cell r="B42869" t="str">
            <v>39111076</v>
          </cell>
        </row>
        <row r="42870">
          <cell r="B42870" t="str">
            <v>39111076</v>
          </cell>
        </row>
        <row r="42871">
          <cell r="B42871" t="str">
            <v>39111076</v>
          </cell>
        </row>
        <row r="42872">
          <cell r="B42872" t="str">
            <v>39111076</v>
          </cell>
        </row>
        <row r="42873">
          <cell r="B42873" t="str">
            <v>39111076</v>
          </cell>
        </row>
        <row r="42874">
          <cell r="B42874" t="str">
            <v>39111076</v>
          </cell>
        </row>
        <row r="42875">
          <cell r="B42875" t="str">
            <v>39111076</v>
          </cell>
        </row>
        <row r="42876">
          <cell r="B42876" t="str">
            <v>03026NLC</v>
          </cell>
        </row>
        <row r="42877">
          <cell r="B42877" t="str">
            <v>03026NLC</v>
          </cell>
        </row>
        <row r="42878">
          <cell r="B42878" t="str">
            <v>03026NLC</v>
          </cell>
        </row>
        <row r="42879">
          <cell r="B42879" t="str">
            <v>03026NLC</v>
          </cell>
        </row>
        <row r="42880">
          <cell r="B42880" t="str">
            <v>03026NLC</v>
          </cell>
        </row>
        <row r="42881">
          <cell r="B42881" t="str">
            <v>03026NLC</v>
          </cell>
        </row>
        <row r="42882">
          <cell r="B42882" t="str">
            <v>03026NLC</v>
          </cell>
        </row>
        <row r="42883">
          <cell r="B42883" t="str">
            <v>03026NLC</v>
          </cell>
        </row>
        <row r="42884">
          <cell r="B42884" t="str">
            <v>03026NLC</v>
          </cell>
        </row>
        <row r="42885">
          <cell r="B42885" t="str">
            <v>03026NLC</v>
          </cell>
        </row>
        <row r="42886">
          <cell r="B42886" t="str">
            <v>03026NLC</v>
          </cell>
        </row>
        <row r="42887">
          <cell r="B42887" t="str">
            <v>08070849</v>
          </cell>
        </row>
        <row r="42888">
          <cell r="B42888" t="str">
            <v>08070849</v>
          </cell>
        </row>
        <row r="42889">
          <cell r="B42889" t="str">
            <v>08070849</v>
          </cell>
        </row>
        <row r="42890">
          <cell r="B42890" t="str">
            <v>08070849</v>
          </cell>
        </row>
        <row r="42891">
          <cell r="B42891" t="str">
            <v>08070849</v>
          </cell>
        </row>
        <row r="42892">
          <cell r="B42892" t="str">
            <v>08070849</v>
          </cell>
        </row>
        <row r="42893">
          <cell r="B42893" t="str">
            <v>08070849</v>
          </cell>
        </row>
        <row r="42894">
          <cell r="B42894" t="str">
            <v>08070849</v>
          </cell>
        </row>
        <row r="42895">
          <cell r="B42895" t="str">
            <v>08070849</v>
          </cell>
        </row>
        <row r="42896">
          <cell r="B42896" t="str">
            <v>08070849</v>
          </cell>
        </row>
        <row r="42897">
          <cell r="B42897" t="str">
            <v>08070849</v>
          </cell>
        </row>
        <row r="42898">
          <cell r="B42898" t="str">
            <v>08070637</v>
          </cell>
        </row>
        <row r="42899">
          <cell r="B42899" t="str">
            <v>08070637</v>
          </cell>
        </row>
        <row r="42900">
          <cell r="B42900" t="str">
            <v>08070637</v>
          </cell>
        </row>
        <row r="42901">
          <cell r="B42901" t="str">
            <v>08070637</v>
          </cell>
        </row>
        <row r="42902">
          <cell r="B42902" t="str">
            <v>08070637</v>
          </cell>
        </row>
        <row r="42903">
          <cell r="B42903" t="str">
            <v>08070637</v>
          </cell>
        </row>
        <row r="42904">
          <cell r="B42904" t="str">
            <v>08070637</v>
          </cell>
        </row>
        <row r="42905">
          <cell r="B42905" t="str">
            <v>08070637</v>
          </cell>
        </row>
        <row r="42906">
          <cell r="B42906" t="str">
            <v>08070637</v>
          </cell>
        </row>
        <row r="42907">
          <cell r="B42907" t="str">
            <v>08070637</v>
          </cell>
        </row>
        <row r="42908">
          <cell r="B42908" t="str">
            <v>08070637</v>
          </cell>
        </row>
        <row r="42909">
          <cell r="B42909" t="str">
            <v>08070637</v>
          </cell>
        </row>
        <row r="42910">
          <cell r="B42910" t="str">
            <v>08070637</v>
          </cell>
        </row>
        <row r="42911">
          <cell r="B42911" t="str">
            <v>08070637</v>
          </cell>
        </row>
        <row r="42912">
          <cell r="B42912" t="str">
            <v>08070637</v>
          </cell>
        </row>
        <row r="42913">
          <cell r="B42913" t="str">
            <v>08070637</v>
          </cell>
        </row>
        <row r="42914">
          <cell r="B42914" t="str">
            <v>08070637</v>
          </cell>
        </row>
        <row r="42915">
          <cell r="B42915" t="str">
            <v>08070637</v>
          </cell>
        </row>
        <row r="42916">
          <cell r="B42916" t="str">
            <v>08070637</v>
          </cell>
        </row>
        <row r="42917">
          <cell r="B42917" t="str">
            <v>08070637</v>
          </cell>
        </row>
        <row r="42918">
          <cell r="B42918" t="str">
            <v>08070571</v>
          </cell>
        </row>
        <row r="42919">
          <cell r="B42919" t="str">
            <v>08070571</v>
          </cell>
        </row>
        <row r="42920">
          <cell r="B42920" t="str">
            <v>08070571</v>
          </cell>
        </row>
        <row r="42921">
          <cell r="B42921" t="str">
            <v>08070571</v>
          </cell>
        </row>
        <row r="42922">
          <cell r="B42922" t="str">
            <v>08070571</v>
          </cell>
        </row>
        <row r="42923">
          <cell r="B42923" t="str">
            <v>08070571</v>
          </cell>
        </row>
        <row r="42924">
          <cell r="B42924" t="str">
            <v>08070571</v>
          </cell>
        </row>
        <row r="42925">
          <cell r="B42925" t="str">
            <v>08070571</v>
          </cell>
        </row>
        <row r="42926">
          <cell r="B42926" t="str">
            <v>08070571</v>
          </cell>
        </row>
        <row r="42927">
          <cell r="B42927" t="str">
            <v>08070571</v>
          </cell>
        </row>
        <row r="42928">
          <cell r="B42928" t="str">
            <v>08070571</v>
          </cell>
        </row>
        <row r="42929">
          <cell r="B42929" t="str">
            <v>07092651</v>
          </cell>
        </row>
        <row r="42930">
          <cell r="B42930" t="str">
            <v>07092651</v>
          </cell>
        </row>
        <row r="42931">
          <cell r="B42931" t="str">
            <v>07092651</v>
          </cell>
        </row>
        <row r="42932">
          <cell r="B42932" t="str">
            <v>07092651</v>
          </cell>
        </row>
        <row r="42933">
          <cell r="B42933" t="str">
            <v>07092651</v>
          </cell>
        </row>
        <row r="42934">
          <cell r="B42934" t="str">
            <v>07092651</v>
          </cell>
        </row>
        <row r="42935">
          <cell r="B42935" t="str">
            <v>07092651</v>
          </cell>
        </row>
        <row r="42936">
          <cell r="B42936" t="str">
            <v>07092651</v>
          </cell>
        </row>
        <row r="42937">
          <cell r="B42937" t="str">
            <v>07092651</v>
          </cell>
        </row>
        <row r="42938">
          <cell r="B42938" t="str">
            <v>07092651</v>
          </cell>
        </row>
        <row r="42939">
          <cell r="B42939" t="str">
            <v>07092651</v>
          </cell>
        </row>
        <row r="42940">
          <cell r="B42940" t="str">
            <v>07092651</v>
          </cell>
        </row>
        <row r="42941">
          <cell r="B42941" t="str">
            <v>07092651</v>
          </cell>
        </row>
        <row r="42942">
          <cell r="B42942" t="str">
            <v>07092651</v>
          </cell>
        </row>
        <row r="42943">
          <cell r="B42943" t="str">
            <v>07092651</v>
          </cell>
        </row>
        <row r="42944">
          <cell r="B42944" t="str">
            <v>07092651</v>
          </cell>
        </row>
        <row r="42945">
          <cell r="B42945" t="str">
            <v>07092651</v>
          </cell>
        </row>
        <row r="42946">
          <cell r="B42946" t="str">
            <v>07092651</v>
          </cell>
        </row>
        <row r="42947">
          <cell r="B42947" t="str">
            <v>07092651</v>
          </cell>
        </row>
        <row r="42948">
          <cell r="B42948" t="str">
            <v>07092651</v>
          </cell>
        </row>
        <row r="42949">
          <cell r="B42949" t="str">
            <v>07092651</v>
          </cell>
        </row>
        <row r="42950">
          <cell r="B42950" t="str">
            <v>07092651</v>
          </cell>
        </row>
        <row r="42951">
          <cell r="B42951" t="str">
            <v>07091587</v>
          </cell>
        </row>
        <row r="42952">
          <cell r="B42952" t="str">
            <v>07091587</v>
          </cell>
        </row>
        <row r="42953">
          <cell r="B42953" t="str">
            <v>07091587</v>
          </cell>
        </row>
        <row r="42954">
          <cell r="B42954" t="str">
            <v>07091587</v>
          </cell>
        </row>
        <row r="42955">
          <cell r="B42955" t="str">
            <v>07091587</v>
          </cell>
        </row>
        <row r="42956">
          <cell r="B42956" t="str">
            <v>07091587</v>
          </cell>
        </row>
        <row r="42957">
          <cell r="B42957" t="str">
            <v>07091587</v>
          </cell>
        </row>
        <row r="42958">
          <cell r="B42958" t="str">
            <v>07091587</v>
          </cell>
        </row>
        <row r="42959">
          <cell r="B42959" t="str">
            <v>07091587</v>
          </cell>
        </row>
        <row r="42960">
          <cell r="B42960" t="str">
            <v>07091587</v>
          </cell>
        </row>
        <row r="42961">
          <cell r="B42961" t="str">
            <v>07091587</v>
          </cell>
        </row>
        <row r="42962">
          <cell r="B42962" t="str">
            <v>07091587</v>
          </cell>
        </row>
        <row r="42963">
          <cell r="B42963" t="str">
            <v>07091587</v>
          </cell>
        </row>
        <row r="42964">
          <cell r="B42964" t="str">
            <v>07091587</v>
          </cell>
        </row>
        <row r="42965">
          <cell r="B42965" t="str">
            <v>07091587</v>
          </cell>
        </row>
        <row r="42966">
          <cell r="B42966" t="str">
            <v>07091587</v>
          </cell>
        </row>
        <row r="42967">
          <cell r="B42967" t="str">
            <v>07091587</v>
          </cell>
        </row>
        <row r="42968">
          <cell r="B42968" t="str">
            <v>07091587</v>
          </cell>
        </row>
        <row r="42969">
          <cell r="B42969" t="str">
            <v>07091587</v>
          </cell>
        </row>
        <row r="42970">
          <cell r="B42970" t="str">
            <v>07091587</v>
          </cell>
        </row>
        <row r="42971">
          <cell r="B42971" t="str">
            <v>07091587</v>
          </cell>
        </row>
        <row r="42972">
          <cell r="B42972" t="str">
            <v>07091587</v>
          </cell>
        </row>
        <row r="42973">
          <cell r="B42973" t="str">
            <v>07091587</v>
          </cell>
        </row>
        <row r="42974">
          <cell r="B42974" t="str">
            <v>07091587</v>
          </cell>
        </row>
        <row r="42975">
          <cell r="B42975" t="str">
            <v>07091587</v>
          </cell>
        </row>
        <row r="42976">
          <cell r="B42976" t="str">
            <v>07091587</v>
          </cell>
        </row>
        <row r="42977">
          <cell r="B42977" t="str">
            <v>08071639</v>
          </cell>
        </row>
        <row r="42978">
          <cell r="B42978" t="str">
            <v>08071639</v>
          </cell>
        </row>
        <row r="42979">
          <cell r="B42979" t="str">
            <v>08071639</v>
          </cell>
        </row>
        <row r="42980">
          <cell r="B42980" t="str">
            <v>08071639</v>
          </cell>
        </row>
        <row r="42981">
          <cell r="B42981" t="str">
            <v>08071639</v>
          </cell>
        </row>
        <row r="42982">
          <cell r="B42982" t="str">
            <v>08071639</v>
          </cell>
        </row>
        <row r="42983">
          <cell r="B42983" t="str">
            <v>08071639</v>
          </cell>
        </row>
        <row r="42984">
          <cell r="B42984" t="str">
            <v>08071639</v>
          </cell>
        </row>
        <row r="42985">
          <cell r="B42985" t="str">
            <v>08071639</v>
          </cell>
        </row>
        <row r="42986">
          <cell r="B42986" t="str">
            <v>08071639</v>
          </cell>
        </row>
        <row r="42987">
          <cell r="B42987" t="str">
            <v>08071639</v>
          </cell>
        </row>
        <row r="42988">
          <cell r="B42988" t="str">
            <v>38040100</v>
          </cell>
        </row>
        <row r="42989">
          <cell r="B42989" t="str">
            <v>38040100</v>
          </cell>
        </row>
        <row r="42990">
          <cell r="B42990" t="str">
            <v>38040100</v>
          </cell>
        </row>
        <row r="42991">
          <cell r="B42991" t="str">
            <v>38040100</v>
          </cell>
        </row>
        <row r="42992">
          <cell r="B42992" t="str">
            <v>38040100</v>
          </cell>
        </row>
        <row r="42993">
          <cell r="B42993" t="str">
            <v>38040100</v>
          </cell>
        </row>
        <row r="42994">
          <cell r="B42994" t="str">
            <v>38040100</v>
          </cell>
        </row>
        <row r="42995">
          <cell r="B42995" t="str">
            <v>38040100</v>
          </cell>
        </row>
        <row r="42996">
          <cell r="B42996" t="str">
            <v>38040100</v>
          </cell>
        </row>
        <row r="42997">
          <cell r="B42997" t="str">
            <v>38040100</v>
          </cell>
        </row>
        <row r="42998">
          <cell r="B42998" t="str">
            <v>38040100</v>
          </cell>
        </row>
        <row r="42999">
          <cell r="B42999" t="str">
            <v>38040100</v>
          </cell>
        </row>
        <row r="43000">
          <cell r="B43000" t="str">
            <v>38040100</v>
          </cell>
        </row>
        <row r="43001">
          <cell r="B43001" t="str">
            <v>38040100</v>
          </cell>
        </row>
        <row r="43002">
          <cell r="B43002" t="str">
            <v>38040100</v>
          </cell>
        </row>
        <row r="43003">
          <cell r="B43003" t="str">
            <v>38040100</v>
          </cell>
        </row>
        <row r="43004">
          <cell r="B43004" t="str">
            <v>38040100</v>
          </cell>
        </row>
        <row r="43005">
          <cell r="B43005" t="str">
            <v>38040100</v>
          </cell>
        </row>
        <row r="43006">
          <cell r="B43006" t="str">
            <v>38040100</v>
          </cell>
        </row>
        <row r="43007">
          <cell r="B43007" t="str">
            <v>38040100</v>
          </cell>
        </row>
        <row r="43008">
          <cell r="B43008" t="str">
            <v>38040100</v>
          </cell>
        </row>
        <row r="43009">
          <cell r="B43009" t="str">
            <v>38040100</v>
          </cell>
        </row>
        <row r="43010">
          <cell r="B43010" t="str">
            <v>38040100</v>
          </cell>
        </row>
        <row r="43011">
          <cell r="B43011" t="str">
            <v>38040100</v>
          </cell>
        </row>
        <row r="43012">
          <cell r="B43012" t="str">
            <v>36020475</v>
          </cell>
        </row>
        <row r="43013">
          <cell r="B43013" t="str">
            <v>36020475</v>
          </cell>
        </row>
        <row r="43014">
          <cell r="B43014" t="str">
            <v>36020475</v>
          </cell>
        </row>
        <row r="43015">
          <cell r="B43015" t="str">
            <v>36020475</v>
          </cell>
        </row>
        <row r="43016">
          <cell r="B43016" t="str">
            <v>36020475</v>
          </cell>
        </row>
        <row r="43017">
          <cell r="B43017" t="str">
            <v>36020475</v>
          </cell>
        </row>
        <row r="43018">
          <cell r="B43018" t="str">
            <v>36020475</v>
          </cell>
        </row>
        <row r="43019">
          <cell r="B43019" t="str">
            <v>36020475</v>
          </cell>
        </row>
        <row r="43020">
          <cell r="B43020" t="str">
            <v>36020475</v>
          </cell>
        </row>
        <row r="43021">
          <cell r="B43021" t="str">
            <v>36020475</v>
          </cell>
        </row>
        <row r="43022">
          <cell r="B43022" t="str">
            <v>36020475</v>
          </cell>
        </row>
        <row r="43023">
          <cell r="B43023" t="str">
            <v>36020475</v>
          </cell>
        </row>
        <row r="43024">
          <cell r="B43024" t="str">
            <v>36020475</v>
          </cell>
        </row>
        <row r="43025">
          <cell r="B43025" t="str">
            <v>36020475</v>
          </cell>
        </row>
        <row r="43026">
          <cell r="B43026" t="str">
            <v>36020475</v>
          </cell>
        </row>
        <row r="43027">
          <cell r="B43027" t="str">
            <v>36020475</v>
          </cell>
        </row>
        <row r="43028">
          <cell r="B43028" t="str">
            <v>36020475</v>
          </cell>
        </row>
        <row r="43029">
          <cell r="B43029" t="str">
            <v>36020475</v>
          </cell>
        </row>
        <row r="43030">
          <cell r="B43030" t="str">
            <v>36020475</v>
          </cell>
        </row>
        <row r="43031">
          <cell r="B43031" t="str">
            <v>36020475</v>
          </cell>
        </row>
        <row r="43032">
          <cell r="B43032" t="str">
            <v>36020475</v>
          </cell>
        </row>
        <row r="43033">
          <cell r="B43033" t="str">
            <v>36020475</v>
          </cell>
        </row>
        <row r="43034">
          <cell r="B43034" t="str">
            <v>36020475</v>
          </cell>
        </row>
        <row r="43035">
          <cell r="B43035" t="str">
            <v>36020475</v>
          </cell>
        </row>
        <row r="43036">
          <cell r="B43036" t="str">
            <v>13010216</v>
          </cell>
        </row>
        <row r="43037">
          <cell r="B43037" t="str">
            <v>13010216</v>
          </cell>
        </row>
        <row r="43038">
          <cell r="B43038" t="str">
            <v>13010216</v>
          </cell>
        </row>
        <row r="43039">
          <cell r="B43039" t="str">
            <v>13010216</v>
          </cell>
        </row>
        <row r="43040">
          <cell r="B43040" t="str">
            <v>13010216</v>
          </cell>
        </row>
        <row r="43041">
          <cell r="B43041" t="str">
            <v>13010216</v>
          </cell>
        </row>
        <row r="43042">
          <cell r="B43042" t="str">
            <v>13010216</v>
          </cell>
        </row>
        <row r="43043">
          <cell r="B43043" t="str">
            <v>13010216</v>
          </cell>
        </row>
        <row r="43044">
          <cell r="B43044" t="str">
            <v>13010216</v>
          </cell>
        </row>
        <row r="43045">
          <cell r="B43045" t="str">
            <v>13010216</v>
          </cell>
        </row>
        <row r="43046">
          <cell r="B43046" t="str">
            <v>13010216</v>
          </cell>
        </row>
        <row r="43047">
          <cell r="B43047" t="str">
            <v>08072401</v>
          </cell>
        </row>
        <row r="43048">
          <cell r="B43048" t="str">
            <v>08072401</v>
          </cell>
        </row>
        <row r="43049">
          <cell r="B43049" t="str">
            <v>08072401</v>
          </cell>
        </row>
        <row r="43050">
          <cell r="B43050" t="str">
            <v>08072401</v>
          </cell>
        </row>
        <row r="43051">
          <cell r="B43051" t="str">
            <v>08072401</v>
          </cell>
        </row>
        <row r="43052">
          <cell r="B43052" t="str">
            <v>08072401</v>
          </cell>
        </row>
        <row r="43053">
          <cell r="B43053" t="str">
            <v>08072401</v>
          </cell>
        </row>
        <row r="43054">
          <cell r="B43054" t="str">
            <v>08072401</v>
          </cell>
        </row>
        <row r="43055">
          <cell r="B43055" t="str">
            <v>08072401</v>
          </cell>
        </row>
        <row r="43056">
          <cell r="B43056" t="str">
            <v>08072401</v>
          </cell>
        </row>
        <row r="43057">
          <cell r="B43057" t="str">
            <v>08072401</v>
          </cell>
        </row>
        <row r="43058">
          <cell r="B43058" t="str">
            <v>08072401</v>
          </cell>
        </row>
        <row r="43059">
          <cell r="B43059" t="str">
            <v>08072401</v>
          </cell>
        </row>
        <row r="43060">
          <cell r="B43060" t="str">
            <v>08072401</v>
          </cell>
        </row>
        <row r="43061">
          <cell r="B43061" t="str">
            <v>08072401</v>
          </cell>
        </row>
        <row r="43062">
          <cell r="B43062" t="str">
            <v>08072401</v>
          </cell>
        </row>
        <row r="43063">
          <cell r="B43063" t="str">
            <v>08072401</v>
          </cell>
        </row>
        <row r="43064">
          <cell r="B43064" t="str">
            <v>08072401</v>
          </cell>
        </row>
        <row r="43065">
          <cell r="B43065" t="str">
            <v>08072401</v>
          </cell>
        </row>
        <row r="43066">
          <cell r="B43066" t="str">
            <v>08072401</v>
          </cell>
        </row>
        <row r="43067">
          <cell r="B43067" t="str">
            <v>08072401</v>
          </cell>
        </row>
        <row r="43068">
          <cell r="B43068" t="str">
            <v>08072401</v>
          </cell>
        </row>
        <row r="43069">
          <cell r="B43069" t="str">
            <v>08072401</v>
          </cell>
        </row>
        <row r="43070">
          <cell r="B43070" t="str">
            <v>08072401</v>
          </cell>
        </row>
        <row r="43071">
          <cell r="B43071" t="str">
            <v>08072401</v>
          </cell>
        </row>
        <row r="43072">
          <cell r="B43072" t="str">
            <v>08072401</v>
          </cell>
        </row>
        <row r="43073">
          <cell r="B43073" t="str">
            <v>08072401</v>
          </cell>
        </row>
        <row r="43074">
          <cell r="B43074" t="str">
            <v>08072401</v>
          </cell>
        </row>
        <row r="43075">
          <cell r="B43075" t="str">
            <v>08072401</v>
          </cell>
        </row>
        <row r="43076">
          <cell r="B43076" t="str">
            <v>08072401</v>
          </cell>
        </row>
        <row r="43077">
          <cell r="B43077" t="str">
            <v>08072401</v>
          </cell>
        </row>
        <row r="43078">
          <cell r="B43078" t="str">
            <v>08072401</v>
          </cell>
        </row>
        <row r="43079">
          <cell r="B43079" t="str">
            <v>08072401</v>
          </cell>
        </row>
        <row r="43080">
          <cell r="B43080" t="str">
            <v>08072401</v>
          </cell>
        </row>
        <row r="43081">
          <cell r="B43081" t="str">
            <v>08072401</v>
          </cell>
        </row>
        <row r="43082">
          <cell r="B43082" t="str">
            <v>08072401</v>
          </cell>
        </row>
        <row r="43083">
          <cell r="B43083" t="str">
            <v>08072401</v>
          </cell>
        </row>
        <row r="43084">
          <cell r="B43084" t="str">
            <v>08072401</v>
          </cell>
        </row>
        <row r="43085">
          <cell r="B43085" t="str">
            <v>08072401</v>
          </cell>
        </row>
        <row r="43086">
          <cell r="B43086" t="str">
            <v>08072401</v>
          </cell>
        </row>
        <row r="43087">
          <cell r="B43087" t="str">
            <v>08072401</v>
          </cell>
        </row>
        <row r="43088">
          <cell r="B43088" t="str">
            <v>08072401</v>
          </cell>
        </row>
        <row r="43089">
          <cell r="B43089" t="str">
            <v>08072401</v>
          </cell>
        </row>
        <row r="43090">
          <cell r="B43090" t="str">
            <v>08072401</v>
          </cell>
        </row>
        <row r="43091">
          <cell r="B43091" t="str">
            <v>08072401</v>
          </cell>
        </row>
        <row r="43092">
          <cell r="B43092" t="str">
            <v>08072401</v>
          </cell>
        </row>
        <row r="43093">
          <cell r="B43093" t="str">
            <v>08072401</v>
          </cell>
        </row>
        <row r="43094">
          <cell r="B43094" t="str">
            <v>08072401</v>
          </cell>
        </row>
        <row r="43095">
          <cell r="B43095" t="str">
            <v>08072401</v>
          </cell>
        </row>
        <row r="43096">
          <cell r="B43096" t="str">
            <v>08072401</v>
          </cell>
        </row>
        <row r="43097">
          <cell r="B43097" t="str">
            <v>08072401</v>
          </cell>
        </row>
        <row r="43098">
          <cell r="B43098" t="str">
            <v>08072401</v>
          </cell>
        </row>
        <row r="43099">
          <cell r="B43099" t="str">
            <v>08072401</v>
          </cell>
        </row>
        <row r="43100">
          <cell r="B43100" t="str">
            <v>08072401</v>
          </cell>
        </row>
        <row r="43101">
          <cell r="B43101" t="str">
            <v>08072401</v>
          </cell>
        </row>
        <row r="43102">
          <cell r="B43102" t="str">
            <v>08072401</v>
          </cell>
        </row>
        <row r="43103">
          <cell r="B43103" t="str">
            <v>08072401</v>
          </cell>
        </row>
        <row r="43104">
          <cell r="B43104" t="str">
            <v>08072401</v>
          </cell>
        </row>
        <row r="43105">
          <cell r="B43105" t="str">
            <v>08072401</v>
          </cell>
        </row>
        <row r="43106">
          <cell r="B43106" t="str">
            <v>08072401</v>
          </cell>
        </row>
        <row r="43107">
          <cell r="B43107" t="str">
            <v>08072401</v>
          </cell>
        </row>
        <row r="43108">
          <cell r="B43108" t="str">
            <v>08072401</v>
          </cell>
        </row>
        <row r="43109">
          <cell r="B43109" t="str">
            <v>08072401</v>
          </cell>
        </row>
        <row r="43110">
          <cell r="B43110" t="str">
            <v>08072401</v>
          </cell>
        </row>
        <row r="43111">
          <cell r="B43111" t="str">
            <v>08072401</v>
          </cell>
        </row>
        <row r="43112">
          <cell r="B43112" t="str">
            <v>08072401</v>
          </cell>
        </row>
        <row r="43113">
          <cell r="B43113" t="str">
            <v>08072401</v>
          </cell>
        </row>
        <row r="43114">
          <cell r="B43114" t="str">
            <v>08072401</v>
          </cell>
        </row>
        <row r="43115">
          <cell r="B43115" t="str">
            <v>08072401</v>
          </cell>
        </row>
        <row r="43116">
          <cell r="B43116" t="str">
            <v>08072401</v>
          </cell>
        </row>
        <row r="43117">
          <cell r="B43117" t="str">
            <v>08072401</v>
          </cell>
        </row>
        <row r="43118">
          <cell r="B43118" t="str">
            <v>08072401</v>
          </cell>
        </row>
        <row r="43119">
          <cell r="B43119" t="str">
            <v>08072108</v>
          </cell>
        </row>
        <row r="43120">
          <cell r="B43120" t="str">
            <v>08072108</v>
          </cell>
        </row>
        <row r="43121">
          <cell r="B43121" t="str">
            <v>08072108</v>
          </cell>
        </row>
        <row r="43122">
          <cell r="B43122" t="str">
            <v>08072108</v>
          </cell>
        </row>
        <row r="43123">
          <cell r="B43123" t="str">
            <v>08072108</v>
          </cell>
        </row>
        <row r="43124">
          <cell r="B43124" t="str">
            <v>08072108</v>
          </cell>
        </row>
        <row r="43125">
          <cell r="B43125" t="str">
            <v>08072108</v>
          </cell>
        </row>
        <row r="43126">
          <cell r="B43126" t="str">
            <v>08072108</v>
          </cell>
        </row>
        <row r="43127">
          <cell r="B43127" t="str">
            <v>08072108</v>
          </cell>
        </row>
        <row r="43128">
          <cell r="B43128" t="str">
            <v>08072108</v>
          </cell>
        </row>
        <row r="43129">
          <cell r="B43129" t="str">
            <v>08072108</v>
          </cell>
        </row>
        <row r="43130">
          <cell r="B43130" t="str">
            <v>08072108</v>
          </cell>
        </row>
        <row r="43131">
          <cell r="B43131" t="str">
            <v>08072108</v>
          </cell>
        </row>
        <row r="43132">
          <cell r="B43132" t="str">
            <v>47101256</v>
          </cell>
        </row>
        <row r="43133">
          <cell r="B43133" t="str">
            <v>47101256</v>
          </cell>
        </row>
        <row r="43134">
          <cell r="B43134" t="str">
            <v>47101256</v>
          </cell>
        </row>
        <row r="43135">
          <cell r="B43135" t="str">
            <v>47101256</v>
          </cell>
        </row>
        <row r="43136">
          <cell r="B43136" t="str">
            <v>47101256</v>
          </cell>
        </row>
        <row r="43137">
          <cell r="B43137" t="str">
            <v>47101256</v>
          </cell>
        </row>
        <row r="43138">
          <cell r="B43138" t="str">
            <v>47101256</v>
          </cell>
        </row>
        <row r="43139">
          <cell r="B43139" t="str">
            <v>47101256</v>
          </cell>
        </row>
        <row r="43140">
          <cell r="B43140" t="str">
            <v>47101256</v>
          </cell>
        </row>
        <row r="43141">
          <cell r="B43141" t="str">
            <v>47101256</v>
          </cell>
        </row>
        <row r="43142">
          <cell r="B43142" t="str">
            <v>47101256</v>
          </cell>
        </row>
        <row r="43143">
          <cell r="B43143" t="str">
            <v>47101256</v>
          </cell>
        </row>
        <row r="43144">
          <cell r="B43144" t="str">
            <v>47101256</v>
          </cell>
        </row>
        <row r="43145">
          <cell r="B43145" t="str">
            <v>47101256</v>
          </cell>
        </row>
        <row r="43146">
          <cell r="B43146" t="str">
            <v>47101256</v>
          </cell>
        </row>
        <row r="43147">
          <cell r="B43147" t="str">
            <v>47101256</v>
          </cell>
        </row>
        <row r="43148">
          <cell r="B43148" t="str">
            <v>47101256</v>
          </cell>
        </row>
        <row r="43149">
          <cell r="B43149" t="str">
            <v>47101256</v>
          </cell>
        </row>
        <row r="43150">
          <cell r="B43150" t="str">
            <v>47101256</v>
          </cell>
        </row>
        <row r="43151">
          <cell r="B43151" t="str">
            <v>47101256</v>
          </cell>
        </row>
        <row r="43152">
          <cell r="B43152" t="str">
            <v>47101256</v>
          </cell>
        </row>
        <row r="43153">
          <cell r="B43153" t="str">
            <v>47101256</v>
          </cell>
        </row>
        <row r="43154">
          <cell r="B43154" t="str">
            <v>47101256</v>
          </cell>
        </row>
        <row r="43155">
          <cell r="B43155" t="str">
            <v>47101256</v>
          </cell>
        </row>
        <row r="43156">
          <cell r="B43156" t="str">
            <v>47101256</v>
          </cell>
        </row>
        <row r="43157">
          <cell r="B43157" t="str">
            <v>47101256</v>
          </cell>
        </row>
        <row r="43158">
          <cell r="B43158" t="str">
            <v>47101256</v>
          </cell>
        </row>
        <row r="43159">
          <cell r="B43159" t="str">
            <v>47101256</v>
          </cell>
        </row>
        <row r="43160">
          <cell r="B43160" t="str">
            <v>47101256</v>
          </cell>
        </row>
        <row r="43161">
          <cell r="B43161" t="str">
            <v>47101256</v>
          </cell>
        </row>
        <row r="43162">
          <cell r="B43162" t="str">
            <v>47101256</v>
          </cell>
        </row>
        <row r="43163">
          <cell r="B43163" t="str">
            <v>47101256</v>
          </cell>
        </row>
        <row r="43164">
          <cell r="B43164" t="str">
            <v>07090498</v>
          </cell>
        </row>
        <row r="43165">
          <cell r="B43165" t="str">
            <v>07090498</v>
          </cell>
        </row>
        <row r="43166">
          <cell r="B43166" t="str">
            <v>07090498</v>
          </cell>
        </row>
        <row r="43167">
          <cell r="B43167" t="str">
            <v>07090498</v>
          </cell>
        </row>
        <row r="43168">
          <cell r="B43168" t="str">
            <v>07090498</v>
          </cell>
        </row>
        <row r="43169">
          <cell r="B43169" t="str">
            <v>07090498</v>
          </cell>
        </row>
        <row r="43170">
          <cell r="B43170" t="str">
            <v>07090498</v>
          </cell>
        </row>
        <row r="43171">
          <cell r="B43171" t="str">
            <v>07090498</v>
          </cell>
        </row>
        <row r="43172">
          <cell r="B43172" t="str">
            <v>07090498</v>
          </cell>
        </row>
        <row r="43173">
          <cell r="B43173" t="str">
            <v>07090498</v>
          </cell>
        </row>
        <row r="43174">
          <cell r="B43174" t="str">
            <v>07090498</v>
          </cell>
        </row>
        <row r="43175">
          <cell r="B43175" t="str">
            <v>03013HSY</v>
          </cell>
        </row>
        <row r="43176">
          <cell r="B43176" t="str">
            <v>03013HSY</v>
          </cell>
        </row>
        <row r="43177">
          <cell r="B43177" t="str">
            <v>03013HSY</v>
          </cell>
        </row>
        <row r="43178">
          <cell r="B43178" t="str">
            <v>03013HSY</v>
          </cell>
        </row>
        <row r="43179">
          <cell r="B43179" t="str">
            <v>03013HSY</v>
          </cell>
        </row>
        <row r="43180">
          <cell r="B43180" t="str">
            <v>03013HSY</v>
          </cell>
        </row>
        <row r="43181">
          <cell r="B43181" t="str">
            <v>03013HSY</v>
          </cell>
        </row>
        <row r="43182">
          <cell r="B43182" t="str">
            <v>03013HSY</v>
          </cell>
        </row>
        <row r="43183">
          <cell r="B43183" t="str">
            <v>03013HSY</v>
          </cell>
        </row>
        <row r="43184">
          <cell r="B43184" t="str">
            <v>03013HSY</v>
          </cell>
        </row>
        <row r="43185">
          <cell r="B43185" t="str">
            <v>03013HSY</v>
          </cell>
        </row>
        <row r="43186">
          <cell r="B43186" t="str">
            <v>02260041</v>
          </cell>
        </row>
        <row r="43187">
          <cell r="B43187" t="str">
            <v>02260041</v>
          </cell>
        </row>
        <row r="43188">
          <cell r="B43188" t="str">
            <v>02260041</v>
          </cell>
        </row>
        <row r="43189">
          <cell r="B43189" t="str">
            <v>02260041</v>
          </cell>
        </row>
        <row r="43190">
          <cell r="B43190" t="str">
            <v>02260041</v>
          </cell>
        </row>
        <row r="43191">
          <cell r="B43191" t="str">
            <v>02260041</v>
          </cell>
        </row>
        <row r="43192">
          <cell r="B43192" t="str">
            <v>02260041</v>
          </cell>
        </row>
        <row r="43193">
          <cell r="B43193" t="str">
            <v>02260041</v>
          </cell>
        </row>
        <row r="43194">
          <cell r="B43194" t="str">
            <v>02260041</v>
          </cell>
        </row>
        <row r="43195">
          <cell r="B43195" t="str">
            <v>02260041</v>
          </cell>
        </row>
        <row r="43196">
          <cell r="B43196" t="str">
            <v>02260041</v>
          </cell>
        </row>
        <row r="43197">
          <cell r="B43197" t="str">
            <v>02260041</v>
          </cell>
        </row>
        <row r="43198">
          <cell r="B43198" t="str">
            <v>02260041</v>
          </cell>
        </row>
        <row r="43199">
          <cell r="B43199" t="str">
            <v>02260041</v>
          </cell>
        </row>
        <row r="43200">
          <cell r="B43200" t="str">
            <v>02260041</v>
          </cell>
        </row>
        <row r="43201">
          <cell r="B43201" t="str">
            <v>03013DYS</v>
          </cell>
        </row>
        <row r="43202">
          <cell r="B43202" t="str">
            <v>03013DYS</v>
          </cell>
        </row>
        <row r="43203">
          <cell r="B43203" t="str">
            <v>03013DYS</v>
          </cell>
        </row>
        <row r="43204">
          <cell r="B43204" t="str">
            <v>03013DYS</v>
          </cell>
        </row>
        <row r="43205">
          <cell r="B43205" t="str">
            <v>03013DYS</v>
          </cell>
        </row>
        <row r="43206">
          <cell r="B43206" t="str">
            <v>03013DYS</v>
          </cell>
        </row>
        <row r="43207">
          <cell r="B43207" t="str">
            <v>03013DYS</v>
          </cell>
        </row>
        <row r="43208">
          <cell r="B43208" t="str">
            <v>03013DYS</v>
          </cell>
        </row>
        <row r="43209">
          <cell r="B43209" t="str">
            <v>03013DYS</v>
          </cell>
        </row>
        <row r="43210">
          <cell r="B43210" t="str">
            <v>03013DYS</v>
          </cell>
        </row>
        <row r="43211">
          <cell r="B43211" t="str">
            <v>03013DYS</v>
          </cell>
        </row>
        <row r="43212">
          <cell r="B43212" t="str">
            <v>47050161</v>
          </cell>
        </row>
        <row r="43213">
          <cell r="B43213" t="str">
            <v>47050161</v>
          </cell>
        </row>
        <row r="43214">
          <cell r="B43214" t="str">
            <v>47050161</v>
          </cell>
        </row>
        <row r="43215">
          <cell r="B43215" t="str">
            <v>47050161</v>
          </cell>
        </row>
        <row r="43216">
          <cell r="B43216" t="str">
            <v>47050161</v>
          </cell>
        </row>
        <row r="43217">
          <cell r="B43217" t="str">
            <v>47050161</v>
          </cell>
        </row>
        <row r="43218">
          <cell r="B43218" t="str">
            <v>47050161</v>
          </cell>
        </row>
        <row r="43219">
          <cell r="B43219" t="str">
            <v>47050161</v>
          </cell>
        </row>
        <row r="43220">
          <cell r="B43220" t="str">
            <v>47050161</v>
          </cell>
        </row>
        <row r="43221">
          <cell r="B43221" t="str">
            <v>47050161</v>
          </cell>
        </row>
        <row r="43222">
          <cell r="B43222" t="str">
            <v>47050161</v>
          </cell>
        </row>
        <row r="43223">
          <cell r="B43223" t="str">
            <v>07091473</v>
          </cell>
        </row>
        <row r="43224">
          <cell r="B43224" t="str">
            <v>07091473</v>
          </cell>
        </row>
        <row r="43225">
          <cell r="B43225" t="str">
            <v>07091473</v>
          </cell>
        </row>
        <row r="43226">
          <cell r="B43226" t="str">
            <v>07091473</v>
          </cell>
        </row>
        <row r="43227">
          <cell r="B43227" t="str">
            <v>07091473</v>
          </cell>
        </row>
        <row r="43228">
          <cell r="B43228" t="str">
            <v>07091473</v>
          </cell>
        </row>
        <row r="43229">
          <cell r="B43229" t="str">
            <v>07091473</v>
          </cell>
        </row>
        <row r="43230">
          <cell r="B43230" t="str">
            <v>07091473</v>
          </cell>
        </row>
        <row r="43231">
          <cell r="B43231" t="str">
            <v>07091473</v>
          </cell>
        </row>
        <row r="43232">
          <cell r="B43232" t="str">
            <v>07091473</v>
          </cell>
        </row>
        <row r="43233">
          <cell r="B43233" t="str">
            <v>07091473</v>
          </cell>
        </row>
        <row r="43234">
          <cell r="B43234" t="str">
            <v>07091473</v>
          </cell>
        </row>
        <row r="43235">
          <cell r="B43235" t="str">
            <v>07091473</v>
          </cell>
        </row>
        <row r="43236">
          <cell r="B43236" t="str">
            <v>07091473</v>
          </cell>
        </row>
        <row r="43237">
          <cell r="B43237" t="str">
            <v>07091473</v>
          </cell>
        </row>
        <row r="43238">
          <cell r="B43238" t="str">
            <v>07091473</v>
          </cell>
        </row>
        <row r="43239">
          <cell r="B43239" t="str">
            <v>07091473</v>
          </cell>
        </row>
        <row r="43240">
          <cell r="B43240" t="str">
            <v>07091473</v>
          </cell>
        </row>
        <row r="43241">
          <cell r="B43241" t="str">
            <v>07091473</v>
          </cell>
        </row>
        <row r="43242">
          <cell r="B43242" t="str">
            <v>07091473</v>
          </cell>
        </row>
        <row r="43243">
          <cell r="B43243" t="str">
            <v>07091473</v>
          </cell>
        </row>
        <row r="43244">
          <cell r="B43244" t="str">
            <v>07091473</v>
          </cell>
        </row>
        <row r="43245">
          <cell r="B43245" t="str">
            <v>07091473</v>
          </cell>
        </row>
        <row r="43246">
          <cell r="B43246" t="str">
            <v>07091473</v>
          </cell>
        </row>
        <row r="43247">
          <cell r="B43247" t="str">
            <v>07091473</v>
          </cell>
        </row>
        <row r="43248">
          <cell r="B43248" t="str">
            <v>07091473</v>
          </cell>
        </row>
        <row r="43249">
          <cell r="B43249" t="str">
            <v>07091366</v>
          </cell>
        </row>
        <row r="43250">
          <cell r="B43250" t="str">
            <v>07091366</v>
          </cell>
        </row>
        <row r="43251">
          <cell r="B43251" t="str">
            <v>07091366</v>
          </cell>
        </row>
        <row r="43252">
          <cell r="B43252" t="str">
            <v>07091366</v>
          </cell>
        </row>
        <row r="43253">
          <cell r="B43253" t="str">
            <v>07091366</v>
          </cell>
        </row>
        <row r="43254">
          <cell r="B43254" t="str">
            <v>07091366</v>
          </cell>
        </row>
        <row r="43255">
          <cell r="B43255" t="str">
            <v>07091366</v>
          </cell>
        </row>
        <row r="43256">
          <cell r="B43256" t="str">
            <v>07091366</v>
          </cell>
        </row>
        <row r="43257">
          <cell r="B43257" t="str">
            <v>07091366</v>
          </cell>
        </row>
        <row r="43258">
          <cell r="B43258" t="str">
            <v>07091366</v>
          </cell>
        </row>
        <row r="43259">
          <cell r="B43259" t="str">
            <v>07091366</v>
          </cell>
        </row>
        <row r="43260">
          <cell r="B43260" t="str">
            <v>07091348</v>
          </cell>
        </row>
        <row r="43261">
          <cell r="B43261" t="str">
            <v>07091348</v>
          </cell>
        </row>
        <row r="43262">
          <cell r="B43262" t="str">
            <v>07091348</v>
          </cell>
        </row>
        <row r="43263">
          <cell r="B43263" t="str">
            <v>07091348</v>
          </cell>
        </row>
        <row r="43264">
          <cell r="B43264" t="str">
            <v>07091348</v>
          </cell>
        </row>
        <row r="43265">
          <cell r="B43265" t="str">
            <v>07091348</v>
          </cell>
        </row>
        <row r="43266">
          <cell r="B43266" t="str">
            <v>07091348</v>
          </cell>
        </row>
        <row r="43267">
          <cell r="B43267" t="str">
            <v>07091348</v>
          </cell>
        </row>
        <row r="43268">
          <cell r="B43268" t="str">
            <v>07091348</v>
          </cell>
        </row>
        <row r="43269">
          <cell r="B43269" t="str">
            <v>07091348</v>
          </cell>
        </row>
        <row r="43270">
          <cell r="B43270" t="str">
            <v>07091348</v>
          </cell>
        </row>
        <row r="43271">
          <cell r="B43271" t="str">
            <v>07091348</v>
          </cell>
        </row>
        <row r="43272">
          <cell r="B43272" t="str">
            <v>07091348</v>
          </cell>
        </row>
        <row r="43273">
          <cell r="B43273" t="str">
            <v>07091348</v>
          </cell>
        </row>
        <row r="43274">
          <cell r="B43274" t="str">
            <v>07091348</v>
          </cell>
        </row>
        <row r="43275">
          <cell r="B43275" t="str">
            <v>03025PRU</v>
          </cell>
        </row>
        <row r="43276">
          <cell r="B43276" t="str">
            <v>03025PRU</v>
          </cell>
        </row>
        <row r="43277">
          <cell r="B43277" t="str">
            <v>03025PRU</v>
          </cell>
        </row>
        <row r="43278">
          <cell r="B43278" t="str">
            <v>03025PRU</v>
          </cell>
        </row>
        <row r="43279">
          <cell r="B43279" t="str">
            <v>03025PRU</v>
          </cell>
        </row>
        <row r="43280">
          <cell r="B43280" t="str">
            <v>03025PRU</v>
          </cell>
        </row>
        <row r="43281">
          <cell r="B43281" t="str">
            <v>03025PRU</v>
          </cell>
        </row>
        <row r="43282">
          <cell r="B43282" t="str">
            <v>03025PRU</v>
          </cell>
        </row>
        <row r="43283">
          <cell r="B43283" t="str">
            <v>03025PRU</v>
          </cell>
        </row>
        <row r="43284">
          <cell r="B43284" t="str">
            <v>03025PRU</v>
          </cell>
        </row>
        <row r="43285">
          <cell r="B43285" t="str">
            <v>03025PRU</v>
          </cell>
        </row>
        <row r="43286">
          <cell r="B43286" t="str">
            <v>03025PRU</v>
          </cell>
        </row>
        <row r="43287">
          <cell r="B43287" t="str">
            <v>03025PRU</v>
          </cell>
        </row>
        <row r="43288">
          <cell r="B43288" t="str">
            <v>03025PRU</v>
          </cell>
        </row>
        <row r="43289">
          <cell r="B43289" t="str">
            <v>03025PRU</v>
          </cell>
        </row>
        <row r="43290">
          <cell r="B43290" t="str">
            <v>03025PRU</v>
          </cell>
        </row>
        <row r="43291">
          <cell r="B43291" t="str">
            <v>03025PRU</v>
          </cell>
        </row>
        <row r="43292">
          <cell r="B43292" t="str">
            <v>03025PRU</v>
          </cell>
        </row>
        <row r="43293">
          <cell r="B43293" t="str">
            <v>03025PRU</v>
          </cell>
        </row>
        <row r="43294">
          <cell r="B43294" t="str">
            <v>03025PRU</v>
          </cell>
        </row>
        <row r="43295">
          <cell r="B43295" t="str">
            <v>03025PRU</v>
          </cell>
        </row>
        <row r="43296">
          <cell r="B43296" t="str">
            <v>03025PRU</v>
          </cell>
        </row>
        <row r="43297">
          <cell r="B43297" t="str">
            <v>03025PRU</v>
          </cell>
        </row>
        <row r="43298">
          <cell r="B43298" t="str">
            <v>03025PRU</v>
          </cell>
        </row>
        <row r="43299">
          <cell r="B43299" t="str">
            <v>03025PRU</v>
          </cell>
        </row>
        <row r="43300">
          <cell r="B43300" t="str">
            <v>03025PRU</v>
          </cell>
        </row>
        <row r="43301">
          <cell r="B43301" t="str">
            <v>03025PRU</v>
          </cell>
        </row>
        <row r="43302">
          <cell r="B43302" t="str">
            <v>03025PRU</v>
          </cell>
        </row>
        <row r="43303">
          <cell r="B43303" t="str">
            <v>03025PRU</v>
          </cell>
        </row>
        <row r="43304">
          <cell r="B43304" t="str">
            <v>03025PRU</v>
          </cell>
        </row>
        <row r="43305">
          <cell r="B43305" t="str">
            <v>03025PRU</v>
          </cell>
        </row>
        <row r="43306">
          <cell r="B43306" t="str">
            <v>03025PRU</v>
          </cell>
        </row>
        <row r="43307">
          <cell r="B43307" t="str">
            <v>03025PRU</v>
          </cell>
        </row>
        <row r="43308">
          <cell r="B43308" t="str">
            <v>03025PRU</v>
          </cell>
        </row>
        <row r="43309">
          <cell r="B43309" t="str">
            <v>03025PRU</v>
          </cell>
        </row>
        <row r="43310">
          <cell r="B43310" t="str">
            <v>03025PRU</v>
          </cell>
        </row>
        <row r="43311">
          <cell r="B43311" t="str">
            <v>03025PRU</v>
          </cell>
        </row>
        <row r="43312">
          <cell r="B43312" t="str">
            <v>03025PRU</v>
          </cell>
        </row>
        <row r="43313">
          <cell r="B43313" t="str">
            <v>03025PRU</v>
          </cell>
        </row>
        <row r="43314">
          <cell r="B43314" t="str">
            <v>03025PRU</v>
          </cell>
        </row>
        <row r="43315">
          <cell r="B43315" t="str">
            <v>03025PRU</v>
          </cell>
        </row>
        <row r="43316">
          <cell r="B43316" t="str">
            <v>03025PRU</v>
          </cell>
        </row>
        <row r="43317">
          <cell r="B43317" t="str">
            <v>03025PRU</v>
          </cell>
        </row>
        <row r="43318">
          <cell r="B43318" t="str">
            <v>03025PRU</v>
          </cell>
        </row>
        <row r="43319">
          <cell r="B43319" t="str">
            <v>03025PRU</v>
          </cell>
        </row>
        <row r="43320">
          <cell r="B43320" t="str">
            <v>07090755</v>
          </cell>
        </row>
        <row r="43321">
          <cell r="B43321" t="str">
            <v>07090755</v>
          </cell>
        </row>
        <row r="43322">
          <cell r="B43322" t="str">
            <v>07090755</v>
          </cell>
        </row>
        <row r="43323">
          <cell r="B43323" t="str">
            <v>07090755</v>
          </cell>
        </row>
        <row r="43324">
          <cell r="B43324" t="str">
            <v>07090755</v>
          </cell>
        </row>
        <row r="43325">
          <cell r="B43325" t="str">
            <v>07090755</v>
          </cell>
        </row>
        <row r="43326">
          <cell r="B43326" t="str">
            <v>07090755</v>
          </cell>
        </row>
        <row r="43327">
          <cell r="B43327" t="str">
            <v>07090755</v>
          </cell>
        </row>
        <row r="43328">
          <cell r="B43328" t="str">
            <v>07090755</v>
          </cell>
        </row>
        <row r="43329">
          <cell r="B43329" t="str">
            <v>07090755</v>
          </cell>
        </row>
        <row r="43330">
          <cell r="B43330" t="str">
            <v>07090755</v>
          </cell>
        </row>
        <row r="43331">
          <cell r="B43331" t="str">
            <v>07091354</v>
          </cell>
        </row>
        <row r="43332">
          <cell r="B43332" t="str">
            <v>07091354</v>
          </cell>
        </row>
        <row r="43333">
          <cell r="B43333" t="str">
            <v>07091354</v>
          </cell>
        </row>
        <row r="43334">
          <cell r="B43334" t="str">
            <v>07091354</v>
          </cell>
        </row>
        <row r="43335">
          <cell r="B43335" t="str">
            <v>07091354</v>
          </cell>
        </row>
        <row r="43336">
          <cell r="B43336" t="str">
            <v>07091354</v>
          </cell>
        </row>
        <row r="43337">
          <cell r="B43337" t="str">
            <v>07091354</v>
          </cell>
        </row>
        <row r="43338">
          <cell r="B43338" t="str">
            <v>07091354</v>
          </cell>
        </row>
        <row r="43339">
          <cell r="B43339" t="str">
            <v>07091354</v>
          </cell>
        </row>
        <row r="43340">
          <cell r="B43340" t="str">
            <v>07091354</v>
          </cell>
        </row>
        <row r="43341">
          <cell r="B43341" t="str">
            <v>07091354</v>
          </cell>
        </row>
        <row r="43342">
          <cell r="B43342" t="str">
            <v>08071713</v>
          </cell>
        </row>
        <row r="43343">
          <cell r="B43343" t="str">
            <v>08071713</v>
          </cell>
        </row>
        <row r="43344">
          <cell r="B43344" t="str">
            <v>08071713</v>
          </cell>
        </row>
        <row r="43345">
          <cell r="B43345" t="str">
            <v>08071713</v>
          </cell>
        </row>
        <row r="43346">
          <cell r="B43346" t="str">
            <v>08071713</v>
          </cell>
        </row>
        <row r="43347">
          <cell r="B43347" t="str">
            <v>08071713</v>
          </cell>
        </row>
        <row r="43348">
          <cell r="B43348" t="str">
            <v>08071713</v>
          </cell>
        </row>
        <row r="43349">
          <cell r="B43349" t="str">
            <v>08071713</v>
          </cell>
        </row>
        <row r="43350">
          <cell r="B43350" t="str">
            <v>08071713</v>
          </cell>
        </row>
        <row r="43351">
          <cell r="B43351" t="str">
            <v>08071713</v>
          </cell>
        </row>
        <row r="43352">
          <cell r="B43352" t="str">
            <v>08071713</v>
          </cell>
        </row>
        <row r="43353">
          <cell r="B43353" t="str">
            <v>08071713</v>
          </cell>
        </row>
        <row r="43354">
          <cell r="B43354" t="str">
            <v>08071713</v>
          </cell>
        </row>
        <row r="43355">
          <cell r="B43355" t="str">
            <v>08071713</v>
          </cell>
        </row>
        <row r="43356">
          <cell r="B43356" t="str">
            <v>08071713</v>
          </cell>
        </row>
        <row r="43357">
          <cell r="B43357" t="str">
            <v>08071713</v>
          </cell>
        </row>
        <row r="43358">
          <cell r="B43358" t="str">
            <v>08071713</v>
          </cell>
        </row>
        <row r="43359">
          <cell r="B43359" t="str">
            <v>08071713</v>
          </cell>
        </row>
        <row r="43360">
          <cell r="B43360" t="str">
            <v>08071713</v>
          </cell>
        </row>
        <row r="43361">
          <cell r="B43361" t="str">
            <v>08071713</v>
          </cell>
        </row>
        <row r="43362">
          <cell r="B43362" t="str">
            <v>08071713</v>
          </cell>
        </row>
        <row r="43363">
          <cell r="B43363" t="str">
            <v>08071713</v>
          </cell>
        </row>
        <row r="43364">
          <cell r="B43364" t="str">
            <v>08071713</v>
          </cell>
        </row>
        <row r="43365">
          <cell r="B43365" t="str">
            <v>07092657</v>
          </cell>
        </row>
        <row r="43366">
          <cell r="B43366" t="str">
            <v>07092657</v>
          </cell>
        </row>
        <row r="43367">
          <cell r="B43367" t="str">
            <v>07092657</v>
          </cell>
        </row>
        <row r="43368">
          <cell r="B43368" t="str">
            <v>07092657</v>
          </cell>
        </row>
        <row r="43369">
          <cell r="B43369" t="str">
            <v>07092657</v>
          </cell>
        </row>
        <row r="43370">
          <cell r="B43370" t="str">
            <v>07092657</v>
          </cell>
        </row>
        <row r="43371">
          <cell r="B43371" t="str">
            <v>07092657</v>
          </cell>
        </row>
        <row r="43372">
          <cell r="B43372" t="str">
            <v>07092657</v>
          </cell>
        </row>
        <row r="43373">
          <cell r="B43373" t="str">
            <v>07092657</v>
          </cell>
        </row>
        <row r="43374">
          <cell r="B43374" t="str">
            <v>07092657</v>
          </cell>
        </row>
        <row r="43375">
          <cell r="B43375" t="str">
            <v>07092657</v>
          </cell>
        </row>
        <row r="43376">
          <cell r="B43376" t="str">
            <v>07092657</v>
          </cell>
        </row>
        <row r="43377">
          <cell r="B43377" t="str">
            <v>07092657</v>
          </cell>
        </row>
        <row r="43378">
          <cell r="B43378" t="str">
            <v>07092657</v>
          </cell>
        </row>
        <row r="43379">
          <cell r="B43379" t="str">
            <v>07092657</v>
          </cell>
        </row>
        <row r="43380">
          <cell r="B43380" t="str">
            <v>07092657</v>
          </cell>
        </row>
        <row r="43381">
          <cell r="B43381" t="str">
            <v>07092657</v>
          </cell>
        </row>
        <row r="43382">
          <cell r="B43382" t="str">
            <v>07092657</v>
          </cell>
        </row>
        <row r="43383">
          <cell r="B43383" t="str">
            <v>07092657</v>
          </cell>
        </row>
        <row r="43384">
          <cell r="B43384" t="str">
            <v>07092657</v>
          </cell>
        </row>
        <row r="43385">
          <cell r="B43385" t="str">
            <v>07092657</v>
          </cell>
        </row>
        <row r="43386">
          <cell r="B43386" t="str">
            <v>07092657</v>
          </cell>
        </row>
        <row r="43387">
          <cell r="B43387" t="str">
            <v>07092657</v>
          </cell>
        </row>
        <row r="43388">
          <cell r="B43388" t="str">
            <v>07092680</v>
          </cell>
        </row>
        <row r="43389">
          <cell r="B43389" t="str">
            <v>07092680</v>
          </cell>
        </row>
        <row r="43390">
          <cell r="B43390" t="str">
            <v>07092680</v>
          </cell>
        </row>
        <row r="43391">
          <cell r="B43391" t="str">
            <v>07092680</v>
          </cell>
        </row>
        <row r="43392">
          <cell r="B43392" t="str">
            <v>07092680</v>
          </cell>
        </row>
        <row r="43393">
          <cell r="B43393" t="str">
            <v>07092680</v>
          </cell>
        </row>
        <row r="43394">
          <cell r="B43394" t="str">
            <v>07092680</v>
          </cell>
        </row>
        <row r="43395">
          <cell r="B43395" t="str">
            <v>07092680</v>
          </cell>
        </row>
        <row r="43396">
          <cell r="B43396" t="str">
            <v>07092680</v>
          </cell>
        </row>
        <row r="43397">
          <cell r="B43397" t="str">
            <v>07092680</v>
          </cell>
        </row>
        <row r="43398">
          <cell r="B43398" t="str">
            <v>07092680</v>
          </cell>
        </row>
        <row r="43399">
          <cell r="B43399" t="str">
            <v>07092680</v>
          </cell>
        </row>
        <row r="43400">
          <cell r="B43400" t="str">
            <v>07092680</v>
          </cell>
        </row>
        <row r="43401">
          <cell r="B43401" t="str">
            <v>07092680</v>
          </cell>
        </row>
        <row r="43402">
          <cell r="B43402" t="str">
            <v>07092680</v>
          </cell>
        </row>
        <row r="43403">
          <cell r="B43403" t="str">
            <v>07092680</v>
          </cell>
        </row>
        <row r="43404">
          <cell r="B43404" t="str">
            <v>07092680</v>
          </cell>
        </row>
        <row r="43405">
          <cell r="B43405" t="str">
            <v>07092680</v>
          </cell>
        </row>
        <row r="43406">
          <cell r="B43406" t="str">
            <v>07092680</v>
          </cell>
        </row>
        <row r="43407">
          <cell r="B43407" t="str">
            <v>07092680</v>
          </cell>
        </row>
        <row r="43408">
          <cell r="B43408" t="str">
            <v>07092680</v>
          </cell>
        </row>
        <row r="43409">
          <cell r="B43409" t="str">
            <v>07092680</v>
          </cell>
        </row>
        <row r="43410">
          <cell r="B43410" t="str">
            <v>07092680</v>
          </cell>
        </row>
        <row r="43411">
          <cell r="B43411" t="str">
            <v>07091457</v>
          </cell>
        </row>
        <row r="43412">
          <cell r="B43412" t="str">
            <v>07091457</v>
          </cell>
        </row>
        <row r="43413">
          <cell r="B43413" t="str">
            <v>07091457</v>
          </cell>
        </row>
        <row r="43414">
          <cell r="B43414" t="str">
            <v>07091457</v>
          </cell>
        </row>
        <row r="43415">
          <cell r="B43415" t="str">
            <v>07091457</v>
          </cell>
        </row>
        <row r="43416">
          <cell r="B43416" t="str">
            <v>07091457</v>
          </cell>
        </row>
        <row r="43417">
          <cell r="B43417" t="str">
            <v>07091457</v>
          </cell>
        </row>
        <row r="43418">
          <cell r="B43418" t="str">
            <v>07091457</v>
          </cell>
        </row>
        <row r="43419">
          <cell r="B43419" t="str">
            <v>07091457</v>
          </cell>
        </row>
        <row r="43420">
          <cell r="B43420" t="str">
            <v>07091457</v>
          </cell>
        </row>
        <row r="43421">
          <cell r="B43421" t="str">
            <v>07091457</v>
          </cell>
        </row>
        <row r="43422">
          <cell r="B43422" t="str">
            <v>07091457</v>
          </cell>
        </row>
        <row r="43423">
          <cell r="B43423" t="str">
            <v>07091457</v>
          </cell>
        </row>
        <row r="43424">
          <cell r="B43424" t="str">
            <v>07091457</v>
          </cell>
        </row>
        <row r="43425">
          <cell r="B43425" t="str">
            <v>07091457</v>
          </cell>
        </row>
        <row r="43426">
          <cell r="B43426" t="str">
            <v>07091457</v>
          </cell>
        </row>
        <row r="43427">
          <cell r="B43427" t="str">
            <v>07091457</v>
          </cell>
        </row>
        <row r="43428">
          <cell r="B43428" t="str">
            <v>07091457</v>
          </cell>
        </row>
        <row r="43429">
          <cell r="B43429" t="str">
            <v>07091457</v>
          </cell>
        </row>
        <row r="43430">
          <cell r="B43430" t="str">
            <v>07091457</v>
          </cell>
        </row>
        <row r="43431">
          <cell r="B43431" t="str">
            <v>07091457</v>
          </cell>
        </row>
        <row r="43432">
          <cell r="B43432" t="str">
            <v>07091457</v>
          </cell>
        </row>
        <row r="43433">
          <cell r="B43433" t="str">
            <v>07091457</v>
          </cell>
        </row>
        <row r="43434">
          <cell r="B43434" t="str">
            <v>07091456</v>
          </cell>
        </row>
        <row r="43435">
          <cell r="B43435" t="str">
            <v>07091456</v>
          </cell>
        </row>
        <row r="43436">
          <cell r="B43436" t="str">
            <v>07091456</v>
          </cell>
        </row>
        <row r="43437">
          <cell r="B43437" t="str">
            <v>07091456</v>
          </cell>
        </row>
        <row r="43438">
          <cell r="B43438" t="str">
            <v>07091456</v>
          </cell>
        </row>
        <row r="43439">
          <cell r="B43439" t="str">
            <v>07091456</v>
          </cell>
        </row>
        <row r="43440">
          <cell r="B43440" t="str">
            <v>07091456</v>
          </cell>
        </row>
        <row r="43441">
          <cell r="B43441" t="str">
            <v>07091456</v>
          </cell>
        </row>
        <row r="43442">
          <cell r="B43442" t="str">
            <v>07091456</v>
          </cell>
        </row>
        <row r="43443">
          <cell r="B43443" t="str">
            <v>07091456</v>
          </cell>
        </row>
        <row r="43444">
          <cell r="B43444" t="str">
            <v>07091456</v>
          </cell>
        </row>
        <row r="43445">
          <cell r="B43445" t="str">
            <v>07091456</v>
          </cell>
        </row>
        <row r="43446">
          <cell r="B43446" t="str">
            <v>07091456</v>
          </cell>
        </row>
        <row r="43447">
          <cell r="B43447" t="str">
            <v>07091456</v>
          </cell>
        </row>
        <row r="43448">
          <cell r="B43448" t="str">
            <v>07091456</v>
          </cell>
        </row>
        <row r="43449">
          <cell r="B43449" t="str">
            <v>07091456</v>
          </cell>
        </row>
        <row r="43450">
          <cell r="B43450" t="str">
            <v>07091456</v>
          </cell>
        </row>
        <row r="43451">
          <cell r="B43451" t="str">
            <v>07091456</v>
          </cell>
        </row>
        <row r="43452">
          <cell r="B43452" t="str">
            <v>07091456</v>
          </cell>
        </row>
        <row r="43453">
          <cell r="B43453" t="str">
            <v>07091456</v>
          </cell>
        </row>
        <row r="43454">
          <cell r="B43454" t="str">
            <v>07091456</v>
          </cell>
        </row>
        <row r="43455">
          <cell r="B43455" t="str">
            <v>07091456</v>
          </cell>
        </row>
        <row r="43456">
          <cell r="B43456" t="str">
            <v>07091456</v>
          </cell>
        </row>
        <row r="43457">
          <cell r="B43457" t="str">
            <v>08071918</v>
          </cell>
        </row>
        <row r="43458">
          <cell r="B43458" t="str">
            <v>08071918</v>
          </cell>
        </row>
        <row r="43459">
          <cell r="B43459" t="str">
            <v>08071918</v>
          </cell>
        </row>
        <row r="43460">
          <cell r="B43460" t="str">
            <v>08071918</v>
          </cell>
        </row>
        <row r="43461">
          <cell r="B43461" t="str">
            <v>08071918</v>
          </cell>
        </row>
        <row r="43462">
          <cell r="B43462" t="str">
            <v>08071918</v>
          </cell>
        </row>
        <row r="43463">
          <cell r="B43463" t="str">
            <v>08071918</v>
          </cell>
        </row>
        <row r="43464">
          <cell r="B43464" t="str">
            <v>08071918</v>
          </cell>
        </row>
        <row r="43465">
          <cell r="B43465" t="str">
            <v>08071918</v>
          </cell>
        </row>
        <row r="43466">
          <cell r="B43466" t="str">
            <v>08071918</v>
          </cell>
        </row>
        <row r="43467">
          <cell r="B43467" t="str">
            <v>08071918</v>
          </cell>
        </row>
        <row r="43468">
          <cell r="B43468" t="str">
            <v>08071918</v>
          </cell>
        </row>
        <row r="43469">
          <cell r="B43469" t="str">
            <v>08071918</v>
          </cell>
        </row>
        <row r="43470">
          <cell r="B43470" t="str">
            <v>08071918</v>
          </cell>
        </row>
        <row r="43471">
          <cell r="B43471" t="str">
            <v>08071918</v>
          </cell>
        </row>
        <row r="43472">
          <cell r="B43472" t="str">
            <v>08071918</v>
          </cell>
        </row>
        <row r="43473">
          <cell r="B43473" t="str">
            <v>08071918</v>
          </cell>
        </row>
        <row r="43474">
          <cell r="B43474" t="str">
            <v>08071918</v>
          </cell>
        </row>
        <row r="43475">
          <cell r="B43475" t="str">
            <v>08071918</v>
          </cell>
        </row>
        <row r="43476">
          <cell r="B43476" t="str">
            <v>08071918</v>
          </cell>
        </row>
        <row r="43477">
          <cell r="B43477" t="str">
            <v>08071918</v>
          </cell>
        </row>
        <row r="43478">
          <cell r="B43478" t="str">
            <v>08071918</v>
          </cell>
        </row>
        <row r="43479">
          <cell r="B43479" t="str">
            <v>08071918</v>
          </cell>
        </row>
        <row r="43480">
          <cell r="B43480" t="str">
            <v>35040899</v>
          </cell>
        </row>
        <row r="43481">
          <cell r="B43481" t="str">
            <v>35040899</v>
          </cell>
        </row>
        <row r="43482">
          <cell r="B43482" t="str">
            <v>35040899</v>
          </cell>
        </row>
        <row r="43483">
          <cell r="B43483" t="str">
            <v>35040899</v>
          </cell>
        </row>
        <row r="43484">
          <cell r="B43484" t="str">
            <v>35040899</v>
          </cell>
        </row>
        <row r="43485">
          <cell r="B43485" t="str">
            <v>35040899</v>
          </cell>
        </row>
        <row r="43486">
          <cell r="B43486" t="str">
            <v>35040899</v>
          </cell>
        </row>
        <row r="43487">
          <cell r="B43487" t="str">
            <v>35040899</v>
          </cell>
        </row>
        <row r="43488">
          <cell r="B43488" t="str">
            <v>35040899</v>
          </cell>
        </row>
        <row r="43489">
          <cell r="B43489" t="str">
            <v>35040899</v>
          </cell>
        </row>
        <row r="43490">
          <cell r="B43490" t="str">
            <v>35040899</v>
          </cell>
        </row>
        <row r="43491">
          <cell r="B43491" t="str">
            <v>35040899</v>
          </cell>
        </row>
        <row r="43492">
          <cell r="B43492" t="str">
            <v>35040899</v>
          </cell>
        </row>
        <row r="43493">
          <cell r="B43493" t="str">
            <v>35040899</v>
          </cell>
        </row>
        <row r="43494">
          <cell r="B43494" t="str">
            <v>35040899</v>
          </cell>
        </row>
        <row r="43495">
          <cell r="B43495" t="str">
            <v>35040899</v>
          </cell>
        </row>
        <row r="43496">
          <cell r="B43496" t="str">
            <v>35040899</v>
          </cell>
        </row>
        <row r="43497">
          <cell r="B43497" t="str">
            <v>35040899</v>
          </cell>
        </row>
        <row r="43498">
          <cell r="B43498" t="str">
            <v>35040899</v>
          </cell>
        </row>
        <row r="43499">
          <cell r="B43499" t="str">
            <v>35040899</v>
          </cell>
        </row>
        <row r="43500">
          <cell r="B43500" t="str">
            <v>35040899</v>
          </cell>
        </row>
        <row r="43501">
          <cell r="B43501" t="str">
            <v>35040899</v>
          </cell>
        </row>
        <row r="43502">
          <cell r="B43502" t="str">
            <v>35040899</v>
          </cell>
        </row>
        <row r="43503">
          <cell r="B43503" t="str">
            <v>08071723</v>
          </cell>
        </row>
        <row r="43504">
          <cell r="B43504" t="str">
            <v>08071723</v>
          </cell>
        </row>
        <row r="43505">
          <cell r="B43505" t="str">
            <v>08071723</v>
          </cell>
        </row>
        <row r="43506">
          <cell r="B43506" t="str">
            <v>08071723</v>
          </cell>
        </row>
        <row r="43507">
          <cell r="B43507" t="str">
            <v>08071723</v>
          </cell>
        </row>
        <row r="43508">
          <cell r="B43508" t="str">
            <v>08071723</v>
          </cell>
        </row>
        <row r="43509">
          <cell r="B43509" t="str">
            <v>08071723</v>
          </cell>
        </row>
        <row r="43510">
          <cell r="B43510" t="str">
            <v>08071723</v>
          </cell>
        </row>
        <row r="43511">
          <cell r="B43511" t="str">
            <v>08071723</v>
          </cell>
        </row>
        <row r="43512">
          <cell r="B43512" t="str">
            <v>08071723</v>
          </cell>
        </row>
        <row r="43513">
          <cell r="B43513" t="str">
            <v>08071723</v>
          </cell>
        </row>
        <row r="43514">
          <cell r="B43514" t="str">
            <v>08071723</v>
          </cell>
        </row>
        <row r="43515">
          <cell r="B43515" t="str">
            <v>08071723</v>
          </cell>
        </row>
        <row r="43516">
          <cell r="B43516" t="str">
            <v>08071723</v>
          </cell>
        </row>
        <row r="43517">
          <cell r="B43517" t="str">
            <v>08071723</v>
          </cell>
        </row>
        <row r="43518">
          <cell r="B43518" t="str">
            <v>08071723</v>
          </cell>
        </row>
        <row r="43519">
          <cell r="B43519" t="str">
            <v>08071723</v>
          </cell>
        </row>
        <row r="43520">
          <cell r="B43520" t="str">
            <v>08071723</v>
          </cell>
        </row>
        <row r="43521">
          <cell r="B43521" t="str">
            <v>08071723</v>
          </cell>
        </row>
        <row r="43522">
          <cell r="B43522" t="str">
            <v>08071723</v>
          </cell>
        </row>
        <row r="43523">
          <cell r="B43523" t="str">
            <v>08071723</v>
          </cell>
        </row>
        <row r="43524">
          <cell r="B43524" t="str">
            <v>08071723</v>
          </cell>
        </row>
        <row r="43525">
          <cell r="B43525" t="str">
            <v>08071723</v>
          </cell>
        </row>
        <row r="43526">
          <cell r="B43526" t="str">
            <v>03013AWF</v>
          </cell>
        </row>
        <row r="43527">
          <cell r="B43527" t="str">
            <v>03013AWF</v>
          </cell>
        </row>
        <row r="43528">
          <cell r="B43528" t="str">
            <v>03013AWF</v>
          </cell>
        </row>
        <row r="43529">
          <cell r="B43529" t="str">
            <v>03013AWF</v>
          </cell>
        </row>
        <row r="43530">
          <cell r="B43530" t="str">
            <v>03013AWF</v>
          </cell>
        </row>
        <row r="43531">
          <cell r="B43531" t="str">
            <v>03013AWF</v>
          </cell>
        </row>
        <row r="43532">
          <cell r="B43532" t="str">
            <v>03013AWF</v>
          </cell>
        </row>
        <row r="43533">
          <cell r="B43533" t="str">
            <v>03013AWF</v>
          </cell>
        </row>
        <row r="43534">
          <cell r="B43534" t="str">
            <v>03013AWF</v>
          </cell>
        </row>
        <row r="43535">
          <cell r="B43535" t="str">
            <v>03013AWF</v>
          </cell>
        </row>
        <row r="43536">
          <cell r="B43536" t="str">
            <v>03013AWF</v>
          </cell>
        </row>
        <row r="43537">
          <cell r="B43537" t="str">
            <v>03013AWF</v>
          </cell>
        </row>
        <row r="43538">
          <cell r="B43538" t="str">
            <v>03013AWF</v>
          </cell>
        </row>
        <row r="43539">
          <cell r="B43539" t="str">
            <v>03013AWF</v>
          </cell>
        </row>
        <row r="43540">
          <cell r="B43540" t="str">
            <v>03013AWF</v>
          </cell>
        </row>
        <row r="43541">
          <cell r="B43541" t="str">
            <v>03013AWF</v>
          </cell>
        </row>
        <row r="43542">
          <cell r="B43542" t="str">
            <v>03013AWF</v>
          </cell>
        </row>
        <row r="43543">
          <cell r="B43543" t="str">
            <v>03013AWF</v>
          </cell>
        </row>
        <row r="43544">
          <cell r="B43544" t="str">
            <v>03013AWF</v>
          </cell>
        </row>
        <row r="43545">
          <cell r="B43545" t="str">
            <v>03013AWF</v>
          </cell>
        </row>
        <row r="43546">
          <cell r="B43546" t="str">
            <v>03013AWF</v>
          </cell>
        </row>
        <row r="43547">
          <cell r="B43547" t="str">
            <v>03013AWF</v>
          </cell>
        </row>
        <row r="43548">
          <cell r="B43548" t="str">
            <v>03013AWF</v>
          </cell>
        </row>
        <row r="43549">
          <cell r="B43549" t="str">
            <v>07091775</v>
          </cell>
        </row>
        <row r="43550">
          <cell r="B43550" t="str">
            <v>07091775</v>
          </cell>
        </row>
        <row r="43551">
          <cell r="B43551" t="str">
            <v>07091775</v>
          </cell>
        </row>
        <row r="43552">
          <cell r="B43552" t="str">
            <v>07091775</v>
          </cell>
        </row>
        <row r="43553">
          <cell r="B43553" t="str">
            <v>07091775</v>
          </cell>
        </row>
        <row r="43554">
          <cell r="B43554" t="str">
            <v>07091775</v>
          </cell>
        </row>
        <row r="43555">
          <cell r="B43555" t="str">
            <v>07091775</v>
          </cell>
        </row>
        <row r="43556">
          <cell r="B43556" t="str">
            <v>07091775</v>
          </cell>
        </row>
        <row r="43557">
          <cell r="B43557" t="str">
            <v>07091775</v>
          </cell>
        </row>
        <row r="43558">
          <cell r="B43558" t="str">
            <v>07091775</v>
          </cell>
        </row>
        <row r="43559">
          <cell r="B43559" t="str">
            <v>07091775</v>
          </cell>
        </row>
        <row r="43560">
          <cell r="B43560" t="str">
            <v>39080198-002</v>
          </cell>
        </row>
        <row r="43561">
          <cell r="B43561" t="str">
            <v>39080198-002</v>
          </cell>
        </row>
        <row r="43562">
          <cell r="B43562" t="str">
            <v>39080198-003</v>
          </cell>
        </row>
        <row r="43563">
          <cell r="B43563" t="str">
            <v>39080198-003</v>
          </cell>
        </row>
        <row r="43564">
          <cell r="B43564" t="str">
            <v>39080198-003</v>
          </cell>
        </row>
        <row r="43565">
          <cell r="B43565" t="str">
            <v>39080198-003</v>
          </cell>
        </row>
        <row r="43566">
          <cell r="B43566" t="str">
            <v>39080198-003</v>
          </cell>
        </row>
        <row r="43567">
          <cell r="B43567" t="str">
            <v>39080198-003</v>
          </cell>
        </row>
        <row r="43568">
          <cell r="B43568" t="str">
            <v>39080198-003</v>
          </cell>
        </row>
        <row r="43569">
          <cell r="B43569" t="str">
            <v>39080198-003</v>
          </cell>
        </row>
        <row r="43570">
          <cell r="B43570" t="str">
            <v>39080198-003</v>
          </cell>
        </row>
        <row r="43571">
          <cell r="B43571" t="str">
            <v>39080198-003</v>
          </cell>
        </row>
        <row r="43572">
          <cell r="B43572" t="str">
            <v>39080198-003</v>
          </cell>
        </row>
        <row r="43573">
          <cell r="B43573" t="str">
            <v>39080198-003</v>
          </cell>
        </row>
        <row r="43574">
          <cell r="B43574" t="str">
            <v>39080198-003</v>
          </cell>
        </row>
        <row r="43575">
          <cell r="B43575" t="str">
            <v>39080198-003</v>
          </cell>
        </row>
        <row r="43576">
          <cell r="B43576" t="str">
            <v>39080198-003</v>
          </cell>
        </row>
        <row r="43577">
          <cell r="B43577" t="str">
            <v>39080198-003</v>
          </cell>
        </row>
        <row r="43578">
          <cell r="B43578" t="str">
            <v>39080198-003</v>
          </cell>
        </row>
        <row r="43579">
          <cell r="B43579" t="str">
            <v>39080198-003</v>
          </cell>
        </row>
        <row r="43580">
          <cell r="B43580" t="str">
            <v>39080198-003</v>
          </cell>
        </row>
        <row r="43581">
          <cell r="B43581" t="str">
            <v>39080198-003</v>
          </cell>
        </row>
        <row r="43582">
          <cell r="B43582" t="str">
            <v>39080198-003</v>
          </cell>
        </row>
        <row r="43583">
          <cell r="B43583" t="str">
            <v>39080198-003</v>
          </cell>
        </row>
        <row r="43584">
          <cell r="B43584" t="str">
            <v>39080198-003</v>
          </cell>
        </row>
        <row r="43585">
          <cell r="B43585" t="str">
            <v>39080198-003</v>
          </cell>
        </row>
        <row r="43586">
          <cell r="B43586" t="str">
            <v>39080198-003</v>
          </cell>
        </row>
        <row r="43587">
          <cell r="B43587" t="str">
            <v>39080198-003</v>
          </cell>
        </row>
        <row r="43588">
          <cell r="B43588" t="str">
            <v>39080198-003</v>
          </cell>
        </row>
        <row r="43589">
          <cell r="B43589" t="str">
            <v>90170153</v>
          </cell>
        </row>
        <row r="43590">
          <cell r="B43590" t="str">
            <v>90170153</v>
          </cell>
        </row>
        <row r="43591">
          <cell r="B43591" t="str">
            <v>90170153</v>
          </cell>
        </row>
        <row r="43592">
          <cell r="B43592" t="str">
            <v>90170153</v>
          </cell>
        </row>
        <row r="43593">
          <cell r="B43593" t="str">
            <v>90170153</v>
          </cell>
        </row>
        <row r="43594">
          <cell r="B43594" t="str">
            <v>90170153</v>
          </cell>
        </row>
        <row r="43595">
          <cell r="B43595" t="str">
            <v>90170153</v>
          </cell>
        </row>
        <row r="43596">
          <cell r="B43596" t="str">
            <v>90170153</v>
          </cell>
        </row>
        <row r="43597">
          <cell r="B43597" t="str">
            <v>90170153</v>
          </cell>
        </row>
        <row r="43598">
          <cell r="B43598" t="str">
            <v>90170153</v>
          </cell>
        </row>
        <row r="43599">
          <cell r="B43599" t="str">
            <v>90170153</v>
          </cell>
        </row>
        <row r="43600">
          <cell r="B43600" t="str">
            <v>90170153</v>
          </cell>
        </row>
        <row r="43601">
          <cell r="B43601" t="str">
            <v>90170153</v>
          </cell>
        </row>
        <row r="43602">
          <cell r="B43602" t="str">
            <v>90170153</v>
          </cell>
        </row>
        <row r="43603">
          <cell r="B43603" t="str">
            <v>90170153</v>
          </cell>
        </row>
        <row r="43604">
          <cell r="B43604" t="str">
            <v>90170153</v>
          </cell>
        </row>
        <row r="43605">
          <cell r="B43605" t="str">
            <v>90170153</v>
          </cell>
        </row>
        <row r="43606">
          <cell r="B43606" t="str">
            <v>90170153</v>
          </cell>
        </row>
        <row r="43607">
          <cell r="B43607" t="str">
            <v>90170153</v>
          </cell>
        </row>
        <row r="43608">
          <cell r="B43608" t="str">
            <v>90170153</v>
          </cell>
        </row>
        <row r="43609">
          <cell r="B43609" t="str">
            <v>90170153</v>
          </cell>
        </row>
        <row r="43610">
          <cell r="B43610" t="str">
            <v>90170153</v>
          </cell>
        </row>
        <row r="43611">
          <cell r="B43611" t="str">
            <v>90170153</v>
          </cell>
        </row>
        <row r="43612">
          <cell r="B43612" t="str">
            <v>90170153</v>
          </cell>
        </row>
        <row r="43613">
          <cell r="B43613" t="str">
            <v>90170153</v>
          </cell>
        </row>
        <row r="43614">
          <cell r="B43614" t="str">
            <v>90170153</v>
          </cell>
        </row>
        <row r="43615">
          <cell r="B43615" t="str">
            <v>90170153</v>
          </cell>
        </row>
        <row r="43616">
          <cell r="B43616" t="str">
            <v>90170153</v>
          </cell>
        </row>
        <row r="43617">
          <cell r="B43617" t="str">
            <v>90170153</v>
          </cell>
        </row>
        <row r="43618">
          <cell r="B43618" t="str">
            <v>90170153</v>
          </cell>
        </row>
        <row r="43619">
          <cell r="B43619" t="str">
            <v>90170153</v>
          </cell>
        </row>
        <row r="43620">
          <cell r="B43620" t="str">
            <v>90170153</v>
          </cell>
        </row>
        <row r="43621">
          <cell r="B43621" t="str">
            <v>90170153</v>
          </cell>
        </row>
        <row r="43622">
          <cell r="B43622" t="str">
            <v>90170153</v>
          </cell>
        </row>
        <row r="43623">
          <cell r="B43623" t="str">
            <v>90170153</v>
          </cell>
        </row>
        <row r="43624">
          <cell r="B43624" t="str">
            <v>90170153</v>
          </cell>
        </row>
        <row r="43625">
          <cell r="B43625" t="str">
            <v>90170153</v>
          </cell>
        </row>
        <row r="43626">
          <cell r="B43626" t="str">
            <v>90170153</v>
          </cell>
        </row>
        <row r="43627">
          <cell r="B43627" t="str">
            <v>90170153</v>
          </cell>
        </row>
        <row r="43628">
          <cell r="B43628" t="str">
            <v>90170153</v>
          </cell>
        </row>
        <row r="43629">
          <cell r="B43629" t="str">
            <v>90170153</v>
          </cell>
        </row>
        <row r="43630">
          <cell r="B43630" t="str">
            <v>90170153</v>
          </cell>
        </row>
        <row r="43631">
          <cell r="B43631" t="str">
            <v>90170153</v>
          </cell>
        </row>
        <row r="43632">
          <cell r="B43632" t="str">
            <v>LBLSERIALMDB07-GR</v>
          </cell>
        </row>
        <row r="43633">
          <cell r="B43633" t="str">
            <v>LBLSERIALMDB07-GR</v>
          </cell>
        </row>
        <row r="43634">
          <cell r="B43634" t="str">
            <v>LBLSERIALMDB07-GR</v>
          </cell>
        </row>
        <row r="43635">
          <cell r="B43635" t="str">
            <v>LBLSERIALMDB07-GR</v>
          </cell>
        </row>
        <row r="43636">
          <cell r="B43636" t="str">
            <v>LBLSERIALMDB07-GR</v>
          </cell>
        </row>
        <row r="43637">
          <cell r="B43637" t="str">
            <v>LBLSERIALMDB07-GR</v>
          </cell>
        </row>
        <row r="43638">
          <cell r="B43638" t="str">
            <v>LBLSERIALMDB07-GR</v>
          </cell>
        </row>
        <row r="43639">
          <cell r="B43639" t="str">
            <v>LBLSERIALMDB07-GR</v>
          </cell>
        </row>
        <row r="43640">
          <cell r="B43640" t="str">
            <v>LBLSERIALMDB07-GR</v>
          </cell>
        </row>
        <row r="43641">
          <cell r="B43641" t="str">
            <v>LBLSERIALMDB07-GR</v>
          </cell>
        </row>
        <row r="43642">
          <cell r="B43642" t="str">
            <v>LBLSERIALMDB07-GR</v>
          </cell>
        </row>
        <row r="43643">
          <cell r="B43643" t="str">
            <v>LBLSERIALMDB07-GR</v>
          </cell>
        </row>
        <row r="43644">
          <cell r="B43644" t="str">
            <v>LBLSERIALMDB07-GR</v>
          </cell>
        </row>
        <row r="43645">
          <cell r="B43645" t="str">
            <v>LBLSERIALMDB07-GR</v>
          </cell>
        </row>
        <row r="43646">
          <cell r="B43646" t="str">
            <v>LBLSERIALMDB07-GR</v>
          </cell>
        </row>
        <row r="43647">
          <cell r="B43647" t="str">
            <v>LBLSERIALMDB07-GR</v>
          </cell>
        </row>
        <row r="43648">
          <cell r="B43648" t="str">
            <v>LBLSERIALMDB07-GR</v>
          </cell>
        </row>
        <row r="43649">
          <cell r="B43649" t="str">
            <v>LBLSERIALMDB07-GR</v>
          </cell>
        </row>
        <row r="43650">
          <cell r="B43650" t="str">
            <v>LBLSERIALMDB07-GR</v>
          </cell>
        </row>
        <row r="43651">
          <cell r="B43651" t="str">
            <v>LBLSERIALMDB07-GR</v>
          </cell>
        </row>
        <row r="43652">
          <cell r="B43652" t="str">
            <v>LBLSERIALMDB07-GR</v>
          </cell>
        </row>
        <row r="43653">
          <cell r="B43653" t="str">
            <v>LBLSERIALMDB07-GR</v>
          </cell>
        </row>
        <row r="43654">
          <cell r="B43654" t="str">
            <v>LBLSERIALMDB07-GR</v>
          </cell>
        </row>
        <row r="43655">
          <cell r="B43655" t="str">
            <v>LBLSERIALMDB07-GR</v>
          </cell>
        </row>
        <row r="43656">
          <cell r="B43656" t="str">
            <v>LBLSERIALMDB07-GR</v>
          </cell>
        </row>
        <row r="43657">
          <cell r="B43657" t="str">
            <v>LBLSERIALMDB07-GR</v>
          </cell>
        </row>
        <row r="43658">
          <cell r="B43658" t="str">
            <v>LBLSERIALMDB07-GR</v>
          </cell>
        </row>
        <row r="43659">
          <cell r="B43659" t="str">
            <v>LBLSERIALMDB07-GR</v>
          </cell>
        </row>
        <row r="43660">
          <cell r="B43660" t="str">
            <v>LBLSERIALMDB07-GR</v>
          </cell>
        </row>
        <row r="43661">
          <cell r="B43661" t="str">
            <v>LBLSERIALMDB07-GR</v>
          </cell>
        </row>
        <row r="43662">
          <cell r="B43662" t="str">
            <v>LBLSERIALMDB07-GR</v>
          </cell>
        </row>
        <row r="43663">
          <cell r="B43663" t="str">
            <v>LBLSERIALMDB07-GR</v>
          </cell>
        </row>
        <row r="43664">
          <cell r="B43664" t="str">
            <v>LBLSERIALMDB07-GR</v>
          </cell>
        </row>
        <row r="43665">
          <cell r="B43665" t="str">
            <v>LBLSERIALMDB07-GR</v>
          </cell>
        </row>
        <row r="43666">
          <cell r="B43666" t="str">
            <v>LBLSERIALMDB07-GR</v>
          </cell>
        </row>
        <row r="43667">
          <cell r="B43667" t="str">
            <v>LBLSERIALMDB07-GR</v>
          </cell>
        </row>
        <row r="43668">
          <cell r="B43668" t="str">
            <v>LBLSERIALMDB07-GR</v>
          </cell>
        </row>
        <row r="43669">
          <cell r="B43669" t="str">
            <v>LBLSERIALMDB07-GR</v>
          </cell>
        </row>
        <row r="43670">
          <cell r="B43670" t="str">
            <v>LBLSERIALMDB07-GR</v>
          </cell>
        </row>
        <row r="43671">
          <cell r="B43671" t="str">
            <v>LBLSERIALMDB07-GR</v>
          </cell>
        </row>
        <row r="43672">
          <cell r="B43672" t="str">
            <v>LBLSERIALMDB07-GR</v>
          </cell>
        </row>
        <row r="43673">
          <cell r="B43673" t="str">
            <v>LBLSERIALMDB07-GR</v>
          </cell>
        </row>
        <row r="43674">
          <cell r="B43674" t="str">
            <v>LBLSERIALMDB07-GR</v>
          </cell>
        </row>
        <row r="43675">
          <cell r="B43675" t="str">
            <v>LBLSERIALMDB07-GR</v>
          </cell>
        </row>
        <row r="43676">
          <cell r="B43676" t="str">
            <v>LBLSERIALMDB07-GR</v>
          </cell>
        </row>
        <row r="43677">
          <cell r="B43677" t="str">
            <v>LBLSERIALMDB07-GR</v>
          </cell>
        </row>
        <row r="43678">
          <cell r="B43678" t="str">
            <v>LBLSERIALMDB07-GR</v>
          </cell>
        </row>
        <row r="43679">
          <cell r="B43679" t="str">
            <v>90110064</v>
          </cell>
        </row>
        <row r="43680">
          <cell r="B43680" t="str">
            <v>90110064</v>
          </cell>
        </row>
        <row r="43681">
          <cell r="B43681" t="str">
            <v>90110064</v>
          </cell>
        </row>
        <row r="43682">
          <cell r="B43682" t="str">
            <v>90110064</v>
          </cell>
        </row>
        <row r="43683">
          <cell r="B43683" t="str">
            <v>90110064</v>
          </cell>
        </row>
        <row r="43684">
          <cell r="B43684" t="str">
            <v>90110064</v>
          </cell>
        </row>
        <row r="43685">
          <cell r="B43685" t="str">
            <v>90110064</v>
          </cell>
        </row>
        <row r="43686">
          <cell r="B43686" t="str">
            <v>90110064</v>
          </cell>
        </row>
        <row r="43687">
          <cell r="B43687" t="str">
            <v>90110064</v>
          </cell>
        </row>
        <row r="43688">
          <cell r="B43688" t="str">
            <v>90110064</v>
          </cell>
        </row>
        <row r="43689">
          <cell r="B43689" t="str">
            <v>90110064</v>
          </cell>
        </row>
        <row r="43690">
          <cell r="B43690" t="str">
            <v>90110064</v>
          </cell>
        </row>
        <row r="43691">
          <cell r="B43691" t="str">
            <v>90110064</v>
          </cell>
        </row>
        <row r="43692">
          <cell r="B43692" t="str">
            <v>90110064</v>
          </cell>
        </row>
        <row r="43693">
          <cell r="B43693" t="str">
            <v>90110064</v>
          </cell>
        </row>
        <row r="43694">
          <cell r="B43694" t="str">
            <v>90110064</v>
          </cell>
        </row>
        <row r="43695">
          <cell r="B43695" t="str">
            <v>90110064</v>
          </cell>
        </row>
        <row r="43696">
          <cell r="B43696" t="str">
            <v>90110064</v>
          </cell>
        </row>
        <row r="43697">
          <cell r="B43697" t="str">
            <v>90110064</v>
          </cell>
        </row>
        <row r="43698">
          <cell r="B43698" t="str">
            <v>90110064</v>
          </cell>
        </row>
        <row r="43699">
          <cell r="B43699" t="str">
            <v>90110064</v>
          </cell>
        </row>
        <row r="43700">
          <cell r="B43700" t="str">
            <v>90110064</v>
          </cell>
        </row>
        <row r="43701">
          <cell r="B43701" t="str">
            <v>90110064</v>
          </cell>
        </row>
        <row r="43702">
          <cell r="B43702" t="str">
            <v>LBLSERIALMB11-GR</v>
          </cell>
        </row>
        <row r="43703">
          <cell r="B43703" t="str">
            <v>LBLSERIALMB11-GR</v>
          </cell>
        </row>
        <row r="43704">
          <cell r="B43704" t="str">
            <v>LBLSERIALMB11-GR</v>
          </cell>
        </row>
        <row r="43705">
          <cell r="B43705" t="str">
            <v>LBLSERIALMB11-GR</v>
          </cell>
        </row>
        <row r="43706">
          <cell r="B43706" t="str">
            <v>LBLSERIALMB11-GR</v>
          </cell>
        </row>
        <row r="43707">
          <cell r="B43707" t="str">
            <v>LBLSERIALMB11-GR</v>
          </cell>
        </row>
        <row r="43708">
          <cell r="B43708" t="str">
            <v>LBLSERIALMB11-GR</v>
          </cell>
        </row>
        <row r="43709">
          <cell r="B43709" t="str">
            <v>LBLSERIALMB11-GR</v>
          </cell>
        </row>
        <row r="43710">
          <cell r="B43710" t="str">
            <v>LBLSERIALMB11-GR</v>
          </cell>
        </row>
        <row r="43711">
          <cell r="B43711" t="str">
            <v>LBLSERIALMB11-GR</v>
          </cell>
        </row>
        <row r="43712">
          <cell r="B43712" t="str">
            <v>LBLSERIALMB11-GR</v>
          </cell>
        </row>
        <row r="43713">
          <cell r="B43713" t="str">
            <v>LBLSERIALMB11-GR</v>
          </cell>
        </row>
        <row r="43714">
          <cell r="B43714" t="str">
            <v>LBLSERIALMB11-GR</v>
          </cell>
        </row>
        <row r="43715">
          <cell r="B43715" t="str">
            <v>15060441</v>
          </cell>
        </row>
        <row r="43716">
          <cell r="B43716" t="str">
            <v>15060441</v>
          </cell>
        </row>
        <row r="43717">
          <cell r="B43717" t="str">
            <v>15060441</v>
          </cell>
        </row>
        <row r="43718">
          <cell r="B43718" t="str">
            <v>15060441</v>
          </cell>
        </row>
        <row r="43719">
          <cell r="B43719" t="str">
            <v>15060441</v>
          </cell>
        </row>
        <row r="43720">
          <cell r="B43720" t="str">
            <v>15060441</v>
          </cell>
        </row>
        <row r="43721">
          <cell r="B43721" t="str">
            <v>15060441</v>
          </cell>
        </row>
        <row r="43722">
          <cell r="B43722" t="str">
            <v>15060441</v>
          </cell>
        </row>
        <row r="43723">
          <cell r="B43723" t="str">
            <v>15060441</v>
          </cell>
        </row>
        <row r="43724">
          <cell r="B43724" t="str">
            <v>14190990</v>
          </cell>
        </row>
        <row r="43725">
          <cell r="B43725" t="str">
            <v>14190990</v>
          </cell>
        </row>
        <row r="43726">
          <cell r="B43726" t="str">
            <v>14190990</v>
          </cell>
        </row>
        <row r="43727">
          <cell r="B43727" t="str">
            <v>14190990</v>
          </cell>
        </row>
        <row r="43728">
          <cell r="B43728" t="str">
            <v>14190990</v>
          </cell>
        </row>
        <row r="43729">
          <cell r="B43729" t="str">
            <v>14190990</v>
          </cell>
        </row>
        <row r="43730">
          <cell r="B43730" t="str">
            <v>14190990</v>
          </cell>
        </row>
        <row r="43731">
          <cell r="B43731" t="str">
            <v>14190990</v>
          </cell>
        </row>
        <row r="43732">
          <cell r="B43732" t="str">
            <v>14190990</v>
          </cell>
        </row>
        <row r="43733">
          <cell r="B43733" t="str">
            <v>14190990</v>
          </cell>
        </row>
        <row r="43734">
          <cell r="B43734" t="str">
            <v>14190990</v>
          </cell>
        </row>
        <row r="43735">
          <cell r="B43735" t="str">
            <v>39111380</v>
          </cell>
        </row>
        <row r="43736">
          <cell r="B43736" t="str">
            <v>39111380</v>
          </cell>
        </row>
        <row r="43737">
          <cell r="B43737" t="str">
            <v>39111380</v>
          </cell>
        </row>
        <row r="43738">
          <cell r="B43738" t="str">
            <v>39111380</v>
          </cell>
        </row>
        <row r="43739">
          <cell r="B43739" t="str">
            <v>39111380</v>
          </cell>
        </row>
        <row r="43740">
          <cell r="B43740" t="str">
            <v>39111380</v>
          </cell>
        </row>
        <row r="43741">
          <cell r="B43741" t="str">
            <v>39111380</v>
          </cell>
        </row>
        <row r="43742">
          <cell r="B43742" t="str">
            <v>39111380</v>
          </cell>
        </row>
        <row r="43743">
          <cell r="B43743" t="str">
            <v>39111380</v>
          </cell>
        </row>
        <row r="43744">
          <cell r="B43744" t="str">
            <v>39111380</v>
          </cell>
        </row>
        <row r="43745">
          <cell r="B43745" t="str">
            <v>39111380</v>
          </cell>
        </row>
        <row r="43746">
          <cell r="B43746" t="str">
            <v>15010589</v>
          </cell>
        </row>
        <row r="43747">
          <cell r="B43747" t="str">
            <v>15010589</v>
          </cell>
        </row>
        <row r="43748">
          <cell r="B43748" t="str">
            <v>15010589</v>
          </cell>
        </row>
        <row r="43749">
          <cell r="B43749" t="str">
            <v>15010589</v>
          </cell>
        </row>
        <row r="43750">
          <cell r="B43750" t="str">
            <v>15010589</v>
          </cell>
        </row>
        <row r="43751">
          <cell r="B43751" t="str">
            <v>15010589</v>
          </cell>
        </row>
        <row r="43752">
          <cell r="B43752" t="str">
            <v>15010589</v>
          </cell>
        </row>
        <row r="43753">
          <cell r="B43753" t="str">
            <v>15010589</v>
          </cell>
        </row>
        <row r="43754">
          <cell r="B43754" t="str">
            <v>15010589</v>
          </cell>
        </row>
        <row r="43755">
          <cell r="B43755" t="str">
            <v>08071869</v>
          </cell>
        </row>
        <row r="43756">
          <cell r="B43756" t="str">
            <v>08071869</v>
          </cell>
        </row>
        <row r="43757">
          <cell r="B43757" t="str">
            <v>08071869</v>
          </cell>
        </row>
        <row r="43758">
          <cell r="B43758" t="str">
            <v>08071869</v>
          </cell>
        </row>
        <row r="43759">
          <cell r="B43759" t="str">
            <v>08071869</v>
          </cell>
        </row>
        <row r="43760">
          <cell r="B43760" t="str">
            <v>08071869</v>
          </cell>
        </row>
        <row r="43761">
          <cell r="B43761" t="str">
            <v>08071869</v>
          </cell>
        </row>
        <row r="43762">
          <cell r="B43762" t="str">
            <v>08071869</v>
          </cell>
        </row>
        <row r="43763">
          <cell r="B43763" t="str">
            <v>08071869</v>
          </cell>
        </row>
        <row r="43764">
          <cell r="B43764" t="str">
            <v>39111106-001</v>
          </cell>
        </row>
        <row r="43765">
          <cell r="B43765" t="str">
            <v>39111106-001</v>
          </cell>
        </row>
        <row r="43766">
          <cell r="B43766" t="str">
            <v>39111106-001</v>
          </cell>
        </row>
        <row r="43767">
          <cell r="B43767" t="str">
            <v>39111106-001</v>
          </cell>
        </row>
        <row r="43768">
          <cell r="B43768" t="str">
            <v>39111106-001</v>
          </cell>
        </row>
        <row r="43769">
          <cell r="B43769" t="str">
            <v>39111106-001</v>
          </cell>
        </row>
        <row r="43770">
          <cell r="B43770" t="str">
            <v>39111106-001</v>
          </cell>
        </row>
        <row r="43771">
          <cell r="B43771" t="str">
            <v>39111106-001</v>
          </cell>
        </row>
        <row r="43772">
          <cell r="B43772" t="str">
            <v>39111106-001</v>
          </cell>
        </row>
        <row r="43773">
          <cell r="B43773" t="str">
            <v>03025MXX</v>
          </cell>
        </row>
        <row r="43774">
          <cell r="B43774" t="str">
            <v>03025MXX</v>
          </cell>
        </row>
        <row r="43775">
          <cell r="B43775" t="str">
            <v>03025MXX</v>
          </cell>
        </row>
        <row r="43776">
          <cell r="B43776" t="str">
            <v>03025MXX</v>
          </cell>
        </row>
        <row r="43777">
          <cell r="B43777" t="str">
            <v>03025MXX</v>
          </cell>
        </row>
        <row r="43778">
          <cell r="B43778" t="str">
            <v>03025MXX</v>
          </cell>
        </row>
        <row r="43779">
          <cell r="B43779" t="str">
            <v>03025MXX</v>
          </cell>
        </row>
        <row r="43780">
          <cell r="B43780" t="str">
            <v>03025MXX</v>
          </cell>
        </row>
        <row r="43781">
          <cell r="B43781" t="str">
            <v>03025MXX</v>
          </cell>
        </row>
        <row r="43782">
          <cell r="B43782" t="str">
            <v>03025MXX</v>
          </cell>
        </row>
        <row r="43783">
          <cell r="B43783" t="str">
            <v>03025MXX</v>
          </cell>
        </row>
        <row r="43784">
          <cell r="B43784" t="str">
            <v>14040615</v>
          </cell>
        </row>
        <row r="43785">
          <cell r="B43785" t="str">
            <v>14040615</v>
          </cell>
        </row>
        <row r="43786">
          <cell r="B43786" t="str">
            <v>14040615</v>
          </cell>
        </row>
        <row r="43787">
          <cell r="B43787" t="str">
            <v>14040615</v>
          </cell>
        </row>
        <row r="43788">
          <cell r="B43788" t="str">
            <v>14040615</v>
          </cell>
        </row>
        <row r="43789">
          <cell r="B43789" t="str">
            <v>14040615</v>
          </cell>
        </row>
        <row r="43790">
          <cell r="B43790" t="str">
            <v>14040615</v>
          </cell>
        </row>
        <row r="43791">
          <cell r="B43791" t="str">
            <v>14040615</v>
          </cell>
        </row>
        <row r="43792">
          <cell r="B43792" t="str">
            <v>14040615</v>
          </cell>
        </row>
        <row r="43793">
          <cell r="B43793" t="str">
            <v>10031512</v>
          </cell>
        </row>
        <row r="43794">
          <cell r="B43794" t="str">
            <v>10031512</v>
          </cell>
        </row>
        <row r="43795">
          <cell r="B43795" t="str">
            <v>10031512</v>
          </cell>
        </row>
        <row r="43796">
          <cell r="B43796" t="str">
            <v>10031512</v>
          </cell>
        </row>
        <row r="43797">
          <cell r="B43797" t="str">
            <v>10031512</v>
          </cell>
        </row>
        <row r="43798">
          <cell r="B43798" t="str">
            <v>10031512</v>
          </cell>
        </row>
        <row r="43799">
          <cell r="B43799" t="str">
            <v>10031512</v>
          </cell>
        </row>
        <row r="43800">
          <cell r="B43800" t="str">
            <v>10031512</v>
          </cell>
        </row>
        <row r="43801">
          <cell r="B43801" t="str">
            <v>10031512</v>
          </cell>
        </row>
        <row r="43802">
          <cell r="B43802" t="str">
            <v>10031512</v>
          </cell>
        </row>
        <row r="43803">
          <cell r="B43803" t="str">
            <v>10031512</v>
          </cell>
        </row>
        <row r="43804">
          <cell r="B43804" t="str">
            <v>10031305</v>
          </cell>
        </row>
        <row r="43805">
          <cell r="B43805" t="str">
            <v>10031305</v>
          </cell>
        </row>
        <row r="43806">
          <cell r="B43806" t="str">
            <v>10031305</v>
          </cell>
        </row>
        <row r="43807">
          <cell r="B43807" t="str">
            <v>10031305</v>
          </cell>
        </row>
        <row r="43808">
          <cell r="B43808" t="str">
            <v>10031305</v>
          </cell>
        </row>
        <row r="43809">
          <cell r="B43809" t="str">
            <v>10031305</v>
          </cell>
        </row>
        <row r="43810">
          <cell r="B43810" t="str">
            <v>10031305</v>
          </cell>
        </row>
        <row r="43811">
          <cell r="B43811" t="str">
            <v>10031305</v>
          </cell>
        </row>
        <row r="43812">
          <cell r="B43812" t="str">
            <v>10031305</v>
          </cell>
        </row>
        <row r="43813">
          <cell r="B43813" t="str">
            <v>10031305</v>
          </cell>
        </row>
        <row r="43814">
          <cell r="B43814" t="str">
            <v>10031305</v>
          </cell>
        </row>
        <row r="43815">
          <cell r="B43815" t="str">
            <v>10031585</v>
          </cell>
        </row>
        <row r="43816">
          <cell r="B43816" t="str">
            <v>10031585</v>
          </cell>
        </row>
        <row r="43817">
          <cell r="B43817" t="str">
            <v>10031585</v>
          </cell>
        </row>
        <row r="43818">
          <cell r="B43818" t="str">
            <v>10031585</v>
          </cell>
        </row>
        <row r="43819">
          <cell r="B43819" t="str">
            <v>10031585</v>
          </cell>
        </row>
        <row r="43820">
          <cell r="B43820" t="str">
            <v>10031585</v>
          </cell>
        </row>
        <row r="43821">
          <cell r="B43821" t="str">
            <v>10031585</v>
          </cell>
        </row>
        <row r="43822">
          <cell r="B43822" t="str">
            <v>10031585</v>
          </cell>
        </row>
        <row r="43823">
          <cell r="B43823" t="str">
            <v>10031585</v>
          </cell>
        </row>
        <row r="43824">
          <cell r="B43824" t="str">
            <v>10031585</v>
          </cell>
        </row>
        <row r="43825">
          <cell r="B43825" t="str">
            <v>10031585</v>
          </cell>
        </row>
        <row r="43826">
          <cell r="B43826" t="str">
            <v>47030405</v>
          </cell>
        </row>
        <row r="43827">
          <cell r="B43827" t="str">
            <v>47030405</v>
          </cell>
        </row>
        <row r="43828">
          <cell r="B43828" t="str">
            <v>47030405</v>
          </cell>
        </row>
        <row r="43829">
          <cell r="B43829" t="str">
            <v>47030405</v>
          </cell>
        </row>
        <row r="43830">
          <cell r="B43830" t="str">
            <v>47030405</v>
          </cell>
        </row>
        <row r="43831">
          <cell r="B43831" t="str">
            <v>47030405</v>
          </cell>
        </row>
        <row r="43832">
          <cell r="B43832" t="str">
            <v>47030405</v>
          </cell>
        </row>
        <row r="43833">
          <cell r="B43833" t="str">
            <v>47030405</v>
          </cell>
        </row>
        <row r="43834">
          <cell r="B43834" t="str">
            <v>47030405</v>
          </cell>
        </row>
        <row r="43835">
          <cell r="B43835" t="str">
            <v>47030404</v>
          </cell>
        </row>
        <row r="43836">
          <cell r="B43836" t="str">
            <v>47030404</v>
          </cell>
        </row>
        <row r="43837">
          <cell r="B43837" t="str">
            <v>47030404</v>
          </cell>
        </row>
        <row r="43838">
          <cell r="B43838" t="str">
            <v>47030404</v>
          </cell>
        </row>
        <row r="43839">
          <cell r="B43839" t="str">
            <v>47030404</v>
          </cell>
        </row>
        <row r="43840">
          <cell r="B43840" t="str">
            <v>47030404</v>
          </cell>
        </row>
        <row r="43841">
          <cell r="B43841" t="str">
            <v>47030404</v>
          </cell>
        </row>
        <row r="43842">
          <cell r="B43842" t="str">
            <v>47030404</v>
          </cell>
        </row>
        <row r="43843">
          <cell r="B43843" t="str">
            <v>47030404</v>
          </cell>
        </row>
        <row r="43844">
          <cell r="B43844" t="str">
            <v>47030404</v>
          </cell>
        </row>
        <row r="43845">
          <cell r="B43845" t="str">
            <v>47030404</v>
          </cell>
        </row>
        <row r="43846">
          <cell r="B43846" t="str">
            <v>47101133</v>
          </cell>
        </row>
        <row r="43847">
          <cell r="B43847" t="str">
            <v>47101133</v>
          </cell>
        </row>
        <row r="43848">
          <cell r="B43848" t="str">
            <v>47101133</v>
          </cell>
        </row>
        <row r="43849">
          <cell r="B43849" t="str">
            <v>47101133</v>
          </cell>
        </row>
        <row r="43850">
          <cell r="B43850" t="str">
            <v>47101133</v>
          </cell>
        </row>
        <row r="43851">
          <cell r="B43851" t="str">
            <v>47101133</v>
          </cell>
        </row>
        <row r="43852">
          <cell r="B43852" t="str">
            <v>47101133</v>
          </cell>
        </row>
        <row r="43853">
          <cell r="B43853" t="str">
            <v>47101133</v>
          </cell>
        </row>
        <row r="43854">
          <cell r="B43854" t="str">
            <v>47101133</v>
          </cell>
        </row>
        <row r="43855">
          <cell r="B43855" t="str">
            <v>47101133</v>
          </cell>
        </row>
        <row r="43856">
          <cell r="B43856" t="str">
            <v>47101133</v>
          </cell>
        </row>
        <row r="43857">
          <cell r="B43857" t="str">
            <v>47010057</v>
          </cell>
        </row>
        <row r="43858">
          <cell r="B43858" t="str">
            <v>47010057</v>
          </cell>
        </row>
        <row r="43859">
          <cell r="B43859" t="str">
            <v>47010057</v>
          </cell>
        </row>
        <row r="43860">
          <cell r="B43860" t="str">
            <v>47010057</v>
          </cell>
        </row>
        <row r="43861">
          <cell r="B43861" t="str">
            <v>47010057</v>
          </cell>
        </row>
        <row r="43862">
          <cell r="B43862" t="str">
            <v>47010057</v>
          </cell>
        </row>
        <row r="43863">
          <cell r="B43863" t="str">
            <v>47010057</v>
          </cell>
        </row>
        <row r="43864">
          <cell r="B43864" t="str">
            <v>47010057</v>
          </cell>
        </row>
        <row r="43865">
          <cell r="B43865" t="str">
            <v>47010057</v>
          </cell>
        </row>
        <row r="43866">
          <cell r="B43866" t="str">
            <v>47010057</v>
          </cell>
        </row>
        <row r="43867">
          <cell r="B43867" t="str">
            <v>47010057</v>
          </cell>
        </row>
        <row r="43868">
          <cell r="B43868" t="str">
            <v>15010329-001</v>
          </cell>
        </row>
        <row r="43869">
          <cell r="B43869" t="str">
            <v>15010329-001</v>
          </cell>
        </row>
        <row r="43870">
          <cell r="B43870" t="str">
            <v>15010329-001</v>
          </cell>
        </row>
        <row r="43871">
          <cell r="B43871" t="str">
            <v>15010329-001</v>
          </cell>
        </row>
        <row r="43872">
          <cell r="B43872" t="str">
            <v>15010329-001</v>
          </cell>
        </row>
        <row r="43873">
          <cell r="B43873" t="str">
            <v>15010329-001</v>
          </cell>
        </row>
        <row r="43874">
          <cell r="B43874" t="str">
            <v>15010329-001</v>
          </cell>
        </row>
        <row r="43875">
          <cell r="B43875" t="str">
            <v>15010329-001</v>
          </cell>
        </row>
        <row r="43876">
          <cell r="B43876" t="str">
            <v>15010329-001</v>
          </cell>
        </row>
        <row r="43877">
          <cell r="B43877" t="str">
            <v>15010329-001</v>
          </cell>
        </row>
        <row r="43878">
          <cell r="B43878" t="str">
            <v>15010329-001</v>
          </cell>
        </row>
        <row r="43879">
          <cell r="B43879" t="str">
            <v>15010329-001</v>
          </cell>
        </row>
        <row r="43880">
          <cell r="B43880" t="str">
            <v>15010329-001</v>
          </cell>
        </row>
        <row r="43881">
          <cell r="B43881" t="str">
            <v>15010329-001</v>
          </cell>
        </row>
        <row r="43882">
          <cell r="B43882" t="str">
            <v>15010329-001</v>
          </cell>
        </row>
        <row r="43883">
          <cell r="B43883" t="str">
            <v>15010329-001</v>
          </cell>
        </row>
        <row r="43884">
          <cell r="B43884" t="str">
            <v>15010329-001</v>
          </cell>
        </row>
        <row r="43885">
          <cell r="B43885" t="str">
            <v>15010329-001</v>
          </cell>
        </row>
        <row r="43886">
          <cell r="B43886" t="str">
            <v>15010329-001</v>
          </cell>
        </row>
        <row r="43887">
          <cell r="B43887" t="str">
            <v>15010329-001</v>
          </cell>
        </row>
        <row r="43888">
          <cell r="B43888" t="str">
            <v>15010329-001</v>
          </cell>
        </row>
        <row r="43889">
          <cell r="B43889" t="str">
            <v>15010329-001</v>
          </cell>
        </row>
        <row r="43890">
          <cell r="B43890" t="str">
            <v>15010329-001</v>
          </cell>
        </row>
        <row r="43891">
          <cell r="B43891" t="str">
            <v>15010329-001</v>
          </cell>
        </row>
        <row r="43892">
          <cell r="B43892" t="str">
            <v>15010329-001</v>
          </cell>
        </row>
        <row r="43893">
          <cell r="B43893" t="str">
            <v>15010329-001</v>
          </cell>
        </row>
        <row r="43894">
          <cell r="B43894" t="str">
            <v>15010329-001</v>
          </cell>
        </row>
        <row r="43895">
          <cell r="B43895" t="str">
            <v>15010329-001</v>
          </cell>
        </row>
        <row r="43896">
          <cell r="B43896" t="str">
            <v>15010329-001</v>
          </cell>
        </row>
        <row r="43897">
          <cell r="B43897" t="str">
            <v>15010329-001</v>
          </cell>
        </row>
        <row r="43898">
          <cell r="B43898" t="str">
            <v>15010329-001</v>
          </cell>
        </row>
        <row r="43899">
          <cell r="B43899" t="str">
            <v>15010329-001</v>
          </cell>
        </row>
        <row r="43900">
          <cell r="B43900" t="str">
            <v>15010329-001</v>
          </cell>
        </row>
        <row r="43901">
          <cell r="B43901" t="str">
            <v>07091015</v>
          </cell>
        </row>
        <row r="43902">
          <cell r="B43902" t="str">
            <v>07091015</v>
          </cell>
        </row>
        <row r="43903">
          <cell r="B43903" t="str">
            <v>07091015</v>
          </cell>
        </row>
        <row r="43904">
          <cell r="B43904" t="str">
            <v>07091015</v>
          </cell>
        </row>
        <row r="43905">
          <cell r="B43905" t="str">
            <v>07091015</v>
          </cell>
        </row>
        <row r="43906">
          <cell r="B43906" t="str">
            <v>07091015</v>
          </cell>
        </row>
        <row r="43907">
          <cell r="B43907" t="str">
            <v>07091015</v>
          </cell>
        </row>
        <row r="43908">
          <cell r="B43908" t="str">
            <v>07091015</v>
          </cell>
        </row>
        <row r="43909">
          <cell r="B43909" t="str">
            <v>07091015</v>
          </cell>
        </row>
        <row r="43910">
          <cell r="B43910" t="str">
            <v>07091015</v>
          </cell>
        </row>
        <row r="43911">
          <cell r="B43911" t="str">
            <v>07091015</v>
          </cell>
        </row>
        <row r="43912">
          <cell r="B43912" t="str">
            <v>07090603-001</v>
          </cell>
        </row>
        <row r="43913">
          <cell r="B43913" t="str">
            <v>07090603-001</v>
          </cell>
        </row>
        <row r="43914">
          <cell r="B43914" t="str">
            <v>07090603-001</v>
          </cell>
        </row>
        <row r="43915">
          <cell r="B43915" t="str">
            <v>07090603-001</v>
          </cell>
        </row>
        <row r="43916">
          <cell r="B43916" t="str">
            <v>07090603-001</v>
          </cell>
        </row>
        <row r="43917">
          <cell r="B43917" t="str">
            <v>07090603-001</v>
          </cell>
        </row>
        <row r="43918">
          <cell r="B43918" t="str">
            <v>07090603-001</v>
          </cell>
        </row>
        <row r="43919">
          <cell r="B43919" t="str">
            <v>07090603-001</v>
          </cell>
        </row>
        <row r="43920">
          <cell r="B43920" t="str">
            <v>07090603-001</v>
          </cell>
        </row>
        <row r="43921">
          <cell r="B43921" t="str">
            <v>07090603-001</v>
          </cell>
        </row>
        <row r="43922">
          <cell r="B43922" t="str">
            <v>07090603-001</v>
          </cell>
        </row>
        <row r="43923">
          <cell r="B43923" t="str">
            <v>07091291-001</v>
          </cell>
        </row>
        <row r="43924">
          <cell r="B43924" t="str">
            <v>07091291-001</v>
          </cell>
        </row>
        <row r="43925">
          <cell r="B43925" t="str">
            <v>07091291-001</v>
          </cell>
        </row>
        <row r="43926">
          <cell r="B43926" t="str">
            <v>07091291-001</v>
          </cell>
        </row>
        <row r="43927">
          <cell r="B43927" t="str">
            <v>07091291-001</v>
          </cell>
        </row>
        <row r="43928">
          <cell r="B43928" t="str">
            <v>07091291-001</v>
          </cell>
        </row>
        <row r="43929">
          <cell r="B43929" t="str">
            <v>07091291-001</v>
          </cell>
        </row>
        <row r="43930">
          <cell r="B43930" t="str">
            <v>07091291-001</v>
          </cell>
        </row>
        <row r="43931">
          <cell r="B43931" t="str">
            <v>07091291-001</v>
          </cell>
        </row>
        <row r="43932">
          <cell r="B43932" t="str">
            <v>07091291-001</v>
          </cell>
        </row>
        <row r="43933">
          <cell r="B43933" t="str">
            <v>07091291-001</v>
          </cell>
        </row>
        <row r="43934">
          <cell r="B43934" t="str">
            <v>07090273-001</v>
          </cell>
        </row>
        <row r="43935">
          <cell r="B43935" t="str">
            <v>07090273-001</v>
          </cell>
        </row>
        <row r="43936">
          <cell r="B43936" t="str">
            <v>07090273-001</v>
          </cell>
        </row>
        <row r="43937">
          <cell r="B43937" t="str">
            <v>07090273-001</v>
          </cell>
        </row>
        <row r="43938">
          <cell r="B43938" t="str">
            <v>07090273-001</v>
          </cell>
        </row>
        <row r="43939">
          <cell r="B43939" t="str">
            <v>07090273-001</v>
          </cell>
        </row>
        <row r="43940">
          <cell r="B43940" t="str">
            <v>07090273-001</v>
          </cell>
        </row>
        <row r="43941">
          <cell r="B43941" t="str">
            <v>07090273-001</v>
          </cell>
        </row>
        <row r="43942">
          <cell r="B43942" t="str">
            <v>07090273-001</v>
          </cell>
        </row>
        <row r="43943">
          <cell r="B43943" t="str">
            <v>07090273-001</v>
          </cell>
        </row>
        <row r="43944">
          <cell r="B43944" t="str">
            <v>07090273-001</v>
          </cell>
        </row>
        <row r="43945">
          <cell r="B43945" t="str">
            <v>08070473</v>
          </cell>
        </row>
        <row r="43946">
          <cell r="B43946" t="str">
            <v>08070473</v>
          </cell>
        </row>
        <row r="43947">
          <cell r="B43947" t="str">
            <v>08070473</v>
          </cell>
        </row>
        <row r="43948">
          <cell r="B43948" t="str">
            <v>08070473</v>
          </cell>
        </row>
        <row r="43949">
          <cell r="B43949" t="str">
            <v>08070473</v>
          </cell>
        </row>
        <row r="43950">
          <cell r="B43950" t="str">
            <v>08070473</v>
          </cell>
        </row>
        <row r="43951">
          <cell r="B43951" t="str">
            <v>08070473</v>
          </cell>
        </row>
        <row r="43952">
          <cell r="B43952" t="str">
            <v>08070473</v>
          </cell>
        </row>
        <row r="43953">
          <cell r="B43953" t="str">
            <v>08070473</v>
          </cell>
        </row>
        <row r="43954">
          <cell r="B43954" t="str">
            <v>08070473</v>
          </cell>
        </row>
        <row r="43955">
          <cell r="B43955" t="str">
            <v>08070473</v>
          </cell>
        </row>
        <row r="43956">
          <cell r="B43956" t="str">
            <v>07091826</v>
          </cell>
        </row>
        <row r="43957">
          <cell r="B43957" t="str">
            <v>07091826</v>
          </cell>
        </row>
        <row r="43958">
          <cell r="B43958" t="str">
            <v>07091826</v>
          </cell>
        </row>
        <row r="43959">
          <cell r="B43959" t="str">
            <v>07091826</v>
          </cell>
        </row>
        <row r="43960">
          <cell r="B43960" t="str">
            <v>07091826</v>
          </cell>
        </row>
        <row r="43961">
          <cell r="B43961" t="str">
            <v>07091826</v>
          </cell>
        </row>
        <row r="43962">
          <cell r="B43962" t="str">
            <v>07091826</v>
          </cell>
        </row>
        <row r="43963">
          <cell r="B43963" t="str">
            <v>07091826</v>
          </cell>
        </row>
        <row r="43964">
          <cell r="B43964" t="str">
            <v>07091826</v>
          </cell>
        </row>
        <row r="43965">
          <cell r="B43965" t="str">
            <v>07091826</v>
          </cell>
        </row>
        <row r="43966">
          <cell r="B43966" t="str">
            <v>07091826</v>
          </cell>
        </row>
        <row r="43967">
          <cell r="B43967" t="str">
            <v>07091549</v>
          </cell>
        </row>
        <row r="43968">
          <cell r="B43968" t="str">
            <v>07091549</v>
          </cell>
        </row>
        <row r="43969">
          <cell r="B43969" t="str">
            <v>07091549</v>
          </cell>
        </row>
        <row r="43970">
          <cell r="B43970" t="str">
            <v>07091549</v>
          </cell>
        </row>
        <row r="43971">
          <cell r="B43971" t="str">
            <v>07091549</v>
          </cell>
        </row>
        <row r="43972">
          <cell r="B43972" t="str">
            <v>07091549</v>
          </cell>
        </row>
        <row r="43973">
          <cell r="B43973" t="str">
            <v>07091549</v>
          </cell>
        </row>
        <row r="43974">
          <cell r="B43974" t="str">
            <v>07091549</v>
          </cell>
        </row>
        <row r="43975">
          <cell r="B43975" t="str">
            <v>07091549</v>
          </cell>
        </row>
        <row r="43976">
          <cell r="B43976" t="str">
            <v>07091549</v>
          </cell>
        </row>
        <row r="43977">
          <cell r="B43977" t="str">
            <v>07091549</v>
          </cell>
        </row>
        <row r="43978">
          <cell r="B43978" t="str">
            <v>35041164</v>
          </cell>
        </row>
        <row r="43979">
          <cell r="B43979" t="str">
            <v>35041164</v>
          </cell>
        </row>
        <row r="43980">
          <cell r="B43980" t="str">
            <v>35041164</v>
          </cell>
        </row>
        <row r="43981">
          <cell r="B43981" t="str">
            <v>35041164</v>
          </cell>
        </row>
        <row r="43982">
          <cell r="B43982" t="str">
            <v>35041164</v>
          </cell>
        </row>
        <row r="43983">
          <cell r="B43983" t="str">
            <v>35041164</v>
          </cell>
        </row>
        <row r="43984">
          <cell r="B43984" t="str">
            <v>35041164</v>
          </cell>
        </row>
        <row r="43985">
          <cell r="B43985" t="str">
            <v>35041164</v>
          </cell>
        </row>
        <row r="43986">
          <cell r="B43986" t="str">
            <v>35041164</v>
          </cell>
        </row>
        <row r="43987">
          <cell r="B43987" t="str">
            <v>35041164</v>
          </cell>
        </row>
        <row r="43988">
          <cell r="B43988" t="str">
            <v>35041164</v>
          </cell>
        </row>
        <row r="43989">
          <cell r="B43989" t="str">
            <v>40020210</v>
          </cell>
        </row>
        <row r="43990">
          <cell r="B43990" t="str">
            <v>40020210</v>
          </cell>
        </row>
        <row r="43991">
          <cell r="B43991" t="str">
            <v>40020210</v>
          </cell>
        </row>
        <row r="43992">
          <cell r="B43992" t="str">
            <v>40020210</v>
          </cell>
        </row>
        <row r="43993">
          <cell r="B43993" t="str">
            <v>40020210</v>
          </cell>
        </row>
        <row r="43994">
          <cell r="B43994" t="str">
            <v>40020210</v>
          </cell>
        </row>
        <row r="43995">
          <cell r="B43995" t="str">
            <v>40020210</v>
          </cell>
        </row>
        <row r="43996">
          <cell r="B43996" t="str">
            <v>40020210</v>
          </cell>
        </row>
        <row r="43997">
          <cell r="B43997" t="str">
            <v>40020210</v>
          </cell>
        </row>
        <row r="43998">
          <cell r="B43998" t="str">
            <v>07091606</v>
          </cell>
        </row>
        <row r="43999">
          <cell r="B43999" t="str">
            <v>07091606</v>
          </cell>
        </row>
        <row r="44000">
          <cell r="B44000" t="str">
            <v>07091606</v>
          </cell>
        </row>
        <row r="44001">
          <cell r="B44001" t="str">
            <v>07091606</v>
          </cell>
        </row>
        <row r="44002">
          <cell r="B44002" t="str">
            <v>07091606</v>
          </cell>
        </row>
        <row r="44003">
          <cell r="B44003" t="str">
            <v>07091606</v>
          </cell>
        </row>
        <row r="44004">
          <cell r="B44004" t="str">
            <v>07091606</v>
          </cell>
        </row>
        <row r="44005">
          <cell r="B44005" t="str">
            <v>07091606</v>
          </cell>
        </row>
        <row r="44006">
          <cell r="B44006" t="str">
            <v>07091606</v>
          </cell>
        </row>
        <row r="44007">
          <cell r="B44007" t="str">
            <v>07091606</v>
          </cell>
        </row>
        <row r="44008">
          <cell r="B44008" t="str">
            <v>07091606</v>
          </cell>
        </row>
        <row r="44009">
          <cell r="B44009" t="str">
            <v>07090814</v>
          </cell>
        </row>
        <row r="44010">
          <cell r="B44010" t="str">
            <v>07090814</v>
          </cell>
        </row>
        <row r="44011">
          <cell r="B44011" t="str">
            <v>07090814</v>
          </cell>
        </row>
        <row r="44012">
          <cell r="B44012" t="str">
            <v>07090814</v>
          </cell>
        </row>
        <row r="44013">
          <cell r="B44013" t="str">
            <v>07090814</v>
          </cell>
        </row>
        <row r="44014">
          <cell r="B44014" t="str">
            <v>07090814</v>
          </cell>
        </row>
        <row r="44015">
          <cell r="B44015" t="str">
            <v>07090814</v>
          </cell>
        </row>
        <row r="44016">
          <cell r="B44016" t="str">
            <v>07090814</v>
          </cell>
        </row>
        <row r="44017">
          <cell r="B44017" t="str">
            <v>07090814</v>
          </cell>
        </row>
        <row r="44018">
          <cell r="B44018" t="str">
            <v>07090814</v>
          </cell>
        </row>
        <row r="44019">
          <cell r="B44019" t="str">
            <v>07090814</v>
          </cell>
        </row>
        <row r="44020">
          <cell r="B44020" t="str">
            <v>07091741</v>
          </cell>
        </row>
        <row r="44021">
          <cell r="B44021" t="str">
            <v>07091741</v>
          </cell>
        </row>
        <row r="44022">
          <cell r="B44022" t="str">
            <v>07091741</v>
          </cell>
        </row>
        <row r="44023">
          <cell r="B44023" t="str">
            <v>07091741</v>
          </cell>
        </row>
        <row r="44024">
          <cell r="B44024" t="str">
            <v>07091741</v>
          </cell>
        </row>
        <row r="44025">
          <cell r="B44025" t="str">
            <v>07091741</v>
          </cell>
        </row>
        <row r="44026">
          <cell r="B44026" t="str">
            <v>07091741</v>
          </cell>
        </row>
        <row r="44027">
          <cell r="B44027" t="str">
            <v>07091741</v>
          </cell>
        </row>
        <row r="44028">
          <cell r="B44028" t="str">
            <v>07091741</v>
          </cell>
        </row>
        <row r="44029">
          <cell r="B44029" t="str">
            <v>07091741</v>
          </cell>
        </row>
        <row r="44030">
          <cell r="B44030" t="str">
            <v>07091741</v>
          </cell>
        </row>
        <row r="44031">
          <cell r="B44031" t="str">
            <v>15050086-001</v>
          </cell>
        </row>
        <row r="44032">
          <cell r="B44032" t="str">
            <v>15050086-001</v>
          </cell>
        </row>
        <row r="44033">
          <cell r="B44033" t="str">
            <v>15050086-001</v>
          </cell>
        </row>
        <row r="44034">
          <cell r="B44034" t="str">
            <v>15050086-001</v>
          </cell>
        </row>
        <row r="44035">
          <cell r="B44035" t="str">
            <v>15050086-001</v>
          </cell>
        </row>
        <row r="44036">
          <cell r="B44036" t="str">
            <v>15050086-001</v>
          </cell>
        </row>
        <row r="44037">
          <cell r="B44037" t="str">
            <v>15050086-001</v>
          </cell>
        </row>
        <row r="44038">
          <cell r="B44038" t="str">
            <v>15050086-001</v>
          </cell>
        </row>
        <row r="44039">
          <cell r="B44039" t="str">
            <v>15050086-001</v>
          </cell>
        </row>
        <row r="44040">
          <cell r="B44040" t="str">
            <v>15050086-001</v>
          </cell>
        </row>
        <row r="44041">
          <cell r="B44041" t="str">
            <v>15050086-001</v>
          </cell>
        </row>
        <row r="44042">
          <cell r="B44042" t="str">
            <v>15050086-001</v>
          </cell>
        </row>
        <row r="44043">
          <cell r="B44043" t="str">
            <v>15050086-001</v>
          </cell>
        </row>
        <row r="44044">
          <cell r="B44044" t="str">
            <v>15050086-001</v>
          </cell>
        </row>
        <row r="44045">
          <cell r="B44045" t="str">
            <v>08070797</v>
          </cell>
        </row>
        <row r="44046">
          <cell r="B44046" t="str">
            <v>08070797</v>
          </cell>
        </row>
        <row r="44047">
          <cell r="B44047" t="str">
            <v>08070797</v>
          </cell>
        </row>
        <row r="44048">
          <cell r="B44048" t="str">
            <v>08070797</v>
          </cell>
        </row>
        <row r="44049">
          <cell r="B44049" t="str">
            <v>08070797</v>
          </cell>
        </row>
        <row r="44050">
          <cell r="B44050" t="str">
            <v>08070797</v>
          </cell>
        </row>
        <row r="44051">
          <cell r="B44051" t="str">
            <v>08070797</v>
          </cell>
        </row>
        <row r="44052">
          <cell r="B44052" t="str">
            <v>08070797</v>
          </cell>
        </row>
        <row r="44053">
          <cell r="B44053" t="str">
            <v>08070797</v>
          </cell>
        </row>
        <row r="44054">
          <cell r="B44054" t="str">
            <v>08070797</v>
          </cell>
        </row>
        <row r="44055">
          <cell r="B44055" t="str">
            <v>08070797</v>
          </cell>
        </row>
        <row r="44056">
          <cell r="B44056" t="str">
            <v>03014DQF</v>
          </cell>
        </row>
        <row r="44057">
          <cell r="B44057" t="str">
            <v>03014DQF</v>
          </cell>
        </row>
        <row r="44058">
          <cell r="B44058" t="str">
            <v>03014DQF</v>
          </cell>
        </row>
        <row r="44059">
          <cell r="B44059" t="str">
            <v>03014DQF</v>
          </cell>
        </row>
        <row r="44060">
          <cell r="B44060" t="str">
            <v>03014DQF</v>
          </cell>
        </row>
        <row r="44061">
          <cell r="B44061" t="str">
            <v>03014DQF</v>
          </cell>
        </row>
        <row r="44062">
          <cell r="B44062" t="str">
            <v>03014DQF</v>
          </cell>
        </row>
        <row r="44063">
          <cell r="B44063" t="str">
            <v>03014DQF</v>
          </cell>
        </row>
        <row r="44064">
          <cell r="B44064" t="str">
            <v>03014DQF</v>
          </cell>
        </row>
        <row r="44065">
          <cell r="B44065" t="str">
            <v>03014DQF</v>
          </cell>
        </row>
        <row r="44066">
          <cell r="B44066" t="str">
            <v>03014DQF</v>
          </cell>
        </row>
        <row r="44067">
          <cell r="B44067" t="str">
            <v>03014DQF</v>
          </cell>
        </row>
        <row r="44068">
          <cell r="B44068" t="str">
            <v>03014DQF</v>
          </cell>
        </row>
        <row r="44069">
          <cell r="B44069" t="str">
            <v>47050161-001</v>
          </cell>
        </row>
        <row r="44070">
          <cell r="B44070" t="str">
            <v>47050161-001</v>
          </cell>
        </row>
        <row r="44071">
          <cell r="B44071" t="str">
            <v>47050161-001</v>
          </cell>
        </row>
        <row r="44072">
          <cell r="B44072" t="str">
            <v>47050161-001</v>
          </cell>
        </row>
        <row r="44073">
          <cell r="B44073" t="str">
            <v>47050161-001</v>
          </cell>
        </row>
        <row r="44074">
          <cell r="B44074" t="str">
            <v>47050161-001</v>
          </cell>
        </row>
        <row r="44075">
          <cell r="B44075" t="str">
            <v>47050161-001</v>
          </cell>
        </row>
        <row r="44076">
          <cell r="B44076" t="str">
            <v>47050161-001</v>
          </cell>
        </row>
        <row r="44077">
          <cell r="B44077" t="str">
            <v>47050161-001</v>
          </cell>
        </row>
        <row r="44078">
          <cell r="B44078" t="str">
            <v>47050161-001</v>
          </cell>
        </row>
        <row r="44079">
          <cell r="B44079" t="str">
            <v>47050161-001</v>
          </cell>
        </row>
        <row r="44080">
          <cell r="B44080" t="str">
            <v>47050161-001</v>
          </cell>
        </row>
        <row r="44081">
          <cell r="B44081" t="str">
            <v>47050161-001</v>
          </cell>
        </row>
        <row r="44082">
          <cell r="B44082" t="str">
            <v>47050161-001</v>
          </cell>
        </row>
        <row r="44083">
          <cell r="B44083" t="str">
            <v>47050161-001</v>
          </cell>
        </row>
        <row r="44084">
          <cell r="B44084" t="str">
            <v>47050161-001</v>
          </cell>
        </row>
        <row r="44085">
          <cell r="B44085" t="str">
            <v>47050161-001</v>
          </cell>
        </row>
        <row r="44086">
          <cell r="B44086" t="str">
            <v>47050161-001</v>
          </cell>
        </row>
        <row r="44087">
          <cell r="B44087" t="str">
            <v>47050161-001</v>
          </cell>
        </row>
        <row r="44088">
          <cell r="B44088" t="str">
            <v>47050161-001</v>
          </cell>
        </row>
        <row r="44089">
          <cell r="B44089" t="str">
            <v>47050161-001</v>
          </cell>
        </row>
        <row r="44090">
          <cell r="B44090" t="str">
            <v>47050160-001</v>
          </cell>
        </row>
        <row r="44091">
          <cell r="B44091" t="str">
            <v>47050160-001</v>
          </cell>
        </row>
        <row r="44092">
          <cell r="B44092" t="str">
            <v>15060304-004</v>
          </cell>
        </row>
        <row r="44093">
          <cell r="B44093" t="str">
            <v>15060304-004</v>
          </cell>
        </row>
        <row r="44094">
          <cell r="B44094" t="str">
            <v>15060304-004</v>
          </cell>
        </row>
        <row r="44095">
          <cell r="B44095" t="str">
            <v>15060304-004</v>
          </cell>
        </row>
        <row r="44096">
          <cell r="B44096" t="str">
            <v>15060304-004</v>
          </cell>
        </row>
        <row r="44097">
          <cell r="B44097" t="str">
            <v>15060304-004</v>
          </cell>
        </row>
        <row r="44098">
          <cell r="B44098" t="str">
            <v>15060304-004</v>
          </cell>
        </row>
        <row r="44099">
          <cell r="B44099" t="str">
            <v>15060304-004</v>
          </cell>
        </row>
        <row r="44100">
          <cell r="B44100" t="str">
            <v>15060304-004</v>
          </cell>
        </row>
        <row r="44101">
          <cell r="B44101" t="str">
            <v>15060304-004</v>
          </cell>
        </row>
        <row r="44102">
          <cell r="B44102" t="str">
            <v>15060304-004</v>
          </cell>
        </row>
        <row r="44103">
          <cell r="B44103" t="str">
            <v>15060304-004</v>
          </cell>
        </row>
        <row r="44104">
          <cell r="B44104" t="str">
            <v>15060304-004</v>
          </cell>
        </row>
        <row r="44105">
          <cell r="B44105" t="str">
            <v>15060304-004</v>
          </cell>
        </row>
        <row r="44106">
          <cell r="B44106" t="str">
            <v>15060304-004</v>
          </cell>
        </row>
        <row r="44107">
          <cell r="B44107" t="str">
            <v>15060304-004</v>
          </cell>
        </row>
        <row r="44108">
          <cell r="B44108" t="str">
            <v>15060304-004</v>
          </cell>
        </row>
        <row r="44109">
          <cell r="B44109" t="str">
            <v>15060304-004</v>
          </cell>
        </row>
        <row r="44110">
          <cell r="B44110" t="str">
            <v>15060304-004</v>
          </cell>
        </row>
        <row r="44111">
          <cell r="B44111" t="str">
            <v>15060304-004</v>
          </cell>
        </row>
        <row r="44112">
          <cell r="B44112" t="str">
            <v>15060304-004</v>
          </cell>
        </row>
        <row r="44113">
          <cell r="B44113" t="str">
            <v>15060304-004</v>
          </cell>
        </row>
        <row r="44114">
          <cell r="B44114" t="str">
            <v>15060304-004</v>
          </cell>
        </row>
        <row r="44115">
          <cell r="B44115" t="str">
            <v>15060304-004</v>
          </cell>
        </row>
        <row r="44116">
          <cell r="B44116" t="str">
            <v>15060304-004</v>
          </cell>
        </row>
        <row r="44117">
          <cell r="B44117" t="str">
            <v>15060304-004</v>
          </cell>
        </row>
        <row r="44118">
          <cell r="B44118" t="str">
            <v>15060304-004</v>
          </cell>
        </row>
        <row r="44119">
          <cell r="B44119" t="str">
            <v>15060304-004</v>
          </cell>
        </row>
        <row r="44120">
          <cell r="B44120" t="str">
            <v>15060304-004</v>
          </cell>
        </row>
        <row r="44121">
          <cell r="B44121" t="str">
            <v>15060304-004</v>
          </cell>
        </row>
        <row r="44122">
          <cell r="B44122" t="str">
            <v>15060304-004</v>
          </cell>
        </row>
        <row r="44123">
          <cell r="B44123" t="str">
            <v>15060304-004</v>
          </cell>
        </row>
        <row r="44124">
          <cell r="B44124" t="str">
            <v>15060304-004</v>
          </cell>
        </row>
        <row r="44125">
          <cell r="B44125" t="str">
            <v>15060304-004</v>
          </cell>
        </row>
        <row r="44126">
          <cell r="B44126" t="str">
            <v>15060304-004</v>
          </cell>
        </row>
        <row r="44127">
          <cell r="B44127" t="str">
            <v>15060304-004</v>
          </cell>
        </row>
        <row r="44128">
          <cell r="B44128" t="str">
            <v>15060304-004</v>
          </cell>
        </row>
        <row r="44129">
          <cell r="B44129" t="str">
            <v>15060304-004</v>
          </cell>
        </row>
        <row r="44130">
          <cell r="B44130" t="str">
            <v>15060304-004</v>
          </cell>
        </row>
        <row r="44131">
          <cell r="B44131" t="str">
            <v>15060304-004</v>
          </cell>
        </row>
        <row r="44132">
          <cell r="B44132" t="str">
            <v>15060304-004</v>
          </cell>
        </row>
        <row r="44133">
          <cell r="B44133" t="str">
            <v>15060304-004</v>
          </cell>
        </row>
        <row r="44134">
          <cell r="B44134" t="str">
            <v>15060304-004</v>
          </cell>
        </row>
        <row r="44135">
          <cell r="B44135" t="str">
            <v>15060304-004</v>
          </cell>
        </row>
        <row r="44136">
          <cell r="B44136" t="str">
            <v>07091322</v>
          </cell>
        </row>
        <row r="44137">
          <cell r="B44137" t="str">
            <v>07091322</v>
          </cell>
        </row>
        <row r="44138">
          <cell r="B44138" t="str">
            <v>07091322</v>
          </cell>
        </row>
        <row r="44139">
          <cell r="B44139" t="str">
            <v>07091322</v>
          </cell>
        </row>
        <row r="44140">
          <cell r="B44140" t="str">
            <v>14050519</v>
          </cell>
        </row>
        <row r="44141">
          <cell r="B44141" t="str">
            <v>03026CPB</v>
          </cell>
        </row>
        <row r="44142">
          <cell r="B44142" t="str">
            <v>03026CPB</v>
          </cell>
        </row>
        <row r="44143">
          <cell r="B44143" t="str">
            <v>03026CPB</v>
          </cell>
        </row>
        <row r="44144">
          <cell r="B44144" t="str">
            <v>03026CPB</v>
          </cell>
        </row>
        <row r="44145">
          <cell r="B44145" t="str">
            <v>03026CPB</v>
          </cell>
        </row>
        <row r="44146">
          <cell r="B44146" t="str">
            <v>03026CPB</v>
          </cell>
        </row>
        <row r="44147">
          <cell r="B44147" t="str">
            <v>03026CPB</v>
          </cell>
        </row>
        <row r="44148">
          <cell r="B44148" t="str">
            <v>03026CPB</v>
          </cell>
        </row>
        <row r="44149">
          <cell r="B44149" t="str">
            <v>03026CPB</v>
          </cell>
        </row>
        <row r="44150">
          <cell r="B44150" t="str">
            <v>03026CPB</v>
          </cell>
        </row>
        <row r="44151">
          <cell r="B44151" t="str">
            <v>14200650</v>
          </cell>
        </row>
        <row r="44152">
          <cell r="B44152" t="str">
            <v>14200650</v>
          </cell>
        </row>
        <row r="44153">
          <cell r="B44153" t="str">
            <v>14200650</v>
          </cell>
        </row>
        <row r="44154">
          <cell r="B44154" t="str">
            <v>14200650</v>
          </cell>
        </row>
        <row r="44155">
          <cell r="B44155" t="str">
            <v>14200650</v>
          </cell>
        </row>
        <row r="44156">
          <cell r="B44156" t="str">
            <v>14200650</v>
          </cell>
        </row>
        <row r="44157">
          <cell r="B44157" t="str">
            <v>14200650</v>
          </cell>
        </row>
        <row r="44158">
          <cell r="B44158" t="str">
            <v>14200650</v>
          </cell>
        </row>
        <row r="44159">
          <cell r="B44159" t="str">
            <v>14200650</v>
          </cell>
        </row>
        <row r="44160">
          <cell r="B44160" t="str">
            <v>14200650</v>
          </cell>
        </row>
        <row r="44161">
          <cell r="B44161" t="str">
            <v>14200650</v>
          </cell>
        </row>
        <row r="44162">
          <cell r="B44162" t="str">
            <v>15010314</v>
          </cell>
        </row>
        <row r="44163">
          <cell r="B44163" t="str">
            <v>15010314</v>
          </cell>
        </row>
        <row r="44164">
          <cell r="B44164" t="str">
            <v>15010314</v>
          </cell>
        </row>
        <row r="44165">
          <cell r="B44165" t="str">
            <v>15010314</v>
          </cell>
        </row>
        <row r="44166">
          <cell r="B44166" t="str">
            <v>15010314</v>
          </cell>
        </row>
        <row r="44167">
          <cell r="B44167" t="str">
            <v>15010314</v>
          </cell>
        </row>
        <row r="44168">
          <cell r="B44168" t="str">
            <v>15010314</v>
          </cell>
        </row>
        <row r="44169">
          <cell r="B44169" t="str">
            <v>15010314</v>
          </cell>
        </row>
        <row r="44170">
          <cell r="B44170" t="str">
            <v>15010314</v>
          </cell>
        </row>
        <row r="44171">
          <cell r="B44171" t="str">
            <v>15010354-003</v>
          </cell>
        </row>
        <row r="44172">
          <cell r="B44172" t="str">
            <v>15010354-003</v>
          </cell>
        </row>
        <row r="44173">
          <cell r="B44173" t="str">
            <v>15010354-003</v>
          </cell>
        </row>
        <row r="44174">
          <cell r="B44174" t="str">
            <v>15010354-003</v>
          </cell>
        </row>
        <row r="44175">
          <cell r="B44175" t="str">
            <v>15010354-003</v>
          </cell>
        </row>
        <row r="44176">
          <cell r="B44176" t="str">
            <v>15010354-003</v>
          </cell>
        </row>
        <row r="44177">
          <cell r="B44177" t="str">
            <v>15010354-003</v>
          </cell>
        </row>
        <row r="44178">
          <cell r="B44178" t="str">
            <v>15010354-003</v>
          </cell>
        </row>
        <row r="44179">
          <cell r="B44179" t="str">
            <v>15010354-003</v>
          </cell>
        </row>
        <row r="44180">
          <cell r="B44180" t="str">
            <v>15010354-003</v>
          </cell>
        </row>
        <row r="44181">
          <cell r="B44181" t="str">
            <v>15010354-003</v>
          </cell>
        </row>
        <row r="44182">
          <cell r="B44182" t="str">
            <v>15010354-003</v>
          </cell>
        </row>
        <row r="44183">
          <cell r="B44183" t="str">
            <v>15010354-003</v>
          </cell>
        </row>
        <row r="44184">
          <cell r="B44184" t="str">
            <v>15010354-003</v>
          </cell>
        </row>
        <row r="44185">
          <cell r="B44185" t="str">
            <v>15010354-003</v>
          </cell>
        </row>
        <row r="44186">
          <cell r="B44186" t="str">
            <v>15010354-003</v>
          </cell>
        </row>
        <row r="44187">
          <cell r="B44187" t="str">
            <v>15010354-003</v>
          </cell>
        </row>
        <row r="44188">
          <cell r="B44188" t="str">
            <v>15010354-003</v>
          </cell>
        </row>
        <row r="44189">
          <cell r="B44189" t="str">
            <v>15010354-003</v>
          </cell>
        </row>
        <row r="44190">
          <cell r="B44190" t="str">
            <v>15010354-003</v>
          </cell>
        </row>
        <row r="44191">
          <cell r="B44191" t="str">
            <v>15010354-003</v>
          </cell>
        </row>
        <row r="44192">
          <cell r="B44192" t="str">
            <v>15010354-003</v>
          </cell>
        </row>
        <row r="44193">
          <cell r="B44193" t="str">
            <v>15010354-003</v>
          </cell>
        </row>
        <row r="44194">
          <cell r="B44194" t="str">
            <v>15010354-003</v>
          </cell>
        </row>
        <row r="44195">
          <cell r="B44195" t="str">
            <v>15010354-003</v>
          </cell>
        </row>
        <row r="44196">
          <cell r="B44196" t="str">
            <v>15010354-003</v>
          </cell>
        </row>
        <row r="44197">
          <cell r="B44197" t="str">
            <v>15010354-003</v>
          </cell>
        </row>
        <row r="44198">
          <cell r="B44198" t="str">
            <v>15010354-003</v>
          </cell>
        </row>
        <row r="44199">
          <cell r="B44199" t="str">
            <v>15010354-003</v>
          </cell>
        </row>
        <row r="44200">
          <cell r="B44200" t="str">
            <v>15010354-003</v>
          </cell>
        </row>
        <row r="44201">
          <cell r="B44201" t="str">
            <v>15010354-003</v>
          </cell>
        </row>
        <row r="44202">
          <cell r="B44202" t="str">
            <v>15010354-003</v>
          </cell>
        </row>
        <row r="44203">
          <cell r="B44203" t="str">
            <v>15010354-003</v>
          </cell>
        </row>
        <row r="44204">
          <cell r="B44204" t="str">
            <v>15020343</v>
          </cell>
        </row>
        <row r="44205">
          <cell r="B44205" t="str">
            <v>15020343</v>
          </cell>
        </row>
        <row r="44206">
          <cell r="B44206" t="str">
            <v>15020343</v>
          </cell>
        </row>
        <row r="44207">
          <cell r="B44207" t="str">
            <v>15020343</v>
          </cell>
        </row>
        <row r="44208">
          <cell r="B44208" t="str">
            <v>15020343</v>
          </cell>
        </row>
        <row r="44209">
          <cell r="B44209" t="str">
            <v>15020343</v>
          </cell>
        </row>
        <row r="44210">
          <cell r="B44210" t="str">
            <v>15020343</v>
          </cell>
        </row>
        <row r="44211">
          <cell r="B44211" t="str">
            <v>15020343</v>
          </cell>
        </row>
        <row r="44212">
          <cell r="B44212" t="str">
            <v>15020343</v>
          </cell>
        </row>
        <row r="44213">
          <cell r="B44213" t="str">
            <v>15040166-002</v>
          </cell>
        </row>
        <row r="44214">
          <cell r="B44214" t="str">
            <v>15040166-002</v>
          </cell>
        </row>
        <row r="44215">
          <cell r="B44215" t="str">
            <v>15040166-002</v>
          </cell>
        </row>
        <row r="44216">
          <cell r="B44216" t="str">
            <v>15040166-002</v>
          </cell>
        </row>
        <row r="44217">
          <cell r="B44217" t="str">
            <v>15040166-002</v>
          </cell>
        </row>
        <row r="44218">
          <cell r="B44218" t="str">
            <v>15040166-002</v>
          </cell>
        </row>
        <row r="44219">
          <cell r="B44219" t="str">
            <v>15040166-002</v>
          </cell>
        </row>
        <row r="44220">
          <cell r="B44220" t="str">
            <v>15040166-002</v>
          </cell>
        </row>
        <row r="44221">
          <cell r="B44221" t="str">
            <v>15040166-002</v>
          </cell>
        </row>
        <row r="44222">
          <cell r="B44222" t="str">
            <v>15040166-002</v>
          </cell>
        </row>
        <row r="44223">
          <cell r="B44223" t="str">
            <v>15040166-002</v>
          </cell>
        </row>
        <row r="44224">
          <cell r="B44224" t="str">
            <v>15040166-002</v>
          </cell>
        </row>
        <row r="44225">
          <cell r="B44225" t="str">
            <v>15040166-002</v>
          </cell>
        </row>
        <row r="44226">
          <cell r="B44226" t="str">
            <v>15040166-002</v>
          </cell>
        </row>
        <row r="44227">
          <cell r="B44227" t="str">
            <v>15040166-002</v>
          </cell>
        </row>
        <row r="44228">
          <cell r="B44228" t="str">
            <v>15040166-002</v>
          </cell>
        </row>
        <row r="44229">
          <cell r="B44229" t="str">
            <v>15040166-002</v>
          </cell>
        </row>
        <row r="44230">
          <cell r="B44230" t="str">
            <v>15040166-002</v>
          </cell>
        </row>
        <row r="44231">
          <cell r="B44231" t="str">
            <v>15040166-002</v>
          </cell>
        </row>
        <row r="44232">
          <cell r="B44232" t="str">
            <v>15040166-002</v>
          </cell>
        </row>
        <row r="44233">
          <cell r="B44233" t="str">
            <v>15040166-002</v>
          </cell>
        </row>
        <row r="44234">
          <cell r="B44234" t="str">
            <v>15040166-002</v>
          </cell>
        </row>
        <row r="44235">
          <cell r="B44235" t="str">
            <v>15040166-002</v>
          </cell>
        </row>
        <row r="44236">
          <cell r="B44236" t="str">
            <v>15040166-002</v>
          </cell>
        </row>
        <row r="44237">
          <cell r="B44237" t="str">
            <v>15040166-002</v>
          </cell>
        </row>
        <row r="44238">
          <cell r="B44238" t="str">
            <v>15040166-002</v>
          </cell>
        </row>
        <row r="44239">
          <cell r="B44239" t="str">
            <v>15040166-002</v>
          </cell>
        </row>
        <row r="44240">
          <cell r="B44240" t="str">
            <v>15040166-002</v>
          </cell>
        </row>
        <row r="44241">
          <cell r="B44241" t="str">
            <v>15040166-002</v>
          </cell>
        </row>
        <row r="44242">
          <cell r="B44242" t="str">
            <v>15040166-002</v>
          </cell>
        </row>
        <row r="44243">
          <cell r="B44243" t="str">
            <v>15040166-002</v>
          </cell>
        </row>
        <row r="44244">
          <cell r="B44244" t="str">
            <v>15040166-002</v>
          </cell>
        </row>
        <row r="44245">
          <cell r="B44245" t="str">
            <v>15040166-002</v>
          </cell>
        </row>
        <row r="44246">
          <cell r="B44246" t="str">
            <v>15040428</v>
          </cell>
        </row>
        <row r="44247">
          <cell r="B44247" t="str">
            <v>15040428</v>
          </cell>
        </row>
        <row r="44248">
          <cell r="B44248" t="str">
            <v>15040428</v>
          </cell>
        </row>
        <row r="44249">
          <cell r="B44249" t="str">
            <v>15040428</v>
          </cell>
        </row>
        <row r="44250">
          <cell r="B44250" t="str">
            <v>15040428</v>
          </cell>
        </row>
        <row r="44251">
          <cell r="B44251" t="str">
            <v>15040428</v>
          </cell>
        </row>
        <row r="44252">
          <cell r="B44252" t="str">
            <v>15040428</v>
          </cell>
        </row>
        <row r="44253">
          <cell r="B44253" t="str">
            <v>15040428</v>
          </cell>
        </row>
        <row r="44254">
          <cell r="B44254" t="str">
            <v>15040428</v>
          </cell>
        </row>
        <row r="44255">
          <cell r="B44255" t="str">
            <v>15040428</v>
          </cell>
        </row>
        <row r="44256">
          <cell r="B44256" t="str">
            <v>15040428</v>
          </cell>
        </row>
        <row r="44257">
          <cell r="B44257" t="str">
            <v>15050145</v>
          </cell>
        </row>
        <row r="44258">
          <cell r="B44258" t="str">
            <v>15050145</v>
          </cell>
        </row>
        <row r="44259">
          <cell r="B44259" t="str">
            <v>15050145</v>
          </cell>
        </row>
        <row r="44260">
          <cell r="B44260" t="str">
            <v>15050145</v>
          </cell>
        </row>
        <row r="44261">
          <cell r="B44261" t="str">
            <v>15050145</v>
          </cell>
        </row>
        <row r="44262">
          <cell r="B44262" t="str">
            <v>15050145</v>
          </cell>
        </row>
        <row r="44263">
          <cell r="B44263" t="str">
            <v>15050145</v>
          </cell>
        </row>
        <row r="44264">
          <cell r="B44264" t="str">
            <v>15050145</v>
          </cell>
        </row>
        <row r="44265">
          <cell r="B44265" t="str">
            <v>15050145</v>
          </cell>
        </row>
        <row r="44266">
          <cell r="B44266" t="str">
            <v>15060258-002</v>
          </cell>
        </row>
        <row r="44267">
          <cell r="B44267" t="str">
            <v>15060258-002</v>
          </cell>
        </row>
        <row r="44268">
          <cell r="B44268" t="str">
            <v>15060258-002</v>
          </cell>
        </row>
        <row r="44269">
          <cell r="B44269" t="str">
            <v>15060258-002</v>
          </cell>
        </row>
        <row r="44270">
          <cell r="B44270" t="str">
            <v>15060258-002</v>
          </cell>
        </row>
        <row r="44271">
          <cell r="B44271" t="str">
            <v>15060258-002</v>
          </cell>
        </row>
        <row r="44272">
          <cell r="B44272" t="str">
            <v>15060258-002</v>
          </cell>
        </row>
        <row r="44273">
          <cell r="B44273" t="str">
            <v>15060258-002</v>
          </cell>
        </row>
        <row r="44274">
          <cell r="B44274" t="str">
            <v>15060258-002</v>
          </cell>
        </row>
        <row r="44275">
          <cell r="B44275" t="str">
            <v>21215307</v>
          </cell>
        </row>
        <row r="44276">
          <cell r="B44276" t="str">
            <v>21215307</v>
          </cell>
        </row>
        <row r="44277">
          <cell r="B44277" t="str">
            <v>21215307</v>
          </cell>
        </row>
        <row r="44278">
          <cell r="B44278" t="str">
            <v>21215307</v>
          </cell>
        </row>
        <row r="44279">
          <cell r="B44279" t="str">
            <v>21215307</v>
          </cell>
        </row>
        <row r="44280">
          <cell r="B44280" t="str">
            <v>21215307</v>
          </cell>
        </row>
        <row r="44281">
          <cell r="B44281" t="str">
            <v>21215307</v>
          </cell>
        </row>
        <row r="44282">
          <cell r="B44282" t="str">
            <v>21215307</v>
          </cell>
        </row>
        <row r="44283">
          <cell r="B44283" t="str">
            <v>21215307</v>
          </cell>
        </row>
        <row r="44284">
          <cell r="B44284" t="str">
            <v>10070063</v>
          </cell>
        </row>
        <row r="44285">
          <cell r="B44285" t="str">
            <v>10070063</v>
          </cell>
        </row>
        <row r="44286">
          <cell r="B44286" t="str">
            <v>10070063</v>
          </cell>
        </row>
        <row r="44287">
          <cell r="B44287" t="str">
            <v>10070063</v>
          </cell>
        </row>
        <row r="44288">
          <cell r="B44288" t="str">
            <v>10070063</v>
          </cell>
        </row>
        <row r="44289">
          <cell r="B44289" t="str">
            <v>10070063</v>
          </cell>
        </row>
        <row r="44290">
          <cell r="B44290" t="str">
            <v>10070063</v>
          </cell>
        </row>
        <row r="44291">
          <cell r="B44291" t="str">
            <v>10070063</v>
          </cell>
        </row>
        <row r="44292">
          <cell r="B44292" t="str">
            <v>10070063</v>
          </cell>
        </row>
        <row r="44293">
          <cell r="B44293" t="str">
            <v>10070063</v>
          </cell>
        </row>
        <row r="44294">
          <cell r="B44294" t="str">
            <v>10070063</v>
          </cell>
        </row>
        <row r="44295">
          <cell r="B44295" t="str">
            <v>10070063</v>
          </cell>
        </row>
        <row r="44296">
          <cell r="B44296" t="str">
            <v>10070063</v>
          </cell>
        </row>
        <row r="44297">
          <cell r="B44297" t="str">
            <v>10070063</v>
          </cell>
        </row>
        <row r="44298">
          <cell r="B44298" t="str">
            <v>10070063</v>
          </cell>
        </row>
        <row r="44299">
          <cell r="B44299" t="str">
            <v>10070063</v>
          </cell>
        </row>
        <row r="44300">
          <cell r="B44300" t="str">
            <v>10070063</v>
          </cell>
        </row>
        <row r="44301">
          <cell r="B44301" t="str">
            <v>10070063</v>
          </cell>
        </row>
        <row r="44302">
          <cell r="B44302" t="str">
            <v>10070063</v>
          </cell>
        </row>
        <row r="44303">
          <cell r="B44303" t="str">
            <v>10070063</v>
          </cell>
        </row>
        <row r="44304">
          <cell r="B44304" t="str">
            <v>10070063</v>
          </cell>
        </row>
        <row r="44305">
          <cell r="B44305" t="str">
            <v>10070063</v>
          </cell>
        </row>
        <row r="44306">
          <cell r="B44306" t="str">
            <v>10070063</v>
          </cell>
        </row>
        <row r="44307">
          <cell r="B44307" t="str">
            <v>10070063</v>
          </cell>
        </row>
        <row r="44308">
          <cell r="B44308" t="str">
            <v>10070063</v>
          </cell>
        </row>
        <row r="44309">
          <cell r="B44309" t="str">
            <v>10070063</v>
          </cell>
        </row>
        <row r="44310">
          <cell r="B44310" t="str">
            <v>10070063</v>
          </cell>
        </row>
        <row r="44311">
          <cell r="B44311" t="str">
            <v>10070063</v>
          </cell>
        </row>
        <row r="44312">
          <cell r="B44312" t="str">
            <v>10070063</v>
          </cell>
        </row>
        <row r="44313">
          <cell r="B44313" t="str">
            <v>10070063</v>
          </cell>
        </row>
        <row r="44314">
          <cell r="B44314" t="str">
            <v>10070063</v>
          </cell>
        </row>
        <row r="44315">
          <cell r="B44315" t="str">
            <v>10070063</v>
          </cell>
        </row>
        <row r="44316">
          <cell r="B44316" t="str">
            <v>10070063</v>
          </cell>
        </row>
        <row r="44317">
          <cell r="B44317" t="str">
            <v>08072285</v>
          </cell>
        </row>
        <row r="44318">
          <cell r="B44318" t="str">
            <v>08072285</v>
          </cell>
        </row>
        <row r="44319">
          <cell r="B44319" t="str">
            <v>08072285</v>
          </cell>
        </row>
        <row r="44320">
          <cell r="B44320" t="str">
            <v>08072285</v>
          </cell>
        </row>
        <row r="44321">
          <cell r="B44321" t="str">
            <v>08072285</v>
          </cell>
        </row>
        <row r="44322">
          <cell r="B44322" t="str">
            <v>08072285</v>
          </cell>
        </row>
        <row r="44323">
          <cell r="B44323" t="str">
            <v>08072285</v>
          </cell>
        </row>
        <row r="44324">
          <cell r="B44324" t="str">
            <v>08072285</v>
          </cell>
        </row>
        <row r="44325">
          <cell r="B44325" t="str">
            <v>08072285</v>
          </cell>
        </row>
        <row r="44326">
          <cell r="B44326" t="str">
            <v>08072285</v>
          </cell>
        </row>
        <row r="44327">
          <cell r="B44327" t="str">
            <v>08072285</v>
          </cell>
        </row>
        <row r="44328">
          <cell r="B44328" t="str">
            <v>08072292</v>
          </cell>
        </row>
        <row r="44329">
          <cell r="B44329" t="str">
            <v>08072292</v>
          </cell>
        </row>
        <row r="44330">
          <cell r="B44330" t="str">
            <v>08072292</v>
          </cell>
        </row>
        <row r="44331">
          <cell r="B44331" t="str">
            <v>08072292</v>
          </cell>
        </row>
        <row r="44332">
          <cell r="B44332" t="str">
            <v>08072292</v>
          </cell>
        </row>
        <row r="44333">
          <cell r="B44333" t="str">
            <v>08072292</v>
          </cell>
        </row>
        <row r="44334">
          <cell r="B44334" t="str">
            <v>08072292</v>
          </cell>
        </row>
        <row r="44335">
          <cell r="B44335" t="str">
            <v>08072292</v>
          </cell>
        </row>
        <row r="44336">
          <cell r="B44336" t="str">
            <v>08072292</v>
          </cell>
        </row>
        <row r="44337">
          <cell r="B44337" t="str">
            <v>08072292</v>
          </cell>
        </row>
        <row r="44338">
          <cell r="B44338" t="str">
            <v>08072292</v>
          </cell>
        </row>
        <row r="44339">
          <cell r="B44339" t="str">
            <v>08072504</v>
          </cell>
        </row>
        <row r="44340">
          <cell r="B44340" t="str">
            <v>08072504</v>
          </cell>
        </row>
        <row r="44341">
          <cell r="B44341" t="str">
            <v>08072504</v>
          </cell>
        </row>
        <row r="44342">
          <cell r="B44342" t="str">
            <v>08072504</v>
          </cell>
        </row>
        <row r="44343">
          <cell r="B44343" t="str">
            <v>08072504</v>
          </cell>
        </row>
        <row r="44344">
          <cell r="B44344" t="str">
            <v>08072504</v>
          </cell>
        </row>
        <row r="44345">
          <cell r="B44345" t="str">
            <v>08072504</v>
          </cell>
        </row>
        <row r="44346">
          <cell r="B44346" t="str">
            <v>08072504</v>
          </cell>
        </row>
        <row r="44347">
          <cell r="B44347" t="str">
            <v>08072504</v>
          </cell>
        </row>
        <row r="44348">
          <cell r="B44348" t="str">
            <v>08072504</v>
          </cell>
        </row>
        <row r="44349">
          <cell r="B44349" t="str">
            <v>08072504</v>
          </cell>
        </row>
        <row r="44350">
          <cell r="B44350" t="str">
            <v>08110048</v>
          </cell>
        </row>
        <row r="44351">
          <cell r="B44351" t="str">
            <v>08110048</v>
          </cell>
        </row>
        <row r="44352">
          <cell r="B44352" t="str">
            <v>08110048</v>
          </cell>
        </row>
        <row r="44353">
          <cell r="B44353" t="str">
            <v>08110048</v>
          </cell>
        </row>
        <row r="44354">
          <cell r="B44354" t="str">
            <v>08110048</v>
          </cell>
        </row>
        <row r="44355">
          <cell r="B44355" t="str">
            <v>08110048</v>
          </cell>
        </row>
        <row r="44356">
          <cell r="B44356" t="str">
            <v>08110048</v>
          </cell>
        </row>
        <row r="44357">
          <cell r="B44357" t="str">
            <v>08110048</v>
          </cell>
        </row>
        <row r="44358">
          <cell r="B44358" t="str">
            <v>08110048</v>
          </cell>
        </row>
        <row r="44359">
          <cell r="B44359" t="str">
            <v>08110048</v>
          </cell>
        </row>
        <row r="44360">
          <cell r="B44360" t="str">
            <v>08110048</v>
          </cell>
        </row>
        <row r="44361">
          <cell r="B44361" t="str">
            <v>10031090-001</v>
          </cell>
        </row>
        <row r="44362">
          <cell r="B44362" t="str">
            <v>10031090-001</v>
          </cell>
        </row>
        <row r="44363">
          <cell r="B44363" t="str">
            <v>10031090-001</v>
          </cell>
        </row>
        <row r="44364">
          <cell r="B44364" t="str">
            <v>10031090-001</v>
          </cell>
        </row>
        <row r="44365">
          <cell r="B44365" t="str">
            <v>10031090-001</v>
          </cell>
        </row>
        <row r="44366">
          <cell r="B44366" t="str">
            <v>10031090-001</v>
          </cell>
        </row>
        <row r="44367">
          <cell r="B44367" t="str">
            <v>10031090-001</v>
          </cell>
        </row>
        <row r="44368">
          <cell r="B44368" t="str">
            <v>10031090-001</v>
          </cell>
        </row>
        <row r="44369">
          <cell r="B44369" t="str">
            <v>10031090-001</v>
          </cell>
        </row>
        <row r="44370">
          <cell r="B44370" t="str">
            <v>10031090-001</v>
          </cell>
        </row>
        <row r="44371">
          <cell r="B44371" t="str">
            <v>10031090-001</v>
          </cell>
        </row>
        <row r="44372">
          <cell r="B44372" t="str">
            <v>10031090-001</v>
          </cell>
        </row>
        <row r="44373">
          <cell r="B44373" t="str">
            <v>10031090-001</v>
          </cell>
        </row>
        <row r="44374">
          <cell r="B44374" t="str">
            <v>10031090-001</v>
          </cell>
        </row>
        <row r="44375">
          <cell r="B44375" t="str">
            <v>10031090-001</v>
          </cell>
        </row>
        <row r="44376">
          <cell r="B44376" t="str">
            <v>10031090-001</v>
          </cell>
        </row>
        <row r="44377">
          <cell r="B44377" t="str">
            <v>10031090-001</v>
          </cell>
        </row>
        <row r="44378">
          <cell r="B44378" t="str">
            <v>10031090-001</v>
          </cell>
        </row>
        <row r="44379">
          <cell r="B44379" t="str">
            <v>10031090-001</v>
          </cell>
        </row>
        <row r="44380">
          <cell r="B44380" t="str">
            <v>10031090-001</v>
          </cell>
        </row>
        <row r="44381">
          <cell r="B44381" t="str">
            <v>10031090-001</v>
          </cell>
        </row>
        <row r="44382">
          <cell r="B44382" t="str">
            <v>10031090-001</v>
          </cell>
        </row>
        <row r="44383">
          <cell r="B44383" t="str">
            <v>10031090-001</v>
          </cell>
        </row>
        <row r="44384">
          <cell r="B44384" t="str">
            <v>10031090-001</v>
          </cell>
        </row>
        <row r="44385">
          <cell r="B44385" t="str">
            <v>10031090-001</v>
          </cell>
        </row>
        <row r="44386">
          <cell r="B44386" t="str">
            <v>10031090-001</v>
          </cell>
        </row>
        <row r="44387">
          <cell r="B44387" t="str">
            <v>10031090-001</v>
          </cell>
        </row>
        <row r="44388">
          <cell r="B44388" t="str">
            <v>10031090-001</v>
          </cell>
        </row>
        <row r="44389">
          <cell r="B44389" t="str">
            <v>10031090-001</v>
          </cell>
        </row>
        <row r="44390">
          <cell r="B44390" t="str">
            <v>10031090-001</v>
          </cell>
        </row>
        <row r="44391">
          <cell r="B44391" t="str">
            <v>10031090-001</v>
          </cell>
        </row>
        <row r="44392">
          <cell r="B44392" t="str">
            <v>10031090-001</v>
          </cell>
        </row>
        <row r="44393">
          <cell r="B44393" t="str">
            <v>10031090-001</v>
          </cell>
        </row>
        <row r="44394">
          <cell r="B44394" t="str">
            <v>10031283-001</v>
          </cell>
        </row>
        <row r="44395">
          <cell r="B44395" t="str">
            <v>10031283-001</v>
          </cell>
        </row>
        <row r="44396">
          <cell r="B44396" t="str">
            <v>10031283-001</v>
          </cell>
        </row>
        <row r="44397">
          <cell r="B44397" t="str">
            <v>10031283-001</v>
          </cell>
        </row>
        <row r="44398">
          <cell r="B44398" t="str">
            <v>10031283-001</v>
          </cell>
        </row>
        <row r="44399">
          <cell r="B44399" t="str">
            <v>10031283-001</v>
          </cell>
        </row>
        <row r="44400">
          <cell r="B44400" t="str">
            <v>10031283-001</v>
          </cell>
        </row>
        <row r="44401">
          <cell r="B44401" t="str">
            <v>10031283-001</v>
          </cell>
        </row>
        <row r="44402">
          <cell r="B44402" t="str">
            <v>10031283-001</v>
          </cell>
        </row>
        <row r="44403">
          <cell r="B44403" t="str">
            <v>10031283-001</v>
          </cell>
        </row>
        <row r="44404">
          <cell r="B44404" t="str">
            <v>10031283-001</v>
          </cell>
        </row>
        <row r="44405">
          <cell r="B44405" t="str">
            <v>10031283-001</v>
          </cell>
        </row>
        <row r="44406">
          <cell r="B44406" t="str">
            <v>10031283-001</v>
          </cell>
        </row>
        <row r="44407">
          <cell r="B44407" t="str">
            <v>10031283-001</v>
          </cell>
        </row>
        <row r="44408">
          <cell r="B44408" t="str">
            <v>10031283-001</v>
          </cell>
        </row>
        <row r="44409">
          <cell r="B44409" t="str">
            <v>10031283-001</v>
          </cell>
        </row>
        <row r="44410">
          <cell r="B44410" t="str">
            <v>10031283-001</v>
          </cell>
        </row>
        <row r="44411">
          <cell r="B44411" t="str">
            <v>10031283-001</v>
          </cell>
        </row>
        <row r="44412">
          <cell r="B44412" t="str">
            <v>10031283-001</v>
          </cell>
        </row>
        <row r="44413">
          <cell r="B44413" t="str">
            <v>10031283-001</v>
          </cell>
        </row>
        <row r="44414">
          <cell r="B44414" t="str">
            <v>10031283-001</v>
          </cell>
        </row>
        <row r="44415">
          <cell r="B44415" t="str">
            <v>10031283-001</v>
          </cell>
        </row>
        <row r="44416">
          <cell r="B44416" t="str">
            <v>10031283-001</v>
          </cell>
        </row>
        <row r="44417">
          <cell r="B44417" t="str">
            <v>10031283-001</v>
          </cell>
        </row>
        <row r="44418">
          <cell r="B44418" t="str">
            <v>10031283-001</v>
          </cell>
        </row>
        <row r="44419">
          <cell r="B44419" t="str">
            <v>10031283-001</v>
          </cell>
        </row>
        <row r="44420">
          <cell r="B44420" t="str">
            <v>10031283-001</v>
          </cell>
        </row>
        <row r="44421">
          <cell r="B44421" t="str">
            <v>10031283-001</v>
          </cell>
        </row>
        <row r="44422">
          <cell r="B44422" t="str">
            <v>10031283-001</v>
          </cell>
        </row>
        <row r="44423">
          <cell r="B44423" t="str">
            <v>10031283-001</v>
          </cell>
        </row>
        <row r="44424">
          <cell r="B44424" t="str">
            <v>10031283-001</v>
          </cell>
        </row>
        <row r="44425">
          <cell r="B44425" t="str">
            <v>10031283-001</v>
          </cell>
        </row>
        <row r="44426">
          <cell r="B44426" t="str">
            <v>10031283-001</v>
          </cell>
        </row>
        <row r="44427">
          <cell r="B44427" t="str">
            <v>10031628</v>
          </cell>
        </row>
        <row r="44428">
          <cell r="B44428" t="str">
            <v>10031628</v>
          </cell>
        </row>
        <row r="44429">
          <cell r="B44429" t="str">
            <v>10031628</v>
          </cell>
        </row>
        <row r="44430">
          <cell r="B44430" t="str">
            <v>10031628</v>
          </cell>
        </row>
        <row r="44431">
          <cell r="B44431" t="str">
            <v>10031628</v>
          </cell>
        </row>
        <row r="44432">
          <cell r="B44432" t="str">
            <v>10031628</v>
          </cell>
        </row>
        <row r="44433">
          <cell r="B44433" t="str">
            <v>10031628</v>
          </cell>
        </row>
        <row r="44434">
          <cell r="B44434" t="str">
            <v>10031628</v>
          </cell>
        </row>
        <row r="44435">
          <cell r="B44435" t="str">
            <v>10031628</v>
          </cell>
        </row>
        <row r="44436">
          <cell r="B44436" t="str">
            <v>10031825</v>
          </cell>
        </row>
        <row r="44437">
          <cell r="B44437" t="str">
            <v>10031825</v>
          </cell>
        </row>
        <row r="44438">
          <cell r="B44438" t="str">
            <v>10031825</v>
          </cell>
        </row>
        <row r="44439">
          <cell r="B44439" t="str">
            <v>10031825</v>
          </cell>
        </row>
        <row r="44440">
          <cell r="B44440" t="str">
            <v>10031825</v>
          </cell>
        </row>
        <row r="44441">
          <cell r="B44441" t="str">
            <v>10031825</v>
          </cell>
        </row>
        <row r="44442">
          <cell r="B44442" t="str">
            <v>10031825</v>
          </cell>
        </row>
        <row r="44443">
          <cell r="B44443" t="str">
            <v>10031825</v>
          </cell>
        </row>
        <row r="44444">
          <cell r="B44444" t="str">
            <v>10031825</v>
          </cell>
        </row>
        <row r="44445">
          <cell r="B44445" t="str">
            <v>10031825</v>
          </cell>
        </row>
        <row r="44446">
          <cell r="B44446" t="str">
            <v>10031825</v>
          </cell>
        </row>
        <row r="44447">
          <cell r="B44447" t="str">
            <v>10070046-001</v>
          </cell>
        </row>
        <row r="44448">
          <cell r="B44448" t="str">
            <v>10070046-001</v>
          </cell>
        </row>
        <row r="44449">
          <cell r="B44449" t="str">
            <v>10070046-001</v>
          </cell>
        </row>
        <row r="44450">
          <cell r="B44450" t="str">
            <v>10070046-001</v>
          </cell>
        </row>
        <row r="44451">
          <cell r="B44451" t="str">
            <v>10070046-001</v>
          </cell>
        </row>
        <row r="44452">
          <cell r="B44452" t="str">
            <v>10070046-001</v>
          </cell>
        </row>
        <row r="44453">
          <cell r="B44453" t="str">
            <v>10070046-001</v>
          </cell>
        </row>
        <row r="44454">
          <cell r="B44454" t="str">
            <v>10070046-001</v>
          </cell>
        </row>
        <row r="44455">
          <cell r="B44455" t="str">
            <v>10070046-001</v>
          </cell>
        </row>
        <row r="44456">
          <cell r="B44456" t="str">
            <v>10070046-001</v>
          </cell>
        </row>
        <row r="44457">
          <cell r="B44457" t="str">
            <v>10070046-001</v>
          </cell>
        </row>
        <row r="44458">
          <cell r="B44458" t="str">
            <v>39110886-002</v>
          </cell>
        </row>
        <row r="44459">
          <cell r="B44459" t="str">
            <v>39110886-002</v>
          </cell>
        </row>
        <row r="44460">
          <cell r="B44460" t="str">
            <v>39110886-002</v>
          </cell>
        </row>
        <row r="44461">
          <cell r="B44461" t="str">
            <v>39110886-002</v>
          </cell>
        </row>
        <row r="44462">
          <cell r="B44462" t="str">
            <v>39110886-002</v>
          </cell>
        </row>
        <row r="44463">
          <cell r="B44463" t="str">
            <v>39110886-002</v>
          </cell>
        </row>
        <row r="44464">
          <cell r="B44464" t="str">
            <v>39110886-002</v>
          </cell>
        </row>
        <row r="44465">
          <cell r="B44465" t="str">
            <v>39110886-002</v>
          </cell>
        </row>
        <row r="44466">
          <cell r="B44466" t="str">
            <v>39110886-002</v>
          </cell>
        </row>
        <row r="44467">
          <cell r="B44467" t="str">
            <v>39111379-001</v>
          </cell>
        </row>
        <row r="44468">
          <cell r="B44468" t="str">
            <v>39111379-001</v>
          </cell>
        </row>
        <row r="44469">
          <cell r="B44469" t="str">
            <v>39111379-001</v>
          </cell>
        </row>
        <row r="44470">
          <cell r="B44470" t="str">
            <v>39111379-001</v>
          </cell>
        </row>
        <row r="44471">
          <cell r="B44471" t="str">
            <v>39111379-001</v>
          </cell>
        </row>
        <row r="44472">
          <cell r="B44472" t="str">
            <v>39111379-001</v>
          </cell>
        </row>
        <row r="44473">
          <cell r="B44473" t="str">
            <v>39111379-001</v>
          </cell>
        </row>
        <row r="44474">
          <cell r="B44474" t="str">
            <v>39111379-001</v>
          </cell>
        </row>
        <row r="44475">
          <cell r="B44475" t="str">
            <v>39111379-001</v>
          </cell>
        </row>
        <row r="44476">
          <cell r="B44476" t="str">
            <v>39111379-001</v>
          </cell>
        </row>
        <row r="44477">
          <cell r="B44477" t="str">
            <v>39111379-001</v>
          </cell>
        </row>
        <row r="44478">
          <cell r="B44478" t="str">
            <v>39111379-001</v>
          </cell>
        </row>
        <row r="44479">
          <cell r="B44479" t="str">
            <v>39111379-001</v>
          </cell>
        </row>
        <row r="44480">
          <cell r="B44480" t="str">
            <v>39111379-001</v>
          </cell>
        </row>
        <row r="44481">
          <cell r="B44481" t="str">
            <v>39111379-001</v>
          </cell>
        </row>
        <row r="44482">
          <cell r="B44482" t="str">
            <v>39111379-001</v>
          </cell>
        </row>
        <row r="44483">
          <cell r="B44483" t="str">
            <v>39111379-001</v>
          </cell>
        </row>
        <row r="44484">
          <cell r="B44484" t="str">
            <v>39111379-001</v>
          </cell>
        </row>
        <row r="44485">
          <cell r="B44485" t="str">
            <v>39111379-001</v>
          </cell>
        </row>
        <row r="44486">
          <cell r="B44486" t="str">
            <v>39111379-001</v>
          </cell>
        </row>
        <row r="44487">
          <cell r="B44487" t="str">
            <v>39111379-001</v>
          </cell>
        </row>
        <row r="44488">
          <cell r="B44488" t="str">
            <v>39111379-001</v>
          </cell>
        </row>
        <row r="44489">
          <cell r="B44489" t="str">
            <v>39111379-001</v>
          </cell>
        </row>
        <row r="44490">
          <cell r="B44490" t="str">
            <v>39111379-001</v>
          </cell>
        </row>
        <row r="44491">
          <cell r="B44491" t="str">
            <v>39111379-001</v>
          </cell>
        </row>
        <row r="44492">
          <cell r="B44492" t="str">
            <v>39111379-001</v>
          </cell>
        </row>
        <row r="44493">
          <cell r="B44493" t="str">
            <v>39111379-001</v>
          </cell>
        </row>
        <row r="44494">
          <cell r="B44494" t="str">
            <v>39111379-001</v>
          </cell>
        </row>
        <row r="44495">
          <cell r="B44495" t="str">
            <v>39111379-001</v>
          </cell>
        </row>
        <row r="44496">
          <cell r="B44496" t="str">
            <v>39111379-001</v>
          </cell>
        </row>
        <row r="44497">
          <cell r="B44497" t="str">
            <v>39111379-001</v>
          </cell>
        </row>
        <row r="44498">
          <cell r="B44498" t="str">
            <v>39111379-001</v>
          </cell>
        </row>
        <row r="44499">
          <cell r="B44499" t="str">
            <v>39111379-001</v>
          </cell>
        </row>
        <row r="44500">
          <cell r="B44500" t="str">
            <v>39111586-001</v>
          </cell>
        </row>
        <row r="44501">
          <cell r="B44501" t="str">
            <v>39111586-001</v>
          </cell>
        </row>
        <row r="44502">
          <cell r="B44502" t="str">
            <v>39111586-001</v>
          </cell>
        </row>
        <row r="44503">
          <cell r="B44503" t="str">
            <v>39111586-001</v>
          </cell>
        </row>
        <row r="44504">
          <cell r="B44504" t="str">
            <v>39111586-001</v>
          </cell>
        </row>
        <row r="44505">
          <cell r="B44505" t="str">
            <v>39111586-001</v>
          </cell>
        </row>
        <row r="44506">
          <cell r="B44506" t="str">
            <v>39111586-001</v>
          </cell>
        </row>
        <row r="44507">
          <cell r="B44507" t="str">
            <v>39111586-001</v>
          </cell>
        </row>
        <row r="44508">
          <cell r="B44508" t="str">
            <v>39111586-001</v>
          </cell>
        </row>
        <row r="44509">
          <cell r="B44509" t="str">
            <v>40020581</v>
          </cell>
        </row>
        <row r="44510">
          <cell r="B44510" t="str">
            <v>40020581</v>
          </cell>
        </row>
        <row r="44511">
          <cell r="B44511" t="str">
            <v>40020581</v>
          </cell>
        </row>
        <row r="44512">
          <cell r="B44512" t="str">
            <v>40020581</v>
          </cell>
        </row>
        <row r="44513">
          <cell r="B44513" t="str">
            <v>40020581</v>
          </cell>
        </row>
        <row r="44514">
          <cell r="B44514" t="str">
            <v>40020581</v>
          </cell>
        </row>
        <row r="44515">
          <cell r="B44515" t="str">
            <v>40020581</v>
          </cell>
        </row>
        <row r="44516">
          <cell r="B44516" t="str">
            <v>40020581</v>
          </cell>
        </row>
        <row r="44517">
          <cell r="B44517" t="str">
            <v>40020581</v>
          </cell>
        </row>
        <row r="44518">
          <cell r="B44518" t="str">
            <v>40020581</v>
          </cell>
        </row>
        <row r="44519">
          <cell r="B44519" t="str">
            <v>40020581</v>
          </cell>
        </row>
        <row r="44520">
          <cell r="B44520" t="str">
            <v>40020581</v>
          </cell>
        </row>
        <row r="44521">
          <cell r="B44521" t="str">
            <v>40020581</v>
          </cell>
        </row>
        <row r="44522">
          <cell r="B44522" t="str">
            <v>40020581</v>
          </cell>
        </row>
        <row r="44523">
          <cell r="B44523" t="str">
            <v>40020581</v>
          </cell>
        </row>
        <row r="44524">
          <cell r="B44524" t="str">
            <v>40020581</v>
          </cell>
        </row>
        <row r="44525">
          <cell r="B44525" t="str">
            <v>40020581</v>
          </cell>
        </row>
        <row r="44526">
          <cell r="B44526" t="str">
            <v>40020581</v>
          </cell>
        </row>
        <row r="44527">
          <cell r="B44527" t="str">
            <v>40020581</v>
          </cell>
        </row>
        <row r="44528">
          <cell r="B44528" t="str">
            <v>40020581</v>
          </cell>
        </row>
        <row r="44529">
          <cell r="B44529" t="str">
            <v>40020581</v>
          </cell>
        </row>
        <row r="44530">
          <cell r="B44530" t="str">
            <v>40020581</v>
          </cell>
        </row>
        <row r="44531">
          <cell r="B44531" t="str">
            <v>40020581</v>
          </cell>
        </row>
        <row r="44532">
          <cell r="B44532" t="str">
            <v>40020581</v>
          </cell>
        </row>
        <row r="44533">
          <cell r="B44533" t="str">
            <v>40020581</v>
          </cell>
        </row>
        <row r="44534">
          <cell r="B44534" t="str">
            <v>40020581</v>
          </cell>
        </row>
        <row r="44535">
          <cell r="B44535" t="str">
            <v>40020581</v>
          </cell>
        </row>
        <row r="44536">
          <cell r="B44536" t="str">
            <v>40020581</v>
          </cell>
        </row>
        <row r="44537">
          <cell r="B44537" t="str">
            <v>40020581</v>
          </cell>
        </row>
        <row r="44538">
          <cell r="B44538" t="str">
            <v>40020581</v>
          </cell>
        </row>
        <row r="44539">
          <cell r="B44539" t="str">
            <v>40020581</v>
          </cell>
        </row>
        <row r="44540">
          <cell r="B44540" t="str">
            <v>41020823</v>
          </cell>
        </row>
        <row r="44541">
          <cell r="B44541" t="str">
            <v>41020823</v>
          </cell>
        </row>
        <row r="44542">
          <cell r="B44542" t="str">
            <v>41020823</v>
          </cell>
        </row>
        <row r="44543">
          <cell r="B44543" t="str">
            <v>41020823</v>
          </cell>
        </row>
        <row r="44544">
          <cell r="B44544" t="str">
            <v>41020823</v>
          </cell>
        </row>
        <row r="44545">
          <cell r="B44545" t="str">
            <v>41020823</v>
          </cell>
        </row>
        <row r="44546">
          <cell r="B44546" t="str">
            <v>41020823</v>
          </cell>
        </row>
        <row r="44547">
          <cell r="B44547" t="str">
            <v>41020823</v>
          </cell>
        </row>
        <row r="44548">
          <cell r="B44548" t="str">
            <v>41020823</v>
          </cell>
        </row>
        <row r="44549">
          <cell r="B44549" t="str">
            <v>41020823</v>
          </cell>
        </row>
        <row r="44550">
          <cell r="B44550" t="str">
            <v>41020823</v>
          </cell>
        </row>
        <row r="44551">
          <cell r="B44551" t="str">
            <v>43140284-002</v>
          </cell>
        </row>
        <row r="44552">
          <cell r="B44552" t="str">
            <v>43140284-002</v>
          </cell>
        </row>
        <row r="44553">
          <cell r="B44553" t="str">
            <v>43140284-002</v>
          </cell>
        </row>
        <row r="44554">
          <cell r="B44554" t="str">
            <v>43140284-002</v>
          </cell>
        </row>
        <row r="44555">
          <cell r="B44555" t="str">
            <v>43140284-002</v>
          </cell>
        </row>
        <row r="44556">
          <cell r="B44556" t="str">
            <v>43140284-002</v>
          </cell>
        </row>
        <row r="44557">
          <cell r="B44557" t="str">
            <v>43140284-002</v>
          </cell>
        </row>
        <row r="44558">
          <cell r="B44558" t="str">
            <v>43140284-002</v>
          </cell>
        </row>
        <row r="44559">
          <cell r="B44559" t="str">
            <v>43140284-002</v>
          </cell>
        </row>
        <row r="44560">
          <cell r="B44560" t="str">
            <v>43140284-002</v>
          </cell>
        </row>
        <row r="44561">
          <cell r="B44561" t="str">
            <v>43140284-002</v>
          </cell>
        </row>
        <row r="44562">
          <cell r="B44562" t="str">
            <v>43140284-002</v>
          </cell>
        </row>
        <row r="44563">
          <cell r="B44563" t="str">
            <v>43140284-002</v>
          </cell>
        </row>
        <row r="44564">
          <cell r="B44564" t="str">
            <v>43140284-002</v>
          </cell>
        </row>
        <row r="44565">
          <cell r="B44565" t="str">
            <v>43140284-002</v>
          </cell>
        </row>
        <row r="44566">
          <cell r="B44566" t="str">
            <v>43140284-002</v>
          </cell>
        </row>
        <row r="44567">
          <cell r="B44567" t="str">
            <v>43140284-002</v>
          </cell>
        </row>
        <row r="44568">
          <cell r="B44568" t="str">
            <v>43140284-002</v>
          </cell>
        </row>
        <row r="44569">
          <cell r="B44569" t="str">
            <v>43140284-002</v>
          </cell>
        </row>
        <row r="44570">
          <cell r="B44570" t="str">
            <v>43140284-002</v>
          </cell>
        </row>
        <row r="44571">
          <cell r="B44571" t="str">
            <v>43140284-002</v>
          </cell>
        </row>
        <row r="44572">
          <cell r="B44572" t="str">
            <v>43140284-002</v>
          </cell>
        </row>
        <row r="44573">
          <cell r="B44573" t="str">
            <v>43140284-002</v>
          </cell>
        </row>
        <row r="44574">
          <cell r="B44574" t="str">
            <v>43140284-002</v>
          </cell>
        </row>
        <row r="44575">
          <cell r="B44575" t="str">
            <v>43140284-002</v>
          </cell>
        </row>
        <row r="44576">
          <cell r="B44576" t="str">
            <v>43140284-002</v>
          </cell>
        </row>
        <row r="44577">
          <cell r="B44577" t="str">
            <v>43140284-002</v>
          </cell>
        </row>
        <row r="44578">
          <cell r="B44578" t="str">
            <v>43140284-002</v>
          </cell>
        </row>
        <row r="44579">
          <cell r="B44579" t="str">
            <v>43140284-002</v>
          </cell>
        </row>
        <row r="44580">
          <cell r="B44580" t="str">
            <v>43140284-002</v>
          </cell>
        </row>
        <row r="44581">
          <cell r="B44581" t="str">
            <v>43140284-002</v>
          </cell>
        </row>
        <row r="44582">
          <cell r="B44582" t="str">
            <v>43140284-002</v>
          </cell>
        </row>
        <row r="44583">
          <cell r="B44583" t="str">
            <v>43140284-002</v>
          </cell>
        </row>
        <row r="44584">
          <cell r="B44584" t="str">
            <v>46040147</v>
          </cell>
        </row>
        <row r="44585">
          <cell r="B44585" t="str">
            <v>46040147</v>
          </cell>
        </row>
        <row r="44586">
          <cell r="B44586" t="str">
            <v>46040147</v>
          </cell>
        </row>
        <row r="44587">
          <cell r="B44587" t="str">
            <v>46040147</v>
          </cell>
        </row>
        <row r="44588">
          <cell r="B44588" t="str">
            <v>46040147</v>
          </cell>
        </row>
        <row r="44589">
          <cell r="B44589" t="str">
            <v>46040147</v>
          </cell>
        </row>
        <row r="44590">
          <cell r="B44590" t="str">
            <v>46040147</v>
          </cell>
        </row>
        <row r="44591">
          <cell r="B44591" t="str">
            <v>46040147</v>
          </cell>
        </row>
        <row r="44592">
          <cell r="B44592" t="str">
            <v>46040147</v>
          </cell>
        </row>
        <row r="44593">
          <cell r="B44593" t="str">
            <v>46040147</v>
          </cell>
        </row>
        <row r="44594">
          <cell r="B44594" t="str">
            <v>46040147</v>
          </cell>
        </row>
        <row r="44595">
          <cell r="B44595" t="str">
            <v>47150783</v>
          </cell>
        </row>
        <row r="44596">
          <cell r="B44596" t="str">
            <v>47150783</v>
          </cell>
        </row>
        <row r="44597">
          <cell r="B44597" t="str">
            <v>47150783</v>
          </cell>
        </row>
        <row r="44598">
          <cell r="B44598" t="str">
            <v>47150783</v>
          </cell>
        </row>
        <row r="44599">
          <cell r="B44599" t="str">
            <v>47150783</v>
          </cell>
        </row>
        <row r="44600">
          <cell r="B44600" t="str">
            <v>47150783</v>
          </cell>
        </row>
        <row r="44601">
          <cell r="B44601" t="str">
            <v>47150783</v>
          </cell>
        </row>
        <row r="44602">
          <cell r="B44602" t="str">
            <v>47150783</v>
          </cell>
        </row>
        <row r="44603">
          <cell r="B44603" t="str">
            <v>47150783</v>
          </cell>
        </row>
        <row r="44604">
          <cell r="B44604" t="str">
            <v>47150783</v>
          </cell>
        </row>
        <row r="44605">
          <cell r="B44605" t="str">
            <v>47150783</v>
          </cell>
        </row>
        <row r="44606">
          <cell r="B44606" t="str">
            <v>47150783</v>
          </cell>
        </row>
        <row r="44607">
          <cell r="B44607" t="str">
            <v>47150783</v>
          </cell>
        </row>
        <row r="44608">
          <cell r="B44608" t="str">
            <v>47150783</v>
          </cell>
        </row>
        <row r="44609">
          <cell r="B44609" t="str">
            <v>47150783</v>
          </cell>
        </row>
        <row r="44610">
          <cell r="B44610" t="str">
            <v>47150783</v>
          </cell>
        </row>
        <row r="44611">
          <cell r="B44611" t="str">
            <v>47150783</v>
          </cell>
        </row>
        <row r="44612">
          <cell r="B44612" t="str">
            <v>47150783</v>
          </cell>
        </row>
        <row r="44613">
          <cell r="B44613" t="str">
            <v>47150783</v>
          </cell>
        </row>
        <row r="44614">
          <cell r="B44614" t="str">
            <v>47150783</v>
          </cell>
        </row>
        <row r="44615">
          <cell r="B44615" t="str">
            <v>47150783</v>
          </cell>
        </row>
        <row r="44616">
          <cell r="B44616" t="str">
            <v>47150783</v>
          </cell>
        </row>
        <row r="44617">
          <cell r="B44617" t="str">
            <v>47150783</v>
          </cell>
        </row>
        <row r="44618">
          <cell r="B44618" t="str">
            <v>47150783</v>
          </cell>
        </row>
        <row r="44619">
          <cell r="B44619" t="str">
            <v>47150783</v>
          </cell>
        </row>
        <row r="44620">
          <cell r="B44620" t="str">
            <v>47150783</v>
          </cell>
        </row>
        <row r="44621">
          <cell r="B44621" t="str">
            <v>47150783</v>
          </cell>
        </row>
        <row r="44622">
          <cell r="B44622" t="str">
            <v>47150783</v>
          </cell>
        </row>
        <row r="44623">
          <cell r="B44623" t="str">
            <v>47150783</v>
          </cell>
        </row>
        <row r="44624">
          <cell r="B44624" t="str">
            <v>47150783</v>
          </cell>
        </row>
        <row r="44625">
          <cell r="B44625" t="str">
            <v>47150783</v>
          </cell>
        </row>
        <row r="44626">
          <cell r="B44626" t="str">
            <v>47150783</v>
          </cell>
        </row>
        <row r="44627">
          <cell r="B44627" t="str">
            <v>47150783</v>
          </cell>
        </row>
        <row r="44628">
          <cell r="B44628" t="str">
            <v>14050483</v>
          </cell>
        </row>
        <row r="44629">
          <cell r="B44629" t="str">
            <v>14050483</v>
          </cell>
        </row>
        <row r="44630">
          <cell r="B44630" t="str">
            <v>14050483</v>
          </cell>
        </row>
        <row r="44631">
          <cell r="B44631" t="str">
            <v>14050483</v>
          </cell>
        </row>
        <row r="44632">
          <cell r="B44632" t="str">
            <v>14050483</v>
          </cell>
        </row>
        <row r="44633">
          <cell r="B44633" t="str">
            <v>14050483</v>
          </cell>
        </row>
        <row r="44634">
          <cell r="B44634" t="str">
            <v>14050483</v>
          </cell>
        </row>
        <row r="44635">
          <cell r="B44635" t="str">
            <v>14050483</v>
          </cell>
        </row>
        <row r="44636">
          <cell r="B44636" t="str">
            <v>14050483</v>
          </cell>
        </row>
        <row r="44637">
          <cell r="B44637" t="str">
            <v>14050483</v>
          </cell>
        </row>
        <row r="44638">
          <cell r="B44638" t="str">
            <v>14050483</v>
          </cell>
        </row>
        <row r="44639">
          <cell r="B44639" t="str">
            <v>39080357</v>
          </cell>
        </row>
        <row r="44640">
          <cell r="B44640" t="str">
            <v>39080357</v>
          </cell>
        </row>
        <row r="44641">
          <cell r="B44641" t="str">
            <v>39080357</v>
          </cell>
        </row>
        <row r="44642">
          <cell r="B44642" t="str">
            <v>39080357</v>
          </cell>
        </row>
        <row r="44643">
          <cell r="B44643" t="str">
            <v>39080357</v>
          </cell>
        </row>
        <row r="44644">
          <cell r="B44644" t="str">
            <v>39080357</v>
          </cell>
        </row>
        <row r="44645">
          <cell r="B44645" t="str">
            <v>39080357</v>
          </cell>
        </row>
        <row r="44646">
          <cell r="B44646" t="str">
            <v>39080357</v>
          </cell>
        </row>
        <row r="44647">
          <cell r="B44647" t="str">
            <v>39080357</v>
          </cell>
        </row>
        <row r="44648">
          <cell r="B44648" t="str">
            <v>39080357</v>
          </cell>
        </row>
        <row r="44649">
          <cell r="B44649" t="str">
            <v>39080357</v>
          </cell>
        </row>
        <row r="44650">
          <cell r="B44650" t="str">
            <v>39080357</v>
          </cell>
        </row>
        <row r="44651">
          <cell r="B44651" t="str">
            <v>39080357</v>
          </cell>
        </row>
        <row r="44652">
          <cell r="B44652" t="str">
            <v>39080357</v>
          </cell>
        </row>
        <row r="44653">
          <cell r="B44653" t="str">
            <v>39080357</v>
          </cell>
        </row>
        <row r="44654">
          <cell r="B44654" t="str">
            <v>39080357</v>
          </cell>
        </row>
        <row r="44655">
          <cell r="B44655" t="str">
            <v>39080357</v>
          </cell>
        </row>
        <row r="44656">
          <cell r="B44656" t="str">
            <v>39080357</v>
          </cell>
        </row>
        <row r="44657">
          <cell r="B44657" t="str">
            <v>39080357</v>
          </cell>
        </row>
        <row r="44658">
          <cell r="B44658" t="str">
            <v>39080357</v>
          </cell>
        </row>
        <row r="44659">
          <cell r="B44659" t="str">
            <v>39080357</v>
          </cell>
        </row>
        <row r="44660">
          <cell r="B44660" t="str">
            <v>39080357</v>
          </cell>
        </row>
        <row r="44661">
          <cell r="B44661" t="str">
            <v>39080357</v>
          </cell>
        </row>
        <row r="44662">
          <cell r="B44662" t="str">
            <v>39080357</v>
          </cell>
        </row>
        <row r="44663">
          <cell r="B44663" t="str">
            <v>39080357</v>
          </cell>
        </row>
        <row r="44664">
          <cell r="B44664" t="str">
            <v>39080357</v>
          </cell>
        </row>
        <row r="44665">
          <cell r="B44665" t="str">
            <v>39080357</v>
          </cell>
        </row>
        <row r="44666">
          <cell r="B44666" t="str">
            <v>39080357</v>
          </cell>
        </row>
        <row r="44667">
          <cell r="B44667" t="str">
            <v>39080357</v>
          </cell>
        </row>
        <row r="44668">
          <cell r="B44668" t="str">
            <v>39080357</v>
          </cell>
        </row>
        <row r="44669">
          <cell r="B44669" t="str">
            <v>21215353</v>
          </cell>
        </row>
        <row r="44670">
          <cell r="B44670" t="str">
            <v>21215353</v>
          </cell>
        </row>
        <row r="44671">
          <cell r="B44671" t="str">
            <v>21215353</v>
          </cell>
        </row>
        <row r="44672">
          <cell r="B44672" t="str">
            <v>21215353</v>
          </cell>
        </row>
        <row r="44673">
          <cell r="B44673" t="str">
            <v>21215353</v>
          </cell>
        </row>
        <row r="44674">
          <cell r="B44674" t="str">
            <v>21215353</v>
          </cell>
        </row>
        <row r="44675">
          <cell r="B44675" t="str">
            <v>21215353</v>
          </cell>
        </row>
        <row r="44676">
          <cell r="B44676" t="str">
            <v>21215353</v>
          </cell>
        </row>
        <row r="44677">
          <cell r="B44677" t="str">
            <v>21215353</v>
          </cell>
        </row>
        <row r="44678">
          <cell r="B44678" t="str">
            <v>21215353</v>
          </cell>
        </row>
        <row r="44679">
          <cell r="B44679" t="str">
            <v>21215353</v>
          </cell>
        </row>
        <row r="44680">
          <cell r="B44680" t="str">
            <v>33030033</v>
          </cell>
        </row>
        <row r="44681">
          <cell r="B44681" t="str">
            <v>33030033</v>
          </cell>
        </row>
        <row r="44682">
          <cell r="B44682" t="str">
            <v>33030033</v>
          </cell>
        </row>
        <row r="44683">
          <cell r="B44683" t="str">
            <v>33030033</v>
          </cell>
        </row>
        <row r="44684">
          <cell r="B44684" t="str">
            <v>33030033</v>
          </cell>
        </row>
        <row r="44685">
          <cell r="B44685" t="str">
            <v>33030033</v>
          </cell>
        </row>
        <row r="44686">
          <cell r="B44686" t="str">
            <v>33030033</v>
          </cell>
        </row>
        <row r="44687">
          <cell r="B44687" t="str">
            <v>33030033</v>
          </cell>
        </row>
        <row r="44688">
          <cell r="B44688" t="str">
            <v>33030033</v>
          </cell>
        </row>
        <row r="44689">
          <cell r="B44689" t="str">
            <v>33030059-001</v>
          </cell>
        </row>
        <row r="44690">
          <cell r="B44690" t="str">
            <v>33030059-001</v>
          </cell>
        </row>
        <row r="44691">
          <cell r="B44691" t="str">
            <v>33030059-001</v>
          </cell>
        </row>
        <row r="44692">
          <cell r="B44692" t="str">
            <v>33030059-001</v>
          </cell>
        </row>
        <row r="44693">
          <cell r="B44693" t="str">
            <v>33030059-001</v>
          </cell>
        </row>
        <row r="44694">
          <cell r="B44694" t="str">
            <v>33030059-001</v>
          </cell>
        </row>
        <row r="44695">
          <cell r="B44695" t="str">
            <v>33030059-001</v>
          </cell>
        </row>
        <row r="44696">
          <cell r="B44696" t="str">
            <v>33030059-001</v>
          </cell>
        </row>
        <row r="44697">
          <cell r="B44697" t="str">
            <v>33030059-001</v>
          </cell>
        </row>
        <row r="44698">
          <cell r="B44698" t="str">
            <v>33030059-001</v>
          </cell>
        </row>
        <row r="44699">
          <cell r="B44699" t="str">
            <v>33030059-001</v>
          </cell>
        </row>
        <row r="44700">
          <cell r="B44700" t="str">
            <v>33030059-001</v>
          </cell>
        </row>
        <row r="44701">
          <cell r="B44701" t="str">
            <v>33030059-001</v>
          </cell>
        </row>
        <row r="44702">
          <cell r="B44702" t="str">
            <v>33030059-001</v>
          </cell>
        </row>
        <row r="44703">
          <cell r="B44703" t="str">
            <v>33030059-001</v>
          </cell>
        </row>
        <row r="44704">
          <cell r="B44704" t="str">
            <v>33030059-001</v>
          </cell>
        </row>
        <row r="44705">
          <cell r="B44705" t="str">
            <v>33030059-001</v>
          </cell>
        </row>
        <row r="44706">
          <cell r="B44706" t="str">
            <v>33030059-001</v>
          </cell>
        </row>
        <row r="44707">
          <cell r="B44707" t="str">
            <v>33030059-001</v>
          </cell>
        </row>
        <row r="44708">
          <cell r="B44708" t="str">
            <v>33030059-001</v>
          </cell>
        </row>
        <row r="44709">
          <cell r="B44709" t="str">
            <v>33030059-001</v>
          </cell>
        </row>
        <row r="44710">
          <cell r="B44710" t="str">
            <v>33030059-001</v>
          </cell>
        </row>
        <row r="44711">
          <cell r="B44711" t="str">
            <v>33030059-001</v>
          </cell>
        </row>
        <row r="44712">
          <cell r="B44712" t="str">
            <v>33030059-001</v>
          </cell>
        </row>
        <row r="44713">
          <cell r="B44713" t="str">
            <v>33030059-001</v>
          </cell>
        </row>
        <row r="44714">
          <cell r="B44714" t="str">
            <v>33030059-001</v>
          </cell>
        </row>
        <row r="44715">
          <cell r="B44715" t="str">
            <v>33030059-001</v>
          </cell>
        </row>
        <row r="44716">
          <cell r="B44716" t="str">
            <v>33030059-001</v>
          </cell>
        </row>
        <row r="44717">
          <cell r="B44717" t="str">
            <v>33030059-001</v>
          </cell>
        </row>
        <row r="44718">
          <cell r="B44718" t="str">
            <v>33030059-001</v>
          </cell>
        </row>
        <row r="44719">
          <cell r="B44719" t="str">
            <v>33030059-001</v>
          </cell>
        </row>
        <row r="44720">
          <cell r="B44720" t="str">
            <v>33030059-001</v>
          </cell>
        </row>
        <row r="44721">
          <cell r="B44721" t="str">
            <v>33030059-001</v>
          </cell>
        </row>
        <row r="44722">
          <cell r="B44722" t="str">
            <v>35040739</v>
          </cell>
        </row>
        <row r="44723">
          <cell r="B44723" t="str">
            <v>35040739</v>
          </cell>
        </row>
        <row r="44724">
          <cell r="B44724" t="str">
            <v>35040739</v>
          </cell>
        </row>
        <row r="44725">
          <cell r="B44725" t="str">
            <v>35040739</v>
          </cell>
        </row>
        <row r="44726">
          <cell r="B44726" t="str">
            <v>35040739</v>
          </cell>
        </row>
        <row r="44727">
          <cell r="B44727" t="str">
            <v>35040739</v>
          </cell>
        </row>
        <row r="44728">
          <cell r="B44728" t="str">
            <v>35040739</v>
          </cell>
        </row>
        <row r="44729">
          <cell r="B44729" t="str">
            <v>35040739</v>
          </cell>
        </row>
        <row r="44730">
          <cell r="B44730" t="str">
            <v>35040739</v>
          </cell>
        </row>
        <row r="44731">
          <cell r="B44731" t="str">
            <v>35040739</v>
          </cell>
        </row>
        <row r="44732">
          <cell r="B44732" t="str">
            <v>35040739</v>
          </cell>
        </row>
        <row r="44733">
          <cell r="B44733" t="str">
            <v>38020182</v>
          </cell>
        </row>
        <row r="44734">
          <cell r="B44734" t="str">
            <v>38020182</v>
          </cell>
        </row>
        <row r="44735">
          <cell r="B44735" t="str">
            <v>38020182</v>
          </cell>
        </row>
        <row r="44736">
          <cell r="B44736" t="str">
            <v>38020182</v>
          </cell>
        </row>
        <row r="44737">
          <cell r="B44737" t="str">
            <v>38020182</v>
          </cell>
        </row>
        <row r="44738">
          <cell r="B44738" t="str">
            <v>38020182</v>
          </cell>
        </row>
        <row r="44739">
          <cell r="B44739" t="str">
            <v>38020182</v>
          </cell>
        </row>
        <row r="44740">
          <cell r="B44740" t="str">
            <v>38020182</v>
          </cell>
        </row>
        <row r="44741">
          <cell r="B44741" t="str">
            <v>38020182</v>
          </cell>
        </row>
        <row r="44742">
          <cell r="B44742" t="str">
            <v>38020182</v>
          </cell>
        </row>
        <row r="44743">
          <cell r="B44743" t="str">
            <v>38020182</v>
          </cell>
        </row>
        <row r="44744">
          <cell r="B44744" t="str">
            <v>38020182</v>
          </cell>
        </row>
        <row r="44745">
          <cell r="B44745" t="str">
            <v>38020182</v>
          </cell>
        </row>
        <row r="44746">
          <cell r="B44746" t="str">
            <v>38020182</v>
          </cell>
        </row>
        <row r="44747">
          <cell r="B44747" t="str">
            <v>38020182</v>
          </cell>
        </row>
        <row r="44748">
          <cell r="B44748" t="str">
            <v>38020182</v>
          </cell>
        </row>
        <row r="44749">
          <cell r="B44749" t="str">
            <v>38020182</v>
          </cell>
        </row>
        <row r="44750">
          <cell r="B44750" t="str">
            <v>38020182</v>
          </cell>
        </row>
        <row r="44751">
          <cell r="B44751" t="str">
            <v>38020182</v>
          </cell>
        </row>
        <row r="44752">
          <cell r="B44752" t="str">
            <v>38020182</v>
          </cell>
        </row>
        <row r="44753">
          <cell r="B44753" t="str">
            <v>38020182</v>
          </cell>
        </row>
        <row r="44754">
          <cell r="B44754" t="str">
            <v>38020182</v>
          </cell>
        </row>
        <row r="44755">
          <cell r="B44755" t="str">
            <v>38020182</v>
          </cell>
        </row>
        <row r="44756">
          <cell r="B44756" t="str">
            <v>38020182</v>
          </cell>
        </row>
        <row r="44757">
          <cell r="B44757" t="str">
            <v>38020182</v>
          </cell>
        </row>
        <row r="44758">
          <cell r="B44758" t="str">
            <v>38020182</v>
          </cell>
        </row>
        <row r="44759">
          <cell r="B44759" t="str">
            <v>38020182</v>
          </cell>
        </row>
        <row r="44760">
          <cell r="B44760" t="str">
            <v>38020182</v>
          </cell>
        </row>
        <row r="44761">
          <cell r="B44761" t="str">
            <v>38020182</v>
          </cell>
        </row>
        <row r="44762">
          <cell r="B44762" t="str">
            <v>38020182</v>
          </cell>
        </row>
        <row r="44763">
          <cell r="B44763" t="str">
            <v>38020182</v>
          </cell>
        </row>
        <row r="44764">
          <cell r="B44764" t="str">
            <v>38020182</v>
          </cell>
        </row>
        <row r="44765">
          <cell r="B44765" t="str">
            <v>38020182</v>
          </cell>
        </row>
        <row r="44766">
          <cell r="B44766" t="str">
            <v>38020182</v>
          </cell>
        </row>
        <row r="44767">
          <cell r="B44767" t="str">
            <v>38020182</v>
          </cell>
        </row>
        <row r="44768">
          <cell r="B44768" t="str">
            <v>38020182</v>
          </cell>
        </row>
        <row r="44769">
          <cell r="B44769" t="str">
            <v>38020182</v>
          </cell>
        </row>
        <row r="44770">
          <cell r="B44770" t="str">
            <v>38020182</v>
          </cell>
        </row>
        <row r="44771">
          <cell r="B44771" t="str">
            <v>38020182</v>
          </cell>
        </row>
        <row r="44772">
          <cell r="B44772" t="str">
            <v>38020182</v>
          </cell>
        </row>
        <row r="44773">
          <cell r="B44773" t="str">
            <v>38020182</v>
          </cell>
        </row>
        <row r="44774">
          <cell r="B44774" t="str">
            <v>38020182</v>
          </cell>
        </row>
        <row r="44775">
          <cell r="B44775" t="str">
            <v>38020182</v>
          </cell>
        </row>
        <row r="44776">
          <cell r="B44776" t="str">
            <v>38020182</v>
          </cell>
        </row>
        <row r="44777">
          <cell r="B44777" t="str">
            <v>38090219</v>
          </cell>
        </row>
        <row r="44778">
          <cell r="B44778" t="str">
            <v>38090219</v>
          </cell>
        </row>
        <row r="44779">
          <cell r="B44779" t="str">
            <v>38090219</v>
          </cell>
        </row>
        <row r="44780">
          <cell r="B44780" t="str">
            <v>38090219</v>
          </cell>
        </row>
        <row r="44781">
          <cell r="B44781" t="str">
            <v>38090219</v>
          </cell>
        </row>
        <row r="44782">
          <cell r="B44782" t="str">
            <v>38090219</v>
          </cell>
        </row>
        <row r="44783">
          <cell r="B44783" t="str">
            <v>38090219</v>
          </cell>
        </row>
        <row r="44784">
          <cell r="B44784" t="str">
            <v>38090219</v>
          </cell>
        </row>
        <row r="44785">
          <cell r="B44785" t="str">
            <v>38090219</v>
          </cell>
        </row>
        <row r="44786">
          <cell r="B44786" t="str">
            <v>38090219</v>
          </cell>
        </row>
        <row r="44787">
          <cell r="B44787" t="str">
            <v>38090219</v>
          </cell>
        </row>
        <row r="44788">
          <cell r="B44788" t="str">
            <v>38090219</v>
          </cell>
        </row>
        <row r="44789">
          <cell r="B44789" t="str">
            <v>38090219</v>
          </cell>
        </row>
        <row r="44790">
          <cell r="B44790" t="str">
            <v>38090219</v>
          </cell>
        </row>
        <row r="44791">
          <cell r="B44791" t="str">
            <v>38090219</v>
          </cell>
        </row>
        <row r="44792">
          <cell r="B44792" t="str">
            <v>38090219</v>
          </cell>
        </row>
        <row r="44793">
          <cell r="B44793" t="str">
            <v>38090219</v>
          </cell>
        </row>
        <row r="44794">
          <cell r="B44794" t="str">
            <v>38090219</v>
          </cell>
        </row>
        <row r="44795">
          <cell r="B44795" t="str">
            <v>38090219</v>
          </cell>
        </row>
        <row r="44796">
          <cell r="B44796" t="str">
            <v>38090219</v>
          </cell>
        </row>
        <row r="44797">
          <cell r="B44797" t="str">
            <v>38090219</v>
          </cell>
        </row>
        <row r="44798">
          <cell r="B44798" t="str">
            <v>38090219</v>
          </cell>
        </row>
        <row r="44799">
          <cell r="B44799" t="str">
            <v>38090219</v>
          </cell>
        </row>
        <row r="44800">
          <cell r="B44800" t="str">
            <v>38090219</v>
          </cell>
        </row>
        <row r="44801">
          <cell r="B44801" t="str">
            <v>38090219</v>
          </cell>
        </row>
        <row r="44802">
          <cell r="B44802" t="str">
            <v>38090219</v>
          </cell>
        </row>
        <row r="44803">
          <cell r="B44803" t="str">
            <v>38090219</v>
          </cell>
        </row>
        <row r="44804">
          <cell r="B44804" t="str">
            <v>38090219</v>
          </cell>
        </row>
        <row r="44805">
          <cell r="B44805" t="str">
            <v>38090219</v>
          </cell>
        </row>
        <row r="44806">
          <cell r="B44806" t="str">
            <v>38090219</v>
          </cell>
        </row>
        <row r="44807">
          <cell r="B44807" t="str">
            <v>38090219</v>
          </cell>
        </row>
        <row r="44808">
          <cell r="B44808" t="str">
            <v>38090220</v>
          </cell>
        </row>
        <row r="44809">
          <cell r="B44809" t="str">
            <v>38090220</v>
          </cell>
        </row>
        <row r="44810">
          <cell r="B44810" t="str">
            <v>38090220</v>
          </cell>
        </row>
        <row r="44811">
          <cell r="B44811" t="str">
            <v>38090220</v>
          </cell>
        </row>
        <row r="44812">
          <cell r="B44812" t="str">
            <v>38090220</v>
          </cell>
        </row>
        <row r="44813">
          <cell r="B44813" t="str">
            <v>38090220</v>
          </cell>
        </row>
        <row r="44814">
          <cell r="B44814" t="str">
            <v>38090220</v>
          </cell>
        </row>
        <row r="44815">
          <cell r="B44815" t="str">
            <v>38090220</v>
          </cell>
        </row>
        <row r="44816">
          <cell r="B44816" t="str">
            <v>38090220</v>
          </cell>
        </row>
        <row r="44817">
          <cell r="B44817" t="str">
            <v>38090220</v>
          </cell>
        </row>
        <row r="44818">
          <cell r="B44818" t="str">
            <v>38090220</v>
          </cell>
        </row>
        <row r="44819">
          <cell r="B44819" t="str">
            <v>38090220</v>
          </cell>
        </row>
        <row r="44820">
          <cell r="B44820" t="str">
            <v>38090220</v>
          </cell>
        </row>
        <row r="44821">
          <cell r="B44821" t="str">
            <v>38090220</v>
          </cell>
        </row>
        <row r="44822">
          <cell r="B44822" t="str">
            <v>38090220</v>
          </cell>
        </row>
        <row r="44823">
          <cell r="B44823" t="str">
            <v>38090220</v>
          </cell>
        </row>
        <row r="44824">
          <cell r="B44824" t="str">
            <v>38090220</v>
          </cell>
        </row>
        <row r="44825">
          <cell r="B44825" t="str">
            <v>38090220</v>
          </cell>
        </row>
        <row r="44826">
          <cell r="B44826" t="str">
            <v>38090220</v>
          </cell>
        </row>
        <row r="44827">
          <cell r="B44827" t="str">
            <v>38090220</v>
          </cell>
        </row>
        <row r="44828">
          <cell r="B44828" t="str">
            <v>38090220</v>
          </cell>
        </row>
        <row r="44829">
          <cell r="B44829" t="str">
            <v>38090220</v>
          </cell>
        </row>
        <row r="44830">
          <cell r="B44830" t="str">
            <v>38090220</v>
          </cell>
        </row>
        <row r="44831">
          <cell r="B44831" t="str">
            <v>38090220</v>
          </cell>
        </row>
        <row r="44832">
          <cell r="B44832" t="str">
            <v>38090220</v>
          </cell>
        </row>
        <row r="44833">
          <cell r="B44833" t="str">
            <v>38090220</v>
          </cell>
        </row>
        <row r="44834">
          <cell r="B44834" t="str">
            <v>38090220</v>
          </cell>
        </row>
        <row r="44835">
          <cell r="B44835" t="str">
            <v>38090220</v>
          </cell>
        </row>
        <row r="44836">
          <cell r="B44836" t="str">
            <v>38090220</v>
          </cell>
        </row>
        <row r="44837">
          <cell r="B44837" t="str">
            <v>38090220</v>
          </cell>
        </row>
        <row r="44838">
          <cell r="B44838" t="str">
            <v>38090220</v>
          </cell>
        </row>
        <row r="44839">
          <cell r="B44839" t="str">
            <v>38090220</v>
          </cell>
        </row>
        <row r="44840">
          <cell r="B44840" t="str">
            <v>38090220</v>
          </cell>
        </row>
        <row r="44841">
          <cell r="B44841" t="str">
            <v>39070384</v>
          </cell>
        </row>
        <row r="44842">
          <cell r="B44842" t="str">
            <v>39070384</v>
          </cell>
        </row>
        <row r="44843">
          <cell r="B44843" t="str">
            <v>39070384</v>
          </cell>
        </row>
        <row r="44844">
          <cell r="B44844" t="str">
            <v>39070384</v>
          </cell>
        </row>
        <row r="44845">
          <cell r="B44845" t="str">
            <v>39070384</v>
          </cell>
        </row>
        <row r="44846">
          <cell r="B44846" t="str">
            <v>39070384</v>
          </cell>
        </row>
        <row r="44847">
          <cell r="B44847" t="str">
            <v>39070384</v>
          </cell>
        </row>
        <row r="44848">
          <cell r="B44848" t="str">
            <v>39070384</v>
          </cell>
        </row>
        <row r="44849">
          <cell r="B44849" t="str">
            <v>39070384</v>
          </cell>
        </row>
        <row r="44850">
          <cell r="B44850" t="str">
            <v>39070384</v>
          </cell>
        </row>
        <row r="44851">
          <cell r="B44851" t="str">
            <v>39070384</v>
          </cell>
        </row>
        <row r="44852">
          <cell r="B44852" t="str">
            <v>39070384</v>
          </cell>
        </row>
        <row r="44853">
          <cell r="B44853" t="str">
            <v>39070384</v>
          </cell>
        </row>
        <row r="44854">
          <cell r="B44854" t="str">
            <v>39070384</v>
          </cell>
        </row>
        <row r="44855">
          <cell r="B44855" t="str">
            <v>39070384</v>
          </cell>
        </row>
        <row r="44856">
          <cell r="B44856" t="str">
            <v>39070384</v>
          </cell>
        </row>
        <row r="44857">
          <cell r="B44857" t="str">
            <v>39070384</v>
          </cell>
        </row>
        <row r="44858">
          <cell r="B44858" t="str">
            <v>39070384</v>
          </cell>
        </row>
        <row r="44859">
          <cell r="B44859" t="str">
            <v>39070384</v>
          </cell>
        </row>
        <row r="44860">
          <cell r="B44860" t="str">
            <v>39070384</v>
          </cell>
        </row>
        <row r="44861">
          <cell r="B44861" t="str">
            <v>39070384</v>
          </cell>
        </row>
        <row r="44862">
          <cell r="B44862" t="str">
            <v>39070384</v>
          </cell>
        </row>
        <row r="44863">
          <cell r="B44863" t="str">
            <v>39070384</v>
          </cell>
        </row>
        <row r="44864">
          <cell r="B44864" t="str">
            <v>39070384</v>
          </cell>
        </row>
        <row r="44865">
          <cell r="B44865" t="str">
            <v>39070384</v>
          </cell>
        </row>
        <row r="44866">
          <cell r="B44866" t="str">
            <v>39070384</v>
          </cell>
        </row>
        <row r="44867">
          <cell r="B44867" t="str">
            <v>39070384</v>
          </cell>
        </row>
        <row r="44868">
          <cell r="B44868" t="str">
            <v>39070384</v>
          </cell>
        </row>
        <row r="44869">
          <cell r="B44869" t="str">
            <v>39070384</v>
          </cell>
        </row>
        <row r="44870">
          <cell r="B44870" t="str">
            <v>39070384</v>
          </cell>
        </row>
        <row r="44871">
          <cell r="B44871" t="str">
            <v>39070384</v>
          </cell>
        </row>
        <row r="44872">
          <cell r="B44872" t="str">
            <v>39070384</v>
          </cell>
        </row>
        <row r="44873">
          <cell r="B44873" t="str">
            <v>39070384</v>
          </cell>
        </row>
        <row r="44874">
          <cell r="B44874" t="str">
            <v>39080035-002</v>
          </cell>
        </row>
        <row r="44875">
          <cell r="B44875" t="str">
            <v>39080035-002</v>
          </cell>
        </row>
        <row r="44876">
          <cell r="B44876" t="str">
            <v>39080035-002</v>
          </cell>
        </row>
        <row r="44877">
          <cell r="B44877" t="str">
            <v>39080035-002</v>
          </cell>
        </row>
        <row r="44878">
          <cell r="B44878" t="str">
            <v>39080035-002</v>
          </cell>
        </row>
        <row r="44879">
          <cell r="B44879" t="str">
            <v>39080035-002</v>
          </cell>
        </row>
        <row r="44880">
          <cell r="B44880" t="str">
            <v>39080035-002</v>
          </cell>
        </row>
        <row r="44881">
          <cell r="B44881" t="str">
            <v>39080035-002</v>
          </cell>
        </row>
        <row r="44882">
          <cell r="B44882" t="str">
            <v>39080035-002</v>
          </cell>
        </row>
        <row r="44883">
          <cell r="B44883" t="str">
            <v>07090884</v>
          </cell>
        </row>
        <row r="44884">
          <cell r="B44884" t="str">
            <v>07090884</v>
          </cell>
        </row>
        <row r="44885">
          <cell r="B44885" t="str">
            <v>07090884</v>
          </cell>
        </row>
        <row r="44886">
          <cell r="B44886" t="str">
            <v>07090884</v>
          </cell>
        </row>
        <row r="44887">
          <cell r="B44887" t="str">
            <v>07090884</v>
          </cell>
        </row>
        <row r="44888">
          <cell r="B44888" t="str">
            <v>07090884</v>
          </cell>
        </row>
        <row r="44889">
          <cell r="B44889" t="str">
            <v>07090884</v>
          </cell>
        </row>
        <row r="44890">
          <cell r="B44890" t="str">
            <v>07090884</v>
          </cell>
        </row>
        <row r="44891">
          <cell r="B44891" t="str">
            <v>07090884</v>
          </cell>
        </row>
        <row r="44892">
          <cell r="B44892" t="str">
            <v>07090884</v>
          </cell>
        </row>
        <row r="44893">
          <cell r="B44893" t="str">
            <v>07090884</v>
          </cell>
        </row>
        <row r="44894">
          <cell r="B44894" t="str">
            <v>07091435</v>
          </cell>
        </row>
        <row r="44895">
          <cell r="B44895" t="str">
            <v>07091435</v>
          </cell>
        </row>
        <row r="44896">
          <cell r="B44896" t="str">
            <v>07091435</v>
          </cell>
        </row>
        <row r="44897">
          <cell r="B44897" t="str">
            <v>07091435</v>
          </cell>
        </row>
        <row r="44898">
          <cell r="B44898" t="str">
            <v>07091435</v>
          </cell>
        </row>
        <row r="44899">
          <cell r="B44899" t="str">
            <v>07091435</v>
          </cell>
        </row>
        <row r="44900">
          <cell r="B44900" t="str">
            <v>07091435</v>
          </cell>
        </row>
        <row r="44901">
          <cell r="B44901" t="str">
            <v>07091435</v>
          </cell>
        </row>
        <row r="44902">
          <cell r="B44902" t="str">
            <v>07091435</v>
          </cell>
        </row>
        <row r="44903">
          <cell r="B44903" t="str">
            <v>07091435</v>
          </cell>
        </row>
        <row r="44904">
          <cell r="B44904" t="str">
            <v>07091435</v>
          </cell>
        </row>
        <row r="44905">
          <cell r="B44905" t="str">
            <v>07091475</v>
          </cell>
        </row>
        <row r="44906">
          <cell r="B44906" t="str">
            <v>07091475</v>
          </cell>
        </row>
        <row r="44907">
          <cell r="B44907" t="str">
            <v>07091475</v>
          </cell>
        </row>
        <row r="44908">
          <cell r="B44908" t="str">
            <v>07091475</v>
          </cell>
        </row>
        <row r="44909">
          <cell r="B44909" t="str">
            <v>07091475</v>
          </cell>
        </row>
        <row r="44910">
          <cell r="B44910" t="str">
            <v>07091475</v>
          </cell>
        </row>
        <row r="44911">
          <cell r="B44911" t="str">
            <v>07091475</v>
          </cell>
        </row>
        <row r="44912">
          <cell r="B44912" t="str">
            <v>07091475</v>
          </cell>
        </row>
        <row r="44913">
          <cell r="B44913" t="str">
            <v>07091475</v>
          </cell>
        </row>
        <row r="44914">
          <cell r="B44914" t="str">
            <v>07091475</v>
          </cell>
        </row>
        <row r="44915">
          <cell r="B44915" t="str">
            <v>07091475</v>
          </cell>
        </row>
        <row r="44916">
          <cell r="B44916" t="str">
            <v>07091496</v>
          </cell>
        </row>
        <row r="44917">
          <cell r="B44917" t="str">
            <v>07091496</v>
          </cell>
        </row>
        <row r="44918">
          <cell r="B44918" t="str">
            <v>07091496</v>
          </cell>
        </row>
        <row r="44919">
          <cell r="B44919" t="str">
            <v>07091496</v>
          </cell>
        </row>
        <row r="44920">
          <cell r="B44920" t="str">
            <v>07091496</v>
          </cell>
        </row>
        <row r="44921">
          <cell r="B44921" t="str">
            <v>07091496</v>
          </cell>
        </row>
        <row r="44922">
          <cell r="B44922" t="str">
            <v>07091496</v>
          </cell>
        </row>
        <row r="44923">
          <cell r="B44923" t="str">
            <v>07091496</v>
          </cell>
        </row>
        <row r="44924">
          <cell r="B44924" t="str">
            <v>07091496</v>
          </cell>
        </row>
        <row r="44925">
          <cell r="B44925" t="str">
            <v>07091496</v>
          </cell>
        </row>
        <row r="44926">
          <cell r="B44926" t="str">
            <v>07091496</v>
          </cell>
        </row>
        <row r="44927">
          <cell r="B44927" t="str">
            <v>07091496</v>
          </cell>
        </row>
        <row r="44928">
          <cell r="B44928" t="str">
            <v>07091496</v>
          </cell>
        </row>
        <row r="44929">
          <cell r="B44929" t="str">
            <v>07091496</v>
          </cell>
        </row>
        <row r="44930">
          <cell r="B44930" t="str">
            <v>07091496</v>
          </cell>
        </row>
        <row r="44931">
          <cell r="B44931" t="str">
            <v>07091496</v>
          </cell>
        </row>
        <row r="44932">
          <cell r="B44932" t="str">
            <v>07091496</v>
          </cell>
        </row>
        <row r="44933">
          <cell r="B44933" t="str">
            <v>07091496</v>
          </cell>
        </row>
        <row r="44934">
          <cell r="B44934" t="str">
            <v>07091496</v>
          </cell>
        </row>
        <row r="44935">
          <cell r="B44935" t="str">
            <v>07091496</v>
          </cell>
        </row>
        <row r="44936">
          <cell r="B44936" t="str">
            <v>07091496</v>
          </cell>
        </row>
        <row r="44937">
          <cell r="B44937" t="str">
            <v>07091496</v>
          </cell>
        </row>
        <row r="44938">
          <cell r="B44938" t="str">
            <v>07091496</v>
          </cell>
        </row>
        <row r="44939">
          <cell r="B44939" t="str">
            <v>07091496</v>
          </cell>
        </row>
        <row r="44940">
          <cell r="B44940" t="str">
            <v>07091496</v>
          </cell>
        </row>
        <row r="44941">
          <cell r="B44941" t="str">
            <v>07091496</v>
          </cell>
        </row>
        <row r="44942">
          <cell r="B44942" t="str">
            <v>07091496</v>
          </cell>
        </row>
        <row r="44943">
          <cell r="B44943" t="str">
            <v>07091496</v>
          </cell>
        </row>
        <row r="44944">
          <cell r="B44944" t="str">
            <v>07091496</v>
          </cell>
        </row>
        <row r="44945">
          <cell r="B44945" t="str">
            <v>07091496</v>
          </cell>
        </row>
        <row r="44946">
          <cell r="B44946" t="str">
            <v>07091496</v>
          </cell>
        </row>
        <row r="44947">
          <cell r="B44947" t="str">
            <v>07091496</v>
          </cell>
        </row>
        <row r="44948">
          <cell r="B44948" t="str">
            <v>07091516</v>
          </cell>
        </row>
        <row r="44949">
          <cell r="B44949" t="str">
            <v>07091516</v>
          </cell>
        </row>
        <row r="44950">
          <cell r="B44950" t="str">
            <v>07091516</v>
          </cell>
        </row>
        <row r="44951">
          <cell r="B44951" t="str">
            <v>07091516</v>
          </cell>
        </row>
        <row r="44952">
          <cell r="B44952" t="str">
            <v>07091516</v>
          </cell>
        </row>
        <row r="44953">
          <cell r="B44953" t="str">
            <v>07091516</v>
          </cell>
        </row>
        <row r="44954">
          <cell r="B44954" t="str">
            <v>07091516</v>
          </cell>
        </row>
        <row r="44955">
          <cell r="B44955" t="str">
            <v>07091516</v>
          </cell>
        </row>
        <row r="44956">
          <cell r="B44956" t="str">
            <v>07091516</v>
          </cell>
        </row>
        <row r="44957">
          <cell r="B44957" t="str">
            <v>07091516</v>
          </cell>
        </row>
        <row r="44958">
          <cell r="B44958" t="str">
            <v>07091516</v>
          </cell>
        </row>
        <row r="44959">
          <cell r="B44959" t="str">
            <v>07091541</v>
          </cell>
        </row>
        <row r="44960">
          <cell r="B44960" t="str">
            <v>07091541</v>
          </cell>
        </row>
        <row r="44961">
          <cell r="B44961" t="str">
            <v>07091541</v>
          </cell>
        </row>
        <row r="44962">
          <cell r="B44962" t="str">
            <v>07091541</v>
          </cell>
        </row>
        <row r="44963">
          <cell r="B44963" t="str">
            <v>07091541</v>
          </cell>
        </row>
        <row r="44964">
          <cell r="B44964" t="str">
            <v>07091541</v>
          </cell>
        </row>
        <row r="44965">
          <cell r="B44965" t="str">
            <v>07091541</v>
          </cell>
        </row>
        <row r="44966">
          <cell r="B44966" t="str">
            <v>07091541</v>
          </cell>
        </row>
        <row r="44967">
          <cell r="B44967" t="str">
            <v>07091541</v>
          </cell>
        </row>
        <row r="44968">
          <cell r="B44968" t="str">
            <v>07091545</v>
          </cell>
        </row>
        <row r="44969">
          <cell r="B44969" t="str">
            <v>07091545</v>
          </cell>
        </row>
        <row r="44970">
          <cell r="B44970" t="str">
            <v>07091545</v>
          </cell>
        </row>
        <row r="44971">
          <cell r="B44971" t="str">
            <v>07091545</v>
          </cell>
        </row>
        <row r="44972">
          <cell r="B44972" t="str">
            <v>07091545</v>
          </cell>
        </row>
        <row r="44973">
          <cell r="B44973" t="str">
            <v>07091545</v>
          </cell>
        </row>
        <row r="44974">
          <cell r="B44974" t="str">
            <v>07091545</v>
          </cell>
        </row>
        <row r="44975">
          <cell r="B44975" t="str">
            <v>07091545</v>
          </cell>
        </row>
        <row r="44976">
          <cell r="B44976" t="str">
            <v>07091545</v>
          </cell>
        </row>
        <row r="44977">
          <cell r="B44977" t="str">
            <v>07091545</v>
          </cell>
        </row>
        <row r="44978">
          <cell r="B44978" t="str">
            <v>07091545</v>
          </cell>
        </row>
        <row r="44979">
          <cell r="B44979" t="str">
            <v>07091552</v>
          </cell>
        </row>
        <row r="44980">
          <cell r="B44980" t="str">
            <v>07091552</v>
          </cell>
        </row>
        <row r="44981">
          <cell r="B44981" t="str">
            <v>07091552</v>
          </cell>
        </row>
        <row r="44982">
          <cell r="B44982" t="str">
            <v>07091552</v>
          </cell>
        </row>
        <row r="44983">
          <cell r="B44983" t="str">
            <v>07091552</v>
          </cell>
        </row>
        <row r="44984">
          <cell r="B44984" t="str">
            <v>07091552</v>
          </cell>
        </row>
        <row r="44985">
          <cell r="B44985" t="str">
            <v>07091552</v>
          </cell>
        </row>
        <row r="44986">
          <cell r="B44986" t="str">
            <v>07091552</v>
          </cell>
        </row>
        <row r="44987">
          <cell r="B44987" t="str">
            <v>07091552</v>
          </cell>
        </row>
        <row r="44988">
          <cell r="B44988" t="str">
            <v>07091563</v>
          </cell>
        </row>
        <row r="44989">
          <cell r="B44989" t="str">
            <v>07091563</v>
          </cell>
        </row>
        <row r="44990">
          <cell r="B44990" t="str">
            <v>07091563</v>
          </cell>
        </row>
        <row r="44991">
          <cell r="B44991" t="str">
            <v>07091563</v>
          </cell>
        </row>
        <row r="44992">
          <cell r="B44992" t="str">
            <v>07091563</v>
          </cell>
        </row>
        <row r="44993">
          <cell r="B44993" t="str">
            <v>07091563</v>
          </cell>
        </row>
        <row r="44994">
          <cell r="B44994" t="str">
            <v>07091563</v>
          </cell>
        </row>
        <row r="44995">
          <cell r="B44995" t="str">
            <v>07091563</v>
          </cell>
        </row>
        <row r="44996">
          <cell r="B44996" t="str">
            <v>07091563</v>
          </cell>
        </row>
        <row r="44997">
          <cell r="B44997" t="str">
            <v>07091563</v>
          </cell>
        </row>
        <row r="44998">
          <cell r="B44998" t="str">
            <v>07091563</v>
          </cell>
        </row>
        <row r="44999">
          <cell r="B44999" t="str">
            <v>03027ASU</v>
          </cell>
        </row>
        <row r="45000">
          <cell r="B45000" t="str">
            <v>03027ASU</v>
          </cell>
        </row>
        <row r="45001">
          <cell r="B45001" t="str">
            <v>03027ASU</v>
          </cell>
        </row>
        <row r="45002">
          <cell r="B45002" t="str">
            <v>03027ASU</v>
          </cell>
        </row>
        <row r="45003">
          <cell r="B45003" t="str">
            <v>03027ASU</v>
          </cell>
        </row>
        <row r="45004">
          <cell r="B45004" t="str">
            <v>03027ASU</v>
          </cell>
        </row>
        <row r="45005">
          <cell r="B45005" t="str">
            <v>03027ASU</v>
          </cell>
        </row>
        <row r="45006">
          <cell r="B45006" t="str">
            <v>03027ASU</v>
          </cell>
        </row>
        <row r="45007">
          <cell r="B45007" t="str">
            <v>03027ASU</v>
          </cell>
        </row>
        <row r="45008">
          <cell r="B45008" t="str">
            <v>03027ASU</v>
          </cell>
        </row>
        <row r="45009">
          <cell r="B45009" t="str">
            <v>03027ASU</v>
          </cell>
        </row>
        <row r="45010">
          <cell r="B45010" t="str">
            <v>03027ASU</v>
          </cell>
        </row>
        <row r="45011">
          <cell r="B45011" t="str">
            <v>03027ASU</v>
          </cell>
        </row>
        <row r="45012">
          <cell r="B45012" t="str">
            <v>03027ASU</v>
          </cell>
        </row>
        <row r="45013">
          <cell r="B45013" t="str">
            <v>03027ASU</v>
          </cell>
        </row>
        <row r="45014">
          <cell r="B45014" t="str">
            <v>03027ASU</v>
          </cell>
        </row>
        <row r="45015">
          <cell r="B45015" t="str">
            <v>03027ASU</v>
          </cell>
        </row>
        <row r="45016">
          <cell r="B45016" t="str">
            <v>03027ASU</v>
          </cell>
        </row>
        <row r="45017">
          <cell r="B45017" t="str">
            <v>03027ASU</v>
          </cell>
        </row>
        <row r="45018">
          <cell r="B45018" t="str">
            <v>03027ASU</v>
          </cell>
        </row>
        <row r="45019">
          <cell r="B45019" t="str">
            <v>03027ASU</v>
          </cell>
        </row>
        <row r="45020">
          <cell r="B45020" t="str">
            <v>03027ASU</v>
          </cell>
        </row>
        <row r="45021">
          <cell r="B45021" t="str">
            <v>03027ASU</v>
          </cell>
        </row>
        <row r="45022">
          <cell r="B45022" t="str">
            <v>03027ASU</v>
          </cell>
        </row>
        <row r="45023">
          <cell r="B45023" t="str">
            <v>03027ASU</v>
          </cell>
        </row>
        <row r="45024">
          <cell r="B45024" t="str">
            <v>03027ASU</v>
          </cell>
        </row>
        <row r="45025">
          <cell r="B45025" t="str">
            <v>03027ASU</v>
          </cell>
        </row>
        <row r="45026">
          <cell r="B45026" t="str">
            <v>03027ASU</v>
          </cell>
        </row>
        <row r="45027">
          <cell r="B45027" t="str">
            <v>03027ASU</v>
          </cell>
        </row>
        <row r="45028">
          <cell r="B45028" t="str">
            <v>03027ASU</v>
          </cell>
        </row>
        <row r="45029">
          <cell r="B45029" t="str">
            <v>03027ASU</v>
          </cell>
        </row>
        <row r="45030">
          <cell r="B45030" t="str">
            <v>03013QBP</v>
          </cell>
        </row>
        <row r="45031">
          <cell r="B45031" t="str">
            <v>03013QBP</v>
          </cell>
        </row>
        <row r="45032">
          <cell r="B45032" t="str">
            <v>03013QBP</v>
          </cell>
        </row>
        <row r="45033">
          <cell r="B45033" t="str">
            <v>03013QBP</v>
          </cell>
        </row>
        <row r="45034">
          <cell r="B45034" t="str">
            <v>03013QBP</v>
          </cell>
        </row>
        <row r="45035">
          <cell r="B45035" t="str">
            <v>03013QBP</v>
          </cell>
        </row>
        <row r="45036">
          <cell r="B45036" t="str">
            <v>03013QBP</v>
          </cell>
        </row>
        <row r="45037">
          <cell r="B45037" t="str">
            <v>03013QBP</v>
          </cell>
        </row>
        <row r="45038">
          <cell r="B45038" t="str">
            <v>03013QBP</v>
          </cell>
        </row>
        <row r="45039">
          <cell r="B45039" t="str">
            <v>03013SVQ</v>
          </cell>
        </row>
        <row r="45040">
          <cell r="B45040" t="str">
            <v>03013SVQ</v>
          </cell>
        </row>
        <row r="45041">
          <cell r="B45041" t="str">
            <v>03013SVQ</v>
          </cell>
        </row>
        <row r="45042">
          <cell r="B45042" t="str">
            <v>03013SVQ</v>
          </cell>
        </row>
        <row r="45043">
          <cell r="B45043" t="str">
            <v>03013SVQ</v>
          </cell>
        </row>
        <row r="45044">
          <cell r="B45044" t="str">
            <v>03013SVQ</v>
          </cell>
        </row>
        <row r="45045">
          <cell r="B45045" t="str">
            <v>03013SVQ</v>
          </cell>
        </row>
        <row r="45046">
          <cell r="B45046" t="str">
            <v>03013SVQ</v>
          </cell>
        </row>
        <row r="45047">
          <cell r="B45047" t="str">
            <v>03013SVQ</v>
          </cell>
        </row>
        <row r="45048">
          <cell r="B45048" t="str">
            <v>07090885-001</v>
          </cell>
        </row>
        <row r="45049">
          <cell r="B45049" t="str">
            <v>07090885-001</v>
          </cell>
        </row>
        <row r="45050">
          <cell r="B45050" t="str">
            <v>07090885-001</v>
          </cell>
        </row>
        <row r="45051">
          <cell r="B45051" t="str">
            <v>07090885-001</v>
          </cell>
        </row>
        <row r="45052">
          <cell r="B45052" t="str">
            <v>07090885-001</v>
          </cell>
        </row>
        <row r="45053">
          <cell r="B45053" t="str">
            <v>07090885-001</v>
          </cell>
        </row>
        <row r="45054">
          <cell r="B45054" t="str">
            <v>07090885-001</v>
          </cell>
        </row>
        <row r="45055">
          <cell r="B45055" t="str">
            <v>07090885-001</v>
          </cell>
        </row>
        <row r="45056">
          <cell r="B45056" t="str">
            <v>07090885-001</v>
          </cell>
        </row>
        <row r="45057">
          <cell r="B45057" t="str">
            <v>07090885-001</v>
          </cell>
        </row>
        <row r="45058">
          <cell r="B45058" t="str">
            <v>07090885-001</v>
          </cell>
        </row>
        <row r="45059">
          <cell r="B45059" t="str">
            <v>07091643</v>
          </cell>
        </row>
        <row r="45060">
          <cell r="B45060" t="str">
            <v>07091643</v>
          </cell>
        </row>
        <row r="45061">
          <cell r="B45061" t="str">
            <v>07091643</v>
          </cell>
        </row>
        <row r="45062">
          <cell r="B45062" t="str">
            <v>07091643</v>
          </cell>
        </row>
        <row r="45063">
          <cell r="B45063" t="str">
            <v>07091643</v>
          </cell>
        </row>
        <row r="45064">
          <cell r="B45064" t="str">
            <v>07091643</v>
          </cell>
        </row>
        <row r="45065">
          <cell r="B45065" t="str">
            <v>07091643</v>
          </cell>
        </row>
        <row r="45066">
          <cell r="B45066" t="str">
            <v>07091643</v>
          </cell>
        </row>
        <row r="45067">
          <cell r="B45067" t="str">
            <v>07091643</v>
          </cell>
        </row>
        <row r="45068">
          <cell r="B45068" t="str">
            <v>07091643</v>
          </cell>
        </row>
        <row r="45069">
          <cell r="B45069" t="str">
            <v>07091643</v>
          </cell>
        </row>
        <row r="45070">
          <cell r="B45070" t="str">
            <v>07091643</v>
          </cell>
        </row>
        <row r="45071">
          <cell r="B45071" t="str">
            <v>07091643</v>
          </cell>
        </row>
        <row r="45072">
          <cell r="B45072" t="str">
            <v>07091643</v>
          </cell>
        </row>
        <row r="45073">
          <cell r="B45073" t="str">
            <v>07091643</v>
          </cell>
        </row>
        <row r="45074">
          <cell r="B45074" t="str">
            <v>07091643</v>
          </cell>
        </row>
        <row r="45075">
          <cell r="B45075" t="str">
            <v>07091643</v>
          </cell>
        </row>
        <row r="45076">
          <cell r="B45076" t="str">
            <v>07091643</v>
          </cell>
        </row>
        <row r="45077">
          <cell r="B45077" t="str">
            <v>07091643</v>
          </cell>
        </row>
        <row r="45078">
          <cell r="B45078" t="str">
            <v>07091643</v>
          </cell>
        </row>
        <row r="45079">
          <cell r="B45079" t="str">
            <v>07091643</v>
          </cell>
        </row>
        <row r="45080">
          <cell r="B45080" t="str">
            <v>07091643</v>
          </cell>
        </row>
        <row r="45081">
          <cell r="B45081" t="str">
            <v>07091643</v>
          </cell>
        </row>
        <row r="45082">
          <cell r="B45082" t="str">
            <v>07091643</v>
          </cell>
        </row>
        <row r="45083">
          <cell r="B45083" t="str">
            <v>07091643</v>
          </cell>
        </row>
        <row r="45084">
          <cell r="B45084" t="str">
            <v>07091643</v>
          </cell>
        </row>
        <row r="45085">
          <cell r="B45085" t="str">
            <v>07091643</v>
          </cell>
        </row>
        <row r="45086">
          <cell r="B45086" t="str">
            <v>07091643</v>
          </cell>
        </row>
        <row r="45087">
          <cell r="B45087" t="str">
            <v>07091643</v>
          </cell>
        </row>
        <row r="45088">
          <cell r="B45088" t="str">
            <v>07091643</v>
          </cell>
        </row>
        <row r="45089">
          <cell r="B45089" t="str">
            <v>07092071</v>
          </cell>
        </row>
        <row r="45090">
          <cell r="B45090" t="str">
            <v>07092071</v>
          </cell>
        </row>
        <row r="45091">
          <cell r="B45091" t="str">
            <v>07092071</v>
          </cell>
        </row>
        <row r="45092">
          <cell r="B45092" t="str">
            <v>07092071</v>
          </cell>
        </row>
        <row r="45093">
          <cell r="B45093" t="str">
            <v>07092071</v>
          </cell>
        </row>
        <row r="45094">
          <cell r="B45094" t="str">
            <v>07092071</v>
          </cell>
        </row>
        <row r="45095">
          <cell r="B45095" t="str">
            <v>07092071</v>
          </cell>
        </row>
        <row r="45096">
          <cell r="B45096" t="str">
            <v>07092071</v>
          </cell>
        </row>
        <row r="45097">
          <cell r="B45097" t="str">
            <v>07092071</v>
          </cell>
        </row>
        <row r="45098">
          <cell r="B45098" t="str">
            <v>08072236</v>
          </cell>
        </row>
        <row r="45099">
          <cell r="B45099" t="str">
            <v>08072236</v>
          </cell>
        </row>
        <row r="45100">
          <cell r="B45100" t="str">
            <v>08072236</v>
          </cell>
        </row>
        <row r="45101">
          <cell r="B45101" t="str">
            <v>08072236</v>
          </cell>
        </row>
        <row r="45102">
          <cell r="B45102" t="str">
            <v>08072236</v>
          </cell>
        </row>
        <row r="45103">
          <cell r="B45103" t="str">
            <v>08072236</v>
          </cell>
        </row>
        <row r="45104">
          <cell r="B45104" t="str">
            <v>08072236</v>
          </cell>
        </row>
        <row r="45105">
          <cell r="B45105" t="str">
            <v>08072236</v>
          </cell>
        </row>
        <row r="45106">
          <cell r="B45106" t="str">
            <v>08072236</v>
          </cell>
        </row>
        <row r="45107">
          <cell r="B45107" t="str">
            <v>08072236</v>
          </cell>
        </row>
        <row r="45108">
          <cell r="B45108" t="str">
            <v>08072236</v>
          </cell>
        </row>
        <row r="45109">
          <cell r="B45109" t="str">
            <v>08072236</v>
          </cell>
        </row>
        <row r="45110">
          <cell r="B45110" t="str">
            <v>08072236</v>
          </cell>
        </row>
        <row r="45111">
          <cell r="B45111" t="str">
            <v>08072236</v>
          </cell>
        </row>
        <row r="45112">
          <cell r="B45112" t="str">
            <v>08072236</v>
          </cell>
        </row>
        <row r="45113">
          <cell r="B45113" t="str">
            <v>08072236</v>
          </cell>
        </row>
        <row r="45114">
          <cell r="B45114" t="str">
            <v>08072236</v>
          </cell>
        </row>
        <row r="45115">
          <cell r="B45115" t="str">
            <v>08072236</v>
          </cell>
        </row>
        <row r="45116">
          <cell r="B45116" t="str">
            <v>08072236</v>
          </cell>
        </row>
        <row r="45117">
          <cell r="B45117" t="str">
            <v>08072236</v>
          </cell>
        </row>
        <row r="45118">
          <cell r="B45118" t="str">
            <v>08072236</v>
          </cell>
        </row>
        <row r="45119">
          <cell r="B45119" t="str">
            <v>08072236</v>
          </cell>
        </row>
        <row r="45120">
          <cell r="B45120" t="str">
            <v>08072236</v>
          </cell>
        </row>
        <row r="45121">
          <cell r="B45121" t="str">
            <v>08072236</v>
          </cell>
        </row>
        <row r="45122">
          <cell r="B45122" t="str">
            <v>08072236</v>
          </cell>
        </row>
        <row r="45123">
          <cell r="B45123" t="str">
            <v>08072236</v>
          </cell>
        </row>
        <row r="45124">
          <cell r="B45124" t="str">
            <v>08072236</v>
          </cell>
        </row>
        <row r="45125">
          <cell r="B45125" t="str">
            <v>08072236</v>
          </cell>
        </row>
        <row r="45126">
          <cell r="B45126" t="str">
            <v>08072236</v>
          </cell>
        </row>
        <row r="45127">
          <cell r="B45127" t="str">
            <v>08072236</v>
          </cell>
        </row>
        <row r="45128">
          <cell r="B45128" t="str">
            <v>08072236</v>
          </cell>
        </row>
        <row r="45129">
          <cell r="B45129" t="str">
            <v>08072236</v>
          </cell>
        </row>
        <row r="45130">
          <cell r="B45130" t="str">
            <v>08072236</v>
          </cell>
        </row>
        <row r="45131">
          <cell r="B45131" t="str">
            <v>08072236</v>
          </cell>
        </row>
        <row r="45132">
          <cell r="B45132" t="str">
            <v>08072236</v>
          </cell>
        </row>
        <row r="45133">
          <cell r="B45133" t="str">
            <v>08072236</v>
          </cell>
        </row>
        <row r="45134">
          <cell r="B45134" t="str">
            <v>08072236</v>
          </cell>
        </row>
        <row r="45135">
          <cell r="B45135" t="str">
            <v>08072236</v>
          </cell>
        </row>
        <row r="45136">
          <cell r="B45136" t="str">
            <v>08072236</v>
          </cell>
        </row>
        <row r="45137">
          <cell r="B45137" t="str">
            <v>08072236</v>
          </cell>
        </row>
        <row r="45138">
          <cell r="B45138" t="str">
            <v>08072236</v>
          </cell>
        </row>
        <row r="45139">
          <cell r="B45139" t="str">
            <v>08072236</v>
          </cell>
        </row>
        <row r="45140">
          <cell r="B45140" t="str">
            <v>08072236</v>
          </cell>
        </row>
        <row r="45141">
          <cell r="B45141" t="str">
            <v>08072236</v>
          </cell>
        </row>
        <row r="45142">
          <cell r="B45142" t="str">
            <v>47101331</v>
          </cell>
        </row>
        <row r="45143">
          <cell r="B45143" t="str">
            <v>47101331</v>
          </cell>
        </row>
        <row r="45144">
          <cell r="B45144" t="str">
            <v>47101331</v>
          </cell>
        </row>
        <row r="45145">
          <cell r="B45145" t="str">
            <v>47101331</v>
          </cell>
        </row>
        <row r="45146">
          <cell r="B45146" t="str">
            <v>47101331</v>
          </cell>
        </row>
        <row r="45147">
          <cell r="B45147" t="str">
            <v>47101331</v>
          </cell>
        </row>
        <row r="45148">
          <cell r="B45148" t="str">
            <v>47101331</v>
          </cell>
        </row>
        <row r="45149">
          <cell r="B45149" t="str">
            <v>47101331</v>
          </cell>
        </row>
        <row r="45150">
          <cell r="B45150" t="str">
            <v>47101331</v>
          </cell>
        </row>
        <row r="45151">
          <cell r="B45151" t="str">
            <v>03026VBJ</v>
          </cell>
        </row>
        <row r="45152">
          <cell r="B45152" t="str">
            <v>03026VBJ</v>
          </cell>
        </row>
        <row r="45153">
          <cell r="B45153" t="str">
            <v>03026VBJ</v>
          </cell>
        </row>
        <row r="45154">
          <cell r="B45154" t="str">
            <v>03026VBJ</v>
          </cell>
        </row>
        <row r="45155">
          <cell r="B45155" t="str">
            <v>03026VBJ</v>
          </cell>
        </row>
        <row r="45156">
          <cell r="B45156" t="str">
            <v>03026VBJ</v>
          </cell>
        </row>
        <row r="45157">
          <cell r="B45157" t="str">
            <v>03026VBJ</v>
          </cell>
        </row>
        <row r="45158">
          <cell r="B45158" t="str">
            <v>03026VBJ</v>
          </cell>
        </row>
        <row r="45159">
          <cell r="B45159" t="str">
            <v>03026VBJ</v>
          </cell>
        </row>
        <row r="45160">
          <cell r="B45160" t="str">
            <v>03026VBJ</v>
          </cell>
        </row>
        <row r="45161">
          <cell r="B45161" t="str">
            <v>03026VBJ</v>
          </cell>
        </row>
        <row r="45162">
          <cell r="B45162" t="str">
            <v>07092380</v>
          </cell>
        </row>
        <row r="45163">
          <cell r="B45163" t="str">
            <v>07092380</v>
          </cell>
        </row>
        <row r="45164">
          <cell r="B45164" t="str">
            <v>07092380</v>
          </cell>
        </row>
        <row r="45165">
          <cell r="B45165" t="str">
            <v>07092380</v>
          </cell>
        </row>
        <row r="45166">
          <cell r="B45166" t="str">
            <v>07092380</v>
          </cell>
        </row>
        <row r="45167">
          <cell r="B45167" t="str">
            <v>07092380</v>
          </cell>
        </row>
        <row r="45168">
          <cell r="B45168" t="str">
            <v>07092380</v>
          </cell>
        </row>
        <row r="45169">
          <cell r="B45169" t="str">
            <v>07092380</v>
          </cell>
        </row>
        <row r="45170">
          <cell r="B45170" t="str">
            <v>07092380</v>
          </cell>
        </row>
        <row r="45171">
          <cell r="B45171" t="str">
            <v>07092380</v>
          </cell>
        </row>
        <row r="45172">
          <cell r="B45172" t="str">
            <v>07092380</v>
          </cell>
        </row>
        <row r="45173">
          <cell r="B45173" t="str">
            <v>07092380</v>
          </cell>
        </row>
        <row r="45174">
          <cell r="B45174" t="str">
            <v>07092380</v>
          </cell>
        </row>
        <row r="45175">
          <cell r="B45175" t="str">
            <v>07092380</v>
          </cell>
        </row>
        <row r="45176">
          <cell r="B45176" t="str">
            <v>07092380</v>
          </cell>
        </row>
        <row r="45177">
          <cell r="B45177" t="str">
            <v>07092380</v>
          </cell>
        </row>
        <row r="45178">
          <cell r="B45178" t="str">
            <v>07092380</v>
          </cell>
        </row>
        <row r="45179">
          <cell r="B45179" t="str">
            <v>07092380</v>
          </cell>
        </row>
        <row r="45180">
          <cell r="B45180" t="str">
            <v>07092380</v>
          </cell>
        </row>
        <row r="45181">
          <cell r="B45181" t="str">
            <v>07092380</v>
          </cell>
        </row>
        <row r="45182">
          <cell r="B45182" t="str">
            <v>07092380</v>
          </cell>
        </row>
        <row r="45183">
          <cell r="B45183" t="str">
            <v>07092380</v>
          </cell>
        </row>
        <row r="45184">
          <cell r="B45184" t="str">
            <v>07092380</v>
          </cell>
        </row>
        <row r="45185">
          <cell r="B45185" t="str">
            <v>07092380</v>
          </cell>
        </row>
        <row r="45186">
          <cell r="B45186" t="str">
            <v>07092380</v>
          </cell>
        </row>
        <row r="45187">
          <cell r="B45187" t="str">
            <v>07092380</v>
          </cell>
        </row>
        <row r="45188">
          <cell r="B45188" t="str">
            <v>07092380</v>
          </cell>
        </row>
        <row r="45189">
          <cell r="B45189" t="str">
            <v>07092380</v>
          </cell>
        </row>
        <row r="45190">
          <cell r="B45190" t="str">
            <v>07092380</v>
          </cell>
        </row>
        <row r="45191">
          <cell r="B45191" t="str">
            <v>07092380</v>
          </cell>
        </row>
        <row r="45192">
          <cell r="B45192" t="str">
            <v>07092380</v>
          </cell>
        </row>
        <row r="45193">
          <cell r="B45193" t="str">
            <v>07092380</v>
          </cell>
        </row>
        <row r="45194">
          <cell r="B45194" t="str">
            <v>07092843</v>
          </cell>
        </row>
        <row r="45195">
          <cell r="B45195" t="str">
            <v>07092843</v>
          </cell>
        </row>
        <row r="45196">
          <cell r="B45196" t="str">
            <v>07092843</v>
          </cell>
        </row>
        <row r="45197">
          <cell r="B45197" t="str">
            <v>07092843</v>
          </cell>
        </row>
        <row r="45198">
          <cell r="B45198" t="str">
            <v>07092843</v>
          </cell>
        </row>
        <row r="45199">
          <cell r="B45199" t="str">
            <v>07092843</v>
          </cell>
        </row>
        <row r="45200">
          <cell r="B45200" t="str">
            <v>07092843</v>
          </cell>
        </row>
        <row r="45201">
          <cell r="B45201" t="str">
            <v>07092843</v>
          </cell>
        </row>
        <row r="45202">
          <cell r="B45202" t="str">
            <v>07092843</v>
          </cell>
        </row>
        <row r="45203">
          <cell r="B45203" t="str">
            <v>07110097</v>
          </cell>
        </row>
        <row r="45204">
          <cell r="B45204" t="str">
            <v>07110097</v>
          </cell>
        </row>
        <row r="45205">
          <cell r="B45205" t="str">
            <v>07110097</v>
          </cell>
        </row>
        <row r="45206">
          <cell r="B45206" t="str">
            <v>07110097</v>
          </cell>
        </row>
        <row r="45207">
          <cell r="B45207" t="str">
            <v>07110097</v>
          </cell>
        </row>
        <row r="45208">
          <cell r="B45208" t="str">
            <v>07110097</v>
          </cell>
        </row>
        <row r="45209">
          <cell r="B45209" t="str">
            <v>07110097</v>
          </cell>
        </row>
        <row r="45210">
          <cell r="B45210" t="str">
            <v>07110097</v>
          </cell>
        </row>
        <row r="45211">
          <cell r="B45211" t="str">
            <v>07110097</v>
          </cell>
        </row>
        <row r="45212">
          <cell r="B45212" t="str">
            <v>07110097</v>
          </cell>
        </row>
        <row r="45213">
          <cell r="B45213" t="str">
            <v>07110097</v>
          </cell>
        </row>
        <row r="45214">
          <cell r="B45214" t="str">
            <v>08070403</v>
          </cell>
        </row>
        <row r="45215">
          <cell r="B45215" t="str">
            <v>08070403</v>
          </cell>
        </row>
        <row r="45216">
          <cell r="B45216" t="str">
            <v>08070403</v>
          </cell>
        </row>
        <row r="45217">
          <cell r="B45217" t="str">
            <v>08070403</v>
          </cell>
        </row>
        <row r="45218">
          <cell r="B45218" t="str">
            <v>08070403</v>
          </cell>
        </row>
        <row r="45219">
          <cell r="B45219" t="str">
            <v>08070403</v>
          </cell>
        </row>
        <row r="45220">
          <cell r="B45220" t="str">
            <v>08070403</v>
          </cell>
        </row>
        <row r="45221">
          <cell r="B45221" t="str">
            <v>08070403</v>
          </cell>
        </row>
        <row r="45222">
          <cell r="B45222" t="str">
            <v>08070403</v>
          </cell>
        </row>
        <row r="45223">
          <cell r="B45223" t="str">
            <v>08070403</v>
          </cell>
        </row>
        <row r="45224">
          <cell r="B45224" t="str">
            <v>08070403</v>
          </cell>
        </row>
        <row r="45225">
          <cell r="B45225" t="str">
            <v>08070403</v>
          </cell>
        </row>
        <row r="45226">
          <cell r="B45226" t="str">
            <v>08070403</v>
          </cell>
        </row>
        <row r="45227">
          <cell r="B45227" t="str">
            <v>08070403</v>
          </cell>
        </row>
        <row r="45228">
          <cell r="B45228" t="str">
            <v>08070403</v>
          </cell>
        </row>
        <row r="45229">
          <cell r="B45229" t="str">
            <v>08070403</v>
          </cell>
        </row>
        <row r="45230">
          <cell r="B45230" t="str">
            <v>08070403</v>
          </cell>
        </row>
        <row r="45231">
          <cell r="B45231" t="str">
            <v>08070403</v>
          </cell>
        </row>
        <row r="45232">
          <cell r="B45232" t="str">
            <v>08070403</v>
          </cell>
        </row>
        <row r="45233">
          <cell r="B45233" t="str">
            <v>08070403</v>
          </cell>
        </row>
        <row r="45234">
          <cell r="B45234" t="str">
            <v>08070403</v>
          </cell>
        </row>
        <row r="45235">
          <cell r="B45235" t="str">
            <v>08070403</v>
          </cell>
        </row>
        <row r="45236">
          <cell r="B45236" t="str">
            <v>08070403</v>
          </cell>
        </row>
        <row r="45237">
          <cell r="B45237" t="str">
            <v>08070403</v>
          </cell>
        </row>
        <row r="45238">
          <cell r="B45238" t="str">
            <v>08070403</v>
          </cell>
        </row>
        <row r="45239">
          <cell r="B45239" t="str">
            <v>08070403</v>
          </cell>
        </row>
        <row r="45240">
          <cell r="B45240" t="str">
            <v>08070403</v>
          </cell>
        </row>
        <row r="45241">
          <cell r="B45241" t="str">
            <v>08070403</v>
          </cell>
        </row>
        <row r="45242">
          <cell r="B45242" t="str">
            <v>08070403</v>
          </cell>
        </row>
        <row r="45243">
          <cell r="B45243" t="str">
            <v>08070403</v>
          </cell>
        </row>
        <row r="45244">
          <cell r="B45244" t="str">
            <v>08070403</v>
          </cell>
        </row>
        <row r="45245">
          <cell r="B45245" t="str">
            <v>08070403</v>
          </cell>
        </row>
        <row r="45246">
          <cell r="B45246" t="str">
            <v>08070655</v>
          </cell>
        </row>
        <row r="45247">
          <cell r="B45247" t="str">
            <v>08070655</v>
          </cell>
        </row>
        <row r="45248">
          <cell r="B45248" t="str">
            <v>08070655</v>
          </cell>
        </row>
        <row r="45249">
          <cell r="B45249" t="str">
            <v>08070655</v>
          </cell>
        </row>
        <row r="45250">
          <cell r="B45250" t="str">
            <v>08070655</v>
          </cell>
        </row>
        <row r="45251">
          <cell r="B45251" t="str">
            <v>08070655</v>
          </cell>
        </row>
        <row r="45252">
          <cell r="B45252" t="str">
            <v>08070655</v>
          </cell>
        </row>
        <row r="45253">
          <cell r="B45253" t="str">
            <v>08070655</v>
          </cell>
        </row>
        <row r="45254">
          <cell r="B45254" t="str">
            <v>08070655</v>
          </cell>
        </row>
        <row r="45255">
          <cell r="B45255" t="str">
            <v>08070655</v>
          </cell>
        </row>
        <row r="45256">
          <cell r="B45256" t="str">
            <v>08070655</v>
          </cell>
        </row>
        <row r="45257">
          <cell r="B45257" t="str">
            <v>08070728</v>
          </cell>
        </row>
        <row r="45258">
          <cell r="B45258" t="str">
            <v>08070728</v>
          </cell>
        </row>
        <row r="45259">
          <cell r="B45259" t="str">
            <v>08070728</v>
          </cell>
        </row>
        <row r="45260">
          <cell r="B45260" t="str">
            <v>08070728</v>
          </cell>
        </row>
        <row r="45261">
          <cell r="B45261" t="str">
            <v>08070728</v>
          </cell>
        </row>
        <row r="45262">
          <cell r="B45262" t="str">
            <v>08070728</v>
          </cell>
        </row>
        <row r="45263">
          <cell r="B45263" t="str">
            <v>08070728</v>
          </cell>
        </row>
        <row r="45264">
          <cell r="B45264" t="str">
            <v>08070728</v>
          </cell>
        </row>
        <row r="45265">
          <cell r="B45265" t="str">
            <v>08070728</v>
          </cell>
        </row>
        <row r="45266">
          <cell r="B45266" t="str">
            <v>08070728</v>
          </cell>
        </row>
        <row r="45267">
          <cell r="B45267" t="str">
            <v>08070728</v>
          </cell>
        </row>
        <row r="45268">
          <cell r="B45268" t="str">
            <v>08072110</v>
          </cell>
        </row>
        <row r="45269">
          <cell r="B45269" t="str">
            <v>08072110</v>
          </cell>
        </row>
        <row r="45270">
          <cell r="B45270" t="str">
            <v>08072110</v>
          </cell>
        </row>
        <row r="45271">
          <cell r="B45271" t="str">
            <v>08072110</v>
          </cell>
        </row>
        <row r="45272">
          <cell r="B45272" t="str">
            <v>08072110</v>
          </cell>
        </row>
        <row r="45273">
          <cell r="B45273" t="str">
            <v>08072110</v>
          </cell>
        </row>
        <row r="45274">
          <cell r="B45274" t="str">
            <v>08072110</v>
          </cell>
        </row>
        <row r="45275">
          <cell r="B45275" t="str">
            <v>08072110</v>
          </cell>
        </row>
        <row r="45276">
          <cell r="B45276" t="str">
            <v>08072110</v>
          </cell>
        </row>
        <row r="45277">
          <cell r="B45277" t="str">
            <v>08072110</v>
          </cell>
        </row>
        <row r="45278">
          <cell r="B45278" t="str">
            <v>08072110</v>
          </cell>
        </row>
        <row r="45279">
          <cell r="B45279" t="str">
            <v>08072284</v>
          </cell>
        </row>
        <row r="45280">
          <cell r="B45280" t="str">
            <v>08072284</v>
          </cell>
        </row>
        <row r="45281">
          <cell r="B45281" t="str">
            <v>08072284</v>
          </cell>
        </row>
        <row r="45282">
          <cell r="B45282" t="str">
            <v>08072284</v>
          </cell>
        </row>
        <row r="45283">
          <cell r="B45283" t="str">
            <v>08072284</v>
          </cell>
        </row>
        <row r="45284">
          <cell r="B45284" t="str">
            <v>08072284</v>
          </cell>
        </row>
        <row r="45285">
          <cell r="B45285" t="str">
            <v>08072284</v>
          </cell>
        </row>
        <row r="45286">
          <cell r="B45286" t="str">
            <v>08072284</v>
          </cell>
        </row>
        <row r="45287">
          <cell r="B45287" t="str">
            <v>08072284</v>
          </cell>
        </row>
        <row r="45288">
          <cell r="B45288" t="str">
            <v>08072284</v>
          </cell>
        </row>
        <row r="45289">
          <cell r="B45289" t="str">
            <v>08072284</v>
          </cell>
        </row>
        <row r="45290">
          <cell r="B45290" t="str">
            <v>07092112</v>
          </cell>
        </row>
        <row r="45291">
          <cell r="B45291" t="str">
            <v>07092112</v>
          </cell>
        </row>
        <row r="45292">
          <cell r="B45292" t="str">
            <v>07092112</v>
          </cell>
        </row>
        <row r="45293">
          <cell r="B45293" t="str">
            <v>07092112</v>
          </cell>
        </row>
        <row r="45294">
          <cell r="B45294" t="str">
            <v>07092112</v>
          </cell>
        </row>
        <row r="45295">
          <cell r="B45295" t="str">
            <v>07092112</v>
          </cell>
        </row>
        <row r="45296">
          <cell r="B45296" t="str">
            <v>07092112</v>
          </cell>
        </row>
        <row r="45297">
          <cell r="B45297" t="str">
            <v>07092112</v>
          </cell>
        </row>
        <row r="45298">
          <cell r="B45298" t="str">
            <v>07092112</v>
          </cell>
        </row>
        <row r="45299">
          <cell r="B45299" t="str">
            <v>07092112</v>
          </cell>
        </row>
        <row r="45300">
          <cell r="B45300" t="str">
            <v>07092112</v>
          </cell>
        </row>
        <row r="45301">
          <cell r="B45301" t="str">
            <v>07091604</v>
          </cell>
        </row>
        <row r="45302">
          <cell r="B45302" t="str">
            <v>07091604</v>
          </cell>
        </row>
        <row r="45303">
          <cell r="B45303" t="str">
            <v>07091604</v>
          </cell>
        </row>
        <row r="45304">
          <cell r="B45304" t="str">
            <v>07091604</v>
          </cell>
        </row>
        <row r="45305">
          <cell r="B45305" t="str">
            <v>07091604</v>
          </cell>
        </row>
        <row r="45306">
          <cell r="B45306" t="str">
            <v>07091604</v>
          </cell>
        </row>
        <row r="45307">
          <cell r="B45307" t="str">
            <v>07091604</v>
          </cell>
        </row>
        <row r="45308">
          <cell r="B45308" t="str">
            <v>07091604</v>
          </cell>
        </row>
        <row r="45309">
          <cell r="B45309" t="str">
            <v>07091604</v>
          </cell>
        </row>
        <row r="45310">
          <cell r="B45310" t="str">
            <v>07091604</v>
          </cell>
        </row>
        <row r="45311">
          <cell r="B45311" t="str">
            <v>07091604</v>
          </cell>
        </row>
        <row r="45312">
          <cell r="B45312" t="str">
            <v>07091646</v>
          </cell>
        </row>
        <row r="45313">
          <cell r="B45313" t="str">
            <v>07091646</v>
          </cell>
        </row>
        <row r="45314">
          <cell r="B45314" t="str">
            <v>07091646</v>
          </cell>
        </row>
        <row r="45315">
          <cell r="B45315" t="str">
            <v>07091646</v>
          </cell>
        </row>
        <row r="45316">
          <cell r="B45316" t="str">
            <v>07091646</v>
          </cell>
        </row>
        <row r="45317">
          <cell r="B45317" t="str">
            <v>07091646</v>
          </cell>
        </row>
        <row r="45318">
          <cell r="B45318" t="str">
            <v>07091646</v>
          </cell>
        </row>
        <row r="45319">
          <cell r="B45319" t="str">
            <v>07091646</v>
          </cell>
        </row>
        <row r="45320">
          <cell r="B45320" t="str">
            <v>07091646</v>
          </cell>
        </row>
        <row r="45321">
          <cell r="B45321" t="str">
            <v>07091646</v>
          </cell>
        </row>
        <row r="45322">
          <cell r="B45322" t="str">
            <v>07091646</v>
          </cell>
        </row>
        <row r="45323">
          <cell r="B45323" t="str">
            <v>07091660</v>
          </cell>
        </row>
        <row r="45324">
          <cell r="B45324" t="str">
            <v>07091660</v>
          </cell>
        </row>
        <row r="45325">
          <cell r="B45325" t="str">
            <v>07091660</v>
          </cell>
        </row>
        <row r="45326">
          <cell r="B45326" t="str">
            <v>07091660</v>
          </cell>
        </row>
        <row r="45327">
          <cell r="B45327" t="str">
            <v>07091660</v>
          </cell>
        </row>
        <row r="45328">
          <cell r="B45328" t="str">
            <v>07091660</v>
          </cell>
        </row>
        <row r="45329">
          <cell r="B45329" t="str">
            <v>07091660</v>
          </cell>
        </row>
        <row r="45330">
          <cell r="B45330" t="str">
            <v>07091660</v>
          </cell>
        </row>
        <row r="45331">
          <cell r="B45331" t="str">
            <v>07091660</v>
          </cell>
        </row>
        <row r="45332">
          <cell r="B45332" t="str">
            <v>07091660</v>
          </cell>
        </row>
        <row r="45333">
          <cell r="B45333" t="str">
            <v>07091660</v>
          </cell>
        </row>
        <row r="45334">
          <cell r="B45334" t="str">
            <v>07091676</v>
          </cell>
        </row>
        <row r="45335">
          <cell r="B45335" t="str">
            <v>07091676</v>
          </cell>
        </row>
        <row r="45336">
          <cell r="B45336" t="str">
            <v>07091676</v>
          </cell>
        </row>
        <row r="45337">
          <cell r="B45337" t="str">
            <v>07091676</v>
          </cell>
        </row>
        <row r="45338">
          <cell r="B45338" t="str">
            <v>07091676</v>
          </cell>
        </row>
        <row r="45339">
          <cell r="B45339" t="str">
            <v>07091676</v>
          </cell>
        </row>
        <row r="45340">
          <cell r="B45340" t="str">
            <v>07091676</v>
          </cell>
        </row>
        <row r="45341">
          <cell r="B45341" t="str">
            <v>07091676</v>
          </cell>
        </row>
        <row r="45342">
          <cell r="B45342" t="str">
            <v>07091676</v>
          </cell>
        </row>
        <row r="45343">
          <cell r="B45343" t="str">
            <v>07091676</v>
          </cell>
        </row>
        <row r="45344">
          <cell r="B45344" t="str">
            <v>07091676</v>
          </cell>
        </row>
        <row r="45345">
          <cell r="B45345" t="str">
            <v>07091722</v>
          </cell>
        </row>
        <row r="45346">
          <cell r="B45346" t="str">
            <v>07091722</v>
          </cell>
        </row>
        <row r="45347">
          <cell r="B45347" t="str">
            <v>07091722</v>
          </cell>
        </row>
        <row r="45348">
          <cell r="B45348" t="str">
            <v>07091722</v>
          </cell>
        </row>
        <row r="45349">
          <cell r="B45349" t="str">
            <v>07091722</v>
          </cell>
        </row>
        <row r="45350">
          <cell r="B45350" t="str">
            <v>07091722</v>
          </cell>
        </row>
        <row r="45351">
          <cell r="B45351" t="str">
            <v>07091722</v>
          </cell>
        </row>
        <row r="45352">
          <cell r="B45352" t="str">
            <v>07091722</v>
          </cell>
        </row>
        <row r="45353">
          <cell r="B45353" t="str">
            <v>07091722</v>
          </cell>
        </row>
        <row r="45354">
          <cell r="B45354" t="str">
            <v>07091722</v>
          </cell>
        </row>
        <row r="45355">
          <cell r="B45355" t="str">
            <v>07091722</v>
          </cell>
        </row>
        <row r="45356">
          <cell r="B45356" t="str">
            <v>07091728</v>
          </cell>
        </row>
        <row r="45357">
          <cell r="B45357" t="str">
            <v>07091728</v>
          </cell>
        </row>
        <row r="45358">
          <cell r="B45358" t="str">
            <v>07091728</v>
          </cell>
        </row>
        <row r="45359">
          <cell r="B45359" t="str">
            <v>07091728</v>
          </cell>
        </row>
        <row r="45360">
          <cell r="B45360" t="str">
            <v>07091728</v>
          </cell>
        </row>
        <row r="45361">
          <cell r="B45361" t="str">
            <v>07091728</v>
          </cell>
        </row>
        <row r="45362">
          <cell r="B45362" t="str">
            <v>07091728</v>
          </cell>
        </row>
        <row r="45363">
          <cell r="B45363" t="str">
            <v>07091728</v>
          </cell>
        </row>
        <row r="45364">
          <cell r="B45364" t="str">
            <v>07091728</v>
          </cell>
        </row>
        <row r="45365">
          <cell r="B45365" t="str">
            <v>07091802</v>
          </cell>
        </row>
        <row r="45366">
          <cell r="B45366" t="str">
            <v>07091802</v>
          </cell>
        </row>
        <row r="45367">
          <cell r="B45367" t="str">
            <v>07091802</v>
          </cell>
        </row>
        <row r="45368">
          <cell r="B45368" t="str">
            <v>07091802</v>
          </cell>
        </row>
        <row r="45369">
          <cell r="B45369" t="str">
            <v>07091802</v>
          </cell>
        </row>
        <row r="45370">
          <cell r="B45370" t="str">
            <v>07091802</v>
          </cell>
        </row>
        <row r="45371">
          <cell r="B45371" t="str">
            <v>07091802</v>
          </cell>
        </row>
        <row r="45372">
          <cell r="B45372" t="str">
            <v>07091802</v>
          </cell>
        </row>
        <row r="45373">
          <cell r="B45373" t="str">
            <v>07091802</v>
          </cell>
        </row>
        <row r="45374">
          <cell r="B45374" t="str">
            <v>07091802</v>
          </cell>
        </row>
        <row r="45375">
          <cell r="B45375" t="str">
            <v>07091802</v>
          </cell>
        </row>
        <row r="45376">
          <cell r="B45376" t="str">
            <v>07091808</v>
          </cell>
        </row>
        <row r="45377">
          <cell r="B45377" t="str">
            <v>07091808</v>
          </cell>
        </row>
        <row r="45378">
          <cell r="B45378" t="str">
            <v>07091808</v>
          </cell>
        </row>
        <row r="45379">
          <cell r="B45379" t="str">
            <v>07091808</v>
          </cell>
        </row>
        <row r="45380">
          <cell r="B45380" t="str">
            <v>07091808</v>
          </cell>
        </row>
        <row r="45381">
          <cell r="B45381" t="str">
            <v>07091808</v>
          </cell>
        </row>
        <row r="45382">
          <cell r="B45382" t="str">
            <v>07091808</v>
          </cell>
        </row>
        <row r="45383">
          <cell r="B45383" t="str">
            <v>07091808</v>
          </cell>
        </row>
        <row r="45384">
          <cell r="B45384" t="str">
            <v>07091808</v>
          </cell>
        </row>
        <row r="45385">
          <cell r="B45385" t="str">
            <v>07091808</v>
          </cell>
        </row>
        <row r="45386">
          <cell r="B45386" t="str">
            <v>07091808</v>
          </cell>
        </row>
        <row r="45387">
          <cell r="B45387" t="str">
            <v>07092104</v>
          </cell>
        </row>
        <row r="45388">
          <cell r="B45388" t="str">
            <v>07092104</v>
          </cell>
        </row>
        <row r="45389">
          <cell r="B45389" t="str">
            <v>07092104</v>
          </cell>
        </row>
        <row r="45390">
          <cell r="B45390" t="str">
            <v>07092104</v>
          </cell>
        </row>
        <row r="45391">
          <cell r="B45391" t="str">
            <v>07092104</v>
          </cell>
        </row>
        <row r="45392">
          <cell r="B45392" t="str">
            <v>07092104</v>
          </cell>
        </row>
        <row r="45393">
          <cell r="B45393" t="str">
            <v>07092104</v>
          </cell>
        </row>
        <row r="45394">
          <cell r="B45394" t="str">
            <v>07092104</v>
          </cell>
        </row>
        <row r="45395">
          <cell r="B45395" t="str">
            <v>07092104</v>
          </cell>
        </row>
        <row r="45396">
          <cell r="B45396" t="str">
            <v>07092104</v>
          </cell>
        </row>
        <row r="45397">
          <cell r="B45397" t="str">
            <v>07092104</v>
          </cell>
        </row>
        <row r="45398">
          <cell r="B45398" t="str">
            <v>153618</v>
          </cell>
        </row>
        <row r="45399">
          <cell r="B45399" t="str">
            <v>153618</v>
          </cell>
        </row>
        <row r="45400">
          <cell r="B45400" t="str">
            <v>153618</v>
          </cell>
        </row>
        <row r="45401">
          <cell r="B45401" t="str">
            <v>153618</v>
          </cell>
        </row>
        <row r="45402">
          <cell r="B45402" t="str">
            <v>153618</v>
          </cell>
        </row>
        <row r="45403">
          <cell r="B45403" t="str">
            <v>153618</v>
          </cell>
        </row>
        <row r="45404">
          <cell r="B45404" t="str">
            <v>153618</v>
          </cell>
        </row>
        <row r="45405">
          <cell r="B45405" t="str">
            <v>153618</v>
          </cell>
        </row>
        <row r="45406">
          <cell r="B45406" t="str">
            <v>153618</v>
          </cell>
        </row>
        <row r="45407">
          <cell r="B45407" t="str">
            <v>153618</v>
          </cell>
        </row>
        <row r="45408">
          <cell r="B45408" t="str">
            <v>153618</v>
          </cell>
        </row>
        <row r="45409">
          <cell r="B45409" t="str">
            <v>153618</v>
          </cell>
        </row>
        <row r="45410">
          <cell r="B45410" t="str">
            <v>153618</v>
          </cell>
        </row>
        <row r="45411">
          <cell r="B45411" t="str">
            <v>153618</v>
          </cell>
        </row>
        <row r="45412">
          <cell r="B45412" t="str">
            <v>153618</v>
          </cell>
        </row>
        <row r="45413">
          <cell r="B45413" t="str">
            <v>153618</v>
          </cell>
        </row>
        <row r="45414">
          <cell r="B45414" t="str">
            <v>153618</v>
          </cell>
        </row>
        <row r="45415">
          <cell r="B45415" t="str">
            <v>153618</v>
          </cell>
        </row>
        <row r="45416">
          <cell r="B45416" t="str">
            <v>153618</v>
          </cell>
        </row>
        <row r="45417">
          <cell r="B45417" t="str">
            <v>153618</v>
          </cell>
        </row>
        <row r="45418">
          <cell r="B45418" t="str">
            <v>153618</v>
          </cell>
        </row>
        <row r="45419">
          <cell r="B45419" t="str">
            <v>153618</v>
          </cell>
        </row>
        <row r="45420">
          <cell r="B45420" t="str">
            <v>153618</v>
          </cell>
        </row>
        <row r="45421">
          <cell r="B45421" t="str">
            <v>153618</v>
          </cell>
        </row>
        <row r="45422">
          <cell r="B45422" t="str">
            <v>153618</v>
          </cell>
        </row>
        <row r="45423">
          <cell r="B45423" t="str">
            <v>153618</v>
          </cell>
        </row>
        <row r="45424">
          <cell r="B45424" t="str">
            <v>153618</v>
          </cell>
        </row>
        <row r="45425">
          <cell r="B45425" t="str">
            <v>153618</v>
          </cell>
        </row>
        <row r="45426">
          <cell r="B45426" t="str">
            <v>153618</v>
          </cell>
        </row>
        <row r="45427">
          <cell r="B45427" t="str">
            <v>153618</v>
          </cell>
        </row>
        <row r="45428">
          <cell r="B45428" t="str">
            <v>153618</v>
          </cell>
        </row>
        <row r="45429">
          <cell r="B45429" t="str">
            <v>153618</v>
          </cell>
        </row>
        <row r="45430">
          <cell r="B45430" t="str">
            <v>153618</v>
          </cell>
        </row>
        <row r="45431">
          <cell r="B45431" t="str">
            <v>153618</v>
          </cell>
        </row>
        <row r="45432">
          <cell r="B45432" t="str">
            <v>153618</v>
          </cell>
        </row>
        <row r="45433">
          <cell r="B45433" t="str">
            <v>153618</v>
          </cell>
        </row>
        <row r="45434">
          <cell r="B45434" t="str">
            <v>153618</v>
          </cell>
        </row>
        <row r="45435">
          <cell r="B45435" t="str">
            <v>FLASH-PRD-104-A-GR</v>
          </cell>
        </row>
        <row r="45436">
          <cell r="B45436" t="str">
            <v>FLASH-PRD-104-A-GR</v>
          </cell>
        </row>
        <row r="45437">
          <cell r="B45437" t="str">
            <v>FLASH-PRD-104-A-GR</v>
          </cell>
        </row>
        <row r="45438">
          <cell r="B45438" t="str">
            <v>FLASH-PRD-104-A-GR</v>
          </cell>
        </row>
        <row r="45439">
          <cell r="B45439" t="str">
            <v>FLASH-CPB-916-A-GR</v>
          </cell>
        </row>
        <row r="45440">
          <cell r="B45440" t="str">
            <v>FLASH-CPB-916-A-GR</v>
          </cell>
        </row>
        <row r="45441">
          <cell r="B45441" t="str">
            <v>FLASH-CPB-916-A-GR</v>
          </cell>
        </row>
        <row r="45442">
          <cell r="B45442" t="str">
            <v>FLASH-CPB-916-A-GR</v>
          </cell>
        </row>
        <row r="45443">
          <cell r="B45443" t="str">
            <v>FLASH-CPB-916-A-GR</v>
          </cell>
        </row>
        <row r="45444">
          <cell r="B45444" t="str">
            <v>FLASH-CPB-916-A-GR</v>
          </cell>
        </row>
        <row r="45445">
          <cell r="B45445" t="str">
            <v>FLASH-CPB-916-A-GR</v>
          </cell>
        </row>
        <row r="45446">
          <cell r="B45446" t="str">
            <v>FLASH-CPB-916-A-GR</v>
          </cell>
        </row>
        <row r="45447">
          <cell r="B45447" t="str">
            <v>FLASH-CPB-916-A-GR</v>
          </cell>
        </row>
        <row r="45448">
          <cell r="B45448" t="str">
            <v>10031276-001</v>
          </cell>
        </row>
        <row r="45449">
          <cell r="B45449" t="str">
            <v>10031276-001</v>
          </cell>
        </row>
        <row r="45450">
          <cell r="B45450" t="str">
            <v>10031276-001</v>
          </cell>
        </row>
        <row r="45451">
          <cell r="B45451" t="str">
            <v>10031276-001</v>
          </cell>
        </row>
        <row r="45452">
          <cell r="B45452" t="str">
            <v>10031276-001</v>
          </cell>
        </row>
        <row r="45453">
          <cell r="B45453" t="str">
            <v>10031276-001</v>
          </cell>
        </row>
        <row r="45454">
          <cell r="B45454" t="str">
            <v>10031276-001</v>
          </cell>
        </row>
        <row r="45455">
          <cell r="B45455" t="str">
            <v>10031276-001</v>
          </cell>
        </row>
        <row r="45456">
          <cell r="B45456" t="str">
            <v>10031276-001</v>
          </cell>
        </row>
        <row r="45457">
          <cell r="B45457" t="str">
            <v>10031276-001</v>
          </cell>
        </row>
        <row r="45458">
          <cell r="B45458" t="str">
            <v>10031276-001</v>
          </cell>
        </row>
        <row r="45459">
          <cell r="B45459" t="str">
            <v>10031276-001</v>
          </cell>
        </row>
        <row r="45460">
          <cell r="B45460" t="str">
            <v>10031276-001</v>
          </cell>
        </row>
        <row r="45461">
          <cell r="B45461" t="str">
            <v>10031276-001</v>
          </cell>
        </row>
        <row r="45462">
          <cell r="B45462" t="str">
            <v>10031276-001</v>
          </cell>
        </row>
        <row r="45463">
          <cell r="B45463" t="str">
            <v>10031276-001</v>
          </cell>
        </row>
        <row r="45464">
          <cell r="B45464" t="str">
            <v>10031276-001</v>
          </cell>
        </row>
        <row r="45465">
          <cell r="B45465" t="str">
            <v>10031276-001</v>
          </cell>
        </row>
        <row r="45466">
          <cell r="B45466" t="str">
            <v>10031276-001</v>
          </cell>
        </row>
        <row r="45467">
          <cell r="B45467" t="str">
            <v>10031276-001</v>
          </cell>
        </row>
        <row r="45468">
          <cell r="B45468" t="str">
            <v>10031276-001</v>
          </cell>
        </row>
        <row r="45469">
          <cell r="B45469" t="str">
            <v>10031276-001</v>
          </cell>
        </row>
        <row r="45470">
          <cell r="B45470" t="str">
            <v>10031276-001</v>
          </cell>
        </row>
        <row r="45471">
          <cell r="B45471" t="str">
            <v>10031276-001</v>
          </cell>
        </row>
        <row r="45472">
          <cell r="B45472" t="str">
            <v>10031276-001</v>
          </cell>
        </row>
        <row r="45473">
          <cell r="B45473" t="str">
            <v>10031276-001</v>
          </cell>
        </row>
        <row r="45474">
          <cell r="B45474" t="str">
            <v>10031276-001</v>
          </cell>
        </row>
        <row r="45475">
          <cell r="B45475" t="str">
            <v>10031276-001</v>
          </cell>
        </row>
        <row r="45476">
          <cell r="B45476" t="str">
            <v>10031276-001</v>
          </cell>
        </row>
        <row r="45477">
          <cell r="B45477" t="str">
            <v>10031276-001</v>
          </cell>
        </row>
        <row r="45478">
          <cell r="B45478" t="str">
            <v>10031276-001</v>
          </cell>
        </row>
        <row r="45479">
          <cell r="B45479" t="str">
            <v>10031276-001</v>
          </cell>
        </row>
        <row r="45480">
          <cell r="B45480" t="str">
            <v>10031276-001</v>
          </cell>
        </row>
        <row r="45481">
          <cell r="B45481" t="str">
            <v>10031276-001</v>
          </cell>
        </row>
        <row r="45482">
          <cell r="B45482" t="str">
            <v>10031276-001</v>
          </cell>
        </row>
        <row r="45483">
          <cell r="B45483" t="str">
            <v>10031276-001</v>
          </cell>
        </row>
        <row r="45484">
          <cell r="B45484" t="str">
            <v>10031276-001</v>
          </cell>
        </row>
        <row r="45485">
          <cell r="B45485" t="str">
            <v>10031276-001</v>
          </cell>
        </row>
        <row r="45486">
          <cell r="B45486" t="str">
            <v>47140313-001</v>
          </cell>
        </row>
        <row r="45487">
          <cell r="B45487" t="str">
            <v>47140313-001</v>
          </cell>
        </row>
        <row r="45488">
          <cell r="B45488" t="str">
            <v>47140313-001</v>
          </cell>
        </row>
        <row r="45489">
          <cell r="B45489" t="str">
            <v>47140313-001</v>
          </cell>
        </row>
        <row r="45490">
          <cell r="B45490" t="str">
            <v>47140313-001</v>
          </cell>
        </row>
        <row r="45491">
          <cell r="B45491" t="str">
            <v>47140313-001</v>
          </cell>
        </row>
        <row r="45492">
          <cell r="B45492" t="str">
            <v>47140313-001</v>
          </cell>
        </row>
        <row r="45493">
          <cell r="B45493" t="str">
            <v>47140313-001</v>
          </cell>
        </row>
        <row r="45494">
          <cell r="B45494" t="str">
            <v>47140313-001</v>
          </cell>
        </row>
        <row r="45495">
          <cell r="B45495" t="str">
            <v>47140313-001</v>
          </cell>
        </row>
        <row r="45496">
          <cell r="B45496" t="str">
            <v>47140313-001</v>
          </cell>
        </row>
        <row r="45497">
          <cell r="B45497" t="str">
            <v>47140313-001</v>
          </cell>
        </row>
        <row r="45498">
          <cell r="B45498" t="str">
            <v>47140313-001</v>
          </cell>
        </row>
        <row r="45499">
          <cell r="B45499" t="str">
            <v>47140313-001</v>
          </cell>
        </row>
        <row r="45500">
          <cell r="B45500" t="str">
            <v>47140313-001</v>
          </cell>
        </row>
        <row r="45501">
          <cell r="B45501" t="str">
            <v>47140313-001</v>
          </cell>
        </row>
        <row r="45502">
          <cell r="B45502" t="str">
            <v>47140313-001</v>
          </cell>
        </row>
        <row r="45503">
          <cell r="B45503" t="str">
            <v>47140313-001</v>
          </cell>
        </row>
        <row r="45504">
          <cell r="B45504" t="str">
            <v>47140313-001</v>
          </cell>
        </row>
        <row r="45505">
          <cell r="B45505" t="str">
            <v>47140313-001</v>
          </cell>
        </row>
        <row r="45506">
          <cell r="B45506" t="str">
            <v>47140313-001</v>
          </cell>
        </row>
        <row r="45507">
          <cell r="B45507" t="str">
            <v>47140313-001</v>
          </cell>
        </row>
        <row r="45508">
          <cell r="B45508" t="str">
            <v>47140313-001</v>
          </cell>
        </row>
        <row r="45509">
          <cell r="B45509" t="str">
            <v>47140313-001</v>
          </cell>
        </row>
        <row r="45510">
          <cell r="B45510" t="str">
            <v>47140313-001</v>
          </cell>
        </row>
        <row r="45511">
          <cell r="B45511" t="str">
            <v>47140313-001</v>
          </cell>
        </row>
        <row r="45512">
          <cell r="B45512" t="str">
            <v>47140313-001</v>
          </cell>
        </row>
        <row r="45513">
          <cell r="B45513" t="str">
            <v>47140313-001</v>
          </cell>
        </row>
        <row r="45514">
          <cell r="B45514" t="str">
            <v>47140313-001</v>
          </cell>
        </row>
        <row r="45515">
          <cell r="B45515" t="str">
            <v>47140313-001</v>
          </cell>
        </row>
        <row r="45516">
          <cell r="B45516" t="str">
            <v>47140313-001</v>
          </cell>
        </row>
        <row r="45517">
          <cell r="B45517" t="str">
            <v>47140313-001</v>
          </cell>
        </row>
        <row r="45518">
          <cell r="B45518" t="str">
            <v>47140313-001</v>
          </cell>
        </row>
        <row r="45519">
          <cell r="B45519" t="str">
            <v>47140313-001</v>
          </cell>
        </row>
        <row r="45520">
          <cell r="B45520" t="str">
            <v>47140313-001</v>
          </cell>
        </row>
        <row r="45521">
          <cell r="B45521" t="str">
            <v>47140313-001</v>
          </cell>
        </row>
        <row r="45522">
          <cell r="B45522" t="str">
            <v>47140313-001</v>
          </cell>
        </row>
        <row r="45523">
          <cell r="B45523" t="str">
            <v>47140313-001</v>
          </cell>
        </row>
        <row r="45524">
          <cell r="B45524" t="str">
            <v>47140313-001</v>
          </cell>
        </row>
        <row r="45525">
          <cell r="B45525" t="str">
            <v>47140313-003</v>
          </cell>
        </row>
        <row r="45526">
          <cell r="B45526" t="str">
            <v>47140313-003</v>
          </cell>
        </row>
        <row r="45527">
          <cell r="B45527" t="str">
            <v>47140313-003</v>
          </cell>
        </row>
        <row r="45528">
          <cell r="B45528" t="str">
            <v>47140313-003</v>
          </cell>
        </row>
        <row r="45529">
          <cell r="B45529" t="str">
            <v>47140313-003</v>
          </cell>
        </row>
        <row r="45530">
          <cell r="B45530" t="str">
            <v>47140313-003</v>
          </cell>
        </row>
        <row r="45531">
          <cell r="B45531" t="str">
            <v>47140313-003</v>
          </cell>
        </row>
        <row r="45532">
          <cell r="B45532" t="str">
            <v>47140313-003</v>
          </cell>
        </row>
        <row r="45533">
          <cell r="B45533" t="str">
            <v>47140313-003</v>
          </cell>
        </row>
        <row r="45534">
          <cell r="B45534" t="str">
            <v>47140313-003</v>
          </cell>
        </row>
        <row r="45535">
          <cell r="B45535" t="str">
            <v>47140313-003</v>
          </cell>
        </row>
        <row r="45536">
          <cell r="B45536" t="str">
            <v>47140313-003</v>
          </cell>
        </row>
        <row r="45537">
          <cell r="B45537" t="str">
            <v>47140313-003</v>
          </cell>
        </row>
        <row r="45538">
          <cell r="B45538" t="str">
            <v>47140313-003</v>
          </cell>
        </row>
        <row r="45539">
          <cell r="B45539" t="str">
            <v>47140313-003</v>
          </cell>
        </row>
        <row r="45540">
          <cell r="B45540" t="str">
            <v>47140313-003</v>
          </cell>
        </row>
        <row r="45541">
          <cell r="B45541" t="str">
            <v>47140313-003</v>
          </cell>
        </row>
        <row r="45542">
          <cell r="B45542" t="str">
            <v>47140313-003</v>
          </cell>
        </row>
        <row r="45543">
          <cell r="B45543" t="str">
            <v>47140313-003</v>
          </cell>
        </row>
        <row r="45544">
          <cell r="B45544" t="str">
            <v>47140313-003</v>
          </cell>
        </row>
        <row r="45545">
          <cell r="B45545" t="str">
            <v>47140313-003</v>
          </cell>
        </row>
        <row r="45546">
          <cell r="B45546" t="str">
            <v>47140313-003</v>
          </cell>
        </row>
        <row r="45547">
          <cell r="B45547" t="str">
            <v>47140313-003</v>
          </cell>
        </row>
        <row r="45548">
          <cell r="B45548" t="str">
            <v>47140313-003</v>
          </cell>
        </row>
        <row r="45549">
          <cell r="B45549" t="str">
            <v>47140313-003</v>
          </cell>
        </row>
        <row r="45550">
          <cell r="B45550" t="str">
            <v>47140313-004</v>
          </cell>
        </row>
        <row r="45551">
          <cell r="B45551" t="str">
            <v>47140313-004</v>
          </cell>
        </row>
        <row r="45552">
          <cell r="B45552" t="str">
            <v>47140313-004</v>
          </cell>
        </row>
        <row r="45553">
          <cell r="B45553" t="str">
            <v>47140313-004</v>
          </cell>
        </row>
        <row r="45554">
          <cell r="B45554" t="str">
            <v>47140313-004</v>
          </cell>
        </row>
        <row r="45555">
          <cell r="B45555" t="str">
            <v>47140313-004</v>
          </cell>
        </row>
        <row r="45556">
          <cell r="B45556" t="str">
            <v>47140313-004</v>
          </cell>
        </row>
        <row r="45557">
          <cell r="B45557" t="str">
            <v>47140313-004</v>
          </cell>
        </row>
        <row r="45558">
          <cell r="B45558" t="str">
            <v>47140313-004</v>
          </cell>
        </row>
        <row r="45559">
          <cell r="B45559" t="str">
            <v>47140313-004</v>
          </cell>
        </row>
        <row r="45560">
          <cell r="B45560" t="str">
            <v>47140313-004</v>
          </cell>
        </row>
        <row r="45561">
          <cell r="B45561" t="str">
            <v>47140313-004</v>
          </cell>
        </row>
        <row r="45562">
          <cell r="B45562" t="str">
            <v>47140313-004</v>
          </cell>
        </row>
        <row r="45563">
          <cell r="B45563" t="str">
            <v>47140313-004</v>
          </cell>
        </row>
        <row r="45564">
          <cell r="B45564" t="str">
            <v>47140313-004</v>
          </cell>
        </row>
        <row r="45565">
          <cell r="B45565" t="str">
            <v>47140313-004</v>
          </cell>
        </row>
        <row r="45566">
          <cell r="B45566" t="str">
            <v>47140313-004</v>
          </cell>
        </row>
        <row r="45567">
          <cell r="B45567" t="str">
            <v>47140313-004</v>
          </cell>
        </row>
        <row r="45568">
          <cell r="B45568" t="str">
            <v>47140313-004</v>
          </cell>
        </row>
        <row r="45569">
          <cell r="B45569" t="str">
            <v>47140313-004</v>
          </cell>
        </row>
        <row r="45570">
          <cell r="B45570" t="str">
            <v>47140313-004</v>
          </cell>
        </row>
        <row r="45571">
          <cell r="B45571" t="str">
            <v>47140313-004</v>
          </cell>
        </row>
        <row r="45572">
          <cell r="B45572" t="str">
            <v>47140313-004</v>
          </cell>
        </row>
        <row r="45573">
          <cell r="B45573" t="str">
            <v>47140313-004</v>
          </cell>
        </row>
        <row r="45574">
          <cell r="B45574" t="str">
            <v>47140313-004</v>
          </cell>
        </row>
        <row r="45575">
          <cell r="B45575" t="str">
            <v>07091519</v>
          </cell>
        </row>
        <row r="45576">
          <cell r="B45576" t="str">
            <v>07091519</v>
          </cell>
        </row>
        <row r="45577">
          <cell r="B45577" t="str">
            <v>07091519</v>
          </cell>
        </row>
        <row r="45578">
          <cell r="B45578" t="str">
            <v>10031126-001</v>
          </cell>
        </row>
        <row r="45579">
          <cell r="B45579" t="str">
            <v>10031126-001</v>
          </cell>
        </row>
        <row r="45580">
          <cell r="B45580" t="str">
            <v>10031126-001</v>
          </cell>
        </row>
        <row r="45581">
          <cell r="B45581" t="str">
            <v>10031126-001</v>
          </cell>
        </row>
        <row r="45582">
          <cell r="B45582" t="str">
            <v>10031126-001</v>
          </cell>
        </row>
        <row r="45583">
          <cell r="B45583" t="str">
            <v>10031126-001</v>
          </cell>
        </row>
        <row r="45584">
          <cell r="B45584" t="str">
            <v>10031126-001</v>
          </cell>
        </row>
        <row r="45585">
          <cell r="B45585" t="str">
            <v>10031126-001</v>
          </cell>
        </row>
        <row r="45586">
          <cell r="B45586" t="str">
            <v>10031126-001</v>
          </cell>
        </row>
        <row r="45587">
          <cell r="B45587" t="str">
            <v>10031126-001</v>
          </cell>
        </row>
        <row r="45588">
          <cell r="B45588" t="str">
            <v>10031126-001</v>
          </cell>
        </row>
        <row r="45589">
          <cell r="B45589" t="str">
            <v>10031126-001</v>
          </cell>
        </row>
        <row r="45590">
          <cell r="B45590" t="str">
            <v>10031126-001</v>
          </cell>
        </row>
        <row r="45591">
          <cell r="B45591" t="str">
            <v>10031126-001</v>
          </cell>
        </row>
        <row r="45592">
          <cell r="B45592" t="str">
            <v>10031126-001</v>
          </cell>
        </row>
        <row r="45593">
          <cell r="B45593" t="str">
            <v>10031126-001</v>
          </cell>
        </row>
        <row r="45594">
          <cell r="B45594" t="str">
            <v>10031126-001</v>
          </cell>
        </row>
        <row r="45595">
          <cell r="B45595" t="str">
            <v>10031126-001</v>
          </cell>
        </row>
        <row r="45596">
          <cell r="B45596" t="str">
            <v>10031126-001</v>
          </cell>
        </row>
        <row r="45597">
          <cell r="B45597" t="str">
            <v>10031126-001</v>
          </cell>
        </row>
        <row r="45598">
          <cell r="B45598" t="str">
            <v>10031126-001</v>
          </cell>
        </row>
        <row r="45599">
          <cell r="B45599" t="str">
            <v>10031126-001</v>
          </cell>
        </row>
        <row r="45600">
          <cell r="B45600" t="str">
            <v>10031126-001</v>
          </cell>
        </row>
        <row r="45601">
          <cell r="B45601" t="str">
            <v>10031126-001</v>
          </cell>
        </row>
        <row r="45602">
          <cell r="B45602" t="str">
            <v>10031126-001</v>
          </cell>
        </row>
        <row r="45603">
          <cell r="B45603" t="str">
            <v>10031126-001</v>
          </cell>
        </row>
        <row r="45604">
          <cell r="B45604" t="str">
            <v>10031126-001</v>
          </cell>
        </row>
        <row r="45605">
          <cell r="B45605" t="str">
            <v>10031202-001</v>
          </cell>
        </row>
        <row r="45606">
          <cell r="B45606" t="str">
            <v>10031202-001</v>
          </cell>
        </row>
        <row r="45607">
          <cell r="B45607" t="str">
            <v>10031202-001</v>
          </cell>
        </row>
        <row r="45608">
          <cell r="B45608" t="str">
            <v>10031202-001</v>
          </cell>
        </row>
        <row r="45609">
          <cell r="B45609" t="str">
            <v>10031202-001</v>
          </cell>
        </row>
        <row r="45610">
          <cell r="B45610" t="str">
            <v>10031202-001</v>
          </cell>
        </row>
        <row r="45611">
          <cell r="B45611" t="str">
            <v>10031202-001</v>
          </cell>
        </row>
        <row r="45612">
          <cell r="B45612" t="str">
            <v>10031202-001</v>
          </cell>
        </row>
        <row r="45613">
          <cell r="B45613" t="str">
            <v>10031202-001</v>
          </cell>
        </row>
        <row r="45614">
          <cell r="B45614" t="str">
            <v>10031202-001</v>
          </cell>
        </row>
        <row r="45615">
          <cell r="B45615" t="str">
            <v>10031202-001</v>
          </cell>
        </row>
        <row r="45616">
          <cell r="B45616" t="str">
            <v>10031202-001</v>
          </cell>
        </row>
        <row r="45617">
          <cell r="B45617" t="str">
            <v>10031202-001</v>
          </cell>
        </row>
        <row r="45618">
          <cell r="B45618" t="str">
            <v>10031202-001</v>
          </cell>
        </row>
        <row r="45619">
          <cell r="B45619" t="str">
            <v>10031202-001</v>
          </cell>
        </row>
        <row r="45620">
          <cell r="B45620" t="str">
            <v>10031202-001</v>
          </cell>
        </row>
        <row r="45621">
          <cell r="B45621" t="str">
            <v>10031202-001</v>
          </cell>
        </row>
        <row r="45622">
          <cell r="B45622" t="str">
            <v>10031202-001</v>
          </cell>
        </row>
        <row r="45623">
          <cell r="B45623" t="str">
            <v>10031202-001</v>
          </cell>
        </row>
        <row r="45624">
          <cell r="B45624" t="str">
            <v>10031202-001</v>
          </cell>
        </row>
        <row r="45625">
          <cell r="B45625" t="str">
            <v>10031202-001</v>
          </cell>
        </row>
        <row r="45626">
          <cell r="B45626" t="str">
            <v>10031202-001</v>
          </cell>
        </row>
        <row r="45627">
          <cell r="B45627" t="str">
            <v>10031202-001</v>
          </cell>
        </row>
        <row r="45628">
          <cell r="B45628" t="str">
            <v>10031202-001</v>
          </cell>
        </row>
        <row r="45629">
          <cell r="B45629" t="str">
            <v>10031202-001</v>
          </cell>
        </row>
        <row r="45630">
          <cell r="B45630" t="str">
            <v>10031202-001</v>
          </cell>
        </row>
        <row r="45631">
          <cell r="B45631" t="str">
            <v>10031202-001</v>
          </cell>
        </row>
        <row r="45632">
          <cell r="B45632" t="str">
            <v>47120029</v>
          </cell>
        </row>
        <row r="45633">
          <cell r="B45633" t="str">
            <v>47120029</v>
          </cell>
        </row>
        <row r="45634">
          <cell r="B45634" t="str">
            <v>47120029</v>
          </cell>
        </row>
        <row r="45635">
          <cell r="B45635" t="str">
            <v>47120029</v>
          </cell>
        </row>
        <row r="45636">
          <cell r="B45636" t="str">
            <v>47120029</v>
          </cell>
        </row>
        <row r="45637">
          <cell r="B45637" t="str">
            <v>47120029</v>
          </cell>
        </row>
        <row r="45638">
          <cell r="B45638" t="str">
            <v>47120029</v>
          </cell>
        </row>
        <row r="45639">
          <cell r="B45639" t="str">
            <v>47120029</v>
          </cell>
        </row>
        <row r="45640">
          <cell r="B45640" t="str">
            <v>47120029</v>
          </cell>
        </row>
        <row r="45641">
          <cell r="B45641" t="str">
            <v>47120029</v>
          </cell>
        </row>
        <row r="45642">
          <cell r="B45642" t="str">
            <v>47120029</v>
          </cell>
        </row>
        <row r="45643">
          <cell r="B45643" t="str">
            <v>47120029</v>
          </cell>
        </row>
        <row r="45644">
          <cell r="B45644" t="str">
            <v>47120029</v>
          </cell>
        </row>
        <row r="45645">
          <cell r="B45645" t="str">
            <v>47120029</v>
          </cell>
        </row>
        <row r="45646">
          <cell r="B45646" t="str">
            <v>47120029</v>
          </cell>
        </row>
        <row r="45647">
          <cell r="B45647" t="str">
            <v>47120029</v>
          </cell>
        </row>
        <row r="45648">
          <cell r="B45648" t="str">
            <v>47120029</v>
          </cell>
        </row>
        <row r="45649">
          <cell r="B45649" t="str">
            <v>47120029</v>
          </cell>
        </row>
        <row r="45650">
          <cell r="B45650" t="str">
            <v>47120029</v>
          </cell>
        </row>
        <row r="45651">
          <cell r="B45651" t="str">
            <v>47120029</v>
          </cell>
        </row>
        <row r="45652">
          <cell r="B45652" t="str">
            <v>47120029</v>
          </cell>
        </row>
        <row r="45653">
          <cell r="B45653" t="str">
            <v>47120029</v>
          </cell>
        </row>
        <row r="45654">
          <cell r="B45654" t="str">
            <v>47120029</v>
          </cell>
        </row>
        <row r="45655">
          <cell r="B45655" t="str">
            <v>47120029</v>
          </cell>
        </row>
        <row r="45656">
          <cell r="B45656" t="str">
            <v>47120029</v>
          </cell>
        </row>
        <row r="45657">
          <cell r="B45657" t="str">
            <v>47120029</v>
          </cell>
        </row>
        <row r="45658">
          <cell r="B45658" t="str">
            <v>47120029</v>
          </cell>
        </row>
        <row r="45659">
          <cell r="B45659" t="str">
            <v>10031124-001</v>
          </cell>
        </row>
        <row r="45660">
          <cell r="B45660" t="str">
            <v>10031124-001</v>
          </cell>
        </row>
        <row r="45661">
          <cell r="B45661" t="str">
            <v>10031124-001</v>
          </cell>
        </row>
        <row r="45662">
          <cell r="B45662" t="str">
            <v>10031124-001</v>
          </cell>
        </row>
        <row r="45663">
          <cell r="B45663" t="str">
            <v>10031124-001</v>
          </cell>
        </row>
        <row r="45664">
          <cell r="B45664" t="str">
            <v>10031124-001</v>
          </cell>
        </row>
        <row r="45665">
          <cell r="B45665" t="str">
            <v>10031124-001</v>
          </cell>
        </row>
        <row r="45666">
          <cell r="B45666" t="str">
            <v>10031124-001</v>
          </cell>
        </row>
        <row r="45667">
          <cell r="B45667" t="str">
            <v>10031124-001</v>
          </cell>
        </row>
        <row r="45668">
          <cell r="B45668" t="str">
            <v>10031124-001</v>
          </cell>
        </row>
        <row r="45669">
          <cell r="B45669" t="str">
            <v>10031124-001</v>
          </cell>
        </row>
        <row r="45670">
          <cell r="B45670" t="str">
            <v>10031124-001</v>
          </cell>
        </row>
        <row r="45671">
          <cell r="B45671" t="str">
            <v>10031124-001</v>
          </cell>
        </row>
        <row r="45672">
          <cell r="B45672" t="str">
            <v>10031124-001</v>
          </cell>
        </row>
        <row r="45673">
          <cell r="B45673" t="str">
            <v>10031124-001</v>
          </cell>
        </row>
        <row r="45674">
          <cell r="B45674" t="str">
            <v>10031124-001</v>
          </cell>
        </row>
        <row r="45675">
          <cell r="B45675" t="str">
            <v>10031124-001</v>
          </cell>
        </row>
        <row r="45676">
          <cell r="B45676" t="str">
            <v>10031124-001</v>
          </cell>
        </row>
        <row r="45677">
          <cell r="B45677" t="str">
            <v>10031124-001</v>
          </cell>
        </row>
        <row r="45678">
          <cell r="B45678" t="str">
            <v>10031124-001</v>
          </cell>
        </row>
        <row r="45679">
          <cell r="B45679" t="str">
            <v>10031124-001</v>
          </cell>
        </row>
        <row r="45680">
          <cell r="B45680" t="str">
            <v>10031124-001</v>
          </cell>
        </row>
        <row r="45681">
          <cell r="B45681" t="str">
            <v>35041187</v>
          </cell>
        </row>
        <row r="45682">
          <cell r="B45682" t="str">
            <v>35041187</v>
          </cell>
        </row>
        <row r="45683">
          <cell r="B45683" t="str">
            <v>35041187</v>
          </cell>
        </row>
        <row r="45684">
          <cell r="B45684" t="str">
            <v>35041187</v>
          </cell>
        </row>
        <row r="45685">
          <cell r="B45685" t="str">
            <v>35041187</v>
          </cell>
        </row>
        <row r="45686">
          <cell r="B45686" t="str">
            <v>35041187</v>
          </cell>
        </row>
        <row r="45687">
          <cell r="B45687" t="str">
            <v>35041187</v>
          </cell>
        </row>
        <row r="45688">
          <cell r="B45688" t="str">
            <v>35041187</v>
          </cell>
        </row>
        <row r="45689">
          <cell r="B45689" t="str">
            <v>35041187</v>
          </cell>
        </row>
        <row r="45690">
          <cell r="B45690" t="str">
            <v>35041187</v>
          </cell>
        </row>
        <row r="45691">
          <cell r="B45691" t="str">
            <v>35041187</v>
          </cell>
        </row>
        <row r="45692">
          <cell r="B45692" t="str">
            <v>35041187</v>
          </cell>
        </row>
        <row r="45693">
          <cell r="B45693" t="str">
            <v>35041187</v>
          </cell>
        </row>
        <row r="45694">
          <cell r="B45694" t="str">
            <v>35041187</v>
          </cell>
        </row>
        <row r="45695">
          <cell r="B45695" t="str">
            <v>35041187</v>
          </cell>
        </row>
        <row r="45696">
          <cell r="B45696" t="str">
            <v>35041187</v>
          </cell>
        </row>
        <row r="45697">
          <cell r="B45697" t="str">
            <v>35041187</v>
          </cell>
        </row>
        <row r="45698">
          <cell r="B45698" t="str">
            <v>35041187</v>
          </cell>
        </row>
        <row r="45699">
          <cell r="B45699" t="str">
            <v>35041187</v>
          </cell>
        </row>
        <row r="45700">
          <cell r="B45700" t="str">
            <v>35041187</v>
          </cell>
        </row>
        <row r="45701">
          <cell r="B45701" t="str">
            <v>35041187</v>
          </cell>
        </row>
        <row r="45702">
          <cell r="B45702" t="str">
            <v>35041187</v>
          </cell>
        </row>
        <row r="45703">
          <cell r="B45703" t="str">
            <v>35041187</v>
          </cell>
        </row>
        <row r="45704">
          <cell r="B45704" t="str">
            <v>35041186</v>
          </cell>
        </row>
        <row r="45705">
          <cell r="B45705" t="str">
            <v>35041186</v>
          </cell>
        </row>
        <row r="45706">
          <cell r="B45706" t="str">
            <v>35041186</v>
          </cell>
        </row>
        <row r="45707">
          <cell r="B45707" t="str">
            <v>03028NKM</v>
          </cell>
        </row>
        <row r="45708">
          <cell r="B45708" t="str">
            <v>03028NKM</v>
          </cell>
        </row>
        <row r="45709">
          <cell r="B45709" t="str">
            <v>03028NKM</v>
          </cell>
        </row>
        <row r="45710">
          <cell r="B45710" t="str">
            <v>03028NKM</v>
          </cell>
        </row>
        <row r="45711">
          <cell r="B45711" t="str">
            <v>03028NKM</v>
          </cell>
        </row>
        <row r="45712">
          <cell r="B45712" t="str">
            <v>03028NKM</v>
          </cell>
        </row>
        <row r="45713">
          <cell r="B45713" t="str">
            <v>03028NKM</v>
          </cell>
        </row>
        <row r="45714">
          <cell r="B45714" t="str">
            <v>03028NKM</v>
          </cell>
        </row>
        <row r="45715">
          <cell r="B45715" t="str">
            <v>03028NKM</v>
          </cell>
        </row>
        <row r="45716">
          <cell r="B45716" t="str">
            <v>03028NKM</v>
          </cell>
        </row>
        <row r="45717">
          <cell r="B45717" t="str">
            <v>03028NKM</v>
          </cell>
        </row>
        <row r="45718">
          <cell r="B45718" t="str">
            <v>03028NKM</v>
          </cell>
        </row>
        <row r="45719">
          <cell r="B45719" t="str">
            <v>03028NKM</v>
          </cell>
        </row>
        <row r="45720">
          <cell r="B45720" t="str">
            <v>03028NKM</v>
          </cell>
        </row>
        <row r="45721">
          <cell r="B45721" t="str">
            <v>03028NKM</v>
          </cell>
        </row>
        <row r="45722">
          <cell r="B45722" t="str">
            <v>03028NKM</v>
          </cell>
        </row>
        <row r="45723">
          <cell r="B45723" t="str">
            <v>03028NKM</v>
          </cell>
        </row>
        <row r="45724">
          <cell r="B45724" t="str">
            <v>03028NKM</v>
          </cell>
        </row>
        <row r="45725">
          <cell r="B45725" t="str">
            <v>03028NKM</v>
          </cell>
        </row>
        <row r="45726">
          <cell r="B45726" t="str">
            <v>03028NKM</v>
          </cell>
        </row>
        <row r="45727">
          <cell r="B45727" t="str">
            <v>03028NKM</v>
          </cell>
        </row>
        <row r="45728">
          <cell r="B45728" t="str">
            <v>03028NKY</v>
          </cell>
        </row>
        <row r="45729">
          <cell r="B45729" t="str">
            <v>03028NKY</v>
          </cell>
        </row>
        <row r="45730">
          <cell r="B45730" t="str">
            <v>03028NKY</v>
          </cell>
        </row>
        <row r="45731">
          <cell r="B45731" t="str">
            <v>03028NKY</v>
          </cell>
        </row>
        <row r="45732">
          <cell r="B45732" t="str">
            <v>03028NKY</v>
          </cell>
        </row>
        <row r="45733">
          <cell r="B45733" t="str">
            <v>03028NKY</v>
          </cell>
        </row>
        <row r="45734">
          <cell r="B45734" t="str">
            <v>03028NKY</v>
          </cell>
        </row>
        <row r="45735">
          <cell r="B45735" t="str">
            <v>03028NKY</v>
          </cell>
        </row>
        <row r="45736">
          <cell r="B45736" t="str">
            <v>03028NKY</v>
          </cell>
        </row>
        <row r="45737">
          <cell r="B45737" t="str">
            <v>03028NKY</v>
          </cell>
        </row>
        <row r="45738">
          <cell r="B45738" t="str">
            <v>03028NKY</v>
          </cell>
        </row>
        <row r="45739">
          <cell r="B45739" t="str">
            <v>03028NKY</v>
          </cell>
        </row>
        <row r="45740">
          <cell r="B45740" t="str">
            <v>03028NKY</v>
          </cell>
        </row>
        <row r="45741">
          <cell r="B45741" t="str">
            <v>03028NKY</v>
          </cell>
        </row>
        <row r="45742">
          <cell r="B45742" t="str">
            <v>03028NKY</v>
          </cell>
        </row>
        <row r="45743">
          <cell r="B45743" t="str">
            <v>03028NKY</v>
          </cell>
        </row>
        <row r="45744">
          <cell r="B45744" t="str">
            <v>03028NKY</v>
          </cell>
        </row>
        <row r="45745">
          <cell r="B45745" t="str">
            <v>03028NKY</v>
          </cell>
        </row>
        <row r="45746">
          <cell r="B45746" t="str">
            <v>03028NKY</v>
          </cell>
        </row>
        <row r="45747">
          <cell r="B45747" t="str">
            <v>03028NKY</v>
          </cell>
        </row>
        <row r="45748">
          <cell r="B45748" t="str">
            <v>03028NKY</v>
          </cell>
        </row>
        <row r="45749">
          <cell r="B45749" t="str">
            <v>08070590-001</v>
          </cell>
        </row>
        <row r="45750">
          <cell r="B45750" t="str">
            <v>08070590-001</v>
          </cell>
        </row>
        <row r="45751">
          <cell r="B45751" t="str">
            <v>08070590-001</v>
          </cell>
        </row>
        <row r="45752">
          <cell r="B45752" t="str">
            <v>08070590-001</v>
          </cell>
        </row>
        <row r="45753">
          <cell r="B45753" t="str">
            <v>08070590-001</v>
          </cell>
        </row>
        <row r="45754">
          <cell r="B45754" t="str">
            <v>08070590-001</v>
          </cell>
        </row>
        <row r="45755">
          <cell r="B45755" t="str">
            <v>08070590-001</v>
          </cell>
        </row>
        <row r="45756">
          <cell r="B45756" t="str">
            <v>08070590-001</v>
          </cell>
        </row>
        <row r="45757">
          <cell r="B45757" t="str">
            <v>08070590-001</v>
          </cell>
        </row>
        <row r="45758">
          <cell r="B45758" t="str">
            <v>08070590-001</v>
          </cell>
        </row>
        <row r="45759">
          <cell r="B45759" t="str">
            <v>08070590-001</v>
          </cell>
        </row>
        <row r="45760">
          <cell r="B45760" t="str">
            <v>08070590-001</v>
          </cell>
        </row>
        <row r="45761">
          <cell r="B45761" t="str">
            <v>08070590-001</v>
          </cell>
        </row>
        <row r="45762">
          <cell r="B45762" t="str">
            <v>08070590-001</v>
          </cell>
        </row>
        <row r="45763">
          <cell r="B45763" t="str">
            <v>08070590-001</v>
          </cell>
        </row>
        <row r="45764">
          <cell r="B45764" t="str">
            <v>08070590-001</v>
          </cell>
        </row>
        <row r="45765">
          <cell r="B45765" t="str">
            <v>08070590-001</v>
          </cell>
        </row>
        <row r="45766">
          <cell r="B45766" t="str">
            <v>08070590-001</v>
          </cell>
        </row>
        <row r="45767">
          <cell r="B45767" t="str">
            <v>08070590-001</v>
          </cell>
        </row>
        <row r="45768">
          <cell r="B45768" t="str">
            <v>08070590-001</v>
          </cell>
        </row>
        <row r="45769">
          <cell r="B45769" t="str">
            <v>08070590-001</v>
          </cell>
        </row>
        <row r="45770">
          <cell r="B45770" t="str">
            <v>08070590-001</v>
          </cell>
        </row>
        <row r="45771">
          <cell r="B45771" t="str">
            <v>08070593-001</v>
          </cell>
        </row>
        <row r="45772">
          <cell r="B45772" t="str">
            <v>08070593-001</v>
          </cell>
        </row>
        <row r="45773">
          <cell r="B45773" t="str">
            <v>08070593-001</v>
          </cell>
        </row>
        <row r="45774">
          <cell r="B45774" t="str">
            <v>08070593-001</v>
          </cell>
        </row>
        <row r="45775">
          <cell r="B45775" t="str">
            <v>08070593-001</v>
          </cell>
        </row>
        <row r="45776">
          <cell r="B45776" t="str">
            <v>08070593-001</v>
          </cell>
        </row>
        <row r="45777">
          <cell r="B45777" t="str">
            <v>08070593-001</v>
          </cell>
        </row>
        <row r="45778">
          <cell r="B45778" t="str">
            <v>08070593-001</v>
          </cell>
        </row>
        <row r="45779">
          <cell r="B45779" t="str">
            <v>08070593-001</v>
          </cell>
        </row>
        <row r="45780">
          <cell r="B45780" t="str">
            <v>08070593-001</v>
          </cell>
        </row>
        <row r="45781">
          <cell r="B45781" t="str">
            <v>08070593-001</v>
          </cell>
        </row>
        <row r="45782">
          <cell r="B45782" t="str">
            <v>08070593-001</v>
          </cell>
        </row>
        <row r="45783">
          <cell r="B45783" t="str">
            <v>08070593-001</v>
          </cell>
        </row>
        <row r="45784">
          <cell r="B45784" t="str">
            <v>08070593-001</v>
          </cell>
        </row>
        <row r="45785">
          <cell r="B45785" t="str">
            <v>08070593-001</v>
          </cell>
        </row>
        <row r="45786">
          <cell r="B45786" t="str">
            <v>08070593-001</v>
          </cell>
        </row>
        <row r="45787">
          <cell r="B45787" t="str">
            <v>08070593-001</v>
          </cell>
        </row>
        <row r="45788">
          <cell r="B45788" t="str">
            <v>08070593-001</v>
          </cell>
        </row>
        <row r="45789">
          <cell r="B45789" t="str">
            <v>08070593-001</v>
          </cell>
        </row>
        <row r="45790">
          <cell r="B45790" t="str">
            <v>08070593-001</v>
          </cell>
        </row>
        <row r="45791">
          <cell r="B45791" t="str">
            <v>08070593-001</v>
          </cell>
        </row>
        <row r="45792">
          <cell r="B45792" t="str">
            <v>08070593-001</v>
          </cell>
        </row>
        <row r="45793">
          <cell r="B45793" t="str">
            <v>08070614-002</v>
          </cell>
        </row>
        <row r="45794">
          <cell r="B45794" t="str">
            <v>08070614-002</v>
          </cell>
        </row>
        <row r="45795">
          <cell r="B45795" t="str">
            <v>08070614-002</v>
          </cell>
        </row>
        <row r="45796">
          <cell r="B45796" t="str">
            <v>08070614-002</v>
          </cell>
        </row>
        <row r="45797">
          <cell r="B45797" t="str">
            <v>08070614-002</v>
          </cell>
        </row>
        <row r="45798">
          <cell r="B45798" t="str">
            <v>08070614-002</v>
          </cell>
        </row>
        <row r="45799">
          <cell r="B45799" t="str">
            <v>08070614-002</v>
          </cell>
        </row>
        <row r="45800">
          <cell r="B45800" t="str">
            <v>08070614-002</v>
          </cell>
        </row>
        <row r="45801">
          <cell r="B45801" t="str">
            <v>08070614-002</v>
          </cell>
        </row>
        <row r="45802">
          <cell r="B45802" t="str">
            <v>08070614-002</v>
          </cell>
        </row>
        <row r="45803">
          <cell r="B45803" t="str">
            <v>08070614-002</v>
          </cell>
        </row>
        <row r="45804">
          <cell r="B45804" t="str">
            <v>08070614-002</v>
          </cell>
        </row>
        <row r="45805">
          <cell r="B45805" t="str">
            <v>08070614-002</v>
          </cell>
        </row>
        <row r="45806">
          <cell r="B45806" t="str">
            <v>08070614-002</v>
          </cell>
        </row>
        <row r="45807">
          <cell r="B45807" t="str">
            <v>08070614-002</v>
          </cell>
        </row>
        <row r="45808">
          <cell r="B45808" t="str">
            <v>08070614-002</v>
          </cell>
        </row>
        <row r="45809">
          <cell r="B45809" t="str">
            <v>08070614-002</v>
          </cell>
        </row>
        <row r="45810">
          <cell r="B45810" t="str">
            <v>08070614-002</v>
          </cell>
        </row>
        <row r="45811">
          <cell r="B45811" t="str">
            <v>08070614-002</v>
          </cell>
        </row>
        <row r="45812">
          <cell r="B45812" t="str">
            <v>08070614-002</v>
          </cell>
        </row>
        <row r="45813">
          <cell r="B45813" t="str">
            <v>08070614-002</v>
          </cell>
        </row>
        <row r="45814">
          <cell r="B45814" t="str">
            <v>08070614-002</v>
          </cell>
        </row>
        <row r="45815">
          <cell r="B45815" t="str">
            <v>08070617-001</v>
          </cell>
        </row>
        <row r="45816">
          <cell r="B45816" t="str">
            <v>08070617-001</v>
          </cell>
        </row>
        <row r="45817">
          <cell r="B45817" t="str">
            <v>08070617-001</v>
          </cell>
        </row>
        <row r="45818">
          <cell r="B45818" t="str">
            <v>08070617-001</v>
          </cell>
        </row>
        <row r="45819">
          <cell r="B45819" t="str">
            <v>08070617-001</v>
          </cell>
        </row>
        <row r="45820">
          <cell r="B45820" t="str">
            <v>08070617-001</v>
          </cell>
        </row>
        <row r="45821">
          <cell r="B45821" t="str">
            <v>08070617-001</v>
          </cell>
        </row>
        <row r="45822">
          <cell r="B45822" t="str">
            <v>08070617-001</v>
          </cell>
        </row>
        <row r="45823">
          <cell r="B45823" t="str">
            <v>08070617-001</v>
          </cell>
        </row>
        <row r="45824">
          <cell r="B45824" t="str">
            <v>08070617-001</v>
          </cell>
        </row>
        <row r="45825">
          <cell r="B45825" t="str">
            <v>08070617-001</v>
          </cell>
        </row>
        <row r="45826">
          <cell r="B45826" t="str">
            <v>08070617-001</v>
          </cell>
        </row>
        <row r="45827">
          <cell r="B45827" t="str">
            <v>08070617-001</v>
          </cell>
        </row>
        <row r="45828">
          <cell r="B45828" t="str">
            <v>08070617-001</v>
          </cell>
        </row>
        <row r="45829">
          <cell r="B45829" t="str">
            <v>08070617-001</v>
          </cell>
        </row>
        <row r="45830">
          <cell r="B45830" t="str">
            <v>08070617-001</v>
          </cell>
        </row>
        <row r="45831">
          <cell r="B45831" t="str">
            <v>08070617-001</v>
          </cell>
        </row>
        <row r="45832">
          <cell r="B45832" t="str">
            <v>08070617-001</v>
          </cell>
        </row>
        <row r="45833">
          <cell r="B45833" t="str">
            <v>08070617-001</v>
          </cell>
        </row>
        <row r="45834">
          <cell r="B45834" t="str">
            <v>08070617-001</v>
          </cell>
        </row>
        <row r="45835">
          <cell r="B45835" t="str">
            <v>08070617-001</v>
          </cell>
        </row>
        <row r="45836">
          <cell r="B45836" t="str">
            <v>08070617-001</v>
          </cell>
        </row>
        <row r="45837">
          <cell r="B45837" t="str">
            <v>08070627-002</v>
          </cell>
        </row>
        <row r="45838">
          <cell r="B45838" t="str">
            <v>08070627-002</v>
          </cell>
        </row>
        <row r="45839">
          <cell r="B45839" t="str">
            <v>08070627-002</v>
          </cell>
        </row>
        <row r="45840">
          <cell r="B45840" t="str">
            <v>08070627-002</v>
          </cell>
        </row>
        <row r="45841">
          <cell r="B45841" t="str">
            <v>08070627-002</v>
          </cell>
        </row>
        <row r="45842">
          <cell r="B45842" t="str">
            <v>08070627-002</v>
          </cell>
        </row>
        <row r="45843">
          <cell r="B45843" t="str">
            <v>08070627-002</v>
          </cell>
        </row>
        <row r="45844">
          <cell r="B45844" t="str">
            <v>08070627-002</v>
          </cell>
        </row>
        <row r="45845">
          <cell r="B45845" t="str">
            <v>08070627-002</v>
          </cell>
        </row>
        <row r="45846">
          <cell r="B45846" t="str">
            <v>08070627-002</v>
          </cell>
        </row>
        <row r="45847">
          <cell r="B45847" t="str">
            <v>08070627-002</v>
          </cell>
        </row>
        <row r="45848">
          <cell r="B45848" t="str">
            <v>08070627-002</v>
          </cell>
        </row>
        <row r="45849">
          <cell r="B45849" t="str">
            <v>08070627-002</v>
          </cell>
        </row>
        <row r="45850">
          <cell r="B45850" t="str">
            <v>08070627-002</v>
          </cell>
        </row>
        <row r="45851">
          <cell r="B45851" t="str">
            <v>08070627-002</v>
          </cell>
        </row>
        <row r="45852">
          <cell r="B45852" t="str">
            <v>08070627-002</v>
          </cell>
        </row>
        <row r="45853">
          <cell r="B45853" t="str">
            <v>08070627-002</v>
          </cell>
        </row>
        <row r="45854">
          <cell r="B45854" t="str">
            <v>08070627-002</v>
          </cell>
        </row>
        <row r="45855">
          <cell r="B45855" t="str">
            <v>08070627-002</v>
          </cell>
        </row>
        <row r="45856">
          <cell r="B45856" t="str">
            <v>08070627-002</v>
          </cell>
        </row>
        <row r="45857">
          <cell r="B45857" t="str">
            <v>08070627-002</v>
          </cell>
        </row>
        <row r="45858">
          <cell r="B45858" t="str">
            <v>08070627-002</v>
          </cell>
        </row>
        <row r="45859">
          <cell r="B45859" t="str">
            <v>08070627-002</v>
          </cell>
        </row>
        <row r="45860">
          <cell r="B45860" t="str">
            <v>08070628-001</v>
          </cell>
        </row>
        <row r="45861">
          <cell r="B45861" t="str">
            <v>08070628-001</v>
          </cell>
        </row>
        <row r="45862">
          <cell r="B45862" t="str">
            <v>08070628-001</v>
          </cell>
        </row>
        <row r="45863">
          <cell r="B45863" t="str">
            <v>08070628-001</v>
          </cell>
        </row>
        <row r="45864">
          <cell r="B45864" t="str">
            <v>08070628-001</v>
          </cell>
        </row>
        <row r="45865">
          <cell r="B45865" t="str">
            <v>08070628-001</v>
          </cell>
        </row>
        <row r="45866">
          <cell r="B45866" t="str">
            <v>08070628-001</v>
          </cell>
        </row>
        <row r="45867">
          <cell r="B45867" t="str">
            <v>08070628-001</v>
          </cell>
        </row>
        <row r="45868">
          <cell r="B45868" t="str">
            <v>08070628-001</v>
          </cell>
        </row>
        <row r="45869">
          <cell r="B45869" t="str">
            <v>08070628-001</v>
          </cell>
        </row>
        <row r="45870">
          <cell r="B45870" t="str">
            <v>08070628-001</v>
          </cell>
        </row>
        <row r="45871">
          <cell r="B45871" t="str">
            <v>08070628-001</v>
          </cell>
        </row>
        <row r="45872">
          <cell r="B45872" t="str">
            <v>08070628-001</v>
          </cell>
        </row>
        <row r="45873">
          <cell r="B45873" t="str">
            <v>08070628-001</v>
          </cell>
        </row>
        <row r="45874">
          <cell r="B45874" t="str">
            <v>08070628-001</v>
          </cell>
        </row>
        <row r="45875">
          <cell r="B45875" t="str">
            <v>08070628-001</v>
          </cell>
        </row>
        <row r="45876">
          <cell r="B45876" t="str">
            <v>08070628-001</v>
          </cell>
        </row>
        <row r="45877">
          <cell r="B45877" t="str">
            <v>08070628-001</v>
          </cell>
        </row>
        <row r="45878">
          <cell r="B45878" t="str">
            <v>08070628-001</v>
          </cell>
        </row>
        <row r="45879">
          <cell r="B45879" t="str">
            <v>08070628-001</v>
          </cell>
        </row>
        <row r="45880">
          <cell r="B45880" t="str">
            <v>08070628-001</v>
          </cell>
        </row>
        <row r="45881">
          <cell r="B45881" t="str">
            <v>08070582-001</v>
          </cell>
        </row>
        <row r="45882">
          <cell r="B45882" t="str">
            <v>08070582-001</v>
          </cell>
        </row>
        <row r="45883">
          <cell r="B45883" t="str">
            <v>08070582-001</v>
          </cell>
        </row>
        <row r="45884">
          <cell r="B45884" t="str">
            <v>08070582-001</v>
          </cell>
        </row>
        <row r="45885">
          <cell r="B45885" t="str">
            <v>08070582-001</v>
          </cell>
        </row>
        <row r="45886">
          <cell r="B45886" t="str">
            <v>08070582-001</v>
          </cell>
        </row>
        <row r="45887">
          <cell r="B45887" t="str">
            <v>08070582-001</v>
          </cell>
        </row>
        <row r="45888">
          <cell r="B45888" t="str">
            <v>08070582-001</v>
          </cell>
        </row>
        <row r="45889">
          <cell r="B45889" t="str">
            <v>08070582-001</v>
          </cell>
        </row>
        <row r="45890">
          <cell r="B45890" t="str">
            <v>08070582-001</v>
          </cell>
        </row>
        <row r="45891">
          <cell r="B45891" t="str">
            <v>08070582-001</v>
          </cell>
        </row>
        <row r="45892">
          <cell r="B45892" t="str">
            <v>08070582-001</v>
          </cell>
        </row>
        <row r="45893">
          <cell r="B45893" t="str">
            <v>08070582-001</v>
          </cell>
        </row>
        <row r="45894">
          <cell r="B45894" t="str">
            <v>08070582-001</v>
          </cell>
        </row>
        <row r="45895">
          <cell r="B45895" t="str">
            <v>08070582-001</v>
          </cell>
        </row>
        <row r="45896">
          <cell r="B45896" t="str">
            <v>08070582-001</v>
          </cell>
        </row>
        <row r="45897">
          <cell r="B45897" t="str">
            <v>08070582-001</v>
          </cell>
        </row>
        <row r="45898">
          <cell r="B45898" t="str">
            <v>08070582-001</v>
          </cell>
        </row>
        <row r="45899">
          <cell r="B45899" t="str">
            <v>08070582-001</v>
          </cell>
        </row>
        <row r="45900">
          <cell r="B45900" t="str">
            <v>08070582-001</v>
          </cell>
        </row>
        <row r="45901">
          <cell r="B45901" t="str">
            <v>08070582-001</v>
          </cell>
        </row>
        <row r="45902">
          <cell r="B45902" t="str">
            <v>08070582-001</v>
          </cell>
        </row>
        <row r="45903">
          <cell r="B45903" t="str">
            <v>08070547-001</v>
          </cell>
        </row>
        <row r="45904">
          <cell r="B45904" t="str">
            <v>08070547-001</v>
          </cell>
        </row>
        <row r="45905">
          <cell r="B45905" t="str">
            <v>08070547-001</v>
          </cell>
        </row>
        <row r="45906">
          <cell r="B45906" t="str">
            <v>08070547-001</v>
          </cell>
        </row>
        <row r="45907">
          <cell r="B45907" t="str">
            <v>08070547-001</v>
          </cell>
        </row>
        <row r="45908">
          <cell r="B45908" t="str">
            <v>08070547-001</v>
          </cell>
        </row>
        <row r="45909">
          <cell r="B45909" t="str">
            <v>08070547-001</v>
          </cell>
        </row>
        <row r="45910">
          <cell r="B45910" t="str">
            <v>08070547-001</v>
          </cell>
        </row>
        <row r="45911">
          <cell r="B45911" t="str">
            <v>08070547-001</v>
          </cell>
        </row>
        <row r="45912">
          <cell r="B45912" t="str">
            <v>08070547-001</v>
          </cell>
        </row>
        <row r="45913">
          <cell r="B45913" t="str">
            <v>08070547-001</v>
          </cell>
        </row>
        <row r="45914">
          <cell r="B45914" t="str">
            <v>08070547-001</v>
          </cell>
        </row>
        <row r="45915">
          <cell r="B45915" t="str">
            <v>08070547-001</v>
          </cell>
        </row>
        <row r="45916">
          <cell r="B45916" t="str">
            <v>08070547-001</v>
          </cell>
        </row>
        <row r="45917">
          <cell r="B45917" t="str">
            <v>08070547-001</v>
          </cell>
        </row>
        <row r="45918">
          <cell r="B45918" t="str">
            <v>08070547-001</v>
          </cell>
        </row>
        <row r="45919">
          <cell r="B45919" t="str">
            <v>08070547-001</v>
          </cell>
        </row>
        <row r="45920">
          <cell r="B45920" t="str">
            <v>08070547-001</v>
          </cell>
        </row>
        <row r="45921">
          <cell r="B45921" t="str">
            <v>08070547-001</v>
          </cell>
        </row>
        <row r="45922">
          <cell r="B45922" t="str">
            <v>08070547-001</v>
          </cell>
        </row>
        <row r="45923">
          <cell r="B45923" t="str">
            <v>08070547-001</v>
          </cell>
        </row>
        <row r="45924">
          <cell r="B45924" t="str">
            <v>08070547-001</v>
          </cell>
        </row>
        <row r="45925">
          <cell r="B45925" t="str">
            <v>08070549-001</v>
          </cell>
        </row>
        <row r="45926">
          <cell r="B45926" t="str">
            <v>08070549-001</v>
          </cell>
        </row>
        <row r="45927">
          <cell r="B45927" t="str">
            <v>08070549-001</v>
          </cell>
        </row>
        <row r="45928">
          <cell r="B45928" t="str">
            <v>08070549-001</v>
          </cell>
        </row>
        <row r="45929">
          <cell r="B45929" t="str">
            <v>08070549-001</v>
          </cell>
        </row>
        <row r="45930">
          <cell r="B45930" t="str">
            <v>08070549-001</v>
          </cell>
        </row>
        <row r="45931">
          <cell r="B45931" t="str">
            <v>08070549-001</v>
          </cell>
        </row>
        <row r="45932">
          <cell r="B45932" t="str">
            <v>08070549-001</v>
          </cell>
        </row>
        <row r="45933">
          <cell r="B45933" t="str">
            <v>08070549-001</v>
          </cell>
        </row>
        <row r="45934">
          <cell r="B45934" t="str">
            <v>08070549-001</v>
          </cell>
        </row>
        <row r="45935">
          <cell r="B45935" t="str">
            <v>08070549-001</v>
          </cell>
        </row>
        <row r="45936">
          <cell r="B45936" t="str">
            <v>08070549-001</v>
          </cell>
        </row>
        <row r="45937">
          <cell r="B45937" t="str">
            <v>08070549-001</v>
          </cell>
        </row>
        <row r="45938">
          <cell r="B45938" t="str">
            <v>08070549-001</v>
          </cell>
        </row>
        <row r="45939">
          <cell r="B45939" t="str">
            <v>08070549-001</v>
          </cell>
        </row>
        <row r="45940">
          <cell r="B45940" t="str">
            <v>08070549-001</v>
          </cell>
        </row>
        <row r="45941">
          <cell r="B45941" t="str">
            <v>08070549-001</v>
          </cell>
        </row>
        <row r="45942">
          <cell r="B45942" t="str">
            <v>08070549-001</v>
          </cell>
        </row>
        <row r="45943">
          <cell r="B45943" t="str">
            <v>08070549-001</v>
          </cell>
        </row>
        <row r="45944">
          <cell r="B45944" t="str">
            <v>08070549-001</v>
          </cell>
        </row>
        <row r="45945">
          <cell r="B45945" t="str">
            <v>08070549-001</v>
          </cell>
        </row>
        <row r="45946">
          <cell r="B45946" t="str">
            <v>08070549-001</v>
          </cell>
        </row>
        <row r="45947">
          <cell r="B45947" t="str">
            <v>08070557-001</v>
          </cell>
        </row>
        <row r="45948">
          <cell r="B45948" t="str">
            <v>08070557-001</v>
          </cell>
        </row>
        <row r="45949">
          <cell r="B45949" t="str">
            <v>08070557-001</v>
          </cell>
        </row>
        <row r="45950">
          <cell r="B45950" t="str">
            <v>08070557-001</v>
          </cell>
        </row>
        <row r="45951">
          <cell r="B45951" t="str">
            <v>08070557-001</v>
          </cell>
        </row>
        <row r="45952">
          <cell r="B45952" t="str">
            <v>08070557-001</v>
          </cell>
        </row>
        <row r="45953">
          <cell r="B45953" t="str">
            <v>08070557-001</v>
          </cell>
        </row>
        <row r="45954">
          <cell r="B45954" t="str">
            <v>08070557-001</v>
          </cell>
        </row>
        <row r="45955">
          <cell r="B45955" t="str">
            <v>08070557-001</v>
          </cell>
        </row>
        <row r="45956">
          <cell r="B45956" t="str">
            <v>08070557-001</v>
          </cell>
        </row>
        <row r="45957">
          <cell r="B45957" t="str">
            <v>08070557-001</v>
          </cell>
        </row>
        <row r="45958">
          <cell r="B45958" t="str">
            <v>08070557-001</v>
          </cell>
        </row>
        <row r="45959">
          <cell r="B45959" t="str">
            <v>08070557-001</v>
          </cell>
        </row>
        <row r="45960">
          <cell r="B45960" t="str">
            <v>08070557-001</v>
          </cell>
        </row>
        <row r="45961">
          <cell r="B45961" t="str">
            <v>08070557-001</v>
          </cell>
        </row>
        <row r="45962">
          <cell r="B45962" t="str">
            <v>08070557-001</v>
          </cell>
        </row>
        <row r="45963">
          <cell r="B45963" t="str">
            <v>08070557-001</v>
          </cell>
        </row>
        <row r="45964">
          <cell r="B45964" t="str">
            <v>08070557-001</v>
          </cell>
        </row>
        <row r="45965">
          <cell r="B45965" t="str">
            <v>08070557-001</v>
          </cell>
        </row>
        <row r="45966">
          <cell r="B45966" t="str">
            <v>08070557-001</v>
          </cell>
        </row>
        <row r="45967">
          <cell r="B45967" t="str">
            <v>08070557-001</v>
          </cell>
        </row>
        <row r="45968">
          <cell r="B45968" t="str">
            <v>08070557-001</v>
          </cell>
        </row>
        <row r="45969">
          <cell r="B45969" t="str">
            <v>08070559-001</v>
          </cell>
        </row>
        <row r="45970">
          <cell r="B45970" t="str">
            <v>08070559-001</v>
          </cell>
        </row>
        <row r="45971">
          <cell r="B45971" t="str">
            <v>08070559-001</v>
          </cell>
        </row>
        <row r="45972">
          <cell r="B45972" t="str">
            <v>08070559-001</v>
          </cell>
        </row>
        <row r="45973">
          <cell r="B45973" t="str">
            <v>08070559-001</v>
          </cell>
        </row>
        <row r="45974">
          <cell r="B45974" t="str">
            <v>08070559-001</v>
          </cell>
        </row>
        <row r="45975">
          <cell r="B45975" t="str">
            <v>08070559-001</v>
          </cell>
        </row>
        <row r="45976">
          <cell r="B45976" t="str">
            <v>08070559-001</v>
          </cell>
        </row>
        <row r="45977">
          <cell r="B45977" t="str">
            <v>08070559-001</v>
          </cell>
        </row>
        <row r="45978">
          <cell r="B45978" t="str">
            <v>08070559-001</v>
          </cell>
        </row>
        <row r="45979">
          <cell r="B45979" t="str">
            <v>08070559-001</v>
          </cell>
        </row>
        <row r="45980">
          <cell r="B45980" t="str">
            <v>08070559-001</v>
          </cell>
        </row>
        <row r="45981">
          <cell r="B45981" t="str">
            <v>08070559-001</v>
          </cell>
        </row>
        <row r="45982">
          <cell r="B45982" t="str">
            <v>08070559-001</v>
          </cell>
        </row>
        <row r="45983">
          <cell r="B45983" t="str">
            <v>08070559-001</v>
          </cell>
        </row>
        <row r="45984">
          <cell r="B45984" t="str">
            <v>08070559-001</v>
          </cell>
        </row>
        <row r="45985">
          <cell r="B45985" t="str">
            <v>08070559-001</v>
          </cell>
        </row>
        <row r="45986">
          <cell r="B45986" t="str">
            <v>08070559-001</v>
          </cell>
        </row>
        <row r="45987">
          <cell r="B45987" t="str">
            <v>08070559-001</v>
          </cell>
        </row>
        <row r="45988">
          <cell r="B45988" t="str">
            <v>08070559-001</v>
          </cell>
        </row>
        <row r="45989">
          <cell r="B45989" t="str">
            <v>08070559-001</v>
          </cell>
        </row>
        <row r="45990">
          <cell r="B45990" t="str">
            <v>08070559-001</v>
          </cell>
        </row>
        <row r="45991">
          <cell r="B45991" t="str">
            <v>08070578-001</v>
          </cell>
        </row>
        <row r="45992">
          <cell r="B45992" t="str">
            <v>08070578-001</v>
          </cell>
        </row>
        <row r="45993">
          <cell r="B45993" t="str">
            <v>08070578-001</v>
          </cell>
        </row>
        <row r="45994">
          <cell r="B45994" t="str">
            <v>08070578-001</v>
          </cell>
        </row>
        <row r="45995">
          <cell r="B45995" t="str">
            <v>08070578-001</v>
          </cell>
        </row>
        <row r="45996">
          <cell r="B45996" t="str">
            <v>08070578-001</v>
          </cell>
        </row>
        <row r="45997">
          <cell r="B45997" t="str">
            <v>08070578-001</v>
          </cell>
        </row>
        <row r="45998">
          <cell r="B45998" t="str">
            <v>08070578-001</v>
          </cell>
        </row>
        <row r="45999">
          <cell r="B45999" t="str">
            <v>08070578-001</v>
          </cell>
        </row>
        <row r="46000">
          <cell r="B46000" t="str">
            <v>08070578-001</v>
          </cell>
        </row>
        <row r="46001">
          <cell r="B46001" t="str">
            <v>08070578-001</v>
          </cell>
        </row>
        <row r="46002">
          <cell r="B46002" t="str">
            <v>08070578-001</v>
          </cell>
        </row>
        <row r="46003">
          <cell r="B46003" t="str">
            <v>08070578-001</v>
          </cell>
        </row>
        <row r="46004">
          <cell r="B46004" t="str">
            <v>08070578-001</v>
          </cell>
        </row>
        <row r="46005">
          <cell r="B46005" t="str">
            <v>08070578-001</v>
          </cell>
        </row>
        <row r="46006">
          <cell r="B46006" t="str">
            <v>08070578-001</v>
          </cell>
        </row>
        <row r="46007">
          <cell r="B46007" t="str">
            <v>08070578-001</v>
          </cell>
        </row>
        <row r="46008">
          <cell r="B46008" t="str">
            <v>08070578-001</v>
          </cell>
        </row>
        <row r="46009">
          <cell r="B46009" t="str">
            <v>08070578-001</v>
          </cell>
        </row>
        <row r="46010">
          <cell r="B46010" t="str">
            <v>08070578-001</v>
          </cell>
        </row>
        <row r="46011">
          <cell r="B46011" t="str">
            <v>08070578-001</v>
          </cell>
        </row>
        <row r="46012">
          <cell r="B46012" t="str">
            <v>08070578-001</v>
          </cell>
        </row>
        <row r="46013">
          <cell r="B46013" t="str">
            <v>08070580-001</v>
          </cell>
        </row>
        <row r="46014">
          <cell r="B46014" t="str">
            <v>08070580-001</v>
          </cell>
        </row>
        <row r="46015">
          <cell r="B46015" t="str">
            <v>08070580-001</v>
          </cell>
        </row>
        <row r="46016">
          <cell r="B46016" t="str">
            <v>08070580-001</v>
          </cell>
        </row>
        <row r="46017">
          <cell r="B46017" t="str">
            <v>08070580-001</v>
          </cell>
        </row>
        <row r="46018">
          <cell r="B46018" t="str">
            <v>08070580-001</v>
          </cell>
        </row>
        <row r="46019">
          <cell r="B46019" t="str">
            <v>08070580-001</v>
          </cell>
        </row>
        <row r="46020">
          <cell r="B46020" t="str">
            <v>08070580-001</v>
          </cell>
        </row>
        <row r="46021">
          <cell r="B46021" t="str">
            <v>08070580-001</v>
          </cell>
        </row>
        <row r="46022">
          <cell r="B46022" t="str">
            <v>08070580-001</v>
          </cell>
        </row>
        <row r="46023">
          <cell r="B46023" t="str">
            <v>08070580-001</v>
          </cell>
        </row>
        <row r="46024">
          <cell r="B46024" t="str">
            <v>08070580-001</v>
          </cell>
        </row>
        <row r="46025">
          <cell r="B46025" t="str">
            <v>08070580-001</v>
          </cell>
        </row>
        <row r="46026">
          <cell r="B46026" t="str">
            <v>08070580-001</v>
          </cell>
        </row>
        <row r="46027">
          <cell r="B46027" t="str">
            <v>08070580-001</v>
          </cell>
        </row>
        <row r="46028">
          <cell r="B46028" t="str">
            <v>08070580-001</v>
          </cell>
        </row>
        <row r="46029">
          <cell r="B46029" t="str">
            <v>08070580-001</v>
          </cell>
        </row>
        <row r="46030">
          <cell r="B46030" t="str">
            <v>08070580-001</v>
          </cell>
        </row>
        <row r="46031">
          <cell r="B46031" t="str">
            <v>08070580-001</v>
          </cell>
        </row>
        <row r="46032">
          <cell r="B46032" t="str">
            <v>08070580-001</v>
          </cell>
        </row>
        <row r="46033">
          <cell r="B46033" t="str">
            <v>08070580-001</v>
          </cell>
        </row>
        <row r="46034">
          <cell r="B46034" t="str">
            <v>08070580-001</v>
          </cell>
        </row>
        <row r="46035">
          <cell r="B46035" t="str">
            <v>08070855-001</v>
          </cell>
        </row>
        <row r="46036">
          <cell r="B46036" t="str">
            <v>08070855-001</v>
          </cell>
        </row>
        <row r="46037">
          <cell r="B46037" t="str">
            <v>08070855-001</v>
          </cell>
        </row>
        <row r="46038">
          <cell r="B46038" t="str">
            <v>08070855-001</v>
          </cell>
        </row>
        <row r="46039">
          <cell r="B46039" t="str">
            <v>08070855-001</v>
          </cell>
        </row>
        <row r="46040">
          <cell r="B46040" t="str">
            <v>08070855-001</v>
          </cell>
        </row>
        <row r="46041">
          <cell r="B46041" t="str">
            <v>08070855-001</v>
          </cell>
        </row>
        <row r="46042">
          <cell r="B46042" t="str">
            <v>08070855-001</v>
          </cell>
        </row>
        <row r="46043">
          <cell r="B46043" t="str">
            <v>08070855-001</v>
          </cell>
        </row>
        <row r="46044">
          <cell r="B46044" t="str">
            <v>08070855-001</v>
          </cell>
        </row>
        <row r="46045">
          <cell r="B46045" t="str">
            <v>08070855-001</v>
          </cell>
        </row>
        <row r="46046">
          <cell r="B46046" t="str">
            <v>08070855-001</v>
          </cell>
        </row>
        <row r="46047">
          <cell r="B46047" t="str">
            <v>08070855-001</v>
          </cell>
        </row>
        <row r="46048">
          <cell r="B46048" t="str">
            <v>08070855-001</v>
          </cell>
        </row>
        <row r="46049">
          <cell r="B46049" t="str">
            <v>08070855-001</v>
          </cell>
        </row>
        <row r="46050">
          <cell r="B46050" t="str">
            <v>08070855-001</v>
          </cell>
        </row>
        <row r="46051">
          <cell r="B46051" t="str">
            <v>08070855-001</v>
          </cell>
        </row>
        <row r="46052">
          <cell r="B46052" t="str">
            <v>08070855-001</v>
          </cell>
        </row>
        <row r="46053">
          <cell r="B46053" t="str">
            <v>08070855-001</v>
          </cell>
        </row>
        <row r="46054">
          <cell r="B46054" t="str">
            <v>08070855-001</v>
          </cell>
        </row>
        <row r="46055">
          <cell r="B46055" t="str">
            <v>08070855-001</v>
          </cell>
        </row>
        <row r="46056">
          <cell r="B46056" t="str">
            <v>08070855-001</v>
          </cell>
        </row>
        <row r="46057">
          <cell r="B46057" t="str">
            <v>08071039-001</v>
          </cell>
        </row>
        <row r="46058">
          <cell r="B46058" t="str">
            <v>08071039-001</v>
          </cell>
        </row>
        <row r="46059">
          <cell r="B46059" t="str">
            <v>08071039-001</v>
          </cell>
        </row>
        <row r="46060">
          <cell r="B46060" t="str">
            <v>08071039-001</v>
          </cell>
        </row>
        <row r="46061">
          <cell r="B46061" t="str">
            <v>08071039-001</v>
          </cell>
        </row>
        <row r="46062">
          <cell r="B46062" t="str">
            <v>08071039-001</v>
          </cell>
        </row>
        <row r="46063">
          <cell r="B46063" t="str">
            <v>08071039-001</v>
          </cell>
        </row>
        <row r="46064">
          <cell r="B46064" t="str">
            <v>08071039-001</v>
          </cell>
        </row>
        <row r="46065">
          <cell r="B46065" t="str">
            <v>08071039-001</v>
          </cell>
        </row>
        <row r="46066">
          <cell r="B46066" t="str">
            <v>08071039-001</v>
          </cell>
        </row>
        <row r="46067">
          <cell r="B46067" t="str">
            <v>08071039-001</v>
          </cell>
        </row>
        <row r="46068">
          <cell r="B46068" t="str">
            <v>08071039-001</v>
          </cell>
        </row>
        <row r="46069">
          <cell r="B46069" t="str">
            <v>08071039-001</v>
          </cell>
        </row>
        <row r="46070">
          <cell r="B46070" t="str">
            <v>08071039-001</v>
          </cell>
        </row>
        <row r="46071">
          <cell r="B46071" t="str">
            <v>08071039-001</v>
          </cell>
        </row>
        <row r="46072">
          <cell r="B46072" t="str">
            <v>08071039-001</v>
          </cell>
        </row>
        <row r="46073">
          <cell r="B46073" t="str">
            <v>08071039-001</v>
          </cell>
        </row>
        <row r="46074">
          <cell r="B46074" t="str">
            <v>08071039-001</v>
          </cell>
        </row>
        <row r="46075">
          <cell r="B46075" t="str">
            <v>08071039-001</v>
          </cell>
        </row>
        <row r="46076">
          <cell r="B46076" t="str">
            <v>08071039-001</v>
          </cell>
        </row>
        <row r="46077">
          <cell r="B46077" t="str">
            <v>08071039-001</v>
          </cell>
        </row>
        <row r="46078">
          <cell r="B46078" t="str">
            <v>08071039-001</v>
          </cell>
        </row>
        <row r="46079">
          <cell r="B46079" t="str">
            <v>08071476-001</v>
          </cell>
        </row>
        <row r="46080">
          <cell r="B46080" t="str">
            <v>08071476-001</v>
          </cell>
        </row>
        <row r="46081">
          <cell r="B46081" t="str">
            <v>08071476-001</v>
          </cell>
        </row>
        <row r="46082">
          <cell r="B46082" t="str">
            <v>08071476-001</v>
          </cell>
        </row>
        <row r="46083">
          <cell r="B46083" t="str">
            <v>08071476-001</v>
          </cell>
        </row>
        <row r="46084">
          <cell r="B46084" t="str">
            <v>08071476-001</v>
          </cell>
        </row>
        <row r="46085">
          <cell r="B46085" t="str">
            <v>08071476-001</v>
          </cell>
        </row>
        <row r="46086">
          <cell r="B46086" t="str">
            <v>08071476-001</v>
          </cell>
        </row>
        <row r="46087">
          <cell r="B46087" t="str">
            <v>08071476-001</v>
          </cell>
        </row>
        <row r="46088">
          <cell r="B46088" t="str">
            <v>08071476-001</v>
          </cell>
        </row>
        <row r="46089">
          <cell r="B46089" t="str">
            <v>08071476-001</v>
          </cell>
        </row>
        <row r="46090">
          <cell r="B46090" t="str">
            <v>08071476-001</v>
          </cell>
        </row>
        <row r="46091">
          <cell r="B46091" t="str">
            <v>08071476-001</v>
          </cell>
        </row>
        <row r="46092">
          <cell r="B46092" t="str">
            <v>08071476-001</v>
          </cell>
        </row>
        <row r="46093">
          <cell r="B46093" t="str">
            <v>08071476-001</v>
          </cell>
        </row>
        <row r="46094">
          <cell r="B46094" t="str">
            <v>08071476-001</v>
          </cell>
        </row>
        <row r="46095">
          <cell r="B46095" t="str">
            <v>08071476-001</v>
          </cell>
        </row>
        <row r="46096">
          <cell r="B46096" t="str">
            <v>08071476-001</v>
          </cell>
        </row>
        <row r="46097">
          <cell r="B46097" t="str">
            <v>08071476-001</v>
          </cell>
        </row>
        <row r="46098">
          <cell r="B46098" t="str">
            <v>08071476-001</v>
          </cell>
        </row>
        <row r="46099">
          <cell r="B46099" t="str">
            <v>08071476-001</v>
          </cell>
        </row>
        <row r="46100">
          <cell r="B46100" t="str">
            <v>08071654-001</v>
          </cell>
        </row>
        <row r="46101">
          <cell r="B46101" t="str">
            <v>08071654-001</v>
          </cell>
        </row>
        <row r="46102">
          <cell r="B46102" t="str">
            <v>08071654-001</v>
          </cell>
        </row>
        <row r="46103">
          <cell r="B46103" t="str">
            <v>08071654-001</v>
          </cell>
        </row>
        <row r="46104">
          <cell r="B46104" t="str">
            <v>08071654-001</v>
          </cell>
        </row>
        <row r="46105">
          <cell r="B46105" t="str">
            <v>08071654-001</v>
          </cell>
        </row>
        <row r="46106">
          <cell r="B46106" t="str">
            <v>08071654-001</v>
          </cell>
        </row>
        <row r="46107">
          <cell r="B46107" t="str">
            <v>08071654-001</v>
          </cell>
        </row>
        <row r="46108">
          <cell r="B46108" t="str">
            <v>08071654-001</v>
          </cell>
        </row>
        <row r="46109">
          <cell r="B46109" t="str">
            <v>08071654-001</v>
          </cell>
        </row>
        <row r="46110">
          <cell r="B46110" t="str">
            <v>08071654-001</v>
          </cell>
        </row>
        <row r="46111">
          <cell r="B46111" t="str">
            <v>08071654-001</v>
          </cell>
        </row>
        <row r="46112">
          <cell r="B46112" t="str">
            <v>08071654-001</v>
          </cell>
        </row>
        <row r="46113">
          <cell r="B46113" t="str">
            <v>08071654-001</v>
          </cell>
        </row>
        <row r="46114">
          <cell r="B46114" t="str">
            <v>08071654-001</v>
          </cell>
        </row>
        <row r="46115">
          <cell r="B46115" t="str">
            <v>08071654-001</v>
          </cell>
        </row>
        <row r="46116">
          <cell r="B46116" t="str">
            <v>08071654-001</v>
          </cell>
        </row>
        <row r="46117">
          <cell r="B46117" t="str">
            <v>08071654-001</v>
          </cell>
        </row>
        <row r="46118">
          <cell r="B46118" t="str">
            <v>08071654-001</v>
          </cell>
        </row>
        <row r="46119">
          <cell r="B46119" t="str">
            <v>08071654-001</v>
          </cell>
        </row>
        <row r="46120">
          <cell r="B46120" t="str">
            <v>08071654-001</v>
          </cell>
        </row>
        <row r="46121">
          <cell r="B46121" t="str">
            <v>08071654-001</v>
          </cell>
        </row>
        <row r="46122">
          <cell r="B46122" t="str">
            <v>08072035</v>
          </cell>
        </row>
        <row r="46123">
          <cell r="B46123" t="str">
            <v>08072035</v>
          </cell>
        </row>
        <row r="46124">
          <cell r="B46124" t="str">
            <v>08072035</v>
          </cell>
        </row>
        <row r="46125">
          <cell r="B46125" t="str">
            <v>08072035</v>
          </cell>
        </row>
        <row r="46126">
          <cell r="B46126" t="str">
            <v>08072035</v>
          </cell>
        </row>
        <row r="46127">
          <cell r="B46127" t="str">
            <v>08072035</v>
          </cell>
        </row>
        <row r="46128">
          <cell r="B46128" t="str">
            <v>08072035</v>
          </cell>
        </row>
        <row r="46129">
          <cell r="B46129" t="str">
            <v>08072035</v>
          </cell>
        </row>
        <row r="46130">
          <cell r="B46130" t="str">
            <v>08072035</v>
          </cell>
        </row>
        <row r="46131">
          <cell r="B46131" t="str">
            <v>08072035</v>
          </cell>
        </row>
        <row r="46132">
          <cell r="B46132" t="str">
            <v>08072035</v>
          </cell>
        </row>
        <row r="46133">
          <cell r="B46133" t="str">
            <v>08072035</v>
          </cell>
        </row>
        <row r="46134">
          <cell r="B46134" t="str">
            <v>08072035</v>
          </cell>
        </row>
        <row r="46135">
          <cell r="B46135" t="str">
            <v>08072035</v>
          </cell>
        </row>
        <row r="46136">
          <cell r="B46136" t="str">
            <v>08072035</v>
          </cell>
        </row>
        <row r="46137">
          <cell r="B46137" t="str">
            <v>08072035</v>
          </cell>
        </row>
        <row r="46138">
          <cell r="B46138" t="str">
            <v>08072035</v>
          </cell>
        </row>
        <row r="46139">
          <cell r="B46139" t="str">
            <v>08072035</v>
          </cell>
        </row>
        <row r="46140">
          <cell r="B46140" t="str">
            <v>08072035</v>
          </cell>
        </row>
        <row r="46141">
          <cell r="B46141" t="str">
            <v>08072035</v>
          </cell>
        </row>
        <row r="46142">
          <cell r="B46142" t="str">
            <v>08072035</v>
          </cell>
        </row>
        <row r="46143">
          <cell r="B46143" t="str">
            <v>08072082-001</v>
          </cell>
        </row>
        <row r="46144">
          <cell r="B46144" t="str">
            <v>08072082-001</v>
          </cell>
        </row>
        <row r="46145">
          <cell r="B46145" t="str">
            <v>08072082-001</v>
          </cell>
        </row>
        <row r="46146">
          <cell r="B46146" t="str">
            <v>08072082-001</v>
          </cell>
        </row>
        <row r="46147">
          <cell r="B46147" t="str">
            <v>08072082-001</v>
          </cell>
        </row>
        <row r="46148">
          <cell r="B46148" t="str">
            <v>08072082-001</v>
          </cell>
        </row>
        <row r="46149">
          <cell r="B46149" t="str">
            <v>08072082-001</v>
          </cell>
        </row>
        <row r="46150">
          <cell r="B46150" t="str">
            <v>08072082-001</v>
          </cell>
        </row>
        <row r="46151">
          <cell r="B46151" t="str">
            <v>08072082-001</v>
          </cell>
        </row>
        <row r="46152">
          <cell r="B46152" t="str">
            <v>08072082-001</v>
          </cell>
        </row>
        <row r="46153">
          <cell r="B46153" t="str">
            <v>08072082-001</v>
          </cell>
        </row>
        <row r="46154">
          <cell r="B46154" t="str">
            <v>08072082-001</v>
          </cell>
        </row>
        <row r="46155">
          <cell r="B46155" t="str">
            <v>08072082-001</v>
          </cell>
        </row>
        <row r="46156">
          <cell r="B46156" t="str">
            <v>08072082-001</v>
          </cell>
        </row>
        <row r="46157">
          <cell r="B46157" t="str">
            <v>08072082-001</v>
          </cell>
        </row>
        <row r="46158">
          <cell r="B46158" t="str">
            <v>08072082-001</v>
          </cell>
        </row>
        <row r="46159">
          <cell r="B46159" t="str">
            <v>08072082-001</v>
          </cell>
        </row>
        <row r="46160">
          <cell r="B46160" t="str">
            <v>08072082-001</v>
          </cell>
        </row>
        <row r="46161">
          <cell r="B46161" t="str">
            <v>08072082-001</v>
          </cell>
        </row>
        <row r="46162">
          <cell r="B46162" t="str">
            <v>08072082-001</v>
          </cell>
        </row>
        <row r="46163">
          <cell r="B46163" t="str">
            <v>08072082-001</v>
          </cell>
        </row>
        <row r="46164">
          <cell r="B46164" t="str">
            <v>08072082-001</v>
          </cell>
        </row>
        <row r="46165">
          <cell r="B46165" t="str">
            <v>08070846-002</v>
          </cell>
        </row>
        <row r="46166">
          <cell r="B46166" t="str">
            <v>08070846-002</v>
          </cell>
        </row>
        <row r="46167">
          <cell r="B46167" t="str">
            <v>08070846-002</v>
          </cell>
        </row>
        <row r="46168">
          <cell r="B46168" t="str">
            <v>08070846-002</v>
          </cell>
        </row>
        <row r="46169">
          <cell r="B46169" t="str">
            <v>08070846-002</v>
          </cell>
        </row>
        <row r="46170">
          <cell r="B46170" t="str">
            <v>08070846-002</v>
          </cell>
        </row>
        <row r="46171">
          <cell r="B46171" t="str">
            <v>08070846-002</v>
          </cell>
        </row>
        <row r="46172">
          <cell r="B46172" t="str">
            <v>08070846-002</v>
          </cell>
        </row>
        <row r="46173">
          <cell r="B46173" t="str">
            <v>08070846-002</v>
          </cell>
        </row>
        <row r="46174">
          <cell r="B46174" t="str">
            <v>08070846-002</v>
          </cell>
        </row>
        <row r="46175">
          <cell r="B46175" t="str">
            <v>08070846-002</v>
          </cell>
        </row>
        <row r="46176">
          <cell r="B46176" t="str">
            <v>08070846-002</v>
          </cell>
        </row>
        <row r="46177">
          <cell r="B46177" t="str">
            <v>08070846-002</v>
          </cell>
        </row>
        <row r="46178">
          <cell r="B46178" t="str">
            <v>08070846-002</v>
          </cell>
        </row>
        <row r="46179">
          <cell r="B46179" t="str">
            <v>08070846-002</v>
          </cell>
        </row>
        <row r="46180">
          <cell r="B46180" t="str">
            <v>08070846-002</v>
          </cell>
        </row>
        <row r="46181">
          <cell r="B46181" t="str">
            <v>08070846-002</v>
          </cell>
        </row>
        <row r="46182">
          <cell r="B46182" t="str">
            <v>08070846-002</v>
          </cell>
        </row>
        <row r="46183">
          <cell r="B46183" t="str">
            <v>08070846-002</v>
          </cell>
        </row>
        <row r="46184">
          <cell r="B46184" t="str">
            <v>08070846-002</v>
          </cell>
        </row>
        <row r="46185">
          <cell r="B46185" t="str">
            <v>08070846-002</v>
          </cell>
        </row>
        <row r="46186">
          <cell r="B46186" t="str">
            <v>08070846-002</v>
          </cell>
        </row>
        <row r="46187">
          <cell r="B46187" t="str">
            <v>08070693-001</v>
          </cell>
        </row>
        <row r="46188">
          <cell r="B46188" t="str">
            <v>08070693-001</v>
          </cell>
        </row>
        <row r="46189">
          <cell r="B46189" t="str">
            <v>08070693-001</v>
          </cell>
        </row>
        <row r="46190">
          <cell r="B46190" t="str">
            <v>08070693-001</v>
          </cell>
        </row>
        <row r="46191">
          <cell r="B46191" t="str">
            <v>08070693-001</v>
          </cell>
        </row>
        <row r="46192">
          <cell r="B46192" t="str">
            <v>08070693-001</v>
          </cell>
        </row>
        <row r="46193">
          <cell r="B46193" t="str">
            <v>08070693-001</v>
          </cell>
        </row>
        <row r="46194">
          <cell r="B46194" t="str">
            <v>08070693-001</v>
          </cell>
        </row>
        <row r="46195">
          <cell r="B46195" t="str">
            <v>08070693-001</v>
          </cell>
        </row>
        <row r="46196">
          <cell r="B46196" t="str">
            <v>08070693-001</v>
          </cell>
        </row>
        <row r="46197">
          <cell r="B46197" t="str">
            <v>08070693-001</v>
          </cell>
        </row>
        <row r="46198">
          <cell r="B46198" t="str">
            <v>08070693-001</v>
          </cell>
        </row>
        <row r="46199">
          <cell r="B46199" t="str">
            <v>08070693-001</v>
          </cell>
        </row>
        <row r="46200">
          <cell r="B46200" t="str">
            <v>08070693-001</v>
          </cell>
        </row>
        <row r="46201">
          <cell r="B46201" t="str">
            <v>08070693-001</v>
          </cell>
        </row>
        <row r="46202">
          <cell r="B46202" t="str">
            <v>08070693-001</v>
          </cell>
        </row>
        <row r="46203">
          <cell r="B46203" t="str">
            <v>08070693-001</v>
          </cell>
        </row>
        <row r="46204">
          <cell r="B46204" t="str">
            <v>08070693-001</v>
          </cell>
        </row>
        <row r="46205">
          <cell r="B46205" t="str">
            <v>08070693-001</v>
          </cell>
        </row>
        <row r="46206">
          <cell r="B46206" t="str">
            <v>08070693-001</v>
          </cell>
        </row>
        <row r="46207">
          <cell r="B46207" t="str">
            <v>08070693-001</v>
          </cell>
        </row>
        <row r="46208">
          <cell r="B46208" t="str">
            <v>08070736-001</v>
          </cell>
        </row>
        <row r="46209">
          <cell r="B46209" t="str">
            <v>08070736-001</v>
          </cell>
        </row>
        <row r="46210">
          <cell r="B46210" t="str">
            <v>08070736-001</v>
          </cell>
        </row>
        <row r="46211">
          <cell r="B46211" t="str">
            <v>08070736-001</v>
          </cell>
        </row>
        <row r="46212">
          <cell r="B46212" t="str">
            <v>08070736-001</v>
          </cell>
        </row>
        <row r="46213">
          <cell r="B46213" t="str">
            <v>08070736-001</v>
          </cell>
        </row>
        <row r="46214">
          <cell r="B46214" t="str">
            <v>08070736-001</v>
          </cell>
        </row>
        <row r="46215">
          <cell r="B46215" t="str">
            <v>08070736-001</v>
          </cell>
        </row>
        <row r="46216">
          <cell r="B46216" t="str">
            <v>08070736-001</v>
          </cell>
        </row>
        <row r="46217">
          <cell r="B46217" t="str">
            <v>08070736-001</v>
          </cell>
        </row>
        <row r="46218">
          <cell r="B46218" t="str">
            <v>08070736-001</v>
          </cell>
        </row>
        <row r="46219">
          <cell r="B46219" t="str">
            <v>08070736-001</v>
          </cell>
        </row>
        <row r="46220">
          <cell r="B46220" t="str">
            <v>08070736-001</v>
          </cell>
        </row>
        <row r="46221">
          <cell r="B46221" t="str">
            <v>08070736-001</v>
          </cell>
        </row>
        <row r="46222">
          <cell r="B46222" t="str">
            <v>08070736-001</v>
          </cell>
        </row>
        <row r="46223">
          <cell r="B46223" t="str">
            <v>08070736-001</v>
          </cell>
        </row>
        <row r="46224">
          <cell r="B46224" t="str">
            <v>08070736-001</v>
          </cell>
        </row>
        <row r="46225">
          <cell r="B46225" t="str">
            <v>08070736-001</v>
          </cell>
        </row>
        <row r="46226">
          <cell r="B46226" t="str">
            <v>08070736-001</v>
          </cell>
        </row>
        <row r="46227">
          <cell r="B46227" t="str">
            <v>08070736-001</v>
          </cell>
        </row>
        <row r="46228">
          <cell r="B46228" t="str">
            <v>08070736-001</v>
          </cell>
        </row>
        <row r="46229">
          <cell r="B46229" t="str">
            <v>08070736-001</v>
          </cell>
        </row>
        <row r="46230">
          <cell r="B46230" t="str">
            <v>08070737-001</v>
          </cell>
        </row>
        <row r="46231">
          <cell r="B46231" t="str">
            <v>08070737-001</v>
          </cell>
        </row>
        <row r="46232">
          <cell r="B46232" t="str">
            <v>08070737-001</v>
          </cell>
        </row>
        <row r="46233">
          <cell r="B46233" t="str">
            <v>08070737-001</v>
          </cell>
        </row>
        <row r="46234">
          <cell r="B46234" t="str">
            <v>08070737-001</v>
          </cell>
        </row>
        <row r="46235">
          <cell r="B46235" t="str">
            <v>08070737-001</v>
          </cell>
        </row>
        <row r="46236">
          <cell r="B46236" t="str">
            <v>08070737-001</v>
          </cell>
        </row>
        <row r="46237">
          <cell r="B46237" t="str">
            <v>08070737-001</v>
          </cell>
        </row>
        <row r="46238">
          <cell r="B46238" t="str">
            <v>08070737-001</v>
          </cell>
        </row>
        <row r="46239">
          <cell r="B46239" t="str">
            <v>08070737-001</v>
          </cell>
        </row>
        <row r="46240">
          <cell r="B46240" t="str">
            <v>08070737-001</v>
          </cell>
        </row>
        <row r="46241">
          <cell r="B46241" t="str">
            <v>08070737-001</v>
          </cell>
        </row>
        <row r="46242">
          <cell r="B46242" t="str">
            <v>08070737-001</v>
          </cell>
        </row>
        <row r="46243">
          <cell r="B46243" t="str">
            <v>08070737-001</v>
          </cell>
        </row>
        <row r="46244">
          <cell r="B46244" t="str">
            <v>08070737-001</v>
          </cell>
        </row>
        <row r="46245">
          <cell r="B46245" t="str">
            <v>08070737-001</v>
          </cell>
        </row>
        <row r="46246">
          <cell r="B46246" t="str">
            <v>08070737-001</v>
          </cell>
        </row>
        <row r="46247">
          <cell r="B46247" t="str">
            <v>08070737-001</v>
          </cell>
        </row>
        <row r="46248">
          <cell r="B46248" t="str">
            <v>08070737-001</v>
          </cell>
        </row>
        <row r="46249">
          <cell r="B46249" t="str">
            <v>08070737-001</v>
          </cell>
        </row>
        <row r="46250">
          <cell r="B46250" t="str">
            <v>08070737-001</v>
          </cell>
        </row>
        <row r="46251">
          <cell r="B46251" t="str">
            <v>08070737-001</v>
          </cell>
        </row>
        <row r="46252">
          <cell r="B46252" t="str">
            <v>08070738-001</v>
          </cell>
        </row>
        <row r="46253">
          <cell r="B46253" t="str">
            <v>08070738-001</v>
          </cell>
        </row>
        <row r="46254">
          <cell r="B46254" t="str">
            <v>08070738-001</v>
          </cell>
        </row>
        <row r="46255">
          <cell r="B46255" t="str">
            <v>08070738-001</v>
          </cell>
        </row>
        <row r="46256">
          <cell r="B46256" t="str">
            <v>08070738-001</v>
          </cell>
        </row>
        <row r="46257">
          <cell r="B46257" t="str">
            <v>08070738-001</v>
          </cell>
        </row>
        <row r="46258">
          <cell r="B46258" t="str">
            <v>08070738-001</v>
          </cell>
        </row>
        <row r="46259">
          <cell r="B46259" t="str">
            <v>08070738-001</v>
          </cell>
        </row>
        <row r="46260">
          <cell r="B46260" t="str">
            <v>08070738-001</v>
          </cell>
        </row>
        <row r="46261">
          <cell r="B46261" t="str">
            <v>08070738-001</v>
          </cell>
        </row>
        <row r="46262">
          <cell r="B46262" t="str">
            <v>08070738-001</v>
          </cell>
        </row>
        <row r="46263">
          <cell r="B46263" t="str">
            <v>08070738-001</v>
          </cell>
        </row>
        <row r="46264">
          <cell r="B46264" t="str">
            <v>08070738-001</v>
          </cell>
        </row>
        <row r="46265">
          <cell r="B46265" t="str">
            <v>08070738-001</v>
          </cell>
        </row>
        <row r="46266">
          <cell r="B46266" t="str">
            <v>08070738-001</v>
          </cell>
        </row>
        <row r="46267">
          <cell r="B46267" t="str">
            <v>08070738-001</v>
          </cell>
        </row>
        <row r="46268">
          <cell r="B46268" t="str">
            <v>08070738-001</v>
          </cell>
        </row>
        <row r="46269">
          <cell r="B46269" t="str">
            <v>08070738-001</v>
          </cell>
        </row>
        <row r="46270">
          <cell r="B46270" t="str">
            <v>08070738-001</v>
          </cell>
        </row>
        <row r="46271">
          <cell r="B46271" t="str">
            <v>08070738-001</v>
          </cell>
        </row>
        <row r="46272">
          <cell r="B46272" t="str">
            <v>08070738-001</v>
          </cell>
        </row>
        <row r="46273">
          <cell r="B46273" t="str">
            <v>08070738-001</v>
          </cell>
        </row>
        <row r="46274">
          <cell r="B46274" t="str">
            <v>08070818-001</v>
          </cell>
        </row>
        <row r="46275">
          <cell r="B46275" t="str">
            <v>08070818-001</v>
          </cell>
        </row>
        <row r="46276">
          <cell r="B46276" t="str">
            <v>08070818-001</v>
          </cell>
        </row>
        <row r="46277">
          <cell r="B46277" t="str">
            <v>08070818-001</v>
          </cell>
        </row>
        <row r="46278">
          <cell r="B46278" t="str">
            <v>08070818-001</v>
          </cell>
        </row>
        <row r="46279">
          <cell r="B46279" t="str">
            <v>08070818-001</v>
          </cell>
        </row>
        <row r="46280">
          <cell r="B46280" t="str">
            <v>08070818-001</v>
          </cell>
        </row>
        <row r="46281">
          <cell r="B46281" t="str">
            <v>08070818-001</v>
          </cell>
        </row>
        <row r="46282">
          <cell r="B46282" t="str">
            <v>08070818-001</v>
          </cell>
        </row>
        <row r="46283">
          <cell r="B46283" t="str">
            <v>08070818-001</v>
          </cell>
        </row>
        <row r="46284">
          <cell r="B46284" t="str">
            <v>08070818-001</v>
          </cell>
        </row>
        <row r="46285">
          <cell r="B46285" t="str">
            <v>08070818-001</v>
          </cell>
        </row>
        <row r="46286">
          <cell r="B46286" t="str">
            <v>08070818-001</v>
          </cell>
        </row>
        <row r="46287">
          <cell r="B46287" t="str">
            <v>08070818-001</v>
          </cell>
        </row>
        <row r="46288">
          <cell r="B46288" t="str">
            <v>08070818-001</v>
          </cell>
        </row>
        <row r="46289">
          <cell r="B46289" t="str">
            <v>08070818-001</v>
          </cell>
        </row>
        <row r="46290">
          <cell r="B46290" t="str">
            <v>08070818-001</v>
          </cell>
        </row>
        <row r="46291">
          <cell r="B46291" t="str">
            <v>08070818-001</v>
          </cell>
        </row>
        <row r="46292">
          <cell r="B46292" t="str">
            <v>08070818-001</v>
          </cell>
        </row>
        <row r="46293">
          <cell r="B46293" t="str">
            <v>08070818-001</v>
          </cell>
        </row>
        <row r="46294">
          <cell r="B46294" t="str">
            <v>08070818-001</v>
          </cell>
        </row>
        <row r="46295">
          <cell r="B46295" t="str">
            <v>08070818-001</v>
          </cell>
        </row>
        <row r="46296">
          <cell r="B46296" t="str">
            <v>08070845-001</v>
          </cell>
        </row>
        <row r="46297">
          <cell r="B46297" t="str">
            <v>08070845-001</v>
          </cell>
        </row>
        <row r="46298">
          <cell r="B46298" t="str">
            <v>08070845-001</v>
          </cell>
        </row>
        <row r="46299">
          <cell r="B46299" t="str">
            <v>08070845-001</v>
          </cell>
        </row>
        <row r="46300">
          <cell r="B46300" t="str">
            <v>08070845-001</v>
          </cell>
        </row>
        <row r="46301">
          <cell r="B46301" t="str">
            <v>08070845-001</v>
          </cell>
        </row>
        <row r="46302">
          <cell r="B46302" t="str">
            <v>08070845-001</v>
          </cell>
        </row>
        <row r="46303">
          <cell r="B46303" t="str">
            <v>08070845-001</v>
          </cell>
        </row>
        <row r="46304">
          <cell r="B46304" t="str">
            <v>08070845-001</v>
          </cell>
        </row>
        <row r="46305">
          <cell r="B46305" t="str">
            <v>08070845-001</v>
          </cell>
        </row>
        <row r="46306">
          <cell r="B46306" t="str">
            <v>08070845-001</v>
          </cell>
        </row>
        <row r="46307">
          <cell r="B46307" t="str">
            <v>08070845-001</v>
          </cell>
        </row>
        <row r="46308">
          <cell r="B46308" t="str">
            <v>08070845-001</v>
          </cell>
        </row>
        <row r="46309">
          <cell r="B46309" t="str">
            <v>08070845-001</v>
          </cell>
        </row>
        <row r="46310">
          <cell r="B46310" t="str">
            <v>08070845-001</v>
          </cell>
        </row>
        <row r="46311">
          <cell r="B46311" t="str">
            <v>08070845-001</v>
          </cell>
        </row>
        <row r="46312">
          <cell r="B46312" t="str">
            <v>08070845-001</v>
          </cell>
        </row>
        <row r="46313">
          <cell r="B46313" t="str">
            <v>08070845-001</v>
          </cell>
        </row>
        <row r="46314">
          <cell r="B46314" t="str">
            <v>08070845-001</v>
          </cell>
        </row>
        <row r="46315">
          <cell r="B46315" t="str">
            <v>08070845-001</v>
          </cell>
        </row>
        <row r="46316">
          <cell r="B46316" t="str">
            <v>08070845-001</v>
          </cell>
        </row>
        <row r="46317">
          <cell r="B46317" t="str">
            <v>08070845-001</v>
          </cell>
        </row>
        <row r="46318">
          <cell r="B46318" t="str">
            <v>08070845-001</v>
          </cell>
        </row>
        <row r="46319">
          <cell r="B46319" t="str">
            <v>07092336-001</v>
          </cell>
        </row>
        <row r="46320">
          <cell r="B46320" t="str">
            <v>07092336-001</v>
          </cell>
        </row>
        <row r="46321">
          <cell r="B46321" t="str">
            <v>07092336-001</v>
          </cell>
        </row>
        <row r="46322">
          <cell r="B46322" t="str">
            <v>07092336-001</v>
          </cell>
        </row>
        <row r="46323">
          <cell r="B46323" t="str">
            <v>07092336-001</v>
          </cell>
        </row>
        <row r="46324">
          <cell r="B46324" t="str">
            <v>07092336-001</v>
          </cell>
        </row>
        <row r="46325">
          <cell r="B46325" t="str">
            <v>07092336-001</v>
          </cell>
        </row>
        <row r="46326">
          <cell r="B46326" t="str">
            <v>07092336-001</v>
          </cell>
        </row>
        <row r="46327">
          <cell r="B46327" t="str">
            <v>07092336-001</v>
          </cell>
        </row>
        <row r="46328">
          <cell r="B46328" t="str">
            <v>07092336-001</v>
          </cell>
        </row>
        <row r="46329">
          <cell r="B46329" t="str">
            <v>07092336-001</v>
          </cell>
        </row>
        <row r="46330">
          <cell r="B46330" t="str">
            <v>07092336-001</v>
          </cell>
        </row>
        <row r="46331">
          <cell r="B46331" t="str">
            <v>07092336-001</v>
          </cell>
        </row>
        <row r="46332">
          <cell r="B46332" t="str">
            <v>07092336-001</v>
          </cell>
        </row>
        <row r="46333">
          <cell r="B46333" t="str">
            <v>07092336-001</v>
          </cell>
        </row>
        <row r="46334">
          <cell r="B46334" t="str">
            <v>07092336-001</v>
          </cell>
        </row>
        <row r="46335">
          <cell r="B46335" t="str">
            <v>07092336-001</v>
          </cell>
        </row>
        <row r="46336">
          <cell r="B46336" t="str">
            <v>07092336-001</v>
          </cell>
        </row>
        <row r="46337">
          <cell r="B46337" t="str">
            <v>07092336-001</v>
          </cell>
        </row>
        <row r="46338">
          <cell r="B46338" t="str">
            <v>07092336-001</v>
          </cell>
        </row>
        <row r="46339">
          <cell r="B46339" t="str">
            <v>07092336-001</v>
          </cell>
        </row>
        <row r="46340">
          <cell r="B46340" t="str">
            <v>07092336-001</v>
          </cell>
        </row>
        <row r="46341">
          <cell r="B46341" t="str">
            <v>07092380-001</v>
          </cell>
        </row>
        <row r="46342">
          <cell r="B46342" t="str">
            <v>07092380-001</v>
          </cell>
        </row>
        <row r="46343">
          <cell r="B46343" t="str">
            <v>07092380-001</v>
          </cell>
        </row>
        <row r="46344">
          <cell r="B46344" t="str">
            <v>07092380-001</v>
          </cell>
        </row>
        <row r="46345">
          <cell r="B46345" t="str">
            <v>07092380-001</v>
          </cell>
        </row>
        <row r="46346">
          <cell r="B46346" t="str">
            <v>07092380-001</v>
          </cell>
        </row>
        <row r="46347">
          <cell r="B46347" t="str">
            <v>07092380-001</v>
          </cell>
        </row>
        <row r="46348">
          <cell r="B46348" t="str">
            <v>07092380-001</v>
          </cell>
        </row>
        <row r="46349">
          <cell r="B46349" t="str">
            <v>07092380-001</v>
          </cell>
        </row>
        <row r="46350">
          <cell r="B46350" t="str">
            <v>07092380-001</v>
          </cell>
        </row>
        <row r="46351">
          <cell r="B46351" t="str">
            <v>07092380-001</v>
          </cell>
        </row>
        <row r="46352">
          <cell r="B46352" t="str">
            <v>07092380-001</v>
          </cell>
        </row>
        <row r="46353">
          <cell r="B46353" t="str">
            <v>07092380-001</v>
          </cell>
        </row>
        <row r="46354">
          <cell r="B46354" t="str">
            <v>07092380-001</v>
          </cell>
        </row>
        <row r="46355">
          <cell r="B46355" t="str">
            <v>07092380-001</v>
          </cell>
        </row>
        <row r="46356">
          <cell r="B46356" t="str">
            <v>07092380-001</v>
          </cell>
        </row>
        <row r="46357">
          <cell r="B46357" t="str">
            <v>07092380-001</v>
          </cell>
        </row>
        <row r="46358">
          <cell r="B46358" t="str">
            <v>07092380-001</v>
          </cell>
        </row>
        <row r="46359">
          <cell r="B46359" t="str">
            <v>07092380-001</v>
          </cell>
        </row>
        <row r="46360">
          <cell r="B46360" t="str">
            <v>07092380-001</v>
          </cell>
        </row>
        <row r="46361">
          <cell r="B46361" t="str">
            <v>07092380-001</v>
          </cell>
        </row>
        <row r="46362">
          <cell r="B46362" t="str">
            <v>07092380-001</v>
          </cell>
        </row>
        <row r="46363">
          <cell r="B46363" t="str">
            <v>07092443-001</v>
          </cell>
        </row>
        <row r="46364">
          <cell r="B46364" t="str">
            <v>07092443-001</v>
          </cell>
        </row>
        <row r="46365">
          <cell r="B46365" t="str">
            <v>07092443-001</v>
          </cell>
        </row>
        <row r="46366">
          <cell r="B46366" t="str">
            <v>07092443-001</v>
          </cell>
        </row>
        <row r="46367">
          <cell r="B46367" t="str">
            <v>07092443-001</v>
          </cell>
        </row>
        <row r="46368">
          <cell r="B46368" t="str">
            <v>07092443-001</v>
          </cell>
        </row>
        <row r="46369">
          <cell r="B46369" t="str">
            <v>07092443-001</v>
          </cell>
        </row>
        <row r="46370">
          <cell r="B46370" t="str">
            <v>07092443-001</v>
          </cell>
        </row>
        <row r="46371">
          <cell r="B46371" t="str">
            <v>07092443-001</v>
          </cell>
        </row>
        <row r="46372">
          <cell r="B46372" t="str">
            <v>07092443-001</v>
          </cell>
        </row>
        <row r="46373">
          <cell r="B46373" t="str">
            <v>07092443-001</v>
          </cell>
        </row>
        <row r="46374">
          <cell r="B46374" t="str">
            <v>07092443-001</v>
          </cell>
        </row>
        <row r="46375">
          <cell r="B46375" t="str">
            <v>07092443-001</v>
          </cell>
        </row>
        <row r="46376">
          <cell r="B46376" t="str">
            <v>07092443-001</v>
          </cell>
        </row>
        <row r="46377">
          <cell r="B46377" t="str">
            <v>07092443-001</v>
          </cell>
        </row>
        <row r="46378">
          <cell r="B46378" t="str">
            <v>07092443-001</v>
          </cell>
        </row>
        <row r="46379">
          <cell r="B46379" t="str">
            <v>07092443-001</v>
          </cell>
        </row>
        <row r="46380">
          <cell r="B46380" t="str">
            <v>07092443-001</v>
          </cell>
        </row>
        <row r="46381">
          <cell r="B46381" t="str">
            <v>07092443-001</v>
          </cell>
        </row>
        <row r="46382">
          <cell r="B46382" t="str">
            <v>07092443-001</v>
          </cell>
        </row>
        <row r="46383">
          <cell r="B46383" t="str">
            <v>07092443-001</v>
          </cell>
        </row>
        <row r="46384">
          <cell r="B46384" t="str">
            <v>07092443-001</v>
          </cell>
        </row>
        <row r="46385">
          <cell r="B46385" t="str">
            <v>07092482-002</v>
          </cell>
        </row>
        <row r="46386">
          <cell r="B46386" t="str">
            <v>07092482-002</v>
          </cell>
        </row>
        <row r="46387">
          <cell r="B46387" t="str">
            <v>07092482-002</v>
          </cell>
        </row>
        <row r="46388">
          <cell r="B46388" t="str">
            <v>07092482-002</v>
          </cell>
        </row>
        <row r="46389">
          <cell r="B46389" t="str">
            <v>07092482-002</v>
          </cell>
        </row>
        <row r="46390">
          <cell r="B46390" t="str">
            <v>07092482-002</v>
          </cell>
        </row>
        <row r="46391">
          <cell r="B46391" t="str">
            <v>07092482-002</v>
          </cell>
        </row>
        <row r="46392">
          <cell r="B46392" t="str">
            <v>07092482-002</v>
          </cell>
        </row>
        <row r="46393">
          <cell r="B46393" t="str">
            <v>07092482-002</v>
          </cell>
        </row>
        <row r="46394">
          <cell r="B46394" t="str">
            <v>07092482-002</v>
          </cell>
        </row>
        <row r="46395">
          <cell r="B46395" t="str">
            <v>07092482-002</v>
          </cell>
        </row>
        <row r="46396">
          <cell r="B46396" t="str">
            <v>07092482-002</v>
          </cell>
        </row>
        <row r="46397">
          <cell r="B46397" t="str">
            <v>07092482-002</v>
          </cell>
        </row>
        <row r="46398">
          <cell r="B46398" t="str">
            <v>07092482-002</v>
          </cell>
        </row>
        <row r="46399">
          <cell r="B46399" t="str">
            <v>07092482-002</v>
          </cell>
        </row>
        <row r="46400">
          <cell r="B46400" t="str">
            <v>07092482-002</v>
          </cell>
        </row>
        <row r="46401">
          <cell r="B46401" t="str">
            <v>07092482-002</v>
          </cell>
        </row>
        <row r="46402">
          <cell r="B46402" t="str">
            <v>07092482-002</v>
          </cell>
        </row>
        <row r="46403">
          <cell r="B46403" t="str">
            <v>07092482-002</v>
          </cell>
        </row>
        <row r="46404">
          <cell r="B46404" t="str">
            <v>07092482-002</v>
          </cell>
        </row>
        <row r="46405">
          <cell r="B46405" t="str">
            <v>07092482-002</v>
          </cell>
        </row>
        <row r="46406">
          <cell r="B46406" t="str">
            <v>07092482-002</v>
          </cell>
        </row>
        <row r="46407">
          <cell r="B46407" t="str">
            <v>07092523-001</v>
          </cell>
        </row>
        <row r="46408">
          <cell r="B46408" t="str">
            <v>07092523-001</v>
          </cell>
        </row>
        <row r="46409">
          <cell r="B46409" t="str">
            <v>07092523-001</v>
          </cell>
        </row>
        <row r="46410">
          <cell r="B46410" t="str">
            <v>07092523-001</v>
          </cell>
        </row>
        <row r="46411">
          <cell r="B46411" t="str">
            <v>07092523-001</v>
          </cell>
        </row>
        <row r="46412">
          <cell r="B46412" t="str">
            <v>07092523-001</v>
          </cell>
        </row>
        <row r="46413">
          <cell r="B46413" t="str">
            <v>07092523-001</v>
          </cell>
        </row>
        <row r="46414">
          <cell r="B46414" t="str">
            <v>07092523-001</v>
          </cell>
        </row>
        <row r="46415">
          <cell r="B46415" t="str">
            <v>07092523-001</v>
          </cell>
        </row>
        <row r="46416">
          <cell r="B46416" t="str">
            <v>07092523-001</v>
          </cell>
        </row>
        <row r="46417">
          <cell r="B46417" t="str">
            <v>07092523-001</v>
          </cell>
        </row>
        <row r="46418">
          <cell r="B46418" t="str">
            <v>07092523-001</v>
          </cell>
        </row>
        <row r="46419">
          <cell r="B46419" t="str">
            <v>07092523-001</v>
          </cell>
        </row>
        <row r="46420">
          <cell r="B46420" t="str">
            <v>07092523-001</v>
          </cell>
        </row>
        <row r="46421">
          <cell r="B46421" t="str">
            <v>07092523-001</v>
          </cell>
        </row>
        <row r="46422">
          <cell r="B46422" t="str">
            <v>07092523-001</v>
          </cell>
        </row>
        <row r="46423">
          <cell r="B46423" t="str">
            <v>07092523-001</v>
          </cell>
        </row>
        <row r="46424">
          <cell r="B46424" t="str">
            <v>07092523-001</v>
          </cell>
        </row>
        <row r="46425">
          <cell r="B46425" t="str">
            <v>07092523-001</v>
          </cell>
        </row>
        <row r="46426">
          <cell r="B46426" t="str">
            <v>07092523-001</v>
          </cell>
        </row>
        <row r="46427">
          <cell r="B46427" t="str">
            <v>07092523-001</v>
          </cell>
        </row>
        <row r="46428">
          <cell r="B46428" t="str">
            <v>07092523-001</v>
          </cell>
        </row>
        <row r="46429">
          <cell r="B46429" t="str">
            <v>07092571-001</v>
          </cell>
        </row>
        <row r="46430">
          <cell r="B46430" t="str">
            <v>07092571-001</v>
          </cell>
        </row>
        <row r="46431">
          <cell r="B46431" t="str">
            <v>07092571-001</v>
          </cell>
        </row>
        <row r="46432">
          <cell r="B46432" t="str">
            <v>07092571-001</v>
          </cell>
        </row>
        <row r="46433">
          <cell r="B46433" t="str">
            <v>07092571-001</v>
          </cell>
        </row>
        <row r="46434">
          <cell r="B46434" t="str">
            <v>07092571-001</v>
          </cell>
        </row>
        <row r="46435">
          <cell r="B46435" t="str">
            <v>07092571-001</v>
          </cell>
        </row>
        <row r="46436">
          <cell r="B46436" t="str">
            <v>07092571-001</v>
          </cell>
        </row>
        <row r="46437">
          <cell r="B46437" t="str">
            <v>07092571-001</v>
          </cell>
        </row>
        <row r="46438">
          <cell r="B46438" t="str">
            <v>07092571-001</v>
          </cell>
        </row>
        <row r="46439">
          <cell r="B46439" t="str">
            <v>07092571-001</v>
          </cell>
        </row>
        <row r="46440">
          <cell r="B46440" t="str">
            <v>07092571-001</v>
          </cell>
        </row>
        <row r="46441">
          <cell r="B46441" t="str">
            <v>07092571-001</v>
          </cell>
        </row>
        <row r="46442">
          <cell r="B46442" t="str">
            <v>07092571-001</v>
          </cell>
        </row>
        <row r="46443">
          <cell r="B46443" t="str">
            <v>07092571-001</v>
          </cell>
        </row>
        <row r="46444">
          <cell r="B46444" t="str">
            <v>07092571-001</v>
          </cell>
        </row>
        <row r="46445">
          <cell r="B46445" t="str">
            <v>07092571-001</v>
          </cell>
        </row>
        <row r="46446">
          <cell r="B46446" t="str">
            <v>07092571-001</v>
          </cell>
        </row>
        <row r="46447">
          <cell r="B46447" t="str">
            <v>07092571-001</v>
          </cell>
        </row>
        <row r="46448">
          <cell r="B46448" t="str">
            <v>07092571-001</v>
          </cell>
        </row>
        <row r="46449">
          <cell r="B46449" t="str">
            <v>07092571-001</v>
          </cell>
        </row>
        <row r="46450">
          <cell r="B46450" t="str">
            <v>07092571-001</v>
          </cell>
        </row>
        <row r="46451">
          <cell r="B46451" t="str">
            <v>07092120-001</v>
          </cell>
        </row>
        <row r="46452">
          <cell r="B46452" t="str">
            <v>07092120-001</v>
          </cell>
        </row>
        <row r="46453">
          <cell r="B46453" t="str">
            <v>07092120-001</v>
          </cell>
        </row>
        <row r="46454">
          <cell r="B46454" t="str">
            <v>07092120-001</v>
          </cell>
        </row>
        <row r="46455">
          <cell r="B46455" t="str">
            <v>07092120-001</v>
          </cell>
        </row>
        <row r="46456">
          <cell r="B46456" t="str">
            <v>07092120-001</v>
          </cell>
        </row>
        <row r="46457">
          <cell r="B46457" t="str">
            <v>07092120-001</v>
          </cell>
        </row>
        <row r="46458">
          <cell r="B46458" t="str">
            <v>07092120-001</v>
          </cell>
        </row>
        <row r="46459">
          <cell r="B46459" t="str">
            <v>07092120-001</v>
          </cell>
        </row>
        <row r="46460">
          <cell r="B46460" t="str">
            <v>07092120-001</v>
          </cell>
        </row>
        <row r="46461">
          <cell r="B46461" t="str">
            <v>07092120-001</v>
          </cell>
        </row>
        <row r="46462">
          <cell r="B46462" t="str">
            <v>07092120-001</v>
          </cell>
        </row>
        <row r="46463">
          <cell r="B46463" t="str">
            <v>07092120-001</v>
          </cell>
        </row>
        <row r="46464">
          <cell r="B46464" t="str">
            <v>07092120-001</v>
          </cell>
        </row>
        <row r="46465">
          <cell r="B46465" t="str">
            <v>07092120-001</v>
          </cell>
        </row>
        <row r="46466">
          <cell r="B46466" t="str">
            <v>07092120-001</v>
          </cell>
        </row>
        <row r="46467">
          <cell r="B46467" t="str">
            <v>07092120-001</v>
          </cell>
        </row>
        <row r="46468">
          <cell r="B46468" t="str">
            <v>07092120-001</v>
          </cell>
        </row>
        <row r="46469">
          <cell r="B46469" t="str">
            <v>07092120-001</v>
          </cell>
        </row>
        <row r="46470">
          <cell r="B46470" t="str">
            <v>07092120-001</v>
          </cell>
        </row>
        <row r="46471">
          <cell r="B46471" t="str">
            <v>07092120-001</v>
          </cell>
        </row>
        <row r="46472">
          <cell r="B46472" t="str">
            <v>07092120-001</v>
          </cell>
        </row>
        <row r="46473">
          <cell r="B46473" t="str">
            <v>07091823-001</v>
          </cell>
        </row>
        <row r="46474">
          <cell r="B46474" t="str">
            <v>07091823-001</v>
          </cell>
        </row>
        <row r="46475">
          <cell r="B46475" t="str">
            <v>07091823-001</v>
          </cell>
        </row>
        <row r="46476">
          <cell r="B46476" t="str">
            <v>07091823-001</v>
          </cell>
        </row>
        <row r="46477">
          <cell r="B46477" t="str">
            <v>07091823-001</v>
          </cell>
        </row>
        <row r="46478">
          <cell r="B46478" t="str">
            <v>07091823-001</v>
          </cell>
        </row>
        <row r="46479">
          <cell r="B46479" t="str">
            <v>07091823-001</v>
          </cell>
        </row>
        <row r="46480">
          <cell r="B46480" t="str">
            <v>07091823-001</v>
          </cell>
        </row>
        <row r="46481">
          <cell r="B46481" t="str">
            <v>07091823-001</v>
          </cell>
        </row>
        <row r="46482">
          <cell r="B46482" t="str">
            <v>07091823-001</v>
          </cell>
        </row>
        <row r="46483">
          <cell r="B46483" t="str">
            <v>07091823-001</v>
          </cell>
        </row>
        <row r="46484">
          <cell r="B46484" t="str">
            <v>07091823-001</v>
          </cell>
        </row>
        <row r="46485">
          <cell r="B46485" t="str">
            <v>07091823-001</v>
          </cell>
        </row>
        <row r="46486">
          <cell r="B46486" t="str">
            <v>07091823-001</v>
          </cell>
        </row>
        <row r="46487">
          <cell r="B46487" t="str">
            <v>07091823-001</v>
          </cell>
        </row>
        <row r="46488">
          <cell r="B46488" t="str">
            <v>07091823-001</v>
          </cell>
        </row>
        <row r="46489">
          <cell r="B46489" t="str">
            <v>07091823-001</v>
          </cell>
        </row>
        <row r="46490">
          <cell r="B46490" t="str">
            <v>07091823-001</v>
          </cell>
        </row>
        <row r="46491">
          <cell r="B46491" t="str">
            <v>07091823-001</v>
          </cell>
        </row>
        <row r="46492">
          <cell r="B46492" t="str">
            <v>07091823-001</v>
          </cell>
        </row>
        <row r="46493">
          <cell r="B46493" t="str">
            <v>07091823-001</v>
          </cell>
        </row>
        <row r="46494">
          <cell r="B46494" t="str">
            <v>07091831-001</v>
          </cell>
        </row>
        <row r="46495">
          <cell r="B46495" t="str">
            <v>07091831-001</v>
          </cell>
        </row>
        <row r="46496">
          <cell r="B46496" t="str">
            <v>07091831-001</v>
          </cell>
        </row>
        <row r="46497">
          <cell r="B46497" t="str">
            <v>07091831-001</v>
          </cell>
        </row>
        <row r="46498">
          <cell r="B46498" t="str">
            <v>07091831-001</v>
          </cell>
        </row>
        <row r="46499">
          <cell r="B46499" t="str">
            <v>07091831-001</v>
          </cell>
        </row>
        <row r="46500">
          <cell r="B46500" t="str">
            <v>07091831-001</v>
          </cell>
        </row>
        <row r="46501">
          <cell r="B46501" t="str">
            <v>07091831-001</v>
          </cell>
        </row>
        <row r="46502">
          <cell r="B46502" t="str">
            <v>07091831-001</v>
          </cell>
        </row>
        <row r="46503">
          <cell r="B46503" t="str">
            <v>07091831-001</v>
          </cell>
        </row>
        <row r="46504">
          <cell r="B46504" t="str">
            <v>07091831-001</v>
          </cell>
        </row>
        <row r="46505">
          <cell r="B46505" t="str">
            <v>07091831-001</v>
          </cell>
        </row>
        <row r="46506">
          <cell r="B46506" t="str">
            <v>07091831-001</v>
          </cell>
        </row>
        <row r="46507">
          <cell r="B46507" t="str">
            <v>07091831-001</v>
          </cell>
        </row>
        <row r="46508">
          <cell r="B46508" t="str">
            <v>07091831-001</v>
          </cell>
        </row>
        <row r="46509">
          <cell r="B46509" t="str">
            <v>07091831-001</v>
          </cell>
        </row>
        <row r="46510">
          <cell r="B46510" t="str">
            <v>07091831-001</v>
          </cell>
        </row>
        <row r="46511">
          <cell r="B46511" t="str">
            <v>07091831-001</v>
          </cell>
        </row>
        <row r="46512">
          <cell r="B46512" t="str">
            <v>07091831-001</v>
          </cell>
        </row>
        <row r="46513">
          <cell r="B46513" t="str">
            <v>07091831-001</v>
          </cell>
        </row>
        <row r="46514">
          <cell r="B46514" t="str">
            <v>07091831-001</v>
          </cell>
        </row>
        <row r="46515">
          <cell r="B46515" t="str">
            <v>07091831-001</v>
          </cell>
        </row>
        <row r="46516">
          <cell r="B46516" t="str">
            <v>07091869-001</v>
          </cell>
        </row>
        <row r="46517">
          <cell r="B46517" t="str">
            <v>07091869-001</v>
          </cell>
        </row>
        <row r="46518">
          <cell r="B46518" t="str">
            <v>07091869-001</v>
          </cell>
        </row>
        <row r="46519">
          <cell r="B46519" t="str">
            <v>07091869-001</v>
          </cell>
        </row>
        <row r="46520">
          <cell r="B46520" t="str">
            <v>07091869-001</v>
          </cell>
        </row>
        <row r="46521">
          <cell r="B46521" t="str">
            <v>07091869-001</v>
          </cell>
        </row>
        <row r="46522">
          <cell r="B46522" t="str">
            <v>07091869-001</v>
          </cell>
        </row>
        <row r="46523">
          <cell r="B46523" t="str">
            <v>07091869-001</v>
          </cell>
        </row>
        <row r="46524">
          <cell r="B46524" t="str">
            <v>07091869-001</v>
          </cell>
        </row>
        <row r="46525">
          <cell r="B46525" t="str">
            <v>07091869-001</v>
          </cell>
        </row>
        <row r="46526">
          <cell r="B46526" t="str">
            <v>07091869-001</v>
          </cell>
        </row>
        <row r="46527">
          <cell r="B46527" t="str">
            <v>07091869-001</v>
          </cell>
        </row>
        <row r="46528">
          <cell r="B46528" t="str">
            <v>07091869-001</v>
          </cell>
        </row>
        <row r="46529">
          <cell r="B46529" t="str">
            <v>07091869-001</v>
          </cell>
        </row>
        <row r="46530">
          <cell r="B46530" t="str">
            <v>07091869-001</v>
          </cell>
        </row>
        <row r="46531">
          <cell r="B46531" t="str">
            <v>07091869-001</v>
          </cell>
        </row>
        <row r="46532">
          <cell r="B46532" t="str">
            <v>07091869-001</v>
          </cell>
        </row>
        <row r="46533">
          <cell r="B46533" t="str">
            <v>07091869-001</v>
          </cell>
        </row>
        <row r="46534">
          <cell r="B46534" t="str">
            <v>07091869-001</v>
          </cell>
        </row>
        <row r="46535">
          <cell r="B46535" t="str">
            <v>07091869-001</v>
          </cell>
        </row>
        <row r="46536">
          <cell r="B46536" t="str">
            <v>07091869-001</v>
          </cell>
        </row>
        <row r="46537">
          <cell r="B46537" t="str">
            <v>07091869-001</v>
          </cell>
        </row>
        <row r="46538">
          <cell r="B46538" t="str">
            <v>07092104-001</v>
          </cell>
        </row>
        <row r="46539">
          <cell r="B46539" t="str">
            <v>07092104-001</v>
          </cell>
        </row>
        <row r="46540">
          <cell r="B46540" t="str">
            <v>07092104-001</v>
          </cell>
        </row>
        <row r="46541">
          <cell r="B46541" t="str">
            <v>07092104-001</v>
          </cell>
        </row>
        <row r="46542">
          <cell r="B46542" t="str">
            <v>07092104-001</v>
          </cell>
        </row>
        <row r="46543">
          <cell r="B46543" t="str">
            <v>07092104-001</v>
          </cell>
        </row>
        <row r="46544">
          <cell r="B46544" t="str">
            <v>07092104-001</v>
          </cell>
        </row>
        <row r="46545">
          <cell r="B46545" t="str">
            <v>07092104-001</v>
          </cell>
        </row>
        <row r="46546">
          <cell r="B46546" t="str">
            <v>07092104-001</v>
          </cell>
        </row>
        <row r="46547">
          <cell r="B46547" t="str">
            <v>07092104-001</v>
          </cell>
        </row>
        <row r="46548">
          <cell r="B46548" t="str">
            <v>07092104-001</v>
          </cell>
        </row>
        <row r="46549">
          <cell r="B46549" t="str">
            <v>07092104-001</v>
          </cell>
        </row>
        <row r="46550">
          <cell r="B46550" t="str">
            <v>07092104-001</v>
          </cell>
        </row>
        <row r="46551">
          <cell r="B46551" t="str">
            <v>07092104-001</v>
          </cell>
        </row>
        <row r="46552">
          <cell r="B46552" t="str">
            <v>07092104-001</v>
          </cell>
        </row>
        <row r="46553">
          <cell r="B46553" t="str">
            <v>07092104-001</v>
          </cell>
        </row>
        <row r="46554">
          <cell r="B46554" t="str">
            <v>07092104-001</v>
          </cell>
        </row>
        <row r="46555">
          <cell r="B46555" t="str">
            <v>07092104-001</v>
          </cell>
        </row>
        <row r="46556">
          <cell r="B46556" t="str">
            <v>07092104-001</v>
          </cell>
        </row>
        <row r="46557">
          <cell r="B46557" t="str">
            <v>07092104-001</v>
          </cell>
        </row>
        <row r="46558">
          <cell r="B46558" t="str">
            <v>07092104-001</v>
          </cell>
        </row>
        <row r="46559">
          <cell r="B46559" t="str">
            <v>07092104-001</v>
          </cell>
        </row>
        <row r="46560">
          <cell r="B46560" t="str">
            <v>07092115-001</v>
          </cell>
        </row>
        <row r="46561">
          <cell r="B46561" t="str">
            <v>07092115-001</v>
          </cell>
        </row>
        <row r="46562">
          <cell r="B46562" t="str">
            <v>07092115-001</v>
          </cell>
        </row>
        <row r="46563">
          <cell r="B46563" t="str">
            <v>07092115-001</v>
          </cell>
        </row>
        <row r="46564">
          <cell r="B46564" t="str">
            <v>07092115-001</v>
          </cell>
        </row>
        <row r="46565">
          <cell r="B46565" t="str">
            <v>07092115-001</v>
          </cell>
        </row>
        <row r="46566">
          <cell r="B46566" t="str">
            <v>07092115-001</v>
          </cell>
        </row>
        <row r="46567">
          <cell r="B46567" t="str">
            <v>07092115-001</v>
          </cell>
        </row>
        <row r="46568">
          <cell r="B46568" t="str">
            <v>07092115-001</v>
          </cell>
        </row>
        <row r="46569">
          <cell r="B46569" t="str">
            <v>07092115-001</v>
          </cell>
        </row>
        <row r="46570">
          <cell r="B46570" t="str">
            <v>07092115-001</v>
          </cell>
        </row>
        <row r="46571">
          <cell r="B46571" t="str">
            <v>07092115-001</v>
          </cell>
        </row>
        <row r="46572">
          <cell r="B46572" t="str">
            <v>07092115-001</v>
          </cell>
        </row>
        <row r="46573">
          <cell r="B46573" t="str">
            <v>07092115-001</v>
          </cell>
        </row>
        <row r="46574">
          <cell r="B46574" t="str">
            <v>07092115-001</v>
          </cell>
        </row>
        <row r="46575">
          <cell r="B46575" t="str">
            <v>07092115-001</v>
          </cell>
        </row>
        <row r="46576">
          <cell r="B46576" t="str">
            <v>07092115-001</v>
          </cell>
        </row>
        <row r="46577">
          <cell r="B46577" t="str">
            <v>07092115-001</v>
          </cell>
        </row>
        <row r="46578">
          <cell r="B46578" t="str">
            <v>07092115-001</v>
          </cell>
        </row>
        <row r="46579">
          <cell r="B46579" t="str">
            <v>07092115-001</v>
          </cell>
        </row>
        <row r="46580">
          <cell r="B46580" t="str">
            <v>07092115-001</v>
          </cell>
        </row>
        <row r="46581">
          <cell r="B46581" t="str">
            <v>07092115-001</v>
          </cell>
        </row>
        <row r="46582">
          <cell r="B46582" t="str">
            <v>07092116-001</v>
          </cell>
        </row>
        <row r="46583">
          <cell r="B46583" t="str">
            <v>07092116-001</v>
          </cell>
        </row>
        <row r="46584">
          <cell r="B46584" t="str">
            <v>07092116-001</v>
          </cell>
        </row>
        <row r="46585">
          <cell r="B46585" t="str">
            <v>07092116-001</v>
          </cell>
        </row>
        <row r="46586">
          <cell r="B46586" t="str">
            <v>07092116-001</v>
          </cell>
        </row>
        <row r="46587">
          <cell r="B46587" t="str">
            <v>07092116-001</v>
          </cell>
        </row>
        <row r="46588">
          <cell r="B46588" t="str">
            <v>07092116-001</v>
          </cell>
        </row>
        <row r="46589">
          <cell r="B46589" t="str">
            <v>07092116-001</v>
          </cell>
        </row>
        <row r="46590">
          <cell r="B46590" t="str">
            <v>07092116-001</v>
          </cell>
        </row>
        <row r="46591">
          <cell r="B46591" t="str">
            <v>07092116-001</v>
          </cell>
        </row>
        <row r="46592">
          <cell r="B46592" t="str">
            <v>07092116-001</v>
          </cell>
        </row>
        <row r="46593">
          <cell r="B46593" t="str">
            <v>07092116-001</v>
          </cell>
        </row>
        <row r="46594">
          <cell r="B46594" t="str">
            <v>07092116-001</v>
          </cell>
        </row>
        <row r="46595">
          <cell r="B46595" t="str">
            <v>07092116-001</v>
          </cell>
        </row>
        <row r="46596">
          <cell r="B46596" t="str">
            <v>07092116-001</v>
          </cell>
        </row>
        <row r="46597">
          <cell r="B46597" t="str">
            <v>07092116-001</v>
          </cell>
        </row>
        <row r="46598">
          <cell r="B46598" t="str">
            <v>07092116-001</v>
          </cell>
        </row>
        <row r="46599">
          <cell r="B46599" t="str">
            <v>07092116-001</v>
          </cell>
        </row>
        <row r="46600">
          <cell r="B46600" t="str">
            <v>07092116-001</v>
          </cell>
        </row>
        <row r="46601">
          <cell r="B46601" t="str">
            <v>07092116-001</v>
          </cell>
        </row>
        <row r="46602">
          <cell r="B46602" t="str">
            <v>07092116-001</v>
          </cell>
        </row>
        <row r="46603">
          <cell r="B46603" t="str">
            <v>07092116-001</v>
          </cell>
        </row>
        <row r="46604">
          <cell r="B46604" t="str">
            <v>08070530-002</v>
          </cell>
        </row>
        <row r="46605">
          <cell r="B46605" t="str">
            <v>08070530-002</v>
          </cell>
        </row>
        <row r="46606">
          <cell r="B46606" t="str">
            <v>08070530-002</v>
          </cell>
        </row>
        <row r="46607">
          <cell r="B46607" t="str">
            <v>08070530-002</v>
          </cell>
        </row>
        <row r="46608">
          <cell r="B46608" t="str">
            <v>08070530-002</v>
          </cell>
        </row>
        <row r="46609">
          <cell r="B46609" t="str">
            <v>08070530-002</v>
          </cell>
        </row>
        <row r="46610">
          <cell r="B46610" t="str">
            <v>08070530-002</v>
          </cell>
        </row>
        <row r="46611">
          <cell r="B46611" t="str">
            <v>08070530-002</v>
          </cell>
        </row>
        <row r="46612">
          <cell r="B46612" t="str">
            <v>08070530-002</v>
          </cell>
        </row>
        <row r="46613">
          <cell r="B46613" t="str">
            <v>08070530-002</v>
          </cell>
        </row>
        <row r="46614">
          <cell r="B46614" t="str">
            <v>08070530-002</v>
          </cell>
        </row>
        <row r="46615">
          <cell r="B46615" t="str">
            <v>08070530-002</v>
          </cell>
        </row>
        <row r="46616">
          <cell r="B46616" t="str">
            <v>08070530-002</v>
          </cell>
        </row>
        <row r="46617">
          <cell r="B46617" t="str">
            <v>08070530-002</v>
          </cell>
        </row>
        <row r="46618">
          <cell r="B46618" t="str">
            <v>08070530-002</v>
          </cell>
        </row>
        <row r="46619">
          <cell r="B46619" t="str">
            <v>08070530-002</v>
          </cell>
        </row>
        <row r="46620">
          <cell r="B46620" t="str">
            <v>08070530-002</v>
          </cell>
        </row>
        <row r="46621">
          <cell r="B46621" t="str">
            <v>08070530-002</v>
          </cell>
        </row>
        <row r="46622">
          <cell r="B46622" t="str">
            <v>08070530-002</v>
          </cell>
        </row>
        <row r="46623">
          <cell r="B46623" t="str">
            <v>08070530-002</v>
          </cell>
        </row>
        <row r="46624">
          <cell r="B46624" t="str">
            <v>08070530-002</v>
          </cell>
        </row>
        <row r="46625">
          <cell r="B46625" t="str">
            <v>08070530-002</v>
          </cell>
        </row>
        <row r="46626">
          <cell r="B46626" t="str">
            <v>08070531-001</v>
          </cell>
        </row>
        <row r="46627">
          <cell r="B46627" t="str">
            <v>08070531-001</v>
          </cell>
        </row>
        <row r="46628">
          <cell r="B46628" t="str">
            <v>08070531-001</v>
          </cell>
        </row>
        <row r="46629">
          <cell r="B46629" t="str">
            <v>08070531-001</v>
          </cell>
        </row>
        <row r="46630">
          <cell r="B46630" t="str">
            <v>08070531-001</v>
          </cell>
        </row>
        <row r="46631">
          <cell r="B46631" t="str">
            <v>08070531-001</v>
          </cell>
        </row>
        <row r="46632">
          <cell r="B46632" t="str">
            <v>08070531-001</v>
          </cell>
        </row>
        <row r="46633">
          <cell r="B46633" t="str">
            <v>08070531-001</v>
          </cell>
        </row>
        <row r="46634">
          <cell r="B46634" t="str">
            <v>08070531-001</v>
          </cell>
        </row>
        <row r="46635">
          <cell r="B46635" t="str">
            <v>08070531-001</v>
          </cell>
        </row>
        <row r="46636">
          <cell r="B46636" t="str">
            <v>08070531-001</v>
          </cell>
        </row>
        <row r="46637">
          <cell r="B46637" t="str">
            <v>08070531-001</v>
          </cell>
        </row>
        <row r="46638">
          <cell r="B46638" t="str">
            <v>08070531-001</v>
          </cell>
        </row>
        <row r="46639">
          <cell r="B46639" t="str">
            <v>08070531-001</v>
          </cell>
        </row>
        <row r="46640">
          <cell r="B46640" t="str">
            <v>08070531-001</v>
          </cell>
        </row>
        <row r="46641">
          <cell r="B46641" t="str">
            <v>08070531-001</v>
          </cell>
        </row>
        <row r="46642">
          <cell r="B46642" t="str">
            <v>08070531-001</v>
          </cell>
        </row>
        <row r="46643">
          <cell r="B46643" t="str">
            <v>08070531-001</v>
          </cell>
        </row>
        <row r="46644">
          <cell r="B46644" t="str">
            <v>08070531-001</v>
          </cell>
        </row>
        <row r="46645">
          <cell r="B46645" t="str">
            <v>08070531-001</v>
          </cell>
        </row>
        <row r="46646">
          <cell r="B46646" t="str">
            <v>08070531-001</v>
          </cell>
        </row>
        <row r="46647">
          <cell r="B46647" t="str">
            <v>08070531-001</v>
          </cell>
        </row>
        <row r="46648">
          <cell r="B46648" t="str">
            <v>08070532-001</v>
          </cell>
        </row>
        <row r="46649">
          <cell r="B46649" t="str">
            <v>08070532-001</v>
          </cell>
        </row>
        <row r="46650">
          <cell r="B46650" t="str">
            <v>08070532-001</v>
          </cell>
        </row>
        <row r="46651">
          <cell r="B46651" t="str">
            <v>08070532-001</v>
          </cell>
        </row>
        <row r="46652">
          <cell r="B46652" t="str">
            <v>08070532-001</v>
          </cell>
        </row>
        <row r="46653">
          <cell r="B46653" t="str">
            <v>08070532-001</v>
          </cell>
        </row>
        <row r="46654">
          <cell r="B46654" t="str">
            <v>08070532-001</v>
          </cell>
        </row>
        <row r="46655">
          <cell r="B46655" t="str">
            <v>08070532-001</v>
          </cell>
        </row>
        <row r="46656">
          <cell r="B46656" t="str">
            <v>08070532-001</v>
          </cell>
        </row>
        <row r="46657">
          <cell r="B46657" t="str">
            <v>08070532-001</v>
          </cell>
        </row>
        <row r="46658">
          <cell r="B46658" t="str">
            <v>08070532-001</v>
          </cell>
        </row>
        <row r="46659">
          <cell r="B46659" t="str">
            <v>08070532-001</v>
          </cell>
        </row>
        <row r="46660">
          <cell r="B46660" t="str">
            <v>08070532-001</v>
          </cell>
        </row>
        <row r="46661">
          <cell r="B46661" t="str">
            <v>08070532-001</v>
          </cell>
        </row>
        <row r="46662">
          <cell r="B46662" t="str">
            <v>08070532-001</v>
          </cell>
        </row>
        <row r="46663">
          <cell r="B46663" t="str">
            <v>08070532-001</v>
          </cell>
        </row>
        <row r="46664">
          <cell r="B46664" t="str">
            <v>08070532-001</v>
          </cell>
        </row>
        <row r="46665">
          <cell r="B46665" t="str">
            <v>08070532-001</v>
          </cell>
        </row>
        <row r="46666">
          <cell r="B46666" t="str">
            <v>08070532-001</v>
          </cell>
        </row>
        <row r="46667">
          <cell r="B46667" t="str">
            <v>08070532-001</v>
          </cell>
        </row>
        <row r="46668">
          <cell r="B46668" t="str">
            <v>08070532-001</v>
          </cell>
        </row>
        <row r="46669">
          <cell r="B46669" t="str">
            <v>08070532-001</v>
          </cell>
        </row>
        <row r="46670">
          <cell r="B46670" t="str">
            <v>08070540-001</v>
          </cell>
        </row>
        <row r="46671">
          <cell r="B46671" t="str">
            <v>08070540-001</v>
          </cell>
        </row>
        <row r="46672">
          <cell r="B46672" t="str">
            <v>08070540-001</v>
          </cell>
        </row>
        <row r="46673">
          <cell r="B46673" t="str">
            <v>08070540-001</v>
          </cell>
        </row>
        <row r="46674">
          <cell r="B46674" t="str">
            <v>08070540-001</v>
          </cell>
        </row>
        <row r="46675">
          <cell r="B46675" t="str">
            <v>08070540-001</v>
          </cell>
        </row>
        <row r="46676">
          <cell r="B46676" t="str">
            <v>08070540-001</v>
          </cell>
        </row>
        <row r="46677">
          <cell r="B46677" t="str">
            <v>08070540-001</v>
          </cell>
        </row>
        <row r="46678">
          <cell r="B46678" t="str">
            <v>08070540-001</v>
          </cell>
        </row>
        <row r="46679">
          <cell r="B46679" t="str">
            <v>08070540-001</v>
          </cell>
        </row>
        <row r="46680">
          <cell r="B46680" t="str">
            <v>08070540-001</v>
          </cell>
        </row>
        <row r="46681">
          <cell r="B46681" t="str">
            <v>08070540-001</v>
          </cell>
        </row>
        <row r="46682">
          <cell r="B46682" t="str">
            <v>08070540-001</v>
          </cell>
        </row>
        <row r="46683">
          <cell r="B46683" t="str">
            <v>08070540-001</v>
          </cell>
        </row>
        <row r="46684">
          <cell r="B46684" t="str">
            <v>08070540-001</v>
          </cell>
        </row>
        <row r="46685">
          <cell r="B46685" t="str">
            <v>08070540-001</v>
          </cell>
        </row>
        <row r="46686">
          <cell r="B46686" t="str">
            <v>08070540-001</v>
          </cell>
        </row>
        <row r="46687">
          <cell r="B46687" t="str">
            <v>08070540-001</v>
          </cell>
        </row>
        <row r="46688">
          <cell r="B46688" t="str">
            <v>08070540-001</v>
          </cell>
        </row>
        <row r="46689">
          <cell r="B46689" t="str">
            <v>08070540-001</v>
          </cell>
        </row>
        <row r="46690">
          <cell r="B46690" t="str">
            <v>08070540-001</v>
          </cell>
        </row>
        <row r="46691">
          <cell r="B46691" t="str">
            <v>08070540-001</v>
          </cell>
        </row>
        <row r="46692">
          <cell r="B46692" t="str">
            <v>08070544-001</v>
          </cell>
        </row>
        <row r="46693">
          <cell r="B46693" t="str">
            <v>08070544-001</v>
          </cell>
        </row>
        <row r="46694">
          <cell r="B46694" t="str">
            <v>08070544-001</v>
          </cell>
        </row>
        <row r="46695">
          <cell r="B46695" t="str">
            <v>08070544-001</v>
          </cell>
        </row>
        <row r="46696">
          <cell r="B46696" t="str">
            <v>08070544-001</v>
          </cell>
        </row>
        <row r="46697">
          <cell r="B46697" t="str">
            <v>08070544-001</v>
          </cell>
        </row>
        <row r="46698">
          <cell r="B46698" t="str">
            <v>08070544-001</v>
          </cell>
        </row>
        <row r="46699">
          <cell r="B46699" t="str">
            <v>08070544-001</v>
          </cell>
        </row>
        <row r="46700">
          <cell r="B46700" t="str">
            <v>08070544-001</v>
          </cell>
        </row>
        <row r="46701">
          <cell r="B46701" t="str">
            <v>08070544-001</v>
          </cell>
        </row>
        <row r="46702">
          <cell r="B46702" t="str">
            <v>08070544-001</v>
          </cell>
        </row>
        <row r="46703">
          <cell r="B46703" t="str">
            <v>08070544-001</v>
          </cell>
        </row>
        <row r="46704">
          <cell r="B46704" t="str">
            <v>08070544-001</v>
          </cell>
        </row>
        <row r="46705">
          <cell r="B46705" t="str">
            <v>08070544-001</v>
          </cell>
        </row>
        <row r="46706">
          <cell r="B46706" t="str">
            <v>08070544-001</v>
          </cell>
        </row>
        <row r="46707">
          <cell r="B46707" t="str">
            <v>08070544-001</v>
          </cell>
        </row>
        <row r="46708">
          <cell r="B46708" t="str">
            <v>08070544-001</v>
          </cell>
        </row>
        <row r="46709">
          <cell r="B46709" t="str">
            <v>08070544-001</v>
          </cell>
        </row>
        <row r="46710">
          <cell r="B46710" t="str">
            <v>08070544-001</v>
          </cell>
        </row>
        <row r="46711">
          <cell r="B46711" t="str">
            <v>08070544-001</v>
          </cell>
        </row>
        <row r="46712">
          <cell r="B46712" t="str">
            <v>08070544-001</v>
          </cell>
        </row>
        <row r="46713">
          <cell r="B46713" t="str">
            <v>08070544-001</v>
          </cell>
        </row>
        <row r="46714">
          <cell r="B46714" t="str">
            <v>08070545-001</v>
          </cell>
        </row>
        <row r="46715">
          <cell r="B46715" t="str">
            <v>08070545-001</v>
          </cell>
        </row>
        <row r="46716">
          <cell r="B46716" t="str">
            <v>08070545-001</v>
          </cell>
        </row>
        <row r="46717">
          <cell r="B46717" t="str">
            <v>08070545-001</v>
          </cell>
        </row>
        <row r="46718">
          <cell r="B46718" t="str">
            <v>08070545-001</v>
          </cell>
        </row>
        <row r="46719">
          <cell r="B46719" t="str">
            <v>08070545-001</v>
          </cell>
        </row>
        <row r="46720">
          <cell r="B46720" t="str">
            <v>08070545-001</v>
          </cell>
        </row>
        <row r="46721">
          <cell r="B46721" t="str">
            <v>08070545-001</v>
          </cell>
        </row>
        <row r="46722">
          <cell r="B46722" t="str">
            <v>08070545-001</v>
          </cell>
        </row>
        <row r="46723">
          <cell r="B46723" t="str">
            <v>08070545-001</v>
          </cell>
        </row>
        <row r="46724">
          <cell r="B46724" t="str">
            <v>08070545-001</v>
          </cell>
        </row>
        <row r="46725">
          <cell r="B46725" t="str">
            <v>08070545-001</v>
          </cell>
        </row>
        <row r="46726">
          <cell r="B46726" t="str">
            <v>08070545-001</v>
          </cell>
        </row>
        <row r="46727">
          <cell r="B46727" t="str">
            <v>08070545-001</v>
          </cell>
        </row>
        <row r="46728">
          <cell r="B46728" t="str">
            <v>08070545-001</v>
          </cell>
        </row>
        <row r="46729">
          <cell r="B46729" t="str">
            <v>08070545-001</v>
          </cell>
        </row>
        <row r="46730">
          <cell r="B46730" t="str">
            <v>08070545-001</v>
          </cell>
        </row>
        <row r="46731">
          <cell r="B46731" t="str">
            <v>08070545-001</v>
          </cell>
        </row>
        <row r="46732">
          <cell r="B46732" t="str">
            <v>08070545-001</v>
          </cell>
        </row>
        <row r="46733">
          <cell r="B46733" t="str">
            <v>08070545-001</v>
          </cell>
        </row>
        <row r="46734">
          <cell r="B46734" t="str">
            <v>08070545-001</v>
          </cell>
        </row>
        <row r="46735">
          <cell r="B46735" t="str">
            <v>08070545-001</v>
          </cell>
        </row>
        <row r="46736">
          <cell r="B46736" t="str">
            <v>08070472-001</v>
          </cell>
        </row>
        <row r="46737">
          <cell r="B46737" t="str">
            <v>08070472-001</v>
          </cell>
        </row>
        <row r="46738">
          <cell r="B46738" t="str">
            <v>08070472-001</v>
          </cell>
        </row>
        <row r="46739">
          <cell r="B46739" t="str">
            <v>08070472-001</v>
          </cell>
        </row>
        <row r="46740">
          <cell r="B46740" t="str">
            <v>08070472-001</v>
          </cell>
        </row>
        <row r="46741">
          <cell r="B46741" t="str">
            <v>08070472-001</v>
          </cell>
        </row>
        <row r="46742">
          <cell r="B46742" t="str">
            <v>08070472-001</v>
          </cell>
        </row>
        <row r="46743">
          <cell r="B46743" t="str">
            <v>08070472-001</v>
          </cell>
        </row>
        <row r="46744">
          <cell r="B46744" t="str">
            <v>08070472-001</v>
          </cell>
        </row>
        <row r="46745">
          <cell r="B46745" t="str">
            <v>08070472-001</v>
          </cell>
        </row>
        <row r="46746">
          <cell r="B46746" t="str">
            <v>08070472-001</v>
          </cell>
        </row>
        <row r="46747">
          <cell r="B46747" t="str">
            <v>08070472-001</v>
          </cell>
        </row>
        <row r="46748">
          <cell r="B46748" t="str">
            <v>08070472-001</v>
          </cell>
        </row>
        <row r="46749">
          <cell r="B46749" t="str">
            <v>08070472-001</v>
          </cell>
        </row>
        <row r="46750">
          <cell r="B46750" t="str">
            <v>08070472-001</v>
          </cell>
        </row>
        <row r="46751">
          <cell r="B46751" t="str">
            <v>08070472-001</v>
          </cell>
        </row>
        <row r="46752">
          <cell r="B46752" t="str">
            <v>08070472-001</v>
          </cell>
        </row>
        <row r="46753">
          <cell r="B46753" t="str">
            <v>08070472-001</v>
          </cell>
        </row>
        <row r="46754">
          <cell r="B46754" t="str">
            <v>08070472-001</v>
          </cell>
        </row>
        <row r="46755">
          <cell r="B46755" t="str">
            <v>08070472-001</v>
          </cell>
        </row>
        <row r="46756">
          <cell r="B46756" t="str">
            <v>08070472-001</v>
          </cell>
        </row>
        <row r="46757">
          <cell r="B46757" t="str">
            <v>08070472-001</v>
          </cell>
        </row>
        <row r="46758">
          <cell r="B46758" t="str">
            <v>08070472-001</v>
          </cell>
        </row>
        <row r="46759">
          <cell r="B46759" t="str">
            <v>07092651-001</v>
          </cell>
        </row>
        <row r="46760">
          <cell r="B46760" t="str">
            <v>07092651-001</v>
          </cell>
        </row>
        <row r="46761">
          <cell r="B46761" t="str">
            <v>07092651-001</v>
          </cell>
        </row>
        <row r="46762">
          <cell r="B46762" t="str">
            <v>07092651-001</v>
          </cell>
        </row>
        <row r="46763">
          <cell r="B46763" t="str">
            <v>07092651-001</v>
          </cell>
        </row>
        <row r="46764">
          <cell r="B46764" t="str">
            <v>07092651-001</v>
          </cell>
        </row>
        <row r="46765">
          <cell r="B46765" t="str">
            <v>07092651-001</v>
          </cell>
        </row>
        <row r="46766">
          <cell r="B46766" t="str">
            <v>07092651-001</v>
          </cell>
        </row>
        <row r="46767">
          <cell r="B46767" t="str">
            <v>07092651-001</v>
          </cell>
        </row>
        <row r="46768">
          <cell r="B46768" t="str">
            <v>07092651-001</v>
          </cell>
        </row>
        <row r="46769">
          <cell r="B46769" t="str">
            <v>07092651-001</v>
          </cell>
        </row>
        <row r="46770">
          <cell r="B46770" t="str">
            <v>07092651-001</v>
          </cell>
        </row>
        <row r="46771">
          <cell r="B46771" t="str">
            <v>07092651-001</v>
          </cell>
        </row>
        <row r="46772">
          <cell r="B46772" t="str">
            <v>07092651-001</v>
          </cell>
        </row>
        <row r="46773">
          <cell r="B46773" t="str">
            <v>07092651-001</v>
          </cell>
        </row>
        <row r="46774">
          <cell r="B46774" t="str">
            <v>07092651-001</v>
          </cell>
        </row>
        <row r="46775">
          <cell r="B46775" t="str">
            <v>07092651-001</v>
          </cell>
        </row>
        <row r="46776">
          <cell r="B46776" t="str">
            <v>07092651-001</v>
          </cell>
        </row>
        <row r="46777">
          <cell r="B46777" t="str">
            <v>07092651-001</v>
          </cell>
        </row>
        <row r="46778">
          <cell r="B46778" t="str">
            <v>07092651-001</v>
          </cell>
        </row>
        <row r="46779">
          <cell r="B46779" t="str">
            <v>07092651-001</v>
          </cell>
        </row>
        <row r="46780">
          <cell r="B46780" t="str">
            <v>07092651-001</v>
          </cell>
        </row>
        <row r="46781">
          <cell r="B46781" t="str">
            <v>08070403-001</v>
          </cell>
        </row>
        <row r="46782">
          <cell r="B46782" t="str">
            <v>08070403-001</v>
          </cell>
        </row>
        <row r="46783">
          <cell r="B46783" t="str">
            <v>08070403-001</v>
          </cell>
        </row>
        <row r="46784">
          <cell r="B46784" t="str">
            <v>08070403-001</v>
          </cell>
        </row>
        <row r="46785">
          <cell r="B46785" t="str">
            <v>08070403-001</v>
          </cell>
        </row>
        <row r="46786">
          <cell r="B46786" t="str">
            <v>08070403-001</v>
          </cell>
        </row>
        <row r="46787">
          <cell r="B46787" t="str">
            <v>08070403-001</v>
          </cell>
        </row>
        <row r="46788">
          <cell r="B46788" t="str">
            <v>08070403-001</v>
          </cell>
        </row>
        <row r="46789">
          <cell r="B46789" t="str">
            <v>08070403-001</v>
          </cell>
        </row>
        <row r="46790">
          <cell r="B46790" t="str">
            <v>08070403-001</v>
          </cell>
        </row>
        <row r="46791">
          <cell r="B46791" t="str">
            <v>08070403-001</v>
          </cell>
        </row>
        <row r="46792">
          <cell r="B46792" t="str">
            <v>08070403-001</v>
          </cell>
        </row>
        <row r="46793">
          <cell r="B46793" t="str">
            <v>08070403-001</v>
          </cell>
        </row>
        <row r="46794">
          <cell r="B46794" t="str">
            <v>08070403-001</v>
          </cell>
        </row>
        <row r="46795">
          <cell r="B46795" t="str">
            <v>08070403-001</v>
          </cell>
        </row>
        <row r="46796">
          <cell r="B46796" t="str">
            <v>08070403-001</v>
          </cell>
        </row>
        <row r="46797">
          <cell r="B46797" t="str">
            <v>08070403-001</v>
          </cell>
        </row>
        <row r="46798">
          <cell r="B46798" t="str">
            <v>08070403-001</v>
          </cell>
        </row>
        <row r="46799">
          <cell r="B46799" t="str">
            <v>08070403-001</v>
          </cell>
        </row>
        <row r="46800">
          <cell r="B46800" t="str">
            <v>08070403-001</v>
          </cell>
        </row>
        <row r="46801">
          <cell r="B46801" t="str">
            <v>08070403-001</v>
          </cell>
        </row>
        <row r="46802">
          <cell r="B46802" t="str">
            <v>08070449-002</v>
          </cell>
        </row>
        <row r="46803">
          <cell r="B46803" t="str">
            <v>08070449-002</v>
          </cell>
        </row>
        <row r="46804">
          <cell r="B46804" t="str">
            <v>08070449-002</v>
          </cell>
        </row>
        <row r="46805">
          <cell r="B46805" t="str">
            <v>08070449-002</v>
          </cell>
        </row>
        <row r="46806">
          <cell r="B46806" t="str">
            <v>08070449-002</v>
          </cell>
        </row>
        <row r="46807">
          <cell r="B46807" t="str">
            <v>08070449-002</v>
          </cell>
        </row>
        <row r="46808">
          <cell r="B46808" t="str">
            <v>08070449-002</v>
          </cell>
        </row>
        <row r="46809">
          <cell r="B46809" t="str">
            <v>08070449-002</v>
          </cell>
        </row>
        <row r="46810">
          <cell r="B46810" t="str">
            <v>08070449-002</v>
          </cell>
        </row>
        <row r="46811">
          <cell r="B46811" t="str">
            <v>08070449-002</v>
          </cell>
        </row>
        <row r="46812">
          <cell r="B46812" t="str">
            <v>08070449-002</v>
          </cell>
        </row>
        <row r="46813">
          <cell r="B46813" t="str">
            <v>08070449-002</v>
          </cell>
        </row>
        <row r="46814">
          <cell r="B46814" t="str">
            <v>08070449-002</v>
          </cell>
        </row>
        <row r="46815">
          <cell r="B46815" t="str">
            <v>08070449-002</v>
          </cell>
        </row>
        <row r="46816">
          <cell r="B46816" t="str">
            <v>08070449-002</v>
          </cell>
        </row>
        <row r="46817">
          <cell r="B46817" t="str">
            <v>08070449-002</v>
          </cell>
        </row>
        <row r="46818">
          <cell r="B46818" t="str">
            <v>08070449-002</v>
          </cell>
        </row>
        <row r="46819">
          <cell r="B46819" t="str">
            <v>08070449-002</v>
          </cell>
        </row>
        <row r="46820">
          <cell r="B46820" t="str">
            <v>08070449-002</v>
          </cell>
        </row>
        <row r="46821">
          <cell r="B46821" t="str">
            <v>08070449-002</v>
          </cell>
        </row>
        <row r="46822">
          <cell r="B46822" t="str">
            <v>08070449-002</v>
          </cell>
        </row>
        <row r="46823">
          <cell r="B46823" t="str">
            <v>08070449-002</v>
          </cell>
        </row>
        <row r="46824">
          <cell r="B46824" t="str">
            <v>08070450-001</v>
          </cell>
        </row>
        <row r="46825">
          <cell r="B46825" t="str">
            <v>08070450-001</v>
          </cell>
        </row>
        <row r="46826">
          <cell r="B46826" t="str">
            <v>08070450-001</v>
          </cell>
        </row>
        <row r="46827">
          <cell r="B46827" t="str">
            <v>08070450-001</v>
          </cell>
        </row>
        <row r="46828">
          <cell r="B46828" t="str">
            <v>08070450-001</v>
          </cell>
        </row>
        <row r="46829">
          <cell r="B46829" t="str">
            <v>08070450-001</v>
          </cell>
        </row>
        <row r="46830">
          <cell r="B46830" t="str">
            <v>08070450-001</v>
          </cell>
        </row>
        <row r="46831">
          <cell r="B46831" t="str">
            <v>08070450-001</v>
          </cell>
        </row>
        <row r="46832">
          <cell r="B46832" t="str">
            <v>08070450-001</v>
          </cell>
        </row>
        <row r="46833">
          <cell r="B46833" t="str">
            <v>08070450-001</v>
          </cell>
        </row>
        <row r="46834">
          <cell r="B46834" t="str">
            <v>08070450-001</v>
          </cell>
        </row>
        <row r="46835">
          <cell r="B46835" t="str">
            <v>08070450-001</v>
          </cell>
        </row>
        <row r="46836">
          <cell r="B46836" t="str">
            <v>08070450-001</v>
          </cell>
        </row>
        <row r="46837">
          <cell r="B46837" t="str">
            <v>08070450-001</v>
          </cell>
        </row>
        <row r="46838">
          <cell r="B46838" t="str">
            <v>08070450-001</v>
          </cell>
        </row>
        <row r="46839">
          <cell r="B46839" t="str">
            <v>08070450-001</v>
          </cell>
        </row>
        <row r="46840">
          <cell r="B46840" t="str">
            <v>08070450-001</v>
          </cell>
        </row>
        <row r="46841">
          <cell r="B46841" t="str">
            <v>08070450-001</v>
          </cell>
        </row>
        <row r="46842">
          <cell r="B46842" t="str">
            <v>08070450-001</v>
          </cell>
        </row>
        <row r="46843">
          <cell r="B46843" t="str">
            <v>08070450-001</v>
          </cell>
        </row>
        <row r="46844">
          <cell r="B46844" t="str">
            <v>08070450-001</v>
          </cell>
        </row>
        <row r="46845">
          <cell r="B46845" t="str">
            <v>08070450-001</v>
          </cell>
        </row>
        <row r="46846">
          <cell r="B46846" t="str">
            <v>08070451-001</v>
          </cell>
        </row>
        <row r="46847">
          <cell r="B46847" t="str">
            <v>08070451-001</v>
          </cell>
        </row>
        <row r="46848">
          <cell r="B46848" t="str">
            <v>08070451-001</v>
          </cell>
        </row>
        <row r="46849">
          <cell r="B46849" t="str">
            <v>08070451-001</v>
          </cell>
        </row>
        <row r="46850">
          <cell r="B46850" t="str">
            <v>08070451-001</v>
          </cell>
        </row>
        <row r="46851">
          <cell r="B46851" t="str">
            <v>08070451-001</v>
          </cell>
        </row>
        <row r="46852">
          <cell r="B46852" t="str">
            <v>08070451-001</v>
          </cell>
        </row>
        <row r="46853">
          <cell r="B46853" t="str">
            <v>08070451-001</v>
          </cell>
        </row>
        <row r="46854">
          <cell r="B46854" t="str">
            <v>08070451-001</v>
          </cell>
        </row>
        <row r="46855">
          <cell r="B46855" t="str">
            <v>08070451-001</v>
          </cell>
        </row>
        <row r="46856">
          <cell r="B46856" t="str">
            <v>08070451-001</v>
          </cell>
        </row>
        <row r="46857">
          <cell r="B46857" t="str">
            <v>08070451-001</v>
          </cell>
        </row>
        <row r="46858">
          <cell r="B46858" t="str">
            <v>08070451-001</v>
          </cell>
        </row>
        <row r="46859">
          <cell r="B46859" t="str">
            <v>08070451-001</v>
          </cell>
        </row>
        <row r="46860">
          <cell r="B46860" t="str">
            <v>08070451-001</v>
          </cell>
        </row>
        <row r="46861">
          <cell r="B46861" t="str">
            <v>08070451-001</v>
          </cell>
        </row>
        <row r="46862">
          <cell r="B46862" t="str">
            <v>08070451-001</v>
          </cell>
        </row>
        <row r="46863">
          <cell r="B46863" t="str">
            <v>08070451-001</v>
          </cell>
        </row>
        <row r="46864">
          <cell r="B46864" t="str">
            <v>08070451-001</v>
          </cell>
        </row>
        <row r="46865">
          <cell r="B46865" t="str">
            <v>08070451-001</v>
          </cell>
        </row>
        <row r="46866">
          <cell r="B46866" t="str">
            <v>08070451-001</v>
          </cell>
        </row>
        <row r="46867">
          <cell r="B46867" t="str">
            <v>08070451-001</v>
          </cell>
        </row>
        <row r="46868">
          <cell r="B46868" t="str">
            <v>08070458-001</v>
          </cell>
        </row>
        <row r="46869">
          <cell r="B46869" t="str">
            <v>08070458-001</v>
          </cell>
        </row>
        <row r="46870">
          <cell r="B46870" t="str">
            <v>08070458-001</v>
          </cell>
        </row>
        <row r="46871">
          <cell r="B46871" t="str">
            <v>08070458-001</v>
          </cell>
        </row>
        <row r="46872">
          <cell r="B46872" t="str">
            <v>08070458-001</v>
          </cell>
        </row>
        <row r="46873">
          <cell r="B46873" t="str">
            <v>08070458-001</v>
          </cell>
        </row>
        <row r="46874">
          <cell r="B46874" t="str">
            <v>08070458-001</v>
          </cell>
        </row>
        <row r="46875">
          <cell r="B46875" t="str">
            <v>08070458-001</v>
          </cell>
        </row>
        <row r="46876">
          <cell r="B46876" t="str">
            <v>08070458-001</v>
          </cell>
        </row>
        <row r="46877">
          <cell r="B46877" t="str">
            <v>08070458-001</v>
          </cell>
        </row>
        <row r="46878">
          <cell r="B46878" t="str">
            <v>08070458-001</v>
          </cell>
        </row>
        <row r="46879">
          <cell r="B46879" t="str">
            <v>08070458-001</v>
          </cell>
        </row>
        <row r="46880">
          <cell r="B46880" t="str">
            <v>08070458-001</v>
          </cell>
        </row>
        <row r="46881">
          <cell r="B46881" t="str">
            <v>08070458-001</v>
          </cell>
        </row>
        <row r="46882">
          <cell r="B46882" t="str">
            <v>08070458-001</v>
          </cell>
        </row>
        <row r="46883">
          <cell r="B46883" t="str">
            <v>08070458-001</v>
          </cell>
        </row>
        <row r="46884">
          <cell r="B46884" t="str">
            <v>08070458-001</v>
          </cell>
        </row>
        <row r="46885">
          <cell r="B46885" t="str">
            <v>08070458-001</v>
          </cell>
        </row>
        <row r="46886">
          <cell r="B46886" t="str">
            <v>08070458-001</v>
          </cell>
        </row>
        <row r="46887">
          <cell r="B46887" t="str">
            <v>08070458-001</v>
          </cell>
        </row>
        <row r="46888">
          <cell r="B46888" t="str">
            <v>08070458-001</v>
          </cell>
        </row>
        <row r="46889">
          <cell r="B46889" t="str">
            <v>08070458-001</v>
          </cell>
        </row>
        <row r="46890">
          <cell r="B46890" t="str">
            <v>08072110-001</v>
          </cell>
        </row>
        <row r="46891">
          <cell r="B46891" t="str">
            <v>08072110-001</v>
          </cell>
        </row>
        <row r="46892">
          <cell r="B46892" t="str">
            <v>08072110-001</v>
          </cell>
        </row>
        <row r="46893">
          <cell r="B46893" t="str">
            <v>08072110-001</v>
          </cell>
        </row>
        <row r="46894">
          <cell r="B46894" t="str">
            <v>08072110-001</v>
          </cell>
        </row>
        <row r="46895">
          <cell r="B46895" t="str">
            <v>08072110-001</v>
          </cell>
        </row>
        <row r="46896">
          <cell r="B46896" t="str">
            <v>08072110-001</v>
          </cell>
        </row>
        <row r="46897">
          <cell r="B46897" t="str">
            <v>08072110-001</v>
          </cell>
        </row>
        <row r="46898">
          <cell r="B46898" t="str">
            <v>08072110-001</v>
          </cell>
        </row>
        <row r="46899">
          <cell r="B46899" t="str">
            <v>08072110-001</v>
          </cell>
        </row>
        <row r="46900">
          <cell r="B46900" t="str">
            <v>08072110-001</v>
          </cell>
        </row>
        <row r="46901">
          <cell r="B46901" t="str">
            <v>08072110-001</v>
          </cell>
        </row>
        <row r="46902">
          <cell r="B46902" t="str">
            <v>08072110-001</v>
          </cell>
        </row>
        <row r="46903">
          <cell r="B46903" t="str">
            <v>08072110-001</v>
          </cell>
        </row>
        <row r="46904">
          <cell r="B46904" t="str">
            <v>08072110-001</v>
          </cell>
        </row>
        <row r="46905">
          <cell r="B46905" t="str">
            <v>08072110-001</v>
          </cell>
        </row>
        <row r="46906">
          <cell r="B46906" t="str">
            <v>08072110-001</v>
          </cell>
        </row>
        <row r="46907">
          <cell r="B46907" t="str">
            <v>08072110-001</v>
          </cell>
        </row>
        <row r="46908">
          <cell r="B46908" t="str">
            <v>08072110-001</v>
          </cell>
        </row>
        <row r="46909">
          <cell r="B46909" t="str">
            <v>08072110-001</v>
          </cell>
        </row>
        <row r="46910">
          <cell r="B46910" t="str">
            <v>08072110-001</v>
          </cell>
        </row>
        <row r="46911">
          <cell r="B46911" t="str">
            <v>08072110-001</v>
          </cell>
        </row>
        <row r="46912">
          <cell r="B46912" t="str">
            <v>15060226-001</v>
          </cell>
        </row>
        <row r="46913">
          <cell r="B46913" t="str">
            <v>15060226-001</v>
          </cell>
        </row>
        <row r="46914">
          <cell r="B46914" t="str">
            <v>15060226-001</v>
          </cell>
        </row>
        <row r="46915">
          <cell r="B46915" t="str">
            <v>15060226-001</v>
          </cell>
        </row>
        <row r="46916">
          <cell r="B46916" t="str">
            <v>15060226-001</v>
          </cell>
        </row>
        <row r="46917">
          <cell r="B46917" t="str">
            <v>15060226-001</v>
          </cell>
        </row>
        <row r="46918">
          <cell r="B46918" t="str">
            <v>15060226-001</v>
          </cell>
        </row>
        <row r="46919">
          <cell r="B46919" t="str">
            <v>15060226-001</v>
          </cell>
        </row>
        <row r="46920">
          <cell r="B46920" t="str">
            <v>15060226-001</v>
          </cell>
        </row>
        <row r="46921">
          <cell r="B46921" t="str">
            <v>15060226-001</v>
          </cell>
        </row>
        <row r="46922">
          <cell r="B46922" t="str">
            <v>15060226-001</v>
          </cell>
        </row>
        <row r="46923">
          <cell r="B46923" t="str">
            <v>15060226-001</v>
          </cell>
        </row>
        <row r="46924">
          <cell r="B46924" t="str">
            <v>15060226-001</v>
          </cell>
        </row>
        <row r="46925">
          <cell r="B46925" t="str">
            <v>15060226-001</v>
          </cell>
        </row>
        <row r="46926">
          <cell r="B46926" t="str">
            <v>15060226-001</v>
          </cell>
        </row>
        <row r="46927">
          <cell r="B46927" t="str">
            <v>15060226-001</v>
          </cell>
        </row>
        <row r="46928">
          <cell r="B46928" t="str">
            <v>15060226-001</v>
          </cell>
        </row>
        <row r="46929">
          <cell r="B46929" t="str">
            <v>15060226-001</v>
          </cell>
        </row>
        <row r="46930">
          <cell r="B46930" t="str">
            <v>15060226-001</v>
          </cell>
        </row>
        <row r="46931">
          <cell r="B46931" t="str">
            <v>15060226-001</v>
          </cell>
        </row>
        <row r="46932">
          <cell r="B46932" t="str">
            <v>15060226-001</v>
          </cell>
        </row>
        <row r="46933">
          <cell r="B46933" t="str">
            <v>15060226-001</v>
          </cell>
        </row>
        <row r="46934">
          <cell r="B46934" t="str">
            <v>15060337-002</v>
          </cell>
        </row>
        <row r="46935">
          <cell r="B46935" t="str">
            <v>15060337-002</v>
          </cell>
        </row>
        <row r="46936">
          <cell r="B46936" t="str">
            <v>15060337-002</v>
          </cell>
        </row>
        <row r="46937">
          <cell r="B46937" t="str">
            <v>15060337-002</v>
          </cell>
        </row>
        <row r="46938">
          <cell r="B46938" t="str">
            <v>15060337-002</v>
          </cell>
        </row>
        <row r="46939">
          <cell r="B46939" t="str">
            <v>15060337-002</v>
          </cell>
        </row>
        <row r="46940">
          <cell r="B46940" t="str">
            <v>15060337-002</v>
          </cell>
        </row>
        <row r="46941">
          <cell r="B46941" t="str">
            <v>15060337-002</v>
          </cell>
        </row>
        <row r="46942">
          <cell r="B46942" t="str">
            <v>15060337-002</v>
          </cell>
        </row>
        <row r="46943">
          <cell r="B46943" t="str">
            <v>15060337-002</v>
          </cell>
        </row>
        <row r="46944">
          <cell r="B46944" t="str">
            <v>15060337-002</v>
          </cell>
        </row>
        <row r="46945">
          <cell r="B46945" t="str">
            <v>15060337-002</v>
          </cell>
        </row>
        <row r="46946">
          <cell r="B46946" t="str">
            <v>15060337-002</v>
          </cell>
        </row>
        <row r="46947">
          <cell r="B46947" t="str">
            <v>15060337-002</v>
          </cell>
        </row>
        <row r="46948">
          <cell r="B46948" t="str">
            <v>15060337-002</v>
          </cell>
        </row>
        <row r="46949">
          <cell r="B46949" t="str">
            <v>15060337-002</v>
          </cell>
        </row>
        <row r="46950">
          <cell r="B46950" t="str">
            <v>15060337-002</v>
          </cell>
        </row>
        <row r="46951">
          <cell r="B46951" t="str">
            <v>15060337-002</v>
          </cell>
        </row>
        <row r="46952">
          <cell r="B46952" t="str">
            <v>15060337-002</v>
          </cell>
        </row>
        <row r="46953">
          <cell r="B46953" t="str">
            <v>15060337-002</v>
          </cell>
        </row>
        <row r="46954">
          <cell r="B46954" t="str">
            <v>15060337-002</v>
          </cell>
        </row>
        <row r="46955">
          <cell r="B46955" t="str">
            <v>15060337-002</v>
          </cell>
        </row>
        <row r="46956">
          <cell r="B46956" t="str">
            <v>21170258</v>
          </cell>
        </row>
        <row r="46957">
          <cell r="B46957" t="str">
            <v>21170258</v>
          </cell>
        </row>
        <row r="46958">
          <cell r="B46958" t="str">
            <v>21170258</v>
          </cell>
        </row>
        <row r="46959">
          <cell r="B46959" t="str">
            <v>21170258</v>
          </cell>
        </row>
        <row r="46960">
          <cell r="B46960" t="str">
            <v>21170258</v>
          </cell>
        </row>
        <row r="46961">
          <cell r="B46961" t="str">
            <v>21170258</v>
          </cell>
        </row>
        <row r="46962">
          <cell r="B46962" t="str">
            <v>21170258</v>
          </cell>
        </row>
        <row r="46963">
          <cell r="B46963" t="str">
            <v>21170258</v>
          </cell>
        </row>
        <row r="46964">
          <cell r="B46964" t="str">
            <v>21170258</v>
          </cell>
        </row>
        <row r="46965">
          <cell r="B46965" t="str">
            <v>21170258</v>
          </cell>
        </row>
        <row r="46966">
          <cell r="B46966" t="str">
            <v>21170258</v>
          </cell>
        </row>
        <row r="46967">
          <cell r="B46967" t="str">
            <v>21170258</v>
          </cell>
        </row>
        <row r="46968">
          <cell r="B46968" t="str">
            <v>21170258</v>
          </cell>
        </row>
        <row r="46969">
          <cell r="B46969" t="str">
            <v>21170258</v>
          </cell>
        </row>
        <row r="46970">
          <cell r="B46970" t="str">
            <v>21170258</v>
          </cell>
        </row>
        <row r="46971">
          <cell r="B46971" t="str">
            <v>21170258</v>
          </cell>
        </row>
        <row r="46972">
          <cell r="B46972" t="str">
            <v>21170258</v>
          </cell>
        </row>
        <row r="46973">
          <cell r="B46973" t="str">
            <v>21170258</v>
          </cell>
        </row>
        <row r="46974">
          <cell r="B46974" t="str">
            <v>21170258</v>
          </cell>
        </row>
        <row r="46975">
          <cell r="B46975" t="str">
            <v>21170258</v>
          </cell>
        </row>
        <row r="46976">
          <cell r="B46976" t="str">
            <v>21170258</v>
          </cell>
        </row>
        <row r="46977">
          <cell r="B46977" t="str">
            <v>21170258</v>
          </cell>
        </row>
        <row r="46978">
          <cell r="B46978" t="str">
            <v>36020320-003</v>
          </cell>
        </row>
        <row r="46979">
          <cell r="B46979" t="str">
            <v>36020320-003</v>
          </cell>
        </row>
        <row r="46980">
          <cell r="B46980" t="str">
            <v>36020320-003</v>
          </cell>
        </row>
        <row r="46981">
          <cell r="B46981" t="str">
            <v>36020320-003</v>
          </cell>
        </row>
        <row r="46982">
          <cell r="B46982" t="str">
            <v>36020320-003</v>
          </cell>
        </row>
        <row r="46983">
          <cell r="B46983" t="str">
            <v>36020320-003</v>
          </cell>
        </row>
        <row r="46984">
          <cell r="B46984" t="str">
            <v>36020320-003</v>
          </cell>
        </row>
        <row r="46985">
          <cell r="B46985" t="str">
            <v>36020320-003</v>
          </cell>
        </row>
        <row r="46986">
          <cell r="B46986" t="str">
            <v>36020320-003</v>
          </cell>
        </row>
        <row r="46987">
          <cell r="B46987" t="str">
            <v>36020320-003</v>
          </cell>
        </row>
        <row r="46988">
          <cell r="B46988" t="str">
            <v>36020320-003</v>
          </cell>
        </row>
        <row r="46989">
          <cell r="B46989" t="str">
            <v>36020320-003</v>
          </cell>
        </row>
        <row r="46990">
          <cell r="B46990" t="str">
            <v>36020320-003</v>
          </cell>
        </row>
        <row r="46991">
          <cell r="B46991" t="str">
            <v>36020320-003</v>
          </cell>
        </row>
        <row r="46992">
          <cell r="B46992" t="str">
            <v>36020320-003</v>
          </cell>
        </row>
        <row r="46993">
          <cell r="B46993" t="str">
            <v>36020320-003</v>
          </cell>
        </row>
        <row r="46994">
          <cell r="B46994" t="str">
            <v>36020320-003</v>
          </cell>
        </row>
        <row r="46995">
          <cell r="B46995" t="str">
            <v>36020320-003</v>
          </cell>
        </row>
        <row r="46996">
          <cell r="B46996" t="str">
            <v>36020320-003</v>
          </cell>
        </row>
        <row r="46997">
          <cell r="B46997" t="str">
            <v>36020320-003</v>
          </cell>
        </row>
        <row r="46998">
          <cell r="B46998" t="str">
            <v>36020320-003</v>
          </cell>
        </row>
        <row r="46999">
          <cell r="B46999" t="str">
            <v>36020320-003</v>
          </cell>
        </row>
        <row r="47000">
          <cell r="B47000" t="str">
            <v>36020320-003</v>
          </cell>
        </row>
        <row r="47001">
          <cell r="B47001" t="str">
            <v>36020320-003</v>
          </cell>
        </row>
        <row r="47002">
          <cell r="B47002" t="str">
            <v>38030036-001</v>
          </cell>
        </row>
        <row r="47003">
          <cell r="B47003" t="str">
            <v>38030036-001</v>
          </cell>
        </row>
        <row r="47004">
          <cell r="B47004" t="str">
            <v>38030036-001</v>
          </cell>
        </row>
        <row r="47005">
          <cell r="B47005" t="str">
            <v>38030036-001</v>
          </cell>
        </row>
        <row r="47006">
          <cell r="B47006" t="str">
            <v>38030036-001</v>
          </cell>
        </row>
        <row r="47007">
          <cell r="B47007" t="str">
            <v>38030036-001</v>
          </cell>
        </row>
        <row r="47008">
          <cell r="B47008" t="str">
            <v>38030036-001</v>
          </cell>
        </row>
        <row r="47009">
          <cell r="B47009" t="str">
            <v>38030036-001</v>
          </cell>
        </row>
        <row r="47010">
          <cell r="B47010" t="str">
            <v>38030036-001</v>
          </cell>
        </row>
        <row r="47011">
          <cell r="B47011" t="str">
            <v>38030036-001</v>
          </cell>
        </row>
        <row r="47012">
          <cell r="B47012" t="str">
            <v>38030036-001</v>
          </cell>
        </row>
        <row r="47013">
          <cell r="B47013" t="str">
            <v>38030036-001</v>
          </cell>
        </row>
        <row r="47014">
          <cell r="B47014" t="str">
            <v>38030036-001</v>
          </cell>
        </row>
        <row r="47015">
          <cell r="B47015" t="str">
            <v>38030036-001</v>
          </cell>
        </row>
        <row r="47016">
          <cell r="B47016" t="str">
            <v>38030036-001</v>
          </cell>
        </row>
        <row r="47017">
          <cell r="B47017" t="str">
            <v>38030036-001</v>
          </cell>
        </row>
        <row r="47018">
          <cell r="B47018" t="str">
            <v>38030036-001</v>
          </cell>
        </row>
        <row r="47019">
          <cell r="B47019" t="str">
            <v>38030036-001</v>
          </cell>
        </row>
        <row r="47020">
          <cell r="B47020" t="str">
            <v>38030036-001</v>
          </cell>
        </row>
        <row r="47021">
          <cell r="B47021" t="str">
            <v>38030036-001</v>
          </cell>
        </row>
        <row r="47022">
          <cell r="B47022" t="str">
            <v>38030036-001</v>
          </cell>
        </row>
        <row r="47023">
          <cell r="B47023" t="str">
            <v>38030036-001</v>
          </cell>
        </row>
        <row r="47024">
          <cell r="B47024" t="str">
            <v>38030036-001</v>
          </cell>
        </row>
        <row r="47025">
          <cell r="B47025" t="str">
            <v>38030036-001</v>
          </cell>
        </row>
        <row r="47026">
          <cell r="B47026" t="str">
            <v>39070092-002</v>
          </cell>
        </row>
        <row r="47027">
          <cell r="B47027" t="str">
            <v>39070092-002</v>
          </cell>
        </row>
        <row r="47028">
          <cell r="B47028" t="str">
            <v>39070092-002</v>
          </cell>
        </row>
        <row r="47029">
          <cell r="B47029" t="str">
            <v>39070092-002</v>
          </cell>
        </row>
        <row r="47030">
          <cell r="B47030" t="str">
            <v>39070092-002</v>
          </cell>
        </row>
        <row r="47031">
          <cell r="B47031" t="str">
            <v>39070092-002</v>
          </cell>
        </row>
        <row r="47032">
          <cell r="B47032" t="str">
            <v>39070092-002</v>
          </cell>
        </row>
        <row r="47033">
          <cell r="B47033" t="str">
            <v>39070092-002</v>
          </cell>
        </row>
        <row r="47034">
          <cell r="B47034" t="str">
            <v>39070092-002</v>
          </cell>
        </row>
        <row r="47035">
          <cell r="B47035" t="str">
            <v>39070092-002</v>
          </cell>
        </row>
        <row r="47036">
          <cell r="B47036" t="str">
            <v>39070092-002</v>
          </cell>
        </row>
        <row r="47037">
          <cell r="B47037" t="str">
            <v>39070092-002</v>
          </cell>
        </row>
        <row r="47038">
          <cell r="B47038" t="str">
            <v>39070092-002</v>
          </cell>
        </row>
        <row r="47039">
          <cell r="B47039" t="str">
            <v>39070092-002</v>
          </cell>
        </row>
        <row r="47040">
          <cell r="B47040" t="str">
            <v>39070092-002</v>
          </cell>
        </row>
        <row r="47041">
          <cell r="B47041" t="str">
            <v>39070092-002</v>
          </cell>
        </row>
        <row r="47042">
          <cell r="B47042" t="str">
            <v>39070092-002</v>
          </cell>
        </row>
        <row r="47043">
          <cell r="B47043" t="str">
            <v>39070092-002</v>
          </cell>
        </row>
        <row r="47044">
          <cell r="B47044" t="str">
            <v>39070092-002</v>
          </cell>
        </row>
        <row r="47045">
          <cell r="B47045" t="str">
            <v>39070092-002</v>
          </cell>
        </row>
        <row r="47046">
          <cell r="B47046" t="str">
            <v>39070092-002</v>
          </cell>
        </row>
        <row r="47047">
          <cell r="B47047" t="str">
            <v>39070092-002</v>
          </cell>
        </row>
        <row r="47048">
          <cell r="B47048" t="str">
            <v>39070092-002</v>
          </cell>
        </row>
        <row r="47049">
          <cell r="B47049" t="str">
            <v>39070092-002</v>
          </cell>
        </row>
        <row r="47050">
          <cell r="B47050" t="str">
            <v>15060211-002</v>
          </cell>
        </row>
        <row r="47051">
          <cell r="B47051" t="str">
            <v>15060211-002</v>
          </cell>
        </row>
        <row r="47052">
          <cell r="B47052" t="str">
            <v>15060211-002</v>
          </cell>
        </row>
        <row r="47053">
          <cell r="B47053" t="str">
            <v>15060211-002</v>
          </cell>
        </row>
        <row r="47054">
          <cell r="B47054" t="str">
            <v>15060211-002</v>
          </cell>
        </row>
        <row r="47055">
          <cell r="B47055" t="str">
            <v>15060211-002</v>
          </cell>
        </row>
        <row r="47056">
          <cell r="B47056" t="str">
            <v>15060211-002</v>
          </cell>
        </row>
        <row r="47057">
          <cell r="B47057" t="str">
            <v>15060211-002</v>
          </cell>
        </row>
        <row r="47058">
          <cell r="B47058" t="str">
            <v>15060211-002</v>
          </cell>
        </row>
        <row r="47059">
          <cell r="B47059" t="str">
            <v>15060211-002</v>
          </cell>
        </row>
        <row r="47060">
          <cell r="B47060" t="str">
            <v>15060211-002</v>
          </cell>
        </row>
        <row r="47061">
          <cell r="B47061" t="str">
            <v>15060211-002</v>
          </cell>
        </row>
        <row r="47062">
          <cell r="B47062" t="str">
            <v>15060211-002</v>
          </cell>
        </row>
        <row r="47063">
          <cell r="B47063" t="str">
            <v>15060211-002</v>
          </cell>
        </row>
        <row r="47064">
          <cell r="B47064" t="str">
            <v>15060211-002</v>
          </cell>
        </row>
        <row r="47065">
          <cell r="B47065" t="str">
            <v>15060211-002</v>
          </cell>
        </row>
        <row r="47066">
          <cell r="B47066" t="str">
            <v>15060211-002</v>
          </cell>
        </row>
        <row r="47067">
          <cell r="B47067" t="str">
            <v>15060211-002</v>
          </cell>
        </row>
        <row r="47068">
          <cell r="B47068" t="str">
            <v>15060211-002</v>
          </cell>
        </row>
        <row r="47069">
          <cell r="B47069" t="str">
            <v>15060211-002</v>
          </cell>
        </row>
        <row r="47070">
          <cell r="B47070" t="str">
            <v>15060211-002</v>
          </cell>
        </row>
        <row r="47071">
          <cell r="B47071" t="str">
            <v>15060211-002</v>
          </cell>
        </row>
        <row r="47072">
          <cell r="B47072" t="str">
            <v>15060211-002</v>
          </cell>
        </row>
        <row r="47073">
          <cell r="B47073" t="str">
            <v>15060211-002</v>
          </cell>
        </row>
        <row r="47074">
          <cell r="B47074" t="str">
            <v>15010589-002</v>
          </cell>
        </row>
        <row r="47075">
          <cell r="B47075" t="str">
            <v>15010589-002</v>
          </cell>
        </row>
        <row r="47076">
          <cell r="B47076" t="str">
            <v>15010589-002</v>
          </cell>
        </row>
        <row r="47077">
          <cell r="B47077" t="str">
            <v>15010589-002</v>
          </cell>
        </row>
        <row r="47078">
          <cell r="B47078" t="str">
            <v>15010589-002</v>
          </cell>
        </row>
        <row r="47079">
          <cell r="B47079" t="str">
            <v>15010589-002</v>
          </cell>
        </row>
        <row r="47080">
          <cell r="B47080" t="str">
            <v>15010589-002</v>
          </cell>
        </row>
        <row r="47081">
          <cell r="B47081" t="str">
            <v>15010589-002</v>
          </cell>
        </row>
        <row r="47082">
          <cell r="B47082" t="str">
            <v>15010589-002</v>
          </cell>
        </row>
        <row r="47083">
          <cell r="B47083" t="str">
            <v>15010589-002</v>
          </cell>
        </row>
        <row r="47084">
          <cell r="B47084" t="str">
            <v>15010589-002</v>
          </cell>
        </row>
        <row r="47085">
          <cell r="B47085" t="str">
            <v>15010589-002</v>
          </cell>
        </row>
        <row r="47086">
          <cell r="B47086" t="str">
            <v>15010589-002</v>
          </cell>
        </row>
        <row r="47087">
          <cell r="B47087" t="str">
            <v>15010589-002</v>
          </cell>
        </row>
        <row r="47088">
          <cell r="B47088" t="str">
            <v>15010589-002</v>
          </cell>
        </row>
        <row r="47089">
          <cell r="B47089" t="str">
            <v>15010589-002</v>
          </cell>
        </row>
        <row r="47090">
          <cell r="B47090" t="str">
            <v>15010589-002</v>
          </cell>
        </row>
        <row r="47091">
          <cell r="B47091" t="str">
            <v>15010589-002</v>
          </cell>
        </row>
        <row r="47092">
          <cell r="B47092" t="str">
            <v>15010589-002</v>
          </cell>
        </row>
        <row r="47093">
          <cell r="B47093" t="str">
            <v>15010589-002</v>
          </cell>
        </row>
        <row r="47094">
          <cell r="B47094" t="str">
            <v>15010589-002</v>
          </cell>
        </row>
        <row r="47095">
          <cell r="B47095" t="str">
            <v>15040152-001</v>
          </cell>
        </row>
        <row r="47096">
          <cell r="B47096" t="str">
            <v>15040152-001</v>
          </cell>
        </row>
        <row r="47097">
          <cell r="B47097" t="str">
            <v>15040152-001</v>
          </cell>
        </row>
        <row r="47098">
          <cell r="B47098" t="str">
            <v>15040152-001</v>
          </cell>
        </row>
        <row r="47099">
          <cell r="B47099" t="str">
            <v>15040152-001</v>
          </cell>
        </row>
        <row r="47100">
          <cell r="B47100" t="str">
            <v>15040152-001</v>
          </cell>
        </row>
        <row r="47101">
          <cell r="B47101" t="str">
            <v>15040152-001</v>
          </cell>
        </row>
        <row r="47102">
          <cell r="B47102" t="str">
            <v>15040152-001</v>
          </cell>
        </row>
        <row r="47103">
          <cell r="B47103" t="str">
            <v>15040152-001</v>
          </cell>
        </row>
        <row r="47104">
          <cell r="B47104" t="str">
            <v>15040152-001</v>
          </cell>
        </row>
        <row r="47105">
          <cell r="B47105" t="str">
            <v>15040152-001</v>
          </cell>
        </row>
        <row r="47106">
          <cell r="B47106" t="str">
            <v>15040152-001</v>
          </cell>
        </row>
        <row r="47107">
          <cell r="B47107" t="str">
            <v>15040152-001</v>
          </cell>
        </row>
        <row r="47108">
          <cell r="B47108" t="str">
            <v>15040152-001</v>
          </cell>
        </row>
        <row r="47109">
          <cell r="B47109" t="str">
            <v>15040152-001</v>
          </cell>
        </row>
        <row r="47110">
          <cell r="B47110" t="str">
            <v>15040152-001</v>
          </cell>
        </row>
        <row r="47111">
          <cell r="B47111" t="str">
            <v>15040152-001</v>
          </cell>
        </row>
        <row r="47112">
          <cell r="B47112" t="str">
            <v>15040152-001</v>
          </cell>
        </row>
        <row r="47113">
          <cell r="B47113" t="str">
            <v>15040152-001</v>
          </cell>
        </row>
        <row r="47114">
          <cell r="B47114" t="str">
            <v>15040152-001</v>
          </cell>
        </row>
        <row r="47115">
          <cell r="B47115" t="str">
            <v>15040152-001</v>
          </cell>
        </row>
        <row r="47116">
          <cell r="B47116" t="str">
            <v>15040152-001</v>
          </cell>
        </row>
        <row r="47117">
          <cell r="B47117" t="str">
            <v>15040262-001</v>
          </cell>
        </row>
        <row r="47118">
          <cell r="B47118" t="str">
            <v>15040262-001</v>
          </cell>
        </row>
        <row r="47119">
          <cell r="B47119" t="str">
            <v>15040262-001</v>
          </cell>
        </row>
        <row r="47120">
          <cell r="B47120" t="str">
            <v>15040262-001</v>
          </cell>
        </row>
        <row r="47121">
          <cell r="B47121" t="str">
            <v>15040262-001</v>
          </cell>
        </row>
        <row r="47122">
          <cell r="B47122" t="str">
            <v>15040262-001</v>
          </cell>
        </row>
        <row r="47123">
          <cell r="B47123" t="str">
            <v>15040262-001</v>
          </cell>
        </row>
        <row r="47124">
          <cell r="B47124" t="str">
            <v>15040262-001</v>
          </cell>
        </row>
        <row r="47125">
          <cell r="B47125" t="str">
            <v>15040262-001</v>
          </cell>
        </row>
        <row r="47126">
          <cell r="B47126" t="str">
            <v>15040262-001</v>
          </cell>
        </row>
        <row r="47127">
          <cell r="B47127" t="str">
            <v>15040262-001</v>
          </cell>
        </row>
        <row r="47128">
          <cell r="B47128" t="str">
            <v>15040262-001</v>
          </cell>
        </row>
        <row r="47129">
          <cell r="B47129" t="str">
            <v>15040262-001</v>
          </cell>
        </row>
        <row r="47130">
          <cell r="B47130" t="str">
            <v>15040262-001</v>
          </cell>
        </row>
        <row r="47131">
          <cell r="B47131" t="str">
            <v>15040262-001</v>
          </cell>
        </row>
        <row r="47132">
          <cell r="B47132" t="str">
            <v>15040262-001</v>
          </cell>
        </row>
        <row r="47133">
          <cell r="B47133" t="str">
            <v>15040262-001</v>
          </cell>
        </row>
        <row r="47134">
          <cell r="B47134" t="str">
            <v>15040262-001</v>
          </cell>
        </row>
        <row r="47135">
          <cell r="B47135" t="str">
            <v>15040262-001</v>
          </cell>
        </row>
        <row r="47136">
          <cell r="B47136" t="str">
            <v>15040262-001</v>
          </cell>
        </row>
        <row r="47137">
          <cell r="B47137" t="str">
            <v>15040262-001</v>
          </cell>
        </row>
        <row r="47138">
          <cell r="B47138" t="str">
            <v>15040262-001</v>
          </cell>
        </row>
        <row r="47139">
          <cell r="B47139" t="str">
            <v>15040441-004</v>
          </cell>
        </row>
        <row r="47140">
          <cell r="B47140" t="str">
            <v>15040441-004</v>
          </cell>
        </row>
        <row r="47141">
          <cell r="B47141" t="str">
            <v>15040441-004</v>
          </cell>
        </row>
        <row r="47142">
          <cell r="B47142" t="str">
            <v>15040441-004</v>
          </cell>
        </row>
        <row r="47143">
          <cell r="B47143" t="str">
            <v>15040441-004</v>
          </cell>
        </row>
        <row r="47144">
          <cell r="B47144" t="str">
            <v>15040441-004</v>
          </cell>
        </row>
        <row r="47145">
          <cell r="B47145" t="str">
            <v>15040441-004</v>
          </cell>
        </row>
        <row r="47146">
          <cell r="B47146" t="str">
            <v>15040441-004</v>
          </cell>
        </row>
        <row r="47147">
          <cell r="B47147" t="str">
            <v>15040441-004</v>
          </cell>
        </row>
        <row r="47148">
          <cell r="B47148" t="str">
            <v>15040441-004</v>
          </cell>
        </row>
        <row r="47149">
          <cell r="B47149" t="str">
            <v>15040441-004</v>
          </cell>
        </row>
        <row r="47150">
          <cell r="B47150" t="str">
            <v>15040441-004</v>
          </cell>
        </row>
        <row r="47151">
          <cell r="B47151" t="str">
            <v>15040441-004</v>
          </cell>
        </row>
        <row r="47152">
          <cell r="B47152" t="str">
            <v>15040441-004</v>
          </cell>
        </row>
        <row r="47153">
          <cell r="B47153" t="str">
            <v>15040441-004</v>
          </cell>
        </row>
        <row r="47154">
          <cell r="B47154" t="str">
            <v>15040441-004</v>
          </cell>
        </row>
        <row r="47155">
          <cell r="B47155" t="str">
            <v>15040441-004</v>
          </cell>
        </row>
        <row r="47156">
          <cell r="B47156" t="str">
            <v>15040441-004</v>
          </cell>
        </row>
        <row r="47157">
          <cell r="B47157" t="str">
            <v>15040441-004</v>
          </cell>
        </row>
        <row r="47158">
          <cell r="B47158" t="str">
            <v>15040441-004</v>
          </cell>
        </row>
        <row r="47159">
          <cell r="B47159" t="str">
            <v>15040441-004</v>
          </cell>
        </row>
        <row r="47160">
          <cell r="B47160" t="str">
            <v>15040441-004</v>
          </cell>
        </row>
        <row r="47161">
          <cell r="B47161" t="str">
            <v>15050145-002</v>
          </cell>
        </row>
        <row r="47162">
          <cell r="B47162" t="str">
            <v>15050145-002</v>
          </cell>
        </row>
        <row r="47163">
          <cell r="B47163" t="str">
            <v>15050145-002</v>
          </cell>
        </row>
        <row r="47164">
          <cell r="B47164" t="str">
            <v>15050145-002</v>
          </cell>
        </row>
        <row r="47165">
          <cell r="B47165" t="str">
            <v>15050145-002</v>
          </cell>
        </row>
        <row r="47166">
          <cell r="B47166" t="str">
            <v>15050145-002</v>
          </cell>
        </row>
        <row r="47167">
          <cell r="B47167" t="str">
            <v>15050145-002</v>
          </cell>
        </row>
        <row r="47168">
          <cell r="B47168" t="str">
            <v>15050145-002</v>
          </cell>
        </row>
        <row r="47169">
          <cell r="B47169" t="str">
            <v>15050145-002</v>
          </cell>
        </row>
        <row r="47170">
          <cell r="B47170" t="str">
            <v>15050145-002</v>
          </cell>
        </row>
        <row r="47171">
          <cell r="B47171" t="str">
            <v>15050145-002</v>
          </cell>
        </row>
        <row r="47172">
          <cell r="B47172" t="str">
            <v>15050145-002</v>
          </cell>
        </row>
        <row r="47173">
          <cell r="B47173" t="str">
            <v>15050145-002</v>
          </cell>
        </row>
        <row r="47174">
          <cell r="B47174" t="str">
            <v>15050145-002</v>
          </cell>
        </row>
        <row r="47175">
          <cell r="B47175" t="str">
            <v>15050145-002</v>
          </cell>
        </row>
        <row r="47176">
          <cell r="B47176" t="str">
            <v>15050145-002</v>
          </cell>
        </row>
        <row r="47177">
          <cell r="B47177" t="str">
            <v>15050145-002</v>
          </cell>
        </row>
        <row r="47178">
          <cell r="B47178" t="str">
            <v>15050145-002</v>
          </cell>
        </row>
        <row r="47179">
          <cell r="B47179" t="str">
            <v>15050145-002</v>
          </cell>
        </row>
        <row r="47180">
          <cell r="B47180" t="str">
            <v>15050145-002</v>
          </cell>
        </row>
        <row r="47181">
          <cell r="B47181" t="str">
            <v>15050145-002</v>
          </cell>
        </row>
        <row r="47182">
          <cell r="B47182" t="str">
            <v>15050145-002</v>
          </cell>
        </row>
        <row r="47183">
          <cell r="B47183" t="str">
            <v>15050145-002</v>
          </cell>
        </row>
        <row r="47184">
          <cell r="B47184" t="str">
            <v>15050145-002</v>
          </cell>
        </row>
        <row r="47185">
          <cell r="B47185" t="str">
            <v>15050146-003</v>
          </cell>
        </row>
        <row r="47186">
          <cell r="B47186" t="str">
            <v>15050146-003</v>
          </cell>
        </row>
        <row r="47187">
          <cell r="B47187" t="str">
            <v>15050146-003</v>
          </cell>
        </row>
        <row r="47188">
          <cell r="B47188" t="str">
            <v>15050146-003</v>
          </cell>
        </row>
        <row r="47189">
          <cell r="B47189" t="str">
            <v>15050146-003</v>
          </cell>
        </row>
        <row r="47190">
          <cell r="B47190" t="str">
            <v>15050146-003</v>
          </cell>
        </row>
        <row r="47191">
          <cell r="B47191" t="str">
            <v>15050146-003</v>
          </cell>
        </row>
        <row r="47192">
          <cell r="B47192" t="str">
            <v>15050146-003</v>
          </cell>
        </row>
        <row r="47193">
          <cell r="B47193" t="str">
            <v>15050146-003</v>
          </cell>
        </row>
        <row r="47194">
          <cell r="B47194" t="str">
            <v>15050146-003</v>
          </cell>
        </row>
        <row r="47195">
          <cell r="B47195" t="str">
            <v>15050146-003</v>
          </cell>
        </row>
        <row r="47196">
          <cell r="B47196" t="str">
            <v>15050146-003</v>
          </cell>
        </row>
        <row r="47197">
          <cell r="B47197" t="str">
            <v>15050146-003</v>
          </cell>
        </row>
        <row r="47198">
          <cell r="B47198" t="str">
            <v>15050146-003</v>
          </cell>
        </row>
        <row r="47199">
          <cell r="B47199" t="str">
            <v>15050146-003</v>
          </cell>
        </row>
        <row r="47200">
          <cell r="B47200" t="str">
            <v>15050146-003</v>
          </cell>
        </row>
        <row r="47201">
          <cell r="B47201" t="str">
            <v>15050146-003</v>
          </cell>
        </row>
        <row r="47202">
          <cell r="B47202" t="str">
            <v>15050146-003</v>
          </cell>
        </row>
        <row r="47203">
          <cell r="B47203" t="str">
            <v>15050146-003</v>
          </cell>
        </row>
        <row r="47204">
          <cell r="B47204" t="str">
            <v>15050146-003</v>
          </cell>
        </row>
        <row r="47205">
          <cell r="B47205" t="str">
            <v>15050146-003</v>
          </cell>
        </row>
        <row r="47206">
          <cell r="B47206" t="str">
            <v>15050146-003</v>
          </cell>
        </row>
        <row r="47207">
          <cell r="B47207" t="str">
            <v>15050146-003</v>
          </cell>
        </row>
        <row r="47208">
          <cell r="B47208" t="str">
            <v>15050146-003</v>
          </cell>
        </row>
        <row r="47209">
          <cell r="B47209" t="str">
            <v>40060789-004</v>
          </cell>
        </row>
        <row r="47210">
          <cell r="B47210" t="str">
            <v>40060789-004</v>
          </cell>
        </row>
        <row r="47211">
          <cell r="B47211" t="str">
            <v>40060789-004</v>
          </cell>
        </row>
        <row r="47212">
          <cell r="B47212" t="str">
            <v>40060789-004</v>
          </cell>
        </row>
        <row r="47213">
          <cell r="B47213" t="str">
            <v>40060789-004</v>
          </cell>
        </row>
        <row r="47214">
          <cell r="B47214" t="str">
            <v>40060789-004</v>
          </cell>
        </row>
        <row r="47215">
          <cell r="B47215" t="str">
            <v>40060789-004</v>
          </cell>
        </row>
        <row r="47216">
          <cell r="B47216" t="str">
            <v>40060789-004</v>
          </cell>
        </row>
        <row r="47217">
          <cell r="B47217" t="str">
            <v>40060789-004</v>
          </cell>
        </row>
        <row r="47218">
          <cell r="B47218" t="str">
            <v>40060789-004</v>
          </cell>
        </row>
        <row r="47219">
          <cell r="B47219" t="str">
            <v>40060789-004</v>
          </cell>
        </row>
        <row r="47220">
          <cell r="B47220" t="str">
            <v>40060789-004</v>
          </cell>
        </row>
        <row r="47221">
          <cell r="B47221" t="str">
            <v>40060789-004</v>
          </cell>
        </row>
        <row r="47222">
          <cell r="B47222" t="str">
            <v>40060789-004</v>
          </cell>
        </row>
        <row r="47223">
          <cell r="B47223" t="str">
            <v>40060789-004</v>
          </cell>
        </row>
        <row r="47224">
          <cell r="B47224" t="str">
            <v>40060789-004</v>
          </cell>
        </row>
        <row r="47225">
          <cell r="B47225" t="str">
            <v>40060789-004</v>
          </cell>
        </row>
        <row r="47226">
          <cell r="B47226" t="str">
            <v>40060789-004</v>
          </cell>
        </row>
        <row r="47227">
          <cell r="B47227" t="str">
            <v>40060789-004</v>
          </cell>
        </row>
        <row r="47228">
          <cell r="B47228" t="str">
            <v>40060789-004</v>
          </cell>
        </row>
        <row r="47229">
          <cell r="B47229" t="str">
            <v>40060789-004</v>
          </cell>
        </row>
        <row r="47230">
          <cell r="B47230" t="str">
            <v>40060789-004</v>
          </cell>
        </row>
        <row r="47231">
          <cell r="B47231" t="str">
            <v>41020902</v>
          </cell>
        </row>
        <row r="47232">
          <cell r="B47232" t="str">
            <v>41020902</v>
          </cell>
        </row>
        <row r="47233">
          <cell r="B47233" t="str">
            <v>41020902</v>
          </cell>
        </row>
        <row r="47234">
          <cell r="B47234" t="str">
            <v>41020902</v>
          </cell>
        </row>
        <row r="47235">
          <cell r="B47235" t="str">
            <v>41020902</v>
          </cell>
        </row>
        <row r="47236">
          <cell r="B47236" t="str">
            <v>41020902</v>
          </cell>
        </row>
        <row r="47237">
          <cell r="B47237" t="str">
            <v>41020902</v>
          </cell>
        </row>
        <row r="47238">
          <cell r="B47238" t="str">
            <v>41020902</v>
          </cell>
        </row>
        <row r="47239">
          <cell r="B47239" t="str">
            <v>41020902</v>
          </cell>
        </row>
        <row r="47240">
          <cell r="B47240" t="str">
            <v>41020902</v>
          </cell>
        </row>
        <row r="47241">
          <cell r="B47241" t="str">
            <v>41020902</v>
          </cell>
        </row>
        <row r="47242">
          <cell r="B47242" t="str">
            <v>41020902</v>
          </cell>
        </row>
        <row r="47243">
          <cell r="B47243" t="str">
            <v>41020902</v>
          </cell>
        </row>
        <row r="47244">
          <cell r="B47244" t="str">
            <v>41020902</v>
          </cell>
        </row>
        <row r="47245">
          <cell r="B47245" t="str">
            <v>41020902</v>
          </cell>
        </row>
        <row r="47246">
          <cell r="B47246" t="str">
            <v>41020902</v>
          </cell>
        </row>
        <row r="47247">
          <cell r="B47247" t="str">
            <v>41020902</v>
          </cell>
        </row>
        <row r="47248">
          <cell r="B47248" t="str">
            <v>41020902</v>
          </cell>
        </row>
        <row r="47249">
          <cell r="B47249" t="str">
            <v>41020902</v>
          </cell>
        </row>
        <row r="47250">
          <cell r="B47250" t="str">
            <v>41020902</v>
          </cell>
        </row>
        <row r="47251">
          <cell r="B47251" t="str">
            <v>41020902</v>
          </cell>
        </row>
        <row r="47252">
          <cell r="B47252" t="str">
            <v>41020902</v>
          </cell>
        </row>
        <row r="47253">
          <cell r="B47253" t="str">
            <v>47090173-001</v>
          </cell>
        </row>
        <row r="47254">
          <cell r="B47254" t="str">
            <v>47090173-001</v>
          </cell>
        </row>
        <row r="47255">
          <cell r="B47255" t="str">
            <v>47090173-001</v>
          </cell>
        </row>
        <row r="47256">
          <cell r="B47256" t="str">
            <v>47090173-001</v>
          </cell>
        </row>
        <row r="47257">
          <cell r="B47257" t="str">
            <v>47090173-001</v>
          </cell>
        </row>
        <row r="47258">
          <cell r="B47258" t="str">
            <v>47090173-001</v>
          </cell>
        </row>
        <row r="47259">
          <cell r="B47259" t="str">
            <v>47090173-001</v>
          </cell>
        </row>
        <row r="47260">
          <cell r="B47260" t="str">
            <v>47090173-001</v>
          </cell>
        </row>
        <row r="47261">
          <cell r="B47261" t="str">
            <v>47090173-001</v>
          </cell>
        </row>
        <row r="47262">
          <cell r="B47262" t="str">
            <v>47090173-001</v>
          </cell>
        </row>
        <row r="47263">
          <cell r="B47263" t="str">
            <v>47090173-001</v>
          </cell>
        </row>
        <row r="47264">
          <cell r="B47264" t="str">
            <v>47090173-001</v>
          </cell>
        </row>
        <row r="47265">
          <cell r="B47265" t="str">
            <v>47090173-001</v>
          </cell>
        </row>
        <row r="47266">
          <cell r="B47266" t="str">
            <v>47090173-001</v>
          </cell>
        </row>
        <row r="47267">
          <cell r="B47267" t="str">
            <v>47090173-001</v>
          </cell>
        </row>
        <row r="47268">
          <cell r="B47268" t="str">
            <v>47090173-001</v>
          </cell>
        </row>
        <row r="47269">
          <cell r="B47269" t="str">
            <v>47090173-001</v>
          </cell>
        </row>
        <row r="47270">
          <cell r="B47270" t="str">
            <v>47090173-001</v>
          </cell>
        </row>
        <row r="47271">
          <cell r="B47271" t="str">
            <v>47090173-001</v>
          </cell>
        </row>
        <row r="47272">
          <cell r="B47272" t="str">
            <v>47090173-001</v>
          </cell>
        </row>
        <row r="47273">
          <cell r="B47273" t="str">
            <v>47090173-001</v>
          </cell>
        </row>
        <row r="47274">
          <cell r="B47274" t="str">
            <v>47090173-001</v>
          </cell>
        </row>
        <row r="47275">
          <cell r="B47275" t="str">
            <v>47090173-001</v>
          </cell>
        </row>
        <row r="47276">
          <cell r="B47276" t="str">
            <v>47090173-001</v>
          </cell>
        </row>
        <row r="47277">
          <cell r="B47277" t="str">
            <v>47150905</v>
          </cell>
        </row>
        <row r="47278">
          <cell r="B47278" t="str">
            <v>47150905</v>
          </cell>
        </row>
        <row r="47279">
          <cell r="B47279" t="str">
            <v>47150905</v>
          </cell>
        </row>
        <row r="47280">
          <cell r="B47280" t="str">
            <v>47150905</v>
          </cell>
        </row>
        <row r="47281">
          <cell r="B47281" t="str">
            <v>47150905</v>
          </cell>
        </row>
        <row r="47282">
          <cell r="B47282" t="str">
            <v>47150905</v>
          </cell>
        </row>
        <row r="47283">
          <cell r="B47283" t="str">
            <v>47150905</v>
          </cell>
        </row>
        <row r="47284">
          <cell r="B47284" t="str">
            <v>47150905</v>
          </cell>
        </row>
        <row r="47285">
          <cell r="B47285" t="str">
            <v>47150905</v>
          </cell>
        </row>
        <row r="47286">
          <cell r="B47286" t="str">
            <v>47150905</v>
          </cell>
        </row>
        <row r="47287">
          <cell r="B47287" t="str">
            <v>47150905</v>
          </cell>
        </row>
        <row r="47288">
          <cell r="B47288" t="str">
            <v>47150905</v>
          </cell>
        </row>
        <row r="47289">
          <cell r="B47289" t="str">
            <v>47150905</v>
          </cell>
        </row>
        <row r="47290">
          <cell r="B47290" t="str">
            <v>47150905</v>
          </cell>
        </row>
        <row r="47291">
          <cell r="B47291" t="str">
            <v>47150905</v>
          </cell>
        </row>
        <row r="47292">
          <cell r="B47292" t="str">
            <v>47150905</v>
          </cell>
        </row>
        <row r="47293">
          <cell r="B47293" t="str">
            <v>47150905</v>
          </cell>
        </row>
        <row r="47294">
          <cell r="B47294" t="str">
            <v>47150905</v>
          </cell>
        </row>
        <row r="47295">
          <cell r="B47295" t="str">
            <v>47150905</v>
          </cell>
        </row>
        <row r="47296">
          <cell r="B47296" t="str">
            <v>47150905</v>
          </cell>
        </row>
        <row r="47297">
          <cell r="B47297" t="str">
            <v>47150905</v>
          </cell>
        </row>
        <row r="47298">
          <cell r="B47298" t="str">
            <v>47150905</v>
          </cell>
        </row>
        <row r="47299">
          <cell r="B47299" t="str">
            <v>47990118-001</v>
          </cell>
        </row>
        <row r="47300">
          <cell r="B47300" t="str">
            <v>47990118-001</v>
          </cell>
        </row>
        <row r="47301">
          <cell r="B47301" t="str">
            <v>47990118-001</v>
          </cell>
        </row>
        <row r="47302">
          <cell r="B47302" t="str">
            <v>47990118-001</v>
          </cell>
        </row>
        <row r="47303">
          <cell r="B47303" t="str">
            <v>47990118-001</v>
          </cell>
        </row>
        <row r="47304">
          <cell r="B47304" t="str">
            <v>47990118-001</v>
          </cell>
        </row>
        <row r="47305">
          <cell r="B47305" t="str">
            <v>47990118-001</v>
          </cell>
        </row>
        <row r="47306">
          <cell r="B47306" t="str">
            <v>47990118-001</v>
          </cell>
        </row>
        <row r="47307">
          <cell r="B47307" t="str">
            <v>47990118-001</v>
          </cell>
        </row>
        <row r="47308">
          <cell r="B47308" t="str">
            <v>47990118-001</v>
          </cell>
        </row>
        <row r="47309">
          <cell r="B47309" t="str">
            <v>47990118-001</v>
          </cell>
        </row>
        <row r="47310">
          <cell r="B47310" t="str">
            <v>47990118-001</v>
          </cell>
        </row>
        <row r="47311">
          <cell r="B47311" t="str">
            <v>47990118-001</v>
          </cell>
        </row>
        <row r="47312">
          <cell r="B47312" t="str">
            <v>47990118-001</v>
          </cell>
        </row>
        <row r="47313">
          <cell r="B47313" t="str">
            <v>47990118-001</v>
          </cell>
        </row>
        <row r="47314">
          <cell r="B47314" t="str">
            <v>47990118-001</v>
          </cell>
        </row>
        <row r="47315">
          <cell r="B47315" t="str">
            <v>47990118-001</v>
          </cell>
        </row>
        <row r="47316">
          <cell r="B47316" t="str">
            <v>47990118-001</v>
          </cell>
        </row>
        <row r="47317">
          <cell r="B47317" t="str">
            <v>47990118-001</v>
          </cell>
        </row>
        <row r="47318">
          <cell r="B47318" t="str">
            <v>47990118-001</v>
          </cell>
        </row>
        <row r="47319">
          <cell r="B47319" t="str">
            <v>47990118-001</v>
          </cell>
        </row>
        <row r="47320">
          <cell r="B47320" t="str">
            <v>47990118-001</v>
          </cell>
        </row>
        <row r="47321">
          <cell r="B47321" t="str">
            <v>47990118-001</v>
          </cell>
        </row>
        <row r="47322">
          <cell r="B47322" t="str">
            <v>47990118-001</v>
          </cell>
        </row>
        <row r="47323">
          <cell r="B47323" t="str">
            <v>90150012-001</v>
          </cell>
        </row>
        <row r="47324">
          <cell r="B47324" t="str">
            <v>90150012-001</v>
          </cell>
        </row>
        <row r="47325">
          <cell r="B47325" t="str">
            <v>90150012-001</v>
          </cell>
        </row>
        <row r="47326">
          <cell r="B47326" t="str">
            <v>90150012-001</v>
          </cell>
        </row>
        <row r="47327">
          <cell r="B47327" t="str">
            <v>90150012-001</v>
          </cell>
        </row>
        <row r="47328">
          <cell r="B47328" t="str">
            <v>90150012-001</v>
          </cell>
        </row>
        <row r="47329">
          <cell r="B47329" t="str">
            <v>90150012-001</v>
          </cell>
        </row>
        <row r="47330">
          <cell r="B47330" t="str">
            <v>90150012-001</v>
          </cell>
        </row>
        <row r="47331">
          <cell r="B47331" t="str">
            <v>90150012-001</v>
          </cell>
        </row>
        <row r="47332">
          <cell r="B47332" t="str">
            <v>90150012-001</v>
          </cell>
        </row>
        <row r="47333">
          <cell r="B47333" t="str">
            <v>90150012-001</v>
          </cell>
        </row>
        <row r="47334">
          <cell r="B47334" t="str">
            <v>90150012-001</v>
          </cell>
        </row>
        <row r="47335">
          <cell r="B47335" t="str">
            <v>90150012-001</v>
          </cell>
        </row>
        <row r="47336">
          <cell r="B47336" t="str">
            <v>90150012-001</v>
          </cell>
        </row>
        <row r="47337">
          <cell r="B47337" t="str">
            <v>90150012-001</v>
          </cell>
        </row>
        <row r="47338">
          <cell r="B47338" t="str">
            <v>90150012-001</v>
          </cell>
        </row>
        <row r="47339">
          <cell r="B47339" t="str">
            <v>90150012-001</v>
          </cell>
        </row>
        <row r="47340">
          <cell r="B47340" t="str">
            <v>90150012-001</v>
          </cell>
        </row>
        <row r="47341">
          <cell r="B47341" t="str">
            <v>90150012-001</v>
          </cell>
        </row>
        <row r="47342">
          <cell r="B47342" t="str">
            <v>90150012-001</v>
          </cell>
        </row>
        <row r="47343">
          <cell r="B47343" t="str">
            <v>90150012-001</v>
          </cell>
        </row>
        <row r="47344">
          <cell r="B47344" t="str">
            <v>90150012-001</v>
          </cell>
        </row>
        <row r="47345">
          <cell r="B47345" t="str">
            <v>90150012-001</v>
          </cell>
        </row>
        <row r="47346">
          <cell r="B47346" t="str">
            <v>90150012-001</v>
          </cell>
        </row>
        <row r="47347">
          <cell r="B47347" t="str">
            <v>39111586-003</v>
          </cell>
        </row>
        <row r="47348">
          <cell r="B47348" t="str">
            <v>39111586-003</v>
          </cell>
        </row>
        <row r="47349">
          <cell r="B47349" t="str">
            <v>39111586-003</v>
          </cell>
        </row>
        <row r="47350">
          <cell r="B47350" t="str">
            <v>39111586-003</v>
          </cell>
        </row>
        <row r="47351">
          <cell r="B47351" t="str">
            <v>39111586-003</v>
          </cell>
        </row>
        <row r="47352">
          <cell r="B47352" t="str">
            <v>39111586-003</v>
          </cell>
        </row>
        <row r="47353">
          <cell r="B47353" t="str">
            <v>39111586-003</v>
          </cell>
        </row>
        <row r="47354">
          <cell r="B47354" t="str">
            <v>39111586-003</v>
          </cell>
        </row>
        <row r="47355">
          <cell r="B47355" t="str">
            <v>39111586-003</v>
          </cell>
        </row>
        <row r="47356">
          <cell r="B47356" t="str">
            <v>39111586-003</v>
          </cell>
        </row>
        <row r="47357">
          <cell r="B47357" t="str">
            <v>39111586-003</v>
          </cell>
        </row>
        <row r="47358">
          <cell r="B47358" t="str">
            <v>39111586-003</v>
          </cell>
        </row>
        <row r="47359">
          <cell r="B47359" t="str">
            <v>39111586-003</v>
          </cell>
        </row>
        <row r="47360">
          <cell r="B47360" t="str">
            <v>39111586-003</v>
          </cell>
        </row>
        <row r="47361">
          <cell r="B47361" t="str">
            <v>39111586-003</v>
          </cell>
        </row>
        <row r="47362">
          <cell r="B47362" t="str">
            <v>39111586-003</v>
          </cell>
        </row>
        <row r="47363">
          <cell r="B47363" t="str">
            <v>39111586-003</v>
          </cell>
        </row>
        <row r="47364">
          <cell r="B47364" t="str">
            <v>39111586-003</v>
          </cell>
        </row>
        <row r="47365">
          <cell r="B47365" t="str">
            <v>39111586-003</v>
          </cell>
        </row>
        <row r="47366">
          <cell r="B47366" t="str">
            <v>39111586-003</v>
          </cell>
        </row>
        <row r="47367">
          <cell r="B47367" t="str">
            <v>39111586-003</v>
          </cell>
        </row>
        <row r="47368">
          <cell r="B47368" t="str">
            <v>39111586-003</v>
          </cell>
        </row>
        <row r="47369">
          <cell r="B47369" t="str">
            <v>39111586-003</v>
          </cell>
        </row>
        <row r="47370">
          <cell r="B47370" t="str">
            <v>39111586-003</v>
          </cell>
        </row>
        <row r="47371">
          <cell r="B47371" t="str">
            <v>39070358-002</v>
          </cell>
        </row>
        <row r="47372">
          <cell r="B47372" t="str">
            <v>39070358-002</v>
          </cell>
        </row>
        <row r="47373">
          <cell r="B47373" t="str">
            <v>39070358-002</v>
          </cell>
        </row>
        <row r="47374">
          <cell r="B47374" t="str">
            <v>39070358-002</v>
          </cell>
        </row>
        <row r="47375">
          <cell r="B47375" t="str">
            <v>39070358-002</v>
          </cell>
        </row>
        <row r="47376">
          <cell r="B47376" t="str">
            <v>39070358-002</v>
          </cell>
        </row>
        <row r="47377">
          <cell r="B47377" t="str">
            <v>39070358-002</v>
          </cell>
        </row>
        <row r="47378">
          <cell r="B47378" t="str">
            <v>39070358-002</v>
          </cell>
        </row>
        <row r="47379">
          <cell r="B47379" t="str">
            <v>39070358-002</v>
          </cell>
        </row>
        <row r="47380">
          <cell r="B47380" t="str">
            <v>39070358-002</v>
          </cell>
        </row>
        <row r="47381">
          <cell r="B47381" t="str">
            <v>39070358-002</v>
          </cell>
        </row>
        <row r="47382">
          <cell r="B47382" t="str">
            <v>39070358-002</v>
          </cell>
        </row>
        <row r="47383">
          <cell r="B47383" t="str">
            <v>39070358-002</v>
          </cell>
        </row>
        <row r="47384">
          <cell r="B47384" t="str">
            <v>39070358-002</v>
          </cell>
        </row>
        <row r="47385">
          <cell r="B47385" t="str">
            <v>39070358-002</v>
          </cell>
        </row>
        <row r="47386">
          <cell r="B47386" t="str">
            <v>39070358-002</v>
          </cell>
        </row>
        <row r="47387">
          <cell r="B47387" t="str">
            <v>39070358-002</v>
          </cell>
        </row>
        <row r="47388">
          <cell r="B47388" t="str">
            <v>39070358-002</v>
          </cell>
        </row>
        <row r="47389">
          <cell r="B47389" t="str">
            <v>39070358-002</v>
          </cell>
        </row>
        <row r="47390">
          <cell r="B47390" t="str">
            <v>39070358-002</v>
          </cell>
        </row>
        <row r="47391">
          <cell r="B47391" t="str">
            <v>39070358-002</v>
          </cell>
        </row>
        <row r="47392">
          <cell r="B47392" t="str">
            <v>39070358-002</v>
          </cell>
        </row>
        <row r="47393">
          <cell r="B47393" t="str">
            <v>39070358-002</v>
          </cell>
        </row>
        <row r="47394">
          <cell r="B47394" t="str">
            <v>39070358-002</v>
          </cell>
        </row>
        <row r="47395">
          <cell r="B47395" t="str">
            <v>39070472</v>
          </cell>
        </row>
        <row r="47396">
          <cell r="B47396" t="str">
            <v>39070472</v>
          </cell>
        </row>
        <row r="47397">
          <cell r="B47397" t="str">
            <v>39070472</v>
          </cell>
        </row>
        <row r="47398">
          <cell r="B47398" t="str">
            <v>39070472</v>
          </cell>
        </row>
        <row r="47399">
          <cell r="B47399" t="str">
            <v>39070472</v>
          </cell>
        </row>
        <row r="47400">
          <cell r="B47400" t="str">
            <v>39070472</v>
          </cell>
        </row>
        <row r="47401">
          <cell r="B47401" t="str">
            <v>39070472</v>
          </cell>
        </row>
        <row r="47402">
          <cell r="B47402" t="str">
            <v>39070472</v>
          </cell>
        </row>
        <row r="47403">
          <cell r="B47403" t="str">
            <v>39070472</v>
          </cell>
        </row>
        <row r="47404">
          <cell r="B47404" t="str">
            <v>39070472</v>
          </cell>
        </row>
        <row r="47405">
          <cell r="B47405" t="str">
            <v>39070472</v>
          </cell>
        </row>
        <row r="47406">
          <cell r="B47406" t="str">
            <v>39070472</v>
          </cell>
        </row>
        <row r="47407">
          <cell r="B47407" t="str">
            <v>39070472</v>
          </cell>
        </row>
        <row r="47408">
          <cell r="B47408" t="str">
            <v>39070472</v>
          </cell>
        </row>
        <row r="47409">
          <cell r="B47409" t="str">
            <v>39070472</v>
          </cell>
        </row>
        <row r="47410">
          <cell r="B47410" t="str">
            <v>39070472</v>
          </cell>
        </row>
        <row r="47411">
          <cell r="B47411" t="str">
            <v>39070472</v>
          </cell>
        </row>
        <row r="47412">
          <cell r="B47412" t="str">
            <v>39070472</v>
          </cell>
        </row>
        <row r="47413">
          <cell r="B47413" t="str">
            <v>39070472</v>
          </cell>
        </row>
        <row r="47414">
          <cell r="B47414" t="str">
            <v>39070472</v>
          </cell>
        </row>
        <row r="47415">
          <cell r="B47415" t="str">
            <v>39070472</v>
          </cell>
        </row>
        <row r="47416">
          <cell r="B47416" t="str">
            <v>39070472</v>
          </cell>
        </row>
        <row r="47417">
          <cell r="B47417" t="str">
            <v>39100109-001</v>
          </cell>
        </row>
        <row r="47418">
          <cell r="B47418" t="str">
            <v>39100109-001</v>
          </cell>
        </row>
        <row r="47419">
          <cell r="B47419" t="str">
            <v>39100109-001</v>
          </cell>
        </row>
        <row r="47420">
          <cell r="B47420" t="str">
            <v>39100109-001</v>
          </cell>
        </row>
        <row r="47421">
          <cell r="B47421" t="str">
            <v>39100109-001</v>
          </cell>
        </row>
        <row r="47422">
          <cell r="B47422" t="str">
            <v>39100109-001</v>
          </cell>
        </row>
        <row r="47423">
          <cell r="B47423" t="str">
            <v>39100109-001</v>
          </cell>
        </row>
        <row r="47424">
          <cell r="B47424" t="str">
            <v>39100109-001</v>
          </cell>
        </row>
        <row r="47425">
          <cell r="B47425" t="str">
            <v>39100109-001</v>
          </cell>
        </row>
        <row r="47426">
          <cell r="B47426" t="str">
            <v>39100109-001</v>
          </cell>
        </row>
        <row r="47427">
          <cell r="B47427" t="str">
            <v>39100109-001</v>
          </cell>
        </row>
        <row r="47428">
          <cell r="B47428" t="str">
            <v>39100109-001</v>
          </cell>
        </row>
        <row r="47429">
          <cell r="B47429" t="str">
            <v>39100109-001</v>
          </cell>
        </row>
        <row r="47430">
          <cell r="B47430" t="str">
            <v>39100109-001</v>
          </cell>
        </row>
        <row r="47431">
          <cell r="B47431" t="str">
            <v>39100109-001</v>
          </cell>
        </row>
        <row r="47432">
          <cell r="B47432" t="str">
            <v>39100109-001</v>
          </cell>
        </row>
        <row r="47433">
          <cell r="B47433" t="str">
            <v>39100109-001</v>
          </cell>
        </row>
        <row r="47434">
          <cell r="B47434" t="str">
            <v>39100109-001</v>
          </cell>
        </row>
        <row r="47435">
          <cell r="B47435" t="str">
            <v>39100109-001</v>
          </cell>
        </row>
        <row r="47436">
          <cell r="B47436" t="str">
            <v>39100109-001</v>
          </cell>
        </row>
        <row r="47437">
          <cell r="B47437" t="str">
            <v>39100109-001</v>
          </cell>
        </row>
        <row r="47438">
          <cell r="B47438" t="str">
            <v>39100109-001</v>
          </cell>
        </row>
        <row r="47439">
          <cell r="B47439" t="str">
            <v>39100109-001</v>
          </cell>
        </row>
        <row r="47440">
          <cell r="B47440" t="str">
            <v>39100109-001</v>
          </cell>
        </row>
        <row r="47441">
          <cell r="B47441" t="str">
            <v>39110538-003</v>
          </cell>
        </row>
        <row r="47442">
          <cell r="B47442" t="str">
            <v>39110538-003</v>
          </cell>
        </row>
        <row r="47443">
          <cell r="B47443" t="str">
            <v>39110538-003</v>
          </cell>
        </row>
        <row r="47444">
          <cell r="B47444" t="str">
            <v>39110538-003</v>
          </cell>
        </row>
        <row r="47445">
          <cell r="B47445" t="str">
            <v>39110538-003</v>
          </cell>
        </row>
        <row r="47446">
          <cell r="B47446" t="str">
            <v>39110538-003</v>
          </cell>
        </row>
        <row r="47447">
          <cell r="B47447" t="str">
            <v>39110538-003</v>
          </cell>
        </row>
        <row r="47448">
          <cell r="B47448" t="str">
            <v>39110538-003</v>
          </cell>
        </row>
        <row r="47449">
          <cell r="B47449" t="str">
            <v>39110538-003</v>
          </cell>
        </row>
        <row r="47450">
          <cell r="B47450" t="str">
            <v>39110538-003</v>
          </cell>
        </row>
        <row r="47451">
          <cell r="B47451" t="str">
            <v>39110538-003</v>
          </cell>
        </row>
        <row r="47452">
          <cell r="B47452" t="str">
            <v>39110538-003</v>
          </cell>
        </row>
        <row r="47453">
          <cell r="B47453" t="str">
            <v>39110538-003</v>
          </cell>
        </row>
        <row r="47454">
          <cell r="B47454" t="str">
            <v>39110538-003</v>
          </cell>
        </row>
        <row r="47455">
          <cell r="B47455" t="str">
            <v>39110538-003</v>
          </cell>
        </row>
        <row r="47456">
          <cell r="B47456" t="str">
            <v>39110538-003</v>
          </cell>
        </row>
        <row r="47457">
          <cell r="B47457" t="str">
            <v>39110538-003</v>
          </cell>
        </row>
        <row r="47458">
          <cell r="B47458" t="str">
            <v>39110538-003</v>
          </cell>
        </row>
        <row r="47459">
          <cell r="B47459" t="str">
            <v>39110538-003</v>
          </cell>
        </row>
        <row r="47460">
          <cell r="B47460" t="str">
            <v>39110538-003</v>
          </cell>
        </row>
        <row r="47461">
          <cell r="B47461" t="str">
            <v>39110538-003</v>
          </cell>
        </row>
        <row r="47462">
          <cell r="B47462" t="str">
            <v>39110538-003</v>
          </cell>
        </row>
        <row r="47463">
          <cell r="B47463" t="str">
            <v>39110538-003</v>
          </cell>
        </row>
        <row r="47464">
          <cell r="B47464" t="str">
            <v>39110538-003</v>
          </cell>
        </row>
        <row r="47465">
          <cell r="B47465" t="str">
            <v>39110674-001</v>
          </cell>
        </row>
        <row r="47466">
          <cell r="B47466" t="str">
            <v>39110674-001</v>
          </cell>
        </row>
        <row r="47467">
          <cell r="B47467" t="str">
            <v>39110674-001</v>
          </cell>
        </row>
        <row r="47468">
          <cell r="B47468" t="str">
            <v>39110674-001</v>
          </cell>
        </row>
        <row r="47469">
          <cell r="B47469" t="str">
            <v>39110674-001</v>
          </cell>
        </row>
        <row r="47470">
          <cell r="B47470" t="str">
            <v>39110674-001</v>
          </cell>
        </row>
        <row r="47471">
          <cell r="B47471" t="str">
            <v>39110674-001</v>
          </cell>
        </row>
        <row r="47472">
          <cell r="B47472" t="str">
            <v>39110674-001</v>
          </cell>
        </row>
        <row r="47473">
          <cell r="B47473" t="str">
            <v>39110674-001</v>
          </cell>
        </row>
        <row r="47474">
          <cell r="B47474" t="str">
            <v>39110674-001</v>
          </cell>
        </row>
        <row r="47475">
          <cell r="B47475" t="str">
            <v>39110674-001</v>
          </cell>
        </row>
        <row r="47476">
          <cell r="B47476" t="str">
            <v>39110674-001</v>
          </cell>
        </row>
        <row r="47477">
          <cell r="B47477" t="str">
            <v>39110674-001</v>
          </cell>
        </row>
        <row r="47478">
          <cell r="B47478" t="str">
            <v>39110674-001</v>
          </cell>
        </row>
        <row r="47479">
          <cell r="B47479" t="str">
            <v>39110674-001</v>
          </cell>
        </row>
        <row r="47480">
          <cell r="B47480" t="str">
            <v>39110674-001</v>
          </cell>
        </row>
        <row r="47481">
          <cell r="B47481" t="str">
            <v>39110674-001</v>
          </cell>
        </row>
        <row r="47482">
          <cell r="B47482" t="str">
            <v>39110674-001</v>
          </cell>
        </row>
        <row r="47483">
          <cell r="B47483" t="str">
            <v>39110674-001</v>
          </cell>
        </row>
        <row r="47484">
          <cell r="B47484" t="str">
            <v>39110674-001</v>
          </cell>
        </row>
        <row r="47485">
          <cell r="B47485" t="str">
            <v>39110674-001</v>
          </cell>
        </row>
        <row r="47486">
          <cell r="B47486" t="str">
            <v>39110674-001</v>
          </cell>
        </row>
        <row r="47487">
          <cell r="B47487" t="str">
            <v>39111106-002</v>
          </cell>
        </row>
        <row r="47488">
          <cell r="B47488" t="str">
            <v>39111106-002</v>
          </cell>
        </row>
        <row r="47489">
          <cell r="B47489" t="str">
            <v>39111106-002</v>
          </cell>
        </row>
        <row r="47490">
          <cell r="B47490" t="str">
            <v>39111106-002</v>
          </cell>
        </row>
        <row r="47491">
          <cell r="B47491" t="str">
            <v>39111106-002</v>
          </cell>
        </row>
        <row r="47492">
          <cell r="B47492" t="str">
            <v>39111106-002</v>
          </cell>
        </row>
        <row r="47493">
          <cell r="B47493" t="str">
            <v>39111106-002</v>
          </cell>
        </row>
        <row r="47494">
          <cell r="B47494" t="str">
            <v>39111106-002</v>
          </cell>
        </row>
        <row r="47495">
          <cell r="B47495" t="str">
            <v>39111106-002</v>
          </cell>
        </row>
        <row r="47496">
          <cell r="B47496" t="str">
            <v>39111106-002</v>
          </cell>
        </row>
        <row r="47497">
          <cell r="B47497" t="str">
            <v>39111106-002</v>
          </cell>
        </row>
        <row r="47498">
          <cell r="B47498" t="str">
            <v>39111106-002</v>
          </cell>
        </row>
        <row r="47499">
          <cell r="B47499" t="str">
            <v>39111106-002</v>
          </cell>
        </row>
        <row r="47500">
          <cell r="B47500" t="str">
            <v>39111106-002</v>
          </cell>
        </row>
        <row r="47501">
          <cell r="B47501" t="str">
            <v>39111106-002</v>
          </cell>
        </row>
        <row r="47502">
          <cell r="B47502" t="str">
            <v>39111106-002</v>
          </cell>
        </row>
        <row r="47503">
          <cell r="B47503" t="str">
            <v>39111106-002</v>
          </cell>
        </row>
        <row r="47504">
          <cell r="B47504" t="str">
            <v>39111106-002</v>
          </cell>
        </row>
        <row r="47505">
          <cell r="B47505" t="str">
            <v>39111106-002</v>
          </cell>
        </row>
        <row r="47506">
          <cell r="B47506" t="str">
            <v>39111106-002</v>
          </cell>
        </row>
        <row r="47507">
          <cell r="B47507" t="str">
            <v>39111106-002</v>
          </cell>
        </row>
        <row r="47508">
          <cell r="B47508" t="str">
            <v>39111106-002</v>
          </cell>
        </row>
        <row r="47509">
          <cell r="B47509" t="str">
            <v>39111106-002</v>
          </cell>
        </row>
        <row r="47510">
          <cell r="B47510" t="str">
            <v>39111106-002</v>
          </cell>
        </row>
        <row r="47511">
          <cell r="B47511" t="str">
            <v>10031097-001</v>
          </cell>
        </row>
        <row r="47512">
          <cell r="B47512" t="str">
            <v>10031097-001</v>
          </cell>
        </row>
        <row r="47513">
          <cell r="B47513" t="str">
            <v>10031097-001</v>
          </cell>
        </row>
        <row r="47514">
          <cell r="B47514" t="str">
            <v>10031097-001</v>
          </cell>
        </row>
        <row r="47515">
          <cell r="B47515" t="str">
            <v>10031097-001</v>
          </cell>
        </row>
        <row r="47516">
          <cell r="B47516" t="str">
            <v>10031097-001</v>
          </cell>
        </row>
        <row r="47517">
          <cell r="B47517" t="str">
            <v>10031097-001</v>
          </cell>
        </row>
        <row r="47518">
          <cell r="B47518" t="str">
            <v>10031097-001</v>
          </cell>
        </row>
        <row r="47519">
          <cell r="B47519" t="str">
            <v>10031097-001</v>
          </cell>
        </row>
        <row r="47520">
          <cell r="B47520" t="str">
            <v>10031097-001</v>
          </cell>
        </row>
        <row r="47521">
          <cell r="B47521" t="str">
            <v>10031097-001</v>
          </cell>
        </row>
        <row r="47522">
          <cell r="B47522" t="str">
            <v>10031097-001</v>
          </cell>
        </row>
        <row r="47523">
          <cell r="B47523" t="str">
            <v>10031097-001</v>
          </cell>
        </row>
        <row r="47524">
          <cell r="B47524" t="str">
            <v>10031097-001</v>
          </cell>
        </row>
        <row r="47525">
          <cell r="B47525" t="str">
            <v>10031097-001</v>
          </cell>
        </row>
        <row r="47526">
          <cell r="B47526" t="str">
            <v>10031097-001</v>
          </cell>
        </row>
        <row r="47527">
          <cell r="B47527" t="str">
            <v>10031097-001</v>
          </cell>
        </row>
        <row r="47528">
          <cell r="B47528" t="str">
            <v>10031097-001</v>
          </cell>
        </row>
        <row r="47529">
          <cell r="B47529" t="str">
            <v>10031097-001</v>
          </cell>
        </row>
        <row r="47530">
          <cell r="B47530" t="str">
            <v>10031097-001</v>
          </cell>
        </row>
        <row r="47531">
          <cell r="B47531" t="str">
            <v>10031097-001</v>
          </cell>
        </row>
        <row r="47532">
          <cell r="B47532" t="str">
            <v>10031097-001</v>
          </cell>
        </row>
        <row r="47533">
          <cell r="B47533" t="str">
            <v>10031114-001</v>
          </cell>
        </row>
        <row r="47534">
          <cell r="B47534" t="str">
            <v>10031114-001</v>
          </cell>
        </row>
        <row r="47535">
          <cell r="B47535" t="str">
            <v>10031114-001</v>
          </cell>
        </row>
        <row r="47536">
          <cell r="B47536" t="str">
            <v>10031114-001</v>
          </cell>
        </row>
        <row r="47537">
          <cell r="B47537" t="str">
            <v>10031114-001</v>
          </cell>
        </row>
        <row r="47538">
          <cell r="B47538" t="str">
            <v>10031114-001</v>
          </cell>
        </row>
        <row r="47539">
          <cell r="B47539" t="str">
            <v>10031114-001</v>
          </cell>
        </row>
        <row r="47540">
          <cell r="B47540" t="str">
            <v>10031114-001</v>
          </cell>
        </row>
        <row r="47541">
          <cell r="B47541" t="str">
            <v>10031114-001</v>
          </cell>
        </row>
        <row r="47542">
          <cell r="B47542" t="str">
            <v>10031114-001</v>
          </cell>
        </row>
        <row r="47543">
          <cell r="B47543" t="str">
            <v>10031114-001</v>
          </cell>
        </row>
        <row r="47544">
          <cell r="B47544" t="str">
            <v>10031114-001</v>
          </cell>
        </row>
        <row r="47545">
          <cell r="B47545" t="str">
            <v>10031114-001</v>
          </cell>
        </row>
        <row r="47546">
          <cell r="B47546" t="str">
            <v>10031114-001</v>
          </cell>
        </row>
        <row r="47547">
          <cell r="B47547" t="str">
            <v>10031114-001</v>
          </cell>
        </row>
        <row r="47548">
          <cell r="B47548" t="str">
            <v>10031114-001</v>
          </cell>
        </row>
        <row r="47549">
          <cell r="B47549" t="str">
            <v>10031114-001</v>
          </cell>
        </row>
        <row r="47550">
          <cell r="B47550" t="str">
            <v>10031114-001</v>
          </cell>
        </row>
        <row r="47551">
          <cell r="B47551" t="str">
            <v>10031114-001</v>
          </cell>
        </row>
        <row r="47552">
          <cell r="B47552" t="str">
            <v>10031114-001</v>
          </cell>
        </row>
        <row r="47553">
          <cell r="B47553" t="str">
            <v>10031114-001</v>
          </cell>
        </row>
        <row r="47554">
          <cell r="B47554" t="str">
            <v>10031114-001</v>
          </cell>
        </row>
        <row r="47555">
          <cell r="B47555" t="str">
            <v>10031114-001</v>
          </cell>
        </row>
        <row r="47556">
          <cell r="B47556" t="str">
            <v>10031114-001</v>
          </cell>
        </row>
        <row r="47557">
          <cell r="B47557" t="str">
            <v>10031117-001</v>
          </cell>
        </row>
        <row r="47558">
          <cell r="B47558" t="str">
            <v>10031117-001</v>
          </cell>
        </row>
        <row r="47559">
          <cell r="B47559" t="str">
            <v>10031117-001</v>
          </cell>
        </row>
        <row r="47560">
          <cell r="B47560" t="str">
            <v>10031117-001</v>
          </cell>
        </row>
        <row r="47561">
          <cell r="B47561" t="str">
            <v>10031117-001</v>
          </cell>
        </row>
        <row r="47562">
          <cell r="B47562" t="str">
            <v>10031117-001</v>
          </cell>
        </row>
        <row r="47563">
          <cell r="B47563" t="str">
            <v>10031117-001</v>
          </cell>
        </row>
        <row r="47564">
          <cell r="B47564" t="str">
            <v>10031117-001</v>
          </cell>
        </row>
        <row r="47565">
          <cell r="B47565" t="str">
            <v>10031117-001</v>
          </cell>
        </row>
        <row r="47566">
          <cell r="B47566" t="str">
            <v>10031117-001</v>
          </cell>
        </row>
        <row r="47567">
          <cell r="B47567" t="str">
            <v>10031117-001</v>
          </cell>
        </row>
        <row r="47568">
          <cell r="B47568" t="str">
            <v>10031117-001</v>
          </cell>
        </row>
        <row r="47569">
          <cell r="B47569" t="str">
            <v>10031117-001</v>
          </cell>
        </row>
        <row r="47570">
          <cell r="B47570" t="str">
            <v>10031117-001</v>
          </cell>
        </row>
        <row r="47571">
          <cell r="B47571" t="str">
            <v>10031117-001</v>
          </cell>
        </row>
        <row r="47572">
          <cell r="B47572" t="str">
            <v>10031117-001</v>
          </cell>
        </row>
        <row r="47573">
          <cell r="B47573" t="str">
            <v>10031117-001</v>
          </cell>
        </row>
        <row r="47574">
          <cell r="B47574" t="str">
            <v>10031117-001</v>
          </cell>
        </row>
        <row r="47575">
          <cell r="B47575" t="str">
            <v>10031117-001</v>
          </cell>
        </row>
        <row r="47576">
          <cell r="B47576" t="str">
            <v>10031117-001</v>
          </cell>
        </row>
        <row r="47577">
          <cell r="B47577" t="str">
            <v>10031117-001</v>
          </cell>
        </row>
        <row r="47578">
          <cell r="B47578" t="str">
            <v>10031117-001</v>
          </cell>
        </row>
        <row r="47579">
          <cell r="B47579" t="str">
            <v>10031119-001</v>
          </cell>
        </row>
        <row r="47580">
          <cell r="B47580" t="str">
            <v>10031119-001</v>
          </cell>
        </row>
        <row r="47581">
          <cell r="B47581" t="str">
            <v>10031119-001</v>
          </cell>
        </row>
        <row r="47582">
          <cell r="B47582" t="str">
            <v>10031119-001</v>
          </cell>
        </row>
        <row r="47583">
          <cell r="B47583" t="str">
            <v>10031119-001</v>
          </cell>
        </row>
        <row r="47584">
          <cell r="B47584" t="str">
            <v>10031119-001</v>
          </cell>
        </row>
        <row r="47585">
          <cell r="B47585" t="str">
            <v>10031119-001</v>
          </cell>
        </row>
        <row r="47586">
          <cell r="B47586" t="str">
            <v>10031119-001</v>
          </cell>
        </row>
        <row r="47587">
          <cell r="B47587" t="str">
            <v>10031119-001</v>
          </cell>
        </row>
        <row r="47588">
          <cell r="B47588" t="str">
            <v>10031119-001</v>
          </cell>
        </row>
        <row r="47589">
          <cell r="B47589" t="str">
            <v>10031119-001</v>
          </cell>
        </row>
        <row r="47590">
          <cell r="B47590" t="str">
            <v>10031119-001</v>
          </cell>
        </row>
        <row r="47591">
          <cell r="B47591" t="str">
            <v>10031119-001</v>
          </cell>
        </row>
        <row r="47592">
          <cell r="B47592" t="str">
            <v>10031119-001</v>
          </cell>
        </row>
        <row r="47593">
          <cell r="B47593" t="str">
            <v>10031119-001</v>
          </cell>
        </row>
        <row r="47594">
          <cell r="B47594" t="str">
            <v>10031119-001</v>
          </cell>
        </row>
        <row r="47595">
          <cell r="B47595" t="str">
            <v>10031119-001</v>
          </cell>
        </row>
        <row r="47596">
          <cell r="B47596" t="str">
            <v>10031119-001</v>
          </cell>
        </row>
        <row r="47597">
          <cell r="B47597" t="str">
            <v>10031119-001</v>
          </cell>
        </row>
        <row r="47598">
          <cell r="B47598" t="str">
            <v>10031119-001</v>
          </cell>
        </row>
        <row r="47599">
          <cell r="B47599" t="str">
            <v>10031119-001</v>
          </cell>
        </row>
        <row r="47600">
          <cell r="B47600" t="str">
            <v>10031119-001</v>
          </cell>
        </row>
        <row r="47601">
          <cell r="B47601" t="str">
            <v>10031119-001</v>
          </cell>
        </row>
        <row r="47602">
          <cell r="B47602" t="str">
            <v>10031119-001</v>
          </cell>
        </row>
        <row r="47603">
          <cell r="B47603" t="str">
            <v>10031121-001</v>
          </cell>
        </row>
        <row r="47604">
          <cell r="B47604" t="str">
            <v>10031121-001</v>
          </cell>
        </row>
        <row r="47605">
          <cell r="B47605" t="str">
            <v>10031121-001</v>
          </cell>
        </row>
        <row r="47606">
          <cell r="B47606" t="str">
            <v>10031121-001</v>
          </cell>
        </row>
        <row r="47607">
          <cell r="B47607" t="str">
            <v>10031121-001</v>
          </cell>
        </row>
        <row r="47608">
          <cell r="B47608" t="str">
            <v>10031121-001</v>
          </cell>
        </row>
        <row r="47609">
          <cell r="B47609" t="str">
            <v>10031121-001</v>
          </cell>
        </row>
        <row r="47610">
          <cell r="B47610" t="str">
            <v>10031121-001</v>
          </cell>
        </row>
        <row r="47611">
          <cell r="B47611" t="str">
            <v>10031121-001</v>
          </cell>
        </row>
        <row r="47612">
          <cell r="B47612" t="str">
            <v>10031121-001</v>
          </cell>
        </row>
        <row r="47613">
          <cell r="B47613" t="str">
            <v>10031121-001</v>
          </cell>
        </row>
        <row r="47614">
          <cell r="B47614" t="str">
            <v>10031121-001</v>
          </cell>
        </row>
        <row r="47615">
          <cell r="B47615" t="str">
            <v>10031121-001</v>
          </cell>
        </row>
        <row r="47616">
          <cell r="B47616" t="str">
            <v>10031121-001</v>
          </cell>
        </row>
        <row r="47617">
          <cell r="B47617" t="str">
            <v>10031121-001</v>
          </cell>
        </row>
        <row r="47618">
          <cell r="B47618" t="str">
            <v>10031121-001</v>
          </cell>
        </row>
        <row r="47619">
          <cell r="B47619" t="str">
            <v>10031121-001</v>
          </cell>
        </row>
        <row r="47620">
          <cell r="B47620" t="str">
            <v>10031121-001</v>
          </cell>
        </row>
        <row r="47621">
          <cell r="B47621" t="str">
            <v>10031121-001</v>
          </cell>
        </row>
        <row r="47622">
          <cell r="B47622" t="str">
            <v>10031121-001</v>
          </cell>
        </row>
        <row r="47623">
          <cell r="B47623" t="str">
            <v>10031121-001</v>
          </cell>
        </row>
        <row r="47624">
          <cell r="B47624" t="str">
            <v>10031121-001</v>
          </cell>
        </row>
        <row r="47625">
          <cell r="B47625" t="str">
            <v>10031121-001</v>
          </cell>
        </row>
        <row r="47626">
          <cell r="B47626" t="str">
            <v>10031121-001</v>
          </cell>
        </row>
        <row r="47627">
          <cell r="B47627" t="str">
            <v>10031136-001</v>
          </cell>
        </row>
        <row r="47628">
          <cell r="B47628" t="str">
            <v>10031136-001</v>
          </cell>
        </row>
        <row r="47629">
          <cell r="B47629" t="str">
            <v>10031136-001</v>
          </cell>
        </row>
        <row r="47630">
          <cell r="B47630" t="str">
            <v>10031136-001</v>
          </cell>
        </row>
        <row r="47631">
          <cell r="B47631" t="str">
            <v>10031136-001</v>
          </cell>
        </row>
        <row r="47632">
          <cell r="B47632" t="str">
            <v>10031136-001</v>
          </cell>
        </row>
        <row r="47633">
          <cell r="B47633" t="str">
            <v>10031136-001</v>
          </cell>
        </row>
        <row r="47634">
          <cell r="B47634" t="str">
            <v>10031136-001</v>
          </cell>
        </row>
        <row r="47635">
          <cell r="B47635" t="str">
            <v>10031136-001</v>
          </cell>
        </row>
        <row r="47636">
          <cell r="B47636" t="str">
            <v>10031136-001</v>
          </cell>
        </row>
        <row r="47637">
          <cell r="B47637" t="str">
            <v>10031136-001</v>
          </cell>
        </row>
        <row r="47638">
          <cell r="B47638" t="str">
            <v>10031136-001</v>
          </cell>
        </row>
        <row r="47639">
          <cell r="B47639" t="str">
            <v>10031136-001</v>
          </cell>
        </row>
        <row r="47640">
          <cell r="B47640" t="str">
            <v>10031136-001</v>
          </cell>
        </row>
        <row r="47641">
          <cell r="B47641" t="str">
            <v>10031136-001</v>
          </cell>
        </row>
        <row r="47642">
          <cell r="B47642" t="str">
            <v>10031136-001</v>
          </cell>
        </row>
        <row r="47643">
          <cell r="B47643" t="str">
            <v>10031136-001</v>
          </cell>
        </row>
        <row r="47644">
          <cell r="B47644" t="str">
            <v>10031136-001</v>
          </cell>
        </row>
        <row r="47645">
          <cell r="B47645" t="str">
            <v>10031136-001</v>
          </cell>
        </row>
        <row r="47646">
          <cell r="B47646" t="str">
            <v>10031136-001</v>
          </cell>
        </row>
        <row r="47647">
          <cell r="B47647" t="str">
            <v>10031136-001</v>
          </cell>
        </row>
        <row r="47648">
          <cell r="B47648" t="str">
            <v>10031136-001</v>
          </cell>
        </row>
        <row r="47649">
          <cell r="B47649" t="str">
            <v>10031136-001</v>
          </cell>
        </row>
        <row r="47650">
          <cell r="B47650" t="str">
            <v>10031136-001</v>
          </cell>
        </row>
        <row r="47651">
          <cell r="B47651" t="str">
            <v>10031079-001</v>
          </cell>
        </row>
        <row r="47652">
          <cell r="B47652" t="str">
            <v>10031079-001</v>
          </cell>
        </row>
        <row r="47653">
          <cell r="B47653" t="str">
            <v>10031079-001</v>
          </cell>
        </row>
        <row r="47654">
          <cell r="B47654" t="str">
            <v>10031079-001</v>
          </cell>
        </row>
        <row r="47655">
          <cell r="B47655" t="str">
            <v>10031079-001</v>
          </cell>
        </row>
        <row r="47656">
          <cell r="B47656" t="str">
            <v>10031079-001</v>
          </cell>
        </row>
        <row r="47657">
          <cell r="B47657" t="str">
            <v>10031079-001</v>
          </cell>
        </row>
        <row r="47658">
          <cell r="B47658" t="str">
            <v>10031079-001</v>
          </cell>
        </row>
        <row r="47659">
          <cell r="B47659" t="str">
            <v>10031079-001</v>
          </cell>
        </row>
        <row r="47660">
          <cell r="B47660" t="str">
            <v>10031079-001</v>
          </cell>
        </row>
        <row r="47661">
          <cell r="B47661" t="str">
            <v>10031079-001</v>
          </cell>
        </row>
        <row r="47662">
          <cell r="B47662" t="str">
            <v>10031079-001</v>
          </cell>
        </row>
        <row r="47663">
          <cell r="B47663" t="str">
            <v>10031079-001</v>
          </cell>
        </row>
        <row r="47664">
          <cell r="B47664" t="str">
            <v>10031079-001</v>
          </cell>
        </row>
        <row r="47665">
          <cell r="B47665" t="str">
            <v>10031079-001</v>
          </cell>
        </row>
        <row r="47666">
          <cell r="B47666" t="str">
            <v>10031079-001</v>
          </cell>
        </row>
        <row r="47667">
          <cell r="B47667" t="str">
            <v>10031079-001</v>
          </cell>
        </row>
        <row r="47668">
          <cell r="B47668" t="str">
            <v>10031079-001</v>
          </cell>
        </row>
        <row r="47669">
          <cell r="B47669" t="str">
            <v>10031079-001</v>
          </cell>
        </row>
        <row r="47670">
          <cell r="B47670" t="str">
            <v>10031079-001</v>
          </cell>
        </row>
        <row r="47671">
          <cell r="B47671" t="str">
            <v>10031079-001</v>
          </cell>
        </row>
        <row r="47672">
          <cell r="B47672" t="str">
            <v>10031079-001</v>
          </cell>
        </row>
        <row r="47673">
          <cell r="B47673" t="str">
            <v>08072280-001</v>
          </cell>
        </row>
        <row r="47674">
          <cell r="B47674" t="str">
            <v>08072280-001</v>
          </cell>
        </row>
        <row r="47675">
          <cell r="B47675" t="str">
            <v>08072280-001</v>
          </cell>
        </row>
        <row r="47676">
          <cell r="B47676" t="str">
            <v>08072280-001</v>
          </cell>
        </row>
        <row r="47677">
          <cell r="B47677" t="str">
            <v>08072280-001</v>
          </cell>
        </row>
        <row r="47678">
          <cell r="B47678" t="str">
            <v>08072280-001</v>
          </cell>
        </row>
        <row r="47679">
          <cell r="B47679" t="str">
            <v>08072280-001</v>
          </cell>
        </row>
        <row r="47680">
          <cell r="B47680" t="str">
            <v>08072280-001</v>
          </cell>
        </row>
        <row r="47681">
          <cell r="B47681" t="str">
            <v>08072280-001</v>
          </cell>
        </row>
        <row r="47682">
          <cell r="B47682" t="str">
            <v>08072280-001</v>
          </cell>
        </row>
        <row r="47683">
          <cell r="B47683" t="str">
            <v>08072280-001</v>
          </cell>
        </row>
        <row r="47684">
          <cell r="B47684" t="str">
            <v>08072280-001</v>
          </cell>
        </row>
        <row r="47685">
          <cell r="B47685" t="str">
            <v>08072280-001</v>
          </cell>
        </row>
        <row r="47686">
          <cell r="B47686" t="str">
            <v>08072280-001</v>
          </cell>
        </row>
        <row r="47687">
          <cell r="B47687" t="str">
            <v>08072280-001</v>
          </cell>
        </row>
        <row r="47688">
          <cell r="B47688" t="str">
            <v>08072280-001</v>
          </cell>
        </row>
        <row r="47689">
          <cell r="B47689" t="str">
            <v>08072280-001</v>
          </cell>
        </row>
        <row r="47690">
          <cell r="B47690" t="str">
            <v>08072280-001</v>
          </cell>
        </row>
        <row r="47691">
          <cell r="B47691" t="str">
            <v>08072280-001</v>
          </cell>
        </row>
        <row r="47692">
          <cell r="B47692" t="str">
            <v>08072280-001</v>
          </cell>
        </row>
        <row r="47693">
          <cell r="B47693" t="str">
            <v>08072280-001</v>
          </cell>
        </row>
        <row r="47694">
          <cell r="B47694" t="str">
            <v>08072280-001</v>
          </cell>
        </row>
        <row r="47695">
          <cell r="B47695" t="str">
            <v>08072285-001</v>
          </cell>
        </row>
        <row r="47696">
          <cell r="B47696" t="str">
            <v>08072285-001</v>
          </cell>
        </row>
        <row r="47697">
          <cell r="B47697" t="str">
            <v>08072285-001</v>
          </cell>
        </row>
        <row r="47698">
          <cell r="B47698" t="str">
            <v>08072285-001</v>
          </cell>
        </row>
        <row r="47699">
          <cell r="B47699" t="str">
            <v>08072285-001</v>
          </cell>
        </row>
        <row r="47700">
          <cell r="B47700" t="str">
            <v>08072285-001</v>
          </cell>
        </row>
        <row r="47701">
          <cell r="B47701" t="str">
            <v>08072285-001</v>
          </cell>
        </row>
        <row r="47702">
          <cell r="B47702" t="str">
            <v>08072285-001</v>
          </cell>
        </row>
        <row r="47703">
          <cell r="B47703" t="str">
            <v>08072285-001</v>
          </cell>
        </row>
        <row r="47704">
          <cell r="B47704" t="str">
            <v>08072285-001</v>
          </cell>
        </row>
        <row r="47705">
          <cell r="B47705" t="str">
            <v>08072285-001</v>
          </cell>
        </row>
        <row r="47706">
          <cell r="B47706" t="str">
            <v>08072285-001</v>
          </cell>
        </row>
        <row r="47707">
          <cell r="B47707" t="str">
            <v>08072285-001</v>
          </cell>
        </row>
        <row r="47708">
          <cell r="B47708" t="str">
            <v>08072285-001</v>
          </cell>
        </row>
        <row r="47709">
          <cell r="B47709" t="str">
            <v>08072285-001</v>
          </cell>
        </row>
        <row r="47710">
          <cell r="B47710" t="str">
            <v>08072285-001</v>
          </cell>
        </row>
        <row r="47711">
          <cell r="B47711" t="str">
            <v>08072285-001</v>
          </cell>
        </row>
        <row r="47712">
          <cell r="B47712" t="str">
            <v>08072285-001</v>
          </cell>
        </row>
        <row r="47713">
          <cell r="B47713" t="str">
            <v>08072285-001</v>
          </cell>
        </row>
        <row r="47714">
          <cell r="B47714" t="str">
            <v>08072285-001</v>
          </cell>
        </row>
        <row r="47715">
          <cell r="B47715" t="str">
            <v>08072285-001</v>
          </cell>
        </row>
        <row r="47716">
          <cell r="B47716" t="str">
            <v>08072285-001</v>
          </cell>
        </row>
        <row r="47717">
          <cell r="B47717" t="str">
            <v>08072292-001</v>
          </cell>
        </row>
        <row r="47718">
          <cell r="B47718" t="str">
            <v>08072292-001</v>
          </cell>
        </row>
        <row r="47719">
          <cell r="B47719" t="str">
            <v>08072292-001</v>
          </cell>
        </row>
        <row r="47720">
          <cell r="B47720" t="str">
            <v>08072292-001</v>
          </cell>
        </row>
        <row r="47721">
          <cell r="B47721" t="str">
            <v>08072292-001</v>
          </cell>
        </row>
        <row r="47722">
          <cell r="B47722" t="str">
            <v>08072292-001</v>
          </cell>
        </row>
        <row r="47723">
          <cell r="B47723" t="str">
            <v>08072292-001</v>
          </cell>
        </row>
        <row r="47724">
          <cell r="B47724" t="str">
            <v>08072292-001</v>
          </cell>
        </row>
        <row r="47725">
          <cell r="B47725" t="str">
            <v>08072292-001</v>
          </cell>
        </row>
        <row r="47726">
          <cell r="B47726" t="str">
            <v>08072292-001</v>
          </cell>
        </row>
        <row r="47727">
          <cell r="B47727" t="str">
            <v>08072292-001</v>
          </cell>
        </row>
        <row r="47728">
          <cell r="B47728" t="str">
            <v>08072292-001</v>
          </cell>
        </row>
        <row r="47729">
          <cell r="B47729" t="str">
            <v>08072292-001</v>
          </cell>
        </row>
        <row r="47730">
          <cell r="B47730" t="str">
            <v>08072292-001</v>
          </cell>
        </row>
        <row r="47731">
          <cell r="B47731" t="str">
            <v>08072292-001</v>
          </cell>
        </row>
        <row r="47732">
          <cell r="B47732" t="str">
            <v>08072292-001</v>
          </cell>
        </row>
        <row r="47733">
          <cell r="B47733" t="str">
            <v>08072292-001</v>
          </cell>
        </row>
        <row r="47734">
          <cell r="B47734" t="str">
            <v>08072292-001</v>
          </cell>
        </row>
        <row r="47735">
          <cell r="B47735" t="str">
            <v>08072292-001</v>
          </cell>
        </row>
        <row r="47736">
          <cell r="B47736" t="str">
            <v>08072292-001</v>
          </cell>
        </row>
        <row r="47737">
          <cell r="B47737" t="str">
            <v>08072292-001</v>
          </cell>
        </row>
        <row r="47738">
          <cell r="B47738" t="str">
            <v>08072292-001</v>
          </cell>
        </row>
        <row r="47739">
          <cell r="B47739" t="str">
            <v>08110030-001</v>
          </cell>
        </row>
        <row r="47740">
          <cell r="B47740" t="str">
            <v>08110030-001</v>
          </cell>
        </row>
        <row r="47741">
          <cell r="B47741" t="str">
            <v>08110030-001</v>
          </cell>
        </row>
        <row r="47742">
          <cell r="B47742" t="str">
            <v>08110030-001</v>
          </cell>
        </row>
        <row r="47743">
          <cell r="B47743" t="str">
            <v>08110030-001</v>
          </cell>
        </row>
        <row r="47744">
          <cell r="B47744" t="str">
            <v>08110030-001</v>
          </cell>
        </row>
        <row r="47745">
          <cell r="B47745" t="str">
            <v>08110030-001</v>
          </cell>
        </row>
        <row r="47746">
          <cell r="B47746" t="str">
            <v>08110030-001</v>
          </cell>
        </row>
        <row r="47747">
          <cell r="B47747" t="str">
            <v>08110030-001</v>
          </cell>
        </row>
        <row r="47748">
          <cell r="B47748" t="str">
            <v>08110030-001</v>
          </cell>
        </row>
        <row r="47749">
          <cell r="B47749" t="str">
            <v>08110030-001</v>
          </cell>
        </row>
        <row r="47750">
          <cell r="B47750" t="str">
            <v>08110030-001</v>
          </cell>
        </row>
        <row r="47751">
          <cell r="B47751" t="str">
            <v>08110030-001</v>
          </cell>
        </row>
        <row r="47752">
          <cell r="B47752" t="str">
            <v>08110030-001</v>
          </cell>
        </row>
        <row r="47753">
          <cell r="B47753" t="str">
            <v>08110030-001</v>
          </cell>
        </row>
        <row r="47754">
          <cell r="B47754" t="str">
            <v>08110030-001</v>
          </cell>
        </row>
        <row r="47755">
          <cell r="B47755" t="str">
            <v>08110030-001</v>
          </cell>
        </row>
        <row r="47756">
          <cell r="B47756" t="str">
            <v>08110030-001</v>
          </cell>
        </row>
        <row r="47757">
          <cell r="B47757" t="str">
            <v>08110030-001</v>
          </cell>
        </row>
        <row r="47758">
          <cell r="B47758" t="str">
            <v>08110030-001</v>
          </cell>
        </row>
        <row r="47759">
          <cell r="B47759" t="str">
            <v>08110030-001</v>
          </cell>
        </row>
        <row r="47760">
          <cell r="B47760" t="str">
            <v>08110048-001</v>
          </cell>
        </row>
        <row r="47761">
          <cell r="B47761" t="str">
            <v>08110048-001</v>
          </cell>
        </row>
        <row r="47762">
          <cell r="B47762" t="str">
            <v>08110048-001</v>
          </cell>
        </row>
        <row r="47763">
          <cell r="B47763" t="str">
            <v>08110048-001</v>
          </cell>
        </row>
        <row r="47764">
          <cell r="B47764" t="str">
            <v>08110048-001</v>
          </cell>
        </row>
        <row r="47765">
          <cell r="B47765" t="str">
            <v>08110048-001</v>
          </cell>
        </row>
        <row r="47766">
          <cell r="B47766" t="str">
            <v>08110048-001</v>
          </cell>
        </row>
        <row r="47767">
          <cell r="B47767" t="str">
            <v>08110048-001</v>
          </cell>
        </row>
        <row r="47768">
          <cell r="B47768" t="str">
            <v>08110048-001</v>
          </cell>
        </row>
        <row r="47769">
          <cell r="B47769" t="str">
            <v>08110048-001</v>
          </cell>
        </row>
        <row r="47770">
          <cell r="B47770" t="str">
            <v>08110048-001</v>
          </cell>
        </row>
        <row r="47771">
          <cell r="B47771" t="str">
            <v>08110048-001</v>
          </cell>
        </row>
        <row r="47772">
          <cell r="B47772" t="str">
            <v>08110048-001</v>
          </cell>
        </row>
        <row r="47773">
          <cell r="B47773" t="str">
            <v>08110048-001</v>
          </cell>
        </row>
        <row r="47774">
          <cell r="B47774" t="str">
            <v>08110048-001</v>
          </cell>
        </row>
        <row r="47775">
          <cell r="B47775" t="str">
            <v>08110048-001</v>
          </cell>
        </row>
        <row r="47776">
          <cell r="B47776" t="str">
            <v>08110048-001</v>
          </cell>
        </row>
        <row r="47777">
          <cell r="B47777" t="str">
            <v>08110048-001</v>
          </cell>
        </row>
        <row r="47778">
          <cell r="B47778" t="str">
            <v>08110048-001</v>
          </cell>
        </row>
        <row r="47779">
          <cell r="B47779" t="str">
            <v>08110048-001</v>
          </cell>
        </row>
        <row r="47780">
          <cell r="B47780" t="str">
            <v>08110048-001</v>
          </cell>
        </row>
        <row r="47781">
          <cell r="B47781" t="str">
            <v>08110048-001</v>
          </cell>
        </row>
        <row r="47782">
          <cell r="B47782" t="str">
            <v>10031077-001</v>
          </cell>
        </row>
        <row r="47783">
          <cell r="B47783" t="str">
            <v>10031077-001</v>
          </cell>
        </row>
        <row r="47784">
          <cell r="B47784" t="str">
            <v>10031077-001</v>
          </cell>
        </row>
        <row r="47785">
          <cell r="B47785" t="str">
            <v>10031077-001</v>
          </cell>
        </row>
        <row r="47786">
          <cell r="B47786" t="str">
            <v>10031077-001</v>
          </cell>
        </row>
        <row r="47787">
          <cell r="B47787" t="str">
            <v>10031077-001</v>
          </cell>
        </row>
        <row r="47788">
          <cell r="B47788" t="str">
            <v>10031077-001</v>
          </cell>
        </row>
        <row r="47789">
          <cell r="B47789" t="str">
            <v>10031077-001</v>
          </cell>
        </row>
        <row r="47790">
          <cell r="B47790" t="str">
            <v>10031077-001</v>
          </cell>
        </row>
        <row r="47791">
          <cell r="B47791" t="str">
            <v>10031077-001</v>
          </cell>
        </row>
        <row r="47792">
          <cell r="B47792" t="str">
            <v>10031077-001</v>
          </cell>
        </row>
        <row r="47793">
          <cell r="B47793" t="str">
            <v>10031077-001</v>
          </cell>
        </row>
        <row r="47794">
          <cell r="B47794" t="str">
            <v>10031077-001</v>
          </cell>
        </row>
        <row r="47795">
          <cell r="B47795" t="str">
            <v>10031077-001</v>
          </cell>
        </row>
        <row r="47796">
          <cell r="B47796" t="str">
            <v>10031077-001</v>
          </cell>
        </row>
        <row r="47797">
          <cell r="B47797" t="str">
            <v>10031077-001</v>
          </cell>
        </row>
        <row r="47798">
          <cell r="B47798" t="str">
            <v>10031077-001</v>
          </cell>
        </row>
        <row r="47799">
          <cell r="B47799" t="str">
            <v>10031077-001</v>
          </cell>
        </row>
        <row r="47800">
          <cell r="B47800" t="str">
            <v>10031077-001</v>
          </cell>
        </row>
        <row r="47801">
          <cell r="B47801" t="str">
            <v>10031077-001</v>
          </cell>
        </row>
        <row r="47802">
          <cell r="B47802" t="str">
            <v>10031077-001</v>
          </cell>
        </row>
        <row r="47803">
          <cell r="B47803" t="str">
            <v>10031077-001</v>
          </cell>
        </row>
        <row r="47804">
          <cell r="B47804" t="str">
            <v>10031077-001</v>
          </cell>
        </row>
        <row r="47805">
          <cell r="B47805" t="str">
            <v>10070055</v>
          </cell>
        </row>
        <row r="47806">
          <cell r="B47806" t="str">
            <v>10070055</v>
          </cell>
        </row>
        <row r="47807">
          <cell r="B47807" t="str">
            <v>10070055</v>
          </cell>
        </row>
        <row r="47808">
          <cell r="B47808" t="str">
            <v>10070055</v>
          </cell>
        </row>
        <row r="47809">
          <cell r="B47809" t="str">
            <v>10070055</v>
          </cell>
        </row>
        <row r="47810">
          <cell r="B47810" t="str">
            <v>10070055</v>
          </cell>
        </row>
        <row r="47811">
          <cell r="B47811" t="str">
            <v>10070055</v>
          </cell>
        </row>
        <row r="47812">
          <cell r="B47812" t="str">
            <v>10070055</v>
          </cell>
        </row>
        <row r="47813">
          <cell r="B47813" t="str">
            <v>10070055</v>
          </cell>
        </row>
        <row r="47814">
          <cell r="B47814" t="str">
            <v>10070055</v>
          </cell>
        </row>
        <row r="47815">
          <cell r="B47815" t="str">
            <v>10070055</v>
          </cell>
        </row>
        <row r="47816">
          <cell r="B47816" t="str">
            <v>10070055</v>
          </cell>
        </row>
        <row r="47817">
          <cell r="B47817" t="str">
            <v>10070055</v>
          </cell>
        </row>
        <row r="47818">
          <cell r="B47818" t="str">
            <v>10070055</v>
          </cell>
        </row>
        <row r="47819">
          <cell r="B47819" t="str">
            <v>10070055</v>
          </cell>
        </row>
        <row r="47820">
          <cell r="B47820" t="str">
            <v>10070055</v>
          </cell>
        </row>
        <row r="47821">
          <cell r="B47821" t="str">
            <v>10070055</v>
          </cell>
        </row>
        <row r="47822">
          <cell r="B47822" t="str">
            <v>10070055</v>
          </cell>
        </row>
        <row r="47823">
          <cell r="B47823" t="str">
            <v>10070055</v>
          </cell>
        </row>
        <row r="47824">
          <cell r="B47824" t="str">
            <v>10070055</v>
          </cell>
        </row>
        <row r="47825">
          <cell r="B47825" t="str">
            <v>10070055</v>
          </cell>
        </row>
        <row r="47826">
          <cell r="B47826" t="str">
            <v>10070055</v>
          </cell>
        </row>
        <row r="47827">
          <cell r="B47827" t="str">
            <v>12010513</v>
          </cell>
        </row>
        <row r="47828">
          <cell r="B47828" t="str">
            <v>12010513</v>
          </cell>
        </row>
        <row r="47829">
          <cell r="B47829" t="str">
            <v>12010513</v>
          </cell>
        </row>
        <row r="47830">
          <cell r="B47830" t="str">
            <v>12010513</v>
          </cell>
        </row>
        <row r="47831">
          <cell r="B47831" t="str">
            <v>12010513</v>
          </cell>
        </row>
        <row r="47832">
          <cell r="B47832" t="str">
            <v>12010513</v>
          </cell>
        </row>
        <row r="47833">
          <cell r="B47833" t="str">
            <v>12010513</v>
          </cell>
        </row>
        <row r="47834">
          <cell r="B47834" t="str">
            <v>12010513</v>
          </cell>
        </row>
        <row r="47835">
          <cell r="B47835" t="str">
            <v>12010513</v>
          </cell>
        </row>
        <row r="47836">
          <cell r="B47836" t="str">
            <v>12010513</v>
          </cell>
        </row>
        <row r="47837">
          <cell r="B47837" t="str">
            <v>12010513</v>
          </cell>
        </row>
        <row r="47838">
          <cell r="B47838" t="str">
            <v>12010513</v>
          </cell>
        </row>
        <row r="47839">
          <cell r="B47839" t="str">
            <v>12010513</v>
          </cell>
        </row>
        <row r="47840">
          <cell r="B47840" t="str">
            <v>12010513</v>
          </cell>
        </row>
        <row r="47841">
          <cell r="B47841" t="str">
            <v>12010513</v>
          </cell>
        </row>
        <row r="47842">
          <cell r="B47842" t="str">
            <v>12010513</v>
          </cell>
        </row>
        <row r="47843">
          <cell r="B47843" t="str">
            <v>12010513</v>
          </cell>
        </row>
        <row r="47844">
          <cell r="B47844" t="str">
            <v>12010513</v>
          </cell>
        </row>
        <row r="47845">
          <cell r="B47845" t="str">
            <v>12010513</v>
          </cell>
        </row>
        <row r="47846">
          <cell r="B47846" t="str">
            <v>12010513</v>
          </cell>
        </row>
        <row r="47847">
          <cell r="B47847" t="str">
            <v>12010513</v>
          </cell>
        </row>
        <row r="47848">
          <cell r="B47848" t="str">
            <v>12010513</v>
          </cell>
        </row>
        <row r="47849">
          <cell r="B47849" t="str">
            <v>13010375-001</v>
          </cell>
        </row>
        <row r="47850">
          <cell r="B47850" t="str">
            <v>13010375-001</v>
          </cell>
        </row>
        <row r="47851">
          <cell r="B47851" t="str">
            <v>13010375-001</v>
          </cell>
        </row>
        <row r="47852">
          <cell r="B47852" t="str">
            <v>13010375-001</v>
          </cell>
        </row>
        <row r="47853">
          <cell r="B47853" t="str">
            <v>13010375-001</v>
          </cell>
        </row>
        <row r="47854">
          <cell r="B47854" t="str">
            <v>13010375-001</v>
          </cell>
        </row>
        <row r="47855">
          <cell r="B47855" t="str">
            <v>13010375-001</v>
          </cell>
        </row>
        <row r="47856">
          <cell r="B47856" t="str">
            <v>13010375-001</v>
          </cell>
        </row>
        <row r="47857">
          <cell r="B47857" t="str">
            <v>13010375-001</v>
          </cell>
        </row>
        <row r="47858">
          <cell r="B47858" t="str">
            <v>13010375-001</v>
          </cell>
        </row>
        <row r="47859">
          <cell r="B47859" t="str">
            <v>13010375-001</v>
          </cell>
        </row>
        <row r="47860">
          <cell r="B47860" t="str">
            <v>13010375-001</v>
          </cell>
        </row>
        <row r="47861">
          <cell r="B47861" t="str">
            <v>13010375-001</v>
          </cell>
        </row>
        <row r="47862">
          <cell r="B47862" t="str">
            <v>13010375-001</v>
          </cell>
        </row>
        <row r="47863">
          <cell r="B47863" t="str">
            <v>13010375-001</v>
          </cell>
        </row>
        <row r="47864">
          <cell r="B47864" t="str">
            <v>13010375-001</v>
          </cell>
        </row>
        <row r="47865">
          <cell r="B47865" t="str">
            <v>13010375-001</v>
          </cell>
        </row>
        <row r="47866">
          <cell r="B47866" t="str">
            <v>13010375-001</v>
          </cell>
        </row>
        <row r="47867">
          <cell r="B47867" t="str">
            <v>13010375-001</v>
          </cell>
        </row>
        <row r="47868">
          <cell r="B47868" t="str">
            <v>13010375-001</v>
          </cell>
        </row>
        <row r="47869">
          <cell r="B47869" t="str">
            <v>13010375-001</v>
          </cell>
        </row>
        <row r="47870">
          <cell r="B47870" t="str">
            <v>13030132-001</v>
          </cell>
        </row>
        <row r="47871">
          <cell r="B47871" t="str">
            <v>13030132-001</v>
          </cell>
        </row>
        <row r="47872">
          <cell r="B47872" t="str">
            <v>13030132-001</v>
          </cell>
        </row>
        <row r="47873">
          <cell r="B47873" t="str">
            <v>13030132-001</v>
          </cell>
        </row>
        <row r="47874">
          <cell r="B47874" t="str">
            <v>13030132-001</v>
          </cell>
        </row>
        <row r="47875">
          <cell r="B47875" t="str">
            <v>13030132-001</v>
          </cell>
        </row>
        <row r="47876">
          <cell r="B47876" t="str">
            <v>13030132-001</v>
          </cell>
        </row>
        <row r="47877">
          <cell r="B47877" t="str">
            <v>13030132-001</v>
          </cell>
        </row>
        <row r="47878">
          <cell r="B47878" t="str">
            <v>13030132-001</v>
          </cell>
        </row>
        <row r="47879">
          <cell r="B47879" t="str">
            <v>13030132-001</v>
          </cell>
        </row>
        <row r="47880">
          <cell r="B47880" t="str">
            <v>13030132-001</v>
          </cell>
        </row>
        <row r="47881">
          <cell r="B47881" t="str">
            <v>13030132-001</v>
          </cell>
        </row>
        <row r="47882">
          <cell r="B47882" t="str">
            <v>13030132-001</v>
          </cell>
        </row>
        <row r="47883">
          <cell r="B47883" t="str">
            <v>13030132-001</v>
          </cell>
        </row>
        <row r="47884">
          <cell r="B47884" t="str">
            <v>13030132-001</v>
          </cell>
        </row>
        <row r="47885">
          <cell r="B47885" t="str">
            <v>13030132-001</v>
          </cell>
        </row>
        <row r="47886">
          <cell r="B47886" t="str">
            <v>13030132-001</v>
          </cell>
        </row>
        <row r="47887">
          <cell r="B47887" t="str">
            <v>13030132-001</v>
          </cell>
        </row>
        <row r="47888">
          <cell r="B47888" t="str">
            <v>13030132-001</v>
          </cell>
        </row>
        <row r="47889">
          <cell r="B47889" t="str">
            <v>13030132-001</v>
          </cell>
        </row>
        <row r="47890">
          <cell r="B47890" t="str">
            <v>13030132-001</v>
          </cell>
        </row>
        <row r="47891">
          <cell r="B47891" t="str">
            <v>13030132-001</v>
          </cell>
        </row>
        <row r="47892">
          <cell r="B47892" t="str">
            <v>13030132-001</v>
          </cell>
        </row>
        <row r="47893">
          <cell r="B47893" t="str">
            <v>13030132-001</v>
          </cell>
        </row>
        <row r="47894">
          <cell r="B47894" t="str">
            <v>15010314-002</v>
          </cell>
        </row>
        <row r="47895">
          <cell r="B47895" t="str">
            <v>15010314-002</v>
          </cell>
        </row>
        <row r="47896">
          <cell r="B47896" t="str">
            <v>15010314-002</v>
          </cell>
        </row>
        <row r="47897">
          <cell r="B47897" t="str">
            <v>15010314-002</v>
          </cell>
        </row>
        <row r="47898">
          <cell r="B47898" t="str">
            <v>15010314-002</v>
          </cell>
        </row>
        <row r="47899">
          <cell r="B47899" t="str">
            <v>15010314-002</v>
          </cell>
        </row>
        <row r="47900">
          <cell r="B47900" t="str">
            <v>15010314-002</v>
          </cell>
        </row>
        <row r="47901">
          <cell r="B47901" t="str">
            <v>15010314-002</v>
          </cell>
        </row>
        <row r="47902">
          <cell r="B47902" t="str">
            <v>15010314-002</v>
          </cell>
        </row>
        <row r="47903">
          <cell r="B47903" t="str">
            <v>15010314-002</v>
          </cell>
        </row>
        <row r="47904">
          <cell r="B47904" t="str">
            <v>15010314-002</v>
          </cell>
        </row>
        <row r="47905">
          <cell r="B47905" t="str">
            <v>15010314-002</v>
          </cell>
        </row>
        <row r="47906">
          <cell r="B47906" t="str">
            <v>15010314-002</v>
          </cell>
        </row>
        <row r="47907">
          <cell r="B47907" t="str">
            <v>15010314-002</v>
          </cell>
        </row>
        <row r="47908">
          <cell r="B47908" t="str">
            <v>15010314-002</v>
          </cell>
        </row>
        <row r="47909">
          <cell r="B47909" t="str">
            <v>15010314-002</v>
          </cell>
        </row>
        <row r="47910">
          <cell r="B47910" t="str">
            <v>15010314-002</v>
          </cell>
        </row>
        <row r="47911">
          <cell r="B47911" t="str">
            <v>15010314-002</v>
          </cell>
        </row>
        <row r="47912">
          <cell r="B47912" t="str">
            <v>15010314-002</v>
          </cell>
        </row>
        <row r="47913">
          <cell r="B47913" t="str">
            <v>15010314-002</v>
          </cell>
        </row>
        <row r="47914">
          <cell r="B47914" t="str">
            <v>15010314-002</v>
          </cell>
        </row>
        <row r="47915">
          <cell r="B47915" t="str">
            <v>15010314-002</v>
          </cell>
        </row>
        <row r="47916">
          <cell r="B47916" t="str">
            <v>15010314-002</v>
          </cell>
        </row>
        <row r="47917">
          <cell r="B47917" t="str">
            <v>15010314-002</v>
          </cell>
        </row>
        <row r="47918">
          <cell r="B47918" t="str">
            <v>15010422-001</v>
          </cell>
        </row>
        <row r="47919">
          <cell r="B47919" t="str">
            <v>15010422-001</v>
          </cell>
        </row>
        <row r="47920">
          <cell r="B47920" t="str">
            <v>15010422-001</v>
          </cell>
        </row>
        <row r="47921">
          <cell r="B47921" t="str">
            <v>15010422-001</v>
          </cell>
        </row>
        <row r="47922">
          <cell r="B47922" t="str">
            <v>15010422-001</v>
          </cell>
        </row>
        <row r="47923">
          <cell r="B47923" t="str">
            <v>15010422-001</v>
          </cell>
        </row>
        <row r="47924">
          <cell r="B47924" t="str">
            <v>15010422-001</v>
          </cell>
        </row>
        <row r="47925">
          <cell r="B47925" t="str">
            <v>15010422-001</v>
          </cell>
        </row>
        <row r="47926">
          <cell r="B47926" t="str">
            <v>15010422-001</v>
          </cell>
        </row>
        <row r="47927">
          <cell r="B47927" t="str">
            <v>15010422-001</v>
          </cell>
        </row>
        <row r="47928">
          <cell r="B47928" t="str">
            <v>15010422-001</v>
          </cell>
        </row>
        <row r="47929">
          <cell r="B47929" t="str">
            <v>15010422-001</v>
          </cell>
        </row>
        <row r="47930">
          <cell r="B47930" t="str">
            <v>15010422-001</v>
          </cell>
        </row>
        <row r="47931">
          <cell r="B47931" t="str">
            <v>15010422-001</v>
          </cell>
        </row>
        <row r="47932">
          <cell r="B47932" t="str">
            <v>15010422-001</v>
          </cell>
        </row>
        <row r="47933">
          <cell r="B47933" t="str">
            <v>15010422-001</v>
          </cell>
        </row>
        <row r="47934">
          <cell r="B47934" t="str">
            <v>15010422-001</v>
          </cell>
        </row>
        <row r="47935">
          <cell r="B47935" t="str">
            <v>15010422-001</v>
          </cell>
        </row>
        <row r="47936">
          <cell r="B47936" t="str">
            <v>15010422-001</v>
          </cell>
        </row>
        <row r="47937">
          <cell r="B47937" t="str">
            <v>15010422-001</v>
          </cell>
        </row>
        <row r="47938">
          <cell r="B47938" t="str">
            <v>15010422-001</v>
          </cell>
        </row>
        <row r="47939">
          <cell r="B47939" t="str">
            <v>15010422-001</v>
          </cell>
        </row>
        <row r="47940">
          <cell r="B47940" t="str">
            <v>15010422-001</v>
          </cell>
        </row>
        <row r="47941">
          <cell r="B47941" t="str">
            <v>15010422-001</v>
          </cell>
        </row>
        <row r="47942">
          <cell r="B47942" t="str">
            <v>10031822</v>
          </cell>
        </row>
        <row r="47943">
          <cell r="B47943" t="str">
            <v>10031822</v>
          </cell>
        </row>
        <row r="47944">
          <cell r="B47944" t="str">
            <v>10031822</v>
          </cell>
        </row>
        <row r="47945">
          <cell r="B47945" t="str">
            <v>10031822</v>
          </cell>
        </row>
        <row r="47946">
          <cell r="B47946" t="str">
            <v>10031822</v>
          </cell>
        </row>
        <row r="47947">
          <cell r="B47947" t="str">
            <v>10031822</v>
          </cell>
        </row>
        <row r="47948">
          <cell r="B47948" t="str">
            <v>10031822</v>
          </cell>
        </row>
        <row r="47949">
          <cell r="B47949" t="str">
            <v>10031822</v>
          </cell>
        </row>
        <row r="47950">
          <cell r="B47950" t="str">
            <v>10031822</v>
          </cell>
        </row>
        <row r="47951">
          <cell r="B47951" t="str">
            <v>10031822</v>
          </cell>
        </row>
        <row r="47952">
          <cell r="B47952" t="str">
            <v>10031822</v>
          </cell>
        </row>
        <row r="47953">
          <cell r="B47953" t="str">
            <v>10031822</v>
          </cell>
        </row>
        <row r="47954">
          <cell r="B47954" t="str">
            <v>10031822</v>
          </cell>
        </row>
        <row r="47955">
          <cell r="B47955" t="str">
            <v>10031822</v>
          </cell>
        </row>
        <row r="47956">
          <cell r="B47956" t="str">
            <v>10031822</v>
          </cell>
        </row>
        <row r="47957">
          <cell r="B47957" t="str">
            <v>10031822</v>
          </cell>
        </row>
        <row r="47958">
          <cell r="B47958" t="str">
            <v>10031822</v>
          </cell>
        </row>
        <row r="47959">
          <cell r="B47959" t="str">
            <v>10031822</v>
          </cell>
        </row>
        <row r="47960">
          <cell r="B47960" t="str">
            <v>10031822</v>
          </cell>
        </row>
        <row r="47961">
          <cell r="B47961" t="str">
            <v>10031822</v>
          </cell>
        </row>
        <row r="47962">
          <cell r="B47962" t="str">
            <v>10031822</v>
          </cell>
        </row>
        <row r="47963">
          <cell r="B47963" t="str">
            <v>10031822</v>
          </cell>
        </row>
        <row r="47964">
          <cell r="B47964" t="str">
            <v>10031822</v>
          </cell>
        </row>
        <row r="47965">
          <cell r="B47965" t="str">
            <v>10031822</v>
          </cell>
        </row>
        <row r="47966">
          <cell r="B47966" t="str">
            <v>10031264-001</v>
          </cell>
        </row>
        <row r="47967">
          <cell r="B47967" t="str">
            <v>10031264-001</v>
          </cell>
        </row>
        <row r="47968">
          <cell r="B47968" t="str">
            <v>10031264-001</v>
          </cell>
        </row>
        <row r="47969">
          <cell r="B47969" t="str">
            <v>10031264-001</v>
          </cell>
        </row>
        <row r="47970">
          <cell r="B47970" t="str">
            <v>10031264-001</v>
          </cell>
        </row>
        <row r="47971">
          <cell r="B47971" t="str">
            <v>10031264-001</v>
          </cell>
        </row>
        <row r="47972">
          <cell r="B47972" t="str">
            <v>10031264-001</v>
          </cell>
        </row>
        <row r="47973">
          <cell r="B47973" t="str">
            <v>10031264-001</v>
          </cell>
        </row>
        <row r="47974">
          <cell r="B47974" t="str">
            <v>10031264-001</v>
          </cell>
        </row>
        <row r="47975">
          <cell r="B47975" t="str">
            <v>10031264-001</v>
          </cell>
        </row>
        <row r="47976">
          <cell r="B47976" t="str">
            <v>10031264-001</v>
          </cell>
        </row>
        <row r="47977">
          <cell r="B47977" t="str">
            <v>10031264-001</v>
          </cell>
        </row>
        <row r="47978">
          <cell r="B47978" t="str">
            <v>10031264-001</v>
          </cell>
        </row>
        <row r="47979">
          <cell r="B47979" t="str">
            <v>10031264-001</v>
          </cell>
        </row>
        <row r="47980">
          <cell r="B47980" t="str">
            <v>10031264-001</v>
          </cell>
        </row>
        <row r="47981">
          <cell r="B47981" t="str">
            <v>10031264-001</v>
          </cell>
        </row>
        <row r="47982">
          <cell r="B47982" t="str">
            <v>10031264-001</v>
          </cell>
        </row>
        <row r="47983">
          <cell r="B47983" t="str">
            <v>10031264-001</v>
          </cell>
        </row>
        <row r="47984">
          <cell r="B47984" t="str">
            <v>10031264-001</v>
          </cell>
        </row>
        <row r="47985">
          <cell r="B47985" t="str">
            <v>10031264-001</v>
          </cell>
        </row>
        <row r="47986">
          <cell r="B47986" t="str">
            <v>10031264-001</v>
          </cell>
        </row>
        <row r="47987">
          <cell r="B47987" t="str">
            <v>10031264-001</v>
          </cell>
        </row>
        <row r="47988">
          <cell r="B47988" t="str">
            <v>10031365</v>
          </cell>
        </row>
        <row r="47989">
          <cell r="B47989" t="str">
            <v>10031365</v>
          </cell>
        </row>
        <row r="47990">
          <cell r="B47990" t="str">
            <v>10031365</v>
          </cell>
        </row>
        <row r="47991">
          <cell r="B47991" t="str">
            <v>10031365</v>
          </cell>
        </row>
        <row r="47992">
          <cell r="B47992" t="str">
            <v>10031365</v>
          </cell>
        </row>
        <row r="47993">
          <cell r="B47993" t="str">
            <v>10031365</v>
          </cell>
        </row>
        <row r="47994">
          <cell r="B47994" t="str">
            <v>10031365</v>
          </cell>
        </row>
        <row r="47995">
          <cell r="B47995" t="str">
            <v>10031365</v>
          </cell>
        </row>
        <row r="47996">
          <cell r="B47996" t="str">
            <v>10031365</v>
          </cell>
        </row>
        <row r="47997">
          <cell r="B47997" t="str">
            <v>10031365</v>
          </cell>
        </row>
        <row r="47998">
          <cell r="B47998" t="str">
            <v>10031365</v>
          </cell>
        </row>
        <row r="47999">
          <cell r="B47999" t="str">
            <v>10031365</v>
          </cell>
        </row>
        <row r="48000">
          <cell r="B48000" t="str">
            <v>10031365</v>
          </cell>
        </row>
        <row r="48001">
          <cell r="B48001" t="str">
            <v>10031365</v>
          </cell>
        </row>
        <row r="48002">
          <cell r="B48002" t="str">
            <v>10031365</v>
          </cell>
        </row>
        <row r="48003">
          <cell r="B48003" t="str">
            <v>10031365</v>
          </cell>
        </row>
        <row r="48004">
          <cell r="B48004" t="str">
            <v>10031365</v>
          </cell>
        </row>
        <row r="48005">
          <cell r="B48005" t="str">
            <v>10031365</v>
          </cell>
        </row>
        <row r="48006">
          <cell r="B48006" t="str">
            <v>10031365</v>
          </cell>
        </row>
        <row r="48007">
          <cell r="B48007" t="str">
            <v>10031365</v>
          </cell>
        </row>
        <row r="48008">
          <cell r="B48008" t="str">
            <v>10031365</v>
          </cell>
        </row>
        <row r="48009">
          <cell r="B48009" t="str">
            <v>10031448-001</v>
          </cell>
        </row>
        <row r="48010">
          <cell r="B48010" t="str">
            <v>10031448-001</v>
          </cell>
        </row>
        <row r="48011">
          <cell r="B48011" t="str">
            <v>10031448-001</v>
          </cell>
        </row>
        <row r="48012">
          <cell r="B48012" t="str">
            <v>10031448-001</v>
          </cell>
        </row>
        <row r="48013">
          <cell r="B48013" t="str">
            <v>10031448-001</v>
          </cell>
        </row>
        <row r="48014">
          <cell r="B48014" t="str">
            <v>10031448-001</v>
          </cell>
        </row>
        <row r="48015">
          <cell r="B48015" t="str">
            <v>10031448-001</v>
          </cell>
        </row>
        <row r="48016">
          <cell r="B48016" t="str">
            <v>10031448-001</v>
          </cell>
        </row>
        <row r="48017">
          <cell r="B48017" t="str">
            <v>10031448-001</v>
          </cell>
        </row>
        <row r="48018">
          <cell r="B48018" t="str">
            <v>10031448-001</v>
          </cell>
        </row>
        <row r="48019">
          <cell r="B48019" t="str">
            <v>10031448-001</v>
          </cell>
        </row>
        <row r="48020">
          <cell r="B48020" t="str">
            <v>10031448-001</v>
          </cell>
        </row>
        <row r="48021">
          <cell r="B48021" t="str">
            <v>10031448-001</v>
          </cell>
        </row>
        <row r="48022">
          <cell r="B48022" t="str">
            <v>10031448-001</v>
          </cell>
        </row>
        <row r="48023">
          <cell r="B48023" t="str">
            <v>10031448-001</v>
          </cell>
        </row>
        <row r="48024">
          <cell r="B48024" t="str">
            <v>10031448-001</v>
          </cell>
        </row>
        <row r="48025">
          <cell r="B48025" t="str">
            <v>10031448-001</v>
          </cell>
        </row>
        <row r="48026">
          <cell r="B48026" t="str">
            <v>10031448-001</v>
          </cell>
        </row>
        <row r="48027">
          <cell r="B48027" t="str">
            <v>10031448-001</v>
          </cell>
        </row>
        <row r="48028">
          <cell r="B48028" t="str">
            <v>10031448-001</v>
          </cell>
        </row>
        <row r="48029">
          <cell r="B48029" t="str">
            <v>10031448-001</v>
          </cell>
        </row>
        <row r="48030">
          <cell r="B48030" t="str">
            <v>10031575-001</v>
          </cell>
        </row>
        <row r="48031">
          <cell r="B48031" t="str">
            <v>10031575-001</v>
          </cell>
        </row>
        <row r="48032">
          <cell r="B48032" t="str">
            <v>10031575-001</v>
          </cell>
        </row>
        <row r="48033">
          <cell r="B48033" t="str">
            <v>10031575-001</v>
          </cell>
        </row>
        <row r="48034">
          <cell r="B48034" t="str">
            <v>10031575-001</v>
          </cell>
        </row>
        <row r="48035">
          <cell r="B48035" t="str">
            <v>10031575-001</v>
          </cell>
        </row>
        <row r="48036">
          <cell r="B48036" t="str">
            <v>10031575-001</v>
          </cell>
        </row>
        <row r="48037">
          <cell r="B48037" t="str">
            <v>10031575-001</v>
          </cell>
        </row>
        <row r="48038">
          <cell r="B48038" t="str">
            <v>10031575-001</v>
          </cell>
        </row>
        <row r="48039">
          <cell r="B48039" t="str">
            <v>10031575-001</v>
          </cell>
        </row>
        <row r="48040">
          <cell r="B48040" t="str">
            <v>10031575-001</v>
          </cell>
        </row>
        <row r="48041">
          <cell r="B48041" t="str">
            <v>10031575-001</v>
          </cell>
        </row>
        <row r="48042">
          <cell r="B48042" t="str">
            <v>10031575-001</v>
          </cell>
        </row>
        <row r="48043">
          <cell r="B48043" t="str">
            <v>10031575-001</v>
          </cell>
        </row>
        <row r="48044">
          <cell r="B48044" t="str">
            <v>10031575-001</v>
          </cell>
        </row>
        <row r="48045">
          <cell r="B48045" t="str">
            <v>10031575-001</v>
          </cell>
        </row>
        <row r="48046">
          <cell r="B48046" t="str">
            <v>10031575-001</v>
          </cell>
        </row>
        <row r="48047">
          <cell r="B48047" t="str">
            <v>10031575-001</v>
          </cell>
        </row>
        <row r="48048">
          <cell r="B48048" t="str">
            <v>10031575-001</v>
          </cell>
        </row>
        <row r="48049">
          <cell r="B48049" t="str">
            <v>10031575-001</v>
          </cell>
        </row>
        <row r="48050">
          <cell r="B48050" t="str">
            <v>10031575-001</v>
          </cell>
        </row>
        <row r="48051">
          <cell r="B48051" t="str">
            <v>10031575-001</v>
          </cell>
        </row>
        <row r="48052">
          <cell r="B48052" t="str">
            <v>10031577-001</v>
          </cell>
        </row>
        <row r="48053">
          <cell r="B48053" t="str">
            <v>10031577-001</v>
          </cell>
        </row>
        <row r="48054">
          <cell r="B48054" t="str">
            <v>10031577-001</v>
          </cell>
        </row>
        <row r="48055">
          <cell r="B48055" t="str">
            <v>10031577-001</v>
          </cell>
        </row>
        <row r="48056">
          <cell r="B48056" t="str">
            <v>10031577-001</v>
          </cell>
        </row>
        <row r="48057">
          <cell r="B48057" t="str">
            <v>10031577-001</v>
          </cell>
        </row>
        <row r="48058">
          <cell r="B48058" t="str">
            <v>10031577-001</v>
          </cell>
        </row>
        <row r="48059">
          <cell r="B48059" t="str">
            <v>10031577-001</v>
          </cell>
        </row>
        <row r="48060">
          <cell r="B48060" t="str">
            <v>10031577-001</v>
          </cell>
        </row>
        <row r="48061">
          <cell r="B48061" t="str">
            <v>10031577-001</v>
          </cell>
        </row>
        <row r="48062">
          <cell r="B48062" t="str">
            <v>10031577-001</v>
          </cell>
        </row>
        <row r="48063">
          <cell r="B48063" t="str">
            <v>10031577-001</v>
          </cell>
        </row>
        <row r="48064">
          <cell r="B48064" t="str">
            <v>10031577-001</v>
          </cell>
        </row>
        <row r="48065">
          <cell r="B48065" t="str">
            <v>10031577-001</v>
          </cell>
        </row>
        <row r="48066">
          <cell r="B48066" t="str">
            <v>10031577-001</v>
          </cell>
        </row>
        <row r="48067">
          <cell r="B48067" t="str">
            <v>10031577-001</v>
          </cell>
        </row>
        <row r="48068">
          <cell r="B48068" t="str">
            <v>10031577-001</v>
          </cell>
        </row>
        <row r="48069">
          <cell r="B48069" t="str">
            <v>10031577-001</v>
          </cell>
        </row>
        <row r="48070">
          <cell r="B48070" t="str">
            <v>10031577-001</v>
          </cell>
        </row>
        <row r="48071">
          <cell r="B48071" t="str">
            <v>10031577-001</v>
          </cell>
        </row>
        <row r="48072">
          <cell r="B48072" t="str">
            <v>10031577-001</v>
          </cell>
        </row>
        <row r="48073">
          <cell r="B48073" t="str">
            <v>10031751</v>
          </cell>
        </row>
        <row r="48074">
          <cell r="B48074" t="str">
            <v>10031751</v>
          </cell>
        </row>
        <row r="48075">
          <cell r="B48075" t="str">
            <v>10031751</v>
          </cell>
        </row>
        <row r="48076">
          <cell r="B48076" t="str">
            <v>10031751</v>
          </cell>
        </row>
        <row r="48077">
          <cell r="B48077" t="str">
            <v>10031751</v>
          </cell>
        </row>
        <row r="48078">
          <cell r="B48078" t="str">
            <v>10031751</v>
          </cell>
        </row>
        <row r="48079">
          <cell r="B48079" t="str">
            <v>10031751</v>
          </cell>
        </row>
        <row r="48080">
          <cell r="B48080" t="str">
            <v>10031751</v>
          </cell>
        </row>
        <row r="48081">
          <cell r="B48081" t="str">
            <v>10031751</v>
          </cell>
        </row>
        <row r="48082">
          <cell r="B48082" t="str">
            <v>10031751</v>
          </cell>
        </row>
        <row r="48083">
          <cell r="B48083" t="str">
            <v>10031751</v>
          </cell>
        </row>
        <row r="48084">
          <cell r="B48084" t="str">
            <v>10031751</v>
          </cell>
        </row>
        <row r="48085">
          <cell r="B48085" t="str">
            <v>10031751</v>
          </cell>
        </row>
        <row r="48086">
          <cell r="B48086" t="str">
            <v>10031751</v>
          </cell>
        </row>
        <row r="48087">
          <cell r="B48087" t="str">
            <v>10031751</v>
          </cell>
        </row>
        <row r="48088">
          <cell r="B48088" t="str">
            <v>10031751</v>
          </cell>
        </row>
        <row r="48089">
          <cell r="B48089" t="str">
            <v>10031751</v>
          </cell>
        </row>
        <row r="48090">
          <cell r="B48090" t="str">
            <v>10031751</v>
          </cell>
        </row>
        <row r="48091">
          <cell r="B48091" t="str">
            <v>10031751</v>
          </cell>
        </row>
        <row r="48092">
          <cell r="B48092" t="str">
            <v>10031751</v>
          </cell>
        </row>
        <row r="48093">
          <cell r="B48093" t="str">
            <v>10031751</v>
          </cell>
        </row>
        <row r="48094">
          <cell r="B48094" t="str">
            <v>10031751</v>
          </cell>
        </row>
        <row r="48095">
          <cell r="B48095" t="str">
            <v>07091500-001</v>
          </cell>
        </row>
        <row r="48096">
          <cell r="B48096" t="str">
            <v>07091500-001</v>
          </cell>
        </row>
        <row r="48097">
          <cell r="B48097" t="str">
            <v>07091500-001</v>
          </cell>
        </row>
        <row r="48098">
          <cell r="B48098" t="str">
            <v>07091500-001</v>
          </cell>
        </row>
        <row r="48099">
          <cell r="B48099" t="str">
            <v>07091500-001</v>
          </cell>
        </row>
        <row r="48100">
          <cell r="B48100" t="str">
            <v>07091500-001</v>
          </cell>
        </row>
        <row r="48101">
          <cell r="B48101" t="str">
            <v>07091500-001</v>
          </cell>
        </row>
        <row r="48102">
          <cell r="B48102" t="str">
            <v>07091500-001</v>
          </cell>
        </row>
        <row r="48103">
          <cell r="B48103" t="str">
            <v>07091500-001</v>
          </cell>
        </row>
        <row r="48104">
          <cell r="B48104" t="str">
            <v>07091500-001</v>
          </cell>
        </row>
        <row r="48105">
          <cell r="B48105" t="str">
            <v>07091500-001</v>
          </cell>
        </row>
        <row r="48106">
          <cell r="B48106" t="str">
            <v>07091500-001</v>
          </cell>
        </row>
        <row r="48107">
          <cell r="B48107" t="str">
            <v>07091500-001</v>
          </cell>
        </row>
        <row r="48108">
          <cell r="B48108" t="str">
            <v>07091500-001</v>
          </cell>
        </row>
        <row r="48109">
          <cell r="B48109" t="str">
            <v>07091500-001</v>
          </cell>
        </row>
        <row r="48110">
          <cell r="B48110" t="str">
            <v>07091500-001</v>
          </cell>
        </row>
        <row r="48111">
          <cell r="B48111" t="str">
            <v>07091500-001</v>
          </cell>
        </row>
        <row r="48112">
          <cell r="B48112" t="str">
            <v>07091500-001</v>
          </cell>
        </row>
        <row r="48113">
          <cell r="B48113" t="str">
            <v>07091500-001</v>
          </cell>
        </row>
        <row r="48114">
          <cell r="B48114" t="str">
            <v>07091500-001</v>
          </cell>
        </row>
        <row r="48115">
          <cell r="B48115" t="str">
            <v>07091500-001</v>
          </cell>
        </row>
        <row r="48116">
          <cell r="B48116" t="str">
            <v>07091500-001</v>
          </cell>
        </row>
        <row r="48117">
          <cell r="B48117" t="str">
            <v>07091506-001</v>
          </cell>
        </row>
        <row r="48118">
          <cell r="B48118" t="str">
            <v>07091506-001</v>
          </cell>
        </row>
        <row r="48119">
          <cell r="B48119" t="str">
            <v>07091506-001</v>
          </cell>
        </row>
        <row r="48120">
          <cell r="B48120" t="str">
            <v>07091506-001</v>
          </cell>
        </row>
        <row r="48121">
          <cell r="B48121" t="str">
            <v>07091506-001</v>
          </cell>
        </row>
        <row r="48122">
          <cell r="B48122" t="str">
            <v>07091506-001</v>
          </cell>
        </row>
        <row r="48123">
          <cell r="B48123" t="str">
            <v>07091506-001</v>
          </cell>
        </row>
        <row r="48124">
          <cell r="B48124" t="str">
            <v>07091506-001</v>
          </cell>
        </row>
        <row r="48125">
          <cell r="B48125" t="str">
            <v>07091506-001</v>
          </cell>
        </row>
        <row r="48126">
          <cell r="B48126" t="str">
            <v>07091506-001</v>
          </cell>
        </row>
        <row r="48127">
          <cell r="B48127" t="str">
            <v>07091506-001</v>
          </cell>
        </row>
        <row r="48128">
          <cell r="B48128" t="str">
            <v>07091506-001</v>
          </cell>
        </row>
        <row r="48129">
          <cell r="B48129" t="str">
            <v>07091506-001</v>
          </cell>
        </row>
        <row r="48130">
          <cell r="B48130" t="str">
            <v>07091506-001</v>
          </cell>
        </row>
        <row r="48131">
          <cell r="B48131" t="str">
            <v>07091506-001</v>
          </cell>
        </row>
        <row r="48132">
          <cell r="B48132" t="str">
            <v>07091506-001</v>
          </cell>
        </row>
        <row r="48133">
          <cell r="B48133" t="str">
            <v>07091506-001</v>
          </cell>
        </row>
        <row r="48134">
          <cell r="B48134" t="str">
            <v>07091506-001</v>
          </cell>
        </row>
        <row r="48135">
          <cell r="B48135" t="str">
            <v>07091506-001</v>
          </cell>
        </row>
        <row r="48136">
          <cell r="B48136" t="str">
            <v>07091506-001</v>
          </cell>
        </row>
        <row r="48137">
          <cell r="B48137" t="str">
            <v>07091506-001</v>
          </cell>
        </row>
        <row r="48138">
          <cell r="B48138" t="str">
            <v>07091506-001</v>
          </cell>
        </row>
        <row r="48139">
          <cell r="B48139" t="str">
            <v>07091512-001</v>
          </cell>
        </row>
        <row r="48140">
          <cell r="B48140" t="str">
            <v>07091512-001</v>
          </cell>
        </row>
        <row r="48141">
          <cell r="B48141" t="str">
            <v>07091512-001</v>
          </cell>
        </row>
        <row r="48142">
          <cell r="B48142" t="str">
            <v>07091512-001</v>
          </cell>
        </row>
        <row r="48143">
          <cell r="B48143" t="str">
            <v>07091512-001</v>
          </cell>
        </row>
        <row r="48144">
          <cell r="B48144" t="str">
            <v>07091512-001</v>
          </cell>
        </row>
        <row r="48145">
          <cell r="B48145" t="str">
            <v>07091512-001</v>
          </cell>
        </row>
        <row r="48146">
          <cell r="B48146" t="str">
            <v>07091512-001</v>
          </cell>
        </row>
        <row r="48147">
          <cell r="B48147" t="str">
            <v>07091512-001</v>
          </cell>
        </row>
        <row r="48148">
          <cell r="B48148" t="str">
            <v>07091512-001</v>
          </cell>
        </row>
        <row r="48149">
          <cell r="B48149" t="str">
            <v>07091512-001</v>
          </cell>
        </row>
        <row r="48150">
          <cell r="B48150" t="str">
            <v>07091512-001</v>
          </cell>
        </row>
        <row r="48151">
          <cell r="B48151" t="str">
            <v>07091512-001</v>
          </cell>
        </row>
        <row r="48152">
          <cell r="B48152" t="str">
            <v>07091512-001</v>
          </cell>
        </row>
        <row r="48153">
          <cell r="B48153" t="str">
            <v>07091512-001</v>
          </cell>
        </row>
        <row r="48154">
          <cell r="B48154" t="str">
            <v>07091512-001</v>
          </cell>
        </row>
        <row r="48155">
          <cell r="B48155" t="str">
            <v>07091512-001</v>
          </cell>
        </row>
        <row r="48156">
          <cell r="B48156" t="str">
            <v>07091512-001</v>
          </cell>
        </row>
        <row r="48157">
          <cell r="B48157" t="str">
            <v>07091512-001</v>
          </cell>
        </row>
        <row r="48158">
          <cell r="B48158" t="str">
            <v>07091512-001</v>
          </cell>
        </row>
        <row r="48159">
          <cell r="B48159" t="str">
            <v>07091512-001</v>
          </cell>
        </row>
        <row r="48160">
          <cell r="B48160" t="str">
            <v>07091512-001</v>
          </cell>
        </row>
        <row r="48161">
          <cell r="B48161" t="str">
            <v>07091515-002</v>
          </cell>
        </row>
        <row r="48162">
          <cell r="B48162" t="str">
            <v>07091515-002</v>
          </cell>
        </row>
        <row r="48163">
          <cell r="B48163" t="str">
            <v>07091515-002</v>
          </cell>
        </row>
        <row r="48164">
          <cell r="B48164" t="str">
            <v>07091515-002</v>
          </cell>
        </row>
        <row r="48165">
          <cell r="B48165" t="str">
            <v>07091515-002</v>
          </cell>
        </row>
        <row r="48166">
          <cell r="B48166" t="str">
            <v>07091515-002</v>
          </cell>
        </row>
        <row r="48167">
          <cell r="B48167" t="str">
            <v>07091515-002</v>
          </cell>
        </row>
        <row r="48168">
          <cell r="B48168" t="str">
            <v>07091515-002</v>
          </cell>
        </row>
        <row r="48169">
          <cell r="B48169" t="str">
            <v>07091515-002</v>
          </cell>
        </row>
        <row r="48170">
          <cell r="B48170" t="str">
            <v>07091515-002</v>
          </cell>
        </row>
        <row r="48171">
          <cell r="B48171" t="str">
            <v>07091515-002</v>
          </cell>
        </row>
        <row r="48172">
          <cell r="B48172" t="str">
            <v>07091515-002</v>
          </cell>
        </row>
        <row r="48173">
          <cell r="B48173" t="str">
            <v>07091515-002</v>
          </cell>
        </row>
        <row r="48174">
          <cell r="B48174" t="str">
            <v>07091515-002</v>
          </cell>
        </row>
        <row r="48175">
          <cell r="B48175" t="str">
            <v>07091515-002</v>
          </cell>
        </row>
        <row r="48176">
          <cell r="B48176" t="str">
            <v>07091515-002</v>
          </cell>
        </row>
        <row r="48177">
          <cell r="B48177" t="str">
            <v>07091515-002</v>
          </cell>
        </row>
        <row r="48178">
          <cell r="B48178" t="str">
            <v>07091515-002</v>
          </cell>
        </row>
        <row r="48179">
          <cell r="B48179" t="str">
            <v>07091515-002</v>
          </cell>
        </row>
        <row r="48180">
          <cell r="B48180" t="str">
            <v>07091515-002</v>
          </cell>
        </row>
        <row r="48181">
          <cell r="B48181" t="str">
            <v>07091515-002</v>
          </cell>
        </row>
        <row r="48182">
          <cell r="B48182" t="str">
            <v>07091515-002</v>
          </cell>
        </row>
        <row r="48183">
          <cell r="B48183" t="str">
            <v>07091515-002</v>
          </cell>
        </row>
        <row r="48184">
          <cell r="B48184" t="str">
            <v>07091516-001</v>
          </cell>
        </row>
        <row r="48185">
          <cell r="B48185" t="str">
            <v>07091516-001</v>
          </cell>
        </row>
        <row r="48186">
          <cell r="B48186" t="str">
            <v>07091516-001</v>
          </cell>
        </row>
        <row r="48187">
          <cell r="B48187" t="str">
            <v>07091516-001</v>
          </cell>
        </row>
        <row r="48188">
          <cell r="B48188" t="str">
            <v>07091516-001</v>
          </cell>
        </row>
        <row r="48189">
          <cell r="B48189" t="str">
            <v>07091516-001</v>
          </cell>
        </row>
        <row r="48190">
          <cell r="B48190" t="str">
            <v>07091516-001</v>
          </cell>
        </row>
        <row r="48191">
          <cell r="B48191" t="str">
            <v>07091516-001</v>
          </cell>
        </row>
        <row r="48192">
          <cell r="B48192" t="str">
            <v>07091516-001</v>
          </cell>
        </row>
        <row r="48193">
          <cell r="B48193" t="str">
            <v>07091516-001</v>
          </cell>
        </row>
        <row r="48194">
          <cell r="B48194" t="str">
            <v>07091516-001</v>
          </cell>
        </row>
        <row r="48195">
          <cell r="B48195" t="str">
            <v>07091516-001</v>
          </cell>
        </row>
        <row r="48196">
          <cell r="B48196" t="str">
            <v>07091516-001</v>
          </cell>
        </row>
        <row r="48197">
          <cell r="B48197" t="str">
            <v>07091516-001</v>
          </cell>
        </row>
        <row r="48198">
          <cell r="B48198" t="str">
            <v>07091516-001</v>
          </cell>
        </row>
        <row r="48199">
          <cell r="B48199" t="str">
            <v>07091516-001</v>
          </cell>
        </row>
        <row r="48200">
          <cell r="B48200" t="str">
            <v>07091516-001</v>
          </cell>
        </row>
        <row r="48201">
          <cell r="B48201" t="str">
            <v>07091516-001</v>
          </cell>
        </row>
        <row r="48202">
          <cell r="B48202" t="str">
            <v>07091516-001</v>
          </cell>
        </row>
        <row r="48203">
          <cell r="B48203" t="str">
            <v>07091516-001</v>
          </cell>
        </row>
        <row r="48204">
          <cell r="B48204" t="str">
            <v>07091516-001</v>
          </cell>
        </row>
        <row r="48205">
          <cell r="B48205" t="str">
            <v>07091517-001</v>
          </cell>
        </row>
        <row r="48206">
          <cell r="B48206" t="str">
            <v>07091517-001</v>
          </cell>
        </row>
        <row r="48207">
          <cell r="B48207" t="str">
            <v>07091517-001</v>
          </cell>
        </row>
        <row r="48208">
          <cell r="B48208" t="str">
            <v>07091517-001</v>
          </cell>
        </row>
        <row r="48209">
          <cell r="B48209" t="str">
            <v>07091517-001</v>
          </cell>
        </row>
        <row r="48210">
          <cell r="B48210" t="str">
            <v>07091517-001</v>
          </cell>
        </row>
        <row r="48211">
          <cell r="B48211" t="str">
            <v>07091517-001</v>
          </cell>
        </row>
        <row r="48212">
          <cell r="B48212" t="str">
            <v>07091517-001</v>
          </cell>
        </row>
        <row r="48213">
          <cell r="B48213" t="str">
            <v>07091517-001</v>
          </cell>
        </row>
        <row r="48214">
          <cell r="B48214" t="str">
            <v>07091517-001</v>
          </cell>
        </row>
        <row r="48215">
          <cell r="B48215" t="str">
            <v>07091517-001</v>
          </cell>
        </row>
        <row r="48216">
          <cell r="B48216" t="str">
            <v>07091517-001</v>
          </cell>
        </row>
        <row r="48217">
          <cell r="B48217" t="str">
            <v>07091517-001</v>
          </cell>
        </row>
        <row r="48218">
          <cell r="B48218" t="str">
            <v>07091517-001</v>
          </cell>
        </row>
        <row r="48219">
          <cell r="B48219" t="str">
            <v>07091517-001</v>
          </cell>
        </row>
        <row r="48220">
          <cell r="B48220" t="str">
            <v>07091517-001</v>
          </cell>
        </row>
        <row r="48221">
          <cell r="B48221" t="str">
            <v>07091517-001</v>
          </cell>
        </row>
        <row r="48222">
          <cell r="B48222" t="str">
            <v>07091517-001</v>
          </cell>
        </row>
        <row r="48223">
          <cell r="B48223" t="str">
            <v>07091517-001</v>
          </cell>
        </row>
        <row r="48224">
          <cell r="B48224" t="str">
            <v>07091517-001</v>
          </cell>
        </row>
        <row r="48225">
          <cell r="B48225" t="str">
            <v>07091517-001</v>
          </cell>
        </row>
        <row r="48226">
          <cell r="B48226" t="str">
            <v>07091517-001</v>
          </cell>
        </row>
        <row r="48227">
          <cell r="B48227" t="str">
            <v>07091498-001</v>
          </cell>
        </row>
        <row r="48228">
          <cell r="B48228" t="str">
            <v>07091498-001</v>
          </cell>
        </row>
        <row r="48229">
          <cell r="B48229" t="str">
            <v>07091498-001</v>
          </cell>
        </row>
        <row r="48230">
          <cell r="B48230" t="str">
            <v>07091498-001</v>
          </cell>
        </row>
        <row r="48231">
          <cell r="B48231" t="str">
            <v>07091498-001</v>
          </cell>
        </row>
        <row r="48232">
          <cell r="B48232" t="str">
            <v>07091498-001</v>
          </cell>
        </row>
        <row r="48233">
          <cell r="B48233" t="str">
            <v>07091498-001</v>
          </cell>
        </row>
        <row r="48234">
          <cell r="B48234" t="str">
            <v>07091498-001</v>
          </cell>
        </row>
        <row r="48235">
          <cell r="B48235" t="str">
            <v>07091498-001</v>
          </cell>
        </row>
        <row r="48236">
          <cell r="B48236" t="str">
            <v>07091498-001</v>
          </cell>
        </row>
        <row r="48237">
          <cell r="B48237" t="str">
            <v>07091498-001</v>
          </cell>
        </row>
        <row r="48238">
          <cell r="B48238" t="str">
            <v>07091498-001</v>
          </cell>
        </row>
        <row r="48239">
          <cell r="B48239" t="str">
            <v>07091498-001</v>
          </cell>
        </row>
        <row r="48240">
          <cell r="B48240" t="str">
            <v>07091498-001</v>
          </cell>
        </row>
        <row r="48241">
          <cell r="B48241" t="str">
            <v>07091498-001</v>
          </cell>
        </row>
        <row r="48242">
          <cell r="B48242" t="str">
            <v>07091498-001</v>
          </cell>
        </row>
        <row r="48243">
          <cell r="B48243" t="str">
            <v>07091498-001</v>
          </cell>
        </row>
        <row r="48244">
          <cell r="B48244" t="str">
            <v>07091498-001</v>
          </cell>
        </row>
        <row r="48245">
          <cell r="B48245" t="str">
            <v>07091498-001</v>
          </cell>
        </row>
        <row r="48246">
          <cell r="B48246" t="str">
            <v>07091498-001</v>
          </cell>
        </row>
        <row r="48247">
          <cell r="B48247" t="str">
            <v>07091498-001</v>
          </cell>
        </row>
        <row r="48248">
          <cell r="B48248" t="str">
            <v>07091498-001</v>
          </cell>
        </row>
        <row r="48249">
          <cell r="B48249" t="str">
            <v>07091473-001</v>
          </cell>
        </row>
        <row r="48250">
          <cell r="B48250" t="str">
            <v>07091473-001</v>
          </cell>
        </row>
        <row r="48251">
          <cell r="B48251" t="str">
            <v>07091473-001</v>
          </cell>
        </row>
        <row r="48252">
          <cell r="B48252" t="str">
            <v>07091473-001</v>
          </cell>
        </row>
        <row r="48253">
          <cell r="B48253" t="str">
            <v>07091473-001</v>
          </cell>
        </row>
        <row r="48254">
          <cell r="B48254" t="str">
            <v>07091473-001</v>
          </cell>
        </row>
        <row r="48255">
          <cell r="B48255" t="str">
            <v>07091473-001</v>
          </cell>
        </row>
        <row r="48256">
          <cell r="B48256" t="str">
            <v>07091473-001</v>
          </cell>
        </row>
        <row r="48257">
          <cell r="B48257" t="str">
            <v>07091473-001</v>
          </cell>
        </row>
        <row r="48258">
          <cell r="B48258" t="str">
            <v>07091473-001</v>
          </cell>
        </row>
        <row r="48259">
          <cell r="B48259" t="str">
            <v>07091473-001</v>
          </cell>
        </row>
        <row r="48260">
          <cell r="B48260" t="str">
            <v>07091473-001</v>
          </cell>
        </row>
        <row r="48261">
          <cell r="B48261" t="str">
            <v>07091473-001</v>
          </cell>
        </row>
        <row r="48262">
          <cell r="B48262" t="str">
            <v>07091473-001</v>
          </cell>
        </row>
        <row r="48263">
          <cell r="B48263" t="str">
            <v>07091473-001</v>
          </cell>
        </row>
        <row r="48264">
          <cell r="B48264" t="str">
            <v>07091473-001</v>
          </cell>
        </row>
        <row r="48265">
          <cell r="B48265" t="str">
            <v>07091473-001</v>
          </cell>
        </row>
        <row r="48266">
          <cell r="B48266" t="str">
            <v>07091473-001</v>
          </cell>
        </row>
        <row r="48267">
          <cell r="B48267" t="str">
            <v>07091473-001</v>
          </cell>
        </row>
        <row r="48268">
          <cell r="B48268" t="str">
            <v>07091473-001</v>
          </cell>
        </row>
        <row r="48269">
          <cell r="B48269" t="str">
            <v>07091473-001</v>
          </cell>
        </row>
        <row r="48270">
          <cell r="B48270" t="str">
            <v>07091476-001</v>
          </cell>
        </row>
        <row r="48271">
          <cell r="B48271" t="str">
            <v>07091476-001</v>
          </cell>
        </row>
        <row r="48272">
          <cell r="B48272" t="str">
            <v>07091476-001</v>
          </cell>
        </row>
        <row r="48273">
          <cell r="B48273" t="str">
            <v>07091476-001</v>
          </cell>
        </row>
        <row r="48274">
          <cell r="B48274" t="str">
            <v>07091476-001</v>
          </cell>
        </row>
        <row r="48275">
          <cell r="B48275" t="str">
            <v>07091476-001</v>
          </cell>
        </row>
        <row r="48276">
          <cell r="B48276" t="str">
            <v>07091476-001</v>
          </cell>
        </row>
        <row r="48277">
          <cell r="B48277" t="str">
            <v>07091476-001</v>
          </cell>
        </row>
        <row r="48278">
          <cell r="B48278" t="str">
            <v>07091476-001</v>
          </cell>
        </row>
        <row r="48279">
          <cell r="B48279" t="str">
            <v>07091476-001</v>
          </cell>
        </row>
        <row r="48280">
          <cell r="B48280" t="str">
            <v>07091476-001</v>
          </cell>
        </row>
        <row r="48281">
          <cell r="B48281" t="str">
            <v>07091476-001</v>
          </cell>
        </row>
        <row r="48282">
          <cell r="B48282" t="str">
            <v>07091476-001</v>
          </cell>
        </row>
        <row r="48283">
          <cell r="B48283" t="str">
            <v>07091476-001</v>
          </cell>
        </row>
        <row r="48284">
          <cell r="B48284" t="str">
            <v>07091476-001</v>
          </cell>
        </row>
        <row r="48285">
          <cell r="B48285" t="str">
            <v>07091476-001</v>
          </cell>
        </row>
        <row r="48286">
          <cell r="B48286" t="str">
            <v>07091476-001</v>
          </cell>
        </row>
        <row r="48287">
          <cell r="B48287" t="str">
            <v>07091476-001</v>
          </cell>
        </row>
        <row r="48288">
          <cell r="B48288" t="str">
            <v>07091476-001</v>
          </cell>
        </row>
        <row r="48289">
          <cell r="B48289" t="str">
            <v>07091476-001</v>
          </cell>
        </row>
        <row r="48290">
          <cell r="B48290" t="str">
            <v>07091476-001</v>
          </cell>
        </row>
        <row r="48291">
          <cell r="B48291" t="str">
            <v>07091476-001</v>
          </cell>
        </row>
        <row r="48292">
          <cell r="B48292" t="str">
            <v>07091482-001</v>
          </cell>
        </row>
        <row r="48293">
          <cell r="B48293" t="str">
            <v>07091482-001</v>
          </cell>
        </row>
        <row r="48294">
          <cell r="B48294" t="str">
            <v>07091482-001</v>
          </cell>
        </row>
        <row r="48295">
          <cell r="B48295" t="str">
            <v>07091482-001</v>
          </cell>
        </row>
        <row r="48296">
          <cell r="B48296" t="str">
            <v>07091482-001</v>
          </cell>
        </row>
        <row r="48297">
          <cell r="B48297" t="str">
            <v>07091482-001</v>
          </cell>
        </row>
        <row r="48298">
          <cell r="B48298" t="str">
            <v>07091482-001</v>
          </cell>
        </row>
        <row r="48299">
          <cell r="B48299" t="str">
            <v>07091482-001</v>
          </cell>
        </row>
        <row r="48300">
          <cell r="B48300" t="str">
            <v>07091482-001</v>
          </cell>
        </row>
        <row r="48301">
          <cell r="B48301" t="str">
            <v>07091482-001</v>
          </cell>
        </row>
        <row r="48302">
          <cell r="B48302" t="str">
            <v>07091482-001</v>
          </cell>
        </row>
        <row r="48303">
          <cell r="B48303" t="str">
            <v>07091482-001</v>
          </cell>
        </row>
        <row r="48304">
          <cell r="B48304" t="str">
            <v>07091482-001</v>
          </cell>
        </row>
        <row r="48305">
          <cell r="B48305" t="str">
            <v>07091482-001</v>
          </cell>
        </row>
        <row r="48306">
          <cell r="B48306" t="str">
            <v>07091482-001</v>
          </cell>
        </row>
        <row r="48307">
          <cell r="B48307" t="str">
            <v>07091482-001</v>
          </cell>
        </row>
        <row r="48308">
          <cell r="B48308" t="str">
            <v>07091482-001</v>
          </cell>
        </row>
        <row r="48309">
          <cell r="B48309" t="str">
            <v>07091482-001</v>
          </cell>
        </row>
        <row r="48310">
          <cell r="B48310" t="str">
            <v>07091482-001</v>
          </cell>
        </row>
        <row r="48311">
          <cell r="B48311" t="str">
            <v>07091482-001</v>
          </cell>
        </row>
        <row r="48312">
          <cell r="B48312" t="str">
            <v>07091482-001</v>
          </cell>
        </row>
        <row r="48313">
          <cell r="B48313" t="str">
            <v>07091482-001</v>
          </cell>
        </row>
        <row r="48314">
          <cell r="B48314" t="str">
            <v>07091484-001</v>
          </cell>
        </row>
        <row r="48315">
          <cell r="B48315" t="str">
            <v>07091484-001</v>
          </cell>
        </row>
        <row r="48316">
          <cell r="B48316" t="str">
            <v>07091484-001</v>
          </cell>
        </row>
        <row r="48317">
          <cell r="B48317" t="str">
            <v>07091484-001</v>
          </cell>
        </row>
        <row r="48318">
          <cell r="B48318" t="str">
            <v>07091484-001</v>
          </cell>
        </row>
        <row r="48319">
          <cell r="B48319" t="str">
            <v>07091484-001</v>
          </cell>
        </row>
        <row r="48320">
          <cell r="B48320" t="str">
            <v>07091484-001</v>
          </cell>
        </row>
        <row r="48321">
          <cell r="B48321" t="str">
            <v>07091484-001</v>
          </cell>
        </row>
        <row r="48322">
          <cell r="B48322" t="str">
            <v>07091484-001</v>
          </cell>
        </row>
        <row r="48323">
          <cell r="B48323" t="str">
            <v>07091484-001</v>
          </cell>
        </row>
        <row r="48324">
          <cell r="B48324" t="str">
            <v>07091484-001</v>
          </cell>
        </row>
        <row r="48325">
          <cell r="B48325" t="str">
            <v>07091484-001</v>
          </cell>
        </row>
        <row r="48326">
          <cell r="B48326" t="str">
            <v>07091484-001</v>
          </cell>
        </row>
        <row r="48327">
          <cell r="B48327" t="str">
            <v>07091484-001</v>
          </cell>
        </row>
        <row r="48328">
          <cell r="B48328" t="str">
            <v>07091484-001</v>
          </cell>
        </row>
        <row r="48329">
          <cell r="B48329" t="str">
            <v>07091484-001</v>
          </cell>
        </row>
        <row r="48330">
          <cell r="B48330" t="str">
            <v>07091484-001</v>
          </cell>
        </row>
        <row r="48331">
          <cell r="B48331" t="str">
            <v>07091484-001</v>
          </cell>
        </row>
        <row r="48332">
          <cell r="B48332" t="str">
            <v>07091484-001</v>
          </cell>
        </row>
        <row r="48333">
          <cell r="B48333" t="str">
            <v>07091484-001</v>
          </cell>
        </row>
        <row r="48334">
          <cell r="B48334" t="str">
            <v>07091484-001</v>
          </cell>
        </row>
        <row r="48335">
          <cell r="B48335" t="str">
            <v>07091484-001</v>
          </cell>
        </row>
        <row r="48336">
          <cell r="B48336" t="str">
            <v>07091486-001</v>
          </cell>
        </row>
        <row r="48337">
          <cell r="B48337" t="str">
            <v>07091486-001</v>
          </cell>
        </row>
        <row r="48338">
          <cell r="B48338" t="str">
            <v>07091486-001</v>
          </cell>
        </row>
        <row r="48339">
          <cell r="B48339" t="str">
            <v>07091486-001</v>
          </cell>
        </row>
        <row r="48340">
          <cell r="B48340" t="str">
            <v>07091486-001</v>
          </cell>
        </row>
        <row r="48341">
          <cell r="B48341" t="str">
            <v>07091486-001</v>
          </cell>
        </row>
        <row r="48342">
          <cell r="B48342" t="str">
            <v>07091486-001</v>
          </cell>
        </row>
        <row r="48343">
          <cell r="B48343" t="str">
            <v>07091486-001</v>
          </cell>
        </row>
        <row r="48344">
          <cell r="B48344" t="str">
            <v>07091486-001</v>
          </cell>
        </row>
        <row r="48345">
          <cell r="B48345" t="str">
            <v>07091486-001</v>
          </cell>
        </row>
        <row r="48346">
          <cell r="B48346" t="str">
            <v>07091486-001</v>
          </cell>
        </row>
        <row r="48347">
          <cell r="B48347" t="str">
            <v>07091486-001</v>
          </cell>
        </row>
        <row r="48348">
          <cell r="B48348" t="str">
            <v>07091486-001</v>
          </cell>
        </row>
        <row r="48349">
          <cell r="B48349" t="str">
            <v>07091486-001</v>
          </cell>
        </row>
        <row r="48350">
          <cell r="B48350" t="str">
            <v>07091486-001</v>
          </cell>
        </row>
        <row r="48351">
          <cell r="B48351" t="str">
            <v>07091486-001</v>
          </cell>
        </row>
        <row r="48352">
          <cell r="B48352" t="str">
            <v>07091486-001</v>
          </cell>
        </row>
        <row r="48353">
          <cell r="B48353" t="str">
            <v>07091486-001</v>
          </cell>
        </row>
        <row r="48354">
          <cell r="B48354" t="str">
            <v>07091486-001</v>
          </cell>
        </row>
        <row r="48355">
          <cell r="B48355" t="str">
            <v>07091486-001</v>
          </cell>
        </row>
        <row r="48356">
          <cell r="B48356" t="str">
            <v>07091486-001</v>
          </cell>
        </row>
        <row r="48357">
          <cell r="B48357" t="str">
            <v>07091486-001</v>
          </cell>
        </row>
        <row r="48358">
          <cell r="B48358" t="str">
            <v>07091486-001</v>
          </cell>
        </row>
        <row r="48359">
          <cell r="B48359" t="str">
            <v>07091486-001</v>
          </cell>
        </row>
        <row r="48360">
          <cell r="B48360" t="str">
            <v>07091486-001</v>
          </cell>
        </row>
        <row r="48361">
          <cell r="B48361" t="str">
            <v>07091486-001</v>
          </cell>
        </row>
        <row r="48362">
          <cell r="B48362" t="str">
            <v>07091486-001</v>
          </cell>
        </row>
        <row r="48363">
          <cell r="B48363" t="str">
            <v>07091486-001</v>
          </cell>
        </row>
        <row r="48364">
          <cell r="B48364" t="str">
            <v>07091486-001</v>
          </cell>
        </row>
        <row r="48365">
          <cell r="B48365" t="str">
            <v>07091486-001</v>
          </cell>
        </row>
        <row r="48366">
          <cell r="B48366" t="str">
            <v>07091486-001</v>
          </cell>
        </row>
        <row r="48367">
          <cell r="B48367" t="str">
            <v>07091486-001</v>
          </cell>
        </row>
        <row r="48368">
          <cell r="B48368" t="str">
            <v>07091486-001</v>
          </cell>
        </row>
        <row r="48369">
          <cell r="B48369" t="str">
            <v>07091486-001</v>
          </cell>
        </row>
        <row r="48370">
          <cell r="B48370" t="str">
            <v>07091486-001</v>
          </cell>
        </row>
        <row r="48371">
          <cell r="B48371" t="str">
            <v>07091486-001</v>
          </cell>
        </row>
        <row r="48372">
          <cell r="B48372" t="str">
            <v>07091486-001</v>
          </cell>
        </row>
        <row r="48373">
          <cell r="B48373" t="str">
            <v>07091486-001</v>
          </cell>
        </row>
        <row r="48374">
          <cell r="B48374" t="str">
            <v>07091486-001</v>
          </cell>
        </row>
        <row r="48375">
          <cell r="B48375" t="str">
            <v>07091486-001</v>
          </cell>
        </row>
        <row r="48376">
          <cell r="B48376" t="str">
            <v>07091486-001</v>
          </cell>
        </row>
        <row r="48377">
          <cell r="B48377" t="str">
            <v>07091486-001</v>
          </cell>
        </row>
        <row r="48378">
          <cell r="B48378" t="str">
            <v>07091486-001</v>
          </cell>
        </row>
        <row r="48379">
          <cell r="B48379" t="str">
            <v>07091486-001</v>
          </cell>
        </row>
        <row r="48380">
          <cell r="B48380" t="str">
            <v>07091492-001</v>
          </cell>
        </row>
        <row r="48381">
          <cell r="B48381" t="str">
            <v>07091492-001</v>
          </cell>
        </row>
        <row r="48382">
          <cell r="B48382" t="str">
            <v>07091492-001</v>
          </cell>
        </row>
        <row r="48383">
          <cell r="B48383" t="str">
            <v>07091492-001</v>
          </cell>
        </row>
        <row r="48384">
          <cell r="B48384" t="str">
            <v>07091492-001</v>
          </cell>
        </row>
        <row r="48385">
          <cell r="B48385" t="str">
            <v>07091492-001</v>
          </cell>
        </row>
        <row r="48386">
          <cell r="B48386" t="str">
            <v>07091492-001</v>
          </cell>
        </row>
        <row r="48387">
          <cell r="B48387" t="str">
            <v>07091492-001</v>
          </cell>
        </row>
        <row r="48388">
          <cell r="B48388" t="str">
            <v>07091492-001</v>
          </cell>
        </row>
        <row r="48389">
          <cell r="B48389" t="str">
            <v>07091492-001</v>
          </cell>
        </row>
        <row r="48390">
          <cell r="B48390" t="str">
            <v>07091492-001</v>
          </cell>
        </row>
        <row r="48391">
          <cell r="B48391" t="str">
            <v>07091492-001</v>
          </cell>
        </row>
        <row r="48392">
          <cell r="B48392" t="str">
            <v>07091492-001</v>
          </cell>
        </row>
        <row r="48393">
          <cell r="B48393" t="str">
            <v>07091492-001</v>
          </cell>
        </row>
        <row r="48394">
          <cell r="B48394" t="str">
            <v>07091492-001</v>
          </cell>
        </row>
        <row r="48395">
          <cell r="B48395" t="str">
            <v>07091492-001</v>
          </cell>
        </row>
        <row r="48396">
          <cell r="B48396" t="str">
            <v>07091492-001</v>
          </cell>
        </row>
        <row r="48397">
          <cell r="B48397" t="str">
            <v>07091492-001</v>
          </cell>
        </row>
        <row r="48398">
          <cell r="B48398" t="str">
            <v>07091492-001</v>
          </cell>
        </row>
        <row r="48399">
          <cell r="B48399" t="str">
            <v>07091492-001</v>
          </cell>
        </row>
        <row r="48400">
          <cell r="B48400" t="str">
            <v>07091492-001</v>
          </cell>
        </row>
        <row r="48401">
          <cell r="B48401" t="str">
            <v>07091492-001</v>
          </cell>
        </row>
        <row r="48402">
          <cell r="B48402" t="str">
            <v>07091561-001</v>
          </cell>
        </row>
        <row r="48403">
          <cell r="B48403" t="str">
            <v>07091561-001</v>
          </cell>
        </row>
        <row r="48404">
          <cell r="B48404" t="str">
            <v>07091561-001</v>
          </cell>
        </row>
        <row r="48405">
          <cell r="B48405" t="str">
            <v>07091561-001</v>
          </cell>
        </row>
        <row r="48406">
          <cell r="B48406" t="str">
            <v>07091561-001</v>
          </cell>
        </row>
        <row r="48407">
          <cell r="B48407" t="str">
            <v>07091561-001</v>
          </cell>
        </row>
        <row r="48408">
          <cell r="B48408" t="str">
            <v>07091561-001</v>
          </cell>
        </row>
        <row r="48409">
          <cell r="B48409" t="str">
            <v>07091561-001</v>
          </cell>
        </row>
        <row r="48410">
          <cell r="B48410" t="str">
            <v>07091561-001</v>
          </cell>
        </row>
        <row r="48411">
          <cell r="B48411" t="str">
            <v>07091561-001</v>
          </cell>
        </row>
        <row r="48412">
          <cell r="B48412" t="str">
            <v>07091561-001</v>
          </cell>
        </row>
        <row r="48413">
          <cell r="B48413" t="str">
            <v>07091561-001</v>
          </cell>
        </row>
        <row r="48414">
          <cell r="B48414" t="str">
            <v>07091561-001</v>
          </cell>
        </row>
        <row r="48415">
          <cell r="B48415" t="str">
            <v>07091561-001</v>
          </cell>
        </row>
        <row r="48416">
          <cell r="B48416" t="str">
            <v>07091561-001</v>
          </cell>
        </row>
        <row r="48417">
          <cell r="B48417" t="str">
            <v>07091561-001</v>
          </cell>
        </row>
        <row r="48418">
          <cell r="B48418" t="str">
            <v>07091561-001</v>
          </cell>
        </row>
        <row r="48419">
          <cell r="B48419" t="str">
            <v>07091561-001</v>
          </cell>
        </row>
        <row r="48420">
          <cell r="B48420" t="str">
            <v>07091561-001</v>
          </cell>
        </row>
        <row r="48421">
          <cell r="B48421" t="str">
            <v>07091561-001</v>
          </cell>
        </row>
        <row r="48422">
          <cell r="B48422" t="str">
            <v>07091561-001</v>
          </cell>
        </row>
        <row r="48423">
          <cell r="B48423" t="str">
            <v>07091561-001</v>
          </cell>
        </row>
        <row r="48424">
          <cell r="B48424" t="str">
            <v>07091574-001</v>
          </cell>
        </row>
        <row r="48425">
          <cell r="B48425" t="str">
            <v>07091574-001</v>
          </cell>
        </row>
        <row r="48426">
          <cell r="B48426" t="str">
            <v>07091574-001</v>
          </cell>
        </row>
        <row r="48427">
          <cell r="B48427" t="str">
            <v>07091574-001</v>
          </cell>
        </row>
        <row r="48428">
          <cell r="B48428" t="str">
            <v>07091574-001</v>
          </cell>
        </row>
        <row r="48429">
          <cell r="B48429" t="str">
            <v>07091574-001</v>
          </cell>
        </row>
        <row r="48430">
          <cell r="B48430" t="str">
            <v>07091574-001</v>
          </cell>
        </row>
        <row r="48431">
          <cell r="B48431" t="str">
            <v>07091574-001</v>
          </cell>
        </row>
        <row r="48432">
          <cell r="B48432" t="str">
            <v>07091574-001</v>
          </cell>
        </row>
        <row r="48433">
          <cell r="B48433" t="str">
            <v>07091574-001</v>
          </cell>
        </row>
        <row r="48434">
          <cell r="B48434" t="str">
            <v>07091574-001</v>
          </cell>
        </row>
        <row r="48435">
          <cell r="B48435" t="str">
            <v>07091574-001</v>
          </cell>
        </row>
        <row r="48436">
          <cell r="B48436" t="str">
            <v>07091574-001</v>
          </cell>
        </row>
        <row r="48437">
          <cell r="B48437" t="str">
            <v>07091574-001</v>
          </cell>
        </row>
        <row r="48438">
          <cell r="B48438" t="str">
            <v>07091574-001</v>
          </cell>
        </row>
        <row r="48439">
          <cell r="B48439" t="str">
            <v>07091574-001</v>
          </cell>
        </row>
        <row r="48440">
          <cell r="B48440" t="str">
            <v>07091574-001</v>
          </cell>
        </row>
        <row r="48441">
          <cell r="B48441" t="str">
            <v>07091574-001</v>
          </cell>
        </row>
        <row r="48442">
          <cell r="B48442" t="str">
            <v>07091574-001</v>
          </cell>
        </row>
        <row r="48443">
          <cell r="B48443" t="str">
            <v>07091574-001</v>
          </cell>
        </row>
        <row r="48444">
          <cell r="B48444" t="str">
            <v>07091574-001</v>
          </cell>
        </row>
        <row r="48445">
          <cell r="B48445" t="str">
            <v>07091574-001</v>
          </cell>
        </row>
        <row r="48446">
          <cell r="B48446" t="str">
            <v>07091578-001</v>
          </cell>
        </row>
        <row r="48447">
          <cell r="B48447" t="str">
            <v>07091578-001</v>
          </cell>
        </row>
        <row r="48448">
          <cell r="B48448" t="str">
            <v>07091578-001</v>
          </cell>
        </row>
        <row r="48449">
          <cell r="B48449" t="str">
            <v>07091578-001</v>
          </cell>
        </row>
        <row r="48450">
          <cell r="B48450" t="str">
            <v>07091578-001</v>
          </cell>
        </row>
        <row r="48451">
          <cell r="B48451" t="str">
            <v>07091578-001</v>
          </cell>
        </row>
        <row r="48452">
          <cell r="B48452" t="str">
            <v>07091578-001</v>
          </cell>
        </row>
        <row r="48453">
          <cell r="B48453" t="str">
            <v>07091578-001</v>
          </cell>
        </row>
        <row r="48454">
          <cell r="B48454" t="str">
            <v>07091578-001</v>
          </cell>
        </row>
        <row r="48455">
          <cell r="B48455" t="str">
            <v>07091578-001</v>
          </cell>
        </row>
        <row r="48456">
          <cell r="B48456" t="str">
            <v>07091578-001</v>
          </cell>
        </row>
        <row r="48457">
          <cell r="B48457" t="str">
            <v>07091578-001</v>
          </cell>
        </row>
        <row r="48458">
          <cell r="B48458" t="str">
            <v>07091578-001</v>
          </cell>
        </row>
        <row r="48459">
          <cell r="B48459" t="str">
            <v>07091578-001</v>
          </cell>
        </row>
        <row r="48460">
          <cell r="B48460" t="str">
            <v>07091578-001</v>
          </cell>
        </row>
        <row r="48461">
          <cell r="B48461" t="str">
            <v>07091578-001</v>
          </cell>
        </row>
        <row r="48462">
          <cell r="B48462" t="str">
            <v>07091578-001</v>
          </cell>
        </row>
        <row r="48463">
          <cell r="B48463" t="str">
            <v>07091578-001</v>
          </cell>
        </row>
        <row r="48464">
          <cell r="B48464" t="str">
            <v>07091578-001</v>
          </cell>
        </row>
        <row r="48465">
          <cell r="B48465" t="str">
            <v>07091578-001</v>
          </cell>
        </row>
        <row r="48466">
          <cell r="B48466" t="str">
            <v>07091578-001</v>
          </cell>
        </row>
        <row r="48467">
          <cell r="B48467" t="str">
            <v>07091578-001</v>
          </cell>
        </row>
        <row r="48468">
          <cell r="B48468" t="str">
            <v>07091582-001</v>
          </cell>
        </row>
        <row r="48469">
          <cell r="B48469" t="str">
            <v>07091582-001</v>
          </cell>
        </row>
        <row r="48470">
          <cell r="B48470" t="str">
            <v>07091582-001</v>
          </cell>
        </row>
        <row r="48471">
          <cell r="B48471" t="str">
            <v>07091582-001</v>
          </cell>
        </row>
        <row r="48472">
          <cell r="B48472" t="str">
            <v>07091582-001</v>
          </cell>
        </row>
        <row r="48473">
          <cell r="B48473" t="str">
            <v>07091582-001</v>
          </cell>
        </row>
        <row r="48474">
          <cell r="B48474" t="str">
            <v>07091582-001</v>
          </cell>
        </row>
        <row r="48475">
          <cell r="B48475" t="str">
            <v>07091582-001</v>
          </cell>
        </row>
        <row r="48476">
          <cell r="B48476" t="str">
            <v>07091582-001</v>
          </cell>
        </row>
        <row r="48477">
          <cell r="B48477" t="str">
            <v>07091582-001</v>
          </cell>
        </row>
        <row r="48478">
          <cell r="B48478" t="str">
            <v>07091582-001</v>
          </cell>
        </row>
        <row r="48479">
          <cell r="B48479" t="str">
            <v>07091582-001</v>
          </cell>
        </row>
        <row r="48480">
          <cell r="B48480" t="str">
            <v>07091582-001</v>
          </cell>
        </row>
        <row r="48481">
          <cell r="B48481" t="str">
            <v>07091582-001</v>
          </cell>
        </row>
        <row r="48482">
          <cell r="B48482" t="str">
            <v>07091582-001</v>
          </cell>
        </row>
        <row r="48483">
          <cell r="B48483" t="str">
            <v>07091582-001</v>
          </cell>
        </row>
        <row r="48484">
          <cell r="B48484" t="str">
            <v>07091582-001</v>
          </cell>
        </row>
        <row r="48485">
          <cell r="B48485" t="str">
            <v>07091582-001</v>
          </cell>
        </row>
        <row r="48486">
          <cell r="B48486" t="str">
            <v>07091582-001</v>
          </cell>
        </row>
        <row r="48487">
          <cell r="B48487" t="str">
            <v>07091582-001</v>
          </cell>
        </row>
        <row r="48488">
          <cell r="B48488" t="str">
            <v>07091582-001</v>
          </cell>
        </row>
        <row r="48489">
          <cell r="B48489" t="str">
            <v>07091582-001</v>
          </cell>
        </row>
        <row r="48490">
          <cell r="B48490" t="str">
            <v>07091585-001</v>
          </cell>
        </row>
        <row r="48491">
          <cell r="B48491" t="str">
            <v>07091585-001</v>
          </cell>
        </row>
        <row r="48492">
          <cell r="B48492" t="str">
            <v>07091585-001</v>
          </cell>
        </row>
        <row r="48493">
          <cell r="B48493" t="str">
            <v>07091585-001</v>
          </cell>
        </row>
        <row r="48494">
          <cell r="B48494" t="str">
            <v>07091585-001</v>
          </cell>
        </row>
        <row r="48495">
          <cell r="B48495" t="str">
            <v>07091585-001</v>
          </cell>
        </row>
        <row r="48496">
          <cell r="B48496" t="str">
            <v>07091585-001</v>
          </cell>
        </row>
        <row r="48497">
          <cell r="B48497" t="str">
            <v>07091585-001</v>
          </cell>
        </row>
        <row r="48498">
          <cell r="B48498" t="str">
            <v>07091585-001</v>
          </cell>
        </row>
        <row r="48499">
          <cell r="B48499" t="str">
            <v>07091585-001</v>
          </cell>
        </row>
        <row r="48500">
          <cell r="B48500" t="str">
            <v>07091585-001</v>
          </cell>
        </row>
        <row r="48501">
          <cell r="B48501" t="str">
            <v>07091585-001</v>
          </cell>
        </row>
        <row r="48502">
          <cell r="B48502" t="str">
            <v>07091585-001</v>
          </cell>
        </row>
        <row r="48503">
          <cell r="B48503" t="str">
            <v>07091585-001</v>
          </cell>
        </row>
        <row r="48504">
          <cell r="B48504" t="str">
            <v>07091585-001</v>
          </cell>
        </row>
        <row r="48505">
          <cell r="B48505" t="str">
            <v>07091585-001</v>
          </cell>
        </row>
        <row r="48506">
          <cell r="B48506" t="str">
            <v>07091585-001</v>
          </cell>
        </row>
        <row r="48507">
          <cell r="B48507" t="str">
            <v>07091585-001</v>
          </cell>
        </row>
        <row r="48508">
          <cell r="B48508" t="str">
            <v>07091585-001</v>
          </cell>
        </row>
        <row r="48509">
          <cell r="B48509" t="str">
            <v>07091585-001</v>
          </cell>
        </row>
        <row r="48510">
          <cell r="B48510" t="str">
            <v>07091585-001</v>
          </cell>
        </row>
        <row r="48511">
          <cell r="B48511" t="str">
            <v>07091585-001</v>
          </cell>
        </row>
        <row r="48512">
          <cell r="B48512" t="str">
            <v>07091587-001</v>
          </cell>
        </row>
        <row r="48513">
          <cell r="B48513" t="str">
            <v>07091587-001</v>
          </cell>
        </row>
        <row r="48514">
          <cell r="B48514" t="str">
            <v>07091587-001</v>
          </cell>
        </row>
        <row r="48515">
          <cell r="B48515" t="str">
            <v>07091587-001</v>
          </cell>
        </row>
        <row r="48516">
          <cell r="B48516" t="str">
            <v>07091587-001</v>
          </cell>
        </row>
        <row r="48517">
          <cell r="B48517" t="str">
            <v>07091587-001</v>
          </cell>
        </row>
        <row r="48518">
          <cell r="B48518" t="str">
            <v>07091587-001</v>
          </cell>
        </row>
        <row r="48519">
          <cell r="B48519" t="str">
            <v>07091587-001</v>
          </cell>
        </row>
        <row r="48520">
          <cell r="B48520" t="str">
            <v>07091587-001</v>
          </cell>
        </row>
        <row r="48521">
          <cell r="B48521" t="str">
            <v>07091587-001</v>
          </cell>
        </row>
        <row r="48522">
          <cell r="B48522" t="str">
            <v>07091587-001</v>
          </cell>
        </row>
        <row r="48523">
          <cell r="B48523" t="str">
            <v>07091587-001</v>
          </cell>
        </row>
        <row r="48524">
          <cell r="B48524" t="str">
            <v>07091587-001</v>
          </cell>
        </row>
        <row r="48525">
          <cell r="B48525" t="str">
            <v>07091587-001</v>
          </cell>
        </row>
        <row r="48526">
          <cell r="B48526" t="str">
            <v>07091587-001</v>
          </cell>
        </row>
        <row r="48527">
          <cell r="B48527" t="str">
            <v>07091587-001</v>
          </cell>
        </row>
        <row r="48528">
          <cell r="B48528" t="str">
            <v>07091587-001</v>
          </cell>
        </row>
        <row r="48529">
          <cell r="B48529" t="str">
            <v>07091587-001</v>
          </cell>
        </row>
        <row r="48530">
          <cell r="B48530" t="str">
            <v>07091587-001</v>
          </cell>
        </row>
        <row r="48531">
          <cell r="B48531" t="str">
            <v>07091587-001</v>
          </cell>
        </row>
        <row r="48532">
          <cell r="B48532" t="str">
            <v>07091587-001</v>
          </cell>
        </row>
        <row r="48533">
          <cell r="B48533" t="str">
            <v>07091552-001</v>
          </cell>
        </row>
        <row r="48534">
          <cell r="B48534" t="str">
            <v>07091552-001</v>
          </cell>
        </row>
        <row r="48535">
          <cell r="B48535" t="str">
            <v>07091552-001</v>
          </cell>
        </row>
        <row r="48536">
          <cell r="B48536" t="str">
            <v>07091552-001</v>
          </cell>
        </row>
        <row r="48537">
          <cell r="B48537" t="str">
            <v>07091552-001</v>
          </cell>
        </row>
        <row r="48538">
          <cell r="B48538" t="str">
            <v>07091552-001</v>
          </cell>
        </row>
        <row r="48539">
          <cell r="B48539" t="str">
            <v>07091552-001</v>
          </cell>
        </row>
        <row r="48540">
          <cell r="B48540" t="str">
            <v>07091552-001</v>
          </cell>
        </row>
        <row r="48541">
          <cell r="B48541" t="str">
            <v>07091552-001</v>
          </cell>
        </row>
        <row r="48542">
          <cell r="B48542" t="str">
            <v>07091552-001</v>
          </cell>
        </row>
        <row r="48543">
          <cell r="B48543" t="str">
            <v>07091552-001</v>
          </cell>
        </row>
        <row r="48544">
          <cell r="B48544" t="str">
            <v>07091552-001</v>
          </cell>
        </row>
        <row r="48545">
          <cell r="B48545" t="str">
            <v>07091552-001</v>
          </cell>
        </row>
        <row r="48546">
          <cell r="B48546" t="str">
            <v>07091552-001</v>
          </cell>
        </row>
        <row r="48547">
          <cell r="B48547" t="str">
            <v>07091552-001</v>
          </cell>
        </row>
        <row r="48548">
          <cell r="B48548" t="str">
            <v>07091552-001</v>
          </cell>
        </row>
        <row r="48549">
          <cell r="B48549" t="str">
            <v>07091552-001</v>
          </cell>
        </row>
        <row r="48550">
          <cell r="B48550" t="str">
            <v>07091552-001</v>
          </cell>
        </row>
        <row r="48551">
          <cell r="B48551" t="str">
            <v>07091552-001</v>
          </cell>
        </row>
        <row r="48552">
          <cell r="B48552" t="str">
            <v>07091552-001</v>
          </cell>
        </row>
        <row r="48553">
          <cell r="B48553" t="str">
            <v>07091552-001</v>
          </cell>
        </row>
        <row r="48554">
          <cell r="B48554" t="str">
            <v>07091552-001</v>
          </cell>
        </row>
        <row r="48555">
          <cell r="B48555" t="str">
            <v>07091526-001</v>
          </cell>
        </row>
        <row r="48556">
          <cell r="B48556" t="str">
            <v>07091526-001</v>
          </cell>
        </row>
        <row r="48557">
          <cell r="B48557" t="str">
            <v>07091526-001</v>
          </cell>
        </row>
        <row r="48558">
          <cell r="B48558" t="str">
            <v>07091526-001</v>
          </cell>
        </row>
        <row r="48559">
          <cell r="B48559" t="str">
            <v>07091526-001</v>
          </cell>
        </row>
        <row r="48560">
          <cell r="B48560" t="str">
            <v>07091526-001</v>
          </cell>
        </row>
        <row r="48561">
          <cell r="B48561" t="str">
            <v>07091526-001</v>
          </cell>
        </row>
        <row r="48562">
          <cell r="B48562" t="str">
            <v>07091526-001</v>
          </cell>
        </row>
        <row r="48563">
          <cell r="B48563" t="str">
            <v>07091526-001</v>
          </cell>
        </row>
        <row r="48564">
          <cell r="B48564" t="str">
            <v>07091526-001</v>
          </cell>
        </row>
        <row r="48565">
          <cell r="B48565" t="str">
            <v>07091526-001</v>
          </cell>
        </row>
        <row r="48566">
          <cell r="B48566" t="str">
            <v>07091526-001</v>
          </cell>
        </row>
        <row r="48567">
          <cell r="B48567" t="str">
            <v>07091526-001</v>
          </cell>
        </row>
        <row r="48568">
          <cell r="B48568" t="str">
            <v>07091526-001</v>
          </cell>
        </row>
        <row r="48569">
          <cell r="B48569" t="str">
            <v>07091526-001</v>
          </cell>
        </row>
        <row r="48570">
          <cell r="B48570" t="str">
            <v>07091526-001</v>
          </cell>
        </row>
        <row r="48571">
          <cell r="B48571" t="str">
            <v>07091526-001</v>
          </cell>
        </row>
        <row r="48572">
          <cell r="B48572" t="str">
            <v>07091526-001</v>
          </cell>
        </row>
        <row r="48573">
          <cell r="B48573" t="str">
            <v>07091526-001</v>
          </cell>
        </row>
        <row r="48574">
          <cell r="B48574" t="str">
            <v>07091526-001</v>
          </cell>
        </row>
        <row r="48575">
          <cell r="B48575" t="str">
            <v>07091526-001</v>
          </cell>
        </row>
        <row r="48576">
          <cell r="B48576" t="str">
            <v>07091526-001</v>
          </cell>
        </row>
        <row r="48577">
          <cell r="B48577" t="str">
            <v>07091529-001</v>
          </cell>
        </row>
        <row r="48578">
          <cell r="B48578" t="str">
            <v>07091529-001</v>
          </cell>
        </row>
        <row r="48579">
          <cell r="B48579" t="str">
            <v>07091529-001</v>
          </cell>
        </row>
        <row r="48580">
          <cell r="B48580" t="str">
            <v>07091529-001</v>
          </cell>
        </row>
        <row r="48581">
          <cell r="B48581" t="str">
            <v>07091529-001</v>
          </cell>
        </row>
        <row r="48582">
          <cell r="B48582" t="str">
            <v>07091529-001</v>
          </cell>
        </row>
        <row r="48583">
          <cell r="B48583" t="str">
            <v>07091529-001</v>
          </cell>
        </row>
        <row r="48584">
          <cell r="B48584" t="str">
            <v>07091529-001</v>
          </cell>
        </row>
        <row r="48585">
          <cell r="B48585" t="str">
            <v>07091529-001</v>
          </cell>
        </row>
        <row r="48586">
          <cell r="B48586" t="str">
            <v>07091529-001</v>
          </cell>
        </row>
        <row r="48587">
          <cell r="B48587" t="str">
            <v>07091529-001</v>
          </cell>
        </row>
        <row r="48588">
          <cell r="B48588" t="str">
            <v>07091529-001</v>
          </cell>
        </row>
        <row r="48589">
          <cell r="B48589" t="str">
            <v>07091529-001</v>
          </cell>
        </row>
        <row r="48590">
          <cell r="B48590" t="str">
            <v>07091529-001</v>
          </cell>
        </row>
        <row r="48591">
          <cell r="B48591" t="str">
            <v>07091529-001</v>
          </cell>
        </row>
        <row r="48592">
          <cell r="B48592" t="str">
            <v>07091529-001</v>
          </cell>
        </row>
        <row r="48593">
          <cell r="B48593" t="str">
            <v>07091529-001</v>
          </cell>
        </row>
        <row r="48594">
          <cell r="B48594" t="str">
            <v>07091529-001</v>
          </cell>
        </row>
        <row r="48595">
          <cell r="B48595" t="str">
            <v>07091529-001</v>
          </cell>
        </row>
        <row r="48596">
          <cell r="B48596" t="str">
            <v>07091529-001</v>
          </cell>
        </row>
        <row r="48597">
          <cell r="B48597" t="str">
            <v>07091529-001</v>
          </cell>
        </row>
        <row r="48598">
          <cell r="B48598" t="str">
            <v>07091529-001</v>
          </cell>
        </row>
        <row r="48599">
          <cell r="B48599" t="str">
            <v>07091530-001</v>
          </cell>
        </row>
        <row r="48600">
          <cell r="B48600" t="str">
            <v>07091530-001</v>
          </cell>
        </row>
        <row r="48601">
          <cell r="B48601" t="str">
            <v>07091530-001</v>
          </cell>
        </row>
        <row r="48602">
          <cell r="B48602" t="str">
            <v>07091530-001</v>
          </cell>
        </row>
        <row r="48603">
          <cell r="B48603" t="str">
            <v>07091530-001</v>
          </cell>
        </row>
        <row r="48604">
          <cell r="B48604" t="str">
            <v>07091530-001</v>
          </cell>
        </row>
        <row r="48605">
          <cell r="B48605" t="str">
            <v>07091530-001</v>
          </cell>
        </row>
        <row r="48606">
          <cell r="B48606" t="str">
            <v>07091530-001</v>
          </cell>
        </row>
        <row r="48607">
          <cell r="B48607" t="str">
            <v>07091530-001</v>
          </cell>
        </row>
        <row r="48608">
          <cell r="B48608" t="str">
            <v>07091530-001</v>
          </cell>
        </row>
        <row r="48609">
          <cell r="B48609" t="str">
            <v>07091530-001</v>
          </cell>
        </row>
        <row r="48610">
          <cell r="B48610" t="str">
            <v>07091530-001</v>
          </cell>
        </row>
        <row r="48611">
          <cell r="B48611" t="str">
            <v>07091530-001</v>
          </cell>
        </row>
        <row r="48612">
          <cell r="B48612" t="str">
            <v>07091530-001</v>
          </cell>
        </row>
        <row r="48613">
          <cell r="B48613" t="str">
            <v>07091530-001</v>
          </cell>
        </row>
        <row r="48614">
          <cell r="B48614" t="str">
            <v>07091530-001</v>
          </cell>
        </row>
        <row r="48615">
          <cell r="B48615" t="str">
            <v>07091530-001</v>
          </cell>
        </row>
        <row r="48616">
          <cell r="B48616" t="str">
            <v>07091530-001</v>
          </cell>
        </row>
        <row r="48617">
          <cell r="B48617" t="str">
            <v>07091530-001</v>
          </cell>
        </row>
        <row r="48618">
          <cell r="B48618" t="str">
            <v>07091530-001</v>
          </cell>
        </row>
        <row r="48619">
          <cell r="B48619" t="str">
            <v>07091530-001</v>
          </cell>
        </row>
        <row r="48620">
          <cell r="B48620" t="str">
            <v>07091530-001</v>
          </cell>
        </row>
        <row r="48621">
          <cell r="B48621" t="str">
            <v>07091537-001</v>
          </cell>
        </row>
        <row r="48622">
          <cell r="B48622" t="str">
            <v>07091537-001</v>
          </cell>
        </row>
        <row r="48623">
          <cell r="B48623" t="str">
            <v>07091537-001</v>
          </cell>
        </row>
        <row r="48624">
          <cell r="B48624" t="str">
            <v>07091537-001</v>
          </cell>
        </row>
        <row r="48625">
          <cell r="B48625" t="str">
            <v>07091537-001</v>
          </cell>
        </row>
        <row r="48626">
          <cell r="B48626" t="str">
            <v>07091537-001</v>
          </cell>
        </row>
        <row r="48627">
          <cell r="B48627" t="str">
            <v>07091537-001</v>
          </cell>
        </row>
        <row r="48628">
          <cell r="B48628" t="str">
            <v>07091537-001</v>
          </cell>
        </row>
        <row r="48629">
          <cell r="B48629" t="str">
            <v>07091537-001</v>
          </cell>
        </row>
        <row r="48630">
          <cell r="B48630" t="str">
            <v>07091537-001</v>
          </cell>
        </row>
        <row r="48631">
          <cell r="B48631" t="str">
            <v>07091537-001</v>
          </cell>
        </row>
        <row r="48632">
          <cell r="B48632" t="str">
            <v>07091537-001</v>
          </cell>
        </row>
        <row r="48633">
          <cell r="B48633" t="str">
            <v>07091537-001</v>
          </cell>
        </row>
        <row r="48634">
          <cell r="B48634" t="str">
            <v>07091537-001</v>
          </cell>
        </row>
        <row r="48635">
          <cell r="B48635" t="str">
            <v>07091537-001</v>
          </cell>
        </row>
        <row r="48636">
          <cell r="B48636" t="str">
            <v>07091537-001</v>
          </cell>
        </row>
        <row r="48637">
          <cell r="B48637" t="str">
            <v>07091537-001</v>
          </cell>
        </row>
        <row r="48638">
          <cell r="B48638" t="str">
            <v>07091537-001</v>
          </cell>
        </row>
        <row r="48639">
          <cell r="B48639" t="str">
            <v>07091537-001</v>
          </cell>
        </row>
        <row r="48640">
          <cell r="B48640" t="str">
            <v>07091537-001</v>
          </cell>
        </row>
        <row r="48641">
          <cell r="B48641" t="str">
            <v>07091537-001</v>
          </cell>
        </row>
        <row r="48642">
          <cell r="B48642" t="str">
            <v>07091537-001</v>
          </cell>
        </row>
        <row r="48643">
          <cell r="B48643" t="str">
            <v>07091545-001</v>
          </cell>
        </row>
        <row r="48644">
          <cell r="B48644" t="str">
            <v>07091545-001</v>
          </cell>
        </row>
        <row r="48645">
          <cell r="B48645" t="str">
            <v>07091545-001</v>
          </cell>
        </row>
        <row r="48646">
          <cell r="B48646" t="str">
            <v>07091545-001</v>
          </cell>
        </row>
        <row r="48647">
          <cell r="B48647" t="str">
            <v>07091545-001</v>
          </cell>
        </row>
        <row r="48648">
          <cell r="B48648" t="str">
            <v>07091545-001</v>
          </cell>
        </row>
        <row r="48649">
          <cell r="B48649" t="str">
            <v>07091545-001</v>
          </cell>
        </row>
        <row r="48650">
          <cell r="B48650" t="str">
            <v>07091545-001</v>
          </cell>
        </row>
        <row r="48651">
          <cell r="B48651" t="str">
            <v>07091545-001</v>
          </cell>
        </row>
        <row r="48652">
          <cell r="B48652" t="str">
            <v>07091545-001</v>
          </cell>
        </row>
        <row r="48653">
          <cell r="B48653" t="str">
            <v>07091545-001</v>
          </cell>
        </row>
        <row r="48654">
          <cell r="B48654" t="str">
            <v>07091545-001</v>
          </cell>
        </row>
        <row r="48655">
          <cell r="B48655" t="str">
            <v>07091545-001</v>
          </cell>
        </row>
        <row r="48656">
          <cell r="B48656" t="str">
            <v>07091545-001</v>
          </cell>
        </row>
        <row r="48657">
          <cell r="B48657" t="str">
            <v>07091545-001</v>
          </cell>
        </row>
        <row r="48658">
          <cell r="B48658" t="str">
            <v>07091545-001</v>
          </cell>
        </row>
        <row r="48659">
          <cell r="B48659" t="str">
            <v>07091545-001</v>
          </cell>
        </row>
        <row r="48660">
          <cell r="B48660" t="str">
            <v>07091545-001</v>
          </cell>
        </row>
        <row r="48661">
          <cell r="B48661" t="str">
            <v>07091545-001</v>
          </cell>
        </row>
        <row r="48662">
          <cell r="B48662" t="str">
            <v>07091545-001</v>
          </cell>
        </row>
        <row r="48663">
          <cell r="B48663" t="str">
            <v>07091545-001</v>
          </cell>
        </row>
        <row r="48664">
          <cell r="B48664" t="str">
            <v>07091545-001</v>
          </cell>
        </row>
        <row r="48665">
          <cell r="B48665" t="str">
            <v>07091550-001</v>
          </cell>
        </row>
        <row r="48666">
          <cell r="B48666" t="str">
            <v>07091550-001</v>
          </cell>
        </row>
        <row r="48667">
          <cell r="B48667" t="str">
            <v>07091550-001</v>
          </cell>
        </row>
        <row r="48668">
          <cell r="B48668" t="str">
            <v>07091550-001</v>
          </cell>
        </row>
        <row r="48669">
          <cell r="B48669" t="str">
            <v>07091550-001</v>
          </cell>
        </row>
        <row r="48670">
          <cell r="B48670" t="str">
            <v>07091550-001</v>
          </cell>
        </row>
        <row r="48671">
          <cell r="B48671" t="str">
            <v>07091550-001</v>
          </cell>
        </row>
        <row r="48672">
          <cell r="B48672" t="str">
            <v>07091550-001</v>
          </cell>
        </row>
        <row r="48673">
          <cell r="B48673" t="str">
            <v>07091550-001</v>
          </cell>
        </row>
        <row r="48674">
          <cell r="B48674" t="str">
            <v>07091550-001</v>
          </cell>
        </row>
        <row r="48675">
          <cell r="B48675" t="str">
            <v>07091550-001</v>
          </cell>
        </row>
        <row r="48676">
          <cell r="B48676" t="str">
            <v>07091550-001</v>
          </cell>
        </row>
        <row r="48677">
          <cell r="B48677" t="str">
            <v>07091550-001</v>
          </cell>
        </row>
        <row r="48678">
          <cell r="B48678" t="str">
            <v>07091550-001</v>
          </cell>
        </row>
        <row r="48679">
          <cell r="B48679" t="str">
            <v>07091550-001</v>
          </cell>
        </row>
        <row r="48680">
          <cell r="B48680" t="str">
            <v>07091550-001</v>
          </cell>
        </row>
        <row r="48681">
          <cell r="B48681" t="str">
            <v>07091550-001</v>
          </cell>
        </row>
        <row r="48682">
          <cell r="B48682" t="str">
            <v>07091550-001</v>
          </cell>
        </row>
        <row r="48683">
          <cell r="B48683" t="str">
            <v>07091550-001</v>
          </cell>
        </row>
        <row r="48684">
          <cell r="B48684" t="str">
            <v>07091550-001</v>
          </cell>
        </row>
        <row r="48685">
          <cell r="B48685" t="str">
            <v>07091550-001</v>
          </cell>
        </row>
        <row r="48686">
          <cell r="B48686" t="str">
            <v>07091550-001</v>
          </cell>
        </row>
        <row r="48687">
          <cell r="B48687" t="str">
            <v>07091731-001</v>
          </cell>
        </row>
        <row r="48688">
          <cell r="B48688" t="str">
            <v>07091731-001</v>
          </cell>
        </row>
        <row r="48689">
          <cell r="B48689" t="str">
            <v>07091731-001</v>
          </cell>
        </row>
        <row r="48690">
          <cell r="B48690" t="str">
            <v>07091731-001</v>
          </cell>
        </row>
        <row r="48691">
          <cell r="B48691" t="str">
            <v>07091731-001</v>
          </cell>
        </row>
        <row r="48692">
          <cell r="B48692" t="str">
            <v>07091731-001</v>
          </cell>
        </row>
        <row r="48693">
          <cell r="B48693" t="str">
            <v>07091731-001</v>
          </cell>
        </row>
        <row r="48694">
          <cell r="B48694" t="str">
            <v>07091731-001</v>
          </cell>
        </row>
        <row r="48695">
          <cell r="B48695" t="str">
            <v>07091731-001</v>
          </cell>
        </row>
        <row r="48696">
          <cell r="B48696" t="str">
            <v>07091731-001</v>
          </cell>
        </row>
        <row r="48697">
          <cell r="B48697" t="str">
            <v>07091731-001</v>
          </cell>
        </row>
        <row r="48698">
          <cell r="B48698" t="str">
            <v>07091731-001</v>
          </cell>
        </row>
        <row r="48699">
          <cell r="B48699" t="str">
            <v>07091731-001</v>
          </cell>
        </row>
        <row r="48700">
          <cell r="B48700" t="str">
            <v>07091731-001</v>
          </cell>
        </row>
        <row r="48701">
          <cell r="B48701" t="str">
            <v>07091731-001</v>
          </cell>
        </row>
        <row r="48702">
          <cell r="B48702" t="str">
            <v>07091731-001</v>
          </cell>
        </row>
        <row r="48703">
          <cell r="B48703" t="str">
            <v>07091731-001</v>
          </cell>
        </row>
        <row r="48704">
          <cell r="B48704" t="str">
            <v>07091731-001</v>
          </cell>
        </row>
        <row r="48705">
          <cell r="B48705" t="str">
            <v>07091731-001</v>
          </cell>
        </row>
        <row r="48706">
          <cell r="B48706" t="str">
            <v>07091731-001</v>
          </cell>
        </row>
        <row r="48707">
          <cell r="B48707" t="str">
            <v>07091731-001</v>
          </cell>
        </row>
        <row r="48708">
          <cell r="B48708" t="str">
            <v>07090805-001</v>
          </cell>
        </row>
        <row r="48709">
          <cell r="B48709" t="str">
            <v>07090805-001</v>
          </cell>
        </row>
        <row r="48710">
          <cell r="B48710" t="str">
            <v>07090805-001</v>
          </cell>
        </row>
        <row r="48711">
          <cell r="B48711" t="str">
            <v>07090805-001</v>
          </cell>
        </row>
        <row r="48712">
          <cell r="B48712" t="str">
            <v>07090805-001</v>
          </cell>
        </row>
        <row r="48713">
          <cell r="B48713" t="str">
            <v>07090805-001</v>
          </cell>
        </row>
        <row r="48714">
          <cell r="B48714" t="str">
            <v>07090805-001</v>
          </cell>
        </row>
        <row r="48715">
          <cell r="B48715" t="str">
            <v>07090805-001</v>
          </cell>
        </row>
        <row r="48716">
          <cell r="B48716" t="str">
            <v>07090805-001</v>
          </cell>
        </row>
        <row r="48717">
          <cell r="B48717" t="str">
            <v>07090805-001</v>
          </cell>
        </row>
        <row r="48718">
          <cell r="B48718" t="str">
            <v>07090805-001</v>
          </cell>
        </row>
        <row r="48719">
          <cell r="B48719" t="str">
            <v>07090805-001</v>
          </cell>
        </row>
        <row r="48720">
          <cell r="B48720" t="str">
            <v>07090805-001</v>
          </cell>
        </row>
        <row r="48721">
          <cell r="B48721" t="str">
            <v>07090805-001</v>
          </cell>
        </row>
        <row r="48722">
          <cell r="B48722" t="str">
            <v>07090805-001</v>
          </cell>
        </row>
        <row r="48723">
          <cell r="B48723" t="str">
            <v>07090805-001</v>
          </cell>
        </row>
        <row r="48724">
          <cell r="B48724" t="str">
            <v>07090805-001</v>
          </cell>
        </row>
        <row r="48725">
          <cell r="B48725" t="str">
            <v>07090805-001</v>
          </cell>
        </row>
        <row r="48726">
          <cell r="B48726" t="str">
            <v>07090805-001</v>
          </cell>
        </row>
        <row r="48727">
          <cell r="B48727" t="str">
            <v>07090805-001</v>
          </cell>
        </row>
        <row r="48728">
          <cell r="B48728" t="str">
            <v>07090805-001</v>
          </cell>
        </row>
        <row r="48729">
          <cell r="B48729" t="str">
            <v>07090839-001</v>
          </cell>
        </row>
        <row r="48730">
          <cell r="B48730" t="str">
            <v>07090839-001</v>
          </cell>
        </row>
        <row r="48731">
          <cell r="B48731" t="str">
            <v>07090839-001</v>
          </cell>
        </row>
        <row r="48732">
          <cell r="B48732" t="str">
            <v>07090839-001</v>
          </cell>
        </row>
        <row r="48733">
          <cell r="B48733" t="str">
            <v>07090839-001</v>
          </cell>
        </row>
        <row r="48734">
          <cell r="B48734" t="str">
            <v>07090839-001</v>
          </cell>
        </row>
        <row r="48735">
          <cell r="B48735" t="str">
            <v>07090839-001</v>
          </cell>
        </row>
        <row r="48736">
          <cell r="B48736" t="str">
            <v>07090839-001</v>
          </cell>
        </row>
        <row r="48737">
          <cell r="B48737" t="str">
            <v>07090839-001</v>
          </cell>
        </row>
        <row r="48738">
          <cell r="B48738" t="str">
            <v>07090839-001</v>
          </cell>
        </row>
        <row r="48739">
          <cell r="B48739" t="str">
            <v>07090839-001</v>
          </cell>
        </row>
        <row r="48740">
          <cell r="B48740" t="str">
            <v>07090839-001</v>
          </cell>
        </row>
        <row r="48741">
          <cell r="B48741" t="str">
            <v>07090839-001</v>
          </cell>
        </row>
        <row r="48742">
          <cell r="B48742" t="str">
            <v>07090839-001</v>
          </cell>
        </row>
        <row r="48743">
          <cell r="B48743" t="str">
            <v>07090839-001</v>
          </cell>
        </row>
        <row r="48744">
          <cell r="B48744" t="str">
            <v>07090839-001</v>
          </cell>
        </row>
        <row r="48745">
          <cell r="B48745" t="str">
            <v>07090839-001</v>
          </cell>
        </row>
        <row r="48746">
          <cell r="B48746" t="str">
            <v>07090839-001</v>
          </cell>
        </row>
        <row r="48747">
          <cell r="B48747" t="str">
            <v>07090839-001</v>
          </cell>
        </row>
        <row r="48748">
          <cell r="B48748" t="str">
            <v>07090839-001</v>
          </cell>
        </row>
        <row r="48749">
          <cell r="B48749" t="str">
            <v>07090839-001</v>
          </cell>
        </row>
        <row r="48750">
          <cell r="B48750" t="str">
            <v>07090839-001</v>
          </cell>
        </row>
        <row r="48751">
          <cell r="B48751" t="str">
            <v>07090842-001</v>
          </cell>
        </row>
        <row r="48752">
          <cell r="B48752" t="str">
            <v>07090842-001</v>
          </cell>
        </row>
        <row r="48753">
          <cell r="B48753" t="str">
            <v>07090842-001</v>
          </cell>
        </row>
        <row r="48754">
          <cell r="B48754" t="str">
            <v>07090842-001</v>
          </cell>
        </row>
        <row r="48755">
          <cell r="B48755" t="str">
            <v>07090842-001</v>
          </cell>
        </row>
        <row r="48756">
          <cell r="B48756" t="str">
            <v>07090842-001</v>
          </cell>
        </row>
        <row r="48757">
          <cell r="B48757" t="str">
            <v>07090842-001</v>
          </cell>
        </row>
        <row r="48758">
          <cell r="B48758" t="str">
            <v>07090842-001</v>
          </cell>
        </row>
        <row r="48759">
          <cell r="B48759" t="str">
            <v>07090842-001</v>
          </cell>
        </row>
        <row r="48760">
          <cell r="B48760" t="str">
            <v>07090842-001</v>
          </cell>
        </row>
        <row r="48761">
          <cell r="B48761" t="str">
            <v>07090842-001</v>
          </cell>
        </row>
        <row r="48762">
          <cell r="B48762" t="str">
            <v>07090842-001</v>
          </cell>
        </row>
        <row r="48763">
          <cell r="B48763" t="str">
            <v>07090842-001</v>
          </cell>
        </row>
        <row r="48764">
          <cell r="B48764" t="str">
            <v>07090842-001</v>
          </cell>
        </row>
        <row r="48765">
          <cell r="B48765" t="str">
            <v>07090842-001</v>
          </cell>
        </row>
        <row r="48766">
          <cell r="B48766" t="str">
            <v>07090842-001</v>
          </cell>
        </row>
        <row r="48767">
          <cell r="B48767" t="str">
            <v>07090842-001</v>
          </cell>
        </row>
        <row r="48768">
          <cell r="B48768" t="str">
            <v>07090842-001</v>
          </cell>
        </row>
        <row r="48769">
          <cell r="B48769" t="str">
            <v>07090842-001</v>
          </cell>
        </row>
        <row r="48770">
          <cell r="B48770" t="str">
            <v>07090842-001</v>
          </cell>
        </row>
        <row r="48771">
          <cell r="B48771" t="str">
            <v>07090842-001</v>
          </cell>
        </row>
        <row r="48772">
          <cell r="B48772" t="str">
            <v>07090842-001</v>
          </cell>
        </row>
        <row r="48773">
          <cell r="B48773" t="str">
            <v>07090862-002</v>
          </cell>
        </row>
        <row r="48774">
          <cell r="B48774" t="str">
            <v>07090862-002</v>
          </cell>
        </row>
        <row r="48775">
          <cell r="B48775" t="str">
            <v>07090862-002</v>
          </cell>
        </row>
        <row r="48776">
          <cell r="B48776" t="str">
            <v>07090862-002</v>
          </cell>
        </row>
        <row r="48777">
          <cell r="B48777" t="str">
            <v>07090862-002</v>
          </cell>
        </row>
        <row r="48778">
          <cell r="B48778" t="str">
            <v>07090862-002</v>
          </cell>
        </row>
        <row r="48779">
          <cell r="B48779" t="str">
            <v>07090862-002</v>
          </cell>
        </row>
        <row r="48780">
          <cell r="B48780" t="str">
            <v>07090862-002</v>
          </cell>
        </row>
        <row r="48781">
          <cell r="B48781" t="str">
            <v>07090862-002</v>
          </cell>
        </row>
        <row r="48782">
          <cell r="B48782" t="str">
            <v>07090862-002</v>
          </cell>
        </row>
        <row r="48783">
          <cell r="B48783" t="str">
            <v>07090862-002</v>
          </cell>
        </row>
        <row r="48784">
          <cell r="B48784" t="str">
            <v>07090862-002</v>
          </cell>
        </row>
        <row r="48785">
          <cell r="B48785" t="str">
            <v>07090862-002</v>
          </cell>
        </row>
        <row r="48786">
          <cell r="B48786" t="str">
            <v>07090862-002</v>
          </cell>
        </row>
        <row r="48787">
          <cell r="B48787" t="str">
            <v>07090862-002</v>
          </cell>
        </row>
        <row r="48788">
          <cell r="B48788" t="str">
            <v>07090862-002</v>
          </cell>
        </row>
        <row r="48789">
          <cell r="B48789" t="str">
            <v>07090862-002</v>
          </cell>
        </row>
        <row r="48790">
          <cell r="B48790" t="str">
            <v>07090862-002</v>
          </cell>
        </row>
        <row r="48791">
          <cell r="B48791" t="str">
            <v>07090862-002</v>
          </cell>
        </row>
        <row r="48792">
          <cell r="B48792" t="str">
            <v>07090862-002</v>
          </cell>
        </row>
        <row r="48793">
          <cell r="B48793" t="str">
            <v>07090862-002</v>
          </cell>
        </row>
        <row r="48794">
          <cell r="B48794" t="str">
            <v>07090862-002</v>
          </cell>
        </row>
        <row r="48795">
          <cell r="B48795" t="str">
            <v>07090662-001</v>
          </cell>
        </row>
        <row r="48796">
          <cell r="B48796" t="str">
            <v>07090662-001</v>
          </cell>
        </row>
        <row r="48797">
          <cell r="B48797" t="str">
            <v>07090662-001</v>
          </cell>
        </row>
        <row r="48798">
          <cell r="B48798" t="str">
            <v>07090662-001</v>
          </cell>
        </row>
        <row r="48799">
          <cell r="B48799" t="str">
            <v>07090662-001</v>
          </cell>
        </row>
        <row r="48800">
          <cell r="B48800" t="str">
            <v>07090662-001</v>
          </cell>
        </row>
        <row r="48801">
          <cell r="B48801" t="str">
            <v>07090662-001</v>
          </cell>
        </row>
        <row r="48802">
          <cell r="B48802" t="str">
            <v>07090662-001</v>
          </cell>
        </row>
        <row r="48803">
          <cell r="B48803" t="str">
            <v>07090662-001</v>
          </cell>
        </row>
        <row r="48804">
          <cell r="B48804" t="str">
            <v>07090662-001</v>
          </cell>
        </row>
        <row r="48805">
          <cell r="B48805" t="str">
            <v>07090662-001</v>
          </cell>
        </row>
        <row r="48806">
          <cell r="B48806" t="str">
            <v>07090662-001</v>
          </cell>
        </row>
        <row r="48807">
          <cell r="B48807" t="str">
            <v>07090662-001</v>
          </cell>
        </row>
        <row r="48808">
          <cell r="B48808" t="str">
            <v>07090662-001</v>
          </cell>
        </row>
        <row r="48809">
          <cell r="B48809" t="str">
            <v>07090662-001</v>
          </cell>
        </row>
        <row r="48810">
          <cell r="B48810" t="str">
            <v>07090662-001</v>
          </cell>
        </row>
        <row r="48811">
          <cell r="B48811" t="str">
            <v>07090662-001</v>
          </cell>
        </row>
        <row r="48812">
          <cell r="B48812" t="str">
            <v>07090662-001</v>
          </cell>
        </row>
        <row r="48813">
          <cell r="B48813" t="str">
            <v>07090662-001</v>
          </cell>
        </row>
        <row r="48814">
          <cell r="B48814" t="str">
            <v>07090662-001</v>
          </cell>
        </row>
        <row r="48815">
          <cell r="B48815" t="str">
            <v>07090662-001</v>
          </cell>
        </row>
        <row r="48816">
          <cell r="B48816" t="str">
            <v>03014PAC</v>
          </cell>
        </row>
        <row r="48817">
          <cell r="B48817" t="str">
            <v>03014PAC</v>
          </cell>
        </row>
        <row r="48818">
          <cell r="B48818" t="str">
            <v>03014PAC</v>
          </cell>
        </row>
        <row r="48819">
          <cell r="B48819" t="str">
            <v>03014PAC</v>
          </cell>
        </row>
        <row r="48820">
          <cell r="B48820" t="str">
            <v>03014PAC</v>
          </cell>
        </row>
        <row r="48821">
          <cell r="B48821" t="str">
            <v>03014PAC</v>
          </cell>
        </row>
        <row r="48822">
          <cell r="B48822" t="str">
            <v>03014PAC</v>
          </cell>
        </row>
        <row r="48823">
          <cell r="B48823" t="str">
            <v>03014PAC</v>
          </cell>
        </row>
        <row r="48824">
          <cell r="B48824" t="str">
            <v>03014PAC</v>
          </cell>
        </row>
        <row r="48825">
          <cell r="B48825" t="str">
            <v>03014PAC</v>
          </cell>
        </row>
        <row r="48826">
          <cell r="B48826" t="str">
            <v>03014PAC</v>
          </cell>
        </row>
        <row r="48827">
          <cell r="B48827" t="str">
            <v>03014PAC</v>
          </cell>
        </row>
        <row r="48828">
          <cell r="B48828" t="str">
            <v>03014PAC</v>
          </cell>
        </row>
        <row r="48829">
          <cell r="B48829" t="str">
            <v>03014PAC</v>
          </cell>
        </row>
        <row r="48830">
          <cell r="B48830" t="str">
            <v>03014PAC</v>
          </cell>
        </row>
        <row r="48831">
          <cell r="B48831" t="str">
            <v>03014PAC</v>
          </cell>
        </row>
        <row r="48832">
          <cell r="B48832" t="str">
            <v>03014PAC</v>
          </cell>
        </row>
        <row r="48833">
          <cell r="B48833" t="str">
            <v>03014PAC</v>
          </cell>
        </row>
        <row r="48834">
          <cell r="B48834" t="str">
            <v>03014PAC</v>
          </cell>
        </row>
        <row r="48835">
          <cell r="B48835" t="str">
            <v>03014PAC</v>
          </cell>
        </row>
        <row r="48836">
          <cell r="B48836" t="str">
            <v>03014PAC</v>
          </cell>
        </row>
        <row r="48837">
          <cell r="B48837" t="str">
            <v>03014PBW</v>
          </cell>
        </row>
        <row r="48838">
          <cell r="B48838" t="str">
            <v>03014PBW</v>
          </cell>
        </row>
        <row r="48839">
          <cell r="B48839" t="str">
            <v>03014PBW</v>
          </cell>
        </row>
        <row r="48840">
          <cell r="B48840" t="str">
            <v>03014PBW</v>
          </cell>
        </row>
        <row r="48841">
          <cell r="B48841" t="str">
            <v>03014PBW</v>
          </cell>
        </row>
        <row r="48842">
          <cell r="B48842" t="str">
            <v>03014PBW</v>
          </cell>
        </row>
        <row r="48843">
          <cell r="B48843" t="str">
            <v>03014PBW</v>
          </cell>
        </row>
        <row r="48844">
          <cell r="B48844" t="str">
            <v>03014PBW</v>
          </cell>
        </row>
        <row r="48845">
          <cell r="B48845" t="str">
            <v>03014PBW</v>
          </cell>
        </row>
        <row r="48846">
          <cell r="B48846" t="str">
            <v>03014PBW</v>
          </cell>
        </row>
        <row r="48847">
          <cell r="B48847" t="str">
            <v>03014PBW</v>
          </cell>
        </row>
        <row r="48848">
          <cell r="B48848" t="str">
            <v>03014PBW</v>
          </cell>
        </row>
        <row r="48849">
          <cell r="B48849" t="str">
            <v>03014PBW</v>
          </cell>
        </row>
        <row r="48850">
          <cell r="B48850" t="str">
            <v>03014PBW</v>
          </cell>
        </row>
        <row r="48851">
          <cell r="B48851" t="str">
            <v>03014PBW</v>
          </cell>
        </row>
        <row r="48852">
          <cell r="B48852" t="str">
            <v>03014PBW</v>
          </cell>
        </row>
        <row r="48853">
          <cell r="B48853" t="str">
            <v>03014PBW</v>
          </cell>
        </row>
        <row r="48854">
          <cell r="B48854" t="str">
            <v>03014PBW</v>
          </cell>
        </row>
        <row r="48855">
          <cell r="B48855" t="str">
            <v>03014PBW</v>
          </cell>
        </row>
        <row r="48856">
          <cell r="B48856" t="str">
            <v>03014PBW</v>
          </cell>
        </row>
        <row r="48857">
          <cell r="B48857" t="str">
            <v>03014PBW</v>
          </cell>
        </row>
        <row r="48858">
          <cell r="B48858" t="str">
            <v>07091759</v>
          </cell>
        </row>
        <row r="48859">
          <cell r="B48859" t="str">
            <v>07091759</v>
          </cell>
        </row>
        <row r="48860">
          <cell r="B48860" t="str">
            <v>07091759</v>
          </cell>
        </row>
        <row r="48861">
          <cell r="B48861" t="str">
            <v>07091759</v>
          </cell>
        </row>
        <row r="48862">
          <cell r="B48862" t="str">
            <v>07091759</v>
          </cell>
        </row>
        <row r="48863">
          <cell r="B48863" t="str">
            <v>07091759</v>
          </cell>
        </row>
        <row r="48864">
          <cell r="B48864" t="str">
            <v>07091759</v>
          </cell>
        </row>
        <row r="48865">
          <cell r="B48865" t="str">
            <v>07091759</v>
          </cell>
        </row>
        <row r="48866">
          <cell r="B48866" t="str">
            <v>07091759</v>
          </cell>
        </row>
        <row r="48867">
          <cell r="B48867" t="str">
            <v>07091759</v>
          </cell>
        </row>
        <row r="48868">
          <cell r="B48868" t="str">
            <v>07091759</v>
          </cell>
        </row>
        <row r="48869">
          <cell r="B48869" t="str">
            <v>07091759</v>
          </cell>
        </row>
        <row r="48870">
          <cell r="B48870" t="str">
            <v>07091759</v>
          </cell>
        </row>
        <row r="48871">
          <cell r="B48871" t="str">
            <v>07091759</v>
          </cell>
        </row>
        <row r="48872">
          <cell r="B48872" t="str">
            <v>07091759</v>
          </cell>
        </row>
        <row r="48873">
          <cell r="B48873" t="str">
            <v>07091759</v>
          </cell>
        </row>
        <row r="48874">
          <cell r="B48874" t="str">
            <v>07091759</v>
          </cell>
        </row>
        <row r="48875">
          <cell r="B48875" t="str">
            <v>07091759</v>
          </cell>
        </row>
        <row r="48876">
          <cell r="B48876" t="str">
            <v>07091759</v>
          </cell>
        </row>
        <row r="48877">
          <cell r="B48877" t="str">
            <v>07091759</v>
          </cell>
        </row>
        <row r="48878">
          <cell r="B48878" t="str">
            <v>07091759</v>
          </cell>
        </row>
        <row r="48879">
          <cell r="B48879" t="str">
            <v>33030031-001</v>
          </cell>
        </row>
        <row r="48880">
          <cell r="B48880" t="str">
            <v>33030031-001</v>
          </cell>
        </row>
        <row r="48881">
          <cell r="B48881" t="str">
            <v>33030031-001</v>
          </cell>
        </row>
        <row r="48882">
          <cell r="B48882" t="str">
            <v>33030031-001</v>
          </cell>
        </row>
        <row r="48883">
          <cell r="B48883" t="str">
            <v>33030031-001</v>
          </cell>
        </row>
        <row r="48884">
          <cell r="B48884" t="str">
            <v>33030031-001</v>
          </cell>
        </row>
        <row r="48885">
          <cell r="B48885" t="str">
            <v>33030031-001</v>
          </cell>
        </row>
        <row r="48886">
          <cell r="B48886" t="str">
            <v>33030031-001</v>
          </cell>
        </row>
        <row r="48887">
          <cell r="B48887" t="str">
            <v>33030031-001</v>
          </cell>
        </row>
        <row r="48888">
          <cell r="B48888" t="str">
            <v>33030031-001</v>
          </cell>
        </row>
        <row r="48889">
          <cell r="B48889" t="str">
            <v>33030031-001</v>
          </cell>
        </row>
        <row r="48890">
          <cell r="B48890" t="str">
            <v>33030031-001</v>
          </cell>
        </row>
        <row r="48891">
          <cell r="B48891" t="str">
            <v>33030031-001</v>
          </cell>
        </row>
        <row r="48892">
          <cell r="B48892" t="str">
            <v>33030031-001</v>
          </cell>
        </row>
        <row r="48893">
          <cell r="B48893" t="str">
            <v>33030031-001</v>
          </cell>
        </row>
        <row r="48894">
          <cell r="B48894" t="str">
            <v>33030031-001</v>
          </cell>
        </row>
        <row r="48895">
          <cell r="B48895" t="str">
            <v>33030031-001</v>
          </cell>
        </row>
        <row r="48896">
          <cell r="B48896" t="str">
            <v>33030031-001</v>
          </cell>
        </row>
        <row r="48897">
          <cell r="B48897" t="str">
            <v>33030031-001</v>
          </cell>
        </row>
        <row r="48898">
          <cell r="B48898" t="str">
            <v>33030031-001</v>
          </cell>
        </row>
        <row r="48899">
          <cell r="B48899" t="str">
            <v>33030031-001</v>
          </cell>
        </row>
        <row r="48900">
          <cell r="B48900" t="str">
            <v>33030031-001</v>
          </cell>
        </row>
        <row r="48901">
          <cell r="B48901" t="str">
            <v>47030409</v>
          </cell>
        </row>
        <row r="48902">
          <cell r="B48902" t="str">
            <v>47030409</v>
          </cell>
        </row>
        <row r="48903">
          <cell r="B48903" t="str">
            <v>47030409</v>
          </cell>
        </row>
        <row r="48904">
          <cell r="B48904" t="str">
            <v>47030409</v>
          </cell>
        </row>
        <row r="48905">
          <cell r="B48905" t="str">
            <v>47030409</v>
          </cell>
        </row>
        <row r="48906">
          <cell r="B48906" t="str">
            <v>47030409</v>
          </cell>
        </row>
        <row r="48907">
          <cell r="B48907" t="str">
            <v>47030409</v>
          </cell>
        </row>
        <row r="48908">
          <cell r="B48908" t="str">
            <v>47030409</v>
          </cell>
        </row>
        <row r="48909">
          <cell r="B48909" t="str">
            <v>47030409</v>
          </cell>
        </row>
        <row r="48910">
          <cell r="B48910" t="str">
            <v>47030409</v>
          </cell>
        </row>
        <row r="48911">
          <cell r="B48911" t="str">
            <v>47030409</v>
          </cell>
        </row>
        <row r="48912">
          <cell r="B48912" t="str">
            <v>47030409</v>
          </cell>
        </row>
        <row r="48913">
          <cell r="B48913" t="str">
            <v>47030409</v>
          </cell>
        </row>
        <row r="48914">
          <cell r="B48914" t="str">
            <v>47030409</v>
          </cell>
        </row>
        <row r="48915">
          <cell r="B48915" t="str">
            <v>47030409</v>
          </cell>
        </row>
        <row r="48916">
          <cell r="B48916" t="str">
            <v>47030409</v>
          </cell>
        </row>
        <row r="48917">
          <cell r="B48917" t="str">
            <v>47030409</v>
          </cell>
        </row>
        <row r="48918">
          <cell r="B48918" t="str">
            <v>47030409</v>
          </cell>
        </row>
        <row r="48919">
          <cell r="B48919" t="str">
            <v>47030409</v>
          </cell>
        </row>
        <row r="48920">
          <cell r="B48920" t="str">
            <v>47030409</v>
          </cell>
        </row>
        <row r="48921">
          <cell r="B48921" t="str">
            <v>47030409</v>
          </cell>
        </row>
        <row r="48922">
          <cell r="B48922" t="str">
            <v>07091726</v>
          </cell>
        </row>
        <row r="48923">
          <cell r="B48923" t="str">
            <v>07091726</v>
          </cell>
        </row>
        <row r="48924">
          <cell r="B48924" t="str">
            <v>07091726</v>
          </cell>
        </row>
        <row r="48925">
          <cell r="B48925" t="str">
            <v>07091726</v>
          </cell>
        </row>
        <row r="48926">
          <cell r="B48926" t="str">
            <v>07091726</v>
          </cell>
        </row>
        <row r="48927">
          <cell r="B48927" t="str">
            <v>07091726</v>
          </cell>
        </row>
        <row r="48928">
          <cell r="B48928" t="str">
            <v>07091726</v>
          </cell>
        </row>
        <row r="48929">
          <cell r="B48929" t="str">
            <v>07091726</v>
          </cell>
        </row>
        <row r="48930">
          <cell r="B48930" t="str">
            <v>07091726</v>
          </cell>
        </row>
        <row r="48931">
          <cell r="B48931" t="str">
            <v>07091726</v>
          </cell>
        </row>
        <row r="48932">
          <cell r="B48932" t="str">
            <v>07091726</v>
          </cell>
        </row>
        <row r="48933">
          <cell r="B48933" t="str">
            <v>07091726</v>
          </cell>
        </row>
        <row r="48934">
          <cell r="B48934" t="str">
            <v>07091726</v>
          </cell>
        </row>
        <row r="48935">
          <cell r="B48935" t="str">
            <v>07091726</v>
          </cell>
        </row>
        <row r="48936">
          <cell r="B48936" t="str">
            <v>07091726</v>
          </cell>
        </row>
        <row r="48937">
          <cell r="B48937" t="str">
            <v>07091726</v>
          </cell>
        </row>
        <row r="48938">
          <cell r="B48938" t="str">
            <v>07091726</v>
          </cell>
        </row>
        <row r="48939">
          <cell r="B48939" t="str">
            <v>07091726</v>
          </cell>
        </row>
        <row r="48940">
          <cell r="B48940" t="str">
            <v>07091726</v>
          </cell>
        </row>
        <row r="48941">
          <cell r="B48941" t="str">
            <v>07091726</v>
          </cell>
        </row>
        <row r="48942">
          <cell r="B48942" t="str">
            <v>07091726</v>
          </cell>
        </row>
        <row r="48943">
          <cell r="B48943" t="str">
            <v>07091438-001</v>
          </cell>
        </row>
        <row r="48944">
          <cell r="B48944" t="str">
            <v>07091438-001</v>
          </cell>
        </row>
        <row r="48945">
          <cell r="B48945" t="str">
            <v>07091438-001</v>
          </cell>
        </row>
        <row r="48946">
          <cell r="B48946" t="str">
            <v>07091438-001</v>
          </cell>
        </row>
        <row r="48947">
          <cell r="B48947" t="str">
            <v>07091438-001</v>
          </cell>
        </row>
        <row r="48948">
          <cell r="B48948" t="str">
            <v>07091438-001</v>
          </cell>
        </row>
        <row r="48949">
          <cell r="B48949" t="str">
            <v>07091438-001</v>
          </cell>
        </row>
        <row r="48950">
          <cell r="B48950" t="str">
            <v>07091438-001</v>
          </cell>
        </row>
        <row r="48951">
          <cell r="B48951" t="str">
            <v>07091438-001</v>
          </cell>
        </row>
        <row r="48952">
          <cell r="B48952" t="str">
            <v>07091438-001</v>
          </cell>
        </row>
        <row r="48953">
          <cell r="B48953" t="str">
            <v>07091438-001</v>
          </cell>
        </row>
        <row r="48954">
          <cell r="B48954" t="str">
            <v>07091438-001</v>
          </cell>
        </row>
        <row r="48955">
          <cell r="B48955" t="str">
            <v>07091438-001</v>
          </cell>
        </row>
        <row r="48956">
          <cell r="B48956" t="str">
            <v>07091438-001</v>
          </cell>
        </row>
        <row r="48957">
          <cell r="B48957" t="str">
            <v>07091438-001</v>
          </cell>
        </row>
        <row r="48958">
          <cell r="B48958" t="str">
            <v>07091438-001</v>
          </cell>
        </row>
        <row r="48959">
          <cell r="B48959" t="str">
            <v>07091438-001</v>
          </cell>
        </row>
        <row r="48960">
          <cell r="B48960" t="str">
            <v>07091438-001</v>
          </cell>
        </row>
        <row r="48961">
          <cell r="B48961" t="str">
            <v>07091438-001</v>
          </cell>
        </row>
        <row r="48962">
          <cell r="B48962" t="str">
            <v>07091438-001</v>
          </cell>
        </row>
        <row r="48963">
          <cell r="B48963" t="str">
            <v>07091438-001</v>
          </cell>
        </row>
        <row r="48964">
          <cell r="B48964" t="str">
            <v>07091438-001</v>
          </cell>
        </row>
        <row r="48965">
          <cell r="B48965" t="str">
            <v>07091438-001</v>
          </cell>
        </row>
        <row r="48966">
          <cell r="B48966" t="str">
            <v>07091442-001</v>
          </cell>
        </row>
        <row r="48967">
          <cell r="B48967" t="str">
            <v>07091442-001</v>
          </cell>
        </row>
        <row r="48968">
          <cell r="B48968" t="str">
            <v>07091442-001</v>
          </cell>
        </row>
        <row r="48969">
          <cell r="B48969" t="str">
            <v>07091442-001</v>
          </cell>
        </row>
        <row r="48970">
          <cell r="B48970" t="str">
            <v>07091442-001</v>
          </cell>
        </row>
        <row r="48971">
          <cell r="B48971" t="str">
            <v>07091442-001</v>
          </cell>
        </row>
        <row r="48972">
          <cell r="B48972" t="str">
            <v>07091442-001</v>
          </cell>
        </row>
        <row r="48973">
          <cell r="B48973" t="str">
            <v>07091442-001</v>
          </cell>
        </row>
        <row r="48974">
          <cell r="B48974" t="str">
            <v>07091442-001</v>
          </cell>
        </row>
        <row r="48975">
          <cell r="B48975" t="str">
            <v>07091442-001</v>
          </cell>
        </row>
        <row r="48976">
          <cell r="B48976" t="str">
            <v>07091442-001</v>
          </cell>
        </row>
        <row r="48977">
          <cell r="B48977" t="str">
            <v>07091442-001</v>
          </cell>
        </row>
        <row r="48978">
          <cell r="B48978" t="str">
            <v>07091442-001</v>
          </cell>
        </row>
        <row r="48979">
          <cell r="B48979" t="str">
            <v>07091442-001</v>
          </cell>
        </row>
        <row r="48980">
          <cell r="B48980" t="str">
            <v>07091442-001</v>
          </cell>
        </row>
        <row r="48981">
          <cell r="B48981" t="str">
            <v>07091442-001</v>
          </cell>
        </row>
        <row r="48982">
          <cell r="B48982" t="str">
            <v>07091442-001</v>
          </cell>
        </row>
        <row r="48983">
          <cell r="B48983" t="str">
            <v>07091442-001</v>
          </cell>
        </row>
        <row r="48984">
          <cell r="B48984" t="str">
            <v>07091442-001</v>
          </cell>
        </row>
        <row r="48985">
          <cell r="B48985" t="str">
            <v>07091442-001</v>
          </cell>
        </row>
        <row r="48986">
          <cell r="B48986" t="str">
            <v>07091442-001</v>
          </cell>
        </row>
        <row r="48987">
          <cell r="B48987" t="str">
            <v>07091442-001</v>
          </cell>
        </row>
        <row r="48988">
          <cell r="B48988" t="str">
            <v>07091449-001</v>
          </cell>
        </row>
        <row r="48989">
          <cell r="B48989" t="str">
            <v>07091449-001</v>
          </cell>
        </row>
        <row r="48990">
          <cell r="B48990" t="str">
            <v>07091449-001</v>
          </cell>
        </row>
        <row r="48991">
          <cell r="B48991" t="str">
            <v>07091449-001</v>
          </cell>
        </row>
        <row r="48992">
          <cell r="B48992" t="str">
            <v>07091449-001</v>
          </cell>
        </row>
        <row r="48993">
          <cell r="B48993" t="str">
            <v>07091449-001</v>
          </cell>
        </row>
        <row r="48994">
          <cell r="B48994" t="str">
            <v>07091449-001</v>
          </cell>
        </row>
        <row r="48995">
          <cell r="B48995" t="str">
            <v>07091449-001</v>
          </cell>
        </row>
        <row r="48996">
          <cell r="B48996" t="str">
            <v>07091449-001</v>
          </cell>
        </row>
        <row r="48997">
          <cell r="B48997" t="str">
            <v>07091449-001</v>
          </cell>
        </row>
        <row r="48998">
          <cell r="B48998" t="str">
            <v>07091449-001</v>
          </cell>
        </row>
        <row r="48999">
          <cell r="B48999" t="str">
            <v>07091449-001</v>
          </cell>
        </row>
        <row r="49000">
          <cell r="B49000" t="str">
            <v>07091449-001</v>
          </cell>
        </row>
        <row r="49001">
          <cell r="B49001" t="str">
            <v>07091449-001</v>
          </cell>
        </row>
        <row r="49002">
          <cell r="B49002" t="str">
            <v>07091449-001</v>
          </cell>
        </row>
        <row r="49003">
          <cell r="B49003" t="str">
            <v>07091449-001</v>
          </cell>
        </row>
        <row r="49004">
          <cell r="B49004" t="str">
            <v>07091449-001</v>
          </cell>
        </row>
        <row r="49005">
          <cell r="B49005" t="str">
            <v>07091449-001</v>
          </cell>
        </row>
        <row r="49006">
          <cell r="B49006" t="str">
            <v>07091449-001</v>
          </cell>
        </row>
        <row r="49007">
          <cell r="B49007" t="str">
            <v>07091449-001</v>
          </cell>
        </row>
        <row r="49008">
          <cell r="B49008" t="str">
            <v>07091449-001</v>
          </cell>
        </row>
        <row r="49009">
          <cell r="B49009" t="str">
            <v>07091449-001</v>
          </cell>
        </row>
        <row r="49010">
          <cell r="B49010" t="str">
            <v>07091467-001</v>
          </cell>
        </row>
        <row r="49011">
          <cell r="B49011" t="str">
            <v>07091467-001</v>
          </cell>
        </row>
        <row r="49012">
          <cell r="B49012" t="str">
            <v>07091467-001</v>
          </cell>
        </row>
        <row r="49013">
          <cell r="B49013" t="str">
            <v>07091467-001</v>
          </cell>
        </row>
        <row r="49014">
          <cell r="B49014" t="str">
            <v>07091467-001</v>
          </cell>
        </row>
        <row r="49015">
          <cell r="B49015" t="str">
            <v>07091467-001</v>
          </cell>
        </row>
        <row r="49016">
          <cell r="B49016" t="str">
            <v>07091467-001</v>
          </cell>
        </row>
        <row r="49017">
          <cell r="B49017" t="str">
            <v>07091467-001</v>
          </cell>
        </row>
        <row r="49018">
          <cell r="B49018" t="str">
            <v>07091467-001</v>
          </cell>
        </row>
        <row r="49019">
          <cell r="B49019" t="str">
            <v>07091467-001</v>
          </cell>
        </row>
        <row r="49020">
          <cell r="B49020" t="str">
            <v>07091467-001</v>
          </cell>
        </row>
        <row r="49021">
          <cell r="B49021" t="str">
            <v>07091467-001</v>
          </cell>
        </row>
        <row r="49022">
          <cell r="B49022" t="str">
            <v>07091467-001</v>
          </cell>
        </row>
        <row r="49023">
          <cell r="B49023" t="str">
            <v>07091467-001</v>
          </cell>
        </row>
        <row r="49024">
          <cell r="B49024" t="str">
            <v>07091467-001</v>
          </cell>
        </row>
        <row r="49025">
          <cell r="B49025" t="str">
            <v>07091467-001</v>
          </cell>
        </row>
        <row r="49026">
          <cell r="B49026" t="str">
            <v>07091467-001</v>
          </cell>
        </row>
        <row r="49027">
          <cell r="B49027" t="str">
            <v>07091467-001</v>
          </cell>
        </row>
        <row r="49028">
          <cell r="B49028" t="str">
            <v>07091467-001</v>
          </cell>
        </row>
        <row r="49029">
          <cell r="B49029" t="str">
            <v>07091467-001</v>
          </cell>
        </row>
        <row r="49030">
          <cell r="B49030" t="str">
            <v>07091467-001</v>
          </cell>
        </row>
        <row r="49031">
          <cell r="B49031" t="str">
            <v>07091467-001</v>
          </cell>
        </row>
        <row r="49032">
          <cell r="B49032" t="str">
            <v>07091470-001</v>
          </cell>
        </row>
        <row r="49033">
          <cell r="B49033" t="str">
            <v>07091470-001</v>
          </cell>
        </row>
        <row r="49034">
          <cell r="B49034" t="str">
            <v>07091470-001</v>
          </cell>
        </row>
        <row r="49035">
          <cell r="B49035" t="str">
            <v>07091470-001</v>
          </cell>
        </row>
        <row r="49036">
          <cell r="B49036" t="str">
            <v>07091470-001</v>
          </cell>
        </row>
        <row r="49037">
          <cell r="B49037" t="str">
            <v>07091470-001</v>
          </cell>
        </row>
        <row r="49038">
          <cell r="B49038" t="str">
            <v>07091470-001</v>
          </cell>
        </row>
        <row r="49039">
          <cell r="B49039" t="str">
            <v>07091470-001</v>
          </cell>
        </row>
        <row r="49040">
          <cell r="B49040" t="str">
            <v>07091470-001</v>
          </cell>
        </row>
        <row r="49041">
          <cell r="B49041" t="str">
            <v>07091470-001</v>
          </cell>
        </row>
        <row r="49042">
          <cell r="B49042" t="str">
            <v>07091470-001</v>
          </cell>
        </row>
        <row r="49043">
          <cell r="B49043" t="str">
            <v>07091470-001</v>
          </cell>
        </row>
        <row r="49044">
          <cell r="B49044" t="str">
            <v>07091470-001</v>
          </cell>
        </row>
        <row r="49045">
          <cell r="B49045" t="str">
            <v>07091470-001</v>
          </cell>
        </row>
        <row r="49046">
          <cell r="B49046" t="str">
            <v>07091470-001</v>
          </cell>
        </row>
        <row r="49047">
          <cell r="B49047" t="str">
            <v>07091470-001</v>
          </cell>
        </row>
        <row r="49048">
          <cell r="B49048" t="str">
            <v>07091470-001</v>
          </cell>
        </row>
        <row r="49049">
          <cell r="B49049" t="str">
            <v>07091470-001</v>
          </cell>
        </row>
        <row r="49050">
          <cell r="B49050" t="str">
            <v>07091470-001</v>
          </cell>
        </row>
        <row r="49051">
          <cell r="B49051" t="str">
            <v>07091470-001</v>
          </cell>
        </row>
        <row r="49052">
          <cell r="B49052" t="str">
            <v>07091470-001</v>
          </cell>
        </row>
        <row r="49053">
          <cell r="B49053" t="str">
            <v>07091470-001</v>
          </cell>
        </row>
        <row r="49054">
          <cell r="B49054" t="str">
            <v>07091471-001</v>
          </cell>
        </row>
        <row r="49055">
          <cell r="B49055" t="str">
            <v>07091471-001</v>
          </cell>
        </row>
        <row r="49056">
          <cell r="B49056" t="str">
            <v>07091471-001</v>
          </cell>
        </row>
        <row r="49057">
          <cell r="B49057" t="str">
            <v>07091471-001</v>
          </cell>
        </row>
        <row r="49058">
          <cell r="B49058" t="str">
            <v>07091471-001</v>
          </cell>
        </row>
        <row r="49059">
          <cell r="B49059" t="str">
            <v>07091471-001</v>
          </cell>
        </row>
        <row r="49060">
          <cell r="B49060" t="str">
            <v>07091471-001</v>
          </cell>
        </row>
        <row r="49061">
          <cell r="B49061" t="str">
            <v>07091471-001</v>
          </cell>
        </row>
        <row r="49062">
          <cell r="B49062" t="str">
            <v>07091471-001</v>
          </cell>
        </row>
        <row r="49063">
          <cell r="B49063" t="str">
            <v>07091471-001</v>
          </cell>
        </row>
        <row r="49064">
          <cell r="B49064" t="str">
            <v>07091471-001</v>
          </cell>
        </row>
        <row r="49065">
          <cell r="B49065" t="str">
            <v>07091471-001</v>
          </cell>
        </row>
        <row r="49066">
          <cell r="B49066" t="str">
            <v>07091471-001</v>
          </cell>
        </row>
        <row r="49067">
          <cell r="B49067" t="str">
            <v>07091471-001</v>
          </cell>
        </row>
        <row r="49068">
          <cell r="B49068" t="str">
            <v>07091471-001</v>
          </cell>
        </row>
        <row r="49069">
          <cell r="B49069" t="str">
            <v>07091471-001</v>
          </cell>
        </row>
        <row r="49070">
          <cell r="B49070" t="str">
            <v>07091471-001</v>
          </cell>
        </row>
        <row r="49071">
          <cell r="B49071" t="str">
            <v>07091471-001</v>
          </cell>
        </row>
        <row r="49072">
          <cell r="B49072" t="str">
            <v>07091471-001</v>
          </cell>
        </row>
        <row r="49073">
          <cell r="B49073" t="str">
            <v>07091471-001</v>
          </cell>
        </row>
        <row r="49074">
          <cell r="B49074" t="str">
            <v>07091471-001</v>
          </cell>
        </row>
        <row r="49075">
          <cell r="B49075" t="str">
            <v>07091416-001</v>
          </cell>
        </row>
        <row r="49076">
          <cell r="B49076" t="str">
            <v>07091416-001</v>
          </cell>
        </row>
        <row r="49077">
          <cell r="B49077" t="str">
            <v>07091416-001</v>
          </cell>
        </row>
        <row r="49078">
          <cell r="B49078" t="str">
            <v>07091416-001</v>
          </cell>
        </row>
        <row r="49079">
          <cell r="B49079" t="str">
            <v>07091416-001</v>
          </cell>
        </row>
        <row r="49080">
          <cell r="B49080" t="str">
            <v>07091416-001</v>
          </cell>
        </row>
        <row r="49081">
          <cell r="B49081" t="str">
            <v>07091416-001</v>
          </cell>
        </row>
        <row r="49082">
          <cell r="B49082" t="str">
            <v>07091416-001</v>
          </cell>
        </row>
        <row r="49083">
          <cell r="B49083" t="str">
            <v>07091416-001</v>
          </cell>
        </row>
        <row r="49084">
          <cell r="B49084" t="str">
            <v>07091416-001</v>
          </cell>
        </row>
        <row r="49085">
          <cell r="B49085" t="str">
            <v>07091416-001</v>
          </cell>
        </row>
        <row r="49086">
          <cell r="B49086" t="str">
            <v>07091416-001</v>
          </cell>
        </row>
        <row r="49087">
          <cell r="B49087" t="str">
            <v>07091416-001</v>
          </cell>
        </row>
        <row r="49088">
          <cell r="B49088" t="str">
            <v>07091416-001</v>
          </cell>
        </row>
        <row r="49089">
          <cell r="B49089" t="str">
            <v>07091416-001</v>
          </cell>
        </row>
        <row r="49090">
          <cell r="B49090" t="str">
            <v>07091416-001</v>
          </cell>
        </row>
        <row r="49091">
          <cell r="B49091" t="str">
            <v>07091416-001</v>
          </cell>
        </row>
        <row r="49092">
          <cell r="B49092" t="str">
            <v>07091416-001</v>
          </cell>
        </row>
        <row r="49093">
          <cell r="B49093" t="str">
            <v>07091416-001</v>
          </cell>
        </row>
        <row r="49094">
          <cell r="B49094" t="str">
            <v>07091416-001</v>
          </cell>
        </row>
        <row r="49095">
          <cell r="B49095" t="str">
            <v>07091416-001</v>
          </cell>
        </row>
        <row r="49096">
          <cell r="B49096" t="str">
            <v>07090880-001</v>
          </cell>
        </row>
        <row r="49097">
          <cell r="B49097" t="str">
            <v>07090880-001</v>
          </cell>
        </row>
        <row r="49098">
          <cell r="B49098" t="str">
            <v>07090880-001</v>
          </cell>
        </row>
        <row r="49099">
          <cell r="B49099" t="str">
            <v>07090880-001</v>
          </cell>
        </row>
        <row r="49100">
          <cell r="B49100" t="str">
            <v>07090880-001</v>
          </cell>
        </row>
        <row r="49101">
          <cell r="B49101" t="str">
            <v>07090880-001</v>
          </cell>
        </row>
        <row r="49102">
          <cell r="B49102" t="str">
            <v>07090880-001</v>
          </cell>
        </row>
        <row r="49103">
          <cell r="B49103" t="str">
            <v>07090880-001</v>
          </cell>
        </row>
        <row r="49104">
          <cell r="B49104" t="str">
            <v>07090880-001</v>
          </cell>
        </row>
        <row r="49105">
          <cell r="B49105" t="str">
            <v>07090880-001</v>
          </cell>
        </row>
        <row r="49106">
          <cell r="B49106" t="str">
            <v>07090880-001</v>
          </cell>
        </row>
        <row r="49107">
          <cell r="B49107" t="str">
            <v>07090880-001</v>
          </cell>
        </row>
        <row r="49108">
          <cell r="B49108" t="str">
            <v>07090880-001</v>
          </cell>
        </row>
        <row r="49109">
          <cell r="B49109" t="str">
            <v>07090880-001</v>
          </cell>
        </row>
        <row r="49110">
          <cell r="B49110" t="str">
            <v>07090880-001</v>
          </cell>
        </row>
        <row r="49111">
          <cell r="B49111" t="str">
            <v>07090880-001</v>
          </cell>
        </row>
        <row r="49112">
          <cell r="B49112" t="str">
            <v>07090880-001</v>
          </cell>
        </row>
        <row r="49113">
          <cell r="B49113" t="str">
            <v>07090880-001</v>
          </cell>
        </row>
        <row r="49114">
          <cell r="B49114" t="str">
            <v>07090880-001</v>
          </cell>
        </row>
        <row r="49115">
          <cell r="B49115" t="str">
            <v>07090880-001</v>
          </cell>
        </row>
        <row r="49116">
          <cell r="B49116" t="str">
            <v>07090880-001</v>
          </cell>
        </row>
        <row r="49117">
          <cell r="B49117" t="str">
            <v>07090880-001</v>
          </cell>
        </row>
        <row r="49118">
          <cell r="B49118" t="str">
            <v>07091138-001</v>
          </cell>
        </row>
        <row r="49119">
          <cell r="B49119" t="str">
            <v>07091138-001</v>
          </cell>
        </row>
        <row r="49120">
          <cell r="B49120" t="str">
            <v>07091138-001</v>
          </cell>
        </row>
        <row r="49121">
          <cell r="B49121" t="str">
            <v>07091138-001</v>
          </cell>
        </row>
        <row r="49122">
          <cell r="B49122" t="str">
            <v>07091138-001</v>
          </cell>
        </row>
        <row r="49123">
          <cell r="B49123" t="str">
            <v>07091138-001</v>
          </cell>
        </row>
        <row r="49124">
          <cell r="B49124" t="str">
            <v>07091138-001</v>
          </cell>
        </row>
        <row r="49125">
          <cell r="B49125" t="str">
            <v>07091138-001</v>
          </cell>
        </row>
        <row r="49126">
          <cell r="B49126" t="str">
            <v>07091138-001</v>
          </cell>
        </row>
        <row r="49127">
          <cell r="B49127" t="str">
            <v>07091138-001</v>
          </cell>
        </row>
        <row r="49128">
          <cell r="B49128" t="str">
            <v>07091138-001</v>
          </cell>
        </row>
        <row r="49129">
          <cell r="B49129" t="str">
            <v>07091138-001</v>
          </cell>
        </row>
        <row r="49130">
          <cell r="B49130" t="str">
            <v>07091138-001</v>
          </cell>
        </row>
        <row r="49131">
          <cell r="B49131" t="str">
            <v>07091138-001</v>
          </cell>
        </row>
        <row r="49132">
          <cell r="B49132" t="str">
            <v>07091138-001</v>
          </cell>
        </row>
        <row r="49133">
          <cell r="B49133" t="str">
            <v>07091138-001</v>
          </cell>
        </row>
        <row r="49134">
          <cell r="B49134" t="str">
            <v>07091138-001</v>
          </cell>
        </row>
        <row r="49135">
          <cell r="B49135" t="str">
            <v>07091138-001</v>
          </cell>
        </row>
        <row r="49136">
          <cell r="B49136" t="str">
            <v>07091138-001</v>
          </cell>
        </row>
        <row r="49137">
          <cell r="B49137" t="str">
            <v>07091138-001</v>
          </cell>
        </row>
        <row r="49138">
          <cell r="B49138" t="str">
            <v>07091138-001</v>
          </cell>
        </row>
        <row r="49139">
          <cell r="B49139" t="str">
            <v>07091138-001</v>
          </cell>
        </row>
        <row r="49140">
          <cell r="B49140" t="str">
            <v>07091309-001</v>
          </cell>
        </row>
        <row r="49141">
          <cell r="B49141" t="str">
            <v>07091309-001</v>
          </cell>
        </row>
        <row r="49142">
          <cell r="B49142" t="str">
            <v>07091309-001</v>
          </cell>
        </row>
        <row r="49143">
          <cell r="B49143" t="str">
            <v>07091309-001</v>
          </cell>
        </row>
        <row r="49144">
          <cell r="B49144" t="str">
            <v>07091309-001</v>
          </cell>
        </row>
        <row r="49145">
          <cell r="B49145" t="str">
            <v>07091309-001</v>
          </cell>
        </row>
        <row r="49146">
          <cell r="B49146" t="str">
            <v>07091309-001</v>
          </cell>
        </row>
        <row r="49147">
          <cell r="B49147" t="str">
            <v>07091309-001</v>
          </cell>
        </row>
        <row r="49148">
          <cell r="B49148" t="str">
            <v>07091309-001</v>
          </cell>
        </row>
        <row r="49149">
          <cell r="B49149" t="str">
            <v>07091309-001</v>
          </cell>
        </row>
        <row r="49150">
          <cell r="B49150" t="str">
            <v>07091309-001</v>
          </cell>
        </row>
        <row r="49151">
          <cell r="B49151" t="str">
            <v>07091309-001</v>
          </cell>
        </row>
        <row r="49152">
          <cell r="B49152" t="str">
            <v>07091309-001</v>
          </cell>
        </row>
        <row r="49153">
          <cell r="B49153" t="str">
            <v>07091309-001</v>
          </cell>
        </row>
        <row r="49154">
          <cell r="B49154" t="str">
            <v>07091309-001</v>
          </cell>
        </row>
        <row r="49155">
          <cell r="B49155" t="str">
            <v>07091309-001</v>
          </cell>
        </row>
        <row r="49156">
          <cell r="B49156" t="str">
            <v>07091309-001</v>
          </cell>
        </row>
        <row r="49157">
          <cell r="B49157" t="str">
            <v>07091309-001</v>
          </cell>
        </row>
        <row r="49158">
          <cell r="B49158" t="str">
            <v>07091309-001</v>
          </cell>
        </row>
        <row r="49159">
          <cell r="B49159" t="str">
            <v>07091309-001</v>
          </cell>
        </row>
        <row r="49160">
          <cell r="B49160" t="str">
            <v>07091309-001</v>
          </cell>
        </row>
        <row r="49161">
          <cell r="B49161" t="str">
            <v>07091309-001</v>
          </cell>
        </row>
        <row r="49162">
          <cell r="B49162" t="str">
            <v>07091318-001</v>
          </cell>
        </row>
        <row r="49163">
          <cell r="B49163" t="str">
            <v>07091318-001</v>
          </cell>
        </row>
        <row r="49164">
          <cell r="B49164" t="str">
            <v>07091318-001</v>
          </cell>
        </row>
        <row r="49165">
          <cell r="B49165" t="str">
            <v>07091318-001</v>
          </cell>
        </row>
        <row r="49166">
          <cell r="B49166" t="str">
            <v>07091318-001</v>
          </cell>
        </row>
        <row r="49167">
          <cell r="B49167" t="str">
            <v>07091318-001</v>
          </cell>
        </row>
        <row r="49168">
          <cell r="B49168" t="str">
            <v>07091318-001</v>
          </cell>
        </row>
        <row r="49169">
          <cell r="B49169" t="str">
            <v>07091318-001</v>
          </cell>
        </row>
        <row r="49170">
          <cell r="B49170" t="str">
            <v>07091318-001</v>
          </cell>
        </row>
        <row r="49171">
          <cell r="B49171" t="str">
            <v>07091318-001</v>
          </cell>
        </row>
        <row r="49172">
          <cell r="B49172" t="str">
            <v>07091318-001</v>
          </cell>
        </row>
        <row r="49173">
          <cell r="B49173" t="str">
            <v>07091318-001</v>
          </cell>
        </row>
        <row r="49174">
          <cell r="B49174" t="str">
            <v>07091318-001</v>
          </cell>
        </row>
        <row r="49175">
          <cell r="B49175" t="str">
            <v>07091318-001</v>
          </cell>
        </row>
        <row r="49176">
          <cell r="B49176" t="str">
            <v>07091318-001</v>
          </cell>
        </row>
        <row r="49177">
          <cell r="B49177" t="str">
            <v>07091318-001</v>
          </cell>
        </row>
        <row r="49178">
          <cell r="B49178" t="str">
            <v>07091318-001</v>
          </cell>
        </row>
        <row r="49179">
          <cell r="B49179" t="str">
            <v>07091318-001</v>
          </cell>
        </row>
        <row r="49180">
          <cell r="B49180" t="str">
            <v>07091318-001</v>
          </cell>
        </row>
        <row r="49181">
          <cell r="B49181" t="str">
            <v>07091318-001</v>
          </cell>
        </row>
        <row r="49182">
          <cell r="B49182" t="str">
            <v>07091318-001</v>
          </cell>
        </row>
        <row r="49183">
          <cell r="B49183" t="str">
            <v>07091325-001</v>
          </cell>
        </row>
        <row r="49184">
          <cell r="B49184" t="str">
            <v>07091325-001</v>
          </cell>
        </row>
        <row r="49185">
          <cell r="B49185" t="str">
            <v>07091325-001</v>
          </cell>
        </row>
        <row r="49186">
          <cell r="B49186" t="str">
            <v>07091325-001</v>
          </cell>
        </row>
        <row r="49187">
          <cell r="B49187" t="str">
            <v>07091325-001</v>
          </cell>
        </row>
        <row r="49188">
          <cell r="B49188" t="str">
            <v>07091325-001</v>
          </cell>
        </row>
        <row r="49189">
          <cell r="B49189" t="str">
            <v>07091325-001</v>
          </cell>
        </row>
        <row r="49190">
          <cell r="B49190" t="str">
            <v>07091325-001</v>
          </cell>
        </row>
        <row r="49191">
          <cell r="B49191" t="str">
            <v>07091325-001</v>
          </cell>
        </row>
        <row r="49192">
          <cell r="B49192" t="str">
            <v>07091325-001</v>
          </cell>
        </row>
        <row r="49193">
          <cell r="B49193" t="str">
            <v>07091325-001</v>
          </cell>
        </row>
        <row r="49194">
          <cell r="B49194" t="str">
            <v>07091325-001</v>
          </cell>
        </row>
        <row r="49195">
          <cell r="B49195" t="str">
            <v>07091325-001</v>
          </cell>
        </row>
        <row r="49196">
          <cell r="B49196" t="str">
            <v>07091325-001</v>
          </cell>
        </row>
        <row r="49197">
          <cell r="B49197" t="str">
            <v>07091325-001</v>
          </cell>
        </row>
        <row r="49198">
          <cell r="B49198" t="str">
            <v>07091325-001</v>
          </cell>
        </row>
        <row r="49199">
          <cell r="B49199" t="str">
            <v>07091325-001</v>
          </cell>
        </row>
        <row r="49200">
          <cell r="B49200" t="str">
            <v>07091325-001</v>
          </cell>
        </row>
        <row r="49201">
          <cell r="B49201" t="str">
            <v>07091325-001</v>
          </cell>
        </row>
        <row r="49202">
          <cell r="B49202" t="str">
            <v>07091325-001</v>
          </cell>
        </row>
        <row r="49203">
          <cell r="B49203" t="str">
            <v>07091325-001</v>
          </cell>
        </row>
        <row r="49204">
          <cell r="B49204" t="str">
            <v>07091325-001</v>
          </cell>
        </row>
        <row r="49205">
          <cell r="B49205" t="str">
            <v>07091334-001</v>
          </cell>
        </row>
        <row r="49206">
          <cell r="B49206" t="str">
            <v>07091334-001</v>
          </cell>
        </row>
        <row r="49207">
          <cell r="B49207" t="str">
            <v>07091334-001</v>
          </cell>
        </row>
        <row r="49208">
          <cell r="B49208" t="str">
            <v>07091334-001</v>
          </cell>
        </row>
        <row r="49209">
          <cell r="B49209" t="str">
            <v>07091334-001</v>
          </cell>
        </row>
        <row r="49210">
          <cell r="B49210" t="str">
            <v>07091334-001</v>
          </cell>
        </row>
        <row r="49211">
          <cell r="B49211" t="str">
            <v>07091334-001</v>
          </cell>
        </row>
        <row r="49212">
          <cell r="B49212" t="str">
            <v>07091334-001</v>
          </cell>
        </row>
        <row r="49213">
          <cell r="B49213" t="str">
            <v>07091334-001</v>
          </cell>
        </row>
        <row r="49214">
          <cell r="B49214" t="str">
            <v>07091334-001</v>
          </cell>
        </row>
        <row r="49215">
          <cell r="B49215" t="str">
            <v>07091334-001</v>
          </cell>
        </row>
        <row r="49216">
          <cell r="B49216" t="str">
            <v>07091334-001</v>
          </cell>
        </row>
        <row r="49217">
          <cell r="B49217" t="str">
            <v>07091334-001</v>
          </cell>
        </row>
        <row r="49218">
          <cell r="B49218" t="str">
            <v>07091334-001</v>
          </cell>
        </row>
        <row r="49219">
          <cell r="B49219" t="str">
            <v>07091334-001</v>
          </cell>
        </row>
        <row r="49220">
          <cell r="B49220" t="str">
            <v>07091334-001</v>
          </cell>
        </row>
        <row r="49221">
          <cell r="B49221" t="str">
            <v>07091334-001</v>
          </cell>
        </row>
        <row r="49222">
          <cell r="B49222" t="str">
            <v>07091334-001</v>
          </cell>
        </row>
        <row r="49223">
          <cell r="B49223" t="str">
            <v>07091334-001</v>
          </cell>
        </row>
        <row r="49224">
          <cell r="B49224" t="str">
            <v>07091334-001</v>
          </cell>
        </row>
        <row r="49225">
          <cell r="B49225" t="str">
            <v>07091334-001</v>
          </cell>
        </row>
        <row r="49226">
          <cell r="B49226" t="str">
            <v>07091334-001</v>
          </cell>
        </row>
        <row r="49227">
          <cell r="B49227" t="str">
            <v>07091590-001</v>
          </cell>
        </row>
        <row r="49228">
          <cell r="B49228" t="str">
            <v>07091590-001</v>
          </cell>
        </row>
        <row r="49229">
          <cell r="B49229" t="str">
            <v>07091590-001</v>
          </cell>
        </row>
        <row r="49230">
          <cell r="B49230" t="str">
            <v>07091590-001</v>
          </cell>
        </row>
        <row r="49231">
          <cell r="B49231" t="str">
            <v>07091590-001</v>
          </cell>
        </row>
        <row r="49232">
          <cell r="B49232" t="str">
            <v>07091590-001</v>
          </cell>
        </row>
        <row r="49233">
          <cell r="B49233" t="str">
            <v>07091590-001</v>
          </cell>
        </row>
        <row r="49234">
          <cell r="B49234" t="str">
            <v>07091590-001</v>
          </cell>
        </row>
        <row r="49235">
          <cell r="B49235" t="str">
            <v>07091590-001</v>
          </cell>
        </row>
        <row r="49236">
          <cell r="B49236" t="str">
            <v>07091590-001</v>
          </cell>
        </row>
        <row r="49237">
          <cell r="B49237" t="str">
            <v>07091590-001</v>
          </cell>
        </row>
        <row r="49238">
          <cell r="B49238" t="str">
            <v>07091590-001</v>
          </cell>
        </row>
        <row r="49239">
          <cell r="B49239" t="str">
            <v>07091590-001</v>
          </cell>
        </row>
        <row r="49240">
          <cell r="B49240" t="str">
            <v>07091590-001</v>
          </cell>
        </row>
        <row r="49241">
          <cell r="B49241" t="str">
            <v>07091590-001</v>
          </cell>
        </row>
        <row r="49242">
          <cell r="B49242" t="str">
            <v>07091590-001</v>
          </cell>
        </row>
        <row r="49243">
          <cell r="B49243" t="str">
            <v>07091590-001</v>
          </cell>
        </row>
        <row r="49244">
          <cell r="B49244" t="str">
            <v>07091590-001</v>
          </cell>
        </row>
        <row r="49245">
          <cell r="B49245" t="str">
            <v>07091590-001</v>
          </cell>
        </row>
        <row r="49246">
          <cell r="B49246" t="str">
            <v>07091590-001</v>
          </cell>
        </row>
        <row r="49247">
          <cell r="B49247" t="str">
            <v>07091590-001</v>
          </cell>
        </row>
        <row r="49248">
          <cell r="B49248" t="str">
            <v>07091590-001</v>
          </cell>
        </row>
        <row r="49249">
          <cell r="B49249" t="str">
            <v>07091726-001</v>
          </cell>
        </row>
        <row r="49250">
          <cell r="B49250" t="str">
            <v>07091726-001</v>
          </cell>
        </row>
        <row r="49251">
          <cell r="B49251" t="str">
            <v>07091726-001</v>
          </cell>
        </row>
        <row r="49252">
          <cell r="B49252" t="str">
            <v>07091726-001</v>
          </cell>
        </row>
        <row r="49253">
          <cell r="B49253" t="str">
            <v>07091726-001</v>
          </cell>
        </row>
        <row r="49254">
          <cell r="B49254" t="str">
            <v>07091726-001</v>
          </cell>
        </row>
        <row r="49255">
          <cell r="B49255" t="str">
            <v>07091726-001</v>
          </cell>
        </row>
        <row r="49256">
          <cell r="B49256" t="str">
            <v>07091726-001</v>
          </cell>
        </row>
        <row r="49257">
          <cell r="B49257" t="str">
            <v>07091726-001</v>
          </cell>
        </row>
        <row r="49258">
          <cell r="B49258" t="str">
            <v>07091726-001</v>
          </cell>
        </row>
        <row r="49259">
          <cell r="B49259" t="str">
            <v>07091726-001</v>
          </cell>
        </row>
        <row r="49260">
          <cell r="B49260" t="str">
            <v>07091726-001</v>
          </cell>
        </row>
        <row r="49261">
          <cell r="B49261" t="str">
            <v>07091726-001</v>
          </cell>
        </row>
        <row r="49262">
          <cell r="B49262" t="str">
            <v>07091726-001</v>
          </cell>
        </row>
        <row r="49263">
          <cell r="B49263" t="str">
            <v>07091726-001</v>
          </cell>
        </row>
        <row r="49264">
          <cell r="B49264" t="str">
            <v>07091726-001</v>
          </cell>
        </row>
        <row r="49265">
          <cell r="B49265" t="str">
            <v>07091726-001</v>
          </cell>
        </row>
        <row r="49266">
          <cell r="B49266" t="str">
            <v>07091726-001</v>
          </cell>
        </row>
        <row r="49267">
          <cell r="B49267" t="str">
            <v>07091726-001</v>
          </cell>
        </row>
        <row r="49268">
          <cell r="B49268" t="str">
            <v>07091726-001</v>
          </cell>
        </row>
        <row r="49269">
          <cell r="B49269" t="str">
            <v>07091726-001</v>
          </cell>
        </row>
        <row r="49270">
          <cell r="B49270" t="str">
            <v>07091726-001</v>
          </cell>
        </row>
        <row r="49271">
          <cell r="B49271" t="str">
            <v>07091730-001</v>
          </cell>
        </row>
        <row r="49272">
          <cell r="B49272" t="str">
            <v>07091730-001</v>
          </cell>
        </row>
        <row r="49273">
          <cell r="B49273" t="str">
            <v>07091730-001</v>
          </cell>
        </row>
        <row r="49274">
          <cell r="B49274" t="str">
            <v>07091730-001</v>
          </cell>
        </row>
        <row r="49275">
          <cell r="B49275" t="str">
            <v>07091730-001</v>
          </cell>
        </row>
        <row r="49276">
          <cell r="B49276" t="str">
            <v>07091730-001</v>
          </cell>
        </row>
        <row r="49277">
          <cell r="B49277" t="str">
            <v>07091730-001</v>
          </cell>
        </row>
        <row r="49278">
          <cell r="B49278" t="str">
            <v>07091730-001</v>
          </cell>
        </row>
        <row r="49279">
          <cell r="B49279" t="str">
            <v>07091730-001</v>
          </cell>
        </row>
        <row r="49280">
          <cell r="B49280" t="str">
            <v>07091730-001</v>
          </cell>
        </row>
        <row r="49281">
          <cell r="B49281" t="str">
            <v>07091730-001</v>
          </cell>
        </row>
        <row r="49282">
          <cell r="B49282" t="str">
            <v>07091730-001</v>
          </cell>
        </row>
        <row r="49283">
          <cell r="B49283" t="str">
            <v>07091730-001</v>
          </cell>
        </row>
        <row r="49284">
          <cell r="B49284" t="str">
            <v>07091730-001</v>
          </cell>
        </row>
        <row r="49285">
          <cell r="B49285" t="str">
            <v>07091730-001</v>
          </cell>
        </row>
        <row r="49286">
          <cell r="B49286" t="str">
            <v>07091730-001</v>
          </cell>
        </row>
        <row r="49287">
          <cell r="B49287" t="str">
            <v>07091730-001</v>
          </cell>
        </row>
        <row r="49288">
          <cell r="B49288" t="str">
            <v>07091730-001</v>
          </cell>
        </row>
        <row r="49289">
          <cell r="B49289" t="str">
            <v>07091730-001</v>
          </cell>
        </row>
        <row r="49290">
          <cell r="B49290" t="str">
            <v>07091730-001</v>
          </cell>
        </row>
        <row r="49291">
          <cell r="B49291" t="str">
            <v>07091730-001</v>
          </cell>
        </row>
        <row r="49292">
          <cell r="B49292" t="str">
            <v>07091730-001</v>
          </cell>
        </row>
        <row r="49293">
          <cell r="B49293" t="str">
            <v>07091734-001</v>
          </cell>
        </row>
        <row r="49294">
          <cell r="B49294" t="str">
            <v>07091734-001</v>
          </cell>
        </row>
        <row r="49295">
          <cell r="B49295" t="str">
            <v>07091734-001</v>
          </cell>
        </row>
        <row r="49296">
          <cell r="B49296" t="str">
            <v>07091734-001</v>
          </cell>
        </row>
        <row r="49297">
          <cell r="B49297" t="str">
            <v>07091734-001</v>
          </cell>
        </row>
        <row r="49298">
          <cell r="B49298" t="str">
            <v>07091734-001</v>
          </cell>
        </row>
        <row r="49299">
          <cell r="B49299" t="str">
            <v>07091734-001</v>
          </cell>
        </row>
        <row r="49300">
          <cell r="B49300" t="str">
            <v>07091734-001</v>
          </cell>
        </row>
        <row r="49301">
          <cell r="B49301" t="str">
            <v>07091734-001</v>
          </cell>
        </row>
        <row r="49302">
          <cell r="B49302" t="str">
            <v>07091734-001</v>
          </cell>
        </row>
        <row r="49303">
          <cell r="B49303" t="str">
            <v>07091734-001</v>
          </cell>
        </row>
        <row r="49304">
          <cell r="B49304" t="str">
            <v>07091734-001</v>
          </cell>
        </row>
        <row r="49305">
          <cell r="B49305" t="str">
            <v>07091734-001</v>
          </cell>
        </row>
        <row r="49306">
          <cell r="B49306" t="str">
            <v>07091734-001</v>
          </cell>
        </row>
        <row r="49307">
          <cell r="B49307" t="str">
            <v>07091734-001</v>
          </cell>
        </row>
        <row r="49308">
          <cell r="B49308" t="str">
            <v>07091734-001</v>
          </cell>
        </row>
        <row r="49309">
          <cell r="B49309" t="str">
            <v>07091734-001</v>
          </cell>
        </row>
        <row r="49310">
          <cell r="B49310" t="str">
            <v>07091734-001</v>
          </cell>
        </row>
        <row r="49311">
          <cell r="B49311" t="str">
            <v>07091734-001</v>
          </cell>
        </row>
        <row r="49312">
          <cell r="B49312" t="str">
            <v>07091734-001</v>
          </cell>
        </row>
        <row r="49313">
          <cell r="B49313" t="str">
            <v>07091734-001</v>
          </cell>
        </row>
        <row r="49314">
          <cell r="B49314" t="str">
            <v>07091734-001</v>
          </cell>
        </row>
        <row r="49315">
          <cell r="B49315" t="str">
            <v>07091735-001</v>
          </cell>
        </row>
        <row r="49316">
          <cell r="B49316" t="str">
            <v>07091735-001</v>
          </cell>
        </row>
        <row r="49317">
          <cell r="B49317" t="str">
            <v>07091735-001</v>
          </cell>
        </row>
        <row r="49318">
          <cell r="B49318" t="str">
            <v>07091735-001</v>
          </cell>
        </row>
        <row r="49319">
          <cell r="B49319" t="str">
            <v>07091735-001</v>
          </cell>
        </row>
        <row r="49320">
          <cell r="B49320" t="str">
            <v>07091735-001</v>
          </cell>
        </row>
        <row r="49321">
          <cell r="B49321" t="str">
            <v>07091735-001</v>
          </cell>
        </row>
        <row r="49322">
          <cell r="B49322" t="str">
            <v>07091735-001</v>
          </cell>
        </row>
        <row r="49323">
          <cell r="B49323" t="str">
            <v>07091735-001</v>
          </cell>
        </row>
        <row r="49324">
          <cell r="B49324" t="str">
            <v>07091735-001</v>
          </cell>
        </row>
        <row r="49325">
          <cell r="B49325" t="str">
            <v>07091735-001</v>
          </cell>
        </row>
        <row r="49326">
          <cell r="B49326" t="str">
            <v>07091735-001</v>
          </cell>
        </row>
        <row r="49327">
          <cell r="B49327" t="str">
            <v>07091735-001</v>
          </cell>
        </row>
        <row r="49328">
          <cell r="B49328" t="str">
            <v>07091735-001</v>
          </cell>
        </row>
        <row r="49329">
          <cell r="B49329" t="str">
            <v>07091735-001</v>
          </cell>
        </row>
        <row r="49330">
          <cell r="B49330" t="str">
            <v>07091735-001</v>
          </cell>
        </row>
        <row r="49331">
          <cell r="B49331" t="str">
            <v>07091735-001</v>
          </cell>
        </row>
        <row r="49332">
          <cell r="B49332" t="str">
            <v>07091735-001</v>
          </cell>
        </row>
        <row r="49333">
          <cell r="B49333" t="str">
            <v>07091735-001</v>
          </cell>
        </row>
        <row r="49334">
          <cell r="B49334" t="str">
            <v>07091735-001</v>
          </cell>
        </row>
        <row r="49335">
          <cell r="B49335" t="str">
            <v>07091735-001</v>
          </cell>
        </row>
        <row r="49336">
          <cell r="B49336" t="str">
            <v>07091735-001</v>
          </cell>
        </row>
        <row r="49337">
          <cell r="B49337" t="str">
            <v>07091747-001</v>
          </cell>
        </row>
        <row r="49338">
          <cell r="B49338" t="str">
            <v>07091747-001</v>
          </cell>
        </row>
        <row r="49339">
          <cell r="B49339" t="str">
            <v>07091747-001</v>
          </cell>
        </row>
        <row r="49340">
          <cell r="B49340" t="str">
            <v>07091747-001</v>
          </cell>
        </row>
        <row r="49341">
          <cell r="B49341" t="str">
            <v>07091747-001</v>
          </cell>
        </row>
        <row r="49342">
          <cell r="B49342" t="str">
            <v>07091747-001</v>
          </cell>
        </row>
        <row r="49343">
          <cell r="B49343" t="str">
            <v>07091747-001</v>
          </cell>
        </row>
        <row r="49344">
          <cell r="B49344" t="str">
            <v>07091747-001</v>
          </cell>
        </row>
        <row r="49345">
          <cell r="B49345" t="str">
            <v>07091747-001</v>
          </cell>
        </row>
        <row r="49346">
          <cell r="B49346" t="str">
            <v>07091747-001</v>
          </cell>
        </row>
        <row r="49347">
          <cell r="B49347" t="str">
            <v>07091747-001</v>
          </cell>
        </row>
        <row r="49348">
          <cell r="B49348" t="str">
            <v>07091747-001</v>
          </cell>
        </row>
        <row r="49349">
          <cell r="B49349" t="str">
            <v>07091747-001</v>
          </cell>
        </row>
        <row r="49350">
          <cell r="B49350" t="str">
            <v>07091747-001</v>
          </cell>
        </row>
        <row r="49351">
          <cell r="B49351" t="str">
            <v>07091747-001</v>
          </cell>
        </row>
        <row r="49352">
          <cell r="B49352" t="str">
            <v>07091747-001</v>
          </cell>
        </row>
        <row r="49353">
          <cell r="B49353" t="str">
            <v>07091747-001</v>
          </cell>
        </row>
        <row r="49354">
          <cell r="B49354" t="str">
            <v>07091747-001</v>
          </cell>
        </row>
        <row r="49355">
          <cell r="B49355" t="str">
            <v>07091747-001</v>
          </cell>
        </row>
        <row r="49356">
          <cell r="B49356" t="str">
            <v>07091747-001</v>
          </cell>
        </row>
        <row r="49357">
          <cell r="B49357" t="str">
            <v>07091747-001</v>
          </cell>
        </row>
        <row r="49358">
          <cell r="B49358" t="str">
            <v>07091747-001</v>
          </cell>
        </row>
        <row r="49359">
          <cell r="B49359" t="str">
            <v>07091752-001</v>
          </cell>
        </row>
        <row r="49360">
          <cell r="B49360" t="str">
            <v>07091752-001</v>
          </cell>
        </row>
        <row r="49361">
          <cell r="B49361" t="str">
            <v>07091752-001</v>
          </cell>
        </row>
        <row r="49362">
          <cell r="B49362" t="str">
            <v>07091752-001</v>
          </cell>
        </row>
        <row r="49363">
          <cell r="B49363" t="str">
            <v>07091752-001</v>
          </cell>
        </row>
        <row r="49364">
          <cell r="B49364" t="str">
            <v>07091752-001</v>
          </cell>
        </row>
        <row r="49365">
          <cell r="B49365" t="str">
            <v>07091752-001</v>
          </cell>
        </row>
        <row r="49366">
          <cell r="B49366" t="str">
            <v>07091752-001</v>
          </cell>
        </row>
        <row r="49367">
          <cell r="B49367" t="str">
            <v>07091752-001</v>
          </cell>
        </row>
        <row r="49368">
          <cell r="B49368" t="str">
            <v>07091752-001</v>
          </cell>
        </row>
        <row r="49369">
          <cell r="B49369" t="str">
            <v>07091752-001</v>
          </cell>
        </row>
        <row r="49370">
          <cell r="B49370" t="str">
            <v>07091752-001</v>
          </cell>
        </row>
        <row r="49371">
          <cell r="B49371" t="str">
            <v>07091752-001</v>
          </cell>
        </row>
        <row r="49372">
          <cell r="B49372" t="str">
            <v>07091752-001</v>
          </cell>
        </row>
        <row r="49373">
          <cell r="B49373" t="str">
            <v>07091752-001</v>
          </cell>
        </row>
        <row r="49374">
          <cell r="B49374" t="str">
            <v>07091752-001</v>
          </cell>
        </row>
        <row r="49375">
          <cell r="B49375" t="str">
            <v>07091752-001</v>
          </cell>
        </row>
        <row r="49376">
          <cell r="B49376" t="str">
            <v>07091752-001</v>
          </cell>
        </row>
        <row r="49377">
          <cell r="B49377" t="str">
            <v>07091752-001</v>
          </cell>
        </row>
        <row r="49378">
          <cell r="B49378" t="str">
            <v>07091752-001</v>
          </cell>
        </row>
        <row r="49379">
          <cell r="B49379" t="str">
            <v>07091752-001</v>
          </cell>
        </row>
        <row r="49380">
          <cell r="B49380" t="str">
            <v>07091752-001</v>
          </cell>
        </row>
        <row r="49381">
          <cell r="B49381" t="str">
            <v>07091724-001</v>
          </cell>
        </row>
        <row r="49382">
          <cell r="B49382" t="str">
            <v>07091724-001</v>
          </cell>
        </row>
        <row r="49383">
          <cell r="B49383" t="str">
            <v>07091724-001</v>
          </cell>
        </row>
        <row r="49384">
          <cell r="B49384" t="str">
            <v>07091724-001</v>
          </cell>
        </row>
        <row r="49385">
          <cell r="B49385" t="str">
            <v>07091724-001</v>
          </cell>
        </row>
        <row r="49386">
          <cell r="B49386" t="str">
            <v>07091724-001</v>
          </cell>
        </row>
        <row r="49387">
          <cell r="B49387" t="str">
            <v>07091724-001</v>
          </cell>
        </row>
        <row r="49388">
          <cell r="B49388" t="str">
            <v>07091724-001</v>
          </cell>
        </row>
        <row r="49389">
          <cell r="B49389" t="str">
            <v>07091724-001</v>
          </cell>
        </row>
        <row r="49390">
          <cell r="B49390" t="str">
            <v>07091724-001</v>
          </cell>
        </row>
        <row r="49391">
          <cell r="B49391" t="str">
            <v>07091724-001</v>
          </cell>
        </row>
        <row r="49392">
          <cell r="B49392" t="str">
            <v>07091724-001</v>
          </cell>
        </row>
        <row r="49393">
          <cell r="B49393" t="str">
            <v>07091724-001</v>
          </cell>
        </row>
        <row r="49394">
          <cell r="B49394" t="str">
            <v>07091724-001</v>
          </cell>
        </row>
        <row r="49395">
          <cell r="B49395" t="str">
            <v>07091724-001</v>
          </cell>
        </row>
        <row r="49396">
          <cell r="B49396" t="str">
            <v>07091724-001</v>
          </cell>
        </row>
        <row r="49397">
          <cell r="B49397" t="str">
            <v>07091724-001</v>
          </cell>
        </row>
        <row r="49398">
          <cell r="B49398" t="str">
            <v>07091724-001</v>
          </cell>
        </row>
        <row r="49399">
          <cell r="B49399" t="str">
            <v>07091724-001</v>
          </cell>
        </row>
        <row r="49400">
          <cell r="B49400" t="str">
            <v>07091724-001</v>
          </cell>
        </row>
        <row r="49401">
          <cell r="B49401" t="str">
            <v>07091724-001</v>
          </cell>
        </row>
        <row r="49402">
          <cell r="B49402" t="str">
            <v>07091724-001</v>
          </cell>
        </row>
        <row r="49403">
          <cell r="B49403" t="str">
            <v>07091709-001</v>
          </cell>
        </row>
        <row r="49404">
          <cell r="B49404" t="str">
            <v>07091709-001</v>
          </cell>
        </row>
        <row r="49405">
          <cell r="B49405" t="str">
            <v>07091709-001</v>
          </cell>
        </row>
        <row r="49406">
          <cell r="B49406" t="str">
            <v>07091709-001</v>
          </cell>
        </row>
        <row r="49407">
          <cell r="B49407" t="str">
            <v>07091709-001</v>
          </cell>
        </row>
        <row r="49408">
          <cell r="B49408" t="str">
            <v>07091709-001</v>
          </cell>
        </row>
        <row r="49409">
          <cell r="B49409" t="str">
            <v>07091709-001</v>
          </cell>
        </row>
        <row r="49410">
          <cell r="B49410" t="str">
            <v>07091709-001</v>
          </cell>
        </row>
        <row r="49411">
          <cell r="B49411" t="str">
            <v>07091709-001</v>
          </cell>
        </row>
        <row r="49412">
          <cell r="B49412" t="str">
            <v>07091709-001</v>
          </cell>
        </row>
        <row r="49413">
          <cell r="B49413" t="str">
            <v>07091709-001</v>
          </cell>
        </row>
        <row r="49414">
          <cell r="B49414" t="str">
            <v>07091709-001</v>
          </cell>
        </row>
        <row r="49415">
          <cell r="B49415" t="str">
            <v>07091709-001</v>
          </cell>
        </row>
        <row r="49416">
          <cell r="B49416" t="str">
            <v>07091709-001</v>
          </cell>
        </row>
        <row r="49417">
          <cell r="B49417" t="str">
            <v>07091709-001</v>
          </cell>
        </row>
        <row r="49418">
          <cell r="B49418" t="str">
            <v>07091709-001</v>
          </cell>
        </row>
        <row r="49419">
          <cell r="B49419" t="str">
            <v>07091709-001</v>
          </cell>
        </row>
        <row r="49420">
          <cell r="B49420" t="str">
            <v>07091709-001</v>
          </cell>
        </row>
        <row r="49421">
          <cell r="B49421" t="str">
            <v>07091709-001</v>
          </cell>
        </row>
        <row r="49422">
          <cell r="B49422" t="str">
            <v>07091709-001</v>
          </cell>
        </row>
        <row r="49423">
          <cell r="B49423" t="str">
            <v>07091709-001</v>
          </cell>
        </row>
        <row r="49424">
          <cell r="B49424" t="str">
            <v>07091709-001</v>
          </cell>
        </row>
        <row r="49425">
          <cell r="B49425" t="str">
            <v>07091710-001</v>
          </cell>
        </row>
        <row r="49426">
          <cell r="B49426" t="str">
            <v>07091710-001</v>
          </cell>
        </row>
        <row r="49427">
          <cell r="B49427" t="str">
            <v>07091710-001</v>
          </cell>
        </row>
        <row r="49428">
          <cell r="B49428" t="str">
            <v>07091710-001</v>
          </cell>
        </row>
        <row r="49429">
          <cell r="B49429" t="str">
            <v>07091710-001</v>
          </cell>
        </row>
        <row r="49430">
          <cell r="B49430" t="str">
            <v>07091710-001</v>
          </cell>
        </row>
        <row r="49431">
          <cell r="B49431" t="str">
            <v>07091710-001</v>
          </cell>
        </row>
        <row r="49432">
          <cell r="B49432" t="str">
            <v>07091710-001</v>
          </cell>
        </row>
        <row r="49433">
          <cell r="B49433" t="str">
            <v>07091710-001</v>
          </cell>
        </row>
        <row r="49434">
          <cell r="B49434" t="str">
            <v>07091710-001</v>
          </cell>
        </row>
        <row r="49435">
          <cell r="B49435" t="str">
            <v>07091710-001</v>
          </cell>
        </row>
        <row r="49436">
          <cell r="B49436" t="str">
            <v>07091710-001</v>
          </cell>
        </row>
        <row r="49437">
          <cell r="B49437" t="str">
            <v>07091710-001</v>
          </cell>
        </row>
        <row r="49438">
          <cell r="B49438" t="str">
            <v>07091710-001</v>
          </cell>
        </row>
        <row r="49439">
          <cell r="B49439" t="str">
            <v>07091710-001</v>
          </cell>
        </row>
        <row r="49440">
          <cell r="B49440" t="str">
            <v>07091710-001</v>
          </cell>
        </row>
        <row r="49441">
          <cell r="B49441" t="str">
            <v>07091710-001</v>
          </cell>
        </row>
        <row r="49442">
          <cell r="B49442" t="str">
            <v>07091710-001</v>
          </cell>
        </row>
        <row r="49443">
          <cell r="B49443" t="str">
            <v>07091710-001</v>
          </cell>
        </row>
        <row r="49444">
          <cell r="B49444" t="str">
            <v>07091710-001</v>
          </cell>
        </row>
        <row r="49445">
          <cell r="B49445" t="str">
            <v>07091710-001</v>
          </cell>
        </row>
        <row r="49446">
          <cell r="B49446" t="str">
            <v>07091710-001</v>
          </cell>
        </row>
        <row r="49447">
          <cell r="B49447" t="str">
            <v>07091714-001</v>
          </cell>
        </row>
        <row r="49448">
          <cell r="B49448" t="str">
            <v>07091714-001</v>
          </cell>
        </row>
        <row r="49449">
          <cell r="B49449" t="str">
            <v>07091714-001</v>
          </cell>
        </row>
        <row r="49450">
          <cell r="B49450" t="str">
            <v>07091714-001</v>
          </cell>
        </row>
        <row r="49451">
          <cell r="B49451" t="str">
            <v>07091714-001</v>
          </cell>
        </row>
        <row r="49452">
          <cell r="B49452" t="str">
            <v>07091714-001</v>
          </cell>
        </row>
        <row r="49453">
          <cell r="B49453" t="str">
            <v>07091714-001</v>
          </cell>
        </row>
        <row r="49454">
          <cell r="B49454" t="str">
            <v>07091714-001</v>
          </cell>
        </row>
        <row r="49455">
          <cell r="B49455" t="str">
            <v>07091714-001</v>
          </cell>
        </row>
        <row r="49456">
          <cell r="B49456" t="str">
            <v>07091714-001</v>
          </cell>
        </row>
        <row r="49457">
          <cell r="B49457" t="str">
            <v>07091714-001</v>
          </cell>
        </row>
        <row r="49458">
          <cell r="B49458" t="str">
            <v>07091714-001</v>
          </cell>
        </row>
        <row r="49459">
          <cell r="B49459" t="str">
            <v>07091714-001</v>
          </cell>
        </row>
        <row r="49460">
          <cell r="B49460" t="str">
            <v>07091714-001</v>
          </cell>
        </row>
        <row r="49461">
          <cell r="B49461" t="str">
            <v>07091714-001</v>
          </cell>
        </row>
        <row r="49462">
          <cell r="B49462" t="str">
            <v>07091714-001</v>
          </cell>
        </row>
        <row r="49463">
          <cell r="B49463" t="str">
            <v>07091714-001</v>
          </cell>
        </row>
        <row r="49464">
          <cell r="B49464" t="str">
            <v>07091714-001</v>
          </cell>
        </row>
        <row r="49465">
          <cell r="B49465" t="str">
            <v>07091714-001</v>
          </cell>
        </row>
        <row r="49466">
          <cell r="B49466" t="str">
            <v>07091714-001</v>
          </cell>
        </row>
        <row r="49467">
          <cell r="B49467" t="str">
            <v>07091714-001</v>
          </cell>
        </row>
        <row r="49468">
          <cell r="B49468" t="str">
            <v>07091714-001</v>
          </cell>
        </row>
        <row r="49469">
          <cell r="B49469" t="str">
            <v>07091720-001</v>
          </cell>
        </row>
        <row r="49470">
          <cell r="B49470" t="str">
            <v>07091720-001</v>
          </cell>
        </row>
        <row r="49471">
          <cell r="B49471" t="str">
            <v>07091720-001</v>
          </cell>
        </row>
        <row r="49472">
          <cell r="B49472" t="str">
            <v>07091720-001</v>
          </cell>
        </row>
        <row r="49473">
          <cell r="B49473" t="str">
            <v>07091720-001</v>
          </cell>
        </row>
        <row r="49474">
          <cell r="B49474" t="str">
            <v>07091720-001</v>
          </cell>
        </row>
        <row r="49475">
          <cell r="B49475" t="str">
            <v>07091720-001</v>
          </cell>
        </row>
        <row r="49476">
          <cell r="B49476" t="str">
            <v>07091720-001</v>
          </cell>
        </row>
        <row r="49477">
          <cell r="B49477" t="str">
            <v>07091720-001</v>
          </cell>
        </row>
        <row r="49478">
          <cell r="B49478" t="str">
            <v>07091720-001</v>
          </cell>
        </row>
        <row r="49479">
          <cell r="B49479" t="str">
            <v>07091720-001</v>
          </cell>
        </row>
        <row r="49480">
          <cell r="B49480" t="str">
            <v>07091720-001</v>
          </cell>
        </row>
        <row r="49481">
          <cell r="B49481" t="str">
            <v>07091720-001</v>
          </cell>
        </row>
        <row r="49482">
          <cell r="B49482" t="str">
            <v>07091720-001</v>
          </cell>
        </row>
        <row r="49483">
          <cell r="B49483" t="str">
            <v>07091720-001</v>
          </cell>
        </row>
        <row r="49484">
          <cell r="B49484" t="str">
            <v>07091720-001</v>
          </cell>
        </row>
        <row r="49485">
          <cell r="B49485" t="str">
            <v>07091720-001</v>
          </cell>
        </row>
        <row r="49486">
          <cell r="B49486" t="str">
            <v>07091720-001</v>
          </cell>
        </row>
        <row r="49487">
          <cell r="B49487" t="str">
            <v>07091720-001</v>
          </cell>
        </row>
        <row r="49488">
          <cell r="B49488" t="str">
            <v>07091720-001</v>
          </cell>
        </row>
        <row r="49489">
          <cell r="B49489" t="str">
            <v>07091720-001</v>
          </cell>
        </row>
        <row r="49490">
          <cell r="B49490" t="str">
            <v>07091720-001</v>
          </cell>
        </row>
        <row r="49491">
          <cell r="B49491" t="str">
            <v>07091722-001</v>
          </cell>
        </row>
        <row r="49492">
          <cell r="B49492" t="str">
            <v>07091722-001</v>
          </cell>
        </row>
        <row r="49493">
          <cell r="B49493" t="str">
            <v>07091722-001</v>
          </cell>
        </row>
        <row r="49494">
          <cell r="B49494" t="str">
            <v>07091722-001</v>
          </cell>
        </row>
        <row r="49495">
          <cell r="B49495" t="str">
            <v>07091722-001</v>
          </cell>
        </row>
        <row r="49496">
          <cell r="B49496" t="str">
            <v>07091722-001</v>
          </cell>
        </row>
        <row r="49497">
          <cell r="B49497" t="str">
            <v>07091722-001</v>
          </cell>
        </row>
        <row r="49498">
          <cell r="B49498" t="str">
            <v>07091722-001</v>
          </cell>
        </row>
        <row r="49499">
          <cell r="B49499" t="str">
            <v>07091722-001</v>
          </cell>
        </row>
        <row r="49500">
          <cell r="B49500" t="str">
            <v>07091722-001</v>
          </cell>
        </row>
        <row r="49501">
          <cell r="B49501" t="str">
            <v>07091722-001</v>
          </cell>
        </row>
        <row r="49502">
          <cell r="B49502" t="str">
            <v>07091722-001</v>
          </cell>
        </row>
        <row r="49503">
          <cell r="B49503" t="str">
            <v>07091722-001</v>
          </cell>
        </row>
        <row r="49504">
          <cell r="B49504" t="str">
            <v>07091722-001</v>
          </cell>
        </row>
        <row r="49505">
          <cell r="B49505" t="str">
            <v>07091722-001</v>
          </cell>
        </row>
        <row r="49506">
          <cell r="B49506" t="str">
            <v>07091722-001</v>
          </cell>
        </row>
        <row r="49507">
          <cell r="B49507" t="str">
            <v>07091722-001</v>
          </cell>
        </row>
        <row r="49508">
          <cell r="B49508" t="str">
            <v>07091722-001</v>
          </cell>
        </row>
        <row r="49509">
          <cell r="B49509" t="str">
            <v>07091722-001</v>
          </cell>
        </row>
        <row r="49510">
          <cell r="B49510" t="str">
            <v>07091722-001</v>
          </cell>
        </row>
        <row r="49511">
          <cell r="B49511" t="str">
            <v>07091722-001</v>
          </cell>
        </row>
        <row r="49512">
          <cell r="B49512" t="str">
            <v>07091722-001</v>
          </cell>
        </row>
        <row r="49513">
          <cell r="B49513" t="str">
            <v>07091723-001</v>
          </cell>
        </row>
        <row r="49514">
          <cell r="B49514" t="str">
            <v>07091723-001</v>
          </cell>
        </row>
        <row r="49515">
          <cell r="B49515" t="str">
            <v>07091723-001</v>
          </cell>
        </row>
        <row r="49516">
          <cell r="B49516" t="str">
            <v>07091723-001</v>
          </cell>
        </row>
        <row r="49517">
          <cell r="B49517" t="str">
            <v>07091723-001</v>
          </cell>
        </row>
        <row r="49518">
          <cell r="B49518" t="str">
            <v>07091723-001</v>
          </cell>
        </row>
        <row r="49519">
          <cell r="B49519" t="str">
            <v>07091723-001</v>
          </cell>
        </row>
        <row r="49520">
          <cell r="B49520" t="str">
            <v>07091723-001</v>
          </cell>
        </row>
        <row r="49521">
          <cell r="B49521" t="str">
            <v>07091723-001</v>
          </cell>
        </row>
        <row r="49522">
          <cell r="B49522" t="str">
            <v>07091723-001</v>
          </cell>
        </row>
        <row r="49523">
          <cell r="B49523" t="str">
            <v>07091723-001</v>
          </cell>
        </row>
        <row r="49524">
          <cell r="B49524" t="str">
            <v>07091723-001</v>
          </cell>
        </row>
        <row r="49525">
          <cell r="B49525" t="str">
            <v>07091723-001</v>
          </cell>
        </row>
        <row r="49526">
          <cell r="B49526" t="str">
            <v>07091723-001</v>
          </cell>
        </row>
        <row r="49527">
          <cell r="B49527" t="str">
            <v>07091723-001</v>
          </cell>
        </row>
        <row r="49528">
          <cell r="B49528" t="str">
            <v>07091723-001</v>
          </cell>
        </row>
        <row r="49529">
          <cell r="B49529" t="str">
            <v>07091723-001</v>
          </cell>
        </row>
        <row r="49530">
          <cell r="B49530" t="str">
            <v>07091723-001</v>
          </cell>
        </row>
        <row r="49531">
          <cell r="B49531" t="str">
            <v>07091723-001</v>
          </cell>
        </row>
        <row r="49532">
          <cell r="B49532" t="str">
            <v>07091723-001</v>
          </cell>
        </row>
        <row r="49533">
          <cell r="B49533" t="str">
            <v>07091723-001</v>
          </cell>
        </row>
        <row r="49534">
          <cell r="B49534" t="str">
            <v>07091723-001</v>
          </cell>
        </row>
        <row r="49535">
          <cell r="B49535" t="str">
            <v>07091806-001</v>
          </cell>
        </row>
        <row r="49536">
          <cell r="B49536" t="str">
            <v>07091806-001</v>
          </cell>
        </row>
        <row r="49537">
          <cell r="B49537" t="str">
            <v>07091806-001</v>
          </cell>
        </row>
        <row r="49538">
          <cell r="B49538" t="str">
            <v>07091806-001</v>
          </cell>
        </row>
        <row r="49539">
          <cell r="B49539" t="str">
            <v>07091806-001</v>
          </cell>
        </row>
        <row r="49540">
          <cell r="B49540" t="str">
            <v>07091806-001</v>
          </cell>
        </row>
        <row r="49541">
          <cell r="B49541" t="str">
            <v>07091806-001</v>
          </cell>
        </row>
        <row r="49542">
          <cell r="B49542" t="str">
            <v>07091806-001</v>
          </cell>
        </row>
        <row r="49543">
          <cell r="B49543" t="str">
            <v>07091806-001</v>
          </cell>
        </row>
        <row r="49544">
          <cell r="B49544" t="str">
            <v>07091806-001</v>
          </cell>
        </row>
        <row r="49545">
          <cell r="B49545" t="str">
            <v>07091806-001</v>
          </cell>
        </row>
        <row r="49546">
          <cell r="B49546" t="str">
            <v>07091806-001</v>
          </cell>
        </row>
        <row r="49547">
          <cell r="B49547" t="str">
            <v>07091806-001</v>
          </cell>
        </row>
        <row r="49548">
          <cell r="B49548" t="str">
            <v>07091806-001</v>
          </cell>
        </row>
        <row r="49549">
          <cell r="B49549" t="str">
            <v>07091806-001</v>
          </cell>
        </row>
        <row r="49550">
          <cell r="B49550" t="str">
            <v>07091806-001</v>
          </cell>
        </row>
        <row r="49551">
          <cell r="B49551" t="str">
            <v>07091806-001</v>
          </cell>
        </row>
        <row r="49552">
          <cell r="B49552" t="str">
            <v>07091806-001</v>
          </cell>
        </row>
        <row r="49553">
          <cell r="B49553" t="str">
            <v>07091806-001</v>
          </cell>
        </row>
        <row r="49554">
          <cell r="B49554" t="str">
            <v>07091806-001</v>
          </cell>
        </row>
        <row r="49555">
          <cell r="B49555" t="str">
            <v>07091806-001</v>
          </cell>
        </row>
        <row r="49556">
          <cell r="B49556" t="str">
            <v>07091806-001</v>
          </cell>
        </row>
        <row r="49557">
          <cell r="B49557" t="str">
            <v>07091808-001</v>
          </cell>
        </row>
        <row r="49558">
          <cell r="B49558" t="str">
            <v>07091808-001</v>
          </cell>
        </row>
        <row r="49559">
          <cell r="B49559" t="str">
            <v>07091808-001</v>
          </cell>
        </row>
        <row r="49560">
          <cell r="B49560" t="str">
            <v>07091808-001</v>
          </cell>
        </row>
        <row r="49561">
          <cell r="B49561" t="str">
            <v>07091808-001</v>
          </cell>
        </row>
        <row r="49562">
          <cell r="B49562" t="str">
            <v>07091808-001</v>
          </cell>
        </row>
        <row r="49563">
          <cell r="B49563" t="str">
            <v>07091808-001</v>
          </cell>
        </row>
        <row r="49564">
          <cell r="B49564" t="str">
            <v>07091808-001</v>
          </cell>
        </row>
        <row r="49565">
          <cell r="B49565" t="str">
            <v>07091808-001</v>
          </cell>
        </row>
        <row r="49566">
          <cell r="B49566" t="str">
            <v>07091808-001</v>
          </cell>
        </row>
        <row r="49567">
          <cell r="B49567" t="str">
            <v>07091808-001</v>
          </cell>
        </row>
        <row r="49568">
          <cell r="B49568" t="str">
            <v>07091808-001</v>
          </cell>
        </row>
        <row r="49569">
          <cell r="B49569" t="str">
            <v>07091808-001</v>
          </cell>
        </row>
        <row r="49570">
          <cell r="B49570" t="str">
            <v>07091808-001</v>
          </cell>
        </row>
        <row r="49571">
          <cell r="B49571" t="str">
            <v>07091808-001</v>
          </cell>
        </row>
        <row r="49572">
          <cell r="B49572" t="str">
            <v>07091808-001</v>
          </cell>
        </row>
        <row r="49573">
          <cell r="B49573" t="str">
            <v>07091808-001</v>
          </cell>
        </row>
        <row r="49574">
          <cell r="B49574" t="str">
            <v>07091808-001</v>
          </cell>
        </row>
        <row r="49575">
          <cell r="B49575" t="str">
            <v>07091808-001</v>
          </cell>
        </row>
        <row r="49576">
          <cell r="B49576" t="str">
            <v>07091808-001</v>
          </cell>
        </row>
        <row r="49577">
          <cell r="B49577" t="str">
            <v>07091808-001</v>
          </cell>
        </row>
        <row r="49578">
          <cell r="B49578" t="str">
            <v>07091808-001</v>
          </cell>
        </row>
        <row r="49579">
          <cell r="B49579" t="str">
            <v>07091811-001</v>
          </cell>
        </row>
        <row r="49580">
          <cell r="B49580" t="str">
            <v>07091811-001</v>
          </cell>
        </row>
        <row r="49581">
          <cell r="B49581" t="str">
            <v>07091811-001</v>
          </cell>
        </row>
        <row r="49582">
          <cell r="B49582" t="str">
            <v>07091811-001</v>
          </cell>
        </row>
        <row r="49583">
          <cell r="B49583" t="str">
            <v>07091811-001</v>
          </cell>
        </row>
        <row r="49584">
          <cell r="B49584" t="str">
            <v>07091811-001</v>
          </cell>
        </row>
        <row r="49585">
          <cell r="B49585" t="str">
            <v>07091811-001</v>
          </cell>
        </row>
        <row r="49586">
          <cell r="B49586" t="str">
            <v>07091811-001</v>
          </cell>
        </row>
        <row r="49587">
          <cell r="B49587" t="str">
            <v>07091811-001</v>
          </cell>
        </row>
        <row r="49588">
          <cell r="B49588" t="str">
            <v>07091811-001</v>
          </cell>
        </row>
        <row r="49589">
          <cell r="B49589" t="str">
            <v>07091811-001</v>
          </cell>
        </row>
        <row r="49590">
          <cell r="B49590" t="str">
            <v>07091811-001</v>
          </cell>
        </row>
        <row r="49591">
          <cell r="B49591" t="str">
            <v>07091811-001</v>
          </cell>
        </row>
        <row r="49592">
          <cell r="B49592" t="str">
            <v>07091811-001</v>
          </cell>
        </row>
        <row r="49593">
          <cell r="B49593" t="str">
            <v>07091811-001</v>
          </cell>
        </row>
        <row r="49594">
          <cell r="B49594" t="str">
            <v>07091811-001</v>
          </cell>
        </row>
        <row r="49595">
          <cell r="B49595" t="str">
            <v>07091811-001</v>
          </cell>
        </row>
        <row r="49596">
          <cell r="B49596" t="str">
            <v>07091811-001</v>
          </cell>
        </row>
        <row r="49597">
          <cell r="B49597" t="str">
            <v>07091811-001</v>
          </cell>
        </row>
        <row r="49598">
          <cell r="B49598" t="str">
            <v>07091811-001</v>
          </cell>
        </row>
        <row r="49599">
          <cell r="B49599" t="str">
            <v>07091811-001</v>
          </cell>
        </row>
        <row r="49600">
          <cell r="B49600" t="str">
            <v>07091811-001</v>
          </cell>
        </row>
        <row r="49601">
          <cell r="B49601" t="str">
            <v>07091812-001</v>
          </cell>
        </row>
        <row r="49602">
          <cell r="B49602" t="str">
            <v>07091812-001</v>
          </cell>
        </row>
        <row r="49603">
          <cell r="B49603" t="str">
            <v>07091812-001</v>
          </cell>
        </row>
        <row r="49604">
          <cell r="B49604" t="str">
            <v>07091812-001</v>
          </cell>
        </row>
        <row r="49605">
          <cell r="B49605" t="str">
            <v>07091812-001</v>
          </cell>
        </row>
        <row r="49606">
          <cell r="B49606" t="str">
            <v>07091812-001</v>
          </cell>
        </row>
        <row r="49607">
          <cell r="B49607" t="str">
            <v>07091812-001</v>
          </cell>
        </row>
        <row r="49608">
          <cell r="B49608" t="str">
            <v>07091812-001</v>
          </cell>
        </row>
        <row r="49609">
          <cell r="B49609" t="str">
            <v>07091812-001</v>
          </cell>
        </row>
        <row r="49610">
          <cell r="B49610" t="str">
            <v>07091812-001</v>
          </cell>
        </row>
        <row r="49611">
          <cell r="B49611" t="str">
            <v>07091812-001</v>
          </cell>
        </row>
        <row r="49612">
          <cell r="B49612" t="str">
            <v>07091812-001</v>
          </cell>
        </row>
        <row r="49613">
          <cell r="B49613" t="str">
            <v>07091812-001</v>
          </cell>
        </row>
        <row r="49614">
          <cell r="B49614" t="str">
            <v>07091812-001</v>
          </cell>
        </row>
        <row r="49615">
          <cell r="B49615" t="str">
            <v>07091812-001</v>
          </cell>
        </row>
        <row r="49616">
          <cell r="B49616" t="str">
            <v>07091812-001</v>
          </cell>
        </row>
        <row r="49617">
          <cell r="B49617" t="str">
            <v>07091812-001</v>
          </cell>
        </row>
        <row r="49618">
          <cell r="B49618" t="str">
            <v>07091812-001</v>
          </cell>
        </row>
        <row r="49619">
          <cell r="B49619" t="str">
            <v>07091812-001</v>
          </cell>
        </row>
        <row r="49620">
          <cell r="B49620" t="str">
            <v>07091812-001</v>
          </cell>
        </row>
        <row r="49621">
          <cell r="B49621" t="str">
            <v>07091812-001</v>
          </cell>
        </row>
        <row r="49622">
          <cell r="B49622" t="str">
            <v>07091813-001</v>
          </cell>
        </row>
        <row r="49623">
          <cell r="B49623" t="str">
            <v>07091813-001</v>
          </cell>
        </row>
        <row r="49624">
          <cell r="B49624" t="str">
            <v>07091813-001</v>
          </cell>
        </row>
        <row r="49625">
          <cell r="B49625" t="str">
            <v>07091813-001</v>
          </cell>
        </row>
        <row r="49626">
          <cell r="B49626" t="str">
            <v>07091813-001</v>
          </cell>
        </row>
        <row r="49627">
          <cell r="B49627" t="str">
            <v>07091813-001</v>
          </cell>
        </row>
        <row r="49628">
          <cell r="B49628" t="str">
            <v>07091813-001</v>
          </cell>
        </row>
        <row r="49629">
          <cell r="B49629" t="str">
            <v>07091813-001</v>
          </cell>
        </row>
        <row r="49630">
          <cell r="B49630" t="str">
            <v>07091813-001</v>
          </cell>
        </row>
        <row r="49631">
          <cell r="B49631" t="str">
            <v>07091813-001</v>
          </cell>
        </row>
        <row r="49632">
          <cell r="B49632" t="str">
            <v>07091813-001</v>
          </cell>
        </row>
        <row r="49633">
          <cell r="B49633" t="str">
            <v>07091813-001</v>
          </cell>
        </row>
        <row r="49634">
          <cell r="B49634" t="str">
            <v>07091813-001</v>
          </cell>
        </row>
        <row r="49635">
          <cell r="B49635" t="str">
            <v>07091813-001</v>
          </cell>
        </row>
        <row r="49636">
          <cell r="B49636" t="str">
            <v>07091813-001</v>
          </cell>
        </row>
        <row r="49637">
          <cell r="B49637" t="str">
            <v>07091813-001</v>
          </cell>
        </row>
        <row r="49638">
          <cell r="B49638" t="str">
            <v>07091813-001</v>
          </cell>
        </row>
        <row r="49639">
          <cell r="B49639" t="str">
            <v>07091813-001</v>
          </cell>
        </row>
        <row r="49640">
          <cell r="B49640" t="str">
            <v>07091813-001</v>
          </cell>
        </row>
        <row r="49641">
          <cell r="B49641" t="str">
            <v>07091813-001</v>
          </cell>
        </row>
        <row r="49642">
          <cell r="B49642" t="str">
            <v>07091813-001</v>
          </cell>
        </row>
        <row r="49643">
          <cell r="B49643" t="str">
            <v>07091821-001</v>
          </cell>
        </row>
        <row r="49644">
          <cell r="B49644" t="str">
            <v>07091821-001</v>
          </cell>
        </row>
        <row r="49645">
          <cell r="B49645" t="str">
            <v>07091821-001</v>
          </cell>
        </row>
        <row r="49646">
          <cell r="B49646" t="str">
            <v>07091821-001</v>
          </cell>
        </row>
        <row r="49647">
          <cell r="B49647" t="str">
            <v>07091821-001</v>
          </cell>
        </row>
        <row r="49648">
          <cell r="B49648" t="str">
            <v>07091821-001</v>
          </cell>
        </row>
        <row r="49649">
          <cell r="B49649" t="str">
            <v>07091821-001</v>
          </cell>
        </row>
        <row r="49650">
          <cell r="B49650" t="str">
            <v>07091821-001</v>
          </cell>
        </row>
        <row r="49651">
          <cell r="B49651" t="str">
            <v>07091821-001</v>
          </cell>
        </row>
        <row r="49652">
          <cell r="B49652" t="str">
            <v>07091821-001</v>
          </cell>
        </row>
        <row r="49653">
          <cell r="B49653" t="str">
            <v>07091821-001</v>
          </cell>
        </row>
        <row r="49654">
          <cell r="B49654" t="str">
            <v>07091821-001</v>
          </cell>
        </row>
        <row r="49655">
          <cell r="B49655" t="str">
            <v>07091821-001</v>
          </cell>
        </row>
        <row r="49656">
          <cell r="B49656" t="str">
            <v>07091821-001</v>
          </cell>
        </row>
        <row r="49657">
          <cell r="B49657" t="str">
            <v>07091821-001</v>
          </cell>
        </row>
        <row r="49658">
          <cell r="B49658" t="str">
            <v>07091821-001</v>
          </cell>
        </row>
        <row r="49659">
          <cell r="B49659" t="str">
            <v>07091821-001</v>
          </cell>
        </row>
        <row r="49660">
          <cell r="B49660" t="str">
            <v>07091821-001</v>
          </cell>
        </row>
        <row r="49661">
          <cell r="B49661" t="str">
            <v>07091821-001</v>
          </cell>
        </row>
        <row r="49662">
          <cell r="B49662" t="str">
            <v>07091821-001</v>
          </cell>
        </row>
        <row r="49663">
          <cell r="B49663" t="str">
            <v>07091821-001</v>
          </cell>
        </row>
        <row r="49664">
          <cell r="B49664" t="str">
            <v>07091821-001</v>
          </cell>
        </row>
        <row r="49665">
          <cell r="B49665" t="str">
            <v>07091802-001</v>
          </cell>
        </row>
        <row r="49666">
          <cell r="B49666" t="str">
            <v>07091802-001</v>
          </cell>
        </row>
        <row r="49667">
          <cell r="B49667" t="str">
            <v>07091802-001</v>
          </cell>
        </row>
        <row r="49668">
          <cell r="B49668" t="str">
            <v>07091802-001</v>
          </cell>
        </row>
        <row r="49669">
          <cell r="B49669" t="str">
            <v>07091802-001</v>
          </cell>
        </row>
        <row r="49670">
          <cell r="B49670" t="str">
            <v>07091802-001</v>
          </cell>
        </row>
        <row r="49671">
          <cell r="B49671" t="str">
            <v>07091802-001</v>
          </cell>
        </row>
        <row r="49672">
          <cell r="B49672" t="str">
            <v>07091802-001</v>
          </cell>
        </row>
        <row r="49673">
          <cell r="B49673" t="str">
            <v>07091802-001</v>
          </cell>
        </row>
        <row r="49674">
          <cell r="B49674" t="str">
            <v>07091802-001</v>
          </cell>
        </row>
        <row r="49675">
          <cell r="B49675" t="str">
            <v>07091802-001</v>
          </cell>
        </row>
        <row r="49676">
          <cell r="B49676" t="str">
            <v>07091802-001</v>
          </cell>
        </row>
        <row r="49677">
          <cell r="B49677" t="str">
            <v>07091802-001</v>
          </cell>
        </row>
        <row r="49678">
          <cell r="B49678" t="str">
            <v>07091802-001</v>
          </cell>
        </row>
        <row r="49679">
          <cell r="B49679" t="str">
            <v>07091802-001</v>
          </cell>
        </row>
        <row r="49680">
          <cell r="B49680" t="str">
            <v>07091802-001</v>
          </cell>
        </row>
        <row r="49681">
          <cell r="B49681" t="str">
            <v>07091802-001</v>
          </cell>
        </row>
        <row r="49682">
          <cell r="B49682" t="str">
            <v>07091802-001</v>
          </cell>
        </row>
        <row r="49683">
          <cell r="B49683" t="str">
            <v>07091802-001</v>
          </cell>
        </row>
        <row r="49684">
          <cell r="B49684" t="str">
            <v>07091802-001</v>
          </cell>
        </row>
        <row r="49685">
          <cell r="B49685" t="str">
            <v>07091802-001</v>
          </cell>
        </row>
        <row r="49686">
          <cell r="B49686" t="str">
            <v>07091802-001</v>
          </cell>
        </row>
        <row r="49687">
          <cell r="B49687" t="str">
            <v>07091757-001</v>
          </cell>
        </row>
        <row r="49688">
          <cell r="B49688" t="str">
            <v>07091757-001</v>
          </cell>
        </row>
        <row r="49689">
          <cell r="B49689" t="str">
            <v>07091757-001</v>
          </cell>
        </row>
        <row r="49690">
          <cell r="B49690" t="str">
            <v>07091757-001</v>
          </cell>
        </row>
        <row r="49691">
          <cell r="B49691" t="str">
            <v>07091757-001</v>
          </cell>
        </row>
        <row r="49692">
          <cell r="B49692" t="str">
            <v>07091757-001</v>
          </cell>
        </row>
        <row r="49693">
          <cell r="B49693" t="str">
            <v>07091757-001</v>
          </cell>
        </row>
        <row r="49694">
          <cell r="B49694" t="str">
            <v>07091757-001</v>
          </cell>
        </row>
        <row r="49695">
          <cell r="B49695" t="str">
            <v>07091757-001</v>
          </cell>
        </row>
        <row r="49696">
          <cell r="B49696" t="str">
            <v>07091757-001</v>
          </cell>
        </row>
        <row r="49697">
          <cell r="B49697" t="str">
            <v>07091757-001</v>
          </cell>
        </row>
        <row r="49698">
          <cell r="B49698" t="str">
            <v>07091757-001</v>
          </cell>
        </row>
        <row r="49699">
          <cell r="B49699" t="str">
            <v>07091757-001</v>
          </cell>
        </row>
        <row r="49700">
          <cell r="B49700" t="str">
            <v>07091757-001</v>
          </cell>
        </row>
        <row r="49701">
          <cell r="B49701" t="str">
            <v>07091757-001</v>
          </cell>
        </row>
        <row r="49702">
          <cell r="B49702" t="str">
            <v>07091757-001</v>
          </cell>
        </row>
        <row r="49703">
          <cell r="B49703" t="str">
            <v>07091757-001</v>
          </cell>
        </row>
        <row r="49704">
          <cell r="B49704" t="str">
            <v>07091757-001</v>
          </cell>
        </row>
        <row r="49705">
          <cell r="B49705" t="str">
            <v>07091757-001</v>
          </cell>
        </row>
        <row r="49706">
          <cell r="B49706" t="str">
            <v>07091757-001</v>
          </cell>
        </row>
        <row r="49707">
          <cell r="B49707" t="str">
            <v>07091757-001</v>
          </cell>
        </row>
        <row r="49708">
          <cell r="B49708" t="str">
            <v>07091757-001</v>
          </cell>
        </row>
        <row r="49709">
          <cell r="B49709" t="str">
            <v>07091758-001</v>
          </cell>
        </row>
        <row r="49710">
          <cell r="B49710" t="str">
            <v>07091758-001</v>
          </cell>
        </row>
        <row r="49711">
          <cell r="B49711" t="str">
            <v>07091758-001</v>
          </cell>
        </row>
        <row r="49712">
          <cell r="B49712" t="str">
            <v>07091758-001</v>
          </cell>
        </row>
        <row r="49713">
          <cell r="B49713" t="str">
            <v>07091758-001</v>
          </cell>
        </row>
        <row r="49714">
          <cell r="B49714" t="str">
            <v>07091758-001</v>
          </cell>
        </row>
        <row r="49715">
          <cell r="B49715" t="str">
            <v>07091758-001</v>
          </cell>
        </row>
        <row r="49716">
          <cell r="B49716" t="str">
            <v>07091758-001</v>
          </cell>
        </row>
        <row r="49717">
          <cell r="B49717" t="str">
            <v>07091758-001</v>
          </cell>
        </row>
        <row r="49718">
          <cell r="B49718" t="str">
            <v>07091758-001</v>
          </cell>
        </row>
        <row r="49719">
          <cell r="B49719" t="str">
            <v>07091758-001</v>
          </cell>
        </row>
        <row r="49720">
          <cell r="B49720" t="str">
            <v>07091758-001</v>
          </cell>
        </row>
        <row r="49721">
          <cell r="B49721" t="str">
            <v>07091758-001</v>
          </cell>
        </row>
        <row r="49722">
          <cell r="B49722" t="str">
            <v>07091758-001</v>
          </cell>
        </row>
        <row r="49723">
          <cell r="B49723" t="str">
            <v>07091758-001</v>
          </cell>
        </row>
        <row r="49724">
          <cell r="B49724" t="str">
            <v>07091758-001</v>
          </cell>
        </row>
        <row r="49725">
          <cell r="B49725" t="str">
            <v>07091758-001</v>
          </cell>
        </row>
        <row r="49726">
          <cell r="B49726" t="str">
            <v>07091758-001</v>
          </cell>
        </row>
        <row r="49727">
          <cell r="B49727" t="str">
            <v>07091758-001</v>
          </cell>
        </row>
        <row r="49728">
          <cell r="B49728" t="str">
            <v>07091758-001</v>
          </cell>
        </row>
        <row r="49729">
          <cell r="B49729" t="str">
            <v>07091758-001</v>
          </cell>
        </row>
        <row r="49730">
          <cell r="B49730" t="str">
            <v>07091758-001</v>
          </cell>
        </row>
        <row r="49731">
          <cell r="B49731" t="str">
            <v>07091761-001</v>
          </cell>
        </row>
        <row r="49732">
          <cell r="B49732" t="str">
            <v>07091761-001</v>
          </cell>
        </row>
        <row r="49733">
          <cell r="B49733" t="str">
            <v>07091761-001</v>
          </cell>
        </row>
        <row r="49734">
          <cell r="B49734" t="str">
            <v>07091761-001</v>
          </cell>
        </row>
        <row r="49735">
          <cell r="B49735" t="str">
            <v>07091761-001</v>
          </cell>
        </row>
        <row r="49736">
          <cell r="B49736" t="str">
            <v>07091761-001</v>
          </cell>
        </row>
        <row r="49737">
          <cell r="B49737" t="str">
            <v>07091761-001</v>
          </cell>
        </row>
        <row r="49738">
          <cell r="B49738" t="str">
            <v>07091761-001</v>
          </cell>
        </row>
        <row r="49739">
          <cell r="B49739" t="str">
            <v>07091761-001</v>
          </cell>
        </row>
        <row r="49740">
          <cell r="B49740" t="str">
            <v>07091761-001</v>
          </cell>
        </row>
        <row r="49741">
          <cell r="B49741" t="str">
            <v>07091761-001</v>
          </cell>
        </row>
        <row r="49742">
          <cell r="B49742" t="str">
            <v>07091761-001</v>
          </cell>
        </row>
        <row r="49743">
          <cell r="B49743" t="str">
            <v>07091761-001</v>
          </cell>
        </row>
        <row r="49744">
          <cell r="B49744" t="str">
            <v>07091761-001</v>
          </cell>
        </row>
        <row r="49745">
          <cell r="B49745" t="str">
            <v>07091761-001</v>
          </cell>
        </row>
        <row r="49746">
          <cell r="B49746" t="str">
            <v>07091761-001</v>
          </cell>
        </row>
        <row r="49747">
          <cell r="B49747" t="str">
            <v>07091761-001</v>
          </cell>
        </row>
        <row r="49748">
          <cell r="B49748" t="str">
            <v>07091761-001</v>
          </cell>
        </row>
        <row r="49749">
          <cell r="B49749" t="str">
            <v>07091761-001</v>
          </cell>
        </row>
        <row r="49750">
          <cell r="B49750" t="str">
            <v>07091761-001</v>
          </cell>
        </row>
        <row r="49751">
          <cell r="B49751" t="str">
            <v>07091761-001</v>
          </cell>
        </row>
        <row r="49752">
          <cell r="B49752" t="str">
            <v>07091761-001</v>
          </cell>
        </row>
        <row r="49753">
          <cell r="B49753" t="str">
            <v>07091767-001</v>
          </cell>
        </row>
        <row r="49754">
          <cell r="B49754" t="str">
            <v>07091767-001</v>
          </cell>
        </row>
        <row r="49755">
          <cell r="B49755" t="str">
            <v>07091767-001</v>
          </cell>
        </row>
        <row r="49756">
          <cell r="B49756" t="str">
            <v>07091767-001</v>
          </cell>
        </row>
        <row r="49757">
          <cell r="B49757" t="str">
            <v>07091767-001</v>
          </cell>
        </row>
        <row r="49758">
          <cell r="B49758" t="str">
            <v>07091767-001</v>
          </cell>
        </row>
        <row r="49759">
          <cell r="B49759" t="str">
            <v>07091767-001</v>
          </cell>
        </row>
        <row r="49760">
          <cell r="B49760" t="str">
            <v>07091767-001</v>
          </cell>
        </row>
        <row r="49761">
          <cell r="B49761" t="str">
            <v>07091767-001</v>
          </cell>
        </row>
        <row r="49762">
          <cell r="B49762" t="str">
            <v>07091767-001</v>
          </cell>
        </row>
        <row r="49763">
          <cell r="B49763" t="str">
            <v>07091767-001</v>
          </cell>
        </row>
        <row r="49764">
          <cell r="B49764" t="str">
            <v>07091767-001</v>
          </cell>
        </row>
        <row r="49765">
          <cell r="B49765" t="str">
            <v>07091767-001</v>
          </cell>
        </row>
        <row r="49766">
          <cell r="B49766" t="str">
            <v>07091767-001</v>
          </cell>
        </row>
        <row r="49767">
          <cell r="B49767" t="str">
            <v>07091767-001</v>
          </cell>
        </row>
        <row r="49768">
          <cell r="B49768" t="str">
            <v>07091767-001</v>
          </cell>
        </row>
        <row r="49769">
          <cell r="B49769" t="str">
            <v>07091767-001</v>
          </cell>
        </row>
        <row r="49770">
          <cell r="B49770" t="str">
            <v>07091767-001</v>
          </cell>
        </row>
        <row r="49771">
          <cell r="B49771" t="str">
            <v>07091767-001</v>
          </cell>
        </row>
        <row r="49772">
          <cell r="B49772" t="str">
            <v>07091767-001</v>
          </cell>
        </row>
        <row r="49773">
          <cell r="B49773" t="str">
            <v>07091767-001</v>
          </cell>
        </row>
        <row r="49774">
          <cell r="B49774" t="str">
            <v>07091767-001</v>
          </cell>
        </row>
        <row r="49775">
          <cell r="B49775" t="str">
            <v>07091775-001</v>
          </cell>
        </row>
        <row r="49776">
          <cell r="B49776" t="str">
            <v>07091775-001</v>
          </cell>
        </row>
        <row r="49777">
          <cell r="B49777" t="str">
            <v>07091775-001</v>
          </cell>
        </row>
        <row r="49778">
          <cell r="B49778" t="str">
            <v>07091775-001</v>
          </cell>
        </row>
        <row r="49779">
          <cell r="B49779" t="str">
            <v>07091775-001</v>
          </cell>
        </row>
        <row r="49780">
          <cell r="B49780" t="str">
            <v>07091775-001</v>
          </cell>
        </row>
        <row r="49781">
          <cell r="B49781" t="str">
            <v>07091775-001</v>
          </cell>
        </row>
        <row r="49782">
          <cell r="B49782" t="str">
            <v>07091775-001</v>
          </cell>
        </row>
        <row r="49783">
          <cell r="B49783" t="str">
            <v>07091775-001</v>
          </cell>
        </row>
        <row r="49784">
          <cell r="B49784" t="str">
            <v>07091775-001</v>
          </cell>
        </row>
        <row r="49785">
          <cell r="B49785" t="str">
            <v>07091775-001</v>
          </cell>
        </row>
        <row r="49786">
          <cell r="B49786" t="str">
            <v>07091775-001</v>
          </cell>
        </row>
        <row r="49787">
          <cell r="B49787" t="str">
            <v>07091775-001</v>
          </cell>
        </row>
        <row r="49788">
          <cell r="B49788" t="str">
            <v>07091775-001</v>
          </cell>
        </row>
        <row r="49789">
          <cell r="B49789" t="str">
            <v>07091775-001</v>
          </cell>
        </row>
        <row r="49790">
          <cell r="B49790" t="str">
            <v>07091775-001</v>
          </cell>
        </row>
        <row r="49791">
          <cell r="B49791" t="str">
            <v>07091775-001</v>
          </cell>
        </row>
        <row r="49792">
          <cell r="B49792" t="str">
            <v>07091775-001</v>
          </cell>
        </row>
        <row r="49793">
          <cell r="B49793" t="str">
            <v>07091775-001</v>
          </cell>
        </row>
        <row r="49794">
          <cell r="B49794" t="str">
            <v>07091775-001</v>
          </cell>
        </row>
        <row r="49795">
          <cell r="B49795" t="str">
            <v>07091775-001</v>
          </cell>
        </row>
        <row r="49796">
          <cell r="B49796" t="str">
            <v>07091775-001</v>
          </cell>
        </row>
        <row r="49797">
          <cell r="B49797" t="str">
            <v>07091782-001</v>
          </cell>
        </row>
        <row r="49798">
          <cell r="B49798" t="str">
            <v>07091782-001</v>
          </cell>
        </row>
        <row r="49799">
          <cell r="B49799" t="str">
            <v>07091782-001</v>
          </cell>
        </row>
        <row r="49800">
          <cell r="B49800" t="str">
            <v>07091782-001</v>
          </cell>
        </row>
        <row r="49801">
          <cell r="B49801" t="str">
            <v>07091782-001</v>
          </cell>
        </row>
        <row r="49802">
          <cell r="B49802" t="str">
            <v>07091782-001</v>
          </cell>
        </row>
        <row r="49803">
          <cell r="B49803" t="str">
            <v>07091782-001</v>
          </cell>
        </row>
        <row r="49804">
          <cell r="B49804" t="str">
            <v>07091782-001</v>
          </cell>
        </row>
        <row r="49805">
          <cell r="B49805" t="str">
            <v>07091782-001</v>
          </cell>
        </row>
        <row r="49806">
          <cell r="B49806" t="str">
            <v>07091782-001</v>
          </cell>
        </row>
        <row r="49807">
          <cell r="B49807" t="str">
            <v>07091782-001</v>
          </cell>
        </row>
        <row r="49808">
          <cell r="B49808" t="str">
            <v>07091782-001</v>
          </cell>
        </row>
        <row r="49809">
          <cell r="B49809" t="str">
            <v>07091782-001</v>
          </cell>
        </row>
        <row r="49810">
          <cell r="B49810" t="str">
            <v>07091782-001</v>
          </cell>
        </row>
        <row r="49811">
          <cell r="B49811" t="str">
            <v>07091782-001</v>
          </cell>
        </row>
        <row r="49812">
          <cell r="B49812" t="str">
            <v>07091782-001</v>
          </cell>
        </row>
        <row r="49813">
          <cell r="B49813" t="str">
            <v>07091782-001</v>
          </cell>
        </row>
        <row r="49814">
          <cell r="B49814" t="str">
            <v>07091782-001</v>
          </cell>
        </row>
        <row r="49815">
          <cell r="B49815" t="str">
            <v>07091782-001</v>
          </cell>
        </row>
        <row r="49816">
          <cell r="B49816" t="str">
            <v>07091782-001</v>
          </cell>
        </row>
        <row r="49817">
          <cell r="B49817" t="str">
            <v>07091782-001</v>
          </cell>
        </row>
        <row r="49818">
          <cell r="B49818" t="str">
            <v>07091782-001</v>
          </cell>
        </row>
        <row r="49819">
          <cell r="B49819" t="str">
            <v>07091635-001</v>
          </cell>
        </row>
        <row r="49820">
          <cell r="B49820" t="str">
            <v>07091635-001</v>
          </cell>
        </row>
        <row r="49821">
          <cell r="B49821" t="str">
            <v>07091635-001</v>
          </cell>
        </row>
        <row r="49822">
          <cell r="B49822" t="str">
            <v>07091635-001</v>
          </cell>
        </row>
        <row r="49823">
          <cell r="B49823" t="str">
            <v>07091635-001</v>
          </cell>
        </row>
        <row r="49824">
          <cell r="B49824" t="str">
            <v>07091635-001</v>
          </cell>
        </row>
        <row r="49825">
          <cell r="B49825" t="str">
            <v>07091635-001</v>
          </cell>
        </row>
        <row r="49826">
          <cell r="B49826" t="str">
            <v>07091635-001</v>
          </cell>
        </row>
        <row r="49827">
          <cell r="B49827" t="str">
            <v>07091635-001</v>
          </cell>
        </row>
        <row r="49828">
          <cell r="B49828" t="str">
            <v>07091635-001</v>
          </cell>
        </row>
        <row r="49829">
          <cell r="B49829" t="str">
            <v>07091635-001</v>
          </cell>
        </row>
        <row r="49830">
          <cell r="B49830" t="str">
            <v>07091635-001</v>
          </cell>
        </row>
        <row r="49831">
          <cell r="B49831" t="str">
            <v>07091635-001</v>
          </cell>
        </row>
        <row r="49832">
          <cell r="B49832" t="str">
            <v>07091635-001</v>
          </cell>
        </row>
        <row r="49833">
          <cell r="B49833" t="str">
            <v>07091635-001</v>
          </cell>
        </row>
        <row r="49834">
          <cell r="B49834" t="str">
            <v>07091635-001</v>
          </cell>
        </row>
        <row r="49835">
          <cell r="B49835" t="str">
            <v>07091635-001</v>
          </cell>
        </row>
        <row r="49836">
          <cell r="B49836" t="str">
            <v>07091635-001</v>
          </cell>
        </row>
        <row r="49837">
          <cell r="B49837" t="str">
            <v>07091635-001</v>
          </cell>
        </row>
        <row r="49838">
          <cell r="B49838" t="str">
            <v>07091635-001</v>
          </cell>
        </row>
        <row r="49839">
          <cell r="B49839" t="str">
            <v>07091635-001</v>
          </cell>
        </row>
        <row r="49840">
          <cell r="B49840" t="str">
            <v>07091635-001</v>
          </cell>
        </row>
        <row r="49841">
          <cell r="B49841" t="str">
            <v>07091636-001</v>
          </cell>
        </row>
        <row r="49842">
          <cell r="B49842" t="str">
            <v>07091636-001</v>
          </cell>
        </row>
        <row r="49843">
          <cell r="B49843" t="str">
            <v>07091636-001</v>
          </cell>
        </row>
        <row r="49844">
          <cell r="B49844" t="str">
            <v>07091636-001</v>
          </cell>
        </row>
        <row r="49845">
          <cell r="B49845" t="str">
            <v>07091636-001</v>
          </cell>
        </row>
        <row r="49846">
          <cell r="B49846" t="str">
            <v>07091636-001</v>
          </cell>
        </row>
        <row r="49847">
          <cell r="B49847" t="str">
            <v>07091636-001</v>
          </cell>
        </row>
        <row r="49848">
          <cell r="B49848" t="str">
            <v>07091636-001</v>
          </cell>
        </row>
        <row r="49849">
          <cell r="B49849" t="str">
            <v>07091636-001</v>
          </cell>
        </row>
        <row r="49850">
          <cell r="B49850" t="str">
            <v>07091636-001</v>
          </cell>
        </row>
        <row r="49851">
          <cell r="B49851" t="str">
            <v>07091636-001</v>
          </cell>
        </row>
        <row r="49852">
          <cell r="B49852" t="str">
            <v>07091636-001</v>
          </cell>
        </row>
        <row r="49853">
          <cell r="B49853" t="str">
            <v>07091636-001</v>
          </cell>
        </row>
        <row r="49854">
          <cell r="B49854" t="str">
            <v>07091636-001</v>
          </cell>
        </row>
        <row r="49855">
          <cell r="B49855" t="str">
            <v>07091636-001</v>
          </cell>
        </row>
        <row r="49856">
          <cell r="B49856" t="str">
            <v>07091636-001</v>
          </cell>
        </row>
        <row r="49857">
          <cell r="B49857" t="str">
            <v>07091636-001</v>
          </cell>
        </row>
        <row r="49858">
          <cell r="B49858" t="str">
            <v>07091636-001</v>
          </cell>
        </row>
        <row r="49859">
          <cell r="B49859" t="str">
            <v>07091636-001</v>
          </cell>
        </row>
        <row r="49860">
          <cell r="B49860" t="str">
            <v>07091636-001</v>
          </cell>
        </row>
        <row r="49861">
          <cell r="B49861" t="str">
            <v>07091636-001</v>
          </cell>
        </row>
        <row r="49862">
          <cell r="B49862" t="str">
            <v>07091636-001</v>
          </cell>
        </row>
        <row r="49863">
          <cell r="B49863" t="str">
            <v>07091646-001</v>
          </cell>
        </row>
        <row r="49864">
          <cell r="B49864" t="str">
            <v>07091646-001</v>
          </cell>
        </row>
        <row r="49865">
          <cell r="B49865" t="str">
            <v>07091646-001</v>
          </cell>
        </row>
        <row r="49866">
          <cell r="B49866" t="str">
            <v>07091646-001</v>
          </cell>
        </row>
        <row r="49867">
          <cell r="B49867" t="str">
            <v>07091646-001</v>
          </cell>
        </row>
        <row r="49868">
          <cell r="B49868" t="str">
            <v>07091646-001</v>
          </cell>
        </row>
        <row r="49869">
          <cell r="B49869" t="str">
            <v>07091646-001</v>
          </cell>
        </row>
        <row r="49870">
          <cell r="B49870" t="str">
            <v>07091646-001</v>
          </cell>
        </row>
        <row r="49871">
          <cell r="B49871" t="str">
            <v>07091646-001</v>
          </cell>
        </row>
        <row r="49872">
          <cell r="B49872" t="str">
            <v>07091646-001</v>
          </cell>
        </row>
        <row r="49873">
          <cell r="B49873" t="str">
            <v>07091646-001</v>
          </cell>
        </row>
        <row r="49874">
          <cell r="B49874" t="str">
            <v>07091646-001</v>
          </cell>
        </row>
        <row r="49875">
          <cell r="B49875" t="str">
            <v>07091646-001</v>
          </cell>
        </row>
        <row r="49876">
          <cell r="B49876" t="str">
            <v>07091646-001</v>
          </cell>
        </row>
        <row r="49877">
          <cell r="B49877" t="str">
            <v>07091646-001</v>
          </cell>
        </row>
        <row r="49878">
          <cell r="B49878" t="str">
            <v>07091646-001</v>
          </cell>
        </row>
        <row r="49879">
          <cell r="B49879" t="str">
            <v>07091646-001</v>
          </cell>
        </row>
        <row r="49880">
          <cell r="B49880" t="str">
            <v>07091646-001</v>
          </cell>
        </row>
        <row r="49881">
          <cell r="B49881" t="str">
            <v>07091646-001</v>
          </cell>
        </row>
        <row r="49882">
          <cell r="B49882" t="str">
            <v>07091646-001</v>
          </cell>
        </row>
        <row r="49883">
          <cell r="B49883" t="str">
            <v>07091646-001</v>
          </cell>
        </row>
        <row r="49884">
          <cell r="B49884" t="str">
            <v>07091646-001</v>
          </cell>
        </row>
        <row r="49885">
          <cell r="B49885" t="str">
            <v>07091655-001</v>
          </cell>
        </row>
        <row r="49886">
          <cell r="B49886" t="str">
            <v>07091655-001</v>
          </cell>
        </row>
        <row r="49887">
          <cell r="B49887" t="str">
            <v>07091655-001</v>
          </cell>
        </row>
        <row r="49888">
          <cell r="B49888" t="str">
            <v>07091655-001</v>
          </cell>
        </row>
        <row r="49889">
          <cell r="B49889" t="str">
            <v>07091655-001</v>
          </cell>
        </row>
        <row r="49890">
          <cell r="B49890" t="str">
            <v>07091655-001</v>
          </cell>
        </row>
        <row r="49891">
          <cell r="B49891" t="str">
            <v>07091655-001</v>
          </cell>
        </row>
        <row r="49892">
          <cell r="B49892" t="str">
            <v>07091655-001</v>
          </cell>
        </row>
        <row r="49893">
          <cell r="B49893" t="str">
            <v>07091655-001</v>
          </cell>
        </row>
        <row r="49894">
          <cell r="B49894" t="str">
            <v>07091655-001</v>
          </cell>
        </row>
        <row r="49895">
          <cell r="B49895" t="str">
            <v>07091655-001</v>
          </cell>
        </row>
        <row r="49896">
          <cell r="B49896" t="str">
            <v>07091655-001</v>
          </cell>
        </row>
        <row r="49897">
          <cell r="B49897" t="str">
            <v>07091655-001</v>
          </cell>
        </row>
        <row r="49898">
          <cell r="B49898" t="str">
            <v>07091655-001</v>
          </cell>
        </row>
        <row r="49899">
          <cell r="B49899" t="str">
            <v>07091655-001</v>
          </cell>
        </row>
        <row r="49900">
          <cell r="B49900" t="str">
            <v>07091655-001</v>
          </cell>
        </row>
        <row r="49901">
          <cell r="B49901" t="str">
            <v>07091655-001</v>
          </cell>
        </row>
        <row r="49902">
          <cell r="B49902" t="str">
            <v>07091655-001</v>
          </cell>
        </row>
        <row r="49903">
          <cell r="B49903" t="str">
            <v>07091655-001</v>
          </cell>
        </row>
        <row r="49904">
          <cell r="B49904" t="str">
            <v>07091655-001</v>
          </cell>
        </row>
        <row r="49905">
          <cell r="B49905" t="str">
            <v>07091655-001</v>
          </cell>
        </row>
        <row r="49906">
          <cell r="B49906" t="str">
            <v>07091655-001</v>
          </cell>
        </row>
        <row r="49907">
          <cell r="B49907" t="str">
            <v>07091667-001</v>
          </cell>
        </row>
        <row r="49908">
          <cell r="B49908" t="str">
            <v>07091667-001</v>
          </cell>
        </row>
        <row r="49909">
          <cell r="B49909" t="str">
            <v>07091667-001</v>
          </cell>
        </row>
        <row r="49910">
          <cell r="B49910" t="str">
            <v>07091667-001</v>
          </cell>
        </row>
        <row r="49911">
          <cell r="B49911" t="str">
            <v>07091667-001</v>
          </cell>
        </row>
        <row r="49912">
          <cell r="B49912" t="str">
            <v>07091667-001</v>
          </cell>
        </row>
        <row r="49913">
          <cell r="B49913" t="str">
            <v>07091667-001</v>
          </cell>
        </row>
        <row r="49914">
          <cell r="B49914" t="str">
            <v>07091667-001</v>
          </cell>
        </row>
        <row r="49915">
          <cell r="B49915" t="str">
            <v>07091667-001</v>
          </cell>
        </row>
        <row r="49916">
          <cell r="B49916" t="str">
            <v>07091667-001</v>
          </cell>
        </row>
        <row r="49917">
          <cell r="B49917" t="str">
            <v>07091667-001</v>
          </cell>
        </row>
        <row r="49918">
          <cell r="B49918" t="str">
            <v>07091667-001</v>
          </cell>
        </row>
        <row r="49919">
          <cell r="B49919" t="str">
            <v>07091667-001</v>
          </cell>
        </row>
        <row r="49920">
          <cell r="B49920" t="str">
            <v>07091667-001</v>
          </cell>
        </row>
        <row r="49921">
          <cell r="B49921" t="str">
            <v>07091667-001</v>
          </cell>
        </row>
        <row r="49922">
          <cell r="B49922" t="str">
            <v>07091667-001</v>
          </cell>
        </row>
        <row r="49923">
          <cell r="B49923" t="str">
            <v>07091667-001</v>
          </cell>
        </row>
        <row r="49924">
          <cell r="B49924" t="str">
            <v>07091667-001</v>
          </cell>
        </row>
        <row r="49925">
          <cell r="B49925" t="str">
            <v>07091667-001</v>
          </cell>
        </row>
        <row r="49926">
          <cell r="B49926" t="str">
            <v>07091667-001</v>
          </cell>
        </row>
        <row r="49927">
          <cell r="B49927" t="str">
            <v>07091667-001</v>
          </cell>
        </row>
        <row r="49928">
          <cell r="B49928" t="str">
            <v>07091667-001</v>
          </cell>
        </row>
        <row r="49929">
          <cell r="B49929" t="str">
            <v>07091668-001</v>
          </cell>
        </row>
        <row r="49930">
          <cell r="B49930" t="str">
            <v>07091668-001</v>
          </cell>
        </row>
        <row r="49931">
          <cell r="B49931" t="str">
            <v>07091668-001</v>
          </cell>
        </row>
        <row r="49932">
          <cell r="B49932" t="str">
            <v>07091668-001</v>
          </cell>
        </row>
        <row r="49933">
          <cell r="B49933" t="str">
            <v>07091668-001</v>
          </cell>
        </row>
        <row r="49934">
          <cell r="B49934" t="str">
            <v>07091668-001</v>
          </cell>
        </row>
        <row r="49935">
          <cell r="B49935" t="str">
            <v>07091668-001</v>
          </cell>
        </row>
        <row r="49936">
          <cell r="B49936" t="str">
            <v>07091668-001</v>
          </cell>
        </row>
        <row r="49937">
          <cell r="B49937" t="str">
            <v>07091668-001</v>
          </cell>
        </row>
        <row r="49938">
          <cell r="B49938" t="str">
            <v>07091668-001</v>
          </cell>
        </row>
        <row r="49939">
          <cell r="B49939" t="str">
            <v>07091668-001</v>
          </cell>
        </row>
        <row r="49940">
          <cell r="B49940" t="str">
            <v>07091668-001</v>
          </cell>
        </row>
        <row r="49941">
          <cell r="B49941" t="str">
            <v>07091668-001</v>
          </cell>
        </row>
        <row r="49942">
          <cell r="B49942" t="str">
            <v>07091668-001</v>
          </cell>
        </row>
        <row r="49943">
          <cell r="B49943" t="str">
            <v>07091668-001</v>
          </cell>
        </row>
        <row r="49944">
          <cell r="B49944" t="str">
            <v>07091668-001</v>
          </cell>
        </row>
        <row r="49945">
          <cell r="B49945" t="str">
            <v>07091668-001</v>
          </cell>
        </row>
        <row r="49946">
          <cell r="B49946" t="str">
            <v>07091668-001</v>
          </cell>
        </row>
        <row r="49947">
          <cell r="B49947" t="str">
            <v>07091668-001</v>
          </cell>
        </row>
        <row r="49948">
          <cell r="B49948" t="str">
            <v>07091668-001</v>
          </cell>
        </row>
        <row r="49949">
          <cell r="B49949" t="str">
            <v>07091668-001</v>
          </cell>
        </row>
        <row r="49950">
          <cell r="B49950" t="str">
            <v>07091668-001</v>
          </cell>
        </row>
        <row r="49951">
          <cell r="B49951" t="str">
            <v>07091631-001</v>
          </cell>
        </row>
        <row r="49952">
          <cell r="B49952" t="str">
            <v>07091631-001</v>
          </cell>
        </row>
        <row r="49953">
          <cell r="B49953" t="str">
            <v>07091631-001</v>
          </cell>
        </row>
        <row r="49954">
          <cell r="B49954" t="str">
            <v>07091631-001</v>
          </cell>
        </row>
        <row r="49955">
          <cell r="B49955" t="str">
            <v>07091631-001</v>
          </cell>
        </row>
        <row r="49956">
          <cell r="B49956" t="str">
            <v>07091631-001</v>
          </cell>
        </row>
        <row r="49957">
          <cell r="B49957" t="str">
            <v>07091631-001</v>
          </cell>
        </row>
        <row r="49958">
          <cell r="B49958" t="str">
            <v>07091631-001</v>
          </cell>
        </row>
        <row r="49959">
          <cell r="B49959" t="str">
            <v>07091631-001</v>
          </cell>
        </row>
        <row r="49960">
          <cell r="B49960" t="str">
            <v>07091631-001</v>
          </cell>
        </row>
        <row r="49961">
          <cell r="B49961" t="str">
            <v>07091631-001</v>
          </cell>
        </row>
        <row r="49962">
          <cell r="B49962" t="str">
            <v>07091631-001</v>
          </cell>
        </row>
        <row r="49963">
          <cell r="B49963" t="str">
            <v>07091631-001</v>
          </cell>
        </row>
        <row r="49964">
          <cell r="B49964" t="str">
            <v>07091631-001</v>
          </cell>
        </row>
        <row r="49965">
          <cell r="B49965" t="str">
            <v>07091631-001</v>
          </cell>
        </row>
        <row r="49966">
          <cell r="B49966" t="str">
            <v>07091631-001</v>
          </cell>
        </row>
        <row r="49967">
          <cell r="B49967" t="str">
            <v>07091631-001</v>
          </cell>
        </row>
        <row r="49968">
          <cell r="B49968" t="str">
            <v>07091631-001</v>
          </cell>
        </row>
        <row r="49969">
          <cell r="B49969" t="str">
            <v>07091631-001</v>
          </cell>
        </row>
        <row r="49970">
          <cell r="B49970" t="str">
            <v>07091631-001</v>
          </cell>
        </row>
        <row r="49971">
          <cell r="B49971" t="str">
            <v>07091631-001</v>
          </cell>
        </row>
        <row r="49972">
          <cell r="B49972" t="str">
            <v>07091631-001</v>
          </cell>
        </row>
        <row r="49973">
          <cell r="B49973" t="str">
            <v>07091595-001</v>
          </cell>
        </row>
        <row r="49974">
          <cell r="B49974" t="str">
            <v>07091595-001</v>
          </cell>
        </row>
        <row r="49975">
          <cell r="B49975" t="str">
            <v>07091595-001</v>
          </cell>
        </row>
        <row r="49976">
          <cell r="B49976" t="str">
            <v>07091595-001</v>
          </cell>
        </row>
        <row r="49977">
          <cell r="B49977" t="str">
            <v>07091595-001</v>
          </cell>
        </row>
        <row r="49978">
          <cell r="B49978" t="str">
            <v>07091595-001</v>
          </cell>
        </row>
        <row r="49979">
          <cell r="B49979" t="str">
            <v>07091595-001</v>
          </cell>
        </row>
        <row r="49980">
          <cell r="B49980" t="str">
            <v>07091595-001</v>
          </cell>
        </row>
        <row r="49981">
          <cell r="B49981" t="str">
            <v>07091595-001</v>
          </cell>
        </row>
        <row r="49982">
          <cell r="B49982" t="str">
            <v>07091595-001</v>
          </cell>
        </row>
        <row r="49983">
          <cell r="B49983" t="str">
            <v>07091595-001</v>
          </cell>
        </row>
        <row r="49984">
          <cell r="B49984" t="str">
            <v>07091595-001</v>
          </cell>
        </row>
        <row r="49985">
          <cell r="B49985" t="str">
            <v>07091595-001</v>
          </cell>
        </row>
        <row r="49986">
          <cell r="B49986" t="str">
            <v>07091595-001</v>
          </cell>
        </row>
        <row r="49987">
          <cell r="B49987" t="str">
            <v>07091595-001</v>
          </cell>
        </row>
        <row r="49988">
          <cell r="B49988" t="str">
            <v>07091595-001</v>
          </cell>
        </row>
        <row r="49989">
          <cell r="B49989" t="str">
            <v>07091595-001</v>
          </cell>
        </row>
        <row r="49990">
          <cell r="B49990" t="str">
            <v>07091595-001</v>
          </cell>
        </row>
        <row r="49991">
          <cell r="B49991" t="str">
            <v>07091595-001</v>
          </cell>
        </row>
        <row r="49992">
          <cell r="B49992" t="str">
            <v>07091595-001</v>
          </cell>
        </row>
        <row r="49993">
          <cell r="B49993" t="str">
            <v>07091595-001</v>
          </cell>
        </row>
        <row r="49994">
          <cell r="B49994" t="str">
            <v>07091595-001</v>
          </cell>
        </row>
        <row r="49995">
          <cell r="B49995" t="str">
            <v>07091604-001</v>
          </cell>
        </row>
        <row r="49996">
          <cell r="B49996" t="str">
            <v>07091604-001</v>
          </cell>
        </row>
        <row r="49997">
          <cell r="B49997" t="str">
            <v>07091604-001</v>
          </cell>
        </row>
        <row r="49998">
          <cell r="B49998" t="str">
            <v>07091604-001</v>
          </cell>
        </row>
        <row r="49999">
          <cell r="B49999" t="str">
            <v>07091604-001</v>
          </cell>
        </row>
        <row r="50000">
          <cell r="B50000" t="str">
            <v>07091604-001</v>
          </cell>
        </row>
        <row r="50001">
          <cell r="B50001" t="str">
            <v>07091604-001</v>
          </cell>
        </row>
        <row r="50002">
          <cell r="B50002" t="str">
            <v>07091604-001</v>
          </cell>
        </row>
        <row r="50003">
          <cell r="B50003" t="str">
            <v>07091604-001</v>
          </cell>
        </row>
        <row r="50004">
          <cell r="B50004" t="str">
            <v>07091604-001</v>
          </cell>
        </row>
        <row r="50005">
          <cell r="B50005" t="str">
            <v>07091604-001</v>
          </cell>
        </row>
        <row r="50006">
          <cell r="B50006" t="str">
            <v>07091604-001</v>
          </cell>
        </row>
        <row r="50007">
          <cell r="B50007" t="str">
            <v>07091604-001</v>
          </cell>
        </row>
        <row r="50008">
          <cell r="B50008" t="str">
            <v>07091604-001</v>
          </cell>
        </row>
        <row r="50009">
          <cell r="B50009" t="str">
            <v>07091604-001</v>
          </cell>
        </row>
        <row r="50010">
          <cell r="B50010" t="str">
            <v>07091604-001</v>
          </cell>
        </row>
        <row r="50011">
          <cell r="B50011" t="str">
            <v>07091604-001</v>
          </cell>
        </row>
        <row r="50012">
          <cell r="B50012" t="str">
            <v>07091604-001</v>
          </cell>
        </row>
        <row r="50013">
          <cell r="B50013" t="str">
            <v>07091604-001</v>
          </cell>
        </row>
        <row r="50014">
          <cell r="B50014" t="str">
            <v>07091604-001</v>
          </cell>
        </row>
        <row r="50015">
          <cell r="B50015" t="str">
            <v>07091604-001</v>
          </cell>
        </row>
        <row r="50016">
          <cell r="B50016" t="str">
            <v>07091604-001</v>
          </cell>
        </row>
        <row r="50017">
          <cell r="B50017" t="str">
            <v>07091605-001</v>
          </cell>
        </row>
        <row r="50018">
          <cell r="B50018" t="str">
            <v>07091605-001</v>
          </cell>
        </row>
        <row r="50019">
          <cell r="B50019" t="str">
            <v>07091605-001</v>
          </cell>
        </row>
        <row r="50020">
          <cell r="B50020" t="str">
            <v>07091605-001</v>
          </cell>
        </row>
        <row r="50021">
          <cell r="B50021" t="str">
            <v>07091605-001</v>
          </cell>
        </row>
        <row r="50022">
          <cell r="B50022" t="str">
            <v>07091605-001</v>
          </cell>
        </row>
        <row r="50023">
          <cell r="B50023" t="str">
            <v>07091605-001</v>
          </cell>
        </row>
        <row r="50024">
          <cell r="B50024" t="str">
            <v>07091605-001</v>
          </cell>
        </row>
        <row r="50025">
          <cell r="B50025" t="str">
            <v>07091605-001</v>
          </cell>
        </row>
        <row r="50026">
          <cell r="B50026" t="str">
            <v>07091605-001</v>
          </cell>
        </row>
        <row r="50027">
          <cell r="B50027" t="str">
            <v>07091605-001</v>
          </cell>
        </row>
        <row r="50028">
          <cell r="B50028" t="str">
            <v>07091605-001</v>
          </cell>
        </row>
        <row r="50029">
          <cell r="B50029" t="str">
            <v>07091605-001</v>
          </cell>
        </row>
        <row r="50030">
          <cell r="B50030" t="str">
            <v>07091605-001</v>
          </cell>
        </row>
        <row r="50031">
          <cell r="B50031" t="str">
            <v>07091605-001</v>
          </cell>
        </row>
        <row r="50032">
          <cell r="B50032" t="str">
            <v>07091605-001</v>
          </cell>
        </row>
        <row r="50033">
          <cell r="B50033" t="str">
            <v>07091605-001</v>
          </cell>
        </row>
        <row r="50034">
          <cell r="B50034" t="str">
            <v>07091605-001</v>
          </cell>
        </row>
        <row r="50035">
          <cell r="B50035" t="str">
            <v>07091605-001</v>
          </cell>
        </row>
        <row r="50036">
          <cell r="B50036" t="str">
            <v>07091605-001</v>
          </cell>
        </row>
        <row r="50037">
          <cell r="B50037" t="str">
            <v>07091605-001</v>
          </cell>
        </row>
        <row r="50038">
          <cell r="B50038" t="str">
            <v>07091605-001</v>
          </cell>
        </row>
        <row r="50039">
          <cell r="B50039" t="str">
            <v>07091609-001</v>
          </cell>
        </row>
        <row r="50040">
          <cell r="B50040" t="str">
            <v>07091609-001</v>
          </cell>
        </row>
        <row r="50041">
          <cell r="B50041" t="str">
            <v>07091609-001</v>
          </cell>
        </row>
        <row r="50042">
          <cell r="B50042" t="str">
            <v>07091609-001</v>
          </cell>
        </row>
        <row r="50043">
          <cell r="B50043" t="str">
            <v>07091609-001</v>
          </cell>
        </row>
        <row r="50044">
          <cell r="B50044" t="str">
            <v>07091609-001</v>
          </cell>
        </row>
        <row r="50045">
          <cell r="B50045" t="str">
            <v>07091609-001</v>
          </cell>
        </row>
        <row r="50046">
          <cell r="B50046" t="str">
            <v>07091609-001</v>
          </cell>
        </row>
        <row r="50047">
          <cell r="B50047" t="str">
            <v>07091609-001</v>
          </cell>
        </row>
        <row r="50048">
          <cell r="B50048" t="str">
            <v>07091609-001</v>
          </cell>
        </row>
        <row r="50049">
          <cell r="B50049" t="str">
            <v>07091609-001</v>
          </cell>
        </row>
        <row r="50050">
          <cell r="B50050" t="str">
            <v>07091609-001</v>
          </cell>
        </row>
        <row r="50051">
          <cell r="B50051" t="str">
            <v>07091609-001</v>
          </cell>
        </row>
        <row r="50052">
          <cell r="B50052" t="str">
            <v>07091609-001</v>
          </cell>
        </row>
        <row r="50053">
          <cell r="B50053" t="str">
            <v>07091609-001</v>
          </cell>
        </row>
        <row r="50054">
          <cell r="B50054" t="str">
            <v>07091609-001</v>
          </cell>
        </row>
        <row r="50055">
          <cell r="B50055" t="str">
            <v>07091609-001</v>
          </cell>
        </row>
        <row r="50056">
          <cell r="B50056" t="str">
            <v>07091609-001</v>
          </cell>
        </row>
        <row r="50057">
          <cell r="B50057" t="str">
            <v>07091609-001</v>
          </cell>
        </row>
        <row r="50058">
          <cell r="B50058" t="str">
            <v>07091609-001</v>
          </cell>
        </row>
        <row r="50059">
          <cell r="B50059" t="str">
            <v>07091609-001</v>
          </cell>
        </row>
        <row r="50060">
          <cell r="B50060" t="str">
            <v>07091609-001</v>
          </cell>
        </row>
        <row r="50061">
          <cell r="B50061" t="str">
            <v>07091611-001</v>
          </cell>
        </row>
        <row r="50062">
          <cell r="B50062" t="str">
            <v>07091611-001</v>
          </cell>
        </row>
        <row r="50063">
          <cell r="B50063" t="str">
            <v>07091611-001</v>
          </cell>
        </row>
        <row r="50064">
          <cell r="B50064" t="str">
            <v>07091611-001</v>
          </cell>
        </row>
        <row r="50065">
          <cell r="B50065" t="str">
            <v>07091611-001</v>
          </cell>
        </row>
        <row r="50066">
          <cell r="B50066" t="str">
            <v>07091611-001</v>
          </cell>
        </row>
        <row r="50067">
          <cell r="B50067" t="str">
            <v>07091611-001</v>
          </cell>
        </row>
        <row r="50068">
          <cell r="B50068" t="str">
            <v>07091611-001</v>
          </cell>
        </row>
        <row r="50069">
          <cell r="B50069" t="str">
            <v>07091611-001</v>
          </cell>
        </row>
        <row r="50070">
          <cell r="B50070" t="str">
            <v>07091611-001</v>
          </cell>
        </row>
        <row r="50071">
          <cell r="B50071" t="str">
            <v>07091611-001</v>
          </cell>
        </row>
        <row r="50072">
          <cell r="B50072" t="str">
            <v>07091611-001</v>
          </cell>
        </row>
        <row r="50073">
          <cell r="B50073" t="str">
            <v>07091611-001</v>
          </cell>
        </row>
        <row r="50074">
          <cell r="B50074" t="str">
            <v>07091611-001</v>
          </cell>
        </row>
        <row r="50075">
          <cell r="B50075" t="str">
            <v>07091611-001</v>
          </cell>
        </row>
        <row r="50076">
          <cell r="B50076" t="str">
            <v>07091611-001</v>
          </cell>
        </row>
        <row r="50077">
          <cell r="B50077" t="str">
            <v>07091611-001</v>
          </cell>
        </row>
        <row r="50078">
          <cell r="B50078" t="str">
            <v>07091611-001</v>
          </cell>
        </row>
        <row r="50079">
          <cell r="B50079" t="str">
            <v>07091611-001</v>
          </cell>
        </row>
        <row r="50080">
          <cell r="B50080" t="str">
            <v>07091611-001</v>
          </cell>
        </row>
        <row r="50081">
          <cell r="B50081" t="str">
            <v>07091611-001</v>
          </cell>
        </row>
        <row r="50082">
          <cell r="B50082" t="str">
            <v>07091611-001</v>
          </cell>
        </row>
        <row r="50083">
          <cell r="B50083" t="str">
            <v>07091620-001</v>
          </cell>
        </row>
        <row r="50084">
          <cell r="B50084" t="str">
            <v>07091620-001</v>
          </cell>
        </row>
        <row r="50085">
          <cell r="B50085" t="str">
            <v>07091620-001</v>
          </cell>
        </row>
        <row r="50086">
          <cell r="B50086" t="str">
            <v>07091620-001</v>
          </cell>
        </row>
        <row r="50087">
          <cell r="B50087" t="str">
            <v>07091620-001</v>
          </cell>
        </row>
        <row r="50088">
          <cell r="B50088" t="str">
            <v>07091620-001</v>
          </cell>
        </row>
        <row r="50089">
          <cell r="B50089" t="str">
            <v>07091620-001</v>
          </cell>
        </row>
        <row r="50090">
          <cell r="B50090" t="str">
            <v>07091620-001</v>
          </cell>
        </row>
        <row r="50091">
          <cell r="B50091" t="str">
            <v>07091620-001</v>
          </cell>
        </row>
        <row r="50092">
          <cell r="B50092" t="str">
            <v>07091620-001</v>
          </cell>
        </row>
        <row r="50093">
          <cell r="B50093" t="str">
            <v>07091620-001</v>
          </cell>
        </row>
        <row r="50094">
          <cell r="B50094" t="str">
            <v>07091620-001</v>
          </cell>
        </row>
        <row r="50095">
          <cell r="B50095" t="str">
            <v>07091620-001</v>
          </cell>
        </row>
        <row r="50096">
          <cell r="B50096" t="str">
            <v>07091620-001</v>
          </cell>
        </row>
        <row r="50097">
          <cell r="B50097" t="str">
            <v>07091620-001</v>
          </cell>
        </row>
        <row r="50098">
          <cell r="B50098" t="str">
            <v>07091620-001</v>
          </cell>
        </row>
        <row r="50099">
          <cell r="B50099" t="str">
            <v>07091620-001</v>
          </cell>
        </row>
        <row r="50100">
          <cell r="B50100" t="str">
            <v>07091620-001</v>
          </cell>
        </row>
        <row r="50101">
          <cell r="B50101" t="str">
            <v>07091620-001</v>
          </cell>
        </row>
        <row r="50102">
          <cell r="B50102" t="str">
            <v>07091620-001</v>
          </cell>
        </row>
        <row r="50103">
          <cell r="B50103" t="str">
            <v>07091620-001</v>
          </cell>
        </row>
        <row r="50104">
          <cell r="B50104" t="str">
            <v>07091620-001</v>
          </cell>
        </row>
        <row r="50105">
          <cell r="B50105" t="str">
            <v>07091694-001</v>
          </cell>
        </row>
        <row r="50106">
          <cell r="B50106" t="str">
            <v>07091694-001</v>
          </cell>
        </row>
        <row r="50107">
          <cell r="B50107" t="str">
            <v>07091694-001</v>
          </cell>
        </row>
        <row r="50108">
          <cell r="B50108" t="str">
            <v>07091694-001</v>
          </cell>
        </row>
        <row r="50109">
          <cell r="B50109" t="str">
            <v>07091694-001</v>
          </cell>
        </row>
        <row r="50110">
          <cell r="B50110" t="str">
            <v>07091694-001</v>
          </cell>
        </row>
        <row r="50111">
          <cell r="B50111" t="str">
            <v>07091694-001</v>
          </cell>
        </row>
        <row r="50112">
          <cell r="B50112" t="str">
            <v>07091694-001</v>
          </cell>
        </row>
        <row r="50113">
          <cell r="B50113" t="str">
            <v>07091694-001</v>
          </cell>
        </row>
        <row r="50114">
          <cell r="B50114" t="str">
            <v>07091694-001</v>
          </cell>
        </row>
        <row r="50115">
          <cell r="B50115" t="str">
            <v>07091694-001</v>
          </cell>
        </row>
        <row r="50116">
          <cell r="B50116" t="str">
            <v>07091694-001</v>
          </cell>
        </row>
        <row r="50117">
          <cell r="B50117" t="str">
            <v>07091694-001</v>
          </cell>
        </row>
        <row r="50118">
          <cell r="B50118" t="str">
            <v>07091694-001</v>
          </cell>
        </row>
        <row r="50119">
          <cell r="B50119" t="str">
            <v>07091694-001</v>
          </cell>
        </row>
        <row r="50120">
          <cell r="B50120" t="str">
            <v>07091694-001</v>
          </cell>
        </row>
        <row r="50121">
          <cell r="B50121" t="str">
            <v>07091694-001</v>
          </cell>
        </row>
        <row r="50122">
          <cell r="B50122" t="str">
            <v>07091694-001</v>
          </cell>
        </row>
        <row r="50123">
          <cell r="B50123" t="str">
            <v>07091694-001</v>
          </cell>
        </row>
        <row r="50124">
          <cell r="B50124" t="str">
            <v>07091694-001</v>
          </cell>
        </row>
        <row r="50125">
          <cell r="B50125" t="str">
            <v>07091694-001</v>
          </cell>
        </row>
        <row r="50126">
          <cell r="B50126" t="str">
            <v>07091694-001</v>
          </cell>
        </row>
        <row r="50127">
          <cell r="B50127" t="str">
            <v>07091696-001</v>
          </cell>
        </row>
        <row r="50128">
          <cell r="B50128" t="str">
            <v>07091696-001</v>
          </cell>
        </row>
        <row r="50129">
          <cell r="B50129" t="str">
            <v>07091696-001</v>
          </cell>
        </row>
        <row r="50130">
          <cell r="B50130" t="str">
            <v>07091696-001</v>
          </cell>
        </row>
        <row r="50131">
          <cell r="B50131" t="str">
            <v>07091696-001</v>
          </cell>
        </row>
        <row r="50132">
          <cell r="B50132" t="str">
            <v>07091696-001</v>
          </cell>
        </row>
        <row r="50133">
          <cell r="B50133" t="str">
            <v>07091696-001</v>
          </cell>
        </row>
        <row r="50134">
          <cell r="B50134" t="str">
            <v>07091696-001</v>
          </cell>
        </row>
        <row r="50135">
          <cell r="B50135" t="str">
            <v>07091696-001</v>
          </cell>
        </row>
        <row r="50136">
          <cell r="B50136" t="str">
            <v>07091696-001</v>
          </cell>
        </row>
        <row r="50137">
          <cell r="B50137" t="str">
            <v>07091696-001</v>
          </cell>
        </row>
        <row r="50138">
          <cell r="B50138" t="str">
            <v>07091696-001</v>
          </cell>
        </row>
        <row r="50139">
          <cell r="B50139" t="str">
            <v>07091696-001</v>
          </cell>
        </row>
        <row r="50140">
          <cell r="B50140" t="str">
            <v>07091696-001</v>
          </cell>
        </row>
        <row r="50141">
          <cell r="B50141" t="str">
            <v>07091696-001</v>
          </cell>
        </row>
        <row r="50142">
          <cell r="B50142" t="str">
            <v>07091696-001</v>
          </cell>
        </row>
        <row r="50143">
          <cell r="B50143" t="str">
            <v>07091696-001</v>
          </cell>
        </row>
        <row r="50144">
          <cell r="B50144" t="str">
            <v>07091696-001</v>
          </cell>
        </row>
        <row r="50145">
          <cell r="B50145" t="str">
            <v>07091696-001</v>
          </cell>
        </row>
        <row r="50146">
          <cell r="B50146" t="str">
            <v>07091696-001</v>
          </cell>
        </row>
        <row r="50147">
          <cell r="B50147" t="str">
            <v>07091696-001</v>
          </cell>
        </row>
        <row r="50148">
          <cell r="B50148" t="str">
            <v>07091696-001</v>
          </cell>
        </row>
        <row r="50149">
          <cell r="B50149" t="str">
            <v>07091700-001</v>
          </cell>
        </row>
        <row r="50150">
          <cell r="B50150" t="str">
            <v>07091700-001</v>
          </cell>
        </row>
        <row r="50151">
          <cell r="B50151" t="str">
            <v>07091700-001</v>
          </cell>
        </row>
        <row r="50152">
          <cell r="B50152" t="str">
            <v>07091700-001</v>
          </cell>
        </row>
        <row r="50153">
          <cell r="B50153" t="str">
            <v>07091700-001</v>
          </cell>
        </row>
        <row r="50154">
          <cell r="B50154" t="str">
            <v>07091700-001</v>
          </cell>
        </row>
        <row r="50155">
          <cell r="B50155" t="str">
            <v>07091700-001</v>
          </cell>
        </row>
        <row r="50156">
          <cell r="B50156" t="str">
            <v>07091700-001</v>
          </cell>
        </row>
        <row r="50157">
          <cell r="B50157" t="str">
            <v>07091700-001</v>
          </cell>
        </row>
        <row r="50158">
          <cell r="B50158" t="str">
            <v>07091700-001</v>
          </cell>
        </row>
        <row r="50159">
          <cell r="B50159" t="str">
            <v>07091700-001</v>
          </cell>
        </row>
        <row r="50160">
          <cell r="B50160" t="str">
            <v>07091700-001</v>
          </cell>
        </row>
        <row r="50161">
          <cell r="B50161" t="str">
            <v>07091700-001</v>
          </cell>
        </row>
        <row r="50162">
          <cell r="B50162" t="str">
            <v>07091700-001</v>
          </cell>
        </row>
        <row r="50163">
          <cell r="B50163" t="str">
            <v>07091700-001</v>
          </cell>
        </row>
        <row r="50164">
          <cell r="B50164" t="str">
            <v>07091700-001</v>
          </cell>
        </row>
        <row r="50165">
          <cell r="B50165" t="str">
            <v>07091700-001</v>
          </cell>
        </row>
        <row r="50166">
          <cell r="B50166" t="str">
            <v>07091700-001</v>
          </cell>
        </row>
        <row r="50167">
          <cell r="B50167" t="str">
            <v>07091700-001</v>
          </cell>
        </row>
        <row r="50168">
          <cell r="B50168" t="str">
            <v>07091700-001</v>
          </cell>
        </row>
        <row r="50169">
          <cell r="B50169" t="str">
            <v>07091700-001</v>
          </cell>
        </row>
        <row r="50170">
          <cell r="B50170" t="str">
            <v>07091700-001</v>
          </cell>
        </row>
        <row r="50171">
          <cell r="B50171" t="str">
            <v>07091702-001</v>
          </cell>
        </row>
        <row r="50172">
          <cell r="B50172" t="str">
            <v>07091702-001</v>
          </cell>
        </row>
        <row r="50173">
          <cell r="B50173" t="str">
            <v>07091702-001</v>
          </cell>
        </row>
        <row r="50174">
          <cell r="B50174" t="str">
            <v>07091702-001</v>
          </cell>
        </row>
        <row r="50175">
          <cell r="B50175" t="str">
            <v>07091702-001</v>
          </cell>
        </row>
        <row r="50176">
          <cell r="B50176" t="str">
            <v>07091702-001</v>
          </cell>
        </row>
        <row r="50177">
          <cell r="B50177" t="str">
            <v>07091702-001</v>
          </cell>
        </row>
        <row r="50178">
          <cell r="B50178" t="str">
            <v>07091702-001</v>
          </cell>
        </row>
        <row r="50179">
          <cell r="B50179" t="str">
            <v>07091702-001</v>
          </cell>
        </row>
        <row r="50180">
          <cell r="B50180" t="str">
            <v>07091702-001</v>
          </cell>
        </row>
        <row r="50181">
          <cell r="B50181" t="str">
            <v>07091702-001</v>
          </cell>
        </row>
        <row r="50182">
          <cell r="B50182" t="str">
            <v>07091702-001</v>
          </cell>
        </row>
        <row r="50183">
          <cell r="B50183" t="str">
            <v>07091702-001</v>
          </cell>
        </row>
        <row r="50184">
          <cell r="B50184" t="str">
            <v>07091702-001</v>
          </cell>
        </row>
        <row r="50185">
          <cell r="B50185" t="str">
            <v>07091702-001</v>
          </cell>
        </row>
        <row r="50186">
          <cell r="B50186" t="str">
            <v>07091702-001</v>
          </cell>
        </row>
        <row r="50187">
          <cell r="B50187" t="str">
            <v>07091702-001</v>
          </cell>
        </row>
        <row r="50188">
          <cell r="B50188" t="str">
            <v>07091702-001</v>
          </cell>
        </row>
        <row r="50189">
          <cell r="B50189" t="str">
            <v>07091702-001</v>
          </cell>
        </row>
        <row r="50190">
          <cell r="B50190" t="str">
            <v>07091702-001</v>
          </cell>
        </row>
        <row r="50191">
          <cell r="B50191" t="str">
            <v>07091702-001</v>
          </cell>
        </row>
        <row r="50192">
          <cell r="B50192" t="str">
            <v>07091702-001</v>
          </cell>
        </row>
        <row r="50193">
          <cell r="B50193" t="str">
            <v>07091706-001</v>
          </cell>
        </row>
        <row r="50194">
          <cell r="B50194" t="str">
            <v>07091706-001</v>
          </cell>
        </row>
        <row r="50195">
          <cell r="B50195" t="str">
            <v>07091706-001</v>
          </cell>
        </row>
        <row r="50196">
          <cell r="B50196" t="str">
            <v>07091706-001</v>
          </cell>
        </row>
        <row r="50197">
          <cell r="B50197" t="str">
            <v>07091706-001</v>
          </cell>
        </row>
        <row r="50198">
          <cell r="B50198" t="str">
            <v>07091706-001</v>
          </cell>
        </row>
        <row r="50199">
          <cell r="B50199" t="str">
            <v>07091706-001</v>
          </cell>
        </row>
        <row r="50200">
          <cell r="B50200" t="str">
            <v>07091706-001</v>
          </cell>
        </row>
        <row r="50201">
          <cell r="B50201" t="str">
            <v>07091706-001</v>
          </cell>
        </row>
        <row r="50202">
          <cell r="B50202" t="str">
            <v>07091706-001</v>
          </cell>
        </row>
        <row r="50203">
          <cell r="B50203" t="str">
            <v>07091706-001</v>
          </cell>
        </row>
        <row r="50204">
          <cell r="B50204" t="str">
            <v>07091706-001</v>
          </cell>
        </row>
        <row r="50205">
          <cell r="B50205" t="str">
            <v>07091706-001</v>
          </cell>
        </row>
        <row r="50206">
          <cell r="B50206" t="str">
            <v>07091706-001</v>
          </cell>
        </row>
        <row r="50207">
          <cell r="B50207" t="str">
            <v>07091706-001</v>
          </cell>
        </row>
        <row r="50208">
          <cell r="B50208" t="str">
            <v>07091706-001</v>
          </cell>
        </row>
        <row r="50209">
          <cell r="B50209" t="str">
            <v>07091706-001</v>
          </cell>
        </row>
        <row r="50210">
          <cell r="B50210" t="str">
            <v>07091706-001</v>
          </cell>
        </row>
        <row r="50211">
          <cell r="B50211" t="str">
            <v>07091706-001</v>
          </cell>
        </row>
        <row r="50212">
          <cell r="B50212" t="str">
            <v>07091706-001</v>
          </cell>
        </row>
        <row r="50213">
          <cell r="B50213" t="str">
            <v>07091706-001</v>
          </cell>
        </row>
        <row r="50214">
          <cell r="B50214" t="str">
            <v>07091706-001</v>
          </cell>
        </row>
        <row r="50215">
          <cell r="B50215" t="str">
            <v>07091708-001</v>
          </cell>
        </row>
        <row r="50216">
          <cell r="B50216" t="str">
            <v>07091708-001</v>
          </cell>
        </row>
        <row r="50217">
          <cell r="B50217" t="str">
            <v>07091708-001</v>
          </cell>
        </row>
        <row r="50218">
          <cell r="B50218" t="str">
            <v>07091708-001</v>
          </cell>
        </row>
        <row r="50219">
          <cell r="B50219" t="str">
            <v>07091708-001</v>
          </cell>
        </row>
        <row r="50220">
          <cell r="B50220" t="str">
            <v>07091708-001</v>
          </cell>
        </row>
        <row r="50221">
          <cell r="B50221" t="str">
            <v>07091708-001</v>
          </cell>
        </row>
        <row r="50222">
          <cell r="B50222" t="str">
            <v>07091708-001</v>
          </cell>
        </row>
        <row r="50223">
          <cell r="B50223" t="str">
            <v>07091708-001</v>
          </cell>
        </row>
        <row r="50224">
          <cell r="B50224" t="str">
            <v>07091708-001</v>
          </cell>
        </row>
        <row r="50225">
          <cell r="B50225" t="str">
            <v>07091708-001</v>
          </cell>
        </row>
        <row r="50226">
          <cell r="B50226" t="str">
            <v>07091708-001</v>
          </cell>
        </row>
        <row r="50227">
          <cell r="B50227" t="str">
            <v>07091708-001</v>
          </cell>
        </row>
        <row r="50228">
          <cell r="B50228" t="str">
            <v>07091708-001</v>
          </cell>
        </row>
        <row r="50229">
          <cell r="B50229" t="str">
            <v>07091708-001</v>
          </cell>
        </row>
        <row r="50230">
          <cell r="B50230" t="str">
            <v>07091708-001</v>
          </cell>
        </row>
        <row r="50231">
          <cell r="B50231" t="str">
            <v>07091708-001</v>
          </cell>
        </row>
        <row r="50232">
          <cell r="B50232" t="str">
            <v>07091708-001</v>
          </cell>
        </row>
        <row r="50233">
          <cell r="B50233" t="str">
            <v>07091708-001</v>
          </cell>
        </row>
        <row r="50234">
          <cell r="B50234" t="str">
            <v>07091708-001</v>
          </cell>
        </row>
        <row r="50235">
          <cell r="B50235" t="str">
            <v>07091708-001</v>
          </cell>
        </row>
        <row r="50236">
          <cell r="B50236" t="str">
            <v>07091708-001</v>
          </cell>
        </row>
        <row r="50237">
          <cell r="B50237" t="str">
            <v>07091687-001</v>
          </cell>
        </row>
        <row r="50238">
          <cell r="B50238" t="str">
            <v>07091687-001</v>
          </cell>
        </row>
        <row r="50239">
          <cell r="B50239" t="str">
            <v>07091687-001</v>
          </cell>
        </row>
        <row r="50240">
          <cell r="B50240" t="str">
            <v>07091687-001</v>
          </cell>
        </row>
        <row r="50241">
          <cell r="B50241" t="str">
            <v>07091687-001</v>
          </cell>
        </row>
        <row r="50242">
          <cell r="B50242" t="str">
            <v>07091687-001</v>
          </cell>
        </row>
        <row r="50243">
          <cell r="B50243" t="str">
            <v>07091687-001</v>
          </cell>
        </row>
        <row r="50244">
          <cell r="B50244" t="str">
            <v>07091687-001</v>
          </cell>
        </row>
        <row r="50245">
          <cell r="B50245" t="str">
            <v>07091687-001</v>
          </cell>
        </row>
        <row r="50246">
          <cell r="B50246" t="str">
            <v>07091687-001</v>
          </cell>
        </row>
        <row r="50247">
          <cell r="B50247" t="str">
            <v>07091687-001</v>
          </cell>
        </row>
        <row r="50248">
          <cell r="B50248" t="str">
            <v>07091687-001</v>
          </cell>
        </row>
        <row r="50249">
          <cell r="B50249" t="str">
            <v>07091687-001</v>
          </cell>
        </row>
        <row r="50250">
          <cell r="B50250" t="str">
            <v>07091687-001</v>
          </cell>
        </row>
        <row r="50251">
          <cell r="B50251" t="str">
            <v>07091687-001</v>
          </cell>
        </row>
        <row r="50252">
          <cell r="B50252" t="str">
            <v>07091687-001</v>
          </cell>
        </row>
        <row r="50253">
          <cell r="B50253" t="str">
            <v>07091687-001</v>
          </cell>
        </row>
        <row r="50254">
          <cell r="B50254" t="str">
            <v>07091687-001</v>
          </cell>
        </row>
        <row r="50255">
          <cell r="B50255" t="str">
            <v>07091687-001</v>
          </cell>
        </row>
        <row r="50256">
          <cell r="B50256" t="str">
            <v>07091687-001</v>
          </cell>
        </row>
        <row r="50257">
          <cell r="B50257" t="str">
            <v>07091687-001</v>
          </cell>
        </row>
        <row r="50258">
          <cell r="B50258" t="str">
            <v>07091687-001</v>
          </cell>
        </row>
        <row r="50259">
          <cell r="B50259" t="str">
            <v>07091675-001</v>
          </cell>
        </row>
        <row r="50260">
          <cell r="B50260" t="str">
            <v>07091675-001</v>
          </cell>
        </row>
        <row r="50261">
          <cell r="B50261" t="str">
            <v>07091675-001</v>
          </cell>
        </row>
        <row r="50262">
          <cell r="B50262" t="str">
            <v>07091675-001</v>
          </cell>
        </row>
        <row r="50263">
          <cell r="B50263" t="str">
            <v>07091675-001</v>
          </cell>
        </row>
        <row r="50264">
          <cell r="B50264" t="str">
            <v>07091675-001</v>
          </cell>
        </row>
        <row r="50265">
          <cell r="B50265" t="str">
            <v>07091675-001</v>
          </cell>
        </row>
        <row r="50266">
          <cell r="B50266" t="str">
            <v>07091675-001</v>
          </cell>
        </row>
        <row r="50267">
          <cell r="B50267" t="str">
            <v>07091675-001</v>
          </cell>
        </row>
        <row r="50268">
          <cell r="B50268" t="str">
            <v>07091675-001</v>
          </cell>
        </row>
        <row r="50269">
          <cell r="B50269" t="str">
            <v>07091675-001</v>
          </cell>
        </row>
        <row r="50270">
          <cell r="B50270" t="str">
            <v>07091675-001</v>
          </cell>
        </row>
        <row r="50271">
          <cell r="B50271" t="str">
            <v>07091675-001</v>
          </cell>
        </row>
        <row r="50272">
          <cell r="B50272" t="str">
            <v>07091675-001</v>
          </cell>
        </row>
        <row r="50273">
          <cell r="B50273" t="str">
            <v>07091675-001</v>
          </cell>
        </row>
        <row r="50274">
          <cell r="B50274" t="str">
            <v>07091675-001</v>
          </cell>
        </row>
        <row r="50275">
          <cell r="B50275" t="str">
            <v>07091675-001</v>
          </cell>
        </row>
        <row r="50276">
          <cell r="B50276" t="str">
            <v>07091675-001</v>
          </cell>
        </row>
        <row r="50277">
          <cell r="B50277" t="str">
            <v>07091675-001</v>
          </cell>
        </row>
        <row r="50278">
          <cell r="B50278" t="str">
            <v>07091675-001</v>
          </cell>
        </row>
        <row r="50279">
          <cell r="B50279" t="str">
            <v>07091675-001</v>
          </cell>
        </row>
        <row r="50280">
          <cell r="B50280" t="str">
            <v>07091675-001</v>
          </cell>
        </row>
        <row r="50281">
          <cell r="B50281" t="str">
            <v>07091676-001</v>
          </cell>
        </row>
        <row r="50282">
          <cell r="B50282" t="str">
            <v>07091676-001</v>
          </cell>
        </row>
        <row r="50283">
          <cell r="B50283" t="str">
            <v>07091676-001</v>
          </cell>
        </row>
        <row r="50284">
          <cell r="B50284" t="str">
            <v>07091676-001</v>
          </cell>
        </row>
        <row r="50285">
          <cell r="B50285" t="str">
            <v>07091676-001</v>
          </cell>
        </row>
        <row r="50286">
          <cell r="B50286" t="str">
            <v>07091676-001</v>
          </cell>
        </row>
        <row r="50287">
          <cell r="B50287" t="str">
            <v>07091676-001</v>
          </cell>
        </row>
        <row r="50288">
          <cell r="B50288" t="str">
            <v>07091676-001</v>
          </cell>
        </row>
        <row r="50289">
          <cell r="B50289" t="str">
            <v>07091676-001</v>
          </cell>
        </row>
        <row r="50290">
          <cell r="B50290" t="str">
            <v>07091676-001</v>
          </cell>
        </row>
        <row r="50291">
          <cell r="B50291" t="str">
            <v>07091676-001</v>
          </cell>
        </row>
        <row r="50292">
          <cell r="B50292" t="str">
            <v>07091676-001</v>
          </cell>
        </row>
        <row r="50293">
          <cell r="B50293" t="str">
            <v>07091676-001</v>
          </cell>
        </row>
        <row r="50294">
          <cell r="B50294" t="str">
            <v>07091676-001</v>
          </cell>
        </row>
        <row r="50295">
          <cell r="B50295" t="str">
            <v>07091676-001</v>
          </cell>
        </row>
        <row r="50296">
          <cell r="B50296" t="str">
            <v>07091676-001</v>
          </cell>
        </row>
        <row r="50297">
          <cell r="B50297" t="str">
            <v>07091676-001</v>
          </cell>
        </row>
        <row r="50298">
          <cell r="B50298" t="str">
            <v>07091676-001</v>
          </cell>
        </row>
        <row r="50299">
          <cell r="B50299" t="str">
            <v>07091676-001</v>
          </cell>
        </row>
        <row r="50300">
          <cell r="B50300" t="str">
            <v>07091676-001</v>
          </cell>
        </row>
        <row r="50301">
          <cell r="B50301" t="str">
            <v>07091676-001</v>
          </cell>
        </row>
        <row r="50302">
          <cell r="B50302" t="str">
            <v>07091679-001</v>
          </cell>
        </row>
        <row r="50303">
          <cell r="B50303" t="str">
            <v>07091679-001</v>
          </cell>
        </row>
        <row r="50304">
          <cell r="B50304" t="str">
            <v>07091679-001</v>
          </cell>
        </row>
        <row r="50305">
          <cell r="B50305" t="str">
            <v>07091679-001</v>
          </cell>
        </row>
        <row r="50306">
          <cell r="B50306" t="str">
            <v>07091679-001</v>
          </cell>
        </row>
        <row r="50307">
          <cell r="B50307" t="str">
            <v>07091679-001</v>
          </cell>
        </row>
        <row r="50308">
          <cell r="B50308" t="str">
            <v>07091679-001</v>
          </cell>
        </row>
        <row r="50309">
          <cell r="B50309" t="str">
            <v>07091679-001</v>
          </cell>
        </row>
        <row r="50310">
          <cell r="B50310" t="str">
            <v>07091679-001</v>
          </cell>
        </row>
        <row r="50311">
          <cell r="B50311" t="str">
            <v>07091679-001</v>
          </cell>
        </row>
        <row r="50312">
          <cell r="B50312" t="str">
            <v>07091679-001</v>
          </cell>
        </row>
        <row r="50313">
          <cell r="B50313" t="str">
            <v>07091679-001</v>
          </cell>
        </row>
        <row r="50314">
          <cell r="B50314" t="str">
            <v>07091679-001</v>
          </cell>
        </row>
        <row r="50315">
          <cell r="B50315" t="str">
            <v>07091679-001</v>
          </cell>
        </row>
        <row r="50316">
          <cell r="B50316" t="str">
            <v>07091679-001</v>
          </cell>
        </row>
        <row r="50317">
          <cell r="B50317" t="str">
            <v>07091679-001</v>
          </cell>
        </row>
        <row r="50318">
          <cell r="B50318" t="str">
            <v>07091679-001</v>
          </cell>
        </row>
        <row r="50319">
          <cell r="B50319" t="str">
            <v>07091679-001</v>
          </cell>
        </row>
        <row r="50320">
          <cell r="B50320" t="str">
            <v>07091679-001</v>
          </cell>
        </row>
        <row r="50321">
          <cell r="B50321" t="str">
            <v>07091679-001</v>
          </cell>
        </row>
        <row r="50322">
          <cell r="B50322" t="str">
            <v>07091679-001</v>
          </cell>
        </row>
        <row r="50323">
          <cell r="B50323" t="str">
            <v>07091679-001</v>
          </cell>
        </row>
        <row r="50324">
          <cell r="B50324" t="str">
            <v>07091682-001</v>
          </cell>
        </row>
        <row r="50325">
          <cell r="B50325" t="str">
            <v>07091682-001</v>
          </cell>
        </row>
        <row r="50326">
          <cell r="B50326" t="str">
            <v>07091682-001</v>
          </cell>
        </row>
        <row r="50327">
          <cell r="B50327" t="str">
            <v>07091682-001</v>
          </cell>
        </row>
        <row r="50328">
          <cell r="B50328" t="str">
            <v>07091682-001</v>
          </cell>
        </row>
        <row r="50329">
          <cell r="B50329" t="str">
            <v>07091682-001</v>
          </cell>
        </row>
        <row r="50330">
          <cell r="B50330" t="str">
            <v>07091682-001</v>
          </cell>
        </row>
        <row r="50331">
          <cell r="B50331" t="str">
            <v>07091682-001</v>
          </cell>
        </row>
        <row r="50332">
          <cell r="B50332" t="str">
            <v>07091682-001</v>
          </cell>
        </row>
        <row r="50333">
          <cell r="B50333" t="str">
            <v>07091682-001</v>
          </cell>
        </row>
        <row r="50334">
          <cell r="B50334" t="str">
            <v>07091682-001</v>
          </cell>
        </row>
        <row r="50335">
          <cell r="B50335" t="str">
            <v>07091682-001</v>
          </cell>
        </row>
        <row r="50336">
          <cell r="B50336" t="str">
            <v>07091682-001</v>
          </cell>
        </row>
        <row r="50337">
          <cell r="B50337" t="str">
            <v>07091682-001</v>
          </cell>
        </row>
        <row r="50338">
          <cell r="B50338" t="str">
            <v>07091682-001</v>
          </cell>
        </row>
        <row r="50339">
          <cell r="B50339" t="str">
            <v>07091682-001</v>
          </cell>
        </row>
        <row r="50340">
          <cell r="B50340" t="str">
            <v>07091682-001</v>
          </cell>
        </row>
        <row r="50341">
          <cell r="B50341" t="str">
            <v>07091682-001</v>
          </cell>
        </row>
        <row r="50342">
          <cell r="B50342" t="str">
            <v>07091682-001</v>
          </cell>
        </row>
        <row r="50343">
          <cell r="B50343" t="str">
            <v>07091682-001</v>
          </cell>
        </row>
        <row r="50344">
          <cell r="B50344" t="str">
            <v>07091682-001</v>
          </cell>
        </row>
        <row r="50345">
          <cell r="B50345" t="str">
            <v>07091682-001</v>
          </cell>
        </row>
        <row r="50346">
          <cell r="B50346" t="str">
            <v>07091683-001</v>
          </cell>
        </row>
        <row r="50347">
          <cell r="B50347" t="str">
            <v>07091683-001</v>
          </cell>
        </row>
        <row r="50348">
          <cell r="B50348" t="str">
            <v>07091683-001</v>
          </cell>
        </row>
        <row r="50349">
          <cell r="B50349" t="str">
            <v>07091683-001</v>
          </cell>
        </row>
        <row r="50350">
          <cell r="B50350" t="str">
            <v>07091683-001</v>
          </cell>
        </row>
        <row r="50351">
          <cell r="B50351" t="str">
            <v>07091683-001</v>
          </cell>
        </row>
        <row r="50352">
          <cell r="B50352" t="str">
            <v>07091683-001</v>
          </cell>
        </row>
        <row r="50353">
          <cell r="B50353" t="str">
            <v>07091683-001</v>
          </cell>
        </row>
        <row r="50354">
          <cell r="B50354" t="str">
            <v>07091683-001</v>
          </cell>
        </row>
        <row r="50355">
          <cell r="B50355" t="str">
            <v>07091683-001</v>
          </cell>
        </row>
        <row r="50356">
          <cell r="B50356" t="str">
            <v>07091683-001</v>
          </cell>
        </row>
        <row r="50357">
          <cell r="B50357" t="str">
            <v>07091683-001</v>
          </cell>
        </row>
        <row r="50358">
          <cell r="B50358" t="str">
            <v>07091683-001</v>
          </cell>
        </row>
        <row r="50359">
          <cell r="B50359" t="str">
            <v>07091683-001</v>
          </cell>
        </row>
        <row r="50360">
          <cell r="B50360" t="str">
            <v>07091683-001</v>
          </cell>
        </row>
        <row r="50361">
          <cell r="B50361" t="str">
            <v>07091683-001</v>
          </cell>
        </row>
        <row r="50362">
          <cell r="B50362" t="str">
            <v>07091683-001</v>
          </cell>
        </row>
        <row r="50363">
          <cell r="B50363" t="str">
            <v>07091683-001</v>
          </cell>
        </row>
        <row r="50364">
          <cell r="B50364" t="str">
            <v>07091683-001</v>
          </cell>
        </row>
        <row r="50365">
          <cell r="B50365" t="str">
            <v>07091683-001</v>
          </cell>
        </row>
        <row r="50366">
          <cell r="B50366" t="str">
            <v>07091683-001</v>
          </cell>
        </row>
        <row r="50367">
          <cell r="B50367" t="str">
            <v>07091683-001</v>
          </cell>
        </row>
        <row r="50368">
          <cell r="B50368" t="str">
            <v>07091686-001</v>
          </cell>
        </row>
        <row r="50369">
          <cell r="B50369" t="str">
            <v>07091686-001</v>
          </cell>
        </row>
        <row r="50370">
          <cell r="B50370" t="str">
            <v>07091686-001</v>
          </cell>
        </row>
        <row r="50371">
          <cell r="B50371" t="str">
            <v>07091686-001</v>
          </cell>
        </row>
        <row r="50372">
          <cell r="B50372" t="str">
            <v>07091686-001</v>
          </cell>
        </row>
        <row r="50373">
          <cell r="B50373" t="str">
            <v>07091686-001</v>
          </cell>
        </row>
        <row r="50374">
          <cell r="B50374" t="str">
            <v>07091686-001</v>
          </cell>
        </row>
        <row r="50375">
          <cell r="B50375" t="str">
            <v>07091686-001</v>
          </cell>
        </row>
        <row r="50376">
          <cell r="B50376" t="str">
            <v>07091686-001</v>
          </cell>
        </row>
        <row r="50377">
          <cell r="B50377" t="str">
            <v>07091686-001</v>
          </cell>
        </row>
        <row r="50378">
          <cell r="B50378" t="str">
            <v>07091686-001</v>
          </cell>
        </row>
        <row r="50379">
          <cell r="B50379" t="str">
            <v>07091686-001</v>
          </cell>
        </row>
        <row r="50380">
          <cell r="B50380" t="str">
            <v>07091686-001</v>
          </cell>
        </row>
        <row r="50381">
          <cell r="B50381" t="str">
            <v>07091686-001</v>
          </cell>
        </row>
        <row r="50382">
          <cell r="B50382" t="str">
            <v>07091686-001</v>
          </cell>
        </row>
        <row r="50383">
          <cell r="B50383" t="str">
            <v>07091686-001</v>
          </cell>
        </row>
        <row r="50384">
          <cell r="B50384" t="str">
            <v>07091686-001</v>
          </cell>
        </row>
        <row r="50385">
          <cell r="B50385" t="str">
            <v>07091686-001</v>
          </cell>
        </row>
        <row r="50386">
          <cell r="B50386" t="str">
            <v>07091686-001</v>
          </cell>
        </row>
        <row r="50387">
          <cell r="B50387" t="str">
            <v>07091686-001</v>
          </cell>
        </row>
        <row r="50388">
          <cell r="B50388" t="str">
            <v>07091686-001</v>
          </cell>
        </row>
        <row r="50389">
          <cell r="B50389" t="str">
            <v>07091686-001</v>
          </cell>
        </row>
        <row r="50390">
          <cell r="B50390" t="str">
            <v>15010297-007</v>
          </cell>
        </row>
        <row r="50391">
          <cell r="B50391" t="str">
            <v>15010297-007</v>
          </cell>
        </row>
        <row r="50392">
          <cell r="B50392" t="str">
            <v>15010297-007</v>
          </cell>
        </row>
        <row r="50393">
          <cell r="B50393" t="str">
            <v>15010297-007</v>
          </cell>
        </row>
        <row r="50394">
          <cell r="B50394" t="str">
            <v>15010297-007</v>
          </cell>
        </row>
        <row r="50395">
          <cell r="B50395" t="str">
            <v>15010297-007</v>
          </cell>
        </row>
        <row r="50396">
          <cell r="B50396" t="str">
            <v>15010297-007</v>
          </cell>
        </row>
        <row r="50397">
          <cell r="B50397" t="str">
            <v>15010297-007</v>
          </cell>
        </row>
        <row r="50398">
          <cell r="B50398" t="str">
            <v>15010297-007</v>
          </cell>
        </row>
        <row r="50399">
          <cell r="B50399" t="str">
            <v>15010297-007</v>
          </cell>
        </row>
        <row r="50400">
          <cell r="B50400" t="str">
            <v>15010297-007</v>
          </cell>
        </row>
        <row r="50401">
          <cell r="B50401" t="str">
            <v>15010297-007</v>
          </cell>
        </row>
        <row r="50402">
          <cell r="B50402" t="str">
            <v>08070557-L</v>
          </cell>
        </row>
        <row r="50403">
          <cell r="B50403" t="str">
            <v>08070557-L</v>
          </cell>
        </row>
        <row r="50404">
          <cell r="B50404" t="str">
            <v>08070557-L</v>
          </cell>
        </row>
        <row r="50405">
          <cell r="B50405" t="str">
            <v>08070557-L</v>
          </cell>
        </row>
        <row r="50406">
          <cell r="B50406" t="str">
            <v>08070557-L</v>
          </cell>
        </row>
        <row r="50407">
          <cell r="B50407" t="str">
            <v>08070557-L</v>
          </cell>
        </row>
        <row r="50408">
          <cell r="B50408" t="str">
            <v>08070557-L</v>
          </cell>
        </row>
        <row r="50409">
          <cell r="B50409" t="str">
            <v>08070557-L</v>
          </cell>
        </row>
        <row r="50410">
          <cell r="B50410" t="str">
            <v>08070557-L</v>
          </cell>
        </row>
        <row r="50411">
          <cell r="B50411" t="str">
            <v>08070557-L</v>
          </cell>
        </row>
        <row r="50412">
          <cell r="B50412" t="str">
            <v>08070557-L</v>
          </cell>
        </row>
        <row r="50413">
          <cell r="B50413" t="str">
            <v>08070557-L</v>
          </cell>
        </row>
        <row r="50414">
          <cell r="B50414" t="str">
            <v>08070607-L</v>
          </cell>
        </row>
        <row r="50415">
          <cell r="B50415" t="str">
            <v>08070607-L</v>
          </cell>
        </row>
        <row r="50416">
          <cell r="B50416" t="str">
            <v>08070607-L</v>
          </cell>
        </row>
        <row r="50417">
          <cell r="B50417" t="str">
            <v>08070607-L</v>
          </cell>
        </row>
        <row r="50418">
          <cell r="B50418" t="str">
            <v>08070607-L</v>
          </cell>
        </row>
        <row r="50419">
          <cell r="B50419" t="str">
            <v>08070607-L</v>
          </cell>
        </row>
        <row r="50420">
          <cell r="B50420" t="str">
            <v>08070607-L</v>
          </cell>
        </row>
        <row r="50421">
          <cell r="B50421" t="str">
            <v>08070607-L</v>
          </cell>
        </row>
        <row r="50422">
          <cell r="B50422" t="str">
            <v>08070607-L</v>
          </cell>
        </row>
        <row r="50423">
          <cell r="B50423" t="str">
            <v>08070607-L</v>
          </cell>
        </row>
        <row r="50424">
          <cell r="B50424" t="str">
            <v>08070607-L</v>
          </cell>
        </row>
        <row r="50425">
          <cell r="B50425" t="str">
            <v>08070614-L</v>
          </cell>
        </row>
        <row r="50426">
          <cell r="B50426" t="str">
            <v>08070614-L</v>
          </cell>
        </row>
        <row r="50427">
          <cell r="B50427" t="str">
            <v>08070614-L</v>
          </cell>
        </row>
        <row r="50428">
          <cell r="B50428" t="str">
            <v>08070614-L</v>
          </cell>
        </row>
        <row r="50429">
          <cell r="B50429" t="str">
            <v>08070614-L</v>
          </cell>
        </row>
        <row r="50430">
          <cell r="B50430" t="str">
            <v>08070614-L</v>
          </cell>
        </row>
        <row r="50431">
          <cell r="B50431" t="str">
            <v>08070614-L</v>
          </cell>
        </row>
        <row r="50432">
          <cell r="B50432" t="str">
            <v>08070614-L</v>
          </cell>
        </row>
        <row r="50433">
          <cell r="B50433" t="str">
            <v>08070614-L</v>
          </cell>
        </row>
        <row r="50434">
          <cell r="B50434" t="str">
            <v>08070614-L</v>
          </cell>
        </row>
        <row r="50435">
          <cell r="B50435" t="str">
            <v>08070614-L</v>
          </cell>
        </row>
        <row r="50436">
          <cell r="B50436" t="str">
            <v>08070614-L</v>
          </cell>
        </row>
        <row r="50437">
          <cell r="B50437" t="str">
            <v>08070614-L</v>
          </cell>
        </row>
        <row r="50438">
          <cell r="B50438" t="str">
            <v>08070614-L</v>
          </cell>
        </row>
        <row r="50439">
          <cell r="B50439" t="str">
            <v>08070614-L</v>
          </cell>
        </row>
        <row r="50440">
          <cell r="B50440" t="str">
            <v>08070614-L</v>
          </cell>
        </row>
        <row r="50441">
          <cell r="B50441" t="str">
            <v>08070614-L</v>
          </cell>
        </row>
        <row r="50442">
          <cell r="B50442" t="str">
            <v>08070614-L</v>
          </cell>
        </row>
        <row r="50443">
          <cell r="B50443" t="str">
            <v>08070614-L</v>
          </cell>
        </row>
        <row r="50444">
          <cell r="B50444" t="str">
            <v>08070614-L</v>
          </cell>
        </row>
        <row r="50445">
          <cell r="B50445" t="str">
            <v>08070614-L</v>
          </cell>
        </row>
        <row r="50446">
          <cell r="B50446" t="str">
            <v>08070614-L</v>
          </cell>
        </row>
        <row r="50447">
          <cell r="B50447" t="str">
            <v>08070614-L</v>
          </cell>
        </row>
        <row r="50448">
          <cell r="B50448" t="str">
            <v>08070627-L</v>
          </cell>
        </row>
        <row r="50449">
          <cell r="B50449" t="str">
            <v>08070627-L</v>
          </cell>
        </row>
        <row r="50450">
          <cell r="B50450" t="str">
            <v>08070627-L</v>
          </cell>
        </row>
        <row r="50451">
          <cell r="B50451" t="str">
            <v>08070627-L</v>
          </cell>
        </row>
        <row r="50452">
          <cell r="B50452" t="str">
            <v>08070675-L</v>
          </cell>
        </row>
        <row r="50453">
          <cell r="B50453" t="str">
            <v>08070675-L</v>
          </cell>
        </row>
        <row r="50454">
          <cell r="B50454" t="str">
            <v>08070675-L</v>
          </cell>
        </row>
        <row r="50455">
          <cell r="B50455" t="str">
            <v>08070675-L</v>
          </cell>
        </row>
        <row r="50456">
          <cell r="B50456" t="str">
            <v>08070675-L</v>
          </cell>
        </row>
        <row r="50457">
          <cell r="B50457" t="str">
            <v>08070675-L</v>
          </cell>
        </row>
        <row r="50458">
          <cell r="B50458" t="str">
            <v>08070962-L</v>
          </cell>
        </row>
        <row r="50459">
          <cell r="B50459" t="str">
            <v>08071198-L</v>
          </cell>
        </row>
        <row r="50460">
          <cell r="B50460" t="str">
            <v>10070019-L</v>
          </cell>
        </row>
        <row r="50461">
          <cell r="B50461" t="str">
            <v>10070019-L</v>
          </cell>
        </row>
        <row r="50462">
          <cell r="B50462" t="str">
            <v>10070019-L</v>
          </cell>
        </row>
        <row r="50463">
          <cell r="B50463" t="str">
            <v>10070019-L</v>
          </cell>
        </row>
        <row r="50464">
          <cell r="B50464" t="str">
            <v>10070019-L</v>
          </cell>
        </row>
        <row r="50465">
          <cell r="B50465" t="str">
            <v>15010042-L</v>
          </cell>
        </row>
        <row r="50466">
          <cell r="B50466" t="str">
            <v>07090860-L</v>
          </cell>
        </row>
        <row r="50467">
          <cell r="B50467" t="str">
            <v>07090860-L</v>
          </cell>
        </row>
        <row r="50468">
          <cell r="B50468" t="str">
            <v>07090860-L</v>
          </cell>
        </row>
        <row r="50469">
          <cell r="B50469" t="str">
            <v>07090860-L</v>
          </cell>
        </row>
        <row r="50470">
          <cell r="B50470" t="str">
            <v>07090860-L</v>
          </cell>
        </row>
        <row r="50471">
          <cell r="B50471" t="str">
            <v>07090860-L</v>
          </cell>
        </row>
        <row r="50472">
          <cell r="B50472" t="str">
            <v>07090860-L</v>
          </cell>
        </row>
        <row r="50473">
          <cell r="B50473" t="str">
            <v>07090860-L</v>
          </cell>
        </row>
        <row r="50474">
          <cell r="B50474" t="str">
            <v>07091410-L</v>
          </cell>
        </row>
        <row r="50475">
          <cell r="B50475" t="str">
            <v>07091410-L</v>
          </cell>
        </row>
        <row r="50476">
          <cell r="B50476" t="str">
            <v>07091410-L</v>
          </cell>
        </row>
        <row r="50477">
          <cell r="B50477" t="str">
            <v>07091410-L</v>
          </cell>
        </row>
        <row r="50478">
          <cell r="B50478" t="str">
            <v>08070449-L</v>
          </cell>
        </row>
        <row r="50479">
          <cell r="B50479" t="str">
            <v>08070458-L</v>
          </cell>
        </row>
        <row r="50480">
          <cell r="B50480" t="str">
            <v>08070458-L</v>
          </cell>
        </row>
        <row r="50481">
          <cell r="B50481" t="str">
            <v>08070458-L</v>
          </cell>
        </row>
        <row r="50482">
          <cell r="B50482" t="str">
            <v>08070530-L</v>
          </cell>
        </row>
        <row r="50483">
          <cell r="B50483" t="str">
            <v>08070530-L</v>
          </cell>
        </row>
        <row r="50484">
          <cell r="B50484" t="str">
            <v>08070544-L</v>
          </cell>
        </row>
        <row r="50485">
          <cell r="B50485" t="str">
            <v>08070547-L</v>
          </cell>
        </row>
        <row r="50486">
          <cell r="B50486" t="str">
            <v>08070547-L</v>
          </cell>
        </row>
        <row r="50487">
          <cell r="B50487" t="str">
            <v>08070547-L</v>
          </cell>
        </row>
        <row r="50488">
          <cell r="B50488" t="str">
            <v>08070547-L</v>
          </cell>
        </row>
        <row r="50489">
          <cell r="B50489" t="str">
            <v>03029MVY</v>
          </cell>
        </row>
        <row r="50490">
          <cell r="B50490" t="str">
            <v>03029MVY</v>
          </cell>
        </row>
        <row r="50491">
          <cell r="B50491" t="str">
            <v>03029QAA</v>
          </cell>
        </row>
        <row r="50492">
          <cell r="B50492" t="str">
            <v>03029QAA</v>
          </cell>
        </row>
        <row r="50493">
          <cell r="B50493" t="str">
            <v>15010263-001</v>
          </cell>
        </row>
        <row r="50494">
          <cell r="B50494" t="str">
            <v>15010263-001</v>
          </cell>
        </row>
        <row r="50495">
          <cell r="B50495" t="str">
            <v>15010263-001</v>
          </cell>
        </row>
        <row r="50496">
          <cell r="B50496" t="str">
            <v>15010277-005</v>
          </cell>
        </row>
        <row r="50497">
          <cell r="B50497" t="str">
            <v>15010277-005</v>
          </cell>
        </row>
        <row r="50498">
          <cell r="B50498" t="str">
            <v>15010589-007</v>
          </cell>
        </row>
        <row r="50499">
          <cell r="B50499" t="str">
            <v>15010589-007</v>
          </cell>
        </row>
        <row r="50500">
          <cell r="B50500" t="str">
            <v>15020343-001</v>
          </cell>
        </row>
        <row r="50501">
          <cell r="B50501" t="str">
            <v>15020343-001</v>
          </cell>
        </row>
        <row r="50502">
          <cell r="B50502" t="str">
            <v>15040031</v>
          </cell>
        </row>
        <row r="50503">
          <cell r="B50503" t="str">
            <v>15040031</v>
          </cell>
        </row>
        <row r="50504">
          <cell r="B50504" t="str">
            <v>15040173-001</v>
          </cell>
        </row>
        <row r="50505">
          <cell r="B50505" t="str">
            <v>15040173-001</v>
          </cell>
        </row>
        <row r="50506">
          <cell r="B50506" t="str">
            <v>15040441-006</v>
          </cell>
        </row>
        <row r="50507">
          <cell r="B50507" t="str">
            <v>15040441-006</v>
          </cell>
        </row>
        <row r="50508">
          <cell r="B50508" t="str">
            <v>15060258-004</v>
          </cell>
        </row>
        <row r="50509">
          <cell r="B50509" t="str">
            <v>15060258-004</v>
          </cell>
        </row>
        <row r="50510">
          <cell r="B50510" t="str">
            <v>10031113-001</v>
          </cell>
        </row>
        <row r="50511">
          <cell r="B50511" t="str">
            <v>10031113-001</v>
          </cell>
        </row>
        <row r="50512">
          <cell r="B50512" t="str">
            <v>10031115-001</v>
          </cell>
        </row>
        <row r="50513">
          <cell r="B50513" t="str">
            <v>10031115-001</v>
          </cell>
        </row>
        <row r="50514">
          <cell r="B50514" t="str">
            <v>10031122-001</v>
          </cell>
        </row>
        <row r="50515">
          <cell r="B50515" t="str">
            <v>10031122-001</v>
          </cell>
        </row>
        <row r="50516">
          <cell r="B50516" t="str">
            <v>10031660-001</v>
          </cell>
        </row>
        <row r="50517">
          <cell r="B50517" t="str">
            <v>10031660-001</v>
          </cell>
        </row>
        <row r="50518">
          <cell r="B50518" t="str">
            <v>10031830</v>
          </cell>
        </row>
        <row r="50519">
          <cell r="B50519" t="str">
            <v>10031830</v>
          </cell>
        </row>
        <row r="50520">
          <cell r="B50520" t="str">
            <v>10070032</v>
          </cell>
        </row>
        <row r="50521">
          <cell r="B50521" t="str">
            <v>10070032</v>
          </cell>
        </row>
        <row r="50522">
          <cell r="B50522" t="str">
            <v>12010378-001</v>
          </cell>
        </row>
        <row r="50523">
          <cell r="B50523" t="str">
            <v>12010378-001</v>
          </cell>
        </row>
        <row r="50524">
          <cell r="B50524" t="str">
            <v>12030174-001</v>
          </cell>
        </row>
        <row r="50525">
          <cell r="B50525" t="str">
            <v>12030174-001</v>
          </cell>
        </row>
        <row r="50526">
          <cell r="B50526" t="str">
            <v>39110564-005</v>
          </cell>
        </row>
        <row r="50527">
          <cell r="B50527" t="str">
            <v>39110564-005</v>
          </cell>
        </row>
        <row r="50528">
          <cell r="B50528" t="str">
            <v>39110674-003</v>
          </cell>
        </row>
        <row r="50529">
          <cell r="B50529" t="str">
            <v>39110674-003</v>
          </cell>
        </row>
        <row r="50530">
          <cell r="B50530" t="str">
            <v>39110886-003</v>
          </cell>
        </row>
        <row r="50531">
          <cell r="B50531" t="str">
            <v>39110886-003</v>
          </cell>
        </row>
        <row r="50532">
          <cell r="B50532" t="str">
            <v>39111076-001</v>
          </cell>
        </row>
        <row r="50533">
          <cell r="B50533" t="str">
            <v>39111076-001</v>
          </cell>
        </row>
        <row r="50534">
          <cell r="B50534" t="str">
            <v>39170150</v>
          </cell>
        </row>
        <row r="50535">
          <cell r="B50535" t="str">
            <v>39170150</v>
          </cell>
        </row>
        <row r="50536">
          <cell r="B50536" t="str">
            <v>40020210-003</v>
          </cell>
        </row>
        <row r="50537">
          <cell r="B50537" t="str">
            <v>40020210-003</v>
          </cell>
        </row>
        <row r="50538">
          <cell r="B50538" t="str">
            <v>40020465</v>
          </cell>
        </row>
        <row r="50539">
          <cell r="B50539" t="str">
            <v>40020465</v>
          </cell>
        </row>
        <row r="50540">
          <cell r="B50540" t="str">
            <v>08072234</v>
          </cell>
        </row>
        <row r="50541">
          <cell r="B50541" t="str">
            <v>08072234</v>
          </cell>
        </row>
        <row r="50542">
          <cell r="B50542" t="str">
            <v>15060287-003</v>
          </cell>
        </row>
        <row r="50543">
          <cell r="B50543" t="str">
            <v>15060287-003</v>
          </cell>
        </row>
        <row r="50544">
          <cell r="B50544" t="str">
            <v>15060456-003</v>
          </cell>
        </row>
        <row r="50545">
          <cell r="B50545" t="str">
            <v>15060456-003</v>
          </cell>
        </row>
        <row r="50546">
          <cell r="B50546" t="str">
            <v>21215307-002</v>
          </cell>
        </row>
        <row r="50547">
          <cell r="B50547" t="str">
            <v>21215307-002</v>
          </cell>
        </row>
        <row r="50548">
          <cell r="B50548" t="str">
            <v>33030031-005</v>
          </cell>
        </row>
        <row r="50549">
          <cell r="B50549" t="str">
            <v>33030031-005</v>
          </cell>
        </row>
        <row r="50550">
          <cell r="B50550" t="str">
            <v>33030031-005</v>
          </cell>
        </row>
        <row r="50551">
          <cell r="B50551" t="str">
            <v>33030031-005</v>
          </cell>
        </row>
        <row r="50552">
          <cell r="B50552" t="str">
            <v>33030064</v>
          </cell>
        </row>
        <row r="50553">
          <cell r="B50553" t="str">
            <v>33030064</v>
          </cell>
        </row>
        <row r="50554">
          <cell r="B50554" t="str">
            <v>33030064</v>
          </cell>
        </row>
        <row r="50555">
          <cell r="B50555" t="str">
            <v>36020373-005</v>
          </cell>
        </row>
        <row r="50556">
          <cell r="B50556" t="str">
            <v>36020373-005</v>
          </cell>
        </row>
        <row r="50557">
          <cell r="B50557" t="str">
            <v>38090244</v>
          </cell>
        </row>
        <row r="50558">
          <cell r="B50558" t="str">
            <v>38090244</v>
          </cell>
        </row>
        <row r="50559">
          <cell r="B50559" t="str">
            <v>39080348-001</v>
          </cell>
        </row>
        <row r="50560">
          <cell r="B50560" t="str">
            <v>39080348-001</v>
          </cell>
        </row>
        <row r="50561">
          <cell r="B50561" t="str">
            <v>08070274</v>
          </cell>
        </row>
        <row r="50562">
          <cell r="B50562" t="str">
            <v>08070274</v>
          </cell>
        </row>
        <row r="50563">
          <cell r="B50563" t="str">
            <v>14041910</v>
          </cell>
        </row>
        <row r="50564">
          <cell r="B50564" t="str">
            <v>14041910</v>
          </cell>
        </row>
        <row r="50565">
          <cell r="B50565" t="str">
            <v>47101430-001</v>
          </cell>
        </row>
        <row r="50566">
          <cell r="B50566" t="str">
            <v>47101430-001</v>
          </cell>
        </row>
        <row r="50567">
          <cell r="B50567" t="str">
            <v>90010373-001</v>
          </cell>
        </row>
        <row r="50568">
          <cell r="B50568" t="str">
            <v>90010373-001</v>
          </cell>
        </row>
        <row r="50569">
          <cell r="B50569" t="str">
            <v>90110362</v>
          </cell>
        </row>
        <row r="50570">
          <cell r="B50570" t="str">
            <v>90110362</v>
          </cell>
        </row>
        <row r="50571">
          <cell r="B50571" t="str">
            <v>03029SCD</v>
          </cell>
        </row>
        <row r="50572">
          <cell r="B50572" t="str">
            <v>03029SCD</v>
          </cell>
        </row>
        <row r="50573">
          <cell r="B50573" t="str">
            <v>07091329-001</v>
          </cell>
        </row>
        <row r="50574">
          <cell r="B50574" t="str">
            <v>07091329-001</v>
          </cell>
        </row>
        <row r="50575">
          <cell r="B50575" t="str">
            <v>03014XGS</v>
          </cell>
        </row>
        <row r="50576">
          <cell r="B50576" t="str">
            <v>03014XGS</v>
          </cell>
        </row>
        <row r="50577">
          <cell r="B50577" t="str">
            <v>03028AYR</v>
          </cell>
        </row>
        <row r="50578">
          <cell r="B50578" t="str">
            <v>03028AYR</v>
          </cell>
        </row>
        <row r="50579">
          <cell r="B50579" t="str">
            <v>03014YHF</v>
          </cell>
        </row>
        <row r="50580">
          <cell r="B50580" t="str">
            <v>03014YHF</v>
          </cell>
        </row>
        <row r="50581">
          <cell r="B50581" t="str">
            <v>07091496-001</v>
          </cell>
        </row>
        <row r="50582">
          <cell r="B50582" t="str">
            <v>07091496-001</v>
          </cell>
        </row>
        <row r="50583">
          <cell r="B50583" t="str">
            <v>07091496-001</v>
          </cell>
        </row>
        <row r="50584">
          <cell r="B50584" t="str">
            <v>07091533</v>
          </cell>
        </row>
        <row r="50585">
          <cell r="B50585" t="str">
            <v>07091533</v>
          </cell>
        </row>
        <row r="50586">
          <cell r="B50586" t="str">
            <v>07091583</v>
          </cell>
        </row>
        <row r="50587">
          <cell r="B50587" t="str">
            <v>07091583</v>
          </cell>
        </row>
        <row r="50588">
          <cell r="B50588" t="str">
            <v>07093093</v>
          </cell>
        </row>
        <row r="50589">
          <cell r="B50589" t="str">
            <v>07093093</v>
          </cell>
        </row>
        <row r="50590">
          <cell r="B50590" t="str">
            <v>07093349</v>
          </cell>
        </row>
        <row r="50591">
          <cell r="B50591" t="str">
            <v>07093349</v>
          </cell>
        </row>
        <row r="50592">
          <cell r="B50592" t="str">
            <v>07092113</v>
          </cell>
        </row>
        <row r="50593">
          <cell r="B50593" t="str">
            <v>07092113</v>
          </cell>
        </row>
        <row r="50594">
          <cell r="B50594" t="str">
            <v>07092114</v>
          </cell>
        </row>
        <row r="50595">
          <cell r="B50595" t="str">
            <v>07092114</v>
          </cell>
        </row>
        <row r="50596">
          <cell r="B50596" t="str">
            <v>07092336</v>
          </cell>
        </row>
        <row r="50597">
          <cell r="B50597" t="str">
            <v>07092336</v>
          </cell>
        </row>
        <row r="50598">
          <cell r="B50598" t="str">
            <v>07092345</v>
          </cell>
        </row>
        <row r="50599">
          <cell r="B50599" t="str">
            <v>07092345</v>
          </cell>
        </row>
        <row r="50600">
          <cell r="B50600" t="str">
            <v>08010592</v>
          </cell>
        </row>
        <row r="50601">
          <cell r="B50601" t="str">
            <v>08010592</v>
          </cell>
        </row>
        <row r="50602">
          <cell r="B50602" t="str">
            <v>08072082</v>
          </cell>
        </row>
        <row r="50603">
          <cell r="B50603" t="str">
            <v>08072082</v>
          </cell>
        </row>
        <row r="50604">
          <cell r="B50604" t="str">
            <v>10031078-001</v>
          </cell>
        </row>
        <row r="50605">
          <cell r="B50605" t="str">
            <v>10031078-001</v>
          </cell>
        </row>
        <row r="50606">
          <cell r="B50606" t="str">
            <v>10031106</v>
          </cell>
        </row>
        <row r="50607">
          <cell r="B50607" t="str">
            <v>10031106</v>
          </cell>
        </row>
        <row r="50608">
          <cell r="B50608" t="str">
            <v>07091341</v>
          </cell>
        </row>
        <row r="50609">
          <cell r="B50609" t="str">
            <v>07091341</v>
          </cell>
        </row>
        <row r="50610">
          <cell r="B50610" t="str">
            <v>07091550</v>
          </cell>
        </row>
        <row r="50611">
          <cell r="B50611" t="str">
            <v>07091550</v>
          </cell>
        </row>
        <row r="50612">
          <cell r="B50612" t="str">
            <v>07091573</v>
          </cell>
        </row>
        <row r="50613">
          <cell r="B50613" t="str">
            <v>07091573</v>
          </cell>
        </row>
        <row r="50614">
          <cell r="B50614" t="str">
            <v>07091613</v>
          </cell>
        </row>
        <row r="50615">
          <cell r="B50615" t="str">
            <v>07091613</v>
          </cell>
        </row>
        <row r="50616">
          <cell r="B50616" t="str">
            <v>07091698</v>
          </cell>
        </row>
        <row r="50617">
          <cell r="B50617" t="str">
            <v>07091698</v>
          </cell>
        </row>
        <row r="50618">
          <cell r="B50618" t="str">
            <v>07091721</v>
          </cell>
        </row>
        <row r="50619">
          <cell r="B50619" t="str">
            <v>07091721</v>
          </cell>
        </row>
        <row r="50620">
          <cell r="B50620" t="str">
            <v>07091806</v>
          </cell>
        </row>
        <row r="50621">
          <cell r="B50621" t="str">
            <v>07091806</v>
          </cell>
        </row>
        <row r="50622">
          <cell r="B50622" t="str">
            <v>07092084</v>
          </cell>
        </row>
        <row r="50623">
          <cell r="B50623" t="str">
            <v>07092084</v>
          </cell>
        </row>
        <row r="50624">
          <cell r="B50624" t="str">
            <v>08070621-001</v>
          </cell>
        </row>
        <row r="50625">
          <cell r="B50625" t="str">
            <v>08070621-001</v>
          </cell>
        </row>
        <row r="50626">
          <cell r="B50626" t="str">
            <v>03029KTK</v>
          </cell>
        </row>
        <row r="50627">
          <cell r="B50627" t="str">
            <v>03029MNR</v>
          </cell>
        </row>
        <row r="50628">
          <cell r="B50628" t="str">
            <v>07091740-002</v>
          </cell>
        </row>
        <row r="50629">
          <cell r="B50629" t="str">
            <v>07091737-001</v>
          </cell>
        </row>
        <row r="50630">
          <cell r="B50630" t="str">
            <v>07091728-001</v>
          </cell>
        </row>
        <row r="50631">
          <cell r="B50631" t="str">
            <v>07091688-001</v>
          </cell>
        </row>
        <row r="50632">
          <cell r="B50632" t="str">
            <v>07091663-001</v>
          </cell>
        </row>
        <row r="50633">
          <cell r="B50633" t="str">
            <v>07091644-001</v>
          </cell>
        </row>
        <row r="50634">
          <cell r="B50634" t="str">
            <v>07091390-001</v>
          </cell>
        </row>
        <row r="50635">
          <cell r="B50635" t="str">
            <v>10031118-001</v>
          </cell>
        </row>
        <row r="50636">
          <cell r="B50636" t="str">
            <v>08110030</v>
          </cell>
        </row>
        <row r="50637">
          <cell r="B50637" t="str">
            <v>08110028-001</v>
          </cell>
        </row>
        <row r="50638">
          <cell r="B50638" t="str">
            <v>08072284-001</v>
          </cell>
        </row>
        <row r="50639">
          <cell r="B50639" t="str">
            <v>07092848-001</v>
          </cell>
        </row>
        <row r="50640">
          <cell r="B50640" t="str">
            <v>07091804-001</v>
          </cell>
        </row>
        <row r="50641">
          <cell r="B50641" t="str">
            <v>07091770-001</v>
          </cell>
        </row>
        <row r="50642">
          <cell r="B50642" t="str">
            <v>07090804-001</v>
          </cell>
        </row>
        <row r="50643">
          <cell r="B50643" t="str">
            <v>07091536-001</v>
          </cell>
        </row>
        <row r="50644">
          <cell r="B50644" t="str">
            <v>47050176-003</v>
          </cell>
        </row>
        <row r="50645">
          <cell r="B50645" t="str">
            <v>07091639-001</v>
          </cell>
        </row>
        <row r="50646">
          <cell r="B50646" t="str">
            <v>07091748-001</v>
          </cell>
        </row>
        <row r="50647">
          <cell r="B50647" t="str">
            <v>07091669-001</v>
          </cell>
        </row>
        <row r="50648">
          <cell r="B50648" t="str">
            <v>03014NVP</v>
          </cell>
        </row>
        <row r="50649">
          <cell r="B50649" t="str">
            <v>07091312-001</v>
          </cell>
        </row>
        <row r="50650">
          <cell r="B50650" t="str">
            <v>07090772-001</v>
          </cell>
        </row>
        <row r="50651">
          <cell r="B50651" t="str">
            <v>07091835-001</v>
          </cell>
        </row>
        <row r="50652">
          <cell r="B50652" t="str">
            <v>07090603-002</v>
          </cell>
        </row>
        <row r="50653">
          <cell r="B50653" t="str">
            <v>07091650-001</v>
          </cell>
        </row>
        <row r="50654">
          <cell r="B50654" t="str">
            <v>07091759-001</v>
          </cell>
        </row>
        <row r="50655">
          <cell r="B50655" t="str">
            <v>07090709-002</v>
          </cell>
        </row>
        <row r="50656">
          <cell r="B50656" t="str">
            <v>08070537-001</v>
          </cell>
        </row>
        <row r="50657">
          <cell r="B50657" t="str">
            <v>08070538-001</v>
          </cell>
        </row>
        <row r="50658">
          <cell r="B50658" t="str">
            <v>08070865-001</v>
          </cell>
        </row>
        <row r="50659">
          <cell r="B50659" t="str">
            <v>08070675-001</v>
          </cell>
        </row>
        <row r="50660">
          <cell r="B50660" t="str">
            <v>08070636-001</v>
          </cell>
        </row>
        <row r="50661">
          <cell r="B50661" t="str">
            <v>08070624-001</v>
          </cell>
        </row>
        <row r="50662">
          <cell r="B50662" t="str">
            <v>08070543-001</v>
          </cell>
        </row>
        <row r="50663">
          <cell r="B50663" t="str">
            <v>08070247-001</v>
          </cell>
        </row>
        <row r="50664">
          <cell r="B50664" t="str">
            <v>08070864-001</v>
          </cell>
        </row>
        <row r="50665">
          <cell r="B50665" t="str">
            <v>08070262-001</v>
          </cell>
        </row>
        <row r="50666">
          <cell r="B50666" t="str">
            <v>08070450-L</v>
          </cell>
        </row>
        <row r="50667">
          <cell r="B50667" t="str">
            <v>FLASH-THL-103-A-GR</v>
          </cell>
        </row>
        <row r="50668">
          <cell r="B50668" t="str">
            <v>FLASH-THL-103-A-GR</v>
          </cell>
        </row>
        <row r="50669">
          <cell r="B50669" t="str">
            <v>FLASH-THL-103-A-GR</v>
          </cell>
        </row>
        <row r="50670">
          <cell r="B50670" t="str">
            <v>FLASH-THL-103-A-GR</v>
          </cell>
        </row>
        <row r="50671">
          <cell r="B50671" t="str">
            <v>FLASH-THL-103-A-GR</v>
          </cell>
        </row>
        <row r="50672">
          <cell r="B50672" t="str">
            <v>FLASH-THL-103-A-GR</v>
          </cell>
        </row>
        <row r="50673">
          <cell r="B50673" t="str">
            <v>FLASH-THL-103-A-GR</v>
          </cell>
        </row>
        <row r="50674">
          <cell r="B50674" t="str">
            <v>FLASH-THL-103-A-GR</v>
          </cell>
        </row>
        <row r="50675">
          <cell r="B50675" t="str">
            <v>FLASH-THL-103-A-GR</v>
          </cell>
        </row>
        <row r="50676">
          <cell r="B50676" t="str">
            <v>FLASH-THL-103-A-GR</v>
          </cell>
        </row>
        <row r="50677">
          <cell r="B50677" t="str">
            <v>FLASH-THL-103-A-GR</v>
          </cell>
        </row>
        <row r="50678">
          <cell r="B50678" t="str">
            <v>FLASH-THL-103-A-GR</v>
          </cell>
        </row>
        <row r="50679">
          <cell r="B50679" t="str">
            <v>FLASH-THL-103-A-GR</v>
          </cell>
        </row>
        <row r="50680">
          <cell r="B50680" t="str">
            <v>39080357-001</v>
          </cell>
        </row>
        <row r="50681">
          <cell r="B50681" t="str">
            <v>39080357-001</v>
          </cell>
        </row>
        <row r="50682">
          <cell r="B50682" t="str">
            <v>39080357-001</v>
          </cell>
        </row>
        <row r="50683">
          <cell r="B50683" t="str">
            <v>39080357-001</v>
          </cell>
        </row>
        <row r="50684">
          <cell r="B50684" t="str">
            <v>39080357-001</v>
          </cell>
        </row>
        <row r="50685">
          <cell r="B50685" t="str">
            <v>39080357-001</v>
          </cell>
        </row>
        <row r="50686">
          <cell r="B50686" t="str">
            <v>39080357-001</v>
          </cell>
        </row>
        <row r="50687">
          <cell r="B50687" t="str">
            <v>39080357-001</v>
          </cell>
        </row>
        <row r="50688">
          <cell r="B50688" t="str">
            <v>39080357-001</v>
          </cell>
        </row>
        <row r="50689">
          <cell r="B50689" t="str">
            <v>39080357-001</v>
          </cell>
        </row>
        <row r="50690">
          <cell r="B50690" t="str">
            <v>39080357-001</v>
          </cell>
        </row>
        <row r="50691">
          <cell r="B50691" t="str">
            <v>39080357-001</v>
          </cell>
        </row>
        <row r="50692">
          <cell r="B50692" t="str">
            <v>39080357-001</v>
          </cell>
        </row>
        <row r="50693">
          <cell r="B50693" t="str">
            <v>39080357-001</v>
          </cell>
        </row>
        <row r="50694">
          <cell r="B50694" t="str">
            <v>COT-CPB-102-A-GR</v>
          </cell>
        </row>
        <row r="50695">
          <cell r="B50695" t="str">
            <v>COT-CPB-102-A-GR</v>
          </cell>
        </row>
        <row r="50696">
          <cell r="B50696" t="str">
            <v>COT-CPB-102-A-GR</v>
          </cell>
        </row>
        <row r="50697">
          <cell r="B50697" t="str">
            <v>COT-CPB-102-A-GR</v>
          </cell>
        </row>
        <row r="50698">
          <cell r="B50698" t="str">
            <v>COT-CPB-102-A-GR</v>
          </cell>
        </row>
        <row r="50699">
          <cell r="B50699" t="str">
            <v>COT-CPB-102-A-GR</v>
          </cell>
        </row>
        <row r="50700">
          <cell r="B50700" t="str">
            <v>COT-CPB-102-A-GR</v>
          </cell>
        </row>
        <row r="50701">
          <cell r="B50701" t="str">
            <v>COT-CPB-102-A-GR</v>
          </cell>
        </row>
        <row r="50702">
          <cell r="B50702" t="str">
            <v>COT-CPB-102-A-GR</v>
          </cell>
        </row>
        <row r="50703">
          <cell r="B50703" t="str">
            <v>90110333</v>
          </cell>
        </row>
        <row r="50704">
          <cell r="B50704" t="str">
            <v>90110333</v>
          </cell>
        </row>
        <row r="50705">
          <cell r="B50705" t="str">
            <v>90110333</v>
          </cell>
        </row>
        <row r="50706">
          <cell r="B50706" t="str">
            <v>90110333</v>
          </cell>
        </row>
        <row r="50707">
          <cell r="B50707" t="str">
            <v>90110333</v>
          </cell>
        </row>
        <row r="50708">
          <cell r="B50708" t="str">
            <v>FLASH-NLC-106-A-GR</v>
          </cell>
        </row>
        <row r="50709">
          <cell r="B50709" t="str">
            <v>FLASH-NLC-106-A-GR</v>
          </cell>
        </row>
        <row r="50710">
          <cell r="B50710" t="str">
            <v>FLASH-NLC-106-A-GR</v>
          </cell>
        </row>
        <row r="50711">
          <cell r="B50711" t="str">
            <v>FLASH-NLC-106-A-GR</v>
          </cell>
        </row>
        <row r="50712">
          <cell r="B50712" t="str">
            <v>FLASH-NLC-106-A-GR</v>
          </cell>
        </row>
        <row r="50713">
          <cell r="B50713" t="str">
            <v>FLASH-NLC-106-A-GR</v>
          </cell>
        </row>
        <row r="50714">
          <cell r="B50714" t="str">
            <v>FLASH-NLC-106-A-GR</v>
          </cell>
        </row>
        <row r="50715">
          <cell r="B50715" t="str">
            <v>FLASH-NLC-106-A-GR</v>
          </cell>
        </row>
        <row r="50716">
          <cell r="B50716" t="str">
            <v>FLASH-NLC-106-A-GR</v>
          </cell>
        </row>
        <row r="50717">
          <cell r="B50717" t="str">
            <v>FLASH-NLC-106-A-GR</v>
          </cell>
        </row>
        <row r="50718">
          <cell r="B50718" t="str">
            <v>FLASH-NLC-106-A-GR</v>
          </cell>
        </row>
        <row r="50719">
          <cell r="B50719" t="str">
            <v>47140374</v>
          </cell>
        </row>
        <row r="50720">
          <cell r="B50720" t="str">
            <v>47140374</v>
          </cell>
        </row>
        <row r="50721">
          <cell r="B50721" t="str">
            <v>47140374</v>
          </cell>
        </row>
        <row r="50722">
          <cell r="B50722" t="str">
            <v>47140374</v>
          </cell>
        </row>
        <row r="50723">
          <cell r="B50723" t="str">
            <v>47140374</v>
          </cell>
        </row>
        <row r="50724">
          <cell r="B50724" t="str">
            <v>47140374</v>
          </cell>
        </row>
        <row r="50725">
          <cell r="B50725" t="str">
            <v>47140374</v>
          </cell>
        </row>
        <row r="50726">
          <cell r="B50726" t="str">
            <v>47140374</v>
          </cell>
        </row>
        <row r="50727">
          <cell r="B50727" t="str">
            <v>47140374</v>
          </cell>
        </row>
        <row r="50728">
          <cell r="B50728" t="str">
            <v>47140374</v>
          </cell>
        </row>
        <row r="50729">
          <cell r="B50729" t="str">
            <v>47140374</v>
          </cell>
        </row>
        <row r="50730">
          <cell r="B50730" t="str">
            <v>47140374</v>
          </cell>
        </row>
        <row r="50731">
          <cell r="B50731" t="str">
            <v>47140374</v>
          </cell>
        </row>
        <row r="50732">
          <cell r="B50732" t="str">
            <v>47140374</v>
          </cell>
        </row>
        <row r="50733">
          <cell r="B50733" t="str">
            <v>47140374</v>
          </cell>
        </row>
        <row r="50734">
          <cell r="B50734" t="str">
            <v>47140374</v>
          </cell>
        </row>
        <row r="50735">
          <cell r="B50735" t="str">
            <v>47140374</v>
          </cell>
        </row>
        <row r="50736">
          <cell r="B50736" t="str">
            <v>47140374</v>
          </cell>
        </row>
        <row r="50737">
          <cell r="B50737" t="str">
            <v>47140374</v>
          </cell>
        </row>
        <row r="50738">
          <cell r="B50738" t="str">
            <v>47140374</v>
          </cell>
        </row>
        <row r="50739">
          <cell r="B50739" t="str">
            <v>47140374</v>
          </cell>
        </row>
        <row r="50740">
          <cell r="B50740" t="str">
            <v>47140374</v>
          </cell>
        </row>
        <row r="50741">
          <cell r="B50741" t="str">
            <v>47140374</v>
          </cell>
        </row>
        <row r="50742">
          <cell r="B50742" t="str">
            <v>47140374</v>
          </cell>
        </row>
        <row r="50743">
          <cell r="B50743" t="str">
            <v>47140374</v>
          </cell>
        </row>
        <row r="50744">
          <cell r="B50744" t="str">
            <v>47140374</v>
          </cell>
        </row>
        <row r="50745">
          <cell r="B50745" t="str">
            <v>47140374</v>
          </cell>
        </row>
        <row r="50746">
          <cell r="B50746" t="str">
            <v>47140374</v>
          </cell>
        </row>
        <row r="50747">
          <cell r="B50747" t="str">
            <v>47140374</v>
          </cell>
        </row>
        <row r="50748">
          <cell r="B50748" t="str">
            <v>47140374</v>
          </cell>
        </row>
        <row r="50749">
          <cell r="B50749" t="str">
            <v>47140374</v>
          </cell>
        </row>
        <row r="50750">
          <cell r="B50750" t="str">
            <v>47140374</v>
          </cell>
        </row>
        <row r="50751">
          <cell r="B50751" t="str">
            <v>47140374</v>
          </cell>
        </row>
        <row r="50752">
          <cell r="B50752" t="str">
            <v>47140374</v>
          </cell>
        </row>
        <row r="50753">
          <cell r="B50753" t="str">
            <v>47140374</v>
          </cell>
        </row>
        <row r="50754">
          <cell r="B50754" t="str">
            <v>47140374</v>
          </cell>
        </row>
        <row r="50755">
          <cell r="B50755" t="str">
            <v>47140374</v>
          </cell>
        </row>
        <row r="50756">
          <cell r="B50756" t="str">
            <v>47140374</v>
          </cell>
        </row>
        <row r="50757">
          <cell r="B50757" t="str">
            <v>47140374</v>
          </cell>
        </row>
        <row r="50758">
          <cell r="B50758" t="str">
            <v>47140374</v>
          </cell>
        </row>
        <row r="50759">
          <cell r="B50759" t="str">
            <v>47140374</v>
          </cell>
        </row>
        <row r="50760">
          <cell r="B50760" t="str">
            <v>47140374</v>
          </cell>
        </row>
        <row r="50761">
          <cell r="B50761" t="str">
            <v>47140374</v>
          </cell>
        </row>
        <row r="50762">
          <cell r="B50762" t="str">
            <v>47140374</v>
          </cell>
        </row>
        <row r="50763">
          <cell r="B50763" t="str">
            <v>47140374</v>
          </cell>
        </row>
        <row r="50764">
          <cell r="B50764" t="str">
            <v>47140374</v>
          </cell>
        </row>
        <row r="50765">
          <cell r="B50765" t="str">
            <v>15050185-004</v>
          </cell>
        </row>
        <row r="50766">
          <cell r="B50766" t="str">
            <v>15050185-004</v>
          </cell>
        </row>
        <row r="50767">
          <cell r="B50767" t="str">
            <v>15050185-004</v>
          </cell>
        </row>
        <row r="50768">
          <cell r="B50768" t="str">
            <v>15050185-004</v>
          </cell>
        </row>
        <row r="50769">
          <cell r="B50769" t="str">
            <v>15050185-004</v>
          </cell>
        </row>
        <row r="50770">
          <cell r="B50770" t="str">
            <v>15050185-004</v>
          </cell>
        </row>
        <row r="50771">
          <cell r="B50771" t="str">
            <v>15050185-004</v>
          </cell>
        </row>
        <row r="50772">
          <cell r="B50772" t="str">
            <v>15050185-004</v>
          </cell>
        </row>
        <row r="50773">
          <cell r="B50773" t="str">
            <v>15050185-004</v>
          </cell>
        </row>
        <row r="50774">
          <cell r="B50774" t="str">
            <v>15050185-004</v>
          </cell>
        </row>
        <row r="50775">
          <cell r="B50775" t="str">
            <v>15050185-004</v>
          </cell>
        </row>
        <row r="50776">
          <cell r="B50776" t="str">
            <v>15050185-004</v>
          </cell>
        </row>
        <row r="50777">
          <cell r="B50777" t="str">
            <v>15050185-004</v>
          </cell>
        </row>
        <row r="50778">
          <cell r="B50778" t="str">
            <v>15050185-004</v>
          </cell>
        </row>
        <row r="50779">
          <cell r="B50779" t="str">
            <v>15050185-004</v>
          </cell>
        </row>
        <row r="50780">
          <cell r="B50780" t="str">
            <v>15050185-004</v>
          </cell>
        </row>
        <row r="50781">
          <cell r="B50781" t="str">
            <v>15050185-004</v>
          </cell>
        </row>
        <row r="50782">
          <cell r="B50782" t="str">
            <v>15050185-004</v>
          </cell>
        </row>
        <row r="50783">
          <cell r="B50783" t="str">
            <v>15050185-004</v>
          </cell>
        </row>
        <row r="50784">
          <cell r="B50784" t="str">
            <v>15050185-004</v>
          </cell>
        </row>
        <row r="50785">
          <cell r="B50785" t="str">
            <v>15050185-004</v>
          </cell>
        </row>
        <row r="50786">
          <cell r="B50786" t="str">
            <v>15050185-004</v>
          </cell>
        </row>
        <row r="50787">
          <cell r="B50787" t="str">
            <v>15050185-004</v>
          </cell>
        </row>
        <row r="50788">
          <cell r="B50788" t="str">
            <v>15050185-004</v>
          </cell>
        </row>
        <row r="50789">
          <cell r="B50789" t="str">
            <v>15050185-004</v>
          </cell>
        </row>
        <row r="50790">
          <cell r="B50790" t="str">
            <v>15050185-004</v>
          </cell>
        </row>
        <row r="50791">
          <cell r="B50791" t="str">
            <v>15050185-004</v>
          </cell>
        </row>
        <row r="50792">
          <cell r="B50792" t="str">
            <v>15050185-004</v>
          </cell>
        </row>
        <row r="50793">
          <cell r="B50793" t="str">
            <v>15050185-004</v>
          </cell>
        </row>
        <row r="50794">
          <cell r="B50794" t="str">
            <v>15050185-004</v>
          </cell>
        </row>
        <row r="50795">
          <cell r="B50795" t="str">
            <v>15050185-004</v>
          </cell>
        </row>
        <row r="50796">
          <cell r="B50796" t="str">
            <v>15050185-004</v>
          </cell>
        </row>
        <row r="50797">
          <cell r="B50797" t="str">
            <v>15050185-004</v>
          </cell>
        </row>
        <row r="50798">
          <cell r="B50798" t="str">
            <v>15050185-004</v>
          </cell>
        </row>
        <row r="50799">
          <cell r="B50799" t="str">
            <v>15050185-004</v>
          </cell>
        </row>
        <row r="50800">
          <cell r="B50800" t="str">
            <v>15050185-004</v>
          </cell>
        </row>
        <row r="50801">
          <cell r="B50801" t="str">
            <v>15050185-004</v>
          </cell>
        </row>
        <row r="50802">
          <cell r="B50802" t="str">
            <v>02311TWR</v>
          </cell>
        </row>
        <row r="50803">
          <cell r="B50803" t="str">
            <v>02311TWR</v>
          </cell>
        </row>
        <row r="50804">
          <cell r="B50804" t="str">
            <v>02311WDP</v>
          </cell>
        </row>
        <row r="50805">
          <cell r="B50805" t="str">
            <v>02311WDP</v>
          </cell>
        </row>
        <row r="50806">
          <cell r="B50806" t="str">
            <v>30040055</v>
          </cell>
        </row>
        <row r="50807">
          <cell r="B50807" t="str">
            <v>30040055</v>
          </cell>
        </row>
        <row r="50808">
          <cell r="B50808" t="str">
            <v>26010065</v>
          </cell>
        </row>
        <row r="50809">
          <cell r="B50809" t="str">
            <v>26010065</v>
          </cell>
        </row>
        <row r="50810">
          <cell r="B50810" t="str">
            <v>26010065</v>
          </cell>
        </row>
        <row r="50811">
          <cell r="B50811" t="str">
            <v>26010065</v>
          </cell>
        </row>
        <row r="50812">
          <cell r="B50812" t="str">
            <v>02301327</v>
          </cell>
        </row>
        <row r="50813">
          <cell r="B50813" t="str">
            <v>02301327</v>
          </cell>
        </row>
        <row r="50814">
          <cell r="B50814" t="str">
            <v>21203764</v>
          </cell>
        </row>
        <row r="50815">
          <cell r="B50815" t="str">
            <v>21203764</v>
          </cell>
        </row>
        <row r="50816">
          <cell r="B50816" t="str">
            <v>29044847</v>
          </cell>
        </row>
        <row r="50817">
          <cell r="B50817" t="str">
            <v>29044847</v>
          </cell>
        </row>
        <row r="50818">
          <cell r="B50818" t="str">
            <v>02312AEE</v>
          </cell>
        </row>
        <row r="50819">
          <cell r="B50819" t="str">
            <v>02312AEE</v>
          </cell>
        </row>
        <row r="50820">
          <cell r="B50820" t="str">
            <v>03024CXS</v>
          </cell>
        </row>
        <row r="50821">
          <cell r="B50821" t="str">
            <v>03024CXS</v>
          </cell>
        </row>
        <row r="50822">
          <cell r="B50822" t="str">
            <v>21203892</v>
          </cell>
        </row>
        <row r="50823">
          <cell r="B50823" t="str">
            <v>21203892</v>
          </cell>
        </row>
        <row r="50824">
          <cell r="B50824" t="str">
            <v>21162158</v>
          </cell>
        </row>
        <row r="50825">
          <cell r="B50825" t="str">
            <v>21162158</v>
          </cell>
        </row>
        <row r="50826">
          <cell r="B50826" t="str">
            <v>29043193</v>
          </cell>
        </row>
        <row r="50827">
          <cell r="B50827" t="str">
            <v>29043193</v>
          </cell>
        </row>
        <row r="50828">
          <cell r="B50828" t="str">
            <v>21202901</v>
          </cell>
        </row>
        <row r="50829">
          <cell r="B50829" t="str">
            <v>21202901</v>
          </cell>
        </row>
        <row r="50830">
          <cell r="B50830" t="str">
            <v>26010284</v>
          </cell>
        </row>
        <row r="50831">
          <cell r="B50831" t="str">
            <v>26010284</v>
          </cell>
        </row>
        <row r="50832">
          <cell r="B50832" t="str">
            <v>29043132</v>
          </cell>
        </row>
        <row r="50833">
          <cell r="B50833" t="str">
            <v>29043132</v>
          </cell>
        </row>
        <row r="50834">
          <cell r="B50834" t="str">
            <v>29041013</v>
          </cell>
        </row>
        <row r="50835">
          <cell r="B50835" t="str">
            <v>29041013</v>
          </cell>
        </row>
        <row r="50836">
          <cell r="B50836" t="str">
            <v>21124455-001</v>
          </cell>
        </row>
        <row r="50837">
          <cell r="B50837" t="str">
            <v>21124455-001</v>
          </cell>
        </row>
        <row r="50838">
          <cell r="B50838" t="str">
            <v>30040261</v>
          </cell>
        </row>
        <row r="50839">
          <cell r="B50839" t="str">
            <v>30040261</v>
          </cell>
        </row>
        <row r="50840">
          <cell r="B50840" t="str">
            <v>21100041</v>
          </cell>
        </row>
        <row r="50841">
          <cell r="B50841" t="str">
            <v>21100041</v>
          </cell>
        </row>
        <row r="50842">
          <cell r="B50842" t="str">
            <v>29044046</v>
          </cell>
        </row>
        <row r="50843">
          <cell r="B50843" t="str">
            <v>29044046</v>
          </cell>
        </row>
        <row r="50844">
          <cell r="B50844" t="str">
            <v>29100026</v>
          </cell>
        </row>
        <row r="50845">
          <cell r="B50845" t="str">
            <v>29100026</v>
          </cell>
        </row>
        <row r="50846">
          <cell r="B50846" t="str">
            <v>21122419</v>
          </cell>
        </row>
        <row r="50847">
          <cell r="B50847" t="str">
            <v>21122419</v>
          </cell>
        </row>
        <row r="50848">
          <cell r="B50848" t="str">
            <v>29114102</v>
          </cell>
        </row>
        <row r="50849">
          <cell r="B50849" t="str">
            <v>29114102</v>
          </cell>
        </row>
        <row r="50850">
          <cell r="B50850" t="str">
            <v>21241287</v>
          </cell>
        </row>
        <row r="50851">
          <cell r="B50851" t="str">
            <v>21241287</v>
          </cell>
        </row>
        <row r="50852">
          <cell r="B50852" t="str">
            <v>21138111</v>
          </cell>
        </row>
        <row r="50853">
          <cell r="B50853" t="str">
            <v>21138111</v>
          </cell>
        </row>
        <row r="50854">
          <cell r="B50854" t="str">
            <v>90010200</v>
          </cell>
        </row>
        <row r="50855">
          <cell r="B50855" t="str">
            <v>90010200</v>
          </cell>
        </row>
        <row r="50856">
          <cell r="B50856" t="str">
            <v>21240434</v>
          </cell>
        </row>
        <row r="50857">
          <cell r="B50857" t="str">
            <v>21240434</v>
          </cell>
        </row>
        <row r="50858">
          <cell r="B50858" t="str">
            <v>29114762</v>
          </cell>
        </row>
        <row r="50859">
          <cell r="B50859" t="str">
            <v>29114762</v>
          </cell>
        </row>
        <row r="50860">
          <cell r="B50860" t="str">
            <v>02310XRX</v>
          </cell>
        </row>
        <row r="50861">
          <cell r="B50861" t="str">
            <v>02310XRX</v>
          </cell>
        </row>
        <row r="50862">
          <cell r="B50862" t="str">
            <v>02310XRX</v>
          </cell>
        </row>
        <row r="50863">
          <cell r="B50863" t="str">
            <v>02311PXA</v>
          </cell>
        </row>
        <row r="50864">
          <cell r="B50864" t="str">
            <v>02311PXA</v>
          </cell>
        </row>
        <row r="50865">
          <cell r="B50865" t="str">
            <v>02312GEN</v>
          </cell>
        </row>
        <row r="50866">
          <cell r="B50866" t="str">
            <v>02312GEN</v>
          </cell>
        </row>
        <row r="50867">
          <cell r="B50867" t="str">
            <v>02312HBV</v>
          </cell>
        </row>
        <row r="50868">
          <cell r="B50868" t="str">
            <v>02312HBV</v>
          </cell>
        </row>
        <row r="50869">
          <cell r="B50869" t="str">
            <v>03024JMY</v>
          </cell>
        </row>
        <row r="50870">
          <cell r="B50870" t="str">
            <v>121915004</v>
          </cell>
        </row>
        <row r="50871">
          <cell r="B50871" t="str">
            <v>121915004</v>
          </cell>
        </row>
        <row r="50872">
          <cell r="B50872" t="str">
            <v>21203766</v>
          </cell>
        </row>
        <row r="50873">
          <cell r="B50873" t="str">
            <v>21203766</v>
          </cell>
        </row>
        <row r="50874">
          <cell r="B50874" t="str">
            <v>04051021</v>
          </cell>
        </row>
        <row r="50875">
          <cell r="B50875" t="str">
            <v>04051021</v>
          </cell>
        </row>
        <row r="50876">
          <cell r="B50876" t="str">
            <v>02311VSF</v>
          </cell>
        </row>
        <row r="50877">
          <cell r="B50877" t="str">
            <v>02311VSF</v>
          </cell>
        </row>
        <row r="50878">
          <cell r="B50878" t="str">
            <v>29043092</v>
          </cell>
        </row>
        <row r="50879">
          <cell r="B50879" t="str">
            <v>29043092</v>
          </cell>
        </row>
        <row r="50880">
          <cell r="B50880" t="str">
            <v>06200241-L</v>
          </cell>
        </row>
        <row r="50881">
          <cell r="B50881" t="str">
            <v>06200241-L</v>
          </cell>
        </row>
        <row r="50882">
          <cell r="B50882" t="str">
            <v>02312GNR</v>
          </cell>
        </row>
        <row r="50883">
          <cell r="B50883" t="str">
            <v>02312GNR</v>
          </cell>
        </row>
        <row r="50884">
          <cell r="B50884" t="str">
            <v>30060144-L</v>
          </cell>
        </row>
        <row r="50885">
          <cell r="B50885" t="str">
            <v>30060144-L</v>
          </cell>
        </row>
        <row r="50886">
          <cell r="B50886" t="str">
            <v>02312QWV</v>
          </cell>
        </row>
        <row r="50887">
          <cell r="B50887" t="str">
            <v>29100099</v>
          </cell>
        </row>
        <row r="50888">
          <cell r="B50888" t="str">
            <v>29100099</v>
          </cell>
        </row>
        <row r="50889">
          <cell r="B50889" t="str">
            <v>29100099</v>
          </cell>
        </row>
        <row r="50890">
          <cell r="B50890" t="str">
            <v>29100099</v>
          </cell>
        </row>
        <row r="50891">
          <cell r="B50891" t="str">
            <v>41020809</v>
          </cell>
        </row>
        <row r="50892">
          <cell r="B50892" t="str">
            <v>41020809</v>
          </cell>
        </row>
        <row r="50893">
          <cell r="B50893" t="str">
            <v>21031800</v>
          </cell>
        </row>
        <row r="50894">
          <cell r="B50894" t="str">
            <v>21031800</v>
          </cell>
        </row>
        <row r="50895">
          <cell r="B50895" t="str">
            <v>21031800</v>
          </cell>
        </row>
        <row r="50896">
          <cell r="B50896" t="str">
            <v>21031800</v>
          </cell>
        </row>
        <row r="50897">
          <cell r="B50897" t="str">
            <v>21031800</v>
          </cell>
        </row>
        <row r="50898">
          <cell r="B50898" t="str">
            <v>21031800</v>
          </cell>
        </row>
        <row r="50899">
          <cell r="B50899" t="str">
            <v>21031800</v>
          </cell>
        </row>
        <row r="50900">
          <cell r="B50900" t="str">
            <v>30013064</v>
          </cell>
        </row>
        <row r="50901">
          <cell r="B50901" t="str">
            <v>30013064</v>
          </cell>
        </row>
        <row r="50902">
          <cell r="B50902" t="str">
            <v>30013064</v>
          </cell>
        </row>
        <row r="50903">
          <cell r="B50903" t="str">
            <v>30013064</v>
          </cell>
        </row>
        <row r="50904">
          <cell r="B50904" t="str">
            <v>30013064</v>
          </cell>
        </row>
        <row r="50905">
          <cell r="B50905" t="str">
            <v>30013064</v>
          </cell>
        </row>
        <row r="50906">
          <cell r="B50906" t="str">
            <v>30013064</v>
          </cell>
        </row>
        <row r="50907">
          <cell r="B50907" t="str">
            <v>30013064</v>
          </cell>
        </row>
        <row r="50908">
          <cell r="B50908" t="str">
            <v>30013064</v>
          </cell>
        </row>
        <row r="50909">
          <cell r="B50909" t="str">
            <v>30013064</v>
          </cell>
        </row>
        <row r="50910">
          <cell r="B50910" t="str">
            <v>30013064</v>
          </cell>
        </row>
        <row r="50911">
          <cell r="B50911" t="str">
            <v>30013064</v>
          </cell>
        </row>
        <row r="50912">
          <cell r="B50912" t="str">
            <v>30013064</v>
          </cell>
        </row>
        <row r="50913">
          <cell r="B50913" t="str">
            <v>30013064</v>
          </cell>
        </row>
        <row r="50914">
          <cell r="B50914" t="str">
            <v>30013064</v>
          </cell>
        </row>
        <row r="50915">
          <cell r="B50915" t="str">
            <v>30013064</v>
          </cell>
        </row>
        <row r="50916">
          <cell r="B50916" t="str">
            <v>30013064</v>
          </cell>
        </row>
        <row r="50917">
          <cell r="B50917" t="str">
            <v>30013064</v>
          </cell>
        </row>
        <row r="50918">
          <cell r="B50918" t="str">
            <v>30013064</v>
          </cell>
        </row>
        <row r="50919">
          <cell r="B50919" t="str">
            <v>30013064</v>
          </cell>
        </row>
        <row r="50920">
          <cell r="B50920" t="str">
            <v>30013064</v>
          </cell>
        </row>
        <row r="50921">
          <cell r="B50921" t="str">
            <v>30013064</v>
          </cell>
        </row>
        <row r="50922">
          <cell r="B50922" t="str">
            <v>30013064</v>
          </cell>
        </row>
        <row r="50923">
          <cell r="B50923" t="str">
            <v>04050386</v>
          </cell>
        </row>
        <row r="50924">
          <cell r="B50924" t="str">
            <v>04050386</v>
          </cell>
        </row>
        <row r="50925">
          <cell r="B50925" t="str">
            <v>04050386</v>
          </cell>
        </row>
        <row r="50926">
          <cell r="B50926" t="str">
            <v>04050386</v>
          </cell>
        </row>
        <row r="50927">
          <cell r="B50927" t="str">
            <v>04050386</v>
          </cell>
        </row>
        <row r="50928">
          <cell r="B50928" t="str">
            <v>04050386</v>
          </cell>
        </row>
        <row r="50929">
          <cell r="B50929" t="str">
            <v>04050386</v>
          </cell>
        </row>
        <row r="50930">
          <cell r="B50930" t="str">
            <v>04050386</v>
          </cell>
        </row>
        <row r="50931">
          <cell r="B50931" t="str">
            <v>04050386</v>
          </cell>
        </row>
        <row r="50932">
          <cell r="B50932" t="str">
            <v>04050386</v>
          </cell>
        </row>
        <row r="50933">
          <cell r="B50933" t="str">
            <v>04050386</v>
          </cell>
        </row>
        <row r="50934">
          <cell r="B50934" t="str">
            <v>04050386</v>
          </cell>
        </row>
        <row r="50935">
          <cell r="B50935" t="str">
            <v>04050386</v>
          </cell>
        </row>
        <row r="50936">
          <cell r="B50936" t="str">
            <v>29100012</v>
          </cell>
        </row>
        <row r="50937">
          <cell r="B50937" t="str">
            <v>29100012</v>
          </cell>
        </row>
        <row r="50938">
          <cell r="B50938" t="str">
            <v>29100012</v>
          </cell>
        </row>
        <row r="50939">
          <cell r="B50939" t="str">
            <v>29100012</v>
          </cell>
        </row>
        <row r="50940">
          <cell r="B50940" t="str">
            <v>29100012</v>
          </cell>
        </row>
        <row r="50941">
          <cell r="B50941" t="str">
            <v>29100012</v>
          </cell>
        </row>
        <row r="50942">
          <cell r="B50942" t="str">
            <v>29100012</v>
          </cell>
        </row>
        <row r="50943">
          <cell r="B50943" t="str">
            <v>29100012</v>
          </cell>
        </row>
        <row r="50944">
          <cell r="B50944" t="str">
            <v>29100012</v>
          </cell>
        </row>
        <row r="50945">
          <cell r="B50945" t="str">
            <v>29100012</v>
          </cell>
        </row>
        <row r="50946">
          <cell r="B50946" t="str">
            <v>29100012</v>
          </cell>
        </row>
        <row r="50947">
          <cell r="B50947" t="str">
            <v>29100012</v>
          </cell>
        </row>
        <row r="50948">
          <cell r="B50948" t="str">
            <v>29100012</v>
          </cell>
        </row>
        <row r="50949">
          <cell r="B50949" t="str">
            <v>29100012</v>
          </cell>
        </row>
        <row r="50950">
          <cell r="B50950" t="str">
            <v>29100012</v>
          </cell>
        </row>
        <row r="50951">
          <cell r="B50951" t="str">
            <v>29100012</v>
          </cell>
        </row>
        <row r="50952">
          <cell r="B50952" t="str">
            <v>29100012</v>
          </cell>
        </row>
        <row r="50953">
          <cell r="B50953" t="str">
            <v>29100012</v>
          </cell>
        </row>
        <row r="50954">
          <cell r="B50954" t="str">
            <v>29100012</v>
          </cell>
        </row>
        <row r="50955">
          <cell r="B50955" t="str">
            <v>29100012</v>
          </cell>
        </row>
        <row r="50956">
          <cell r="B50956" t="str">
            <v>29100012</v>
          </cell>
        </row>
        <row r="50957">
          <cell r="B50957" t="str">
            <v>29100012</v>
          </cell>
        </row>
        <row r="50958">
          <cell r="B50958" t="str">
            <v>29100012</v>
          </cell>
        </row>
        <row r="50959">
          <cell r="B50959" t="str">
            <v>29100012</v>
          </cell>
        </row>
        <row r="50960">
          <cell r="B50960" t="str">
            <v>29100012</v>
          </cell>
        </row>
        <row r="50961">
          <cell r="B50961" t="str">
            <v>29100012</v>
          </cell>
        </row>
        <row r="50962">
          <cell r="B50962" t="str">
            <v>29100012</v>
          </cell>
        </row>
        <row r="50963">
          <cell r="B50963" t="str">
            <v>29100012</v>
          </cell>
        </row>
        <row r="50964">
          <cell r="B50964" t="str">
            <v>29100012</v>
          </cell>
        </row>
        <row r="50965">
          <cell r="B50965" t="str">
            <v>29100012</v>
          </cell>
        </row>
        <row r="50966">
          <cell r="B50966" t="str">
            <v>29100012</v>
          </cell>
        </row>
        <row r="50967">
          <cell r="B50967" t="str">
            <v>29100012</v>
          </cell>
        </row>
        <row r="50968">
          <cell r="B50968" t="str">
            <v>29100012</v>
          </cell>
        </row>
        <row r="50969">
          <cell r="B50969" t="str">
            <v>29100012</v>
          </cell>
        </row>
        <row r="50970">
          <cell r="B50970" t="str">
            <v>29100012</v>
          </cell>
        </row>
        <row r="50971">
          <cell r="B50971" t="str">
            <v>02311TVH-1</v>
          </cell>
        </row>
        <row r="50972">
          <cell r="B50972" t="str">
            <v>02311TVH-1</v>
          </cell>
        </row>
        <row r="50973">
          <cell r="B50973" t="str">
            <v>02311TVH-1</v>
          </cell>
        </row>
        <row r="50974">
          <cell r="B50974" t="str">
            <v>02311TVH-1</v>
          </cell>
        </row>
        <row r="50975">
          <cell r="B50975" t="str">
            <v>02311TVH-1</v>
          </cell>
        </row>
        <row r="50976">
          <cell r="B50976" t="str">
            <v>02311TVH-1</v>
          </cell>
        </row>
        <row r="50977">
          <cell r="B50977" t="str">
            <v>03024FEX</v>
          </cell>
        </row>
        <row r="50978">
          <cell r="B50978" t="str">
            <v>03024FEX</v>
          </cell>
        </row>
        <row r="50979">
          <cell r="B50979" t="str">
            <v>03024FEX</v>
          </cell>
        </row>
        <row r="50980">
          <cell r="B50980" t="str">
            <v>03024FEX</v>
          </cell>
        </row>
        <row r="50981">
          <cell r="B50981" t="str">
            <v>03024FEX</v>
          </cell>
        </row>
        <row r="50982">
          <cell r="B50982" t="str">
            <v>03024FEX</v>
          </cell>
        </row>
        <row r="50983">
          <cell r="B50983" t="str">
            <v>03024FEX</v>
          </cell>
        </row>
        <row r="50984">
          <cell r="B50984" t="str">
            <v>03024FEX</v>
          </cell>
        </row>
        <row r="50985">
          <cell r="B50985" t="str">
            <v>03024FEX</v>
          </cell>
        </row>
        <row r="50986">
          <cell r="B50986" t="str">
            <v>03024FEX</v>
          </cell>
        </row>
        <row r="50987">
          <cell r="B50987" t="str">
            <v>03024FEX</v>
          </cell>
        </row>
        <row r="50988">
          <cell r="B50988" t="str">
            <v>03024FEX</v>
          </cell>
        </row>
        <row r="50989">
          <cell r="B50989" t="str">
            <v>03024FEX</v>
          </cell>
        </row>
        <row r="50990">
          <cell r="B50990" t="str">
            <v>90010263</v>
          </cell>
        </row>
        <row r="50991">
          <cell r="B50991" t="str">
            <v>90010263</v>
          </cell>
        </row>
        <row r="50992">
          <cell r="B50992" t="str">
            <v>90010263</v>
          </cell>
        </row>
        <row r="50993">
          <cell r="B50993" t="str">
            <v>90010263</v>
          </cell>
        </row>
        <row r="50994">
          <cell r="B50994" t="str">
            <v>90010263</v>
          </cell>
        </row>
        <row r="50995">
          <cell r="B50995" t="str">
            <v>90010263</v>
          </cell>
        </row>
        <row r="50996">
          <cell r="B50996" t="str">
            <v>90010263</v>
          </cell>
        </row>
        <row r="50997">
          <cell r="B50997" t="str">
            <v>90010263</v>
          </cell>
        </row>
        <row r="50998">
          <cell r="B50998" t="str">
            <v>90010263</v>
          </cell>
        </row>
        <row r="50999">
          <cell r="B50999" t="str">
            <v>90010263</v>
          </cell>
        </row>
        <row r="51000">
          <cell r="B51000" t="str">
            <v>90010263</v>
          </cell>
        </row>
        <row r="51001">
          <cell r="B51001" t="str">
            <v>90010263</v>
          </cell>
        </row>
        <row r="51002">
          <cell r="B51002" t="str">
            <v>90010263</v>
          </cell>
        </row>
        <row r="51003">
          <cell r="B51003" t="str">
            <v>90010263</v>
          </cell>
        </row>
        <row r="51004">
          <cell r="B51004" t="str">
            <v>90010263</v>
          </cell>
        </row>
        <row r="51005">
          <cell r="B51005" t="str">
            <v>90170134</v>
          </cell>
        </row>
        <row r="51006">
          <cell r="B51006" t="str">
            <v>90170134</v>
          </cell>
        </row>
        <row r="51007">
          <cell r="B51007" t="str">
            <v>90170134</v>
          </cell>
        </row>
        <row r="51008">
          <cell r="B51008" t="str">
            <v>90170134</v>
          </cell>
        </row>
        <row r="51009">
          <cell r="B51009" t="str">
            <v>90170134</v>
          </cell>
        </row>
        <row r="51010">
          <cell r="B51010" t="str">
            <v>90170134</v>
          </cell>
        </row>
        <row r="51011">
          <cell r="B51011" t="str">
            <v>90170134</v>
          </cell>
        </row>
        <row r="51012">
          <cell r="B51012" t="str">
            <v>90170134</v>
          </cell>
        </row>
        <row r="51013">
          <cell r="B51013" t="str">
            <v>90170134</v>
          </cell>
        </row>
        <row r="51014">
          <cell r="B51014" t="str">
            <v>90170134</v>
          </cell>
        </row>
        <row r="51015">
          <cell r="B51015" t="str">
            <v>90170134</v>
          </cell>
        </row>
        <row r="51016">
          <cell r="B51016" t="str">
            <v>90170134</v>
          </cell>
        </row>
        <row r="51017">
          <cell r="B51017" t="str">
            <v>90170134</v>
          </cell>
        </row>
        <row r="51018">
          <cell r="B51018" t="str">
            <v>21139296</v>
          </cell>
        </row>
        <row r="51019">
          <cell r="B51019" t="str">
            <v>21139296</v>
          </cell>
        </row>
        <row r="51020">
          <cell r="B51020" t="str">
            <v>21139296</v>
          </cell>
        </row>
        <row r="51021">
          <cell r="B51021" t="str">
            <v>21139296</v>
          </cell>
        </row>
        <row r="51022">
          <cell r="B51022" t="str">
            <v>21139296</v>
          </cell>
        </row>
        <row r="51023">
          <cell r="B51023" t="str">
            <v>21139296</v>
          </cell>
        </row>
        <row r="51024">
          <cell r="B51024" t="str">
            <v>21139296</v>
          </cell>
        </row>
        <row r="51025">
          <cell r="B51025" t="str">
            <v>21139296</v>
          </cell>
        </row>
        <row r="51026">
          <cell r="B51026" t="str">
            <v>21139296</v>
          </cell>
        </row>
        <row r="51027">
          <cell r="B51027" t="str">
            <v>21139296</v>
          </cell>
        </row>
        <row r="51028">
          <cell r="B51028" t="str">
            <v>21139296</v>
          </cell>
        </row>
        <row r="51029">
          <cell r="B51029" t="str">
            <v>21139296</v>
          </cell>
        </row>
        <row r="51030">
          <cell r="B51030" t="str">
            <v>21139296</v>
          </cell>
        </row>
        <row r="51031">
          <cell r="B51031" t="str">
            <v>90170009</v>
          </cell>
        </row>
        <row r="51032">
          <cell r="B51032" t="str">
            <v>90170009</v>
          </cell>
        </row>
        <row r="51033">
          <cell r="B51033" t="str">
            <v>90170009</v>
          </cell>
        </row>
        <row r="51034">
          <cell r="B51034" t="str">
            <v>90170009</v>
          </cell>
        </row>
        <row r="51035">
          <cell r="B51035" t="str">
            <v>90170009</v>
          </cell>
        </row>
        <row r="51036">
          <cell r="B51036" t="str">
            <v>90170009</v>
          </cell>
        </row>
        <row r="51037">
          <cell r="B51037" t="str">
            <v>90170009</v>
          </cell>
        </row>
        <row r="51038">
          <cell r="B51038" t="str">
            <v>90170009</v>
          </cell>
        </row>
        <row r="51039">
          <cell r="B51039" t="str">
            <v>90170009</v>
          </cell>
        </row>
        <row r="51040">
          <cell r="B51040" t="str">
            <v>26020131</v>
          </cell>
        </row>
        <row r="51041">
          <cell r="B51041" t="str">
            <v>26020131</v>
          </cell>
        </row>
        <row r="51042">
          <cell r="B51042" t="str">
            <v>26020131</v>
          </cell>
        </row>
        <row r="51043">
          <cell r="B51043" t="str">
            <v>26020131</v>
          </cell>
        </row>
        <row r="51044">
          <cell r="B51044" t="str">
            <v>26020131</v>
          </cell>
        </row>
        <row r="51045">
          <cell r="B51045" t="str">
            <v>26020131</v>
          </cell>
        </row>
        <row r="51046">
          <cell r="B51046" t="str">
            <v>26020131</v>
          </cell>
        </row>
        <row r="51047">
          <cell r="B51047" t="str">
            <v>26020131</v>
          </cell>
        </row>
        <row r="51048">
          <cell r="B51048" t="str">
            <v>26020131</v>
          </cell>
        </row>
        <row r="51049">
          <cell r="B51049" t="str">
            <v>26020131</v>
          </cell>
        </row>
        <row r="51050">
          <cell r="B51050" t="str">
            <v>26020131</v>
          </cell>
        </row>
        <row r="51051">
          <cell r="B51051" t="str">
            <v>26020131</v>
          </cell>
        </row>
        <row r="51052">
          <cell r="B51052" t="str">
            <v>26020131</v>
          </cell>
        </row>
        <row r="51053">
          <cell r="B51053" t="str">
            <v>26020131</v>
          </cell>
        </row>
        <row r="51054">
          <cell r="B51054" t="str">
            <v>26020131</v>
          </cell>
        </row>
        <row r="51055">
          <cell r="B51055" t="str">
            <v>26020131</v>
          </cell>
        </row>
        <row r="51056">
          <cell r="B51056" t="str">
            <v>26020131</v>
          </cell>
        </row>
        <row r="51057">
          <cell r="B51057" t="str">
            <v>26020131</v>
          </cell>
        </row>
        <row r="51058">
          <cell r="B51058" t="str">
            <v>26020131</v>
          </cell>
        </row>
        <row r="51059">
          <cell r="B51059" t="str">
            <v>26020131</v>
          </cell>
        </row>
        <row r="51060">
          <cell r="B51060" t="str">
            <v>26020131</v>
          </cell>
        </row>
        <row r="51061">
          <cell r="B51061" t="str">
            <v>21160922</v>
          </cell>
        </row>
        <row r="51062">
          <cell r="B51062" t="str">
            <v>21160922</v>
          </cell>
        </row>
        <row r="51063">
          <cell r="B51063" t="str">
            <v>21160922</v>
          </cell>
        </row>
        <row r="51064">
          <cell r="B51064" t="str">
            <v>21160922</v>
          </cell>
        </row>
        <row r="51065">
          <cell r="B51065" t="str">
            <v>21160922</v>
          </cell>
        </row>
        <row r="51066">
          <cell r="B51066" t="str">
            <v>21160922</v>
          </cell>
        </row>
        <row r="51067">
          <cell r="B51067" t="str">
            <v>21160922</v>
          </cell>
        </row>
        <row r="51068">
          <cell r="B51068" t="str">
            <v>21160922</v>
          </cell>
        </row>
        <row r="51069">
          <cell r="B51069" t="str">
            <v>21160922</v>
          </cell>
        </row>
        <row r="51070">
          <cell r="B51070" t="str">
            <v>21160922</v>
          </cell>
        </row>
        <row r="51071">
          <cell r="B51071" t="str">
            <v>21160922</v>
          </cell>
        </row>
        <row r="51072">
          <cell r="B51072" t="str">
            <v>21160922</v>
          </cell>
        </row>
        <row r="51073">
          <cell r="B51073" t="str">
            <v>21160922</v>
          </cell>
        </row>
        <row r="51074">
          <cell r="B51074" t="str">
            <v>21160922</v>
          </cell>
        </row>
        <row r="51075">
          <cell r="B51075" t="str">
            <v>21160922</v>
          </cell>
        </row>
        <row r="51076">
          <cell r="B51076" t="str">
            <v>26020197</v>
          </cell>
        </row>
        <row r="51077">
          <cell r="B51077" t="str">
            <v>26020197</v>
          </cell>
        </row>
        <row r="51078">
          <cell r="B51078" t="str">
            <v>26020197</v>
          </cell>
        </row>
        <row r="51079">
          <cell r="B51079" t="str">
            <v>26020197</v>
          </cell>
        </row>
        <row r="51080">
          <cell r="B51080" t="str">
            <v>26020197</v>
          </cell>
        </row>
        <row r="51081">
          <cell r="B51081" t="str">
            <v>26020197</v>
          </cell>
        </row>
        <row r="51082">
          <cell r="B51082" t="str">
            <v>26020197</v>
          </cell>
        </row>
        <row r="51083">
          <cell r="B51083" t="str">
            <v>26020197</v>
          </cell>
        </row>
        <row r="51084">
          <cell r="B51084" t="str">
            <v>26020197</v>
          </cell>
        </row>
        <row r="51085">
          <cell r="B51085" t="str">
            <v>26020197</v>
          </cell>
        </row>
        <row r="51086">
          <cell r="B51086" t="str">
            <v>26020197</v>
          </cell>
        </row>
        <row r="51087">
          <cell r="B51087" t="str">
            <v>26020197</v>
          </cell>
        </row>
        <row r="51088">
          <cell r="B51088" t="str">
            <v>26020197</v>
          </cell>
        </row>
        <row r="51089">
          <cell r="B51089" t="str">
            <v>26020197</v>
          </cell>
        </row>
        <row r="51090">
          <cell r="B51090" t="str">
            <v>26020197</v>
          </cell>
        </row>
        <row r="51091">
          <cell r="B51091" t="str">
            <v>29043092</v>
          </cell>
        </row>
        <row r="51092">
          <cell r="B51092" t="str">
            <v>29043092</v>
          </cell>
        </row>
        <row r="51093">
          <cell r="B51093" t="str">
            <v>29043092</v>
          </cell>
        </row>
        <row r="51094">
          <cell r="B51094" t="str">
            <v>29043092</v>
          </cell>
        </row>
        <row r="51095">
          <cell r="B51095" t="str">
            <v>29043092</v>
          </cell>
        </row>
        <row r="51096">
          <cell r="B51096" t="str">
            <v>29043092</v>
          </cell>
        </row>
        <row r="51097">
          <cell r="B51097" t="str">
            <v>29043092</v>
          </cell>
        </row>
        <row r="51098">
          <cell r="B51098" t="str">
            <v>29043092</v>
          </cell>
        </row>
        <row r="51099">
          <cell r="B51099" t="str">
            <v>29043092</v>
          </cell>
        </row>
        <row r="51100">
          <cell r="B51100" t="str">
            <v>29043092</v>
          </cell>
        </row>
        <row r="51101">
          <cell r="B51101" t="str">
            <v>29043092</v>
          </cell>
        </row>
        <row r="51102">
          <cell r="B51102" t="str">
            <v>29043092</v>
          </cell>
        </row>
        <row r="51103">
          <cell r="B51103" t="str">
            <v>29043092</v>
          </cell>
        </row>
        <row r="51104">
          <cell r="B51104" t="str">
            <v>29043092</v>
          </cell>
        </row>
        <row r="51105">
          <cell r="B51105" t="str">
            <v>29043092</v>
          </cell>
        </row>
        <row r="51106">
          <cell r="B51106" t="str">
            <v>29043092</v>
          </cell>
        </row>
        <row r="51107">
          <cell r="B51107" t="str">
            <v>29043092</v>
          </cell>
        </row>
        <row r="51108">
          <cell r="B51108" t="str">
            <v>29043092</v>
          </cell>
        </row>
        <row r="51109">
          <cell r="B51109" t="str">
            <v>29043092</v>
          </cell>
        </row>
        <row r="51110">
          <cell r="B51110" t="str">
            <v>29043092</v>
          </cell>
        </row>
        <row r="51111">
          <cell r="B51111" t="str">
            <v>29043092</v>
          </cell>
        </row>
        <row r="51112">
          <cell r="B51112" t="str">
            <v>29043092</v>
          </cell>
        </row>
        <row r="51113">
          <cell r="B51113" t="str">
            <v>29043092</v>
          </cell>
        </row>
        <row r="51114">
          <cell r="B51114" t="str">
            <v>29043092</v>
          </cell>
        </row>
        <row r="51115">
          <cell r="B51115" t="str">
            <v>29043092</v>
          </cell>
        </row>
        <row r="51116">
          <cell r="B51116" t="str">
            <v>29043092</v>
          </cell>
        </row>
        <row r="51117">
          <cell r="B51117" t="str">
            <v>29043092</v>
          </cell>
        </row>
        <row r="51118">
          <cell r="B51118" t="str">
            <v>29043092</v>
          </cell>
        </row>
        <row r="51119">
          <cell r="B51119" t="str">
            <v>29043092</v>
          </cell>
        </row>
        <row r="51120">
          <cell r="B51120" t="str">
            <v>29043092</v>
          </cell>
        </row>
        <row r="51121">
          <cell r="B51121" t="str">
            <v>02311VFF-1</v>
          </cell>
        </row>
        <row r="51122">
          <cell r="B51122" t="str">
            <v>02311VFF-1</v>
          </cell>
        </row>
        <row r="51123">
          <cell r="B51123" t="str">
            <v>02311VFF-1</v>
          </cell>
        </row>
        <row r="51124">
          <cell r="B51124" t="str">
            <v>02311VFF-1</v>
          </cell>
        </row>
        <row r="51125">
          <cell r="B51125" t="str">
            <v>02311VFF-1</v>
          </cell>
        </row>
        <row r="51126">
          <cell r="B51126" t="str">
            <v>02311VFF-1</v>
          </cell>
        </row>
        <row r="51127">
          <cell r="B51127" t="str">
            <v>02311VFF-1</v>
          </cell>
        </row>
        <row r="51128">
          <cell r="B51128" t="str">
            <v>02311VFF-1</v>
          </cell>
        </row>
        <row r="51129">
          <cell r="B51129" t="str">
            <v>02311VBK</v>
          </cell>
        </row>
        <row r="51130">
          <cell r="B51130" t="str">
            <v>02311VBK</v>
          </cell>
        </row>
        <row r="51131">
          <cell r="B51131" t="str">
            <v>02311VBK</v>
          </cell>
        </row>
        <row r="51132">
          <cell r="B51132" t="str">
            <v>02311VBK</v>
          </cell>
        </row>
        <row r="51133">
          <cell r="B51133" t="str">
            <v>02311VBK</v>
          </cell>
        </row>
        <row r="51134">
          <cell r="B51134" t="str">
            <v>02311VBK</v>
          </cell>
        </row>
        <row r="51135">
          <cell r="B51135" t="str">
            <v>02311VBK</v>
          </cell>
        </row>
        <row r="51136">
          <cell r="B51136" t="str">
            <v>02311TVH</v>
          </cell>
        </row>
        <row r="51137">
          <cell r="B51137" t="str">
            <v>02311TVH</v>
          </cell>
        </row>
        <row r="51138">
          <cell r="B51138" t="str">
            <v>02311TVH</v>
          </cell>
        </row>
        <row r="51139">
          <cell r="B51139" t="str">
            <v>02311TVH</v>
          </cell>
        </row>
        <row r="51140">
          <cell r="B51140" t="str">
            <v>02311TVH</v>
          </cell>
        </row>
        <row r="51141">
          <cell r="B51141" t="str">
            <v>02311TVH</v>
          </cell>
        </row>
        <row r="51142">
          <cell r="B51142" t="str">
            <v>02311TVH</v>
          </cell>
        </row>
        <row r="51143">
          <cell r="B51143" t="str">
            <v>02311VGW</v>
          </cell>
        </row>
        <row r="51144">
          <cell r="B51144" t="str">
            <v>02311VGW</v>
          </cell>
        </row>
        <row r="51145">
          <cell r="B51145" t="str">
            <v>02311VGW</v>
          </cell>
        </row>
        <row r="51146">
          <cell r="B51146" t="str">
            <v>02311VGW</v>
          </cell>
        </row>
        <row r="51147">
          <cell r="B51147" t="str">
            <v>02311VGW</v>
          </cell>
        </row>
        <row r="51148">
          <cell r="B51148" t="str">
            <v>02311VGW</v>
          </cell>
        </row>
        <row r="51149">
          <cell r="B51149" t="str">
            <v>02311VGW</v>
          </cell>
        </row>
        <row r="51150">
          <cell r="B51150" t="str">
            <v>21139297</v>
          </cell>
        </row>
        <row r="51151">
          <cell r="B51151" t="str">
            <v>21139297</v>
          </cell>
        </row>
        <row r="51152">
          <cell r="B51152" t="str">
            <v>21139297</v>
          </cell>
        </row>
        <row r="51153">
          <cell r="B51153" t="str">
            <v>21139297</v>
          </cell>
        </row>
        <row r="51154">
          <cell r="B51154" t="str">
            <v>21139297</v>
          </cell>
        </row>
        <row r="51155">
          <cell r="B51155" t="str">
            <v>21139297</v>
          </cell>
        </row>
        <row r="51156">
          <cell r="B51156" t="str">
            <v>32030280</v>
          </cell>
        </row>
        <row r="51157">
          <cell r="B51157" t="str">
            <v>32030280</v>
          </cell>
        </row>
        <row r="51158">
          <cell r="B51158" t="str">
            <v>32030280</v>
          </cell>
        </row>
        <row r="51159">
          <cell r="B51159" t="str">
            <v>32030280</v>
          </cell>
        </row>
        <row r="51160">
          <cell r="B51160" t="str">
            <v>32030280</v>
          </cell>
        </row>
        <row r="51161">
          <cell r="B51161" t="str">
            <v>29044656</v>
          </cell>
        </row>
        <row r="51162">
          <cell r="B51162" t="str">
            <v>29044656</v>
          </cell>
        </row>
        <row r="51163">
          <cell r="B51163" t="str">
            <v>29044656</v>
          </cell>
        </row>
        <row r="51164">
          <cell r="B51164" t="str">
            <v>29044656</v>
          </cell>
        </row>
        <row r="51165">
          <cell r="B51165" t="str">
            <v>29044656</v>
          </cell>
        </row>
        <row r="51166">
          <cell r="B51166" t="str">
            <v>29044656</v>
          </cell>
        </row>
        <row r="51167">
          <cell r="B51167" t="str">
            <v>29044656</v>
          </cell>
        </row>
        <row r="51168">
          <cell r="B51168" t="str">
            <v>29041013</v>
          </cell>
        </row>
        <row r="51169">
          <cell r="B51169" t="str">
            <v>29041013</v>
          </cell>
        </row>
        <row r="51170">
          <cell r="B51170" t="str">
            <v>29041013</v>
          </cell>
        </row>
        <row r="51171">
          <cell r="B51171" t="str">
            <v>29041013</v>
          </cell>
        </row>
        <row r="51172">
          <cell r="B51172" t="str">
            <v>29041013</v>
          </cell>
        </row>
        <row r="51173">
          <cell r="B51173" t="str">
            <v>29041013</v>
          </cell>
        </row>
        <row r="51174">
          <cell r="B51174" t="str">
            <v>29041013</v>
          </cell>
        </row>
        <row r="51175">
          <cell r="B51175" t="str">
            <v>29100099</v>
          </cell>
        </row>
        <row r="51176">
          <cell r="B51176" t="str">
            <v>29100099</v>
          </cell>
        </row>
        <row r="51177">
          <cell r="B51177" t="str">
            <v>29100099</v>
          </cell>
        </row>
        <row r="51178">
          <cell r="B51178" t="str">
            <v>29100099</v>
          </cell>
        </row>
        <row r="51179">
          <cell r="B51179" t="str">
            <v>29100099</v>
          </cell>
        </row>
        <row r="51180">
          <cell r="B51180" t="str">
            <v>29100099</v>
          </cell>
        </row>
        <row r="51181">
          <cell r="B51181" t="str">
            <v>29100099</v>
          </cell>
        </row>
        <row r="51182">
          <cell r="B51182" t="str">
            <v>29100099</v>
          </cell>
        </row>
        <row r="51183">
          <cell r="B51183" t="str">
            <v>29100099</v>
          </cell>
        </row>
        <row r="51184">
          <cell r="B51184" t="str">
            <v>29100099</v>
          </cell>
        </row>
        <row r="51185">
          <cell r="B51185" t="str">
            <v>29100099</v>
          </cell>
        </row>
        <row r="51186">
          <cell r="B51186" t="str">
            <v>29100099</v>
          </cell>
        </row>
        <row r="51187">
          <cell r="B51187" t="str">
            <v>29100099</v>
          </cell>
        </row>
        <row r="51188">
          <cell r="B51188" t="str">
            <v>29100099</v>
          </cell>
        </row>
        <row r="51189">
          <cell r="B51189" t="str">
            <v>29100099</v>
          </cell>
        </row>
        <row r="51190">
          <cell r="B51190" t="str">
            <v>29100099</v>
          </cell>
        </row>
        <row r="51191">
          <cell r="B51191" t="str">
            <v>29100099</v>
          </cell>
        </row>
        <row r="51192">
          <cell r="B51192" t="str">
            <v>29100099</v>
          </cell>
        </row>
        <row r="51193">
          <cell r="B51193" t="str">
            <v>29100099</v>
          </cell>
        </row>
        <row r="51194">
          <cell r="B51194" t="str">
            <v>29100099</v>
          </cell>
        </row>
        <row r="51195">
          <cell r="B51195" t="str">
            <v>29100099</v>
          </cell>
        </row>
        <row r="51196">
          <cell r="B51196" t="str">
            <v>29100099</v>
          </cell>
        </row>
        <row r="51197">
          <cell r="B51197" t="str">
            <v>29100099</v>
          </cell>
        </row>
        <row r="51198">
          <cell r="B51198" t="str">
            <v>29100099</v>
          </cell>
        </row>
        <row r="51199">
          <cell r="B51199" t="str">
            <v>29100099</v>
          </cell>
        </row>
        <row r="51200">
          <cell r="B51200" t="str">
            <v>29100099</v>
          </cell>
        </row>
        <row r="51201">
          <cell r="B51201" t="str">
            <v>29100099</v>
          </cell>
        </row>
        <row r="51202">
          <cell r="B51202" t="str">
            <v>29100099</v>
          </cell>
        </row>
        <row r="51203">
          <cell r="B51203" t="str">
            <v>29100099</v>
          </cell>
        </row>
        <row r="51204">
          <cell r="B51204" t="str">
            <v>29100099</v>
          </cell>
        </row>
        <row r="51205">
          <cell r="B51205" t="str">
            <v>29100099</v>
          </cell>
        </row>
        <row r="51206">
          <cell r="B51206" t="str">
            <v>29100099</v>
          </cell>
        </row>
        <row r="51207">
          <cell r="B51207" t="str">
            <v>29100099</v>
          </cell>
        </row>
        <row r="51208">
          <cell r="B51208" t="str">
            <v>29100099</v>
          </cell>
        </row>
        <row r="51209">
          <cell r="B51209" t="str">
            <v>29100099</v>
          </cell>
        </row>
        <row r="51210">
          <cell r="B51210" t="str">
            <v>26010501</v>
          </cell>
        </row>
        <row r="51211">
          <cell r="B51211" t="str">
            <v>26010501</v>
          </cell>
        </row>
        <row r="51212">
          <cell r="B51212" t="str">
            <v>26010501</v>
          </cell>
        </row>
        <row r="51213">
          <cell r="B51213" t="str">
            <v>26010501</v>
          </cell>
        </row>
        <row r="51214">
          <cell r="B51214" t="str">
            <v>26010501</v>
          </cell>
        </row>
        <row r="51215">
          <cell r="B51215" t="str">
            <v>26010501</v>
          </cell>
        </row>
        <row r="51216">
          <cell r="B51216" t="str">
            <v>26010286</v>
          </cell>
        </row>
        <row r="51217">
          <cell r="B51217" t="str">
            <v>26010286</v>
          </cell>
        </row>
        <row r="51218">
          <cell r="B51218" t="str">
            <v>26010286</v>
          </cell>
        </row>
        <row r="51219">
          <cell r="B51219" t="str">
            <v>26010286</v>
          </cell>
        </row>
        <row r="51220">
          <cell r="B51220" t="str">
            <v>26010286</v>
          </cell>
        </row>
        <row r="51221">
          <cell r="B51221" t="str">
            <v>26010286</v>
          </cell>
        </row>
        <row r="51222">
          <cell r="B51222" t="str">
            <v>26010286</v>
          </cell>
        </row>
        <row r="51223">
          <cell r="B51223" t="str">
            <v>30014753-002</v>
          </cell>
        </row>
        <row r="51224">
          <cell r="B51224" t="str">
            <v>30014753-002</v>
          </cell>
        </row>
        <row r="51225">
          <cell r="B51225" t="str">
            <v>30014753-002</v>
          </cell>
        </row>
        <row r="51226">
          <cell r="B51226" t="str">
            <v>30014753-002</v>
          </cell>
        </row>
        <row r="51227">
          <cell r="B51227" t="str">
            <v>30014753-002</v>
          </cell>
        </row>
        <row r="51228">
          <cell r="B51228" t="str">
            <v>30014753-002</v>
          </cell>
        </row>
        <row r="51229">
          <cell r="B51229" t="str">
            <v>30014753-002</v>
          </cell>
        </row>
        <row r="51230">
          <cell r="B51230" t="str">
            <v>21135211</v>
          </cell>
        </row>
        <row r="51231">
          <cell r="B51231" t="str">
            <v>21135211</v>
          </cell>
        </row>
        <row r="51232">
          <cell r="B51232" t="str">
            <v>21135211</v>
          </cell>
        </row>
        <row r="51233">
          <cell r="B51233" t="str">
            <v>21135211</v>
          </cell>
        </row>
        <row r="51234">
          <cell r="B51234" t="str">
            <v>21135211</v>
          </cell>
        </row>
        <row r="51235">
          <cell r="B51235" t="str">
            <v>21135211</v>
          </cell>
        </row>
        <row r="51236">
          <cell r="B51236" t="str">
            <v>21135211</v>
          </cell>
        </row>
        <row r="51237">
          <cell r="B51237" t="str">
            <v>26010284</v>
          </cell>
        </row>
        <row r="51238">
          <cell r="B51238" t="str">
            <v>26010284</v>
          </cell>
        </row>
        <row r="51239">
          <cell r="B51239" t="str">
            <v>26010284</v>
          </cell>
        </row>
        <row r="51240">
          <cell r="B51240" t="str">
            <v>26010284</v>
          </cell>
        </row>
        <row r="51241">
          <cell r="B51241" t="str">
            <v>26010284</v>
          </cell>
        </row>
        <row r="51242">
          <cell r="B51242" t="str">
            <v>26010284</v>
          </cell>
        </row>
        <row r="51243">
          <cell r="B51243" t="str">
            <v>26010284</v>
          </cell>
        </row>
        <row r="51244">
          <cell r="B51244" t="str">
            <v>26010284</v>
          </cell>
        </row>
        <row r="51245">
          <cell r="B51245" t="str">
            <v>26010284</v>
          </cell>
        </row>
        <row r="51246">
          <cell r="B51246" t="str">
            <v>26010284</v>
          </cell>
        </row>
        <row r="51247">
          <cell r="B51247" t="str">
            <v>26010284</v>
          </cell>
        </row>
        <row r="51248">
          <cell r="B51248" t="str">
            <v>26010284</v>
          </cell>
        </row>
        <row r="51249">
          <cell r="B51249" t="str">
            <v>26010284</v>
          </cell>
        </row>
        <row r="51250">
          <cell r="B51250" t="str">
            <v>26010284</v>
          </cell>
        </row>
        <row r="51251">
          <cell r="B51251" t="str">
            <v>26010284</v>
          </cell>
        </row>
        <row r="51252">
          <cell r="B51252" t="str">
            <v>26010284</v>
          </cell>
        </row>
        <row r="51253">
          <cell r="B51253" t="str">
            <v>26010284</v>
          </cell>
        </row>
        <row r="51254">
          <cell r="B51254" t="str">
            <v>26010284</v>
          </cell>
        </row>
        <row r="51255">
          <cell r="B51255" t="str">
            <v>26010284</v>
          </cell>
        </row>
        <row r="51256">
          <cell r="B51256" t="str">
            <v>26010284</v>
          </cell>
        </row>
        <row r="51257">
          <cell r="B51257" t="str">
            <v>26010284</v>
          </cell>
        </row>
        <row r="51258">
          <cell r="B51258" t="str">
            <v>21202634-003</v>
          </cell>
        </row>
        <row r="51259">
          <cell r="B51259" t="str">
            <v>21202634-003</v>
          </cell>
        </row>
        <row r="51260">
          <cell r="B51260" t="str">
            <v>21202634-003</v>
          </cell>
        </row>
        <row r="51261">
          <cell r="B51261" t="str">
            <v>21202634-003</v>
          </cell>
        </row>
        <row r="51262">
          <cell r="B51262" t="str">
            <v>21202634-003</v>
          </cell>
        </row>
        <row r="51263">
          <cell r="B51263" t="str">
            <v>21202634-003</v>
          </cell>
        </row>
        <row r="51264">
          <cell r="B51264" t="str">
            <v>21202634-003</v>
          </cell>
        </row>
        <row r="51265">
          <cell r="B51265" t="str">
            <v>26020107</v>
          </cell>
        </row>
        <row r="51266">
          <cell r="B51266" t="str">
            <v>26020107</v>
          </cell>
        </row>
        <row r="51267">
          <cell r="B51267" t="str">
            <v>26020107</v>
          </cell>
        </row>
        <row r="51268">
          <cell r="B51268" t="str">
            <v>26020107</v>
          </cell>
        </row>
        <row r="51269">
          <cell r="B51269" t="str">
            <v>26020107</v>
          </cell>
        </row>
        <row r="51270">
          <cell r="B51270" t="str">
            <v>26020107</v>
          </cell>
        </row>
        <row r="51271">
          <cell r="B51271" t="str">
            <v>26020107</v>
          </cell>
        </row>
        <row r="51272">
          <cell r="B51272" t="str">
            <v>26020407</v>
          </cell>
        </row>
        <row r="51273">
          <cell r="B51273" t="str">
            <v>26020407</v>
          </cell>
        </row>
        <row r="51274">
          <cell r="B51274" t="str">
            <v>26020407</v>
          </cell>
        </row>
        <row r="51275">
          <cell r="B51275" t="str">
            <v>26020407</v>
          </cell>
        </row>
        <row r="51276">
          <cell r="B51276" t="str">
            <v>26020407</v>
          </cell>
        </row>
        <row r="51277">
          <cell r="B51277" t="str">
            <v>26020407</v>
          </cell>
        </row>
        <row r="51278">
          <cell r="B51278" t="str">
            <v>26020407</v>
          </cell>
        </row>
        <row r="51279">
          <cell r="B51279" t="str">
            <v>26010541</v>
          </cell>
        </row>
        <row r="51280">
          <cell r="B51280" t="str">
            <v>26010541</v>
          </cell>
        </row>
        <row r="51281">
          <cell r="B51281" t="str">
            <v>26010541</v>
          </cell>
        </row>
        <row r="51282">
          <cell r="B51282" t="str">
            <v>26010541</v>
          </cell>
        </row>
        <row r="51283">
          <cell r="B51283" t="str">
            <v>26010541</v>
          </cell>
        </row>
        <row r="51284">
          <cell r="B51284" t="str">
            <v>26010541</v>
          </cell>
        </row>
        <row r="51285">
          <cell r="B51285" t="str">
            <v>26010541</v>
          </cell>
        </row>
        <row r="51286">
          <cell r="B51286" t="str">
            <v>26010541</v>
          </cell>
        </row>
        <row r="51287">
          <cell r="B51287" t="str">
            <v>26010541</v>
          </cell>
        </row>
        <row r="51288">
          <cell r="B51288" t="str">
            <v>26010541</v>
          </cell>
        </row>
        <row r="51289">
          <cell r="B51289" t="str">
            <v>26010541</v>
          </cell>
        </row>
        <row r="51290">
          <cell r="B51290" t="str">
            <v>26010541</v>
          </cell>
        </row>
        <row r="51291">
          <cell r="B51291" t="str">
            <v>26010541</v>
          </cell>
        </row>
        <row r="51292">
          <cell r="B51292" t="str">
            <v>26010541</v>
          </cell>
        </row>
        <row r="51293">
          <cell r="B51293" t="str">
            <v>26010585</v>
          </cell>
        </row>
        <row r="51294">
          <cell r="B51294" t="str">
            <v>26010585</v>
          </cell>
        </row>
        <row r="51295">
          <cell r="B51295" t="str">
            <v>26010585</v>
          </cell>
        </row>
        <row r="51296">
          <cell r="B51296" t="str">
            <v>26010585</v>
          </cell>
        </row>
        <row r="51297">
          <cell r="B51297" t="str">
            <v>26010585</v>
          </cell>
        </row>
        <row r="51298">
          <cell r="B51298" t="str">
            <v>26010585</v>
          </cell>
        </row>
        <row r="51299">
          <cell r="B51299" t="str">
            <v>26010585</v>
          </cell>
        </row>
        <row r="51300">
          <cell r="B51300" t="str">
            <v>26010585</v>
          </cell>
        </row>
        <row r="51301">
          <cell r="B51301" t="str">
            <v>26010585</v>
          </cell>
        </row>
        <row r="51302">
          <cell r="B51302" t="str">
            <v>26010585</v>
          </cell>
        </row>
        <row r="51303">
          <cell r="B51303" t="str">
            <v>26010585</v>
          </cell>
        </row>
        <row r="51304">
          <cell r="B51304" t="str">
            <v>26010585</v>
          </cell>
        </row>
        <row r="51305">
          <cell r="B51305" t="str">
            <v>26010585</v>
          </cell>
        </row>
        <row r="51306">
          <cell r="B51306" t="str">
            <v>26010585</v>
          </cell>
        </row>
        <row r="51307">
          <cell r="B51307" t="str">
            <v>21203383</v>
          </cell>
        </row>
        <row r="51308">
          <cell r="B51308" t="str">
            <v>21203383</v>
          </cell>
        </row>
        <row r="51309">
          <cell r="B51309" t="str">
            <v>21203383</v>
          </cell>
        </row>
        <row r="51310">
          <cell r="B51310" t="str">
            <v>21203383</v>
          </cell>
        </row>
        <row r="51311">
          <cell r="B51311" t="str">
            <v>21203383</v>
          </cell>
        </row>
        <row r="51312">
          <cell r="B51312" t="str">
            <v>21203383</v>
          </cell>
        </row>
        <row r="51313">
          <cell r="B51313" t="str">
            <v>21203383</v>
          </cell>
        </row>
        <row r="51314">
          <cell r="B51314" t="str">
            <v>21203383</v>
          </cell>
        </row>
        <row r="51315">
          <cell r="B51315" t="str">
            <v>21203383</v>
          </cell>
        </row>
        <row r="51316">
          <cell r="B51316" t="str">
            <v>21203383</v>
          </cell>
        </row>
        <row r="51317">
          <cell r="B51317" t="str">
            <v>21203383</v>
          </cell>
        </row>
        <row r="51318">
          <cell r="B51318" t="str">
            <v>21203383</v>
          </cell>
        </row>
        <row r="51319">
          <cell r="B51319" t="str">
            <v>21203383</v>
          </cell>
        </row>
        <row r="51320">
          <cell r="B51320" t="str">
            <v>21201340</v>
          </cell>
        </row>
        <row r="51321">
          <cell r="B51321" t="str">
            <v>21201340</v>
          </cell>
        </row>
        <row r="51322">
          <cell r="B51322" t="str">
            <v>21201340</v>
          </cell>
        </row>
        <row r="51323">
          <cell r="B51323" t="str">
            <v>21201340</v>
          </cell>
        </row>
        <row r="51324">
          <cell r="B51324" t="str">
            <v>21201340</v>
          </cell>
        </row>
        <row r="51325">
          <cell r="B51325" t="str">
            <v>21201340</v>
          </cell>
        </row>
        <row r="51326">
          <cell r="B51326" t="str">
            <v>21201340</v>
          </cell>
        </row>
        <row r="51327">
          <cell r="B51327" t="str">
            <v>21201340</v>
          </cell>
        </row>
        <row r="51328">
          <cell r="B51328" t="str">
            <v>21201340</v>
          </cell>
        </row>
        <row r="51329">
          <cell r="B51329" t="str">
            <v>21201340</v>
          </cell>
        </row>
        <row r="51330">
          <cell r="B51330" t="str">
            <v>21201340</v>
          </cell>
        </row>
        <row r="51331">
          <cell r="B51331" t="str">
            <v>21201340</v>
          </cell>
        </row>
        <row r="51332">
          <cell r="B51332" t="str">
            <v>21201340</v>
          </cell>
        </row>
        <row r="51333">
          <cell r="B51333" t="str">
            <v>21201340</v>
          </cell>
        </row>
        <row r="51334">
          <cell r="B51334" t="str">
            <v>63200084</v>
          </cell>
        </row>
        <row r="51335">
          <cell r="B51335" t="str">
            <v>63200084</v>
          </cell>
        </row>
        <row r="51336">
          <cell r="B51336" t="str">
            <v>63200084</v>
          </cell>
        </row>
        <row r="51337">
          <cell r="B51337" t="str">
            <v>63200084</v>
          </cell>
        </row>
        <row r="51338">
          <cell r="B51338" t="str">
            <v>63200084</v>
          </cell>
        </row>
        <row r="51339">
          <cell r="B51339" t="str">
            <v>63200084</v>
          </cell>
        </row>
        <row r="51340">
          <cell r="B51340" t="str">
            <v>63200084</v>
          </cell>
        </row>
        <row r="51341">
          <cell r="B51341" t="str">
            <v>63200084</v>
          </cell>
        </row>
        <row r="51342">
          <cell r="B51342" t="str">
            <v>63200084</v>
          </cell>
        </row>
        <row r="51343">
          <cell r="B51343" t="str">
            <v>63200084</v>
          </cell>
        </row>
        <row r="51344">
          <cell r="B51344" t="str">
            <v>63200084</v>
          </cell>
        </row>
        <row r="51345">
          <cell r="B51345" t="str">
            <v>63200084</v>
          </cell>
        </row>
        <row r="51346">
          <cell r="B51346" t="str">
            <v>63200084</v>
          </cell>
        </row>
        <row r="51347">
          <cell r="B51347" t="str">
            <v>63200084</v>
          </cell>
        </row>
        <row r="51348">
          <cell r="B51348" t="str">
            <v>63200088</v>
          </cell>
        </row>
        <row r="51349">
          <cell r="B51349" t="str">
            <v>21121522</v>
          </cell>
        </row>
        <row r="51350">
          <cell r="B51350" t="str">
            <v>21121522</v>
          </cell>
        </row>
        <row r="51351">
          <cell r="B51351" t="str">
            <v>21121522</v>
          </cell>
        </row>
        <row r="51352">
          <cell r="B51352" t="str">
            <v>21121522</v>
          </cell>
        </row>
        <row r="51353">
          <cell r="B51353" t="str">
            <v>21121522</v>
          </cell>
        </row>
        <row r="51354">
          <cell r="B51354" t="str">
            <v>21121522</v>
          </cell>
        </row>
        <row r="51355">
          <cell r="B51355" t="str">
            <v>21121522</v>
          </cell>
        </row>
        <row r="51356">
          <cell r="B51356" t="str">
            <v>21121522</v>
          </cell>
        </row>
        <row r="51357">
          <cell r="B51357" t="str">
            <v>21121522</v>
          </cell>
        </row>
        <row r="51358">
          <cell r="B51358" t="str">
            <v>21121522</v>
          </cell>
        </row>
        <row r="51359">
          <cell r="B51359" t="str">
            <v>21121522</v>
          </cell>
        </row>
        <row r="51360">
          <cell r="B51360" t="str">
            <v>21121522</v>
          </cell>
        </row>
        <row r="51361">
          <cell r="B51361" t="str">
            <v>21121522</v>
          </cell>
        </row>
        <row r="51362">
          <cell r="B51362" t="str">
            <v>21121521</v>
          </cell>
        </row>
        <row r="51363">
          <cell r="B51363" t="str">
            <v>03026HDP</v>
          </cell>
        </row>
        <row r="51364">
          <cell r="B51364" t="str">
            <v>03025TCF</v>
          </cell>
        </row>
        <row r="51365">
          <cell r="B51365" t="str">
            <v>03025TCF</v>
          </cell>
        </row>
        <row r="51366">
          <cell r="B51366" t="str">
            <v>03025TCF</v>
          </cell>
        </row>
        <row r="51367">
          <cell r="B51367" t="str">
            <v>03025TCF</v>
          </cell>
        </row>
        <row r="51368">
          <cell r="B51368" t="str">
            <v>03025TCF</v>
          </cell>
        </row>
        <row r="51369">
          <cell r="B51369" t="str">
            <v>03025TCF</v>
          </cell>
        </row>
        <row r="51370">
          <cell r="B51370" t="str">
            <v>03025TCF</v>
          </cell>
        </row>
        <row r="51371">
          <cell r="B51371" t="str">
            <v>03025TCF</v>
          </cell>
        </row>
        <row r="51372">
          <cell r="B51372" t="str">
            <v>03025TCF</v>
          </cell>
        </row>
        <row r="51373">
          <cell r="B51373" t="str">
            <v>03025TCF</v>
          </cell>
        </row>
        <row r="51374">
          <cell r="B51374" t="str">
            <v>03025TCF</v>
          </cell>
        </row>
        <row r="51375">
          <cell r="B51375" t="str">
            <v>03025TCF</v>
          </cell>
        </row>
        <row r="51376">
          <cell r="B51376" t="str">
            <v>03025TCF</v>
          </cell>
        </row>
        <row r="51377">
          <cell r="B51377" t="str">
            <v>03025TCF</v>
          </cell>
        </row>
        <row r="51378">
          <cell r="B51378" t="str">
            <v>03033DSS</v>
          </cell>
        </row>
        <row r="51379">
          <cell r="B51379" t="str">
            <v>03033DSS</v>
          </cell>
        </row>
        <row r="51380">
          <cell r="B51380" t="str">
            <v>03033DSS</v>
          </cell>
        </row>
        <row r="51381">
          <cell r="B51381" t="str">
            <v>03033DSS</v>
          </cell>
        </row>
        <row r="51382">
          <cell r="B51382" t="str">
            <v>03033DSS</v>
          </cell>
        </row>
        <row r="51383">
          <cell r="B51383" t="str">
            <v>03033JQL</v>
          </cell>
        </row>
        <row r="51384">
          <cell r="B51384" t="str">
            <v>03033JQL</v>
          </cell>
        </row>
        <row r="51385">
          <cell r="B51385" t="str">
            <v>03033JQL</v>
          </cell>
        </row>
        <row r="51386">
          <cell r="B51386" t="str">
            <v>03033JQL</v>
          </cell>
        </row>
        <row r="51387">
          <cell r="B51387" t="str">
            <v>03033JQL</v>
          </cell>
        </row>
        <row r="51388">
          <cell r="B51388" t="str">
            <v>03033JQL</v>
          </cell>
        </row>
        <row r="51389">
          <cell r="B51389" t="str">
            <v>03058542</v>
          </cell>
        </row>
        <row r="51390">
          <cell r="B51390" t="str">
            <v>03058542</v>
          </cell>
        </row>
        <row r="51391">
          <cell r="B51391" t="str">
            <v>03058542</v>
          </cell>
        </row>
        <row r="51392">
          <cell r="B51392" t="str">
            <v>03058542</v>
          </cell>
        </row>
        <row r="51393">
          <cell r="B51393" t="str">
            <v>03058542</v>
          </cell>
        </row>
        <row r="51394">
          <cell r="B51394" t="str">
            <v>03058542</v>
          </cell>
        </row>
        <row r="51395">
          <cell r="B51395" t="str">
            <v>03058542</v>
          </cell>
        </row>
        <row r="51396">
          <cell r="B51396" t="str">
            <v>03058542</v>
          </cell>
        </row>
        <row r="51397">
          <cell r="B51397" t="str">
            <v>03058542</v>
          </cell>
        </row>
        <row r="51398">
          <cell r="B51398" t="str">
            <v>03058542</v>
          </cell>
        </row>
        <row r="51399">
          <cell r="B51399" t="str">
            <v>03058542</v>
          </cell>
        </row>
        <row r="51400">
          <cell r="B51400" t="str">
            <v>03058542</v>
          </cell>
        </row>
        <row r="51401">
          <cell r="B51401" t="str">
            <v>03058542</v>
          </cell>
        </row>
        <row r="51402">
          <cell r="B51402" t="str">
            <v>03058542</v>
          </cell>
        </row>
        <row r="51403">
          <cell r="B51403" t="str">
            <v>03058737-1</v>
          </cell>
        </row>
        <row r="51404">
          <cell r="B51404" t="str">
            <v>03058737-1</v>
          </cell>
        </row>
        <row r="51405">
          <cell r="B51405" t="str">
            <v>03058737-1</v>
          </cell>
        </row>
        <row r="51406">
          <cell r="B51406" t="str">
            <v>03058737-1</v>
          </cell>
        </row>
        <row r="51407">
          <cell r="B51407" t="str">
            <v>03058737-1</v>
          </cell>
        </row>
        <row r="51408">
          <cell r="B51408" t="str">
            <v>03058737-1</v>
          </cell>
        </row>
        <row r="51409">
          <cell r="B51409" t="str">
            <v>03058737-1</v>
          </cell>
        </row>
        <row r="51410">
          <cell r="B51410" t="str">
            <v>03058737-1</v>
          </cell>
        </row>
        <row r="51411">
          <cell r="B51411" t="str">
            <v>03058737-1</v>
          </cell>
        </row>
        <row r="51412">
          <cell r="B51412" t="str">
            <v>03058737-1</v>
          </cell>
        </row>
        <row r="51413">
          <cell r="B51413" t="str">
            <v>03058737-1</v>
          </cell>
        </row>
        <row r="51414">
          <cell r="B51414" t="str">
            <v>03058737-1</v>
          </cell>
        </row>
        <row r="51415">
          <cell r="B51415" t="str">
            <v>03058737-1</v>
          </cell>
        </row>
        <row r="51416">
          <cell r="B51416" t="str">
            <v>03058737-1</v>
          </cell>
        </row>
        <row r="51417">
          <cell r="B51417" t="str">
            <v>03026MXR</v>
          </cell>
        </row>
        <row r="51418">
          <cell r="B51418" t="str">
            <v>03026MXR</v>
          </cell>
        </row>
        <row r="51419">
          <cell r="B51419" t="str">
            <v>03026MXR</v>
          </cell>
        </row>
        <row r="51420">
          <cell r="B51420" t="str">
            <v>03026MXR</v>
          </cell>
        </row>
        <row r="51421">
          <cell r="B51421" t="str">
            <v>03026MXR</v>
          </cell>
        </row>
        <row r="51422">
          <cell r="B51422" t="str">
            <v>03026MXR</v>
          </cell>
        </row>
        <row r="51423">
          <cell r="B51423" t="str">
            <v>03026MXR</v>
          </cell>
        </row>
        <row r="51424">
          <cell r="B51424" t="str">
            <v>03026MXR</v>
          </cell>
        </row>
        <row r="51425">
          <cell r="B51425" t="str">
            <v>03026MXR</v>
          </cell>
        </row>
        <row r="51426">
          <cell r="B51426" t="str">
            <v>03026MXR</v>
          </cell>
        </row>
        <row r="51427">
          <cell r="B51427" t="str">
            <v>03026MXR</v>
          </cell>
        </row>
        <row r="51428">
          <cell r="B51428" t="str">
            <v>03026MXR</v>
          </cell>
        </row>
        <row r="51429">
          <cell r="B51429" t="str">
            <v>03026MXR</v>
          </cell>
        </row>
        <row r="51430">
          <cell r="B51430" t="str">
            <v>04043943</v>
          </cell>
        </row>
        <row r="51431">
          <cell r="B51431" t="str">
            <v>04043943</v>
          </cell>
        </row>
        <row r="51432">
          <cell r="B51432" t="str">
            <v>04043943</v>
          </cell>
        </row>
        <row r="51433">
          <cell r="B51433" t="str">
            <v>04043943</v>
          </cell>
        </row>
        <row r="51434">
          <cell r="B51434" t="str">
            <v>04043943</v>
          </cell>
        </row>
        <row r="51435">
          <cell r="B51435" t="str">
            <v>04043943</v>
          </cell>
        </row>
        <row r="51436">
          <cell r="B51436" t="str">
            <v>04043943</v>
          </cell>
        </row>
        <row r="51437">
          <cell r="B51437" t="str">
            <v>04043943</v>
          </cell>
        </row>
        <row r="51438">
          <cell r="B51438" t="str">
            <v>04043943</v>
          </cell>
        </row>
        <row r="51439">
          <cell r="B51439" t="str">
            <v>04043943</v>
          </cell>
        </row>
        <row r="51440">
          <cell r="B51440" t="str">
            <v>04043943</v>
          </cell>
        </row>
        <row r="51441">
          <cell r="B51441" t="str">
            <v>04043943</v>
          </cell>
        </row>
        <row r="51442">
          <cell r="B51442" t="str">
            <v>04043943</v>
          </cell>
        </row>
        <row r="51443">
          <cell r="B51443" t="str">
            <v>21138984-003</v>
          </cell>
        </row>
        <row r="51444">
          <cell r="B51444" t="str">
            <v>21138984-003</v>
          </cell>
        </row>
        <row r="51445">
          <cell r="B51445" t="str">
            <v>21138984-003</v>
          </cell>
        </row>
        <row r="51446">
          <cell r="B51446" t="str">
            <v>21138984-003</v>
          </cell>
        </row>
        <row r="51447">
          <cell r="B51447" t="str">
            <v>21138984-003</v>
          </cell>
        </row>
        <row r="51448">
          <cell r="B51448" t="str">
            <v>21138984-003</v>
          </cell>
        </row>
        <row r="51449">
          <cell r="B51449" t="str">
            <v>21138984-003</v>
          </cell>
        </row>
        <row r="51450">
          <cell r="B51450" t="str">
            <v>21138984-003</v>
          </cell>
        </row>
        <row r="51451">
          <cell r="B51451" t="str">
            <v>21138984-003</v>
          </cell>
        </row>
        <row r="51452">
          <cell r="B51452" t="str">
            <v>21138984-003</v>
          </cell>
        </row>
        <row r="51453">
          <cell r="B51453" t="str">
            <v>21138984-003</v>
          </cell>
        </row>
        <row r="51454">
          <cell r="B51454" t="str">
            <v>21138984-003</v>
          </cell>
        </row>
        <row r="51455">
          <cell r="B51455" t="str">
            <v>21138984-003</v>
          </cell>
        </row>
        <row r="51456">
          <cell r="B51456" t="str">
            <v>21125090</v>
          </cell>
        </row>
        <row r="51457">
          <cell r="B51457" t="str">
            <v>21125090</v>
          </cell>
        </row>
        <row r="51458">
          <cell r="B51458" t="str">
            <v>21125090</v>
          </cell>
        </row>
        <row r="51459">
          <cell r="B51459" t="str">
            <v>21125090</v>
          </cell>
        </row>
        <row r="51460">
          <cell r="B51460" t="str">
            <v>21125090</v>
          </cell>
        </row>
        <row r="51461">
          <cell r="B51461" t="str">
            <v>21125090</v>
          </cell>
        </row>
        <row r="51462">
          <cell r="B51462" t="str">
            <v>21125090</v>
          </cell>
        </row>
        <row r="51463">
          <cell r="B51463" t="str">
            <v>21125090</v>
          </cell>
        </row>
        <row r="51464">
          <cell r="B51464" t="str">
            <v>21125090</v>
          </cell>
        </row>
        <row r="51465">
          <cell r="B51465" t="str">
            <v>21125090</v>
          </cell>
        </row>
        <row r="51466">
          <cell r="B51466" t="str">
            <v>21125090</v>
          </cell>
        </row>
        <row r="51467">
          <cell r="B51467" t="str">
            <v>21125090</v>
          </cell>
        </row>
        <row r="51468">
          <cell r="B51468" t="str">
            <v>21125090</v>
          </cell>
        </row>
        <row r="51469">
          <cell r="B51469" t="str">
            <v>21162775</v>
          </cell>
        </row>
        <row r="51470">
          <cell r="B51470" t="str">
            <v>21162775</v>
          </cell>
        </row>
        <row r="51471">
          <cell r="B51471" t="str">
            <v>21162775</v>
          </cell>
        </row>
        <row r="51472">
          <cell r="B51472" t="str">
            <v>21162775</v>
          </cell>
        </row>
        <row r="51473">
          <cell r="B51473" t="str">
            <v>21162775</v>
          </cell>
        </row>
        <row r="51474">
          <cell r="B51474" t="str">
            <v>21162775</v>
          </cell>
        </row>
        <row r="51475">
          <cell r="B51475" t="str">
            <v>21162775</v>
          </cell>
        </row>
        <row r="51476">
          <cell r="B51476" t="str">
            <v>21162775</v>
          </cell>
        </row>
        <row r="51477">
          <cell r="B51477" t="str">
            <v>21162775</v>
          </cell>
        </row>
        <row r="51478">
          <cell r="B51478" t="str">
            <v>21162775</v>
          </cell>
        </row>
        <row r="51479">
          <cell r="B51479" t="str">
            <v>21162775</v>
          </cell>
        </row>
        <row r="51480">
          <cell r="B51480" t="str">
            <v>21162775</v>
          </cell>
        </row>
        <row r="51481">
          <cell r="B51481" t="str">
            <v>21162775</v>
          </cell>
        </row>
        <row r="51482">
          <cell r="B51482" t="str">
            <v>90010090</v>
          </cell>
        </row>
        <row r="51483">
          <cell r="B51483" t="str">
            <v>90010090</v>
          </cell>
        </row>
        <row r="51484">
          <cell r="B51484" t="str">
            <v>90010090</v>
          </cell>
        </row>
        <row r="51485">
          <cell r="B51485" t="str">
            <v>90010090</v>
          </cell>
        </row>
        <row r="51486">
          <cell r="B51486" t="str">
            <v>90010090</v>
          </cell>
        </row>
        <row r="51487">
          <cell r="B51487" t="str">
            <v>90010090</v>
          </cell>
        </row>
        <row r="51488">
          <cell r="B51488" t="str">
            <v>90010090</v>
          </cell>
        </row>
        <row r="51489">
          <cell r="B51489" t="str">
            <v>90010090</v>
          </cell>
        </row>
        <row r="51490">
          <cell r="B51490" t="str">
            <v>90010090</v>
          </cell>
        </row>
        <row r="51491">
          <cell r="B51491" t="str">
            <v>90010090</v>
          </cell>
        </row>
        <row r="51492">
          <cell r="B51492" t="str">
            <v>90010090</v>
          </cell>
        </row>
        <row r="51493">
          <cell r="B51493" t="str">
            <v>90010090</v>
          </cell>
        </row>
        <row r="51494">
          <cell r="B51494" t="str">
            <v>90010090</v>
          </cell>
        </row>
        <row r="51495">
          <cell r="B51495" t="str">
            <v>21201442</v>
          </cell>
        </row>
        <row r="51496">
          <cell r="B51496" t="str">
            <v>21201442</v>
          </cell>
        </row>
        <row r="51497">
          <cell r="B51497" t="str">
            <v>21201442</v>
          </cell>
        </row>
        <row r="51498">
          <cell r="B51498" t="str">
            <v>21201442</v>
          </cell>
        </row>
        <row r="51499">
          <cell r="B51499" t="str">
            <v>21201442</v>
          </cell>
        </row>
        <row r="51500">
          <cell r="B51500" t="str">
            <v>21201442</v>
          </cell>
        </row>
        <row r="51501">
          <cell r="B51501" t="str">
            <v>21201442</v>
          </cell>
        </row>
        <row r="51502">
          <cell r="B51502" t="str">
            <v>21201442</v>
          </cell>
        </row>
        <row r="51503">
          <cell r="B51503" t="str">
            <v>21201442</v>
          </cell>
        </row>
        <row r="51504">
          <cell r="B51504" t="str">
            <v>21201442</v>
          </cell>
        </row>
        <row r="51505">
          <cell r="B51505" t="str">
            <v>21201442</v>
          </cell>
        </row>
        <row r="51506">
          <cell r="B51506" t="str">
            <v>21201442</v>
          </cell>
        </row>
        <row r="51507">
          <cell r="B51507" t="str">
            <v>21201442</v>
          </cell>
        </row>
        <row r="51508">
          <cell r="B51508" t="str">
            <v>21202990</v>
          </cell>
        </row>
        <row r="51509">
          <cell r="B51509" t="str">
            <v>21202990</v>
          </cell>
        </row>
        <row r="51510">
          <cell r="B51510" t="str">
            <v>21202990</v>
          </cell>
        </row>
        <row r="51511">
          <cell r="B51511" t="str">
            <v>21202990</v>
          </cell>
        </row>
        <row r="51512">
          <cell r="B51512" t="str">
            <v>21202990</v>
          </cell>
        </row>
        <row r="51513">
          <cell r="B51513" t="str">
            <v>21202990</v>
          </cell>
        </row>
        <row r="51514">
          <cell r="B51514" t="str">
            <v>21202990</v>
          </cell>
        </row>
        <row r="51515">
          <cell r="B51515" t="str">
            <v>21202990</v>
          </cell>
        </row>
        <row r="51516">
          <cell r="B51516" t="str">
            <v>21202990</v>
          </cell>
        </row>
        <row r="51517">
          <cell r="B51517" t="str">
            <v>21202990</v>
          </cell>
        </row>
        <row r="51518">
          <cell r="B51518" t="str">
            <v>21202990</v>
          </cell>
        </row>
        <row r="51519">
          <cell r="B51519" t="str">
            <v>21202990</v>
          </cell>
        </row>
        <row r="51520">
          <cell r="B51520" t="str">
            <v>21202990</v>
          </cell>
        </row>
        <row r="51521">
          <cell r="B51521" t="str">
            <v>21202990</v>
          </cell>
        </row>
        <row r="51522">
          <cell r="B51522" t="str">
            <v>21161024-001</v>
          </cell>
        </row>
        <row r="51523">
          <cell r="B51523" t="str">
            <v>21161024-001</v>
          </cell>
        </row>
        <row r="51524">
          <cell r="B51524" t="str">
            <v>21161024-001</v>
          </cell>
        </row>
        <row r="51525">
          <cell r="B51525" t="str">
            <v>21161024-001</v>
          </cell>
        </row>
        <row r="51526">
          <cell r="B51526" t="str">
            <v>21161024-001</v>
          </cell>
        </row>
        <row r="51527">
          <cell r="B51527" t="str">
            <v>21161024-001</v>
          </cell>
        </row>
        <row r="51528">
          <cell r="B51528" t="str">
            <v>21161024-001</v>
          </cell>
        </row>
        <row r="51529">
          <cell r="B51529" t="str">
            <v>21161024-001</v>
          </cell>
        </row>
        <row r="51530">
          <cell r="B51530" t="str">
            <v>21161024-001</v>
          </cell>
        </row>
        <row r="51531">
          <cell r="B51531" t="str">
            <v>21161024-001</v>
          </cell>
        </row>
        <row r="51532">
          <cell r="B51532" t="str">
            <v>21161024-001</v>
          </cell>
        </row>
        <row r="51533">
          <cell r="B51533" t="str">
            <v>21161024-001</v>
          </cell>
        </row>
        <row r="51534">
          <cell r="B51534" t="str">
            <v>21161024-001</v>
          </cell>
        </row>
        <row r="51535">
          <cell r="B51535" t="str">
            <v>03058707-1</v>
          </cell>
        </row>
        <row r="51536">
          <cell r="B51536" t="str">
            <v>03058707-1</v>
          </cell>
        </row>
        <row r="51537">
          <cell r="B51537" t="str">
            <v>90020417</v>
          </cell>
        </row>
        <row r="51538">
          <cell r="B51538" t="str">
            <v>21138983-006</v>
          </cell>
        </row>
        <row r="51539">
          <cell r="B51539" t="str">
            <v>21125089-002</v>
          </cell>
        </row>
        <row r="51540">
          <cell r="B51540" t="str">
            <v>21162774</v>
          </cell>
        </row>
        <row r="51541">
          <cell r="B51541" t="str">
            <v>03027GCP</v>
          </cell>
        </row>
        <row r="51542">
          <cell r="B51542" t="str">
            <v>32030280-005</v>
          </cell>
        </row>
        <row r="51543">
          <cell r="B51543" t="str">
            <v>32030280-005</v>
          </cell>
        </row>
        <row r="51544">
          <cell r="B51544" t="str">
            <v>32030280-005</v>
          </cell>
        </row>
        <row r="51545">
          <cell r="B51545" t="str">
            <v>29100030</v>
          </cell>
        </row>
        <row r="51546">
          <cell r="B51546" t="str">
            <v>29100030</v>
          </cell>
        </row>
        <row r="51547">
          <cell r="B51547" t="str">
            <v>29100030</v>
          </cell>
        </row>
        <row r="51548">
          <cell r="B51548" t="str">
            <v>29100030</v>
          </cell>
        </row>
        <row r="51549">
          <cell r="B51549" t="str">
            <v>29100030</v>
          </cell>
        </row>
        <row r="51550">
          <cell r="B51550" t="str">
            <v>29100030</v>
          </cell>
        </row>
        <row r="51551">
          <cell r="B51551" t="str">
            <v>29100030</v>
          </cell>
        </row>
        <row r="51552">
          <cell r="B51552" t="str">
            <v>29100030</v>
          </cell>
        </row>
        <row r="51553">
          <cell r="B51553" t="str">
            <v>29100030</v>
          </cell>
        </row>
        <row r="51554">
          <cell r="B51554" t="str">
            <v>29100030</v>
          </cell>
        </row>
        <row r="51555">
          <cell r="B51555" t="str">
            <v>29100030</v>
          </cell>
        </row>
        <row r="51556">
          <cell r="B51556" t="str">
            <v>29100030</v>
          </cell>
        </row>
        <row r="51557">
          <cell r="B51557" t="str">
            <v>29100030</v>
          </cell>
        </row>
        <row r="51558">
          <cell r="B51558" t="str">
            <v>29100030</v>
          </cell>
        </row>
        <row r="51559">
          <cell r="B51559" t="str">
            <v>29100030</v>
          </cell>
        </row>
        <row r="51560">
          <cell r="B51560" t="str">
            <v>29100030</v>
          </cell>
        </row>
        <row r="51561">
          <cell r="B51561" t="str">
            <v>29100030</v>
          </cell>
        </row>
        <row r="51562">
          <cell r="B51562" t="str">
            <v>29100030</v>
          </cell>
        </row>
        <row r="51563">
          <cell r="B51563" t="str">
            <v>29100030</v>
          </cell>
        </row>
        <row r="51564">
          <cell r="B51564" t="str">
            <v>29100030</v>
          </cell>
        </row>
        <row r="51565">
          <cell r="B51565" t="str">
            <v>29100030</v>
          </cell>
        </row>
        <row r="51566">
          <cell r="B51566" t="str">
            <v>29100030</v>
          </cell>
        </row>
        <row r="51567">
          <cell r="B51567" t="str">
            <v>29100030</v>
          </cell>
        </row>
        <row r="51568">
          <cell r="B51568" t="str">
            <v>29100030</v>
          </cell>
        </row>
        <row r="51569">
          <cell r="B51569" t="str">
            <v>29100030</v>
          </cell>
        </row>
        <row r="51570">
          <cell r="B51570" t="str">
            <v>29100030</v>
          </cell>
        </row>
        <row r="51571">
          <cell r="B51571" t="str">
            <v>29100030</v>
          </cell>
        </row>
        <row r="51572">
          <cell r="B51572" t="str">
            <v>21139296-002</v>
          </cell>
        </row>
        <row r="51573">
          <cell r="B51573" t="str">
            <v>21139296-002</v>
          </cell>
        </row>
        <row r="51574">
          <cell r="B51574" t="str">
            <v>90170182</v>
          </cell>
        </row>
        <row r="51575">
          <cell r="B51575" t="str">
            <v>90170182</v>
          </cell>
        </row>
        <row r="51576">
          <cell r="B51576" t="str">
            <v>03027NML</v>
          </cell>
        </row>
        <row r="51577">
          <cell r="B51577" t="str">
            <v>03027NML</v>
          </cell>
        </row>
        <row r="51578">
          <cell r="B51578" t="str">
            <v>03028VYF</v>
          </cell>
        </row>
        <row r="51579">
          <cell r="B51579" t="str">
            <v>03028VYF</v>
          </cell>
        </row>
        <row r="51580">
          <cell r="B51580" t="str">
            <v>03027NUK</v>
          </cell>
        </row>
        <row r="51581">
          <cell r="B51581" t="str">
            <v>365627-004</v>
          </cell>
        </row>
        <row r="51582">
          <cell r="B51582" t="str">
            <v>365627-004</v>
          </cell>
        </row>
        <row r="51583">
          <cell r="B51583" t="str">
            <v>365627-004</v>
          </cell>
        </row>
        <row r="51584">
          <cell r="B51584" t="str">
            <v>365627-004</v>
          </cell>
        </row>
        <row r="51585">
          <cell r="B51585" t="str">
            <v>365627-004</v>
          </cell>
        </row>
        <row r="51586">
          <cell r="B51586" t="str">
            <v>365627-004</v>
          </cell>
        </row>
        <row r="51587">
          <cell r="B51587" t="str">
            <v>365627-004</v>
          </cell>
        </row>
        <row r="51588">
          <cell r="B51588" t="str">
            <v>19040096</v>
          </cell>
        </row>
        <row r="51589">
          <cell r="B51589" t="str">
            <v>15060261</v>
          </cell>
        </row>
        <row r="51590">
          <cell r="B51590" t="str">
            <v>15060150-002</v>
          </cell>
        </row>
        <row r="51591">
          <cell r="B51591" t="str">
            <v>15060150-002</v>
          </cell>
        </row>
        <row r="51592">
          <cell r="B51592" t="str">
            <v>15060150-002</v>
          </cell>
        </row>
        <row r="51593">
          <cell r="B51593" t="str">
            <v>15060150-002</v>
          </cell>
        </row>
        <row r="51594">
          <cell r="B51594" t="str">
            <v>15060150-002</v>
          </cell>
        </row>
        <row r="51595">
          <cell r="B51595" t="str">
            <v>15060150-002</v>
          </cell>
        </row>
        <row r="51596">
          <cell r="B51596" t="str">
            <v>15060150-002</v>
          </cell>
        </row>
        <row r="51597">
          <cell r="B51597" t="str">
            <v>15060150-002</v>
          </cell>
        </row>
        <row r="51598">
          <cell r="B51598" t="str">
            <v>15060150-002</v>
          </cell>
        </row>
        <row r="51599">
          <cell r="B51599" t="str">
            <v>15060150-002</v>
          </cell>
        </row>
        <row r="51600">
          <cell r="B51600" t="str">
            <v>15060150-002</v>
          </cell>
        </row>
        <row r="51601">
          <cell r="B51601" t="str">
            <v>15060150-002</v>
          </cell>
        </row>
        <row r="51602">
          <cell r="B51602" t="str">
            <v>15060150-002</v>
          </cell>
        </row>
        <row r="51603">
          <cell r="B51603" t="str">
            <v>15060150-002</v>
          </cell>
        </row>
        <row r="51604">
          <cell r="B51604" t="str">
            <v>15060150-002</v>
          </cell>
        </row>
        <row r="51605">
          <cell r="B51605" t="str">
            <v>15060150-002</v>
          </cell>
        </row>
        <row r="51606">
          <cell r="B51606" t="str">
            <v>15060150-002</v>
          </cell>
        </row>
        <row r="51607">
          <cell r="B51607" t="str">
            <v>15060150-002</v>
          </cell>
        </row>
        <row r="51608">
          <cell r="B51608" t="str">
            <v>15060150-002</v>
          </cell>
        </row>
        <row r="51609">
          <cell r="B51609" t="str">
            <v>15060150-002</v>
          </cell>
        </row>
        <row r="51610">
          <cell r="B51610" t="str">
            <v>15060150-002</v>
          </cell>
        </row>
        <row r="51611">
          <cell r="B51611" t="str">
            <v>15010258</v>
          </cell>
        </row>
        <row r="51612">
          <cell r="B51612" t="str">
            <v>15010258</v>
          </cell>
        </row>
        <row r="51613">
          <cell r="B51613" t="str">
            <v>15010258</v>
          </cell>
        </row>
        <row r="51614">
          <cell r="B51614" t="str">
            <v>26010284</v>
          </cell>
        </row>
        <row r="51615">
          <cell r="B51615" t="str">
            <v>26010284</v>
          </cell>
        </row>
        <row r="51616">
          <cell r="B51616" t="str">
            <v>26010284</v>
          </cell>
        </row>
        <row r="51617">
          <cell r="B51617" t="str">
            <v>26010284</v>
          </cell>
        </row>
        <row r="51618">
          <cell r="B51618" t="str">
            <v>26010284</v>
          </cell>
        </row>
        <row r="51619">
          <cell r="B51619" t="str">
            <v>26010284</v>
          </cell>
        </row>
        <row r="51620">
          <cell r="B51620" t="str">
            <v>10070014</v>
          </cell>
        </row>
        <row r="51621">
          <cell r="B51621" t="str">
            <v>10070014</v>
          </cell>
        </row>
        <row r="51622">
          <cell r="B51622" t="str">
            <v>10070014</v>
          </cell>
        </row>
        <row r="51623">
          <cell r="B51623" t="str">
            <v>10070014</v>
          </cell>
        </row>
        <row r="51624">
          <cell r="B51624" t="str">
            <v>10070014</v>
          </cell>
        </row>
        <row r="51625">
          <cell r="B51625" t="str">
            <v>10070014</v>
          </cell>
        </row>
        <row r="51626">
          <cell r="B51626" t="str">
            <v>10070014</v>
          </cell>
        </row>
        <row r="51627">
          <cell r="B51627" t="str">
            <v>10070014</v>
          </cell>
        </row>
        <row r="51628">
          <cell r="B51628" t="str">
            <v>10070014</v>
          </cell>
        </row>
        <row r="51629">
          <cell r="B51629" t="str">
            <v>10070014</v>
          </cell>
        </row>
        <row r="51630">
          <cell r="B51630" t="str">
            <v>10070014</v>
          </cell>
        </row>
        <row r="51631">
          <cell r="B51631" t="str">
            <v>10070014</v>
          </cell>
        </row>
        <row r="51632">
          <cell r="B51632" t="str">
            <v>10070014</v>
          </cell>
        </row>
        <row r="51633">
          <cell r="B51633" t="str">
            <v>10070014</v>
          </cell>
        </row>
        <row r="51634">
          <cell r="B51634" t="str">
            <v>10070014</v>
          </cell>
        </row>
        <row r="51635">
          <cell r="B51635" t="str">
            <v>10070011</v>
          </cell>
        </row>
        <row r="51636">
          <cell r="B51636" t="str">
            <v>10070011</v>
          </cell>
        </row>
        <row r="51637">
          <cell r="B51637" t="str">
            <v>10070011</v>
          </cell>
        </row>
        <row r="51638">
          <cell r="B51638" t="str">
            <v>10070011</v>
          </cell>
        </row>
        <row r="51639">
          <cell r="B51639" t="str">
            <v>10070011</v>
          </cell>
        </row>
        <row r="51640">
          <cell r="B51640" t="str">
            <v>10070011</v>
          </cell>
        </row>
        <row r="51641">
          <cell r="B51641" t="str">
            <v>10070011</v>
          </cell>
        </row>
        <row r="51642">
          <cell r="B51642" t="str">
            <v>10070011</v>
          </cell>
        </row>
        <row r="51643">
          <cell r="B51643" t="str">
            <v>10070011</v>
          </cell>
        </row>
        <row r="51644">
          <cell r="B51644" t="str">
            <v>10070011</v>
          </cell>
        </row>
        <row r="51645">
          <cell r="B51645" t="str">
            <v>10070011</v>
          </cell>
        </row>
        <row r="51646">
          <cell r="B51646" t="str">
            <v>10070011</v>
          </cell>
        </row>
        <row r="51647">
          <cell r="B51647" t="str">
            <v>10070011</v>
          </cell>
        </row>
        <row r="51648">
          <cell r="B51648" t="str">
            <v>10070011</v>
          </cell>
        </row>
        <row r="51649">
          <cell r="B51649" t="str">
            <v>10070011</v>
          </cell>
        </row>
        <row r="51650">
          <cell r="B51650" t="str">
            <v>10031577</v>
          </cell>
        </row>
        <row r="51651">
          <cell r="B51651" t="str">
            <v>10031577</v>
          </cell>
        </row>
        <row r="51652">
          <cell r="B51652" t="str">
            <v>10031577</v>
          </cell>
        </row>
        <row r="51653">
          <cell r="B51653" t="str">
            <v>10031577</v>
          </cell>
        </row>
        <row r="51654">
          <cell r="B51654" t="str">
            <v>10031577</v>
          </cell>
        </row>
        <row r="51655">
          <cell r="B51655" t="str">
            <v>10031577</v>
          </cell>
        </row>
        <row r="51656">
          <cell r="B51656" t="str">
            <v>10031577</v>
          </cell>
        </row>
        <row r="51657">
          <cell r="B51657" t="str">
            <v>10031577</v>
          </cell>
        </row>
        <row r="51658">
          <cell r="B51658" t="str">
            <v>10031577</v>
          </cell>
        </row>
        <row r="51659">
          <cell r="B51659" t="str">
            <v>10031577</v>
          </cell>
        </row>
        <row r="51660">
          <cell r="B51660" t="str">
            <v>10031577</v>
          </cell>
        </row>
        <row r="51661">
          <cell r="B51661" t="str">
            <v>10031577</v>
          </cell>
        </row>
        <row r="51662">
          <cell r="B51662" t="str">
            <v>10031577</v>
          </cell>
        </row>
        <row r="51663">
          <cell r="B51663" t="str">
            <v>10031577</v>
          </cell>
        </row>
        <row r="51664">
          <cell r="B51664" t="str">
            <v>10031536</v>
          </cell>
        </row>
        <row r="51665">
          <cell r="B51665" t="str">
            <v>10031536</v>
          </cell>
        </row>
        <row r="51666">
          <cell r="B51666" t="str">
            <v>10031536</v>
          </cell>
        </row>
        <row r="51667">
          <cell r="B51667" t="str">
            <v>10031536</v>
          </cell>
        </row>
        <row r="51668">
          <cell r="B51668" t="str">
            <v>10031536</v>
          </cell>
        </row>
        <row r="51669">
          <cell r="B51669" t="str">
            <v>10031536</v>
          </cell>
        </row>
        <row r="51670">
          <cell r="B51670" t="str">
            <v>10031536</v>
          </cell>
        </row>
        <row r="51671">
          <cell r="B51671" t="str">
            <v>10031536</v>
          </cell>
        </row>
        <row r="51672">
          <cell r="B51672" t="str">
            <v>10031536</v>
          </cell>
        </row>
        <row r="51673">
          <cell r="B51673" t="str">
            <v>10031536</v>
          </cell>
        </row>
        <row r="51674">
          <cell r="B51674" t="str">
            <v>10031536</v>
          </cell>
        </row>
        <row r="51675">
          <cell r="B51675" t="str">
            <v>10031536</v>
          </cell>
        </row>
        <row r="51676">
          <cell r="B51676" t="str">
            <v>10031536</v>
          </cell>
        </row>
        <row r="51677">
          <cell r="B51677" t="str">
            <v>10031536</v>
          </cell>
        </row>
        <row r="51678">
          <cell r="B51678" t="str">
            <v>10031536</v>
          </cell>
        </row>
        <row r="51679">
          <cell r="B51679" t="str">
            <v>14220286</v>
          </cell>
        </row>
        <row r="51680">
          <cell r="B51680" t="str">
            <v>14220286</v>
          </cell>
        </row>
        <row r="51681">
          <cell r="B51681" t="str">
            <v>14220286</v>
          </cell>
        </row>
        <row r="51682">
          <cell r="B51682" t="str">
            <v>14220286</v>
          </cell>
        </row>
        <row r="51683">
          <cell r="B51683" t="str">
            <v>14220286</v>
          </cell>
        </row>
        <row r="51684">
          <cell r="B51684" t="str">
            <v>14220286</v>
          </cell>
        </row>
        <row r="51685">
          <cell r="B51685" t="str">
            <v>14220286</v>
          </cell>
        </row>
        <row r="51686">
          <cell r="B51686" t="str">
            <v>14220286</v>
          </cell>
        </row>
        <row r="51687">
          <cell r="B51687" t="str">
            <v>14220286</v>
          </cell>
        </row>
        <row r="51688">
          <cell r="B51688" t="str">
            <v>14220286</v>
          </cell>
        </row>
        <row r="51689">
          <cell r="B51689" t="str">
            <v>14220286</v>
          </cell>
        </row>
        <row r="51690">
          <cell r="B51690" t="str">
            <v>14220286</v>
          </cell>
        </row>
        <row r="51691">
          <cell r="B51691" t="str">
            <v>14220286</v>
          </cell>
        </row>
        <row r="51692">
          <cell r="B51692" t="str">
            <v>14220286</v>
          </cell>
        </row>
        <row r="51693">
          <cell r="B51693" t="str">
            <v>14220286</v>
          </cell>
        </row>
        <row r="51694">
          <cell r="B51694" t="str">
            <v>14220286</v>
          </cell>
        </row>
        <row r="51695">
          <cell r="B51695" t="str">
            <v>14220286</v>
          </cell>
        </row>
        <row r="51696">
          <cell r="B51696" t="str">
            <v>14220286</v>
          </cell>
        </row>
        <row r="51697">
          <cell r="B51697" t="str">
            <v>14220286</v>
          </cell>
        </row>
        <row r="51698">
          <cell r="B51698" t="str">
            <v>14220286</v>
          </cell>
        </row>
        <row r="51699">
          <cell r="B51699" t="str">
            <v>14220286</v>
          </cell>
        </row>
        <row r="51700">
          <cell r="B51700" t="str">
            <v>12010396</v>
          </cell>
        </row>
        <row r="51701">
          <cell r="B51701" t="str">
            <v>12010396</v>
          </cell>
        </row>
        <row r="51702">
          <cell r="B51702" t="str">
            <v>12010396</v>
          </cell>
        </row>
        <row r="51703">
          <cell r="B51703" t="str">
            <v>12010396</v>
          </cell>
        </row>
        <row r="51704">
          <cell r="B51704" t="str">
            <v>12010396</v>
          </cell>
        </row>
        <row r="51705">
          <cell r="B51705" t="str">
            <v>12010396</v>
          </cell>
        </row>
        <row r="51706">
          <cell r="B51706" t="str">
            <v>12010396</v>
          </cell>
        </row>
        <row r="51707">
          <cell r="B51707" t="str">
            <v>12010396</v>
          </cell>
        </row>
        <row r="51708">
          <cell r="B51708" t="str">
            <v>12010396</v>
          </cell>
        </row>
        <row r="51709">
          <cell r="B51709" t="str">
            <v>12010396</v>
          </cell>
        </row>
        <row r="51710">
          <cell r="B51710" t="str">
            <v>12010396</v>
          </cell>
        </row>
        <row r="51711">
          <cell r="B51711" t="str">
            <v>12010396</v>
          </cell>
        </row>
        <row r="51712">
          <cell r="B51712" t="str">
            <v>12010396</v>
          </cell>
        </row>
        <row r="51713">
          <cell r="B51713" t="str">
            <v>12010396</v>
          </cell>
        </row>
        <row r="51714">
          <cell r="B51714" t="str">
            <v>12010396</v>
          </cell>
        </row>
        <row r="51715">
          <cell r="B51715" t="str">
            <v>41030069</v>
          </cell>
        </row>
        <row r="51716">
          <cell r="B51716" t="str">
            <v>41030069</v>
          </cell>
        </row>
        <row r="51717">
          <cell r="B51717" t="str">
            <v>41030069</v>
          </cell>
        </row>
        <row r="51718">
          <cell r="B51718" t="str">
            <v>41030069</v>
          </cell>
        </row>
        <row r="51719">
          <cell r="B51719" t="str">
            <v>41030069</v>
          </cell>
        </row>
        <row r="51720">
          <cell r="B51720" t="str">
            <v>41030069</v>
          </cell>
        </row>
        <row r="51721">
          <cell r="B51721" t="str">
            <v>41030069</v>
          </cell>
        </row>
        <row r="51722">
          <cell r="B51722" t="str">
            <v>41030069</v>
          </cell>
        </row>
        <row r="51723">
          <cell r="B51723" t="str">
            <v>41030069</v>
          </cell>
        </row>
        <row r="51724">
          <cell r="B51724" t="str">
            <v>41030069</v>
          </cell>
        </row>
        <row r="51725">
          <cell r="B51725" t="str">
            <v>41030069</v>
          </cell>
        </row>
        <row r="51726">
          <cell r="B51726" t="str">
            <v>41030069</v>
          </cell>
        </row>
        <row r="51727">
          <cell r="B51727" t="str">
            <v>41030069</v>
          </cell>
        </row>
        <row r="51728">
          <cell r="B51728" t="str">
            <v>41030069</v>
          </cell>
        </row>
        <row r="51729">
          <cell r="B51729" t="str">
            <v>41030069</v>
          </cell>
        </row>
        <row r="51730">
          <cell r="B51730" t="str">
            <v>35040539</v>
          </cell>
        </row>
        <row r="51731">
          <cell r="B51731" t="str">
            <v>35040539</v>
          </cell>
        </row>
        <row r="51732">
          <cell r="B51732" t="str">
            <v>35040539</v>
          </cell>
        </row>
        <row r="51733">
          <cell r="B51733" t="str">
            <v>35040539</v>
          </cell>
        </row>
        <row r="51734">
          <cell r="B51734" t="str">
            <v>35040539</v>
          </cell>
        </row>
        <row r="51735">
          <cell r="B51735" t="str">
            <v>36020428</v>
          </cell>
        </row>
        <row r="51736">
          <cell r="B51736" t="str">
            <v>36020428</v>
          </cell>
        </row>
        <row r="51737">
          <cell r="B51737" t="str">
            <v>36020428</v>
          </cell>
        </row>
        <row r="51738">
          <cell r="B51738" t="str">
            <v>36020428</v>
          </cell>
        </row>
        <row r="51739">
          <cell r="B51739" t="str">
            <v>36020428</v>
          </cell>
        </row>
        <row r="51740">
          <cell r="B51740" t="str">
            <v>36020428</v>
          </cell>
        </row>
        <row r="51741">
          <cell r="B51741" t="str">
            <v>36020428</v>
          </cell>
        </row>
        <row r="51742">
          <cell r="B51742" t="str">
            <v>36020428</v>
          </cell>
        </row>
        <row r="51743">
          <cell r="B51743" t="str">
            <v>36020428</v>
          </cell>
        </row>
        <row r="51744">
          <cell r="B51744" t="str">
            <v>36020428</v>
          </cell>
        </row>
        <row r="51745">
          <cell r="B51745" t="str">
            <v>36020428</v>
          </cell>
        </row>
        <row r="51746">
          <cell r="B51746" t="str">
            <v>36020428</v>
          </cell>
        </row>
        <row r="51747">
          <cell r="B51747" t="str">
            <v>36020428</v>
          </cell>
        </row>
        <row r="51748">
          <cell r="B51748" t="str">
            <v>36020428</v>
          </cell>
        </row>
        <row r="51749">
          <cell r="B51749" t="str">
            <v>36020428</v>
          </cell>
        </row>
        <row r="51750">
          <cell r="B51750" t="str">
            <v>36020373</v>
          </cell>
        </row>
        <row r="51751">
          <cell r="B51751" t="str">
            <v>36020373</v>
          </cell>
        </row>
        <row r="51752">
          <cell r="B51752" t="str">
            <v>36020373</v>
          </cell>
        </row>
        <row r="51753">
          <cell r="B51753" t="str">
            <v>36020373</v>
          </cell>
        </row>
        <row r="51754">
          <cell r="B51754" t="str">
            <v>36020373</v>
          </cell>
        </row>
        <row r="51755">
          <cell r="B51755" t="str">
            <v>36020373</v>
          </cell>
        </row>
        <row r="51756">
          <cell r="B51756" t="str">
            <v>36020373</v>
          </cell>
        </row>
        <row r="51757">
          <cell r="B51757" t="str">
            <v>36020373</v>
          </cell>
        </row>
        <row r="51758">
          <cell r="B51758" t="str">
            <v>36020373</v>
          </cell>
        </row>
        <row r="51759">
          <cell r="B51759" t="str">
            <v>36020373</v>
          </cell>
        </row>
        <row r="51760">
          <cell r="B51760" t="str">
            <v>36020373</v>
          </cell>
        </row>
        <row r="51761">
          <cell r="B51761" t="str">
            <v>36020373</v>
          </cell>
        </row>
        <row r="51762">
          <cell r="B51762" t="str">
            <v>36020373</v>
          </cell>
        </row>
        <row r="51763">
          <cell r="B51763" t="str">
            <v>36020373</v>
          </cell>
        </row>
        <row r="51764">
          <cell r="B51764" t="str">
            <v>36020325</v>
          </cell>
        </row>
        <row r="51765">
          <cell r="B51765" t="str">
            <v>36020279</v>
          </cell>
        </row>
        <row r="51766">
          <cell r="B51766" t="str">
            <v>36020279</v>
          </cell>
        </row>
        <row r="51767">
          <cell r="B51767" t="str">
            <v>36020279</v>
          </cell>
        </row>
        <row r="51768">
          <cell r="B51768" t="str">
            <v>07091356</v>
          </cell>
        </row>
        <row r="51769">
          <cell r="B51769" t="str">
            <v>07091338</v>
          </cell>
        </row>
        <row r="51770">
          <cell r="B51770" t="str">
            <v>07091338</v>
          </cell>
        </row>
        <row r="51771">
          <cell r="B51771" t="str">
            <v>07091338</v>
          </cell>
        </row>
        <row r="51772">
          <cell r="B51772" t="str">
            <v>07091338</v>
          </cell>
        </row>
        <row r="51773">
          <cell r="B51773" t="str">
            <v>07091338</v>
          </cell>
        </row>
        <row r="51774">
          <cell r="B51774" t="str">
            <v>07091338</v>
          </cell>
        </row>
        <row r="51775">
          <cell r="B51775" t="str">
            <v>07091338</v>
          </cell>
        </row>
        <row r="51776">
          <cell r="B51776" t="str">
            <v>07091338</v>
          </cell>
        </row>
        <row r="51777">
          <cell r="B51777" t="str">
            <v>07091338</v>
          </cell>
        </row>
        <row r="51778">
          <cell r="B51778" t="str">
            <v>07091338</v>
          </cell>
        </row>
        <row r="51779">
          <cell r="B51779" t="str">
            <v>07091338</v>
          </cell>
        </row>
        <row r="51780">
          <cell r="B51780" t="str">
            <v>07091338</v>
          </cell>
        </row>
        <row r="51781">
          <cell r="B51781" t="str">
            <v>07091338</v>
          </cell>
        </row>
        <row r="51782">
          <cell r="B51782" t="str">
            <v>07091338</v>
          </cell>
        </row>
        <row r="51783">
          <cell r="B51783" t="str">
            <v>07091332</v>
          </cell>
        </row>
        <row r="51784">
          <cell r="B51784" t="str">
            <v>07091332</v>
          </cell>
        </row>
        <row r="51785">
          <cell r="B51785" t="str">
            <v>07091332</v>
          </cell>
        </row>
        <row r="51786">
          <cell r="B51786" t="str">
            <v>07091332</v>
          </cell>
        </row>
        <row r="51787">
          <cell r="B51787" t="str">
            <v>07091332</v>
          </cell>
        </row>
        <row r="51788">
          <cell r="B51788" t="str">
            <v>07091332</v>
          </cell>
        </row>
        <row r="51789">
          <cell r="B51789" t="str">
            <v>07091332</v>
          </cell>
        </row>
        <row r="51790">
          <cell r="B51790" t="str">
            <v>07091332</v>
          </cell>
        </row>
        <row r="51791">
          <cell r="B51791" t="str">
            <v>07091332</v>
          </cell>
        </row>
        <row r="51792">
          <cell r="B51792" t="str">
            <v>07091332</v>
          </cell>
        </row>
        <row r="51793">
          <cell r="B51793" t="str">
            <v>07091332</v>
          </cell>
        </row>
        <row r="51794">
          <cell r="B51794" t="str">
            <v>07091332</v>
          </cell>
        </row>
        <row r="51795">
          <cell r="B51795" t="str">
            <v>07091332</v>
          </cell>
        </row>
        <row r="51796">
          <cell r="B51796" t="str">
            <v>07091332</v>
          </cell>
        </row>
        <row r="51797">
          <cell r="B51797" t="str">
            <v>07091332</v>
          </cell>
        </row>
        <row r="51798">
          <cell r="B51798" t="str">
            <v>07091696</v>
          </cell>
        </row>
        <row r="51799">
          <cell r="B51799" t="str">
            <v>07091696</v>
          </cell>
        </row>
        <row r="51800">
          <cell r="B51800" t="str">
            <v>07091696</v>
          </cell>
        </row>
        <row r="51801">
          <cell r="B51801" t="str">
            <v>07091696</v>
          </cell>
        </row>
        <row r="51802">
          <cell r="B51802" t="str">
            <v>07091696</v>
          </cell>
        </row>
        <row r="51803">
          <cell r="B51803" t="str">
            <v>07091696</v>
          </cell>
        </row>
        <row r="51804">
          <cell r="B51804" t="str">
            <v>07091696</v>
          </cell>
        </row>
        <row r="51805">
          <cell r="B51805" t="str">
            <v>07091696</v>
          </cell>
        </row>
        <row r="51806">
          <cell r="B51806" t="str">
            <v>07091696</v>
          </cell>
        </row>
        <row r="51807">
          <cell r="B51807" t="str">
            <v>07091696</v>
          </cell>
        </row>
        <row r="51808">
          <cell r="B51808" t="str">
            <v>07091696</v>
          </cell>
        </row>
        <row r="51809">
          <cell r="B51809" t="str">
            <v>07091696</v>
          </cell>
        </row>
        <row r="51810">
          <cell r="B51810" t="str">
            <v>07091696</v>
          </cell>
        </row>
        <row r="51811">
          <cell r="B51811" t="str">
            <v>07091696</v>
          </cell>
        </row>
        <row r="51812">
          <cell r="B51812" t="str">
            <v>07091696</v>
          </cell>
        </row>
        <row r="51813">
          <cell r="B51813" t="str">
            <v>07091687</v>
          </cell>
        </row>
        <row r="51814">
          <cell r="B51814" t="str">
            <v>07091687</v>
          </cell>
        </row>
        <row r="51815">
          <cell r="B51815" t="str">
            <v>07091687</v>
          </cell>
        </row>
        <row r="51816">
          <cell r="B51816" t="str">
            <v>07091687</v>
          </cell>
        </row>
        <row r="51817">
          <cell r="B51817" t="str">
            <v>07091687</v>
          </cell>
        </row>
        <row r="51818">
          <cell r="B51818" t="str">
            <v>07091687</v>
          </cell>
        </row>
        <row r="51819">
          <cell r="B51819" t="str">
            <v>07091687</v>
          </cell>
        </row>
        <row r="51820">
          <cell r="B51820" t="str">
            <v>07091687</v>
          </cell>
        </row>
        <row r="51821">
          <cell r="B51821" t="str">
            <v>07091687</v>
          </cell>
        </row>
        <row r="51822">
          <cell r="B51822" t="str">
            <v>07091687</v>
          </cell>
        </row>
        <row r="51823">
          <cell r="B51823" t="str">
            <v>07091687</v>
          </cell>
        </row>
        <row r="51824">
          <cell r="B51824" t="str">
            <v>07091595</v>
          </cell>
        </row>
        <row r="51825">
          <cell r="B51825" t="str">
            <v>07091595</v>
          </cell>
        </row>
        <row r="51826">
          <cell r="B51826" t="str">
            <v>07091595</v>
          </cell>
        </row>
        <row r="51827">
          <cell r="B51827" t="str">
            <v>07091595</v>
          </cell>
        </row>
        <row r="51828">
          <cell r="B51828" t="str">
            <v>07091595</v>
          </cell>
        </row>
        <row r="51829">
          <cell r="B51829" t="str">
            <v>07091595</v>
          </cell>
        </row>
        <row r="51830">
          <cell r="B51830" t="str">
            <v>07091577</v>
          </cell>
        </row>
        <row r="51831">
          <cell r="B51831" t="str">
            <v>07091529</v>
          </cell>
        </row>
        <row r="51832">
          <cell r="B51832" t="str">
            <v>07091529</v>
          </cell>
        </row>
        <row r="51833">
          <cell r="B51833" t="str">
            <v>07091529</v>
          </cell>
        </row>
        <row r="51834">
          <cell r="B51834" t="str">
            <v>07091529</v>
          </cell>
        </row>
        <row r="51835">
          <cell r="B51835" t="str">
            <v>07091529</v>
          </cell>
        </row>
        <row r="51836">
          <cell r="B51836" t="str">
            <v>07091529</v>
          </cell>
        </row>
        <row r="51837">
          <cell r="B51837" t="str">
            <v>07091529</v>
          </cell>
        </row>
        <row r="51838">
          <cell r="B51838" t="str">
            <v>07091529</v>
          </cell>
        </row>
        <row r="51839">
          <cell r="B51839" t="str">
            <v>07091529</v>
          </cell>
        </row>
        <row r="51840">
          <cell r="B51840" t="str">
            <v>07091529</v>
          </cell>
        </row>
        <row r="51841">
          <cell r="B51841" t="str">
            <v>07091529</v>
          </cell>
        </row>
        <row r="51842">
          <cell r="B51842" t="str">
            <v>07091529</v>
          </cell>
        </row>
        <row r="51843">
          <cell r="B51843" t="str">
            <v>07091529</v>
          </cell>
        </row>
        <row r="51844">
          <cell r="B51844" t="str">
            <v>07091529</v>
          </cell>
        </row>
        <row r="51845">
          <cell r="B51845" t="str">
            <v>07091529</v>
          </cell>
        </row>
        <row r="51846">
          <cell r="B51846" t="str">
            <v>07091529</v>
          </cell>
        </row>
        <row r="51847">
          <cell r="B51847" t="str">
            <v>07091529</v>
          </cell>
        </row>
        <row r="51848">
          <cell r="B51848" t="str">
            <v>07091529</v>
          </cell>
        </row>
        <row r="51849">
          <cell r="B51849" t="str">
            <v>07091529</v>
          </cell>
        </row>
        <row r="51850">
          <cell r="B51850" t="str">
            <v>07091529</v>
          </cell>
        </row>
        <row r="51851">
          <cell r="B51851" t="str">
            <v>07091529</v>
          </cell>
        </row>
        <row r="51852">
          <cell r="B51852" t="str">
            <v>07091529</v>
          </cell>
        </row>
        <row r="51853">
          <cell r="B51853" t="str">
            <v>07091529</v>
          </cell>
        </row>
        <row r="51854">
          <cell r="B51854" t="str">
            <v>07091529</v>
          </cell>
        </row>
        <row r="51855">
          <cell r="B51855" t="str">
            <v>07091529</v>
          </cell>
        </row>
        <row r="51856">
          <cell r="B51856" t="str">
            <v>07091529</v>
          </cell>
        </row>
        <row r="51857">
          <cell r="B51857" t="str">
            <v>07091529</v>
          </cell>
        </row>
        <row r="51858">
          <cell r="B51858" t="str">
            <v>07091529</v>
          </cell>
        </row>
        <row r="51859">
          <cell r="B51859" t="str">
            <v>07091529</v>
          </cell>
        </row>
        <row r="51860">
          <cell r="B51860" t="str">
            <v>07091529</v>
          </cell>
        </row>
        <row r="51861">
          <cell r="B51861" t="str">
            <v>07091474</v>
          </cell>
        </row>
        <row r="51862">
          <cell r="B51862" t="str">
            <v>07091474</v>
          </cell>
        </row>
        <row r="51863">
          <cell r="B51863" t="str">
            <v>07091474</v>
          </cell>
        </row>
        <row r="51864">
          <cell r="B51864" t="str">
            <v>07091474</v>
          </cell>
        </row>
        <row r="51865">
          <cell r="B51865" t="str">
            <v>07091474</v>
          </cell>
        </row>
        <row r="51866">
          <cell r="B51866" t="str">
            <v>07091327</v>
          </cell>
        </row>
        <row r="51867">
          <cell r="B51867" t="str">
            <v>07091327</v>
          </cell>
        </row>
        <row r="51868">
          <cell r="B51868" t="str">
            <v>07091327</v>
          </cell>
        </row>
        <row r="51869">
          <cell r="B51869" t="str">
            <v>07091327</v>
          </cell>
        </row>
        <row r="51870">
          <cell r="B51870" t="str">
            <v>07091327</v>
          </cell>
        </row>
        <row r="51871">
          <cell r="B51871" t="str">
            <v>07091327</v>
          </cell>
        </row>
        <row r="51872">
          <cell r="B51872" t="str">
            <v>07091327</v>
          </cell>
        </row>
        <row r="51873">
          <cell r="B51873" t="str">
            <v>07091327</v>
          </cell>
        </row>
        <row r="51874">
          <cell r="B51874" t="str">
            <v>07091327</v>
          </cell>
        </row>
        <row r="51875">
          <cell r="B51875" t="str">
            <v>07091327</v>
          </cell>
        </row>
        <row r="51876">
          <cell r="B51876" t="str">
            <v>07091327</v>
          </cell>
        </row>
        <row r="51877">
          <cell r="B51877" t="str">
            <v>07091327</v>
          </cell>
        </row>
        <row r="51878">
          <cell r="B51878" t="str">
            <v>07091327</v>
          </cell>
        </row>
        <row r="51879">
          <cell r="B51879" t="str">
            <v>07091327</v>
          </cell>
        </row>
        <row r="51880">
          <cell r="B51880" t="str">
            <v>07091327</v>
          </cell>
        </row>
        <row r="51881">
          <cell r="B51881" t="str">
            <v>07091309</v>
          </cell>
        </row>
        <row r="51882">
          <cell r="B51882" t="str">
            <v>07091309</v>
          </cell>
        </row>
        <row r="51883">
          <cell r="B51883" t="str">
            <v>07091309</v>
          </cell>
        </row>
        <row r="51884">
          <cell r="B51884" t="str">
            <v>07091309</v>
          </cell>
        </row>
        <row r="51885">
          <cell r="B51885" t="str">
            <v>07091309</v>
          </cell>
        </row>
        <row r="51886">
          <cell r="B51886" t="str">
            <v>07091309</v>
          </cell>
        </row>
        <row r="51887">
          <cell r="B51887" t="str">
            <v>07091309</v>
          </cell>
        </row>
        <row r="51888">
          <cell r="B51888" t="str">
            <v>07091309</v>
          </cell>
        </row>
        <row r="51889">
          <cell r="B51889" t="str">
            <v>07091309</v>
          </cell>
        </row>
        <row r="51890">
          <cell r="B51890" t="str">
            <v>07091309</v>
          </cell>
        </row>
        <row r="51891">
          <cell r="B51891" t="str">
            <v>07091309</v>
          </cell>
        </row>
        <row r="51892">
          <cell r="B51892" t="str">
            <v>07091309</v>
          </cell>
        </row>
        <row r="51893">
          <cell r="B51893" t="str">
            <v>07091309</v>
          </cell>
        </row>
        <row r="51894">
          <cell r="B51894" t="str">
            <v>07091309</v>
          </cell>
        </row>
        <row r="51895">
          <cell r="B51895" t="str">
            <v>07091309</v>
          </cell>
        </row>
        <row r="51896">
          <cell r="B51896" t="str">
            <v>07091305</v>
          </cell>
        </row>
        <row r="51897">
          <cell r="B51897" t="str">
            <v>07091305</v>
          </cell>
        </row>
        <row r="51898">
          <cell r="B51898" t="str">
            <v>07091305</v>
          </cell>
        </row>
        <row r="51899">
          <cell r="B51899" t="str">
            <v>07091305</v>
          </cell>
        </row>
        <row r="51900">
          <cell r="B51900" t="str">
            <v>07091305</v>
          </cell>
        </row>
        <row r="51901">
          <cell r="B51901" t="str">
            <v>07091305</v>
          </cell>
        </row>
        <row r="51902">
          <cell r="B51902" t="str">
            <v>07091305</v>
          </cell>
        </row>
        <row r="51903">
          <cell r="B51903" t="str">
            <v>07091305</v>
          </cell>
        </row>
        <row r="51904">
          <cell r="B51904" t="str">
            <v>07091305</v>
          </cell>
        </row>
        <row r="51905">
          <cell r="B51905" t="str">
            <v>07091305</v>
          </cell>
        </row>
        <row r="51906">
          <cell r="B51906" t="str">
            <v>07091305</v>
          </cell>
        </row>
        <row r="51907">
          <cell r="B51907" t="str">
            <v>07091305</v>
          </cell>
        </row>
        <row r="51908">
          <cell r="B51908" t="str">
            <v>07091305</v>
          </cell>
        </row>
        <row r="51909">
          <cell r="B51909" t="str">
            <v>07091305</v>
          </cell>
        </row>
        <row r="51910">
          <cell r="B51910" t="str">
            <v>07091305</v>
          </cell>
        </row>
        <row r="51911">
          <cell r="B51911" t="str">
            <v>07091259</v>
          </cell>
        </row>
        <row r="51912">
          <cell r="B51912" t="str">
            <v>07091259</v>
          </cell>
        </row>
        <row r="51913">
          <cell r="B51913" t="str">
            <v>07091259</v>
          </cell>
        </row>
        <row r="51914">
          <cell r="B51914" t="str">
            <v>07091259</v>
          </cell>
        </row>
        <row r="51915">
          <cell r="B51915" t="str">
            <v>07091259</v>
          </cell>
        </row>
        <row r="51916">
          <cell r="B51916" t="str">
            <v>07091259</v>
          </cell>
        </row>
        <row r="51917">
          <cell r="B51917" t="str">
            <v>07091259</v>
          </cell>
        </row>
        <row r="51918">
          <cell r="B51918" t="str">
            <v>07091259</v>
          </cell>
        </row>
        <row r="51919">
          <cell r="B51919" t="str">
            <v>07091259</v>
          </cell>
        </row>
        <row r="51920">
          <cell r="B51920" t="str">
            <v>07091259</v>
          </cell>
        </row>
        <row r="51921">
          <cell r="B51921" t="str">
            <v>07091259</v>
          </cell>
        </row>
        <row r="51922">
          <cell r="B51922" t="str">
            <v>07091259</v>
          </cell>
        </row>
        <row r="51923">
          <cell r="B51923" t="str">
            <v>07091259</v>
          </cell>
        </row>
        <row r="51924">
          <cell r="B51924" t="str">
            <v>07091259</v>
          </cell>
        </row>
        <row r="51925">
          <cell r="B51925" t="str">
            <v>07091259</v>
          </cell>
        </row>
        <row r="51926">
          <cell r="B51926" t="str">
            <v>07091136</v>
          </cell>
        </row>
        <row r="51927">
          <cell r="B51927" t="str">
            <v>07091136</v>
          </cell>
        </row>
        <row r="51928">
          <cell r="B51928" t="str">
            <v>07091136</v>
          </cell>
        </row>
        <row r="51929">
          <cell r="B51929" t="str">
            <v>07091136</v>
          </cell>
        </row>
        <row r="51930">
          <cell r="B51930" t="str">
            <v>07090863</v>
          </cell>
        </row>
        <row r="51931">
          <cell r="B51931" t="str">
            <v>07090863</v>
          </cell>
        </row>
        <row r="51932">
          <cell r="B51932" t="str">
            <v>07090863</v>
          </cell>
        </row>
        <row r="51933">
          <cell r="B51933" t="str">
            <v>07090863</v>
          </cell>
        </row>
        <row r="51934">
          <cell r="B51934" t="str">
            <v>07090863</v>
          </cell>
        </row>
        <row r="51935">
          <cell r="B51935" t="str">
            <v>07090863</v>
          </cell>
        </row>
        <row r="51936">
          <cell r="B51936" t="str">
            <v>07090863</v>
          </cell>
        </row>
        <row r="51937">
          <cell r="B51937" t="str">
            <v>07090863</v>
          </cell>
        </row>
        <row r="51938">
          <cell r="B51938" t="str">
            <v>07090863</v>
          </cell>
        </row>
        <row r="51939">
          <cell r="B51939" t="str">
            <v>07090863</v>
          </cell>
        </row>
        <row r="51940">
          <cell r="B51940" t="str">
            <v>07090863</v>
          </cell>
        </row>
        <row r="51941">
          <cell r="B51941" t="str">
            <v>07090863</v>
          </cell>
        </row>
        <row r="51942">
          <cell r="B51942" t="str">
            <v>07090863</v>
          </cell>
        </row>
        <row r="51943">
          <cell r="B51943" t="str">
            <v>07090863</v>
          </cell>
        </row>
        <row r="51944">
          <cell r="B51944" t="str">
            <v>07090863</v>
          </cell>
        </row>
        <row r="51945">
          <cell r="B51945" t="str">
            <v>07090863</v>
          </cell>
        </row>
        <row r="51946">
          <cell r="B51946" t="str">
            <v>07090863</v>
          </cell>
        </row>
        <row r="51947">
          <cell r="B51947" t="str">
            <v>07090863</v>
          </cell>
        </row>
        <row r="51948">
          <cell r="B51948" t="str">
            <v>07090863</v>
          </cell>
        </row>
        <row r="51949">
          <cell r="B51949" t="str">
            <v>07090863</v>
          </cell>
        </row>
        <row r="51950">
          <cell r="B51950" t="str">
            <v>08071545</v>
          </cell>
        </row>
        <row r="51951">
          <cell r="B51951" t="str">
            <v>08071545</v>
          </cell>
        </row>
        <row r="51952">
          <cell r="B51952" t="str">
            <v>08071545</v>
          </cell>
        </row>
        <row r="51953">
          <cell r="B51953" t="str">
            <v>08071545</v>
          </cell>
        </row>
        <row r="51954">
          <cell r="B51954" t="str">
            <v>08071545</v>
          </cell>
        </row>
        <row r="51955">
          <cell r="B51955" t="str">
            <v>08071545</v>
          </cell>
        </row>
        <row r="51956">
          <cell r="B51956" t="str">
            <v>08071545</v>
          </cell>
        </row>
        <row r="51957">
          <cell r="B51957" t="str">
            <v>08071545</v>
          </cell>
        </row>
        <row r="51958">
          <cell r="B51958" t="str">
            <v>08071545</v>
          </cell>
        </row>
        <row r="51959">
          <cell r="B51959" t="str">
            <v>08071545</v>
          </cell>
        </row>
        <row r="51960">
          <cell r="B51960" t="str">
            <v>08071545</v>
          </cell>
        </row>
        <row r="51961">
          <cell r="B51961" t="str">
            <v>08071545</v>
          </cell>
        </row>
        <row r="51962">
          <cell r="B51962" t="str">
            <v>08071545</v>
          </cell>
        </row>
        <row r="51963">
          <cell r="B51963" t="str">
            <v>08071545</v>
          </cell>
        </row>
        <row r="51964">
          <cell r="B51964" t="str">
            <v>08071545</v>
          </cell>
        </row>
        <row r="51965">
          <cell r="B51965" t="str">
            <v>08071545</v>
          </cell>
        </row>
        <row r="51966">
          <cell r="B51966" t="str">
            <v>08071545</v>
          </cell>
        </row>
        <row r="51967">
          <cell r="B51967" t="str">
            <v>08071545</v>
          </cell>
        </row>
        <row r="51968">
          <cell r="B51968" t="str">
            <v>08071545</v>
          </cell>
        </row>
        <row r="51969">
          <cell r="B51969" t="str">
            <v>08071545</v>
          </cell>
        </row>
        <row r="51970">
          <cell r="B51970" t="str">
            <v>08071543</v>
          </cell>
        </row>
        <row r="51971">
          <cell r="B51971" t="str">
            <v>08071543</v>
          </cell>
        </row>
        <row r="51972">
          <cell r="B51972" t="str">
            <v>08071543</v>
          </cell>
        </row>
        <row r="51973">
          <cell r="B51973" t="str">
            <v>08071543</v>
          </cell>
        </row>
        <row r="51974">
          <cell r="B51974" t="str">
            <v>08071543</v>
          </cell>
        </row>
        <row r="51975">
          <cell r="B51975" t="str">
            <v>08071543</v>
          </cell>
        </row>
        <row r="51976">
          <cell r="B51976" t="str">
            <v>08071543</v>
          </cell>
        </row>
        <row r="51977">
          <cell r="B51977" t="str">
            <v>08071543</v>
          </cell>
        </row>
        <row r="51978">
          <cell r="B51978" t="str">
            <v>08071543</v>
          </cell>
        </row>
        <row r="51979">
          <cell r="B51979" t="str">
            <v>08071543</v>
          </cell>
        </row>
        <row r="51980">
          <cell r="B51980" t="str">
            <v>08071543</v>
          </cell>
        </row>
        <row r="51981">
          <cell r="B51981" t="str">
            <v>08071543</v>
          </cell>
        </row>
        <row r="51982">
          <cell r="B51982" t="str">
            <v>08071543</v>
          </cell>
        </row>
        <row r="51983">
          <cell r="B51983" t="str">
            <v>08071543</v>
          </cell>
        </row>
        <row r="51984">
          <cell r="B51984" t="str">
            <v>08071543</v>
          </cell>
        </row>
        <row r="51985">
          <cell r="B51985" t="str">
            <v>08072038</v>
          </cell>
        </row>
        <row r="51986">
          <cell r="B51986" t="str">
            <v>08072038</v>
          </cell>
        </row>
        <row r="51987">
          <cell r="B51987" t="str">
            <v>08072038</v>
          </cell>
        </row>
        <row r="51988">
          <cell r="B51988" t="str">
            <v>08072038</v>
          </cell>
        </row>
        <row r="51989">
          <cell r="B51989" t="str">
            <v>08072038</v>
          </cell>
        </row>
        <row r="51990">
          <cell r="B51990" t="str">
            <v>08072038</v>
          </cell>
        </row>
        <row r="51991">
          <cell r="B51991" t="str">
            <v>08072038</v>
          </cell>
        </row>
        <row r="51992">
          <cell r="B51992" t="str">
            <v>08072038</v>
          </cell>
        </row>
        <row r="51993">
          <cell r="B51993" t="str">
            <v>08072038</v>
          </cell>
        </row>
        <row r="51994">
          <cell r="B51994" t="str">
            <v>08072038</v>
          </cell>
        </row>
        <row r="51995">
          <cell r="B51995" t="str">
            <v>08072038</v>
          </cell>
        </row>
        <row r="51996">
          <cell r="B51996" t="str">
            <v>08072038</v>
          </cell>
        </row>
        <row r="51997">
          <cell r="B51997" t="str">
            <v>08072038</v>
          </cell>
        </row>
        <row r="51998">
          <cell r="B51998" t="str">
            <v>08072038</v>
          </cell>
        </row>
        <row r="51999">
          <cell r="B51999" t="str">
            <v>08072038</v>
          </cell>
        </row>
        <row r="52000">
          <cell r="B52000" t="str">
            <v>08072038</v>
          </cell>
        </row>
        <row r="52001">
          <cell r="B52001" t="str">
            <v>08072038</v>
          </cell>
        </row>
        <row r="52002">
          <cell r="B52002" t="str">
            <v>08072038</v>
          </cell>
        </row>
        <row r="52003">
          <cell r="B52003" t="str">
            <v>08072038</v>
          </cell>
        </row>
        <row r="52004">
          <cell r="B52004" t="str">
            <v>08072038</v>
          </cell>
        </row>
        <row r="52005">
          <cell r="B52005" t="str">
            <v>08070864</v>
          </cell>
        </row>
        <row r="52006">
          <cell r="B52006" t="str">
            <v>08070864</v>
          </cell>
        </row>
        <row r="52007">
          <cell r="B52007" t="str">
            <v>08070864</v>
          </cell>
        </row>
        <row r="52008">
          <cell r="B52008" t="str">
            <v>08070864</v>
          </cell>
        </row>
        <row r="52009">
          <cell r="B52009" t="str">
            <v>08070864</v>
          </cell>
        </row>
        <row r="52010">
          <cell r="B52010" t="str">
            <v>08070864</v>
          </cell>
        </row>
        <row r="52011">
          <cell r="B52011" t="str">
            <v>08070864</v>
          </cell>
        </row>
        <row r="52012">
          <cell r="B52012" t="str">
            <v>08070864</v>
          </cell>
        </row>
        <row r="52013">
          <cell r="B52013" t="str">
            <v>08070864</v>
          </cell>
        </row>
        <row r="52014">
          <cell r="B52014" t="str">
            <v>08070864</v>
          </cell>
        </row>
        <row r="52015">
          <cell r="B52015" t="str">
            <v>08070864</v>
          </cell>
        </row>
        <row r="52016">
          <cell r="B52016" t="str">
            <v>08070864</v>
          </cell>
        </row>
        <row r="52017">
          <cell r="B52017" t="str">
            <v>08070864</v>
          </cell>
        </row>
        <row r="52018">
          <cell r="B52018" t="str">
            <v>08070864</v>
          </cell>
        </row>
        <row r="52019">
          <cell r="B52019" t="str">
            <v>08070864</v>
          </cell>
        </row>
        <row r="52020">
          <cell r="B52020" t="str">
            <v>08070864</v>
          </cell>
        </row>
        <row r="52021">
          <cell r="B52021" t="str">
            <v>08070864</v>
          </cell>
        </row>
        <row r="52022">
          <cell r="B52022" t="str">
            <v>08070864</v>
          </cell>
        </row>
        <row r="52023">
          <cell r="B52023" t="str">
            <v>08070864</v>
          </cell>
        </row>
        <row r="52024">
          <cell r="B52024" t="str">
            <v>08070864</v>
          </cell>
        </row>
        <row r="52025">
          <cell r="B52025" t="str">
            <v>08070864</v>
          </cell>
        </row>
        <row r="52026">
          <cell r="B52026" t="str">
            <v>08070864</v>
          </cell>
        </row>
        <row r="52027">
          <cell r="B52027" t="str">
            <v>08070864</v>
          </cell>
        </row>
        <row r="52028">
          <cell r="B52028" t="str">
            <v>08070864</v>
          </cell>
        </row>
        <row r="52029">
          <cell r="B52029" t="str">
            <v>08070589</v>
          </cell>
        </row>
        <row r="52030">
          <cell r="B52030" t="str">
            <v>08070559</v>
          </cell>
        </row>
        <row r="52031">
          <cell r="B52031" t="str">
            <v>08070559</v>
          </cell>
        </row>
        <row r="52032">
          <cell r="B52032" t="str">
            <v>08070559</v>
          </cell>
        </row>
        <row r="52033">
          <cell r="B52033" t="str">
            <v>08070559</v>
          </cell>
        </row>
        <row r="52034">
          <cell r="B52034" t="str">
            <v>08070559</v>
          </cell>
        </row>
        <row r="52035">
          <cell r="B52035" t="str">
            <v>08070559</v>
          </cell>
        </row>
        <row r="52036">
          <cell r="B52036" t="str">
            <v>08070559</v>
          </cell>
        </row>
        <row r="52037">
          <cell r="B52037" t="str">
            <v>08070559</v>
          </cell>
        </row>
        <row r="52038">
          <cell r="B52038" t="str">
            <v>08070559</v>
          </cell>
        </row>
        <row r="52039">
          <cell r="B52039" t="str">
            <v>08070559</v>
          </cell>
        </row>
        <row r="52040">
          <cell r="B52040" t="str">
            <v>08070559</v>
          </cell>
        </row>
        <row r="52041">
          <cell r="B52041" t="str">
            <v>08070559</v>
          </cell>
        </row>
        <row r="52042">
          <cell r="B52042" t="str">
            <v>08070559</v>
          </cell>
        </row>
        <row r="52043">
          <cell r="B52043" t="str">
            <v>08070559</v>
          </cell>
        </row>
        <row r="52044">
          <cell r="B52044" t="str">
            <v>08070559</v>
          </cell>
        </row>
        <row r="52045">
          <cell r="B52045" t="str">
            <v>08070559</v>
          </cell>
        </row>
        <row r="52046">
          <cell r="B52046" t="str">
            <v>08070559</v>
          </cell>
        </row>
        <row r="52047">
          <cell r="B52047" t="str">
            <v>08070559</v>
          </cell>
        </row>
        <row r="52048">
          <cell r="B52048" t="str">
            <v>08070559</v>
          </cell>
        </row>
        <row r="52049">
          <cell r="B52049" t="str">
            <v>08070559</v>
          </cell>
        </row>
        <row r="52050">
          <cell r="B52050" t="str">
            <v>08070559</v>
          </cell>
        </row>
        <row r="52051">
          <cell r="B52051" t="str">
            <v>08070559</v>
          </cell>
        </row>
        <row r="52052">
          <cell r="B52052" t="str">
            <v>08070559</v>
          </cell>
        </row>
        <row r="52053">
          <cell r="B52053" t="str">
            <v>08070559</v>
          </cell>
        </row>
        <row r="52054">
          <cell r="B52054" t="str">
            <v>08070559</v>
          </cell>
        </row>
        <row r="52055">
          <cell r="B52055" t="str">
            <v>08070559</v>
          </cell>
        </row>
        <row r="52056">
          <cell r="B52056" t="str">
            <v>08070559</v>
          </cell>
        </row>
        <row r="52057">
          <cell r="B52057" t="str">
            <v>08070451</v>
          </cell>
        </row>
        <row r="52058">
          <cell r="B52058" t="str">
            <v>08070861</v>
          </cell>
        </row>
        <row r="52059">
          <cell r="B52059" t="str">
            <v>08070693</v>
          </cell>
        </row>
        <row r="52060">
          <cell r="B52060" t="str">
            <v>08070693</v>
          </cell>
        </row>
        <row r="52061">
          <cell r="B52061" t="str">
            <v>08070693</v>
          </cell>
        </row>
        <row r="52062">
          <cell r="B52062" t="str">
            <v>08070693</v>
          </cell>
        </row>
        <row r="52063">
          <cell r="B52063" t="str">
            <v>08070693</v>
          </cell>
        </row>
        <row r="52064">
          <cell r="B52064" t="str">
            <v>08070693</v>
          </cell>
        </row>
        <row r="52065">
          <cell r="B52065" t="str">
            <v>08070693</v>
          </cell>
        </row>
        <row r="52066">
          <cell r="B52066" t="str">
            <v>08070693</v>
          </cell>
        </row>
        <row r="52067">
          <cell r="B52067" t="str">
            <v>08070693</v>
          </cell>
        </row>
        <row r="52068">
          <cell r="B52068" t="str">
            <v>08070693</v>
          </cell>
        </row>
        <row r="52069">
          <cell r="B52069" t="str">
            <v>08070693</v>
          </cell>
        </row>
        <row r="52070">
          <cell r="B52070" t="str">
            <v>08070693</v>
          </cell>
        </row>
        <row r="52071">
          <cell r="B52071" t="str">
            <v>08070693</v>
          </cell>
        </row>
        <row r="52072">
          <cell r="B52072" t="str">
            <v>08070693</v>
          </cell>
        </row>
        <row r="52073">
          <cell r="B52073" t="str">
            <v>08070693</v>
          </cell>
        </row>
        <row r="52074">
          <cell r="B52074" t="str">
            <v>08070693</v>
          </cell>
        </row>
        <row r="52075">
          <cell r="B52075" t="str">
            <v>08070693</v>
          </cell>
        </row>
        <row r="52076">
          <cell r="B52076" t="str">
            <v>08070693</v>
          </cell>
        </row>
        <row r="52077">
          <cell r="B52077" t="str">
            <v>08070693</v>
          </cell>
        </row>
        <row r="52078">
          <cell r="B52078" t="str">
            <v>08070693</v>
          </cell>
        </row>
        <row r="52079">
          <cell r="B52079" t="str">
            <v>08070693</v>
          </cell>
        </row>
        <row r="52080">
          <cell r="B52080" t="str">
            <v>08070693</v>
          </cell>
        </row>
        <row r="52081">
          <cell r="B52081" t="str">
            <v>08070693</v>
          </cell>
        </row>
        <row r="52082">
          <cell r="B52082" t="str">
            <v>08070693</v>
          </cell>
        </row>
        <row r="52083">
          <cell r="B52083" t="str">
            <v>08070693</v>
          </cell>
        </row>
        <row r="52084">
          <cell r="B52084" t="str">
            <v>08070693</v>
          </cell>
        </row>
        <row r="52085">
          <cell r="B52085" t="str">
            <v>08070693</v>
          </cell>
        </row>
        <row r="52086">
          <cell r="B52086" t="str">
            <v>08070693</v>
          </cell>
        </row>
        <row r="52087">
          <cell r="B52087" t="str">
            <v>08070660</v>
          </cell>
        </row>
        <row r="52088">
          <cell r="B52088" t="str">
            <v>08070637</v>
          </cell>
        </row>
        <row r="52089">
          <cell r="B52089" t="str">
            <v>08070637</v>
          </cell>
        </row>
        <row r="52090">
          <cell r="B52090" t="str">
            <v>08070637</v>
          </cell>
        </row>
        <row r="52091">
          <cell r="B52091" t="str">
            <v>08070637</v>
          </cell>
        </row>
        <row r="52092">
          <cell r="B52092" t="str">
            <v>08070637</v>
          </cell>
        </row>
        <row r="52093">
          <cell r="B52093" t="str">
            <v>08070637</v>
          </cell>
        </row>
        <row r="52094">
          <cell r="B52094" t="str">
            <v>08070637</v>
          </cell>
        </row>
        <row r="52095">
          <cell r="B52095" t="str">
            <v>08070637</v>
          </cell>
        </row>
        <row r="52096">
          <cell r="B52096" t="str">
            <v>08070637</v>
          </cell>
        </row>
        <row r="52097">
          <cell r="B52097" t="str">
            <v>08070637</v>
          </cell>
        </row>
        <row r="52098">
          <cell r="B52098" t="str">
            <v>08070637</v>
          </cell>
        </row>
        <row r="52099">
          <cell r="B52099" t="str">
            <v>08070637</v>
          </cell>
        </row>
        <row r="52100">
          <cell r="B52100" t="str">
            <v>08070637</v>
          </cell>
        </row>
        <row r="52101">
          <cell r="B52101" t="str">
            <v>08070637</v>
          </cell>
        </row>
        <row r="52102">
          <cell r="B52102" t="str">
            <v>08070637</v>
          </cell>
        </row>
        <row r="52103">
          <cell r="B52103" t="str">
            <v>08070450</v>
          </cell>
        </row>
        <row r="52104">
          <cell r="B52104" t="str">
            <v>08070450</v>
          </cell>
        </row>
        <row r="52105">
          <cell r="B52105" t="str">
            <v>08070450</v>
          </cell>
        </row>
        <row r="52106">
          <cell r="B52106" t="str">
            <v>08070450</v>
          </cell>
        </row>
        <row r="52107">
          <cell r="B52107" t="str">
            <v>08070450</v>
          </cell>
        </row>
        <row r="52108">
          <cell r="B52108" t="str">
            <v>08070450</v>
          </cell>
        </row>
        <row r="52109">
          <cell r="B52109" t="str">
            <v>08070450</v>
          </cell>
        </row>
        <row r="52110">
          <cell r="B52110" t="str">
            <v>08070450</v>
          </cell>
        </row>
        <row r="52111">
          <cell r="B52111" t="str">
            <v>08070450</v>
          </cell>
        </row>
        <row r="52112">
          <cell r="B52112" t="str">
            <v>08070450</v>
          </cell>
        </row>
        <row r="52113">
          <cell r="B52113" t="str">
            <v>08070449</v>
          </cell>
        </row>
        <row r="52114">
          <cell r="B52114" t="str">
            <v>08070449</v>
          </cell>
        </row>
        <row r="52115">
          <cell r="B52115" t="str">
            <v>08070449</v>
          </cell>
        </row>
        <row r="52116">
          <cell r="B52116" t="str">
            <v>08070449</v>
          </cell>
        </row>
        <row r="52117">
          <cell r="B52117" t="str">
            <v>08070449</v>
          </cell>
        </row>
        <row r="52118">
          <cell r="B52118" t="str">
            <v>08070449</v>
          </cell>
        </row>
        <row r="52119">
          <cell r="B52119" t="str">
            <v>08070449</v>
          </cell>
        </row>
        <row r="52120">
          <cell r="B52120" t="str">
            <v>08070449</v>
          </cell>
        </row>
        <row r="52121">
          <cell r="B52121" t="str">
            <v>08070449</v>
          </cell>
        </row>
        <row r="52122">
          <cell r="B52122" t="str">
            <v>08070449</v>
          </cell>
        </row>
        <row r="52123">
          <cell r="B52123" t="str">
            <v>08070449</v>
          </cell>
        </row>
        <row r="52124">
          <cell r="B52124" t="str">
            <v>08070449</v>
          </cell>
        </row>
        <row r="52125">
          <cell r="B52125" t="str">
            <v>08070449</v>
          </cell>
        </row>
        <row r="52126">
          <cell r="B52126" t="str">
            <v>08070449</v>
          </cell>
        </row>
        <row r="52127">
          <cell r="B52127" t="str">
            <v>08070449</v>
          </cell>
        </row>
        <row r="52128">
          <cell r="B52128" t="str">
            <v>08070449</v>
          </cell>
        </row>
        <row r="52129">
          <cell r="B52129" t="str">
            <v>08070449</v>
          </cell>
        </row>
        <row r="52130">
          <cell r="B52130" t="str">
            <v>08070449</v>
          </cell>
        </row>
        <row r="52131">
          <cell r="B52131" t="str">
            <v>08070449</v>
          </cell>
        </row>
        <row r="52132">
          <cell r="B52132" t="str">
            <v>08070449</v>
          </cell>
        </row>
        <row r="52133">
          <cell r="B52133" t="str">
            <v>08070449</v>
          </cell>
        </row>
        <row r="52134">
          <cell r="B52134" t="str">
            <v>08070449</v>
          </cell>
        </row>
        <row r="52135">
          <cell r="B52135" t="str">
            <v>08070449</v>
          </cell>
        </row>
        <row r="52136">
          <cell r="B52136" t="str">
            <v>08070449</v>
          </cell>
        </row>
        <row r="52137">
          <cell r="B52137" t="str">
            <v>08070449</v>
          </cell>
        </row>
        <row r="52138">
          <cell r="B52138" t="str">
            <v>08070449</v>
          </cell>
        </row>
        <row r="52139">
          <cell r="B52139" t="str">
            <v>08070449</v>
          </cell>
        </row>
        <row r="52140">
          <cell r="B52140" t="str">
            <v>08070449</v>
          </cell>
        </row>
        <row r="52141">
          <cell r="B52141" t="str">
            <v>08070449</v>
          </cell>
        </row>
        <row r="52142">
          <cell r="B52142" t="str">
            <v>08070449</v>
          </cell>
        </row>
        <row r="52143">
          <cell r="B52143" t="str">
            <v>07091782</v>
          </cell>
        </row>
        <row r="52144">
          <cell r="B52144" t="str">
            <v>07091782</v>
          </cell>
        </row>
        <row r="52145">
          <cell r="B52145" t="str">
            <v>07091782</v>
          </cell>
        </row>
        <row r="52146">
          <cell r="B52146" t="str">
            <v>07091782</v>
          </cell>
        </row>
        <row r="52147">
          <cell r="B52147" t="str">
            <v>07091782</v>
          </cell>
        </row>
        <row r="52148">
          <cell r="B52148" t="str">
            <v>07091782</v>
          </cell>
        </row>
        <row r="52149">
          <cell r="B52149" t="str">
            <v>07091782</v>
          </cell>
        </row>
        <row r="52150">
          <cell r="B52150" t="str">
            <v>07091782</v>
          </cell>
        </row>
        <row r="52151">
          <cell r="B52151" t="str">
            <v>07091782</v>
          </cell>
        </row>
        <row r="52152">
          <cell r="B52152" t="str">
            <v>07091782</v>
          </cell>
        </row>
        <row r="52153">
          <cell r="B52153" t="str">
            <v>07091782</v>
          </cell>
        </row>
        <row r="52154">
          <cell r="B52154" t="str">
            <v>07091782</v>
          </cell>
        </row>
        <row r="52155">
          <cell r="B52155" t="str">
            <v>07091782</v>
          </cell>
        </row>
        <row r="52156">
          <cell r="B52156" t="str">
            <v>07091782</v>
          </cell>
        </row>
        <row r="52157">
          <cell r="B52157" t="str">
            <v>07091782</v>
          </cell>
        </row>
        <row r="52158">
          <cell r="B52158" t="str">
            <v>07091384</v>
          </cell>
        </row>
        <row r="52159">
          <cell r="B52159" t="str">
            <v>07091384</v>
          </cell>
        </row>
        <row r="52160">
          <cell r="B52160" t="str">
            <v>07091384</v>
          </cell>
        </row>
        <row r="52161">
          <cell r="B52161" t="str">
            <v>07091384</v>
          </cell>
        </row>
        <row r="52162">
          <cell r="B52162" t="str">
            <v>07091384</v>
          </cell>
        </row>
        <row r="52163">
          <cell r="B52163" t="str">
            <v>07091384</v>
          </cell>
        </row>
        <row r="52164">
          <cell r="B52164" t="str">
            <v>07091384</v>
          </cell>
        </row>
        <row r="52165">
          <cell r="B52165" t="str">
            <v>07091384</v>
          </cell>
        </row>
        <row r="52166">
          <cell r="B52166" t="str">
            <v>07091384</v>
          </cell>
        </row>
        <row r="52167">
          <cell r="B52167" t="str">
            <v>07091384</v>
          </cell>
        </row>
        <row r="52168">
          <cell r="B52168" t="str">
            <v>07091384</v>
          </cell>
        </row>
        <row r="52169">
          <cell r="B52169" t="str">
            <v>07091384</v>
          </cell>
        </row>
        <row r="52170">
          <cell r="B52170" t="str">
            <v>07091384</v>
          </cell>
        </row>
        <row r="52171">
          <cell r="B52171" t="str">
            <v>07091384</v>
          </cell>
        </row>
        <row r="52172">
          <cell r="B52172" t="str">
            <v>07091384</v>
          </cell>
        </row>
        <row r="52173">
          <cell r="B52173" t="str">
            <v>07091372</v>
          </cell>
        </row>
        <row r="52174">
          <cell r="B52174" t="str">
            <v>08070962</v>
          </cell>
        </row>
        <row r="52175">
          <cell r="B52175" t="str">
            <v>08070962</v>
          </cell>
        </row>
        <row r="52176">
          <cell r="B52176" t="str">
            <v>08070962</v>
          </cell>
        </row>
        <row r="52177">
          <cell r="B52177" t="str">
            <v>08070962</v>
          </cell>
        </row>
        <row r="52178">
          <cell r="B52178" t="str">
            <v>08070962</v>
          </cell>
        </row>
        <row r="52179">
          <cell r="B52179" t="str">
            <v>08070962</v>
          </cell>
        </row>
        <row r="52180">
          <cell r="B52180" t="str">
            <v>08070962</v>
          </cell>
        </row>
        <row r="52181">
          <cell r="B52181" t="str">
            <v>08070962</v>
          </cell>
        </row>
        <row r="52182">
          <cell r="B52182" t="str">
            <v>08070962</v>
          </cell>
        </row>
        <row r="52183">
          <cell r="B52183" t="str">
            <v>08070962</v>
          </cell>
        </row>
        <row r="52184">
          <cell r="B52184" t="str">
            <v>08070962</v>
          </cell>
        </row>
        <row r="52185">
          <cell r="B52185" t="str">
            <v>08070962</v>
          </cell>
        </row>
        <row r="52186">
          <cell r="B52186" t="str">
            <v>08070962</v>
          </cell>
        </row>
        <row r="52187">
          <cell r="B52187" t="str">
            <v>08070962</v>
          </cell>
        </row>
        <row r="52188">
          <cell r="B52188" t="str">
            <v>08070962</v>
          </cell>
        </row>
        <row r="52189">
          <cell r="B52189" t="str">
            <v>08070962</v>
          </cell>
        </row>
        <row r="52190">
          <cell r="B52190" t="str">
            <v>08070962</v>
          </cell>
        </row>
        <row r="52191">
          <cell r="B52191" t="str">
            <v>08070962</v>
          </cell>
        </row>
        <row r="52192">
          <cell r="B52192" t="str">
            <v>08070962</v>
          </cell>
        </row>
        <row r="52193">
          <cell r="B52193" t="str">
            <v>08070962</v>
          </cell>
        </row>
        <row r="52194">
          <cell r="B52194" t="str">
            <v>08070962</v>
          </cell>
        </row>
        <row r="52195">
          <cell r="B52195" t="str">
            <v>08070962</v>
          </cell>
        </row>
        <row r="52196">
          <cell r="B52196" t="str">
            <v>08070962</v>
          </cell>
        </row>
        <row r="52197">
          <cell r="B52197" t="str">
            <v>08070962</v>
          </cell>
        </row>
        <row r="52198">
          <cell r="B52198" t="str">
            <v>08070962</v>
          </cell>
        </row>
        <row r="52199">
          <cell r="B52199" t="str">
            <v>08070962</v>
          </cell>
        </row>
        <row r="52200">
          <cell r="B52200" t="str">
            <v>08070962</v>
          </cell>
        </row>
        <row r="52201">
          <cell r="B52201" t="str">
            <v>08070962</v>
          </cell>
        </row>
        <row r="52202">
          <cell r="B52202" t="str">
            <v>08070962</v>
          </cell>
        </row>
        <row r="52203">
          <cell r="B52203" t="str">
            <v>08070786</v>
          </cell>
        </row>
        <row r="52204">
          <cell r="B52204" t="str">
            <v>08070786</v>
          </cell>
        </row>
        <row r="52205">
          <cell r="B52205" t="str">
            <v>08070786</v>
          </cell>
        </row>
        <row r="52206">
          <cell r="B52206" t="str">
            <v>08070786</v>
          </cell>
        </row>
        <row r="52207">
          <cell r="B52207" t="str">
            <v>08070786</v>
          </cell>
        </row>
        <row r="52208">
          <cell r="B52208" t="str">
            <v>08070786</v>
          </cell>
        </row>
        <row r="52209">
          <cell r="B52209" t="str">
            <v>08070786</v>
          </cell>
        </row>
        <row r="52210">
          <cell r="B52210" t="str">
            <v>08070786</v>
          </cell>
        </row>
        <row r="52211">
          <cell r="B52211" t="str">
            <v>08070786</v>
          </cell>
        </row>
        <row r="52212">
          <cell r="B52212" t="str">
            <v>08070786</v>
          </cell>
        </row>
        <row r="52213">
          <cell r="B52213" t="str">
            <v>08070786</v>
          </cell>
        </row>
        <row r="52214">
          <cell r="B52214" t="str">
            <v>08070786</v>
          </cell>
        </row>
        <row r="52215">
          <cell r="B52215" t="str">
            <v>08070786</v>
          </cell>
        </row>
        <row r="52216">
          <cell r="B52216" t="str">
            <v>08070786</v>
          </cell>
        </row>
        <row r="52217">
          <cell r="B52217" t="str">
            <v>08070786</v>
          </cell>
        </row>
        <row r="52218">
          <cell r="B52218" t="str">
            <v>08070627</v>
          </cell>
        </row>
        <row r="52219">
          <cell r="B52219" t="str">
            <v>08070627</v>
          </cell>
        </row>
        <row r="52220">
          <cell r="B52220" t="str">
            <v>08070627</v>
          </cell>
        </row>
        <row r="52221">
          <cell r="B52221" t="str">
            <v>08070627</v>
          </cell>
        </row>
        <row r="52222">
          <cell r="B52222" t="str">
            <v>08070627</v>
          </cell>
        </row>
        <row r="52223">
          <cell r="B52223" t="str">
            <v>08070627</v>
          </cell>
        </row>
        <row r="52224">
          <cell r="B52224" t="str">
            <v>08070627</v>
          </cell>
        </row>
        <row r="52225">
          <cell r="B52225" t="str">
            <v>08070627</v>
          </cell>
        </row>
        <row r="52226">
          <cell r="B52226" t="str">
            <v>08070627</v>
          </cell>
        </row>
        <row r="52227">
          <cell r="B52227" t="str">
            <v>08070627</v>
          </cell>
        </row>
        <row r="52228">
          <cell r="B52228" t="str">
            <v>08070627</v>
          </cell>
        </row>
        <row r="52229">
          <cell r="B52229" t="str">
            <v>08070627</v>
          </cell>
        </row>
        <row r="52230">
          <cell r="B52230" t="str">
            <v>08070627</v>
          </cell>
        </row>
        <row r="52231">
          <cell r="B52231" t="str">
            <v>08070627</v>
          </cell>
        </row>
        <row r="52232">
          <cell r="B52232" t="str">
            <v>08070627</v>
          </cell>
        </row>
        <row r="52233">
          <cell r="B52233" t="str">
            <v>08070627</v>
          </cell>
        </row>
        <row r="52234">
          <cell r="B52234" t="str">
            <v>08070627</v>
          </cell>
        </row>
        <row r="52235">
          <cell r="B52235" t="str">
            <v>08070627</v>
          </cell>
        </row>
        <row r="52236">
          <cell r="B52236" t="str">
            <v>08070627</v>
          </cell>
        </row>
        <row r="52237">
          <cell r="B52237" t="str">
            <v>08070627</v>
          </cell>
        </row>
        <row r="52238">
          <cell r="B52238" t="str">
            <v>08070627</v>
          </cell>
        </row>
        <row r="52239">
          <cell r="B52239" t="str">
            <v>08070627</v>
          </cell>
        </row>
        <row r="52240">
          <cell r="B52240" t="str">
            <v>08070627</v>
          </cell>
        </row>
        <row r="52241">
          <cell r="B52241" t="str">
            <v>08070627</v>
          </cell>
        </row>
        <row r="52242">
          <cell r="B52242" t="str">
            <v>08070627</v>
          </cell>
        </row>
        <row r="52243">
          <cell r="B52243" t="str">
            <v>08070614</v>
          </cell>
        </row>
        <row r="52244">
          <cell r="B52244" t="str">
            <v>08070614</v>
          </cell>
        </row>
        <row r="52245">
          <cell r="B52245" t="str">
            <v>08070614</v>
          </cell>
        </row>
        <row r="52246">
          <cell r="B52246" t="str">
            <v>08070614</v>
          </cell>
        </row>
        <row r="52247">
          <cell r="B52247" t="str">
            <v>08070614</v>
          </cell>
        </row>
        <row r="52248">
          <cell r="B52248" t="str">
            <v>08070614</v>
          </cell>
        </row>
        <row r="52249">
          <cell r="B52249" t="str">
            <v>08070614</v>
          </cell>
        </row>
        <row r="52250">
          <cell r="B52250" t="str">
            <v>08070614</v>
          </cell>
        </row>
        <row r="52251">
          <cell r="B52251" t="str">
            <v>08070614</v>
          </cell>
        </row>
        <row r="52252">
          <cell r="B52252" t="str">
            <v>08070614</v>
          </cell>
        </row>
        <row r="52253">
          <cell r="B52253" t="str">
            <v>08070614</v>
          </cell>
        </row>
        <row r="52254">
          <cell r="B52254" t="str">
            <v>08070614</v>
          </cell>
        </row>
        <row r="52255">
          <cell r="B52255" t="str">
            <v>08070614</v>
          </cell>
        </row>
        <row r="52256">
          <cell r="B52256" t="str">
            <v>08070614</v>
          </cell>
        </row>
        <row r="52257">
          <cell r="B52257" t="str">
            <v>08070614</v>
          </cell>
        </row>
        <row r="52258">
          <cell r="B52258" t="str">
            <v>08070614</v>
          </cell>
        </row>
        <row r="52259">
          <cell r="B52259" t="str">
            <v>08070614</v>
          </cell>
        </row>
        <row r="52260">
          <cell r="B52260" t="str">
            <v>08070614</v>
          </cell>
        </row>
        <row r="52261">
          <cell r="B52261" t="str">
            <v>08070614</v>
          </cell>
        </row>
        <row r="52262">
          <cell r="B52262" t="str">
            <v>08070614</v>
          </cell>
        </row>
        <row r="52263">
          <cell r="B52263" t="str">
            <v>08070614</v>
          </cell>
        </row>
        <row r="52264">
          <cell r="B52264" t="str">
            <v>08070614</v>
          </cell>
        </row>
        <row r="52265">
          <cell r="B52265" t="str">
            <v>08070614</v>
          </cell>
        </row>
        <row r="52266">
          <cell r="B52266" t="str">
            <v>08070614</v>
          </cell>
        </row>
        <row r="52267">
          <cell r="B52267" t="str">
            <v>08070614</v>
          </cell>
        </row>
        <row r="52268">
          <cell r="B52268" t="str">
            <v>08070614</v>
          </cell>
        </row>
        <row r="52269">
          <cell r="B52269" t="str">
            <v>08070614</v>
          </cell>
        </row>
        <row r="52270">
          <cell r="B52270" t="str">
            <v>08070614</v>
          </cell>
        </row>
        <row r="52271">
          <cell r="B52271" t="str">
            <v>08070614</v>
          </cell>
        </row>
        <row r="52272">
          <cell r="B52272" t="str">
            <v>08070614</v>
          </cell>
        </row>
        <row r="52273">
          <cell r="B52273" t="str">
            <v>07090836</v>
          </cell>
        </row>
        <row r="52274">
          <cell r="B52274" t="str">
            <v>07090836</v>
          </cell>
        </row>
        <row r="52275">
          <cell r="B52275" t="str">
            <v>07090836</v>
          </cell>
        </row>
        <row r="52276">
          <cell r="B52276" t="str">
            <v>07090836</v>
          </cell>
        </row>
        <row r="52277">
          <cell r="B52277" t="str">
            <v>07090836</v>
          </cell>
        </row>
        <row r="52278">
          <cell r="B52278" t="str">
            <v>07090836</v>
          </cell>
        </row>
        <row r="52279">
          <cell r="B52279" t="str">
            <v>07090836</v>
          </cell>
        </row>
        <row r="52280">
          <cell r="B52280" t="str">
            <v>07090836</v>
          </cell>
        </row>
        <row r="52281">
          <cell r="B52281" t="str">
            <v>07090836</v>
          </cell>
        </row>
        <row r="52282">
          <cell r="B52282" t="str">
            <v>07090836</v>
          </cell>
        </row>
        <row r="52283">
          <cell r="B52283" t="str">
            <v>07090836</v>
          </cell>
        </row>
        <row r="52284">
          <cell r="B52284" t="str">
            <v>07090836</v>
          </cell>
        </row>
        <row r="52285">
          <cell r="B52285" t="str">
            <v>07090836</v>
          </cell>
        </row>
        <row r="52286">
          <cell r="B52286" t="str">
            <v>07090836</v>
          </cell>
        </row>
        <row r="52287">
          <cell r="B52287" t="str">
            <v>07090836</v>
          </cell>
        </row>
        <row r="52288">
          <cell r="B52288" t="str">
            <v>07090836</v>
          </cell>
        </row>
        <row r="52289">
          <cell r="B52289" t="str">
            <v>07090836</v>
          </cell>
        </row>
        <row r="52290">
          <cell r="B52290" t="str">
            <v>07090836</v>
          </cell>
        </row>
        <row r="52291">
          <cell r="B52291" t="str">
            <v>07090836</v>
          </cell>
        </row>
        <row r="52292">
          <cell r="B52292" t="str">
            <v>07090836</v>
          </cell>
        </row>
        <row r="52293">
          <cell r="B52293" t="str">
            <v>07090807</v>
          </cell>
        </row>
        <row r="52294">
          <cell r="B52294" t="str">
            <v>07090807</v>
          </cell>
        </row>
        <row r="52295">
          <cell r="B52295" t="str">
            <v>07090807</v>
          </cell>
        </row>
        <row r="52296">
          <cell r="B52296" t="str">
            <v>07090807</v>
          </cell>
        </row>
        <row r="52297">
          <cell r="B52297" t="str">
            <v>07090807</v>
          </cell>
        </row>
        <row r="52298">
          <cell r="B52298" t="str">
            <v>07090807</v>
          </cell>
        </row>
        <row r="52299">
          <cell r="B52299" t="str">
            <v>07090807</v>
          </cell>
        </row>
        <row r="52300">
          <cell r="B52300" t="str">
            <v>07090807</v>
          </cell>
        </row>
        <row r="52301">
          <cell r="B52301" t="str">
            <v>07090807</v>
          </cell>
        </row>
        <row r="52302">
          <cell r="B52302" t="str">
            <v>07090807</v>
          </cell>
        </row>
        <row r="52303">
          <cell r="B52303" t="str">
            <v>07090807</v>
          </cell>
        </row>
        <row r="52304">
          <cell r="B52304" t="str">
            <v>07090807</v>
          </cell>
        </row>
        <row r="52305">
          <cell r="B52305" t="str">
            <v>07090807</v>
          </cell>
        </row>
        <row r="52306">
          <cell r="B52306" t="str">
            <v>07090807</v>
          </cell>
        </row>
        <row r="52307">
          <cell r="B52307" t="str">
            <v>07090807</v>
          </cell>
        </row>
        <row r="52308">
          <cell r="B52308" t="str">
            <v>07090807</v>
          </cell>
        </row>
        <row r="52309">
          <cell r="B52309" t="str">
            <v>07090807</v>
          </cell>
        </row>
        <row r="52310">
          <cell r="B52310" t="str">
            <v>07090807</v>
          </cell>
        </row>
        <row r="52311">
          <cell r="B52311" t="str">
            <v>07090807</v>
          </cell>
        </row>
        <row r="52312">
          <cell r="B52312" t="str">
            <v>07090807</v>
          </cell>
        </row>
        <row r="52313">
          <cell r="B52313" t="str">
            <v>07090793</v>
          </cell>
        </row>
        <row r="52314">
          <cell r="B52314" t="str">
            <v>07090793</v>
          </cell>
        </row>
        <row r="52315">
          <cell r="B52315" t="str">
            <v>07090793</v>
          </cell>
        </row>
        <row r="52316">
          <cell r="B52316" t="str">
            <v>07090793</v>
          </cell>
        </row>
        <row r="52317">
          <cell r="B52317" t="str">
            <v>07090793</v>
          </cell>
        </row>
        <row r="52318">
          <cell r="B52318" t="str">
            <v>07090793</v>
          </cell>
        </row>
        <row r="52319">
          <cell r="B52319" t="str">
            <v>07090793</v>
          </cell>
        </row>
        <row r="52320">
          <cell r="B52320" t="str">
            <v>07090793</v>
          </cell>
        </row>
        <row r="52321">
          <cell r="B52321" t="str">
            <v>07090793</v>
          </cell>
        </row>
        <row r="52322">
          <cell r="B52322" t="str">
            <v>07090793</v>
          </cell>
        </row>
        <row r="52323">
          <cell r="B52323" t="str">
            <v>07090793</v>
          </cell>
        </row>
        <row r="52324">
          <cell r="B52324" t="str">
            <v>07090793</v>
          </cell>
        </row>
        <row r="52325">
          <cell r="B52325" t="str">
            <v>07090793</v>
          </cell>
        </row>
        <row r="52326">
          <cell r="B52326" t="str">
            <v>07090793</v>
          </cell>
        </row>
        <row r="52327">
          <cell r="B52327" t="str">
            <v>07090793</v>
          </cell>
        </row>
        <row r="52328">
          <cell r="B52328" t="str">
            <v>07090793</v>
          </cell>
        </row>
        <row r="52329">
          <cell r="B52329" t="str">
            <v>07090793</v>
          </cell>
        </row>
        <row r="52330">
          <cell r="B52330" t="str">
            <v>07090793</v>
          </cell>
        </row>
        <row r="52331">
          <cell r="B52331" t="str">
            <v>07090793</v>
          </cell>
        </row>
        <row r="52332">
          <cell r="B52332" t="str">
            <v>07090793</v>
          </cell>
        </row>
        <row r="52333">
          <cell r="B52333" t="str">
            <v>07090776</v>
          </cell>
        </row>
        <row r="52334">
          <cell r="B52334" t="str">
            <v>07090776</v>
          </cell>
        </row>
        <row r="52335">
          <cell r="B52335" t="str">
            <v>07090776</v>
          </cell>
        </row>
        <row r="52336">
          <cell r="B52336" t="str">
            <v>07090776</v>
          </cell>
        </row>
        <row r="52337">
          <cell r="B52337" t="str">
            <v>07090776</v>
          </cell>
        </row>
        <row r="52338">
          <cell r="B52338" t="str">
            <v>07090776</v>
          </cell>
        </row>
        <row r="52339">
          <cell r="B52339" t="str">
            <v>07090776</v>
          </cell>
        </row>
        <row r="52340">
          <cell r="B52340" t="str">
            <v>07090776</v>
          </cell>
        </row>
        <row r="52341">
          <cell r="B52341" t="str">
            <v>07090776</v>
          </cell>
        </row>
        <row r="52342">
          <cell r="B52342" t="str">
            <v>07090776</v>
          </cell>
        </row>
        <row r="52343">
          <cell r="B52343" t="str">
            <v>07090776</v>
          </cell>
        </row>
        <row r="52344">
          <cell r="B52344" t="str">
            <v>07090776</v>
          </cell>
        </row>
        <row r="52345">
          <cell r="B52345" t="str">
            <v>07090776</v>
          </cell>
        </row>
        <row r="52346">
          <cell r="B52346" t="str">
            <v>07090776</v>
          </cell>
        </row>
        <row r="52347">
          <cell r="B52347" t="str">
            <v>07090776</v>
          </cell>
        </row>
        <row r="52348">
          <cell r="B52348" t="str">
            <v>07090867</v>
          </cell>
        </row>
        <row r="52349">
          <cell r="B52349" t="str">
            <v>07090867</v>
          </cell>
        </row>
        <row r="52350">
          <cell r="B52350" t="str">
            <v>07090867</v>
          </cell>
        </row>
        <row r="52351">
          <cell r="B52351" t="str">
            <v>07090867</v>
          </cell>
        </row>
        <row r="52352">
          <cell r="B52352" t="str">
            <v>07090867</v>
          </cell>
        </row>
        <row r="52353">
          <cell r="B52353" t="str">
            <v>07090867</v>
          </cell>
        </row>
        <row r="52354">
          <cell r="B52354" t="str">
            <v>07091282</v>
          </cell>
        </row>
        <row r="52355">
          <cell r="B52355" t="str">
            <v>07091282</v>
          </cell>
        </row>
        <row r="52356">
          <cell r="B52356" t="str">
            <v>07091282</v>
          </cell>
        </row>
        <row r="52357">
          <cell r="B52357" t="str">
            <v>07091282</v>
          </cell>
        </row>
        <row r="52358">
          <cell r="B52358" t="str">
            <v>07091282</v>
          </cell>
        </row>
        <row r="52359">
          <cell r="B52359" t="str">
            <v>07091282</v>
          </cell>
        </row>
        <row r="52360">
          <cell r="B52360" t="str">
            <v>07091282</v>
          </cell>
        </row>
        <row r="52361">
          <cell r="B52361" t="str">
            <v>07091282</v>
          </cell>
        </row>
        <row r="52362">
          <cell r="B52362" t="str">
            <v>07091282</v>
          </cell>
        </row>
        <row r="52363">
          <cell r="B52363" t="str">
            <v>07091282</v>
          </cell>
        </row>
        <row r="52364">
          <cell r="B52364" t="str">
            <v>07091282</v>
          </cell>
        </row>
        <row r="52365">
          <cell r="B52365" t="str">
            <v>07091282</v>
          </cell>
        </row>
        <row r="52366">
          <cell r="B52366" t="str">
            <v>07091282</v>
          </cell>
        </row>
        <row r="52367">
          <cell r="B52367" t="str">
            <v>07091282</v>
          </cell>
        </row>
        <row r="52368">
          <cell r="B52368" t="str">
            <v>07091282</v>
          </cell>
        </row>
        <row r="52369">
          <cell r="B52369" t="str">
            <v>07091282</v>
          </cell>
        </row>
        <row r="52370">
          <cell r="B52370" t="str">
            <v>07091282</v>
          </cell>
        </row>
        <row r="52371">
          <cell r="B52371" t="str">
            <v>07091282</v>
          </cell>
        </row>
        <row r="52372">
          <cell r="B52372" t="str">
            <v>07091282</v>
          </cell>
        </row>
        <row r="52373">
          <cell r="B52373" t="str">
            <v>07091282</v>
          </cell>
        </row>
        <row r="52374">
          <cell r="B52374" t="str">
            <v>07091282</v>
          </cell>
        </row>
        <row r="52375">
          <cell r="B52375" t="str">
            <v>07091282</v>
          </cell>
        </row>
        <row r="52376">
          <cell r="B52376" t="str">
            <v>07091282</v>
          </cell>
        </row>
        <row r="52377">
          <cell r="B52377" t="str">
            <v>07091282</v>
          </cell>
        </row>
        <row r="52378">
          <cell r="B52378" t="str">
            <v>07091282</v>
          </cell>
        </row>
        <row r="52379">
          <cell r="B52379" t="str">
            <v>07091282</v>
          </cell>
        </row>
        <row r="52380">
          <cell r="B52380" t="str">
            <v>07091282</v>
          </cell>
        </row>
        <row r="52381">
          <cell r="B52381" t="str">
            <v>07091282</v>
          </cell>
        </row>
        <row r="52382">
          <cell r="B52382" t="str">
            <v>07091282</v>
          </cell>
        </row>
        <row r="52383">
          <cell r="B52383" t="str">
            <v>07091282</v>
          </cell>
        </row>
        <row r="52384">
          <cell r="B52384" t="str">
            <v>07091282</v>
          </cell>
        </row>
        <row r="52385">
          <cell r="B52385" t="str">
            <v>07091282</v>
          </cell>
        </row>
        <row r="52386">
          <cell r="B52386" t="str">
            <v>07091282</v>
          </cell>
        </row>
        <row r="52387">
          <cell r="B52387" t="str">
            <v>07091139</v>
          </cell>
        </row>
        <row r="52388">
          <cell r="B52388" t="str">
            <v>07091139</v>
          </cell>
        </row>
        <row r="52389">
          <cell r="B52389" t="str">
            <v>07091139</v>
          </cell>
        </row>
        <row r="52390">
          <cell r="B52390" t="str">
            <v>07091139</v>
          </cell>
        </row>
        <row r="52391">
          <cell r="B52391" t="str">
            <v>07091139</v>
          </cell>
        </row>
        <row r="52392">
          <cell r="B52392" t="str">
            <v>07091139</v>
          </cell>
        </row>
        <row r="52393">
          <cell r="B52393" t="str">
            <v>07091139</v>
          </cell>
        </row>
        <row r="52394">
          <cell r="B52394" t="str">
            <v>07091139</v>
          </cell>
        </row>
        <row r="52395">
          <cell r="B52395" t="str">
            <v>07091139</v>
          </cell>
        </row>
        <row r="52396">
          <cell r="B52396" t="str">
            <v>07091139</v>
          </cell>
        </row>
        <row r="52397">
          <cell r="B52397" t="str">
            <v>07091139</v>
          </cell>
        </row>
        <row r="52398">
          <cell r="B52398" t="str">
            <v>07091139</v>
          </cell>
        </row>
        <row r="52399">
          <cell r="B52399" t="str">
            <v>07091139</v>
          </cell>
        </row>
        <row r="52400">
          <cell r="B52400" t="str">
            <v>07091139</v>
          </cell>
        </row>
        <row r="52401">
          <cell r="B52401" t="str">
            <v>07091139</v>
          </cell>
        </row>
        <row r="52402">
          <cell r="B52402" t="str">
            <v>07091139</v>
          </cell>
        </row>
        <row r="52403">
          <cell r="B52403" t="str">
            <v>07091139</v>
          </cell>
        </row>
        <row r="52404">
          <cell r="B52404" t="str">
            <v>07091139</v>
          </cell>
        </row>
        <row r="52405">
          <cell r="B52405" t="str">
            <v>07091139</v>
          </cell>
        </row>
        <row r="52406">
          <cell r="B52406" t="str">
            <v>07091139</v>
          </cell>
        </row>
        <row r="52407">
          <cell r="B52407" t="str">
            <v>07090892</v>
          </cell>
        </row>
        <row r="52408">
          <cell r="B52408" t="str">
            <v>07090892</v>
          </cell>
        </row>
        <row r="52409">
          <cell r="B52409" t="str">
            <v>07090892</v>
          </cell>
        </row>
        <row r="52410">
          <cell r="B52410" t="str">
            <v>07090892</v>
          </cell>
        </row>
        <row r="52411">
          <cell r="B52411" t="str">
            <v>07090892</v>
          </cell>
        </row>
        <row r="52412">
          <cell r="B52412" t="str">
            <v>07090892</v>
          </cell>
        </row>
        <row r="52413">
          <cell r="B52413" t="str">
            <v>07090892</v>
          </cell>
        </row>
        <row r="52414">
          <cell r="B52414" t="str">
            <v>07090892</v>
          </cell>
        </row>
        <row r="52415">
          <cell r="B52415" t="str">
            <v>07090892</v>
          </cell>
        </row>
        <row r="52416">
          <cell r="B52416" t="str">
            <v>07090892</v>
          </cell>
        </row>
        <row r="52417">
          <cell r="B52417" t="str">
            <v>07090892</v>
          </cell>
        </row>
        <row r="52418">
          <cell r="B52418" t="str">
            <v>07090892</v>
          </cell>
        </row>
        <row r="52419">
          <cell r="B52419" t="str">
            <v>07090892</v>
          </cell>
        </row>
        <row r="52420">
          <cell r="B52420" t="str">
            <v>07090892</v>
          </cell>
        </row>
        <row r="52421">
          <cell r="B52421" t="str">
            <v>07090892</v>
          </cell>
        </row>
        <row r="52422">
          <cell r="B52422" t="str">
            <v>07090892</v>
          </cell>
        </row>
        <row r="52423">
          <cell r="B52423" t="str">
            <v>07090892</v>
          </cell>
        </row>
        <row r="52424">
          <cell r="B52424" t="str">
            <v>07090892</v>
          </cell>
        </row>
        <row r="52425">
          <cell r="B52425" t="str">
            <v>07090892</v>
          </cell>
        </row>
        <row r="52426">
          <cell r="B52426" t="str">
            <v>07090892</v>
          </cell>
        </row>
        <row r="52427">
          <cell r="B52427" t="str">
            <v>07090875</v>
          </cell>
        </row>
        <row r="52428">
          <cell r="B52428" t="str">
            <v>07090875</v>
          </cell>
        </row>
        <row r="52429">
          <cell r="B52429" t="str">
            <v>07090875</v>
          </cell>
        </row>
        <row r="52430">
          <cell r="B52430" t="str">
            <v>07090875</v>
          </cell>
        </row>
        <row r="52431">
          <cell r="B52431" t="str">
            <v>07090875</v>
          </cell>
        </row>
        <row r="52432">
          <cell r="B52432" t="str">
            <v>07090875</v>
          </cell>
        </row>
        <row r="52433">
          <cell r="B52433" t="str">
            <v>07090800</v>
          </cell>
        </row>
        <row r="52434">
          <cell r="B52434" t="str">
            <v>07090800</v>
          </cell>
        </row>
        <row r="52435">
          <cell r="B52435" t="str">
            <v>07090800</v>
          </cell>
        </row>
        <row r="52436">
          <cell r="B52436" t="str">
            <v>07090800</v>
          </cell>
        </row>
        <row r="52437">
          <cell r="B52437" t="str">
            <v>07090800</v>
          </cell>
        </row>
        <row r="52438">
          <cell r="B52438" t="str">
            <v>07090800</v>
          </cell>
        </row>
        <row r="52439">
          <cell r="B52439" t="str">
            <v>07090800</v>
          </cell>
        </row>
        <row r="52440">
          <cell r="B52440" t="str">
            <v>07090800</v>
          </cell>
        </row>
        <row r="52441">
          <cell r="B52441" t="str">
            <v>07090800</v>
          </cell>
        </row>
        <row r="52442">
          <cell r="B52442" t="str">
            <v>07090800</v>
          </cell>
        </row>
        <row r="52443">
          <cell r="B52443" t="str">
            <v>07090800</v>
          </cell>
        </row>
        <row r="52444">
          <cell r="B52444" t="str">
            <v>07090800</v>
          </cell>
        </row>
        <row r="52445">
          <cell r="B52445" t="str">
            <v>07090800</v>
          </cell>
        </row>
        <row r="52446">
          <cell r="B52446" t="str">
            <v>07090800</v>
          </cell>
        </row>
        <row r="52447">
          <cell r="B52447" t="str">
            <v>07090800</v>
          </cell>
        </row>
        <row r="52448">
          <cell r="B52448" t="str">
            <v>07090800</v>
          </cell>
        </row>
        <row r="52449">
          <cell r="B52449" t="str">
            <v>07090800</v>
          </cell>
        </row>
        <row r="52450">
          <cell r="B52450" t="str">
            <v>07090800</v>
          </cell>
        </row>
        <row r="52451">
          <cell r="B52451" t="str">
            <v>07090800</v>
          </cell>
        </row>
        <row r="52452">
          <cell r="B52452" t="str">
            <v>07090800</v>
          </cell>
        </row>
        <row r="52453">
          <cell r="B52453" t="str">
            <v>07090800</v>
          </cell>
        </row>
        <row r="52454">
          <cell r="B52454" t="str">
            <v>07090800</v>
          </cell>
        </row>
        <row r="52455">
          <cell r="B52455" t="str">
            <v>10070012</v>
          </cell>
        </row>
        <row r="52456">
          <cell r="B52456" t="str">
            <v>10070012</v>
          </cell>
        </row>
        <row r="52457">
          <cell r="B52457" t="str">
            <v>10070012</v>
          </cell>
        </row>
        <row r="52458">
          <cell r="B52458" t="str">
            <v>10070012</v>
          </cell>
        </row>
        <row r="52459">
          <cell r="B52459" t="str">
            <v>10070012</v>
          </cell>
        </row>
        <row r="52460">
          <cell r="B52460" t="str">
            <v>10070012</v>
          </cell>
        </row>
        <row r="52461">
          <cell r="B52461" t="str">
            <v>10070012</v>
          </cell>
        </row>
        <row r="52462">
          <cell r="B52462" t="str">
            <v>10070012</v>
          </cell>
        </row>
        <row r="52463">
          <cell r="B52463" t="str">
            <v>10070012</v>
          </cell>
        </row>
        <row r="52464">
          <cell r="B52464" t="str">
            <v>10070012</v>
          </cell>
        </row>
        <row r="52465">
          <cell r="B52465" t="str">
            <v>10070012</v>
          </cell>
        </row>
        <row r="52466">
          <cell r="B52466" t="str">
            <v>10070012</v>
          </cell>
        </row>
        <row r="52467">
          <cell r="B52467" t="str">
            <v>10070012</v>
          </cell>
        </row>
        <row r="52468">
          <cell r="B52468" t="str">
            <v>10070012</v>
          </cell>
        </row>
        <row r="52469">
          <cell r="B52469" t="str">
            <v>10070012</v>
          </cell>
        </row>
        <row r="52470">
          <cell r="B52470" t="str">
            <v>10070012</v>
          </cell>
        </row>
        <row r="52471">
          <cell r="B52471" t="str">
            <v>10070012</v>
          </cell>
        </row>
        <row r="52472">
          <cell r="B52472" t="str">
            <v>10070012</v>
          </cell>
        </row>
        <row r="52473">
          <cell r="B52473" t="str">
            <v>10070012</v>
          </cell>
        </row>
        <row r="52474">
          <cell r="B52474" t="str">
            <v>10070012</v>
          </cell>
        </row>
        <row r="52475">
          <cell r="B52475" t="str">
            <v>10070012</v>
          </cell>
        </row>
        <row r="52476">
          <cell r="B52476" t="str">
            <v>10070012</v>
          </cell>
        </row>
        <row r="52477">
          <cell r="B52477" t="str">
            <v>10070012</v>
          </cell>
        </row>
        <row r="52478">
          <cell r="B52478" t="str">
            <v>10070012</v>
          </cell>
        </row>
        <row r="52479">
          <cell r="B52479" t="str">
            <v>10070012</v>
          </cell>
        </row>
        <row r="52480">
          <cell r="B52480" t="str">
            <v>10070012</v>
          </cell>
        </row>
        <row r="52481">
          <cell r="B52481" t="str">
            <v>10070012</v>
          </cell>
        </row>
        <row r="52482">
          <cell r="B52482" t="str">
            <v>10070012</v>
          </cell>
        </row>
        <row r="52483">
          <cell r="B52483" t="str">
            <v>10070012</v>
          </cell>
        </row>
        <row r="52484">
          <cell r="B52484" t="str">
            <v>10070012</v>
          </cell>
        </row>
        <row r="52485">
          <cell r="B52485" t="str">
            <v>15050026</v>
          </cell>
        </row>
        <row r="52486">
          <cell r="B52486" t="str">
            <v>15050026</v>
          </cell>
        </row>
        <row r="52487">
          <cell r="B52487" t="str">
            <v>15050026</v>
          </cell>
        </row>
        <row r="52488">
          <cell r="B52488" t="str">
            <v>15050026</v>
          </cell>
        </row>
        <row r="52489">
          <cell r="B52489" t="str">
            <v>15050026</v>
          </cell>
        </row>
        <row r="52490">
          <cell r="B52490" t="str">
            <v>15050026</v>
          </cell>
        </row>
        <row r="52491">
          <cell r="B52491" t="str">
            <v>15050026</v>
          </cell>
        </row>
        <row r="52492">
          <cell r="B52492" t="str">
            <v>15050026</v>
          </cell>
        </row>
        <row r="52493">
          <cell r="B52493" t="str">
            <v>15050026</v>
          </cell>
        </row>
        <row r="52494">
          <cell r="B52494" t="str">
            <v>15050026</v>
          </cell>
        </row>
        <row r="52495">
          <cell r="B52495" t="str">
            <v>15050026</v>
          </cell>
        </row>
        <row r="52496">
          <cell r="B52496" t="str">
            <v>15050026</v>
          </cell>
        </row>
        <row r="52497">
          <cell r="B52497" t="str">
            <v>15050026</v>
          </cell>
        </row>
        <row r="52498">
          <cell r="B52498" t="str">
            <v>15050026</v>
          </cell>
        </row>
        <row r="52499">
          <cell r="B52499" t="str">
            <v>15050026</v>
          </cell>
        </row>
        <row r="52500">
          <cell r="B52500" t="str">
            <v>15020063</v>
          </cell>
        </row>
        <row r="52501">
          <cell r="B52501" t="str">
            <v>15020063</v>
          </cell>
        </row>
        <row r="52502">
          <cell r="B52502" t="str">
            <v>15020063</v>
          </cell>
        </row>
        <row r="52503">
          <cell r="B52503" t="str">
            <v>15020063</v>
          </cell>
        </row>
        <row r="52504">
          <cell r="B52504" t="str">
            <v>15020063</v>
          </cell>
        </row>
        <row r="52505">
          <cell r="B52505" t="str">
            <v>15020063</v>
          </cell>
        </row>
        <row r="52506">
          <cell r="B52506" t="str">
            <v>15020063</v>
          </cell>
        </row>
        <row r="52507">
          <cell r="B52507" t="str">
            <v>15020063</v>
          </cell>
        </row>
        <row r="52508">
          <cell r="B52508" t="str">
            <v>15020063</v>
          </cell>
        </row>
        <row r="52509">
          <cell r="B52509" t="str">
            <v>15020063</v>
          </cell>
        </row>
        <row r="52510">
          <cell r="B52510" t="str">
            <v>36020398</v>
          </cell>
        </row>
        <row r="52511">
          <cell r="B52511" t="str">
            <v>36020398</v>
          </cell>
        </row>
        <row r="52512">
          <cell r="B52512" t="str">
            <v>36020398</v>
          </cell>
        </row>
        <row r="52513">
          <cell r="B52513" t="str">
            <v>36020398</v>
          </cell>
        </row>
        <row r="52514">
          <cell r="B52514" t="str">
            <v>36020398</v>
          </cell>
        </row>
        <row r="52515">
          <cell r="B52515" t="str">
            <v>36020398</v>
          </cell>
        </row>
        <row r="52516">
          <cell r="B52516" t="str">
            <v>36020398</v>
          </cell>
        </row>
        <row r="52517">
          <cell r="B52517" t="str">
            <v>36020398</v>
          </cell>
        </row>
        <row r="52518">
          <cell r="B52518" t="str">
            <v>36020398</v>
          </cell>
        </row>
        <row r="52519">
          <cell r="B52519" t="str">
            <v>36020398</v>
          </cell>
        </row>
        <row r="52520">
          <cell r="B52520" t="str">
            <v>36020398</v>
          </cell>
        </row>
        <row r="52521">
          <cell r="B52521" t="str">
            <v>36020398</v>
          </cell>
        </row>
        <row r="52522">
          <cell r="B52522" t="str">
            <v>36020398</v>
          </cell>
        </row>
        <row r="52523">
          <cell r="B52523" t="str">
            <v>36020398</v>
          </cell>
        </row>
        <row r="52524">
          <cell r="B52524" t="str">
            <v>07090603</v>
          </cell>
        </row>
        <row r="52525">
          <cell r="B52525" t="str">
            <v>07090603</v>
          </cell>
        </row>
        <row r="52526">
          <cell r="B52526" t="str">
            <v>07090603</v>
          </cell>
        </row>
        <row r="52527">
          <cell r="B52527" t="str">
            <v>07090603</v>
          </cell>
        </row>
        <row r="52528">
          <cell r="B52528" t="str">
            <v>07090603</v>
          </cell>
        </row>
        <row r="52529">
          <cell r="B52529" t="str">
            <v>07090603</v>
          </cell>
        </row>
        <row r="52530">
          <cell r="B52530" t="str">
            <v>07090603</v>
          </cell>
        </row>
        <row r="52531">
          <cell r="B52531" t="str">
            <v>07090603</v>
          </cell>
        </row>
        <row r="52532">
          <cell r="B52532" t="str">
            <v>07090603</v>
          </cell>
        </row>
        <row r="52533">
          <cell r="B52533" t="str">
            <v>07090603</v>
          </cell>
        </row>
        <row r="52534">
          <cell r="B52534" t="str">
            <v>07090603</v>
          </cell>
        </row>
        <row r="52535">
          <cell r="B52535" t="str">
            <v>07090603</v>
          </cell>
        </row>
        <row r="52536">
          <cell r="B52536" t="str">
            <v>07090603</v>
          </cell>
        </row>
        <row r="52537">
          <cell r="B52537" t="str">
            <v>07090603</v>
          </cell>
        </row>
        <row r="52538">
          <cell r="B52538" t="str">
            <v>07090603</v>
          </cell>
        </row>
        <row r="52539">
          <cell r="B52539" t="str">
            <v>07090603</v>
          </cell>
        </row>
        <row r="52540">
          <cell r="B52540" t="str">
            <v>07090603</v>
          </cell>
        </row>
        <row r="52541">
          <cell r="B52541" t="str">
            <v>07090603</v>
          </cell>
        </row>
        <row r="52542">
          <cell r="B52542" t="str">
            <v>07090603</v>
          </cell>
        </row>
        <row r="52543">
          <cell r="B52543" t="str">
            <v>07090603</v>
          </cell>
        </row>
        <row r="52544">
          <cell r="B52544" t="str">
            <v>07090603</v>
          </cell>
        </row>
        <row r="52545">
          <cell r="B52545" t="str">
            <v>07090829</v>
          </cell>
        </row>
        <row r="52546">
          <cell r="B52546" t="str">
            <v>07090829</v>
          </cell>
        </row>
        <row r="52547">
          <cell r="B52547" t="str">
            <v>07090829</v>
          </cell>
        </row>
        <row r="52548">
          <cell r="B52548" t="str">
            <v>07090829</v>
          </cell>
        </row>
        <row r="52549">
          <cell r="B52549" t="str">
            <v>07090829</v>
          </cell>
        </row>
        <row r="52550">
          <cell r="B52550" t="str">
            <v>07090829</v>
          </cell>
        </row>
        <row r="52551">
          <cell r="B52551" t="str">
            <v>07090829</v>
          </cell>
        </row>
        <row r="52552">
          <cell r="B52552" t="str">
            <v>07090829</v>
          </cell>
        </row>
        <row r="52553">
          <cell r="B52553" t="str">
            <v>07090829</v>
          </cell>
        </row>
        <row r="52554">
          <cell r="B52554" t="str">
            <v>07090829</v>
          </cell>
        </row>
        <row r="52555">
          <cell r="B52555" t="str">
            <v>07090829</v>
          </cell>
        </row>
        <row r="52556">
          <cell r="B52556" t="str">
            <v>07090829</v>
          </cell>
        </row>
        <row r="52557">
          <cell r="B52557" t="str">
            <v>07090829</v>
          </cell>
        </row>
        <row r="52558">
          <cell r="B52558" t="str">
            <v>07090829</v>
          </cell>
        </row>
        <row r="52559">
          <cell r="B52559" t="str">
            <v>07090829</v>
          </cell>
        </row>
        <row r="52560">
          <cell r="B52560" t="str">
            <v>07090971</v>
          </cell>
        </row>
        <row r="52561">
          <cell r="B52561" t="str">
            <v>07090971</v>
          </cell>
        </row>
        <row r="52562">
          <cell r="B52562" t="str">
            <v>07090971</v>
          </cell>
        </row>
        <row r="52563">
          <cell r="B52563" t="str">
            <v>07090971</v>
          </cell>
        </row>
        <row r="52564">
          <cell r="B52564" t="str">
            <v>07090971</v>
          </cell>
        </row>
        <row r="52565">
          <cell r="B52565" t="str">
            <v>07090971</v>
          </cell>
        </row>
        <row r="52566">
          <cell r="B52566" t="str">
            <v>07090971</v>
          </cell>
        </row>
        <row r="52567">
          <cell r="B52567" t="str">
            <v>07090971</v>
          </cell>
        </row>
        <row r="52568">
          <cell r="B52568" t="str">
            <v>07090971</v>
          </cell>
        </row>
        <row r="52569">
          <cell r="B52569" t="str">
            <v>07090971</v>
          </cell>
        </row>
        <row r="52570">
          <cell r="B52570" t="str">
            <v>07090971</v>
          </cell>
        </row>
        <row r="52571">
          <cell r="B52571" t="str">
            <v>07090971</v>
          </cell>
        </row>
        <row r="52572">
          <cell r="B52572" t="str">
            <v>07090971</v>
          </cell>
        </row>
        <row r="52573">
          <cell r="B52573" t="str">
            <v>07090971</v>
          </cell>
        </row>
        <row r="52574">
          <cell r="B52574" t="str">
            <v>07090971</v>
          </cell>
        </row>
        <row r="52575">
          <cell r="B52575" t="str">
            <v>07090971</v>
          </cell>
        </row>
        <row r="52576">
          <cell r="B52576" t="str">
            <v>07090971</v>
          </cell>
        </row>
        <row r="52577">
          <cell r="B52577" t="str">
            <v>07090971</v>
          </cell>
        </row>
        <row r="52578">
          <cell r="B52578" t="str">
            <v>07090971</v>
          </cell>
        </row>
        <row r="52579">
          <cell r="B52579" t="str">
            <v>07090971</v>
          </cell>
        </row>
        <row r="52580">
          <cell r="B52580" t="str">
            <v>07090971</v>
          </cell>
        </row>
        <row r="52581">
          <cell r="B52581" t="str">
            <v>15040210</v>
          </cell>
        </row>
        <row r="52582">
          <cell r="B52582" t="str">
            <v>15040210</v>
          </cell>
        </row>
        <row r="52583">
          <cell r="B52583" t="str">
            <v>07091261</v>
          </cell>
        </row>
        <row r="52584">
          <cell r="B52584" t="str">
            <v>07091261</v>
          </cell>
        </row>
        <row r="52585">
          <cell r="B52585" t="str">
            <v>07091261</v>
          </cell>
        </row>
        <row r="52586">
          <cell r="B52586" t="str">
            <v>07091261</v>
          </cell>
        </row>
        <row r="52587">
          <cell r="B52587" t="str">
            <v>07091261</v>
          </cell>
        </row>
        <row r="52588">
          <cell r="B52588" t="str">
            <v>07091261</v>
          </cell>
        </row>
        <row r="52589">
          <cell r="B52589" t="str">
            <v>07091261</v>
          </cell>
        </row>
        <row r="52590">
          <cell r="B52590" t="str">
            <v>07091261</v>
          </cell>
        </row>
        <row r="52591">
          <cell r="B52591" t="str">
            <v>07091261</v>
          </cell>
        </row>
        <row r="52592">
          <cell r="B52592" t="str">
            <v>07091261</v>
          </cell>
        </row>
        <row r="52593">
          <cell r="B52593" t="str">
            <v>07091261</v>
          </cell>
        </row>
        <row r="52594">
          <cell r="B52594" t="str">
            <v>07091261</v>
          </cell>
        </row>
        <row r="52595">
          <cell r="B52595" t="str">
            <v>07091261</v>
          </cell>
        </row>
        <row r="52596">
          <cell r="B52596" t="str">
            <v>07091261</v>
          </cell>
        </row>
        <row r="52597">
          <cell r="B52597" t="str">
            <v>07090608</v>
          </cell>
        </row>
        <row r="52598">
          <cell r="B52598" t="str">
            <v>07090608</v>
          </cell>
        </row>
        <row r="52599">
          <cell r="B52599" t="str">
            <v>07090608</v>
          </cell>
        </row>
        <row r="52600">
          <cell r="B52600" t="str">
            <v>07090608</v>
          </cell>
        </row>
        <row r="52601">
          <cell r="B52601" t="str">
            <v>07090608</v>
          </cell>
        </row>
        <row r="52602">
          <cell r="B52602" t="str">
            <v>07090608</v>
          </cell>
        </row>
        <row r="52603">
          <cell r="B52603" t="str">
            <v>07090608</v>
          </cell>
        </row>
        <row r="52604">
          <cell r="B52604" t="str">
            <v>07090608</v>
          </cell>
        </row>
        <row r="52605">
          <cell r="B52605" t="str">
            <v>07090608</v>
          </cell>
        </row>
        <row r="52606">
          <cell r="B52606" t="str">
            <v>07090608</v>
          </cell>
        </row>
        <row r="52607">
          <cell r="B52607" t="str">
            <v>07090608</v>
          </cell>
        </row>
        <row r="52608">
          <cell r="B52608" t="str">
            <v>07090608</v>
          </cell>
        </row>
        <row r="52609">
          <cell r="B52609" t="str">
            <v>07090608</v>
          </cell>
        </row>
        <row r="52610">
          <cell r="B52610" t="str">
            <v>07090608</v>
          </cell>
        </row>
        <row r="52611">
          <cell r="B52611" t="str">
            <v>07090608</v>
          </cell>
        </row>
        <row r="52612">
          <cell r="B52612" t="str">
            <v>07090608</v>
          </cell>
        </row>
        <row r="52613">
          <cell r="B52613" t="str">
            <v>07090608</v>
          </cell>
        </row>
        <row r="52614">
          <cell r="B52614" t="str">
            <v>07090608</v>
          </cell>
        </row>
        <row r="52615">
          <cell r="B52615" t="str">
            <v>07090608</v>
          </cell>
        </row>
        <row r="52616">
          <cell r="B52616" t="str">
            <v>07090608</v>
          </cell>
        </row>
        <row r="52617">
          <cell r="B52617" t="str">
            <v>02232CSV</v>
          </cell>
        </row>
        <row r="52618">
          <cell r="B52618" t="str">
            <v>02232CSV</v>
          </cell>
        </row>
        <row r="52619">
          <cell r="B52619" t="str">
            <v>02232CSV</v>
          </cell>
        </row>
        <row r="52620">
          <cell r="B52620" t="str">
            <v>02232CSV</v>
          </cell>
        </row>
        <row r="52621">
          <cell r="B52621" t="str">
            <v>02232CSV</v>
          </cell>
        </row>
        <row r="52622">
          <cell r="B52622" t="str">
            <v>02232CSV</v>
          </cell>
        </row>
        <row r="52623">
          <cell r="B52623" t="str">
            <v>02232CSV</v>
          </cell>
        </row>
        <row r="52624">
          <cell r="B52624" t="str">
            <v>02232CSV</v>
          </cell>
        </row>
        <row r="52625">
          <cell r="B52625" t="str">
            <v>02232CSV</v>
          </cell>
        </row>
        <row r="52626">
          <cell r="B52626" t="str">
            <v>02232CSV</v>
          </cell>
        </row>
        <row r="52627">
          <cell r="B52627" t="str">
            <v>02232CSV</v>
          </cell>
        </row>
        <row r="52628">
          <cell r="B52628" t="str">
            <v>02232CSV</v>
          </cell>
        </row>
        <row r="52629">
          <cell r="B52629" t="str">
            <v>02232CSV</v>
          </cell>
        </row>
        <row r="52630">
          <cell r="B52630" t="str">
            <v>02232CSV</v>
          </cell>
        </row>
        <row r="52631">
          <cell r="B52631" t="str">
            <v>07091706</v>
          </cell>
        </row>
        <row r="52632">
          <cell r="B52632" t="str">
            <v>07091706</v>
          </cell>
        </row>
        <row r="52633">
          <cell r="B52633" t="str">
            <v>07091706</v>
          </cell>
        </row>
        <row r="52634">
          <cell r="B52634" t="str">
            <v>07091706</v>
          </cell>
        </row>
        <row r="52635">
          <cell r="B52635" t="str">
            <v>07091706</v>
          </cell>
        </row>
        <row r="52636">
          <cell r="B52636" t="str">
            <v>07091706</v>
          </cell>
        </row>
        <row r="52637">
          <cell r="B52637" t="str">
            <v>07091706</v>
          </cell>
        </row>
        <row r="52638">
          <cell r="B52638" t="str">
            <v>07091706</v>
          </cell>
        </row>
        <row r="52639">
          <cell r="B52639" t="str">
            <v>07091706</v>
          </cell>
        </row>
        <row r="52640">
          <cell r="B52640" t="str">
            <v>07091706</v>
          </cell>
        </row>
        <row r="52641">
          <cell r="B52641" t="str">
            <v>07091706</v>
          </cell>
        </row>
        <row r="52642">
          <cell r="B52642" t="str">
            <v>07091706</v>
          </cell>
        </row>
        <row r="52643">
          <cell r="B52643" t="str">
            <v>07091706</v>
          </cell>
        </row>
        <row r="52644">
          <cell r="B52644" t="str">
            <v>07091706</v>
          </cell>
        </row>
        <row r="52645">
          <cell r="B52645" t="str">
            <v>07091706</v>
          </cell>
        </row>
        <row r="52646">
          <cell r="B52646" t="str">
            <v>07091706</v>
          </cell>
        </row>
        <row r="52647">
          <cell r="B52647" t="str">
            <v>07091706</v>
          </cell>
        </row>
        <row r="52648">
          <cell r="B52648" t="str">
            <v>07091706</v>
          </cell>
        </row>
        <row r="52649">
          <cell r="B52649" t="str">
            <v>07091706</v>
          </cell>
        </row>
        <row r="52650">
          <cell r="B52650" t="str">
            <v>07091706</v>
          </cell>
        </row>
        <row r="52651">
          <cell r="B52651" t="str">
            <v>07091706</v>
          </cell>
        </row>
        <row r="52652">
          <cell r="B52652" t="str">
            <v>07091706</v>
          </cell>
        </row>
        <row r="52653">
          <cell r="B52653" t="str">
            <v>07091706</v>
          </cell>
        </row>
        <row r="52654">
          <cell r="B52654" t="str">
            <v>07091706</v>
          </cell>
        </row>
        <row r="52655">
          <cell r="B52655" t="str">
            <v>07091706</v>
          </cell>
        </row>
        <row r="52656">
          <cell r="B52656" t="str">
            <v>08070547</v>
          </cell>
        </row>
        <row r="52657">
          <cell r="B52657" t="str">
            <v>08070547</v>
          </cell>
        </row>
        <row r="52658">
          <cell r="B52658" t="str">
            <v>08070547</v>
          </cell>
        </row>
        <row r="52659">
          <cell r="B52659" t="str">
            <v>08070547</v>
          </cell>
        </row>
        <row r="52660">
          <cell r="B52660" t="str">
            <v>08070547</v>
          </cell>
        </row>
        <row r="52661">
          <cell r="B52661" t="str">
            <v>08070547</v>
          </cell>
        </row>
        <row r="52662">
          <cell r="B52662" t="str">
            <v>08070547</v>
          </cell>
        </row>
        <row r="52663">
          <cell r="B52663" t="str">
            <v>08070547</v>
          </cell>
        </row>
        <row r="52664">
          <cell r="B52664" t="str">
            <v>08070547</v>
          </cell>
        </row>
        <row r="52665">
          <cell r="B52665" t="str">
            <v>08070547</v>
          </cell>
        </row>
        <row r="52666">
          <cell r="B52666" t="str">
            <v>08070547</v>
          </cell>
        </row>
        <row r="52667">
          <cell r="B52667" t="str">
            <v>08070547</v>
          </cell>
        </row>
        <row r="52668">
          <cell r="B52668" t="str">
            <v>08070547</v>
          </cell>
        </row>
        <row r="52669">
          <cell r="B52669" t="str">
            <v>08070547</v>
          </cell>
        </row>
        <row r="52670">
          <cell r="B52670" t="str">
            <v>08070533</v>
          </cell>
        </row>
        <row r="52671">
          <cell r="B52671" t="str">
            <v>08070533</v>
          </cell>
        </row>
        <row r="52672">
          <cell r="B52672" t="str">
            <v>08070533</v>
          </cell>
        </row>
        <row r="52673">
          <cell r="B52673" t="str">
            <v>08070533</v>
          </cell>
        </row>
        <row r="52674">
          <cell r="B52674" t="str">
            <v>08070533</v>
          </cell>
        </row>
        <row r="52675">
          <cell r="B52675" t="str">
            <v>08070533</v>
          </cell>
        </row>
        <row r="52676">
          <cell r="B52676" t="str">
            <v>08070533</v>
          </cell>
        </row>
        <row r="52677">
          <cell r="B52677" t="str">
            <v>08070533</v>
          </cell>
        </row>
        <row r="52678">
          <cell r="B52678" t="str">
            <v>08070533</v>
          </cell>
        </row>
        <row r="52679">
          <cell r="B52679" t="str">
            <v>08070533</v>
          </cell>
        </row>
        <row r="52680">
          <cell r="B52680" t="str">
            <v>08070533</v>
          </cell>
        </row>
        <row r="52681">
          <cell r="B52681" t="str">
            <v>08070533</v>
          </cell>
        </row>
        <row r="52682">
          <cell r="B52682" t="str">
            <v>08070533</v>
          </cell>
        </row>
        <row r="52683">
          <cell r="B52683" t="str">
            <v>08070533</v>
          </cell>
        </row>
        <row r="52684">
          <cell r="B52684" t="str">
            <v>08070854</v>
          </cell>
        </row>
        <row r="52685">
          <cell r="B52685" t="str">
            <v>07090264</v>
          </cell>
        </row>
        <row r="52686">
          <cell r="B52686" t="str">
            <v>07090264</v>
          </cell>
        </row>
        <row r="52687">
          <cell r="B52687" t="str">
            <v>07090264</v>
          </cell>
        </row>
        <row r="52688">
          <cell r="B52688" t="str">
            <v>07090264</v>
          </cell>
        </row>
        <row r="52689">
          <cell r="B52689" t="str">
            <v>07090264</v>
          </cell>
        </row>
        <row r="52690">
          <cell r="B52690" t="str">
            <v>07090264</v>
          </cell>
        </row>
        <row r="52691">
          <cell r="B52691" t="str">
            <v>07090264</v>
          </cell>
        </row>
        <row r="52692">
          <cell r="B52692" t="str">
            <v>07090264</v>
          </cell>
        </row>
        <row r="52693">
          <cell r="B52693" t="str">
            <v>07090264</v>
          </cell>
        </row>
        <row r="52694">
          <cell r="B52694" t="str">
            <v>07090264</v>
          </cell>
        </row>
        <row r="52695">
          <cell r="B52695" t="str">
            <v>07090264</v>
          </cell>
        </row>
        <row r="52696">
          <cell r="B52696" t="str">
            <v>07090264</v>
          </cell>
        </row>
        <row r="52697">
          <cell r="B52697" t="str">
            <v>07090264</v>
          </cell>
        </row>
        <row r="52698">
          <cell r="B52698" t="str">
            <v>07090264</v>
          </cell>
        </row>
        <row r="52699">
          <cell r="B52699" t="str">
            <v>07090264</v>
          </cell>
        </row>
        <row r="52700">
          <cell r="B52700" t="str">
            <v>07090264</v>
          </cell>
        </row>
        <row r="52701">
          <cell r="B52701" t="str">
            <v>07090264</v>
          </cell>
        </row>
        <row r="52702">
          <cell r="B52702" t="str">
            <v>07090264</v>
          </cell>
        </row>
        <row r="52703">
          <cell r="B52703" t="str">
            <v>07090264</v>
          </cell>
        </row>
        <row r="52704">
          <cell r="B52704" t="str">
            <v>07090264</v>
          </cell>
        </row>
        <row r="52705">
          <cell r="B52705" t="str">
            <v>15040224</v>
          </cell>
        </row>
        <row r="52706">
          <cell r="B52706" t="str">
            <v>15040224</v>
          </cell>
        </row>
        <row r="52707">
          <cell r="B52707" t="str">
            <v>36020339</v>
          </cell>
        </row>
        <row r="52708">
          <cell r="B52708" t="str">
            <v>36020339</v>
          </cell>
        </row>
        <row r="52709">
          <cell r="B52709" t="str">
            <v>36020339</v>
          </cell>
        </row>
        <row r="52710">
          <cell r="B52710" t="str">
            <v>36020339</v>
          </cell>
        </row>
        <row r="52711">
          <cell r="B52711" t="str">
            <v>36020339</v>
          </cell>
        </row>
        <row r="52712">
          <cell r="B52712" t="str">
            <v>36020339</v>
          </cell>
        </row>
        <row r="52713">
          <cell r="B52713" t="str">
            <v>36020339</v>
          </cell>
        </row>
        <row r="52714">
          <cell r="B52714" t="str">
            <v>36020339</v>
          </cell>
        </row>
        <row r="52715">
          <cell r="B52715" t="str">
            <v>36020339</v>
          </cell>
        </row>
        <row r="52716">
          <cell r="B52716" t="str">
            <v>36020339</v>
          </cell>
        </row>
        <row r="52717">
          <cell r="B52717" t="str">
            <v>36020339</v>
          </cell>
        </row>
        <row r="52718">
          <cell r="B52718" t="str">
            <v>36020339</v>
          </cell>
        </row>
        <row r="52719">
          <cell r="B52719" t="str">
            <v>36020339</v>
          </cell>
        </row>
        <row r="52720">
          <cell r="B52720" t="str">
            <v>36020339</v>
          </cell>
        </row>
        <row r="52721">
          <cell r="B52721" t="str">
            <v>36020339</v>
          </cell>
        </row>
        <row r="52722">
          <cell r="B52722" t="str">
            <v>19040095</v>
          </cell>
        </row>
        <row r="52723">
          <cell r="B52723" t="str">
            <v>19040095</v>
          </cell>
        </row>
        <row r="52724">
          <cell r="B52724" t="str">
            <v>19040095</v>
          </cell>
        </row>
        <row r="52725">
          <cell r="B52725" t="str">
            <v>19040095</v>
          </cell>
        </row>
        <row r="52726">
          <cell r="B52726" t="str">
            <v>19040095</v>
          </cell>
        </row>
        <row r="52727">
          <cell r="B52727" t="str">
            <v>19040095</v>
          </cell>
        </row>
        <row r="52728">
          <cell r="B52728" t="str">
            <v>19040095</v>
          </cell>
        </row>
        <row r="52729">
          <cell r="B52729" t="str">
            <v>19040095</v>
          </cell>
        </row>
        <row r="52730">
          <cell r="B52730" t="str">
            <v>19040095</v>
          </cell>
        </row>
        <row r="52731">
          <cell r="B52731" t="str">
            <v>19040095</v>
          </cell>
        </row>
        <row r="52732">
          <cell r="B52732" t="str">
            <v>19040095</v>
          </cell>
        </row>
        <row r="52733">
          <cell r="B52733" t="str">
            <v>19040095</v>
          </cell>
        </row>
        <row r="52734">
          <cell r="B52734" t="str">
            <v>19040095</v>
          </cell>
        </row>
        <row r="52735">
          <cell r="B52735" t="str">
            <v>19040095</v>
          </cell>
        </row>
        <row r="52736">
          <cell r="B52736" t="str">
            <v>15040209</v>
          </cell>
        </row>
        <row r="52737">
          <cell r="B52737" t="str">
            <v>15040209</v>
          </cell>
        </row>
        <row r="52738">
          <cell r="B52738" t="str">
            <v>15040209</v>
          </cell>
        </row>
        <row r="52739">
          <cell r="B52739" t="str">
            <v>15040209</v>
          </cell>
        </row>
        <row r="52740">
          <cell r="B52740" t="str">
            <v>15040209</v>
          </cell>
        </row>
        <row r="52741">
          <cell r="B52741" t="str">
            <v>15040209</v>
          </cell>
        </row>
        <row r="52742">
          <cell r="B52742" t="str">
            <v>15040209</v>
          </cell>
        </row>
        <row r="52743">
          <cell r="B52743" t="str">
            <v>15040209</v>
          </cell>
        </row>
        <row r="52744">
          <cell r="B52744" t="str">
            <v>15040209</v>
          </cell>
        </row>
        <row r="52745">
          <cell r="B52745" t="str">
            <v>15040209</v>
          </cell>
        </row>
        <row r="52746">
          <cell r="B52746" t="str">
            <v>15040209</v>
          </cell>
        </row>
        <row r="52747">
          <cell r="B52747" t="str">
            <v>15040209</v>
          </cell>
        </row>
        <row r="52748">
          <cell r="B52748" t="str">
            <v>15040209</v>
          </cell>
        </row>
        <row r="52749">
          <cell r="B52749" t="str">
            <v>15040209</v>
          </cell>
        </row>
        <row r="52750">
          <cell r="B52750" t="str">
            <v>15040209</v>
          </cell>
        </row>
        <row r="52751">
          <cell r="B52751" t="str">
            <v>15040194</v>
          </cell>
        </row>
        <row r="52752">
          <cell r="B52752" t="str">
            <v>15040194</v>
          </cell>
        </row>
        <row r="52753">
          <cell r="B52753" t="str">
            <v>15040152</v>
          </cell>
        </row>
        <row r="52754">
          <cell r="B52754" t="str">
            <v>15040152</v>
          </cell>
        </row>
        <row r="52755">
          <cell r="B52755" t="str">
            <v>15040152</v>
          </cell>
        </row>
        <row r="52756">
          <cell r="B52756" t="str">
            <v>15040152</v>
          </cell>
        </row>
        <row r="52757">
          <cell r="B52757" t="str">
            <v>15040152</v>
          </cell>
        </row>
        <row r="52758">
          <cell r="B52758" t="str">
            <v>15040152</v>
          </cell>
        </row>
        <row r="52759">
          <cell r="B52759" t="str">
            <v>15040152</v>
          </cell>
        </row>
        <row r="52760">
          <cell r="B52760" t="str">
            <v>15040152</v>
          </cell>
        </row>
        <row r="52761">
          <cell r="B52761" t="str">
            <v>15040152</v>
          </cell>
        </row>
        <row r="52762">
          <cell r="B52762" t="str">
            <v>15040152</v>
          </cell>
        </row>
        <row r="52763">
          <cell r="B52763" t="str">
            <v>15040152</v>
          </cell>
        </row>
        <row r="52764">
          <cell r="B52764" t="str">
            <v>15040152</v>
          </cell>
        </row>
        <row r="52765">
          <cell r="B52765" t="str">
            <v>15040152</v>
          </cell>
        </row>
        <row r="52766">
          <cell r="B52766" t="str">
            <v>15040152</v>
          </cell>
        </row>
        <row r="52767">
          <cell r="B52767" t="str">
            <v>15060304</v>
          </cell>
        </row>
        <row r="52768">
          <cell r="B52768" t="str">
            <v>07091245</v>
          </cell>
        </row>
        <row r="52769">
          <cell r="B52769" t="str">
            <v>07091245</v>
          </cell>
        </row>
        <row r="52770">
          <cell r="B52770" t="str">
            <v>07091245</v>
          </cell>
        </row>
        <row r="52771">
          <cell r="B52771" t="str">
            <v>07091245</v>
          </cell>
        </row>
        <row r="52772">
          <cell r="B52772" t="str">
            <v>07091245</v>
          </cell>
        </row>
        <row r="52773">
          <cell r="B52773" t="str">
            <v>07091245</v>
          </cell>
        </row>
        <row r="52774">
          <cell r="B52774" t="str">
            <v>07091245</v>
          </cell>
        </row>
        <row r="52775">
          <cell r="B52775" t="str">
            <v>07091245</v>
          </cell>
        </row>
        <row r="52776">
          <cell r="B52776" t="str">
            <v>07091245</v>
          </cell>
        </row>
        <row r="52777">
          <cell r="B52777" t="str">
            <v>07091245</v>
          </cell>
        </row>
        <row r="52778">
          <cell r="B52778" t="str">
            <v>07091245</v>
          </cell>
        </row>
        <row r="52779">
          <cell r="B52779" t="str">
            <v>07091245</v>
          </cell>
        </row>
        <row r="52780">
          <cell r="B52780" t="str">
            <v>07091245</v>
          </cell>
        </row>
        <row r="52781">
          <cell r="B52781" t="str">
            <v>07091245</v>
          </cell>
        </row>
        <row r="52782">
          <cell r="B52782" t="str">
            <v>09050280</v>
          </cell>
        </row>
        <row r="52783">
          <cell r="B52783" t="str">
            <v>09050280</v>
          </cell>
        </row>
        <row r="52784">
          <cell r="B52784" t="str">
            <v>09050280</v>
          </cell>
        </row>
        <row r="52785">
          <cell r="B52785" t="str">
            <v>09050280</v>
          </cell>
        </row>
        <row r="52786">
          <cell r="B52786" t="str">
            <v>09050280</v>
          </cell>
        </row>
        <row r="52787">
          <cell r="B52787" t="str">
            <v>09050280</v>
          </cell>
        </row>
        <row r="52788">
          <cell r="B52788" t="str">
            <v>09050280</v>
          </cell>
        </row>
        <row r="52789">
          <cell r="B52789" t="str">
            <v>09050280</v>
          </cell>
        </row>
        <row r="52790">
          <cell r="B52790" t="str">
            <v>09050280</v>
          </cell>
        </row>
        <row r="52791">
          <cell r="B52791" t="str">
            <v>09050280</v>
          </cell>
        </row>
        <row r="52792">
          <cell r="B52792" t="str">
            <v>09050280</v>
          </cell>
        </row>
        <row r="52793">
          <cell r="B52793" t="str">
            <v>09050280</v>
          </cell>
        </row>
        <row r="52794">
          <cell r="B52794" t="str">
            <v>09050280</v>
          </cell>
        </row>
        <row r="52795">
          <cell r="B52795" t="str">
            <v>09050280</v>
          </cell>
        </row>
        <row r="52796">
          <cell r="B52796" t="str">
            <v>15010263</v>
          </cell>
        </row>
        <row r="52797">
          <cell r="B52797" t="str">
            <v>15010263</v>
          </cell>
        </row>
        <row r="52798">
          <cell r="B52798" t="str">
            <v>07090373</v>
          </cell>
        </row>
        <row r="52799">
          <cell r="B52799" t="str">
            <v>07090373</v>
          </cell>
        </row>
        <row r="52800">
          <cell r="B52800" t="str">
            <v>07090373</v>
          </cell>
        </row>
        <row r="52801">
          <cell r="B52801" t="str">
            <v>07090373</v>
          </cell>
        </row>
        <row r="52802">
          <cell r="B52802" t="str">
            <v>07090373</v>
          </cell>
        </row>
        <row r="52803">
          <cell r="B52803" t="str">
            <v>07090373</v>
          </cell>
        </row>
        <row r="52804">
          <cell r="B52804" t="str">
            <v>07090373</v>
          </cell>
        </row>
        <row r="52805">
          <cell r="B52805" t="str">
            <v>07090373</v>
          </cell>
        </row>
        <row r="52806">
          <cell r="B52806" t="str">
            <v>07090373</v>
          </cell>
        </row>
        <row r="52807">
          <cell r="B52807" t="str">
            <v>07090373</v>
          </cell>
        </row>
        <row r="52808">
          <cell r="B52808" t="str">
            <v>07090373</v>
          </cell>
        </row>
        <row r="52809">
          <cell r="B52809" t="str">
            <v>07090373</v>
          </cell>
        </row>
        <row r="52810">
          <cell r="B52810" t="str">
            <v>07090373</v>
          </cell>
        </row>
        <row r="52811">
          <cell r="B52811" t="str">
            <v>07090373</v>
          </cell>
        </row>
        <row r="52812">
          <cell r="B52812" t="str">
            <v>35040237</v>
          </cell>
        </row>
        <row r="52813">
          <cell r="B52813" t="str">
            <v>35040237</v>
          </cell>
        </row>
        <row r="52814">
          <cell r="B52814" t="str">
            <v>35040237</v>
          </cell>
        </row>
        <row r="52815">
          <cell r="B52815" t="str">
            <v>35040237</v>
          </cell>
        </row>
        <row r="52816">
          <cell r="B52816" t="str">
            <v>35040237</v>
          </cell>
        </row>
        <row r="52817">
          <cell r="B52817" t="str">
            <v>35040237</v>
          </cell>
        </row>
        <row r="52818">
          <cell r="B52818" t="str">
            <v>35040237</v>
          </cell>
        </row>
        <row r="52819">
          <cell r="B52819" t="str">
            <v>35040237</v>
          </cell>
        </row>
        <row r="52820">
          <cell r="B52820" t="str">
            <v>35040237</v>
          </cell>
        </row>
        <row r="52821">
          <cell r="B52821" t="str">
            <v>35040237</v>
          </cell>
        </row>
        <row r="52822">
          <cell r="B52822" t="str">
            <v>35040237</v>
          </cell>
        </row>
        <row r="52823">
          <cell r="B52823" t="str">
            <v>35040237</v>
          </cell>
        </row>
        <row r="52824">
          <cell r="B52824" t="str">
            <v>35040237</v>
          </cell>
        </row>
        <row r="52825">
          <cell r="B52825" t="str">
            <v>35040237</v>
          </cell>
        </row>
        <row r="52826">
          <cell r="B52826" t="str">
            <v>08070530</v>
          </cell>
        </row>
        <row r="52827">
          <cell r="B52827" t="str">
            <v>08070530</v>
          </cell>
        </row>
        <row r="52828">
          <cell r="B52828" t="str">
            <v>08070530</v>
          </cell>
        </row>
        <row r="52829">
          <cell r="B52829" t="str">
            <v>08070530</v>
          </cell>
        </row>
        <row r="52830">
          <cell r="B52830" t="str">
            <v>08070530</v>
          </cell>
        </row>
        <row r="52831">
          <cell r="B52831" t="str">
            <v>08070530</v>
          </cell>
        </row>
        <row r="52832">
          <cell r="B52832" t="str">
            <v>08070530</v>
          </cell>
        </row>
        <row r="52833">
          <cell r="B52833" t="str">
            <v>08070530</v>
          </cell>
        </row>
        <row r="52834">
          <cell r="B52834" t="str">
            <v>08070530</v>
          </cell>
        </row>
        <row r="52835">
          <cell r="B52835" t="str">
            <v>08070530</v>
          </cell>
        </row>
        <row r="52836">
          <cell r="B52836" t="str">
            <v>08070530</v>
          </cell>
        </row>
        <row r="52837">
          <cell r="B52837" t="str">
            <v>08070439</v>
          </cell>
        </row>
        <row r="52838">
          <cell r="B52838" t="str">
            <v>08070439</v>
          </cell>
        </row>
        <row r="52839">
          <cell r="B52839" t="str">
            <v>08070439</v>
          </cell>
        </row>
        <row r="52840">
          <cell r="B52840" t="str">
            <v>08070439</v>
          </cell>
        </row>
        <row r="52841">
          <cell r="B52841" t="str">
            <v>08070439</v>
          </cell>
        </row>
        <row r="52842">
          <cell r="B52842" t="str">
            <v>08070439</v>
          </cell>
        </row>
        <row r="52843">
          <cell r="B52843" t="str">
            <v>08070439</v>
          </cell>
        </row>
        <row r="52844">
          <cell r="B52844" t="str">
            <v>08070439</v>
          </cell>
        </row>
        <row r="52845">
          <cell r="B52845" t="str">
            <v>08070439</v>
          </cell>
        </row>
        <row r="52846">
          <cell r="B52846" t="str">
            <v>08070439</v>
          </cell>
        </row>
        <row r="52847">
          <cell r="B52847" t="str">
            <v>08070439</v>
          </cell>
        </row>
        <row r="52848">
          <cell r="B52848" t="str">
            <v>08070439</v>
          </cell>
        </row>
        <row r="52849">
          <cell r="B52849" t="str">
            <v>08070439</v>
          </cell>
        </row>
        <row r="52850">
          <cell r="B52850" t="str">
            <v>08070439</v>
          </cell>
        </row>
        <row r="52851">
          <cell r="B52851" t="str">
            <v>08070439</v>
          </cell>
        </row>
        <row r="52852">
          <cell r="B52852" t="str">
            <v>08070439</v>
          </cell>
        </row>
        <row r="52853">
          <cell r="B52853" t="str">
            <v>08070439</v>
          </cell>
        </row>
        <row r="52854">
          <cell r="B52854" t="str">
            <v>08070439</v>
          </cell>
        </row>
        <row r="52855">
          <cell r="B52855" t="str">
            <v>08070439</v>
          </cell>
        </row>
        <row r="52856">
          <cell r="B52856" t="str">
            <v>08070439</v>
          </cell>
        </row>
        <row r="52857">
          <cell r="B52857" t="str">
            <v>08070439</v>
          </cell>
        </row>
        <row r="52858">
          <cell r="B52858" t="str">
            <v>08070439</v>
          </cell>
        </row>
        <row r="52859">
          <cell r="B52859" t="str">
            <v>08070439</v>
          </cell>
        </row>
        <row r="52860">
          <cell r="B52860" t="str">
            <v>08070439</v>
          </cell>
        </row>
        <row r="52861">
          <cell r="B52861" t="str">
            <v>08070439</v>
          </cell>
        </row>
        <row r="52862">
          <cell r="B52862" t="str">
            <v>08070439</v>
          </cell>
        </row>
        <row r="52863">
          <cell r="B52863" t="str">
            <v>08070439</v>
          </cell>
        </row>
        <row r="52864">
          <cell r="B52864" t="str">
            <v>08070439</v>
          </cell>
        </row>
        <row r="52865">
          <cell r="B52865" t="str">
            <v>08070439</v>
          </cell>
        </row>
        <row r="52866">
          <cell r="B52866" t="str">
            <v>09040355</v>
          </cell>
        </row>
        <row r="52867">
          <cell r="B52867" t="str">
            <v>09040355</v>
          </cell>
        </row>
        <row r="52868">
          <cell r="B52868" t="str">
            <v>09040355</v>
          </cell>
        </row>
        <row r="52869">
          <cell r="B52869" t="str">
            <v>09040355</v>
          </cell>
        </row>
        <row r="52870">
          <cell r="B52870" t="str">
            <v>09040355</v>
          </cell>
        </row>
        <row r="52871">
          <cell r="B52871" t="str">
            <v>09040355</v>
          </cell>
        </row>
        <row r="52872">
          <cell r="B52872" t="str">
            <v>09040355</v>
          </cell>
        </row>
        <row r="52873">
          <cell r="B52873" t="str">
            <v>09040355</v>
          </cell>
        </row>
        <row r="52874">
          <cell r="B52874" t="str">
            <v>09040355</v>
          </cell>
        </row>
        <row r="52875">
          <cell r="B52875" t="str">
            <v>09040355</v>
          </cell>
        </row>
        <row r="52876">
          <cell r="B52876" t="str">
            <v>09040355</v>
          </cell>
        </row>
        <row r="52877">
          <cell r="B52877" t="str">
            <v>09040355</v>
          </cell>
        </row>
        <row r="52878">
          <cell r="B52878" t="str">
            <v>39110564</v>
          </cell>
        </row>
        <row r="52879">
          <cell r="B52879" t="str">
            <v>39110564</v>
          </cell>
        </row>
        <row r="52880">
          <cell r="B52880" t="str">
            <v>39110564</v>
          </cell>
        </row>
        <row r="52881">
          <cell r="B52881" t="str">
            <v>39110564</v>
          </cell>
        </row>
        <row r="52882">
          <cell r="B52882" t="str">
            <v>39110564</v>
          </cell>
        </row>
        <row r="52883">
          <cell r="B52883" t="str">
            <v>39110564</v>
          </cell>
        </row>
        <row r="52884">
          <cell r="B52884" t="str">
            <v>39110564</v>
          </cell>
        </row>
        <row r="52885">
          <cell r="B52885" t="str">
            <v>39110564</v>
          </cell>
        </row>
        <row r="52886">
          <cell r="B52886" t="str">
            <v>39110564</v>
          </cell>
        </row>
        <row r="52887">
          <cell r="B52887" t="str">
            <v>39110564</v>
          </cell>
        </row>
        <row r="52888">
          <cell r="B52888" t="str">
            <v>07091487</v>
          </cell>
        </row>
        <row r="52889">
          <cell r="B52889" t="str">
            <v>07091487</v>
          </cell>
        </row>
        <row r="52890">
          <cell r="B52890" t="str">
            <v>07091487</v>
          </cell>
        </row>
        <row r="52891">
          <cell r="B52891" t="str">
            <v>07091487</v>
          </cell>
        </row>
        <row r="52892">
          <cell r="B52892" t="str">
            <v>07091487</v>
          </cell>
        </row>
        <row r="52893">
          <cell r="B52893" t="str">
            <v>07091487</v>
          </cell>
        </row>
        <row r="52894">
          <cell r="B52894" t="str">
            <v>07091487</v>
          </cell>
        </row>
        <row r="52895">
          <cell r="B52895" t="str">
            <v>07091487</v>
          </cell>
        </row>
        <row r="52896">
          <cell r="B52896" t="str">
            <v>07091487</v>
          </cell>
        </row>
        <row r="52897">
          <cell r="B52897" t="str">
            <v>07091487</v>
          </cell>
        </row>
        <row r="52898">
          <cell r="B52898" t="str">
            <v>07091530</v>
          </cell>
        </row>
        <row r="52899">
          <cell r="B52899" t="str">
            <v>07091530</v>
          </cell>
        </row>
        <row r="52900">
          <cell r="B52900" t="str">
            <v>07091530</v>
          </cell>
        </row>
        <row r="52901">
          <cell r="B52901" t="str">
            <v>07091530</v>
          </cell>
        </row>
        <row r="52902">
          <cell r="B52902" t="str">
            <v>07091530</v>
          </cell>
        </row>
        <row r="52903">
          <cell r="B52903" t="str">
            <v>07091530</v>
          </cell>
        </row>
        <row r="52904">
          <cell r="B52904" t="str">
            <v>07091530</v>
          </cell>
        </row>
        <row r="52905">
          <cell r="B52905" t="str">
            <v>07091530</v>
          </cell>
        </row>
        <row r="52906">
          <cell r="B52906" t="str">
            <v>07091530</v>
          </cell>
        </row>
        <row r="52907">
          <cell r="B52907" t="str">
            <v>07091530</v>
          </cell>
        </row>
        <row r="52908">
          <cell r="B52908" t="str">
            <v>07091828</v>
          </cell>
        </row>
        <row r="52909">
          <cell r="B52909" t="str">
            <v>07091828</v>
          </cell>
        </row>
        <row r="52910">
          <cell r="B52910" t="str">
            <v>07091828</v>
          </cell>
        </row>
        <row r="52911">
          <cell r="B52911" t="str">
            <v>07091828</v>
          </cell>
        </row>
        <row r="52912">
          <cell r="B52912" t="str">
            <v>07091828</v>
          </cell>
        </row>
        <row r="52913">
          <cell r="B52913" t="str">
            <v>07091828</v>
          </cell>
        </row>
        <row r="52914">
          <cell r="B52914" t="str">
            <v>07091828</v>
          </cell>
        </row>
        <row r="52915">
          <cell r="B52915" t="str">
            <v>07091828</v>
          </cell>
        </row>
        <row r="52916">
          <cell r="B52916" t="str">
            <v>07091828</v>
          </cell>
        </row>
        <row r="52917">
          <cell r="B52917" t="str">
            <v>07091828</v>
          </cell>
        </row>
        <row r="52918">
          <cell r="B52918" t="str">
            <v>07091813</v>
          </cell>
        </row>
        <row r="52919">
          <cell r="B52919" t="str">
            <v>07091813</v>
          </cell>
        </row>
        <row r="52920">
          <cell r="B52920" t="str">
            <v>07091813</v>
          </cell>
        </row>
        <row r="52921">
          <cell r="B52921" t="str">
            <v>07091813</v>
          </cell>
        </row>
        <row r="52922">
          <cell r="B52922" t="str">
            <v>07091813</v>
          </cell>
        </row>
        <row r="52923">
          <cell r="B52923" t="str">
            <v>07091813</v>
          </cell>
        </row>
        <row r="52924">
          <cell r="B52924" t="str">
            <v>07091813</v>
          </cell>
        </row>
        <row r="52925">
          <cell r="B52925" t="str">
            <v>07091813</v>
          </cell>
        </row>
        <row r="52926">
          <cell r="B52926" t="str">
            <v>07091813</v>
          </cell>
        </row>
        <row r="52927">
          <cell r="B52927" t="str">
            <v>07091813</v>
          </cell>
        </row>
        <row r="52928">
          <cell r="B52928" t="str">
            <v>07091813</v>
          </cell>
        </row>
        <row r="52929">
          <cell r="B52929" t="str">
            <v>07091813</v>
          </cell>
        </row>
        <row r="52930">
          <cell r="B52930" t="str">
            <v>07091813</v>
          </cell>
        </row>
        <row r="52931">
          <cell r="B52931" t="str">
            <v>07091813</v>
          </cell>
        </row>
        <row r="52932">
          <cell r="B52932" t="str">
            <v>07091813</v>
          </cell>
        </row>
        <row r="52933">
          <cell r="B52933" t="str">
            <v>07091813</v>
          </cell>
        </row>
        <row r="52934">
          <cell r="B52934" t="str">
            <v>07091813</v>
          </cell>
        </row>
        <row r="52935">
          <cell r="B52935" t="str">
            <v>07091813</v>
          </cell>
        </row>
        <row r="52936">
          <cell r="B52936" t="str">
            <v>07091813</v>
          </cell>
        </row>
        <row r="52937">
          <cell r="B52937" t="str">
            <v>07091813</v>
          </cell>
        </row>
        <row r="52938">
          <cell r="B52938" t="str">
            <v>07091813</v>
          </cell>
        </row>
        <row r="52939">
          <cell r="B52939" t="str">
            <v>07091813</v>
          </cell>
        </row>
        <row r="52940">
          <cell r="B52940" t="str">
            <v>07091813</v>
          </cell>
        </row>
        <row r="52941">
          <cell r="B52941" t="str">
            <v>07091813</v>
          </cell>
        </row>
        <row r="52942">
          <cell r="B52942" t="str">
            <v>07091813</v>
          </cell>
        </row>
        <row r="52943">
          <cell r="B52943" t="str">
            <v>07091714</v>
          </cell>
        </row>
        <row r="52944">
          <cell r="B52944" t="str">
            <v>07091714</v>
          </cell>
        </row>
        <row r="52945">
          <cell r="B52945" t="str">
            <v>07091714</v>
          </cell>
        </row>
        <row r="52946">
          <cell r="B52946" t="str">
            <v>07091714</v>
          </cell>
        </row>
        <row r="52947">
          <cell r="B52947" t="str">
            <v>07091714</v>
          </cell>
        </row>
        <row r="52948">
          <cell r="B52948" t="str">
            <v>07091714</v>
          </cell>
        </row>
        <row r="52949">
          <cell r="B52949" t="str">
            <v>07091714</v>
          </cell>
        </row>
        <row r="52950">
          <cell r="B52950" t="str">
            <v>07091714</v>
          </cell>
        </row>
        <row r="52951">
          <cell r="B52951" t="str">
            <v>07091714</v>
          </cell>
        </row>
        <row r="52952">
          <cell r="B52952" t="str">
            <v>07091714</v>
          </cell>
        </row>
        <row r="52953">
          <cell r="B52953" t="str">
            <v>07092054</v>
          </cell>
        </row>
        <row r="52954">
          <cell r="B52954" t="str">
            <v>07092054</v>
          </cell>
        </row>
        <row r="52955">
          <cell r="B52955" t="str">
            <v>07092054</v>
          </cell>
        </row>
        <row r="52956">
          <cell r="B52956" t="str">
            <v>07092054</v>
          </cell>
        </row>
        <row r="52957">
          <cell r="B52957" t="str">
            <v>07092054</v>
          </cell>
        </row>
        <row r="52958">
          <cell r="B52958" t="str">
            <v>07092054</v>
          </cell>
        </row>
        <row r="52959">
          <cell r="B52959" t="str">
            <v>07092054</v>
          </cell>
        </row>
        <row r="52960">
          <cell r="B52960" t="str">
            <v>07092054</v>
          </cell>
        </row>
        <row r="52961">
          <cell r="B52961" t="str">
            <v>07092054</v>
          </cell>
        </row>
        <row r="52962">
          <cell r="B52962" t="str">
            <v>07092054</v>
          </cell>
        </row>
        <row r="52963">
          <cell r="B52963" t="str">
            <v>07091683</v>
          </cell>
        </row>
        <row r="52964">
          <cell r="B52964" t="str">
            <v>07091683</v>
          </cell>
        </row>
        <row r="52965">
          <cell r="B52965" t="str">
            <v>07091683</v>
          </cell>
        </row>
        <row r="52966">
          <cell r="B52966" t="str">
            <v>07091683</v>
          </cell>
        </row>
        <row r="52967">
          <cell r="B52967" t="str">
            <v>07091683</v>
          </cell>
        </row>
        <row r="52968">
          <cell r="B52968" t="str">
            <v>07091683</v>
          </cell>
        </row>
        <row r="52969">
          <cell r="B52969" t="str">
            <v>07091683</v>
          </cell>
        </row>
        <row r="52970">
          <cell r="B52970" t="str">
            <v>07091683</v>
          </cell>
        </row>
        <row r="52971">
          <cell r="B52971" t="str">
            <v>07091683</v>
          </cell>
        </row>
        <row r="52972">
          <cell r="B52972" t="str">
            <v>07091683</v>
          </cell>
        </row>
        <row r="52973">
          <cell r="B52973" t="str">
            <v>07091761</v>
          </cell>
        </row>
        <row r="52974">
          <cell r="B52974" t="str">
            <v>07091761</v>
          </cell>
        </row>
        <row r="52975">
          <cell r="B52975" t="str">
            <v>07091761</v>
          </cell>
        </row>
        <row r="52976">
          <cell r="B52976" t="str">
            <v>07091761</v>
          </cell>
        </row>
        <row r="52977">
          <cell r="B52977" t="str">
            <v>07091761</v>
          </cell>
        </row>
        <row r="52978">
          <cell r="B52978" t="str">
            <v>07091761</v>
          </cell>
        </row>
        <row r="52979">
          <cell r="B52979" t="str">
            <v>07091761</v>
          </cell>
        </row>
        <row r="52980">
          <cell r="B52980" t="str">
            <v>07091761</v>
          </cell>
        </row>
        <row r="52981">
          <cell r="B52981" t="str">
            <v>07091761</v>
          </cell>
        </row>
        <row r="52982">
          <cell r="B52982" t="str">
            <v>07091761</v>
          </cell>
        </row>
        <row r="52983">
          <cell r="B52983" t="str">
            <v>15010262</v>
          </cell>
        </row>
        <row r="52984">
          <cell r="B52984" t="str">
            <v>15010262</v>
          </cell>
        </row>
        <row r="52985">
          <cell r="B52985" t="str">
            <v>15010262</v>
          </cell>
        </row>
        <row r="52986">
          <cell r="B52986" t="str">
            <v>15010262</v>
          </cell>
        </row>
        <row r="52987">
          <cell r="B52987" t="str">
            <v>15010262</v>
          </cell>
        </row>
        <row r="52988">
          <cell r="B52988" t="str">
            <v>15010262</v>
          </cell>
        </row>
        <row r="52989">
          <cell r="B52989" t="str">
            <v>15010262</v>
          </cell>
        </row>
        <row r="52990">
          <cell r="B52990" t="str">
            <v>15010262</v>
          </cell>
        </row>
        <row r="52991">
          <cell r="B52991" t="str">
            <v>15010262</v>
          </cell>
        </row>
        <row r="52992">
          <cell r="B52992" t="str">
            <v>15010262</v>
          </cell>
        </row>
        <row r="52993">
          <cell r="B52993" t="str">
            <v>39100109</v>
          </cell>
        </row>
        <row r="52994">
          <cell r="B52994" t="str">
            <v>39100109</v>
          </cell>
        </row>
        <row r="52995">
          <cell r="B52995" t="str">
            <v>39100109</v>
          </cell>
        </row>
        <row r="52996">
          <cell r="B52996" t="str">
            <v>39100109</v>
          </cell>
        </row>
        <row r="52997">
          <cell r="B52997" t="str">
            <v>39100109</v>
          </cell>
        </row>
        <row r="52998">
          <cell r="B52998" t="str">
            <v>39100109</v>
          </cell>
        </row>
        <row r="52999">
          <cell r="B52999" t="str">
            <v>39100109</v>
          </cell>
        </row>
        <row r="53000">
          <cell r="B53000" t="str">
            <v>39100109</v>
          </cell>
        </row>
        <row r="53001">
          <cell r="B53001" t="str">
            <v>39100109</v>
          </cell>
        </row>
        <row r="53002">
          <cell r="B53002" t="str">
            <v>39100109</v>
          </cell>
        </row>
        <row r="53003">
          <cell r="B53003" t="str">
            <v>39100109</v>
          </cell>
        </row>
        <row r="53004">
          <cell r="B53004" t="str">
            <v>08120050</v>
          </cell>
        </row>
        <row r="53005">
          <cell r="B53005" t="str">
            <v>08120050</v>
          </cell>
        </row>
        <row r="53006">
          <cell r="B53006" t="str">
            <v>08120050</v>
          </cell>
        </row>
        <row r="53007">
          <cell r="B53007" t="str">
            <v>08120050</v>
          </cell>
        </row>
        <row r="53008">
          <cell r="B53008" t="str">
            <v>08120050</v>
          </cell>
        </row>
        <row r="53009">
          <cell r="B53009" t="str">
            <v>08120050</v>
          </cell>
        </row>
        <row r="53010">
          <cell r="B53010" t="str">
            <v>08120050</v>
          </cell>
        </row>
        <row r="53011">
          <cell r="B53011" t="str">
            <v>08120050</v>
          </cell>
        </row>
        <row r="53012">
          <cell r="B53012" t="str">
            <v>08120050</v>
          </cell>
        </row>
        <row r="53013">
          <cell r="B53013" t="str">
            <v>08120050</v>
          </cell>
        </row>
        <row r="53014">
          <cell r="B53014" t="str">
            <v>08070846</v>
          </cell>
        </row>
        <row r="53015">
          <cell r="B53015" t="str">
            <v>08070846</v>
          </cell>
        </row>
        <row r="53016">
          <cell r="B53016" t="str">
            <v>08070846</v>
          </cell>
        </row>
        <row r="53017">
          <cell r="B53017" t="str">
            <v>08070846</v>
          </cell>
        </row>
        <row r="53018">
          <cell r="B53018" t="str">
            <v>08070846</v>
          </cell>
        </row>
        <row r="53019">
          <cell r="B53019" t="str">
            <v>08070846</v>
          </cell>
        </row>
        <row r="53020">
          <cell r="B53020" t="str">
            <v>08070846</v>
          </cell>
        </row>
        <row r="53021">
          <cell r="B53021" t="str">
            <v>08070846</v>
          </cell>
        </row>
        <row r="53022">
          <cell r="B53022" t="str">
            <v>08070846</v>
          </cell>
        </row>
        <row r="53023">
          <cell r="B53023" t="str">
            <v>08070846</v>
          </cell>
        </row>
        <row r="53024">
          <cell r="B53024" t="str">
            <v>08070846</v>
          </cell>
        </row>
        <row r="53025">
          <cell r="B53025" t="str">
            <v>08070846</v>
          </cell>
        </row>
        <row r="53026">
          <cell r="B53026" t="str">
            <v>08070846</v>
          </cell>
        </row>
        <row r="53027">
          <cell r="B53027" t="str">
            <v>08070846</v>
          </cell>
        </row>
        <row r="53028">
          <cell r="B53028" t="str">
            <v>08070846</v>
          </cell>
        </row>
        <row r="53029">
          <cell r="B53029" t="str">
            <v>08070846</v>
          </cell>
        </row>
        <row r="53030">
          <cell r="B53030" t="str">
            <v>08070846</v>
          </cell>
        </row>
        <row r="53031">
          <cell r="B53031" t="str">
            <v>08070846</v>
          </cell>
        </row>
        <row r="53032">
          <cell r="B53032" t="str">
            <v>08070846</v>
          </cell>
        </row>
        <row r="53033">
          <cell r="B53033" t="str">
            <v>08070846</v>
          </cell>
        </row>
        <row r="53034">
          <cell r="B53034" t="str">
            <v>08070846</v>
          </cell>
        </row>
        <row r="53035">
          <cell r="B53035" t="str">
            <v>08070846</v>
          </cell>
        </row>
        <row r="53036">
          <cell r="B53036" t="str">
            <v>08070846</v>
          </cell>
        </row>
        <row r="53037">
          <cell r="B53037" t="str">
            <v>08070846</v>
          </cell>
        </row>
        <row r="53038">
          <cell r="B53038" t="str">
            <v>08070846</v>
          </cell>
        </row>
        <row r="53039">
          <cell r="B53039" t="str">
            <v>07090409</v>
          </cell>
        </row>
        <row r="53040">
          <cell r="B53040" t="str">
            <v>07090409</v>
          </cell>
        </row>
        <row r="53041">
          <cell r="B53041" t="str">
            <v>07090409</v>
          </cell>
        </row>
        <row r="53042">
          <cell r="B53042" t="str">
            <v>07090409</v>
          </cell>
        </row>
        <row r="53043">
          <cell r="B53043" t="str">
            <v>07090409</v>
          </cell>
        </row>
        <row r="53044">
          <cell r="B53044" t="str">
            <v>21121523</v>
          </cell>
        </row>
        <row r="53045">
          <cell r="B53045" t="str">
            <v>21121523</v>
          </cell>
        </row>
        <row r="53046">
          <cell r="B53046" t="str">
            <v>21121523</v>
          </cell>
        </row>
        <row r="53047">
          <cell r="B53047" t="str">
            <v>21121523</v>
          </cell>
        </row>
        <row r="53048">
          <cell r="B53048" t="str">
            <v>21121523</v>
          </cell>
        </row>
        <row r="53049">
          <cell r="B53049" t="str">
            <v>21121523</v>
          </cell>
        </row>
        <row r="53050">
          <cell r="B53050" t="str">
            <v>07090246</v>
          </cell>
        </row>
        <row r="53051">
          <cell r="B53051" t="str">
            <v>07090246</v>
          </cell>
        </row>
        <row r="53052">
          <cell r="B53052" t="str">
            <v>07090246</v>
          </cell>
        </row>
        <row r="53053">
          <cell r="B53053" t="str">
            <v>07090246</v>
          </cell>
        </row>
        <row r="53054">
          <cell r="B53054" t="str">
            <v>07090246</v>
          </cell>
        </row>
        <row r="53055">
          <cell r="B53055" t="str">
            <v>07090246</v>
          </cell>
        </row>
        <row r="53056">
          <cell r="B53056" t="str">
            <v>07090246</v>
          </cell>
        </row>
        <row r="53057">
          <cell r="B53057" t="str">
            <v>19040098</v>
          </cell>
        </row>
        <row r="53058">
          <cell r="B53058" t="str">
            <v>19040098</v>
          </cell>
        </row>
        <row r="53059">
          <cell r="B53059" t="str">
            <v>19040098</v>
          </cell>
        </row>
        <row r="53060">
          <cell r="B53060" t="str">
            <v>19040098</v>
          </cell>
        </row>
        <row r="53061">
          <cell r="B53061" t="str">
            <v>19040098</v>
          </cell>
        </row>
        <row r="53062">
          <cell r="B53062" t="str">
            <v>14100075</v>
          </cell>
        </row>
        <row r="53063">
          <cell r="B53063" t="str">
            <v>14100075</v>
          </cell>
        </row>
        <row r="53064">
          <cell r="B53064" t="str">
            <v>14100075</v>
          </cell>
        </row>
        <row r="53065">
          <cell r="B53065" t="str">
            <v>14100075</v>
          </cell>
        </row>
        <row r="53066">
          <cell r="B53066" t="str">
            <v>14100075</v>
          </cell>
        </row>
        <row r="53067">
          <cell r="B53067" t="str">
            <v>14100075</v>
          </cell>
        </row>
        <row r="53068">
          <cell r="B53068" t="str">
            <v>14100075</v>
          </cell>
        </row>
        <row r="53069">
          <cell r="B53069" t="str">
            <v>15050122</v>
          </cell>
        </row>
        <row r="53070">
          <cell r="B53070" t="str">
            <v>15050122</v>
          </cell>
        </row>
        <row r="53071">
          <cell r="B53071" t="str">
            <v>15050122</v>
          </cell>
        </row>
        <row r="53072">
          <cell r="B53072" t="str">
            <v>15050122</v>
          </cell>
        </row>
        <row r="53073">
          <cell r="B53073" t="str">
            <v>15050122</v>
          </cell>
        </row>
        <row r="53074">
          <cell r="B53074" t="str">
            <v>15050122</v>
          </cell>
        </row>
        <row r="53075">
          <cell r="B53075" t="str">
            <v>15050122</v>
          </cell>
        </row>
        <row r="53076">
          <cell r="B53076" t="str">
            <v>15050122</v>
          </cell>
        </row>
        <row r="53077">
          <cell r="B53077" t="str">
            <v>15050122</v>
          </cell>
        </row>
        <row r="53078">
          <cell r="B53078" t="str">
            <v>15050122</v>
          </cell>
        </row>
        <row r="53079">
          <cell r="B53079" t="str">
            <v>15050122</v>
          </cell>
        </row>
        <row r="53080">
          <cell r="B53080" t="str">
            <v>15050122</v>
          </cell>
        </row>
        <row r="53081">
          <cell r="B53081" t="str">
            <v>07092416</v>
          </cell>
        </row>
        <row r="53082">
          <cell r="B53082" t="str">
            <v>07092416</v>
          </cell>
        </row>
        <row r="53083">
          <cell r="B53083" t="str">
            <v>07092416</v>
          </cell>
        </row>
        <row r="53084">
          <cell r="B53084" t="str">
            <v>07092416</v>
          </cell>
        </row>
        <row r="53085">
          <cell r="B53085" t="str">
            <v>07092416</v>
          </cell>
        </row>
        <row r="53086">
          <cell r="B53086" t="str">
            <v>07092416</v>
          </cell>
        </row>
        <row r="53087">
          <cell r="B53087" t="str">
            <v>07092416</v>
          </cell>
        </row>
        <row r="53088">
          <cell r="B53088" t="str">
            <v>07092416</v>
          </cell>
        </row>
        <row r="53089">
          <cell r="B53089" t="str">
            <v>07092416</v>
          </cell>
        </row>
        <row r="53090">
          <cell r="B53090" t="str">
            <v>07092416</v>
          </cell>
        </row>
        <row r="53091">
          <cell r="B53091" t="str">
            <v>07091580</v>
          </cell>
        </row>
        <row r="53092">
          <cell r="B53092" t="str">
            <v>07091580</v>
          </cell>
        </row>
        <row r="53093">
          <cell r="B53093" t="str">
            <v>07091580</v>
          </cell>
        </row>
        <row r="53094">
          <cell r="B53094" t="str">
            <v>07091580</v>
          </cell>
        </row>
        <row r="53095">
          <cell r="B53095" t="str">
            <v>07091580</v>
          </cell>
        </row>
        <row r="53096">
          <cell r="B53096" t="str">
            <v>07091580</v>
          </cell>
        </row>
        <row r="53097">
          <cell r="B53097" t="str">
            <v>07091580</v>
          </cell>
        </row>
        <row r="53098">
          <cell r="B53098" t="str">
            <v>07091580</v>
          </cell>
        </row>
        <row r="53099">
          <cell r="B53099" t="str">
            <v>07091580</v>
          </cell>
        </row>
        <row r="53100">
          <cell r="B53100" t="str">
            <v>07091580</v>
          </cell>
        </row>
        <row r="53101">
          <cell r="B53101" t="str">
            <v>15010300</v>
          </cell>
        </row>
        <row r="53102">
          <cell r="B53102" t="str">
            <v>15010300</v>
          </cell>
        </row>
        <row r="53103">
          <cell r="B53103" t="str">
            <v>15010300</v>
          </cell>
        </row>
        <row r="53104">
          <cell r="B53104" t="str">
            <v>15010300</v>
          </cell>
        </row>
        <row r="53105">
          <cell r="B53105" t="str">
            <v>15010300</v>
          </cell>
        </row>
        <row r="53106">
          <cell r="B53106" t="str">
            <v>15010300</v>
          </cell>
        </row>
        <row r="53107">
          <cell r="B53107" t="str">
            <v>15010300</v>
          </cell>
        </row>
        <row r="53108">
          <cell r="B53108" t="str">
            <v>15010300</v>
          </cell>
        </row>
        <row r="53109">
          <cell r="B53109" t="str">
            <v>15010300</v>
          </cell>
        </row>
        <row r="53110">
          <cell r="B53110" t="str">
            <v>15010300</v>
          </cell>
        </row>
        <row r="53111">
          <cell r="B53111" t="str">
            <v>15010422</v>
          </cell>
        </row>
        <row r="53112">
          <cell r="B53112" t="str">
            <v>15010422</v>
          </cell>
        </row>
        <row r="53113">
          <cell r="B53113" t="str">
            <v>15010422</v>
          </cell>
        </row>
        <row r="53114">
          <cell r="B53114" t="str">
            <v>15010422</v>
          </cell>
        </row>
        <row r="53115">
          <cell r="B53115" t="str">
            <v>15010422</v>
          </cell>
        </row>
        <row r="53116">
          <cell r="B53116" t="str">
            <v>15010422</v>
          </cell>
        </row>
        <row r="53117">
          <cell r="B53117" t="str">
            <v>15010422</v>
          </cell>
        </row>
        <row r="53118">
          <cell r="B53118" t="str">
            <v>15010422</v>
          </cell>
        </row>
        <row r="53119">
          <cell r="B53119" t="str">
            <v>15010422</v>
          </cell>
        </row>
        <row r="53120">
          <cell r="B53120" t="str">
            <v>15010422</v>
          </cell>
        </row>
        <row r="53121">
          <cell r="B53121" t="str">
            <v>15010235</v>
          </cell>
        </row>
        <row r="53122">
          <cell r="B53122" t="str">
            <v>15010235</v>
          </cell>
        </row>
        <row r="53123">
          <cell r="B53123" t="str">
            <v>15010235</v>
          </cell>
        </row>
        <row r="53124">
          <cell r="B53124" t="str">
            <v>15010235</v>
          </cell>
        </row>
        <row r="53125">
          <cell r="B53125" t="str">
            <v>15010235</v>
          </cell>
        </row>
        <row r="53126">
          <cell r="B53126" t="str">
            <v>15010235</v>
          </cell>
        </row>
        <row r="53127">
          <cell r="B53127" t="str">
            <v>15010235</v>
          </cell>
        </row>
        <row r="53128">
          <cell r="B53128" t="str">
            <v>15010235</v>
          </cell>
        </row>
        <row r="53129">
          <cell r="B53129" t="str">
            <v>15010235</v>
          </cell>
        </row>
        <row r="53130">
          <cell r="B53130" t="str">
            <v>15010235</v>
          </cell>
        </row>
        <row r="53131">
          <cell r="B53131" t="str">
            <v>15010235</v>
          </cell>
        </row>
        <row r="53132">
          <cell r="B53132" t="str">
            <v>15010235</v>
          </cell>
        </row>
        <row r="53133">
          <cell r="B53133" t="str">
            <v>15010235</v>
          </cell>
        </row>
        <row r="53134">
          <cell r="B53134" t="str">
            <v>08070865</v>
          </cell>
        </row>
        <row r="53135">
          <cell r="B53135" t="str">
            <v>08070865</v>
          </cell>
        </row>
        <row r="53136">
          <cell r="B53136" t="str">
            <v>08070865</v>
          </cell>
        </row>
        <row r="53137">
          <cell r="B53137" t="str">
            <v>08070865</v>
          </cell>
        </row>
        <row r="53138">
          <cell r="B53138" t="str">
            <v>08070865</v>
          </cell>
        </row>
        <row r="53139">
          <cell r="B53139" t="str">
            <v>08070865</v>
          </cell>
        </row>
        <row r="53140">
          <cell r="B53140" t="str">
            <v>08070865</v>
          </cell>
        </row>
        <row r="53141">
          <cell r="B53141" t="str">
            <v>08070865</v>
          </cell>
        </row>
        <row r="53142">
          <cell r="B53142" t="str">
            <v>08070865</v>
          </cell>
        </row>
        <row r="53143">
          <cell r="B53143" t="str">
            <v>08070865</v>
          </cell>
        </row>
        <row r="53144">
          <cell r="B53144" t="str">
            <v>08070865</v>
          </cell>
        </row>
        <row r="53145">
          <cell r="B53145" t="str">
            <v>08070493</v>
          </cell>
        </row>
        <row r="53146">
          <cell r="B53146" t="str">
            <v>08070493</v>
          </cell>
        </row>
        <row r="53147">
          <cell r="B53147" t="str">
            <v>08070493</v>
          </cell>
        </row>
        <row r="53148">
          <cell r="B53148" t="str">
            <v>08070493</v>
          </cell>
        </row>
        <row r="53149">
          <cell r="B53149" t="str">
            <v>08070493</v>
          </cell>
        </row>
        <row r="53150">
          <cell r="B53150" t="str">
            <v>07091470</v>
          </cell>
        </row>
        <row r="53151">
          <cell r="B53151" t="str">
            <v>07091470</v>
          </cell>
        </row>
        <row r="53152">
          <cell r="B53152" t="str">
            <v>07091470</v>
          </cell>
        </row>
        <row r="53153">
          <cell r="B53153" t="str">
            <v>07091470</v>
          </cell>
        </row>
        <row r="53154">
          <cell r="B53154" t="str">
            <v>07091470</v>
          </cell>
        </row>
        <row r="53155">
          <cell r="B53155" t="str">
            <v>07091470</v>
          </cell>
        </row>
        <row r="53156">
          <cell r="B53156" t="str">
            <v>07091470</v>
          </cell>
        </row>
        <row r="53157">
          <cell r="B53157" t="str">
            <v>07091470</v>
          </cell>
        </row>
        <row r="53158">
          <cell r="B53158" t="str">
            <v>07091470</v>
          </cell>
        </row>
        <row r="53159">
          <cell r="B53159" t="str">
            <v>07091470</v>
          </cell>
        </row>
        <row r="53160">
          <cell r="B53160" t="str">
            <v>07091585</v>
          </cell>
        </row>
        <row r="53161">
          <cell r="B53161" t="str">
            <v>07091585</v>
          </cell>
        </row>
        <row r="53162">
          <cell r="B53162" t="str">
            <v>07091585</v>
          </cell>
        </row>
        <row r="53163">
          <cell r="B53163" t="str">
            <v>07091585</v>
          </cell>
        </row>
        <row r="53164">
          <cell r="B53164" t="str">
            <v>07091585</v>
          </cell>
        </row>
        <row r="53165">
          <cell r="B53165" t="str">
            <v>07091585</v>
          </cell>
        </row>
        <row r="53166">
          <cell r="B53166" t="str">
            <v>07091585</v>
          </cell>
        </row>
        <row r="53167">
          <cell r="B53167" t="str">
            <v>07091585</v>
          </cell>
        </row>
        <row r="53168">
          <cell r="B53168" t="str">
            <v>07091585</v>
          </cell>
        </row>
        <row r="53169">
          <cell r="B53169" t="str">
            <v>07091585</v>
          </cell>
        </row>
        <row r="53170">
          <cell r="B53170" t="str">
            <v>07091585</v>
          </cell>
        </row>
        <row r="53171">
          <cell r="B53171" t="str">
            <v>07091500</v>
          </cell>
        </row>
        <row r="53172">
          <cell r="B53172" t="str">
            <v>07091500</v>
          </cell>
        </row>
        <row r="53173">
          <cell r="B53173" t="str">
            <v>07091500</v>
          </cell>
        </row>
        <row r="53174">
          <cell r="B53174" t="str">
            <v>07091500</v>
          </cell>
        </row>
        <row r="53175">
          <cell r="B53175" t="str">
            <v>07091500</v>
          </cell>
        </row>
        <row r="53176">
          <cell r="B53176" t="str">
            <v>07091500</v>
          </cell>
        </row>
        <row r="53177">
          <cell r="B53177" t="str">
            <v>07091500</v>
          </cell>
        </row>
        <row r="53178">
          <cell r="B53178" t="str">
            <v>07091500</v>
          </cell>
        </row>
        <row r="53179">
          <cell r="B53179" t="str">
            <v>07091500</v>
          </cell>
        </row>
        <row r="53180">
          <cell r="B53180" t="str">
            <v>07091500</v>
          </cell>
        </row>
        <row r="53181">
          <cell r="B53181" t="str">
            <v>07091734</v>
          </cell>
        </row>
        <row r="53182">
          <cell r="B53182" t="str">
            <v>07091734</v>
          </cell>
        </row>
        <row r="53183">
          <cell r="B53183" t="str">
            <v>07091734</v>
          </cell>
        </row>
        <row r="53184">
          <cell r="B53184" t="str">
            <v>07091734</v>
          </cell>
        </row>
        <row r="53185">
          <cell r="B53185" t="str">
            <v>07091734</v>
          </cell>
        </row>
        <row r="53186">
          <cell r="B53186" t="str">
            <v>07091734</v>
          </cell>
        </row>
        <row r="53187">
          <cell r="B53187" t="str">
            <v>07091734</v>
          </cell>
        </row>
        <row r="53188">
          <cell r="B53188" t="str">
            <v>07091734</v>
          </cell>
        </row>
        <row r="53189">
          <cell r="B53189" t="str">
            <v>07091734</v>
          </cell>
        </row>
        <row r="53190">
          <cell r="B53190" t="str">
            <v>07091734</v>
          </cell>
        </row>
        <row r="53191">
          <cell r="B53191" t="str">
            <v>07091734</v>
          </cell>
        </row>
        <row r="53192">
          <cell r="B53192" t="str">
            <v>07091734</v>
          </cell>
        </row>
        <row r="53193">
          <cell r="B53193" t="str">
            <v>07091734</v>
          </cell>
        </row>
        <row r="53194">
          <cell r="B53194" t="str">
            <v>07091734</v>
          </cell>
        </row>
        <row r="53195">
          <cell r="B53195" t="str">
            <v>07091734</v>
          </cell>
        </row>
        <row r="53196">
          <cell r="B53196" t="str">
            <v>07091734</v>
          </cell>
        </row>
        <row r="53197">
          <cell r="B53197" t="str">
            <v>07091655</v>
          </cell>
        </row>
        <row r="53198">
          <cell r="B53198" t="str">
            <v>07091655</v>
          </cell>
        </row>
        <row r="53199">
          <cell r="B53199" t="str">
            <v>07091655</v>
          </cell>
        </row>
        <row r="53200">
          <cell r="B53200" t="str">
            <v>07091655</v>
          </cell>
        </row>
        <row r="53201">
          <cell r="B53201" t="str">
            <v>07091655</v>
          </cell>
        </row>
        <row r="53202">
          <cell r="B53202" t="str">
            <v>07091655</v>
          </cell>
        </row>
        <row r="53203">
          <cell r="B53203" t="str">
            <v>07091655</v>
          </cell>
        </row>
        <row r="53204">
          <cell r="B53204" t="str">
            <v>07091655</v>
          </cell>
        </row>
        <row r="53205">
          <cell r="B53205" t="str">
            <v>07091655</v>
          </cell>
        </row>
        <row r="53206">
          <cell r="B53206" t="str">
            <v>07091655</v>
          </cell>
        </row>
        <row r="53207">
          <cell r="B53207" t="str">
            <v>07091655</v>
          </cell>
        </row>
        <row r="53208">
          <cell r="B53208" t="str">
            <v>07091655</v>
          </cell>
        </row>
        <row r="53209">
          <cell r="B53209" t="str">
            <v>07091655</v>
          </cell>
        </row>
        <row r="53210">
          <cell r="B53210" t="str">
            <v>07091655</v>
          </cell>
        </row>
        <row r="53211">
          <cell r="B53211" t="str">
            <v>07091655</v>
          </cell>
        </row>
        <row r="53212">
          <cell r="B53212" t="str">
            <v>15050086</v>
          </cell>
        </row>
        <row r="53213">
          <cell r="B53213" t="str">
            <v>15050086</v>
          </cell>
        </row>
        <row r="53214">
          <cell r="B53214" t="str">
            <v>15050086</v>
          </cell>
        </row>
        <row r="53215">
          <cell r="B53215" t="str">
            <v>15050086</v>
          </cell>
        </row>
        <row r="53216">
          <cell r="B53216" t="str">
            <v>15050086</v>
          </cell>
        </row>
        <row r="53217">
          <cell r="B53217" t="str">
            <v>15040120</v>
          </cell>
        </row>
        <row r="53218">
          <cell r="B53218" t="str">
            <v>15040120</v>
          </cell>
        </row>
        <row r="53219">
          <cell r="B53219" t="str">
            <v>15040120</v>
          </cell>
        </row>
        <row r="53220">
          <cell r="B53220" t="str">
            <v>15040120</v>
          </cell>
        </row>
        <row r="53221">
          <cell r="B53221" t="str">
            <v>15040120</v>
          </cell>
        </row>
        <row r="53222">
          <cell r="B53222" t="str">
            <v>15040120</v>
          </cell>
        </row>
        <row r="53223">
          <cell r="B53223" t="str">
            <v>15040120</v>
          </cell>
        </row>
        <row r="53224">
          <cell r="B53224" t="str">
            <v>15040120</v>
          </cell>
        </row>
        <row r="53225">
          <cell r="B53225" t="str">
            <v>15040120</v>
          </cell>
        </row>
        <row r="53226">
          <cell r="B53226" t="str">
            <v>15040120</v>
          </cell>
        </row>
        <row r="53227">
          <cell r="B53227" t="str">
            <v>15040120</v>
          </cell>
        </row>
        <row r="53228">
          <cell r="B53228" t="str">
            <v>15040120</v>
          </cell>
        </row>
        <row r="53229">
          <cell r="B53229" t="str">
            <v>15040120</v>
          </cell>
        </row>
        <row r="53230">
          <cell r="B53230" t="str">
            <v>15040120</v>
          </cell>
        </row>
        <row r="53231">
          <cell r="B53231" t="str">
            <v>15040120</v>
          </cell>
        </row>
        <row r="53232">
          <cell r="B53232" t="str">
            <v>15040120</v>
          </cell>
        </row>
        <row r="53233">
          <cell r="B53233" t="str">
            <v>15040120</v>
          </cell>
        </row>
        <row r="53234">
          <cell r="B53234" t="str">
            <v>15040120</v>
          </cell>
        </row>
        <row r="53235">
          <cell r="B53235" t="str">
            <v>08070675</v>
          </cell>
        </row>
        <row r="53236">
          <cell r="B53236" t="str">
            <v>08070675</v>
          </cell>
        </row>
        <row r="53237">
          <cell r="B53237" t="str">
            <v>08070675</v>
          </cell>
        </row>
        <row r="53238">
          <cell r="B53238" t="str">
            <v>08070675</v>
          </cell>
        </row>
        <row r="53239">
          <cell r="B53239" t="str">
            <v>08070675</v>
          </cell>
        </row>
        <row r="53240">
          <cell r="B53240" t="str">
            <v>08070675</v>
          </cell>
        </row>
        <row r="53241">
          <cell r="B53241" t="str">
            <v>08070675</v>
          </cell>
        </row>
        <row r="53242">
          <cell r="B53242" t="str">
            <v>08070675</v>
          </cell>
        </row>
        <row r="53243">
          <cell r="B53243" t="str">
            <v>08070675</v>
          </cell>
        </row>
        <row r="53244">
          <cell r="B53244" t="str">
            <v>08070675</v>
          </cell>
        </row>
        <row r="53245">
          <cell r="B53245" t="str">
            <v>07090601</v>
          </cell>
        </row>
        <row r="53246">
          <cell r="B53246" t="str">
            <v>07090601</v>
          </cell>
        </row>
        <row r="53247">
          <cell r="B53247" t="str">
            <v>07090601</v>
          </cell>
        </row>
        <row r="53248">
          <cell r="B53248" t="str">
            <v>07090601</v>
          </cell>
        </row>
        <row r="53249">
          <cell r="B53249" t="str">
            <v>07090601</v>
          </cell>
        </row>
        <row r="53250">
          <cell r="B53250" t="str">
            <v>07090640</v>
          </cell>
        </row>
        <row r="53251">
          <cell r="B53251" t="str">
            <v>07090640</v>
          </cell>
        </row>
        <row r="53252">
          <cell r="B53252" t="str">
            <v>07090640</v>
          </cell>
        </row>
        <row r="53253">
          <cell r="B53253" t="str">
            <v>07090640</v>
          </cell>
        </row>
        <row r="53254">
          <cell r="B53254" t="str">
            <v>07090640</v>
          </cell>
        </row>
        <row r="53255">
          <cell r="B53255" t="str">
            <v>08070545</v>
          </cell>
        </row>
        <row r="53256">
          <cell r="B53256" t="str">
            <v>08070545</v>
          </cell>
        </row>
        <row r="53257">
          <cell r="B53257" t="str">
            <v>08070545</v>
          </cell>
        </row>
        <row r="53258">
          <cell r="B53258" t="str">
            <v>08070545</v>
          </cell>
        </row>
        <row r="53259">
          <cell r="B53259" t="str">
            <v>08070545</v>
          </cell>
        </row>
        <row r="53260">
          <cell r="B53260" t="str">
            <v>08070545</v>
          </cell>
        </row>
        <row r="53261">
          <cell r="B53261" t="str">
            <v>08070545</v>
          </cell>
        </row>
        <row r="53262">
          <cell r="B53262" t="str">
            <v>08070545</v>
          </cell>
        </row>
        <row r="53263">
          <cell r="B53263" t="str">
            <v>08070545</v>
          </cell>
        </row>
        <row r="53264">
          <cell r="B53264" t="str">
            <v>08070545</v>
          </cell>
        </row>
        <row r="53265">
          <cell r="B53265" t="str">
            <v>08070545</v>
          </cell>
        </row>
        <row r="53266">
          <cell r="B53266" t="str">
            <v>08070545</v>
          </cell>
        </row>
        <row r="53267">
          <cell r="B53267" t="str">
            <v>08070545</v>
          </cell>
        </row>
        <row r="53268">
          <cell r="B53268" t="str">
            <v>08070545</v>
          </cell>
        </row>
        <row r="53269">
          <cell r="B53269" t="str">
            <v>15010042</v>
          </cell>
        </row>
        <row r="53270">
          <cell r="B53270" t="str">
            <v>15010042</v>
          </cell>
        </row>
        <row r="53271">
          <cell r="B53271" t="str">
            <v>15010042</v>
          </cell>
        </row>
        <row r="53272">
          <cell r="B53272" t="str">
            <v>15010042</v>
          </cell>
        </row>
        <row r="53273">
          <cell r="B53273" t="str">
            <v>15010042</v>
          </cell>
        </row>
        <row r="53274">
          <cell r="B53274" t="str">
            <v>15010042</v>
          </cell>
        </row>
        <row r="53275">
          <cell r="B53275" t="str">
            <v>15010042</v>
          </cell>
        </row>
        <row r="53276">
          <cell r="B53276" t="str">
            <v>15010042</v>
          </cell>
        </row>
        <row r="53277">
          <cell r="B53277" t="str">
            <v>15010042</v>
          </cell>
        </row>
        <row r="53278">
          <cell r="B53278" t="str">
            <v>15010042</v>
          </cell>
        </row>
        <row r="53279">
          <cell r="B53279" t="str">
            <v>15010042</v>
          </cell>
        </row>
        <row r="53280">
          <cell r="B53280" t="str">
            <v>15010042</v>
          </cell>
        </row>
        <row r="53281">
          <cell r="B53281" t="str">
            <v>07091515</v>
          </cell>
        </row>
        <row r="53282">
          <cell r="B53282" t="str">
            <v>07091515</v>
          </cell>
        </row>
        <row r="53283">
          <cell r="B53283" t="str">
            <v>07091515</v>
          </cell>
        </row>
        <row r="53284">
          <cell r="B53284" t="str">
            <v>07091515</v>
          </cell>
        </row>
        <row r="53285">
          <cell r="B53285" t="str">
            <v>07091515</v>
          </cell>
        </row>
        <row r="53286">
          <cell r="B53286" t="str">
            <v>07091515</v>
          </cell>
        </row>
        <row r="53287">
          <cell r="B53287" t="str">
            <v>07091515</v>
          </cell>
        </row>
        <row r="53288">
          <cell r="B53288" t="str">
            <v>07091515</v>
          </cell>
        </row>
        <row r="53289">
          <cell r="B53289" t="str">
            <v>07091515</v>
          </cell>
        </row>
        <row r="53290">
          <cell r="B53290" t="str">
            <v>07091515</v>
          </cell>
        </row>
        <row r="53291">
          <cell r="B53291" t="str">
            <v>07091421</v>
          </cell>
        </row>
        <row r="53292">
          <cell r="B53292" t="str">
            <v>07091421</v>
          </cell>
        </row>
        <row r="53293">
          <cell r="B53293" t="str">
            <v>07091421</v>
          </cell>
        </row>
        <row r="53294">
          <cell r="B53294" t="str">
            <v>07091421</v>
          </cell>
        </row>
        <row r="53295">
          <cell r="B53295" t="str">
            <v>07091421</v>
          </cell>
        </row>
        <row r="53296">
          <cell r="B53296" t="str">
            <v>07091421</v>
          </cell>
        </row>
        <row r="53297">
          <cell r="B53297" t="str">
            <v>07091421</v>
          </cell>
        </row>
        <row r="53298">
          <cell r="B53298" t="str">
            <v>07091421</v>
          </cell>
        </row>
        <row r="53299">
          <cell r="B53299" t="str">
            <v>07091421</v>
          </cell>
        </row>
        <row r="53300">
          <cell r="B53300" t="str">
            <v>07091421</v>
          </cell>
        </row>
        <row r="53301">
          <cell r="B53301" t="str">
            <v>07091421</v>
          </cell>
        </row>
        <row r="53302">
          <cell r="B53302" t="str">
            <v>07091421</v>
          </cell>
        </row>
        <row r="53303">
          <cell r="B53303" t="str">
            <v>07091421</v>
          </cell>
        </row>
        <row r="53304">
          <cell r="B53304" t="str">
            <v>07092369</v>
          </cell>
        </row>
        <row r="53305">
          <cell r="B53305" t="str">
            <v>07092369</v>
          </cell>
        </row>
        <row r="53306">
          <cell r="B53306" t="str">
            <v>07092369</v>
          </cell>
        </row>
        <row r="53307">
          <cell r="B53307" t="str">
            <v>07092369</v>
          </cell>
        </row>
        <row r="53308">
          <cell r="B53308" t="str">
            <v>07092369</v>
          </cell>
        </row>
        <row r="53309">
          <cell r="B53309" t="str">
            <v>07092369</v>
          </cell>
        </row>
        <row r="53310">
          <cell r="B53310" t="str">
            <v>07092369</v>
          </cell>
        </row>
        <row r="53311">
          <cell r="B53311" t="str">
            <v>07092369</v>
          </cell>
        </row>
        <row r="53312">
          <cell r="B53312" t="str">
            <v>07092369</v>
          </cell>
        </row>
        <row r="53313">
          <cell r="B53313" t="str">
            <v>07092369</v>
          </cell>
        </row>
        <row r="53314">
          <cell r="B53314" t="str">
            <v>08070853</v>
          </cell>
        </row>
        <row r="53315">
          <cell r="B53315" t="str">
            <v>08070853</v>
          </cell>
        </row>
        <row r="53316">
          <cell r="B53316" t="str">
            <v>08070853</v>
          </cell>
        </row>
        <row r="53317">
          <cell r="B53317" t="str">
            <v>08070853</v>
          </cell>
        </row>
        <row r="53318">
          <cell r="B53318" t="str">
            <v>08070853</v>
          </cell>
        </row>
        <row r="53319">
          <cell r="B53319" t="str">
            <v>08070853</v>
          </cell>
        </row>
        <row r="53320">
          <cell r="B53320" t="str">
            <v>08070853</v>
          </cell>
        </row>
        <row r="53321">
          <cell r="B53321" t="str">
            <v>08070853</v>
          </cell>
        </row>
        <row r="53322">
          <cell r="B53322" t="str">
            <v>08070853</v>
          </cell>
        </row>
        <row r="53323">
          <cell r="B53323" t="str">
            <v>08070853</v>
          </cell>
        </row>
        <row r="53324">
          <cell r="B53324" t="str">
            <v>07091763</v>
          </cell>
        </row>
        <row r="53325">
          <cell r="B53325" t="str">
            <v>07091763</v>
          </cell>
        </row>
        <row r="53326">
          <cell r="B53326" t="str">
            <v>07091763</v>
          </cell>
        </row>
        <row r="53327">
          <cell r="B53327" t="str">
            <v>07091763</v>
          </cell>
        </row>
        <row r="53328">
          <cell r="B53328" t="str">
            <v>07091763</v>
          </cell>
        </row>
        <row r="53329">
          <cell r="B53329" t="str">
            <v>07091763</v>
          </cell>
        </row>
        <row r="53330">
          <cell r="B53330" t="str">
            <v>07091763</v>
          </cell>
        </row>
        <row r="53331">
          <cell r="B53331" t="str">
            <v>07091763</v>
          </cell>
        </row>
        <row r="53332">
          <cell r="B53332" t="str">
            <v>07091763</v>
          </cell>
        </row>
        <row r="53333">
          <cell r="B53333" t="str">
            <v>07091763</v>
          </cell>
        </row>
        <row r="53334">
          <cell r="B53334" t="str">
            <v>07091578</v>
          </cell>
        </row>
        <row r="53335">
          <cell r="B53335" t="str">
            <v>07091578</v>
          </cell>
        </row>
        <row r="53336">
          <cell r="B53336" t="str">
            <v>07091578</v>
          </cell>
        </row>
        <row r="53337">
          <cell r="B53337" t="str">
            <v>07091578</v>
          </cell>
        </row>
        <row r="53338">
          <cell r="B53338" t="str">
            <v>07091578</v>
          </cell>
        </row>
        <row r="53339">
          <cell r="B53339" t="str">
            <v>07091578</v>
          </cell>
        </row>
        <row r="53340">
          <cell r="B53340" t="str">
            <v>07091578</v>
          </cell>
        </row>
        <row r="53341">
          <cell r="B53341" t="str">
            <v>07091578</v>
          </cell>
        </row>
        <row r="53342">
          <cell r="B53342" t="str">
            <v>07091578</v>
          </cell>
        </row>
        <row r="53343">
          <cell r="B53343" t="str">
            <v>07091578</v>
          </cell>
        </row>
        <row r="53344">
          <cell r="B53344" t="str">
            <v>07092367</v>
          </cell>
        </row>
        <row r="53345">
          <cell r="B53345" t="str">
            <v>07092367</v>
          </cell>
        </row>
        <row r="53346">
          <cell r="B53346" t="str">
            <v>07092367</v>
          </cell>
        </row>
        <row r="53347">
          <cell r="B53347" t="str">
            <v>07092367</v>
          </cell>
        </row>
        <row r="53348">
          <cell r="B53348" t="str">
            <v>07092367</v>
          </cell>
        </row>
        <row r="53349">
          <cell r="B53349" t="str">
            <v>07092367</v>
          </cell>
        </row>
        <row r="53350">
          <cell r="B53350" t="str">
            <v>07092367</v>
          </cell>
        </row>
        <row r="53351">
          <cell r="B53351" t="str">
            <v>07092367</v>
          </cell>
        </row>
        <row r="53352">
          <cell r="B53352" t="str">
            <v>07092367</v>
          </cell>
        </row>
        <row r="53353">
          <cell r="B53353" t="str">
            <v>07092367</v>
          </cell>
        </row>
        <row r="53354">
          <cell r="B53354" t="str">
            <v>07091501</v>
          </cell>
        </row>
        <row r="53355">
          <cell r="B53355" t="str">
            <v>07091501</v>
          </cell>
        </row>
        <row r="53356">
          <cell r="B53356" t="str">
            <v>07091501</v>
          </cell>
        </row>
        <row r="53357">
          <cell r="B53357" t="str">
            <v>07091501</v>
          </cell>
        </row>
        <row r="53358">
          <cell r="B53358" t="str">
            <v>07091501</v>
          </cell>
        </row>
        <row r="53359">
          <cell r="B53359" t="str">
            <v>07091501</v>
          </cell>
        </row>
        <row r="53360">
          <cell r="B53360" t="str">
            <v>07091501</v>
          </cell>
        </row>
        <row r="53361">
          <cell r="B53361" t="str">
            <v>07091501</v>
          </cell>
        </row>
        <row r="53362">
          <cell r="B53362" t="str">
            <v>07091501</v>
          </cell>
        </row>
        <row r="53363">
          <cell r="B53363" t="str">
            <v>07091501</v>
          </cell>
        </row>
        <row r="53364">
          <cell r="B53364" t="str">
            <v>07091665</v>
          </cell>
        </row>
        <row r="53365">
          <cell r="B53365" t="str">
            <v>07091665</v>
          </cell>
        </row>
        <row r="53366">
          <cell r="B53366" t="str">
            <v>07091665</v>
          </cell>
        </row>
        <row r="53367">
          <cell r="B53367" t="str">
            <v>07091665</v>
          </cell>
        </row>
        <row r="53368">
          <cell r="B53368" t="str">
            <v>07091665</v>
          </cell>
        </row>
        <row r="53369">
          <cell r="B53369" t="str">
            <v>07091665</v>
          </cell>
        </row>
        <row r="53370">
          <cell r="B53370" t="str">
            <v>07091665</v>
          </cell>
        </row>
        <row r="53371">
          <cell r="B53371" t="str">
            <v>07091665</v>
          </cell>
        </row>
        <row r="53372">
          <cell r="B53372" t="str">
            <v>07091665</v>
          </cell>
        </row>
        <row r="53373">
          <cell r="B53373" t="str">
            <v>07091665</v>
          </cell>
        </row>
        <row r="53374">
          <cell r="B53374" t="str">
            <v>07091611</v>
          </cell>
        </row>
        <row r="53375">
          <cell r="B53375" t="str">
            <v>07091611</v>
          </cell>
        </row>
        <row r="53376">
          <cell r="B53376" t="str">
            <v>07091611</v>
          </cell>
        </row>
        <row r="53377">
          <cell r="B53377" t="str">
            <v>07091611</v>
          </cell>
        </row>
        <row r="53378">
          <cell r="B53378" t="str">
            <v>07091611</v>
          </cell>
        </row>
        <row r="53379">
          <cell r="B53379" t="str">
            <v>07091611</v>
          </cell>
        </row>
        <row r="53380">
          <cell r="B53380" t="str">
            <v>07091611</v>
          </cell>
        </row>
        <row r="53381">
          <cell r="B53381" t="str">
            <v>07091611</v>
          </cell>
        </row>
        <row r="53382">
          <cell r="B53382" t="str">
            <v>07091611</v>
          </cell>
        </row>
        <row r="53383">
          <cell r="B53383" t="str">
            <v>07091611</v>
          </cell>
        </row>
        <row r="53384">
          <cell r="B53384" t="str">
            <v>15010267</v>
          </cell>
        </row>
        <row r="53385">
          <cell r="B53385" t="str">
            <v>15010267</v>
          </cell>
        </row>
        <row r="53386">
          <cell r="B53386" t="str">
            <v>15010267</v>
          </cell>
        </row>
        <row r="53387">
          <cell r="B53387" t="str">
            <v>15010267</v>
          </cell>
        </row>
        <row r="53388">
          <cell r="B53388" t="str">
            <v>15010267</v>
          </cell>
        </row>
        <row r="53389">
          <cell r="B53389" t="str">
            <v>15010267</v>
          </cell>
        </row>
        <row r="53390">
          <cell r="B53390" t="str">
            <v>15010267</v>
          </cell>
        </row>
        <row r="53391">
          <cell r="B53391" t="str">
            <v>15010267</v>
          </cell>
        </row>
        <row r="53392">
          <cell r="B53392" t="str">
            <v>15010267</v>
          </cell>
        </row>
        <row r="53393">
          <cell r="B53393" t="str">
            <v>15010267</v>
          </cell>
        </row>
        <row r="53394">
          <cell r="B53394" t="str">
            <v>07091476</v>
          </cell>
        </row>
        <row r="53395">
          <cell r="B53395" t="str">
            <v>07091476</v>
          </cell>
        </row>
        <row r="53396">
          <cell r="B53396" t="str">
            <v>07091476</v>
          </cell>
        </row>
        <row r="53397">
          <cell r="B53397" t="str">
            <v>07091476</v>
          </cell>
        </row>
        <row r="53398">
          <cell r="B53398" t="str">
            <v>07091476</v>
          </cell>
        </row>
        <row r="53399">
          <cell r="B53399" t="str">
            <v>07091476</v>
          </cell>
        </row>
        <row r="53400">
          <cell r="B53400" t="str">
            <v>07091476</v>
          </cell>
        </row>
        <row r="53401">
          <cell r="B53401" t="str">
            <v>07091476</v>
          </cell>
        </row>
        <row r="53402">
          <cell r="B53402" t="str">
            <v>07091476</v>
          </cell>
        </row>
        <row r="53403">
          <cell r="B53403" t="str">
            <v>07091476</v>
          </cell>
        </row>
        <row r="53404">
          <cell r="B53404" t="str">
            <v>07091537</v>
          </cell>
        </row>
        <row r="53405">
          <cell r="B53405" t="str">
            <v>07091537</v>
          </cell>
        </row>
        <row r="53406">
          <cell r="B53406" t="str">
            <v>07091537</v>
          </cell>
        </row>
        <row r="53407">
          <cell r="B53407" t="str">
            <v>07091537</v>
          </cell>
        </row>
        <row r="53408">
          <cell r="B53408" t="str">
            <v>07091537</v>
          </cell>
        </row>
        <row r="53409">
          <cell r="B53409" t="str">
            <v>07091537</v>
          </cell>
        </row>
        <row r="53410">
          <cell r="B53410" t="str">
            <v>07091537</v>
          </cell>
        </row>
        <row r="53411">
          <cell r="B53411" t="str">
            <v>07091537</v>
          </cell>
        </row>
        <row r="53412">
          <cell r="B53412" t="str">
            <v>07091537</v>
          </cell>
        </row>
        <row r="53413">
          <cell r="B53413" t="str">
            <v>07091537</v>
          </cell>
        </row>
        <row r="53414">
          <cell r="B53414" t="str">
            <v>07091677</v>
          </cell>
        </row>
        <row r="53415">
          <cell r="B53415" t="str">
            <v>07091677</v>
          </cell>
        </row>
        <row r="53416">
          <cell r="B53416" t="str">
            <v>07091677</v>
          </cell>
        </row>
        <row r="53417">
          <cell r="B53417" t="str">
            <v>07091677</v>
          </cell>
        </row>
        <row r="53418">
          <cell r="B53418" t="str">
            <v>07091677</v>
          </cell>
        </row>
        <row r="53419">
          <cell r="B53419" t="str">
            <v>07091677</v>
          </cell>
        </row>
        <row r="53420">
          <cell r="B53420" t="str">
            <v>07091677</v>
          </cell>
        </row>
        <row r="53421">
          <cell r="B53421" t="str">
            <v>07091677</v>
          </cell>
        </row>
        <row r="53422">
          <cell r="B53422" t="str">
            <v>07091677</v>
          </cell>
        </row>
        <row r="53423">
          <cell r="B53423" t="str">
            <v>07091677</v>
          </cell>
        </row>
        <row r="53424">
          <cell r="B53424" t="str">
            <v>07091727</v>
          </cell>
        </row>
        <row r="53425">
          <cell r="B53425" t="str">
            <v>07091727</v>
          </cell>
        </row>
        <row r="53426">
          <cell r="B53426" t="str">
            <v>07091727</v>
          </cell>
        </row>
        <row r="53427">
          <cell r="B53427" t="str">
            <v>07091727</v>
          </cell>
        </row>
        <row r="53428">
          <cell r="B53428" t="str">
            <v>07091727</v>
          </cell>
        </row>
        <row r="53429">
          <cell r="B53429" t="str">
            <v>07091727</v>
          </cell>
        </row>
        <row r="53430">
          <cell r="B53430" t="str">
            <v>07091727</v>
          </cell>
        </row>
        <row r="53431">
          <cell r="B53431" t="str">
            <v>07091727</v>
          </cell>
        </row>
        <row r="53432">
          <cell r="B53432" t="str">
            <v>07091727</v>
          </cell>
        </row>
        <row r="53433">
          <cell r="B53433" t="str">
            <v>07091727</v>
          </cell>
        </row>
        <row r="53434">
          <cell r="B53434" t="str">
            <v>07091430</v>
          </cell>
        </row>
        <row r="53435">
          <cell r="B53435" t="str">
            <v>07091430</v>
          </cell>
        </row>
        <row r="53436">
          <cell r="B53436" t="str">
            <v>07091430</v>
          </cell>
        </row>
        <row r="53437">
          <cell r="B53437" t="str">
            <v>07091430</v>
          </cell>
        </row>
        <row r="53438">
          <cell r="B53438" t="str">
            <v>07091430</v>
          </cell>
        </row>
        <row r="53439">
          <cell r="B53439" t="str">
            <v>07091430</v>
          </cell>
        </row>
        <row r="53440">
          <cell r="B53440" t="str">
            <v>07091430</v>
          </cell>
        </row>
        <row r="53441">
          <cell r="B53441" t="str">
            <v>07091430</v>
          </cell>
        </row>
        <row r="53442">
          <cell r="B53442" t="str">
            <v>07091430</v>
          </cell>
        </row>
        <row r="53443">
          <cell r="B53443" t="str">
            <v>07091430</v>
          </cell>
        </row>
        <row r="53444">
          <cell r="B53444" t="str">
            <v>07091430</v>
          </cell>
        </row>
        <row r="53445">
          <cell r="B53445" t="str">
            <v>07090317</v>
          </cell>
        </row>
        <row r="53446">
          <cell r="B53446" t="str">
            <v>07090317</v>
          </cell>
        </row>
        <row r="53447">
          <cell r="B53447" t="str">
            <v>07090317</v>
          </cell>
        </row>
        <row r="53448">
          <cell r="B53448" t="str">
            <v>07090317</v>
          </cell>
        </row>
        <row r="53449">
          <cell r="B53449" t="str">
            <v>07090317</v>
          </cell>
        </row>
        <row r="53450">
          <cell r="B53450" t="str">
            <v>07090317</v>
          </cell>
        </row>
        <row r="53451">
          <cell r="B53451" t="str">
            <v>07090317</v>
          </cell>
        </row>
        <row r="53452">
          <cell r="B53452" t="str">
            <v>07090317</v>
          </cell>
        </row>
        <row r="53453">
          <cell r="B53453" t="str">
            <v>07090317</v>
          </cell>
        </row>
        <row r="53454">
          <cell r="B53454" t="str">
            <v>07090317</v>
          </cell>
        </row>
        <row r="53455">
          <cell r="B53455" t="str">
            <v>15060155</v>
          </cell>
        </row>
        <row r="53456">
          <cell r="B53456" t="str">
            <v>15060155</v>
          </cell>
        </row>
        <row r="53457">
          <cell r="B53457" t="str">
            <v>15060155</v>
          </cell>
        </row>
        <row r="53458">
          <cell r="B53458" t="str">
            <v>15060155</v>
          </cell>
        </row>
        <row r="53459">
          <cell r="B53459" t="str">
            <v>15060155</v>
          </cell>
        </row>
        <row r="53460">
          <cell r="B53460" t="str">
            <v>15060155</v>
          </cell>
        </row>
        <row r="53461">
          <cell r="B53461" t="str">
            <v>15060155</v>
          </cell>
        </row>
        <row r="53462">
          <cell r="B53462" t="str">
            <v>15060155</v>
          </cell>
        </row>
        <row r="53463">
          <cell r="B53463" t="str">
            <v>15060155</v>
          </cell>
        </row>
        <row r="53464">
          <cell r="B53464" t="str">
            <v>15060155</v>
          </cell>
        </row>
        <row r="53465">
          <cell r="B53465" t="str">
            <v>14191320</v>
          </cell>
        </row>
        <row r="53466">
          <cell r="B53466" t="str">
            <v>14191320</v>
          </cell>
        </row>
        <row r="53467">
          <cell r="B53467" t="str">
            <v>14191320</v>
          </cell>
        </row>
        <row r="53468">
          <cell r="B53468" t="str">
            <v>14191320</v>
          </cell>
        </row>
        <row r="53469">
          <cell r="B53469" t="str">
            <v>14191320</v>
          </cell>
        </row>
        <row r="53470">
          <cell r="B53470" t="str">
            <v>14191320</v>
          </cell>
        </row>
        <row r="53471">
          <cell r="B53471" t="str">
            <v>14191320</v>
          </cell>
        </row>
        <row r="53472">
          <cell r="B53472" t="str">
            <v>14191320</v>
          </cell>
        </row>
        <row r="53473">
          <cell r="B53473" t="str">
            <v>14191320</v>
          </cell>
        </row>
        <row r="53474">
          <cell r="B53474" t="str">
            <v>14191320</v>
          </cell>
        </row>
        <row r="53475">
          <cell r="B53475" t="str">
            <v>14191320</v>
          </cell>
        </row>
        <row r="53476">
          <cell r="B53476" t="str">
            <v>14191320</v>
          </cell>
        </row>
        <row r="53477">
          <cell r="B53477" t="str">
            <v>14191320</v>
          </cell>
        </row>
        <row r="53478">
          <cell r="B53478" t="str">
            <v>14050419</v>
          </cell>
        </row>
        <row r="53479">
          <cell r="B53479" t="str">
            <v>14050419</v>
          </cell>
        </row>
        <row r="53480">
          <cell r="B53480" t="str">
            <v>14050419</v>
          </cell>
        </row>
        <row r="53481">
          <cell r="B53481" t="str">
            <v>14050419</v>
          </cell>
        </row>
        <row r="53482">
          <cell r="B53482" t="str">
            <v>14050419</v>
          </cell>
        </row>
        <row r="53483">
          <cell r="B53483" t="str">
            <v>14050419</v>
          </cell>
        </row>
        <row r="53484">
          <cell r="B53484" t="str">
            <v>14050419</v>
          </cell>
        </row>
        <row r="53485">
          <cell r="B53485" t="str">
            <v>14050419</v>
          </cell>
        </row>
        <row r="53486">
          <cell r="B53486" t="str">
            <v>14050419</v>
          </cell>
        </row>
        <row r="53487">
          <cell r="B53487" t="str">
            <v>14050419</v>
          </cell>
        </row>
        <row r="53488">
          <cell r="B53488" t="str">
            <v>14050419</v>
          </cell>
        </row>
        <row r="53489">
          <cell r="B53489" t="str">
            <v>14050419</v>
          </cell>
        </row>
        <row r="53490">
          <cell r="B53490" t="str">
            <v>14050419</v>
          </cell>
        </row>
        <row r="53491">
          <cell r="B53491" t="str">
            <v>10040072</v>
          </cell>
        </row>
        <row r="53492">
          <cell r="B53492" t="str">
            <v>10040072</v>
          </cell>
        </row>
        <row r="53493">
          <cell r="B53493" t="str">
            <v>10040072</v>
          </cell>
        </row>
        <row r="53494">
          <cell r="B53494" t="str">
            <v>10040072</v>
          </cell>
        </row>
        <row r="53495">
          <cell r="B53495" t="str">
            <v>10040072</v>
          </cell>
        </row>
        <row r="53496">
          <cell r="B53496" t="str">
            <v>10040072</v>
          </cell>
        </row>
        <row r="53497">
          <cell r="B53497" t="str">
            <v>10040072</v>
          </cell>
        </row>
        <row r="53498">
          <cell r="B53498" t="str">
            <v>10040072</v>
          </cell>
        </row>
        <row r="53499">
          <cell r="B53499" t="str">
            <v>10040072</v>
          </cell>
        </row>
        <row r="53500">
          <cell r="B53500" t="str">
            <v>10040072</v>
          </cell>
        </row>
        <row r="53501">
          <cell r="B53501" t="str">
            <v>10040072</v>
          </cell>
        </row>
        <row r="53502">
          <cell r="B53502" t="str">
            <v>10040072</v>
          </cell>
        </row>
        <row r="53503">
          <cell r="B53503" t="str">
            <v>10040072</v>
          </cell>
        </row>
        <row r="53504">
          <cell r="B53504" t="str">
            <v>10031305</v>
          </cell>
        </row>
        <row r="53505">
          <cell r="B53505" t="str">
            <v>10031305</v>
          </cell>
        </row>
        <row r="53506">
          <cell r="B53506" t="str">
            <v>10031305</v>
          </cell>
        </row>
        <row r="53507">
          <cell r="B53507" t="str">
            <v>10031305</v>
          </cell>
        </row>
        <row r="53508">
          <cell r="B53508" t="str">
            <v>10031305</v>
          </cell>
        </row>
        <row r="53509">
          <cell r="B53509" t="str">
            <v>10031305</v>
          </cell>
        </row>
        <row r="53510">
          <cell r="B53510" t="str">
            <v>10031305</v>
          </cell>
        </row>
        <row r="53511">
          <cell r="B53511" t="str">
            <v>10031305</v>
          </cell>
        </row>
        <row r="53512">
          <cell r="B53512" t="str">
            <v>10031305</v>
          </cell>
        </row>
        <row r="53513">
          <cell r="B53513" t="str">
            <v>10031305</v>
          </cell>
        </row>
        <row r="53514">
          <cell r="B53514" t="str">
            <v>10031305</v>
          </cell>
        </row>
        <row r="53515">
          <cell r="B53515" t="str">
            <v>10031305</v>
          </cell>
        </row>
        <row r="53516">
          <cell r="B53516" t="str">
            <v>10031305</v>
          </cell>
        </row>
        <row r="53517">
          <cell r="B53517" t="str">
            <v>10011290</v>
          </cell>
        </row>
        <row r="53518">
          <cell r="B53518" t="str">
            <v>10011290</v>
          </cell>
        </row>
        <row r="53519">
          <cell r="B53519" t="str">
            <v>10011290</v>
          </cell>
        </row>
        <row r="53520">
          <cell r="B53520" t="str">
            <v>10011290</v>
          </cell>
        </row>
        <row r="53521">
          <cell r="B53521" t="str">
            <v>10011290</v>
          </cell>
        </row>
        <row r="53522">
          <cell r="B53522" t="str">
            <v>10011290</v>
          </cell>
        </row>
        <row r="53523">
          <cell r="B53523" t="str">
            <v>10011290</v>
          </cell>
        </row>
        <row r="53524">
          <cell r="B53524" t="str">
            <v>10011290</v>
          </cell>
        </row>
        <row r="53525">
          <cell r="B53525" t="str">
            <v>10011290</v>
          </cell>
        </row>
        <row r="53526">
          <cell r="B53526" t="str">
            <v>10011290</v>
          </cell>
        </row>
        <row r="53527">
          <cell r="B53527" t="str">
            <v>10011290</v>
          </cell>
        </row>
        <row r="53528">
          <cell r="B53528" t="str">
            <v>10011290</v>
          </cell>
        </row>
        <row r="53529">
          <cell r="B53529" t="str">
            <v>10011290</v>
          </cell>
        </row>
        <row r="53530">
          <cell r="B53530" t="str">
            <v>43140041</v>
          </cell>
        </row>
        <row r="53531">
          <cell r="B53531" t="str">
            <v>43140041</v>
          </cell>
        </row>
        <row r="53532">
          <cell r="B53532" t="str">
            <v>43140041</v>
          </cell>
        </row>
        <row r="53533">
          <cell r="B53533" t="str">
            <v>43140041</v>
          </cell>
        </row>
        <row r="53534">
          <cell r="B53534" t="str">
            <v>43140041</v>
          </cell>
        </row>
        <row r="53535">
          <cell r="B53535" t="str">
            <v>43140041</v>
          </cell>
        </row>
        <row r="53536">
          <cell r="B53536" t="str">
            <v>43140041</v>
          </cell>
        </row>
        <row r="53537">
          <cell r="B53537" t="str">
            <v>43140041</v>
          </cell>
        </row>
        <row r="53538">
          <cell r="B53538" t="str">
            <v>43140041</v>
          </cell>
        </row>
        <row r="53539">
          <cell r="B53539" t="str">
            <v>43140041</v>
          </cell>
        </row>
        <row r="53540">
          <cell r="B53540" t="str">
            <v>08010592</v>
          </cell>
        </row>
        <row r="53541">
          <cell r="B53541" t="str">
            <v>08010592</v>
          </cell>
        </row>
        <row r="53542">
          <cell r="B53542" t="str">
            <v>08010592</v>
          </cell>
        </row>
        <row r="53543">
          <cell r="B53543" t="str">
            <v>08010592</v>
          </cell>
        </row>
        <row r="53544">
          <cell r="B53544" t="str">
            <v>08010592</v>
          </cell>
        </row>
        <row r="53545">
          <cell r="B53545" t="str">
            <v>08010592</v>
          </cell>
        </row>
        <row r="53546">
          <cell r="B53546" t="str">
            <v>08010592</v>
          </cell>
        </row>
        <row r="53547">
          <cell r="B53547" t="str">
            <v>08010592</v>
          </cell>
        </row>
        <row r="53548">
          <cell r="B53548" t="str">
            <v>08010592</v>
          </cell>
        </row>
        <row r="53549">
          <cell r="B53549" t="str">
            <v>08010592</v>
          </cell>
        </row>
        <row r="53550">
          <cell r="B53550" t="str">
            <v>08010592</v>
          </cell>
        </row>
        <row r="53551">
          <cell r="B53551" t="str">
            <v>08010592</v>
          </cell>
        </row>
        <row r="53552">
          <cell r="B53552" t="str">
            <v>08010592</v>
          </cell>
        </row>
        <row r="53553">
          <cell r="B53553" t="str">
            <v>07091532</v>
          </cell>
        </row>
        <row r="53554">
          <cell r="B53554" t="str">
            <v>07091532</v>
          </cell>
        </row>
        <row r="53555">
          <cell r="B53555" t="str">
            <v>07091532</v>
          </cell>
        </row>
        <row r="53556">
          <cell r="B53556" t="str">
            <v>07091532</v>
          </cell>
        </row>
        <row r="53557">
          <cell r="B53557" t="str">
            <v>07091532</v>
          </cell>
        </row>
        <row r="53558">
          <cell r="B53558" t="str">
            <v>07091532</v>
          </cell>
        </row>
        <row r="53559">
          <cell r="B53559" t="str">
            <v>07091532</v>
          </cell>
        </row>
        <row r="53560">
          <cell r="B53560" t="str">
            <v>07091532</v>
          </cell>
        </row>
        <row r="53561">
          <cell r="B53561" t="str">
            <v>07091532</v>
          </cell>
        </row>
        <row r="53562">
          <cell r="B53562" t="str">
            <v>07091532</v>
          </cell>
        </row>
        <row r="53563">
          <cell r="B53563" t="str">
            <v>09040785</v>
          </cell>
        </row>
        <row r="53564">
          <cell r="B53564" t="str">
            <v>09040785</v>
          </cell>
        </row>
        <row r="53565">
          <cell r="B53565" t="str">
            <v>09040785</v>
          </cell>
        </row>
        <row r="53566">
          <cell r="B53566" t="str">
            <v>09040785</v>
          </cell>
        </row>
        <row r="53567">
          <cell r="B53567" t="str">
            <v>09040785</v>
          </cell>
        </row>
        <row r="53568">
          <cell r="B53568" t="str">
            <v>09040785</v>
          </cell>
        </row>
        <row r="53569">
          <cell r="B53569" t="str">
            <v>09040785</v>
          </cell>
        </row>
        <row r="53570">
          <cell r="B53570" t="str">
            <v>09040785</v>
          </cell>
        </row>
        <row r="53571">
          <cell r="B53571" t="str">
            <v>09040785</v>
          </cell>
        </row>
        <row r="53572">
          <cell r="B53572" t="str">
            <v>09040785</v>
          </cell>
        </row>
        <row r="53573">
          <cell r="B53573" t="str">
            <v>09040785</v>
          </cell>
        </row>
        <row r="53574">
          <cell r="B53574" t="str">
            <v>09040785</v>
          </cell>
        </row>
        <row r="53575">
          <cell r="B53575" t="str">
            <v>09040785</v>
          </cell>
        </row>
        <row r="53576">
          <cell r="B53576" t="str">
            <v>09060084</v>
          </cell>
        </row>
        <row r="53577">
          <cell r="B53577" t="str">
            <v>09060084</v>
          </cell>
        </row>
        <row r="53578">
          <cell r="B53578" t="str">
            <v>09060084</v>
          </cell>
        </row>
        <row r="53579">
          <cell r="B53579" t="str">
            <v>09060084</v>
          </cell>
        </row>
        <row r="53580">
          <cell r="B53580" t="str">
            <v>09060084</v>
          </cell>
        </row>
        <row r="53581">
          <cell r="B53581" t="str">
            <v>09060084</v>
          </cell>
        </row>
        <row r="53582">
          <cell r="B53582" t="str">
            <v>09060084</v>
          </cell>
        </row>
        <row r="53583">
          <cell r="B53583" t="str">
            <v>09060084</v>
          </cell>
        </row>
        <row r="53584">
          <cell r="B53584" t="str">
            <v>09060084</v>
          </cell>
        </row>
        <row r="53585">
          <cell r="B53585" t="str">
            <v>09060084</v>
          </cell>
        </row>
        <row r="53586">
          <cell r="B53586" t="str">
            <v>09060084</v>
          </cell>
        </row>
        <row r="53587">
          <cell r="B53587" t="str">
            <v>09060084</v>
          </cell>
        </row>
        <row r="53588">
          <cell r="B53588" t="str">
            <v>09060084</v>
          </cell>
        </row>
        <row r="53589">
          <cell r="B53589" t="str">
            <v>14191072</v>
          </cell>
        </row>
        <row r="53590">
          <cell r="B53590" t="str">
            <v>14191072</v>
          </cell>
        </row>
        <row r="53591">
          <cell r="B53591" t="str">
            <v>14191072</v>
          </cell>
        </row>
        <row r="53592">
          <cell r="B53592" t="str">
            <v>14191072</v>
          </cell>
        </row>
        <row r="53593">
          <cell r="B53593" t="str">
            <v>14191072</v>
          </cell>
        </row>
        <row r="53594">
          <cell r="B53594" t="str">
            <v>14191072</v>
          </cell>
        </row>
        <row r="53595">
          <cell r="B53595" t="str">
            <v>14191072</v>
          </cell>
        </row>
        <row r="53596">
          <cell r="B53596" t="str">
            <v>14990127</v>
          </cell>
        </row>
        <row r="53597">
          <cell r="B53597" t="str">
            <v>14990127</v>
          </cell>
        </row>
        <row r="53598">
          <cell r="B53598" t="str">
            <v>14990127</v>
          </cell>
        </row>
        <row r="53599">
          <cell r="B53599" t="str">
            <v>14990127</v>
          </cell>
        </row>
        <row r="53600">
          <cell r="B53600" t="str">
            <v>14990127</v>
          </cell>
        </row>
        <row r="53601">
          <cell r="B53601" t="str">
            <v>14990127</v>
          </cell>
        </row>
        <row r="53602">
          <cell r="B53602" t="str">
            <v>14990127</v>
          </cell>
        </row>
        <row r="53603">
          <cell r="B53603" t="str">
            <v>07090650</v>
          </cell>
        </row>
        <row r="53604">
          <cell r="B53604" t="str">
            <v>07090650</v>
          </cell>
        </row>
        <row r="53605">
          <cell r="B53605" t="str">
            <v>07090650</v>
          </cell>
        </row>
        <row r="53606">
          <cell r="B53606" t="str">
            <v>07090650</v>
          </cell>
        </row>
        <row r="53607">
          <cell r="B53607" t="str">
            <v>07090650</v>
          </cell>
        </row>
        <row r="53608">
          <cell r="B53608" t="str">
            <v>07090650</v>
          </cell>
        </row>
        <row r="53609">
          <cell r="B53609" t="str">
            <v>07090650</v>
          </cell>
        </row>
        <row r="53610">
          <cell r="B53610" t="str">
            <v>07090275</v>
          </cell>
        </row>
        <row r="53611">
          <cell r="B53611" t="str">
            <v>07090275</v>
          </cell>
        </row>
        <row r="53612">
          <cell r="B53612" t="str">
            <v>07090275</v>
          </cell>
        </row>
        <row r="53613">
          <cell r="B53613" t="str">
            <v>07090275</v>
          </cell>
        </row>
        <row r="53614">
          <cell r="B53614" t="str">
            <v>07090275</v>
          </cell>
        </row>
        <row r="53615">
          <cell r="B53615" t="str">
            <v>07090275</v>
          </cell>
        </row>
        <row r="53616">
          <cell r="B53616" t="str">
            <v>07090275</v>
          </cell>
        </row>
        <row r="53617">
          <cell r="B53617" t="str">
            <v>26010042</v>
          </cell>
        </row>
        <row r="53618">
          <cell r="B53618" t="str">
            <v>26010042</v>
          </cell>
        </row>
        <row r="53619">
          <cell r="B53619" t="str">
            <v>26010042</v>
          </cell>
        </row>
        <row r="53620">
          <cell r="B53620" t="str">
            <v>26010042</v>
          </cell>
        </row>
        <row r="53621">
          <cell r="B53621" t="str">
            <v>26010042</v>
          </cell>
        </row>
        <row r="53622">
          <cell r="B53622" t="str">
            <v>26010042</v>
          </cell>
        </row>
        <row r="53623">
          <cell r="B53623" t="str">
            <v>26010042</v>
          </cell>
        </row>
        <row r="53624">
          <cell r="B53624" t="str">
            <v>14220287</v>
          </cell>
        </row>
        <row r="53625">
          <cell r="B53625" t="str">
            <v>14220287</v>
          </cell>
        </row>
        <row r="53626">
          <cell r="B53626" t="str">
            <v>14220287</v>
          </cell>
        </row>
        <row r="53627">
          <cell r="B53627" t="str">
            <v>14220287</v>
          </cell>
        </row>
        <row r="53628">
          <cell r="B53628" t="str">
            <v>14220287</v>
          </cell>
        </row>
        <row r="53629">
          <cell r="B53629" t="str">
            <v>14220287</v>
          </cell>
        </row>
        <row r="53630">
          <cell r="B53630" t="str">
            <v>14220287</v>
          </cell>
        </row>
        <row r="53631">
          <cell r="B53631" t="str">
            <v>14220035</v>
          </cell>
        </row>
        <row r="53632">
          <cell r="B53632" t="str">
            <v>14220035</v>
          </cell>
        </row>
        <row r="53633">
          <cell r="B53633" t="str">
            <v>14220035</v>
          </cell>
        </row>
        <row r="53634">
          <cell r="B53634" t="str">
            <v>14220035</v>
          </cell>
        </row>
        <row r="53635">
          <cell r="B53635" t="str">
            <v>14220035</v>
          </cell>
        </row>
        <row r="53636">
          <cell r="B53636" t="str">
            <v>14220035</v>
          </cell>
        </row>
        <row r="53637">
          <cell r="B53637" t="str">
            <v>14220035</v>
          </cell>
        </row>
        <row r="53638">
          <cell r="B53638" t="str">
            <v>29114207</v>
          </cell>
        </row>
        <row r="53639">
          <cell r="B53639" t="str">
            <v>29114207</v>
          </cell>
        </row>
        <row r="53640">
          <cell r="B53640" t="str">
            <v>29114207</v>
          </cell>
        </row>
        <row r="53641">
          <cell r="B53641" t="str">
            <v>29114207</v>
          </cell>
        </row>
        <row r="53642">
          <cell r="B53642" t="str">
            <v>29114207</v>
          </cell>
        </row>
        <row r="53643">
          <cell r="B53643" t="str">
            <v>29114207</v>
          </cell>
        </row>
        <row r="53644">
          <cell r="B53644" t="str">
            <v>29114207</v>
          </cell>
        </row>
        <row r="53645">
          <cell r="B53645" t="str">
            <v>19020058</v>
          </cell>
        </row>
        <row r="53646">
          <cell r="B53646" t="str">
            <v>19020058</v>
          </cell>
        </row>
        <row r="53647">
          <cell r="B53647" t="str">
            <v>19020058</v>
          </cell>
        </row>
        <row r="53648">
          <cell r="B53648" t="str">
            <v>19020058</v>
          </cell>
        </row>
        <row r="53649">
          <cell r="B53649" t="str">
            <v>19020058</v>
          </cell>
        </row>
        <row r="53650">
          <cell r="B53650" t="str">
            <v>19020058</v>
          </cell>
        </row>
        <row r="53651">
          <cell r="B53651" t="str">
            <v>19020058</v>
          </cell>
        </row>
        <row r="53652">
          <cell r="B53652" t="str">
            <v>19020058</v>
          </cell>
        </row>
        <row r="53653">
          <cell r="B53653" t="str">
            <v>19020058</v>
          </cell>
        </row>
        <row r="53654">
          <cell r="B53654" t="str">
            <v>19020058</v>
          </cell>
        </row>
        <row r="53655">
          <cell r="B53655" t="str">
            <v>19020058</v>
          </cell>
        </row>
        <row r="53656">
          <cell r="B53656" t="str">
            <v>19020058</v>
          </cell>
        </row>
        <row r="53657">
          <cell r="B53657" t="str">
            <v>19020058</v>
          </cell>
        </row>
        <row r="53658">
          <cell r="B53658" t="str">
            <v>14191074</v>
          </cell>
        </row>
        <row r="53659">
          <cell r="B53659" t="str">
            <v>14191074</v>
          </cell>
        </row>
        <row r="53660">
          <cell r="B53660" t="str">
            <v>14191074</v>
          </cell>
        </row>
        <row r="53661">
          <cell r="B53661" t="str">
            <v>14191074</v>
          </cell>
        </row>
        <row r="53662">
          <cell r="B53662" t="str">
            <v>14191074</v>
          </cell>
        </row>
        <row r="53663">
          <cell r="B53663" t="str">
            <v>14191074</v>
          </cell>
        </row>
        <row r="53664">
          <cell r="B53664" t="str">
            <v>14191074</v>
          </cell>
        </row>
        <row r="53665">
          <cell r="B53665" t="str">
            <v>14191074</v>
          </cell>
        </row>
        <row r="53666">
          <cell r="B53666" t="str">
            <v>14191074</v>
          </cell>
        </row>
        <row r="53667">
          <cell r="B53667" t="str">
            <v>14191074</v>
          </cell>
        </row>
        <row r="53668">
          <cell r="B53668" t="str">
            <v>14191074</v>
          </cell>
        </row>
        <row r="53669">
          <cell r="B53669" t="str">
            <v>14191074</v>
          </cell>
        </row>
        <row r="53670">
          <cell r="B53670" t="str">
            <v>14191074</v>
          </cell>
        </row>
        <row r="53671">
          <cell r="B53671" t="str">
            <v>40030063</v>
          </cell>
        </row>
        <row r="53672">
          <cell r="B53672" t="str">
            <v>40030063</v>
          </cell>
        </row>
        <row r="53673">
          <cell r="B53673" t="str">
            <v>40030063</v>
          </cell>
        </row>
        <row r="53674">
          <cell r="B53674" t="str">
            <v>40030063</v>
          </cell>
        </row>
        <row r="53675">
          <cell r="B53675" t="str">
            <v>40030063</v>
          </cell>
        </row>
        <row r="53676">
          <cell r="B53676" t="str">
            <v>40030063</v>
          </cell>
        </row>
        <row r="53677">
          <cell r="B53677" t="str">
            <v>08070173</v>
          </cell>
        </row>
        <row r="53678">
          <cell r="B53678" t="str">
            <v>08070173</v>
          </cell>
        </row>
        <row r="53679">
          <cell r="B53679" t="str">
            <v>08070173</v>
          </cell>
        </row>
        <row r="53680">
          <cell r="B53680" t="str">
            <v>08070173</v>
          </cell>
        </row>
        <row r="53681">
          <cell r="B53681" t="str">
            <v>08070173</v>
          </cell>
        </row>
        <row r="53682">
          <cell r="B53682" t="str">
            <v>08070173</v>
          </cell>
        </row>
        <row r="53683">
          <cell r="B53683" t="str">
            <v>08070173</v>
          </cell>
        </row>
        <row r="53684">
          <cell r="B53684" t="str">
            <v>08070173</v>
          </cell>
        </row>
        <row r="53685">
          <cell r="B53685" t="str">
            <v>08070173</v>
          </cell>
        </row>
        <row r="53686">
          <cell r="B53686" t="str">
            <v>08070173</v>
          </cell>
        </row>
        <row r="53687">
          <cell r="B53687" t="str">
            <v>15010100</v>
          </cell>
        </row>
        <row r="53688">
          <cell r="B53688" t="str">
            <v>15010100</v>
          </cell>
        </row>
        <row r="53689">
          <cell r="B53689" t="str">
            <v>15010100</v>
          </cell>
        </row>
        <row r="53690">
          <cell r="B53690" t="str">
            <v>15010100</v>
          </cell>
        </row>
        <row r="53691">
          <cell r="B53691" t="str">
            <v>15010100</v>
          </cell>
        </row>
        <row r="53692">
          <cell r="B53692" t="str">
            <v>15010100</v>
          </cell>
        </row>
        <row r="53693">
          <cell r="B53693" t="str">
            <v>15010100</v>
          </cell>
        </row>
        <row r="53694">
          <cell r="B53694" t="str">
            <v>15010100</v>
          </cell>
        </row>
        <row r="53695">
          <cell r="B53695" t="str">
            <v>15010100</v>
          </cell>
        </row>
        <row r="53696">
          <cell r="B53696" t="str">
            <v>15010100</v>
          </cell>
        </row>
        <row r="53697">
          <cell r="B53697" t="str">
            <v>15010100</v>
          </cell>
        </row>
        <row r="53698">
          <cell r="B53698" t="str">
            <v>15010100</v>
          </cell>
        </row>
        <row r="53699">
          <cell r="B53699" t="str">
            <v>15010100</v>
          </cell>
        </row>
        <row r="53700">
          <cell r="B53700" t="str">
            <v>15010100</v>
          </cell>
        </row>
        <row r="53701">
          <cell r="B53701" t="str">
            <v>15010100</v>
          </cell>
        </row>
        <row r="53702">
          <cell r="B53702" t="str">
            <v>15010100</v>
          </cell>
        </row>
        <row r="53703">
          <cell r="B53703" t="str">
            <v>15010100</v>
          </cell>
        </row>
        <row r="53704">
          <cell r="B53704" t="str">
            <v>15010100</v>
          </cell>
        </row>
        <row r="53705">
          <cell r="B53705" t="str">
            <v>15010100</v>
          </cell>
        </row>
        <row r="53706">
          <cell r="B53706" t="str">
            <v>15010100</v>
          </cell>
        </row>
        <row r="53707">
          <cell r="B53707" t="str">
            <v>15010100</v>
          </cell>
        </row>
        <row r="53708">
          <cell r="B53708" t="str">
            <v>15010100</v>
          </cell>
        </row>
        <row r="53709">
          <cell r="B53709" t="str">
            <v>15010040</v>
          </cell>
        </row>
        <row r="53710">
          <cell r="B53710" t="str">
            <v>15010040</v>
          </cell>
        </row>
        <row r="53711">
          <cell r="B53711" t="str">
            <v>15010040</v>
          </cell>
        </row>
        <row r="53712">
          <cell r="B53712" t="str">
            <v>15010040</v>
          </cell>
        </row>
        <row r="53713">
          <cell r="B53713" t="str">
            <v>15010040</v>
          </cell>
        </row>
        <row r="53714">
          <cell r="B53714" t="str">
            <v>15010040</v>
          </cell>
        </row>
        <row r="53715">
          <cell r="B53715" t="str">
            <v>15010040</v>
          </cell>
        </row>
        <row r="53716">
          <cell r="B53716" t="str">
            <v>14220474</v>
          </cell>
        </row>
        <row r="53717">
          <cell r="B53717" t="str">
            <v>14220474</v>
          </cell>
        </row>
        <row r="53718">
          <cell r="B53718" t="str">
            <v>14220474</v>
          </cell>
        </row>
        <row r="53719">
          <cell r="B53719" t="str">
            <v>14220474</v>
          </cell>
        </row>
        <row r="53720">
          <cell r="B53720" t="str">
            <v>14220474</v>
          </cell>
        </row>
        <row r="53721">
          <cell r="B53721" t="str">
            <v>14220474</v>
          </cell>
        </row>
        <row r="53722">
          <cell r="B53722" t="str">
            <v>14220474</v>
          </cell>
        </row>
        <row r="53723">
          <cell r="B53723" t="str">
            <v>08120012</v>
          </cell>
        </row>
        <row r="53724">
          <cell r="B53724" t="str">
            <v>08120012</v>
          </cell>
        </row>
        <row r="53725">
          <cell r="B53725" t="str">
            <v>08120012</v>
          </cell>
        </row>
        <row r="53726">
          <cell r="B53726" t="str">
            <v>08120012</v>
          </cell>
        </row>
        <row r="53727">
          <cell r="B53727" t="str">
            <v>08120012</v>
          </cell>
        </row>
        <row r="53728">
          <cell r="B53728" t="str">
            <v>15040532</v>
          </cell>
        </row>
        <row r="53729">
          <cell r="B53729" t="str">
            <v>15040532</v>
          </cell>
        </row>
        <row r="53730">
          <cell r="B53730" t="str">
            <v>15040532</v>
          </cell>
        </row>
        <row r="53731">
          <cell r="B53731" t="str">
            <v>15040532</v>
          </cell>
        </row>
        <row r="53732">
          <cell r="B53732" t="str">
            <v>15040532</v>
          </cell>
        </row>
        <row r="53733">
          <cell r="B53733" t="str">
            <v>15040532</v>
          </cell>
        </row>
        <row r="53734">
          <cell r="B53734" t="str">
            <v>15040532</v>
          </cell>
        </row>
        <row r="53735">
          <cell r="B53735" t="str">
            <v>15040532</v>
          </cell>
        </row>
        <row r="53736">
          <cell r="B53736" t="str">
            <v>14080336</v>
          </cell>
        </row>
        <row r="53737">
          <cell r="B53737" t="str">
            <v>14080336</v>
          </cell>
        </row>
        <row r="53738">
          <cell r="B53738" t="str">
            <v>14080336</v>
          </cell>
        </row>
        <row r="53739">
          <cell r="B53739" t="str">
            <v>14080336</v>
          </cell>
        </row>
        <row r="53740">
          <cell r="B53740" t="str">
            <v>14080336</v>
          </cell>
        </row>
        <row r="53741">
          <cell r="B53741" t="str">
            <v>14080336</v>
          </cell>
        </row>
        <row r="53742">
          <cell r="B53742" t="str">
            <v>14080336</v>
          </cell>
        </row>
        <row r="53743">
          <cell r="B53743" t="str">
            <v>14080336</v>
          </cell>
        </row>
        <row r="53744">
          <cell r="B53744" t="str">
            <v>14080336</v>
          </cell>
        </row>
        <row r="53745">
          <cell r="B53745" t="str">
            <v>14080336</v>
          </cell>
        </row>
        <row r="53746">
          <cell r="B53746" t="str">
            <v>14080336</v>
          </cell>
        </row>
        <row r="53747">
          <cell r="B53747" t="str">
            <v>14200377</v>
          </cell>
        </row>
        <row r="53748">
          <cell r="B53748" t="str">
            <v>14200377</v>
          </cell>
        </row>
        <row r="53749">
          <cell r="B53749" t="str">
            <v>14200377</v>
          </cell>
        </row>
        <row r="53750">
          <cell r="B53750" t="str">
            <v>14200377</v>
          </cell>
        </row>
        <row r="53751">
          <cell r="B53751" t="str">
            <v>14200377</v>
          </cell>
        </row>
        <row r="53752">
          <cell r="B53752" t="str">
            <v>14200377</v>
          </cell>
        </row>
        <row r="53753">
          <cell r="B53753" t="str">
            <v>14200377</v>
          </cell>
        </row>
        <row r="53754">
          <cell r="B53754" t="str">
            <v>14200377</v>
          </cell>
        </row>
        <row r="53755">
          <cell r="B53755" t="str">
            <v>14200377</v>
          </cell>
        </row>
        <row r="53756">
          <cell r="B53756" t="str">
            <v>14200377</v>
          </cell>
        </row>
        <row r="53757">
          <cell r="B53757" t="str">
            <v>14200377</v>
          </cell>
        </row>
        <row r="53758">
          <cell r="B53758" t="str">
            <v>14100035</v>
          </cell>
        </row>
        <row r="53759">
          <cell r="B53759" t="str">
            <v>14100035</v>
          </cell>
        </row>
        <row r="53760">
          <cell r="B53760" t="str">
            <v>14100035</v>
          </cell>
        </row>
        <row r="53761">
          <cell r="B53761" t="str">
            <v>14100035</v>
          </cell>
        </row>
        <row r="53762">
          <cell r="B53762" t="str">
            <v>14100035</v>
          </cell>
        </row>
        <row r="53763">
          <cell r="B53763" t="str">
            <v>14100035</v>
          </cell>
        </row>
        <row r="53764">
          <cell r="B53764" t="str">
            <v>14100035</v>
          </cell>
        </row>
        <row r="53765">
          <cell r="B53765" t="str">
            <v>07090225</v>
          </cell>
        </row>
        <row r="53766">
          <cell r="B53766" t="str">
            <v>07090225</v>
          </cell>
        </row>
        <row r="53767">
          <cell r="B53767" t="str">
            <v>07090225</v>
          </cell>
        </row>
        <row r="53768">
          <cell r="B53768" t="str">
            <v>07090225</v>
          </cell>
        </row>
        <row r="53769">
          <cell r="B53769" t="str">
            <v>07090225</v>
          </cell>
        </row>
        <row r="53770">
          <cell r="B53770" t="str">
            <v>19040105</v>
          </cell>
        </row>
        <row r="53771">
          <cell r="B53771" t="str">
            <v>19040105</v>
          </cell>
        </row>
        <row r="53772">
          <cell r="B53772" t="str">
            <v>19040105</v>
          </cell>
        </row>
        <row r="53773">
          <cell r="B53773" t="str">
            <v>19040105</v>
          </cell>
        </row>
        <row r="53774">
          <cell r="B53774" t="str">
            <v>19040105</v>
          </cell>
        </row>
        <row r="53775">
          <cell r="B53775" t="str">
            <v>15050014</v>
          </cell>
        </row>
        <row r="53776">
          <cell r="B53776" t="str">
            <v>15050014</v>
          </cell>
        </row>
        <row r="53777">
          <cell r="B53777" t="str">
            <v>15050014</v>
          </cell>
        </row>
        <row r="53778">
          <cell r="B53778" t="str">
            <v>15050014</v>
          </cell>
        </row>
        <row r="53779">
          <cell r="B53779" t="str">
            <v>15050014</v>
          </cell>
        </row>
        <row r="53780">
          <cell r="B53780" t="str">
            <v>07090798</v>
          </cell>
        </row>
        <row r="53781">
          <cell r="B53781" t="str">
            <v>07090798</v>
          </cell>
        </row>
        <row r="53782">
          <cell r="B53782" t="str">
            <v>07090798</v>
          </cell>
        </row>
        <row r="53783">
          <cell r="B53783" t="str">
            <v>07090798</v>
          </cell>
        </row>
        <row r="53784">
          <cell r="B53784" t="str">
            <v>07090798</v>
          </cell>
        </row>
        <row r="53785">
          <cell r="B53785" t="str">
            <v>07090941</v>
          </cell>
        </row>
        <row r="53786">
          <cell r="B53786" t="str">
            <v>07090941</v>
          </cell>
        </row>
        <row r="53787">
          <cell r="B53787" t="str">
            <v>07090941</v>
          </cell>
        </row>
        <row r="53788">
          <cell r="B53788" t="str">
            <v>07090941</v>
          </cell>
        </row>
        <row r="53789">
          <cell r="B53789" t="str">
            <v>07090941</v>
          </cell>
        </row>
        <row r="53790">
          <cell r="B53790" t="str">
            <v>07091771</v>
          </cell>
        </row>
        <row r="53791">
          <cell r="B53791" t="str">
            <v>07091771</v>
          </cell>
        </row>
        <row r="53792">
          <cell r="B53792" t="str">
            <v>07091771</v>
          </cell>
        </row>
        <row r="53793">
          <cell r="B53793" t="str">
            <v>07091771</v>
          </cell>
        </row>
        <row r="53794">
          <cell r="B53794" t="str">
            <v>07091771</v>
          </cell>
        </row>
        <row r="53795">
          <cell r="B53795" t="str">
            <v>07091771</v>
          </cell>
        </row>
        <row r="53796">
          <cell r="B53796" t="str">
            <v>07091771</v>
          </cell>
        </row>
        <row r="53797">
          <cell r="B53797" t="str">
            <v>07091771</v>
          </cell>
        </row>
        <row r="53798">
          <cell r="B53798" t="str">
            <v>07091771</v>
          </cell>
        </row>
        <row r="53799">
          <cell r="B53799" t="str">
            <v>07091771</v>
          </cell>
        </row>
        <row r="53800">
          <cell r="B53800" t="str">
            <v>07040020</v>
          </cell>
        </row>
        <row r="53801">
          <cell r="B53801" t="str">
            <v>07040020</v>
          </cell>
        </row>
        <row r="53802">
          <cell r="B53802" t="str">
            <v>07040020</v>
          </cell>
        </row>
        <row r="53803">
          <cell r="B53803" t="str">
            <v>07040020</v>
          </cell>
        </row>
        <row r="53804">
          <cell r="B53804" t="str">
            <v>07040020</v>
          </cell>
        </row>
        <row r="53805">
          <cell r="B53805" t="str">
            <v>07040020</v>
          </cell>
        </row>
        <row r="53806">
          <cell r="B53806" t="str">
            <v>07040020</v>
          </cell>
        </row>
        <row r="53807">
          <cell r="B53807" t="str">
            <v>07040020</v>
          </cell>
        </row>
        <row r="53808">
          <cell r="B53808" t="str">
            <v>07040020</v>
          </cell>
        </row>
        <row r="53809">
          <cell r="B53809" t="str">
            <v>07040020</v>
          </cell>
        </row>
        <row r="53810">
          <cell r="B53810" t="str">
            <v>07040020</v>
          </cell>
        </row>
        <row r="53811">
          <cell r="B53811" t="str">
            <v>07040020</v>
          </cell>
        </row>
        <row r="53812">
          <cell r="B53812" t="str">
            <v>07040020</v>
          </cell>
        </row>
        <row r="53813">
          <cell r="B53813" t="str">
            <v>07091674</v>
          </cell>
        </row>
        <row r="53814">
          <cell r="B53814" t="str">
            <v>07091674</v>
          </cell>
        </row>
        <row r="53815">
          <cell r="B53815" t="str">
            <v>07091674</v>
          </cell>
        </row>
        <row r="53816">
          <cell r="B53816" t="str">
            <v>07091674</v>
          </cell>
        </row>
        <row r="53817">
          <cell r="B53817" t="str">
            <v>07091674</v>
          </cell>
        </row>
        <row r="53818">
          <cell r="B53818" t="str">
            <v>07091674</v>
          </cell>
        </row>
        <row r="53819">
          <cell r="B53819" t="str">
            <v>07091674</v>
          </cell>
        </row>
        <row r="53820">
          <cell r="B53820" t="str">
            <v>07091674</v>
          </cell>
        </row>
        <row r="53821">
          <cell r="B53821" t="str">
            <v>07091674</v>
          </cell>
        </row>
        <row r="53822">
          <cell r="B53822" t="str">
            <v>07091674</v>
          </cell>
        </row>
        <row r="53823">
          <cell r="B53823" t="str">
            <v>07091732</v>
          </cell>
        </row>
        <row r="53824">
          <cell r="B53824" t="str">
            <v>07091732</v>
          </cell>
        </row>
        <row r="53825">
          <cell r="B53825" t="str">
            <v>07091732</v>
          </cell>
        </row>
        <row r="53826">
          <cell r="B53826" t="str">
            <v>07091732</v>
          </cell>
        </row>
        <row r="53827">
          <cell r="B53827" t="str">
            <v>07091732</v>
          </cell>
        </row>
        <row r="53828">
          <cell r="B53828" t="str">
            <v>07091732</v>
          </cell>
        </row>
        <row r="53829">
          <cell r="B53829" t="str">
            <v>07091732</v>
          </cell>
        </row>
        <row r="53830">
          <cell r="B53830" t="str">
            <v>07091732</v>
          </cell>
        </row>
        <row r="53831">
          <cell r="B53831" t="str">
            <v>07091732</v>
          </cell>
        </row>
        <row r="53832">
          <cell r="B53832" t="str">
            <v>07091732</v>
          </cell>
        </row>
        <row r="53833">
          <cell r="B53833" t="str">
            <v>07091726</v>
          </cell>
        </row>
        <row r="53834">
          <cell r="B53834" t="str">
            <v>07091726</v>
          </cell>
        </row>
        <row r="53835">
          <cell r="B53835" t="str">
            <v>07091726</v>
          </cell>
        </row>
        <row r="53836">
          <cell r="B53836" t="str">
            <v>07091726</v>
          </cell>
        </row>
        <row r="53837">
          <cell r="B53837" t="str">
            <v>07091726</v>
          </cell>
        </row>
        <row r="53838">
          <cell r="B53838" t="str">
            <v>07091726</v>
          </cell>
        </row>
        <row r="53839">
          <cell r="B53839" t="str">
            <v>07091726</v>
          </cell>
        </row>
        <row r="53840">
          <cell r="B53840" t="str">
            <v>07091726</v>
          </cell>
        </row>
        <row r="53841">
          <cell r="B53841" t="str">
            <v>07091726</v>
          </cell>
        </row>
        <row r="53842">
          <cell r="B53842" t="str">
            <v>07091726</v>
          </cell>
        </row>
        <row r="53843">
          <cell r="B53843" t="str">
            <v>07091726</v>
          </cell>
        </row>
        <row r="53844">
          <cell r="B53844" t="str">
            <v>07091471</v>
          </cell>
        </row>
        <row r="53845">
          <cell r="B53845" t="str">
            <v>07091471</v>
          </cell>
        </row>
        <row r="53846">
          <cell r="B53846" t="str">
            <v>07091471</v>
          </cell>
        </row>
        <row r="53847">
          <cell r="B53847" t="str">
            <v>07091471</v>
          </cell>
        </row>
        <row r="53848">
          <cell r="B53848" t="str">
            <v>07091471</v>
          </cell>
        </row>
        <row r="53849">
          <cell r="B53849" t="str">
            <v>07091471</v>
          </cell>
        </row>
        <row r="53850">
          <cell r="B53850" t="str">
            <v>07091471</v>
          </cell>
        </row>
        <row r="53851">
          <cell r="B53851" t="str">
            <v>07091471</v>
          </cell>
        </row>
        <row r="53852">
          <cell r="B53852" t="str">
            <v>07091471</v>
          </cell>
        </row>
        <row r="53853">
          <cell r="B53853" t="str">
            <v>07091471</v>
          </cell>
        </row>
        <row r="53854">
          <cell r="B53854" t="str">
            <v>08071968</v>
          </cell>
        </row>
        <row r="53855">
          <cell r="B53855" t="str">
            <v>08071968</v>
          </cell>
        </row>
        <row r="53856">
          <cell r="B53856" t="str">
            <v>08071968</v>
          </cell>
        </row>
        <row r="53857">
          <cell r="B53857" t="str">
            <v>08071968</v>
          </cell>
        </row>
        <row r="53858">
          <cell r="B53858" t="str">
            <v>08071968</v>
          </cell>
        </row>
        <row r="53859">
          <cell r="B53859" t="str">
            <v>08071968</v>
          </cell>
        </row>
        <row r="53860">
          <cell r="B53860" t="str">
            <v>08071968</v>
          </cell>
        </row>
        <row r="53861">
          <cell r="B53861" t="str">
            <v>08071968</v>
          </cell>
        </row>
        <row r="53862">
          <cell r="B53862" t="str">
            <v>08071968</v>
          </cell>
        </row>
        <row r="53863">
          <cell r="B53863" t="str">
            <v>08071968</v>
          </cell>
        </row>
        <row r="53864">
          <cell r="B53864" t="str">
            <v>15060393</v>
          </cell>
        </row>
        <row r="53865">
          <cell r="B53865" t="str">
            <v>15060393</v>
          </cell>
        </row>
        <row r="53866">
          <cell r="B53866" t="str">
            <v>15060393</v>
          </cell>
        </row>
        <row r="53867">
          <cell r="B53867" t="str">
            <v>15060393</v>
          </cell>
        </row>
        <row r="53868">
          <cell r="B53868" t="str">
            <v>15060393</v>
          </cell>
        </row>
        <row r="53869">
          <cell r="B53869" t="str">
            <v>15060393</v>
          </cell>
        </row>
        <row r="53870">
          <cell r="B53870" t="str">
            <v>15060393</v>
          </cell>
        </row>
        <row r="53871">
          <cell r="B53871" t="str">
            <v>15060393</v>
          </cell>
        </row>
        <row r="53872">
          <cell r="B53872" t="str">
            <v>15060393</v>
          </cell>
        </row>
        <row r="53873">
          <cell r="B53873" t="str">
            <v>15060393</v>
          </cell>
        </row>
        <row r="53874">
          <cell r="B53874" t="str">
            <v>07091620</v>
          </cell>
        </row>
        <row r="53875">
          <cell r="B53875" t="str">
            <v>07091620</v>
          </cell>
        </row>
        <row r="53876">
          <cell r="B53876" t="str">
            <v>07091620</v>
          </cell>
        </row>
        <row r="53877">
          <cell r="B53877" t="str">
            <v>07091620</v>
          </cell>
        </row>
        <row r="53878">
          <cell r="B53878" t="str">
            <v>07091620</v>
          </cell>
        </row>
        <row r="53879">
          <cell r="B53879" t="str">
            <v>07091620</v>
          </cell>
        </row>
        <row r="53880">
          <cell r="B53880" t="str">
            <v>07091620</v>
          </cell>
        </row>
        <row r="53881">
          <cell r="B53881" t="str">
            <v>07091620</v>
          </cell>
        </row>
        <row r="53882">
          <cell r="B53882" t="str">
            <v>07091620</v>
          </cell>
        </row>
        <row r="53883">
          <cell r="B53883" t="str">
            <v>07091620</v>
          </cell>
        </row>
        <row r="53884">
          <cell r="B53884" t="str">
            <v>03012KLN</v>
          </cell>
        </row>
        <row r="53885">
          <cell r="B53885" t="str">
            <v>03012KLN</v>
          </cell>
        </row>
        <row r="53886">
          <cell r="B53886" t="str">
            <v>03012KLN</v>
          </cell>
        </row>
        <row r="53887">
          <cell r="B53887" t="str">
            <v>03012KLN</v>
          </cell>
        </row>
        <row r="53888">
          <cell r="B53888" t="str">
            <v>03012KLN</v>
          </cell>
        </row>
        <row r="53889">
          <cell r="B53889" t="str">
            <v>03012KLN</v>
          </cell>
        </row>
        <row r="53890">
          <cell r="B53890" t="str">
            <v>03012KLN</v>
          </cell>
        </row>
        <row r="53891">
          <cell r="B53891" t="str">
            <v>03012KLN</v>
          </cell>
        </row>
        <row r="53892">
          <cell r="B53892" t="str">
            <v>07091240</v>
          </cell>
        </row>
        <row r="53893">
          <cell r="B53893" t="str">
            <v>07091240</v>
          </cell>
        </row>
        <row r="53894">
          <cell r="B53894" t="str">
            <v>07091240</v>
          </cell>
        </row>
        <row r="53895">
          <cell r="B53895" t="str">
            <v>07091240</v>
          </cell>
        </row>
        <row r="53896">
          <cell r="B53896" t="str">
            <v>07091240</v>
          </cell>
        </row>
        <row r="53897">
          <cell r="B53897" t="str">
            <v>07091709</v>
          </cell>
        </row>
        <row r="53898">
          <cell r="B53898" t="str">
            <v>07091709</v>
          </cell>
        </row>
        <row r="53899">
          <cell r="B53899" t="str">
            <v>07091709</v>
          </cell>
        </row>
        <row r="53900">
          <cell r="B53900" t="str">
            <v>07091709</v>
          </cell>
        </row>
        <row r="53901">
          <cell r="B53901" t="str">
            <v>07091709</v>
          </cell>
        </row>
        <row r="53902">
          <cell r="B53902" t="str">
            <v>07091709</v>
          </cell>
        </row>
        <row r="53903">
          <cell r="B53903" t="str">
            <v>07091709</v>
          </cell>
        </row>
        <row r="53904">
          <cell r="B53904" t="str">
            <v>07091709</v>
          </cell>
        </row>
        <row r="53905">
          <cell r="B53905" t="str">
            <v>07091709</v>
          </cell>
        </row>
        <row r="53906">
          <cell r="B53906" t="str">
            <v>07091709</v>
          </cell>
        </row>
        <row r="53907">
          <cell r="B53907" t="str">
            <v>14190868</v>
          </cell>
        </row>
        <row r="53908">
          <cell r="B53908" t="str">
            <v>14190868</v>
          </cell>
        </row>
        <row r="53909">
          <cell r="B53909" t="str">
            <v>14190868</v>
          </cell>
        </row>
        <row r="53910">
          <cell r="B53910" t="str">
            <v>14190868</v>
          </cell>
        </row>
        <row r="53911">
          <cell r="B53911" t="str">
            <v>14190868</v>
          </cell>
        </row>
        <row r="53912">
          <cell r="B53912" t="str">
            <v>14190868</v>
          </cell>
        </row>
        <row r="53913">
          <cell r="B53913" t="str">
            <v>14190868</v>
          </cell>
        </row>
        <row r="53914">
          <cell r="B53914" t="str">
            <v>14190868</v>
          </cell>
        </row>
        <row r="53915">
          <cell r="B53915" t="str">
            <v>14190868</v>
          </cell>
        </row>
        <row r="53916">
          <cell r="B53916" t="str">
            <v>14190868</v>
          </cell>
        </row>
        <row r="53917">
          <cell r="B53917" t="str">
            <v>14190868</v>
          </cell>
        </row>
        <row r="53918">
          <cell r="B53918" t="str">
            <v>14190868</v>
          </cell>
        </row>
        <row r="53919">
          <cell r="B53919" t="str">
            <v>14190868</v>
          </cell>
        </row>
        <row r="53920">
          <cell r="B53920" t="str">
            <v>03024FEX</v>
          </cell>
        </row>
        <row r="53921">
          <cell r="B53921" t="str">
            <v>03024FEX</v>
          </cell>
        </row>
        <row r="53922">
          <cell r="B53922" t="str">
            <v>03024FEX</v>
          </cell>
        </row>
        <row r="53923">
          <cell r="B53923" t="str">
            <v>03024FEX</v>
          </cell>
        </row>
        <row r="53924">
          <cell r="B53924" t="str">
            <v>03024FEX</v>
          </cell>
        </row>
        <row r="53925">
          <cell r="B53925" t="str">
            <v>03024FEX</v>
          </cell>
        </row>
        <row r="53926">
          <cell r="B53926" t="str">
            <v>03024FEX</v>
          </cell>
        </row>
        <row r="53927">
          <cell r="B53927" t="str">
            <v>03024FEX</v>
          </cell>
        </row>
        <row r="53928">
          <cell r="B53928" t="str">
            <v>08072181</v>
          </cell>
        </row>
        <row r="53929">
          <cell r="B53929" t="str">
            <v>08072181</v>
          </cell>
        </row>
        <row r="53930">
          <cell r="B53930" t="str">
            <v>08072181</v>
          </cell>
        </row>
        <row r="53931">
          <cell r="B53931" t="str">
            <v>08072181</v>
          </cell>
        </row>
        <row r="53932">
          <cell r="B53932" t="str">
            <v>08072181</v>
          </cell>
        </row>
        <row r="53933">
          <cell r="B53933" t="str">
            <v>08072181</v>
          </cell>
        </row>
        <row r="53934">
          <cell r="B53934" t="str">
            <v>08072181</v>
          </cell>
        </row>
        <row r="53935">
          <cell r="B53935" t="str">
            <v>08072181</v>
          </cell>
        </row>
        <row r="53936">
          <cell r="B53936" t="str">
            <v>08072181</v>
          </cell>
        </row>
        <row r="53937">
          <cell r="B53937" t="str">
            <v>08072181</v>
          </cell>
        </row>
        <row r="53938">
          <cell r="B53938" t="str">
            <v>08072181</v>
          </cell>
        </row>
        <row r="53939">
          <cell r="B53939" t="str">
            <v>08070247</v>
          </cell>
        </row>
        <row r="53940">
          <cell r="B53940" t="str">
            <v>08070247</v>
          </cell>
        </row>
        <row r="53941">
          <cell r="B53941" t="str">
            <v>08070247</v>
          </cell>
        </row>
        <row r="53942">
          <cell r="B53942" t="str">
            <v>08070247</v>
          </cell>
        </row>
        <row r="53943">
          <cell r="B53943" t="str">
            <v>08070247</v>
          </cell>
        </row>
        <row r="53944">
          <cell r="B53944" t="str">
            <v>08070247</v>
          </cell>
        </row>
        <row r="53945">
          <cell r="B53945" t="str">
            <v>08070247</v>
          </cell>
        </row>
        <row r="53946">
          <cell r="B53946" t="str">
            <v>08070247</v>
          </cell>
        </row>
        <row r="53947">
          <cell r="B53947" t="str">
            <v>08070247</v>
          </cell>
        </row>
        <row r="53948">
          <cell r="B53948" t="str">
            <v>08070247</v>
          </cell>
        </row>
        <row r="53949">
          <cell r="B53949" t="str">
            <v>08070247</v>
          </cell>
        </row>
        <row r="53950">
          <cell r="B53950" t="str">
            <v>08070247</v>
          </cell>
        </row>
        <row r="53951">
          <cell r="B53951" t="str">
            <v>08070247</v>
          </cell>
        </row>
        <row r="53952">
          <cell r="B53952" t="str">
            <v>08070247</v>
          </cell>
        </row>
        <row r="53953">
          <cell r="B53953" t="str">
            <v>08070247</v>
          </cell>
        </row>
        <row r="53954">
          <cell r="B53954" t="str">
            <v>08070247</v>
          </cell>
        </row>
        <row r="53955">
          <cell r="B53955" t="str">
            <v>08070247</v>
          </cell>
        </row>
        <row r="53956">
          <cell r="B53956" t="str">
            <v>08070247</v>
          </cell>
        </row>
        <row r="53957">
          <cell r="B53957" t="str">
            <v>08070247</v>
          </cell>
        </row>
        <row r="53958">
          <cell r="B53958" t="str">
            <v>08070247</v>
          </cell>
        </row>
        <row r="53959">
          <cell r="B53959" t="str">
            <v>08070247</v>
          </cell>
        </row>
        <row r="53960">
          <cell r="B53960" t="str">
            <v>08070247</v>
          </cell>
        </row>
        <row r="53961">
          <cell r="B53961" t="str">
            <v>08070247</v>
          </cell>
        </row>
        <row r="53962">
          <cell r="B53962" t="str">
            <v>08070247</v>
          </cell>
        </row>
        <row r="53963">
          <cell r="B53963" t="str">
            <v>08070247</v>
          </cell>
        </row>
        <row r="53964">
          <cell r="B53964" t="str">
            <v>90170151</v>
          </cell>
        </row>
        <row r="53965">
          <cell r="B53965" t="str">
            <v>90170151</v>
          </cell>
        </row>
        <row r="53966">
          <cell r="B53966" t="str">
            <v>90170151</v>
          </cell>
        </row>
        <row r="53967">
          <cell r="B53967" t="str">
            <v>90170151</v>
          </cell>
        </row>
        <row r="53968">
          <cell r="B53968" t="str">
            <v>90110064</v>
          </cell>
        </row>
        <row r="53969">
          <cell r="B53969" t="str">
            <v>90110064</v>
          </cell>
        </row>
        <row r="53970">
          <cell r="B53970" t="str">
            <v>90110064</v>
          </cell>
        </row>
        <row r="53971">
          <cell r="B53971" t="str">
            <v>90110064</v>
          </cell>
        </row>
        <row r="53972">
          <cell r="B53972" t="str">
            <v>90110064</v>
          </cell>
        </row>
        <row r="53973">
          <cell r="B53973" t="str">
            <v>90110064</v>
          </cell>
        </row>
        <row r="53974">
          <cell r="B53974" t="str">
            <v>90110064</v>
          </cell>
        </row>
        <row r="53975">
          <cell r="B53975" t="str">
            <v>90110064</v>
          </cell>
        </row>
        <row r="53976">
          <cell r="B53976" t="str">
            <v>90110064</v>
          </cell>
        </row>
        <row r="53977">
          <cell r="B53977" t="str">
            <v>90110064</v>
          </cell>
        </row>
        <row r="53978">
          <cell r="B53978" t="str">
            <v>90110064</v>
          </cell>
        </row>
        <row r="53979">
          <cell r="B53979" t="str">
            <v>90110064</v>
          </cell>
        </row>
        <row r="53980">
          <cell r="B53980" t="str">
            <v>90110064</v>
          </cell>
        </row>
        <row r="53981">
          <cell r="B53981" t="str">
            <v>90110064</v>
          </cell>
        </row>
        <row r="53982">
          <cell r="B53982" t="str">
            <v>90110064</v>
          </cell>
        </row>
        <row r="53983">
          <cell r="B53983" t="str">
            <v>90110064</v>
          </cell>
        </row>
        <row r="53984">
          <cell r="B53984" t="str">
            <v>90110064</v>
          </cell>
        </row>
        <row r="53985">
          <cell r="B53985" t="str">
            <v>90110064</v>
          </cell>
        </row>
        <row r="53986">
          <cell r="B53986" t="str">
            <v>90110064</v>
          </cell>
        </row>
        <row r="53987">
          <cell r="B53987" t="str">
            <v>90110064</v>
          </cell>
        </row>
        <row r="53988">
          <cell r="B53988" t="str">
            <v>90110064</v>
          </cell>
        </row>
        <row r="53989">
          <cell r="B53989" t="str">
            <v>90110064</v>
          </cell>
        </row>
        <row r="53990">
          <cell r="B53990" t="str">
            <v>90110064</v>
          </cell>
        </row>
        <row r="53991">
          <cell r="B53991" t="str">
            <v>90110064</v>
          </cell>
        </row>
        <row r="53992">
          <cell r="B53992" t="str">
            <v>90110064</v>
          </cell>
        </row>
        <row r="53993">
          <cell r="B53993" t="str">
            <v>90110064</v>
          </cell>
        </row>
        <row r="53994">
          <cell r="B53994" t="str">
            <v>90110064</v>
          </cell>
        </row>
        <row r="53995">
          <cell r="B53995" t="str">
            <v>90110064</v>
          </cell>
        </row>
        <row r="53996">
          <cell r="B53996" t="str">
            <v>90110064</v>
          </cell>
        </row>
        <row r="53997">
          <cell r="B53997" t="str">
            <v>90110064</v>
          </cell>
        </row>
        <row r="53998">
          <cell r="B53998" t="str">
            <v>90110064</v>
          </cell>
        </row>
        <row r="53999">
          <cell r="B53999" t="str">
            <v>90110064</v>
          </cell>
        </row>
        <row r="54000">
          <cell r="B54000" t="str">
            <v>90110064</v>
          </cell>
        </row>
        <row r="54001">
          <cell r="B54001" t="str">
            <v>90110064</v>
          </cell>
        </row>
        <row r="54002">
          <cell r="B54002" t="str">
            <v>90110064</v>
          </cell>
        </row>
        <row r="54003">
          <cell r="B54003" t="str">
            <v>90110064</v>
          </cell>
        </row>
        <row r="54004">
          <cell r="B54004" t="str">
            <v>90110064</v>
          </cell>
        </row>
        <row r="54005">
          <cell r="B54005" t="str">
            <v>90110064</v>
          </cell>
        </row>
        <row r="54006">
          <cell r="B54006" t="str">
            <v>90110064</v>
          </cell>
        </row>
        <row r="54007">
          <cell r="B54007" t="str">
            <v>90110064</v>
          </cell>
        </row>
        <row r="54008">
          <cell r="B54008" t="str">
            <v>90110064</v>
          </cell>
        </row>
        <row r="54009">
          <cell r="B54009" t="str">
            <v>90110064</v>
          </cell>
        </row>
        <row r="54010">
          <cell r="B54010" t="str">
            <v>90110064</v>
          </cell>
        </row>
        <row r="54011">
          <cell r="B54011" t="str">
            <v>90110064</v>
          </cell>
        </row>
        <row r="54012">
          <cell r="B54012" t="str">
            <v>90170154</v>
          </cell>
        </row>
        <row r="54013">
          <cell r="B54013" t="str">
            <v>90170154</v>
          </cell>
        </row>
        <row r="54014">
          <cell r="B54014" t="str">
            <v>90170154</v>
          </cell>
        </row>
        <row r="54015">
          <cell r="B54015" t="str">
            <v>90170154</v>
          </cell>
        </row>
        <row r="54016">
          <cell r="B54016" t="str">
            <v>90170154</v>
          </cell>
        </row>
        <row r="54017">
          <cell r="B54017" t="str">
            <v>90170154</v>
          </cell>
        </row>
        <row r="54018">
          <cell r="B54018" t="str">
            <v>90170154</v>
          </cell>
        </row>
        <row r="54019">
          <cell r="B54019" t="str">
            <v>90170154</v>
          </cell>
        </row>
        <row r="54020">
          <cell r="B54020" t="str">
            <v>90170154</v>
          </cell>
        </row>
        <row r="54021">
          <cell r="B54021" t="str">
            <v>90170154</v>
          </cell>
        </row>
        <row r="54022">
          <cell r="B54022" t="str">
            <v>LBLSERIALMB09-GR</v>
          </cell>
        </row>
        <row r="54023">
          <cell r="B54023" t="str">
            <v>LBLSERIALMB09-GR</v>
          </cell>
        </row>
        <row r="54024">
          <cell r="B54024" t="str">
            <v>LBLSERIALMB09-GR</v>
          </cell>
        </row>
        <row r="54025">
          <cell r="B54025" t="str">
            <v>LBLSERIALMB09-GR</v>
          </cell>
        </row>
        <row r="54026">
          <cell r="B54026" t="str">
            <v>LBLSERIALMB09-GR</v>
          </cell>
        </row>
        <row r="54027">
          <cell r="B54027" t="str">
            <v>LBLSERIALMB09-GR</v>
          </cell>
        </row>
        <row r="54028">
          <cell r="B54028" t="str">
            <v>LBLSERIALMB09-GR</v>
          </cell>
        </row>
        <row r="54029">
          <cell r="B54029" t="str">
            <v>LBLSERIALMB09-GR</v>
          </cell>
        </row>
        <row r="54030">
          <cell r="B54030" t="str">
            <v>LBLSERIALMB10-GR</v>
          </cell>
        </row>
        <row r="54031">
          <cell r="B54031" t="str">
            <v>LBLSERIALMB10-GR</v>
          </cell>
        </row>
        <row r="54032">
          <cell r="B54032" t="str">
            <v>LBLSERIALMB10-GR</v>
          </cell>
        </row>
        <row r="54033">
          <cell r="B54033" t="str">
            <v>LBLSERIALMB10-GR</v>
          </cell>
        </row>
        <row r="54034">
          <cell r="B54034" t="str">
            <v>LBLSERIALMB10-GR</v>
          </cell>
        </row>
        <row r="54035">
          <cell r="B54035" t="str">
            <v>LBLSERIALMB10-GR</v>
          </cell>
        </row>
        <row r="54036">
          <cell r="B54036" t="str">
            <v>08070593</v>
          </cell>
        </row>
        <row r="54037">
          <cell r="B54037" t="str">
            <v>08070593</v>
          </cell>
        </row>
        <row r="54038">
          <cell r="B54038" t="str">
            <v>08070593</v>
          </cell>
        </row>
        <row r="54039">
          <cell r="B54039" t="str">
            <v>08070593</v>
          </cell>
        </row>
        <row r="54040">
          <cell r="B54040" t="str">
            <v>08070593</v>
          </cell>
        </row>
        <row r="54041">
          <cell r="B54041" t="str">
            <v>08070593</v>
          </cell>
        </row>
        <row r="54042">
          <cell r="B54042" t="str">
            <v>08070593</v>
          </cell>
        </row>
        <row r="54043">
          <cell r="B54043" t="str">
            <v>08070593</v>
          </cell>
        </row>
        <row r="54044">
          <cell r="B54044" t="str">
            <v>08070593</v>
          </cell>
        </row>
        <row r="54045">
          <cell r="B54045" t="str">
            <v>08070593</v>
          </cell>
        </row>
        <row r="54046">
          <cell r="B54046" t="str">
            <v>08070690</v>
          </cell>
        </row>
        <row r="54047">
          <cell r="B54047" t="str">
            <v>08070690</v>
          </cell>
        </row>
        <row r="54048">
          <cell r="B54048" t="str">
            <v>08070690</v>
          </cell>
        </row>
        <row r="54049">
          <cell r="B54049" t="str">
            <v>08070690</v>
          </cell>
        </row>
        <row r="54050">
          <cell r="B54050" t="str">
            <v>08070690</v>
          </cell>
        </row>
        <row r="54051">
          <cell r="B54051" t="str">
            <v>08070690</v>
          </cell>
        </row>
        <row r="54052">
          <cell r="B54052" t="str">
            <v>08070690</v>
          </cell>
        </row>
        <row r="54053">
          <cell r="B54053" t="str">
            <v>08070690</v>
          </cell>
        </row>
        <row r="54054">
          <cell r="B54054" t="str">
            <v>08070690</v>
          </cell>
        </row>
        <row r="54055">
          <cell r="B54055" t="str">
            <v>08070690</v>
          </cell>
        </row>
        <row r="54056">
          <cell r="B54056" t="str">
            <v>08070655</v>
          </cell>
        </row>
        <row r="54057">
          <cell r="B54057" t="str">
            <v>08070655</v>
          </cell>
        </row>
        <row r="54058">
          <cell r="B54058" t="str">
            <v>08070655</v>
          </cell>
        </row>
        <row r="54059">
          <cell r="B54059" t="str">
            <v>08070655</v>
          </cell>
        </row>
        <row r="54060">
          <cell r="B54060" t="str">
            <v>08070655</v>
          </cell>
        </row>
        <row r="54061">
          <cell r="B54061" t="str">
            <v>08070655</v>
          </cell>
        </row>
        <row r="54062">
          <cell r="B54062" t="str">
            <v>08070655</v>
          </cell>
        </row>
        <row r="54063">
          <cell r="B54063" t="str">
            <v>08070655</v>
          </cell>
        </row>
        <row r="54064">
          <cell r="B54064" t="str">
            <v>08070655</v>
          </cell>
        </row>
        <row r="54065">
          <cell r="B54065" t="str">
            <v>08070655</v>
          </cell>
        </row>
        <row r="54066">
          <cell r="B54066" t="str">
            <v>08070557</v>
          </cell>
        </row>
        <row r="54067">
          <cell r="B54067" t="str">
            <v>08070557</v>
          </cell>
        </row>
        <row r="54068">
          <cell r="B54068" t="str">
            <v>08070557</v>
          </cell>
        </row>
        <row r="54069">
          <cell r="B54069" t="str">
            <v>08070557</v>
          </cell>
        </row>
        <row r="54070">
          <cell r="B54070" t="str">
            <v>08070557</v>
          </cell>
        </row>
        <row r="54071">
          <cell r="B54071" t="str">
            <v>08070557</v>
          </cell>
        </row>
        <row r="54072">
          <cell r="B54072" t="str">
            <v>08070557</v>
          </cell>
        </row>
        <row r="54073">
          <cell r="B54073" t="str">
            <v>08070557</v>
          </cell>
        </row>
        <row r="54074">
          <cell r="B54074" t="str">
            <v>08070557</v>
          </cell>
        </row>
        <row r="54075">
          <cell r="B54075" t="str">
            <v>08070557</v>
          </cell>
        </row>
        <row r="54076">
          <cell r="B54076" t="str">
            <v>08070557</v>
          </cell>
        </row>
        <row r="54077">
          <cell r="B54077" t="str">
            <v>08070557</v>
          </cell>
        </row>
        <row r="54078">
          <cell r="B54078" t="str">
            <v>08070557</v>
          </cell>
        </row>
        <row r="54079">
          <cell r="B54079" t="str">
            <v>08070557</v>
          </cell>
        </row>
        <row r="54080">
          <cell r="B54080" t="str">
            <v>08070557</v>
          </cell>
        </row>
        <row r="54081">
          <cell r="B54081" t="str">
            <v>08070549</v>
          </cell>
        </row>
        <row r="54082">
          <cell r="B54082" t="str">
            <v>08070549</v>
          </cell>
        </row>
        <row r="54083">
          <cell r="B54083" t="str">
            <v>08070549</v>
          </cell>
        </row>
        <row r="54084">
          <cell r="B54084" t="str">
            <v>08070549</v>
          </cell>
        </row>
        <row r="54085">
          <cell r="B54085" t="str">
            <v>08070549</v>
          </cell>
        </row>
        <row r="54086">
          <cell r="B54086" t="str">
            <v>08070549</v>
          </cell>
        </row>
        <row r="54087">
          <cell r="B54087" t="str">
            <v>08070549</v>
          </cell>
        </row>
        <row r="54088">
          <cell r="B54088" t="str">
            <v>08070549</v>
          </cell>
        </row>
        <row r="54089">
          <cell r="B54089" t="str">
            <v>08070549</v>
          </cell>
        </row>
        <row r="54090">
          <cell r="B54090" t="str">
            <v>08070549</v>
          </cell>
        </row>
        <row r="54091">
          <cell r="B54091" t="str">
            <v>08070549</v>
          </cell>
        </row>
        <row r="54092">
          <cell r="B54092" t="str">
            <v>08070549</v>
          </cell>
        </row>
        <row r="54093">
          <cell r="B54093" t="str">
            <v>08070549</v>
          </cell>
        </row>
        <row r="54094">
          <cell r="B54094" t="str">
            <v>08070549</v>
          </cell>
        </row>
        <row r="54095">
          <cell r="B54095" t="str">
            <v>08070549</v>
          </cell>
        </row>
        <row r="54096">
          <cell r="B54096" t="str">
            <v>90170153</v>
          </cell>
        </row>
        <row r="54097">
          <cell r="B54097" t="str">
            <v>90170153</v>
          </cell>
        </row>
        <row r="54098">
          <cell r="B54098" t="str">
            <v>90170153</v>
          </cell>
        </row>
        <row r="54099">
          <cell r="B54099" t="str">
            <v>90170153</v>
          </cell>
        </row>
        <row r="54100">
          <cell r="B54100" t="str">
            <v>90170153</v>
          </cell>
        </row>
        <row r="54101">
          <cell r="B54101" t="str">
            <v>90170153</v>
          </cell>
        </row>
        <row r="54102">
          <cell r="B54102" t="str">
            <v>90170153</v>
          </cell>
        </row>
        <row r="54103">
          <cell r="B54103" t="str">
            <v>90170153</v>
          </cell>
        </row>
        <row r="54104">
          <cell r="B54104" t="str">
            <v>90170153</v>
          </cell>
        </row>
        <row r="54105">
          <cell r="B54105" t="str">
            <v>90170153</v>
          </cell>
        </row>
        <row r="54106">
          <cell r="B54106" t="str">
            <v>90170153</v>
          </cell>
        </row>
        <row r="54107">
          <cell r="B54107" t="str">
            <v>90170153</v>
          </cell>
        </row>
        <row r="54108">
          <cell r="B54108" t="str">
            <v>90170153</v>
          </cell>
        </row>
        <row r="54109">
          <cell r="B54109" t="str">
            <v>90170153</v>
          </cell>
        </row>
        <row r="54110">
          <cell r="B54110" t="str">
            <v>90170153</v>
          </cell>
        </row>
        <row r="54111">
          <cell r="B54111" t="str">
            <v>90170153</v>
          </cell>
        </row>
        <row r="54112">
          <cell r="B54112" t="str">
            <v>90170153</v>
          </cell>
        </row>
        <row r="54113">
          <cell r="B54113" t="str">
            <v>90170153</v>
          </cell>
        </row>
        <row r="54114">
          <cell r="B54114" t="str">
            <v>90170153</v>
          </cell>
        </row>
        <row r="54115">
          <cell r="B54115" t="str">
            <v>90170153</v>
          </cell>
        </row>
        <row r="54116">
          <cell r="B54116" t="str">
            <v>90170153</v>
          </cell>
        </row>
        <row r="54117">
          <cell r="B54117" t="str">
            <v>90170153</v>
          </cell>
        </row>
        <row r="54118">
          <cell r="B54118" t="str">
            <v>90170153</v>
          </cell>
        </row>
        <row r="54119">
          <cell r="B54119" t="str">
            <v>90170153</v>
          </cell>
        </row>
        <row r="54120">
          <cell r="B54120" t="str">
            <v>LBLSERIALMDB07-GR</v>
          </cell>
        </row>
        <row r="54121">
          <cell r="B54121" t="str">
            <v>LBLSERIALMDB07-GR</v>
          </cell>
        </row>
        <row r="54122">
          <cell r="B54122" t="str">
            <v>LBLSERIALMDB07-GR</v>
          </cell>
        </row>
        <row r="54123">
          <cell r="B54123" t="str">
            <v>LBLSERIALMDB07-GR</v>
          </cell>
        </row>
        <row r="54124">
          <cell r="B54124" t="str">
            <v>LBLSERIALMDB07-GR</v>
          </cell>
        </row>
        <row r="54125">
          <cell r="B54125" t="str">
            <v>LBLSERIALMDB07-GR</v>
          </cell>
        </row>
        <row r="54126">
          <cell r="B54126" t="str">
            <v>LBLSERIALMDB07-GR</v>
          </cell>
        </row>
        <row r="54127">
          <cell r="B54127" t="str">
            <v>LBLSERIALMDB07-GR</v>
          </cell>
        </row>
        <row r="54128">
          <cell r="B54128" t="str">
            <v>LBLSERIALMDB07-GR</v>
          </cell>
        </row>
        <row r="54129">
          <cell r="B54129" t="str">
            <v>LBLSERIALMDB07-GR</v>
          </cell>
        </row>
        <row r="54130">
          <cell r="B54130" t="str">
            <v>LBLSERIALMDB07-GR</v>
          </cell>
        </row>
        <row r="54131">
          <cell r="B54131" t="str">
            <v>LBLSERIALMDB07-GR</v>
          </cell>
        </row>
        <row r="54132">
          <cell r="B54132" t="str">
            <v>LBLSERIALMDB07-GR</v>
          </cell>
        </row>
        <row r="54133">
          <cell r="B54133" t="str">
            <v>LBLSERIALMDB07-GR</v>
          </cell>
        </row>
        <row r="54134">
          <cell r="B54134" t="str">
            <v>LBLSERIALMDB07-GR</v>
          </cell>
        </row>
        <row r="54135">
          <cell r="B54135" t="str">
            <v>LBLSERIALMDB07-GR</v>
          </cell>
        </row>
        <row r="54136">
          <cell r="B54136" t="str">
            <v>LBLSERIALMDB07-GR</v>
          </cell>
        </row>
        <row r="54137">
          <cell r="B54137" t="str">
            <v>LBLSERIALMDB07-GR</v>
          </cell>
        </row>
        <row r="54138">
          <cell r="B54138" t="str">
            <v>LBLSERIALMDB07-GR</v>
          </cell>
        </row>
        <row r="54139">
          <cell r="B54139" t="str">
            <v>LBLSERIALMDB07-GR</v>
          </cell>
        </row>
        <row r="54140">
          <cell r="B54140" t="str">
            <v>LBLSERIALMDB07-GR</v>
          </cell>
        </row>
        <row r="54141">
          <cell r="B54141" t="str">
            <v>LBLSERIALMDB07-GR</v>
          </cell>
        </row>
        <row r="54142">
          <cell r="B54142" t="str">
            <v>LBLSERIALMDB07-GR</v>
          </cell>
        </row>
        <row r="54143">
          <cell r="B54143" t="str">
            <v>LBLSERIALMDB07-GR</v>
          </cell>
        </row>
        <row r="54144">
          <cell r="B54144" t="str">
            <v>LBLSERIALMDB07-GR</v>
          </cell>
        </row>
        <row r="54145">
          <cell r="B54145" t="str">
            <v>LBLSERIALMDB07-GR</v>
          </cell>
        </row>
        <row r="54146">
          <cell r="B54146" t="str">
            <v>LBLSERIALMDB07-GR</v>
          </cell>
        </row>
        <row r="54147">
          <cell r="B54147" t="str">
            <v>LBLSERIALMDB07-GR</v>
          </cell>
        </row>
        <row r="54148">
          <cell r="B54148" t="str">
            <v>LBLSERIALMDB07-GR</v>
          </cell>
        </row>
        <row r="54149">
          <cell r="B54149" t="str">
            <v>LBLSERIALMDB07-GR</v>
          </cell>
        </row>
        <row r="54150">
          <cell r="B54150" t="str">
            <v>LBLSERIALMDB07-GR</v>
          </cell>
        </row>
        <row r="54151">
          <cell r="B54151" t="str">
            <v>LBLSERIALMDB07-GR</v>
          </cell>
        </row>
        <row r="54152">
          <cell r="B54152" t="str">
            <v>LBLSERIALMDB07-GR</v>
          </cell>
        </row>
        <row r="54153">
          <cell r="B54153" t="str">
            <v>LBLSERIALMDB07-GR</v>
          </cell>
        </row>
        <row r="54154">
          <cell r="B54154" t="str">
            <v>LBLSERIALMDB07-GR</v>
          </cell>
        </row>
        <row r="54155">
          <cell r="B54155" t="str">
            <v>LBLSERIALMDB07-GR</v>
          </cell>
        </row>
        <row r="54156">
          <cell r="B54156" t="str">
            <v>LBLSERIALMDB07-GR</v>
          </cell>
        </row>
        <row r="54157">
          <cell r="B54157" t="str">
            <v>LBLSERIALMDB07-GR</v>
          </cell>
        </row>
        <row r="54158">
          <cell r="B54158" t="str">
            <v>LBLSERIALMDB07-GR</v>
          </cell>
        </row>
        <row r="54159">
          <cell r="B54159" t="str">
            <v>LBLSERIALMDB07-GR</v>
          </cell>
        </row>
        <row r="54160">
          <cell r="B54160" t="str">
            <v>41010382</v>
          </cell>
        </row>
        <row r="54161">
          <cell r="B54161" t="str">
            <v>41010382</v>
          </cell>
        </row>
        <row r="54162">
          <cell r="B54162" t="str">
            <v>41010382</v>
          </cell>
        </row>
        <row r="54163">
          <cell r="B54163" t="str">
            <v>41010382</v>
          </cell>
        </row>
        <row r="54164">
          <cell r="B54164" t="str">
            <v>41010382</v>
          </cell>
        </row>
        <row r="54165">
          <cell r="B54165" t="str">
            <v>41010382</v>
          </cell>
        </row>
        <row r="54166">
          <cell r="B54166" t="str">
            <v>41010382</v>
          </cell>
        </row>
        <row r="54167">
          <cell r="B54167" t="str">
            <v>41010382</v>
          </cell>
        </row>
        <row r="54168">
          <cell r="B54168" t="str">
            <v>41010382</v>
          </cell>
        </row>
        <row r="54169">
          <cell r="B54169" t="str">
            <v>41010382</v>
          </cell>
        </row>
        <row r="54170">
          <cell r="B54170" t="str">
            <v>41010382</v>
          </cell>
        </row>
        <row r="54171">
          <cell r="B54171" t="str">
            <v>41010382</v>
          </cell>
        </row>
        <row r="54172">
          <cell r="B54172" t="str">
            <v>41010382</v>
          </cell>
        </row>
        <row r="54173">
          <cell r="B54173" t="str">
            <v>41010382</v>
          </cell>
        </row>
        <row r="54174">
          <cell r="B54174" t="str">
            <v>41010382</v>
          </cell>
        </row>
        <row r="54175">
          <cell r="B54175" t="str">
            <v>41010382</v>
          </cell>
        </row>
        <row r="54176">
          <cell r="B54176" t="str">
            <v>39111367-002</v>
          </cell>
        </row>
        <row r="54177">
          <cell r="B54177" t="str">
            <v>39111367-002</v>
          </cell>
        </row>
        <row r="54178">
          <cell r="B54178" t="str">
            <v>39111367-002</v>
          </cell>
        </row>
        <row r="54179">
          <cell r="B54179" t="str">
            <v>39111367-002</v>
          </cell>
        </row>
        <row r="54180">
          <cell r="B54180" t="str">
            <v>39111367-002</v>
          </cell>
        </row>
        <row r="54181">
          <cell r="B54181" t="str">
            <v>39111367-002</v>
          </cell>
        </row>
        <row r="54182">
          <cell r="B54182" t="str">
            <v>39111367-002</v>
          </cell>
        </row>
        <row r="54183">
          <cell r="B54183" t="str">
            <v>39111367-002</v>
          </cell>
        </row>
        <row r="54184">
          <cell r="B54184" t="str">
            <v>39111367-002</v>
          </cell>
        </row>
        <row r="54185">
          <cell r="B54185" t="str">
            <v>39111367-002</v>
          </cell>
        </row>
        <row r="54186">
          <cell r="B54186" t="str">
            <v>03013JNP</v>
          </cell>
        </row>
        <row r="54187">
          <cell r="B54187" t="str">
            <v>03013JNP</v>
          </cell>
        </row>
        <row r="54188">
          <cell r="B54188" t="str">
            <v>03013JNP</v>
          </cell>
        </row>
        <row r="54189">
          <cell r="B54189" t="str">
            <v>03013JNP</v>
          </cell>
        </row>
        <row r="54190">
          <cell r="B54190" t="str">
            <v>03013JNP</v>
          </cell>
        </row>
        <row r="54191">
          <cell r="B54191" t="str">
            <v>03013JNP</v>
          </cell>
        </row>
        <row r="54192">
          <cell r="B54192" t="str">
            <v>03013JNP</v>
          </cell>
        </row>
        <row r="54193">
          <cell r="B54193" t="str">
            <v>03013JNP</v>
          </cell>
        </row>
        <row r="54194">
          <cell r="B54194" t="str">
            <v>03013JNP</v>
          </cell>
        </row>
        <row r="54195">
          <cell r="B54195" t="str">
            <v>03013JNP</v>
          </cell>
        </row>
        <row r="54196">
          <cell r="B54196" t="str">
            <v>07110097</v>
          </cell>
        </row>
        <row r="54197">
          <cell r="B54197" t="str">
            <v>07110097</v>
          </cell>
        </row>
        <row r="54198">
          <cell r="B54198" t="str">
            <v>07110097</v>
          </cell>
        </row>
        <row r="54199">
          <cell r="B54199" t="str">
            <v>07110097</v>
          </cell>
        </row>
        <row r="54200">
          <cell r="B54200" t="str">
            <v>07110097</v>
          </cell>
        </row>
        <row r="54201">
          <cell r="B54201" t="str">
            <v>07110097</v>
          </cell>
        </row>
        <row r="54202">
          <cell r="B54202" t="str">
            <v>07110097</v>
          </cell>
        </row>
        <row r="54203">
          <cell r="B54203" t="str">
            <v>07110097</v>
          </cell>
        </row>
        <row r="54204">
          <cell r="B54204" t="str">
            <v>07110097</v>
          </cell>
        </row>
        <row r="54205">
          <cell r="B54205" t="str">
            <v>07110097</v>
          </cell>
        </row>
        <row r="54206">
          <cell r="B54206" t="str">
            <v>15060189-001</v>
          </cell>
        </row>
        <row r="54207">
          <cell r="B54207" t="str">
            <v>15060189-001</v>
          </cell>
        </row>
        <row r="54208">
          <cell r="B54208" t="str">
            <v>15060189-001</v>
          </cell>
        </row>
        <row r="54209">
          <cell r="B54209" t="str">
            <v>15060189-001</v>
          </cell>
        </row>
        <row r="54210">
          <cell r="B54210" t="str">
            <v>15060189-001</v>
          </cell>
        </row>
        <row r="54211">
          <cell r="B54211" t="str">
            <v>15060189-001</v>
          </cell>
        </row>
        <row r="54212">
          <cell r="B54212" t="str">
            <v>15060189-001</v>
          </cell>
        </row>
        <row r="54213">
          <cell r="B54213" t="str">
            <v>15060189-001</v>
          </cell>
        </row>
        <row r="54214">
          <cell r="B54214" t="str">
            <v>15060189-001</v>
          </cell>
        </row>
        <row r="54215">
          <cell r="B54215" t="str">
            <v>15060189-001</v>
          </cell>
        </row>
        <row r="54216">
          <cell r="B54216" t="str">
            <v>15060189-001</v>
          </cell>
        </row>
        <row r="54217">
          <cell r="B54217" t="str">
            <v>15060189-001</v>
          </cell>
        </row>
        <row r="54218">
          <cell r="B54218" t="str">
            <v>15060189-001</v>
          </cell>
        </row>
        <row r="54219">
          <cell r="B54219" t="str">
            <v>03013HQA</v>
          </cell>
        </row>
        <row r="54220">
          <cell r="B54220" t="str">
            <v>03013HQA</v>
          </cell>
        </row>
        <row r="54221">
          <cell r="B54221" t="str">
            <v>03013HQA</v>
          </cell>
        </row>
        <row r="54222">
          <cell r="B54222" t="str">
            <v>03013HQA</v>
          </cell>
        </row>
        <row r="54223">
          <cell r="B54223" t="str">
            <v>03013HQA</v>
          </cell>
        </row>
        <row r="54224">
          <cell r="B54224" t="str">
            <v>08071905</v>
          </cell>
        </row>
        <row r="54225">
          <cell r="B54225" t="str">
            <v>08071905</v>
          </cell>
        </row>
        <row r="54226">
          <cell r="B54226" t="str">
            <v>08071905</v>
          </cell>
        </row>
        <row r="54227">
          <cell r="B54227" t="str">
            <v>08071905</v>
          </cell>
        </row>
        <row r="54228">
          <cell r="B54228" t="str">
            <v>08071905</v>
          </cell>
        </row>
        <row r="54229">
          <cell r="B54229" t="str">
            <v>08071905</v>
          </cell>
        </row>
        <row r="54230">
          <cell r="B54230" t="str">
            <v>08071905</v>
          </cell>
        </row>
        <row r="54231">
          <cell r="B54231" t="str">
            <v>08071905</v>
          </cell>
        </row>
        <row r="54232">
          <cell r="B54232" t="str">
            <v>08071905</v>
          </cell>
        </row>
        <row r="54233">
          <cell r="B54233" t="str">
            <v>08071905</v>
          </cell>
        </row>
        <row r="54234">
          <cell r="B54234" t="str">
            <v>08071905</v>
          </cell>
        </row>
        <row r="54235">
          <cell r="B54235" t="str">
            <v>08071905</v>
          </cell>
        </row>
        <row r="54236">
          <cell r="B54236" t="str">
            <v>08071905</v>
          </cell>
        </row>
        <row r="54237">
          <cell r="B54237" t="str">
            <v>08071905</v>
          </cell>
        </row>
        <row r="54238">
          <cell r="B54238" t="str">
            <v>08071905</v>
          </cell>
        </row>
        <row r="54239">
          <cell r="B54239" t="str">
            <v>08071905</v>
          </cell>
        </row>
        <row r="54240">
          <cell r="B54240" t="str">
            <v>08071905</v>
          </cell>
        </row>
        <row r="54241">
          <cell r="B54241" t="str">
            <v>08071905</v>
          </cell>
        </row>
        <row r="54242">
          <cell r="B54242" t="str">
            <v>08071905</v>
          </cell>
        </row>
        <row r="54243">
          <cell r="B54243" t="str">
            <v>15040164</v>
          </cell>
        </row>
        <row r="54244">
          <cell r="B54244" t="str">
            <v>15040164</v>
          </cell>
        </row>
        <row r="54245">
          <cell r="B54245" t="str">
            <v>15040164</v>
          </cell>
        </row>
        <row r="54246">
          <cell r="B54246" t="str">
            <v>15040164</v>
          </cell>
        </row>
        <row r="54247">
          <cell r="B54247" t="str">
            <v>15040164</v>
          </cell>
        </row>
        <row r="54248">
          <cell r="B54248" t="str">
            <v>15040164</v>
          </cell>
        </row>
        <row r="54249">
          <cell r="B54249" t="str">
            <v>15040164</v>
          </cell>
        </row>
        <row r="54250">
          <cell r="B54250" t="str">
            <v>39111381</v>
          </cell>
        </row>
        <row r="54251">
          <cell r="B54251" t="str">
            <v>39111381</v>
          </cell>
        </row>
        <row r="54252">
          <cell r="B54252" t="str">
            <v>39111381</v>
          </cell>
        </row>
        <row r="54253">
          <cell r="B54253" t="str">
            <v>39111381</v>
          </cell>
        </row>
        <row r="54254">
          <cell r="B54254" t="str">
            <v>39111381</v>
          </cell>
        </row>
        <row r="54255">
          <cell r="B54255" t="str">
            <v>39111381</v>
          </cell>
        </row>
        <row r="54256">
          <cell r="B54256" t="str">
            <v>39111381</v>
          </cell>
        </row>
        <row r="54257">
          <cell r="B54257" t="str">
            <v>39111381</v>
          </cell>
        </row>
        <row r="54258">
          <cell r="B54258" t="str">
            <v>39111381</v>
          </cell>
        </row>
        <row r="54259">
          <cell r="B54259" t="str">
            <v>39111381</v>
          </cell>
        </row>
        <row r="54260">
          <cell r="B54260" t="str">
            <v>35040764</v>
          </cell>
        </row>
        <row r="54261">
          <cell r="B54261" t="str">
            <v>35040764</v>
          </cell>
        </row>
        <row r="54262">
          <cell r="B54262" t="str">
            <v>35040764</v>
          </cell>
        </row>
        <row r="54263">
          <cell r="B54263" t="str">
            <v>35040764</v>
          </cell>
        </row>
        <row r="54264">
          <cell r="B54264" t="str">
            <v>35040764</v>
          </cell>
        </row>
        <row r="54265">
          <cell r="B54265" t="str">
            <v>35040764</v>
          </cell>
        </row>
        <row r="54266">
          <cell r="B54266" t="str">
            <v>35040764</v>
          </cell>
        </row>
        <row r="54267">
          <cell r="B54267" t="str">
            <v>35040764</v>
          </cell>
        </row>
        <row r="54268">
          <cell r="B54268" t="str">
            <v>35040764</v>
          </cell>
        </row>
        <row r="54269">
          <cell r="B54269" t="str">
            <v>35040764</v>
          </cell>
        </row>
        <row r="54270">
          <cell r="B54270" t="str">
            <v>38020037-001</v>
          </cell>
        </row>
        <row r="54271">
          <cell r="B54271" t="str">
            <v>38020037-001</v>
          </cell>
        </row>
        <row r="54272">
          <cell r="B54272" t="str">
            <v>38020037-001</v>
          </cell>
        </row>
        <row r="54273">
          <cell r="B54273" t="str">
            <v>38020037-001</v>
          </cell>
        </row>
        <row r="54274">
          <cell r="B54274" t="str">
            <v>38020037-001</v>
          </cell>
        </row>
        <row r="54275">
          <cell r="B54275" t="str">
            <v>38020037-001</v>
          </cell>
        </row>
        <row r="54276">
          <cell r="B54276" t="str">
            <v>38020037-001</v>
          </cell>
        </row>
        <row r="54277">
          <cell r="B54277" t="str">
            <v>38020037-001</v>
          </cell>
        </row>
        <row r="54278">
          <cell r="B54278" t="str">
            <v>38020037-001</v>
          </cell>
        </row>
        <row r="54279">
          <cell r="B54279" t="str">
            <v>38020037-001</v>
          </cell>
        </row>
        <row r="54280">
          <cell r="B54280" t="str">
            <v>39070092-001</v>
          </cell>
        </row>
        <row r="54281">
          <cell r="B54281" t="str">
            <v>39070092-001</v>
          </cell>
        </row>
        <row r="54282">
          <cell r="B54282" t="str">
            <v>39070092-001</v>
          </cell>
        </row>
        <row r="54283">
          <cell r="B54283" t="str">
            <v>39070092-001</v>
          </cell>
        </row>
        <row r="54284">
          <cell r="B54284" t="str">
            <v>39070092-001</v>
          </cell>
        </row>
        <row r="54285">
          <cell r="B54285" t="str">
            <v>39070092-001</v>
          </cell>
        </row>
        <row r="54286">
          <cell r="B54286" t="str">
            <v>39070092-001</v>
          </cell>
        </row>
        <row r="54287">
          <cell r="B54287" t="str">
            <v>39070092-001</v>
          </cell>
        </row>
        <row r="54288">
          <cell r="B54288" t="str">
            <v>39070092-001</v>
          </cell>
        </row>
        <row r="54289">
          <cell r="B54289" t="str">
            <v>39070092-001</v>
          </cell>
        </row>
        <row r="54290">
          <cell r="B54290" t="str">
            <v>39080321</v>
          </cell>
        </row>
        <row r="54291">
          <cell r="B54291" t="str">
            <v>39080321</v>
          </cell>
        </row>
        <row r="54292">
          <cell r="B54292" t="str">
            <v>39080321</v>
          </cell>
        </row>
        <row r="54293">
          <cell r="B54293" t="str">
            <v>39080321</v>
          </cell>
        </row>
        <row r="54294">
          <cell r="B54294" t="str">
            <v>39080321</v>
          </cell>
        </row>
        <row r="54295">
          <cell r="B54295" t="str">
            <v>39080321</v>
          </cell>
        </row>
        <row r="54296">
          <cell r="B54296" t="str">
            <v>39080321</v>
          </cell>
        </row>
        <row r="54297">
          <cell r="B54297" t="str">
            <v>39080321</v>
          </cell>
        </row>
        <row r="54298">
          <cell r="B54298" t="str">
            <v>39080321</v>
          </cell>
        </row>
        <row r="54299">
          <cell r="B54299" t="str">
            <v>39080321</v>
          </cell>
        </row>
        <row r="54300">
          <cell r="B54300" t="str">
            <v>39111388</v>
          </cell>
        </row>
        <row r="54301">
          <cell r="B54301" t="str">
            <v>39111388</v>
          </cell>
        </row>
        <row r="54302">
          <cell r="B54302" t="str">
            <v>39111388</v>
          </cell>
        </row>
        <row r="54303">
          <cell r="B54303" t="str">
            <v>39111388</v>
          </cell>
        </row>
        <row r="54304">
          <cell r="B54304" t="str">
            <v>39111388</v>
          </cell>
        </row>
        <row r="54305">
          <cell r="B54305" t="str">
            <v>39111388</v>
          </cell>
        </row>
        <row r="54306">
          <cell r="B54306" t="str">
            <v>39111388</v>
          </cell>
        </row>
        <row r="54307">
          <cell r="B54307" t="str">
            <v>39111388</v>
          </cell>
        </row>
        <row r="54308">
          <cell r="B54308" t="str">
            <v>39111388</v>
          </cell>
        </row>
        <row r="54309">
          <cell r="B54309" t="str">
            <v>39111388</v>
          </cell>
        </row>
        <row r="54310">
          <cell r="B54310" t="str">
            <v>39110538-002</v>
          </cell>
        </row>
        <row r="54311">
          <cell r="B54311" t="str">
            <v>39110538-002</v>
          </cell>
        </row>
        <row r="54312">
          <cell r="B54312" t="str">
            <v>39110538-002</v>
          </cell>
        </row>
        <row r="54313">
          <cell r="B54313" t="str">
            <v>39110538-002</v>
          </cell>
        </row>
        <row r="54314">
          <cell r="B54314" t="str">
            <v>39110538-002</v>
          </cell>
        </row>
        <row r="54315">
          <cell r="B54315" t="str">
            <v>39110538-002</v>
          </cell>
        </row>
        <row r="54316">
          <cell r="B54316" t="str">
            <v>39110538-002</v>
          </cell>
        </row>
        <row r="54317">
          <cell r="B54317" t="str">
            <v>39110538-002</v>
          </cell>
        </row>
        <row r="54318">
          <cell r="B54318" t="str">
            <v>39110538-002</v>
          </cell>
        </row>
        <row r="54319">
          <cell r="B54319" t="str">
            <v>39110538-002</v>
          </cell>
        </row>
        <row r="54320">
          <cell r="B54320" t="str">
            <v>39111389-001</v>
          </cell>
        </row>
        <row r="54321">
          <cell r="B54321" t="str">
            <v>43140284</v>
          </cell>
        </row>
        <row r="54322">
          <cell r="B54322" t="str">
            <v>43140284</v>
          </cell>
        </row>
        <row r="54323">
          <cell r="B54323" t="str">
            <v>43140284</v>
          </cell>
        </row>
        <row r="54324">
          <cell r="B54324" t="str">
            <v>43140284</v>
          </cell>
        </row>
        <row r="54325">
          <cell r="B54325" t="str">
            <v>43140284</v>
          </cell>
        </row>
        <row r="54326">
          <cell r="B54326" t="str">
            <v>43140284</v>
          </cell>
        </row>
        <row r="54327">
          <cell r="B54327" t="str">
            <v>43140284</v>
          </cell>
        </row>
        <row r="54328">
          <cell r="B54328" t="str">
            <v>43140284</v>
          </cell>
        </row>
        <row r="54329">
          <cell r="B54329" t="str">
            <v>43140284</v>
          </cell>
        </row>
        <row r="54330">
          <cell r="B54330" t="str">
            <v>43140284</v>
          </cell>
        </row>
        <row r="54331">
          <cell r="B54331" t="str">
            <v>39110777-001</v>
          </cell>
        </row>
        <row r="54332">
          <cell r="B54332" t="str">
            <v>39110777-001</v>
          </cell>
        </row>
        <row r="54333">
          <cell r="B54333" t="str">
            <v>39110777-001</v>
          </cell>
        </row>
        <row r="54334">
          <cell r="B54334" t="str">
            <v>39110777-001</v>
          </cell>
        </row>
        <row r="54335">
          <cell r="B54335" t="str">
            <v>39110777-001</v>
          </cell>
        </row>
        <row r="54336">
          <cell r="B54336" t="str">
            <v>39110777-001</v>
          </cell>
        </row>
        <row r="54337">
          <cell r="B54337" t="str">
            <v>39110777-001</v>
          </cell>
        </row>
        <row r="54338">
          <cell r="B54338" t="str">
            <v>39110777-001</v>
          </cell>
        </row>
        <row r="54339">
          <cell r="B54339" t="str">
            <v>39110777-001</v>
          </cell>
        </row>
        <row r="54340">
          <cell r="B54340" t="str">
            <v>39110777-001</v>
          </cell>
        </row>
        <row r="54341">
          <cell r="B54341" t="str">
            <v>39110777-001</v>
          </cell>
        </row>
        <row r="54342">
          <cell r="B54342" t="str">
            <v>39110777-001</v>
          </cell>
        </row>
        <row r="54343">
          <cell r="B54343" t="str">
            <v>39110777-001</v>
          </cell>
        </row>
        <row r="54344">
          <cell r="B54344" t="str">
            <v>39110777-001</v>
          </cell>
        </row>
        <row r="54345">
          <cell r="B54345" t="str">
            <v>12020290</v>
          </cell>
        </row>
        <row r="54346">
          <cell r="B54346" t="str">
            <v>12020290</v>
          </cell>
        </row>
        <row r="54347">
          <cell r="B54347" t="str">
            <v>12020290</v>
          </cell>
        </row>
        <row r="54348">
          <cell r="B54348" t="str">
            <v>12020290</v>
          </cell>
        </row>
        <row r="54349">
          <cell r="B54349" t="str">
            <v>12020290</v>
          </cell>
        </row>
        <row r="54350">
          <cell r="B54350" t="str">
            <v>15010248</v>
          </cell>
        </row>
        <row r="54351">
          <cell r="B54351" t="str">
            <v>15010248</v>
          </cell>
        </row>
        <row r="54352">
          <cell r="B54352" t="str">
            <v>15010248</v>
          </cell>
        </row>
        <row r="54353">
          <cell r="B54353" t="str">
            <v>15010248</v>
          </cell>
        </row>
        <row r="54354">
          <cell r="B54354" t="str">
            <v>15010248</v>
          </cell>
        </row>
        <row r="54355">
          <cell r="B54355" t="str">
            <v>15060221</v>
          </cell>
        </row>
        <row r="54356">
          <cell r="B54356" t="str">
            <v>15060221</v>
          </cell>
        </row>
        <row r="54357">
          <cell r="B54357" t="str">
            <v>15060221</v>
          </cell>
        </row>
        <row r="54358">
          <cell r="B54358" t="str">
            <v>15060221</v>
          </cell>
        </row>
        <row r="54359">
          <cell r="B54359" t="str">
            <v>15060221</v>
          </cell>
        </row>
        <row r="54360">
          <cell r="B54360" t="str">
            <v>15060221</v>
          </cell>
        </row>
        <row r="54361">
          <cell r="B54361" t="str">
            <v>15060221</v>
          </cell>
        </row>
        <row r="54362">
          <cell r="B54362" t="str">
            <v>15060221</v>
          </cell>
        </row>
        <row r="54363">
          <cell r="B54363" t="str">
            <v>15060221</v>
          </cell>
        </row>
        <row r="54364">
          <cell r="B54364" t="str">
            <v>15060221</v>
          </cell>
        </row>
        <row r="54365">
          <cell r="B54365" t="str">
            <v>08070544</v>
          </cell>
        </row>
        <row r="54366">
          <cell r="B54366" t="str">
            <v>08070544</v>
          </cell>
        </row>
        <row r="54367">
          <cell r="B54367" t="str">
            <v>08070544</v>
          </cell>
        </row>
        <row r="54368">
          <cell r="B54368" t="str">
            <v>08070544</v>
          </cell>
        </row>
        <row r="54369">
          <cell r="B54369" t="str">
            <v>08070544</v>
          </cell>
        </row>
        <row r="54370">
          <cell r="B54370" t="str">
            <v>08071624</v>
          </cell>
        </row>
        <row r="54371">
          <cell r="B54371" t="str">
            <v>08071624</v>
          </cell>
        </row>
        <row r="54372">
          <cell r="B54372" t="str">
            <v>08071624</v>
          </cell>
        </row>
        <row r="54373">
          <cell r="B54373" t="str">
            <v>08071624</v>
          </cell>
        </row>
        <row r="54374">
          <cell r="B54374" t="str">
            <v>08071624</v>
          </cell>
        </row>
        <row r="54375">
          <cell r="B54375" t="str">
            <v>08071624</v>
          </cell>
        </row>
        <row r="54376">
          <cell r="B54376" t="str">
            <v>08071624</v>
          </cell>
        </row>
        <row r="54377">
          <cell r="B54377" t="str">
            <v>08071624</v>
          </cell>
        </row>
        <row r="54378">
          <cell r="B54378" t="str">
            <v>08071624</v>
          </cell>
        </row>
        <row r="54379">
          <cell r="B54379" t="str">
            <v>08071624</v>
          </cell>
        </row>
        <row r="54380">
          <cell r="B54380" t="str">
            <v>08071624</v>
          </cell>
        </row>
        <row r="54381">
          <cell r="B54381" t="str">
            <v>08071624</v>
          </cell>
        </row>
        <row r="54382">
          <cell r="B54382" t="str">
            <v>08071624</v>
          </cell>
        </row>
        <row r="54383">
          <cell r="B54383" t="str">
            <v>08071624</v>
          </cell>
        </row>
        <row r="54384">
          <cell r="B54384" t="str">
            <v>08071624</v>
          </cell>
        </row>
        <row r="54385">
          <cell r="B54385" t="str">
            <v>08071624</v>
          </cell>
        </row>
        <row r="54386">
          <cell r="B54386" t="str">
            <v>07091646</v>
          </cell>
        </row>
        <row r="54387">
          <cell r="B54387" t="str">
            <v>07091646</v>
          </cell>
        </row>
        <row r="54388">
          <cell r="B54388" t="str">
            <v>07091646</v>
          </cell>
        </row>
        <row r="54389">
          <cell r="B54389" t="str">
            <v>07091646</v>
          </cell>
        </row>
        <row r="54390">
          <cell r="B54390" t="str">
            <v>07091646</v>
          </cell>
        </row>
        <row r="54391">
          <cell r="B54391" t="str">
            <v>33030054</v>
          </cell>
        </row>
        <row r="54392">
          <cell r="B54392" t="str">
            <v>33030054</v>
          </cell>
        </row>
        <row r="54393">
          <cell r="B54393" t="str">
            <v>33030054</v>
          </cell>
        </row>
        <row r="54394">
          <cell r="B54394" t="str">
            <v>33030054</v>
          </cell>
        </row>
        <row r="54395">
          <cell r="B54395" t="str">
            <v>33030054</v>
          </cell>
        </row>
        <row r="54396">
          <cell r="B54396" t="str">
            <v>33030054</v>
          </cell>
        </row>
        <row r="54397">
          <cell r="B54397" t="str">
            <v>33030054</v>
          </cell>
        </row>
        <row r="54398">
          <cell r="B54398" t="str">
            <v>33030054</v>
          </cell>
        </row>
        <row r="54399">
          <cell r="B54399" t="str">
            <v>33030054</v>
          </cell>
        </row>
        <row r="54400">
          <cell r="B54400" t="str">
            <v>33030054</v>
          </cell>
        </row>
        <row r="54401">
          <cell r="B54401" t="str">
            <v>33030054</v>
          </cell>
        </row>
        <row r="54402">
          <cell r="B54402" t="str">
            <v>33030054</v>
          </cell>
        </row>
        <row r="54403">
          <cell r="B54403" t="str">
            <v>33030054</v>
          </cell>
        </row>
        <row r="54404">
          <cell r="B54404" t="str">
            <v>33030054</v>
          </cell>
        </row>
        <row r="54405">
          <cell r="B54405" t="str">
            <v>33030054</v>
          </cell>
        </row>
        <row r="54406">
          <cell r="B54406" t="str">
            <v>33030054</v>
          </cell>
        </row>
        <row r="54407">
          <cell r="B54407" t="str">
            <v>33030054</v>
          </cell>
        </row>
        <row r="54408">
          <cell r="B54408" t="str">
            <v>33030054</v>
          </cell>
        </row>
        <row r="54409">
          <cell r="B54409" t="str">
            <v>33030054</v>
          </cell>
        </row>
        <row r="54410">
          <cell r="B54410" t="str">
            <v>33030054</v>
          </cell>
        </row>
        <row r="54411">
          <cell r="B54411" t="str">
            <v>10031615</v>
          </cell>
        </row>
        <row r="54412">
          <cell r="B54412" t="str">
            <v>10031615</v>
          </cell>
        </row>
        <row r="54413">
          <cell r="B54413" t="str">
            <v>10031615</v>
          </cell>
        </row>
        <row r="54414">
          <cell r="B54414" t="str">
            <v>10031615</v>
          </cell>
        </row>
        <row r="54415">
          <cell r="B54415" t="str">
            <v>10031615</v>
          </cell>
        </row>
        <row r="54416">
          <cell r="B54416" t="str">
            <v>15060304-001</v>
          </cell>
        </row>
        <row r="54417">
          <cell r="B54417" t="str">
            <v>15060304-001</v>
          </cell>
        </row>
        <row r="54418">
          <cell r="B54418" t="str">
            <v>15060304-001</v>
          </cell>
        </row>
        <row r="54419">
          <cell r="B54419" t="str">
            <v>15060304-001</v>
          </cell>
        </row>
        <row r="54420">
          <cell r="B54420" t="str">
            <v>15060304-001</v>
          </cell>
        </row>
        <row r="54421">
          <cell r="B54421" t="str">
            <v>07090799</v>
          </cell>
        </row>
        <row r="54422">
          <cell r="B54422" t="str">
            <v>07090799</v>
          </cell>
        </row>
        <row r="54423">
          <cell r="B54423" t="str">
            <v>07090799</v>
          </cell>
        </row>
        <row r="54424">
          <cell r="B54424" t="str">
            <v>07090799</v>
          </cell>
        </row>
        <row r="54425">
          <cell r="B54425" t="str">
            <v>07090799</v>
          </cell>
        </row>
        <row r="54426">
          <cell r="B54426" t="str">
            <v>07091818</v>
          </cell>
        </row>
        <row r="54427">
          <cell r="B54427" t="str">
            <v>07091818</v>
          </cell>
        </row>
        <row r="54428">
          <cell r="B54428" t="str">
            <v>07091818</v>
          </cell>
        </row>
        <row r="54429">
          <cell r="B54429" t="str">
            <v>07091818</v>
          </cell>
        </row>
        <row r="54430">
          <cell r="B54430" t="str">
            <v>07091818</v>
          </cell>
        </row>
        <row r="54431">
          <cell r="B54431" t="str">
            <v>07091818</v>
          </cell>
        </row>
        <row r="54432">
          <cell r="B54432" t="str">
            <v>07091508</v>
          </cell>
        </row>
        <row r="54433">
          <cell r="B54433" t="str">
            <v>07091508</v>
          </cell>
        </row>
        <row r="54434">
          <cell r="B54434" t="str">
            <v>07091508</v>
          </cell>
        </row>
        <row r="54435">
          <cell r="B54435" t="str">
            <v>07091508</v>
          </cell>
        </row>
        <row r="54436">
          <cell r="B54436" t="str">
            <v>07091508</v>
          </cell>
        </row>
        <row r="54437">
          <cell r="B54437" t="str">
            <v>07091512</v>
          </cell>
        </row>
        <row r="54438">
          <cell r="B54438" t="str">
            <v>07091512</v>
          </cell>
        </row>
        <row r="54439">
          <cell r="B54439" t="str">
            <v>07091512</v>
          </cell>
        </row>
        <row r="54440">
          <cell r="B54440" t="str">
            <v>07091512</v>
          </cell>
        </row>
        <row r="54441">
          <cell r="B54441" t="str">
            <v>07091512</v>
          </cell>
        </row>
        <row r="54442">
          <cell r="B54442" t="str">
            <v>07091594</v>
          </cell>
        </row>
        <row r="54443">
          <cell r="B54443" t="str">
            <v>07091594</v>
          </cell>
        </row>
        <row r="54444">
          <cell r="B54444" t="str">
            <v>07091594</v>
          </cell>
        </row>
        <row r="54445">
          <cell r="B54445" t="str">
            <v>07091594</v>
          </cell>
        </row>
        <row r="54446">
          <cell r="B54446" t="str">
            <v>07091594</v>
          </cell>
        </row>
        <row r="54447">
          <cell r="B54447" t="str">
            <v>07091239</v>
          </cell>
        </row>
        <row r="54448">
          <cell r="B54448" t="str">
            <v>07091239</v>
          </cell>
        </row>
        <row r="54449">
          <cell r="B54449" t="str">
            <v>07091239</v>
          </cell>
        </row>
        <row r="54450">
          <cell r="B54450" t="str">
            <v>07091239</v>
          </cell>
        </row>
        <row r="54451">
          <cell r="B54451" t="str">
            <v>07091239</v>
          </cell>
        </row>
        <row r="54452">
          <cell r="B54452" t="str">
            <v>19040307</v>
          </cell>
        </row>
        <row r="54453">
          <cell r="B54453" t="str">
            <v>19040307</v>
          </cell>
        </row>
        <row r="54454">
          <cell r="B54454" t="str">
            <v>19040307</v>
          </cell>
        </row>
        <row r="54455">
          <cell r="B54455" t="str">
            <v>19040307</v>
          </cell>
        </row>
        <row r="54456">
          <cell r="B54456" t="str">
            <v>19040307</v>
          </cell>
        </row>
        <row r="54457">
          <cell r="B54457" t="str">
            <v>19040307</v>
          </cell>
        </row>
        <row r="54458">
          <cell r="B54458" t="str">
            <v>19040307</v>
          </cell>
        </row>
        <row r="54459">
          <cell r="B54459" t="str">
            <v>19040307</v>
          </cell>
        </row>
        <row r="54460">
          <cell r="B54460" t="str">
            <v>19040307</v>
          </cell>
        </row>
        <row r="54461">
          <cell r="B54461" t="str">
            <v>19040307</v>
          </cell>
        </row>
        <row r="54462">
          <cell r="B54462" t="str">
            <v>07110043</v>
          </cell>
        </row>
        <row r="54463">
          <cell r="B54463" t="str">
            <v>07110043</v>
          </cell>
        </row>
        <row r="54464">
          <cell r="B54464" t="str">
            <v>07110043</v>
          </cell>
        </row>
        <row r="54465">
          <cell r="B54465" t="str">
            <v>07110043</v>
          </cell>
        </row>
        <row r="54466">
          <cell r="B54466" t="str">
            <v>07110043</v>
          </cell>
        </row>
        <row r="54467">
          <cell r="B54467" t="str">
            <v>07110043</v>
          </cell>
        </row>
        <row r="54468">
          <cell r="B54468" t="str">
            <v>07110043</v>
          </cell>
        </row>
        <row r="54469">
          <cell r="B54469" t="str">
            <v>07110043</v>
          </cell>
        </row>
        <row r="54470">
          <cell r="B54470" t="str">
            <v>07110043</v>
          </cell>
        </row>
        <row r="54471">
          <cell r="B54471" t="str">
            <v>07110043</v>
          </cell>
        </row>
        <row r="54472">
          <cell r="B54472" t="str">
            <v>07091621</v>
          </cell>
        </row>
        <row r="54473">
          <cell r="B54473" t="str">
            <v>07091621</v>
          </cell>
        </row>
        <row r="54474">
          <cell r="B54474" t="str">
            <v>07091621</v>
          </cell>
        </row>
        <row r="54475">
          <cell r="B54475" t="str">
            <v>07091621</v>
          </cell>
        </row>
        <row r="54476">
          <cell r="B54476" t="str">
            <v>07091621</v>
          </cell>
        </row>
        <row r="54477">
          <cell r="B54477" t="str">
            <v>07091621</v>
          </cell>
        </row>
        <row r="54478">
          <cell r="B54478" t="str">
            <v>07091621</v>
          </cell>
        </row>
        <row r="54479">
          <cell r="B54479" t="str">
            <v>07091621</v>
          </cell>
        </row>
        <row r="54480">
          <cell r="B54480" t="str">
            <v>07091621</v>
          </cell>
        </row>
        <row r="54481">
          <cell r="B54481" t="str">
            <v>07091621</v>
          </cell>
        </row>
        <row r="54482">
          <cell r="B54482" t="str">
            <v>07091667</v>
          </cell>
        </row>
        <row r="54483">
          <cell r="B54483" t="str">
            <v>07091667</v>
          </cell>
        </row>
        <row r="54484">
          <cell r="B54484" t="str">
            <v>07091667</v>
          </cell>
        </row>
        <row r="54485">
          <cell r="B54485" t="str">
            <v>07091667</v>
          </cell>
        </row>
        <row r="54486">
          <cell r="B54486" t="str">
            <v>07091667</v>
          </cell>
        </row>
        <row r="54487">
          <cell r="B54487" t="str">
            <v>07091667</v>
          </cell>
        </row>
        <row r="54488">
          <cell r="B54488" t="str">
            <v>07091667</v>
          </cell>
        </row>
        <row r="54489">
          <cell r="B54489" t="str">
            <v>07091667</v>
          </cell>
        </row>
        <row r="54490">
          <cell r="B54490" t="str">
            <v>07091667</v>
          </cell>
        </row>
        <row r="54491">
          <cell r="B54491" t="str">
            <v>07091667</v>
          </cell>
        </row>
        <row r="54492">
          <cell r="B54492" t="str">
            <v>07091720</v>
          </cell>
        </row>
        <row r="54493">
          <cell r="B54493" t="str">
            <v>07091720</v>
          </cell>
        </row>
        <row r="54494">
          <cell r="B54494" t="str">
            <v>07091720</v>
          </cell>
        </row>
        <row r="54495">
          <cell r="B54495" t="str">
            <v>07091720</v>
          </cell>
        </row>
        <row r="54496">
          <cell r="B54496" t="str">
            <v>07091720</v>
          </cell>
        </row>
        <row r="54497">
          <cell r="B54497" t="str">
            <v>07091720</v>
          </cell>
        </row>
        <row r="54498">
          <cell r="B54498" t="str">
            <v>07091720</v>
          </cell>
        </row>
        <row r="54499">
          <cell r="B54499" t="str">
            <v>07091720</v>
          </cell>
        </row>
        <row r="54500">
          <cell r="B54500" t="str">
            <v>07091720</v>
          </cell>
        </row>
        <row r="54501">
          <cell r="B54501" t="str">
            <v>07091720</v>
          </cell>
        </row>
        <row r="54502">
          <cell r="B54502" t="str">
            <v>07091720</v>
          </cell>
        </row>
        <row r="54503">
          <cell r="B54503" t="str">
            <v>07091742</v>
          </cell>
        </row>
        <row r="54504">
          <cell r="B54504" t="str">
            <v>07091742</v>
          </cell>
        </row>
        <row r="54505">
          <cell r="B54505" t="str">
            <v>07091742</v>
          </cell>
        </row>
        <row r="54506">
          <cell r="B54506" t="str">
            <v>07091742</v>
          </cell>
        </row>
        <row r="54507">
          <cell r="B54507" t="str">
            <v>07091742</v>
          </cell>
        </row>
        <row r="54508">
          <cell r="B54508" t="str">
            <v>07091742</v>
          </cell>
        </row>
        <row r="54509">
          <cell r="B54509" t="str">
            <v>07091742</v>
          </cell>
        </row>
        <row r="54510">
          <cell r="B54510" t="str">
            <v>07091742</v>
          </cell>
        </row>
        <row r="54511">
          <cell r="B54511" t="str">
            <v>07091742</v>
          </cell>
        </row>
        <row r="54512">
          <cell r="B54512" t="str">
            <v>07091742</v>
          </cell>
        </row>
        <row r="54513">
          <cell r="B54513" t="str">
            <v>07091747</v>
          </cell>
        </row>
        <row r="54514">
          <cell r="B54514" t="str">
            <v>07091747</v>
          </cell>
        </row>
        <row r="54515">
          <cell r="B54515" t="str">
            <v>07091747</v>
          </cell>
        </row>
        <row r="54516">
          <cell r="B54516" t="str">
            <v>07091747</v>
          </cell>
        </row>
        <row r="54517">
          <cell r="B54517" t="str">
            <v>07091747</v>
          </cell>
        </row>
        <row r="54518">
          <cell r="B54518" t="str">
            <v>07091747</v>
          </cell>
        </row>
        <row r="54519">
          <cell r="B54519" t="str">
            <v>07091747</v>
          </cell>
        </row>
        <row r="54520">
          <cell r="B54520" t="str">
            <v>07091747</v>
          </cell>
        </row>
        <row r="54521">
          <cell r="B54521" t="str">
            <v>07091747</v>
          </cell>
        </row>
        <row r="54522">
          <cell r="B54522" t="str">
            <v>07091747</v>
          </cell>
        </row>
        <row r="54523">
          <cell r="B54523" t="str">
            <v>07091757</v>
          </cell>
        </row>
        <row r="54524">
          <cell r="B54524" t="str">
            <v>07091757</v>
          </cell>
        </row>
        <row r="54525">
          <cell r="B54525" t="str">
            <v>07091757</v>
          </cell>
        </row>
        <row r="54526">
          <cell r="B54526" t="str">
            <v>07091757</v>
          </cell>
        </row>
        <row r="54527">
          <cell r="B54527" t="str">
            <v>07091757</v>
          </cell>
        </row>
        <row r="54528">
          <cell r="B54528" t="str">
            <v>07091757</v>
          </cell>
        </row>
        <row r="54529">
          <cell r="B54529" t="str">
            <v>07091757</v>
          </cell>
        </row>
        <row r="54530">
          <cell r="B54530" t="str">
            <v>07091757</v>
          </cell>
        </row>
        <row r="54531">
          <cell r="B54531" t="str">
            <v>07091757</v>
          </cell>
        </row>
        <row r="54532">
          <cell r="B54532" t="str">
            <v>07091757</v>
          </cell>
        </row>
        <row r="54533">
          <cell r="B54533" t="str">
            <v>07091776</v>
          </cell>
        </row>
        <row r="54534">
          <cell r="B54534" t="str">
            <v>07091776</v>
          </cell>
        </row>
        <row r="54535">
          <cell r="B54535" t="str">
            <v>07091776</v>
          </cell>
        </row>
        <row r="54536">
          <cell r="B54536" t="str">
            <v>07091776</v>
          </cell>
        </row>
        <row r="54537">
          <cell r="B54537" t="str">
            <v>07091776</v>
          </cell>
        </row>
        <row r="54538">
          <cell r="B54538" t="str">
            <v>07091776</v>
          </cell>
        </row>
        <row r="54539">
          <cell r="B54539" t="str">
            <v>07091776</v>
          </cell>
        </row>
        <row r="54540">
          <cell r="B54540" t="str">
            <v>07091776</v>
          </cell>
        </row>
        <row r="54541">
          <cell r="B54541" t="str">
            <v>07091776</v>
          </cell>
        </row>
        <row r="54542">
          <cell r="B54542" t="str">
            <v>07091776</v>
          </cell>
        </row>
        <row r="54543">
          <cell r="B54543" t="str">
            <v>07091561</v>
          </cell>
        </row>
        <row r="54544">
          <cell r="B54544" t="str">
            <v>07091561</v>
          </cell>
        </row>
        <row r="54545">
          <cell r="B54545" t="str">
            <v>07091561</v>
          </cell>
        </row>
        <row r="54546">
          <cell r="B54546" t="str">
            <v>07091561</v>
          </cell>
        </row>
        <row r="54547">
          <cell r="B54547" t="str">
            <v>07091561</v>
          </cell>
        </row>
        <row r="54548">
          <cell r="B54548" t="str">
            <v>07091561</v>
          </cell>
        </row>
        <row r="54549">
          <cell r="B54549" t="str">
            <v>07091561</v>
          </cell>
        </row>
        <row r="54550">
          <cell r="B54550" t="str">
            <v>07091561</v>
          </cell>
        </row>
        <row r="54551">
          <cell r="B54551" t="str">
            <v>07091561</v>
          </cell>
        </row>
        <row r="54552">
          <cell r="B54552" t="str">
            <v>07091561</v>
          </cell>
        </row>
        <row r="54553">
          <cell r="B54553" t="str">
            <v>03013SCU</v>
          </cell>
        </row>
        <row r="54554">
          <cell r="B54554" t="str">
            <v>03013SCU</v>
          </cell>
        </row>
        <row r="54555">
          <cell r="B54555" t="str">
            <v>03013SCU</v>
          </cell>
        </row>
        <row r="54556">
          <cell r="B54556" t="str">
            <v>03013SCU</v>
          </cell>
        </row>
        <row r="54557">
          <cell r="B54557" t="str">
            <v>03013SCU</v>
          </cell>
        </row>
        <row r="54558">
          <cell r="B54558" t="str">
            <v>03013SCU</v>
          </cell>
        </row>
        <row r="54559">
          <cell r="B54559" t="str">
            <v>14220987</v>
          </cell>
        </row>
        <row r="54560">
          <cell r="B54560" t="str">
            <v>14220987</v>
          </cell>
        </row>
        <row r="54561">
          <cell r="B54561" t="str">
            <v>14220987</v>
          </cell>
        </row>
        <row r="54562">
          <cell r="B54562" t="str">
            <v>14220987</v>
          </cell>
        </row>
        <row r="54563">
          <cell r="B54563" t="str">
            <v>14220987</v>
          </cell>
        </row>
        <row r="54564">
          <cell r="B54564" t="str">
            <v>14220987</v>
          </cell>
        </row>
        <row r="54565">
          <cell r="B54565" t="str">
            <v>14220863</v>
          </cell>
        </row>
        <row r="54566">
          <cell r="B54566" t="str">
            <v>14220863</v>
          </cell>
        </row>
        <row r="54567">
          <cell r="B54567" t="str">
            <v>14220863</v>
          </cell>
        </row>
        <row r="54568">
          <cell r="B54568" t="str">
            <v>14220863</v>
          </cell>
        </row>
        <row r="54569">
          <cell r="B54569" t="str">
            <v>14220863</v>
          </cell>
        </row>
        <row r="54570">
          <cell r="B54570" t="str">
            <v>14220863</v>
          </cell>
        </row>
        <row r="54571">
          <cell r="B54571" t="str">
            <v>14220844</v>
          </cell>
        </row>
        <row r="54572">
          <cell r="B54572" t="str">
            <v>14220844</v>
          </cell>
        </row>
        <row r="54573">
          <cell r="B54573" t="str">
            <v>14220844</v>
          </cell>
        </row>
        <row r="54574">
          <cell r="B54574" t="str">
            <v>14220844</v>
          </cell>
        </row>
        <row r="54575">
          <cell r="B54575" t="str">
            <v>14220844</v>
          </cell>
        </row>
        <row r="54576">
          <cell r="B54576" t="str">
            <v>14220844</v>
          </cell>
        </row>
        <row r="54577">
          <cell r="B54577" t="str">
            <v>07090772</v>
          </cell>
        </row>
        <row r="54578">
          <cell r="B54578" t="str">
            <v>07090772</v>
          </cell>
        </row>
        <row r="54579">
          <cell r="B54579" t="str">
            <v>07090772</v>
          </cell>
        </row>
        <row r="54580">
          <cell r="B54580" t="str">
            <v>07090772</v>
          </cell>
        </row>
        <row r="54581">
          <cell r="B54581" t="str">
            <v>07090772</v>
          </cell>
        </row>
        <row r="54582">
          <cell r="B54582" t="str">
            <v>07090772</v>
          </cell>
        </row>
        <row r="54583">
          <cell r="B54583" t="str">
            <v>07090772</v>
          </cell>
        </row>
        <row r="54584">
          <cell r="B54584" t="str">
            <v>07090772</v>
          </cell>
        </row>
        <row r="54585">
          <cell r="B54585" t="str">
            <v>07090772</v>
          </cell>
        </row>
        <row r="54586">
          <cell r="B54586" t="str">
            <v>07090772</v>
          </cell>
        </row>
        <row r="54587">
          <cell r="B54587" t="str">
            <v>07091482</v>
          </cell>
        </row>
        <row r="54588">
          <cell r="B54588" t="str">
            <v>07091482</v>
          </cell>
        </row>
        <row r="54589">
          <cell r="B54589" t="str">
            <v>07091482</v>
          </cell>
        </row>
        <row r="54590">
          <cell r="B54590" t="str">
            <v>07091482</v>
          </cell>
        </row>
        <row r="54591">
          <cell r="B54591" t="str">
            <v>07091482</v>
          </cell>
        </row>
        <row r="54592">
          <cell r="B54592" t="str">
            <v>07091482</v>
          </cell>
        </row>
        <row r="54593">
          <cell r="B54593" t="str">
            <v>07091482</v>
          </cell>
        </row>
        <row r="54594">
          <cell r="B54594" t="str">
            <v>07091482</v>
          </cell>
        </row>
        <row r="54595">
          <cell r="B54595" t="str">
            <v>07091482</v>
          </cell>
        </row>
        <row r="54596">
          <cell r="B54596" t="str">
            <v>07091482</v>
          </cell>
        </row>
        <row r="54597">
          <cell r="B54597" t="str">
            <v>07110045</v>
          </cell>
        </row>
        <row r="54598">
          <cell r="B54598" t="str">
            <v>07110045</v>
          </cell>
        </row>
        <row r="54599">
          <cell r="B54599" t="str">
            <v>07110045</v>
          </cell>
        </row>
        <row r="54600">
          <cell r="B54600" t="str">
            <v>07110045</v>
          </cell>
        </row>
        <row r="54601">
          <cell r="B54601" t="str">
            <v>07110045</v>
          </cell>
        </row>
        <row r="54602">
          <cell r="B54602" t="str">
            <v>07110045</v>
          </cell>
        </row>
        <row r="54603">
          <cell r="B54603" t="str">
            <v>07110045</v>
          </cell>
        </row>
        <row r="54604">
          <cell r="B54604" t="str">
            <v>07110045</v>
          </cell>
        </row>
        <row r="54605">
          <cell r="B54605" t="str">
            <v>07110045</v>
          </cell>
        </row>
        <row r="54606">
          <cell r="B54606" t="str">
            <v>07110045</v>
          </cell>
        </row>
        <row r="54607">
          <cell r="B54607" t="str">
            <v>07091349</v>
          </cell>
        </row>
        <row r="54608">
          <cell r="B54608" t="str">
            <v>07091349</v>
          </cell>
        </row>
        <row r="54609">
          <cell r="B54609" t="str">
            <v>07091349</v>
          </cell>
        </row>
        <row r="54610">
          <cell r="B54610" t="str">
            <v>07091349</v>
          </cell>
        </row>
        <row r="54611">
          <cell r="B54611" t="str">
            <v>07091349</v>
          </cell>
        </row>
        <row r="54612">
          <cell r="B54612" t="str">
            <v>07091349</v>
          </cell>
        </row>
        <row r="54613">
          <cell r="B54613" t="str">
            <v>07091349</v>
          </cell>
        </row>
        <row r="54614">
          <cell r="B54614" t="str">
            <v>07091349</v>
          </cell>
        </row>
        <row r="54615">
          <cell r="B54615" t="str">
            <v>07091349</v>
          </cell>
        </row>
        <row r="54616">
          <cell r="B54616" t="str">
            <v>07091349</v>
          </cell>
        </row>
        <row r="54617">
          <cell r="B54617" t="str">
            <v>15010198-001</v>
          </cell>
        </row>
        <row r="54618">
          <cell r="B54618" t="str">
            <v>15010198-001</v>
          </cell>
        </row>
        <row r="54619">
          <cell r="B54619" t="str">
            <v>15010198-001</v>
          </cell>
        </row>
        <row r="54620">
          <cell r="B54620" t="str">
            <v>15010198-001</v>
          </cell>
        </row>
        <row r="54621">
          <cell r="B54621" t="str">
            <v>15010198-001</v>
          </cell>
        </row>
        <row r="54622">
          <cell r="B54622" t="str">
            <v>15010198-001</v>
          </cell>
        </row>
        <row r="54623">
          <cell r="B54623" t="str">
            <v>15010198-001</v>
          </cell>
        </row>
        <row r="54624">
          <cell r="B54624" t="str">
            <v>15010198-001</v>
          </cell>
        </row>
        <row r="54625">
          <cell r="B54625" t="str">
            <v>15010198-001</v>
          </cell>
        </row>
        <row r="54626">
          <cell r="B54626" t="str">
            <v>15010198-001</v>
          </cell>
        </row>
        <row r="54627">
          <cell r="B54627" t="str">
            <v>15010314</v>
          </cell>
        </row>
        <row r="54628">
          <cell r="B54628" t="str">
            <v>15010314</v>
          </cell>
        </row>
        <row r="54629">
          <cell r="B54629" t="str">
            <v>15010314</v>
          </cell>
        </row>
        <row r="54630">
          <cell r="B54630" t="str">
            <v>15010314</v>
          </cell>
        </row>
        <row r="54631">
          <cell r="B54631" t="str">
            <v>15010314</v>
          </cell>
        </row>
        <row r="54632">
          <cell r="B54632" t="str">
            <v>15010314</v>
          </cell>
        </row>
        <row r="54633">
          <cell r="B54633" t="str">
            <v>15010314</v>
          </cell>
        </row>
        <row r="54634">
          <cell r="B54634" t="str">
            <v>15010314</v>
          </cell>
        </row>
        <row r="54635">
          <cell r="B54635" t="str">
            <v>15010314</v>
          </cell>
        </row>
        <row r="54636">
          <cell r="B54636" t="str">
            <v>15010314</v>
          </cell>
        </row>
        <row r="54637">
          <cell r="B54637" t="str">
            <v>15040262-001</v>
          </cell>
        </row>
        <row r="54638">
          <cell r="B54638" t="str">
            <v>15040262-001</v>
          </cell>
        </row>
        <row r="54639">
          <cell r="B54639" t="str">
            <v>15040262-001</v>
          </cell>
        </row>
        <row r="54640">
          <cell r="B54640" t="str">
            <v>15040262-001</v>
          </cell>
        </row>
        <row r="54641">
          <cell r="B54641" t="str">
            <v>15040262-001</v>
          </cell>
        </row>
        <row r="54642">
          <cell r="B54642" t="str">
            <v>15040262-001</v>
          </cell>
        </row>
        <row r="54643">
          <cell r="B54643" t="str">
            <v>15040262-001</v>
          </cell>
        </row>
        <row r="54644">
          <cell r="B54644" t="str">
            <v>15040262-001</v>
          </cell>
        </row>
        <row r="54645">
          <cell r="B54645" t="str">
            <v>15040262-001</v>
          </cell>
        </row>
        <row r="54646">
          <cell r="B54646" t="str">
            <v>15040262-001</v>
          </cell>
        </row>
        <row r="54647">
          <cell r="B54647" t="str">
            <v>15040262-001</v>
          </cell>
        </row>
        <row r="54648">
          <cell r="B54648" t="str">
            <v>15040262-001</v>
          </cell>
        </row>
        <row r="54649">
          <cell r="B54649" t="str">
            <v>15040439</v>
          </cell>
        </row>
        <row r="54650">
          <cell r="B54650" t="str">
            <v>15040439</v>
          </cell>
        </row>
        <row r="54651">
          <cell r="B54651" t="str">
            <v>15040439</v>
          </cell>
        </row>
        <row r="54652">
          <cell r="B54652" t="str">
            <v>15040439</v>
          </cell>
        </row>
        <row r="54653">
          <cell r="B54653" t="str">
            <v>15040439</v>
          </cell>
        </row>
        <row r="54654">
          <cell r="B54654" t="str">
            <v>15040439</v>
          </cell>
        </row>
        <row r="54655">
          <cell r="B54655" t="str">
            <v>15040439</v>
          </cell>
        </row>
        <row r="54656">
          <cell r="B54656" t="str">
            <v>15040439</v>
          </cell>
        </row>
        <row r="54657">
          <cell r="B54657" t="str">
            <v>15040439</v>
          </cell>
        </row>
        <row r="54658">
          <cell r="B54658" t="str">
            <v>15040439</v>
          </cell>
        </row>
        <row r="54659">
          <cell r="B54659" t="str">
            <v>15050083</v>
          </cell>
        </row>
        <row r="54660">
          <cell r="B54660" t="str">
            <v>15050083</v>
          </cell>
        </row>
        <row r="54661">
          <cell r="B54661" t="str">
            <v>15050083</v>
          </cell>
        </row>
        <row r="54662">
          <cell r="B54662" t="str">
            <v>15050083</v>
          </cell>
        </row>
        <row r="54663">
          <cell r="B54663" t="str">
            <v>15050083</v>
          </cell>
        </row>
        <row r="54664">
          <cell r="B54664" t="str">
            <v>15050083</v>
          </cell>
        </row>
        <row r="54665">
          <cell r="B54665" t="str">
            <v>15050083</v>
          </cell>
        </row>
        <row r="54666">
          <cell r="B54666" t="str">
            <v>15050083</v>
          </cell>
        </row>
        <row r="54667">
          <cell r="B54667" t="str">
            <v>15050083</v>
          </cell>
        </row>
        <row r="54668">
          <cell r="B54668" t="str">
            <v>15050083</v>
          </cell>
        </row>
        <row r="54669">
          <cell r="B54669" t="str">
            <v>15060239</v>
          </cell>
        </row>
        <row r="54670">
          <cell r="B54670" t="str">
            <v>15060239</v>
          </cell>
        </row>
        <row r="54671">
          <cell r="B54671" t="str">
            <v>15060239</v>
          </cell>
        </row>
        <row r="54672">
          <cell r="B54672" t="str">
            <v>15060239</v>
          </cell>
        </row>
        <row r="54673">
          <cell r="B54673" t="str">
            <v>15060239</v>
          </cell>
        </row>
        <row r="54674">
          <cell r="B54674" t="str">
            <v>15060239</v>
          </cell>
        </row>
        <row r="54675">
          <cell r="B54675" t="str">
            <v>15060239</v>
          </cell>
        </row>
        <row r="54676">
          <cell r="B54676" t="str">
            <v>15060239</v>
          </cell>
        </row>
        <row r="54677">
          <cell r="B54677" t="str">
            <v>15060239</v>
          </cell>
        </row>
        <row r="54678">
          <cell r="B54678" t="str">
            <v>15060239</v>
          </cell>
        </row>
        <row r="54679">
          <cell r="B54679" t="str">
            <v>08070169</v>
          </cell>
        </row>
        <row r="54680">
          <cell r="B54680" t="str">
            <v>08070169</v>
          </cell>
        </row>
        <row r="54681">
          <cell r="B54681" t="str">
            <v>08070169</v>
          </cell>
        </row>
        <row r="54682">
          <cell r="B54682" t="str">
            <v>08070169</v>
          </cell>
        </row>
        <row r="54683">
          <cell r="B54683" t="str">
            <v>08070169</v>
          </cell>
        </row>
        <row r="54684">
          <cell r="B54684" t="str">
            <v>08070169</v>
          </cell>
        </row>
        <row r="54685">
          <cell r="B54685" t="str">
            <v>08070169</v>
          </cell>
        </row>
        <row r="54686">
          <cell r="B54686" t="str">
            <v>08070169</v>
          </cell>
        </row>
        <row r="54687">
          <cell r="B54687" t="str">
            <v>08070169</v>
          </cell>
        </row>
        <row r="54688">
          <cell r="B54688" t="str">
            <v>08070169</v>
          </cell>
        </row>
        <row r="54689">
          <cell r="B54689" t="str">
            <v>07091824</v>
          </cell>
        </row>
        <row r="54690">
          <cell r="B54690" t="str">
            <v>07091824</v>
          </cell>
        </row>
        <row r="54691">
          <cell r="B54691" t="str">
            <v>07091824</v>
          </cell>
        </row>
        <row r="54692">
          <cell r="B54692" t="str">
            <v>07091824</v>
          </cell>
        </row>
        <row r="54693">
          <cell r="B54693" t="str">
            <v>07091824</v>
          </cell>
        </row>
        <row r="54694">
          <cell r="B54694" t="str">
            <v>07091824</v>
          </cell>
        </row>
        <row r="54695">
          <cell r="B54695" t="str">
            <v>07091824</v>
          </cell>
        </row>
        <row r="54696">
          <cell r="B54696" t="str">
            <v>07091824</v>
          </cell>
        </row>
        <row r="54697">
          <cell r="B54697" t="str">
            <v>07091824</v>
          </cell>
        </row>
        <row r="54698">
          <cell r="B54698" t="str">
            <v>07091824</v>
          </cell>
        </row>
        <row r="54699">
          <cell r="B54699" t="str">
            <v>07092429</v>
          </cell>
        </row>
        <row r="54700">
          <cell r="B54700" t="str">
            <v>07092429</v>
          </cell>
        </row>
        <row r="54701">
          <cell r="B54701" t="str">
            <v>07092429</v>
          </cell>
        </row>
        <row r="54702">
          <cell r="B54702" t="str">
            <v>07092429</v>
          </cell>
        </row>
        <row r="54703">
          <cell r="B54703" t="str">
            <v>07092429</v>
          </cell>
        </row>
        <row r="54704">
          <cell r="B54704" t="str">
            <v>07092429</v>
          </cell>
        </row>
        <row r="54705">
          <cell r="B54705" t="str">
            <v>07092429</v>
          </cell>
        </row>
        <row r="54706">
          <cell r="B54706" t="str">
            <v>07092429</v>
          </cell>
        </row>
        <row r="54707">
          <cell r="B54707" t="str">
            <v>07092429</v>
          </cell>
        </row>
        <row r="54708">
          <cell r="B54708" t="str">
            <v>07092429</v>
          </cell>
        </row>
        <row r="54709">
          <cell r="B54709" t="str">
            <v>07092429</v>
          </cell>
        </row>
        <row r="54710">
          <cell r="B54710" t="str">
            <v>07092571</v>
          </cell>
        </row>
        <row r="54711">
          <cell r="B54711" t="str">
            <v>07092571</v>
          </cell>
        </row>
        <row r="54712">
          <cell r="B54712" t="str">
            <v>07092571</v>
          </cell>
        </row>
        <row r="54713">
          <cell r="B54713" t="str">
            <v>07092571</v>
          </cell>
        </row>
        <row r="54714">
          <cell r="B54714" t="str">
            <v>07092571</v>
          </cell>
        </row>
        <row r="54715">
          <cell r="B54715" t="str">
            <v>07092571</v>
          </cell>
        </row>
        <row r="54716">
          <cell r="B54716" t="str">
            <v>07092571</v>
          </cell>
        </row>
        <row r="54717">
          <cell r="B54717" t="str">
            <v>07092571</v>
          </cell>
        </row>
        <row r="54718">
          <cell r="B54718" t="str">
            <v>07092571</v>
          </cell>
        </row>
        <row r="54719">
          <cell r="B54719" t="str">
            <v>07092571</v>
          </cell>
        </row>
        <row r="54720">
          <cell r="B54720" t="str">
            <v>08070581</v>
          </cell>
        </row>
        <row r="54721">
          <cell r="B54721" t="str">
            <v>08070581</v>
          </cell>
        </row>
        <row r="54722">
          <cell r="B54722" t="str">
            <v>08070581</v>
          </cell>
        </row>
        <row r="54723">
          <cell r="B54723" t="str">
            <v>08070581</v>
          </cell>
        </row>
        <row r="54724">
          <cell r="B54724" t="str">
            <v>08070581</v>
          </cell>
        </row>
        <row r="54725">
          <cell r="B54725" t="str">
            <v>08070581</v>
          </cell>
        </row>
        <row r="54726">
          <cell r="B54726" t="str">
            <v>08070581</v>
          </cell>
        </row>
        <row r="54727">
          <cell r="B54727" t="str">
            <v>08070581</v>
          </cell>
        </row>
        <row r="54728">
          <cell r="B54728" t="str">
            <v>08070581</v>
          </cell>
        </row>
        <row r="54729">
          <cell r="B54729" t="str">
            <v>08070581</v>
          </cell>
        </row>
        <row r="54730">
          <cell r="B54730" t="str">
            <v>08070582</v>
          </cell>
        </row>
        <row r="54731">
          <cell r="B54731" t="str">
            <v>08070582</v>
          </cell>
        </row>
        <row r="54732">
          <cell r="B54732" t="str">
            <v>08070582</v>
          </cell>
        </row>
        <row r="54733">
          <cell r="B54733" t="str">
            <v>08070582</v>
          </cell>
        </row>
        <row r="54734">
          <cell r="B54734" t="str">
            <v>08070582</v>
          </cell>
        </row>
        <row r="54735">
          <cell r="B54735" t="str">
            <v>08070582</v>
          </cell>
        </row>
        <row r="54736">
          <cell r="B54736" t="str">
            <v>08070582</v>
          </cell>
        </row>
        <row r="54737">
          <cell r="B54737" t="str">
            <v>08070582</v>
          </cell>
        </row>
        <row r="54738">
          <cell r="B54738" t="str">
            <v>08070582</v>
          </cell>
        </row>
        <row r="54739">
          <cell r="B54739" t="str">
            <v>08070582</v>
          </cell>
        </row>
        <row r="54740">
          <cell r="B54740" t="str">
            <v>08070583</v>
          </cell>
        </row>
        <row r="54741">
          <cell r="B54741" t="str">
            <v>08070583</v>
          </cell>
        </row>
        <row r="54742">
          <cell r="B54742" t="str">
            <v>08070583</v>
          </cell>
        </row>
        <row r="54743">
          <cell r="B54743" t="str">
            <v>08070583</v>
          </cell>
        </row>
        <row r="54744">
          <cell r="B54744" t="str">
            <v>08070583</v>
          </cell>
        </row>
        <row r="54745">
          <cell r="B54745" t="str">
            <v>08070583</v>
          </cell>
        </row>
        <row r="54746">
          <cell r="B54746" t="str">
            <v>08070583</v>
          </cell>
        </row>
        <row r="54747">
          <cell r="B54747" t="str">
            <v>08070583</v>
          </cell>
        </row>
        <row r="54748">
          <cell r="B54748" t="str">
            <v>08070583</v>
          </cell>
        </row>
        <row r="54749">
          <cell r="B54749" t="str">
            <v>08070583</v>
          </cell>
        </row>
        <row r="54750">
          <cell r="B54750" t="str">
            <v>08070583</v>
          </cell>
        </row>
        <row r="54751">
          <cell r="B54751" t="str">
            <v>08070738</v>
          </cell>
        </row>
        <row r="54752">
          <cell r="B54752" t="str">
            <v>08070738</v>
          </cell>
        </row>
        <row r="54753">
          <cell r="B54753" t="str">
            <v>08070738</v>
          </cell>
        </row>
        <row r="54754">
          <cell r="B54754" t="str">
            <v>08070738</v>
          </cell>
        </row>
        <row r="54755">
          <cell r="B54755" t="str">
            <v>08070738</v>
          </cell>
        </row>
        <row r="54756">
          <cell r="B54756" t="str">
            <v>08070738</v>
          </cell>
        </row>
        <row r="54757">
          <cell r="B54757" t="str">
            <v>08070738</v>
          </cell>
        </row>
        <row r="54758">
          <cell r="B54758" t="str">
            <v>08070738</v>
          </cell>
        </row>
        <row r="54759">
          <cell r="B54759" t="str">
            <v>08070738</v>
          </cell>
        </row>
        <row r="54760">
          <cell r="B54760" t="str">
            <v>08070738</v>
          </cell>
        </row>
        <row r="54761">
          <cell r="B54761" t="str">
            <v>08070860</v>
          </cell>
        </row>
        <row r="54762">
          <cell r="B54762" t="str">
            <v>08070860</v>
          </cell>
        </row>
        <row r="54763">
          <cell r="B54763" t="str">
            <v>08070860</v>
          </cell>
        </row>
        <row r="54764">
          <cell r="B54764" t="str">
            <v>08070860</v>
          </cell>
        </row>
        <row r="54765">
          <cell r="B54765" t="str">
            <v>08070860</v>
          </cell>
        </row>
        <row r="54766">
          <cell r="B54766" t="str">
            <v>08070860</v>
          </cell>
        </row>
        <row r="54767">
          <cell r="B54767" t="str">
            <v>08070860</v>
          </cell>
        </row>
        <row r="54768">
          <cell r="B54768" t="str">
            <v>08070860</v>
          </cell>
        </row>
        <row r="54769">
          <cell r="B54769" t="str">
            <v>08070860</v>
          </cell>
        </row>
        <row r="54770">
          <cell r="B54770" t="str">
            <v>08070860</v>
          </cell>
        </row>
        <row r="54771">
          <cell r="B54771" t="str">
            <v>08072307</v>
          </cell>
        </row>
        <row r="54772">
          <cell r="B54772" t="str">
            <v>08072307</v>
          </cell>
        </row>
        <row r="54773">
          <cell r="B54773" t="str">
            <v>08072307</v>
          </cell>
        </row>
        <row r="54774">
          <cell r="B54774" t="str">
            <v>08072307</v>
          </cell>
        </row>
        <row r="54775">
          <cell r="B54775" t="str">
            <v>08072307</v>
          </cell>
        </row>
        <row r="54776">
          <cell r="B54776" t="str">
            <v>08072307</v>
          </cell>
        </row>
        <row r="54777">
          <cell r="B54777" t="str">
            <v>08072307</v>
          </cell>
        </row>
        <row r="54778">
          <cell r="B54778" t="str">
            <v>08072307</v>
          </cell>
        </row>
        <row r="54779">
          <cell r="B54779" t="str">
            <v>08072307</v>
          </cell>
        </row>
        <row r="54780">
          <cell r="B54780" t="str">
            <v>08072307</v>
          </cell>
        </row>
        <row r="54781">
          <cell r="B54781" t="str">
            <v>39070411</v>
          </cell>
        </row>
        <row r="54782">
          <cell r="B54782" t="str">
            <v>08072055</v>
          </cell>
        </row>
        <row r="54783">
          <cell r="B54783" t="str">
            <v>08072055</v>
          </cell>
        </row>
        <row r="54784">
          <cell r="B54784" t="str">
            <v>08072055</v>
          </cell>
        </row>
        <row r="54785">
          <cell r="B54785" t="str">
            <v>08072055</v>
          </cell>
        </row>
        <row r="54786">
          <cell r="B54786" t="str">
            <v>08072055</v>
          </cell>
        </row>
        <row r="54787">
          <cell r="B54787" t="str">
            <v>08070855</v>
          </cell>
        </row>
        <row r="54788">
          <cell r="B54788" t="str">
            <v>08070855</v>
          </cell>
        </row>
        <row r="54789">
          <cell r="B54789" t="str">
            <v>08070855</v>
          </cell>
        </row>
        <row r="54790">
          <cell r="B54790" t="str">
            <v>08070855</v>
          </cell>
        </row>
        <row r="54791">
          <cell r="B54791" t="str">
            <v>08070855</v>
          </cell>
        </row>
        <row r="54792">
          <cell r="B54792" t="str">
            <v>03026HDP</v>
          </cell>
        </row>
        <row r="54793">
          <cell r="B54793" t="str">
            <v>03026HDP</v>
          </cell>
        </row>
        <row r="54794">
          <cell r="B54794" t="str">
            <v>03026HDP</v>
          </cell>
        </row>
        <row r="54795">
          <cell r="B54795" t="str">
            <v>03026HDP</v>
          </cell>
        </row>
        <row r="54796">
          <cell r="B54796" t="str">
            <v>03026HDP</v>
          </cell>
        </row>
        <row r="54797">
          <cell r="B54797" t="str">
            <v>03026HDP</v>
          </cell>
        </row>
        <row r="54798">
          <cell r="B54798" t="str">
            <v>03025TCF</v>
          </cell>
        </row>
        <row r="54799">
          <cell r="B54799" t="str">
            <v>03025TCF</v>
          </cell>
        </row>
        <row r="54800">
          <cell r="B54800" t="str">
            <v>03025TCF</v>
          </cell>
        </row>
        <row r="54801">
          <cell r="B54801" t="str">
            <v>03025TCF</v>
          </cell>
        </row>
        <row r="54802">
          <cell r="B54802" t="str">
            <v>03025TCF</v>
          </cell>
        </row>
        <row r="54803">
          <cell r="B54803" t="str">
            <v>03025TCF</v>
          </cell>
        </row>
        <row r="54804">
          <cell r="B54804" t="str">
            <v>03025TCF</v>
          </cell>
        </row>
        <row r="54805">
          <cell r="B54805" t="str">
            <v>03025TCF</v>
          </cell>
        </row>
        <row r="54806">
          <cell r="B54806" t="str">
            <v>03025TCF</v>
          </cell>
        </row>
        <row r="54807">
          <cell r="B54807" t="str">
            <v>03025TCF</v>
          </cell>
        </row>
        <row r="54808">
          <cell r="B54808" t="str">
            <v>03025TCF</v>
          </cell>
        </row>
        <row r="54809">
          <cell r="B54809" t="str">
            <v>03025RFX</v>
          </cell>
        </row>
        <row r="54810">
          <cell r="B54810" t="str">
            <v>03025RFX</v>
          </cell>
        </row>
        <row r="54811">
          <cell r="B54811" t="str">
            <v>03025RFX</v>
          </cell>
        </row>
        <row r="54812">
          <cell r="B54812" t="str">
            <v>03025RFX</v>
          </cell>
        </row>
        <row r="54813">
          <cell r="B54813" t="str">
            <v>03025RFX</v>
          </cell>
        </row>
        <row r="54814">
          <cell r="B54814" t="str">
            <v>COT-TCF-104-A-GR</v>
          </cell>
        </row>
        <row r="54815">
          <cell r="B54815" t="str">
            <v>COT-TCF-104-A-GR</v>
          </cell>
        </row>
        <row r="54816">
          <cell r="B54816" t="str">
            <v>COT-TCF-104-A-GR</v>
          </cell>
        </row>
        <row r="54817">
          <cell r="B54817" t="str">
            <v>COT-TCF-104-A-GR</v>
          </cell>
        </row>
        <row r="54818">
          <cell r="B54818" t="str">
            <v>COT-TCF-104-A-GR</v>
          </cell>
        </row>
        <row r="54819">
          <cell r="B54819" t="str">
            <v>COT-TCF-104-A-GR</v>
          </cell>
        </row>
        <row r="54820">
          <cell r="B54820" t="str">
            <v>COT-TCF-104-A-GR</v>
          </cell>
        </row>
        <row r="54821">
          <cell r="B54821" t="str">
            <v>COT-TCF-104-A-GR</v>
          </cell>
        </row>
        <row r="54822">
          <cell r="B54822" t="str">
            <v>COT-TCF-104-A-GR</v>
          </cell>
        </row>
        <row r="54823">
          <cell r="B54823" t="str">
            <v>COT-TCF-104-A-GR</v>
          </cell>
        </row>
        <row r="54824">
          <cell r="B54824" t="str">
            <v>MCU-TCF-104-A-GR</v>
          </cell>
        </row>
        <row r="54825">
          <cell r="B54825" t="str">
            <v>MCU-TCF-104-A-GR</v>
          </cell>
        </row>
        <row r="54826">
          <cell r="B54826" t="str">
            <v>MCU-TCF-104-A-GR</v>
          </cell>
        </row>
        <row r="54827">
          <cell r="B54827" t="str">
            <v>MCU-TCF-104-A-GR</v>
          </cell>
        </row>
        <row r="54828">
          <cell r="B54828" t="str">
            <v>MCU-TCF-104-A-GR</v>
          </cell>
        </row>
        <row r="54829">
          <cell r="B54829" t="str">
            <v>MCU-TCF-104-A-GR</v>
          </cell>
        </row>
        <row r="54830">
          <cell r="B54830" t="str">
            <v>MCU-TCF-104-A-GR</v>
          </cell>
        </row>
        <row r="54831">
          <cell r="B54831" t="str">
            <v>MCU-TCF-104-A-GR</v>
          </cell>
        </row>
        <row r="54832">
          <cell r="B54832" t="str">
            <v>MCU-TCF-104-A-GR</v>
          </cell>
        </row>
        <row r="54833">
          <cell r="B54833" t="str">
            <v>MCU-TCF-104-A-GR</v>
          </cell>
        </row>
        <row r="54834">
          <cell r="B54834" t="str">
            <v>MCU-TCF-103-A-GR</v>
          </cell>
        </row>
        <row r="54835">
          <cell r="B54835" t="str">
            <v>MCU-TCF-103-A-GR</v>
          </cell>
        </row>
        <row r="54836">
          <cell r="B54836" t="str">
            <v>MCU-TCF-103-A-GR</v>
          </cell>
        </row>
        <row r="54837">
          <cell r="B54837" t="str">
            <v>MCU-TCF-103-A-GR</v>
          </cell>
        </row>
        <row r="54838">
          <cell r="B54838" t="str">
            <v>MCU-TCF-103-A-GR</v>
          </cell>
        </row>
        <row r="54839">
          <cell r="B54839" t="str">
            <v>MCU-TCF-103-A-GR</v>
          </cell>
        </row>
        <row r="54840">
          <cell r="B54840" t="str">
            <v>MCU-TCF-103-A-GR</v>
          </cell>
        </row>
        <row r="54841">
          <cell r="B54841" t="str">
            <v>MCU-TCF-103-A-GR</v>
          </cell>
        </row>
        <row r="54842">
          <cell r="B54842" t="str">
            <v>MCU-TCF-103-A-GR</v>
          </cell>
        </row>
        <row r="54843">
          <cell r="B54843" t="str">
            <v>MCU-TCF-103-A-GR</v>
          </cell>
        </row>
        <row r="54844">
          <cell r="B54844" t="str">
            <v>COT-RFX-111-A-GR</v>
          </cell>
        </row>
        <row r="54845">
          <cell r="B54845" t="str">
            <v>COT-RFX-111-A-GR</v>
          </cell>
        </row>
        <row r="54846">
          <cell r="B54846" t="str">
            <v>COT-RFX-111-A-GR</v>
          </cell>
        </row>
        <row r="54847">
          <cell r="B54847" t="str">
            <v>COT-RFX-111-A-GR</v>
          </cell>
        </row>
        <row r="54848">
          <cell r="B54848" t="str">
            <v>COT-RFX-111-A-GR</v>
          </cell>
        </row>
        <row r="54849">
          <cell r="B54849" t="str">
            <v>03033JQL</v>
          </cell>
        </row>
        <row r="54850">
          <cell r="B54850" t="str">
            <v>03033JQL</v>
          </cell>
        </row>
        <row r="54851">
          <cell r="B54851" t="str">
            <v>03033JQL</v>
          </cell>
        </row>
        <row r="54852">
          <cell r="B54852" t="str">
            <v>03033JQL</v>
          </cell>
        </row>
        <row r="54853">
          <cell r="B54853" t="str">
            <v>03033JQL</v>
          </cell>
        </row>
        <row r="54854">
          <cell r="B54854" t="str">
            <v>03033DSS</v>
          </cell>
        </row>
        <row r="54855">
          <cell r="B54855" t="str">
            <v>03033DSS</v>
          </cell>
        </row>
        <row r="54856">
          <cell r="B54856" t="str">
            <v>03033DSS</v>
          </cell>
        </row>
        <row r="54857">
          <cell r="B54857" t="str">
            <v>03033DSS</v>
          </cell>
        </row>
        <row r="54858">
          <cell r="B54858" t="str">
            <v>03033DSS</v>
          </cell>
        </row>
        <row r="54859">
          <cell r="B54859" t="str">
            <v>40060902-001</v>
          </cell>
        </row>
        <row r="54860">
          <cell r="B54860" t="str">
            <v>40060902-001</v>
          </cell>
        </row>
        <row r="54861">
          <cell r="B54861" t="str">
            <v>40060902-001</v>
          </cell>
        </row>
        <row r="54862">
          <cell r="B54862" t="str">
            <v>40060902-001</v>
          </cell>
        </row>
        <row r="54863">
          <cell r="B54863" t="str">
            <v>40060902-001</v>
          </cell>
        </row>
        <row r="54864">
          <cell r="B54864" t="str">
            <v>40060902-001</v>
          </cell>
        </row>
        <row r="54865">
          <cell r="B54865" t="str">
            <v>40060902-001</v>
          </cell>
        </row>
        <row r="54866">
          <cell r="B54866" t="str">
            <v>40060902-001</v>
          </cell>
        </row>
        <row r="54867">
          <cell r="B54867" t="str">
            <v>40060902-001</v>
          </cell>
        </row>
        <row r="54868">
          <cell r="B54868" t="str">
            <v>40060902-001</v>
          </cell>
        </row>
        <row r="54869">
          <cell r="B54869" t="str">
            <v>40060902-001</v>
          </cell>
        </row>
        <row r="54870">
          <cell r="B54870" t="str">
            <v>40060902-001</v>
          </cell>
        </row>
        <row r="54871">
          <cell r="B54871" t="str">
            <v>40060902-001</v>
          </cell>
        </row>
        <row r="54872">
          <cell r="B54872" t="str">
            <v>40060902-001</v>
          </cell>
        </row>
        <row r="54873">
          <cell r="B54873" t="str">
            <v>40060902-001</v>
          </cell>
        </row>
        <row r="54874">
          <cell r="B54874" t="str">
            <v>40060902-001</v>
          </cell>
        </row>
        <row r="54875">
          <cell r="B54875" t="str">
            <v>40060902-001</v>
          </cell>
        </row>
        <row r="54876">
          <cell r="B54876" t="str">
            <v>40060902-001</v>
          </cell>
        </row>
        <row r="54877">
          <cell r="B54877" t="str">
            <v>40060902-001</v>
          </cell>
        </row>
        <row r="54878">
          <cell r="B54878" t="str">
            <v>40060902-001</v>
          </cell>
        </row>
        <row r="54879">
          <cell r="B54879" t="str">
            <v>40060902-001</v>
          </cell>
        </row>
        <row r="54880">
          <cell r="B54880" t="str">
            <v>40060902-001</v>
          </cell>
        </row>
        <row r="54881">
          <cell r="B54881" t="str">
            <v>40060902-001</v>
          </cell>
        </row>
        <row r="54882">
          <cell r="B54882" t="str">
            <v>40060902-001</v>
          </cell>
        </row>
        <row r="54883">
          <cell r="B54883" t="str">
            <v>40060902-001</v>
          </cell>
        </row>
        <row r="54884">
          <cell r="B54884" t="str">
            <v>40060902-001</v>
          </cell>
        </row>
        <row r="54885">
          <cell r="B54885" t="str">
            <v>40060902-001</v>
          </cell>
        </row>
        <row r="54886">
          <cell r="B54886" t="str">
            <v>40060902-001</v>
          </cell>
        </row>
        <row r="54887">
          <cell r="B54887" t="str">
            <v>40060902-001</v>
          </cell>
        </row>
        <row r="54888">
          <cell r="B54888" t="str">
            <v>40060902-001</v>
          </cell>
        </row>
        <row r="54889">
          <cell r="B54889" t="str">
            <v>40060902-001</v>
          </cell>
        </row>
        <row r="54890">
          <cell r="B54890" t="str">
            <v>40060902-001</v>
          </cell>
        </row>
        <row r="54891">
          <cell r="B54891" t="str">
            <v>40060902-001</v>
          </cell>
        </row>
        <row r="54892">
          <cell r="B54892" t="str">
            <v>40060902-001</v>
          </cell>
        </row>
        <row r="54893">
          <cell r="B54893" t="str">
            <v>40060902-001</v>
          </cell>
        </row>
        <row r="54894">
          <cell r="B54894" t="str">
            <v>40060902-001</v>
          </cell>
        </row>
        <row r="54895">
          <cell r="B54895" t="str">
            <v>40060902-001</v>
          </cell>
        </row>
        <row r="54896">
          <cell r="B54896" t="str">
            <v>40060902-001</v>
          </cell>
        </row>
        <row r="54897">
          <cell r="B54897" t="str">
            <v>40060902-001</v>
          </cell>
        </row>
        <row r="54898">
          <cell r="B54898" t="str">
            <v>40060902-001</v>
          </cell>
        </row>
        <row r="54899">
          <cell r="B54899" t="str">
            <v>40060902-001</v>
          </cell>
        </row>
        <row r="54900">
          <cell r="B54900" t="str">
            <v>40060902-001</v>
          </cell>
        </row>
        <row r="54901">
          <cell r="B54901" t="str">
            <v>40060902-001</v>
          </cell>
        </row>
        <row r="54902">
          <cell r="B54902" t="str">
            <v>40060902-001</v>
          </cell>
        </row>
        <row r="54903">
          <cell r="B54903" t="str">
            <v>40060902-001</v>
          </cell>
        </row>
        <row r="54904">
          <cell r="B54904" t="str">
            <v>40060902-001</v>
          </cell>
        </row>
        <row r="54905">
          <cell r="B54905" t="str">
            <v>40060902-001</v>
          </cell>
        </row>
        <row r="54906">
          <cell r="B54906" t="str">
            <v>40060902-001</v>
          </cell>
        </row>
        <row r="54907">
          <cell r="B54907" t="str">
            <v>40060902-001</v>
          </cell>
        </row>
        <row r="54908">
          <cell r="B54908" t="str">
            <v>40060902-001</v>
          </cell>
        </row>
        <row r="54909">
          <cell r="B54909" t="str">
            <v>40060902-001</v>
          </cell>
        </row>
        <row r="54910">
          <cell r="B54910" t="str">
            <v>40060902-001</v>
          </cell>
        </row>
        <row r="54911">
          <cell r="B54911" t="str">
            <v>40060902-001</v>
          </cell>
        </row>
        <row r="54912">
          <cell r="B54912" t="str">
            <v>40060902-001</v>
          </cell>
        </row>
        <row r="54913">
          <cell r="B54913" t="str">
            <v>40060902-001</v>
          </cell>
        </row>
        <row r="54914">
          <cell r="B54914" t="str">
            <v>40060902-001</v>
          </cell>
        </row>
        <row r="54915">
          <cell r="B54915" t="str">
            <v>40060902-001</v>
          </cell>
        </row>
        <row r="54916">
          <cell r="B54916" t="str">
            <v>40060902-001</v>
          </cell>
        </row>
        <row r="54917">
          <cell r="B54917" t="str">
            <v>40060902-001</v>
          </cell>
        </row>
        <row r="54918">
          <cell r="B54918" t="str">
            <v>40060902-001</v>
          </cell>
        </row>
        <row r="54919">
          <cell r="B54919" t="str">
            <v>40060902-001</v>
          </cell>
        </row>
        <row r="54920">
          <cell r="B54920" t="str">
            <v>40060902-001</v>
          </cell>
        </row>
        <row r="54921">
          <cell r="B54921" t="str">
            <v>40060902-001</v>
          </cell>
        </row>
        <row r="54922">
          <cell r="B54922" t="str">
            <v>40060902-001</v>
          </cell>
        </row>
        <row r="54923">
          <cell r="B54923" t="str">
            <v>40060902-001</v>
          </cell>
        </row>
        <row r="54924">
          <cell r="B54924" t="str">
            <v>40060902-001</v>
          </cell>
        </row>
        <row r="54925">
          <cell r="B54925" t="str">
            <v>40060902-001</v>
          </cell>
        </row>
        <row r="54926">
          <cell r="B54926" t="str">
            <v>40060902-001</v>
          </cell>
        </row>
        <row r="54927">
          <cell r="B54927" t="str">
            <v>40020652</v>
          </cell>
        </row>
        <row r="54928">
          <cell r="B54928" t="str">
            <v>40020652</v>
          </cell>
        </row>
        <row r="54929">
          <cell r="B54929" t="str">
            <v>40020652</v>
          </cell>
        </row>
        <row r="54930">
          <cell r="B54930" t="str">
            <v>40020652</v>
          </cell>
        </row>
        <row r="54931">
          <cell r="B54931" t="str">
            <v>40020652</v>
          </cell>
        </row>
        <row r="54932">
          <cell r="B54932" t="str">
            <v>40020652</v>
          </cell>
        </row>
        <row r="54933">
          <cell r="B54933" t="str">
            <v>40020652</v>
          </cell>
        </row>
        <row r="54934">
          <cell r="B54934" t="str">
            <v>40020652</v>
          </cell>
        </row>
        <row r="54935">
          <cell r="B54935" t="str">
            <v>40020652</v>
          </cell>
        </row>
        <row r="54936">
          <cell r="B54936" t="str">
            <v>40020652</v>
          </cell>
        </row>
        <row r="54937">
          <cell r="B54937" t="str">
            <v>40020652</v>
          </cell>
        </row>
        <row r="54938">
          <cell r="B54938" t="str">
            <v>40020652</v>
          </cell>
        </row>
        <row r="54939">
          <cell r="B54939" t="str">
            <v>40020652</v>
          </cell>
        </row>
        <row r="54940">
          <cell r="B54940" t="str">
            <v>40020652</v>
          </cell>
        </row>
        <row r="54941">
          <cell r="B54941" t="str">
            <v>15020343</v>
          </cell>
        </row>
        <row r="54942">
          <cell r="B54942" t="str">
            <v>15020343</v>
          </cell>
        </row>
        <row r="54943">
          <cell r="B54943" t="str">
            <v>15020343</v>
          </cell>
        </row>
        <row r="54944">
          <cell r="B54944" t="str">
            <v>15020343</v>
          </cell>
        </row>
        <row r="54945">
          <cell r="B54945" t="str">
            <v>15020343</v>
          </cell>
        </row>
        <row r="54946">
          <cell r="B54946" t="str">
            <v>15020343</v>
          </cell>
        </row>
        <row r="54947">
          <cell r="B54947" t="str">
            <v>15020343</v>
          </cell>
        </row>
        <row r="54948">
          <cell r="B54948" t="str">
            <v>15020343</v>
          </cell>
        </row>
        <row r="54949">
          <cell r="B54949" t="str">
            <v>15020343</v>
          </cell>
        </row>
        <row r="54950">
          <cell r="B54950" t="str">
            <v>15020343</v>
          </cell>
        </row>
        <row r="54951">
          <cell r="B54951" t="str">
            <v>15020343</v>
          </cell>
        </row>
        <row r="54952">
          <cell r="B54952" t="str">
            <v>15020343</v>
          </cell>
        </row>
        <row r="54953">
          <cell r="B54953" t="str">
            <v>15020343</v>
          </cell>
        </row>
        <row r="54954">
          <cell r="B54954" t="str">
            <v>15020343</v>
          </cell>
        </row>
        <row r="54955">
          <cell r="B54955" t="str">
            <v>10031435</v>
          </cell>
        </row>
        <row r="54956">
          <cell r="B54956" t="str">
            <v>10031435</v>
          </cell>
        </row>
        <row r="54957">
          <cell r="B54957" t="str">
            <v>10031435</v>
          </cell>
        </row>
        <row r="54958">
          <cell r="B54958" t="str">
            <v>10031435</v>
          </cell>
        </row>
        <row r="54959">
          <cell r="B54959" t="str">
            <v>10031435</v>
          </cell>
        </row>
        <row r="54960">
          <cell r="B54960" t="str">
            <v>10031435</v>
          </cell>
        </row>
        <row r="54961">
          <cell r="B54961" t="str">
            <v>10031435</v>
          </cell>
        </row>
        <row r="54962">
          <cell r="B54962" t="str">
            <v>10031435</v>
          </cell>
        </row>
        <row r="54963">
          <cell r="B54963" t="str">
            <v>10031435</v>
          </cell>
        </row>
        <row r="54964">
          <cell r="B54964" t="str">
            <v>10031435</v>
          </cell>
        </row>
        <row r="54965">
          <cell r="B54965" t="str">
            <v>10031435</v>
          </cell>
        </row>
        <row r="54966">
          <cell r="B54966" t="str">
            <v>10031435</v>
          </cell>
        </row>
        <row r="54967">
          <cell r="B54967" t="str">
            <v>10031435</v>
          </cell>
        </row>
        <row r="54968">
          <cell r="B54968" t="str">
            <v>10031435</v>
          </cell>
        </row>
        <row r="54969">
          <cell r="B54969" t="str">
            <v>10031435</v>
          </cell>
        </row>
        <row r="54970">
          <cell r="B54970" t="str">
            <v>10031472</v>
          </cell>
        </row>
        <row r="54971">
          <cell r="B54971" t="str">
            <v>10031472</v>
          </cell>
        </row>
        <row r="54972">
          <cell r="B54972" t="str">
            <v>10031472</v>
          </cell>
        </row>
        <row r="54973">
          <cell r="B54973" t="str">
            <v>10031472</v>
          </cell>
        </row>
        <row r="54974">
          <cell r="B54974" t="str">
            <v>10031472</v>
          </cell>
        </row>
        <row r="54975">
          <cell r="B54975" t="str">
            <v>10031472</v>
          </cell>
        </row>
        <row r="54976">
          <cell r="B54976" t="str">
            <v>10031472</v>
          </cell>
        </row>
        <row r="54977">
          <cell r="B54977" t="str">
            <v>10031472</v>
          </cell>
        </row>
        <row r="54978">
          <cell r="B54978" t="str">
            <v>10031472</v>
          </cell>
        </row>
        <row r="54979">
          <cell r="B54979" t="str">
            <v>10031472</v>
          </cell>
        </row>
        <row r="54980">
          <cell r="B54980" t="str">
            <v>10031472</v>
          </cell>
        </row>
        <row r="54981">
          <cell r="B54981" t="str">
            <v>10031472</v>
          </cell>
        </row>
        <row r="54982">
          <cell r="B54982" t="str">
            <v>10031472</v>
          </cell>
        </row>
        <row r="54983">
          <cell r="B54983" t="str">
            <v>10031472</v>
          </cell>
        </row>
        <row r="54984">
          <cell r="B54984" t="str">
            <v>12080029</v>
          </cell>
        </row>
        <row r="54985">
          <cell r="B54985" t="str">
            <v>12080029</v>
          </cell>
        </row>
        <row r="54986">
          <cell r="B54986" t="str">
            <v>12080029</v>
          </cell>
        </row>
        <row r="54987">
          <cell r="B54987" t="str">
            <v>12080029</v>
          </cell>
        </row>
        <row r="54988">
          <cell r="B54988" t="str">
            <v>12080029</v>
          </cell>
        </row>
        <row r="54989">
          <cell r="B54989" t="str">
            <v>12080029</v>
          </cell>
        </row>
        <row r="54990">
          <cell r="B54990" t="str">
            <v>12080029</v>
          </cell>
        </row>
        <row r="54991">
          <cell r="B54991" t="str">
            <v>12080029</v>
          </cell>
        </row>
        <row r="54992">
          <cell r="B54992" t="str">
            <v>12080029</v>
          </cell>
        </row>
        <row r="54993">
          <cell r="B54993" t="str">
            <v>12080029</v>
          </cell>
        </row>
        <row r="54994">
          <cell r="B54994" t="str">
            <v>12080029</v>
          </cell>
        </row>
        <row r="54995">
          <cell r="B54995" t="str">
            <v>12080029</v>
          </cell>
        </row>
        <row r="54996">
          <cell r="B54996" t="str">
            <v>12080029</v>
          </cell>
        </row>
        <row r="54997">
          <cell r="B54997" t="str">
            <v>12080029</v>
          </cell>
        </row>
        <row r="54998">
          <cell r="B54998" t="str">
            <v>12010480</v>
          </cell>
        </row>
        <row r="54999">
          <cell r="B54999" t="str">
            <v>12010480</v>
          </cell>
        </row>
        <row r="55000">
          <cell r="B55000" t="str">
            <v>12010480</v>
          </cell>
        </row>
        <row r="55001">
          <cell r="B55001" t="str">
            <v>12010480</v>
          </cell>
        </row>
        <row r="55002">
          <cell r="B55002" t="str">
            <v>12010480</v>
          </cell>
        </row>
        <row r="55003">
          <cell r="B55003" t="str">
            <v>12010480</v>
          </cell>
        </row>
        <row r="55004">
          <cell r="B55004" t="str">
            <v>12010480</v>
          </cell>
        </row>
        <row r="55005">
          <cell r="B55005" t="str">
            <v>12010480</v>
          </cell>
        </row>
        <row r="55006">
          <cell r="B55006" t="str">
            <v>12010480</v>
          </cell>
        </row>
        <row r="55007">
          <cell r="B55007" t="str">
            <v>12010480</v>
          </cell>
        </row>
        <row r="55008">
          <cell r="B55008" t="str">
            <v>12010480</v>
          </cell>
        </row>
        <row r="55009">
          <cell r="B55009" t="str">
            <v>12010480</v>
          </cell>
        </row>
        <row r="55010">
          <cell r="B55010" t="str">
            <v>12010480</v>
          </cell>
        </row>
        <row r="55011">
          <cell r="B55011" t="str">
            <v>12010480</v>
          </cell>
        </row>
        <row r="55012">
          <cell r="B55012" t="str">
            <v>12010480</v>
          </cell>
        </row>
        <row r="55013">
          <cell r="B55013" t="str">
            <v>12010422</v>
          </cell>
        </row>
        <row r="55014">
          <cell r="B55014" t="str">
            <v>12010422</v>
          </cell>
        </row>
        <row r="55015">
          <cell r="B55015" t="str">
            <v>12010422</v>
          </cell>
        </row>
        <row r="55016">
          <cell r="B55016" t="str">
            <v>12010422</v>
          </cell>
        </row>
        <row r="55017">
          <cell r="B55017" t="str">
            <v>12010422</v>
          </cell>
        </row>
        <row r="55018">
          <cell r="B55018" t="str">
            <v>12010422</v>
          </cell>
        </row>
        <row r="55019">
          <cell r="B55019" t="str">
            <v>12010422</v>
          </cell>
        </row>
        <row r="55020">
          <cell r="B55020" t="str">
            <v>12010422</v>
          </cell>
        </row>
        <row r="55021">
          <cell r="B55021" t="str">
            <v>12010422</v>
          </cell>
        </row>
        <row r="55022">
          <cell r="B55022" t="str">
            <v>12010422</v>
          </cell>
        </row>
        <row r="55023">
          <cell r="B55023" t="str">
            <v>12010422</v>
          </cell>
        </row>
        <row r="55024">
          <cell r="B55024" t="str">
            <v>12010422</v>
          </cell>
        </row>
        <row r="55025">
          <cell r="B55025" t="str">
            <v>12010422</v>
          </cell>
        </row>
        <row r="55026">
          <cell r="B55026" t="str">
            <v>12010422</v>
          </cell>
        </row>
        <row r="55027">
          <cell r="B55027" t="str">
            <v>12010422</v>
          </cell>
        </row>
        <row r="55028">
          <cell r="B55028" t="str">
            <v>39130168</v>
          </cell>
        </row>
        <row r="55029">
          <cell r="B55029" t="str">
            <v>39130168</v>
          </cell>
        </row>
        <row r="55030">
          <cell r="B55030" t="str">
            <v>39130168</v>
          </cell>
        </row>
        <row r="55031">
          <cell r="B55031" t="str">
            <v>39130168</v>
          </cell>
        </row>
        <row r="55032">
          <cell r="B55032" t="str">
            <v>39130168</v>
          </cell>
        </row>
        <row r="55033">
          <cell r="B55033" t="str">
            <v>39130168</v>
          </cell>
        </row>
        <row r="55034">
          <cell r="B55034" t="str">
            <v>39130168</v>
          </cell>
        </row>
        <row r="55035">
          <cell r="B55035" t="str">
            <v>39130168</v>
          </cell>
        </row>
        <row r="55036">
          <cell r="B55036" t="str">
            <v>39130168</v>
          </cell>
        </row>
        <row r="55037">
          <cell r="B55037" t="str">
            <v>39130168</v>
          </cell>
        </row>
        <row r="55038">
          <cell r="B55038" t="str">
            <v>39130168</v>
          </cell>
        </row>
        <row r="55039">
          <cell r="B55039" t="str">
            <v>39130168</v>
          </cell>
        </row>
        <row r="55040">
          <cell r="B55040" t="str">
            <v>39130168</v>
          </cell>
        </row>
        <row r="55041">
          <cell r="B55041" t="str">
            <v>39130168</v>
          </cell>
        </row>
        <row r="55042">
          <cell r="B55042" t="str">
            <v>10031501</v>
          </cell>
        </row>
        <row r="55043">
          <cell r="B55043" t="str">
            <v>10031501</v>
          </cell>
        </row>
        <row r="55044">
          <cell r="B55044" t="str">
            <v>10031501</v>
          </cell>
        </row>
        <row r="55045">
          <cell r="B55045" t="str">
            <v>10031501</v>
          </cell>
        </row>
        <row r="55046">
          <cell r="B55046" t="str">
            <v>10031501</v>
          </cell>
        </row>
        <row r="55047">
          <cell r="B55047" t="str">
            <v>10031501</v>
          </cell>
        </row>
        <row r="55048">
          <cell r="B55048" t="str">
            <v>10031501</v>
          </cell>
        </row>
        <row r="55049">
          <cell r="B55049" t="str">
            <v>10031501</v>
          </cell>
        </row>
        <row r="55050">
          <cell r="B55050" t="str">
            <v>10031501</v>
          </cell>
        </row>
        <row r="55051">
          <cell r="B55051" t="str">
            <v>10031501</v>
          </cell>
        </row>
        <row r="55052">
          <cell r="B55052" t="str">
            <v>10031501</v>
          </cell>
        </row>
        <row r="55053">
          <cell r="B55053" t="str">
            <v>10031501</v>
          </cell>
        </row>
        <row r="55054">
          <cell r="B55054" t="str">
            <v>10031501</v>
          </cell>
        </row>
        <row r="55055">
          <cell r="B55055" t="str">
            <v>10031501</v>
          </cell>
        </row>
        <row r="55056">
          <cell r="B55056" t="str">
            <v>15040497</v>
          </cell>
        </row>
        <row r="55057">
          <cell r="B55057" t="str">
            <v>15040497</v>
          </cell>
        </row>
        <row r="55058">
          <cell r="B55058" t="str">
            <v>15040497</v>
          </cell>
        </row>
        <row r="55059">
          <cell r="B55059" t="str">
            <v>15040497</v>
          </cell>
        </row>
        <row r="55060">
          <cell r="B55060" t="str">
            <v>15040497</v>
          </cell>
        </row>
        <row r="55061">
          <cell r="B55061" t="str">
            <v>15040497</v>
          </cell>
        </row>
        <row r="55062">
          <cell r="B55062" t="str">
            <v>15040497</v>
          </cell>
        </row>
        <row r="55063">
          <cell r="B55063" t="str">
            <v>15040497</v>
          </cell>
        </row>
        <row r="55064">
          <cell r="B55064" t="str">
            <v>15040497</v>
          </cell>
        </row>
        <row r="55065">
          <cell r="B55065" t="str">
            <v>15040497</v>
          </cell>
        </row>
        <row r="55066">
          <cell r="B55066" t="str">
            <v>15040497</v>
          </cell>
        </row>
        <row r="55067">
          <cell r="B55067" t="str">
            <v>15040497</v>
          </cell>
        </row>
        <row r="55068">
          <cell r="B55068" t="str">
            <v>15040497</v>
          </cell>
        </row>
        <row r="55069">
          <cell r="B55069" t="str">
            <v>15040497</v>
          </cell>
        </row>
        <row r="55070">
          <cell r="B55070" t="str">
            <v>15010041</v>
          </cell>
        </row>
        <row r="55071">
          <cell r="B55071" t="str">
            <v>15010041</v>
          </cell>
        </row>
        <row r="55072">
          <cell r="B55072" t="str">
            <v>15010041</v>
          </cell>
        </row>
        <row r="55073">
          <cell r="B55073" t="str">
            <v>15010041</v>
          </cell>
        </row>
        <row r="55074">
          <cell r="B55074" t="str">
            <v>15010041</v>
          </cell>
        </row>
        <row r="55075">
          <cell r="B55075" t="str">
            <v>15010041</v>
          </cell>
        </row>
        <row r="55076">
          <cell r="B55076" t="str">
            <v>15010041</v>
          </cell>
        </row>
        <row r="55077">
          <cell r="B55077" t="str">
            <v>15010041</v>
          </cell>
        </row>
        <row r="55078">
          <cell r="B55078" t="str">
            <v>15010041</v>
          </cell>
        </row>
        <row r="55079">
          <cell r="B55079" t="str">
            <v>15010041</v>
          </cell>
        </row>
        <row r="55080">
          <cell r="B55080" t="str">
            <v>15010041</v>
          </cell>
        </row>
        <row r="55081">
          <cell r="B55081" t="str">
            <v>15010041</v>
          </cell>
        </row>
        <row r="55082">
          <cell r="B55082" t="str">
            <v>15010041</v>
          </cell>
        </row>
        <row r="55083">
          <cell r="B55083" t="str">
            <v>15010041</v>
          </cell>
        </row>
        <row r="55084">
          <cell r="B55084" t="str">
            <v>15010041</v>
          </cell>
        </row>
        <row r="55085">
          <cell r="B55085" t="str">
            <v>15010297</v>
          </cell>
        </row>
        <row r="55086">
          <cell r="B55086" t="str">
            <v>15010297</v>
          </cell>
        </row>
        <row r="55087">
          <cell r="B55087" t="str">
            <v>10031087</v>
          </cell>
        </row>
        <row r="55088">
          <cell r="B55088" t="str">
            <v>10031087</v>
          </cell>
        </row>
        <row r="55089">
          <cell r="B55089" t="str">
            <v>10031087</v>
          </cell>
        </row>
        <row r="55090">
          <cell r="B55090" t="str">
            <v>10031087</v>
          </cell>
        </row>
        <row r="55091">
          <cell r="B55091" t="str">
            <v>10031087</v>
          </cell>
        </row>
        <row r="55092">
          <cell r="B55092" t="str">
            <v>10031087</v>
          </cell>
        </row>
        <row r="55093">
          <cell r="B55093" t="str">
            <v>10031087</v>
          </cell>
        </row>
        <row r="55094">
          <cell r="B55094" t="str">
            <v>10031087</v>
          </cell>
        </row>
        <row r="55095">
          <cell r="B55095" t="str">
            <v>10031087</v>
          </cell>
        </row>
        <row r="55096">
          <cell r="B55096" t="str">
            <v>10031087</v>
          </cell>
        </row>
        <row r="55097">
          <cell r="B55097" t="str">
            <v>10031087</v>
          </cell>
        </row>
        <row r="55098">
          <cell r="B55098" t="str">
            <v>10031087</v>
          </cell>
        </row>
        <row r="55099">
          <cell r="B55099" t="str">
            <v>10031087</v>
          </cell>
        </row>
        <row r="55100">
          <cell r="B55100" t="str">
            <v>10031087</v>
          </cell>
        </row>
        <row r="55101">
          <cell r="B55101" t="str">
            <v>10030034</v>
          </cell>
        </row>
        <row r="55102">
          <cell r="B55102" t="str">
            <v>10030034</v>
          </cell>
        </row>
        <row r="55103">
          <cell r="B55103" t="str">
            <v>10030034</v>
          </cell>
        </row>
        <row r="55104">
          <cell r="B55104" t="str">
            <v>10030034</v>
          </cell>
        </row>
        <row r="55105">
          <cell r="B55105" t="str">
            <v>10030034</v>
          </cell>
        </row>
        <row r="55106">
          <cell r="B55106" t="str">
            <v>10030034</v>
          </cell>
        </row>
        <row r="55107">
          <cell r="B55107" t="str">
            <v>10030034</v>
          </cell>
        </row>
        <row r="55108">
          <cell r="B55108" t="str">
            <v>10030034</v>
          </cell>
        </row>
        <row r="55109">
          <cell r="B55109" t="str">
            <v>10030034</v>
          </cell>
        </row>
        <row r="55110">
          <cell r="B55110" t="str">
            <v>10030034</v>
          </cell>
        </row>
        <row r="55111">
          <cell r="B55111" t="str">
            <v>10030034</v>
          </cell>
        </row>
        <row r="55112">
          <cell r="B55112" t="str">
            <v>10030034</v>
          </cell>
        </row>
        <row r="55113">
          <cell r="B55113" t="str">
            <v>10030034</v>
          </cell>
        </row>
        <row r="55114">
          <cell r="B55114" t="str">
            <v>10030034</v>
          </cell>
        </row>
        <row r="55115">
          <cell r="B55115" t="str">
            <v>39080198-001</v>
          </cell>
        </row>
        <row r="55116">
          <cell r="B55116" t="str">
            <v>39080198-001</v>
          </cell>
        </row>
        <row r="55117">
          <cell r="B55117" t="str">
            <v>39080198-001</v>
          </cell>
        </row>
        <row r="55118">
          <cell r="B55118" t="str">
            <v>39080198-001</v>
          </cell>
        </row>
        <row r="55119">
          <cell r="B55119" t="str">
            <v>39080198-001</v>
          </cell>
        </row>
        <row r="55120">
          <cell r="B55120" t="str">
            <v>39080198-001</v>
          </cell>
        </row>
        <row r="55121">
          <cell r="B55121" t="str">
            <v>39080198-001</v>
          </cell>
        </row>
        <row r="55122">
          <cell r="B55122" t="str">
            <v>39080198-001</v>
          </cell>
        </row>
        <row r="55123">
          <cell r="B55123" t="str">
            <v>39080294</v>
          </cell>
        </row>
        <row r="55124">
          <cell r="B55124" t="str">
            <v>39080294</v>
          </cell>
        </row>
        <row r="55125">
          <cell r="B55125" t="str">
            <v>39080294</v>
          </cell>
        </row>
        <row r="55126">
          <cell r="B55126" t="str">
            <v>39080294</v>
          </cell>
        </row>
        <row r="55127">
          <cell r="B55127" t="str">
            <v>39080294</v>
          </cell>
        </row>
        <row r="55128">
          <cell r="B55128" t="str">
            <v>39080294</v>
          </cell>
        </row>
        <row r="55129">
          <cell r="B55129" t="str">
            <v>39080294</v>
          </cell>
        </row>
        <row r="55130">
          <cell r="B55130" t="str">
            <v>39080294</v>
          </cell>
        </row>
        <row r="55131">
          <cell r="B55131" t="str">
            <v>39080294</v>
          </cell>
        </row>
        <row r="55132">
          <cell r="B55132" t="str">
            <v>39080294</v>
          </cell>
        </row>
        <row r="55133">
          <cell r="B55133" t="str">
            <v>39080294</v>
          </cell>
        </row>
        <row r="55134">
          <cell r="B55134" t="str">
            <v>39080294</v>
          </cell>
        </row>
        <row r="55135">
          <cell r="B55135" t="str">
            <v>39080294</v>
          </cell>
        </row>
        <row r="55136">
          <cell r="B55136" t="str">
            <v>39080294</v>
          </cell>
        </row>
        <row r="55137">
          <cell r="B55137" t="str">
            <v>19040112</v>
          </cell>
        </row>
        <row r="55138">
          <cell r="B55138" t="str">
            <v>19040112</v>
          </cell>
        </row>
        <row r="55139">
          <cell r="B55139" t="str">
            <v>19040112</v>
          </cell>
        </row>
        <row r="55140">
          <cell r="B55140" t="str">
            <v>19040112</v>
          </cell>
        </row>
        <row r="55141">
          <cell r="B55141" t="str">
            <v>19040112</v>
          </cell>
        </row>
        <row r="55142">
          <cell r="B55142" t="str">
            <v>19040112</v>
          </cell>
        </row>
        <row r="55143">
          <cell r="B55143" t="str">
            <v>19040112</v>
          </cell>
        </row>
        <row r="55144">
          <cell r="B55144" t="str">
            <v>19040112</v>
          </cell>
        </row>
        <row r="55145">
          <cell r="B55145" t="str">
            <v>19040112</v>
          </cell>
        </row>
        <row r="55146">
          <cell r="B55146" t="str">
            <v>19040112</v>
          </cell>
        </row>
        <row r="55147">
          <cell r="B55147" t="str">
            <v>19040112</v>
          </cell>
        </row>
        <row r="55148">
          <cell r="B55148" t="str">
            <v>19040112</v>
          </cell>
        </row>
        <row r="55149">
          <cell r="B55149" t="str">
            <v>19040112</v>
          </cell>
        </row>
        <row r="55150">
          <cell r="B55150" t="str">
            <v>19040112</v>
          </cell>
        </row>
        <row r="55151">
          <cell r="B55151" t="str">
            <v>15060143</v>
          </cell>
        </row>
        <row r="55152">
          <cell r="B55152" t="str">
            <v>15060143</v>
          </cell>
        </row>
        <row r="55153">
          <cell r="B55153" t="str">
            <v>15060143</v>
          </cell>
        </row>
        <row r="55154">
          <cell r="B55154" t="str">
            <v>15060143</v>
          </cell>
        </row>
        <row r="55155">
          <cell r="B55155" t="str">
            <v>15060143</v>
          </cell>
        </row>
        <row r="55156">
          <cell r="B55156" t="str">
            <v>15060143</v>
          </cell>
        </row>
        <row r="55157">
          <cell r="B55157" t="str">
            <v>15060143</v>
          </cell>
        </row>
        <row r="55158">
          <cell r="B55158" t="str">
            <v>15060143</v>
          </cell>
        </row>
        <row r="55159">
          <cell r="B55159" t="str">
            <v>15060143</v>
          </cell>
        </row>
        <row r="55160">
          <cell r="B55160" t="str">
            <v>15060143</v>
          </cell>
        </row>
        <row r="55161">
          <cell r="B55161" t="str">
            <v>15060143</v>
          </cell>
        </row>
        <row r="55162">
          <cell r="B55162" t="str">
            <v>15060143</v>
          </cell>
        </row>
        <row r="55163">
          <cell r="B55163" t="str">
            <v>15060143</v>
          </cell>
        </row>
        <row r="55164">
          <cell r="B55164" t="str">
            <v>15060143</v>
          </cell>
        </row>
        <row r="55165">
          <cell r="B55165" t="str">
            <v>15060143</v>
          </cell>
        </row>
        <row r="55166">
          <cell r="B55166" t="str">
            <v>15060231</v>
          </cell>
        </row>
        <row r="55167">
          <cell r="B55167" t="str">
            <v>15060231</v>
          </cell>
        </row>
        <row r="55168">
          <cell r="B55168" t="str">
            <v>15060231</v>
          </cell>
        </row>
        <row r="55169">
          <cell r="B55169" t="str">
            <v>15060231</v>
          </cell>
        </row>
        <row r="55170">
          <cell r="B55170" t="str">
            <v>15060231</v>
          </cell>
        </row>
        <row r="55171">
          <cell r="B55171" t="str">
            <v>15060231</v>
          </cell>
        </row>
        <row r="55172">
          <cell r="B55172" t="str">
            <v>15060231</v>
          </cell>
        </row>
        <row r="55173">
          <cell r="B55173" t="str">
            <v>15060231</v>
          </cell>
        </row>
        <row r="55174">
          <cell r="B55174" t="str">
            <v>15060231</v>
          </cell>
        </row>
        <row r="55175">
          <cell r="B55175" t="str">
            <v>15060231</v>
          </cell>
        </row>
        <row r="55176">
          <cell r="B55176" t="str">
            <v>15060231</v>
          </cell>
        </row>
        <row r="55177">
          <cell r="B55177" t="str">
            <v>15060231</v>
          </cell>
        </row>
        <row r="55178">
          <cell r="B55178" t="str">
            <v>15060231</v>
          </cell>
        </row>
        <row r="55179">
          <cell r="B55179" t="str">
            <v>15060231</v>
          </cell>
        </row>
        <row r="55180">
          <cell r="B55180" t="str">
            <v>09050179</v>
          </cell>
        </row>
        <row r="55181">
          <cell r="B55181" t="str">
            <v>09050179</v>
          </cell>
        </row>
        <row r="55182">
          <cell r="B55182" t="str">
            <v>09050179</v>
          </cell>
        </row>
        <row r="55183">
          <cell r="B55183" t="str">
            <v>09050179</v>
          </cell>
        </row>
        <row r="55184">
          <cell r="B55184" t="str">
            <v>09050179</v>
          </cell>
        </row>
        <row r="55185">
          <cell r="B55185" t="str">
            <v>09050179</v>
          </cell>
        </row>
        <row r="55186">
          <cell r="B55186" t="str">
            <v>09050179</v>
          </cell>
        </row>
        <row r="55187">
          <cell r="B55187" t="str">
            <v>09050179</v>
          </cell>
        </row>
        <row r="55188">
          <cell r="B55188" t="str">
            <v>09050179</v>
          </cell>
        </row>
        <row r="55189">
          <cell r="B55189" t="str">
            <v>09050179</v>
          </cell>
        </row>
        <row r="55190">
          <cell r="B55190" t="str">
            <v>09050179</v>
          </cell>
        </row>
        <row r="55191">
          <cell r="B55191" t="str">
            <v>09050179</v>
          </cell>
        </row>
        <row r="55192">
          <cell r="B55192" t="str">
            <v>09050179</v>
          </cell>
        </row>
        <row r="55193">
          <cell r="B55193" t="str">
            <v>09050179</v>
          </cell>
        </row>
        <row r="55194">
          <cell r="B55194" t="str">
            <v>10031702</v>
          </cell>
        </row>
        <row r="55195">
          <cell r="B55195" t="str">
            <v>10031702</v>
          </cell>
        </row>
        <row r="55196">
          <cell r="B55196" t="str">
            <v>10031702</v>
          </cell>
        </row>
        <row r="55197">
          <cell r="B55197" t="str">
            <v>10031702</v>
          </cell>
        </row>
        <row r="55198">
          <cell r="B55198" t="str">
            <v>10031702</v>
          </cell>
        </row>
        <row r="55199">
          <cell r="B55199" t="str">
            <v>10031702</v>
          </cell>
        </row>
        <row r="55200">
          <cell r="B55200" t="str">
            <v>10031702</v>
          </cell>
        </row>
        <row r="55201">
          <cell r="B55201" t="str">
            <v>10031702</v>
          </cell>
        </row>
        <row r="55202">
          <cell r="B55202" t="str">
            <v>10031702</v>
          </cell>
        </row>
        <row r="55203">
          <cell r="B55203" t="str">
            <v>10031702</v>
          </cell>
        </row>
        <row r="55204">
          <cell r="B55204" t="str">
            <v>10031702</v>
          </cell>
        </row>
        <row r="55205">
          <cell r="B55205" t="str">
            <v>10031702</v>
          </cell>
        </row>
        <row r="55206">
          <cell r="B55206" t="str">
            <v>10031702</v>
          </cell>
        </row>
        <row r="55207">
          <cell r="B55207" t="str">
            <v>10031702</v>
          </cell>
        </row>
        <row r="55208">
          <cell r="B55208" t="str">
            <v>10031702</v>
          </cell>
        </row>
        <row r="55209">
          <cell r="B55209" t="str">
            <v>07092109</v>
          </cell>
        </row>
        <row r="55210">
          <cell r="B55210" t="str">
            <v>07092109</v>
          </cell>
        </row>
        <row r="55211">
          <cell r="B55211" t="str">
            <v>07092109</v>
          </cell>
        </row>
        <row r="55212">
          <cell r="B55212" t="str">
            <v>07092109</v>
          </cell>
        </row>
        <row r="55213">
          <cell r="B55213" t="str">
            <v>07092109</v>
          </cell>
        </row>
        <row r="55214">
          <cell r="B55214" t="str">
            <v>07092109</v>
          </cell>
        </row>
        <row r="55215">
          <cell r="B55215" t="str">
            <v>07092109</v>
          </cell>
        </row>
        <row r="55216">
          <cell r="B55216" t="str">
            <v>07092109</v>
          </cell>
        </row>
        <row r="55217">
          <cell r="B55217" t="str">
            <v>07092109</v>
          </cell>
        </row>
        <row r="55218">
          <cell r="B55218" t="str">
            <v>07092109</v>
          </cell>
        </row>
        <row r="55219">
          <cell r="B55219" t="str">
            <v>07092109</v>
          </cell>
        </row>
        <row r="55220">
          <cell r="B55220" t="str">
            <v>07092109</v>
          </cell>
        </row>
        <row r="55221">
          <cell r="B55221" t="str">
            <v>07092109</v>
          </cell>
        </row>
        <row r="55222">
          <cell r="B55222" t="str">
            <v>07092109</v>
          </cell>
        </row>
        <row r="55223">
          <cell r="B55223" t="str">
            <v>35041135</v>
          </cell>
        </row>
        <row r="55224">
          <cell r="B55224" t="str">
            <v>35041135</v>
          </cell>
        </row>
        <row r="55225">
          <cell r="B55225" t="str">
            <v>35041135</v>
          </cell>
        </row>
        <row r="55226">
          <cell r="B55226" t="str">
            <v>35041135</v>
          </cell>
        </row>
        <row r="55227">
          <cell r="B55227" t="str">
            <v>35041135</v>
          </cell>
        </row>
        <row r="55228">
          <cell r="B55228" t="str">
            <v>35041135</v>
          </cell>
        </row>
        <row r="55229">
          <cell r="B55229" t="str">
            <v>35041135</v>
          </cell>
        </row>
        <row r="55230">
          <cell r="B55230" t="str">
            <v>35041135</v>
          </cell>
        </row>
        <row r="55231">
          <cell r="B55231" t="str">
            <v>35041135</v>
          </cell>
        </row>
        <row r="55232">
          <cell r="B55232" t="str">
            <v>35041135</v>
          </cell>
        </row>
        <row r="55233">
          <cell r="B55233" t="str">
            <v>35041135</v>
          </cell>
        </row>
        <row r="55234">
          <cell r="B55234" t="str">
            <v>35041135</v>
          </cell>
        </row>
        <row r="55235">
          <cell r="B55235" t="str">
            <v>35041135</v>
          </cell>
        </row>
        <row r="55236">
          <cell r="B55236" t="str">
            <v>35041135</v>
          </cell>
        </row>
        <row r="55237">
          <cell r="B55237" t="str">
            <v>03013RDQ</v>
          </cell>
        </row>
        <row r="55238">
          <cell r="B55238" t="str">
            <v>03013RDQ</v>
          </cell>
        </row>
        <row r="55239">
          <cell r="B55239" t="str">
            <v>03013RDQ</v>
          </cell>
        </row>
        <row r="55240">
          <cell r="B55240" t="str">
            <v>03013RDQ</v>
          </cell>
        </row>
        <row r="55241">
          <cell r="B55241" t="str">
            <v>03013RDQ</v>
          </cell>
        </row>
        <row r="55242">
          <cell r="B55242" t="str">
            <v>03013RDQ</v>
          </cell>
        </row>
        <row r="55243">
          <cell r="B55243" t="str">
            <v>03013RDQ</v>
          </cell>
        </row>
        <row r="55244">
          <cell r="B55244" t="str">
            <v>03013RDQ</v>
          </cell>
        </row>
        <row r="55245">
          <cell r="B55245" t="str">
            <v>03013RDQ</v>
          </cell>
        </row>
        <row r="55246">
          <cell r="B55246" t="str">
            <v>03013RDQ</v>
          </cell>
        </row>
        <row r="55247">
          <cell r="B55247" t="str">
            <v>03013RDQ</v>
          </cell>
        </row>
        <row r="55248">
          <cell r="B55248" t="str">
            <v>03013RDQ</v>
          </cell>
        </row>
        <row r="55249">
          <cell r="B55249" t="str">
            <v>03013RDQ</v>
          </cell>
        </row>
        <row r="55250">
          <cell r="B55250" t="str">
            <v>03013RDQ</v>
          </cell>
        </row>
        <row r="55251">
          <cell r="B55251" t="str">
            <v>07040097</v>
          </cell>
        </row>
        <row r="55252">
          <cell r="B55252" t="str">
            <v>07040097</v>
          </cell>
        </row>
        <row r="55253">
          <cell r="B55253" t="str">
            <v>07040097</v>
          </cell>
        </row>
        <row r="55254">
          <cell r="B55254" t="str">
            <v>07040097</v>
          </cell>
        </row>
        <row r="55255">
          <cell r="B55255" t="str">
            <v>07040097</v>
          </cell>
        </row>
        <row r="55256">
          <cell r="B55256" t="str">
            <v>07040097</v>
          </cell>
        </row>
        <row r="55257">
          <cell r="B55257" t="str">
            <v>07040097</v>
          </cell>
        </row>
        <row r="55258">
          <cell r="B55258" t="str">
            <v>07040097</v>
          </cell>
        </row>
        <row r="55259">
          <cell r="B55259" t="str">
            <v>07040097</v>
          </cell>
        </row>
        <row r="55260">
          <cell r="B55260" t="str">
            <v>07040097</v>
          </cell>
        </row>
        <row r="55261">
          <cell r="B55261" t="str">
            <v>07040097</v>
          </cell>
        </row>
        <row r="55262">
          <cell r="B55262" t="str">
            <v>07040097</v>
          </cell>
        </row>
        <row r="55263">
          <cell r="B55263" t="str">
            <v>07040097</v>
          </cell>
        </row>
        <row r="55264">
          <cell r="B55264" t="str">
            <v>07040097</v>
          </cell>
        </row>
        <row r="55265">
          <cell r="B55265" t="str">
            <v>07091797</v>
          </cell>
        </row>
        <row r="55266">
          <cell r="B55266" t="str">
            <v>07091797</v>
          </cell>
        </row>
        <row r="55267">
          <cell r="B55267" t="str">
            <v>07091797</v>
          </cell>
        </row>
        <row r="55268">
          <cell r="B55268" t="str">
            <v>07091797</v>
          </cell>
        </row>
        <row r="55269">
          <cell r="B55269" t="str">
            <v>07091797</v>
          </cell>
        </row>
        <row r="55270">
          <cell r="B55270" t="str">
            <v>07091797</v>
          </cell>
        </row>
        <row r="55271">
          <cell r="B55271" t="str">
            <v>07091797</v>
          </cell>
        </row>
        <row r="55272">
          <cell r="B55272" t="str">
            <v>07091797</v>
          </cell>
        </row>
        <row r="55273">
          <cell r="B55273" t="str">
            <v>07091797</v>
          </cell>
        </row>
        <row r="55274">
          <cell r="B55274" t="str">
            <v>07091797</v>
          </cell>
        </row>
        <row r="55275">
          <cell r="B55275" t="str">
            <v>07091797</v>
          </cell>
        </row>
        <row r="55276">
          <cell r="B55276" t="str">
            <v>07091797</v>
          </cell>
        </row>
        <row r="55277">
          <cell r="B55277" t="str">
            <v>07091797</v>
          </cell>
        </row>
        <row r="55278">
          <cell r="B55278" t="str">
            <v>07091797</v>
          </cell>
        </row>
        <row r="55279">
          <cell r="B55279" t="str">
            <v>07091521</v>
          </cell>
        </row>
        <row r="55280">
          <cell r="B55280" t="str">
            <v>07091521</v>
          </cell>
        </row>
        <row r="55281">
          <cell r="B55281" t="str">
            <v>07091521</v>
          </cell>
        </row>
        <row r="55282">
          <cell r="B55282" t="str">
            <v>07091521</v>
          </cell>
        </row>
        <row r="55283">
          <cell r="B55283" t="str">
            <v>07091521</v>
          </cell>
        </row>
        <row r="55284">
          <cell r="B55284" t="str">
            <v>07091521</v>
          </cell>
        </row>
        <row r="55285">
          <cell r="B55285" t="str">
            <v>07091521</v>
          </cell>
        </row>
        <row r="55286">
          <cell r="B55286" t="str">
            <v>07091521</v>
          </cell>
        </row>
        <row r="55287">
          <cell r="B55287" t="str">
            <v>07091521</v>
          </cell>
        </row>
        <row r="55288">
          <cell r="B55288" t="str">
            <v>07091521</v>
          </cell>
        </row>
        <row r="55289">
          <cell r="B55289" t="str">
            <v>07091521</v>
          </cell>
        </row>
        <row r="55290">
          <cell r="B55290" t="str">
            <v>07091521</v>
          </cell>
        </row>
        <row r="55291">
          <cell r="B55291" t="str">
            <v>07091521</v>
          </cell>
        </row>
        <row r="55292">
          <cell r="B55292" t="str">
            <v>07091521</v>
          </cell>
        </row>
        <row r="55293">
          <cell r="B55293" t="str">
            <v>07091137</v>
          </cell>
        </row>
        <row r="55294">
          <cell r="B55294" t="str">
            <v>07091137</v>
          </cell>
        </row>
        <row r="55295">
          <cell r="B55295" t="str">
            <v>07091137</v>
          </cell>
        </row>
        <row r="55296">
          <cell r="B55296" t="str">
            <v>07091137</v>
          </cell>
        </row>
        <row r="55297">
          <cell r="B55297" t="str">
            <v>07091137</v>
          </cell>
        </row>
        <row r="55298">
          <cell r="B55298" t="str">
            <v>07091137</v>
          </cell>
        </row>
        <row r="55299">
          <cell r="B55299" t="str">
            <v>07091137</v>
          </cell>
        </row>
        <row r="55300">
          <cell r="B55300" t="str">
            <v>07091137</v>
          </cell>
        </row>
        <row r="55301">
          <cell r="B55301" t="str">
            <v>07091137</v>
          </cell>
        </row>
        <row r="55302">
          <cell r="B55302" t="str">
            <v>07091137</v>
          </cell>
        </row>
        <row r="55303">
          <cell r="B55303" t="str">
            <v>07091137</v>
          </cell>
        </row>
        <row r="55304">
          <cell r="B55304" t="str">
            <v>07091137</v>
          </cell>
        </row>
        <row r="55305">
          <cell r="B55305" t="str">
            <v>07091137</v>
          </cell>
        </row>
        <row r="55306">
          <cell r="B55306" t="str">
            <v>07091137</v>
          </cell>
        </row>
        <row r="55307">
          <cell r="B55307" t="str">
            <v>07090893</v>
          </cell>
        </row>
        <row r="55308">
          <cell r="B55308" t="str">
            <v>07090893</v>
          </cell>
        </row>
        <row r="55309">
          <cell r="B55309" t="str">
            <v>07090893</v>
          </cell>
        </row>
        <row r="55310">
          <cell r="B55310" t="str">
            <v>07090893</v>
          </cell>
        </row>
        <row r="55311">
          <cell r="B55311" t="str">
            <v>07090893</v>
          </cell>
        </row>
        <row r="55312">
          <cell r="B55312" t="str">
            <v>07090893</v>
          </cell>
        </row>
        <row r="55313">
          <cell r="B55313" t="str">
            <v>07090893</v>
          </cell>
        </row>
        <row r="55314">
          <cell r="B55314" t="str">
            <v>07090893</v>
          </cell>
        </row>
        <row r="55315">
          <cell r="B55315" t="str">
            <v>07090893</v>
          </cell>
        </row>
        <row r="55316">
          <cell r="B55316" t="str">
            <v>07090893</v>
          </cell>
        </row>
        <row r="55317">
          <cell r="B55317" t="str">
            <v>07090893</v>
          </cell>
        </row>
        <row r="55318">
          <cell r="B55318" t="str">
            <v>07090893</v>
          </cell>
        </row>
        <row r="55319">
          <cell r="B55319" t="str">
            <v>07090893</v>
          </cell>
        </row>
        <row r="55320">
          <cell r="B55320" t="str">
            <v>07090893</v>
          </cell>
        </row>
        <row r="55321">
          <cell r="B55321" t="str">
            <v>07090784</v>
          </cell>
        </row>
        <row r="55322">
          <cell r="B55322" t="str">
            <v>07090784</v>
          </cell>
        </row>
        <row r="55323">
          <cell r="B55323" t="str">
            <v>07090784</v>
          </cell>
        </row>
        <row r="55324">
          <cell r="B55324" t="str">
            <v>07090784</v>
          </cell>
        </row>
        <row r="55325">
          <cell r="B55325" t="str">
            <v>07090784</v>
          </cell>
        </row>
        <row r="55326">
          <cell r="B55326" t="str">
            <v>07090784</v>
          </cell>
        </row>
        <row r="55327">
          <cell r="B55327" t="str">
            <v>07090784</v>
          </cell>
        </row>
        <row r="55328">
          <cell r="B55328" t="str">
            <v>07090784</v>
          </cell>
        </row>
        <row r="55329">
          <cell r="B55329" t="str">
            <v>07090784</v>
          </cell>
        </row>
        <row r="55330">
          <cell r="B55330" t="str">
            <v>07090784</v>
          </cell>
        </row>
        <row r="55331">
          <cell r="B55331" t="str">
            <v>07090784</v>
          </cell>
        </row>
        <row r="55332">
          <cell r="B55332" t="str">
            <v>07090784</v>
          </cell>
        </row>
        <row r="55333">
          <cell r="B55333" t="str">
            <v>07090784</v>
          </cell>
        </row>
        <row r="55334">
          <cell r="B55334" t="str">
            <v>07090784</v>
          </cell>
        </row>
        <row r="55335">
          <cell r="B55335" t="str">
            <v>07091272</v>
          </cell>
        </row>
        <row r="55336">
          <cell r="B55336" t="str">
            <v>07091272</v>
          </cell>
        </row>
        <row r="55337">
          <cell r="B55337" t="str">
            <v>07091272</v>
          </cell>
        </row>
        <row r="55338">
          <cell r="B55338" t="str">
            <v>07091272</v>
          </cell>
        </row>
        <row r="55339">
          <cell r="B55339" t="str">
            <v>07091272</v>
          </cell>
        </row>
        <row r="55340">
          <cell r="B55340" t="str">
            <v>07091272</v>
          </cell>
        </row>
        <row r="55341">
          <cell r="B55341" t="str">
            <v>07091272</v>
          </cell>
        </row>
        <row r="55342">
          <cell r="B55342" t="str">
            <v>07091272</v>
          </cell>
        </row>
        <row r="55343">
          <cell r="B55343" t="str">
            <v>07091272</v>
          </cell>
        </row>
        <row r="55344">
          <cell r="B55344" t="str">
            <v>07091272</v>
          </cell>
        </row>
        <row r="55345">
          <cell r="B55345" t="str">
            <v>07091272</v>
          </cell>
        </row>
        <row r="55346">
          <cell r="B55346" t="str">
            <v>07091272</v>
          </cell>
        </row>
        <row r="55347">
          <cell r="B55347" t="str">
            <v>07091272</v>
          </cell>
        </row>
        <row r="55348">
          <cell r="B55348" t="str">
            <v>07091272</v>
          </cell>
        </row>
        <row r="55349">
          <cell r="B55349" t="str">
            <v>07091272</v>
          </cell>
        </row>
        <row r="55350">
          <cell r="B55350" t="str">
            <v>07092394</v>
          </cell>
        </row>
        <row r="55351">
          <cell r="B55351" t="str">
            <v>07092394</v>
          </cell>
        </row>
        <row r="55352">
          <cell r="B55352" t="str">
            <v>07092394</v>
          </cell>
        </row>
        <row r="55353">
          <cell r="B55353" t="str">
            <v>07092394</v>
          </cell>
        </row>
        <row r="55354">
          <cell r="B55354" t="str">
            <v>07092394</v>
          </cell>
        </row>
        <row r="55355">
          <cell r="B55355" t="str">
            <v>07092394</v>
          </cell>
        </row>
        <row r="55356">
          <cell r="B55356" t="str">
            <v>07092394</v>
          </cell>
        </row>
        <row r="55357">
          <cell r="B55357" t="str">
            <v>07092394</v>
          </cell>
        </row>
        <row r="55358">
          <cell r="B55358" t="str">
            <v>07092394</v>
          </cell>
        </row>
        <row r="55359">
          <cell r="B55359" t="str">
            <v>07092394</v>
          </cell>
        </row>
        <row r="55360">
          <cell r="B55360" t="str">
            <v>07092394</v>
          </cell>
        </row>
        <row r="55361">
          <cell r="B55361" t="str">
            <v>07092394</v>
          </cell>
        </row>
        <row r="55362">
          <cell r="B55362" t="str">
            <v>07092394</v>
          </cell>
        </row>
        <row r="55363">
          <cell r="B55363" t="str">
            <v>07092394</v>
          </cell>
        </row>
        <row r="55364">
          <cell r="B55364" t="str">
            <v>15010296</v>
          </cell>
        </row>
        <row r="55365">
          <cell r="B55365" t="str">
            <v>15010296</v>
          </cell>
        </row>
        <row r="55366">
          <cell r="B55366" t="str">
            <v>08110012</v>
          </cell>
        </row>
        <row r="55367">
          <cell r="B55367" t="str">
            <v>08110012</v>
          </cell>
        </row>
        <row r="55368">
          <cell r="B55368" t="str">
            <v>08110012</v>
          </cell>
        </row>
        <row r="55369">
          <cell r="B55369" t="str">
            <v>08110012</v>
          </cell>
        </row>
        <row r="55370">
          <cell r="B55370" t="str">
            <v>08110012</v>
          </cell>
        </row>
        <row r="55371">
          <cell r="B55371" t="str">
            <v>08110012</v>
          </cell>
        </row>
        <row r="55372">
          <cell r="B55372" t="str">
            <v>08110012</v>
          </cell>
        </row>
        <row r="55373">
          <cell r="B55373" t="str">
            <v>08110012</v>
          </cell>
        </row>
        <row r="55374">
          <cell r="B55374" t="str">
            <v>08110012</v>
          </cell>
        </row>
        <row r="55375">
          <cell r="B55375" t="str">
            <v>08110012</v>
          </cell>
        </row>
        <row r="55376">
          <cell r="B55376" t="str">
            <v>08110012</v>
          </cell>
        </row>
        <row r="55377">
          <cell r="B55377" t="str">
            <v>08110012</v>
          </cell>
        </row>
        <row r="55378">
          <cell r="B55378" t="str">
            <v>08110012</v>
          </cell>
        </row>
        <row r="55379">
          <cell r="B55379" t="str">
            <v>08110012</v>
          </cell>
        </row>
        <row r="55380">
          <cell r="B55380" t="str">
            <v>08072110</v>
          </cell>
        </row>
        <row r="55381">
          <cell r="B55381" t="str">
            <v>08072110</v>
          </cell>
        </row>
        <row r="55382">
          <cell r="B55382" t="str">
            <v>08072110</v>
          </cell>
        </row>
        <row r="55383">
          <cell r="B55383" t="str">
            <v>08072110</v>
          </cell>
        </row>
        <row r="55384">
          <cell r="B55384" t="str">
            <v>08072110</v>
          </cell>
        </row>
        <row r="55385">
          <cell r="B55385" t="str">
            <v>08072110</v>
          </cell>
        </row>
        <row r="55386">
          <cell r="B55386" t="str">
            <v>08072110</v>
          </cell>
        </row>
        <row r="55387">
          <cell r="B55387" t="str">
            <v>08072110</v>
          </cell>
        </row>
        <row r="55388">
          <cell r="B55388" t="str">
            <v>08072110</v>
          </cell>
        </row>
        <row r="55389">
          <cell r="B55389" t="str">
            <v>08072110</v>
          </cell>
        </row>
        <row r="55390">
          <cell r="B55390" t="str">
            <v>08072110</v>
          </cell>
        </row>
        <row r="55391">
          <cell r="B55391" t="str">
            <v>08072110</v>
          </cell>
        </row>
        <row r="55392">
          <cell r="B55392" t="str">
            <v>08072110</v>
          </cell>
        </row>
        <row r="55393">
          <cell r="B55393" t="str">
            <v>08072110</v>
          </cell>
        </row>
        <row r="55394">
          <cell r="B55394" t="str">
            <v>08072110</v>
          </cell>
        </row>
        <row r="55395">
          <cell r="B55395" t="str">
            <v>08070606</v>
          </cell>
        </row>
        <row r="55396">
          <cell r="B55396" t="str">
            <v>08070606</v>
          </cell>
        </row>
        <row r="55397">
          <cell r="B55397" t="str">
            <v>08070606</v>
          </cell>
        </row>
        <row r="55398">
          <cell r="B55398" t="str">
            <v>08070606</v>
          </cell>
        </row>
        <row r="55399">
          <cell r="B55399" t="str">
            <v>08070606</v>
          </cell>
        </row>
        <row r="55400">
          <cell r="B55400" t="str">
            <v>08070606</v>
          </cell>
        </row>
        <row r="55401">
          <cell r="B55401" t="str">
            <v>08070606</v>
          </cell>
        </row>
        <row r="55402">
          <cell r="B55402" t="str">
            <v>08070606</v>
          </cell>
        </row>
        <row r="55403">
          <cell r="B55403" t="str">
            <v>08070606</v>
          </cell>
        </row>
        <row r="55404">
          <cell r="B55404" t="str">
            <v>08070606</v>
          </cell>
        </row>
        <row r="55405">
          <cell r="B55405" t="str">
            <v>08070606</v>
          </cell>
        </row>
        <row r="55406">
          <cell r="B55406" t="str">
            <v>08070606</v>
          </cell>
        </row>
        <row r="55407">
          <cell r="B55407" t="str">
            <v>08070606</v>
          </cell>
        </row>
        <row r="55408">
          <cell r="B55408" t="str">
            <v>08070606</v>
          </cell>
        </row>
        <row r="55409">
          <cell r="B55409" t="str">
            <v>08070540</v>
          </cell>
        </row>
        <row r="55410">
          <cell r="B55410" t="str">
            <v>08070540</v>
          </cell>
        </row>
        <row r="55411">
          <cell r="B55411" t="str">
            <v>08070540</v>
          </cell>
        </row>
        <row r="55412">
          <cell r="B55412" t="str">
            <v>08070540</v>
          </cell>
        </row>
        <row r="55413">
          <cell r="B55413" t="str">
            <v>08070540</v>
          </cell>
        </row>
        <row r="55414">
          <cell r="B55414" t="str">
            <v>08070540</v>
          </cell>
        </row>
        <row r="55415">
          <cell r="B55415" t="str">
            <v>08070540</v>
          </cell>
        </row>
        <row r="55416">
          <cell r="B55416" t="str">
            <v>08070540</v>
          </cell>
        </row>
        <row r="55417">
          <cell r="B55417" t="str">
            <v>08070540</v>
          </cell>
        </row>
        <row r="55418">
          <cell r="B55418" t="str">
            <v>08070540</v>
          </cell>
        </row>
        <row r="55419">
          <cell r="B55419" t="str">
            <v>08070540</v>
          </cell>
        </row>
        <row r="55420">
          <cell r="B55420" t="str">
            <v>08070540</v>
          </cell>
        </row>
        <row r="55421">
          <cell r="B55421" t="str">
            <v>08070540</v>
          </cell>
        </row>
        <row r="55422">
          <cell r="B55422" t="str">
            <v>08070540</v>
          </cell>
        </row>
        <row r="55423">
          <cell r="B55423" t="str">
            <v>08070837</v>
          </cell>
        </row>
        <row r="55424">
          <cell r="B55424" t="str">
            <v>08070837</v>
          </cell>
        </row>
        <row r="55425">
          <cell r="B55425" t="str">
            <v>08070837</v>
          </cell>
        </row>
        <row r="55426">
          <cell r="B55426" t="str">
            <v>08070837</v>
          </cell>
        </row>
        <row r="55427">
          <cell r="B55427" t="str">
            <v>08070837</v>
          </cell>
        </row>
        <row r="55428">
          <cell r="B55428" t="str">
            <v>08070837</v>
          </cell>
        </row>
        <row r="55429">
          <cell r="B55429" t="str">
            <v>08070837</v>
          </cell>
        </row>
        <row r="55430">
          <cell r="B55430" t="str">
            <v>08070837</v>
          </cell>
        </row>
        <row r="55431">
          <cell r="B55431" t="str">
            <v>08070837</v>
          </cell>
        </row>
        <row r="55432">
          <cell r="B55432" t="str">
            <v>08070837</v>
          </cell>
        </row>
        <row r="55433">
          <cell r="B55433" t="str">
            <v>08070837</v>
          </cell>
        </row>
        <row r="55434">
          <cell r="B55434" t="str">
            <v>08070837</v>
          </cell>
        </row>
        <row r="55435">
          <cell r="B55435" t="str">
            <v>08070837</v>
          </cell>
        </row>
        <row r="55436">
          <cell r="B55436" t="str">
            <v>08070837</v>
          </cell>
        </row>
        <row r="55437">
          <cell r="B55437" t="str">
            <v>42040123-001</v>
          </cell>
        </row>
        <row r="55438">
          <cell r="B55438" t="str">
            <v>42040123-001</v>
          </cell>
        </row>
        <row r="55439">
          <cell r="B55439" t="str">
            <v>42040123-001</v>
          </cell>
        </row>
        <row r="55440">
          <cell r="B55440" t="str">
            <v>42040123-001</v>
          </cell>
        </row>
        <row r="55441">
          <cell r="B55441" t="str">
            <v>42040123-001</v>
          </cell>
        </row>
        <row r="55442">
          <cell r="B55442" t="str">
            <v>42040123-001</v>
          </cell>
        </row>
        <row r="55443">
          <cell r="B55443" t="str">
            <v>42040123-001</v>
          </cell>
        </row>
        <row r="55444">
          <cell r="B55444" t="str">
            <v>42040123-001</v>
          </cell>
        </row>
        <row r="55445">
          <cell r="B55445" t="str">
            <v>42040123-001</v>
          </cell>
        </row>
        <row r="55446">
          <cell r="B55446" t="str">
            <v>42040123-001</v>
          </cell>
        </row>
        <row r="55447">
          <cell r="B55447" t="str">
            <v>42040123-001</v>
          </cell>
        </row>
        <row r="55448">
          <cell r="B55448" t="str">
            <v>42040123-001</v>
          </cell>
        </row>
        <row r="55449">
          <cell r="B55449" t="str">
            <v>42040123-001</v>
          </cell>
        </row>
        <row r="55450">
          <cell r="B55450" t="str">
            <v>42040123-001</v>
          </cell>
        </row>
        <row r="55451">
          <cell r="B55451" t="str">
            <v>39110855-001</v>
          </cell>
        </row>
        <row r="55452">
          <cell r="B55452" t="str">
            <v>39110855-001</v>
          </cell>
        </row>
        <row r="55453">
          <cell r="B55453" t="str">
            <v>39110855-001</v>
          </cell>
        </row>
        <row r="55454">
          <cell r="B55454" t="str">
            <v>39110855-001</v>
          </cell>
        </row>
        <row r="55455">
          <cell r="B55455" t="str">
            <v>39110855-001</v>
          </cell>
        </row>
        <row r="55456">
          <cell r="B55456" t="str">
            <v>39110855-001</v>
          </cell>
        </row>
        <row r="55457">
          <cell r="B55457" t="str">
            <v>39110855-001</v>
          </cell>
        </row>
        <row r="55458">
          <cell r="B55458" t="str">
            <v>39110855-001</v>
          </cell>
        </row>
        <row r="55459">
          <cell r="B55459" t="str">
            <v>39110855-001</v>
          </cell>
        </row>
        <row r="55460">
          <cell r="B55460" t="str">
            <v>39110855-001</v>
          </cell>
        </row>
        <row r="55461">
          <cell r="B55461" t="str">
            <v>39110855-001</v>
          </cell>
        </row>
        <row r="55462">
          <cell r="B55462" t="str">
            <v>39110855-001</v>
          </cell>
        </row>
        <row r="55463">
          <cell r="B55463" t="str">
            <v>39110855-001</v>
          </cell>
        </row>
        <row r="55464">
          <cell r="B55464" t="str">
            <v>39110855-001</v>
          </cell>
        </row>
        <row r="55465">
          <cell r="B55465" t="str">
            <v>39111076</v>
          </cell>
        </row>
        <row r="55466">
          <cell r="B55466" t="str">
            <v>39111076</v>
          </cell>
        </row>
        <row r="55467">
          <cell r="B55467" t="str">
            <v>39111076</v>
          </cell>
        </row>
        <row r="55468">
          <cell r="B55468" t="str">
            <v>39111076</v>
          </cell>
        </row>
        <row r="55469">
          <cell r="B55469" t="str">
            <v>39111076</v>
          </cell>
        </row>
        <row r="55470">
          <cell r="B55470" t="str">
            <v>39111076</v>
          </cell>
        </row>
        <row r="55471">
          <cell r="B55471" t="str">
            <v>39111076</v>
          </cell>
        </row>
        <row r="55472">
          <cell r="B55472" t="str">
            <v>39111076</v>
          </cell>
        </row>
        <row r="55473">
          <cell r="B55473" t="str">
            <v>39111076</v>
          </cell>
        </row>
        <row r="55474">
          <cell r="B55474" t="str">
            <v>39111076</v>
          </cell>
        </row>
        <row r="55475">
          <cell r="B55475" t="str">
            <v>39111076</v>
          </cell>
        </row>
        <row r="55476">
          <cell r="B55476" t="str">
            <v>39111076</v>
          </cell>
        </row>
        <row r="55477">
          <cell r="B55477" t="str">
            <v>39111076</v>
          </cell>
        </row>
        <row r="55478">
          <cell r="B55478" t="str">
            <v>39111076</v>
          </cell>
        </row>
        <row r="55479">
          <cell r="B55479" t="str">
            <v>39030041</v>
          </cell>
        </row>
        <row r="55480">
          <cell r="B55480" t="str">
            <v>39030041</v>
          </cell>
        </row>
        <row r="55481">
          <cell r="B55481" t="str">
            <v>21080471</v>
          </cell>
        </row>
        <row r="55482">
          <cell r="B55482" t="str">
            <v>21080471</v>
          </cell>
        </row>
        <row r="55483">
          <cell r="B55483" t="str">
            <v>21080471</v>
          </cell>
        </row>
        <row r="55484">
          <cell r="B55484" t="str">
            <v>21080471</v>
          </cell>
        </row>
        <row r="55485">
          <cell r="B55485" t="str">
            <v>21080471</v>
          </cell>
        </row>
        <row r="55486">
          <cell r="B55486" t="str">
            <v>21080471</v>
          </cell>
        </row>
        <row r="55487">
          <cell r="B55487" t="str">
            <v>21080471</v>
          </cell>
        </row>
        <row r="55488">
          <cell r="B55488" t="str">
            <v>21080471</v>
          </cell>
        </row>
        <row r="55489">
          <cell r="B55489" t="str">
            <v>21080471</v>
          </cell>
        </row>
        <row r="55490">
          <cell r="B55490" t="str">
            <v>21080471</v>
          </cell>
        </row>
        <row r="55491">
          <cell r="B55491" t="str">
            <v>21080471</v>
          </cell>
        </row>
        <row r="55492">
          <cell r="B55492" t="str">
            <v>21080471</v>
          </cell>
        </row>
        <row r="55493">
          <cell r="B55493" t="str">
            <v>21080471</v>
          </cell>
        </row>
        <row r="55494">
          <cell r="B55494" t="str">
            <v>21080471</v>
          </cell>
        </row>
        <row r="55495">
          <cell r="B55495" t="str">
            <v>21080471</v>
          </cell>
        </row>
        <row r="55496">
          <cell r="B55496" t="str">
            <v>21080470</v>
          </cell>
        </row>
        <row r="55497">
          <cell r="B55497" t="str">
            <v>21080470</v>
          </cell>
        </row>
        <row r="55498">
          <cell r="B55498" t="str">
            <v>21080470</v>
          </cell>
        </row>
        <row r="55499">
          <cell r="B55499" t="str">
            <v>21080470</v>
          </cell>
        </row>
        <row r="55500">
          <cell r="B55500" t="str">
            <v>21080470</v>
          </cell>
        </row>
        <row r="55501">
          <cell r="B55501" t="str">
            <v>21080470</v>
          </cell>
        </row>
        <row r="55502">
          <cell r="B55502" t="str">
            <v>21080470</v>
          </cell>
        </row>
        <row r="55503">
          <cell r="B55503" t="str">
            <v>21080470</v>
          </cell>
        </row>
        <row r="55504">
          <cell r="B55504" t="str">
            <v>21080470</v>
          </cell>
        </row>
        <row r="55505">
          <cell r="B55505" t="str">
            <v>21080470</v>
          </cell>
        </row>
        <row r="55506">
          <cell r="B55506" t="str">
            <v>21080470</v>
          </cell>
        </row>
        <row r="55507">
          <cell r="B55507" t="str">
            <v>21080470</v>
          </cell>
        </row>
        <row r="55508">
          <cell r="B55508" t="str">
            <v>21080470</v>
          </cell>
        </row>
        <row r="55509">
          <cell r="B55509" t="str">
            <v>21080470</v>
          </cell>
        </row>
        <row r="55510">
          <cell r="B55510" t="str">
            <v>21080470</v>
          </cell>
        </row>
        <row r="55511">
          <cell r="B55511" t="str">
            <v>21080469</v>
          </cell>
        </row>
        <row r="55512">
          <cell r="B55512" t="str">
            <v>21080469</v>
          </cell>
        </row>
        <row r="55513">
          <cell r="B55513" t="str">
            <v>21080469</v>
          </cell>
        </row>
        <row r="55514">
          <cell r="B55514" t="str">
            <v>21080469</v>
          </cell>
        </row>
        <row r="55515">
          <cell r="B55515" t="str">
            <v>21080469</v>
          </cell>
        </row>
        <row r="55516">
          <cell r="B55516" t="str">
            <v>21080469</v>
          </cell>
        </row>
        <row r="55517">
          <cell r="B55517" t="str">
            <v>21080469</v>
          </cell>
        </row>
        <row r="55518">
          <cell r="B55518" t="str">
            <v>21080469</v>
          </cell>
        </row>
        <row r="55519">
          <cell r="B55519" t="str">
            <v>21080469</v>
          </cell>
        </row>
        <row r="55520">
          <cell r="B55520" t="str">
            <v>21080469</v>
          </cell>
        </row>
        <row r="55521">
          <cell r="B55521" t="str">
            <v>21080469</v>
          </cell>
        </row>
        <row r="55522">
          <cell r="B55522" t="str">
            <v>21080469</v>
          </cell>
        </row>
        <row r="55523">
          <cell r="B55523" t="str">
            <v>21080469</v>
          </cell>
        </row>
        <row r="55524">
          <cell r="B55524" t="str">
            <v>21080469</v>
          </cell>
        </row>
        <row r="55525">
          <cell r="B55525" t="str">
            <v>21080468</v>
          </cell>
        </row>
        <row r="55526">
          <cell r="B55526" t="str">
            <v>21080468</v>
          </cell>
        </row>
        <row r="55527">
          <cell r="B55527" t="str">
            <v>21080468</v>
          </cell>
        </row>
        <row r="55528">
          <cell r="B55528" t="str">
            <v>21080468</v>
          </cell>
        </row>
        <row r="55529">
          <cell r="B55529" t="str">
            <v>21080468</v>
          </cell>
        </row>
        <row r="55530">
          <cell r="B55530" t="str">
            <v>21080468</v>
          </cell>
        </row>
        <row r="55531">
          <cell r="B55531" t="str">
            <v>21080468</v>
          </cell>
        </row>
        <row r="55532">
          <cell r="B55532" t="str">
            <v>21080468</v>
          </cell>
        </row>
        <row r="55533">
          <cell r="B55533" t="str">
            <v>21080468</v>
          </cell>
        </row>
        <row r="55534">
          <cell r="B55534" t="str">
            <v>21080468</v>
          </cell>
        </row>
        <row r="55535">
          <cell r="B55535" t="str">
            <v>21080468</v>
          </cell>
        </row>
        <row r="55536">
          <cell r="B55536" t="str">
            <v>21080468</v>
          </cell>
        </row>
        <row r="55537">
          <cell r="B55537" t="str">
            <v>21080468</v>
          </cell>
        </row>
        <row r="55538">
          <cell r="B55538" t="str">
            <v>21080468</v>
          </cell>
        </row>
        <row r="55539">
          <cell r="B55539" t="str">
            <v>24010023</v>
          </cell>
        </row>
        <row r="55540">
          <cell r="B55540" t="str">
            <v>24010023</v>
          </cell>
        </row>
        <row r="55541">
          <cell r="B55541" t="str">
            <v>24010023</v>
          </cell>
        </row>
        <row r="55542">
          <cell r="B55542" t="str">
            <v>24010023</v>
          </cell>
        </row>
        <row r="55543">
          <cell r="B55543" t="str">
            <v>24010023</v>
          </cell>
        </row>
        <row r="55544">
          <cell r="B55544" t="str">
            <v>24010023</v>
          </cell>
        </row>
        <row r="55545">
          <cell r="B55545" t="str">
            <v>24010023</v>
          </cell>
        </row>
        <row r="55546">
          <cell r="B55546" t="str">
            <v>24010023</v>
          </cell>
        </row>
        <row r="55547">
          <cell r="B55547" t="str">
            <v>24010023</v>
          </cell>
        </row>
        <row r="55548">
          <cell r="B55548" t="str">
            <v>24010023</v>
          </cell>
        </row>
        <row r="55549">
          <cell r="B55549" t="str">
            <v>24010023</v>
          </cell>
        </row>
        <row r="55550">
          <cell r="B55550" t="str">
            <v>24010023</v>
          </cell>
        </row>
        <row r="55551">
          <cell r="B55551" t="str">
            <v>24010023</v>
          </cell>
        </row>
        <row r="55552">
          <cell r="B55552" t="str">
            <v>24010023</v>
          </cell>
        </row>
        <row r="55553">
          <cell r="B55553" t="str">
            <v>38090199</v>
          </cell>
        </row>
        <row r="55554">
          <cell r="B55554" t="str">
            <v>38090199</v>
          </cell>
        </row>
        <row r="55555">
          <cell r="B55555" t="str">
            <v>38090053-001</v>
          </cell>
        </row>
        <row r="55556">
          <cell r="B55556" t="str">
            <v>38090053-001</v>
          </cell>
        </row>
        <row r="55557">
          <cell r="B55557" t="str">
            <v>38090053-001</v>
          </cell>
        </row>
        <row r="55558">
          <cell r="B55558" t="str">
            <v>38090053-001</v>
          </cell>
        </row>
        <row r="55559">
          <cell r="B55559" t="str">
            <v>38090053-001</v>
          </cell>
        </row>
        <row r="55560">
          <cell r="B55560" t="str">
            <v>38090053-001</v>
          </cell>
        </row>
        <row r="55561">
          <cell r="B55561" t="str">
            <v>38090053-001</v>
          </cell>
        </row>
        <row r="55562">
          <cell r="B55562" t="str">
            <v>38090053-001</v>
          </cell>
        </row>
        <row r="55563">
          <cell r="B55563" t="str">
            <v>38090053-001</v>
          </cell>
        </row>
        <row r="55564">
          <cell r="B55564" t="str">
            <v>38090053-001</v>
          </cell>
        </row>
        <row r="55565">
          <cell r="B55565" t="str">
            <v>38090053-001</v>
          </cell>
        </row>
        <row r="55566">
          <cell r="B55566" t="str">
            <v>38090053-001</v>
          </cell>
        </row>
        <row r="55567">
          <cell r="B55567" t="str">
            <v>38090053-001</v>
          </cell>
        </row>
        <row r="55568">
          <cell r="B55568" t="str">
            <v>38090053-001</v>
          </cell>
        </row>
        <row r="55569">
          <cell r="B55569" t="str">
            <v>16050120</v>
          </cell>
        </row>
        <row r="55570">
          <cell r="B55570" t="str">
            <v>16050120</v>
          </cell>
        </row>
        <row r="55571">
          <cell r="B55571" t="str">
            <v>16050120</v>
          </cell>
        </row>
        <row r="55572">
          <cell r="B55572" t="str">
            <v>16050120</v>
          </cell>
        </row>
        <row r="55573">
          <cell r="B55573" t="str">
            <v>16050120</v>
          </cell>
        </row>
        <row r="55574">
          <cell r="B55574" t="str">
            <v>16050120</v>
          </cell>
        </row>
        <row r="55575">
          <cell r="B55575" t="str">
            <v>16050120</v>
          </cell>
        </row>
        <row r="55576">
          <cell r="B55576" t="str">
            <v>16050120</v>
          </cell>
        </row>
        <row r="55577">
          <cell r="B55577" t="str">
            <v>16050120</v>
          </cell>
        </row>
        <row r="55578">
          <cell r="B55578" t="str">
            <v>16050120</v>
          </cell>
        </row>
        <row r="55579">
          <cell r="B55579" t="str">
            <v>16050120</v>
          </cell>
        </row>
        <row r="55580">
          <cell r="B55580" t="str">
            <v>16050120</v>
          </cell>
        </row>
        <row r="55581">
          <cell r="B55581" t="str">
            <v>16050120</v>
          </cell>
        </row>
        <row r="55582">
          <cell r="B55582" t="str">
            <v>16050120</v>
          </cell>
        </row>
        <row r="55583">
          <cell r="B55583" t="str">
            <v>10050084</v>
          </cell>
        </row>
        <row r="55584">
          <cell r="B55584" t="str">
            <v>10050084</v>
          </cell>
        </row>
        <row r="55585">
          <cell r="B55585" t="str">
            <v>10050084</v>
          </cell>
        </row>
        <row r="55586">
          <cell r="B55586" t="str">
            <v>10050084</v>
          </cell>
        </row>
        <row r="55587">
          <cell r="B55587" t="str">
            <v>10050084</v>
          </cell>
        </row>
        <row r="55588">
          <cell r="B55588" t="str">
            <v>10050084</v>
          </cell>
        </row>
        <row r="55589">
          <cell r="B55589" t="str">
            <v>10050084</v>
          </cell>
        </row>
        <row r="55590">
          <cell r="B55590" t="str">
            <v>10050084</v>
          </cell>
        </row>
        <row r="55591">
          <cell r="B55591" t="str">
            <v>10050084</v>
          </cell>
        </row>
        <row r="55592">
          <cell r="B55592" t="str">
            <v>10050084</v>
          </cell>
        </row>
        <row r="55593">
          <cell r="B55593" t="str">
            <v>10050084</v>
          </cell>
        </row>
        <row r="55594">
          <cell r="B55594" t="str">
            <v>10050084</v>
          </cell>
        </row>
        <row r="55595">
          <cell r="B55595" t="str">
            <v>10050084</v>
          </cell>
        </row>
        <row r="55596">
          <cell r="B55596" t="str">
            <v>10050084</v>
          </cell>
        </row>
        <row r="55597">
          <cell r="B55597" t="str">
            <v>10031063</v>
          </cell>
        </row>
        <row r="55598">
          <cell r="B55598" t="str">
            <v>10031063</v>
          </cell>
        </row>
        <row r="55599">
          <cell r="B55599" t="str">
            <v>10031063</v>
          </cell>
        </row>
        <row r="55600">
          <cell r="B55600" t="str">
            <v>10031063</v>
          </cell>
        </row>
        <row r="55601">
          <cell r="B55601" t="str">
            <v>10031063</v>
          </cell>
        </row>
        <row r="55602">
          <cell r="B55602" t="str">
            <v>10031063</v>
          </cell>
        </row>
        <row r="55603">
          <cell r="B55603" t="str">
            <v>10031063</v>
          </cell>
        </row>
        <row r="55604">
          <cell r="B55604" t="str">
            <v>10031063</v>
          </cell>
        </row>
        <row r="55605">
          <cell r="B55605" t="str">
            <v>10031063</v>
          </cell>
        </row>
        <row r="55606">
          <cell r="B55606" t="str">
            <v>10031063</v>
          </cell>
        </row>
        <row r="55607">
          <cell r="B55607" t="str">
            <v>10031063</v>
          </cell>
        </row>
        <row r="55608">
          <cell r="B55608" t="str">
            <v>10031063</v>
          </cell>
        </row>
        <row r="55609">
          <cell r="B55609" t="str">
            <v>10031063</v>
          </cell>
        </row>
        <row r="55610">
          <cell r="B55610" t="str">
            <v>10031063</v>
          </cell>
        </row>
        <row r="55611">
          <cell r="B55611" t="str">
            <v>14040959</v>
          </cell>
        </row>
        <row r="55612">
          <cell r="B55612" t="str">
            <v>14040959</v>
          </cell>
        </row>
        <row r="55613">
          <cell r="B55613" t="str">
            <v>14040959</v>
          </cell>
        </row>
        <row r="55614">
          <cell r="B55614" t="str">
            <v>14040959</v>
          </cell>
        </row>
        <row r="55615">
          <cell r="B55615" t="str">
            <v>14040959</v>
          </cell>
        </row>
        <row r="55616">
          <cell r="B55616" t="str">
            <v>14040959</v>
          </cell>
        </row>
        <row r="55617">
          <cell r="B55617" t="str">
            <v>14040959</v>
          </cell>
        </row>
        <row r="55618">
          <cell r="B55618" t="str">
            <v>14040959</v>
          </cell>
        </row>
        <row r="55619">
          <cell r="B55619" t="str">
            <v>14040959</v>
          </cell>
        </row>
        <row r="55620">
          <cell r="B55620" t="str">
            <v>14040959</v>
          </cell>
        </row>
        <row r="55621">
          <cell r="B55621" t="str">
            <v>14040959</v>
          </cell>
        </row>
        <row r="55622">
          <cell r="B55622" t="str">
            <v>14040959</v>
          </cell>
        </row>
        <row r="55623">
          <cell r="B55623" t="str">
            <v>14040959</v>
          </cell>
        </row>
        <row r="55624">
          <cell r="B55624" t="str">
            <v>14040959</v>
          </cell>
        </row>
        <row r="55625">
          <cell r="B55625" t="str">
            <v>14200638</v>
          </cell>
        </row>
        <row r="55626">
          <cell r="B55626" t="str">
            <v>14200638</v>
          </cell>
        </row>
        <row r="55627">
          <cell r="B55627" t="str">
            <v>14200638</v>
          </cell>
        </row>
        <row r="55628">
          <cell r="B55628" t="str">
            <v>14200638</v>
          </cell>
        </row>
        <row r="55629">
          <cell r="B55629" t="str">
            <v>14200638</v>
          </cell>
        </row>
        <row r="55630">
          <cell r="B55630" t="str">
            <v>14200638</v>
          </cell>
        </row>
        <row r="55631">
          <cell r="B55631" t="str">
            <v>14200638</v>
          </cell>
        </row>
        <row r="55632">
          <cell r="B55632" t="str">
            <v>14200638</v>
          </cell>
        </row>
        <row r="55633">
          <cell r="B55633" t="str">
            <v>14200638</v>
          </cell>
        </row>
        <row r="55634">
          <cell r="B55634" t="str">
            <v>14200638</v>
          </cell>
        </row>
        <row r="55635">
          <cell r="B55635" t="str">
            <v>14200638</v>
          </cell>
        </row>
        <row r="55636">
          <cell r="B55636" t="str">
            <v>14200638</v>
          </cell>
        </row>
        <row r="55637">
          <cell r="B55637" t="str">
            <v>14200638</v>
          </cell>
        </row>
        <row r="55638">
          <cell r="B55638" t="str">
            <v>14200638</v>
          </cell>
        </row>
        <row r="55639">
          <cell r="B55639" t="str">
            <v>14200474</v>
          </cell>
        </row>
        <row r="55640">
          <cell r="B55640" t="str">
            <v>14200474</v>
          </cell>
        </row>
        <row r="55641">
          <cell r="B55641" t="str">
            <v>14200474</v>
          </cell>
        </row>
        <row r="55642">
          <cell r="B55642" t="str">
            <v>14200474</v>
          </cell>
        </row>
        <row r="55643">
          <cell r="B55643" t="str">
            <v>14200474</v>
          </cell>
        </row>
        <row r="55644">
          <cell r="B55644" t="str">
            <v>14200474</v>
          </cell>
        </row>
        <row r="55645">
          <cell r="B55645" t="str">
            <v>14200474</v>
          </cell>
        </row>
        <row r="55646">
          <cell r="B55646" t="str">
            <v>14200474</v>
          </cell>
        </row>
        <row r="55647">
          <cell r="B55647" t="str">
            <v>14200474</v>
          </cell>
        </row>
        <row r="55648">
          <cell r="B55648" t="str">
            <v>14200474</v>
          </cell>
        </row>
        <row r="55649">
          <cell r="B55649" t="str">
            <v>14200474</v>
          </cell>
        </row>
        <row r="55650">
          <cell r="B55650" t="str">
            <v>14200474</v>
          </cell>
        </row>
        <row r="55651">
          <cell r="B55651" t="str">
            <v>14200474</v>
          </cell>
        </row>
        <row r="55652">
          <cell r="B55652" t="str">
            <v>14200474</v>
          </cell>
        </row>
        <row r="55653">
          <cell r="B55653" t="str">
            <v>14221002</v>
          </cell>
        </row>
        <row r="55654">
          <cell r="B55654" t="str">
            <v>14221002</v>
          </cell>
        </row>
        <row r="55655">
          <cell r="B55655" t="str">
            <v>14221002</v>
          </cell>
        </row>
        <row r="55656">
          <cell r="B55656" t="str">
            <v>14221002</v>
          </cell>
        </row>
        <row r="55657">
          <cell r="B55657" t="str">
            <v>14221002</v>
          </cell>
        </row>
        <row r="55658">
          <cell r="B55658" t="str">
            <v>14221002</v>
          </cell>
        </row>
        <row r="55659">
          <cell r="B55659" t="str">
            <v>14221002</v>
          </cell>
        </row>
        <row r="55660">
          <cell r="B55660" t="str">
            <v>14221002</v>
          </cell>
        </row>
        <row r="55661">
          <cell r="B55661" t="str">
            <v>14221002</v>
          </cell>
        </row>
        <row r="55662">
          <cell r="B55662" t="str">
            <v>14221002</v>
          </cell>
        </row>
        <row r="55663">
          <cell r="B55663" t="str">
            <v>14221002</v>
          </cell>
        </row>
        <row r="55664">
          <cell r="B55664" t="str">
            <v>14221002</v>
          </cell>
        </row>
        <row r="55665">
          <cell r="B55665" t="str">
            <v>14221002</v>
          </cell>
        </row>
        <row r="55666">
          <cell r="B55666" t="str">
            <v>14221002</v>
          </cell>
        </row>
        <row r="55667">
          <cell r="B55667" t="str">
            <v>14221002</v>
          </cell>
        </row>
        <row r="55668">
          <cell r="B55668" t="str">
            <v>14220808</v>
          </cell>
        </row>
        <row r="55669">
          <cell r="B55669" t="str">
            <v>14220808</v>
          </cell>
        </row>
        <row r="55670">
          <cell r="B55670" t="str">
            <v>14220808</v>
          </cell>
        </row>
        <row r="55671">
          <cell r="B55671" t="str">
            <v>14220808</v>
          </cell>
        </row>
        <row r="55672">
          <cell r="B55672" t="str">
            <v>14220808</v>
          </cell>
        </row>
        <row r="55673">
          <cell r="B55673" t="str">
            <v>14220808</v>
          </cell>
        </row>
        <row r="55674">
          <cell r="B55674" t="str">
            <v>14220808</v>
          </cell>
        </row>
        <row r="55675">
          <cell r="B55675" t="str">
            <v>14220808</v>
          </cell>
        </row>
        <row r="55676">
          <cell r="B55676" t="str">
            <v>14220808</v>
          </cell>
        </row>
        <row r="55677">
          <cell r="B55677" t="str">
            <v>14220808</v>
          </cell>
        </row>
        <row r="55678">
          <cell r="B55678" t="str">
            <v>14220808</v>
          </cell>
        </row>
        <row r="55679">
          <cell r="B55679" t="str">
            <v>14220808</v>
          </cell>
        </row>
        <row r="55680">
          <cell r="B55680" t="str">
            <v>14220808</v>
          </cell>
        </row>
        <row r="55681">
          <cell r="B55681" t="str">
            <v>14220808</v>
          </cell>
        </row>
        <row r="55682">
          <cell r="B55682" t="str">
            <v>15010421</v>
          </cell>
        </row>
        <row r="55683">
          <cell r="B55683" t="str">
            <v>15010421</v>
          </cell>
        </row>
        <row r="55684">
          <cell r="B55684" t="str">
            <v>15010421</v>
          </cell>
        </row>
        <row r="55685">
          <cell r="B55685" t="str">
            <v>15010421</v>
          </cell>
        </row>
        <row r="55686">
          <cell r="B55686" t="str">
            <v>15010421</v>
          </cell>
        </row>
        <row r="55687">
          <cell r="B55687" t="str">
            <v>15010421</v>
          </cell>
        </row>
        <row r="55688">
          <cell r="B55688" t="str">
            <v>15010421</v>
          </cell>
        </row>
        <row r="55689">
          <cell r="B55689" t="str">
            <v>15010421</v>
          </cell>
        </row>
        <row r="55690">
          <cell r="B55690" t="str">
            <v>15010421</v>
          </cell>
        </row>
        <row r="55691">
          <cell r="B55691" t="str">
            <v>15010421</v>
          </cell>
        </row>
        <row r="55692">
          <cell r="B55692" t="str">
            <v>15010421</v>
          </cell>
        </row>
        <row r="55693">
          <cell r="B55693" t="str">
            <v>15010421</v>
          </cell>
        </row>
        <row r="55694">
          <cell r="B55694" t="str">
            <v>15010421</v>
          </cell>
        </row>
        <row r="55695">
          <cell r="B55695" t="str">
            <v>15010421</v>
          </cell>
        </row>
        <row r="55696">
          <cell r="B55696" t="str">
            <v>15010421</v>
          </cell>
        </row>
        <row r="55697">
          <cell r="B55697" t="str">
            <v>12070080</v>
          </cell>
        </row>
        <row r="55698">
          <cell r="B55698" t="str">
            <v>12070080</v>
          </cell>
        </row>
        <row r="55699">
          <cell r="B55699" t="str">
            <v>12070080</v>
          </cell>
        </row>
        <row r="55700">
          <cell r="B55700" t="str">
            <v>12070080</v>
          </cell>
        </row>
        <row r="55701">
          <cell r="B55701" t="str">
            <v>12070080</v>
          </cell>
        </row>
        <row r="55702">
          <cell r="B55702" t="str">
            <v>12070080</v>
          </cell>
        </row>
        <row r="55703">
          <cell r="B55703" t="str">
            <v>12070080</v>
          </cell>
        </row>
        <row r="55704">
          <cell r="B55704" t="str">
            <v>12070080</v>
          </cell>
        </row>
        <row r="55705">
          <cell r="B55705" t="str">
            <v>12070080</v>
          </cell>
        </row>
        <row r="55706">
          <cell r="B55706" t="str">
            <v>12070080</v>
          </cell>
        </row>
        <row r="55707">
          <cell r="B55707" t="str">
            <v>12070080</v>
          </cell>
        </row>
        <row r="55708">
          <cell r="B55708" t="str">
            <v>12070080</v>
          </cell>
        </row>
        <row r="55709">
          <cell r="B55709" t="str">
            <v>12070080</v>
          </cell>
        </row>
        <row r="55710">
          <cell r="B55710" t="str">
            <v>12070080</v>
          </cell>
        </row>
        <row r="55711">
          <cell r="B55711" t="str">
            <v>14080565</v>
          </cell>
        </row>
        <row r="55712">
          <cell r="B55712" t="str">
            <v>14080565</v>
          </cell>
        </row>
        <row r="55713">
          <cell r="B55713" t="str">
            <v>14080565</v>
          </cell>
        </row>
        <row r="55714">
          <cell r="B55714" t="str">
            <v>14080565</v>
          </cell>
        </row>
        <row r="55715">
          <cell r="B55715" t="str">
            <v>14080565</v>
          </cell>
        </row>
        <row r="55716">
          <cell r="B55716" t="str">
            <v>14080565</v>
          </cell>
        </row>
        <row r="55717">
          <cell r="B55717" t="str">
            <v>14080565</v>
          </cell>
        </row>
        <row r="55718">
          <cell r="B55718" t="str">
            <v>14080565</v>
          </cell>
        </row>
        <row r="55719">
          <cell r="B55719" t="str">
            <v>14080565</v>
          </cell>
        </row>
        <row r="55720">
          <cell r="B55720" t="str">
            <v>14080565</v>
          </cell>
        </row>
        <row r="55721">
          <cell r="B55721" t="str">
            <v>14080565</v>
          </cell>
        </row>
        <row r="55722">
          <cell r="B55722" t="str">
            <v>14080565</v>
          </cell>
        </row>
        <row r="55723">
          <cell r="B55723" t="str">
            <v>14080565</v>
          </cell>
        </row>
        <row r="55724">
          <cell r="B55724" t="str">
            <v>14080565</v>
          </cell>
        </row>
        <row r="55725">
          <cell r="B55725" t="str">
            <v>14190188</v>
          </cell>
        </row>
        <row r="55726">
          <cell r="B55726" t="str">
            <v>14190188</v>
          </cell>
        </row>
        <row r="55727">
          <cell r="B55727" t="str">
            <v>14190188</v>
          </cell>
        </row>
        <row r="55728">
          <cell r="B55728" t="str">
            <v>14190188</v>
          </cell>
        </row>
        <row r="55729">
          <cell r="B55729" t="str">
            <v>14190188</v>
          </cell>
        </row>
        <row r="55730">
          <cell r="B55730" t="str">
            <v>14190188</v>
          </cell>
        </row>
        <row r="55731">
          <cell r="B55731" t="str">
            <v>14190188</v>
          </cell>
        </row>
        <row r="55732">
          <cell r="B55732" t="str">
            <v>14190188</v>
          </cell>
        </row>
        <row r="55733">
          <cell r="B55733" t="str">
            <v>14190188</v>
          </cell>
        </row>
        <row r="55734">
          <cell r="B55734" t="str">
            <v>14190188</v>
          </cell>
        </row>
        <row r="55735">
          <cell r="B55735" t="str">
            <v>14190188</v>
          </cell>
        </row>
        <row r="55736">
          <cell r="B55736" t="str">
            <v>14190188</v>
          </cell>
        </row>
        <row r="55737">
          <cell r="B55737" t="str">
            <v>14190188</v>
          </cell>
        </row>
        <row r="55738">
          <cell r="B55738" t="str">
            <v>14190188</v>
          </cell>
        </row>
        <row r="55739">
          <cell r="B55739" t="str">
            <v>14080570</v>
          </cell>
        </row>
        <row r="55740">
          <cell r="B55740" t="str">
            <v>14080570</v>
          </cell>
        </row>
        <row r="55741">
          <cell r="B55741" t="str">
            <v>14080570</v>
          </cell>
        </row>
        <row r="55742">
          <cell r="B55742" t="str">
            <v>14080570</v>
          </cell>
        </row>
        <row r="55743">
          <cell r="B55743" t="str">
            <v>14080570</v>
          </cell>
        </row>
        <row r="55744">
          <cell r="B55744" t="str">
            <v>14080570</v>
          </cell>
        </row>
        <row r="55745">
          <cell r="B55745" t="str">
            <v>14080570</v>
          </cell>
        </row>
        <row r="55746">
          <cell r="B55746" t="str">
            <v>14080570</v>
          </cell>
        </row>
        <row r="55747">
          <cell r="B55747" t="str">
            <v>14080570</v>
          </cell>
        </row>
        <row r="55748">
          <cell r="B55748" t="str">
            <v>14080570</v>
          </cell>
        </row>
        <row r="55749">
          <cell r="B55749" t="str">
            <v>14080570</v>
          </cell>
        </row>
        <row r="55750">
          <cell r="B55750" t="str">
            <v>14080570</v>
          </cell>
        </row>
        <row r="55751">
          <cell r="B55751" t="str">
            <v>14080570</v>
          </cell>
        </row>
        <row r="55752">
          <cell r="B55752" t="str">
            <v>14080570</v>
          </cell>
        </row>
        <row r="55753">
          <cell r="B55753" t="str">
            <v>14220988</v>
          </cell>
        </row>
        <row r="55754">
          <cell r="B55754" t="str">
            <v>14220988</v>
          </cell>
        </row>
        <row r="55755">
          <cell r="B55755" t="str">
            <v>14220988</v>
          </cell>
        </row>
        <row r="55756">
          <cell r="B55756" t="str">
            <v>14220988</v>
          </cell>
        </row>
        <row r="55757">
          <cell r="B55757" t="str">
            <v>14220988</v>
          </cell>
        </row>
        <row r="55758">
          <cell r="B55758" t="str">
            <v>14220988</v>
          </cell>
        </row>
        <row r="55759">
          <cell r="B55759" t="str">
            <v>14220988</v>
          </cell>
        </row>
        <row r="55760">
          <cell r="B55760" t="str">
            <v>14220988</v>
          </cell>
        </row>
        <row r="55761">
          <cell r="B55761" t="str">
            <v>14220988</v>
          </cell>
        </row>
        <row r="55762">
          <cell r="B55762" t="str">
            <v>14220988</v>
          </cell>
        </row>
        <row r="55763">
          <cell r="B55763" t="str">
            <v>14220988</v>
          </cell>
        </row>
        <row r="55764">
          <cell r="B55764" t="str">
            <v>14220988</v>
          </cell>
        </row>
        <row r="55765">
          <cell r="B55765" t="str">
            <v>14220988</v>
          </cell>
        </row>
        <row r="55766">
          <cell r="B55766" t="str">
            <v>14220988</v>
          </cell>
        </row>
        <row r="55767">
          <cell r="B55767" t="str">
            <v>14220988</v>
          </cell>
        </row>
        <row r="55768">
          <cell r="B55768" t="str">
            <v>39111310</v>
          </cell>
        </row>
        <row r="55769">
          <cell r="B55769" t="str">
            <v>39111310</v>
          </cell>
        </row>
        <row r="55770">
          <cell r="B55770" t="str">
            <v>39111310</v>
          </cell>
        </row>
        <row r="55771">
          <cell r="B55771" t="str">
            <v>39111310</v>
          </cell>
        </row>
        <row r="55772">
          <cell r="B55772" t="str">
            <v>39111310</v>
          </cell>
        </row>
        <row r="55773">
          <cell r="B55773" t="str">
            <v>39111310</v>
          </cell>
        </row>
        <row r="55774">
          <cell r="B55774" t="str">
            <v>39111310</v>
          </cell>
        </row>
        <row r="55775">
          <cell r="B55775" t="str">
            <v>39111310</v>
          </cell>
        </row>
        <row r="55776">
          <cell r="B55776" t="str">
            <v>39111310</v>
          </cell>
        </row>
        <row r="55777">
          <cell r="B55777" t="str">
            <v>39111310</v>
          </cell>
        </row>
        <row r="55778">
          <cell r="B55778" t="str">
            <v>39111310</v>
          </cell>
        </row>
        <row r="55779">
          <cell r="B55779" t="str">
            <v>39111310</v>
          </cell>
        </row>
        <row r="55780">
          <cell r="B55780" t="str">
            <v>39111310</v>
          </cell>
        </row>
        <row r="55781">
          <cell r="B55781" t="str">
            <v>39111310</v>
          </cell>
        </row>
        <row r="55782">
          <cell r="B55782" t="str">
            <v>39111310</v>
          </cell>
        </row>
        <row r="55783">
          <cell r="B55783" t="str">
            <v>39111156</v>
          </cell>
        </row>
        <row r="55784">
          <cell r="B55784" t="str">
            <v>39111156</v>
          </cell>
        </row>
        <row r="55785">
          <cell r="B55785" t="str">
            <v>39111156</v>
          </cell>
        </row>
        <row r="55786">
          <cell r="B55786" t="str">
            <v>39111156</v>
          </cell>
        </row>
        <row r="55787">
          <cell r="B55787" t="str">
            <v>39111156</v>
          </cell>
        </row>
        <row r="55788">
          <cell r="B55788" t="str">
            <v>39111156</v>
          </cell>
        </row>
        <row r="55789">
          <cell r="B55789" t="str">
            <v>39111156</v>
          </cell>
        </row>
        <row r="55790">
          <cell r="B55790" t="str">
            <v>39111156</v>
          </cell>
        </row>
        <row r="55791">
          <cell r="B55791" t="str">
            <v>39111156</v>
          </cell>
        </row>
        <row r="55792">
          <cell r="B55792" t="str">
            <v>39111156</v>
          </cell>
        </row>
        <row r="55793">
          <cell r="B55793" t="str">
            <v>39111156</v>
          </cell>
        </row>
        <row r="55794">
          <cell r="B55794" t="str">
            <v>39111156</v>
          </cell>
        </row>
        <row r="55795">
          <cell r="B55795" t="str">
            <v>39111156</v>
          </cell>
        </row>
        <row r="55796">
          <cell r="B55796" t="str">
            <v>39111156</v>
          </cell>
        </row>
        <row r="55797">
          <cell r="B55797" t="str">
            <v>39111156</v>
          </cell>
        </row>
        <row r="55798">
          <cell r="B55798" t="str">
            <v>36020474</v>
          </cell>
        </row>
        <row r="55799">
          <cell r="B55799" t="str">
            <v>36020474</v>
          </cell>
        </row>
        <row r="55800">
          <cell r="B55800" t="str">
            <v>38090212-001</v>
          </cell>
        </row>
        <row r="55801">
          <cell r="B55801" t="str">
            <v>38090212-001</v>
          </cell>
        </row>
        <row r="55802">
          <cell r="B55802" t="str">
            <v>38090212-001</v>
          </cell>
        </row>
        <row r="55803">
          <cell r="B55803" t="str">
            <v>38090212-001</v>
          </cell>
        </row>
        <row r="55804">
          <cell r="B55804" t="str">
            <v>38090212-001</v>
          </cell>
        </row>
        <row r="55805">
          <cell r="B55805" t="str">
            <v>38090212-001</v>
          </cell>
        </row>
        <row r="55806">
          <cell r="B55806" t="str">
            <v>38090212-001</v>
          </cell>
        </row>
        <row r="55807">
          <cell r="B55807" t="str">
            <v>38090212-001</v>
          </cell>
        </row>
        <row r="55808">
          <cell r="B55808" t="str">
            <v>38090212-001</v>
          </cell>
        </row>
        <row r="55809">
          <cell r="B55809" t="str">
            <v>38090212-001</v>
          </cell>
        </row>
        <row r="55810">
          <cell r="B55810" t="str">
            <v>38090212-001</v>
          </cell>
        </row>
        <row r="55811">
          <cell r="B55811" t="str">
            <v>38090212-001</v>
          </cell>
        </row>
        <row r="55812">
          <cell r="B55812" t="str">
            <v>38090212-001</v>
          </cell>
        </row>
        <row r="55813">
          <cell r="B55813" t="str">
            <v>38090212-001</v>
          </cell>
        </row>
        <row r="55814">
          <cell r="B55814" t="str">
            <v>38090210</v>
          </cell>
        </row>
        <row r="55815">
          <cell r="B55815" t="str">
            <v>38090210</v>
          </cell>
        </row>
        <row r="55816">
          <cell r="B55816" t="str">
            <v>38090210</v>
          </cell>
        </row>
        <row r="55817">
          <cell r="B55817" t="str">
            <v>38090210</v>
          </cell>
        </row>
        <row r="55818">
          <cell r="B55818" t="str">
            <v>38090210</v>
          </cell>
        </row>
        <row r="55819">
          <cell r="B55819" t="str">
            <v>38090210</v>
          </cell>
        </row>
        <row r="55820">
          <cell r="B55820" t="str">
            <v>38090210</v>
          </cell>
        </row>
        <row r="55821">
          <cell r="B55821" t="str">
            <v>38090210</v>
          </cell>
        </row>
        <row r="55822">
          <cell r="B55822" t="str">
            <v>38090210</v>
          </cell>
        </row>
        <row r="55823">
          <cell r="B55823" t="str">
            <v>38090210</v>
          </cell>
        </row>
        <row r="55824">
          <cell r="B55824" t="str">
            <v>38090210</v>
          </cell>
        </row>
        <row r="55825">
          <cell r="B55825" t="str">
            <v>38090210</v>
          </cell>
        </row>
        <row r="55826">
          <cell r="B55826" t="str">
            <v>38090210</v>
          </cell>
        </row>
        <row r="55827">
          <cell r="B55827" t="str">
            <v>38090210</v>
          </cell>
        </row>
        <row r="55828">
          <cell r="B55828" t="str">
            <v>36020345-001</v>
          </cell>
        </row>
        <row r="55829">
          <cell r="B55829" t="str">
            <v>36020345-001</v>
          </cell>
        </row>
        <row r="55830">
          <cell r="B55830" t="str">
            <v>36020320-001</v>
          </cell>
        </row>
        <row r="55831">
          <cell r="B55831" t="str">
            <v>36020320-001</v>
          </cell>
        </row>
        <row r="55832">
          <cell r="B55832" t="str">
            <v>36020320-001</v>
          </cell>
        </row>
        <row r="55833">
          <cell r="B55833" t="str">
            <v>36020320-001</v>
          </cell>
        </row>
        <row r="55834">
          <cell r="B55834" t="str">
            <v>36020320-001</v>
          </cell>
        </row>
        <row r="55835">
          <cell r="B55835" t="str">
            <v>36020320-001</v>
          </cell>
        </row>
        <row r="55836">
          <cell r="B55836" t="str">
            <v>36020320-001</v>
          </cell>
        </row>
        <row r="55837">
          <cell r="B55837" t="str">
            <v>36020320-001</v>
          </cell>
        </row>
        <row r="55838">
          <cell r="B55838" t="str">
            <v>36020320-001</v>
          </cell>
        </row>
        <row r="55839">
          <cell r="B55839" t="str">
            <v>36020320-001</v>
          </cell>
        </row>
        <row r="55840">
          <cell r="B55840" t="str">
            <v>36020320-001</v>
          </cell>
        </row>
        <row r="55841">
          <cell r="B55841" t="str">
            <v>36020320-001</v>
          </cell>
        </row>
        <row r="55842">
          <cell r="B55842" t="str">
            <v>36020320-001</v>
          </cell>
        </row>
        <row r="55843">
          <cell r="B55843" t="str">
            <v>36020320-001</v>
          </cell>
        </row>
        <row r="55844">
          <cell r="B55844" t="str">
            <v>46040134</v>
          </cell>
        </row>
        <row r="55845">
          <cell r="B55845" t="str">
            <v>46040134</v>
          </cell>
        </row>
        <row r="55846">
          <cell r="B55846" t="str">
            <v>46040134</v>
          </cell>
        </row>
        <row r="55847">
          <cell r="B55847" t="str">
            <v>46040134</v>
          </cell>
        </row>
        <row r="55848">
          <cell r="B55848" t="str">
            <v>46040134</v>
          </cell>
        </row>
        <row r="55849">
          <cell r="B55849" t="str">
            <v>46040134</v>
          </cell>
        </row>
        <row r="55850">
          <cell r="B55850" t="str">
            <v>46040134</v>
          </cell>
        </row>
        <row r="55851">
          <cell r="B55851" t="str">
            <v>46040134</v>
          </cell>
        </row>
        <row r="55852">
          <cell r="B55852" t="str">
            <v>46040134</v>
          </cell>
        </row>
        <row r="55853">
          <cell r="B55853" t="str">
            <v>46040134</v>
          </cell>
        </row>
        <row r="55854">
          <cell r="B55854" t="str">
            <v>46040134</v>
          </cell>
        </row>
        <row r="55855">
          <cell r="B55855" t="str">
            <v>46040134</v>
          </cell>
        </row>
        <row r="55856">
          <cell r="B55856" t="str">
            <v>46040134</v>
          </cell>
        </row>
        <row r="55857">
          <cell r="B55857" t="str">
            <v>46040134</v>
          </cell>
        </row>
        <row r="55858">
          <cell r="B55858" t="str">
            <v>46040134</v>
          </cell>
        </row>
        <row r="55859">
          <cell r="B55859" t="str">
            <v>39130176</v>
          </cell>
        </row>
        <row r="55860">
          <cell r="B55860" t="str">
            <v>39130176</v>
          </cell>
        </row>
        <row r="55861">
          <cell r="B55861" t="str">
            <v>39130176</v>
          </cell>
        </row>
        <row r="55862">
          <cell r="B55862" t="str">
            <v>39130176</v>
          </cell>
        </row>
        <row r="55863">
          <cell r="B55863" t="str">
            <v>39130176</v>
          </cell>
        </row>
        <row r="55864">
          <cell r="B55864" t="str">
            <v>39130176</v>
          </cell>
        </row>
        <row r="55865">
          <cell r="B55865" t="str">
            <v>39130176</v>
          </cell>
        </row>
        <row r="55866">
          <cell r="B55866" t="str">
            <v>39130176</v>
          </cell>
        </row>
        <row r="55867">
          <cell r="B55867" t="str">
            <v>39130176</v>
          </cell>
        </row>
        <row r="55868">
          <cell r="B55868" t="str">
            <v>39130176</v>
          </cell>
        </row>
        <row r="55869">
          <cell r="B55869" t="str">
            <v>39130176</v>
          </cell>
        </row>
        <row r="55870">
          <cell r="B55870" t="str">
            <v>39130176</v>
          </cell>
        </row>
        <row r="55871">
          <cell r="B55871" t="str">
            <v>39130176</v>
          </cell>
        </row>
        <row r="55872">
          <cell r="B55872" t="str">
            <v>39130176</v>
          </cell>
        </row>
        <row r="55873">
          <cell r="B55873" t="str">
            <v>39111481</v>
          </cell>
        </row>
        <row r="55874">
          <cell r="B55874" t="str">
            <v>39111481</v>
          </cell>
        </row>
        <row r="55875">
          <cell r="B55875" t="str">
            <v>39111481</v>
          </cell>
        </row>
        <row r="55876">
          <cell r="B55876" t="str">
            <v>39111481</v>
          </cell>
        </row>
        <row r="55877">
          <cell r="B55877" t="str">
            <v>39111481</v>
          </cell>
        </row>
        <row r="55878">
          <cell r="B55878" t="str">
            <v>39111481</v>
          </cell>
        </row>
        <row r="55879">
          <cell r="B55879" t="str">
            <v>39111481</v>
          </cell>
        </row>
        <row r="55880">
          <cell r="B55880" t="str">
            <v>39111481</v>
          </cell>
        </row>
        <row r="55881">
          <cell r="B55881" t="str">
            <v>39111481</v>
          </cell>
        </row>
        <row r="55882">
          <cell r="B55882" t="str">
            <v>39111481</v>
          </cell>
        </row>
        <row r="55883">
          <cell r="B55883" t="str">
            <v>39111481</v>
          </cell>
        </row>
        <row r="55884">
          <cell r="B55884" t="str">
            <v>39111481</v>
          </cell>
        </row>
        <row r="55885">
          <cell r="B55885" t="str">
            <v>39111481</v>
          </cell>
        </row>
        <row r="55886">
          <cell r="B55886" t="str">
            <v>39111481</v>
          </cell>
        </row>
        <row r="55887">
          <cell r="B55887" t="str">
            <v>39111481</v>
          </cell>
        </row>
        <row r="55888">
          <cell r="B55888" t="str">
            <v>10070019</v>
          </cell>
        </row>
        <row r="55889">
          <cell r="B55889" t="str">
            <v>10070019</v>
          </cell>
        </row>
        <row r="55890">
          <cell r="B55890" t="str">
            <v>10070019</v>
          </cell>
        </row>
        <row r="55891">
          <cell r="B55891" t="str">
            <v>10070019</v>
          </cell>
        </row>
        <row r="55892">
          <cell r="B55892" t="str">
            <v>10070019</v>
          </cell>
        </row>
        <row r="55893">
          <cell r="B55893" t="str">
            <v>10070019</v>
          </cell>
        </row>
        <row r="55894">
          <cell r="B55894" t="str">
            <v>10070019</v>
          </cell>
        </row>
        <row r="55895">
          <cell r="B55895" t="str">
            <v>10070019</v>
          </cell>
        </row>
        <row r="55896">
          <cell r="B55896" t="str">
            <v>10070019</v>
          </cell>
        </row>
        <row r="55897">
          <cell r="B55897" t="str">
            <v>10070019</v>
          </cell>
        </row>
        <row r="55898">
          <cell r="B55898" t="str">
            <v>10070019</v>
          </cell>
        </row>
        <row r="55899">
          <cell r="B55899" t="str">
            <v>10070019</v>
          </cell>
        </row>
        <row r="55900">
          <cell r="B55900" t="str">
            <v>10070019</v>
          </cell>
        </row>
        <row r="55901">
          <cell r="B55901" t="str">
            <v>10070019</v>
          </cell>
        </row>
        <row r="55902">
          <cell r="B55902" t="str">
            <v>08070607</v>
          </cell>
        </row>
        <row r="55903">
          <cell r="B55903" t="str">
            <v>08070607</v>
          </cell>
        </row>
        <row r="55904">
          <cell r="B55904" t="str">
            <v>08070607</v>
          </cell>
        </row>
        <row r="55905">
          <cell r="B55905" t="str">
            <v>08070607</v>
          </cell>
        </row>
        <row r="55906">
          <cell r="B55906" t="str">
            <v>08070607</v>
          </cell>
        </row>
        <row r="55907">
          <cell r="B55907" t="str">
            <v>08070607</v>
          </cell>
        </row>
        <row r="55908">
          <cell r="B55908" t="str">
            <v>08070607</v>
          </cell>
        </row>
        <row r="55909">
          <cell r="B55909" t="str">
            <v>08070607</v>
          </cell>
        </row>
        <row r="55910">
          <cell r="B55910" t="str">
            <v>08070607</v>
          </cell>
        </row>
        <row r="55911">
          <cell r="B55911" t="str">
            <v>08070607</v>
          </cell>
        </row>
        <row r="55912">
          <cell r="B55912" t="str">
            <v>08070607</v>
          </cell>
        </row>
        <row r="55913">
          <cell r="B55913" t="str">
            <v>08070607</v>
          </cell>
        </row>
        <row r="55914">
          <cell r="B55914" t="str">
            <v>08070607</v>
          </cell>
        </row>
        <row r="55915">
          <cell r="B55915" t="str">
            <v>08070607</v>
          </cell>
        </row>
        <row r="55916">
          <cell r="B55916" t="str">
            <v>08070607</v>
          </cell>
        </row>
        <row r="55917">
          <cell r="B55917" t="str">
            <v>08071817</v>
          </cell>
        </row>
        <row r="55918">
          <cell r="B55918" t="str">
            <v>08071817</v>
          </cell>
        </row>
        <row r="55919">
          <cell r="B55919" t="str">
            <v>08071817</v>
          </cell>
        </row>
        <row r="55920">
          <cell r="B55920" t="str">
            <v>08071817</v>
          </cell>
        </row>
        <row r="55921">
          <cell r="B55921" t="str">
            <v>08071817</v>
          </cell>
        </row>
        <row r="55922">
          <cell r="B55922" t="str">
            <v>08071817</v>
          </cell>
        </row>
        <row r="55923">
          <cell r="B55923" t="str">
            <v>08071817</v>
          </cell>
        </row>
        <row r="55924">
          <cell r="B55924" t="str">
            <v>08071817</v>
          </cell>
        </row>
        <row r="55925">
          <cell r="B55925" t="str">
            <v>08071817</v>
          </cell>
        </row>
        <row r="55926">
          <cell r="B55926" t="str">
            <v>08071817</v>
          </cell>
        </row>
        <row r="55927">
          <cell r="B55927" t="str">
            <v>08071817</v>
          </cell>
        </row>
        <row r="55928">
          <cell r="B55928" t="str">
            <v>08071817</v>
          </cell>
        </row>
        <row r="55929">
          <cell r="B55929" t="str">
            <v>08071817</v>
          </cell>
        </row>
        <row r="55930">
          <cell r="B55930" t="str">
            <v>08071817</v>
          </cell>
        </row>
        <row r="55931">
          <cell r="B55931" t="str">
            <v>39070324</v>
          </cell>
        </row>
        <row r="55932">
          <cell r="B55932" t="str">
            <v>39070324</v>
          </cell>
        </row>
        <row r="55933">
          <cell r="B55933" t="str">
            <v>39070324</v>
          </cell>
        </row>
        <row r="55934">
          <cell r="B55934" t="str">
            <v>39070324</v>
          </cell>
        </row>
        <row r="55935">
          <cell r="B55935" t="str">
            <v>39070324</v>
          </cell>
        </row>
        <row r="55936">
          <cell r="B55936" t="str">
            <v>39070324</v>
          </cell>
        </row>
        <row r="55937">
          <cell r="B55937" t="str">
            <v>39070324</v>
          </cell>
        </row>
        <row r="55938">
          <cell r="B55938" t="str">
            <v>39070324</v>
          </cell>
        </row>
        <row r="55939">
          <cell r="B55939" t="str">
            <v>39070324</v>
          </cell>
        </row>
        <row r="55940">
          <cell r="B55940" t="str">
            <v>39070324</v>
          </cell>
        </row>
        <row r="55941">
          <cell r="B55941" t="str">
            <v>39070324</v>
          </cell>
        </row>
        <row r="55942">
          <cell r="B55942" t="str">
            <v>03026MXR</v>
          </cell>
        </row>
        <row r="55943">
          <cell r="B55943" t="str">
            <v>03026MXR</v>
          </cell>
        </row>
        <row r="55944">
          <cell r="B55944" t="str">
            <v>03026MXR</v>
          </cell>
        </row>
        <row r="55945">
          <cell r="B55945" t="str">
            <v>03026MXR</v>
          </cell>
        </row>
        <row r="55946">
          <cell r="B55946" t="str">
            <v>03026MXR</v>
          </cell>
        </row>
        <row r="55947">
          <cell r="B55947" t="str">
            <v>03026MXR</v>
          </cell>
        </row>
        <row r="55948">
          <cell r="B55948" t="str">
            <v>03026MXR</v>
          </cell>
        </row>
        <row r="55949">
          <cell r="B55949" t="str">
            <v>03026MXR</v>
          </cell>
        </row>
        <row r="55950">
          <cell r="B55950" t="str">
            <v>03026MXR</v>
          </cell>
        </row>
        <row r="55951">
          <cell r="B55951" t="str">
            <v>03026MXR</v>
          </cell>
        </row>
        <row r="55952">
          <cell r="B55952" t="str">
            <v>03026MXR</v>
          </cell>
        </row>
        <row r="55953">
          <cell r="B55953" t="str">
            <v>03026MXR</v>
          </cell>
        </row>
        <row r="55954">
          <cell r="B55954" t="str">
            <v>03026MXR</v>
          </cell>
        </row>
        <row r="55955">
          <cell r="B55955" t="str">
            <v>F4-PTG2-C182-A-GR</v>
          </cell>
        </row>
        <row r="55956">
          <cell r="B55956" t="str">
            <v>F4-PTG2-C182-A-GR</v>
          </cell>
        </row>
        <row r="55957">
          <cell r="B55957" t="str">
            <v>F4-PTG2-C182-A-GR</v>
          </cell>
        </row>
        <row r="55958">
          <cell r="B55958" t="str">
            <v>F4-PTG2-C182-A-GR</v>
          </cell>
        </row>
        <row r="55959">
          <cell r="B55959" t="str">
            <v>F4-PTG2-C182-A-GR</v>
          </cell>
        </row>
        <row r="55960">
          <cell r="B55960" t="str">
            <v>F4-PTG2-C182-A-GR</v>
          </cell>
        </row>
        <row r="55961">
          <cell r="B55961" t="str">
            <v>F4-PTG2-C182-A-GR</v>
          </cell>
        </row>
        <row r="55962">
          <cell r="B55962" t="str">
            <v>F4-PTG2-C182-A-GR</v>
          </cell>
        </row>
        <row r="55963">
          <cell r="B55963" t="str">
            <v>F4-PTG2-C182-A-GR</v>
          </cell>
        </row>
        <row r="55964">
          <cell r="B55964" t="str">
            <v>F4-PTG2-C182-A-GR</v>
          </cell>
        </row>
        <row r="55965">
          <cell r="B55965" t="str">
            <v>F4-PTG2-C182-A-GR</v>
          </cell>
        </row>
        <row r="55966">
          <cell r="B55966" t="str">
            <v>F4-PTG2-C182-A-GR</v>
          </cell>
        </row>
        <row r="55967">
          <cell r="B55967" t="str">
            <v>F4-PTG2-C182-A-GR</v>
          </cell>
        </row>
        <row r="55968">
          <cell r="B55968" t="str">
            <v>F4-PTG2-C182-A-GR</v>
          </cell>
        </row>
        <row r="55969">
          <cell r="B55969" t="str">
            <v>F3-PTG2-C182-A-GR</v>
          </cell>
        </row>
        <row r="55970">
          <cell r="B55970" t="str">
            <v>F3-PTG2-C182-A-GR</v>
          </cell>
        </row>
        <row r="55971">
          <cell r="B55971" t="str">
            <v>F3-PTG2-C182-A-GR</v>
          </cell>
        </row>
        <row r="55972">
          <cell r="B55972" t="str">
            <v>F3-PTG2-C182-A-GR</v>
          </cell>
        </row>
        <row r="55973">
          <cell r="B55973" t="str">
            <v>F3-PTG2-C182-A-GR</v>
          </cell>
        </row>
        <row r="55974">
          <cell r="B55974" t="str">
            <v>F3-PTG2-C182-A-GR</v>
          </cell>
        </row>
        <row r="55975">
          <cell r="B55975" t="str">
            <v>F3-PTG2-C182-A-GR</v>
          </cell>
        </row>
        <row r="55976">
          <cell r="B55976" t="str">
            <v>F3-PTG2-C182-A-GR</v>
          </cell>
        </row>
        <row r="55977">
          <cell r="B55977" t="str">
            <v>F3-PTG2-C182-A-GR</v>
          </cell>
        </row>
        <row r="55978">
          <cell r="B55978" t="str">
            <v>F3-PTG2-C182-A-GR</v>
          </cell>
        </row>
        <row r="55979">
          <cell r="B55979" t="str">
            <v>F3-PTG2-C182-A-GR</v>
          </cell>
        </row>
        <row r="55980">
          <cell r="B55980" t="str">
            <v>F3-PTG2-C182-A-GR</v>
          </cell>
        </row>
        <row r="55981">
          <cell r="B55981" t="str">
            <v>F3-PTG2-C182-A-GR</v>
          </cell>
        </row>
        <row r="55982">
          <cell r="B55982" t="str">
            <v>F3-PTG2-C182-A-GR</v>
          </cell>
        </row>
        <row r="55983">
          <cell r="B55983" t="str">
            <v>F2-PTG2-C182-A-GR</v>
          </cell>
        </row>
        <row r="55984">
          <cell r="B55984" t="str">
            <v>F2-PTG2-C182-A-GR</v>
          </cell>
        </row>
        <row r="55985">
          <cell r="B55985" t="str">
            <v>F2-PTG2-C182-A-GR</v>
          </cell>
        </row>
        <row r="55986">
          <cell r="B55986" t="str">
            <v>F2-PTG2-C182-A-GR</v>
          </cell>
        </row>
        <row r="55987">
          <cell r="B55987" t="str">
            <v>F2-PTG2-C182-A-GR</v>
          </cell>
        </row>
        <row r="55988">
          <cell r="B55988" t="str">
            <v>F2-PTG2-C182-A-GR</v>
          </cell>
        </row>
        <row r="55989">
          <cell r="B55989" t="str">
            <v>F2-PTG2-C182-A-GR</v>
          </cell>
        </row>
        <row r="55990">
          <cell r="B55990" t="str">
            <v>F2-PTG2-C182-A-GR</v>
          </cell>
        </row>
        <row r="55991">
          <cell r="B55991" t="str">
            <v>F2-PTG2-C182-A-GR</v>
          </cell>
        </row>
        <row r="55992">
          <cell r="B55992" t="str">
            <v>F2-PTG2-C182-A-GR</v>
          </cell>
        </row>
        <row r="55993">
          <cell r="B55993" t="str">
            <v>F2-PTG2-C182-A-GR</v>
          </cell>
        </row>
        <row r="55994">
          <cell r="B55994" t="str">
            <v>F2-PTG2-C182-A-GR</v>
          </cell>
        </row>
        <row r="55995">
          <cell r="B55995" t="str">
            <v>F2-PTG2-C182-A-GR</v>
          </cell>
        </row>
        <row r="55996">
          <cell r="B55996" t="str">
            <v>F2-PTG2-C182-A-GR</v>
          </cell>
        </row>
        <row r="55997">
          <cell r="B55997" t="str">
            <v>F1-PTG2-C182-A-GR</v>
          </cell>
        </row>
        <row r="55998">
          <cell r="B55998" t="str">
            <v>F1-PTG2-C182-A-GR</v>
          </cell>
        </row>
        <row r="55999">
          <cell r="B55999" t="str">
            <v>F1-PTG2-C182-A-GR</v>
          </cell>
        </row>
        <row r="56000">
          <cell r="B56000" t="str">
            <v>F1-PTG2-C182-A-GR</v>
          </cell>
        </row>
        <row r="56001">
          <cell r="B56001" t="str">
            <v>F1-PTG2-C182-A-GR</v>
          </cell>
        </row>
        <row r="56002">
          <cell r="B56002" t="str">
            <v>F1-PTG2-C182-A-GR</v>
          </cell>
        </row>
        <row r="56003">
          <cell r="B56003" t="str">
            <v>F1-PTG2-C182-A-GR</v>
          </cell>
        </row>
        <row r="56004">
          <cell r="B56004" t="str">
            <v>F1-PTG2-C182-A-GR</v>
          </cell>
        </row>
        <row r="56005">
          <cell r="B56005" t="str">
            <v>F1-PTG2-C182-A-GR</v>
          </cell>
        </row>
        <row r="56006">
          <cell r="B56006" t="str">
            <v>F1-PTG2-C182-A-GR</v>
          </cell>
        </row>
        <row r="56007">
          <cell r="B56007" t="str">
            <v>F1-PTG2-C182-A-GR</v>
          </cell>
        </row>
        <row r="56008">
          <cell r="B56008" t="str">
            <v>F1-PTG2-C182-A-GR</v>
          </cell>
        </row>
        <row r="56009">
          <cell r="B56009" t="str">
            <v>F1-PTG2-C182-A-GR</v>
          </cell>
        </row>
        <row r="56010">
          <cell r="B56010" t="str">
            <v>F1-PTG2-C182-A-GR</v>
          </cell>
        </row>
        <row r="56011">
          <cell r="B56011" t="str">
            <v>ASIC-PTG2-105-A-GR</v>
          </cell>
        </row>
        <row r="56012">
          <cell r="B56012" t="str">
            <v>ASIC-PTG2-105-A-GR</v>
          </cell>
        </row>
        <row r="56013">
          <cell r="B56013" t="str">
            <v>ASIC-PTG2-105-A-GR</v>
          </cell>
        </row>
        <row r="56014">
          <cell r="B56014" t="str">
            <v>ASIC-PTG2-105-A-GR</v>
          </cell>
        </row>
        <row r="56015">
          <cell r="B56015" t="str">
            <v>ASIC-PTG2-105-A-GR</v>
          </cell>
        </row>
        <row r="56016">
          <cell r="B56016" t="str">
            <v>ASIC-PTG2-105-A-GR</v>
          </cell>
        </row>
        <row r="56017">
          <cell r="B56017" t="str">
            <v>ASIC-PTG2-105-A-GR</v>
          </cell>
        </row>
        <row r="56018">
          <cell r="B56018" t="str">
            <v>ASIC-PTG2-105-A-GR</v>
          </cell>
        </row>
        <row r="56019">
          <cell r="B56019" t="str">
            <v>ASIC-PTG2-105-A-GR</v>
          </cell>
        </row>
        <row r="56020">
          <cell r="B56020" t="str">
            <v>ASIC-PTG2-105-A-GR</v>
          </cell>
        </row>
        <row r="56021">
          <cell r="B56021" t="str">
            <v>ASIC-PTG2-105-A-GR</v>
          </cell>
        </row>
        <row r="56022">
          <cell r="B56022" t="str">
            <v>ASIC-PTG2-105-A-GR</v>
          </cell>
        </row>
        <row r="56023">
          <cell r="B56023" t="str">
            <v>ASIC-PTG2-105-A-GR</v>
          </cell>
        </row>
        <row r="56024">
          <cell r="B56024" t="str">
            <v>ASIC-PTG2-105-A-GR</v>
          </cell>
        </row>
        <row r="56025">
          <cell r="B56025" t="str">
            <v>36020320-002</v>
          </cell>
        </row>
        <row r="56026">
          <cell r="B56026" t="str">
            <v>36020345-002</v>
          </cell>
        </row>
        <row r="56027">
          <cell r="B56027" t="str">
            <v>36020373-002</v>
          </cell>
        </row>
        <row r="56028">
          <cell r="B56028" t="str">
            <v>19040104</v>
          </cell>
        </row>
        <row r="56029">
          <cell r="B56029" t="str">
            <v>15020344</v>
          </cell>
        </row>
        <row r="56030">
          <cell r="B56030" t="str">
            <v>15020349</v>
          </cell>
        </row>
        <row r="56031">
          <cell r="B56031" t="str">
            <v>15020352</v>
          </cell>
        </row>
        <row r="56032">
          <cell r="B56032" t="str">
            <v>15060307</v>
          </cell>
        </row>
        <row r="56033">
          <cell r="B56033" t="str">
            <v>38090213-001</v>
          </cell>
        </row>
        <row r="56034">
          <cell r="B56034" t="str">
            <v>40020550-002</v>
          </cell>
        </row>
        <row r="56035">
          <cell r="B56035" t="str">
            <v>39070375</v>
          </cell>
        </row>
        <row r="56036">
          <cell r="B56036" t="str">
            <v>39110538-001</v>
          </cell>
        </row>
        <row r="56037">
          <cell r="B56037" t="str">
            <v>39110855-002</v>
          </cell>
        </row>
        <row r="56038">
          <cell r="B56038" t="str">
            <v>39130176-001</v>
          </cell>
        </row>
        <row r="56039">
          <cell r="B56039" t="str">
            <v>03013WAW</v>
          </cell>
        </row>
        <row r="56040">
          <cell r="B56040" t="str">
            <v>14191403</v>
          </cell>
        </row>
        <row r="56041">
          <cell r="B56041" t="str">
            <v>07091388</v>
          </cell>
        </row>
        <row r="56042">
          <cell r="B56042" t="str">
            <v>07091472</v>
          </cell>
        </row>
        <row r="56043">
          <cell r="B56043" t="str">
            <v>07090992</v>
          </cell>
        </row>
        <row r="56044">
          <cell r="B56044" t="str">
            <v>07090989</v>
          </cell>
        </row>
        <row r="56045">
          <cell r="B56045" t="str">
            <v>07091675</v>
          </cell>
        </row>
        <row r="56046">
          <cell r="B56046" t="str">
            <v>08110032</v>
          </cell>
        </row>
        <row r="56047">
          <cell r="B56047" t="str">
            <v>08071544</v>
          </cell>
        </row>
        <row r="56048">
          <cell r="B56048" t="str">
            <v>08071747</v>
          </cell>
        </row>
        <row r="56049">
          <cell r="B56049" t="str">
            <v>07090937</v>
          </cell>
        </row>
        <row r="56050">
          <cell r="B56050" t="str">
            <v>03027GCP</v>
          </cell>
        </row>
        <row r="56051">
          <cell r="B56051" t="str">
            <v>43020273</v>
          </cell>
        </row>
        <row r="56052">
          <cell r="B56052" t="str">
            <v>39130177-001</v>
          </cell>
        </row>
        <row r="56053">
          <cell r="B56053" t="str">
            <v>39070092</v>
          </cell>
        </row>
        <row r="56054">
          <cell r="B56054" t="str">
            <v>38090221</v>
          </cell>
        </row>
        <row r="56055">
          <cell r="B56055" t="str">
            <v>36020475</v>
          </cell>
        </row>
        <row r="56056">
          <cell r="B56056" t="str">
            <v>14220726</v>
          </cell>
        </row>
        <row r="56057">
          <cell r="B56057" t="str">
            <v>14200647</v>
          </cell>
        </row>
        <row r="56058">
          <cell r="B56058" t="str">
            <v>14200536</v>
          </cell>
        </row>
        <row r="56059">
          <cell r="B56059" t="str">
            <v>14200510</v>
          </cell>
        </row>
        <row r="56060">
          <cell r="B56060" t="str">
            <v>43040886-001</v>
          </cell>
        </row>
        <row r="56061">
          <cell r="B56061" t="str">
            <v>07091325</v>
          </cell>
        </row>
        <row r="56062">
          <cell r="B56062" t="str">
            <v>14200539</v>
          </cell>
        </row>
        <row r="56063">
          <cell r="B56063" t="str">
            <v>21162796</v>
          </cell>
        </row>
        <row r="56064">
          <cell r="B56064" t="str">
            <v>14200537</v>
          </cell>
        </row>
        <row r="56065">
          <cell r="B56065" t="str">
            <v>37030043</v>
          </cell>
        </row>
        <row r="56066">
          <cell r="B56066" t="str">
            <v>07091591</v>
          </cell>
        </row>
        <row r="56067">
          <cell r="B56067" t="str">
            <v>07091394</v>
          </cell>
        </row>
        <row r="56068">
          <cell r="B56068" t="str">
            <v>07091626</v>
          </cell>
        </row>
        <row r="56069">
          <cell r="B56069" t="str">
            <v>07091377</v>
          </cell>
        </row>
        <row r="56070">
          <cell r="B56070" t="str">
            <v>02260042</v>
          </cell>
        </row>
        <row r="56071">
          <cell r="B56071" t="str">
            <v>03013URE</v>
          </cell>
        </row>
        <row r="56072">
          <cell r="B56072" t="str">
            <v>08070862</v>
          </cell>
        </row>
        <row r="56073">
          <cell r="B56073" t="str">
            <v>14200390</v>
          </cell>
        </row>
        <row r="56074">
          <cell r="B56074" t="str">
            <v>10070043</v>
          </cell>
        </row>
        <row r="56075">
          <cell r="B56075" t="str">
            <v>10070039</v>
          </cell>
        </row>
        <row r="56076">
          <cell r="B56076" t="str">
            <v>10031772</v>
          </cell>
        </row>
        <row r="56077">
          <cell r="B56077" t="str">
            <v>10031575</v>
          </cell>
        </row>
        <row r="56078">
          <cell r="B56078" t="str">
            <v>08072401</v>
          </cell>
        </row>
        <row r="56079">
          <cell r="B56079" t="str">
            <v>08072280</v>
          </cell>
        </row>
        <row r="56080">
          <cell r="B56080" t="str">
            <v>08072065</v>
          </cell>
        </row>
        <row r="56081">
          <cell r="B56081" t="str">
            <v>08071626</v>
          </cell>
        </row>
        <row r="56082">
          <cell r="B56082" t="str">
            <v>15060489-002</v>
          </cell>
        </row>
        <row r="56083">
          <cell r="B56083" t="str">
            <v>15060489-002</v>
          </cell>
        </row>
        <row r="56084">
          <cell r="B56084" t="str">
            <v>15060489-002</v>
          </cell>
        </row>
        <row r="56085">
          <cell r="B56085" t="str">
            <v>15060489-002</v>
          </cell>
        </row>
        <row r="56086">
          <cell r="B56086" t="str">
            <v>15060489-002</v>
          </cell>
        </row>
        <row r="56087">
          <cell r="B56087" t="str">
            <v>15060489-002</v>
          </cell>
        </row>
        <row r="56088">
          <cell r="B56088" t="str">
            <v>15060489-002</v>
          </cell>
        </row>
        <row r="56089">
          <cell r="B56089" t="str">
            <v>15060489-002</v>
          </cell>
        </row>
        <row r="56090">
          <cell r="B56090" t="str">
            <v>15060489-002</v>
          </cell>
        </row>
        <row r="56091">
          <cell r="B56091" t="str">
            <v>15060489-002</v>
          </cell>
        </row>
        <row r="56092">
          <cell r="B56092" t="str">
            <v>15060489-002</v>
          </cell>
        </row>
        <row r="56093">
          <cell r="B56093" t="str">
            <v>15060489-002</v>
          </cell>
        </row>
        <row r="56094">
          <cell r="B56094" t="str">
            <v>15060489-002</v>
          </cell>
        </row>
        <row r="56095">
          <cell r="B56095" t="str">
            <v>15060387-002</v>
          </cell>
        </row>
        <row r="56096">
          <cell r="B56096" t="str">
            <v>15060387-002</v>
          </cell>
        </row>
        <row r="56097">
          <cell r="B56097" t="str">
            <v>15060387-002</v>
          </cell>
        </row>
        <row r="56098">
          <cell r="B56098" t="str">
            <v>15060387-002</v>
          </cell>
        </row>
        <row r="56099">
          <cell r="B56099" t="str">
            <v>15060387-002</v>
          </cell>
        </row>
        <row r="56100">
          <cell r="B56100" t="str">
            <v>39110777-004</v>
          </cell>
        </row>
        <row r="56101">
          <cell r="B56101" t="str">
            <v>39110777-004</v>
          </cell>
        </row>
        <row r="56102">
          <cell r="B56102" t="str">
            <v>39110777-004</v>
          </cell>
        </row>
        <row r="56103">
          <cell r="B56103" t="str">
            <v>39110777-004</v>
          </cell>
        </row>
        <row r="56104">
          <cell r="B56104" t="str">
            <v>39110777-004</v>
          </cell>
        </row>
        <row r="56105">
          <cell r="B56105" t="str">
            <v>15060221-002</v>
          </cell>
        </row>
        <row r="56106">
          <cell r="B56106" t="str">
            <v>15060221-002</v>
          </cell>
        </row>
        <row r="56107">
          <cell r="B56107" t="str">
            <v>15060221-002</v>
          </cell>
        </row>
        <row r="56108">
          <cell r="B56108" t="str">
            <v>15060221-002</v>
          </cell>
        </row>
        <row r="56109">
          <cell r="B56109" t="str">
            <v>15060221-002</v>
          </cell>
        </row>
        <row r="56110">
          <cell r="B56110" t="str">
            <v>15060387-005</v>
          </cell>
        </row>
        <row r="56111">
          <cell r="B56111" t="str">
            <v>15060387-005</v>
          </cell>
        </row>
        <row r="56112">
          <cell r="B56112" t="str">
            <v>39070411-002</v>
          </cell>
        </row>
        <row r="56113">
          <cell r="B56113" t="str">
            <v>39070411-002</v>
          </cell>
        </row>
        <row r="56114">
          <cell r="B56114" t="str">
            <v>39070411-002</v>
          </cell>
        </row>
        <row r="56115">
          <cell r="B56115" t="str">
            <v>39070411-002</v>
          </cell>
        </row>
        <row r="56116">
          <cell r="B56116" t="str">
            <v>39070411-002</v>
          </cell>
        </row>
        <row r="56117">
          <cell r="B56117" t="str">
            <v>40060873-002</v>
          </cell>
        </row>
        <row r="56118">
          <cell r="B56118" t="str">
            <v>40060873-002</v>
          </cell>
        </row>
        <row r="56119">
          <cell r="B56119" t="str">
            <v>40060873-002</v>
          </cell>
        </row>
        <row r="56120">
          <cell r="B56120" t="str">
            <v>40060873-002</v>
          </cell>
        </row>
        <row r="56121">
          <cell r="B56121" t="str">
            <v>40060873-002</v>
          </cell>
        </row>
        <row r="56122">
          <cell r="B56122" t="str">
            <v>40060873-002</v>
          </cell>
        </row>
        <row r="56123">
          <cell r="B56123" t="str">
            <v>40060873-002</v>
          </cell>
        </row>
        <row r="56124">
          <cell r="B56124" t="str">
            <v>40060873-002</v>
          </cell>
        </row>
        <row r="56125">
          <cell r="B56125" t="str">
            <v>40060873-002</v>
          </cell>
        </row>
        <row r="56126">
          <cell r="B56126" t="str">
            <v>40060873-002</v>
          </cell>
        </row>
        <row r="56127">
          <cell r="B56127" t="str">
            <v>40060873-002</v>
          </cell>
        </row>
        <row r="56128">
          <cell r="B56128" t="str">
            <v>40060873-002</v>
          </cell>
        </row>
        <row r="56129">
          <cell r="B56129" t="str">
            <v>40060873-002</v>
          </cell>
        </row>
        <row r="56130">
          <cell r="B56130" t="str">
            <v>40060873-002</v>
          </cell>
        </row>
        <row r="56131">
          <cell r="B56131" t="str">
            <v>40060873-002</v>
          </cell>
        </row>
        <row r="56132">
          <cell r="B56132" t="str">
            <v>40060873-002</v>
          </cell>
        </row>
        <row r="56133">
          <cell r="B56133" t="str">
            <v>40060873-002</v>
          </cell>
        </row>
        <row r="56134">
          <cell r="B56134" t="str">
            <v>40060873-002</v>
          </cell>
        </row>
        <row r="56135">
          <cell r="B56135" t="str">
            <v>40060873-002</v>
          </cell>
        </row>
        <row r="56136">
          <cell r="B56136" t="str">
            <v>153618</v>
          </cell>
        </row>
        <row r="56137">
          <cell r="B56137" t="str">
            <v>153618</v>
          </cell>
        </row>
        <row r="56138">
          <cell r="B56138" t="str">
            <v>153618</v>
          </cell>
        </row>
        <row r="56139">
          <cell r="B56139" t="str">
            <v>153618</v>
          </cell>
        </row>
        <row r="56140">
          <cell r="B56140" t="str">
            <v>153618</v>
          </cell>
        </row>
        <row r="56141">
          <cell r="B56141" t="str">
            <v>153618</v>
          </cell>
        </row>
        <row r="56142">
          <cell r="B56142" t="str">
            <v>153618</v>
          </cell>
        </row>
        <row r="56143">
          <cell r="B56143" t="str">
            <v>153618</v>
          </cell>
        </row>
        <row r="56144">
          <cell r="B56144" t="str">
            <v>153618</v>
          </cell>
        </row>
        <row r="56145">
          <cell r="B56145" t="str">
            <v>153618</v>
          </cell>
        </row>
        <row r="56146">
          <cell r="B56146" t="str">
            <v>153618</v>
          </cell>
        </row>
        <row r="56147">
          <cell r="B56147" t="str">
            <v>153618</v>
          </cell>
        </row>
        <row r="56148">
          <cell r="B56148" t="str">
            <v>153618</v>
          </cell>
        </row>
        <row r="56149">
          <cell r="B56149" t="str">
            <v>153618</v>
          </cell>
        </row>
        <row r="56150">
          <cell r="B56150" t="str">
            <v>153618</v>
          </cell>
        </row>
        <row r="56151">
          <cell r="B56151" t="str">
            <v>15060549-003</v>
          </cell>
        </row>
        <row r="56152">
          <cell r="B56152" t="str">
            <v>15060549-003</v>
          </cell>
        </row>
        <row r="56153">
          <cell r="B56153" t="str">
            <v>15060549-003</v>
          </cell>
        </row>
        <row r="56154">
          <cell r="B56154" t="str">
            <v>15060549-003</v>
          </cell>
        </row>
        <row r="56155">
          <cell r="B56155" t="str">
            <v>15060549-003</v>
          </cell>
        </row>
        <row r="56156">
          <cell r="B56156" t="str">
            <v>15060549-003</v>
          </cell>
        </row>
        <row r="56157">
          <cell r="B56157" t="str">
            <v>15060549-003</v>
          </cell>
        </row>
        <row r="56158">
          <cell r="B56158" t="str">
            <v>15060549-003</v>
          </cell>
        </row>
        <row r="56159">
          <cell r="B56159" t="str">
            <v>15060549-003</v>
          </cell>
        </row>
        <row r="56160">
          <cell r="B56160" t="str">
            <v>15060549-003</v>
          </cell>
        </row>
        <row r="56161">
          <cell r="B56161" t="str">
            <v>15010235-001</v>
          </cell>
        </row>
        <row r="56162">
          <cell r="B56162" t="str">
            <v>15010235-001</v>
          </cell>
        </row>
        <row r="56163">
          <cell r="B56163" t="str">
            <v>15010235-001</v>
          </cell>
        </row>
        <row r="56164">
          <cell r="B56164" t="str">
            <v>15010314-002</v>
          </cell>
        </row>
        <row r="56165">
          <cell r="B56165" t="str">
            <v>15010314-002</v>
          </cell>
        </row>
        <row r="56166">
          <cell r="B56166" t="str">
            <v>15010310-001</v>
          </cell>
        </row>
        <row r="56167">
          <cell r="B56167" t="str">
            <v>15010310-001</v>
          </cell>
        </row>
        <row r="56168">
          <cell r="B56168" t="str">
            <v>15010310-001</v>
          </cell>
        </row>
        <row r="56169">
          <cell r="B56169" t="str">
            <v>15010310-001</v>
          </cell>
        </row>
        <row r="56170">
          <cell r="B56170" t="str">
            <v>15010310-001</v>
          </cell>
        </row>
        <row r="56171">
          <cell r="B56171" t="str">
            <v>15010310-001</v>
          </cell>
        </row>
        <row r="56172">
          <cell r="B56172" t="str">
            <v>15010310-001</v>
          </cell>
        </row>
        <row r="56173">
          <cell r="B56173" t="str">
            <v>15010310-001</v>
          </cell>
        </row>
        <row r="56174">
          <cell r="B56174" t="str">
            <v>15010310-001</v>
          </cell>
        </row>
        <row r="56175">
          <cell r="B56175" t="str">
            <v>15010310-001</v>
          </cell>
        </row>
        <row r="56176">
          <cell r="B56176" t="str">
            <v>15010310-001</v>
          </cell>
        </row>
        <row r="56177">
          <cell r="B56177" t="str">
            <v>15010310-001</v>
          </cell>
        </row>
        <row r="56178">
          <cell r="B56178" t="str">
            <v>33030031-001</v>
          </cell>
        </row>
        <row r="56179">
          <cell r="B56179" t="str">
            <v>33030031-001</v>
          </cell>
        </row>
        <row r="56180">
          <cell r="B56180" t="str">
            <v>33030031-001</v>
          </cell>
        </row>
        <row r="56181">
          <cell r="B56181" t="str">
            <v>33030031-001</v>
          </cell>
        </row>
        <row r="56182">
          <cell r="B56182" t="str">
            <v>33030031-001</v>
          </cell>
        </row>
        <row r="56183">
          <cell r="B56183" t="str">
            <v>33030031-001</v>
          </cell>
        </row>
        <row r="56184">
          <cell r="B56184" t="str">
            <v>33030031-001</v>
          </cell>
        </row>
        <row r="56185">
          <cell r="B56185" t="str">
            <v>33030031-001</v>
          </cell>
        </row>
        <row r="56186">
          <cell r="B56186" t="str">
            <v>33030031-001</v>
          </cell>
        </row>
        <row r="56187">
          <cell r="B56187" t="str">
            <v>33030031-001</v>
          </cell>
        </row>
        <row r="56188">
          <cell r="B56188" t="str">
            <v>33030031-001</v>
          </cell>
        </row>
        <row r="56189">
          <cell r="B56189" t="str">
            <v>33030031-001</v>
          </cell>
        </row>
        <row r="56190">
          <cell r="B56190" t="str">
            <v>40030070-001</v>
          </cell>
        </row>
        <row r="56191">
          <cell r="B56191" t="str">
            <v>40030070-001</v>
          </cell>
        </row>
        <row r="56192">
          <cell r="B56192" t="str">
            <v>40030070-001</v>
          </cell>
        </row>
        <row r="56193">
          <cell r="B56193" t="str">
            <v>40030070-001</v>
          </cell>
        </row>
        <row r="56194">
          <cell r="B56194" t="str">
            <v>40030070-001</v>
          </cell>
        </row>
        <row r="56195">
          <cell r="B56195" t="str">
            <v>40030070-001</v>
          </cell>
        </row>
        <row r="56196">
          <cell r="B56196" t="str">
            <v>40030070-001</v>
          </cell>
        </row>
        <row r="56197">
          <cell r="B56197" t="str">
            <v>40030070-001</v>
          </cell>
        </row>
        <row r="56198">
          <cell r="B56198" t="str">
            <v>40030070-001</v>
          </cell>
        </row>
        <row r="56199">
          <cell r="B56199" t="str">
            <v>40030070-001</v>
          </cell>
        </row>
        <row r="56200">
          <cell r="B56200" t="str">
            <v>08072035</v>
          </cell>
        </row>
        <row r="56201">
          <cell r="B56201" t="str">
            <v>08072035</v>
          </cell>
        </row>
        <row r="56202">
          <cell r="B56202" t="str">
            <v>08072035</v>
          </cell>
        </row>
        <row r="56203">
          <cell r="B56203" t="str">
            <v>08072035</v>
          </cell>
        </row>
        <row r="56204">
          <cell r="B56204" t="str">
            <v>08072035</v>
          </cell>
        </row>
        <row r="56205">
          <cell r="B56205" t="str">
            <v>08072035</v>
          </cell>
        </row>
        <row r="56206">
          <cell r="B56206" t="str">
            <v>08072035</v>
          </cell>
        </row>
        <row r="56207">
          <cell r="B56207" t="str">
            <v>08072035</v>
          </cell>
        </row>
        <row r="56208">
          <cell r="B56208" t="str">
            <v>08072035</v>
          </cell>
        </row>
        <row r="56209">
          <cell r="B56209" t="str">
            <v>39100109-001</v>
          </cell>
        </row>
        <row r="56210">
          <cell r="B56210" t="str">
            <v>39100109-001</v>
          </cell>
        </row>
        <row r="56211">
          <cell r="B56211" t="str">
            <v>39100109-001</v>
          </cell>
        </row>
        <row r="56212">
          <cell r="B56212" t="str">
            <v>39100109-001</v>
          </cell>
        </row>
        <row r="56213">
          <cell r="B56213" t="str">
            <v>39100109-001</v>
          </cell>
        </row>
        <row r="56214">
          <cell r="B56214" t="str">
            <v>39100109-001</v>
          </cell>
        </row>
        <row r="56215">
          <cell r="B56215" t="str">
            <v>39100109-001</v>
          </cell>
        </row>
        <row r="56216">
          <cell r="B56216" t="str">
            <v>07090875-L</v>
          </cell>
        </row>
        <row r="56217">
          <cell r="B56217" t="str">
            <v>07090875-L</v>
          </cell>
        </row>
        <row r="56218">
          <cell r="B56218" t="str">
            <v>07090875-L</v>
          </cell>
        </row>
        <row r="56219">
          <cell r="B56219" t="str">
            <v>07090875-L</v>
          </cell>
        </row>
        <row r="56220">
          <cell r="B56220" t="str">
            <v>07090875-L</v>
          </cell>
        </row>
        <row r="56221">
          <cell r="B56221" t="str">
            <v>07090875-L</v>
          </cell>
        </row>
        <row r="56222">
          <cell r="B56222" t="str">
            <v>07090875-L</v>
          </cell>
        </row>
        <row r="56223">
          <cell r="B56223" t="str">
            <v>07090875-L</v>
          </cell>
        </row>
        <row r="56224">
          <cell r="B56224" t="str">
            <v>07090875-L</v>
          </cell>
        </row>
        <row r="56225">
          <cell r="B56225" t="str">
            <v>07090875-L</v>
          </cell>
        </row>
        <row r="56226">
          <cell r="B56226" t="str">
            <v>39070324-L</v>
          </cell>
        </row>
        <row r="56227">
          <cell r="B56227" t="str">
            <v>39070324-L</v>
          </cell>
        </row>
        <row r="56228">
          <cell r="B56228" t="str">
            <v>39070324-L</v>
          </cell>
        </row>
        <row r="56229">
          <cell r="B56229" t="str">
            <v>39070324-L</v>
          </cell>
        </row>
        <row r="56230">
          <cell r="B56230" t="str">
            <v>39070324-L</v>
          </cell>
        </row>
        <row r="56231">
          <cell r="B56231" t="str">
            <v>03027NML</v>
          </cell>
        </row>
        <row r="56232">
          <cell r="B56232" t="str">
            <v>03027NML</v>
          </cell>
        </row>
        <row r="56233">
          <cell r="B56233" t="str">
            <v>03028VYF</v>
          </cell>
        </row>
        <row r="56234">
          <cell r="B56234" t="str">
            <v>03028VYF</v>
          </cell>
        </row>
        <row r="56235">
          <cell r="B56235" t="str">
            <v>03027NUK</v>
          </cell>
        </row>
        <row r="56236">
          <cell r="B56236" t="str">
            <v>10070007-001</v>
          </cell>
        </row>
        <row r="56237">
          <cell r="B56237" t="str">
            <v>10070007-001</v>
          </cell>
        </row>
        <row r="56238">
          <cell r="B56238" t="str">
            <v>15040143-001</v>
          </cell>
        </row>
        <row r="56239">
          <cell r="B56239" t="str">
            <v>15040143-001</v>
          </cell>
        </row>
        <row r="56240">
          <cell r="B56240" t="str">
            <v>43140284-002</v>
          </cell>
        </row>
        <row r="56241">
          <cell r="B56241" t="str">
            <v>43140284-002</v>
          </cell>
        </row>
        <row r="56242">
          <cell r="B56242" t="str">
            <v>03014RJL</v>
          </cell>
        </row>
        <row r="56243">
          <cell r="B56243" t="str">
            <v>03014RJL</v>
          </cell>
        </row>
        <row r="56244">
          <cell r="B56244" t="str">
            <v>07091734-001</v>
          </cell>
        </row>
        <row r="56245">
          <cell r="B56245" t="str">
            <v>07091734-001</v>
          </cell>
        </row>
        <row r="56246">
          <cell r="B56246" t="str">
            <v>07091734-001</v>
          </cell>
        </row>
        <row r="56247">
          <cell r="B56247" t="str">
            <v>07091734-001</v>
          </cell>
        </row>
        <row r="56248">
          <cell r="B56248" t="str">
            <v>07091734-001</v>
          </cell>
        </row>
        <row r="56249">
          <cell r="B56249" t="str">
            <v>08070846-002</v>
          </cell>
        </row>
        <row r="56250">
          <cell r="B56250" t="str">
            <v>08070846-002</v>
          </cell>
        </row>
        <row r="56251">
          <cell r="B56251" t="str">
            <v>08070846-002</v>
          </cell>
        </row>
        <row r="56252">
          <cell r="B56252" t="str">
            <v>08070846-002</v>
          </cell>
        </row>
        <row r="56253">
          <cell r="B56253" t="str">
            <v>07091583-001</v>
          </cell>
        </row>
        <row r="56254">
          <cell r="B56254" t="str">
            <v>07091583-001</v>
          </cell>
        </row>
        <row r="56255">
          <cell r="B56255" t="str">
            <v>07091583-001</v>
          </cell>
        </row>
        <row r="56256">
          <cell r="B56256" t="str">
            <v>07090640-001</v>
          </cell>
        </row>
        <row r="56257">
          <cell r="B56257" t="str">
            <v>07091470-001</v>
          </cell>
        </row>
        <row r="56258">
          <cell r="B56258" t="str">
            <v>07091470-001</v>
          </cell>
        </row>
        <row r="56259">
          <cell r="B56259" t="str">
            <v>07091470-001</v>
          </cell>
        </row>
        <row r="56260">
          <cell r="B56260" t="str">
            <v>07091512-001</v>
          </cell>
        </row>
        <row r="56261">
          <cell r="B56261" t="str">
            <v>07091529-001</v>
          </cell>
        </row>
        <row r="56262">
          <cell r="B56262" t="str">
            <v>07091529-001</v>
          </cell>
        </row>
        <row r="56263">
          <cell r="B56263" t="str">
            <v>07091529-001</v>
          </cell>
        </row>
        <row r="56264">
          <cell r="B56264" t="str">
            <v>07091530-001</v>
          </cell>
        </row>
        <row r="56265">
          <cell r="B56265" t="str">
            <v>07091530-001</v>
          </cell>
        </row>
        <row r="56266">
          <cell r="B56266" t="str">
            <v>07091530-001</v>
          </cell>
        </row>
        <row r="56267">
          <cell r="B56267" t="str">
            <v>03014EQL</v>
          </cell>
        </row>
        <row r="56268">
          <cell r="B56268" t="str">
            <v>43140041-001</v>
          </cell>
        </row>
        <row r="56269">
          <cell r="B56269" t="str">
            <v>43140041-001</v>
          </cell>
        </row>
        <row r="56270">
          <cell r="B56270" t="str">
            <v>15020346-001</v>
          </cell>
        </row>
        <row r="56271">
          <cell r="B56271" t="str">
            <v>15020346-001</v>
          </cell>
        </row>
        <row r="56272">
          <cell r="B56272" t="str">
            <v>15040394-001</v>
          </cell>
        </row>
        <row r="56273">
          <cell r="B56273" t="str">
            <v>15040394-001</v>
          </cell>
        </row>
        <row r="56274">
          <cell r="B56274" t="str">
            <v>15050145-002</v>
          </cell>
        </row>
        <row r="56275">
          <cell r="B56275" t="str">
            <v>15050145-002</v>
          </cell>
        </row>
        <row r="56276">
          <cell r="B56276" t="str">
            <v>15060211-002</v>
          </cell>
        </row>
        <row r="56277">
          <cell r="B56277" t="str">
            <v>15060211-002</v>
          </cell>
        </row>
        <row r="56278">
          <cell r="B56278" t="str">
            <v>15060287-001</v>
          </cell>
        </row>
        <row r="56279">
          <cell r="B56279" t="str">
            <v>15060287-001</v>
          </cell>
        </row>
        <row r="56280">
          <cell r="B56280" t="str">
            <v>08072504-001</v>
          </cell>
        </row>
        <row r="56281">
          <cell r="B56281" t="str">
            <v>08072504-001</v>
          </cell>
        </row>
        <row r="56282">
          <cell r="B56282" t="str">
            <v>08120062</v>
          </cell>
        </row>
        <row r="56283">
          <cell r="B56283" t="str">
            <v>08120062</v>
          </cell>
        </row>
        <row r="56284">
          <cell r="B56284" t="str">
            <v>15010307-003</v>
          </cell>
        </row>
        <row r="56285">
          <cell r="B56285" t="str">
            <v>15010307-003</v>
          </cell>
        </row>
        <row r="56286">
          <cell r="B56286" t="str">
            <v>15010422-001</v>
          </cell>
        </row>
        <row r="56287">
          <cell r="B56287" t="str">
            <v>15010422-001</v>
          </cell>
        </row>
        <row r="56288">
          <cell r="B56288" t="str">
            <v>15010589-002</v>
          </cell>
        </row>
        <row r="56289">
          <cell r="B56289" t="str">
            <v>15010589-002</v>
          </cell>
        </row>
        <row r="56290">
          <cell r="B56290" t="str">
            <v>15060395-003</v>
          </cell>
        </row>
        <row r="56291">
          <cell r="B56291" t="str">
            <v>15060395-003</v>
          </cell>
        </row>
        <row r="56292">
          <cell r="B56292" t="str">
            <v>39110674-001</v>
          </cell>
        </row>
        <row r="56293">
          <cell r="B56293" t="str">
            <v>39110674-001</v>
          </cell>
        </row>
        <row r="56294">
          <cell r="B56294" t="str">
            <v>39110886-003</v>
          </cell>
        </row>
        <row r="56295">
          <cell r="B56295" t="str">
            <v>39110886-003</v>
          </cell>
        </row>
        <row r="56296">
          <cell r="B56296" t="str">
            <v>39111350</v>
          </cell>
        </row>
        <row r="56297">
          <cell r="B56297" t="str">
            <v>39111350</v>
          </cell>
        </row>
        <row r="56298">
          <cell r="B56298" t="str">
            <v>39111388-002</v>
          </cell>
        </row>
        <row r="56299">
          <cell r="B56299" t="str">
            <v>39111388-002</v>
          </cell>
        </row>
        <row r="56300">
          <cell r="B56300" t="str">
            <v>39190003-003</v>
          </cell>
        </row>
        <row r="56301">
          <cell r="B56301" t="str">
            <v>39190003-003</v>
          </cell>
        </row>
        <row r="56302">
          <cell r="B56302" t="str">
            <v>19040139-001</v>
          </cell>
        </row>
        <row r="56303">
          <cell r="B56303" t="str">
            <v>19040139-001</v>
          </cell>
        </row>
        <row r="56304">
          <cell r="B56304" t="str">
            <v>38020037-004</v>
          </cell>
        </row>
        <row r="56305">
          <cell r="B56305" t="str">
            <v>38020037-004</v>
          </cell>
        </row>
        <row r="56306">
          <cell r="B56306" t="str">
            <v>38020060-001</v>
          </cell>
        </row>
        <row r="56307">
          <cell r="B56307" t="str">
            <v>38020060-001</v>
          </cell>
        </row>
        <row r="56308">
          <cell r="B56308" t="str">
            <v>39070384</v>
          </cell>
        </row>
        <row r="56309">
          <cell r="B56309" t="str">
            <v>39070384</v>
          </cell>
        </row>
        <row r="56310">
          <cell r="B56310" t="str">
            <v>39110564-001</v>
          </cell>
        </row>
        <row r="56311">
          <cell r="B56311" t="str">
            <v>39110564-001</v>
          </cell>
        </row>
        <row r="56312">
          <cell r="B56312" t="str">
            <v>08070855-001</v>
          </cell>
        </row>
        <row r="56313">
          <cell r="B56313" t="str">
            <v>08070862-004</v>
          </cell>
        </row>
        <row r="56314">
          <cell r="B56314" t="str">
            <v>08070865-001</v>
          </cell>
        </row>
        <row r="56315">
          <cell r="B56315" t="str">
            <v>08071626-001</v>
          </cell>
        </row>
        <row r="56316">
          <cell r="B56316" t="str">
            <v>08072236-002</v>
          </cell>
        </row>
        <row r="56317">
          <cell r="B56317" t="str">
            <v>08070449-002</v>
          </cell>
        </row>
        <row r="56318">
          <cell r="B56318" t="str">
            <v>08070449-002</v>
          </cell>
        </row>
        <row r="56319">
          <cell r="B56319" t="str">
            <v>08070449-002</v>
          </cell>
        </row>
        <row r="56320">
          <cell r="B56320" t="str">
            <v>08070493-001</v>
          </cell>
        </row>
        <row r="56321">
          <cell r="B56321" t="str">
            <v>08070544-001</v>
          </cell>
        </row>
        <row r="56322">
          <cell r="B56322" t="str">
            <v>08070614-002</v>
          </cell>
        </row>
        <row r="56323">
          <cell r="B56323" t="str">
            <v>08070614-002</v>
          </cell>
        </row>
        <row r="56324">
          <cell r="B56324" t="str">
            <v>08070614-002</v>
          </cell>
        </row>
        <row r="56325">
          <cell r="B56325" t="str">
            <v>08070693-001</v>
          </cell>
        </row>
        <row r="56326">
          <cell r="B56326" t="str">
            <v>08072292-001</v>
          </cell>
        </row>
        <row r="56327">
          <cell r="B56327" t="str">
            <v>08072292-001</v>
          </cell>
        </row>
        <row r="56328">
          <cell r="B56328" t="str">
            <v>08072292-001</v>
          </cell>
        </row>
        <row r="56329">
          <cell r="B56329" t="str">
            <v>15060495-003</v>
          </cell>
        </row>
        <row r="56330">
          <cell r="B56330" t="str">
            <v>19040098-003</v>
          </cell>
        </row>
        <row r="56331">
          <cell r="B56331" t="str">
            <v>19040105-002</v>
          </cell>
        </row>
        <row r="56332">
          <cell r="B56332" t="str">
            <v>33030054-002</v>
          </cell>
        </row>
        <row r="56333">
          <cell r="B56333" t="str">
            <v>39111650-001</v>
          </cell>
        </row>
        <row r="56334">
          <cell r="B56334" t="str">
            <v>08120012-001</v>
          </cell>
        </row>
        <row r="56335">
          <cell r="B56335" t="str">
            <v>12020344-001</v>
          </cell>
        </row>
        <row r="56336">
          <cell r="B56336" t="str">
            <v>15010264-001</v>
          </cell>
        </row>
        <row r="56337">
          <cell r="B56337" t="str">
            <v>15050146-003</v>
          </cell>
        </row>
        <row r="56338">
          <cell r="B56338" t="str">
            <v>15060489-004</v>
          </cell>
        </row>
        <row r="56339">
          <cell r="B56339" t="str">
            <v>08070439-002</v>
          </cell>
        </row>
        <row r="56340">
          <cell r="B56340" t="str">
            <v>08070439-002</v>
          </cell>
        </row>
        <row r="56341">
          <cell r="B56341" t="str">
            <v>08070439-002</v>
          </cell>
        </row>
        <row r="56342">
          <cell r="B56342" t="str">
            <v>07091594-001</v>
          </cell>
        </row>
        <row r="56343">
          <cell r="B56343" t="str">
            <v>07091442-001</v>
          </cell>
        </row>
        <row r="56344">
          <cell r="B56344" t="str">
            <v>07091644-001</v>
          </cell>
        </row>
        <row r="56345">
          <cell r="B56345" t="str">
            <v>07091646-001</v>
          </cell>
        </row>
        <row r="56346">
          <cell r="B56346" t="str">
            <v>07091536-001</v>
          </cell>
        </row>
        <row r="56347">
          <cell r="B56347" t="str">
            <v>07091563-001</v>
          </cell>
        </row>
        <row r="56348">
          <cell r="B56348" t="str">
            <v>07091574-001</v>
          </cell>
        </row>
        <row r="56349">
          <cell r="B56349" t="str">
            <v>07091578-001</v>
          </cell>
        </row>
        <row r="56350">
          <cell r="B56350" t="str">
            <v>07091578-001</v>
          </cell>
        </row>
        <row r="56351">
          <cell r="B56351" t="str">
            <v>07091578-001</v>
          </cell>
        </row>
        <row r="56352">
          <cell r="B56352" t="str">
            <v>07091581-001</v>
          </cell>
        </row>
        <row r="56353">
          <cell r="B56353" t="str">
            <v>07091667-001</v>
          </cell>
        </row>
        <row r="56354">
          <cell r="B56354" t="str">
            <v>07091667-001</v>
          </cell>
        </row>
        <row r="56355">
          <cell r="B56355" t="str">
            <v>07091667-001</v>
          </cell>
        </row>
        <row r="56356">
          <cell r="B56356" t="str">
            <v>07091735-001</v>
          </cell>
        </row>
        <row r="56357">
          <cell r="B56357" t="str">
            <v>07091869-001</v>
          </cell>
        </row>
        <row r="56358">
          <cell r="B56358" t="str">
            <v>07091987-002</v>
          </cell>
        </row>
        <row r="56359">
          <cell r="B56359" t="str">
            <v>07091987-002</v>
          </cell>
        </row>
        <row r="56360">
          <cell r="B56360" t="str">
            <v>07091987-002</v>
          </cell>
        </row>
        <row r="56361">
          <cell r="B56361" t="str">
            <v>07092337-001</v>
          </cell>
        </row>
        <row r="56362">
          <cell r="B56362" t="str">
            <v>07092343-001</v>
          </cell>
        </row>
        <row r="56363">
          <cell r="B56363" t="str">
            <v>07091679-001</v>
          </cell>
        </row>
        <row r="56364">
          <cell r="B56364" t="str">
            <v>07091706-001</v>
          </cell>
        </row>
        <row r="56365">
          <cell r="B56365" t="str">
            <v>07091706-001</v>
          </cell>
        </row>
        <row r="56366">
          <cell r="B56366" t="str">
            <v>07091706-001</v>
          </cell>
        </row>
        <row r="56367">
          <cell r="B56367" t="str">
            <v>07091724-001</v>
          </cell>
        </row>
        <row r="56368">
          <cell r="B56368" t="str">
            <v>07091729-001</v>
          </cell>
        </row>
        <row r="56369">
          <cell r="B56369" t="str">
            <v>07091609-001</v>
          </cell>
        </row>
        <row r="56370">
          <cell r="B56370" t="str">
            <v>07091609-001</v>
          </cell>
        </row>
        <row r="56371">
          <cell r="B56371" t="str">
            <v>07091611-001</v>
          </cell>
        </row>
        <row r="56372">
          <cell r="B56372" t="str">
            <v>07091611-001</v>
          </cell>
        </row>
        <row r="56373">
          <cell r="B56373" t="str">
            <v>07091620-001</v>
          </cell>
        </row>
        <row r="56374">
          <cell r="B56374" t="str">
            <v>07091620-001</v>
          </cell>
        </row>
        <row r="56375">
          <cell r="B56375" t="str">
            <v>07091655-001</v>
          </cell>
        </row>
        <row r="56376">
          <cell r="B56376" t="str">
            <v>07091655-001</v>
          </cell>
        </row>
        <row r="56377">
          <cell r="B56377" t="str">
            <v>07091580-001</v>
          </cell>
        </row>
        <row r="56378">
          <cell r="B56378" t="str">
            <v>07091580-001</v>
          </cell>
        </row>
        <row r="56379">
          <cell r="B56379" t="str">
            <v>07091582-001</v>
          </cell>
        </row>
        <row r="56380">
          <cell r="B56380" t="str">
            <v>07091582-001</v>
          </cell>
        </row>
        <row r="56381">
          <cell r="B56381" t="str">
            <v>07091585-001</v>
          </cell>
        </row>
        <row r="56382">
          <cell r="B56382" t="str">
            <v>07091585-001</v>
          </cell>
        </row>
        <row r="56383">
          <cell r="B56383" t="str">
            <v>07091605-001</v>
          </cell>
        </row>
        <row r="56384">
          <cell r="B56384" t="str">
            <v>07091605-001</v>
          </cell>
        </row>
        <row r="56385">
          <cell r="B56385" t="str">
            <v>07091669-001</v>
          </cell>
        </row>
        <row r="56386">
          <cell r="B56386" t="str">
            <v>07091669-001</v>
          </cell>
        </row>
        <row r="56387">
          <cell r="B56387" t="str">
            <v>07091709-001</v>
          </cell>
        </row>
        <row r="56388">
          <cell r="B56388" t="str">
            <v>07091709-001</v>
          </cell>
        </row>
        <row r="56389">
          <cell r="B56389" t="str">
            <v>07091714-001</v>
          </cell>
        </row>
        <row r="56390">
          <cell r="B56390" t="str">
            <v>07091714-001</v>
          </cell>
        </row>
        <row r="56391">
          <cell r="B56391" t="str">
            <v>07091726-001</v>
          </cell>
        </row>
        <row r="56392">
          <cell r="B56392" t="str">
            <v>07091726-001</v>
          </cell>
        </row>
        <row r="56393">
          <cell r="B56393" t="str">
            <v>07091727-001</v>
          </cell>
        </row>
        <row r="56394">
          <cell r="B56394" t="str">
            <v>07091727-001</v>
          </cell>
        </row>
        <row r="56395">
          <cell r="B56395" t="str">
            <v>07091728-001</v>
          </cell>
        </row>
        <row r="56396">
          <cell r="B56396" t="str">
            <v>07091728-001</v>
          </cell>
        </row>
        <row r="56397">
          <cell r="B56397" t="str">
            <v>07091674-001</v>
          </cell>
        </row>
        <row r="56398">
          <cell r="B56398" t="str">
            <v>07091674-001</v>
          </cell>
        </row>
        <row r="56399">
          <cell r="B56399" t="str">
            <v>07091677-001</v>
          </cell>
        </row>
        <row r="56400">
          <cell r="B56400" t="str">
            <v>07091677-001</v>
          </cell>
        </row>
        <row r="56401">
          <cell r="B56401" t="str">
            <v>07091682-001</v>
          </cell>
        </row>
        <row r="56402">
          <cell r="B56402" t="str">
            <v>07091682-001</v>
          </cell>
        </row>
        <row r="56403">
          <cell r="B56403" t="str">
            <v>07091683-001</v>
          </cell>
        </row>
        <row r="56404">
          <cell r="B56404" t="str">
            <v>07091683-001</v>
          </cell>
        </row>
        <row r="56405">
          <cell r="B56405" t="str">
            <v>07091532-001</v>
          </cell>
        </row>
        <row r="56406">
          <cell r="B56406" t="str">
            <v>07091532-001</v>
          </cell>
        </row>
        <row r="56407">
          <cell r="B56407" t="str">
            <v>07091349-001</v>
          </cell>
        </row>
        <row r="56408">
          <cell r="B56408" t="str">
            <v>07091349-001</v>
          </cell>
        </row>
        <row r="56409">
          <cell r="B56409" t="str">
            <v>07091430-001</v>
          </cell>
        </row>
        <row r="56410">
          <cell r="B56410" t="str">
            <v>07091430-001</v>
          </cell>
        </row>
        <row r="56411">
          <cell r="B56411" t="str">
            <v>07091436-001</v>
          </cell>
        </row>
        <row r="56412">
          <cell r="B56412" t="str">
            <v>07091436-001</v>
          </cell>
        </row>
        <row r="56413">
          <cell r="B56413" t="str">
            <v>07091473-001</v>
          </cell>
        </row>
        <row r="56414">
          <cell r="B56414" t="str">
            <v>07091473-001</v>
          </cell>
        </row>
        <row r="56415">
          <cell r="B56415" t="str">
            <v>03014EMY</v>
          </cell>
        </row>
        <row r="56416">
          <cell r="B56416" t="str">
            <v>03014EMY</v>
          </cell>
        </row>
        <row r="56417">
          <cell r="B56417" t="str">
            <v>07060109</v>
          </cell>
        </row>
        <row r="56418">
          <cell r="B56418" t="str">
            <v>07060109</v>
          </cell>
        </row>
        <row r="56419">
          <cell r="B56419" t="str">
            <v>07090317-001</v>
          </cell>
        </row>
        <row r="56420">
          <cell r="B56420" t="str">
            <v>07090317-001</v>
          </cell>
        </row>
        <row r="56421">
          <cell r="B56421" t="str">
            <v>07090772-001</v>
          </cell>
        </row>
        <row r="56422">
          <cell r="B56422" t="str">
            <v>07090772-001</v>
          </cell>
        </row>
        <row r="56423">
          <cell r="B56423" t="str">
            <v>07091343-001</v>
          </cell>
        </row>
        <row r="56424">
          <cell r="B56424" t="str">
            <v>07091343-001</v>
          </cell>
        </row>
        <row r="56425">
          <cell r="B56425" t="str">
            <v>07091476-001</v>
          </cell>
        </row>
        <row r="56426">
          <cell r="B56426" t="str">
            <v>07091476-001</v>
          </cell>
        </row>
        <row r="56427">
          <cell r="B56427" t="str">
            <v>07091509-001</v>
          </cell>
        </row>
        <row r="56428">
          <cell r="B56428" t="str">
            <v>07091509-001</v>
          </cell>
        </row>
        <row r="56429">
          <cell r="B56429" t="str">
            <v>07091515-002</v>
          </cell>
        </row>
        <row r="56430">
          <cell r="B56430" t="str">
            <v>07091515-002</v>
          </cell>
        </row>
        <row r="56431">
          <cell r="B56431" t="str">
            <v>07091528-001</v>
          </cell>
        </row>
        <row r="56432">
          <cell r="B56432" t="str">
            <v>07091528-001</v>
          </cell>
        </row>
        <row r="56433">
          <cell r="B56433" t="str">
            <v>07091482-001</v>
          </cell>
        </row>
        <row r="56434">
          <cell r="B56434" t="str">
            <v>07091482-001</v>
          </cell>
        </row>
        <row r="56435">
          <cell r="B56435" t="str">
            <v>07091487-001</v>
          </cell>
        </row>
        <row r="56436">
          <cell r="B56436" t="str">
            <v>07091487-001</v>
          </cell>
        </row>
        <row r="56437">
          <cell r="B56437" t="str">
            <v>07091500-001</v>
          </cell>
        </row>
        <row r="56438">
          <cell r="B56438" t="str">
            <v>07091500-001</v>
          </cell>
        </row>
        <row r="56439">
          <cell r="B56439" t="str">
            <v>07091501-001</v>
          </cell>
        </row>
        <row r="56440">
          <cell r="B56440" t="str">
            <v>07091501-001</v>
          </cell>
        </row>
        <row r="56441">
          <cell r="B56441" t="str">
            <v>07091507-001</v>
          </cell>
        </row>
        <row r="56442">
          <cell r="B56442" t="str">
            <v>07091507-001</v>
          </cell>
        </row>
        <row r="56443">
          <cell r="B56443" t="str">
            <v>08070655-001</v>
          </cell>
        </row>
        <row r="56444">
          <cell r="B56444" t="str">
            <v>08070655-001</v>
          </cell>
        </row>
        <row r="56445">
          <cell r="B56445" t="str">
            <v>08070675-001</v>
          </cell>
        </row>
        <row r="56446">
          <cell r="B56446" t="str">
            <v>08070675-001</v>
          </cell>
        </row>
        <row r="56447">
          <cell r="B56447" t="str">
            <v>08070737-001</v>
          </cell>
        </row>
        <row r="56448">
          <cell r="B56448" t="str">
            <v>08070737-001</v>
          </cell>
        </row>
        <row r="56449">
          <cell r="B56449" t="str">
            <v>08070738-001</v>
          </cell>
        </row>
        <row r="56450">
          <cell r="B56450" t="str">
            <v>08070738-001</v>
          </cell>
        </row>
        <row r="56451">
          <cell r="B56451" t="str">
            <v>08070797-001</v>
          </cell>
        </row>
        <row r="56452">
          <cell r="B56452" t="str">
            <v>08070797-001</v>
          </cell>
        </row>
        <row r="56453">
          <cell r="B56453" t="str">
            <v>08070557-001</v>
          </cell>
        </row>
        <row r="56454">
          <cell r="B56454" t="str">
            <v>08070557-001</v>
          </cell>
        </row>
        <row r="56455">
          <cell r="B56455" t="str">
            <v>08070593-001</v>
          </cell>
        </row>
        <row r="56456">
          <cell r="B56456" t="str">
            <v>08070593-001</v>
          </cell>
        </row>
        <row r="56457">
          <cell r="B56457" t="str">
            <v>08070607-001</v>
          </cell>
        </row>
        <row r="56458">
          <cell r="B56458" t="str">
            <v>08070607-001</v>
          </cell>
        </row>
        <row r="56459">
          <cell r="B56459" t="str">
            <v>08070627-002</v>
          </cell>
        </row>
        <row r="56460">
          <cell r="B56460" t="str">
            <v>08070627-002</v>
          </cell>
        </row>
        <row r="56461">
          <cell r="B56461" t="str">
            <v>08070845-001</v>
          </cell>
        </row>
        <row r="56462">
          <cell r="B56462" t="str">
            <v>08070845-001</v>
          </cell>
        </row>
        <row r="56463">
          <cell r="B56463" t="str">
            <v>08071198</v>
          </cell>
        </row>
        <row r="56464">
          <cell r="B56464" t="str">
            <v>08071198</v>
          </cell>
        </row>
        <row r="56465">
          <cell r="B56465" t="str">
            <v>08071687</v>
          </cell>
        </row>
        <row r="56466">
          <cell r="B56466" t="str">
            <v>08071687</v>
          </cell>
        </row>
        <row r="56467">
          <cell r="B56467" t="str">
            <v>08072236</v>
          </cell>
        </row>
        <row r="56468">
          <cell r="B56468" t="str">
            <v>08072236</v>
          </cell>
        </row>
        <row r="56469">
          <cell r="B56469" t="str">
            <v>08072284-001</v>
          </cell>
        </row>
        <row r="56470">
          <cell r="B56470" t="str">
            <v>08072284-001</v>
          </cell>
        </row>
        <row r="56471">
          <cell r="B56471" t="str">
            <v>08070848-001</v>
          </cell>
        </row>
        <row r="56472">
          <cell r="B56472" t="str">
            <v>08070848-001</v>
          </cell>
        </row>
        <row r="56473">
          <cell r="B56473" t="str">
            <v>08070853-001</v>
          </cell>
        </row>
        <row r="56474">
          <cell r="B56474" t="str">
            <v>08070853-001</v>
          </cell>
        </row>
        <row r="56475">
          <cell r="B56475" t="str">
            <v>08070860-002</v>
          </cell>
        </row>
        <row r="56476">
          <cell r="B56476" t="str">
            <v>08070860-002</v>
          </cell>
        </row>
        <row r="56477">
          <cell r="B56477" t="str">
            <v>08070864-001</v>
          </cell>
        </row>
        <row r="56478">
          <cell r="B56478" t="str">
            <v>08070864-001</v>
          </cell>
        </row>
        <row r="56479">
          <cell r="B56479" t="str">
            <v>08070549-001</v>
          </cell>
        </row>
        <row r="56480">
          <cell r="B56480" t="str">
            <v>08070549-001</v>
          </cell>
        </row>
        <row r="56481">
          <cell r="B56481" t="str">
            <v>07091771-001</v>
          </cell>
        </row>
        <row r="56482">
          <cell r="B56482" t="str">
            <v>07091771-001</v>
          </cell>
        </row>
        <row r="56483">
          <cell r="B56483" t="str">
            <v>07091813-001</v>
          </cell>
        </row>
        <row r="56484">
          <cell r="B56484" t="str">
            <v>07091813-001</v>
          </cell>
        </row>
        <row r="56485">
          <cell r="B56485" t="str">
            <v>07091828-001</v>
          </cell>
        </row>
        <row r="56486">
          <cell r="B56486" t="str">
            <v>07091828-001</v>
          </cell>
        </row>
        <row r="56487">
          <cell r="B56487" t="str">
            <v>07092054-001</v>
          </cell>
        </row>
        <row r="56488">
          <cell r="B56488" t="str">
            <v>07092054-001</v>
          </cell>
        </row>
        <row r="56489">
          <cell r="B56489" t="str">
            <v>07091732-001</v>
          </cell>
        </row>
        <row r="56490">
          <cell r="B56490" t="str">
            <v>07091732-001</v>
          </cell>
        </row>
        <row r="56491">
          <cell r="B56491" t="str">
            <v>07091747-001</v>
          </cell>
        </row>
        <row r="56492">
          <cell r="B56492" t="str">
            <v>07091747-001</v>
          </cell>
        </row>
        <row r="56493">
          <cell r="B56493" t="str">
            <v>07091761-001</v>
          </cell>
        </row>
        <row r="56494">
          <cell r="B56494" t="str">
            <v>07091761-001</v>
          </cell>
        </row>
        <row r="56495">
          <cell r="B56495" t="str">
            <v>07091763-001</v>
          </cell>
        </row>
        <row r="56496">
          <cell r="B56496" t="str">
            <v>07091763-001</v>
          </cell>
        </row>
        <row r="56497">
          <cell r="B56497" t="str">
            <v>07092367-001</v>
          </cell>
        </row>
        <row r="56498">
          <cell r="B56498" t="str">
            <v>07092367-001</v>
          </cell>
        </row>
        <row r="56499">
          <cell r="B56499" t="str">
            <v>08070450-001</v>
          </cell>
        </row>
        <row r="56500">
          <cell r="B56500" t="str">
            <v>08070450-001</v>
          </cell>
        </row>
        <row r="56501">
          <cell r="B56501" t="str">
            <v>08070530-002</v>
          </cell>
        </row>
        <row r="56502">
          <cell r="B56502" t="str">
            <v>08070530-002</v>
          </cell>
        </row>
        <row r="56503">
          <cell r="B56503" t="str">
            <v>08070547-001</v>
          </cell>
        </row>
        <row r="56504">
          <cell r="B56504" t="str">
            <v>08070547-001</v>
          </cell>
        </row>
        <row r="56505">
          <cell r="B56505" t="str">
            <v>07092369-001</v>
          </cell>
        </row>
        <row r="56506">
          <cell r="B56506" t="str">
            <v>07092369-001</v>
          </cell>
        </row>
        <row r="56507">
          <cell r="B56507" t="str">
            <v>07092416-001</v>
          </cell>
        </row>
        <row r="56508">
          <cell r="B56508" t="str">
            <v>07092416-001</v>
          </cell>
        </row>
        <row r="56509">
          <cell r="B56509" t="str">
            <v>07092423-001</v>
          </cell>
        </row>
        <row r="56510">
          <cell r="B56510" t="str">
            <v>07092423-001</v>
          </cell>
        </row>
        <row r="56511">
          <cell r="B56511" t="str">
            <v>07092571-001</v>
          </cell>
        </row>
        <row r="56512">
          <cell r="B56512" t="str">
            <v>07092571-001</v>
          </cell>
        </row>
        <row r="56513">
          <cell r="B56513" t="str">
            <v>08070247-001</v>
          </cell>
        </row>
        <row r="56514">
          <cell r="B56514" t="str">
            <v>08070247-001</v>
          </cell>
        </row>
        <row r="56515">
          <cell r="B56515" t="str">
            <v>08070685</v>
          </cell>
        </row>
        <row r="56516">
          <cell r="B56516" t="str">
            <v>08070685</v>
          </cell>
        </row>
        <row r="56517">
          <cell r="B56517" t="str">
            <v>COT-STD-GCP-108-GR</v>
          </cell>
        </row>
        <row r="56518">
          <cell r="B56518" t="str">
            <v>40060902-002</v>
          </cell>
        </row>
        <row r="56519">
          <cell r="B56519" t="str">
            <v>39111389-003</v>
          </cell>
        </row>
        <row r="56520">
          <cell r="B56520" t="str">
            <v>39111389-003</v>
          </cell>
        </row>
        <row r="56521">
          <cell r="B56521" t="str">
            <v>39111389-003</v>
          </cell>
        </row>
        <row r="56522">
          <cell r="B56522" t="str">
            <v>39111389-003</v>
          </cell>
        </row>
        <row r="56523">
          <cell r="B56523" t="str">
            <v>39111389-003</v>
          </cell>
        </row>
        <row r="56524">
          <cell r="B56524" t="str">
            <v>39111389-003</v>
          </cell>
        </row>
        <row r="56525">
          <cell r="B56525" t="str">
            <v>39111389-003</v>
          </cell>
        </row>
        <row r="56526">
          <cell r="B56526" t="str">
            <v>39111389-003</v>
          </cell>
        </row>
        <row r="56527">
          <cell r="B56527" t="str">
            <v>39111389-003</v>
          </cell>
        </row>
        <row r="56528">
          <cell r="B56528" t="str">
            <v>39111389-003</v>
          </cell>
        </row>
        <row r="56529">
          <cell r="B56529" t="str">
            <v>39111389-003</v>
          </cell>
        </row>
        <row r="56530">
          <cell r="B56530" t="str">
            <v>43040804-002</v>
          </cell>
        </row>
        <row r="56531">
          <cell r="B56531" t="str">
            <v>43040804-002</v>
          </cell>
        </row>
        <row r="56532">
          <cell r="B56532" t="str">
            <v>43040804-002</v>
          </cell>
        </row>
        <row r="56533">
          <cell r="B56533" t="str">
            <v>43040804-002</v>
          </cell>
        </row>
        <row r="56534">
          <cell r="B56534" t="str">
            <v>43040804-002</v>
          </cell>
        </row>
        <row r="56535">
          <cell r="B56535" t="str">
            <v>43040804-002</v>
          </cell>
        </row>
        <row r="56536">
          <cell r="B56536" t="str">
            <v>43040804-002</v>
          </cell>
        </row>
        <row r="56537">
          <cell r="B56537" t="str">
            <v>43040804-002</v>
          </cell>
        </row>
        <row r="56538">
          <cell r="B56538" t="str">
            <v>43040804-002</v>
          </cell>
        </row>
        <row r="56539">
          <cell r="B56539" t="str">
            <v>43040804-002</v>
          </cell>
        </row>
        <row r="56540">
          <cell r="B56540" t="str">
            <v>43040804-002</v>
          </cell>
        </row>
        <row r="56541">
          <cell r="B56541" t="str">
            <v>43040804-002</v>
          </cell>
        </row>
        <row r="56542">
          <cell r="B56542" t="str">
            <v>43040804-002</v>
          </cell>
        </row>
        <row r="56543">
          <cell r="B56543" t="str">
            <v>43040804-002</v>
          </cell>
        </row>
        <row r="56544">
          <cell r="B56544" t="str">
            <v>41020910</v>
          </cell>
        </row>
        <row r="56545">
          <cell r="B56545" t="str">
            <v>41020910</v>
          </cell>
        </row>
        <row r="56546">
          <cell r="B56546" t="str">
            <v>41020910</v>
          </cell>
        </row>
        <row r="56547">
          <cell r="B56547" t="str">
            <v>41020910</v>
          </cell>
        </row>
        <row r="56548">
          <cell r="B56548" t="str">
            <v>41020910</v>
          </cell>
        </row>
        <row r="56549">
          <cell r="B56549" t="str">
            <v>41020910</v>
          </cell>
        </row>
        <row r="56550">
          <cell r="B56550" t="str">
            <v>15060304-004</v>
          </cell>
        </row>
        <row r="56551">
          <cell r="B56551" t="str">
            <v>15060304-004</v>
          </cell>
        </row>
        <row r="56552">
          <cell r="B56552" t="str">
            <v>15060304-004</v>
          </cell>
        </row>
        <row r="56553">
          <cell r="B56553" t="str">
            <v>15060304-004</v>
          </cell>
        </row>
        <row r="56554">
          <cell r="B56554" t="str">
            <v>15060304-004</v>
          </cell>
        </row>
        <row r="56555">
          <cell r="B56555" t="str">
            <v>15060304-004</v>
          </cell>
        </row>
        <row r="56556">
          <cell r="B56556" t="str">
            <v>15060304-004</v>
          </cell>
        </row>
        <row r="56557">
          <cell r="B56557" t="str">
            <v>15060304-004</v>
          </cell>
        </row>
        <row r="56558">
          <cell r="B56558" t="str">
            <v>15060304-004</v>
          </cell>
        </row>
        <row r="56559">
          <cell r="B56559" t="str">
            <v>15060304-004</v>
          </cell>
        </row>
        <row r="56560">
          <cell r="B56560" t="str">
            <v>15060304-004</v>
          </cell>
        </row>
        <row r="56561">
          <cell r="B56561" t="str">
            <v>15060304-004</v>
          </cell>
        </row>
        <row r="56562">
          <cell r="B56562" t="str">
            <v>15060304-004</v>
          </cell>
        </row>
        <row r="56563">
          <cell r="B56563" t="str">
            <v>15060304-004</v>
          </cell>
        </row>
        <row r="56564">
          <cell r="B56564" t="str">
            <v>15060304-004</v>
          </cell>
        </row>
        <row r="56565">
          <cell r="B56565" t="str">
            <v>41020912</v>
          </cell>
        </row>
        <row r="56566">
          <cell r="B56566" t="str">
            <v>41020912</v>
          </cell>
        </row>
        <row r="56567">
          <cell r="B56567" t="str">
            <v>41020912</v>
          </cell>
        </row>
        <row r="56568">
          <cell r="B56568" t="str">
            <v>41020912</v>
          </cell>
        </row>
        <row r="56569">
          <cell r="B56569" t="str">
            <v>41020912</v>
          </cell>
        </row>
        <row r="56570">
          <cell r="B56570" t="str">
            <v>41020912</v>
          </cell>
        </row>
        <row r="56571">
          <cell r="B56571" t="str">
            <v>41020912</v>
          </cell>
        </row>
        <row r="56572">
          <cell r="B56572" t="str">
            <v>41020912</v>
          </cell>
        </row>
        <row r="56573">
          <cell r="B56573" t="str">
            <v>41020912</v>
          </cell>
        </row>
        <row r="56574">
          <cell r="B56574" t="str">
            <v>41020912</v>
          </cell>
        </row>
        <row r="56575">
          <cell r="B56575" t="str">
            <v>41020912</v>
          </cell>
        </row>
        <row r="56576">
          <cell r="B56576" t="str">
            <v>F1-PG2A-C210-A-GR</v>
          </cell>
        </row>
        <row r="56577">
          <cell r="B56577" t="str">
            <v>40020549</v>
          </cell>
        </row>
        <row r="56578">
          <cell r="B56578" t="str">
            <v>08072656</v>
          </cell>
        </row>
        <row r="56579">
          <cell r="B56579" t="str">
            <v>08072656</v>
          </cell>
        </row>
        <row r="56580">
          <cell r="B56580" t="str">
            <v>08072656</v>
          </cell>
        </row>
        <row r="56581">
          <cell r="B56581" t="str">
            <v>08072656</v>
          </cell>
        </row>
        <row r="56582">
          <cell r="B56582" t="str">
            <v>08072656</v>
          </cell>
        </row>
        <row r="56583">
          <cell r="B56583" t="str">
            <v>08072656</v>
          </cell>
        </row>
        <row r="56584">
          <cell r="B56584" t="str">
            <v>08072656</v>
          </cell>
        </row>
        <row r="56585">
          <cell r="B56585" t="str">
            <v>08072656</v>
          </cell>
        </row>
        <row r="56586">
          <cell r="B56586" t="str">
            <v>08072656</v>
          </cell>
        </row>
        <row r="56587">
          <cell r="B56587" t="str">
            <v>08072656</v>
          </cell>
        </row>
        <row r="56588">
          <cell r="B56588" t="str">
            <v>08072671</v>
          </cell>
        </row>
        <row r="56589">
          <cell r="B56589" t="str">
            <v>08072671</v>
          </cell>
        </row>
        <row r="56590">
          <cell r="B56590" t="str">
            <v>08072671</v>
          </cell>
        </row>
        <row r="56591">
          <cell r="B56591" t="str">
            <v>08072671</v>
          </cell>
        </row>
        <row r="56592">
          <cell r="B56592" t="str">
            <v>03026TRW</v>
          </cell>
        </row>
        <row r="56593">
          <cell r="B56593" t="str">
            <v>07091812</v>
          </cell>
        </row>
        <row r="56594">
          <cell r="B56594" t="str">
            <v>F2-PG2A-C210-B-GR</v>
          </cell>
        </row>
        <row r="56595">
          <cell r="B56595" t="str">
            <v>39111126</v>
          </cell>
        </row>
        <row r="56596">
          <cell r="B56596" t="str">
            <v>39111126</v>
          </cell>
        </row>
        <row r="56597">
          <cell r="B56597" t="str">
            <v>39111126</v>
          </cell>
        </row>
        <row r="56598">
          <cell r="B56598" t="str">
            <v>39111126</v>
          </cell>
        </row>
        <row r="56599">
          <cell r="B56599" t="str">
            <v>39111126</v>
          </cell>
        </row>
        <row r="56600">
          <cell r="B56600" t="str">
            <v>39111126</v>
          </cell>
        </row>
        <row r="56601">
          <cell r="B56601" t="str">
            <v>39111126</v>
          </cell>
        </row>
        <row r="56602">
          <cell r="B56602" t="str">
            <v>39111126</v>
          </cell>
        </row>
        <row r="56603">
          <cell r="B56603" t="str">
            <v>39111126</v>
          </cell>
        </row>
        <row r="56604">
          <cell r="B56604" t="str">
            <v>39111126</v>
          </cell>
        </row>
        <row r="56605">
          <cell r="B56605" t="str">
            <v>39111126</v>
          </cell>
        </row>
        <row r="56606">
          <cell r="B56606" t="str">
            <v>39111126</v>
          </cell>
        </row>
        <row r="56607">
          <cell r="B56607" t="str">
            <v>03026VBJ</v>
          </cell>
        </row>
        <row r="56608">
          <cell r="B56608" t="str">
            <v>03026VBJ</v>
          </cell>
        </row>
        <row r="56609">
          <cell r="B56609" t="str">
            <v>03026VBJ</v>
          </cell>
        </row>
        <row r="56610">
          <cell r="B56610" t="str">
            <v>03026VBJ</v>
          </cell>
        </row>
        <row r="56611">
          <cell r="B56611" t="str">
            <v>03026VBJ</v>
          </cell>
        </row>
        <row r="56612">
          <cell r="B56612" t="str">
            <v>03026VBJ</v>
          </cell>
        </row>
        <row r="56613">
          <cell r="B56613" t="str">
            <v>03026VBJ</v>
          </cell>
        </row>
        <row r="56614">
          <cell r="B56614" t="str">
            <v>03026VBJ</v>
          </cell>
        </row>
        <row r="56615">
          <cell r="B56615" t="str">
            <v>03026VBJ</v>
          </cell>
        </row>
        <row r="56616">
          <cell r="B56616" t="str">
            <v>03026VBJ</v>
          </cell>
        </row>
        <row r="56617">
          <cell r="B56617" t="str">
            <v>03026VBJ</v>
          </cell>
        </row>
        <row r="56618">
          <cell r="B56618" t="str">
            <v>03026VBJ</v>
          </cell>
        </row>
        <row r="56619">
          <cell r="B56619" t="str">
            <v>39080198</v>
          </cell>
        </row>
        <row r="56620">
          <cell r="B56620" t="str">
            <v>39080198</v>
          </cell>
        </row>
        <row r="56621">
          <cell r="B56621" t="str">
            <v>39080198</v>
          </cell>
        </row>
        <row r="56622">
          <cell r="B56622" t="str">
            <v>39080198</v>
          </cell>
        </row>
        <row r="56623">
          <cell r="B56623" t="str">
            <v>39080198</v>
          </cell>
        </row>
        <row r="56624">
          <cell r="B56624" t="str">
            <v>39080198</v>
          </cell>
        </row>
        <row r="56625">
          <cell r="B56625" t="str">
            <v>39080198</v>
          </cell>
        </row>
        <row r="56626">
          <cell r="B56626" t="str">
            <v>39030041-002</v>
          </cell>
        </row>
        <row r="56627">
          <cell r="B56627" t="str">
            <v>39030041-002</v>
          </cell>
        </row>
        <row r="56628">
          <cell r="B56628" t="str">
            <v>39030041-002</v>
          </cell>
        </row>
        <row r="56629">
          <cell r="B56629" t="str">
            <v>39030041-002</v>
          </cell>
        </row>
        <row r="56630">
          <cell r="B56630" t="str">
            <v>39030041-002</v>
          </cell>
        </row>
        <row r="56631">
          <cell r="B56631" t="str">
            <v>39030041-002</v>
          </cell>
        </row>
        <row r="56632">
          <cell r="B56632" t="str">
            <v>39030041-002</v>
          </cell>
        </row>
        <row r="56633">
          <cell r="B56633" t="str">
            <v>39030041-002</v>
          </cell>
        </row>
        <row r="56634">
          <cell r="B56634" t="str">
            <v>39030041-002</v>
          </cell>
        </row>
        <row r="56635">
          <cell r="B56635" t="str">
            <v>39030041-002</v>
          </cell>
        </row>
        <row r="56636">
          <cell r="B56636" t="str">
            <v>39030041-002</v>
          </cell>
        </row>
        <row r="56637">
          <cell r="B56637" t="str">
            <v>39030041-002</v>
          </cell>
        </row>
        <row r="56638">
          <cell r="B56638" t="str">
            <v>39030041-002</v>
          </cell>
        </row>
        <row r="56639">
          <cell r="B56639" t="str">
            <v>39111076-001</v>
          </cell>
        </row>
        <row r="56640">
          <cell r="B56640" t="str">
            <v>39111076-001</v>
          </cell>
        </row>
        <row r="56641">
          <cell r="B56641" t="str">
            <v>39111076-001</v>
          </cell>
        </row>
        <row r="56642">
          <cell r="B56642" t="str">
            <v>39111076-001</v>
          </cell>
        </row>
        <row r="56643">
          <cell r="B56643" t="str">
            <v>39111076-001</v>
          </cell>
        </row>
        <row r="56644">
          <cell r="B56644" t="str">
            <v>39111076-001</v>
          </cell>
        </row>
        <row r="56645">
          <cell r="B56645" t="str">
            <v>39111076-001</v>
          </cell>
        </row>
        <row r="56646">
          <cell r="B56646" t="str">
            <v>39111076-001</v>
          </cell>
        </row>
        <row r="56647">
          <cell r="B56647" t="str">
            <v>39111076-001</v>
          </cell>
        </row>
        <row r="56648">
          <cell r="B56648" t="str">
            <v>39111076-001</v>
          </cell>
        </row>
        <row r="56649">
          <cell r="B56649" t="str">
            <v>39111076-001</v>
          </cell>
        </row>
        <row r="56650">
          <cell r="B56650" t="str">
            <v>39111076-001</v>
          </cell>
        </row>
        <row r="56651">
          <cell r="B56651" t="str">
            <v>39111076-001</v>
          </cell>
        </row>
        <row r="56652">
          <cell r="B56652" t="str">
            <v>08071039</v>
          </cell>
        </row>
        <row r="56653">
          <cell r="B56653" t="str">
            <v>07091475-001</v>
          </cell>
        </row>
        <row r="56654">
          <cell r="B56654" t="str">
            <v>07091475-001</v>
          </cell>
        </row>
        <row r="56655">
          <cell r="B56655" t="str">
            <v>07091475-001</v>
          </cell>
        </row>
        <row r="56656">
          <cell r="B56656" t="str">
            <v>07091475-001</v>
          </cell>
        </row>
        <row r="56657">
          <cell r="B56657" t="str">
            <v>07091475-001</v>
          </cell>
        </row>
        <row r="56658">
          <cell r="B56658" t="str">
            <v>07091475-001</v>
          </cell>
        </row>
        <row r="56659">
          <cell r="B56659" t="str">
            <v>07091475-001</v>
          </cell>
        </row>
        <row r="56660">
          <cell r="B56660" t="str">
            <v>07091475-001</v>
          </cell>
        </row>
        <row r="56661">
          <cell r="B56661" t="str">
            <v>07091475-001</v>
          </cell>
        </row>
        <row r="56662">
          <cell r="B56662" t="str">
            <v>07091475-001</v>
          </cell>
        </row>
        <row r="56663">
          <cell r="B56663" t="str">
            <v>07091475-001</v>
          </cell>
        </row>
        <row r="56664">
          <cell r="B56664" t="str">
            <v>07091475-001</v>
          </cell>
        </row>
        <row r="56665">
          <cell r="B56665" t="str">
            <v>15040224-001</v>
          </cell>
        </row>
        <row r="56666">
          <cell r="B56666" t="str">
            <v>15040224-001</v>
          </cell>
        </row>
        <row r="56667">
          <cell r="B56667" t="str">
            <v>15040224-001</v>
          </cell>
        </row>
        <row r="56668">
          <cell r="B56668" t="str">
            <v>15040224-001</v>
          </cell>
        </row>
        <row r="56669">
          <cell r="B56669" t="str">
            <v>15040224-001</v>
          </cell>
        </row>
        <row r="56670">
          <cell r="B56670" t="str">
            <v>15040224-001</v>
          </cell>
        </row>
        <row r="56671">
          <cell r="B56671" t="str">
            <v>15040224-001</v>
          </cell>
        </row>
        <row r="56672">
          <cell r="B56672" t="str">
            <v>15040224-001</v>
          </cell>
        </row>
        <row r="56673">
          <cell r="B56673" t="str">
            <v>15040224-001</v>
          </cell>
        </row>
        <row r="56674">
          <cell r="B56674" t="str">
            <v>15040224-001</v>
          </cell>
        </row>
        <row r="56675">
          <cell r="B56675" t="str">
            <v>15040224-001</v>
          </cell>
        </row>
        <row r="56676">
          <cell r="B56676" t="str">
            <v>15040224-001</v>
          </cell>
        </row>
        <row r="56677">
          <cell r="B56677" t="str">
            <v>15040441-004</v>
          </cell>
        </row>
        <row r="56678">
          <cell r="B56678" t="str">
            <v>15040441-004</v>
          </cell>
        </row>
        <row r="56679">
          <cell r="B56679" t="str">
            <v>15040441-004</v>
          </cell>
        </row>
        <row r="56680">
          <cell r="B56680" t="str">
            <v>15040441-004</v>
          </cell>
        </row>
        <row r="56681">
          <cell r="B56681" t="str">
            <v>15040441-004</v>
          </cell>
        </row>
        <row r="56682">
          <cell r="B56682" t="str">
            <v>15040441-004</v>
          </cell>
        </row>
        <row r="56683">
          <cell r="B56683" t="str">
            <v>15040441-004</v>
          </cell>
        </row>
        <row r="56684">
          <cell r="B56684" t="str">
            <v>15040441-004</v>
          </cell>
        </row>
        <row r="56685">
          <cell r="B56685" t="str">
            <v>15040441-004</v>
          </cell>
        </row>
        <row r="56686">
          <cell r="B56686" t="str">
            <v>15040441-004</v>
          </cell>
        </row>
        <row r="56687">
          <cell r="B56687" t="str">
            <v>15040441-004</v>
          </cell>
        </row>
        <row r="56688">
          <cell r="B56688" t="str">
            <v>15040441-004</v>
          </cell>
        </row>
        <row r="56689">
          <cell r="B56689" t="str">
            <v>15040441-004</v>
          </cell>
        </row>
        <row r="56690">
          <cell r="B56690" t="str">
            <v>15040441-004</v>
          </cell>
        </row>
        <row r="56691">
          <cell r="B56691" t="str">
            <v>15040441-004</v>
          </cell>
        </row>
        <row r="56692">
          <cell r="B56692" t="str">
            <v>15040441-004</v>
          </cell>
        </row>
        <row r="56693">
          <cell r="B56693" t="str">
            <v>15040441-004</v>
          </cell>
        </row>
        <row r="56694">
          <cell r="B56694" t="str">
            <v>15040441-004</v>
          </cell>
        </row>
        <row r="56695">
          <cell r="B56695" t="str">
            <v>15040441-004</v>
          </cell>
        </row>
        <row r="56696">
          <cell r="B56696" t="str">
            <v>15040441-004</v>
          </cell>
        </row>
        <row r="56697">
          <cell r="B56697" t="str">
            <v>15010297-001</v>
          </cell>
        </row>
        <row r="56698">
          <cell r="B56698" t="str">
            <v>15010297-001</v>
          </cell>
        </row>
        <row r="56699">
          <cell r="B56699" t="str">
            <v>15010297-001</v>
          </cell>
        </row>
        <row r="56700">
          <cell r="B56700" t="str">
            <v>15010297-001</v>
          </cell>
        </row>
        <row r="56701">
          <cell r="B56701" t="str">
            <v>15010297-001</v>
          </cell>
        </row>
        <row r="56702">
          <cell r="B56702" t="str">
            <v>15010297-001</v>
          </cell>
        </row>
        <row r="56703">
          <cell r="B56703" t="str">
            <v>15010297-001</v>
          </cell>
        </row>
        <row r="56704">
          <cell r="B56704" t="str">
            <v>15010297-001</v>
          </cell>
        </row>
        <row r="56705">
          <cell r="B56705" t="str">
            <v>15010297-001</v>
          </cell>
        </row>
        <row r="56706">
          <cell r="B56706" t="str">
            <v>15010297-001</v>
          </cell>
        </row>
        <row r="56707">
          <cell r="B56707" t="str">
            <v>15010297-001</v>
          </cell>
        </row>
        <row r="56708">
          <cell r="B56708" t="str">
            <v>15010297-001</v>
          </cell>
        </row>
        <row r="56709">
          <cell r="B56709" t="str">
            <v>15010263-001</v>
          </cell>
        </row>
        <row r="56710">
          <cell r="B56710" t="str">
            <v>15010263-001</v>
          </cell>
        </row>
        <row r="56711">
          <cell r="B56711" t="str">
            <v>15010263-001</v>
          </cell>
        </row>
        <row r="56712">
          <cell r="B56712" t="str">
            <v>15010263-001</v>
          </cell>
        </row>
        <row r="56713">
          <cell r="B56713" t="str">
            <v>15010263-001</v>
          </cell>
        </row>
        <row r="56714">
          <cell r="B56714" t="str">
            <v>15010263-001</v>
          </cell>
        </row>
        <row r="56715">
          <cell r="B56715" t="str">
            <v>15010263-001</v>
          </cell>
        </row>
        <row r="56716">
          <cell r="B56716" t="str">
            <v>15010263-001</v>
          </cell>
        </row>
        <row r="56717">
          <cell r="B56717" t="str">
            <v>15010263-001</v>
          </cell>
        </row>
        <row r="56718">
          <cell r="B56718" t="str">
            <v>15010263-001</v>
          </cell>
        </row>
        <row r="56719">
          <cell r="B56719" t="str">
            <v>15010263-001</v>
          </cell>
        </row>
        <row r="56720">
          <cell r="B56720" t="str">
            <v>15010263-001</v>
          </cell>
        </row>
        <row r="56721">
          <cell r="B56721" t="str">
            <v>15010263-001</v>
          </cell>
        </row>
        <row r="56722">
          <cell r="B56722" t="str">
            <v>15010263-001</v>
          </cell>
        </row>
        <row r="56723">
          <cell r="B56723" t="str">
            <v>15010277-001</v>
          </cell>
        </row>
        <row r="56724">
          <cell r="B56724" t="str">
            <v>15010277-001</v>
          </cell>
        </row>
        <row r="56725">
          <cell r="B56725" t="str">
            <v>15010277-001</v>
          </cell>
        </row>
        <row r="56726">
          <cell r="B56726" t="str">
            <v>15010277-001</v>
          </cell>
        </row>
        <row r="56727">
          <cell r="B56727" t="str">
            <v>15010277-001</v>
          </cell>
        </row>
        <row r="56728">
          <cell r="B56728" t="str">
            <v>15010277-001</v>
          </cell>
        </row>
        <row r="56729">
          <cell r="B56729" t="str">
            <v>15010277-001</v>
          </cell>
        </row>
        <row r="56730">
          <cell r="B56730" t="str">
            <v>15010277-001</v>
          </cell>
        </row>
        <row r="56731">
          <cell r="B56731" t="str">
            <v>15010277-001</v>
          </cell>
        </row>
        <row r="56732">
          <cell r="B56732" t="str">
            <v>15010277-001</v>
          </cell>
        </row>
        <row r="56733">
          <cell r="B56733" t="str">
            <v>15010277-001</v>
          </cell>
        </row>
        <row r="56734">
          <cell r="B56734" t="str">
            <v>15010277-001</v>
          </cell>
        </row>
        <row r="56735">
          <cell r="B56735" t="str">
            <v>15040235-001</v>
          </cell>
        </row>
        <row r="56736">
          <cell r="B56736" t="str">
            <v>15040235-001</v>
          </cell>
        </row>
        <row r="56737">
          <cell r="B56737" t="str">
            <v>15040235-001</v>
          </cell>
        </row>
        <row r="56738">
          <cell r="B56738" t="str">
            <v>15040235-001</v>
          </cell>
        </row>
        <row r="56739">
          <cell r="B56739" t="str">
            <v>15040235-001</v>
          </cell>
        </row>
        <row r="56740">
          <cell r="B56740" t="str">
            <v>15040235-001</v>
          </cell>
        </row>
        <row r="56741">
          <cell r="B56741" t="str">
            <v>15040235-001</v>
          </cell>
        </row>
        <row r="56742">
          <cell r="B56742" t="str">
            <v>15040235-001</v>
          </cell>
        </row>
        <row r="56743">
          <cell r="B56743" t="str">
            <v>15040235-001</v>
          </cell>
        </row>
        <row r="56744">
          <cell r="B56744" t="str">
            <v>15040235-001</v>
          </cell>
        </row>
        <row r="56745">
          <cell r="B56745" t="str">
            <v>38090085-003</v>
          </cell>
        </row>
        <row r="56746">
          <cell r="B56746" t="str">
            <v>38090085-003</v>
          </cell>
        </row>
        <row r="56747">
          <cell r="B56747" t="str">
            <v>38090085-003</v>
          </cell>
        </row>
        <row r="56748">
          <cell r="B56748" t="str">
            <v>38090085-003</v>
          </cell>
        </row>
        <row r="56749">
          <cell r="B56749" t="str">
            <v>38090085-003</v>
          </cell>
        </row>
        <row r="56750">
          <cell r="B56750" t="str">
            <v>38090085-003</v>
          </cell>
        </row>
        <row r="56751">
          <cell r="B56751" t="str">
            <v>38090085-003</v>
          </cell>
        </row>
        <row r="56752">
          <cell r="B56752" t="str">
            <v>38090085-003</v>
          </cell>
        </row>
        <row r="56753">
          <cell r="B56753" t="str">
            <v>38090085-003</v>
          </cell>
        </row>
        <row r="56754">
          <cell r="B56754" t="str">
            <v>38090085-003</v>
          </cell>
        </row>
        <row r="56755">
          <cell r="B56755" t="str">
            <v>38090085-003</v>
          </cell>
        </row>
        <row r="56756">
          <cell r="B56756" t="str">
            <v>38090085-003</v>
          </cell>
        </row>
        <row r="56757">
          <cell r="B56757" t="str">
            <v>36020474-001</v>
          </cell>
        </row>
        <row r="56758">
          <cell r="B56758" t="str">
            <v>36020474-001</v>
          </cell>
        </row>
        <row r="56759">
          <cell r="B56759" t="str">
            <v>36020474-001</v>
          </cell>
        </row>
        <row r="56760">
          <cell r="B56760" t="str">
            <v>36020474-001</v>
          </cell>
        </row>
        <row r="56761">
          <cell r="B56761" t="str">
            <v>36020474-001</v>
          </cell>
        </row>
        <row r="56762">
          <cell r="B56762" t="str">
            <v>36020474-001</v>
          </cell>
        </row>
        <row r="56763">
          <cell r="B56763" t="str">
            <v>36020474-001</v>
          </cell>
        </row>
        <row r="56764">
          <cell r="B56764" t="str">
            <v>36020474-001</v>
          </cell>
        </row>
        <row r="56765">
          <cell r="B56765" t="str">
            <v>36020474-001</v>
          </cell>
        </row>
        <row r="56766">
          <cell r="B56766" t="str">
            <v>36020474-001</v>
          </cell>
        </row>
        <row r="56767">
          <cell r="B56767" t="str">
            <v>36020474-001</v>
          </cell>
        </row>
        <row r="56768">
          <cell r="B56768" t="str">
            <v>36020474-001</v>
          </cell>
        </row>
        <row r="56769">
          <cell r="B56769" t="str">
            <v>36020345-003</v>
          </cell>
        </row>
        <row r="56770">
          <cell r="B56770" t="str">
            <v>36020345-003</v>
          </cell>
        </row>
        <row r="56771">
          <cell r="B56771" t="str">
            <v>36020345-003</v>
          </cell>
        </row>
        <row r="56772">
          <cell r="B56772" t="str">
            <v>36020345-003</v>
          </cell>
        </row>
        <row r="56773">
          <cell r="B56773" t="str">
            <v>36020345-003</v>
          </cell>
        </row>
        <row r="56774">
          <cell r="B56774" t="str">
            <v>36020345-003</v>
          </cell>
        </row>
        <row r="56775">
          <cell r="B56775" t="str">
            <v>36020345-003</v>
          </cell>
        </row>
        <row r="56776">
          <cell r="B56776" t="str">
            <v>36020345-003</v>
          </cell>
        </row>
        <row r="56777">
          <cell r="B56777" t="str">
            <v>36020345-003</v>
          </cell>
        </row>
        <row r="56778">
          <cell r="B56778" t="str">
            <v>36020345-003</v>
          </cell>
        </row>
        <row r="56779">
          <cell r="B56779" t="str">
            <v>36020345-003</v>
          </cell>
        </row>
        <row r="56780">
          <cell r="B56780" t="str">
            <v>36020345-003</v>
          </cell>
        </row>
        <row r="56781">
          <cell r="B56781" t="str">
            <v>36020279-003</v>
          </cell>
        </row>
        <row r="56782">
          <cell r="B56782" t="str">
            <v>36020279-003</v>
          </cell>
        </row>
        <row r="56783">
          <cell r="B56783" t="str">
            <v>36020279-003</v>
          </cell>
        </row>
        <row r="56784">
          <cell r="B56784" t="str">
            <v>36020279-003</v>
          </cell>
        </row>
        <row r="56785">
          <cell r="B56785" t="str">
            <v>36020279-003</v>
          </cell>
        </row>
        <row r="56786">
          <cell r="B56786" t="str">
            <v>36020279-003</v>
          </cell>
        </row>
        <row r="56787">
          <cell r="B56787" t="str">
            <v>36020279-003</v>
          </cell>
        </row>
        <row r="56788">
          <cell r="B56788" t="str">
            <v>36020279-003</v>
          </cell>
        </row>
        <row r="56789">
          <cell r="B56789" t="str">
            <v>36020279-003</v>
          </cell>
        </row>
        <row r="56790">
          <cell r="B56790" t="str">
            <v>36020279-003</v>
          </cell>
        </row>
        <row r="56791">
          <cell r="B56791" t="str">
            <v>36020279-003</v>
          </cell>
        </row>
        <row r="56792">
          <cell r="B56792" t="str">
            <v>36020279-003</v>
          </cell>
        </row>
        <row r="56793">
          <cell r="B56793" t="str">
            <v>15040210-001</v>
          </cell>
        </row>
        <row r="56794">
          <cell r="B56794" t="str">
            <v>15040210-001</v>
          </cell>
        </row>
        <row r="56795">
          <cell r="B56795" t="str">
            <v>15040210-001</v>
          </cell>
        </row>
        <row r="56796">
          <cell r="B56796" t="str">
            <v>15040210-001</v>
          </cell>
        </row>
        <row r="56797">
          <cell r="B56797" t="str">
            <v>15040210-001</v>
          </cell>
        </row>
        <row r="56798">
          <cell r="B56798" t="str">
            <v>15040210-001</v>
          </cell>
        </row>
        <row r="56799">
          <cell r="B56799" t="str">
            <v>15040210-001</v>
          </cell>
        </row>
        <row r="56800">
          <cell r="B56800" t="str">
            <v>15040210-001</v>
          </cell>
        </row>
        <row r="56801">
          <cell r="B56801" t="str">
            <v>15040210-001</v>
          </cell>
        </row>
        <row r="56802">
          <cell r="B56802" t="str">
            <v>15040210-001</v>
          </cell>
        </row>
        <row r="56803">
          <cell r="B56803" t="str">
            <v>15040210-001</v>
          </cell>
        </row>
        <row r="56804">
          <cell r="B56804" t="str">
            <v>15040210-001</v>
          </cell>
        </row>
        <row r="56805">
          <cell r="B56805" t="str">
            <v>15010296-001</v>
          </cell>
        </row>
        <row r="56806">
          <cell r="B56806" t="str">
            <v>15010296-001</v>
          </cell>
        </row>
        <row r="56807">
          <cell r="B56807" t="str">
            <v>15010296-001</v>
          </cell>
        </row>
        <row r="56808">
          <cell r="B56808" t="str">
            <v>15010296-001</v>
          </cell>
        </row>
        <row r="56809">
          <cell r="B56809" t="str">
            <v>15010296-001</v>
          </cell>
        </row>
        <row r="56810">
          <cell r="B56810" t="str">
            <v>15010296-001</v>
          </cell>
        </row>
        <row r="56811">
          <cell r="B56811" t="str">
            <v>15010296-001</v>
          </cell>
        </row>
        <row r="56812">
          <cell r="B56812" t="str">
            <v>15010296-001</v>
          </cell>
        </row>
        <row r="56813">
          <cell r="B56813" t="str">
            <v>15010296-001</v>
          </cell>
        </row>
        <row r="56814">
          <cell r="B56814" t="str">
            <v>15010296-001</v>
          </cell>
        </row>
        <row r="56815">
          <cell r="B56815" t="str">
            <v>15010296-001</v>
          </cell>
        </row>
        <row r="56816">
          <cell r="B56816" t="str">
            <v>15010296-001</v>
          </cell>
        </row>
        <row r="56817">
          <cell r="B56817" t="str">
            <v>15010250-001</v>
          </cell>
        </row>
        <row r="56818">
          <cell r="B56818" t="str">
            <v>15010250-001</v>
          </cell>
        </row>
        <row r="56819">
          <cell r="B56819" t="str">
            <v>15010250-001</v>
          </cell>
        </row>
        <row r="56820">
          <cell r="B56820" t="str">
            <v>15010250-001</v>
          </cell>
        </row>
        <row r="56821">
          <cell r="B56821" t="str">
            <v>15010250-001</v>
          </cell>
        </row>
        <row r="56822">
          <cell r="B56822" t="str">
            <v>15010250-001</v>
          </cell>
        </row>
        <row r="56823">
          <cell r="B56823" t="str">
            <v>15010250-001</v>
          </cell>
        </row>
        <row r="56824">
          <cell r="B56824" t="str">
            <v>15010250-001</v>
          </cell>
        </row>
        <row r="56825">
          <cell r="B56825" t="str">
            <v>15010250-001</v>
          </cell>
        </row>
        <row r="56826">
          <cell r="B56826" t="str">
            <v>15010250-001</v>
          </cell>
        </row>
        <row r="56827">
          <cell r="B56827" t="str">
            <v>15010250-001</v>
          </cell>
        </row>
        <row r="56828">
          <cell r="B56828" t="str">
            <v>15010250-001</v>
          </cell>
        </row>
        <row r="56829">
          <cell r="B56829" t="str">
            <v>15010250-001</v>
          </cell>
        </row>
        <row r="56830">
          <cell r="B56830" t="str">
            <v>15010250-001</v>
          </cell>
        </row>
        <row r="56831">
          <cell r="B56831" t="str">
            <v>15010250-001</v>
          </cell>
        </row>
        <row r="56832">
          <cell r="B56832" t="str">
            <v>15010250-001</v>
          </cell>
        </row>
        <row r="56833">
          <cell r="B56833" t="str">
            <v>15010250-001</v>
          </cell>
        </row>
        <row r="56834">
          <cell r="B56834" t="str">
            <v>15010250-001</v>
          </cell>
        </row>
        <row r="56835">
          <cell r="B56835" t="str">
            <v>15010250-001</v>
          </cell>
        </row>
        <row r="56836">
          <cell r="B56836" t="str">
            <v>15010250-001</v>
          </cell>
        </row>
        <row r="56837">
          <cell r="B56837" t="str">
            <v>15010250-001</v>
          </cell>
        </row>
        <row r="56838">
          <cell r="B56838" t="str">
            <v>15010250-001</v>
          </cell>
        </row>
        <row r="56839">
          <cell r="B56839" t="str">
            <v>03025KEY</v>
          </cell>
        </row>
        <row r="56840">
          <cell r="B56840" t="str">
            <v>03025KEY</v>
          </cell>
        </row>
        <row r="56841">
          <cell r="B56841" t="str">
            <v>03025KEY</v>
          </cell>
        </row>
        <row r="56842">
          <cell r="B56842" t="str">
            <v>03025KEY</v>
          </cell>
        </row>
        <row r="56843">
          <cell r="B56843" t="str">
            <v>03025KEY</v>
          </cell>
        </row>
        <row r="56844">
          <cell r="B56844" t="str">
            <v>08070625</v>
          </cell>
        </row>
        <row r="56845">
          <cell r="B56845" t="str">
            <v>08070625</v>
          </cell>
        </row>
        <row r="56846">
          <cell r="B56846" t="str">
            <v>08070625</v>
          </cell>
        </row>
        <row r="56847">
          <cell r="B56847" t="str">
            <v>08070625</v>
          </cell>
        </row>
        <row r="56848">
          <cell r="B56848" t="str">
            <v>08070625</v>
          </cell>
        </row>
        <row r="56849">
          <cell r="B56849" t="str">
            <v>08072055</v>
          </cell>
        </row>
        <row r="56850">
          <cell r="B56850" t="str">
            <v>08072055</v>
          </cell>
        </row>
        <row r="56851">
          <cell r="B56851" t="str">
            <v>08072055</v>
          </cell>
        </row>
        <row r="56852">
          <cell r="B56852" t="str">
            <v>08072055</v>
          </cell>
        </row>
        <row r="56853">
          <cell r="B56853" t="str">
            <v>08072055</v>
          </cell>
        </row>
        <row r="56854">
          <cell r="B56854" t="str">
            <v>10070011</v>
          </cell>
        </row>
        <row r="56855">
          <cell r="B56855" t="str">
            <v>10070011</v>
          </cell>
        </row>
        <row r="56856">
          <cell r="B56856" t="str">
            <v>10070011</v>
          </cell>
        </row>
        <row r="56857">
          <cell r="B56857" t="str">
            <v>10070011</v>
          </cell>
        </row>
        <row r="56858">
          <cell r="B56858" t="str">
            <v>10070011</v>
          </cell>
        </row>
        <row r="56859">
          <cell r="B56859" t="str">
            <v>08110028</v>
          </cell>
        </row>
        <row r="56860">
          <cell r="B56860" t="str">
            <v>08110028</v>
          </cell>
        </row>
        <row r="56861">
          <cell r="B56861" t="str">
            <v>08110028</v>
          </cell>
        </row>
        <row r="56862">
          <cell r="B56862" t="str">
            <v>08110028</v>
          </cell>
        </row>
        <row r="56863">
          <cell r="B56863" t="str">
            <v>08110028</v>
          </cell>
        </row>
        <row r="56864">
          <cell r="B56864" t="str">
            <v>08071748</v>
          </cell>
        </row>
        <row r="56865">
          <cell r="B56865" t="str">
            <v>08071748</v>
          </cell>
        </row>
        <row r="56866">
          <cell r="B56866" t="str">
            <v>08071748</v>
          </cell>
        </row>
        <row r="56867">
          <cell r="B56867" t="str">
            <v>08071748</v>
          </cell>
        </row>
        <row r="56868">
          <cell r="B56868" t="str">
            <v>08071748</v>
          </cell>
        </row>
        <row r="56869">
          <cell r="B56869" t="str">
            <v>10070019</v>
          </cell>
        </row>
        <row r="56870">
          <cell r="B56870" t="str">
            <v>10070019</v>
          </cell>
        </row>
        <row r="56871">
          <cell r="B56871" t="str">
            <v>10070019</v>
          </cell>
        </row>
        <row r="56872">
          <cell r="B56872" t="str">
            <v>10070019</v>
          </cell>
        </row>
        <row r="56873">
          <cell r="B56873" t="str">
            <v>10070019</v>
          </cell>
        </row>
        <row r="56874">
          <cell r="B56874" t="str">
            <v>10070012</v>
          </cell>
        </row>
        <row r="56875">
          <cell r="B56875" t="str">
            <v>10070012</v>
          </cell>
        </row>
        <row r="56876">
          <cell r="B56876" t="str">
            <v>10070012</v>
          </cell>
        </row>
        <row r="56877">
          <cell r="B56877" t="str">
            <v>10070012</v>
          </cell>
        </row>
        <row r="56878">
          <cell r="B56878" t="str">
            <v>10070012</v>
          </cell>
        </row>
        <row r="56879">
          <cell r="B56879" t="str">
            <v>08070612</v>
          </cell>
        </row>
        <row r="56880">
          <cell r="B56880" t="str">
            <v>08070612</v>
          </cell>
        </row>
        <row r="56881">
          <cell r="B56881" t="str">
            <v>08070612</v>
          </cell>
        </row>
        <row r="56882">
          <cell r="B56882" t="str">
            <v>08070612</v>
          </cell>
        </row>
        <row r="56883">
          <cell r="B56883" t="str">
            <v>08070612</v>
          </cell>
        </row>
        <row r="56884">
          <cell r="B56884" t="str">
            <v>07090533</v>
          </cell>
        </row>
        <row r="56885">
          <cell r="B56885" t="str">
            <v>07090533</v>
          </cell>
        </row>
        <row r="56886">
          <cell r="B56886" t="str">
            <v>07090533</v>
          </cell>
        </row>
        <row r="56887">
          <cell r="B56887" t="str">
            <v>07090533</v>
          </cell>
        </row>
        <row r="56888">
          <cell r="B56888" t="str">
            <v>07090533</v>
          </cell>
        </row>
        <row r="56889">
          <cell r="B56889" t="str">
            <v>07091511</v>
          </cell>
        </row>
        <row r="56890">
          <cell r="B56890" t="str">
            <v>07091511</v>
          </cell>
        </row>
        <row r="56891">
          <cell r="B56891" t="str">
            <v>07091511</v>
          </cell>
        </row>
        <row r="56892">
          <cell r="B56892" t="str">
            <v>07091511</v>
          </cell>
        </row>
        <row r="56893">
          <cell r="B56893" t="str">
            <v>07091511</v>
          </cell>
        </row>
        <row r="56894">
          <cell r="B56894" t="str">
            <v>07090839</v>
          </cell>
        </row>
        <row r="56895">
          <cell r="B56895" t="str">
            <v>07090839</v>
          </cell>
        </row>
        <row r="56896">
          <cell r="B56896" t="str">
            <v>07090839</v>
          </cell>
        </row>
        <row r="56897">
          <cell r="B56897" t="str">
            <v>07090839</v>
          </cell>
        </row>
        <row r="56898">
          <cell r="B56898" t="str">
            <v>07090839</v>
          </cell>
        </row>
        <row r="56899">
          <cell r="B56899" t="str">
            <v>15050026</v>
          </cell>
        </row>
        <row r="56900">
          <cell r="B56900" t="str">
            <v>15050026</v>
          </cell>
        </row>
        <row r="56901">
          <cell r="B56901" t="str">
            <v>15050026</v>
          </cell>
        </row>
        <row r="56902">
          <cell r="B56902" t="str">
            <v>15050026</v>
          </cell>
        </row>
        <row r="56903">
          <cell r="B56903" t="str">
            <v>15050026</v>
          </cell>
        </row>
        <row r="56904">
          <cell r="B56904" t="str">
            <v>21100198</v>
          </cell>
        </row>
        <row r="56905">
          <cell r="B56905" t="str">
            <v>21100198</v>
          </cell>
        </row>
        <row r="56906">
          <cell r="B56906" t="str">
            <v>21100198</v>
          </cell>
        </row>
        <row r="56907">
          <cell r="B56907" t="str">
            <v>21100198</v>
          </cell>
        </row>
        <row r="56908">
          <cell r="B56908" t="str">
            <v>21100198</v>
          </cell>
        </row>
        <row r="56909">
          <cell r="B56909" t="str">
            <v>21100198</v>
          </cell>
        </row>
        <row r="56910">
          <cell r="B56910" t="str">
            <v>15010100</v>
          </cell>
        </row>
        <row r="56911">
          <cell r="B56911" t="str">
            <v>15010100</v>
          </cell>
        </row>
        <row r="56912">
          <cell r="B56912" t="str">
            <v>15010100</v>
          </cell>
        </row>
        <row r="56913">
          <cell r="B56913" t="str">
            <v>15010100</v>
          </cell>
        </row>
        <row r="56914">
          <cell r="B56914" t="str">
            <v>15010100</v>
          </cell>
        </row>
        <row r="56915">
          <cell r="B56915" t="str">
            <v>08070449</v>
          </cell>
        </row>
        <row r="56916">
          <cell r="B56916" t="str">
            <v>08070449</v>
          </cell>
        </row>
        <row r="56917">
          <cell r="B56917" t="str">
            <v>08070449</v>
          </cell>
        </row>
        <row r="56918">
          <cell r="B56918" t="str">
            <v>08070449</v>
          </cell>
        </row>
        <row r="56919">
          <cell r="B56919" t="str">
            <v>08070449</v>
          </cell>
        </row>
        <row r="56920">
          <cell r="B56920" t="str">
            <v>26020131</v>
          </cell>
        </row>
        <row r="56921">
          <cell r="B56921" t="str">
            <v>26020131</v>
          </cell>
        </row>
        <row r="56922">
          <cell r="B56922" t="str">
            <v>26020131</v>
          </cell>
        </row>
        <row r="56923">
          <cell r="B56923" t="str">
            <v>26020131</v>
          </cell>
        </row>
        <row r="56924">
          <cell r="B56924" t="str">
            <v>26020131</v>
          </cell>
        </row>
        <row r="56925">
          <cell r="B56925" t="str">
            <v>26020131</v>
          </cell>
        </row>
        <row r="56926">
          <cell r="B56926" t="str">
            <v>08070614</v>
          </cell>
        </row>
        <row r="56927">
          <cell r="B56927" t="str">
            <v>08070614</v>
          </cell>
        </row>
        <row r="56928">
          <cell r="B56928" t="str">
            <v>08070614</v>
          </cell>
        </row>
        <row r="56929">
          <cell r="B56929" t="str">
            <v>08070614</v>
          </cell>
        </row>
        <row r="56930">
          <cell r="B56930" t="str">
            <v>08070614</v>
          </cell>
        </row>
        <row r="56931">
          <cell r="B56931" t="str">
            <v>21201387</v>
          </cell>
        </row>
        <row r="56932">
          <cell r="B56932" t="str">
            <v>21201387</v>
          </cell>
        </row>
        <row r="56933">
          <cell r="B56933" t="str">
            <v>21201387</v>
          </cell>
        </row>
        <row r="56934">
          <cell r="B56934" t="str">
            <v>21201387</v>
          </cell>
        </row>
        <row r="56935">
          <cell r="B56935" t="str">
            <v>21201387</v>
          </cell>
        </row>
        <row r="56936">
          <cell r="B56936" t="str">
            <v>21201387</v>
          </cell>
        </row>
        <row r="56937">
          <cell r="B56937" t="str">
            <v>63200084</v>
          </cell>
        </row>
        <row r="56938">
          <cell r="B56938" t="str">
            <v>63200084</v>
          </cell>
        </row>
        <row r="56939">
          <cell r="B56939" t="str">
            <v>63200084</v>
          </cell>
        </row>
        <row r="56940">
          <cell r="B56940" t="str">
            <v>63200084</v>
          </cell>
        </row>
        <row r="56941">
          <cell r="B56941" t="str">
            <v>63200084</v>
          </cell>
        </row>
        <row r="56942">
          <cell r="B56942" t="str">
            <v>63200084</v>
          </cell>
        </row>
        <row r="56943">
          <cell r="B56943" t="str">
            <v>29100050</v>
          </cell>
        </row>
        <row r="56944">
          <cell r="B56944" t="str">
            <v>29100050</v>
          </cell>
        </row>
        <row r="56945">
          <cell r="B56945" t="str">
            <v>29100050</v>
          </cell>
        </row>
        <row r="56946">
          <cell r="B56946" t="str">
            <v>29100050</v>
          </cell>
        </row>
        <row r="56947">
          <cell r="B56947" t="str">
            <v>29100050</v>
          </cell>
        </row>
        <row r="56948">
          <cell r="B56948" t="str">
            <v>29100030</v>
          </cell>
        </row>
        <row r="56949">
          <cell r="B56949" t="str">
            <v>29100030</v>
          </cell>
        </row>
        <row r="56950">
          <cell r="B56950" t="str">
            <v>29100030</v>
          </cell>
        </row>
        <row r="56951">
          <cell r="B56951" t="str">
            <v>29100030</v>
          </cell>
        </row>
        <row r="56952">
          <cell r="B56952" t="str">
            <v>29100030</v>
          </cell>
        </row>
        <row r="56953">
          <cell r="B56953" t="str">
            <v>21201442</v>
          </cell>
        </row>
        <row r="56954">
          <cell r="B56954" t="str">
            <v>21201442</v>
          </cell>
        </row>
        <row r="56955">
          <cell r="B56955" t="str">
            <v>21201442</v>
          </cell>
        </row>
        <row r="56956">
          <cell r="B56956" t="str">
            <v>21201442</v>
          </cell>
        </row>
        <row r="56957">
          <cell r="B56957" t="str">
            <v>21201442</v>
          </cell>
        </row>
        <row r="56958">
          <cell r="B56958" t="str">
            <v>21201442</v>
          </cell>
        </row>
        <row r="56959">
          <cell r="B56959" t="str">
            <v>21139676</v>
          </cell>
        </row>
        <row r="56960">
          <cell r="B56960" t="str">
            <v>21139676</v>
          </cell>
        </row>
        <row r="56961">
          <cell r="B56961" t="str">
            <v>21139676</v>
          </cell>
        </row>
        <row r="56962">
          <cell r="B56962" t="str">
            <v>21139676</v>
          </cell>
        </row>
        <row r="56963">
          <cell r="B56963" t="str">
            <v>21139676</v>
          </cell>
        </row>
        <row r="56964">
          <cell r="B56964" t="str">
            <v>21139676</v>
          </cell>
        </row>
        <row r="56965">
          <cell r="B56965" t="str">
            <v>90010090</v>
          </cell>
        </row>
        <row r="56966">
          <cell r="B56966" t="str">
            <v>90010090</v>
          </cell>
        </row>
        <row r="56967">
          <cell r="B56967" t="str">
            <v>90010090</v>
          </cell>
        </row>
        <row r="56968">
          <cell r="B56968" t="str">
            <v>90010090</v>
          </cell>
        </row>
        <row r="56969">
          <cell r="B56969" t="str">
            <v>90010090</v>
          </cell>
        </row>
        <row r="56970">
          <cell r="B56970" t="str">
            <v>90010090</v>
          </cell>
        </row>
        <row r="56971">
          <cell r="B56971" t="str">
            <v>07090862</v>
          </cell>
        </row>
        <row r="56972">
          <cell r="B56972" t="str">
            <v>07090862</v>
          </cell>
        </row>
        <row r="56973">
          <cell r="B56973" t="str">
            <v>07090862</v>
          </cell>
        </row>
        <row r="56974">
          <cell r="B56974" t="str">
            <v>07090862</v>
          </cell>
        </row>
        <row r="56975">
          <cell r="B56975" t="str">
            <v>07090862</v>
          </cell>
        </row>
        <row r="56976">
          <cell r="B56976" t="str">
            <v>15060150-002</v>
          </cell>
        </row>
        <row r="56977">
          <cell r="B56977" t="str">
            <v>15060150-002</v>
          </cell>
        </row>
        <row r="56978">
          <cell r="B56978" t="str">
            <v>15060150-002</v>
          </cell>
        </row>
        <row r="56979">
          <cell r="B56979" t="str">
            <v>15060150-002</v>
          </cell>
        </row>
        <row r="56980">
          <cell r="B56980" t="str">
            <v>15060150-002</v>
          </cell>
        </row>
        <row r="56981">
          <cell r="B56981" t="str">
            <v>14200079</v>
          </cell>
        </row>
        <row r="56982">
          <cell r="B56982" t="str">
            <v>14200079</v>
          </cell>
        </row>
        <row r="56983">
          <cell r="B56983" t="str">
            <v>14200079</v>
          </cell>
        </row>
        <row r="56984">
          <cell r="B56984" t="str">
            <v>14200079</v>
          </cell>
        </row>
        <row r="56985">
          <cell r="B56985" t="str">
            <v>14200079</v>
          </cell>
        </row>
        <row r="56986">
          <cell r="B56986" t="str">
            <v>14140093</v>
          </cell>
        </row>
        <row r="56987">
          <cell r="B56987" t="str">
            <v>14140093</v>
          </cell>
        </row>
        <row r="56988">
          <cell r="B56988" t="str">
            <v>14140093</v>
          </cell>
        </row>
        <row r="56989">
          <cell r="B56989" t="str">
            <v>14140093</v>
          </cell>
        </row>
        <row r="56990">
          <cell r="B56990" t="str">
            <v>14140093</v>
          </cell>
        </row>
        <row r="56991">
          <cell r="B56991" t="str">
            <v>15020277</v>
          </cell>
        </row>
        <row r="56992">
          <cell r="B56992" t="str">
            <v>15020277</v>
          </cell>
        </row>
        <row r="56993">
          <cell r="B56993" t="str">
            <v>15020277</v>
          </cell>
        </row>
        <row r="56994">
          <cell r="B56994" t="str">
            <v>15020277</v>
          </cell>
        </row>
        <row r="56995">
          <cell r="B56995" t="str">
            <v>15020277</v>
          </cell>
        </row>
        <row r="56996">
          <cell r="B56996" t="str">
            <v>08071610</v>
          </cell>
        </row>
        <row r="56997">
          <cell r="B56997" t="str">
            <v>08071610</v>
          </cell>
        </row>
        <row r="56998">
          <cell r="B56998" t="str">
            <v>08071610</v>
          </cell>
        </row>
        <row r="56999">
          <cell r="B56999" t="str">
            <v>08071610</v>
          </cell>
        </row>
        <row r="57000">
          <cell r="B57000" t="str">
            <v>08071610</v>
          </cell>
        </row>
        <row r="57001">
          <cell r="B57001" t="str">
            <v>15060087</v>
          </cell>
        </row>
        <row r="57002">
          <cell r="B57002" t="str">
            <v>15060087</v>
          </cell>
        </row>
        <row r="57003">
          <cell r="B57003" t="str">
            <v>15060087</v>
          </cell>
        </row>
        <row r="57004">
          <cell r="B57004" t="str">
            <v>15060087</v>
          </cell>
        </row>
        <row r="57005">
          <cell r="B57005" t="str">
            <v>15060087</v>
          </cell>
        </row>
        <row r="57006">
          <cell r="B57006" t="str">
            <v>12010435</v>
          </cell>
        </row>
        <row r="57007">
          <cell r="B57007" t="str">
            <v>12010435</v>
          </cell>
        </row>
        <row r="57008">
          <cell r="B57008" t="str">
            <v>12010435</v>
          </cell>
        </row>
        <row r="57009">
          <cell r="B57009" t="str">
            <v>12010435</v>
          </cell>
        </row>
        <row r="57010">
          <cell r="B57010" t="str">
            <v>12010435</v>
          </cell>
        </row>
        <row r="57011">
          <cell r="B57011" t="str">
            <v>21201385</v>
          </cell>
        </row>
        <row r="57012">
          <cell r="B57012" t="str">
            <v>21201385</v>
          </cell>
        </row>
        <row r="57013">
          <cell r="B57013" t="str">
            <v>21201385</v>
          </cell>
        </row>
        <row r="57014">
          <cell r="B57014" t="str">
            <v>21201385</v>
          </cell>
        </row>
        <row r="57015">
          <cell r="B57015" t="str">
            <v>21201385</v>
          </cell>
        </row>
        <row r="57016">
          <cell r="B57016" t="str">
            <v>21201385</v>
          </cell>
        </row>
        <row r="57017">
          <cell r="B57017" t="str">
            <v>07091575</v>
          </cell>
        </row>
        <row r="57018">
          <cell r="B57018" t="str">
            <v>07091575</v>
          </cell>
        </row>
        <row r="57019">
          <cell r="B57019" t="str">
            <v>07091575</v>
          </cell>
        </row>
        <row r="57020">
          <cell r="B57020" t="str">
            <v>07091575</v>
          </cell>
        </row>
        <row r="57021">
          <cell r="B57021" t="str">
            <v>07091575</v>
          </cell>
        </row>
        <row r="57022">
          <cell r="B57022" t="str">
            <v>08120024</v>
          </cell>
        </row>
        <row r="57023">
          <cell r="B57023" t="str">
            <v>08120024</v>
          </cell>
        </row>
        <row r="57024">
          <cell r="B57024" t="str">
            <v>08120024</v>
          </cell>
        </row>
        <row r="57025">
          <cell r="B57025" t="str">
            <v>08120024</v>
          </cell>
        </row>
        <row r="57026">
          <cell r="B57026" t="str">
            <v>08120024</v>
          </cell>
        </row>
        <row r="57027">
          <cell r="B57027" t="str">
            <v>08072285</v>
          </cell>
        </row>
        <row r="57028">
          <cell r="B57028" t="str">
            <v>08072285</v>
          </cell>
        </row>
        <row r="57029">
          <cell r="B57029" t="str">
            <v>08072285</v>
          </cell>
        </row>
        <row r="57030">
          <cell r="B57030" t="str">
            <v>08072285</v>
          </cell>
        </row>
        <row r="57031">
          <cell r="B57031" t="str">
            <v>08072285</v>
          </cell>
        </row>
        <row r="57032">
          <cell r="B57032" t="str">
            <v>03013DXU</v>
          </cell>
        </row>
        <row r="57033">
          <cell r="B57033" t="str">
            <v>03013DXU</v>
          </cell>
        </row>
        <row r="57034">
          <cell r="B57034" t="str">
            <v>03013DXU</v>
          </cell>
        </row>
        <row r="57035">
          <cell r="B57035" t="str">
            <v>03013DXU</v>
          </cell>
        </row>
        <row r="57036">
          <cell r="B57036" t="str">
            <v>03013DXU</v>
          </cell>
        </row>
        <row r="57037">
          <cell r="B57037" t="str">
            <v>30010890</v>
          </cell>
        </row>
        <row r="57038">
          <cell r="B57038" t="str">
            <v>30010890</v>
          </cell>
        </row>
        <row r="57039">
          <cell r="B57039" t="str">
            <v>30010890</v>
          </cell>
        </row>
        <row r="57040">
          <cell r="B57040" t="str">
            <v>30010890</v>
          </cell>
        </row>
        <row r="57041">
          <cell r="B57041" t="str">
            <v>30010890</v>
          </cell>
        </row>
        <row r="57042">
          <cell r="B57042" t="str">
            <v>30010890</v>
          </cell>
        </row>
        <row r="57043">
          <cell r="B57043" t="str">
            <v>08070649</v>
          </cell>
        </row>
        <row r="57044">
          <cell r="B57044" t="str">
            <v>08070649</v>
          </cell>
        </row>
        <row r="57045">
          <cell r="B57045" t="str">
            <v>08070649</v>
          </cell>
        </row>
        <row r="57046">
          <cell r="B57046" t="str">
            <v>08070649</v>
          </cell>
        </row>
        <row r="57047">
          <cell r="B57047" t="str">
            <v>08070649</v>
          </cell>
        </row>
        <row r="57048">
          <cell r="B57048" t="str">
            <v>14220011</v>
          </cell>
        </row>
        <row r="57049">
          <cell r="B57049" t="str">
            <v>14220011</v>
          </cell>
        </row>
        <row r="57050">
          <cell r="B57050" t="str">
            <v>14220011</v>
          </cell>
        </row>
        <row r="57051">
          <cell r="B57051" t="str">
            <v>14220011</v>
          </cell>
        </row>
        <row r="57052">
          <cell r="B57052" t="str">
            <v>14220011</v>
          </cell>
        </row>
        <row r="57053">
          <cell r="B57053" t="str">
            <v>21161956</v>
          </cell>
        </row>
        <row r="57054">
          <cell r="B57054" t="str">
            <v>21161956</v>
          </cell>
        </row>
        <row r="57055">
          <cell r="B57055" t="str">
            <v>21161956</v>
          </cell>
        </row>
        <row r="57056">
          <cell r="B57056" t="str">
            <v>21161956</v>
          </cell>
        </row>
        <row r="57057">
          <cell r="B57057" t="str">
            <v>21161956</v>
          </cell>
        </row>
        <row r="57058">
          <cell r="B57058" t="str">
            <v>19040110</v>
          </cell>
        </row>
        <row r="57059">
          <cell r="B57059" t="str">
            <v>19040110</v>
          </cell>
        </row>
        <row r="57060">
          <cell r="B57060" t="str">
            <v>19040110</v>
          </cell>
        </row>
        <row r="57061">
          <cell r="B57061" t="str">
            <v>19040110</v>
          </cell>
        </row>
        <row r="57062">
          <cell r="B57062" t="str">
            <v>19040110</v>
          </cell>
        </row>
        <row r="57063">
          <cell r="B57063" t="str">
            <v>15040120</v>
          </cell>
        </row>
        <row r="57064">
          <cell r="B57064" t="str">
            <v>15040120</v>
          </cell>
        </row>
        <row r="57065">
          <cell r="B57065" t="str">
            <v>15040120</v>
          </cell>
        </row>
        <row r="57066">
          <cell r="B57066" t="str">
            <v>15040120</v>
          </cell>
        </row>
        <row r="57067">
          <cell r="B57067" t="str">
            <v>15040120</v>
          </cell>
        </row>
        <row r="57068">
          <cell r="B57068" t="str">
            <v>08070739</v>
          </cell>
        </row>
        <row r="57069">
          <cell r="B57069" t="str">
            <v>08070739</v>
          </cell>
        </row>
        <row r="57070">
          <cell r="B57070" t="str">
            <v>08070739</v>
          </cell>
        </row>
        <row r="57071">
          <cell r="B57071" t="str">
            <v>08070739</v>
          </cell>
        </row>
        <row r="57072">
          <cell r="B57072" t="str">
            <v>08070739</v>
          </cell>
        </row>
        <row r="57073">
          <cell r="B57073" t="str">
            <v>08070675</v>
          </cell>
        </row>
        <row r="57074">
          <cell r="B57074" t="str">
            <v>08070675</v>
          </cell>
        </row>
        <row r="57075">
          <cell r="B57075" t="str">
            <v>08070675</v>
          </cell>
        </row>
        <row r="57076">
          <cell r="B57076" t="str">
            <v>08070675</v>
          </cell>
        </row>
        <row r="57077">
          <cell r="B57077" t="str">
            <v>08070675</v>
          </cell>
        </row>
        <row r="57078">
          <cell r="B57078" t="str">
            <v>08070439</v>
          </cell>
        </row>
        <row r="57079">
          <cell r="B57079" t="str">
            <v>08070439</v>
          </cell>
        </row>
        <row r="57080">
          <cell r="B57080" t="str">
            <v>08070439</v>
          </cell>
        </row>
        <row r="57081">
          <cell r="B57081" t="str">
            <v>08070439</v>
          </cell>
        </row>
        <row r="57082">
          <cell r="B57082" t="str">
            <v>08070439</v>
          </cell>
        </row>
        <row r="57083">
          <cell r="B57083" t="str">
            <v>08070624</v>
          </cell>
        </row>
        <row r="57084">
          <cell r="B57084" t="str">
            <v>08070624</v>
          </cell>
        </row>
        <row r="57085">
          <cell r="B57085" t="str">
            <v>08070624</v>
          </cell>
        </row>
        <row r="57086">
          <cell r="B57086" t="str">
            <v>08070624</v>
          </cell>
        </row>
        <row r="57087">
          <cell r="B57087" t="str">
            <v>08070624</v>
          </cell>
        </row>
        <row r="57088">
          <cell r="B57088" t="str">
            <v>12010310</v>
          </cell>
        </row>
        <row r="57089">
          <cell r="B57089" t="str">
            <v>12010310</v>
          </cell>
        </row>
        <row r="57090">
          <cell r="B57090" t="str">
            <v>12010310</v>
          </cell>
        </row>
        <row r="57091">
          <cell r="B57091" t="str">
            <v>12010310</v>
          </cell>
        </row>
        <row r="57092">
          <cell r="B57092" t="str">
            <v>12010310</v>
          </cell>
        </row>
        <row r="57093">
          <cell r="B57093" t="str">
            <v>08070584</v>
          </cell>
        </row>
        <row r="57094">
          <cell r="B57094" t="str">
            <v>08070584</v>
          </cell>
        </row>
        <row r="57095">
          <cell r="B57095" t="str">
            <v>08070584</v>
          </cell>
        </row>
        <row r="57096">
          <cell r="B57096" t="str">
            <v>08070584</v>
          </cell>
        </row>
        <row r="57097">
          <cell r="B57097" t="str">
            <v>08070584</v>
          </cell>
        </row>
        <row r="57098">
          <cell r="B57098" t="str">
            <v>15060395-001</v>
          </cell>
        </row>
        <row r="57099">
          <cell r="B57099" t="str">
            <v>15060395-001</v>
          </cell>
        </row>
        <row r="57100">
          <cell r="B57100" t="str">
            <v>15060395-001</v>
          </cell>
        </row>
        <row r="57101">
          <cell r="B57101" t="str">
            <v>15060395-001</v>
          </cell>
        </row>
        <row r="57102">
          <cell r="B57102" t="str">
            <v>15060395-001</v>
          </cell>
        </row>
        <row r="57103">
          <cell r="B57103" t="str">
            <v>14220115</v>
          </cell>
        </row>
        <row r="57104">
          <cell r="B57104" t="str">
            <v>14220115</v>
          </cell>
        </row>
        <row r="57105">
          <cell r="B57105" t="str">
            <v>14220115</v>
          </cell>
        </row>
        <row r="57106">
          <cell r="B57106" t="str">
            <v>14220115</v>
          </cell>
        </row>
        <row r="57107">
          <cell r="B57107" t="str">
            <v>14220115</v>
          </cell>
        </row>
        <row r="57108">
          <cell r="B57108" t="str">
            <v>21123532</v>
          </cell>
        </row>
        <row r="57109">
          <cell r="B57109" t="str">
            <v>21123532</v>
          </cell>
        </row>
        <row r="57110">
          <cell r="B57110" t="str">
            <v>21123532</v>
          </cell>
        </row>
        <row r="57111">
          <cell r="B57111" t="str">
            <v>21123532</v>
          </cell>
        </row>
        <row r="57112">
          <cell r="B57112" t="str">
            <v>21123532</v>
          </cell>
        </row>
        <row r="57113">
          <cell r="B57113" t="str">
            <v>21123532</v>
          </cell>
        </row>
        <row r="57114">
          <cell r="B57114" t="str">
            <v>19040099</v>
          </cell>
        </row>
        <row r="57115">
          <cell r="B57115" t="str">
            <v>19040099</v>
          </cell>
        </row>
        <row r="57116">
          <cell r="B57116" t="str">
            <v>19040099</v>
          </cell>
        </row>
        <row r="57117">
          <cell r="B57117" t="str">
            <v>19040099</v>
          </cell>
        </row>
        <row r="57118">
          <cell r="B57118" t="str">
            <v>19040099</v>
          </cell>
        </row>
        <row r="57119">
          <cell r="B57119" t="str">
            <v>15010341</v>
          </cell>
        </row>
        <row r="57120">
          <cell r="B57120" t="str">
            <v>15010341</v>
          </cell>
        </row>
        <row r="57121">
          <cell r="B57121" t="str">
            <v>15010341</v>
          </cell>
        </row>
        <row r="57122">
          <cell r="B57122" t="str">
            <v>15010341</v>
          </cell>
        </row>
        <row r="57123">
          <cell r="B57123" t="str">
            <v>15010341</v>
          </cell>
        </row>
        <row r="57124">
          <cell r="B57124" t="str">
            <v>36020383</v>
          </cell>
        </row>
        <row r="57125">
          <cell r="B57125" t="str">
            <v>36020383</v>
          </cell>
        </row>
        <row r="57126">
          <cell r="B57126" t="str">
            <v>36020383</v>
          </cell>
        </row>
        <row r="57127">
          <cell r="B57127" t="str">
            <v>36020383</v>
          </cell>
        </row>
        <row r="57128">
          <cell r="B57128" t="str">
            <v>36020383</v>
          </cell>
        </row>
        <row r="57129">
          <cell r="B57129" t="str">
            <v>33030054</v>
          </cell>
        </row>
        <row r="57130">
          <cell r="B57130" t="str">
            <v>33030054</v>
          </cell>
        </row>
        <row r="57131">
          <cell r="B57131" t="str">
            <v>33030054</v>
          </cell>
        </row>
        <row r="57132">
          <cell r="B57132" t="str">
            <v>33030054</v>
          </cell>
        </row>
        <row r="57133">
          <cell r="B57133" t="str">
            <v>33030054</v>
          </cell>
        </row>
        <row r="57134">
          <cell r="B57134" t="str">
            <v>36020320-001</v>
          </cell>
        </row>
        <row r="57135">
          <cell r="B57135" t="str">
            <v>36020320-001</v>
          </cell>
        </row>
        <row r="57136">
          <cell r="B57136" t="str">
            <v>36020320-001</v>
          </cell>
        </row>
        <row r="57137">
          <cell r="B57137" t="str">
            <v>36020320-001</v>
          </cell>
        </row>
        <row r="57138">
          <cell r="B57138" t="str">
            <v>36020320-001</v>
          </cell>
        </row>
        <row r="57139">
          <cell r="B57139" t="str">
            <v>36020474</v>
          </cell>
        </row>
        <row r="57140">
          <cell r="B57140" t="str">
            <v>36020474</v>
          </cell>
        </row>
        <row r="57141">
          <cell r="B57141" t="str">
            <v>36020474</v>
          </cell>
        </row>
        <row r="57142">
          <cell r="B57142" t="str">
            <v>36020474</v>
          </cell>
        </row>
        <row r="57143">
          <cell r="B57143" t="str">
            <v>36020474</v>
          </cell>
        </row>
        <row r="57144">
          <cell r="B57144" t="str">
            <v>10040081</v>
          </cell>
        </row>
        <row r="57145">
          <cell r="B57145" t="str">
            <v>10040081</v>
          </cell>
        </row>
        <row r="57146">
          <cell r="B57146" t="str">
            <v>10040081</v>
          </cell>
        </row>
        <row r="57147">
          <cell r="B57147" t="str">
            <v>10040081</v>
          </cell>
        </row>
        <row r="57148">
          <cell r="B57148" t="str">
            <v>10040081</v>
          </cell>
        </row>
        <row r="57149">
          <cell r="B57149" t="str">
            <v>03025MYD</v>
          </cell>
        </row>
        <row r="57150">
          <cell r="B57150" t="str">
            <v>03025MYD</v>
          </cell>
        </row>
        <row r="57151">
          <cell r="B57151" t="str">
            <v>03025MYD</v>
          </cell>
        </row>
        <row r="57152">
          <cell r="B57152" t="str">
            <v>03025MYD</v>
          </cell>
        </row>
        <row r="57153">
          <cell r="B57153" t="str">
            <v>03025MYD</v>
          </cell>
        </row>
        <row r="57154">
          <cell r="B57154" t="str">
            <v>39100109</v>
          </cell>
        </row>
        <row r="57155">
          <cell r="B57155" t="str">
            <v>39100109</v>
          </cell>
        </row>
        <row r="57156">
          <cell r="B57156" t="str">
            <v>39100109</v>
          </cell>
        </row>
        <row r="57157">
          <cell r="B57157" t="str">
            <v>39100109</v>
          </cell>
        </row>
        <row r="57158">
          <cell r="B57158" t="str">
            <v>39100109</v>
          </cell>
        </row>
        <row r="57159">
          <cell r="B57159" t="str">
            <v>46040133</v>
          </cell>
        </row>
        <row r="57160">
          <cell r="B57160" t="str">
            <v>46040133</v>
          </cell>
        </row>
        <row r="57161">
          <cell r="B57161" t="str">
            <v>46040133</v>
          </cell>
        </row>
        <row r="57162">
          <cell r="B57162" t="str">
            <v>46040133</v>
          </cell>
        </row>
        <row r="57163">
          <cell r="B57163" t="str">
            <v>46040133</v>
          </cell>
        </row>
        <row r="57164">
          <cell r="B57164" t="str">
            <v>42040123-001</v>
          </cell>
        </row>
        <row r="57165">
          <cell r="B57165" t="str">
            <v>42040123-001</v>
          </cell>
        </row>
        <row r="57166">
          <cell r="B57166" t="str">
            <v>42040123-001</v>
          </cell>
        </row>
        <row r="57167">
          <cell r="B57167" t="str">
            <v>42040123-001</v>
          </cell>
        </row>
        <row r="57168">
          <cell r="B57168" t="str">
            <v>42040123-001</v>
          </cell>
        </row>
        <row r="57169">
          <cell r="B57169" t="str">
            <v>40060981</v>
          </cell>
        </row>
        <row r="57170">
          <cell r="B57170" t="str">
            <v>40060981</v>
          </cell>
        </row>
        <row r="57171">
          <cell r="B57171" t="str">
            <v>40060981</v>
          </cell>
        </row>
        <row r="57172">
          <cell r="B57172" t="str">
            <v>40060981</v>
          </cell>
        </row>
        <row r="57173">
          <cell r="B57173" t="str">
            <v>40060981</v>
          </cell>
        </row>
        <row r="57174">
          <cell r="B57174" t="str">
            <v>14220422</v>
          </cell>
        </row>
        <row r="57175">
          <cell r="B57175" t="str">
            <v>14220422</v>
          </cell>
        </row>
        <row r="57176">
          <cell r="B57176" t="str">
            <v>14220422</v>
          </cell>
        </row>
        <row r="57177">
          <cell r="B57177" t="str">
            <v>14220422</v>
          </cell>
        </row>
        <row r="57178">
          <cell r="B57178" t="str">
            <v>14220422</v>
          </cell>
        </row>
        <row r="57179">
          <cell r="B57179" t="str">
            <v>08071114</v>
          </cell>
        </row>
        <row r="57180">
          <cell r="B57180" t="str">
            <v>08071114</v>
          </cell>
        </row>
        <row r="57181">
          <cell r="B57181" t="str">
            <v>08071114</v>
          </cell>
        </row>
        <row r="57182">
          <cell r="B57182" t="str">
            <v>08071114</v>
          </cell>
        </row>
        <row r="57183">
          <cell r="B57183" t="str">
            <v>08071114</v>
          </cell>
        </row>
        <row r="57184">
          <cell r="B57184" t="str">
            <v>90110064</v>
          </cell>
        </row>
        <row r="57185">
          <cell r="B57185" t="str">
            <v>90110064</v>
          </cell>
        </row>
        <row r="57186">
          <cell r="B57186" t="str">
            <v>90110064</v>
          </cell>
        </row>
        <row r="57187">
          <cell r="B57187" t="str">
            <v>90110064</v>
          </cell>
        </row>
        <row r="57188">
          <cell r="B57188" t="str">
            <v>90110064</v>
          </cell>
        </row>
        <row r="57189">
          <cell r="B57189" t="str">
            <v>03025KEY-1</v>
          </cell>
        </row>
        <row r="57190">
          <cell r="B57190" t="str">
            <v>03025KEY-1</v>
          </cell>
        </row>
        <row r="57191">
          <cell r="B57191" t="str">
            <v>03025KEY-1</v>
          </cell>
        </row>
        <row r="57192">
          <cell r="B57192" t="str">
            <v>03025KEY-1</v>
          </cell>
        </row>
        <row r="57193">
          <cell r="B57193" t="str">
            <v>03025KEY-1</v>
          </cell>
        </row>
        <row r="57194">
          <cell r="B57194" t="str">
            <v>LBLSERIALMB07-GR</v>
          </cell>
        </row>
        <row r="57195">
          <cell r="B57195" t="str">
            <v>LBLSERIALMB07-GR</v>
          </cell>
        </row>
        <row r="57196">
          <cell r="B57196" t="str">
            <v>LBLSERIALMB07-GR</v>
          </cell>
        </row>
        <row r="57197">
          <cell r="B57197" t="str">
            <v>LBLSERIALMB07-GR</v>
          </cell>
        </row>
        <row r="57198">
          <cell r="B57198" t="str">
            <v>LBLSERIALMB07-GR</v>
          </cell>
        </row>
        <row r="57199">
          <cell r="B57199" t="str">
            <v>LBLSERIALMB07-GR</v>
          </cell>
        </row>
        <row r="57200">
          <cell r="B57200" t="str">
            <v>LBLSERIALMB08-GR</v>
          </cell>
        </row>
        <row r="57201">
          <cell r="B57201" t="str">
            <v>LBLSERIALMB08-GR</v>
          </cell>
        </row>
        <row r="57202">
          <cell r="B57202" t="str">
            <v>LBLSERIALMB08-GR</v>
          </cell>
        </row>
        <row r="57203">
          <cell r="B57203" t="str">
            <v>LBLSERIALMB08-GR</v>
          </cell>
        </row>
        <row r="57204">
          <cell r="B57204" t="str">
            <v>LBLSERIALMB08-GR</v>
          </cell>
        </row>
        <row r="57205">
          <cell r="B57205" t="str">
            <v>LBLSERIALMB08-GR</v>
          </cell>
        </row>
        <row r="57206">
          <cell r="B57206" t="str">
            <v>LBLSERIALMB08-GR</v>
          </cell>
        </row>
        <row r="57207">
          <cell r="B57207" t="str">
            <v>02260049</v>
          </cell>
        </row>
        <row r="57208">
          <cell r="B57208" t="str">
            <v>02260049</v>
          </cell>
        </row>
        <row r="57209">
          <cell r="B57209" t="str">
            <v>02260049</v>
          </cell>
        </row>
        <row r="57210">
          <cell r="B57210" t="str">
            <v>02260049</v>
          </cell>
        </row>
        <row r="57211">
          <cell r="B57211" t="str">
            <v>02260049</v>
          </cell>
        </row>
        <row r="57212">
          <cell r="B57212" t="str">
            <v>02260001</v>
          </cell>
        </row>
        <row r="57213">
          <cell r="B57213" t="str">
            <v>02260001</v>
          </cell>
        </row>
        <row r="57214">
          <cell r="B57214" t="str">
            <v>02260001</v>
          </cell>
        </row>
        <row r="57215">
          <cell r="B57215" t="str">
            <v>02260001</v>
          </cell>
        </row>
        <row r="57216">
          <cell r="B57216" t="str">
            <v>02260001</v>
          </cell>
        </row>
        <row r="57217">
          <cell r="B57217" t="str">
            <v>29043092</v>
          </cell>
        </row>
        <row r="57218">
          <cell r="B57218" t="str">
            <v>29043092</v>
          </cell>
        </row>
        <row r="57219">
          <cell r="B57219" t="str">
            <v>29043092</v>
          </cell>
        </row>
        <row r="57220">
          <cell r="B57220" t="str">
            <v>29043092</v>
          </cell>
        </row>
        <row r="57221">
          <cell r="B57221" t="str">
            <v>29043092</v>
          </cell>
        </row>
        <row r="57222">
          <cell r="B57222" t="str">
            <v>29043092</v>
          </cell>
        </row>
        <row r="57223">
          <cell r="B57223" t="str">
            <v>90170154</v>
          </cell>
        </row>
        <row r="57224">
          <cell r="B57224" t="str">
            <v>90170154</v>
          </cell>
        </row>
        <row r="57225">
          <cell r="B57225" t="str">
            <v>90170154</v>
          </cell>
        </row>
        <row r="57226">
          <cell r="B57226" t="str">
            <v>90170154</v>
          </cell>
        </row>
        <row r="57227">
          <cell r="B57227" t="str">
            <v>90170154</v>
          </cell>
        </row>
        <row r="57228">
          <cell r="B57228" t="str">
            <v>FLASH-KEY-413-A-GR</v>
          </cell>
        </row>
        <row r="57229">
          <cell r="B57229" t="str">
            <v>FLASH-KEY-413-A-GR</v>
          </cell>
        </row>
        <row r="57230">
          <cell r="B57230" t="str">
            <v>FLASH-KEY-413-A-GR</v>
          </cell>
        </row>
        <row r="57231">
          <cell r="B57231" t="str">
            <v>FLASH-KEY-413-A-GR</v>
          </cell>
        </row>
        <row r="57232">
          <cell r="B57232" t="str">
            <v>FLASH-KEY-413-A-GR</v>
          </cell>
        </row>
        <row r="57233">
          <cell r="B57233" t="str">
            <v>LBLSERIALMB09-GR</v>
          </cell>
        </row>
        <row r="57234">
          <cell r="B57234" t="str">
            <v>LBLSERIALMB09-GR</v>
          </cell>
        </row>
        <row r="57235">
          <cell r="B57235" t="str">
            <v>LBLSERIALMB09-GR</v>
          </cell>
        </row>
        <row r="57236">
          <cell r="B57236" t="str">
            <v>LBLSERIALMB09-GR</v>
          </cell>
        </row>
        <row r="57237">
          <cell r="B57237" t="str">
            <v>LBLSERIALMB09-GR</v>
          </cell>
        </row>
        <row r="57238">
          <cell r="B57238" t="str">
            <v>35040950</v>
          </cell>
        </row>
        <row r="57239">
          <cell r="B57239" t="str">
            <v>35040950</v>
          </cell>
        </row>
        <row r="57240">
          <cell r="B57240" t="str">
            <v>35040950</v>
          </cell>
        </row>
        <row r="57241">
          <cell r="B57241" t="str">
            <v>35040950</v>
          </cell>
        </row>
        <row r="57242">
          <cell r="B57242" t="str">
            <v>35040950</v>
          </cell>
        </row>
        <row r="57243">
          <cell r="B57243" t="str">
            <v>21162707</v>
          </cell>
        </row>
        <row r="57244">
          <cell r="B57244" t="str">
            <v>21080067</v>
          </cell>
        </row>
        <row r="57245">
          <cell r="B57245" t="str">
            <v>21161013</v>
          </cell>
        </row>
        <row r="57246">
          <cell r="B57246" t="str">
            <v>03033DPA-1</v>
          </cell>
        </row>
        <row r="57247">
          <cell r="B57247" t="str">
            <v>03025KEW</v>
          </cell>
        </row>
        <row r="57248">
          <cell r="B57248" t="str">
            <v>15060337-003</v>
          </cell>
        </row>
        <row r="57249">
          <cell r="B57249" t="str">
            <v>15060337-003</v>
          </cell>
        </row>
        <row r="57250">
          <cell r="B57250" t="str">
            <v>15060337-003</v>
          </cell>
        </row>
        <row r="57251">
          <cell r="B57251" t="str">
            <v>15060337-003</v>
          </cell>
        </row>
        <row r="57252">
          <cell r="B57252" t="str">
            <v>15060337-003</v>
          </cell>
        </row>
        <row r="57253">
          <cell r="B57253" t="str">
            <v>40020136-002</v>
          </cell>
        </row>
        <row r="57254">
          <cell r="B57254" t="str">
            <v>40020136-002</v>
          </cell>
        </row>
        <row r="57255">
          <cell r="B57255" t="str">
            <v>40020136-002</v>
          </cell>
        </row>
        <row r="57256">
          <cell r="B57256" t="str">
            <v>40020136-002</v>
          </cell>
        </row>
        <row r="57257">
          <cell r="B57257" t="str">
            <v>40020136-002</v>
          </cell>
        </row>
        <row r="57258">
          <cell r="B57258" t="str">
            <v>40020109-002</v>
          </cell>
        </row>
        <row r="57259">
          <cell r="B57259" t="str">
            <v>40020109-002</v>
          </cell>
        </row>
        <row r="57260">
          <cell r="B57260" t="str">
            <v>40020109-002</v>
          </cell>
        </row>
        <row r="57261">
          <cell r="B57261" t="str">
            <v>40020109-002</v>
          </cell>
        </row>
        <row r="57262">
          <cell r="B57262" t="str">
            <v>40020109-002</v>
          </cell>
        </row>
        <row r="57263">
          <cell r="B57263" t="str">
            <v>03025KEW-1</v>
          </cell>
        </row>
        <row r="57264">
          <cell r="B57264" t="str">
            <v>365627-004</v>
          </cell>
        </row>
        <row r="57265">
          <cell r="B57265" t="str">
            <v>365627-004</v>
          </cell>
        </row>
        <row r="57266">
          <cell r="B57266" t="str">
            <v>365627-004</v>
          </cell>
        </row>
        <row r="57267">
          <cell r="B57267" t="str">
            <v>365627-004</v>
          </cell>
        </row>
        <row r="57268">
          <cell r="B57268" t="str">
            <v>365627-004</v>
          </cell>
        </row>
        <row r="57269">
          <cell r="B57269" t="str">
            <v>365627-004</v>
          </cell>
        </row>
        <row r="57270">
          <cell r="B57270" t="str">
            <v>07091782-001</v>
          </cell>
        </row>
        <row r="57271">
          <cell r="B57271" t="str">
            <v>07091782-001</v>
          </cell>
        </row>
        <row r="57272">
          <cell r="B57272" t="str">
            <v>07091782-001</v>
          </cell>
        </row>
        <row r="57273">
          <cell r="B57273" t="str">
            <v>07091782-001</v>
          </cell>
        </row>
        <row r="57274">
          <cell r="B57274" t="str">
            <v>07091782-001</v>
          </cell>
        </row>
        <row r="57275">
          <cell r="B57275" t="str">
            <v>07091646-001</v>
          </cell>
        </row>
        <row r="57276">
          <cell r="B57276" t="str">
            <v>07091646-001</v>
          </cell>
        </row>
        <row r="57277">
          <cell r="B57277" t="str">
            <v>07091646-001</v>
          </cell>
        </row>
        <row r="57278">
          <cell r="B57278" t="str">
            <v>07091646-001</v>
          </cell>
        </row>
        <row r="57279">
          <cell r="B57279" t="str">
            <v>07091646-001</v>
          </cell>
        </row>
        <row r="57280">
          <cell r="B57280" t="str">
            <v>07091583-001</v>
          </cell>
        </row>
        <row r="57281">
          <cell r="B57281" t="str">
            <v>07091583-001</v>
          </cell>
        </row>
        <row r="57282">
          <cell r="B57282" t="str">
            <v>07091583-001</v>
          </cell>
        </row>
        <row r="57283">
          <cell r="B57283" t="str">
            <v>07091583-001</v>
          </cell>
        </row>
        <row r="57284">
          <cell r="B57284" t="str">
            <v>07091583-001</v>
          </cell>
        </row>
        <row r="57285">
          <cell r="B57285" t="str">
            <v>07091747-001</v>
          </cell>
        </row>
        <row r="57286">
          <cell r="B57286" t="str">
            <v>07091747-001</v>
          </cell>
        </row>
        <row r="57287">
          <cell r="B57287" t="str">
            <v>07091747-001</v>
          </cell>
        </row>
        <row r="57288">
          <cell r="B57288" t="str">
            <v>07091747-001</v>
          </cell>
        </row>
        <row r="57289">
          <cell r="B57289" t="str">
            <v>07091747-001</v>
          </cell>
        </row>
        <row r="57290">
          <cell r="B57290" t="str">
            <v>07091687-001</v>
          </cell>
        </row>
        <row r="57291">
          <cell r="B57291" t="str">
            <v>07091687-001</v>
          </cell>
        </row>
        <row r="57292">
          <cell r="B57292" t="str">
            <v>07091687-001</v>
          </cell>
        </row>
        <row r="57293">
          <cell r="B57293" t="str">
            <v>07091687-001</v>
          </cell>
        </row>
        <row r="57294">
          <cell r="B57294" t="str">
            <v>07091687-001</v>
          </cell>
        </row>
        <row r="57295">
          <cell r="B57295" t="str">
            <v>07091724-001</v>
          </cell>
        </row>
        <row r="57296">
          <cell r="B57296" t="str">
            <v>07091724-001</v>
          </cell>
        </row>
        <row r="57297">
          <cell r="B57297" t="str">
            <v>07091724-001</v>
          </cell>
        </row>
        <row r="57298">
          <cell r="B57298" t="str">
            <v>07091724-001</v>
          </cell>
        </row>
        <row r="57299">
          <cell r="B57299" t="str">
            <v>07091724-001</v>
          </cell>
        </row>
        <row r="57300">
          <cell r="B57300" t="str">
            <v>07091726-001</v>
          </cell>
        </row>
        <row r="57301">
          <cell r="B57301" t="str">
            <v>07091726-001</v>
          </cell>
        </row>
        <row r="57302">
          <cell r="B57302" t="str">
            <v>07091726-001</v>
          </cell>
        </row>
        <row r="57303">
          <cell r="B57303" t="str">
            <v>07091726-001</v>
          </cell>
        </row>
        <row r="57304">
          <cell r="B57304" t="str">
            <v>07091726-001</v>
          </cell>
        </row>
        <row r="57305">
          <cell r="B57305" t="str">
            <v>07091578-001</v>
          </cell>
        </row>
        <row r="57306">
          <cell r="B57306" t="str">
            <v>07091578-001</v>
          </cell>
        </row>
        <row r="57307">
          <cell r="B57307" t="str">
            <v>07091578-001</v>
          </cell>
        </row>
        <row r="57308">
          <cell r="B57308" t="str">
            <v>07091578-001</v>
          </cell>
        </row>
        <row r="57309">
          <cell r="B57309" t="str">
            <v>07091578-001</v>
          </cell>
        </row>
        <row r="57310">
          <cell r="B57310" t="str">
            <v>07091321-001</v>
          </cell>
        </row>
        <row r="57311">
          <cell r="B57311" t="str">
            <v>07091321-001</v>
          </cell>
        </row>
        <row r="57312">
          <cell r="B57312" t="str">
            <v>07091321-001</v>
          </cell>
        </row>
        <row r="57313">
          <cell r="B57313" t="str">
            <v>07091321-001</v>
          </cell>
        </row>
        <row r="57314">
          <cell r="B57314" t="str">
            <v>07091321-001</v>
          </cell>
        </row>
        <row r="57315">
          <cell r="B57315" t="str">
            <v>07091500-001</v>
          </cell>
        </row>
        <row r="57316">
          <cell r="B57316" t="str">
            <v>07091500-001</v>
          </cell>
        </row>
        <row r="57317">
          <cell r="B57317" t="str">
            <v>07091500-001</v>
          </cell>
        </row>
        <row r="57318">
          <cell r="B57318" t="str">
            <v>07091500-001</v>
          </cell>
        </row>
        <row r="57319">
          <cell r="B57319" t="str">
            <v>07091500-001</v>
          </cell>
        </row>
        <row r="57320">
          <cell r="B57320" t="str">
            <v>07091730-001</v>
          </cell>
        </row>
        <row r="57321">
          <cell r="B57321" t="str">
            <v>07091730-001</v>
          </cell>
        </row>
        <row r="57322">
          <cell r="B57322" t="str">
            <v>07091730-001</v>
          </cell>
        </row>
        <row r="57323">
          <cell r="B57323" t="str">
            <v>07091730-001</v>
          </cell>
        </row>
        <row r="57324">
          <cell r="B57324" t="str">
            <v>07091730-001</v>
          </cell>
        </row>
        <row r="57325">
          <cell r="B57325" t="str">
            <v>07091529-001</v>
          </cell>
        </row>
        <row r="57326">
          <cell r="B57326" t="str">
            <v>07091529-001</v>
          </cell>
        </row>
        <row r="57327">
          <cell r="B57327" t="str">
            <v>07091529-001</v>
          </cell>
        </row>
        <row r="57328">
          <cell r="B57328" t="str">
            <v>07091529-001</v>
          </cell>
        </row>
        <row r="57329">
          <cell r="B57329" t="str">
            <v>07091529-001</v>
          </cell>
        </row>
        <row r="57330">
          <cell r="B57330" t="str">
            <v>07091706-001</v>
          </cell>
        </row>
        <row r="57331">
          <cell r="B57331" t="str">
            <v>07091706-001</v>
          </cell>
        </row>
        <row r="57332">
          <cell r="B57332" t="str">
            <v>07091706-001</v>
          </cell>
        </row>
        <row r="57333">
          <cell r="B57333" t="str">
            <v>07091706-001</v>
          </cell>
        </row>
        <row r="57334">
          <cell r="B57334" t="str">
            <v>07091706-001</v>
          </cell>
        </row>
        <row r="57335">
          <cell r="B57335" t="str">
            <v>07091605-001</v>
          </cell>
        </row>
        <row r="57336">
          <cell r="B57336" t="str">
            <v>07091605-001</v>
          </cell>
        </row>
        <row r="57337">
          <cell r="B57337" t="str">
            <v>07091605-001</v>
          </cell>
        </row>
        <row r="57338">
          <cell r="B57338" t="str">
            <v>07091605-001</v>
          </cell>
        </row>
        <row r="57339">
          <cell r="B57339" t="str">
            <v>07091605-001</v>
          </cell>
        </row>
        <row r="57340">
          <cell r="B57340" t="str">
            <v>07091815-001</v>
          </cell>
        </row>
        <row r="57341">
          <cell r="B57341" t="str">
            <v>07091815-001</v>
          </cell>
        </row>
        <row r="57342">
          <cell r="B57342" t="str">
            <v>07091815-001</v>
          </cell>
        </row>
        <row r="57343">
          <cell r="B57343" t="str">
            <v>07091815-001</v>
          </cell>
        </row>
        <row r="57344">
          <cell r="B57344" t="str">
            <v>07091815-001</v>
          </cell>
        </row>
        <row r="57345">
          <cell r="B57345" t="str">
            <v>07091682-001</v>
          </cell>
        </row>
        <row r="57346">
          <cell r="B57346" t="str">
            <v>07091682-001</v>
          </cell>
        </row>
        <row r="57347">
          <cell r="B57347" t="str">
            <v>07091682-001</v>
          </cell>
        </row>
        <row r="57348">
          <cell r="B57348" t="str">
            <v>07091682-001</v>
          </cell>
        </row>
        <row r="57349">
          <cell r="B57349" t="str">
            <v>07091682-001</v>
          </cell>
        </row>
        <row r="57350">
          <cell r="B57350" t="str">
            <v>07091618-001</v>
          </cell>
        </row>
        <row r="57351">
          <cell r="B57351" t="str">
            <v>07091618-001</v>
          </cell>
        </row>
        <row r="57352">
          <cell r="B57352" t="str">
            <v>07091618-001</v>
          </cell>
        </row>
        <row r="57353">
          <cell r="B57353" t="str">
            <v>07091618-001</v>
          </cell>
        </row>
        <row r="57354">
          <cell r="B57354" t="str">
            <v>07091618-001</v>
          </cell>
        </row>
        <row r="57355">
          <cell r="B57355" t="str">
            <v>15020343-001</v>
          </cell>
        </row>
        <row r="57356">
          <cell r="B57356" t="str">
            <v>15020343-001</v>
          </cell>
        </row>
        <row r="57357">
          <cell r="B57357" t="str">
            <v>15020343-001</v>
          </cell>
        </row>
        <row r="57358">
          <cell r="B57358" t="str">
            <v>15020343-001</v>
          </cell>
        </row>
        <row r="57359">
          <cell r="B57359" t="str">
            <v>15020343-001</v>
          </cell>
        </row>
        <row r="57360">
          <cell r="B57360" t="str">
            <v>10031202-001</v>
          </cell>
        </row>
        <row r="57361">
          <cell r="B57361" t="str">
            <v>10031202-001</v>
          </cell>
        </row>
        <row r="57362">
          <cell r="B57362" t="str">
            <v>10031202-001</v>
          </cell>
        </row>
        <row r="57363">
          <cell r="B57363" t="str">
            <v>10031202-001</v>
          </cell>
        </row>
        <row r="57364">
          <cell r="B57364" t="str">
            <v>10031202-001</v>
          </cell>
        </row>
        <row r="57365">
          <cell r="B57365" t="str">
            <v>15020349-001</v>
          </cell>
        </row>
        <row r="57366">
          <cell r="B57366" t="str">
            <v>15020349-001</v>
          </cell>
        </row>
        <row r="57367">
          <cell r="B57367" t="str">
            <v>15020349-001</v>
          </cell>
        </row>
        <row r="57368">
          <cell r="B57368" t="str">
            <v>15020349-001</v>
          </cell>
        </row>
        <row r="57369">
          <cell r="B57369" t="str">
            <v>15020349-001</v>
          </cell>
        </row>
        <row r="57370">
          <cell r="B57370" t="str">
            <v>07091476-001</v>
          </cell>
        </row>
        <row r="57371">
          <cell r="B57371" t="str">
            <v>07091476-001</v>
          </cell>
        </row>
        <row r="57372">
          <cell r="B57372" t="str">
            <v>07091476-001</v>
          </cell>
        </row>
        <row r="57373">
          <cell r="B57373" t="str">
            <v>07091476-001</v>
          </cell>
        </row>
        <row r="57374">
          <cell r="B57374" t="str">
            <v>07091476-001</v>
          </cell>
        </row>
        <row r="57375">
          <cell r="B57375" t="str">
            <v>12020332-001</v>
          </cell>
        </row>
        <row r="57376">
          <cell r="B57376" t="str">
            <v>12020332-001</v>
          </cell>
        </row>
        <row r="57377">
          <cell r="B57377" t="str">
            <v>12020332-001</v>
          </cell>
        </row>
        <row r="57378">
          <cell r="B57378" t="str">
            <v>12020332-001</v>
          </cell>
        </row>
        <row r="57379">
          <cell r="B57379" t="str">
            <v>12020332-001</v>
          </cell>
        </row>
        <row r="57380">
          <cell r="B57380" t="str">
            <v>07091734-001</v>
          </cell>
        </row>
        <row r="57381">
          <cell r="B57381" t="str">
            <v>07091734-001</v>
          </cell>
        </row>
        <row r="57382">
          <cell r="B57382" t="str">
            <v>07091734-001</v>
          </cell>
        </row>
        <row r="57383">
          <cell r="B57383" t="str">
            <v>07091734-001</v>
          </cell>
        </row>
        <row r="57384">
          <cell r="B57384" t="str">
            <v>07091734-001</v>
          </cell>
        </row>
        <row r="57385">
          <cell r="B57385" t="str">
            <v>07091735-001</v>
          </cell>
        </row>
        <row r="57386">
          <cell r="B57386" t="str">
            <v>07091735-001</v>
          </cell>
        </row>
        <row r="57387">
          <cell r="B57387" t="str">
            <v>07091735-001</v>
          </cell>
        </row>
        <row r="57388">
          <cell r="B57388" t="str">
            <v>07091735-001</v>
          </cell>
        </row>
        <row r="57389">
          <cell r="B57389" t="str">
            <v>07091735-001</v>
          </cell>
        </row>
        <row r="57390">
          <cell r="B57390" t="str">
            <v>07091720-001</v>
          </cell>
        </row>
        <row r="57391">
          <cell r="B57391" t="str">
            <v>07091720-001</v>
          </cell>
        </row>
        <row r="57392">
          <cell r="B57392" t="str">
            <v>07091720-001</v>
          </cell>
        </row>
        <row r="57393">
          <cell r="B57393" t="str">
            <v>07091720-001</v>
          </cell>
        </row>
        <row r="57394">
          <cell r="B57394" t="str">
            <v>07091720-001</v>
          </cell>
        </row>
        <row r="57395">
          <cell r="B57395" t="str">
            <v>07091530-001</v>
          </cell>
        </row>
        <row r="57396">
          <cell r="B57396" t="str">
            <v>07091530-001</v>
          </cell>
        </row>
        <row r="57397">
          <cell r="B57397" t="str">
            <v>07091530-001</v>
          </cell>
        </row>
        <row r="57398">
          <cell r="B57398" t="str">
            <v>07091530-001</v>
          </cell>
        </row>
        <row r="57399">
          <cell r="B57399" t="str">
            <v>07091530-001</v>
          </cell>
        </row>
        <row r="57400">
          <cell r="B57400" t="str">
            <v>07091698-001</v>
          </cell>
        </row>
        <row r="57401">
          <cell r="B57401" t="str">
            <v>07091698-001</v>
          </cell>
        </row>
        <row r="57402">
          <cell r="B57402" t="str">
            <v>07091698-001</v>
          </cell>
        </row>
        <row r="57403">
          <cell r="B57403" t="str">
            <v>07091698-001</v>
          </cell>
        </row>
        <row r="57404">
          <cell r="B57404" t="str">
            <v>07091698-001</v>
          </cell>
        </row>
        <row r="57405">
          <cell r="B57405" t="str">
            <v>08070451-001</v>
          </cell>
        </row>
        <row r="57406">
          <cell r="B57406" t="str">
            <v>08070451-001</v>
          </cell>
        </row>
        <row r="57407">
          <cell r="B57407" t="str">
            <v>08070451-001</v>
          </cell>
        </row>
        <row r="57408">
          <cell r="B57408" t="str">
            <v>08070451-001</v>
          </cell>
        </row>
        <row r="57409">
          <cell r="B57409" t="str">
            <v>08070451-001</v>
          </cell>
        </row>
        <row r="57410">
          <cell r="B57410" t="str">
            <v>07091470-001</v>
          </cell>
        </row>
        <row r="57411">
          <cell r="B57411" t="str">
            <v>07091470-001</v>
          </cell>
        </row>
        <row r="57412">
          <cell r="B57412" t="str">
            <v>07091470-001</v>
          </cell>
        </row>
        <row r="57413">
          <cell r="B57413" t="str">
            <v>07091470-001</v>
          </cell>
        </row>
        <row r="57414">
          <cell r="B57414" t="str">
            <v>07091470-001</v>
          </cell>
        </row>
        <row r="57415">
          <cell r="B57415" t="str">
            <v>08070493-001</v>
          </cell>
        </row>
        <row r="57416">
          <cell r="B57416" t="str">
            <v>08070493-001</v>
          </cell>
        </row>
        <row r="57417">
          <cell r="B57417" t="str">
            <v>08070493-001</v>
          </cell>
        </row>
        <row r="57418">
          <cell r="B57418" t="str">
            <v>08070493-001</v>
          </cell>
        </row>
        <row r="57419">
          <cell r="B57419" t="str">
            <v>08070493-001</v>
          </cell>
        </row>
        <row r="57420">
          <cell r="B57420" t="str">
            <v>HDZRT326010</v>
          </cell>
        </row>
        <row r="57421">
          <cell r="B57421" t="str">
            <v>39ZAUBRTN00</v>
          </cell>
        </row>
        <row r="57422">
          <cell r="B57422" t="str">
            <v>39ZAUBRTN00</v>
          </cell>
        </row>
        <row r="57423">
          <cell r="B57423" t="str">
            <v>39ZAUBRTN00</v>
          </cell>
        </row>
        <row r="57424">
          <cell r="B57424" t="str">
            <v>39ZAUBRTN00</v>
          </cell>
        </row>
        <row r="57425">
          <cell r="B57425" t="str">
            <v>39ZAUBRTN00</v>
          </cell>
        </row>
        <row r="57426">
          <cell r="B57426" t="str">
            <v>39ZAUBRTN00</v>
          </cell>
        </row>
        <row r="57427">
          <cell r="B57427" t="str">
            <v>39ZAUBRTN00</v>
          </cell>
        </row>
        <row r="57428">
          <cell r="B57428" t="str">
            <v>39ZAUBRTN00</v>
          </cell>
        </row>
        <row r="57429">
          <cell r="B57429" t="str">
            <v>39ZAUBRTN00</v>
          </cell>
        </row>
        <row r="57430">
          <cell r="B57430" t="str">
            <v>39ZAUBRTN00</v>
          </cell>
        </row>
        <row r="57431">
          <cell r="B57431" t="str">
            <v>39ZAUBRTN00</v>
          </cell>
        </row>
        <row r="57432">
          <cell r="B57432" t="str">
            <v>39ZAUBRTN00</v>
          </cell>
        </row>
        <row r="57433">
          <cell r="B57433" t="str">
            <v>39ZAUBRTN00</v>
          </cell>
        </row>
        <row r="57434">
          <cell r="B57434" t="str">
            <v>39ZAUBRTN00</v>
          </cell>
        </row>
        <row r="57435">
          <cell r="B57435" t="str">
            <v>39ZAUBRTN00</v>
          </cell>
        </row>
        <row r="57436">
          <cell r="B57436" t="str">
            <v>39ZAUBRTN00</v>
          </cell>
        </row>
        <row r="57437">
          <cell r="B57437" t="str">
            <v>39ZAUBRTN00</v>
          </cell>
        </row>
        <row r="57438">
          <cell r="B57438" t="str">
            <v>39ZAUBRTN00</v>
          </cell>
        </row>
        <row r="57439">
          <cell r="B57439" t="str">
            <v>39ZAUBRTN00</v>
          </cell>
        </row>
        <row r="57440">
          <cell r="B57440" t="str">
            <v>39ZAUBRTN00</v>
          </cell>
        </row>
        <row r="57441">
          <cell r="B57441" t="str">
            <v>39ZAUBRTN00</v>
          </cell>
        </row>
        <row r="57442">
          <cell r="B57442" t="str">
            <v>39ZAUBRTN00</v>
          </cell>
        </row>
        <row r="57443">
          <cell r="B57443" t="str">
            <v>39ZAUBRTN00</v>
          </cell>
        </row>
        <row r="57444">
          <cell r="B57444" t="str">
            <v>39ZAUBRTN00</v>
          </cell>
        </row>
        <row r="57445">
          <cell r="B57445" t="str">
            <v>39ZAUBRTN00</v>
          </cell>
        </row>
        <row r="57446">
          <cell r="B57446" t="str">
            <v>39ZAUBRTN00</v>
          </cell>
        </row>
        <row r="57447">
          <cell r="B57447" t="str">
            <v>39ZAUBRTN00</v>
          </cell>
        </row>
        <row r="57448">
          <cell r="B57448" t="str">
            <v>39ZAUBRTN00</v>
          </cell>
        </row>
        <row r="57449">
          <cell r="B57449" t="str">
            <v>39ZAUBRTN00</v>
          </cell>
        </row>
        <row r="57450">
          <cell r="B57450" t="str">
            <v>39ZAUBRTN00</v>
          </cell>
        </row>
        <row r="57451">
          <cell r="B57451" t="str">
            <v>39ZAUBRTN00</v>
          </cell>
        </row>
        <row r="57452">
          <cell r="B57452" t="str">
            <v>39ZAUBRTN00</v>
          </cell>
        </row>
        <row r="57453">
          <cell r="B57453" t="str">
            <v>39ZAUBRTN00</v>
          </cell>
        </row>
        <row r="57454">
          <cell r="B57454" t="str">
            <v>39ZAUBRTN00</v>
          </cell>
        </row>
        <row r="57455">
          <cell r="B57455" t="str">
            <v>39ZAUBRTN00</v>
          </cell>
        </row>
        <row r="57456">
          <cell r="B57456" t="str">
            <v>39ZAUBRTN00</v>
          </cell>
        </row>
        <row r="57457">
          <cell r="B57457" t="str">
            <v>39ZAUBRTN00</v>
          </cell>
        </row>
        <row r="57458">
          <cell r="B57458" t="str">
            <v>39ZAUBRTN00</v>
          </cell>
        </row>
        <row r="57459">
          <cell r="B57459" t="str">
            <v>39ZAUBRTN00</v>
          </cell>
        </row>
        <row r="57460">
          <cell r="B57460" t="str">
            <v>39ZAUBRTN00</v>
          </cell>
        </row>
        <row r="57461">
          <cell r="B57461" t="str">
            <v>39ZAUBRTN00</v>
          </cell>
        </row>
        <row r="57462">
          <cell r="B57462" t="str">
            <v>39ZAUBRTN00</v>
          </cell>
        </row>
        <row r="57463">
          <cell r="B57463" t="str">
            <v>39ZAUBRTN00</v>
          </cell>
        </row>
        <row r="57464">
          <cell r="B57464" t="str">
            <v>39ZAUBRTN00</v>
          </cell>
        </row>
        <row r="57465">
          <cell r="B57465" t="str">
            <v>39ZAUBRTN00</v>
          </cell>
        </row>
        <row r="57466">
          <cell r="B57466" t="str">
            <v>39ZAUBRTN00</v>
          </cell>
        </row>
        <row r="57467">
          <cell r="B57467" t="str">
            <v>39ZAUBRTN00</v>
          </cell>
        </row>
        <row r="57468">
          <cell r="B57468" t="str">
            <v>39ZAUBRTN00</v>
          </cell>
        </row>
        <row r="57469">
          <cell r="B57469" t="str">
            <v>39ZAUBRTN00</v>
          </cell>
        </row>
        <row r="57470">
          <cell r="B57470" t="str">
            <v>39ZAUBRTN00</v>
          </cell>
        </row>
        <row r="57471">
          <cell r="B57471" t="str">
            <v>39ZAUBRTN00</v>
          </cell>
        </row>
        <row r="57472">
          <cell r="B57472" t="str">
            <v>39ZAUBRTN00</v>
          </cell>
        </row>
        <row r="57473">
          <cell r="B57473" t="str">
            <v>39ZAUBRTN00</v>
          </cell>
        </row>
        <row r="57474">
          <cell r="B57474" t="str">
            <v>39ZAUBRTN00</v>
          </cell>
        </row>
        <row r="57475">
          <cell r="B57475" t="str">
            <v>39ZAUBRTN00</v>
          </cell>
        </row>
        <row r="57476">
          <cell r="B57476" t="str">
            <v>39ZAUBRTN00</v>
          </cell>
        </row>
        <row r="57477">
          <cell r="B57477" t="str">
            <v>39ZAUBRTN00</v>
          </cell>
        </row>
        <row r="57478">
          <cell r="B57478" t="str">
            <v>39ZAUBRTN00</v>
          </cell>
        </row>
        <row r="57479">
          <cell r="B57479" t="str">
            <v>39ZAUBRTN00</v>
          </cell>
        </row>
        <row r="57480">
          <cell r="B57480" t="str">
            <v>39ZAUBRTN00</v>
          </cell>
        </row>
        <row r="57481">
          <cell r="B57481" t="str">
            <v>39ZAUBRTN00</v>
          </cell>
        </row>
        <row r="57482">
          <cell r="B57482" t="str">
            <v>39ZAUBRTN00</v>
          </cell>
        </row>
        <row r="57483">
          <cell r="B57483" t="str">
            <v>39ZAUBRTN00</v>
          </cell>
        </row>
        <row r="57484">
          <cell r="B57484" t="str">
            <v>39ZAUBRTN00</v>
          </cell>
        </row>
        <row r="57485">
          <cell r="B57485" t="str">
            <v>39ZAUBRTN00</v>
          </cell>
        </row>
        <row r="57486">
          <cell r="B57486" t="str">
            <v>39ZAUBRTN00</v>
          </cell>
        </row>
        <row r="57487">
          <cell r="B57487" t="str">
            <v>39ZAUBRTN00</v>
          </cell>
        </row>
        <row r="57488">
          <cell r="B57488" t="str">
            <v>39ZAUBRTN00</v>
          </cell>
        </row>
        <row r="57489">
          <cell r="B57489" t="str">
            <v>39ZAUBRTN00</v>
          </cell>
        </row>
        <row r="57490">
          <cell r="B57490" t="str">
            <v>39ZAUBRTN00</v>
          </cell>
        </row>
        <row r="57491">
          <cell r="B57491" t="str">
            <v>39ZAUBRTN00</v>
          </cell>
        </row>
        <row r="57492">
          <cell r="B57492" t="str">
            <v>39ZAUBRTN00</v>
          </cell>
        </row>
        <row r="57493">
          <cell r="B57493" t="str">
            <v>39ZAUBRTN00</v>
          </cell>
        </row>
        <row r="57494">
          <cell r="B57494" t="str">
            <v>39ZAUBRTN00</v>
          </cell>
        </row>
        <row r="57495">
          <cell r="B57495" t="str">
            <v>39ZAUBRTN00</v>
          </cell>
        </row>
        <row r="57496">
          <cell r="B57496" t="str">
            <v>39ZAUBRTN00</v>
          </cell>
        </row>
        <row r="57497">
          <cell r="B57497" t="str">
            <v>39ZAUBRTN00</v>
          </cell>
        </row>
        <row r="57498">
          <cell r="B57498" t="str">
            <v>39ZAUBRTN00</v>
          </cell>
        </row>
        <row r="57499">
          <cell r="B57499" t="str">
            <v>39ZAUBRTN00</v>
          </cell>
        </row>
        <row r="57500">
          <cell r="B57500" t="str">
            <v>39ZAUBRTN00</v>
          </cell>
        </row>
        <row r="57501">
          <cell r="B57501" t="str">
            <v>39ZAUBRTN00</v>
          </cell>
        </row>
        <row r="57502">
          <cell r="B57502" t="str">
            <v>39ZAUBRTN00</v>
          </cell>
        </row>
        <row r="57503">
          <cell r="B57503" t="str">
            <v>39ZAUBRTN00</v>
          </cell>
        </row>
        <row r="57504">
          <cell r="B57504" t="str">
            <v>39ZAUBRTN00</v>
          </cell>
        </row>
        <row r="57505">
          <cell r="B57505" t="str">
            <v>39ZAUBRTN00</v>
          </cell>
        </row>
        <row r="57506">
          <cell r="B57506" t="str">
            <v>39ZAUBRTN00</v>
          </cell>
        </row>
        <row r="57507">
          <cell r="B57507" t="str">
            <v>39ZAUBRTN00</v>
          </cell>
        </row>
        <row r="57508">
          <cell r="B57508" t="str">
            <v>39ZAUBRTN00</v>
          </cell>
        </row>
        <row r="57509">
          <cell r="B57509" t="str">
            <v>39ZAUBRTN00</v>
          </cell>
        </row>
        <row r="57510">
          <cell r="B57510" t="str">
            <v>39ZAUBRTN00</v>
          </cell>
        </row>
        <row r="57511">
          <cell r="B57511" t="str">
            <v>39ZAUBRTN00</v>
          </cell>
        </row>
        <row r="57512">
          <cell r="B57512" t="str">
            <v>39ZAUBRTN00</v>
          </cell>
        </row>
        <row r="57513">
          <cell r="B57513" t="str">
            <v>39ZAUBRTN00</v>
          </cell>
        </row>
        <row r="57514">
          <cell r="B57514" t="str">
            <v>39ZAUBRTN00</v>
          </cell>
        </row>
        <row r="57515">
          <cell r="B57515" t="str">
            <v>39ZAUBRTN00</v>
          </cell>
        </row>
        <row r="57516">
          <cell r="B57516" t="str">
            <v>39ZAUBRTN00</v>
          </cell>
        </row>
        <row r="57517">
          <cell r="B57517" t="str">
            <v>39ZAUBRTN00</v>
          </cell>
        </row>
        <row r="57518">
          <cell r="B57518" t="str">
            <v>39ZAUBRTN00</v>
          </cell>
        </row>
        <row r="57519">
          <cell r="B57519" t="str">
            <v>39ZAUBRTN00</v>
          </cell>
        </row>
        <row r="57520">
          <cell r="B57520" t="str">
            <v>39ZAUBRTN00</v>
          </cell>
        </row>
        <row r="57521">
          <cell r="B57521" t="str">
            <v>39ZAUBRTN00</v>
          </cell>
        </row>
        <row r="57522">
          <cell r="B57522" t="str">
            <v>39ZAUBRTN00</v>
          </cell>
        </row>
        <row r="57523">
          <cell r="B57523" t="str">
            <v>39ZAUBRTN00</v>
          </cell>
        </row>
        <row r="57524">
          <cell r="B57524" t="str">
            <v>39ZAUBRTN00</v>
          </cell>
        </row>
        <row r="57525">
          <cell r="B57525" t="str">
            <v>39ZAUBRTN00</v>
          </cell>
        </row>
        <row r="57526">
          <cell r="B57526" t="str">
            <v>39ZAUBRTN00</v>
          </cell>
        </row>
        <row r="57527">
          <cell r="B57527" t="str">
            <v>39ZAUBRTN00</v>
          </cell>
        </row>
        <row r="57528">
          <cell r="B57528" t="str">
            <v>39ZAUBRTN00</v>
          </cell>
        </row>
        <row r="57529">
          <cell r="B57529" t="str">
            <v>39ZAUBRTN00</v>
          </cell>
        </row>
        <row r="57530">
          <cell r="B57530" t="str">
            <v>39ZAUBRTN00</v>
          </cell>
        </row>
        <row r="57531">
          <cell r="B57531" t="str">
            <v>39ZAUBRTN00</v>
          </cell>
        </row>
        <row r="57532">
          <cell r="B57532" t="str">
            <v>39ZAUBRTN00</v>
          </cell>
        </row>
        <row r="57533">
          <cell r="B57533" t="str">
            <v>39ZAUBRTN00</v>
          </cell>
        </row>
        <row r="57534">
          <cell r="B57534" t="str">
            <v>39ZAUBRTN00</v>
          </cell>
        </row>
        <row r="57535">
          <cell r="B57535" t="str">
            <v>39ZAUBRTN00</v>
          </cell>
        </row>
        <row r="57536">
          <cell r="B57536" t="str">
            <v>39ZAUBRTN00</v>
          </cell>
        </row>
        <row r="57537">
          <cell r="B57537" t="str">
            <v>39ZAUBRTN00</v>
          </cell>
        </row>
        <row r="57538">
          <cell r="B57538" t="str">
            <v>39ZAUBRTN00</v>
          </cell>
        </row>
        <row r="57539">
          <cell r="B57539" t="str">
            <v>39ZAUBRTN00</v>
          </cell>
        </row>
        <row r="57540">
          <cell r="B57540" t="str">
            <v>39ZAUBRTN00</v>
          </cell>
        </row>
        <row r="57541">
          <cell r="B57541" t="str">
            <v>39ZAUBRTN00</v>
          </cell>
        </row>
        <row r="57542">
          <cell r="B57542" t="str">
            <v>39ZAUBRTN00</v>
          </cell>
        </row>
        <row r="57543">
          <cell r="B57543" t="str">
            <v>39ZAUBRTN00</v>
          </cell>
        </row>
        <row r="57544">
          <cell r="B57544" t="str">
            <v>39ZAUBRTN00</v>
          </cell>
        </row>
        <row r="57545">
          <cell r="B57545" t="str">
            <v>39ZAUBRTN00</v>
          </cell>
        </row>
        <row r="57546">
          <cell r="B57546" t="str">
            <v>39ZAUBRTN00</v>
          </cell>
        </row>
        <row r="57547">
          <cell r="B57547" t="str">
            <v>39ZAUBRTN00</v>
          </cell>
        </row>
        <row r="57548">
          <cell r="B57548" t="str">
            <v>39ZAUBRTN00</v>
          </cell>
        </row>
        <row r="57549">
          <cell r="B57549" t="str">
            <v>39ZAUBRTN00</v>
          </cell>
        </row>
        <row r="57550">
          <cell r="B57550" t="str">
            <v>39ZAUBRTN00</v>
          </cell>
        </row>
        <row r="57551">
          <cell r="B57551" t="str">
            <v>39ZAUBRTN00</v>
          </cell>
        </row>
        <row r="57552">
          <cell r="B57552" t="str">
            <v>39ZAUBRTN00</v>
          </cell>
        </row>
        <row r="57553">
          <cell r="B57553" t="str">
            <v>39ZAUBRTN00</v>
          </cell>
        </row>
        <row r="57554">
          <cell r="B57554" t="str">
            <v>39ZAUBRTN00</v>
          </cell>
        </row>
        <row r="57555">
          <cell r="B57555" t="str">
            <v>39ZAUBRTN00</v>
          </cell>
        </row>
        <row r="57556">
          <cell r="B57556" t="str">
            <v>39ZAUBRTN00</v>
          </cell>
        </row>
        <row r="57557">
          <cell r="B57557" t="str">
            <v>39ZAUBRTN00</v>
          </cell>
        </row>
        <row r="57558">
          <cell r="B57558" t="str">
            <v>39ZAUBRTN00</v>
          </cell>
        </row>
        <row r="57559">
          <cell r="B57559" t="str">
            <v>39ZAUBRTN00</v>
          </cell>
        </row>
        <row r="57560">
          <cell r="B57560" t="str">
            <v>39ZAUBRTN00</v>
          </cell>
        </row>
        <row r="57561">
          <cell r="B57561" t="str">
            <v>39ZAUBRTN00</v>
          </cell>
        </row>
        <row r="57562">
          <cell r="B57562" t="str">
            <v>39ZAUBRTN00</v>
          </cell>
        </row>
        <row r="57563">
          <cell r="B57563" t="str">
            <v>39ZAUBRTN00</v>
          </cell>
        </row>
        <row r="57564">
          <cell r="B57564" t="str">
            <v>39ZAUBRTN00</v>
          </cell>
        </row>
        <row r="57565">
          <cell r="B57565" t="str">
            <v>39ZAUBRTN00</v>
          </cell>
        </row>
        <row r="57566">
          <cell r="B57566" t="str">
            <v>39ZAUBRTN00</v>
          </cell>
        </row>
        <row r="57567">
          <cell r="B57567" t="str">
            <v>39ZAUBRTN00</v>
          </cell>
        </row>
        <row r="57568">
          <cell r="B57568" t="str">
            <v>39ZAUBRTN00</v>
          </cell>
        </row>
        <row r="57569">
          <cell r="B57569" t="str">
            <v>39ZAUBRTN00</v>
          </cell>
        </row>
        <row r="57570">
          <cell r="B57570" t="str">
            <v>39ZAUBRTN00</v>
          </cell>
        </row>
        <row r="57571">
          <cell r="B57571" t="str">
            <v>39ZAUBRTN00</v>
          </cell>
        </row>
        <row r="57572">
          <cell r="B57572" t="str">
            <v>39ZAUBRTN00</v>
          </cell>
        </row>
        <row r="57573">
          <cell r="B57573" t="str">
            <v>39ZAUBRTN00</v>
          </cell>
        </row>
        <row r="57574">
          <cell r="B57574" t="str">
            <v>39ZAUBRTN00</v>
          </cell>
        </row>
        <row r="57575">
          <cell r="B57575" t="str">
            <v>39ZAUBRTN00</v>
          </cell>
        </row>
        <row r="57576">
          <cell r="B57576" t="str">
            <v>39ZAUBRTN00</v>
          </cell>
        </row>
        <row r="57577">
          <cell r="B57577" t="str">
            <v>39ZAUBRTN00</v>
          </cell>
        </row>
        <row r="57578">
          <cell r="B57578" t="str">
            <v>39ZAUBRTN00</v>
          </cell>
        </row>
        <row r="57579">
          <cell r="B57579" t="str">
            <v>39ZAUBRTN00</v>
          </cell>
        </row>
        <row r="57580">
          <cell r="B57580" t="str">
            <v>39ZAUBRTN00</v>
          </cell>
        </row>
        <row r="57581">
          <cell r="B57581" t="str">
            <v>39ZAUBRTN00</v>
          </cell>
        </row>
        <row r="57582">
          <cell r="B57582" t="str">
            <v>39ZAUBRTN00</v>
          </cell>
        </row>
        <row r="57583">
          <cell r="B57583" t="str">
            <v>39ZAUBRTN00</v>
          </cell>
        </row>
        <row r="57584">
          <cell r="B57584" t="str">
            <v>39ZAUBRTN00</v>
          </cell>
        </row>
        <row r="57585">
          <cell r="B57585" t="str">
            <v>39ZAUBRTN00</v>
          </cell>
        </row>
        <row r="57586">
          <cell r="B57586" t="str">
            <v>AG19034B220</v>
          </cell>
        </row>
        <row r="57587">
          <cell r="B57587" t="str">
            <v>AG19034B220</v>
          </cell>
        </row>
        <row r="57588">
          <cell r="B57588" t="str">
            <v>AG19034B220</v>
          </cell>
        </row>
        <row r="57589">
          <cell r="B57589" t="str">
            <v>AG19034B220</v>
          </cell>
        </row>
        <row r="57590">
          <cell r="B57590" t="str">
            <v>AG19034B220</v>
          </cell>
        </row>
        <row r="57591">
          <cell r="B57591" t="str">
            <v>AG19034B220</v>
          </cell>
        </row>
        <row r="57592">
          <cell r="B57592" t="str">
            <v>AG19034B220</v>
          </cell>
        </row>
        <row r="57593">
          <cell r="B57593" t="str">
            <v>AG19034B220</v>
          </cell>
        </row>
        <row r="57594">
          <cell r="B57594" t="str">
            <v>AG19034B220</v>
          </cell>
        </row>
        <row r="57595">
          <cell r="B57595" t="str">
            <v>AG19034B220</v>
          </cell>
        </row>
        <row r="57596">
          <cell r="B57596" t="str">
            <v>AG19034B220</v>
          </cell>
        </row>
        <row r="57597">
          <cell r="B57597" t="str">
            <v>AG19034B220</v>
          </cell>
        </row>
        <row r="57598">
          <cell r="B57598" t="str">
            <v>AG19034B220</v>
          </cell>
        </row>
        <row r="57599">
          <cell r="B57599" t="str">
            <v>AG19034B220</v>
          </cell>
        </row>
        <row r="57600">
          <cell r="B57600" t="str">
            <v>AG19034B220</v>
          </cell>
        </row>
        <row r="57601">
          <cell r="B57601" t="str">
            <v>AG19034B220</v>
          </cell>
        </row>
        <row r="57602">
          <cell r="B57602" t="str">
            <v>AG19034B220</v>
          </cell>
        </row>
        <row r="57603">
          <cell r="B57603" t="str">
            <v>1KAJZZ6007E</v>
          </cell>
        </row>
        <row r="57604">
          <cell r="B57604" t="str">
            <v>1KAJZZ6007E</v>
          </cell>
        </row>
        <row r="57605">
          <cell r="B57605" t="str">
            <v>1KAJZZ6007E</v>
          </cell>
        </row>
        <row r="57606">
          <cell r="B57606" t="str">
            <v>1KAJZZ6007E</v>
          </cell>
        </row>
        <row r="57607">
          <cell r="B57607" t="str">
            <v>1KAJZZ6007E</v>
          </cell>
        </row>
        <row r="57608">
          <cell r="B57608" t="str">
            <v>1KAJZZ6007E</v>
          </cell>
        </row>
        <row r="57609">
          <cell r="B57609" t="str">
            <v>1KAJZZ6007E</v>
          </cell>
        </row>
        <row r="57610">
          <cell r="B57610" t="str">
            <v>1KAJZZ6007E</v>
          </cell>
        </row>
        <row r="57611">
          <cell r="B57611" t="str">
            <v>1KAJZZ6007E</v>
          </cell>
        </row>
        <row r="57612">
          <cell r="B57612" t="str">
            <v>1KAJZZ6007E</v>
          </cell>
        </row>
        <row r="57613">
          <cell r="B57613" t="str">
            <v>1KAJZZ6007E</v>
          </cell>
        </row>
        <row r="57614">
          <cell r="B57614" t="str">
            <v>1KAJZZ6007E</v>
          </cell>
        </row>
        <row r="57615">
          <cell r="B57615" t="str">
            <v>1KAJZZ6007E</v>
          </cell>
        </row>
        <row r="57616">
          <cell r="B57616" t="str">
            <v>1KAJZZ6007E</v>
          </cell>
        </row>
        <row r="57617">
          <cell r="B57617" t="str">
            <v>1KAJZZ6007E</v>
          </cell>
        </row>
        <row r="57618">
          <cell r="B57618" t="str">
            <v>1KAJZZ6007E</v>
          </cell>
        </row>
        <row r="57619">
          <cell r="B57619" t="str">
            <v>1KAJZZ6007E</v>
          </cell>
        </row>
        <row r="57620">
          <cell r="B57620" t="str">
            <v>1KAJZZ6007E</v>
          </cell>
        </row>
        <row r="57621">
          <cell r="B57621" t="str">
            <v>1KAJZZ6007E</v>
          </cell>
        </row>
        <row r="57622">
          <cell r="B57622" t="str">
            <v>1KAJZZ6007E</v>
          </cell>
        </row>
        <row r="57623">
          <cell r="B57623" t="str">
            <v>1KAJZZ6007E</v>
          </cell>
        </row>
        <row r="57624">
          <cell r="B57624" t="str">
            <v>1KAJZZ6007E</v>
          </cell>
        </row>
        <row r="57625">
          <cell r="B57625" t="str">
            <v>1KAJZZ6007E</v>
          </cell>
        </row>
        <row r="57626">
          <cell r="B57626" t="str">
            <v>1KAJZZ6007E</v>
          </cell>
        </row>
        <row r="57627">
          <cell r="B57627" t="str">
            <v>1KAJZZ6007E</v>
          </cell>
        </row>
        <row r="57628">
          <cell r="B57628" t="str">
            <v>1KAJZZ6007E</v>
          </cell>
        </row>
        <row r="57629">
          <cell r="B57629" t="str">
            <v>1KAJZZ6007E</v>
          </cell>
        </row>
        <row r="57630">
          <cell r="B57630" t="str">
            <v>1KAJZZ6007E</v>
          </cell>
        </row>
        <row r="57631">
          <cell r="B57631" t="str">
            <v>1KAJZZ6007E</v>
          </cell>
        </row>
        <row r="57632">
          <cell r="B57632" t="str">
            <v>1KAJZZ6007E</v>
          </cell>
        </row>
        <row r="57633">
          <cell r="B57633" t="str">
            <v>1KAJZZ6007E</v>
          </cell>
        </row>
        <row r="57634">
          <cell r="B57634" t="str">
            <v>1KAJZZ6007E</v>
          </cell>
        </row>
        <row r="57635">
          <cell r="B57635" t="str">
            <v>1KAJZZ6007E</v>
          </cell>
        </row>
        <row r="57636">
          <cell r="B57636" t="str">
            <v>1KAJZZ6007E</v>
          </cell>
        </row>
        <row r="57637">
          <cell r="B57637" t="str">
            <v>1KAJZZ6007E</v>
          </cell>
        </row>
        <row r="57638">
          <cell r="B57638" t="str">
            <v>1KAJZZ6007E</v>
          </cell>
        </row>
        <row r="57639">
          <cell r="B57639" t="str">
            <v>1KAJZZ6007E</v>
          </cell>
        </row>
        <row r="57640">
          <cell r="B57640" t="str">
            <v>1KAJZZ6007E</v>
          </cell>
        </row>
        <row r="57641">
          <cell r="B57641" t="str">
            <v>1KAJZZ6007E</v>
          </cell>
        </row>
        <row r="57642">
          <cell r="B57642" t="str">
            <v>1KAJZZ6007E</v>
          </cell>
        </row>
        <row r="57643">
          <cell r="B57643" t="str">
            <v>1KAJZZ6007E</v>
          </cell>
        </row>
        <row r="57644">
          <cell r="B57644" t="str">
            <v>1KAJZZ6007E</v>
          </cell>
        </row>
        <row r="57645">
          <cell r="B57645" t="str">
            <v>1KAJZZ6007E</v>
          </cell>
        </row>
        <row r="57646">
          <cell r="B57646" t="str">
            <v>1KAJZZ6007E</v>
          </cell>
        </row>
        <row r="57647">
          <cell r="B57647" t="str">
            <v>1KAJZZ6007E</v>
          </cell>
        </row>
        <row r="57648">
          <cell r="B57648" t="str">
            <v>1KAJZZ6007E</v>
          </cell>
        </row>
        <row r="57649">
          <cell r="B57649" t="str">
            <v>1KAJZZ6007E</v>
          </cell>
        </row>
        <row r="57650">
          <cell r="B57650" t="str">
            <v>1KAJZZ6007E</v>
          </cell>
        </row>
        <row r="57651">
          <cell r="B57651" t="str">
            <v>1KAJZZ6007E</v>
          </cell>
        </row>
        <row r="57652">
          <cell r="B57652" t="str">
            <v>1KAJZZ6007E</v>
          </cell>
        </row>
        <row r="57653">
          <cell r="B57653" t="str">
            <v>1KAJZZ6007E</v>
          </cell>
        </row>
        <row r="57654">
          <cell r="B57654" t="str">
            <v>1KAJZZ6007E</v>
          </cell>
        </row>
        <row r="57655">
          <cell r="B57655" t="str">
            <v>1KAJZZ6007E</v>
          </cell>
        </row>
        <row r="57656">
          <cell r="B57656" t="str">
            <v>1KAJZZ6007E</v>
          </cell>
        </row>
        <row r="57657">
          <cell r="B57657" t="str">
            <v>1KAJZZ6007E</v>
          </cell>
        </row>
        <row r="57658">
          <cell r="B57658" t="str">
            <v>1KAJZZ6007E</v>
          </cell>
        </row>
        <row r="57659">
          <cell r="B57659" t="str">
            <v>1KAJZZ6007E</v>
          </cell>
        </row>
        <row r="57660">
          <cell r="B57660" t="str">
            <v>1KAJZZ6007E</v>
          </cell>
        </row>
        <row r="57661">
          <cell r="B57661" t="str">
            <v>1KAJZZ6007E</v>
          </cell>
        </row>
        <row r="57662">
          <cell r="B57662" t="str">
            <v>1KAJZZ6007E</v>
          </cell>
        </row>
        <row r="57663">
          <cell r="B57663" t="str">
            <v>1KAJZZ6007E</v>
          </cell>
        </row>
        <row r="57664">
          <cell r="B57664" t="str">
            <v>1KAJZZ6007E</v>
          </cell>
        </row>
        <row r="57665">
          <cell r="B57665" t="str">
            <v>1KAJZZ6007E</v>
          </cell>
        </row>
        <row r="57666">
          <cell r="B57666" t="str">
            <v>1KAJZZ6007E</v>
          </cell>
        </row>
        <row r="57667">
          <cell r="B57667" t="str">
            <v>1KAJZZ6007E</v>
          </cell>
        </row>
        <row r="57668">
          <cell r="B57668" t="str">
            <v>1KAJZZ6007E</v>
          </cell>
        </row>
        <row r="57669">
          <cell r="B57669" t="str">
            <v>1KAJZZ6007E</v>
          </cell>
        </row>
        <row r="57670">
          <cell r="B57670" t="str">
            <v>1KAJZZ6007E</v>
          </cell>
        </row>
        <row r="57671">
          <cell r="B57671" t="str">
            <v>1KAJZZ6007E</v>
          </cell>
        </row>
        <row r="57672">
          <cell r="B57672" t="str">
            <v>1KAJZZ6007E</v>
          </cell>
        </row>
        <row r="57673">
          <cell r="B57673" t="str">
            <v>1KAJZZ6007E</v>
          </cell>
        </row>
        <row r="57674">
          <cell r="B57674" t="str">
            <v>1KAJZZ6007E</v>
          </cell>
        </row>
        <row r="57675">
          <cell r="B57675" t="str">
            <v>1KAJZZ6007E</v>
          </cell>
        </row>
        <row r="57676">
          <cell r="B57676" t="str">
            <v>1KAJZZ6007E</v>
          </cell>
        </row>
        <row r="57677">
          <cell r="B57677" t="str">
            <v>1KAJZZ6007E</v>
          </cell>
        </row>
        <row r="57678">
          <cell r="B57678" t="str">
            <v>1KAJZZ6007E</v>
          </cell>
        </row>
        <row r="57679">
          <cell r="B57679" t="str">
            <v>1KAJZZ6007E</v>
          </cell>
        </row>
        <row r="57680">
          <cell r="B57680" t="str">
            <v>1KAJZZ6007E</v>
          </cell>
        </row>
        <row r="57681">
          <cell r="B57681" t="str">
            <v>1KAJZZ6007E</v>
          </cell>
        </row>
        <row r="57682">
          <cell r="B57682" t="str">
            <v>1KAJZZ6007E</v>
          </cell>
        </row>
        <row r="57683">
          <cell r="B57683" t="str">
            <v>1KAJZZ6007E</v>
          </cell>
        </row>
        <row r="57684">
          <cell r="B57684" t="str">
            <v>1KAJZZ6007E</v>
          </cell>
        </row>
        <row r="57685">
          <cell r="B57685" t="str">
            <v>1KAJZZ6007E</v>
          </cell>
        </row>
        <row r="57686">
          <cell r="B57686" t="str">
            <v>1KAJZZ6007E</v>
          </cell>
        </row>
        <row r="57687">
          <cell r="B57687" t="str">
            <v>1KAJZZ6007E</v>
          </cell>
        </row>
        <row r="57688">
          <cell r="B57688" t="str">
            <v>1KAJZZ6007E</v>
          </cell>
        </row>
        <row r="57689">
          <cell r="B57689" t="str">
            <v>1KAJZZ6007E</v>
          </cell>
        </row>
        <row r="57690">
          <cell r="B57690" t="str">
            <v>1KAJZZ6007E</v>
          </cell>
        </row>
        <row r="57691">
          <cell r="B57691" t="str">
            <v>1KAJZZ6007E</v>
          </cell>
        </row>
        <row r="57692">
          <cell r="B57692" t="str">
            <v>1KAJZZ6007E</v>
          </cell>
        </row>
        <row r="57693">
          <cell r="B57693" t="str">
            <v>1KAJZZ6007E</v>
          </cell>
        </row>
        <row r="57694">
          <cell r="B57694" t="str">
            <v>1KAJZZ6007E</v>
          </cell>
        </row>
        <row r="57695">
          <cell r="B57695" t="str">
            <v>1KAJZZ6007E</v>
          </cell>
        </row>
        <row r="57696">
          <cell r="B57696" t="str">
            <v>1KAJZZ6007E</v>
          </cell>
        </row>
        <row r="57697">
          <cell r="B57697" t="str">
            <v>1KAJZZ6007E</v>
          </cell>
        </row>
        <row r="57698">
          <cell r="B57698" t="str">
            <v>1KAJZZ6007E</v>
          </cell>
        </row>
        <row r="57699">
          <cell r="B57699" t="str">
            <v>1KAJZZ6007E</v>
          </cell>
        </row>
        <row r="57700">
          <cell r="B57700" t="str">
            <v>1KAJZZ6007E</v>
          </cell>
        </row>
        <row r="57701">
          <cell r="B57701" t="str">
            <v>1KAJZZ6007E</v>
          </cell>
        </row>
        <row r="57702">
          <cell r="B57702" t="str">
            <v>1KAJZZ6007E</v>
          </cell>
        </row>
        <row r="57703">
          <cell r="B57703" t="str">
            <v>1KAJZZ6007E</v>
          </cell>
        </row>
        <row r="57704">
          <cell r="B57704" t="str">
            <v>1KAJZZ6007E</v>
          </cell>
        </row>
        <row r="57705">
          <cell r="B57705" t="str">
            <v>1KAJZZ6007E</v>
          </cell>
        </row>
        <row r="57706">
          <cell r="B57706" t="str">
            <v>1KAJZZ6007E</v>
          </cell>
        </row>
        <row r="57707">
          <cell r="B57707" t="str">
            <v>1KAJZZ6007E</v>
          </cell>
        </row>
        <row r="57708">
          <cell r="B57708" t="str">
            <v>1KAJZZ6007E</v>
          </cell>
        </row>
        <row r="57709">
          <cell r="B57709" t="str">
            <v>1KAJZZ6007E</v>
          </cell>
        </row>
        <row r="57710">
          <cell r="B57710" t="str">
            <v>1KAJZZ6007E</v>
          </cell>
        </row>
        <row r="57711">
          <cell r="B57711" t="str">
            <v>1KAJZZ6007E</v>
          </cell>
        </row>
        <row r="57712">
          <cell r="B57712" t="str">
            <v>1KAJZZ6007E</v>
          </cell>
        </row>
        <row r="57713">
          <cell r="B57713" t="str">
            <v>1KAJZZ6007E</v>
          </cell>
        </row>
        <row r="57714">
          <cell r="B57714" t="str">
            <v>1KAJZZ6007E</v>
          </cell>
        </row>
        <row r="57715">
          <cell r="B57715" t="str">
            <v>1KAJZZ6007E</v>
          </cell>
        </row>
        <row r="57716">
          <cell r="B57716" t="str">
            <v>1KAJZZ6007E</v>
          </cell>
        </row>
        <row r="57717">
          <cell r="B57717" t="str">
            <v>1KAJZZ6007E</v>
          </cell>
        </row>
        <row r="57718">
          <cell r="B57718" t="str">
            <v>1KAJZZ6007E</v>
          </cell>
        </row>
        <row r="57719">
          <cell r="B57719" t="str">
            <v>AG19023B046</v>
          </cell>
        </row>
        <row r="57720">
          <cell r="B57720" t="str">
            <v>AHA44133014</v>
          </cell>
        </row>
        <row r="57721">
          <cell r="B57721" t="str">
            <v>AHA44133014</v>
          </cell>
        </row>
        <row r="57722">
          <cell r="B57722" t="str">
            <v>AHA44133014</v>
          </cell>
        </row>
        <row r="57723">
          <cell r="B57723" t="str">
            <v>AHA44133014</v>
          </cell>
        </row>
        <row r="57724">
          <cell r="B57724" t="str">
            <v>AHA44133014</v>
          </cell>
        </row>
        <row r="57725">
          <cell r="B57725" t="str">
            <v>AHA44133014</v>
          </cell>
        </row>
        <row r="57726">
          <cell r="B57726" t="str">
            <v>AHA44133014</v>
          </cell>
        </row>
        <row r="57727">
          <cell r="B57727" t="str">
            <v>AHA44133014</v>
          </cell>
        </row>
        <row r="57728">
          <cell r="B57728" t="str">
            <v>AHA44133014</v>
          </cell>
        </row>
        <row r="57729">
          <cell r="B57729" t="str">
            <v>AHA44133014</v>
          </cell>
        </row>
        <row r="57730">
          <cell r="B57730" t="str">
            <v>AHA44133014</v>
          </cell>
        </row>
        <row r="57731">
          <cell r="B57731" t="str">
            <v>AHA44133014</v>
          </cell>
        </row>
        <row r="57732">
          <cell r="B57732" t="str">
            <v>AHA44133014</v>
          </cell>
        </row>
        <row r="57733">
          <cell r="B57733" t="str">
            <v>AHA44133014</v>
          </cell>
        </row>
        <row r="57734">
          <cell r="B57734" t="str">
            <v>AHA44133014</v>
          </cell>
        </row>
        <row r="57735">
          <cell r="B57735" t="str">
            <v>AHA44133014</v>
          </cell>
        </row>
        <row r="57736">
          <cell r="B57736" t="str">
            <v>AHA44133014</v>
          </cell>
        </row>
        <row r="57737">
          <cell r="B57737" t="str">
            <v>AHA44133014</v>
          </cell>
        </row>
        <row r="57738">
          <cell r="B57738" t="str">
            <v>AHA44133014</v>
          </cell>
        </row>
        <row r="57739">
          <cell r="B57739" t="str">
            <v>AHA44133014</v>
          </cell>
        </row>
        <row r="57740">
          <cell r="B57740" t="str">
            <v>AHA44133014</v>
          </cell>
        </row>
        <row r="57741">
          <cell r="B57741" t="str">
            <v>AHA44133014</v>
          </cell>
        </row>
        <row r="57742">
          <cell r="B57742" t="str">
            <v>AHA44133014</v>
          </cell>
        </row>
        <row r="57743">
          <cell r="B57743" t="str">
            <v>AHA44133014</v>
          </cell>
        </row>
        <row r="57744">
          <cell r="B57744" t="str">
            <v>AHA44133014</v>
          </cell>
        </row>
        <row r="57745">
          <cell r="B57745" t="str">
            <v>AHA44133014</v>
          </cell>
        </row>
        <row r="57746">
          <cell r="B57746" t="str">
            <v>AHA44133014</v>
          </cell>
        </row>
        <row r="57747">
          <cell r="B57747" t="str">
            <v>AHA44133014</v>
          </cell>
        </row>
        <row r="57748">
          <cell r="B57748" t="str">
            <v>AHA44133014</v>
          </cell>
        </row>
        <row r="57749">
          <cell r="B57749" t="str">
            <v>AHA44133014</v>
          </cell>
        </row>
        <row r="57750">
          <cell r="B57750" t="str">
            <v>AHA44133014</v>
          </cell>
        </row>
        <row r="57751">
          <cell r="B57751" t="str">
            <v>AHA44133014</v>
          </cell>
        </row>
        <row r="57752">
          <cell r="B57752" t="str">
            <v>AHA44133014</v>
          </cell>
        </row>
        <row r="57753">
          <cell r="B57753" t="str">
            <v>AHA44133014</v>
          </cell>
        </row>
        <row r="57754">
          <cell r="B57754" t="str">
            <v>AHA44133014</v>
          </cell>
        </row>
        <row r="57755">
          <cell r="B57755" t="str">
            <v>AHA44133014</v>
          </cell>
        </row>
        <row r="57756">
          <cell r="B57756" t="str">
            <v>AHA44133014</v>
          </cell>
        </row>
        <row r="57757">
          <cell r="B57757" t="str">
            <v>AHA44133014</v>
          </cell>
        </row>
        <row r="57758">
          <cell r="B57758" t="str">
            <v>AHA44133014</v>
          </cell>
        </row>
        <row r="57759">
          <cell r="B57759" t="str">
            <v>AHA44133014</v>
          </cell>
        </row>
        <row r="57760">
          <cell r="B57760" t="str">
            <v>AHA44133014</v>
          </cell>
        </row>
        <row r="57761">
          <cell r="B57761" t="str">
            <v>AHA44133014</v>
          </cell>
        </row>
        <row r="57762">
          <cell r="B57762" t="str">
            <v>AHA44133014</v>
          </cell>
        </row>
        <row r="57763">
          <cell r="B57763" t="str">
            <v>AHA44133014</v>
          </cell>
        </row>
        <row r="57764">
          <cell r="B57764" t="str">
            <v>AHA44133014</v>
          </cell>
        </row>
        <row r="57765">
          <cell r="B57765" t="str">
            <v>AHA44133014</v>
          </cell>
        </row>
        <row r="57766">
          <cell r="B57766" t="str">
            <v>AHA44133014</v>
          </cell>
        </row>
        <row r="57767">
          <cell r="B57767" t="str">
            <v>AHA44133014</v>
          </cell>
        </row>
        <row r="57768">
          <cell r="B57768" t="str">
            <v>MS20028I160</v>
          </cell>
        </row>
        <row r="57769">
          <cell r="B57769" t="str">
            <v>MS20028I160</v>
          </cell>
        </row>
        <row r="57770">
          <cell r="B57770" t="str">
            <v>MS20028I160</v>
          </cell>
        </row>
        <row r="57771">
          <cell r="B57771" t="str">
            <v>MS20028I160</v>
          </cell>
        </row>
        <row r="57772">
          <cell r="B57772" t="str">
            <v>MS20028I160</v>
          </cell>
        </row>
        <row r="57773">
          <cell r="B57773" t="str">
            <v>MS20028I160</v>
          </cell>
        </row>
        <row r="57774">
          <cell r="B57774" t="str">
            <v>MS20028I160</v>
          </cell>
        </row>
        <row r="57775">
          <cell r="B57775" t="str">
            <v>MS20028I160</v>
          </cell>
        </row>
        <row r="57776">
          <cell r="B57776" t="str">
            <v>MS20028I160</v>
          </cell>
        </row>
        <row r="57777">
          <cell r="B57777" t="str">
            <v>MS20028I160</v>
          </cell>
        </row>
        <row r="57778">
          <cell r="B57778" t="str">
            <v>MS20028I160</v>
          </cell>
        </row>
        <row r="57779">
          <cell r="B57779" t="str">
            <v>MS20028I160</v>
          </cell>
        </row>
        <row r="57780">
          <cell r="B57780" t="str">
            <v>MS20028I160</v>
          </cell>
        </row>
        <row r="57781">
          <cell r="B57781" t="str">
            <v>MS20028I160</v>
          </cell>
        </row>
        <row r="57782">
          <cell r="B57782" t="str">
            <v>MS20028I160</v>
          </cell>
        </row>
        <row r="57783">
          <cell r="B57783" t="str">
            <v>MS20028I160</v>
          </cell>
        </row>
        <row r="57784">
          <cell r="B57784" t="str">
            <v>MS20028I160</v>
          </cell>
        </row>
        <row r="57785">
          <cell r="B57785" t="str">
            <v>MS20028I160</v>
          </cell>
        </row>
        <row r="57786">
          <cell r="B57786" t="str">
            <v>MS20028I160</v>
          </cell>
        </row>
        <row r="57787">
          <cell r="B57787" t="str">
            <v>MS20028I160</v>
          </cell>
        </row>
        <row r="57788">
          <cell r="B57788" t="str">
            <v>MS20028I160</v>
          </cell>
        </row>
        <row r="57789">
          <cell r="B57789" t="str">
            <v>MS20028I160</v>
          </cell>
        </row>
        <row r="57790">
          <cell r="B57790" t="str">
            <v>MS20028I160</v>
          </cell>
        </row>
        <row r="57791">
          <cell r="B57791" t="str">
            <v>MS20028I160</v>
          </cell>
        </row>
        <row r="57792">
          <cell r="B57792" t="str">
            <v>MS20028I160</v>
          </cell>
        </row>
        <row r="57793">
          <cell r="B57793" t="str">
            <v>MS20028I160</v>
          </cell>
        </row>
        <row r="57794">
          <cell r="B57794" t="str">
            <v>MS20028I160</v>
          </cell>
        </row>
        <row r="57795">
          <cell r="B57795" t="str">
            <v>MS20028I160</v>
          </cell>
        </row>
        <row r="57796">
          <cell r="B57796" t="str">
            <v>MS20028I160</v>
          </cell>
        </row>
        <row r="57797">
          <cell r="B57797" t="str">
            <v>MS20028I160</v>
          </cell>
        </row>
        <row r="57798">
          <cell r="B57798" t="str">
            <v>MS20028I160</v>
          </cell>
        </row>
        <row r="57799">
          <cell r="B57799" t="str">
            <v>MS20028I160</v>
          </cell>
        </row>
        <row r="57800">
          <cell r="B57800" t="str">
            <v>MS20028I160</v>
          </cell>
        </row>
        <row r="57801">
          <cell r="B57801" t="str">
            <v>MS20028I160</v>
          </cell>
        </row>
        <row r="57802">
          <cell r="B57802" t="str">
            <v>MS20028I160</v>
          </cell>
        </row>
        <row r="57803">
          <cell r="B57803" t="str">
            <v>MS20028I160</v>
          </cell>
        </row>
        <row r="57804">
          <cell r="B57804" t="str">
            <v>MS20028I160</v>
          </cell>
        </row>
        <row r="57805">
          <cell r="B57805" t="str">
            <v>MS20028I160</v>
          </cell>
        </row>
        <row r="57806">
          <cell r="B57806" t="str">
            <v>MS20028I160</v>
          </cell>
        </row>
        <row r="57807">
          <cell r="B57807" t="str">
            <v>MS20028I160</v>
          </cell>
        </row>
        <row r="57808">
          <cell r="B57808" t="str">
            <v>MS20028I160</v>
          </cell>
        </row>
        <row r="57809">
          <cell r="B57809" t="str">
            <v>MS20028I160</v>
          </cell>
        </row>
        <row r="57810">
          <cell r="B57810" t="str">
            <v>MS20028I160</v>
          </cell>
        </row>
        <row r="57811">
          <cell r="B57811" t="str">
            <v>MS20028I160</v>
          </cell>
        </row>
        <row r="57812">
          <cell r="B57812" t="str">
            <v>MS20028I160</v>
          </cell>
        </row>
        <row r="57813">
          <cell r="B57813" t="str">
            <v>MS20028I160</v>
          </cell>
        </row>
        <row r="57814">
          <cell r="B57814" t="str">
            <v>MS20028I160</v>
          </cell>
        </row>
        <row r="57815">
          <cell r="B57815" t="str">
            <v>MS20028I160</v>
          </cell>
        </row>
        <row r="57816">
          <cell r="B57816" t="str">
            <v>MS20028I160</v>
          </cell>
        </row>
        <row r="57817">
          <cell r="B57817" t="str">
            <v>MS20028I160</v>
          </cell>
        </row>
        <row r="57818">
          <cell r="B57818" t="str">
            <v>MS20028I160</v>
          </cell>
        </row>
        <row r="57819">
          <cell r="B57819" t="str">
            <v>MS20028I160</v>
          </cell>
        </row>
        <row r="57820">
          <cell r="B57820" t="str">
            <v>MS20028I160</v>
          </cell>
        </row>
        <row r="57821">
          <cell r="B57821" t="str">
            <v>MS20028I160</v>
          </cell>
        </row>
        <row r="57822">
          <cell r="B57822" t="str">
            <v>MS20028I160</v>
          </cell>
        </row>
        <row r="57823">
          <cell r="B57823" t="str">
            <v>MS20028I160</v>
          </cell>
        </row>
        <row r="57824">
          <cell r="B57824" t="str">
            <v>MS20028I160</v>
          </cell>
        </row>
        <row r="57825">
          <cell r="B57825" t="str">
            <v>MS20028I160</v>
          </cell>
        </row>
        <row r="57826">
          <cell r="B57826" t="str">
            <v>MS20028I160</v>
          </cell>
        </row>
        <row r="57827">
          <cell r="B57827" t="str">
            <v>MS20028I160</v>
          </cell>
        </row>
        <row r="57828">
          <cell r="B57828" t="str">
            <v>MS20028I160</v>
          </cell>
        </row>
        <row r="57829">
          <cell r="B57829" t="str">
            <v>MS20028I160</v>
          </cell>
        </row>
        <row r="57830">
          <cell r="B57830" t="str">
            <v>MS20028I160</v>
          </cell>
        </row>
        <row r="57831">
          <cell r="B57831" t="str">
            <v>MS20028I160</v>
          </cell>
        </row>
        <row r="57832">
          <cell r="B57832" t="str">
            <v>MS20028I160</v>
          </cell>
        </row>
        <row r="57833">
          <cell r="B57833" t="str">
            <v>MS20028I160</v>
          </cell>
        </row>
        <row r="57834">
          <cell r="B57834" t="str">
            <v>MS20028I160</v>
          </cell>
        </row>
        <row r="57835">
          <cell r="B57835" t="str">
            <v>MS20028I160</v>
          </cell>
        </row>
        <row r="57836">
          <cell r="B57836" t="str">
            <v>MS20028I160</v>
          </cell>
        </row>
        <row r="57837">
          <cell r="B57837" t="str">
            <v>MS20028I160</v>
          </cell>
        </row>
        <row r="57838">
          <cell r="B57838" t="str">
            <v>MS20028I160</v>
          </cell>
        </row>
        <row r="57839">
          <cell r="B57839" t="str">
            <v>MS20028I160</v>
          </cell>
        </row>
        <row r="57840">
          <cell r="B57840" t="str">
            <v>MS20028I160</v>
          </cell>
        </row>
        <row r="57841">
          <cell r="B57841" t="str">
            <v>MS20028I160</v>
          </cell>
        </row>
        <row r="57842">
          <cell r="B57842" t="str">
            <v>MS20028I160</v>
          </cell>
        </row>
        <row r="57843">
          <cell r="B57843" t="str">
            <v>MS20028I160</v>
          </cell>
        </row>
        <row r="57844">
          <cell r="B57844" t="str">
            <v>MS20028I160</v>
          </cell>
        </row>
        <row r="57845">
          <cell r="B57845" t="str">
            <v>MS20028I160</v>
          </cell>
        </row>
        <row r="57846">
          <cell r="B57846" t="str">
            <v>MS20028I160</v>
          </cell>
        </row>
        <row r="57847">
          <cell r="B57847" t="str">
            <v>MS20028I160</v>
          </cell>
        </row>
        <row r="57848">
          <cell r="B57848" t="str">
            <v>MS20028I160</v>
          </cell>
        </row>
        <row r="57849">
          <cell r="B57849" t="str">
            <v>MS20028I160</v>
          </cell>
        </row>
        <row r="57850">
          <cell r="B57850" t="str">
            <v>MS20028I160</v>
          </cell>
        </row>
        <row r="57851">
          <cell r="B57851" t="str">
            <v>MS20028I160</v>
          </cell>
        </row>
        <row r="57852">
          <cell r="B57852" t="str">
            <v>MS20028I160</v>
          </cell>
        </row>
        <row r="57853">
          <cell r="B57853" t="str">
            <v>MS20028I160</v>
          </cell>
        </row>
        <row r="57854">
          <cell r="B57854" t="str">
            <v>MS20028I160</v>
          </cell>
        </row>
        <row r="57855">
          <cell r="B57855" t="str">
            <v>MS20028I160</v>
          </cell>
        </row>
        <row r="57856">
          <cell r="B57856" t="str">
            <v>MS20028I160</v>
          </cell>
        </row>
        <row r="57857">
          <cell r="B57857" t="str">
            <v>MS20028I160</v>
          </cell>
        </row>
        <row r="57858">
          <cell r="B57858" t="str">
            <v>MS20028I160</v>
          </cell>
        </row>
        <row r="57859">
          <cell r="B57859" t="str">
            <v>MS20028I160</v>
          </cell>
        </row>
        <row r="57860">
          <cell r="B57860" t="str">
            <v>MS20028I160</v>
          </cell>
        </row>
        <row r="57861">
          <cell r="B57861" t="str">
            <v>MS20028I160</v>
          </cell>
        </row>
        <row r="57862">
          <cell r="B57862" t="str">
            <v>MS20028I160</v>
          </cell>
        </row>
        <row r="57863">
          <cell r="B57863" t="str">
            <v>MS20028I160</v>
          </cell>
        </row>
        <row r="57864">
          <cell r="B57864" t="str">
            <v>MS20028I160</v>
          </cell>
        </row>
        <row r="57865">
          <cell r="B57865" t="str">
            <v>MS20028I160</v>
          </cell>
        </row>
        <row r="57866">
          <cell r="B57866" t="str">
            <v>MS20028I160</v>
          </cell>
        </row>
        <row r="57867">
          <cell r="B57867" t="str">
            <v>MS20028I160</v>
          </cell>
        </row>
        <row r="57868">
          <cell r="B57868" t="str">
            <v>MS20028I160</v>
          </cell>
        </row>
        <row r="57869">
          <cell r="B57869" t="str">
            <v>MS20028I160</v>
          </cell>
        </row>
        <row r="57870">
          <cell r="B57870" t="str">
            <v>MS20028I160</v>
          </cell>
        </row>
        <row r="57871">
          <cell r="B57871" t="str">
            <v>MS20028I160</v>
          </cell>
        </row>
        <row r="57872">
          <cell r="B57872" t="str">
            <v>MS20028I160</v>
          </cell>
        </row>
        <row r="57873">
          <cell r="B57873" t="str">
            <v>MS20028I160</v>
          </cell>
        </row>
        <row r="57874">
          <cell r="B57874" t="str">
            <v>MS20028I160</v>
          </cell>
        </row>
        <row r="57875">
          <cell r="B57875" t="str">
            <v>MS20028I160</v>
          </cell>
        </row>
        <row r="57876">
          <cell r="B57876" t="str">
            <v>MS20028I160</v>
          </cell>
        </row>
        <row r="57877">
          <cell r="B57877" t="str">
            <v>MS20028I160</v>
          </cell>
        </row>
        <row r="57878">
          <cell r="B57878" t="str">
            <v>MS20028I160</v>
          </cell>
        </row>
        <row r="57879">
          <cell r="B57879" t="str">
            <v>MS20028I160</v>
          </cell>
        </row>
        <row r="57880">
          <cell r="B57880" t="str">
            <v>MS20028I160</v>
          </cell>
        </row>
        <row r="57881">
          <cell r="B57881" t="str">
            <v>MS20028I160</v>
          </cell>
        </row>
        <row r="57882">
          <cell r="B57882" t="str">
            <v>MS20028I160</v>
          </cell>
        </row>
        <row r="57883">
          <cell r="B57883" t="str">
            <v>MS20028I160</v>
          </cell>
        </row>
        <row r="57884">
          <cell r="B57884" t="str">
            <v>MS20028I160</v>
          </cell>
        </row>
        <row r="57885">
          <cell r="B57885" t="str">
            <v>MS20028I160</v>
          </cell>
        </row>
        <row r="57886">
          <cell r="B57886" t="str">
            <v>MS20028I160</v>
          </cell>
        </row>
        <row r="57887">
          <cell r="B57887" t="str">
            <v>MS20028I160</v>
          </cell>
        </row>
        <row r="57888">
          <cell r="B57888" t="str">
            <v>MS20028I160</v>
          </cell>
        </row>
        <row r="57889">
          <cell r="B57889" t="str">
            <v>MS20028I160</v>
          </cell>
        </row>
        <row r="57890">
          <cell r="B57890" t="str">
            <v>MS20028I160</v>
          </cell>
        </row>
        <row r="57891">
          <cell r="B57891" t="str">
            <v>MS20028I160</v>
          </cell>
        </row>
        <row r="57892">
          <cell r="B57892" t="str">
            <v>MS20028I160</v>
          </cell>
        </row>
        <row r="57893">
          <cell r="B57893" t="str">
            <v>MS20028I160</v>
          </cell>
        </row>
        <row r="57894">
          <cell r="B57894" t="str">
            <v>MS20028I160</v>
          </cell>
        </row>
        <row r="57895">
          <cell r="B57895" t="str">
            <v>MS20028I160</v>
          </cell>
        </row>
        <row r="57896">
          <cell r="B57896" t="str">
            <v>MS20028I160</v>
          </cell>
        </row>
        <row r="57897">
          <cell r="B57897" t="str">
            <v>MS20028I160</v>
          </cell>
        </row>
        <row r="57898">
          <cell r="B57898" t="str">
            <v>MS20028I160</v>
          </cell>
        </row>
        <row r="57899">
          <cell r="B57899" t="str">
            <v>MS20028I160</v>
          </cell>
        </row>
        <row r="57900">
          <cell r="B57900" t="str">
            <v>MS20028I160</v>
          </cell>
        </row>
        <row r="57901">
          <cell r="B57901" t="str">
            <v>MS20028I160</v>
          </cell>
        </row>
        <row r="57902">
          <cell r="B57902" t="str">
            <v>MS20028I160</v>
          </cell>
        </row>
        <row r="57903">
          <cell r="B57903" t="str">
            <v>MS20028I160</v>
          </cell>
        </row>
        <row r="57904">
          <cell r="B57904" t="str">
            <v>MS20028I160</v>
          </cell>
        </row>
        <row r="57905">
          <cell r="B57905" t="str">
            <v>MS20028I160</v>
          </cell>
        </row>
        <row r="57906">
          <cell r="B57906" t="str">
            <v>MS20028I160</v>
          </cell>
        </row>
        <row r="57907">
          <cell r="B57907" t="str">
            <v>MS20028I160</v>
          </cell>
        </row>
        <row r="57908">
          <cell r="B57908" t="str">
            <v>MS20028I160</v>
          </cell>
        </row>
        <row r="57909">
          <cell r="B57909" t="str">
            <v>MS20028I160</v>
          </cell>
        </row>
        <row r="57910">
          <cell r="B57910" t="str">
            <v>MS20028I160</v>
          </cell>
        </row>
        <row r="57911">
          <cell r="B57911" t="str">
            <v>MS20028I160</v>
          </cell>
        </row>
        <row r="57912">
          <cell r="B57912" t="str">
            <v>MS20028I160</v>
          </cell>
        </row>
        <row r="57913">
          <cell r="B57913" t="str">
            <v>MS20028I160</v>
          </cell>
        </row>
        <row r="57914">
          <cell r="B57914" t="str">
            <v>MS20028I160</v>
          </cell>
        </row>
        <row r="57915">
          <cell r="B57915" t="str">
            <v>MS20028I160</v>
          </cell>
        </row>
        <row r="57916">
          <cell r="B57916" t="str">
            <v>MS20028I160</v>
          </cell>
        </row>
        <row r="57917">
          <cell r="B57917" t="str">
            <v>MS20028I160</v>
          </cell>
        </row>
        <row r="57918">
          <cell r="B57918" t="str">
            <v>MS20028I160</v>
          </cell>
        </row>
        <row r="57919">
          <cell r="B57919" t="str">
            <v>MS20028I160</v>
          </cell>
        </row>
        <row r="57920">
          <cell r="B57920" t="str">
            <v>MS20028I160</v>
          </cell>
        </row>
        <row r="57921">
          <cell r="B57921" t="str">
            <v>MS20028I160</v>
          </cell>
        </row>
        <row r="57922">
          <cell r="B57922" t="str">
            <v>MS20028I160</v>
          </cell>
        </row>
        <row r="57923">
          <cell r="B57923" t="str">
            <v>MS20028I160</v>
          </cell>
        </row>
        <row r="57924">
          <cell r="B57924" t="str">
            <v>MS20028I160</v>
          </cell>
        </row>
        <row r="57925">
          <cell r="B57925" t="str">
            <v>MS20028I160</v>
          </cell>
        </row>
        <row r="57926">
          <cell r="B57926" t="str">
            <v>MS20028I160</v>
          </cell>
        </row>
        <row r="57927">
          <cell r="B57927" t="str">
            <v>MS20028I160</v>
          </cell>
        </row>
        <row r="57928">
          <cell r="B57928" t="str">
            <v>MS20028I160</v>
          </cell>
        </row>
        <row r="57929">
          <cell r="B57929" t="str">
            <v>MS20028I160</v>
          </cell>
        </row>
        <row r="57930">
          <cell r="B57930" t="str">
            <v>MS20028I160</v>
          </cell>
        </row>
        <row r="57931">
          <cell r="B57931" t="str">
            <v>MS20028I160</v>
          </cell>
        </row>
        <row r="57932">
          <cell r="B57932" t="str">
            <v>MS20028I160</v>
          </cell>
        </row>
        <row r="57933">
          <cell r="B57933" t="str">
            <v>MS20028I160</v>
          </cell>
        </row>
        <row r="57934">
          <cell r="B57934" t="str">
            <v>MS20028I160</v>
          </cell>
        </row>
        <row r="57935">
          <cell r="B57935" t="str">
            <v>MS20028I160</v>
          </cell>
        </row>
        <row r="57936">
          <cell r="B57936" t="str">
            <v>MS20028I160</v>
          </cell>
        </row>
        <row r="57937">
          <cell r="B57937" t="str">
            <v>MS20028I160</v>
          </cell>
        </row>
        <row r="57938">
          <cell r="B57938" t="str">
            <v>MS20028I160</v>
          </cell>
        </row>
        <row r="57939">
          <cell r="B57939" t="str">
            <v>MS20028I160</v>
          </cell>
        </row>
        <row r="57940">
          <cell r="B57940" t="str">
            <v>MS20028I160</v>
          </cell>
        </row>
        <row r="57941">
          <cell r="B57941" t="str">
            <v>MS20028I160</v>
          </cell>
        </row>
        <row r="57942">
          <cell r="B57942" t="str">
            <v>MS20028I160</v>
          </cell>
        </row>
        <row r="57943">
          <cell r="B57943" t="str">
            <v>MS20028I160</v>
          </cell>
        </row>
        <row r="57944">
          <cell r="B57944" t="str">
            <v>MS20028I160</v>
          </cell>
        </row>
        <row r="57945">
          <cell r="B57945" t="str">
            <v>MS20028I160</v>
          </cell>
        </row>
        <row r="57946">
          <cell r="B57946" t="str">
            <v>MS20028I160</v>
          </cell>
        </row>
        <row r="57947">
          <cell r="B57947" t="str">
            <v>MS20028I160</v>
          </cell>
        </row>
        <row r="57948">
          <cell r="B57948" t="str">
            <v>MS20028I160</v>
          </cell>
        </row>
        <row r="57949">
          <cell r="B57949" t="str">
            <v>MS20028I160</v>
          </cell>
        </row>
        <row r="57950">
          <cell r="B57950" t="str">
            <v>MS20028I160</v>
          </cell>
        </row>
        <row r="57951">
          <cell r="B57951" t="str">
            <v>MS20028I160</v>
          </cell>
        </row>
        <row r="57952">
          <cell r="B57952" t="str">
            <v>MS20028I160</v>
          </cell>
        </row>
        <row r="57953">
          <cell r="B57953" t="str">
            <v>MS20028I160</v>
          </cell>
        </row>
        <row r="57954">
          <cell r="B57954" t="str">
            <v>MS20028I160</v>
          </cell>
        </row>
        <row r="57955">
          <cell r="B57955" t="str">
            <v>MS20028I160</v>
          </cell>
        </row>
        <row r="57956">
          <cell r="B57956" t="str">
            <v>MS20028I160</v>
          </cell>
        </row>
        <row r="57957">
          <cell r="B57957" t="str">
            <v>MS20028I160</v>
          </cell>
        </row>
        <row r="57958">
          <cell r="B57958" t="str">
            <v>MS20028I160</v>
          </cell>
        </row>
        <row r="57959">
          <cell r="B57959" t="str">
            <v>MS20028I160</v>
          </cell>
        </row>
        <row r="57960">
          <cell r="B57960" t="str">
            <v>MS20028I160</v>
          </cell>
        </row>
        <row r="57961">
          <cell r="B57961" t="str">
            <v>MS20028I160</v>
          </cell>
        </row>
        <row r="57962">
          <cell r="B57962" t="str">
            <v>MS20028I160</v>
          </cell>
        </row>
        <row r="57963">
          <cell r="B57963" t="str">
            <v>MS20028I160</v>
          </cell>
        </row>
        <row r="57964">
          <cell r="B57964" t="str">
            <v>MS20028I160</v>
          </cell>
        </row>
        <row r="57965">
          <cell r="B57965" t="str">
            <v>MS20028I160</v>
          </cell>
        </row>
        <row r="57966">
          <cell r="B57966" t="str">
            <v>MS20028I160</v>
          </cell>
        </row>
        <row r="57967">
          <cell r="B57967" t="str">
            <v>MS20028I160</v>
          </cell>
        </row>
        <row r="57968">
          <cell r="B57968" t="str">
            <v>MS20028I160</v>
          </cell>
        </row>
        <row r="57969">
          <cell r="B57969" t="str">
            <v>MS20028I160</v>
          </cell>
        </row>
        <row r="57970">
          <cell r="B57970" t="str">
            <v>MS20028I160</v>
          </cell>
        </row>
        <row r="57971">
          <cell r="B57971" t="str">
            <v>MS20028I160</v>
          </cell>
        </row>
        <row r="57972">
          <cell r="B57972" t="str">
            <v>MS20028I160</v>
          </cell>
        </row>
        <row r="57973">
          <cell r="B57973" t="str">
            <v>MS20028I160</v>
          </cell>
        </row>
        <row r="57974">
          <cell r="B57974" t="str">
            <v>MS20028I160</v>
          </cell>
        </row>
        <row r="57975">
          <cell r="B57975" t="str">
            <v>MS20028I160</v>
          </cell>
        </row>
        <row r="57976">
          <cell r="B57976" t="str">
            <v>MS20028I160</v>
          </cell>
        </row>
        <row r="57977">
          <cell r="B57977" t="str">
            <v>MS20028I160</v>
          </cell>
        </row>
        <row r="57978">
          <cell r="B57978" t="str">
            <v>MS20028I160</v>
          </cell>
        </row>
        <row r="57979">
          <cell r="B57979" t="str">
            <v>MS20028I160</v>
          </cell>
        </row>
        <row r="57980">
          <cell r="B57980" t="str">
            <v>MS20028I160</v>
          </cell>
        </row>
        <row r="57981">
          <cell r="B57981" t="str">
            <v>MS20028I160</v>
          </cell>
        </row>
        <row r="57982">
          <cell r="B57982" t="str">
            <v>MS20028I160</v>
          </cell>
        </row>
        <row r="57983">
          <cell r="B57983" t="str">
            <v>MS20028I160</v>
          </cell>
        </row>
        <row r="57984">
          <cell r="B57984" t="str">
            <v>MS20028I160</v>
          </cell>
        </row>
        <row r="57985">
          <cell r="B57985" t="str">
            <v>MS20028I160</v>
          </cell>
        </row>
        <row r="57986">
          <cell r="B57986" t="str">
            <v>MS20028I160</v>
          </cell>
        </row>
        <row r="57987">
          <cell r="B57987" t="str">
            <v>MS20028I160</v>
          </cell>
        </row>
        <row r="57988">
          <cell r="B57988" t="str">
            <v>MS20028I160</v>
          </cell>
        </row>
        <row r="57989">
          <cell r="B57989" t="str">
            <v>MS20028I160</v>
          </cell>
        </row>
        <row r="57990">
          <cell r="B57990" t="str">
            <v>MS20028I160</v>
          </cell>
        </row>
        <row r="57991">
          <cell r="B57991" t="str">
            <v>MS20028I160</v>
          </cell>
        </row>
        <row r="57992">
          <cell r="B57992" t="str">
            <v>MS20028I160</v>
          </cell>
        </row>
        <row r="57993">
          <cell r="B57993" t="str">
            <v>MS20028I160</v>
          </cell>
        </row>
        <row r="57994">
          <cell r="B57994" t="str">
            <v>MS20028I160</v>
          </cell>
        </row>
        <row r="57995">
          <cell r="B57995" t="str">
            <v>MS20028I160</v>
          </cell>
        </row>
        <row r="57996">
          <cell r="B57996" t="str">
            <v>MS20028I160</v>
          </cell>
        </row>
        <row r="57997">
          <cell r="B57997" t="str">
            <v>MS20028I160</v>
          </cell>
        </row>
        <row r="57998">
          <cell r="B57998" t="str">
            <v>MS20028I160</v>
          </cell>
        </row>
        <row r="57999">
          <cell r="B57999" t="str">
            <v>MS20028I160</v>
          </cell>
        </row>
        <row r="58000">
          <cell r="B58000" t="str">
            <v>MS20028I160</v>
          </cell>
        </row>
        <row r="58001">
          <cell r="B58001" t="str">
            <v>MS20028I160</v>
          </cell>
        </row>
        <row r="58002">
          <cell r="B58002" t="str">
            <v>MS20028I160</v>
          </cell>
        </row>
        <row r="58003">
          <cell r="B58003" t="str">
            <v>MS20028I160</v>
          </cell>
        </row>
        <row r="58004">
          <cell r="B58004" t="str">
            <v>MS20028I160</v>
          </cell>
        </row>
        <row r="58005">
          <cell r="B58005" t="str">
            <v>MS20028I160</v>
          </cell>
        </row>
        <row r="58006">
          <cell r="B58006" t="str">
            <v>MS20028I160</v>
          </cell>
        </row>
        <row r="58007">
          <cell r="B58007" t="str">
            <v>MS20028I160</v>
          </cell>
        </row>
        <row r="58008">
          <cell r="B58008" t="str">
            <v>MS20028I160</v>
          </cell>
        </row>
        <row r="58009">
          <cell r="B58009" t="str">
            <v>MS20028I160</v>
          </cell>
        </row>
        <row r="58010">
          <cell r="B58010" t="str">
            <v>MS20028I160</v>
          </cell>
        </row>
        <row r="58011">
          <cell r="B58011" t="str">
            <v>MS20028I160</v>
          </cell>
        </row>
        <row r="58012">
          <cell r="B58012" t="str">
            <v>MS20028I160</v>
          </cell>
        </row>
        <row r="58013">
          <cell r="B58013" t="str">
            <v>MS20028I160</v>
          </cell>
        </row>
        <row r="58014">
          <cell r="B58014" t="str">
            <v>MS20028I160</v>
          </cell>
        </row>
        <row r="58015">
          <cell r="B58015" t="str">
            <v>MS20028I160</v>
          </cell>
        </row>
        <row r="58016">
          <cell r="B58016" t="str">
            <v>MS20028I160</v>
          </cell>
        </row>
        <row r="58017">
          <cell r="B58017" t="str">
            <v>MS20028I160</v>
          </cell>
        </row>
        <row r="58018">
          <cell r="B58018" t="str">
            <v>MS20028I160</v>
          </cell>
        </row>
        <row r="58019">
          <cell r="B58019" t="str">
            <v>MS20028I160</v>
          </cell>
        </row>
        <row r="58020">
          <cell r="B58020" t="str">
            <v>MS20028I160</v>
          </cell>
        </row>
        <row r="58021">
          <cell r="B58021" t="str">
            <v>MS20028I160</v>
          </cell>
        </row>
        <row r="58022">
          <cell r="B58022" t="str">
            <v>MS20028I160</v>
          </cell>
        </row>
        <row r="58023">
          <cell r="B58023" t="str">
            <v>MS20028I160</v>
          </cell>
        </row>
        <row r="58024">
          <cell r="B58024" t="str">
            <v>MS20028I160</v>
          </cell>
        </row>
        <row r="58025">
          <cell r="B58025" t="str">
            <v>MS20028I160</v>
          </cell>
        </row>
        <row r="58026">
          <cell r="B58026" t="str">
            <v>MS20028I160</v>
          </cell>
        </row>
        <row r="58027">
          <cell r="B58027" t="str">
            <v>MS20028I160</v>
          </cell>
        </row>
        <row r="58028">
          <cell r="B58028" t="str">
            <v>MS20028I160</v>
          </cell>
        </row>
        <row r="58029">
          <cell r="B58029" t="str">
            <v>MS20028I160</v>
          </cell>
        </row>
        <row r="58030">
          <cell r="B58030" t="str">
            <v>MS20028I160</v>
          </cell>
        </row>
        <row r="58031">
          <cell r="B58031" t="str">
            <v>MS20028I160</v>
          </cell>
        </row>
        <row r="58032">
          <cell r="B58032" t="str">
            <v>MS20028I160</v>
          </cell>
        </row>
        <row r="58033">
          <cell r="B58033" t="str">
            <v>MS20028I160</v>
          </cell>
        </row>
        <row r="58034">
          <cell r="B58034" t="str">
            <v>MS20028I160</v>
          </cell>
        </row>
        <row r="58035">
          <cell r="B58035" t="str">
            <v>MS20028I160</v>
          </cell>
        </row>
        <row r="58036">
          <cell r="B58036" t="str">
            <v>MS20028I160</v>
          </cell>
        </row>
        <row r="58037">
          <cell r="B58037" t="str">
            <v>MS20028I160</v>
          </cell>
        </row>
        <row r="58038">
          <cell r="B58038" t="str">
            <v>MS20028I160</v>
          </cell>
        </row>
        <row r="58039">
          <cell r="B58039" t="str">
            <v>MS20028I160</v>
          </cell>
        </row>
        <row r="58040">
          <cell r="B58040" t="str">
            <v>MS20028I160</v>
          </cell>
        </row>
        <row r="58041">
          <cell r="B58041" t="str">
            <v>MS20028I160</v>
          </cell>
        </row>
        <row r="58042">
          <cell r="B58042" t="str">
            <v>MS20028I160</v>
          </cell>
        </row>
        <row r="58043">
          <cell r="B58043" t="str">
            <v>MS20028I160</v>
          </cell>
        </row>
        <row r="58044">
          <cell r="B58044" t="str">
            <v>MS20028I160</v>
          </cell>
        </row>
        <row r="58045">
          <cell r="B58045" t="str">
            <v>MS20028I160</v>
          </cell>
        </row>
        <row r="58046">
          <cell r="B58046" t="str">
            <v>MS20028I160</v>
          </cell>
        </row>
        <row r="58047">
          <cell r="B58047" t="str">
            <v>MS20028I160</v>
          </cell>
        </row>
        <row r="58048">
          <cell r="B58048" t="str">
            <v>MS20028I160</v>
          </cell>
        </row>
        <row r="58049">
          <cell r="B58049" t="str">
            <v>MS20028I160</v>
          </cell>
        </row>
        <row r="58050">
          <cell r="B58050" t="str">
            <v>MS20028I160</v>
          </cell>
        </row>
        <row r="58051">
          <cell r="B58051" t="str">
            <v>MS20028I160</v>
          </cell>
        </row>
        <row r="58052">
          <cell r="B58052" t="str">
            <v>MS20028I160</v>
          </cell>
        </row>
        <row r="58053">
          <cell r="B58053" t="str">
            <v>MS20028I160</v>
          </cell>
        </row>
        <row r="58054">
          <cell r="B58054" t="str">
            <v>MS20028I160</v>
          </cell>
        </row>
        <row r="58055">
          <cell r="B58055" t="str">
            <v>MS20028I160</v>
          </cell>
        </row>
        <row r="58056">
          <cell r="B58056" t="str">
            <v>MS20028I160</v>
          </cell>
        </row>
        <row r="58057">
          <cell r="B58057" t="str">
            <v>MS20028I160</v>
          </cell>
        </row>
        <row r="58058">
          <cell r="B58058" t="str">
            <v>MS20028I160</v>
          </cell>
        </row>
        <row r="58059">
          <cell r="B58059" t="str">
            <v>MS20028I160</v>
          </cell>
        </row>
        <row r="58060">
          <cell r="B58060" t="str">
            <v>MS20028I160</v>
          </cell>
        </row>
        <row r="58061">
          <cell r="B58061" t="str">
            <v>MS20028I160</v>
          </cell>
        </row>
        <row r="58062">
          <cell r="B58062" t="str">
            <v>MS20028I160</v>
          </cell>
        </row>
        <row r="58063">
          <cell r="B58063" t="str">
            <v>MS20028I160</v>
          </cell>
        </row>
        <row r="58064">
          <cell r="B58064" t="str">
            <v>MS20028I160</v>
          </cell>
        </row>
        <row r="58065">
          <cell r="B58065" t="str">
            <v>MS20028I160</v>
          </cell>
        </row>
        <row r="58066">
          <cell r="B58066" t="str">
            <v>MS20028I160</v>
          </cell>
        </row>
        <row r="58067">
          <cell r="B58067" t="str">
            <v>MS20028I160</v>
          </cell>
        </row>
        <row r="58068">
          <cell r="B58068" t="str">
            <v>MS20028I160</v>
          </cell>
        </row>
        <row r="58069">
          <cell r="B58069" t="str">
            <v>MS20028I160</v>
          </cell>
        </row>
        <row r="58070">
          <cell r="B58070" t="str">
            <v>MS20028I160</v>
          </cell>
        </row>
        <row r="58071">
          <cell r="B58071" t="str">
            <v>MS20028I160</v>
          </cell>
        </row>
        <row r="58072">
          <cell r="B58072" t="str">
            <v>MS20028I160</v>
          </cell>
        </row>
        <row r="58073">
          <cell r="B58073" t="str">
            <v>MS20028I160</v>
          </cell>
        </row>
        <row r="58074">
          <cell r="B58074" t="str">
            <v>MS20028I160</v>
          </cell>
        </row>
        <row r="58075">
          <cell r="B58075" t="str">
            <v>MS20028I160</v>
          </cell>
        </row>
        <row r="58076">
          <cell r="B58076" t="str">
            <v>MS20028I160</v>
          </cell>
        </row>
        <row r="58077">
          <cell r="B58077" t="str">
            <v>MS20028I160</v>
          </cell>
        </row>
        <row r="58078">
          <cell r="B58078" t="str">
            <v>MS20028I160</v>
          </cell>
        </row>
        <row r="58079">
          <cell r="B58079" t="str">
            <v>MS20028I160</v>
          </cell>
        </row>
        <row r="58080">
          <cell r="B58080" t="str">
            <v>MS20028I160</v>
          </cell>
        </row>
        <row r="58081">
          <cell r="B58081" t="str">
            <v>MS20028I160</v>
          </cell>
        </row>
        <row r="58082">
          <cell r="B58082" t="str">
            <v>MS20028I160</v>
          </cell>
        </row>
        <row r="58083">
          <cell r="B58083" t="str">
            <v>MS20028I160</v>
          </cell>
        </row>
        <row r="58084">
          <cell r="B58084" t="str">
            <v>MS20028I160</v>
          </cell>
        </row>
        <row r="58085">
          <cell r="B58085" t="str">
            <v>MS20028I160</v>
          </cell>
        </row>
        <row r="58086">
          <cell r="B58086" t="str">
            <v>MS20028I160</v>
          </cell>
        </row>
        <row r="58087">
          <cell r="B58087" t="str">
            <v>MS20028I160</v>
          </cell>
        </row>
        <row r="58088">
          <cell r="B58088" t="str">
            <v>MS20028I160</v>
          </cell>
        </row>
        <row r="58089">
          <cell r="B58089" t="str">
            <v>MS20028I160</v>
          </cell>
        </row>
        <row r="58090">
          <cell r="B58090" t="str">
            <v>MS20028I160</v>
          </cell>
        </row>
        <row r="58091">
          <cell r="B58091" t="str">
            <v>MS20028I160</v>
          </cell>
        </row>
        <row r="58092">
          <cell r="B58092" t="str">
            <v>MS20028I160</v>
          </cell>
        </row>
        <row r="58093">
          <cell r="B58093" t="str">
            <v>MS20028I160</v>
          </cell>
        </row>
        <row r="58094">
          <cell r="B58094" t="str">
            <v>MS20028I160</v>
          </cell>
        </row>
        <row r="58095">
          <cell r="B58095" t="str">
            <v>MS20028I160</v>
          </cell>
        </row>
        <row r="58096">
          <cell r="B58096" t="str">
            <v>MS20028I160</v>
          </cell>
        </row>
        <row r="58097">
          <cell r="B58097" t="str">
            <v>MS20028I160</v>
          </cell>
        </row>
        <row r="58098">
          <cell r="B58098" t="str">
            <v>MS20028I160</v>
          </cell>
        </row>
        <row r="58099">
          <cell r="B58099" t="str">
            <v>MS20028I160</v>
          </cell>
        </row>
        <row r="58100">
          <cell r="B58100" t="str">
            <v>MS20028I160</v>
          </cell>
        </row>
        <row r="58101">
          <cell r="B58101" t="str">
            <v>MS20028I160</v>
          </cell>
        </row>
        <row r="58102">
          <cell r="B58102" t="str">
            <v>MS20028I160</v>
          </cell>
        </row>
        <row r="58103">
          <cell r="B58103" t="str">
            <v>MS20028I160</v>
          </cell>
        </row>
        <row r="58104">
          <cell r="B58104" t="str">
            <v>MS20028I160</v>
          </cell>
        </row>
        <row r="58105">
          <cell r="B58105" t="str">
            <v>MS20028I160</v>
          </cell>
        </row>
        <row r="58106">
          <cell r="B58106" t="str">
            <v>MS20028I160</v>
          </cell>
        </row>
        <row r="58107">
          <cell r="B58107" t="str">
            <v>MS20028I160</v>
          </cell>
        </row>
        <row r="58108">
          <cell r="B58108" t="str">
            <v>MS20028I160</v>
          </cell>
        </row>
        <row r="58109">
          <cell r="B58109" t="str">
            <v>MS20028I160</v>
          </cell>
        </row>
        <row r="58110">
          <cell r="B58110" t="str">
            <v>MS20028I160</v>
          </cell>
        </row>
        <row r="58111">
          <cell r="B58111" t="str">
            <v>MS20028I160</v>
          </cell>
        </row>
        <row r="58112">
          <cell r="B58112" t="str">
            <v>MS20028I160</v>
          </cell>
        </row>
        <row r="58113">
          <cell r="B58113" t="str">
            <v>MS20028I160</v>
          </cell>
        </row>
        <row r="58114">
          <cell r="B58114" t="str">
            <v>MS20028I160</v>
          </cell>
        </row>
        <row r="58115">
          <cell r="B58115" t="str">
            <v>MS20028I160</v>
          </cell>
        </row>
        <row r="58116">
          <cell r="B58116" t="str">
            <v>MS20028I160</v>
          </cell>
        </row>
        <row r="58117">
          <cell r="B58117" t="str">
            <v>MS20028I160</v>
          </cell>
        </row>
        <row r="58118">
          <cell r="B58118" t="str">
            <v>MS20028I160</v>
          </cell>
        </row>
        <row r="58119">
          <cell r="B58119" t="str">
            <v>MS20028I160</v>
          </cell>
        </row>
        <row r="58120">
          <cell r="B58120" t="str">
            <v>MS20028I160</v>
          </cell>
        </row>
        <row r="58121">
          <cell r="B58121" t="str">
            <v>MS20028I160</v>
          </cell>
        </row>
        <row r="58122">
          <cell r="B58122" t="str">
            <v>MS20028I160</v>
          </cell>
        </row>
        <row r="58123">
          <cell r="B58123" t="str">
            <v>MS20028I160</v>
          </cell>
        </row>
        <row r="58124">
          <cell r="B58124" t="str">
            <v>MS20028I160</v>
          </cell>
        </row>
        <row r="58125">
          <cell r="B58125" t="str">
            <v>MS20028I160</v>
          </cell>
        </row>
        <row r="58126">
          <cell r="B58126" t="str">
            <v>MS20028I160</v>
          </cell>
        </row>
        <row r="58127">
          <cell r="B58127" t="str">
            <v>MS20028I160</v>
          </cell>
        </row>
        <row r="58128">
          <cell r="B58128" t="str">
            <v>MS20028I160</v>
          </cell>
        </row>
        <row r="58129">
          <cell r="B58129" t="str">
            <v>MS20028I160</v>
          </cell>
        </row>
        <row r="58130">
          <cell r="B58130" t="str">
            <v>MS20028I160</v>
          </cell>
        </row>
        <row r="58131">
          <cell r="B58131" t="str">
            <v>MS20028I160</v>
          </cell>
        </row>
        <row r="58132">
          <cell r="B58132" t="str">
            <v>MS20028I160</v>
          </cell>
        </row>
        <row r="58133">
          <cell r="B58133" t="str">
            <v>MS20028I160</v>
          </cell>
        </row>
        <row r="58134">
          <cell r="B58134" t="str">
            <v>MS20028I160</v>
          </cell>
        </row>
        <row r="58135">
          <cell r="B58135" t="str">
            <v>MS20028I160</v>
          </cell>
        </row>
        <row r="58136">
          <cell r="B58136" t="str">
            <v>MS20028I160</v>
          </cell>
        </row>
        <row r="58137">
          <cell r="B58137" t="str">
            <v>MS20028I160</v>
          </cell>
        </row>
        <row r="58138">
          <cell r="B58138" t="str">
            <v>MS20028I160</v>
          </cell>
        </row>
        <row r="58139">
          <cell r="B58139" t="str">
            <v>MS20028I160</v>
          </cell>
        </row>
        <row r="58140">
          <cell r="B58140" t="str">
            <v>MS20028I160</v>
          </cell>
        </row>
        <row r="58141">
          <cell r="B58141" t="str">
            <v>MS20028I160</v>
          </cell>
        </row>
        <row r="58142">
          <cell r="B58142" t="str">
            <v>MS20028I160</v>
          </cell>
        </row>
        <row r="58143">
          <cell r="B58143" t="str">
            <v>MS20028I160</v>
          </cell>
        </row>
        <row r="58144">
          <cell r="B58144" t="str">
            <v>MS20028I160</v>
          </cell>
        </row>
        <row r="58145">
          <cell r="B58145" t="str">
            <v>MS20028I160</v>
          </cell>
        </row>
        <row r="58146">
          <cell r="B58146" t="str">
            <v>MS20028I160</v>
          </cell>
        </row>
        <row r="58147">
          <cell r="B58147" t="str">
            <v>MS20028I160</v>
          </cell>
        </row>
        <row r="58148">
          <cell r="B58148" t="str">
            <v>MS20028I160</v>
          </cell>
        </row>
        <row r="58149">
          <cell r="B58149" t="str">
            <v>MS20028I160</v>
          </cell>
        </row>
        <row r="58150">
          <cell r="B58150" t="str">
            <v>MS20028I160</v>
          </cell>
        </row>
        <row r="58151">
          <cell r="B58151" t="str">
            <v>MS20028I160</v>
          </cell>
        </row>
        <row r="58152">
          <cell r="B58152" t="str">
            <v>MS20028I160</v>
          </cell>
        </row>
        <row r="58153">
          <cell r="B58153" t="str">
            <v>MS20028I160</v>
          </cell>
        </row>
        <row r="58154">
          <cell r="B58154" t="str">
            <v>MS20028I160</v>
          </cell>
        </row>
        <row r="58155">
          <cell r="B58155" t="str">
            <v>MS20028I160</v>
          </cell>
        </row>
        <row r="58156">
          <cell r="B58156" t="str">
            <v>MS20028I160</v>
          </cell>
        </row>
        <row r="58157">
          <cell r="B58157" t="str">
            <v>MS20028I160</v>
          </cell>
        </row>
        <row r="58158">
          <cell r="B58158" t="str">
            <v>MS20028I160</v>
          </cell>
        </row>
        <row r="58159">
          <cell r="B58159" t="str">
            <v>MS20028I160</v>
          </cell>
        </row>
        <row r="58160">
          <cell r="B58160" t="str">
            <v>MS20028I160</v>
          </cell>
        </row>
        <row r="58161">
          <cell r="B58161" t="str">
            <v>MS20028I160</v>
          </cell>
        </row>
        <row r="58162">
          <cell r="B58162" t="str">
            <v>MS20028I160</v>
          </cell>
        </row>
        <row r="58163">
          <cell r="B58163" t="str">
            <v>MS20028I160</v>
          </cell>
        </row>
        <row r="58164">
          <cell r="B58164" t="str">
            <v>MS20028I160</v>
          </cell>
        </row>
        <row r="58165">
          <cell r="B58165" t="str">
            <v>MS20028I160</v>
          </cell>
        </row>
        <row r="58166">
          <cell r="B58166" t="str">
            <v>MS20028I160</v>
          </cell>
        </row>
        <row r="58167">
          <cell r="B58167" t="str">
            <v>MS20028I160</v>
          </cell>
        </row>
        <row r="58168">
          <cell r="B58168" t="str">
            <v>MS20028I160</v>
          </cell>
        </row>
        <row r="58169">
          <cell r="B58169" t="str">
            <v>MS20028I160</v>
          </cell>
        </row>
        <row r="58170">
          <cell r="B58170" t="str">
            <v>MS20028I160</v>
          </cell>
        </row>
        <row r="58171">
          <cell r="B58171" t="str">
            <v>MS20028I160</v>
          </cell>
        </row>
        <row r="58172">
          <cell r="B58172" t="str">
            <v>MS20028I160</v>
          </cell>
        </row>
        <row r="58173">
          <cell r="B58173" t="str">
            <v>MS20028I160</v>
          </cell>
        </row>
        <row r="58174">
          <cell r="B58174" t="str">
            <v>MS20028I160</v>
          </cell>
        </row>
        <row r="58175">
          <cell r="B58175" t="str">
            <v>MS20028I160</v>
          </cell>
        </row>
        <row r="58176">
          <cell r="B58176" t="str">
            <v>MS20028I160</v>
          </cell>
        </row>
        <row r="58177">
          <cell r="B58177" t="str">
            <v>MS20028I160</v>
          </cell>
        </row>
        <row r="58178">
          <cell r="B58178" t="str">
            <v>MS20028I160</v>
          </cell>
        </row>
        <row r="58179">
          <cell r="B58179" t="str">
            <v>MS20028I160</v>
          </cell>
        </row>
        <row r="58180">
          <cell r="B58180" t="str">
            <v>MS20028I160</v>
          </cell>
        </row>
        <row r="58181">
          <cell r="B58181" t="str">
            <v>MS20028I160</v>
          </cell>
        </row>
        <row r="58182">
          <cell r="B58182" t="str">
            <v>MS20028I160</v>
          </cell>
        </row>
        <row r="58183">
          <cell r="B58183" t="str">
            <v>MS20028I160</v>
          </cell>
        </row>
        <row r="58184">
          <cell r="B58184" t="str">
            <v>MS20028I160</v>
          </cell>
        </row>
        <row r="58185">
          <cell r="B58185" t="str">
            <v>MS20028I160</v>
          </cell>
        </row>
        <row r="58186">
          <cell r="B58186" t="str">
            <v>MS20028I160</v>
          </cell>
        </row>
        <row r="58187">
          <cell r="B58187" t="str">
            <v>MS20028I160</v>
          </cell>
        </row>
        <row r="58188">
          <cell r="B58188" t="str">
            <v>MS20028I160</v>
          </cell>
        </row>
        <row r="58189">
          <cell r="B58189" t="str">
            <v>MS20028I160</v>
          </cell>
        </row>
        <row r="58190">
          <cell r="B58190" t="str">
            <v>MS20028I160</v>
          </cell>
        </row>
        <row r="58191">
          <cell r="B58191" t="str">
            <v>MS20028I160</v>
          </cell>
        </row>
        <row r="58192">
          <cell r="B58192" t="str">
            <v>MS20028I160</v>
          </cell>
        </row>
        <row r="58193">
          <cell r="B58193" t="str">
            <v>MS20028I160</v>
          </cell>
        </row>
        <row r="58194">
          <cell r="B58194" t="str">
            <v>MS20028I160</v>
          </cell>
        </row>
        <row r="58195">
          <cell r="B58195" t="str">
            <v>MS20028I160</v>
          </cell>
        </row>
        <row r="58196">
          <cell r="B58196" t="str">
            <v>MS20028I160</v>
          </cell>
        </row>
        <row r="58197">
          <cell r="B58197" t="str">
            <v>MS20028I160</v>
          </cell>
        </row>
        <row r="58198">
          <cell r="B58198" t="str">
            <v>MS20028I160</v>
          </cell>
        </row>
        <row r="58199">
          <cell r="B58199" t="str">
            <v>MS20028I160</v>
          </cell>
        </row>
        <row r="58200">
          <cell r="B58200" t="str">
            <v>MS20028I160</v>
          </cell>
        </row>
        <row r="58201">
          <cell r="B58201" t="str">
            <v>MS20028I160</v>
          </cell>
        </row>
        <row r="58202">
          <cell r="B58202" t="str">
            <v>MS20028I160</v>
          </cell>
        </row>
        <row r="58203">
          <cell r="B58203" t="str">
            <v>MS20028I160</v>
          </cell>
        </row>
        <row r="58204">
          <cell r="B58204" t="str">
            <v>MS20028I160</v>
          </cell>
        </row>
        <row r="58205">
          <cell r="B58205" t="str">
            <v>MS20028I160</v>
          </cell>
        </row>
        <row r="58206">
          <cell r="B58206" t="str">
            <v>MS20028I160</v>
          </cell>
        </row>
        <row r="58207">
          <cell r="B58207" t="str">
            <v>MS20028I160</v>
          </cell>
        </row>
        <row r="58208">
          <cell r="B58208" t="str">
            <v>MS20028I160</v>
          </cell>
        </row>
        <row r="58209">
          <cell r="B58209" t="str">
            <v>MS20028I160</v>
          </cell>
        </row>
        <row r="58210">
          <cell r="B58210" t="str">
            <v>MS20028I160</v>
          </cell>
        </row>
        <row r="58211">
          <cell r="B58211" t="str">
            <v>MS20028I160</v>
          </cell>
        </row>
        <row r="58212">
          <cell r="B58212" t="str">
            <v>MS20028I160</v>
          </cell>
        </row>
        <row r="58213">
          <cell r="B58213" t="str">
            <v>MS20028I160</v>
          </cell>
        </row>
        <row r="58214">
          <cell r="B58214" t="str">
            <v>MS20028I160</v>
          </cell>
        </row>
        <row r="58215">
          <cell r="B58215" t="str">
            <v>MS20028I160</v>
          </cell>
        </row>
        <row r="58216">
          <cell r="B58216" t="str">
            <v>MS20028I160</v>
          </cell>
        </row>
        <row r="58217">
          <cell r="B58217" t="str">
            <v>MS20028I160</v>
          </cell>
        </row>
        <row r="58218">
          <cell r="B58218" t="str">
            <v>MS20028I160</v>
          </cell>
        </row>
        <row r="58219">
          <cell r="B58219" t="str">
            <v>MS20028I160</v>
          </cell>
        </row>
        <row r="58220">
          <cell r="B58220" t="str">
            <v>MS20028I160</v>
          </cell>
        </row>
        <row r="58221">
          <cell r="B58221" t="str">
            <v>MS20028I160</v>
          </cell>
        </row>
        <row r="58222">
          <cell r="B58222" t="str">
            <v>MS20028I160</v>
          </cell>
        </row>
        <row r="58223">
          <cell r="B58223" t="str">
            <v>MS20028I160</v>
          </cell>
        </row>
        <row r="58224">
          <cell r="B58224" t="str">
            <v>MS20028I160</v>
          </cell>
        </row>
        <row r="58225">
          <cell r="B58225" t="str">
            <v>MS20028I160</v>
          </cell>
        </row>
        <row r="58226">
          <cell r="B58226" t="str">
            <v>MS20028I160</v>
          </cell>
        </row>
        <row r="58227">
          <cell r="B58227" t="str">
            <v>MS20028I160</v>
          </cell>
        </row>
        <row r="58228">
          <cell r="B58228" t="str">
            <v>MS20028I160</v>
          </cell>
        </row>
        <row r="58229">
          <cell r="B58229" t="str">
            <v>MS20028I160</v>
          </cell>
        </row>
        <row r="58230">
          <cell r="B58230" t="str">
            <v>MS20028I160</v>
          </cell>
        </row>
        <row r="58231">
          <cell r="B58231" t="str">
            <v>MS20028I160</v>
          </cell>
        </row>
        <row r="58232">
          <cell r="B58232" t="str">
            <v>MS20028I160</v>
          </cell>
        </row>
        <row r="58233">
          <cell r="B58233" t="str">
            <v>MS20028I160</v>
          </cell>
        </row>
        <row r="58234">
          <cell r="B58234" t="str">
            <v>MS20028I160</v>
          </cell>
        </row>
        <row r="58235">
          <cell r="B58235" t="str">
            <v>MS20028I160</v>
          </cell>
        </row>
        <row r="58236">
          <cell r="B58236" t="str">
            <v>MS20028I160</v>
          </cell>
        </row>
        <row r="58237">
          <cell r="B58237" t="str">
            <v>MS20028I160</v>
          </cell>
        </row>
        <row r="58238">
          <cell r="B58238" t="str">
            <v>MS20028I160</v>
          </cell>
        </row>
        <row r="58239">
          <cell r="B58239" t="str">
            <v>MS20028I160</v>
          </cell>
        </row>
        <row r="58240">
          <cell r="B58240" t="str">
            <v>MS20028I160</v>
          </cell>
        </row>
        <row r="58241">
          <cell r="B58241" t="str">
            <v>MS20028I160</v>
          </cell>
        </row>
        <row r="58242">
          <cell r="B58242" t="str">
            <v>MS20028I160</v>
          </cell>
        </row>
        <row r="58243">
          <cell r="B58243" t="str">
            <v>MS20028I160</v>
          </cell>
        </row>
        <row r="58244">
          <cell r="B58244" t="str">
            <v>MS20028I160</v>
          </cell>
        </row>
        <row r="58245">
          <cell r="B58245" t="str">
            <v>MS20028I160</v>
          </cell>
        </row>
        <row r="58246">
          <cell r="B58246" t="str">
            <v>MS20028I160</v>
          </cell>
        </row>
        <row r="58247">
          <cell r="B58247" t="str">
            <v>MS20028I160</v>
          </cell>
        </row>
        <row r="58248">
          <cell r="B58248" t="str">
            <v>MS20028I160</v>
          </cell>
        </row>
        <row r="58249">
          <cell r="B58249" t="str">
            <v>MS20028I160</v>
          </cell>
        </row>
        <row r="58250">
          <cell r="B58250" t="str">
            <v>MS20028I160</v>
          </cell>
        </row>
        <row r="58251">
          <cell r="B58251" t="str">
            <v>MS20028I160</v>
          </cell>
        </row>
        <row r="58252">
          <cell r="B58252" t="str">
            <v>MS20028I160</v>
          </cell>
        </row>
        <row r="58253">
          <cell r="B58253" t="str">
            <v>MS20028I160</v>
          </cell>
        </row>
        <row r="58254">
          <cell r="B58254" t="str">
            <v>MS20028I160</v>
          </cell>
        </row>
        <row r="58255">
          <cell r="B58255" t="str">
            <v>MS20028I160</v>
          </cell>
        </row>
        <row r="58256">
          <cell r="B58256" t="str">
            <v>MS20028I160</v>
          </cell>
        </row>
        <row r="58257">
          <cell r="B58257" t="str">
            <v>MS20028I160</v>
          </cell>
        </row>
        <row r="58258">
          <cell r="B58258" t="str">
            <v>MS20028I160</v>
          </cell>
        </row>
        <row r="58259">
          <cell r="B58259" t="str">
            <v>MS20028I160</v>
          </cell>
        </row>
        <row r="58260">
          <cell r="B58260" t="str">
            <v>MS20028I160</v>
          </cell>
        </row>
        <row r="58261">
          <cell r="B58261" t="str">
            <v>MS20028I160</v>
          </cell>
        </row>
        <row r="58262">
          <cell r="B58262" t="str">
            <v>MS20028I160</v>
          </cell>
        </row>
        <row r="58263">
          <cell r="B58263" t="str">
            <v>MS20028I160</v>
          </cell>
        </row>
        <row r="58264">
          <cell r="B58264" t="str">
            <v>MS20028I160</v>
          </cell>
        </row>
        <row r="58265">
          <cell r="B58265" t="str">
            <v>MS20028I160</v>
          </cell>
        </row>
        <row r="58266">
          <cell r="B58266" t="str">
            <v>MS20028I160</v>
          </cell>
        </row>
        <row r="58267">
          <cell r="B58267" t="str">
            <v>MS20028I160</v>
          </cell>
        </row>
        <row r="58268">
          <cell r="B58268" t="str">
            <v>MS20028I160</v>
          </cell>
        </row>
        <row r="58269">
          <cell r="B58269" t="str">
            <v>MS20028I160</v>
          </cell>
        </row>
        <row r="58270">
          <cell r="B58270" t="str">
            <v>MS20028I160</v>
          </cell>
        </row>
        <row r="58271">
          <cell r="B58271" t="str">
            <v>MS20028I160</v>
          </cell>
        </row>
        <row r="58272">
          <cell r="B58272" t="str">
            <v>MS20028I160</v>
          </cell>
        </row>
        <row r="58273">
          <cell r="B58273" t="str">
            <v>MS30035I354</v>
          </cell>
        </row>
        <row r="58274">
          <cell r="B58274" t="str">
            <v>MS30035I354</v>
          </cell>
        </row>
        <row r="58275">
          <cell r="B58275" t="str">
            <v>MS30035I354</v>
          </cell>
        </row>
        <row r="58276">
          <cell r="B58276" t="str">
            <v>MS30035I354</v>
          </cell>
        </row>
        <row r="58277">
          <cell r="B58277" t="str">
            <v>MS30035I354</v>
          </cell>
        </row>
        <row r="58278">
          <cell r="B58278" t="str">
            <v>MS30035I354</v>
          </cell>
        </row>
        <row r="58279">
          <cell r="B58279" t="str">
            <v>MS30035I354</v>
          </cell>
        </row>
        <row r="58280">
          <cell r="B58280" t="str">
            <v>MS30035I354</v>
          </cell>
        </row>
        <row r="58281">
          <cell r="B58281" t="str">
            <v>MS30035I354</v>
          </cell>
        </row>
        <row r="58282">
          <cell r="B58282" t="str">
            <v>MS30035I354</v>
          </cell>
        </row>
        <row r="58283">
          <cell r="B58283" t="str">
            <v>MS30035I354</v>
          </cell>
        </row>
        <row r="58284">
          <cell r="B58284" t="str">
            <v>MS30035I354</v>
          </cell>
        </row>
        <row r="58285">
          <cell r="B58285" t="str">
            <v>MS30035I354</v>
          </cell>
        </row>
        <row r="58286">
          <cell r="B58286" t="str">
            <v>MS30035I354</v>
          </cell>
        </row>
        <row r="58287">
          <cell r="B58287" t="str">
            <v>MS30035I354</v>
          </cell>
        </row>
        <row r="58288">
          <cell r="B58288" t="str">
            <v>MS30035I354</v>
          </cell>
        </row>
        <row r="58289">
          <cell r="B58289" t="str">
            <v>MS30035I354</v>
          </cell>
        </row>
        <row r="58290">
          <cell r="B58290" t="str">
            <v>MS30035I354</v>
          </cell>
        </row>
        <row r="58291">
          <cell r="B58291" t="str">
            <v>MS30035I354</v>
          </cell>
        </row>
        <row r="58292">
          <cell r="B58292" t="str">
            <v>MS30035I354</v>
          </cell>
        </row>
        <row r="58293">
          <cell r="B58293" t="str">
            <v>MS30035I354</v>
          </cell>
        </row>
        <row r="58294">
          <cell r="B58294" t="str">
            <v>MS30035I354</v>
          </cell>
        </row>
        <row r="58295">
          <cell r="B58295" t="str">
            <v>MS30035I354</v>
          </cell>
        </row>
        <row r="58296">
          <cell r="B58296" t="str">
            <v>MS30035I354</v>
          </cell>
        </row>
        <row r="58297">
          <cell r="B58297" t="str">
            <v>MS30035I354</v>
          </cell>
        </row>
        <row r="58298">
          <cell r="B58298" t="str">
            <v>MS30035I354</v>
          </cell>
        </row>
        <row r="58299">
          <cell r="B58299" t="str">
            <v>MS30035I354</v>
          </cell>
        </row>
        <row r="58300">
          <cell r="B58300" t="str">
            <v>MS30035I354</v>
          </cell>
        </row>
        <row r="58301">
          <cell r="B58301" t="str">
            <v>MS30035I354</v>
          </cell>
        </row>
        <row r="58302">
          <cell r="B58302" t="str">
            <v>MS30035I354</v>
          </cell>
        </row>
        <row r="58303">
          <cell r="B58303" t="str">
            <v>MS30035I354</v>
          </cell>
        </row>
        <row r="58304">
          <cell r="B58304" t="str">
            <v>MS30035I354</v>
          </cell>
        </row>
        <row r="58305">
          <cell r="B58305" t="str">
            <v>MS30035I354</v>
          </cell>
        </row>
        <row r="58306">
          <cell r="B58306" t="str">
            <v>MS30035I354</v>
          </cell>
        </row>
        <row r="58307">
          <cell r="B58307" t="str">
            <v>MS30035I354</v>
          </cell>
        </row>
        <row r="58308">
          <cell r="B58308" t="str">
            <v>MS30035I354</v>
          </cell>
        </row>
        <row r="58309">
          <cell r="B58309" t="str">
            <v>MS30035I354</v>
          </cell>
        </row>
        <row r="58310">
          <cell r="B58310" t="str">
            <v>MS30035I354</v>
          </cell>
        </row>
        <row r="58311">
          <cell r="B58311" t="str">
            <v>MS30035I354</v>
          </cell>
        </row>
        <row r="58312">
          <cell r="B58312" t="str">
            <v>MS30035I354</v>
          </cell>
        </row>
        <row r="58313">
          <cell r="B58313" t="str">
            <v>MS30035I354</v>
          </cell>
        </row>
        <row r="58314">
          <cell r="B58314" t="str">
            <v>MS30035I354</v>
          </cell>
        </row>
        <row r="58315">
          <cell r="B58315" t="str">
            <v>MS30035I354</v>
          </cell>
        </row>
        <row r="58316">
          <cell r="B58316" t="str">
            <v>MS30035I354</v>
          </cell>
        </row>
        <row r="58317">
          <cell r="B58317" t="str">
            <v>MS30035I354</v>
          </cell>
        </row>
        <row r="58318">
          <cell r="B58318" t="str">
            <v>MS30035I354</v>
          </cell>
        </row>
        <row r="58319">
          <cell r="B58319" t="str">
            <v>MS30035I354</v>
          </cell>
        </row>
        <row r="58320">
          <cell r="B58320" t="str">
            <v>MS30035I354</v>
          </cell>
        </row>
        <row r="58321">
          <cell r="B58321" t="str">
            <v>MS30035I354</v>
          </cell>
        </row>
        <row r="58322">
          <cell r="B58322" t="str">
            <v>MS30035I354</v>
          </cell>
        </row>
        <row r="58323">
          <cell r="B58323" t="str">
            <v>MS30035I354</v>
          </cell>
        </row>
        <row r="58324">
          <cell r="B58324" t="str">
            <v>MS30035I354</v>
          </cell>
        </row>
        <row r="58325">
          <cell r="B58325" t="str">
            <v>MS30035I354</v>
          </cell>
        </row>
        <row r="58326">
          <cell r="B58326" t="str">
            <v>MS30035I354</v>
          </cell>
        </row>
        <row r="58327">
          <cell r="B58327" t="str">
            <v>MS30035I354</v>
          </cell>
        </row>
        <row r="58328">
          <cell r="B58328" t="str">
            <v>MS30035I354</v>
          </cell>
        </row>
        <row r="58329">
          <cell r="B58329" t="str">
            <v>MS30035I354</v>
          </cell>
        </row>
        <row r="58330">
          <cell r="B58330" t="str">
            <v>MS30035I354</v>
          </cell>
        </row>
        <row r="58331">
          <cell r="B58331" t="str">
            <v>MS30035I354</v>
          </cell>
        </row>
        <row r="58332">
          <cell r="B58332" t="str">
            <v>MS30035I354</v>
          </cell>
        </row>
        <row r="58333">
          <cell r="B58333" t="str">
            <v>MS30035I354</v>
          </cell>
        </row>
        <row r="58334">
          <cell r="B58334" t="str">
            <v>MS30035I354</v>
          </cell>
        </row>
        <row r="58335">
          <cell r="B58335" t="str">
            <v>MS30035I354</v>
          </cell>
        </row>
        <row r="58336">
          <cell r="B58336" t="str">
            <v>MS30035I354</v>
          </cell>
        </row>
        <row r="58337">
          <cell r="B58337" t="str">
            <v>MS30035I354</v>
          </cell>
        </row>
        <row r="58338">
          <cell r="B58338" t="str">
            <v>MS30035I354</v>
          </cell>
        </row>
        <row r="58339">
          <cell r="B58339" t="str">
            <v>MS30035I354</v>
          </cell>
        </row>
        <row r="58340">
          <cell r="B58340" t="str">
            <v>MS30035I354</v>
          </cell>
        </row>
        <row r="58341">
          <cell r="B58341" t="str">
            <v>MS30035I354</v>
          </cell>
        </row>
        <row r="58342">
          <cell r="B58342" t="str">
            <v>MS30035I354</v>
          </cell>
        </row>
        <row r="58343">
          <cell r="B58343" t="str">
            <v>MS30035I354</v>
          </cell>
        </row>
        <row r="58344">
          <cell r="B58344" t="str">
            <v>MS30035I354</v>
          </cell>
        </row>
        <row r="58345">
          <cell r="B58345" t="str">
            <v>MS30035I354</v>
          </cell>
        </row>
        <row r="58346">
          <cell r="B58346" t="str">
            <v>MS30035I354</v>
          </cell>
        </row>
        <row r="58347">
          <cell r="B58347" t="str">
            <v>MS30035I354</v>
          </cell>
        </row>
        <row r="58348">
          <cell r="B58348" t="str">
            <v>MS30035I354</v>
          </cell>
        </row>
        <row r="58349">
          <cell r="B58349" t="str">
            <v>MS30035I354</v>
          </cell>
        </row>
        <row r="58350">
          <cell r="B58350" t="str">
            <v>MS30035I354</v>
          </cell>
        </row>
        <row r="58351">
          <cell r="B58351" t="str">
            <v>MS30035I354</v>
          </cell>
        </row>
        <row r="58352">
          <cell r="B58352" t="str">
            <v>MS30035I354</v>
          </cell>
        </row>
        <row r="58353">
          <cell r="B58353" t="str">
            <v>MS30035I354</v>
          </cell>
        </row>
        <row r="58354">
          <cell r="B58354" t="str">
            <v>MS30035I354</v>
          </cell>
        </row>
        <row r="58355">
          <cell r="B58355" t="str">
            <v>MS30035I354</v>
          </cell>
        </row>
        <row r="58356">
          <cell r="B58356" t="str">
            <v>MS30035I354</v>
          </cell>
        </row>
        <row r="58357">
          <cell r="B58357" t="str">
            <v>MS30035I354</v>
          </cell>
        </row>
        <row r="58358">
          <cell r="B58358" t="str">
            <v>MS30035I354</v>
          </cell>
        </row>
        <row r="58359">
          <cell r="B58359" t="str">
            <v>MS30035I354</v>
          </cell>
        </row>
        <row r="58360">
          <cell r="B58360" t="str">
            <v>MS30035I354</v>
          </cell>
        </row>
        <row r="58361">
          <cell r="B58361" t="str">
            <v>MS30035I354</v>
          </cell>
        </row>
        <row r="58362">
          <cell r="B58362" t="str">
            <v>MS30035I354</v>
          </cell>
        </row>
        <row r="58363">
          <cell r="B58363" t="str">
            <v>MS30035I354</v>
          </cell>
        </row>
        <row r="58364">
          <cell r="B58364" t="str">
            <v>MS30035I354</v>
          </cell>
        </row>
        <row r="58365">
          <cell r="B58365" t="str">
            <v>MS30035I354</v>
          </cell>
        </row>
        <row r="58366">
          <cell r="B58366" t="str">
            <v>MS30035I354</v>
          </cell>
        </row>
        <row r="58367">
          <cell r="B58367" t="str">
            <v>MS30035I354</v>
          </cell>
        </row>
        <row r="58368">
          <cell r="B58368" t="str">
            <v>MS30035I354</v>
          </cell>
        </row>
        <row r="58369">
          <cell r="B58369" t="str">
            <v>MS30035I354</v>
          </cell>
        </row>
        <row r="58370">
          <cell r="B58370" t="str">
            <v>MS30035I354</v>
          </cell>
        </row>
        <row r="58371">
          <cell r="B58371" t="str">
            <v>MS30035I354</v>
          </cell>
        </row>
        <row r="58372">
          <cell r="B58372" t="str">
            <v>MS30035I354</v>
          </cell>
        </row>
        <row r="58373">
          <cell r="B58373" t="str">
            <v>MS30035I354</v>
          </cell>
        </row>
        <row r="58374">
          <cell r="B58374" t="str">
            <v>MS30035I354</v>
          </cell>
        </row>
        <row r="58375">
          <cell r="B58375" t="str">
            <v>MS30035I354</v>
          </cell>
        </row>
        <row r="58376">
          <cell r="B58376" t="str">
            <v>MS30035I354</v>
          </cell>
        </row>
        <row r="58377">
          <cell r="B58377" t="str">
            <v>MS30035I354</v>
          </cell>
        </row>
        <row r="58378">
          <cell r="B58378" t="str">
            <v>MS30035I354</v>
          </cell>
        </row>
        <row r="58379">
          <cell r="B58379" t="str">
            <v>MS30035I354</v>
          </cell>
        </row>
        <row r="58380">
          <cell r="B58380" t="str">
            <v>MS30035I354</v>
          </cell>
        </row>
        <row r="58381">
          <cell r="B58381" t="str">
            <v>MS30035I354</v>
          </cell>
        </row>
        <row r="58382">
          <cell r="B58382" t="str">
            <v>MS30035I354</v>
          </cell>
        </row>
        <row r="58383">
          <cell r="B58383" t="str">
            <v>MS30035I354</v>
          </cell>
        </row>
        <row r="58384">
          <cell r="B58384" t="str">
            <v>MS30035I354</v>
          </cell>
        </row>
        <row r="58385">
          <cell r="B58385" t="str">
            <v>MS30035I354</v>
          </cell>
        </row>
        <row r="58386">
          <cell r="B58386" t="str">
            <v>MS30035I354</v>
          </cell>
        </row>
        <row r="58387">
          <cell r="B58387" t="str">
            <v>MS30035I354</v>
          </cell>
        </row>
        <row r="58388">
          <cell r="B58388" t="str">
            <v>MS30035I354</v>
          </cell>
        </row>
        <row r="58389">
          <cell r="B58389" t="str">
            <v>MS30035I354</v>
          </cell>
        </row>
        <row r="58390">
          <cell r="B58390" t="str">
            <v>MS30035I354</v>
          </cell>
        </row>
        <row r="58391">
          <cell r="B58391" t="str">
            <v>MS30035I354</v>
          </cell>
        </row>
        <row r="58392">
          <cell r="B58392" t="str">
            <v>MS30035I354</v>
          </cell>
        </row>
        <row r="58393">
          <cell r="B58393" t="str">
            <v>MS30035I354</v>
          </cell>
        </row>
        <row r="58394">
          <cell r="B58394" t="str">
            <v>MS30035I354</v>
          </cell>
        </row>
        <row r="58395">
          <cell r="B58395" t="str">
            <v>MS30035I354</v>
          </cell>
        </row>
        <row r="58396">
          <cell r="B58396" t="str">
            <v>MS30035I354</v>
          </cell>
        </row>
        <row r="58397">
          <cell r="B58397" t="str">
            <v>MS30035I354</v>
          </cell>
        </row>
        <row r="58398">
          <cell r="B58398" t="str">
            <v>MS30035I354</v>
          </cell>
        </row>
        <row r="58399">
          <cell r="B58399" t="str">
            <v>MS30035I354</v>
          </cell>
        </row>
        <row r="58400">
          <cell r="B58400" t="str">
            <v>MS30035I354</v>
          </cell>
        </row>
        <row r="58401">
          <cell r="B58401" t="str">
            <v>MS30035I354</v>
          </cell>
        </row>
        <row r="58402">
          <cell r="B58402" t="str">
            <v>MS30035I354</v>
          </cell>
        </row>
        <row r="58403">
          <cell r="B58403" t="str">
            <v>MS30035I354</v>
          </cell>
        </row>
        <row r="58404">
          <cell r="B58404" t="str">
            <v>MS30035I354</v>
          </cell>
        </row>
        <row r="58405">
          <cell r="B58405" t="str">
            <v>MS30035I354</v>
          </cell>
        </row>
        <row r="58406">
          <cell r="B58406" t="str">
            <v>MS30035I354</v>
          </cell>
        </row>
        <row r="58407">
          <cell r="B58407" t="str">
            <v>MS30035I354</v>
          </cell>
        </row>
        <row r="58408">
          <cell r="B58408" t="str">
            <v>MS30035I354</v>
          </cell>
        </row>
        <row r="58409">
          <cell r="B58409" t="str">
            <v>MS30035I354</v>
          </cell>
        </row>
        <row r="58410">
          <cell r="B58410" t="str">
            <v>MS30035I354</v>
          </cell>
        </row>
        <row r="58411">
          <cell r="B58411" t="str">
            <v>MS30035I354</v>
          </cell>
        </row>
        <row r="58412">
          <cell r="B58412" t="str">
            <v>MS30035I354</v>
          </cell>
        </row>
        <row r="58413">
          <cell r="B58413" t="str">
            <v>MS30035I354</v>
          </cell>
        </row>
        <row r="58414">
          <cell r="B58414" t="str">
            <v>MS30035I354</v>
          </cell>
        </row>
        <row r="58415">
          <cell r="B58415" t="str">
            <v>MS30035I354</v>
          </cell>
        </row>
        <row r="58416">
          <cell r="B58416" t="str">
            <v>MS30035I354</v>
          </cell>
        </row>
        <row r="58417">
          <cell r="B58417" t="str">
            <v>MS30035I354</v>
          </cell>
        </row>
        <row r="58418">
          <cell r="B58418" t="str">
            <v>MS30035I354</v>
          </cell>
        </row>
        <row r="58419">
          <cell r="B58419" t="str">
            <v>MS30035I354</v>
          </cell>
        </row>
        <row r="58420">
          <cell r="B58420" t="str">
            <v>MS30035I354</v>
          </cell>
        </row>
        <row r="58421">
          <cell r="B58421" t="str">
            <v>MS30035I354</v>
          </cell>
        </row>
        <row r="58422">
          <cell r="B58422" t="str">
            <v>MS30035I354</v>
          </cell>
        </row>
        <row r="58423">
          <cell r="B58423" t="str">
            <v>MS30035I354</v>
          </cell>
        </row>
        <row r="58424">
          <cell r="B58424" t="str">
            <v>MS30035I354</v>
          </cell>
        </row>
        <row r="58425">
          <cell r="B58425" t="str">
            <v>MS30035I354</v>
          </cell>
        </row>
        <row r="58426">
          <cell r="B58426" t="str">
            <v>MS30035I354</v>
          </cell>
        </row>
        <row r="58427">
          <cell r="B58427" t="str">
            <v>MS30035I354</v>
          </cell>
        </row>
        <row r="58428">
          <cell r="B58428" t="str">
            <v>MS30035I354</v>
          </cell>
        </row>
        <row r="58429">
          <cell r="B58429" t="str">
            <v>MS30035I354</v>
          </cell>
        </row>
        <row r="58430">
          <cell r="B58430" t="str">
            <v>MS30035I354</v>
          </cell>
        </row>
        <row r="58431">
          <cell r="B58431" t="str">
            <v>MS30035I354</v>
          </cell>
        </row>
        <row r="58432">
          <cell r="B58432" t="str">
            <v>MS30035I354</v>
          </cell>
        </row>
        <row r="58433">
          <cell r="B58433" t="str">
            <v>MS30035I354</v>
          </cell>
        </row>
        <row r="58434">
          <cell r="B58434" t="str">
            <v>MS30035I354</v>
          </cell>
        </row>
        <row r="58435">
          <cell r="B58435" t="str">
            <v>MS30035I354</v>
          </cell>
        </row>
        <row r="58436">
          <cell r="B58436" t="str">
            <v>MS30035I354</v>
          </cell>
        </row>
        <row r="58437">
          <cell r="B58437" t="str">
            <v>MS30035I354</v>
          </cell>
        </row>
        <row r="58438">
          <cell r="B58438" t="str">
            <v>HDZHY024010</v>
          </cell>
        </row>
        <row r="58439">
          <cell r="B58439" t="str">
            <v>HDZHY024010</v>
          </cell>
        </row>
        <row r="58440">
          <cell r="B58440" t="str">
            <v>HDZHY024010</v>
          </cell>
        </row>
        <row r="58441">
          <cell r="B58441" t="str">
            <v>HDZHY024010</v>
          </cell>
        </row>
        <row r="58442">
          <cell r="B58442" t="str">
            <v>HDZHY024010</v>
          </cell>
        </row>
        <row r="58443">
          <cell r="B58443" t="str">
            <v>HDZHY024010</v>
          </cell>
        </row>
        <row r="58444">
          <cell r="B58444" t="str">
            <v>HDZHY024010</v>
          </cell>
        </row>
        <row r="58445">
          <cell r="B58445" t="str">
            <v>HDZHY024010</v>
          </cell>
        </row>
        <row r="58446">
          <cell r="B58446" t="str">
            <v>HDZHY024010</v>
          </cell>
        </row>
        <row r="58447">
          <cell r="B58447" t="str">
            <v>HDZHY024010</v>
          </cell>
        </row>
        <row r="58448">
          <cell r="B58448" t="str">
            <v>HDZHY024010</v>
          </cell>
        </row>
        <row r="58449">
          <cell r="B58449" t="str">
            <v>HDZHY024010</v>
          </cell>
        </row>
        <row r="58450">
          <cell r="B58450" t="str">
            <v>HDZHY024010</v>
          </cell>
        </row>
        <row r="58451">
          <cell r="B58451" t="str">
            <v>HDZHY024010</v>
          </cell>
        </row>
        <row r="58452">
          <cell r="B58452" t="str">
            <v>HDZHY024010</v>
          </cell>
        </row>
        <row r="58453">
          <cell r="B58453" t="str">
            <v>HDZHY024010</v>
          </cell>
        </row>
        <row r="58454">
          <cell r="B58454" t="str">
            <v>HDZHY024010</v>
          </cell>
        </row>
        <row r="58455">
          <cell r="B58455" t="str">
            <v>HDZHY024010</v>
          </cell>
        </row>
        <row r="58456">
          <cell r="B58456" t="str">
            <v>HDZHY024010</v>
          </cell>
        </row>
        <row r="58457">
          <cell r="B58457" t="str">
            <v>HDZAJ075010</v>
          </cell>
        </row>
        <row r="58458">
          <cell r="B58458" t="str">
            <v>HDZAJ075010</v>
          </cell>
        </row>
        <row r="58459">
          <cell r="B58459" t="str">
            <v>HDZAJ075010</v>
          </cell>
        </row>
        <row r="58460">
          <cell r="B58460" t="str">
            <v>HDZAJ075010</v>
          </cell>
        </row>
        <row r="58461">
          <cell r="B58461" t="str">
            <v>HDZAJ075010</v>
          </cell>
        </row>
        <row r="58462">
          <cell r="B58462" t="str">
            <v>HDZAJ075010</v>
          </cell>
        </row>
        <row r="58463">
          <cell r="B58463" t="str">
            <v>HDZAJ075010</v>
          </cell>
        </row>
        <row r="58464">
          <cell r="B58464" t="str">
            <v>HDZAJ075010</v>
          </cell>
        </row>
        <row r="58465">
          <cell r="B58465" t="str">
            <v>HDZAJ075010</v>
          </cell>
        </row>
        <row r="58466">
          <cell r="B58466" t="str">
            <v>HDZAJ075010</v>
          </cell>
        </row>
        <row r="58467">
          <cell r="B58467" t="str">
            <v>HDZAJ075010</v>
          </cell>
        </row>
        <row r="58468">
          <cell r="B58468" t="str">
            <v>HDZAJ075010</v>
          </cell>
        </row>
        <row r="58469">
          <cell r="B58469" t="str">
            <v>HDZAJ075010</v>
          </cell>
        </row>
        <row r="58470">
          <cell r="B58470" t="str">
            <v>HDZAJ075010</v>
          </cell>
        </row>
        <row r="58471">
          <cell r="B58471" t="str">
            <v>HDZAJ075010</v>
          </cell>
        </row>
        <row r="58472">
          <cell r="B58472" t="str">
            <v>HDZAJ075010</v>
          </cell>
        </row>
        <row r="58473">
          <cell r="B58473" t="str">
            <v>HDZAJ075010</v>
          </cell>
        </row>
        <row r="58474">
          <cell r="B58474" t="str">
            <v>HDZAJ075010</v>
          </cell>
        </row>
        <row r="58475">
          <cell r="B58475" t="str">
            <v>HDZAJ075010</v>
          </cell>
        </row>
        <row r="58476">
          <cell r="B58476" t="str">
            <v>HCZAW090010</v>
          </cell>
        </row>
        <row r="58477">
          <cell r="B58477" t="str">
            <v>HCZAW090010</v>
          </cell>
        </row>
        <row r="58478">
          <cell r="B58478" t="str">
            <v>HCZAW090010</v>
          </cell>
        </row>
        <row r="58479">
          <cell r="B58479" t="str">
            <v>HCZAW090010</v>
          </cell>
        </row>
        <row r="58480">
          <cell r="B58480" t="str">
            <v>HCZAW090010</v>
          </cell>
        </row>
        <row r="58481">
          <cell r="B58481" t="str">
            <v>HCZAW090010</v>
          </cell>
        </row>
        <row r="58482">
          <cell r="B58482" t="str">
            <v>HCZAW090010</v>
          </cell>
        </row>
        <row r="58483">
          <cell r="B58483" t="str">
            <v>HCZAW090010</v>
          </cell>
        </row>
        <row r="58484">
          <cell r="B58484" t="str">
            <v>HCZAW090010</v>
          </cell>
        </row>
        <row r="58485">
          <cell r="B58485" t="str">
            <v>HCZAW090010</v>
          </cell>
        </row>
        <row r="58486">
          <cell r="B58486" t="str">
            <v>HCZAW090010</v>
          </cell>
        </row>
        <row r="58487">
          <cell r="B58487" t="str">
            <v>HCZAW090010</v>
          </cell>
        </row>
        <row r="58488">
          <cell r="B58488" t="str">
            <v>HCZAW090010</v>
          </cell>
        </row>
        <row r="58489">
          <cell r="B58489" t="str">
            <v>HCZAW090010</v>
          </cell>
        </row>
        <row r="58490">
          <cell r="B58490" t="str">
            <v>HCZAW090010</v>
          </cell>
        </row>
        <row r="58491">
          <cell r="B58491" t="str">
            <v>HCZAW090010</v>
          </cell>
        </row>
        <row r="58492">
          <cell r="B58492" t="str">
            <v>HCZAW090010</v>
          </cell>
        </row>
        <row r="58493">
          <cell r="B58493" t="str">
            <v>HCZAW090010</v>
          </cell>
        </row>
        <row r="58494">
          <cell r="B58494" t="str">
            <v>HCZAW090010</v>
          </cell>
        </row>
        <row r="58495">
          <cell r="B58495" t="str">
            <v>HCZAW090010</v>
          </cell>
        </row>
        <row r="58496">
          <cell r="B58496" t="str">
            <v>HCZAW090010</v>
          </cell>
        </row>
        <row r="58497">
          <cell r="B58497" t="str">
            <v>HCZAW090010</v>
          </cell>
        </row>
        <row r="58498">
          <cell r="B58498" t="str">
            <v>HCZAW090010</v>
          </cell>
        </row>
        <row r="58499">
          <cell r="B58499" t="str">
            <v>HCZAW090010</v>
          </cell>
        </row>
        <row r="58500">
          <cell r="B58500" t="str">
            <v>HCZAW090010</v>
          </cell>
        </row>
        <row r="58501">
          <cell r="B58501" t="str">
            <v>HCZAW090010</v>
          </cell>
        </row>
        <row r="58502">
          <cell r="B58502" t="str">
            <v>HCZAW090010</v>
          </cell>
        </row>
        <row r="58503">
          <cell r="B58503" t="str">
            <v>HCZAW090010</v>
          </cell>
        </row>
        <row r="58504">
          <cell r="B58504" t="str">
            <v>HCZAW090010</v>
          </cell>
        </row>
        <row r="58505">
          <cell r="B58505" t="str">
            <v>HCZAW090010</v>
          </cell>
        </row>
        <row r="58506">
          <cell r="B58506" t="str">
            <v>HCZAW090010</v>
          </cell>
        </row>
        <row r="58507">
          <cell r="B58507" t="str">
            <v>HCZAW090010</v>
          </cell>
        </row>
        <row r="58508">
          <cell r="B58508" t="str">
            <v>HCZAW090010</v>
          </cell>
        </row>
        <row r="58509">
          <cell r="B58509" t="str">
            <v>HCZAW090010</v>
          </cell>
        </row>
        <row r="58510">
          <cell r="B58510" t="str">
            <v>HCZAW090010</v>
          </cell>
        </row>
        <row r="58511">
          <cell r="B58511" t="str">
            <v>HCZAW090010</v>
          </cell>
        </row>
        <row r="58512">
          <cell r="B58512" t="str">
            <v>HCZAW090010</v>
          </cell>
        </row>
        <row r="58513">
          <cell r="B58513" t="str">
            <v>HCZAW090010</v>
          </cell>
        </row>
        <row r="58514">
          <cell r="B58514" t="str">
            <v>HCZAW090010</v>
          </cell>
        </row>
        <row r="58515">
          <cell r="B58515" t="str">
            <v>HCZAW090010</v>
          </cell>
        </row>
        <row r="58516">
          <cell r="B58516" t="str">
            <v>HCZAW090010</v>
          </cell>
        </row>
        <row r="58517">
          <cell r="B58517" t="str">
            <v>HCZAW090010</v>
          </cell>
        </row>
        <row r="58518">
          <cell r="B58518" t="str">
            <v>HCZAW090010</v>
          </cell>
        </row>
        <row r="58519">
          <cell r="B58519" t="str">
            <v>HCZAW090010</v>
          </cell>
        </row>
        <row r="58520">
          <cell r="B58520" t="str">
            <v>HCZAW090010</v>
          </cell>
        </row>
        <row r="58521">
          <cell r="B58521" t="str">
            <v>HCZAW091010</v>
          </cell>
        </row>
        <row r="58522">
          <cell r="B58522" t="str">
            <v>HCZAW091010</v>
          </cell>
        </row>
        <row r="58523">
          <cell r="B58523" t="str">
            <v>HCZAW091010</v>
          </cell>
        </row>
        <row r="58524">
          <cell r="B58524" t="str">
            <v>HCZAW091010</v>
          </cell>
        </row>
        <row r="58525">
          <cell r="B58525" t="str">
            <v>HCZAW091010</v>
          </cell>
        </row>
        <row r="58526">
          <cell r="B58526" t="str">
            <v>HCZAW091010</v>
          </cell>
        </row>
        <row r="58527">
          <cell r="B58527" t="str">
            <v>HCZAW091010</v>
          </cell>
        </row>
        <row r="58528">
          <cell r="B58528" t="str">
            <v>HCZAW091010</v>
          </cell>
        </row>
        <row r="58529">
          <cell r="B58529" t="str">
            <v>HCZAW091010</v>
          </cell>
        </row>
        <row r="58530">
          <cell r="B58530" t="str">
            <v>HCZAW091010</v>
          </cell>
        </row>
        <row r="58531">
          <cell r="B58531" t="str">
            <v>HCZAW091010</v>
          </cell>
        </row>
        <row r="58532">
          <cell r="B58532" t="str">
            <v>HCZAW091010</v>
          </cell>
        </row>
        <row r="58533">
          <cell r="B58533" t="str">
            <v>HCZAW091010</v>
          </cell>
        </row>
        <row r="58534">
          <cell r="B58534" t="str">
            <v>HCZAW091010</v>
          </cell>
        </row>
        <row r="58535">
          <cell r="B58535" t="str">
            <v>HCZAW091010</v>
          </cell>
        </row>
        <row r="58536">
          <cell r="B58536" t="str">
            <v>HCZAW091010</v>
          </cell>
        </row>
        <row r="58537">
          <cell r="B58537" t="str">
            <v>HCZAW091010</v>
          </cell>
        </row>
        <row r="58538">
          <cell r="B58538" t="str">
            <v>HCZAW091010</v>
          </cell>
        </row>
        <row r="58539">
          <cell r="B58539" t="str">
            <v>HCZAW091010</v>
          </cell>
        </row>
        <row r="58540">
          <cell r="B58540" t="str">
            <v>HCZAW091010</v>
          </cell>
        </row>
        <row r="58541">
          <cell r="B58541" t="str">
            <v>HCZAW091010</v>
          </cell>
        </row>
        <row r="58542">
          <cell r="B58542" t="str">
            <v>HCZAW091010</v>
          </cell>
        </row>
        <row r="58543">
          <cell r="B58543" t="str">
            <v>HCZAW091010</v>
          </cell>
        </row>
        <row r="58544">
          <cell r="B58544" t="str">
            <v>HCZAW091010</v>
          </cell>
        </row>
        <row r="58545">
          <cell r="B58545" t="str">
            <v>HCZAW091010</v>
          </cell>
        </row>
        <row r="58546">
          <cell r="B58546" t="str">
            <v>HCZAW091010</v>
          </cell>
        </row>
        <row r="58547">
          <cell r="B58547" t="str">
            <v>HAZGQ002010</v>
          </cell>
        </row>
        <row r="58548">
          <cell r="B58548" t="str">
            <v>HAZGQ002010</v>
          </cell>
        </row>
        <row r="58549">
          <cell r="B58549" t="str">
            <v>HAZGQ002010</v>
          </cell>
        </row>
        <row r="58550">
          <cell r="B58550" t="str">
            <v>HAZGQ002010</v>
          </cell>
        </row>
        <row r="58551">
          <cell r="B58551" t="str">
            <v>HAZGQ002010</v>
          </cell>
        </row>
        <row r="58552">
          <cell r="B58552" t="str">
            <v>HAZGQ002010</v>
          </cell>
        </row>
        <row r="58553">
          <cell r="B58553" t="str">
            <v>HAZGQ002010</v>
          </cell>
        </row>
        <row r="58554">
          <cell r="B58554" t="str">
            <v>HAZGQ002010</v>
          </cell>
        </row>
        <row r="58555">
          <cell r="B58555" t="str">
            <v>HAZGQ002010</v>
          </cell>
        </row>
        <row r="58556">
          <cell r="B58556" t="str">
            <v>HAZGQ002010</v>
          </cell>
        </row>
        <row r="58557">
          <cell r="B58557" t="str">
            <v>HAZGQ002010</v>
          </cell>
        </row>
        <row r="58558">
          <cell r="B58558" t="str">
            <v>HAZGQ002010</v>
          </cell>
        </row>
        <row r="58559">
          <cell r="B58559" t="str">
            <v>HAZGQ002010</v>
          </cell>
        </row>
        <row r="58560">
          <cell r="B58560" t="str">
            <v>HAZGQ002010</v>
          </cell>
        </row>
        <row r="58561">
          <cell r="B58561" t="str">
            <v>HAZGQ002010</v>
          </cell>
        </row>
        <row r="58562">
          <cell r="B58562" t="str">
            <v>HAZGQ002010</v>
          </cell>
        </row>
        <row r="58563">
          <cell r="B58563" t="str">
            <v>HAZGQ002010</v>
          </cell>
        </row>
        <row r="58564">
          <cell r="B58564" t="str">
            <v>HAZGQ002010</v>
          </cell>
        </row>
        <row r="58565">
          <cell r="B58565" t="str">
            <v>HAZGQ002010</v>
          </cell>
        </row>
        <row r="58566">
          <cell r="B58566" t="str">
            <v>HAZGQ002010</v>
          </cell>
        </row>
        <row r="58567">
          <cell r="B58567" t="str">
            <v>HAZGQ002010</v>
          </cell>
        </row>
        <row r="58568">
          <cell r="B58568" t="str">
            <v>HAZGQ002010</v>
          </cell>
        </row>
        <row r="58569">
          <cell r="B58569" t="str">
            <v>HAZGQ002010</v>
          </cell>
        </row>
        <row r="58570">
          <cell r="B58570" t="str">
            <v>HAZGQ002010</v>
          </cell>
        </row>
        <row r="58571">
          <cell r="B58571" t="str">
            <v>HAZGQ002010</v>
          </cell>
        </row>
        <row r="58572">
          <cell r="B58572" t="str">
            <v>HAZGQ002010</v>
          </cell>
        </row>
        <row r="58573">
          <cell r="B58573" t="str">
            <v>HAZGQ002010</v>
          </cell>
        </row>
        <row r="58574">
          <cell r="B58574" t="str">
            <v>HAZGQ002010</v>
          </cell>
        </row>
        <row r="58575">
          <cell r="B58575" t="str">
            <v>HAZGQ002010</v>
          </cell>
        </row>
        <row r="58576">
          <cell r="B58576" t="str">
            <v>HAZGQ002010</v>
          </cell>
        </row>
        <row r="58577">
          <cell r="B58577" t="str">
            <v>HAZGQ002010</v>
          </cell>
        </row>
        <row r="58578">
          <cell r="B58578" t="str">
            <v>HAZGQ002010</v>
          </cell>
        </row>
        <row r="58579">
          <cell r="B58579" t="str">
            <v>HAZGQ002010</v>
          </cell>
        </row>
        <row r="58580">
          <cell r="B58580" t="str">
            <v>HAZGQ002010</v>
          </cell>
        </row>
        <row r="58581">
          <cell r="B58581" t="str">
            <v>HAZGQ002010</v>
          </cell>
        </row>
        <row r="58582">
          <cell r="B58582" t="str">
            <v>HAZGQ002010</v>
          </cell>
        </row>
        <row r="58583">
          <cell r="B58583" t="str">
            <v>HAZGQ002010</v>
          </cell>
        </row>
        <row r="58584">
          <cell r="B58584" t="str">
            <v>HAZGQ002010</v>
          </cell>
        </row>
        <row r="58585">
          <cell r="B58585" t="str">
            <v>HAZGQ002010</v>
          </cell>
        </row>
        <row r="58586">
          <cell r="B58586" t="str">
            <v>HAZGQ002010</v>
          </cell>
        </row>
        <row r="58587">
          <cell r="B58587" t="str">
            <v>HAZGQ002010</v>
          </cell>
        </row>
        <row r="58588">
          <cell r="B58588" t="str">
            <v>HAZGQ002010</v>
          </cell>
        </row>
        <row r="58589">
          <cell r="B58589" t="str">
            <v>HAZGQ002010</v>
          </cell>
        </row>
        <row r="58590">
          <cell r="B58590" t="str">
            <v>HAZGQ002010</v>
          </cell>
        </row>
        <row r="58591">
          <cell r="B58591" t="str">
            <v>HAZGQ002010</v>
          </cell>
        </row>
        <row r="58592">
          <cell r="B58592" t="str">
            <v>HAZGQ002010</v>
          </cell>
        </row>
        <row r="58593">
          <cell r="B58593" t="str">
            <v>HAZGQ002010</v>
          </cell>
        </row>
        <row r="58594">
          <cell r="B58594" t="str">
            <v>HAZGQ002010</v>
          </cell>
        </row>
        <row r="58595">
          <cell r="B58595" t="str">
            <v>HAZGQ002010</v>
          </cell>
        </row>
        <row r="58596">
          <cell r="B58596" t="str">
            <v>HAZGQ002010</v>
          </cell>
        </row>
        <row r="58597">
          <cell r="B58597" t="str">
            <v>HAZGQ002010</v>
          </cell>
        </row>
        <row r="58598">
          <cell r="B58598" t="str">
            <v>HAZGQ002010</v>
          </cell>
        </row>
        <row r="58599">
          <cell r="B58599" t="str">
            <v>HAZGQ002010</v>
          </cell>
        </row>
        <row r="58600">
          <cell r="B58600" t="str">
            <v>HAZGQ002010</v>
          </cell>
        </row>
        <row r="58601">
          <cell r="B58601" t="str">
            <v>HAZGQ002010</v>
          </cell>
        </row>
        <row r="58602">
          <cell r="B58602" t="str">
            <v>HAZGQ002010</v>
          </cell>
        </row>
        <row r="58603">
          <cell r="B58603" t="str">
            <v>HAZGQ002010</v>
          </cell>
        </row>
        <row r="58604">
          <cell r="B58604" t="str">
            <v>HAZGQ002010</v>
          </cell>
        </row>
        <row r="58605">
          <cell r="B58605" t="str">
            <v>HAZGQ002010</v>
          </cell>
        </row>
        <row r="58606">
          <cell r="B58606" t="str">
            <v>HAZGQ002010</v>
          </cell>
        </row>
        <row r="58607">
          <cell r="B58607" t="str">
            <v>HAZGQ002010</v>
          </cell>
        </row>
        <row r="58608">
          <cell r="B58608" t="str">
            <v>HAZGQ002010</v>
          </cell>
        </row>
        <row r="58609">
          <cell r="B58609" t="str">
            <v>HAZGQ002010</v>
          </cell>
        </row>
        <row r="58610">
          <cell r="B58610" t="str">
            <v>HAZGQ002010</v>
          </cell>
        </row>
        <row r="58611">
          <cell r="B58611" t="str">
            <v>HAZGQ002010</v>
          </cell>
        </row>
        <row r="58612">
          <cell r="B58612" t="str">
            <v>HAZGQ002010</v>
          </cell>
        </row>
        <row r="58613">
          <cell r="B58613" t="str">
            <v>HAZGQ002010</v>
          </cell>
        </row>
        <row r="58614">
          <cell r="B58614" t="str">
            <v>HAZGQ002010</v>
          </cell>
        </row>
        <row r="58615">
          <cell r="B58615" t="str">
            <v>HAZGQ002010</v>
          </cell>
        </row>
        <row r="58616">
          <cell r="B58616" t="str">
            <v>HAZGQ002010</v>
          </cell>
        </row>
        <row r="58617">
          <cell r="B58617" t="str">
            <v>HAZGQ002010</v>
          </cell>
        </row>
        <row r="58618">
          <cell r="B58618" t="str">
            <v>HAZGQ002010</v>
          </cell>
        </row>
        <row r="58619">
          <cell r="B58619" t="str">
            <v>HAZGQ002010</v>
          </cell>
        </row>
        <row r="58620">
          <cell r="B58620" t="str">
            <v>HAZGQ002010</v>
          </cell>
        </row>
        <row r="58621">
          <cell r="B58621" t="str">
            <v>HAZGQ002010</v>
          </cell>
        </row>
        <row r="58622">
          <cell r="B58622" t="str">
            <v>HAZGQ002010</v>
          </cell>
        </row>
        <row r="58623">
          <cell r="B58623" t="str">
            <v>HAZGQ002010</v>
          </cell>
        </row>
        <row r="58624">
          <cell r="B58624" t="str">
            <v>HAZGQ002010</v>
          </cell>
        </row>
        <row r="58625">
          <cell r="B58625" t="str">
            <v>HAZGQ002010</v>
          </cell>
        </row>
        <row r="58626">
          <cell r="B58626" t="str">
            <v>HAZGQ002010</v>
          </cell>
        </row>
        <row r="58627">
          <cell r="B58627" t="str">
            <v>HAZGQ002010</v>
          </cell>
        </row>
        <row r="58628">
          <cell r="B58628" t="str">
            <v>HAZGQ002010</v>
          </cell>
        </row>
        <row r="58629">
          <cell r="B58629" t="str">
            <v>HAZGQ002010</v>
          </cell>
        </row>
        <row r="58630">
          <cell r="B58630" t="str">
            <v>HAZGQ002010</v>
          </cell>
        </row>
        <row r="58631">
          <cell r="B58631" t="str">
            <v>HAZGQ002010</v>
          </cell>
        </row>
        <row r="58632">
          <cell r="B58632" t="str">
            <v>HAZGQ002010</v>
          </cell>
        </row>
        <row r="58633">
          <cell r="B58633" t="str">
            <v>HAZGQ002010</v>
          </cell>
        </row>
        <row r="58634">
          <cell r="B58634" t="str">
            <v>HAZGQ002010</v>
          </cell>
        </row>
        <row r="58635">
          <cell r="B58635" t="str">
            <v>HAZGQ002010</v>
          </cell>
        </row>
        <row r="58636">
          <cell r="B58636" t="str">
            <v>HAZGQ002010</v>
          </cell>
        </row>
        <row r="58637">
          <cell r="B58637" t="str">
            <v>HAZGQ002010</v>
          </cell>
        </row>
        <row r="58638">
          <cell r="B58638" t="str">
            <v>HAZGQ002010</v>
          </cell>
        </row>
        <row r="58639">
          <cell r="B58639" t="str">
            <v>HAZGQ002010</v>
          </cell>
        </row>
        <row r="58640">
          <cell r="B58640" t="str">
            <v>HAZGQ002010</v>
          </cell>
        </row>
        <row r="58641">
          <cell r="B58641" t="str">
            <v>HAZGQ002010</v>
          </cell>
        </row>
        <row r="58642">
          <cell r="B58642" t="str">
            <v>HAZGQ002010</v>
          </cell>
        </row>
        <row r="58643">
          <cell r="B58643" t="str">
            <v>HAZGQ002010</v>
          </cell>
        </row>
        <row r="58644">
          <cell r="B58644" t="str">
            <v>HAZGQ002010</v>
          </cell>
        </row>
        <row r="58645">
          <cell r="B58645" t="str">
            <v>HAZGQ002010</v>
          </cell>
        </row>
        <row r="58646">
          <cell r="B58646" t="str">
            <v>HAZGQ002010</v>
          </cell>
        </row>
        <row r="58647">
          <cell r="B58647" t="str">
            <v>HAZGQ002010</v>
          </cell>
        </row>
        <row r="58648">
          <cell r="B58648" t="str">
            <v>HAZGQ002010</v>
          </cell>
        </row>
        <row r="58649">
          <cell r="B58649" t="str">
            <v>HAZGQ002010</v>
          </cell>
        </row>
        <row r="58650">
          <cell r="B58650" t="str">
            <v>HAZGQ002010</v>
          </cell>
        </row>
        <row r="58651">
          <cell r="B58651" t="str">
            <v>HAZGQ002010</v>
          </cell>
        </row>
        <row r="58652">
          <cell r="B58652" t="str">
            <v>HAZGQ002010</v>
          </cell>
        </row>
        <row r="58653">
          <cell r="B58653" t="str">
            <v>HAZGQ002010</v>
          </cell>
        </row>
        <row r="58654">
          <cell r="B58654" t="str">
            <v>HAZGQ002010</v>
          </cell>
        </row>
        <row r="58655">
          <cell r="B58655" t="str">
            <v>HAZGQ002010</v>
          </cell>
        </row>
        <row r="58656">
          <cell r="B58656" t="str">
            <v>HAZGQ002010</v>
          </cell>
        </row>
        <row r="58657">
          <cell r="B58657" t="str">
            <v>HAZGQ002010</v>
          </cell>
        </row>
        <row r="58658">
          <cell r="B58658" t="str">
            <v>HAZGQ002010</v>
          </cell>
        </row>
        <row r="58659">
          <cell r="B58659" t="str">
            <v>HAZGQ002010</v>
          </cell>
        </row>
        <row r="58660">
          <cell r="B58660" t="str">
            <v>HAZGQ002010</v>
          </cell>
        </row>
        <row r="58661">
          <cell r="B58661" t="str">
            <v>HAZGQ002010</v>
          </cell>
        </row>
        <row r="58662">
          <cell r="B58662" t="str">
            <v>HAZGQ002010</v>
          </cell>
        </row>
        <row r="58663">
          <cell r="B58663" t="str">
            <v>HAZGQ002010</v>
          </cell>
        </row>
        <row r="58664">
          <cell r="B58664" t="str">
            <v>HAZGQ002010</v>
          </cell>
        </row>
        <row r="58665">
          <cell r="B58665" t="str">
            <v>HAZGQ002010</v>
          </cell>
        </row>
        <row r="58666">
          <cell r="B58666" t="str">
            <v>HAZGQ002010</v>
          </cell>
        </row>
        <row r="58667">
          <cell r="B58667" t="str">
            <v>HAZGQ002010</v>
          </cell>
        </row>
        <row r="58668">
          <cell r="B58668" t="str">
            <v>HAZGQ002010</v>
          </cell>
        </row>
        <row r="58669">
          <cell r="B58669" t="str">
            <v>HAZGQ002010</v>
          </cell>
        </row>
        <row r="58670">
          <cell r="B58670" t="str">
            <v>HAZGQ002010</v>
          </cell>
        </row>
        <row r="58671">
          <cell r="B58671" t="str">
            <v>HAZGQ002010</v>
          </cell>
        </row>
        <row r="58672">
          <cell r="B58672" t="str">
            <v>HAZGQ002010</v>
          </cell>
        </row>
        <row r="58673">
          <cell r="B58673" t="str">
            <v>HAZGQ002010</v>
          </cell>
        </row>
        <row r="58674">
          <cell r="B58674" t="str">
            <v>HAZGQ002010</v>
          </cell>
        </row>
        <row r="58675">
          <cell r="B58675" t="str">
            <v>HAZGQ002010</v>
          </cell>
        </row>
        <row r="58676">
          <cell r="B58676" t="str">
            <v>HAZGQ002010</v>
          </cell>
        </row>
        <row r="58677">
          <cell r="B58677" t="str">
            <v>HAZGQ002010</v>
          </cell>
        </row>
        <row r="58678">
          <cell r="B58678" t="str">
            <v>HAZGQ002010</v>
          </cell>
        </row>
        <row r="58679">
          <cell r="B58679" t="str">
            <v>HAZGQ002010</v>
          </cell>
        </row>
        <row r="58680">
          <cell r="B58680" t="str">
            <v>HAZGQ002010</v>
          </cell>
        </row>
        <row r="58681">
          <cell r="B58681" t="str">
            <v>HAZGQ002010</v>
          </cell>
        </row>
        <row r="58682">
          <cell r="B58682" t="str">
            <v>HAZGQ002010</v>
          </cell>
        </row>
        <row r="58683">
          <cell r="B58683" t="str">
            <v>HAZGQ002010</v>
          </cell>
        </row>
        <row r="58684">
          <cell r="B58684" t="str">
            <v>HAZGQ002010</v>
          </cell>
        </row>
        <row r="58685">
          <cell r="B58685" t="str">
            <v>HAZGQ002010</v>
          </cell>
        </row>
        <row r="58686">
          <cell r="B58686" t="str">
            <v>HAZGQ002010</v>
          </cell>
        </row>
        <row r="58687">
          <cell r="B58687" t="str">
            <v>HAZGQ002010</v>
          </cell>
        </row>
        <row r="58688">
          <cell r="B58688" t="str">
            <v>HAZGQ002010</v>
          </cell>
        </row>
        <row r="58689">
          <cell r="B58689" t="str">
            <v>HAZGQ002010</v>
          </cell>
        </row>
        <row r="58690">
          <cell r="B58690" t="str">
            <v>HAZGQ002010</v>
          </cell>
        </row>
        <row r="58691">
          <cell r="B58691" t="str">
            <v>HAZGQ002010</v>
          </cell>
        </row>
        <row r="58692">
          <cell r="B58692" t="str">
            <v>HAZGQ002010</v>
          </cell>
        </row>
        <row r="58693">
          <cell r="B58693" t="str">
            <v>HAZGQ002010</v>
          </cell>
        </row>
        <row r="58694">
          <cell r="B58694" t="str">
            <v>HAZGQ002010</v>
          </cell>
        </row>
        <row r="58695">
          <cell r="B58695" t="str">
            <v>HAZGQ002010</v>
          </cell>
        </row>
        <row r="58696">
          <cell r="B58696" t="str">
            <v>HAZGQ002010</v>
          </cell>
        </row>
        <row r="58697">
          <cell r="B58697" t="str">
            <v>HAZGQ002010</v>
          </cell>
        </row>
        <row r="58698">
          <cell r="B58698" t="str">
            <v>HAZGQ002010</v>
          </cell>
        </row>
        <row r="58699">
          <cell r="B58699" t="str">
            <v>HAZGQ002010</v>
          </cell>
        </row>
        <row r="58700">
          <cell r="B58700" t="str">
            <v>HAZGQ002010</v>
          </cell>
        </row>
        <row r="58701">
          <cell r="B58701" t="str">
            <v>DD0ZAUHD011</v>
          </cell>
        </row>
        <row r="58702">
          <cell r="B58702" t="str">
            <v>DD0ZAUHD011</v>
          </cell>
        </row>
        <row r="58703">
          <cell r="B58703" t="str">
            <v>DD0ZAUHD011</v>
          </cell>
        </row>
        <row r="58704">
          <cell r="B58704" t="str">
            <v>DD0ZAUHD011</v>
          </cell>
        </row>
        <row r="58705">
          <cell r="B58705" t="str">
            <v>DD0ZAUHD011</v>
          </cell>
        </row>
        <row r="58706">
          <cell r="B58706" t="str">
            <v>DD0ZAUHD011</v>
          </cell>
        </row>
        <row r="58707">
          <cell r="B58707" t="str">
            <v>DD0ZAUHD011</v>
          </cell>
        </row>
        <row r="58708">
          <cell r="B58708" t="str">
            <v>DD0ZAUHD011</v>
          </cell>
        </row>
        <row r="58709">
          <cell r="B58709" t="str">
            <v>DD0ZAUHD011</v>
          </cell>
        </row>
        <row r="58710">
          <cell r="B58710" t="str">
            <v>DD0ZAUHD011</v>
          </cell>
        </row>
        <row r="58711">
          <cell r="B58711" t="str">
            <v>DD0ZAUHD011</v>
          </cell>
        </row>
        <row r="58712">
          <cell r="B58712" t="str">
            <v>DD0ZAUHD011</v>
          </cell>
        </row>
        <row r="58713">
          <cell r="B58713" t="str">
            <v>DD0ZAUHD011</v>
          </cell>
        </row>
        <row r="58714">
          <cell r="B58714" t="str">
            <v>DD0ZAUHD011</v>
          </cell>
        </row>
        <row r="58715">
          <cell r="B58715" t="str">
            <v>DD0ZAUHD011</v>
          </cell>
        </row>
        <row r="58716">
          <cell r="B58716" t="str">
            <v>DD0ZAUHD011</v>
          </cell>
        </row>
        <row r="58717">
          <cell r="B58717" t="str">
            <v>DD0ZAUHD011</v>
          </cell>
        </row>
        <row r="58718">
          <cell r="B58718" t="str">
            <v>DD0ZAUHD011</v>
          </cell>
        </row>
        <row r="58719">
          <cell r="B58719" t="str">
            <v>DD0ZAUHD011</v>
          </cell>
        </row>
        <row r="58720">
          <cell r="B58720" t="str">
            <v>DD0ZAUHD011</v>
          </cell>
        </row>
        <row r="58721">
          <cell r="B58721" t="str">
            <v>DD0ZAUHD011</v>
          </cell>
        </row>
        <row r="58722">
          <cell r="B58722" t="str">
            <v>DD0ZAUHD011</v>
          </cell>
        </row>
        <row r="58723">
          <cell r="B58723" t="str">
            <v>DD0ZAUHD011</v>
          </cell>
        </row>
        <row r="58724">
          <cell r="B58724" t="str">
            <v>DD0ZAUHD011</v>
          </cell>
        </row>
        <row r="58725">
          <cell r="B58725" t="str">
            <v>DD0ZAUHD011</v>
          </cell>
        </row>
        <row r="58726">
          <cell r="B58726" t="str">
            <v>DD0ZAUHD011</v>
          </cell>
        </row>
        <row r="58727">
          <cell r="B58727" t="str">
            <v>DD0ZAUHD011</v>
          </cell>
        </row>
        <row r="58728">
          <cell r="B58728" t="str">
            <v>DD0ZAUHD011</v>
          </cell>
        </row>
        <row r="58729">
          <cell r="B58729" t="str">
            <v>DD0ZAUHD011</v>
          </cell>
        </row>
        <row r="58730">
          <cell r="B58730" t="str">
            <v>DD0ZAUHD011</v>
          </cell>
        </row>
        <row r="58731">
          <cell r="B58731" t="str">
            <v>DD0ZAUHD011</v>
          </cell>
        </row>
        <row r="58732">
          <cell r="B58732" t="str">
            <v>DD0ZAUHD011</v>
          </cell>
        </row>
        <row r="58733">
          <cell r="B58733" t="str">
            <v>DD0ZAUHD011</v>
          </cell>
        </row>
        <row r="58734">
          <cell r="B58734" t="str">
            <v>DD0ZAUHD011</v>
          </cell>
        </row>
        <row r="58735">
          <cell r="B58735" t="str">
            <v>DD0ZAUHD011</v>
          </cell>
        </row>
        <row r="58736">
          <cell r="B58736" t="str">
            <v>DD0ZAUHD011</v>
          </cell>
        </row>
        <row r="58737">
          <cell r="B58737" t="str">
            <v>DD0ZAUHD011</v>
          </cell>
        </row>
        <row r="58738">
          <cell r="B58738" t="str">
            <v>DD0ZAUHD011</v>
          </cell>
        </row>
        <row r="58739">
          <cell r="B58739" t="str">
            <v>DD0ZAUHD011</v>
          </cell>
        </row>
        <row r="58740">
          <cell r="B58740" t="str">
            <v>DD0ZAUHD011</v>
          </cell>
        </row>
        <row r="58741">
          <cell r="B58741" t="str">
            <v>DD0ZAUHD011</v>
          </cell>
        </row>
        <row r="58742">
          <cell r="B58742" t="str">
            <v>DD0ZAUHD011</v>
          </cell>
        </row>
        <row r="58743">
          <cell r="B58743" t="str">
            <v>DD0ZAUHD011</v>
          </cell>
        </row>
        <row r="58744">
          <cell r="B58744" t="str">
            <v>DD0ZAUHD011</v>
          </cell>
        </row>
        <row r="58745">
          <cell r="B58745" t="str">
            <v>DD0ZAUHD011</v>
          </cell>
        </row>
        <row r="58746">
          <cell r="B58746" t="str">
            <v>DD0ZAUHD011</v>
          </cell>
        </row>
        <row r="58747">
          <cell r="B58747" t="str">
            <v>DD0ZAUHD011</v>
          </cell>
        </row>
        <row r="58748">
          <cell r="B58748" t="str">
            <v>DD0ZAUHD011</v>
          </cell>
        </row>
        <row r="58749">
          <cell r="B58749" t="str">
            <v>DD0ZAUHD011</v>
          </cell>
        </row>
        <row r="58750">
          <cell r="B58750" t="str">
            <v>DD0ZAUHD011</v>
          </cell>
        </row>
        <row r="58751">
          <cell r="B58751" t="str">
            <v>DD0ZAUHD011</v>
          </cell>
        </row>
        <row r="58752">
          <cell r="B58752" t="str">
            <v>DD0ZAUHD011</v>
          </cell>
        </row>
        <row r="58753">
          <cell r="B58753" t="str">
            <v>DD0ZAUHD011</v>
          </cell>
        </row>
        <row r="58754">
          <cell r="B58754" t="str">
            <v>DD0ZAUHD011</v>
          </cell>
        </row>
        <row r="58755">
          <cell r="B58755" t="str">
            <v>DD0ZAUHD011</v>
          </cell>
        </row>
        <row r="58756">
          <cell r="B58756" t="str">
            <v>DD0ZAUHD011</v>
          </cell>
        </row>
        <row r="58757">
          <cell r="B58757" t="str">
            <v>DD0ZAUHD011</v>
          </cell>
        </row>
        <row r="58758">
          <cell r="B58758" t="str">
            <v>DD0ZAUHD011</v>
          </cell>
        </row>
        <row r="58759">
          <cell r="B58759" t="str">
            <v>DD0ZAUHD011</v>
          </cell>
        </row>
        <row r="58760">
          <cell r="B58760" t="str">
            <v>DD0ZAUHD011</v>
          </cell>
        </row>
        <row r="58761">
          <cell r="B58761" t="str">
            <v>DD0ZAUHD011</v>
          </cell>
        </row>
        <row r="58762">
          <cell r="B58762" t="str">
            <v>DD0ZAUHD011</v>
          </cell>
        </row>
        <row r="58763">
          <cell r="B58763" t="str">
            <v>DD0ZAUHD011</v>
          </cell>
        </row>
        <row r="58764">
          <cell r="B58764" t="str">
            <v>DD0ZAUHD011</v>
          </cell>
        </row>
        <row r="58765">
          <cell r="B58765" t="str">
            <v>DD0ZAUHD011</v>
          </cell>
        </row>
        <row r="58766">
          <cell r="B58766" t="str">
            <v>DD0ZAUHD011</v>
          </cell>
        </row>
        <row r="58767">
          <cell r="B58767" t="str">
            <v>DD0ZAUHD011</v>
          </cell>
        </row>
        <row r="58768">
          <cell r="B58768" t="str">
            <v>DD0ZAUHD011</v>
          </cell>
        </row>
        <row r="58769">
          <cell r="B58769" t="str">
            <v>DD0ZAUHD011</v>
          </cell>
        </row>
        <row r="58770">
          <cell r="B58770" t="str">
            <v>DD0ZAUHD011</v>
          </cell>
        </row>
        <row r="58771">
          <cell r="B58771" t="str">
            <v>DD0ZAUHD011</v>
          </cell>
        </row>
        <row r="58772">
          <cell r="B58772" t="str">
            <v>DD0ZAUHD011</v>
          </cell>
        </row>
        <row r="58773">
          <cell r="B58773" t="str">
            <v>DD0ZAUHD011</v>
          </cell>
        </row>
        <row r="58774">
          <cell r="B58774" t="str">
            <v>DD0ZAUHD011</v>
          </cell>
        </row>
        <row r="58775">
          <cell r="B58775" t="str">
            <v>DD0ZAUHD011</v>
          </cell>
        </row>
        <row r="58776">
          <cell r="B58776" t="str">
            <v>DD0ZAUHD011</v>
          </cell>
        </row>
        <row r="58777">
          <cell r="B58777" t="str">
            <v>DD0ZAUHD011</v>
          </cell>
        </row>
        <row r="58778">
          <cell r="B58778" t="str">
            <v>DD0ZAUHD011</v>
          </cell>
        </row>
        <row r="58779">
          <cell r="B58779" t="str">
            <v>DD0ZAUHD011</v>
          </cell>
        </row>
        <row r="58780">
          <cell r="B58780" t="str">
            <v>DD0ZAUHD011</v>
          </cell>
        </row>
        <row r="58781">
          <cell r="B58781" t="str">
            <v>DD0ZAUHD011</v>
          </cell>
        </row>
        <row r="58782">
          <cell r="B58782" t="str">
            <v>DD0ZAUHD011</v>
          </cell>
        </row>
        <row r="58783">
          <cell r="B58783" t="str">
            <v>DD0ZAUHD011</v>
          </cell>
        </row>
        <row r="58784">
          <cell r="B58784" t="str">
            <v>DD0ZAUHD011</v>
          </cell>
        </row>
        <row r="58785">
          <cell r="B58785" t="str">
            <v>DD0ZAUHD011</v>
          </cell>
        </row>
        <row r="58786">
          <cell r="B58786" t="str">
            <v>DD0ZAUHD011</v>
          </cell>
        </row>
        <row r="58787">
          <cell r="B58787" t="str">
            <v>DD0ZAUHD011</v>
          </cell>
        </row>
        <row r="58788">
          <cell r="B58788" t="str">
            <v>DD0ZAUHD011</v>
          </cell>
        </row>
        <row r="58789">
          <cell r="B58789" t="str">
            <v>DD0ZAUHD011</v>
          </cell>
        </row>
        <row r="58790">
          <cell r="B58790" t="str">
            <v>DD0ZAUHD011</v>
          </cell>
        </row>
        <row r="58791">
          <cell r="B58791" t="str">
            <v>DD0ZAUHD011</v>
          </cell>
        </row>
        <row r="58792">
          <cell r="B58792" t="str">
            <v>DD0ZAUHD011</v>
          </cell>
        </row>
        <row r="58793">
          <cell r="B58793" t="str">
            <v>DD0ZAUHD011</v>
          </cell>
        </row>
        <row r="58794">
          <cell r="B58794" t="str">
            <v>DD0ZAUHD011</v>
          </cell>
        </row>
        <row r="58795">
          <cell r="B58795" t="str">
            <v>DD0ZAUHD011</v>
          </cell>
        </row>
        <row r="58796">
          <cell r="B58796" t="str">
            <v>DD0ZAUHD011</v>
          </cell>
        </row>
        <row r="58797">
          <cell r="B58797" t="str">
            <v>DD0ZAUHD011</v>
          </cell>
        </row>
        <row r="58798">
          <cell r="B58798" t="str">
            <v>DD0ZAUHD011</v>
          </cell>
        </row>
        <row r="58799">
          <cell r="B58799" t="str">
            <v>DD0ZAUHD011</v>
          </cell>
        </row>
        <row r="58800">
          <cell r="B58800" t="str">
            <v>DD0ZAUHD011</v>
          </cell>
        </row>
        <row r="58801">
          <cell r="B58801" t="str">
            <v>DD0ZAUHD011</v>
          </cell>
        </row>
        <row r="58802">
          <cell r="B58802" t="str">
            <v>DD0ZAUHD011</v>
          </cell>
        </row>
        <row r="58803">
          <cell r="B58803" t="str">
            <v>DD0ZAUHD011</v>
          </cell>
        </row>
        <row r="58804">
          <cell r="B58804" t="str">
            <v>DD0ZAUHD011</v>
          </cell>
        </row>
        <row r="58805">
          <cell r="B58805" t="str">
            <v>DD0ZAUHD001</v>
          </cell>
        </row>
        <row r="58806">
          <cell r="B58806" t="str">
            <v>DD0ZAUHD001</v>
          </cell>
        </row>
        <row r="58807">
          <cell r="B58807" t="str">
            <v>DD0ZAUHD001</v>
          </cell>
        </row>
        <row r="58808">
          <cell r="B58808" t="str">
            <v>DD0ZAUHD001</v>
          </cell>
        </row>
        <row r="58809">
          <cell r="B58809" t="str">
            <v>DD0ZAUHD001</v>
          </cell>
        </row>
        <row r="58810">
          <cell r="B58810" t="str">
            <v>DD0ZAUHD001</v>
          </cell>
        </row>
        <row r="58811">
          <cell r="B58811" t="str">
            <v>DD0ZAUHD001</v>
          </cell>
        </row>
        <row r="58812">
          <cell r="B58812" t="str">
            <v>DD0ZAUHD001</v>
          </cell>
        </row>
        <row r="58813">
          <cell r="B58813" t="str">
            <v>DD0ZAUHD001</v>
          </cell>
        </row>
        <row r="58814">
          <cell r="B58814" t="str">
            <v>DD0ZAUHD001</v>
          </cell>
        </row>
        <row r="58815">
          <cell r="B58815" t="str">
            <v>DD0ZAUHD001</v>
          </cell>
        </row>
        <row r="58816">
          <cell r="B58816" t="str">
            <v>DD0ZAUHD001</v>
          </cell>
        </row>
        <row r="58817">
          <cell r="B58817" t="str">
            <v>DD0ZAUHD001</v>
          </cell>
        </row>
        <row r="58818">
          <cell r="B58818" t="str">
            <v>DD0ZAUHD001</v>
          </cell>
        </row>
        <row r="58819">
          <cell r="B58819" t="str">
            <v>DD0ZAUHD001</v>
          </cell>
        </row>
        <row r="58820">
          <cell r="B58820" t="str">
            <v>DD0ZAUHD001</v>
          </cell>
        </row>
        <row r="58821">
          <cell r="B58821" t="str">
            <v>DD0ZAUHD001</v>
          </cell>
        </row>
        <row r="58822">
          <cell r="B58822" t="str">
            <v>DD0ZAUHD001</v>
          </cell>
        </row>
        <row r="58823">
          <cell r="B58823" t="str">
            <v>DD0ZAUHD001</v>
          </cell>
        </row>
        <row r="58824">
          <cell r="B58824" t="str">
            <v>DD0ZAUHD001</v>
          </cell>
        </row>
        <row r="58825">
          <cell r="B58825" t="str">
            <v>DD0ZAUHD001</v>
          </cell>
        </row>
        <row r="58826">
          <cell r="B58826" t="str">
            <v>DD0ZAUHD001</v>
          </cell>
        </row>
        <row r="58827">
          <cell r="B58827" t="str">
            <v>DD0ZAUHD001</v>
          </cell>
        </row>
        <row r="58828">
          <cell r="B58828" t="str">
            <v>DD0ZAUHD001</v>
          </cell>
        </row>
        <row r="58829">
          <cell r="B58829" t="str">
            <v>DD0ZAUHD001</v>
          </cell>
        </row>
        <row r="58830">
          <cell r="B58830" t="str">
            <v>DD0ZAUHD001</v>
          </cell>
        </row>
        <row r="58831">
          <cell r="B58831" t="str">
            <v>DD0ZAUHD001</v>
          </cell>
        </row>
        <row r="58832">
          <cell r="B58832" t="str">
            <v>DD0ZAUHD001</v>
          </cell>
        </row>
        <row r="58833">
          <cell r="B58833" t="str">
            <v>DD0ZAUHD001</v>
          </cell>
        </row>
        <row r="58834">
          <cell r="B58834" t="str">
            <v>DD0ZAUHD001</v>
          </cell>
        </row>
        <row r="58835">
          <cell r="B58835" t="str">
            <v>DD0ZAUHD001</v>
          </cell>
        </row>
        <row r="58836">
          <cell r="B58836" t="str">
            <v>DD0ZAUHD001</v>
          </cell>
        </row>
        <row r="58837">
          <cell r="B58837" t="str">
            <v>DD0ZAUHD001</v>
          </cell>
        </row>
        <row r="58838">
          <cell r="B58838" t="str">
            <v>DD0ZAUHD001</v>
          </cell>
        </row>
        <row r="58839">
          <cell r="B58839" t="str">
            <v>DD0ZAUHD001</v>
          </cell>
        </row>
        <row r="58840">
          <cell r="B58840" t="str">
            <v>DD0ZAUHD001</v>
          </cell>
        </row>
        <row r="58841">
          <cell r="B58841" t="str">
            <v>DD0ZAUHD001</v>
          </cell>
        </row>
        <row r="58842">
          <cell r="B58842" t="str">
            <v>DD0ZAUHD001</v>
          </cell>
        </row>
        <row r="58843">
          <cell r="B58843" t="str">
            <v>DD0ZAUHD001</v>
          </cell>
        </row>
        <row r="58844">
          <cell r="B58844" t="str">
            <v>DD0ZAUHD001</v>
          </cell>
        </row>
        <row r="58845">
          <cell r="B58845" t="str">
            <v>DD0ZAUHD001</v>
          </cell>
        </row>
        <row r="58846">
          <cell r="B58846" t="str">
            <v>DD0ZAUHD001</v>
          </cell>
        </row>
        <row r="58847">
          <cell r="B58847" t="str">
            <v>DD0ZAUHD001</v>
          </cell>
        </row>
        <row r="58848">
          <cell r="B58848" t="str">
            <v>DD0ZAUHD001</v>
          </cell>
        </row>
        <row r="58849">
          <cell r="B58849" t="str">
            <v>DD0ZAUHD001</v>
          </cell>
        </row>
        <row r="58850">
          <cell r="B58850" t="str">
            <v>DD0ZAUHD001</v>
          </cell>
        </row>
        <row r="58851">
          <cell r="B58851" t="str">
            <v>DD0ZAUHD001</v>
          </cell>
        </row>
        <row r="58852">
          <cell r="B58852" t="str">
            <v>DD0ZAUHD001</v>
          </cell>
        </row>
        <row r="58853">
          <cell r="B58853" t="str">
            <v>DD0ZAUHD001</v>
          </cell>
        </row>
        <row r="58854">
          <cell r="B58854" t="str">
            <v>DD0ZAUHD001</v>
          </cell>
        </row>
        <row r="58855">
          <cell r="B58855" t="str">
            <v>DD0ZAUHD001</v>
          </cell>
        </row>
        <row r="58856">
          <cell r="B58856" t="str">
            <v>DD0ZAUHD001</v>
          </cell>
        </row>
        <row r="58857">
          <cell r="B58857" t="str">
            <v>DD0ZAUHD001</v>
          </cell>
        </row>
        <row r="58858">
          <cell r="B58858" t="str">
            <v>DD0ZAUHD001</v>
          </cell>
        </row>
        <row r="58859">
          <cell r="B58859" t="str">
            <v>DD0ZAUHD001</v>
          </cell>
        </row>
        <row r="58860">
          <cell r="B58860" t="str">
            <v>DD0ZAUHD001</v>
          </cell>
        </row>
        <row r="58861">
          <cell r="B58861" t="str">
            <v>DD0ZAUHD001</v>
          </cell>
        </row>
        <row r="58862">
          <cell r="B58862" t="str">
            <v>DD0ZAUHD001</v>
          </cell>
        </row>
        <row r="58863">
          <cell r="B58863" t="str">
            <v>DD0ZAUHD001</v>
          </cell>
        </row>
        <row r="58864">
          <cell r="B58864" t="str">
            <v>DD0ZAUHD001</v>
          </cell>
        </row>
        <row r="58865">
          <cell r="B58865" t="str">
            <v>DD0ZAUHD001</v>
          </cell>
        </row>
        <row r="58866">
          <cell r="B58866" t="str">
            <v>DD0ZAUHD001</v>
          </cell>
        </row>
        <row r="58867">
          <cell r="B58867" t="str">
            <v>ATR54ADMW63</v>
          </cell>
        </row>
        <row r="58868">
          <cell r="B58868" t="str">
            <v>ATR54ADMW63</v>
          </cell>
        </row>
        <row r="58869">
          <cell r="B58869" t="str">
            <v>ATR54ADMW63</v>
          </cell>
        </row>
        <row r="58870">
          <cell r="B58870" t="str">
            <v>ATR54ADMW63</v>
          </cell>
        </row>
        <row r="58871">
          <cell r="B58871" t="str">
            <v>ATR54ADMW63</v>
          </cell>
        </row>
        <row r="58872">
          <cell r="B58872" t="str">
            <v>ATR54ADMW63</v>
          </cell>
        </row>
        <row r="58873">
          <cell r="B58873" t="str">
            <v>ATR54ADMW63</v>
          </cell>
        </row>
        <row r="58874">
          <cell r="B58874" t="str">
            <v>ATR54ADMW63</v>
          </cell>
        </row>
        <row r="58875">
          <cell r="B58875" t="str">
            <v>ATR54ADMW63</v>
          </cell>
        </row>
        <row r="58876">
          <cell r="B58876" t="str">
            <v>ATR54ADMW63</v>
          </cell>
        </row>
        <row r="58877">
          <cell r="B58877" t="str">
            <v>ATR54ADMW63</v>
          </cell>
        </row>
        <row r="58878">
          <cell r="B58878" t="str">
            <v>ATR54ADMW63</v>
          </cell>
        </row>
        <row r="58879">
          <cell r="B58879" t="str">
            <v>ATR54ADMW63</v>
          </cell>
        </row>
        <row r="58880">
          <cell r="B58880" t="str">
            <v>ATR54ADMW63</v>
          </cell>
        </row>
        <row r="58881">
          <cell r="B58881" t="str">
            <v>ATR54ADMD10</v>
          </cell>
        </row>
        <row r="58882">
          <cell r="B58882" t="str">
            <v>ATR54ADMD10</v>
          </cell>
        </row>
        <row r="58883">
          <cell r="B58883" t="str">
            <v>ATR54ADMD10</v>
          </cell>
        </row>
        <row r="58884">
          <cell r="B58884" t="str">
            <v>ATR54ADMD10</v>
          </cell>
        </row>
        <row r="58885">
          <cell r="B58885" t="str">
            <v>ATR54ADMD10</v>
          </cell>
        </row>
        <row r="58886">
          <cell r="B58886" t="str">
            <v>ATR54ADMD10</v>
          </cell>
        </row>
        <row r="58887">
          <cell r="B58887" t="str">
            <v>ATR54ADMD10</v>
          </cell>
        </row>
        <row r="58888">
          <cell r="B58888" t="str">
            <v>ATR54ADMD10</v>
          </cell>
        </row>
        <row r="58889">
          <cell r="B58889" t="str">
            <v>ATR54ADMD10</v>
          </cell>
        </row>
        <row r="58890">
          <cell r="B58890" t="str">
            <v>ATR54ADMD10</v>
          </cell>
        </row>
        <row r="58891">
          <cell r="B58891" t="str">
            <v>ATR54ADMD10</v>
          </cell>
        </row>
        <row r="58892">
          <cell r="B58892" t="str">
            <v>ATR54ADMD10</v>
          </cell>
        </row>
        <row r="58893">
          <cell r="B58893" t="str">
            <v>ATR54ADMD10</v>
          </cell>
        </row>
        <row r="58894">
          <cell r="B58894" t="str">
            <v>ATR54ADMD10</v>
          </cell>
        </row>
        <row r="58895">
          <cell r="B58895" t="str">
            <v>ATR54ADMD10</v>
          </cell>
        </row>
        <row r="58896">
          <cell r="B58896" t="str">
            <v>ATR54ADMD10</v>
          </cell>
        </row>
        <row r="58897">
          <cell r="B58897" t="str">
            <v>ATR54ADMD10</v>
          </cell>
        </row>
        <row r="58898">
          <cell r="B58898" t="str">
            <v>ATR54ADMD10</v>
          </cell>
        </row>
        <row r="58899">
          <cell r="B58899" t="str">
            <v>ATR54ADMD10</v>
          </cell>
        </row>
        <row r="58900">
          <cell r="B58900" t="str">
            <v>ATR54ADMD10</v>
          </cell>
        </row>
        <row r="58901">
          <cell r="B58901" t="str">
            <v>ATR54ADMD10</v>
          </cell>
        </row>
        <row r="58902">
          <cell r="B58902" t="str">
            <v>ATR54ADMD10</v>
          </cell>
        </row>
        <row r="58903">
          <cell r="B58903" t="str">
            <v>ATR54ADMD10</v>
          </cell>
        </row>
        <row r="58904">
          <cell r="B58904" t="str">
            <v>ATR54ADMD10</v>
          </cell>
        </row>
        <row r="58905">
          <cell r="B58905" t="str">
            <v>ATR54ADMD10</v>
          </cell>
        </row>
        <row r="58906">
          <cell r="B58906" t="str">
            <v>ATR54ADMD10</v>
          </cell>
        </row>
        <row r="58907">
          <cell r="B58907" t="str">
            <v>ATR54ADMD10</v>
          </cell>
        </row>
        <row r="58908">
          <cell r="B58908" t="str">
            <v>ATR54ADMD10</v>
          </cell>
        </row>
        <row r="58909">
          <cell r="B58909" t="str">
            <v>ATR54ADMD10</v>
          </cell>
        </row>
        <row r="58910">
          <cell r="B58910" t="str">
            <v>ATR54ADMD10</v>
          </cell>
        </row>
        <row r="58911">
          <cell r="B58911" t="str">
            <v>ATR54ADMD10</v>
          </cell>
        </row>
        <row r="58912">
          <cell r="B58912" t="str">
            <v>ATR54ADMD10</v>
          </cell>
        </row>
        <row r="58913">
          <cell r="B58913" t="str">
            <v>ATR54ADMD10</v>
          </cell>
        </row>
        <row r="58914">
          <cell r="B58914" t="str">
            <v>ATR54ADMD10</v>
          </cell>
        </row>
        <row r="58915">
          <cell r="B58915" t="str">
            <v>ATR54ADMD10</v>
          </cell>
        </row>
        <row r="58916">
          <cell r="B58916" t="str">
            <v>ATR54ADMD10</v>
          </cell>
        </row>
        <row r="58917">
          <cell r="B58917" t="str">
            <v>ATR54ADMD10</v>
          </cell>
        </row>
        <row r="58918">
          <cell r="B58918" t="str">
            <v>ATR54ADMD10</v>
          </cell>
        </row>
        <row r="58919">
          <cell r="B58919" t="str">
            <v>ATR54ADMD10</v>
          </cell>
        </row>
        <row r="58920">
          <cell r="B58920" t="str">
            <v>ATR54ADMD10</v>
          </cell>
        </row>
        <row r="58921">
          <cell r="B58921" t="str">
            <v>ATR54ADMD10</v>
          </cell>
        </row>
        <row r="58922">
          <cell r="B58922" t="str">
            <v>ATR54ADMD10</v>
          </cell>
        </row>
        <row r="58923">
          <cell r="B58923" t="str">
            <v>ATR54ADMD10</v>
          </cell>
        </row>
        <row r="58924">
          <cell r="B58924" t="str">
            <v>1LDMZZZ014S</v>
          </cell>
        </row>
        <row r="58925">
          <cell r="B58925" t="str">
            <v>1LDMZZZ014S</v>
          </cell>
        </row>
        <row r="58926">
          <cell r="B58926" t="str">
            <v>1LDMZZZ014S</v>
          </cell>
        </row>
        <row r="58927">
          <cell r="B58927" t="str">
            <v>1LDMZZZ014S</v>
          </cell>
        </row>
        <row r="58928">
          <cell r="B58928" t="str">
            <v>1LDMZZZ014S</v>
          </cell>
        </row>
        <row r="58929">
          <cell r="B58929" t="str">
            <v>1LDMZZZ014S</v>
          </cell>
        </row>
        <row r="58930">
          <cell r="B58930" t="str">
            <v>1LDMZZZ014S</v>
          </cell>
        </row>
        <row r="58931">
          <cell r="B58931" t="str">
            <v>1LDMZZZ014S</v>
          </cell>
        </row>
        <row r="58932">
          <cell r="B58932" t="str">
            <v>1LDMZZZ014S</v>
          </cell>
        </row>
        <row r="58933">
          <cell r="B58933" t="str">
            <v>1LDMZZZ014S</v>
          </cell>
        </row>
        <row r="58934">
          <cell r="B58934" t="str">
            <v>1LDMZZZ014S</v>
          </cell>
        </row>
        <row r="58935">
          <cell r="B58935" t="str">
            <v>1LDMZZZ014S</v>
          </cell>
        </row>
        <row r="58936">
          <cell r="B58936" t="str">
            <v>1LDMZZZ014S</v>
          </cell>
        </row>
        <row r="58937">
          <cell r="B58937" t="str">
            <v>1LDMZZZ014S</v>
          </cell>
        </row>
        <row r="58938">
          <cell r="B58938" t="str">
            <v>1LDMZZZ014S</v>
          </cell>
        </row>
        <row r="58939">
          <cell r="B58939" t="str">
            <v>1LDMZZZ014S</v>
          </cell>
        </row>
        <row r="58940">
          <cell r="B58940" t="str">
            <v>1LDMZZZ014S</v>
          </cell>
        </row>
        <row r="58941">
          <cell r="B58941" t="str">
            <v>1LDMZZZ014S</v>
          </cell>
        </row>
        <row r="58942">
          <cell r="B58942" t="str">
            <v>1LDMZZZ014S</v>
          </cell>
        </row>
        <row r="58943">
          <cell r="B58943" t="str">
            <v>1LDMZZZ014S</v>
          </cell>
        </row>
        <row r="58944">
          <cell r="B58944" t="str">
            <v>1LDMZZZ014S</v>
          </cell>
        </row>
        <row r="58945">
          <cell r="B58945" t="str">
            <v>1LDMZZZ014S</v>
          </cell>
        </row>
        <row r="58946">
          <cell r="B58946" t="str">
            <v>1LDMZZZ014S</v>
          </cell>
        </row>
        <row r="58947">
          <cell r="B58947" t="str">
            <v>1LDMZZZ014S</v>
          </cell>
        </row>
        <row r="58948">
          <cell r="B58948" t="str">
            <v>1LDMZZZ014S</v>
          </cell>
        </row>
        <row r="58949">
          <cell r="B58949" t="str">
            <v>1LDMZZZ014S</v>
          </cell>
        </row>
        <row r="58950">
          <cell r="B58950" t="str">
            <v>1LDMZZZ014S</v>
          </cell>
        </row>
        <row r="58951">
          <cell r="B58951" t="str">
            <v>1LDMZZZ014S</v>
          </cell>
        </row>
        <row r="58952">
          <cell r="B58952" t="str">
            <v>1LDMZZZ014S</v>
          </cell>
        </row>
        <row r="58953">
          <cell r="B58953" t="str">
            <v>1LDMZZZ014S</v>
          </cell>
        </row>
        <row r="58954">
          <cell r="B58954" t="str">
            <v>1LDMZZZ014S</v>
          </cell>
        </row>
        <row r="58955">
          <cell r="B58955" t="str">
            <v>1LDMZZZ014S</v>
          </cell>
        </row>
        <row r="58956">
          <cell r="B58956" t="str">
            <v>1LDMZZZ014S</v>
          </cell>
        </row>
        <row r="58957">
          <cell r="B58957" t="str">
            <v>1LDMZZZ014S</v>
          </cell>
        </row>
        <row r="58958">
          <cell r="B58958" t="str">
            <v>1LDMZZZ014S</v>
          </cell>
        </row>
        <row r="58959">
          <cell r="B58959" t="str">
            <v>1LDMZZZ014S</v>
          </cell>
        </row>
        <row r="58960">
          <cell r="B58960" t="str">
            <v>1LDMZZZ014S</v>
          </cell>
        </row>
        <row r="58961">
          <cell r="B58961" t="str">
            <v>1LDMZZZ014S</v>
          </cell>
        </row>
        <row r="58962">
          <cell r="B58962" t="str">
            <v>1LDMZZZ014S</v>
          </cell>
        </row>
        <row r="58963">
          <cell r="B58963" t="str">
            <v>1LDMZZZ014S</v>
          </cell>
        </row>
        <row r="58964">
          <cell r="B58964" t="str">
            <v>ADPC806A008</v>
          </cell>
        </row>
        <row r="58965">
          <cell r="B58965" t="str">
            <v>ADPC806A008</v>
          </cell>
        </row>
        <row r="58966">
          <cell r="B58966" t="str">
            <v>ADPC806A008</v>
          </cell>
        </row>
        <row r="58967">
          <cell r="B58967" t="str">
            <v>ADPC806A008</v>
          </cell>
        </row>
        <row r="58968">
          <cell r="B58968" t="str">
            <v>ADPC806A008</v>
          </cell>
        </row>
        <row r="58969">
          <cell r="B58969" t="str">
            <v>ADPC806A008</v>
          </cell>
        </row>
        <row r="58970">
          <cell r="B58970" t="str">
            <v>ADPC806A008</v>
          </cell>
        </row>
        <row r="58971">
          <cell r="B58971" t="str">
            <v>ADPC806A008</v>
          </cell>
        </row>
        <row r="58972">
          <cell r="B58972" t="str">
            <v>ADPC806A008</v>
          </cell>
        </row>
        <row r="58973">
          <cell r="B58973" t="str">
            <v>ADPC806A008</v>
          </cell>
        </row>
        <row r="58974">
          <cell r="B58974" t="str">
            <v>ADPC806A008</v>
          </cell>
        </row>
        <row r="58975">
          <cell r="B58975" t="str">
            <v>ADPC806A008</v>
          </cell>
        </row>
        <row r="58976">
          <cell r="B58976" t="str">
            <v>ADPC806A008</v>
          </cell>
        </row>
        <row r="58977">
          <cell r="B58977" t="str">
            <v>ADPC806A008</v>
          </cell>
        </row>
        <row r="58978">
          <cell r="B58978" t="str">
            <v>ADPC806A008</v>
          </cell>
        </row>
        <row r="58979">
          <cell r="B58979" t="str">
            <v>ADPC806A008</v>
          </cell>
        </row>
        <row r="58980">
          <cell r="B58980" t="str">
            <v>ADPC806A008</v>
          </cell>
        </row>
        <row r="58981">
          <cell r="B58981" t="str">
            <v>ADPC806A008</v>
          </cell>
        </row>
        <row r="58982">
          <cell r="B58982" t="str">
            <v>ADPC806A008</v>
          </cell>
        </row>
        <row r="58983">
          <cell r="B58983" t="str">
            <v>ADPC806A008</v>
          </cell>
        </row>
        <row r="58984">
          <cell r="B58984" t="str">
            <v>ADPC806A008</v>
          </cell>
        </row>
        <row r="58985">
          <cell r="B58985" t="str">
            <v>ADPC806A008</v>
          </cell>
        </row>
        <row r="58986">
          <cell r="B58986" t="str">
            <v>ADPC806A008</v>
          </cell>
        </row>
        <row r="58987">
          <cell r="B58987" t="str">
            <v>ADPC806A008</v>
          </cell>
        </row>
        <row r="58988">
          <cell r="B58988" t="str">
            <v>ADPC806A008</v>
          </cell>
        </row>
        <row r="58989">
          <cell r="B58989" t="str">
            <v>HCZAW089010</v>
          </cell>
        </row>
        <row r="58990">
          <cell r="B58990" t="str">
            <v>HCZAW089010</v>
          </cell>
        </row>
        <row r="58991">
          <cell r="B58991" t="str">
            <v>HCZAW089010</v>
          </cell>
        </row>
        <row r="58992">
          <cell r="B58992" t="str">
            <v>HCZAW089010</v>
          </cell>
        </row>
        <row r="58993">
          <cell r="B58993" t="str">
            <v>HCZAW089010</v>
          </cell>
        </row>
        <row r="58994">
          <cell r="B58994" t="str">
            <v>HCZAW089010</v>
          </cell>
        </row>
        <row r="58995">
          <cell r="B58995" t="str">
            <v>HCZAW089010</v>
          </cell>
        </row>
        <row r="58996">
          <cell r="B58996" t="str">
            <v>HCZAW089010</v>
          </cell>
        </row>
        <row r="58997">
          <cell r="B58997" t="str">
            <v>HCZAW089010</v>
          </cell>
        </row>
        <row r="58998">
          <cell r="B58998" t="str">
            <v>HCZAW089010</v>
          </cell>
        </row>
        <row r="58999">
          <cell r="B58999" t="str">
            <v>HCZAW089010</v>
          </cell>
        </row>
        <row r="59000">
          <cell r="B59000" t="str">
            <v>HCZAW089010</v>
          </cell>
        </row>
        <row r="59001">
          <cell r="B59001" t="str">
            <v>HCZAW089010</v>
          </cell>
        </row>
        <row r="59002">
          <cell r="B59002" t="str">
            <v>HCZAW089010</v>
          </cell>
        </row>
        <row r="59003">
          <cell r="B59003" t="str">
            <v>HCZAW089010</v>
          </cell>
        </row>
        <row r="59004">
          <cell r="B59004" t="str">
            <v>HCZAW089010</v>
          </cell>
        </row>
        <row r="59005">
          <cell r="B59005" t="str">
            <v>HCZAW089010</v>
          </cell>
        </row>
        <row r="59006">
          <cell r="B59006" t="str">
            <v>HCZAW089010</v>
          </cell>
        </row>
        <row r="59007">
          <cell r="B59007" t="str">
            <v>HCZAW089010</v>
          </cell>
        </row>
        <row r="59008">
          <cell r="B59008" t="str">
            <v>HCZAW088010</v>
          </cell>
        </row>
        <row r="59009">
          <cell r="B59009" t="str">
            <v>HCZAW088010</v>
          </cell>
        </row>
        <row r="59010">
          <cell r="B59010" t="str">
            <v>HCZAW088010</v>
          </cell>
        </row>
        <row r="59011">
          <cell r="B59011" t="str">
            <v>HCZAW088010</v>
          </cell>
        </row>
        <row r="59012">
          <cell r="B59012" t="str">
            <v>HCZAW088010</v>
          </cell>
        </row>
        <row r="59013">
          <cell r="B59013" t="str">
            <v>HCZAW088010</v>
          </cell>
        </row>
        <row r="59014">
          <cell r="B59014" t="str">
            <v>HCZAW088010</v>
          </cell>
        </row>
        <row r="59015">
          <cell r="B59015" t="str">
            <v>HCZAW088010</v>
          </cell>
        </row>
        <row r="59016">
          <cell r="B59016" t="str">
            <v>HCZAW088010</v>
          </cell>
        </row>
        <row r="59017">
          <cell r="B59017" t="str">
            <v>HCZAW088010</v>
          </cell>
        </row>
        <row r="59018">
          <cell r="B59018" t="str">
            <v>HCZAW088010</v>
          </cell>
        </row>
        <row r="59019">
          <cell r="B59019" t="str">
            <v>HCZAW088010</v>
          </cell>
        </row>
        <row r="59020">
          <cell r="B59020" t="str">
            <v>HCZAW088010</v>
          </cell>
        </row>
        <row r="59021">
          <cell r="B59021" t="str">
            <v>HCZAW088010</v>
          </cell>
        </row>
        <row r="59022">
          <cell r="B59022" t="str">
            <v>HCZAW088010</v>
          </cell>
        </row>
        <row r="59023">
          <cell r="B59023" t="str">
            <v>HCZAW088010</v>
          </cell>
        </row>
        <row r="59024">
          <cell r="B59024" t="str">
            <v>HCZAW088010</v>
          </cell>
        </row>
        <row r="59025">
          <cell r="B59025" t="str">
            <v>HCZAW088010</v>
          </cell>
        </row>
        <row r="59026">
          <cell r="B59026" t="str">
            <v>HCZAW088010</v>
          </cell>
        </row>
        <row r="59027">
          <cell r="B59027" t="str">
            <v>HCZAW088010</v>
          </cell>
        </row>
        <row r="59028">
          <cell r="B59028" t="str">
            <v>HCZAW088010</v>
          </cell>
        </row>
        <row r="59029">
          <cell r="B59029" t="str">
            <v>HCZAW088010</v>
          </cell>
        </row>
        <row r="59030">
          <cell r="B59030" t="str">
            <v>HCZAW088010</v>
          </cell>
        </row>
        <row r="59031">
          <cell r="B59031" t="str">
            <v>HCZAW088010</v>
          </cell>
        </row>
        <row r="59032">
          <cell r="B59032" t="str">
            <v>HCZAW088010</v>
          </cell>
        </row>
        <row r="59033">
          <cell r="B59033" t="str">
            <v>HCZAW088010</v>
          </cell>
        </row>
        <row r="59034">
          <cell r="B59034" t="str">
            <v>HCZAW088010</v>
          </cell>
        </row>
        <row r="59035">
          <cell r="B59035" t="str">
            <v>HCZAW088010</v>
          </cell>
        </row>
        <row r="59036">
          <cell r="B59036" t="str">
            <v>HCZAW088010</v>
          </cell>
        </row>
        <row r="59037">
          <cell r="B59037" t="str">
            <v>HCZAW088010</v>
          </cell>
        </row>
        <row r="59038">
          <cell r="B59038" t="str">
            <v>HCZAW088010</v>
          </cell>
        </row>
        <row r="59039">
          <cell r="B59039" t="str">
            <v>HCZAW088010</v>
          </cell>
        </row>
        <row r="59040">
          <cell r="B59040" t="str">
            <v>HCZAW088010</v>
          </cell>
        </row>
        <row r="59041">
          <cell r="B59041" t="str">
            <v>HCZAW088010</v>
          </cell>
        </row>
        <row r="59042">
          <cell r="B59042" t="str">
            <v>HCZAW088010</v>
          </cell>
        </row>
        <row r="59043">
          <cell r="B59043" t="str">
            <v>HCZAW088010</v>
          </cell>
        </row>
        <row r="59044">
          <cell r="B59044" t="str">
            <v>HCZAW088010</v>
          </cell>
        </row>
        <row r="59045">
          <cell r="B59045" t="str">
            <v>HCZAW088010</v>
          </cell>
        </row>
        <row r="59046">
          <cell r="B59046" t="str">
            <v>HCZAW088010</v>
          </cell>
        </row>
        <row r="59047">
          <cell r="B59047" t="str">
            <v>HCZAW088010</v>
          </cell>
        </row>
        <row r="59048">
          <cell r="B59048" t="str">
            <v>HCZAW088010</v>
          </cell>
        </row>
        <row r="59049">
          <cell r="B59049" t="str">
            <v>HCZAW088010</v>
          </cell>
        </row>
        <row r="59050">
          <cell r="B59050" t="str">
            <v>HCZAW088010</v>
          </cell>
        </row>
        <row r="59051">
          <cell r="B59051" t="str">
            <v>HCZAW088010</v>
          </cell>
        </row>
        <row r="59052">
          <cell r="B59052" t="str">
            <v>HCZAW088010</v>
          </cell>
        </row>
        <row r="59053">
          <cell r="B59053" t="str">
            <v>HCZAW088010</v>
          </cell>
        </row>
        <row r="59054">
          <cell r="B59054" t="str">
            <v>HCZAW088010</v>
          </cell>
        </row>
        <row r="59055">
          <cell r="B59055" t="str">
            <v>HCZAW088010</v>
          </cell>
        </row>
        <row r="59056">
          <cell r="B59056" t="str">
            <v>HCZAW088010</v>
          </cell>
        </row>
        <row r="59057">
          <cell r="B59057" t="str">
            <v>HCZAW088010</v>
          </cell>
        </row>
        <row r="59058">
          <cell r="B59058" t="str">
            <v>HCZAW088010</v>
          </cell>
        </row>
        <row r="59059">
          <cell r="B59059" t="str">
            <v>HCZAW088010</v>
          </cell>
        </row>
        <row r="59060">
          <cell r="B59060" t="str">
            <v>HCZAW088010</v>
          </cell>
        </row>
        <row r="59061">
          <cell r="B59061" t="str">
            <v>HCZAW088010</v>
          </cell>
        </row>
        <row r="59062">
          <cell r="B59062" t="str">
            <v>HCZAW088010</v>
          </cell>
        </row>
        <row r="59063">
          <cell r="B59063" t="str">
            <v>HCZAW088010</v>
          </cell>
        </row>
        <row r="59064">
          <cell r="B59064" t="str">
            <v>HCZAW088010</v>
          </cell>
        </row>
        <row r="59065">
          <cell r="B59065" t="str">
            <v>HCZAW088010</v>
          </cell>
        </row>
        <row r="59066">
          <cell r="B59066" t="str">
            <v>HCZAW088010</v>
          </cell>
        </row>
        <row r="59067">
          <cell r="B59067" t="str">
            <v>HCZAW088010</v>
          </cell>
        </row>
        <row r="59068">
          <cell r="B59068" t="str">
            <v>HCZAW088010</v>
          </cell>
        </row>
        <row r="59069">
          <cell r="B59069" t="str">
            <v>HCZAW088010</v>
          </cell>
        </row>
        <row r="59070">
          <cell r="B59070" t="str">
            <v>HCZAW088010</v>
          </cell>
        </row>
        <row r="59071">
          <cell r="B59071" t="str">
            <v>HCZAW088010</v>
          </cell>
        </row>
        <row r="59072">
          <cell r="B59072" t="str">
            <v>HCZAW088010</v>
          </cell>
        </row>
        <row r="59073">
          <cell r="B59073" t="str">
            <v>HCZAW088010</v>
          </cell>
        </row>
        <row r="59074">
          <cell r="B59074" t="str">
            <v>HCZAW088010</v>
          </cell>
        </row>
        <row r="59075">
          <cell r="B59075" t="str">
            <v>HCZAW088010</v>
          </cell>
        </row>
        <row r="59076">
          <cell r="B59076" t="str">
            <v>HCZAW088010</v>
          </cell>
        </row>
        <row r="59077">
          <cell r="B59077" t="str">
            <v>HCZAW088010</v>
          </cell>
        </row>
        <row r="59078">
          <cell r="B59078" t="str">
            <v>HCZAW088010</v>
          </cell>
        </row>
        <row r="59079">
          <cell r="B59079" t="str">
            <v>HCZAW088010</v>
          </cell>
        </row>
        <row r="59080">
          <cell r="B59080" t="str">
            <v>HCZAW088010</v>
          </cell>
        </row>
        <row r="59081">
          <cell r="B59081" t="str">
            <v>HCZAW088010</v>
          </cell>
        </row>
        <row r="59082">
          <cell r="B59082" t="str">
            <v>HCZAW088010</v>
          </cell>
        </row>
        <row r="59083">
          <cell r="B59083" t="str">
            <v>HCZAW088010</v>
          </cell>
        </row>
        <row r="59084">
          <cell r="B59084" t="str">
            <v>HCZAW088010</v>
          </cell>
        </row>
        <row r="59085">
          <cell r="B59085" t="str">
            <v>HCZAW088010</v>
          </cell>
        </row>
        <row r="59086">
          <cell r="B59086" t="str">
            <v>HCZAW088010</v>
          </cell>
        </row>
        <row r="59087">
          <cell r="B59087" t="str">
            <v>HCZAW088010</v>
          </cell>
        </row>
        <row r="59088">
          <cell r="B59088" t="str">
            <v>HCZAW088010</v>
          </cell>
        </row>
        <row r="59089">
          <cell r="B59089" t="str">
            <v>HCZAW088010</v>
          </cell>
        </row>
        <row r="59090">
          <cell r="B59090" t="str">
            <v>HCZAW088010</v>
          </cell>
        </row>
        <row r="59091">
          <cell r="B59091" t="str">
            <v>HCZAW088010</v>
          </cell>
        </row>
        <row r="59092">
          <cell r="B59092" t="str">
            <v>HCZAW088010</v>
          </cell>
        </row>
        <row r="59093">
          <cell r="B59093" t="str">
            <v>HCZAW088010</v>
          </cell>
        </row>
        <row r="59094">
          <cell r="B59094" t="str">
            <v>HCZAW088010</v>
          </cell>
        </row>
        <row r="59095">
          <cell r="B59095" t="str">
            <v>HCZAW088010</v>
          </cell>
        </row>
        <row r="59096">
          <cell r="B59096" t="str">
            <v>HCZAW088010</v>
          </cell>
        </row>
        <row r="59097">
          <cell r="B59097" t="str">
            <v>HCZAW088010</v>
          </cell>
        </row>
        <row r="59098">
          <cell r="B59098" t="str">
            <v>HCZAW088010</v>
          </cell>
        </row>
        <row r="59099">
          <cell r="B59099" t="str">
            <v>HCZAW088010</v>
          </cell>
        </row>
        <row r="59100">
          <cell r="B59100" t="str">
            <v>HCZAW088010</v>
          </cell>
        </row>
        <row r="59101">
          <cell r="B59101" t="str">
            <v>HCZAW088010</v>
          </cell>
        </row>
        <row r="59102">
          <cell r="B59102" t="str">
            <v>HCZAW088010</v>
          </cell>
        </row>
        <row r="59103">
          <cell r="B59103" t="str">
            <v>HCZAW088010</v>
          </cell>
        </row>
        <row r="59104">
          <cell r="B59104" t="str">
            <v>HCZAW088010</v>
          </cell>
        </row>
        <row r="59105">
          <cell r="B59105" t="str">
            <v>1TH4ZZZ0049</v>
          </cell>
        </row>
        <row r="59106">
          <cell r="B59106" t="str">
            <v>1TH4ZZZ0049</v>
          </cell>
        </row>
        <row r="59107">
          <cell r="B59107" t="str">
            <v>1TH4ZZZ0049</v>
          </cell>
        </row>
        <row r="59108">
          <cell r="B59108" t="str">
            <v>1TH4ZZZ0049</v>
          </cell>
        </row>
        <row r="59109">
          <cell r="B59109" t="str">
            <v>1TH4ZZZ0049</v>
          </cell>
        </row>
        <row r="59110">
          <cell r="B59110" t="str">
            <v>1TH4ZZZ0049</v>
          </cell>
        </row>
        <row r="59111">
          <cell r="B59111" t="str">
            <v>1TH4ZZZ0049</v>
          </cell>
        </row>
        <row r="59112">
          <cell r="B59112" t="str">
            <v>1TH4ZZZ0049</v>
          </cell>
        </row>
        <row r="59113">
          <cell r="B59113" t="str">
            <v>1TH4ZZZ0049</v>
          </cell>
        </row>
        <row r="59114">
          <cell r="B59114" t="str">
            <v>1TH4ZZZ0049</v>
          </cell>
        </row>
        <row r="59115">
          <cell r="B59115" t="str">
            <v>1TH4ZZZ0049</v>
          </cell>
        </row>
        <row r="59116">
          <cell r="B59116" t="str">
            <v>1TH4ZZZ0049</v>
          </cell>
        </row>
        <row r="59117">
          <cell r="B59117" t="str">
            <v>1TH4ZZZ0049</v>
          </cell>
        </row>
        <row r="59118">
          <cell r="B59118" t="str">
            <v>1TH4ZZZ0049</v>
          </cell>
        </row>
        <row r="59119">
          <cell r="B59119" t="str">
            <v>1TH4ZZZ0049</v>
          </cell>
        </row>
        <row r="59120">
          <cell r="B59120" t="str">
            <v>1TH4ZZZ0049</v>
          </cell>
        </row>
        <row r="59121">
          <cell r="B59121" t="str">
            <v>1TH4ZZZ0049</v>
          </cell>
        </row>
        <row r="59122">
          <cell r="B59122" t="str">
            <v>1TH4ZZZ0049</v>
          </cell>
        </row>
        <row r="59123">
          <cell r="B59123" t="str">
            <v>1TH4ZZZ0049</v>
          </cell>
        </row>
        <row r="59124">
          <cell r="B59124" t="str">
            <v>1TH4ZZZ0049</v>
          </cell>
        </row>
        <row r="59125">
          <cell r="B59125" t="str">
            <v>1TH4ZZZ0049</v>
          </cell>
        </row>
        <row r="59126">
          <cell r="B59126" t="str">
            <v>1TH4ZZZ0049</v>
          </cell>
        </row>
        <row r="59127">
          <cell r="B59127" t="str">
            <v>1TH4ZZZ0049</v>
          </cell>
        </row>
        <row r="59128">
          <cell r="B59128" t="str">
            <v>1TH4ZZZ0049</v>
          </cell>
        </row>
        <row r="59129">
          <cell r="B59129" t="str">
            <v>1TH4ZZZ0049</v>
          </cell>
        </row>
        <row r="59130">
          <cell r="B59130" t="str">
            <v>1TH4ZZZ0049</v>
          </cell>
        </row>
        <row r="59131">
          <cell r="B59131" t="str">
            <v>1TH4ZZZ0049</v>
          </cell>
        </row>
        <row r="59132">
          <cell r="B59132" t="str">
            <v>1TH4ZZZ0049</v>
          </cell>
        </row>
        <row r="59133">
          <cell r="B59133" t="str">
            <v>1TH4ZZZ0049</v>
          </cell>
        </row>
        <row r="59134">
          <cell r="B59134" t="str">
            <v>1TH4ZZZ0049</v>
          </cell>
        </row>
        <row r="59135">
          <cell r="B59135" t="str">
            <v>1TH4ZZZ0049</v>
          </cell>
        </row>
        <row r="59136">
          <cell r="B59136" t="str">
            <v>1TH4ZZZ0049</v>
          </cell>
        </row>
        <row r="59137">
          <cell r="B59137" t="str">
            <v>1TH4ZZZ0049</v>
          </cell>
        </row>
        <row r="59138">
          <cell r="B59138" t="str">
            <v>1TH4ZZZ0049</v>
          </cell>
        </row>
        <row r="59139">
          <cell r="B59139" t="str">
            <v>1TH4ZZZ0049</v>
          </cell>
        </row>
        <row r="59140">
          <cell r="B59140" t="str">
            <v>1TH4ZZZ0049</v>
          </cell>
        </row>
        <row r="59141">
          <cell r="B59141" t="str">
            <v>1TH4ZZZ0049</v>
          </cell>
        </row>
        <row r="59142">
          <cell r="B59142" t="str">
            <v>1TH4ZZZ0049</v>
          </cell>
        </row>
        <row r="59143">
          <cell r="B59143" t="str">
            <v>1TH4ZZZ0049</v>
          </cell>
        </row>
        <row r="59144">
          <cell r="B59144" t="str">
            <v>1TH4ZZZ0049</v>
          </cell>
        </row>
        <row r="59145">
          <cell r="B59145" t="str">
            <v>1TH4ZZZ0049</v>
          </cell>
        </row>
        <row r="59146">
          <cell r="B59146" t="str">
            <v>1TH4ZZZ0049</v>
          </cell>
        </row>
        <row r="59147">
          <cell r="B59147" t="str">
            <v>1TH4ZZZ0049</v>
          </cell>
        </row>
        <row r="59148">
          <cell r="B59148" t="str">
            <v>1TH4ZZZ0049</v>
          </cell>
        </row>
        <row r="59149">
          <cell r="B59149" t="str">
            <v>1TH4ZZZ0049</v>
          </cell>
        </row>
        <row r="59150">
          <cell r="B59150" t="str">
            <v>1TH4ZZZ0049</v>
          </cell>
        </row>
        <row r="59151">
          <cell r="B59151" t="str">
            <v>1TH4ZZZ0049</v>
          </cell>
        </row>
        <row r="59152">
          <cell r="B59152" t="str">
            <v>1TH4ZZZ0049</v>
          </cell>
        </row>
        <row r="59153">
          <cell r="B59153" t="str">
            <v>1TH4ZZZ0049</v>
          </cell>
        </row>
        <row r="59154">
          <cell r="B59154" t="str">
            <v>1TH4ZZZ0049</v>
          </cell>
        </row>
        <row r="59155">
          <cell r="B59155" t="str">
            <v>1TH4ZZZ0049</v>
          </cell>
        </row>
        <row r="59156">
          <cell r="B59156" t="str">
            <v>1TH4ZZZ0049</v>
          </cell>
        </row>
        <row r="59157">
          <cell r="B59157" t="str">
            <v>1TH4ZZZ0049</v>
          </cell>
        </row>
        <row r="59158">
          <cell r="B59158" t="str">
            <v>1TH4ZZZ0049</v>
          </cell>
        </row>
        <row r="59159">
          <cell r="B59159" t="str">
            <v>1TH4ZZZ0049</v>
          </cell>
        </row>
        <row r="59160">
          <cell r="B59160" t="str">
            <v>1TH4ZZZ0049</v>
          </cell>
        </row>
        <row r="59161">
          <cell r="B59161" t="str">
            <v>1TH4ZZZ0049</v>
          </cell>
        </row>
        <row r="59162">
          <cell r="B59162" t="str">
            <v>1TH4ZZZ0049</v>
          </cell>
        </row>
        <row r="59163">
          <cell r="B59163" t="str">
            <v>1TH4ZZZ0049</v>
          </cell>
        </row>
        <row r="59164">
          <cell r="B59164" t="str">
            <v>1TH4ZZZ0049</v>
          </cell>
        </row>
        <row r="59165">
          <cell r="B59165" t="str">
            <v>1TH4ZZZ0049</v>
          </cell>
        </row>
        <row r="59166">
          <cell r="B59166" t="str">
            <v>1TH4ZZZ0049</v>
          </cell>
        </row>
        <row r="59167">
          <cell r="B59167" t="str">
            <v>1TH4ZZZ0049</v>
          </cell>
        </row>
        <row r="59168">
          <cell r="B59168" t="str">
            <v>1TH4ZZZ0049</v>
          </cell>
        </row>
        <row r="59169">
          <cell r="B59169" t="str">
            <v>1TH4ZZZ0049</v>
          </cell>
        </row>
        <row r="59170">
          <cell r="B59170" t="str">
            <v>1TH4ZZZ0049</v>
          </cell>
        </row>
        <row r="59171">
          <cell r="B59171" t="str">
            <v>1TH4ZZZ0049</v>
          </cell>
        </row>
        <row r="59172">
          <cell r="B59172" t="str">
            <v>1TH4ZZZ0049</v>
          </cell>
        </row>
        <row r="59173">
          <cell r="B59173" t="str">
            <v>1TH4ZZZ0049</v>
          </cell>
        </row>
        <row r="59174">
          <cell r="B59174" t="str">
            <v>1TH4ZZZ0049</v>
          </cell>
        </row>
        <row r="59175">
          <cell r="B59175" t="str">
            <v>1TH4ZZZ0049</v>
          </cell>
        </row>
        <row r="59176">
          <cell r="B59176" t="str">
            <v>1TH4ZZZ0049</v>
          </cell>
        </row>
        <row r="59177">
          <cell r="B59177" t="str">
            <v>1TH4ZZZ0049</v>
          </cell>
        </row>
        <row r="59178">
          <cell r="B59178" t="str">
            <v>1TH4ZZZ0049</v>
          </cell>
        </row>
        <row r="59179">
          <cell r="B59179" t="str">
            <v>1TH4ZZZ0049</v>
          </cell>
        </row>
        <row r="59180">
          <cell r="B59180" t="str">
            <v>1TH4ZZZ0049</v>
          </cell>
        </row>
        <row r="59181">
          <cell r="B59181" t="str">
            <v>1TH4ZZZ0049</v>
          </cell>
        </row>
        <row r="59182">
          <cell r="B59182" t="str">
            <v>1TH4ZZZ0049</v>
          </cell>
        </row>
        <row r="59183">
          <cell r="B59183" t="str">
            <v>1TH4ZZZ0049</v>
          </cell>
        </row>
        <row r="59184">
          <cell r="B59184" t="str">
            <v>1TH4ZZZ0049</v>
          </cell>
        </row>
        <row r="59185">
          <cell r="B59185" t="str">
            <v>1TH4ZZZ0049</v>
          </cell>
        </row>
        <row r="59186">
          <cell r="B59186" t="str">
            <v>1TH4ZZZ0049</v>
          </cell>
        </row>
        <row r="59187">
          <cell r="B59187" t="str">
            <v>1TH4ZZZ0049</v>
          </cell>
        </row>
        <row r="59188">
          <cell r="B59188" t="str">
            <v>1TH4ZZZ0049</v>
          </cell>
        </row>
        <row r="59189">
          <cell r="B59189" t="str">
            <v>1TH4ZZZ0049</v>
          </cell>
        </row>
        <row r="59190">
          <cell r="B59190" t="str">
            <v>1TH4ZZZ0049</v>
          </cell>
        </row>
        <row r="59191">
          <cell r="B59191" t="str">
            <v>1TH4ZZZ0049</v>
          </cell>
        </row>
        <row r="59192">
          <cell r="B59192" t="str">
            <v>1TH4ZZZ0049</v>
          </cell>
        </row>
        <row r="59193">
          <cell r="B59193" t="str">
            <v>1TH4ZZZ0049</v>
          </cell>
        </row>
        <row r="59194">
          <cell r="B59194" t="str">
            <v>1TH4ZZZ0049</v>
          </cell>
        </row>
        <row r="59195">
          <cell r="B59195" t="str">
            <v>1TH4ZZZ0049</v>
          </cell>
        </row>
        <row r="59196">
          <cell r="B59196" t="str">
            <v>1TH4ZZZ0049</v>
          </cell>
        </row>
        <row r="59197">
          <cell r="B59197" t="str">
            <v>1TH4ZZZ0049</v>
          </cell>
        </row>
        <row r="59198">
          <cell r="B59198" t="str">
            <v>1TH4ZZZ0049</v>
          </cell>
        </row>
        <row r="59199">
          <cell r="B59199" t="str">
            <v>1TH4ZZZ0049</v>
          </cell>
        </row>
        <row r="59200">
          <cell r="B59200" t="str">
            <v>1TH4ZZZ0049</v>
          </cell>
        </row>
        <row r="59201">
          <cell r="B59201" t="str">
            <v>1TH4ZZZ0049</v>
          </cell>
        </row>
        <row r="59202">
          <cell r="B59202" t="str">
            <v>1TH4ZZZ0049</v>
          </cell>
        </row>
        <row r="59203">
          <cell r="B59203" t="str">
            <v>1TH4ZZZ0049</v>
          </cell>
        </row>
        <row r="59204">
          <cell r="B59204" t="str">
            <v>1TH4ZZZ0049</v>
          </cell>
        </row>
        <row r="59205">
          <cell r="B59205" t="str">
            <v>1TH4ZZZ0049</v>
          </cell>
        </row>
        <row r="59206">
          <cell r="B59206" t="str">
            <v>1TH4ZZZ0049</v>
          </cell>
        </row>
        <row r="59207">
          <cell r="B59207" t="str">
            <v>1TH4ZZZ0049</v>
          </cell>
        </row>
        <row r="59208">
          <cell r="B59208" t="str">
            <v>1TH4ZZZ0049</v>
          </cell>
        </row>
        <row r="59209">
          <cell r="B59209" t="str">
            <v>1TH4ZZZ0049</v>
          </cell>
        </row>
        <row r="59210">
          <cell r="B59210" t="str">
            <v>1TH4ZZZ0049</v>
          </cell>
        </row>
        <row r="59211">
          <cell r="B59211" t="str">
            <v>1TH4ZZZ0049</v>
          </cell>
        </row>
        <row r="59212">
          <cell r="B59212" t="str">
            <v>1TH4ZZZ0049</v>
          </cell>
        </row>
        <row r="59213">
          <cell r="B59213" t="str">
            <v>1TH4ZZZ0049</v>
          </cell>
        </row>
        <row r="59214">
          <cell r="B59214" t="str">
            <v>1TH4ZZZ0049</v>
          </cell>
        </row>
        <row r="59215">
          <cell r="B59215" t="str">
            <v>1TH4ZZZ0049</v>
          </cell>
        </row>
        <row r="59216">
          <cell r="B59216" t="str">
            <v>1TH4ZZZ0049</v>
          </cell>
        </row>
        <row r="59217">
          <cell r="B59217" t="str">
            <v>1TH4ZZZ0049</v>
          </cell>
        </row>
        <row r="59218">
          <cell r="B59218" t="str">
            <v>1TH4ZZZ0049</v>
          </cell>
        </row>
        <row r="59219">
          <cell r="B59219" t="str">
            <v>1TH4ZZZ0049</v>
          </cell>
        </row>
        <row r="59220">
          <cell r="B59220" t="str">
            <v>1TH4ZZZ0049</v>
          </cell>
        </row>
        <row r="59221">
          <cell r="B59221" t="str">
            <v>HCZAU015010</v>
          </cell>
        </row>
        <row r="59222">
          <cell r="B59222" t="str">
            <v>HCZAU015010</v>
          </cell>
        </row>
        <row r="59223">
          <cell r="B59223" t="str">
            <v>HCZAU015010</v>
          </cell>
        </row>
        <row r="59224">
          <cell r="B59224" t="str">
            <v>HCZAU015010</v>
          </cell>
        </row>
        <row r="59225">
          <cell r="B59225" t="str">
            <v>HCZAU015010</v>
          </cell>
        </row>
        <row r="59226">
          <cell r="B59226" t="str">
            <v>HCZAU015010</v>
          </cell>
        </row>
        <row r="59227">
          <cell r="B59227" t="str">
            <v>HCZAU015010</v>
          </cell>
        </row>
        <row r="59228">
          <cell r="B59228" t="str">
            <v>HCZAU015010</v>
          </cell>
        </row>
        <row r="59229">
          <cell r="B59229" t="str">
            <v>HCZAU015010</v>
          </cell>
        </row>
        <row r="59230">
          <cell r="B59230" t="str">
            <v>HCZAU015010</v>
          </cell>
        </row>
        <row r="59231">
          <cell r="B59231" t="str">
            <v>HCZAU015010</v>
          </cell>
        </row>
        <row r="59232">
          <cell r="B59232" t="str">
            <v>HCZAU015010</v>
          </cell>
        </row>
        <row r="59233">
          <cell r="B59233" t="str">
            <v>HCZAU015010</v>
          </cell>
        </row>
        <row r="59234">
          <cell r="B59234" t="str">
            <v>HCZAU015010</v>
          </cell>
        </row>
        <row r="59235">
          <cell r="B59235" t="str">
            <v>HCZAU015010</v>
          </cell>
        </row>
        <row r="59236">
          <cell r="B59236" t="str">
            <v>HCZAU015010</v>
          </cell>
        </row>
        <row r="59237">
          <cell r="B59237" t="str">
            <v>HCZAU015010</v>
          </cell>
        </row>
        <row r="59238">
          <cell r="B59238" t="str">
            <v>HCZAU015010</v>
          </cell>
        </row>
        <row r="59239">
          <cell r="B59239" t="str">
            <v>HCZAU015010</v>
          </cell>
        </row>
        <row r="59240">
          <cell r="B59240" t="str">
            <v>HCZAU015010</v>
          </cell>
        </row>
        <row r="59241">
          <cell r="B59241" t="str">
            <v>HCZAU015010</v>
          </cell>
        </row>
        <row r="59242">
          <cell r="B59242" t="str">
            <v>HCZAU015010</v>
          </cell>
        </row>
        <row r="59243">
          <cell r="B59243" t="str">
            <v>HCZAU015010</v>
          </cell>
        </row>
        <row r="59244">
          <cell r="B59244" t="str">
            <v>HCZAU015010</v>
          </cell>
        </row>
        <row r="59245">
          <cell r="B59245" t="str">
            <v>HCZAU015010</v>
          </cell>
        </row>
        <row r="59246">
          <cell r="B59246" t="str">
            <v>HCZAU015010</v>
          </cell>
        </row>
        <row r="59247">
          <cell r="B59247" t="str">
            <v>HCZAU015010</v>
          </cell>
        </row>
        <row r="59248">
          <cell r="B59248" t="str">
            <v>HCZAU015010</v>
          </cell>
        </row>
        <row r="59249">
          <cell r="B59249" t="str">
            <v>HCZAU015010</v>
          </cell>
        </row>
        <row r="59250">
          <cell r="B59250" t="str">
            <v>HCZAU015010</v>
          </cell>
        </row>
        <row r="59251">
          <cell r="B59251" t="str">
            <v>HCZAU015010</v>
          </cell>
        </row>
        <row r="59252">
          <cell r="B59252" t="str">
            <v>HCZAU015010</v>
          </cell>
        </row>
        <row r="59253">
          <cell r="B59253" t="str">
            <v>HCZAU015010</v>
          </cell>
        </row>
        <row r="59254">
          <cell r="B59254" t="str">
            <v>HCZAU015010</v>
          </cell>
        </row>
        <row r="59255">
          <cell r="B59255" t="str">
            <v>HCZAU015010</v>
          </cell>
        </row>
        <row r="59256">
          <cell r="B59256" t="str">
            <v>HCZAU015010</v>
          </cell>
        </row>
        <row r="59257">
          <cell r="B59257" t="str">
            <v>HCZAU015010</v>
          </cell>
        </row>
        <row r="59258">
          <cell r="B59258" t="str">
            <v>HCZAU015010</v>
          </cell>
        </row>
        <row r="59259">
          <cell r="B59259" t="str">
            <v>HCZAU015010</v>
          </cell>
        </row>
        <row r="59260">
          <cell r="B59260" t="str">
            <v>HCZAU015010</v>
          </cell>
        </row>
        <row r="59261">
          <cell r="B59261" t="str">
            <v>HCZAU015010</v>
          </cell>
        </row>
        <row r="59262">
          <cell r="B59262" t="str">
            <v>HCZAU015010</v>
          </cell>
        </row>
        <row r="59263">
          <cell r="B59263" t="str">
            <v>HCZAU015010</v>
          </cell>
        </row>
        <row r="59264">
          <cell r="B59264" t="str">
            <v>HCZAU015010</v>
          </cell>
        </row>
        <row r="59265">
          <cell r="B59265" t="str">
            <v>HCZAU015010</v>
          </cell>
        </row>
        <row r="59266">
          <cell r="B59266" t="str">
            <v>HCZAU015010</v>
          </cell>
        </row>
        <row r="59267">
          <cell r="B59267" t="str">
            <v>HCZAU015010</v>
          </cell>
        </row>
        <row r="59268">
          <cell r="B59268" t="str">
            <v>HCZAU015010</v>
          </cell>
        </row>
        <row r="59269">
          <cell r="B59269" t="str">
            <v>HCZAU015010</v>
          </cell>
        </row>
        <row r="59270">
          <cell r="B59270" t="str">
            <v>HCZAU015010</v>
          </cell>
        </row>
        <row r="59271">
          <cell r="B59271" t="str">
            <v>HCZAU015010</v>
          </cell>
        </row>
        <row r="59272">
          <cell r="B59272" t="str">
            <v>HCZAU015010</v>
          </cell>
        </row>
        <row r="59273">
          <cell r="B59273" t="str">
            <v>HCZAU015010</v>
          </cell>
        </row>
        <row r="59274">
          <cell r="B59274" t="str">
            <v>HCZAU015010</v>
          </cell>
        </row>
        <row r="59275">
          <cell r="B59275" t="str">
            <v>HCZAU015010</v>
          </cell>
        </row>
        <row r="59276">
          <cell r="B59276" t="str">
            <v>HCZAU015010</v>
          </cell>
        </row>
        <row r="59277">
          <cell r="B59277" t="str">
            <v>HCZAU015010</v>
          </cell>
        </row>
        <row r="59278">
          <cell r="B59278" t="str">
            <v>HCZAU015010</v>
          </cell>
        </row>
        <row r="59279">
          <cell r="B59279" t="str">
            <v>HCZAU015010</v>
          </cell>
        </row>
        <row r="59280">
          <cell r="B59280" t="str">
            <v>HCZAU015010</v>
          </cell>
        </row>
        <row r="59281">
          <cell r="B59281" t="str">
            <v>HCZAU015010</v>
          </cell>
        </row>
        <row r="59282">
          <cell r="B59282" t="str">
            <v>HCZAU015010</v>
          </cell>
        </row>
        <row r="59283">
          <cell r="B59283" t="str">
            <v>HCZAU015010</v>
          </cell>
        </row>
        <row r="59284">
          <cell r="B59284" t="str">
            <v>HCZAU015010</v>
          </cell>
        </row>
        <row r="59285">
          <cell r="B59285" t="str">
            <v>HCZAU015010</v>
          </cell>
        </row>
        <row r="59286">
          <cell r="B59286" t="str">
            <v>HCZAU015010</v>
          </cell>
        </row>
        <row r="59287">
          <cell r="B59287" t="str">
            <v>HCZAU015010</v>
          </cell>
        </row>
        <row r="59288">
          <cell r="B59288" t="str">
            <v>HCZAU015010</v>
          </cell>
        </row>
        <row r="59289">
          <cell r="B59289" t="str">
            <v>HCZAU015010</v>
          </cell>
        </row>
        <row r="59290">
          <cell r="B59290" t="str">
            <v>HCZAU015010</v>
          </cell>
        </row>
        <row r="59291">
          <cell r="B59291" t="str">
            <v>HCZAU015010</v>
          </cell>
        </row>
        <row r="59292">
          <cell r="B59292" t="str">
            <v>ABS0512G201</v>
          </cell>
        </row>
        <row r="59293">
          <cell r="B59293" t="str">
            <v>ABS0512G201</v>
          </cell>
        </row>
        <row r="59294">
          <cell r="B59294" t="str">
            <v>ABS0512G201</v>
          </cell>
        </row>
        <row r="59295">
          <cell r="B59295" t="str">
            <v>ABS0512G201</v>
          </cell>
        </row>
        <row r="59296">
          <cell r="B59296" t="str">
            <v>ABS0512G201</v>
          </cell>
        </row>
        <row r="59297">
          <cell r="B59297" t="str">
            <v>ABS0512G201</v>
          </cell>
        </row>
        <row r="59298">
          <cell r="B59298" t="str">
            <v>ABS0512G201</v>
          </cell>
        </row>
        <row r="59299">
          <cell r="B59299" t="str">
            <v>ABS0512G201</v>
          </cell>
        </row>
        <row r="59300">
          <cell r="B59300" t="str">
            <v>ABS0512G201</v>
          </cell>
        </row>
        <row r="59301">
          <cell r="B59301" t="str">
            <v>ABS0512G201</v>
          </cell>
        </row>
        <row r="59302">
          <cell r="B59302" t="str">
            <v>ABS0512G201</v>
          </cell>
        </row>
        <row r="59303">
          <cell r="B59303" t="str">
            <v>ABS0512G201</v>
          </cell>
        </row>
        <row r="59304">
          <cell r="B59304" t="str">
            <v>ABS0512G201</v>
          </cell>
        </row>
        <row r="59305">
          <cell r="B59305" t="str">
            <v>ABS0512G201</v>
          </cell>
        </row>
        <row r="59306">
          <cell r="B59306" t="str">
            <v>ABS0512G201</v>
          </cell>
        </row>
        <row r="59307">
          <cell r="B59307" t="str">
            <v>ABS0512G201</v>
          </cell>
        </row>
        <row r="59308">
          <cell r="B59308" t="str">
            <v>ABS0512G201</v>
          </cell>
        </row>
        <row r="59309">
          <cell r="B59309" t="str">
            <v>ABS0512G201</v>
          </cell>
        </row>
        <row r="59310">
          <cell r="B59310" t="str">
            <v>ABS0512G201</v>
          </cell>
        </row>
        <row r="59311">
          <cell r="B59311" t="str">
            <v>ABS0512G201</v>
          </cell>
        </row>
        <row r="59312">
          <cell r="B59312" t="str">
            <v>ABS0512G201</v>
          </cell>
        </row>
        <row r="59313">
          <cell r="B59313" t="str">
            <v>ABS0512G201</v>
          </cell>
        </row>
        <row r="59314">
          <cell r="B59314" t="str">
            <v>ABS0512G201</v>
          </cell>
        </row>
        <row r="59315">
          <cell r="B59315" t="str">
            <v>ABS0512G201</v>
          </cell>
        </row>
        <row r="59316">
          <cell r="B59316" t="str">
            <v>ABS0512G201</v>
          </cell>
        </row>
        <row r="59317">
          <cell r="B59317" t="str">
            <v>ABS0512G201</v>
          </cell>
        </row>
        <row r="59318">
          <cell r="B59318" t="str">
            <v>ABS0512G201</v>
          </cell>
        </row>
        <row r="59319">
          <cell r="B59319" t="str">
            <v>ABS0512G201</v>
          </cell>
        </row>
        <row r="59320">
          <cell r="B59320" t="str">
            <v>ABS0512G201</v>
          </cell>
        </row>
        <row r="59321">
          <cell r="B59321" t="str">
            <v>ABS0512G201</v>
          </cell>
        </row>
        <row r="59322">
          <cell r="B59322" t="str">
            <v>ABS0512G201</v>
          </cell>
        </row>
        <row r="59323">
          <cell r="B59323" t="str">
            <v>ABS0512G201</v>
          </cell>
        </row>
        <row r="59324">
          <cell r="B59324" t="str">
            <v>ABS0512G201</v>
          </cell>
        </row>
        <row r="59325">
          <cell r="B59325" t="str">
            <v>ABS0512G201</v>
          </cell>
        </row>
        <row r="59326">
          <cell r="B59326" t="str">
            <v>ABS0512G201</v>
          </cell>
        </row>
        <row r="59327">
          <cell r="B59327" t="str">
            <v>ABS0512G201</v>
          </cell>
        </row>
        <row r="59328">
          <cell r="B59328" t="str">
            <v>ABS0256G341</v>
          </cell>
        </row>
        <row r="59329">
          <cell r="B59329" t="str">
            <v>ABS0256G341</v>
          </cell>
        </row>
        <row r="59330">
          <cell r="B59330" t="str">
            <v>ABS0256G341</v>
          </cell>
        </row>
        <row r="59331">
          <cell r="B59331" t="str">
            <v>ABS0256G341</v>
          </cell>
        </row>
        <row r="59332">
          <cell r="B59332" t="str">
            <v>ABS0256G341</v>
          </cell>
        </row>
        <row r="59333">
          <cell r="B59333" t="str">
            <v>ABS0256G341</v>
          </cell>
        </row>
        <row r="59334">
          <cell r="B59334" t="str">
            <v>ABS0256G341</v>
          </cell>
        </row>
        <row r="59335">
          <cell r="B59335" t="str">
            <v>ABS0256G341</v>
          </cell>
        </row>
        <row r="59336">
          <cell r="B59336" t="str">
            <v>ABS0256G341</v>
          </cell>
        </row>
        <row r="59337">
          <cell r="B59337" t="str">
            <v>ABS0256G341</v>
          </cell>
        </row>
        <row r="59338">
          <cell r="B59338" t="str">
            <v>ABS0256G341</v>
          </cell>
        </row>
        <row r="59339">
          <cell r="B59339" t="str">
            <v>ABS0256G341</v>
          </cell>
        </row>
        <row r="59340">
          <cell r="B59340" t="str">
            <v>ABS0256G341</v>
          </cell>
        </row>
        <row r="59341">
          <cell r="B59341" t="str">
            <v>ABS0256G341</v>
          </cell>
        </row>
        <row r="59342">
          <cell r="B59342" t="str">
            <v>ABS0256G341</v>
          </cell>
        </row>
        <row r="59343">
          <cell r="B59343" t="str">
            <v>ABS0256G341</v>
          </cell>
        </row>
        <row r="59344">
          <cell r="B59344" t="str">
            <v>ABS0256G341</v>
          </cell>
        </row>
        <row r="59345">
          <cell r="B59345" t="str">
            <v>ABS0256G341</v>
          </cell>
        </row>
        <row r="59346">
          <cell r="B59346" t="str">
            <v>ABS0256G341</v>
          </cell>
        </row>
        <row r="59347">
          <cell r="B59347" t="str">
            <v>ABS0256G341</v>
          </cell>
        </row>
        <row r="59348">
          <cell r="B59348" t="str">
            <v>ABS0256G341</v>
          </cell>
        </row>
        <row r="59349">
          <cell r="B59349" t="str">
            <v>ABS0256G341</v>
          </cell>
        </row>
        <row r="59350">
          <cell r="B59350" t="str">
            <v>ABS0256G341</v>
          </cell>
        </row>
        <row r="59351">
          <cell r="B59351" t="str">
            <v>ABS0256G341</v>
          </cell>
        </row>
        <row r="59352">
          <cell r="B59352" t="str">
            <v>ABS0256G341</v>
          </cell>
        </row>
        <row r="59353">
          <cell r="B59353" t="str">
            <v>ABS0256G341</v>
          </cell>
        </row>
        <row r="59354">
          <cell r="B59354" t="str">
            <v>ABS0256G341</v>
          </cell>
        </row>
        <row r="59355">
          <cell r="B59355" t="str">
            <v>ABS0256G341</v>
          </cell>
        </row>
        <row r="59356">
          <cell r="B59356" t="str">
            <v>ABS0256G341</v>
          </cell>
        </row>
        <row r="59357">
          <cell r="B59357" t="str">
            <v>DEFC1459027</v>
          </cell>
        </row>
        <row r="59358">
          <cell r="B59358" t="str">
            <v>DEFC1459027</v>
          </cell>
        </row>
        <row r="59359">
          <cell r="B59359" t="str">
            <v>DEFC1459027</v>
          </cell>
        </row>
        <row r="59360">
          <cell r="B59360" t="str">
            <v>DEFC1459027</v>
          </cell>
        </row>
        <row r="59361">
          <cell r="B59361" t="str">
            <v>DEFC1459027</v>
          </cell>
        </row>
        <row r="59362">
          <cell r="B59362" t="str">
            <v>DEFC1459027</v>
          </cell>
        </row>
        <row r="59363">
          <cell r="B59363" t="str">
            <v>DEFC1459027</v>
          </cell>
        </row>
        <row r="59364">
          <cell r="B59364" t="str">
            <v>DEFC1459027</v>
          </cell>
        </row>
        <row r="59365">
          <cell r="B59365" t="str">
            <v>DEFC1459027</v>
          </cell>
        </row>
        <row r="59366">
          <cell r="B59366" t="str">
            <v>DEFC1459027</v>
          </cell>
        </row>
        <row r="59367">
          <cell r="B59367" t="str">
            <v>DEFC1459027</v>
          </cell>
        </row>
        <row r="59368">
          <cell r="B59368" t="str">
            <v>DEFC1459027</v>
          </cell>
        </row>
        <row r="59369">
          <cell r="B59369" t="str">
            <v>DEFC1459027</v>
          </cell>
        </row>
        <row r="59370">
          <cell r="B59370" t="str">
            <v>DEFC1459027</v>
          </cell>
        </row>
        <row r="59371">
          <cell r="B59371" t="str">
            <v>DEFC1459027</v>
          </cell>
        </row>
        <row r="59372">
          <cell r="B59372" t="str">
            <v>DEFC1459027</v>
          </cell>
        </row>
        <row r="59373">
          <cell r="B59373" t="str">
            <v>DEFC1459027</v>
          </cell>
        </row>
        <row r="59374">
          <cell r="B59374" t="str">
            <v>DEFC1459027</v>
          </cell>
        </row>
        <row r="59375">
          <cell r="B59375" t="str">
            <v>DEFC1459027</v>
          </cell>
        </row>
        <row r="59376">
          <cell r="B59376" t="str">
            <v>DEFC1459027</v>
          </cell>
        </row>
        <row r="59377">
          <cell r="B59377" t="str">
            <v>DEFC1459027</v>
          </cell>
        </row>
        <row r="59378">
          <cell r="B59378" t="str">
            <v>DEFC1459027</v>
          </cell>
        </row>
        <row r="59379">
          <cell r="B59379" t="str">
            <v>DEFC1459027</v>
          </cell>
        </row>
        <row r="59380">
          <cell r="B59380" t="str">
            <v>DEFC1459027</v>
          </cell>
        </row>
        <row r="59381">
          <cell r="B59381" t="str">
            <v>DEFC1459027</v>
          </cell>
        </row>
        <row r="59382">
          <cell r="B59382" t="str">
            <v>DEFC1459027</v>
          </cell>
        </row>
        <row r="59383">
          <cell r="B59383" t="str">
            <v>DEFC1459027</v>
          </cell>
        </row>
        <row r="59384">
          <cell r="B59384" t="str">
            <v>DEFC1459027</v>
          </cell>
        </row>
        <row r="59385">
          <cell r="B59385" t="str">
            <v>DEFC1459027</v>
          </cell>
        </row>
        <row r="59386">
          <cell r="B59386" t="str">
            <v>DEFC1459027</v>
          </cell>
        </row>
        <row r="59387">
          <cell r="B59387" t="str">
            <v>DEFC1459027</v>
          </cell>
        </row>
        <row r="59388">
          <cell r="B59388" t="str">
            <v>DEFC1459027</v>
          </cell>
        </row>
        <row r="59389">
          <cell r="B59389" t="str">
            <v>DEFC1459027</v>
          </cell>
        </row>
        <row r="59390">
          <cell r="B59390" t="str">
            <v>DEFC1459027</v>
          </cell>
        </row>
        <row r="59391">
          <cell r="B59391" t="str">
            <v>DEFC1459027</v>
          </cell>
        </row>
        <row r="59392">
          <cell r="B59392" t="str">
            <v>DEFC1459027</v>
          </cell>
        </row>
        <row r="59393">
          <cell r="B59393" t="str">
            <v>DEFC1459027</v>
          </cell>
        </row>
        <row r="59394">
          <cell r="B59394" t="str">
            <v>DEFC1459027</v>
          </cell>
        </row>
        <row r="59395">
          <cell r="B59395" t="str">
            <v>DEFC1459027</v>
          </cell>
        </row>
        <row r="59396">
          <cell r="B59396" t="str">
            <v>DEFC1459027</v>
          </cell>
        </row>
        <row r="59397">
          <cell r="B59397" t="str">
            <v>DEFC1459027</v>
          </cell>
        </row>
        <row r="59398">
          <cell r="B59398" t="str">
            <v>DEFC1459027</v>
          </cell>
        </row>
        <row r="59399">
          <cell r="B59399" t="str">
            <v>DEFC1459027</v>
          </cell>
        </row>
        <row r="59400">
          <cell r="B59400" t="str">
            <v>DEFC1459027</v>
          </cell>
        </row>
        <row r="59401">
          <cell r="B59401" t="str">
            <v>DEFC1459027</v>
          </cell>
        </row>
        <row r="59402">
          <cell r="B59402" t="str">
            <v>DEFC1459027</v>
          </cell>
        </row>
        <row r="59403">
          <cell r="B59403" t="str">
            <v>DEFC1459027</v>
          </cell>
        </row>
        <row r="59404">
          <cell r="B59404" t="str">
            <v>DEFC1459027</v>
          </cell>
        </row>
        <row r="59405">
          <cell r="B59405" t="str">
            <v>DEFC1459027</v>
          </cell>
        </row>
        <row r="59406">
          <cell r="B59406" t="str">
            <v>DEFC1459027</v>
          </cell>
        </row>
        <row r="59407">
          <cell r="B59407" t="str">
            <v>DEFC1459027</v>
          </cell>
        </row>
        <row r="59408">
          <cell r="B59408" t="str">
            <v>DEFC1459027</v>
          </cell>
        </row>
        <row r="59409">
          <cell r="B59409" t="str">
            <v>DEFC1459027</v>
          </cell>
        </row>
        <row r="59410">
          <cell r="B59410" t="str">
            <v>DEFC1459027</v>
          </cell>
        </row>
        <row r="59411">
          <cell r="B59411" t="str">
            <v>DEFC1459027</v>
          </cell>
        </row>
        <row r="59412">
          <cell r="B59412" t="str">
            <v>DEFC1459027</v>
          </cell>
        </row>
        <row r="59413">
          <cell r="B59413" t="str">
            <v>DEFC1459027</v>
          </cell>
        </row>
        <row r="59414">
          <cell r="B59414" t="str">
            <v>DEFC1459027</v>
          </cell>
        </row>
        <row r="59415">
          <cell r="B59415" t="str">
            <v>DEFC1459027</v>
          </cell>
        </row>
        <row r="59416">
          <cell r="B59416" t="str">
            <v>DEFC1459027</v>
          </cell>
        </row>
        <row r="59417">
          <cell r="B59417" t="str">
            <v>DEFC1459027</v>
          </cell>
        </row>
        <row r="59418">
          <cell r="B59418" t="str">
            <v>DEFC1459027</v>
          </cell>
        </row>
        <row r="59419">
          <cell r="B59419" t="str">
            <v>DEFC1459027</v>
          </cell>
        </row>
        <row r="59420">
          <cell r="B59420" t="str">
            <v>DEFC1459027</v>
          </cell>
        </row>
        <row r="59421">
          <cell r="B59421" t="str">
            <v>DEFC1459027</v>
          </cell>
        </row>
        <row r="59422">
          <cell r="B59422" t="str">
            <v>DEFC1459027</v>
          </cell>
        </row>
        <row r="59423">
          <cell r="B59423" t="str">
            <v>DEFC1459027</v>
          </cell>
        </row>
        <row r="59424">
          <cell r="B59424" t="str">
            <v>DEFC1459027</v>
          </cell>
        </row>
        <row r="59425">
          <cell r="B59425" t="str">
            <v>DEFC1459027</v>
          </cell>
        </row>
        <row r="59426">
          <cell r="B59426" t="str">
            <v>DEFC1459027</v>
          </cell>
        </row>
        <row r="59427">
          <cell r="B59427" t="str">
            <v>DEFC1459027</v>
          </cell>
        </row>
        <row r="59428">
          <cell r="B59428" t="str">
            <v>DEFC1459027</v>
          </cell>
        </row>
        <row r="59429">
          <cell r="B59429" t="str">
            <v>DEFC1459027</v>
          </cell>
        </row>
        <row r="59430">
          <cell r="B59430" t="str">
            <v>DEFC1459027</v>
          </cell>
        </row>
        <row r="59431">
          <cell r="B59431" t="str">
            <v>DEFC1459027</v>
          </cell>
        </row>
        <row r="59432">
          <cell r="B59432" t="str">
            <v>DEFC1459027</v>
          </cell>
        </row>
        <row r="59433">
          <cell r="B59433" t="str">
            <v>DEFC1459027</v>
          </cell>
        </row>
        <row r="59434">
          <cell r="B59434" t="str">
            <v>DEFC1459027</v>
          </cell>
        </row>
        <row r="59435">
          <cell r="B59435" t="str">
            <v>DEFC1459027</v>
          </cell>
        </row>
        <row r="59436">
          <cell r="B59436" t="str">
            <v>DEFC1459027</v>
          </cell>
        </row>
        <row r="59437">
          <cell r="B59437" t="str">
            <v>DEFC1459027</v>
          </cell>
        </row>
        <row r="59438">
          <cell r="B59438" t="str">
            <v>DEFC1459027</v>
          </cell>
        </row>
        <row r="59439">
          <cell r="B59439" t="str">
            <v>DEFC1459027</v>
          </cell>
        </row>
        <row r="59440">
          <cell r="B59440" t="str">
            <v>DEFC1459027</v>
          </cell>
        </row>
        <row r="59441">
          <cell r="B59441" t="str">
            <v>DEFC1459027</v>
          </cell>
        </row>
        <row r="59442">
          <cell r="B59442" t="str">
            <v>DEFC1459027</v>
          </cell>
        </row>
        <row r="59443">
          <cell r="B59443" t="str">
            <v>DEFC1459027</v>
          </cell>
        </row>
        <row r="59444">
          <cell r="B59444" t="str">
            <v>DEFC1459027</v>
          </cell>
        </row>
        <row r="59445">
          <cell r="B59445" t="str">
            <v>DEFC1459027</v>
          </cell>
        </row>
        <row r="59446">
          <cell r="B59446" t="str">
            <v>DEFC1459027</v>
          </cell>
        </row>
        <row r="59447">
          <cell r="B59447" t="str">
            <v>DEFC1459027</v>
          </cell>
        </row>
        <row r="59448">
          <cell r="B59448" t="str">
            <v>DEFC1459027</v>
          </cell>
        </row>
        <row r="59449">
          <cell r="B59449" t="str">
            <v>DEFC1459027</v>
          </cell>
        </row>
        <row r="59450">
          <cell r="B59450" t="str">
            <v>DEFC1459027</v>
          </cell>
        </row>
        <row r="59451">
          <cell r="B59451" t="str">
            <v>DEFC1459027</v>
          </cell>
        </row>
        <row r="59452">
          <cell r="B59452" t="str">
            <v>DEFC1459027</v>
          </cell>
        </row>
        <row r="59453">
          <cell r="B59453" t="str">
            <v>DEFC1459027</v>
          </cell>
        </row>
        <row r="59454">
          <cell r="B59454" t="str">
            <v>DEFC1459027</v>
          </cell>
        </row>
        <row r="59455">
          <cell r="B59455" t="str">
            <v>DEFC1459027</v>
          </cell>
        </row>
        <row r="59456">
          <cell r="B59456" t="str">
            <v>DEFC1459027</v>
          </cell>
        </row>
        <row r="59457">
          <cell r="B59457" t="str">
            <v>DEFC1459027</v>
          </cell>
        </row>
        <row r="59458">
          <cell r="B59458" t="str">
            <v>DEFC1459027</v>
          </cell>
        </row>
        <row r="59459">
          <cell r="B59459" t="str">
            <v>DEFC1459027</v>
          </cell>
        </row>
        <row r="59460">
          <cell r="B59460" t="str">
            <v>DEFC1459027</v>
          </cell>
        </row>
        <row r="59461">
          <cell r="B59461" t="str">
            <v>DEFC1459026</v>
          </cell>
        </row>
        <row r="59462">
          <cell r="B59462" t="str">
            <v>DEFC1459026</v>
          </cell>
        </row>
        <row r="59463">
          <cell r="B59463" t="str">
            <v>DEFC1459026</v>
          </cell>
        </row>
        <row r="59464">
          <cell r="B59464" t="str">
            <v>DEFC1459026</v>
          </cell>
        </row>
        <row r="59465">
          <cell r="B59465" t="str">
            <v>DEFC1459026</v>
          </cell>
        </row>
        <row r="59466">
          <cell r="B59466" t="str">
            <v>DEFC1459026</v>
          </cell>
        </row>
        <row r="59467">
          <cell r="B59467" t="str">
            <v>DEFC1459026</v>
          </cell>
        </row>
        <row r="59468">
          <cell r="B59468" t="str">
            <v>DEFC1459026</v>
          </cell>
        </row>
        <row r="59469">
          <cell r="B59469" t="str">
            <v>DEFC1459026</v>
          </cell>
        </row>
        <row r="59470">
          <cell r="B59470" t="str">
            <v>DEFC1459026</v>
          </cell>
        </row>
        <row r="59471">
          <cell r="B59471" t="str">
            <v>DEFC1459026</v>
          </cell>
        </row>
        <row r="59472">
          <cell r="B59472" t="str">
            <v>DEFC1459026</v>
          </cell>
        </row>
        <row r="59473">
          <cell r="B59473" t="str">
            <v>DEFC1459026</v>
          </cell>
        </row>
        <row r="59474">
          <cell r="B59474" t="str">
            <v>DEFC1459026</v>
          </cell>
        </row>
        <row r="59475">
          <cell r="B59475" t="str">
            <v>DEFC1459026</v>
          </cell>
        </row>
        <row r="59476">
          <cell r="B59476" t="str">
            <v>DEFC1459026</v>
          </cell>
        </row>
        <row r="59477">
          <cell r="B59477" t="str">
            <v>DEFC1459026</v>
          </cell>
        </row>
        <row r="59478">
          <cell r="B59478" t="str">
            <v>DEFC1459026</v>
          </cell>
        </row>
        <row r="59479">
          <cell r="B59479" t="str">
            <v>DEFC1459026</v>
          </cell>
        </row>
        <row r="59480">
          <cell r="B59480" t="str">
            <v>DEFC1459026</v>
          </cell>
        </row>
        <row r="59481">
          <cell r="B59481" t="str">
            <v>DEFC1459026</v>
          </cell>
        </row>
        <row r="59482">
          <cell r="B59482" t="str">
            <v>DEFC1459026</v>
          </cell>
        </row>
        <row r="59483">
          <cell r="B59483" t="str">
            <v>DEFC1459026</v>
          </cell>
        </row>
        <row r="59484">
          <cell r="B59484" t="str">
            <v>DEFC1459026</v>
          </cell>
        </row>
        <row r="59485">
          <cell r="B59485" t="str">
            <v>DEFC1459026</v>
          </cell>
        </row>
        <row r="59486">
          <cell r="B59486" t="str">
            <v>DEFC1459026</v>
          </cell>
        </row>
        <row r="59487">
          <cell r="B59487" t="str">
            <v>DEFC1459026</v>
          </cell>
        </row>
        <row r="59488">
          <cell r="B59488" t="str">
            <v>DEFC1459026</v>
          </cell>
        </row>
        <row r="59489">
          <cell r="B59489" t="str">
            <v>DEFC1459026</v>
          </cell>
        </row>
        <row r="59490">
          <cell r="B59490" t="str">
            <v>DEFC1459026</v>
          </cell>
        </row>
        <row r="59491">
          <cell r="B59491" t="str">
            <v>DEFC1459026</v>
          </cell>
        </row>
        <row r="59492">
          <cell r="B59492" t="str">
            <v>DEFC1459026</v>
          </cell>
        </row>
        <row r="59493">
          <cell r="B59493" t="str">
            <v>DEFC1459026</v>
          </cell>
        </row>
        <row r="59494">
          <cell r="B59494" t="str">
            <v>DEFC1459026</v>
          </cell>
        </row>
        <row r="59495">
          <cell r="B59495" t="str">
            <v>DEFC1459026</v>
          </cell>
        </row>
        <row r="59496">
          <cell r="B59496" t="str">
            <v>DEFC1459026</v>
          </cell>
        </row>
        <row r="59497">
          <cell r="B59497" t="str">
            <v>DEFC1459026</v>
          </cell>
        </row>
        <row r="59498">
          <cell r="B59498" t="str">
            <v>DEFC1459026</v>
          </cell>
        </row>
        <row r="59499">
          <cell r="B59499" t="str">
            <v>DEFC1459026</v>
          </cell>
        </row>
        <row r="59500">
          <cell r="B59500" t="str">
            <v>DEFC1459026</v>
          </cell>
        </row>
        <row r="59501">
          <cell r="B59501" t="str">
            <v>DEFC1459026</v>
          </cell>
        </row>
        <row r="59502">
          <cell r="B59502" t="str">
            <v>DEFC1459026</v>
          </cell>
        </row>
        <row r="59503">
          <cell r="B59503" t="str">
            <v>DEFC1459026</v>
          </cell>
        </row>
        <row r="59504">
          <cell r="B59504" t="str">
            <v>DEFC1459026</v>
          </cell>
        </row>
        <row r="59505">
          <cell r="B59505" t="str">
            <v>DEFC1459026</v>
          </cell>
        </row>
        <row r="59506">
          <cell r="B59506" t="str">
            <v>DEFC1459026</v>
          </cell>
        </row>
        <row r="59507">
          <cell r="B59507" t="str">
            <v>DEFC1459026</v>
          </cell>
        </row>
        <row r="59508">
          <cell r="B59508" t="str">
            <v>DEFC1459026</v>
          </cell>
        </row>
        <row r="59509">
          <cell r="B59509" t="str">
            <v>DEFC1459026</v>
          </cell>
        </row>
        <row r="59510">
          <cell r="B59510" t="str">
            <v>DEFC1459026</v>
          </cell>
        </row>
        <row r="59511">
          <cell r="B59511" t="str">
            <v>DEFC1459026</v>
          </cell>
        </row>
        <row r="59512">
          <cell r="B59512" t="str">
            <v>DEFC1459026</v>
          </cell>
        </row>
        <row r="59513">
          <cell r="B59513" t="str">
            <v>DEFC1459026</v>
          </cell>
        </row>
        <row r="59514">
          <cell r="B59514" t="str">
            <v>DEFC1459026</v>
          </cell>
        </row>
        <row r="59515">
          <cell r="B59515" t="str">
            <v>DEFC1459026</v>
          </cell>
        </row>
        <row r="59516">
          <cell r="B59516" t="str">
            <v>DEFC1459026</v>
          </cell>
        </row>
        <row r="59517">
          <cell r="B59517" t="str">
            <v>DEFC1459026</v>
          </cell>
        </row>
        <row r="59518">
          <cell r="B59518" t="str">
            <v>DEFC1459026</v>
          </cell>
        </row>
        <row r="59519">
          <cell r="B59519" t="str">
            <v>DEFC1459026</v>
          </cell>
        </row>
        <row r="59520">
          <cell r="B59520" t="str">
            <v>DEFC1459026</v>
          </cell>
        </row>
        <row r="59521">
          <cell r="B59521" t="str">
            <v>DEFC1459026</v>
          </cell>
        </row>
        <row r="59522">
          <cell r="B59522" t="str">
            <v>DEFC1459026</v>
          </cell>
        </row>
        <row r="59523">
          <cell r="B59523" t="str">
            <v>DEFC1459026</v>
          </cell>
        </row>
        <row r="59524">
          <cell r="B59524" t="str">
            <v>DEFC1459026</v>
          </cell>
        </row>
        <row r="59525">
          <cell r="B59525" t="str">
            <v>DEFC1459026</v>
          </cell>
        </row>
        <row r="59526">
          <cell r="B59526" t="str">
            <v>DEFC1459026</v>
          </cell>
        </row>
        <row r="59527">
          <cell r="B59527" t="str">
            <v>DEFC1459026</v>
          </cell>
        </row>
        <row r="59528">
          <cell r="B59528" t="str">
            <v>DEFC1449017</v>
          </cell>
        </row>
        <row r="59529">
          <cell r="B59529" t="str">
            <v>DEFC1449017</v>
          </cell>
        </row>
        <row r="59530">
          <cell r="B59530" t="str">
            <v>DEFC1449017</v>
          </cell>
        </row>
        <row r="59531">
          <cell r="B59531" t="str">
            <v>DEFC1449017</v>
          </cell>
        </row>
        <row r="59532">
          <cell r="B59532" t="str">
            <v>DEFC1449017</v>
          </cell>
        </row>
        <row r="59533">
          <cell r="B59533" t="str">
            <v>DEFC1449017</v>
          </cell>
        </row>
        <row r="59534">
          <cell r="B59534" t="str">
            <v>DEFC1449017</v>
          </cell>
        </row>
        <row r="59535">
          <cell r="B59535" t="str">
            <v>DEFC1449017</v>
          </cell>
        </row>
        <row r="59536">
          <cell r="B59536" t="str">
            <v>DEFC1449017</v>
          </cell>
        </row>
        <row r="59537">
          <cell r="B59537" t="str">
            <v>DEFC1449017</v>
          </cell>
        </row>
        <row r="59538">
          <cell r="B59538" t="str">
            <v>DEFC1449017</v>
          </cell>
        </row>
        <row r="59539">
          <cell r="B59539" t="str">
            <v>DEFC1449017</v>
          </cell>
        </row>
        <row r="59540">
          <cell r="B59540" t="str">
            <v>DEFC1449017</v>
          </cell>
        </row>
        <row r="59541">
          <cell r="B59541" t="str">
            <v>DEFC1449017</v>
          </cell>
        </row>
        <row r="59542">
          <cell r="B59542" t="str">
            <v>DEFC1449017</v>
          </cell>
        </row>
        <row r="59543">
          <cell r="B59543" t="str">
            <v>DEFC1449017</v>
          </cell>
        </row>
        <row r="59544">
          <cell r="B59544" t="str">
            <v>DEFC1449017</v>
          </cell>
        </row>
        <row r="59545">
          <cell r="B59545" t="str">
            <v>DEFC1449017</v>
          </cell>
        </row>
        <row r="59546">
          <cell r="B59546" t="str">
            <v>DEFC1449017</v>
          </cell>
        </row>
        <row r="59547">
          <cell r="B59547" t="str">
            <v>DEFC1449017</v>
          </cell>
        </row>
        <row r="59548">
          <cell r="B59548" t="str">
            <v>DEFC1449017</v>
          </cell>
        </row>
        <row r="59549">
          <cell r="B59549" t="str">
            <v>DEFC1449017</v>
          </cell>
        </row>
        <row r="59550">
          <cell r="B59550" t="str">
            <v>DEFC1449017</v>
          </cell>
        </row>
        <row r="59551">
          <cell r="B59551" t="str">
            <v>DEFC1449017</v>
          </cell>
        </row>
        <row r="59552">
          <cell r="B59552" t="str">
            <v>DEFC1449017</v>
          </cell>
        </row>
        <row r="59553">
          <cell r="B59553" t="str">
            <v>DEFC1449017</v>
          </cell>
        </row>
        <row r="59554">
          <cell r="B59554" t="str">
            <v>DEFC1449017</v>
          </cell>
        </row>
        <row r="59555">
          <cell r="B59555" t="str">
            <v>DEFC1449017</v>
          </cell>
        </row>
        <row r="59556">
          <cell r="B59556" t="str">
            <v>DEFC1449017</v>
          </cell>
        </row>
        <row r="59557">
          <cell r="B59557" t="str">
            <v>DEFC1449017</v>
          </cell>
        </row>
        <row r="59558">
          <cell r="B59558" t="str">
            <v>DEFC1449017</v>
          </cell>
        </row>
        <row r="59559">
          <cell r="B59559" t="str">
            <v>DEFC1449017</v>
          </cell>
        </row>
        <row r="59560">
          <cell r="B59560" t="str">
            <v>DEFC1449017</v>
          </cell>
        </row>
        <row r="59561">
          <cell r="B59561" t="str">
            <v>DEFC1449017</v>
          </cell>
        </row>
        <row r="59562">
          <cell r="B59562" t="str">
            <v>DEFC1449017</v>
          </cell>
        </row>
        <row r="59563">
          <cell r="B59563" t="str">
            <v>DEFC1449017</v>
          </cell>
        </row>
        <row r="59564">
          <cell r="B59564" t="str">
            <v>DEFC1449017</v>
          </cell>
        </row>
        <row r="59565">
          <cell r="B59565" t="str">
            <v>DEFC1449017</v>
          </cell>
        </row>
        <row r="59566">
          <cell r="B59566" t="str">
            <v>DEFC1449017</v>
          </cell>
        </row>
        <row r="59567">
          <cell r="B59567" t="str">
            <v>DEFC1449017</v>
          </cell>
        </row>
        <row r="59568">
          <cell r="B59568" t="str">
            <v>DEFC1449017</v>
          </cell>
        </row>
        <row r="59569">
          <cell r="B59569" t="str">
            <v>DEFC1449017</v>
          </cell>
        </row>
        <row r="59570">
          <cell r="B59570" t="str">
            <v>DEFC1449017</v>
          </cell>
        </row>
        <row r="59571">
          <cell r="B59571" t="str">
            <v>DEFC1449017</v>
          </cell>
        </row>
        <row r="59572">
          <cell r="B59572" t="str">
            <v>DEFC1449017</v>
          </cell>
        </row>
        <row r="59573">
          <cell r="B59573" t="str">
            <v>DEFC1449017</v>
          </cell>
        </row>
        <row r="59574">
          <cell r="B59574" t="str">
            <v>DEFC1449017</v>
          </cell>
        </row>
        <row r="59575">
          <cell r="B59575" t="str">
            <v>DEFC1449017</v>
          </cell>
        </row>
        <row r="59576">
          <cell r="B59576" t="str">
            <v>DEFC1449017</v>
          </cell>
        </row>
        <row r="59577">
          <cell r="B59577" t="str">
            <v>DEFC1449017</v>
          </cell>
        </row>
        <row r="59578">
          <cell r="B59578" t="str">
            <v>DEFC1449017</v>
          </cell>
        </row>
        <row r="59579">
          <cell r="B59579" t="str">
            <v>DEFC1449017</v>
          </cell>
        </row>
        <row r="59580">
          <cell r="B59580" t="str">
            <v>DEFC1449017</v>
          </cell>
        </row>
        <row r="59581">
          <cell r="B59581" t="str">
            <v>DEFC1449017</v>
          </cell>
        </row>
        <row r="59582">
          <cell r="B59582" t="str">
            <v>DEFC1449016</v>
          </cell>
        </row>
        <row r="59583">
          <cell r="B59583" t="str">
            <v>DEFC1449016</v>
          </cell>
        </row>
        <row r="59584">
          <cell r="B59584" t="str">
            <v>DEFC1449016</v>
          </cell>
        </row>
        <row r="59585">
          <cell r="B59585" t="str">
            <v>DEFC1449016</v>
          </cell>
        </row>
        <row r="59586">
          <cell r="B59586" t="str">
            <v>DEFC1449016</v>
          </cell>
        </row>
        <row r="59587">
          <cell r="B59587" t="str">
            <v>DEFC1449016</v>
          </cell>
        </row>
        <row r="59588">
          <cell r="B59588" t="str">
            <v>DEFC1449016</v>
          </cell>
        </row>
        <row r="59589">
          <cell r="B59589" t="str">
            <v>DEFC1449016</v>
          </cell>
        </row>
        <row r="59590">
          <cell r="B59590" t="str">
            <v>DEFC1449016</v>
          </cell>
        </row>
        <row r="59591">
          <cell r="B59591" t="str">
            <v>DEFC1449016</v>
          </cell>
        </row>
        <row r="59592">
          <cell r="B59592" t="str">
            <v>DEFC1449016</v>
          </cell>
        </row>
        <row r="59593">
          <cell r="B59593" t="str">
            <v>DEFC1449016</v>
          </cell>
        </row>
        <row r="59594">
          <cell r="B59594" t="str">
            <v>DEFC1449016</v>
          </cell>
        </row>
        <row r="59595">
          <cell r="B59595" t="str">
            <v>DEFC1449016</v>
          </cell>
        </row>
        <row r="59596">
          <cell r="B59596" t="str">
            <v>DEFC1449016</v>
          </cell>
        </row>
        <row r="59597">
          <cell r="B59597" t="str">
            <v>DEFC1449016</v>
          </cell>
        </row>
        <row r="59598">
          <cell r="B59598" t="str">
            <v>DEFC1449016</v>
          </cell>
        </row>
        <row r="59599">
          <cell r="B59599" t="str">
            <v>DEFC1449016</v>
          </cell>
        </row>
        <row r="59600">
          <cell r="B59600" t="str">
            <v>DEFC1449016</v>
          </cell>
        </row>
        <row r="59601">
          <cell r="B59601" t="str">
            <v>DEFC1449016</v>
          </cell>
        </row>
        <row r="59602">
          <cell r="B59602" t="str">
            <v>DEFC1449016</v>
          </cell>
        </row>
        <row r="59603">
          <cell r="B59603" t="str">
            <v>DEFC1449016</v>
          </cell>
        </row>
        <row r="59604">
          <cell r="B59604" t="str">
            <v>DEFC1449016</v>
          </cell>
        </row>
        <row r="59605">
          <cell r="B59605" t="str">
            <v>DEFC1449016</v>
          </cell>
        </row>
        <row r="59606">
          <cell r="B59606" t="str">
            <v>DEFC1449016</v>
          </cell>
        </row>
        <row r="59607">
          <cell r="B59607" t="str">
            <v>DEFC1449016</v>
          </cell>
        </row>
        <row r="59608">
          <cell r="B59608" t="str">
            <v>DEFC1449016</v>
          </cell>
        </row>
        <row r="59609">
          <cell r="B59609" t="str">
            <v>DEFC1449016</v>
          </cell>
        </row>
        <row r="59610">
          <cell r="B59610" t="str">
            <v>DEFC1449016</v>
          </cell>
        </row>
        <row r="59611">
          <cell r="B59611" t="str">
            <v>DEFC1449016</v>
          </cell>
        </row>
        <row r="59612">
          <cell r="B59612" t="str">
            <v>DEFC1449016</v>
          </cell>
        </row>
        <row r="59613">
          <cell r="B59613" t="str">
            <v>DEFC1449016</v>
          </cell>
        </row>
        <row r="59614">
          <cell r="B59614" t="str">
            <v>DEFC1449016</v>
          </cell>
        </row>
        <row r="59615">
          <cell r="B59615" t="str">
            <v>DEFC1449016</v>
          </cell>
        </row>
        <row r="59616">
          <cell r="B59616" t="str">
            <v>DEFC1449016</v>
          </cell>
        </row>
        <row r="59617">
          <cell r="B59617" t="str">
            <v>DEFC1449016</v>
          </cell>
        </row>
        <row r="59618">
          <cell r="B59618" t="str">
            <v>DEFC1449016</v>
          </cell>
        </row>
        <row r="59619">
          <cell r="B59619" t="str">
            <v>DEFC1449016</v>
          </cell>
        </row>
        <row r="59620">
          <cell r="B59620" t="str">
            <v>DEFC1449016</v>
          </cell>
        </row>
        <row r="59621">
          <cell r="B59621" t="str">
            <v>DEFC1449016</v>
          </cell>
        </row>
        <row r="59622">
          <cell r="B59622" t="str">
            <v>DEFC1449016</v>
          </cell>
        </row>
        <row r="59623">
          <cell r="B59623" t="str">
            <v>DEFC1449016</v>
          </cell>
        </row>
        <row r="59624">
          <cell r="B59624" t="str">
            <v>DEFC1449016</v>
          </cell>
        </row>
        <row r="59625">
          <cell r="B59625" t="str">
            <v>DEFC1449016</v>
          </cell>
        </row>
        <row r="59626">
          <cell r="B59626" t="str">
            <v>DEFC1449016</v>
          </cell>
        </row>
        <row r="59627">
          <cell r="B59627" t="str">
            <v>DEFC1449016</v>
          </cell>
        </row>
        <row r="59628">
          <cell r="B59628" t="str">
            <v>DEFC1449016</v>
          </cell>
        </row>
        <row r="59629">
          <cell r="B59629" t="str">
            <v>DEFC1449016</v>
          </cell>
        </row>
        <row r="59630">
          <cell r="B59630" t="str">
            <v>DEFC1449016</v>
          </cell>
        </row>
        <row r="59631">
          <cell r="B59631" t="str">
            <v>DEFC1449016</v>
          </cell>
        </row>
        <row r="59632">
          <cell r="B59632" t="str">
            <v>DEFC1449016</v>
          </cell>
        </row>
        <row r="59633">
          <cell r="B59633" t="str">
            <v>DEFC1449016</v>
          </cell>
        </row>
        <row r="59634">
          <cell r="B59634" t="str">
            <v>DEFC1449016</v>
          </cell>
        </row>
        <row r="59635">
          <cell r="B59635" t="str">
            <v>DEFC1449016</v>
          </cell>
        </row>
        <row r="59636">
          <cell r="B59636" t="str">
            <v>DEFC1449016</v>
          </cell>
        </row>
        <row r="59637">
          <cell r="B59637" t="str">
            <v>DEFC1449016</v>
          </cell>
        </row>
        <row r="59638">
          <cell r="B59638" t="str">
            <v>DEFC1449016</v>
          </cell>
        </row>
        <row r="59639">
          <cell r="B59639" t="str">
            <v>DEFC1449016</v>
          </cell>
        </row>
        <row r="59640">
          <cell r="B59640" t="str">
            <v>DEFC1449016</v>
          </cell>
        </row>
        <row r="59641">
          <cell r="B59641" t="str">
            <v>DEFC1449016</v>
          </cell>
        </row>
        <row r="59642">
          <cell r="B59642" t="str">
            <v>DEFC1449016</v>
          </cell>
        </row>
        <row r="59643">
          <cell r="B59643" t="str">
            <v>DEFC1449016</v>
          </cell>
        </row>
        <row r="59644">
          <cell r="B59644" t="str">
            <v>DEFC1449016</v>
          </cell>
        </row>
        <row r="59645">
          <cell r="B59645" t="str">
            <v>DEFC1449016</v>
          </cell>
        </row>
        <row r="59646">
          <cell r="B59646" t="str">
            <v>DEFC1449016</v>
          </cell>
        </row>
        <row r="59647">
          <cell r="B59647" t="str">
            <v>DNQTA160001</v>
          </cell>
        </row>
        <row r="59648">
          <cell r="B59648" t="str">
            <v>JXZAU001010</v>
          </cell>
        </row>
        <row r="59649">
          <cell r="B59649" t="str">
            <v>JXZAU001010</v>
          </cell>
        </row>
        <row r="59650">
          <cell r="B59650" t="str">
            <v>JXZAU001010</v>
          </cell>
        </row>
        <row r="59651">
          <cell r="B59651" t="str">
            <v>JXZAU001010</v>
          </cell>
        </row>
        <row r="59652">
          <cell r="B59652" t="str">
            <v>JXZAU001010</v>
          </cell>
        </row>
        <row r="59653">
          <cell r="B59653" t="str">
            <v>JXZAU001010</v>
          </cell>
        </row>
        <row r="59654">
          <cell r="B59654" t="str">
            <v>JXZAU001010</v>
          </cell>
        </row>
        <row r="59655">
          <cell r="B59655" t="str">
            <v>JXZAU001010</v>
          </cell>
        </row>
        <row r="59656">
          <cell r="B59656" t="str">
            <v>JXZAU001010</v>
          </cell>
        </row>
        <row r="59657">
          <cell r="B59657" t="str">
            <v>JXZAU001010</v>
          </cell>
        </row>
        <row r="59658">
          <cell r="B59658" t="str">
            <v>JXZAU001010</v>
          </cell>
        </row>
        <row r="59659">
          <cell r="B59659" t="str">
            <v>JXZAU001010</v>
          </cell>
        </row>
        <row r="59660">
          <cell r="B59660" t="str">
            <v>JXZAU001010</v>
          </cell>
        </row>
        <row r="59661">
          <cell r="B59661" t="str">
            <v>JXZAU001010</v>
          </cell>
        </row>
        <row r="59662">
          <cell r="B59662" t="str">
            <v>JXZAU001010</v>
          </cell>
        </row>
        <row r="59663">
          <cell r="B59663" t="str">
            <v>JXZAU001010</v>
          </cell>
        </row>
        <row r="59664">
          <cell r="B59664" t="str">
            <v>JXZAU001010</v>
          </cell>
        </row>
        <row r="59665">
          <cell r="B59665" t="str">
            <v>JXZAU001010</v>
          </cell>
        </row>
        <row r="59666">
          <cell r="B59666" t="str">
            <v>JXZAU001010</v>
          </cell>
        </row>
        <row r="59667">
          <cell r="B59667" t="str">
            <v>JXZAU001010</v>
          </cell>
        </row>
        <row r="59668">
          <cell r="B59668" t="str">
            <v>JXZAU001010</v>
          </cell>
        </row>
        <row r="59669">
          <cell r="B59669" t="str">
            <v>JXZAU001010</v>
          </cell>
        </row>
        <row r="59670">
          <cell r="B59670" t="str">
            <v>JXZAU001010</v>
          </cell>
        </row>
        <row r="59671">
          <cell r="B59671" t="str">
            <v>JXZAU001010</v>
          </cell>
        </row>
        <row r="59672">
          <cell r="B59672" t="str">
            <v>JXZAU001010</v>
          </cell>
        </row>
        <row r="59673">
          <cell r="B59673" t="str">
            <v>JXZAU001010</v>
          </cell>
        </row>
        <row r="59674">
          <cell r="B59674" t="str">
            <v>JXZAU001010</v>
          </cell>
        </row>
        <row r="59675">
          <cell r="B59675" t="str">
            <v>JXZAU001010</v>
          </cell>
        </row>
        <row r="59676">
          <cell r="B59676" t="str">
            <v>JXZAU001010</v>
          </cell>
        </row>
        <row r="59677">
          <cell r="B59677" t="str">
            <v>JXZAU001010</v>
          </cell>
        </row>
        <row r="59678">
          <cell r="B59678" t="str">
            <v>JXZAU001010</v>
          </cell>
        </row>
        <row r="59679">
          <cell r="B59679" t="str">
            <v>JXZAU001010</v>
          </cell>
        </row>
        <row r="59680">
          <cell r="B59680" t="str">
            <v>JXZAU001010</v>
          </cell>
        </row>
        <row r="59681">
          <cell r="B59681" t="str">
            <v>JXZAU001010</v>
          </cell>
        </row>
        <row r="59682">
          <cell r="B59682" t="str">
            <v>JXZAU001010</v>
          </cell>
        </row>
        <row r="59683">
          <cell r="B59683" t="str">
            <v>JXZAU001010</v>
          </cell>
        </row>
        <row r="59684">
          <cell r="B59684" t="str">
            <v>JXZAU001010</v>
          </cell>
        </row>
        <row r="59685">
          <cell r="B59685" t="str">
            <v>JXZAU001010</v>
          </cell>
        </row>
        <row r="59686">
          <cell r="B59686" t="str">
            <v>JXZAU001010</v>
          </cell>
        </row>
        <row r="59687">
          <cell r="B59687" t="str">
            <v>JXZAU001010</v>
          </cell>
        </row>
        <row r="59688">
          <cell r="B59688" t="str">
            <v>JXZAU001010</v>
          </cell>
        </row>
        <row r="59689">
          <cell r="B59689" t="str">
            <v>JXZAU001010</v>
          </cell>
        </row>
        <row r="59690">
          <cell r="B59690" t="str">
            <v>JXZAU001010</v>
          </cell>
        </row>
        <row r="59691">
          <cell r="B59691" t="str">
            <v>JXZAU001010</v>
          </cell>
        </row>
        <row r="59692">
          <cell r="B59692" t="str">
            <v>JXZAU001010</v>
          </cell>
        </row>
        <row r="59693">
          <cell r="B59693" t="str">
            <v>JXZAU001010</v>
          </cell>
        </row>
        <row r="59694">
          <cell r="B59694" t="str">
            <v>JXZAU001010</v>
          </cell>
        </row>
        <row r="59695">
          <cell r="B59695" t="str">
            <v>JXZAU001010</v>
          </cell>
        </row>
        <row r="59696">
          <cell r="B59696" t="str">
            <v>JXZAU001010</v>
          </cell>
        </row>
        <row r="59697">
          <cell r="B59697" t="str">
            <v>JXZAU001010</v>
          </cell>
        </row>
        <row r="59698">
          <cell r="B59698" t="str">
            <v>JXZAU001010</v>
          </cell>
        </row>
        <row r="59699">
          <cell r="B59699" t="str">
            <v>JXZAU001010</v>
          </cell>
        </row>
        <row r="59700">
          <cell r="B59700" t="str">
            <v>JXZAU001010</v>
          </cell>
        </row>
        <row r="59701">
          <cell r="B59701" t="str">
            <v>JXZAU001010</v>
          </cell>
        </row>
        <row r="59702">
          <cell r="B59702" t="str">
            <v>JXZAU001010</v>
          </cell>
        </row>
        <row r="59703">
          <cell r="B59703" t="str">
            <v>JXZAU001010</v>
          </cell>
        </row>
        <row r="59704">
          <cell r="B59704" t="str">
            <v>JXZAU001010</v>
          </cell>
        </row>
        <row r="59705">
          <cell r="B59705" t="str">
            <v>JXZAU001010</v>
          </cell>
        </row>
        <row r="59706">
          <cell r="B59706" t="str">
            <v>JXZAU001010</v>
          </cell>
        </row>
        <row r="59707">
          <cell r="B59707" t="str">
            <v>JXZAU001010</v>
          </cell>
        </row>
        <row r="59708">
          <cell r="B59708" t="str">
            <v>JXZAU001010</v>
          </cell>
        </row>
        <row r="59709">
          <cell r="B59709" t="str">
            <v>JXZAU001010</v>
          </cell>
        </row>
        <row r="59710">
          <cell r="B59710" t="str">
            <v>JXZAU001010</v>
          </cell>
        </row>
        <row r="59711">
          <cell r="B59711" t="str">
            <v>JXZAU001010</v>
          </cell>
        </row>
        <row r="59712">
          <cell r="B59712" t="str">
            <v>JXZAU001010</v>
          </cell>
        </row>
        <row r="59713">
          <cell r="B59713" t="str">
            <v>JXZAU001010</v>
          </cell>
        </row>
        <row r="59714">
          <cell r="B59714" t="str">
            <v>JXZAU001010</v>
          </cell>
        </row>
        <row r="59715">
          <cell r="B59715" t="str">
            <v>JXZAU001010</v>
          </cell>
        </row>
        <row r="59716">
          <cell r="B59716" t="str">
            <v>JXZAU001010</v>
          </cell>
        </row>
        <row r="59717">
          <cell r="B59717" t="str">
            <v>JXZAU001010</v>
          </cell>
        </row>
        <row r="59718">
          <cell r="B59718" t="str">
            <v>JXZAU001010</v>
          </cell>
        </row>
        <row r="59719">
          <cell r="B59719" t="str">
            <v>JXZAU001010</v>
          </cell>
        </row>
        <row r="59720">
          <cell r="B59720" t="str">
            <v>JXZAU001010</v>
          </cell>
        </row>
        <row r="59721">
          <cell r="B59721" t="str">
            <v>JXZAU001010</v>
          </cell>
        </row>
        <row r="59722">
          <cell r="B59722" t="str">
            <v>JXZAU001010</v>
          </cell>
        </row>
        <row r="59723">
          <cell r="B59723" t="str">
            <v>JXZAU001010</v>
          </cell>
        </row>
        <row r="59724">
          <cell r="B59724" t="str">
            <v>JXZAU001010</v>
          </cell>
        </row>
        <row r="59725">
          <cell r="B59725" t="str">
            <v>JXZAU001010</v>
          </cell>
        </row>
        <row r="59726">
          <cell r="B59726" t="str">
            <v>JXZAU001010</v>
          </cell>
        </row>
        <row r="59727">
          <cell r="B59727" t="str">
            <v>JXZAU001010</v>
          </cell>
        </row>
        <row r="59728">
          <cell r="B59728" t="str">
            <v>JXZAU001010</v>
          </cell>
        </row>
        <row r="59729">
          <cell r="B59729" t="str">
            <v>JXZAU001010</v>
          </cell>
        </row>
        <row r="59730">
          <cell r="B59730" t="str">
            <v>JXZAU001010</v>
          </cell>
        </row>
        <row r="59731">
          <cell r="B59731" t="str">
            <v>JXZAU001010</v>
          </cell>
        </row>
        <row r="59732">
          <cell r="B59732" t="str">
            <v>JXZAU001010</v>
          </cell>
        </row>
        <row r="59733">
          <cell r="B59733" t="str">
            <v>JXZAU001010</v>
          </cell>
        </row>
        <row r="59734">
          <cell r="B59734" t="str">
            <v>JXZAU001010</v>
          </cell>
        </row>
        <row r="59735">
          <cell r="B59735" t="str">
            <v>JXZAU001010</v>
          </cell>
        </row>
        <row r="59736">
          <cell r="B59736" t="str">
            <v>JXZAU001010</v>
          </cell>
        </row>
        <row r="59737">
          <cell r="B59737" t="str">
            <v>JXZAU001010</v>
          </cell>
        </row>
        <row r="59738">
          <cell r="B59738" t="str">
            <v>JXZAU001010</v>
          </cell>
        </row>
        <row r="59739">
          <cell r="B59739" t="str">
            <v>JXZAU001010</v>
          </cell>
        </row>
        <row r="59740">
          <cell r="B59740" t="str">
            <v>JXZAU001010</v>
          </cell>
        </row>
        <row r="59741">
          <cell r="B59741" t="str">
            <v>JXZAU001010</v>
          </cell>
        </row>
        <row r="59742">
          <cell r="B59742" t="str">
            <v>JXZAU001010</v>
          </cell>
        </row>
        <row r="59743">
          <cell r="B59743" t="str">
            <v>JXZAU001010</v>
          </cell>
        </row>
        <row r="59744">
          <cell r="B59744" t="str">
            <v>JXZAU001010</v>
          </cell>
        </row>
        <row r="59745">
          <cell r="B59745" t="str">
            <v>JXZAU001010</v>
          </cell>
        </row>
        <row r="59746">
          <cell r="B59746" t="str">
            <v>JXZAU001010</v>
          </cell>
        </row>
        <row r="59747">
          <cell r="B59747" t="str">
            <v>JXZAU001010</v>
          </cell>
        </row>
        <row r="59748">
          <cell r="B59748" t="str">
            <v>JXZAU001010</v>
          </cell>
        </row>
        <row r="59749">
          <cell r="B59749" t="str">
            <v>JXZAU001010</v>
          </cell>
        </row>
        <row r="59750">
          <cell r="B59750" t="str">
            <v>JXZAU001010</v>
          </cell>
        </row>
        <row r="59751">
          <cell r="B59751" t="str">
            <v>JXZAU001010</v>
          </cell>
        </row>
        <row r="59752">
          <cell r="B59752" t="str">
            <v>JXZAU001010</v>
          </cell>
        </row>
        <row r="59753">
          <cell r="B59753" t="str">
            <v>JXZAU001010</v>
          </cell>
        </row>
        <row r="59754">
          <cell r="B59754" t="str">
            <v>JXZAU001010</v>
          </cell>
        </row>
        <row r="59755">
          <cell r="B59755" t="str">
            <v>JXZAU001010</v>
          </cell>
        </row>
        <row r="59756">
          <cell r="B59756" t="str">
            <v>JXZAU001010</v>
          </cell>
        </row>
        <row r="59757">
          <cell r="B59757" t="str">
            <v>JXZAU001010</v>
          </cell>
        </row>
        <row r="59758">
          <cell r="B59758" t="str">
            <v>JXZAU001010</v>
          </cell>
        </row>
        <row r="59759">
          <cell r="B59759" t="str">
            <v>JXZAU001010</v>
          </cell>
        </row>
        <row r="59760">
          <cell r="B59760" t="str">
            <v>JXZAU001010</v>
          </cell>
        </row>
        <row r="59761">
          <cell r="B59761" t="str">
            <v>JXZAU001010</v>
          </cell>
        </row>
        <row r="59762">
          <cell r="B59762" t="str">
            <v>JXZAU001010</v>
          </cell>
        </row>
        <row r="59763">
          <cell r="B59763" t="str">
            <v>JXZAU001010</v>
          </cell>
        </row>
        <row r="59764">
          <cell r="B59764" t="str">
            <v>DQ5D577G001</v>
          </cell>
        </row>
        <row r="59765">
          <cell r="B59765" t="str">
            <v>DQ5D577G001</v>
          </cell>
        </row>
        <row r="59766">
          <cell r="B59766" t="str">
            <v>DQ5D577G001</v>
          </cell>
        </row>
        <row r="59767">
          <cell r="B59767" t="str">
            <v>DQ5D577G001</v>
          </cell>
        </row>
        <row r="59768">
          <cell r="B59768" t="str">
            <v>DQ5D577G001</v>
          </cell>
        </row>
        <row r="59769">
          <cell r="B59769" t="str">
            <v>DQ5D577G001</v>
          </cell>
        </row>
        <row r="59770">
          <cell r="B59770" t="str">
            <v>DQ5D577G001</v>
          </cell>
        </row>
        <row r="59771">
          <cell r="B59771" t="str">
            <v>DQ5D577G001</v>
          </cell>
        </row>
        <row r="59772">
          <cell r="B59772" t="str">
            <v>DQ5D577G001</v>
          </cell>
        </row>
        <row r="59773">
          <cell r="B59773" t="str">
            <v>DQ5D577G001</v>
          </cell>
        </row>
        <row r="59774">
          <cell r="B59774" t="str">
            <v>DQ5D577G001</v>
          </cell>
        </row>
        <row r="59775">
          <cell r="B59775" t="str">
            <v>DQ5D577G001</v>
          </cell>
        </row>
        <row r="59776">
          <cell r="B59776" t="str">
            <v>DQ5D577G001</v>
          </cell>
        </row>
        <row r="59777">
          <cell r="B59777" t="str">
            <v>DQ5D577G001</v>
          </cell>
        </row>
        <row r="59778">
          <cell r="B59778" t="str">
            <v>DQ5D577G001</v>
          </cell>
        </row>
        <row r="59779">
          <cell r="B59779" t="str">
            <v>DQ5D577G001</v>
          </cell>
        </row>
        <row r="59780">
          <cell r="B59780" t="str">
            <v>DQ5D577G001</v>
          </cell>
        </row>
        <row r="59781">
          <cell r="B59781" t="str">
            <v>DQ5D577G001</v>
          </cell>
        </row>
        <row r="59782">
          <cell r="B59782" t="str">
            <v>DQ5D577G001</v>
          </cell>
        </row>
        <row r="59783">
          <cell r="B59783" t="str">
            <v>DQ5D577G001</v>
          </cell>
        </row>
        <row r="59784">
          <cell r="B59784" t="str">
            <v>DQ5D577G001</v>
          </cell>
        </row>
        <row r="59785">
          <cell r="B59785" t="str">
            <v>DQ5D577G001</v>
          </cell>
        </row>
        <row r="59786">
          <cell r="B59786" t="str">
            <v>DQ5D577G001</v>
          </cell>
        </row>
        <row r="59787">
          <cell r="B59787" t="str">
            <v>DQ5D577G001</v>
          </cell>
        </row>
        <row r="59788">
          <cell r="B59788" t="str">
            <v>DQ5D577G001</v>
          </cell>
        </row>
        <row r="59789">
          <cell r="B59789" t="str">
            <v>DQ5D577G001</v>
          </cell>
        </row>
        <row r="59790">
          <cell r="B59790" t="str">
            <v>DQ5D577G001</v>
          </cell>
        </row>
        <row r="59791">
          <cell r="B59791" t="str">
            <v>DQ5D577G001</v>
          </cell>
        </row>
        <row r="59792">
          <cell r="B59792" t="str">
            <v>DQ5D577G001</v>
          </cell>
        </row>
        <row r="59793">
          <cell r="B59793" t="str">
            <v>DQ5D577G001</v>
          </cell>
        </row>
        <row r="59794">
          <cell r="B59794" t="str">
            <v>DQ5D577G001</v>
          </cell>
        </row>
        <row r="59795">
          <cell r="B59795" t="str">
            <v>DQ5D577G001</v>
          </cell>
        </row>
        <row r="59796">
          <cell r="B59796" t="str">
            <v>DQ5D577G001</v>
          </cell>
        </row>
        <row r="59797">
          <cell r="B59797" t="str">
            <v>DQ5D577G001</v>
          </cell>
        </row>
        <row r="59798">
          <cell r="B59798" t="str">
            <v>DQ5D577G001</v>
          </cell>
        </row>
        <row r="59799">
          <cell r="B59799" t="str">
            <v>DQ5D577G001</v>
          </cell>
        </row>
        <row r="59800">
          <cell r="B59800" t="str">
            <v>DQ5D577G001</v>
          </cell>
        </row>
        <row r="59801">
          <cell r="B59801" t="str">
            <v>DQ5D577G001</v>
          </cell>
        </row>
        <row r="59802">
          <cell r="B59802" t="str">
            <v>DQ5D577G001</v>
          </cell>
        </row>
        <row r="59803">
          <cell r="B59803" t="str">
            <v>DQ5D577G001</v>
          </cell>
        </row>
        <row r="59804">
          <cell r="B59804" t="str">
            <v>DQ5D577G001</v>
          </cell>
        </row>
        <row r="59805">
          <cell r="B59805" t="str">
            <v>DQ5D577G001</v>
          </cell>
        </row>
        <row r="59806">
          <cell r="B59806" t="str">
            <v>DQ5D577G001</v>
          </cell>
        </row>
        <row r="59807">
          <cell r="B59807" t="str">
            <v>DQ5D577G001</v>
          </cell>
        </row>
        <row r="59808">
          <cell r="B59808" t="str">
            <v>DQ5D577G001</v>
          </cell>
        </row>
        <row r="59809">
          <cell r="B59809" t="str">
            <v>DQ5D577G001</v>
          </cell>
        </row>
        <row r="59810">
          <cell r="B59810" t="str">
            <v>DQ5D577G001</v>
          </cell>
        </row>
        <row r="59811">
          <cell r="B59811" t="str">
            <v>DQ5D577G001</v>
          </cell>
        </row>
        <row r="59812">
          <cell r="B59812" t="str">
            <v>DQ5D577G001</v>
          </cell>
        </row>
        <row r="59813">
          <cell r="B59813" t="str">
            <v>DQ5D577G001</v>
          </cell>
        </row>
        <row r="59814">
          <cell r="B59814" t="str">
            <v>DQ5D577G001</v>
          </cell>
        </row>
        <row r="59815">
          <cell r="B59815" t="str">
            <v>DQ5D577G001</v>
          </cell>
        </row>
        <row r="59816">
          <cell r="B59816" t="str">
            <v>DQ5D577G001</v>
          </cell>
        </row>
        <row r="59817">
          <cell r="B59817" t="str">
            <v>DQ5D577G001</v>
          </cell>
        </row>
        <row r="59818">
          <cell r="B59818" t="str">
            <v>DQ5D577G001</v>
          </cell>
        </row>
        <row r="59819">
          <cell r="B59819" t="str">
            <v>DQ5D577G001</v>
          </cell>
        </row>
        <row r="59820">
          <cell r="B59820" t="str">
            <v>DQ5D577G001</v>
          </cell>
        </row>
        <row r="59821">
          <cell r="B59821" t="str">
            <v>DQ5D577G001</v>
          </cell>
        </row>
        <row r="59822">
          <cell r="B59822" t="str">
            <v>DQ5D577G001</v>
          </cell>
        </row>
        <row r="59823">
          <cell r="B59823" t="str">
            <v>DQ5D577G001</v>
          </cell>
        </row>
        <row r="59824">
          <cell r="B59824" t="str">
            <v>DQ5D577G001</v>
          </cell>
        </row>
        <row r="59825">
          <cell r="B59825" t="str">
            <v>DQ5D577G001</v>
          </cell>
        </row>
        <row r="59826">
          <cell r="B59826" t="str">
            <v>DQ5D577G001</v>
          </cell>
        </row>
        <row r="59827">
          <cell r="B59827" t="str">
            <v>DQ5D577G001</v>
          </cell>
        </row>
        <row r="59828">
          <cell r="B59828" t="str">
            <v>DQ5D577G001</v>
          </cell>
        </row>
        <row r="59829">
          <cell r="B59829" t="str">
            <v>DQ5D577G001</v>
          </cell>
        </row>
        <row r="59830">
          <cell r="B59830" t="str">
            <v>FCZAU001010</v>
          </cell>
        </row>
        <row r="59831">
          <cell r="B59831" t="str">
            <v>FCZAU001010</v>
          </cell>
        </row>
        <row r="59832">
          <cell r="B59832" t="str">
            <v>FCZAU001010</v>
          </cell>
        </row>
        <row r="59833">
          <cell r="B59833" t="str">
            <v>FCZAU001010</v>
          </cell>
        </row>
        <row r="59834">
          <cell r="B59834" t="str">
            <v>FCZAU001010</v>
          </cell>
        </row>
        <row r="59835">
          <cell r="B59835" t="str">
            <v>FCZAU001010</v>
          </cell>
        </row>
        <row r="59836">
          <cell r="B59836" t="str">
            <v>FCZAU001010</v>
          </cell>
        </row>
        <row r="59837">
          <cell r="B59837" t="str">
            <v>FCZAU001010</v>
          </cell>
        </row>
        <row r="59838">
          <cell r="B59838" t="str">
            <v>FCZAU001010</v>
          </cell>
        </row>
        <row r="59839">
          <cell r="B59839" t="str">
            <v>FCZAU001010</v>
          </cell>
        </row>
        <row r="59840">
          <cell r="B59840" t="str">
            <v>FCZAU001010</v>
          </cell>
        </row>
        <row r="59841">
          <cell r="B59841" t="str">
            <v>FCZAU001010</v>
          </cell>
        </row>
        <row r="59842">
          <cell r="B59842" t="str">
            <v>FCZAU001010</v>
          </cell>
        </row>
        <row r="59843">
          <cell r="B59843" t="str">
            <v>FCZAU001010</v>
          </cell>
        </row>
        <row r="59844">
          <cell r="B59844" t="str">
            <v>FCZAU001010</v>
          </cell>
        </row>
        <row r="59845">
          <cell r="B59845" t="str">
            <v>FCZAU001010</v>
          </cell>
        </row>
        <row r="59846">
          <cell r="B59846" t="str">
            <v>FCZAU001010</v>
          </cell>
        </row>
        <row r="59847">
          <cell r="B59847" t="str">
            <v>FCZAU001010</v>
          </cell>
        </row>
        <row r="59848">
          <cell r="B59848" t="str">
            <v>FCZAU001010</v>
          </cell>
        </row>
        <row r="59849">
          <cell r="B59849" t="str">
            <v>FCZAU001010</v>
          </cell>
        </row>
        <row r="59850">
          <cell r="B59850" t="str">
            <v>FCZAU001010</v>
          </cell>
        </row>
        <row r="59851">
          <cell r="B59851" t="str">
            <v>FCZAU001010</v>
          </cell>
        </row>
        <row r="59852">
          <cell r="B59852" t="str">
            <v>FCZAU001010</v>
          </cell>
        </row>
        <row r="59853">
          <cell r="B59853" t="str">
            <v>FCZAU001010</v>
          </cell>
        </row>
        <row r="59854">
          <cell r="B59854" t="str">
            <v>FCZAU001010</v>
          </cell>
        </row>
        <row r="59855">
          <cell r="B59855" t="str">
            <v>FCZAU001010</v>
          </cell>
        </row>
        <row r="59856">
          <cell r="B59856" t="str">
            <v>FCZAU001010</v>
          </cell>
        </row>
        <row r="59857">
          <cell r="B59857" t="str">
            <v>FCZAU001010</v>
          </cell>
        </row>
        <row r="59858">
          <cell r="B59858" t="str">
            <v>FCZAU001010</v>
          </cell>
        </row>
        <row r="59859">
          <cell r="B59859" t="str">
            <v>FCZAU001010</v>
          </cell>
        </row>
        <row r="59860">
          <cell r="B59860" t="str">
            <v>FCZAU001010</v>
          </cell>
        </row>
        <row r="59861">
          <cell r="B59861" t="str">
            <v>FCZAU001010</v>
          </cell>
        </row>
        <row r="59862">
          <cell r="B59862" t="str">
            <v>FCZAU001010</v>
          </cell>
        </row>
        <row r="59863">
          <cell r="B59863" t="str">
            <v>FCZAU001010</v>
          </cell>
        </row>
        <row r="59864">
          <cell r="B59864" t="str">
            <v>FCZAU001010</v>
          </cell>
        </row>
        <row r="59865">
          <cell r="B59865" t="str">
            <v>FCZAU001010</v>
          </cell>
        </row>
        <row r="59866">
          <cell r="B59866" t="str">
            <v>FCZAU001010</v>
          </cell>
        </row>
        <row r="59867">
          <cell r="B59867" t="str">
            <v>FCZAU001010</v>
          </cell>
        </row>
        <row r="59868">
          <cell r="B59868" t="str">
            <v>FCZAU001010</v>
          </cell>
        </row>
        <row r="59869">
          <cell r="B59869" t="str">
            <v>FCZAU001010</v>
          </cell>
        </row>
        <row r="59870">
          <cell r="B59870" t="str">
            <v>FCZAU001010</v>
          </cell>
        </row>
        <row r="59871">
          <cell r="B59871" t="str">
            <v>FCZAU001010</v>
          </cell>
        </row>
        <row r="59872">
          <cell r="B59872" t="str">
            <v>FCZAU001010</v>
          </cell>
        </row>
        <row r="59873">
          <cell r="B59873" t="str">
            <v>FCZAU001010</v>
          </cell>
        </row>
        <row r="59874">
          <cell r="B59874" t="str">
            <v>FCZAU001010</v>
          </cell>
        </row>
        <row r="59875">
          <cell r="B59875" t="str">
            <v>FCZAU001010</v>
          </cell>
        </row>
        <row r="59876">
          <cell r="B59876" t="str">
            <v>FCZAU001010</v>
          </cell>
        </row>
        <row r="59877">
          <cell r="B59877" t="str">
            <v>FCZAU001010</v>
          </cell>
        </row>
        <row r="59878">
          <cell r="B59878" t="str">
            <v>FCZAU001010</v>
          </cell>
        </row>
        <row r="59879">
          <cell r="B59879" t="str">
            <v>FCZAU001010</v>
          </cell>
        </row>
        <row r="59880">
          <cell r="B59880" t="str">
            <v>FCZAU001010</v>
          </cell>
        </row>
        <row r="59881">
          <cell r="B59881" t="str">
            <v>FCZAU001010</v>
          </cell>
        </row>
        <row r="59882">
          <cell r="B59882" t="str">
            <v>FCZAU001010</v>
          </cell>
        </row>
        <row r="59883">
          <cell r="B59883" t="str">
            <v>FCZAU001010</v>
          </cell>
        </row>
        <row r="59884">
          <cell r="B59884" t="str">
            <v>FCZAU001010</v>
          </cell>
        </row>
        <row r="59885">
          <cell r="B59885" t="str">
            <v>FCZAU001010</v>
          </cell>
        </row>
        <row r="59886">
          <cell r="B59886" t="str">
            <v>FCZAU001010</v>
          </cell>
        </row>
        <row r="59887">
          <cell r="B59887" t="str">
            <v>FCZAU001010</v>
          </cell>
        </row>
        <row r="59888">
          <cell r="B59888" t="str">
            <v>FCZAU001010</v>
          </cell>
        </row>
        <row r="59889">
          <cell r="B59889" t="str">
            <v>FCZAU001010</v>
          </cell>
        </row>
        <row r="59890">
          <cell r="B59890" t="str">
            <v>FCZAU001010</v>
          </cell>
        </row>
        <row r="59891">
          <cell r="B59891" t="str">
            <v>FCZAU001010</v>
          </cell>
        </row>
        <row r="59892">
          <cell r="B59892" t="str">
            <v>FCZAU001010</v>
          </cell>
        </row>
        <row r="59893">
          <cell r="B59893" t="str">
            <v>FCZAU001010</v>
          </cell>
        </row>
        <row r="59894">
          <cell r="B59894" t="str">
            <v>FCZAU001010</v>
          </cell>
        </row>
        <row r="59895">
          <cell r="B59895" t="str">
            <v>FCZAU001010</v>
          </cell>
        </row>
        <row r="59896">
          <cell r="B59896" t="str">
            <v>FCZAU001010</v>
          </cell>
        </row>
        <row r="59897">
          <cell r="B59897" t="str">
            <v>FCZAU001010</v>
          </cell>
        </row>
        <row r="59898">
          <cell r="B59898" t="str">
            <v>FCZAU001010</v>
          </cell>
        </row>
        <row r="59899">
          <cell r="B59899" t="str">
            <v>FCZAU001010</v>
          </cell>
        </row>
        <row r="59900">
          <cell r="B59900" t="str">
            <v>FCZAU001010</v>
          </cell>
        </row>
        <row r="59901">
          <cell r="B59901" t="str">
            <v>FCZAU001010</v>
          </cell>
        </row>
        <row r="59902">
          <cell r="B59902" t="str">
            <v>FCZAU001010</v>
          </cell>
        </row>
        <row r="59903">
          <cell r="B59903" t="str">
            <v>FCZAU001010</v>
          </cell>
        </row>
        <row r="59904">
          <cell r="B59904" t="str">
            <v>FCZAU001010</v>
          </cell>
        </row>
        <row r="59905">
          <cell r="B59905" t="str">
            <v>FCZAU001010</v>
          </cell>
        </row>
        <row r="59906">
          <cell r="B59906" t="str">
            <v>FCZAU001010</v>
          </cell>
        </row>
        <row r="59907">
          <cell r="B59907" t="str">
            <v>FCZAU001010</v>
          </cell>
        </row>
        <row r="59908">
          <cell r="B59908" t="str">
            <v>FCZAU001010</v>
          </cell>
        </row>
        <row r="59909">
          <cell r="B59909" t="str">
            <v>FCZAU001010</v>
          </cell>
        </row>
        <row r="59910">
          <cell r="B59910" t="str">
            <v>FCZAU001010</v>
          </cell>
        </row>
        <row r="59911">
          <cell r="B59911" t="str">
            <v>FCZAU001010</v>
          </cell>
        </row>
        <row r="59912">
          <cell r="B59912" t="str">
            <v>FCZAU001010</v>
          </cell>
        </row>
        <row r="59913">
          <cell r="B59913" t="str">
            <v>FCZAU001010</v>
          </cell>
        </row>
        <row r="59914">
          <cell r="B59914" t="str">
            <v>FCZAU001010</v>
          </cell>
        </row>
        <row r="59915">
          <cell r="B59915" t="str">
            <v>FCZAU001010</v>
          </cell>
        </row>
        <row r="59916">
          <cell r="B59916" t="str">
            <v>FCZAU001010</v>
          </cell>
        </row>
        <row r="59917">
          <cell r="B59917" t="str">
            <v>FCZAU001010</v>
          </cell>
        </row>
        <row r="59918">
          <cell r="B59918" t="str">
            <v>FCZAU001010</v>
          </cell>
        </row>
        <row r="59919">
          <cell r="B59919" t="str">
            <v>FCZAU001010</v>
          </cell>
        </row>
        <row r="59920">
          <cell r="B59920" t="str">
            <v>FCZAU001010</v>
          </cell>
        </row>
        <row r="59921">
          <cell r="B59921" t="str">
            <v>FCZAU001010</v>
          </cell>
        </row>
        <row r="59922">
          <cell r="B59922" t="str">
            <v>FCZAU001010</v>
          </cell>
        </row>
        <row r="59923">
          <cell r="B59923" t="str">
            <v>FCZAU001010</v>
          </cell>
        </row>
        <row r="59924">
          <cell r="B59924" t="str">
            <v>FCZAU001010</v>
          </cell>
        </row>
        <row r="59925">
          <cell r="B59925" t="str">
            <v>FCZAU001010</v>
          </cell>
        </row>
        <row r="59926">
          <cell r="B59926" t="str">
            <v>FCZAU001010</v>
          </cell>
        </row>
        <row r="59927">
          <cell r="B59927" t="str">
            <v>FCZAU001010</v>
          </cell>
        </row>
        <row r="59928">
          <cell r="B59928" t="str">
            <v>FCZAU001010</v>
          </cell>
        </row>
        <row r="59929">
          <cell r="B59929" t="str">
            <v>FCZAU001010</v>
          </cell>
        </row>
        <row r="59930">
          <cell r="B59930" t="str">
            <v>FCZAU001010</v>
          </cell>
        </row>
        <row r="59931">
          <cell r="B59931" t="str">
            <v>FCZAU001010</v>
          </cell>
        </row>
        <row r="59932">
          <cell r="B59932" t="str">
            <v>FCZAU001010</v>
          </cell>
        </row>
        <row r="59933">
          <cell r="B59933" t="str">
            <v>FCZAU001010</v>
          </cell>
        </row>
        <row r="59934">
          <cell r="B59934" t="str">
            <v>FCZAU001010</v>
          </cell>
        </row>
        <row r="59935">
          <cell r="B59935" t="str">
            <v>FCZAU001010</v>
          </cell>
        </row>
        <row r="59936">
          <cell r="B59936" t="str">
            <v>FCZAU001010</v>
          </cell>
        </row>
        <row r="59937">
          <cell r="B59937" t="str">
            <v>FCZAU001010</v>
          </cell>
        </row>
        <row r="59938">
          <cell r="B59938" t="str">
            <v>FCZAU001010</v>
          </cell>
        </row>
        <row r="59939">
          <cell r="B59939" t="str">
            <v>FCZAU001010</v>
          </cell>
        </row>
        <row r="59940">
          <cell r="B59940" t="str">
            <v>FCZAU001010</v>
          </cell>
        </row>
        <row r="59941">
          <cell r="B59941" t="str">
            <v>FCZAU001010</v>
          </cell>
        </row>
        <row r="59942">
          <cell r="B59942" t="str">
            <v>FCZAU001010</v>
          </cell>
        </row>
        <row r="59943">
          <cell r="B59943" t="str">
            <v>FCZAU001010</v>
          </cell>
        </row>
        <row r="59944">
          <cell r="B59944" t="str">
            <v>FCZAU001010</v>
          </cell>
        </row>
        <row r="59945">
          <cell r="B59945" t="str">
            <v>FCZAU001010</v>
          </cell>
        </row>
        <row r="59946">
          <cell r="B59946" t="str">
            <v>FBZAU001010</v>
          </cell>
        </row>
        <row r="59947">
          <cell r="B59947" t="str">
            <v>FBZAU001010</v>
          </cell>
        </row>
        <row r="59948">
          <cell r="B59948" t="str">
            <v>FBZAU001010</v>
          </cell>
        </row>
        <row r="59949">
          <cell r="B59949" t="str">
            <v>FBZAU001010</v>
          </cell>
        </row>
        <row r="59950">
          <cell r="B59950" t="str">
            <v>FBZAU001010</v>
          </cell>
        </row>
        <row r="59951">
          <cell r="B59951" t="str">
            <v>FBZAU001010</v>
          </cell>
        </row>
        <row r="59952">
          <cell r="B59952" t="str">
            <v>FBZAU001010</v>
          </cell>
        </row>
        <row r="59953">
          <cell r="B59953" t="str">
            <v>FBZAU001010</v>
          </cell>
        </row>
        <row r="59954">
          <cell r="B59954" t="str">
            <v>FBZAU001010</v>
          </cell>
        </row>
        <row r="59955">
          <cell r="B59955" t="str">
            <v>FBZAU001010</v>
          </cell>
        </row>
        <row r="59956">
          <cell r="B59956" t="str">
            <v>FBZAU001010</v>
          </cell>
        </row>
        <row r="59957">
          <cell r="B59957" t="str">
            <v>FBZAU001010</v>
          </cell>
        </row>
        <row r="59958">
          <cell r="B59958" t="str">
            <v>FBZAU001010</v>
          </cell>
        </row>
        <row r="59959">
          <cell r="B59959" t="str">
            <v>FBZAU001010</v>
          </cell>
        </row>
        <row r="59960">
          <cell r="B59960" t="str">
            <v>FBZAU001010</v>
          </cell>
        </row>
        <row r="59961">
          <cell r="B59961" t="str">
            <v>FBZAU001010</v>
          </cell>
        </row>
        <row r="59962">
          <cell r="B59962" t="str">
            <v>FBZAU001010</v>
          </cell>
        </row>
        <row r="59963">
          <cell r="B59963" t="str">
            <v>FBZAU001010</v>
          </cell>
        </row>
        <row r="59964">
          <cell r="B59964" t="str">
            <v>FBZAU001010</v>
          </cell>
        </row>
        <row r="59965">
          <cell r="B59965" t="str">
            <v>FBZAU001010</v>
          </cell>
        </row>
        <row r="59966">
          <cell r="B59966" t="str">
            <v>FBZAU001010</v>
          </cell>
        </row>
        <row r="59967">
          <cell r="B59967" t="str">
            <v>FBZAU001010</v>
          </cell>
        </row>
        <row r="59968">
          <cell r="B59968" t="str">
            <v>FBZAU001010</v>
          </cell>
        </row>
        <row r="59969">
          <cell r="B59969" t="str">
            <v>FBZAU001010</v>
          </cell>
        </row>
        <row r="59970">
          <cell r="B59970" t="str">
            <v>FBZAU001010</v>
          </cell>
        </row>
        <row r="59971">
          <cell r="B59971" t="str">
            <v>FBZAU001010</v>
          </cell>
        </row>
        <row r="59972">
          <cell r="B59972" t="str">
            <v>FBZAU001010</v>
          </cell>
        </row>
        <row r="59973">
          <cell r="B59973" t="str">
            <v>FBZAU001010</v>
          </cell>
        </row>
        <row r="59974">
          <cell r="B59974" t="str">
            <v>FBZAU001010</v>
          </cell>
        </row>
        <row r="59975">
          <cell r="B59975" t="str">
            <v>FBZAU001010</v>
          </cell>
        </row>
        <row r="59976">
          <cell r="B59976" t="str">
            <v>FBZAU001010</v>
          </cell>
        </row>
        <row r="59977">
          <cell r="B59977" t="str">
            <v>FBZAU001010</v>
          </cell>
        </row>
        <row r="59978">
          <cell r="B59978" t="str">
            <v>FBZAU001010</v>
          </cell>
        </row>
        <row r="59979">
          <cell r="B59979" t="str">
            <v>FBZAU001010</v>
          </cell>
        </row>
        <row r="59980">
          <cell r="B59980" t="str">
            <v>FBZAU001010</v>
          </cell>
        </row>
        <row r="59981">
          <cell r="B59981" t="str">
            <v>FBZAU001010</v>
          </cell>
        </row>
        <row r="59982">
          <cell r="B59982" t="str">
            <v>FBZAU001010</v>
          </cell>
        </row>
        <row r="59983">
          <cell r="B59983" t="str">
            <v>FBZAU001010</v>
          </cell>
        </row>
        <row r="59984">
          <cell r="B59984" t="str">
            <v>FBZAU001010</v>
          </cell>
        </row>
        <row r="59985">
          <cell r="B59985" t="str">
            <v>FBZAU001010</v>
          </cell>
        </row>
        <row r="59986">
          <cell r="B59986" t="str">
            <v>FBZAU001010</v>
          </cell>
        </row>
        <row r="59987">
          <cell r="B59987" t="str">
            <v>FBZAU001010</v>
          </cell>
        </row>
        <row r="59988">
          <cell r="B59988" t="str">
            <v>FBZAU001010</v>
          </cell>
        </row>
        <row r="59989">
          <cell r="B59989" t="str">
            <v>FBZAU001010</v>
          </cell>
        </row>
        <row r="59990">
          <cell r="B59990" t="str">
            <v>FBZAU001010</v>
          </cell>
        </row>
        <row r="59991">
          <cell r="B59991" t="str">
            <v>FBZAU001010</v>
          </cell>
        </row>
        <row r="59992">
          <cell r="B59992" t="str">
            <v>FBZAU001010</v>
          </cell>
        </row>
        <row r="59993">
          <cell r="B59993" t="str">
            <v>FBZAU001010</v>
          </cell>
        </row>
        <row r="59994">
          <cell r="B59994" t="str">
            <v>FBZAU001010</v>
          </cell>
        </row>
        <row r="59995">
          <cell r="B59995" t="str">
            <v>FBZAU001010</v>
          </cell>
        </row>
        <row r="59996">
          <cell r="B59996" t="str">
            <v>FBZAU001010</v>
          </cell>
        </row>
        <row r="59997">
          <cell r="B59997" t="str">
            <v>FBZAU001010</v>
          </cell>
        </row>
        <row r="59998">
          <cell r="B59998" t="str">
            <v>FBZAU001010</v>
          </cell>
        </row>
        <row r="59999">
          <cell r="B59999" t="str">
            <v>FBZAU001010</v>
          </cell>
        </row>
        <row r="60000">
          <cell r="B60000" t="str">
            <v>FBZAU001010</v>
          </cell>
        </row>
        <row r="60001">
          <cell r="B60001" t="str">
            <v>FBZAU001010</v>
          </cell>
        </row>
        <row r="60002">
          <cell r="B60002" t="str">
            <v>FBZAU001010</v>
          </cell>
        </row>
        <row r="60003">
          <cell r="B60003" t="str">
            <v>FBZAU001010</v>
          </cell>
        </row>
        <row r="60004">
          <cell r="B60004" t="str">
            <v>FBZAU001010</v>
          </cell>
        </row>
        <row r="60005">
          <cell r="B60005" t="str">
            <v>FBZAU001010</v>
          </cell>
        </row>
        <row r="60006">
          <cell r="B60006" t="str">
            <v>FBZAU001010</v>
          </cell>
        </row>
        <row r="60007">
          <cell r="B60007" t="str">
            <v>FBZAU001010</v>
          </cell>
        </row>
        <row r="60008">
          <cell r="B60008" t="str">
            <v>FBZAU001010</v>
          </cell>
        </row>
        <row r="60009">
          <cell r="B60009" t="str">
            <v>FBZAU001010</v>
          </cell>
        </row>
        <row r="60010">
          <cell r="B60010" t="str">
            <v>FBZAU001010</v>
          </cell>
        </row>
        <row r="60011">
          <cell r="B60011" t="str">
            <v>FBZAU001010</v>
          </cell>
        </row>
        <row r="60012">
          <cell r="B60012" t="str">
            <v>FBZAU001010</v>
          </cell>
        </row>
        <row r="60013">
          <cell r="B60013" t="str">
            <v>FBZAU001010</v>
          </cell>
        </row>
        <row r="60014">
          <cell r="B60014" t="str">
            <v>FBZAU001010</v>
          </cell>
        </row>
        <row r="60015">
          <cell r="B60015" t="str">
            <v>FBZAU001010</v>
          </cell>
        </row>
        <row r="60016">
          <cell r="B60016" t="str">
            <v>FBZAU001010</v>
          </cell>
        </row>
        <row r="60017">
          <cell r="B60017" t="str">
            <v>FBZAU001010</v>
          </cell>
        </row>
        <row r="60018">
          <cell r="B60018" t="str">
            <v>FBZAU001010</v>
          </cell>
        </row>
        <row r="60019">
          <cell r="B60019" t="str">
            <v>FBZAU001010</v>
          </cell>
        </row>
        <row r="60020">
          <cell r="B60020" t="str">
            <v>FBZAU001010</v>
          </cell>
        </row>
        <row r="60021">
          <cell r="B60021" t="str">
            <v>FBZAU001010</v>
          </cell>
        </row>
        <row r="60022">
          <cell r="B60022" t="str">
            <v>FBZAU001010</v>
          </cell>
        </row>
        <row r="60023">
          <cell r="B60023" t="str">
            <v>FBZAU001010</v>
          </cell>
        </row>
        <row r="60024">
          <cell r="B60024" t="str">
            <v>FBZAU001010</v>
          </cell>
        </row>
        <row r="60025">
          <cell r="B60025" t="str">
            <v>FBZAU001010</v>
          </cell>
        </row>
        <row r="60026">
          <cell r="B60026" t="str">
            <v>FBZAU001010</v>
          </cell>
        </row>
        <row r="60027">
          <cell r="B60027" t="str">
            <v>FBZAU001010</v>
          </cell>
        </row>
        <row r="60028">
          <cell r="B60028" t="str">
            <v>FBZAU001010</v>
          </cell>
        </row>
        <row r="60029">
          <cell r="B60029" t="str">
            <v>FBZAU001010</v>
          </cell>
        </row>
        <row r="60030">
          <cell r="B60030" t="str">
            <v>FBZAU001010</v>
          </cell>
        </row>
        <row r="60031">
          <cell r="B60031" t="str">
            <v>FBZAU001010</v>
          </cell>
        </row>
        <row r="60032">
          <cell r="B60032" t="str">
            <v>FBZAU001010</v>
          </cell>
        </row>
        <row r="60033">
          <cell r="B60033" t="str">
            <v>FBZAU001010</v>
          </cell>
        </row>
        <row r="60034">
          <cell r="B60034" t="str">
            <v>FBZAU001010</v>
          </cell>
        </row>
        <row r="60035">
          <cell r="B60035" t="str">
            <v>FBZAU001010</v>
          </cell>
        </row>
        <row r="60036">
          <cell r="B60036" t="str">
            <v>FBZAU001010</v>
          </cell>
        </row>
        <row r="60037">
          <cell r="B60037" t="str">
            <v>FBZAU001010</v>
          </cell>
        </row>
        <row r="60038">
          <cell r="B60038" t="str">
            <v>FBZAU001010</v>
          </cell>
        </row>
        <row r="60039">
          <cell r="B60039" t="str">
            <v>FBZAU001010</v>
          </cell>
        </row>
        <row r="60040">
          <cell r="B60040" t="str">
            <v>FBZAU001010</v>
          </cell>
        </row>
        <row r="60041">
          <cell r="B60041" t="str">
            <v>FBZAU001010</v>
          </cell>
        </row>
        <row r="60042">
          <cell r="B60042" t="str">
            <v>FBZAU001010</v>
          </cell>
        </row>
        <row r="60043">
          <cell r="B60043" t="str">
            <v>FBZAU001010</v>
          </cell>
        </row>
        <row r="60044">
          <cell r="B60044" t="str">
            <v>FBZAU001010</v>
          </cell>
        </row>
        <row r="60045">
          <cell r="B60045" t="str">
            <v>FBZAU001010</v>
          </cell>
        </row>
        <row r="60046">
          <cell r="B60046" t="str">
            <v>FBZAU001010</v>
          </cell>
        </row>
        <row r="60047">
          <cell r="B60047" t="str">
            <v>FBZAU001010</v>
          </cell>
        </row>
        <row r="60048">
          <cell r="B60048" t="str">
            <v>FBZAU001010</v>
          </cell>
        </row>
        <row r="60049">
          <cell r="B60049" t="str">
            <v>FBZAU001010</v>
          </cell>
        </row>
        <row r="60050">
          <cell r="B60050" t="str">
            <v>FBZAU001010</v>
          </cell>
        </row>
        <row r="60051">
          <cell r="B60051" t="str">
            <v>FBZAU001010</v>
          </cell>
        </row>
        <row r="60052">
          <cell r="B60052" t="str">
            <v>FBZAU001010</v>
          </cell>
        </row>
        <row r="60053">
          <cell r="B60053" t="str">
            <v>FBZAU001010</v>
          </cell>
        </row>
        <row r="60054">
          <cell r="B60054" t="str">
            <v>FBZAU001010</v>
          </cell>
        </row>
        <row r="60055">
          <cell r="B60055" t="str">
            <v>FBZAU001010</v>
          </cell>
        </row>
        <row r="60056">
          <cell r="B60056" t="str">
            <v>FBZAU001010</v>
          </cell>
        </row>
        <row r="60057">
          <cell r="B60057" t="str">
            <v>FBZAU001010</v>
          </cell>
        </row>
        <row r="60058">
          <cell r="B60058" t="str">
            <v>FBZAU001010</v>
          </cell>
        </row>
        <row r="60059">
          <cell r="B60059" t="str">
            <v>FBZAU001010</v>
          </cell>
        </row>
        <row r="60060">
          <cell r="B60060" t="str">
            <v>FBZAU001010</v>
          </cell>
        </row>
        <row r="60061">
          <cell r="B60061" t="str">
            <v>FBZAU001010</v>
          </cell>
        </row>
        <row r="60062">
          <cell r="B60062" t="str">
            <v>AHL03003085</v>
          </cell>
        </row>
        <row r="60063">
          <cell r="B60063" t="str">
            <v>AHL03003085</v>
          </cell>
        </row>
        <row r="60064">
          <cell r="B60064" t="str">
            <v>AHL03003085</v>
          </cell>
        </row>
        <row r="60065">
          <cell r="B60065" t="str">
            <v>AHL03003085</v>
          </cell>
        </row>
        <row r="60066">
          <cell r="B60066" t="str">
            <v>AHL03003085</v>
          </cell>
        </row>
        <row r="60067">
          <cell r="B60067" t="str">
            <v>AHL03003085</v>
          </cell>
        </row>
        <row r="60068">
          <cell r="B60068" t="str">
            <v>AHL03003085</v>
          </cell>
        </row>
        <row r="60069">
          <cell r="B60069" t="str">
            <v>AHL03003085</v>
          </cell>
        </row>
        <row r="60070">
          <cell r="B60070" t="str">
            <v>AHL03003085</v>
          </cell>
        </row>
        <row r="60071">
          <cell r="B60071" t="str">
            <v>AHL03003085</v>
          </cell>
        </row>
        <row r="60072">
          <cell r="B60072" t="str">
            <v>AHL03003085</v>
          </cell>
        </row>
        <row r="60073">
          <cell r="B60073" t="str">
            <v>AHL03003085</v>
          </cell>
        </row>
        <row r="60074">
          <cell r="B60074" t="str">
            <v>AHL03003085</v>
          </cell>
        </row>
        <row r="60075">
          <cell r="B60075" t="str">
            <v>AHL03003085</v>
          </cell>
        </row>
        <row r="60076">
          <cell r="B60076" t="str">
            <v>AHL03003085</v>
          </cell>
        </row>
        <row r="60077">
          <cell r="B60077" t="str">
            <v>AHL03003085</v>
          </cell>
        </row>
        <row r="60078">
          <cell r="B60078" t="str">
            <v>AHL03003085</v>
          </cell>
        </row>
        <row r="60079">
          <cell r="B60079" t="str">
            <v>AHL03003085</v>
          </cell>
        </row>
        <row r="60080">
          <cell r="B60080" t="str">
            <v>AHL03003085</v>
          </cell>
        </row>
        <row r="60081">
          <cell r="B60081" t="str">
            <v>AHL03003085</v>
          </cell>
        </row>
        <row r="60082">
          <cell r="B60082" t="str">
            <v>AHL03003085</v>
          </cell>
        </row>
        <row r="60083">
          <cell r="B60083" t="str">
            <v>AHL03003085</v>
          </cell>
        </row>
        <row r="60084">
          <cell r="B60084" t="str">
            <v>AHL03003085</v>
          </cell>
        </row>
        <row r="60085">
          <cell r="B60085" t="str">
            <v>AHL03003085</v>
          </cell>
        </row>
        <row r="60086">
          <cell r="B60086" t="str">
            <v>AHL03003085</v>
          </cell>
        </row>
        <row r="60087">
          <cell r="B60087" t="str">
            <v>AHL03003085</v>
          </cell>
        </row>
        <row r="60088">
          <cell r="B60088" t="str">
            <v>AHL03003085</v>
          </cell>
        </row>
        <row r="60089">
          <cell r="B60089" t="str">
            <v>AHL03003085</v>
          </cell>
        </row>
        <row r="60090">
          <cell r="B60090" t="str">
            <v>AHL03003085</v>
          </cell>
        </row>
        <row r="60091">
          <cell r="B60091" t="str">
            <v>AHL03003085</v>
          </cell>
        </row>
        <row r="60092">
          <cell r="B60092" t="str">
            <v>AHL03003085</v>
          </cell>
        </row>
        <row r="60093">
          <cell r="B60093" t="str">
            <v>AHL03003085</v>
          </cell>
        </row>
        <row r="60094">
          <cell r="B60094" t="str">
            <v>AHL03003085</v>
          </cell>
        </row>
        <row r="60095">
          <cell r="B60095" t="str">
            <v>AHL03003085</v>
          </cell>
        </row>
        <row r="60096">
          <cell r="B60096" t="str">
            <v>AHL03003085</v>
          </cell>
        </row>
        <row r="60097">
          <cell r="B60097" t="str">
            <v>AHL03003085</v>
          </cell>
        </row>
        <row r="60098">
          <cell r="B60098" t="str">
            <v>AHL03003085</v>
          </cell>
        </row>
        <row r="60099">
          <cell r="B60099" t="str">
            <v>AHL03003085</v>
          </cell>
        </row>
        <row r="60100">
          <cell r="B60100" t="str">
            <v>AHL03003085</v>
          </cell>
        </row>
        <row r="60101">
          <cell r="B60101" t="str">
            <v>AHL03003085</v>
          </cell>
        </row>
        <row r="60102">
          <cell r="B60102" t="str">
            <v>AHL03003085</v>
          </cell>
        </row>
        <row r="60103">
          <cell r="B60103" t="str">
            <v>AHL03003085</v>
          </cell>
        </row>
        <row r="60104">
          <cell r="B60104" t="str">
            <v>AHL03003085</v>
          </cell>
        </row>
        <row r="60105">
          <cell r="B60105" t="str">
            <v>AHL03003085</v>
          </cell>
        </row>
        <row r="60106">
          <cell r="B60106" t="str">
            <v>AHL03003085</v>
          </cell>
        </row>
        <row r="60107">
          <cell r="B60107" t="str">
            <v>AHL03003085</v>
          </cell>
        </row>
        <row r="60108">
          <cell r="B60108" t="str">
            <v>AHL03003085</v>
          </cell>
        </row>
        <row r="60109">
          <cell r="B60109" t="str">
            <v>AHL03003085</v>
          </cell>
        </row>
        <row r="60110">
          <cell r="B60110" t="str">
            <v>AHL03003085</v>
          </cell>
        </row>
        <row r="60111">
          <cell r="B60111" t="str">
            <v>AHL03003085</v>
          </cell>
        </row>
        <row r="60112">
          <cell r="B60112" t="str">
            <v>AHL03003085</v>
          </cell>
        </row>
        <row r="60113">
          <cell r="B60113" t="str">
            <v>AHL03003085</v>
          </cell>
        </row>
        <row r="60114">
          <cell r="B60114" t="str">
            <v>AHL03003085</v>
          </cell>
        </row>
        <row r="60115">
          <cell r="B60115" t="str">
            <v>AHL03003085</v>
          </cell>
        </row>
        <row r="60116">
          <cell r="B60116" t="str">
            <v>AHL03003085</v>
          </cell>
        </row>
        <row r="60117">
          <cell r="B60117" t="str">
            <v>AHL03003085</v>
          </cell>
        </row>
        <row r="60118">
          <cell r="B60118" t="str">
            <v>AHL03003085</v>
          </cell>
        </row>
        <row r="60119">
          <cell r="B60119" t="str">
            <v>AHL03003085</v>
          </cell>
        </row>
        <row r="60120">
          <cell r="B60120" t="str">
            <v>AHL03003085</v>
          </cell>
        </row>
        <row r="60121">
          <cell r="B60121" t="str">
            <v>AHL03003085</v>
          </cell>
        </row>
        <row r="60122">
          <cell r="B60122" t="str">
            <v>AHL03003085</v>
          </cell>
        </row>
        <row r="60123">
          <cell r="B60123" t="str">
            <v>AHL03003085</v>
          </cell>
        </row>
        <row r="60124">
          <cell r="B60124" t="str">
            <v>AHL03003085</v>
          </cell>
        </row>
        <row r="60125">
          <cell r="B60125" t="str">
            <v>AHL03003085</v>
          </cell>
        </row>
        <row r="60126">
          <cell r="B60126" t="str">
            <v>AHL03003085</v>
          </cell>
        </row>
        <row r="60127">
          <cell r="B60127" t="str">
            <v>AHL03003085</v>
          </cell>
        </row>
        <row r="60128">
          <cell r="B60128" t="str">
            <v>AHL03003085</v>
          </cell>
        </row>
        <row r="60129">
          <cell r="B60129" t="str">
            <v>AHL03003085</v>
          </cell>
        </row>
        <row r="60130">
          <cell r="B60130" t="str">
            <v>AHL03003085</v>
          </cell>
        </row>
        <row r="60131">
          <cell r="B60131" t="str">
            <v>AHL03003085</v>
          </cell>
        </row>
        <row r="60132">
          <cell r="B60132" t="str">
            <v>AHL03003085</v>
          </cell>
        </row>
        <row r="60133">
          <cell r="B60133" t="str">
            <v>AHL03003085</v>
          </cell>
        </row>
        <row r="60134">
          <cell r="B60134" t="str">
            <v>AHL03003085</v>
          </cell>
        </row>
        <row r="60135">
          <cell r="B60135" t="str">
            <v>AHL03003085</v>
          </cell>
        </row>
        <row r="60136">
          <cell r="B60136" t="str">
            <v>AHL03003085</v>
          </cell>
        </row>
        <row r="60137">
          <cell r="B60137" t="str">
            <v>AHL03003085</v>
          </cell>
        </row>
        <row r="60138">
          <cell r="B60138" t="str">
            <v>AHL03003085</v>
          </cell>
        </row>
        <row r="60139">
          <cell r="B60139" t="str">
            <v>AHL03003085</v>
          </cell>
        </row>
        <row r="60140">
          <cell r="B60140" t="str">
            <v>AHL03003085</v>
          </cell>
        </row>
        <row r="60141">
          <cell r="B60141" t="str">
            <v>AHL03003085</v>
          </cell>
        </row>
        <row r="60142">
          <cell r="B60142" t="str">
            <v>AHL03003085</v>
          </cell>
        </row>
        <row r="60143">
          <cell r="B60143" t="str">
            <v>AHL03003085</v>
          </cell>
        </row>
        <row r="60144">
          <cell r="B60144" t="str">
            <v>AHL03003085</v>
          </cell>
        </row>
        <row r="60145">
          <cell r="B60145" t="str">
            <v>AHL03003085</v>
          </cell>
        </row>
        <row r="60146">
          <cell r="B60146" t="str">
            <v>AHL03003085</v>
          </cell>
        </row>
        <row r="60147">
          <cell r="B60147" t="str">
            <v>AHL03003085</v>
          </cell>
        </row>
        <row r="60148">
          <cell r="B60148" t="str">
            <v>AHL03003085</v>
          </cell>
        </row>
        <row r="60149">
          <cell r="B60149" t="str">
            <v>AHL03003085</v>
          </cell>
        </row>
        <row r="60150">
          <cell r="B60150" t="str">
            <v>AHL03003085</v>
          </cell>
        </row>
        <row r="60151">
          <cell r="B60151" t="str">
            <v>AHL03003085</v>
          </cell>
        </row>
        <row r="60152">
          <cell r="B60152" t="str">
            <v>AHL03003085</v>
          </cell>
        </row>
        <row r="60153">
          <cell r="B60153" t="str">
            <v>AHL03003085</v>
          </cell>
        </row>
        <row r="60154">
          <cell r="B60154" t="str">
            <v>AHL03003085</v>
          </cell>
        </row>
        <row r="60155">
          <cell r="B60155" t="str">
            <v>AHL03003085</v>
          </cell>
        </row>
        <row r="60156">
          <cell r="B60156" t="str">
            <v>AHL03003085</v>
          </cell>
        </row>
        <row r="60157">
          <cell r="B60157" t="str">
            <v>AHL03003085</v>
          </cell>
        </row>
        <row r="60158">
          <cell r="B60158" t="str">
            <v>AHL03003085</v>
          </cell>
        </row>
        <row r="60159">
          <cell r="B60159" t="str">
            <v>AHL03003085</v>
          </cell>
        </row>
        <row r="60160">
          <cell r="B60160" t="str">
            <v>AHL03003085</v>
          </cell>
        </row>
        <row r="60161">
          <cell r="B60161" t="str">
            <v>AHL03003085</v>
          </cell>
        </row>
        <row r="60162">
          <cell r="B60162" t="str">
            <v>AHL03003085</v>
          </cell>
        </row>
        <row r="60163">
          <cell r="B60163" t="str">
            <v>AHL03003085</v>
          </cell>
        </row>
        <row r="60164">
          <cell r="B60164" t="str">
            <v>AHL03003085</v>
          </cell>
        </row>
        <row r="60165">
          <cell r="B60165" t="str">
            <v>AHL03003085</v>
          </cell>
        </row>
        <row r="60166">
          <cell r="B60166" t="str">
            <v>AHL03003073</v>
          </cell>
        </row>
        <row r="60167">
          <cell r="B60167" t="str">
            <v>AHL03003073</v>
          </cell>
        </row>
        <row r="60168">
          <cell r="B60168" t="str">
            <v>AHL03003073</v>
          </cell>
        </row>
        <row r="60169">
          <cell r="B60169" t="str">
            <v>AHL03003073</v>
          </cell>
        </row>
        <row r="60170">
          <cell r="B60170" t="str">
            <v>AHL03003073</v>
          </cell>
        </row>
        <row r="60171">
          <cell r="B60171" t="str">
            <v>AHL03003073</v>
          </cell>
        </row>
        <row r="60172">
          <cell r="B60172" t="str">
            <v>AHL03003073</v>
          </cell>
        </row>
        <row r="60173">
          <cell r="B60173" t="str">
            <v>AHL03003073</v>
          </cell>
        </row>
        <row r="60174">
          <cell r="B60174" t="str">
            <v>AHL03003073</v>
          </cell>
        </row>
        <row r="60175">
          <cell r="B60175" t="str">
            <v>AHL03003073</v>
          </cell>
        </row>
        <row r="60176">
          <cell r="B60176" t="str">
            <v>AHL03003073</v>
          </cell>
        </row>
        <row r="60177">
          <cell r="B60177" t="str">
            <v>AHL03003073</v>
          </cell>
        </row>
        <row r="60178">
          <cell r="B60178" t="str">
            <v>AHL03003073</v>
          </cell>
        </row>
        <row r="60179">
          <cell r="B60179" t="str">
            <v>AHL03003073</v>
          </cell>
        </row>
        <row r="60180">
          <cell r="B60180" t="str">
            <v>AHL03003073</v>
          </cell>
        </row>
        <row r="60181">
          <cell r="B60181" t="str">
            <v>AHL03003073</v>
          </cell>
        </row>
        <row r="60182">
          <cell r="B60182" t="str">
            <v>AHL03003073</v>
          </cell>
        </row>
        <row r="60183">
          <cell r="B60183" t="str">
            <v>AHL03003073</v>
          </cell>
        </row>
        <row r="60184">
          <cell r="B60184" t="str">
            <v>AHL03003073</v>
          </cell>
        </row>
        <row r="60185">
          <cell r="B60185" t="str">
            <v>AHL03003073</v>
          </cell>
        </row>
        <row r="60186">
          <cell r="B60186" t="str">
            <v>AHL03003073</v>
          </cell>
        </row>
        <row r="60187">
          <cell r="B60187" t="str">
            <v>AHL03003073</v>
          </cell>
        </row>
        <row r="60188">
          <cell r="B60188" t="str">
            <v>AHL03003073</v>
          </cell>
        </row>
        <row r="60189">
          <cell r="B60189" t="str">
            <v>AHL03003073</v>
          </cell>
        </row>
        <row r="60190">
          <cell r="B60190" t="str">
            <v>AHL03003073</v>
          </cell>
        </row>
        <row r="60191">
          <cell r="B60191" t="str">
            <v>AHL03003073</v>
          </cell>
        </row>
        <row r="60192">
          <cell r="B60192" t="str">
            <v>AHL03003073</v>
          </cell>
        </row>
        <row r="60193">
          <cell r="B60193" t="str">
            <v>AHL03003073</v>
          </cell>
        </row>
        <row r="60194">
          <cell r="B60194" t="str">
            <v>AHL03003073</v>
          </cell>
        </row>
        <row r="60195">
          <cell r="B60195" t="str">
            <v>AHL03003073</v>
          </cell>
        </row>
        <row r="60196">
          <cell r="B60196" t="str">
            <v>AHL03003073</v>
          </cell>
        </row>
        <row r="60197">
          <cell r="B60197" t="str">
            <v>AHL03003073</v>
          </cell>
        </row>
        <row r="60198">
          <cell r="B60198" t="str">
            <v>AHL03003073</v>
          </cell>
        </row>
        <row r="60199">
          <cell r="B60199" t="str">
            <v>AHL03003073</v>
          </cell>
        </row>
        <row r="60200">
          <cell r="B60200" t="str">
            <v>AHL03003073</v>
          </cell>
        </row>
        <row r="60201">
          <cell r="B60201" t="str">
            <v>AHL03003073</v>
          </cell>
        </row>
        <row r="60202">
          <cell r="B60202" t="str">
            <v>AHL03003073</v>
          </cell>
        </row>
        <row r="60203">
          <cell r="B60203" t="str">
            <v>AHL03003073</v>
          </cell>
        </row>
        <row r="60204">
          <cell r="B60204" t="str">
            <v>AHL03003073</v>
          </cell>
        </row>
        <row r="60205">
          <cell r="B60205" t="str">
            <v>AHL03003073</v>
          </cell>
        </row>
        <row r="60206">
          <cell r="B60206" t="str">
            <v>AHL03003073</v>
          </cell>
        </row>
        <row r="60207">
          <cell r="B60207" t="str">
            <v>AHL03003073</v>
          </cell>
        </row>
        <row r="60208">
          <cell r="B60208" t="str">
            <v>AHL03003073</v>
          </cell>
        </row>
        <row r="60209">
          <cell r="B60209" t="str">
            <v>AHL03003073</v>
          </cell>
        </row>
        <row r="60210">
          <cell r="B60210" t="str">
            <v>AHL03003073</v>
          </cell>
        </row>
        <row r="60211">
          <cell r="B60211" t="str">
            <v>AHL03003073</v>
          </cell>
        </row>
        <row r="60212">
          <cell r="B60212" t="str">
            <v>AHL03003073</v>
          </cell>
        </row>
        <row r="60213">
          <cell r="B60213" t="str">
            <v>AHL03003073</v>
          </cell>
        </row>
        <row r="60214">
          <cell r="B60214" t="str">
            <v>AHL03003073</v>
          </cell>
        </row>
        <row r="60215">
          <cell r="B60215" t="str">
            <v>AHL03003073</v>
          </cell>
        </row>
        <row r="60216">
          <cell r="B60216" t="str">
            <v>AHL03003073</v>
          </cell>
        </row>
        <row r="60217">
          <cell r="B60217" t="str">
            <v>AHL03003073</v>
          </cell>
        </row>
        <row r="60218">
          <cell r="B60218" t="str">
            <v>AHL03003073</v>
          </cell>
        </row>
        <row r="60219">
          <cell r="B60219" t="str">
            <v>AHL03003073</v>
          </cell>
        </row>
        <row r="60220">
          <cell r="B60220" t="str">
            <v>AHL03003073</v>
          </cell>
        </row>
        <row r="60221">
          <cell r="B60221" t="str">
            <v>AHL03003073</v>
          </cell>
        </row>
        <row r="60222">
          <cell r="B60222" t="str">
            <v>AHL03003073</v>
          </cell>
        </row>
        <row r="60223">
          <cell r="B60223" t="str">
            <v>AHL03003073</v>
          </cell>
        </row>
        <row r="60224">
          <cell r="B60224" t="str">
            <v>AHL03003073</v>
          </cell>
        </row>
        <row r="60225">
          <cell r="B60225" t="str">
            <v>AHL03003073</v>
          </cell>
        </row>
        <row r="60226">
          <cell r="B60226" t="str">
            <v>AHL03003073</v>
          </cell>
        </row>
        <row r="60227">
          <cell r="B60227" t="str">
            <v>AHL03003073</v>
          </cell>
        </row>
        <row r="60228">
          <cell r="B60228" t="str">
            <v>AHL03003073</v>
          </cell>
        </row>
        <row r="60229">
          <cell r="B60229" t="str">
            <v>AHL03003073</v>
          </cell>
        </row>
        <row r="60230">
          <cell r="B60230" t="str">
            <v>AHL03003073</v>
          </cell>
        </row>
        <row r="60231">
          <cell r="B60231" t="str">
            <v>AHL03003073</v>
          </cell>
        </row>
        <row r="60232">
          <cell r="B60232" t="str">
            <v>AHL03003073</v>
          </cell>
        </row>
        <row r="60233">
          <cell r="B60233" t="str">
            <v>AHL03003073</v>
          </cell>
        </row>
        <row r="60234">
          <cell r="B60234" t="str">
            <v>AHL03003073</v>
          </cell>
        </row>
        <row r="60235">
          <cell r="B60235" t="str">
            <v>FBZAU010010</v>
          </cell>
        </row>
        <row r="60236">
          <cell r="B60236" t="str">
            <v>FBZAU010010</v>
          </cell>
        </row>
        <row r="60237">
          <cell r="B60237" t="str">
            <v>FBZAU010010</v>
          </cell>
        </row>
        <row r="60238">
          <cell r="B60238" t="str">
            <v>FBZAU010010</v>
          </cell>
        </row>
        <row r="60239">
          <cell r="B60239" t="str">
            <v>FBZAU010010</v>
          </cell>
        </row>
        <row r="60240">
          <cell r="B60240" t="str">
            <v>FBZAU010010</v>
          </cell>
        </row>
        <row r="60241">
          <cell r="B60241" t="str">
            <v>FBZAU010010</v>
          </cell>
        </row>
        <row r="60242">
          <cell r="B60242" t="str">
            <v>FBZAU010010</v>
          </cell>
        </row>
        <row r="60243">
          <cell r="B60243" t="str">
            <v>FBZAU009010</v>
          </cell>
        </row>
        <row r="60244">
          <cell r="B60244" t="str">
            <v>FBZAU009010</v>
          </cell>
        </row>
        <row r="60245">
          <cell r="B60245" t="str">
            <v>FBZAU009010</v>
          </cell>
        </row>
        <row r="60246">
          <cell r="B60246" t="str">
            <v>FBZAU009010</v>
          </cell>
        </row>
        <row r="60247">
          <cell r="B60247" t="str">
            <v>FBZAU009010</v>
          </cell>
        </row>
        <row r="60248">
          <cell r="B60248" t="str">
            <v>FBZAU009010</v>
          </cell>
        </row>
        <row r="60249">
          <cell r="B60249" t="str">
            <v>FBZAU009010</v>
          </cell>
        </row>
        <row r="60250">
          <cell r="B60250" t="str">
            <v>FBZAU009010</v>
          </cell>
        </row>
        <row r="60251">
          <cell r="B60251" t="str">
            <v>FBZAU009010</v>
          </cell>
        </row>
        <row r="60252">
          <cell r="B60252" t="str">
            <v>FBZAU009010</v>
          </cell>
        </row>
        <row r="60253">
          <cell r="B60253" t="str">
            <v>FBZAU009010</v>
          </cell>
        </row>
        <row r="60254">
          <cell r="B60254" t="str">
            <v>FBZAU009010</v>
          </cell>
        </row>
        <row r="60255">
          <cell r="B60255" t="str">
            <v>FBZAU009010</v>
          </cell>
        </row>
        <row r="60256">
          <cell r="B60256" t="str">
            <v>FBZAU009010</v>
          </cell>
        </row>
        <row r="60257">
          <cell r="B60257" t="str">
            <v>FBZAU009010</v>
          </cell>
        </row>
        <row r="60258">
          <cell r="B60258" t="str">
            <v>FBZAU009010</v>
          </cell>
        </row>
        <row r="60259">
          <cell r="B60259" t="str">
            <v>FBZAU009010</v>
          </cell>
        </row>
        <row r="60260">
          <cell r="B60260" t="str">
            <v>FBZAU009010</v>
          </cell>
        </row>
        <row r="60261">
          <cell r="B60261" t="str">
            <v>FBZAU009010</v>
          </cell>
        </row>
        <row r="60262">
          <cell r="B60262" t="str">
            <v>FBZAU009010</v>
          </cell>
        </row>
        <row r="60263">
          <cell r="B60263" t="str">
            <v>FBZAU009010</v>
          </cell>
        </row>
        <row r="60264">
          <cell r="B60264" t="str">
            <v>FBZAU009010</v>
          </cell>
        </row>
        <row r="60265">
          <cell r="B60265" t="str">
            <v>FBZAU009010</v>
          </cell>
        </row>
        <row r="60266">
          <cell r="B60266" t="str">
            <v>FBZAU009010</v>
          </cell>
        </row>
        <row r="60267">
          <cell r="B60267" t="str">
            <v>FBZAU009010</v>
          </cell>
        </row>
        <row r="60268">
          <cell r="B60268" t="str">
            <v>FBZAU009010</v>
          </cell>
        </row>
        <row r="60269">
          <cell r="B60269" t="str">
            <v>FBZAU009010</v>
          </cell>
        </row>
        <row r="60270">
          <cell r="B60270" t="str">
            <v>FBZAU009010</v>
          </cell>
        </row>
        <row r="60271">
          <cell r="B60271" t="str">
            <v>FBZAU009010</v>
          </cell>
        </row>
        <row r="60272">
          <cell r="B60272" t="str">
            <v>FBZAU009010</v>
          </cell>
        </row>
        <row r="60273">
          <cell r="B60273" t="str">
            <v>FBZAU009010</v>
          </cell>
        </row>
        <row r="60274">
          <cell r="B60274" t="str">
            <v>FBZAU009010</v>
          </cell>
        </row>
        <row r="60275">
          <cell r="B60275" t="str">
            <v>FBZAU009010</v>
          </cell>
        </row>
        <row r="60276">
          <cell r="B60276" t="str">
            <v>FBZAU009010</v>
          </cell>
        </row>
        <row r="60277">
          <cell r="B60277" t="str">
            <v>FBZAU009010</v>
          </cell>
        </row>
        <row r="60278">
          <cell r="B60278" t="str">
            <v>FBZAU009010</v>
          </cell>
        </row>
        <row r="60279">
          <cell r="B60279" t="str">
            <v>FBZAU009010</v>
          </cell>
        </row>
        <row r="60280">
          <cell r="B60280" t="str">
            <v>FBZAU009010</v>
          </cell>
        </row>
        <row r="60281">
          <cell r="B60281" t="str">
            <v>FBZAU009010</v>
          </cell>
        </row>
        <row r="60282">
          <cell r="B60282" t="str">
            <v>FBZAU009010</v>
          </cell>
        </row>
        <row r="60283">
          <cell r="B60283" t="str">
            <v>FBZAU009010</v>
          </cell>
        </row>
        <row r="60284">
          <cell r="B60284" t="str">
            <v>FBZAU009010</v>
          </cell>
        </row>
        <row r="60285">
          <cell r="B60285" t="str">
            <v>FBZAU009010</v>
          </cell>
        </row>
        <row r="60286">
          <cell r="B60286" t="str">
            <v>FBZAU009010</v>
          </cell>
        </row>
        <row r="60287">
          <cell r="B60287" t="str">
            <v>FBZAU009010</v>
          </cell>
        </row>
        <row r="60288">
          <cell r="B60288" t="str">
            <v>FBZAU009010</v>
          </cell>
        </row>
        <row r="60289">
          <cell r="B60289" t="str">
            <v>FBZAU009010</v>
          </cell>
        </row>
        <row r="60290">
          <cell r="B60290" t="str">
            <v>FBZAU009010</v>
          </cell>
        </row>
        <row r="60291">
          <cell r="B60291" t="str">
            <v>FBZAU009010</v>
          </cell>
        </row>
        <row r="60292">
          <cell r="B60292" t="str">
            <v>FBZAU009010</v>
          </cell>
        </row>
        <row r="60293">
          <cell r="B60293" t="str">
            <v>FBZAU009010</v>
          </cell>
        </row>
        <row r="60294">
          <cell r="B60294" t="str">
            <v>FBZAU009010</v>
          </cell>
        </row>
        <row r="60295">
          <cell r="B60295" t="str">
            <v>FBZAU009010</v>
          </cell>
        </row>
        <row r="60296">
          <cell r="B60296" t="str">
            <v>FBZAU009010</v>
          </cell>
        </row>
        <row r="60297">
          <cell r="B60297" t="str">
            <v>FBZAU009010</v>
          </cell>
        </row>
        <row r="60298">
          <cell r="B60298" t="str">
            <v>FBZAU009010</v>
          </cell>
        </row>
        <row r="60299">
          <cell r="B60299" t="str">
            <v>FBZAU009010</v>
          </cell>
        </row>
        <row r="60300">
          <cell r="B60300" t="str">
            <v>FBZAU009010</v>
          </cell>
        </row>
        <row r="60301">
          <cell r="B60301" t="str">
            <v>FBZAU009010</v>
          </cell>
        </row>
        <row r="60302">
          <cell r="B60302" t="str">
            <v>FBZAU009010</v>
          </cell>
        </row>
        <row r="60303">
          <cell r="B60303" t="str">
            <v>FBZAU009010</v>
          </cell>
        </row>
        <row r="60304">
          <cell r="B60304" t="str">
            <v>FBZAU009010</v>
          </cell>
        </row>
        <row r="60305">
          <cell r="B60305" t="str">
            <v>FBZAU009010</v>
          </cell>
        </row>
        <row r="60306">
          <cell r="B60306" t="str">
            <v>FBZAU009010</v>
          </cell>
        </row>
        <row r="60307">
          <cell r="B60307" t="str">
            <v>FBZAU009010</v>
          </cell>
        </row>
        <row r="60308">
          <cell r="B60308" t="str">
            <v>FBZAU009010</v>
          </cell>
        </row>
        <row r="60309">
          <cell r="B60309" t="str">
            <v>FBZAU009010</v>
          </cell>
        </row>
        <row r="60310">
          <cell r="B60310" t="str">
            <v>FBZAU009010</v>
          </cell>
        </row>
        <row r="60311">
          <cell r="B60311" t="str">
            <v>FBZAU009010</v>
          </cell>
        </row>
        <row r="60312">
          <cell r="B60312" t="str">
            <v>FBZAU009010</v>
          </cell>
        </row>
        <row r="60313">
          <cell r="B60313" t="str">
            <v>FBZAU009010</v>
          </cell>
        </row>
        <row r="60314">
          <cell r="B60314" t="str">
            <v>FBZAU009010</v>
          </cell>
        </row>
        <row r="60315">
          <cell r="B60315" t="str">
            <v>FBZAU009010</v>
          </cell>
        </row>
        <row r="60316">
          <cell r="B60316" t="str">
            <v>FBZAU009010</v>
          </cell>
        </row>
        <row r="60317">
          <cell r="B60317" t="str">
            <v>FBZAU009010</v>
          </cell>
        </row>
        <row r="60318">
          <cell r="B60318" t="str">
            <v>FBZAU009010</v>
          </cell>
        </row>
        <row r="60319">
          <cell r="B60319" t="str">
            <v>FBZAU009010</v>
          </cell>
        </row>
        <row r="60320">
          <cell r="B60320" t="str">
            <v>FBZAU009010</v>
          </cell>
        </row>
        <row r="60321">
          <cell r="B60321" t="str">
            <v>JXZBC009010</v>
          </cell>
        </row>
        <row r="60322">
          <cell r="B60322" t="str">
            <v>JXZBC009010</v>
          </cell>
        </row>
        <row r="60323">
          <cell r="B60323" t="str">
            <v>JXZBC009010</v>
          </cell>
        </row>
        <row r="60324">
          <cell r="B60324" t="str">
            <v>JXZBC009010</v>
          </cell>
        </row>
        <row r="60325">
          <cell r="B60325" t="str">
            <v>JXZBC009010</v>
          </cell>
        </row>
        <row r="60326">
          <cell r="B60326" t="str">
            <v>JXZBC009010</v>
          </cell>
        </row>
        <row r="60327">
          <cell r="B60327" t="str">
            <v>JXZBC009010</v>
          </cell>
        </row>
        <row r="60328">
          <cell r="B60328" t="str">
            <v>JXZBC009010</v>
          </cell>
        </row>
        <row r="60329">
          <cell r="B60329" t="str">
            <v>JXZBC009010</v>
          </cell>
        </row>
        <row r="60330">
          <cell r="B60330" t="str">
            <v>JXZBC009010</v>
          </cell>
        </row>
        <row r="60331">
          <cell r="B60331" t="str">
            <v>JXZBC009010</v>
          </cell>
        </row>
        <row r="60332">
          <cell r="B60332" t="str">
            <v>JXZBC009010</v>
          </cell>
        </row>
        <row r="60333">
          <cell r="B60333" t="str">
            <v>JXZBC009010</v>
          </cell>
        </row>
        <row r="60334">
          <cell r="B60334" t="str">
            <v>JXZBC009010</v>
          </cell>
        </row>
        <row r="60335">
          <cell r="B60335" t="str">
            <v>JXZBC009010</v>
          </cell>
        </row>
        <row r="60336">
          <cell r="B60336" t="str">
            <v>JXZBC009010</v>
          </cell>
        </row>
        <row r="60337">
          <cell r="B60337" t="str">
            <v>JXZBC009010</v>
          </cell>
        </row>
        <row r="60338">
          <cell r="B60338" t="str">
            <v>JXZBC009010</v>
          </cell>
        </row>
        <row r="60339">
          <cell r="B60339" t="str">
            <v>JXZBC009010</v>
          </cell>
        </row>
        <row r="60340">
          <cell r="B60340" t="str">
            <v>JXZBC009010</v>
          </cell>
        </row>
        <row r="60341">
          <cell r="B60341" t="str">
            <v>JXZBC009010</v>
          </cell>
        </row>
        <row r="60342">
          <cell r="B60342" t="str">
            <v>JXZBC009010</v>
          </cell>
        </row>
        <row r="60343">
          <cell r="B60343" t="str">
            <v>JXZBC009010</v>
          </cell>
        </row>
        <row r="60344">
          <cell r="B60344" t="str">
            <v>JXZBC009010</v>
          </cell>
        </row>
        <row r="60345">
          <cell r="B60345" t="str">
            <v>JXZBC009010</v>
          </cell>
        </row>
        <row r="60346">
          <cell r="B60346" t="str">
            <v>JXZBC009010</v>
          </cell>
        </row>
        <row r="60347">
          <cell r="B60347" t="str">
            <v>JXZBC009010</v>
          </cell>
        </row>
        <row r="60348">
          <cell r="B60348" t="str">
            <v>JXZBC009010</v>
          </cell>
        </row>
        <row r="60349">
          <cell r="B60349" t="str">
            <v>JXZBC009010</v>
          </cell>
        </row>
        <row r="60350">
          <cell r="B60350" t="str">
            <v>JXZBC009010</v>
          </cell>
        </row>
        <row r="60351">
          <cell r="B60351" t="str">
            <v>JXZBC009010</v>
          </cell>
        </row>
        <row r="60352">
          <cell r="B60352" t="str">
            <v>JXZBC009010</v>
          </cell>
        </row>
        <row r="60353">
          <cell r="B60353" t="str">
            <v>JXZBC009010</v>
          </cell>
        </row>
        <row r="60354">
          <cell r="B60354" t="str">
            <v>JXZBC009010</v>
          </cell>
        </row>
        <row r="60355">
          <cell r="B60355" t="str">
            <v>JXZBC009010</v>
          </cell>
        </row>
        <row r="60356">
          <cell r="B60356" t="str">
            <v>JXZBC009010</v>
          </cell>
        </row>
        <row r="60357">
          <cell r="B60357" t="str">
            <v>JXZBC009010</v>
          </cell>
        </row>
        <row r="60358">
          <cell r="B60358" t="str">
            <v>JXZBC009010</v>
          </cell>
        </row>
        <row r="60359">
          <cell r="B60359" t="str">
            <v>JXZBC009010</v>
          </cell>
        </row>
        <row r="60360">
          <cell r="B60360" t="str">
            <v>JXZBC009010</v>
          </cell>
        </row>
        <row r="60361">
          <cell r="B60361" t="str">
            <v>JXZBC009010</v>
          </cell>
        </row>
        <row r="60362">
          <cell r="B60362" t="str">
            <v>JXZBC009010</v>
          </cell>
        </row>
        <row r="60363">
          <cell r="B60363" t="str">
            <v>JXZBC009010</v>
          </cell>
        </row>
        <row r="60364">
          <cell r="B60364" t="str">
            <v>JXZBC009010</v>
          </cell>
        </row>
        <row r="60365">
          <cell r="B60365" t="str">
            <v>JXZBC009010</v>
          </cell>
        </row>
        <row r="60366">
          <cell r="B60366" t="str">
            <v>JXZBC009010</v>
          </cell>
        </row>
        <row r="60367">
          <cell r="B60367" t="str">
            <v>JXZBC009010</v>
          </cell>
        </row>
        <row r="60368">
          <cell r="B60368" t="str">
            <v>JXZBC009010</v>
          </cell>
        </row>
        <row r="60369">
          <cell r="B60369" t="str">
            <v>JXZBC009010</v>
          </cell>
        </row>
        <row r="60370">
          <cell r="B60370" t="str">
            <v>JXZBC009010</v>
          </cell>
        </row>
        <row r="60371">
          <cell r="B60371" t="str">
            <v>JXZBC009010</v>
          </cell>
        </row>
        <row r="60372">
          <cell r="B60372" t="str">
            <v>JXZBC009010</v>
          </cell>
        </row>
        <row r="60373">
          <cell r="B60373" t="str">
            <v>JXZBC009010</v>
          </cell>
        </row>
        <row r="60374">
          <cell r="B60374" t="str">
            <v>JXZBC009010</v>
          </cell>
        </row>
        <row r="60375">
          <cell r="B60375" t="str">
            <v>JXZBC009010</v>
          </cell>
        </row>
        <row r="60376">
          <cell r="B60376" t="str">
            <v>JXZBC009010</v>
          </cell>
        </row>
        <row r="60377">
          <cell r="B60377" t="str">
            <v>JXZBC009010</v>
          </cell>
        </row>
        <row r="60378">
          <cell r="B60378" t="str">
            <v>JXZBC009010</v>
          </cell>
        </row>
        <row r="60379">
          <cell r="B60379" t="str">
            <v>JXZBC009010</v>
          </cell>
        </row>
        <row r="60380">
          <cell r="B60380" t="str">
            <v>JXZBC009010</v>
          </cell>
        </row>
        <row r="60381">
          <cell r="B60381" t="str">
            <v>JXZBC009010</v>
          </cell>
        </row>
        <row r="60382">
          <cell r="B60382" t="str">
            <v>JXZBC009010</v>
          </cell>
        </row>
        <row r="60383">
          <cell r="B60383" t="str">
            <v>JXZBC009010</v>
          </cell>
        </row>
        <row r="60384">
          <cell r="B60384" t="str">
            <v>JXZBC009010</v>
          </cell>
        </row>
        <row r="60385">
          <cell r="B60385" t="str">
            <v>JXZBC009010</v>
          </cell>
        </row>
        <row r="60386">
          <cell r="B60386" t="str">
            <v>JXZBC009010</v>
          </cell>
        </row>
        <row r="60387">
          <cell r="B60387" t="str">
            <v>JXZBC009010</v>
          </cell>
        </row>
        <row r="60388">
          <cell r="B60388" t="str">
            <v>JXZBC009010</v>
          </cell>
        </row>
        <row r="60389">
          <cell r="B60389" t="str">
            <v>JXZBC009010</v>
          </cell>
        </row>
        <row r="60390">
          <cell r="B60390" t="str">
            <v>JXZBC009010</v>
          </cell>
        </row>
        <row r="60391">
          <cell r="B60391" t="str">
            <v>JXZBC009010</v>
          </cell>
        </row>
        <row r="60392">
          <cell r="B60392" t="str">
            <v>JXZBC009010</v>
          </cell>
        </row>
        <row r="60393">
          <cell r="B60393" t="str">
            <v>JXZBC009010</v>
          </cell>
        </row>
        <row r="60394">
          <cell r="B60394" t="str">
            <v>JXZBC009010</v>
          </cell>
        </row>
        <row r="60395">
          <cell r="B60395" t="str">
            <v>JXZBC009010</v>
          </cell>
        </row>
        <row r="60396">
          <cell r="B60396" t="str">
            <v>JXZBC009010</v>
          </cell>
        </row>
        <row r="60397">
          <cell r="B60397" t="str">
            <v>JXZBC009010</v>
          </cell>
        </row>
        <row r="60398">
          <cell r="B60398" t="str">
            <v>JXZBC009010</v>
          </cell>
        </row>
        <row r="60399">
          <cell r="B60399" t="str">
            <v>JXZBC009010</v>
          </cell>
        </row>
        <row r="60400">
          <cell r="B60400" t="str">
            <v>JXZBC009010</v>
          </cell>
        </row>
        <row r="60401">
          <cell r="B60401" t="str">
            <v>JXZBC009010</v>
          </cell>
        </row>
        <row r="60402">
          <cell r="B60402" t="str">
            <v>JXZBC009010</v>
          </cell>
        </row>
        <row r="60403">
          <cell r="B60403" t="str">
            <v>JXZBC009010</v>
          </cell>
        </row>
        <row r="60404">
          <cell r="B60404" t="str">
            <v>JXZBC009010</v>
          </cell>
        </row>
        <row r="60405">
          <cell r="B60405" t="str">
            <v>JXZBC009010</v>
          </cell>
        </row>
        <row r="60406">
          <cell r="B60406" t="str">
            <v>JXZBC009010</v>
          </cell>
        </row>
        <row r="60407">
          <cell r="B60407" t="str">
            <v>JXZBC009010</v>
          </cell>
        </row>
        <row r="60408">
          <cell r="B60408" t="str">
            <v>JXZBC009010</v>
          </cell>
        </row>
        <row r="60409">
          <cell r="B60409" t="str">
            <v>JXZBC009010</v>
          </cell>
        </row>
        <row r="60410">
          <cell r="B60410" t="str">
            <v>JXZBC009010</v>
          </cell>
        </row>
        <row r="60411">
          <cell r="B60411" t="str">
            <v>JXZBC009010</v>
          </cell>
        </row>
        <row r="60412">
          <cell r="B60412" t="str">
            <v>JXZBC009010</v>
          </cell>
        </row>
        <row r="60413">
          <cell r="B60413" t="str">
            <v>JXZBC009010</v>
          </cell>
        </row>
        <row r="60414">
          <cell r="B60414" t="str">
            <v>JXZBC009010</v>
          </cell>
        </row>
        <row r="60415">
          <cell r="B60415" t="str">
            <v>JXZBC009010</v>
          </cell>
        </row>
        <row r="60416">
          <cell r="B60416" t="str">
            <v>JXZBC009010</v>
          </cell>
        </row>
        <row r="60417">
          <cell r="B60417" t="str">
            <v>JXZBC009010</v>
          </cell>
        </row>
        <row r="60418">
          <cell r="B60418" t="str">
            <v>JXZBC009010</v>
          </cell>
        </row>
        <row r="60419">
          <cell r="B60419" t="str">
            <v>JXZBC009010</v>
          </cell>
        </row>
        <row r="60420">
          <cell r="B60420" t="str">
            <v>JXZBC009010</v>
          </cell>
        </row>
        <row r="60421">
          <cell r="B60421" t="str">
            <v>JXZBC009010</v>
          </cell>
        </row>
        <row r="60422">
          <cell r="B60422" t="str">
            <v>JXZBC009010</v>
          </cell>
        </row>
        <row r="60423">
          <cell r="B60423" t="str">
            <v>JXZBC009010</v>
          </cell>
        </row>
        <row r="60424">
          <cell r="B60424" t="str">
            <v>JXZBC009010</v>
          </cell>
        </row>
        <row r="60425">
          <cell r="B60425" t="str">
            <v>JXZBC009010</v>
          </cell>
        </row>
        <row r="60426">
          <cell r="B60426" t="str">
            <v>JXZBC009010</v>
          </cell>
        </row>
        <row r="60427">
          <cell r="B60427" t="str">
            <v>JXZBC009010</v>
          </cell>
        </row>
        <row r="60428">
          <cell r="B60428" t="str">
            <v>JXZBC009010</v>
          </cell>
        </row>
        <row r="60429">
          <cell r="B60429" t="str">
            <v>JXZBC009010</v>
          </cell>
        </row>
        <row r="60430">
          <cell r="B60430" t="str">
            <v>JXZBC009010</v>
          </cell>
        </row>
        <row r="60431">
          <cell r="B60431" t="str">
            <v>JXZBC009010</v>
          </cell>
        </row>
        <row r="60432">
          <cell r="B60432" t="str">
            <v>JXZBC009010</v>
          </cell>
        </row>
        <row r="60433">
          <cell r="B60433" t="str">
            <v>JXZBC009010</v>
          </cell>
        </row>
        <row r="60434">
          <cell r="B60434" t="str">
            <v>JXZBC009010</v>
          </cell>
        </row>
        <row r="60435">
          <cell r="B60435" t="str">
            <v>JXZBC009010</v>
          </cell>
        </row>
        <row r="60436">
          <cell r="B60436" t="str">
            <v>JXZBC009010</v>
          </cell>
        </row>
        <row r="60437">
          <cell r="B60437" t="str">
            <v>JXZBC009010</v>
          </cell>
        </row>
        <row r="60438">
          <cell r="B60438" t="str">
            <v>JXZBC009010</v>
          </cell>
        </row>
        <row r="60439">
          <cell r="B60439" t="str">
            <v>JXZBC009010</v>
          </cell>
        </row>
        <row r="60440">
          <cell r="B60440" t="str">
            <v>JXZBC009010</v>
          </cell>
        </row>
        <row r="60441">
          <cell r="B60441" t="str">
            <v>JXZBC009010</v>
          </cell>
        </row>
        <row r="60442">
          <cell r="B60442" t="str">
            <v>JXZBC009010</v>
          </cell>
        </row>
        <row r="60443">
          <cell r="B60443" t="str">
            <v>JXZBC009010</v>
          </cell>
        </row>
        <row r="60444">
          <cell r="B60444" t="str">
            <v>JXZBC009010</v>
          </cell>
        </row>
        <row r="60445">
          <cell r="B60445" t="str">
            <v>JXZBC009010</v>
          </cell>
        </row>
        <row r="60446">
          <cell r="B60446" t="str">
            <v>JXZBC009010</v>
          </cell>
        </row>
        <row r="60447">
          <cell r="B60447" t="str">
            <v>JXZBC009010</v>
          </cell>
        </row>
        <row r="60448">
          <cell r="B60448" t="str">
            <v>JXZBC009010</v>
          </cell>
        </row>
        <row r="60449">
          <cell r="B60449" t="str">
            <v>JXZBC009010</v>
          </cell>
        </row>
        <row r="60450">
          <cell r="B60450" t="str">
            <v>JXZBC009010</v>
          </cell>
        </row>
        <row r="60451">
          <cell r="B60451" t="str">
            <v>JXZBC009010</v>
          </cell>
        </row>
        <row r="60452">
          <cell r="B60452" t="str">
            <v>JXZBC009010</v>
          </cell>
        </row>
        <row r="60453">
          <cell r="B60453" t="str">
            <v>JXZBC009010</v>
          </cell>
        </row>
        <row r="60454">
          <cell r="B60454" t="str">
            <v>JXZBC009010</v>
          </cell>
        </row>
        <row r="60455">
          <cell r="B60455" t="str">
            <v>JXZBC009010</v>
          </cell>
        </row>
        <row r="60456">
          <cell r="B60456" t="str">
            <v>JXZBC009010</v>
          </cell>
        </row>
        <row r="60457">
          <cell r="B60457" t="str">
            <v>JXZBC009010</v>
          </cell>
        </row>
        <row r="60458">
          <cell r="B60458" t="str">
            <v>JXZBC009010</v>
          </cell>
        </row>
        <row r="60459">
          <cell r="B60459" t="str">
            <v>JXZBC009010</v>
          </cell>
        </row>
        <row r="60460">
          <cell r="B60460" t="str">
            <v>JXZBC009010</v>
          </cell>
        </row>
        <row r="60461">
          <cell r="B60461" t="str">
            <v>JXZBC009010</v>
          </cell>
        </row>
        <row r="60462">
          <cell r="B60462" t="str">
            <v>JXZBC009010</v>
          </cell>
        </row>
        <row r="60463">
          <cell r="B60463" t="str">
            <v>JXZBC009010</v>
          </cell>
        </row>
        <row r="60464">
          <cell r="B60464" t="str">
            <v>JXZBC009010</v>
          </cell>
        </row>
        <row r="60465">
          <cell r="B60465" t="str">
            <v>JXZBC009010</v>
          </cell>
        </row>
        <row r="60466">
          <cell r="B60466" t="str">
            <v>JXZBC009010</v>
          </cell>
        </row>
        <row r="60467">
          <cell r="B60467" t="str">
            <v>JXZBC009010</v>
          </cell>
        </row>
        <row r="60468">
          <cell r="B60468" t="str">
            <v>JXZBC009010</v>
          </cell>
        </row>
        <row r="60469">
          <cell r="B60469" t="str">
            <v>JXZBC009010</v>
          </cell>
        </row>
        <row r="60470">
          <cell r="B60470" t="str">
            <v>JXZBC009010</v>
          </cell>
        </row>
        <row r="60471">
          <cell r="B60471" t="str">
            <v>JXZBC009010</v>
          </cell>
        </row>
        <row r="60472">
          <cell r="B60472" t="str">
            <v>JXZBC009010</v>
          </cell>
        </row>
        <row r="60473">
          <cell r="B60473" t="str">
            <v>JXZBC009010</v>
          </cell>
        </row>
        <row r="60474">
          <cell r="B60474" t="str">
            <v>JXZBC009010</v>
          </cell>
        </row>
        <row r="60475">
          <cell r="B60475" t="str">
            <v>JXZBC009010</v>
          </cell>
        </row>
        <row r="60476">
          <cell r="B60476" t="str">
            <v>JXZBC009010</v>
          </cell>
        </row>
        <row r="60477">
          <cell r="B60477" t="str">
            <v>JXZBC009010</v>
          </cell>
        </row>
        <row r="60478">
          <cell r="B60478" t="str">
            <v>JXZBC009010</v>
          </cell>
        </row>
        <row r="60479">
          <cell r="B60479" t="str">
            <v>JXZBC009010</v>
          </cell>
        </row>
        <row r="60480">
          <cell r="B60480" t="str">
            <v>JXZBC009010</v>
          </cell>
        </row>
        <row r="60481">
          <cell r="B60481" t="str">
            <v>JXZBC009010</v>
          </cell>
        </row>
        <row r="60482">
          <cell r="B60482" t="str">
            <v>JXZBC009010</v>
          </cell>
        </row>
        <row r="60483">
          <cell r="B60483" t="str">
            <v>JXZBC009010</v>
          </cell>
        </row>
        <row r="60484">
          <cell r="B60484" t="str">
            <v>JXZBC009010</v>
          </cell>
        </row>
        <row r="60485">
          <cell r="B60485" t="str">
            <v>JXZBC009010</v>
          </cell>
        </row>
        <row r="60486">
          <cell r="B60486" t="str">
            <v>JXZBC009010</v>
          </cell>
        </row>
        <row r="60487">
          <cell r="B60487" t="str">
            <v>JXZBC009010</v>
          </cell>
        </row>
        <row r="60488">
          <cell r="B60488" t="str">
            <v>JXZBC009010</v>
          </cell>
        </row>
        <row r="60489">
          <cell r="B60489" t="str">
            <v>JXZBC009010</v>
          </cell>
        </row>
        <row r="60490">
          <cell r="B60490" t="str">
            <v>JXZBC009010</v>
          </cell>
        </row>
        <row r="60491">
          <cell r="B60491" t="str">
            <v>JXZBC007010</v>
          </cell>
        </row>
        <row r="60492">
          <cell r="B60492" t="str">
            <v>JXZBC007010</v>
          </cell>
        </row>
        <row r="60493">
          <cell r="B60493" t="str">
            <v>JXZBC007010</v>
          </cell>
        </row>
        <row r="60494">
          <cell r="B60494" t="str">
            <v>JXZBC007010</v>
          </cell>
        </row>
        <row r="60495">
          <cell r="B60495" t="str">
            <v>JXZBC007010</v>
          </cell>
        </row>
        <row r="60496">
          <cell r="B60496" t="str">
            <v>JXZBC007010</v>
          </cell>
        </row>
        <row r="60497">
          <cell r="B60497" t="str">
            <v>JXZBC007010</v>
          </cell>
        </row>
        <row r="60498">
          <cell r="B60498" t="str">
            <v>JXZBC007010</v>
          </cell>
        </row>
        <row r="60499">
          <cell r="B60499" t="str">
            <v>JXZBC007010</v>
          </cell>
        </row>
        <row r="60500">
          <cell r="B60500" t="str">
            <v>JXZBC007010</v>
          </cell>
        </row>
        <row r="60501">
          <cell r="B60501" t="str">
            <v>JXZBC007010</v>
          </cell>
        </row>
        <row r="60502">
          <cell r="B60502" t="str">
            <v>JXZBC007010</v>
          </cell>
        </row>
        <row r="60503">
          <cell r="B60503" t="str">
            <v>JXZBC007010</v>
          </cell>
        </row>
        <row r="60504">
          <cell r="B60504" t="str">
            <v>JXZBC007010</v>
          </cell>
        </row>
        <row r="60505">
          <cell r="B60505" t="str">
            <v>JXZBC007010</v>
          </cell>
        </row>
        <row r="60506">
          <cell r="B60506" t="str">
            <v>JXZBC007010</v>
          </cell>
        </row>
        <row r="60507">
          <cell r="B60507" t="str">
            <v>JXZBC007010</v>
          </cell>
        </row>
        <row r="60508">
          <cell r="B60508" t="str">
            <v>JXZBC007010</v>
          </cell>
        </row>
        <row r="60509">
          <cell r="B60509" t="str">
            <v>JXZBC007010</v>
          </cell>
        </row>
        <row r="60510">
          <cell r="B60510" t="str">
            <v>JXZBC007010</v>
          </cell>
        </row>
        <row r="60511">
          <cell r="B60511" t="str">
            <v>JXZBC007010</v>
          </cell>
        </row>
        <row r="60512">
          <cell r="B60512" t="str">
            <v>JXZBC007010</v>
          </cell>
        </row>
        <row r="60513">
          <cell r="B60513" t="str">
            <v>JXZBC007010</v>
          </cell>
        </row>
        <row r="60514">
          <cell r="B60514" t="str">
            <v>JXZBC007010</v>
          </cell>
        </row>
        <row r="60515">
          <cell r="B60515" t="str">
            <v>JXZBC007010</v>
          </cell>
        </row>
        <row r="60516">
          <cell r="B60516" t="str">
            <v>JXZBC007010</v>
          </cell>
        </row>
        <row r="60517">
          <cell r="B60517" t="str">
            <v>JXZBC007010</v>
          </cell>
        </row>
        <row r="60518">
          <cell r="B60518" t="str">
            <v>JXZBC007010</v>
          </cell>
        </row>
        <row r="60519">
          <cell r="B60519" t="str">
            <v>JXZBC007010</v>
          </cell>
        </row>
        <row r="60520">
          <cell r="B60520" t="str">
            <v>JXZBC007010</v>
          </cell>
        </row>
        <row r="60521">
          <cell r="B60521" t="str">
            <v>JXZBC007010</v>
          </cell>
        </row>
        <row r="60522">
          <cell r="B60522" t="str">
            <v>JXZBC007010</v>
          </cell>
        </row>
        <row r="60523">
          <cell r="B60523" t="str">
            <v>JXZBC007010</v>
          </cell>
        </row>
        <row r="60524">
          <cell r="B60524" t="str">
            <v>JXZBC007010</v>
          </cell>
        </row>
        <row r="60525">
          <cell r="B60525" t="str">
            <v>JXZBC007010</v>
          </cell>
        </row>
        <row r="60526">
          <cell r="B60526" t="str">
            <v>JXZBC007010</v>
          </cell>
        </row>
        <row r="60527">
          <cell r="B60527" t="str">
            <v>JXZBC007010</v>
          </cell>
        </row>
        <row r="60528">
          <cell r="B60528" t="str">
            <v>JXZBC007010</v>
          </cell>
        </row>
        <row r="60529">
          <cell r="B60529" t="str">
            <v>JXZBC007010</v>
          </cell>
        </row>
        <row r="60530">
          <cell r="B60530" t="str">
            <v>JXZBC007010</v>
          </cell>
        </row>
        <row r="60531">
          <cell r="B60531" t="str">
            <v>JXZBC007010</v>
          </cell>
        </row>
        <row r="60532">
          <cell r="B60532" t="str">
            <v>JXZBC007010</v>
          </cell>
        </row>
        <row r="60533">
          <cell r="B60533" t="str">
            <v>JXZBC007010</v>
          </cell>
        </row>
        <row r="60534">
          <cell r="B60534" t="str">
            <v>JXZBC007010</v>
          </cell>
        </row>
        <row r="60535">
          <cell r="B60535" t="str">
            <v>JXZBC007010</v>
          </cell>
        </row>
        <row r="60536">
          <cell r="B60536" t="str">
            <v>JXZBC007010</v>
          </cell>
        </row>
        <row r="60537">
          <cell r="B60537" t="str">
            <v>JXZBC007010</v>
          </cell>
        </row>
        <row r="60538">
          <cell r="B60538" t="str">
            <v>JXZBC007010</v>
          </cell>
        </row>
        <row r="60539">
          <cell r="B60539" t="str">
            <v>JXZBC007010</v>
          </cell>
        </row>
        <row r="60540">
          <cell r="B60540" t="str">
            <v>JXZBC007010</v>
          </cell>
        </row>
        <row r="60541">
          <cell r="B60541" t="str">
            <v>JXZBC007010</v>
          </cell>
        </row>
        <row r="60542">
          <cell r="B60542" t="str">
            <v>JXZBC007010</v>
          </cell>
        </row>
        <row r="60543">
          <cell r="B60543" t="str">
            <v>JXZBC007010</v>
          </cell>
        </row>
        <row r="60544">
          <cell r="B60544" t="str">
            <v>JXZBC007010</v>
          </cell>
        </row>
        <row r="60545">
          <cell r="B60545" t="str">
            <v>JXZBC007010</v>
          </cell>
        </row>
        <row r="60546">
          <cell r="B60546" t="str">
            <v>JXZBC007010</v>
          </cell>
        </row>
        <row r="60547">
          <cell r="B60547" t="str">
            <v>JXZBC007010</v>
          </cell>
        </row>
        <row r="60548">
          <cell r="B60548" t="str">
            <v>JXZBC007010</v>
          </cell>
        </row>
        <row r="60549">
          <cell r="B60549" t="str">
            <v>JXZBC007010</v>
          </cell>
        </row>
        <row r="60550">
          <cell r="B60550" t="str">
            <v>JXZBC007010</v>
          </cell>
        </row>
        <row r="60551">
          <cell r="B60551" t="str">
            <v>JXZBC007010</v>
          </cell>
        </row>
        <row r="60552">
          <cell r="B60552" t="str">
            <v>JXZBC007010</v>
          </cell>
        </row>
        <row r="60553">
          <cell r="B60553" t="str">
            <v>JXZBC007010</v>
          </cell>
        </row>
        <row r="60554">
          <cell r="B60554" t="str">
            <v>JXZBC007010</v>
          </cell>
        </row>
        <row r="60555">
          <cell r="B60555" t="str">
            <v>JXZBC007010</v>
          </cell>
        </row>
        <row r="60556">
          <cell r="B60556" t="str">
            <v>JXZBC007010</v>
          </cell>
        </row>
        <row r="60557">
          <cell r="B60557" t="str">
            <v>JXZBC007010</v>
          </cell>
        </row>
        <row r="60558">
          <cell r="B60558" t="str">
            <v>JXZBC007010</v>
          </cell>
        </row>
        <row r="60559">
          <cell r="B60559" t="str">
            <v>JXZBC007010</v>
          </cell>
        </row>
        <row r="60560">
          <cell r="B60560" t="str">
            <v>JXZBC007010</v>
          </cell>
        </row>
        <row r="60561">
          <cell r="B60561" t="str">
            <v>JXZBC007010</v>
          </cell>
        </row>
        <row r="60562">
          <cell r="B60562" t="str">
            <v>JXZBC007010</v>
          </cell>
        </row>
        <row r="60563">
          <cell r="B60563" t="str">
            <v>JXZBC007010</v>
          </cell>
        </row>
        <row r="60564">
          <cell r="B60564" t="str">
            <v>JXZBC007010</v>
          </cell>
        </row>
        <row r="60565">
          <cell r="B60565" t="str">
            <v>JXZBC007010</v>
          </cell>
        </row>
        <row r="60566">
          <cell r="B60566" t="str">
            <v>JXZBC007010</v>
          </cell>
        </row>
        <row r="60567">
          <cell r="B60567" t="str">
            <v>JXZBC007010</v>
          </cell>
        </row>
        <row r="60568">
          <cell r="B60568" t="str">
            <v>JXZBC007010</v>
          </cell>
        </row>
        <row r="60569">
          <cell r="B60569" t="str">
            <v>JXZBC007010</v>
          </cell>
        </row>
        <row r="60570">
          <cell r="B60570" t="str">
            <v>JXZBC007010</v>
          </cell>
        </row>
        <row r="60571">
          <cell r="B60571" t="str">
            <v>JXZBC007010</v>
          </cell>
        </row>
        <row r="60572">
          <cell r="B60572" t="str">
            <v>JXZBC007010</v>
          </cell>
        </row>
        <row r="60573">
          <cell r="B60573" t="str">
            <v>JXZBC007010</v>
          </cell>
        </row>
        <row r="60574">
          <cell r="B60574" t="str">
            <v>JXZBC007010</v>
          </cell>
        </row>
        <row r="60575">
          <cell r="B60575" t="str">
            <v>JXZBC007010</v>
          </cell>
        </row>
        <row r="60576">
          <cell r="B60576" t="str">
            <v>JXZBC007010</v>
          </cell>
        </row>
        <row r="60577">
          <cell r="B60577" t="str">
            <v>JXZBC007010</v>
          </cell>
        </row>
        <row r="60578">
          <cell r="B60578" t="str">
            <v>JXZBC007010</v>
          </cell>
        </row>
        <row r="60579">
          <cell r="B60579" t="str">
            <v>JXZBC007010</v>
          </cell>
        </row>
        <row r="60580">
          <cell r="B60580" t="str">
            <v>JXZBC007010</v>
          </cell>
        </row>
        <row r="60581">
          <cell r="B60581" t="str">
            <v>JXZBC007010</v>
          </cell>
        </row>
        <row r="60582">
          <cell r="B60582" t="str">
            <v>JXZBC007010</v>
          </cell>
        </row>
        <row r="60583">
          <cell r="B60583" t="str">
            <v>JXZBC007010</v>
          </cell>
        </row>
        <row r="60584">
          <cell r="B60584" t="str">
            <v>JXZBC007010</v>
          </cell>
        </row>
        <row r="60585">
          <cell r="B60585" t="str">
            <v>JXZBC007010</v>
          </cell>
        </row>
        <row r="60586">
          <cell r="B60586" t="str">
            <v>JXZBC007010</v>
          </cell>
        </row>
        <row r="60587">
          <cell r="B60587" t="str">
            <v>JXZBC007010</v>
          </cell>
        </row>
        <row r="60588">
          <cell r="B60588" t="str">
            <v>JXZBC007010</v>
          </cell>
        </row>
        <row r="60589">
          <cell r="B60589" t="str">
            <v>JXZBC007010</v>
          </cell>
        </row>
        <row r="60590">
          <cell r="B60590" t="str">
            <v>JXZBC007010</v>
          </cell>
        </row>
        <row r="60591">
          <cell r="B60591" t="str">
            <v>JXZBC007010</v>
          </cell>
        </row>
        <row r="60592">
          <cell r="B60592" t="str">
            <v>JXZBC007010</v>
          </cell>
        </row>
        <row r="60593">
          <cell r="B60593" t="str">
            <v>JXZBC007010</v>
          </cell>
        </row>
        <row r="60594">
          <cell r="B60594" t="str">
            <v>JXZBC007010</v>
          </cell>
        </row>
        <row r="60595">
          <cell r="B60595" t="str">
            <v>JXZBC007010</v>
          </cell>
        </row>
        <row r="60596">
          <cell r="B60596" t="str">
            <v>JXZBC007010</v>
          </cell>
        </row>
        <row r="60597">
          <cell r="B60597" t="str">
            <v>JXZBC007010</v>
          </cell>
        </row>
        <row r="60598">
          <cell r="B60598" t="str">
            <v>JXZBC007010</v>
          </cell>
        </row>
        <row r="60599">
          <cell r="B60599" t="str">
            <v>JXZBC007010</v>
          </cell>
        </row>
        <row r="60600">
          <cell r="B60600" t="str">
            <v>JXZBC007010</v>
          </cell>
        </row>
        <row r="60601">
          <cell r="B60601" t="str">
            <v>JXZBC007010</v>
          </cell>
        </row>
        <row r="60602">
          <cell r="B60602" t="str">
            <v>JXZBC007010</v>
          </cell>
        </row>
        <row r="60603">
          <cell r="B60603" t="str">
            <v>JXZBC007010</v>
          </cell>
        </row>
        <row r="60604">
          <cell r="B60604" t="str">
            <v>JXZBC007010</v>
          </cell>
        </row>
        <row r="60605">
          <cell r="B60605" t="str">
            <v>JXZBC007010</v>
          </cell>
        </row>
        <row r="60606">
          <cell r="B60606" t="str">
            <v>JXZBC007010</v>
          </cell>
        </row>
        <row r="60607">
          <cell r="B60607" t="str">
            <v>JXZBC007010</v>
          </cell>
        </row>
        <row r="60608">
          <cell r="B60608" t="str">
            <v>JXZBC007010</v>
          </cell>
        </row>
        <row r="60609">
          <cell r="B60609" t="str">
            <v>JXZBC007010</v>
          </cell>
        </row>
        <row r="60610">
          <cell r="B60610" t="str">
            <v>JXZBC007010</v>
          </cell>
        </row>
        <row r="60611">
          <cell r="B60611" t="str">
            <v>JXZBC007010</v>
          </cell>
        </row>
        <row r="60612">
          <cell r="B60612" t="str">
            <v>JXZBC007010</v>
          </cell>
        </row>
        <row r="60613">
          <cell r="B60613" t="str">
            <v>JXZBC007010</v>
          </cell>
        </row>
        <row r="60614">
          <cell r="B60614" t="str">
            <v>JXZBC007010</v>
          </cell>
        </row>
        <row r="60615">
          <cell r="B60615" t="str">
            <v>JXZBC007010</v>
          </cell>
        </row>
        <row r="60616">
          <cell r="B60616" t="str">
            <v>JXZBC007010</v>
          </cell>
        </row>
        <row r="60617">
          <cell r="B60617" t="str">
            <v>JXZBC007010</v>
          </cell>
        </row>
        <row r="60618">
          <cell r="B60618" t="str">
            <v>JXZBC007010</v>
          </cell>
        </row>
        <row r="60619">
          <cell r="B60619" t="str">
            <v>JXZBC007010</v>
          </cell>
        </row>
        <row r="60620">
          <cell r="B60620" t="str">
            <v>JXZBC007010</v>
          </cell>
        </row>
        <row r="60621">
          <cell r="B60621" t="str">
            <v>JXZBC007010</v>
          </cell>
        </row>
        <row r="60622">
          <cell r="B60622" t="str">
            <v>JXZBC007010</v>
          </cell>
        </row>
        <row r="60623">
          <cell r="B60623" t="str">
            <v>JXZBC007010</v>
          </cell>
        </row>
        <row r="60624">
          <cell r="B60624" t="str">
            <v>JXZBC007010</v>
          </cell>
        </row>
        <row r="60625">
          <cell r="B60625" t="str">
            <v>JXZBC007010</v>
          </cell>
        </row>
        <row r="60626">
          <cell r="B60626" t="str">
            <v>JXZBC007010</v>
          </cell>
        </row>
        <row r="60627">
          <cell r="B60627" t="str">
            <v>JXZBC007010</v>
          </cell>
        </row>
        <row r="60628">
          <cell r="B60628" t="str">
            <v>JXZBC007010</v>
          </cell>
        </row>
        <row r="60629">
          <cell r="B60629" t="str">
            <v>JXZBC007010</v>
          </cell>
        </row>
        <row r="60630">
          <cell r="B60630" t="str">
            <v>JXZBC007010</v>
          </cell>
        </row>
        <row r="60631">
          <cell r="B60631" t="str">
            <v>JXZBC007010</v>
          </cell>
        </row>
        <row r="60632">
          <cell r="B60632" t="str">
            <v>JXZBC007010</v>
          </cell>
        </row>
        <row r="60633">
          <cell r="B60633" t="str">
            <v>JXZBC007010</v>
          </cell>
        </row>
        <row r="60634">
          <cell r="B60634" t="str">
            <v>JXZBC007010</v>
          </cell>
        </row>
        <row r="60635">
          <cell r="B60635" t="str">
            <v>JXZBC007010</v>
          </cell>
        </row>
        <row r="60636">
          <cell r="B60636" t="str">
            <v>JXZBC007010</v>
          </cell>
        </row>
        <row r="60637">
          <cell r="B60637" t="str">
            <v>JXZBC007010</v>
          </cell>
        </row>
        <row r="60638">
          <cell r="B60638" t="str">
            <v>JXZBC007010</v>
          </cell>
        </row>
        <row r="60639">
          <cell r="B60639" t="str">
            <v>JXZBC007010</v>
          </cell>
        </row>
        <row r="60640">
          <cell r="B60640" t="str">
            <v>JXZBC007010</v>
          </cell>
        </row>
        <row r="60641">
          <cell r="B60641" t="str">
            <v>JXZBC007010</v>
          </cell>
        </row>
        <row r="60642">
          <cell r="B60642" t="str">
            <v>JXZBC007010</v>
          </cell>
        </row>
        <row r="60643">
          <cell r="B60643" t="str">
            <v>JXZBC007010</v>
          </cell>
        </row>
        <row r="60644">
          <cell r="B60644" t="str">
            <v>JXZBC007010</v>
          </cell>
        </row>
        <row r="60645">
          <cell r="B60645" t="str">
            <v>JXZBC007010</v>
          </cell>
        </row>
        <row r="60646">
          <cell r="B60646" t="str">
            <v>JXZBC007010</v>
          </cell>
        </row>
        <row r="60647">
          <cell r="B60647" t="str">
            <v>JXZBC007010</v>
          </cell>
        </row>
        <row r="60648">
          <cell r="B60648" t="str">
            <v>JXZBC007010</v>
          </cell>
        </row>
        <row r="60649">
          <cell r="B60649" t="str">
            <v>JXZBC007010</v>
          </cell>
        </row>
        <row r="60650">
          <cell r="B60650" t="str">
            <v>JXZBC007010</v>
          </cell>
        </row>
        <row r="60651">
          <cell r="B60651" t="str">
            <v>JXZBC007010</v>
          </cell>
        </row>
        <row r="60652">
          <cell r="B60652" t="str">
            <v>JXZBC007010</v>
          </cell>
        </row>
        <row r="60653">
          <cell r="B60653" t="str">
            <v>JXZBC007010</v>
          </cell>
        </row>
        <row r="60654">
          <cell r="B60654" t="str">
            <v>JXZBC007010</v>
          </cell>
        </row>
        <row r="60655">
          <cell r="B60655" t="str">
            <v>JXZBC007010</v>
          </cell>
        </row>
        <row r="60656">
          <cell r="B60656" t="str">
            <v>JXZBC007010</v>
          </cell>
        </row>
        <row r="60657">
          <cell r="B60657" t="str">
            <v>JXZBC007010</v>
          </cell>
        </row>
        <row r="60658">
          <cell r="B60658" t="str">
            <v>JXZBC007010</v>
          </cell>
        </row>
        <row r="60659">
          <cell r="B60659" t="str">
            <v>JXZBC007010</v>
          </cell>
        </row>
        <row r="60660">
          <cell r="B60660" t="str">
            <v>JXZBC007010</v>
          </cell>
        </row>
        <row r="60661">
          <cell r="B60661" t="str">
            <v>FCZAU007010</v>
          </cell>
        </row>
        <row r="60662">
          <cell r="B60662" t="str">
            <v>FCZAU007010</v>
          </cell>
        </row>
        <row r="60663">
          <cell r="B60663" t="str">
            <v>FCZAU007010</v>
          </cell>
        </row>
        <row r="60664">
          <cell r="B60664" t="str">
            <v>FCZAU007010</v>
          </cell>
        </row>
        <row r="60665">
          <cell r="B60665" t="str">
            <v>FCZAU007010</v>
          </cell>
        </row>
        <row r="60666">
          <cell r="B60666" t="str">
            <v>FCZAU007010</v>
          </cell>
        </row>
        <row r="60667">
          <cell r="B60667" t="str">
            <v>FCZAU007010</v>
          </cell>
        </row>
        <row r="60668">
          <cell r="B60668" t="str">
            <v>FCZAU007010</v>
          </cell>
        </row>
        <row r="60669">
          <cell r="B60669" t="str">
            <v>FCZAU007010</v>
          </cell>
        </row>
        <row r="60670">
          <cell r="B60670" t="str">
            <v>FCZAU007010</v>
          </cell>
        </row>
        <row r="60671">
          <cell r="B60671" t="str">
            <v>FCZAU007010</v>
          </cell>
        </row>
        <row r="60672">
          <cell r="B60672" t="str">
            <v>FCZAU007010</v>
          </cell>
        </row>
        <row r="60673">
          <cell r="B60673" t="str">
            <v>FCZAU007010</v>
          </cell>
        </row>
        <row r="60674">
          <cell r="B60674" t="str">
            <v>FCZAU007010</v>
          </cell>
        </row>
        <row r="60675">
          <cell r="B60675" t="str">
            <v>FCZAU007010</v>
          </cell>
        </row>
        <row r="60676">
          <cell r="B60676" t="str">
            <v>FCZAU007010</v>
          </cell>
        </row>
        <row r="60677">
          <cell r="B60677" t="str">
            <v>FCZAU007010</v>
          </cell>
        </row>
        <row r="60678">
          <cell r="B60678" t="str">
            <v>FCZAU007010</v>
          </cell>
        </row>
        <row r="60679">
          <cell r="B60679" t="str">
            <v>FCZAU007010</v>
          </cell>
        </row>
        <row r="60680">
          <cell r="B60680" t="str">
            <v>FCZAU007010</v>
          </cell>
        </row>
        <row r="60681">
          <cell r="B60681" t="str">
            <v>FCZAU007010</v>
          </cell>
        </row>
        <row r="60682">
          <cell r="B60682" t="str">
            <v>FCZAU007010</v>
          </cell>
        </row>
        <row r="60683">
          <cell r="B60683" t="str">
            <v>FCZAU007010</v>
          </cell>
        </row>
        <row r="60684">
          <cell r="B60684" t="str">
            <v>FCZAU007010</v>
          </cell>
        </row>
        <row r="60685">
          <cell r="B60685" t="str">
            <v>FCZAU007010</v>
          </cell>
        </row>
        <row r="60686">
          <cell r="B60686" t="str">
            <v>FCZAU007010</v>
          </cell>
        </row>
        <row r="60687">
          <cell r="B60687" t="str">
            <v>FCZAU007010</v>
          </cell>
        </row>
        <row r="60688">
          <cell r="B60688" t="str">
            <v>FCZAU007010</v>
          </cell>
        </row>
        <row r="60689">
          <cell r="B60689" t="str">
            <v>FCZAU007010</v>
          </cell>
        </row>
        <row r="60690">
          <cell r="B60690" t="str">
            <v>FCZAU007010</v>
          </cell>
        </row>
        <row r="60691">
          <cell r="B60691" t="str">
            <v>FCZAU007010</v>
          </cell>
        </row>
        <row r="60692">
          <cell r="B60692" t="str">
            <v>FCZAU007010</v>
          </cell>
        </row>
        <row r="60693">
          <cell r="B60693" t="str">
            <v>FCZAU007010</v>
          </cell>
        </row>
        <row r="60694">
          <cell r="B60694" t="str">
            <v>FCZAU007010</v>
          </cell>
        </row>
        <row r="60695">
          <cell r="B60695" t="str">
            <v>FCZAU007010</v>
          </cell>
        </row>
        <row r="60696">
          <cell r="B60696" t="str">
            <v>FCZAU007010</v>
          </cell>
        </row>
        <row r="60697">
          <cell r="B60697" t="str">
            <v>FCZAU007010</v>
          </cell>
        </row>
        <row r="60698">
          <cell r="B60698" t="str">
            <v>FCZAU007010</v>
          </cell>
        </row>
        <row r="60699">
          <cell r="B60699" t="str">
            <v>FCZAU007010</v>
          </cell>
        </row>
        <row r="60700">
          <cell r="B60700" t="str">
            <v>FCZAU007010</v>
          </cell>
        </row>
        <row r="60701">
          <cell r="B60701" t="str">
            <v>FCZAU007010</v>
          </cell>
        </row>
        <row r="60702">
          <cell r="B60702" t="str">
            <v>FCZAU007010</v>
          </cell>
        </row>
        <row r="60703">
          <cell r="B60703" t="str">
            <v>FCZAU007010</v>
          </cell>
        </row>
        <row r="60704">
          <cell r="B60704" t="str">
            <v>FCZAU007010</v>
          </cell>
        </row>
        <row r="60705">
          <cell r="B60705" t="str">
            <v>FCZAU007010</v>
          </cell>
        </row>
        <row r="60706">
          <cell r="B60706" t="str">
            <v>FCZAU007010</v>
          </cell>
        </row>
        <row r="60707">
          <cell r="B60707" t="str">
            <v>FCZAU007010</v>
          </cell>
        </row>
        <row r="60708">
          <cell r="B60708" t="str">
            <v>FCZAU007010</v>
          </cell>
        </row>
        <row r="60709">
          <cell r="B60709" t="str">
            <v>FCZAU007010</v>
          </cell>
        </row>
        <row r="60710">
          <cell r="B60710" t="str">
            <v>FCZAU007010</v>
          </cell>
        </row>
        <row r="60711">
          <cell r="B60711" t="str">
            <v>FCZAU007010</v>
          </cell>
        </row>
        <row r="60712">
          <cell r="B60712" t="str">
            <v>FCZAU007010</v>
          </cell>
        </row>
        <row r="60713">
          <cell r="B60713" t="str">
            <v>FCZAU007010</v>
          </cell>
        </row>
        <row r="60714">
          <cell r="B60714" t="str">
            <v>FCZAU007010</v>
          </cell>
        </row>
        <row r="60715">
          <cell r="B60715" t="str">
            <v>FCZAU007010</v>
          </cell>
        </row>
        <row r="60716">
          <cell r="B60716" t="str">
            <v>FCZAU007010</v>
          </cell>
        </row>
        <row r="60717">
          <cell r="B60717" t="str">
            <v>FCZAU007010</v>
          </cell>
        </row>
        <row r="60718">
          <cell r="B60718" t="str">
            <v>FCZAU007010</v>
          </cell>
        </row>
        <row r="60719">
          <cell r="B60719" t="str">
            <v>FCZAU007010</v>
          </cell>
        </row>
        <row r="60720">
          <cell r="B60720" t="str">
            <v>FCZAU007010</v>
          </cell>
        </row>
        <row r="60721">
          <cell r="B60721" t="str">
            <v>FCZAU007010</v>
          </cell>
        </row>
        <row r="60722">
          <cell r="B60722" t="str">
            <v>FCZAU007010</v>
          </cell>
        </row>
        <row r="60723">
          <cell r="B60723" t="str">
            <v>FCZAU007010</v>
          </cell>
        </row>
        <row r="60724">
          <cell r="B60724" t="str">
            <v>FCZAU007010</v>
          </cell>
        </row>
        <row r="60725">
          <cell r="B60725" t="str">
            <v>FCZAU007010</v>
          </cell>
        </row>
        <row r="60726">
          <cell r="B60726" t="str">
            <v>FCZAU007010</v>
          </cell>
        </row>
        <row r="60727">
          <cell r="B60727" t="str">
            <v>FCZAU007010</v>
          </cell>
        </row>
        <row r="60728">
          <cell r="B60728" t="str">
            <v>FCZAU007010</v>
          </cell>
        </row>
        <row r="60729">
          <cell r="B60729" t="str">
            <v>FCZAU007010</v>
          </cell>
        </row>
        <row r="60730">
          <cell r="B60730" t="str">
            <v>FCZAU007010</v>
          </cell>
        </row>
        <row r="60731">
          <cell r="B60731" t="str">
            <v>FCZAU007010</v>
          </cell>
        </row>
        <row r="60732">
          <cell r="B60732" t="str">
            <v>FCZAU007010</v>
          </cell>
        </row>
        <row r="60733">
          <cell r="B60733" t="str">
            <v>FCZAU007010</v>
          </cell>
        </row>
        <row r="60734">
          <cell r="B60734" t="str">
            <v>FCZAU007010</v>
          </cell>
        </row>
        <row r="60735">
          <cell r="B60735" t="str">
            <v>FCZAU007010</v>
          </cell>
        </row>
        <row r="60736">
          <cell r="B60736" t="str">
            <v>FCZAU007010</v>
          </cell>
        </row>
        <row r="60737">
          <cell r="B60737" t="str">
            <v>FCZAU007010</v>
          </cell>
        </row>
        <row r="60738">
          <cell r="B60738" t="str">
            <v>FCZAU007010</v>
          </cell>
        </row>
        <row r="60739">
          <cell r="B60739" t="str">
            <v>FCZAU007010</v>
          </cell>
        </row>
        <row r="60740">
          <cell r="B60740" t="str">
            <v>FCZAU007010</v>
          </cell>
        </row>
        <row r="60741">
          <cell r="B60741" t="str">
            <v>FCZAU007010</v>
          </cell>
        </row>
        <row r="60742">
          <cell r="B60742" t="str">
            <v>FCZAU007010</v>
          </cell>
        </row>
        <row r="60743">
          <cell r="B60743" t="str">
            <v>FCZAU007010</v>
          </cell>
        </row>
        <row r="60744">
          <cell r="B60744" t="str">
            <v>FCZAU007010</v>
          </cell>
        </row>
        <row r="60745">
          <cell r="B60745" t="str">
            <v>FCZAU007010</v>
          </cell>
        </row>
        <row r="60746">
          <cell r="B60746" t="str">
            <v>FCZAU007010</v>
          </cell>
        </row>
        <row r="60747">
          <cell r="B60747" t="str">
            <v>FCZAU007010</v>
          </cell>
        </row>
        <row r="60748">
          <cell r="B60748" t="str">
            <v>FCZAU007010</v>
          </cell>
        </row>
        <row r="60749">
          <cell r="B60749" t="str">
            <v>FCZAU007010</v>
          </cell>
        </row>
        <row r="60750">
          <cell r="B60750" t="str">
            <v>FCZAU007010</v>
          </cell>
        </row>
        <row r="60751">
          <cell r="B60751" t="str">
            <v>FCZAU007010</v>
          </cell>
        </row>
        <row r="60752">
          <cell r="B60752" t="str">
            <v>FCZAU007010</v>
          </cell>
        </row>
        <row r="60753">
          <cell r="B60753" t="str">
            <v>FCZAU007010</v>
          </cell>
        </row>
        <row r="60754">
          <cell r="B60754" t="str">
            <v>FCZAU007010</v>
          </cell>
        </row>
        <row r="60755">
          <cell r="B60755" t="str">
            <v>FCZAU007010</v>
          </cell>
        </row>
        <row r="60756">
          <cell r="B60756" t="str">
            <v>FCZAU007010</v>
          </cell>
        </row>
        <row r="60757">
          <cell r="B60757" t="str">
            <v>FCZAU007010</v>
          </cell>
        </row>
        <row r="60758">
          <cell r="B60758" t="str">
            <v>FCZAU007010</v>
          </cell>
        </row>
        <row r="60759">
          <cell r="B60759" t="str">
            <v>FCZAU007010</v>
          </cell>
        </row>
        <row r="60760">
          <cell r="B60760" t="str">
            <v>FCZAU007010</v>
          </cell>
        </row>
        <row r="60761">
          <cell r="B60761" t="str">
            <v>FCZAU007010</v>
          </cell>
        </row>
        <row r="60762">
          <cell r="B60762" t="str">
            <v>FCZAU007010</v>
          </cell>
        </row>
        <row r="60763">
          <cell r="B60763" t="str">
            <v>FCZAU007010</v>
          </cell>
        </row>
        <row r="60764">
          <cell r="B60764" t="str">
            <v>FCZAU007010</v>
          </cell>
        </row>
        <row r="60765">
          <cell r="B60765" t="str">
            <v>FCZAU007010</v>
          </cell>
        </row>
        <row r="60766">
          <cell r="B60766" t="str">
            <v>FCZAU007010</v>
          </cell>
        </row>
        <row r="60767">
          <cell r="B60767" t="str">
            <v>FCZAU007010</v>
          </cell>
        </row>
        <row r="60768">
          <cell r="B60768" t="str">
            <v>FCZAU007010</v>
          </cell>
        </row>
        <row r="60769">
          <cell r="B60769" t="str">
            <v>FCZAU007010</v>
          </cell>
        </row>
        <row r="60770">
          <cell r="B60770" t="str">
            <v>FCZAU007010</v>
          </cell>
        </row>
        <row r="60771">
          <cell r="B60771" t="str">
            <v>FCZAU007010</v>
          </cell>
        </row>
        <row r="60772">
          <cell r="B60772" t="str">
            <v>FCZAU007010</v>
          </cell>
        </row>
        <row r="60773">
          <cell r="B60773" t="str">
            <v>FCZAU007010</v>
          </cell>
        </row>
        <row r="60774">
          <cell r="B60774" t="str">
            <v>FCZAU007010</v>
          </cell>
        </row>
        <row r="60775">
          <cell r="B60775" t="str">
            <v>FCZAU007010</v>
          </cell>
        </row>
        <row r="60776">
          <cell r="B60776" t="str">
            <v>FCZAU007010</v>
          </cell>
        </row>
        <row r="60777">
          <cell r="B60777" t="str">
            <v>FCZAU007010</v>
          </cell>
        </row>
        <row r="60778">
          <cell r="B60778" t="str">
            <v>FCZAU007010</v>
          </cell>
        </row>
        <row r="60779">
          <cell r="B60779" t="str">
            <v>FCZAU007010</v>
          </cell>
        </row>
        <row r="60780">
          <cell r="B60780" t="str">
            <v>FCZAU007010</v>
          </cell>
        </row>
        <row r="60781">
          <cell r="B60781" t="str">
            <v>FCZAU007010</v>
          </cell>
        </row>
        <row r="60782">
          <cell r="B60782" t="str">
            <v>FCZAU007010</v>
          </cell>
        </row>
        <row r="60783">
          <cell r="B60783" t="str">
            <v>FCZAU007010</v>
          </cell>
        </row>
        <row r="60784">
          <cell r="B60784" t="str">
            <v>FCZAU007010</v>
          </cell>
        </row>
        <row r="60785">
          <cell r="B60785" t="str">
            <v>FCZAU007010</v>
          </cell>
        </row>
        <row r="60786">
          <cell r="B60786" t="str">
            <v>FCZAU007010</v>
          </cell>
        </row>
        <row r="60787">
          <cell r="B60787" t="str">
            <v>FCZAU007010</v>
          </cell>
        </row>
        <row r="60788">
          <cell r="B60788" t="str">
            <v>FCZAU007010</v>
          </cell>
        </row>
        <row r="60789">
          <cell r="B60789" t="str">
            <v>FCZAU007010</v>
          </cell>
        </row>
        <row r="60790">
          <cell r="B60790" t="str">
            <v>FCZAU007010</v>
          </cell>
        </row>
        <row r="60791">
          <cell r="B60791" t="str">
            <v>FCZAU007010</v>
          </cell>
        </row>
        <row r="60792">
          <cell r="B60792" t="str">
            <v>FCZAU007010</v>
          </cell>
        </row>
        <row r="60793">
          <cell r="B60793" t="str">
            <v>FCZAU007010</v>
          </cell>
        </row>
        <row r="60794">
          <cell r="B60794" t="str">
            <v>FCZAU007010</v>
          </cell>
        </row>
        <row r="60795">
          <cell r="B60795" t="str">
            <v>FCZAU007010</v>
          </cell>
        </row>
        <row r="60796">
          <cell r="B60796" t="str">
            <v>FCZAU007010</v>
          </cell>
        </row>
        <row r="60797">
          <cell r="B60797" t="str">
            <v>FCZAU007010</v>
          </cell>
        </row>
        <row r="60798">
          <cell r="B60798" t="str">
            <v>FCZAU007010</v>
          </cell>
        </row>
        <row r="60799">
          <cell r="B60799" t="str">
            <v>FCZAU007010</v>
          </cell>
        </row>
        <row r="60800">
          <cell r="B60800" t="str">
            <v>FCZAU007010</v>
          </cell>
        </row>
        <row r="60801">
          <cell r="B60801" t="str">
            <v>FCZAU007010</v>
          </cell>
        </row>
        <row r="60802">
          <cell r="B60802" t="str">
            <v>FCZAU007010</v>
          </cell>
        </row>
        <row r="60803">
          <cell r="B60803" t="str">
            <v>FCZAU007010</v>
          </cell>
        </row>
        <row r="60804">
          <cell r="B60804" t="str">
            <v>FCZAU007010</v>
          </cell>
        </row>
        <row r="60805">
          <cell r="B60805" t="str">
            <v>FCZAU007010</v>
          </cell>
        </row>
        <row r="60806">
          <cell r="B60806" t="str">
            <v>FCZAU007010</v>
          </cell>
        </row>
        <row r="60807">
          <cell r="B60807" t="str">
            <v>FCZAU007010</v>
          </cell>
        </row>
        <row r="60808">
          <cell r="B60808" t="str">
            <v>FCZAU007010</v>
          </cell>
        </row>
        <row r="60809">
          <cell r="B60809" t="str">
            <v>FCZAU007010</v>
          </cell>
        </row>
        <row r="60810">
          <cell r="B60810" t="str">
            <v>FCZAU007010</v>
          </cell>
        </row>
        <row r="60811">
          <cell r="B60811" t="str">
            <v>FCZAU007010</v>
          </cell>
        </row>
        <row r="60812">
          <cell r="B60812" t="str">
            <v>FCZAU007010</v>
          </cell>
        </row>
        <row r="60813">
          <cell r="B60813" t="str">
            <v>FCZAU007010</v>
          </cell>
        </row>
        <row r="60814">
          <cell r="B60814" t="str">
            <v>FCZAU007010</v>
          </cell>
        </row>
        <row r="60815">
          <cell r="B60815" t="str">
            <v>FCZAU007010</v>
          </cell>
        </row>
        <row r="60816">
          <cell r="B60816" t="str">
            <v>FCZAU007010</v>
          </cell>
        </row>
        <row r="60817">
          <cell r="B60817" t="str">
            <v>FCZAU007010</v>
          </cell>
        </row>
        <row r="60818">
          <cell r="B60818" t="str">
            <v>FCZAU007010</v>
          </cell>
        </row>
        <row r="60819">
          <cell r="B60819" t="str">
            <v>FCZAU007010</v>
          </cell>
        </row>
        <row r="60820">
          <cell r="B60820" t="str">
            <v>FCZAU007010</v>
          </cell>
        </row>
        <row r="60821">
          <cell r="B60821" t="str">
            <v>FCZAU007010</v>
          </cell>
        </row>
        <row r="60822">
          <cell r="B60822" t="str">
            <v>FCZAU007010</v>
          </cell>
        </row>
        <row r="60823">
          <cell r="B60823" t="str">
            <v>FCZAU007010</v>
          </cell>
        </row>
        <row r="60824">
          <cell r="B60824" t="str">
            <v>FCZAU007010</v>
          </cell>
        </row>
        <row r="60825">
          <cell r="B60825" t="str">
            <v>FCZAU007010</v>
          </cell>
        </row>
        <row r="60826">
          <cell r="B60826" t="str">
            <v>FCZAU007010</v>
          </cell>
        </row>
        <row r="60827">
          <cell r="B60827" t="str">
            <v>FCZAU007010</v>
          </cell>
        </row>
        <row r="60828">
          <cell r="B60828" t="str">
            <v>FCZAU007010</v>
          </cell>
        </row>
        <row r="60829">
          <cell r="B60829" t="str">
            <v>FCZAU007010</v>
          </cell>
        </row>
        <row r="60830">
          <cell r="B60830" t="str">
            <v>FCZAU007010</v>
          </cell>
        </row>
        <row r="60831">
          <cell r="B60831" t="str">
            <v>FBZAU007010</v>
          </cell>
        </row>
        <row r="60832">
          <cell r="B60832" t="str">
            <v>FBZAU007010</v>
          </cell>
        </row>
        <row r="60833">
          <cell r="B60833" t="str">
            <v>FBZAU007010</v>
          </cell>
        </row>
        <row r="60834">
          <cell r="B60834" t="str">
            <v>FBZAU007010</v>
          </cell>
        </row>
        <row r="60835">
          <cell r="B60835" t="str">
            <v>FBZAU007010</v>
          </cell>
        </row>
        <row r="60836">
          <cell r="B60836" t="str">
            <v>FBZAU007010</v>
          </cell>
        </row>
        <row r="60837">
          <cell r="B60837" t="str">
            <v>FBZAU007010</v>
          </cell>
        </row>
        <row r="60838">
          <cell r="B60838" t="str">
            <v>FBZAU007010</v>
          </cell>
        </row>
        <row r="60839">
          <cell r="B60839" t="str">
            <v>FBZAU007010</v>
          </cell>
        </row>
        <row r="60840">
          <cell r="B60840" t="str">
            <v>FBZAU007010</v>
          </cell>
        </row>
        <row r="60841">
          <cell r="B60841" t="str">
            <v>FBZAU007010</v>
          </cell>
        </row>
        <row r="60842">
          <cell r="B60842" t="str">
            <v>FBZAU007010</v>
          </cell>
        </row>
        <row r="60843">
          <cell r="B60843" t="str">
            <v>FBZAU007010</v>
          </cell>
        </row>
        <row r="60844">
          <cell r="B60844" t="str">
            <v>FBZAU007010</v>
          </cell>
        </row>
        <row r="60845">
          <cell r="B60845" t="str">
            <v>FBZAU007010</v>
          </cell>
        </row>
        <row r="60846">
          <cell r="B60846" t="str">
            <v>FBZAU007010</v>
          </cell>
        </row>
        <row r="60847">
          <cell r="B60847" t="str">
            <v>FBZAU007010</v>
          </cell>
        </row>
        <row r="60848">
          <cell r="B60848" t="str">
            <v>FBZAU007010</v>
          </cell>
        </row>
        <row r="60849">
          <cell r="B60849" t="str">
            <v>FBZAU007010</v>
          </cell>
        </row>
        <row r="60850">
          <cell r="B60850" t="str">
            <v>FBZAU007010</v>
          </cell>
        </row>
        <row r="60851">
          <cell r="B60851" t="str">
            <v>DN019008000</v>
          </cell>
        </row>
        <row r="60852">
          <cell r="B60852" t="str">
            <v>DN019008000</v>
          </cell>
        </row>
        <row r="60853">
          <cell r="B60853" t="str">
            <v>DN019008000</v>
          </cell>
        </row>
        <row r="60854">
          <cell r="B60854" t="str">
            <v>DN019008000</v>
          </cell>
        </row>
        <row r="60855">
          <cell r="B60855" t="str">
            <v>DN019008000</v>
          </cell>
        </row>
        <row r="60856">
          <cell r="B60856" t="str">
            <v>DN019008000</v>
          </cell>
        </row>
        <row r="60857">
          <cell r="B60857" t="str">
            <v>DN019008000</v>
          </cell>
        </row>
        <row r="60858">
          <cell r="B60858" t="str">
            <v>DN019008000</v>
          </cell>
        </row>
        <row r="60859">
          <cell r="B60859" t="str">
            <v>DN019008000</v>
          </cell>
        </row>
        <row r="60860">
          <cell r="B60860" t="str">
            <v>DN019008000</v>
          </cell>
        </row>
        <row r="60861">
          <cell r="B60861" t="str">
            <v>DN019008000</v>
          </cell>
        </row>
        <row r="60862">
          <cell r="B60862" t="str">
            <v>DN019008000</v>
          </cell>
        </row>
        <row r="60863">
          <cell r="B60863" t="str">
            <v>DN019008000</v>
          </cell>
        </row>
        <row r="60864">
          <cell r="B60864" t="str">
            <v>DN019008000</v>
          </cell>
        </row>
        <row r="60865">
          <cell r="B60865" t="str">
            <v>DN019008000</v>
          </cell>
        </row>
        <row r="60866">
          <cell r="B60866" t="str">
            <v>DN019008000</v>
          </cell>
        </row>
        <row r="60867">
          <cell r="B60867" t="str">
            <v>DN019008000</v>
          </cell>
        </row>
        <row r="60868">
          <cell r="B60868" t="str">
            <v>DN019008000</v>
          </cell>
        </row>
        <row r="60869">
          <cell r="B60869" t="str">
            <v>DN019008000</v>
          </cell>
        </row>
        <row r="60870">
          <cell r="B60870" t="str">
            <v>DN019008000</v>
          </cell>
        </row>
        <row r="60871">
          <cell r="B60871" t="str">
            <v>DN019008000</v>
          </cell>
        </row>
        <row r="60872">
          <cell r="B60872" t="str">
            <v>DN019008000</v>
          </cell>
        </row>
        <row r="60873">
          <cell r="B60873" t="str">
            <v>DN019008000</v>
          </cell>
        </row>
        <row r="60874">
          <cell r="B60874" t="str">
            <v>DN019008000</v>
          </cell>
        </row>
        <row r="60875">
          <cell r="B60875" t="str">
            <v>DN019008000</v>
          </cell>
        </row>
        <row r="60876">
          <cell r="B60876" t="str">
            <v>DN019008000</v>
          </cell>
        </row>
        <row r="60877">
          <cell r="B60877" t="str">
            <v>DN019008000</v>
          </cell>
        </row>
        <row r="60878">
          <cell r="B60878" t="str">
            <v>DN019008000</v>
          </cell>
        </row>
        <row r="60879">
          <cell r="B60879" t="str">
            <v>DN019008000</v>
          </cell>
        </row>
        <row r="60880">
          <cell r="B60880" t="str">
            <v>DN019008000</v>
          </cell>
        </row>
        <row r="60881">
          <cell r="B60881" t="str">
            <v>DN019008000</v>
          </cell>
        </row>
        <row r="60882">
          <cell r="B60882" t="str">
            <v>DN019008000</v>
          </cell>
        </row>
        <row r="60883">
          <cell r="B60883" t="str">
            <v>DN019008000</v>
          </cell>
        </row>
        <row r="60884">
          <cell r="B60884" t="str">
            <v>DN019008000</v>
          </cell>
        </row>
        <row r="60885">
          <cell r="B60885" t="str">
            <v>DN019008000</v>
          </cell>
        </row>
        <row r="60886">
          <cell r="B60886" t="str">
            <v>DN019008000</v>
          </cell>
        </row>
        <row r="60887">
          <cell r="B60887" t="str">
            <v>DN019008000</v>
          </cell>
        </row>
        <row r="60888">
          <cell r="B60888" t="str">
            <v>DN019008000</v>
          </cell>
        </row>
        <row r="60889">
          <cell r="B60889" t="str">
            <v>DN019008000</v>
          </cell>
        </row>
        <row r="60890">
          <cell r="B60890" t="str">
            <v>DN019008000</v>
          </cell>
        </row>
        <row r="60891">
          <cell r="B60891" t="str">
            <v>DN019008000</v>
          </cell>
        </row>
        <row r="60892">
          <cell r="B60892" t="str">
            <v>DN019008000</v>
          </cell>
        </row>
        <row r="60893">
          <cell r="B60893" t="str">
            <v>DN019008000</v>
          </cell>
        </row>
        <row r="60894">
          <cell r="B60894" t="str">
            <v>DN019008000</v>
          </cell>
        </row>
        <row r="60895">
          <cell r="B60895" t="str">
            <v>DN019008000</v>
          </cell>
        </row>
        <row r="60896">
          <cell r="B60896" t="str">
            <v>DN019008000</v>
          </cell>
        </row>
        <row r="60897">
          <cell r="B60897" t="str">
            <v>DN019008000</v>
          </cell>
        </row>
        <row r="60898">
          <cell r="B60898" t="str">
            <v>DN019008000</v>
          </cell>
        </row>
        <row r="60899">
          <cell r="B60899" t="str">
            <v>DN019008000</v>
          </cell>
        </row>
        <row r="60900">
          <cell r="B60900" t="str">
            <v>DN019008000</v>
          </cell>
        </row>
        <row r="60901">
          <cell r="B60901" t="str">
            <v>DN019008000</v>
          </cell>
        </row>
        <row r="60902">
          <cell r="B60902" t="str">
            <v>DN019008000</v>
          </cell>
        </row>
        <row r="60903">
          <cell r="B60903" t="str">
            <v>DN019008000</v>
          </cell>
        </row>
        <row r="60904">
          <cell r="B60904" t="str">
            <v>DN019008000</v>
          </cell>
        </row>
        <row r="60905">
          <cell r="B60905" t="str">
            <v>DN019008000</v>
          </cell>
        </row>
        <row r="60906">
          <cell r="B60906" t="str">
            <v>DN019008000</v>
          </cell>
        </row>
        <row r="60907">
          <cell r="B60907" t="str">
            <v>DN019008000</v>
          </cell>
        </row>
        <row r="60908">
          <cell r="B60908" t="str">
            <v>DN019008000</v>
          </cell>
        </row>
        <row r="60909">
          <cell r="B60909" t="str">
            <v>DN019008000</v>
          </cell>
        </row>
        <row r="60910">
          <cell r="B60910" t="str">
            <v>DN019008000</v>
          </cell>
        </row>
        <row r="60911">
          <cell r="B60911" t="str">
            <v>DN019008000</v>
          </cell>
        </row>
        <row r="60912">
          <cell r="B60912" t="str">
            <v>DN019008000</v>
          </cell>
        </row>
        <row r="60913">
          <cell r="B60913" t="str">
            <v>DN019008000</v>
          </cell>
        </row>
        <row r="60914">
          <cell r="B60914" t="str">
            <v>DN019008000</v>
          </cell>
        </row>
        <row r="60915">
          <cell r="B60915" t="str">
            <v>DN007655001</v>
          </cell>
        </row>
        <row r="60916">
          <cell r="B60916" t="str">
            <v>DN007655001</v>
          </cell>
        </row>
        <row r="60917">
          <cell r="B60917" t="str">
            <v>DN007655001</v>
          </cell>
        </row>
        <row r="60918">
          <cell r="B60918" t="str">
            <v>DN007655001</v>
          </cell>
        </row>
        <row r="60919">
          <cell r="B60919" t="str">
            <v>DN007655001</v>
          </cell>
        </row>
        <row r="60920">
          <cell r="B60920" t="str">
            <v>DN007655001</v>
          </cell>
        </row>
        <row r="60921">
          <cell r="B60921" t="str">
            <v>DN007655001</v>
          </cell>
        </row>
        <row r="60922">
          <cell r="B60922" t="str">
            <v>DN007655001</v>
          </cell>
        </row>
        <row r="60923">
          <cell r="B60923" t="str">
            <v>DN007655001</v>
          </cell>
        </row>
        <row r="60924">
          <cell r="B60924" t="str">
            <v>DN007655001</v>
          </cell>
        </row>
        <row r="60925">
          <cell r="B60925" t="str">
            <v>DN007655001</v>
          </cell>
        </row>
        <row r="60926">
          <cell r="B60926" t="str">
            <v>DN007655001</v>
          </cell>
        </row>
        <row r="60927">
          <cell r="B60927" t="str">
            <v>DN007655001</v>
          </cell>
        </row>
        <row r="60928">
          <cell r="B60928" t="str">
            <v>DN007655001</v>
          </cell>
        </row>
        <row r="60929">
          <cell r="B60929" t="str">
            <v>DN007655001</v>
          </cell>
        </row>
        <row r="60930">
          <cell r="B60930" t="str">
            <v>DN007655001</v>
          </cell>
        </row>
        <row r="60931">
          <cell r="B60931" t="str">
            <v>DN007655001</v>
          </cell>
        </row>
        <row r="60932">
          <cell r="B60932" t="str">
            <v>DN007655001</v>
          </cell>
        </row>
        <row r="60933">
          <cell r="B60933" t="str">
            <v>DN007655001</v>
          </cell>
        </row>
        <row r="60934">
          <cell r="B60934" t="str">
            <v>DN007655001</v>
          </cell>
        </row>
        <row r="60935">
          <cell r="B60935" t="str">
            <v>DN007655001</v>
          </cell>
        </row>
        <row r="60936">
          <cell r="B60936" t="str">
            <v>DN007655001</v>
          </cell>
        </row>
        <row r="60937">
          <cell r="B60937" t="str">
            <v>DN007655001</v>
          </cell>
        </row>
        <row r="60938">
          <cell r="B60938" t="str">
            <v>DN007655001</v>
          </cell>
        </row>
        <row r="60939">
          <cell r="B60939" t="str">
            <v>DN007655001</v>
          </cell>
        </row>
        <row r="60940">
          <cell r="B60940" t="str">
            <v>DN007655001</v>
          </cell>
        </row>
        <row r="60941">
          <cell r="B60941" t="str">
            <v>DN007655001</v>
          </cell>
        </row>
        <row r="60942">
          <cell r="B60942" t="str">
            <v>DN007655001</v>
          </cell>
        </row>
        <row r="60943">
          <cell r="B60943" t="str">
            <v>DN007655001</v>
          </cell>
        </row>
        <row r="60944">
          <cell r="B60944" t="str">
            <v>DN007655001</v>
          </cell>
        </row>
        <row r="60945">
          <cell r="B60945" t="str">
            <v>DN007655001</v>
          </cell>
        </row>
        <row r="60946">
          <cell r="B60946" t="str">
            <v>DN007655001</v>
          </cell>
        </row>
        <row r="60947">
          <cell r="B60947" t="str">
            <v>DN007655001</v>
          </cell>
        </row>
        <row r="60948">
          <cell r="B60948" t="str">
            <v>DN007655001</v>
          </cell>
        </row>
        <row r="60949">
          <cell r="B60949" t="str">
            <v>DN007655001</v>
          </cell>
        </row>
        <row r="60950">
          <cell r="B60950" t="str">
            <v>DN007655001</v>
          </cell>
        </row>
        <row r="60951">
          <cell r="B60951" t="str">
            <v>DN007655001</v>
          </cell>
        </row>
        <row r="60952">
          <cell r="B60952" t="str">
            <v>DN007655001</v>
          </cell>
        </row>
        <row r="60953">
          <cell r="B60953" t="str">
            <v>DN007655001</v>
          </cell>
        </row>
        <row r="60954">
          <cell r="B60954" t="str">
            <v>DN007655001</v>
          </cell>
        </row>
        <row r="60955">
          <cell r="B60955" t="str">
            <v>DN007655001</v>
          </cell>
        </row>
        <row r="60956">
          <cell r="B60956" t="str">
            <v>DN007655001</v>
          </cell>
        </row>
        <row r="60957">
          <cell r="B60957" t="str">
            <v>DN007655001</v>
          </cell>
        </row>
        <row r="60958">
          <cell r="B60958" t="str">
            <v>DN007655001</v>
          </cell>
        </row>
        <row r="60959">
          <cell r="B60959" t="str">
            <v>DN007655001</v>
          </cell>
        </row>
        <row r="60960">
          <cell r="B60960" t="str">
            <v>DN007655001</v>
          </cell>
        </row>
        <row r="60961">
          <cell r="B60961" t="str">
            <v>DN007655001</v>
          </cell>
        </row>
        <row r="60962">
          <cell r="B60962" t="str">
            <v>DN007655001</v>
          </cell>
        </row>
        <row r="60963">
          <cell r="B60963" t="str">
            <v>DN007655001</v>
          </cell>
        </row>
        <row r="60964">
          <cell r="B60964" t="str">
            <v>DN007655001</v>
          </cell>
        </row>
        <row r="60965">
          <cell r="B60965" t="str">
            <v>DN007655001</v>
          </cell>
        </row>
        <row r="60966">
          <cell r="B60966" t="str">
            <v>DN007655001</v>
          </cell>
        </row>
        <row r="60967">
          <cell r="B60967" t="str">
            <v>DN007655001</v>
          </cell>
        </row>
        <row r="60968">
          <cell r="B60968" t="str">
            <v>DN007655001</v>
          </cell>
        </row>
        <row r="60969">
          <cell r="B60969" t="str">
            <v>MS25060I240</v>
          </cell>
        </row>
        <row r="60970">
          <cell r="B60970" t="str">
            <v>MS25060I240</v>
          </cell>
        </row>
        <row r="60971">
          <cell r="B60971" t="str">
            <v>MS25060I240</v>
          </cell>
        </row>
        <row r="60972">
          <cell r="B60972" t="str">
            <v>MS25060I240</v>
          </cell>
        </row>
        <row r="60973">
          <cell r="B60973" t="str">
            <v>MS25060I240</v>
          </cell>
        </row>
        <row r="60974">
          <cell r="B60974" t="str">
            <v>MS25060I240</v>
          </cell>
        </row>
        <row r="60975">
          <cell r="B60975" t="str">
            <v>MS25060I240</v>
          </cell>
        </row>
        <row r="60976">
          <cell r="B60976" t="str">
            <v>MS25060I240</v>
          </cell>
        </row>
        <row r="60977">
          <cell r="B60977" t="str">
            <v>MS25060I240</v>
          </cell>
        </row>
        <row r="60978">
          <cell r="B60978" t="str">
            <v>MS25060I240</v>
          </cell>
        </row>
        <row r="60979">
          <cell r="B60979" t="str">
            <v>MS25060I240</v>
          </cell>
        </row>
        <row r="60980">
          <cell r="B60980" t="str">
            <v>MS25060I240</v>
          </cell>
        </row>
        <row r="60981">
          <cell r="B60981" t="str">
            <v>MS25060I240</v>
          </cell>
        </row>
        <row r="60982">
          <cell r="B60982" t="str">
            <v>MS25060I240</v>
          </cell>
        </row>
        <row r="60983">
          <cell r="B60983" t="str">
            <v>MS25060I240</v>
          </cell>
        </row>
        <row r="60984">
          <cell r="B60984" t="str">
            <v>MS25060I240</v>
          </cell>
        </row>
        <row r="60985">
          <cell r="B60985" t="str">
            <v>MS25060I240</v>
          </cell>
        </row>
        <row r="60986">
          <cell r="B60986" t="str">
            <v>MS25060I240</v>
          </cell>
        </row>
        <row r="60987">
          <cell r="B60987" t="str">
            <v>MS25060I240</v>
          </cell>
        </row>
        <row r="60988">
          <cell r="B60988" t="str">
            <v>MS25060I240</v>
          </cell>
        </row>
        <row r="60989">
          <cell r="B60989" t="str">
            <v>MS25060I240</v>
          </cell>
        </row>
        <row r="60990">
          <cell r="B60990" t="str">
            <v>MS25060I240</v>
          </cell>
        </row>
        <row r="60991">
          <cell r="B60991" t="str">
            <v>MS25060I240</v>
          </cell>
        </row>
        <row r="60992">
          <cell r="B60992" t="str">
            <v>MS25060I240</v>
          </cell>
        </row>
        <row r="60993">
          <cell r="B60993" t="str">
            <v>MS25060I240</v>
          </cell>
        </row>
        <row r="60994">
          <cell r="B60994" t="str">
            <v>MS25060I240</v>
          </cell>
        </row>
        <row r="60995">
          <cell r="B60995" t="str">
            <v>MS25060I240</v>
          </cell>
        </row>
        <row r="60996">
          <cell r="B60996" t="str">
            <v>MS25060I240</v>
          </cell>
        </row>
        <row r="60997">
          <cell r="B60997" t="str">
            <v>MS25060I240</v>
          </cell>
        </row>
        <row r="60998">
          <cell r="B60998" t="str">
            <v>MS25060I240</v>
          </cell>
        </row>
        <row r="60999">
          <cell r="B60999" t="str">
            <v>MS25060I240</v>
          </cell>
        </row>
        <row r="61000">
          <cell r="B61000" t="str">
            <v>MS25060I240</v>
          </cell>
        </row>
        <row r="61001">
          <cell r="B61001" t="str">
            <v>MS25060I240</v>
          </cell>
        </row>
        <row r="61002">
          <cell r="B61002" t="str">
            <v>MS25060I240</v>
          </cell>
        </row>
        <row r="61003">
          <cell r="B61003" t="str">
            <v>MS25060I240</v>
          </cell>
        </row>
        <row r="61004">
          <cell r="B61004" t="str">
            <v>MS25060I240</v>
          </cell>
        </row>
        <row r="61005">
          <cell r="B61005" t="str">
            <v>MS25060I240</v>
          </cell>
        </row>
        <row r="61006">
          <cell r="B61006" t="str">
            <v>MS25060I240</v>
          </cell>
        </row>
        <row r="61007">
          <cell r="B61007" t="str">
            <v>MS25060I240</v>
          </cell>
        </row>
        <row r="61008">
          <cell r="B61008" t="str">
            <v>MS25060I240</v>
          </cell>
        </row>
        <row r="61009">
          <cell r="B61009" t="str">
            <v>MS25060I240</v>
          </cell>
        </row>
        <row r="61010">
          <cell r="B61010" t="str">
            <v>MS25060I240</v>
          </cell>
        </row>
        <row r="61011">
          <cell r="B61011" t="str">
            <v>MS25060I240</v>
          </cell>
        </row>
        <row r="61012">
          <cell r="B61012" t="str">
            <v>MS25060I240</v>
          </cell>
        </row>
        <row r="61013">
          <cell r="B61013" t="str">
            <v>MS25060I240</v>
          </cell>
        </row>
        <row r="61014">
          <cell r="B61014" t="str">
            <v>MS25060I240</v>
          </cell>
        </row>
        <row r="61015">
          <cell r="B61015" t="str">
            <v>MS25060I240</v>
          </cell>
        </row>
        <row r="61016">
          <cell r="B61016" t="str">
            <v>MS25060I240</v>
          </cell>
        </row>
        <row r="61017">
          <cell r="B61017" t="str">
            <v>MS25060I240</v>
          </cell>
        </row>
        <row r="61018">
          <cell r="B61018" t="str">
            <v>MS25060I240</v>
          </cell>
        </row>
        <row r="61019">
          <cell r="B61019" t="str">
            <v>MS25060I240</v>
          </cell>
        </row>
        <row r="61020">
          <cell r="B61020" t="str">
            <v>MS25060I240</v>
          </cell>
        </row>
        <row r="61021">
          <cell r="B61021" t="str">
            <v>MS25060I240</v>
          </cell>
        </row>
        <row r="61022">
          <cell r="B61022" t="str">
            <v>MS25060I240</v>
          </cell>
        </row>
        <row r="61023">
          <cell r="B61023" t="str">
            <v>MS25060I240</v>
          </cell>
        </row>
        <row r="61024">
          <cell r="B61024" t="str">
            <v>MS25060I240</v>
          </cell>
        </row>
        <row r="61025">
          <cell r="B61025" t="str">
            <v>MS25060I240</v>
          </cell>
        </row>
        <row r="61026">
          <cell r="B61026" t="str">
            <v>MS25060I240</v>
          </cell>
        </row>
        <row r="61027">
          <cell r="B61027" t="str">
            <v>MS25060I240</v>
          </cell>
        </row>
        <row r="61028">
          <cell r="B61028" t="str">
            <v>MS25060I240</v>
          </cell>
        </row>
        <row r="61029">
          <cell r="B61029" t="str">
            <v>MS25060I240</v>
          </cell>
        </row>
        <row r="61030">
          <cell r="B61030" t="str">
            <v>MS25060I240</v>
          </cell>
        </row>
        <row r="61031">
          <cell r="B61031" t="str">
            <v>MS25060I240</v>
          </cell>
        </row>
        <row r="61032">
          <cell r="B61032" t="str">
            <v>MS25060I240</v>
          </cell>
        </row>
        <row r="61033">
          <cell r="B61033" t="str">
            <v>MS25060I240</v>
          </cell>
        </row>
        <row r="61034">
          <cell r="B61034" t="str">
            <v>MS25060I240</v>
          </cell>
        </row>
        <row r="61035">
          <cell r="B61035" t="str">
            <v>MS25060I240</v>
          </cell>
        </row>
        <row r="61036">
          <cell r="B61036" t="str">
            <v>MS25060I240</v>
          </cell>
        </row>
        <row r="61037">
          <cell r="B61037" t="str">
            <v>MS25060I240</v>
          </cell>
        </row>
        <row r="61038">
          <cell r="B61038" t="str">
            <v>MS25060I240</v>
          </cell>
        </row>
        <row r="61039">
          <cell r="B61039" t="str">
            <v>MS25060I240</v>
          </cell>
        </row>
        <row r="61040">
          <cell r="B61040" t="str">
            <v>MS25060I240</v>
          </cell>
        </row>
        <row r="61041">
          <cell r="B61041" t="str">
            <v>MS25060I240</v>
          </cell>
        </row>
        <row r="61042">
          <cell r="B61042" t="str">
            <v>MS25060I240</v>
          </cell>
        </row>
        <row r="61043">
          <cell r="B61043" t="str">
            <v>MS25060I240</v>
          </cell>
        </row>
        <row r="61044">
          <cell r="B61044" t="str">
            <v>MS25060I240</v>
          </cell>
        </row>
        <row r="61045">
          <cell r="B61045" t="str">
            <v>MS25060I240</v>
          </cell>
        </row>
        <row r="61046">
          <cell r="B61046" t="str">
            <v>MS25060I240</v>
          </cell>
        </row>
        <row r="61047">
          <cell r="B61047" t="str">
            <v>MS25060I240</v>
          </cell>
        </row>
        <row r="61048">
          <cell r="B61048" t="str">
            <v>MS25060I240</v>
          </cell>
        </row>
        <row r="61049">
          <cell r="B61049" t="str">
            <v>MS25060I240</v>
          </cell>
        </row>
        <row r="61050">
          <cell r="B61050" t="str">
            <v>MS25060I240</v>
          </cell>
        </row>
        <row r="61051">
          <cell r="B61051" t="str">
            <v>MS25060I240</v>
          </cell>
        </row>
        <row r="61052">
          <cell r="B61052" t="str">
            <v>MS25060I240</v>
          </cell>
        </row>
        <row r="61053">
          <cell r="B61053" t="str">
            <v>MS25060I240</v>
          </cell>
        </row>
        <row r="61054">
          <cell r="B61054" t="str">
            <v>MS25060I240</v>
          </cell>
        </row>
        <row r="61055">
          <cell r="B61055" t="str">
            <v>MS25060I240</v>
          </cell>
        </row>
        <row r="61056">
          <cell r="B61056" t="str">
            <v>MS25060I240</v>
          </cell>
        </row>
        <row r="61057">
          <cell r="B61057" t="str">
            <v>MS25060I240</v>
          </cell>
        </row>
        <row r="61058">
          <cell r="B61058" t="str">
            <v>MS25060I240</v>
          </cell>
        </row>
        <row r="61059">
          <cell r="B61059" t="str">
            <v>MS25060I240</v>
          </cell>
        </row>
        <row r="61060">
          <cell r="B61060" t="str">
            <v>MS25060I240</v>
          </cell>
        </row>
        <row r="61061">
          <cell r="B61061" t="str">
            <v>MS25060I240</v>
          </cell>
        </row>
        <row r="61062">
          <cell r="B61062" t="str">
            <v>MS25060I240</v>
          </cell>
        </row>
        <row r="61063">
          <cell r="B61063" t="str">
            <v>MS25060I240</v>
          </cell>
        </row>
        <row r="61064">
          <cell r="B61064" t="str">
            <v>MS25060I240</v>
          </cell>
        </row>
        <row r="61065">
          <cell r="B61065" t="str">
            <v>MS25060I240</v>
          </cell>
        </row>
        <row r="61066">
          <cell r="B61066" t="str">
            <v>MS25060I240</v>
          </cell>
        </row>
        <row r="61067">
          <cell r="B61067" t="str">
            <v>MS25060I240</v>
          </cell>
        </row>
        <row r="61068">
          <cell r="B61068" t="str">
            <v>MS25060I240</v>
          </cell>
        </row>
        <row r="61069">
          <cell r="B61069" t="str">
            <v>MS25060I240</v>
          </cell>
        </row>
        <row r="61070">
          <cell r="B61070" t="str">
            <v>MS25060I240</v>
          </cell>
        </row>
        <row r="61071">
          <cell r="B61071" t="str">
            <v>MS25060I240</v>
          </cell>
        </row>
        <row r="61072">
          <cell r="B61072" t="str">
            <v>MS25060I240</v>
          </cell>
        </row>
        <row r="61073">
          <cell r="B61073" t="str">
            <v>MS25060I240</v>
          </cell>
        </row>
        <row r="61074">
          <cell r="B61074" t="str">
            <v>MS25060I240</v>
          </cell>
        </row>
        <row r="61075">
          <cell r="B61075" t="str">
            <v>MS25060I240</v>
          </cell>
        </row>
        <row r="61076">
          <cell r="B61076" t="str">
            <v>MS25060I240</v>
          </cell>
        </row>
        <row r="61077">
          <cell r="B61077" t="str">
            <v>MS25060I240</v>
          </cell>
        </row>
        <row r="61078">
          <cell r="B61078" t="str">
            <v>MS25060I240</v>
          </cell>
        </row>
        <row r="61079">
          <cell r="B61079" t="str">
            <v>MS25060I240</v>
          </cell>
        </row>
        <row r="61080">
          <cell r="B61080" t="str">
            <v>MS25060I240</v>
          </cell>
        </row>
        <row r="61081">
          <cell r="B61081" t="str">
            <v>MS25060I240</v>
          </cell>
        </row>
        <row r="61082">
          <cell r="B61082" t="str">
            <v>MS25060I240</v>
          </cell>
        </row>
        <row r="61083">
          <cell r="B61083" t="str">
            <v>MS25060I240</v>
          </cell>
        </row>
        <row r="61084">
          <cell r="B61084" t="str">
            <v>MS25060I240</v>
          </cell>
        </row>
        <row r="61085">
          <cell r="B61085" t="str">
            <v>MS25060I240</v>
          </cell>
        </row>
        <row r="61086">
          <cell r="B61086" t="str">
            <v>MS25060I240</v>
          </cell>
        </row>
        <row r="61087">
          <cell r="B61087" t="str">
            <v>MS25060I240</v>
          </cell>
        </row>
        <row r="61088">
          <cell r="B61088" t="str">
            <v>MS25060I240</v>
          </cell>
        </row>
        <row r="61089">
          <cell r="B61089" t="str">
            <v>MS25060I240</v>
          </cell>
        </row>
        <row r="61090">
          <cell r="B61090" t="str">
            <v>MS25060I240</v>
          </cell>
        </row>
        <row r="61091">
          <cell r="B61091" t="str">
            <v>MS25060I240</v>
          </cell>
        </row>
        <row r="61092">
          <cell r="B61092" t="str">
            <v>MS25060I240</v>
          </cell>
        </row>
        <row r="61093">
          <cell r="B61093" t="str">
            <v>MS25060I240</v>
          </cell>
        </row>
        <row r="61094">
          <cell r="B61094" t="str">
            <v>MS25060I240</v>
          </cell>
        </row>
        <row r="61095">
          <cell r="B61095" t="str">
            <v>MS25060I240</v>
          </cell>
        </row>
        <row r="61096">
          <cell r="B61096" t="str">
            <v>MS25060I240</v>
          </cell>
        </row>
        <row r="61097">
          <cell r="B61097" t="str">
            <v>MS25060I240</v>
          </cell>
        </row>
        <row r="61098">
          <cell r="B61098" t="str">
            <v>MS25060I240</v>
          </cell>
        </row>
        <row r="61099">
          <cell r="B61099" t="str">
            <v>MS25060I240</v>
          </cell>
        </row>
        <row r="61100">
          <cell r="B61100" t="str">
            <v>MS25060I240</v>
          </cell>
        </row>
        <row r="61101">
          <cell r="B61101" t="str">
            <v>MS25060I240</v>
          </cell>
        </row>
        <row r="61102">
          <cell r="B61102" t="str">
            <v>MS25060I240</v>
          </cell>
        </row>
        <row r="61103">
          <cell r="B61103" t="str">
            <v>MS25060I240</v>
          </cell>
        </row>
        <row r="61104">
          <cell r="B61104" t="str">
            <v>MS25060I240</v>
          </cell>
        </row>
        <row r="61105">
          <cell r="B61105" t="str">
            <v>MS25060I240</v>
          </cell>
        </row>
        <row r="61106">
          <cell r="B61106" t="str">
            <v>MS25060I240</v>
          </cell>
        </row>
        <row r="61107">
          <cell r="B61107" t="str">
            <v>MS25060I240</v>
          </cell>
        </row>
        <row r="61108">
          <cell r="B61108" t="str">
            <v>MS25060I240</v>
          </cell>
        </row>
        <row r="61109">
          <cell r="B61109" t="str">
            <v>MS25060I240</v>
          </cell>
        </row>
        <row r="61110">
          <cell r="B61110" t="str">
            <v>MS25060I240</v>
          </cell>
        </row>
        <row r="61111">
          <cell r="B61111" t="str">
            <v>MS25060I240</v>
          </cell>
        </row>
        <row r="61112">
          <cell r="B61112" t="str">
            <v>MS25060I240</v>
          </cell>
        </row>
        <row r="61113">
          <cell r="B61113" t="str">
            <v>MS25060I240</v>
          </cell>
        </row>
        <row r="61114">
          <cell r="B61114" t="str">
            <v>MS25060I240</v>
          </cell>
        </row>
        <row r="61115">
          <cell r="B61115" t="str">
            <v>MS25060I240</v>
          </cell>
        </row>
        <row r="61116">
          <cell r="B61116" t="str">
            <v>MS25060I240</v>
          </cell>
        </row>
        <row r="61117">
          <cell r="B61117" t="str">
            <v>MS25060I240</v>
          </cell>
        </row>
        <row r="61118">
          <cell r="B61118" t="str">
            <v>MS25060I240</v>
          </cell>
        </row>
        <row r="61119">
          <cell r="B61119" t="str">
            <v>MS25060I240</v>
          </cell>
        </row>
        <row r="61120">
          <cell r="B61120" t="str">
            <v>MS25060I240</v>
          </cell>
        </row>
        <row r="61121">
          <cell r="B61121" t="str">
            <v>MS25060I240</v>
          </cell>
        </row>
        <row r="61122">
          <cell r="B61122" t="str">
            <v>MS25060I240</v>
          </cell>
        </row>
        <row r="61123">
          <cell r="B61123" t="str">
            <v>MS25060I240</v>
          </cell>
        </row>
        <row r="61124">
          <cell r="B61124" t="str">
            <v>MS25060I240</v>
          </cell>
        </row>
        <row r="61125">
          <cell r="B61125" t="str">
            <v>MS25060I240</v>
          </cell>
        </row>
        <row r="61126">
          <cell r="B61126" t="str">
            <v>MS25060I240</v>
          </cell>
        </row>
        <row r="61127">
          <cell r="B61127" t="str">
            <v>MS25060I240</v>
          </cell>
        </row>
        <row r="61128">
          <cell r="B61128" t="str">
            <v>MS25060I240</v>
          </cell>
        </row>
        <row r="61129">
          <cell r="B61129" t="str">
            <v>MS25060I240</v>
          </cell>
        </row>
        <row r="61130">
          <cell r="B61130" t="str">
            <v>MS25060I240</v>
          </cell>
        </row>
        <row r="61131">
          <cell r="B61131" t="str">
            <v>MS25060I240</v>
          </cell>
        </row>
        <row r="61132">
          <cell r="B61132" t="str">
            <v>MS25060I240</v>
          </cell>
        </row>
        <row r="61133">
          <cell r="B61133" t="str">
            <v>MS25060I240</v>
          </cell>
        </row>
        <row r="61134">
          <cell r="B61134" t="str">
            <v>MS25060I240</v>
          </cell>
        </row>
        <row r="61135">
          <cell r="B61135" t="str">
            <v>MS25060I240</v>
          </cell>
        </row>
        <row r="61136">
          <cell r="B61136" t="str">
            <v>MS25060I240</v>
          </cell>
        </row>
        <row r="61137">
          <cell r="B61137" t="str">
            <v>MS25060I240</v>
          </cell>
        </row>
        <row r="61138">
          <cell r="B61138" t="str">
            <v>MS25060I240</v>
          </cell>
        </row>
        <row r="61139">
          <cell r="B61139" t="str">
            <v>FBZAU008010</v>
          </cell>
        </row>
        <row r="61140">
          <cell r="B61140" t="str">
            <v>FBZAU008010</v>
          </cell>
        </row>
        <row r="61141">
          <cell r="B61141" t="str">
            <v>FBZAU008010</v>
          </cell>
        </row>
        <row r="61142">
          <cell r="B61142" t="str">
            <v>FBZAU008010</v>
          </cell>
        </row>
        <row r="61143">
          <cell r="B61143" t="str">
            <v>FBZAU008010</v>
          </cell>
        </row>
        <row r="61144">
          <cell r="B61144" t="str">
            <v>FBZAU008010</v>
          </cell>
        </row>
        <row r="61145">
          <cell r="B61145" t="str">
            <v>DQ5D577G002</v>
          </cell>
        </row>
        <row r="61146">
          <cell r="B61146" t="str">
            <v>DQ5D577G002</v>
          </cell>
        </row>
        <row r="61147">
          <cell r="B61147" t="str">
            <v>DQ5D577G002</v>
          </cell>
        </row>
        <row r="61148">
          <cell r="B61148" t="str">
            <v>DQ5D577G002</v>
          </cell>
        </row>
        <row r="61149">
          <cell r="B61149" t="str">
            <v>DQ5D577G002</v>
          </cell>
        </row>
        <row r="61150">
          <cell r="B61150" t="str">
            <v>DQ5D577G002</v>
          </cell>
        </row>
        <row r="61151">
          <cell r="B61151" t="str">
            <v>DQ5D577G002</v>
          </cell>
        </row>
        <row r="61152">
          <cell r="B61152" t="str">
            <v>DQ5D577G002</v>
          </cell>
        </row>
        <row r="61153">
          <cell r="B61153" t="str">
            <v>DQ5D577G002</v>
          </cell>
        </row>
        <row r="61154">
          <cell r="B61154" t="str">
            <v>DQ5D577G002</v>
          </cell>
        </row>
        <row r="61155">
          <cell r="B61155" t="str">
            <v>DQ5D577G002</v>
          </cell>
        </row>
        <row r="61156">
          <cell r="B61156" t="str">
            <v>DQ5D577G002</v>
          </cell>
        </row>
        <row r="61157">
          <cell r="B61157" t="str">
            <v>DQ5D577G002</v>
          </cell>
        </row>
        <row r="61158">
          <cell r="B61158" t="str">
            <v>DQ5D577G002</v>
          </cell>
        </row>
        <row r="61159">
          <cell r="B61159" t="str">
            <v>DQ5D577G002</v>
          </cell>
        </row>
        <row r="61160">
          <cell r="B61160" t="str">
            <v>DQ5D577G002</v>
          </cell>
        </row>
        <row r="61161">
          <cell r="B61161" t="str">
            <v>DQ5D577G002</v>
          </cell>
        </row>
        <row r="61162">
          <cell r="B61162" t="str">
            <v>DQ5D577G002</v>
          </cell>
        </row>
        <row r="61163">
          <cell r="B61163" t="str">
            <v>DQ5D577G002</v>
          </cell>
        </row>
        <row r="61164">
          <cell r="B61164" t="str">
            <v>DQ5D577G002</v>
          </cell>
        </row>
        <row r="61165">
          <cell r="B61165" t="str">
            <v>DQ5D577G002</v>
          </cell>
        </row>
        <row r="61166">
          <cell r="B61166" t="str">
            <v>DQ5D577G002</v>
          </cell>
        </row>
        <row r="61167">
          <cell r="B61167" t="str">
            <v>DQ5D577G002</v>
          </cell>
        </row>
        <row r="61168">
          <cell r="B61168" t="str">
            <v>DQ5D577G002</v>
          </cell>
        </row>
        <row r="61169">
          <cell r="B61169" t="str">
            <v>DQ5D577G002</v>
          </cell>
        </row>
        <row r="61170">
          <cell r="B61170" t="str">
            <v>DQ5D577G002</v>
          </cell>
        </row>
        <row r="61171">
          <cell r="B61171" t="str">
            <v>DQ5D577G002</v>
          </cell>
        </row>
        <row r="61172">
          <cell r="B61172" t="str">
            <v>DQ5D577G002</v>
          </cell>
        </row>
        <row r="61173">
          <cell r="B61173" t="str">
            <v>DQ5D577G002</v>
          </cell>
        </row>
        <row r="61174">
          <cell r="B61174" t="str">
            <v>DQ5D577G002</v>
          </cell>
        </row>
        <row r="61175">
          <cell r="B61175" t="str">
            <v>DQ5D577G002</v>
          </cell>
        </row>
        <row r="61176">
          <cell r="B61176" t="str">
            <v>DQ5D577G002</v>
          </cell>
        </row>
        <row r="61177">
          <cell r="B61177" t="str">
            <v>DQ5D577G002</v>
          </cell>
        </row>
        <row r="61178">
          <cell r="B61178" t="str">
            <v>DQ5D577G002</v>
          </cell>
        </row>
        <row r="61179">
          <cell r="B61179" t="str">
            <v>DQ5D577G002</v>
          </cell>
        </row>
        <row r="61180">
          <cell r="B61180" t="str">
            <v>DQ5D577G002</v>
          </cell>
        </row>
        <row r="61181">
          <cell r="B61181" t="str">
            <v>DQ5D577G002</v>
          </cell>
        </row>
        <row r="61182">
          <cell r="B61182" t="str">
            <v>DQ5D577G002</v>
          </cell>
        </row>
        <row r="61183">
          <cell r="B61183" t="str">
            <v>DQ5D577G002</v>
          </cell>
        </row>
        <row r="61184">
          <cell r="B61184" t="str">
            <v>DQ5D577G002</v>
          </cell>
        </row>
        <row r="61185">
          <cell r="B61185" t="str">
            <v>DQ5D577G002</v>
          </cell>
        </row>
        <row r="61186">
          <cell r="B61186" t="str">
            <v>DQ5D577G002</v>
          </cell>
        </row>
        <row r="61187">
          <cell r="B61187" t="str">
            <v>DQ5D577G002</v>
          </cell>
        </row>
        <row r="61188">
          <cell r="B61188" t="str">
            <v>DQ5D577G002</v>
          </cell>
        </row>
        <row r="61189">
          <cell r="B61189" t="str">
            <v>DQ5D577G002</v>
          </cell>
        </row>
        <row r="61190">
          <cell r="B61190" t="str">
            <v>DQ5D577G002</v>
          </cell>
        </row>
        <row r="61191">
          <cell r="B61191" t="str">
            <v>DQ5D577G002</v>
          </cell>
        </row>
        <row r="61192">
          <cell r="B61192" t="str">
            <v>DQ5D577G002</v>
          </cell>
        </row>
        <row r="61193">
          <cell r="B61193" t="str">
            <v>DQ5D577G002</v>
          </cell>
        </row>
        <row r="61194">
          <cell r="B61194" t="str">
            <v>DQ5D577G002</v>
          </cell>
        </row>
        <row r="61195">
          <cell r="B61195" t="str">
            <v>DQ5D577G002</v>
          </cell>
        </row>
        <row r="61196">
          <cell r="B61196" t="str">
            <v>DQ5D577G002</v>
          </cell>
        </row>
        <row r="61197">
          <cell r="B61197" t="str">
            <v>DQ5D577G002</v>
          </cell>
        </row>
        <row r="61198">
          <cell r="B61198" t="str">
            <v>DQ5D577G002</v>
          </cell>
        </row>
        <row r="61199">
          <cell r="B61199" t="str">
            <v>DQ5D577G002</v>
          </cell>
        </row>
        <row r="61200">
          <cell r="B61200" t="str">
            <v>DQ5D577G002</v>
          </cell>
        </row>
        <row r="61201">
          <cell r="B61201" t="str">
            <v>DQ5D577G002</v>
          </cell>
        </row>
        <row r="61202">
          <cell r="B61202" t="str">
            <v>DQ5D577G002</v>
          </cell>
        </row>
        <row r="61203">
          <cell r="B61203" t="str">
            <v>DQ5D577G002</v>
          </cell>
        </row>
        <row r="61204">
          <cell r="B61204" t="str">
            <v>DQ5D577G002</v>
          </cell>
        </row>
        <row r="61205">
          <cell r="B61205" t="str">
            <v>DQ5D577G002</v>
          </cell>
        </row>
        <row r="61206">
          <cell r="B61206" t="str">
            <v>DQ5D577G002</v>
          </cell>
        </row>
        <row r="61207">
          <cell r="B61207" t="str">
            <v>DQ5D577G002</v>
          </cell>
        </row>
        <row r="61208">
          <cell r="B61208" t="str">
            <v>DQ5D577G002</v>
          </cell>
        </row>
        <row r="61209">
          <cell r="B61209" t="str">
            <v>DQ5D577G002</v>
          </cell>
        </row>
        <row r="61210">
          <cell r="B61210" t="str">
            <v>DQ5D577G002</v>
          </cell>
        </row>
        <row r="61211">
          <cell r="B61211" t="str">
            <v>DQ5D577G002</v>
          </cell>
        </row>
        <row r="61212">
          <cell r="B61212" t="str">
            <v>DQ5D577G002</v>
          </cell>
        </row>
        <row r="61213">
          <cell r="B61213" t="str">
            <v>DQ5D577G002</v>
          </cell>
        </row>
        <row r="61214">
          <cell r="B61214" t="str">
            <v>DQ5D577G002</v>
          </cell>
        </row>
        <row r="61215">
          <cell r="B61215" t="str">
            <v>DQ5D577G002</v>
          </cell>
        </row>
        <row r="61216">
          <cell r="B61216" t="str">
            <v>DQ5D577G002</v>
          </cell>
        </row>
        <row r="61217">
          <cell r="B61217" t="str">
            <v>DQ5D577G002</v>
          </cell>
        </row>
        <row r="61218">
          <cell r="B61218" t="str">
            <v>DQ5D577G002</v>
          </cell>
        </row>
        <row r="61219">
          <cell r="B61219" t="str">
            <v>DQ5D577G002</v>
          </cell>
        </row>
        <row r="61220">
          <cell r="B61220" t="str">
            <v>DQ5D577G002</v>
          </cell>
        </row>
        <row r="61221">
          <cell r="B61221" t="str">
            <v>DQ5D577G002</v>
          </cell>
        </row>
        <row r="61222">
          <cell r="B61222" t="str">
            <v>DQ5D577G002</v>
          </cell>
        </row>
        <row r="61223">
          <cell r="B61223" t="str">
            <v>DQ5D577G002</v>
          </cell>
        </row>
        <row r="61224">
          <cell r="B61224" t="str">
            <v>DQ5D577G002</v>
          </cell>
        </row>
        <row r="61225">
          <cell r="B61225" t="str">
            <v>DQ5D577G002</v>
          </cell>
        </row>
        <row r="61226">
          <cell r="B61226" t="str">
            <v>DQ5D577G002</v>
          </cell>
        </row>
        <row r="61227">
          <cell r="B61227" t="str">
            <v>DQ5D577G002</v>
          </cell>
        </row>
        <row r="61228">
          <cell r="B61228" t="str">
            <v>DQ5D577G002</v>
          </cell>
        </row>
        <row r="61229">
          <cell r="B61229" t="str">
            <v>DQ5D577G002</v>
          </cell>
        </row>
        <row r="61230">
          <cell r="B61230" t="str">
            <v>DQ5D577G002</v>
          </cell>
        </row>
        <row r="61231">
          <cell r="B61231" t="str">
            <v>DQ5D577G002</v>
          </cell>
        </row>
        <row r="61232">
          <cell r="B61232" t="str">
            <v>DQ5D577G002</v>
          </cell>
        </row>
        <row r="61233">
          <cell r="B61233" t="str">
            <v>DQ5D577G002</v>
          </cell>
        </row>
        <row r="61234">
          <cell r="B61234" t="str">
            <v>DQ5D577G002</v>
          </cell>
        </row>
        <row r="61235">
          <cell r="B61235" t="str">
            <v>DQ5D577G002</v>
          </cell>
        </row>
        <row r="61236">
          <cell r="B61236" t="str">
            <v>DQ5D577G002</v>
          </cell>
        </row>
        <row r="61237">
          <cell r="B61237" t="str">
            <v>DQ5D577G002</v>
          </cell>
        </row>
        <row r="61238">
          <cell r="B61238" t="str">
            <v>DQ5D577G002</v>
          </cell>
        </row>
        <row r="61239">
          <cell r="B61239" t="str">
            <v>DQ5D577G002</v>
          </cell>
        </row>
        <row r="61240">
          <cell r="B61240" t="str">
            <v>DQ5D577G002</v>
          </cell>
        </row>
        <row r="61241">
          <cell r="B61241" t="str">
            <v>DQ5D577G002</v>
          </cell>
        </row>
        <row r="61242">
          <cell r="B61242" t="str">
            <v>DQ5D577G002</v>
          </cell>
        </row>
        <row r="61243">
          <cell r="B61243" t="str">
            <v>DQ5D577G002</v>
          </cell>
        </row>
        <row r="61244">
          <cell r="B61244" t="str">
            <v>DQ5D577G002</v>
          </cell>
        </row>
        <row r="61245">
          <cell r="B61245" t="str">
            <v>DQ5D577G002</v>
          </cell>
        </row>
        <row r="61246">
          <cell r="B61246" t="str">
            <v>DQ5D577G002</v>
          </cell>
        </row>
        <row r="61247">
          <cell r="B61247" t="str">
            <v>DQ5D577G002</v>
          </cell>
        </row>
        <row r="61248">
          <cell r="B61248" t="str">
            <v>DQ5D577G002</v>
          </cell>
        </row>
        <row r="61249">
          <cell r="B61249" t="str">
            <v>DQ5D577G002</v>
          </cell>
        </row>
        <row r="61250">
          <cell r="B61250" t="str">
            <v>HDZRT003010</v>
          </cell>
        </row>
        <row r="61251">
          <cell r="B61251" t="str">
            <v>HBZAY002010</v>
          </cell>
        </row>
        <row r="61252">
          <cell r="B61252" t="str">
            <v>HBZAY002010</v>
          </cell>
        </row>
        <row r="61253">
          <cell r="B61253" t="str">
            <v>HBZAY002010</v>
          </cell>
        </row>
        <row r="61254">
          <cell r="B61254" t="str">
            <v>HBZAY002010</v>
          </cell>
        </row>
        <row r="61255">
          <cell r="B61255" t="str">
            <v>HBZAY002010</v>
          </cell>
        </row>
        <row r="61256">
          <cell r="B61256" t="str">
            <v>HBZAY002010</v>
          </cell>
        </row>
        <row r="61257">
          <cell r="B61257" t="str">
            <v>HBZAY002010</v>
          </cell>
        </row>
        <row r="61258">
          <cell r="B61258" t="str">
            <v>HBZAY002010</v>
          </cell>
        </row>
        <row r="61259">
          <cell r="B61259" t="str">
            <v>HBZAY002010</v>
          </cell>
        </row>
        <row r="61260">
          <cell r="B61260" t="str">
            <v>HBZAY002010</v>
          </cell>
        </row>
        <row r="61261">
          <cell r="B61261" t="str">
            <v>HBZAY002010</v>
          </cell>
        </row>
        <row r="61262">
          <cell r="B61262" t="str">
            <v>HBZAY002010</v>
          </cell>
        </row>
        <row r="61263">
          <cell r="B61263" t="str">
            <v>HBZAY002010</v>
          </cell>
        </row>
        <row r="61264">
          <cell r="B61264" t="str">
            <v>HBZAY002010</v>
          </cell>
        </row>
        <row r="61265">
          <cell r="B61265" t="str">
            <v>HBZAY002010</v>
          </cell>
        </row>
        <row r="61266">
          <cell r="B61266" t="str">
            <v>HBZAY002010</v>
          </cell>
        </row>
        <row r="61267">
          <cell r="B61267" t="str">
            <v>HBZAY002010</v>
          </cell>
        </row>
        <row r="61268">
          <cell r="B61268" t="str">
            <v>HBZAY002010</v>
          </cell>
        </row>
        <row r="61269">
          <cell r="B61269" t="str">
            <v>HBZAY002010</v>
          </cell>
        </row>
        <row r="61270">
          <cell r="B61270" t="str">
            <v>HBZAY002010</v>
          </cell>
        </row>
        <row r="61271">
          <cell r="B61271" t="str">
            <v>HBZAY002010</v>
          </cell>
        </row>
        <row r="61272">
          <cell r="B61272" t="str">
            <v>HBZAY002010</v>
          </cell>
        </row>
        <row r="61273">
          <cell r="B61273" t="str">
            <v>HBZAY002010</v>
          </cell>
        </row>
        <row r="61274">
          <cell r="B61274" t="str">
            <v>HBZAY002010</v>
          </cell>
        </row>
        <row r="61275">
          <cell r="B61275" t="str">
            <v>HBZAY002010</v>
          </cell>
        </row>
        <row r="61276">
          <cell r="B61276" t="str">
            <v>HBZAY002010</v>
          </cell>
        </row>
        <row r="61277">
          <cell r="B61277" t="str">
            <v>HBZAY002010</v>
          </cell>
        </row>
        <row r="61278">
          <cell r="B61278" t="str">
            <v>HBZAY002010</v>
          </cell>
        </row>
        <row r="61279">
          <cell r="B61279" t="str">
            <v>HBZAY002010</v>
          </cell>
        </row>
        <row r="61280">
          <cell r="B61280" t="str">
            <v>HBZAY002010</v>
          </cell>
        </row>
        <row r="61281">
          <cell r="B61281" t="str">
            <v>HBZAY002010</v>
          </cell>
        </row>
        <row r="61282">
          <cell r="B61282" t="str">
            <v>HBZAY002010</v>
          </cell>
        </row>
        <row r="61283">
          <cell r="B61283" t="str">
            <v>HBZAY002010</v>
          </cell>
        </row>
        <row r="61284">
          <cell r="B61284" t="str">
            <v>HBZAY002010</v>
          </cell>
        </row>
        <row r="61285">
          <cell r="B61285" t="str">
            <v>HBZAY002010</v>
          </cell>
        </row>
        <row r="61286">
          <cell r="B61286" t="str">
            <v>HBZAY002010</v>
          </cell>
        </row>
        <row r="61287">
          <cell r="B61287" t="str">
            <v>HBZAY002010</v>
          </cell>
        </row>
        <row r="61288">
          <cell r="B61288" t="str">
            <v>HBZAY002010</v>
          </cell>
        </row>
        <row r="61289">
          <cell r="B61289" t="str">
            <v>HBZAY002010</v>
          </cell>
        </row>
        <row r="61290">
          <cell r="B61290" t="str">
            <v>HBZAY002010</v>
          </cell>
        </row>
        <row r="61291">
          <cell r="B61291" t="str">
            <v>HBZAY002010</v>
          </cell>
        </row>
        <row r="61292">
          <cell r="B61292" t="str">
            <v>HBZAY002010</v>
          </cell>
        </row>
        <row r="61293">
          <cell r="B61293" t="str">
            <v>HBZAY002010</v>
          </cell>
        </row>
        <row r="61294">
          <cell r="B61294" t="str">
            <v>HBZAY002010</v>
          </cell>
        </row>
        <row r="61295">
          <cell r="B61295" t="str">
            <v>HBZAY002010</v>
          </cell>
        </row>
        <row r="61296">
          <cell r="B61296" t="str">
            <v>HBZAY002010</v>
          </cell>
        </row>
        <row r="61297">
          <cell r="B61297" t="str">
            <v>HBZAY002010</v>
          </cell>
        </row>
        <row r="61298">
          <cell r="B61298" t="str">
            <v>HBZAY002010</v>
          </cell>
        </row>
        <row r="61299">
          <cell r="B61299" t="str">
            <v>HBZAY002010</v>
          </cell>
        </row>
        <row r="61300">
          <cell r="B61300" t="str">
            <v>HBZAY002010</v>
          </cell>
        </row>
        <row r="61301">
          <cell r="B61301" t="str">
            <v>HBZAY002010</v>
          </cell>
        </row>
        <row r="61302">
          <cell r="B61302" t="str">
            <v>HBZAY002010</v>
          </cell>
        </row>
        <row r="61303">
          <cell r="B61303" t="str">
            <v>HBZAY002010</v>
          </cell>
        </row>
        <row r="61304">
          <cell r="B61304" t="str">
            <v>HBZAY002010</v>
          </cell>
        </row>
        <row r="61305">
          <cell r="B61305" t="str">
            <v>HBZAY002010</v>
          </cell>
        </row>
        <row r="61306">
          <cell r="B61306" t="str">
            <v>HBZAY002010</v>
          </cell>
        </row>
        <row r="61307">
          <cell r="B61307" t="str">
            <v>HBZAY002010</v>
          </cell>
        </row>
        <row r="61308">
          <cell r="B61308" t="str">
            <v>HBZAY002010</v>
          </cell>
        </row>
        <row r="61309">
          <cell r="B61309" t="str">
            <v>HBZAY002010</v>
          </cell>
        </row>
        <row r="61310">
          <cell r="B61310" t="str">
            <v>HCZQS092010</v>
          </cell>
        </row>
        <row r="61311">
          <cell r="B61311" t="str">
            <v>HCZQS092010</v>
          </cell>
        </row>
        <row r="61312">
          <cell r="B61312" t="str">
            <v>HCZQS092010</v>
          </cell>
        </row>
        <row r="61313">
          <cell r="B61313" t="str">
            <v>HCZQS092010</v>
          </cell>
        </row>
        <row r="61314">
          <cell r="B61314" t="str">
            <v>HCZQS092010</v>
          </cell>
        </row>
        <row r="61315">
          <cell r="B61315" t="str">
            <v>HCZQS092010</v>
          </cell>
        </row>
        <row r="61316">
          <cell r="B61316" t="str">
            <v>HCZQS092010</v>
          </cell>
        </row>
        <row r="61317">
          <cell r="B61317" t="str">
            <v>HCZQS092010</v>
          </cell>
        </row>
        <row r="61318">
          <cell r="B61318" t="str">
            <v>HCZQS092010</v>
          </cell>
        </row>
        <row r="61319">
          <cell r="B61319" t="str">
            <v>HCZQS092010</v>
          </cell>
        </row>
        <row r="61320">
          <cell r="B61320" t="str">
            <v>HCZQS092010</v>
          </cell>
        </row>
        <row r="61321">
          <cell r="B61321" t="str">
            <v>HCZQS092010</v>
          </cell>
        </row>
        <row r="61322">
          <cell r="B61322" t="str">
            <v>HCZQS092010</v>
          </cell>
        </row>
        <row r="61323">
          <cell r="B61323" t="str">
            <v>HCZQS092010</v>
          </cell>
        </row>
        <row r="61324">
          <cell r="B61324" t="str">
            <v>HCZQS092010</v>
          </cell>
        </row>
        <row r="61325">
          <cell r="B61325" t="str">
            <v>HCZQS092010</v>
          </cell>
        </row>
        <row r="61326">
          <cell r="B61326" t="str">
            <v>HCZQS092010</v>
          </cell>
        </row>
        <row r="61327">
          <cell r="B61327" t="str">
            <v>HCZQS092010</v>
          </cell>
        </row>
        <row r="61328">
          <cell r="B61328" t="str">
            <v>HCZQS092010</v>
          </cell>
        </row>
        <row r="61329">
          <cell r="B61329" t="str">
            <v>HCZQS092010</v>
          </cell>
        </row>
        <row r="61330">
          <cell r="B61330" t="str">
            <v>HCZQS092010</v>
          </cell>
        </row>
        <row r="61331">
          <cell r="B61331" t="str">
            <v>HCZQS092010</v>
          </cell>
        </row>
        <row r="61332">
          <cell r="B61332" t="str">
            <v>HCZQS092010</v>
          </cell>
        </row>
        <row r="61333">
          <cell r="B61333" t="str">
            <v>HCZQS092010</v>
          </cell>
        </row>
        <row r="61334">
          <cell r="B61334" t="str">
            <v>HCZQS092010</v>
          </cell>
        </row>
        <row r="61335">
          <cell r="B61335" t="str">
            <v>HCZQS092010</v>
          </cell>
        </row>
        <row r="61336">
          <cell r="B61336" t="str">
            <v>HCZQS092010</v>
          </cell>
        </row>
        <row r="61337">
          <cell r="B61337" t="str">
            <v>HCZQS092010</v>
          </cell>
        </row>
        <row r="61338">
          <cell r="B61338" t="str">
            <v>HCZQS092010</v>
          </cell>
        </row>
        <row r="61339">
          <cell r="B61339" t="str">
            <v>HCZQS092010</v>
          </cell>
        </row>
        <row r="61340">
          <cell r="B61340" t="str">
            <v>HCZQS092010</v>
          </cell>
        </row>
        <row r="61341">
          <cell r="B61341" t="str">
            <v>HCZQS092010</v>
          </cell>
        </row>
        <row r="61342">
          <cell r="B61342" t="str">
            <v>HCZQS092010</v>
          </cell>
        </row>
        <row r="61343">
          <cell r="B61343" t="str">
            <v>HCZQS092010</v>
          </cell>
        </row>
        <row r="61344">
          <cell r="B61344" t="str">
            <v>HCZQS092010</v>
          </cell>
        </row>
        <row r="61345">
          <cell r="B61345" t="str">
            <v>HCZQS092010</v>
          </cell>
        </row>
        <row r="61346">
          <cell r="B61346" t="str">
            <v>HCZQS092010</v>
          </cell>
        </row>
        <row r="61347">
          <cell r="B61347" t="str">
            <v>HCZQS092010</v>
          </cell>
        </row>
        <row r="61348">
          <cell r="B61348" t="str">
            <v>HCZQS092010</v>
          </cell>
        </row>
        <row r="61349">
          <cell r="B61349" t="str">
            <v>HCZQS092010</v>
          </cell>
        </row>
        <row r="61350">
          <cell r="B61350" t="str">
            <v>HCZQS092010</v>
          </cell>
        </row>
        <row r="61351">
          <cell r="B61351" t="str">
            <v>HCZQS092010</v>
          </cell>
        </row>
        <row r="61352">
          <cell r="B61352" t="str">
            <v>HCZQS092010</v>
          </cell>
        </row>
        <row r="61353">
          <cell r="B61353" t="str">
            <v>HCZQS092010</v>
          </cell>
        </row>
        <row r="61354">
          <cell r="B61354" t="str">
            <v>HCZQS092010</v>
          </cell>
        </row>
        <row r="61355">
          <cell r="B61355" t="str">
            <v>HCZQS092010</v>
          </cell>
        </row>
        <row r="61356">
          <cell r="B61356" t="str">
            <v>HCZQS092010</v>
          </cell>
        </row>
        <row r="61357">
          <cell r="B61357" t="str">
            <v>HCZQS092010</v>
          </cell>
        </row>
        <row r="61358">
          <cell r="B61358" t="str">
            <v>HCZQS092010</v>
          </cell>
        </row>
        <row r="61359">
          <cell r="B61359" t="str">
            <v>HCZQS092010</v>
          </cell>
        </row>
        <row r="61360">
          <cell r="B61360" t="str">
            <v>HCZQS092010</v>
          </cell>
        </row>
        <row r="61361">
          <cell r="B61361" t="str">
            <v>HCZQS092010</v>
          </cell>
        </row>
        <row r="61362">
          <cell r="B61362" t="str">
            <v>HCZQS092010</v>
          </cell>
        </row>
        <row r="61363">
          <cell r="B61363" t="str">
            <v>HCZQS092010</v>
          </cell>
        </row>
        <row r="61364">
          <cell r="B61364" t="str">
            <v>HCZQS092010</v>
          </cell>
        </row>
        <row r="61365">
          <cell r="B61365" t="str">
            <v>HCZQS092010</v>
          </cell>
        </row>
        <row r="61366">
          <cell r="B61366" t="str">
            <v>HCZQS092010</v>
          </cell>
        </row>
        <row r="61367">
          <cell r="B61367" t="str">
            <v>HCZQS092010</v>
          </cell>
        </row>
        <row r="61368">
          <cell r="B61368" t="str">
            <v>HCZQS092010</v>
          </cell>
        </row>
        <row r="61369">
          <cell r="B61369" t="str">
            <v>HCZQS092010</v>
          </cell>
        </row>
        <row r="61370">
          <cell r="B61370" t="str">
            <v>HCZQS092010</v>
          </cell>
        </row>
        <row r="61371">
          <cell r="B61371" t="str">
            <v>HCZQS092010</v>
          </cell>
        </row>
        <row r="61372">
          <cell r="B61372" t="str">
            <v>HCZQS092010</v>
          </cell>
        </row>
        <row r="61373">
          <cell r="B61373" t="str">
            <v>HCZQS092010</v>
          </cell>
        </row>
        <row r="61374">
          <cell r="B61374" t="str">
            <v>HCZQS092010</v>
          </cell>
        </row>
        <row r="61375">
          <cell r="B61375" t="str">
            <v>HCZQS092010</v>
          </cell>
        </row>
        <row r="61376">
          <cell r="B61376" t="str">
            <v>HCZQS092010</v>
          </cell>
        </row>
        <row r="61377">
          <cell r="B61377" t="str">
            <v>HCZQS092010</v>
          </cell>
        </row>
        <row r="61378">
          <cell r="B61378" t="str">
            <v>HCZQS092010</v>
          </cell>
        </row>
        <row r="61379">
          <cell r="B61379" t="str">
            <v>HCZQS092010</v>
          </cell>
        </row>
        <row r="61380">
          <cell r="B61380" t="str">
            <v>HCZQS092010</v>
          </cell>
        </row>
        <row r="61381">
          <cell r="B61381" t="str">
            <v>HCZQS092010</v>
          </cell>
        </row>
        <row r="61382">
          <cell r="B61382" t="str">
            <v>HCZQS092010</v>
          </cell>
        </row>
        <row r="61383">
          <cell r="B61383" t="str">
            <v>HCZQS092010</v>
          </cell>
        </row>
        <row r="61384">
          <cell r="B61384" t="str">
            <v>HCZQS092010</v>
          </cell>
        </row>
        <row r="61385">
          <cell r="B61385" t="str">
            <v>HCZQS092010</v>
          </cell>
        </row>
        <row r="61386">
          <cell r="B61386" t="str">
            <v>HCZQS092010</v>
          </cell>
        </row>
        <row r="61387">
          <cell r="B61387" t="str">
            <v>HCZQS092010</v>
          </cell>
        </row>
        <row r="61388">
          <cell r="B61388" t="str">
            <v>HCZQS092010</v>
          </cell>
        </row>
        <row r="61389">
          <cell r="B61389" t="str">
            <v>HCZQS092010</v>
          </cell>
        </row>
        <row r="61390">
          <cell r="B61390" t="str">
            <v>HCZQS092010</v>
          </cell>
        </row>
        <row r="61391">
          <cell r="B61391" t="str">
            <v>HCZQS092010</v>
          </cell>
        </row>
        <row r="61392">
          <cell r="B61392" t="str">
            <v>HCZQS092010</v>
          </cell>
        </row>
        <row r="61393">
          <cell r="B61393" t="str">
            <v>HCZQS092010</v>
          </cell>
        </row>
        <row r="61394">
          <cell r="B61394" t="str">
            <v>HCZQS092010</v>
          </cell>
        </row>
        <row r="61395">
          <cell r="B61395" t="str">
            <v>HCZQS092010</v>
          </cell>
        </row>
        <row r="61396">
          <cell r="B61396" t="str">
            <v>HCZQS092010</v>
          </cell>
        </row>
        <row r="61397">
          <cell r="B61397" t="str">
            <v>HCZQS092010</v>
          </cell>
        </row>
        <row r="61398">
          <cell r="B61398" t="str">
            <v>HCZQS092010</v>
          </cell>
        </row>
        <row r="61399">
          <cell r="B61399" t="str">
            <v>HCZQS092010</v>
          </cell>
        </row>
        <row r="61400">
          <cell r="B61400" t="str">
            <v>HCZQS092010</v>
          </cell>
        </row>
        <row r="61401">
          <cell r="B61401" t="str">
            <v>HCZQS092010</v>
          </cell>
        </row>
        <row r="61402">
          <cell r="B61402" t="str">
            <v>HCZQS092010</v>
          </cell>
        </row>
        <row r="61403">
          <cell r="B61403" t="str">
            <v>HCZQS092010</v>
          </cell>
        </row>
        <row r="61404">
          <cell r="B61404" t="str">
            <v>HCZQS092010</v>
          </cell>
        </row>
        <row r="61405">
          <cell r="B61405" t="str">
            <v>HCZQS092010</v>
          </cell>
        </row>
        <row r="61406">
          <cell r="B61406" t="str">
            <v>HCZQS092010</v>
          </cell>
        </row>
        <row r="61407">
          <cell r="B61407" t="str">
            <v>HCZQS092010</v>
          </cell>
        </row>
        <row r="61408">
          <cell r="B61408" t="str">
            <v>HCZQS092010</v>
          </cell>
        </row>
        <row r="61409">
          <cell r="B61409" t="str">
            <v>HCZQS092010</v>
          </cell>
        </row>
        <row r="61410">
          <cell r="B61410" t="str">
            <v>HCZQS092010</v>
          </cell>
        </row>
        <row r="61411">
          <cell r="B61411" t="str">
            <v>HCZQS092010</v>
          </cell>
        </row>
        <row r="61412">
          <cell r="B61412" t="str">
            <v>HCZQS092010</v>
          </cell>
        </row>
        <row r="61413">
          <cell r="B61413" t="str">
            <v>HCZQS092010</v>
          </cell>
        </row>
        <row r="61414">
          <cell r="B61414" t="str">
            <v>HCZQS092010</v>
          </cell>
        </row>
        <row r="61415">
          <cell r="B61415" t="str">
            <v>HCZQS092010</v>
          </cell>
        </row>
        <row r="61416">
          <cell r="B61416" t="str">
            <v>HCZQS092010</v>
          </cell>
        </row>
        <row r="61417">
          <cell r="B61417" t="str">
            <v>HCZQS092010</v>
          </cell>
        </row>
        <row r="61418">
          <cell r="B61418" t="str">
            <v>HCZQS092010</v>
          </cell>
        </row>
        <row r="61419">
          <cell r="B61419" t="str">
            <v>HCZQS092010</v>
          </cell>
        </row>
        <row r="61420">
          <cell r="B61420" t="str">
            <v>HCZQS092010</v>
          </cell>
        </row>
        <row r="61421">
          <cell r="B61421" t="str">
            <v>HCZQS092010</v>
          </cell>
        </row>
        <row r="61422">
          <cell r="B61422" t="str">
            <v>HCZQS092010</v>
          </cell>
        </row>
        <row r="61423">
          <cell r="B61423" t="str">
            <v>HCZQS092010</v>
          </cell>
        </row>
        <row r="61424">
          <cell r="B61424" t="str">
            <v>HCZQS092010</v>
          </cell>
        </row>
        <row r="61425">
          <cell r="B61425" t="str">
            <v>HCZQS092010</v>
          </cell>
        </row>
        <row r="61426">
          <cell r="B61426" t="str">
            <v>HCZQS092010</v>
          </cell>
        </row>
        <row r="61427">
          <cell r="B61427" t="str">
            <v>HCZQS092010</v>
          </cell>
        </row>
        <row r="61428">
          <cell r="B61428" t="str">
            <v>HCZQS092010</v>
          </cell>
        </row>
        <row r="61429">
          <cell r="B61429" t="str">
            <v>HCZQS092010</v>
          </cell>
        </row>
        <row r="61430">
          <cell r="B61430" t="str">
            <v>HCZQS092010</v>
          </cell>
        </row>
        <row r="61431">
          <cell r="B61431" t="str">
            <v>HCZQS092010</v>
          </cell>
        </row>
        <row r="61432">
          <cell r="B61432" t="str">
            <v>HCZQS092010</v>
          </cell>
        </row>
        <row r="61433">
          <cell r="B61433" t="str">
            <v>HCZQS092010</v>
          </cell>
        </row>
        <row r="61434">
          <cell r="B61434" t="str">
            <v>HCZQS092010</v>
          </cell>
        </row>
        <row r="61435">
          <cell r="B61435" t="str">
            <v>HCZQS092010</v>
          </cell>
        </row>
        <row r="61436">
          <cell r="B61436" t="str">
            <v>HCZQS092010</v>
          </cell>
        </row>
        <row r="61437">
          <cell r="B61437" t="str">
            <v>HCZQS092010</v>
          </cell>
        </row>
        <row r="61438">
          <cell r="B61438" t="str">
            <v>HCZQS092010</v>
          </cell>
        </row>
        <row r="61439">
          <cell r="B61439" t="str">
            <v>HCZQS092010</v>
          </cell>
        </row>
        <row r="61440">
          <cell r="B61440" t="str">
            <v>HCZQS092010</v>
          </cell>
        </row>
        <row r="61441">
          <cell r="B61441" t="str">
            <v>HCZQS092010</v>
          </cell>
        </row>
        <row r="61442">
          <cell r="B61442" t="str">
            <v>HCZQS092010</v>
          </cell>
        </row>
        <row r="61443">
          <cell r="B61443" t="str">
            <v>HCZQS092010</v>
          </cell>
        </row>
        <row r="61444">
          <cell r="B61444" t="str">
            <v>HCZQS092010</v>
          </cell>
        </row>
        <row r="61445">
          <cell r="B61445" t="str">
            <v>HCZQS092010</v>
          </cell>
        </row>
        <row r="61446">
          <cell r="B61446" t="str">
            <v>HCZQS092010</v>
          </cell>
        </row>
        <row r="61447">
          <cell r="B61447" t="str">
            <v>HCZQS092010</v>
          </cell>
        </row>
        <row r="61448">
          <cell r="B61448" t="str">
            <v>HCZQS092010</v>
          </cell>
        </row>
        <row r="61449">
          <cell r="B61449" t="str">
            <v>HCZQS092010</v>
          </cell>
        </row>
        <row r="61450">
          <cell r="B61450" t="str">
            <v>HCZQS092010</v>
          </cell>
        </row>
        <row r="61451">
          <cell r="B61451" t="str">
            <v>HCZQS092010</v>
          </cell>
        </row>
        <row r="61452">
          <cell r="B61452" t="str">
            <v>HCZQS092010</v>
          </cell>
        </row>
        <row r="61453">
          <cell r="B61453" t="str">
            <v>HCZQS092010</v>
          </cell>
        </row>
        <row r="61454">
          <cell r="B61454" t="str">
            <v>HCZQS092010</v>
          </cell>
        </row>
        <row r="61455">
          <cell r="B61455" t="str">
            <v>HCZQS092010</v>
          </cell>
        </row>
        <row r="61456">
          <cell r="B61456" t="str">
            <v>HCZQS092010</v>
          </cell>
        </row>
        <row r="61457">
          <cell r="B61457" t="str">
            <v>HCZQS092010</v>
          </cell>
        </row>
        <row r="61458">
          <cell r="B61458" t="str">
            <v>HCZQS092010</v>
          </cell>
        </row>
        <row r="61459">
          <cell r="B61459" t="str">
            <v>HCZQS092010</v>
          </cell>
        </row>
        <row r="61460">
          <cell r="B61460" t="str">
            <v>HCZQS092010</v>
          </cell>
        </row>
        <row r="61461">
          <cell r="B61461" t="str">
            <v>HCZQS092010</v>
          </cell>
        </row>
        <row r="61462">
          <cell r="B61462" t="str">
            <v>HCZQS092010</v>
          </cell>
        </row>
        <row r="61463">
          <cell r="B61463" t="str">
            <v>HCZQS092010</v>
          </cell>
        </row>
        <row r="61464">
          <cell r="B61464" t="str">
            <v>HCZQS092010</v>
          </cell>
        </row>
        <row r="61465">
          <cell r="B61465" t="str">
            <v>HCZQS092010</v>
          </cell>
        </row>
        <row r="61466">
          <cell r="B61466" t="str">
            <v>HCZQS092010</v>
          </cell>
        </row>
        <row r="61467">
          <cell r="B61467" t="str">
            <v>HCZQS092010</v>
          </cell>
        </row>
        <row r="61468">
          <cell r="B61468" t="str">
            <v>HCZQS092010</v>
          </cell>
        </row>
        <row r="61469">
          <cell r="B61469" t="str">
            <v>HCZQS092010</v>
          </cell>
        </row>
        <row r="61470">
          <cell r="B61470" t="str">
            <v>HCZQS092010</v>
          </cell>
        </row>
        <row r="61471">
          <cell r="B61471" t="str">
            <v>HCZQS092010</v>
          </cell>
        </row>
        <row r="61472">
          <cell r="B61472" t="str">
            <v>HCZQS092010</v>
          </cell>
        </row>
        <row r="61473">
          <cell r="B61473" t="str">
            <v>HCZQS092010</v>
          </cell>
        </row>
        <row r="61474">
          <cell r="B61474" t="str">
            <v>HCZQS092010</v>
          </cell>
        </row>
        <row r="61475">
          <cell r="B61475" t="str">
            <v>HCZQS092010</v>
          </cell>
        </row>
        <row r="61476">
          <cell r="B61476" t="str">
            <v>HCZQS092010</v>
          </cell>
        </row>
        <row r="61477">
          <cell r="B61477" t="str">
            <v>HCZQS092010</v>
          </cell>
        </row>
        <row r="61478">
          <cell r="B61478" t="str">
            <v>HCZQS092010</v>
          </cell>
        </row>
        <row r="61479">
          <cell r="B61479" t="str">
            <v>HCZQS092010</v>
          </cell>
        </row>
        <row r="61480">
          <cell r="B61480" t="str">
            <v>HDZ8P012010</v>
          </cell>
        </row>
        <row r="61481">
          <cell r="B61481" t="str">
            <v>HDZ8P012010</v>
          </cell>
        </row>
        <row r="61482">
          <cell r="B61482" t="str">
            <v>HDZ8P012010</v>
          </cell>
        </row>
        <row r="61483">
          <cell r="B61483" t="str">
            <v>HDZ8P012010</v>
          </cell>
        </row>
        <row r="61484">
          <cell r="B61484" t="str">
            <v>HDZ8P012010</v>
          </cell>
        </row>
        <row r="61485">
          <cell r="B61485" t="str">
            <v>HDZ8P012010</v>
          </cell>
        </row>
        <row r="61486">
          <cell r="B61486" t="str">
            <v>HDZ8P012010</v>
          </cell>
        </row>
        <row r="61487">
          <cell r="B61487" t="str">
            <v>HDZ8P012010</v>
          </cell>
        </row>
        <row r="61488">
          <cell r="B61488" t="str">
            <v>HDZ8P012010</v>
          </cell>
        </row>
        <row r="61489">
          <cell r="B61489" t="str">
            <v>HDZ8P012010</v>
          </cell>
        </row>
        <row r="61490">
          <cell r="B61490" t="str">
            <v>HDZ8P012010</v>
          </cell>
        </row>
        <row r="61491">
          <cell r="B61491" t="str">
            <v>HDZ8P012010</v>
          </cell>
        </row>
        <row r="61492">
          <cell r="B61492" t="str">
            <v>HDZ8P012010</v>
          </cell>
        </row>
        <row r="61493">
          <cell r="B61493" t="str">
            <v>HDZ8P012010</v>
          </cell>
        </row>
        <row r="61494">
          <cell r="B61494" t="str">
            <v>HDZ8P012010</v>
          </cell>
        </row>
        <row r="61495">
          <cell r="B61495" t="str">
            <v>HDZ8P012010</v>
          </cell>
        </row>
        <row r="61496">
          <cell r="B61496" t="str">
            <v>HDZ8P012010</v>
          </cell>
        </row>
        <row r="61497">
          <cell r="B61497" t="str">
            <v>HDZ8P012010</v>
          </cell>
        </row>
        <row r="61498">
          <cell r="B61498" t="str">
            <v>HDZ8P012010</v>
          </cell>
        </row>
        <row r="61499">
          <cell r="B61499" t="str">
            <v>HDZ8P012010</v>
          </cell>
        </row>
        <row r="61500">
          <cell r="B61500" t="str">
            <v>HDZ8P012010</v>
          </cell>
        </row>
        <row r="61501">
          <cell r="B61501" t="str">
            <v>HDZ8P012010</v>
          </cell>
        </row>
        <row r="61502">
          <cell r="B61502" t="str">
            <v>HDZ8P012010</v>
          </cell>
        </row>
        <row r="61503">
          <cell r="B61503" t="str">
            <v>HDZ8P012010</v>
          </cell>
        </row>
        <row r="61504">
          <cell r="B61504" t="str">
            <v>HDZ8P012010</v>
          </cell>
        </row>
        <row r="61505">
          <cell r="B61505" t="str">
            <v>HDZ8P012010</v>
          </cell>
        </row>
        <row r="61506">
          <cell r="B61506" t="str">
            <v>HDZ8P012010</v>
          </cell>
        </row>
        <row r="61507">
          <cell r="B61507" t="str">
            <v>HDZ8P012010</v>
          </cell>
        </row>
        <row r="61508">
          <cell r="B61508" t="str">
            <v>HDZ8P012010</v>
          </cell>
        </row>
        <row r="61509">
          <cell r="B61509" t="str">
            <v>HDZ8P012010</v>
          </cell>
        </row>
        <row r="61510">
          <cell r="B61510" t="str">
            <v>HDZ8P012010</v>
          </cell>
        </row>
        <row r="61511">
          <cell r="B61511" t="str">
            <v>HDZ8P012010</v>
          </cell>
        </row>
        <row r="61512">
          <cell r="B61512" t="str">
            <v>HDZ8P012010</v>
          </cell>
        </row>
        <row r="61513">
          <cell r="B61513" t="str">
            <v>HDZ8P012010</v>
          </cell>
        </row>
        <row r="61514">
          <cell r="B61514" t="str">
            <v>HDZ8P012010</v>
          </cell>
        </row>
        <row r="61515">
          <cell r="B61515" t="str">
            <v>HDZ8P012010</v>
          </cell>
        </row>
        <row r="61516">
          <cell r="B61516" t="str">
            <v>HDZ8P012010</v>
          </cell>
        </row>
        <row r="61517">
          <cell r="B61517" t="str">
            <v>HDZ8P012010</v>
          </cell>
        </row>
        <row r="61518">
          <cell r="B61518" t="str">
            <v>HDZ8P012010</v>
          </cell>
        </row>
        <row r="61519">
          <cell r="B61519" t="str">
            <v>HDZ8P012010</v>
          </cell>
        </row>
        <row r="61520">
          <cell r="B61520" t="str">
            <v>HDZ8P012010</v>
          </cell>
        </row>
        <row r="61521">
          <cell r="B61521" t="str">
            <v>HDZ8P012010</v>
          </cell>
        </row>
        <row r="61522">
          <cell r="B61522" t="str">
            <v>HDZ8P012010</v>
          </cell>
        </row>
        <row r="61523">
          <cell r="B61523" t="str">
            <v>HDZ8P012010</v>
          </cell>
        </row>
        <row r="61524">
          <cell r="B61524" t="str">
            <v>HDZ8P012010</v>
          </cell>
        </row>
        <row r="61525">
          <cell r="B61525" t="str">
            <v>HDZ8P012010</v>
          </cell>
        </row>
        <row r="61526">
          <cell r="B61526" t="str">
            <v>HDZ8P012010</v>
          </cell>
        </row>
        <row r="61527">
          <cell r="B61527" t="str">
            <v>HDZ8P012010</v>
          </cell>
        </row>
        <row r="61528">
          <cell r="B61528" t="str">
            <v>HDZ8P012010</v>
          </cell>
        </row>
        <row r="61529">
          <cell r="B61529" t="str">
            <v>HDZ8P012010</v>
          </cell>
        </row>
        <row r="61530">
          <cell r="B61530" t="str">
            <v>HDZ8P012010</v>
          </cell>
        </row>
        <row r="61531">
          <cell r="B61531" t="str">
            <v>HDZ8P012010</v>
          </cell>
        </row>
        <row r="61532">
          <cell r="B61532" t="str">
            <v>HDZ8P012010</v>
          </cell>
        </row>
        <row r="61533">
          <cell r="B61533" t="str">
            <v>HDZ8P012010</v>
          </cell>
        </row>
        <row r="61534">
          <cell r="B61534" t="str">
            <v>HDZ8P012010</v>
          </cell>
        </row>
        <row r="61535">
          <cell r="B61535" t="str">
            <v>HDZ8P012010</v>
          </cell>
        </row>
        <row r="61536">
          <cell r="B61536" t="str">
            <v>HDZ8P012010</v>
          </cell>
        </row>
        <row r="61537">
          <cell r="B61537" t="str">
            <v>HDZ8P012010</v>
          </cell>
        </row>
        <row r="61538">
          <cell r="B61538" t="str">
            <v>HDZ8P012010</v>
          </cell>
        </row>
        <row r="61539">
          <cell r="B61539" t="str">
            <v>HDZ8P012010</v>
          </cell>
        </row>
        <row r="61540">
          <cell r="B61540" t="str">
            <v>HDZ8P012010</v>
          </cell>
        </row>
        <row r="61541">
          <cell r="B61541" t="str">
            <v>HDZ8P012010</v>
          </cell>
        </row>
        <row r="61542">
          <cell r="B61542" t="str">
            <v>HDZ8P012010</v>
          </cell>
        </row>
        <row r="61543">
          <cell r="B61543" t="str">
            <v>HDZ8P012010</v>
          </cell>
        </row>
        <row r="61544">
          <cell r="B61544" t="str">
            <v>HDZ8P012010</v>
          </cell>
        </row>
        <row r="61545">
          <cell r="B61545" t="str">
            <v>HDZ8P012010</v>
          </cell>
        </row>
        <row r="61546">
          <cell r="B61546" t="str">
            <v>HDZ8P012010</v>
          </cell>
        </row>
        <row r="61547">
          <cell r="B61547" t="str">
            <v>HDZ8P012010</v>
          </cell>
        </row>
        <row r="61548">
          <cell r="B61548" t="str">
            <v>HDZ8P012010</v>
          </cell>
        </row>
        <row r="61549">
          <cell r="B61549" t="str">
            <v>HDZ8P012010</v>
          </cell>
        </row>
        <row r="61550">
          <cell r="B61550" t="str">
            <v>HDZ8P012010</v>
          </cell>
        </row>
        <row r="61551">
          <cell r="B61551" t="str">
            <v>HDZ8P012010</v>
          </cell>
        </row>
        <row r="61552">
          <cell r="B61552" t="str">
            <v>HDZ8P012010</v>
          </cell>
        </row>
        <row r="61553">
          <cell r="B61553" t="str">
            <v>HDZ8P012010</v>
          </cell>
        </row>
        <row r="61554">
          <cell r="B61554" t="str">
            <v>HDZ8P012010</v>
          </cell>
        </row>
        <row r="61555">
          <cell r="B61555" t="str">
            <v>HDZ8P012010</v>
          </cell>
        </row>
        <row r="61556">
          <cell r="B61556" t="str">
            <v>HDZ8P012010</v>
          </cell>
        </row>
        <row r="61557">
          <cell r="B61557" t="str">
            <v>HDZ8P012010</v>
          </cell>
        </row>
        <row r="61558">
          <cell r="B61558" t="str">
            <v>HDZ8P012010</v>
          </cell>
        </row>
        <row r="61559">
          <cell r="B61559" t="str">
            <v>HDZ8P012010</v>
          </cell>
        </row>
        <row r="61560">
          <cell r="B61560" t="str">
            <v>HDZ8P012010</v>
          </cell>
        </row>
        <row r="61561">
          <cell r="B61561" t="str">
            <v>HDZ8P012010</v>
          </cell>
        </row>
        <row r="61562">
          <cell r="B61562" t="str">
            <v>HDZ8P012010</v>
          </cell>
        </row>
        <row r="61563">
          <cell r="B61563" t="str">
            <v>HDZ8P012010</v>
          </cell>
        </row>
        <row r="61564">
          <cell r="B61564" t="str">
            <v>HDZ8P012010</v>
          </cell>
        </row>
        <row r="61565">
          <cell r="B61565" t="str">
            <v>HDZ8P012010</v>
          </cell>
        </row>
        <row r="61566">
          <cell r="B61566" t="str">
            <v>HDZ8P012010</v>
          </cell>
        </row>
        <row r="61567">
          <cell r="B61567" t="str">
            <v>HDZ8P012010</v>
          </cell>
        </row>
        <row r="61568">
          <cell r="B61568" t="str">
            <v>HDZ8P012010</v>
          </cell>
        </row>
        <row r="61569">
          <cell r="B61569" t="str">
            <v>HDZ8P012010</v>
          </cell>
        </row>
        <row r="61570">
          <cell r="B61570" t="str">
            <v>HDZ8P012010</v>
          </cell>
        </row>
        <row r="61571">
          <cell r="B61571" t="str">
            <v>HDZ8P012010</v>
          </cell>
        </row>
        <row r="61572">
          <cell r="B61572" t="str">
            <v>HDZ8P012010</v>
          </cell>
        </row>
        <row r="61573">
          <cell r="B61573" t="str">
            <v>HDZ8P012010</v>
          </cell>
        </row>
        <row r="61574">
          <cell r="B61574" t="str">
            <v>HDZ8P012010</v>
          </cell>
        </row>
        <row r="61575">
          <cell r="B61575" t="str">
            <v>HDZ8P012010</v>
          </cell>
        </row>
        <row r="61576">
          <cell r="B61576" t="str">
            <v>HDZ8P012010</v>
          </cell>
        </row>
        <row r="61577">
          <cell r="B61577" t="str">
            <v>HDZ8P012010</v>
          </cell>
        </row>
        <row r="61578">
          <cell r="B61578" t="str">
            <v>HDZ8P012010</v>
          </cell>
        </row>
        <row r="61579">
          <cell r="B61579" t="str">
            <v>HDZ8P012010</v>
          </cell>
        </row>
        <row r="61580">
          <cell r="B61580" t="str">
            <v>HDZ8P012010</v>
          </cell>
        </row>
        <row r="61581">
          <cell r="B61581" t="str">
            <v>HDZ8P012010</v>
          </cell>
        </row>
        <row r="61582">
          <cell r="B61582" t="str">
            <v>HDZ8P012010</v>
          </cell>
        </row>
        <row r="61583">
          <cell r="B61583" t="str">
            <v>HDZ8P012010</v>
          </cell>
        </row>
        <row r="61584">
          <cell r="B61584" t="str">
            <v>HDZ8P012010</v>
          </cell>
        </row>
        <row r="61585">
          <cell r="B61585" t="str">
            <v>HDZ8P012010</v>
          </cell>
        </row>
        <row r="61586">
          <cell r="B61586" t="str">
            <v>HDZ8P012010</v>
          </cell>
        </row>
        <row r="61587">
          <cell r="B61587" t="str">
            <v>HDZ8P012010</v>
          </cell>
        </row>
        <row r="61588">
          <cell r="B61588" t="str">
            <v>HDZ8P012010</v>
          </cell>
        </row>
        <row r="61589">
          <cell r="B61589" t="str">
            <v>HDZ8P012010</v>
          </cell>
        </row>
        <row r="61590">
          <cell r="B61590" t="str">
            <v>HDZ8P012010</v>
          </cell>
        </row>
        <row r="61591">
          <cell r="B61591" t="str">
            <v>HDZ8P012010</v>
          </cell>
        </row>
        <row r="61592">
          <cell r="B61592" t="str">
            <v>HDZ8P012010</v>
          </cell>
        </row>
        <row r="61593">
          <cell r="B61593" t="str">
            <v>HDZ8P012010</v>
          </cell>
        </row>
        <row r="61594">
          <cell r="B61594" t="str">
            <v>HDZ8P012010</v>
          </cell>
        </row>
        <row r="61595">
          <cell r="B61595" t="str">
            <v>HDZ8P012010</v>
          </cell>
        </row>
        <row r="61596">
          <cell r="B61596" t="str">
            <v>HDZ8P012010</v>
          </cell>
        </row>
        <row r="61597">
          <cell r="B61597" t="str">
            <v>HDZ8P012010</v>
          </cell>
        </row>
        <row r="61598">
          <cell r="B61598" t="str">
            <v>HDZ8P012010</v>
          </cell>
        </row>
        <row r="61599">
          <cell r="B61599" t="str">
            <v>HDZ8P012010</v>
          </cell>
        </row>
        <row r="61600">
          <cell r="B61600" t="str">
            <v>HDZ8P012010</v>
          </cell>
        </row>
        <row r="61601">
          <cell r="B61601" t="str">
            <v>HDZ8P012010</v>
          </cell>
        </row>
        <row r="61602">
          <cell r="B61602" t="str">
            <v>HDZ8P012010</v>
          </cell>
        </row>
        <row r="61603">
          <cell r="B61603" t="str">
            <v>HDZ8P012010</v>
          </cell>
        </row>
        <row r="61604">
          <cell r="B61604" t="str">
            <v>HDZ8P012010</v>
          </cell>
        </row>
        <row r="61605">
          <cell r="B61605" t="str">
            <v>HDZ8P012010</v>
          </cell>
        </row>
        <row r="61606">
          <cell r="B61606" t="str">
            <v>HDZ8P012010</v>
          </cell>
        </row>
        <row r="61607">
          <cell r="B61607" t="str">
            <v>HDZ8P012010</v>
          </cell>
        </row>
        <row r="61608">
          <cell r="B61608" t="str">
            <v>HDZ8P012010</v>
          </cell>
        </row>
        <row r="61609">
          <cell r="B61609" t="str">
            <v>HDZ8P012010</v>
          </cell>
        </row>
        <row r="61610">
          <cell r="B61610" t="str">
            <v>HDZ8P012010</v>
          </cell>
        </row>
        <row r="61611">
          <cell r="B61611" t="str">
            <v>HDZ8P012010</v>
          </cell>
        </row>
        <row r="61612">
          <cell r="B61612" t="str">
            <v>HDZ8P012010</v>
          </cell>
        </row>
        <row r="61613">
          <cell r="B61613" t="str">
            <v>HDZ8P012010</v>
          </cell>
        </row>
        <row r="61614">
          <cell r="B61614" t="str">
            <v>HDZ8P012010</v>
          </cell>
        </row>
        <row r="61615">
          <cell r="B61615" t="str">
            <v>HDZ8P012010</v>
          </cell>
        </row>
        <row r="61616">
          <cell r="B61616" t="str">
            <v>HDZ8P012010</v>
          </cell>
        </row>
        <row r="61617">
          <cell r="B61617" t="str">
            <v>HDZ8P012010</v>
          </cell>
        </row>
        <row r="61618">
          <cell r="B61618" t="str">
            <v>HDZ8P012010</v>
          </cell>
        </row>
        <row r="61619">
          <cell r="B61619" t="str">
            <v>HDZ8P012010</v>
          </cell>
        </row>
        <row r="61620">
          <cell r="B61620" t="str">
            <v>HDZ8P012010</v>
          </cell>
        </row>
        <row r="61621">
          <cell r="B61621" t="str">
            <v>HDZ8P012010</v>
          </cell>
        </row>
        <row r="61622">
          <cell r="B61622" t="str">
            <v>HDZ8P012010</v>
          </cell>
        </row>
        <row r="61623">
          <cell r="B61623" t="str">
            <v>HDZ8P012010</v>
          </cell>
        </row>
        <row r="61624">
          <cell r="B61624" t="str">
            <v>HDZ8P012010</v>
          </cell>
        </row>
        <row r="61625">
          <cell r="B61625" t="str">
            <v>HDZ8P012010</v>
          </cell>
        </row>
        <row r="61626">
          <cell r="B61626" t="str">
            <v>HDZ8P012010</v>
          </cell>
        </row>
        <row r="61627">
          <cell r="B61627" t="str">
            <v>HDZ8P012010</v>
          </cell>
        </row>
        <row r="61628">
          <cell r="B61628" t="str">
            <v>HDZ8P012010</v>
          </cell>
        </row>
        <row r="61629">
          <cell r="B61629" t="str">
            <v>HDZ8P012010</v>
          </cell>
        </row>
        <row r="61630">
          <cell r="B61630" t="str">
            <v>HDZ8P012010</v>
          </cell>
        </row>
        <row r="61631">
          <cell r="B61631" t="str">
            <v>HDZ8P012010</v>
          </cell>
        </row>
        <row r="61632">
          <cell r="B61632" t="str">
            <v>HDZ8P012010</v>
          </cell>
        </row>
        <row r="61633">
          <cell r="B61633" t="str">
            <v>HDZ8P012010</v>
          </cell>
        </row>
        <row r="61634">
          <cell r="B61634" t="str">
            <v>HDZ8P012010</v>
          </cell>
        </row>
        <row r="61635">
          <cell r="B61635" t="str">
            <v>HDZ8P012010</v>
          </cell>
        </row>
        <row r="61636">
          <cell r="B61636" t="str">
            <v>HDZ8P012010</v>
          </cell>
        </row>
        <row r="61637">
          <cell r="B61637" t="str">
            <v>HDZ8P012010</v>
          </cell>
        </row>
        <row r="61638">
          <cell r="B61638" t="str">
            <v>HDZ8P012010</v>
          </cell>
        </row>
        <row r="61639">
          <cell r="B61639" t="str">
            <v>HDZ8P012010</v>
          </cell>
        </row>
        <row r="61640">
          <cell r="B61640" t="str">
            <v>HDZ8P012010</v>
          </cell>
        </row>
        <row r="61641">
          <cell r="B61641" t="str">
            <v>HDZ8P012010</v>
          </cell>
        </row>
        <row r="61642">
          <cell r="B61642" t="str">
            <v>HDZ8P012010</v>
          </cell>
        </row>
        <row r="61643">
          <cell r="B61643" t="str">
            <v>HDZ8P012010</v>
          </cell>
        </row>
        <row r="61644">
          <cell r="B61644" t="str">
            <v>HDZ8P012010</v>
          </cell>
        </row>
        <row r="61645">
          <cell r="B61645" t="str">
            <v>HDZ8P012010</v>
          </cell>
        </row>
        <row r="61646">
          <cell r="B61646" t="str">
            <v>HDZ8P012010</v>
          </cell>
        </row>
        <row r="61647">
          <cell r="B61647" t="str">
            <v>HDZ8P012010</v>
          </cell>
        </row>
        <row r="61648">
          <cell r="B61648" t="str">
            <v>HDZ8P012010</v>
          </cell>
        </row>
        <row r="61649">
          <cell r="B61649" t="str">
            <v>HDZ8P012010</v>
          </cell>
        </row>
        <row r="61650">
          <cell r="B61650" t="str">
            <v>DM333101280</v>
          </cell>
        </row>
        <row r="61651">
          <cell r="B61651" t="str">
            <v>DM333101280</v>
          </cell>
        </row>
        <row r="61652">
          <cell r="B61652" t="str">
            <v>DM333101280</v>
          </cell>
        </row>
        <row r="61653">
          <cell r="B61653" t="str">
            <v>DM333101280</v>
          </cell>
        </row>
        <row r="61654">
          <cell r="B61654" t="str">
            <v>DM333101280</v>
          </cell>
        </row>
        <row r="61655">
          <cell r="B61655" t="str">
            <v>DM333101280</v>
          </cell>
        </row>
        <row r="61656">
          <cell r="B61656" t="str">
            <v>DM333101280</v>
          </cell>
        </row>
        <row r="61657">
          <cell r="B61657" t="str">
            <v>DM333101280</v>
          </cell>
        </row>
        <row r="61658">
          <cell r="B61658" t="str">
            <v>DM333101280</v>
          </cell>
        </row>
        <row r="61659">
          <cell r="B61659" t="str">
            <v>DM333101280</v>
          </cell>
        </row>
        <row r="61660">
          <cell r="B61660" t="str">
            <v>DM333101280</v>
          </cell>
        </row>
        <row r="61661">
          <cell r="B61661" t="str">
            <v>DM333101280</v>
          </cell>
        </row>
        <row r="61662">
          <cell r="B61662" t="str">
            <v>DM333101280</v>
          </cell>
        </row>
        <row r="61663">
          <cell r="B61663" t="str">
            <v>DM333101280</v>
          </cell>
        </row>
        <row r="61664">
          <cell r="B61664" t="str">
            <v>DM333101280</v>
          </cell>
        </row>
        <row r="61665">
          <cell r="B61665" t="str">
            <v>DM333101280</v>
          </cell>
        </row>
        <row r="61666">
          <cell r="B61666" t="str">
            <v>DM333101280</v>
          </cell>
        </row>
        <row r="61667">
          <cell r="B61667" t="str">
            <v>DM333101280</v>
          </cell>
        </row>
        <row r="61668">
          <cell r="B61668" t="str">
            <v>DM333101280</v>
          </cell>
        </row>
        <row r="61669">
          <cell r="B61669" t="str">
            <v>DM333101280</v>
          </cell>
        </row>
        <row r="61670">
          <cell r="B61670" t="str">
            <v>DM333101280</v>
          </cell>
        </row>
        <row r="61671">
          <cell r="B61671" t="str">
            <v>DM333101280</v>
          </cell>
        </row>
        <row r="61672">
          <cell r="B61672" t="str">
            <v>DM333101280</v>
          </cell>
        </row>
        <row r="61673">
          <cell r="B61673" t="str">
            <v>DM333101280</v>
          </cell>
        </row>
        <row r="61674">
          <cell r="B61674" t="str">
            <v>DM333101280</v>
          </cell>
        </row>
        <row r="61675">
          <cell r="B61675" t="str">
            <v>DM333101280</v>
          </cell>
        </row>
        <row r="61676">
          <cell r="B61676" t="str">
            <v>DM333101280</v>
          </cell>
        </row>
        <row r="61677">
          <cell r="B61677" t="str">
            <v>DM333101280</v>
          </cell>
        </row>
        <row r="61678">
          <cell r="B61678" t="str">
            <v>DM333101280</v>
          </cell>
        </row>
        <row r="61679">
          <cell r="B61679" t="str">
            <v>DM333101280</v>
          </cell>
        </row>
        <row r="61680">
          <cell r="B61680" t="str">
            <v>DM333101280</v>
          </cell>
        </row>
        <row r="61681">
          <cell r="B61681" t="str">
            <v>DM333101280</v>
          </cell>
        </row>
        <row r="61682">
          <cell r="B61682" t="str">
            <v>DM333101280</v>
          </cell>
        </row>
        <row r="61683">
          <cell r="B61683" t="str">
            <v>DM333101280</v>
          </cell>
        </row>
        <row r="61684">
          <cell r="B61684" t="str">
            <v>DM333101280</v>
          </cell>
        </row>
        <row r="61685">
          <cell r="B61685" t="str">
            <v>DM333101280</v>
          </cell>
        </row>
        <row r="61686">
          <cell r="B61686" t="str">
            <v>DM333101280</v>
          </cell>
        </row>
        <row r="61687">
          <cell r="B61687" t="str">
            <v>DM333101280</v>
          </cell>
        </row>
        <row r="61688">
          <cell r="B61688" t="str">
            <v>DM333101280</v>
          </cell>
        </row>
        <row r="61689">
          <cell r="B61689" t="str">
            <v>DM333101280</v>
          </cell>
        </row>
        <row r="61690">
          <cell r="B61690" t="str">
            <v>DM333101280</v>
          </cell>
        </row>
        <row r="61691">
          <cell r="B61691" t="str">
            <v>DM333101280</v>
          </cell>
        </row>
        <row r="61692">
          <cell r="B61692" t="str">
            <v>DM333101280</v>
          </cell>
        </row>
        <row r="61693">
          <cell r="B61693" t="str">
            <v>DM333101280</v>
          </cell>
        </row>
        <row r="61694">
          <cell r="B61694" t="str">
            <v>DM333101280</v>
          </cell>
        </row>
        <row r="61695">
          <cell r="B61695" t="str">
            <v>DM333101280</v>
          </cell>
        </row>
        <row r="61696">
          <cell r="B61696" t="str">
            <v>DM333101280</v>
          </cell>
        </row>
        <row r="61697">
          <cell r="B61697" t="str">
            <v>DM333101280</v>
          </cell>
        </row>
        <row r="61698">
          <cell r="B61698" t="str">
            <v>DM333101280</v>
          </cell>
        </row>
        <row r="61699">
          <cell r="B61699" t="str">
            <v>DM333101280</v>
          </cell>
        </row>
        <row r="61700">
          <cell r="B61700" t="str">
            <v>DM333101280</v>
          </cell>
        </row>
        <row r="61701">
          <cell r="B61701" t="str">
            <v>DM333101280</v>
          </cell>
        </row>
        <row r="61702">
          <cell r="B61702" t="str">
            <v>DM333101280</v>
          </cell>
        </row>
        <row r="61703">
          <cell r="B61703" t="str">
            <v>DM333101280</v>
          </cell>
        </row>
        <row r="61704">
          <cell r="B61704" t="str">
            <v>DM333101280</v>
          </cell>
        </row>
        <row r="61705">
          <cell r="B61705" t="str">
            <v>DM333101280</v>
          </cell>
        </row>
        <row r="61706">
          <cell r="B61706" t="str">
            <v>DM333101280</v>
          </cell>
        </row>
        <row r="61707">
          <cell r="B61707" t="str">
            <v>DM333101280</v>
          </cell>
        </row>
        <row r="61708">
          <cell r="B61708" t="str">
            <v>DM333101280</v>
          </cell>
        </row>
        <row r="61709">
          <cell r="B61709" t="str">
            <v>DM333101280</v>
          </cell>
        </row>
        <row r="61710">
          <cell r="B61710" t="str">
            <v>DM333101280</v>
          </cell>
        </row>
        <row r="61711">
          <cell r="B61711" t="str">
            <v>DM333101280</v>
          </cell>
        </row>
        <row r="61712">
          <cell r="B61712" t="str">
            <v>DM333101280</v>
          </cell>
        </row>
        <row r="61713">
          <cell r="B61713" t="str">
            <v>DM333101280</v>
          </cell>
        </row>
        <row r="61714">
          <cell r="B61714" t="str">
            <v>DM333101280</v>
          </cell>
        </row>
        <row r="61715">
          <cell r="B61715" t="str">
            <v>DM333101280</v>
          </cell>
        </row>
        <row r="61716">
          <cell r="B61716" t="str">
            <v>DM333101280</v>
          </cell>
        </row>
        <row r="61717">
          <cell r="B61717" t="str">
            <v>DM333101280</v>
          </cell>
        </row>
        <row r="61718">
          <cell r="B61718" t="str">
            <v>DM333101280</v>
          </cell>
        </row>
        <row r="61719">
          <cell r="B61719" t="str">
            <v>DM333101280</v>
          </cell>
        </row>
        <row r="61720">
          <cell r="B61720" t="str">
            <v>DM333101280</v>
          </cell>
        </row>
        <row r="61721">
          <cell r="B61721" t="str">
            <v>DM333101280</v>
          </cell>
        </row>
        <row r="61722">
          <cell r="B61722" t="str">
            <v>DM333101280</v>
          </cell>
        </row>
        <row r="61723">
          <cell r="B61723" t="str">
            <v>DM333101280</v>
          </cell>
        </row>
        <row r="61724">
          <cell r="B61724" t="str">
            <v>DM333101280</v>
          </cell>
        </row>
        <row r="61725">
          <cell r="B61725" t="str">
            <v>DM333101280</v>
          </cell>
        </row>
        <row r="61726">
          <cell r="B61726" t="str">
            <v>DM333101280</v>
          </cell>
        </row>
        <row r="61727">
          <cell r="B61727" t="str">
            <v>DM333101280</v>
          </cell>
        </row>
        <row r="61728">
          <cell r="B61728" t="str">
            <v>DM333101280</v>
          </cell>
        </row>
        <row r="61729">
          <cell r="B61729" t="str">
            <v>DM333101280</v>
          </cell>
        </row>
        <row r="61730">
          <cell r="B61730" t="str">
            <v>DM333101280</v>
          </cell>
        </row>
        <row r="61731">
          <cell r="B61731" t="str">
            <v>DM333101241</v>
          </cell>
        </row>
        <row r="61732">
          <cell r="B61732" t="str">
            <v>DM333101241</v>
          </cell>
        </row>
        <row r="61733">
          <cell r="B61733" t="str">
            <v>DM333101241</v>
          </cell>
        </row>
        <row r="61734">
          <cell r="B61734" t="str">
            <v>DM333101241</v>
          </cell>
        </row>
        <row r="61735">
          <cell r="B61735" t="str">
            <v>DM333101241</v>
          </cell>
        </row>
        <row r="61736">
          <cell r="B61736" t="str">
            <v>DM333101241</v>
          </cell>
        </row>
        <row r="61737">
          <cell r="B61737" t="str">
            <v>DM333101241</v>
          </cell>
        </row>
        <row r="61738">
          <cell r="B61738" t="str">
            <v>DM333101241</v>
          </cell>
        </row>
        <row r="61739">
          <cell r="B61739" t="str">
            <v>DM333101241</v>
          </cell>
        </row>
        <row r="61740">
          <cell r="B61740" t="str">
            <v>DM333101241</v>
          </cell>
        </row>
        <row r="61741">
          <cell r="B61741" t="str">
            <v>DM333101241</v>
          </cell>
        </row>
        <row r="61742">
          <cell r="B61742" t="str">
            <v>DM333101241</v>
          </cell>
        </row>
        <row r="61743">
          <cell r="B61743" t="str">
            <v>DM333101241</v>
          </cell>
        </row>
        <row r="61744">
          <cell r="B61744" t="str">
            <v>DM333101241</v>
          </cell>
        </row>
        <row r="61745">
          <cell r="B61745" t="str">
            <v>DM333101241</v>
          </cell>
        </row>
        <row r="61746">
          <cell r="B61746" t="str">
            <v>DM333101241</v>
          </cell>
        </row>
        <row r="61747">
          <cell r="B61747" t="str">
            <v>DM333101241</v>
          </cell>
        </row>
        <row r="61748">
          <cell r="B61748" t="str">
            <v>DM333101241</v>
          </cell>
        </row>
        <row r="61749">
          <cell r="B61749" t="str">
            <v>DM333101241</v>
          </cell>
        </row>
        <row r="61750">
          <cell r="B61750" t="str">
            <v>DM333101241</v>
          </cell>
        </row>
        <row r="61751">
          <cell r="B61751" t="str">
            <v>DM333101241</v>
          </cell>
        </row>
        <row r="61752">
          <cell r="B61752" t="str">
            <v>DM333101241</v>
          </cell>
        </row>
        <row r="61753">
          <cell r="B61753" t="str">
            <v>DM333101241</v>
          </cell>
        </row>
        <row r="61754">
          <cell r="B61754" t="str">
            <v>DM333101241</v>
          </cell>
        </row>
        <row r="61755">
          <cell r="B61755" t="str">
            <v>DM333101241</v>
          </cell>
        </row>
        <row r="61756">
          <cell r="B61756" t="str">
            <v>DM333101241</v>
          </cell>
        </row>
        <row r="61757">
          <cell r="B61757" t="str">
            <v>DM333101241</v>
          </cell>
        </row>
        <row r="61758">
          <cell r="B61758" t="str">
            <v>DM333101241</v>
          </cell>
        </row>
        <row r="61759">
          <cell r="B61759" t="str">
            <v>DM333101241</v>
          </cell>
        </row>
        <row r="61760">
          <cell r="B61760" t="str">
            <v>DM333101241</v>
          </cell>
        </row>
        <row r="61761">
          <cell r="B61761" t="str">
            <v>DM333101241</v>
          </cell>
        </row>
        <row r="61762">
          <cell r="B61762" t="str">
            <v>DM333101241</v>
          </cell>
        </row>
        <row r="61763">
          <cell r="B61763" t="str">
            <v>DM333101241</v>
          </cell>
        </row>
        <row r="61764">
          <cell r="B61764" t="str">
            <v>DM333101241</v>
          </cell>
        </row>
        <row r="61765">
          <cell r="B61765" t="str">
            <v>DM333101241</v>
          </cell>
        </row>
        <row r="61766">
          <cell r="B61766" t="str">
            <v>DM333101241</v>
          </cell>
        </row>
        <row r="61767">
          <cell r="B61767" t="str">
            <v>DM333101241</v>
          </cell>
        </row>
        <row r="61768">
          <cell r="B61768" t="str">
            <v>DM333101241</v>
          </cell>
        </row>
        <row r="61769">
          <cell r="B61769" t="str">
            <v>DM333101241</v>
          </cell>
        </row>
        <row r="61770">
          <cell r="B61770" t="str">
            <v>DM333101241</v>
          </cell>
        </row>
        <row r="61771">
          <cell r="B61771" t="str">
            <v>DM333101241</v>
          </cell>
        </row>
        <row r="61772">
          <cell r="B61772" t="str">
            <v>DM333101241</v>
          </cell>
        </row>
        <row r="61773">
          <cell r="B61773" t="str">
            <v>DM333101241</v>
          </cell>
        </row>
        <row r="61774">
          <cell r="B61774" t="str">
            <v>DM333101241</v>
          </cell>
        </row>
        <row r="61775">
          <cell r="B61775" t="str">
            <v>DM333101241</v>
          </cell>
        </row>
        <row r="61776">
          <cell r="B61776" t="str">
            <v>DM333101241</v>
          </cell>
        </row>
        <row r="61777">
          <cell r="B61777" t="str">
            <v>DM333101241</v>
          </cell>
        </row>
        <row r="61778">
          <cell r="B61778" t="str">
            <v>DM333101241</v>
          </cell>
        </row>
        <row r="61779">
          <cell r="B61779" t="str">
            <v>DM333101241</v>
          </cell>
        </row>
        <row r="61780">
          <cell r="B61780" t="str">
            <v>DM333101241</v>
          </cell>
        </row>
        <row r="61781">
          <cell r="B61781" t="str">
            <v>DM333101241</v>
          </cell>
        </row>
        <row r="61782">
          <cell r="B61782" t="str">
            <v>DM333101241</v>
          </cell>
        </row>
        <row r="61783">
          <cell r="B61783" t="str">
            <v>DM333101241</v>
          </cell>
        </row>
        <row r="61784">
          <cell r="B61784" t="str">
            <v>DM333101241</v>
          </cell>
        </row>
        <row r="61785">
          <cell r="B61785" t="str">
            <v>DM333101241</v>
          </cell>
        </row>
        <row r="61786">
          <cell r="B61786" t="str">
            <v>DM333101241</v>
          </cell>
        </row>
        <row r="61787">
          <cell r="B61787" t="str">
            <v>DM333101241</v>
          </cell>
        </row>
        <row r="61788">
          <cell r="B61788" t="str">
            <v>DM333101241</v>
          </cell>
        </row>
        <row r="61789">
          <cell r="B61789" t="str">
            <v>DM333101241</v>
          </cell>
        </row>
        <row r="61790">
          <cell r="B61790" t="str">
            <v>DM333101241</v>
          </cell>
        </row>
        <row r="61791">
          <cell r="B61791" t="str">
            <v>DM333101241</v>
          </cell>
        </row>
        <row r="61792">
          <cell r="B61792" t="str">
            <v>DM333101241</v>
          </cell>
        </row>
        <row r="61793">
          <cell r="B61793" t="str">
            <v>DM333101241</v>
          </cell>
        </row>
        <row r="61794">
          <cell r="B61794" t="str">
            <v>DM333101241</v>
          </cell>
        </row>
        <row r="61795">
          <cell r="B61795" t="str">
            <v>DM333101241</v>
          </cell>
        </row>
        <row r="61796">
          <cell r="B61796" t="str">
            <v>DM333101241</v>
          </cell>
        </row>
        <row r="61797">
          <cell r="B61797" t="str">
            <v>DM333101241</v>
          </cell>
        </row>
        <row r="61798">
          <cell r="B61798" t="str">
            <v>DM333101241</v>
          </cell>
        </row>
        <row r="61799">
          <cell r="B61799" t="str">
            <v>DM333101241</v>
          </cell>
        </row>
        <row r="61800">
          <cell r="B61800" t="str">
            <v>DM333101241</v>
          </cell>
        </row>
        <row r="61801">
          <cell r="B61801" t="str">
            <v>DM333101241</v>
          </cell>
        </row>
        <row r="61802">
          <cell r="B61802" t="str">
            <v>DM333101241</v>
          </cell>
        </row>
        <row r="61803">
          <cell r="B61803" t="str">
            <v>DM333101241</v>
          </cell>
        </row>
        <row r="61804">
          <cell r="B61804" t="str">
            <v>DM333101241</v>
          </cell>
        </row>
        <row r="61805">
          <cell r="B61805" t="str">
            <v>DM333101241</v>
          </cell>
        </row>
        <row r="61806">
          <cell r="B61806" t="str">
            <v>DM333101241</v>
          </cell>
        </row>
        <row r="61807">
          <cell r="B61807" t="str">
            <v>DM333101241</v>
          </cell>
        </row>
        <row r="61808">
          <cell r="B61808" t="str">
            <v>DM333101241</v>
          </cell>
        </row>
        <row r="61809">
          <cell r="B61809" t="str">
            <v>DM333101241</v>
          </cell>
        </row>
        <row r="61810">
          <cell r="B61810" t="str">
            <v>DM333101241</v>
          </cell>
        </row>
        <row r="61811">
          <cell r="B61811" t="str">
            <v>DM333101241</v>
          </cell>
        </row>
        <row r="61812">
          <cell r="B61812" t="str">
            <v>DM333101241</v>
          </cell>
        </row>
        <row r="61813">
          <cell r="B61813" t="str">
            <v>DM333101241</v>
          </cell>
        </row>
        <row r="61814">
          <cell r="B61814" t="str">
            <v>DM333101241</v>
          </cell>
        </row>
        <row r="61815">
          <cell r="B61815" t="str">
            <v>DM333101241</v>
          </cell>
        </row>
        <row r="61816">
          <cell r="B61816" t="str">
            <v>DM333101241</v>
          </cell>
        </row>
        <row r="61817">
          <cell r="B61817" t="str">
            <v>DM333101241</v>
          </cell>
        </row>
        <row r="61818">
          <cell r="B61818" t="str">
            <v>DM333101241</v>
          </cell>
        </row>
        <row r="61819">
          <cell r="B61819" t="str">
            <v>DM333101241</v>
          </cell>
        </row>
        <row r="61820">
          <cell r="B61820" t="str">
            <v>DM333101241</v>
          </cell>
        </row>
        <row r="61821">
          <cell r="B61821" t="str">
            <v>DM333101241</v>
          </cell>
        </row>
        <row r="61822">
          <cell r="B61822" t="str">
            <v>DM333101241</v>
          </cell>
        </row>
        <row r="61823">
          <cell r="B61823" t="str">
            <v>DM333101241</v>
          </cell>
        </row>
        <row r="61824">
          <cell r="B61824" t="str">
            <v>DM333101241</v>
          </cell>
        </row>
        <row r="61825">
          <cell r="B61825" t="str">
            <v>DM333101241</v>
          </cell>
        </row>
        <row r="61826">
          <cell r="B61826" t="str">
            <v>HBZBD001010</v>
          </cell>
        </row>
        <row r="61827">
          <cell r="B61827" t="str">
            <v>HBZBD001010</v>
          </cell>
        </row>
        <row r="61828">
          <cell r="B61828" t="str">
            <v>HBZBD001010</v>
          </cell>
        </row>
        <row r="61829">
          <cell r="B61829" t="str">
            <v>HBZBD001010</v>
          </cell>
        </row>
        <row r="61830">
          <cell r="B61830" t="str">
            <v>HBZBD001010</v>
          </cell>
        </row>
        <row r="61831">
          <cell r="B61831" t="str">
            <v>HBZBD001010</v>
          </cell>
        </row>
        <row r="61832">
          <cell r="B61832" t="str">
            <v>HBZBD001010</v>
          </cell>
        </row>
        <row r="61833">
          <cell r="B61833" t="str">
            <v>HBZBD001010</v>
          </cell>
        </row>
        <row r="61834">
          <cell r="B61834" t="str">
            <v>HBZBD001010</v>
          </cell>
        </row>
        <row r="61835">
          <cell r="B61835" t="str">
            <v>HBZBD001010</v>
          </cell>
        </row>
        <row r="61836">
          <cell r="B61836" t="str">
            <v>HBZBD001010</v>
          </cell>
        </row>
        <row r="61837">
          <cell r="B61837" t="str">
            <v>HBZBD001010</v>
          </cell>
        </row>
        <row r="61838">
          <cell r="B61838" t="str">
            <v>HBZBD001010</v>
          </cell>
        </row>
        <row r="61839">
          <cell r="B61839" t="str">
            <v>HBZBD001010</v>
          </cell>
        </row>
        <row r="61840">
          <cell r="B61840" t="str">
            <v>HBZBD001010</v>
          </cell>
        </row>
        <row r="61841">
          <cell r="B61841" t="str">
            <v>HBZBD001010</v>
          </cell>
        </row>
        <row r="61842">
          <cell r="B61842" t="str">
            <v>HBZBD001010</v>
          </cell>
        </row>
        <row r="61843">
          <cell r="B61843" t="str">
            <v>HBZBD001010</v>
          </cell>
        </row>
        <row r="61844">
          <cell r="B61844" t="str">
            <v>HBZBD001010</v>
          </cell>
        </row>
        <row r="61845">
          <cell r="B61845" t="str">
            <v>HBZBD001010</v>
          </cell>
        </row>
        <row r="61846">
          <cell r="B61846" t="str">
            <v>HBZBD001010</v>
          </cell>
        </row>
        <row r="61847">
          <cell r="B61847" t="str">
            <v>HBZBD001010</v>
          </cell>
        </row>
        <row r="61848">
          <cell r="B61848" t="str">
            <v>HBZBD001010</v>
          </cell>
        </row>
        <row r="61849">
          <cell r="B61849" t="str">
            <v>HBZBD001010</v>
          </cell>
        </row>
        <row r="61850">
          <cell r="B61850" t="str">
            <v>HBZBD001010</v>
          </cell>
        </row>
        <row r="61851">
          <cell r="B61851" t="str">
            <v>HBZBD001010</v>
          </cell>
        </row>
        <row r="61852">
          <cell r="B61852" t="str">
            <v>HBZBD001010</v>
          </cell>
        </row>
        <row r="61853">
          <cell r="B61853" t="str">
            <v>HBZBD001010</v>
          </cell>
        </row>
        <row r="61854">
          <cell r="B61854" t="str">
            <v>HBZBD001010</v>
          </cell>
        </row>
        <row r="61855">
          <cell r="B61855" t="str">
            <v>HBZBD001010</v>
          </cell>
        </row>
        <row r="61856">
          <cell r="B61856" t="str">
            <v>HBZBD001010</v>
          </cell>
        </row>
        <row r="61857">
          <cell r="B61857" t="str">
            <v>HBZBD001010</v>
          </cell>
        </row>
        <row r="61858">
          <cell r="B61858" t="str">
            <v>HBZBD001010</v>
          </cell>
        </row>
        <row r="61859">
          <cell r="B61859" t="str">
            <v>HBZBD001010</v>
          </cell>
        </row>
        <row r="61860">
          <cell r="B61860" t="str">
            <v>HBZBD001010</v>
          </cell>
        </row>
        <row r="61861">
          <cell r="B61861" t="str">
            <v>HBZBD001010</v>
          </cell>
        </row>
        <row r="61862">
          <cell r="B61862" t="str">
            <v>HBZBD001010</v>
          </cell>
        </row>
        <row r="61863">
          <cell r="B61863" t="str">
            <v>HBZBD001010</v>
          </cell>
        </row>
        <row r="61864">
          <cell r="B61864" t="str">
            <v>HBZBD001010</v>
          </cell>
        </row>
        <row r="61865">
          <cell r="B61865" t="str">
            <v>HBZBD001010</v>
          </cell>
        </row>
        <row r="61866">
          <cell r="B61866" t="str">
            <v>HBZBD001010</v>
          </cell>
        </row>
        <row r="61867">
          <cell r="B61867" t="str">
            <v>HBZBD001010</v>
          </cell>
        </row>
        <row r="61868">
          <cell r="B61868" t="str">
            <v>HBZBD001010</v>
          </cell>
        </row>
        <row r="61869">
          <cell r="B61869" t="str">
            <v>HBZBD001010</v>
          </cell>
        </row>
        <row r="61870">
          <cell r="B61870" t="str">
            <v>HBZBD001010</v>
          </cell>
        </row>
        <row r="61871">
          <cell r="B61871" t="str">
            <v>HBZBD001010</v>
          </cell>
        </row>
        <row r="61872">
          <cell r="B61872" t="str">
            <v>HBZBD001010</v>
          </cell>
        </row>
        <row r="61873">
          <cell r="B61873" t="str">
            <v>HBZBD001010</v>
          </cell>
        </row>
        <row r="61874">
          <cell r="B61874" t="str">
            <v>HBZBD001010</v>
          </cell>
        </row>
        <row r="61875">
          <cell r="B61875" t="str">
            <v>HBZBD001010</v>
          </cell>
        </row>
        <row r="61876">
          <cell r="B61876" t="str">
            <v>HBZBD001010</v>
          </cell>
        </row>
        <row r="61877">
          <cell r="B61877" t="str">
            <v>HBZBD001010</v>
          </cell>
        </row>
        <row r="61878">
          <cell r="B61878" t="str">
            <v>HBZBD001010</v>
          </cell>
        </row>
        <row r="61879">
          <cell r="B61879" t="str">
            <v>HBZBD001010</v>
          </cell>
        </row>
        <row r="61880">
          <cell r="B61880" t="str">
            <v>HBZBD001010</v>
          </cell>
        </row>
        <row r="61881">
          <cell r="B61881" t="str">
            <v>HBZBD001010</v>
          </cell>
        </row>
        <row r="61882">
          <cell r="B61882" t="str">
            <v>HBZBD001010</v>
          </cell>
        </row>
        <row r="61883">
          <cell r="B61883" t="str">
            <v>HBZBD001010</v>
          </cell>
        </row>
        <row r="61884">
          <cell r="B61884" t="str">
            <v>HBZBD001010</v>
          </cell>
        </row>
        <row r="61885">
          <cell r="B61885" t="str">
            <v>HFZAJ011010</v>
          </cell>
        </row>
        <row r="61886">
          <cell r="B61886" t="str">
            <v>HFZAJ011010</v>
          </cell>
        </row>
        <row r="61887">
          <cell r="B61887" t="str">
            <v>HFZAJ011010</v>
          </cell>
        </row>
        <row r="61888">
          <cell r="B61888" t="str">
            <v>HFZAJ011010</v>
          </cell>
        </row>
        <row r="61889">
          <cell r="B61889" t="str">
            <v>HFZAJ011010</v>
          </cell>
        </row>
        <row r="61890">
          <cell r="B61890" t="str">
            <v>HFZAJ011010</v>
          </cell>
        </row>
        <row r="61891">
          <cell r="B61891" t="str">
            <v>HFZAJ011010</v>
          </cell>
        </row>
        <row r="61892">
          <cell r="B61892" t="str">
            <v>HFZAJ011010</v>
          </cell>
        </row>
        <row r="61893">
          <cell r="B61893" t="str">
            <v>HFZAJ011010</v>
          </cell>
        </row>
        <row r="61894">
          <cell r="B61894" t="str">
            <v>HFZAJ011010</v>
          </cell>
        </row>
        <row r="61895">
          <cell r="B61895" t="str">
            <v>HFZAJ011010</v>
          </cell>
        </row>
        <row r="61896">
          <cell r="B61896" t="str">
            <v>HFZAJ011010</v>
          </cell>
        </row>
        <row r="61897">
          <cell r="B61897" t="str">
            <v>HFZAJ011010</v>
          </cell>
        </row>
        <row r="61898">
          <cell r="B61898" t="str">
            <v>HFZAJ011010</v>
          </cell>
        </row>
        <row r="61899">
          <cell r="B61899" t="str">
            <v>HFZAJ011010</v>
          </cell>
        </row>
        <row r="61900">
          <cell r="B61900" t="str">
            <v>HFZAJ011010</v>
          </cell>
        </row>
        <row r="61901">
          <cell r="B61901" t="str">
            <v>HFZAJ011010</v>
          </cell>
        </row>
        <row r="61902">
          <cell r="B61902" t="str">
            <v>HFZAJ011010</v>
          </cell>
        </row>
        <row r="61903">
          <cell r="B61903" t="str">
            <v>HFZAJ011010</v>
          </cell>
        </row>
        <row r="61904">
          <cell r="B61904" t="str">
            <v>HFZAJ011010</v>
          </cell>
        </row>
        <row r="61905">
          <cell r="B61905" t="str">
            <v>HFZAJ011010</v>
          </cell>
        </row>
        <row r="61906">
          <cell r="B61906" t="str">
            <v>HFZAJ011010</v>
          </cell>
        </row>
        <row r="61907">
          <cell r="B61907" t="str">
            <v>HFZAJ011010</v>
          </cell>
        </row>
        <row r="61908">
          <cell r="B61908" t="str">
            <v>HFZAJ011010</v>
          </cell>
        </row>
        <row r="61909">
          <cell r="B61909" t="str">
            <v>HFZAJ011010</v>
          </cell>
        </row>
        <row r="61910">
          <cell r="B61910" t="str">
            <v>HFZAJ011010</v>
          </cell>
        </row>
        <row r="61911">
          <cell r="B61911" t="str">
            <v>HFZAJ011010</v>
          </cell>
        </row>
        <row r="61912">
          <cell r="B61912" t="str">
            <v>HFZAJ011010</v>
          </cell>
        </row>
        <row r="61913">
          <cell r="B61913" t="str">
            <v>HFZAJ011010</v>
          </cell>
        </row>
        <row r="61914">
          <cell r="B61914" t="str">
            <v>HFZAJ011010</v>
          </cell>
        </row>
        <row r="61915">
          <cell r="B61915" t="str">
            <v>HFZAJ011010</v>
          </cell>
        </row>
        <row r="61916">
          <cell r="B61916" t="str">
            <v>HFZAJ011010</v>
          </cell>
        </row>
        <row r="61917">
          <cell r="B61917" t="str">
            <v>HFZAJ011010</v>
          </cell>
        </row>
        <row r="61918">
          <cell r="B61918" t="str">
            <v>HFZAJ011010</v>
          </cell>
        </row>
        <row r="61919">
          <cell r="B61919" t="str">
            <v>HFZAJ011010</v>
          </cell>
        </row>
        <row r="61920">
          <cell r="B61920" t="str">
            <v>HFZAJ011010</v>
          </cell>
        </row>
        <row r="61921">
          <cell r="B61921" t="str">
            <v>HFZAJ011010</v>
          </cell>
        </row>
        <row r="61922">
          <cell r="B61922" t="str">
            <v>HFZAJ011010</v>
          </cell>
        </row>
        <row r="61923">
          <cell r="B61923" t="str">
            <v>HFZAJ011010</v>
          </cell>
        </row>
        <row r="61924">
          <cell r="B61924" t="str">
            <v>HFZAJ011010</v>
          </cell>
        </row>
        <row r="61925">
          <cell r="B61925" t="str">
            <v>HFZAJ011010</v>
          </cell>
        </row>
        <row r="61926">
          <cell r="B61926" t="str">
            <v>HFZAJ011010</v>
          </cell>
        </row>
        <row r="61927">
          <cell r="B61927" t="str">
            <v>HFZAJ011010</v>
          </cell>
        </row>
        <row r="61928">
          <cell r="B61928" t="str">
            <v>HFZAJ011010</v>
          </cell>
        </row>
        <row r="61929">
          <cell r="B61929" t="str">
            <v>HFZAJ011010</v>
          </cell>
        </row>
        <row r="61930">
          <cell r="B61930" t="str">
            <v>HFZAJ011010</v>
          </cell>
        </row>
        <row r="61931">
          <cell r="B61931" t="str">
            <v>HFZAJ011010</v>
          </cell>
        </row>
        <row r="61932">
          <cell r="B61932" t="str">
            <v>HFZAJ011010</v>
          </cell>
        </row>
        <row r="61933">
          <cell r="B61933" t="str">
            <v>HFZAJ011010</v>
          </cell>
        </row>
        <row r="61934">
          <cell r="B61934" t="str">
            <v>HFZAJ011010</v>
          </cell>
        </row>
        <row r="61935">
          <cell r="B61935" t="str">
            <v>HFZAJ011010</v>
          </cell>
        </row>
        <row r="61936">
          <cell r="B61936" t="str">
            <v>HFZAJ011010</v>
          </cell>
        </row>
        <row r="61937">
          <cell r="B61937" t="str">
            <v>HFZAJ011010</v>
          </cell>
        </row>
        <row r="61938">
          <cell r="B61938" t="str">
            <v>HFZAJ011010</v>
          </cell>
        </row>
        <row r="61939">
          <cell r="B61939" t="str">
            <v>HFZAJ011010</v>
          </cell>
        </row>
        <row r="61940">
          <cell r="B61940" t="str">
            <v>HFZAJ011010</v>
          </cell>
        </row>
        <row r="61941">
          <cell r="B61941" t="str">
            <v>HFZAJ011010</v>
          </cell>
        </row>
        <row r="61942">
          <cell r="B61942" t="str">
            <v>HFZAJ011010</v>
          </cell>
        </row>
        <row r="61943">
          <cell r="B61943" t="str">
            <v>HFZAJ011010</v>
          </cell>
        </row>
        <row r="61944">
          <cell r="B61944" t="str">
            <v>HFZAJ011010</v>
          </cell>
        </row>
        <row r="61945">
          <cell r="B61945" t="str">
            <v>HFZAJ011010</v>
          </cell>
        </row>
        <row r="61946">
          <cell r="B61946" t="str">
            <v>HCZAW060010</v>
          </cell>
        </row>
        <row r="61947">
          <cell r="B61947" t="str">
            <v>HCZAW060010</v>
          </cell>
        </row>
        <row r="61948">
          <cell r="B61948" t="str">
            <v>HCZAW060010</v>
          </cell>
        </row>
        <row r="61949">
          <cell r="B61949" t="str">
            <v>HCZAW060010</v>
          </cell>
        </row>
        <row r="61950">
          <cell r="B61950" t="str">
            <v>HCZAW060010</v>
          </cell>
        </row>
        <row r="61951">
          <cell r="B61951" t="str">
            <v>HCZAW060010</v>
          </cell>
        </row>
        <row r="61952">
          <cell r="B61952" t="str">
            <v>HCZAW060010</v>
          </cell>
        </row>
        <row r="61953">
          <cell r="B61953" t="str">
            <v>HCZAW060010</v>
          </cell>
        </row>
        <row r="61954">
          <cell r="B61954" t="str">
            <v>HCZAW060010</v>
          </cell>
        </row>
        <row r="61955">
          <cell r="B61955" t="str">
            <v>HCZAW060010</v>
          </cell>
        </row>
        <row r="61956">
          <cell r="B61956" t="str">
            <v>HCZAW060010</v>
          </cell>
        </row>
        <row r="61957">
          <cell r="B61957" t="str">
            <v>HCZAW060010</v>
          </cell>
        </row>
        <row r="61958">
          <cell r="B61958" t="str">
            <v>HCZAW060010</v>
          </cell>
        </row>
        <row r="61959">
          <cell r="B61959" t="str">
            <v>HCZAW060010</v>
          </cell>
        </row>
        <row r="61960">
          <cell r="B61960" t="str">
            <v>HCZAW060010</v>
          </cell>
        </row>
        <row r="61961">
          <cell r="B61961" t="str">
            <v>HCZAW060010</v>
          </cell>
        </row>
        <row r="61962">
          <cell r="B61962" t="str">
            <v>HCZAW060010</v>
          </cell>
        </row>
        <row r="61963">
          <cell r="B61963" t="str">
            <v>HCZAW060010</v>
          </cell>
        </row>
        <row r="61964">
          <cell r="B61964" t="str">
            <v>HCZAW060010</v>
          </cell>
        </row>
        <row r="61965">
          <cell r="B61965" t="str">
            <v>HCZAW060010</v>
          </cell>
        </row>
        <row r="61966">
          <cell r="B61966" t="str">
            <v>HCZAW060010</v>
          </cell>
        </row>
        <row r="61967">
          <cell r="B61967" t="str">
            <v>HCZAW060010</v>
          </cell>
        </row>
        <row r="61968">
          <cell r="B61968" t="str">
            <v>HCZAW060010</v>
          </cell>
        </row>
        <row r="61969">
          <cell r="B61969" t="str">
            <v>HCZAW060010</v>
          </cell>
        </row>
        <row r="61970">
          <cell r="B61970" t="str">
            <v>HCZAW060010</v>
          </cell>
        </row>
        <row r="61971">
          <cell r="B61971" t="str">
            <v>HCZAW060010</v>
          </cell>
        </row>
        <row r="61972">
          <cell r="B61972" t="str">
            <v>HCZAW060010</v>
          </cell>
        </row>
        <row r="61973">
          <cell r="B61973" t="str">
            <v>HCZAW060010</v>
          </cell>
        </row>
        <row r="61974">
          <cell r="B61974" t="str">
            <v>HCZAW060010</v>
          </cell>
        </row>
        <row r="61975">
          <cell r="B61975" t="str">
            <v>HCZAW060010</v>
          </cell>
        </row>
        <row r="61976">
          <cell r="B61976" t="str">
            <v>HCZAW060010</v>
          </cell>
        </row>
        <row r="61977">
          <cell r="B61977" t="str">
            <v>HCZAW060010</v>
          </cell>
        </row>
        <row r="61978">
          <cell r="B61978" t="str">
            <v>HCZAW060010</v>
          </cell>
        </row>
        <row r="61979">
          <cell r="B61979" t="str">
            <v>HCZAW060010</v>
          </cell>
        </row>
        <row r="61980">
          <cell r="B61980" t="str">
            <v>HCZAW060010</v>
          </cell>
        </row>
        <row r="61981">
          <cell r="B61981" t="str">
            <v>HCXKI213010</v>
          </cell>
        </row>
        <row r="61982">
          <cell r="B61982" t="str">
            <v>HCXKI213010</v>
          </cell>
        </row>
        <row r="61983">
          <cell r="B61983" t="str">
            <v>HCXKI213010</v>
          </cell>
        </row>
        <row r="61984">
          <cell r="B61984" t="str">
            <v>HCXKI213010</v>
          </cell>
        </row>
        <row r="61985">
          <cell r="B61985" t="str">
            <v>HCXKI213010</v>
          </cell>
        </row>
        <row r="61986">
          <cell r="B61986" t="str">
            <v>HCXKI213010</v>
          </cell>
        </row>
        <row r="61987">
          <cell r="B61987" t="str">
            <v>HCXKI213010</v>
          </cell>
        </row>
        <row r="61988">
          <cell r="B61988" t="str">
            <v>HCXKI213010</v>
          </cell>
        </row>
        <row r="61989">
          <cell r="B61989" t="str">
            <v>HCXKI213010</v>
          </cell>
        </row>
        <row r="61990">
          <cell r="B61990" t="str">
            <v>HCXKI213010</v>
          </cell>
        </row>
        <row r="61991">
          <cell r="B61991" t="str">
            <v>HCXKI213010</v>
          </cell>
        </row>
        <row r="61992">
          <cell r="B61992" t="str">
            <v>HCXKI213010</v>
          </cell>
        </row>
        <row r="61993">
          <cell r="B61993" t="str">
            <v>HCXKI213010</v>
          </cell>
        </row>
        <row r="61994">
          <cell r="B61994" t="str">
            <v>HCXKI213010</v>
          </cell>
        </row>
        <row r="61995">
          <cell r="B61995" t="str">
            <v>HCXKI213010</v>
          </cell>
        </row>
        <row r="61996">
          <cell r="B61996" t="str">
            <v>HCXKI213010</v>
          </cell>
        </row>
        <row r="61997">
          <cell r="B61997" t="str">
            <v>HCXKI213010</v>
          </cell>
        </row>
        <row r="61998">
          <cell r="B61998" t="str">
            <v>HCXKI213010</v>
          </cell>
        </row>
        <row r="61999">
          <cell r="B61999" t="str">
            <v>HCXKI213010</v>
          </cell>
        </row>
        <row r="62000">
          <cell r="B62000" t="str">
            <v>HCXKI213010</v>
          </cell>
        </row>
        <row r="62001">
          <cell r="B62001" t="str">
            <v>HCXKI213010</v>
          </cell>
        </row>
        <row r="62002">
          <cell r="B62002" t="str">
            <v>HCXKI213010</v>
          </cell>
        </row>
        <row r="62003">
          <cell r="B62003" t="str">
            <v>HCXKI212010</v>
          </cell>
        </row>
        <row r="62004">
          <cell r="B62004" t="str">
            <v>HCXKI212010</v>
          </cell>
        </row>
        <row r="62005">
          <cell r="B62005" t="str">
            <v>HCXKI212010</v>
          </cell>
        </row>
        <row r="62006">
          <cell r="B62006" t="str">
            <v>HCXKI212010</v>
          </cell>
        </row>
        <row r="62007">
          <cell r="B62007" t="str">
            <v>HCXKI212010</v>
          </cell>
        </row>
        <row r="62008">
          <cell r="B62008" t="str">
            <v>HCXKI212010</v>
          </cell>
        </row>
        <row r="62009">
          <cell r="B62009" t="str">
            <v>HCXKI212010</v>
          </cell>
        </row>
        <row r="62010">
          <cell r="B62010" t="str">
            <v>HCXKI212010</v>
          </cell>
        </row>
        <row r="62011">
          <cell r="B62011" t="str">
            <v>HCXKI212010</v>
          </cell>
        </row>
        <row r="62012">
          <cell r="B62012" t="str">
            <v>HCXKI212010</v>
          </cell>
        </row>
        <row r="62013">
          <cell r="B62013" t="str">
            <v>HCXKI212010</v>
          </cell>
        </row>
        <row r="62014">
          <cell r="B62014" t="str">
            <v>HCXKI212010</v>
          </cell>
        </row>
        <row r="62015">
          <cell r="B62015" t="str">
            <v>HCXKI212010</v>
          </cell>
        </row>
        <row r="62016">
          <cell r="B62016" t="str">
            <v>HCXKI212010</v>
          </cell>
        </row>
        <row r="62017">
          <cell r="B62017" t="str">
            <v>HCXKI212010</v>
          </cell>
        </row>
        <row r="62018">
          <cell r="B62018" t="str">
            <v>HCXKI212010</v>
          </cell>
        </row>
        <row r="62019">
          <cell r="B62019" t="str">
            <v>HCXKI212010</v>
          </cell>
        </row>
        <row r="62020">
          <cell r="B62020" t="str">
            <v>HCXKI212010</v>
          </cell>
        </row>
        <row r="62021">
          <cell r="B62021" t="str">
            <v>HCXKI212010</v>
          </cell>
        </row>
        <row r="62022">
          <cell r="B62022" t="str">
            <v>HCXKI212010</v>
          </cell>
        </row>
        <row r="62023">
          <cell r="B62023" t="str">
            <v>HCXKI212010</v>
          </cell>
        </row>
        <row r="62024">
          <cell r="B62024" t="str">
            <v>HCXKI212010</v>
          </cell>
        </row>
        <row r="62025">
          <cell r="B62025" t="str">
            <v>HCXKI212010</v>
          </cell>
        </row>
        <row r="62026">
          <cell r="B62026" t="str">
            <v>HCXKI212010</v>
          </cell>
        </row>
        <row r="62027">
          <cell r="B62027" t="str">
            <v>HCXKI212010</v>
          </cell>
        </row>
        <row r="62028">
          <cell r="B62028" t="str">
            <v>HCXKI212010</v>
          </cell>
        </row>
        <row r="62029">
          <cell r="B62029" t="str">
            <v>HCXKI212010</v>
          </cell>
        </row>
        <row r="62030">
          <cell r="B62030" t="str">
            <v>HCXKI212010</v>
          </cell>
        </row>
        <row r="62031">
          <cell r="B62031" t="str">
            <v>HCXKI212010</v>
          </cell>
        </row>
        <row r="62032">
          <cell r="B62032" t="str">
            <v>HCXKI212010</v>
          </cell>
        </row>
        <row r="62033">
          <cell r="B62033" t="str">
            <v>HCXKI212010</v>
          </cell>
        </row>
        <row r="62034">
          <cell r="B62034" t="str">
            <v>HCXKI212010</v>
          </cell>
        </row>
        <row r="62035">
          <cell r="B62035" t="str">
            <v>HCXKI212010</v>
          </cell>
        </row>
        <row r="62036">
          <cell r="B62036" t="str">
            <v>HCXKI212010</v>
          </cell>
        </row>
        <row r="62037">
          <cell r="B62037" t="str">
            <v>HCXKI212010</v>
          </cell>
        </row>
        <row r="62038">
          <cell r="B62038" t="str">
            <v>HCXKI212010</v>
          </cell>
        </row>
        <row r="62039">
          <cell r="B62039" t="str">
            <v>HCXKI212010</v>
          </cell>
        </row>
        <row r="62040">
          <cell r="B62040" t="str">
            <v>HCXKI212010</v>
          </cell>
        </row>
        <row r="62041">
          <cell r="B62041" t="str">
            <v>HCXKI212010</v>
          </cell>
        </row>
        <row r="62042">
          <cell r="B62042" t="str">
            <v>HCXKI212010</v>
          </cell>
        </row>
        <row r="62043">
          <cell r="B62043" t="str">
            <v>HCXKI212010</v>
          </cell>
        </row>
        <row r="62044">
          <cell r="B62044" t="str">
            <v>HCXKI212010</v>
          </cell>
        </row>
        <row r="62045">
          <cell r="B62045" t="str">
            <v>HCXKI212010</v>
          </cell>
        </row>
        <row r="62046">
          <cell r="B62046" t="str">
            <v>HCXKI212010</v>
          </cell>
        </row>
        <row r="62047">
          <cell r="B62047" t="str">
            <v>HCXKI212010</v>
          </cell>
        </row>
        <row r="62048">
          <cell r="B62048" t="str">
            <v>HCXKI212010</v>
          </cell>
        </row>
        <row r="62049">
          <cell r="B62049" t="str">
            <v>HCXKI212010</v>
          </cell>
        </row>
        <row r="62050">
          <cell r="B62050" t="str">
            <v>HCXKI212010</v>
          </cell>
        </row>
        <row r="62051">
          <cell r="B62051" t="str">
            <v>HCXKI212010</v>
          </cell>
        </row>
        <row r="62052">
          <cell r="B62052" t="str">
            <v>HCXKI212010</v>
          </cell>
        </row>
        <row r="62053">
          <cell r="B62053" t="str">
            <v>HCXKI212010</v>
          </cell>
        </row>
        <row r="62054">
          <cell r="B62054" t="str">
            <v>HCXKI212010</v>
          </cell>
        </row>
        <row r="62055">
          <cell r="B62055" t="str">
            <v>HCXKI212010</v>
          </cell>
        </row>
        <row r="62056">
          <cell r="B62056" t="str">
            <v>HCXKI212010</v>
          </cell>
        </row>
        <row r="62057">
          <cell r="B62057" t="str">
            <v>HCXKI212010</v>
          </cell>
        </row>
        <row r="62058">
          <cell r="B62058" t="str">
            <v>HCXKI212010</v>
          </cell>
        </row>
        <row r="62059">
          <cell r="B62059" t="str">
            <v>HCXKI212010</v>
          </cell>
        </row>
        <row r="62060">
          <cell r="B62060" t="str">
            <v>HCXKI212010</v>
          </cell>
        </row>
        <row r="62061">
          <cell r="B62061" t="str">
            <v>HCXKI212010</v>
          </cell>
        </row>
        <row r="62062">
          <cell r="B62062" t="str">
            <v>HCXKI212010</v>
          </cell>
        </row>
        <row r="62063">
          <cell r="B62063" t="str">
            <v>HCXKI212010</v>
          </cell>
        </row>
        <row r="62064">
          <cell r="B62064" t="str">
            <v>HCXKI212010</v>
          </cell>
        </row>
        <row r="62065">
          <cell r="B62065" t="str">
            <v>HCXKI212010</v>
          </cell>
        </row>
        <row r="62066">
          <cell r="B62066" t="str">
            <v>HCXKI212010</v>
          </cell>
        </row>
        <row r="62067">
          <cell r="B62067" t="str">
            <v>HCXKI212010</v>
          </cell>
        </row>
        <row r="62068">
          <cell r="B62068" t="str">
            <v>HCXKI212010</v>
          </cell>
        </row>
        <row r="62069">
          <cell r="B62069" t="str">
            <v>HCXKI212010</v>
          </cell>
        </row>
        <row r="62070">
          <cell r="B62070" t="str">
            <v>HCXKI212010</v>
          </cell>
        </row>
        <row r="62071">
          <cell r="B62071" t="str">
            <v>HCXKI212010</v>
          </cell>
        </row>
        <row r="62072">
          <cell r="B62072" t="str">
            <v>HCXKI212010</v>
          </cell>
        </row>
        <row r="62073">
          <cell r="B62073" t="str">
            <v>HCXKI212010</v>
          </cell>
        </row>
        <row r="62074">
          <cell r="B62074" t="str">
            <v>HCXKI212010</v>
          </cell>
        </row>
        <row r="62075">
          <cell r="B62075" t="str">
            <v>HCXKI212010</v>
          </cell>
        </row>
        <row r="62076">
          <cell r="B62076" t="str">
            <v>HCXKI212010</v>
          </cell>
        </row>
        <row r="62077">
          <cell r="B62077" t="str">
            <v>HCXKI212010</v>
          </cell>
        </row>
        <row r="62078">
          <cell r="B62078" t="str">
            <v>HCXKI212010</v>
          </cell>
        </row>
        <row r="62079">
          <cell r="B62079" t="str">
            <v>HCXKI212010</v>
          </cell>
        </row>
        <row r="62080">
          <cell r="B62080" t="str">
            <v>HCXKI212010</v>
          </cell>
        </row>
        <row r="62081">
          <cell r="B62081" t="str">
            <v>HCXKI212010</v>
          </cell>
        </row>
        <row r="62082">
          <cell r="B62082" t="str">
            <v>HCXKI212010</v>
          </cell>
        </row>
        <row r="62083">
          <cell r="B62083" t="str">
            <v>HCXKI212010</v>
          </cell>
        </row>
        <row r="62084">
          <cell r="B62084" t="str">
            <v>HCXKI212010</v>
          </cell>
        </row>
        <row r="62085">
          <cell r="B62085" t="str">
            <v>HCXKI212010</v>
          </cell>
        </row>
        <row r="62086">
          <cell r="B62086" t="str">
            <v>HCXKI212010</v>
          </cell>
        </row>
        <row r="62087">
          <cell r="B62087" t="str">
            <v>HCXKI212010</v>
          </cell>
        </row>
        <row r="62088">
          <cell r="B62088" t="str">
            <v>HCXKI212010</v>
          </cell>
        </row>
        <row r="62089">
          <cell r="B62089" t="str">
            <v>HCXKI212010</v>
          </cell>
        </row>
        <row r="62090">
          <cell r="B62090" t="str">
            <v>HCXKI212010</v>
          </cell>
        </row>
        <row r="62091">
          <cell r="B62091" t="str">
            <v>HEZAJ001010</v>
          </cell>
        </row>
        <row r="62092">
          <cell r="B62092" t="str">
            <v>HEZAJ001010</v>
          </cell>
        </row>
        <row r="62093">
          <cell r="B62093" t="str">
            <v>HEZAJ001010</v>
          </cell>
        </row>
        <row r="62094">
          <cell r="B62094" t="str">
            <v>HEZAJ001010</v>
          </cell>
        </row>
        <row r="62095">
          <cell r="B62095" t="str">
            <v>HEZAJ001010</v>
          </cell>
        </row>
        <row r="62096">
          <cell r="B62096" t="str">
            <v>HEZAJ001010</v>
          </cell>
        </row>
        <row r="62097">
          <cell r="B62097" t="str">
            <v>HEZAJ001010</v>
          </cell>
        </row>
        <row r="62098">
          <cell r="B62098" t="str">
            <v>HEZAJ001010</v>
          </cell>
        </row>
        <row r="62099">
          <cell r="B62099" t="str">
            <v>HEZAJ001010</v>
          </cell>
        </row>
        <row r="62100">
          <cell r="B62100" t="str">
            <v>HEZAJ001010</v>
          </cell>
        </row>
        <row r="62101">
          <cell r="B62101" t="str">
            <v>HEZAJ001010</v>
          </cell>
        </row>
        <row r="62102">
          <cell r="B62102" t="str">
            <v>HEZAJ001010</v>
          </cell>
        </row>
        <row r="62103">
          <cell r="B62103" t="str">
            <v>HEZAJ001010</v>
          </cell>
        </row>
        <row r="62104">
          <cell r="B62104" t="str">
            <v>HEZAJ001010</v>
          </cell>
        </row>
        <row r="62105">
          <cell r="B62105" t="str">
            <v>HEZAJ001010</v>
          </cell>
        </row>
        <row r="62106">
          <cell r="B62106" t="str">
            <v>HEZAJ001010</v>
          </cell>
        </row>
        <row r="62107">
          <cell r="B62107" t="str">
            <v>HEZAJ001010</v>
          </cell>
        </row>
        <row r="62108">
          <cell r="B62108" t="str">
            <v>HEZAJ001010</v>
          </cell>
        </row>
        <row r="62109">
          <cell r="B62109" t="str">
            <v>HEZAJ001010</v>
          </cell>
        </row>
        <row r="62110">
          <cell r="B62110" t="str">
            <v>HEZAJ001010</v>
          </cell>
        </row>
        <row r="62111">
          <cell r="B62111" t="str">
            <v>HEZAJ001010</v>
          </cell>
        </row>
        <row r="62112">
          <cell r="B62112" t="str">
            <v>HEZAJ001010</v>
          </cell>
        </row>
        <row r="62113">
          <cell r="B62113" t="str">
            <v>HEZAJ001010</v>
          </cell>
        </row>
        <row r="62114">
          <cell r="B62114" t="str">
            <v>HEZAJ001010</v>
          </cell>
        </row>
        <row r="62115">
          <cell r="B62115" t="str">
            <v>HEZAJ001010</v>
          </cell>
        </row>
        <row r="62116">
          <cell r="B62116" t="str">
            <v>HEZAJ001010</v>
          </cell>
        </row>
        <row r="62117">
          <cell r="B62117" t="str">
            <v>HEZAJ001010</v>
          </cell>
        </row>
        <row r="62118">
          <cell r="B62118" t="str">
            <v>HEZAJ001010</v>
          </cell>
        </row>
        <row r="62119">
          <cell r="B62119" t="str">
            <v>HEZAJ001010</v>
          </cell>
        </row>
        <row r="62120">
          <cell r="B62120" t="str">
            <v>HEZAJ001010</v>
          </cell>
        </row>
        <row r="62121">
          <cell r="B62121" t="str">
            <v>HEZAJ001010</v>
          </cell>
        </row>
        <row r="62122">
          <cell r="B62122" t="str">
            <v>HEZAJ001010</v>
          </cell>
        </row>
        <row r="62123">
          <cell r="B62123" t="str">
            <v>HEZAJ001010</v>
          </cell>
        </row>
        <row r="62124">
          <cell r="B62124" t="str">
            <v>HEZAJ001010</v>
          </cell>
        </row>
        <row r="62125">
          <cell r="B62125" t="str">
            <v>HEZAJ001010</v>
          </cell>
        </row>
        <row r="62126">
          <cell r="B62126" t="str">
            <v>HEZAJ001010</v>
          </cell>
        </row>
        <row r="62127">
          <cell r="B62127" t="str">
            <v>HEZAJ001010</v>
          </cell>
        </row>
        <row r="62128">
          <cell r="B62128" t="str">
            <v>HEZAJ001010</v>
          </cell>
        </row>
        <row r="62129">
          <cell r="B62129" t="str">
            <v>HEZAJ001010</v>
          </cell>
        </row>
        <row r="62130">
          <cell r="B62130" t="str">
            <v>HEZAJ001010</v>
          </cell>
        </row>
        <row r="62131">
          <cell r="B62131" t="str">
            <v>HEZAJ001010</v>
          </cell>
        </row>
        <row r="62132">
          <cell r="B62132" t="str">
            <v>HEZAJ001010</v>
          </cell>
        </row>
        <row r="62133">
          <cell r="B62133" t="str">
            <v>HEZAJ001010</v>
          </cell>
        </row>
        <row r="62134">
          <cell r="B62134" t="str">
            <v>HEZAJ001010</v>
          </cell>
        </row>
        <row r="62135">
          <cell r="B62135" t="str">
            <v>HEZAJ001010</v>
          </cell>
        </row>
        <row r="62136">
          <cell r="B62136" t="str">
            <v>HEZAJ001010</v>
          </cell>
        </row>
        <row r="62137">
          <cell r="B62137" t="str">
            <v>HEZAJ001010</v>
          </cell>
        </row>
        <row r="62138">
          <cell r="B62138" t="str">
            <v>HEZAJ001010</v>
          </cell>
        </row>
        <row r="62139">
          <cell r="B62139" t="str">
            <v>HEZAJ001010</v>
          </cell>
        </row>
        <row r="62140">
          <cell r="B62140" t="str">
            <v>HEZAJ001010</v>
          </cell>
        </row>
        <row r="62141">
          <cell r="B62141" t="str">
            <v>HEZAJ001010</v>
          </cell>
        </row>
        <row r="62142">
          <cell r="B62142" t="str">
            <v>HEZAJ001010</v>
          </cell>
        </row>
        <row r="62143">
          <cell r="B62143" t="str">
            <v>HEZAJ001010</v>
          </cell>
        </row>
        <row r="62144">
          <cell r="B62144" t="str">
            <v>HEZAJ001010</v>
          </cell>
        </row>
        <row r="62145">
          <cell r="B62145" t="str">
            <v>HEZAJ001010</v>
          </cell>
        </row>
        <row r="62146">
          <cell r="B62146" t="str">
            <v>HEZAJ001010</v>
          </cell>
        </row>
        <row r="62147">
          <cell r="B62147" t="str">
            <v>HEZAJ001010</v>
          </cell>
        </row>
        <row r="62148">
          <cell r="B62148" t="str">
            <v>HEZAJ001010</v>
          </cell>
        </row>
        <row r="62149">
          <cell r="B62149" t="str">
            <v>HEZAJ001010</v>
          </cell>
        </row>
        <row r="62150">
          <cell r="B62150" t="str">
            <v>HEZAJ001010</v>
          </cell>
        </row>
        <row r="62151">
          <cell r="B62151" t="str">
            <v>HCZQ0029010</v>
          </cell>
        </row>
        <row r="62152">
          <cell r="B62152" t="str">
            <v>HCZQ0029010</v>
          </cell>
        </row>
        <row r="62153">
          <cell r="B62153" t="str">
            <v>HCZQ0029010</v>
          </cell>
        </row>
        <row r="62154">
          <cell r="B62154" t="str">
            <v>HCZQ0029010</v>
          </cell>
        </row>
        <row r="62155">
          <cell r="B62155" t="str">
            <v>HCZQ0029010</v>
          </cell>
        </row>
        <row r="62156">
          <cell r="B62156" t="str">
            <v>HCZQ0029010</v>
          </cell>
        </row>
        <row r="62157">
          <cell r="B62157" t="str">
            <v>HCZQ0029010</v>
          </cell>
        </row>
        <row r="62158">
          <cell r="B62158" t="str">
            <v>HCZQ0029010</v>
          </cell>
        </row>
        <row r="62159">
          <cell r="B62159" t="str">
            <v>HCZQ0029010</v>
          </cell>
        </row>
        <row r="62160">
          <cell r="B62160" t="str">
            <v>HCZQ0029010</v>
          </cell>
        </row>
        <row r="62161">
          <cell r="B62161" t="str">
            <v>HCZQ0029010</v>
          </cell>
        </row>
        <row r="62162">
          <cell r="B62162" t="str">
            <v>HCZQ0029010</v>
          </cell>
        </row>
        <row r="62163">
          <cell r="B62163" t="str">
            <v>HCZQ0029010</v>
          </cell>
        </row>
        <row r="62164">
          <cell r="B62164" t="str">
            <v>HCZQ0029010</v>
          </cell>
        </row>
        <row r="62165">
          <cell r="B62165" t="str">
            <v>HCZQ0029010</v>
          </cell>
        </row>
        <row r="62166">
          <cell r="B62166" t="str">
            <v>HCZQ0029010</v>
          </cell>
        </row>
        <row r="62167">
          <cell r="B62167" t="str">
            <v>HCZQ0029010</v>
          </cell>
        </row>
        <row r="62168">
          <cell r="B62168" t="str">
            <v>HCZQ0029010</v>
          </cell>
        </row>
        <row r="62169">
          <cell r="B62169" t="str">
            <v>HCZQ0029010</v>
          </cell>
        </row>
        <row r="62170">
          <cell r="B62170" t="str">
            <v>HCZQ0029010</v>
          </cell>
        </row>
        <row r="62171">
          <cell r="B62171" t="str">
            <v>HCZQ0029010</v>
          </cell>
        </row>
        <row r="62172">
          <cell r="B62172" t="str">
            <v>HCZQ0029010</v>
          </cell>
        </row>
        <row r="62173">
          <cell r="B62173" t="str">
            <v>HCZQ0029010</v>
          </cell>
        </row>
        <row r="62174">
          <cell r="B62174" t="str">
            <v>HCZQ0029010</v>
          </cell>
        </row>
        <row r="62175">
          <cell r="B62175" t="str">
            <v>HCZQ0029010</v>
          </cell>
        </row>
        <row r="62176">
          <cell r="B62176" t="str">
            <v>HCZQ0029010</v>
          </cell>
        </row>
        <row r="62177">
          <cell r="B62177" t="str">
            <v>HCZQ0029010</v>
          </cell>
        </row>
        <row r="62178">
          <cell r="B62178" t="str">
            <v>HCZQ0029010</v>
          </cell>
        </row>
        <row r="62179">
          <cell r="B62179" t="str">
            <v>HCZQ0029010</v>
          </cell>
        </row>
        <row r="62180">
          <cell r="B62180" t="str">
            <v>HCZQ0029010</v>
          </cell>
        </row>
        <row r="62181">
          <cell r="B62181" t="str">
            <v>HCZQ0029010</v>
          </cell>
        </row>
        <row r="62182">
          <cell r="B62182" t="str">
            <v>HCZQ0029010</v>
          </cell>
        </row>
        <row r="62183">
          <cell r="B62183" t="str">
            <v>HCZQ0029010</v>
          </cell>
        </row>
        <row r="62184">
          <cell r="B62184" t="str">
            <v>HCZQ0029010</v>
          </cell>
        </row>
        <row r="62185">
          <cell r="B62185" t="str">
            <v>HCZQ0029010</v>
          </cell>
        </row>
        <row r="62186">
          <cell r="B62186" t="str">
            <v>HCZQ0029010</v>
          </cell>
        </row>
        <row r="62187">
          <cell r="B62187" t="str">
            <v>HCZQ0029010</v>
          </cell>
        </row>
        <row r="62188">
          <cell r="B62188" t="str">
            <v>HCZQ0029010</v>
          </cell>
        </row>
        <row r="62189">
          <cell r="B62189" t="str">
            <v>HCZQ0029010</v>
          </cell>
        </row>
        <row r="62190">
          <cell r="B62190" t="str">
            <v>HCZQ0029010</v>
          </cell>
        </row>
        <row r="62191">
          <cell r="B62191" t="str">
            <v>HCZQ0029010</v>
          </cell>
        </row>
        <row r="62192">
          <cell r="B62192" t="str">
            <v>HCZQ0029010</v>
          </cell>
        </row>
        <row r="62193">
          <cell r="B62193" t="str">
            <v>HCZQ0029010</v>
          </cell>
        </row>
        <row r="62194">
          <cell r="B62194" t="str">
            <v>HCZQ0029010</v>
          </cell>
        </row>
        <row r="62195">
          <cell r="B62195" t="str">
            <v>HCZQ0029010</v>
          </cell>
        </row>
        <row r="62196">
          <cell r="B62196" t="str">
            <v>HCZQ0029010</v>
          </cell>
        </row>
        <row r="62197">
          <cell r="B62197" t="str">
            <v>HCZQ0029010</v>
          </cell>
        </row>
        <row r="62198">
          <cell r="B62198" t="str">
            <v>HCZQ0029010</v>
          </cell>
        </row>
        <row r="62199">
          <cell r="B62199" t="str">
            <v>HCZQ0029010</v>
          </cell>
        </row>
        <row r="62200">
          <cell r="B62200" t="str">
            <v>HCZQ0029010</v>
          </cell>
        </row>
        <row r="62201">
          <cell r="B62201" t="str">
            <v>HCZQ0029010</v>
          </cell>
        </row>
        <row r="62202">
          <cell r="B62202" t="str">
            <v>HCZQ0029010</v>
          </cell>
        </row>
        <row r="62203">
          <cell r="B62203" t="str">
            <v>HCZQ0029010</v>
          </cell>
        </row>
        <row r="62204">
          <cell r="B62204" t="str">
            <v>HCZQ0029010</v>
          </cell>
        </row>
        <row r="62205">
          <cell r="B62205" t="str">
            <v>HCZQ0029010</v>
          </cell>
        </row>
        <row r="62206">
          <cell r="B62206" t="str">
            <v>HCZQ0029010</v>
          </cell>
        </row>
        <row r="62207">
          <cell r="B62207" t="str">
            <v>HCZQ0029010</v>
          </cell>
        </row>
        <row r="62208">
          <cell r="B62208" t="str">
            <v>HCZQ0029010</v>
          </cell>
        </row>
        <row r="62209">
          <cell r="B62209" t="str">
            <v>HCZQ0029010</v>
          </cell>
        </row>
        <row r="62210">
          <cell r="B62210" t="str">
            <v>HCZQ0029010</v>
          </cell>
        </row>
        <row r="62211">
          <cell r="B62211" t="str">
            <v>HCZQ0029010</v>
          </cell>
        </row>
        <row r="62212">
          <cell r="B62212" t="str">
            <v>HCZQ0029010</v>
          </cell>
        </row>
        <row r="62213">
          <cell r="B62213" t="str">
            <v>HCZQ0029010</v>
          </cell>
        </row>
        <row r="62214">
          <cell r="B62214" t="str">
            <v>HCZQ0029010</v>
          </cell>
        </row>
        <row r="62215">
          <cell r="B62215" t="str">
            <v>HCZQ0029010</v>
          </cell>
        </row>
        <row r="62216">
          <cell r="B62216" t="str">
            <v>HCZQ0029010</v>
          </cell>
        </row>
        <row r="62217">
          <cell r="B62217" t="str">
            <v>HCZQ0029010</v>
          </cell>
        </row>
        <row r="62218">
          <cell r="B62218" t="str">
            <v>HCZQ0029010</v>
          </cell>
        </row>
        <row r="62219">
          <cell r="B62219" t="str">
            <v>HCZQ0029010</v>
          </cell>
        </row>
        <row r="62220">
          <cell r="B62220" t="str">
            <v>HCZQ0029010</v>
          </cell>
        </row>
        <row r="62221">
          <cell r="B62221" t="str">
            <v>HCZQ0029010</v>
          </cell>
        </row>
        <row r="62222">
          <cell r="B62222" t="str">
            <v>HCZQ0029010</v>
          </cell>
        </row>
        <row r="62223">
          <cell r="B62223" t="str">
            <v>HCZQ0029010</v>
          </cell>
        </row>
        <row r="62224">
          <cell r="B62224" t="str">
            <v>HCZQ0029010</v>
          </cell>
        </row>
        <row r="62225">
          <cell r="B62225" t="str">
            <v>HCZQ0029010</v>
          </cell>
        </row>
        <row r="62226">
          <cell r="B62226" t="str">
            <v>HCZQ0029010</v>
          </cell>
        </row>
        <row r="62227">
          <cell r="B62227" t="str">
            <v>HCZQ0029010</v>
          </cell>
        </row>
        <row r="62228">
          <cell r="B62228" t="str">
            <v>HCZQ0029010</v>
          </cell>
        </row>
        <row r="62229">
          <cell r="B62229" t="str">
            <v>HCZQ0029010</v>
          </cell>
        </row>
        <row r="62230">
          <cell r="B62230" t="str">
            <v>HCZQ0029010</v>
          </cell>
        </row>
        <row r="62231">
          <cell r="B62231" t="str">
            <v>HCZQ0029010</v>
          </cell>
        </row>
        <row r="62232">
          <cell r="B62232" t="str">
            <v>HCZQ0029010</v>
          </cell>
        </row>
        <row r="62233">
          <cell r="B62233" t="str">
            <v>HCZQ0029010</v>
          </cell>
        </row>
        <row r="62234">
          <cell r="B62234" t="str">
            <v>HCZQ0029010</v>
          </cell>
        </row>
        <row r="62235">
          <cell r="B62235" t="str">
            <v>HCZQ0029010</v>
          </cell>
        </row>
        <row r="62236">
          <cell r="B62236" t="str">
            <v>HCZQ0029010</v>
          </cell>
        </row>
        <row r="62237">
          <cell r="B62237" t="str">
            <v>HCZQ0029010</v>
          </cell>
        </row>
        <row r="62238">
          <cell r="B62238" t="str">
            <v>HCZQ0029010</v>
          </cell>
        </row>
        <row r="62239">
          <cell r="B62239" t="str">
            <v>HCZQ0029010</v>
          </cell>
        </row>
        <row r="62240">
          <cell r="B62240" t="str">
            <v>HCZQ0029010</v>
          </cell>
        </row>
        <row r="62241">
          <cell r="B62241" t="str">
            <v>HCZQ0029010</v>
          </cell>
        </row>
        <row r="62242">
          <cell r="B62242" t="str">
            <v>HCZQ0029010</v>
          </cell>
        </row>
        <row r="62243">
          <cell r="B62243" t="str">
            <v>HCZQ0029010</v>
          </cell>
        </row>
        <row r="62244">
          <cell r="B62244" t="str">
            <v>HCZQ0029010</v>
          </cell>
        </row>
        <row r="62245">
          <cell r="B62245" t="str">
            <v>HCZQ0029010</v>
          </cell>
        </row>
        <row r="62246">
          <cell r="B62246" t="str">
            <v>HCZQ0029010</v>
          </cell>
        </row>
        <row r="62247">
          <cell r="B62247" t="str">
            <v>HCZQ0029010</v>
          </cell>
        </row>
        <row r="62248">
          <cell r="B62248" t="str">
            <v>HCZQ0029010</v>
          </cell>
        </row>
        <row r="62249">
          <cell r="B62249" t="str">
            <v>HCZQ0029010</v>
          </cell>
        </row>
        <row r="62250">
          <cell r="B62250" t="str">
            <v>HCZQ0029010</v>
          </cell>
        </row>
        <row r="62251">
          <cell r="B62251" t="str">
            <v>HCZQ0029010</v>
          </cell>
        </row>
        <row r="62252">
          <cell r="B62252" t="str">
            <v>HCZQ0029010</v>
          </cell>
        </row>
        <row r="62253">
          <cell r="B62253" t="str">
            <v>HCZQ0029010</v>
          </cell>
        </row>
        <row r="62254">
          <cell r="B62254" t="str">
            <v>HCZQ0029010</v>
          </cell>
        </row>
        <row r="62255">
          <cell r="B62255" t="str">
            <v>HCZQ0029010</v>
          </cell>
        </row>
        <row r="62256">
          <cell r="B62256" t="str">
            <v>HCZQ0029010</v>
          </cell>
        </row>
        <row r="62257">
          <cell r="B62257" t="str">
            <v>HCZQ0029010</v>
          </cell>
        </row>
        <row r="62258">
          <cell r="B62258" t="str">
            <v>HCZQ0029010</v>
          </cell>
        </row>
        <row r="62259">
          <cell r="B62259" t="str">
            <v>HCZQ0029010</v>
          </cell>
        </row>
        <row r="62260">
          <cell r="B62260" t="str">
            <v>HCZQ0029010</v>
          </cell>
        </row>
        <row r="62261">
          <cell r="B62261" t="str">
            <v>HCZQ0029010</v>
          </cell>
        </row>
        <row r="62262">
          <cell r="B62262" t="str">
            <v>HCZQ0029010</v>
          </cell>
        </row>
        <row r="62263">
          <cell r="B62263" t="str">
            <v>HCZQ0029010</v>
          </cell>
        </row>
        <row r="62264">
          <cell r="B62264" t="str">
            <v>HCZQ0029010</v>
          </cell>
        </row>
        <row r="62265">
          <cell r="B62265" t="str">
            <v>HCZQ0029010</v>
          </cell>
        </row>
        <row r="62266">
          <cell r="B62266" t="str">
            <v>HCZQ0029010</v>
          </cell>
        </row>
        <row r="62267">
          <cell r="B62267" t="str">
            <v>HCZQ0029010</v>
          </cell>
        </row>
        <row r="62268">
          <cell r="B62268" t="str">
            <v>HCZQ0029010</v>
          </cell>
        </row>
        <row r="62269">
          <cell r="B62269" t="str">
            <v>JXZAW002010</v>
          </cell>
        </row>
        <row r="62270">
          <cell r="B62270" t="str">
            <v>JXZAW002010</v>
          </cell>
        </row>
        <row r="62271">
          <cell r="B62271" t="str">
            <v>JXZAW002010</v>
          </cell>
        </row>
        <row r="62272">
          <cell r="B62272" t="str">
            <v>JXZAW002010</v>
          </cell>
        </row>
        <row r="62273">
          <cell r="B62273" t="str">
            <v>JXZAW002010</v>
          </cell>
        </row>
        <row r="62274">
          <cell r="B62274" t="str">
            <v>JXZAW002010</v>
          </cell>
        </row>
        <row r="62275">
          <cell r="B62275" t="str">
            <v>JXZAW002010</v>
          </cell>
        </row>
        <row r="62276">
          <cell r="B62276" t="str">
            <v>JXZAW002010</v>
          </cell>
        </row>
        <row r="62277">
          <cell r="B62277" t="str">
            <v>JXZAW002010</v>
          </cell>
        </row>
        <row r="62278">
          <cell r="B62278" t="str">
            <v>JXZAW002010</v>
          </cell>
        </row>
        <row r="62279">
          <cell r="B62279" t="str">
            <v>JXZAW002010</v>
          </cell>
        </row>
        <row r="62280">
          <cell r="B62280" t="str">
            <v>JXZAW002010</v>
          </cell>
        </row>
        <row r="62281">
          <cell r="B62281" t="str">
            <v>JXZAW002010</v>
          </cell>
        </row>
        <row r="62282">
          <cell r="B62282" t="str">
            <v>JXZAW002010</v>
          </cell>
        </row>
        <row r="62283">
          <cell r="B62283" t="str">
            <v>JXZAW002010</v>
          </cell>
        </row>
        <row r="62284">
          <cell r="B62284" t="str">
            <v>JXZAW002010</v>
          </cell>
        </row>
        <row r="62285">
          <cell r="B62285" t="str">
            <v>JXZAW002010</v>
          </cell>
        </row>
        <row r="62286">
          <cell r="B62286" t="str">
            <v>JXZAW002010</v>
          </cell>
        </row>
        <row r="62287">
          <cell r="B62287" t="str">
            <v>JXZAW002010</v>
          </cell>
        </row>
        <row r="62288">
          <cell r="B62288" t="str">
            <v>JXZAW001010</v>
          </cell>
        </row>
        <row r="62289">
          <cell r="B62289" t="str">
            <v>JXZAW001010</v>
          </cell>
        </row>
        <row r="62290">
          <cell r="B62290" t="str">
            <v>JXZAW001010</v>
          </cell>
        </row>
        <row r="62291">
          <cell r="B62291" t="str">
            <v>JXZAW001010</v>
          </cell>
        </row>
        <row r="62292">
          <cell r="B62292" t="str">
            <v>JXZAW001010</v>
          </cell>
        </row>
        <row r="62293">
          <cell r="B62293" t="str">
            <v>JXZAW001010</v>
          </cell>
        </row>
        <row r="62294">
          <cell r="B62294" t="str">
            <v>JXZAW001010</v>
          </cell>
        </row>
        <row r="62295">
          <cell r="B62295" t="str">
            <v>JXZAW001010</v>
          </cell>
        </row>
        <row r="62296">
          <cell r="B62296" t="str">
            <v>JXZAW001010</v>
          </cell>
        </row>
        <row r="62297">
          <cell r="B62297" t="str">
            <v>JXZAW001010</v>
          </cell>
        </row>
        <row r="62298">
          <cell r="B62298" t="str">
            <v>JXZAW001010</v>
          </cell>
        </row>
        <row r="62299">
          <cell r="B62299" t="str">
            <v>JXZAW001010</v>
          </cell>
        </row>
        <row r="62300">
          <cell r="B62300" t="str">
            <v>JXZAW001010</v>
          </cell>
        </row>
        <row r="62301">
          <cell r="B62301" t="str">
            <v>JXZAW001010</v>
          </cell>
        </row>
        <row r="62302">
          <cell r="B62302" t="str">
            <v>JXZAW001010</v>
          </cell>
        </row>
        <row r="62303">
          <cell r="B62303" t="str">
            <v>JXZAW001010</v>
          </cell>
        </row>
        <row r="62304">
          <cell r="B62304" t="str">
            <v>JXZAW001010</v>
          </cell>
        </row>
        <row r="62305">
          <cell r="B62305" t="str">
            <v>JXZAW001010</v>
          </cell>
        </row>
        <row r="62306">
          <cell r="B62306" t="str">
            <v>JXZAW001010</v>
          </cell>
        </row>
        <row r="62307">
          <cell r="B62307" t="str">
            <v>JXZAW001010</v>
          </cell>
        </row>
        <row r="62308">
          <cell r="B62308" t="str">
            <v>JXZAW001010</v>
          </cell>
        </row>
        <row r="62309">
          <cell r="B62309" t="str">
            <v>JXZAW001010</v>
          </cell>
        </row>
        <row r="62310">
          <cell r="B62310" t="str">
            <v>JXZAW001010</v>
          </cell>
        </row>
        <row r="62311">
          <cell r="B62311" t="str">
            <v>JXZAW001010</v>
          </cell>
        </row>
        <row r="62312">
          <cell r="B62312" t="str">
            <v>JXZAW001010</v>
          </cell>
        </row>
        <row r="62313">
          <cell r="B62313" t="str">
            <v>JXZAW001010</v>
          </cell>
        </row>
        <row r="62314">
          <cell r="B62314" t="str">
            <v>JXZAW001010</v>
          </cell>
        </row>
        <row r="62315">
          <cell r="B62315" t="str">
            <v>JXZAW001010</v>
          </cell>
        </row>
        <row r="62316">
          <cell r="B62316" t="str">
            <v>JXZAW001010</v>
          </cell>
        </row>
        <row r="62317">
          <cell r="B62317" t="str">
            <v>JXZAW001010</v>
          </cell>
        </row>
        <row r="62318">
          <cell r="B62318" t="str">
            <v>JXZAW001010</v>
          </cell>
        </row>
        <row r="62319">
          <cell r="B62319" t="str">
            <v>JXZAW001010</v>
          </cell>
        </row>
        <row r="62320">
          <cell r="B62320" t="str">
            <v>JXZAW001010</v>
          </cell>
        </row>
        <row r="62321">
          <cell r="B62321" t="str">
            <v>JXZAW001010</v>
          </cell>
        </row>
        <row r="62322">
          <cell r="B62322" t="str">
            <v>JXZAW001010</v>
          </cell>
        </row>
        <row r="62323">
          <cell r="B62323" t="str">
            <v>JXZAW001010</v>
          </cell>
        </row>
        <row r="62324">
          <cell r="B62324" t="str">
            <v>JXZAW001010</v>
          </cell>
        </row>
        <row r="62325">
          <cell r="B62325" t="str">
            <v>JXZAW001010</v>
          </cell>
        </row>
        <row r="62326">
          <cell r="B62326" t="str">
            <v>JXZAW001010</v>
          </cell>
        </row>
        <row r="62327">
          <cell r="B62327" t="str">
            <v>JXZAW001010</v>
          </cell>
        </row>
        <row r="62328">
          <cell r="B62328" t="str">
            <v>JXZAW001010</v>
          </cell>
        </row>
        <row r="62329">
          <cell r="B62329" t="str">
            <v>JXZAW001010</v>
          </cell>
        </row>
        <row r="62330">
          <cell r="B62330" t="str">
            <v>JXZAW001010</v>
          </cell>
        </row>
        <row r="62331">
          <cell r="B62331" t="str">
            <v>JXZAW001010</v>
          </cell>
        </row>
        <row r="62332">
          <cell r="B62332" t="str">
            <v>JXZAW001010</v>
          </cell>
        </row>
        <row r="62333">
          <cell r="B62333" t="str">
            <v>JXZAW001010</v>
          </cell>
        </row>
        <row r="62334">
          <cell r="B62334" t="str">
            <v>JXZAW001010</v>
          </cell>
        </row>
        <row r="62335">
          <cell r="B62335" t="str">
            <v>JXZAW001010</v>
          </cell>
        </row>
        <row r="62336">
          <cell r="B62336" t="str">
            <v>JXZAW001010</v>
          </cell>
        </row>
        <row r="62337">
          <cell r="B62337" t="str">
            <v>JXZAW001010</v>
          </cell>
        </row>
        <row r="62338">
          <cell r="B62338" t="str">
            <v>JXZAW001010</v>
          </cell>
        </row>
        <row r="62339">
          <cell r="B62339" t="str">
            <v>JXZAW001010</v>
          </cell>
        </row>
        <row r="62340">
          <cell r="B62340" t="str">
            <v>JXZAW001010</v>
          </cell>
        </row>
        <row r="62341">
          <cell r="B62341" t="str">
            <v>JXZAW001010</v>
          </cell>
        </row>
        <row r="62342">
          <cell r="B62342" t="str">
            <v>JXZAW001010</v>
          </cell>
        </row>
        <row r="62343">
          <cell r="B62343" t="str">
            <v>JXZAW001010</v>
          </cell>
        </row>
        <row r="62344">
          <cell r="B62344" t="str">
            <v>JXZAW001010</v>
          </cell>
        </row>
        <row r="62345">
          <cell r="B62345" t="str">
            <v>JXZAW001010</v>
          </cell>
        </row>
        <row r="62346">
          <cell r="B62346" t="str">
            <v>JXZAW001010</v>
          </cell>
        </row>
        <row r="62347">
          <cell r="B62347" t="str">
            <v>JXZAW001010</v>
          </cell>
        </row>
        <row r="62348">
          <cell r="B62348" t="str">
            <v>JXZAW001010</v>
          </cell>
        </row>
        <row r="62349">
          <cell r="B62349" t="str">
            <v>JXZAW001010</v>
          </cell>
        </row>
        <row r="62350">
          <cell r="B62350" t="str">
            <v>JXZAW001010</v>
          </cell>
        </row>
        <row r="62351">
          <cell r="B62351" t="str">
            <v>JXZAW001010</v>
          </cell>
        </row>
        <row r="62352">
          <cell r="B62352" t="str">
            <v>JXZAW001010</v>
          </cell>
        </row>
        <row r="62353">
          <cell r="B62353" t="str">
            <v>JXZAW001010</v>
          </cell>
        </row>
        <row r="62354">
          <cell r="B62354" t="str">
            <v>JXZAW001010</v>
          </cell>
        </row>
        <row r="62355">
          <cell r="B62355" t="str">
            <v>JXZAW001010</v>
          </cell>
        </row>
        <row r="62356">
          <cell r="B62356" t="str">
            <v>JXZAW001010</v>
          </cell>
        </row>
        <row r="62357">
          <cell r="B62357" t="str">
            <v>JXZAW001010</v>
          </cell>
        </row>
        <row r="62358">
          <cell r="B62358" t="str">
            <v>JXZAW001010</v>
          </cell>
        </row>
        <row r="62359">
          <cell r="B62359" t="str">
            <v>JXZAW001010</v>
          </cell>
        </row>
        <row r="62360">
          <cell r="B62360" t="str">
            <v>JXZAW001010</v>
          </cell>
        </row>
        <row r="62361">
          <cell r="B62361" t="str">
            <v>JXZAW001010</v>
          </cell>
        </row>
        <row r="62362">
          <cell r="B62362" t="str">
            <v>JXZAW001010</v>
          </cell>
        </row>
        <row r="62363">
          <cell r="B62363" t="str">
            <v>JXZAW001010</v>
          </cell>
        </row>
        <row r="62364">
          <cell r="B62364" t="str">
            <v>JXZAW001010</v>
          </cell>
        </row>
        <row r="62365">
          <cell r="B62365" t="str">
            <v>JXZAW001010</v>
          </cell>
        </row>
        <row r="62366">
          <cell r="B62366" t="str">
            <v>JXZAW001010</v>
          </cell>
        </row>
        <row r="62367">
          <cell r="B62367" t="str">
            <v>JXZAW001010</v>
          </cell>
        </row>
        <row r="62368">
          <cell r="B62368" t="str">
            <v>JXZAW001010</v>
          </cell>
        </row>
        <row r="62369">
          <cell r="B62369" t="str">
            <v>JXZAW001010</v>
          </cell>
        </row>
        <row r="62370">
          <cell r="B62370" t="str">
            <v>JXZAW001010</v>
          </cell>
        </row>
        <row r="62371">
          <cell r="B62371" t="str">
            <v>JXZAW001010</v>
          </cell>
        </row>
        <row r="62372">
          <cell r="B62372" t="str">
            <v>JXZAW001010</v>
          </cell>
        </row>
        <row r="62373">
          <cell r="B62373" t="str">
            <v>JXZAW001010</v>
          </cell>
        </row>
        <row r="62374">
          <cell r="B62374" t="str">
            <v>JXZAW001010</v>
          </cell>
        </row>
        <row r="62375">
          <cell r="B62375" t="str">
            <v>JXZAW001010</v>
          </cell>
        </row>
        <row r="62376">
          <cell r="B62376" t="str">
            <v>JXZAW001010</v>
          </cell>
        </row>
        <row r="62377">
          <cell r="B62377" t="str">
            <v>JXZAW001010</v>
          </cell>
        </row>
        <row r="62378">
          <cell r="B62378" t="str">
            <v>JXZAW001010</v>
          </cell>
        </row>
        <row r="62379">
          <cell r="B62379" t="str">
            <v>JXZAW001010</v>
          </cell>
        </row>
        <row r="62380">
          <cell r="B62380" t="str">
            <v>JXZAW001010</v>
          </cell>
        </row>
        <row r="62381">
          <cell r="B62381" t="str">
            <v>JXZAW001010</v>
          </cell>
        </row>
        <row r="62382">
          <cell r="B62382" t="str">
            <v>JXZAW001010</v>
          </cell>
        </row>
        <row r="62383">
          <cell r="B62383" t="str">
            <v>JXZAW001010</v>
          </cell>
        </row>
        <row r="62384">
          <cell r="B62384" t="str">
            <v>JXZAW001010</v>
          </cell>
        </row>
        <row r="62385">
          <cell r="B62385" t="str">
            <v>HAZAW001010</v>
          </cell>
        </row>
        <row r="62386">
          <cell r="B62386" t="str">
            <v>HAZAW001010</v>
          </cell>
        </row>
        <row r="62387">
          <cell r="B62387" t="str">
            <v>HAZAW001010</v>
          </cell>
        </row>
        <row r="62388">
          <cell r="B62388" t="str">
            <v>HAZAW001010</v>
          </cell>
        </row>
        <row r="62389">
          <cell r="B62389" t="str">
            <v>HAZAW001010</v>
          </cell>
        </row>
        <row r="62390">
          <cell r="B62390" t="str">
            <v>HAZAW001010</v>
          </cell>
        </row>
        <row r="62391">
          <cell r="B62391" t="str">
            <v>HAZAW001010</v>
          </cell>
        </row>
        <row r="62392">
          <cell r="B62392" t="str">
            <v>HAZAW001010</v>
          </cell>
        </row>
        <row r="62393">
          <cell r="B62393" t="str">
            <v>HAZAW001010</v>
          </cell>
        </row>
        <row r="62394">
          <cell r="B62394" t="str">
            <v>HAZAW001010</v>
          </cell>
        </row>
        <row r="62395">
          <cell r="B62395" t="str">
            <v>HAZAW001010</v>
          </cell>
        </row>
        <row r="62396">
          <cell r="B62396" t="str">
            <v>HAZAW001010</v>
          </cell>
        </row>
        <row r="62397">
          <cell r="B62397" t="str">
            <v>HAZAW001010</v>
          </cell>
        </row>
        <row r="62398">
          <cell r="B62398" t="str">
            <v>HAZAW001010</v>
          </cell>
        </row>
        <row r="62399">
          <cell r="B62399" t="str">
            <v>HAZAW001010</v>
          </cell>
        </row>
        <row r="62400">
          <cell r="B62400" t="str">
            <v>HAZAW001010</v>
          </cell>
        </row>
        <row r="62401">
          <cell r="B62401" t="str">
            <v>HAZAW001010</v>
          </cell>
        </row>
        <row r="62402">
          <cell r="B62402" t="str">
            <v>HAZAW001010</v>
          </cell>
        </row>
        <row r="62403">
          <cell r="B62403" t="str">
            <v>HAZAW001010</v>
          </cell>
        </row>
        <row r="62404">
          <cell r="B62404" t="str">
            <v>HAZAW001010</v>
          </cell>
        </row>
        <row r="62405">
          <cell r="B62405" t="str">
            <v>HAZAW001010</v>
          </cell>
        </row>
        <row r="62406">
          <cell r="B62406" t="str">
            <v>HAZAW001010</v>
          </cell>
        </row>
        <row r="62407">
          <cell r="B62407" t="str">
            <v>HAZAW001010</v>
          </cell>
        </row>
        <row r="62408">
          <cell r="B62408" t="str">
            <v>HAZAW001010</v>
          </cell>
        </row>
        <row r="62409">
          <cell r="B62409" t="str">
            <v>HAZAW001010</v>
          </cell>
        </row>
        <row r="62410">
          <cell r="B62410" t="str">
            <v>HAZAW001010</v>
          </cell>
        </row>
        <row r="62411">
          <cell r="B62411" t="str">
            <v>HAZAW001010</v>
          </cell>
        </row>
        <row r="62412">
          <cell r="B62412" t="str">
            <v>HAZAW001010</v>
          </cell>
        </row>
        <row r="62413">
          <cell r="B62413" t="str">
            <v>HAZAW001010</v>
          </cell>
        </row>
        <row r="62414">
          <cell r="B62414" t="str">
            <v>HAZAW001010</v>
          </cell>
        </row>
        <row r="62415">
          <cell r="B62415" t="str">
            <v>HAZAW001010</v>
          </cell>
        </row>
        <row r="62416">
          <cell r="B62416" t="str">
            <v>HAZAW001010</v>
          </cell>
        </row>
        <row r="62417">
          <cell r="B62417" t="str">
            <v>HAZAW001010</v>
          </cell>
        </row>
        <row r="62418">
          <cell r="B62418" t="str">
            <v>HAZAW001010</v>
          </cell>
        </row>
        <row r="62419">
          <cell r="B62419" t="str">
            <v>HAZAW001010</v>
          </cell>
        </row>
        <row r="62420">
          <cell r="B62420" t="str">
            <v>HAZAW001010</v>
          </cell>
        </row>
        <row r="62421">
          <cell r="B62421" t="str">
            <v>HAZAW001010</v>
          </cell>
        </row>
        <row r="62422">
          <cell r="B62422" t="str">
            <v>HAZAW001010</v>
          </cell>
        </row>
        <row r="62423">
          <cell r="B62423" t="str">
            <v>HAZAW001010</v>
          </cell>
        </row>
        <row r="62424">
          <cell r="B62424" t="str">
            <v>HAZAW001010</v>
          </cell>
        </row>
        <row r="62425">
          <cell r="B62425" t="str">
            <v>HAZAW001010</v>
          </cell>
        </row>
        <row r="62426">
          <cell r="B62426" t="str">
            <v>HAZAW001010</v>
          </cell>
        </row>
        <row r="62427">
          <cell r="B62427" t="str">
            <v>HAZAW001010</v>
          </cell>
        </row>
        <row r="62428">
          <cell r="B62428" t="str">
            <v>HAZAW001010</v>
          </cell>
        </row>
        <row r="62429">
          <cell r="B62429" t="str">
            <v>HAZAW001010</v>
          </cell>
        </row>
        <row r="62430">
          <cell r="B62430" t="str">
            <v>HAZAW001010</v>
          </cell>
        </row>
        <row r="62431">
          <cell r="B62431" t="str">
            <v>HAZAW001010</v>
          </cell>
        </row>
        <row r="62432">
          <cell r="B62432" t="str">
            <v>HAZAW001010</v>
          </cell>
        </row>
        <row r="62433">
          <cell r="B62433" t="str">
            <v>HAZAW001010</v>
          </cell>
        </row>
        <row r="62434">
          <cell r="B62434" t="str">
            <v>HAZAW001010</v>
          </cell>
        </row>
        <row r="62435">
          <cell r="B62435" t="str">
            <v>HAZAW001010</v>
          </cell>
        </row>
        <row r="62436">
          <cell r="B62436" t="str">
            <v>HAZAW001010</v>
          </cell>
        </row>
        <row r="62437">
          <cell r="B62437" t="str">
            <v>HAZAW001010</v>
          </cell>
        </row>
        <row r="62438">
          <cell r="B62438" t="str">
            <v>HAZAW001010</v>
          </cell>
        </row>
        <row r="62439">
          <cell r="B62439" t="str">
            <v>HAZAW001010</v>
          </cell>
        </row>
        <row r="62440">
          <cell r="B62440" t="str">
            <v>HAZAW001010</v>
          </cell>
        </row>
        <row r="62441">
          <cell r="B62441" t="str">
            <v>HAZAW001010</v>
          </cell>
        </row>
        <row r="62442">
          <cell r="B62442" t="str">
            <v>HAZAW001010</v>
          </cell>
        </row>
        <row r="62443">
          <cell r="B62443" t="str">
            <v>HAZAW001010</v>
          </cell>
        </row>
        <row r="62444">
          <cell r="B62444" t="str">
            <v>HAZAW001010</v>
          </cell>
        </row>
        <row r="62445">
          <cell r="B62445" t="str">
            <v>HAZAW001010</v>
          </cell>
        </row>
        <row r="62446">
          <cell r="B62446" t="str">
            <v>HAZAW001010</v>
          </cell>
        </row>
        <row r="62447">
          <cell r="B62447" t="str">
            <v>HAZAW001010</v>
          </cell>
        </row>
        <row r="62448">
          <cell r="B62448" t="str">
            <v>HAZAW001010</v>
          </cell>
        </row>
        <row r="62449">
          <cell r="B62449" t="str">
            <v>HAZAW001010</v>
          </cell>
        </row>
        <row r="62450">
          <cell r="B62450" t="str">
            <v>HAZAW001010</v>
          </cell>
        </row>
        <row r="62451">
          <cell r="B62451" t="str">
            <v>HAZAW001010</v>
          </cell>
        </row>
        <row r="62452">
          <cell r="B62452" t="str">
            <v>HAZAW001010</v>
          </cell>
        </row>
        <row r="62453">
          <cell r="B62453" t="str">
            <v>HAZAW001010</v>
          </cell>
        </row>
        <row r="62454">
          <cell r="B62454" t="str">
            <v>HAZAW001010</v>
          </cell>
        </row>
        <row r="62455">
          <cell r="B62455" t="str">
            <v>HAZAW001010</v>
          </cell>
        </row>
        <row r="62456">
          <cell r="B62456" t="str">
            <v>HAZAW001010</v>
          </cell>
        </row>
        <row r="62457">
          <cell r="B62457" t="str">
            <v>HAZAW001010</v>
          </cell>
        </row>
        <row r="62458">
          <cell r="B62458" t="str">
            <v>HAZAW001010</v>
          </cell>
        </row>
        <row r="62459">
          <cell r="B62459" t="str">
            <v>HAZAW001010</v>
          </cell>
        </row>
        <row r="62460">
          <cell r="B62460" t="str">
            <v>HAZAW001010</v>
          </cell>
        </row>
        <row r="62461">
          <cell r="B62461" t="str">
            <v>HAZAW001010</v>
          </cell>
        </row>
        <row r="62462">
          <cell r="B62462" t="str">
            <v>HAZAW001010</v>
          </cell>
        </row>
        <row r="62463">
          <cell r="B62463" t="str">
            <v>HAZAW001010</v>
          </cell>
        </row>
        <row r="62464">
          <cell r="B62464" t="str">
            <v>HAZAW001010</v>
          </cell>
        </row>
        <row r="62465">
          <cell r="B62465" t="str">
            <v>HAZAW001010</v>
          </cell>
        </row>
        <row r="62466">
          <cell r="B62466" t="str">
            <v>HAZAW001010</v>
          </cell>
        </row>
        <row r="62467">
          <cell r="B62467" t="str">
            <v>HAZAW001010</v>
          </cell>
        </row>
        <row r="62468">
          <cell r="B62468" t="str">
            <v>HAZAW001010</v>
          </cell>
        </row>
        <row r="62469">
          <cell r="B62469" t="str">
            <v>HAZAW001010</v>
          </cell>
        </row>
        <row r="62470">
          <cell r="B62470" t="str">
            <v>HAZAW001010</v>
          </cell>
        </row>
        <row r="62471">
          <cell r="B62471" t="str">
            <v>HAZAW001010</v>
          </cell>
        </row>
        <row r="62472">
          <cell r="B62472" t="str">
            <v>HAZAW001010</v>
          </cell>
        </row>
        <row r="62473">
          <cell r="B62473" t="str">
            <v>HAZAW001010</v>
          </cell>
        </row>
        <row r="62474">
          <cell r="B62474" t="str">
            <v>HAZAW001010</v>
          </cell>
        </row>
        <row r="62475">
          <cell r="B62475" t="str">
            <v>HAZAW001010</v>
          </cell>
        </row>
        <row r="62476">
          <cell r="B62476" t="str">
            <v>HAZAW001010</v>
          </cell>
        </row>
        <row r="62477">
          <cell r="B62477" t="str">
            <v>HAZAW001010</v>
          </cell>
        </row>
        <row r="62478">
          <cell r="B62478" t="str">
            <v>HAZAW001010</v>
          </cell>
        </row>
        <row r="62479">
          <cell r="B62479" t="str">
            <v>HAZAW001010</v>
          </cell>
        </row>
        <row r="62480">
          <cell r="B62480" t="str">
            <v>HAZAW001010</v>
          </cell>
        </row>
        <row r="62481">
          <cell r="B62481" t="str">
            <v>HAZAW001010</v>
          </cell>
        </row>
        <row r="62482">
          <cell r="B62482" t="str">
            <v>HAZAW001010</v>
          </cell>
        </row>
        <row r="62483">
          <cell r="B62483" t="str">
            <v>HAZAW001010</v>
          </cell>
        </row>
        <row r="62484">
          <cell r="B62484" t="str">
            <v>HAZAW001010</v>
          </cell>
        </row>
        <row r="62485">
          <cell r="B62485" t="str">
            <v>HAZAW001010</v>
          </cell>
        </row>
        <row r="62486">
          <cell r="B62486" t="str">
            <v>HAZAW001010</v>
          </cell>
        </row>
        <row r="62487">
          <cell r="B62487" t="str">
            <v>HAZAW001010</v>
          </cell>
        </row>
        <row r="62488">
          <cell r="B62488" t="str">
            <v>HAZAW001010</v>
          </cell>
        </row>
        <row r="62489">
          <cell r="B62489" t="str">
            <v>HAZAW001010</v>
          </cell>
        </row>
        <row r="62490">
          <cell r="B62490" t="str">
            <v>HAZAW001010</v>
          </cell>
        </row>
        <row r="62491">
          <cell r="B62491" t="str">
            <v>HAZAW001010</v>
          </cell>
        </row>
        <row r="62492">
          <cell r="B62492" t="str">
            <v>HAZAW001010</v>
          </cell>
        </row>
        <row r="62493">
          <cell r="B62493" t="str">
            <v>HAZAW001010</v>
          </cell>
        </row>
        <row r="62494">
          <cell r="B62494" t="str">
            <v>HAZAW001010</v>
          </cell>
        </row>
        <row r="62495">
          <cell r="B62495" t="str">
            <v>HAZAW001010</v>
          </cell>
        </row>
        <row r="62496">
          <cell r="B62496" t="str">
            <v>HAZAW001010</v>
          </cell>
        </row>
        <row r="62497">
          <cell r="B62497" t="str">
            <v>HAZAW001010</v>
          </cell>
        </row>
        <row r="62498">
          <cell r="B62498" t="str">
            <v>HAZAW001010</v>
          </cell>
        </row>
        <row r="62499">
          <cell r="B62499" t="str">
            <v>HAZAW001010</v>
          </cell>
        </row>
        <row r="62500">
          <cell r="B62500" t="str">
            <v>HAZAW001010</v>
          </cell>
        </row>
        <row r="62501">
          <cell r="B62501" t="str">
            <v>NX.HQPAL.00D</v>
          </cell>
        </row>
        <row r="62502">
          <cell r="B62502" t="str">
            <v>NX.HQPAL.00C</v>
          </cell>
        </row>
        <row r="62503">
          <cell r="B62503" t="str">
            <v>NX.HQPAL.00C</v>
          </cell>
        </row>
        <row r="62504">
          <cell r="B62504" t="str">
            <v>NX.HQPAL.00B</v>
          </cell>
        </row>
        <row r="62505">
          <cell r="B62505" t="str">
            <v>31ZAWMB11Y0</v>
          </cell>
        </row>
        <row r="62506">
          <cell r="B62506" t="str">
            <v>31ZAWMB11Y0</v>
          </cell>
        </row>
        <row r="62507">
          <cell r="B62507" t="str">
            <v>31ZAWMB11Y0</v>
          </cell>
        </row>
        <row r="62508">
          <cell r="B62508" t="str">
            <v>31ZAWMB11Y0</v>
          </cell>
        </row>
        <row r="62509">
          <cell r="B62509" t="str">
            <v>31ZAWMB11Y0</v>
          </cell>
        </row>
        <row r="62510">
          <cell r="B62510" t="str">
            <v>31ZAWMB11Y0</v>
          </cell>
        </row>
        <row r="62511">
          <cell r="B62511" t="str">
            <v>31ZAWMB11Y0</v>
          </cell>
        </row>
        <row r="62512">
          <cell r="B62512" t="str">
            <v>31ZAWMB11Y0</v>
          </cell>
        </row>
        <row r="62513">
          <cell r="B62513" t="str">
            <v>3NZAWUB0000</v>
          </cell>
        </row>
        <row r="62514">
          <cell r="B62514" t="str">
            <v>3NZAWUB0000</v>
          </cell>
        </row>
        <row r="62515">
          <cell r="B62515" t="str">
            <v>3NZAWUB0000</v>
          </cell>
        </row>
        <row r="62516">
          <cell r="B62516" t="str">
            <v>3NZAWUB0000</v>
          </cell>
        </row>
        <row r="62517">
          <cell r="B62517" t="str">
            <v>3NZAWUB0000</v>
          </cell>
        </row>
        <row r="62518">
          <cell r="B62518" t="str">
            <v>3NZAWUB0000</v>
          </cell>
        </row>
        <row r="62519">
          <cell r="B62519" t="str">
            <v>3NZAWUB0000</v>
          </cell>
        </row>
        <row r="62520">
          <cell r="B62520" t="str">
            <v>3NZAWUB0000</v>
          </cell>
        </row>
        <row r="62521">
          <cell r="B62521" t="str">
            <v>3NZAWUB0000</v>
          </cell>
        </row>
        <row r="62522">
          <cell r="B62522" t="str">
            <v>3NZAWUB0000</v>
          </cell>
        </row>
        <row r="62523">
          <cell r="B62523" t="str">
            <v>3NZAWUB0000</v>
          </cell>
        </row>
        <row r="62524">
          <cell r="B62524" t="str">
            <v>3NZAWUB0000</v>
          </cell>
        </row>
        <row r="62525">
          <cell r="B62525" t="str">
            <v>3NZAWUB0000</v>
          </cell>
        </row>
        <row r="62526">
          <cell r="B62526" t="str">
            <v>3NZAWUB0000</v>
          </cell>
        </row>
        <row r="62527">
          <cell r="B62527" t="str">
            <v>3NZAWUB0000</v>
          </cell>
        </row>
        <row r="62528">
          <cell r="B62528" t="str">
            <v>3NZAWUB0000</v>
          </cell>
        </row>
        <row r="62529">
          <cell r="B62529" t="str">
            <v>3NZAWUB0000</v>
          </cell>
        </row>
        <row r="62530">
          <cell r="B62530" t="str">
            <v>3NZAWUB0000</v>
          </cell>
        </row>
        <row r="62531">
          <cell r="B62531" t="str">
            <v>3NZAWUB0000</v>
          </cell>
        </row>
        <row r="62532">
          <cell r="B62532" t="str">
            <v>3NZAWUB0000</v>
          </cell>
        </row>
        <row r="62533">
          <cell r="B62533" t="str">
            <v>3NZAWUB0000</v>
          </cell>
        </row>
        <row r="62534">
          <cell r="B62534" t="str">
            <v>3NZAWUB0000</v>
          </cell>
        </row>
        <row r="62535">
          <cell r="B62535" t="str">
            <v>3NZAWUB0000</v>
          </cell>
        </row>
        <row r="62536">
          <cell r="B62536" t="str">
            <v>3NZAWUB0000</v>
          </cell>
        </row>
        <row r="62537">
          <cell r="B62537" t="str">
            <v>3NZAWUB0000</v>
          </cell>
        </row>
        <row r="62538">
          <cell r="B62538" t="str">
            <v>3NZAWUB0000</v>
          </cell>
        </row>
        <row r="62539">
          <cell r="B62539" t="str">
            <v>3NZAWUB0000</v>
          </cell>
        </row>
        <row r="62540">
          <cell r="B62540" t="str">
            <v>3NZAWUB0000</v>
          </cell>
        </row>
        <row r="62541">
          <cell r="B62541" t="str">
            <v>3NZAWUB0000</v>
          </cell>
        </row>
        <row r="62542">
          <cell r="B62542" t="str">
            <v>3NZAWUB0000</v>
          </cell>
        </row>
        <row r="62543">
          <cell r="B62543" t="str">
            <v>3NZAWUB0000</v>
          </cell>
        </row>
        <row r="62544">
          <cell r="B62544" t="str">
            <v>3NZAWUB0000</v>
          </cell>
        </row>
        <row r="62545">
          <cell r="B62545" t="str">
            <v>3NZAWUB0000</v>
          </cell>
        </row>
        <row r="62546">
          <cell r="B62546" t="str">
            <v>3NZAWUB0000</v>
          </cell>
        </row>
        <row r="62547">
          <cell r="B62547" t="str">
            <v>3NZAWUB0000</v>
          </cell>
        </row>
        <row r="62548">
          <cell r="B62548" t="str">
            <v>3NZAWUB0000</v>
          </cell>
        </row>
        <row r="62549">
          <cell r="B62549" t="str">
            <v>3NZAWUB0000</v>
          </cell>
        </row>
        <row r="62550">
          <cell r="B62550" t="str">
            <v>3NZAWUB0000</v>
          </cell>
        </row>
        <row r="62551">
          <cell r="B62551" t="str">
            <v>3NZAWUB0000</v>
          </cell>
        </row>
        <row r="62552">
          <cell r="B62552" t="str">
            <v>3NZAWUB0000</v>
          </cell>
        </row>
        <row r="62553">
          <cell r="B62553" t="str">
            <v>3NZAWUB0000</v>
          </cell>
        </row>
        <row r="62554">
          <cell r="B62554" t="str">
            <v>3NZAWUB0000</v>
          </cell>
        </row>
        <row r="62555">
          <cell r="B62555" t="str">
            <v>3NZAWUB0000</v>
          </cell>
        </row>
        <row r="62556">
          <cell r="B62556" t="str">
            <v>3NZAWUB0000</v>
          </cell>
        </row>
        <row r="62557">
          <cell r="B62557" t="str">
            <v>3NZAWUB0000</v>
          </cell>
        </row>
        <row r="62558">
          <cell r="B62558" t="str">
            <v>3NZAWUB0000</v>
          </cell>
        </row>
        <row r="62559">
          <cell r="B62559" t="str">
            <v>3NZAWUB0000</v>
          </cell>
        </row>
        <row r="62560">
          <cell r="B62560" t="str">
            <v>3NZAWUB0000</v>
          </cell>
        </row>
        <row r="62561">
          <cell r="B62561" t="str">
            <v>3NZAWUB0000</v>
          </cell>
        </row>
        <row r="62562">
          <cell r="B62562" t="str">
            <v>3NZAWUB0000</v>
          </cell>
        </row>
        <row r="62563">
          <cell r="B62563" t="str">
            <v>3NZAWUB0000</v>
          </cell>
        </row>
        <row r="62564">
          <cell r="B62564" t="str">
            <v>3NZAWUB0000</v>
          </cell>
        </row>
        <row r="62565">
          <cell r="B62565" t="str">
            <v>3NZAWUB0000</v>
          </cell>
        </row>
        <row r="62566">
          <cell r="B62566" t="str">
            <v>3NZAWUB0000</v>
          </cell>
        </row>
        <row r="62567">
          <cell r="B62567" t="str">
            <v>3NZAWUB0000</v>
          </cell>
        </row>
        <row r="62568">
          <cell r="B62568" t="str">
            <v>3NZAWUB0000</v>
          </cell>
        </row>
        <row r="62569">
          <cell r="B62569" t="str">
            <v>3NZAWUB0000</v>
          </cell>
        </row>
        <row r="62570">
          <cell r="B62570" t="str">
            <v>3NZAWUB0000</v>
          </cell>
        </row>
        <row r="62571">
          <cell r="B62571" t="str">
            <v>3NZAWUB0000</v>
          </cell>
        </row>
        <row r="62572">
          <cell r="B62572" t="str">
            <v>3NZAWUB0000</v>
          </cell>
        </row>
        <row r="62573">
          <cell r="B62573" t="str">
            <v>3NZAWUB0000</v>
          </cell>
        </row>
        <row r="62574">
          <cell r="B62574" t="str">
            <v>3NZAWUB0000</v>
          </cell>
        </row>
        <row r="62575">
          <cell r="B62575" t="str">
            <v>3NZAWUB0000</v>
          </cell>
        </row>
        <row r="62576">
          <cell r="B62576" t="str">
            <v>3NZAWUB0000</v>
          </cell>
        </row>
        <row r="62577">
          <cell r="B62577" t="str">
            <v>3NZAWUB0000</v>
          </cell>
        </row>
        <row r="62578">
          <cell r="B62578" t="str">
            <v>3NZAWUB0000</v>
          </cell>
        </row>
        <row r="62579">
          <cell r="B62579" t="str">
            <v>3NZAWUB0000</v>
          </cell>
        </row>
        <row r="62580">
          <cell r="B62580" t="str">
            <v>3NZAWUB0000</v>
          </cell>
        </row>
        <row r="62581">
          <cell r="B62581" t="str">
            <v>3NZAWUB0000</v>
          </cell>
        </row>
        <row r="62582">
          <cell r="B62582" t="str">
            <v>3NZAWUB0000</v>
          </cell>
        </row>
        <row r="62583">
          <cell r="B62583" t="str">
            <v>3NZAWUB0000</v>
          </cell>
        </row>
        <row r="62584">
          <cell r="B62584" t="str">
            <v>3NZAWUB0000</v>
          </cell>
        </row>
        <row r="62585">
          <cell r="B62585" t="str">
            <v>3NZAWUB0000</v>
          </cell>
        </row>
        <row r="62586">
          <cell r="B62586" t="str">
            <v>3NZAWUB0000</v>
          </cell>
        </row>
        <row r="62587">
          <cell r="B62587" t="str">
            <v>3NZAWUB0000</v>
          </cell>
        </row>
        <row r="62588">
          <cell r="B62588" t="str">
            <v>3NZAWUB0000</v>
          </cell>
        </row>
        <row r="62589">
          <cell r="B62589" t="str">
            <v>3NZAWUB0000</v>
          </cell>
        </row>
        <row r="62590">
          <cell r="B62590" t="str">
            <v>3NZAWUB0000</v>
          </cell>
        </row>
        <row r="62591">
          <cell r="B62591" t="str">
            <v>3NZAWUB0000</v>
          </cell>
        </row>
        <row r="62592">
          <cell r="B62592" t="str">
            <v>3NZAWUB0000</v>
          </cell>
        </row>
        <row r="62593">
          <cell r="B62593" t="str">
            <v>3NZAWUB0000</v>
          </cell>
        </row>
        <row r="62594">
          <cell r="B62594" t="str">
            <v>3NZAWUB0000</v>
          </cell>
        </row>
        <row r="62595">
          <cell r="B62595" t="str">
            <v>3NZAWUB0000</v>
          </cell>
        </row>
        <row r="62596">
          <cell r="B62596" t="str">
            <v>3NZAWUB0000</v>
          </cell>
        </row>
        <row r="62597">
          <cell r="B62597" t="str">
            <v>3NZAWUB0000</v>
          </cell>
        </row>
        <row r="62598">
          <cell r="B62598" t="str">
            <v>3NZAWUB0000</v>
          </cell>
        </row>
        <row r="62599">
          <cell r="B62599" t="str">
            <v>3NZAWUB0000</v>
          </cell>
        </row>
        <row r="62600">
          <cell r="B62600" t="str">
            <v>3NZAWUB0000</v>
          </cell>
        </row>
        <row r="62601">
          <cell r="B62601" t="str">
            <v>3NZAWUB0000</v>
          </cell>
        </row>
        <row r="62602">
          <cell r="B62602" t="str">
            <v>3NZAWUB0000</v>
          </cell>
        </row>
        <row r="62603">
          <cell r="B62603" t="str">
            <v>3NZAWUB0000</v>
          </cell>
        </row>
        <row r="62604">
          <cell r="B62604" t="str">
            <v>3NZAWUB0000</v>
          </cell>
        </row>
        <row r="62605">
          <cell r="B62605" t="str">
            <v>3NZAWUB0000</v>
          </cell>
        </row>
        <row r="62606">
          <cell r="B62606" t="str">
            <v>3NZAWUB0000</v>
          </cell>
        </row>
        <row r="62607">
          <cell r="B62607" t="str">
            <v>3NZAWUB0000</v>
          </cell>
        </row>
        <row r="62608">
          <cell r="B62608" t="str">
            <v>3NZAWUB0000</v>
          </cell>
        </row>
        <row r="62609">
          <cell r="B62609" t="str">
            <v>3NZAWUB0000</v>
          </cell>
        </row>
        <row r="62610">
          <cell r="B62610" t="str">
            <v>3NZAWUB0000</v>
          </cell>
        </row>
        <row r="62611">
          <cell r="B62611" t="str">
            <v>3NZAWUB0000</v>
          </cell>
        </row>
        <row r="62612">
          <cell r="B62612" t="str">
            <v>3NZAWUB0000</v>
          </cell>
        </row>
        <row r="62613">
          <cell r="B62613" t="str">
            <v>3NZAWUB0000</v>
          </cell>
        </row>
        <row r="62614">
          <cell r="B62614" t="str">
            <v>3NZAWUB0000</v>
          </cell>
        </row>
        <row r="62615">
          <cell r="B62615" t="str">
            <v>3NZAWUB0000</v>
          </cell>
        </row>
        <row r="62616">
          <cell r="B62616" t="str">
            <v>3NZAWUB0000</v>
          </cell>
        </row>
        <row r="62617">
          <cell r="B62617" t="str">
            <v>3NZAWUB0000</v>
          </cell>
        </row>
        <row r="62618">
          <cell r="B62618" t="str">
            <v>3NZAWUB0000</v>
          </cell>
        </row>
        <row r="62619">
          <cell r="B62619" t="str">
            <v>3NZAWUB0000</v>
          </cell>
        </row>
        <row r="62620">
          <cell r="B62620" t="str">
            <v>3NZAWUB0000</v>
          </cell>
        </row>
        <row r="62621">
          <cell r="B62621" t="str">
            <v>3NZAWUB0000</v>
          </cell>
        </row>
        <row r="62622">
          <cell r="B62622" t="str">
            <v>3NZAWUB0000</v>
          </cell>
        </row>
        <row r="62623">
          <cell r="B62623" t="str">
            <v>3NZAWUB0000</v>
          </cell>
        </row>
        <row r="62624">
          <cell r="B62624" t="str">
            <v>3NZAWUB0000</v>
          </cell>
        </row>
        <row r="62625">
          <cell r="B62625" t="str">
            <v>3NZAWUB0000</v>
          </cell>
        </row>
        <row r="62626">
          <cell r="B62626" t="str">
            <v>3NZAWUB0000</v>
          </cell>
        </row>
        <row r="62627">
          <cell r="B62627" t="str">
            <v>3NZAWUB0000</v>
          </cell>
        </row>
        <row r="62628">
          <cell r="B62628" t="str">
            <v>3NZAWUB0000</v>
          </cell>
        </row>
        <row r="62629">
          <cell r="B62629" t="str">
            <v>31ZAWMB1150</v>
          </cell>
        </row>
        <row r="62630">
          <cell r="B62630" t="str">
            <v>31ZAWMB1150</v>
          </cell>
        </row>
        <row r="62631">
          <cell r="B62631" t="str">
            <v>31ZAWMB1150</v>
          </cell>
        </row>
        <row r="62632">
          <cell r="B62632" t="str">
            <v>31ZAWMB1150</v>
          </cell>
        </row>
        <row r="62633">
          <cell r="B62633" t="str">
            <v>31ZAWMB1150</v>
          </cell>
        </row>
        <row r="62634">
          <cell r="B62634" t="str">
            <v>31ZAWMB1150</v>
          </cell>
        </row>
        <row r="62635">
          <cell r="B62635" t="str">
            <v>31ZAWMB1150</v>
          </cell>
        </row>
        <row r="62636">
          <cell r="B62636" t="str">
            <v>31ZAWMB1150</v>
          </cell>
        </row>
        <row r="62637">
          <cell r="B62637" t="str">
            <v>31ZAWMB1150</v>
          </cell>
        </row>
        <row r="62638">
          <cell r="B62638" t="str">
            <v>31ZAWMB1150</v>
          </cell>
        </row>
        <row r="62639">
          <cell r="B62639" t="str">
            <v>31ZAWMB1150</v>
          </cell>
        </row>
        <row r="62640">
          <cell r="B62640" t="str">
            <v>31ZAWMB1150</v>
          </cell>
        </row>
        <row r="62641">
          <cell r="B62641" t="str">
            <v>31ZAWMB1150</v>
          </cell>
        </row>
        <row r="62642">
          <cell r="B62642" t="str">
            <v>31ZAWMB1150</v>
          </cell>
        </row>
        <row r="62643">
          <cell r="B62643" t="str">
            <v>31ZAWMB1150</v>
          </cell>
        </row>
        <row r="62644">
          <cell r="B62644" t="str">
            <v>31ZAWMB1140</v>
          </cell>
        </row>
        <row r="62645">
          <cell r="B62645" t="str">
            <v>31ZAWMB1140</v>
          </cell>
        </row>
        <row r="62646">
          <cell r="B62646" t="str">
            <v>31ZAWMB1140</v>
          </cell>
        </row>
        <row r="62647">
          <cell r="B62647" t="str">
            <v>31ZAWMB1140</v>
          </cell>
        </row>
        <row r="62648">
          <cell r="B62648" t="str">
            <v>31ZAWMB1140</v>
          </cell>
        </row>
        <row r="62649">
          <cell r="B62649" t="str">
            <v>31ZAWMB1140</v>
          </cell>
        </row>
        <row r="62650">
          <cell r="B62650" t="str">
            <v>31ZAWMB1140</v>
          </cell>
        </row>
        <row r="62651">
          <cell r="B62651" t="str">
            <v>31ZAWMB1140</v>
          </cell>
        </row>
        <row r="62652">
          <cell r="B62652" t="str">
            <v>31ZAWMB1140</v>
          </cell>
        </row>
        <row r="62653">
          <cell r="B62653" t="str">
            <v>31ZAWMB1140</v>
          </cell>
        </row>
        <row r="62654">
          <cell r="B62654" t="str">
            <v>31ZAWMB1140</v>
          </cell>
        </row>
        <row r="62655">
          <cell r="B62655" t="str">
            <v>31ZAWMB1140</v>
          </cell>
        </row>
        <row r="62656">
          <cell r="B62656" t="str">
            <v>31ZAWMB1140</v>
          </cell>
        </row>
        <row r="62657">
          <cell r="B62657" t="str">
            <v>31ZAWMB1140</v>
          </cell>
        </row>
        <row r="62658">
          <cell r="B62658" t="str">
            <v>31ZAWMB1140</v>
          </cell>
        </row>
        <row r="62659">
          <cell r="B62659" t="str">
            <v>31ZAWMB1140</v>
          </cell>
        </row>
        <row r="62660">
          <cell r="B62660" t="str">
            <v>31ZAWMB1140</v>
          </cell>
        </row>
        <row r="62661">
          <cell r="B62661" t="str">
            <v>31ZAWMB1140</v>
          </cell>
        </row>
        <row r="62662">
          <cell r="B62662" t="str">
            <v>31ZAWMB1140</v>
          </cell>
        </row>
        <row r="62663">
          <cell r="B62663" t="str">
            <v>31ZAWMB1140</v>
          </cell>
        </row>
        <row r="62664">
          <cell r="B62664" t="str">
            <v>31ZAWMB1140</v>
          </cell>
        </row>
        <row r="62665">
          <cell r="B62665" t="str">
            <v>31ZAWMB1140</v>
          </cell>
        </row>
        <row r="62666">
          <cell r="B62666" t="str">
            <v>31ZAWMB1140</v>
          </cell>
        </row>
        <row r="62667">
          <cell r="B62667" t="str">
            <v>31ZAWMB1140</v>
          </cell>
        </row>
        <row r="62668">
          <cell r="B62668" t="str">
            <v>31ZAWMB1140</v>
          </cell>
        </row>
        <row r="62669">
          <cell r="B62669" t="str">
            <v>31ZAWMB1140</v>
          </cell>
        </row>
        <row r="62670">
          <cell r="B62670" t="str">
            <v>31ZAWMB1140</v>
          </cell>
        </row>
        <row r="62671">
          <cell r="B62671" t="str">
            <v>31ZAWMB1140</v>
          </cell>
        </row>
        <row r="62672">
          <cell r="B62672" t="str">
            <v>31ZAWMB1140</v>
          </cell>
        </row>
        <row r="62673">
          <cell r="B62673" t="str">
            <v>31ZAWMB1140</v>
          </cell>
        </row>
        <row r="62674">
          <cell r="B62674" t="str">
            <v>31ZAWMB1140</v>
          </cell>
        </row>
        <row r="62675">
          <cell r="B62675" t="str">
            <v>31ZAWMB1140</v>
          </cell>
        </row>
        <row r="62676">
          <cell r="B62676" t="str">
            <v>31ZAWMB1140</v>
          </cell>
        </row>
        <row r="62677">
          <cell r="B62677" t="str">
            <v>KP.045B1.002</v>
          </cell>
        </row>
        <row r="62678">
          <cell r="B62678" t="str">
            <v>KP.045B1.002</v>
          </cell>
        </row>
        <row r="62679">
          <cell r="B62679" t="str">
            <v>KP.045B1.002</v>
          </cell>
        </row>
        <row r="62680">
          <cell r="B62680" t="str">
            <v>KP.045B1.002</v>
          </cell>
        </row>
        <row r="62681">
          <cell r="B62681" t="str">
            <v>KP.045B1.002</v>
          </cell>
        </row>
        <row r="62682">
          <cell r="B62682" t="str">
            <v>KP.045B1.002</v>
          </cell>
        </row>
        <row r="62683">
          <cell r="B62683" t="str">
            <v>KP.045B1.002</v>
          </cell>
        </row>
        <row r="62684">
          <cell r="B62684" t="str">
            <v>KP.045B1.002</v>
          </cell>
        </row>
        <row r="62685">
          <cell r="B62685" t="str">
            <v>KP.045B1.002</v>
          </cell>
        </row>
        <row r="62686">
          <cell r="B62686" t="str">
            <v>KP.045B1.002</v>
          </cell>
        </row>
        <row r="62687">
          <cell r="B62687" t="str">
            <v>KP.045B1.002</v>
          </cell>
        </row>
        <row r="62688">
          <cell r="B62688" t="str">
            <v>KP.045B1.002</v>
          </cell>
        </row>
        <row r="62689">
          <cell r="B62689" t="str">
            <v>KP.045B1.002</v>
          </cell>
        </row>
        <row r="62690">
          <cell r="B62690" t="str">
            <v>KP.045B1.002</v>
          </cell>
        </row>
        <row r="62691">
          <cell r="B62691" t="str">
            <v>KP.045B1.002</v>
          </cell>
        </row>
        <row r="62692">
          <cell r="B62692" t="str">
            <v>KP.045B1.002</v>
          </cell>
        </row>
        <row r="62693">
          <cell r="B62693" t="str">
            <v>KP.045B1.002</v>
          </cell>
        </row>
        <row r="62694">
          <cell r="B62694" t="str">
            <v>KP.045B1.002</v>
          </cell>
        </row>
        <row r="62695">
          <cell r="B62695" t="str">
            <v>KP.045B1.002</v>
          </cell>
        </row>
        <row r="62696">
          <cell r="B62696" t="str">
            <v>KP.045B1.002</v>
          </cell>
        </row>
        <row r="62697">
          <cell r="B62697" t="str">
            <v>KP.045B1.002</v>
          </cell>
        </row>
        <row r="62698">
          <cell r="B62698" t="str">
            <v>KP.045B1.002</v>
          </cell>
        </row>
        <row r="62699">
          <cell r="B62699" t="str">
            <v>KP.045B1.002</v>
          </cell>
        </row>
        <row r="62700">
          <cell r="B62700" t="str">
            <v>KN.4GB0G.049</v>
          </cell>
        </row>
        <row r="62701">
          <cell r="B62701" t="str">
            <v>KN.4GB0G.049</v>
          </cell>
        </row>
        <row r="62702">
          <cell r="B62702" t="str">
            <v>KN.4GB0G.049</v>
          </cell>
        </row>
        <row r="62703">
          <cell r="B62703" t="str">
            <v>KN.4GB0G.049</v>
          </cell>
        </row>
        <row r="62704">
          <cell r="B62704" t="str">
            <v>KN.4GB0G.049</v>
          </cell>
        </row>
        <row r="62705">
          <cell r="B62705" t="str">
            <v>KN.4GB0G.049</v>
          </cell>
        </row>
        <row r="62706">
          <cell r="B62706" t="str">
            <v>KN.4GB0G.049</v>
          </cell>
        </row>
        <row r="62707">
          <cell r="B62707" t="str">
            <v>KN.4GBBC.006</v>
          </cell>
        </row>
        <row r="62708">
          <cell r="B62708" t="str">
            <v>KN.4GBBC.006</v>
          </cell>
        </row>
        <row r="62709">
          <cell r="B62709" t="str">
            <v>KN.4GBBC.006</v>
          </cell>
        </row>
        <row r="62710">
          <cell r="B62710" t="str">
            <v>KN.4GBBC.006</v>
          </cell>
        </row>
        <row r="62711">
          <cell r="B62711" t="str">
            <v>KN.4GBBC.006</v>
          </cell>
        </row>
        <row r="62712">
          <cell r="B62712" t="str">
            <v>KN.4GBBC.006</v>
          </cell>
        </row>
        <row r="62713">
          <cell r="B62713" t="str">
            <v>KN.4GBBC.006</v>
          </cell>
        </row>
        <row r="62714">
          <cell r="B62714" t="str">
            <v>KN.4GBBC.006</v>
          </cell>
        </row>
        <row r="62715">
          <cell r="B62715" t="str">
            <v>KN.4GBBC.006</v>
          </cell>
        </row>
        <row r="62716">
          <cell r="B62716" t="str">
            <v>KN.4GBBC.006</v>
          </cell>
        </row>
        <row r="62717">
          <cell r="B62717" t="str">
            <v>KN.4GBBC.006</v>
          </cell>
        </row>
        <row r="62718">
          <cell r="B62718" t="str">
            <v>KN.4GBBC.006</v>
          </cell>
        </row>
        <row r="62719">
          <cell r="B62719" t="str">
            <v>KN.4GBBC.006</v>
          </cell>
        </row>
        <row r="62720">
          <cell r="B62720" t="str">
            <v>KN.4GBBC.006</v>
          </cell>
        </row>
        <row r="62721">
          <cell r="B62721" t="str">
            <v>KN.4GBBC.006</v>
          </cell>
        </row>
        <row r="62722">
          <cell r="B62722" t="str">
            <v>KN.4GBBC.006</v>
          </cell>
        </row>
        <row r="62723">
          <cell r="B62723" t="str">
            <v>KN.4GBBC.006</v>
          </cell>
        </row>
        <row r="62724">
          <cell r="B62724" t="str">
            <v>KN.4GBBC.006</v>
          </cell>
        </row>
        <row r="62725">
          <cell r="B62725" t="str">
            <v>KN.4GBBC.006</v>
          </cell>
        </row>
        <row r="62726">
          <cell r="B62726" t="str">
            <v>KN.4GBBC.006</v>
          </cell>
        </row>
        <row r="62727">
          <cell r="B62727" t="str">
            <v>KN.4GBBC.006</v>
          </cell>
        </row>
        <row r="62728">
          <cell r="B62728" t="str">
            <v>KN.4GBBC.006</v>
          </cell>
        </row>
        <row r="62729">
          <cell r="B62729" t="str">
            <v>KN.4GBBC.006</v>
          </cell>
        </row>
        <row r="62730">
          <cell r="B62730" t="str">
            <v>KN.4GBBC.006</v>
          </cell>
        </row>
        <row r="62731">
          <cell r="B62731" t="str">
            <v>KN.4GBBC.006</v>
          </cell>
        </row>
        <row r="62732">
          <cell r="B62732" t="str">
            <v>KN.4GBBC.006</v>
          </cell>
        </row>
        <row r="62733">
          <cell r="B62733" t="str">
            <v>KN.4GBBC.006</v>
          </cell>
        </row>
        <row r="62734">
          <cell r="B62734" t="str">
            <v>KN.4GBBC.006</v>
          </cell>
        </row>
        <row r="62735">
          <cell r="B62735" t="str">
            <v>KN.4GBBC.006</v>
          </cell>
        </row>
        <row r="62736">
          <cell r="B62736" t="str">
            <v>KN.4GBBC.006</v>
          </cell>
        </row>
        <row r="62737">
          <cell r="B62737" t="str">
            <v>KN.4GBBC.006</v>
          </cell>
        </row>
        <row r="62738">
          <cell r="B62738" t="str">
            <v>KN.4GBBC.006</v>
          </cell>
        </row>
        <row r="62739">
          <cell r="B62739" t="str">
            <v>KN.4GBBC.006</v>
          </cell>
        </row>
        <row r="62740">
          <cell r="B62740" t="str">
            <v>KN.4GBBC.006</v>
          </cell>
        </row>
        <row r="62741">
          <cell r="B62741" t="str">
            <v>KN.4GBBC.006</v>
          </cell>
        </row>
        <row r="62742">
          <cell r="B62742" t="str">
            <v>KN.4GBBC.006</v>
          </cell>
        </row>
        <row r="62743">
          <cell r="B62743" t="str">
            <v>KN.4GBBC.006</v>
          </cell>
        </row>
        <row r="62744">
          <cell r="B62744" t="str">
            <v>KN.4GBBC.006</v>
          </cell>
        </row>
        <row r="62745">
          <cell r="B62745" t="str">
            <v>KN.4GBBC.006</v>
          </cell>
        </row>
        <row r="62746">
          <cell r="B62746" t="str">
            <v>KN.4GBBC.006</v>
          </cell>
        </row>
        <row r="62747">
          <cell r="B62747" t="str">
            <v>KN.4GBBC.006</v>
          </cell>
        </row>
        <row r="62748">
          <cell r="B62748" t="str">
            <v>KN.4GBBC.006</v>
          </cell>
        </row>
        <row r="62749">
          <cell r="B62749" t="str">
            <v>KN.4GBBC.006</v>
          </cell>
        </row>
        <row r="62750">
          <cell r="B62750" t="str">
            <v>KN.4GBBC.006</v>
          </cell>
        </row>
        <row r="62751">
          <cell r="B62751" t="str">
            <v>KN.4GBBC.006</v>
          </cell>
        </row>
        <row r="62752">
          <cell r="B62752" t="str">
            <v>KN.4GBBC.006</v>
          </cell>
        </row>
        <row r="62753">
          <cell r="B62753" t="str">
            <v>KN.4GBBC.006</v>
          </cell>
        </row>
        <row r="62754">
          <cell r="B62754" t="str">
            <v>KN.4GBBC.006</v>
          </cell>
        </row>
        <row r="62755">
          <cell r="B62755" t="str">
            <v>KN.4GBBC.006</v>
          </cell>
        </row>
        <row r="62756">
          <cell r="B62756" t="str">
            <v>KN.4GBBC.006</v>
          </cell>
        </row>
        <row r="62757">
          <cell r="B62757" t="str">
            <v>KN.4GBBC.006</v>
          </cell>
        </row>
        <row r="62758">
          <cell r="B62758" t="str">
            <v>KN.4GBBC.006</v>
          </cell>
        </row>
        <row r="62759">
          <cell r="B62759" t="str">
            <v>KN.4GBBC.006</v>
          </cell>
        </row>
        <row r="62760">
          <cell r="B62760" t="str">
            <v>KN.4GBBC.006</v>
          </cell>
        </row>
        <row r="62761">
          <cell r="B62761" t="str">
            <v>KN.4GBBC.006</v>
          </cell>
        </row>
        <row r="62762">
          <cell r="B62762" t="str">
            <v>KN.4GBBC.006</v>
          </cell>
        </row>
        <row r="62763">
          <cell r="B62763" t="str">
            <v>KN.4GBBC.006</v>
          </cell>
        </row>
        <row r="62764">
          <cell r="B62764" t="str">
            <v>KN.4GBBC.006</v>
          </cell>
        </row>
        <row r="62765">
          <cell r="B62765" t="str">
            <v>KN.4GBBC.006</v>
          </cell>
        </row>
        <row r="62766">
          <cell r="B62766" t="str">
            <v>KN.4GBBC.006</v>
          </cell>
        </row>
        <row r="62767">
          <cell r="B62767" t="str">
            <v>KN.4GBBC.006</v>
          </cell>
        </row>
        <row r="62768">
          <cell r="B62768" t="str">
            <v>KN.4GBBC.006</v>
          </cell>
        </row>
        <row r="62769">
          <cell r="B62769" t="str">
            <v>KN.4GBBC.006</v>
          </cell>
        </row>
        <row r="62770">
          <cell r="B62770" t="str">
            <v>KN.4GBBC.006</v>
          </cell>
        </row>
        <row r="62771">
          <cell r="B62771" t="str">
            <v>KN.4GBBC.006</v>
          </cell>
        </row>
        <row r="62772">
          <cell r="B62772" t="str">
            <v>KN.4GBBC.006</v>
          </cell>
        </row>
        <row r="62773">
          <cell r="B62773" t="str">
            <v>KN.4GBBC.006</v>
          </cell>
        </row>
        <row r="62774">
          <cell r="B62774" t="str">
            <v>KN.4GBBC.006</v>
          </cell>
        </row>
        <row r="62775">
          <cell r="B62775" t="str">
            <v>KP.045R3.003</v>
          </cell>
        </row>
        <row r="62776">
          <cell r="B62776" t="str">
            <v>KP.045R3.003</v>
          </cell>
        </row>
        <row r="62777">
          <cell r="B62777" t="str">
            <v>KP.045R3.003</v>
          </cell>
        </row>
        <row r="62778">
          <cell r="B62778" t="str">
            <v>KP.045R3.003</v>
          </cell>
        </row>
        <row r="62779">
          <cell r="B62779" t="str">
            <v>KP.045R3.003</v>
          </cell>
        </row>
        <row r="62780">
          <cell r="B62780" t="str">
            <v>KP.045R3.003</v>
          </cell>
        </row>
        <row r="62781">
          <cell r="B62781" t="str">
            <v>KP.045R3.003</v>
          </cell>
        </row>
        <row r="62782">
          <cell r="B62782" t="str">
            <v>KP.045R3.003</v>
          </cell>
        </row>
        <row r="62783">
          <cell r="B62783" t="str">
            <v>KP.045R3.003</v>
          </cell>
        </row>
        <row r="62784">
          <cell r="B62784" t="str">
            <v>KP.045R3.003</v>
          </cell>
        </row>
        <row r="62785">
          <cell r="B62785" t="str">
            <v>KP.045R3.003</v>
          </cell>
        </row>
        <row r="62786">
          <cell r="B62786" t="str">
            <v>KP.045R3.003</v>
          </cell>
        </row>
        <row r="62787">
          <cell r="B62787" t="str">
            <v>KP.045R3.003</v>
          </cell>
        </row>
        <row r="62788">
          <cell r="B62788" t="str">
            <v>KP.045R3.003</v>
          </cell>
        </row>
        <row r="62789">
          <cell r="B62789" t="str">
            <v>KP.045R3.003</v>
          </cell>
        </row>
        <row r="62790">
          <cell r="B62790" t="str">
            <v>KP.045R3.003</v>
          </cell>
        </row>
        <row r="62791">
          <cell r="B62791" t="str">
            <v>KP.045R3.003</v>
          </cell>
        </row>
        <row r="62792">
          <cell r="B62792" t="str">
            <v>KP.045R3.003</v>
          </cell>
        </row>
        <row r="62793">
          <cell r="B62793" t="str">
            <v>KP.045R3.003</v>
          </cell>
        </row>
        <row r="62794">
          <cell r="B62794" t="str">
            <v>KP.045R3.003</v>
          </cell>
        </row>
        <row r="62795">
          <cell r="B62795" t="str">
            <v>KP.045R3.003</v>
          </cell>
        </row>
        <row r="62796">
          <cell r="B62796" t="str">
            <v>KP.045R3.003</v>
          </cell>
        </row>
        <row r="62797">
          <cell r="B62797" t="str">
            <v>KP.045R3.003</v>
          </cell>
        </row>
        <row r="62798">
          <cell r="B62798" t="str">
            <v>KP.045R3.003</v>
          </cell>
        </row>
        <row r="62799">
          <cell r="B62799" t="str">
            <v>KP.045R3.003</v>
          </cell>
        </row>
        <row r="62800">
          <cell r="B62800" t="str">
            <v>KP.045R3.003</v>
          </cell>
        </row>
        <row r="62801">
          <cell r="B62801" t="str">
            <v>KP.045R3.003</v>
          </cell>
        </row>
        <row r="62802">
          <cell r="B62802" t="str">
            <v>KP.045R3.003</v>
          </cell>
        </row>
        <row r="62803">
          <cell r="B62803" t="str">
            <v>KP.045R3.003</v>
          </cell>
        </row>
        <row r="62804">
          <cell r="B62804" t="str">
            <v>KP.045R3.003</v>
          </cell>
        </row>
        <row r="62805">
          <cell r="B62805" t="str">
            <v>KP.045R3.003</v>
          </cell>
        </row>
        <row r="62806">
          <cell r="B62806" t="str">
            <v>KP.045R3.003</v>
          </cell>
        </row>
        <row r="62807">
          <cell r="B62807" t="str">
            <v>KP.045R3.003</v>
          </cell>
        </row>
        <row r="62808">
          <cell r="B62808" t="str">
            <v>KP.045R3.003</v>
          </cell>
        </row>
        <row r="62809">
          <cell r="B62809" t="str">
            <v>KP.045R3.003</v>
          </cell>
        </row>
        <row r="62810">
          <cell r="B62810" t="str">
            <v>KP.045R3.003</v>
          </cell>
        </row>
        <row r="62811">
          <cell r="B62811" t="str">
            <v>KP.045R3.003</v>
          </cell>
        </row>
        <row r="62812">
          <cell r="B62812" t="str">
            <v>KP.045R3.003</v>
          </cell>
        </row>
        <row r="62813">
          <cell r="B62813" t="str">
            <v>KP.045R3.003</v>
          </cell>
        </row>
        <row r="62814">
          <cell r="B62814" t="str">
            <v>KP.045R3.003</v>
          </cell>
        </row>
        <row r="62815">
          <cell r="B62815" t="str">
            <v>KP.045R3.003</v>
          </cell>
        </row>
        <row r="62816">
          <cell r="B62816" t="str">
            <v>KP.045R3.003</v>
          </cell>
        </row>
        <row r="62817">
          <cell r="B62817" t="str">
            <v>KP.045R3.003</v>
          </cell>
        </row>
        <row r="62818">
          <cell r="B62818" t="str">
            <v>KP.045R3.003</v>
          </cell>
        </row>
        <row r="62819">
          <cell r="B62819" t="str">
            <v>KP.045R3.003</v>
          </cell>
        </row>
        <row r="62820">
          <cell r="B62820" t="str">
            <v>KP.045R3.003</v>
          </cell>
        </row>
        <row r="62821">
          <cell r="B62821" t="str">
            <v>KP.045R3.003</v>
          </cell>
        </row>
        <row r="62822">
          <cell r="B62822" t="str">
            <v>KP.045R3.003</v>
          </cell>
        </row>
        <row r="62823">
          <cell r="B62823" t="str">
            <v>KP.045R3.003</v>
          </cell>
        </row>
        <row r="62824">
          <cell r="B62824" t="str">
            <v>KP.045R3.003</v>
          </cell>
        </row>
        <row r="62825">
          <cell r="B62825" t="str">
            <v>KP.045R3.003</v>
          </cell>
        </row>
        <row r="62826">
          <cell r="B62826" t="str">
            <v>KP.045R3.003</v>
          </cell>
        </row>
        <row r="62827">
          <cell r="B62827" t="str">
            <v>KP.045R3.003</v>
          </cell>
        </row>
        <row r="62828">
          <cell r="B62828" t="str">
            <v>KP.045R3.003</v>
          </cell>
        </row>
        <row r="62829">
          <cell r="B62829" t="str">
            <v>KP.045R3.003</v>
          </cell>
        </row>
        <row r="62830">
          <cell r="B62830" t="str">
            <v>KP.045R3.003</v>
          </cell>
        </row>
        <row r="62831">
          <cell r="B62831" t="str">
            <v>KP.045R3.003</v>
          </cell>
        </row>
        <row r="62832">
          <cell r="B62832" t="str">
            <v>KP.045R3.003</v>
          </cell>
        </row>
        <row r="62833">
          <cell r="B62833" t="str">
            <v>KP.045R3.003</v>
          </cell>
        </row>
        <row r="62834">
          <cell r="B62834" t="str">
            <v>KP.045R3.003</v>
          </cell>
        </row>
        <row r="62835">
          <cell r="B62835" t="str">
            <v>KP.045R3.003</v>
          </cell>
        </row>
        <row r="62836">
          <cell r="B62836" t="str">
            <v>KP.045R3.003</v>
          </cell>
        </row>
        <row r="62837">
          <cell r="B62837" t="str">
            <v>KP.045R3.003</v>
          </cell>
        </row>
        <row r="62838">
          <cell r="B62838" t="str">
            <v>KP.045R3.003</v>
          </cell>
        </row>
        <row r="62839">
          <cell r="B62839" t="str">
            <v>KP.045R3.003</v>
          </cell>
        </row>
        <row r="62840">
          <cell r="B62840" t="str">
            <v>KP.045R3.003</v>
          </cell>
        </row>
        <row r="62841">
          <cell r="B62841" t="str">
            <v>KP.045R3.003</v>
          </cell>
        </row>
        <row r="62842">
          <cell r="B62842" t="str">
            <v>KP.045R3.003</v>
          </cell>
        </row>
        <row r="62843">
          <cell r="B62843" t="str">
            <v>KP.045R3.003</v>
          </cell>
        </row>
        <row r="62844">
          <cell r="B62844" t="str">
            <v>KP.045R3.003</v>
          </cell>
        </row>
        <row r="62845">
          <cell r="B62845" t="str">
            <v>KP.045R3.003</v>
          </cell>
        </row>
        <row r="62846">
          <cell r="B62846" t="str">
            <v>KP.045R3.003</v>
          </cell>
        </row>
        <row r="62847">
          <cell r="B62847" t="str">
            <v>KP.045R3.003</v>
          </cell>
        </row>
        <row r="62848">
          <cell r="B62848" t="str">
            <v>KP.045R3.003</v>
          </cell>
        </row>
        <row r="62849">
          <cell r="B62849" t="str">
            <v>KP.045R3.003</v>
          </cell>
        </row>
        <row r="62850">
          <cell r="B62850" t="str">
            <v>KP.045R3.003</v>
          </cell>
        </row>
        <row r="62851">
          <cell r="B62851" t="str">
            <v>KP.045R3.003</v>
          </cell>
        </row>
        <row r="62852">
          <cell r="B62852" t="str">
            <v>KP.045R3.003</v>
          </cell>
        </row>
        <row r="62853">
          <cell r="B62853" t="str">
            <v>KP.045R3.003</v>
          </cell>
        </row>
        <row r="62854">
          <cell r="B62854" t="str">
            <v>KP.045R3.003</v>
          </cell>
        </row>
        <row r="62855">
          <cell r="B62855" t="str">
            <v>KP.045R3.003</v>
          </cell>
        </row>
        <row r="62856">
          <cell r="B62856" t="str">
            <v>KP.045R3.003</v>
          </cell>
        </row>
        <row r="62857">
          <cell r="B62857" t="str">
            <v>KP.045R3.003</v>
          </cell>
        </row>
        <row r="62858">
          <cell r="B62858" t="str">
            <v>KP.045R3.003</v>
          </cell>
        </row>
        <row r="62859">
          <cell r="B62859" t="str">
            <v>KP.045R3.003</v>
          </cell>
        </row>
        <row r="62860">
          <cell r="B62860" t="str">
            <v>KP.045R3.003</v>
          </cell>
        </row>
        <row r="62861">
          <cell r="B62861" t="str">
            <v>KP.045R3.003</v>
          </cell>
        </row>
        <row r="62862">
          <cell r="B62862" t="str">
            <v>KP.045R3.003</v>
          </cell>
        </row>
        <row r="62863">
          <cell r="B62863" t="str">
            <v>KP.045R3.003</v>
          </cell>
        </row>
        <row r="62864">
          <cell r="B62864" t="str">
            <v>KP.045R3.003</v>
          </cell>
        </row>
        <row r="62865">
          <cell r="B62865" t="str">
            <v>KP.045R3.003</v>
          </cell>
        </row>
        <row r="62866">
          <cell r="B62866" t="str">
            <v>KP.045R3.003</v>
          </cell>
        </row>
        <row r="62867">
          <cell r="B62867" t="str">
            <v>KP.045R3.003</v>
          </cell>
        </row>
        <row r="62868">
          <cell r="B62868" t="str">
            <v>KP.045R3.003</v>
          </cell>
        </row>
        <row r="62869">
          <cell r="B62869" t="str">
            <v>KP.045R3.003</v>
          </cell>
        </row>
        <row r="62870">
          <cell r="B62870" t="str">
            <v>KP.045R3.003</v>
          </cell>
        </row>
        <row r="62871">
          <cell r="B62871" t="str">
            <v>KP.045R3.003</v>
          </cell>
        </row>
        <row r="62872">
          <cell r="B62872" t="str">
            <v>KP.045R3.003</v>
          </cell>
        </row>
        <row r="62873">
          <cell r="B62873" t="str">
            <v>KP.045R3.003</v>
          </cell>
        </row>
        <row r="62874">
          <cell r="B62874" t="str">
            <v>KP.045R3.003</v>
          </cell>
        </row>
        <row r="62875">
          <cell r="B62875" t="str">
            <v>KP.045R3.003</v>
          </cell>
        </row>
        <row r="62876">
          <cell r="B62876" t="str">
            <v>KP.045R3.003</v>
          </cell>
        </row>
        <row r="62877">
          <cell r="B62877" t="str">
            <v>KP.045R3.003</v>
          </cell>
        </row>
        <row r="62878">
          <cell r="B62878" t="str">
            <v>KP.045R3.003</v>
          </cell>
        </row>
        <row r="62879">
          <cell r="B62879" t="str">
            <v>KP.045R3.003</v>
          </cell>
        </row>
        <row r="62880">
          <cell r="B62880" t="str">
            <v>KP.045R3.003</v>
          </cell>
        </row>
        <row r="62881">
          <cell r="B62881" t="str">
            <v>KP.045R3.003</v>
          </cell>
        </row>
        <row r="62882">
          <cell r="B62882" t="str">
            <v>KE.11A0L.003</v>
          </cell>
        </row>
        <row r="62883">
          <cell r="B62883" t="str">
            <v>KE.11A0L.003</v>
          </cell>
        </row>
        <row r="62884">
          <cell r="B62884" t="str">
            <v>KE.11A0L.003</v>
          </cell>
        </row>
        <row r="62885">
          <cell r="B62885" t="str">
            <v>KE.11A0L.003</v>
          </cell>
        </row>
        <row r="62886">
          <cell r="B62886" t="str">
            <v>KE.11A0L.003</v>
          </cell>
        </row>
        <row r="62887">
          <cell r="B62887" t="str">
            <v>KE.11A0L.003</v>
          </cell>
        </row>
        <row r="62888">
          <cell r="B62888" t="str">
            <v>KE.11A0L.003</v>
          </cell>
        </row>
        <row r="62889">
          <cell r="B62889" t="str">
            <v>KE.11A0L.003</v>
          </cell>
        </row>
        <row r="62890">
          <cell r="B62890" t="str">
            <v>KE.11A0L.003</v>
          </cell>
        </row>
        <row r="62891">
          <cell r="B62891" t="str">
            <v>KE.11A0L.003</v>
          </cell>
        </row>
        <row r="62892">
          <cell r="B62892" t="str">
            <v>KE.11A0L.003</v>
          </cell>
        </row>
        <row r="62893">
          <cell r="B62893" t="str">
            <v>KE.11A0L.003</v>
          </cell>
        </row>
        <row r="62894">
          <cell r="B62894" t="str">
            <v>KE.11A0L.003</v>
          </cell>
        </row>
        <row r="62895">
          <cell r="B62895" t="str">
            <v>KE.11A0L.003</v>
          </cell>
        </row>
        <row r="62896">
          <cell r="B62896" t="str">
            <v>KE.11A0L.003</v>
          </cell>
        </row>
        <row r="62897">
          <cell r="B62897" t="str">
            <v>KE.11A0L.003</v>
          </cell>
        </row>
        <row r="62898">
          <cell r="B62898" t="str">
            <v>KE.11A0L.003</v>
          </cell>
        </row>
        <row r="62899">
          <cell r="B62899" t="str">
            <v>KE.11A0L.003</v>
          </cell>
        </row>
        <row r="62900">
          <cell r="B62900" t="str">
            <v>KE.11A0L.003</v>
          </cell>
        </row>
        <row r="62901">
          <cell r="B62901" t="str">
            <v>KE.11A0L.003</v>
          </cell>
        </row>
        <row r="62902">
          <cell r="B62902" t="str">
            <v>KE.11A0L.003</v>
          </cell>
        </row>
        <row r="62903">
          <cell r="B62903" t="str">
            <v>KE.11A0L.003</v>
          </cell>
        </row>
        <row r="62904">
          <cell r="B62904" t="str">
            <v>KE.11A0L.003</v>
          </cell>
        </row>
        <row r="62905">
          <cell r="B62905" t="str">
            <v>KE.11A0L.003</v>
          </cell>
        </row>
        <row r="62906">
          <cell r="B62906" t="str">
            <v>KE.11A0L.003</v>
          </cell>
        </row>
        <row r="62907">
          <cell r="B62907" t="str">
            <v>KE.11A0L.003</v>
          </cell>
        </row>
        <row r="62908">
          <cell r="B62908" t="str">
            <v>KE.11A0L.003</v>
          </cell>
        </row>
        <row r="62909">
          <cell r="B62909" t="str">
            <v>KE.11A0L.003</v>
          </cell>
        </row>
        <row r="62910">
          <cell r="B62910" t="str">
            <v>KE.11A0L.003</v>
          </cell>
        </row>
        <row r="62911">
          <cell r="B62911" t="str">
            <v>KE.11A0L.003</v>
          </cell>
        </row>
        <row r="62912">
          <cell r="B62912" t="str">
            <v>KE.11A0L.003</v>
          </cell>
        </row>
        <row r="62913">
          <cell r="B62913" t="str">
            <v>KE.11A0L.003</v>
          </cell>
        </row>
        <row r="62914">
          <cell r="B62914" t="str">
            <v>KE.11A0L.003</v>
          </cell>
        </row>
        <row r="62915">
          <cell r="B62915" t="str">
            <v>KE.11A0L.003</v>
          </cell>
        </row>
        <row r="62916">
          <cell r="B62916" t="str">
            <v>KE.11A0L.003</v>
          </cell>
        </row>
        <row r="62917">
          <cell r="B62917" t="str">
            <v>KE.11A0L.004</v>
          </cell>
        </row>
        <row r="62918">
          <cell r="B62918" t="str">
            <v>KE.11A0L.004</v>
          </cell>
        </row>
        <row r="62919">
          <cell r="B62919" t="str">
            <v>KE.11A0L.004</v>
          </cell>
        </row>
        <row r="62920">
          <cell r="B62920" t="str">
            <v>KE.11A0L.004</v>
          </cell>
        </row>
        <row r="62921">
          <cell r="B62921" t="str">
            <v>KE.11A0L.004</v>
          </cell>
        </row>
        <row r="62922">
          <cell r="B62922" t="str">
            <v>KE.11A0L.004</v>
          </cell>
        </row>
        <row r="62923">
          <cell r="B62923" t="str">
            <v>KE.11A0L.004</v>
          </cell>
        </row>
        <row r="62924">
          <cell r="B62924" t="str">
            <v>KE.11A0L.004</v>
          </cell>
        </row>
        <row r="62925">
          <cell r="B62925" t="str">
            <v>KE.11A0L.004</v>
          </cell>
        </row>
        <row r="62926">
          <cell r="B62926" t="str">
            <v>KE.11A0L.004</v>
          </cell>
        </row>
        <row r="62927">
          <cell r="B62927" t="str">
            <v>KE.11A0L.004</v>
          </cell>
        </row>
        <row r="62928">
          <cell r="B62928" t="str">
            <v>KE.11A0L.004</v>
          </cell>
        </row>
        <row r="62929">
          <cell r="B62929" t="str">
            <v>KE.11A0L.004</v>
          </cell>
        </row>
        <row r="62930">
          <cell r="B62930" t="str">
            <v>KE.11A0L.004</v>
          </cell>
        </row>
        <row r="62931">
          <cell r="B62931" t="str">
            <v>KE.11A0L.004</v>
          </cell>
        </row>
        <row r="62932">
          <cell r="B62932" t="str">
            <v>KE.11A0L.004</v>
          </cell>
        </row>
        <row r="62933">
          <cell r="B62933" t="str">
            <v>KE.11A0L.004</v>
          </cell>
        </row>
        <row r="62934">
          <cell r="B62934" t="str">
            <v>KE.11A0L.004</v>
          </cell>
        </row>
        <row r="62935">
          <cell r="B62935" t="str">
            <v>KE.11A0L.004</v>
          </cell>
        </row>
        <row r="62936">
          <cell r="B62936" t="str">
            <v>KE.11A0L.004</v>
          </cell>
        </row>
        <row r="62937">
          <cell r="B62937" t="str">
            <v>KE.11A0L.004</v>
          </cell>
        </row>
        <row r="62938">
          <cell r="B62938" t="str">
            <v>KE.11A0L.004</v>
          </cell>
        </row>
        <row r="62939">
          <cell r="B62939" t="str">
            <v>KE.11A0L.004</v>
          </cell>
        </row>
        <row r="62940">
          <cell r="B62940" t="str">
            <v>KE.11A0L.004</v>
          </cell>
        </row>
        <row r="62941">
          <cell r="B62941" t="str">
            <v>KE.11A0L.004</v>
          </cell>
        </row>
        <row r="62942">
          <cell r="B62942" t="str">
            <v>KE.11A0L.004</v>
          </cell>
        </row>
        <row r="62943">
          <cell r="B62943" t="str">
            <v>KE.11A0L.004</v>
          </cell>
        </row>
        <row r="62944">
          <cell r="B62944" t="str">
            <v>KE.11A0L.004</v>
          </cell>
        </row>
        <row r="62945">
          <cell r="B62945" t="str">
            <v>KE.11A0L.004</v>
          </cell>
        </row>
        <row r="62946">
          <cell r="B62946" t="str">
            <v>KE.11A0L.004</v>
          </cell>
        </row>
        <row r="62947">
          <cell r="B62947" t="str">
            <v>KE.11A0L.004</v>
          </cell>
        </row>
        <row r="62948">
          <cell r="B62948" t="str">
            <v>KE.11A0L.004</v>
          </cell>
        </row>
        <row r="62949">
          <cell r="B62949" t="str">
            <v>KE.11A0L.004</v>
          </cell>
        </row>
        <row r="62950">
          <cell r="B62950" t="str">
            <v>KE.11A0L.004</v>
          </cell>
        </row>
        <row r="62951">
          <cell r="B62951" t="str">
            <v>KE.11A0L.004</v>
          </cell>
        </row>
        <row r="62952">
          <cell r="B62952" t="str">
            <v>KE.11A0L.004</v>
          </cell>
        </row>
        <row r="62953">
          <cell r="B62953" t="str">
            <v>KE.11A0L.004</v>
          </cell>
        </row>
        <row r="62954">
          <cell r="B62954" t="str">
            <v>KE.11A0L.004</v>
          </cell>
        </row>
        <row r="62955">
          <cell r="B62955" t="str">
            <v>KE.11A0L.004</v>
          </cell>
        </row>
        <row r="62956">
          <cell r="B62956" t="str">
            <v>KN.4GBBS.011</v>
          </cell>
        </row>
        <row r="62957">
          <cell r="B62957" t="str">
            <v>KN.4GBBS.011</v>
          </cell>
        </row>
        <row r="62958">
          <cell r="B62958" t="str">
            <v>KH.01KB8.036</v>
          </cell>
        </row>
        <row r="62959">
          <cell r="B62959" t="str">
            <v>KH.01KB8.036</v>
          </cell>
        </row>
        <row r="62960">
          <cell r="B62960" t="str">
            <v>KH.01KB8.036</v>
          </cell>
        </row>
        <row r="62961">
          <cell r="B62961" t="str">
            <v>KT.003BG.012</v>
          </cell>
        </row>
        <row r="62962">
          <cell r="B62962" t="str">
            <v>KT.003BG.012</v>
          </cell>
        </row>
        <row r="62963">
          <cell r="B62963" t="str">
            <v>KT.003BG.012</v>
          </cell>
        </row>
        <row r="62964">
          <cell r="B62964" t="str">
            <v>KT.003BG.012</v>
          </cell>
        </row>
        <row r="62965">
          <cell r="B62965" t="str">
            <v>KT.003BG.012</v>
          </cell>
        </row>
        <row r="62966">
          <cell r="B62966" t="str">
            <v>KT.003BG.012</v>
          </cell>
        </row>
        <row r="62967">
          <cell r="B62967" t="str">
            <v>KT.003BG.012</v>
          </cell>
        </row>
        <row r="62968">
          <cell r="B62968" t="str">
            <v>KT.003BG.012</v>
          </cell>
        </row>
        <row r="62969">
          <cell r="B62969" t="str">
            <v>KT.003BG.012</v>
          </cell>
        </row>
        <row r="62970">
          <cell r="B62970" t="str">
            <v>KT.003BG.012</v>
          </cell>
        </row>
        <row r="62971">
          <cell r="B62971" t="str">
            <v>KT.003BG.012</v>
          </cell>
        </row>
        <row r="62972">
          <cell r="B62972" t="str">
            <v>KT.003BG.012</v>
          </cell>
        </row>
        <row r="62973">
          <cell r="B62973" t="str">
            <v>KT.003BG.012</v>
          </cell>
        </row>
        <row r="62974">
          <cell r="B62974" t="str">
            <v>KT.003BG.012</v>
          </cell>
        </row>
        <row r="62975">
          <cell r="B62975" t="str">
            <v>KT.003BG.012</v>
          </cell>
        </row>
        <row r="62976">
          <cell r="B62976" t="str">
            <v>KT.003BG.012</v>
          </cell>
        </row>
        <row r="62977">
          <cell r="B62977" t="str">
            <v>KT.003BG.012</v>
          </cell>
        </row>
        <row r="62978">
          <cell r="B62978" t="str">
            <v>KT.003BG.012</v>
          </cell>
        </row>
        <row r="62979">
          <cell r="B62979" t="str">
            <v>KT.003BG.012</v>
          </cell>
        </row>
        <row r="62980">
          <cell r="B62980" t="str">
            <v>KT.003BG.012</v>
          </cell>
        </row>
        <row r="62981">
          <cell r="B62981" t="str">
            <v>KT.003BG.012</v>
          </cell>
        </row>
        <row r="62982">
          <cell r="B62982" t="str">
            <v>KT.003BG.012</v>
          </cell>
        </row>
        <row r="62983">
          <cell r="B62983" t="str">
            <v>KT.003BG.012</v>
          </cell>
        </row>
        <row r="62984">
          <cell r="B62984" t="str">
            <v>KT.003BG.012</v>
          </cell>
        </row>
        <row r="62985">
          <cell r="B62985" t="str">
            <v>KT.003BG.012</v>
          </cell>
        </row>
        <row r="62986">
          <cell r="B62986" t="str">
            <v>KT.003BG.012</v>
          </cell>
        </row>
        <row r="62987">
          <cell r="B62987" t="str">
            <v>KT.003BG.012</v>
          </cell>
        </row>
        <row r="62988">
          <cell r="B62988" t="str">
            <v>KT.003BG.012</v>
          </cell>
        </row>
        <row r="62989">
          <cell r="B62989" t="str">
            <v>KT.003BG.012</v>
          </cell>
        </row>
        <row r="62990">
          <cell r="B62990" t="str">
            <v>KT.003BG.012</v>
          </cell>
        </row>
        <row r="62991">
          <cell r="B62991" t="str">
            <v>KT.003BG.012</v>
          </cell>
        </row>
        <row r="62992">
          <cell r="B62992" t="str">
            <v>KT.003BG.012</v>
          </cell>
        </row>
        <row r="62993">
          <cell r="B62993" t="str">
            <v>KT.003BG.012</v>
          </cell>
        </row>
        <row r="62994">
          <cell r="B62994" t="str">
            <v>KT.003BG.012</v>
          </cell>
        </row>
        <row r="62995">
          <cell r="B62995" t="str">
            <v>KT.003BG.012</v>
          </cell>
        </row>
        <row r="62996">
          <cell r="B62996" t="str">
            <v>KT.003BG.012</v>
          </cell>
        </row>
        <row r="62997">
          <cell r="B62997" t="str">
            <v>KT.003BG.012</v>
          </cell>
        </row>
        <row r="62998">
          <cell r="B62998" t="str">
            <v>KT.003BG.012</v>
          </cell>
        </row>
        <row r="62999">
          <cell r="B62999" t="str">
            <v>KT.003BG.012</v>
          </cell>
        </row>
        <row r="63000">
          <cell r="B63000" t="str">
            <v>KT.003BG.012</v>
          </cell>
        </row>
        <row r="63001">
          <cell r="B63001" t="str">
            <v>KT.003BG.012</v>
          </cell>
        </row>
        <row r="63002">
          <cell r="B63002" t="str">
            <v>KT.003BG.012</v>
          </cell>
        </row>
        <row r="63003">
          <cell r="B63003" t="str">
            <v>KT.003BG.012</v>
          </cell>
        </row>
        <row r="63004">
          <cell r="B63004" t="str">
            <v>KT.003BG.012</v>
          </cell>
        </row>
        <row r="63005">
          <cell r="B63005" t="str">
            <v>KT.003BG.012</v>
          </cell>
        </row>
        <row r="63006">
          <cell r="B63006" t="str">
            <v>KT.003BG.012</v>
          </cell>
        </row>
        <row r="63007">
          <cell r="B63007" t="str">
            <v>KT.003BG.012</v>
          </cell>
        </row>
        <row r="63008">
          <cell r="B63008" t="str">
            <v>KT.003BG.012</v>
          </cell>
        </row>
        <row r="63009">
          <cell r="B63009" t="str">
            <v>KT.003BG.012</v>
          </cell>
        </row>
        <row r="63010">
          <cell r="B63010" t="str">
            <v>KT.003BG.012</v>
          </cell>
        </row>
        <row r="63011">
          <cell r="B63011" t="str">
            <v>KT.003BG.012</v>
          </cell>
        </row>
        <row r="63012">
          <cell r="B63012" t="str">
            <v>KT.003BG.012</v>
          </cell>
        </row>
        <row r="63013">
          <cell r="B63013" t="str">
            <v>KT.003BG.012</v>
          </cell>
        </row>
        <row r="63014">
          <cell r="B63014" t="str">
            <v>KT.003BG.012</v>
          </cell>
        </row>
        <row r="63015">
          <cell r="B63015" t="str">
            <v>KT.003BG.012</v>
          </cell>
        </row>
        <row r="63016">
          <cell r="B63016" t="str">
            <v>KT.003BG.012</v>
          </cell>
        </row>
        <row r="63017">
          <cell r="B63017" t="str">
            <v>KT.003BG.012</v>
          </cell>
        </row>
        <row r="63018">
          <cell r="B63018" t="str">
            <v>KT.003BG.012</v>
          </cell>
        </row>
        <row r="63019">
          <cell r="B63019" t="str">
            <v>KT.003BG.012</v>
          </cell>
        </row>
        <row r="63020">
          <cell r="B63020" t="str">
            <v>KT.003BG.012</v>
          </cell>
        </row>
        <row r="63021">
          <cell r="B63021" t="str">
            <v>KT.003BG.012</v>
          </cell>
        </row>
        <row r="63022">
          <cell r="B63022" t="str">
            <v>KT.003BG.012</v>
          </cell>
        </row>
        <row r="63023">
          <cell r="B63023" t="str">
            <v>KT.003BG.012</v>
          </cell>
        </row>
        <row r="63024">
          <cell r="B63024" t="str">
            <v>KT.003BG.012</v>
          </cell>
        </row>
        <row r="63025">
          <cell r="B63025" t="str">
            <v>KT.003BG.012</v>
          </cell>
        </row>
        <row r="63026">
          <cell r="B63026" t="str">
            <v>KT.003BG.012</v>
          </cell>
        </row>
        <row r="63027">
          <cell r="B63027" t="str">
            <v>KT.003BG.012</v>
          </cell>
        </row>
        <row r="63028">
          <cell r="B63028" t="str">
            <v>KT.003BG.012</v>
          </cell>
        </row>
        <row r="63029">
          <cell r="B63029" t="str">
            <v>KT.003BG.012</v>
          </cell>
        </row>
        <row r="63030">
          <cell r="B63030" t="str">
            <v>KT.003BG.012</v>
          </cell>
        </row>
        <row r="63031">
          <cell r="B63031" t="str">
            <v>KT.003BG.012</v>
          </cell>
        </row>
        <row r="63032">
          <cell r="B63032" t="str">
            <v>KT.003BG.012</v>
          </cell>
        </row>
        <row r="63033">
          <cell r="B63033" t="str">
            <v>KT.003BG.012</v>
          </cell>
        </row>
        <row r="63034">
          <cell r="B63034" t="str">
            <v>KT.003BG.012</v>
          </cell>
        </row>
        <row r="63035">
          <cell r="B63035" t="str">
            <v>KT.003BG.012</v>
          </cell>
        </row>
        <row r="63036">
          <cell r="B63036" t="str">
            <v>KT.003BG.012</v>
          </cell>
        </row>
        <row r="63037">
          <cell r="B63037" t="str">
            <v>KT.003BG.012</v>
          </cell>
        </row>
        <row r="63038">
          <cell r="B63038" t="str">
            <v>KT.003BG.012</v>
          </cell>
        </row>
        <row r="63039">
          <cell r="B63039" t="str">
            <v>KT.003BG.012</v>
          </cell>
        </row>
        <row r="63040">
          <cell r="B63040" t="str">
            <v>KT.003BG.012</v>
          </cell>
        </row>
        <row r="63041">
          <cell r="B63041" t="str">
            <v>KT.003BG.012</v>
          </cell>
        </row>
        <row r="63042">
          <cell r="B63042" t="str">
            <v>KT.003BG.012</v>
          </cell>
        </row>
        <row r="63043">
          <cell r="B63043" t="str">
            <v>KT.003BG.012</v>
          </cell>
        </row>
        <row r="63044">
          <cell r="B63044" t="str">
            <v>KT.003BG.012</v>
          </cell>
        </row>
        <row r="63045">
          <cell r="B63045" t="str">
            <v>KH.01KB8.035</v>
          </cell>
        </row>
        <row r="63046">
          <cell r="B63046" t="str">
            <v>KH.01KB8.035</v>
          </cell>
        </row>
        <row r="63047">
          <cell r="B63047" t="str">
            <v>KH.01KB8.035</v>
          </cell>
        </row>
        <row r="63048">
          <cell r="B63048" t="str">
            <v>KH.01KB8.035</v>
          </cell>
        </row>
        <row r="63049">
          <cell r="B63049" t="str">
            <v>KH.01KB8.035</v>
          </cell>
        </row>
        <row r="63050">
          <cell r="B63050" t="str">
            <v>KH.01KB8.035</v>
          </cell>
        </row>
        <row r="63051">
          <cell r="B63051" t="str">
            <v>KP.065B1.003</v>
          </cell>
        </row>
        <row r="63052">
          <cell r="B63052" t="str">
            <v>KP.065B1.003</v>
          </cell>
        </row>
        <row r="63053">
          <cell r="B63053" t="str">
            <v>KP.065B1.003</v>
          </cell>
        </row>
        <row r="63054">
          <cell r="B63054" t="str">
            <v>KP.065B1.003</v>
          </cell>
        </row>
        <row r="63055">
          <cell r="B63055" t="str">
            <v>KP.065B1.003</v>
          </cell>
        </row>
        <row r="63056">
          <cell r="B63056" t="str">
            <v>KP.065B1.003</v>
          </cell>
        </row>
        <row r="63057">
          <cell r="B63057" t="str">
            <v>KP.065B1.003</v>
          </cell>
        </row>
        <row r="63058">
          <cell r="B63058" t="str">
            <v>KP.065B1.003</v>
          </cell>
        </row>
        <row r="63059">
          <cell r="B63059" t="str">
            <v>KP.065B1.003</v>
          </cell>
        </row>
        <row r="63060">
          <cell r="B63060" t="str">
            <v>KP.065B1.003</v>
          </cell>
        </row>
        <row r="63061">
          <cell r="B63061" t="str">
            <v>KP.065B1.003</v>
          </cell>
        </row>
        <row r="63062">
          <cell r="B63062" t="str">
            <v>KP.065B1.003</v>
          </cell>
        </row>
        <row r="63063">
          <cell r="B63063" t="str">
            <v>KP.065B1.003</v>
          </cell>
        </row>
        <row r="63064">
          <cell r="B63064" t="str">
            <v>KP.065B1.003</v>
          </cell>
        </row>
        <row r="63065">
          <cell r="B63065" t="str">
            <v>KP.065B1.003</v>
          </cell>
        </row>
        <row r="63066">
          <cell r="B63066" t="str">
            <v>KP.065B1.003</v>
          </cell>
        </row>
        <row r="63067">
          <cell r="B63067" t="str">
            <v>KP.065B1.003</v>
          </cell>
        </row>
        <row r="63068">
          <cell r="B63068" t="str">
            <v>KP.065B1.003</v>
          </cell>
        </row>
        <row r="63069">
          <cell r="B63069" t="str">
            <v>KP.065B1.003</v>
          </cell>
        </row>
        <row r="63070">
          <cell r="B63070" t="str">
            <v>KP.065B1.003</v>
          </cell>
        </row>
        <row r="63071">
          <cell r="B63071" t="str">
            <v>KP.065B1.003</v>
          </cell>
        </row>
        <row r="63072">
          <cell r="B63072" t="str">
            <v>KP.065B1.003</v>
          </cell>
        </row>
        <row r="63073">
          <cell r="B63073" t="str">
            <v>KP.065B1.003</v>
          </cell>
        </row>
        <row r="63074">
          <cell r="B63074" t="str">
            <v>KP.065B1.003</v>
          </cell>
        </row>
        <row r="63075">
          <cell r="B63075" t="str">
            <v>KP.065B1.003</v>
          </cell>
        </row>
        <row r="63076">
          <cell r="B63076" t="str">
            <v>KP.065B1.003</v>
          </cell>
        </row>
        <row r="63077">
          <cell r="B63077" t="str">
            <v>KP.065B1.003</v>
          </cell>
        </row>
        <row r="63078">
          <cell r="B63078" t="str">
            <v>KP.065B1.003</v>
          </cell>
        </row>
        <row r="63079">
          <cell r="B63079" t="str">
            <v>KP.065B1.003</v>
          </cell>
        </row>
        <row r="63080">
          <cell r="B63080" t="str">
            <v>KP.065B1.003</v>
          </cell>
        </row>
        <row r="63081">
          <cell r="B63081" t="str">
            <v>KP.065B1.003</v>
          </cell>
        </row>
        <row r="63082">
          <cell r="B63082" t="str">
            <v>KP.065B1.003</v>
          </cell>
        </row>
        <row r="63083">
          <cell r="B63083" t="str">
            <v>KP.065B1.003</v>
          </cell>
        </row>
        <row r="63084">
          <cell r="B63084" t="str">
            <v>KP.065B1.003</v>
          </cell>
        </row>
        <row r="63085">
          <cell r="B63085" t="str">
            <v>KP.065B1.003</v>
          </cell>
        </row>
        <row r="63086">
          <cell r="B63086" t="str">
            <v>KP.065B1.003</v>
          </cell>
        </row>
        <row r="63087">
          <cell r="B63087" t="str">
            <v>KP.065B1.003</v>
          </cell>
        </row>
        <row r="63088">
          <cell r="B63088" t="str">
            <v>KP.065B1.003</v>
          </cell>
        </row>
        <row r="63089">
          <cell r="B63089" t="str">
            <v>KP.065B1.003</v>
          </cell>
        </row>
        <row r="63090">
          <cell r="B63090" t="str">
            <v>KP.065B1.003</v>
          </cell>
        </row>
        <row r="63091">
          <cell r="B63091" t="str">
            <v>KP.065B1.003</v>
          </cell>
        </row>
        <row r="63092">
          <cell r="B63092" t="str">
            <v>KP.065B1.003</v>
          </cell>
        </row>
        <row r="63093">
          <cell r="B63093" t="str">
            <v>KP.065B1.003</v>
          </cell>
        </row>
        <row r="63094">
          <cell r="B63094" t="str">
            <v>KP.065B1.003</v>
          </cell>
        </row>
        <row r="63095">
          <cell r="B63095" t="str">
            <v>KP.065B1.003</v>
          </cell>
        </row>
        <row r="63096">
          <cell r="B63096" t="str">
            <v>KP.065B1.003</v>
          </cell>
        </row>
        <row r="63097">
          <cell r="B63097" t="str">
            <v>KP.065B1.003</v>
          </cell>
        </row>
        <row r="63098">
          <cell r="B63098" t="str">
            <v>KN.512BD.001</v>
          </cell>
        </row>
        <row r="63099">
          <cell r="B63099" t="str">
            <v>KN.512BD.001</v>
          </cell>
        </row>
        <row r="63100">
          <cell r="B63100" t="str">
            <v>KN.512BD.001</v>
          </cell>
        </row>
        <row r="63101">
          <cell r="B63101" t="str">
            <v>KN.512BD.001</v>
          </cell>
        </row>
        <row r="63102">
          <cell r="B63102" t="str">
            <v>KN.512BD.001</v>
          </cell>
        </row>
        <row r="63103">
          <cell r="B63103" t="str">
            <v>KN.512BD.001</v>
          </cell>
        </row>
        <row r="63104">
          <cell r="B63104" t="str">
            <v>KN.512BD.001</v>
          </cell>
        </row>
        <row r="63105">
          <cell r="B63105" t="str">
            <v>KN.512BD.001</v>
          </cell>
        </row>
        <row r="63106">
          <cell r="B63106" t="str">
            <v>KN.512BD.001</v>
          </cell>
        </row>
        <row r="63107">
          <cell r="B63107" t="str">
            <v>KN.512BD.001</v>
          </cell>
        </row>
        <row r="63108">
          <cell r="B63108" t="str">
            <v>KN.512BD.001</v>
          </cell>
        </row>
        <row r="63109">
          <cell r="B63109" t="str">
            <v>KN.512BD.001</v>
          </cell>
        </row>
        <row r="63110">
          <cell r="B63110" t="str">
            <v>KN.512BD.001</v>
          </cell>
        </row>
        <row r="63111">
          <cell r="B63111" t="str">
            <v>KN.512BD.001</v>
          </cell>
        </row>
        <row r="63112">
          <cell r="B63112" t="str">
            <v>KN.512BD.001</v>
          </cell>
        </row>
        <row r="63113">
          <cell r="B63113" t="str">
            <v>KN.512BD.001</v>
          </cell>
        </row>
        <row r="63114">
          <cell r="B63114" t="str">
            <v>KN.512BD.001</v>
          </cell>
        </row>
        <row r="63115">
          <cell r="B63115" t="str">
            <v>KN.512BD.001</v>
          </cell>
        </row>
        <row r="63116">
          <cell r="B63116" t="str">
            <v>KN.512BD.001</v>
          </cell>
        </row>
        <row r="63117">
          <cell r="B63117" t="str">
            <v>ADPC806A020</v>
          </cell>
        </row>
        <row r="63118">
          <cell r="B63118" t="str">
            <v>ADPC806A020</v>
          </cell>
        </row>
        <row r="63119">
          <cell r="B63119" t="str">
            <v>ADPC806A020</v>
          </cell>
        </row>
        <row r="63120">
          <cell r="B63120" t="str">
            <v>ADPC806A020</v>
          </cell>
        </row>
        <row r="63121">
          <cell r="B63121" t="str">
            <v>ADPC806A020</v>
          </cell>
        </row>
        <row r="63122">
          <cell r="B63122" t="str">
            <v>HCZSA001010-L1</v>
          </cell>
        </row>
        <row r="63123">
          <cell r="B63123" t="str">
            <v>HCZSA001010-L1</v>
          </cell>
        </row>
        <row r="63124">
          <cell r="B63124" t="str">
            <v>HCZSA001010-L1</v>
          </cell>
        </row>
        <row r="63125">
          <cell r="B63125" t="str">
            <v>HCZSA001010-L1</v>
          </cell>
        </row>
        <row r="63126">
          <cell r="B63126" t="str">
            <v>HCZSA001010-L1</v>
          </cell>
        </row>
        <row r="63127">
          <cell r="B63127" t="str">
            <v>HCZSA001010-L1</v>
          </cell>
        </row>
        <row r="63128">
          <cell r="B63128" t="str">
            <v>HCZSA001010-L1</v>
          </cell>
        </row>
        <row r="63129">
          <cell r="B63129" t="str">
            <v>HCZSA001010-L1</v>
          </cell>
        </row>
        <row r="63130">
          <cell r="B63130" t="str">
            <v>HCZSA001010-L1</v>
          </cell>
        </row>
        <row r="63131">
          <cell r="B63131" t="str">
            <v>HCZSA001010-L1</v>
          </cell>
        </row>
        <row r="63132">
          <cell r="B63132" t="str">
            <v>HCZSA001010-L1</v>
          </cell>
        </row>
        <row r="63133">
          <cell r="B63133" t="str">
            <v>HCZSA001010-L1</v>
          </cell>
        </row>
        <row r="63134">
          <cell r="B63134" t="str">
            <v>HCZSA001010-L1</v>
          </cell>
        </row>
        <row r="63135">
          <cell r="B63135" t="str">
            <v>HCZSA001010-L1</v>
          </cell>
        </row>
        <row r="63136">
          <cell r="B63136" t="str">
            <v>HCZSA001010-L1</v>
          </cell>
        </row>
        <row r="63137">
          <cell r="B63137" t="str">
            <v>HCZSA001010-L1</v>
          </cell>
        </row>
        <row r="63138">
          <cell r="B63138" t="str">
            <v>HCZSA001010-L1</v>
          </cell>
        </row>
        <row r="63139">
          <cell r="B63139" t="str">
            <v>HCZSA001010-L1</v>
          </cell>
        </row>
        <row r="63140">
          <cell r="B63140" t="str">
            <v>HCZSA001010-L1</v>
          </cell>
        </row>
        <row r="63141">
          <cell r="B63141" t="str">
            <v>HCZSA001010-L1</v>
          </cell>
        </row>
        <row r="63142">
          <cell r="B63142" t="str">
            <v>HCZSA001010-L1</v>
          </cell>
        </row>
        <row r="63143">
          <cell r="B63143" t="str">
            <v>HCZSA001010-L1</v>
          </cell>
        </row>
        <row r="63144">
          <cell r="B63144" t="str">
            <v>HCZSA001010-L1</v>
          </cell>
        </row>
        <row r="63145">
          <cell r="B63145" t="str">
            <v>HCZSA001010-L1</v>
          </cell>
        </row>
        <row r="63146">
          <cell r="B63146" t="str">
            <v>HCZSA001010-L1</v>
          </cell>
        </row>
        <row r="63147">
          <cell r="B63147" t="str">
            <v>HCZSA001010-L1</v>
          </cell>
        </row>
        <row r="63148">
          <cell r="B63148" t="str">
            <v>HCZSA001010-L1</v>
          </cell>
        </row>
        <row r="63149">
          <cell r="B63149" t="str">
            <v>HCZSA001010-L1</v>
          </cell>
        </row>
        <row r="63150">
          <cell r="B63150" t="str">
            <v>HCZSA001010-L1</v>
          </cell>
        </row>
        <row r="63151">
          <cell r="B63151" t="str">
            <v>HCZSA001010-L1</v>
          </cell>
        </row>
        <row r="63152">
          <cell r="B63152" t="str">
            <v>HCZSA001010-L1</v>
          </cell>
        </row>
        <row r="63153">
          <cell r="B63153" t="str">
            <v>HCZSA001010-L1</v>
          </cell>
        </row>
        <row r="63154">
          <cell r="B63154" t="str">
            <v>HCZSA001010-L1</v>
          </cell>
        </row>
        <row r="63155">
          <cell r="B63155" t="str">
            <v>HCZSA001010-L1</v>
          </cell>
        </row>
        <row r="63156">
          <cell r="B63156" t="str">
            <v>HCZSA001010-L1</v>
          </cell>
        </row>
        <row r="63157">
          <cell r="B63157" t="str">
            <v>HCZSA001010-L1</v>
          </cell>
        </row>
        <row r="63158">
          <cell r="B63158" t="str">
            <v>HCZSA001010-L1</v>
          </cell>
        </row>
        <row r="63159">
          <cell r="B63159" t="str">
            <v>HCZSA001010-L1</v>
          </cell>
        </row>
        <row r="63160">
          <cell r="B63160" t="str">
            <v>HCZSA001010-L1</v>
          </cell>
        </row>
        <row r="63161">
          <cell r="B63161" t="str">
            <v>HCZSA001010-L1</v>
          </cell>
        </row>
        <row r="63162">
          <cell r="B63162" t="str">
            <v>HCZSA001010-L1</v>
          </cell>
        </row>
        <row r="63163">
          <cell r="B63163" t="str">
            <v>HCZSA001010-L1</v>
          </cell>
        </row>
        <row r="63164">
          <cell r="B63164" t="str">
            <v>HCZSA001010-L1</v>
          </cell>
        </row>
        <row r="63165">
          <cell r="B63165" t="str">
            <v>HCZSA001010-L1</v>
          </cell>
        </row>
        <row r="63166">
          <cell r="B63166" t="str">
            <v>HCZSA001010-L1</v>
          </cell>
        </row>
        <row r="63167">
          <cell r="B63167" t="str">
            <v>HCZSA001010-L1</v>
          </cell>
        </row>
        <row r="63168">
          <cell r="B63168" t="str">
            <v>HCZSA001010-L1</v>
          </cell>
        </row>
        <row r="63169">
          <cell r="B63169" t="str">
            <v>HCZSA001010-L1</v>
          </cell>
        </row>
        <row r="63170">
          <cell r="B63170" t="str">
            <v>HCZSA001010-L1</v>
          </cell>
        </row>
        <row r="63171">
          <cell r="B63171" t="str">
            <v>HCZSA001010-L1</v>
          </cell>
        </row>
        <row r="63172">
          <cell r="B63172" t="str">
            <v>HCZSA001010-L1</v>
          </cell>
        </row>
        <row r="63173">
          <cell r="B63173" t="str">
            <v>HCZSA001010-L1</v>
          </cell>
        </row>
        <row r="63174">
          <cell r="B63174" t="str">
            <v>HCZSA001010-L1</v>
          </cell>
        </row>
        <row r="63175">
          <cell r="B63175" t="str">
            <v>HCZSA001010-L1</v>
          </cell>
        </row>
        <row r="63176">
          <cell r="B63176" t="str">
            <v>HCZSA001010-L1</v>
          </cell>
        </row>
        <row r="63177">
          <cell r="B63177" t="str">
            <v>HCZSA001010-L1</v>
          </cell>
        </row>
        <row r="63178">
          <cell r="B63178" t="str">
            <v>HCZSA001010-L1</v>
          </cell>
        </row>
        <row r="63179">
          <cell r="B63179" t="str">
            <v>HCZSA001010-L1</v>
          </cell>
        </row>
        <row r="63180">
          <cell r="B63180" t="str">
            <v>HCZSA001010-L1</v>
          </cell>
        </row>
        <row r="63181">
          <cell r="B63181" t="str">
            <v>HCZSA001010-L1</v>
          </cell>
        </row>
        <row r="63182">
          <cell r="B63182" t="str">
            <v>HCZSA001010-L1</v>
          </cell>
        </row>
        <row r="63183">
          <cell r="B63183" t="str">
            <v>HCZSA001010-L1</v>
          </cell>
        </row>
        <row r="63184">
          <cell r="B63184" t="str">
            <v>HCZSA001010-L1</v>
          </cell>
        </row>
        <row r="63185">
          <cell r="B63185" t="str">
            <v>HCZSA001010-L1</v>
          </cell>
        </row>
        <row r="63186">
          <cell r="B63186" t="str">
            <v>HCZSA001010-L1</v>
          </cell>
        </row>
        <row r="63187">
          <cell r="B63187" t="str">
            <v>HCZSA001010-L1</v>
          </cell>
        </row>
        <row r="63188">
          <cell r="B63188" t="str">
            <v>HCZSA001010-L1</v>
          </cell>
        </row>
        <row r="63189">
          <cell r="B63189" t="str">
            <v>HCZSA001010-L1</v>
          </cell>
        </row>
        <row r="63190">
          <cell r="B63190" t="str">
            <v>HCZSA001010-L1</v>
          </cell>
        </row>
        <row r="63191">
          <cell r="B63191" t="str">
            <v>HCZSA001010-L1</v>
          </cell>
        </row>
        <row r="63192">
          <cell r="B63192" t="str">
            <v>HCZSA001010-L1</v>
          </cell>
        </row>
        <row r="63193">
          <cell r="B63193" t="str">
            <v>HCZSA001010-L1</v>
          </cell>
        </row>
        <row r="63194">
          <cell r="B63194" t="str">
            <v>HCZSA001010-L1</v>
          </cell>
        </row>
        <row r="63195">
          <cell r="B63195" t="str">
            <v>HCZSA001010-L1</v>
          </cell>
        </row>
        <row r="63196">
          <cell r="B63196" t="str">
            <v>HCZSA001010-L1</v>
          </cell>
        </row>
        <row r="63197">
          <cell r="B63197" t="str">
            <v>HCZSA001010-L1</v>
          </cell>
        </row>
        <row r="63198">
          <cell r="B63198" t="str">
            <v>HCZSA001010-L1</v>
          </cell>
        </row>
        <row r="63199">
          <cell r="B63199" t="str">
            <v>HCZSA001010-L1</v>
          </cell>
        </row>
        <row r="63200">
          <cell r="B63200" t="str">
            <v>HCZSA001010-L1</v>
          </cell>
        </row>
        <row r="63201">
          <cell r="B63201" t="str">
            <v>HCZSA001010-L1</v>
          </cell>
        </row>
        <row r="63202">
          <cell r="B63202" t="str">
            <v>HCZSA001010-L1</v>
          </cell>
        </row>
        <row r="63203">
          <cell r="B63203" t="str">
            <v>HCZSA001010-L1</v>
          </cell>
        </row>
        <row r="63204">
          <cell r="B63204" t="str">
            <v>HCZSA001010-L1</v>
          </cell>
        </row>
        <row r="63205">
          <cell r="B63205" t="str">
            <v>HCZSA001010-L1</v>
          </cell>
        </row>
        <row r="63206">
          <cell r="B63206" t="str">
            <v>HCZSA001010-L1</v>
          </cell>
        </row>
        <row r="63207">
          <cell r="B63207" t="str">
            <v>HCZSA001010-L1</v>
          </cell>
        </row>
        <row r="63208">
          <cell r="B63208" t="str">
            <v>HCZSA001010-L1</v>
          </cell>
        </row>
        <row r="63209">
          <cell r="B63209" t="str">
            <v>HCZSA001010-L1</v>
          </cell>
        </row>
        <row r="63210">
          <cell r="B63210" t="str">
            <v>HCZSA001010-L1</v>
          </cell>
        </row>
        <row r="63211">
          <cell r="B63211" t="str">
            <v>HCZSA001010-L1</v>
          </cell>
        </row>
        <row r="63212">
          <cell r="B63212" t="str">
            <v>HCZSA001010-L1</v>
          </cell>
        </row>
        <row r="63213">
          <cell r="B63213" t="str">
            <v>HCZSA001010-L1</v>
          </cell>
        </row>
        <row r="63214">
          <cell r="B63214" t="str">
            <v>HCZSA001010-L1</v>
          </cell>
        </row>
        <row r="63215">
          <cell r="B63215" t="str">
            <v>HCZSA001010-L1</v>
          </cell>
        </row>
        <row r="63216">
          <cell r="B63216" t="str">
            <v>HCZSA001010-L1</v>
          </cell>
        </row>
        <row r="63217">
          <cell r="B63217" t="str">
            <v>HCZSA001010-L1</v>
          </cell>
        </row>
        <row r="63218">
          <cell r="B63218" t="str">
            <v>HCZSA001010-L1</v>
          </cell>
        </row>
        <row r="63219">
          <cell r="B63219" t="str">
            <v>HCZSA001010-L1</v>
          </cell>
        </row>
        <row r="63220">
          <cell r="B63220" t="str">
            <v>HCZSA001010-L1</v>
          </cell>
        </row>
        <row r="63221">
          <cell r="B63221" t="str">
            <v>HCZSA001010-L1</v>
          </cell>
        </row>
        <row r="63222">
          <cell r="B63222" t="str">
            <v>HCZSA001010-L1</v>
          </cell>
        </row>
        <row r="63223">
          <cell r="B63223" t="str">
            <v>HCZSA001010-L1</v>
          </cell>
        </row>
        <row r="63224">
          <cell r="B63224" t="str">
            <v>HCZSA001010-L1</v>
          </cell>
        </row>
        <row r="63225">
          <cell r="B63225" t="str">
            <v>HCZSA001010-L1</v>
          </cell>
        </row>
        <row r="63226">
          <cell r="B63226" t="str">
            <v>HCZSA001010-L1</v>
          </cell>
        </row>
        <row r="63227">
          <cell r="B63227" t="str">
            <v>HCZSA001010-L1</v>
          </cell>
        </row>
        <row r="63228">
          <cell r="B63228" t="str">
            <v>HCZSA001010-L1</v>
          </cell>
        </row>
        <row r="63229">
          <cell r="B63229" t="str">
            <v>HCZSA001010-L1</v>
          </cell>
        </row>
        <row r="63230">
          <cell r="B63230" t="str">
            <v>HCZSA001010-L1</v>
          </cell>
        </row>
        <row r="63231">
          <cell r="B63231" t="str">
            <v>HCZSA001010-L1</v>
          </cell>
        </row>
        <row r="63232">
          <cell r="B63232" t="str">
            <v>HCZSA001010-L1</v>
          </cell>
        </row>
        <row r="63233">
          <cell r="B63233" t="str">
            <v>HCZSA001010-L1</v>
          </cell>
        </row>
        <row r="63234">
          <cell r="B63234" t="str">
            <v>HCZSA001010-L1</v>
          </cell>
        </row>
        <row r="63235">
          <cell r="B63235" t="str">
            <v>HCZSA001010-L1</v>
          </cell>
        </row>
        <row r="63236">
          <cell r="B63236" t="str">
            <v>HCZSA001010-L1</v>
          </cell>
        </row>
        <row r="63237">
          <cell r="B63237" t="str">
            <v>HCZSA001010-L1</v>
          </cell>
        </row>
        <row r="63238">
          <cell r="B63238" t="str">
            <v>HCZQ0029010-L1</v>
          </cell>
        </row>
        <row r="63239">
          <cell r="B63239" t="str">
            <v>HCZQ0029010-L1</v>
          </cell>
        </row>
        <row r="63240">
          <cell r="B63240" t="str">
            <v>HCZQ0029010-L1</v>
          </cell>
        </row>
        <row r="63241">
          <cell r="B63241" t="str">
            <v>HCZQ0029010-L1</v>
          </cell>
        </row>
        <row r="63242">
          <cell r="B63242" t="str">
            <v>HCZQ0029010-L1</v>
          </cell>
        </row>
        <row r="63243">
          <cell r="B63243" t="str">
            <v>HCZQ0029010-L1</v>
          </cell>
        </row>
        <row r="63244">
          <cell r="B63244" t="str">
            <v>HCZQ0029010-L1</v>
          </cell>
        </row>
        <row r="63245">
          <cell r="B63245" t="str">
            <v>HCZQ0029010-L1</v>
          </cell>
        </row>
        <row r="63246">
          <cell r="B63246" t="str">
            <v>HCZQ0029010-L1</v>
          </cell>
        </row>
        <row r="63247">
          <cell r="B63247" t="str">
            <v>HCZQ0029010-L1</v>
          </cell>
        </row>
        <row r="63248">
          <cell r="B63248" t="str">
            <v>HCZQ0029010-L1</v>
          </cell>
        </row>
        <row r="63249">
          <cell r="B63249" t="str">
            <v>HCZQ0029010-L1</v>
          </cell>
        </row>
        <row r="63250">
          <cell r="B63250" t="str">
            <v>HCZQ0029010-L1</v>
          </cell>
        </row>
        <row r="63251">
          <cell r="B63251" t="str">
            <v>HCZQ0029010-L1</v>
          </cell>
        </row>
        <row r="63252">
          <cell r="B63252" t="str">
            <v>HCZQ0029010-L1</v>
          </cell>
        </row>
        <row r="63253">
          <cell r="B63253" t="str">
            <v>HCZQ0029010-L1</v>
          </cell>
        </row>
        <row r="63254">
          <cell r="B63254" t="str">
            <v>HCZQ0029010-L1</v>
          </cell>
        </row>
        <row r="63255">
          <cell r="B63255" t="str">
            <v>HCZQ0029010-L1</v>
          </cell>
        </row>
        <row r="63256">
          <cell r="B63256" t="str">
            <v>HCZQ0029010-L1</v>
          </cell>
        </row>
        <row r="63257">
          <cell r="B63257" t="str">
            <v>HCZQ0029010-L1</v>
          </cell>
        </row>
        <row r="63258">
          <cell r="B63258" t="str">
            <v>HCZQ0029010-L1</v>
          </cell>
        </row>
        <row r="63259">
          <cell r="B63259" t="str">
            <v>HCZQ0029010-L1</v>
          </cell>
        </row>
        <row r="63260">
          <cell r="B63260" t="str">
            <v>HCZQ0029010-L1</v>
          </cell>
        </row>
        <row r="63261">
          <cell r="B63261" t="str">
            <v>HCZQ0029010-L1</v>
          </cell>
        </row>
        <row r="63262">
          <cell r="B63262" t="str">
            <v>HCZQ0029010-L1</v>
          </cell>
        </row>
        <row r="63263">
          <cell r="B63263" t="str">
            <v>HCZQ0029010-L1</v>
          </cell>
        </row>
        <row r="63264">
          <cell r="B63264" t="str">
            <v>HCZQ0029010-L1</v>
          </cell>
        </row>
        <row r="63265">
          <cell r="B63265" t="str">
            <v>HCZQ0029010-L1</v>
          </cell>
        </row>
        <row r="63266">
          <cell r="B63266" t="str">
            <v>HCZQ0029010-L1</v>
          </cell>
        </row>
        <row r="63267">
          <cell r="B63267" t="str">
            <v>HCZQ0029010-L1</v>
          </cell>
        </row>
        <row r="63268">
          <cell r="B63268" t="str">
            <v>HCZQ0029010-L1</v>
          </cell>
        </row>
        <row r="63269">
          <cell r="B63269" t="str">
            <v>HCZQ0029010-L1</v>
          </cell>
        </row>
        <row r="63270">
          <cell r="B63270" t="str">
            <v>HCZQ0029010-L1</v>
          </cell>
        </row>
        <row r="63271">
          <cell r="B63271" t="str">
            <v>HCZQ0029010-L1</v>
          </cell>
        </row>
        <row r="63272">
          <cell r="B63272" t="str">
            <v>HCZQ0029010-L1</v>
          </cell>
        </row>
        <row r="63273">
          <cell r="B63273" t="str">
            <v>HCZQ0029010-L1</v>
          </cell>
        </row>
        <row r="63274">
          <cell r="B63274" t="str">
            <v>HCZQ0029010-L1</v>
          </cell>
        </row>
        <row r="63275">
          <cell r="B63275" t="str">
            <v>HCZQ0029010-L1</v>
          </cell>
        </row>
        <row r="63276">
          <cell r="B63276" t="str">
            <v>HCZQ0029010-L1</v>
          </cell>
        </row>
        <row r="63277">
          <cell r="B63277" t="str">
            <v>HCZQ0029010-L1</v>
          </cell>
        </row>
        <row r="63278">
          <cell r="B63278" t="str">
            <v>HCZQ0029010-L1</v>
          </cell>
        </row>
        <row r="63279">
          <cell r="B63279" t="str">
            <v>HCZQ0029010-L1</v>
          </cell>
        </row>
        <row r="63280">
          <cell r="B63280" t="str">
            <v>HCZQ0029010-L1</v>
          </cell>
        </row>
        <row r="63281">
          <cell r="B63281" t="str">
            <v>HCZQ0029010-L1</v>
          </cell>
        </row>
        <row r="63282">
          <cell r="B63282" t="str">
            <v>HCZQ0029010-L1</v>
          </cell>
        </row>
        <row r="63283">
          <cell r="B63283" t="str">
            <v>HCZQ0029010-L1</v>
          </cell>
        </row>
        <row r="63284">
          <cell r="B63284" t="str">
            <v>HCZQ0029010-L1</v>
          </cell>
        </row>
        <row r="63285">
          <cell r="B63285" t="str">
            <v>HCZQ0029010-L1</v>
          </cell>
        </row>
        <row r="63286">
          <cell r="B63286" t="str">
            <v>HCZQ0029010-L1</v>
          </cell>
        </row>
        <row r="63287">
          <cell r="B63287" t="str">
            <v>HCZQ0029010-L1</v>
          </cell>
        </row>
        <row r="63288">
          <cell r="B63288" t="str">
            <v>HCZQ0029010-L1</v>
          </cell>
        </row>
        <row r="63289">
          <cell r="B63289" t="str">
            <v>HCZQ0029010-L1</v>
          </cell>
        </row>
        <row r="63290">
          <cell r="B63290" t="str">
            <v>HCZQ0029010-L1</v>
          </cell>
        </row>
        <row r="63291">
          <cell r="B63291" t="str">
            <v>HDZAU063010</v>
          </cell>
        </row>
        <row r="63292">
          <cell r="B63292" t="str">
            <v>HDZAU063010</v>
          </cell>
        </row>
        <row r="63293">
          <cell r="B63293" t="str">
            <v>HDZAU063010</v>
          </cell>
        </row>
        <row r="63294">
          <cell r="B63294" t="str">
            <v>HDZAU063010</v>
          </cell>
        </row>
        <row r="63295">
          <cell r="B63295" t="str">
            <v>HDZAU063010</v>
          </cell>
        </row>
        <row r="63296">
          <cell r="B63296" t="str">
            <v>HDZAU063010</v>
          </cell>
        </row>
        <row r="63297">
          <cell r="B63297" t="str">
            <v>HDZAU063010</v>
          </cell>
        </row>
        <row r="63298">
          <cell r="B63298" t="str">
            <v>HDZAU063010</v>
          </cell>
        </row>
        <row r="63299">
          <cell r="B63299" t="str">
            <v>HDZAU063010</v>
          </cell>
        </row>
        <row r="63300">
          <cell r="B63300" t="str">
            <v>HDZAU063010</v>
          </cell>
        </row>
        <row r="63301">
          <cell r="B63301" t="str">
            <v>HDZAU063010</v>
          </cell>
        </row>
        <row r="63302">
          <cell r="B63302" t="str">
            <v>HDZAU063010</v>
          </cell>
        </row>
        <row r="63303">
          <cell r="B63303" t="str">
            <v>HDZAU063010</v>
          </cell>
        </row>
        <row r="63304">
          <cell r="B63304" t="str">
            <v>HDZAU063010</v>
          </cell>
        </row>
        <row r="63305">
          <cell r="B63305" t="str">
            <v>HDZAU063010</v>
          </cell>
        </row>
        <row r="63306">
          <cell r="B63306" t="str">
            <v>HDZAU063010</v>
          </cell>
        </row>
        <row r="63307">
          <cell r="B63307" t="str">
            <v>HDZAU063010</v>
          </cell>
        </row>
        <row r="63308">
          <cell r="B63308" t="str">
            <v>HDZAU063010</v>
          </cell>
        </row>
        <row r="63309">
          <cell r="B63309" t="str">
            <v>HDZAU063010</v>
          </cell>
        </row>
        <row r="63310">
          <cell r="B63310" t="str">
            <v>HDZAU063010</v>
          </cell>
        </row>
        <row r="63311">
          <cell r="B63311" t="str">
            <v>HDZAU063010</v>
          </cell>
        </row>
        <row r="63312">
          <cell r="B63312" t="str">
            <v>HDZAU063010</v>
          </cell>
        </row>
        <row r="63313">
          <cell r="B63313" t="str">
            <v>HDZAU063010</v>
          </cell>
        </row>
        <row r="63314">
          <cell r="B63314" t="str">
            <v>HDZAU063010</v>
          </cell>
        </row>
        <row r="63315">
          <cell r="B63315" t="str">
            <v>HDZAU063010</v>
          </cell>
        </row>
        <row r="63316">
          <cell r="B63316" t="str">
            <v>HDZAU063010</v>
          </cell>
        </row>
        <row r="63317">
          <cell r="B63317" t="str">
            <v>HDZAU063010</v>
          </cell>
        </row>
        <row r="63318">
          <cell r="B63318" t="str">
            <v>HDZAU063010</v>
          </cell>
        </row>
        <row r="63319">
          <cell r="B63319" t="str">
            <v>HDZAU063010</v>
          </cell>
        </row>
        <row r="63320">
          <cell r="B63320" t="str">
            <v>HDZAU063010</v>
          </cell>
        </row>
        <row r="63321">
          <cell r="B63321" t="str">
            <v>HDZAU063010</v>
          </cell>
        </row>
        <row r="63322">
          <cell r="B63322" t="str">
            <v>HDZAU063010</v>
          </cell>
        </row>
        <row r="63323">
          <cell r="B63323" t="str">
            <v>HDZAU063010</v>
          </cell>
        </row>
        <row r="63324">
          <cell r="B63324" t="str">
            <v>HDZAU063010</v>
          </cell>
        </row>
        <row r="63325">
          <cell r="B63325" t="str">
            <v>HDZAU063010</v>
          </cell>
        </row>
        <row r="63326">
          <cell r="B63326" t="str">
            <v>HDZAU063010</v>
          </cell>
        </row>
        <row r="63327">
          <cell r="B63327" t="str">
            <v>HDZAU063010</v>
          </cell>
        </row>
        <row r="63328">
          <cell r="B63328" t="str">
            <v>HDZAU063010</v>
          </cell>
        </row>
        <row r="63329">
          <cell r="B63329" t="str">
            <v>HDZAU063010</v>
          </cell>
        </row>
        <row r="63330">
          <cell r="B63330" t="str">
            <v>HDZAU063010</v>
          </cell>
        </row>
        <row r="63331">
          <cell r="B63331" t="str">
            <v>HDZAU063010</v>
          </cell>
        </row>
        <row r="63332">
          <cell r="B63332" t="str">
            <v>HDZAU063010</v>
          </cell>
        </row>
        <row r="63333">
          <cell r="B63333" t="str">
            <v>HDZAU063010</v>
          </cell>
        </row>
        <row r="63334">
          <cell r="B63334" t="str">
            <v>HDZAU063010</v>
          </cell>
        </row>
        <row r="63335">
          <cell r="B63335" t="str">
            <v>HDZAU063010</v>
          </cell>
        </row>
        <row r="63336">
          <cell r="B63336" t="str">
            <v>HDZAU063010</v>
          </cell>
        </row>
        <row r="63337">
          <cell r="B63337" t="str">
            <v>HDZAU063010</v>
          </cell>
        </row>
        <row r="63338">
          <cell r="B63338" t="str">
            <v>HDZAU063010</v>
          </cell>
        </row>
        <row r="63339">
          <cell r="B63339" t="str">
            <v>HDZAU063010</v>
          </cell>
        </row>
        <row r="63340">
          <cell r="B63340" t="str">
            <v>HDZAU063010</v>
          </cell>
        </row>
        <row r="63341">
          <cell r="B63341" t="str">
            <v>HDZAU063010</v>
          </cell>
        </row>
        <row r="63342">
          <cell r="B63342" t="str">
            <v>HDZAU063010</v>
          </cell>
        </row>
        <row r="63343">
          <cell r="B63343" t="str">
            <v>HDZAU063010</v>
          </cell>
        </row>
        <row r="63344">
          <cell r="B63344" t="str">
            <v>HDZAU063010</v>
          </cell>
        </row>
        <row r="63345">
          <cell r="B63345" t="str">
            <v>HDZAU063010</v>
          </cell>
        </row>
        <row r="63346">
          <cell r="B63346" t="str">
            <v>HDZAU063010</v>
          </cell>
        </row>
        <row r="63347">
          <cell r="B63347" t="str">
            <v>HDZAU063010</v>
          </cell>
        </row>
        <row r="63348">
          <cell r="B63348" t="str">
            <v>HDZAU063010</v>
          </cell>
        </row>
        <row r="63349">
          <cell r="B63349" t="str">
            <v>HDZAU063010</v>
          </cell>
        </row>
        <row r="63350">
          <cell r="B63350" t="str">
            <v>HDZAU063010</v>
          </cell>
        </row>
        <row r="63351">
          <cell r="B63351" t="str">
            <v>HDZAU063010</v>
          </cell>
        </row>
        <row r="63352">
          <cell r="B63352" t="str">
            <v>HDZAU063010</v>
          </cell>
        </row>
        <row r="63353">
          <cell r="B63353" t="str">
            <v>HDZAU063010</v>
          </cell>
        </row>
        <row r="63354">
          <cell r="B63354" t="str">
            <v>HDZAU063010</v>
          </cell>
        </row>
        <row r="63355">
          <cell r="B63355" t="str">
            <v>HDZAU063010</v>
          </cell>
        </row>
        <row r="63356">
          <cell r="B63356" t="str">
            <v>HDZAU063010</v>
          </cell>
        </row>
        <row r="63357">
          <cell r="B63357" t="str">
            <v>HDZAU063010</v>
          </cell>
        </row>
        <row r="63358">
          <cell r="B63358" t="str">
            <v>HDZAU063010</v>
          </cell>
        </row>
        <row r="63359">
          <cell r="B63359" t="str">
            <v>HDZAU063010</v>
          </cell>
        </row>
        <row r="63360">
          <cell r="B63360" t="str">
            <v>HDZAU063010</v>
          </cell>
        </row>
        <row r="63361">
          <cell r="B63361" t="str">
            <v>HDZAU063010</v>
          </cell>
        </row>
        <row r="63362">
          <cell r="B63362" t="str">
            <v>HDZAU063010</v>
          </cell>
        </row>
        <row r="63363">
          <cell r="B63363" t="str">
            <v>HDZAU063010</v>
          </cell>
        </row>
        <row r="63364">
          <cell r="B63364" t="str">
            <v>HDZAU063010</v>
          </cell>
        </row>
        <row r="63365">
          <cell r="B63365" t="str">
            <v>HDZAU063010</v>
          </cell>
        </row>
        <row r="63366">
          <cell r="B63366" t="str">
            <v>HDZAU063010</v>
          </cell>
        </row>
        <row r="63367">
          <cell r="B63367" t="str">
            <v>HDZAU063010</v>
          </cell>
        </row>
        <row r="63368">
          <cell r="B63368" t="str">
            <v>HDZAU063010</v>
          </cell>
        </row>
        <row r="63369">
          <cell r="B63369" t="str">
            <v>HDZAU063010</v>
          </cell>
        </row>
        <row r="63370">
          <cell r="B63370" t="str">
            <v>HDZAU063010</v>
          </cell>
        </row>
        <row r="63371">
          <cell r="B63371" t="str">
            <v>HDZAU063010</v>
          </cell>
        </row>
        <row r="63372">
          <cell r="B63372" t="str">
            <v>HDZAU063010</v>
          </cell>
        </row>
        <row r="63373">
          <cell r="B63373" t="str">
            <v>HDZAU063010</v>
          </cell>
        </row>
        <row r="63374">
          <cell r="B63374" t="str">
            <v>HDZAU063010</v>
          </cell>
        </row>
        <row r="63375">
          <cell r="B63375" t="str">
            <v>HDZAU063010</v>
          </cell>
        </row>
        <row r="63376">
          <cell r="B63376" t="str">
            <v>HDZAU063010</v>
          </cell>
        </row>
        <row r="63377">
          <cell r="B63377" t="str">
            <v>HDZAU063010</v>
          </cell>
        </row>
        <row r="63378">
          <cell r="B63378" t="str">
            <v>HDZAU063010</v>
          </cell>
        </row>
        <row r="63379">
          <cell r="B63379" t="str">
            <v>HDZAU063010</v>
          </cell>
        </row>
        <row r="63380">
          <cell r="B63380" t="str">
            <v>HDZAU063010</v>
          </cell>
        </row>
        <row r="63381">
          <cell r="B63381" t="str">
            <v>HDZAU063010</v>
          </cell>
        </row>
        <row r="63382">
          <cell r="B63382" t="str">
            <v>HDZAU063010</v>
          </cell>
        </row>
        <row r="63383">
          <cell r="B63383" t="str">
            <v>HDZAU063010</v>
          </cell>
        </row>
        <row r="63384">
          <cell r="B63384" t="str">
            <v>HDZAU063010</v>
          </cell>
        </row>
        <row r="63385">
          <cell r="B63385" t="str">
            <v>HDZAU063010</v>
          </cell>
        </row>
        <row r="63386">
          <cell r="B63386" t="str">
            <v>HDZAU063010</v>
          </cell>
        </row>
        <row r="63387">
          <cell r="B63387" t="str">
            <v>HDZAU063010</v>
          </cell>
        </row>
        <row r="63388">
          <cell r="B63388" t="str">
            <v>HDZAU063010</v>
          </cell>
        </row>
        <row r="63389">
          <cell r="B63389" t="str">
            <v>HDZAU063010</v>
          </cell>
        </row>
        <row r="63390">
          <cell r="B63390" t="str">
            <v>HDZAU063010</v>
          </cell>
        </row>
        <row r="63391">
          <cell r="B63391" t="str">
            <v>HDZAU063010</v>
          </cell>
        </row>
        <row r="63392">
          <cell r="B63392" t="str">
            <v>HDZAU063010</v>
          </cell>
        </row>
        <row r="63393">
          <cell r="B63393" t="str">
            <v>HDZAU063010</v>
          </cell>
        </row>
        <row r="63394">
          <cell r="B63394" t="str">
            <v>HDZAU063010</v>
          </cell>
        </row>
        <row r="63395">
          <cell r="B63395" t="str">
            <v>HDZAU063010</v>
          </cell>
        </row>
        <row r="63396">
          <cell r="B63396" t="str">
            <v>HDZAU063010</v>
          </cell>
        </row>
        <row r="63397">
          <cell r="B63397" t="str">
            <v>HDZAU063010</v>
          </cell>
        </row>
        <row r="63398">
          <cell r="B63398" t="str">
            <v>HDZAU063010</v>
          </cell>
        </row>
        <row r="63399">
          <cell r="B63399" t="str">
            <v>HDZAU063010</v>
          </cell>
        </row>
        <row r="63400">
          <cell r="B63400" t="str">
            <v>HDZAU063010</v>
          </cell>
        </row>
        <row r="63401">
          <cell r="B63401" t="str">
            <v>HDZAU063010</v>
          </cell>
        </row>
        <row r="63402">
          <cell r="B63402" t="str">
            <v>HDZAU063010</v>
          </cell>
        </row>
        <row r="63403">
          <cell r="B63403" t="str">
            <v>HDZAU063010</v>
          </cell>
        </row>
        <row r="63404">
          <cell r="B63404" t="str">
            <v>HDZAU063010</v>
          </cell>
        </row>
        <row r="63405">
          <cell r="B63405" t="str">
            <v>HDZAU063010</v>
          </cell>
        </row>
        <row r="63406">
          <cell r="B63406" t="str">
            <v>HDZAU063010</v>
          </cell>
        </row>
        <row r="63407">
          <cell r="B63407" t="str">
            <v>31ZAWMB19G0</v>
          </cell>
        </row>
        <row r="63408">
          <cell r="B63408" t="str">
            <v>HA20X000210F</v>
          </cell>
        </row>
        <row r="63409">
          <cell r="B63409" t="str">
            <v>HA20X000210F</v>
          </cell>
        </row>
        <row r="63410">
          <cell r="B63410" t="str">
            <v>HA20X000210F</v>
          </cell>
        </row>
        <row r="63411">
          <cell r="B63411" t="str">
            <v>HA20X000210F</v>
          </cell>
        </row>
        <row r="63412">
          <cell r="B63412" t="str">
            <v>HA20X000210F</v>
          </cell>
        </row>
        <row r="63413">
          <cell r="B63413" t="str">
            <v>HA20X000210F</v>
          </cell>
        </row>
        <row r="63414">
          <cell r="B63414" t="str">
            <v>HA20X000210F</v>
          </cell>
        </row>
        <row r="63415">
          <cell r="B63415" t="str">
            <v>HA20X000210F</v>
          </cell>
        </row>
        <row r="63416">
          <cell r="B63416" t="str">
            <v>HA20X000210F</v>
          </cell>
        </row>
        <row r="63417">
          <cell r="B63417" t="str">
            <v>HA20X000210F</v>
          </cell>
        </row>
        <row r="63418">
          <cell r="B63418" t="str">
            <v>HA20X000210F</v>
          </cell>
        </row>
        <row r="63419">
          <cell r="B63419" t="str">
            <v>HA20X000210F</v>
          </cell>
        </row>
        <row r="63420">
          <cell r="B63420" t="str">
            <v>HA20X000210F</v>
          </cell>
        </row>
        <row r="63421">
          <cell r="B63421" t="str">
            <v>HA20X000210F</v>
          </cell>
        </row>
        <row r="63422">
          <cell r="B63422" t="str">
            <v>HA20X000210F</v>
          </cell>
        </row>
        <row r="63423">
          <cell r="B63423" t="str">
            <v>HA20X000210F</v>
          </cell>
        </row>
        <row r="63424">
          <cell r="B63424" t="str">
            <v>HA20X000210F</v>
          </cell>
        </row>
        <row r="63425">
          <cell r="B63425" t="str">
            <v>HA20X000210F</v>
          </cell>
        </row>
        <row r="63426">
          <cell r="B63426" t="str">
            <v>HA20X000210F</v>
          </cell>
        </row>
        <row r="63427">
          <cell r="B63427" t="str">
            <v>HA20X000210F</v>
          </cell>
        </row>
        <row r="63428">
          <cell r="B63428" t="str">
            <v>HA20X000210F</v>
          </cell>
        </row>
        <row r="63429">
          <cell r="B63429" t="str">
            <v>HA20X000210F</v>
          </cell>
        </row>
        <row r="63430">
          <cell r="B63430" t="str">
            <v>HA20X000210F</v>
          </cell>
        </row>
        <row r="63431">
          <cell r="B63431" t="str">
            <v>HA20X000210F</v>
          </cell>
        </row>
        <row r="63432">
          <cell r="B63432" t="str">
            <v>HA20X000210F</v>
          </cell>
        </row>
        <row r="63433">
          <cell r="B63433" t="str">
            <v>HA20X000210F</v>
          </cell>
        </row>
        <row r="63434">
          <cell r="B63434" t="str">
            <v>HA20X000210F</v>
          </cell>
        </row>
        <row r="63435">
          <cell r="B63435" t="str">
            <v>HA20X000210F</v>
          </cell>
        </row>
        <row r="63436">
          <cell r="B63436" t="str">
            <v>HA20X000210F</v>
          </cell>
        </row>
        <row r="63437">
          <cell r="B63437" t="str">
            <v>HA20X000210F</v>
          </cell>
        </row>
        <row r="63438">
          <cell r="B63438" t="str">
            <v>HA20X000210F</v>
          </cell>
        </row>
        <row r="63439">
          <cell r="B63439" t="str">
            <v>HA20X000210F</v>
          </cell>
        </row>
        <row r="63440">
          <cell r="B63440" t="str">
            <v>HA20X000210F</v>
          </cell>
        </row>
        <row r="63441">
          <cell r="B63441" t="str">
            <v>HA20X000210F</v>
          </cell>
        </row>
        <row r="63442">
          <cell r="B63442" t="str">
            <v>HA20X000210F</v>
          </cell>
        </row>
        <row r="63443">
          <cell r="B63443" t="str">
            <v>HA20X000210F</v>
          </cell>
        </row>
        <row r="63444">
          <cell r="B63444" t="str">
            <v>HA20X000210F</v>
          </cell>
        </row>
        <row r="63445">
          <cell r="B63445" t="str">
            <v>HA20X000210F</v>
          </cell>
        </row>
        <row r="63446">
          <cell r="B63446" t="str">
            <v>HA20X000210F</v>
          </cell>
        </row>
        <row r="63447">
          <cell r="B63447" t="str">
            <v>HA20X000210F</v>
          </cell>
        </row>
        <row r="63448">
          <cell r="B63448" t="str">
            <v>HA20X000210F</v>
          </cell>
        </row>
        <row r="63449">
          <cell r="B63449" t="str">
            <v>HA20X000210F</v>
          </cell>
        </row>
        <row r="63450">
          <cell r="B63450" t="str">
            <v>HA20X000210F</v>
          </cell>
        </row>
        <row r="63451">
          <cell r="B63451" t="str">
            <v>HA20X000210F</v>
          </cell>
        </row>
        <row r="63452">
          <cell r="B63452" t="str">
            <v>HA20X000210F</v>
          </cell>
        </row>
        <row r="63453">
          <cell r="B63453" t="str">
            <v>HA20X000210F</v>
          </cell>
        </row>
        <row r="63454">
          <cell r="B63454" t="str">
            <v>HA20X000210F</v>
          </cell>
        </row>
        <row r="63455">
          <cell r="B63455" t="str">
            <v>HA20X000210F</v>
          </cell>
        </row>
        <row r="63456">
          <cell r="B63456" t="str">
            <v>HA20X000210CL</v>
          </cell>
        </row>
        <row r="63457">
          <cell r="B63457" t="str">
            <v>HA20X000210CL</v>
          </cell>
        </row>
        <row r="63458">
          <cell r="B63458" t="str">
            <v>HA20X000210CL</v>
          </cell>
        </row>
        <row r="63459">
          <cell r="B63459" t="str">
            <v>HA20X000210CL</v>
          </cell>
        </row>
        <row r="63460">
          <cell r="B63460" t="str">
            <v>HA20X000210CL</v>
          </cell>
        </row>
        <row r="63461">
          <cell r="B63461" t="str">
            <v>HA20X000210CL</v>
          </cell>
        </row>
        <row r="63462">
          <cell r="B63462" t="str">
            <v>HA20X000210CL</v>
          </cell>
        </row>
        <row r="63463">
          <cell r="B63463" t="str">
            <v>HA20X000210CL</v>
          </cell>
        </row>
        <row r="63464">
          <cell r="B63464" t="str">
            <v>HA20X000210CL</v>
          </cell>
        </row>
        <row r="63465">
          <cell r="B63465" t="str">
            <v>HA20X000210CL</v>
          </cell>
        </row>
        <row r="63466">
          <cell r="B63466" t="str">
            <v>HA20X000210CL</v>
          </cell>
        </row>
        <row r="63467">
          <cell r="B63467" t="str">
            <v>HA20X000210CL</v>
          </cell>
        </row>
        <row r="63468">
          <cell r="B63468" t="str">
            <v>HA20X000210CL</v>
          </cell>
        </row>
        <row r="63469">
          <cell r="B63469" t="str">
            <v>HA20X000210CL</v>
          </cell>
        </row>
        <row r="63470">
          <cell r="B63470" t="str">
            <v>HA20X000210CL</v>
          </cell>
        </row>
        <row r="63471">
          <cell r="B63471" t="str">
            <v>HA20X000210CL</v>
          </cell>
        </row>
        <row r="63472">
          <cell r="B63472" t="str">
            <v>HA20X000210CL</v>
          </cell>
        </row>
        <row r="63473">
          <cell r="B63473" t="str">
            <v>HA20X000210CL</v>
          </cell>
        </row>
        <row r="63474">
          <cell r="B63474" t="str">
            <v>HA20X000210CL</v>
          </cell>
        </row>
        <row r="63475">
          <cell r="B63475" t="str">
            <v>HA20X000210CL</v>
          </cell>
        </row>
        <row r="63476">
          <cell r="B63476" t="str">
            <v>HA20X000210CL</v>
          </cell>
        </row>
        <row r="63477">
          <cell r="B63477" t="str">
            <v>HA20X000210CL</v>
          </cell>
        </row>
        <row r="63478">
          <cell r="B63478" t="str">
            <v>HA20X000210CL</v>
          </cell>
        </row>
        <row r="63479">
          <cell r="B63479" t="str">
            <v>HA20X000210CL</v>
          </cell>
        </row>
        <row r="63480">
          <cell r="B63480" t="str">
            <v>HA20X000210CL</v>
          </cell>
        </row>
        <row r="63481">
          <cell r="B63481" t="str">
            <v>HA20X000210CL</v>
          </cell>
        </row>
        <row r="63482">
          <cell r="B63482" t="str">
            <v>HA20X000210CL</v>
          </cell>
        </row>
        <row r="63483">
          <cell r="B63483" t="str">
            <v>HA20X000210CL</v>
          </cell>
        </row>
        <row r="63484">
          <cell r="B63484" t="str">
            <v>HA20X000210CL</v>
          </cell>
        </row>
        <row r="63485">
          <cell r="B63485" t="str">
            <v>HA20X000210CL</v>
          </cell>
        </row>
        <row r="63486">
          <cell r="B63486" t="str">
            <v>HA20X000210CL</v>
          </cell>
        </row>
        <row r="63487">
          <cell r="B63487" t="str">
            <v>HA20X000210CL</v>
          </cell>
        </row>
        <row r="63488">
          <cell r="B63488" t="str">
            <v>HA20X000210CL</v>
          </cell>
        </row>
        <row r="63489">
          <cell r="B63489" t="str">
            <v>HA20X000210CL</v>
          </cell>
        </row>
        <row r="63490">
          <cell r="B63490" t="str">
            <v>HA20X000210CL</v>
          </cell>
        </row>
        <row r="63491">
          <cell r="B63491" t="str">
            <v>HA20X000210CL</v>
          </cell>
        </row>
        <row r="63492">
          <cell r="B63492" t="str">
            <v>HA20X000210CL</v>
          </cell>
        </row>
        <row r="63493">
          <cell r="B63493" t="str">
            <v>HA20X000210CL</v>
          </cell>
        </row>
        <row r="63494">
          <cell r="B63494" t="str">
            <v>HA20X000210CL</v>
          </cell>
        </row>
        <row r="63495">
          <cell r="B63495" t="str">
            <v>HA20X000210CL</v>
          </cell>
        </row>
        <row r="63496">
          <cell r="B63496" t="str">
            <v>HA20X000210CL</v>
          </cell>
        </row>
        <row r="63497">
          <cell r="B63497" t="str">
            <v>HA20X000210CL</v>
          </cell>
        </row>
        <row r="63498">
          <cell r="B63498" t="str">
            <v>HA20X000210CL</v>
          </cell>
        </row>
        <row r="63499">
          <cell r="B63499" t="str">
            <v>HA20X000210CL</v>
          </cell>
        </row>
        <row r="63500">
          <cell r="B63500" t="str">
            <v>HA20X000210CL</v>
          </cell>
        </row>
        <row r="63501">
          <cell r="B63501" t="str">
            <v>HA20X000210CL</v>
          </cell>
        </row>
        <row r="63502">
          <cell r="B63502" t="str">
            <v>HA20X000210CL</v>
          </cell>
        </row>
        <row r="63503">
          <cell r="B63503" t="str">
            <v>HA20X000210CL</v>
          </cell>
        </row>
        <row r="63504">
          <cell r="B63504" t="str">
            <v>HA20X000210CL</v>
          </cell>
        </row>
        <row r="63505">
          <cell r="B63505" t="str">
            <v>HA20X000210CL</v>
          </cell>
        </row>
        <row r="63506">
          <cell r="B63506" t="str">
            <v>HA20X000210CL</v>
          </cell>
        </row>
        <row r="63507">
          <cell r="B63507" t="str">
            <v>HA20X000210CL</v>
          </cell>
        </row>
        <row r="63508">
          <cell r="B63508" t="str">
            <v>HA20X000210CL</v>
          </cell>
        </row>
        <row r="63509">
          <cell r="B63509" t="str">
            <v>HA20X000210CL</v>
          </cell>
        </row>
        <row r="63510">
          <cell r="B63510" t="str">
            <v>HA20X000210CL</v>
          </cell>
        </row>
        <row r="63511">
          <cell r="B63511" t="str">
            <v>HA20X000210CL</v>
          </cell>
        </row>
        <row r="63512">
          <cell r="B63512" t="str">
            <v>HA20X000210CL</v>
          </cell>
        </row>
        <row r="63513">
          <cell r="B63513" t="str">
            <v>HA20X000210CL</v>
          </cell>
        </row>
        <row r="63514">
          <cell r="B63514" t="str">
            <v>HA20X000210CL</v>
          </cell>
        </row>
        <row r="63515">
          <cell r="B63515" t="str">
            <v>HA20X000210CL</v>
          </cell>
        </row>
        <row r="63516">
          <cell r="B63516" t="str">
            <v>HA20X000210CL</v>
          </cell>
        </row>
        <row r="63517">
          <cell r="B63517" t="str">
            <v>HA20X000210CL</v>
          </cell>
        </row>
        <row r="63518">
          <cell r="B63518" t="str">
            <v>HA20X000210CL</v>
          </cell>
        </row>
        <row r="63519">
          <cell r="B63519" t="str">
            <v>HA20X000210CL</v>
          </cell>
        </row>
        <row r="63520">
          <cell r="B63520" t="str">
            <v>HA20X000210CL</v>
          </cell>
        </row>
        <row r="63521">
          <cell r="B63521" t="str">
            <v>HA20X000210CL</v>
          </cell>
        </row>
        <row r="63522">
          <cell r="B63522" t="str">
            <v>HA20X000210CL</v>
          </cell>
        </row>
        <row r="63523">
          <cell r="B63523" t="str">
            <v>HA20X000210CL</v>
          </cell>
        </row>
        <row r="63524">
          <cell r="B63524" t="str">
            <v>HA20X000210CL</v>
          </cell>
        </row>
        <row r="63525">
          <cell r="B63525" t="str">
            <v>HA20X000210CL</v>
          </cell>
        </row>
        <row r="63526">
          <cell r="B63526" t="str">
            <v>HA20X000210CL</v>
          </cell>
        </row>
        <row r="63527">
          <cell r="B63527" t="str">
            <v>HA20X000210CL</v>
          </cell>
        </row>
        <row r="63528">
          <cell r="B63528" t="str">
            <v>HA20X000210CL</v>
          </cell>
        </row>
        <row r="63529">
          <cell r="B63529" t="str">
            <v>HA20X000210CL</v>
          </cell>
        </row>
        <row r="63530">
          <cell r="B63530" t="str">
            <v>HA20X000210CL</v>
          </cell>
        </row>
        <row r="63531">
          <cell r="B63531" t="str">
            <v>HA20X000210CL</v>
          </cell>
        </row>
        <row r="63532">
          <cell r="B63532" t="str">
            <v>HA20X000210CL</v>
          </cell>
        </row>
        <row r="63533">
          <cell r="B63533" t="str">
            <v>HA20X000210CL</v>
          </cell>
        </row>
        <row r="63534">
          <cell r="B63534" t="str">
            <v>HA20X000210CL</v>
          </cell>
        </row>
        <row r="63535">
          <cell r="B63535" t="str">
            <v>HA20X000210CL</v>
          </cell>
        </row>
        <row r="63536">
          <cell r="B63536" t="str">
            <v>HA20X000210CL</v>
          </cell>
        </row>
        <row r="63537">
          <cell r="B63537" t="str">
            <v>HA20X000210CL</v>
          </cell>
        </row>
        <row r="63538">
          <cell r="B63538" t="str">
            <v>HA20X000210CL</v>
          </cell>
        </row>
        <row r="63539">
          <cell r="B63539" t="str">
            <v>HA20X000210CL</v>
          </cell>
        </row>
        <row r="63540">
          <cell r="B63540" t="str">
            <v>HA20X000210CL</v>
          </cell>
        </row>
        <row r="63541">
          <cell r="B63541" t="str">
            <v>HA20X000210CL</v>
          </cell>
        </row>
        <row r="63542">
          <cell r="B63542" t="str">
            <v>HA20X000210CL</v>
          </cell>
        </row>
        <row r="63543">
          <cell r="B63543" t="str">
            <v>HA20X000210CL</v>
          </cell>
        </row>
        <row r="63544">
          <cell r="B63544" t="str">
            <v>HA20X000210CL</v>
          </cell>
        </row>
        <row r="63545">
          <cell r="B63545" t="str">
            <v>HA20X000210CL</v>
          </cell>
        </row>
        <row r="63546">
          <cell r="B63546" t="str">
            <v>HA20X000210CL</v>
          </cell>
        </row>
        <row r="63547">
          <cell r="B63547" t="str">
            <v>HA20X000210CL</v>
          </cell>
        </row>
        <row r="63548">
          <cell r="B63548" t="str">
            <v>HA20X000210CL</v>
          </cell>
        </row>
        <row r="63549">
          <cell r="B63549" t="str">
            <v>HA20X000210CL</v>
          </cell>
        </row>
        <row r="63550">
          <cell r="B63550" t="str">
            <v>HA20X000210CL</v>
          </cell>
        </row>
        <row r="63551">
          <cell r="B63551" t="str">
            <v>HA20X000210CL</v>
          </cell>
        </row>
        <row r="63552">
          <cell r="B63552" t="str">
            <v>HA20X000210CL</v>
          </cell>
        </row>
        <row r="63553">
          <cell r="B63553" t="str">
            <v>HA20X000210CL</v>
          </cell>
        </row>
        <row r="63554">
          <cell r="B63554" t="str">
            <v>HA20X000210CL</v>
          </cell>
        </row>
        <row r="63555">
          <cell r="B63555" t="str">
            <v>HA20X000210CL</v>
          </cell>
        </row>
        <row r="63556">
          <cell r="B63556" t="str">
            <v>HA20X000210CL</v>
          </cell>
        </row>
        <row r="63557">
          <cell r="B63557" t="str">
            <v>HA20X000210CL</v>
          </cell>
        </row>
        <row r="63558">
          <cell r="B63558" t="str">
            <v>HA20X000210CL</v>
          </cell>
        </row>
        <row r="63559">
          <cell r="B63559" t="str">
            <v>HA20X000210CL</v>
          </cell>
        </row>
        <row r="63560">
          <cell r="B63560" t="str">
            <v>HA20X000210CL</v>
          </cell>
        </row>
        <row r="63561">
          <cell r="B63561" t="str">
            <v>HA20X000210CL</v>
          </cell>
        </row>
        <row r="63562">
          <cell r="B63562" t="str">
            <v>HA20X000210CL</v>
          </cell>
        </row>
        <row r="63563">
          <cell r="B63563" t="str">
            <v>HA20X000210CL</v>
          </cell>
        </row>
        <row r="63564">
          <cell r="B63564" t="str">
            <v>HA20X000210CL</v>
          </cell>
        </row>
        <row r="63565">
          <cell r="B63565" t="str">
            <v>HA20X000210CL</v>
          </cell>
        </row>
        <row r="63566">
          <cell r="B63566" t="str">
            <v>HA20X000210CL</v>
          </cell>
        </row>
        <row r="63567">
          <cell r="B63567" t="str">
            <v>HA20X000210CU</v>
          </cell>
        </row>
        <row r="63568">
          <cell r="B63568" t="str">
            <v>HA20X000210CU</v>
          </cell>
        </row>
        <row r="63569">
          <cell r="B63569" t="str">
            <v>HA20X000210CU</v>
          </cell>
        </row>
        <row r="63570">
          <cell r="B63570" t="str">
            <v>HA20X000210CU</v>
          </cell>
        </row>
        <row r="63571">
          <cell r="B63571" t="str">
            <v>HA20X000210CU</v>
          </cell>
        </row>
        <row r="63572">
          <cell r="B63572" t="str">
            <v>HA20X000210CU</v>
          </cell>
        </row>
        <row r="63573">
          <cell r="B63573" t="str">
            <v>HA20X000210CU</v>
          </cell>
        </row>
        <row r="63574">
          <cell r="B63574" t="str">
            <v>HA20X000210CU</v>
          </cell>
        </row>
        <row r="63575">
          <cell r="B63575" t="str">
            <v>HA20X000210CU</v>
          </cell>
        </row>
        <row r="63576">
          <cell r="B63576" t="str">
            <v>HA20X000210CU</v>
          </cell>
        </row>
        <row r="63577">
          <cell r="B63577" t="str">
            <v>HA20X000210CU</v>
          </cell>
        </row>
        <row r="63578">
          <cell r="B63578" t="str">
            <v>HA20X000210CU</v>
          </cell>
        </row>
        <row r="63579">
          <cell r="B63579" t="str">
            <v>HA20X000210CU</v>
          </cell>
        </row>
        <row r="63580">
          <cell r="B63580" t="str">
            <v>HA20X000210CU</v>
          </cell>
        </row>
        <row r="63581">
          <cell r="B63581" t="str">
            <v>HA20X000210CU</v>
          </cell>
        </row>
        <row r="63582">
          <cell r="B63582" t="str">
            <v>HA20X000210CU</v>
          </cell>
        </row>
        <row r="63583">
          <cell r="B63583" t="str">
            <v>HA20X000210CU</v>
          </cell>
        </row>
        <row r="63584">
          <cell r="B63584" t="str">
            <v>HA20X000210CU</v>
          </cell>
        </row>
        <row r="63585">
          <cell r="B63585" t="str">
            <v>HA20X000210CU</v>
          </cell>
        </row>
        <row r="63586">
          <cell r="B63586" t="str">
            <v>HA20X000210CU</v>
          </cell>
        </row>
        <row r="63587">
          <cell r="B63587" t="str">
            <v>HA20X000210CU</v>
          </cell>
        </row>
        <row r="63588">
          <cell r="B63588" t="str">
            <v>HA20X000210CU</v>
          </cell>
        </row>
        <row r="63589">
          <cell r="B63589" t="str">
            <v>HA20X000210CU</v>
          </cell>
        </row>
        <row r="63590">
          <cell r="B63590" t="str">
            <v>HA20X000210CU</v>
          </cell>
        </row>
        <row r="63591">
          <cell r="B63591" t="str">
            <v>HA20X000210CU</v>
          </cell>
        </row>
        <row r="63592">
          <cell r="B63592" t="str">
            <v>HA20X000210CU</v>
          </cell>
        </row>
        <row r="63593">
          <cell r="B63593" t="str">
            <v>HA20X000210CU</v>
          </cell>
        </row>
        <row r="63594">
          <cell r="B63594" t="str">
            <v>HA20X000210CU</v>
          </cell>
        </row>
        <row r="63595">
          <cell r="B63595" t="str">
            <v>HA20X000210CU</v>
          </cell>
        </row>
        <row r="63596">
          <cell r="B63596" t="str">
            <v>HA20X000210CU</v>
          </cell>
        </row>
        <row r="63597">
          <cell r="B63597" t="str">
            <v>HA20X000210CU</v>
          </cell>
        </row>
        <row r="63598">
          <cell r="B63598" t="str">
            <v>HA20X000210CU</v>
          </cell>
        </row>
        <row r="63599">
          <cell r="B63599" t="str">
            <v>HA20X000210CU</v>
          </cell>
        </row>
        <row r="63600">
          <cell r="B63600" t="str">
            <v>HA20X000210CU</v>
          </cell>
        </row>
        <row r="63601">
          <cell r="B63601" t="str">
            <v>HA20X000210CU</v>
          </cell>
        </row>
        <row r="63602">
          <cell r="B63602" t="str">
            <v>HA20X000210CU</v>
          </cell>
        </row>
        <row r="63603">
          <cell r="B63603" t="str">
            <v>HA20X000210CU</v>
          </cell>
        </row>
        <row r="63604">
          <cell r="B63604" t="str">
            <v>HA20X000210CU</v>
          </cell>
        </row>
        <row r="63605">
          <cell r="B63605" t="str">
            <v>HA20X000210CU</v>
          </cell>
        </row>
        <row r="63606">
          <cell r="B63606" t="str">
            <v>HA20X000210CU</v>
          </cell>
        </row>
        <row r="63607">
          <cell r="B63607" t="str">
            <v>HA20X000210CU</v>
          </cell>
        </row>
        <row r="63608">
          <cell r="B63608" t="str">
            <v>HA20X000210CU</v>
          </cell>
        </row>
        <row r="63609">
          <cell r="B63609" t="str">
            <v>HA20X000210CU</v>
          </cell>
        </row>
        <row r="63610">
          <cell r="B63610" t="str">
            <v>HA20X000210CU</v>
          </cell>
        </row>
        <row r="63611">
          <cell r="B63611" t="str">
            <v>HA20X000210CU</v>
          </cell>
        </row>
        <row r="63612">
          <cell r="B63612" t="str">
            <v>HA20X000210CU</v>
          </cell>
        </row>
        <row r="63613">
          <cell r="B63613" t="str">
            <v>HA20X000210CU</v>
          </cell>
        </row>
        <row r="63614">
          <cell r="B63614" t="str">
            <v>HA20X000210CU</v>
          </cell>
        </row>
        <row r="63615">
          <cell r="B63615" t="str">
            <v>HA20X000210CU</v>
          </cell>
        </row>
        <row r="63616">
          <cell r="B63616" t="str">
            <v>HA20X000210CU</v>
          </cell>
        </row>
        <row r="63617">
          <cell r="B63617" t="str">
            <v>HA20X000210CU</v>
          </cell>
        </row>
        <row r="63618">
          <cell r="B63618" t="str">
            <v>HA20X000210CU</v>
          </cell>
        </row>
        <row r="63619">
          <cell r="B63619" t="str">
            <v>HA20X000210CU</v>
          </cell>
        </row>
        <row r="63620">
          <cell r="B63620" t="str">
            <v>HA20X000210CU</v>
          </cell>
        </row>
        <row r="63621">
          <cell r="B63621" t="str">
            <v>HA20X000210CU</v>
          </cell>
        </row>
        <row r="63622">
          <cell r="B63622" t="str">
            <v>HA20X000210CU</v>
          </cell>
        </row>
        <row r="63623">
          <cell r="B63623" t="str">
            <v>HA20X000210CU</v>
          </cell>
        </row>
        <row r="63624">
          <cell r="B63624" t="str">
            <v>HA20X000210CU</v>
          </cell>
        </row>
        <row r="63625">
          <cell r="B63625" t="str">
            <v>HA20X000210CU</v>
          </cell>
        </row>
        <row r="63626">
          <cell r="B63626" t="str">
            <v>HA20X000210CU</v>
          </cell>
        </row>
        <row r="63627">
          <cell r="B63627" t="str">
            <v>HA20X000210CU</v>
          </cell>
        </row>
        <row r="63628">
          <cell r="B63628" t="str">
            <v>HA20X000210CU</v>
          </cell>
        </row>
        <row r="63629">
          <cell r="B63629" t="str">
            <v>HA20X000210CU</v>
          </cell>
        </row>
        <row r="63630">
          <cell r="B63630" t="str">
            <v>HA20X000210CU</v>
          </cell>
        </row>
        <row r="63631">
          <cell r="B63631" t="str">
            <v>HA20X000210CU</v>
          </cell>
        </row>
        <row r="63632">
          <cell r="B63632" t="str">
            <v>HA20X000210CU</v>
          </cell>
        </row>
        <row r="63633">
          <cell r="B63633" t="str">
            <v>HA20X000210CU</v>
          </cell>
        </row>
        <row r="63634">
          <cell r="B63634" t="str">
            <v>HA20X000210CU</v>
          </cell>
        </row>
        <row r="63635">
          <cell r="B63635" t="str">
            <v>HA20X000210CU</v>
          </cell>
        </row>
        <row r="63636">
          <cell r="B63636" t="str">
            <v>HA20X000210CU</v>
          </cell>
        </row>
        <row r="63637">
          <cell r="B63637" t="str">
            <v>HA20X000210CU</v>
          </cell>
        </row>
        <row r="63638">
          <cell r="B63638" t="str">
            <v>HA20X000210CU</v>
          </cell>
        </row>
        <row r="63639">
          <cell r="B63639" t="str">
            <v>HA20X000210CU</v>
          </cell>
        </row>
        <row r="63640">
          <cell r="B63640" t="str">
            <v>HA20X000210CU</v>
          </cell>
        </row>
        <row r="63641">
          <cell r="B63641" t="str">
            <v>HA20X000210CU</v>
          </cell>
        </row>
        <row r="63642">
          <cell r="B63642" t="str">
            <v>HA20X000210CU</v>
          </cell>
        </row>
        <row r="63643">
          <cell r="B63643" t="str">
            <v>HA20X000210CU</v>
          </cell>
        </row>
        <row r="63644">
          <cell r="B63644" t="str">
            <v>HA20X000210CU</v>
          </cell>
        </row>
        <row r="63645">
          <cell r="B63645" t="str">
            <v>HA20X000210CU</v>
          </cell>
        </row>
        <row r="63646">
          <cell r="B63646" t="str">
            <v>HA20X000210CU</v>
          </cell>
        </row>
        <row r="63647">
          <cell r="B63647" t="str">
            <v>HA20X000210CU</v>
          </cell>
        </row>
        <row r="63648">
          <cell r="B63648" t="str">
            <v>HA20X000210CU</v>
          </cell>
        </row>
        <row r="63649">
          <cell r="B63649" t="str">
            <v>HA20X000210CU</v>
          </cell>
        </row>
        <row r="63650">
          <cell r="B63650" t="str">
            <v>HA20X000210CU</v>
          </cell>
        </row>
        <row r="63651">
          <cell r="B63651" t="str">
            <v>HA20X000210CU</v>
          </cell>
        </row>
        <row r="63652">
          <cell r="B63652" t="str">
            <v>HA20X000210CU</v>
          </cell>
        </row>
        <row r="63653">
          <cell r="B63653" t="str">
            <v>HA20X000210CU</v>
          </cell>
        </row>
        <row r="63654">
          <cell r="B63654" t="str">
            <v>HA20X000210CU</v>
          </cell>
        </row>
        <row r="63655">
          <cell r="B63655" t="str">
            <v>HA20X000210CU</v>
          </cell>
        </row>
        <row r="63656">
          <cell r="B63656" t="str">
            <v>HA20X000210CU</v>
          </cell>
        </row>
        <row r="63657">
          <cell r="B63657" t="str">
            <v>HA20X000210CU</v>
          </cell>
        </row>
        <row r="63658">
          <cell r="B63658" t="str">
            <v>HA20X000210CU</v>
          </cell>
        </row>
        <row r="63659">
          <cell r="B63659" t="str">
            <v>HA20X000210CU</v>
          </cell>
        </row>
        <row r="63660">
          <cell r="B63660" t="str">
            <v>HA20X000210CU</v>
          </cell>
        </row>
        <row r="63661">
          <cell r="B63661" t="str">
            <v>HA20X000210CU</v>
          </cell>
        </row>
        <row r="63662">
          <cell r="B63662" t="str">
            <v>HA20X000210CU</v>
          </cell>
        </row>
        <row r="63663">
          <cell r="B63663" t="str">
            <v>HA20X000210CU</v>
          </cell>
        </row>
        <row r="63664">
          <cell r="B63664" t="str">
            <v>HA20X000210CU</v>
          </cell>
        </row>
        <row r="63665">
          <cell r="B63665" t="str">
            <v>HA20X000210CU</v>
          </cell>
        </row>
        <row r="63666">
          <cell r="B63666" t="str">
            <v>HA20X000210CU</v>
          </cell>
        </row>
        <row r="63667">
          <cell r="B63667" t="str">
            <v>HA20X000210CU</v>
          </cell>
        </row>
        <row r="63668">
          <cell r="B63668" t="str">
            <v>HA20X000210CU</v>
          </cell>
        </row>
        <row r="63669">
          <cell r="B63669" t="str">
            <v>HA20X000210CU</v>
          </cell>
        </row>
        <row r="63670">
          <cell r="B63670" t="str">
            <v>HA20X000210CU</v>
          </cell>
        </row>
        <row r="63671">
          <cell r="B63671" t="str">
            <v>HA20X000210CU</v>
          </cell>
        </row>
        <row r="63672">
          <cell r="B63672" t="str">
            <v>HA20X000210CU</v>
          </cell>
        </row>
        <row r="63673">
          <cell r="B63673" t="str">
            <v>HA20X000210CU</v>
          </cell>
        </row>
        <row r="63674">
          <cell r="B63674" t="str">
            <v>HA20X000210CU</v>
          </cell>
        </row>
        <row r="63675">
          <cell r="B63675" t="str">
            <v>HA20X000210CU</v>
          </cell>
        </row>
        <row r="63676">
          <cell r="B63676" t="str">
            <v>HA20X000210CU</v>
          </cell>
        </row>
        <row r="63677">
          <cell r="B63677" t="str">
            <v>HA20X000210CU</v>
          </cell>
        </row>
        <row r="63678">
          <cell r="B63678" t="str">
            <v>HE1TY000600F</v>
          </cell>
        </row>
        <row r="63679">
          <cell r="B63679" t="str">
            <v>HE1TY000600F</v>
          </cell>
        </row>
        <row r="63680">
          <cell r="B63680" t="str">
            <v>HE1TY000600F</v>
          </cell>
        </row>
        <row r="63681">
          <cell r="B63681" t="str">
            <v>HE1TY000600F</v>
          </cell>
        </row>
        <row r="63682">
          <cell r="B63682" t="str">
            <v>HE1TY000600F</v>
          </cell>
        </row>
        <row r="63683">
          <cell r="B63683" t="str">
            <v>HE1TY000600F</v>
          </cell>
        </row>
        <row r="63684">
          <cell r="B63684" t="str">
            <v>HE1TY000600F</v>
          </cell>
        </row>
        <row r="63685">
          <cell r="B63685" t="str">
            <v>HE1TY000600F</v>
          </cell>
        </row>
        <row r="63686">
          <cell r="B63686" t="str">
            <v>HE1TY000600F</v>
          </cell>
        </row>
        <row r="63687">
          <cell r="B63687" t="str">
            <v>HE1TY000600F</v>
          </cell>
        </row>
        <row r="63688">
          <cell r="B63688" t="str">
            <v>HE1TY000600F</v>
          </cell>
        </row>
        <row r="63689">
          <cell r="B63689" t="str">
            <v>HE1TY000600F</v>
          </cell>
        </row>
        <row r="63690">
          <cell r="B63690" t="str">
            <v>HE1TY000600F</v>
          </cell>
        </row>
        <row r="63691">
          <cell r="B63691" t="str">
            <v>HE1TY000600F</v>
          </cell>
        </row>
        <row r="63692">
          <cell r="B63692" t="str">
            <v>HE1TY000600F</v>
          </cell>
        </row>
        <row r="63693">
          <cell r="B63693" t="str">
            <v>HE1TY000600F</v>
          </cell>
        </row>
        <row r="63694">
          <cell r="B63694" t="str">
            <v>HE1TY000600F</v>
          </cell>
        </row>
        <row r="63695">
          <cell r="B63695" t="str">
            <v>HE1TY000600F</v>
          </cell>
        </row>
        <row r="63696">
          <cell r="B63696" t="str">
            <v>HE1TY000600F</v>
          </cell>
        </row>
        <row r="63697">
          <cell r="B63697" t="str">
            <v>HE1TY000600F</v>
          </cell>
        </row>
        <row r="63698">
          <cell r="B63698" t="str">
            <v>HE1TY000600F</v>
          </cell>
        </row>
        <row r="63699">
          <cell r="B63699" t="str">
            <v>HE1TY000600F</v>
          </cell>
        </row>
        <row r="63700">
          <cell r="B63700" t="str">
            <v>HE1TY000600F</v>
          </cell>
        </row>
        <row r="63701">
          <cell r="B63701" t="str">
            <v>HE1TY000600F</v>
          </cell>
        </row>
        <row r="63702">
          <cell r="B63702" t="str">
            <v>HE1TY000600F</v>
          </cell>
        </row>
        <row r="63703">
          <cell r="B63703" t="str">
            <v>HE1TY000600F</v>
          </cell>
        </row>
        <row r="63704">
          <cell r="B63704" t="str">
            <v>HE1TY000600F</v>
          </cell>
        </row>
        <row r="63705">
          <cell r="B63705" t="str">
            <v>HE1TY000600F</v>
          </cell>
        </row>
        <row r="63706">
          <cell r="B63706" t="str">
            <v>HE1TY000600F</v>
          </cell>
        </row>
        <row r="63707">
          <cell r="B63707" t="str">
            <v>HE1TY000600F</v>
          </cell>
        </row>
        <row r="63708">
          <cell r="B63708" t="str">
            <v>HE1TY000600F</v>
          </cell>
        </row>
        <row r="63709">
          <cell r="B63709" t="str">
            <v>HE1TY000600F</v>
          </cell>
        </row>
        <row r="63710">
          <cell r="B63710" t="str">
            <v>HE1TY000600F</v>
          </cell>
        </row>
        <row r="63711">
          <cell r="B63711" t="str">
            <v>HE1TY000600F</v>
          </cell>
        </row>
        <row r="63712">
          <cell r="B63712" t="str">
            <v>HE1TY000600F</v>
          </cell>
        </row>
        <row r="63713">
          <cell r="B63713" t="str">
            <v>HE1TY000600F</v>
          </cell>
        </row>
        <row r="63714">
          <cell r="B63714" t="str">
            <v>HE1TY000600F</v>
          </cell>
        </row>
        <row r="63715">
          <cell r="B63715" t="str">
            <v>HE1TY000600F</v>
          </cell>
        </row>
        <row r="63716">
          <cell r="B63716" t="str">
            <v>HE1TY000600F</v>
          </cell>
        </row>
        <row r="63717">
          <cell r="B63717" t="str">
            <v>HE1TY000600F</v>
          </cell>
        </row>
        <row r="63718">
          <cell r="B63718" t="str">
            <v>HE1TY000600F</v>
          </cell>
        </row>
        <row r="63719">
          <cell r="B63719" t="str">
            <v>HE1TY000600F</v>
          </cell>
        </row>
        <row r="63720">
          <cell r="B63720" t="str">
            <v>HE1TY000600F</v>
          </cell>
        </row>
        <row r="63721">
          <cell r="B63721" t="str">
            <v>HE1TY000600F</v>
          </cell>
        </row>
        <row r="63722">
          <cell r="B63722" t="str">
            <v>HE1TY000600F</v>
          </cell>
        </row>
        <row r="63723">
          <cell r="B63723" t="str">
            <v>HE1TY000600F</v>
          </cell>
        </row>
        <row r="63724">
          <cell r="B63724" t="str">
            <v>HE1TY000600F</v>
          </cell>
        </row>
        <row r="63725">
          <cell r="B63725" t="str">
            <v>HE1TY000600F</v>
          </cell>
        </row>
        <row r="63726">
          <cell r="B63726" t="str">
            <v>HE1TY000600F</v>
          </cell>
        </row>
        <row r="63727">
          <cell r="B63727" t="str">
            <v>HE1TY000600F</v>
          </cell>
        </row>
        <row r="63728">
          <cell r="B63728" t="str">
            <v>HE1TY000600F</v>
          </cell>
        </row>
        <row r="63729">
          <cell r="B63729" t="str">
            <v>HE1TY000600F</v>
          </cell>
        </row>
        <row r="63730">
          <cell r="B63730" t="str">
            <v>HE1TY000600F</v>
          </cell>
        </row>
        <row r="63731">
          <cell r="B63731" t="str">
            <v>HE1TY000600F</v>
          </cell>
        </row>
        <row r="63732">
          <cell r="B63732" t="str">
            <v>HE1TY000600F</v>
          </cell>
        </row>
        <row r="63733">
          <cell r="B63733" t="str">
            <v>HE1TY000600F</v>
          </cell>
        </row>
        <row r="63734">
          <cell r="B63734" t="str">
            <v>HE1TY000600F</v>
          </cell>
        </row>
        <row r="63735">
          <cell r="B63735" t="str">
            <v>HE1TY000600F</v>
          </cell>
        </row>
        <row r="63736">
          <cell r="B63736" t="str">
            <v>HE1TY000600F</v>
          </cell>
        </row>
        <row r="63737">
          <cell r="B63737" t="str">
            <v>HE1TY000600F</v>
          </cell>
        </row>
        <row r="63738">
          <cell r="B63738" t="str">
            <v>HE1TY000600F</v>
          </cell>
        </row>
        <row r="63739">
          <cell r="B63739" t="str">
            <v>HE1TY000600F</v>
          </cell>
        </row>
        <row r="63740">
          <cell r="B63740" t="str">
            <v>HE1TY000600F</v>
          </cell>
        </row>
        <row r="63741">
          <cell r="B63741" t="str">
            <v>HE1TY000600F</v>
          </cell>
        </row>
        <row r="63742">
          <cell r="B63742" t="str">
            <v>HE1TY000600F</v>
          </cell>
        </row>
        <row r="63743">
          <cell r="B63743" t="str">
            <v>HE1TY000600F</v>
          </cell>
        </row>
        <row r="63744">
          <cell r="B63744" t="str">
            <v>HE1TY000600F</v>
          </cell>
        </row>
        <row r="63745">
          <cell r="B63745" t="str">
            <v>HE1TY000600F</v>
          </cell>
        </row>
        <row r="63746">
          <cell r="B63746" t="str">
            <v>HE1TY000600F</v>
          </cell>
        </row>
        <row r="63747">
          <cell r="B63747" t="str">
            <v>HE1TY000600F</v>
          </cell>
        </row>
        <row r="63748">
          <cell r="B63748" t="str">
            <v>HE1TY000600F</v>
          </cell>
        </row>
        <row r="63749">
          <cell r="B63749" t="str">
            <v>HE1TY000600F</v>
          </cell>
        </row>
        <row r="63750">
          <cell r="B63750" t="str">
            <v>HE1TY000600F</v>
          </cell>
        </row>
        <row r="63751">
          <cell r="B63751" t="str">
            <v>HE1TY000600F</v>
          </cell>
        </row>
        <row r="63752">
          <cell r="B63752" t="str">
            <v>HE1TY000600F</v>
          </cell>
        </row>
        <row r="63753">
          <cell r="B63753" t="str">
            <v>HE1TY000600F</v>
          </cell>
        </row>
        <row r="63754">
          <cell r="B63754" t="str">
            <v>HE1TY000600F</v>
          </cell>
        </row>
        <row r="63755">
          <cell r="B63755" t="str">
            <v>HE1TY000600F</v>
          </cell>
        </row>
        <row r="63756">
          <cell r="B63756" t="str">
            <v>HE1TY000600F</v>
          </cell>
        </row>
        <row r="63757">
          <cell r="B63757" t="str">
            <v>HE1TY000600F</v>
          </cell>
        </row>
        <row r="63758">
          <cell r="B63758" t="str">
            <v>HE1TY000600F</v>
          </cell>
        </row>
        <row r="63759">
          <cell r="B63759" t="str">
            <v>HE1TY000600F</v>
          </cell>
        </row>
        <row r="63760">
          <cell r="B63760" t="str">
            <v>HE1TY000600F</v>
          </cell>
        </row>
        <row r="63761">
          <cell r="B63761" t="str">
            <v>HE1TY000600F</v>
          </cell>
        </row>
        <row r="63762">
          <cell r="B63762" t="str">
            <v>HE1TY000600F</v>
          </cell>
        </row>
        <row r="63763">
          <cell r="B63763" t="str">
            <v>HE1TY000600F</v>
          </cell>
        </row>
        <row r="63764">
          <cell r="B63764" t="str">
            <v>HE1TY000600F</v>
          </cell>
        </row>
        <row r="63765">
          <cell r="B63765" t="str">
            <v>HE1TY000600F</v>
          </cell>
        </row>
        <row r="63766">
          <cell r="B63766" t="str">
            <v>HE1TY000600F</v>
          </cell>
        </row>
        <row r="63767">
          <cell r="B63767" t="str">
            <v>HE1TY000600F</v>
          </cell>
        </row>
        <row r="63768">
          <cell r="B63768" t="str">
            <v>HE1TY000600F</v>
          </cell>
        </row>
        <row r="63769">
          <cell r="B63769" t="str">
            <v>HE1TY000600F</v>
          </cell>
        </row>
        <row r="63770">
          <cell r="B63770" t="str">
            <v>HE1TY000600F</v>
          </cell>
        </row>
        <row r="63771">
          <cell r="B63771" t="str">
            <v>HE1TY000600F</v>
          </cell>
        </row>
        <row r="63772">
          <cell r="B63772" t="str">
            <v>HE1TY000600F</v>
          </cell>
        </row>
        <row r="63773">
          <cell r="B63773" t="str">
            <v>HE1TY000600F</v>
          </cell>
        </row>
        <row r="63774">
          <cell r="B63774" t="str">
            <v>HE1TY000600F</v>
          </cell>
        </row>
        <row r="63775">
          <cell r="B63775" t="str">
            <v>HE1TY000600F</v>
          </cell>
        </row>
        <row r="63776">
          <cell r="B63776" t="str">
            <v>HE1TY000600F</v>
          </cell>
        </row>
        <row r="63777">
          <cell r="B63777" t="str">
            <v>HE1TY000600F</v>
          </cell>
        </row>
        <row r="63778">
          <cell r="B63778" t="str">
            <v>HE1TY000600F</v>
          </cell>
        </row>
        <row r="63779">
          <cell r="B63779" t="str">
            <v>HE1TY000600F</v>
          </cell>
        </row>
        <row r="63780">
          <cell r="B63780" t="str">
            <v>HE1TY000600F</v>
          </cell>
        </row>
        <row r="63781">
          <cell r="B63781" t="str">
            <v>HE1TY000600F</v>
          </cell>
        </row>
        <row r="63782">
          <cell r="B63782" t="str">
            <v>HE1TY000600F</v>
          </cell>
        </row>
        <row r="63783">
          <cell r="B63783" t="str">
            <v>HE1TY000600F</v>
          </cell>
        </row>
        <row r="63784">
          <cell r="B63784" t="str">
            <v>HE1TY000600F</v>
          </cell>
        </row>
        <row r="63785">
          <cell r="B63785" t="str">
            <v>HE1TY000600F</v>
          </cell>
        </row>
        <row r="63786">
          <cell r="B63786" t="str">
            <v>HE1TY000600F</v>
          </cell>
        </row>
        <row r="63787">
          <cell r="B63787" t="str">
            <v>HE1TY000600F</v>
          </cell>
        </row>
        <row r="63788">
          <cell r="B63788" t="str">
            <v>HE1TY000600F</v>
          </cell>
        </row>
        <row r="63789">
          <cell r="B63789" t="str">
            <v>HE1TY000600F</v>
          </cell>
        </row>
        <row r="63790">
          <cell r="B63790" t="str">
            <v>KN.256BG.024</v>
          </cell>
        </row>
        <row r="63791">
          <cell r="B63791" t="str">
            <v>KN.256BG.024</v>
          </cell>
        </row>
        <row r="63792">
          <cell r="B63792" t="str">
            <v>KN.256BG.024</v>
          </cell>
        </row>
        <row r="63793">
          <cell r="B63793" t="str">
            <v>KN.256BG.024</v>
          </cell>
        </row>
        <row r="63794">
          <cell r="B63794" t="str">
            <v>KN.256BG.024</v>
          </cell>
        </row>
        <row r="63795">
          <cell r="B63795" t="str">
            <v>KN.256BG.024</v>
          </cell>
        </row>
        <row r="63796">
          <cell r="B63796" t="str">
            <v>KN.512BG.030</v>
          </cell>
        </row>
        <row r="63797">
          <cell r="B63797" t="str">
            <v>KN.512BG.030</v>
          </cell>
        </row>
        <row r="63798">
          <cell r="B63798" t="str">
            <v>KN.512BG.030</v>
          </cell>
        </row>
        <row r="63799">
          <cell r="B63799" t="str">
            <v>KN.512BG.030</v>
          </cell>
        </row>
        <row r="63800">
          <cell r="B63800" t="str">
            <v>KN.512BG.030</v>
          </cell>
        </row>
        <row r="63801">
          <cell r="B63801" t="str">
            <v>KN.512BG.030</v>
          </cell>
        </row>
        <row r="63802">
          <cell r="B63802" t="str">
            <v>KN.512BG.030</v>
          </cell>
        </row>
        <row r="63803">
          <cell r="B63803" t="str">
            <v>KN.512BG.030</v>
          </cell>
        </row>
        <row r="63804">
          <cell r="B63804" t="str">
            <v>KE.11A0L.006</v>
          </cell>
        </row>
        <row r="63805">
          <cell r="B63805" t="str">
            <v>KE.11A0L.006</v>
          </cell>
        </row>
        <row r="63806">
          <cell r="B63806" t="str">
            <v>KE.11A0L.006</v>
          </cell>
        </row>
        <row r="63807">
          <cell r="B63807" t="str">
            <v>KE.11A0L.006</v>
          </cell>
        </row>
        <row r="63808">
          <cell r="B63808" t="str">
            <v>KE.11A0L.006</v>
          </cell>
        </row>
        <row r="63809">
          <cell r="B63809" t="str">
            <v>KE.11A0L.006</v>
          </cell>
        </row>
        <row r="63810">
          <cell r="B63810" t="str">
            <v>KE.11A0L.006</v>
          </cell>
        </row>
        <row r="63811">
          <cell r="B63811" t="str">
            <v>KE.11A0L.006</v>
          </cell>
        </row>
        <row r="63812">
          <cell r="B63812" t="str">
            <v>KE.11A0L.006</v>
          </cell>
        </row>
        <row r="63813">
          <cell r="B63813" t="str">
            <v>KE.11A0L.006</v>
          </cell>
        </row>
        <row r="63814">
          <cell r="B63814" t="str">
            <v>KE.11A0L.006</v>
          </cell>
        </row>
        <row r="63815">
          <cell r="B63815" t="str">
            <v>KE.11A0L.006</v>
          </cell>
        </row>
        <row r="63816">
          <cell r="B63816" t="str">
            <v>KE.11A0L.006</v>
          </cell>
        </row>
        <row r="63817">
          <cell r="B63817" t="str">
            <v>KE.11A0L.006</v>
          </cell>
        </row>
        <row r="63818">
          <cell r="B63818" t="str">
            <v>KE.11A0L.006</v>
          </cell>
        </row>
        <row r="63819">
          <cell r="B63819" t="str">
            <v>KE.11A0L.006</v>
          </cell>
        </row>
        <row r="63820">
          <cell r="B63820" t="str">
            <v>KE.11A0L.006</v>
          </cell>
        </row>
        <row r="63821">
          <cell r="B63821" t="str">
            <v>KE.11A0L.006</v>
          </cell>
        </row>
        <row r="63822">
          <cell r="B63822" t="str">
            <v>KE.11A0L.006</v>
          </cell>
        </row>
        <row r="63823">
          <cell r="B63823" t="str">
            <v>KE.11A0L.006</v>
          </cell>
        </row>
        <row r="63824">
          <cell r="B63824" t="str">
            <v>KE.11A0L.006</v>
          </cell>
        </row>
        <row r="63825">
          <cell r="B63825" t="str">
            <v>KE.11A0L.006</v>
          </cell>
        </row>
        <row r="63826">
          <cell r="B63826" t="str">
            <v>KE.11A0L.006</v>
          </cell>
        </row>
        <row r="63827">
          <cell r="B63827" t="str">
            <v>KE.11A0L.006</v>
          </cell>
        </row>
        <row r="63828">
          <cell r="B63828" t="str">
            <v>KE.11A0L.006</v>
          </cell>
        </row>
        <row r="63829">
          <cell r="B63829" t="str">
            <v>KE.11A0L.006</v>
          </cell>
        </row>
        <row r="63830">
          <cell r="B63830" t="str">
            <v>KE.11A0L.006</v>
          </cell>
        </row>
        <row r="63831">
          <cell r="B63831" t="str">
            <v>KE.11A0L.006</v>
          </cell>
        </row>
        <row r="63832">
          <cell r="B63832" t="str">
            <v>KE.11A0L.006</v>
          </cell>
        </row>
        <row r="63833">
          <cell r="B63833" t="str">
            <v>KE.11A0L.006</v>
          </cell>
        </row>
        <row r="63834">
          <cell r="B63834" t="str">
            <v>KE.11A0L.006</v>
          </cell>
        </row>
        <row r="63835">
          <cell r="B63835" t="str">
            <v>KE.11A0L.006</v>
          </cell>
        </row>
        <row r="63836">
          <cell r="B63836" t="str">
            <v>KE.11A0L.006</v>
          </cell>
        </row>
        <row r="63837">
          <cell r="B63837" t="str">
            <v>KE.11A0L.006</v>
          </cell>
        </row>
        <row r="63838">
          <cell r="B63838" t="str">
            <v>KE.11A0L.006</v>
          </cell>
        </row>
        <row r="63839">
          <cell r="B63839" t="str">
            <v>KE.11A0L.006</v>
          </cell>
        </row>
        <row r="63840">
          <cell r="B63840" t="str">
            <v>KE.11A0L.006</v>
          </cell>
        </row>
        <row r="63841">
          <cell r="B63841" t="str">
            <v>KE.11A0L.006</v>
          </cell>
        </row>
        <row r="63842">
          <cell r="B63842" t="str">
            <v>KE.11A0L.006</v>
          </cell>
        </row>
        <row r="63843">
          <cell r="B63843" t="str">
            <v>KE.11A0L.006</v>
          </cell>
        </row>
        <row r="63844">
          <cell r="B63844" t="str">
            <v>KE.11A0L.006</v>
          </cell>
        </row>
        <row r="63845">
          <cell r="B63845" t="str">
            <v>KE.11A0L.006</v>
          </cell>
        </row>
        <row r="63846">
          <cell r="B63846" t="str">
            <v>KE.11A0L.006</v>
          </cell>
        </row>
        <row r="63847">
          <cell r="B63847" t="str">
            <v>KE.11A0L.006</v>
          </cell>
        </row>
        <row r="63848">
          <cell r="B63848" t="str">
            <v>KE.11A0L.006</v>
          </cell>
        </row>
        <row r="63849">
          <cell r="B63849" t="str">
            <v>KE.11A0L.006</v>
          </cell>
        </row>
        <row r="63850">
          <cell r="B63850" t="str">
            <v>KE.11A0L.006</v>
          </cell>
        </row>
        <row r="63851">
          <cell r="B63851" t="str">
            <v>KE.11A0L.006</v>
          </cell>
        </row>
        <row r="63852">
          <cell r="B63852" t="str">
            <v>KE.11A0L.006</v>
          </cell>
        </row>
        <row r="63853">
          <cell r="B63853" t="str">
            <v>KE.11A0L.006</v>
          </cell>
        </row>
        <row r="63854">
          <cell r="B63854" t="str">
            <v>KE.11A0L.006</v>
          </cell>
        </row>
        <row r="63855">
          <cell r="B63855" t="str">
            <v>KE.11A0L.006</v>
          </cell>
        </row>
        <row r="63856">
          <cell r="B63856" t="str">
            <v>KE.11A0L.006</v>
          </cell>
        </row>
        <row r="63857">
          <cell r="B63857" t="str">
            <v>KE.11A0L.006</v>
          </cell>
        </row>
        <row r="63858">
          <cell r="B63858" t="str">
            <v>KE.11A0L.006</v>
          </cell>
        </row>
        <row r="63859">
          <cell r="B63859" t="str">
            <v>KE.11A0L.006</v>
          </cell>
        </row>
        <row r="63860">
          <cell r="B63860" t="str">
            <v>KE.11A0L.006</v>
          </cell>
        </row>
        <row r="63861">
          <cell r="B63861" t="str">
            <v>KE.11A0L.006</v>
          </cell>
        </row>
        <row r="63862">
          <cell r="B63862" t="str">
            <v>KE.11A0L.006</v>
          </cell>
        </row>
        <row r="63863">
          <cell r="B63863" t="str">
            <v>KE.11A0L.006</v>
          </cell>
        </row>
        <row r="63864">
          <cell r="B63864" t="str">
            <v>KE.11A0L.006</v>
          </cell>
        </row>
        <row r="63865">
          <cell r="B63865" t="str">
            <v>KE.11A0L.006</v>
          </cell>
        </row>
        <row r="63866">
          <cell r="B63866" t="str">
            <v>1LDMZZZ014L</v>
          </cell>
        </row>
        <row r="63867">
          <cell r="B63867" t="str">
            <v>1LDMZZZ014L</v>
          </cell>
        </row>
        <row r="63868">
          <cell r="B63868" t="str">
            <v>1LDMZZZ014L</v>
          </cell>
        </row>
        <row r="63869">
          <cell r="B63869" t="str">
            <v>1LDMZZZ014L</v>
          </cell>
        </row>
        <row r="63870">
          <cell r="B63870" t="str">
            <v>1LDMZZZ014L</v>
          </cell>
        </row>
        <row r="63871">
          <cell r="B63871" t="str">
            <v>1LDMZZZ014L</v>
          </cell>
        </row>
        <row r="63872">
          <cell r="B63872" t="str">
            <v>1LDMZZZ014L</v>
          </cell>
        </row>
        <row r="63873">
          <cell r="B63873" t="str">
            <v>1LDMZZZ014L</v>
          </cell>
        </row>
        <row r="63874">
          <cell r="B63874" t="str">
            <v>1LDMZZZ014L</v>
          </cell>
        </row>
        <row r="63875">
          <cell r="B63875" t="str">
            <v>1LDMZZZ014L</v>
          </cell>
        </row>
        <row r="63876">
          <cell r="B63876" t="str">
            <v>1LDMZZZ014L</v>
          </cell>
        </row>
        <row r="63877">
          <cell r="B63877" t="str">
            <v>1LDMZZZ014L</v>
          </cell>
        </row>
        <row r="63878">
          <cell r="B63878" t="str">
            <v>1LDMZZZ014L</v>
          </cell>
        </row>
        <row r="63879">
          <cell r="B63879" t="str">
            <v>1LDMZZZ014L</v>
          </cell>
        </row>
        <row r="63880">
          <cell r="B63880" t="str">
            <v>1LDMZZZ014L</v>
          </cell>
        </row>
        <row r="63881">
          <cell r="B63881" t="str">
            <v>1LDMZZZ014L</v>
          </cell>
        </row>
        <row r="63882">
          <cell r="B63882" t="str">
            <v>1LDMZZZ014L</v>
          </cell>
        </row>
        <row r="63883">
          <cell r="B63883" t="str">
            <v>1LDMZZZ014L</v>
          </cell>
        </row>
        <row r="63884">
          <cell r="B63884" t="str">
            <v>1LDMZZZ014L</v>
          </cell>
        </row>
        <row r="63885">
          <cell r="B63885" t="str">
            <v>1LDMZZZ014L</v>
          </cell>
        </row>
        <row r="63886">
          <cell r="B63886" t="str">
            <v>1LDMZZZ014L</v>
          </cell>
        </row>
        <row r="63887">
          <cell r="B63887" t="str">
            <v>1LDMZZZ014L</v>
          </cell>
        </row>
        <row r="63888">
          <cell r="B63888" t="str">
            <v>1LDMZZZ014L</v>
          </cell>
        </row>
        <row r="63889">
          <cell r="B63889" t="str">
            <v>1LDMZZZ014L</v>
          </cell>
        </row>
        <row r="63890">
          <cell r="B63890" t="str">
            <v>1LDMZZZ014L</v>
          </cell>
        </row>
        <row r="63891">
          <cell r="B63891" t="str">
            <v>1LDMZZZ014L</v>
          </cell>
        </row>
        <row r="63892">
          <cell r="B63892" t="str">
            <v>1LDMZZZ014L</v>
          </cell>
        </row>
        <row r="63893">
          <cell r="B63893" t="str">
            <v>1LDMZZZ014L</v>
          </cell>
        </row>
        <row r="63894">
          <cell r="B63894" t="str">
            <v>1LDMZZZ014L</v>
          </cell>
        </row>
        <row r="63895">
          <cell r="B63895" t="str">
            <v>1LDMZZZ014L</v>
          </cell>
        </row>
        <row r="63896">
          <cell r="B63896" t="str">
            <v>1LDMZZZ014L</v>
          </cell>
        </row>
        <row r="63897">
          <cell r="B63897" t="str">
            <v>1LDMZZZ014L</v>
          </cell>
        </row>
        <row r="63898">
          <cell r="B63898" t="str">
            <v>1LDMZZZ014L</v>
          </cell>
        </row>
        <row r="63899">
          <cell r="B63899" t="str">
            <v>1LDMZZZ014L</v>
          </cell>
        </row>
        <row r="63900">
          <cell r="B63900" t="str">
            <v>1LDMZZZ014L</v>
          </cell>
        </row>
        <row r="63901">
          <cell r="B63901" t="str">
            <v>1LDMZZZ014L</v>
          </cell>
        </row>
        <row r="63902">
          <cell r="B63902" t="str">
            <v>1LDMZZZ014L</v>
          </cell>
        </row>
        <row r="63903">
          <cell r="B63903" t="str">
            <v>1LDMZZZ014L</v>
          </cell>
        </row>
        <row r="63904">
          <cell r="B63904" t="str">
            <v>1LDMZZZ014L</v>
          </cell>
        </row>
        <row r="63905">
          <cell r="B63905" t="str">
            <v>1LDMZZZ014L</v>
          </cell>
        </row>
        <row r="63906">
          <cell r="B63906" t="str">
            <v>1LDMZZZ014L</v>
          </cell>
        </row>
        <row r="63907">
          <cell r="B63907" t="str">
            <v>1LDMZZZ014L</v>
          </cell>
        </row>
        <row r="63908">
          <cell r="B63908" t="str">
            <v>1LDMZZZ014L</v>
          </cell>
        </row>
        <row r="63909">
          <cell r="B63909" t="str">
            <v>1LDMZZZ014L</v>
          </cell>
        </row>
        <row r="63910">
          <cell r="B63910" t="str">
            <v>1LDMZZZ014L</v>
          </cell>
        </row>
        <row r="63911">
          <cell r="B63911" t="str">
            <v>1LDMZZZ014L</v>
          </cell>
        </row>
        <row r="63912">
          <cell r="B63912" t="str">
            <v>1LDMZZZ014L</v>
          </cell>
        </row>
        <row r="63913">
          <cell r="B63913" t="str">
            <v>1LDMZZZ014L</v>
          </cell>
        </row>
        <row r="63914">
          <cell r="B63914" t="str">
            <v>1LDMZZZ014L</v>
          </cell>
        </row>
        <row r="63915">
          <cell r="B63915" t="str">
            <v>1LDMZZZ014L</v>
          </cell>
        </row>
        <row r="63916">
          <cell r="B63916" t="str">
            <v>1LDMZZZ014L</v>
          </cell>
        </row>
        <row r="63917">
          <cell r="B63917" t="str">
            <v>1LDMZZZ014L</v>
          </cell>
        </row>
        <row r="63918">
          <cell r="B63918" t="str">
            <v>1LDMZZZ014L</v>
          </cell>
        </row>
        <row r="63919">
          <cell r="B63919" t="str">
            <v>1LDMZZZ014L</v>
          </cell>
        </row>
        <row r="63920">
          <cell r="B63920" t="str">
            <v>1LDMZZZ014L</v>
          </cell>
        </row>
        <row r="63921">
          <cell r="B63921" t="str">
            <v>1LDMZZZ014L</v>
          </cell>
        </row>
        <row r="63922">
          <cell r="B63922" t="str">
            <v>1LDMZZZ014L</v>
          </cell>
        </row>
        <row r="63923">
          <cell r="B63923" t="str">
            <v>1LDMZZZ014L</v>
          </cell>
        </row>
        <row r="63924">
          <cell r="B63924" t="str">
            <v>1LDMZZZ014L</v>
          </cell>
        </row>
        <row r="63925">
          <cell r="B63925" t="str">
            <v>1LDMZZZ014L</v>
          </cell>
        </row>
        <row r="63926">
          <cell r="B63926" t="str">
            <v>1LDMZZZ014L</v>
          </cell>
        </row>
        <row r="63927">
          <cell r="B63927" t="str">
            <v>1LDMZZZ014L</v>
          </cell>
        </row>
        <row r="63928">
          <cell r="B63928" t="str">
            <v>1LDMZZZ014L</v>
          </cell>
        </row>
        <row r="63929">
          <cell r="B63929" t="str">
            <v>1LDMZZZ014L</v>
          </cell>
        </row>
        <row r="63930">
          <cell r="B63930" t="str">
            <v>1LDMZZZ014L</v>
          </cell>
        </row>
        <row r="63931">
          <cell r="B63931" t="str">
            <v>1LDMZZZ014L</v>
          </cell>
        </row>
        <row r="63932">
          <cell r="B63932" t="str">
            <v>1LDMZZZ014L</v>
          </cell>
        </row>
        <row r="63933">
          <cell r="B63933" t="str">
            <v>1LDMZZZ014L</v>
          </cell>
        </row>
        <row r="63934">
          <cell r="B63934" t="str">
            <v>NX.HQPAL.00L</v>
          </cell>
        </row>
        <row r="63935">
          <cell r="B63935" t="str">
            <v>NX.HQPAL.00L</v>
          </cell>
        </row>
        <row r="63936">
          <cell r="B63936" t="str">
            <v>NX.HQPAL.00K</v>
          </cell>
        </row>
        <row r="63937">
          <cell r="B63937" t="str">
            <v>NX.HQPAL.00K</v>
          </cell>
        </row>
        <row r="63938">
          <cell r="B63938" t="str">
            <v>NX.HQPAL.00K</v>
          </cell>
        </row>
        <row r="63939">
          <cell r="B63939" t="str">
            <v>NX.HQPAL.00K</v>
          </cell>
        </row>
        <row r="63940">
          <cell r="B63940" t="str">
            <v>NX.HQPAL.00K</v>
          </cell>
        </row>
        <row r="63941">
          <cell r="B63941" t="str">
            <v>NX.HQPAL.00K</v>
          </cell>
        </row>
        <row r="63942">
          <cell r="B63942" t="str">
            <v>NX.HQPAL.00K</v>
          </cell>
        </row>
        <row r="63943">
          <cell r="B63943" t="str">
            <v>NX.HQPAL.00J</v>
          </cell>
        </row>
        <row r="63944">
          <cell r="B63944" t="str">
            <v>NX.HQPAL.00J</v>
          </cell>
        </row>
        <row r="63945">
          <cell r="B63945" t="str">
            <v>NX.HQPAL.00J</v>
          </cell>
        </row>
        <row r="63946">
          <cell r="B63946" t="str">
            <v>NX.HQPAL.00J</v>
          </cell>
        </row>
        <row r="63947">
          <cell r="B63947" t="str">
            <v>NX.HQPAL.00J</v>
          </cell>
        </row>
        <row r="63948">
          <cell r="B63948" t="str">
            <v>NX.HQPAL.00J</v>
          </cell>
        </row>
        <row r="63949">
          <cell r="B63949" t="str">
            <v>NX.HQPAL.00J</v>
          </cell>
        </row>
        <row r="63950">
          <cell r="B63950" t="str">
            <v>NX.HQPAL.00J</v>
          </cell>
        </row>
        <row r="63951">
          <cell r="B63951" t="str">
            <v>NX.HQMAL.00B</v>
          </cell>
        </row>
        <row r="63952">
          <cell r="B63952" t="str">
            <v>NX.HQMAL.00B</v>
          </cell>
        </row>
        <row r="63953">
          <cell r="B63953" t="str">
            <v>NX.HQMAL.00B</v>
          </cell>
        </row>
        <row r="63954">
          <cell r="B63954" t="str">
            <v>NX.HQMAL.00B</v>
          </cell>
        </row>
        <row r="63955">
          <cell r="B63955" t="str">
            <v>NX.HQMAL.00B</v>
          </cell>
        </row>
        <row r="63956">
          <cell r="B63956" t="str">
            <v>NX.HQMAL.00B</v>
          </cell>
        </row>
        <row r="63957">
          <cell r="B63957" t="str">
            <v>NX.HQMAL.00B</v>
          </cell>
        </row>
        <row r="63958">
          <cell r="B63958" t="str">
            <v>NX.HQMAL.00B</v>
          </cell>
        </row>
        <row r="63959">
          <cell r="B63959" t="str">
            <v>NX.HQMAL.00A</v>
          </cell>
        </row>
        <row r="63960">
          <cell r="B63960" t="str">
            <v>NX.HQMAL.00A</v>
          </cell>
        </row>
        <row r="63961">
          <cell r="B63961" t="str">
            <v>NX.HQMAL.00A</v>
          </cell>
        </row>
        <row r="63962">
          <cell r="B63962" t="str">
            <v>NX.HQMAL.00A</v>
          </cell>
        </row>
        <row r="63963">
          <cell r="B63963" t="str">
            <v>NX.HQMAL.00A</v>
          </cell>
        </row>
        <row r="63964">
          <cell r="B63964" t="str">
            <v>NX.HQMAL.00A</v>
          </cell>
        </row>
        <row r="63965">
          <cell r="B63965" t="str">
            <v>NX.HQMAL.00A</v>
          </cell>
        </row>
        <row r="63966">
          <cell r="B63966" t="str">
            <v>NX.HQMAL.00A</v>
          </cell>
        </row>
        <row r="63967">
          <cell r="B63967" t="str">
            <v>NX.HQMAL.009</v>
          </cell>
        </row>
        <row r="63968">
          <cell r="B63968" t="str">
            <v>NX.HQMAL.009</v>
          </cell>
        </row>
        <row r="63969">
          <cell r="B63969" t="str">
            <v>NX.HQMAL.009</v>
          </cell>
        </row>
        <row r="63970">
          <cell r="B63970" t="str">
            <v>NX.HQMAL.009</v>
          </cell>
        </row>
        <row r="63971">
          <cell r="B63971" t="str">
            <v>NX.HQMAL.009</v>
          </cell>
        </row>
        <row r="63972">
          <cell r="B63972" t="str">
            <v>NX.HQMAL.009</v>
          </cell>
        </row>
        <row r="63973">
          <cell r="B63973" t="str">
            <v>NX.HQMAL.009</v>
          </cell>
        </row>
        <row r="63974">
          <cell r="B63974" t="str">
            <v>NX.HQMAL.009</v>
          </cell>
        </row>
        <row r="63975">
          <cell r="B63975" t="str">
            <v>NX.HQMAL.009</v>
          </cell>
        </row>
        <row r="63976">
          <cell r="B63976" t="str">
            <v>NX.HQMAL.009</v>
          </cell>
        </row>
        <row r="63977">
          <cell r="B63977" t="str">
            <v>HAR39001010</v>
          </cell>
        </row>
        <row r="63978">
          <cell r="B63978" t="str">
            <v>HAR39001010</v>
          </cell>
        </row>
        <row r="63979">
          <cell r="B63979" t="str">
            <v>HAR39001010</v>
          </cell>
        </row>
        <row r="63980">
          <cell r="B63980" t="str">
            <v>HAR39001010</v>
          </cell>
        </row>
        <row r="63981">
          <cell r="B63981" t="str">
            <v>HAR39001010</v>
          </cell>
        </row>
        <row r="63982">
          <cell r="B63982" t="str">
            <v>HAR39001010</v>
          </cell>
        </row>
        <row r="63983">
          <cell r="B63983" t="str">
            <v>HAR39001010</v>
          </cell>
        </row>
        <row r="63984">
          <cell r="B63984" t="str">
            <v>HAR39001010</v>
          </cell>
        </row>
        <row r="63985">
          <cell r="B63985" t="str">
            <v>HAR39001010</v>
          </cell>
        </row>
        <row r="63986">
          <cell r="B63986" t="str">
            <v>HAR39001010</v>
          </cell>
        </row>
        <row r="63987">
          <cell r="B63987" t="str">
            <v>HAR39001010</v>
          </cell>
        </row>
        <row r="63988">
          <cell r="B63988" t="str">
            <v>HAR39001010</v>
          </cell>
        </row>
        <row r="63989">
          <cell r="B63989" t="str">
            <v>HAR39001010</v>
          </cell>
        </row>
        <row r="63990">
          <cell r="B63990" t="str">
            <v>HAR39001010</v>
          </cell>
        </row>
        <row r="63991">
          <cell r="B63991" t="str">
            <v>HAR39001010</v>
          </cell>
        </row>
        <row r="63992">
          <cell r="B63992" t="str">
            <v>HAR39001010</v>
          </cell>
        </row>
        <row r="63993">
          <cell r="B63993" t="str">
            <v>HAR39001010</v>
          </cell>
        </row>
        <row r="63994">
          <cell r="B63994" t="str">
            <v>HAR39001010</v>
          </cell>
        </row>
        <row r="63995">
          <cell r="B63995" t="str">
            <v>HAR39001010</v>
          </cell>
        </row>
        <row r="63996">
          <cell r="B63996" t="str">
            <v>HAR39001010</v>
          </cell>
        </row>
        <row r="63997">
          <cell r="B63997" t="str">
            <v>HAR39001010</v>
          </cell>
        </row>
        <row r="63998">
          <cell r="B63998" t="str">
            <v>HAR39001010</v>
          </cell>
        </row>
        <row r="63999">
          <cell r="B63999" t="str">
            <v>HAR39001010</v>
          </cell>
        </row>
        <row r="64000">
          <cell r="B64000" t="str">
            <v>HAR39001010</v>
          </cell>
        </row>
        <row r="64001">
          <cell r="B64001" t="str">
            <v>HAR39001010</v>
          </cell>
        </row>
        <row r="64002">
          <cell r="B64002" t="str">
            <v>HAR39001010</v>
          </cell>
        </row>
        <row r="64003">
          <cell r="B64003" t="str">
            <v>HAR39001010</v>
          </cell>
        </row>
        <row r="64004">
          <cell r="B64004" t="str">
            <v>HAR39001010</v>
          </cell>
        </row>
        <row r="64005">
          <cell r="B64005" t="str">
            <v>HAR39001010</v>
          </cell>
        </row>
        <row r="64006">
          <cell r="B64006" t="str">
            <v>HAR39001010</v>
          </cell>
        </row>
        <row r="64007">
          <cell r="B64007" t="str">
            <v>HAR39001010</v>
          </cell>
        </row>
        <row r="64008">
          <cell r="B64008" t="str">
            <v>HAR39001010</v>
          </cell>
        </row>
        <row r="64009">
          <cell r="B64009" t="str">
            <v>HAR39001010</v>
          </cell>
        </row>
        <row r="64010">
          <cell r="B64010" t="str">
            <v>HAR39001010</v>
          </cell>
        </row>
        <row r="64011">
          <cell r="B64011" t="str">
            <v>HAR39001010</v>
          </cell>
        </row>
        <row r="64012">
          <cell r="B64012" t="str">
            <v>HAR39001010</v>
          </cell>
        </row>
        <row r="64013">
          <cell r="B64013" t="str">
            <v>HAR39001010</v>
          </cell>
        </row>
        <row r="64014">
          <cell r="B64014" t="str">
            <v>HAR39001010</v>
          </cell>
        </row>
        <row r="64015">
          <cell r="B64015" t="str">
            <v>HAR39001010</v>
          </cell>
        </row>
        <row r="64016">
          <cell r="B64016" t="str">
            <v>HAR39001010</v>
          </cell>
        </row>
        <row r="64017">
          <cell r="B64017" t="str">
            <v>HAR39001010</v>
          </cell>
        </row>
        <row r="64018">
          <cell r="B64018" t="str">
            <v>HAR39001010</v>
          </cell>
        </row>
        <row r="64019">
          <cell r="B64019" t="str">
            <v>HAR39001010</v>
          </cell>
        </row>
        <row r="64020">
          <cell r="B64020" t="str">
            <v>HAR39001010</v>
          </cell>
        </row>
        <row r="64021">
          <cell r="B64021" t="str">
            <v>HCZAU025010-L</v>
          </cell>
        </row>
        <row r="64022">
          <cell r="B64022" t="str">
            <v>HCZAU025010-L</v>
          </cell>
        </row>
        <row r="64023">
          <cell r="B64023" t="str">
            <v>HCZAU025010-L</v>
          </cell>
        </row>
        <row r="64024">
          <cell r="B64024" t="str">
            <v>HCZAU025010-L</v>
          </cell>
        </row>
        <row r="64025">
          <cell r="B64025" t="str">
            <v>HCZAU025010-L</v>
          </cell>
        </row>
        <row r="64026">
          <cell r="B64026" t="str">
            <v>HCZAU025010-L</v>
          </cell>
        </row>
        <row r="64027">
          <cell r="B64027" t="str">
            <v>HCZAU025010-L</v>
          </cell>
        </row>
        <row r="64028">
          <cell r="B64028" t="str">
            <v>HCZAU025010-L</v>
          </cell>
        </row>
        <row r="64029">
          <cell r="B64029" t="str">
            <v>HCZAU025010-L</v>
          </cell>
        </row>
        <row r="64030">
          <cell r="B64030" t="str">
            <v>HCZAU025010-L</v>
          </cell>
        </row>
        <row r="64031">
          <cell r="B64031" t="str">
            <v>HCZAU025010-L</v>
          </cell>
        </row>
        <row r="64032">
          <cell r="B64032" t="str">
            <v>HCZAU025010-L</v>
          </cell>
        </row>
        <row r="64033">
          <cell r="B64033" t="str">
            <v>HCZAU025010-L</v>
          </cell>
        </row>
        <row r="64034">
          <cell r="B64034" t="str">
            <v>HCZAU025010-L</v>
          </cell>
        </row>
        <row r="64035">
          <cell r="B64035" t="str">
            <v>HCZAU025010-L</v>
          </cell>
        </row>
        <row r="64036">
          <cell r="B64036" t="str">
            <v>HCZAU025010-L</v>
          </cell>
        </row>
        <row r="64037">
          <cell r="B64037" t="str">
            <v>HCZAU025010-L</v>
          </cell>
        </row>
        <row r="64038">
          <cell r="B64038" t="str">
            <v>HCZAU025010-L</v>
          </cell>
        </row>
        <row r="64039">
          <cell r="B64039" t="str">
            <v>HCZAU025010-L</v>
          </cell>
        </row>
        <row r="64040">
          <cell r="B64040" t="str">
            <v>HCZAU025010-L</v>
          </cell>
        </row>
        <row r="64041">
          <cell r="B64041" t="str">
            <v>HCZAU025010-L</v>
          </cell>
        </row>
        <row r="64042">
          <cell r="B64042" t="str">
            <v>HCZAU025010-L</v>
          </cell>
        </row>
        <row r="64043">
          <cell r="B64043" t="str">
            <v>31ZAUMB19N0</v>
          </cell>
        </row>
        <row r="64044">
          <cell r="B64044" t="str">
            <v>31ZAUMB19N0</v>
          </cell>
        </row>
        <row r="64045">
          <cell r="B64045" t="str">
            <v>NX.A7LAL.007</v>
          </cell>
        </row>
        <row r="64046">
          <cell r="B64046" t="str">
            <v>NX.A7LAL.007</v>
          </cell>
        </row>
        <row r="64047">
          <cell r="B64047" t="str">
            <v>NX.A7LAL.007</v>
          </cell>
        </row>
        <row r="64048">
          <cell r="B64048" t="str">
            <v>NX.A7LAL.007</v>
          </cell>
        </row>
        <row r="64049">
          <cell r="B64049" t="str">
            <v>NX.A7LAL.008</v>
          </cell>
        </row>
        <row r="64050">
          <cell r="B64050" t="str">
            <v>NX.A7LAL.008</v>
          </cell>
        </row>
        <row r="64051">
          <cell r="B64051" t="str">
            <v>NX.A7MAL.005</v>
          </cell>
        </row>
        <row r="64052">
          <cell r="B64052" t="str">
            <v>NX.A7MAL.005</v>
          </cell>
        </row>
        <row r="64053">
          <cell r="B64053" t="str">
            <v>NX.A7MAL.005</v>
          </cell>
        </row>
        <row r="64054">
          <cell r="B64054" t="str">
            <v>NX.A7MAL.005</v>
          </cell>
        </row>
        <row r="64055">
          <cell r="B64055" t="str">
            <v>NX.A7MAL.007</v>
          </cell>
        </row>
        <row r="64056">
          <cell r="B64056" t="str">
            <v>NX.A7MAL.007</v>
          </cell>
        </row>
        <row r="64057">
          <cell r="B64057" t="str">
            <v>HC0PA007010</v>
          </cell>
        </row>
        <row r="64058">
          <cell r="B64058" t="str">
            <v>HC0PA007010</v>
          </cell>
        </row>
        <row r="64059">
          <cell r="B64059" t="str">
            <v>ACER0001</v>
          </cell>
        </row>
        <row r="64060">
          <cell r="B64060" t="str">
            <v>ACER0001</v>
          </cell>
        </row>
        <row r="64061">
          <cell r="B64061" t="str">
            <v>ACER0001</v>
          </cell>
        </row>
        <row r="64062">
          <cell r="B64062" t="str">
            <v>ACER0001</v>
          </cell>
        </row>
        <row r="64063">
          <cell r="B64063" t="str">
            <v>ACER0001</v>
          </cell>
        </row>
        <row r="64064">
          <cell r="B64064" t="str">
            <v>ACER0001</v>
          </cell>
        </row>
        <row r="64065">
          <cell r="B64065" t="str">
            <v>ACER0001</v>
          </cell>
        </row>
        <row r="64066">
          <cell r="B64066" t="str">
            <v>ACER0001</v>
          </cell>
        </row>
        <row r="64067">
          <cell r="B64067" t="str">
            <v>ACER0001</v>
          </cell>
        </row>
        <row r="64068">
          <cell r="B64068" t="str">
            <v>ACER0001</v>
          </cell>
        </row>
        <row r="64069">
          <cell r="B64069" t="str">
            <v>ACER0001</v>
          </cell>
        </row>
        <row r="64070">
          <cell r="B64070" t="str">
            <v>ACER0001</v>
          </cell>
        </row>
        <row r="64071">
          <cell r="B64071" t="str">
            <v>31ZAUMB19T0</v>
          </cell>
        </row>
        <row r="64072">
          <cell r="B64072" t="str">
            <v>NX.A39AL.004</v>
          </cell>
        </row>
        <row r="64073">
          <cell r="B64073" t="str">
            <v>NX.A39AL.004</v>
          </cell>
        </row>
        <row r="64074">
          <cell r="B64074" t="str">
            <v>NX.A39AL.004</v>
          </cell>
        </row>
        <row r="64075">
          <cell r="B64075" t="str">
            <v>NX.A39AL.004</v>
          </cell>
        </row>
        <row r="64076">
          <cell r="B64076" t="str">
            <v>NX.A39AL.004</v>
          </cell>
        </row>
        <row r="64077">
          <cell r="B64077" t="str">
            <v>FBZ8E008010</v>
          </cell>
        </row>
        <row r="64078">
          <cell r="B64078" t="str">
            <v>FBZ8E008010</v>
          </cell>
        </row>
        <row r="64079">
          <cell r="B64079" t="str">
            <v>FBZ8E008010</v>
          </cell>
        </row>
        <row r="64080">
          <cell r="B64080" t="str">
            <v>FBZ8E008010</v>
          </cell>
        </row>
        <row r="64081">
          <cell r="B64081" t="str">
            <v>FBZ8E008010</v>
          </cell>
        </row>
        <row r="64082">
          <cell r="B64082" t="str">
            <v>FBZ8E008010</v>
          </cell>
        </row>
        <row r="64083">
          <cell r="B64083" t="str">
            <v>FBZ8E008010</v>
          </cell>
        </row>
        <row r="64084">
          <cell r="B64084" t="str">
            <v>FBZ8E008010</v>
          </cell>
        </row>
        <row r="64085">
          <cell r="B64085" t="str">
            <v>FBZ8E008010</v>
          </cell>
        </row>
        <row r="64086">
          <cell r="B64086" t="str">
            <v>FBZ8E008010</v>
          </cell>
        </row>
        <row r="64087">
          <cell r="B64087" t="str">
            <v>FBZ8E008010</v>
          </cell>
        </row>
        <row r="64088">
          <cell r="B64088" t="str">
            <v>FBZ8E008010</v>
          </cell>
        </row>
        <row r="64089">
          <cell r="B64089" t="str">
            <v>FBZ8E008010</v>
          </cell>
        </row>
        <row r="64090">
          <cell r="B64090" t="str">
            <v>FBZ8E008010</v>
          </cell>
        </row>
        <row r="64091">
          <cell r="B64091" t="str">
            <v>FBZ8E008010</v>
          </cell>
        </row>
        <row r="64092">
          <cell r="B64092" t="str">
            <v>FBZ8E008010</v>
          </cell>
        </row>
        <row r="64093">
          <cell r="B64093" t="str">
            <v>FBZ8E008010</v>
          </cell>
        </row>
        <row r="64094">
          <cell r="B64094" t="str">
            <v>FBZ8E008010</v>
          </cell>
        </row>
        <row r="64095">
          <cell r="B64095" t="str">
            <v>FBZ8E008010</v>
          </cell>
        </row>
        <row r="64096">
          <cell r="B64096" t="str">
            <v>FBZ8E008010</v>
          </cell>
        </row>
        <row r="64097">
          <cell r="B64097" t="str">
            <v>FBZ8E008010</v>
          </cell>
        </row>
        <row r="64098">
          <cell r="B64098" t="str">
            <v>FBZ8E008010</v>
          </cell>
        </row>
        <row r="64099">
          <cell r="B64099" t="str">
            <v>FBZ8E008010</v>
          </cell>
        </row>
        <row r="64100">
          <cell r="B64100" t="str">
            <v>FBZ8E008010</v>
          </cell>
        </row>
        <row r="64101">
          <cell r="B64101" t="str">
            <v>FBZ8E008010</v>
          </cell>
        </row>
        <row r="64102">
          <cell r="B64102" t="str">
            <v>FBZ8E008010</v>
          </cell>
        </row>
        <row r="64103">
          <cell r="B64103" t="str">
            <v>FBZ8E008010</v>
          </cell>
        </row>
        <row r="64104">
          <cell r="B64104" t="str">
            <v>FBZ8E008010</v>
          </cell>
        </row>
        <row r="64105">
          <cell r="B64105" t="str">
            <v>FBZ8E008010</v>
          </cell>
        </row>
        <row r="64106">
          <cell r="B64106" t="str">
            <v>FBZ8E009010</v>
          </cell>
        </row>
        <row r="64107">
          <cell r="B64107" t="str">
            <v>FBZ8E009010</v>
          </cell>
        </row>
        <row r="64108">
          <cell r="B64108" t="str">
            <v>FBZ8E009010</v>
          </cell>
        </row>
        <row r="64109">
          <cell r="B64109" t="str">
            <v>FBZ8E009010</v>
          </cell>
        </row>
        <row r="64110">
          <cell r="B64110" t="str">
            <v>FBZ8E009010</v>
          </cell>
        </row>
        <row r="64111">
          <cell r="B64111" t="str">
            <v>FBZ8E009010</v>
          </cell>
        </row>
        <row r="64112">
          <cell r="B64112" t="str">
            <v>FBZ8E009010</v>
          </cell>
        </row>
        <row r="64113">
          <cell r="B64113" t="str">
            <v>FBZ8E009010</v>
          </cell>
        </row>
        <row r="64114">
          <cell r="B64114" t="str">
            <v>FBZ8E009010</v>
          </cell>
        </row>
        <row r="64115">
          <cell r="B64115" t="str">
            <v>FBZ8E009010</v>
          </cell>
        </row>
        <row r="64116">
          <cell r="B64116" t="str">
            <v>FBZ8E009010</v>
          </cell>
        </row>
        <row r="64117">
          <cell r="B64117" t="str">
            <v>FBZ8E009010</v>
          </cell>
        </row>
        <row r="64118">
          <cell r="B64118" t="str">
            <v>FBZ8E009010</v>
          </cell>
        </row>
        <row r="64119">
          <cell r="B64119" t="str">
            <v>FBZ8E009010</v>
          </cell>
        </row>
        <row r="64120">
          <cell r="B64120" t="str">
            <v>FBZ8E009010</v>
          </cell>
        </row>
        <row r="64121">
          <cell r="B64121" t="str">
            <v>FBZ8E009010</v>
          </cell>
        </row>
        <row r="64122">
          <cell r="B64122" t="str">
            <v>FBZ8E009010</v>
          </cell>
        </row>
        <row r="64123">
          <cell r="B64123" t="str">
            <v>FBZ8E009010</v>
          </cell>
        </row>
        <row r="64124">
          <cell r="B64124" t="str">
            <v>FBZ8E009010</v>
          </cell>
        </row>
        <row r="64125">
          <cell r="B64125" t="str">
            <v>FBZ8E009010</v>
          </cell>
        </row>
        <row r="64126">
          <cell r="B64126" t="str">
            <v>FBZ8E009010</v>
          </cell>
        </row>
        <row r="64127">
          <cell r="B64127" t="str">
            <v>FBZ8E009010</v>
          </cell>
        </row>
        <row r="64128">
          <cell r="B64128" t="str">
            <v>NX.ABBAL.003</v>
          </cell>
        </row>
        <row r="64129">
          <cell r="B64129" t="str">
            <v>NX.ABBAL.002</v>
          </cell>
        </row>
        <row r="64130">
          <cell r="B64130" t="str">
            <v>NX.ABBAL.002</v>
          </cell>
        </row>
        <row r="64131">
          <cell r="B64131" t="str">
            <v>NX.AB9AL.003</v>
          </cell>
        </row>
        <row r="64132">
          <cell r="B64132" t="str">
            <v>NX.AB9AL.004</v>
          </cell>
        </row>
        <row r="64133">
          <cell r="B64133" t="str">
            <v>NX.AB9AL.001</v>
          </cell>
        </row>
        <row r="64134">
          <cell r="B64134" t="str">
            <v>NX.AB9AL.001</v>
          </cell>
        </row>
        <row r="64135">
          <cell r="B64135" t="str">
            <v>NX.AB9AL.002</v>
          </cell>
        </row>
        <row r="64136">
          <cell r="B64136" t="str">
            <v>DD900018K90</v>
          </cell>
        </row>
        <row r="64137">
          <cell r="B64137" t="str">
            <v>DD900018K90</v>
          </cell>
        </row>
        <row r="64138">
          <cell r="B64138" t="str">
            <v>DD900018K90</v>
          </cell>
        </row>
        <row r="64139">
          <cell r="B64139" t="str">
            <v>DD900018K90</v>
          </cell>
        </row>
        <row r="64140">
          <cell r="B64140" t="str">
            <v>DD900018K90</v>
          </cell>
        </row>
        <row r="64141">
          <cell r="B64141" t="str">
            <v>DD900018K90</v>
          </cell>
        </row>
        <row r="64142">
          <cell r="B64142" t="str">
            <v>DD900018K90</v>
          </cell>
        </row>
        <row r="64143">
          <cell r="B64143" t="str">
            <v>DD900018K90</v>
          </cell>
        </row>
        <row r="64144">
          <cell r="B64144" t="str">
            <v>DD900018K90</v>
          </cell>
        </row>
        <row r="64145">
          <cell r="B64145" t="str">
            <v>DD900018K90</v>
          </cell>
        </row>
        <row r="64146">
          <cell r="B64146" t="str">
            <v>DD900018K90</v>
          </cell>
        </row>
        <row r="64147">
          <cell r="B64147" t="str">
            <v>DD900018K90</v>
          </cell>
        </row>
        <row r="64148">
          <cell r="B64148" t="str">
            <v>DD900018K90</v>
          </cell>
        </row>
        <row r="64149">
          <cell r="B64149" t="str">
            <v>DD900018K90</v>
          </cell>
        </row>
        <row r="64150">
          <cell r="B64150" t="str">
            <v>DD900018K90</v>
          </cell>
        </row>
        <row r="64151">
          <cell r="B64151" t="str">
            <v>DD900018K90</v>
          </cell>
        </row>
        <row r="64152">
          <cell r="B64152" t="str">
            <v>DD900018K90</v>
          </cell>
        </row>
        <row r="64153">
          <cell r="B64153" t="str">
            <v>DD900018K90</v>
          </cell>
        </row>
        <row r="64154">
          <cell r="B64154" t="str">
            <v>DD900018K90</v>
          </cell>
        </row>
        <row r="64155">
          <cell r="B64155" t="str">
            <v>DD900018K90</v>
          </cell>
        </row>
        <row r="64156">
          <cell r="B64156" t="str">
            <v>DD900018K90</v>
          </cell>
        </row>
        <row r="64157">
          <cell r="B64157" t="str">
            <v>DD900018K90</v>
          </cell>
        </row>
        <row r="64158">
          <cell r="B64158" t="str">
            <v>DD900018K90</v>
          </cell>
        </row>
        <row r="64159">
          <cell r="B64159" t="str">
            <v>DD900018K90</v>
          </cell>
        </row>
        <row r="64160">
          <cell r="B64160" t="str">
            <v>DD900018K90</v>
          </cell>
        </row>
        <row r="64161">
          <cell r="B64161" t="str">
            <v>DD900018K90</v>
          </cell>
        </row>
        <row r="64162">
          <cell r="B64162" t="str">
            <v>DD900018K90</v>
          </cell>
        </row>
        <row r="64163">
          <cell r="B64163" t="str">
            <v>KN.512BD.004</v>
          </cell>
        </row>
        <row r="64164">
          <cell r="B64164" t="str">
            <v>KN.512BD.004</v>
          </cell>
        </row>
        <row r="64165">
          <cell r="B64165" t="str">
            <v>KN.512BD.004</v>
          </cell>
        </row>
        <row r="64166">
          <cell r="B64166" t="str">
            <v>DD900018L70</v>
          </cell>
        </row>
        <row r="64167">
          <cell r="B64167" t="str">
            <v>DD900018L70</v>
          </cell>
        </row>
        <row r="64168">
          <cell r="B64168" t="str">
            <v>DD900018L70</v>
          </cell>
        </row>
        <row r="64169">
          <cell r="B64169" t="str">
            <v>DD900018L70</v>
          </cell>
        </row>
        <row r="64170">
          <cell r="B64170" t="str">
            <v>DD900018L70</v>
          </cell>
        </row>
        <row r="64171">
          <cell r="B64171" t="str">
            <v>DD900018L70</v>
          </cell>
        </row>
        <row r="64172">
          <cell r="B64172" t="str">
            <v>DD900018L70</v>
          </cell>
        </row>
        <row r="64173">
          <cell r="B64173" t="str">
            <v>DD900018L70</v>
          </cell>
        </row>
        <row r="64174">
          <cell r="B64174" t="str">
            <v>DD900018L70</v>
          </cell>
        </row>
        <row r="64175">
          <cell r="B64175" t="str">
            <v>DD900018L70</v>
          </cell>
        </row>
        <row r="64176">
          <cell r="B64176" t="str">
            <v>DD900018L70</v>
          </cell>
        </row>
        <row r="64177">
          <cell r="B64177" t="str">
            <v>DD900018L70</v>
          </cell>
        </row>
        <row r="64178">
          <cell r="B64178" t="str">
            <v>DD900018L70</v>
          </cell>
        </row>
        <row r="64179">
          <cell r="B64179" t="str">
            <v>DD900018L70</v>
          </cell>
        </row>
        <row r="64180">
          <cell r="B64180" t="str">
            <v>DD900018L70</v>
          </cell>
        </row>
        <row r="64181">
          <cell r="B64181" t="str">
            <v>DD900018L70</v>
          </cell>
        </row>
        <row r="64182">
          <cell r="B64182" t="str">
            <v>DD900018L70</v>
          </cell>
        </row>
        <row r="64183">
          <cell r="B64183" t="str">
            <v>DD900018L70</v>
          </cell>
        </row>
        <row r="64184">
          <cell r="B64184" t="str">
            <v>DD900018L70</v>
          </cell>
        </row>
        <row r="64185">
          <cell r="B64185" t="str">
            <v>DD900018L70</v>
          </cell>
        </row>
        <row r="64186">
          <cell r="B64186" t="str">
            <v>DD900018L70</v>
          </cell>
        </row>
        <row r="64187">
          <cell r="B64187" t="str">
            <v>DD900018L70</v>
          </cell>
        </row>
        <row r="64188">
          <cell r="B64188" t="str">
            <v>DD900018L70</v>
          </cell>
        </row>
        <row r="64189">
          <cell r="B64189" t="str">
            <v>DD900018L70</v>
          </cell>
        </row>
        <row r="64190">
          <cell r="B64190" t="str">
            <v>DD900018L70</v>
          </cell>
        </row>
        <row r="64191">
          <cell r="B64191" t="str">
            <v>DD900018L70</v>
          </cell>
        </row>
        <row r="64192">
          <cell r="B64192" t="str">
            <v>DD900018L70</v>
          </cell>
        </row>
        <row r="64193">
          <cell r="B64193" t="str">
            <v>HG34G00020P</v>
          </cell>
        </row>
        <row r="64194">
          <cell r="B64194" t="str">
            <v>HG34G00020P</v>
          </cell>
        </row>
        <row r="64195">
          <cell r="B64195" t="str">
            <v>HG34G00020P</v>
          </cell>
        </row>
        <row r="64196">
          <cell r="B64196" t="str">
            <v>HG34G00020P</v>
          </cell>
        </row>
        <row r="64197">
          <cell r="B64197" t="str">
            <v>HG34G00020P</v>
          </cell>
        </row>
        <row r="64198">
          <cell r="B64198" t="str">
            <v>HG34G00020P</v>
          </cell>
        </row>
        <row r="64199">
          <cell r="B64199" t="str">
            <v>HG34G00020P</v>
          </cell>
        </row>
        <row r="64200">
          <cell r="B64200" t="str">
            <v>HG34G00020P</v>
          </cell>
        </row>
        <row r="64201">
          <cell r="B64201" t="str">
            <v>HG34G00020P</v>
          </cell>
        </row>
        <row r="64202">
          <cell r="B64202" t="str">
            <v>HG34G00020P</v>
          </cell>
        </row>
        <row r="64203">
          <cell r="B64203" t="str">
            <v>HG34G00020P</v>
          </cell>
        </row>
        <row r="64204">
          <cell r="B64204" t="str">
            <v>HG34G00020P</v>
          </cell>
        </row>
        <row r="64205">
          <cell r="B64205" t="str">
            <v>HG34G00020P</v>
          </cell>
        </row>
        <row r="64206">
          <cell r="B64206" t="str">
            <v>HG34G00020P</v>
          </cell>
        </row>
        <row r="64207">
          <cell r="B64207" t="str">
            <v>HG34G00020P</v>
          </cell>
        </row>
        <row r="64208">
          <cell r="B64208" t="str">
            <v>HG34G00020P</v>
          </cell>
        </row>
        <row r="64209">
          <cell r="B64209" t="str">
            <v>HG34G00020P</v>
          </cell>
        </row>
        <row r="64210">
          <cell r="B64210" t="str">
            <v>HG34G00020P</v>
          </cell>
        </row>
        <row r="64211">
          <cell r="B64211" t="str">
            <v>HG34G00020P</v>
          </cell>
        </row>
        <row r="64212">
          <cell r="B64212" t="str">
            <v>HG34G00020P</v>
          </cell>
        </row>
        <row r="64213">
          <cell r="B64213" t="str">
            <v>HG34G00020P</v>
          </cell>
        </row>
        <row r="64214">
          <cell r="B64214" t="str">
            <v>HG34G00020P</v>
          </cell>
        </row>
        <row r="64215">
          <cell r="B64215" t="str">
            <v>HG34G00020P</v>
          </cell>
        </row>
        <row r="64216">
          <cell r="B64216" t="str">
            <v>HG34G00020P</v>
          </cell>
        </row>
        <row r="64217">
          <cell r="B64217" t="str">
            <v>HG34G00020P</v>
          </cell>
        </row>
        <row r="64218">
          <cell r="B64218" t="str">
            <v>HG34G00020P</v>
          </cell>
        </row>
        <row r="64219">
          <cell r="B64219" t="str">
            <v>HG34G00020P</v>
          </cell>
        </row>
        <row r="64220">
          <cell r="B64220" t="str">
            <v>HG34G00020P</v>
          </cell>
        </row>
        <row r="64221">
          <cell r="B64221" t="str">
            <v>HG34G00020P</v>
          </cell>
        </row>
        <row r="64222">
          <cell r="B64222" t="str">
            <v>HG34G00020P</v>
          </cell>
        </row>
        <row r="64223">
          <cell r="B64223" t="str">
            <v>HG34G00020P</v>
          </cell>
        </row>
        <row r="64224">
          <cell r="B64224" t="str">
            <v>HG34G00020P</v>
          </cell>
        </row>
        <row r="64225">
          <cell r="B64225" t="str">
            <v>HG34G00020P</v>
          </cell>
        </row>
        <row r="64226">
          <cell r="B64226" t="str">
            <v>HG34G00020P</v>
          </cell>
        </row>
        <row r="64227">
          <cell r="B64227" t="str">
            <v>HG34G00020P</v>
          </cell>
        </row>
        <row r="64228">
          <cell r="B64228" t="str">
            <v>HG34G00020P</v>
          </cell>
        </row>
        <row r="64229">
          <cell r="B64229" t="str">
            <v>HG34G00020P</v>
          </cell>
        </row>
        <row r="64230">
          <cell r="B64230" t="str">
            <v>HG34G00020P</v>
          </cell>
        </row>
        <row r="64231">
          <cell r="B64231" t="str">
            <v>HG34G00020P</v>
          </cell>
        </row>
        <row r="64232">
          <cell r="B64232" t="str">
            <v>HG34G00020P</v>
          </cell>
        </row>
        <row r="64233">
          <cell r="B64233" t="str">
            <v>HG34G00020P</v>
          </cell>
        </row>
        <row r="64234">
          <cell r="B64234" t="str">
            <v>HG34G00020P</v>
          </cell>
        </row>
        <row r="64235">
          <cell r="B64235" t="str">
            <v>HG34G00020P</v>
          </cell>
        </row>
        <row r="64236">
          <cell r="B64236" t="str">
            <v>HG34G00020P</v>
          </cell>
        </row>
        <row r="64237">
          <cell r="B64237" t="str">
            <v>HG34G00020P</v>
          </cell>
        </row>
        <row r="64238">
          <cell r="B64238" t="str">
            <v>HG34G00020P</v>
          </cell>
        </row>
        <row r="64239">
          <cell r="B64239" t="str">
            <v>HG34G00020P</v>
          </cell>
        </row>
        <row r="64240">
          <cell r="B64240" t="str">
            <v>HG34G00020P</v>
          </cell>
        </row>
        <row r="64241">
          <cell r="B64241" t="str">
            <v>HG34G00020P</v>
          </cell>
        </row>
        <row r="64242">
          <cell r="B64242" t="str">
            <v>HG34G00020P</v>
          </cell>
        </row>
        <row r="64243">
          <cell r="B64243" t="str">
            <v>HG34G00020P</v>
          </cell>
        </row>
        <row r="64244">
          <cell r="B64244" t="str">
            <v>HG34G00020P</v>
          </cell>
        </row>
        <row r="64245">
          <cell r="B64245" t="str">
            <v>HG34G00020P</v>
          </cell>
        </row>
        <row r="64246">
          <cell r="B64246" t="str">
            <v>HG34G00020P</v>
          </cell>
        </row>
        <row r="64247">
          <cell r="B64247" t="str">
            <v>HG34G00020P</v>
          </cell>
        </row>
        <row r="64248">
          <cell r="B64248" t="str">
            <v>HG34G00020P</v>
          </cell>
        </row>
        <row r="64249">
          <cell r="B64249" t="str">
            <v>HG34G00020P</v>
          </cell>
        </row>
        <row r="64250">
          <cell r="B64250" t="str">
            <v>HG34G00020P</v>
          </cell>
        </row>
        <row r="64251">
          <cell r="B64251" t="str">
            <v>HG34G00020P</v>
          </cell>
        </row>
        <row r="64252">
          <cell r="B64252" t="str">
            <v>HG34G00020P</v>
          </cell>
        </row>
        <row r="64253">
          <cell r="B64253" t="str">
            <v>HG34G00020P</v>
          </cell>
        </row>
        <row r="64254">
          <cell r="B64254" t="str">
            <v>HG34G00020P</v>
          </cell>
        </row>
        <row r="64255">
          <cell r="B64255" t="str">
            <v>HG34G00020P</v>
          </cell>
        </row>
        <row r="64256">
          <cell r="B64256" t="str">
            <v>HG34G00020P</v>
          </cell>
        </row>
        <row r="64257">
          <cell r="B64257" t="str">
            <v>EJ2MJ000210</v>
          </cell>
        </row>
        <row r="64258">
          <cell r="B64258" t="str">
            <v>EJ2MJ000210</v>
          </cell>
        </row>
        <row r="64259">
          <cell r="B64259" t="str">
            <v>EJ2MJ000210</v>
          </cell>
        </row>
        <row r="64260">
          <cell r="B64260" t="str">
            <v>EJ2MJ000210</v>
          </cell>
        </row>
        <row r="64261">
          <cell r="B64261" t="str">
            <v>EJ2MJ000210</v>
          </cell>
        </row>
        <row r="64262">
          <cell r="B64262" t="str">
            <v>EJ2MJ000210</v>
          </cell>
        </row>
        <row r="64263">
          <cell r="B64263" t="str">
            <v>EJ2MJ000210</v>
          </cell>
        </row>
        <row r="64264">
          <cell r="B64264" t="str">
            <v>EJ2MJ000210</v>
          </cell>
        </row>
        <row r="64265">
          <cell r="B64265" t="str">
            <v>HT1NX000140</v>
          </cell>
        </row>
        <row r="64266">
          <cell r="B64266" t="str">
            <v>HT1NX000140</v>
          </cell>
        </row>
        <row r="64267">
          <cell r="B64267" t="str">
            <v>HT1NX000140</v>
          </cell>
        </row>
        <row r="64268">
          <cell r="B64268" t="str">
            <v>HT1NX000140</v>
          </cell>
        </row>
        <row r="64269">
          <cell r="B64269" t="str">
            <v>HT1NX000140</v>
          </cell>
        </row>
        <row r="64270">
          <cell r="B64270" t="str">
            <v>HT1NX000140</v>
          </cell>
        </row>
        <row r="64271">
          <cell r="B64271" t="str">
            <v>HT1NX000140</v>
          </cell>
        </row>
        <row r="64272">
          <cell r="B64272" t="str">
            <v>HT1NX000140</v>
          </cell>
        </row>
        <row r="64273">
          <cell r="B64273" t="str">
            <v>HT1NX000140</v>
          </cell>
        </row>
        <row r="64274">
          <cell r="B64274" t="str">
            <v>HT1NX000140</v>
          </cell>
        </row>
        <row r="64275">
          <cell r="B64275" t="str">
            <v>HT1NX000140</v>
          </cell>
        </row>
        <row r="64276">
          <cell r="B64276" t="str">
            <v>HT1NX000140</v>
          </cell>
        </row>
        <row r="64277">
          <cell r="B64277" t="str">
            <v>HT1NX000140</v>
          </cell>
        </row>
        <row r="64278">
          <cell r="B64278" t="str">
            <v>HT1NX000140</v>
          </cell>
        </row>
        <row r="64279">
          <cell r="B64279" t="str">
            <v>HT1NX000140</v>
          </cell>
        </row>
        <row r="64280">
          <cell r="B64280" t="str">
            <v>HT1NX000140</v>
          </cell>
        </row>
        <row r="64281">
          <cell r="B64281" t="str">
            <v>HT1NX000140</v>
          </cell>
        </row>
        <row r="64282">
          <cell r="B64282" t="str">
            <v>HT1NX000140</v>
          </cell>
        </row>
        <row r="64283">
          <cell r="B64283" t="str">
            <v>HT1NX000140</v>
          </cell>
        </row>
        <row r="64284">
          <cell r="B64284" t="str">
            <v>HT1NX000140</v>
          </cell>
        </row>
        <row r="64285">
          <cell r="B64285" t="str">
            <v>HT1NX000140</v>
          </cell>
        </row>
        <row r="64286">
          <cell r="B64286" t="str">
            <v>HT1NX000140</v>
          </cell>
        </row>
        <row r="64287">
          <cell r="B64287" t="str">
            <v>HT1NX000140</v>
          </cell>
        </row>
        <row r="64288">
          <cell r="B64288" t="str">
            <v>HT1NX000140</v>
          </cell>
        </row>
        <row r="64289">
          <cell r="B64289" t="str">
            <v>HT1NX000140</v>
          </cell>
        </row>
        <row r="64290">
          <cell r="B64290" t="str">
            <v>HT1NX000140</v>
          </cell>
        </row>
        <row r="64291">
          <cell r="B64291" t="str">
            <v>HT1NX000140</v>
          </cell>
        </row>
        <row r="64292">
          <cell r="B64292" t="str">
            <v>HT1NX000140</v>
          </cell>
        </row>
        <row r="64293">
          <cell r="B64293" t="str">
            <v>HT1NX000140</v>
          </cell>
        </row>
        <row r="64294">
          <cell r="B64294" t="str">
            <v>HT1NX000140</v>
          </cell>
        </row>
        <row r="64295">
          <cell r="B64295" t="str">
            <v>HT1NX000140</v>
          </cell>
        </row>
        <row r="64296">
          <cell r="B64296" t="str">
            <v>HT1NX000140</v>
          </cell>
        </row>
        <row r="64297">
          <cell r="B64297" t="str">
            <v>HT1NX000140</v>
          </cell>
        </row>
        <row r="64298">
          <cell r="B64298" t="str">
            <v>HT1NX000140</v>
          </cell>
        </row>
        <row r="64299">
          <cell r="B64299" t="str">
            <v>HT1NX000140</v>
          </cell>
        </row>
        <row r="64300">
          <cell r="B64300" t="str">
            <v>HT1NX000140</v>
          </cell>
        </row>
        <row r="64301">
          <cell r="B64301" t="str">
            <v>HT1NX000140</v>
          </cell>
        </row>
        <row r="64302">
          <cell r="B64302" t="str">
            <v>HT1NX000140</v>
          </cell>
        </row>
        <row r="64303">
          <cell r="B64303" t="str">
            <v>HT1NX000140</v>
          </cell>
        </row>
        <row r="64304">
          <cell r="B64304" t="str">
            <v>HT1NX000140</v>
          </cell>
        </row>
        <row r="64305">
          <cell r="B64305" t="str">
            <v>HT1NX000140</v>
          </cell>
        </row>
        <row r="64306">
          <cell r="B64306" t="str">
            <v>HT1NX000140</v>
          </cell>
        </row>
        <row r="64307">
          <cell r="B64307" t="str">
            <v>HT1NX000140</v>
          </cell>
        </row>
        <row r="64308">
          <cell r="B64308" t="str">
            <v>HT1NX000140</v>
          </cell>
        </row>
        <row r="64309">
          <cell r="B64309" t="str">
            <v>HT1NX000140</v>
          </cell>
        </row>
        <row r="64310">
          <cell r="B64310" t="str">
            <v>HT1NX000140</v>
          </cell>
        </row>
        <row r="64311">
          <cell r="B64311" t="str">
            <v>HT1NX000140</v>
          </cell>
        </row>
        <row r="64312">
          <cell r="B64312" t="str">
            <v>HT1NX000140</v>
          </cell>
        </row>
        <row r="64313">
          <cell r="B64313" t="str">
            <v>HT1NX000140</v>
          </cell>
        </row>
        <row r="64314">
          <cell r="B64314" t="str">
            <v>HT1NX000140</v>
          </cell>
        </row>
        <row r="64315">
          <cell r="B64315" t="str">
            <v>HT1NX000140</v>
          </cell>
        </row>
        <row r="64316">
          <cell r="B64316" t="str">
            <v>HT1NX000140</v>
          </cell>
        </row>
        <row r="64317">
          <cell r="B64317" t="str">
            <v>HT1NX000140</v>
          </cell>
        </row>
        <row r="64318">
          <cell r="B64318" t="str">
            <v>HT1NX000140</v>
          </cell>
        </row>
        <row r="64319">
          <cell r="B64319" t="str">
            <v>HT1NX000140</v>
          </cell>
        </row>
        <row r="64320">
          <cell r="B64320" t="str">
            <v>HT1NX000140</v>
          </cell>
        </row>
        <row r="64321">
          <cell r="B64321" t="str">
            <v>HT1NX000140</v>
          </cell>
        </row>
        <row r="64322">
          <cell r="B64322" t="str">
            <v>HK35W000100</v>
          </cell>
        </row>
        <row r="64323">
          <cell r="B64323" t="str">
            <v>HK35W000100</v>
          </cell>
        </row>
        <row r="64324">
          <cell r="B64324" t="str">
            <v>HK35W000100</v>
          </cell>
        </row>
        <row r="64325">
          <cell r="B64325" t="str">
            <v>HK35W000100</v>
          </cell>
        </row>
        <row r="64326">
          <cell r="B64326" t="str">
            <v>HK35W000100</v>
          </cell>
        </row>
        <row r="64327">
          <cell r="B64327" t="str">
            <v>HK35W000100</v>
          </cell>
        </row>
        <row r="64328">
          <cell r="B64328" t="str">
            <v>HK35W000100</v>
          </cell>
        </row>
        <row r="64329">
          <cell r="B64329" t="str">
            <v>HK35W000100</v>
          </cell>
        </row>
        <row r="64330">
          <cell r="B64330" t="str">
            <v>HK35W000100</v>
          </cell>
        </row>
        <row r="64331">
          <cell r="B64331" t="str">
            <v>HK35W000100</v>
          </cell>
        </row>
        <row r="64332">
          <cell r="B64332" t="str">
            <v>HK35W000100</v>
          </cell>
        </row>
        <row r="64333">
          <cell r="B64333" t="str">
            <v>HK35W000100</v>
          </cell>
        </row>
        <row r="64334">
          <cell r="B64334" t="str">
            <v>HK35W000100</v>
          </cell>
        </row>
        <row r="64335">
          <cell r="B64335" t="str">
            <v>HK35W000100</v>
          </cell>
        </row>
        <row r="64336">
          <cell r="B64336" t="str">
            <v>HK35W000100</v>
          </cell>
        </row>
        <row r="64337">
          <cell r="B64337" t="str">
            <v>HK35W000100</v>
          </cell>
        </row>
        <row r="64338">
          <cell r="B64338" t="str">
            <v>HK35W000100</v>
          </cell>
        </row>
        <row r="64339">
          <cell r="B64339" t="str">
            <v>HK35W000100</v>
          </cell>
        </row>
        <row r="64340">
          <cell r="B64340" t="str">
            <v>HK35W000100</v>
          </cell>
        </row>
        <row r="64341">
          <cell r="B64341" t="str">
            <v>HK35W000100</v>
          </cell>
        </row>
        <row r="64342">
          <cell r="B64342" t="str">
            <v>HK35W000100</v>
          </cell>
        </row>
        <row r="64343">
          <cell r="B64343" t="str">
            <v>HK35W000100</v>
          </cell>
        </row>
        <row r="64344">
          <cell r="B64344" t="str">
            <v>HK35W000100</v>
          </cell>
        </row>
        <row r="64345">
          <cell r="B64345" t="str">
            <v>HK35W000100</v>
          </cell>
        </row>
        <row r="64346">
          <cell r="B64346" t="str">
            <v>HK35W000100</v>
          </cell>
        </row>
        <row r="64347">
          <cell r="B64347" t="str">
            <v>HK35W000100</v>
          </cell>
        </row>
        <row r="64348">
          <cell r="B64348" t="str">
            <v>HK35W000100</v>
          </cell>
        </row>
        <row r="64349">
          <cell r="B64349" t="str">
            <v>HK35W000100</v>
          </cell>
        </row>
        <row r="64350">
          <cell r="B64350" t="str">
            <v>HK35W000100</v>
          </cell>
        </row>
        <row r="64351">
          <cell r="B64351" t="str">
            <v>HK35W000100</v>
          </cell>
        </row>
        <row r="64352">
          <cell r="B64352" t="str">
            <v>HK35W000100</v>
          </cell>
        </row>
        <row r="64353">
          <cell r="B64353" t="str">
            <v>HK35W000100</v>
          </cell>
        </row>
        <row r="64354">
          <cell r="B64354" t="str">
            <v>HK35W000100</v>
          </cell>
        </row>
        <row r="64355">
          <cell r="B64355" t="str">
            <v>HK35W000100</v>
          </cell>
        </row>
        <row r="64356">
          <cell r="B64356" t="str">
            <v>HK35W000100</v>
          </cell>
        </row>
        <row r="64357">
          <cell r="B64357" t="str">
            <v>HK35W000100</v>
          </cell>
        </row>
        <row r="64358">
          <cell r="B64358" t="str">
            <v>HK35W000100</v>
          </cell>
        </row>
        <row r="64359">
          <cell r="B64359" t="str">
            <v>HK35W000100</v>
          </cell>
        </row>
        <row r="64360">
          <cell r="B64360" t="str">
            <v>HK35W000100</v>
          </cell>
        </row>
        <row r="64361">
          <cell r="B64361" t="str">
            <v>HK35W000100</v>
          </cell>
        </row>
        <row r="64362">
          <cell r="B64362" t="str">
            <v>HK35W000100</v>
          </cell>
        </row>
        <row r="64363">
          <cell r="B64363" t="str">
            <v>HK35W000100</v>
          </cell>
        </row>
        <row r="64364">
          <cell r="B64364" t="str">
            <v>HK35W000100</v>
          </cell>
        </row>
        <row r="64365">
          <cell r="B64365" t="str">
            <v>HK35W000100</v>
          </cell>
        </row>
        <row r="64366">
          <cell r="B64366" t="str">
            <v>HK35W000100</v>
          </cell>
        </row>
        <row r="64367">
          <cell r="B64367" t="str">
            <v>HK35W000100</v>
          </cell>
        </row>
        <row r="64368">
          <cell r="B64368" t="str">
            <v>HK35W000100</v>
          </cell>
        </row>
        <row r="64369">
          <cell r="B64369" t="str">
            <v>HK35W000100</v>
          </cell>
        </row>
        <row r="64370">
          <cell r="B64370" t="str">
            <v>HK35W000100</v>
          </cell>
        </row>
        <row r="64371">
          <cell r="B64371" t="str">
            <v>HK35W000100</v>
          </cell>
        </row>
        <row r="64372">
          <cell r="B64372" t="str">
            <v>HK35W000100</v>
          </cell>
        </row>
        <row r="64373">
          <cell r="B64373" t="str">
            <v>HK35W000100</v>
          </cell>
        </row>
        <row r="64374">
          <cell r="B64374" t="str">
            <v>HK35W000100</v>
          </cell>
        </row>
        <row r="64375">
          <cell r="B64375" t="str">
            <v>HK35W000100</v>
          </cell>
        </row>
        <row r="64376">
          <cell r="B64376" t="str">
            <v>HK35W000100</v>
          </cell>
        </row>
        <row r="64377">
          <cell r="B64377" t="str">
            <v>HK35W000100</v>
          </cell>
        </row>
        <row r="64378">
          <cell r="B64378" t="str">
            <v>HK35W000100</v>
          </cell>
        </row>
        <row r="64379">
          <cell r="B64379" t="str">
            <v>HG0N4000I00</v>
          </cell>
        </row>
        <row r="64380">
          <cell r="B64380" t="str">
            <v>HG0N4000I00</v>
          </cell>
        </row>
        <row r="64381">
          <cell r="B64381" t="str">
            <v>HG0N4000I00</v>
          </cell>
        </row>
        <row r="64382">
          <cell r="B64382" t="str">
            <v>HG0N4000I00</v>
          </cell>
        </row>
        <row r="64383">
          <cell r="B64383" t="str">
            <v>HG0N4000I00</v>
          </cell>
        </row>
        <row r="64384">
          <cell r="B64384" t="str">
            <v>HG0N4000I00</v>
          </cell>
        </row>
        <row r="64385">
          <cell r="B64385" t="str">
            <v>HG0N4000I00</v>
          </cell>
        </row>
        <row r="64386">
          <cell r="B64386" t="str">
            <v>HG0N4000I00</v>
          </cell>
        </row>
        <row r="64387">
          <cell r="B64387" t="str">
            <v>HG0N4000I00</v>
          </cell>
        </row>
        <row r="64388">
          <cell r="B64388" t="str">
            <v>HG0N4000I00</v>
          </cell>
        </row>
        <row r="64389">
          <cell r="B64389" t="str">
            <v>HG0N4000I00</v>
          </cell>
        </row>
        <row r="64390">
          <cell r="B64390" t="str">
            <v>HG0N4000I00</v>
          </cell>
        </row>
        <row r="64391">
          <cell r="B64391" t="str">
            <v>HG0N4000I00</v>
          </cell>
        </row>
        <row r="64392">
          <cell r="B64392" t="str">
            <v>HG0N4000I00</v>
          </cell>
        </row>
        <row r="64393">
          <cell r="B64393" t="str">
            <v>HG0N4000I00</v>
          </cell>
        </row>
        <row r="64394">
          <cell r="B64394" t="str">
            <v>HG0N4000I00</v>
          </cell>
        </row>
        <row r="64395">
          <cell r="B64395" t="str">
            <v>HG0N4000I00</v>
          </cell>
        </row>
        <row r="64396">
          <cell r="B64396" t="str">
            <v>HG0N4000I00</v>
          </cell>
        </row>
        <row r="64397">
          <cell r="B64397" t="str">
            <v>HG0N4000I00</v>
          </cell>
        </row>
        <row r="64398">
          <cell r="B64398" t="str">
            <v>HG0N4000I00</v>
          </cell>
        </row>
        <row r="64399">
          <cell r="B64399" t="str">
            <v>HG0N4000I00</v>
          </cell>
        </row>
        <row r="64400">
          <cell r="B64400" t="str">
            <v>HG0N4000I00</v>
          </cell>
        </row>
        <row r="64401">
          <cell r="B64401" t="str">
            <v>HG0N4000I00</v>
          </cell>
        </row>
        <row r="64402">
          <cell r="B64402" t="str">
            <v>HG0N4000I00</v>
          </cell>
        </row>
        <row r="64403">
          <cell r="B64403" t="str">
            <v>HG0N4000I00</v>
          </cell>
        </row>
        <row r="64404">
          <cell r="B64404" t="str">
            <v>HG0N4000I00</v>
          </cell>
        </row>
        <row r="64405">
          <cell r="B64405" t="str">
            <v>HG0N4000I00</v>
          </cell>
        </row>
        <row r="64406">
          <cell r="B64406" t="str">
            <v>HG0N4000I00</v>
          </cell>
        </row>
        <row r="64407">
          <cell r="B64407" t="str">
            <v>HG0N4000I00</v>
          </cell>
        </row>
        <row r="64408">
          <cell r="B64408" t="str">
            <v>HG0N4000I00</v>
          </cell>
        </row>
        <row r="64409">
          <cell r="B64409" t="str">
            <v>HG0N4000I00</v>
          </cell>
        </row>
        <row r="64410">
          <cell r="B64410" t="str">
            <v>HG0N4000I00</v>
          </cell>
        </row>
        <row r="64411">
          <cell r="B64411" t="str">
            <v>HG0N4000I00</v>
          </cell>
        </row>
        <row r="64412">
          <cell r="B64412" t="str">
            <v>HG0N4000I00</v>
          </cell>
        </row>
        <row r="64413">
          <cell r="B64413" t="str">
            <v>HG0N4000I00</v>
          </cell>
        </row>
        <row r="64414">
          <cell r="B64414" t="str">
            <v>HG0N4000I00</v>
          </cell>
        </row>
        <row r="64415">
          <cell r="B64415" t="str">
            <v>HG0N4000I00</v>
          </cell>
        </row>
        <row r="64416">
          <cell r="B64416" t="str">
            <v>HG0N4000I00</v>
          </cell>
        </row>
        <row r="64417">
          <cell r="B64417" t="str">
            <v>HG0N4000I00</v>
          </cell>
        </row>
        <row r="64418">
          <cell r="B64418" t="str">
            <v>HG0N4000I00</v>
          </cell>
        </row>
        <row r="64419">
          <cell r="B64419" t="str">
            <v>HG0N4000I00</v>
          </cell>
        </row>
        <row r="64420">
          <cell r="B64420" t="str">
            <v>HG0N4000I00</v>
          </cell>
        </row>
        <row r="64421">
          <cell r="B64421" t="str">
            <v>HG0N4000I00</v>
          </cell>
        </row>
        <row r="64422">
          <cell r="B64422" t="str">
            <v>HG0N4000I00</v>
          </cell>
        </row>
        <row r="64423">
          <cell r="B64423" t="str">
            <v>HG0N4000I00</v>
          </cell>
        </row>
        <row r="64424">
          <cell r="B64424" t="str">
            <v>HG0N4000I00</v>
          </cell>
        </row>
        <row r="64425">
          <cell r="B64425" t="str">
            <v>HG0N4000I00</v>
          </cell>
        </row>
        <row r="64426">
          <cell r="B64426" t="str">
            <v>HG0N4000I00</v>
          </cell>
        </row>
        <row r="64427">
          <cell r="B64427" t="str">
            <v>HG0N4000I00</v>
          </cell>
        </row>
        <row r="64428">
          <cell r="B64428" t="str">
            <v>HG0N4000I00</v>
          </cell>
        </row>
        <row r="64429">
          <cell r="B64429" t="str">
            <v>HG0N4000I00</v>
          </cell>
        </row>
        <row r="64430">
          <cell r="B64430" t="str">
            <v>HG0N4000I00</v>
          </cell>
        </row>
        <row r="64431">
          <cell r="B64431" t="str">
            <v>HG0N4000I00</v>
          </cell>
        </row>
        <row r="64432">
          <cell r="B64432" t="str">
            <v>HG0N4000I00</v>
          </cell>
        </row>
        <row r="64433">
          <cell r="B64433" t="str">
            <v>HG0N4000I00</v>
          </cell>
        </row>
        <row r="64434">
          <cell r="B64434" t="str">
            <v>HG0N4000I00</v>
          </cell>
        </row>
        <row r="64435">
          <cell r="B64435" t="str">
            <v>HG0N4000I00</v>
          </cell>
        </row>
        <row r="64436">
          <cell r="B64436" t="str">
            <v>HG0N4000I00</v>
          </cell>
        </row>
        <row r="64437">
          <cell r="B64437" t="str">
            <v>HG0N4000I00</v>
          </cell>
        </row>
        <row r="64438">
          <cell r="B64438" t="str">
            <v>HG0N4000I00</v>
          </cell>
        </row>
        <row r="64439">
          <cell r="B64439" t="str">
            <v>HG0N4000I00</v>
          </cell>
        </row>
        <row r="64440">
          <cell r="B64440" t="str">
            <v>HG0N4000I00</v>
          </cell>
        </row>
        <row r="64441">
          <cell r="B64441" t="str">
            <v>HG0N4000I00</v>
          </cell>
        </row>
        <row r="64442">
          <cell r="B64442" t="str">
            <v>HG0N4000I00</v>
          </cell>
        </row>
        <row r="64443">
          <cell r="B64443" t="str">
            <v>PK37B011F00</v>
          </cell>
        </row>
        <row r="64444">
          <cell r="B64444" t="str">
            <v>PK37B011F00</v>
          </cell>
        </row>
        <row r="64445">
          <cell r="B64445" t="str">
            <v>PK37B011F00</v>
          </cell>
        </row>
        <row r="64446">
          <cell r="B64446" t="str">
            <v>PK37B011F00</v>
          </cell>
        </row>
        <row r="64447">
          <cell r="B64447" t="str">
            <v>PK37B011F00</v>
          </cell>
        </row>
        <row r="64448">
          <cell r="B64448" t="str">
            <v>PK37B011F00</v>
          </cell>
        </row>
        <row r="64449">
          <cell r="B64449" t="str">
            <v>PK37B011F00</v>
          </cell>
        </row>
        <row r="64450">
          <cell r="B64450" t="str">
            <v>PK37B011F00</v>
          </cell>
        </row>
        <row r="64451">
          <cell r="B64451" t="str">
            <v>PK37B011F00</v>
          </cell>
        </row>
        <row r="64452">
          <cell r="B64452" t="str">
            <v>PK37B011F00</v>
          </cell>
        </row>
        <row r="64453">
          <cell r="B64453" t="str">
            <v>PK37B011F00</v>
          </cell>
        </row>
        <row r="64454">
          <cell r="B64454" t="str">
            <v>PK37B011F00</v>
          </cell>
        </row>
        <row r="64455">
          <cell r="B64455" t="str">
            <v>PK37B011F00</v>
          </cell>
        </row>
        <row r="64456">
          <cell r="B64456" t="str">
            <v>PK37B011F00</v>
          </cell>
        </row>
        <row r="64457">
          <cell r="B64457" t="str">
            <v>PK37B011F00</v>
          </cell>
        </row>
        <row r="64458">
          <cell r="B64458" t="str">
            <v>PK37B011F00</v>
          </cell>
        </row>
        <row r="64459">
          <cell r="B64459" t="str">
            <v>PK37B011F00</v>
          </cell>
        </row>
        <row r="64460">
          <cell r="B64460" t="str">
            <v>PK37B011F00</v>
          </cell>
        </row>
        <row r="64461">
          <cell r="B64461" t="str">
            <v>PK37B011F00</v>
          </cell>
        </row>
        <row r="64462">
          <cell r="B64462" t="str">
            <v>PK37B011F00</v>
          </cell>
        </row>
        <row r="64463">
          <cell r="B64463" t="str">
            <v>PK37B011F00</v>
          </cell>
        </row>
        <row r="64464">
          <cell r="B64464" t="str">
            <v>PK37B011F00</v>
          </cell>
        </row>
        <row r="64465">
          <cell r="B64465" t="str">
            <v>PK37B011F00</v>
          </cell>
        </row>
        <row r="64466">
          <cell r="B64466" t="str">
            <v>PK37B011F00</v>
          </cell>
        </row>
        <row r="64467">
          <cell r="B64467" t="str">
            <v>PK37B011F00</v>
          </cell>
        </row>
        <row r="64468">
          <cell r="B64468" t="str">
            <v>PK37B011F00</v>
          </cell>
        </row>
        <row r="64469">
          <cell r="B64469" t="str">
            <v>PK37B011F00</v>
          </cell>
        </row>
        <row r="64470">
          <cell r="B64470" t="str">
            <v>PK37B011F00</v>
          </cell>
        </row>
        <row r="64471">
          <cell r="B64471" t="str">
            <v>PK37B011F00</v>
          </cell>
        </row>
        <row r="64472">
          <cell r="B64472" t="str">
            <v>PK37B011F00</v>
          </cell>
        </row>
        <row r="64473">
          <cell r="B64473" t="str">
            <v>PK37B011F00</v>
          </cell>
        </row>
        <row r="64474">
          <cell r="B64474" t="str">
            <v>PK37B011F00</v>
          </cell>
        </row>
        <row r="64475">
          <cell r="B64475" t="str">
            <v>PK37B011F00</v>
          </cell>
        </row>
        <row r="64476">
          <cell r="B64476" t="str">
            <v>PK37B011F00</v>
          </cell>
        </row>
        <row r="64477">
          <cell r="B64477" t="str">
            <v>PK37B011F00</v>
          </cell>
        </row>
        <row r="64478">
          <cell r="B64478" t="str">
            <v>PK37B011F00</v>
          </cell>
        </row>
        <row r="64479">
          <cell r="B64479" t="str">
            <v>PK37B011F00</v>
          </cell>
        </row>
        <row r="64480">
          <cell r="B64480" t="str">
            <v>PK37B011F00</v>
          </cell>
        </row>
        <row r="64481">
          <cell r="B64481" t="str">
            <v>PK37B011F00</v>
          </cell>
        </row>
        <row r="64482">
          <cell r="B64482" t="str">
            <v>PK37B011F00</v>
          </cell>
        </row>
        <row r="64483">
          <cell r="B64483" t="str">
            <v>PK37B011F00</v>
          </cell>
        </row>
        <row r="64484">
          <cell r="B64484" t="str">
            <v>PK37B011F00</v>
          </cell>
        </row>
        <row r="64485">
          <cell r="B64485" t="str">
            <v>PK37B011F00</v>
          </cell>
        </row>
        <row r="64486">
          <cell r="B64486" t="str">
            <v>PK37B011F00</v>
          </cell>
        </row>
        <row r="64487">
          <cell r="B64487" t="str">
            <v>PK37B011F00</v>
          </cell>
        </row>
        <row r="64488">
          <cell r="B64488" t="str">
            <v>PK37B011F00</v>
          </cell>
        </row>
        <row r="64489">
          <cell r="B64489" t="str">
            <v>PK37B011F00</v>
          </cell>
        </row>
        <row r="64490">
          <cell r="B64490" t="str">
            <v>PK37B011F00</v>
          </cell>
        </row>
        <row r="64491">
          <cell r="B64491" t="str">
            <v>PK37B011F00</v>
          </cell>
        </row>
        <row r="64492">
          <cell r="B64492" t="str">
            <v>PK37B011F00</v>
          </cell>
        </row>
        <row r="64493">
          <cell r="B64493" t="str">
            <v>PK37B011F00</v>
          </cell>
        </row>
        <row r="64494">
          <cell r="B64494" t="str">
            <v>PK37B011F00</v>
          </cell>
        </row>
        <row r="64495">
          <cell r="B64495" t="str">
            <v>PK37B011F00</v>
          </cell>
        </row>
        <row r="64496">
          <cell r="B64496" t="str">
            <v>PK37B011F00</v>
          </cell>
        </row>
        <row r="64497">
          <cell r="B64497" t="str">
            <v>PK37B011F00</v>
          </cell>
        </row>
        <row r="64498">
          <cell r="B64498" t="str">
            <v>PK37B011F00</v>
          </cell>
        </row>
        <row r="64499">
          <cell r="B64499" t="str">
            <v>PK37B011F00</v>
          </cell>
        </row>
        <row r="64500">
          <cell r="B64500" t="str">
            <v>PK37B011F00</v>
          </cell>
        </row>
        <row r="64501">
          <cell r="B64501" t="str">
            <v>PK37B011F00</v>
          </cell>
        </row>
        <row r="64502">
          <cell r="B64502" t="str">
            <v>PK37B011F00</v>
          </cell>
        </row>
        <row r="64503">
          <cell r="B64503" t="str">
            <v>PK37B011F00</v>
          </cell>
        </row>
        <row r="64504">
          <cell r="B64504" t="str">
            <v>PK37B011F00</v>
          </cell>
        </row>
        <row r="64505">
          <cell r="B64505" t="str">
            <v>PK37B011F00</v>
          </cell>
        </row>
        <row r="64506">
          <cell r="B64506" t="str">
            <v>PK37B011F00</v>
          </cell>
        </row>
        <row r="64507">
          <cell r="B64507" t="str">
            <v>PK05400E720</v>
          </cell>
        </row>
        <row r="64508">
          <cell r="B64508" t="str">
            <v>PK05400E720</v>
          </cell>
        </row>
        <row r="64509">
          <cell r="B64509" t="str">
            <v>PK05400E720</v>
          </cell>
        </row>
        <row r="64510">
          <cell r="B64510" t="str">
            <v>PK05400E720</v>
          </cell>
        </row>
        <row r="64511">
          <cell r="B64511" t="str">
            <v>PK05400E720</v>
          </cell>
        </row>
        <row r="64512">
          <cell r="B64512" t="str">
            <v>PK05400E720</v>
          </cell>
        </row>
        <row r="64513">
          <cell r="B64513" t="str">
            <v>PK05400E720</v>
          </cell>
        </row>
        <row r="64514">
          <cell r="B64514" t="str">
            <v>PK05400E720</v>
          </cell>
        </row>
        <row r="64515">
          <cell r="B64515" t="str">
            <v>PK05400E720</v>
          </cell>
        </row>
        <row r="64516">
          <cell r="B64516" t="str">
            <v>PK05400E720</v>
          </cell>
        </row>
        <row r="64517">
          <cell r="B64517" t="str">
            <v>PK05400E720</v>
          </cell>
        </row>
        <row r="64518">
          <cell r="B64518" t="str">
            <v>PK05400E720</v>
          </cell>
        </row>
        <row r="64519">
          <cell r="B64519" t="str">
            <v>PK05400E720</v>
          </cell>
        </row>
        <row r="64520">
          <cell r="B64520" t="str">
            <v>PK05400E720</v>
          </cell>
        </row>
        <row r="64521">
          <cell r="B64521" t="str">
            <v>PK05400E720</v>
          </cell>
        </row>
        <row r="64522">
          <cell r="B64522" t="str">
            <v>PK05400E720</v>
          </cell>
        </row>
        <row r="64523">
          <cell r="B64523" t="str">
            <v>PK05400E720</v>
          </cell>
        </row>
        <row r="64524">
          <cell r="B64524" t="str">
            <v>PK05400E720</v>
          </cell>
        </row>
        <row r="64525">
          <cell r="B64525" t="str">
            <v>PK05400E720</v>
          </cell>
        </row>
        <row r="64526">
          <cell r="B64526" t="str">
            <v>PK05400E720</v>
          </cell>
        </row>
        <row r="64527">
          <cell r="B64527" t="str">
            <v>PK05400E720</v>
          </cell>
        </row>
        <row r="64528">
          <cell r="B64528" t="str">
            <v>PK05400E720</v>
          </cell>
        </row>
        <row r="64529">
          <cell r="B64529" t="str">
            <v>PK05400E720</v>
          </cell>
        </row>
        <row r="64530">
          <cell r="B64530" t="str">
            <v>PK05400E720</v>
          </cell>
        </row>
        <row r="64531">
          <cell r="B64531" t="str">
            <v>PK05400E720</v>
          </cell>
        </row>
        <row r="64532">
          <cell r="B64532" t="str">
            <v>PK05400E720</v>
          </cell>
        </row>
        <row r="64533">
          <cell r="B64533" t="str">
            <v>PK05400E720</v>
          </cell>
        </row>
        <row r="64534">
          <cell r="B64534" t="str">
            <v>PK05400E720</v>
          </cell>
        </row>
        <row r="64535">
          <cell r="B64535" t="str">
            <v>PK05400E720</v>
          </cell>
        </row>
        <row r="64536">
          <cell r="B64536" t="str">
            <v>PK05400E720</v>
          </cell>
        </row>
        <row r="64537">
          <cell r="B64537" t="str">
            <v>PK05400E720</v>
          </cell>
        </row>
        <row r="64538">
          <cell r="B64538" t="str">
            <v>PK05400E720</v>
          </cell>
        </row>
        <row r="64539">
          <cell r="B64539" t="str">
            <v>PK05400E720</v>
          </cell>
        </row>
        <row r="64540">
          <cell r="B64540" t="str">
            <v>PK05400E720</v>
          </cell>
        </row>
        <row r="64541">
          <cell r="B64541" t="str">
            <v>PK05400E720</v>
          </cell>
        </row>
        <row r="64542">
          <cell r="B64542" t="str">
            <v>PK05400E720</v>
          </cell>
        </row>
        <row r="64543">
          <cell r="B64543" t="str">
            <v>PK05400E720</v>
          </cell>
        </row>
        <row r="64544">
          <cell r="B64544" t="str">
            <v>PK05400E720</v>
          </cell>
        </row>
        <row r="64545">
          <cell r="B64545" t="str">
            <v>PK05400E720</v>
          </cell>
        </row>
        <row r="64546">
          <cell r="B64546" t="str">
            <v>PK05400E720</v>
          </cell>
        </row>
        <row r="64547">
          <cell r="B64547" t="str">
            <v>PK05400E720</v>
          </cell>
        </row>
        <row r="64548">
          <cell r="B64548" t="str">
            <v>PK05400E720</v>
          </cell>
        </row>
        <row r="64549">
          <cell r="B64549" t="str">
            <v>PK05400E720</v>
          </cell>
        </row>
        <row r="64550">
          <cell r="B64550" t="str">
            <v>PK05400E720</v>
          </cell>
        </row>
        <row r="64551">
          <cell r="B64551" t="str">
            <v>PK05400E720</v>
          </cell>
        </row>
        <row r="64552">
          <cell r="B64552" t="str">
            <v>PK05400E720</v>
          </cell>
        </row>
        <row r="64553">
          <cell r="B64553" t="str">
            <v>PK05400E720</v>
          </cell>
        </row>
        <row r="64554">
          <cell r="B64554" t="str">
            <v>PK05400E720</v>
          </cell>
        </row>
        <row r="64555">
          <cell r="B64555" t="str">
            <v>PK05400E720</v>
          </cell>
        </row>
        <row r="64556">
          <cell r="B64556" t="str">
            <v>PK05400E720</v>
          </cell>
        </row>
        <row r="64557">
          <cell r="B64557" t="str">
            <v>PK05400E720</v>
          </cell>
        </row>
        <row r="64558">
          <cell r="B64558" t="str">
            <v>PK32000G120</v>
          </cell>
        </row>
        <row r="64559">
          <cell r="B64559" t="str">
            <v>PK32000G120</v>
          </cell>
        </row>
        <row r="64560">
          <cell r="B64560" t="str">
            <v>PK32000G120</v>
          </cell>
        </row>
        <row r="64561">
          <cell r="B64561" t="str">
            <v>PK32000G120</v>
          </cell>
        </row>
        <row r="64562">
          <cell r="B64562" t="str">
            <v>PK32000G120</v>
          </cell>
        </row>
        <row r="64563">
          <cell r="B64563" t="str">
            <v>PK32000G120</v>
          </cell>
        </row>
        <row r="64564">
          <cell r="B64564" t="str">
            <v>PK32000G120</v>
          </cell>
        </row>
        <row r="64565">
          <cell r="B64565" t="str">
            <v>PK32000G120</v>
          </cell>
        </row>
        <row r="64566">
          <cell r="B64566" t="str">
            <v>PK32000G120</v>
          </cell>
        </row>
        <row r="64567">
          <cell r="B64567" t="str">
            <v>PK32000G120</v>
          </cell>
        </row>
        <row r="64568">
          <cell r="B64568" t="str">
            <v>PK32000G120</v>
          </cell>
        </row>
        <row r="64569">
          <cell r="B64569" t="str">
            <v>PK32000G120</v>
          </cell>
        </row>
        <row r="64570">
          <cell r="B64570" t="str">
            <v>PK32000G120</v>
          </cell>
        </row>
        <row r="64571">
          <cell r="B64571" t="str">
            <v>PK32000G120</v>
          </cell>
        </row>
        <row r="64572">
          <cell r="B64572" t="str">
            <v>PK32000G120</v>
          </cell>
        </row>
        <row r="64573">
          <cell r="B64573" t="str">
            <v>PK32000G120</v>
          </cell>
        </row>
        <row r="64574">
          <cell r="B64574" t="str">
            <v>PK32000G120</v>
          </cell>
        </row>
        <row r="64575">
          <cell r="B64575" t="str">
            <v>PK32000G120</v>
          </cell>
        </row>
        <row r="64576">
          <cell r="B64576" t="str">
            <v>PK32000G120</v>
          </cell>
        </row>
        <row r="64577">
          <cell r="B64577" t="str">
            <v>PK32000G120</v>
          </cell>
        </row>
        <row r="64578">
          <cell r="B64578" t="str">
            <v>PK32000G120</v>
          </cell>
        </row>
        <row r="64579">
          <cell r="B64579" t="str">
            <v>PK32000G120</v>
          </cell>
        </row>
        <row r="64580">
          <cell r="B64580" t="str">
            <v>PK32000G120</v>
          </cell>
        </row>
        <row r="64581">
          <cell r="B64581" t="str">
            <v>PK32000G120</v>
          </cell>
        </row>
        <row r="64582">
          <cell r="B64582" t="str">
            <v>PK32000G120</v>
          </cell>
        </row>
        <row r="64583">
          <cell r="B64583" t="str">
            <v>PK32000G120</v>
          </cell>
        </row>
        <row r="64584">
          <cell r="B64584" t="str">
            <v>PK32000G120</v>
          </cell>
        </row>
        <row r="64585">
          <cell r="B64585" t="str">
            <v>PK32000G120</v>
          </cell>
        </row>
        <row r="64586">
          <cell r="B64586" t="str">
            <v>PK32000G120</v>
          </cell>
        </row>
        <row r="64587">
          <cell r="B64587" t="str">
            <v>PK32000G120</v>
          </cell>
        </row>
        <row r="64588">
          <cell r="B64588" t="str">
            <v>PK32000G120</v>
          </cell>
        </row>
        <row r="64589">
          <cell r="B64589" t="str">
            <v>PK32000G120</v>
          </cell>
        </row>
        <row r="64590">
          <cell r="B64590" t="str">
            <v>PK32000G120</v>
          </cell>
        </row>
        <row r="64591">
          <cell r="B64591" t="str">
            <v>PK32000G120</v>
          </cell>
        </row>
        <row r="64592">
          <cell r="B64592" t="str">
            <v>PK32000G120</v>
          </cell>
        </row>
        <row r="64593">
          <cell r="B64593" t="str">
            <v>PK32000G120</v>
          </cell>
        </row>
        <row r="64594">
          <cell r="B64594" t="str">
            <v>PK32000G120</v>
          </cell>
        </row>
        <row r="64595">
          <cell r="B64595" t="str">
            <v>PK32000G120</v>
          </cell>
        </row>
        <row r="64596">
          <cell r="B64596" t="str">
            <v>PK32000G120</v>
          </cell>
        </row>
        <row r="64597">
          <cell r="B64597" t="str">
            <v>PK32000G120</v>
          </cell>
        </row>
        <row r="64598">
          <cell r="B64598" t="str">
            <v>PK32000G120</v>
          </cell>
        </row>
        <row r="64599">
          <cell r="B64599" t="str">
            <v>PK32000G120</v>
          </cell>
        </row>
        <row r="64600">
          <cell r="B64600" t="str">
            <v>PK32000G120</v>
          </cell>
        </row>
        <row r="64601">
          <cell r="B64601" t="str">
            <v>PK32000G120</v>
          </cell>
        </row>
        <row r="64602">
          <cell r="B64602" t="str">
            <v>PK32000G120</v>
          </cell>
        </row>
        <row r="64603">
          <cell r="B64603" t="str">
            <v>PK32000G120</v>
          </cell>
        </row>
        <row r="64604">
          <cell r="B64604" t="str">
            <v>PK32000G120</v>
          </cell>
        </row>
        <row r="64605">
          <cell r="B64605" t="str">
            <v>PK32000G120</v>
          </cell>
        </row>
        <row r="64606">
          <cell r="B64606" t="str">
            <v>GA00000HM00</v>
          </cell>
        </row>
        <row r="64607">
          <cell r="B64607" t="str">
            <v>GA00000HM00</v>
          </cell>
        </row>
        <row r="64608">
          <cell r="B64608" t="str">
            <v>GA00000HM00</v>
          </cell>
        </row>
        <row r="64609">
          <cell r="B64609" t="str">
            <v>GA00000HM00</v>
          </cell>
        </row>
        <row r="64610">
          <cell r="B64610" t="str">
            <v>GA00000HM00</v>
          </cell>
        </row>
        <row r="64611">
          <cell r="B64611" t="str">
            <v>GA00000HM00</v>
          </cell>
        </row>
        <row r="64612">
          <cell r="B64612" t="str">
            <v>GA00000K220</v>
          </cell>
        </row>
        <row r="64613">
          <cell r="B64613" t="str">
            <v>GA00000K220</v>
          </cell>
        </row>
        <row r="64614">
          <cell r="B64614" t="str">
            <v>GA00000K220</v>
          </cell>
        </row>
        <row r="64615">
          <cell r="B64615" t="str">
            <v>GA00000K220</v>
          </cell>
        </row>
        <row r="64616">
          <cell r="B64616" t="str">
            <v>GA00000K220</v>
          </cell>
        </row>
        <row r="64617">
          <cell r="B64617" t="str">
            <v>GA00000K220</v>
          </cell>
        </row>
        <row r="64618">
          <cell r="B64618" t="str">
            <v>GA00000K220</v>
          </cell>
        </row>
        <row r="64619">
          <cell r="B64619" t="str">
            <v>GA00000K220</v>
          </cell>
        </row>
        <row r="64620">
          <cell r="B64620" t="str">
            <v>GA00000K220</v>
          </cell>
        </row>
        <row r="64621">
          <cell r="B64621" t="str">
            <v>GA00000K220</v>
          </cell>
        </row>
        <row r="64622">
          <cell r="B64622" t="str">
            <v>GA00000K220</v>
          </cell>
        </row>
        <row r="64623">
          <cell r="B64623" t="str">
            <v>GA00000K220</v>
          </cell>
        </row>
        <row r="64624">
          <cell r="B64624" t="str">
            <v>GA00000K220</v>
          </cell>
        </row>
        <row r="64625">
          <cell r="B64625" t="str">
            <v>GA00000K220</v>
          </cell>
        </row>
        <row r="64626">
          <cell r="B64626" t="str">
            <v>GA00000K220</v>
          </cell>
        </row>
        <row r="64627">
          <cell r="B64627" t="str">
            <v>GA00000K220</v>
          </cell>
        </row>
        <row r="64628">
          <cell r="B64628" t="str">
            <v>GA00000K220</v>
          </cell>
        </row>
        <row r="64629">
          <cell r="B64629" t="str">
            <v>GA00000K220</v>
          </cell>
        </row>
        <row r="64630">
          <cell r="B64630" t="str">
            <v>GA00000K220</v>
          </cell>
        </row>
        <row r="64631">
          <cell r="B64631" t="str">
            <v>GA00000K220</v>
          </cell>
        </row>
        <row r="64632">
          <cell r="B64632" t="str">
            <v>GA00000K220</v>
          </cell>
        </row>
        <row r="64633">
          <cell r="B64633" t="str">
            <v>GA00000K220</v>
          </cell>
        </row>
        <row r="64634">
          <cell r="B64634" t="str">
            <v>GA00000K220</v>
          </cell>
        </row>
        <row r="64635">
          <cell r="B64635" t="str">
            <v>GA00000K220</v>
          </cell>
        </row>
        <row r="64636">
          <cell r="B64636" t="str">
            <v>GA00000K220</v>
          </cell>
        </row>
        <row r="64637">
          <cell r="B64637" t="str">
            <v>GA00000K220</v>
          </cell>
        </row>
        <row r="64638">
          <cell r="B64638" t="str">
            <v>GA00000K220</v>
          </cell>
        </row>
        <row r="64639">
          <cell r="B64639" t="str">
            <v>GA00000K220</v>
          </cell>
        </row>
        <row r="64640">
          <cell r="B64640" t="str">
            <v>GA00000K220</v>
          </cell>
        </row>
        <row r="64641">
          <cell r="B64641" t="str">
            <v>GA00000K220</v>
          </cell>
        </row>
        <row r="64642">
          <cell r="B64642" t="str">
            <v>GA00000K220</v>
          </cell>
        </row>
        <row r="64643">
          <cell r="B64643" t="str">
            <v>GA00000K220</v>
          </cell>
        </row>
        <row r="64644">
          <cell r="B64644" t="str">
            <v>GA00000K220</v>
          </cell>
        </row>
        <row r="64645">
          <cell r="B64645" t="str">
            <v>GA00000K220</v>
          </cell>
        </row>
        <row r="64646">
          <cell r="B64646" t="str">
            <v>GA00000K220</v>
          </cell>
        </row>
        <row r="64647">
          <cell r="B64647" t="str">
            <v>GA00000K220</v>
          </cell>
        </row>
        <row r="64648">
          <cell r="B64648" t="str">
            <v>GA00000K220</v>
          </cell>
        </row>
        <row r="64649">
          <cell r="B64649" t="str">
            <v>GA00000K220</v>
          </cell>
        </row>
        <row r="64650">
          <cell r="B64650" t="str">
            <v>GA00000K220</v>
          </cell>
        </row>
        <row r="64651">
          <cell r="B64651" t="str">
            <v>GA00000K220</v>
          </cell>
        </row>
        <row r="64652">
          <cell r="B64652" t="str">
            <v>GA00000K220</v>
          </cell>
        </row>
        <row r="64653">
          <cell r="B64653" t="str">
            <v>GA00000K220</v>
          </cell>
        </row>
        <row r="64654">
          <cell r="B64654" t="str">
            <v>GA00000K220</v>
          </cell>
        </row>
        <row r="64655">
          <cell r="B64655" t="str">
            <v>GA00000K220</v>
          </cell>
        </row>
        <row r="64656">
          <cell r="B64656" t="str">
            <v>GA00000K220</v>
          </cell>
        </row>
        <row r="64657">
          <cell r="B64657" t="str">
            <v>GA00000K220</v>
          </cell>
        </row>
        <row r="64658">
          <cell r="B64658" t="str">
            <v>GA00000K220</v>
          </cell>
        </row>
        <row r="64659">
          <cell r="B64659" t="str">
            <v>GA00000K220</v>
          </cell>
        </row>
        <row r="64660">
          <cell r="B64660" t="str">
            <v>GA00000K220</v>
          </cell>
        </row>
        <row r="64661">
          <cell r="B64661" t="str">
            <v>GA00000K220</v>
          </cell>
        </row>
        <row r="64662">
          <cell r="B64662" t="str">
            <v>GA00000K220</v>
          </cell>
        </row>
        <row r="64663">
          <cell r="B64663" t="str">
            <v>GA00000K220</v>
          </cell>
        </row>
        <row r="64664">
          <cell r="B64664" t="str">
            <v>GA00000K220</v>
          </cell>
        </row>
        <row r="64665">
          <cell r="B64665" t="str">
            <v>GA00000K220</v>
          </cell>
        </row>
        <row r="64666">
          <cell r="B64666" t="str">
            <v>GA00000K220</v>
          </cell>
        </row>
        <row r="64667">
          <cell r="B64667" t="str">
            <v>GA00000K220</v>
          </cell>
        </row>
        <row r="64668">
          <cell r="B64668" t="str">
            <v>GA00000K220</v>
          </cell>
        </row>
        <row r="64669">
          <cell r="B64669" t="str">
            <v>GA00000K220</v>
          </cell>
        </row>
        <row r="64670">
          <cell r="B64670" t="str">
            <v>GA00000K220</v>
          </cell>
        </row>
        <row r="64671">
          <cell r="B64671" t="str">
            <v>PK10001IZ20</v>
          </cell>
        </row>
        <row r="64672">
          <cell r="B64672" t="str">
            <v>PK10001IZ20</v>
          </cell>
        </row>
        <row r="64673">
          <cell r="B64673" t="str">
            <v>PK10001IZ20</v>
          </cell>
        </row>
        <row r="64674">
          <cell r="B64674" t="str">
            <v>PK10001IZ20</v>
          </cell>
        </row>
        <row r="64675">
          <cell r="B64675" t="str">
            <v>PK10001IZ20</v>
          </cell>
        </row>
        <row r="64676">
          <cell r="B64676" t="str">
            <v>PK10001IZ20</v>
          </cell>
        </row>
        <row r="64677">
          <cell r="B64677" t="str">
            <v>PK10001IZ20</v>
          </cell>
        </row>
        <row r="64678">
          <cell r="B64678" t="str">
            <v>PK10001IZ20</v>
          </cell>
        </row>
        <row r="64679">
          <cell r="B64679" t="str">
            <v>PK10001IZ20</v>
          </cell>
        </row>
        <row r="64680">
          <cell r="B64680" t="str">
            <v>PK10001IZ20</v>
          </cell>
        </row>
        <row r="64681">
          <cell r="B64681" t="str">
            <v>PK10001IZ20</v>
          </cell>
        </row>
        <row r="64682">
          <cell r="B64682" t="str">
            <v>PK10001IZ20</v>
          </cell>
        </row>
        <row r="64683">
          <cell r="B64683" t="str">
            <v>PK10001IZ20</v>
          </cell>
        </row>
        <row r="64684">
          <cell r="B64684" t="str">
            <v>PK10001IZ20</v>
          </cell>
        </row>
        <row r="64685">
          <cell r="B64685" t="str">
            <v>PK10001IZ20</v>
          </cell>
        </row>
        <row r="64686">
          <cell r="B64686" t="str">
            <v>PK10001IZ20</v>
          </cell>
        </row>
        <row r="64687">
          <cell r="B64687" t="str">
            <v>PK10001IZ20</v>
          </cell>
        </row>
        <row r="64688">
          <cell r="B64688" t="str">
            <v>PK10001IZ20</v>
          </cell>
        </row>
        <row r="64689">
          <cell r="B64689" t="str">
            <v>PK10001IZ20</v>
          </cell>
        </row>
        <row r="64690">
          <cell r="B64690" t="str">
            <v>PK10001IZ20</v>
          </cell>
        </row>
        <row r="64691">
          <cell r="B64691" t="str">
            <v>PK10001IZ20</v>
          </cell>
        </row>
        <row r="64692">
          <cell r="B64692" t="str">
            <v>PK10001IZ20</v>
          </cell>
        </row>
        <row r="64693">
          <cell r="B64693" t="str">
            <v>PK10001IZ20</v>
          </cell>
        </row>
        <row r="64694">
          <cell r="B64694" t="str">
            <v>PK10001IZ20</v>
          </cell>
        </row>
        <row r="64695">
          <cell r="B64695" t="str">
            <v>PK10001IZ20</v>
          </cell>
        </row>
        <row r="64696">
          <cell r="B64696" t="str">
            <v>PK10001IZ20</v>
          </cell>
        </row>
        <row r="64697">
          <cell r="B64697" t="str">
            <v>PK10001IZ20</v>
          </cell>
        </row>
        <row r="64698">
          <cell r="B64698" t="str">
            <v>PK10001IZ20</v>
          </cell>
        </row>
        <row r="64699">
          <cell r="B64699" t="str">
            <v>PK10001IZ20</v>
          </cell>
        </row>
        <row r="64700">
          <cell r="B64700" t="str">
            <v>PK10001IZ20</v>
          </cell>
        </row>
        <row r="64701">
          <cell r="B64701" t="str">
            <v>EL336000D00</v>
          </cell>
        </row>
        <row r="64702">
          <cell r="B64702" t="str">
            <v>EL336000D00</v>
          </cell>
        </row>
        <row r="64703">
          <cell r="B64703" t="str">
            <v>EL336000D00</v>
          </cell>
        </row>
        <row r="64704">
          <cell r="B64704" t="str">
            <v>EL336000D00</v>
          </cell>
        </row>
        <row r="64705">
          <cell r="B64705" t="str">
            <v>EL336000D00</v>
          </cell>
        </row>
        <row r="64706">
          <cell r="B64706" t="str">
            <v>EL336000D00</v>
          </cell>
        </row>
        <row r="64707">
          <cell r="B64707" t="str">
            <v>EL336000D00</v>
          </cell>
        </row>
        <row r="64708">
          <cell r="B64708" t="str">
            <v>EL336000D00</v>
          </cell>
        </row>
        <row r="64709">
          <cell r="B64709" t="str">
            <v>EL336000D00</v>
          </cell>
        </row>
        <row r="64710">
          <cell r="B64710" t="str">
            <v>EL336000D00</v>
          </cell>
        </row>
        <row r="64711">
          <cell r="B64711" t="str">
            <v>EL336000D00</v>
          </cell>
        </row>
        <row r="64712">
          <cell r="B64712" t="str">
            <v>EL336000D00</v>
          </cell>
        </row>
        <row r="64713">
          <cell r="B64713" t="str">
            <v>EL336000D00</v>
          </cell>
        </row>
        <row r="64714">
          <cell r="B64714" t="str">
            <v>EL336000D00</v>
          </cell>
        </row>
        <row r="64715">
          <cell r="B64715" t="str">
            <v>EL336000D00</v>
          </cell>
        </row>
        <row r="64716">
          <cell r="B64716" t="str">
            <v>EL336000D00</v>
          </cell>
        </row>
        <row r="64717">
          <cell r="B64717" t="str">
            <v>EL336000D00</v>
          </cell>
        </row>
        <row r="64718">
          <cell r="B64718" t="str">
            <v>EL336000D00</v>
          </cell>
        </row>
        <row r="64719">
          <cell r="B64719" t="str">
            <v>MMCK25050G0</v>
          </cell>
        </row>
        <row r="64720">
          <cell r="B64720" t="str">
            <v>MMCK25050G0</v>
          </cell>
        </row>
        <row r="64721">
          <cell r="B64721" t="str">
            <v>MMCK25050G0</v>
          </cell>
        </row>
        <row r="64722">
          <cell r="B64722" t="str">
            <v>MMCK25050G0</v>
          </cell>
        </row>
        <row r="64723">
          <cell r="B64723" t="str">
            <v>MMCK25050G0</v>
          </cell>
        </row>
        <row r="64724">
          <cell r="B64724" t="str">
            <v>MMCK25050G0</v>
          </cell>
        </row>
        <row r="64725">
          <cell r="B64725" t="str">
            <v>MMCK25050G0</v>
          </cell>
        </row>
        <row r="64726">
          <cell r="B64726" t="str">
            <v>MMCK25050G0</v>
          </cell>
        </row>
        <row r="64727">
          <cell r="B64727" t="str">
            <v>MMCK25050G0</v>
          </cell>
        </row>
        <row r="64728">
          <cell r="B64728" t="str">
            <v>MMCK25050G0</v>
          </cell>
        </row>
        <row r="64729">
          <cell r="B64729" t="str">
            <v>MMCK25050G0</v>
          </cell>
        </row>
        <row r="64730">
          <cell r="B64730" t="str">
            <v>MMCK25050G0</v>
          </cell>
        </row>
        <row r="64731">
          <cell r="B64731" t="str">
            <v>MMCK25050G0</v>
          </cell>
        </row>
        <row r="64732">
          <cell r="B64732" t="str">
            <v>MMCK25050G0</v>
          </cell>
        </row>
        <row r="64733">
          <cell r="B64733" t="str">
            <v>MMCK25050G0</v>
          </cell>
        </row>
        <row r="64734">
          <cell r="B64734" t="str">
            <v>MMCK25050G0</v>
          </cell>
        </row>
        <row r="64735">
          <cell r="B64735" t="str">
            <v>MMCK25050G0</v>
          </cell>
        </row>
        <row r="64736">
          <cell r="B64736" t="str">
            <v>MMCK25050G0</v>
          </cell>
        </row>
        <row r="64737">
          <cell r="B64737" t="str">
            <v>MMCK25050G0</v>
          </cell>
        </row>
        <row r="64738">
          <cell r="B64738" t="str">
            <v>MMCK25050G0</v>
          </cell>
        </row>
        <row r="64739">
          <cell r="B64739" t="str">
            <v>MMCK25050G0</v>
          </cell>
        </row>
        <row r="64740">
          <cell r="B64740" t="str">
            <v>MMCK25050G0</v>
          </cell>
        </row>
        <row r="64741">
          <cell r="B64741" t="str">
            <v>MMCK25050G0</v>
          </cell>
        </row>
        <row r="64742">
          <cell r="B64742" t="str">
            <v>MMCK25050G0</v>
          </cell>
        </row>
        <row r="64743">
          <cell r="B64743" t="str">
            <v>MMCK25050G0</v>
          </cell>
        </row>
        <row r="64744">
          <cell r="B64744" t="str">
            <v>MMCK25050G0</v>
          </cell>
        </row>
        <row r="64745">
          <cell r="B64745" t="str">
            <v>MMCK25050G0</v>
          </cell>
        </row>
        <row r="64746">
          <cell r="B64746" t="str">
            <v>MMCK25050G0</v>
          </cell>
        </row>
        <row r="64747">
          <cell r="B64747" t="str">
            <v>MMCK25050G0</v>
          </cell>
        </row>
        <row r="64748">
          <cell r="B64748" t="str">
            <v>MMCK25050G0</v>
          </cell>
        </row>
        <row r="64749">
          <cell r="B64749" t="str">
            <v>MMCK25050G0</v>
          </cell>
        </row>
        <row r="64750">
          <cell r="B64750" t="str">
            <v>MMCK25050G0</v>
          </cell>
        </row>
        <row r="64751">
          <cell r="B64751" t="str">
            <v>MMCK25050G0</v>
          </cell>
        </row>
        <row r="64752">
          <cell r="B64752" t="str">
            <v>MMCK25050G0</v>
          </cell>
        </row>
        <row r="64753">
          <cell r="B64753" t="str">
            <v>MMCK25050G0</v>
          </cell>
        </row>
        <row r="64754">
          <cell r="B64754" t="str">
            <v>MMCK25050G0</v>
          </cell>
        </row>
        <row r="64755">
          <cell r="B64755" t="str">
            <v>MMCK25050G0</v>
          </cell>
        </row>
        <row r="64756">
          <cell r="B64756" t="str">
            <v>MMCK25050G0</v>
          </cell>
        </row>
        <row r="64757">
          <cell r="B64757" t="str">
            <v>MMCK25050G0</v>
          </cell>
        </row>
        <row r="64758">
          <cell r="B64758" t="str">
            <v>MMCK25050G0</v>
          </cell>
        </row>
        <row r="64759">
          <cell r="B64759" t="str">
            <v>MMCK25050G0</v>
          </cell>
        </row>
        <row r="64760">
          <cell r="B64760" t="str">
            <v>MMCK25050G0</v>
          </cell>
        </row>
        <row r="64761">
          <cell r="B64761" t="str">
            <v>MMCK25050G0</v>
          </cell>
        </row>
        <row r="64762">
          <cell r="B64762" t="str">
            <v>MMCK25050G0</v>
          </cell>
        </row>
        <row r="64763">
          <cell r="B64763" t="str">
            <v>MMCK25050G0</v>
          </cell>
        </row>
        <row r="64764">
          <cell r="B64764" t="str">
            <v>MMCK25050G0</v>
          </cell>
        </row>
        <row r="64765">
          <cell r="B64765" t="str">
            <v>MMCK25050G0</v>
          </cell>
        </row>
        <row r="64766">
          <cell r="B64766" t="str">
            <v>MMCK25050G0</v>
          </cell>
        </row>
        <row r="64767">
          <cell r="B64767" t="str">
            <v>MMCK25050G0</v>
          </cell>
        </row>
        <row r="64768">
          <cell r="B64768" t="str">
            <v>MMCK25050G0</v>
          </cell>
        </row>
        <row r="64769">
          <cell r="B64769" t="str">
            <v>MMCK25050G0</v>
          </cell>
        </row>
        <row r="64770">
          <cell r="B64770" t="str">
            <v>MMCK25050G0</v>
          </cell>
        </row>
        <row r="64771">
          <cell r="B64771" t="str">
            <v>MMCK25050G0</v>
          </cell>
        </row>
        <row r="64772">
          <cell r="B64772" t="str">
            <v>MMCK25050G0</v>
          </cell>
        </row>
        <row r="64773">
          <cell r="B64773" t="str">
            <v>MMCK25050G0</v>
          </cell>
        </row>
        <row r="64774">
          <cell r="B64774" t="str">
            <v>MMCK25050G0</v>
          </cell>
        </row>
        <row r="64775">
          <cell r="B64775" t="str">
            <v>MMCK25050G0</v>
          </cell>
        </row>
        <row r="64776">
          <cell r="B64776" t="str">
            <v>MMCK25050G0</v>
          </cell>
        </row>
        <row r="64777">
          <cell r="B64777" t="str">
            <v>MMCK25050G0</v>
          </cell>
        </row>
        <row r="64778">
          <cell r="B64778" t="str">
            <v>MMCK25050G0</v>
          </cell>
        </row>
        <row r="64779">
          <cell r="B64779" t="str">
            <v>MMCK25050G0</v>
          </cell>
        </row>
        <row r="64780">
          <cell r="B64780" t="str">
            <v>MMCK25050G0</v>
          </cell>
        </row>
        <row r="64781">
          <cell r="B64781" t="str">
            <v>MMCK25050G0</v>
          </cell>
        </row>
        <row r="64782">
          <cell r="B64782" t="str">
            <v>MMCK25050G0</v>
          </cell>
        </row>
        <row r="64783">
          <cell r="B64783" t="str">
            <v>MA0000294H0</v>
          </cell>
        </row>
        <row r="64784">
          <cell r="B64784" t="str">
            <v>MA0000294H0</v>
          </cell>
        </row>
        <row r="64785">
          <cell r="B64785" t="str">
            <v>MA0000294H0</v>
          </cell>
        </row>
        <row r="64786">
          <cell r="B64786" t="str">
            <v>MA0000294H0</v>
          </cell>
        </row>
        <row r="64787">
          <cell r="B64787" t="str">
            <v>MA0000294H0</v>
          </cell>
        </row>
        <row r="64788">
          <cell r="B64788" t="str">
            <v>MA0000294H0</v>
          </cell>
        </row>
        <row r="64789">
          <cell r="B64789" t="str">
            <v>MA0000294H0</v>
          </cell>
        </row>
        <row r="64790">
          <cell r="B64790" t="str">
            <v>MA0000294H0</v>
          </cell>
        </row>
        <row r="64791">
          <cell r="B64791" t="str">
            <v>MA0000294H0</v>
          </cell>
        </row>
        <row r="64792">
          <cell r="B64792" t="str">
            <v>MA0000294H0</v>
          </cell>
        </row>
        <row r="64793">
          <cell r="B64793" t="str">
            <v>MA0000294H0</v>
          </cell>
        </row>
        <row r="64794">
          <cell r="B64794" t="str">
            <v>MA0000294H0</v>
          </cell>
        </row>
        <row r="64795">
          <cell r="B64795" t="str">
            <v>MA0000294H0</v>
          </cell>
        </row>
        <row r="64796">
          <cell r="B64796" t="str">
            <v>MA0000294H0</v>
          </cell>
        </row>
        <row r="64797">
          <cell r="B64797" t="str">
            <v>MA0000294H0</v>
          </cell>
        </row>
        <row r="64798">
          <cell r="B64798" t="str">
            <v>MA0000294H0</v>
          </cell>
        </row>
        <row r="64799">
          <cell r="B64799" t="str">
            <v>MA0000294H0</v>
          </cell>
        </row>
        <row r="64800">
          <cell r="B64800" t="str">
            <v>MA0000294H0</v>
          </cell>
        </row>
        <row r="64801">
          <cell r="B64801" t="str">
            <v>MA0000294H0</v>
          </cell>
        </row>
        <row r="64802">
          <cell r="B64802" t="str">
            <v>MA0000294H0</v>
          </cell>
        </row>
        <row r="64803">
          <cell r="B64803" t="str">
            <v>MA0000294H0</v>
          </cell>
        </row>
        <row r="64804">
          <cell r="B64804" t="str">
            <v>MA0000294H0</v>
          </cell>
        </row>
        <row r="64805">
          <cell r="B64805" t="str">
            <v>MA0000294H0</v>
          </cell>
        </row>
        <row r="64806">
          <cell r="B64806" t="str">
            <v>MA0000294H0</v>
          </cell>
        </row>
        <row r="64807">
          <cell r="B64807" t="str">
            <v>MA0000294H0</v>
          </cell>
        </row>
        <row r="64808">
          <cell r="B64808" t="str">
            <v>MA0000294H0</v>
          </cell>
        </row>
        <row r="64809">
          <cell r="B64809" t="str">
            <v>MA0000294H0</v>
          </cell>
        </row>
        <row r="64810">
          <cell r="B64810" t="str">
            <v>MA0000294H0</v>
          </cell>
        </row>
        <row r="64811">
          <cell r="B64811" t="str">
            <v>MA0000294H0</v>
          </cell>
        </row>
        <row r="64812">
          <cell r="B64812" t="str">
            <v>MA0000294H0</v>
          </cell>
        </row>
        <row r="64813">
          <cell r="B64813" t="str">
            <v>MA0000294H0</v>
          </cell>
        </row>
        <row r="64814">
          <cell r="B64814" t="str">
            <v>MA0000294H0</v>
          </cell>
        </row>
        <row r="64815">
          <cell r="B64815" t="str">
            <v>MA0000294H0</v>
          </cell>
        </row>
        <row r="64816">
          <cell r="B64816" t="str">
            <v>MA0000294H0</v>
          </cell>
        </row>
        <row r="64817">
          <cell r="B64817" t="str">
            <v>MA0000294H0</v>
          </cell>
        </row>
        <row r="64818">
          <cell r="B64818" t="str">
            <v>MA0000294H0</v>
          </cell>
        </row>
        <row r="64819">
          <cell r="B64819" t="str">
            <v>MA0000294H0</v>
          </cell>
        </row>
        <row r="64820">
          <cell r="B64820" t="str">
            <v>MA0000294H0</v>
          </cell>
        </row>
        <row r="64821">
          <cell r="B64821" t="str">
            <v>MA0000294H0</v>
          </cell>
        </row>
        <row r="64822">
          <cell r="B64822" t="str">
            <v>MA0000294H0</v>
          </cell>
        </row>
        <row r="64823">
          <cell r="B64823" t="str">
            <v>MA0000294H0</v>
          </cell>
        </row>
        <row r="64824">
          <cell r="B64824" t="str">
            <v>MA0000294H0</v>
          </cell>
        </row>
        <row r="64825">
          <cell r="B64825" t="str">
            <v>MA0000294H0</v>
          </cell>
        </row>
        <row r="64826">
          <cell r="B64826" t="str">
            <v>MA0000294H0</v>
          </cell>
        </row>
        <row r="64827">
          <cell r="B64827" t="str">
            <v>MA0000294H0</v>
          </cell>
        </row>
        <row r="64828">
          <cell r="B64828" t="str">
            <v>MA0000294H0</v>
          </cell>
        </row>
        <row r="64829">
          <cell r="B64829" t="str">
            <v>MA0000294H0</v>
          </cell>
        </row>
        <row r="64830">
          <cell r="B64830" t="str">
            <v>MA0000294H0</v>
          </cell>
        </row>
        <row r="64831">
          <cell r="B64831" t="str">
            <v>MA0000294H0</v>
          </cell>
        </row>
        <row r="64832">
          <cell r="B64832" t="str">
            <v>MA0000294H0</v>
          </cell>
        </row>
        <row r="64833">
          <cell r="B64833" t="str">
            <v>MA0000294H0</v>
          </cell>
        </row>
        <row r="64834">
          <cell r="B64834" t="str">
            <v>MA0000294H0</v>
          </cell>
        </row>
        <row r="64835">
          <cell r="B64835" t="str">
            <v>MA0000294H0</v>
          </cell>
        </row>
        <row r="64836">
          <cell r="B64836" t="str">
            <v>MA0000294H0</v>
          </cell>
        </row>
        <row r="64837">
          <cell r="B64837" t="str">
            <v>MA0000294H0</v>
          </cell>
        </row>
        <row r="64838">
          <cell r="B64838" t="str">
            <v>MA0000294H0</v>
          </cell>
        </row>
        <row r="64839">
          <cell r="B64839" t="str">
            <v>MA0000294H0</v>
          </cell>
        </row>
        <row r="64840">
          <cell r="B64840" t="str">
            <v>MA0000294H0</v>
          </cell>
        </row>
        <row r="64841">
          <cell r="B64841" t="str">
            <v>MA0000294H0</v>
          </cell>
        </row>
        <row r="64842">
          <cell r="B64842" t="str">
            <v>MA0000294H0</v>
          </cell>
        </row>
        <row r="64843">
          <cell r="B64843" t="str">
            <v>MA0000294H0</v>
          </cell>
        </row>
        <row r="64844">
          <cell r="B64844" t="str">
            <v>MA0000294H0</v>
          </cell>
        </row>
        <row r="64845">
          <cell r="B64845" t="str">
            <v>MA0000294H0</v>
          </cell>
        </row>
        <row r="64846">
          <cell r="B64846" t="str">
            <v>MA0000294H0</v>
          </cell>
        </row>
        <row r="64847">
          <cell r="B64847" t="str">
            <v>MA000024AG0</v>
          </cell>
        </row>
        <row r="64848">
          <cell r="B64848" t="str">
            <v>MA000024AG0</v>
          </cell>
        </row>
        <row r="64849">
          <cell r="B64849" t="str">
            <v>MA000024AG0</v>
          </cell>
        </row>
        <row r="64850">
          <cell r="B64850" t="str">
            <v>MA000024AG0</v>
          </cell>
        </row>
        <row r="64851">
          <cell r="B64851" t="str">
            <v>MA000024AG0</v>
          </cell>
        </row>
        <row r="64852">
          <cell r="B64852" t="str">
            <v>MA000024AG0</v>
          </cell>
        </row>
        <row r="64853">
          <cell r="B64853" t="str">
            <v>MA000024AG0</v>
          </cell>
        </row>
        <row r="64854">
          <cell r="B64854" t="str">
            <v>MA000024AG0</v>
          </cell>
        </row>
        <row r="64855">
          <cell r="B64855" t="str">
            <v>MA000024AG0</v>
          </cell>
        </row>
        <row r="64856">
          <cell r="B64856" t="str">
            <v>MA000024AG0</v>
          </cell>
        </row>
        <row r="64857">
          <cell r="B64857" t="str">
            <v>MA000024AG0</v>
          </cell>
        </row>
        <row r="64858">
          <cell r="B64858" t="str">
            <v>MA000024AG0</v>
          </cell>
        </row>
        <row r="64859">
          <cell r="B64859" t="str">
            <v>MA000024AG0</v>
          </cell>
        </row>
        <row r="64860">
          <cell r="B64860" t="str">
            <v>MA000024AG0</v>
          </cell>
        </row>
        <row r="64861">
          <cell r="B64861" t="str">
            <v>MA000024AG0</v>
          </cell>
        </row>
        <row r="64862">
          <cell r="B64862" t="str">
            <v>MA000024AG0</v>
          </cell>
        </row>
        <row r="64863">
          <cell r="B64863" t="str">
            <v>MA000024AG0</v>
          </cell>
        </row>
        <row r="64864">
          <cell r="B64864" t="str">
            <v>MA000024AG0</v>
          </cell>
        </row>
        <row r="64865">
          <cell r="B64865" t="str">
            <v>MA000024AG0</v>
          </cell>
        </row>
        <row r="64866">
          <cell r="B64866" t="str">
            <v>MA000024AG0</v>
          </cell>
        </row>
        <row r="64867">
          <cell r="B64867" t="str">
            <v>MA000024AG0</v>
          </cell>
        </row>
        <row r="64868">
          <cell r="B64868" t="str">
            <v>MA000024AG0</v>
          </cell>
        </row>
        <row r="64869">
          <cell r="B64869" t="str">
            <v>MA000024AG0</v>
          </cell>
        </row>
        <row r="64870">
          <cell r="B64870" t="str">
            <v>MA000024AG0</v>
          </cell>
        </row>
        <row r="64871">
          <cell r="B64871" t="str">
            <v>MA000024AG0</v>
          </cell>
        </row>
        <row r="64872">
          <cell r="B64872" t="str">
            <v>MA000024AG0</v>
          </cell>
        </row>
        <row r="64873">
          <cell r="B64873" t="str">
            <v>MA000024AG0</v>
          </cell>
        </row>
        <row r="64874">
          <cell r="B64874" t="str">
            <v>MA000024AG0</v>
          </cell>
        </row>
        <row r="64875">
          <cell r="B64875" t="str">
            <v>MA000024AG0</v>
          </cell>
        </row>
        <row r="64876">
          <cell r="B64876" t="str">
            <v>MA000024AG0</v>
          </cell>
        </row>
        <row r="64877">
          <cell r="B64877" t="str">
            <v>MA000024AG0</v>
          </cell>
        </row>
        <row r="64878">
          <cell r="B64878" t="str">
            <v>MA000024AG0</v>
          </cell>
        </row>
        <row r="64879">
          <cell r="B64879" t="str">
            <v>MA000024AG0</v>
          </cell>
        </row>
        <row r="64880">
          <cell r="B64880" t="str">
            <v>MA000024AG0</v>
          </cell>
        </row>
        <row r="64881">
          <cell r="B64881" t="str">
            <v>MA000024AG0</v>
          </cell>
        </row>
        <row r="64882">
          <cell r="B64882" t="str">
            <v>MA000024AG0</v>
          </cell>
        </row>
        <row r="64883">
          <cell r="B64883" t="str">
            <v>MA000024AG0</v>
          </cell>
        </row>
        <row r="64884">
          <cell r="B64884" t="str">
            <v>MA000024AG0</v>
          </cell>
        </row>
        <row r="64885">
          <cell r="B64885" t="str">
            <v>MA000024AG0</v>
          </cell>
        </row>
        <row r="64886">
          <cell r="B64886" t="str">
            <v>MA000024AG0</v>
          </cell>
        </row>
        <row r="64887">
          <cell r="B64887" t="str">
            <v>MA000024AG0</v>
          </cell>
        </row>
        <row r="64888">
          <cell r="B64888" t="str">
            <v>MA000024AG0</v>
          </cell>
        </row>
        <row r="64889">
          <cell r="B64889" t="str">
            <v>MA000024AG0</v>
          </cell>
        </row>
        <row r="64890">
          <cell r="B64890" t="str">
            <v>MA000024AG0</v>
          </cell>
        </row>
        <row r="64891">
          <cell r="B64891" t="str">
            <v>MA000024AG0</v>
          </cell>
        </row>
        <row r="64892">
          <cell r="B64892" t="str">
            <v>MA000024AG0</v>
          </cell>
        </row>
        <row r="64893">
          <cell r="B64893" t="str">
            <v>MA000024AG0</v>
          </cell>
        </row>
        <row r="64894">
          <cell r="B64894" t="str">
            <v>MA000024AG0</v>
          </cell>
        </row>
        <row r="64895">
          <cell r="B64895" t="str">
            <v>MA000024AG0</v>
          </cell>
        </row>
        <row r="64896">
          <cell r="B64896" t="str">
            <v>MA000024AG0</v>
          </cell>
        </row>
        <row r="64897">
          <cell r="B64897" t="str">
            <v>MA000024AG0</v>
          </cell>
        </row>
        <row r="64898">
          <cell r="B64898" t="str">
            <v>MA000024AG0</v>
          </cell>
        </row>
        <row r="64899">
          <cell r="B64899" t="str">
            <v>MA000024AG0</v>
          </cell>
        </row>
        <row r="64900">
          <cell r="B64900" t="str">
            <v>MA000024AG0</v>
          </cell>
        </row>
        <row r="64901">
          <cell r="B64901" t="str">
            <v>MA000024AG0</v>
          </cell>
        </row>
        <row r="64902">
          <cell r="B64902" t="str">
            <v>MA000024AG0</v>
          </cell>
        </row>
        <row r="64903">
          <cell r="B64903" t="str">
            <v>MA000024AG0</v>
          </cell>
        </row>
        <row r="64904">
          <cell r="B64904" t="str">
            <v>MA000024AG0</v>
          </cell>
        </row>
        <row r="64905">
          <cell r="B64905" t="str">
            <v>MA000024AG0</v>
          </cell>
        </row>
        <row r="64906">
          <cell r="B64906" t="str">
            <v>MA000024AG0</v>
          </cell>
        </row>
        <row r="64907">
          <cell r="B64907" t="str">
            <v>MA000024AG0</v>
          </cell>
        </row>
        <row r="64908">
          <cell r="B64908" t="str">
            <v>MA000024AG0</v>
          </cell>
        </row>
        <row r="64909">
          <cell r="B64909" t="str">
            <v>MA000024AG0</v>
          </cell>
        </row>
        <row r="64910">
          <cell r="B64910" t="str">
            <v>MA000024AG0</v>
          </cell>
        </row>
        <row r="64911">
          <cell r="B64911" t="str">
            <v>MA00000TNG0</v>
          </cell>
        </row>
        <row r="64912">
          <cell r="B64912" t="str">
            <v>MA00000TNG0</v>
          </cell>
        </row>
        <row r="64913">
          <cell r="B64913" t="str">
            <v>MA00000TNG0</v>
          </cell>
        </row>
        <row r="64914">
          <cell r="B64914" t="str">
            <v>MA00000TNG0</v>
          </cell>
        </row>
        <row r="64915">
          <cell r="B64915" t="str">
            <v>MA00000TNG0</v>
          </cell>
        </row>
        <row r="64916">
          <cell r="B64916" t="str">
            <v>MA00000TNG0</v>
          </cell>
        </row>
        <row r="64917">
          <cell r="B64917" t="str">
            <v>MA00000TNG0</v>
          </cell>
        </row>
        <row r="64918">
          <cell r="B64918" t="str">
            <v>MA00000TNG0</v>
          </cell>
        </row>
        <row r="64919">
          <cell r="B64919" t="str">
            <v>MA00000TNG0</v>
          </cell>
        </row>
        <row r="64920">
          <cell r="B64920" t="str">
            <v>MA00000TNG0</v>
          </cell>
        </row>
        <row r="64921">
          <cell r="B64921" t="str">
            <v>MA00000TNG0</v>
          </cell>
        </row>
        <row r="64922">
          <cell r="B64922" t="str">
            <v>MA00000TNG0</v>
          </cell>
        </row>
        <row r="64923">
          <cell r="B64923" t="str">
            <v>MA00000TNG0</v>
          </cell>
        </row>
        <row r="64924">
          <cell r="B64924" t="str">
            <v>MA00000TNG0</v>
          </cell>
        </row>
        <row r="64925">
          <cell r="B64925" t="str">
            <v>MA00000TNG0</v>
          </cell>
        </row>
        <row r="64926">
          <cell r="B64926" t="str">
            <v>MA00000TNG0</v>
          </cell>
        </row>
        <row r="64927">
          <cell r="B64927" t="str">
            <v>MA00000TNG0</v>
          </cell>
        </row>
        <row r="64928">
          <cell r="B64928" t="str">
            <v>MA00000TNG0</v>
          </cell>
        </row>
        <row r="64929">
          <cell r="B64929" t="str">
            <v>MA00000TNG0</v>
          </cell>
        </row>
        <row r="64930">
          <cell r="B64930" t="str">
            <v>MA00000TNG0</v>
          </cell>
        </row>
        <row r="64931">
          <cell r="B64931" t="str">
            <v>MA00000TNG0</v>
          </cell>
        </row>
        <row r="64932">
          <cell r="B64932" t="str">
            <v>MA00000TNG0</v>
          </cell>
        </row>
        <row r="64933">
          <cell r="B64933" t="str">
            <v>MA00000TNG0</v>
          </cell>
        </row>
        <row r="64934">
          <cell r="B64934" t="str">
            <v>MA00000TNG0</v>
          </cell>
        </row>
        <row r="64935">
          <cell r="B64935" t="str">
            <v>MA00000TNG0</v>
          </cell>
        </row>
        <row r="64936">
          <cell r="B64936" t="str">
            <v>MA00000TNG0</v>
          </cell>
        </row>
        <row r="64937">
          <cell r="B64937" t="str">
            <v>MA00000TNG0</v>
          </cell>
        </row>
        <row r="64938">
          <cell r="B64938" t="str">
            <v>MA00000TNG0</v>
          </cell>
        </row>
        <row r="64939">
          <cell r="B64939" t="str">
            <v>MA00000TNG0</v>
          </cell>
        </row>
        <row r="64940">
          <cell r="B64940" t="str">
            <v>MA00000TNG0</v>
          </cell>
        </row>
        <row r="64941">
          <cell r="B64941" t="str">
            <v>MA00000TNG0</v>
          </cell>
        </row>
        <row r="64942">
          <cell r="B64942" t="str">
            <v>MA00000TNG0</v>
          </cell>
        </row>
        <row r="64943">
          <cell r="B64943" t="str">
            <v>MA00000TNG0</v>
          </cell>
        </row>
        <row r="64944">
          <cell r="B64944" t="str">
            <v>MA00000TNG0</v>
          </cell>
        </row>
        <row r="64945">
          <cell r="B64945" t="str">
            <v>MA00000TNG0</v>
          </cell>
        </row>
        <row r="64946">
          <cell r="B64946" t="str">
            <v>MA00000TNG0</v>
          </cell>
        </row>
        <row r="64947">
          <cell r="B64947" t="str">
            <v>MA00000TNG0</v>
          </cell>
        </row>
        <row r="64948">
          <cell r="B64948" t="str">
            <v>MA00000TNG0</v>
          </cell>
        </row>
        <row r="64949">
          <cell r="B64949" t="str">
            <v>MA00000TNG0</v>
          </cell>
        </row>
        <row r="64950">
          <cell r="B64950" t="str">
            <v>MA00000TNG0</v>
          </cell>
        </row>
        <row r="64951">
          <cell r="B64951" t="str">
            <v>MA00000TNG0</v>
          </cell>
        </row>
        <row r="64952">
          <cell r="B64952" t="str">
            <v>MA00000TNG0</v>
          </cell>
        </row>
        <row r="64953">
          <cell r="B64953" t="str">
            <v>MA00000TNG0</v>
          </cell>
        </row>
        <row r="64954">
          <cell r="B64954" t="str">
            <v>MA00000TNG0</v>
          </cell>
        </row>
        <row r="64955">
          <cell r="B64955" t="str">
            <v>MA00000TNG0</v>
          </cell>
        </row>
        <row r="64956">
          <cell r="B64956" t="str">
            <v>MA00000TNG0</v>
          </cell>
        </row>
        <row r="64957">
          <cell r="B64957" t="str">
            <v>MA00000TNG0</v>
          </cell>
        </row>
        <row r="64958">
          <cell r="B64958" t="str">
            <v>MA00000TNG0</v>
          </cell>
        </row>
        <row r="64959">
          <cell r="B64959" t="str">
            <v>MA00000TNG0</v>
          </cell>
        </row>
        <row r="64960">
          <cell r="B64960" t="str">
            <v>MA00000TNG0</v>
          </cell>
        </row>
        <row r="64961">
          <cell r="B64961" t="str">
            <v>MA00000TNG0</v>
          </cell>
        </row>
        <row r="64962">
          <cell r="B64962" t="str">
            <v>MA00000TNG0</v>
          </cell>
        </row>
        <row r="64963">
          <cell r="B64963" t="str">
            <v>MA00000TNG0</v>
          </cell>
        </row>
        <row r="64964">
          <cell r="B64964" t="str">
            <v>MA00000TNG0</v>
          </cell>
        </row>
        <row r="64965">
          <cell r="B64965" t="str">
            <v>MA00000TNG0</v>
          </cell>
        </row>
        <row r="64966">
          <cell r="B64966" t="str">
            <v>MA00000TNG0</v>
          </cell>
        </row>
        <row r="64967">
          <cell r="B64967" t="str">
            <v>MA00000TNG0</v>
          </cell>
        </row>
        <row r="64968">
          <cell r="B64968" t="str">
            <v>MA00000TNG0</v>
          </cell>
        </row>
        <row r="64969">
          <cell r="B64969" t="str">
            <v>MA00000TNG0</v>
          </cell>
        </row>
        <row r="64970">
          <cell r="B64970" t="str">
            <v>MA00000TNG0</v>
          </cell>
        </row>
        <row r="64971">
          <cell r="B64971" t="str">
            <v>MA00000TNG0</v>
          </cell>
        </row>
        <row r="64972">
          <cell r="B64972" t="str">
            <v>MA00000TNG0</v>
          </cell>
        </row>
        <row r="64973">
          <cell r="B64973" t="str">
            <v>MA00000TNG0</v>
          </cell>
        </row>
        <row r="64974">
          <cell r="B64974" t="str">
            <v>MA00000TNG0</v>
          </cell>
        </row>
        <row r="64975">
          <cell r="B64975" t="str">
            <v>MA00000H1G0</v>
          </cell>
        </row>
        <row r="64976">
          <cell r="B64976" t="str">
            <v>MA00000H1G0</v>
          </cell>
        </row>
        <row r="64977">
          <cell r="B64977" t="str">
            <v>MA00000H1G0</v>
          </cell>
        </row>
        <row r="64978">
          <cell r="B64978" t="str">
            <v>MA00000H1G0</v>
          </cell>
        </row>
        <row r="64979">
          <cell r="B64979" t="str">
            <v>MA00000H1G0</v>
          </cell>
        </row>
        <row r="64980">
          <cell r="B64980" t="str">
            <v>MA00000H1G0</v>
          </cell>
        </row>
        <row r="64981">
          <cell r="B64981" t="str">
            <v>MA00000H1G0</v>
          </cell>
        </row>
        <row r="64982">
          <cell r="B64982" t="str">
            <v>MA00000H1G0</v>
          </cell>
        </row>
        <row r="64983">
          <cell r="B64983" t="str">
            <v>MA00000H1G0</v>
          </cell>
        </row>
        <row r="64984">
          <cell r="B64984" t="str">
            <v>MA00000H1G0</v>
          </cell>
        </row>
        <row r="64985">
          <cell r="B64985" t="str">
            <v>MA00000H1G0</v>
          </cell>
        </row>
        <row r="64986">
          <cell r="B64986" t="str">
            <v>MA00000H1G0</v>
          </cell>
        </row>
        <row r="64987">
          <cell r="B64987" t="str">
            <v>MA00000H1G0</v>
          </cell>
        </row>
        <row r="64988">
          <cell r="B64988" t="str">
            <v>MA00000H1G0</v>
          </cell>
        </row>
        <row r="64989">
          <cell r="B64989" t="str">
            <v>MA00000H1G0</v>
          </cell>
        </row>
        <row r="64990">
          <cell r="B64990" t="str">
            <v>MA00000H1G0</v>
          </cell>
        </row>
        <row r="64991">
          <cell r="B64991" t="str">
            <v>MA00000H1G0</v>
          </cell>
        </row>
        <row r="64992">
          <cell r="B64992" t="str">
            <v>MA00000H1G0</v>
          </cell>
        </row>
        <row r="64993">
          <cell r="B64993" t="str">
            <v>MA00000H1G0</v>
          </cell>
        </row>
        <row r="64994">
          <cell r="B64994" t="str">
            <v>MA00000H1G0</v>
          </cell>
        </row>
        <row r="64995">
          <cell r="B64995" t="str">
            <v>MA00000H1G0</v>
          </cell>
        </row>
        <row r="64996">
          <cell r="B64996" t="str">
            <v>MA00000H1G0</v>
          </cell>
        </row>
        <row r="64997">
          <cell r="B64997" t="str">
            <v>MA00000H1G0</v>
          </cell>
        </row>
        <row r="64998">
          <cell r="B64998" t="str">
            <v>MA00000H1G0</v>
          </cell>
        </row>
        <row r="64999">
          <cell r="B64999" t="str">
            <v>MA00000H1G0</v>
          </cell>
        </row>
        <row r="65000">
          <cell r="B65000" t="str">
            <v>MA00000H1G0</v>
          </cell>
        </row>
        <row r="65001">
          <cell r="B65001" t="str">
            <v>MA00000H1G0</v>
          </cell>
        </row>
        <row r="65002">
          <cell r="B65002" t="str">
            <v>MA00000H1G0</v>
          </cell>
        </row>
        <row r="65003">
          <cell r="B65003" t="str">
            <v>MA00000H1G0</v>
          </cell>
        </row>
        <row r="65004">
          <cell r="B65004" t="str">
            <v>MA00000H1G0</v>
          </cell>
        </row>
        <row r="65005">
          <cell r="B65005" t="str">
            <v>MA00000H1G0</v>
          </cell>
        </row>
        <row r="65006">
          <cell r="B65006" t="str">
            <v>MA00000H1G0</v>
          </cell>
        </row>
        <row r="65007">
          <cell r="B65007" t="str">
            <v>MA00000H1G0</v>
          </cell>
        </row>
        <row r="65008">
          <cell r="B65008" t="str">
            <v>MA00000H1G0</v>
          </cell>
        </row>
        <row r="65009">
          <cell r="B65009" t="str">
            <v>MA00000H1G0</v>
          </cell>
        </row>
        <row r="65010">
          <cell r="B65010" t="str">
            <v>MA00000H1G0</v>
          </cell>
        </row>
        <row r="65011">
          <cell r="B65011" t="str">
            <v>MA00000H1G0</v>
          </cell>
        </row>
        <row r="65012">
          <cell r="B65012" t="str">
            <v>MA00000H1G0</v>
          </cell>
        </row>
        <row r="65013">
          <cell r="B65013" t="str">
            <v>MA00000H1G0</v>
          </cell>
        </row>
        <row r="65014">
          <cell r="B65014" t="str">
            <v>MA00000H1G0</v>
          </cell>
        </row>
        <row r="65015">
          <cell r="B65015" t="str">
            <v>MA00000H1G0</v>
          </cell>
        </row>
        <row r="65016">
          <cell r="B65016" t="str">
            <v>MA00000H1G0</v>
          </cell>
        </row>
        <row r="65017">
          <cell r="B65017" t="str">
            <v>MA00000H1G0</v>
          </cell>
        </row>
        <row r="65018">
          <cell r="B65018" t="str">
            <v>MA00000H1G0</v>
          </cell>
        </row>
        <row r="65019">
          <cell r="B65019" t="str">
            <v>MA00000H1G0</v>
          </cell>
        </row>
        <row r="65020">
          <cell r="B65020" t="str">
            <v>MA00000H1G0</v>
          </cell>
        </row>
        <row r="65021">
          <cell r="B65021" t="str">
            <v>MA00000H1G0</v>
          </cell>
        </row>
        <row r="65022">
          <cell r="B65022" t="str">
            <v>MA00000H1G0</v>
          </cell>
        </row>
        <row r="65023">
          <cell r="B65023" t="str">
            <v>MA00000H1G0</v>
          </cell>
        </row>
        <row r="65024">
          <cell r="B65024" t="str">
            <v>MA00000H1G0</v>
          </cell>
        </row>
        <row r="65025">
          <cell r="B65025" t="str">
            <v>MA00000H1G0</v>
          </cell>
        </row>
        <row r="65026">
          <cell r="B65026" t="str">
            <v>MA00000H1G0</v>
          </cell>
        </row>
        <row r="65027">
          <cell r="B65027" t="str">
            <v>MA00000H1G0</v>
          </cell>
        </row>
        <row r="65028">
          <cell r="B65028" t="str">
            <v>MA00000H1G0</v>
          </cell>
        </row>
        <row r="65029">
          <cell r="B65029" t="str">
            <v>MA00000H1G0</v>
          </cell>
        </row>
        <row r="65030">
          <cell r="B65030" t="str">
            <v>MA00000H1G0</v>
          </cell>
        </row>
        <row r="65031">
          <cell r="B65031" t="str">
            <v>MA00000H1G0</v>
          </cell>
        </row>
        <row r="65032">
          <cell r="B65032" t="str">
            <v>MA00000H1G0</v>
          </cell>
        </row>
        <row r="65033">
          <cell r="B65033" t="str">
            <v>MA00000H1G0</v>
          </cell>
        </row>
        <row r="65034">
          <cell r="B65034" t="str">
            <v>MA00000H1G0</v>
          </cell>
        </row>
        <row r="65035">
          <cell r="B65035" t="str">
            <v>MA00000H1G0</v>
          </cell>
        </row>
        <row r="65036">
          <cell r="B65036" t="str">
            <v>MA00000H1G0</v>
          </cell>
        </row>
        <row r="65037">
          <cell r="B65037" t="str">
            <v>MA00000H1G0</v>
          </cell>
        </row>
        <row r="65038">
          <cell r="B65038" t="str">
            <v>MA00000H1G0</v>
          </cell>
        </row>
        <row r="65039">
          <cell r="B65039" t="str">
            <v>MA00000H1G0</v>
          </cell>
        </row>
        <row r="65040">
          <cell r="B65040" t="str">
            <v>MA00000H1G0</v>
          </cell>
        </row>
        <row r="65041">
          <cell r="B65041" t="str">
            <v>MA00000H1G0</v>
          </cell>
        </row>
        <row r="65042">
          <cell r="B65042" t="str">
            <v>MA00000H1G0</v>
          </cell>
        </row>
        <row r="65043">
          <cell r="B65043" t="str">
            <v>MA00000H1G0</v>
          </cell>
        </row>
        <row r="65044">
          <cell r="B65044" t="str">
            <v>MA00000H1G0</v>
          </cell>
        </row>
        <row r="65045">
          <cell r="B65045" t="str">
            <v>MA00000H1G0</v>
          </cell>
        </row>
        <row r="65046">
          <cell r="B65046" t="str">
            <v>MA00000H1G0</v>
          </cell>
        </row>
        <row r="65047">
          <cell r="B65047" t="str">
            <v>MA00000H1G0</v>
          </cell>
        </row>
        <row r="65048">
          <cell r="B65048" t="str">
            <v>MA00000H1G0</v>
          </cell>
        </row>
        <row r="65049">
          <cell r="B65049" t="str">
            <v>MA00000H1G0</v>
          </cell>
        </row>
        <row r="65050">
          <cell r="B65050" t="str">
            <v>MA00000H1G0</v>
          </cell>
        </row>
        <row r="65051">
          <cell r="B65051" t="str">
            <v>MA00000H1G0</v>
          </cell>
        </row>
        <row r="65052">
          <cell r="B65052" t="str">
            <v>MA00000H1G0</v>
          </cell>
        </row>
        <row r="65053">
          <cell r="B65053" t="str">
            <v>MA00000H1G0</v>
          </cell>
        </row>
        <row r="65054">
          <cell r="B65054" t="str">
            <v>MA00000H1G0</v>
          </cell>
        </row>
        <row r="65055">
          <cell r="B65055" t="str">
            <v>MA00000H1G0</v>
          </cell>
        </row>
        <row r="65056">
          <cell r="B65056" t="str">
            <v>MA00000H1G0</v>
          </cell>
        </row>
        <row r="65057">
          <cell r="B65057" t="str">
            <v>MA00000H1G0</v>
          </cell>
        </row>
        <row r="65058">
          <cell r="B65058" t="str">
            <v>MA00000H1G0</v>
          </cell>
        </row>
        <row r="65059">
          <cell r="B65059" t="str">
            <v>MA00000H1G0</v>
          </cell>
        </row>
        <row r="65060">
          <cell r="B65060" t="str">
            <v>MA00000H1G0</v>
          </cell>
        </row>
        <row r="65061">
          <cell r="B65061" t="str">
            <v>MA00000H1G0</v>
          </cell>
        </row>
        <row r="65062">
          <cell r="B65062" t="str">
            <v>MA00000H1G0</v>
          </cell>
        </row>
        <row r="65063">
          <cell r="B65063" t="str">
            <v>MA00000H1G0</v>
          </cell>
        </row>
        <row r="65064">
          <cell r="B65064" t="str">
            <v>MA00000H1G0</v>
          </cell>
        </row>
        <row r="65065">
          <cell r="B65065" t="str">
            <v>MA00000H1G0</v>
          </cell>
        </row>
        <row r="65066">
          <cell r="B65066" t="str">
            <v>MA00000H1G0</v>
          </cell>
        </row>
        <row r="65067">
          <cell r="B65067" t="str">
            <v>MA00000H1G0</v>
          </cell>
        </row>
        <row r="65068">
          <cell r="B65068" t="str">
            <v>MA00000H1G0</v>
          </cell>
        </row>
        <row r="65069">
          <cell r="B65069" t="str">
            <v>MA00000H1G0</v>
          </cell>
        </row>
        <row r="65070">
          <cell r="B65070" t="str">
            <v>MA00000H1G0</v>
          </cell>
        </row>
        <row r="65071">
          <cell r="B65071" t="str">
            <v>MA00000H1G0</v>
          </cell>
        </row>
        <row r="65072">
          <cell r="B65072" t="str">
            <v>MA00000H1G0</v>
          </cell>
        </row>
        <row r="65073">
          <cell r="B65073" t="str">
            <v>MA00000H1G0</v>
          </cell>
        </row>
        <row r="65074">
          <cell r="B65074" t="str">
            <v>MA00000H1G0</v>
          </cell>
        </row>
        <row r="65075">
          <cell r="B65075" t="str">
            <v>MA00000H1G0</v>
          </cell>
        </row>
        <row r="65076">
          <cell r="B65076" t="str">
            <v>MA00000H1G0</v>
          </cell>
        </row>
        <row r="65077">
          <cell r="B65077" t="str">
            <v>MA00000H1G0</v>
          </cell>
        </row>
        <row r="65078">
          <cell r="B65078" t="str">
            <v>MA00000H1G0</v>
          </cell>
        </row>
        <row r="65079">
          <cell r="B65079" t="str">
            <v>MA00000H1G0</v>
          </cell>
        </row>
        <row r="65080">
          <cell r="B65080" t="str">
            <v>MA00000H1G0</v>
          </cell>
        </row>
        <row r="65081">
          <cell r="B65081" t="str">
            <v>MA00000H1G0</v>
          </cell>
        </row>
        <row r="65082">
          <cell r="B65082" t="str">
            <v>MA00000H1G0</v>
          </cell>
        </row>
        <row r="65083">
          <cell r="B65083" t="str">
            <v>MA00000H1G0</v>
          </cell>
        </row>
        <row r="65084">
          <cell r="B65084" t="str">
            <v>MA00000H1G0</v>
          </cell>
        </row>
        <row r="65085">
          <cell r="B65085" t="str">
            <v>MA00000H1G0</v>
          </cell>
        </row>
        <row r="65086">
          <cell r="B65086" t="str">
            <v>MA00000H1G0</v>
          </cell>
        </row>
        <row r="65087">
          <cell r="B65087" t="str">
            <v>MA00000H1G0</v>
          </cell>
        </row>
        <row r="65088">
          <cell r="B65088" t="str">
            <v>MA00000H1G0</v>
          </cell>
        </row>
        <row r="65089">
          <cell r="B65089" t="str">
            <v>MA00000H1G0</v>
          </cell>
        </row>
        <row r="65090">
          <cell r="B65090" t="str">
            <v>MA00000H1G0</v>
          </cell>
        </row>
        <row r="65091">
          <cell r="B65091" t="str">
            <v>MA00000H1G0</v>
          </cell>
        </row>
        <row r="65092">
          <cell r="B65092" t="str">
            <v>MA00000H1G0</v>
          </cell>
        </row>
        <row r="65093">
          <cell r="B65093" t="str">
            <v>MA00000H1G0</v>
          </cell>
        </row>
        <row r="65094">
          <cell r="B65094" t="str">
            <v>MA00000H1G0</v>
          </cell>
        </row>
        <row r="65095">
          <cell r="B65095" t="str">
            <v>MA00000H1G0</v>
          </cell>
        </row>
        <row r="65096">
          <cell r="B65096" t="str">
            <v>MA00000H1G0</v>
          </cell>
        </row>
        <row r="65097">
          <cell r="B65097" t="str">
            <v>MA00000H1G0</v>
          </cell>
        </row>
        <row r="65098">
          <cell r="B65098" t="str">
            <v>MA00000H1G0</v>
          </cell>
        </row>
        <row r="65099">
          <cell r="B65099" t="str">
            <v>MA00000H1G0</v>
          </cell>
        </row>
        <row r="65100">
          <cell r="B65100" t="str">
            <v>MA00000H1G0</v>
          </cell>
        </row>
        <row r="65101">
          <cell r="B65101" t="str">
            <v>MA00000H1G0</v>
          </cell>
        </row>
        <row r="65102">
          <cell r="B65102" t="str">
            <v>MA00000H1G0</v>
          </cell>
        </row>
        <row r="65103">
          <cell r="B65103" t="str">
            <v>GC02002RI30</v>
          </cell>
        </row>
        <row r="65104">
          <cell r="B65104" t="str">
            <v>GC02002RI30</v>
          </cell>
        </row>
        <row r="65105">
          <cell r="B65105" t="str">
            <v>GC02002RI30</v>
          </cell>
        </row>
        <row r="65106">
          <cell r="B65106" t="str">
            <v>GC02002RI30</v>
          </cell>
        </row>
        <row r="65107">
          <cell r="B65107" t="str">
            <v>GC02002RI30</v>
          </cell>
        </row>
        <row r="65108">
          <cell r="B65108" t="str">
            <v>GC02002RI30</v>
          </cell>
        </row>
        <row r="65109">
          <cell r="B65109" t="str">
            <v>GC02002RI30</v>
          </cell>
        </row>
        <row r="65110">
          <cell r="B65110" t="str">
            <v>GC02002RI30</v>
          </cell>
        </row>
        <row r="65111">
          <cell r="B65111" t="str">
            <v>GC02002RI30</v>
          </cell>
        </row>
        <row r="65112">
          <cell r="B65112" t="str">
            <v>GC02002RI30</v>
          </cell>
        </row>
        <row r="65113">
          <cell r="B65113" t="str">
            <v>GC02002RI30</v>
          </cell>
        </row>
        <row r="65114">
          <cell r="B65114" t="str">
            <v>GC02002RI30</v>
          </cell>
        </row>
        <row r="65115">
          <cell r="B65115" t="str">
            <v>GC02002RI30</v>
          </cell>
        </row>
        <row r="65116">
          <cell r="B65116" t="str">
            <v>GC02002RI30</v>
          </cell>
        </row>
        <row r="65117">
          <cell r="B65117" t="str">
            <v>GC02002RI30</v>
          </cell>
        </row>
        <row r="65118">
          <cell r="B65118" t="str">
            <v>GC02002RI30</v>
          </cell>
        </row>
        <row r="65119">
          <cell r="B65119" t="str">
            <v>GC02002RI30</v>
          </cell>
        </row>
        <row r="65120">
          <cell r="B65120" t="str">
            <v>GC02002RI30</v>
          </cell>
        </row>
        <row r="65121">
          <cell r="B65121" t="str">
            <v>GC02002RI30</v>
          </cell>
        </row>
        <row r="65122">
          <cell r="B65122" t="str">
            <v>GC02002RI30</v>
          </cell>
        </row>
        <row r="65123">
          <cell r="B65123" t="str">
            <v>GC02002RI30</v>
          </cell>
        </row>
        <row r="65124">
          <cell r="B65124" t="str">
            <v>GC02002RI30</v>
          </cell>
        </row>
        <row r="65125">
          <cell r="B65125" t="str">
            <v>GC02002RI30</v>
          </cell>
        </row>
        <row r="65126">
          <cell r="B65126" t="str">
            <v>GC02002RI30</v>
          </cell>
        </row>
        <row r="65127">
          <cell r="B65127" t="str">
            <v>GC02002RI30</v>
          </cell>
        </row>
        <row r="65128">
          <cell r="B65128" t="str">
            <v>GC02002RI30</v>
          </cell>
        </row>
        <row r="65129">
          <cell r="B65129" t="str">
            <v>GC02002RI30</v>
          </cell>
        </row>
        <row r="65130">
          <cell r="B65130" t="str">
            <v>GC02002RI30</v>
          </cell>
        </row>
        <row r="65131">
          <cell r="B65131" t="str">
            <v>GC02002RI30</v>
          </cell>
        </row>
        <row r="65132">
          <cell r="B65132" t="str">
            <v>GC02002RI30</v>
          </cell>
        </row>
        <row r="65133">
          <cell r="B65133" t="str">
            <v>GC02002RI30</v>
          </cell>
        </row>
        <row r="65134">
          <cell r="B65134" t="str">
            <v>GC02002RI30</v>
          </cell>
        </row>
        <row r="65135">
          <cell r="B65135" t="str">
            <v>GC02002RI30</v>
          </cell>
        </row>
        <row r="65136">
          <cell r="B65136" t="str">
            <v>GC02002RI30</v>
          </cell>
        </row>
        <row r="65137">
          <cell r="B65137" t="str">
            <v>GC02002RI30</v>
          </cell>
        </row>
        <row r="65138">
          <cell r="B65138" t="str">
            <v>GC02002RI30</v>
          </cell>
        </row>
        <row r="65139">
          <cell r="B65139" t="str">
            <v>GC02002RI30</v>
          </cell>
        </row>
        <row r="65140">
          <cell r="B65140" t="str">
            <v>GC02002RI30</v>
          </cell>
        </row>
        <row r="65141">
          <cell r="B65141" t="str">
            <v>GC02002RI30</v>
          </cell>
        </row>
        <row r="65142">
          <cell r="B65142" t="str">
            <v>GC02002RI30</v>
          </cell>
        </row>
        <row r="65143">
          <cell r="B65143" t="str">
            <v>GC02002RI30</v>
          </cell>
        </row>
        <row r="65144">
          <cell r="B65144" t="str">
            <v>GC02002RI30</v>
          </cell>
        </row>
        <row r="65145">
          <cell r="B65145" t="str">
            <v>GC02002RI30</v>
          </cell>
        </row>
        <row r="65146">
          <cell r="B65146" t="str">
            <v>GC02002RI30</v>
          </cell>
        </row>
        <row r="65147">
          <cell r="B65147" t="str">
            <v>GC02002RI30</v>
          </cell>
        </row>
        <row r="65148">
          <cell r="B65148" t="str">
            <v>GC02002RI30</v>
          </cell>
        </row>
        <row r="65149">
          <cell r="B65149" t="str">
            <v>GC02002RI30</v>
          </cell>
        </row>
        <row r="65150">
          <cell r="B65150" t="str">
            <v>GC02002RI30</v>
          </cell>
        </row>
        <row r="65151">
          <cell r="B65151" t="str">
            <v>GC02002RI30</v>
          </cell>
        </row>
        <row r="65152">
          <cell r="B65152" t="str">
            <v>PK10001HY20</v>
          </cell>
        </row>
        <row r="65153">
          <cell r="B65153" t="str">
            <v>PK10001HY20</v>
          </cell>
        </row>
        <row r="65154">
          <cell r="B65154" t="str">
            <v>PK10001HY20</v>
          </cell>
        </row>
        <row r="65155">
          <cell r="B65155" t="str">
            <v>PK10001HY20</v>
          </cell>
        </row>
        <row r="65156">
          <cell r="B65156" t="str">
            <v>PK10001HY20</v>
          </cell>
        </row>
        <row r="65157">
          <cell r="B65157" t="str">
            <v>PK10001HY20</v>
          </cell>
        </row>
        <row r="65158">
          <cell r="B65158" t="str">
            <v>PK10001HY20</v>
          </cell>
        </row>
        <row r="65159">
          <cell r="B65159" t="str">
            <v>PK10001HY20</v>
          </cell>
        </row>
        <row r="65160">
          <cell r="B65160" t="str">
            <v>PK10001HY20</v>
          </cell>
        </row>
        <row r="65161">
          <cell r="B65161" t="str">
            <v>PK10001HY20</v>
          </cell>
        </row>
        <row r="65162">
          <cell r="B65162" t="str">
            <v>PK10001HY20</v>
          </cell>
        </row>
        <row r="65163">
          <cell r="B65163" t="str">
            <v>PK10001HY20</v>
          </cell>
        </row>
        <row r="65164">
          <cell r="B65164" t="str">
            <v>PK10001HY20</v>
          </cell>
        </row>
        <row r="65165">
          <cell r="B65165" t="str">
            <v>PK10001HY20</v>
          </cell>
        </row>
        <row r="65166">
          <cell r="B65166" t="str">
            <v>PK10001HY20</v>
          </cell>
        </row>
        <row r="65167">
          <cell r="B65167" t="str">
            <v>FJ35W000100</v>
          </cell>
        </row>
        <row r="65168">
          <cell r="B65168" t="str">
            <v>FJ35W000100</v>
          </cell>
        </row>
        <row r="65169">
          <cell r="B65169" t="str">
            <v>FJ35W000100</v>
          </cell>
        </row>
        <row r="65170">
          <cell r="B65170" t="str">
            <v>FJ35W000100</v>
          </cell>
        </row>
        <row r="65171">
          <cell r="B65171" t="str">
            <v>FJ35W000100</v>
          </cell>
        </row>
        <row r="65172">
          <cell r="B65172" t="str">
            <v>FJ35W000100</v>
          </cell>
        </row>
        <row r="65173">
          <cell r="B65173" t="str">
            <v>FJ35W000100</v>
          </cell>
        </row>
        <row r="65174">
          <cell r="B65174" t="str">
            <v>FJ35W000100</v>
          </cell>
        </row>
        <row r="65175">
          <cell r="B65175" t="str">
            <v>FJ35W000100</v>
          </cell>
        </row>
        <row r="65176">
          <cell r="B65176" t="str">
            <v>FJ35W000100</v>
          </cell>
        </row>
        <row r="65177">
          <cell r="B65177" t="str">
            <v>FJ35W000100</v>
          </cell>
        </row>
        <row r="65178">
          <cell r="B65178" t="str">
            <v>FJ35W000100</v>
          </cell>
        </row>
        <row r="65179">
          <cell r="B65179" t="str">
            <v>FJ35W000100</v>
          </cell>
        </row>
        <row r="65180">
          <cell r="B65180" t="str">
            <v>FJ35W000100</v>
          </cell>
        </row>
        <row r="65181">
          <cell r="B65181" t="str">
            <v>FJ35W000100</v>
          </cell>
        </row>
        <row r="65182">
          <cell r="B65182" t="str">
            <v>FJ35W000100</v>
          </cell>
        </row>
        <row r="65183">
          <cell r="B65183" t="str">
            <v>FJ35W000100</v>
          </cell>
        </row>
        <row r="65184">
          <cell r="B65184" t="str">
            <v>FJ35W000100</v>
          </cell>
        </row>
        <row r="65185">
          <cell r="B65185" t="str">
            <v>FJ35W000100</v>
          </cell>
        </row>
        <row r="65186">
          <cell r="B65186" t="str">
            <v>FJ35W000100</v>
          </cell>
        </row>
        <row r="65187">
          <cell r="B65187" t="str">
            <v>FJ35W000100</v>
          </cell>
        </row>
        <row r="65188">
          <cell r="B65188" t="str">
            <v>FJ35W000100</v>
          </cell>
        </row>
        <row r="65189">
          <cell r="B65189" t="str">
            <v>FJ35W000100</v>
          </cell>
        </row>
        <row r="65190">
          <cell r="B65190" t="str">
            <v>FJ35W000100</v>
          </cell>
        </row>
        <row r="65191">
          <cell r="B65191" t="str">
            <v>FJ35W000100</v>
          </cell>
        </row>
        <row r="65192">
          <cell r="B65192" t="str">
            <v>FJ35W000100</v>
          </cell>
        </row>
        <row r="65193">
          <cell r="B65193" t="str">
            <v>FJ35W000100</v>
          </cell>
        </row>
        <row r="65194">
          <cell r="B65194" t="str">
            <v>FJ35W000100</v>
          </cell>
        </row>
        <row r="65195">
          <cell r="B65195" t="str">
            <v>FJ35W000100</v>
          </cell>
        </row>
        <row r="65196">
          <cell r="B65196" t="str">
            <v>FJ35W000100</v>
          </cell>
        </row>
        <row r="65197">
          <cell r="B65197" t="str">
            <v>FJ35W000100</v>
          </cell>
        </row>
        <row r="65198">
          <cell r="B65198" t="str">
            <v>FJ35W000100</v>
          </cell>
        </row>
        <row r="65199">
          <cell r="B65199" t="str">
            <v>FJ35W000100</v>
          </cell>
        </row>
        <row r="65200">
          <cell r="B65200" t="str">
            <v>FJ35W000100</v>
          </cell>
        </row>
        <row r="65201">
          <cell r="B65201" t="str">
            <v>FJ35W000100</v>
          </cell>
        </row>
        <row r="65202">
          <cell r="B65202" t="str">
            <v>FJ35W000100</v>
          </cell>
        </row>
        <row r="65203">
          <cell r="B65203" t="str">
            <v>FJ35W000100</v>
          </cell>
        </row>
        <row r="65204">
          <cell r="B65204" t="str">
            <v>FJ35W000100</v>
          </cell>
        </row>
        <row r="65205">
          <cell r="B65205" t="str">
            <v>FJ35W000100</v>
          </cell>
        </row>
        <row r="65206">
          <cell r="B65206" t="str">
            <v>FJ35W000100</v>
          </cell>
        </row>
        <row r="65207">
          <cell r="B65207" t="str">
            <v>FJ35W000100</v>
          </cell>
        </row>
        <row r="65208">
          <cell r="B65208" t="str">
            <v>FJ35W000100</v>
          </cell>
        </row>
        <row r="65209">
          <cell r="B65209" t="str">
            <v>FJ35W000100</v>
          </cell>
        </row>
        <row r="65210">
          <cell r="B65210" t="str">
            <v>FJ35W000100</v>
          </cell>
        </row>
        <row r="65211">
          <cell r="B65211" t="str">
            <v>FJ35W000100</v>
          </cell>
        </row>
        <row r="65212">
          <cell r="B65212" t="str">
            <v>FJ35W000100</v>
          </cell>
        </row>
        <row r="65213">
          <cell r="B65213" t="str">
            <v>FJ35W000100</v>
          </cell>
        </row>
        <row r="65214">
          <cell r="B65214" t="str">
            <v>FJ35W000100</v>
          </cell>
        </row>
        <row r="65215">
          <cell r="B65215" t="str">
            <v>FJ35W000100</v>
          </cell>
        </row>
        <row r="65216">
          <cell r="B65216" t="str">
            <v>FJ35W000100</v>
          </cell>
        </row>
        <row r="65217">
          <cell r="B65217" t="str">
            <v>FJ35W000100</v>
          </cell>
        </row>
        <row r="65218">
          <cell r="B65218" t="str">
            <v>HG1D4004500</v>
          </cell>
        </row>
        <row r="65219">
          <cell r="B65219" t="str">
            <v>HG1D4004500</v>
          </cell>
        </row>
        <row r="65220">
          <cell r="B65220" t="str">
            <v>HG1D4004500</v>
          </cell>
        </row>
        <row r="65221">
          <cell r="B65221" t="str">
            <v>HG1D4004500</v>
          </cell>
        </row>
        <row r="65222">
          <cell r="B65222" t="str">
            <v>HG1D4004500</v>
          </cell>
        </row>
        <row r="65223">
          <cell r="B65223" t="str">
            <v>HG1D4004500</v>
          </cell>
        </row>
        <row r="65224">
          <cell r="B65224" t="str">
            <v>HG1D4004500</v>
          </cell>
        </row>
        <row r="65225">
          <cell r="B65225" t="str">
            <v>HG1D4004500</v>
          </cell>
        </row>
        <row r="65226">
          <cell r="B65226" t="str">
            <v>HG1D4004500</v>
          </cell>
        </row>
        <row r="65227">
          <cell r="B65227" t="str">
            <v>HG1D4004500</v>
          </cell>
        </row>
        <row r="65228">
          <cell r="B65228" t="str">
            <v>HG1D4004500</v>
          </cell>
        </row>
        <row r="65229">
          <cell r="B65229" t="str">
            <v>HG1D4004500</v>
          </cell>
        </row>
        <row r="65230">
          <cell r="B65230" t="str">
            <v>HG1D4004500</v>
          </cell>
        </row>
        <row r="65231">
          <cell r="B65231" t="str">
            <v>HG1D4004500</v>
          </cell>
        </row>
        <row r="65232">
          <cell r="B65232" t="str">
            <v>HG1D4004500</v>
          </cell>
        </row>
        <row r="65233">
          <cell r="B65233" t="str">
            <v>HG1D4004500</v>
          </cell>
        </row>
        <row r="65234">
          <cell r="B65234" t="str">
            <v>HG1D4004500</v>
          </cell>
        </row>
        <row r="65235">
          <cell r="B65235" t="str">
            <v>HG1D4004500</v>
          </cell>
        </row>
        <row r="65236">
          <cell r="B65236" t="str">
            <v>HG1D4004500</v>
          </cell>
        </row>
        <row r="65237">
          <cell r="B65237" t="str">
            <v>HG1D4004500</v>
          </cell>
        </row>
        <row r="65238">
          <cell r="B65238" t="str">
            <v>HG1D4004300</v>
          </cell>
        </row>
        <row r="65239">
          <cell r="B65239" t="str">
            <v>HG1D4004300</v>
          </cell>
        </row>
        <row r="65240">
          <cell r="B65240" t="str">
            <v>HG1D4004300</v>
          </cell>
        </row>
        <row r="65241">
          <cell r="B65241" t="str">
            <v>HG1D4004300</v>
          </cell>
        </row>
        <row r="65242">
          <cell r="B65242" t="str">
            <v>HG1D4004300</v>
          </cell>
        </row>
        <row r="65243">
          <cell r="B65243" t="str">
            <v>HG1D4004300</v>
          </cell>
        </row>
        <row r="65244">
          <cell r="B65244" t="str">
            <v>HG1D4004300</v>
          </cell>
        </row>
        <row r="65245">
          <cell r="B65245" t="str">
            <v>HG1D4004300</v>
          </cell>
        </row>
        <row r="65246">
          <cell r="B65246" t="str">
            <v>HG1D4004300</v>
          </cell>
        </row>
        <row r="65247">
          <cell r="B65247" t="str">
            <v>HG1D4004300</v>
          </cell>
        </row>
        <row r="65248">
          <cell r="B65248" t="str">
            <v>HG1D4004300</v>
          </cell>
        </row>
        <row r="65249">
          <cell r="B65249" t="str">
            <v>HG1D4004300</v>
          </cell>
        </row>
        <row r="65250">
          <cell r="B65250" t="str">
            <v>HG1D4004300</v>
          </cell>
        </row>
        <row r="65251">
          <cell r="B65251" t="str">
            <v>HG1D4004300</v>
          </cell>
        </row>
        <row r="65252">
          <cell r="B65252" t="str">
            <v>HG1D4004300</v>
          </cell>
        </row>
        <row r="65253">
          <cell r="B65253" t="str">
            <v>HG1D4004300</v>
          </cell>
        </row>
        <row r="65254">
          <cell r="B65254" t="str">
            <v>HG1D4004300</v>
          </cell>
        </row>
        <row r="65255">
          <cell r="B65255" t="str">
            <v>HG1D4004300</v>
          </cell>
        </row>
        <row r="65256">
          <cell r="B65256" t="str">
            <v>HG1D4004300</v>
          </cell>
        </row>
        <row r="65257">
          <cell r="B65257" t="str">
            <v>HG1D4004300</v>
          </cell>
        </row>
        <row r="65258">
          <cell r="B65258" t="str">
            <v>HG1D4004300</v>
          </cell>
        </row>
        <row r="65259">
          <cell r="B65259" t="str">
            <v>HG1D4004300</v>
          </cell>
        </row>
        <row r="65260">
          <cell r="B65260" t="str">
            <v>HG1D4004300</v>
          </cell>
        </row>
        <row r="65261">
          <cell r="B65261" t="str">
            <v>HG1D4004300</v>
          </cell>
        </row>
        <row r="65262">
          <cell r="B65262" t="str">
            <v>HG1D4004300</v>
          </cell>
        </row>
        <row r="65263">
          <cell r="B65263" t="str">
            <v>HG1D4004300</v>
          </cell>
        </row>
        <row r="65264">
          <cell r="B65264" t="str">
            <v>HG0N4000H00</v>
          </cell>
        </row>
        <row r="65265">
          <cell r="B65265" t="str">
            <v>HG0N4000H00</v>
          </cell>
        </row>
        <row r="65266">
          <cell r="B65266" t="str">
            <v>HG0N4000H00</v>
          </cell>
        </row>
        <row r="65267">
          <cell r="B65267" t="str">
            <v>HG0N4000H00</v>
          </cell>
        </row>
        <row r="65268">
          <cell r="B65268" t="str">
            <v>HG0N4000H00</v>
          </cell>
        </row>
        <row r="65269">
          <cell r="B65269" t="str">
            <v>HG0N4000H00</v>
          </cell>
        </row>
        <row r="65270">
          <cell r="B65270" t="str">
            <v>HG0N4000H00</v>
          </cell>
        </row>
        <row r="65271">
          <cell r="B65271" t="str">
            <v>HG0N4000H00</v>
          </cell>
        </row>
        <row r="65272">
          <cell r="B65272" t="str">
            <v>HG0N4000H00</v>
          </cell>
        </row>
        <row r="65273">
          <cell r="B65273" t="str">
            <v>HG0N4000H00</v>
          </cell>
        </row>
        <row r="65274">
          <cell r="B65274" t="str">
            <v>HG0N4000H00</v>
          </cell>
        </row>
        <row r="65275">
          <cell r="B65275" t="str">
            <v>HG0N4000H00</v>
          </cell>
        </row>
        <row r="65276">
          <cell r="B65276" t="str">
            <v>HG0N4000H00</v>
          </cell>
        </row>
        <row r="65277">
          <cell r="B65277" t="str">
            <v>HG0N4000H00</v>
          </cell>
        </row>
        <row r="65278">
          <cell r="B65278" t="str">
            <v>HG0N4000H00</v>
          </cell>
        </row>
        <row r="65279">
          <cell r="B65279" t="str">
            <v>HG0N4000H00</v>
          </cell>
        </row>
        <row r="65280">
          <cell r="B65280" t="str">
            <v>HG0N4000H00</v>
          </cell>
        </row>
        <row r="65281">
          <cell r="B65281" t="str">
            <v>HG0N4000H00</v>
          </cell>
        </row>
        <row r="65282">
          <cell r="B65282" t="str">
            <v>HG0N4000H00</v>
          </cell>
        </row>
        <row r="65283">
          <cell r="B65283" t="str">
            <v>HG0N4000H00</v>
          </cell>
        </row>
        <row r="65284">
          <cell r="B65284" t="str">
            <v>HG0N4000H00</v>
          </cell>
        </row>
        <row r="65285">
          <cell r="B65285" t="str">
            <v>HG0N4000H00</v>
          </cell>
        </row>
        <row r="65286">
          <cell r="B65286" t="str">
            <v>HG0N4000H00</v>
          </cell>
        </row>
        <row r="65287">
          <cell r="B65287" t="str">
            <v>HG0N4000H00</v>
          </cell>
        </row>
        <row r="65288">
          <cell r="B65288" t="str">
            <v>HG0N4000H00</v>
          </cell>
        </row>
        <row r="65289">
          <cell r="B65289" t="str">
            <v>HG0N4000H00</v>
          </cell>
        </row>
        <row r="65290">
          <cell r="B65290" t="str">
            <v>HG0N4000H00</v>
          </cell>
        </row>
        <row r="65291">
          <cell r="B65291" t="str">
            <v>HG0N4000H00</v>
          </cell>
        </row>
        <row r="65292">
          <cell r="B65292" t="str">
            <v>HG0N4000H00</v>
          </cell>
        </row>
        <row r="65293">
          <cell r="B65293" t="str">
            <v>HG0N4000H00</v>
          </cell>
        </row>
        <row r="65294">
          <cell r="B65294" t="str">
            <v>HG0N4000H00</v>
          </cell>
        </row>
        <row r="65295">
          <cell r="B65295" t="str">
            <v>HG0N4000H00</v>
          </cell>
        </row>
        <row r="65296">
          <cell r="B65296" t="str">
            <v>HG0N4000H00</v>
          </cell>
        </row>
        <row r="65297">
          <cell r="B65297" t="str">
            <v>HG0N4000H00</v>
          </cell>
        </row>
        <row r="65298">
          <cell r="B65298" t="str">
            <v>HG0N4000H00</v>
          </cell>
        </row>
        <row r="65299">
          <cell r="B65299" t="str">
            <v>HG0N4000H00</v>
          </cell>
        </row>
        <row r="65300">
          <cell r="B65300" t="str">
            <v>HG0N4000H00</v>
          </cell>
        </row>
        <row r="65301">
          <cell r="B65301" t="str">
            <v>HG0N4000H00</v>
          </cell>
        </row>
        <row r="65302">
          <cell r="B65302" t="str">
            <v>HG0N4000H00</v>
          </cell>
        </row>
        <row r="65303">
          <cell r="B65303" t="str">
            <v>HG0N4000H00</v>
          </cell>
        </row>
        <row r="65304">
          <cell r="B65304" t="str">
            <v>HG0N4000H00</v>
          </cell>
        </row>
        <row r="65305">
          <cell r="B65305" t="str">
            <v>HG0N4000H00</v>
          </cell>
        </row>
        <row r="65306">
          <cell r="B65306" t="str">
            <v>HG0N4000H00</v>
          </cell>
        </row>
        <row r="65307">
          <cell r="B65307" t="str">
            <v>HG0N4000H00</v>
          </cell>
        </row>
        <row r="65308">
          <cell r="B65308" t="str">
            <v>HG0N4000H00</v>
          </cell>
        </row>
        <row r="65309">
          <cell r="B65309" t="str">
            <v>HG0N4000H00</v>
          </cell>
        </row>
        <row r="65310">
          <cell r="B65310" t="str">
            <v>HG0N4000H00</v>
          </cell>
        </row>
        <row r="65311">
          <cell r="B65311" t="str">
            <v>HG0N4000H00</v>
          </cell>
        </row>
        <row r="65312">
          <cell r="B65312" t="str">
            <v>HG0N4000H00</v>
          </cell>
        </row>
        <row r="65313">
          <cell r="B65313" t="str">
            <v>HG0N4000H00</v>
          </cell>
        </row>
        <row r="65314">
          <cell r="B65314" t="str">
            <v>HG0N4000H00</v>
          </cell>
        </row>
        <row r="65315">
          <cell r="B65315" t="str">
            <v>HG0N4000H00</v>
          </cell>
        </row>
        <row r="65316">
          <cell r="B65316" t="str">
            <v>HG0N4000H00</v>
          </cell>
        </row>
        <row r="65317">
          <cell r="B65317" t="str">
            <v>HG0N4000H00</v>
          </cell>
        </row>
        <row r="65318">
          <cell r="B65318" t="str">
            <v>HG0N4000H00</v>
          </cell>
        </row>
        <row r="65319">
          <cell r="B65319" t="str">
            <v>HG0N4000H00</v>
          </cell>
        </row>
        <row r="65320">
          <cell r="B65320" t="str">
            <v>HG0N4000H00</v>
          </cell>
        </row>
        <row r="65321">
          <cell r="B65321" t="str">
            <v>HG0N4000H00</v>
          </cell>
        </row>
        <row r="65322">
          <cell r="B65322" t="str">
            <v>HG0N4000H00</v>
          </cell>
        </row>
        <row r="65323">
          <cell r="B65323" t="str">
            <v>HG0N4000H00</v>
          </cell>
        </row>
        <row r="65324">
          <cell r="B65324" t="str">
            <v>HG0N4000H00</v>
          </cell>
        </row>
        <row r="65325">
          <cell r="B65325" t="str">
            <v>HG0N4000H00</v>
          </cell>
        </row>
        <row r="65326">
          <cell r="B65326" t="str">
            <v>HG0N4000H00</v>
          </cell>
        </row>
        <row r="65327">
          <cell r="B65327" t="str">
            <v>HG0N4000H00</v>
          </cell>
        </row>
        <row r="65328">
          <cell r="B65328" t="str">
            <v>HF35W000100</v>
          </cell>
        </row>
        <row r="65329">
          <cell r="B65329" t="str">
            <v>HF35W000100</v>
          </cell>
        </row>
        <row r="65330">
          <cell r="B65330" t="str">
            <v>HF35W000100</v>
          </cell>
        </row>
        <row r="65331">
          <cell r="B65331" t="str">
            <v>HF35W000100</v>
          </cell>
        </row>
        <row r="65332">
          <cell r="B65332" t="str">
            <v>HF35W000100</v>
          </cell>
        </row>
        <row r="65333">
          <cell r="B65333" t="str">
            <v>HF35W000100</v>
          </cell>
        </row>
        <row r="65334">
          <cell r="B65334" t="str">
            <v>HF35W000100</v>
          </cell>
        </row>
        <row r="65335">
          <cell r="B65335" t="str">
            <v>HF35W000100</v>
          </cell>
        </row>
        <row r="65336">
          <cell r="B65336" t="str">
            <v>HF35W000100</v>
          </cell>
        </row>
        <row r="65337">
          <cell r="B65337" t="str">
            <v>HF35W000100</v>
          </cell>
        </row>
        <row r="65338">
          <cell r="B65338" t="str">
            <v>HF35W000100</v>
          </cell>
        </row>
        <row r="65339">
          <cell r="B65339" t="str">
            <v>HF35W000100</v>
          </cell>
        </row>
        <row r="65340">
          <cell r="B65340" t="str">
            <v>HF35W000100</v>
          </cell>
        </row>
        <row r="65341">
          <cell r="B65341" t="str">
            <v>HF35W000100</v>
          </cell>
        </row>
        <row r="65342">
          <cell r="B65342" t="str">
            <v>HF35W000100</v>
          </cell>
        </row>
        <row r="65343">
          <cell r="B65343" t="str">
            <v>HF35W000100</v>
          </cell>
        </row>
        <row r="65344">
          <cell r="B65344" t="str">
            <v>HF35W000100</v>
          </cell>
        </row>
        <row r="65345">
          <cell r="B65345" t="str">
            <v>HF35W000100</v>
          </cell>
        </row>
        <row r="65346">
          <cell r="B65346" t="str">
            <v>HF35W000100</v>
          </cell>
        </row>
        <row r="65347">
          <cell r="B65347" t="str">
            <v>HF35W000100</v>
          </cell>
        </row>
        <row r="65348">
          <cell r="B65348" t="str">
            <v>HF35W000100</v>
          </cell>
        </row>
        <row r="65349">
          <cell r="B65349" t="str">
            <v>HF35W000100</v>
          </cell>
        </row>
        <row r="65350">
          <cell r="B65350" t="str">
            <v>HF35W000100</v>
          </cell>
        </row>
        <row r="65351">
          <cell r="B65351" t="str">
            <v>HF35W000100</v>
          </cell>
        </row>
        <row r="65352">
          <cell r="B65352" t="str">
            <v>HF35W000100</v>
          </cell>
        </row>
        <row r="65353">
          <cell r="B65353" t="str">
            <v>HF35W000100</v>
          </cell>
        </row>
        <row r="65354">
          <cell r="B65354" t="str">
            <v>HF35W000100</v>
          </cell>
        </row>
        <row r="65355">
          <cell r="B65355" t="str">
            <v>HF35W000100</v>
          </cell>
        </row>
        <row r="65356">
          <cell r="B65356" t="str">
            <v>HF35W000100</v>
          </cell>
        </row>
        <row r="65357">
          <cell r="B65357" t="str">
            <v>HF35W000100</v>
          </cell>
        </row>
        <row r="65358">
          <cell r="B65358" t="str">
            <v>HF35W000100</v>
          </cell>
        </row>
        <row r="65359">
          <cell r="B65359" t="str">
            <v>HF35W000100</v>
          </cell>
        </row>
        <row r="65360">
          <cell r="B65360" t="str">
            <v>HF35W000100</v>
          </cell>
        </row>
        <row r="65361">
          <cell r="B65361" t="str">
            <v>HF35W000100</v>
          </cell>
        </row>
        <row r="65362">
          <cell r="B65362" t="str">
            <v>HF35W000100</v>
          </cell>
        </row>
        <row r="65363">
          <cell r="B65363" t="str">
            <v>HF35W000100</v>
          </cell>
        </row>
        <row r="65364">
          <cell r="B65364" t="str">
            <v>HF35W000100</v>
          </cell>
        </row>
        <row r="65365">
          <cell r="B65365" t="str">
            <v>HF35W000100</v>
          </cell>
        </row>
        <row r="65366">
          <cell r="B65366" t="str">
            <v>HF35W000100</v>
          </cell>
        </row>
        <row r="65367">
          <cell r="B65367" t="str">
            <v>HF35W000100</v>
          </cell>
        </row>
        <row r="65368">
          <cell r="B65368" t="str">
            <v>HF35W000100</v>
          </cell>
        </row>
        <row r="65369">
          <cell r="B65369" t="str">
            <v>HF35W000100</v>
          </cell>
        </row>
        <row r="65370">
          <cell r="B65370" t="str">
            <v>HF35W000100</v>
          </cell>
        </row>
        <row r="65371">
          <cell r="B65371" t="str">
            <v>HF35W000100</v>
          </cell>
        </row>
        <row r="65372">
          <cell r="B65372" t="str">
            <v>HF35W000100</v>
          </cell>
        </row>
        <row r="65373">
          <cell r="B65373" t="str">
            <v>HF35W000100</v>
          </cell>
        </row>
        <row r="65374">
          <cell r="B65374" t="str">
            <v>HF35W000100</v>
          </cell>
        </row>
        <row r="65375">
          <cell r="B65375" t="str">
            <v>HF35W000100</v>
          </cell>
        </row>
        <row r="65376">
          <cell r="B65376" t="str">
            <v>HF35W000100</v>
          </cell>
        </row>
        <row r="65377">
          <cell r="B65377" t="str">
            <v>HF35W000100</v>
          </cell>
        </row>
        <row r="65378">
          <cell r="B65378" t="str">
            <v>HF35W000100</v>
          </cell>
        </row>
        <row r="65379">
          <cell r="B65379" t="str">
            <v>HG1D4003L00</v>
          </cell>
        </row>
        <row r="65380">
          <cell r="B65380" t="str">
            <v>HG1D4003L00</v>
          </cell>
        </row>
        <row r="65381">
          <cell r="B65381" t="str">
            <v>HG1D4003L00</v>
          </cell>
        </row>
        <row r="65382">
          <cell r="B65382" t="str">
            <v>HG1D4003L00</v>
          </cell>
        </row>
        <row r="65383">
          <cell r="B65383" t="str">
            <v>HG1D4003L00</v>
          </cell>
        </row>
        <row r="65384">
          <cell r="B65384" t="str">
            <v>HG1D4003L00</v>
          </cell>
        </row>
        <row r="65385">
          <cell r="B65385" t="str">
            <v>HG1D4003L00</v>
          </cell>
        </row>
        <row r="65386">
          <cell r="B65386" t="str">
            <v>HG1D4003L00</v>
          </cell>
        </row>
        <row r="65387">
          <cell r="B65387" t="str">
            <v>HG1D4003L00</v>
          </cell>
        </row>
        <row r="65388">
          <cell r="B65388" t="str">
            <v>HG1D4003L00</v>
          </cell>
        </row>
        <row r="65389">
          <cell r="B65389" t="str">
            <v>HG1D4003L00</v>
          </cell>
        </row>
        <row r="65390">
          <cell r="B65390" t="str">
            <v>HG1D4003L00</v>
          </cell>
        </row>
        <row r="65391">
          <cell r="B65391" t="str">
            <v>HF35W000F00</v>
          </cell>
        </row>
        <row r="65392">
          <cell r="B65392" t="str">
            <v>HF35W000F00</v>
          </cell>
        </row>
        <row r="65393">
          <cell r="B65393" t="str">
            <v>HF35W000F00</v>
          </cell>
        </row>
        <row r="65394">
          <cell r="B65394" t="str">
            <v>HF35W000F00</v>
          </cell>
        </row>
        <row r="65395">
          <cell r="B65395" t="str">
            <v>HF35W000F00</v>
          </cell>
        </row>
        <row r="65396">
          <cell r="B65396" t="str">
            <v>HF35W000F00</v>
          </cell>
        </row>
        <row r="65397">
          <cell r="B65397" t="str">
            <v>HF35W000F00</v>
          </cell>
        </row>
        <row r="65398">
          <cell r="B65398" t="str">
            <v>HF35W000F00</v>
          </cell>
        </row>
        <row r="65399">
          <cell r="B65399" t="str">
            <v>HF35W000F00</v>
          </cell>
        </row>
        <row r="65400">
          <cell r="B65400" t="str">
            <v>HF35W000F00</v>
          </cell>
        </row>
        <row r="65401">
          <cell r="B65401" t="str">
            <v>HF35W000F00</v>
          </cell>
        </row>
        <row r="65402">
          <cell r="B65402" t="str">
            <v>HF35W000F00</v>
          </cell>
        </row>
        <row r="65403">
          <cell r="B65403" t="str">
            <v>HF35W000F00</v>
          </cell>
        </row>
        <row r="65404">
          <cell r="B65404" t="str">
            <v>HF35W000F00</v>
          </cell>
        </row>
        <row r="65405">
          <cell r="B65405" t="str">
            <v>HF35W000F00</v>
          </cell>
        </row>
        <row r="65406">
          <cell r="B65406" t="str">
            <v>HF35W000F00</v>
          </cell>
        </row>
        <row r="65407">
          <cell r="B65407" t="str">
            <v>HF35W000F00</v>
          </cell>
        </row>
        <row r="65408">
          <cell r="B65408" t="str">
            <v>HF35W000F00</v>
          </cell>
        </row>
        <row r="65409">
          <cell r="B65409" t="str">
            <v>HF35W000F00</v>
          </cell>
        </row>
        <row r="65410">
          <cell r="B65410" t="str">
            <v>HF35W000F00</v>
          </cell>
        </row>
        <row r="65411">
          <cell r="B65411" t="str">
            <v>HF35W000F00</v>
          </cell>
        </row>
        <row r="65412">
          <cell r="B65412" t="str">
            <v>HF35W000F00</v>
          </cell>
        </row>
        <row r="65413">
          <cell r="B65413" t="str">
            <v>HF35W000F00</v>
          </cell>
        </row>
        <row r="65414">
          <cell r="B65414" t="str">
            <v>HF35W000F00</v>
          </cell>
        </row>
        <row r="65415">
          <cell r="B65415" t="str">
            <v>HF35W000F00</v>
          </cell>
        </row>
        <row r="65416">
          <cell r="B65416" t="str">
            <v>HF35W000F00</v>
          </cell>
        </row>
        <row r="65417">
          <cell r="B65417" t="str">
            <v>HF35W000F00</v>
          </cell>
        </row>
        <row r="65418">
          <cell r="B65418" t="str">
            <v>HF35W000F00</v>
          </cell>
        </row>
        <row r="65419">
          <cell r="B65419" t="str">
            <v>HF35W000F00</v>
          </cell>
        </row>
        <row r="65420">
          <cell r="B65420" t="str">
            <v>HF35W000F00</v>
          </cell>
        </row>
        <row r="65421">
          <cell r="B65421" t="str">
            <v>HF35W000F00</v>
          </cell>
        </row>
        <row r="65422">
          <cell r="B65422" t="str">
            <v>HF35W000F00</v>
          </cell>
        </row>
        <row r="65423">
          <cell r="B65423" t="str">
            <v>HF35W000F00</v>
          </cell>
        </row>
        <row r="65424">
          <cell r="B65424" t="str">
            <v>HF35W000F00</v>
          </cell>
        </row>
        <row r="65425">
          <cell r="B65425" t="str">
            <v>HF35W000F00</v>
          </cell>
        </row>
        <row r="65426">
          <cell r="B65426" t="str">
            <v>HF35W000F00</v>
          </cell>
        </row>
        <row r="65427">
          <cell r="B65427" t="str">
            <v>HF35W000F00</v>
          </cell>
        </row>
        <row r="65428">
          <cell r="B65428" t="str">
            <v>HF35W000F00</v>
          </cell>
        </row>
        <row r="65429">
          <cell r="B65429" t="str">
            <v>HF35W000F00</v>
          </cell>
        </row>
        <row r="65430">
          <cell r="B65430" t="str">
            <v>HF35W000F00</v>
          </cell>
        </row>
        <row r="65431">
          <cell r="B65431" t="str">
            <v>HF35W000F00</v>
          </cell>
        </row>
        <row r="65432">
          <cell r="B65432" t="str">
            <v>HF35W000F00</v>
          </cell>
        </row>
        <row r="65433">
          <cell r="B65433" t="str">
            <v>HF35W000F00</v>
          </cell>
        </row>
        <row r="65434">
          <cell r="B65434" t="str">
            <v>HF35W000F00</v>
          </cell>
        </row>
        <row r="65435">
          <cell r="B65435" t="str">
            <v>HF35W000F00</v>
          </cell>
        </row>
        <row r="65436">
          <cell r="B65436" t="str">
            <v>HF35W000F00</v>
          </cell>
        </row>
        <row r="65437">
          <cell r="B65437" t="str">
            <v>HF35W000F00</v>
          </cell>
        </row>
        <row r="65438">
          <cell r="B65438" t="str">
            <v>HF35W000F00</v>
          </cell>
        </row>
        <row r="65439">
          <cell r="B65439" t="str">
            <v>HF35W000F00</v>
          </cell>
        </row>
        <row r="65440">
          <cell r="B65440" t="str">
            <v>HF35W000F00</v>
          </cell>
        </row>
        <row r="65441">
          <cell r="B65441" t="str">
            <v>HF35W000F00</v>
          </cell>
        </row>
        <row r="65442">
          <cell r="B65442" t="str">
            <v>3600001RD0L</v>
          </cell>
        </row>
        <row r="65443">
          <cell r="B65443" t="str">
            <v>3600001RD0L</v>
          </cell>
        </row>
        <row r="65444">
          <cell r="B65444" t="str">
            <v>3600001RD0L</v>
          </cell>
        </row>
        <row r="65445">
          <cell r="B65445" t="str">
            <v>3600001RD0L</v>
          </cell>
        </row>
        <row r="65446">
          <cell r="B65446" t="str">
            <v>3600001RD0L</v>
          </cell>
        </row>
        <row r="65447">
          <cell r="B65447" t="str">
            <v>3600001RD0L</v>
          </cell>
        </row>
        <row r="65448">
          <cell r="B65448" t="str">
            <v>3600001RD0L</v>
          </cell>
        </row>
        <row r="65449">
          <cell r="B65449" t="str">
            <v>3600001RD0L</v>
          </cell>
        </row>
        <row r="65450">
          <cell r="B65450" t="str">
            <v>3600001RD0A</v>
          </cell>
        </row>
        <row r="65451">
          <cell r="B65451" t="str">
            <v>3600001RD0A</v>
          </cell>
        </row>
        <row r="65452">
          <cell r="B65452" t="str">
            <v>3600001RD0A</v>
          </cell>
        </row>
        <row r="65453">
          <cell r="B65453" t="str">
            <v>3600001RD0A</v>
          </cell>
        </row>
        <row r="65454">
          <cell r="B65454" t="str">
            <v>3600001RD0A</v>
          </cell>
        </row>
        <row r="65455">
          <cell r="B65455" t="str">
            <v>3600001RD0A</v>
          </cell>
        </row>
        <row r="65456">
          <cell r="B65456" t="str">
            <v>3600001RD0A</v>
          </cell>
        </row>
        <row r="65457">
          <cell r="B65457" t="str">
            <v>3600001RD0A</v>
          </cell>
        </row>
        <row r="65458">
          <cell r="B65458" t="str">
            <v>HG1D4004400</v>
          </cell>
        </row>
        <row r="65459">
          <cell r="B65459" t="str">
            <v>HG1D4004400</v>
          </cell>
        </row>
        <row r="65460">
          <cell r="B65460" t="str">
            <v>HG1D4004400</v>
          </cell>
        </row>
        <row r="65461">
          <cell r="B65461" t="str">
            <v>HG1D4004400</v>
          </cell>
        </row>
        <row r="65462">
          <cell r="B65462" t="str">
            <v>HG1D4004400</v>
          </cell>
        </row>
        <row r="65463">
          <cell r="B65463" t="str">
            <v>HG1D4004400</v>
          </cell>
        </row>
        <row r="65464">
          <cell r="B65464" t="str">
            <v>HG1D4004400</v>
          </cell>
        </row>
        <row r="65465">
          <cell r="B65465" t="str">
            <v>HG1D4004400</v>
          </cell>
        </row>
        <row r="65466">
          <cell r="B65466" t="str">
            <v>HG1D4004400</v>
          </cell>
        </row>
        <row r="65467">
          <cell r="B65467" t="str">
            <v>HG1D4004400</v>
          </cell>
        </row>
        <row r="65468">
          <cell r="B65468" t="str">
            <v>HG1D4004400</v>
          </cell>
        </row>
        <row r="65469">
          <cell r="B65469" t="str">
            <v>HG1D4004400</v>
          </cell>
        </row>
        <row r="65470">
          <cell r="B65470" t="str">
            <v>HG1D4004400</v>
          </cell>
        </row>
        <row r="65471">
          <cell r="B65471" t="str">
            <v>HG1D4004400</v>
          </cell>
        </row>
        <row r="65472">
          <cell r="B65472" t="str">
            <v>HG1D4004400</v>
          </cell>
        </row>
        <row r="65473">
          <cell r="B65473" t="str">
            <v>HG1D4004400</v>
          </cell>
        </row>
        <row r="65474">
          <cell r="B65474" t="str">
            <v>HG1D4004400</v>
          </cell>
        </row>
        <row r="65475">
          <cell r="B65475" t="str">
            <v>HG1D4004400</v>
          </cell>
        </row>
        <row r="65476">
          <cell r="B65476" t="str">
            <v>HG1D4004400</v>
          </cell>
        </row>
        <row r="65477">
          <cell r="B65477" t="str">
            <v>HG1D4004400</v>
          </cell>
        </row>
        <row r="65478">
          <cell r="B65478" t="str">
            <v>HG1D4004400</v>
          </cell>
        </row>
        <row r="65479">
          <cell r="B65479" t="str">
            <v>HG1D4004400</v>
          </cell>
        </row>
        <row r="65480">
          <cell r="B65480" t="str">
            <v>HG1D4004400</v>
          </cell>
        </row>
        <row r="65481">
          <cell r="B65481" t="str">
            <v>HG1D4004400</v>
          </cell>
        </row>
        <row r="65482">
          <cell r="B65482" t="str">
            <v>HG1D4004400</v>
          </cell>
        </row>
        <row r="65483">
          <cell r="B65483" t="str">
            <v>HG1D4004400</v>
          </cell>
        </row>
        <row r="65484">
          <cell r="B65484" t="str">
            <v>HG1D4004400</v>
          </cell>
        </row>
        <row r="65485">
          <cell r="B65485" t="str">
            <v>HG1D4004400</v>
          </cell>
        </row>
        <row r="65486">
          <cell r="B65486" t="str">
            <v>HG1D4004400</v>
          </cell>
        </row>
        <row r="65487">
          <cell r="B65487" t="str">
            <v>HG1D4004400</v>
          </cell>
        </row>
        <row r="65488">
          <cell r="B65488" t="str">
            <v>HG1D4004400</v>
          </cell>
        </row>
        <row r="65489">
          <cell r="B65489" t="str">
            <v>HG1D4004400</v>
          </cell>
        </row>
        <row r="65490">
          <cell r="B65490" t="str">
            <v>AM34G000600</v>
          </cell>
        </row>
        <row r="65491">
          <cell r="B65491" t="str">
            <v>AM34G000600</v>
          </cell>
        </row>
        <row r="65492">
          <cell r="B65492" t="str">
            <v>AM34G000600</v>
          </cell>
        </row>
        <row r="65493">
          <cell r="B65493" t="str">
            <v>AM34G000600</v>
          </cell>
        </row>
        <row r="65494">
          <cell r="B65494" t="str">
            <v>AM34G000600</v>
          </cell>
        </row>
        <row r="65495">
          <cell r="B65495" t="str">
            <v>AM34G000600</v>
          </cell>
        </row>
        <row r="65496">
          <cell r="B65496" t="str">
            <v>AM34G000600</v>
          </cell>
        </row>
        <row r="65497">
          <cell r="B65497" t="str">
            <v>AM34G000600</v>
          </cell>
        </row>
        <row r="65498">
          <cell r="B65498" t="str">
            <v>AM34G000600</v>
          </cell>
        </row>
        <row r="65499">
          <cell r="B65499" t="str">
            <v>AM34G000600</v>
          </cell>
        </row>
        <row r="65500">
          <cell r="B65500" t="str">
            <v>AM34G000600</v>
          </cell>
        </row>
        <row r="65501">
          <cell r="B65501" t="str">
            <v>AM34G000600</v>
          </cell>
        </row>
        <row r="65502">
          <cell r="B65502" t="str">
            <v>AM34G000600</v>
          </cell>
        </row>
        <row r="65503">
          <cell r="B65503" t="str">
            <v>AM34G000600</v>
          </cell>
        </row>
        <row r="65504">
          <cell r="B65504" t="str">
            <v>AM34G000600</v>
          </cell>
        </row>
        <row r="65505">
          <cell r="B65505" t="str">
            <v>AM34G000600</v>
          </cell>
        </row>
        <row r="65506">
          <cell r="B65506" t="str">
            <v>AM34G000600</v>
          </cell>
        </row>
        <row r="65507">
          <cell r="B65507" t="str">
            <v>AM34G000600</v>
          </cell>
        </row>
        <row r="65508">
          <cell r="B65508" t="str">
            <v>AM34G000600</v>
          </cell>
        </row>
        <row r="65509">
          <cell r="B65509" t="str">
            <v>AM34G000600</v>
          </cell>
        </row>
        <row r="65510">
          <cell r="B65510" t="str">
            <v>AM34G000600</v>
          </cell>
        </row>
        <row r="65511">
          <cell r="B65511" t="str">
            <v>AM34G000600</v>
          </cell>
        </row>
        <row r="65512">
          <cell r="B65512" t="str">
            <v>AM34G000600</v>
          </cell>
        </row>
        <row r="65513">
          <cell r="B65513" t="str">
            <v>AM34G000600</v>
          </cell>
        </row>
        <row r="65514">
          <cell r="B65514" t="str">
            <v>AM34G000600</v>
          </cell>
        </row>
        <row r="65515">
          <cell r="B65515" t="str">
            <v>AM34G000600</v>
          </cell>
        </row>
        <row r="65516">
          <cell r="B65516" t="str">
            <v>AM34G000600</v>
          </cell>
        </row>
        <row r="65517">
          <cell r="B65517" t="str">
            <v>AM34G000600</v>
          </cell>
        </row>
        <row r="65518">
          <cell r="B65518" t="str">
            <v>AM34G000600</v>
          </cell>
        </row>
        <row r="65519">
          <cell r="B65519" t="str">
            <v>AM34G000600</v>
          </cell>
        </row>
        <row r="65520">
          <cell r="B65520" t="str">
            <v>AM34G000600</v>
          </cell>
        </row>
        <row r="65521">
          <cell r="B65521" t="str">
            <v>AM34G000600</v>
          </cell>
        </row>
        <row r="65522">
          <cell r="B65522" t="str">
            <v>AM34G000600</v>
          </cell>
        </row>
        <row r="65523">
          <cell r="B65523" t="str">
            <v>AM34G000600</v>
          </cell>
        </row>
        <row r="65524">
          <cell r="B65524" t="str">
            <v>AM34G000600</v>
          </cell>
        </row>
        <row r="65525">
          <cell r="B65525" t="str">
            <v>AM34G000600</v>
          </cell>
        </row>
        <row r="65526">
          <cell r="B65526" t="str">
            <v>AM34G000600</v>
          </cell>
        </row>
        <row r="65527">
          <cell r="B65527" t="str">
            <v>AM34G000600</v>
          </cell>
        </row>
        <row r="65528">
          <cell r="B65528" t="str">
            <v>AM34G000600</v>
          </cell>
        </row>
        <row r="65529">
          <cell r="B65529" t="str">
            <v>AM34G000600</v>
          </cell>
        </row>
        <row r="65530">
          <cell r="B65530" t="str">
            <v>AM34G000600</v>
          </cell>
        </row>
        <row r="65531">
          <cell r="B65531" t="str">
            <v>AM34G000600</v>
          </cell>
        </row>
        <row r="65532">
          <cell r="B65532" t="str">
            <v>AM34G000600</v>
          </cell>
        </row>
        <row r="65533">
          <cell r="B65533" t="str">
            <v>AM34G000600</v>
          </cell>
        </row>
        <row r="65534">
          <cell r="B65534" t="str">
            <v>AM34G000600</v>
          </cell>
        </row>
        <row r="65535">
          <cell r="B65535" t="str">
            <v>AM34G000600</v>
          </cell>
        </row>
        <row r="65536">
          <cell r="B65536" t="str">
            <v>AM34G000600</v>
          </cell>
        </row>
        <row r="65537">
          <cell r="B65537" t="str">
            <v>AM34G000600</v>
          </cell>
        </row>
        <row r="65538">
          <cell r="B65538" t="str">
            <v>AM34G000600</v>
          </cell>
        </row>
        <row r="65539">
          <cell r="B65539" t="str">
            <v>AM34G000600</v>
          </cell>
        </row>
        <row r="65540">
          <cell r="B65540" t="str">
            <v>AM34G000600</v>
          </cell>
        </row>
        <row r="65541">
          <cell r="B65541" t="str">
            <v>AM34G000600</v>
          </cell>
        </row>
        <row r="65542">
          <cell r="B65542" t="str">
            <v>AM34G000600</v>
          </cell>
        </row>
        <row r="65543">
          <cell r="B65543" t="str">
            <v>AM34G000600</v>
          </cell>
        </row>
        <row r="65544">
          <cell r="B65544" t="str">
            <v>AM34G000600</v>
          </cell>
        </row>
        <row r="65545">
          <cell r="B65545" t="str">
            <v>AM34G000600</v>
          </cell>
        </row>
        <row r="65546">
          <cell r="B65546" t="str">
            <v>AM34G000600</v>
          </cell>
        </row>
        <row r="65547">
          <cell r="B65547" t="str">
            <v>AM34G000600</v>
          </cell>
        </row>
        <row r="65548">
          <cell r="B65548" t="str">
            <v>AM34G000600</v>
          </cell>
        </row>
        <row r="65549">
          <cell r="B65549" t="str">
            <v>AM34G000600</v>
          </cell>
        </row>
        <row r="65550">
          <cell r="B65550" t="str">
            <v>AM34G000600</v>
          </cell>
        </row>
        <row r="65551">
          <cell r="B65551" t="str">
            <v>AM34G000600</v>
          </cell>
        </row>
        <row r="65552">
          <cell r="B65552" t="str">
            <v>AM34G000600</v>
          </cell>
        </row>
        <row r="65553">
          <cell r="B65553" t="str">
            <v>AM34G000600</v>
          </cell>
        </row>
        <row r="65554">
          <cell r="B65554" t="str">
            <v>NBX0002PC00</v>
          </cell>
        </row>
        <row r="65555">
          <cell r="B65555" t="str">
            <v>NBX0002PC00</v>
          </cell>
        </row>
        <row r="65556">
          <cell r="B65556" t="str">
            <v>NBX0002PC00</v>
          </cell>
        </row>
        <row r="65557">
          <cell r="B65557" t="str">
            <v>NBX0002PC00</v>
          </cell>
        </row>
        <row r="65558">
          <cell r="B65558" t="str">
            <v>NBX0002PC00</v>
          </cell>
        </row>
        <row r="65559">
          <cell r="B65559" t="str">
            <v>NBX0002PC00</v>
          </cell>
        </row>
        <row r="65560">
          <cell r="B65560" t="str">
            <v>NBX0002PC00</v>
          </cell>
        </row>
        <row r="65561">
          <cell r="B65561" t="str">
            <v>NBX0002PC00</v>
          </cell>
        </row>
        <row r="65562">
          <cell r="B65562" t="str">
            <v>NBX0002PC00</v>
          </cell>
        </row>
        <row r="65563">
          <cell r="B65563" t="str">
            <v>NBX0002PC00</v>
          </cell>
        </row>
        <row r="65564">
          <cell r="B65564" t="str">
            <v>NBX0002PC00</v>
          </cell>
        </row>
        <row r="65565">
          <cell r="B65565" t="str">
            <v>NBX0002PC00</v>
          </cell>
        </row>
        <row r="65566">
          <cell r="B65566" t="str">
            <v>NBX0002PC00</v>
          </cell>
        </row>
        <row r="65567">
          <cell r="B65567" t="str">
            <v>NBX0002PC00</v>
          </cell>
        </row>
        <row r="65568">
          <cell r="B65568" t="str">
            <v>NBX0002PC00</v>
          </cell>
        </row>
        <row r="65569">
          <cell r="B65569" t="str">
            <v>NBX0002PC00</v>
          </cell>
        </row>
        <row r="65570">
          <cell r="B65570" t="str">
            <v>NBX0002PC00</v>
          </cell>
        </row>
        <row r="65571">
          <cell r="B65571" t="str">
            <v>NBX0002PC00</v>
          </cell>
        </row>
        <row r="65572">
          <cell r="B65572" t="str">
            <v>NBX0002PC00</v>
          </cell>
        </row>
        <row r="65573">
          <cell r="B65573" t="str">
            <v>NBX0002PC00</v>
          </cell>
        </row>
        <row r="65574">
          <cell r="B65574" t="str">
            <v>NBX0002PC00</v>
          </cell>
        </row>
        <row r="65575">
          <cell r="B65575" t="str">
            <v>NBX0002PC00</v>
          </cell>
        </row>
        <row r="65576">
          <cell r="B65576" t="str">
            <v>NBX0002PC00</v>
          </cell>
        </row>
        <row r="65577">
          <cell r="B65577" t="str">
            <v>NBX0002PC00</v>
          </cell>
        </row>
        <row r="65578">
          <cell r="B65578" t="str">
            <v>NBX0002PC00</v>
          </cell>
        </row>
        <row r="65579">
          <cell r="B65579" t="str">
            <v>NBX0002PC00</v>
          </cell>
        </row>
        <row r="65580">
          <cell r="B65580" t="str">
            <v>NBX0002PC00</v>
          </cell>
        </row>
        <row r="65581">
          <cell r="B65581" t="str">
            <v>NBX0002PC00</v>
          </cell>
        </row>
        <row r="65582">
          <cell r="B65582" t="str">
            <v>NBX0002PC00</v>
          </cell>
        </row>
        <row r="65583">
          <cell r="B65583" t="str">
            <v>NBX0002PC00</v>
          </cell>
        </row>
        <row r="65584">
          <cell r="B65584" t="str">
            <v>NBX0002PC00</v>
          </cell>
        </row>
        <row r="65585">
          <cell r="B65585" t="str">
            <v>NBX0002PC00</v>
          </cell>
        </row>
        <row r="65586">
          <cell r="B65586" t="str">
            <v>NBX0002PC00</v>
          </cell>
        </row>
        <row r="65587">
          <cell r="B65587" t="str">
            <v>NBX0002PC00</v>
          </cell>
        </row>
        <row r="65588">
          <cell r="B65588" t="str">
            <v>NBX0002PC00</v>
          </cell>
        </row>
        <row r="65589">
          <cell r="B65589" t="str">
            <v>NBX0002PC00</v>
          </cell>
        </row>
        <row r="65590">
          <cell r="B65590" t="str">
            <v>NBX0002PC00</v>
          </cell>
        </row>
        <row r="65591">
          <cell r="B65591" t="str">
            <v>NBX0002PC00</v>
          </cell>
        </row>
        <row r="65592">
          <cell r="B65592" t="str">
            <v>NBX0002PC00</v>
          </cell>
        </row>
        <row r="65593">
          <cell r="B65593" t="str">
            <v>NBX0002PC00</v>
          </cell>
        </row>
        <row r="65594">
          <cell r="B65594" t="str">
            <v>NBX0002PC00</v>
          </cell>
        </row>
        <row r="65595">
          <cell r="B65595" t="str">
            <v>NBX0002PC00</v>
          </cell>
        </row>
        <row r="65596">
          <cell r="B65596" t="str">
            <v>NBX0002PC00</v>
          </cell>
        </row>
        <row r="65597">
          <cell r="B65597" t="str">
            <v>NBX0002PC00</v>
          </cell>
        </row>
        <row r="65598">
          <cell r="B65598" t="str">
            <v>NBX0002PC00</v>
          </cell>
        </row>
        <row r="65599">
          <cell r="B65599" t="str">
            <v>NBX0002PC00</v>
          </cell>
        </row>
        <row r="65600">
          <cell r="B65600" t="str">
            <v>NBX0002PC00</v>
          </cell>
        </row>
        <row r="65601">
          <cell r="B65601" t="str">
            <v>NBX0002PC00</v>
          </cell>
        </row>
        <row r="65602">
          <cell r="B65602" t="str">
            <v>NBX0002PC00</v>
          </cell>
        </row>
        <row r="65603">
          <cell r="B65603" t="str">
            <v>NBX0002PC00</v>
          </cell>
        </row>
        <row r="65604">
          <cell r="B65604" t="str">
            <v>NBX0002PC00</v>
          </cell>
        </row>
        <row r="65605">
          <cell r="B65605" t="str">
            <v>NBX0002PC00</v>
          </cell>
        </row>
        <row r="65606">
          <cell r="B65606" t="str">
            <v>NBX0002PC00</v>
          </cell>
        </row>
        <row r="65607">
          <cell r="B65607" t="str">
            <v>NBX0002PC00</v>
          </cell>
        </row>
        <row r="65608">
          <cell r="B65608" t="str">
            <v>NBX0002PC00</v>
          </cell>
        </row>
        <row r="65609">
          <cell r="B65609" t="str">
            <v>NBX0002PC00</v>
          </cell>
        </row>
        <row r="65610">
          <cell r="B65610" t="str">
            <v>NBX0002PC00</v>
          </cell>
        </row>
        <row r="65611">
          <cell r="B65611" t="str">
            <v>NBX0002PB00</v>
          </cell>
        </row>
        <row r="65612">
          <cell r="B65612" t="str">
            <v>NBX0002PB00</v>
          </cell>
        </row>
        <row r="65613">
          <cell r="B65613" t="str">
            <v>NBX0002PB00</v>
          </cell>
        </row>
        <row r="65614">
          <cell r="B65614" t="str">
            <v>NBX0002PB00</v>
          </cell>
        </row>
        <row r="65615">
          <cell r="B65615" t="str">
            <v>NBX0002PB00</v>
          </cell>
        </row>
        <row r="65616">
          <cell r="B65616" t="str">
            <v>NBX0002PB00</v>
          </cell>
        </row>
        <row r="65617">
          <cell r="B65617" t="str">
            <v>NBX0002PB00</v>
          </cell>
        </row>
        <row r="65618">
          <cell r="B65618" t="str">
            <v>NBX0002PB00</v>
          </cell>
        </row>
        <row r="65619">
          <cell r="B65619" t="str">
            <v>NBX0002PB00</v>
          </cell>
        </row>
        <row r="65620">
          <cell r="B65620" t="str">
            <v>NBX0002PB00</v>
          </cell>
        </row>
        <row r="65621">
          <cell r="B65621" t="str">
            <v>NBX0002PB00</v>
          </cell>
        </row>
        <row r="65622">
          <cell r="B65622" t="str">
            <v>NBX0002PB00</v>
          </cell>
        </row>
        <row r="65623">
          <cell r="B65623" t="str">
            <v>NBX0002PB00</v>
          </cell>
        </row>
        <row r="65624">
          <cell r="B65624" t="str">
            <v>NBX0002PB00</v>
          </cell>
        </row>
        <row r="65625">
          <cell r="B65625" t="str">
            <v>NBX0002PB00</v>
          </cell>
        </row>
        <row r="65626">
          <cell r="B65626" t="str">
            <v>NBX0002PB00</v>
          </cell>
        </row>
        <row r="65627">
          <cell r="B65627" t="str">
            <v>NBX0002PB00</v>
          </cell>
        </row>
        <row r="65628">
          <cell r="B65628" t="str">
            <v>NBX0002PB00</v>
          </cell>
        </row>
        <row r="65629">
          <cell r="B65629" t="str">
            <v>NBX0002PB00</v>
          </cell>
        </row>
        <row r="65630">
          <cell r="B65630" t="str">
            <v>NBX0002PB00</v>
          </cell>
        </row>
        <row r="65631">
          <cell r="B65631" t="str">
            <v>NBX0002PB00</v>
          </cell>
        </row>
        <row r="65632">
          <cell r="B65632" t="str">
            <v>NBX0002PB00</v>
          </cell>
        </row>
        <row r="65633">
          <cell r="B65633" t="str">
            <v>NBX0002PB00</v>
          </cell>
        </row>
        <row r="65634">
          <cell r="B65634" t="str">
            <v>NBX0002PB00</v>
          </cell>
        </row>
        <row r="65635">
          <cell r="B65635" t="str">
            <v>NBX0002PB00</v>
          </cell>
        </row>
        <row r="65636">
          <cell r="B65636" t="str">
            <v>NBX0002PB00</v>
          </cell>
        </row>
        <row r="65637">
          <cell r="B65637" t="str">
            <v>NBX0002PB00</v>
          </cell>
        </row>
        <row r="65638">
          <cell r="B65638" t="str">
            <v>NBX0002PB00</v>
          </cell>
        </row>
        <row r="65639">
          <cell r="B65639" t="str">
            <v>NBX0002PB00</v>
          </cell>
        </row>
        <row r="65640">
          <cell r="B65640" t="str">
            <v>NBX0002PB00</v>
          </cell>
        </row>
        <row r="65641">
          <cell r="B65641" t="str">
            <v>NBX0002PB00</v>
          </cell>
        </row>
        <row r="65642">
          <cell r="B65642" t="str">
            <v>NBX0002PB00</v>
          </cell>
        </row>
        <row r="65643">
          <cell r="B65643" t="str">
            <v>NBX0002PB00</v>
          </cell>
        </row>
        <row r="65644">
          <cell r="B65644" t="str">
            <v>NBX0002PB00</v>
          </cell>
        </row>
        <row r="65645">
          <cell r="B65645" t="str">
            <v>NBX0002PB00</v>
          </cell>
        </row>
        <row r="65646">
          <cell r="B65646" t="str">
            <v>NBX0002PB00</v>
          </cell>
        </row>
        <row r="65647">
          <cell r="B65647" t="str">
            <v>NBX0002PB00</v>
          </cell>
        </row>
        <row r="65648">
          <cell r="B65648" t="str">
            <v>NBX0002PB00</v>
          </cell>
        </row>
        <row r="65649">
          <cell r="B65649" t="str">
            <v>NBX0002PB00</v>
          </cell>
        </row>
        <row r="65650">
          <cell r="B65650" t="str">
            <v>NBX0002PB00</v>
          </cell>
        </row>
        <row r="65651">
          <cell r="B65651" t="str">
            <v>NBX0002PB00</v>
          </cell>
        </row>
        <row r="65652">
          <cell r="B65652" t="str">
            <v>NBX0002PB00</v>
          </cell>
        </row>
        <row r="65653">
          <cell r="B65653" t="str">
            <v>NBX0002PB00</v>
          </cell>
        </row>
        <row r="65654">
          <cell r="B65654" t="str">
            <v>NBX0002PB00</v>
          </cell>
        </row>
        <row r="65655">
          <cell r="B65655" t="str">
            <v>NBX0002PB00</v>
          </cell>
        </row>
        <row r="65656">
          <cell r="B65656" t="str">
            <v>NBX0002PB00</v>
          </cell>
        </row>
        <row r="65657">
          <cell r="B65657" t="str">
            <v>NBX0002PB00</v>
          </cell>
        </row>
        <row r="65658">
          <cell r="B65658" t="str">
            <v>NBX0002PB00</v>
          </cell>
        </row>
        <row r="65659">
          <cell r="B65659" t="str">
            <v>NBX0002PB00</v>
          </cell>
        </row>
        <row r="65660">
          <cell r="B65660" t="str">
            <v>NBX0002PB00</v>
          </cell>
        </row>
        <row r="65661">
          <cell r="B65661" t="str">
            <v>NBX0002PB00</v>
          </cell>
        </row>
        <row r="65662">
          <cell r="B65662" t="str">
            <v>NBX0002PB00</v>
          </cell>
        </row>
        <row r="65663">
          <cell r="B65663" t="str">
            <v>NBX0002PB00</v>
          </cell>
        </row>
        <row r="65664">
          <cell r="B65664" t="str">
            <v>NBX0002PB00</v>
          </cell>
        </row>
        <row r="65665">
          <cell r="B65665" t="str">
            <v>NBX0002PB00</v>
          </cell>
        </row>
        <row r="65666">
          <cell r="B65666" t="str">
            <v>NBX0002PB00</v>
          </cell>
        </row>
        <row r="65667">
          <cell r="B65667" t="str">
            <v>NBX0002PB00</v>
          </cell>
        </row>
        <row r="65668">
          <cell r="B65668" t="str">
            <v>DC28000NSF0</v>
          </cell>
        </row>
        <row r="65669">
          <cell r="B65669" t="str">
            <v>DC28000NSF0</v>
          </cell>
        </row>
        <row r="65670">
          <cell r="B65670" t="str">
            <v>DC28000NSF0</v>
          </cell>
        </row>
        <row r="65671">
          <cell r="B65671" t="str">
            <v>DC28000NSF0</v>
          </cell>
        </row>
        <row r="65672">
          <cell r="B65672" t="str">
            <v>DC28000NSF0</v>
          </cell>
        </row>
        <row r="65673">
          <cell r="B65673" t="str">
            <v>DC28000NSF0</v>
          </cell>
        </row>
        <row r="65674">
          <cell r="B65674" t="str">
            <v>DC28000NSF0</v>
          </cell>
        </row>
        <row r="65675">
          <cell r="B65675" t="str">
            <v>DC28000NSF0</v>
          </cell>
        </row>
        <row r="65676">
          <cell r="B65676" t="str">
            <v>DC28000NSF0</v>
          </cell>
        </row>
        <row r="65677">
          <cell r="B65677" t="str">
            <v>DC28000NSF0</v>
          </cell>
        </row>
        <row r="65678">
          <cell r="B65678" t="str">
            <v>DC28000NSF0</v>
          </cell>
        </row>
        <row r="65679">
          <cell r="B65679" t="str">
            <v>DC28000NSF0</v>
          </cell>
        </row>
        <row r="65680">
          <cell r="B65680" t="str">
            <v>DC28000NSF0</v>
          </cell>
        </row>
        <row r="65681">
          <cell r="B65681" t="str">
            <v>DC28000NSF0</v>
          </cell>
        </row>
        <row r="65682">
          <cell r="B65682" t="str">
            <v>DC28000NSF0</v>
          </cell>
        </row>
        <row r="65683">
          <cell r="B65683" t="str">
            <v>DC28000NSF0</v>
          </cell>
        </row>
        <row r="65684">
          <cell r="B65684" t="str">
            <v>DC28000NSF0</v>
          </cell>
        </row>
        <row r="65685">
          <cell r="B65685" t="str">
            <v>DC28000NSF0</v>
          </cell>
        </row>
        <row r="65686">
          <cell r="B65686" t="str">
            <v>DC28000NSF0</v>
          </cell>
        </row>
        <row r="65687">
          <cell r="B65687" t="str">
            <v>DC28000NSF0</v>
          </cell>
        </row>
        <row r="65688">
          <cell r="B65688" t="str">
            <v>DC28000NSF0</v>
          </cell>
        </row>
        <row r="65689">
          <cell r="B65689" t="str">
            <v>DC28000NSF0</v>
          </cell>
        </row>
        <row r="65690">
          <cell r="B65690" t="str">
            <v>DC28000NSF0</v>
          </cell>
        </row>
        <row r="65691">
          <cell r="B65691" t="str">
            <v>DC28000NSF0</v>
          </cell>
        </row>
        <row r="65692">
          <cell r="B65692" t="str">
            <v>DC28000NSF0</v>
          </cell>
        </row>
        <row r="65693">
          <cell r="B65693" t="str">
            <v>DC28000NSF0</v>
          </cell>
        </row>
        <row r="65694">
          <cell r="B65694" t="str">
            <v>DC28000NSF0</v>
          </cell>
        </row>
        <row r="65695">
          <cell r="B65695" t="str">
            <v>DC28000NSF0</v>
          </cell>
        </row>
        <row r="65696">
          <cell r="B65696" t="str">
            <v>DC28000NSF0</v>
          </cell>
        </row>
        <row r="65697">
          <cell r="B65697" t="str">
            <v>DC28000NSF0</v>
          </cell>
        </row>
        <row r="65698">
          <cell r="B65698" t="str">
            <v>DC28000NSF0</v>
          </cell>
        </row>
        <row r="65699">
          <cell r="B65699" t="str">
            <v>DC28000NSF0</v>
          </cell>
        </row>
        <row r="65700">
          <cell r="B65700" t="str">
            <v>DC28000NSF0</v>
          </cell>
        </row>
        <row r="65701">
          <cell r="B65701" t="str">
            <v>DC28000NSF0</v>
          </cell>
        </row>
        <row r="65702">
          <cell r="B65702" t="str">
            <v>DC28000NSF0</v>
          </cell>
        </row>
        <row r="65703">
          <cell r="B65703" t="str">
            <v>DC28000NSF0</v>
          </cell>
        </row>
        <row r="65704">
          <cell r="B65704" t="str">
            <v>DC28000NSF0</v>
          </cell>
        </row>
        <row r="65705">
          <cell r="B65705" t="str">
            <v>DC28000NSF0</v>
          </cell>
        </row>
        <row r="65706">
          <cell r="B65706" t="str">
            <v>DC28000NSF0</v>
          </cell>
        </row>
        <row r="65707">
          <cell r="B65707" t="str">
            <v>DC28000NSF0</v>
          </cell>
        </row>
        <row r="65708">
          <cell r="B65708" t="str">
            <v>DC28000NSF0</v>
          </cell>
        </row>
        <row r="65709">
          <cell r="B65709" t="str">
            <v>DC28000NSF0</v>
          </cell>
        </row>
        <row r="65710">
          <cell r="B65710" t="str">
            <v>DC28000NSF0</v>
          </cell>
        </row>
        <row r="65711">
          <cell r="B65711" t="str">
            <v>DC28000NSF0</v>
          </cell>
        </row>
        <row r="65712">
          <cell r="B65712" t="str">
            <v>DC28000NSF0</v>
          </cell>
        </row>
        <row r="65713">
          <cell r="B65713" t="str">
            <v>DC28000NSF0</v>
          </cell>
        </row>
        <row r="65714">
          <cell r="B65714" t="str">
            <v>DC28000NSF0</v>
          </cell>
        </row>
        <row r="65715">
          <cell r="B65715" t="str">
            <v>DC28000NSF0</v>
          </cell>
        </row>
        <row r="65716">
          <cell r="B65716" t="str">
            <v>DC28000NSF0</v>
          </cell>
        </row>
        <row r="65717">
          <cell r="B65717" t="str">
            <v>DC28000NSF0</v>
          </cell>
        </row>
        <row r="65718">
          <cell r="B65718" t="str">
            <v>DC28000NSF0</v>
          </cell>
        </row>
        <row r="65719">
          <cell r="B65719" t="str">
            <v>DC28000NSF0</v>
          </cell>
        </row>
        <row r="65720">
          <cell r="B65720" t="str">
            <v>DC28000NSF0</v>
          </cell>
        </row>
        <row r="65721">
          <cell r="B65721" t="str">
            <v>DC28000NSF0</v>
          </cell>
        </row>
        <row r="65722">
          <cell r="B65722" t="str">
            <v>DC28000NSF0</v>
          </cell>
        </row>
        <row r="65723">
          <cell r="B65723" t="str">
            <v>DC28000NSF0</v>
          </cell>
        </row>
        <row r="65724">
          <cell r="B65724" t="str">
            <v>DC28000NSF0</v>
          </cell>
        </row>
        <row r="65725">
          <cell r="B65725" t="str">
            <v>DC28000NSF0</v>
          </cell>
        </row>
        <row r="65726">
          <cell r="B65726" t="str">
            <v>DC28000NSF0</v>
          </cell>
        </row>
        <row r="65727">
          <cell r="B65727" t="str">
            <v>DC28000NSF0</v>
          </cell>
        </row>
        <row r="65728">
          <cell r="B65728" t="str">
            <v>DC28000NSF0</v>
          </cell>
        </row>
        <row r="65729">
          <cell r="B65729" t="str">
            <v>DC28000NSF0</v>
          </cell>
        </row>
        <row r="65730">
          <cell r="B65730" t="str">
            <v>DC28000NSF0</v>
          </cell>
        </row>
        <row r="65731">
          <cell r="B65731" t="str">
            <v>DC28000NSF0</v>
          </cell>
        </row>
        <row r="65732">
          <cell r="B65732" t="str">
            <v>AT35W0020F0</v>
          </cell>
        </row>
        <row r="65733">
          <cell r="B65733" t="str">
            <v>AT35W0020F0</v>
          </cell>
        </row>
        <row r="65734">
          <cell r="B65734" t="str">
            <v>AT35W0020F0</v>
          </cell>
        </row>
        <row r="65735">
          <cell r="B65735" t="str">
            <v>AT35W0020F0</v>
          </cell>
        </row>
        <row r="65736">
          <cell r="B65736" t="str">
            <v>AT35W0020F0</v>
          </cell>
        </row>
        <row r="65737">
          <cell r="B65737" t="str">
            <v>AT35W0020F0</v>
          </cell>
        </row>
        <row r="65738">
          <cell r="B65738" t="str">
            <v>AT35W0020F0</v>
          </cell>
        </row>
        <row r="65739">
          <cell r="B65739" t="str">
            <v>AT35W0020F0</v>
          </cell>
        </row>
        <row r="65740">
          <cell r="B65740" t="str">
            <v>AT35W0020F0</v>
          </cell>
        </row>
        <row r="65741">
          <cell r="B65741" t="str">
            <v>AT35W0020F0</v>
          </cell>
        </row>
        <row r="65742">
          <cell r="B65742" t="str">
            <v>AT35W0020F0</v>
          </cell>
        </row>
        <row r="65743">
          <cell r="B65743" t="str">
            <v>AT35W0020F0</v>
          </cell>
        </row>
        <row r="65744">
          <cell r="B65744" t="str">
            <v>AT35W0020F0</v>
          </cell>
        </row>
        <row r="65745">
          <cell r="B65745" t="str">
            <v>AT35W0020F0</v>
          </cell>
        </row>
        <row r="65746">
          <cell r="B65746" t="str">
            <v>AT35W0020F0</v>
          </cell>
        </row>
        <row r="65747">
          <cell r="B65747" t="str">
            <v>AT35W0020F0</v>
          </cell>
        </row>
        <row r="65748">
          <cell r="B65748" t="str">
            <v>AT35W0020F0</v>
          </cell>
        </row>
        <row r="65749">
          <cell r="B65749" t="str">
            <v>AT35W0020F0</v>
          </cell>
        </row>
        <row r="65750">
          <cell r="B65750" t="str">
            <v>NBX0002PD00</v>
          </cell>
        </row>
        <row r="65751">
          <cell r="B65751" t="str">
            <v>NBX0002PD00</v>
          </cell>
        </row>
        <row r="65752">
          <cell r="B65752" t="str">
            <v>NBX0002PD00</v>
          </cell>
        </row>
        <row r="65753">
          <cell r="B65753" t="str">
            <v>NBX0002PD00</v>
          </cell>
        </row>
        <row r="65754">
          <cell r="B65754" t="str">
            <v>NBX0002PD00</v>
          </cell>
        </row>
        <row r="65755">
          <cell r="B65755" t="str">
            <v>NBX0002PD00</v>
          </cell>
        </row>
        <row r="65756">
          <cell r="B65756" t="str">
            <v>NBX0002PD00</v>
          </cell>
        </row>
        <row r="65757">
          <cell r="B65757" t="str">
            <v>NBX0002PD00</v>
          </cell>
        </row>
        <row r="65758">
          <cell r="B65758" t="str">
            <v>HE35W000600</v>
          </cell>
        </row>
        <row r="65759">
          <cell r="B65759" t="str">
            <v>HE35W000600</v>
          </cell>
        </row>
        <row r="65760">
          <cell r="B65760" t="str">
            <v>HE35W000600</v>
          </cell>
        </row>
        <row r="65761">
          <cell r="B65761" t="str">
            <v>HE35W000600</v>
          </cell>
        </row>
        <row r="65762">
          <cell r="B65762" t="str">
            <v>HE35W000600</v>
          </cell>
        </row>
        <row r="65763">
          <cell r="B65763" t="str">
            <v>HE35W000600</v>
          </cell>
        </row>
        <row r="65764">
          <cell r="B65764" t="str">
            <v>HE35W000600</v>
          </cell>
        </row>
        <row r="65765">
          <cell r="B65765" t="str">
            <v>HE35W000600</v>
          </cell>
        </row>
        <row r="65766">
          <cell r="B65766" t="str">
            <v>HE35W000600</v>
          </cell>
        </row>
        <row r="65767">
          <cell r="B65767" t="str">
            <v>HE35W000600</v>
          </cell>
        </row>
        <row r="65768">
          <cell r="B65768" t="str">
            <v>HE35W000600</v>
          </cell>
        </row>
        <row r="65769">
          <cell r="B65769" t="str">
            <v>HE35W000600</v>
          </cell>
        </row>
        <row r="65770">
          <cell r="B65770" t="str">
            <v>HE35W000600</v>
          </cell>
        </row>
        <row r="65771">
          <cell r="B65771" t="str">
            <v>HE35W000600</v>
          </cell>
        </row>
        <row r="65772">
          <cell r="B65772" t="str">
            <v>HE35W000600</v>
          </cell>
        </row>
        <row r="65773">
          <cell r="B65773" t="str">
            <v>HE35W000600</v>
          </cell>
        </row>
        <row r="65774">
          <cell r="B65774" t="str">
            <v>HE35W000600</v>
          </cell>
        </row>
        <row r="65775">
          <cell r="B65775" t="str">
            <v>HE35W000600</v>
          </cell>
        </row>
        <row r="65776">
          <cell r="B65776" t="str">
            <v>HE35W000600</v>
          </cell>
        </row>
        <row r="65777">
          <cell r="B65777" t="str">
            <v>HE35W000600</v>
          </cell>
        </row>
        <row r="65778">
          <cell r="B65778" t="str">
            <v>HE35W000600</v>
          </cell>
        </row>
        <row r="65779">
          <cell r="B65779" t="str">
            <v>HE35W000600</v>
          </cell>
        </row>
        <row r="65780">
          <cell r="B65780" t="str">
            <v>HE35W000600</v>
          </cell>
        </row>
        <row r="65781">
          <cell r="B65781" t="str">
            <v>HE35W000600</v>
          </cell>
        </row>
        <row r="65782">
          <cell r="B65782" t="str">
            <v>HE35W000600</v>
          </cell>
        </row>
        <row r="65783">
          <cell r="B65783" t="str">
            <v>HE35W000600</v>
          </cell>
        </row>
        <row r="65784">
          <cell r="B65784" t="str">
            <v>HE35W000600</v>
          </cell>
        </row>
        <row r="65785">
          <cell r="B65785" t="str">
            <v>HE35W000600</v>
          </cell>
        </row>
        <row r="65786">
          <cell r="B65786" t="str">
            <v>HE35W000600</v>
          </cell>
        </row>
        <row r="65787">
          <cell r="B65787" t="str">
            <v>HE35W000600</v>
          </cell>
        </row>
        <row r="65788">
          <cell r="B65788" t="str">
            <v>HE35W000600</v>
          </cell>
        </row>
        <row r="65789">
          <cell r="B65789" t="str">
            <v>HE35W000600</v>
          </cell>
        </row>
        <row r="65790">
          <cell r="B65790" t="str">
            <v>HE35W000600</v>
          </cell>
        </row>
        <row r="65791">
          <cell r="B65791" t="str">
            <v>HE35W000600</v>
          </cell>
        </row>
        <row r="65792">
          <cell r="B65792" t="str">
            <v>HE35W000600</v>
          </cell>
        </row>
        <row r="65793">
          <cell r="B65793" t="str">
            <v>HE35W000600</v>
          </cell>
        </row>
        <row r="65794">
          <cell r="B65794" t="str">
            <v>HE35W000600</v>
          </cell>
        </row>
        <row r="65795">
          <cell r="B65795" t="str">
            <v>HE35W000600</v>
          </cell>
        </row>
        <row r="65796">
          <cell r="B65796" t="str">
            <v>HE35W000600</v>
          </cell>
        </row>
        <row r="65797">
          <cell r="B65797" t="str">
            <v>HE35W000600</v>
          </cell>
        </row>
        <row r="65798">
          <cell r="B65798" t="str">
            <v>HE35W000600</v>
          </cell>
        </row>
        <row r="65799">
          <cell r="B65799" t="str">
            <v>HE35W000600</v>
          </cell>
        </row>
        <row r="65800">
          <cell r="B65800" t="str">
            <v>HE35W000600</v>
          </cell>
        </row>
        <row r="65801">
          <cell r="B65801" t="str">
            <v>HE35W000600</v>
          </cell>
        </row>
        <row r="65802">
          <cell r="B65802" t="str">
            <v>HE35W000600</v>
          </cell>
        </row>
        <row r="65803">
          <cell r="B65803" t="str">
            <v>HE35W000600</v>
          </cell>
        </row>
        <row r="65804">
          <cell r="B65804" t="str">
            <v>HE35W000600</v>
          </cell>
        </row>
        <row r="65805">
          <cell r="B65805" t="str">
            <v>HE35W000600</v>
          </cell>
        </row>
        <row r="65806">
          <cell r="B65806" t="str">
            <v>HE35W000600</v>
          </cell>
        </row>
        <row r="65807">
          <cell r="B65807" t="str">
            <v>HE35W000600</v>
          </cell>
        </row>
        <row r="65808">
          <cell r="B65808" t="str">
            <v>HE35W000600</v>
          </cell>
        </row>
        <row r="65809">
          <cell r="B65809" t="str">
            <v>HE35W000600</v>
          </cell>
        </row>
        <row r="65810">
          <cell r="B65810" t="str">
            <v>HE35W000600</v>
          </cell>
        </row>
        <row r="65811">
          <cell r="B65811" t="str">
            <v>HE35W000600</v>
          </cell>
        </row>
        <row r="65812">
          <cell r="B65812" t="str">
            <v>HE35W000600</v>
          </cell>
        </row>
        <row r="65813">
          <cell r="B65813" t="str">
            <v>HE35W000600</v>
          </cell>
        </row>
        <row r="65814">
          <cell r="B65814" t="str">
            <v>HE35W000600</v>
          </cell>
        </row>
        <row r="65815">
          <cell r="B65815" t="str">
            <v>HE35W000500</v>
          </cell>
        </row>
        <row r="65816">
          <cell r="B65816" t="str">
            <v>HE35W000500</v>
          </cell>
        </row>
        <row r="65817">
          <cell r="B65817" t="str">
            <v>HE35W000500</v>
          </cell>
        </row>
        <row r="65818">
          <cell r="B65818" t="str">
            <v>HE35W000500</v>
          </cell>
        </row>
        <row r="65819">
          <cell r="B65819" t="str">
            <v>HE35W000500</v>
          </cell>
        </row>
        <row r="65820">
          <cell r="B65820" t="str">
            <v>HE35W000500</v>
          </cell>
        </row>
        <row r="65821">
          <cell r="B65821" t="str">
            <v>HE35W000500</v>
          </cell>
        </row>
        <row r="65822">
          <cell r="B65822" t="str">
            <v>HE35W000500</v>
          </cell>
        </row>
        <row r="65823">
          <cell r="B65823" t="str">
            <v>HE35W000500</v>
          </cell>
        </row>
        <row r="65824">
          <cell r="B65824" t="str">
            <v>HE35W000500</v>
          </cell>
        </row>
        <row r="65825">
          <cell r="B65825" t="str">
            <v>HE35W000500</v>
          </cell>
        </row>
        <row r="65826">
          <cell r="B65826" t="str">
            <v>HE35W000500</v>
          </cell>
        </row>
        <row r="65827">
          <cell r="B65827" t="str">
            <v>HE35W000500</v>
          </cell>
        </row>
        <row r="65828">
          <cell r="B65828" t="str">
            <v>HE35W000500</v>
          </cell>
        </row>
        <row r="65829">
          <cell r="B65829" t="str">
            <v>HE35W000500</v>
          </cell>
        </row>
        <row r="65830">
          <cell r="B65830" t="str">
            <v>HE35W000500</v>
          </cell>
        </row>
        <row r="65831">
          <cell r="B65831" t="str">
            <v>HE35W000500</v>
          </cell>
        </row>
        <row r="65832">
          <cell r="B65832" t="str">
            <v>HE35W000500</v>
          </cell>
        </row>
        <row r="65833">
          <cell r="B65833" t="str">
            <v>HE35W000500</v>
          </cell>
        </row>
        <row r="65834">
          <cell r="B65834" t="str">
            <v>HE35W000500</v>
          </cell>
        </row>
        <row r="65835">
          <cell r="B65835" t="str">
            <v>HE35W000500</v>
          </cell>
        </row>
        <row r="65836">
          <cell r="B65836" t="str">
            <v>HE35W000500</v>
          </cell>
        </row>
        <row r="65837">
          <cell r="B65837" t="str">
            <v>HE35W000500</v>
          </cell>
        </row>
        <row r="65838">
          <cell r="B65838" t="str">
            <v>HE35W000500</v>
          </cell>
        </row>
        <row r="65839">
          <cell r="B65839" t="str">
            <v>HE35W000500</v>
          </cell>
        </row>
        <row r="65840">
          <cell r="B65840" t="str">
            <v>HE35W000500</v>
          </cell>
        </row>
        <row r="65841">
          <cell r="B65841" t="str">
            <v>HE35W000500</v>
          </cell>
        </row>
        <row r="65842">
          <cell r="B65842" t="str">
            <v>HE35W000500</v>
          </cell>
        </row>
        <row r="65843">
          <cell r="B65843" t="str">
            <v>HE35W000500</v>
          </cell>
        </row>
        <row r="65844">
          <cell r="B65844" t="str">
            <v>HE35W000500</v>
          </cell>
        </row>
        <row r="65845">
          <cell r="B65845" t="str">
            <v>HE35W000500</v>
          </cell>
        </row>
        <row r="65846">
          <cell r="B65846" t="str">
            <v>HE35W000500</v>
          </cell>
        </row>
        <row r="65847">
          <cell r="B65847" t="str">
            <v>HE35W000500</v>
          </cell>
        </row>
        <row r="65848">
          <cell r="B65848" t="str">
            <v>HE35W000500</v>
          </cell>
        </row>
        <row r="65849">
          <cell r="B65849" t="str">
            <v>HE35W000500</v>
          </cell>
        </row>
        <row r="65850">
          <cell r="B65850" t="str">
            <v>HE35W000500</v>
          </cell>
        </row>
        <row r="65851">
          <cell r="B65851" t="str">
            <v>HE35W000500</v>
          </cell>
        </row>
        <row r="65852">
          <cell r="B65852" t="str">
            <v>HE35W000500</v>
          </cell>
        </row>
        <row r="65853">
          <cell r="B65853" t="str">
            <v>HE35W000500</v>
          </cell>
        </row>
        <row r="65854">
          <cell r="B65854" t="str">
            <v>HE35W000500</v>
          </cell>
        </row>
        <row r="65855">
          <cell r="B65855" t="str">
            <v>HE35W000500</v>
          </cell>
        </row>
        <row r="65856">
          <cell r="B65856" t="str">
            <v>HE35W000500</v>
          </cell>
        </row>
        <row r="65857">
          <cell r="B65857" t="str">
            <v>HE35W000500</v>
          </cell>
        </row>
        <row r="65858">
          <cell r="B65858" t="str">
            <v>HE35W000500</v>
          </cell>
        </row>
        <row r="65859">
          <cell r="B65859" t="str">
            <v>HE35W000500</v>
          </cell>
        </row>
        <row r="65860">
          <cell r="B65860" t="str">
            <v>HE35W000500</v>
          </cell>
        </row>
        <row r="65861">
          <cell r="B65861" t="str">
            <v>HE35W000500</v>
          </cell>
        </row>
        <row r="65862">
          <cell r="B65862" t="str">
            <v>HE35W000500</v>
          </cell>
        </row>
        <row r="65863">
          <cell r="B65863" t="str">
            <v>HE35W000500</v>
          </cell>
        </row>
        <row r="65864">
          <cell r="B65864" t="str">
            <v>HE35W000500</v>
          </cell>
        </row>
        <row r="65865">
          <cell r="B65865" t="str">
            <v>HE35W000500</v>
          </cell>
        </row>
        <row r="65866">
          <cell r="B65866" t="str">
            <v>HE35W000500</v>
          </cell>
        </row>
        <row r="65867">
          <cell r="B65867" t="str">
            <v>HE35W000500</v>
          </cell>
        </row>
        <row r="65868">
          <cell r="B65868" t="str">
            <v>HE35W000500</v>
          </cell>
        </row>
        <row r="65869">
          <cell r="B65869" t="str">
            <v>HE35W000500</v>
          </cell>
        </row>
        <row r="65870">
          <cell r="B65870" t="str">
            <v>HE35W000500</v>
          </cell>
        </row>
        <row r="65871">
          <cell r="B65871" t="str">
            <v>HE35W000500</v>
          </cell>
        </row>
        <row r="65872">
          <cell r="B65872" t="str">
            <v>HA35W000200</v>
          </cell>
        </row>
        <row r="65873">
          <cell r="B65873" t="str">
            <v>HA35W000200</v>
          </cell>
        </row>
        <row r="65874">
          <cell r="B65874" t="str">
            <v>HA35W000200</v>
          </cell>
        </row>
        <row r="65875">
          <cell r="B65875" t="str">
            <v>HA35W000200</v>
          </cell>
        </row>
        <row r="65876">
          <cell r="B65876" t="str">
            <v>HA35W000200</v>
          </cell>
        </row>
        <row r="65877">
          <cell r="B65877" t="str">
            <v>HA35W000200</v>
          </cell>
        </row>
        <row r="65878">
          <cell r="B65878" t="str">
            <v>HA35W000200</v>
          </cell>
        </row>
        <row r="65879">
          <cell r="B65879" t="str">
            <v>HA35W000200</v>
          </cell>
        </row>
        <row r="65880">
          <cell r="B65880" t="str">
            <v>HA35W000200</v>
          </cell>
        </row>
        <row r="65881">
          <cell r="B65881" t="str">
            <v>HA35W000200</v>
          </cell>
        </row>
        <row r="65882">
          <cell r="B65882" t="str">
            <v>HA35W000200</v>
          </cell>
        </row>
        <row r="65883">
          <cell r="B65883" t="str">
            <v>HA35W000200</v>
          </cell>
        </row>
        <row r="65884">
          <cell r="B65884" t="str">
            <v>HA35W000200</v>
          </cell>
        </row>
        <row r="65885">
          <cell r="B65885" t="str">
            <v>HA35W000200</v>
          </cell>
        </row>
        <row r="65886">
          <cell r="B65886" t="str">
            <v>HA35W000200</v>
          </cell>
        </row>
        <row r="65887">
          <cell r="B65887" t="str">
            <v>HA35W000200</v>
          </cell>
        </row>
        <row r="65888">
          <cell r="B65888" t="str">
            <v>HA35W000200</v>
          </cell>
        </row>
        <row r="65889">
          <cell r="B65889" t="str">
            <v>HA35W000200</v>
          </cell>
        </row>
        <row r="65890">
          <cell r="B65890" t="str">
            <v>HA35W000200</v>
          </cell>
        </row>
        <row r="65891">
          <cell r="B65891" t="str">
            <v>HA35W000200</v>
          </cell>
        </row>
        <row r="65892">
          <cell r="B65892" t="str">
            <v>HA35W000200</v>
          </cell>
        </row>
        <row r="65893">
          <cell r="B65893" t="str">
            <v>HA35W000200</v>
          </cell>
        </row>
        <row r="65894">
          <cell r="B65894" t="str">
            <v>HA35W000200</v>
          </cell>
        </row>
        <row r="65895">
          <cell r="B65895" t="str">
            <v>HA35W000200</v>
          </cell>
        </row>
        <row r="65896">
          <cell r="B65896" t="str">
            <v>HA35W000200</v>
          </cell>
        </row>
        <row r="65897">
          <cell r="B65897" t="str">
            <v>HA35W000200</v>
          </cell>
        </row>
        <row r="65898">
          <cell r="B65898" t="str">
            <v>HA35W000200</v>
          </cell>
        </row>
        <row r="65899">
          <cell r="B65899" t="str">
            <v>HA35W000200</v>
          </cell>
        </row>
        <row r="65900">
          <cell r="B65900" t="str">
            <v>HA35W000200</v>
          </cell>
        </row>
        <row r="65901">
          <cell r="B65901" t="str">
            <v>HA35W000200</v>
          </cell>
        </row>
        <row r="65902">
          <cell r="B65902" t="str">
            <v>HA35W000200</v>
          </cell>
        </row>
        <row r="65903">
          <cell r="B65903" t="str">
            <v>HA35W000200</v>
          </cell>
        </row>
        <row r="65904">
          <cell r="B65904" t="str">
            <v>HA35W000200</v>
          </cell>
        </row>
        <row r="65905">
          <cell r="B65905" t="str">
            <v>HA35W000200</v>
          </cell>
        </row>
        <row r="65906">
          <cell r="B65906" t="str">
            <v>HA35W000200</v>
          </cell>
        </row>
        <row r="65907">
          <cell r="B65907" t="str">
            <v>HA35W000200</v>
          </cell>
        </row>
        <row r="65908">
          <cell r="B65908" t="str">
            <v>HA35W000200</v>
          </cell>
        </row>
        <row r="65909">
          <cell r="B65909" t="str">
            <v>HA35W000200</v>
          </cell>
        </row>
        <row r="65910">
          <cell r="B65910" t="str">
            <v>HA35W000200</v>
          </cell>
        </row>
        <row r="65911">
          <cell r="B65911" t="str">
            <v>HA35W000200</v>
          </cell>
        </row>
        <row r="65912">
          <cell r="B65912" t="str">
            <v>HA35W000200</v>
          </cell>
        </row>
        <row r="65913">
          <cell r="B65913" t="str">
            <v>HA35W000200</v>
          </cell>
        </row>
        <row r="65914">
          <cell r="B65914" t="str">
            <v>HA35W000200</v>
          </cell>
        </row>
        <row r="65915">
          <cell r="B65915" t="str">
            <v>HA35W000200</v>
          </cell>
        </row>
        <row r="65916">
          <cell r="B65916" t="str">
            <v>HA35W000200</v>
          </cell>
        </row>
        <row r="65917">
          <cell r="B65917" t="str">
            <v>HA35W000200</v>
          </cell>
        </row>
        <row r="65918">
          <cell r="B65918" t="str">
            <v>HA35W000200</v>
          </cell>
        </row>
        <row r="65919">
          <cell r="B65919" t="str">
            <v>HA35W000200</v>
          </cell>
        </row>
        <row r="65920">
          <cell r="B65920" t="str">
            <v>HA35W000200</v>
          </cell>
        </row>
        <row r="65921">
          <cell r="B65921" t="str">
            <v>HA35W000200</v>
          </cell>
        </row>
        <row r="65922">
          <cell r="B65922" t="str">
            <v>HA35W000200</v>
          </cell>
        </row>
        <row r="65923">
          <cell r="B65923" t="str">
            <v>HA35W000200</v>
          </cell>
        </row>
        <row r="65924">
          <cell r="B65924" t="str">
            <v>HA35W000200</v>
          </cell>
        </row>
        <row r="65925">
          <cell r="B65925" t="str">
            <v>HA35W000200</v>
          </cell>
        </row>
        <row r="65926">
          <cell r="B65926" t="str">
            <v>HA35W000200</v>
          </cell>
        </row>
        <row r="65927">
          <cell r="B65927" t="str">
            <v>HA35W000200</v>
          </cell>
        </row>
        <row r="65928">
          <cell r="B65928" t="str">
            <v>HA35W000200</v>
          </cell>
        </row>
        <row r="65929">
          <cell r="B65929" t="str">
            <v>PK230012500</v>
          </cell>
        </row>
        <row r="65930">
          <cell r="B65930" t="str">
            <v>PK230012500</v>
          </cell>
        </row>
        <row r="65931">
          <cell r="B65931" t="str">
            <v>PK230012500</v>
          </cell>
        </row>
        <row r="65932">
          <cell r="B65932" t="str">
            <v>PK230012500</v>
          </cell>
        </row>
        <row r="65933">
          <cell r="B65933" t="str">
            <v>PK230012500</v>
          </cell>
        </row>
        <row r="65934">
          <cell r="B65934" t="str">
            <v>PK230012500</v>
          </cell>
        </row>
        <row r="65935">
          <cell r="B65935" t="str">
            <v>PK230012500</v>
          </cell>
        </row>
        <row r="65936">
          <cell r="B65936" t="str">
            <v>PK230012500</v>
          </cell>
        </row>
        <row r="65937">
          <cell r="B65937" t="str">
            <v>PK230012500</v>
          </cell>
        </row>
        <row r="65938">
          <cell r="B65938" t="str">
            <v>PK230012500</v>
          </cell>
        </row>
        <row r="65939">
          <cell r="B65939" t="str">
            <v>PK230012500</v>
          </cell>
        </row>
        <row r="65940">
          <cell r="B65940" t="str">
            <v>PK230012500</v>
          </cell>
        </row>
        <row r="65941">
          <cell r="B65941" t="str">
            <v>PK230012500</v>
          </cell>
        </row>
        <row r="65942">
          <cell r="B65942" t="str">
            <v>PK230012500</v>
          </cell>
        </row>
        <row r="65943">
          <cell r="B65943" t="str">
            <v>PK230012500</v>
          </cell>
        </row>
        <row r="65944">
          <cell r="B65944" t="str">
            <v>PK230012500</v>
          </cell>
        </row>
        <row r="65945">
          <cell r="B65945" t="str">
            <v>PK230012500</v>
          </cell>
        </row>
        <row r="65946">
          <cell r="B65946" t="str">
            <v>PK230012500</v>
          </cell>
        </row>
        <row r="65947">
          <cell r="B65947" t="str">
            <v>PK230012500</v>
          </cell>
        </row>
        <row r="65948">
          <cell r="B65948" t="str">
            <v>PK230012500</v>
          </cell>
        </row>
        <row r="65949">
          <cell r="B65949" t="str">
            <v>PK230012500</v>
          </cell>
        </row>
        <row r="65950">
          <cell r="B65950" t="str">
            <v>PK230012500</v>
          </cell>
        </row>
        <row r="65951">
          <cell r="B65951" t="str">
            <v>PK230012500</v>
          </cell>
        </row>
        <row r="65952">
          <cell r="B65952" t="str">
            <v>PK230012500</v>
          </cell>
        </row>
        <row r="65953">
          <cell r="B65953" t="str">
            <v>PK230012500</v>
          </cell>
        </row>
        <row r="65954">
          <cell r="B65954" t="str">
            <v>PK230012500</v>
          </cell>
        </row>
        <row r="65955">
          <cell r="B65955" t="str">
            <v>PK230012500</v>
          </cell>
        </row>
        <row r="65956">
          <cell r="B65956" t="str">
            <v>PK230012500</v>
          </cell>
        </row>
        <row r="65957">
          <cell r="B65957" t="str">
            <v>PK230012500</v>
          </cell>
        </row>
        <row r="65958">
          <cell r="B65958" t="str">
            <v>PK230012500</v>
          </cell>
        </row>
        <row r="65959">
          <cell r="B65959" t="str">
            <v>PK230012500</v>
          </cell>
        </row>
        <row r="65960">
          <cell r="B65960" t="str">
            <v>PK230012500</v>
          </cell>
        </row>
        <row r="65961">
          <cell r="B65961" t="str">
            <v>PK230012500</v>
          </cell>
        </row>
        <row r="65962">
          <cell r="B65962" t="str">
            <v>PK230012500</v>
          </cell>
        </row>
        <row r="65963">
          <cell r="B65963" t="str">
            <v>PK230012500</v>
          </cell>
        </row>
        <row r="65964">
          <cell r="B65964" t="str">
            <v>PK230012500</v>
          </cell>
        </row>
        <row r="65965">
          <cell r="B65965" t="str">
            <v>PK230012500</v>
          </cell>
        </row>
        <row r="65966">
          <cell r="B65966" t="str">
            <v>PK230012500</v>
          </cell>
        </row>
        <row r="65967">
          <cell r="B65967" t="str">
            <v>PK230012500</v>
          </cell>
        </row>
        <row r="65968">
          <cell r="B65968" t="str">
            <v>PK230012500</v>
          </cell>
        </row>
        <row r="65969">
          <cell r="B65969" t="str">
            <v>PK230012500</v>
          </cell>
        </row>
        <row r="65970">
          <cell r="B65970" t="str">
            <v>PK230012500</v>
          </cell>
        </row>
        <row r="65971">
          <cell r="B65971" t="str">
            <v>PK230012500</v>
          </cell>
        </row>
        <row r="65972">
          <cell r="B65972" t="str">
            <v>PK230012500</v>
          </cell>
        </row>
        <row r="65973">
          <cell r="B65973" t="str">
            <v>PK230012500</v>
          </cell>
        </row>
        <row r="65974">
          <cell r="B65974" t="str">
            <v>PK230012500</v>
          </cell>
        </row>
        <row r="65975">
          <cell r="B65975" t="str">
            <v>PK230012500</v>
          </cell>
        </row>
        <row r="65976">
          <cell r="B65976" t="str">
            <v>PK230012500</v>
          </cell>
        </row>
        <row r="65977">
          <cell r="B65977" t="str">
            <v>PK230012500</v>
          </cell>
        </row>
        <row r="65978">
          <cell r="B65978" t="str">
            <v>PK230012500</v>
          </cell>
        </row>
        <row r="65979">
          <cell r="B65979" t="str">
            <v>PK230012500</v>
          </cell>
        </row>
        <row r="65980">
          <cell r="B65980" t="str">
            <v>PK230012500</v>
          </cell>
        </row>
        <row r="65981">
          <cell r="B65981" t="str">
            <v>PK230012500</v>
          </cell>
        </row>
        <row r="65982">
          <cell r="B65982" t="str">
            <v>PK230012500</v>
          </cell>
        </row>
        <row r="65983">
          <cell r="B65983" t="str">
            <v>PK230012500</v>
          </cell>
        </row>
        <row r="65984">
          <cell r="B65984" t="str">
            <v>PK230012500</v>
          </cell>
        </row>
        <row r="65985">
          <cell r="B65985" t="str">
            <v>PK230012500</v>
          </cell>
        </row>
        <row r="65986">
          <cell r="B65986" t="str">
            <v>PK230012500</v>
          </cell>
        </row>
        <row r="65987">
          <cell r="B65987" t="str">
            <v>PK230012500</v>
          </cell>
        </row>
        <row r="65988">
          <cell r="B65988" t="str">
            <v>PK230012500</v>
          </cell>
        </row>
        <row r="65989">
          <cell r="B65989" t="str">
            <v>PK230012500</v>
          </cell>
        </row>
        <row r="65990">
          <cell r="B65990" t="str">
            <v>PK230012500</v>
          </cell>
        </row>
        <row r="65991">
          <cell r="B65991" t="str">
            <v>PK230012500</v>
          </cell>
        </row>
        <row r="65992">
          <cell r="B65992" t="str">
            <v>PK230012500</v>
          </cell>
        </row>
        <row r="65993">
          <cell r="B65993" t="str">
            <v>PK230012400</v>
          </cell>
        </row>
        <row r="65994">
          <cell r="B65994" t="str">
            <v>PK230012400</v>
          </cell>
        </row>
        <row r="65995">
          <cell r="B65995" t="str">
            <v>PK230012400</v>
          </cell>
        </row>
        <row r="65996">
          <cell r="B65996" t="str">
            <v>PK230012400</v>
          </cell>
        </row>
        <row r="65997">
          <cell r="B65997" t="str">
            <v>PK230012400</v>
          </cell>
        </row>
        <row r="65998">
          <cell r="B65998" t="str">
            <v>PK230012400</v>
          </cell>
        </row>
        <row r="65999">
          <cell r="B65999" t="str">
            <v>PK230012400</v>
          </cell>
        </row>
        <row r="66000">
          <cell r="B66000" t="str">
            <v>PK230012400</v>
          </cell>
        </row>
        <row r="66001">
          <cell r="B66001" t="str">
            <v>PK230012400</v>
          </cell>
        </row>
        <row r="66002">
          <cell r="B66002" t="str">
            <v>PK230012400</v>
          </cell>
        </row>
        <row r="66003">
          <cell r="B66003" t="str">
            <v>PK230012400</v>
          </cell>
        </row>
        <row r="66004">
          <cell r="B66004" t="str">
            <v>PK230012400</v>
          </cell>
        </row>
        <row r="66005">
          <cell r="B66005" t="str">
            <v>PK230012400</v>
          </cell>
        </row>
        <row r="66006">
          <cell r="B66006" t="str">
            <v>PK230012400</v>
          </cell>
        </row>
        <row r="66007">
          <cell r="B66007" t="str">
            <v>PK230012400</v>
          </cell>
        </row>
        <row r="66008">
          <cell r="B66008" t="str">
            <v>PK230012400</v>
          </cell>
        </row>
        <row r="66009">
          <cell r="B66009" t="str">
            <v>PK230012400</v>
          </cell>
        </row>
        <row r="66010">
          <cell r="B66010" t="str">
            <v>PK230012400</v>
          </cell>
        </row>
        <row r="66011">
          <cell r="B66011" t="str">
            <v>PK230012400</v>
          </cell>
        </row>
        <row r="66012">
          <cell r="B66012" t="str">
            <v>PK230012400</v>
          </cell>
        </row>
        <row r="66013">
          <cell r="B66013" t="str">
            <v>PK230012400</v>
          </cell>
        </row>
        <row r="66014">
          <cell r="B66014" t="str">
            <v>PK230012400</v>
          </cell>
        </row>
        <row r="66015">
          <cell r="B66015" t="str">
            <v>PK230012400</v>
          </cell>
        </row>
        <row r="66016">
          <cell r="B66016" t="str">
            <v>PK230012400</v>
          </cell>
        </row>
        <row r="66017">
          <cell r="B66017" t="str">
            <v>PK230012400</v>
          </cell>
        </row>
        <row r="66018">
          <cell r="B66018" t="str">
            <v>PK230012400</v>
          </cell>
        </row>
        <row r="66019">
          <cell r="B66019" t="str">
            <v>PK230012400</v>
          </cell>
        </row>
        <row r="66020">
          <cell r="B66020" t="str">
            <v>PK230012400</v>
          </cell>
        </row>
        <row r="66021">
          <cell r="B66021" t="str">
            <v>PK230012400</v>
          </cell>
        </row>
        <row r="66022">
          <cell r="B66022" t="str">
            <v>PK230012400</v>
          </cell>
        </row>
        <row r="66023">
          <cell r="B66023" t="str">
            <v>PK230012400</v>
          </cell>
        </row>
        <row r="66024">
          <cell r="B66024" t="str">
            <v>PK230012400</v>
          </cell>
        </row>
        <row r="66025">
          <cell r="B66025" t="str">
            <v>PK230012400</v>
          </cell>
        </row>
        <row r="66026">
          <cell r="B66026" t="str">
            <v>PK230012400</v>
          </cell>
        </row>
        <row r="66027">
          <cell r="B66027" t="str">
            <v>PK230012400</v>
          </cell>
        </row>
        <row r="66028">
          <cell r="B66028" t="str">
            <v>PK230012400</v>
          </cell>
        </row>
        <row r="66029">
          <cell r="B66029" t="str">
            <v>PK230012400</v>
          </cell>
        </row>
        <row r="66030">
          <cell r="B66030" t="str">
            <v>PK230012400</v>
          </cell>
        </row>
        <row r="66031">
          <cell r="B66031" t="str">
            <v>PK230012400</v>
          </cell>
        </row>
        <row r="66032">
          <cell r="B66032" t="str">
            <v>PK230012400</v>
          </cell>
        </row>
        <row r="66033">
          <cell r="B66033" t="str">
            <v>PK230012400</v>
          </cell>
        </row>
        <row r="66034">
          <cell r="B66034" t="str">
            <v>PK230012400</v>
          </cell>
        </row>
        <row r="66035">
          <cell r="B66035" t="str">
            <v>PK230012400</v>
          </cell>
        </row>
        <row r="66036">
          <cell r="B66036" t="str">
            <v>PK230012400</v>
          </cell>
        </row>
        <row r="66037">
          <cell r="B66037" t="str">
            <v>PK230012400</v>
          </cell>
        </row>
        <row r="66038">
          <cell r="B66038" t="str">
            <v>PK230012400</v>
          </cell>
        </row>
        <row r="66039">
          <cell r="B66039" t="str">
            <v>PK230012400</v>
          </cell>
        </row>
        <row r="66040">
          <cell r="B66040" t="str">
            <v>PK230012400</v>
          </cell>
        </row>
        <row r="66041">
          <cell r="B66041" t="str">
            <v>PK230012400</v>
          </cell>
        </row>
        <row r="66042">
          <cell r="B66042" t="str">
            <v>PK230012400</v>
          </cell>
        </row>
        <row r="66043">
          <cell r="B66043" t="str">
            <v>PK230012400</v>
          </cell>
        </row>
        <row r="66044">
          <cell r="B66044" t="str">
            <v>PK230012400</v>
          </cell>
        </row>
        <row r="66045">
          <cell r="B66045" t="str">
            <v>PK230012400</v>
          </cell>
        </row>
        <row r="66046">
          <cell r="B66046" t="str">
            <v>PK230012400</v>
          </cell>
        </row>
        <row r="66047">
          <cell r="B66047" t="str">
            <v>PK230012400</v>
          </cell>
        </row>
        <row r="66048">
          <cell r="B66048" t="str">
            <v>PK230012400</v>
          </cell>
        </row>
        <row r="66049">
          <cell r="B66049" t="str">
            <v>PK230012400</v>
          </cell>
        </row>
        <row r="66050">
          <cell r="B66050" t="str">
            <v>PK230012400</v>
          </cell>
        </row>
        <row r="66051">
          <cell r="B66051" t="str">
            <v>PK230012400</v>
          </cell>
        </row>
        <row r="66052">
          <cell r="B66052" t="str">
            <v>PK230012400</v>
          </cell>
        </row>
        <row r="66053">
          <cell r="B66053" t="str">
            <v>PK230012400</v>
          </cell>
        </row>
        <row r="66054">
          <cell r="B66054" t="str">
            <v>PK230012400</v>
          </cell>
        </row>
        <row r="66055">
          <cell r="B66055" t="str">
            <v>PK230012400</v>
          </cell>
        </row>
        <row r="66056">
          <cell r="B66056" t="str">
            <v>PK230012400</v>
          </cell>
        </row>
        <row r="66057">
          <cell r="B66057" t="str">
            <v>AT35W0040A0</v>
          </cell>
        </row>
        <row r="66058">
          <cell r="B66058" t="str">
            <v>AT35W0040A0</v>
          </cell>
        </row>
        <row r="66059">
          <cell r="B66059" t="str">
            <v>AT35W0040A0</v>
          </cell>
        </row>
        <row r="66060">
          <cell r="B66060" t="str">
            <v>AT35W0040A0</v>
          </cell>
        </row>
        <row r="66061">
          <cell r="B66061" t="str">
            <v>AT35W0040A0</v>
          </cell>
        </row>
        <row r="66062">
          <cell r="B66062" t="str">
            <v>AT35W0040A0</v>
          </cell>
        </row>
        <row r="66063">
          <cell r="B66063" t="str">
            <v>AT35W0040F0</v>
          </cell>
        </row>
        <row r="66064">
          <cell r="B66064" t="str">
            <v>AT35W0040F0</v>
          </cell>
        </row>
        <row r="66065">
          <cell r="B66065" t="str">
            <v>AT35W0040F0</v>
          </cell>
        </row>
        <row r="66066">
          <cell r="B66066" t="str">
            <v>AT35W0040F0</v>
          </cell>
        </row>
        <row r="66067">
          <cell r="B66067" t="str">
            <v>AT35W0040F0</v>
          </cell>
        </row>
        <row r="66068">
          <cell r="B66068" t="str">
            <v>AT35W0040F0</v>
          </cell>
        </row>
        <row r="66069">
          <cell r="B66069" t="str">
            <v>AT35W0040F0</v>
          </cell>
        </row>
        <row r="66070">
          <cell r="B66070" t="str">
            <v>AT35W0040F0</v>
          </cell>
        </row>
        <row r="66071">
          <cell r="B66071" t="str">
            <v>AT35W0040F0</v>
          </cell>
        </row>
        <row r="66072">
          <cell r="B66072" t="str">
            <v>AT35W0040F0</v>
          </cell>
        </row>
        <row r="66073">
          <cell r="B66073" t="str">
            <v>AT35W0040F0</v>
          </cell>
        </row>
        <row r="66074">
          <cell r="B66074" t="str">
            <v>AT35W0040F0</v>
          </cell>
        </row>
        <row r="66075">
          <cell r="B66075" t="str">
            <v>AT35W0040F0</v>
          </cell>
        </row>
        <row r="66076">
          <cell r="B66076" t="str">
            <v>AT35W0040F0</v>
          </cell>
        </row>
        <row r="66077">
          <cell r="B66077" t="str">
            <v>AT35W0040F0</v>
          </cell>
        </row>
        <row r="66078">
          <cell r="B66078" t="str">
            <v>AT35W0040F0</v>
          </cell>
        </row>
        <row r="66079">
          <cell r="B66079" t="str">
            <v>AT35W0040F0</v>
          </cell>
        </row>
        <row r="66080">
          <cell r="B66080" t="str">
            <v>AT35W0040F0</v>
          </cell>
        </row>
        <row r="66081">
          <cell r="B66081" t="str">
            <v>AT35W0040F0</v>
          </cell>
        </row>
        <row r="66082">
          <cell r="B66082" t="str">
            <v>AT35W0040F0</v>
          </cell>
        </row>
        <row r="66083">
          <cell r="B66083" t="str">
            <v>AT35W0040F0</v>
          </cell>
        </row>
        <row r="66084">
          <cell r="B66084" t="str">
            <v>AT35W0040F0</v>
          </cell>
        </row>
        <row r="66085">
          <cell r="B66085" t="str">
            <v>AT35W0040F0</v>
          </cell>
        </row>
        <row r="66086">
          <cell r="B66086" t="str">
            <v>AT35W0040F0</v>
          </cell>
        </row>
        <row r="66087">
          <cell r="B66087" t="str">
            <v>AT35W0040F0</v>
          </cell>
        </row>
        <row r="66088">
          <cell r="B66088" t="str">
            <v>AT35W0040F0</v>
          </cell>
        </row>
        <row r="66089">
          <cell r="B66089" t="str">
            <v>AT35W0040F0</v>
          </cell>
        </row>
        <row r="66090">
          <cell r="B66090" t="str">
            <v>AT35W0040F0</v>
          </cell>
        </row>
        <row r="66091">
          <cell r="B66091" t="str">
            <v>AT35W0040F0</v>
          </cell>
        </row>
        <row r="66092">
          <cell r="B66092" t="str">
            <v>AT35W0040F0</v>
          </cell>
        </row>
        <row r="66093">
          <cell r="B66093" t="str">
            <v>AT35W0040F0</v>
          </cell>
        </row>
        <row r="66094">
          <cell r="B66094" t="str">
            <v>AT35W0040F0</v>
          </cell>
        </row>
        <row r="66095">
          <cell r="B66095" t="str">
            <v>AT35W0040F0</v>
          </cell>
        </row>
        <row r="66096">
          <cell r="B66096" t="str">
            <v>AT35W0040F0</v>
          </cell>
        </row>
        <row r="66097">
          <cell r="B66097" t="str">
            <v>AT35W0040F0</v>
          </cell>
        </row>
        <row r="66098">
          <cell r="B66098" t="str">
            <v>AT35W0040F0</v>
          </cell>
        </row>
        <row r="66099">
          <cell r="B66099" t="str">
            <v>AT35W0040F0</v>
          </cell>
        </row>
        <row r="66100">
          <cell r="B66100" t="str">
            <v>AT35W0040F0</v>
          </cell>
        </row>
        <row r="66101">
          <cell r="B66101" t="str">
            <v>AT35W0040F0</v>
          </cell>
        </row>
        <row r="66102">
          <cell r="B66102" t="str">
            <v>AT35W0040F0</v>
          </cell>
        </row>
        <row r="66103">
          <cell r="B66103" t="str">
            <v>AT35W0040F0</v>
          </cell>
        </row>
        <row r="66104">
          <cell r="B66104" t="str">
            <v>AP35W000600</v>
          </cell>
        </row>
        <row r="66105">
          <cell r="B66105" t="str">
            <v>AP35W000600</v>
          </cell>
        </row>
        <row r="66106">
          <cell r="B66106" t="str">
            <v>AP35W000600</v>
          </cell>
        </row>
        <row r="66107">
          <cell r="B66107" t="str">
            <v>AP35W000600</v>
          </cell>
        </row>
        <row r="66108">
          <cell r="B66108" t="str">
            <v>AP35W000600</v>
          </cell>
        </row>
        <row r="66109">
          <cell r="B66109" t="str">
            <v>AP35W000600</v>
          </cell>
        </row>
        <row r="66110">
          <cell r="B66110" t="str">
            <v>AP35W000600</v>
          </cell>
        </row>
        <row r="66111">
          <cell r="B66111" t="str">
            <v>AP35W000600</v>
          </cell>
        </row>
        <row r="66112">
          <cell r="B66112" t="str">
            <v>AP35W000600</v>
          </cell>
        </row>
        <row r="66113">
          <cell r="B66113" t="str">
            <v>AP35W000600</v>
          </cell>
        </row>
        <row r="66114">
          <cell r="B66114" t="str">
            <v>AP35W000600</v>
          </cell>
        </row>
        <row r="66115">
          <cell r="B66115" t="str">
            <v>AP35W000600</v>
          </cell>
        </row>
        <row r="66116">
          <cell r="B66116" t="str">
            <v>AP35W000600</v>
          </cell>
        </row>
        <row r="66117">
          <cell r="B66117" t="str">
            <v>AP35W000600</v>
          </cell>
        </row>
        <row r="66118">
          <cell r="B66118" t="str">
            <v>AP35W000600</v>
          </cell>
        </row>
        <row r="66119">
          <cell r="B66119" t="str">
            <v>AP35W000600</v>
          </cell>
        </row>
        <row r="66120">
          <cell r="B66120" t="str">
            <v>AP35W000600</v>
          </cell>
        </row>
        <row r="66121">
          <cell r="B66121" t="str">
            <v>AP35W000600</v>
          </cell>
        </row>
        <row r="66122">
          <cell r="B66122" t="str">
            <v>AP35W000600</v>
          </cell>
        </row>
        <row r="66123">
          <cell r="B66123" t="str">
            <v>AP35W000600</v>
          </cell>
        </row>
        <row r="66124">
          <cell r="B66124" t="str">
            <v>AP35W000600</v>
          </cell>
        </row>
        <row r="66125">
          <cell r="B66125" t="str">
            <v>AP35W000600</v>
          </cell>
        </row>
        <row r="66126">
          <cell r="B66126" t="str">
            <v>AP35W000600</v>
          </cell>
        </row>
        <row r="66127">
          <cell r="B66127" t="str">
            <v>AP35W000600</v>
          </cell>
        </row>
        <row r="66128">
          <cell r="B66128" t="str">
            <v>AP35W000600</v>
          </cell>
        </row>
        <row r="66129">
          <cell r="B66129" t="str">
            <v>AP35W000600</v>
          </cell>
        </row>
        <row r="66130">
          <cell r="B66130" t="str">
            <v>AP35W000600</v>
          </cell>
        </row>
        <row r="66131">
          <cell r="B66131" t="str">
            <v>AP35W000600</v>
          </cell>
        </row>
        <row r="66132">
          <cell r="B66132" t="str">
            <v>AP35W000600</v>
          </cell>
        </row>
        <row r="66133">
          <cell r="B66133" t="str">
            <v>AP35W000600</v>
          </cell>
        </row>
        <row r="66134">
          <cell r="B66134" t="str">
            <v>AP35W000600</v>
          </cell>
        </row>
        <row r="66135">
          <cell r="B66135" t="str">
            <v>AP35W000600</v>
          </cell>
        </row>
        <row r="66136">
          <cell r="B66136" t="str">
            <v>AP35W000600</v>
          </cell>
        </row>
        <row r="66137">
          <cell r="B66137" t="str">
            <v>AP35W000600</v>
          </cell>
        </row>
        <row r="66138">
          <cell r="B66138" t="str">
            <v>AP35W000600</v>
          </cell>
        </row>
        <row r="66139">
          <cell r="B66139" t="str">
            <v>AP35W000600</v>
          </cell>
        </row>
        <row r="66140">
          <cell r="B66140" t="str">
            <v>AP35W000600</v>
          </cell>
        </row>
        <row r="66141">
          <cell r="B66141" t="str">
            <v>AP35W000600</v>
          </cell>
        </row>
        <row r="66142">
          <cell r="B66142" t="str">
            <v>AP35W000600</v>
          </cell>
        </row>
        <row r="66143">
          <cell r="B66143" t="str">
            <v>AP35W000600</v>
          </cell>
        </row>
        <row r="66144">
          <cell r="B66144" t="str">
            <v>AP35W000600</v>
          </cell>
        </row>
        <row r="66145">
          <cell r="B66145" t="str">
            <v>AP35W000600</v>
          </cell>
        </row>
        <row r="66146">
          <cell r="B66146" t="str">
            <v>AP35W000600</v>
          </cell>
        </row>
        <row r="66147">
          <cell r="B66147" t="str">
            <v>AP35W000600</v>
          </cell>
        </row>
        <row r="66148">
          <cell r="B66148" t="str">
            <v>AP35W000600</v>
          </cell>
        </row>
        <row r="66149">
          <cell r="B66149" t="str">
            <v>AP35W000600</v>
          </cell>
        </row>
        <row r="66150">
          <cell r="B66150" t="str">
            <v>AP35W000600</v>
          </cell>
        </row>
        <row r="66151">
          <cell r="B66151" t="str">
            <v>AP35W000600</v>
          </cell>
        </row>
        <row r="66152">
          <cell r="B66152" t="str">
            <v>AP35W000600</v>
          </cell>
        </row>
        <row r="66153">
          <cell r="B66153" t="str">
            <v>AP35W000600</v>
          </cell>
        </row>
        <row r="66154">
          <cell r="B66154" t="str">
            <v>AP35W000600</v>
          </cell>
        </row>
        <row r="66155">
          <cell r="B66155" t="str">
            <v>AP35W000600</v>
          </cell>
        </row>
        <row r="66156">
          <cell r="B66156" t="str">
            <v>AP35W000600</v>
          </cell>
        </row>
        <row r="66157">
          <cell r="B66157" t="str">
            <v>AP35W000600</v>
          </cell>
        </row>
        <row r="66158">
          <cell r="B66158" t="str">
            <v>AP35W000600</v>
          </cell>
        </row>
        <row r="66159">
          <cell r="B66159" t="str">
            <v>AP35W000600</v>
          </cell>
        </row>
        <row r="66160">
          <cell r="B66160" t="str">
            <v>AP35W000600</v>
          </cell>
        </row>
        <row r="66161">
          <cell r="B66161" t="str">
            <v>NBX0002PE00</v>
          </cell>
        </row>
        <row r="66162">
          <cell r="B66162" t="str">
            <v>NBX0002PE00</v>
          </cell>
        </row>
        <row r="66163">
          <cell r="B66163" t="str">
            <v>NBX0002PE00</v>
          </cell>
        </row>
        <row r="66164">
          <cell r="B66164" t="str">
            <v>NBX0002PE00</v>
          </cell>
        </row>
        <row r="66165">
          <cell r="B66165" t="str">
            <v>NBX0002PE00</v>
          </cell>
        </row>
        <row r="66166">
          <cell r="B66166" t="str">
            <v>NBX0002PE00</v>
          </cell>
        </row>
        <row r="66167">
          <cell r="B66167" t="str">
            <v>NBX0002PE00</v>
          </cell>
        </row>
        <row r="66168">
          <cell r="B66168" t="str">
            <v>NBX0002PE00</v>
          </cell>
        </row>
        <row r="66169">
          <cell r="B66169" t="str">
            <v>NBX0002PE00</v>
          </cell>
        </row>
        <row r="66170">
          <cell r="B66170" t="str">
            <v>NBX0002PE00</v>
          </cell>
        </row>
        <row r="66171">
          <cell r="B66171" t="str">
            <v>NBX0002PE00</v>
          </cell>
        </row>
        <row r="66172">
          <cell r="B66172" t="str">
            <v>NBX0002PE00</v>
          </cell>
        </row>
        <row r="66173">
          <cell r="B66173" t="str">
            <v>NBX0002PE00</v>
          </cell>
        </row>
        <row r="66174">
          <cell r="B66174" t="str">
            <v>NBX0002PE00</v>
          </cell>
        </row>
        <row r="66175">
          <cell r="B66175" t="str">
            <v>NBX0002PE00</v>
          </cell>
        </row>
        <row r="66176">
          <cell r="B66176" t="str">
            <v>NBX0002PE00</v>
          </cell>
        </row>
        <row r="66177">
          <cell r="B66177" t="str">
            <v>NBX0002PE00</v>
          </cell>
        </row>
        <row r="66178">
          <cell r="B66178" t="str">
            <v>NBX0002PE00</v>
          </cell>
        </row>
        <row r="66179">
          <cell r="B66179" t="str">
            <v>NBX0002PE00</v>
          </cell>
        </row>
        <row r="66180">
          <cell r="B66180" t="str">
            <v>NBX0002PE00</v>
          </cell>
        </row>
        <row r="66181">
          <cell r="B66181" t="str">
            <v>NBX0002PE00</v>
          </cell>
        </row>
        <row r="66182">
          <cell r="B66182" t="str">
            <v>NBX0002PE00</v>
          </cell>
        </row>
        <row r="66183">
          <cell r="B66183" t="str">
            <v>NBX0002PE00</v>
          </cell>
        </row>
        <row r="66184">
          <cell r="B66184" t="str">
            <v>NBX0002PE00</v>
          </cell>
        </row>
        <row r="66185">
          <cell r="B66185" t="str">
            <v>NBX0002PE00</v>
          </cell>
        </row>
        <row r="66186">
          <cell r="B66186" t="str">
            <v>NBX0002PE00</v>
          </cell>
        </row>
        <row r="66187">
          <cell r="B66187" t="str">
            <v>NBX0002PE00</v>
          </cell>
        </row>
        <row r="66188">
          <cell r="B66188" t="str">
            <v>NBX0002PE00</v>
          </cell>
        </row>
        <row r="66189">
          <cell r="B66189" t="str">
            <v>NBX0002PE00</v>
          </cell>
        </row>
        <row r="66190">
          <cell r="B66190" t="str">
            <v>NBX0002PE00</v>
          </cell>
        </row>
        <row r="66191">
          <cell r="B66191" t="str">
            <v>NBX0002PE00</v>
          </cell>
        </row>
        <row r="66192">
          <cell r="B66192" t="str">
            <v>NBX0002PE00</v>
          </cell>
        </row>
        <row r="66193">
          <cell r="B66193" t="str">
            <v>NBX0002PE00</v>
          </cell>
        </row>
        <row r="66194">
          <cell r="B66194" t="str">
            <v>NBX0002PE00</v>
          </cell>
        </row>
        <row r="66195">
          <cell r="B66195" t="str">
            <v>NBX0002PE00</v>
          </cell>
        </row>
        <row r="66196">
          <cell r="B66196" t="str">
            <v>NBX0002PE00</v>
          </cell>
        </row>
        <row r="66197">
          <cell r="B66197" t="str">
            <v>NBX0002PE00</v>
          </cell>
        </row>
        <row r="66198">
          <cell r="B66198" t="str">
            <v>NBX0002PE00</v>
          </cell>
        </row>
        <row r="66199">
          <cell r="B66199" t="str">
            <v>NBX0002PE00</v>
          </cell>
        </row>
        <row r="66200">
          <cell r="B66200" t="str">
            <v>NBX0002PE00</v>
          </cell>
        </row>
        <row r="66201">
          <cell r="B66201" t="str">
            <v>NBX0002PE00</v>
          </cell>
        </row>
        <row r="66202">
          <cell r="B66202" t="str">
            <v>NBX0002PE00</v>
          </cell>
        </row>
        <row r="66203">
          <cell r="B66203" t="str">
            <v>NBX0002PE00</v>
          </cell>
        </row>
        <row r="66204">
          <cell r="B66204" t="str">
            <v>NBX0002PE00</v>
          </cell>
        </row>
        <row r="66205">
          <cell r="B66205" t="str">
            <v>NBX0002PE00</v>
          </cell>
        </row>
        <row r="66206">
          <cell r="B66206" t="str">
            <v>NBX0002PE00</v>
          </cell>
        </row>
        <row r="66207">
          <cell r="B66207" t="str">
            <v>NBX0002PE00</v>
          </cell>
        </row>
        <row r="66208">
          <cell r="B66208" t="str">
            <v>NBX0002PE00</v>
          </cell>
        </row>
        <row r="66209">
          <cell r="B66209" t="str">
            <v>NBX0002PE00</v>
          </cell>
        </row>
        <row r="66210">
          <cell r="B66210" t="str">
            <v>NBX0002PE00</v>
          </cell>
        </row>
        <row r="66211">
          <cell r="B66211" t="str">
            <v>NBX0002PE00</v>
          </cell>
        </row>
        <row r="66212">
          <cell r="B66212" t="str">
            <v>NBX0002PE00</v>
          </cell>
        </row>
        <row r="66213">
          <cell r="B66213" t="str">
            <v>NBX0002PE00</v>
          </cell>
        </row>
        <row r="66214">
          <cell r="B66214" t="str">
            <v>NBX0002PE00</v>
          </cell>
        </row>
        <row r="66215">
          <cell r="B66215" t="str">
            <v>NBX0002PE00</v>
          </cell>
        </row>
        <row r="66216">
          <cell r="B66216" t="str">
            <v>NBX0002PE00</v>
          </cell>
        </row>
        <row r="66217">
          <cell r="B66217" t="str">
            <v>NBX0002PE00</v>
          </cell>
        </row>
        <row r="66218">
          <cell r="B66218" t="str">
            <v>GC02001M000</v>
          </cell>
        </row>
        <row r="66219">
          <cell r="B66219" t="str">
            <v>GC02001M000</v>
          </cell>
        </row>
        <row r="66220">
          <cell r="B66220" t="str">
            <v>GC02001M000</v>
          </cell>
        </row>
        <row r="66221">
          <cell r="B66221" t="str">
            <v>GC02001M000</v>
          </cell>
        </row>
        <row r="66222">
          <cell r="B66222" t="str">
            <v>GC02001M000</v>
          </cell>
        </row>
        <row r="66223">
          <cell r="B66223" t="str">
            <v>GC02001M000</v>
          </cell>
        </row>
        <row r="66224">
          <cell r="B66224" t="str">
            <v>GC02001M000</v>
          </cell>
        </row>
        <row r="66225">
          <cell r="B66225" t="str">
            <v>GC02001M000</v>
          </cell>
        </row>
        <row r="66226">
          <cell r="B66226" t="str">
            <v>GC02001M000</v>
          </cell>
        </row>
        <row r="66227">
          <cell r="B66227" t="str">
            <v>GC02001M000</v>
          </cell>
        </row>
        <row r="66228">
          <cell r="B66228" t="str">
            <v>GC02001M000</v>
          </cell>
        </row>
        <row r="66229">
          <cell r="B66229" t="str">
            <v>GC02001M000</v>
          </cell>
        </row>
        <row r="66230">
          <cell r="B66230" t="str">
            <v>GC02001M000</v>
          </cell>
        </row>
        <row r="66231">
          <cell r="B66231" t="str">
            <v>GC02001M000</v>
          </cell>
        </row>
        <row r="66232">
          <cell r="B66232" t="str">
            <v>GC02001M000</v>
          </cell>
        </row>
        <row r="66233">
          <cell r="B66233" t="str">
            <v>GC02001M000</v>
          </cell>
        </row>
        <row r="66234">
          <cell r="B66234" t="str">
            <v>GC02001M000</v>
          </cell>
        </row>
        <row r="66235">
          <cell r="B66235" t="str">
            <v>GC02001M000</v>
          </cell>
        </row>
        <row r="66236">
          <cell r="B66236" t="str">
            <v>GC02001M000</v>
          </cell>
        </row>
        <row r="66237">
          <cell r="B66237" t="str">
            <v>GC02001M000</v>
          </cell>
        </row>
        <row r="66238">
          <cell r="B66238" t="str">
            <v>GC02001M000</v>
          </cell>
        </row>
        <row r="66239">
          <cell r="B66239" t="str">
            <v>GC02001M000</v>
          </cell>
        </row>
        <row r="66240">
          <cell r="B66240" t="str">
            <v>GC02001M000</v>
          </cell>
        </row>
        <row r="66241">
          <cell r="B66241" t="str">
            <v>GC02001M000</v>
          </cell>
        </row>
        <row r="66242">
          <cell r="B66242" t="str">
            <v>GC02001M000</v>
          </cell>
        </row>
        <row r="66243">
          <cell r="B66243" t="str">
            <v>GC02001M000</v>
          </cell>
        </row>
        <row r="66244">
          <cell r="B66244" t="str">
            <v>GC02001M000</v>
          </cell>
        </row>
        <row r="66245">
          <cell r="B66245" t="str">
            <v>GC02001M000</v>
          </cell>
        </row>
        <row r="66246">
          <cell r="B66246" t="str">
            <v>GC02001M000</v>
          </cell>
        </row>
        <row r="66247">
          <cell r="B66247" t="str">
            <v>GC02001M000</v>
          </cell>
        </row>
        <row r="66248">
          <cell r="B66248" t="str">
            <v>GC02001M000</v>
          </cell>
        </row>
        <row r="66249">
          <cell r="B66249" t="str">
            <v>GC02001M000</v>
          </cell>
        </row>
        <row r="66250">
          <cell r="B66250" t="str">
            <v>GC02001M000</v>
          </cell>
        </row>
        <row r="66251">
          <cell r="B66251" t="str">
            <v>GC02001M000</v>
          </cell>
        </row>
        <row r="66252">
          <cell r="B66252" t="str">
            <v>GC02001M000</v>
          </cell>
        </row>
        <row r="66253">
          <cell r="B66253" t="str">
            <v>GC02001M000</v>
          </cell>
        </row>
        <row r="66254">
          <cell r="B66254" t="str">
            <v>GC02001M000</v>
          </cell>
        </row>
        <row r="66255">
          <cell r="B66255" t="str">
            <v>GC02001M000</v>
          </cell>
        </row>
        <row r="66256">
          <cell r="B66256" t="str">
            <v>GC02001M000</v>
          </cell>
        </row>
        <row r="66257">
          <cell r="B66257" t="str">
            <v>GC02001M000</v>
          </cell>
        </row>
        <row r="66258">
          <cell r="B66258" t="str">
            <v>GC02001M000</v>
          </cell>
        </row>
        <row r="66259">
          <cell r="B66259" t="str">
            <v>GC02001M000</v>
          </cell>
        </row>
        <row r="66260">
          <cell r="B66260" t="str">
            <v>GC02001M000</v>
          </cell>
        </row>
        <row r="66261">
          <cell r="B66261" t="str">
            <v>GC02001M000</v>
          </cell>
        </row>
        <row r="66262">
          <cell r="B66262" t="str">
            <v>GC02001M000</v>
          </cell>
        </row>
        <row r="66263">
          <cell r="B66263" t="str">
            <v>GC02001M000</v>
          </cell>
        </row>
        <row r="66264">
          <cell r="B66264" t="str">
            <v>GC02001M000</v>
          </cell>
        </row>
        <row r="66265">
          <cell r="B66265" t="str">
            <v>GC02001M000</v>
          </cell>
        </row>
        <row r="66266">
          <cell r="B66266" t="str">
            <v>GC02001M000</v>
          </cell>
        </row>
        <row r="66267">
          <cell r="B66267" t="str">
            <v>GC02001M000</v>
          </cell>
        </row>
        <row r="66268">
          <cell r="B66268" t="str">
            <v>GC02001M000</v>
          </cell>
        </row>
        <row r="66269">
          <cell r="B66269" t="str">
            <v>GC02001M000</v>
          </cell>
        </row>
        <row r="66270">
          <cell r="B66270" t="str">
            <v>GC02001M000</v>
          </cell>
        </row>
        <row r="66271">
          <cell r="B66271" t="str">
            <v>GC02001M000</v>
          </cell>
        </row>
        <row r="66272">
          <cell r="B66272" t="str">
            <v>GC02001M000</v>
          </cell>
        </row>
        <row r="66273">
          <cell r="B66273" t="str">
            <v>GC02001R100</v>
          </cell>
        </row>
        <row r="66274">
          <cell r="B66274" t="str">
            <v>GC02001R100</v>
          </cell>
        </row>
        <row r="66275">
          <cell r="B66275" t="str">
            <v>GC02001R100</v>
          </cell>
        </row>
        <row r="66276">
          <cell r="B66276" t="str">
            <v>GC02001R100</v>
          </cell>
        </row>
        <row r="66277">
          <cell r="B66277" t="str">
            <v>GC02001R100</v>
          </cell>
        </row>
        <row r="66278">
          <cell r="B66278" t="str">
            <v>GC02001R100</v>
          </cell>
        </row>
        <row r="66279">
          <cell r="B66279" t="str">
            <v>GC02001R100</v>
          </cell>
        </row>
        <row r="66280">
          <cell r="B66280" t="str">
            <v>GC02001R100</v>
          </cell>
        </row>
        <row r="66281">
          <cell r="B66281" t="str">
            <v>GC02001R100</v>
          </cell>
        </row>
        <row r="66282">
          <cell r="B66282" t="str">
            <v>GC02001R100</v>
          </cell>
        </row>
        <row r="66283">
          <cell r="B66283" t="str">
            <v>435P6YBOL01</v>
          </cell>
        </row>
        <row r="66284">
          <cell r="B66284" t="str">
            <v>435P6YBOL01</v>
          </cell>
        </row>
        <row r="66285">
          <cell r="B66285" t="str">
            <v>435P6YBOL01</v>
          </cell>
        </row>
        <row r="66286">
          <cell r="B66286" t="str">
            <v>435P6YBOL01</v>
          </cell>
        </row>
        <row r="66287">
          <cell r="B66287" t="str">
            <v>435P6YBOL01</v>
          </cell>
        </row>
        <row r="66288">
          <cell r="B66288" t="str">
            <v>435P6YBOL01</v>
          </cell>
        </row>
        <row r="66289">
          <cell r="B66289" t="str">
            <v>435P6YBOL01</v>
          </cell>
        </row>
        <row r="66290">
          <cell r="B66290" t="str">
            <v>435P6YBOL01</v>
          </cell>
        </row>
        <row r="66291">
          <cell r="B66291" t="str">
            <v>435P6YBOL01</v>
          </cell>
        </row>
        <row r="66292">
          <cell r="B66292" t="str">
            <v>435P6YBOL01</v>
          </cell>
        </row>
        <row r="66293">
          <cell r="B66293" t="str">
            <v>435P6YBOL01</v>
          </cell>
        </row>
        <row r="66294">
          <cell r="B66294" t="str">
            <v>435P6YBOL01</v>
          </cell>
        </row>
        <row r="66295">
          <cell r="B66295" t="str">
            <v>435P6YBOL01</v>
          </cell>
        </row>
        <row r="66296">
          <cell r="B66296" t="str">
            <v>435P6YBOL01</v>
          </cell>
        </row>
        <row r="66297">
          <cell r="B66297" t="str">
            <v>435P6YBOL01</v>
          </cell>
        </row>
        <row r="66298">
          <cell r="B66298" t="str">
            <v>435P6YBOL01</v>
          </cell>
        </row>
        <row r="66299">
          <cell r="B66299" t="str">
            <v>435P6YBOL01</v>
          </cell>
        </row>
        <row r="66300">
          <cell r="B66300" t="str">
            <v>435P6YBOL01</v>
          </cell>
        </row>
        <row r="66301">
          <cell r="B66301" t="str">
            <v>435P6YBOL01</v>
          </cell>
        </row>
        <row r="66302">
          <cell r="B66302" t="str">
            <v>435P6YBOL01</v>
          </cell>
        </row>
        <row r="66303">
          <cell r="B66303" t="str">
            <v>435P6YBOL01</v>
          </cell>
        </row>
        <row r="66304">
          <cell r="B66304" t="str">
            <v>435P6YBOL01</v>
          </cell>
        </row>
        <row r="66305">
          <cell r="B66305" t="str">
            <v>435P6YBOL01</v>
          </cell>
        </row>
        <row r="66306">
          <cell r="B66306" t="str">
            <v>435P6YBOL01</v>
          </cell>
        </row>
        <row r="66307">
          <cell r="B66307" t="str">
            <v>435P6YBOL01</v>
          </cell>
        </row>
        <row r="66308">
          <cell r="B66308" t="str">
            <v>435P6YBOL01</v>
          </cell>
        </row>
        <row r="66309">
          <cell r="B66309" t="str">
            <v>435P6YBOL01</v>
          </cell>
        </row>
        <row r="66310">
          <cell r="B66310" t="str">
            <v>435P6YBOL01</v>
          </cell>
        </row>
        <row r="66311">
          <cell r="B66311" t="str">
            <v>435P6YBOL01</v>
          </cell>
        </row>
        <row r="66312">
          <cell r="B66312" t="str">
            <v>435P6YBOL01</v>
          </cell>
        </row>
        <row r="66313">
          <cell r="B66313" t="str">
            <v>435P6YBOL01</v>
          </cell>
        </row>
        <row r="66314">
          <cell r="B66314" t="str">
            <v>435P6YBOL01</v>
          </cell>
        </row>
        <row r="66315">
          <cell r="B66315" t="str">
            <v>435P6YBOL01</v>
          </cell>
        </row>
        <row r="66316">
          <cell r="B66316" t="str">
            <v>435P6YBOL01</v>
          </cell>
        </row>
        <row r="66317">
          <cell r="B66317" t="str">
            <v>435P6YBOL01</v>
          </cell>
        </row>
        <row r="66318">
          <cell r="B66318" t="str">
            <v>435P6YBOL01</v>
          </cell>
        </row>
        <row r="66319">
          <cell r="B66319" t="str">
            <v>435P6YBOL01</v>
          </cell>
        </row>
        <row r="66320">
          <cell r="B66320" t="str">
            <v>435P6YBOL01</v>
          </cell>
        </row>
        <row r="66321">
          <cell r="B66321" t="str">
            <v>435P6YBOL01</v>
          </cell>
        </row>
        <row r="66322">
          <cell r="B66322" t="str">
            <v>435P6YBOL01</v>
          </cell>
        </row>
        <row r="66323">
          <cell r="B66323" t="str">
            <v>435P6YBOL01</v>
          </cell>
        </row>
        <row r="66324">
          <cell r="B66324" t="str">
            <v>435P6YBOL01</v>
          </cell>
        </row>
        <row r="66325">
          <cell r="B66325" t="str">
            <v>435P6YBOL01</v>
          </cell>
        </row>
        <row r="66326">
          <cell r="B66326" t="str">
            <v>435P6YBOL01</v>
          </cell>
        </row>
        <row r="66327">
          <cell r="B66327" t="str">
            <v>435P6YBOL01</v>
          </cell>
        </row>
        <row r="66328">
          <cell r="B66328" t="str">
            <v>435P6YBOL01</v>
          </cell>
        </row>
        <row r="66329">
          <cell r="B66329" t="str">
            <v>451AMYBOL17</v>
          </cell>
        </row>
        <row r="66330">
          <cell r="B66330" t="str">
            <v>451AMYBOL17</v>
          </cell>
        </row>
        <row r="66331">
          <cell r="B66331" t="str">
            <v>451AMYBOL17</v>
          </cell>
        </row>
        <row r="66332">
          <cell r="B66332" t="str">
            <v>451AMYBOL17</v>
          </cell>
        </row>
        <row r="66333">
          <cell r="B66333" t="str">
            <v>451AMYBOL17</v>
          </cell>
        </row>
        <row r="66334">
          <cell r="B66334" t="str">
            <v>451AMYBOL17</v>
          </cell>
        </row>
        <row r="66335">
          <cell r="B66335" t="str">
            <v>451AMYBOL17</v>
          </cell>
        </row>
        <row r="66336">
          <cell r="B66336" t="str">
            <v>451AMYBOL17</v>
          </cell>
        </row>
        <row r="66337">
          <cell r="B66337" t="str">
            <v>451AMYBOL17</v>
          </cell>
        </row>
        <row r="66338">
          <cell r="B66338" t="str">
            <v>451AMYBOL17</v>
          </cell>
        </row>
        <row r="66339">
          <cell r="B66339" t="str">
            <v>451AMYBOL17</v>
          </cell>
        </row>
        <row r="66340">
          <cell r="B66340" t="str">
            <v>451AMYBOL17</v>
          </cell>
        </row>
        <row r="66341">
          <cell r="B66341" t="str">
            <v>435P6ZBOL01</v>
          </cell>
        </row>
        <row r="66342">
          <cell r="B66342" t="str">
            <v>435P6ZBOL01</v>
          </cell>
        </row>
        <row r="66343">
          <cell r="B66343" t="str">
            <v>435P6ZBOL01</v>
          </cell>
        </row>
        <row r="66344">
          <cell r="B66344" t="str">
            <v>435P6ZBOL01</v>
          </cell>
        </row>
        <row r="66345">
          <cell r="B66345" t="str">
            <v>435P6ZBOL01</v>
          </cell>
        </row>
        <row r="66346">
          <cell r="B66346" t="str">
            <v>435P6ZBOL01</v>
          </cell>
        </row>
        <row r="66347">
          <cell r="B66347" t="str">
            <v>435P6ZBOL01</v>
          </cell>
        </row>
        <row r="66348">
          <cell r="B66348" t="str">
            <v>435P6ZBOL01</v>
          </cell>
        </row>
        <row r="66349">
          <cell r="B66349" t="str">
            <v>435P6ZBOL01</v>
          </cell>
        </row>
        <row r="66350">
          <cell r="B66350" t="str">
            <v>435P6ZBOL01</v>
          </cell>
        </row>
        <row r="66351">
          <cell r="B66351" t="str">
            <v>435P6ZBOL01</v>
          </cell>
        </row>
        <row r="66352">
          <cell r="B66352" t="str">
            <v>435P6ZBOL01</v>
          </cell>
        </row>
        <row r="66353">
          <cell r="B66353" t="str">
            <v>435P6ZBOL01</v>
          </cell>
        </row>
        <row r="66354">
          <cell r="B66354" t="str">
            <v>435P6ZBOL01</v>
          </cell>
        </row>
        <row r="66355">
          <cell r="B66355" t="str">
            <v>435P6ZBOL01</v>
          </cell>
        </row>
        <row r="66356">
          <cell r="B66356" t="str">
            <v>435P6ZBOL01</v>
          </cell>
        </row>
        <row r="66357">
          <cell r="B66357" t="str">
            <v>435P6ZBOL01</v>
          </cell>
        </row>
        <row r="66358">
          <cell r="B66358" t="str">
            <v>435P6ZBOL01</v>
          </cell>
        </row>
        <row r="66359">
          <cell r="B66359" t="str">
            <v>31ZAUMB19Z0</v>
          </cell>
        </row>
        <row r="66360">
          <cell r="B66360" t="str">
            <v>31ZAUMB19Z0</v>
          </cell>
        </row>
        <row r="66361">
          <cell r="B66361" t="str">
            <v>31ZAUMB19Z0</v>
          </cell>
        </row>
        <row r="66362">
          <cell r="B66362" t="str">
            <v>31ZAUMB19Z0</v>
          </cell>
        </row>
        <row r="66363">
          <cell r="B66363" t="str">
            <v>31ZAUMB19Z0</v>
          </cell>
        </row>
        <row r="66364">
          <cell r="B66364" t="str">
            <v>31ZAUMB19Z0</v>
          </cell>
        </row>
        <row r="66365">
          <cell r="B66365" t="str">
            <v>31ZAUMB19Z0</v>
          </cell>
        </row>
        <row r="66366">
          <cell r="B66366" t="str">
            <v>31ZAUMB19Z0</v>
          </cell>
        </row>
        <row r="66367">
          <cell r="B66367" t="str">
            <v>31ZAUMB19Z0</v>
          </cell>
        </row>
        <row r="66368">
          <cell r="B66368" t="str">
            <v>31ZAUMB19Z0</v>
          </cell>
        </row>
        <row r="66369">
          <cell r="B66369" t="str">
            <v>31ZAUMB19Z0</v>
          </cell>
        </row>
        <row r="66370">
          <cell r="B66370" t="str">
            <v>31ZAUMB19Z0</v>
          </cell>
        </row>
        <row r="66371">
          <cell r="B66371" t="str">
            <v>31ZAUMB19Z0</v>
          </cell>
        </row>
        <row r="66372">
          <cell r="B66372" t="str">
            <v>31ZAUMB19Z0</v>
          </cell>
        </row>
        <row r="66373">
          <cell r="B66373" t="str">
            <v>31ZAUMB19Z0</v>
          </cell>
        </row>
        <row r="66374">
          <cell r="B66374" t="str">
            <v>31ZAUMB19Z0</v>
          </cell>
        </row>
        <row r="66375">
          <cell r="B66375" t="str">
            <v>31ZAUMB19Z0</v>
          </cell>
        </row>
        <row r="66376">
          <cell r="B66376" t="str">
            <v>31ZAUMB19Z0</v>
          </cell>
        </row>
        <row r="66377">
          <cell r="B66377" t="str">
            <v>31ZAUMB19Z0</v>
          </cell>
        </row>
        <row r="66378">
          <cell r="B66378" t="str">
            <v>31ZAUMB19Z0</v>
          </cell>
        </row>
        <row r="66379">
          <cell r="B66379" t="str">
            <v>31ZAUMB19Z0</v>
          </cell>
        </row>
        <row r="66380">
          <cell r="B66380" t="str">
            <v>31ZAUMB19Z0</v>
          </cell>
        </row>
        <row r="66381">
          <cell r="B66381" t="str">
            <v>31ZAUMB19Z0</v>
          </cell>
        </row>
        <row r="66382">
          <cell r="B66382" t="str">
            <v>31ZAUMB19Z0</v>
          </cell>
        </row>
        <row r="66383">
          <cell r="B66383" t="str">
            <v>31ZAUMB19Z0</v>
          </cell>
        </row>
        <row r="66384">
          <cell r="B66384" t="str">
            <v>31ZAUMB19Z0</v>
          </cell>
        </row>
        <row r="66385">
          <cell r="B66385" t="str">
            <v>31ZAUMB19Z0</v>
          </cell>
        </row>
        <row r="66386">
          <cell r="B66386" t="str">
            <v>31ZAUMB19Z0</v>
          </cell>
        </row>
        <row r="66387">
          <cell r="B66387" t="str">
            <v>31ZAUMB19Z0</v>
          </cell>
        </row>
        <row r="66388">
          <cell r="B66388" t="str">
            <v>31ZAUMB19Z0</v>
          </cell>
        </row>
        <row r="66389">
          <cell r="B66389" t="str">
            <v>31ZAUMB20C0</v>
          </cell>
        </row>
        <row r="66390">
          <cell r="B66390" t="str">
            <v>31ZAUMB20H0</v>
          </cell>
        </row>
        <row r="66391">
          <cell r="B66391" t="str">
            <v>451AR7BOL31</v>
          </cell>
        </row>
        <row r="66392">
          <cell r="B66392" t="str">
            <v>451AR7BOL31</v>
          </cell>
        </row>
        <row r="66393">
          <cell r="B66393" t="str">
            <v>451AR7BOL31</v>
          </cell>
        </row>
        <row r="66394">
          <cell r="B66394" t="str">
            <v>451AR7BOL31</v>
          </cell>
        </row>
        <row r="66395">
          <cell r="B66395" t="str">
            <v>451AR7BOL31</v>
          </cell>
        </row>
        <row r="66396">
          <cell r="B66396" t="str">
            <v>451AR7BOL31</v>
          </cell>
        </row>
        <row r="66397">
          <cell r="B66397" t="str">
            <v>451AR7BOL31</v>
          </cell>
        </row>
        <row r="66398">
          <cell r="B66398" t="str">
            <v>451AR7BOL31</v>
          </cell>
        </row>
        <row r="66399">
          <cell r="B66399" t="str">
            <v>451AR7BOL31</v>
          </cell>
        </row>
        <row r="66400">
          <cell r="B66400" t="str">
            <v>451AR7BOL31</v>
          </cell>
        </row>
        <row r="66401">
          <cell r="B66401" t="str">
            <v>451AR7BOL31</v>
          </cell>
        </row>
        <row r="66402">
          <cell r="B66402" t="str">
            <v>451AR7BOL31</v>
          </cell>
        </row>
        <row r="66403">
          <cell r="B66403" t="str">
            <v>451AR7BOL31</v>
          </cell>
        </row>
        <row r="66404">
          <cell r="B66404" t="str">
            <v>451AR7BOL31</v>
          </cell>
        </row>
        <row r="66405">
          <cell r="B66405" t="str">
            <v>451AR7BOL31</v>
          </cell>
        </row>
        <row r="66406">
          <cell r="B66406" t="str">
            <v>451AR7BOL31</v>
          </cell>
        </row>
        <row r="66407">
          <cell r="B66407" t="str">
            <v>451AR7BOL31</v>
          </cell>
        </row>
        <row r="66408">
          <cell r="B66408" t="str">
            <v>451AR7BOL31</v>
          </cell>
        </row>
        <row r="66409">
          <cell r="B66409" t="str">
            <v>451AR7BOL31</v>
          </cell>
        </row>
        <row r="66410">
          <cell r="B66410" t="str">
            <v>451AR7BOL32</v>
          </cell>
        </row>
        <row r="66411">
          <cell r="B66411" t="str">
            <v>451AR7BOL32</v>
          </cell>
        </row>
        <row r="66412">
          <cell r="B66412" t="str">
            <v>451AR7BOL32</v>
          </cell>
        </row>
        <row r="66413">
          <cell r="B66413" t="str">
            <v>451AR7BOL32</v>
          </cell>
        </row>
        <row r="66414">
          <cell r="B66414" t="str">
            <v>451AR7BOL32</v>
          </cell>
        </row>
        <row r="66415">
          <cell r="B66415" t="str">
            <v>451AR7BOL32</v>
          </cell>
        </row>
        <row r="66416">
          <cell r="B66416" t="str">
            <v>451AR7BOL32</v>
          </cell>
        </row>
        <row r="66417">
          <cell r="B66417" t="str">
            <v>451AR7BOL32</v>
          </cell>
        </row>
        <row r="66418">
          <cell r="B66418" t="str">
            <v>451AR7BOL32</v>
          </cell>
        </row>
        <row r="66419">
          <cell r="B66419" t="str">
            <v>451AR7BOL32</v>
          </cell>
        </row>
        <row r="66420">
          <cell r="B66420" t="str">
            <v>451AR7BOL32</v>
          </cell>
        </row>
        <row r="66421">
          <cell r="B66421" t="str">
            <v>451AR7BOL32</v>
          </cell>
        </row>
        <row r="66422">
          <cell r="B66422" t="str">
            <v>451AR7BOL32</v>
          </cell>
        </row>
        <row r="66423">
          <cell r="B66423" t="str">
            <v>451AR7BOL32</v>
          </cell>
        </row>
        <row r="66424">
          <cell r="B66424" t="str">
            <v>31Z8EMB1330</v>
          </cell>
        </row>
        <row r="66425">
          <cell r="B66425" t="str">
            <v>31Z8EMB1350</v>
          </cell>
        </row>
        <row r="66426">
          <cell r="B66426" t="str">
            <v>31Z8EMB1350</v>
          </cell>
        </row>
        <row r="66427">
          <cell r="B66427" t="str">
            <v>31Z8EMB12X0</v>
          </cell>
        </row>
        <row r="66428">
          <cell r="B66428" t="str">
            <v>31Z8EMB18H0</v>
          </cell>
        </row>
        <row r="66429">
          <cell r="B66429" t="str">
            <v>31Z8EMB18H0</v>
          </cell>
        </row>
        <row r="66430">
          <cell r="B66430" t="str">
            <v>31Z8EMB18H0</v>
          </cell>
        </row>
        <row r="66431">
          <cell r="B66431" t="str">
            <v>31Z8EMB18H0</v>
          </cell>
        </row>
        <row r="66432">
          <cell r="B66432" t="str">
            <v>31Z8EMB18H0</v>
          </cell>
        </row>
        <row r="66433">
          <cell r="B66433" t="str">
            <v>31Z8EMB18H0</v>
          </cell>
        </row>
        <row r="66434">
          <cell r="B66434" t="str">
            <v>31Z8EMB18H0</v>
          </cell>
        </row>
        <row r="66435">
          <cell r="B66435" t="str">
            <v>31Z8EMB18H0</v>
          </cell>
        </row>
        <row r="66436">
          <cell r="B66436" t="str">
            <v>31Z8EMB18H0</v>
          </cell>
        </row>
        <row r="66437">
          <cell r="B66437" t="str">
            <v>31Z8EMB18H0</v>
          </cell>
        </row>
        <row r="66438">
          <cell r="B66438" t="str">
            <v>31Z8EMB18H0</v>
          </cell>
        </row>
        <row r="66439">
          <cell r="B66439" t="str">
            <v>31Z8EMB18H0</v>
          </cell>
        </row>
        <row r="66440">
          <cell r="B66440" t="str">
            <v>31Z8EMB18H0</v>
          </cell>
        </row>
        <row r="66441">
          <cell r="B66441" t="str">
            <v>31Z8EMB18H0</v>
          </cell>
        </row>
        <row r="66442">
          <cell r="B66442" t="str">
            <v>31Z8EMB18H0</v>
          </cell>
        </row>
        <row r="66443">
          <cell r="B66443" t="str">
            <v>31Z8EMB18H0</v>
          </cell>
        </row>
        <row r="66444">
          <cell r="B66444" t="str">
            <v>NX.A39AL.006</v>
          </cell>
        </row>
        <row r="66445">
          <cell r="B66445" t="str">
            <v>NX.A39AL.006</v>
          </cell>
        </row>
        <row r="66446">
          <cell r="B66446" t="str">
            <v>NX.A39AL.007</v>
          </cell>
        </row>
        <row r="66447">
          <cell r="B66447" t="str">
            <v>NX.A39AL.007</v>
          </cell>
        </row>
        <row r="66448">
          <cell r="B66448" t="str">
            <v>NX.A39AL.007</v>
          </cell>
        </row>
        <row r="66449">
          <cell r="B66449" t="str">
            <v>NX.A39AL.008</v>
          </cell>
        </row>
        <row r="66450">
          <cell r="B66450" t="str">
            <v>NX.A39AL.008</v>
          </cell>
        </row>
        <row r="66451">
          <cell r="B66451" t="str">
            <v>31Z8EMB3390</v>
          </cell>
        </row>
        <row r="66452">
          <cell r="B66452" t="str">
            <v>31Z8EMB3390</v>
          </cell>
        </row>
        <row r="66453">
          <cell r="B66453" t="str">
            <v>31Z8EMB3390</v>
          </cell>
        </row>
        <row r="66454">
          <cell r="B66454" t="str">
            <v>31Z8EMB3390</v>
          </cell>
        </row>
        <row r="66455">
          <cell r="B66455" t="str">
            <v>31Z8EMB3390</v>
          </cell>
        </row>
        <row r="66456">
          <cell r="B66456" t="str">
            <v>31Z8EMB3390</v>
          </cell>
        </row>
        <row r="66457">
          <cell r="B66457" t="str">
            <v>31Z8EMB3390</v>
          </cell>
        </row>
        <row r="66458">
          <cell r="B66458" t="str">
            <v>KT.003BG.009-L</v>
          </cell>
        </row>
        <row r="66459">
          <cell r="B66459" t="str">
            <v>KT.003BG.009-L</v>
          </cell>
        </row>
        <row r="66460">
          <cell r="B66460" t="str">
            <v>3600001RD0C</v>
          </cell>
        </row>
        <row r="66461">
          <cell r="B66461" t="str">
            <v>3600001RD0C</v>
          </cell>
        </row>
        <row r="66462">
          <cell r="B66462" t="str">
            <v>3600001RD0C</v>
          </cell>
        </row>
        <row r="66463">
          <cell r="B66463" t="str">
            <v>3600001RD0C</v>
          </cell>
        </row>
        <row r="66464">
          <cell r="B66464" t="str">
            <v>3600001RD0C</v>
          </cell>
        </row>
        <row r="66465">
          <cell r="B66465" t="str">
            <v>3600001RD0C</v>
          </cell>
        </row>
        <row r="66466">
          <cell r="B66466" t="str">
            <v>3600001RD0C</v>
          </cell>
        </row>
        <row r="66467">
          <cell r="B66467" t="str">
            <v>3600001RD0C</v>
          </cell>
        </row>
        <row r="66468">
          <cell r="B66468" t="str">
            <v>3600001RD0C</v>
          </cell>
        </row>
        <row r="66469">
          <cell r="B66469" t="str">
            <v>3600001RD0C</v>
          </cell>
        </row>
        <row r="66470">
          <cell r="B66470" t="str">
            <v>3600001RD0C</v>
          </cell>
        </row>
        <row r="66471">
          <cell r="B66471" t="str">
            <v>3600001RD0C</v>
          </cell>
        </row>
        <row r="66472">
          <cell r="B66472" t="str">
            <v>3600001RD0C</v>
          </cell>
        </row>
        <row r="66473">
          <cell r="B66473" t="str">
            <v>3600001RD0C</v>
          </cell>
        </row>
        <row r="66474">
          <cell r="B66474" t="str">
            <v>3600001RD0C</v>
          </cell>
        </row>
        <row r="66475">
          <cell r="B66475" t="str">
            <v>3600001RD0C</v>
          </cell>
        </row>
        <row r="66476">
          <cell r="B66476" t="str">
            <v>3600001RD0C</v>
          </cell>
        </row>
        <row r="66477">
          <cell r="B66477" t="str">
            <v>3600001RD0C</v>
          </cell>
        </row>
        <row r="66478">
          <cell r="B66478" t="str">
            <v>3600001RD0C</v>
          </cell>
        </row>
        <row r="66479">
          <cell r="B66479" t="str">
            <v>3600001RD0C</v>
          </cell>
        </row>
        <row r="66480">
          <cell r="B66480" t="str">
            <v>3600001RD0C</v>
          </cell>
        </row>
        <row r="66481">
          <cell r="B66481" t="str">
            <v>3600001RD0C</v>
          </cell>
        </row>
        <row r="66482">
          <cell r="B66482" t="str">
            <v>3600001RD0C</v>
          </cell>
        </row>
        <row r="66483">
          <cell r="B66483" t="str">
            <v>3600001RD0C</v>
          </cell>
        </row>
        <row r="66484">
          <cell r="B66484" t="str">
            <v>3600001RD0C</v>
          </cell>
        </row>
        <row r="66485">
          <cell r="B66485" t="str">
            <v>3600001RD0C</v>
          </cell>
        </row>
        <row r="66486">
          <cell r="B66486" t="str">
            <v>3600001RD0C</v>
          </cell>
        </row>
        <row r="66487">
          <cell r="B66487" t="str">
            <v>3600001RD0C</v>
          </cell>
        </row>
        <row r="66488">
          <cell r="B66488" t="str">
            <v>3600001RD0C</v>
          </cell>
        </row>
        <row r="66489">
          <cell r="B66489" t="str">
            <v>3600001RD0C</v>
          </cell>
        </row>
        <row r="66490">
          <cell r="B66490" t="str">
            <v>3600001RD0C</v>
          </cell>
        </row>
        <row r="66491">
          <cell r="B66491" t="str">
            <v>3600001RD0C</v>
          </cell>
        </row>
        <row r="66492">
          <cell r="B66492" t="str">
            <v>3600001RD0C</v>
          </cell>
        </row>
        <row r="66493">
          <cell r="B66493" t="str">
            <v>3600001RD0C</v>
          </cell>
        </row>
        <row r="66494">
          <cell r="B66494" t="str">
            <v>3600001RD0C</v>
          </cell>
        </row>
        <row r="66495">
          <cell r="B66495" t="str">
            <v>3600001RD0C</v>
          </cell>
        </row>
        <row r="66496">
          <cell r="B66496" t="str">
            <v>3600001RD0C</v>
          </cell>
        </row>
        <row r="66497">
          <cell r="B66497" t="str">
            <v>3600001RD0C</v>
          </cell>
        </row>
        <row r="66498">
          <cell r="B66498" t="str">
            <v>3600001RD0C</v>
          </cell>
        </row>
        <row r="66499">
          <cell r="B66499" t="str">
            <v>3600001RD0C</v>
          </cell>
        </row>
        <row r="66500">
          <cell r="B66500" t="str">
            <v>3600001RD0C</v>
          </cell>
        </row>
        <row r="66501">
          <cell r="B66501" t="str">
            <v>3600001RD0C</v>
          </cell>
        </row>
        <row r="66502">
          <cell r="B66502" t="str">
            <v>3600001RD0C</v>
          </cell>
        </row>
        <row r="66503">
          <cell r="B66503" t="str">
            <v>3600001RD0C</v>
          </cell>
        </row>
        <row r="66504">
          <cell r="B66504" t="str">
            <v>3600001RD0C</v>
          </cell>
        </row>
        <row r="66505">
          <cell r="B66505" t="str">
            <v>3600001RD0C</v>
          </cell>
        </row>
        <row r="66506">
          <cell r="B66506" t="str">
            <v>3600001RD0C</v>
          </cell>
        </row>
        <row r="66507">
          <cell r="B66507" t="str">
            <v>3600001RD0C</v>
          </cell>
        </row>
        <row r="66508">
          <cell r="B66508" t="str">
            <v>3600001RD0C</v>
          </cell>
        </row>
        <row r="66509">
          <cell r="B66509" t="str">
            <v>HG1D4004200</v>
          </cell>
        </row>
        <row r="66510">
          <cell r="B66510" t="str">
            <v>HG1D4004200</v>
          </cell>
        </row>
        <row r="66511">
          <cell r="B66511" t="str">
            <v>HG1D4004200</v>
          </cell>
        </row>
        <row r="66512">
          <cell r="B66512" t="str">
            <v>HG1D4004200</v>
          </cell>
        </row>
        <row r="66513">
          <cell r="B66513" t="str">
            <v>HG1D4004200</v>
          </cell>
        </row>
        <row r="66514">
          <cell r="B66514" t="str">
            <v>HG1D4004200</v>
          </cell>
        </row>
        <row r="66515">
          <cell r="B66515" t="str">
            <v>NX.AUKAL.005</v>
          </cell>
        </row>
        <row r="66516">
          <cell r="B66516" t="str">
            <v>NX.AUKAL.005</v>
          </cell>
        </row>
        <row r="66517">
          <cell r="B66517" t="str">
            <v>NX.AUKAL.005</v>
          </cell>
        </row>
        <row r="66518">
          <cell r="B66518" t="str">
            <v>NX.AUKAL.005</v>
          </cell>
        </row>
        <row r="66519">
          <cell r="B66519" t="str">
            <v>NX.AUKAL.005</v>
          </cell>
        </row>
        <row r="66520">
          <cell r="B66520" t="str">
            <v>NX.AUKAL.005</v>
          </cell>
        </row>
        <row r="66521">
          <cell r="B66521" t="str">
            <v>NX.AUKAL.004</v>
          </cell>
        </row>
        <row r="66522">
          <cell r="B66522" t="str">
            <v>NX.AUKAL.004</v>
          </cell>
        </row>
        <row r="66523">
          <cell r="B66523" t="str">
            <v>NX.AUKAL.004</v>
          </cell>
        </row>
        <row r="66524">
          <cell r="B66524" t="str">
            <v>NX.AUKAL.004</v>
          </cell>
        </row>
        <row r="66525">
          <cell r="B66525" t="str">
            <v>NX.AUKAL.004</v>
          </cell>
        </row>
        <row r="66526">
          <cell r="B66526" t="str">
            <v>NX.AUKAL.004</v>
          </cell>
        </row>
        <row r="66527">
          <cell r="B66527" t="str">
            <v>NX.AUKAL.003</v>
          </cell>
        </row>
        <row r="66528">
          <cell r="B66528" t="str">
            <v>NX.AUKAL.003</v>
          </cell>
        </row>
        <row r="66529">
          <cell r="B66529" t="str">
            <v>NX.AUKAL.003</v>
          </cell>
        </row>
        <row r="66530">
          <cell r="B66530" t="str">
            <v>NX.AUKAL.003</v>
          </cell>
        </row>
        <row r="66531">
          <cell r="B66531" t="str">
            <v>NX.AUKAL.003</v>
          </cell>
        </row>
        <row r="66532">
          <cell r="B66532" t="str">
            <v>NX.AUKAL.003</v>
          </cell>
        </row>
        <row r="66533">
          <cell r="B66533" t="str">
            <v>NX.AUKAL.002</v>
          </cell>
        </row>
        <row r="66534">
          <cell r="B66534" t="str">
            <v>NX.AUKAL.002</v>
          </cell>
        </row>
        <row r="66535">
          <cell r="B66535" t="str">
            <v>NX.AUKAL.002</v>
          </cell>
        </row>
        <row r="66536">
          <cell r="B66536" t="str">
            <v>NX.AUKAL.002</v>
          </cell>
        </row>
        <row r="66537">
          <cell r="B66537" t="str">
            <v>NX.AUKAL.002</v>
          </cell>
        </row>
        <row r="66538">
          <cell r="B66538" t="str">
            <v>NX.AUKAL.001</v>
          </cell>
        </row>
        <row r="66539">
          <cell r="B66539" t="str">
            <v>NX.AUKAL.001</v>
          </cell>
        </row>
        <row r="66540">
          <cell r="B66540" t="str">
            <v>NX.AUKAL.001</v>
          </cell>
        </row>
        <row r="66541">
          <cell r="B66541" t="str">
            <v>NX.AUKAL.001</v>
          </cell>
        </row>
        <row r="66542">
          <cell r="B66542" t="str">
            <v>NX.AUKAL.001</v>
          </cell>
        </row>
        <row r="66543">
          <cell r="B66543" t="str">
            <v>3600001RD0K</v>
          </cell>
        </row>
        <row r="66544">
          <cell r="B66544" t="str">
            <v>3600001RD0K</v>
          </cell>
        </row>
        <row r="66545">
          <cell r="B66545" t="str">
            <v>3600001RD0K</v>
          </cell>
        </row>
        <row r="66546">
          <cell r="B66546" t="str">
            <v>3600001RD0K</v>
          </cell>
        </row>
        <row r="66547">
          <cell r="B66547" t="str">
            <v>3600001RD0K</v>
          </cell>
        </row>
        <row r="66548">
          <cell r="B66548" t="str">
            <v>3600001RD0K</v>
          </cell>
        </row>
        <row r="66549">
          <cell r="B66549" t="str">
            <v>3600001RD0K</v>
          </cell>
        </row>
        <row r="66550">
          <cell r="B66550" t="str">
            <v>3600001RD0K</v>
          </cell>
        </row>
        <row r="66551">
          <cell r="B66551" t="str">
            <v>3600001RD0K</v>
          </cell>
        </row>
        <row r="66552">
          <cell r="B66552" t="str">
            <v>3600001RD0K</v>
          </cell>
        </row>
        <row r="66553">
          <cell r="B66553" t="str">
            <v>3600001RD0K</v>
          </cell>
        </row>
        <row r="66554">
          <cell r="B66554" t="str">
            <v>3600001RD0K</v>
          </cell>
        </row>
        <row r="66555">
          <cell r="B66555" t="str">
            <v>3600001RD0K</v>
          </cell>
        </row>
        <row r="66556">
          <cell r="B66556" t="str">
            <v>3600001RD0K</v>
          </cell>
        </row>
        <row r="66557">
          <cell r="B66557" t="str">
            <v>3600001RD0K</v>
          </cell>
        </row>
        <row r="66558">
          <cell r="B66558" t="str">
            <v>3600001RD0K</v>
          </cell>
        </row>
        <row r="66559">
          <cell r="B66559" t="str">
            <v>3600001RD0K</v>
          </cell>
        </row>
        <row r="66560">
          <cell r="B66560" t="str">
            <v>3600001RD0K</v>
          </cell>
        </row>
        <row r="66561">
          <cell r="B66561" t="str">
            <v>3600001RD0K</v>
          </cell>
        </row>
        <row r="66562">
          <cell r="B66562" t="str">
            <v>3600001RD0K</v>
          </cell>
        </row>
        <row r="66563">
          <cell r="B66563" t="str">
            <v>3600001RD0K</v>
          </cell>
        </row>
        <row r="66564">
          <cell r="B66564" t="str">
            <v>3600001RD0K</v>
          </cell>
        </row>
        <row r="66565">
          <cell r="B66565" t="str">
            <v>3600001RD0K</v>
          </cell>
        </row>
        <row r="66566">
          <cell r="B66566" t="str">
            <v>3600001RD0K</v>
          </cell>
        </row>
        <row r="66567">
          <cell r="B66567" t="str">
            <v>3600001RD0K</v>
          </cell>
        </row>
        <row r="66568">
          <cell r="B66568" t="str">
            <v>3600001RD0K</v>
          </cell>
        </row>
        <row r="66569">
          <cell r="B66569" t="str">
            <v>3600001RD0K</v>
          </cell>
        </row>
        <row r="66570">
          <cell r="B66570" t="str">
            <v>3600001RD0K</v>
          </cell>
        </row>
        <row r="66571">
          <cell r="B66571" t="str">
            <v>3600001RD0K</v>
          </cell>
        </row>
        <row r="66572">
          <cell r="B66572" t="str">
            <v>3600001RD0K</v>
          </cell>
        </row>
        <row r="66573">
          <cell r="B66573" t="str">
            <v>3600001RD0K</v>
          </cell>
        </row>
        <row r="66574">
          <cell r="B66574" t="str">
            <v>3600001RD0K</v>
          </cell>
        </row>
        <row r="66575">
          <cell r="B66575" t="str">
            <v>3600001RD0K</v>
          </cell>
        </row>
        <row r="66576">
          <cell r="B66576" t="str">
            <v>3600001RD0K</v>
          </cell>
        </row>
        <row r="66577">
          <cell r="B66577" t="str">
            <v>3600001RD0K</v>
          </cell>
        </row>
        <row r="66578">
          <cell r="B66578" t="str">
            <v>3600001RD0K</v>
          </cell>
        </row>
        <row r="66579">
          <cell r="B66579" t="str">
            <v>3600001RD0K</v>
          </cell>
        </row>
        <row r="66580">
          <cell r="B66580" t="str">
            <v>3600001RD0K</v>
          </cell>
        </row>
        <row r="66581">
          <cell r="B66581" t="str">
            <v>3600001RD0K</v>
          </cell>
        </row>
        <row r="66582">
          <cell r="B66582" t="str">
            <v>3600001RD0K</v>
          </cell>
        </row>
        <row r="66583">
          <cell r="B66583" t="str">
            <v>3600001RD0K</v>
          </cell>
        </row>
        <row r="66584">
          <cell r="B66584" t="str">
            <v>3600001RD0K</v>
          </cell>
        </row>
        <row r="66585">
          <cell r="B66585" t="str">
            <v>3600001RD0K</v>
          </cell>
        </row>
        <row r="66586">
          <cell r="B66586" t="str">
            <v>3600001RD0K</v>
          </cell>
        </row>
        <row r="66587">
          <cell r="B66587" t="str">
            <v>3600001RD0K</v>
          </cell>
        </row>
        <row r="66588">
          <cell r="B66588" t="str">
            <v>3600001RD0K</v>
          </cell>
        </row>
        <row r="66589">
          <cell r="B66589" t="str">
            <v>3600001RD0K</v>
          </cell>
        </row>
        <row r="66590">
          <cell r="B66590" t="str">
            <v>3600001RD0K</v>
          </cell>
        </row>
        <row r="66591">
          <cell r="B66591" t="str">
            <v>3600001RD0K</v>
          </cell>
        </row>
        <row r="66592">
          <cell r="B66592" t="str">
            <v>HA218000220F</v>
          </cell>
        </row>
        <row r="66593">
          <cell r="B66593" t="str">
            <v>HA218000220F</v>
          </cell>
        </row>
        <row r="66594">
          <cell r="B66594" t="str">
            <v>HA218000220F</v>
          </cell>
        </row>
        <row r="66595">
          <cell r="B66595" t="str">
            <v>HA218000220F</v>
          </cell>
        </row>
        <row r="66596">
          <cell r="B66596" t="str">
            <v>HA218000220F</v>
          </cell>
        </row>
        <row r="66597">
          <cell r="B66597" t="str">
            <v>HA218000220F</v>
          </cell>
        </row>
        <row r="66598">
          <cell r="B66598" t="str">
            <v>HA218000220F</v>
          </cell>
        </row>
        <row r="66599">
          <cell r="B66599" t="str">
            <v>HA20X000220F</v>
          </cell>
        </row>
        <row r="66600">
          <cell r="B66600" t="str">
            <v>HA20X000220F</v>
          </cell>
        </row>
        <row r="66601">
          <cell r="B66601" t="str">
            <v>HA20X000220F</v>
          </cell>
        </row>
        <row r="66602">
          <cell r="B66602" t="str">
            <v>HA20X000220F</v>
          </cell>
        </row>
        <row r="66603">
          <cell r="B66603" t="str">
            <v>HA20X000220F</v>
          </cell>
        </row>
        <row r="66604">
          <cell r="B66604" t="str">
            <v>HA20X000220F</v>
          </cell>
        </row>
        <row r="66605">
          <cell r="B66605" t="str">
            <v>HA20X000220F</v>
          </cell>
        </row>
        <row r="66606">
          <cell r="B66606" t="str">
            <v>HA20X000220F</v>
          </cell>
        </row>
        <row r="66607">
          <cell r="B66607" t="str">
            <v>HA20X000220F</v>
          </cell>
        </row>
        <row r="66608">
          <cell r="B66608" t="str">
            <v>HA20X000220F</v>
          </cell>
        </row>
        <row r="66609">
          <cell r="B66609" t="str">
            <v>3600001RC0A</v>
          </cell>
        </row>
        <row r="66610">
          <cell r="B66610" t="str">
            <v>3600001RC0A</v>
          </cell>
        </row>
        <row r="66611">
          <cell r="B66611" t="str">
            <v>3600001RC0A</v>
          </cell>
        </row>
        <row r="66612">
          <cell r="B66612" t="str">
            <v>3600001RC0A</v>
          </cell>
        </row>
        <row r="66613">
          <cell r="B66613" t="str">
            <v>3600001RC0A</v>
          </cell>
        </row>
        <row r="66614">
          <cell r="B66614" t="str">
            <v>3600001RC0A</v>
          </cell>
        </row>
        <row r="66615">
          <cell r="B66615" t="str">
            <v>3600001RC0A</v>
          </cell>
        </row>
        <row r="66616">
          <cell r="B66616" t="str">
            <v>3600001RC0I</v>
          </cell>
        </row>
        <row r="66617">
          <cell r="B66617" t="str">
            <v>3600001RC0I</v>
          </cell>
        </row>
        <row r="66618">
          <cell r="B66618" t="str">
            <v>3600001RC0I</v>
          </cell>
        </row>
        <row r="66619">
          <cell r="B66619" t="str">
            <v>3600001RC0I</v>
          </cell>
        </row>
        <row r="66620">
          <cell r="B66620" t="str">
            <v>3600001RC0I</v>
          </cell>
        </row>
        <row r="66621">
          <cell r="B66621" t="str">
            <v>3600001RC0I</v>
          </cell>
        </row>
        <row r="66622">
          <cell r="B66622" t="str">
            <v>3600001RC0I</v>
          </cell>
        </row>
        <row r="66623">
          <cell r="B66623" t="str">
            <v>FJ34G000100</v>
          </cell>
        </row>
        <row r="66624">
          <cell r="B66624" t="str">
            <v>FJ34G000100</v>
          </cell>
        </row>
        <row r="66625">
          <cell r="B66625" t="str">
            <v>FJ34G000100</v>
          </cell>
        </row>
        <row r="66626">
          <cell r="B66626" t="str">
            <v>FJ34G000100</v>
          </cell>
        </row>
        <row r="66627">
          <cell r="B66627" t="str">
            <v>FJ34G000100</v>
          </cell>
        </row>
        <row r="66628">
          <cell r="B66628" t="str">
            <v>FJ34G000100</v>
          </cell>
        </row>
        <row r="66629">
          <cell r="B66629" t="str">
            <v>FJ34G000100</v>
          </cell>
        </row>
        <row r="66630">
          <cell r="B66630" t="str">
            <v>FJ34G000100</v>
          </cell>
        </row>
        <row r="66631">
          <cell r="B66631" t="str">
            <v>FJ34G000100</v>
          </cell>
        </row>
        <row r="66632">
          <cell r="B66632" t="str">
            <v>FJ34G000100</v>
          </cell>
        </row>
        <row r="66633">
          <cell r="B66633" t="str">
            <v>FJ34G000100</v>
          </cell>
        </row>
        <row r="66634">
          <cell r="B66634" t="str">
            <v>FJ34G000100</v>
          </cell>
        </row>
        <row r="66635">
          <cell r="B66635" t="str">
            <v>FJ34G000100</v>
          </cell>
        </row>
        <row r="66636">
          <cell r="B66636" t="str">
            <v>HF34G000100</v>
          </cell>
        </row>
        <row r="66637">
          <cell r="B66637" t="str">
            <v>HF34G000100</v>
          </cell>
        </row>
        <row r="66638">
          <cell r="B66638" t="str">
            <v>HF34G000100</v>
          </cell>
        </row>
        <row r="66639">
          <cell r="B66639" t="str">
            <v>HF34G000100</v>
          </cell>
        </row>
        <row r="66640">
          <cell r="B66640" t="str">
            <v>HF34G000100</v>
          </cell>
        </row>
        <row r="66641">
          <cell r="B66641" t="str">
            <v>HF34G000100</v>
          </cell>
        </row>
        <row r="66642">
          <cell r="B66642" t="str">
            <v>HF34G000100</v>
          </cell>
        </row>
        <row r="66643">
          <cell r="B66643" t="str">
            <v>HF34G000100</v>
          </cell>
        </row>
        <row r="66644">
          <cell r="B66644" t="str">
            <v>HF34G000100</v>
          </cell>
        </row>
        <row r="66645">
          <cell r="B66645" t="str">
            <v>HF34G000100</v>
          </cell>
        </row>
        <row r="66646">
          <cell r="B66646" t="str">
            <v>HF34G000100</v>
          </cell>
        </row>
        <row r="66647">
          <cell r="B66647" t="str">
            <v>HF34G000100</v>
          </cell>
        </row>
        <row r="66648">
          <cell r="B66648" t="str">
            <v>HF34G000100</v>
          </cell>
        </row>
        <row r="66649">
          <cell r="B66649" t="str">
            <v>HF34G000G00</v>
          </cell>
        </row>
        <row r="66650">
          <cell r="B66650" t="str">
            <v>HF34G000G00</v>
          </cell>
        </row>
        <row r="66651">
          <cell r="B66651" t="str">
            <v>HF34G000G00</v>
          </cell>
        </row>
        <row r="66652">
          <cell r="B66652" t="str">
            <v>HF34G000G00</v>
          </cell>
        </row>
        <row r="66653">
          <cell r="B66653" t="str">
            <v>HF34G000G00</v>
          </cell>
        </row>
        <row r="66654">
          <cell r="B66654" t="str">
            <v>HF34G000G00</v>
          </cell>
        </row>
        <row r="66655">
          <cell r="B66655" t="str">
            <v>HF34G000G00</v>
          </cell>
        </row>
        <row r="66656">
          <cell r="B66656" t="str">
            <v>HF34G000G00</v>
          </cell>
        </row>
        <row r="66657">
          <cell r="B66657" t="str">
            <v>HF34G000G00</v>
          </cell>
        </row>
        <row r="66658">
          <cell r="B66658" t="str">
            <v>HF34G000G00</v>
          </cell>
        </row>
        <row r="66659">
          <cell r="B66659" t="str">
            <v>HF34G000G00</v>
          </cell>
        </row>
        <row r="66660">
          <cell r="B66660" t="str">
            <v>HF34G000G00</v>
          </cell>
        </row>
        <row r="66661">
          <cell r="B66661" t="str">
            <v>HF34G000G00</v>
          </cell>
        </row>
        <row r="66662">
          <cell r="B66662" t="str">
            <v>NBX0002PI00</v>
          </cell>
        </row>
        <row r="66663">
          <cell r="B66663" t="str">
            <v>NBX0002PI00</v>
          </cell>
        </row>
        <row r="66664">
          <cell r="B66664" t="str">
            <v>NBX0002PI00</v>
          </cell>
        </row>
        <row r="66665">
          <cell r="B66665" t="str">
            <v>NBX0002PI00</v>
          </cell>
        </row>
        <row r="66666">
          <cell r="B66666" t="str">
            <v>NBX0002PI00</v>
          </cell>
        </row>
        <row r="66667">
          <cell r="B66667" t="str">
            <v>NBX0002PI00</v>
          </cell>
        </row>
        <row r="66668">
          <cell r="B66668" t="str">
            <v>NBX0002PI00</v>
          </cell>
        </row>
        <row r="66669">
          <cell r="B66669" t="str">
            <v>AP34G000700</v>
          </cell>
        </row>
        <row r="66670">
          <cell r="B66670" t="str">
            <v>AP34G000700</v>
          </cell>
        </row>
        <row r="66671">
          <cell r="B66671" t="str">
            <v>AP34G000700</v>
          </cell>
        </row>
        <row r="66672">
          <cell r="B66672" t="str">
            <v>AP34G000700</v>
          </cell>
        </row>
        <row r="66673">
          <cell r="B66673" t="str">
            <v>AP34G000700</v>
          </cell>
        </row>
        <row r="66674">
          <cell r="B66674" t="str">
            <v>AP34G000700</v>
          </cell>
        </row>
        <row r="66675">
          <cell r="B66675" t="str">
            <v>AP34G000700</v>
          </cell>
        </row>
        <row r="66676">
          <cell r="B66676" t="str">
            <v>NBX0002PF00</v>
          </cell>
        </row>
        <row r="66677">
          <cell r="B66677" t="str">
            <v>NBX0002PF00</v>
          </cell>
        </row>
        <row r="66678">
          <cell r="B66678" t="str">
            <v>NBX0002PF00</v>
          </cell>
        </row>
        <row r="66679">
          <cell r="B66679" t="str">
            <v>NBX0002PF00</v>
          </cell>
        </row>
        <row r="66680">
          <cell r="B66680" t="str">
            <v>NBX0002PF00</v>
          </cell>
        </row>
        <row r="66681">
          <cell r="B66681" t="str">
            <v>NBX0002PF00</v>
          </cell>
        </row>
        <row r="66682">
          <cell r="B66682" t="str">
            <v>NBX0002PF00</v>
          </cell>
        </row>
        <row r="66683">
          <cell r="B66683" t="str">
            <v>NBX0002PG00</v>
          </cell>
        </row>
        <row r="66684">
          <cell r="B66684" t="str">
            <v>NBX0002PG00</v>
          </cell>
        </row>
        <row r="66685">
          <cell r="B66685" t="str">
            <v>NBX0002PG00</v>
          </cell>
        </row>
        <row r="66686">
          <cell r="B66686" t="str">
            <v>NBX0002PG00</v>
          </cell>
        </row>
        <row r="66687">
          <cell r="B66687" t="str">
            <v>NBX0002PG00</v>
          </cell>
        </row>
        <row r="66688">
          <cell r="B66688" t="str">
            <v>NBX0002PG00</v>
          </cell>
        </row>
        <row r="66689">
          <cell r="B66689" t="str">
            <v>NBX0002PG00</v>
          </cell>
        </row>
        <row r="66690">
          <cell r="B66690" t="str">
            <v>HK34G000100</v>
          </cell>
        </row>
        <row r="66691">
          <cell r="B66691" t="str">
            <v>HK34G000100</v>
          </cell>
        </row>
        <row r="66692">
          <cell r="B66692" t="str">
            <v>HK34G000100</v>
          </cell>
        </row>
        <row r="66693">
          <cell r="B66693" t="str">
            <v>HK34G000100</v>
          </cell>
        </row>
        <row r="66694">
          <cell r="B66694" t="str">
            <v>HK34G000100</v>
          </cell>
        </row>
        <row r="66695">
          <cell r="B66695" t="str">
            <v>HK34G000100</v>
          </cell>
        </row>
        <row r="66696">
          <cell r="B66696" t="str">
            <v>HK34G000100</v>
          </cell>
        </row>
        <row r="66697">
          <cell r="B66697" t="str">
            <v>HE336000200</v>
          </cell>
        </row>
        <row r="66698">
          <cell r="B66698" t="str">
            <v>HE336000200</v>
          </cell>
        </row>
        <row r="66699">
          <cell r="B66699" t="str">
            <v>HE336000200</v>
          </cell>
        </row>
        <row r="66700">
          <cell r="B66700" t="str">
            <v>HE336000200</v>
          </cell>
        </row>
        <row r="66701">
          <cell r="B66701" t="str">
            <v>HE336000200</v>
          </cell>
        </row>
        <row r="66702">
          <cell r="B66702" t="str">
            <v>HE336000200</v>
          </cell>
        </row>
        <row r="66703">
          <cell r="B66703" t="str">
            <v>HE336000200</v>
          </cell>
        </row>
        <row r="66704">
          <cell r="B66704" t="str">
            <v>HE2CE000600</v>
          </cell>
        </row>
        <row r="66705">
          <cell r="B66705" t="str">
            <v>HE2CE000600</v>
          </cell>
        </row>
        <row r="66706">
          <cell r="B66706" t="str">
            <v>HE2CE000600</v>
          </cell>
        </row>
        <row r="66707">
          <cell r="B66707" t="str">
            <v>HE2CE000600</v>
          </cell>
        </row>
        <row r="66708">
          <cell r="B66708" t="str">
            <v>HE2CE000600</v>
          </cell>
        </row>
        <row r="66709">
          <cell r="B66709" t="str">
            <v>HE2CE000600</v>
          </cell>
        </row>
        <row r="66710">
          <cell r="B66710" t="str">
            <v>HE2CE000600</v>
          </cell>
        </row>
        <row r="66711">
          <cell r="B66711" t="str">
            <v>HE2CE000400</v>
          </cell>
        </row>
        <row r="66712">
          <cell r="B66712" t="str">
            <v>HE2CE000400</v>
          </cell>
        </row>
        <row r="66713">
          <cell r="B66713" t="str">
            <v>HE2CE000400</v>
          </cell>
        </row>
        <row r="66714">
          <cell r="B66714" t="str">
            <v>HE2CE000400</v>
          </cell>
        </row>
        <row r="66715">
          <cell r="B66715" t="str">
            <v>HE2CE000400</v>
          </cell>
        </row>
        <row r="66716">
          <cell r="B66716" t="str">
            <v>HE2CE000400</v>
          </cell>
        </row>
        <row r="66717">
          <cell r="B66717" t="str">
            <v>HE2CE000400</v>
          </cell>
        </row>
        <row r="66718">
          <cell r="B66718" t="str">
            <v>HA20X000220</v>
          </cell>
        </row>
        <row r="66719">
          <cell r="B66719" t="str">
            <v>HA20X000220</v>
          </cell>
        </row>
        <row r="66720">
          <cell r="B66720" t="str">
            <v>HA20X000220</v>
          </cell>
        </row>
        <row r="66721">
          <cell r="B66721" t="str">
            <v>HA20X000220</v>
          </cell>
        </row>
        <row r="66722">
          <cell r="B66722" t="str">
            <v>HA20X000220</v>
          </cell>
        </row>
        <row r="66723">
          <cell r="B66723" t="str">
            <v>HA20X000220</v>
          </cell>
        </row>
        <row r="66724">
          <cell r="B66724" t="str">
            <v>HA20X000220</v>
          </cell>
        </row>
        <row r="66725">
          <cell r="B66725" t="str">
            <v>HT28Z000420</v>
          </cell>
        </row>
        <row r="66726">
          <cell r="B66726" t="str">
            <v>HT28Z000420</v>
          </cell>
        </row>
        <row r="66727">
          <cell r="B66727" t="str">
            <v>HT28Z000420</v>
          </cell>
        </row>
        <row r="66728">
          <cell r="B66728" t="str">
            <v>HT28Z000420</v>
          </cell>
        </row>
        <row r="66729">
          <cell r="B66729" t="str">
            <v>HT28Z000420</v>
          </cell>
        </row>
        <row r="66730">
          <cell r="B66730" t="str">
            <v>HT28Z000420</v>
          </cell>
        </row>
        <row r="66731">
          <cell r="B66731" t="str">
            <v>HT28Z000420</v>
          </cell>
        </row>
        <row r="66732">
          <cell r="B66732" t="str">
            <v>EJ2MJ000400</v>
          </cell>
        </row>
        <row r="66733">
          <cell r="B66733" t="str">
            <v>EJ2MJ000400</v>
          </cell>
        </row>
        <row r="66734">
          <cell r="B66734" t="str">
            <v>EJ2MJ000400</v>
          </cell>
        </row>
        <row r="66735">
          <cell r="B66735" t="str">
            <v>EJ2MJ000400</v>
          </cell>
        </row>
        <row r="66736">
          <cell r="B66736" t="str">
            <v>EJ2MJ000400</v>
          </cell>
        </row>
        <row r="66737">
          <cell r="B66737" t="str">
            <v>EJ2MJ000400</v>
          </cell>
        </row>
        <row r="66738">
          <cell r="B66738" t="str">
            <v>EJ2MJ000400</v>
          </cell>
        </row>
        <row r="66739">
          <cell r="B66739" t="str">
            <v>EJ2MJ000400</v>
          </cell>
        </row>
        <row r="66740">
          <cell r="B66740" t="str">
            <v>EJ2MJ000400</v>
          </cell>
        </row>
        <row r="66741">
          <cell r="B66741" t="str">
            <v>EJ2MJ000400</v>
          </cell>
        </row>
        <row r="66742">
          <cell r="B66742" t="str">
            <v>EJ2MJ000400</v>
          </cell>
        </row>
        <row r="66743">
          <cell r="B66743" t="str">
            <v>EJ2MJ000400</v>
          </cell>
        </row>
        <row r="66744">
          <cell r="B66744" t="str">
            <v>EJ2MJ000400</v>
          </cell>
        </row>
        <row r="66745">
          <cell r="B66745" t="str">
            <v>EJ2MJ000400</v>
          </cell>
        </row>
        <row r="66746">
          <cell r="B66746" t="str">
            <v>EJ2MJ000400</v>
          </cell>
        </row>
        <row r="66747">
          <cell r="B66747" t="str">
            <v>EJ2MJ000400</v>
          </cell>
        </row>
        <row r="66748">
          <cell r="B66748" t="str">
            <v>EJ2MJ000400</v>
          </cell>
        </row>
        <row r="66749">
          <cell r="B66749" t="str">
            <v>EJ2MJ000400</v>
          </cell>
        </row>
        <row r="66750">
          <cell r="B66750" t="str">
            <v>EJ2MJ000400</v>
          </cell>
        </row>
        <row r="66751">
          <cell r="B66751" t="str">
            <v>EJ2MJ000400</v>
          </cell>
        </row>
        <row r="66752">
          <cell r="B66752" t="str">
            <v>EJ2MJ000400</v>
          </cell>
        </row>
        <row r="66753">
          <cell r="B66753" t="str">
            <v>EJ2MJ000400</v>
          </cell>
        </row>
        <row r="66754">
          <cell r="B66754" t="str">
            <v>EJ2MJ000400</v>
          </cell>
        </row>
        <row r="66755">
          <cell r="B66755" t="str">
            <v>EJ2MJ000400</v>
          </cell>
        </row>
        <row r="66756">
          <cell r="B66756" t="str">
            <v>EJ2MJ000400</v>
          </cell>
        </row>
        <row r="66757">
          <cell r="B66757" t="str">
            <v>EJ2MJ000400</v>
          </cell>
        </row>
        <row r="66758">
          <cell r="B66758" t="str">
            <v>EJ2MJ000400</v>
          </cell>
        </row>
        <row r="66759">
          <cell r="B66759" t="str">
            <v>EJ2MJ000400</v>
          </cell>
        </row>
        <row r="66760">
          <cell r="B66760" t="str">
            <v>EJ2MJ000400</v>
          </cell>
        </row>
        <row r="66761">
          <cell r="B66761" t="str">
            <v>EJ2MJ000400</v>
          </cell>
        </row>
        <row r="66762">
          <cell r="B66762" t="str">
            <v>EJ2MJ000400</v>
          </cell>
        </row>
        <row r="66763">
          <cell r="B66763" t="str">
            <v>EJ2MJ000400</v>
          </cell>
        </row>
        <row r="66764">
          <cell r="B66764" t="str">
            <v>EJ2MJ000400</v>
          </cell>
        </row>
        <row r="66765">
          <cell r="B66765" t="str">
            <v>EJ2MJ000400</v>
          </cell>
        </row>
        <row r="66766">
          <cell r="B66766" t="str">
            <v>EJ2MJ000400</v>
          </cell>
        </row>
        <row r="66767">
          <cell r="B66767" t="str">
            <v>EJ2MJ000400</v>
          </cell>
        </row>
        <row r="66768">
          <cell r="B66768" t="str">
            <v>EJ2MJ000400</v>
          </cell>
        </row>
        <row r="66769">
          <cell r="B66769" t="str">
            <v>EJ2MJ000400</v>
          </cell>
        </row>
        <row r="66770">
          <cell r="B66770" t="str">
            <v>EJ2MJ000400</v>
          </cell>
        </row>
        <row r="66771">
          <cell r="B66771" t="str">
            <v>EJ2MJ000400</v>
          </cell>
        </row>
        <row r="66772">
          <cell r="B66772" t="str">
            <v>EJ2MJ000400</v>
          </cell>
        </row>
        <row r="66773">
          <cell r="B66773" t="str">
            <v>EJ2MJ000400</v>
          </cell>
        </row>
        <row r="66774">
          <cell r="B66774" t="str">
            <v>EJ2MJ000400</v>
          </cell>
        </row>
        <row r="66775">
          <cell r="B66775" t="str">
            <v>EJ2MJ000400</v>
          </cell>
        </row>
        <row r="66776">
          <cell r="B66776" t="str">
            <v>EJ2MJ000400</v>
          </cell>
        </row>
        <row r="66777">
          <cell r="B66777" t="str">
            <v>EJ2MJ000400</v>
          </cell>
        </row>
        <row r="66778">
          <cell r="B66778" t="str">
            <v>EJ2MJ000400</v>
          </cell>
        </row>
        <row r="66779">
          <cell r="B66779" t="str">
            <v>EJ2MJ000400</v>
          </cell>
        </row>
        <row r="66780">
          <cell r="B66780" t="str">
            <v>EJ2MJ000400</v>
          </cell>
        </row>
        <row r="66781">
          <cell r="B66781" t="str">
            <v>EJ2MJ000400</v>
          </cell>
        </row>
        <row r="66782">
          <cell r="B66782" t="str">
            <v>EJ2MJ000400</v>
          </cell>
        </row>
        <row r="66783">
          <cell r="B66783" t="str">
            <v>EJ2MJ000400</v>
          </cell>
        </row>
        <row r="66784">
          <cell r="B66784" t="str">
            <v>EJ2MJ000400</v>
          </cell>
        </row>
        <row r="66785">
          <cell r="B66785" t="str">
            <v>EJ2MJ000400</v>
          </cell>
        </row>
        <row r="66786">
          <cell r="B66786" t="str">
            <v>EJ2MJ000400</v>
          </cell>
        </row>
        <row r="66787">
          <cell r="B66787" t="str">
            <v>EJ2MJ000400</v>
          </cell>
        </row>
        <row r="66788">
          <cell r="B66788" t="str">
            <v>NX.AH1AL.005</v>
          </cell>
        </row>
        <row r="66789">
          <cell r="B66789" t="str">
            <v>NX.AH1AL.005</v>
          </cell>
        </row>
        <row r="66790">
          <cell r="B66790" t="str">
            <v>NX.AH1AL.005</v>
          </cell>
        </row>
        <row r="66791">
          <cell r="B66791" t="str">
            <v>NX.AH1AL.005</v>
          </cell>
        </row>
        <row r="66792">
          <cell r="B66792" t="str">
            <v>NX.AH1AL.005</v>
          </cell>
        </row>
        <row r="66793">
          <cell r="B66793" t="str">
            <v>NX.AH1AL.005</v>
          </cell>
        </row>
        <row r="66794">
          <cell r="B66794" t="str">
            <v>NX.AH1AL.005</v>
          </cell>
        </row>
        <row r="66795">
          <cell r="B66795" t="str">
            <v>NX.AULAL.001</v>
          </cell>
        </row>
        <row r="66796">
          <cell r="B66796" t="str">
            <v>NX.AULAL.001</v>
          </cell>
        </row>
        <row r="66797">
          <cell r="B66797" t="str">
            <v>NX.AULAL.001</v>
          </cell>
        </row>
        <row r="66798">
          <cell r="B66798" t="str">
            <v>NX.AULAL.001</v>
          </cell>
        </row>
        <row r="66799">
          <cell r="B66799" t="str">
            <v>NX.AULAL.001</v>
          </cell>
        </row>
        <row r="66800">
          <cell r="B66800" t="str">
            <v>NX.AULAL.002</v>
          </cell>
        </row>
        <row r="66801">
          <cell r="B66801" t="str">
            <v>NX.AULAL.002</v>
          </cell>
        </row>
        <row r="66802">
          <cell r="B66802" t="str">
            <v>NX.AULAL.002</v>
          </cell>
        </row>
        <row r="66803">
          <cell r="B66803" t="str">
            <v>NX.AULAL.002</v>
          </cell>
        </row>
        <row r="66804">
          <cell r="B66804" t="str">
            <v>451AR7BOL33</v>
          </cell>
        </row>
        <row r="66805">
          <cell r="B66805" t="str">
            <v>451AR7BOL33</v>
          </cell>
        </row>
        <row r="66806">
          <cell r="B66806" t="str">
            <v>451AR7BOL33</v>
          </cell>
        </row>
        <row r="66807">
          <cell r="B66807" t="str">
            <v>451AR7BOL33</v>
          </cell>
        </row>
        <row r="66808">
          <cell r="B66808" t="str">
            <v>451AR7BOL33</v>
          </cell>
        </row>
        <row r="66809">
          <cell r="B66809" t="str">
            <v>451AR7BOL33</v>
          </cell>
        </row>
        <row r="66810">
          <cell r="B66810" t="str">
            <v>451AR7BOL04</v>
          </cell>
        </row>
        <row r="66811">
          <cell r="B66811" t="str">
            <v>451AR7BOL04</v>
          </cell>
        </row>
        <row r="66812">
          <cell r="B66812" t="str">
            <v>451AR7BOL04</v>
          </cell>
        </row>
        <row r="66813">
          <cell r="B66813" t="str">
            <v>451AR7BOL04</v>
          </cell>
        </row>
        <row r="66814">
          <cell r="B66814" t="str">
            <v>451AR7BOL04</v>
          </cell>
        </row>
        <row r="66815">
          <cell r="B66815" t="str">
            <v>451AR7BOL04</v>
          </cell>
        </row>
        <row r="66816">
          <cell r="B66816" t="str">
            <v>451AR7BOL04</v>
          </cell>
        </row>
        <row r="66817">
          <cell r="B66817" t="str">
            <v>NX.A39AL.00A</v>
          </cell>
        </row>
        <row r="66818">
          <cell r="B66818" t="str">
            <v>NX.A39AL.00A</v>
          </cell>
        </row>
        <row r="66819">
          <cell r="B66819" t="str">
            <v>NX.A39AL.009</v>
          </cell>
        </row>
        <row r="66820">
          <cell r="B66820" t="str">
            <v>NX.A39AL.009</v>
          </cell>
        </row>
        <row r="66821">
          <cell r="B66821" t="str">
            <v>NX.A39AL.009</v>
          </cell>
        </row>
        <row r="66822">
          <cell r="B66822" t="str">
            <v>NX.A39AL.009</v>
          </cell>
        </row>
        <row r="66823">
          <cell r="B66823" t="str">
            <v>NX.A39AL.009</v>
          </cell>
        </row>
        <row r="66824">
          <cell r="B66824" t="str">
            <v>NX.A39AL.009</v>
          </cell>
        </row>
        <row r="66825">
          <cell r="B66825" t="str">
            <v>NX.HQMAL.00E</v>
          </cell>
        </row>
        <row r="66826">
          <cell r="B66826" t="str">
            <v>NX.HQMAL.00E</v>
          </cell>
        </row>
        <row r="66827">
          <cell r="B66827" t="str">
            <v>NX.HQMAL.00E</v>
          </cell>
        </row>
        <row r="66828">
          <cell r="B66828" t="str">
            <v>NX.HQMAL.00E</v>
          </cell>
        </row>
        <row r="66829">
          <cell r="B66829" t="str">
            <v>NX.HQMAL.00E</v>
          </cell>
        </row>
        <row r="66830">
          <cell r="B66830" t="str">
            <v>NX.HQMAL.00E</v>
          </cell>
        </row>
        <row r="66831">
          <cell r="B66831" t="str">
            <v>NX.HQMAL.00F</v>
          </cell>
        </row>
        <row r="66832">
          <cell r="B66832" t="str">
            <v>NX.HQMAL.00F</v>
          </cell>
        </row>
        <row r="66833">
          <cell r="B66833" t="str">
            <v>NX.HQMAL.00F</v>
          </cell>
        </row>
        <row r="66834">
          <cell r="B66834" t="str">
            <v>NX.HQMAL.00F</v>
          </cell>
        </row>
        <row r="66835">
          <cell r="B66835" t="str">
            <v>NX.HQMAL.00F</v>
          </cell>
        </row>
        <row r="66836">
          <cell r="B66836" t="str">
            <v>NX.HQMAL.00F</v>
          </cell>
        </row>
        <row r="66837">
          <cell r="B66837" t="str">
            <v>NX.HQPAL.00M</v>
          </cell>
        </row>
        <row r="66838">
          <cell r="B66838" t="str">
            <v>NX.HQPAL.00M</v>
          </cell>
        </row>
        <row r="66839">
          <cell r="B66839" t="str">
            <v>NX.HQPAL.00M</v>
          </cell>
        </row>
        <row r="66840">
          <cell r="B66840" t="str">
            <v>NX.HQPAL.00M</v>
          </cell>
        </row>
        <row r="66841">
          <cell r="B66841" t="str">
            <v>NX.HQPAL.00M</v>
          </cell>
        </row>
        <row r="66842">
          <cell r="B66842" t="str">
            <v>NX.HQPAL.00M</v>
          </cell>
        </row>
        <row r="66843">
          <cell r="B66843" t="str">
            <v>HG20X000700</v>
          </cell>
        </row>
        <row r="66844">
          <cell r="B66844" t="str">
            <v>HG20X000700</v>
          </cell>
        </row>
        <row r="66845">
          <cell r="B66845" t="str">
            <v>HG20X000700</v>
          </cell>
        </row>
        <row r="66846">
          <cell r="B66846" t="str">
            <v>HG20X000700</v>
          </cell>
        </row>
        <row r="66847">
          <cell r="B66847" t="str">
            <v>HG20X000700</v>
          </cell>
        </row>
        <row r="66848">
          <cell r="B66848" t="str">
            <v>HG20X000700</v>
          </cell>
        </row>
        <row r="66849">
          <cell r="B66849" t="str">
            <v>NX.AUKAL.008</v>
          </cell>
        </row>
        <row r="66850">
          <cell r="B66850" t="str">
            <v>NX.AUKAL.008</v>
          </cell>
        </row>
        <row r="66851">
          <cell r="B66851" t="str">
            <v>NX.AUKAL.008</v>
          </cell>
        </row>
        <row r="66852">
          <cell r="B66852" t="str">
            <v>NX.AUKAL.008</v>
          </cell>
        </row>
        <row r="66853">
          <cell r="B66853" t="str">
            <v>NX.AUKAL.008</v>
          </cell>
        </row>
        <row r="66854">
          <cell r="B66854" t="str">
            <v>NX.AUKAL.008</v>
          </cell>
        </row>
        <row r="66855">
          <cell r="B66855" t="str">
            <v>NX.AULAL.003</v>
          </cell>
        </row>
        <row r="66856">
          <cell r="B66856" t="str">
            <v>NX.AULAL.003</v>
          </cell>
        </row>
        <row r="66857">
          <cell r="B66857" t="str">
            <v>NX.AULAL.003</v>
          </cell>
        </row>
        <row r="66858">
          <cell r="B66858" t="str">
            <v>NX.AULAL.003</v>
          </cell>
        </row>
        <row r="66859">
          <cell r="B66859" t="str">
            <v>NX.AULAL.003</v>
          </cell>
        </row>
        <row r="66860">
          <cell r="B66860" t="str">
            <v>NX.AULAL.003</v>
          </cell>
        </row>
        <row r="66861">
          <cell r="B66861" t="str">
            <v>NX.HQMAL.00H</v>
          </cell>
        </row>
        <row r="66862">
          <cell r="B66862" t="str">
            <v>NX.HQMAL.00H</v>
          </cell>
        </row>
        <row r="66863">
          <cell r="B66863" t="str">
            <v>NX.HQMAL.00H</v>
          </cell>
        </row>
        <row r="66864">
          <cell r="B66864" t="str">
            <v>NX.HQMAL.00H</v>
          </cell>
        </row>
        <row r="66865">
          <cell r="B66865" t="str">
            <v>NX.HQMAL.00H</v>
          </cell>
        </row>
        <row r="66866">
          <cell r="B66866" t="str">
            <v>NX.HQMAL.00H</v>
          </cell>
        </row>
        <row r="66867">
          <cell r="B66867" t="str">
            <v>HCN14010010</v>
          </cell>
        </row>
        <row r="66868">
          <cell r="B66868" t="str">
            <v>HCN14010010</v>
          </cell>
        </row>
        <row r="66869">
          <cell r="B66869" t="str">
            <v>HCN14010010</v>
          </cell>
        </row>
        <row r="66870">
          <cell r="B66870" t="str">
            <v>HCN14010010</v>
          </cell>
        </row>
        <row r="66871">
          <cell r="B66871" t="str">
            <v>HCN14010010</v>
          </cell>
        </row>
        <row r="66872">
          <cell r="B66872" t="str">
            <v>HCN14010010</v>
          </cell>
        </row>
        <row r="66873">
          <cell r="B66873" t="str">
            <v>451AMYBOL18</v>
          </cell>
        </row>
        <row r="66874">
          <cell r="B66874" t="str">
            <v>451AMYBOL18</v>
          </cell>
        </row>
        <row r="66875">
          <cell r="B66875" t="str">
            <v>451AMYBOL18</v>
          </cell>
        </row>
        <row r="66876">
          <cell r="B66876" t="str">
            <v>451AMYBOL18</v>
          </cell>
        </row>
        <row r="66877">
          <cell r="B66877" t="str">
            <v>451AMYBOL18</v>
          </cell>
        </row>
        <row r="66878">
          <cell r="B66878" t="str">
            <v>451AMYBOL18</v>
          </cell>
        </row>
        <row r="66879">
          <cell r="B66879" t="str">
            <v>ABABF100049</v>
          </cell>
        </row>
        <row r="66880">
          <cell r="B66880" t="str">
            <v>ABABF100049</v>
          </cell>
        </row>
        <row r="66881">
          <cell r="B66881" t="str">
            <v>ABABF100049</v>
          </cell>
        </row>
        <row r="66882">
          <cell r="B66882" t="str">
            <v>ABABF100049</v>
          </cell>
        </row>
        <row r="66883">
          <cell r="B66883" t="str">
            <v>KN.256BC.003</v>
          </cell>
        </row>
        <row r="66884">
          <cell r="B66884" t="str">
            <v>KN.256BC.003</v>
          </cell>
        </row>
        <row r="66885">
          <cell r="B66885" t="str">
            <v>KN.256BC.003</v>
          </cell>
        </row>
        <row r="66886">
          <cell r="B66886" t="str">
            <v>KN.256BC.003</v>
          </cell>
        </row>
        <row r="66887">
          <cell r="B66887" t="str">
            <v>KN.256BC.003</v>
          </cell>
        </row>
        <row r="66888">
          <cell r="B66888" t="str">
            <v>KN.256BC.003</v>
          </cell>
        </row>
        <row r="66889">
          <cell r="B66889" t="str">
            <v>KN.256BC.003</v>
          </cell>
        </row>
        <row r="66890">
          <cell r="B66890" t="str">
            <v>KN.256BC.003</v>
          </cell>
        </row>
        <row r="66891">
          <cell r="B66891" t="str">
            <v>KN.256BC.003</v>
          </cell>
        </row>
        <row r="66892">
          <cell r="B66892" t="str">
            <v>KN.256BC.003</v>
          </cell>
        </row>
        <row r="66893">
          <cell r="B66893" t="str">
            <v>KN.256BC.003</v>
          </cell>
        </row>
        <row r="66894">
          <cell r="B66894" t="str">
            <v>KN.256BC.003</v>
          </cell>
        </row>
        <row r="66895">
          <cell r="B66895" t="str">
            <v>KN.256BC.003</v>
          </cell>
        </row>
        <row r="66896">
          <cell r="B66896" t="str">
            <v>KN.256BC.003</v>
          </cell>
        </row>
        <row r="66897">
          <cell r="B66897" t="str">
            <v>KN.256BC.003</v>
          </cell>
        </row>
        <row r="66898">
          <cell r="B66898" t="str">
            <v>KN.256BC.003</v>
          </cell>
        </row>
        <row r="66899">
          <cell r="B66899" t="str">
            <v>KN.256BC.003</v>
          </cell>
        </row>
        <row r="66900">
          <cell r="B66900" t="str">
            <v>KN.256BC.003</v>
          </cell>
        </row>
        <row r="66901">
          <cell r="B66901" t="str">
            <v>KN.256BC.003</v>
          </cell>
        </row>
        <row r="66902">
          <cell r="B66902" t="str">
            <v>KN.256BC.003</v>
          </cell>
        </row>
        <row r="66903">
          <cell r="B66903" t="str">
            <v>KN.256BC.003</v>
          </cell>
        </row>
        <row r="66904">
          <cell r="B66904" t="str">
            <v>KN.256BC.003</v>
          </cell>
        </row>
        <row r="66905">
          <cell r="B66905" t="str">
            <v>KN.256BC.003</v>
          </cell>
        </row>
        <row r="66906">
          <cell r="B66906" t="str">
            <v>KN.256BC.003</v>
          </cell>
        </row>
        <row r="66907">
          <cell r="B66907" t="str">
            <v>KN.256BC.003</v>
          </cell>
        </row>
        <row r="66908">
          <cell r="B66908" t="str">
            <v>KN.256BC.003</v>
          </cell>
        </row>
        <row r="66909">
          <cell r="B66909" t="str">
            <v>KN.256BC.003</v>
          </cell>
        </row>
        <row r="66910">
          <cell r="B66910" t="str">
            <v>KN.256BC.003</v>
          </cell>
        </row>
        <row r="66911">
          <cell r="B66911" t="str">
            <v>KN.256BC.003</v>
          </cell>
        </row>
        <row r="66912">
          <cell r="B66912" t="str">
            <v>KN.256BC.003</v>
          </cell>
        </row>
        <row r="66913">
          <cell r="B66913" t="str">
            <v>KN.256BC.003</v>
          </cell>
        </row>
        <row r="66914">
          <cell r="B66914" t="str">
            <v>KN.256BC.003</v>
          </cell>
        </row>
        <row r="66915">
          <cell r="B66915" t="str">
            <v>KN.256BC.003</v>
          </cell>
        </row>
        <row r="66916">
          <cell r="B66916" t="str">
            <v>KN.256BC.003</v>
          </cell>
        </row>
        <row r="66917">
          <cell r="B66917" t="str">
            <v>KN.256BC.003</v>
          </cell>
        </row>
        <row r="66918">
          <cell r="B66918" t="str">
            <v>KN.256BC.003</v>
          </cell>
        </row>
        <row r="66919">
          <cell r="B66919" t="str">
            <v>KN.256BC.003</v>
          </cell>
        </row>
        <row r="66920">
          <cell r="B66920" t="str">
            <v>KN.256BC.003</v>
          </cell>
        </row>
        <row r="66921">
          <cell r="B66921" t="str">
            <v>KN.256BC.003</v>
          </cell>
        </row>
        <row r="66922">
          <cell r="B66922" t="str">
            <v>KN.256BC.003</v>
          </cell>
        </row>
        <row r="66923">
          <cell r="B66923" t="str">
            <v>KN.256BC.003</v>
          </cell>
        </row>
        <row r="66924">
          <cell r="B66924" t="str">
            <v>KN.256BC.003</v>
          </cell>
        </row>
        <row r="66925">
          <cell r="B66925" t="str">
            <v>KN.256BC.003</v>
          </cell>
        </row>
        <row r="66926">
          <cell r="B66926" t="str">
            <v>KN.256BC.003</v>
          </cell>
        </row>
        <row r="66927">
          <cell r="B66927" t="str">
            <v>KN.256BC.003</v>
          </cell>
        </row>
        <row r="66928">
          <cell r="B66928" t="str">
            <v>KN.256BC.003</v>
          </cell>
        </row>
        <row r="66929">
          <cell r="B66929" t="str">
            <v>KN.256BC.003</v>
          </cell>
        </row>
        <row r="66930">
          <cell r="B66930" t="str">
            <v>KN.256BC.003</v>
          </cell>
        </row>
        <row r="66931">
          <cell r="B66931" t="str">
            <v>KN.256BC.003</v>
          </cell>
        </row>
        <row r="66932">
          <cell r="B66932" t="str">
            <v>KN.256BC.003</v>
          </cell>
        </row>
        <row r="66933">
          <cell r="B66933" t="str">
            <v>KN.256BC.003</v>
          </cell>
        </row>
        <row r="66934">
          <cell r="B66934" t="str">
            <v>KN.256BC.003</v>
          </cell>
        </row>
        <row r="66935">
          <cell r="B66935" t="str">
            <v>KN.256BC.003</v>
          </cell>
        </row>
        <row r="66936">
          <cell r="B66936" t="str">
            <v>KN.256BC.003</v>
          </cell>
        </row>
        <row r="66937">
          <cell r="B66937" t="str">
            <v>KN.256BC.003</v>
          </cell>
        </row>
        <row r="66938">
          <cell r="B66938" t="str">
            <v>KN.256BC.003</v>
          </cell>
        </row>
        <row r="66939">
          <cell r="B66939" t="str">
            <v>KN.256BC.003</v>
          </cell>
        </row>
        <row r="66940">
          <cell r="B66940" t="str">
            <v>KN.256BC.003</v>
          </cell>
        </row>
        <row r="66941">
          <cell r="B66941" t="str">
            <v>KN.256BC.003</v>
          </cell>
        </row>
        <row r="66942">
          <cell r="B66942" t="str">
            <v>KN.256BC.003</v>
          </cell>
        </row>
        <row r="66943">
          <cell r="B66943" t="str">
            <v>KN.256BC.003</v>
          </cell>
        </row>
        <row r="66944">
          <cell r="B66944" t="str">
            <v>KN.256BC.003</v>
          </cell>
        </row>
        <row r="66945">
          <cell r="B66945" t="str">
            <v>KN.256BC.003</v>
          </cell>
        </row>
        <row r="66946">
          <cell r="B66946" t="str">
            <v>KN.256BC.003</v>
          </cell>
        </row>
        <row r="66947">
          <cell r="B66947" t="str">
            <v>AHA22149039</v>
          </cell>
        </row>
        <row r="66948">
          <cell r="B66948" t="str">
            <v>AHA22149039</v>
          </cell>
        </row>
        <row r="66949">
          <cell r="B66949" t="str">
            <v>AHA22149039</v>
          </cell>
        </row>
        <row r="66950">
          <cell r="B66950" t="str">
            <v>AHA22149039</v>
          </cell>
        </row>
        <row r="66951">
          <cell r="B66951" t="str">
            <v>AHA22149039</v>
          </cell>
        </row>
        <row r="66952">
          <cell r="B66952" t="str">
            <v>AHA22149039</v>
          </cell>
        </row>
        <row r="66953">
          <cell r="B66953" t="str">
            <v>AHA22149039</v>
          </cell>
        </row>
        <row r="66954">
          <cell r="B66954" t="str">
            <v>AHA22149039</v>
          </cell>
        </row>
        <row r="66955">
          <cell r="B66955" t="str">
            <v>KT.003BG.009</v>
          </cell>
        </row>
        <row r="66956">
          <cell r="B66956" t="str">
            <v>KT.003BG.009</v>
          </cell>
        </row>
        <row r="66957">
          <cell r="B66957" t="str">
            <v>KT.003BG.009</v>
          </cell>
        </row>
        <row r="66958">
          <cell r="B66958" t="str">
            <v>KT.003BG.009</v>
          </cell>
        </row>
        <row r="66959">
          <cell r="B66959" t="str">
            <v>KT.002B5.002</v>
          </cell>
        </row>
        <row r="66960">
          <cell r="B66960" t="str">
            <v>KT.002B5.002</v>
          </cell>
        </row>
        <row r="66961">
          <cell r="B66961" t="str">
            <v>KT.002B5.002</v>
          </cell>
        </row>
        <row r="66962">
          <cell r="B66962" t="str">
            <v>KT.002B5.002</v>
          </cell>
        </row>
        <row r="66963">
          <cell r="B66963" t="str">
            <v>KT.002B5.002</v>
          </cell>
        </row>
        <row r="66964">
          <cell r="B66964" t="str">
            <v>KT.002B5.002</v>
          </cell>
        </row>
        <row r="66965">
          <cell r="B66965" t="str">
            <v>KT.002B5.002</v>
          </cell>
        </row>
        <row r="66966">
          <cell r="B66966" t="str">
            <v>KT.002B5.002</v>
          </cell>
        </row>
        <row r="66967">
          <cell r="B66967" t="str">
            <v>KT.002B5.002</v>
          </cell>
        </row>
        <row r="66968">
          <cell r="B66968" t="str">
            <v>KT.002B5.002</v>
          </cell>
        </row>
        <row r="66969">
          <cell r="B66969" t="str">
            <v>KT.002B5.002</v>
          </cell>
        </row>
        <row r="66970">
          <cell r="B66970" t="str">
            <v>KT.002B5.002</v>
          </cell>
        </row>
        <row r="66971">
          <cell r="B66971" t="str">
            <v>KT.002B5.002</v>
          </cell>
        </row>
        <row r="66972">
          <cell r="B66972" t="str">
            <v>KT.002B5.002</v>
          </cell>
        </row>
        <row r="66973">
          <cell r="B66973" t="str">
            <v>KT.002B5.002</v>
          </cell>
        </row>
        <row r="66974">
          <cell r="B66974" t="str">
            <v>KT.002B5.002</v>
          </cell>
        </row>
        <row r="66975">
          <cell r="B66975" t="str">
            <v>KT.002B5.002</v>
          </cell>
        </row>
        <row r="66976">
          <cell r="B66976" t="str">
            <v>KT.002B5.002</v>
          </cell>
        </row>
        <row r="66977">
          <cell r="B66977" t="str">
            <v>KT.002B5.002</v>
          </cell>
        </row>
        <row r="66978">
          <cell r="B66978" t="str">
            <v>KT.002B5.002</v>
          </cell>
        </row>
        <row r="66979">
          <cell r="B66979" t="str">
            <v>KT.002B5.002</v>
          </cell>
        </row>
        <row r="66980">
          <cell r="B66980" t="str">
            <v>KT.002B5.002</v>
          </cell>
        </row>
        <row r="66981">
          <cell r="B66981" t="str">
            <v>KT.002B5.002</v>
          </cell>
        </row>
        <row r="66982">
          <cell r="B66982" t="str">
            <v>KT.002B5.002</v>
          </cell>
        </row>
        <row r="66983">
          <cell r="B66983" t="str">
            <v>KT.002B5.002</v>
          </cell>
        </row>
        <row r="66984">
          <cell r="B66984" t="str">
            <v>KT.002B5.002</v>
          </cell>
        </row>
        <row r="66985">
          <cell r="B66985" t="str">
            <v>KT.002B5.002</v>
          </cell>
        </row>
        <row r="66986">
          <cell r="B66986" t="str">
            <v>KT.002B5.002</v>
          </cell>
        </row>
        <row r="66987">
          <cell r="B66987" t="str">
            <v>KT.002B5.002</v>
          </cell>
        </row>
        <row r="66988">
          <cell r="B66988" t="str">
            <v>KT.002B5.002</v>
          </cell>
        </row>
        <row r="66989">
          <cell r="B66989" t="str">
            <v>KT.002B5.002</v>
          </cell>
        </row>
        <row r="66990">
          <cell r="B66990" t="str">
            <v>KT.002B5.002</v>
          </cell>
        </row>
        <row r="66991">
          <cell r="B66991" t="str">
            <v>KT.002B5.002</v>
          </cell>
        </row>
        <row r="66992">
          <cell r="B66992" t="str">
            <v>KT.002B5.002</v>
          </cell>
        </row>
        <row r="66993">
          <cell r="B66993" t="str">
            <v>KT.002B5.002</v>
          </cell>
        </row>
        <row r="66994">
          <cell r="B66994" t="str">
            <v>KT.002B5.002</v>
          </cell>
        </row>
        <row r="66995">
          <cell r="B66995" t="str">
            <v>KT.002B5.002</v>
          </cell>
        </row>
        <row r="66996">
          <cell r="B66996" t="str">
            <v>KT.002B5.002</v>
          </cell>
        </row>
        <row r="66997">
          <cell r="B66997" t="str">
            <v>KT.002B5.002</v>
          </cell>
        </row>
        <row r="66998">
          <cell r="B66998" t="str">
            <v>KT.002B5.002</v>
          </cell>
        </row>
        <row r="66999">
          <cell r="B66999" t="str">
            <v>KT.002B5.002</v>
          </cell>
        </row>
        <row r="67000">
          <cell r="B67000" t="str">
            <v>KT.002B5.002</v>
          </cell>
        </row>
        <row r="67001">
          <cell r="B67001" t="str">
            <v>KT.002B5.002</v>
          </cell>
        </row>
        <row r="67002">
          <cell r="B67002" t="str">
            <v>KT.002B5.002</v>
          </cell>
        </row>
        <row r="67003">
          <cell r="B67003" t="str">
            <v>HCZAU029010</v>
          </cell>
        </row>
        <row r="67004">
          <cell r="B67004" t="str">
            <v>HCZAU029010</v>
          </cell>
        </row>
        <row r="67005">
          <cell r="B67005" t="str">
            <v>HCZAU029010</v>
          </cell>
        </row>
        <row r="67006">
          <cell r="B67006" t="str">
            <v>HCZAU029010</v>
          </cell>
        </row>
        <row r="67007">
          <cell r="B67007" t="str">
            <v>HCZAU029010</v>
          </cell>
        </row>
        <row r="67008">
          <cell r="B67008" t="str">
            <v>HCZAU029010</v>
          </cell>
        </row>
        <row r="67009">
          <cell r="B67009" t="str">
            <v>HCZAU029010</v>
          </cell>
        </row>
        <row r="67010">
          <cell r="B67010" t="str">
            <v>HCZAU029010</v>
          </cell>
        </row>
        <row r="67011">
          <cell r="B67011" t="str">
            <v>HCZAU029010</v>
          </cell>
        </row>
        <row r="67012">
          <cell r="B67012" t="str">
            <v>HCZAU029010</v>
          </cell>
        </row>
        <row r="67013">
          <cell r="B67013" t="str">
            <v>HCZAU029010</v>
          </cell>
        </row>
        <row r="67014">
          <cell r="B67014" t="str">
            <v>HCZAU029010</v>
          </cell>
        </row>
        <row r="67015">
          <cell r="B67015" t="str">
            <v>HCZAU029010</v>
          </cell>
        </row>
        <row r="67016">
          <cell r="B67016" t="str">
            <v>HCZAU029010</v>
          </cell>
        </row>
        <row r="67017">
          <cell r="B67017" t="str">
            <v>HCZAU029010</v>
          </cell>
        </row>
        <row r="67018">
          <cell r="B67018" t="str">
            <v>HCZAU029010</v>
          </cell>
        </row>
        <row r="67019">
          <cell r="B67019" t="str">
            <v>HCZAU029010</v>
          </cell>
        </row>
        <row r="67020">
          <cell r="B67020" t="str">
            <v>HCZAU029010</v>
          </cell>
        </row>
        <row r="67021">
          <cell r="B67021" t="str">
            <v>HCZAU029010</v>
          </cell>
        </row>
        <row r="67022">
          <cell r="B67022" t="str">
            <v>HCZAU029010</v>
          </cell>
        </row>
        <row r="67023">
          <cell r="B67023" t="str">
            <v>HCZAU029010</v>
          </cell>
        </row>
        <row r="67024">
          <cell r="B67024" t="str">
            <v>HCZAU029010</v>
          </cell>
        </row>
        <row r="67025">
          <cell r="B67025" t="str">
            <v>HCZAU029010</v>
          </cell>
        </row>
        <row r="67026">
          <cell r="B67026" t="str">
            <v>HCZAU029010</v>
          </cell>
        </row>
        <row r="67027">
          <cell r="B67027" t="str">
            <v>HCZAU029010</v>
          </cell>
        </row>
        <row r="67028">
          <cell r="B67028" t="str">
            <v>HCZAU029010</v>
          </cell>
        </row>
        <row r="67029">
          <cell r="B67029" t="str">
            <v>HCZAU029010</v>
          </cell>
        </row>
        <row r="67030">
          <cell r="B67030" t="str">
            <v>HCZAU029010</v>
          </cell>
        </row>
        <row r="67031">
          <cell r="B67031" t="str">
            <v>HCZAU029010</v>
          </cell>
        </row>
        <row r="67032">
          <cell r="B67032" t="str">
            <v>HCZAU029010</v>
          </cell>
        </row>
        <row r="67033">
          <cell r="B67033" t="str">
            <v>HCZAU029010</v>
          </cell>
        </row>
        <row r="67034">
          <cell r="B67034" t="str">
            <v>HCZAU029010</v>
          </cell>
        </row>
        <row r="67035">
          <cell r="B67035" t="str">
            <v>HCZAU025010</v>
          </cell>
        </row>
        <row r="67036">
          <cell r="B67036" t="str">
            <v>KN.8GBBS.011</v>
          </cell>
        </row>
        <row r="67037">
          <cell r="B67037" t="str">
            <v>KN.8GBBS.011</v>
          </cell>
        </row>
        <row r="67038">
          <cell r="B67038" t="str">
            <v>KN.8GBBS.011</v>
          </cell>
        </row>
        <row r="67039">
          <cell r="B67039" t="str">
            <v>KN.8GBBS.011</v>
          </cell>
        </row>
        <row r="67040">
          <cell r="B67040" t="str">
            <v>KN.8GBBS.011</v>
          </cell>
        </row>
        <row r="67041">
          <cell r="B67041" t="str">
            <v>KN.8GBBS.011</v>
          </cell>
        </row>
        <row r="67042">
          <cell r="B67042" t="str">
            <v>KN.8GBBS.011</v>
          </cell>
        </row>
        <row r="67043">
          <cell r="B67043" t="str">
            <v>KN.8GBBS.011</v>
          </cell>
        </row>
        <row r="67044">
          <cell r="B67044" t="str">
            <v>KN.8GBBS.011</v>
          </cell>
        </row>
        <row r="67045">
          <cell r="B67045" t="str">
            <v>KN.8GBBS.011</v>
          </cell>
        </row>
        <row r="67046">
          <cell r="B67046" t="str">
            <v>KN.8GBBS.011</v>
          </cell>
        </row>
        <row r="67047">
          <cell r="B67047" t="str">
            <v>KN.8GBBS.011</v>
          </cell>
        </row>
        <row r="67048">
          <cell r="B67048" t="str">
            <v>KN.8GBBS.011</v>
          </cell>
        </row>
        <row r="67049">
          <cell r="B67049" t="str">
            <v>KN.8GBBS.011</v>
          </cell>
        </row>
        <row r="67050">
          <cell r="B67050" t="str">
            <v>KN.8GBBS.011</v>
          </cell>
        </row>
        <row r="67051">
          <cell r="B67051" t="str">
            <v>KN.8GBBS.011</v>
          </cell>
        </row>
        <row r="67052">
          <cell r="B67052" t="str">
            <v>KN.8GBBS.011</v>
          </cell>
        </row>
        <row r="67053">
          <cell r="B67053" t="str">
            <v>KN.8GBBS.011</v>
          </cell>
        </row>
        <row r="67054">
          <cell r="B67054" t="str">
            <v>KN.8GBBS.011</v>
          </cell>
        </row>
        <row r="67055">
          <cell r="B67055" t="str">
            <v>KN.8GBBS.011</v>
          </cell>
        </row>
        <row r="67056">
          <cell r="B67056" t="str">
            <v>KN.8GBBS.011</v>
          </cell>
        </row>
        <row r="67057">
          <cell r="B67057" t="str">
            <v>KN.8GBBS.011</v>
          </cell>
        </row>
        <row r="67058">
          <cell r="B67058" t="str">
            <v>KN.8GBBS.011</v>
          </cell>
        </row>
        <row r="67059">
          <cell r="B67059" t="str">
            <v>1LDMZZZ020I</v>
          </cell>
        </row>
        <row r="67060">
          <cell r="B67060" t="str">
            <v>1LDMZZZ020I</v>
          </cell>
        </row>
        <row r="67061">
          <cell r="B67061" t="str">
            <v>1LDMZZZ020I</v>
          </cell>
        </row>
        <row r="67062">
          <cell r="B67062" t="str">
            <v>1LDMZZZ020I</v>
          </cell>
        </row>
        <row r="67063">
          <cell r="B67063" t="str">
            <v>1LDMZZZ020I</v>
          </cell>
        </row>
        <row r="67064">
          <cell r="B67064" t="str">
            <v>1LDMZZZ020I</v>
          </cell>
        </row>
        <row r="67065">
          <cell r="B67065" t="str">
            <v>1LDMZZZ020I</v>
          </cell>
        </row>
        <row r="67066">
          <cell r="B67066" t="str">
            <v>1LDMZZZ020I</v>
          </cell>
        </row>
        <row r="67067">
          <cell r="B67067" t="str">
            <v>1LDMZZZ020I</v>
          </cell>
        </row>
        <row r="67068">
          <cell r="B67068" t="str">
            <v>1LDMZZZ020I</v>
          </cell>
        </row>
        <row r="67069">
          <cell r="B67069" t="str">
            <v>1LDMZZZ020I</v>
          </cell>
        </row>
        <row r="67070">
          <cell r="B67070" t="str">
            <v>1LDMZZZ020I</v>
          </cell>
        </row>
        <row r="67071">
          <cell r="B67071" t="str">
            <v>1LDMZZZ020I</v>
          </cell>
        </row>
        <row r="67072">
          <cell r="B67072" t="str">
            <v>1LDMZZZ020I</v>
          </cell>
        </row>
        <row r="67073">
          <cell r="B67073" t="str">
            <v>1LDMZZZ020I</v>
          </cell>
        </row>
        <row r="67074">
          <cell r="B67074" t="str">
            <v>1LDMZZZ020I</v>
          </cell>
        </row>
        <row r="67075">
          <cell r="B67075" t="str">
            <v>1LDMZZZ020I</v>
          </cell>
        </row>
        <row r="67076">
          <cell r="B67076" t="str">
            <v>1LDMZZZ020I</v>
          </cell>
        </row>
        <row r="67077">
          <cell r="B67077" t="str">
            <v>1LDMZZZ020I</v>
          </cell>
        </row>
        <row r="67078">
          <cell r="B67078" t="str">
            <v>1LDMZZZ020I</v>
          </cell>
        </row>
        <row r="67079">
          <cell r="B67079" t="str">
            <v>1LDMZZZ020I</v>
          </cell>
        </row>
        <row r="67080">
          <cell r="B67080" t="str">
            <v>1LDMZZZ020I</v>
          </cell>
        </row>
        <row r="67081">
          <cell r="B67081" t="str">
            <v>1LDMZZZ020I</v>
          </cell>
        </row>
        <row r="67082">
          <cell r="B67082" t="str">
            <v>1LDMZZZ020I</v>
          </cell>
        </row>
        <row r="67083">
          <cell r="B67083" t="str">
            <v>1LDMZZZ020I</v>
          </cell>
        </row>
        <row r="67084">
          <cell r="B67084" t="str">
            <v>1LDMZZZ020I</v>
          </cell>
        </row>
        <row r="67085">
          <cell r="B67085" t="str">
            <v>1LDMZZZ020I</v>
          </cell>
        </row>
        <row r="67086">
          <cell r="B67086" t="str">
            <v>1LDMZZZ020I</v>
          </cell>
        </row>
        <row r="67087">
          <cell r="B67087" t="str">
            <v>1LDMZZZ020I</v>
          </cell>
        </row>
        <row r="67088">
          <cell r="B67088" t="str">
            <v>1LDMZZZ020I</v>
          </cell>
        </row>
        <row r="67089">
          <cell r="B67089" t="str">
            <v>1LDMZZZ020I</v>
          </cell>
        </row>
        <row r="67090">
          <cell r="B67090" t="str">
            <v>1LDMZZZ020I</v>
          </cell>
        </row>
        <row r="67091">
          <cell r="B67091" t="str">
            <v>1LDMZZZ020I</v>
          </cell>
        </row>
        <row r="67092">
          <cell r="B67092" t="str">
            <v>1LDMZZZ020I</v>
          </cell>
        </row>
        <row r="67093">
          <cell r="B67093" t="str">
            <v>1LDMZZZ020I</v>
          </cell>
        </row>
        <row r="67094">
          <cell r="B67094" t="str">
            <v>1LDMZZZ020I</v>
          </cell>
        </row>
        <row r="67095">
          <cell r="B67095" t="str">
            <v>1LDMZZZ020I</v>
          </cell>
        </row>
        <row r="67096">
          <cell r="B67096" t="str">
            <v>1LDMZZZ020I</v>
          </cell>
        </row>
        <row r="67097">
          <cell r="B67097" t="str">
            <v>1LDMZZZ020I</v>
          </cell>
        </row>
        <row r="67098">
          <cell r="B67098" t="str">
            <v>1LDMZZZ020I</v>
          </cell>
        </row>
        <row r="67099">
          <cell r="B67099" t="str">
            <v>1LDMZZZ020I</v>
          </cell>
        </row>
        <row r="67100">
          <cell r="B67100" t="str">
            <v>1LDMZZZ020I</v>
          </cell>
        </row>
        <row r="67101">
          <cell r="B67101" t="str">
            <v>1LDMZZZ020I</v>
          </cell>
        </row>
        <row r="67102">
          <cell r="B67102" t="str">
            <v>1LDMZZZ020I</v>
          </cell>
        </row>
        <row r="67103">
          <cell r="B67103" t="str">
            <v>1LDMZZZ020I</v>
          </cell>
        </row>
        <row r="67104">
          <cell r="B67104" t="str">
            <v>1LDMZZZ020I</v>
          </cell>
        </row>
        <row r="67105">
          <cell r="B67105" t="str">
            <v>1LDMZZZ020I</v>
          </cell>
        </row>
        <row r="67106">
          <cell r="B67106" t="str">
            <v>1LDMZZZ020I</v>
          </cell>
        </row>
        <row r="67107">
          <cell r="B67107" t="str">
            <v>1LDMZZZ020I</v>
          </cell>
        </row>
        <row r="67108">
          <cell r="B67108" t="str">
            <v>1LDMZZZ020I</v>
          </cell>
        </row>
        <row r="67109">
          <cell r="B67109" t="str">
            <v>1LDMZZZ020I</v>
          </cell>
        </row>
        <row r="67110">
          <cell r="B67110" t="str">
            <v>1LDMZZZ020I</v>
          </cell>
        </row>
        <row r="67111">
          <cell r="B67111" t="str">
            <v>1LDMZZZ020I</v>
          </cell>
        </row>
        <row r="67112">
          <cell r="B67112" t="str">
            <v>1LDMZZZ020I</v>
          </cell>
        </row>
        <row r="67113">
          <cell r="B67113" t="str">
            <v>KN.4GBBS.012</v>
          </cell>
        </row>
        <row r="67114">
          <cell r="B67114" t="str">
            <v>KN.4GBBS.012</v>
          </cell>
        </row>
        <row r="67115">
          <cell r="B67115" t="str">
            <v>KN.4GBBS.012</v>
          </cell>
        </row>
        <row r="67116">
          <cell r="B67116" t="str">
            <v>1KAJZZ6007M</v>
          </cell>
        </row>
        <row r="67117">
          <cell r="B67117" t="str">
            <v>1KAJZZ6007M</v>
          </cell>
        </row>
        <row r="67118">
          <cell r="B67118" t="str">
            <v>1KAJZZ6007M</v>
          </cell>
        </row>
        <row r="67119">
          <cell r="B67119" t="str">
            <v>1KAJZZ6007M</v>
          </cell>
        </row>
        <row r="67120">
          <cell r="B67120" t="str">
            <v>1KAJZZ6007M</v>
          </cell>
        </row>
        <row r="67121">
          <cell r="B67121" t="str">
            <v>1KAJZZ6007M</v>
          </cell>
        </row>
        <row r="67122">
          <cell r="B67122" t="str">
            <v>1KAJZZ6007M</v>
          </cell>
        </row>
        <row r="67123">
          <cell r="B67123" t="str">
            <v>1KAJZZ6007M</v>
          </cell>
        </row>
        <row r="67124">
          <cell r="B67124" t="str">
            <v>1KAJZZ6007M</v>
          </cell>
        </row>
        <row r="67125">
          <cell r="B67125" t="str">
            <v>1KAJZZ6007M</v>
          </cell>
        </row>
        <row r="67126">
          <cell r="B67126" t="str">
            <v>1KAJZZ6007M</v>
          </cell>
        </row>
        <row r="67127">
          <cell r="B67127" t="str">
            <v>1KAJZZ6007M</v>
          </cell>
        </row>
        <row r="67128">
          <cell r="B67128" t="str">
            <v>1KAJZZ6007M</v>
          </cell>
        </row>
        <row r="67129">
          <cell r="B67129" t="str">
            <v>1KAJZZ6007M</v>
          </cell>
        </row>
        <row r="67130">
          <cell r="B67130" t="str">
            <v>1KAJZZ6007M</v>
          </cell>
        </row>
        <row r="67131">
          <cell r="B67131" t="str">
            <v>1KAJZZ6007M</v>
          </cell>
        </row>
        <row r="67132">
          <cell r="B67132" t="str">
            <v>1KAJZZ6007M</v>
          </cell>
        </row>
        <row r="67133">
          <cell r="B67133" t="str">
            <v>1KAJZZ6007M</v>
          </cell>
        </row>
        <row r="67134">
          <cell r="B67134" t="str">
            <v>1KAJZZ6007M</v>
          </cell>
        </row>
        <row r="67135">
          <cell r="B67135" t="str">
            <v>1KAJZZ6007M</v>
          </cell>
        </row>
        <row r="67136">
          <cell r="B67136" t="str">
            <v>1KAJZZ6007M</v>
          </cell>
        </row>
        <row r="67137">
          <cell r="B67137" t="str">
            <v>1KAJZZ6007M</v>
          </cell>
        </row>
        <row r="67138">
          <cell r="B67138" t="str">
            <v>1KAJZZ6007M</v>
          </cell>
        </row>
        <row r="67139">
          <cell r="B67139" t="str">
            <v>1KAJZZ6007M</v>
          </cell>
        </row>
        <row r="67140">
          <cell r="B67140" t="str">
            <v>1KAJZZ6007M</v>
          </cell>
        </row>
        <row r="67141">
          <cell r="B67141" t="str">
            <v>1KAJZZ6007M</v>
          </cell>
        </row>
        <row r="67142">
          <cell r="B67142" t="str">
            <v>1KAJZZ6007M</v>
          </cell>
        </row>
        <row r="67143">
          <cell r="B67143" t="str">
            <v>1KAJZZ6007M</v>
          </cell>
        </row>
        <row r="67144">
          <cell r="B67144" t="str">
            <v>1KAJZZ6007M</v>
          </cell>
        </row>
        <row r="67145">
          <cell r="B67145" t="str">
            <v>1KAJZZ6007M</v>
          </cell>
        </row>
        <row r="67146">
          <cell r="B67146" t="str">
            <v>1KAJZZ6007M</v>
          </cell>
        </row>
        <row r="67147">
          <cell r="B67147" t="str">
            <v>1KAJZZ6007M</v>
          </cell>
        </row>
        <row r="67148">
          <cell r="B67148" t="str">
            <v>1KAJZZ6007M</v>
          </cell>
        </row>
        <row r="67149">
          <cell r="B67149" t="str">
            <v>1KAJZZ6007M</v>
          </cell>
        </row>
        <row r="67150">
          <cell r="B67150" t="str">
            <v>1KAJZZ6007M</v>
          </cell>
        </row>
        <row r="67151">
          <cell r="B67151" t="str">
            <v>1KAJZZ6007M</v>
          </cell>
        </row>
        <row r="67152">
          <cell r="B67152" t="str">
            <v>1KAJZZ6007M</v>
          </cell>
        </row>
        <row r="67153">
          <cell r="B67153" t="str">
            <v>1KAJZZ6007M</v>
          </cell>
        </row>
        <row r="67154">
          <cell r="B67154" t="str">
            <v>1KAJZZ6007M</v>
          </cell>
        </row>
        <row r="67155">
          <cell r="B67155" t="str">
            <v>1KAJZZ6007M</v>
          </cell>
        </row>
        <row r="67156">
          <cell r="B67156" t="str">
            <v>1KAJZZ6007M</v>
          </cell>
        </row>
        <row r="67157">
          <cell r="B67157" t="str">
            <v>1KAJZZ6007M</v>
          </cell>
        </row>
        <row r="67158">
          <cell r="B67158" t="str">
            <v>1KAJZZ6007M</v>
          </cell>
        </row>
        <row r="67159">
          <cell r="B67159" t="str">
            <v>1KAJZZ6007M</v>
          </cell>
        </row>
        <row r="67160">
          <cell r="B67160" t="str">
            <v>1KAJZZ6007M</v>
          </cell>
        </row>
        <row r="67161">
          <cell r="B67161" t="str">
            <v>1KAJZZ6007M</v>
          </cell>
        </row>
        <row r="67162">
          <cell r="B67162" t="str">
            <v>1KAJZZ6007M</v>
          </cell>
        </row>
        <row r="67163">
          <cell r="B67163" t="str">
            <v>1KAJZZ6007M</v>
          </cell>
        </row>
        <row r="67164">
          <cell r="B67164" t="str">
            <v>1KAJZZ6007M</v>
          </cell>
        </row>
        <row r="67165">
          <cell r="B67165" t="str">
            <v>1KAJZZ6007M</v>
          </cell>
        </row>
        <row r="67166">
          <cell r="B67166" t="str">
            <v>1KAJZZ6007M</v>
          </cell>
        </row>
        <row r="67167">
          <cell r="B67167" t="str">
            <v>1KAJZZ6007M</v>
          </cell>
        </row>
        <row r="67168">
          <cell r="B67168" t="str">
            <v>1KAJZZ6007M</v>
          </cell>
        </row>
        <row r="67169">
          <cell r="B67169" t="str">
            <v>1KAJZZ6007M</v>
          </cell>
        </row>
        <row r="67170">
          <cell r="B67170" t="str">
            <v>3GZAUFATN10</v>
          </cell>
        </row>
        <row r="67171">
          <cell r="B67171" t="str">
            <v>3GZAUFATN10</v>
          </cell>
        </row>
        <row r="67172">
          <cell r="B67172" t="str">
            <v>3GZAUFATN10</v>
          </cell>
        </row>
        <row r="67173">
          <cell r="B67173" t="str">
            <v>3GZAUFATN10</v>
          </cell>
        </row>
        <row r="67174">
          <cell r="B67174" t="str">
            <v>3GZAUFATN10</v>
          </cell>
        </row>
        <row r="67175">
          <cell r="B67175" t="str">
            <v>3GZAUFATN10</v>
          </cell>
        </row>
        <row r="67176">
          <cell r="B67176" t="str">
            <v>3GZAUFATN10</v>
          </cell>
        </row>
        <row r="67177">
          <cell r="B67177" t="str">
            <v>3GZAUFATN10</v>
          </cell>
        </row>
        <row r="67178">
          <cell r="B67178" t="str">
            <v>3GZAUFATN10</v>
          </cell>
        </row>
        <row r="67179">
          <cell r="B67179" t="str">
            <v>3GZAUFATN10</v>
          </cell>
        </row>
        <row r="67180">
          <cell r="B67180" t="str">
            <v>3GZAUFATN10</v>
          </cell>
        </row>
        <row r="67181">
          <cell r="B67181" t="str">
            <v>3GZAUFATN10</v>
          </cell>
        </row>
        <row r="67182">
          <cell r="B67182" t="str">
            <v>3GZAUFATN10</v>
          </cell>
        </row>
        <row r="67183">
          <cell r="B67183" t="str">
            <v>3GZAUFATN10</v>
          </cell>
        </row>
        <row r="67184">
          <cell r="B67184" t="str">
            <v>3GZAUFATN10</v>
          </cell>
        </row>
        <row r="67185">
          <cell r="B67185" t="str">
            <v>3GZAUFATN10</v>
          </cell>
        </row>
        <row r="67186">
          <cell r="B67186" t="str">
            <v>3GZAUFATN10</v>
          </cell>
        </row>
        <row r="67187">
          <cell r="B67187" t="str">
            <v>3GZAUFATN10</v>
          </cell>
        </row>
        <row r="67188">
          <cell r="B67188" t="str">
            <v>3GZAUFATN10</v>
          </cell>
        </row>
        <row r="67189">
          <cell r="B67189" t="str">
            <v>3GZAUFATN10</v>
          </cell>
        </row>
        <row r="67190">
          <cell r="B67190" t="str">
            <v>3GZAUFATN10</v>
          </cell>
        </row>
        <row r="67191">
          <cell r="B67191" t="str">
            <v>3GZAUFATN10</v>
          </cell>
        </row>
        <row r="67192">
          <cell r="B67192" t="str">
            <v>3GZAUFATN10</v>
          </cell>
        </row>
        <row r="67193">
          <cell r="B67193" t="str">
            <v>3GZAUFATN10</v>
          </cell>
        </row>
        <row r="67194">
          <cell r="B67194" t="str">
            <v>3GZAUFATN10</v>
          </cell>
        </row>
        <row r="67195">
          <cell r="B67195" t="str">
            <v>3GZAUFATN10</v>
          </cell>
        </row>
        <row r="67196">
          <cell r="B67196" t="str">
            <v>3GZAUFATN10</v>
          </cell>
        </row>
        <row r="67197">
          <cell r="B67197" t="str">
            <v>3GZAUFATN10</v>
          </cell>
        </row>
        <row r="67198">
          <cell r="B67198" t="str">
            <v>3GZAUFATN10</v>
          </cell>
        </row>
        <row r="67199">
          <cell r="B67199" t="str">
            <v>3GZAUFATN10</v>
          </cell>
        </row>
        <row r="67200">
          <cell r="B67200" t="str">
            <v>3GZAUFATN10</v>
          </cell>
        </row>
        <row r="67201">
          <cell r="B67201" t="str">
            <v>3GZAUFATN10</v>
          </cell>
        </row>
        <row r="67202">
          <cell r="B67202" t="str">
            <v>3GZAUFATN10</v>
          </cell>
        </row>
        <row r="67203">
          <cell r="B67203" t="str">
            <v>3GZAUFATN10</v>
          </cell>
        </row>
        <row r="67204">
          <cell r="B67204" t="str">
            <v>3GZAUFATN10</v>
          </cell>
        </row>
        <row r="67205">
          <cell r="B67205" t="str">
            <v>3GZAUFATN10</v>
          </cell>
        </row>
        <row r="67206">
          <cell r="B67206" t="str">
            <v>3GZAUFATN10</v>
          </cell>
        </row>
        <row r="67207">
          <cell r="B67207" t="str">
            <v>3GZAUFATN10</v>
          </cell>
        </row>
        <row r="67208">
          <cell r="B67208" t="str">
            <v>3GZAUFATN10</v>
          </cell>
        </row>
        <row r="67209">
          <cell r="B67209" t="str">
            <v>3GZAUFATN10</v>
          </cell>
        </row>
        <row r="67210">
          <cell r="B67210" t="str">
            <v>3GZAUFATN10</v>
          </cell>
        </row>
        <row r="67211">
          <cell r="B67211" t="str">
            <v>3GZAUFATN10</v>
          </cell>
        </row>
        <row r="67212">
          <cell r="B67212" t="str">
            <v>3GZAUFATN10</v>
          </cell>
        </row>
        <row r="67213">
          <cell r="B67213" t="str">
            <v>3GZAUFATN10</v>
          </cell>
        </row>
        <row r="67214">
          <cell r="B67214" t="str">
            <v>3GZAUFATN10</v>
          </cell>
        </row>
        <row r="67215">
          <cell r="B67215" t="str">
            <v>3GZAUFATN10</v>
          </cell>
        </row>
        <row r="67216">
          <cell r="B67216" t="str">
            <v>3GZAUFATN10</v>
          </cell>
        </row>
        <row r="67217">
          <cell r="B67217" t="str">
            <v>3GZAUFATN10</v>
          </cell>
        </row>
        <row r="67218">
          <cell r="B67218" t="str">
            <v>3GZAUFATN10</v>
          </cell>
        </row>
        <row r="67219">
          <cell r="B67219" t="str">
            <v>3GZAUFATN10</v>
          </cell>
        </row>
        <row r="67220">
          <cell r="B67220" t="str">
            <v>3GZAUFATN10</v>
          </cell>
        </row>
        <row r="67221">
          <cell r="B67221" t="str">
            <v>3GZAUFATN10</v>
          </cell>
        </row>
        <row r="67222">
          <cell r="B67222" t="str">
            <v>3GZAUFATN10</v>
          </cell>
        </row>
        <row r="67223">
          <cell r="B67223" t="str">
            <v>3GZAUFATN10</v>
          </cell>
        </row>
        <row r="67224">
          <cell r="B67224" t="str">
            <v>DN010218000</v>
          </cell>
        </row>
        <row r="67225">
          <cell r="B67225" t="str">
            <v>DN010218000</v>
          </cell>
        </row>
        <row r="67226">
          <cell r="B67226" t="str">
            <v>DN010218000</v>
          </cell>
        </row>
        <row r="67227">
          <cell r="B67227" t="str">
            <v>DN010218000</v>
          </cell>
        </row>
        <row r="67228">
          <cell r="B67228" t="str">
            <v>DN010218000</v>
          </cell>
        </row>
        <row r="67229">
          <cell r="B67229" t="str">
            <v>DN010218000</v>
          </cell>
        </row>
        <row r="67230">
          <cell r="B67230" t="str">
            <v>DN010218000</v>
          </cell>
        </row>
        <row r="67231">
          <cell r="B67231" t="str">
            <v>DN010218000</v>
          </cell>
        </row>
        <row r="67232">
          <cell r="B67232" t="str">
            <v>DN010218000</v>
          </cell>
        </row>
        <row r="67233">
          <cell r="B67233" t="str">
            <v>DN010218000</v>
          </cell>
        </row>
        <row r="67234">
          <cell r="B67234" t="str">
            <v>DN010218000</v>
          </cell>
        </row>
        <row r="67235">
          <cell r="B67235" t="str">
            <v>DN010218000</v>
          </cell>
        </row>
        <row r="67236">
          <cell r="B67236" t="str">
            <v>DN010218000</v>
          </cell>
        </row>
        <row r="67237">
          <cell r="B67237" t="str">
            <v>DN010218000</v>
          </cell>
        </row>
        <row r="67238">
          <cell r="B67238" t="str">
            <v>DN010218000</v>
          </cell>
        </row>
        <row r="67239">
          <cell r="B67239" t="str">
            <v>DN010218000</v>
          </cell>
        </row>
        <row r="67240">
          <cell r="B67240" t="str">
            <v>DN010218000</v>
          </cell>
        </row>
        <row r="67241">
          <cell r="B67241" t="str">
            <v>DN010218000</v>
          </cell>
        </row>
        <row r="67242">
          <cell r="B67242" t="str">
            <v>DN010218000</v>
          </cell>
        </row>
        <row r="67243">
          <cell r="B67243" t="str">
            <v>DN010218000</v>
          </cell>
        </row>
        <row r="67244">
          <cell r="B67244" t="str">
            <v>DN010218000</v>
          </cell>
        </row>
        <row r="67245">
          <cell r="B67245" t="str">
            <v>DN010218000</v>
          </cell>
        </row>
        <row r="67246">
          <cell r="B67246" t="str">
            <v>DN010218000</v>
          </cell>
        </row>
        <row r="67247">
          <cell r="B67247" t="str">
            <v>DN010218000</v>
          </cell>
        </row>
        <row r="67248">
          <cell r="B67248" t="str">
            <v>DN010218000</v>
          </cell>
        </row>
        <row r="67249">
          <cell r="B67249" t="str">
            <v>DN010218000</v>
          </cell>
        </row>
        <row r="67250">
          <cell r="B67250" t="str">
            <v>DN010218000</v>
          </cell>
        </row>
        <row r="67251">
          <cell r="B67251" t="str">
            <v>DN010218000</v>
          </cell>
        </row>
        <row r="67252">
          <cell r="B67252" t="str">
            <v>DN010218000</v>
          </cell>
        </row>
        <row r="67253">
          <cell r="B67253" t="str">
            <v>DN010218000</v>
          </cell>
        </row>
        <row r="67254">
          <cell r="B67254" t="str">
            <v>DN010218000</v>
          </cell>
        </row>
        <row r="67255">
          <cell r="B67255" t="str">
            <v>DN010218000</v>
          </cell>
        </row>
        <row r="67256">
          <cell r="B67256" t="str">
            <v>DN010218000</v>
          </cell>
        </row>
        <row r="67257">
          <cell r="B67257" t="str">
            <v>DN010218000</v>
          </cell>
        </row>
        <row r="67258">
          <cell r="B67258" t="str">
            <v>DN010218000</v>
          </cell>
        </row>
        <row r="67259">
          <cell r="B67259" t="str">
            <v>DN010218000</v>
          </cell>
        </row>
        <row r="67260">
          <cell r="B67260" t="str">
            <v>DN010218000</v>
          </cell>
        </row>
        <row r="67261">
          <cell r="B67261" t="str">
            <v>DN010218000</v>
          </cell>
        </row>
        <row r="67262">
          <cell r="B67262" t="str">
            <v>DN010218000</v>
          </cell>
        </row>
        <row r="67263">
          <cell r="B67263" t="str">
            <v>DN010218000</v>
          </cell>
        </row>
        <row r="67264">
          <cell r="B67264" t="str">
            <v>DN010218000</v>
          </cell>
        </row>
        <row r="67265">
          <cell r="B67265" t="str">
            <v>DN010218000</v>
          </cell>
        </row>
        <row r="67266">
          <cell r="B67266" t="str">
            <v>DN010218000</v>
          </cell>
        </row>
        <row r="67267">
          <cell r="B67267" t="str">
            <v>DN010218000</v>
          </cell>
        </row>
        <row r="67268">
          <cell r="B67268" t="str">
            <v>DN010218000</v>
          </cell>
        </row>
        <row r="67269">
          <cell r="B67269" t="str">
            <v>DN010218000</v>
          </cell>
        </row>
        <row r="67270">
          <cell r="B67270" t="str">
            <v>DN010218000</v>
          </cell>
        </row>
        <row r="67271">
          <cell r="B67271" t="str">
            <v>DN010218000</v>
          </cell>
        </row>
        <row r="67272">
          <cell r="B67272" t="str">
            <v>DN010218000</v>
          </cell>
        </row>
        <row r="67273">
          <cell r="B67273" t="str">
            <v>DN010218000</v>
          </cell>
        </row>
        <row r="67274">
          <cell r="B67274" t="str">
            <v>DN010218000</v>
          </cell>
        </row>
        <row r="67275">
          <cell r="B67275" t="str">
            <v>DN010218000</v>
          </cell>
        </row>
        <row r="67276">
          <cell r="B67276" t="str">
            <v>DN010218000</v>
          </cell>
        </row>
        <row r="67277">
          <cell r="B67277" t="str">
            <v>DN010218000</v>
          </cell>
        </row>
        <row r="67278">
          <cell r="B67278" t="str">
            <v>3PZ8EFATN20</v>
          </cell>
        </row>
        <row r="67279">
          <cell r="B67279" t="str">
            <v>3PZ8EFATN20</v>
          </cell>
        </row>
        <row r="67280">
          <cell r="B67280" t="str">
            <v>3PZ8EFATN20</v>
          </cell>
        </row>
        <row r="67281">
          <cell r="B67281" t="str">
            <v>3PZ8EFATN20</v>
          </cell>
        </row>
        <row r="67282">
          <cell r="B67282" t="str">
            <v>3PZ8EFATN20</v>
          </cell>
        </row>
        <row r="67283">
          <cell r="B67283" t="str">
            <v>3PZ8EFATN20</v>
          </cell>
        </row>
        <row r="67284">
          <cell r="B67284" t="str">
            <v>3PZ8EFATN20</v>
          </cell>
        </row>
        <row r="67285">
          <cell r="B67285" t="str">
            <v>3PZ8EFATN20</v>
          </cell>
        </row>
        <row r="67286">
          <cell r="B67286" t="str">
            <v>3PZ8EFATN20</v>
          </cell>
        </row>
        <row r="67287">
          <cell r="B67287" t="str">
            <v>3PZ8EFATN20</v>
          </cell>
        </row>
        <row r="67288">
          <cell r="B67288" t="str">
            <v>3PZ8EFATN20</v>
          </cell>
        </row>
        <row r="67289">
          <cell r="B67289" t="str">
            <v>3PZ8EFATN20</v>
          </cell>
        </row>
        <row r="67290">
          <cell r="B67290" t="str">
            <v>3PZ8EFATN20</v>
          </cell>
        </row>
        <row r="67291">
          <cell r="B67291" t="str">
            <v>3PZ8EFATN20</v>
          </cell>
        </row>
        <row r="67292">
          <cell r="B67292" t="str">
            <v>3PZ8EFATN20</v>
          </cell>
        </row>
        <row r="67293">
          <cell r="B67293" t="str">
            <v>3PZ8EFATN20</v>
          </cell>
        </row>
        <row r="67294">
          <cell r="B67294" t="str">
            <v>3PZ8EFATN20</v>
          </cell>
        </row>
        <row r="67295">
          <cell r="B67295" t="str">
            <v>3PZ8EFATN20</v>
          </cell>
        </row>
        <row r="67296">
          <cell r="B67296" t="str">
            <v>3PZ8EFATN20</v>
          </cell>
        </row>
        <row r="67297">
          <cell r="B67297" t="str">
            <v>3PZ8EFATN20</v>
          </cell>
        </row>
        <row r="67298">
          <cell r="B67298" t="str">
            <v>3PZ8EFATN20</v>
          </cell>
        </row>
        <row r="67299">
          <cell r="B67299" t="str">
            <v>3PZ8EFATN20</v>
          </cell>
        </row>
        <row r="67300">
          <cell r="B67300" t="str">
            <v>3PZ8EFATN20</v>
          </cell>
        </row>
        <row r="67301">
          <cell r="B67301" t="str">
            <v>3PZ8EFATN20</v>
          </cell>
        </row>
        <row r="67302">
          <cell r="B67302" t="str">
            <v>3PZ8EFATN20</v>
          </cell>
        </row>
        <row r="67303">
          <cell r="B67303" t="str">
            <v>3PZ8EFATN20</v>
          </cell>
        </row>
        <row r="67304">
          <cell r="B67304" t="str">
            <v>3PZ8EFATN20</v>
          </cell>
        </row>
        <row r="67305">
          <cell r="B67305" t="str">
            <v>3PZ8EFATN20</v>
          </cell>
        </row>
        <row r="67306">
          <cell r="B67306" t="str">
            <v>3PZ8EFATN20</v>
          </cell>
        </row>
        <row r="67307">
          <cell r="B67307" t="str">
            <v>3PZ8EFATN20</v>
          </cell>
        </row>
        <row r="67308">
          <cell r="B67308" t="str">
            <v>3PZ8EFATN20</v>
          </cell>
        </row>
        <row r="67309">
          <cell r="B67309" t="str">
            <v>3PZ8EFATN20</v>
          </cell>
        </row>
        <row r="67310">
          <cell r="B67310" t="str">
            <v>3PZ8EFATN20</v>
          </cell>
        </row>
        <row r="67311">
          <cell r="B67311" t="str">
            <v>3PZ8EFATN20</v>
          </cell>
        </row>
        <row r="67312">
          <cell r="B67312" t="str">
            <v>3PZ8EFATN20</v>
          </cell>
        </row>
        <row r="67313">
          <cell r="B67313" t="str">
            <v>3PZ8EFATN20</v>
          </cell>
        </row>
        <row r="67314">
          <cell r="B67314" t="str">
            <v>3PZ8EFATN20</v>
          </cell>
        </row>
        <row r="67315">
          <cell r="B67315" t="str">
            <v>3PZ8EFATN20</v>
          </cell>
        </row>
        <row r="67316">
          <cell r="B67316" t="str">
            <v>3PZ8EFATN20</v>
          </cell>
        </row>
        <row r="67317">
          <cell r="B67317" t="str">
            <v>3PZ8EFATN20</v>
          </cell>
        </row>
        <row r="67318">
          <cell r="B67318" t="str">
            <v>3PZ8EFATN20</v>
          </cell>
        </row>
        <row r="67319">
          <cell r="B67319" t="str">
            <v>3PZ8EFATN20</v>
          </cell>
        </row>
        <row r="67320">
          <cell r="B67320" t="str">
            <v>3PZ8EFATN20</v>
          </cell>
        </row>
        <row r="67321">
          <cell r="B67321" t="str">
            <v>3PZ8EFATN20</v>
          </cell>
        </row>
        <row r="67322">
          <cell r="B67322" t="str">
            <v>3PZ8EFATN20</v>
          </cell>
        </row>
        <row r="67323">
          <cell r="B67323" t="str">
            <v>3PZ8EFATN20</v>
          </cell>
        </row>
        <row r="67324">
          <cell r="B67324" t="str">
            <v>3PZ8EFATN20</v>
          </cell>
        </row>
        <row r="67325">
          <cell r="B67325" t="str">
            <v>3PZ8EFATN20</v>
          </cell>
        </row>
        <row r="67326">
          <cell r="B67326" t="str">
            <v>3PZ8EFATN20</v>
          </cell>
        </row>
        <row r="67327">
          <cell r="B67327" t="str">
            <v>3PZ8EFATN20</v>
          </cell>
        </row>
        <row r="67328">
          <cell r="B67328" t="str">
            <v>3PZ8EFATN20</v>
          </cell>
        </row>
        <row r="67329">
          <cell r="B67329" t="str">
            <v>3PZ8EFATN20</v>
          </cell>
        </row>
        <row r="67330">
          <cell r="B67330" t="str">
            <v>3PZ8EFATN20</v>
          </cell>
        </row>
        <row r="67331">
          <cell r="B67331" t="str">
            <v>3PZ8EFATN20</v>
          </cell>
        </row>
        <row r="67332">
          <cell r="B67332" t="str">
            <v>DEFC1449018</v>
          </cell>
        </row>
        <row r="67333">
          <cell r="B67333" t="str">
            <v>DEFC1449018</v>
          </cell>
        </row>
        <row r="67334">
          <cell r="B67334" t="str">
            <v>DEFC1449018</v>
          </cell>
        </row>
        <row r="67335">
          <cell r="B67335" t="str">
            <v>DEFC1449018</v>
          </cell>
        </row>
        <row r="67336">
          <cell r="B67336" t="str">
            <v>DEFC1449018</v>
          </cell>
        </row>
        <row r="67337">
          <cell r="B67337" t="str">
            <v>DEFC1449018</v>
          </cell>
        </row>
        <row r="67338">
          <cell r="B67338" t="str">
            <v>DEFC1449018</v>
          </cell>
        </row>
        <row r="67339">
          <cell r="B67339" t="str">
            <v>DEFC1449018</v>
          </cell>
        </row>
        <row r="67340">
          <cell r="B67340" t="str">
            <v>DEFC1449018</v>
          </cell>
        </row>
        <row r="67341">
          <cell r="B67341" t="str">
            <v>DEFC1449018</v>
          </cell>
        </row>
        <row r="67342">
          <cell r="B67342" t="str">
            <v>DEFC1449018</v>
          </cell>
        </row>
        <row r="67343">
          <cell r="B67343" t="str">
            <v>DEFC1449018</v>
          </cell>
        </row>
        <row r="67344">
          <cell r="B67344" t="str">
            <v>FBZAU029010</v>
          </cell>
        </row>
        <row r="67345">
          <cell r="B67345" t="str">
            <v>FBZAU029010</v>
          </cell>
        </row>
        <row r="67346">
          <cell r="B67346" t="str">
            <v>FBZAU029010</v>
          </cell>
        </row>
        <row r="67347">
          <cell r="B67347" t="str">
            <v>3NZ8EBATN10</v>
          </cell>
        </row>
        <row r="67348">
          <cell r="B67348" t="str">
            <v>3NZ8EBATN10</v>
          </cell>
        </row>
        <row r="67349">
          <cell r="B67349" t="str">
            <v>3NZ8EBATN10</v>
          </cell>
        </row>
        <row r="67350">
          <cell r="B67350" t="str">
            <v>3NZ8EBATN10</v>
          </cell>
        </row>
        <row r="67351">
          <cell r="B67351" t="str">
            <v>3NZ8EBATN10</v>
          </cell>
        </row>
        <row r="67352">
          <cell r="B67352" t="str">
            <v>3NZ8EBATN10</v>
          </cell>
        </row>
        <row r="67353">
          <cell r="B67353" t="str">
            <v>3NZ8EBATN10</v>
          </cell>
        </row>
        <row r="67354">
          <cell r="B67354" t="str">
            <v>3NZ8EBATN10</v>
          </cell>
        </row>
        <row r="67355">
          <cell r="B67355" t="str">
            <v>3NZ8EBATN10</v>
          </cell>
        </row>
        <row r="67356">
          <cell r="B67356" t="str">
            <v>3NZ8EBATN10</v>
          </cell>
        </row>
        <row r="67357">
          <cell r="B67357" t="str">
            <v>3NZ8EBATN10</v>
          </cell>
        </row>
        <row r="67358">
          <cell r="B67358" t="str">
            <v>3NZ8EBATN10</v>
          </cell>
        </row>
        <row r="67359">
          <cell r="B67359" t="str">
            <v>3NZ8EBATN10</v>
          </cell>
        </row>
        <row r="67360">
          <cell r="B67360" t="str">
            <v>3NZ8EBATN10</v>
          </cell>
        </row>
        <row r="67361">
          <cell r="B67361" t="str">
            <v>3NZ8EBATN10</v>
          </cell>
        </row>
        <row r="67362">
          <cell r="B67362" t="str">
            <v>3NZ8EBATN10</v>
          </cell>
        </row>
        <row r="67363">
          <cell r="B67363" t="str">
            <v>3NZ8EBATN10</v>
          </cell>
        </row>
        <row r="67364">
          <cell r="B67364" t="str">
            <v>3NZ8EBATN10</v>
          </cell>
        </row>
        <row r="67365">
          <cell r="B67365" t="str">
            <v>3NZ8EBATN10</v>
          </cell>
        </row>
        <row r="67366">
          <cell r="B67366" t="str">
            <v>3NZ8EBATN10</v>
          </cell>
        </row>
        <row r="67367">
          <cell r="B67367" t="str">
            <v>3NZ8EBATN10</v>
          </cell>
        </row>
        <row r="67368">
          <cell r="B67368" t="str">
            <v>3NZ8EBATN10</v>
          </cell>
        </row>
        <row r="67369">
          <cell r="B67369" t="str">
            <v>3NZ8EBATN10</v>
          </cell>
        </row>
        <row r="67370">
          <cell r="B67370" t="str">
            <v>3NZ8EBATN10</v>
          </cell>
        </row>
        <row r="67371">
          <cell r="B67371" t="str">
            <v>3NZ8EBATN10</v>
          </cell>
        </row>
        <row r="67372">
          <cell r="B67372" t="str">
            <v>3NZ8EBATN10</v>
          </cell>
        </row>
        <row r="67373">
          <cell r="B67373" t="str">
            <v>3NZ8EBATN10</v>
          </cell>
        </row>
        <row r="67374">
          <cell r="B67374" t="str">
            <v>3NZ8EBATN10</v>
          </cell>
        </row>
        <row r="67375">
          <cell r="B67375" t="str">
            <v>3NZ8EBATN10</v>
          </cell>
        </row>
        <row r="67376">
          <cell r="B67376" t="str">
            <v>3NZ8EBATN10</v>
          </cell>
        </row>
        <row r="67377">
          <cell r="B67377" t="str">
            <v>3NZ8EBATN10</v>
          </cell>
        </row>
        <row r="67378">
          <cell r="B67378" t="str">
            <v>3NZ8EBATN10</v>
          </cell>
        </row>
        <row r="67379">
          <cell r="B67379" t="str">
            <v>3NZ8EBATN10</v>
          </cell>
        </row>
        <row r="67380">
          <cell r="B67380" t="str">
            <v>3NZ8EBATN10</v>
          </cell>
        </row>
        <row r="67381">
          <cell r="B67381" t="str">
            <v>3NZ8EBATN10</v>
          </cell>
        </row>
        <row r="67382">
          <cell r="B67382" t="str">
            <v>3NZ8EBATN10</v>
          </cell>
        </row>
        <row r="67383">
          <cell r="B67383" t="str">
            <v>3NZ8EBATN10</v>
          </cell>
        </row>
        <row r="67384">
          <cell r="B67384" t="str">
            <v>3NZ8EBATN10</v>
          </cell>
        </row>
        <row r="67385">
          <cell r="B67385" t="str">
            <v>3NZ8EBATN10</v>
          </cell>
        </row>
        <row r="67386">
          <cell r="B67386" t="str">
            <v>3NZ8EBATN10</v>
          </cell>
        </row>
        <row r="67387">
          <cell r="B67387" t="str">
            <v>3NZ8EBATN10</v>
          </cell>
        </row>
        <row r="67388">
          <cell r="B67388" t="str">
            <v>3NZ8EBATN10</v>
          </cell>
        </row>
        <row r="67389">
          <cell r="B67389" t="str">
            <v>3NZ8EBATN10</v>
          </cell>
        </row>
        <row r="67390">
          <cell r="B67390" t="str">
            <v>3NZ8EBATN10</v>
          </cell>
        </row>
        <row r="67391">
          <cell r="B67391" t="str">
            <v>3NZ8EBATN10</v>
          </cell>
        </row>
        <row r="67392">
          <cell r="B67392" t="str">
            <v>3NZ8EBATN10</v>
          </cell>
        </row>
        <row r="67393">
          <cell r="B67393" t="str">
            <v>3NZ8EBATN10</v>
          </cell>
        </row>
        <row r="67394">
          <cell r="B67394" t="str">
            <v>3NZ8EBATN10</v>
          </cell>
        </row>
        <row r="67395">
          <cell r="B67395" t="str">
            <v>3NZ8EBATN10</v>
          </cell>
        </row>
        <row r="67396">
          <cell r="B67396" t="str">
            <v>3NZ8EBATN10</v>
          </cell>
        </row>
        <row r="67397">
          <cell r="B67397" t="str">
            <v>3NZ8EBATN10</v>
          </cell>
        </row>
        <row r="67398">
          <cell r="B67398" t="str">
            <v>3NZ8EBATN10</v>
          </cell>
        </row>
        <row r="67399">
          <cell r="B67399" t="str">
            <v>3NZ8EBATN10</v>
          </cell>
        </row>
        <row r="67400">
          <cell r="B67400" t="str">
            <v>3NZ8EBATN10</v>
          </cell>
        </row>
        <row r="67401">
          <cell r="B67401" t="str">
            <v>HDZAU043010</v>
          </cell>
        </row>
        <row r="67402">
          <cell r="B67402" t="str">
            <v>HDZAU043010</v>
          </cell>
        </row>
        <row r="67403">
          <cell r="B67403" t="str">
            <v>HDZAU043010</v>
          </cell>
        </row>
        <row r="67404">
          <cell r="B67404" t="str">
            <v>HDZAU043010</v>
          </cell>
        </row>
        <row r="67405">
          <cell r="B67405" t="str">
            <v>HDZAU043010</v>
          </cell>
        </row>
        <row r="67406">
          <cell r="B67406" t="str">
            <v>HDZAU043010</v>
          </cell>
        </row>
        <row r="67407">
          <cell r="B67407" t="str">
            <v>HDZAU043010</v>
          </cell>
        </row>
        <row r="67408">
          <cell r="B67408" t="str">
            <v>HDZAU043010</v>
          </cell>
        </row>
        <row r="67409">
          <cell r="B67409" t="str">
            <v>HDZAU043010</v>
          </cell>
        </row>
        <row r="67410">
          <cell r="B67410" t="str">
            <v>HDZAU043010</v>
          </cell>
        </row>
        <row r="67411">
          <cell r="B67411" t="str">
            <v>HDZAU043010</v>
          </cell>
        </row>
        <row r="67412">
          <cell r="B67412" t="str">
            <v>HDZAU043010</v>
          </cell>
        </row>
        <row r="67413">
          <cell r="B67413" t="str">
            <v>HDZAU043010</v>
          </cell>
        </row>
        <row r="67414">
          <cell r="B67414" t="str">
            <v>HDZAU043010</v>
          </cell>
        </row>
        <row r="67415">
          <cell r="B67415" t="str">
            <v>HDZAU043010</v>
          </cell>
        </row>
        <row r="67416">
          <cell r="B67416" t="str">
            <v>HDZAU043010</v>
          </cell>
        </row>
        <row r="67417">
          <cell r="B67417" t="str">
            <v>HDZAU043010</v>
          </cell>
        </row>
        <row r="67418">
          <cell r="B67418" t="str">
            <v>HDZAU043010</v>
          </cell>
        </row>
        <row r="67419">
          <cell r="B67419" t="str">
            <v>HDZAU043010</v>
          </cell>
        </row>
        <row r="67420">
          <cell r="B67420" t="str">
            <v>HDZAU043010</v>
          </cell>
        </row>
        <row r="67421">
          <cell r="B67421" t="str">
            <v>HDZAU043010</v>
          </cell>
        </row>
        <row r="67422">
          <cell r="B67422" t="str">
            <v>HDZAU043010</v>
          </cell>
        </row>
        <row r="67423">
          <cell r="B67423" t="str">
            <v>HDZAU043010</v>
          </cell>
        </row>
        <row r="67424">
          <cell r="B67424" t="str">
            <v>HDZAU043010</v>
          </cell>
        </row>
        <row r="67425">
          <cell r="B67425" t="str">
            <v>HDZAU043010</v>
          </cell>
        </row>
        <row r="67426">
          <cell r="B67426" t="str">
            <v>HDZAU043010</v>
          </cell>
        </row>
        <row r="67427">
          <cell r="B67427" t="str">
            <v>HDZAU043010</v>
          </cell>
        </row>
        <row r="67428">
          <cell r="B67428" t="str">
            <v>HDZAU043010</v>
          </cell>
        </row>
        <row r="67429">
          <cell r="B67429" t="str">
            <v>HDZAU043010</v>
          </cell>
        </row>
        <row r="67430">
          <cell r="B67430" t="str">
            <v>HDZAU043010</v>
          </cell>
        </row>
        <row r="67431">
          <cell r="B67431" t="str">
            <v>HDZAU043010</v>
          </cell>
        </row>
        <row r="67432">
          <cell r="B67432" t="str">
            <v>HDZAU043010</v>
          </cell>
        </row>
        <row r="67433">
          <cell r="B67433" t="str">
            <v>HDZAU043010</v>
          </cell>
        </row>
        <row r="67434">
          <cell r="B67434" t="str">
            <v>HDZAU043010</v>
          </cell>
        </row>
        <row r="67435">
          <cell r="B67435" t="str">
            <v>HDZAU043010</v>
          </cell>
        </row>
        <row r="67436">
          <cell r="B67436" t="str">
            <v>HDZAU043010</v>
          </cell>
        </row>
        <row r="67437">
          <cell r="B67437" t="str">
            <v>HDZAU043010</v>
          </cell>
        </row>
        <row r="67438">
          <cell r="B67438" t="str">
            <v>HDZAU043010</v>
          </cell>
        </row>
        <row r="67439">
          <cell r="B67439" t="str">
            <v>HDZAU043010</v>
          </cell>
        </row>
        <row r="67440">
          <cell r="B67440" t="str">
            <v>HDZAU043010</v>
          </cell>
        </row>
        <row r="67441">
          <cell r="B67441" t="str">
            <v>HDZAU043010</v>
          </cell>
        </row>
        <row r="67442">
          <cell r="B67442" t="str">
            <v>HDZAU043010</v>
          </cell>
        </row>
        <row r="67443">
          <cell r="B67443" t="str">
            <v>HDZAU043010</v>
          </cell>
        </row>
        <row r="67444">
          <cell r="B67444" t="str">
            <v>HDZAU043010</v>
          </cell>
        </row>
        <row r="67445">
          <cell r="B67445" t="str">
            <v>HDZAU043010</v>
          </cell>
        </row>
        <row r="67446">
          <cell r="B67446" t="str">
            <v>HDZAU043010</v>
          </cell>
        </row>
        <row r="67447">
          <cell r="B67447" t="str">
            <v>HDZAU043010</v>
          </cell>
        </row>
        <row r="67448">
          <cell r="B67448" t="str">
            <v>HDZAU043010</v>
          </cell>
        </row>
        <row r="67449">
          <cell r="B67449" t="str">
            <v>HDZAU043010</v>
          </cell>
        </row>
        <row r="67450">
          <cell r="B67450" t="str">
            <v>HDZAU043010</v>
          </cell>
        </row>
        <row r="67451">
          <cell r="B67451" t="str">
            <v>HDZAU043010</v>
          </cell>
        </row>
        <row r="67452">
          <cell r="B67452" t="str">
            <v>HDZAU043010</v>
          </cell>
        </row>
        <row r="67453">
          <cell r="B67453" t="str">
            <v>HDZAU043010</v>
          </cell>
        </row>
        <row r="67454">
          <cell r="B67454" t="str">
            <v>HDZAU043010</v>
          </cell>
        </row>
        <row r="67455">
          <cell r="B67455" t="str">
            <v>JXZBD008010</v>
          </cell>
        </row>
        <row r="67456">
          <cell r="B67456" t="str">
            <v>JXZBD008010</v>
          </cell>
        </row>
        <row r="67457">
          <cell r="B67457" t="str">
            <v>JXZBD008010</v>
          </cell>
        </row>
        <row r="67458">
          <cell r="B67458" t="str">
            <v>JXZBD008010</v>
          </cell>
        </row>
        <row r="67459">
          <cell r="B67459" t="str">
            <v>JXZBD008010</v>
          </cell>
        </row>
        <row r="67460">
          <cell r="B67460" t="str">
            <v>JXZBD008010</v>
          </cell>
        </row>
        <row r="67461">
          <cell r="B67461" t="str">
            <v>JXZBD008010</v>
          </cell>
        </row>
        <row r="67462">
          <cell r="B67462" t="str">
            <v>JXZBD008010</v>
          </cell>
        </row>
        <row r="67463">
          <cell r="B67463" t="str">
            <v>JXZBD008010</v>
          </cell>
        </row>
        <row r="67464">
          <cell r="B67464" t="str">
            <v>JXZBD008010</v>
          </cell>
        </row>
        <row r="67465">
          <cell r="B67465" t="str">
            <v>JXZBD008010</v>
          </cell>
        </row>
        <row r="67466">
          <cell r="B67466" t="str">
            <v>JXZBD008010</v>
          </cell>
        </row>
        <row r="67467">
          <cell r="B67467" t="str">
            <v>JXZBD008010</v>
          </cell>
        </row>
        <row r="67468">
          <cell r="B67468" t="str">
            <v>JXZBD008010</v>
          </cell>
        </row>
        <row r="67469">
          <cell r="B67469" t="str">
            <v>JXZBD008010</v>
          </cell>
        </row>
        <row r="67470">
          <cell r="B67470" t="str">
            <v>JXZBD008010</v>
          </cell>
        </row>
        <row r="67471">
          <cell r="B67471" t="str">
            <v>JXZBD008010</v>
          </cell>
        </row>
        <row r="67472">
          <cell r="B67472" t="str">
            <v>JXZBD008010</v>
          </cell>
        </row>
        <row r="67473">
          <cell r="B67473" t="str">
            <v>JXZBD008010</v>
          </cell>
        </row>
        <row r="67474">
          <cell r="B67474" t="str">
            <v>JXZBD008010</v>
          </cell>
        </row>
        <row r="67475">
          <cell r="B67475" t="str">
            <v>JXZBD008010</v>
          </cell>
        </row>
        <row r="67476">
          <cell r="B67476" t="str">
            <v>JXZBD008010</v>
          </cell>
        </row>
        <row r="67477">
          <cell r="B67477" t="str">
            <v>JXZBD008010</v>
          </cell>
        </row>
        <row r="67478">
          <cell r="B67478" t="str">
            <v>JXZBD008010</v>
          </cell>
        </row>
        <row r="67479">
          <cell r="B67479" t="str">
            <v>JXZBD008010</v>
          </cell>
        </row>
        <row r="67480">
          <cell r="B67480" t="str">
            <v>JXZBD008010</v>
          </cell>
        </row>
        <row r="67481">
          <cell r="B67481" t="str">
            <v>JXZBD008010</v>
          </cell>
        </row>
        <row r="67482">
          <cell r="B67482" t="str">
            <v>JXZBD008010</v>
          </cell>
        </row>
        <row r="67483">
          <cell r="B67483" t="str">
            <v>JXZBD008010</v>
          </cell>
        </row>
        <row r="67484">
          <cell r="B67484" t="str">
            <v>JXZBD008010</v>
          </cell>
        </row>
        <row r="67485">
          <cell r="B67485" t="str">
            <v>JXZBD008010</v>
          </cell>
        </row>
        <row r="67486">
          <cell r="B67486" t="str">
            <v>JXZBD008010</v>
          </cell>
        </row>
        <row r="67487">
          <cell r="B67487" t="str">
            <v>JXZBD008010</v>
          </cell>
        </row>
        <row r="67488">
          <cell r="B67488" t="str">
            <v>JXZBD008010</v>
          </cell>
        </row>
        <row r="67489">
          <cell r="B67489" t="str">
            <v>JXZBD008010</v>
          </cell>
        </row>
        <row r="67490">
          <cell r="B67490" t="str">
            <v>JXZBD008010</v>
          </cell>
        </row>
        <row r="67491">
          <cell r="B67491" t="str">
            <v>JXZBD008010</v>
          </cell>
        </row>
        <row r="67492">
          <cell r="B67492" t="str">
            <v>JXZBD008010</v>
          </cell>
        </row>
        <row r="67493">
          <cell r="B67493" t="str">
            <v>JXZBD008010</v>
          </cell>
        </row>
        <row r="67494">
          <cell r="B67494" t="str">
            <v>JXZBD008010</v>
          </cell>
        </row>
        <row r="67495">
          <cell r="B67495" t="str">
            <v>JXZBD008010</v>
          </cell>
        </row>
        <row r="67496">
          <cell r="B67496" t="str">
            <v>JXZBD008010</v>
          </cell>
        </row>
        <row r="67497">
          <cell r="B67497" t="str">
            <v>JXZBD008010</v>
          </cell>
        </row>
        <row r="67498">
          <cell r="B67498" t="str">
            <v>JXZBD008010</v>
          </cell>
        </row>
        <row r="67499">
          <cell r="B67499" t="str">
            <v>JXZBD008010</v>
          </cell>
        </row>
        <row r="67500">
          <cell r="B67500" t="str">
            <v>JXZBD008010</v>
          </cell>
        </row>
        <row r="67501">
          <cell r="B67501" t="str">
            <v>JXZBD008010</v>
          </cell>
        </row>
        <row r="67502">
          <cell r="B67502" t="str">
            <v>JXZBD008010</v>
          </cell>
        </row>
        <row r="67503">
          <cell r="B67503" t="str">
            <v>JXZBD008010</v>
          </cell>
        </row>
        <row r="67504">
          <cell r="B67504" t="str">
            <v>JXZBD008010</v>
          </cell>
        </row>
        <row r="67505">
          <cell r="B67505" t="str">
            <v>JXZBD008010</v>
          </cell>
        </row>
        <row r="67506">
          <cell r="B67506" t="str">
            <v>JXZBD008010</v>
          </cell>
        </row>
        <row r="67507">
          <cell r="B67507" t="str">
            <v>JXZBD008010</v>
          </cell>
        </row>
        <row r="67508">
          <cell r="B67508" t="str">
            <v>JXZBD008010</v>
          </cell>
        </row>
        <row r="67509">
          <cell r="B67509" t="str">
            <v>HAZBD002010</v>
          </cell>
        </row>
        <row r="67510">
          <cell r="B67510" t="str">
            <v>HAZBD002010</v>
          </cell>
        </row>
        <row r="67511">
          <cell r="B67511" t="str">
            <v>HAZBD002010</v>
          </cell>
        </row>
        <row r="67512">
          <cell r="B67512" t="str">
            <v>HAZBD002010</v>
          </cell>
        </row>
        <row r="67513">
          <cell r="B67513" t="str">
            <v>HAZBD002010</v>
          </cell>
        </row>
        <row r="67514">
          <cell r="B67514" t="str">
            <v>HAZBD002010</v>
          </cell>
        </row>
        <row r="67515">
          <cell r="B67515" t="str">
            <v>HAZBD002010</v>
          </cell>
        </row>
        <row r="67516">
          <cell r="B67516" t="str">
            <v>HAZBD002010</v>
          </cell>
        </row>
        <row r="67517">
          <cell r="B67517" t="str">
            <v>HAZBD002010</v>
          </cell>
        </row>
        <row r="67518">
          <cell r="B67518" t="str">
            <v>HAZBD002010</v>
          </cell>
        </row>
        <row r="67519">
          <cell r="B67519" t="str">
            <v>HAZBD002010</v>
          </cell>
        </row>
        <row r="67520">
          <cell r="B67520" t="str">
            <v>HAZBD002010</v>
          </cell>
        </row>
        <row r="67521">
          <cell r="B67521" t="str">
            <v>HAZBD002010</v>
          </cell>
        </row>
        <row r="67522">
          <cell r="B67522" t="str">
            <v>HAZBD002010</v>
          </cell>
        </row>
        <row r="67523">
          <cell r="B67523" t="str">
            <v>HAZBD002010</v>
          </cell>
        </row>
        <row r="67524">
          <cell r="B67524" t="str">
            <v>HAZBD002010</v>
          </cell>
        </row>
        <row r="67525">
          <cell r="B67525" t="str">
            <v>HAZBD002010</v>
          </cell>
        </row>
        <row r="67526">
          <cell r="B67526" t="str">
            <v>HAZBD002010</v>
          </cell>
        </row>
        <row r="67527">
          <cell r="B67527" t="str">
            <v>HAZBD002010</v>
          </cell>
        </row>
        <row r="67528">
          <cell r="B67528" t="str">
            <v>HAZBD002010</v>
          </cell>
        </row>
        <row r="67529">
          <cell r="B67529" t="str">
            <v>HAZBD002010</v>
          </cell>
        </row>
        <row r="67530">
          <cell r="B67530" t="str">
            <v>HAZBD002010</v>
          </cell>
        </row>
        <row r="67531">
          <cell r="B67531" t="str">
            <v>HAZBD002010</v>
          </cell>
        </row>
        <row r="67532">
          <cell r="B67532" t="str">
            <v>HAZBD002010</v>
          </cell>
        </row>
        <row r="67533">
          <cell r="B67533" t="str">
            <v>HAZBD002010</v>
          </cell>
        </row>
        <row r="67534">
          <cell r="B67534" t="str">
            <v>HAZBD002010</v>
          </cell>
        </row>
        <row r="67535">
          <cell r="B67535" t="str">
            <v>HAZBD002010</v>
          </cell>
        </row>
        <row r="67536">
          <cell r="B67536" t="str">
            <v>HAZBD002010</v>
          </cell>
        </row>
        <row r="67537">
          <cell r="B67537" t="str">
            <v>HAZBD002010</v>
          </cell>
        </row>
        <row r="67538">
          <cell r="B67538" t="str">
            <v>HAZBD002010</v>
          </cell>
        </row>
        <row r="67539">
          <cell r="B67539" t="str">
            <v>HAZBD002010</v>
          </cell>
        </row>
        <row r="67540">
          <cell r="B67540" t="str">
            <v>HAZBD002010</v>
          </cell>
        </row>
        <row r="67541">
          <cell r="B67541" t="str">
            <v>HAZBD002010</v>
          </cell>
        </row>
        <row r="67542">
          <cell r="B67542" t="str">
            <v>HAZBD002010</v>
          </cell>
        </row>
        <row r="67543">
          <cell r="B67543" t="str">
            <v>HAZBD002010</v>
          </cell>
        </row>
        <row r="67544">
          <cell r="B67544" t="str">
            <v>HAZBD002010</v>
          </cell>
        </row>
        <row r="67545">
          <cell r="B67545" t="str">
            <v>HAZBD002010</v>
          </cell>
        </row>
        <row r="67546">
          <cell r="B67546" t="str">
            <v>HAZBD002010</v>
          </cell>
        </row>
        <row r="67547">
          <cell r="B67547" t="str">
            <v>HAZBD002010</v>
          </cell>
        </row>
        <row r="67548">
          <cell r="B67548" t="str">
            <v>HAZBD002010</v>
          </cell>
        </row>
        <row r="67549">
          <cell r="B67549" t="str">
            <v>HAZBD002010</v>
          </cell>
        </row>
        <row r="67550">
          <cell r="B67550" t="str">
            <v>HAZBD002010</v>
          </cell>
        </row>
        <row r="67551">
          <cell r="B67551" t="str">
            <v>HAZBD002010</v>
          </cell>
        </row>
        <row r="67552">
          <cell r="B67552" t="str">
            <v>HAZBD002010</v>
          </cell>
        </row>
        <row r="67553">
          <cell r="B67553" t="str">
            <v>HAZBD002010</v>
          </cell>
        </row>
        <row r="67554">
          <cell r="B67554" t="str">
            <v>HAZBD002010</v>
          </cell>
        </row>
        <row r="67555">
          <cell r="B67555" t="str">
            <v>HAZBD002010</v>
          </cell>
        </row>
        <row r="67556">
          <cell r="B67556" t="str">
            <v>HAZBD002010</v>
          </cell>
        </row>
        <row r="67557">
          <cell r="B67557" t="str">
            <v>HAZBD002010</v>
          </cell>
        </row>
        <row r="67558">
          <cell r="B67558" t="str">
            <v>HAZBD002010</v>
          </cell>
        </row>
        <row r="67559">
          <cell r="B67559" t="str">
            <v>HAZBD002010</v>
          </cell>
        </row>
        <row r="67560">
          <cell r="B67560" t="str">
            <v>HAZBD002010</v>
          </cell>
        </row>
        <row r="67561">
          <cell r="B67561" t="str">
            <v>HAZBD002010</v>
          </cell>
        </row>
        <row r="67562">
          <cell r="B67562" t="str">
            <v>HAZBD002010</v>
          </cell>
        </row>
        <row r="67563">
          <cell r="B67563" t="str">
            <v>HFZAU002010</v>
          </cell>
        </row>
        <row r="67564">
          <cell r="B67564" t="str">
            <v>HFZAU002010</v>
          </cell>
        </row>
        <row r="67565">
          <cell r="B67565" t="str">
            <v>HFZAU002010</v>
          </cell>
        </row>
        <row r="67566">
          <cell r="B67566" t="str">
            <v>HFZAU002010</v>
          </cell>
        </row>
        <row r="67567">
          <cell r="B67567" t="str">
            <v>HFZAU002010</v>
          </cell>
        </row>
        <row r="67568">
          <cell r="B67568" t="str">
            <v>HFZAU002010</v>
          </cell>
        </row>
        <row r="67569">
          <cell r="B67569" t="str">
            <v>HFZAU002010</v>
          </cell>
        </row>
        <row r="67570">
          <cell r="B67570" t="str">
            <v>HFZAU002010</v>
          </cell>
        </row>
        <row r="67571">
          <cell r="B67571" t="str">
            <v>HFZAU002010</v>
          </cell>
        </row>
        <row r="67572">
          <cell r="B67572" t="str">
            <v>HFZAU002010</v>
          </cell>
        </row>
        <row r="67573">
          <cell r="B67573" t="str">
            <v>HFZAU002010</v>
          </cell>
        </row>
        <row r="67574">
          <cell r="B67574" t="str">
            <v>HFZAU002010</v>
          </cell>
        </row>
        <row r="67575">
          <cell r="B67575" t="str">
            <v>HFZAU002010</v>
          </cell>
        </row>
        <row r="67576">
          <cell r="B67576" t="str">
            <v>HFZAU002010</v>
          </cell>
        </row>
        <row r="67577">
          <cell r="B67577" t="str">
            <v>HFZAU002010</v>
          </cell>
        </row>
        <row r="67578">
          <cell r="B67578" t="str">
            <v>HFZAU002010</v>
          </cell>
        </row>
        <row r="67579">
          <cell r="B67579" t="str">
            <v>HCZAU104010</v>
          </cell>
        </row>
        <row r="67580">
          <cell r="B67580" t="str">
            <v>HCZAU104010</v>
          </cell>
        </row>
        <row r="67581">
          <cell r="B67581" t="str">
            <v>HCZAU104010</v>
          </cell>
        </row>
        <row r="67582">
          <cell r="B67582" t="str">
            <v>HCZAU104010</v>
          </cell>
        </row>
        <row r="67583">
          <cell r="B67583" t="str">
            <v>HCZAU104010</v>
          </cell>
        </row>
        <row r="67584">
          <cell r="B67584" t="str">
            <v>HCZAU104010</v>
          </cell>
        </row>
        <row r="67585">
          <cell r="B67585" t="str">
            <v>HCZAU104010</v>
          </cell>
        </row>
        <row r="67586">
          <cell r="B67586" t="str">
            <v>HCZAU104010</v>
          </cell>
        </row>
        <row r="67587">
          <cell r="B67587" t="str">
            <v>HCZAU104010</v>
          </cell>
        </row>
        <row r="67588">
          <cell r="B67588" t="str">
            <v>HCZAU104010</v>
          </cell>
        </row>
        <row r="67589">
          <cell r="B67589" t="str">
            <v>HCZAU104010</v>
          </cell>
        </row>
        <row r="67590">
          <cell r="B67590" t="str">
            <v>HCZAU104010</v>
          </cell>
        </row>
        <row r="67591">
          <cell r="B67591" t="str">
            <v>HCZAU104010</v>
          </cell>
        </row>
        <row r="67592">
          <cell r="B67592" t="str">
            <v>HCZAU104010</v>
          </cell>
        </row>
        <row r="67593">
          <cell r="B67593" t="str">
            <v>HCZAU104010</v>
          </cell>
        </row>
        <row r="67594">
          <cell r="B67594" t="str">
            <v>HCZAU104010</v>
          </cell>
        </row>
        <row r="67595">
          <cell r="B67595" t="str">
            <v>HCZAU104010</v>
          </cell>
        </row>
        <row r="67596">
          <cell r="B67596" t="str">
            <v>HCZAU104010</v>
          </cell>
        </row>
        <row r="67597">
          <cell r="B67597" t="str">
            <v>HCZAU104010</v>
          </cell>
        </row>
        <row r="67598">
          <cell r="B67598" t="str">
            <v>HCZAU104010</v>
          </cell>
        </row>
        <row r="67599">
          <cell r="B67599" t="str">
            <v>HCZAU104010</v>
          </cell>
        </row>
        <row r="67600">
          <cell r="B67600" t="str">
            <v>HCZAU104010</v>
          </cell>
        </row>
        <row r="67601">
          <cell r="B67601" t="str">
            <v>HCZAU104010</v>
          </cell>
        </row>
        <row r="67602">
          <cell r="B67602" t="str">
            <v>HCZAU104010</v>
          </cell>
        </row>
        <row r="67603">
          <cell r="B67603" t="str">
            <v>HCZAU104010</v>
          </cell>
        </row>
        <row r="67604">
          <cell r="B67604" t="str">
            <v>HCZAU104010</v>
          </cell>
        </row>
        <row r="67605">
          <cell r="B67605" t="str">
            <v>HCZAU104010</v>
          </cell>
        </row>
        <row r="67606">
          <cell r="B67606" t="str">
            <v>HCZAU104010</v>
          </cell>
        </row>
        <row r="67607">
          <cell r="B67607" t="str">
            <v>HCZAU104010</v>
          </cell>
        </row>
        <row r="67608">
          <cell r="B67608" t="str">
            <v>HCZAU104010</v>
          </cell>
        </row>
        <row r="67609">
          <cell r="B67609" t="str">
            <v>HCZAU104010</v>
          </cell>
        </row>
        <row r="67610">
          <cell r="B67610" t="str">
            <v>HCZAU104010</v>
          </cell>
        </row>
        <row r="67611">
          <cell r="B67611" t="str">
            <v>HCZAU104010</v>
          </cell>
        </row>
        <row r="67612">
          <cell r="B67612" t="str">
            <v>HCZAU104010</v>
          </cell>
        </row>
        <row r="67613">
          <cell r="B67613" t="str">
            <v>HCZAU104010</v>
          </cell>
        </row>
        <row r="67614">
          <cell r="B67614" t="str">
            <v>HCZAU104010</v>
          </cell>
        </row>
        <row r="67615">
          <cell r="B67615" t="str">
            <v>HCZAU104010</v>
          </cell>
        </row>
        <row r="67616">
          <cell r="B67616" t="str">
            <v>HCZAU104010</v>
          </cell>
        </row>
        <row r="67617">
          <cell r="B67617" t="str">
            <v>HCZAU104010</v>
          </cell>
        </row>
        <row r="67618">
          <cell r="B67618" t="str">
            <v>HCZAU104010</v>
          </cell>
        </row>
        <row r="67619">
          <cell r="B67619" t="str">
            <v>HCZAU104010</v>
          </cell>
        </row>
        <row r="67620">
          <cell r="B67620" t="str">
            <v>HCZAU104010</v>
          </cell>
        </row>
        <row r="67621">
          <cell r="B67621" t="str">
            <v>HCZAU104010</v>
          </cell>
        </row>
        <row r="67622">
          <cell r="B67622" t="str">
            <v>HCZAU104010</v>
          </cell>
        </row>
        <row r="67623">
          <cell r="B67623" t="str">
            <v>HCZAU104010</v>
          </cell>
        </row>
        <row r="67624">
          <cell r="B67624" t="str">
            <v>HCZAU104010</v>
          </cell>
        </row>
        <row r="67625">
          <cell r="B67625" t="str">
            <v>HCZAU104010</v>
          </cell>
        </row>
        <row r="67626">
          <cell r="B67626" t="str">
            <v>HCZAU104010</v>
          </cell>
        </row>
        <row r="67627">
          <cell r="B67627" t="str">
            <v>HCZAU104010</v>
          </cell>
        </row>
        <row r="67628">
          <cell r="B67628" t="str">
            <v>HCZAU104010</v>
          </cell>
        </row>
        <row r="67629">
          <cell r="B67629" t="str">
            <v>HCZAU104010</v>
          </cell>
        </row>
        <row r="67630">
          <cell r="B67630" t="str">
            <v>HCZAU104010</v>
          </cell>
        </row>
        <row r="67631">
          <cell r="B67631" t="str">
            <v>HCZAU104010</v>
          </cell>
        </row>
        <row r="67632">
          <cell r="B67632" t="str">
            <v>HCZAU104010</v>
          </cell>
        </row>
        <row r="67633">
          <cell r="B67633" t="str">
            <v>HCZAU163010</v>
          </cell>
        </row>
        <row r="67634">
          <cell r="B67634" t="str">
            <v>HCZAU163010</v>
          </cell>
        </row>
        <row r="67635">
          <cell r="B67635" t="str">
            <v>HCZAU163010</v>
          </cell>
        </row>
        <row r="67636">
          <cell r="B67636" t="str">
            <v>HCZAU163010</v>
          </cell>
        </row>
        <row r="67637">
          <cell r="B67637" t="str">
            <v>HCZAU163010</v>
          </cell>
        </row>
        <row r="67638">
          <cell r="B67638" t="str">
            <v>HCZAU163010</v>
          </cell>
        </row>
        <row r="67639">
          <cell r="B67639" t="str">
            <v>HCZAU163010</v>
          </cell>
        </row>
        <row r="67640">
          <cell r="B67640" t="str">
            <v>HCZAU163010</v>
          </cell>
        </row>
        <row r="67641">
          <cell r="B67641" t="str">
            <v>HCZAU163010</v>
          </cell>
        </row>
        <row r="67642">
          <cell r="B67642" t="str">
            <v>HCZAU163010</v>
          </cell>
        </row>
        <row r="67643">
          <cell r="B67643" t="str">
            <v>HCZAU163010</v>
          </cell>
        </row>
        <row r="67644">
          <cell r="B67644" t="str">
            <v>HCZAU163010</v>
          </cell>
        </row>
        <row r="67645">
          <cell r="B67645" t="str">
            <v>HCZAU163010</v>
          </cell>
        </row>
        <row r="67646">
          <cell r="B67646" t="str">
            <v>HCZAU163010</v>
          </cell>
        </row>
        <row r="67647">
          <cell r="B67647" t="str">
            <v>HCZAU163010</v>
          </cell>
        </row>
        <row r="67648">
          <cell r="B67648" t="str">
            <v>HCZAU163010</v>
          </cell>
        </row>
        <row r="67649">
          <cell r="B67649" t="str">
            <v>HCZAU163010</v>
          </cell>
        </row>
        <row r="67650">
          <cell r="B67650" t="str">
            <v>HCZAU163010</v>
          </cell>
        </row>
        <row r="67651">
          <cell r="B67651" t="str">
            <v>HCZAU163010</v>
          </cell>
        </row>
        <row r="67652">
          <cell r="B67652" t="str">
            <v>HCZAU163010</v>
          </cell>
        </row>
        <row r="67653">
          <cell r="B67653" t="str">
            <v>HCZAU163010</v>
          </cell>
        </row>
        <row r="67654">
          <cell r="B67654" t="str">
            <v>HCZAU163010</v>
          </cell>
        </row>
        <row r="67655">
          <cell r="B67655" t="str">
            <v>HCZAU163010</v>
          </cell>
        </row>
        <row r="67656">
          <cell r="B67656" t="str">
            <v>HCZAU163010</v>
          </cell>
        </row>
        <row r="67657">
          <cell r="B67657" t="str">
            <v>HCZAU163010</v>
          </cell>
        </row>
        <row r="67658">
          <cell r="B67658" t="str">
            <v>HCZAU162010</v>
          </cell>
        </row>
        <row r="67659">
          <cell r="B67659" t="str">
            <v>HCZAU162010</v>
          </cell>
        </row>
        <row r="67660">
          <cell r="B67660" t="str">
            <v>HCZAU162010</v>
          </cell>
        </row>
        <row r="67661">
          <cell r="B67661" t="str">
            <v>HCZAU162010</v>
          </cell>
        </row>
        <row r="67662">
          <cell r="B67662" t="str">
            <v>HCZAU162010</v>
          </cell>
        </row>
        <row r="67663">
          <cell r="B67663" t="str">
            <v>HCZAU162010</v>
          </cell>
        </row>
        <row r="67664">
          <cell r="B67664" t="str">
            <v>HCZAU162010</v>
          </cell>
        </row>
        <row r="67665">
          <cell r="B67665" t="str">
            <v>HCZAU162010</v>
          </cell>
        </row>
        <row r="67666">
          <cell r="B67666" t="str">
            <v>HCZAU162010</v>
          </cell>
        </row>
        <row r="67667">
          <cell r="B67667" t="str">
            <v>HCZAU162010</v>
          </cell>
        </row>
        <row r="67668">
          <cell r="B67668" t="str">
            <v>HCZAU162010</v>
          </cell>
        </row>
        <row r="67669">
          <cell r="B67669" t="str">
            <v>HCZAU162010</v>
          </cell>
        </row>
        <row r="67670">
          <cell r="B67670" t="str">
            <v>HCZAU162010</v>
          </cell>
        </row>
        <row r="67671">
          <cell r="B67671" t="str">
            <v>HCZAU162010</v>
          </cell>
        </row>
        <row r="67672">
          <cell r="B67672" t="str">
            <v>HCZAU162010</v>
          </cell>
        </row>
        <row r="67673">
          <cell r="B67673" t="str">
            <v>HCZAU162010</v>
          </cell>
        </row>
        <row r="67674">
          <cell r="B67674" t="str">
            <v>HCZAU162010</v>
          </cell>
        </row>
        <row r="67675">
          <cell r="B67675" t="str">
            <v>HCZAU162010</v>
          </cell>
        </row>
        <row r="67676">
          <cell r="B67676" t="str">
            <v>HCZAU162010</v>
          </cell>
        </row>
        <row r="67677">
          <cell r="B67677" t="str">
            <v>HCZAU162010</v>
          </cell>
        </row>
        <row r="67678">
          <cell r="B67678" t="str">
            <v>HCZAU162010</v>
          </cell>
        </row>
        <row r="67679">
          <cell r="B67679" t="str">
            <v>HCZAU162010</v>
          </cell>
        </row>
        <row r="67680">
          <cell r="B67680" t="str">
            <v>HCZAU162010</v>
          </cell>
        </row>
        <row r="67681">
          <cell r="B67681" t="str">
            <v>HCZAU162010</v>
          </cell>
        </row>
        <row r="67682">
          <cell r="B67682" t="str">
            <v>HCZAU162010</v>
          </cell>
        </row>
        <row r="67683">
          <cell r="B67683" t="str">
            <v>HCZAU162010</v>
          </cell>
        </row>
        <row r="67684">
          <cell r="B67684" t="str">
            <v>HCZAU162010</v>
          </cell>
        </row>
        <row r="67685">
          <cell r="B67685" t="str">
            <v>HCZAU162010</v>
          </cell>
        </row>
        <row r="67686">
          <cell r="B67686" t="str">
            <v>HCZAU162010</v>
          </cell>
        </row>
        <row r="67687">
          <cell r="B67687" t="str">
            <v>1TH4ZZZ0108</v>
          </cell>
        </row>
        <row r="67688">
          <cell r="B67688" t="str">
            <v>1TH4ZZZ0108</v>
          </cell>
        </row>
        <row r="67689">
          <cell r="B67689" t="str">
            <v>1TH4ZZZ0108</v>
          </cell>
        </row>
        <row r="67690">
          <cell r="B67690" t="str">
            <v>1TH4ZZZ0108</v>
          </cell>
        </row>
        <row r="67691">
          <cell r="B67691" t="str">
            <v>1TH4ZZZ0108</v>
          </cell>
        </row>
        <row r="67692">
          <cell r="B67692" t="str">
            <v>1TH4ZZZ0108</v>
          </cell>
        </row>
        <row r="67693">
          <cell r="B67693" t="str">
            <v>1TH4ZZZ0108</v>
          </cell>
        </row>
        <row r="67694">
          <cell r="B67694" t="str">
            <v>1TH4ZZZ0108</v>
          </cell>
        </row>
        <row r="67695">
          <cell r="B67695" t="str">
            <v>1TH4ZZZ0108</v>
          </cell>
        </row>
        <row r="67696">
          <cell r="B67696" t="str">
            <v>1TH4ZZZ0108</v>
          </cell>
        </row>
        <row r="67697">
          <cell r="B67697" t="str">
            <v>1TH4ZZZ0108</v>
          </cell>
        </row>
        <row r="67698">
          <cell r="B67698" t="str">
            <v>1TH4ZZZ0108</v>
          </cell>
        </row>
        <row r="67699">
          <cell r="B67699" t="str">
            <v>1TH4ZZZ0108</v>
          </cell>
        </row>
        <row r="67700">
          <cell r="B67700" t="str">
            <v>1TH4ZZZ0108</v>
          </cell>
        </row>
        <row r="67701">
          <cell r="B67701" t="str">
            <v>1TH4ZZZ0108</v>
          </cell>
        </row>
        <row r="67702">
          <cell r="B67702" t="str">
            <v>1TH4ZZZ0108</v>
          </cell>
        </row>
        <row r="67703">
          <cell r="B67703" t="str">
            <v>1TH4ZZZ0108</v>
          </cell>
        </row>
        <row r="67704">
          <cell r="B67704" t="str">
            <v>1TH4ZZZ0108</v>
          </cell>
        </row>
        <row r="67705">
          <cell r="B67705" t="str">
            <v>1TH4ZZZ0108</v>
          </cell>
        </row>
        <row r="67706">
          <cell r="B67706" t="str">
            <v>1TH4ZZZ0108</v>
          </cell>
        </row>
        <row r="67707">
          <cell r="B67707" t="str">
            <v>1TH4ZZZ0108</v>
          </cell>
        </row>
        <row r="67708">
          <cell r="B67708" t="str">
            <v>1TH4ZZZ0108</v>
          </cell>
        </row>
        <row r="67709">
          <cell r="B67709" t="str">
            <v>1TH4ZZZ0108</v>
          </cell>
        </row>
        <row r="67710">
          <cell r="B67710" t="str">
            <v>1TH4ZZZ0108</v>
          </cell>
        </row>
        <row r="67711">
          <cell r="B67711" t="str">
            <v>1TH4ZZZ0108</v>
          </cell>
        </row>
        <row r="67712">
          <cell r="B67712" t="str">
            <v>1TH4ZZZ0108</v>
          </cell>
        </row>
        <row r="67713">
          <cell r="B67713" t="str">
            <v>1TH4ZZZ0108</v>
          </cell>
        </row>
        <row r="67714">
          <cell r="B67714" t="str">
            <v>1TH4ZZZ0108</v>
          </cell>
        </row>
        <row r="67715">
          <cell r="B67715" t="str">
            <v>1TH4ZZZ0108</v>
          </cell>
        </row>
        <row r="67716">
          <cell r="B67716" t="str">
            <v>1TH4ZZZ0108</v>
          </cell>
        </row>
        <row r="67717">
          <cell r="B67717" t="str">
            <v>1TH4ZZZ0108</v>
          </cell>
        </row>
        <row r="67718">
          <cell r="B67718" t="str">
            <v>1TH4ZZZ0108</v>
          </cell>
        </row>
        <row r="67719">
          <cell r="B67719" t="str">
            <v>1TH4ZZZ0108</v>
          </cell>
        </row>
        <row r="67720">
          <cell r="B67720" t="str">
            <v>1TH4ZZZ0108</v>
          </cell>
        </row>
        <row r="67721">
          <cell r="B67721" t="str">
            <v>1TH4ZZZ0108</v>
          </cell>
        </row>
        <row r="67722">
          <cell r="B67722" t="str">
            <v>1TH4ZZZ0108</v>
          </cell>
        </row>
        <row r="67723">
          <cell r="B67723" t="str">
            <v>1TH4ZZZ0108</v>
          </cell>
        </row>
        <row r="67724">
          <cell r="B67724" t="str">
            <v>1TH4ZZZ0108</v>
          </cell>
        </row>
        <row r="67725">
          <cell r="B67725" t="str">
            <v>1TH4ZZZ0108</v>
          </cell>
        </row>
        <row r="67726">
          <cell r="B67726" t="str">
            <v>1TH4ZZZ0108</v>
          </cell>
        </row>
        <row r="67727">
          <cell r="B67727" t="str">
            <v>1TH4ZZZ0108</v>
          </cell>
        </row>
        <row r="67728">
          <cell r="B67728" t="str">
            <v>1TH4ZZZ0108</v>
          </cell>
        </row>
        <row r="67729">
          <cell r="B67729" t="str">
            <v>1TH4ZZZ0108</v>
          </cell>
        </row>
        <row r="67730">
          <cell r="B67730" t="str">
            <v>1TH4ZZZ0108</v>
          </cell>
        </row>
        <row r="67731">
          <cell r="B67731" t="str">
            <v>1TH4ZZZ0108</v>
          </cell>
        </row>
        <row r="67732">
          <cell r="B67732" t="str">
            <v>1TH4ZZZ0108</v>
          </cell>
        </row>
        <row r="67733">
          <cell r="B67733" t="str">
            <v>1TH4ZZZ0108</v>
          </cell>
        </row>
        <row r="67734">
          <cell r="B67734" t="str">
            <v>1TH4ZZZ0108</v>
          </cell>
        </row>
        <row r="67735">
          <cell r="B67735" t="str">
            <v>1TH4ZZZ0108</v>
          </cell>
        </row>
        <row r="67736">
          <cell r="B67736" t="str">
            <v>1TH4ZZZ0108</v>
          </cell>
        </row>
        <row r="67737">
          <cell r="B67737" t="str">
            <v>1TH4ZZZ0108</v>
          </cell>
        </row>
        <row r="67738">
          <cell r="B67738" t="str">
            <v>1TH4ZZZ0108</v>
          </cell>
        </row>
        <row r="67739">
          <cell r="B67739" t="str">
            <v>1TH4ZZZ0108</v>
          </cell>
        </row>
        <row r="67740">
          <cell r="B67740" t="str">
            <v>1TH4ZZZ0108</v>
          </cell>
        </row>
        <row r="67741">
          <cell r="B67741" t="str">
            <v>HCXKR184010</v>
          </cell>
        </row>
        <row r="67742">
          <cell r="B67742" t="str">
            <v>HCXKR184010</v>
          </cell>
        </row>
        <row r="67743">
          <cell r="B67743" t="str">
            <v>HCXKR184010</v>
          </cell>
        </row>
        <row r="67744">
          <cell r="B67744" t="str">
            <v>HCXKR184010</v>
          </cell>
        </row>
        <row r="67745">
          <cell r="B67745" t="str">
            <v>HCXKR184010</v>
          </cell>
        </row>
        <row r="67746">
          <cell r="B67746" t="str">
            <v>HCXKR184010</v>
          </cell>
        </row>
        <row r="67747">
          <cell r="B67747" t="str">
            <v>HCXKR184010</v>
          </cell>
        </row>
        <row r="67748">
          <cell r="B67748" t="str">
            <v>HCXKK078010</v>
          </cell>
        </row>
        <row r="67749">
          <cell r="B67749" t="str">
            <v>HCXKK078010</v>
          </cell>
        </row>
        <row r="67750">
          <cell r="B67750" t="str">
            <v>HCXKK078010</v>
          </cell>
        </row>
        <row r="67751">
          <cell r="B67751" t="str">
            <v>HCXKK078010</v>
          </cell>
        </row>
        <row r="67752">
          <cell r="B67752" t="str">
            <v>HCXKK078010</v>
          </cell>
        </row>
        <row r="67753">
          <cell r="B67753" t="str">
            <v>HCXKK078010</v>
          </cell>
        </row>
        <row r="67754">
          <cell r="B67754" t="str">
            <v>HCXKK078010</v>
          </cell>
        </row>
        <row r="67755">
          <cell r="B67755" t="str">
            <v>HCXKK077010</v>
          </cell>
        </row>
        <row r="67756">
          <cell r="B67756" t="str">
            <v>HCXKK077010</v>
          </cell>
        </row>
        <row r="67757">
          <cell r="B67757" t="str">
            <v>HCXKK077010</v>
          </cell>
        </row>
        <row r="67758">
          <cell r="B67758" t="str">
            <v>HCXKK077010</v>
          </cell>
        </row>
        <row r="67759">
          <cell r="B67759" t="str">
            <v>HCXKK077010</v>
          </cell>
        </row>
        <row r="67760">
          <cell r="B67760" t="str">
            <v>HCXKK077010</v>
          </cell>
        </row>
        <row r="67761">
          <cell r="B67761" t="str">
            <v>HCXKK077010</v>
          </cell>
        </row>
        <row r="67762">
          <cell r="B67762" t="str">
            <v>HCXKK077010</v>
          </cell>
        </row>
        <row r="67763">
          <cell r="B67763" t="str">
            <v>HCXKK077010</v>
          </cell>
        </row>
        <row r="67764">
          <cell r="B67764" t="str">
            <v>HCXKK077010</v>
          </cell>
        </row>
        <row r="67765">
          <cell r="B67765" t="str">
            <v>HCXKK077010</v>
          </cell>
        </row>
        <row r="67766">
          <cell r="B67766" t="str">
            <v>HCXKK077010</v>
          </cell>
        </row>
        <row r="67767">
          <cell r="B67767" t="str">
            <v>HCXKK077010</v>
          </cell>
        </row>
        <row r="67768">
          <cell r="B67768" t="str">
            <v>HCXKK077010</v>
          </cell>
        </row>
        <row r="67769">
          <cell r="B67769" t="str">
            <v>HCXKK077010</v>
          </cell>
        </row>
        <row r="67770">
          <cell r="B67770" t="str">
            <v>HCXKK077010</v>
          </cell>
        </row>
        <row r="67771">
          <cell r="B67771" t="str">
            <v>HCXKK077010</v>
          </cell>
        </row>
        <row r="67772">
          <cell r="B67772" t="str">
            <v>HCXKK077010</v>
          </cell>
        </row>
        <row r="67773">
          <cell r="B67773" t="str">
            <v>HCXKK077010</v>
          </cell>
        </row>
        <row r="67774">
          <cell r="B67774" t="str">
            <v>HCXKK077010</v>
          </cell>
        </row>
        <row r="67775">
          <cell r="B67775" t="str">
            <v>HCXKK077010</v>
          </cell>
        </row>
        <row r="67776">
          <cell r="B67776" t="str">
            <v>HCXKK077010</v>
          </cell>
        </row>
        <row r="67777">
          <cell r="B67777" t="str">
            <v>HCXKK077010</v>
          </cell>
        </row>
        <row r="67778">
          <cell r="B67778" t="str">
            <v>HCXKK077010</v>
          </cell>
        </row>
        <row r="67779">
          <cell r="B67779" t="str">
            <v>HCXKK077010</v>
          </cell>
        </row>
        <row r="67780">
          <cell r="B67780" t="str">
            <v>HCXKK077010</v>
          </cell>
        </row>
        <row r="67781">
          <cell r="B67781" t="str">
            <v>HCXKK077010</v>
          </cell>
        </row>
        <row r="67782">
          <cell r="B67782" t="str">
            <v>HCXKK077010</v>
          </cell>
        </row>
        <row r="67783">
          <cell r="B67783" t="str">
            <v>HCXKK077010</v>
          </cell>
        </row>
        <row r="67784">
          <cell r="B67784" t="str">
            <v>HCXKK077010</v>
          </cell>
        </row>
        <row r="67785">
          <cell r="B67785" t="str">
            <v>HCXKK077010</v>
          </cell>
        </row>
        <row r="67786">
          <cell r="B67786" t="str">
            <v>HCXKK077010</v>
          </cell>
        </row>
        <row r="67787">
          <cell r="B67787" t="str">
            <v>HCXKK077010</v>
          </cell>
        </row>
        <row r="67788">
          <cell r="B67788" t="str">
            <v>HCXKK077010</v>
          </cell>
        </row>
        <row r="67789">
          <cell r="B67789" t="str">
            <v>HCXKK077010</v>
          </cell>
        </row>
        <row r="67790">
          <cell r="B67790" t="str">
            <v>HCXKK077010</v>
          </cell>
        </row>
        <row r="67791">
          <cell r="B67791" t="str">
            <v>HCXKK077010</v>
          </cell>
        </row>
        <row r="67792">
          <cell r="B67792" t="str">
            <v>HCXKK077010</v>
          </cell>
        </row>
        <row r="67793">
          <cell r="B67793" t="str">
            <v>HCXKK077010</v>
          </cell>
        </row>
        <row r="67794">
          <cell r="B67794" t="str">
            <v>HCXKK077010</v>
          </cell>
        </row>
        <row r="67795">
          <cell r="B67795" t="str">
            <v>HCXKK077010</v>
          </cell>
        </row>
        <row r="67796">
          <cell r="B67796" t="str">
            <v>HCXKK077010</v>
          </cell>
        </row>
        <row r="67797">
          <cell r="B67797" t="str">
            <v>HCXKK077010</v>
          </cell>
        </row>
        <row r="67798">
          <cell r="B67798" t="str">
            <v>HCXKK077010</v>
          </cell>
        </row>
        <row r="67799">
          <cell r="B67799" t="str">
            <v>HCXKK077010</v>
          </cell>
        </row>
        <row r="67800">
          <cell r="B67800" t="str">
            <v>HCXKK077010</v>
          </cell>
        </row>
        <row r="67801">
          <cell r="B67801" t="str">
            <v>HCXKK077010</v>
          </cell>
        </row>
        <row r="67802">
          <cell r="B67802" t="str">
            <v>HCXKK079010</v>
          </cell>
        </row>
        <row r="67803">
          <cell r="B67803" t="str">
            <v>HCXKK079010</v>
          </cell>
        </row>
        <row r="67804">
          <cell r="B67804" t="str">
            <v>HCXKK079010</v>
          </cell>
        </row>
        <row r="67805">
          <cell r="B67805" t="str">
            <v>HCXKK079010</v>
          </cell>
        </row>
        <row r="67806">
          <cell r="B67806" t="str">
            <v>HCXKK079010</v>
          </cell>
        </row>
        <row r="67807">
          <cell r="B67807" t="str">
            <v>HCXKK079010</v>
          </cell>
        </row>
        <row r="67808">
          <cell r="B67808" t="str">
            <v>HCXKK079010</v>
          </cell>
        </row>
        <row r="67809">
          <cell r="B67809" t="str">
            <v>HCXKK079010</v>
          </cell>
        </row>
        <row r="67810">
          <cell r="B67810" t="str">
            <v>HCXKK079010</v>
          </cell>
        </row>
        <row r="67811">
          <cell r="B67811" t="str">
            <v>HCXKK079010</v>
          </cell>
        </row>
        <row r="67812">
          <cell r="B67812" t="str">
            <v>HCXKK079010</v>
          </cell>
        </row>
        <row r="67813">
          <cell r="B67813" t="str">
            <v>HCXKK079010</v>
          </cell>
        </row>
        <row r="67814">
          <cell r="B67814" t="str">
            <v>HCXKK079010</v>
          </cell>
        </row>
        <row r="67815">
          <cell r="B67815" t="str">
            <v>HCXKK079010</v>
          </cell>
        </row>
        <row r="67816">
          <cell r="B67816" t="str">
            <v>HCXKK079010</v>
          </cell>
        </row>
        <row r="67817">
          <cell r="B67817" t="str">
            <v>HCXKK079010</v>
          </cell>
        </row>
        <row r="67818">
          <cell r="B67818" t="str">
            <v>HCXKK079010</v>
          </cell>
        </row>
        <row r="67819">
          <cell r="B67819" t="str">
            <v>HCZRT166010-L1</v>
          </cell>
        </row>
        <row r="67820">
          <cell r="B67820" t="str">
            <v>HCZRT166010-L1</v>
          </cell>
        </row>
        <row r="67821">
          <cell r="B67821" t="str">
            <v>HCZRT166010-L1</v>
          </cell>
        </row>
        <row r="67822">
          <cell r="B67822" t="str">
            <v>HCZRT166010-L1</v>
          </cell>
        </row>
        <row r="67823">
          <cell r="B67823" t="str">
            <v>HCZRT166010-L1</v>
          </cell>
        </row>
        <row r="67824">
          <cell r="B67824" t="str">
            <v>HCZRT166010-L1</v>
          </cell>
        </row>
        <row r="67825">
          <cell r="B67825" t="str">
            <v>HCZRT166010-L1</v>
          </cell>
        </row>
        <row r="67826">
          <cell r="B67826" t="str">
            <v>HCZRT166010-L1</v>
          </cell>
        </row>
        <row r="67827">
          <cell r="B67827" t="str">
            <v>HCZRT166010-L1</v>
          </cell>
        </row>
        <row r="67828">
          <cell r="B67828" t="str">
            <v>HCZRT166010-L1</v>
          </cell>
        </row>
        <row r="67829">
          <cell r="B67829" t="str">
            <v>HCZRT166010-L1</v>
          </cell>
        </row>
        <row r="67830">
          <cell r="B67830" t="str">
            <v>HCZRT166010-L1</v>
          </cell>
        </row>
        <row r="67831">
          <cell r="B67831" t="str">
            <v>HCZRT166010-L1</v>
          </cell>
        </row>
        <row r="67832">
          <cell r="B67832" t="str">
            <v>HCZRT166010-L1</v>
          </cell>
        </row>
        <row r="67833">
          <cell r="B67833" t="str">
            <v>HCZRT166010-L1</v>
          </cell>
        </row>
        <row r="67834">
          <cell r="B67834" t="str">
            <v>HCZRT166010-L1</v>
          </cell>
        </row>
        <row r="67835">
          <cell r="B67835" t="str">
            <v>HCZRT166010-L1</v>
          </cell>
        </row>
        <row r="67836">
          <cell r="B67836" t="str">
            <v>HCZRT166010-L1</v>
          </cell>
        </row>
        <row r="67837">
          <cell r="B67837" t="str">
            <v>HCZRT166010-L1</v>
          </cell>
        </row>
        <row r="67838">
          <cell r="B67838" t="str">
            <v>HCZRT166010-L1</v>
          </cell>
        </row>
        <row r="67839">
          <cell r="B67839" t="str">
            <v>HCZRT166010-L1</v>
          </cell>
        </row>
        <row r="67840">
          <cell r="B67840" t="str">
            <v>HCZRT166010-L1</v>
          </cell>
        </row>
        <row r="67841">
          <cell r="B67841" t="str">
            <v>HCZRT166010-L1</v>
          </cell>
        </row>
        <row r="67842">
          <cell r="B67842" t="str">
            <v>HCZRT166010-L1</v>
          </cell>
        </row>
        <row r="67843">
          <cell r="B67843" t="str">
            <v>HCZRT166010-L1</v>
          </cell>
        </row>
        <row r="67844">
          <cell r="B67844" t="str">
            <v>HCZRT166010-L1</v>
          </cell>
        </row>
        <row r="67845">
          <cell r="B67845" t="str">
            <v>HCZRT166010-L1</v>
          </cell>
        </row>
        <row r="67846">
          <cell r="B67846" t="str">
            <v>HCZRT166010-L1</v>
          </cell>
        </row>
        <row r="67847">
          <cell r="B67847" t="str">
            <v>HCZRT166010-L1</v>
          </cell>
        </row>
        <row r="67848">
          <cell r="B67848" t="str">
            <v>HCZRT166010-L1</v>
          </cell>
        </row>
        <row r="67849">
          <cell r="B67849" t="str">
            <v>HCZRT166010-L1</v>
          </cell>
        </row>
        <row r="67850">
          <cell r="B67850" t="str">
            <v>HCZRT166010-L1</v>
          </cell>
        </row>
        <row r="67851">
          <cell r="B67851" t="str">
            <v>HCZRT166010-L1</v>
          </cell>
        </row>
        <row r="67852">
          <cell r="B67852" t="str">
            <v>HCZRT166010-L1</v>
          </cell>
        </row>
        <row r="67853">
          <cell r="B67853" t="str">
            <v>HCZRT166010-L1</v>
          </cell>
        </row>
        <row r="67854">
          <cell r="B67854" t="str">
            <v>HCZRT166010-L1</v>
          </cell>
        </row>
        <row r="67855">
          <cell r="B67855" t="str">
            <v>HCZRT166010-L1</v>
          </cell>
        </row>
        <row r="67856">
          <cell r="B67856" t="str">
            <v>HCZRT166010-L1</v>
          </cell>
        </row>
        <row r="67857">
          <cell r="B67857" t="str">
            <v>HCZRT166010-L1</v>
          </cell>
        </row>
        <row r="67858">
          <cell r="B67858" t="str">
            <v>HCZRT166010-L1</v>
          </cell>
        </row>
        <row r="67859">
          <cell r="B67859" t="str">
            <v>HCZRT166010-L1</v>
          </cell>
        </row>
        <row r="67860">
          <cell r="B67860" t="str">
            <v>HCZRT166010-L1</v>
          </cell>
        </row>
        <row r="67861">
          <cell r="B67861" t="str">
            <v>HCZRT166010-L1</v>
          </cell>
        </row>
        <row r="67862">
          <cell r="B67862" t="str">
            <v>HCZRT166010-L1</v>
          </cell>
        </row>
        <row r="67863">
          <cell r="B67863" t="str">
            <v>HCZRT166010-L1</v>
          </cell>
        </row>
        <row r="67864">
          <cell r="B67864" t="str">
            <v>HCZRT166010-L1</v>
          </cell>
        </row>
        <row r="67865">
          <cell r="B67865" t="str">
            <v>HCZRT166010-L1</v>
          </cell>
        </row>
        <row r="67866">
          <cell r="B67866" t="str">
            <v>HCZRT166010-L1</v>
          </cell>
        </row>
        <row r="67867">
          <cell r="B67867" t="str">
            <v>HCZRT166010-L1</v>
          </cell>
        </row>
        <row r="67868">
          <cell r="B67868" t="str">
            <v>HCZRT166010-L1</v>
          </cell>
        </row>
        <row r="67869">
          <cell r="B67869" t="str">
            <v>HCZRT166010-L1</v>
          </cell>
        </row>
        <row r="67870">
          <cell r="B67870" t="str">
            <v>HCZRT166010-L1</v>
          </cell>
        </row>
        <row r="67871">
          <cell r="B67871" t="str">
            <v>HCZRT166010-L1</v>
          </cell>
        </row>
        <row r="67872">
          <cell r="B67872" t="str">
            <v>HCZRT166010-L1</v>
          </cell>
        </row>
        <row r="67873">
          <cell r="B67873" t="str">
            <v>NX.A3BAL.006</v>
          </cell>
        </row>
        <row r="67874">
          <cell r="B67874" t="str">
            <v>NX.A3BAL.006</v>
          </cell>
        </row>
        <row r="67875">
          <cell r="B67875" t="str">
            <v>NX.A39AL.002</v>
          </cell>
        </row>
        <row r="67876">
          <cell r="B67876" t="str">
            <v>NX.A39AL.002</v>
          </cell>
        </row>
        <row r="67877">
          <cell r="B67877" t="str">
            <v>NX.A39AL.001</v>
          </cell>
        </row>
        <row r="67878">
          <cell r="B67878" t="str">
            <v>NX.A39AL.001</v>
          </cell>
        </row>
        <row r="67879">
          <cell r="B67879" t="str">
            <v>NX.A39AL.001</v>
          </cell>
        </row>
        <row r="67880">
          <cell r="B67880" t="str">
            <v>NX.A39AL.001</v>
          </cell>
        </row>
        <row r="67881">
          <cell r="B67881" t="str">
            <v>NX.A39AL.001</v>
          </cell>
        </row>
        <row r="67882">
          <cell r="B67882" t="str">
            <v>NX.A39AL.001</v>
          </cell>
        </row>
        <row r="67883">
          <cell r="B67883" t="str">
            <v>NX.A39AL.001</v>
          </cell>
        </row>
        <row r="67884">
          <cell r="B67884" t="str">
            <v>31Z8EMB00M0</v>
          </cell>
        </row>
        <row r="67885">
          <cell r="B67885" t="str">
            <v>31Z8EMB00M0</v>
          </cell>
        </row>
        <row r="67886">
          <cell r="B67886" t="str">
            <v>32Z8EUB0000</v>
          </cell>
        </row>
        <row r="67887">
          <cell r="B67887" t="str">
            <v>32Z8EUB0000</v>
          </cell>
        </row>
        <row r="67888">
          <cell r="B67888" t="str">
            <v>32Z8EUB0000</v>
          </cell>
        </row>
        <row r="67889">
          <cell r="B67889" t="str">
            <v>32Z8EUB0000</v>
          </cell>
        </row>
        <row r="67890">
          <cell r="B67890" t="str">
            <v>32Z8EUB0000</v>
          </cell>
        </row>
        <row r="67891">
          <cell r="B67891" t="str">
            <v>32Z8EUB0000</v>
          </cell>
        </row>
        <row r="67892">
          <cell r="B67892" t="str">
            <v>32Z8EUB0000</v>
          </cell>
        </row>
        <row r="67893">
          <cell r="B67893" t="str">
            <v>32Z8EUB0000</v>
          </cell>
        </row>
        <row r="67894">
          <cell r="B67894" t="str">
            <v>32Z8EUB0000</v>
          </cell>
        </row>
        <row r="67895">
          <cell r="B67895" t="str">
            <v>32Z8EUB0000</v>
          </cell>
        </row>
        <row r="67896">
          <cell r="B67896" t="str">
            <v>32Z8EUB0000</v>
          </cell>
        </row>
        <row r="67897">
          <cell r="B67897" t="str">
            <v>32Z8EUB0000</v>
          </cell>
        </row>
        <row r="67898">
          <cell r="B67898" t="str">
            <v>32Z8EUB0000</v>
          </cell>
        </row>
        <row r="67899">
          <cell r="B67899" t="str">
            <v>32Z8EUB0000</v>
          </cell>
        </row>
        <row r="67900">
          <cell r="B67900" t="str">
            <v>32Z8EUB0000</v>
          </cell>
        </row>
        <row r="67901">
          <cell r="B67901" t="str">
            <v>32Z8EUB0000</v>
          </cell>
        </row>
        <row r="67902">
          <cell r="B67902" t="str">
            <v>32Z8EUB0000</v>
          </cell>
        </row>
        <row r="67903">
          <cell r="B67903" t="str">
            <v>32Z8EUB0000</v>
          </cell>
        </row>
        <row r="67904">
          <cell r="B67904" t="str">
            <v>32Z8EUB0000</v>
          </cell>
        </row>
        <row r="67905">
          <cell r="B67905" t="str">
            <v>32Z8EUB0000</v>
          </cell>
        </row>
        <row r="67906">
          <cell r="B67906" t="str">
            <v>32Z8EUB0000</v>
          </cell>
        </row>
        <row r="67907">
          <cell r="B67907" t="str">
            <v>32Z8EUB0000</v>
          </cell>
        </row>
        <row r="67908">
          <cell r="B67908" t="str">
            <v>32Z8EUB0000</v>
          </cell>
        </row>
        <row r="67909">
          <cell r="B67909" t="str">
            <v>32Z8EUB0000</v>
          </cell>
        </row>
        <row r="67910">
          <cell r="B67910" t="str">
            <v>32Z8EUB0000</v>
          </cell>
        </row>
        <row r="67911">
          <cell r="B67911" t="str">
            <v>32Z8EUB0000</v>
          </cell>
        </row>
        <row r="67912">
          <cell r="B67912" t="str">
            <v>32Z8EUB0000</v>
          </cell>
        </row>
        <row r="67913">
          <cell r="B67913" t="str">
            <v>32Z8EUB0000</v>
          </cell>
        </row>
        <row r="67914">
          <cell r="B67914" t="str">
            <v>32Z8EUB0000</v>
          </cell>
        </row>
        <row r="67915">
          <cell r="B67915" t="str">
            <v>32Z8EUB0000</v>
          </cell>
        </row>
        <row r="67916">
          <cell r="B67916" t="str">
            <v>32Z8EUB0000</v>
          </cell>
        </row>
        <row r="67917">
          <cell r="B67917" t="str">
            <v>32Z8EUB0000</v>
          </cell>
        </row>
        <row r="67918">
          <cell r="B67918" t="str">
            <v>32Z8EUB0000</v>
          </cell>
        </row>
        <row r="67919">
          <cell r="B67919" t="str">
            <v>32Z8EUB0000</v>
          </cell>
        </row>
        <row r="67920">
          <cell r="B67920" t="str">
            <v>32Z8EUB0000</v>
          </cell>
        </row>
        <row r="67921">
          <cell r="B67921" t="str">
            <v>32Z8EUB0000</v>
          </cell>
        </row>
        <row r="67922">
          <cell r="B67922" t="str">
            <v>32Z8EUB0000</v>
          </cell>
        </row>
        <row r="67923">
          <cell r="B67923" t="str">
            <v>32Z8EUB0000</v>
          </cell>
        </row>
        <row r="67924">
          <cell r="B67924" t="str">
            <v>32Z8EUB0000</v>
          </cell>
        </row>
        <row r="67925">
          <cell r="B67925" t="str">
            <v>32Z8EUB0000</v>
          </cell>
        </row>
        <row r="67926">
          <cell r="B67926" t="str">
            <v>32Z8EUB0000</v>
          </cell>
        </row>
        <row r="67927">
          <cell r="B67927" t="str">
            <v>32Z8EUB0000</v>
          </cell>
        </row>
        <row r="67928">
          <cell r="B67928" t="str">
            <v>32Z8EUB0000</v>
          </cell>
        </row>
        <row r="67929">
          <cell r="B67929" t="str">
            <v>32Z8EUB0000</v>
          </cell>
        </row>
        <row r="67930">
          <cell r="B67930" t="str">
            <v>32Z8EUB0000</v>
          </cell>
        </row>
        <row r="67931">
          <cell r="B67931" t="str">
            <v>32Z8EUB0000</v>
          </cell>
        </row>
        <row r="67932">
          <cell r="B67932" t="str">
            <v>32Z8EUB0000</v>
          </cell>
        </row>
        <row r="67933">
          <cell r="B67933" t="str">
            <v>32Z8EUB0000</v>
          </cell>
        </row>
        <row r="67934">
          <cell r="B67934" t="str">
            <v>32Z8EUB0000</v>
          </cell>
        </row>
        <row r="67935">
          <cell r="B67935" t="str">
            <v>32Z8EUB0000</v>
          </cell>
        </row>
        <row r="67936">
          <cell r="B67936" t="str">
            <v>32Z8EUB0000</v>
          </cell>
        </row>
        <row r="67937">
          <cell r="B67937" t="str">
            <v>32Z8EUB0000</v>
          </cell>
        </row>
        <row r="67938">
          <cell r="B67938" t="str">
            <v>32Z8EUB0000</v>
          </cell>
        </row>
        <row r="67939">
          <cell r="B67939" t="str">
            <v>32Z8EUB0000</v>
          </cell>
        </row>
        <row r="67940">
          <cell r="B67940" t="str">
            <v>31ZAWMB20A0</v>
          </cell>
        </row>
        <row r="67941">
          <cell r="B67941" t="str">
            <v>31ZAWMB2080</v>
          </cell>
        </row>
        <row r="67942">
          <cell r="B67942" t="str">
            <v>31ZAWMB2080</v>
          </cell>
        </row>
        <row r="67943">
          <cell r="B67943" t="str">
            <v>31ZAWMB2080</v>
          </cell>
        </row>
        <row r="67944">
          <cell r="B67944" t="str">
            <v>31ZAWMB2080</v>
          </cell>
        </row>
        <row r="67945">
          <cell r="B67945" t="str">
            <v>KN.512B7.006</v>
          </cell>
        </row>
        <row r="67946">
          <cell r="B67946" t="str">
            <v>KN.512B7.006</v>
          </cell>
        </row>
        <row r="67947">
          <cell r="B67947" t="str">
            <v>KN.512B7.006</v>
          </cell>
        </row>
        <row r="67948">
          <cell r="B67948" t="str">
            <v>KN.512B7.006</v>
          </cell>
        </row>
        <row r="67949">
          <cell r="B67949" t="str">
            <v>KN.512B7.006</v>
          </cell>
        </row>
        <row r="67950">
          <cell r="B67950" t="str">
            <v>KN.512B7.006</v>
          </cell>
        </row>
        <row r="67951">
          <cell r="B67951" t="str">
            <v>KN.512B7.006</v>
          </cell>
        </row>
        <row r="67952">
          <cell r="B67952" t="str">
            <v>CONS1031-PROD</v>
          </cell>
        </row>
        <row r="67953">
          <cell r="B67953" t="str">
            <v>CONS1031-PROD</v>
          </cell>
        </row>
        <row r="67954">
          <cell r="B67954" t="str">
            <v>CONS1031-PROD</v>
          </cell>
        </row>
        <row r="67955">
          <cell r="B67955" t="str">
            <v>CONS1031-PROD</v>
          </cell>
        </row>
        <row r="67956">
          <cell r="B67956" t="str">
            <v>CONS1031-PROD</v>
          </cell>
        </row>
        <row r="67957">
          <cell r="B67957" t="str">
            <v>CONS1031-PROD</v>
          </cell>
        </row>
        <row r="67958">
          <cell r="B67958" t="str">
            <v>CONS1031-PROD</v>
          </cell>
        </row>
        <row r="67959">
          <cell r="B67959" t="str">
            <v>CONS1031-PROD</v>
          </cell>
        </row>
        <row r="67960">
          <cell r="B67960" t="str">
            <v>CONS1031-PROD</v>
          </cell>
        </row>
        <row r="67961">
          <cell r="B67961" t="str">
            <v>CONS1031-PROD</v>
          </cell>
        </row>
        <row r="67962">
          <cell r="B67962" t="str">
            <v>CONS1031-PROD</v>
          </cell>
        </row>
        <row r="67963">
          <cell r="B67963" t="str">
            <v>CONS1031-PROD</v>
          </cell>
        </row>
        <row r="67964">
          <cell r="B67964" t="str">
            <v>CONS1031-PROD</v>
          </cell>
        </row>
        <row r="67965">
          <cell r="B67965" t="str">
            <v>CONS1031-PROD</v>
          </cell>
        </row>
        <row r="67966">
          <cell r="B67966" t="str">
            <v>CONS1031-PROD</v>
          </cell>
        </row>
        <row r="67967">
          <cell r="B67967" t="str">
            <v>CONS1031-PROD</v>
          </cell>
        </row>
        <row r="67968">
          <cell r="B67968" t="str">
            <v>CONS1031-PROD</v>
          </cell>
        </row>
        <row r="67969">
          <cell r="B67969" t="str">
            <v>CONS1031-PROD</v>
          </cell>
        </row>
        <row r="67970">
          <cell r="B67970" t="str">
            <v>CONS1031-PROD</v>
          </cell>
        </row>
        <row r="67971">
          <cell r="B67971" t="str">
            <v>CONS1031-PROD</v>
          </cell>
        </row>
        <row r="67972">
          <cell r="B67972" t="str">
            <v>CONS1031-PROD</v>
          </cell>
        </row>
        <row r="67973">
          <cell r="B67973" t="str">
            <v>CONS1031-PROD</v>
          </cell>
        </row>
        <row r="67974">
          <cell r="B67974" t="str">
            <v>CONS1031-PROD</v>
          </cell>
        </row>
        <row r="67975">
          <cell r="B67975" t="str">
            <v>CONS1031-PROD</v>
          </cell>
        </row>
        <row r="67976">
          <cell r="B67976" t="str">
            <v>CONS1031-PROD</v>
          </cell>
        </row>
        <row r="67977">
          <cell r="B67977" t="str">
            <v>CONS1031-PROD</v>
          </cell>
        </row>
        <row r="67978">
          <cell r="B67978" t="str">
            <v>CONS1031-PROD</v>
          </cell>
        </row>
        <row r="67979">
          <cell r="B67979" t="str">
            <v>CONS1031-PROD</v>
          </cell>
        </row>
        <row r="67980">
          <cell r="B67980" t="str">
            <v>CONS1031-PROD</v>
          </cell>
        </row>
        <row r="67981">
          <cell r="B67981" t="str">
            <v>CONS1031-PROD</v>
          </cell>
        </row>
        <row r="67982">
          <cell r="B67982" t="str">
            <v>CONS1031-PROD</v>
          </cell>
        </row>
        <row r="67983">
          <cell r="B67983" t="str">
            <v>CONS1031-PROD</v>
          </cell>
        </row>
        <row r="67984">
          <cell r="B67984" t="str">
            <v>CONS1031-PROD</v>
          </cell>
        </row>
        <row r="67985">
          <cell r="B67985" t="str">
            <v>CONS1031-PROD</v>
          </cell>
        </row>
        <row r="67986">
          <cell r="B67986" t="str">
            <v>CONS1031-PROD</v>
          </cell>
        </row>
        <row r="67987">
          <cell r="B67987" t="str">
            <v>CONS1031-PROD</v>
          </cell>
        </row>
        <row r="67988">
          <cell r="B67988" t="str">
            <v>CONS1031-PROD</v>
          </cell>
        </row>
        <row r="67989">
          <cell r="B67989" t="str">
            <v>CONS1031-PROD</v>
          </cell>
        </row>
        <row r="67990">
          <cell r="B67990" t="str">
            <v>CONS1031-PROD</v>
          </cell>
        </row>
        <row r="67991">
          <cell r="B67991" t="str">
            <v>HDZAU155010</v>
          </cell>
        </row>
        <row r="67992">
          <cell r="B67992" t="str">
            <v>HDZAU155010</v>
          </cell>
        </row>
        <row r="67993">
          <cell r="B67993" t="str">
            <v>HDZAU155010</v>
          </cell>
        </row>
        <row r="67994">
          <cell r="B67994" t="str">
            <v>HDZAU155010</v>
          </cell>
        </row>
        <row r="67995">
          <cell r="B67995" t="str">
            <v>HDZAU155010</v>
          </cell>
        </row>
        <row r="67996">
          <cell r="B67996" t="str">
            <v>HDZAU155010</v>
          </cell>
        </row>
        <row r="67997">
          <cell r="B67997" t="str">
            <v>HDZAU155010</v>
          </cell>
        </row>
        <row r="67998">
          <cell r="B67998" t="str">
            <v>HDZAU155010</v>
          </cell>
        </row>
        <row r="67999">
          <cell r="B67999" t="str">
            <v>HDZAU155010</v>
          </cell>
        </row>
        <row r="68000">
          <cell r="B68000" t="str">
            <v>HDZAU155010</v>
          </cell>
        </row>
        <row r="68001">
          <cell r="B68001" t="str">
            <v>HDZAU155010</v>
          </cell>
        </row>
        <row r="68002">
          <cell r="B68002" t="str">
            <v>HDZAU155010</v>
          </cell>
        </row>
        <row r="68003">
          <cell r="B68003" t="str">
            <v>HDZAU155010</v>
          </cell>
        </row>
        <row r="68004">
          <cell r="B68004" t="str">
            <v>HDZAU155010</v>
          </cell>
        </row>
        <row r="68005">
          <cell r="B68005" t="str">
            <v>HDZAU155010</v>
          </cell>
        </row>
        <row r="68006">
          <cell r="B68006" t="str">
            <v>HDZAU155010</v>
          </cell>
        </row>
        <row r="68007">
          <cell r="B68007" t="str">
            <v>HDZAU155010</v>
          </cell>
        </row>
        <row r="68008">
          <cell r="B68008" t="str">
            <v>HDZAU155010</v>
          </cell>
        </row>
        <row r="68009">
          <cell r="B68009" t="str">
            <v>HDZAU155010</v>
          </cell>
        </row>
        <row r="68010">
          <cell r="B68010" t="str">
            <v>HDZAU155010</v>
          </cell>
        </row>
        <row r="68011">
          <cell r="B68011" t="str">
            <v>HDZAU155010</v>
          </cell>
        </row>
        <row r="68012">
          <cell r="B68012" t="str">
            <v>HDZAU155010</v>
          </cell>
        </row>
        <row r="68013">
          <cell r="B68013" t="str">
            <v>HDZAU155010</v>
          </cell>
        </row>
        <row r="68014">
          <cell r="B68014" t="str">
            <v>HDZAU155010</v>
          </cell>
        </row>
        <row r="68015">
          <cell r="B68015" t="str">
            <v>HDZAU155010</v>
          </cell>
        </row>
        <row r="68016">
          <cell r="B68016" t="str">
            <v>HDZAU155010</v>
          </cell>
        </row>
        <row r="68017">
          <cell r="B68017" t="str">
            <v>HDZAU155010</v>
          </cell>
        </row>
        <row r="68018">
          <cell r="B68018" t="str">
            <v>HDZAU155010</v>
          </cell>
        </row>
        <row r="68019">
          <cell r="B68019" t="str">
            <v>HDZAU155010</v>
          </cell>
        </row>
        <row r="68020">
          <cell r="B68020" t="str">
            <v>HDZAU155010</v>
          </cell>
        </row>
        <row r="68021">
          <cell r="B68021" t="str">
            <v>HDZAU155010</v>
          </cell>
        </row>
        <row r="68022">
          <cell r="B68022" t="str">
            <v>HDZAU155010</v>
          </cell>
        </row>
        <row r="68023">
          <cell r="B68023" t="str">
            <v>HDZAU155010</v>
          </cell>
        </row>
        <row r="68024">
          <cell r="B68024" t="str">
            <v>HDZAU155010</v>
          </cell>
        </row>
        <row r="68025">
          <cell r="B68025" t="str">
            <v>HDZAU155010</v>
          </cell>
        </row>
        <row r="68026">
          <cell r="B68026" t="str">
            <v>HDZAU155010</v>
          </cell>
        </row>
        <row r="68027">
          <cell r="B68027" t="str">
            <v>HDZAU155010</v>
          </cell>
        </row>
        <row r="68028">
          <cell r="B68028" t="str">
            <v>HDZAU155010</v>
          </cell>
        </row>
        <row r="68029">
          <cell r="B68029" t="str">
            <v>HDZAU155010</v>
          </cell>
        </row>
        <row r="68030">
          <cell r="B68030" t="str">
            <v>HDZAU155010</v>
          </cell>
        </row>
        <row r="68031">
          <cell r="B68031" t="str">
            <v>HDZAU155010</v>
          </cell>
        </row>
        <row r="68032">
          <cell r="B68032" t="str">
            <v>HDZAU155010</v>
          </cell>
        </row>
        <row r="68033">
          <cell r="B68033" t="str">
            <v>HDZAU155010</v>
          </cell>
        </row>
        <row r="68034">
          <cell r="B68034" t="str">
            <v>HDZAU155010</v>
          </cell>
        </row>
        <row r="68035">
          <cell r="B68035" t="str">
            <v>HDZAU155010</v>
          </cell>
        </row>
        <row r="68036">
          <cell r="B68036" t="str">
            <v>HDZAU155010</v>
          </cell>
        </row>
        <row r="68037">
          <cell r="B68037" t="str">
            <v>HDZAU155010</v>
          </cell>
        </row>
        <row r="68038">
          <cell r="B68038" t="str">
            <v>HDZAU155010</v>
          </cell>
        </row>
        <row r="68039">
          <cell r="B68039" t="str">
            <v>HDZAU155010</v>
          </cell>
        </row>
        <row r="68040">
          <cell r="B68040" t="str">
            <v>HDZAU155010</v>
          </cell>
        </row>
        <row r="68041">
          <cell r="B68041" t="str">
            <v>HDZAU155010</v>
          </cell>
        </row>
        <row r="68042">
          <cell r="B68042" t="str">
            <v>HDZAU155010</v>
          </cell>
        </row>
        <row r="68043">
          <cell r="B68043" t="str">
            <v>HDZAU155010</v>
          </cell>
        </row>
        <row r="68044">
          <cell r="B68044" t="str">
            <v>HDZAU155010</v>
          </cell>
        </row>
        <row r="68045">
          <cell r="B68045" t="str">
            <v>HDZAU155010</v>
          </cell>
        </row>
        <row r="68046">
          <cell r="B68046" t="str">
            <v>HDZAU155010</v>
          </cell>
        </row>
        <row r="68047">
          <cell r="B68047" t="str">
            <v>HDZAU155010</v>
          </cell>
        </row>
        <row r="68048">
          <cell r="B68048" t="str">
            <v>HDZAU155010</v>
          </cell>
        </row>
        <row r="68049">
          <cell r="B68049" t="str">
            <v>HDZAU155010</v>
          </cell>
        </row>
        <row r="68050">
          <cell r="B68050" t="str">
            <v>HDZAU155010</v>
          </cell>
        </row>
        <row r="68051">
          <cell r="B68051" t="str">
            <v>HDZAU155010</v>
          </cell>
        </row>
        <row r="68052">
          <cell r="B68052" t="str">
            <v>HDZAU155010</v>
          </cell>
        </row>
        <row r="68053">
          <cell r="B68053" t="str">
            <v>HDZAU155010</v>
          </cell>
        </row>
        <row r="68054">
          <cell r="B68054" t="str">
            <v>HDZAU155010</v>
          </cell>
        </row>
        <row r="68055">
          <cell r="B68055" t="str">
            <v>HDZAU155010</v>
          </cell>
        </row>
        <row r="68056">
          <cell r="B68056" t="str">
            <v>HDZAU155010</v>
          </cell>
        </row>
        <row r="68057">
          <cell r="B68057" t="str">
            <v>HDZAU155010</v>
          </cell>
        </row>
        <row r="68058">
          <cell r="B68058" t="str">
            <v>HDZAU155010</v>
          </cell>
        </row>
        <row r="68059">
          <cell r="B68059" t="str">
            <v>HDZAU155010</v>
          </cell>
        </row>
        <row r="68060">
          <cell r="B68060" t="str">
            <v>HDZAU155010</v>
          </cell>
        </row>
        <row r="68061">
          <cell r="B68061" t="str">
            <v>HDZAU155010</v>
          </cell>
        </row>
        <row r="68062">
          <cell r="B68062" t="str">
            <v>HDZAU155010</v>
          </cell>
        </row>
        <row r="68063">
          <cell r="B68063" t="str">
            <v>HDZAU155010</v>
          </cell>
        </row>
        <row r="68064">
          <cell r="B68064" t="str">
            <v>HDZAU155010</v>
          </cell>
        </row>
        <row r="68065">
          <cell r="B68065" t="str">
            <v>HDZAU155010</v>
          </cell>
        </row>
        <row r="68066">
          <cell r="B68066" t="str">
            <v>HDZAU155010</v>
          </cell>
        </row>
        <row r="68067">
          <cell r="B68067" t="str">
            <v>HDZAU155010</v>
          </cell>
        </row>
        <row r="68068">
          <cell r="B68068" t="str">
            <v>HDZAU155010</v>
          </cell>
        </row>
        <row r="68069">
          <cell r="B68069" t="str">
            <v>HDZAU155010</v>
          </cell>
        </row>
        <row r="68070">
          <cell r="B68070" t="str">
            <v>HDZAU155010</v>
          </cell>
        </row>
        <row r="68071">
          <cell r="B68071" t="str">
            <v>HDZAU155010</v>
          </cell>
        </row>
        <row r="68072">
          <cell r="B68072" t="str">
            <v>HDZAU155010</v>
          </cell>
        </row>
        <row r="68073">
          <cell r="B68073" t="str">
            <v>HDZAU155010</v>
          </cell>
        </row>
        <row r="68074">
          <cell r="B68074" t="str">
            <v>HDZAU155010</v>
          </cell>
        </row>
        <row r="68075">
          <cell r="B68075" t="str">
            <v>HDZAU155010</v>
          </cell>
        </row>
        <row r="68076">
          <cell r="B68076" t="str">
            <v>HDZAU155010</v>
          </cell>
        </row>
        <row r="68077">
          <cell r="B68077" t="str">
            <v>HDZAU155010</v>
          </cell>
        </row>
        <row r="68078">
          <cell r="B68078" t="str">
            <v>HDZAU155010</v>
          </cell>
        </row>
        <row r="68079">
          <cell r="B68079" t="str">
            <v>HDZAU155010</v>
          </cell>
        </row>
        <row r="68080">
          <cell r="B68080" t="str">
            <v>HDZAU155010</v>
          </cell>
        </row>
        <row r="68081">
          <cell r="B68081" t="str">
            <v>HDZAU155010</v>
          </cell>
        </row>
        <row r="68082">
          <cell r="B68082" t="str">
            <v>HDZAU155010</v>
          </cell>
        </row>
        <row r="68083">
          <cell r="B68083" t="str">
            <v>HDZAU155010</v>
          </cell>
        </row>
        <row r="68084">
          <cell r="B68084" t="str">
            <v>HDZAU155010</v>
          </cell>
        </row>
        <row r="68085">
          <cell r="B68085" t="str">
            <v>HDZAU155010</v>
          </cell>
        </row>
        <row r="68086">
          <cell r="B68086" t="str">
            <v>HDZAU155010</v>
          </cell>
        </row>
        <row r="68087">
          <cell r="B68087" t="str">
            <v>HDZAU155010</v>
          </cell>
        </row>
        <row r="68088">
          <cell r="B68088" t="str">
            <v>HDZAU155010</v>
          </cell>
        </row>
        <row r="68089">
          <cell r="B68089" t="str">
            <v>HDZAU155010</v>
          </cell>
        </row>
        <row r="68090">
          <cell r="B68090" t="str">
            <v>HDZAU155010</v>
          </cell>
        </row>
        <row r="68091">
          <cell r="B68091" t="str">
            <v>HDZAU155010</v>
          </cell>
        </row>
        <row r="68092">
          <cell r="B68092" t="str">
            <v>HDZAU155010</v>
          </cell>
        </row>
        <row r="68093">
          <cell r="B68093" t="str">
            <v>HDZAU155010</v>
          </cell>
        </row>
        <row r="68094">
          <cell r="B68094" t="str">
            <v>HDZAU155010</v>
          </cell>
        </row>
        <row r="68095">
          <cell r="B68095" t="str">
            <v>HDZAU155010</v>
          </cell>
        </row>
        <row r="68096">
          <cell r="B68096" t="str">
            <v>HDZAU155010</v>
          </cell>
        </row>
        <row r="68097">
          <cell r="B68097" t="str">
            <v>HDZAU155010</v>
          </cell>
        </row>
        <row r="68098">
          <cell r="B68098" t="str">
            <v>HDZAU155010</v>
          </cell>
        </row>
        <row r="68099">
          <cell r="B68099" t="str">
            <v>HDZAU155010</v>
          </cell>
        </row>
        <row r="68100">
          <cell r="B68100" t="str">
            <v>HDZAU155010</v>
          </cell>
        </row>
        <row r="68101">
          <cell r="B68101" t="str">
            <v>HDZAU155010</v>
          </cell>
        </row>
        <row r="68102">
          <cell r="B68102" t="str">
            <v>HDZAU155010</v>
          </cell>
        </row>
        <row r="68103">
          <cell r="B68103" t="str">
            <v>HDZAU155010</v>
          </cell>
        </row>
        <row r="68104">
          <cell r="B68104" t="str">
            <v>HDZAU155010</v>
          </cell>
        </row>
        <row r="68105">
          <cell r="B68105" t="str">
            <v>HDZAU155010</v>
          </cell>
        </row>
        <row r="68106">
          <cell r="B68106" t="str">
            <v>HDZAU155010</v>
          </cell>
        </row>
        <row r="68107">
          <cell r="B68107" t="str">
            <v>HDZAU155010</v>
          </cell>
        </row>
        <row r="68108">
          <cell r="B68108" t="str">
            <v>HDZAU155010</v>
          </cell>
        </row>
        <row r="68109">
          <cell r="B68109" t="str">
            <v>HDZAU155010</v>
          </cell>
        </row>
        <row r="68110">
          <cell r="B68110" t="str">
            <v>HDZAU155010</v>
          </cell>
        </row>
        <row r="68111">
          <cell r="B68111" t="str">
            <v>HDZAU155010</v>
          </cell>
        </row>
        <row r="68112">
          <cell r="B68112" t="str">
            <v>HDZAU155010</v>
          </cell>
        </row>
        <row r="68113">
          <cell r="B68113" t="str">
            <v>HDZAU155010</v>
          </cell>
        </row>
        <row r="68114">
          <cell r="B68114" t="str">
            <v>HDZAU155010</v>
          </cell>
        </row>
        <row r="68115">
          <cell r="B68115" t="str">
            <v>HDZAU155010</v>
          </cell>
        </row>
        <row r="68116">
          <cell r="B68116" t="str">
            <v>HDZAU155010</v>
          </cell>
        </row>
        <row r="68117">
          <cell r="B68117" t="str">
            <v>HDZAU155010</v>
          </cell>
        </row>
        <row r="68118">
          <cell r="B68118" t="str">
            <v>HDZAU155010</v>
          </cell>
        </row>
        <row r="68119">
          <cell r="B68119" t="str">
            <v>HDZAU155010</v>
          </cell>
        </row>
        <row r="68120">
          <cell r="B68120" t="str">
            <v>HDZAU155010</v>
          </cell>
        </row>
        <row r="68121">
          <cell r="B68121" t="str">
            <v>HDZAU155010</v>
          </cell>
        </row>
        <row r="68122">
          <cell r="B68122" t="str">
            <v>HDZAU155010</v>
          </cell>
        </row>
        <row r="68123">
          <cell r="B68123" t="str">
            <v>HDZAU155010</v>
          </cell>
        </row>
        <row r="68124">
          <cell r="B68124" t="str">
            <v>HDZAU155010</v>
          </cell>
        </row>
        <row r="68125">
          <cell r="B68125" t="str">
            <v>HDZAU155010</v>
          </cell>
        </row>
        <row r="68126">
          <cell r="B68126" t="str">
            <v>HDZAU155010</v>
          </cell>
        </row>
        <row r="68127">
          <cell r="B68127" t="str">
            <v>HDZAU155010</v>
          </cell>
        </row>
        <row r="68128">
          <cell r="B68128" t="str">
            <v>HDZAU155010</v>
          </cell>
        </row>
        <row r="68129">
          <cell r="B68129" t="str">
            <v>HDZAU155010</v>
          </cell>
        </row>
        <row r="68130">
          <cell r="B68130" t="str">
            <v>HDZAU155010</v>
          </cell>
        </row>
        <row r="68131">
          <cell r="B68131" t="str">
            <v>HDZAU155010</v>
          </cell>
        </row>
        <row r="68132">
          <cell r="B68132" t="str">
            <v>HDZAU155010</v>
          </cell>
        </row>
        <row r="68133">
          <cell r="B68133" t="str">
            <v>HDZAU155010</v>
          </cell>
        </row>
        <row r="68134">
          <cell r="B68134" t="str">
            <v>HDZAU155010</v>
          </cell>
        </row>
        <row r="68135">
          <cell r="B68135" t="str">
            <v>HDZAU155010</v>
          </cell>
        </row>
        <row r="68136">
          <cell r="B68136" t="str">
            <v>HDZAU155010</v>
          </cell>
        </row>
        <row r="68137">
          <cell r="B68137" t="str">
            <v>HDZAU155010</v>
          </cell>
        </row>
        <row r="68138">
          <cell r="B68138" t="str">
            <v>HDZAU155010</v>
          </cell>
        </row>
        <row r="68139">
          <cell r="B68139" t="str">
            <v>HDZAU155010</v>
          </cell>
        </row>
        <row r="68140">
          <cell r="B68140" t="str">
            <v>HDZAU155010</v>
          </cell>
        </row>
        <row r="68141">
          <cell r="B68141" t="str">
            <v>HDZAU155010</v>
          </cell>
        </row>
        <row r="68142">
          <cell r="B68142" t="str">
            <v>HDZAU155010</v>
          </cell>
        </row>
        <row r="68143">
          <cell r="B68143" t="str">
            <v>HDZAU155010</v>
          </cell>
        </row>
        <row r="68144">
          <cell r="B68144" t="str">
            <v>HDZAU155010</v>
          </cell>
        </row>
        <row r="68145">
          <cell r="B68145" t="str">
            <v>HDZAU155010</v>
          </cell>
        </row>
        <row r="68146">
          <cell r="B68146" t="str">
            <v>HDZAU155010</v>
          </cell>
        </row>
        <row r="68147">
          <cell r="B68147" t="str">
            <v>HDZAU155010</v>
          </cell>
        </row>
        <row r="68148">
          <cell r="B68148" t="str">
            <v>HDZAU155010</v>
          </cell>
        </row>
        <row r="68149">
          <cell r="B68149" t="str">
            <v>HDZAU155010</v>
          </cell>
        </row>
        <row r="68150">
          <cell r="B68150" t="str">
            <v>HDZAU155010</v>
          </cell>
        </row>
        <row r="68151">
          <cell r="B68151" t="str">
            <v>HDZAU155010</v>
          </cell>
        </row>
        <row r="68152">
          <cell r="B68152" t="str">
            <v>HDZAU155010</v>
          </cell>
        </row>
        <row r="68153">
          <cell r="B68153" t="str">
            <v>HDZAU155010</v>
          </cell>
        </row>
        <row r="68154">
          <cell r="B68154" t="str">
            <v>HDZAU155010</v>
          </cell>
        </row>
        <row r="68155">
          <cell r="B68155" t="str">
            <v>HDZAU155010</v>
          </cell>
        </row>
        <row r="68156">
          <cell r="B68156" t="str">
            <v>HDZAU155010</v>
          </cell>
        </row>
        <row r="68157">
          <cell r="B68157" t="str">
            <v>HDZAU155010</v>
          </cell>
        </row>
        <row r="68158">
          <cell r="B68158" t="str">
            <v>HDZAU155010</v>
          </cell>
        </row>
        <row r="68159">
          <cell r="B68159" t="str">
            <v>HDZAU155010</v>
          </cell>
        </row>
        <row r="68160">
          <cell r="B68160" t="str">
            <v>HDZAU155010</v>
          </cell>
        </row>
        <row r="68161">
          <cell r="B68161" t="str">
            <v>NX.A3BAL.007</v>
          </cell>
        </row>
        <row r="68162">
          <cell r="B68162" t="str">
            <v>NX.A3BAL.007</v>
          </cell>
        </row>
        <row r="68163">
          <cell r="B68163" t="str">
            <v>NX.A3BAL.007</v>
          </cell>
        </row>
        <row r="68164">
          <cell r="B68164" t="str">
            <v>NX.A3BAL.007</v>
          </cell>
        </row>
        <row r="68165">
          <cell r="B68165" t="str">
            <v>NX.A3BAL.008</v>
          </cell>
        </row>
        <row r="68166">
          <cell r="B68166" t="str">
            <v>NX.A3BAL.008</v>
          </cell>
        </row>
        <row r="68167">
          <cell r="B68167" t="str">
            <v>NX.A3BAL.008</v>
          </cell>
        </row>
        <row r="68168">
          <cell r="B68168" t="str">
            <v>NX.A3BAL.008</v>
          </cell>
        </row>
        <row r="68169">
          <cell r="B68169" t="str">
            <v>NX.A3BAL.008</v>
          </cell>
        </row>
        <row r="68170">
          <cell r="B68170" t="str">
            <v>HA218000210F</v>
          </cell>
        </row>
        <row r="68171">
          <cell r="B68171" t="str">
            <v>HA218000210F</v>
          </cell>
        </row>
        <row r="68172">
          <cell r="B68172" t="str">
            <v>HA218000210F</v>
          </cell>
        </row>
        <row r="68173">
          <cell r="B68173" t="str">
            <v>HA218000210F</v>
          </cell>
        </row>
        <row r="68174">
          <cell r="B68174" t="str">
            <v>HA218000210F</v>
          </cell>
        </row>
        <row r="68175">
          <cell r="B68175" t="str">
            <v>HA218000210F</v>
          </cell>
        </row>
        <row r="68176">
          <cell r="B68176" t="str">
            <v>HA218000210F</v>
          </cell>
        </row>
        <row r="68177">
          <cell r="B68177" t="str">
            <v>HA218000210F</v>
          </cell>
        </row>
        <row r="68178">
          <cell r="B68178" t="str">
            <v>HA218000210F</v>
          </cell>
        </row>
        <row r="68179">
          <cell r="B68179" t="str">
            <v>HA218000210F</v>
          </cell>
        </row>
        <row r="68180">
          <cell r="B68180" t="str">
            <v>HA218000210F</v>
          </cell>
        </row>
        <row r="68181">
          <cell r="B68181" t="str">
            <v>HA218000210F</v>
          </cell>
        </row>
        <row r="68182">
          <cell r="B68182" t="str">
            <v>HA218000210F</v>
          </cell>
        </row>
        <row r="68183">
          <cell r="B68183" t="str">
            <v>HA218000210F</v>
          </cell>
        </row>
        <row r="68184">
          <cell r="B68184" t="str">
            <v>HA218000210F</v>
          </cell>
        </row>
        <row r="68185">
          <cell r="B68185" t="str">
            <v>HA218000210F</v>
          </cell>
        </row>
        <row r="68186">
          <cell r="B68186" t="str">
            <v>HA218000210F</v>
          </cell>
        </row>
        <row r="68187">
          <cell r="B68187" t="str">
            <v>HA218000210F</v>
          </cell>
        </row>
        <row r="68188">
          <cell r="B68188" t="str">
            <v>HA218000210F</v>
          </cell>
        </row>
        <row r="68189">
          <cell r="B68189" t="str">
            <v>HA218000210F</v>
          </cell>
        </row>
        <row r="68190">
          <cell r="B68190" t="str">
            <v>HA218000210F</v>
          </cell>
        </row>
        <row r="68191">
          <cell r="B68191" t="str">
            <v>HA218000210F</v>
          </cell>
        </row>
        <row r="68192">
          <cell r="B68192" t="str">
            <v>HA218000210F</v>
          </cell>
        </row>
        <row r="68193">
          <cell r="B68193" t="str">
            <v>HA218000210F</v>
          </cell>
        </row>
        <row r="68194">
          <cell r="B68194" t="str">
            <v>HA218000210F</v>
          </cell>
        </row>
        <row r="68195">
          <cell r="B68195" t="str">
            <v>HA218000210F</v>
          </cell>
        </row>
        <row r="68196">
          <cell r="B68196" t="str">
            <v>HA218000210F</v>
          </cell>
        </row>
        <row r="68197">
          <cell r="B68197" t="str">
            <v>HA218000210F</v>
          </cell>
        </row>
        <row r="68198">
          <cell r="B68198" t="str">
            <v>HA218000210F</v>
          </cell>
        </row>
        <row r="68199">
          <cell r="B68199" t="str">
            <v>HA218000210F</v>
          </cell>
        </row>
        <row r="68200">
          <cell r="B68200" t="str">
            <v>HA218000210F</v>
          </cell>
        </row>
        <row r="68201">
          <cell r="B68201" t="str">
            <v>HA218000210F</v>
          </cell>
        </row>
        <row r="68202">
          <cell r="B68202" t="str">
            <v>HA218000210F</v>
          </cell>
        </row>
        <row r="68203">
          <cell r="B68203" t="str">
            <v>HCZRT163010</v>
          </cell>
        </row>
        <row r="68204">
          <cell r="B68204" t="str">
            <v>HCZRT163010</v>
          </cell>
        </row>
        <row r="68205">
          <cell r="B68205" t="str">
            <v>HCZRT163010</v>
          </cell>
        </row>
        <row r="68206">
          <cell r="B68206" t="str">
            <v>HCZRT163010</v>
          </cell>
        </row>
        <row r="68207">
          <cell r="B68207" t="str">
            <v>HCZRT163010</v>
          </cell>
        </row>
        <row r="68208">
          <cell r="B68208" t="str">
            <v>HCZRT163010</v>
          </cell>
        </row>
        <row r="68209">
          <cell r="B68209" t="str">
            <v>HCZRT163010</v>
          </cell>
        </row>
        <row r="68210">
          <cell r="B68210" t="str">
            <v>HCZRT163010</v>
          </cell>
        </row>
        <row r="68211">
          <cell r="B68211" t="str">
            <v>HCZRT163010</v>
          </cell>
        </row>
        <row r="68212">
          <cell r="B68212" t="str">
            <v>HCZRT163010</v>
          </cell>
        </row>
        <row r="68213">
          <cell r="B68213" t="str">
            <v>HCZRT163010</v>
          </cell>
        </row>
        <row r="68214">
          <cell r="B68214" t="str">
            <v>HCZRT163010</v>
          </cell>
        </row>
        <row r="68215">
          <cell r="B68215" t="str">
            <v>HCZRT163010</v>
          </cell>
        </row>
        <row r="68216">
          <cell r="B68216" t="str">
            <v>HCZRT163010</v>
          </cell>
        </row>
        <row r="68217">
          <cell r="B68217" t="str">
            <v>HCZRT163010</v>
          </cell>
        </row>
        <row r="68218">
          <cell r="B68218" t="str">
            <v>HCZRT163010</v>
          </cell>
        </row>
        <row r="68219">
          <cell r="B68219" t="str">
            <v>HCZRT163010</v>
          </cell>
        </row>
        <row r="68220">
          <cell r="B68220" t="str">
            <v>HCZRT163010</v>
          </cell>
        </row>
        <row r="68221">
          <cell r="B68221" t="str">
            <v>HCZRT163010</v>
          </cell>
        </row>
        <row r="68222">
          <cell r="B68222" t="str">
            <v>HCZRT163010</v>
          </cell>
        </row>
        <row r="68223">
          <cell r="B68223" t="str">
            <v>HCZRT163010</v>
          </cell>
        </row>
        <row r="68224">
          <cell r="B68224" t="str">
            <v>HCZRT163010</v>
          </cell>
        </row>
        <row r="68225">
          <cell r="B68225" t="str">
            <v>HCZRT163010</v>
          </cell>
        </row>
        <row r="68226">
          <cell r="B68226" t="str">
            <v>HCZRT163010</v>
          </cell>
        </row>
        <row r="68227">
          <cell r="B68227" t="str">
            <v>HCZRT163010</v>
          </cell>
        </row>
        <row r="68228">
          <cell r="B68228" t="str">
            <v>HCZRT163010</v>
          </cell>
        </row>
        <row r="68229">
          <cell r="B68229" t="str">
            <v>HCZRT163010</v>
          </cell>
        </row>
        <row r="68230">
          <cell r="B68230" t="str">
            <v>HCZRT163010</v>
          </cell>
        </row>
        <row r="68231">
          <cell r="B68231" t="str">
            <v>HCZRT163010</v>
          </cell>
        </row>
        <row r="68232">
          <cell r="B68232" t="str">
            <v>HCZRT163010</v>
          </cell>
        </row>
        <row r="68233">
          <cell r="B68233" t="str">
            <v>HCZRT163010</v>
          </cell>
        </row>
        <row r="68234">
          <cell r="B68234" t="str">
            <v>HCZRT163010</v>
          </cell>
        </row>
        <row r="68235">
          <cell r="B68235" t="str">
            <v>HCZRT163010</v>
          </cell>
        </row>
        <row r="68236">
          <cell r="B68236" t="str">
            <v>HCZRT163010</v>
          </cell>
        </row>
        <row r="68237">
          <cell r="B68237" t="str">
            <v>HCZRT163010</v>
          </cell>
        </row>
        <row r="68238">
          <cell r="B68238" t="str">
            <v>HCZRT163010</v>
          </cell>
        </row>
        <row r="68239">
          <cell r="B68239" t="str">
            <v>HCZRT163010</v>
          </cell>
        </row>
        <row r="68240">
          <cell r="B68240" t="str">
            <v>HCZRT163010</v>
          </cell>
        </row>
        <row r="68241">
          <cell r="B68241" t="str">
            <v>HCZRT163010</v>
          </cell>
        </row>
        <row r="68242">
          <cell r="B68242" t="str">
            <v>HCZRT163010</v>
          </cell>
        </row>
        <row r="68243">
          <cell r="B68243" t="str">
            <v>HCZRT163010</v>
          </cell>
        </row>
        <row r="68244">
          <cell r="B68244" t="str">
            <v>HCZRT163010</v>
          </cell>
        </row>
        <row r="68245">
          <cell r="B68245" t="str">
            <v>HCZRT163010</v>
          </cell>
        </row>
        <row r="68246">
          <cell r="B68246" t="str">
            <v>HCZRT163010</v>
          </cell>
        </row>
        <row r="68247">
          <cell r="B68247" t="str">
            <v>HCZAU189010</v>
          </cell>
        </row>
        <row r="68248">
          <cell r="B68248" t="str">
            <v>HCZAU189010</v>
          </cell>
        </row>
        <row r="68249">
          <cell r="B68249" t="str">
            <v>HCZAU189010</v>
          </cell>
        </row>
        <row r="68250">
          <cell r="B68250" t="str">
            <v>HCZAU189010</v>
          </cell>
        </row>
        <row r="68251">
          <cell r="B68251" t="str">
            <v>HCZAU189010</v>
          </cell>
        </row>
        <row r="68252">
          <cell r="B68252" t="str">
            <v>HCZAU189010</v>
          </cell>
        </row>
        <row r="68253">
          <cell r="B68253" t="str">
            <v>HCZAU189010</v>
          </cell>
        </row>
        <row r="68254">
          <cell r="B68254" t="str">
            <v>HCZAU189010</v>
          </cell>
        </row>
        <row r="68255">
          <cell r="B68255" t="str">
            <v>HCZAU189010</v>
          </cell>
        </row>
        <row r="68256">
          <cell r="B68256" t="str">
            <v>HCZAU013010</v>
          </cell>
        </row>
        <row r="68257">
          <cell r="B68257" t="str">
            <v>HCZAU013010</v>
          </cell>
        </row>
        <row r="68258">
          <cell r="B68258" t="str">
            <v>HCZAU013010</v>
          </cell>
        </row>
        <row r="68259">
          <cell r="B68259" t="str">
            <v>HCZAU013010</v>
          </cell>
        </row>
        <row r="68260">
          <cell r="B68260" t="str">
            <v>HCZAU013010</v>
          </cell>
        </row>
        <row r="68261">
          <cell r="B68261" t="str">
            <v>HCZAU013010</v>
          </cell>
        </row>
        <row r="68262">
          <cell r="B68262" t="str">
            <v>HCZAU013010</v>
          </cell>
        </row>
        <row r="68263">
          <cell r="B68263" t="str">
            <v>HCZAU013010</v>
          </cell>
        </row>
        <row r="68264">
          <cell r="B68264" t="str">
            <v>HCZAU013010</v>
          </cell>
        </row>
        <row r="68265">
          <cell r="B68265" t="str">
            <v>HCZAU013010</v>
          </cell>
        </row>
        <row r="68266">
          <cell r="B68266" t="str">
            <v>HCZAU013010</v>
          </cell>
        </row>
        <row r="68267">
          <cell r="B68267" t="str">
            <v>HCZAU013010</v>
          </cell>
        </row>
        <row r="68268">
          <cell r="B68268" t="str">
            <v>HCZAU013010</v>
          </cell>
        </row>
        <row r="68269">
          <cell r="B68269" t="str">
            <v>HCZAU013010</v>
          </cell>
        </row>
        <row r="68270">
          <cell r="B68270" t="str">
            <v>HCZAU013010</v>
          </cell>
        </row>
        <row r="68271">
          <cell r="B68271" t="str">
            <v>HCZAU013010</v>
          </cell>
        </row>
        <row r="68272">
          <cell r="B68272" t="str">
            <v>HCZAU013010</v>
          </cell>
        </row>
        <row r="68273">
          <cell r="B68273" t="str">
            <v>HCZAU013010</v>
          </cell>
        </row>
        <row r="68274">
          <cell r="B68274" t="str">
            <v>HCZAU013010</v>
          </cell>
        </row>
        <row r="68275">
          <cell r="B68275" t="str">
            <v>HCZAU013010</v>
          </cell>
        </row>
        <row r="68276">
          <cell r="B68276" t="str">
            <v>HCZAU013010</v>
          </cell>
        </row>
        <row r="68277">
          <cell r="B68277" t="str">
            <v>HCZAU013010</v>
          </cell>
        </row>
        <row r="68278">
          <cell r="B68278" t="str">
            <v>HCZAU013010</v>
          </cell>
        </row>
        <row r="68279">
          <cell r="B68279" t="str">
            <v>HCZAU013010</v>
          </cell>
        </row>
        <row r="68280">
          <cell r="B68280" t="str">
            <v>HCZAU013010</v>
          </cell>
        </row>
        <row r="68281">
          <cell r="B68281" t="str">
            <v>HCZAU013010</v>
          </cell>
        </row>
        <row r="68282">
          <cell r="B68282" t="str">
            <v>HCZAU013010</v>
          </cell>
        </row>
        <row r="68283">
          <cell r="B68283" t="str">
            <v>HCZAU013010</v>
          </cell>
        </row>
        <row r="68284">
          <cell r="B68284" t="str">
            <v>HCZAU013010</v>
          </cell>
        </row>
        <row r="68285">
          <cell r="B68285" t="str">
            <v>HCZAU013010</v>
          </cell>
        </row>
        <row r="68286">
          <cell r="B68286" t="str">
            <v>HCZAU013010</v>
          </cell>
        </row>
        <row r="68287">
          <cell r="B68287" t="str">
            <v>HCZAU013010</v>
          </cell>
        </row>
        <row r="68288">
          <cell r="B68288" t="str">
            <v>HCZAU013010</v>
          </cell>
        </row>
        <row r="68289">
          <cell r="B68289" t="str">
            <v>HCZAU013010</v>
          </cell>
        </row>
        <row r="68290">
          <cell r="B68290" t="str">
            <v>HCZAU013010</v>
          </cell>
        </row>
        <row r="68291">
          <cell r="B68291" t="str">
            <v>HCZAU013010</v>
          </cell>
        </row>
        <row r="68292">
          <cell r="B68292" t="str">
            <v>HCZAU013010</v>
          </cell>
        </row>
        <row r="68293">
          <cell r="B68293" t="str">
            <v>HCZAU013010</v>
          </cell>
        </row>
        <row r="68294">
          <cell r="B68294" t="str">
            <v>HCZAU013010</v>
          </cell>
        </row>
        <row r="68295">
          <cell r="B68295" t="str">
            <v>HCZAU013010</v>
          </cell>
        </row>
        <row r="68296">
          <cell r="B68296" t="str">
            <v>HCZAU013010</v>
          </cell>
        </row>
        <row r="68297">
          <cell r="B68297" t="str">
            <v>HCZAU013010</v>
          </cell>
        </row>
        <row r="68298">
          <cell r="B68298" t="str">
            <v>HCZAU013010</v>
          </cell>
        </row>
        <row r="68299">
          <cell r="B68299" t="str">
            <v>HCZAU013010</v>
          </cell>
        </row>
        <row r="68300">
          <cell r="B68300" t="str">
            <v>HCZAU013010</v>
          </cell>
        </row>
        <row r="68301">
          <cell r="B68301" t="str">
            <v>1LDMZZZ0153</v>
          </cell>
        </row>
        <row r="68302">
          <cell r="B68302" t="str">
            <v>1LDMZZZ0153</v>
          </cell>
        </row>
        <row r="68303">
          <cell r="B68303" t="str">
            <v>1LDMZZZ0153</v>
          </cell>
        </row>
        <row r="68304">
          <cell r="B68304" t="str">
            <v>1LDMZZZ0153</v>
          </cell>
        </row>
        <row r="68305">
          <cell r="B68305" t="str">
            <v>1LDMZZZ0153</v>
          </cell>
        </row>
        <row r="68306">
          <cell r="B68306" t="str">
            <v>1LDMZZZ0153</v>
          </cell>
        </row>
        <row r="68307">
          <cell r="B68307" t="str">
            <v>1LDMZZZ0153</v>
          </cell>
        </row>
        <row r="68308">
          <cell r="B68308" t="str">
            <v>1LDMZZZ0153</v>
          </cell>
        </row>
        <row r="68309">
          <cell r="B68309" t="str">
            <v>FBZAU016010</v>
          </cell>
        </row>
        <row r="68310">
          <cell r="B68310" t="str">
            <v>FBZAU016010</v>
          </cell>
        </row>
        <row r="68311">
          <cell r="B68311" t="str">
            <v>FBZAU016010</v>
          </cell>
        </row>
        <row r="68312">
          <cell r="B68312" t="str">
            <v>FBZAU016010</v>
          </cell>
        </row>
        <row r="68313">
          <cell r="B68313" t="str">
            <v>FBZAU016010</v>
          </cell>
        </row>
        <row r="68314">
          <cell r="B68314" t="str">
            <v>FBZAU016010</v>
          </cell>
        </row>
        <row r="68315">
          <cell r="B68315" t="str">
            <v>FBZAU016010</v>
          </cell>
        </row>
        <row r="68316">
          <cell r="B68316" t="str">
            <v>FBZAU016010</v>
          </cell>
        </row>
        <row r="68317">
          <cell r="B68317" t="str">
            <v>FBZAU017010</v>
          </cell>
        </row>
        <row r="68318">
          <cell r="B68318" t="str">
            <v>FBZAU017010</v>
          </cell>
        </row>
        <row r="68319">
          <cell r="B68319" t="str">
            <v>HCZQ0038010</v>
          </cell>
        </row>
        <row r="68320">
          <cell r="B68320" t="str">
            <v>HCZQ0038010</v>
          </cell>
        </row>
        <row r="68321">
          <cell r="B68321" t="str">
            <v>HCZQ0038010</v>
          </cell>
        </row>
        <row r="68322">
          <cell r="B68322" t="str">
            <v>HCZQ0038010</v>
          </cell>
        </row>
        <row r="68323">
          <cell r="B68323" t="str">
            <v>HCZQ0038010</v>
          </cell>
        </row>
        <row r="68324">
          <cell r="B68324" t="str">
            <v>HCZQ0038010</v>
          </cell>
        </row>
        <row r="68325">
          <cell r="B68325" t="str">
            <v>HCZQ0038010</v>
          </cell>
        </row>
        <row r="68326">
          <cell r="B68326" t="str">
            <v>HCZQ0038010</v>
          </cell>
        </row>
        <row r="68327">
          <cell r="B68327" t="str">
            <v>NX.A7LAL.003</v>
          </cell>
        </row>
        <row r="68328">
          <cell r="B68328" t="str">
            <v>NX.A7LAL.003</v>
          </cell>
        </row>
        <row r="68329">
          <cell r="B68329" t="str">
            <v>NX.A7MAL.001</v>
          </cell>
        </row>
        <row r="68330">
          <cell r="B68330" t="str">
            <v>NX.A7MAL.001</v>
          </cell>
        </row>
        <row r="68331">
          <cell r="B68331" t="str">
            <v>NX.A7MAL.001</v>
          </cell>
        </row>
        <row r="68332">
          <cell r="B68332" t="str">
            <v>HCZAU188010</v>
          </cell>
        </row>
        <row r="68333">
          <cell r="B68333" t="str">
            <v>HCZAU188010</v>
          </cell>
        </row>
        <row r="68334">
          <cell r="B68334" t="str">
            <v>HCZAU188010</v>
          </cell>
        </row>
        <row r="68335">
          <cell r="B68335" t="str">
            <v>HCZAU188010</v>
          </cell>
        </row>
        <row r="68336">
          <cell r="B68336" t="str">
            <v>HCZAU188010</v>
          </cell>
        </row>
        <row r="68337">
          <cell r="B68337" t="str">
            <v>HCZAU188010</v>
          </cell>
        </row>
        <row r="68338">
          <cell r="B68338" t="str">
            <v>HCZAU188010</v>
          </cell>
        </row>
        <row r="68339">
          <cell r="B68339" t="str">
            <v>HCZAU188010</v>
          </cell>
        </row>
        <row r="68340">
          <cell r="B68340" t="str">
            <v>HCZAU188010</v>
          </cell>
        </row>
        <row r="68341">
          <cell r="B68341" t="str">
            <v>HCZAU188010</v>
          </cell>
        </row>
        <row r="68342">
          <cell r="B68342" t="str">
            <v>HCZAU188010</v>
          </cell>
        </row>
        <row r="68343">
          <cell r="B68343" t="str">
            <v>HCZAU188010</v>
          </cell>
        </row>
        <row r="68344">
          <cell r="B68344" t="str">
            <v>HCZAU188010</v>
          </cell>
        </row>
        <row r="68345">
          <cell r="B68345" t="str">
            <v>HCZAU188010</v>
          </cell>
        </row>
        <row r="68346">
          <cell r="B68346" t="str">
            <v>HCZAU188010</v>
          </cell>
        </row>
        <row r="68347">
          <cell r="B68347" t="str">
            <v>HCZAU188010</v>
          </cell>
        </row>
        <row r="68348">
          <cell r="B68348" t="str">
            <v>HCZAU188010</v>
          </cell>
        </row>
        <row r="68349">
          <cell r="B68349" t="str">
            <v>HCZAU188010</v>
          </cell>
        </row>
        <row r="68350">
          <cell r="B68350" t="str">
            <v>HCZAU188010</v>
          </cell>
        </row>
        <row r="68351">
          <cell r="B68351" t="str">
            <v>HCZAU188010</v>
          </cell>
        </row>
        <row r="68352">
          <cell r="B68352" t="str">
            <v>HCZAU188010</v>
          </cell>
        </row>
        <row r="68353">
          <cell r="B68353" t="str">
            <v>HCZAU188010</v>
          </cell>
        </row>
        <row r="68354">
          <cell r="B68354" t="str">
            <v>HCZAU188010</v>
          </cell>
        </row>
        <row r="68355">
          <cell r="B68355" t="str">
            <v>HCZAU188010</v>
          </cell>
        </row>
        <row r="68356">
          <cell r="B68356" t="str">
            <v>HCZAU188010</v>
          </cell>
        </row>
        <row r="68357">
          <cell r="B68357" t="str">
            <v>HCZAU188010</v>
          </cell>
        </row>
        <row r="68358">
          <cell r="B68358" t="str">
            <v>HCZAU188010</v>
          </cell>
        </row>
        <row r="68359">
          <cell r="B68359" t="str">
            <v>HCZAU188010</v>
          </cell>
        </row>
        <row r="68360">
          <cell r="B68360" t="str">
            <v>HCZAU188010</v>
          </cell>
        </row>
        <row r="68361">
          <cell r="B68361" t="str">
            <v>HCZAU188010</v>
          </cell>
        </row>
        <row r="68362">
          <cell r="B68362" t="str">
            <v>HCZAU188010</v>
          </cell>
        </row>
        <row r="68363">
          <cell r="B68363" t="str">
            <v>HCZAU188010</v>
          </cell>
        </row>
        <row r="68364">
          <cell r="B68364" t="str">
            <v>HCZAU188010</v>
          </cell>
        </row>
        <row r="68365">
          <cell r="B68365" t="str">
            <v>HCZAU188010</v>
          </cell>
        </row>
        <row r="68366">
          <cell r="B68366" t="str">
            <v>HCZAU188010</v>
          </cell>
        </row>
        <row r="68367">
          <cell r="B68367" t="str">
            <v>HCZAU188010</v>
          </cell>
        </row>
        <row r="68368">
          <cell r="B68368" t="str">
            <v>31ZAUMB11N0</v>
          </cell>
        </row>
        <row r="68369">
          <cell r="B68369" t="str">
            <v>31ZAUMB11N0</v>
          </cell>
        </row>
        <row r="68370">
          <cell r="B68370" t="str">
            <v>31ZAUMB11N0</v>
          </cell>
        </row>
        <row r="68371">
          <cell r="B68371" t="str">
            <v>31ZAUMB11N0</v>
          </cell>
        </row>
        <row r="68372">
          <cell r="B68372" t="str">
            <v>31ZAUMB11N0</v>
          </cell>
        </row>
        <row r="68373">
          <cell r="B68373" t="str">
            <v>31ZAUMB11N0</v>
          </cell>
        </row>
        <row r="68374">
          <cell r="B68374" t="str">
            <v>31ZAUMB11N0</v>
          </cell>
        </row>
        <row r="68375">
          <cell r="B68375" t="str">
            <v>31ZAUMB1380</v>
          </cell>
        </row>
        <row r="68376">
          <cell r="B68376" t="str">
            <v>31ZAUMB1380</v>
          </cell>
        </row>
        <row r="68377">
          <cell r="B68377" t="str">
            <v>31ZAUMB1380</v>
          </cell>
        </row>
        <row r="68378">
          <cell r="B68378" t="str">
            <v>31ZAUMB1380</v>
          </cell>
        </row>
        <row r="68379">
          <cell r="B68379" t="str">
            <v>31ZAUMB1380</v>
          </cell>
        </row>
        <row r="68380">
          <cell r="B68380" t="str">
            <v>31ZAUMB1380</v>
          </cell>
        </row>
        <row r="68381">
          <cell r="B68381" t="str">
            <v>NX.A7MAL.002</v>
          </cell>
        </row>
        <row r="68382">
          <cell r="B68382" t="str">
            <v>31Z8EMB1340</v>
          </cell>
        </row>
        <row r="68383">
          <cell r="B68383" t="str">
            <v>31Z8EMB1340</v>
          </cell>
        </row>
        <row r="68384">
          <cell r="B68384" t="str">
            <v>31Z8EMB1340</v>
          </cell>
        </row>
        <row r="68385">
          <cell r="B68385" t="str">
            <v>31Z8EMB1340</v>
          </cell>
        </row>
        <row r="68386">
          <cell r="B68386" t="str">
            <v>31Z8EMB1340</v>
          </cell>
        </row>
        <row r="68387">
          <cell r="B68387" t="str">
            <v>31Z8EMB1340</v>
          </cell>
        </row>
        <row r="68388">
          <cell r="B68388" t="str">
            <v>31Z8EMB1340</v>
          </cell>
        </row>
        <row r="68389">
          <cell r="B68389" t="str">
            <v>31Z8EMB1340</v>
          </cell>
        </row>
        <row r="68390">
          <cell r="B68390" t="str">
            <v>31Z8EMB1340</v>
          </cell>
        </row>
        <row r="68391">
          <cell r="B68391" t="str">
            <v>31Z8EMB1340</v>
          </cell>
        </row>
        <row r="68392">
          <cell r="B68392" t="str">
            <v>31Z8EMB1340</v>
          </cell>
        </row>
        <row r="68393">
          <cell r="B68393" t="str">
            <v>31Z8EMB1340</v>
          </cell>
        </row>
        <row r="68394">
          <cell r="B68394" t="str">
            <v>31Z8EMB1340</v>
          </cell>
        </row>
        <row r="68395">
          <cell r="B68395" t="str">
            <v>31Z8EMB1340</v>
          </cell>
        </row>
        <row r="68396">
          <cell r="B68396" t="str">
            <v>31Z8EMB1340</v>
          </cell>
        </row>
        <row r="68397">
          <cell r="B68397" t="str">
            <v>31Z8EMB1320</v>
          </cell>
        </row>
        <row r="68398">
          <cell r="B68398" t="str">
            <v>31Z8EMB1320</v>
          </cell>
        </row>
        <row r="68399">
          <cell r="B68399" t="str">
            <v>31Z8EMB1320</v>
          </cell>
        </row>
        <row r="68400">
          <cell r="B68400" t="str">
            <v>31Z8EMB1320</v>
          </cell>
        </row>
        <row r="68401">
          <cell r="B68401" t="str">
            <v>31Z8EMB1320</v>
          </cell>
        </row>
        <row r="68402">
          <cell r="B68402" t="str">
            <v>31Z8EMB1320</v>
          </cell>
        </row>
        <row r="68403">
          <cell r="B68403" t="str">
            <v>31Z8EMB1320</v>
          </cell>
        </row>
        <row r="68404">
          <cell r="B68404" t="str">
            <v>DEFC1449020</v>
          </cell>
        </row>
        <row r="68405">
          <cell r="B68405" t="str">
            <v>DEFC1449020</v>
          </cell>
        </row>
        <row r="68406">
          <cell r="B68406" t="str">
            <v>DEFC1449020</v>
          </cell>
        </row>
        <row r="68407">
          <cell r="B68407" t="str">
            <v>DEFC1449020</v>
          </cell>
        </row>
        <row r="68408">
          <cell r="B68408" t="str">
            <v>DEFC1449020</v>
          </cell>
        </row>
        <row r="68409">
          <cell r="B68409" t="str">
            <v>DEFC1449020</v>
          </cell>
        </row>
        <row r="68410">
          <cell r="B68410" t="str">
            <v>DEFC1449020</v>
          </cell>
        </row>
        <row r="68411">
          <cell r="B68411" t="str">
            <v>DEFC1449020</v>
          </cell>
        </row>
        <row r="68412">
          <cell r="B68412" t="str">
            <v>DEFC1449020</v>
          </cell>
        </row>
        <row r="68413">
          <cell r="B68413" t="str">
            <v>DEFC1449020</v>
          </cell>
        </row>
        <row r="68414">
          <cell r="B68414" t="str">
            <v>DEFC1449020</v>
          </cell>
        </row>
        <row r="68415">
          <cell r="B68415" t="str">
            <v>DEFC1449020</v>
          </cell>
        </row>
        <row r="68416">
          <cell r="B68416" t="str">
            <v>DEFC1449020</v>
          </cell>
        </row>
        <row r="68417">
          <cell r="B68417" t="str">
            <v>DEFC1449020</v>
          </cell>
        </row>
        <row r="68418">
          <cell r="B68418" t="str">
            <v>DEFC1449020</v>
          </cell>
        </row>
        <row r="68419">
          <cell r="B68419" t="str">
            <v>DEFC1449020</v>
          </cell>
        </row>
        <row r="68420">
          <cell r="B68420" t="str">
            <v>DEFC1449020</v>
          </cell>
        </row>
        <row r="68421">
          <cell r="B68421" t="str">
            <v>DEFC1449020</v>
          </cell>
        </row>
        <row r="68422">
          <cell r="B68422" t="str">
            <v>DEFC1449020</v>
          </cell>
        </row>
        <row r="68423">
          <cell r="B68423" t="str">
            <v>DEFC1449020</v>
          </cell>
        </row>
        <row r="68424">
          <cell r="B68424" t="str">
            <v>DEFC1449020</v>
          </cell>
        </row>
        <row r="68425">
          <cell r="B68425" t="str">
            <v>DEFC1449020</v>
          </cell>
        </row>
        <row r="68426">
          <cell r="B68426" t="str">
            <v>DEFC1449020</v>
          </cell>
        </row>
        <row r="68427">
          <cell r="B68427" t="str">
            <v>DEFC1449020</v>
          </cell>
        </row>
        <row r="68428">
          <cell r="B68428" t="str">
            <v>DEFC1449020</v>
          </cell>
        </row>
        <row r="68429">
          <cell r="B68429" t="str">
            <v>DEFC1449020</v>
          </cell>
        </row>
        <row r="68430">
          <cell r="B68430" t="str">
            <v>DEFC1449020</v>
          </cell>
        </row>
        <row r="68431">
          <cell r="B68431" t="str">
            <v>DEFC1449020</v>
          </cell>
        </row>
        <row r="68432">
          <cell r="B68432" t="str">
            <v>DEFC1449020</v>
          </cell>
        </row>
        <row r="68433">
          <cell r="B68433" t="str">
            <v>DEFC1449020</v>
          </cell>
        </row>
        <row r="68434">
          <cell r="B68434" t="str">
            <v>DEFC1449020</v>
          </cell>
        </row>
        <row r="68435">
          <cell r="B68435" t="str">
            <v>DEFC1449020</v>
          </cell>
        </row>
        <row r="68436">
          <cell r="B68436" t="str">
            <v>DEFC1449020</v>
          </cell>
        </row>
        <row r="68437">
          <cell r="B68437" t="str">
            <v>DEFC1449020</v>
          </cell>
        </row>
        <row r="68438">
          <cell r="B68438" t="str">
            <v>DEFC1449020</v>
          </cell>
        </row>
        <row r="68439">
          <cell r="B68439" t="str">
            <v>DEFC1449020</v>
          </cell>
        </row>
        <row r="68440">
          <cell r="B68440" t="str">
            <v>DEFC1449020</v>
          </cell>
        </row>
        <row r="68441">
          <cell r="B68441" t="str">
            <v>DEFC1449020</v>
          </cell>
        </row>
        <row r="68442">
          <cell r="B68442" t="str">
            <v>DEFC1449020</v>
          </cell>
        </row>
        <row r="68443">
          <cell r="B68443" t="str">
            <v>DEFC1449020</v>
          </cell>
        </row>
        <row r="68444">
          <cell r="B68444" t="str">
            <v>DEFC1449020</v>
          </cell>
        </row>
        <row r="68445">
          <cell r="B68445" t="str">
            <v>DEFC1449020</v>
          </cell>
        </row>
        <row r="68446">
          <cell r="B68446" t="str">
            <v>DEFC1449020</v>
          </cell>
        </row>
        <row r="68447">
          <cell r="B68447" t="str">
            <v>3LZAUMATN00</v>
          </cell>
        </row>
        <row r="68448">
          <cell r="B68448" t="str">
            <v>3LZAUMATN00</v>
          </cell>
        </row>
        <row r="68449">
          <cell r="B68449" t="str">
            <v>3LZAUMATN00</v>
          </cell>
        </row>
        <row r="68450">
          <cell r="B68450" t="str">
            <v>3LZAUMATN00</v>
          </cell>
        </row>
        <row r="68451">
          <cell r="B68451" t="str">
            <v>3LZAUMATN00</v>
          </cell>
        </row>
        <row r="68452">
          <cell r="B68452" t="str">
            <v>3LZAUMATN00</v>
          </cell>
        </row>
        <row r="68453">
          <cell r="B68453" t="str">
            <v>3LZAUMATN00</v>
          </cell>
        </row>
        <row r="68454">
          <cell r="B68454" t="str">
            <v>3LZAUMATN00</v>
          </cell>
        </row>
        <row r="68455">
          <cell r="B68455" t="str">
            <v>3LZAUMATN00</v>
          </cell>
        </row>
        <row r="68456">
          <cell r="B68456" t="str">
            <v>3LZAUMATN00</v>
          </cell>
        </row>
        <row r="68457">
          <cell r="B68457" t="str">
            <v>3LZAUMATN00</v>
          </cell>
        </row>
        <row r="68458">
          <cell r="B68458" t="str">
            <v>3LZAUMATN00</v>
          </cell>
        </row>
        <row r="68459">
          <cell r="B68459" t="str">
            <v>3LZAUMATN00</v>
          </cell>
        </row>
        <row r="68460">
          <cell r="B68460" t="str">
            <v>3LZAUMATN00</v>
          </cell>
        </row>
        <row r="68461">
          <cell r="B68461" t="str">
            <v>3LZAUMATN00</v>
          </cell>
        </row>
        <row r="68462">
          <cell r="B68462" t="str">
            <v>3LZAUMATN00</v>
          </cell>
        </row>
        <row r="68463">
          <cell r="B68463" t="str">
            <v>3LZAUMATN00</v>
          </cell>
        </row>
        <row r="68464">
          <cell r="B68464" t="str">
            <v>3LZAUMATN00</v>
          </cell>
        </row>
        <row r="68465">
          <cell r="B68465" t="str">
            <v>3LZAUMATN00</v>
          </cell>
        </row>
        <row r="68466">
          <cell r="B68466" t="str">
            <v>3LZAUMATN00</v>
          </cell>
        </row>
        <row r="68467">
          <cell r="B68467" t="str">
            <v>3LZAUMATN00</v>
          </cell>
        </row>
        <row r="68468">
          <cell r="B68468" t="str">
            <v>3LZAUMATN00</v>
          </cell>
        </row>
        <row r="68469">
          <cell r="B68469" t="str">
            <v>3LZAUMATN00</v>
          </cell>
        </row>
        <row r="68470">
          <cell r="B68470" t="str">
            <v>3LZAUMATN00</v>
          </cell>
        </row>
        <row r="68471">
          <cell r="B68471" t="str">
            <v>3LZAUMATN00</v>
          </cell>
        </row>
        <row r="68472">
          <cell r="B68472" t="str">
            <v>3LZAUMATN00</v>
          </cell>
        </row>
        <row r="68473">
          <cell r="B68473" t="str">
            <v>3LZAUMATN00</v>
          </cell>
        </row>
        <row r="68474">
          <cell r="B68474" t="str">
            <v>3LZAUMATN00</v>
          </cell>
        </row>
        <row r="68475">
          <cell r="B68475" t="str">
            <v>3LZAUMATN00</v>
          </cell>
        </row>
        <row r="68476">
          <cell r="B68476" t="str">
            <v>3LZAUMATN00</v>
          </cell>
        </row>
        <row r="68477">
          <cell r="B68477" t="str">
            <v>3LZAUMATN00</v>
          </cell>
        </row>
        <row r="68478">
          <cell r="B68478" t="str">
            <v>3LZAUMATN00</v>
          </cell>
        </row>
        <row r="68479">
          <cell r="B68479" t="str">
            <v>3LZAUMATN00</v>
          </cell>
        </row>
        <row r="68480">
          <cell r="B68480" t="str">
            <v>3LZAUMATN00</v>
          </cell>
        </row>
        <row r="68481">
          <cell r="B68481" t="str">
            <v>3LZAUMATN00</v>
          </cell>
        </row>
        <row r="68482">
          <cell r="B68482" t="str">
            <v>3LZAUMATN00</v>
          </cell>
        </row>
        <row r="68483">
          <cell r="B68483" t="str">
            <v>3LZAUMATN00</v>
          </cell>
        </row>
        <row r="68484">
          <cell r="B68484" t="str">
            <v>3LZAUMATN00</v>
          </cell>
        </row>
        <row r="68485">
          <cell r="B68485" t="str">
            <v>3LZAUMATN00</v>
          </cell>
        </row>
        <row r="68486">
          <cell r="B68486" t="str">
            <v>3LZAUMATN00</v>
          </cell>
        </row>
        <row r="68487">
          <cell r="B68487" t="str">
            <v>3LZAUMATN00</v>
          </cell>
        </row>
        <row r="68488">
          <cell r="B68488" t="str">
            <v>3LZAUMATN00</v>
          </cell>
        </row>
        <row r="68489">
          <cell r="B68489" t="str">
            <v>3LZAUMATN00</v>
          </cell>
        </row>
        <row r="68490">
          <cell r="B68490" t="str">
            <v>3LZAUMATN00</v>
          </cell>
        </row>
        <row r="68491">
          <cell r="B68491" t="str">
            <v>3LZAUMATN00</v>
          </cell>
        </row>
        <row r="68492">
          <cell r="B68492" t="str">
            <v>3LZAUMATN00</v>
          </cell>
        </row>
        <row r="68493">
          <cell r="B68493" t="str">
            <v>3LZAUMATN00</v>
          </cell>
        </row>
        <row r="68494">
          <cell r="B68494" t="str">
            <v>3LZAUMATN00</v>
          </cell>
        </row>
        <row r="68495">
          <cell r="B68495" t="str">
            <v>3LZAUMATN00</v>
          </cell>
        </row>
        <row r="68496">
          <cell r="B68496" t="str">
            <v>3LZAUMATN00</v>
          </cell>
        </row>
        <row r="68497">
          <cell r="B68497" t="str">
            <v>3LZAUMATN00</v>
          </cell>
        </row>
        <row r="68498">
          <cell r="B68498" t="str">
            <v>3LZAUMATN00</v>
          </cell>
        </row>
        <row r="68499">
          <cell r="B68499" t="str">
            <v>3LZAUMATN00</v>
          </cell>
        </row>
        <row r="68500">
          <cell r="B68500" t="str">
            <v>3LZAUMATN00</v>
          </cell>
        </row>
        <row r="68501">
          <cell r="B68501" t="str">
            <v>31Z8EMB12R0</v>
          </cell>
        </row>
        <row r="68502">
          <cell r="B68502" t="str">
            <v>HCXKK080010</v>
          </cell>
        </row>
        <row r="68503">
          <cell r="B68503" t="str">
            <v>HCXKK080010</v>
          </cell>
        </row>
        <row r="68504">
          <cell r="B68504" t="str">
            <v>HCXKK080010</v>
          </cell>
        </row>
        <row r="68505">
          <cell r="B68505" t="str">
            <v>HCXKK080010</v>
          </cell>
        </row>
        <row r="68506">
          <cell r="B68506" t="str">
            <v>HCXKK080010</v>
          </cell>
        </row>
        <row r="68507">
          <cell r="B68507" t="str">
            <v>HCXKK080010</v>
          </cell>
        </row>
        <row r="68508">
          <cell r="B68508" t="str">
            <v>HCXKK080010</v>
          </cell>
        </row>
        <row r="68509">
          <cell r="B68509" t="str">
            <v>HCXKK080010</v>
          </cell>
        </row>
        <row r="68510">
          <cell r="B68510" t="str">
            <v>HCXKK080010</v>
          </cell>
        </row>
        <row r="68511">
          <cell r="B68511" t="str">
            <v>HCXKK080010</v>
          </cell>
        </row>
        <row r="68512">
          <cell r="B68512" t="str">
            <v>HCXKK080010</v>
          </cell>
        </row>
        <row r="68513">
          <cell r="B68513" t="str">
            <v>HCXKK080010</v>
          </cell>
        </row>
        <row r="68514">
          <cell r="B68514" t="str">
            <v>HCXKK080010</v>
          </cell>
        </row>
        <row r="68515">
          <cell r="B68515" t="str">
            <v>HCXKK080010</v>
          </cell>
        </row>
        <row r="68516">
          <cell r="B68516" t="str">
            <v>HCXKK080010</v>
          </cell>
        </row>
        <row r="68517">
          <cell r="B68517" t="str">
            <v>HCXKK080010</v>
          </cell>
        </row>
        <row r="68518">
          <cell r="B68518" t="str">
            <v>HCXKK080010</v>
          </cell>
        </row>
        <row r="68519">
          <cell r="B68519" t="str">
            <v>HCXKK080010</v>
          </cell>
        </row>
        <row r="68520">
          <cell r="B68520" t="str">
            <v>HCXKK080010</v>
          </cell>
        </row>
        <row r="68521">
          <cell r="B68521" t="str">
            <v>HCXKK080010</v>
          </cell>
        </row>
        <row r="68522">
          <cell r="B68522" t="str">
            <v>HCXKK080010</v>
          </cell>
        </row>
        <row r="68523">
          <cell r="B68523" t="str">
            <v>HCXKK080010</v>
          </cell>
        </row>
        <row r="68524">
          <cell r="B68524" t="str">
            <v>HCXKK080010</v>
          </cell>
        </row>
        <row r="68525">
          <cell r="B68525" t="str">
            <v>HCXKK080010</v>
          </cell>
        </row>
        <row r="68526">
          <cell r="B68526" t="str">
            <v>HCXKK080010</v>
          </cell>
        </row>
        <row r="68527">
          <cell r="B68527" t="str">
            <v>HCXKK080010</v>
          </cell>
        </row>
        <row r="68528">
          <cell r="B68528" t="str">
            <v>HCXKK080010</v>
          </cell>
        </row>
        <row r="68529">
          <cell r="B68529" t="str">
            <v>HCXKK080010</v>
          </cell>
        </row>
        <row r="68530">
          <cell r="B68530" t="str">
            <v>HCXKK080010</v>
          </cell>
        </row>
        <row r="68531">
          <cell r="B68531" t="str">
            <v>HCXKK080010</v>
          </cell>
        </row>
        <row r="68532">
          <cell r="B68532" t="str">
            <v>NX.A7LAL.004</v>
          </cell>
        </row>
        <row r="68533">
          <cell r="B68533" t="str">
            <v>NX.A7LAL.004</v>
          </cell>
        </row>
        <row r="68534">
          <cell r="B68534" t="str">
            <v>KE.11A0N.009</v>
          </cell>
        </row>
        <row r="68535">
          <cell r="B68535" t="str">
            <v>KE.11A0N.009</v>
          </cell>
        </row>
        <row r="68536">
          <cell r="B68536" t="str">
            <v>KE.11A0N.009</v>
          </cell>
        </row>
        <row r="68537">
          <cell r="B68537" t="str">
            <v>KE.11A0N.009</v>
          </cell>
        </row>
        <row r="68538">
          <cell r="B68538" t="str">
            <v>KE.11A0N.009</v>
          </cell>
        </row>
        <row r="68539">
          <cell r="B68539" t="str">
            <v>KE.11A0N.009</v>
          </cell>
        </row>
        <row r="68540">
          <cell r="B68540" t="str">
            <v>KE.11A0N.009</v>
          </cell>
        </row>
        <row r="68541">
          <cell r="B68541" t="str">
            <v>KE.11A0N.009</v>
          </cell>
        </row>
        <row r="68542">
          <cell r="B68542" t="str">
            <v>KE.11A0N.009</v>
          </cell>
        </row>
        <row r="68543">
          <cell r="B68543" t="str">
            <v>KE.11A0N.009</v>
          </cell>
        </row>
        <row r="68544">
          <cell r="B68544" t="str">
            <v>KE.11A0N.009</v>
          </cell>
        </row>
        <row r="68545">
          <cell r="B68545" t="str">
            <v>KE.11A0N.009</v>
          </cell>
        </row>
        <row r="68546">
          <cell r="B68546" t="str">
            <v>KE.11A0N.009</v>
          </cell>
        </row>
        <row r="68547">
          <cell r="B68547" t="str">
            <v>KE.11A0N.009</v>
          </cell>
        </row>
        <row r="68548">
          <cell r="B68548" t="str">
            <v>KE.11A0N.009</v>
          </cell>
        </row>
        <row r="68549">
          <cell r="B68549" t="str">
            <v>KE.11A0N.009</v>
          </cell>
        </row>
        <row r="68550">
          <cell r="B68550" t="str">
            <v>KE.11A0N.009</v>
          </cell>
        </row>
        <row r="68551">
          <cell r="B68551" t="str">
            <v>KE.11A0N.009</v>
          </cell>
        </row>
        <row r="68552">
          <cell r="B68552" t="str">
            <v>KE.11A0N.009</v>
          </cell>
        </row>
        <row r="68553">
          <cell r="B68553" t="str">
            <v>KE.11A0N.009</v>
          </cell>
        </row>
        <row r="68554">
          <cell r="B68554" t="str">
            <v>KE.11A0N.009</v>
          </cell>
        </row>
        <row r="68555">
          <cell r="B68555" t="str">
            <v>KE.11A0N.009</v>
          </cell>
        </row>
        <row r="68556">
          <cell r="B68556" t="str">
            <v>31Z8EMB18G0</v>
          </cell>
        </row>
        <row r="68557">
          <cell r="B68557" t="str">
            <v>31Z8EMB18G0</v>
          </cell>
        </row>
        <row r="68558">
          <cell r="B68558" t="str">
            <v>31Z8EMB18G0</v>
          </cell>
        </row>
        <row r="68559">
          <cell r="B68559" t="str">
            <v>31Z8EMB18G0</v>
          </cell>
        </row>
        <row r="68560">
          <cell r="B68560" t="str">
            <v>31Z8EMB18G0</v>
          </cell>
        </row>
        <row r="68561">
          <cell r="B68561" t="str">
            <v>31Z8EMB18G0</v>
          </cell>
        </row>
        <row r="68562">
          <cell r="B68562" t="str">
            <v>31Z8EMB18G0</v>
          </cell>
        </row>
        <row r="68563">
          <cell r="B68563" t="str">
            <v>31Z8EMB18G0</v>
          </cell>
        </row>
        <row r="68564">
          <cell r="B68564" t="str">
            <v>FBRLAL60000337</v>
          </cell>
        </row>
        <row r="68565">
          <cell r="B68565" t="str">
            <v>FBRLAL60000336</v>
          </cell>
        </row>
        <row r="68566">
          <cell r="B68566" t="str">
            <v>FBRLAL60000335</v>
          </cell>
        </row>
        <row r="68567">
          <cell r="B68567" t="str">
            <v>FBRLAL60000334</v>
          </cell>
        </row>
        <row r="68568">
          <cell r="B68568" t="str">
            <v>FBRLAL60000334</v>
          </cell>
        </row>
        <row r="68569">
          <cell r="B68569" t="str">
            <v>FBRLAL60000333</v>
          </cell>
        </row>
        <row r="68570">
          <cell r="B68570" t="str">
            <v>FBRLAL60000343</v>
          </cell>
        </row>
        <row r="68571">
          <cell r="B68571" t="str">
            <v>FBRLAL60000344</v>
          </cell>
        </row>
        <row r="68572">
          <cell r="B68572" t="str">
            <v>FBRLAL60000345</v>
          </cell>
        </row>
        <row r="68573">
          <cell r="B68573" t="str">
            <v>FBRLAL60000317</v>
          </cell>
        </row>
        <row r="68574">
          <cell r="B68574" t="str">
            <v>FBRLAL60000314</v>
          </cell>
        </row>
        <row r="68575">
          <cell r="B68575" t="str">
            <v>FBRLAL60000318</v>
          </cell>
        </row>
        <row r="68576">
          <cell r="B68576" t="str">
            <v>FBRLAL60000326</v>
          </cell>
        </row>
        <row r="68577">
          <cell r="B68577" t="str">
            <v>FBRLAL60000324</v>
          </cell>
        </row>
        <row r="68578">
          <cell r="B68578" t="str">
            <v>FBRLAL60000323</v>
          </cell>
        </row>
        <row r="68579">
          <cell r="B68579" t="str">
            <v>FBRLAL60000320</v>
          </cell>
        </row>
        <row r="68580">
          <cell r="B68580" t="str">
            <v>FBRLAL60000319</v>
          </cell>
        </row>
        <row r="68581">
          <cell r="B68581" t="str">
            <v>FBRLAL60000304</v>
          </cell>
        </row>
        <row r="68582">
          <cell r="B68582" t="str">
            <v>FBRLAL60000302</v>
          </cell>
        </row>
        <row r="68583">
          <cell r="B68583" t="str">
            <v>FBRLAL60000300</v>
          </cell>
        </row>
        <row r="68584">
          <cell r="B68584" t="str">
            <v>FBRLAL60000299</v>
          </cell>
        </row>
        <row r="68585">
          <cell r="B68585" t="str">
            <v>FBRLAL60000305</v>
          </cell>
        </row>
        <row r="68586">
          <cell r="B68586" t="str">
            <v>FBRLAL60000311</v>
          </cell>
        </row>
        <row r="68587">
          <cell r="B68587" t="str">
            <v>FBRLAL60000310</v>
          </cell>
        </row>
        <row r="68588">
          <cell r="B68588" t="str">
            <v>FBRLAL60000309</v>
          </cell>
        </row>
        <row r="68589">
          <cell r="B68589" t="str">
            <v>FBRLAL60000308</v>
          </cell>
        </row>
        <row r="68590">
          <cell r="B68590" t="str">
            <v>FBRLAL60000307</v>
          </cell>
        </row>
        <row r="68591">
          <cell r="B68591" t="str">
            <v>FBRLAL60000322</v>
          </cell>
        </row>
        <row r="68592">
          <cell r="B68592" t="str">
            <v>FBRLAL60000321</v>
          </cell>
        </row>
        <row r="68593">
          <cell r="B68593" t="str">
            <v>FBRLAMET001-FG</v>
          </cell>
        </row>
        <row r="68594">
          <cell r="B68594" t="str">
            <v>FBRLAMET001</v>
          </cell>
        </row>
        <row r="68595">
          <cell r="B68595" t="str">
            <v>FBRLAL60000327</v>
          </cell>
        </row>
        <row r="68596">
          <cell r="B68596" t="str">
            <v>FBRLAL60000328</v>
          </cell>
        </row>
        <row r="68597">
          <cell r="B68597" t="str">
            <v>FBRLAL60000329</v>
          </cell>
        </row>
        <row r="68598">
          <cell r="B68598" t="str">
            <v>FBRLAL60000330</v>
          </cell>
        </row>
        <row r="68599">
          <cell r="B68599" t="str">
            <v>INSSOP0008-N</v>
          </cell>
        </row>
        <row r="68600">
          <cell r="B68600" t="str">
            <v>FOXC091755KAP</v>
          </cell>
        </row>
        <row r="68601">
          <cell r="B68601" t="str">
            <v>LBLSERIALMDB06-GR</v>
          </cell>
        </row>
        <row r="68602">
          <cell r="B68602" t="str">
            <v>LBLSERIALMDB06-GR</v>
          </cell>
        </row>
        <row r="68603">
          <cell r="B68603" t="str">
            <v>FBRLAL60000331</v>
          </cell>
        </row>
        <row r="68604">
          <cell r="B68604" t="str">
            <v>MET001-1.5-0A-GR</v>
          </cell>
        </row>
        <row r="68605">
          <cell r="B68605" t="str">
            <v>CS26042FB00</v>
          </cell>
        </row>
        <row r="68606">
          <cell r="B68606" t="str">
            <v>CS26042FB00</v>
          </cell>
        </row>
        <row r="68607">
          <cell r="B68607" t="str">
            <v>CS26042FB00</v>
          </cell>
        </row>
        <row r="68608">
          <cell r="B68608" t="str">
            <v>CS26042FB00</v>
          </cell>
        </row>
        <row r="68609">
          <cell r="B68609" t="str">
            <v>CS26042FB00</v>
          </cell>
        </row>
        <row r="68610">
          <cell r="B68610" t="str">
            <v>CS26042FB00</v>
          </cell>
        </row>
        <row r="68611">
          <cell r="B68611" t="str">
            <v>CS26042FB00</v>
          </cell>
        </row>
        <row r="68612">
          <cell r="B68612" t="str">
            <v>CS26042FB00</v>
          </cell>
        </row>
        <row r="68613">
          <cell r="B68613" t="str">
            <v>CS26042FB00</v>
          </cell>
        </row>
        <row r="68614">
          <cell r="B68614" t="str">
            <v>CS26042FB00</v>
          </cell>
        </row>
        <row r="68615">
          <cell r="B68615" t="str">
            <v>CS26042FB00</v>
          </cell>
        </row>
        <row r="68616">
          <cell r="B68616" t="str">
            <v>CS26042FB00</v>
          </cell>
        </row>
        <row r="68617">
          <cell r="B68617" t="str">
            <v>CS26042FB00</v>
          </cell>
        </row>
        <row r="68618">
          <cell r="B68618" t="str">
            <v>CS26042FB00</v>
          </cell>
        </row>
        <row r="68619">
          <cell r="B68619" t="str">
            <v>CS26042FB00</v>
          </cell>
        </row>
        <row r="68620">
          <cell r="B68620" t="str">
            <v>CS26042FB00</v>
          </cell>
        </row>
        <row r="68621">
          <cell r="B68621" t="str">
            <v>CS26042FB00</v>
          </cell>
        </row>
        <row r="68622">
          <cell r="B68622" t="str">
            <v>CS26042FB00</v>
          </cell>
        </row>
        <row r="68623">
          <cell r="B68623" t="str">
            <v>CS26042FB00</v>
          </cell>
        </row>
        <row r="68624">
          <cell r="B68624" t="str">
            <v>CS26042FB00</v>
          </cell>
        </row>
        <row r="68625">
          <cell r="B68625" t="str">
            <v>CS26042FB00</v>
          </cell>
        </row>
        <row r="68626">
          <cell r="B68626" t="str">
            <v>CS26042FB00</v>
          </cell>
        </row>
        <row r="68627">
          <cell r="B68627" t="str">
            <v>CS26042FB00</v>
          </cell>
        </row>
        <row r="68628">
          <cell r="B68628" t="str">
            <v>CS26042FB00</v>
          </cell>
        </row>
        <row r="68629">
          <cell r="B68629" t="str">
            <v>CS26042FB00</v>
          </cell>
        </row>
        <row r="68630">
          <cell r="B68630" t="str">
            <v>CS26042FB00</v>
          </cell>
        </row>
        <row r="68631">
          <cell r="B68631" t="str">
            <v>CS26042FB00</v>
          </cell>
        </row>
        <row r="68632">
          <cell r="B68632" t="str">
            <v>CS26042FB00</v>
          </cell>
        </row>
        <row r="68633">
          <cell r="B68633" t="str">
            <v>CS26042FB00</v>
          </cell>
        </row>
        <row r="68634">
          <cell r="B68634" t="str">
            <v>CS26042FB00</v>
          </cell>
        </row>
        <row r="68635">
          <cell r="B68635" t="str">
            <v>CS26042FB00</v>
          </cell>
        </row>
        <row r="68636">
          <cell r="B68636" t="str">
            <v>CS26042FB00</v>
          </cell>
        </row>
        <row r="68637">
          <cell r="B68637" t="str">
            <v>CS26042FB00</v>
          </cell>
        </row>
        <row r="68638">
          <cell r="B68638" t="str">
            <v>CS26042FB00</v>
          </cell>
        </row>
        <row r="68639">
          <cell r="B68639" t="str">
            <v>CS26042FB00</v>
          </cell>
        </row>
        <row r="68640">
          <cell r="B68640" t="str">
            <v>CS26042FB00</v>
          </cell>
        </row>
        <row r="68641">
          <cell r="B68641" t="str">
            <v>CS26042FB00</v>
          </cell>
        </row>
        <row r="68642">
          <cell r="B68642" t="str">
            <v>CS26042FB00</v>
          </cell>
        </row>
        <row r="68643">
          <cell r="B68643" t="str">
            <v>CS26042FB00</v>
          </cell>
        </row>
        <row r="68644">
          <cell r="B68644" t="str">
            <v>CS26042FB00</v>
          </cell>
        </row>
        <row r="68645">
          <cell r="B68645" t="str">
            <v>CS26042FB00</v>
          </cell>
        </row>
        <row r="68646">
          <cell r="B68646" t="str">
            <v>CS26042FB00</v>
          </cell>
        </row>
        <row r="68647">
          <cell r="B68647" t="str">
            <v>CS26042FB00</v>
          </cell>
        </row>
        <row r="68648">
          <cell r="B68648" t="str">
            <v>CS26042FB00</v>
          </cell>
        </row>
        <row r="68649">
          <cell r="B68649" t="str">
            <v>CS26042FB00</v>
          </cell>
        </row>
        <row r="68650">
          <cell r="B68650" t="str">
            <v>CS26042FB00</v>
          </cell>
        </row>
        <row r="68651">
          <cell r="B68651" t="str">
            <v>CS26042FB00</v>
          </cell>
        </row>
        <row r="68652">
          <cell r="B68652" t="str">
            <v>CS26042FB00</v>
          </cell>
        </row>
        <row r="68653">
          <cell r="B68653" t="str">
            <v>CS26042FB00</v>
          </cell>
        </row>
        <row r="68654">
          <cell r="B68654" t="str">
            <v>CS26042FB00</v>
          </cell>
        </row>
        <row r="68655">
          <cell r="B68655" t="str">
            <v>CS26042FB00</v>
          </cell>
        </row>
        <row r="68656">
          <cell r="B68656" t="str">
            <v>CS26042FB00</v>
          </cell>
        </row>
        <row r="68657">
          <cell r="B68657" t="str">
            <v>CS26042FB00</v>
          </cell>
        </row>
        <row r="68658">
          <cell r="B68658" t="str">
            <v>CS26042FB00</v>
          </cell>
        </row>
        <row r="68659">
          <cell r="B68659" t="str">
            <v>CS26042FB00</v>
          </cell>
        </row>
        <row r="68660">
          <cell r="B68660" t="str">
            <v>CS26042FB00</v>
          </cell>
        </row>
        <row r="68661">
          <cell r="B68661" t="str">
            <v>CS26042FB00</v>
          </cell>
        </row>
        <row r="68662">
          <cell r="B68662" t="str">
            <v>CS25902FB10</v>
          </cell>
        </row>
        <row r="68663">
          <cell r="B68663" t="str">
            <v>CS25902FB10</v>
          </cell>
        </row>
        <row r="68664">
          <cell r="B68664" t="str">
            <v>CS25902FB10</v>
          </cell>
        </row>
        <row r="68665">
          <cell r="B68665" t="str">
            <v>CS25902FB10</v>
          </cell>
        </row>
        <row r="68666">
          <cell r="B68666" t="str">
            <v>CS25902FB10</v>
          </cell>
        </row>
        <row r="68667">
          <cell r="B68667" t="str">
            <v>CS25902FB10</v>
          </cell>
        </row>
        <row r="68668">
          <cell r="B68668" t="str">
            <v>CS25902FB10</v>
          </cell>
        </row>
        <row r="68669">
          <cell r="B68669" t="str">
            <v>CS25902FB10</v>
          </cell>
        </row>
        <row r="68670">
          <cell r="B68670" t="str">
            <v>CS25902FB10</v>
          </cell>
        </row>
        <row r="68671">
          <cell r="B68671" t="str">
            <v>CS25902FB10</v>
          </cell>
        </row>
        <row r="68672">
          <cell r="B68672" t="str">
            <v>CS25902FB10</v>
          </cell>
        </row>
        <row r="68673">
          <cell r="B68673" t="str">
            <v>CS25902FB10</v>
          </cell>
        </row>
        <row r="68674">
          <cell r="B68674" t="str">
            <v>CS25902FB10</v>
          </cell>
        </row>
        <row r="68675">
          <cell r="B68675" t="str">
            <v>CS25902FB10</v>
          </cell>
        </row>
        <row r="68676">
          <cell r="B68676" t="str">
            <v>CS25902FB10</v>
          </cell>
        </row>
        <row r="68677">
          <cell r="B68677" t="str">
            <v>CS25902FB10</v>
          </cell>
        </row>
        <row r="68678">
          <cell r="B68678" t="str">
            <v>CS25902FB10</v>
          </cell>
        </row>
        <row r="68679">
          <cell r="B68679" t="str">
            <v>CS25902FB10</v>
          </cell>
        </row>
        <row r="68680">
          <cell r="B68680" t="str">
            <v>CS25902FB10</v>
          </cell>
        </row>
        <row r="68681">
          <cell r="B68681" t="str">
            <v>CS25902FB10</v>
          </cell>
        </row>
        <row r="68682">
          <cell r="B68682" t="str">
            <v>CS25902FB10</v>
          </cell>
        </row>
        <row r="68683">
          <cell r="B68683" t="str">
            <v>CS25902FB10</v>
          </cell>
        </row>
        <row r="68684">
          <cell r="B68684" t="str">
            <v>CS25902FB10</v>
          </cell>
        </row>
        <row r="68685">
          <cell r="B68685" t="str">
            <v>CS25902FB10</v>
          </cell>
        </row>
        <row r="68686">
          <cell r="B68686" t="str">
            <v>CS25902FB10</v>
          </cell>
        </row>
        <row r="68687">
          <cell r="B68687" t="str">
            <v>CS25902FB10</v>
          </cell>
        </row>
        <row r="68688">
          <cell r="B68688" t="str">
            <v>CS25902FB10</v>
          </cell>
        </row>
        <row r="68689">
          <cell r="B68689" t="str">
            <v>CS25902FB10</v>
          </cell>
        </row>
        <row r="68690">
          <cell r="B68690" t="str">
            <v>CS25902FB10</v>
          </cell>
        </row>
        <row r="68691">
          <cell r="B68691" t="str">
            <v>CS25902FB10</v>
          </cell>
        </row>
        <row r="68692">
          <cell r="B68692" t="str">
            <v>CS25902FB10</v>
          </cell>
        </row>
        <row r="68693">
          <cell r="B68693" t="str">
            <v>CS25902FB10</v>
          </cell>
        </row>
        <row r="68694">
          <cell r="B68694" t="str">
            <v>CS25902FB10</v>
          </cell>
        </row>
        <row r="68695">
          <cell r="B68695" t="str">
            <v>CS25902FB10</v>
          </cell>
        </row>
        <row r="68696">
          <cell r="B68696" t="str">
            <v>CS25902FB10</v>
          </cell>
        </row>
        <row r="68697">
          <cell r="B68697" t="str">
            <v>CS25902FB10</v>
          </cell>
        </row>
        <row r="68698">
          <cell r="B68698" t="str">
            <v>CS24752FB12</v>
          </cell>
        </row>
        <row r="68699">
          <cell r="B68699" t="str">
            <v>CS24752FB12</v>
          </cell>
        </row>
        <row r="68700">
          <cell r="B68700" t="str">
            <v>CS24752FB12</v>
          </cell>
        </row>
        <row r="68701">
          <cell r="B68701" t="str">
            <v>CS24752FB12</v>
          </cell>
        </row>
        <row r="68702">
          <cell r="B68702" t="str">
            <v>CS24752FB12</v>
          </cell>
        </row>
        <row r="68703">
          <cell r="B68703" t="str">
            <v>CS24752FB12</v>
          </cell>
        </row>
        <row r="68704">
          <cell r="B68704" t="str">
            <v>CS24752FB12</v>
          </cell>
        </row>
        <row r="68705">
          <cell r="B68705" t="str">
            <v>CS24752FB12</v>
          </cell>
        </row>
        <row r="68706">
          <cell r="B68706" t="str">
            <v>CS24752FB12</v>
          </cell>
        </row>
        <row r="68707">
          <cell r="B68707" t="str">
            <v>CS24752FB12</v>
          </cell>
        </row>
        <row r="68708">
          <cell r="B68708" t="str">
            <v>CS24752FB12</v>
          </cell>
        </row>
        <row r="68709">
          <cell r="B68709" t="str">
            <v>CS24752FB12</v>
          </cell>
        </row>
        <row r="68710">
          <cell r="B68710" t="str">
            <v>CS24752FB12</v>
          </cell>
        </row>
        <row r="68711">
          <cell r="B68711" t="str">
            <v>CS24752FB12</v>
          </cell>
        </row>
        <row r="68712">
          <cell r="B68712" t="str">
            <v>CS24752FB12</v>
          </cell>
        </row>
        <row r="68713">
          <cell r="B68713" t="str">
            <v>CS24752FB12</v>
          </cell>
        </row>
        <row r="68714">
          <cell r="B68714" t="str">
            <v>CS24752FB12</v>
          </cell>
        </row>
        <row r="68715">
          <cell r="B68715" t="str">
            <v>CS24702JB38</v>
          </cell>
        </row>
        <row r="68716">
          <cell r="B68716" t="str">
            <v>CS24702JB38</v>
          </cell>
        </row>
        <row r="68717">
          <cell r="B68717" t="str">
            <v>CS24702JB38</v>
          </cell>
        </row>
        <row r="68718">
          <cell r="B68718" t="str">
            <v>CS24702JB38</v>
          </cell>
        </row>
        <row r="68719">
          <cell r="B68719" t="str">
            <v>CS24702JB38</v>
          </cell>
        </row>
        <row r="68720">
          <cell r="B68720" t="str">
            <v>CS24702JB38</v>
          </cell>
        </row>
        <row r="68721">
          <cell r="B68721" t="str">
            <v>CS24702JB38</v>
          </cell>
        </row>
        <row r="68722">
          <cell r="B68722" t="str">
            <v>CS24702JB38</v>
          </cell>
        </row>
        <row r="68723">
          <cell r="B68723" t="str">
            <v>CS24702JB38</v>
          </cell>
        </row>
        <row r="68724">
          <cell r="B68724" t="str">
            <v>CS24702JB38</v>
          </cell>
        </row>
        <row r="68725">
          <cell r="B68725" t="str">
            <v>CS24702JB38</v>
          </cell>
        </row>
        <row r="68726">
          <cell r="B68726" t="str">
            <v>CS24702JB38</v>
          </cell>
        </row>
        <row r="68727">
          <cell r="B68727" t="str">
            <v>CS24702JB38</v>
          </cell>
        </row>
        <row r="68728">
          <cell r="B68728" t="str">
            <v>CS24702JB38</v>
          </cell>
        </row>
        <row r="68729">
          <cell r="B68729" t="str">
            <v>CS24702JB38</v>
          </cell>
        </row>
        <row r="68730">
          <cell r="B68730" t="str">
            <v>CS24702JB38</v>
          </cell>
        </row>
        <row r="68731">
          <cell r="B68731" t="str">
            <v>CS24702JB38</v>
          </cell>
        </row>
        <row r="68732">
          <cell r="B68732" t="str">
            <v>CS24702JB38</v>
          </cell>
        </row>
        <row r="68733">
          <cell r="B68733" t="str">
            <v>CS24702JB38</v>
          </cell>
        </row>
        <row r="68734">
          <cell r="B68734" t="str">
            <v>CS24702JB38</v>
          </cell>
        </row>
        <row r="68735">
          <cell r="B68735" t="str">
            <v>CS24702JB38</v>
          </cell>
        </row>
        <row r="68736">
          <cell r="B68736" t="str">
            <v>CS24702JB38</v>
          </cell>
        </row>
        <row r="68737">
          <cell r="B68737" t="str">
            <v>CS24702JB38</v>
          </cell>
        </row>
        <row r="68738">
          <cell r="B68738" t="str">
            <v>CS24702JB38</v>
          </cell>
        </row>
        <row r="68739">
          <cell r="B68739" t="str">
            <v>CS24702JB38</v>
          </cell>
        </row>
        <row r="68740">
          <cell r="B68740" t="str">
            <v>CS24702JB38</v>
          </cell>
        </row>
        <row r="68741">
          <cell r="B68741" t="str">
            <v>CS24702JB38</v>
          </cell>
        </row>
        <row r="68742">
          <cell r="B68742" t="str">
            <v>CS24702JB38</v>
          </cell>
        </row>
        <row r="68743">
          <cell r="B68743" t="str">
            <v>CS24702JB38</v>
          </cell>
        </row>
        <row r="68744">
          <cell r="B68744" t="str">
            <v>CS24702JB38</v>
          </cell>
        </row>
        <row r="68745">
          <cell r="B68745" t="str">
            <v>CS24702JB38</v>
          </cell>
        </row>
        <row r="68746">
          <cell r="B68746" t="str">
            <v>CS24702JB38</v>
          </cell>
        </row>
        <row r="68747">
          <cell r="B68747" t="str">
            <v>CS24702FB10</v>
          </cell>
        </row>
        <row r="68748">
          <cell r="B68748" t="str">
            <v>CS24702FB10</v>
          </cell>
        </row>
        <row r="68749">
          <cell r="B68749" t="str">
            <v>CS24702FB10</v>
          </cell>
        </row>
        <row r="68750">
          <cell r="B68750" t="str">
            <v>CS24702FB10</v>
          </cell>
        </row>
        <row r="68751">
          <cell r="B68751" t="str">
            <v>CS24702FB10</v>
          </cell>
        </row>
        <row r="68752">
          <cell r="B68752" t="str">
            <v>CS24702FB10</v>
          </cell>
        </row>
        <row r="68753">
          <cell r="B68753" t="str">
            <v>CS24702FB10</v>
          </cell>
        </row>
        <row r="68754">
          <cell r="B68754" t="str">
            <v>CS24702FB10</v>
          </cell>
        </row>
        <row r="68755">
          <cell r="B68755" t="str">
            <v>CS24702FB10</v>
          </cell>
        </row>
        <row r="68756">
          <cell r="B68756" t="str">
            <v>CS24702FB10</v>
          </cell>
        </row>
        <row r="68757">
          <cell r="B68757" t="str">
            <v>CS24702FB10</v>
          </cell>
        </row>
        <row r="68758">
          <cell r="B68758" t="str">
            <v>CS26192FB14</v>
          </cell>
        </row>
        <row r="68759">
          <cell r="B68759" t="str">
            <v>CS26192FB14</v>
          </cell>
        </row>
        <row r="68760">
          <cell r="B68760" t="str">
            <v>CS26192FB14</v>
          </cell>
        </row>
        <row r="68761">
          <cell r="B68761" t="str">
            <v>CS26192FB14</v>
          </cell>
        </row>
        <row r="68762">
          <cell r="B68762" t="str">
            <v>CS26192FB14</v>
          </cell>
        </row>
        <row r="68763">
          <cell r="B68763" t="str">
            <v>CS26192FB14</v>
          </cell>
        </row>
        <row r="68764">
          <cell r="B68764" t="str">
            <v>CS26192FB14</v>
          </cell>
        </row>
        <row r="68765">
          <cell r="B68765" t="str">
            <v>CS26192FB14</v>
          </cell>
        </row>
        <row r="68766">
          <cell r="B68766" t="str">
            <v>CS26192FB14</v>
          </cell>
        </row>
        <row r="68767">
          <cell r="B68767" t="str">
            <v>CS26192FB14</v>
          </cell>
        </row>
        <row r="68768">
          <cell r="B68768" t="str">
            <v>CS26192FB14</v>
          </cell>
        </row>
        <row r="68769">
          <cell r="B68769" t="str">
            <v>CS26192FB14</v>
          </cell>
        </row>
        <row r="68770">
          <cell r="B68770" t="str">
            <v>CS26192FB14</v>
          </cell>
        </row>
        <row r="68771">
          <cell r="B68771" t="str">
            <v>CS26192FB14</v>
          </cell>
        </row>
        <row r="68772">
          <cell r="B68772" t="str">
            <v>CS26192FB14</v>
          </cell>
        </row>
        <row r="68773">
          <cell r="B68773" t="str">
            <v>CS26192FB14</v>
          </cell>
        </row>
        <row r="68774">
          <cell r="B68774" t="str">
            <v>CS26192FB14</v>
          </cell>
        </row>
        <row r="68775">
          <cell r="B68775" t="str">
            <v>CS26192FB14</v>
          </cell>
        </row>
        <row r="68776">
          <cell r="B68776" t="str">
            <v>CS26192FB14</v>
          </cell>
        </row>
        <row r="68777">
          <cell r="B68777" t="str">
            <v>CS26192FB14</v>
          </cell>
        </row>
        <row r="68778">
          <cell r="B68778" t="str">
            <v>CS26192FB14</v>
          </cell>
        </row>
        <row r="68779">
          <cell r="B68779" t="str">
            <v>CS26192FB14</v>
          </cell>
        </row>
        <row r="68780">
          <cell r="B68780" t="str">
            <v>CS26192FB14</v>
          </cell>
        </row>
        <row r="68781">
          <cell r="B68781" t="str">
            <v>CS26192FB14</v>
          </cell>
        </row>
        <row r="68782">
          <cell r="B68782" t="str">
            <v>CS27502FB11</v>
          </cell>
        </row>
        <row r="68783">
          <cell r="B68783" t="str">
            <v>CS27502FB11</v>
          </cell>
        </row>
        <row r="68784">
          <cell r="B68784" t="str">
            <v>CS27502FB11</v>
          </cell>
        </row>
        <row r="68785">
          <cell r="B68785" t="str">
            <v>CS27502FB11</v>
          </cell>
        </row>
        <row r="68786">
          <cell r="B68786" t="str">
            <v>CS27502FB11</v>
          </cell>
        </row>
        <row r="68787">
          <cell r="B68787" t="str">
            <v>CS27502FB11</v>
          </cell>
        </row>
        <row r="68788">
          <cell r="B68788" t="str">
            <v>CS27502FB11</v>
          </cell>
        </row>
        <row r="68789">
          <cell r="B68789" t="str">
            <v>CS27502FB11</v>
          </cell>
        </row>
        <row r="68790">
          <cell r="B68790" t="str">
            <v>CS27502FB11</v>
          </cell>
        </row>
        <row r="68791">
          <cell r="B68791" t="str">
            <v>CS27502FB11</v>
          </cell>
        </row>
        <row r="68792">
          <cell r="B68792" t="str">
            <v>CS27502FB11</v>
          </cell>
        </row>
        <row r="68793">
          <cell r="B68793" t="str">
            <v>CS27322FB12</v>
          </cell>
        </row>
        <row r="68794">
          <cell r="B68794" t="str">
            <v>CS27322FB12</v>
          </cell>
        </row>
        <row r="68795">
          <cell r="B68795" t="str">
            <v>CS27322FB12</v>
          </cell>
        </row>
        <row r="68796">
          <cell r="B68796" t="str">
            <v>CS27322FB12</v>
          </cell>
        </row>
        <row r="68797">
          <cell r="B68797" t="str">
            <v>CS27322FB12</v>
          </cell>
        </row>
        <row r="68798">
          <cell r="B68798" t="str">
            <v>CS27322FB12</v>
          </cell>
        </row>
        <row r="68799">
          <cell r="B68799" t="str">
            <v>CS27322FB12</v>
          </cell>
        </row>
        <row r="68800">
          <cell r="B68800" t="str">
            <v>CS27322FB12</v>
          </cell>
        </row>
        <row r="68801">
          <cell r="B68801" t="str">
            <v>CS27322FB12</v>
          </cell>
        </row>
        <row r="68802">
          <cell r="B68802" t="str">
            <v>CS27322FB12</v>
          </cell>
        </row>
        <row r="68803">
          <cell r="B68803" t="str">
            <v>CS27322FB12</v>
          </cell>
        </row>
        <row r="68804">
          <cell r="B68804" t="str">
            <v>CS-2703J911</v>
          </cell>
        </row>
        <row r="68805">
          <cell r="B68805" t="str">
            <v>CS-2703J911</v>
          </cell>
        </row>
        <row r="68806">
          <cell r="B68806" t="str">
            <v>CS-2703J911</v>
          </cell>
        </row>
        <row r="68807">
          <cell r="B68807" t="str">
            <v>CS-2703J911</v>
          </cell>
        </row>
        <row r="68808">
          <cell r="B68808" t="str">
            <v>CS-2703J911</v>
          </cell>
        </row>
        <row r="68809">
          <cell r="B68809" t="str">
            <v>CS-2703J911</v>
          </cell>
        </row>
        <row r="68810">
          <cell r="B68810" t="str">
            <v>CS-2703J911</v>
          </cell>
        </row>
        <row r="68811">
          <cell r="B68811" t="str">
            <v>CS-2703J911</v>
          </cell>
        </row>
        <row r="68812">
          <cell r="B68812" t="str">
            <v>CS-2703J911</v>
          </cell>
        </row>
        <row r="68813">
          <cell r="B68813" t="str">
            <v>CS-2703J911</v>
          </cell>
        </row>
        <row r="68814">
          <cell r="B68814" t="str">
            <v>CS-2703J911</v>
          </cell>
        </row>
        <row r="68815">
          <cell r="B68815" t="str">
            <v>CS-2703J911</v>
          </cell>
        </row>
        <row r="68816">
          <cell r="B68816" t="str">
            <v>CS-2703J911</v>
          </cell>
        </row>
        <row r="68817">
          <cell r="B68817" t="str">
            <v>CS-2703J911</v>
          </cell>
        </row>
        <row r="68818">
          <cell r="B68818" t="str">
            <v>CS-2703J911</v>
          </cell>
        </row>
        <row r="68819">
          <cell r="B68819" t="str">
            <v>CS-2703J911</v>
          </cell>
        </row>
        <row r="68820">
          <cell r="B68820" t="str">
            <v>CS-2703J911</v>
          </cell>
        </row>
        <row r="68821">
          <cell r="B68821" t="str">
            <v>CS-2703J911</v>
          </cell>
        </row>
        <row r="68822">
          <cell r="B68822" t="str">
            <v>CS-2703J911</v>
          </cell>
        </row>
        <row r="68823">
          <cell r="B68823" t="str">
            <v>CS-2703J911</v>
          </cell>
        </row>
        <row r="68824">
          <cell r="B68824" t="str">
            <v>CS-2703J911</v>
          </cell>
        </row>
        <row r="68825">
          <cell r="B68825" t="str">
            <v>CS-2703J911</v>
          </cell>
        </row>
        <row r="68826">
          <cell r="B68826" t="str">
            <v>CS-2703J911</v>
          </cell>
        </row>
        <row r="68827">
          <cell r="B68827" t="str">
            <v>CS-2703J911</v>
          </cell>
        </row>
        <row r="68828">
          <cell r="B68828" t="str">
            <v>CS-2703J911</v>
          </cell>
        </row>
        <row r="68829">
          <cell r="B68829" t="str">
            <v>CS-2703J911</v>
          </cell>
        </row>
        <row r="68830">
          <cell r="B68830" t="str">
            <v>CS-2703J911</v>
          </cell>
        </row>
        <row r="68831">
          <cell r="B68831" t="str">
            <v>CS-2703J911</v>
          </cell>
        </row>
        <row r="68832">
          <cell r="B68832" t="str">
            <v>CS-2703J911</v>
          </cell>
        </row>
        <row r="68833">
          <cell r="B68833" t="str">
            <v>CS-2703J911</v>
          </cell>
        </row>
        <row r="68834">
          <cell r="B68834" t="str">
            <v>CS-2703J911</v>
          </cell>
        </row>
        <row r="68835">
          <cell r="B68835" t="str">
            <v>CS-2703J911</v>
          </cell>
        </row>
        <row r="68836">
          <cell r="B68836" t="str">
            <v>CS-2703J911</v>
          </cell>
        </row>
        <row r="68837">
          <cell r="B68837" t="str">
            <v>CS-2703J911</v>
          </cell>
        </row>
        <row r="68838">
          <cell r="B68838" t="str">
            <v>CS-2703J911</v>
          </cell>
        </row>
        <row r="68839">
          <cell r="B68839" t="str">
            <v>CS-2703J911</v>
          </cell>
        </row>
        <row r="68840">
          <cell r="B68840" t="str">
            <v>CS-2703J911</v>
          </cell>
        </row>
        <row r="68841">
          <cell r="B68841" t="str">
            <v>CS-2703J911</v>
          </cell>
        </row>
        <row r="68842">
          <cell r="B68842" t="str">
            <v>CS-2703J911</v>
          </cell>
        </row>
        <row r="68843">
          <cell r="B68843" t="str">
            <v>CS-2703J911</v>
          </cell>
        </row>
        <row r="68844">
          <cell r="B68844" t="str">
            <v>CS-2703J911</v>
          </cell>
        </row>
        <row r="68845">
          <cell r="B68845" t="str">
            <v>CS26492FB23</v>
          </cell>
        </row>
        <row r="68846">
          <cell r="B68846" t="str">
            <v>CS26492FB23</v>
          </cell>
        </row>
        <row r="68847">
          <cell r="B68847" t="str">
            <v>CS26492FB23</v>
          </cell>
        </row>
        <row r="68848">
          <cell r="B68848" t="str">
            <v>CS26492FB23</v>
          </cell>
        </row>
        <row r="68849">
          <cell r="B68849" t="str">
            <v>CS26492FB23</v>
          </cell>
        </row>
        <row r="68850">
          <cell r="B68850" t="str">
            <v>CS26492FB23</v>
          </cell>
        </row>
        <row r="68851">
          <cell r="B68851" t="str">
            <v>CS26492FB23</v>
          </cell>
        </row>
        <row r="68852">
          <cell r="B68852" t="str">
            <v>CS26492FB23</v>
          </cell>
        </row>
        <row r="68853">
          <cell r="B68853" t="str">
            <v>CS26492FB23</v>
          </cell>
        </row>
        <row r="68854">
          <cell r="B68854" t="str">
            <v>CS26492FB23</v>
          </cell>
        </row>
        <row r="68855">
          <cell r="B68855" t="str">
            <v>CS26492FB23</v>
          </cell>
        </row>
        <row r="68856">
          <cell r="B68856" t="str">
            <v>CS26492FB23</v>
          </cell>
        </row>
        <row r="68857">
          <cell r="B68857" t="str">
            <v>CS26492FB23</v>
          </cell>
        </row>
        <row r="68858">
          <cell r="B68858" t="str">
            <v>CS26492FB23</v>
          </cell>
        </row>
        <row r="68859">
          <cell r="B68859" t="str">
            <v>CS26492FB23</v>
          </cell>
        </row>
        <row r="68860">
          <cell r="B68860" t="str">
            <v>CS26492FB23</v>
          </cell>
        </row>
        <row r="68861">
          <cell r="B68861" t="str">
            <v>CS26492FB23</v>
          </cell>
        </row>
        <row r="68862">
          <cell r="B68862" t="str">
            <v>CS26492FB23</v>
          </cell>
        </row>
        <row r="68863">
          <cell r="B68863" t="str">
            <v>CS26492FB23</v>
          </cell>
        </row>
        <row r="68864">
          <cell r="B68864" t="str">
            <v>CS26492FB23</v>
          </cell>
        </row>
        <row r="68865">
          <cell r="B68865" t="str">
            <v>CS26492FB23</v>
          </cell>
        </row>
        <row r="68866">
          <cell r="B68866" t="str">
            <v>CS26492FB23</v>
          </cell>
        </row>
        <row r="68867">
          <cell r="B68867" t="str">
            <v>CS26492FB23</v>
          </cell>
        </row>
        <row r="68868">
          <cell r="B68868" t="str">
            <v>CS26492FB23</v>
          </cell>
        </row>
        <row r="68869">
          <cell r="B68869" t="str">
            <v>CS26492FB23</v>
          </cell>
        </row>
        <row r="68870">
          <cell r="B68870" t="str">
            <v>CS26492FB23</v>
          </cell>
        </row>
        <row r="68871">
          <cell r="B68871" t="str">
            <v>CS26492FB23</v>
          </cell>
        </row>
        <row r="68872">
          <cell r="B68872" t="str">
            <v>CS26492FB23</v>
          </cell>
        </row>
        <row r="68873">
          <cell r="B68873" t="str">
            <v>CS26492FB23</v>
          </cell>
        </row>
        <row r="68874">
          <cell r="B68874" t="str">
            <v>CS26492FB23</v>
          </cell>
        </row>
        <row r="68875">
          <cell r="B68875" t="str">
            <v>CS26492FB23</v>
          </cell>
        </row>
        <row r="68876">
          <cell r="B68876" t="str">
            <v>CS26492FB23</v>
          </cell>
        </row>
        <row r="68877">
          <cell r="B68877" t="str">
            <v>CS26492FB23</v>
          </cell>
        </row>
        <row r="68878">
          <cell r="B68878" t="str">
            <v>CS26492FB23</v>
          </cell>
        </row>
        <row r="68879">
          <cell r="B68879" t="str">
            <v>CS26492FB23</v>
          </cell>
        </row>
        <row r="68880">
          <cell r="B68880" t="str">
            <v>CS26492FB23</v>
          </cell>
        </row>
        <row r="68881">
          <cell r="B68881" t="str">
            <v>CS26492FB23</v>
          </cell>
        </row>
        <row r="68882">
          <cell r="B68882" t="str">
            <v>CS26342FB27</v>
          </cell>
        </row>
        <row r="68883">
          <cell r="B68883" t="str">
            <v>CS26342FB27</v>
          </cell>
        </row>
        <row r="68884">
          <cell r="B68884" t="str">
            <v>CS26342FB27</v>
          </cell>
        </row>
        <row r="68885">
          <cell r="B68885" t="str">
            <v>CS26342FB27</v>
          </cell>
        </row>
        <row r="68886">
          <cell r="B68886" t="str">
            <v>CS26342FB27</v>
          </cell>
        </row>
        <row r="68887">
          <cell r="B68887" t="str">
            <v>CS26342FB27</v>
          </cell>
        </row>
        <row r="68888">
          <cell r="B68888" t="str">
            <v>CS26342FB27</v>
          </cell>
        </row>
        <row r="68889">
          <cell r="B68889" t="str">
            <v>CS26342FB27</v>
          </cell>
        </row>
        <row r="68890">
          <cell r="B68890" t="str">
            <v>CS26342FB27</v>
          </cell>
        </row>
        <row r="68891">
          <cell r="B68891" t="str">
            <v>CS26342FB27</v>
          </cell>
        </row>
        <row r="68892">
          <cell r="B68892" t="str">
            <v>CS26342FB27</v>
          </cell>
        </row>
        <row r="68893">
          <cell r="B68893" t="str">
            <v>CS26342FB27</v>
          </cell>
        </row>
        <row r="68894">
          <cell r="B68894" t="str">
            <v>CS26342FB27</v>
          </cell>
        </row>
        <row r="68895">
          <cell r="B68895" t="str">
            <v>CS26342FB27</v>
          </cell>
        </row>
        <row r="68896">
          <cell r="B68896" t="str">
            <v>CS26342FB27</v>
          </cell>
        </row>
        <row r="68897">
          <cell r="B68897" t="str">
            <v>CS26342FB27</v>
          </cell>
        </row>
        <row r="68898">
          <cell r="B68898" t="str">
            <v>CS26342FB27</v>
          </cell>
        </row>
        <row r="68899">
          <cell r="B68899" t="str">
            <v>CS26342FB27</v>
          </cell>
        </row>
        <row r="68900">
          <cell r="B68900" t="str">
            <v>CS26342FB27</v>
          </cell>
        </row>
        <row r="68901">
          <cell r="B68901" t="str">
            <v>CS26342FB27</v>
          </cell>
        </row>
        <row r="68902">
          <cell r="B68902" t="str">
            <v>CS26342FB27</v>
          </cell>
        </row>
        <row r="68903">
          <cell r="B68903" t="str">
            <v>CS26342FB27</v>
          </cell>
        </row>
        <row r="68904">
          <cell r="B68904" t="str">
            <v>CS26342FB27</v>
          </cell>
        </row>
        <row r="68905">
          <cell r="B68905" t="str">
            <v>CS26342FB27</v>
          </cell>
        </row>
        <row r="68906">
          <cell r="B68906" t="str">
            <v>CS26342FB27</v>
          </cell>
        </row>
        <row r="68907">
          <cell r="B68907" t="str">
            <v>CS26342FB27</v>
          </cell>
        </row>
        <row r="68908">
          <cell r="B68908" t="str">
            <v>CS26342FB27</v>
          </cell>
        </row>
        <row r="68909">
          <cell r="B68909" t="str">
            <v>CS26342FB27</v>
          </cell>
        </row>
        <row r="68910">
          <cell r="B68910" t="str">
            <v>CS26342FB27</v>
          </cell>
        </row>
        <row r="68911">
          <cell r="B68911" t="str">
            <v>CS26342FB27</v>
          </cell>
        </row>
        <row r="68912">
          <cell r="B68912" t="str">
            <v>CS26342FB27</v>
          </cell>
        </row>
        <row r="68913">
          <cell r="B68913" t="str">
            <v>CS26342FB27</v>
          </cell>
        </row>
        <row r="68914">
          <cell r="B68914" t="str">
            <v>CS26342FB27</v>
          </cell>
        </row>
        <row r="68915">
          <cell r="B68915" t="str">
            <v>CS26342FB27</v>
          </cell>
        </row>
        <row r="68916">
          <cell r="B68916" t="str">
            <v>CS26342FB27</v>
          </cell>
        </row>
        <row r="68917">
          <cell r="B68917" t="str">
            <v>CS26342FB27</v>
          </cell>
        </row>
        <row r="68918">
          <cell r="B68918" t="str">
            <v>CS26342FB27</v>
          </cell>
        </row>
        <row r="68919">
          <cell r="B68919" t="str">
            <v>CS26342FB27</v>
          </cell>
        </row>
        <row r="68920">
          <cell r="B68920" t="str">
            <v>CS26342FB27</v>
          </cell>
        </row>
        <row r="68921">
          <cell r="B68921" t="str">
            <v>CS26342FB27</v>
          </cell>
        </row>
        <row r="68922">
          <cell r="B68922" t="str">
            <v>CS26342FB27</v>
          </cell>
        </row>
        <row r="68923">
          <cell r="B68923" t="str">
            <v>CS24701JE00</v>
          </cell>
        </row>
        <row r="68924">
          <cell r="B68924" t="str">
            <v>CS24701JE00</v>
          </cell>
        </row>
        <row r="68925">
          <cell r="B68925" t="str">
            <v>CS24701JE00</v>
          </cell>
        </row>
        <row r="68926">
          <cell r="B68926" t="str">
            <v>CS24701JE00</v>
          </cell>
        </row>
        <row r="68927">
          <cell r="B68927" t="str">
            <v>CS24701JE00</v>
          </cell>
        </row>
        <row r="68928">
          <cell r="B68928" t="str">
            <v>CS24701JE00</v>
          </cell>
        </row>
        <row r="68929">
          <cell r="B68929" t="str">
            <v>CS24701JE00</v>
          </cell>
        </row>
        <row r="68930">
          <cell r="B68930" t="str">
            <v>CS24701JE00</v>
          </cell>
        </row>
        <row r="68931">
          <cell r="B68931" t="str">
            <v>CS24701JE00</v>
          </cell>
        </row>
        <row r="68932">
          <cell r="B68932" t="str">
            <v>CS24701JE00</v>
          </cell>
        </row>
        <row r="68933">
          <cell r="B68933" t="str">
            <v>CS24701JE00</v>
          </cell>
        </row>
        <row r="68934">
          <cell r="B68934" t="str">
            <v>CS24701JE00</v>
          </cell>
        </row>
        <row r="68935">
          <cell r="B68935" t="str">
            <v>CS24701JE00</v>
          </cell>
        </row>
        <row r="68936">
          <cell r="B68936" t="str">
            <v>CS24701JE00</v>
          </cell>
        </row>
        <row r="68937">
          <cell r="B68937" t="str">
            <v>CS24701JE00</v>
          </cell>
        </row>
        <row r="68938">
          <cell r="B68938" t="str">
            <v>CS24701JE00</v>
          </cell>
        </row>
        <row r="68939">
          <cell r="B68939" t="str">
            <v>CS24701JE00</v>
          </cell>
        </row>
        <row r="68940">
          <cell r="B68940" t="str">
            <v>CS24701JE00</v>
          </cell>
        </row>
        <row r="68941">
          <cell r="B68941" t="str">
            <v>CS24701JE00</v>
          </cell>
        </row>
        <row r="68942">
          <cell r="B68942" t="str">
            <v>CS24701JE00</v>
          </cell>
        </row>
        <row r="68943">
          <cell r="B68943" t="str">
            <v>CS24701JE00</v>
          </cell>
        </row>
        <row r="68944">
          <cell r="B68944" t="str">
            <v>CS24701JE00</v>
          </cell>
        </row>
        <row r="68945">
          <cell r="B68945" t="str">
            <v>CS24701JE00</v>
          </cell>
        </row>
        <row r="68946">
          <cell r="B68946" t="str">
            <v>CS24701JE00</v>
          </cell>
        </row>
        <row r="68947">
          <cell r="B68947" t="str">
            <v>CS24701JE00</v>
          </cell>
        </row>
        <row r="68948">
          <cell r="B68948" t="str">
            <v>CS24701JE00</v>
          </cell>
        </row>
        <row r="68949">
          <cell r="B68949" t="str">
            <v>CS24701JE00</v>
          </cell>
        </row>
        <row r="68950">
          <cell r="B68950" t="str">
            <v>CS24701JE00</v>
          </cell>
        </row>
        <row r="68951">
          <cell r="B68951" t="str">
            <v>CS24701JE00</v>
          </cell>
        </row>
        <row r="68952">
          <cell r="B68952" t="str">
            <v>CS24701JE00</v>
          </cell>
        </row>
        <row r="68953">
          <cell r="B68953" t="str">
            <v>CS24701JE00</v>
          </cell>
        </row>
        <row r="68954">
          <cell r="B68954" t="str">
            <v>CS24701JE00</v>
          </cell>
        </row>
        <row r="68955">
          <cell r="B68955" t="str">
            <v>CS24701JE00</v>
          </cell>
        </row>
        <row r="68956">
          <cell r="B68956" t="str">
            <v>CS24701JE00</v>
          </cell>
        </row>
        <row r="68957">
          <cell r="B68957" t="str">
            <v>CS24701JE00</v>
          </cell>
        </row>
        <row r="68958">
          <cell r="B68958" t="str">
            <v>CS24701JE00</v>
          </cell>
        </row>
        <row r="68959">
          <cell r="B68959" t="str">
            <v>CS24701JE00</v>
          </cell>
        </row>
        <row r="68960">
          <cell r="B68960" t="str">
            <v>CS24701JE00</v>
          </cell>
        </row>
        <row r="68961">
          <cell r="B68961" t="str">
            <v>CS24701JE00</v>
          </cell>
        </row>
        <row r="68962">
          <cell r="B68962" t="str">
            <v>CS24701JE00</v>
          </cell>
        </row>
        <row r="68963">
          <cell r="B68963" t="str">
            <v>CS24701JE00</v>
          </cell>
        </row>
        <row r="68964">
          <cell r="B68964" t="str">
            <v>CS24701JE00</v>
          </cell>
        </row>
        <row r="68965">
          <cell r="B68965" t="str">
            <v>CS24701JE00</v>
          </cell>
        </row>
        <row r="68966">
          <cell r="B68966" t="str">
            <v>CS24701JE00</v>
          </cell>
        </row>
        <row r="68967">
          <cell r="B68967" t="str">
            <v>CS24701JE00</v>
          </cell>
        </row>
        <row r="68968">
          <cell r="B68968" t="str">
            <v>CS24701JE00</v>
          </cell>
        </row>
        <row r="68969">
          <cell r="B68969" t="str">
            <v>CS24701JE00</v>
          </cell>
        </row>
        <row r="68970">
          <cell r="B68970" t="str">
            <v>CS24701JE00</v>
          </cell>
        </row>
        <row r="68971">
          <cell r="B68971" t="str">
            <v>CS24701JE00</v>
          </cell>
        </row>
        <row r="68972">
          <cell r="B68972" t="str">
            <v>CS24701JE00</v>
          </cell>
        </row>
        <row r="68973">
          <cell r="B68973" t="str">
            <v>CS24701JE00</v>
          </cell>
        </row>
        <row r="68974">
          <cell r="B68974" t="str">
            <v>CS24701JE00</v>
          </cell>
        </row>
        <row r="68975">
          <cell r="B68975" t="str">
            <v>CS24701JE00</v>
          </cell>
        </row>
        <row r="68976">
          <cell r="B68976" t="str">
            <v>CS24701JE00</v>
          </cell>
        </row>
        <row r="68977">
          <cell r="B68977" t="str">
            <v>CS24701JE00</v>
          </cell>
        </row>
        <row r="68978">
          <cell r="B68978" t="str">
            <v>CS24701JE00</v>
          </cell>
        </row>
        <row r="68979">
          <cell r="B68979" t="str">
            <v>CS24701JE00</v>
          </cell>
        </row>
        <row r="68980">
          <cell r="B68980" t="str">
            <v>CS24701JE00</v>
          </cell>
        </row>
        <row r="68981">
          <cell r="B68981" t="str">
            <v>CS24701JE00</v>
          </cell>
        </row>
        <row r="68982">
          <cell r="B68982" t="str">
            <v>CS24701JE00</v>
          </cell>
        </row>
        <row r="68983">
          <cell r="B68983" t="str">
            <v>CS24701JE00</v>
          </cell>
        </row>
        <row r="68984">
          <cell r="B68984" t="str">
            <v>CS24701JE00</v>
          </cell>
        </row>
        <row r="68985">
          <cell r="B68985" t="str">
            <v>CS24701JE00</v>
          </cell>
        </row>
        <row r="68986">
          <cell r="B68986" t="str">
            <v>CS24701JE00</v>
          </cell>
        </row>
        <row r="68987">
          <cell r="B68987" t="str">
            <v>CS24701JE00</v>
          </cell>
        </row>
        <row r="68988">
          <cell r="B68988" t="str">
            <v>CS24701JE00</v>
          </cell>
        </row>
        <row r="68989">
          <cell r="B68989" t="str">
            <v>CS24701JE00</v>
          </cell>
        </row>
        <row r="68990">
          <cell r="B68990" t="str">
            <v>CS24701JE00</v>
          </cell>
        </row>
        <row r="68991">
          <cell r="B68991" t="str">
            <v>CS24701JE00</v>
          </cell>
        </row>
        <row r="68992">
          <cell r="B68992" t="str">
            <v>CS24701JE00</v>
          </cell>
        </row>
        <row r="68993">
          <cell r="B68993" t="str">
            <v>CS24701JE00</v>
          </cell>
        </row>
        <row r="68994">
          <cell r="B68994" t="str">
            <v>CS24701JE00</v>
          </cell>
        </row>
        <row r="68995">
          <cell r="B68995" t="str">
            <v>CS24701JE00</v>
          </cell>
        </row>
        <row r="68996">
          <cell r="B68996" t="str">
            <v>CS24701JE00</v>
          </cell>
        </row>
        <row r="68997">
          <cell r="B68997" t="str">
            <v>CS24701JE00</v>
          </cell>
        </row>
        <row r="68998">
          <cell r="B68998" t="str">
            <v>CS24701JE00</v>
          </cell>
        </row>
        <row r="68999">
          <cell r="B68999" t="str">
            <v>CS24701JE00</v>
          </cell>
        </row>
        <row r="69000">
          <cell r="B69000" t="str">
            <v>CS24701JE00</v>
          </cell>
        </row>
        <row r="69001">
          <cell r="B69001" t="str">
            <v>CS24701JE00</v>
          </cell>
        </row>
        <row r="69002">
          <cell r="B69002" t="str">
            <v>CS24701JE00</v>
          </cell>
        </row>
        <row r="69003">
          <cell r="B69003" t="str">
            <v>CS24701JE00</v>
          </cell>
        </row>
        <row r="69004">
          <cell r="B69004" t="str">
            <v>CS24701JE00</v>
          </cell>
        </row>
        <row r="69005">
          <cell r="B69005" t="str">
            <v>CS24701JE00</v>
          </cell>
        </row>
        <row r="69006">
          <cell r="B69006" t="str">
            <v>CS24701JE00</v>
          </cell>
        </row>
        <row r="69007">
          <cell r="B69007" t="str">
            <v>CS24701JE00</v>
          </cell>
        </row>
        <row r="69008">
          <cell r="B69008" t="str">
            <v>CS24701JE00</v>
          </cell>
        </row>
        <row r="69009">
          <cell r="B69009" t="str">
            <v>CS24701JE00</v>
          </cell>
        </row>
        <row r="69010">
          <cell r="B69010" t="str">
            <v>CS24701JE00</v>
          </cell>
        </row>
        <row r="69011">
          <cell r="B69011" t="str">
            <v>CS24701JE00</v>
          </cell>
        </row>
        <row r="69012">
          <cell r="B69012" t="str">
            <v>CS24701JE00</v>
          </cell>
        </row>
        <row r="69013">
          <cell r="B69013" t="str">
            <v>CS24701JE00</v>
          </cell>
        </row>
        <row r="69014">
          <cell r="B69014" t="str">
            <v>CS24701JE00</v>
          </cell>
        </row>
        <row r="69015">
          <cell r="B69015" t="str">
            <v>CS24701JE00</v>
          </cell>
        </row>
        <row r="69016">
          <cell r="B69016" t="str">
            <v>CS24701JE00</v>
          </cell>
        </row>
        <row r="69017">
          <cell r="B69017" t="str">
            <v>CS24701JE00</v>
          </cell>
        </row>
        <row r="69018">
          <cell r="B69018" t="str">
            <v>CS24701JE00</v>
          </cell>
        </row>
        <row r="69019">
          <cell r="B69019" t="str">
            <v>CS24701JE00</v>
          </cell>
        </row>
        <row r="69020">
          <cell r="B69020" t="str">
            <v>CS24701JE00</v>
          </cell>
        </row>
        <row r="69021">
          <cell r="B69021" t="str">
            <v>CS24701JE00</v>
          </cell>
        </row>
        <row r="69022">
          <cell r="B69022" t="str">
            <v>CS24701JE00</v>
          </cell>
        </row>
        <row r="69023">
          <cell r="B69023" t="str">
            <v>CS24701JE00</v>
          </cell>
        </row>
        <row r="69024">
          <cell r="B69024" t="str">
            <v>CS24701JE00</v>
          </cell>
        </row>
        <row r="69025">
          <cell r="B69025" t="str">
            <v>CS24701JE00</v>
          </cell>
        </row>
        <row r="69026">
          <cell r="B69026" t="str">
            <v>CS24701JE00</v>
          </cell>
        </row>
        <row r="69027">
          <cell r="B69027" t="str">
            <v>CS24701JE00</v>
          </cell>
        </row>
        <row r="69028">
          <cell r="B69028" t="str">
            <v>CS24701JE00</v>
          </cell>
        </row>
        <row r="69029">
          <cell r="B69029" t="str">
            <v>CS24701JE00</v>
          </cell>
        </row>
        <row r="69030">
          <cell r="B69030" t="str">
            <v>CS24701JE00</v>
          </cell>
        </row>
        <row r="69031">
          <cell r="B69031" t="str">
            <v>CS24701JE00</v>
          </cell>
        </row>
        <row r="69032">
          <cell r="B69032" t="str">
            <v>CS24701JE00</v>
          </cell>
        </row>
        <row r="69033">
          <cell r="B69033" t="str">
            <v>CS24701JE00</v>
          </cell>
        </row>
        <row r="69034">
          <cell r="B69034" t="str">
            <v>CS24701JE00</v>
          </cell>
        </row>
        <row r="69035">
          <cell r="B69035" t="str">
            <v>CS24701JE00</v>
          </cell>
        </row>
        <row r="69036">
          <cell r="B69036" t="str">
            <v>CS24701JE00</v>
          </cell>
        </row>
        <row r="69037">
          <cell r="B69037" t="str">
            <v>CS24701JE00</v>
          </cell>
        </row>
        <row r="69038">
          <cell r="B69038" t="str">
            <v>CS24701JE00</v>
          </cell>
        </row>
        <row r="69039">
          <cell r="B69039" t="str">
            <v>CS24701JE00</v>
          </cell>
        </row>
        <row r="69040">
          <cell r="B69040" t="str">
            <v>CS24701JE00</v>
          </cell>
        </row>
        <row r="69041">
          <cell r="B69041" t="str">
            <v>CS24701JE00</v>
          </cell>
        </row>
        <row r="69042">
          <cell r="B69042" t="str">
            <v>CS24701JE00</v>
          </cell>
        </row>
        <row r="69043">
          <cell r="B69043" t="str">
            <v>CS24701JE00</v>
          </cell>
        </row>
        <row r="69044">
          <cell r="B69044" t="str">
            <v>CS24701JE00</v>
          </cell>
        </row>
        <row r="69045">
          <cell r="B69045" t="str">
            <v>CS24701JE00</v>
          </cell>
        </row>
        <row r="69046">
          <cell r="B69046" t="str">
            <v>CS24701JE00</v>
          </cell>
        </row>
        <row r="69047">
          <cell r="B69047" t="str">
            <v>CS24701JE00</v>
          </cell>
        </row>
        <row r="69048">
          <cell r="B69048" t="str">
            <v>CS24701JE00</v>
          </cell>
        </row>
        <row r="69049">
          <cell r="B69049" t="str">
            <v>CS24701JE00</v>
          </cell>
        </row>
        <row r="69050">
          <cell r="B69050" t="str">
            <v>CS24701JE00</v>
          </cell>
        </row>
        <row r="69051">
          <cell r="B69051" t="str">
            <v>CS24701JE00</v>
          </cell>
        </row>
        <row r="69052">
          <cell r="B69052" t="str">
            <v>CS24701JE00</v>
          </cell>
        </row>
        <row r="69053">
          <cell r="B69053" t="str">
            <v>CS24701JE00</v>
          </cell>
        </row>
        <row r="69054">
          <cell r="B69054" t="str">
            <v>CS24701JE00</v>
          </cell>
        </row>
        <row r="69055">
          <cell r="B69055" t="str">
            <v>CS22201JE00</v>
          </cell>
        </row>
        <row r="69056">
          <cell r="B69056" t="str">
            <v>CS22201JE00</v>
          </cell>
        </row>
        <row r="69057">
          <cell r="B69057" t="str">
            <v>CS22201JE00</v>
          </cell>
        </row>
        <row r="69058">
          <cell r="B69058" t="str">
            <v>CS22201JE00</v>
          </cell>
        </row>
        <row r="69059">
          <cell r="B69059" t="str">
            <v>CS22201JE00</v>
          </cell>
        </row>
        <row r="69060">
          <cell r="B69060" t="str">
            <v>CS22201JE00</v>
          </cell>
        </row>
        <row r="69061">
          <cell r="B69061" t="str">
            <v>CS22201JE00</v>
          </cell>
        </row>
        <row r="69062">
          <cell r="B69062" t="str">
            <v>CS22201JE00</v>
          </cell>
        </row>
        <row r="69063">
          <cell r="B69063" t="str">
            <v>CS22201JE00</v>
          </cell>
        </row>
        <row r="69064">
          <cell r="B69064" t="str">
            <v>CS22201JE00</v>
          </cell>
        </row>
        <row r="69065">
          <cell r="B69065" t="str">
            <v>CS22201JE00</v>
          </cell>
        </row>
        <row r="69066">
          <cell r="B69066" t="str">
            <v>CS22201JE00</v>
          </cell>
        </row>
        <row r="69067">
          <cell r="B69067" t="str">
            <v>CS22201JE00</v>
          </cell>
        </row>
        <row r="69068">
          <cell r="B69068" t="str">
            <v>CS22201JE00</v>
          </cell>
        </row>
        <row r="69069">
          <cell r="B69069" t="str">
            <v>CS22201JE00</v>
          </cell>
        </row>
        <row r="69070">
          <cell r="B69070" t="str">
            <v>CS22201JE00</v>
          </cell>
        </row>
        <row r="69071">
          <cell r="B69071" t="str">
            <v>CS22201JE00</v>
          </cell>
        </row>
        <row r="69072">
          <cell r="B69072" t="str">
            <v>CS22201JE00</v>
          </cell>
        </row>
        <row r="69073">
          <cell r="B69073" t="str">
            <v>CS22201JE00</v>
          </cell>
        </row>
        <row r="69074">
          <cell r="B69074" t="str">
            <v>CS22201JE00</v>
          </cell>
        </row>
        <row r="69075">
          <cell r="B69075" t="str">
            <v>CS22201JE00</v>
          </cell>
        </row>
        <row r="69076">
          <cell r="B69076" t="str">
            <v>CS22201JE00</v>
          </cell>
        </row>
        <row r="69077">
          <cell r="B69077" t="str">
            <v>CS22201JE00</v>
          </cell>
        </row>
        <row r="69078">
          <cell r="B69078" t="str">
            <v>CS22201JE00</v>
          </cell>
        </row>
        <row r="69079">
          <cell r="B69079" t="str">
            <v>CS22201JE00</v>
          </cell>
        </row>
        <row r="69080">
          <cell r="B69080" t="str">
            <v>CS22201JE00</v>
          </cell>
        </row>
        <row r="69081">
          <cell r="B69081" t="str">
            <v>CS22201JE00</v>
          </cell>
        </row>
        <row r="69082">
          <cell r="B69082" t="str">
            <v>CS22201JE00</v>
          </cell>
        </row>
        <row r="69083">
          <cell r="B69083" t="str">
            <v>CS22201JE00</v>
          </cell>
        </row>
        <row r="69084">
          <cell r="B69084" t="str">
            <v>CS22201JE00</v>
          </cell>
        </row>
        <row r="69085">
          <cell r="B69085" t="str">
            <v>CS22201JE00</v>
          </cell>
        </row>
        <row r="69086">
          <cell r="B69086" t="str">
            <v>CS22201JE00</v>
          </cell>
        </row>
        <row r="69087">
          <cell r="B69087" t="str">
            <v>CS22201JE00</v>
          </cell>
        </row>
        <row r="69088">
          <cell r="B69088" t="str">
            <v>CS22201JE00</v>
          </cell>
        </row>
        <row r="69089">
          <cell r="B69089" t="str">
            <v>CS22201JE00</v>
          </cell>
        </row>
        <row r="69090">
          <cell r="B69090" t="str">
            <v>CS22201JE00</v>
          </cell>
        </row>
        <row r="69091">
          <cell r="B69091" t="str">
            <v>CS22201JE00</v>
          </cell>
        </row>
        <row r="69092">
          <cell r="B69092" t="str">
            <v>CS22201JE00</v>
          </cell>
        </row>
        <row r="69093">
          <cell r="B69093" t="str">
            <v>CS22201JE00</v>
          </cell>
        </row>
        <row r="69094">
          <cell r="B69094" t="str">
            <v>CS22201JE00</v>
          </cell>
        </row>
        <row r="69095">
          <cell r="B69095" t="str">
            <v>CS22201JE00</v>
          </cell>
        </row>
        <row r="69096">
          <cell r="B69096" t="str">
            <v>CS22201JE00</v>
          </cell>
        </row>
        <row r="69097">
          <cell r="B69097" t="str">
            <v>CS22201JE00</v>
          </cell>
        </row>
        <row r="69098">
          <cell r="B69098" t="str">
            <v>CS22201JE00</v>
          </cell>
        </row>
        <row r="69099">
          <cell r="B69099" t="str">
            <v>CS22201JE00</v>
          </cell>
        </row>
        <row r="69100">
          <cell r="B69100" t="str">
            <v>CS22201JE00</v>
          </cell>
        </row>
        <row r="69101">
          <cell r="B69101" t="str">
            <v>CS22201JE00</v>
          </cell>
        </row>
        <row r="69102">
          <cell r="B69102" t="str">
            <v>CS22201JE00</v>
          </cell>
        </row>
        <row r="69103">
          <cell r="B69103" t="str">
            <v>CS22201JE00</v>
          </cell>
        </row>
        <row r="69104">
          <cell r="B69104" t="str">
            <v>CS22201JE00</v>
          </cell>
        </row>
        <row r="69105">
          <cell r="B69105" t="str">
            <v>CS22201JE00</v>
          </cell>
        </row>
        <row r="69106">
          <cell r="B69106" t="str">
            <v>CS22201JE00</v>
          </cell>
        </row>
        <row r="69107">
          <cell r="B69107" t="str">
            <v>CS22201JE00</v>
          </cell>
        </row>
        <row r="69108">
          <cell r="B69108" t="str">
            <v>CS22201JE00</v>
          </cell>
        </row>
        <row r="69109">
          <cell r="B69109" t="str">
            <v>CS22201JE00</v>
          </cell>
        </row>
        <row r="69110">
          <cell r="B69110" t="str">
            <v>CS22201JE00</v>
          </cell>
        </row>
        <row r="69111">
          <cell r="B69111" t="str">
            <v>CS22201JE00</v>
          </cell>
        </row>
        <row r="69112">
          <cell r="B69112" t="str">
            <v>CS22201JE00</v>
          </cell>
        </row>
        <row r="69113">
          <cell r="B69113" t="str">
            <v>CS22201JE00</v>
          </cell>
        </row>
        <row r="69114">
          <cell r="B69114" t="str">
            <v>CS22201JE00</v>
          </cell>
        </row>
        <row r="69115">
          <cell r="B69115" t="str">
            <v>CS22201JE00</v>
          </cell>
        </row>
        <row r="69116">
          <cell r="B69116" t="str">
            <v>CS22201JE00</v>
          </cell>
        </row>
        <row r="69117">
          <cell r="B69117" t="str">
            <v>CS22201JE00</v>
          </cell>
        </row>
        <row r="69118">
          <cell r="B69118" t="str">
            <v>CS22201JE00</v>
          </cell>
        </row>
        <row r="69119">
          <cell r="B69119" t="str">
            <v>CS22201JE00</v>
          </cell>
        </row>
        <row r="69120">
          <cell r="B69120" t="str">
            <v>CS22201JE00</v>
          </cell>
        </row>
        <row r="69121">
          <cell r="B69121" t="str">
            <v>CS22201JE00</v>
          </cell>
        </row>
        <row r="69122">
          <cell r="B69122" t="str">
            <v>CS22201JE00</v>
          </cell>
        </row>
        <row r="69123">
          <cell r="B69123" t="str">
            <v>CS22201JE00</v>
          </cell>
        </row>
        <row r="69124">
          <cell r="B69124" t="str">
            <v>CS22201JE00</v>
          </cell>
        </row>
        <row r="69125">
          <cell r="B69125" t="str">
            <v>CS22201JE00</v>
          </cell>
        </row>
        <row r="69126">
          <cell r="B69126" t="str">
            <v>CS22201JE00</v>
          </cell>
        </row>
        <row r="69127">
          <cell r="B69127" t="str">
            <v>CS22201JE00</v>
          </cell>
        </row>
        <row r="69128">
          <cell r="B69128" t="str">
            <v>CS22201JE00</v>
          </cell>
        </row>
        <row r="69129">
          <cell r="B69129" t="str">
            <v>CS22201JE00</v>
          </cell>
        </row>
        <row r="69130">
          <cell r="B69130" t="str">
            <v>CS22201JE00</v>
          </cell>
        </row>
        <row r="69131">
          <cell r="B69131" t="str">
            <v>CS22201JE00</v>
          </cell>
        </row>
        <row r="69132">
          <cell r="B69132" t="str">
            <v>CS22201JE00</v>
          </cell>
        </row>
        <row r="69133">
          <cell r="B69133" t="str">
            <v>CS22201JE00</v>
          </cell>
        </row>
        <row r="69134">
          <cell r="B69134" t="str">
            <v>CS22201JE00</v>
          </cell>
        </row>
        <row r="69135">
          <cell r="B69135" t="str">
            <v>CS22201JE00</v>
          </cell>
        </row>
        <row r="69136">
          <cell r="B69136" t="str">
            <v>CS22201JE00</v>
          </cell>
        </row>
        <row r="69137">
          <cell r="B69137" t="str">
            <v>CS22201JE00</v>
          </cell>
        </row>
        <row r="69138">
          <cell r="B69138" t="str">
            <v>CS22201JE00</v>
          </cell>
        </row>
        <row r="69139">
          <cell r="B69139" t="str">
            <v>CS22201JE00</v>
          </cell>
        </row>
        <row r="69140">
          <cell r="B69140" t="str">
            <v>CS22201JE00</v>
          </cell>
        </row>
        <row r="69141">
          <cell r="B69141" t="str">
            <v>CS22201JE00</v>
          </cell>
        </row>
        <row r="69142">
          <cell r="B69142" t="str">
            <v>CS22201JE00</v>
          </cell>
        </row>
        <row r="69143">
          <cell r="B69143" t="str">
            <v>CS22201JE00</v>
          </cell>
        </row>
        <row r="69144">
          <cell r="B69144" t="str">
            <v>CS22201JE00</v>
          </cell>
        </row>
        <row r="69145">
          <cell r="B69145" t="str">
            <v>CS22201JE00</v>
          </cell>
        </row>
        <row r="69146">
          <cell r="B69146" t="str">
            <v>CS22201JE00</v>
          </cell>
        </row>
        <row r="69147">
          <cell r="B69147" t="str">
            <v>CS22201JE00</v>
          </cell>
        </row>
        <row r="69148">
          <cell r="B69148" t="str">
            <v>CS22201JE00</v>
          </cell>
        </row>
        <row r="69149">
          <cell r="B69149" t="str">
            <v>CS22201JE00</v>
          </cell>
        </row>
        <row r="69150">
          <cell r="B69150" t="str">
            <v>CS22201JE00</v>
          </cell>
        </row>
        <row r="69151">
          <cell r="B69151" t="str">
            <v>CS22201JE00</v>
          </cell>
        </row>
        <row r="69152">
          <cell r="B69152" t="str">
            <v>CS22201JE00</v>
          </cell>
        </row>
        <row r="69153">
          <cell r="B69153" t="str">
            <v>CS22201JE00</v>
          </cell>
        </row>
        <row r="69154">
          <cell r="B69154" t="str">
            <v>CS22201JE00</v>
          </cell>
        </row>
        <row r="69155">
          <cell r="B69155" t="str">
            <v>CS22201JE00</v>
          </cell>
        </row>
        <row r="69156">
          <cell r="B69156" t="str">
            <v>CS22201JE00</v>
          </cell>
        </row>
        <row r="69157">
          <cell r="B69157" t="str">
            <v>CS22201JE00</v>
          </cell>
        </row>
        <row r="69158">
          <cell r="B69158" t="str">
            <v>CS22201JE00</v>
          </cell>
        </row>
        <row r="69159">
          <cell r="B69159" t="str">
            <v>CS22201JE00</v>
          </cell>
        </row>
        <row r="69160">
          <cell r="B69160" t="str">
            <v>CS22201JE00</v>
          </cell>
        </row>
        <row r="69161">
          <cell r="B69161" t="str">
            <v>CS22201JE00</v>
          </cell>
        </row>
        <row r="69162">
          <cell r="B69162" t="str">
            <v>CS22201JE00</v>
          </cell>
        </row>
        <row r="69163">
          <cell r="B69163" t="str">
            <v>CS22201JE00</v>
          </cell>
        </row>
        <row r="69164">
          <cell r="B69164" t="str">
            <v>CS22201JE00</v>
          </cell>
        </row>
        <row r="69165">
          <cell r="B69165" t="str">
            <v>CS22201JE00</v>
          </cell>
        </row>
        <row r="69166">
          <cell r="B69166" t="str">
            <v>CS22201JE00</v>
          </cell>
        </row>
        <row r="69167">
          <cell r="B69167" t="str">
            <v>CS22201JE00</v>
          </cell>
        </row>
        <row r="69168">
          <cell r="B69168" t="str">
            <v>CS22201JE00</v>
          </cell>
        </row>
        <row r="69169">
          <cell r="B69169" t="str">
            <v>CS22201JE00</v>
          </cell>
        </row>
        <row r="69170">
          <cell r="B69170" t="str">
            <v>CS22201JE00</v>
          </cell>
        </row>
        <row r="69171">
          <cell r="B69171" t="str">
            <v>CS22201JE00</v>
          </cell>
        </row>
        <row r="69172">
          <cell r="B69172" t="str">
            <v>CS22201JE00</v>
          </cell>
        </row>
        <row r="69173">
          <cell r="B69173" t="str">
            <v>CS22201JE00</v>
          </cell>
        </row>
        <row r="69174">
          <cell r="B69174" t="str">
            <v>CS22201JE00</v>
          </cell>
        </row>
        <row r="69175">
          <cell r="B69175" t="str">
            <v>CS22201JE00</v>
          </cell>
        </row>
        <row r="69176">
          <cell r="B69176" t="str">
            <v>CS22201JE00</v>
          </cell>
        </row>
        <row r="69177">
          <cell r="B69177" t="str">
            <v>CS22201JE00</v>
          </cell>
        </row>
        <row r="69178">
          <cell r="B69178" t="str">
            <v>CS22201JE00</v>
          </cell>
        </row>
        <row r="69179">
          <cell r="B69179" t="str">
            <v>CS22201JE00</v>
          </cell>
        </row>
        <row r="69180">
          <cell r="B69180" t="str">
            <v>CS22201JE00</v>
          </cell>
        </row>
        <row r="69181">
          <cell r="B69181" t="str">
            <v>CS22201JE00</v>
          </cell>
        </row>
        <row r="69182">
          <cell r="B69182" t="str">
            <v>CS22201JE00</v>
          </cell>
        </row>
        <row r="69183">
          <cell r="B69183" t="str">
            <v>CS22201JE00</v>
          </cell>
        </row>
        <row r="69184">
          <cell r="B69184" t="str">
            <v>CS22201JE00</v>
          </cell>
        </row>
        <row r="69185">
          <cell r="B69185" t="str">
            <v>CS22201JE00</v>
          </cell>
        </row>
        <row r="69186">
          <cell r="B69186" t="str">
            <v>CS22201JE00</v>
          </cell>
        </row>
        <row r="69187">
          <cell r="B69187" t="str">
            <v>CS-2203J913</v>
          </cell>
        </row>
        <row r="69188">
          <cell r="B69188" t="str">
            <v>CS-2203J913</v>
          </cell>
        </row>
        <row r="69189">
          <cell r="B69189" t="str">
            <v>CS-2203J913</v>
          </cell>
        </row>
        <row r="69190">
          <cell r="B69190" t="str">
            <v>CS-2203J913</v>
          </cell>
        </row>
        <row r="69191">
          <cell r="B69191" t="str">
            <v>CS-2203J913</v>
          </cell>
        </row>
        <row r="69192">
          <cell r="B69192" t="str">
            <v>CS-2203J913</v>
          </cell>
        </row>
        <row r="69193">
          <cell r="B69193" t="str">
            <v>CS-2203J913</v>
          </cell>
        </row>
        <row r="69194">
          <cell r="B69194" t="str">
            <v>CS-2203J913</v>
          </cell>
        </row>
        <row r="69195">
          <cell r="B69195" t="str">
            <v>CS-2203J913</v>
          </cell>
        </row>
        <row r="69196">
          <cell r="B69196" t="str">
            <v>CS-2203J913</v>
          </cell>
        </row>
        <row r="69197">
          <cell r="B69197" t="str">
            <v>CS-2203J913</v>
          </cell>
        </row>
        <row r="69198">
          <cell r="B69198" t="str">
            <v>CS-2203J913</v>
          </cell>
        </row>
        <row r="69199">
          <cell r="B69199" t="str">
            <v>CS-2203J913</v>
          </cell>
        </row>
        <row r="69200">
          <cell r="B69200" t="str">
            <v>CS-2203J913</v>
          </cell>
        </row>
        <row r="69201">
          <cell r="B69201" t="str">
            <v>CS-2203J913</v>
          </cell>
        </row>
        <row r="69202">
          <cell r="B69202" t="str">
            <v>CS-2203J913</v>
          </cell>
        </row>
        <row r="69203">
          <cell r="B69203" t="str">
            <v>CS-2203J913</v>
          </cell>
        </row>
        <row r="69204">
          <cell r="B69204" t="str">
            <v>CS-2203J913</v>
          </cell>
        </row>
        <row r="69205">
          <cell r="B69205" t="str">
            <v>CS-2203J913</v>
          </cell>
        </row>
        <row r="69206">
          <cell r="B69206" t="str">
            <v>CS-2203J913</v>
          </cell>
        </row>
        <row r="69207">
          <cell r="B69207" t="str">
            <v>CS-2203J913</v>
          </cell>
        </row>
        <row r="69208">
          <cell r="B69208" t="str">
            <v>CS-2203J913</v>
          </cell>
        </row>
        <row r="69209">
          <cell r="B69209" t="str">
            <v>CS-2203J913</v>
          </cell>
        </row>
        <row r="69210">
          <cell r="B69210" t="str">
            <v>CS-2203J913</v>
          </cell>
        </row>
        <row r="69211">
          <cell r="B69211" t="str">
            <v>CS-2203J913</v>
          </cell>
        </row>
        <row r="69212">
          <cell r="B69212" t="str">
            <v>CS-2203J913</v>
          </cell>
        </row>
        <row r="69213">
          <cell r="B69213" t="str">
            <v>CS-2203J913</v>
          </cell>
        </row>
        <row r="69214">
          <cell r="B69214" t="str">
            <v>CS-2203J913</v>
          </cell>
        </row>
        <row r="69215">
          <cell r="B69215" t="str">
            <v>CS-2203J913</v>
          </cell>
        </row>
        <row r="69216">
          <cell r="B69216" t="str">
            <v>CS-2203J913</v>
          </cell>
        </row>
        <row r="69217">
          <cell r="B69217" t="str">
            <v>CS-2203J913</v>
          </cell>
        </row>
        <row r="69218">
          <cell r="B69218" t="str">
            <v>CS-2203J913</v>
          </cell>
        </row>
        <row r="69219">
          <cell r="B69219" t="str">
            <v>CS-2203J913</v>
          </cell>
        </row>
        <row r="69220">
          <cell r="B69220" t="str">
            <v>CS-2203J913</v>
          </cell>
        </row>
        <row r="69221">
          <cell r="B69221" t="str">
            <v>CS-2203J913</v>
          </cell>
        </row>
        <row r="69222">
          <cell r="B69222" t="str">
            <v>CS-2203J913</v>
          </cell>
        </row>
        <row r="69223">
          <cell r="B69223" t="str">
            <v>CS-2203J913</v>
          </cell>
        </row>
        <row r="69224">
          <cell r="B69224" t="str">
            <v>CS-2203J913</v>
          </cell>
        </row>
        <row r="69225">
          <cell r="B69225" t="str">
            <v>CS-2203J913</v>
          </cell>
        </row>
        <row r="69226">
          <cell r="B69226" t="str">
            <v>CS-2203J913</v>
          </cell>
        </row>
        <row r="69227">
          <cell r="B69227" t="str">
            <v>CS-2203J913</v>
          </cell>
        </row>
        <row r="69228">
          <cell r="B69228" t="str">
            <v>CS-2203J913</v>
          </cell>
        </row>
        <row r="69229">
          <cell r="B69229" t="str">
            <v>CS-2203J913</v>
          </cell>
        </row>
        <row r="69230">
          <cell r="B69230" t="str">
            <v>CS-2203J913</v>
          </cell>
        </row>
        <row r="69231">
          <cell r="B69231" t="str">
            <v>CS-2203J913</v>
          </cell>
        </row>
        <row r="69232">
          <cell r="B69232" t="str">
            <v>CS-2203J913</v>
          </cell>
        </row>
        <row r="69233">
          <cell r="B69233" t="str">
            <v>CS-2203J913</v>
          </cell>
        </row>
        <row r="69234">
          <cell r="B69234" t="str">
            <v>CS-2203J913</v>
          </cell>
        </row>
        <row r="69235">
          <cell r="B69235" t="str">
            <v>CS-2203J913</v>
          </cell>
        </row>
        <row r="69236">
          <cell r="B69236" t="str">
            <v>CS-2203J913</v>
          </cell>
        </row>
        <row r="69237">
          <cell r="B69237" t="str">
            <v>CS-2203J913</v>
          </cell>
        </row>
        <row r="69238">
          <cell r="B69238" t="str">
            <v>CS-2203J913</v>
          </cell>
        </row>
        <row r="69239">
          <cell r="B69239" t="str">
            <v>CS-2203J913</v>
          </cell>
        </row>
        <row r="69240">
          <cell r="B69240" t="str">
            <v>CS-2203J913</v>
          </cell>
        </row>
        <row r="69241">
          <cell r="B69241" t="str">
            <v>CS-2203J913</v>
          </cell>
        </row>
        <row r="69242">
          <cell r="B69242" t="str">
            <v>CS-2203J913</v>
          </cell>
        </row>
        <row r="69243">
          <cell r="B69243" t="str">
            <v>CS-2203J913</v>
          </cell>
        </row>
        <row r="69244">
          <cell r="B69244" t="str">
            <v>CS-2203J913</v>
          </cell>
        </row>
        <row r="69245">
          <cell r="B69245" t="str">
            <v>CS-2203J913</v>
          </cell>
        </row>
        <row r="69246">
          <cell r="B69246" t="str">
            <v>CS-2203J913</v>
          </cell>
        </row>
        <row r="69247">
          <cell r="B69247" t="str">
            <v>CS-2203J913</v>
          </cell>
        </row>
        <row r="69248">
          <cell r="B69248" t="str">
            <v>CS-2203J913</v>
          </cell>
        </row>
        <row r="69249">
          <cell r="B69249" t="str">
            <v>CS-2203J913</v>
          </cell>
        </row>
        <row r="69250">
          <cell r="B69250" t="str">
            <v>CS-2203J913</v>
          </cell>
        </row>
        <row r="69251">
          <cell r="B69251" t="str">
            <v>CS-2203J913</v>
          </cell>
        </row>
        <row r="69252">
          <cell r="B69252" t="str">
            <v>CS-2203J913</v>
          </cell>
        </row>
        <row r="69253">
          <cell r="B69253" t="str">
            <v>CS-2203J913</v>
          </cell>
        </row>
        <row r="69254">
          <cell r="B69254" t="str">
            <v>CS-2203J913</v>
          </cell>
        </row>
        <row r="69255">
          <cell r="B69255" t="str">
            <v>CS-2203J913</v>
          </cell>
        </row>
        <row r="69256">
          <cell r="B69256" t="str">
            <v>CS-2203J913</v>
          </cell>
        </row>
        <row r="69257">
          <cell r="B69257" t="str">
            <v>CS-2203J913</v>
          </cell>
        </row>
        <row r="69258">
          <cell r="B69258" t="str">
            <v>CS-2203J913</v>
          </cell>
        </row>
        <row r="69259">
          <cell r="B69259" t="str">
            <v>CS-2203J913</v>
          </cell>
        </row>
        <row r="69260">
          <cell r="B69260" t="str">
            <v>CS-2203J913</v>
          </cell>
        </row>
        <row r="69261">
          <cell r="B69261" t="str">
            <v>CS-2203J913</v>
          </cell>
        </row>
        <row r="69262">
          <cell r="B69262" t="str">
            <v>CS-2203J913</v>
          </cell>
        </row>
        <row r="69263">
          <cell r="B69263" t="str">
            <v>CS-2203J913</v>
          </cell>
        </row>
        <row r="69264">
          <cell r="B69264" t="str">
            <v>CS-2203J913</v>
          </cell>
        </row>
        <row r="69265">
          <cell r="B69265" t="str">
            <v>CS-2203J913</v>
          </cell>
        </row>
        <row r="69266">
          <cell r="B69266" t="str">
            <v>CS-2203J913</v>
          </cell>
        </row>
        <row r="69267">
          <cell r="B69267" t="str">
            <v>CS-2203J913</v>
          </cell>
        </row>
        <row r="69268">
          <cell r="B69268" t="str">
            <v>CS-2203J913</v>
          </cell>
        </row>
        <row r="69269">
          <cell r="B69269" t="str">
            <v>CS-2203J913</v>
          </cell>
        </row>
        <row r="69270">
          <cell r="B69270" t="str">
            <v>CS-2203J913</v>
          </cell>
        </row>
        <row r="69271">
          <cell r="B69271" t="str">
            <v>CS-2203J913</v>
          </cell>
        </row>
        <row r="69272">
          <cell r="B69272" t="str">
            <v>CS-2203J913</v>
          </cell>
        </row>
        <row r="69273">
          <cell r="B69273" t="str">
            <v>CS-2203J913</v>
          </cell>
        </row>
        <row r="69274">
          <cell r="B69274" t="str">
            <v>CS-2203J913</v>
          </cell>
        </row>
        <row r="69275">
          <cell r="B69275" t="str">
            <v>CS-2203J913</v>
          </cell>
        </row>
        <row r="69276">
          <cell r="B69276" t="str">
            <v>CS-2203J913</v>
          </cell>
        </row>
        <row r="69277">
          <cell r="B69277" t="str">
            <v>CS-2203J913</v>
          </cell>
        </row>
        <row r="69278">
          <cell r="B69278" t="str">
            <v>CS-2203J913</v>
          </cell>
        </row>
        <row r="69279">
          <cell r="B69279" t="str">
            <v>CS-2203J913</v>
          </cell>
        </row>
        <row r="69280">
          <cell r="B69280" t="str">
            <v>CS-2203J913</v>
          </cell>
        </row>
        <row r="69281">
          <cell r="B69281" t="str">
            <v>CS-2203J913</v>
          </cell>
        </row>
        <row r="69282">
          <cell r="B69282" t="str">
            <v>CS-2203J913</v>
          </cell>
        </row>
        <row r="69283">
          <cell r="B69283" t="str">
            <v>CS-2203J913</v>
          </cell>
        </row>
        <row r="69284">
          <cell r="B69284" t="str">
            <v>CS-2203J913</v>
          </cell>
        </row>
        <row r="69285">
          <cell r="B69285" t="str">
            <v>CS-2203J913</v>
          </cell>
        </row>
        <row r="69286">
          <cell r="B69286" t="str">
            <v>CS-2203J913</v>
          </cell>
        </row>
        <row r="69287">
          <cell r="B69287" t="str">
            <v>CS-2203J913</v>
          </cell>
        </row>
        <row r="69288">
          <cell r="B69288" t="str">
            <v>CS-2203J913</v>
          </cell>
        </row>
        <row r="69289">
          <cell r="B69289" t="str">
            <v>CS-2203J913</v>
          </cell>
        </row>
        <row r="69290">
          <cell r="B69290" t="str">
            <v>CS-2203J913</v>
          </cell>
        </row>
        <row r="69291">
          <cell r="B69291" t="str">
            <v>CS-2203J913</v>
          </cell>
        </row>
        <row r="69292">
          <cell r="B69292" t="str">
            <v>CS-2203J913</v>
          </cell>
        </row>
        <row r="69293">
          <cell r="B69293" t="str">
            <v>CS-2203J913</v>
          </cell>
        </row>
        <row r="69294">
          <cell r="B69294" t="str">
            <v>CS-2203F911</v>
          </cell>
        </row>
        <row r="69295">
          <cell r="B69295" t="str">
            <v>CS-2203F911</v>
          </cell>
        </row>
        <row r="69296">
          <cell r="B69296" t="str">
            <v>CS-2203F911</v>
          </cell>
        </row>
        <row r="69297">
          <cell r="B69297" t="str">
            <v>CS-2203F911</v>
          </cell>
        </row>
        <row r="69298">
          <cell r="B69298" t="str">
            <v>CS-2203F911</v>
          </cell>
        </row>
        <row r="69299">
          <cell r="B69299" t="str">
            <v>CS-2203F911</v>
          </cell>
        </row>
        <row r="69300">
          <cell r="B69300" t="str">
            <v>CS-2203F911</v>
          </cell>
        </row>
        <row r="69301">
          <cell r="B69301" t="str">
            <v>CS-2203F911</v>
          </cell>
        </row>
        <row r="69302">
          <cell r="B69302" t="str">
            <v>CS-2203F911</v>
          </cell>
        </row>
        <row r="69303">
          <cell r="B69303" t="str">
            <v>CS-2203F911</v>
          </cell>
        </row>
        <row r="69304">
          <cell r="B69304" t="str">
            <v>CS-2203F911</v>
          </cell>
        </row>
        <row r="69305">
          <cell r="B69305" t="str">
            <v>CS21802FB10</v>
          </cell>
        </row>
        <row r="69306">
          <cell r="B69306" t="str">
            <v>CS21802FB10</v>
          </cell>
        </row>
        <row r="69307">
          <cell r="B69307" t="str">
            <v>CS21802FB10</v>
          </cell>
        </row>
        <row r="69308">
          <cell r="B69308" t="str">
            <v>CS21802FB10</v>
          </cell>
        </row>
        <row r="69309">
          <cell r="B69309" t="str">
            <v>CS21802FB10</v>
          </cell>
        </row>
        <row r="69310">
          <cell r="B69310" t="str">
            <v>CS21802FB10</v>
          </cell>
        </row>
        <row r="69311">
          <cell r="B69311" t="str">
            <v>CS21802FB10</v>
          </cell>
        </row>
        <row r="69312">
          <cell r="B69312" t="str">
            <v>CS21802FB10</v>
          </cell>
        </row>
        <row r="69313">
          <cell r="B69313" t="str">
            <v>CS21802FB10</v>
          </cell>
        </row>
        <row r="69314">
          <cell r="B69314" t="str">
            <v>CS21802FB10</v>
          </cell>
        </row>
        <row r="69315">
          <cell r="B69315" t="str">
            <v>CS21802FB10</v>
          </cell>
        </row>
        <row r="69316">
          <cell r="B69316" t="str">
            <v>CS21802FB10</v>
          </cell>
        </row>
        <row r="69317">
          <cell r="B69317" t="str">
            <v>CS21802FB10</v>
          </cell>
        </row>
        <row r="69318">
          <cell r="B69318" t="str">
            <v>CS21802FB10</v>
          </cell>
        </row>
        <row r="69319">
          <cell r="B69319" t="str">
            <v>CS21802FB10</v>
          </cell>
        </row>
        <row r="69320">
          <cell r="B69320" t="str">
            <v>CS21802FB10</v>
          </cell>
        </row>
        <row r="69321">
          <cell r="B69321" t="str">
            <v>CS21802FB10</v>
          </cell>
        </row>
        <row r="69322">
          <cell r="B69322" t="str">
            <v>CS21802FB10</v>
          </cell>
        </row>
        <row r="69323">
          <cell r="B69323" t="str">
            <v>CS21802FB10</v>
          </cell>
        </row>
        <row r="69324">
          <cell r="B69324" t="str">
            <v>CS21802FB10</v>
          </cell>
        </row>
        <row r="69325">
          <cell r="B69325" t="str">
            <v>CS21802FB10</v>
          </cell>
        </row>
        <row r="69326">
          <cell r="B69326" t="str">
            <v>CS21802FB10</v>
          </cell>
        </row>
        <row r="69327">
          <cell r="B69327" t="str">
            <v>CS21802FB10</v>
          </cell>
        </row>
        <row r="69328">
          <cell r="B69328" t="str">
            <v>CS21802FB10</v>
          </cell>
        </row>
        <row r="69329">
          <cell r="B69329" t="str">
            <v>CS21802FB10</v>
          </cell>
        </row>
        <row r="69330">
          <cell r="B69330" t="str">
            <v>CS21802FB10</v>
          </cell>
        </row>
        <row r="69331">
          <cell r="B69331" t="str">
            <v>CS21802FB10</v>
          </cell>
        </row>
        <row r="69332">
          <cell r="B69332" t="str">
            <v>CS21802FB10</v>
          </cell>
        </row>
        <row r="69333">
          <cell r="B69333" t="str">
            <v>CS21802FB10</v>
          </cell>
        </row>
        <row r="69334">
          <cell r="B69334" t="str">
            <v>CS21802FB10</v>
          </cell>
        </row>
        <row r="69335">
          <cell r="B69335" t="str">
            <v>CS21802FB10</v>
          </cell>
        </row>
        <row r="69336">
          <cell r="B69336" t="str">
            <v>CS21802FB10</v>
          </cell>
        </row>
        <row r="69337">
          <cell r="B69337" t="str">
            <v>CS21502JB16</v>
          </cell>
        </row>
        <row r="69338">
          <cell r="B69338" t="str">
            <v>CS21502JB16</v>
          </cell>
        </row>
        <row r="69339">
          <cell r="B69339" t="str">
            <v>CS21502JB16</v>
          </cell>
        </row>
        <row r="69340">
          <cell r="B69340" t="str">
            <v>CS21502JB16</v>
          </cell>
        </row>
        <row r="69341">
          <cell r="B69341" t="str">
            <v>CS21502JB16</v>
          </cell>
        </row>
        <row r="69342">
          <cell r="B69342" t="str">
            <v>CS21502JB16</v>
          </cell>
        </row>
        <row r="69343">
          <cell r="B69343" t="str">
            <v>CS21502JB16</v>
          </cell>
        </row>
        <row r="69344">
          <cell r="B69344" t="str">
            <v>CS21502JB16</v>
          </cell>
        </row>
        <row r="69345">
          <cell r="B69345" t="str">
            <v>CS21502JB16</v>
          </cell>
        </row>
        <row r="69346">
          <cell r="B69346" t="str">
            <v>CS21502JB16</v>
          </cell>
        </row>
        <row r="69347">
          <cell r="B69347" t="str">
            <v>CS21502JB16</v>
          </cell>
        </row>
        <row r="69348">
          <cell r="B69348" t="str">
            <v>CS21502JB16</v>
          </cell>
        </row>
        <row r="69349">
          <cell r="B69349" t="str">
            <v>CS21502JB16</v>
          </cell>
        </row>
        <row r="69350">
          <cell r="B69350" t="str">
            <v>CS21502JB16</v>
          </cell>
        </row>
        <row r="69351">
          <cell r="B69351" t="str">
            <v>CS21502JB16</v>
          </cell>
        </row>
        <row r="69352">
          <cell r="B69352" t="str">
            <v>CS21502JB16</v>
          </cell>
        </row>
        <row r="69353">
          <cell r="B69353" t="str">
            <v>CS21502JB16</v>
          </cell>
        </row>
        <row r="69354">
          <cell r="B69354" t="str">
            <v>CS21502JB16</v>
          </cell>
        </row>
        <row r="69355">
          <cell r="B69355" t="str">
            <v>CS21502JB16</v>
          </cell>
        </row>
        <row r="69356">
          <cell r="B69356" t="str">
            <v>CS21502JB16</v>
          </cell>
        </row>
        <row r="69357">
          <cell r="B69357" t="str">
            <v>CS21502JB16</v>
          </cell>
        </row>
        <row r="69358">
          <cell r="B69358" t="str">
            <v>CS21502JB16</v>
          </cell>
        </row>
        <row r="69359">
          <cell r="B69359" t="str">
            <v>CS21502JB16</v>
          </cell>
        </row>
        <row r="69360">
          <cell r="B69360" t="str">
            <v>CS21502JB16</v>
          </cell>
        </row>
        <row r="69361">
          <cell r="B69361" t="str">
            <v>CS21502JB16</v>
          </cell>
        </row>
        <row r="69362">
          <cell r="B69362" t="str">
            <v>CS21502JB16</v>
          </cell>
        </row>
        <row r="69363">
          <cell r="B69363" t="str">
            <v>CS21502JB16</v>
          </cell>
        </row>
        <row r="69364">
          <cell r="B69364" t="str">
            <v>CS21502JB16</v>
          </cell>
        </row>
        <row r="69365">
          <cell r="B69365" t="str">
            <v>CS21502JB16</v>
          </cell>
        </row>
        <row r="69366">
          <cell r="B69366" t="str">
            <v>CS21502JB16</v>
          </cell>
        </row>
        <row r="69367">
          <cell r="B69367" t="str">
            <v>CS21502JB16</v>
          </cell>
        </row>
        <row r="69368">
          <cell r="B69368" t="str">
            <v>CS21502JB16</v>
          </cell>
        </row>
        <row r="69369">
          <cell r="B69369" t="str">
            <v>CS21502JB16</v>
          </cell>
        </row>
        <row r="69370">
          <cell r="B69370" t="str">
            <v>CS21502JB16</v>
          </cell>
        </row>
        <row r="69371">
          <cell r="B69371" t="str">
            <v>CS21502JB16</v>
          </cell>
        </row>
        <row r="69372">
          <cell r="B69372" t="str">
            <v>CS21502JB16</v>
          </cell>
        </row>
        <row r="69373">
          <cell r="B69373" t="str">
            <v>CS21502JB16</v>
          </cell>
        </row>
        <row r="69374">
          <cell r="B69374" t="str">
            <v>CS21502JB16</v>
          </cell>
        </row>
        <row r="69375">
          <cell r="B69375" t="str">
            <v>CS21502JB16</v>
          </cell>
        </row>
        <row r="69376">
          <cell r="B69376" t="str">
            <v>CS21502JB16</v>
          </cell>
        </row>
        <row r="69377">
          <cell r="B69377" t="str">
            <v>CS21502JB16</v>
          </cell>
        </row>
        <row r="69378">
          <cell r="B69378" t="str">
            <v>CS22202JB18</v>
          </cell>
        </row>
        <row r="69379">
          <cell r="B69379" t="str">
            <v>CS22202JB18</v>
          </cell>
        </row>
        <row r="69380">
          <cell r="B69380" t="str">
            <v>CS22202JB18</v>
          </cell>
        </row>
        <row r="69381">
          <cell r="B69381" t="str">
            <v>CS22202JB18</v>
          </cell>
        </row>
        <row r="69382">
          <cell r="B69382" t="str">
            <v>CS22202JB18</v>
          </cell>
        </row>
        <row r="69383">
          <cell r="B69383" t="str">
            <v>CS22202JB18</v>
          </cell>
        </row>
        <row r="69384">
          <cell r="B69384" t="str">
            <v>CS22202JB18</v>
          </cell>
        </row>
        <row r="69385">
          <cell r="B69385" t="str">
            <v>CS22202JB18</v>
          </cell>
        </row>
        <row r="69386">
          <cell r="B69386" t="str">
            <v>CS22202JB18</v>
          </cell>
        </row>
        <row r="69387">
          <cell r="B69387" t="str">
            <v>CS22202JB18</v>
          </cell>
        </row>
        <row r="69388">
          <cell r="B69388" t="str">
            <v>CS22202JB18</v>
          </cell>
        </row>
        <row r="69389">
          <cell r="B69389" t="str">
            <v>CS22202JB18</v>
          </cell>
        </row>
        <row r="69390">
          <cell r="B69390" t="str">
            <v>CS22202JB18</v>
          </cell>
        </row>
        <row r="69391">
          <cell r="B69391" t="str">
            <v>CS22202JB18</v>
          </cell>
        </row>
        <row r="69392">
          <cell r="B69392" t="str">
            <v>CS22202JB18</v>
          </cell>
        </row>
        <row r="69393">
          <cell r="B69393" t="str">
            <v>CS22202JB18</v>
          </cell>
        </row>
        <row r="69394">
          <cell r="B69394" t="str">
            <v>CS22202JB18</v>
          </cell>
        </row>
        <row r="69395">
          <cell r="B69395" t="str">
            <v>CS22202JB18</v>
          </cell>
        </row>
        <row r="69396">
          <cell r="B69396" t="str">
            <v>CS22202JB18</v>
          </cell>
        </row>
        <row r="69397">
          <cell r="B69397" t="str">
            <v>CS22202JB18</v>
          </cell>
        </row>
        <row r="69398">
          <cell r="B69398" t="str">
            <v>CS22202JB18</v>
          </cell>
        </row>
        <row r="69399">
          <cell r="B69399" t="str">
            <v>CS22202JB18</v>
          </cell>
        </row>
        <row r="69400">
          <cell r="B69400" t="str">
            <v>CS22202JB18</v>
          </cell>
        </row>
        <row r="69401">
          <cell r="B69401" t="str">
            <v>CS22202JB18</v>
          </cell>
        </row>
        <row r="69402">
          <cell r="B69402" t="str">
            <v>CS22202JB18</v>
          </cell>
        </row>
        <row r="69403">
          <cell r="B69403" t="str">
            <v>CS22202JB18</v>
          </cell>
        </row>
        <row r="69404">
          <cell r="B69404" t="str">
            <v>CS22202JB18</v>
          </cell>
        </row>
        <row r="69405">
          <cell r="B69405" t="str">
            <v>CS22202JB18</v>
          </cell>
        </row>
        <row r="69406">
          <cell r="B69406" t="str">
            <v>CS22202JB18</v>
          </cell>
        </row>
        <row r="69407">
          <cell r="B69407" t="str">
            <v>CS22202JB18</v>
          </cell>
        </row>
        <row r="69408">
          <cell r="B69408" t="str">
            <v>CS22202JB18</v>
          </cell>
        </row>
        <row r="69409">
          <cell r="B69409" t="str">
            <v>CS22202JB18</v>
          </cell>
        </row>
        <row r="69410">
          <cell r="B69410" t="str">
            <v>CS22202JB18</v>
          </cell>
        </row>
        <row r="69411">
          <cell r="B69411" t="str">
            <v>CS22202JB18</v>
          </cell>
        </row>
        <row r="69412">
          <cell r="B69412" t="str">
            <v>CS22202JB18</v>
          </cell>
        </row>
        <row r="69413">
          <cell r="B69413" t="str">
            <v>CS22202JB18</v>
          </cell>
        </row>
        <row r="69414">
          <cell r="B69414" t="str">
            <v>CS22202JB18</v>
          </cell>
        </row>
        <row r="69415">
          <cell r="B69415" t="str">
            <v>CS22202JB18</v>
          </cell>
        </row>
        <row r="69416">
          <cell r="B69416" t="str">
            <v>CS22202JB18</v>
          </cell>
        </row>
        <row r="69417">
          <cell r="B69417" t="str">
            <v>CS22202JB18</v>
          </cell>
        </row>
        <row r="69418">
          <cell r="B69418" t="str">
            <v>CS22202JB18</v>
          </cell>
        </row>
        <row r="69419">
          <cell r="B69419" t="str">
            <v>CS22202JB18</v>
          </cell>
        </row>
        <row r="69420">
          <cell r="B69420" t="str">
            <v>CS22202JB18</v>
          </cell>
        </row>
        <row r="69421">
          <cell r="B69421" t="str">
            <v>CS22202JB18</v>
          </cell>
        </row>
        <row r="69422">
          <cell r="B69422" t="str">
            <v>CS22202JB18</v>
          </cell>
        </row>
        <row r="69423">
          <cell r="B69423" t="str">
            <v>CS22202JB18</v>
          </cell>
        </row>
        <row r="69424">
          <cell r="B69424" t="str">
            <v>CS22202JB18</v>
          </cell>
        </row>
        <row r="69425">
          <cell r="B69425" t="str">
            <v>CS24322FB14</v>
          </cell>
        </row>
        <row r="69426">
          <cell r="B69426" t="str">
            <v>CS24322FB14</v>
          </cell>
        </row>
        <row r="69427">
          <cell r="B69427" t="str">
            <v>CS24322FB14</v>
          </cell>
        </row>
        <row r="69428">
          <cell r="B69428" t="str">
            <v>CS24322FB14</v>
          </cell>
        </row>
        <row r="69429">
          <cell r="B69429" t="str">
            <v>CS24322FB14</v>
          </cell>
        </row>
        <row r="69430">
          <cell r="B69430" t="str">
            <v>CS24322FB14</v>
          </cell>
        </row>
        <row r="69431">
          <cell r="B69431" t="str">
            <v>CS24322FB14</v>
          </cell>
        </row>
        <row r="69432">
          <cell r="B69432" t="str">
            <v>CS24322FB14</v>
          </cell>
        </row>
        <row r="69433">
          <cell r="B69433" t="str">
            <v>CS24322FB14</v>
          </cell>
        </row>
        <row r="69434">
          <cell r="B69434" t="str">
            <v>CS24322FB14</v>
          </cell>
        </row>
        <row r="69435">
          <cell r="B69435" t="str">
            <v>CS24322FB14</v>
          </cell>
        </row>
        <row r="69436">
          <cell r="B69436" t="str">
            <v>CS24322FB14</v>
          </cell>
        </row>
        <row r="69437">
          <cell r="B69437" t="str">
            <v>CS24322FB14</v>
          </cell>
        </row>
        <row r="69438">
          <cell r="B69438" t="str">
            <v>CS24322FB14</v>
          </cell>
        </row>
        <row r="69439">
          <cell r="B69439" t="str">
            <v>CS24322FB14</v>
          </cell>
        </row>
        <row r="69440">
          <cell r="B69440" t="str">
            <v>CS24322FB14</v>
          </cell>
        </row>
        <row r="69441">
          <cell r="B69441" t="str">
            <v>CS24322FB14</v>
          </cell>
        </row>
        <row r="69442">
          <cell r="B69442" t="str">
            <v>CS24322FB14</v>
          </cell>
        </row>
        <row r="69443">
          <cell r="B69443" t="str">
            <v>CS24322FB14</v>
          </cell>
        </row>
        <row r="69444">
          <cell r="B69444" t="str">
            <v>CS24322FB14</v>
          </cell>
        </row>
        <row r="69445">
          <cell r="B69445" t="str">
            <v>CS24322FB14</v>
          </cell>
        </row>
        <row r="69446">
          <cell r="B69446" t="str">
            <v>CS24322FB14</v>
          </cell>
        </row>
        <row r="69447">
          <cell r="B69447" t="str">
            <v>CS24322FB14</v>
          </cell>
        </row>
        <row r="69448">
          <cell r="B69448" t="str">
            <v>CS24322FB14</v>
          </cell>
        </row>
        <row r="69449">
          <cell r="B69449" t="str">
            <v>CS24022FB13</v>
          </cell>
        </row>
        <row r="69450">
          <cell r="B69450" t="str">
            <v>CS24022FB13</v>
          </cell>
        </row>
        <row r="69451">
          <cell r="B69451" t="str">
            <v>CS24022FB13</v>
          </cell>
        </row>
        <row r="69452">
          <cell r="B69452" t="str">
            <v>CS24022FB13</v>
          </cell>
        </row>
        <row r="69453">
          <cell r="B69453" t="str">
            <v>CS24022FB13</v>
          </cell>
        </row>
        <row r="69454">
          <cell r="B69454" t="str">
            <v>CS24022FB13</v>
          </cell>
        </row>
        <row r="69455">
          <cell r="B69455" t="str">
            <v>CS24022FB13</v>
          </cell>
        </row>
        <row r="69456">
          <cell r="B69456" t="str">
            <v>CS24022FB13</v>
          </cell>
        </row>
        <row r="69457">
          <cell r="B69457" t="str">
            <v>CS24022FB13</v>
          </cell>
        </row>
        <row r="69458">
          <cell r="B69458" t="str">
            <v>CS24022FB13</v>
          </cell>
        </row>
        <row r="69459">
          <cell r="B69459" t="str">
            <v>CS24022FB13</v>
          </cell>
        </row>
        <row r="69460">
          <cell r="B69460" t="str">
            <v>CS24022FB13</v>
          </cell>
        </row>
        <row r="69461">
          <cell r="B69461" t="str">
            <v>CS24022FB13</v>
          </cell>
        </row>
        <row r="69462">
          <cell r="B69462" t="str">
            <v>CS24022FB13</v>
          </cell>
        </row>
        <row r="69463">
          <cell r="B69463" t="str">
            <v>CS24022FB13</v>
          </cell>
        </row>
        <row r="69464">
          <cell r="B69464" t="str">
            <v>CS24022FB13</v>
          </cell>
        </row>
        <row r="69465">
          <cell r="B69465" t="str">
            <v>CS24022FB13</v>
          </cell>
        </row>
        <row r="69466">
          <cell r="B69466" t="str">
            <v>CS24022FB13</v>
          </cell>
        </row>
        <row r="69467">
          <cell r="B69467" t="str">
            <v>CS24022FB13</v>
          </cell>
        </row>
        <row r="69468">
          <cell r="B69468" t="str">
            <v>CS24022FB13</v>
          </cell>
        </row>
        <row r="69469">
          <cell r="B69469" t="str">
            <v>CS24022FB13</v>
          </cell>
        </row>
        <row r="69470">
          <cell r="B69470" t="str">
            <v>CS24022FB13</v>
          </cell>
        </row>
        <row r="69471">
          <cell r="B69471" t="str">
            <v>CS24022FB13</v>
          </cell>
        </row>
        <row r="69472">
          <cell r="B69472" t="str">
            <v>CS24022FB13</v>
          </cell>
        </row>
        <row r="69473">
          <cell r="B69473" t="str">
            <v>CS24022FB13</v>
          </cell>
        </row>
        <row r="69474">
          <cell r="B69474" t="str">
            <v>CS24022FB13</v>
          </cell>
        </row>
        <row r="69475">
          <cell r="B69475" t="str">
            <v>CS24022FB13</v>
          </cell>
        </row>
        <row r="69476">
          <cell r="B69476" t="str">
            <v>CS24022FB13</v>
          </cell>
        </row>
        <row r="69477">
          <cell r="B69477" t="str">
            <v>CS24022FB13</v>
          </cell>
        </row>
        <row r="69478">
          <cell r="B69478" t="str">
            <v>CS24022FB13</v>
          </cell>
        </row>
        <row r="69479">
          <cell r="B69479" t="str">
            <v>CS24022FB13</v>
          </cell>
        </row>
        <row r="69480">
          <cell r="B69480" t="str">
            <v>CS24022FB13</v>
          </cell>
        </row>
        <row r="69481">
          <cell r="B69481" t="str">
            <v>CS24022FB13</v>
          </cell>
        </row>
        <row r="69482">
          <cell r="B69482" t="str">
            <v>CS24022FB13</v>
          </cell>
        </row>
        <row r="69483">
          <cell r="B69483" t="str">
            <v>CS24022FB13</v>
          </cell>
        </row>
        <row r="69484">
          <cell r="B69484" t="str">
            <v>CS24022FB13</v>
          </cell>
        </row>
        <row r="69485">
          <cell r="B69485" t="str">
            <v>CS24022FB13</v>
          </cell>
        </row>
        <row r="69486">
          <cell r="B69486" t="str">
            <v>CS24022FB13</v>
          </cell>
        </row>
        <row r="69487">
          <cell r="B69487" t="str">
            <v>CS24022FB13</v>
          </cell>
        </row>
        <row r="69488">
          <cell r="B69488" t="str">
            <v>CS24022FB13</v>
          </cell>
        </row>
        <row r="69489">
          <cell r="B69489" t="str">
            <v>CS24022FB13</v>
          </cell>
        </row>
        <row r="69490">
          <cell r="B69490" t="str">
            <v>CS24022FB13</v>
          </cell>
        </row>
        <row r="69491">
          <cell r="B69491" t="str">
            <v>CS24022FB13</v>
          </cell>
        </row>
        <row r="69492">
          <cell r="B69492" t="str">
            <v>CS24022FB13</v>
          </cell>
        </row>
        <row r="69493">
          <cell r="B69493" t="str">
            <v>CS24022FB13</v>
          </cell>
        </row>
        <row r="69494">
          <cell r="B69494" t="str">
            <v>CS24022FB13</v>
          </cell>
        </row>
        <row r="69495">
          <cell r="B69495" t="str">
            <v>CS24022FB13</v>
          </cell>
        </row>
        <row r="69496">
          <cell r="B69496" t="str">
            <v>CS24022FB13</v>
          </cell>
        </row>
        <row r="69497">
          <cell r="B69497" t="str">
            <v>CS24022FB13</v>
          </cell>
        </row>
        <row r="69498">
          <cell r="B69498" t="str">
            <v>CS24022FB13</v>
          </cell>
        </row>
        <row r="69499">
          <cell r="B69499" t="str">
            <v>CS24022FB13</v>
          </cell>
        </row>
        <row r="69500">
          <cell r="B69500" t="str">
            <v>CS24022FB13</v>
          </cell>
        </row>
        <row r="69501">
          <cell r="B69501" t="str">
            <v>CS24022FB13</v>
          </cell>
        </row>
        <row r="69502">
          <cell r="B69502" t="str">
            <v>CS24022FB13</v>
          </cell>
        </row>
        <row r="69503">
          <cell r="B69503" t="str">
            <v>CS24022FB13</v>
          </cell>
        </row>
        <row r="69504">
          <cell r="B69504" t="str">
            <v>CS24022FB13</v>
          </cell>
        </row>
        <row r="69505">
          <cell r="B69505" t="str">
            <v>CS24022FB13</v>
          </cell>
        </row>
        <row r="69506">
          <cell r="B69506" t="str">
            <v>CS24022FB13</v>
          </cell>
        </row>
        <row r="69507">
          <cell r="B69507" t="str">
            <v>CS24022FB13</v>
          </cell>
        </row>
        <row r="69508">
          <cell r="B69508" t="str">
            <v>CS24022FB13</v>
          </cell>
        </row>
        <row r="69509">
          <cell r="B69509" t="str">
            <v>CS24022FB13</v>
          </cell>
        </row>
        <row r="69510">
          <cell r="B69510" t="str">
            <v>CS24022FB13</v>
          </cell>
        </row>
        <row r="69511">
          <cell r="B69511" t="str">
            <v>CS24022FB13</v>
          </cell>
        </row>
        <row r="69512">
          <cell r="B69512" t="str">
            <v>CS24022FB13</v>
          </cell>
        </row>
        <row r="69513">
          <cell r="B69513" t="str">
            <v>CS24022FB13</v>
          </cell>
        </row>
        <row r="69514">
          <cell r="B69514" t="str">
            <v>CS24022FB13</v>
          </cell>
        </row>
        <row r="69515">
          <cell r="B69515" t="str">
            <v>CS23162FB04</v>
          </cell>
        </row>
        <row r="69516">
          <cell r="B69516" t="str">
            <v>CS23162FB04</v>
          </cell>
        </row>
        <row r="69517">
          <cell r="B69517" t="str">
            <v>CS23162FB04</v>
          </cell>
        </row>
        <row r="69518">
          <cell r="B69518" t="str">
            <v>CS23162FB04</v>
          </cell>
        </row>
        <row r="69519">
          <cell r="B69519" t="str">
            <v>CS23162FB04</v>
          </cell>
        </row>
        <row r="69520">
          <cell r="B69520" t="str">
            <v>CS23162FB04</v>
          </cell>
        </row>
        <row r="69521">
          <cell r="B69521" t="str">
            <v>CS23162FB04</v>
          </cell>
        </row>
        <row r="69522">
          <cell r="B69522" t="str">
            <v>CS23162FB04</v>
          </cell>
        </row>
        <row r="69523">
          <cell r="B69523" t="str">
            <v>CS23162FB04</v>
          </cell>
        </row>
        <row r="69524">
          <cell r="B69524" t="str">
            <v>CS23162FB04</v>
          </cell>
        </row>
        <row r="69525">
          <cell r="B69525" t="str">
            <v>CS23162FB04</v>
          </cell>
        </row>
        <row r="69526">
          <cell r="B69526" t="str">
            <v>CS22492FB22</v>
          </cell>
        </row>
        <row r="69527">
          <cell r="B69527" t="str">
            <v>CS22492FB22</v>
          </cell>
        </row>
        <row r="69528">
          <cell r="B69528" t="str">
            <v>CS22492FB22</v>
          </cell>
        </row>
        <row r="69529">
          <cell r="B69529" t="str">
            <v>CS22492FB22</v>
          </cell>
        </row>
        <row r="69530">
          <cell r="B69530" t="str">
            <v>CS22492FB22</v>
          </cell>
        </row>
        <row r="69531">
          <cell r="B69531" t="str">
            <v>CS22492FB22</v>
          </cell>
        </row>
        <row r="69532">
          <cell r="B69532" t="str">
            <v>CS22492FB22</v>
          </cell>
        </row>
        <row r="69533">
          <cell r="B69533" t="str">
            <v>CS22492FB22</v>
          </cell>
        </row>
        <row r="69534">
          <cell r="B69534" t="str">
            <v>CS22492FB22</v>
          </cell>
        </row>
        <row r="69535">
          <cell r="B69535" t="str">
            <v>CS22492FB22</v>
          </cell>
        </row>
        <row r="69536">
          <cell r="B69536" t="str">
            <v>CS22492FB22</v>
          </cell>
        </row>
        <row r="69537">
          <cell r="B69537" t="str">
            <v>CS22492FB22</v>
          </cell>
        </row>
        <row r="69538">
          <cell r="B69538" t="str">
            <v>CS22492FB22</v>
          </cell>
        </row>
        <row r="69539">
          <cell r="B69539" t="str">
            <v>CS22492FB22</v>
          </cell>
        </row>
        <row r="69540">
          <cell r="B69540" t="str">
            <v>CS22492FB22</v>
          </cell>
        </row>
        <row r="69541">
          <cell r="B69541" t="str">
            <v>CS22492FB22</v>
          </cell>
        </row>
        <row r="69542">
          <cell r="B69542" t="str">
            <v>CS22492FB22</v>
          </cell>
        </row>
        <row r="69543">
          <cell r="B69543" t="str">
            <v>CS22492FB22</v>
          </cell>
        </row>
        <row r="69544">
          <cell r="B69544" t="str">
            <v>CS22492FB22</v>
          </cell>
        </row>
        <row r="69545">
          <cell r="B69545" t="str">
            <v>CS22492FB22</v>
          </cell>
        </row>
        <row r="69546">
          <cell r="B69546" t="str">
            <v>CS22492FB22</v>
          </cell>
        </row>
        <row r="69547">
          <cell r="B69547" t="str">
            <v>CS22492FB22</v>
          </cell>
        </row>
        <row r="69548">
          <cell r="B69548" t="str">
            <v>CS22492FB22</v>
          </cell>
        </row>
        <row r="69549">
          <cell r="B69549" t="str">
            <v>CS22492FB22</v>
          </cell>
        </row>
        <row r="69550">
          <cell r="B69550" t="str">
            <v>CS22492FB22</v>
          </cell>
        </row>
        <row r="69551">
          <cell r="B69551" t="str">
            <v>CS22492FB22</v>
          </cell>
        </row>
        <row r="69552">
          <cell r="B69552" t="str">
            <v>CS22492FB22</v>
          </cell>
        </row>
        <row r="69553">
          <cell r="B69553" t="str">
            <v>CS22492FB22</v>
          </cell>
        </row>
        <row r="69554">
          <cell r="B69554" t="str">
            <v>CS22492FB22</v>
          </cell>
        </row>
        <row r="69555">
          <cell r="B69555" t="str">
            <v>CS22492FB22</v>
          </cell>
        </row>
        <row r="69556">
          <cell r="B69556" t="str">
            <v>CS22492FB22</v>
          </cell>
        </row>
        <row r="69557">
          <cell r="B69557" t="str">
            <v>CS22492FB22</v>
          </cell>
        </row>
        <row r="69558">
          <cell r="B69558" t="str">
            <v>CS22492FB22</v>
          </cell>
        </row>
        <row r="69559">
          <cell r="B69559" t="str">
            <v>CS22492FB22</v>
          </cell>
        </row>
        <row r="69560">
          <cell r="B69560" t="str">
            <v>CS22492FB22</v>
          </cell>
        </row>
        <row r="69561">
          <cell r="B69561" t="str">
            <v>CS22492FB22</v>
          </cell>
        </row>
        <row r="69562">
          <cell r="B69562" t="str">
            <v>CS22492FB22</v>
          </cell>
        </row>
        <row r="69563">
          <cell r="B69563" t="str">
            <v>CS22492FB22</v>
          </cell>
        </row>
        <row r="69564">
          <cell r="B69564" t="str">
            <v>CS22492FB22</v>
          </cell>
        </row>
        <row r="69565">
          <cell r="B69565" t="str">
            <v>CS22492FB22</v>
          </cell>
        </row>
        <row r="69566">
          <cell r="B69566" t="str">
            <v>CS22492FB22</v>
          </cell>
        </row>
        <row r="69567">
          <cell r="B69567" t="str">
            <v>CS22492FB22</v>
          </cell>
        </row>
        <row r="69568">
          <cell r="B69568" t="str">
            <v>CS22492FB22</v>
          </cell>
        </row>
        <row r="69569">
          <cell r="B69569" t="str">
            <v>CS22492FB22</v>
          </cell>
        </row>
        <row r="69570">
          <cell r="B69570" t="str">
            <v>CS22492FB22</v>
          </cell>
        </row>
        <row r="69571">
          <cell r="B69571" t="str">
            <v>CS22492FB22</v>
          </cell>
        </row>
        <row r="69572">
          <cell r="B69572" t="str">
            <v>CS22492FB22</v>
          </cell>
        </row>
        <row r="69573">
          <cell r="B69573" t="str">
            <v>CS22492FB22</v>
          </cell>
        </row>
        <row r="69574">
          <cell r="B69574" t="str">
            <v>CS22492FB22</v>
          </cell>
        </row>
        <row r="69575">
          <cell r="B69575" t="str">
            <v>CS22492FB22</v>
          </cell>
        </row>
        <row r="69576">
          <cell r="B69576" t="str">
            <v>CS22492FB22</v>
          </cell>
        </row>
        <row r="69577">
          <cell r="B69577" t="str">
            <v>CS22492FB22</v>
          </cell>
        </row>
        <row r="69578">
          <cell r="B69578" t="str">
            <v>CS22492FB22</v>
          </cell>
        </row>
        <row r="69579">
          <cell r="B69579" t="str">
            <v>CS22492FB22</v>
          </cell>
        </row>
        <row r="69580">
          <cell r="B69580" t="str">
            <v>CS22492FB22</v>
          </cell>
        </row>
        <row r="69581">
          <cell r="B69581" t="str">
            <v>CS22492FB22</v>
          </cell>
        </row>
        <row r="69582">
          <cell r="B69582" t="str">
            <v>CS22492FB22</v>
          </cell>
        </row>
        <row r="69583">
          <cell r="B69583" t="str">
            <v>CS22492FB22</v>
          </cell>
        </row>
        <row r="69584">
          <cell r="B69584" t="str">
            <v>CS22492FB22</v>
          </cell>
        </row>
        <row r="69585">
          <cell r="B69585" t="str">
            <v>CS22492FB22</v>
          </cell>
        </row>
        <row r="69586">
          <cell r="B69586" t="str">
            <v>CS22492FB22</v>
          </cell>
        </row>
        <row r="69587">
          <cell r="B69587" t="str">
            <v>CS22492FB22</v>
          </cell>
        </row>
        <row r="69588">
          <cell r="B69588" t="str">
            <v>CS22492FB22</v>
          </cell>
        </row>
        <row r="69589">
          <cell r="B69589" t="str">
            <v>CS22492FB22</v>
          </cell>
        </row>
        <row r="69590">
          <cell r="B69590" t="str">
            <v>CS22492FB22</v>
          </cell>
        </row>
        <row r="69591">
          <cell r="B69591" t="str">
            <v>CS22492FB22</v>
          </cell>
        </row>
        <row r="69592">
          <cell r="B69592" t="str">
            <v>CS22492FB22</v>
          </cell>
        </row>
        <row r="69593">
          <cell r="B69593" t="str">
            <v>CS22492FB22</v>
          </cell>
        </row>
        <row r="69594">
          <cell r="B69594" t="str">
            <v>CS22492FB22</v>
          </cell>
        </row>
        <row r="69595">
          <cell r="B69595" t="str">
            <v>CS22492FB22</v>
          </cell>
        </row>
        <row r="69596">
          <cell r="B69596" t="str">
            <v>CS22492FB22</v>
          </cell>
        </row>
        <row r="69597">
          <cell r="B69597" t="str">
            <v>CS22492FB22</v>
          </cell>
        </row>
        <row r="69598">
          <cell r="B69598" t="str">
            <v>CS22492FB22</v>
          </cell>
        </row>
        <row r="69599">
          <cell r="B69599" t="str">
            <v>CS22492FB22</v>
          </cell>
        </row>
        <row r="69600">
          <cell r="B69600" t="str">
            <v>CS22492FB22</v>
          </cell>
        </row>
        <row r="69601">
          <cell r="B69601" t="str">
            <v>CS22492FB22</v>
          </cell>
        </row>
        <row r="69602">
          <cell r="B69602" t="str">
            <v>CS22492FB22</v>
          </cell>
        </row>
        <row r="69603">
          <cell r="B69603" t="str">
            <v>CS22492FB22</v>
          </cell>
        </row>
        <row r="69604">
          <cell r="B69604" t="str">
            <v>CS22492FB22</v>
          </cell>
        </row>
        <row r="69605">
          <cell r="B69605" t="str">
            <v>CS22492FB22</v>
          </cell>
        </row>
        <row r="69606">
          <cell r="B69606" t="str">
            <v>CS22492FB22</v>
          </cell>
        </row>
        <row r="69607">
          <cell r="B69607" t="str">
            <v>CS22492FB22</v>
          </cell>
        </row>
        <row r="69608">
          <cell r="B69608" t="str">
            <v>CS22492FB22</v>
          </cell>
        </row>
        <row r="69609">
          <cell r="B69609" t="str">
            <v>CS22492FB22</v>
          </cell>
        </row>
        <row r="69610">
          <cell r="B69610" t="str">
            <v>CS22492FB22</v>
          </cell>
        </row>
        <row r="69611">
          <cell r="B69611" t="str">
            <v>CS22492FB22</v>
          </cell>
        </row>
        <row r="69612">
          <cell r="B69612" t="str">
            <v>CS22492FB22</v>
          </cell>
        </row>
        <row r="69613">
          <cell r="B69613" t="str">
            <v>CS22492FB22</v>
          </cell>
        </row>
        <row r="69614">
          <cell r="B69614" t="str">
            <v>CS22322FB01</v>
          </cell>
        </row>
        <row r="69615">
          <cell r="B69615" t="str">
            <v>CS22322FB01</v>
          </cell>
        </row>
        <row r="69616">
          <cell r="B69616" t="str">
            <v>CS22322FB01</v>
          </cell>
        </row>
        <row r="69617">
          <cell r="B69617" t="str">
            <v>CS22322FB01</v>
          </cell>
        </row>
        <row r="69618">
          <cell r="B69618" t="str">
            <v>CS22322FB01</v>
          </cell>
        </row>
        <row r="69619">
          <cell r="B69619" t="str">
            <v>CS22322FB01</v>
          </cell>
        </row>
        <row r="69620">
          <cell r="B69620" t="str">
            <v>CS22322FB01</v>
          </cell>
        </row>
        <row r="69621">
          <cell r="B69621" t="str">
            <v>CS22322FB01</v>
          </cell>
        </row>
        <row r="69622">
          <cell r="B69622" t="str">
            <v>CS22322FB01</v>
          </cell>
        </row>
        <row r="69623">
          <cell r="B69623" t="str">
            <v>CS22322FB01</v>
          </cell>
        </row>
        <row r="69624">
          <cell r="B69624" t="str">
            <v>CS22322FB01</v>
          </cell>
        </row>
        <row r="69625">
          <cell r="B69625" t="str">
            <v>CS28202JB14</v>
          </cell>
        </row>
        <row r="69626">
          <cell r="B69626" t="str">
            <v>CS28202JB14</v>
          </cell>
        </row>
        <row r="69627">
          <cell r="B69627" t="str">
            <v>CS28202JB14</v>
          </cell>
        </row>
        <row r="69628">
          <cell r="B69628" t="str">
            <v>CS28202JB14</v>
          </cell>
        </row>
        <row r="69629">
          <cell r="B69629" t="str">
            <v>CS28202JB14</v>
          </cell>
        </row>
        <row r="69630">
          <cell r="B69630" t="str">
            <v>CS28202JB14</v>
          </cell>
        </row>
        <row r="69631">
          <cell r="B69631" t="str">
            <v>CS28202JB14</v>
          </cell>
        </row>
        <row r="69632">
          <cell r="B69632" t="str">
            <v>CS28202JB14</v>
          </cell>
        </row>
        <row r="69633">
          <cell r="B69633" t="str">
            <v>CS28202JB14</v>
          </cell>
        </row>
        <row r="69634">
          <cell r="B69634" t="str">
            <v>CS28202JB14</v>
          </cell>
        </row>
        <row r="69635">
          <cell r="B69635" t="str">
            <v>CS28202JB14</v>
          </cell>
        </row>
        <row r="69636">
          <cell r="B69636" t="str">
            <v>CS28202JB14</v>
          </cell>
        </row>
        <row r="69637">
          <cell r="B69637" t="str">
            <v>CS28202JB14</v>
          </cell>
        </row>
        <row r="69638">
          <cell r="B69638" t="str">
            <v>CS28202JB14</v>
          </cell>
        </row>
        <row r="69639">
          <cell r="B69639" t="str">
            <v>CS28202JB14</v>
          </cell>
        </row>
        <row r="69640">
          <cell r="B69640" t="str">
            <v>CS28202JB14</v>
          </cell>
        </row>
        <row r="69641">
          <cell r="B69641" t="str">
            <v>CS28202JB14</v>
          </cell>
        </row>
        <row r="69642">
          <cell r="B69642" t="str">
            <v>CS28202JB14</v>
          </cell>
        </row>
        <row r="69643">
          <cell r="B69643" t="str">
            <v>CS28202JB14</v>
          </cell>
        </row>
        <row r="69644">
          <cell r="B69644" t="str">
            <v>CS28202JB14</v>
          </cell>
        </row>
        <row r="69645">
          <cell r="B69645" t="str">
            <v>CS28202JB14</v>
          </cell>
        </row>
        <row r="69646">
          <cell r="B69646" t="str">
            <v>CS28202JB14</v>
          </cell>
        </row>
        <row r="69647">
          <cell r="B69647" t="str">
            <v>CS28202JB14</v>
          </cell>
        </row>
        <row r="69648">
          <cell r="B69648" t="str">
            <v>CS28202JB14</v>
          </cell>
        </row>
        <row r="69649">
          <cell r="B69649" t="str">
            <v>CS28202JB14</v>
          </cell>
        </row>
        <row r="69650">
          <cell r="B69650" t="str">
            <v>CS28202JB14</v>
          </cell>
        </row>
        <row r="69651">
          <cell r="B69651" t="str">
            <v>CS28202JB14</v>
          </cell>
        </row>
        <row r="69652">
          <cell r="B69652" t="str">
            <v>CS28202JB14</v>
          </cell>
        </row>
        <row r="69653">
          <cell r="B69653" t="str">
            <v>CS28202JB14</v>
          </cell>
        </row>
        <row r="69654">
          <cell r="B69654" t="str">
            <v>CS28202JB14</v>
          </cell>
        </row>
        <row r="69655">
          <cell r="B69655" t="str">
            <v>CS28202JB14</v>
          </cell>
        </row>
        <row r="69656">
          <cell r="B69656" t="str">
            <v>CS28202JB14</v>
          </cell>
        </row>
        <row r="69657">
          <cell r="B69657" t="str">
            <v>CS28202JB14</v>
          </cell>
        </row>
        <row r="69658">
          <cell r="B69658" t="str">
            <v>CS28202JB14</v>
          </cell>
        </row>
        <row r="69659">
          <cell r="B69659" t="str">
            <v>CS28202JB14</v>
          </cell>
        </row>
        <row r="69660">
          <cell r="B69660" t="str">
            <v>CS28202JB14</v>
          </cell>
        </row>
        <row r="69661">
          <cell r="B69661" t="str">
            <v>CS28202JB14</v>
          </cell>
        </row>
        <row r="69662">
          <cell r="B69662" t="str">
            <v>CS28202JB14</v>
          </cell>
        </row>
        <row r="69663">
          <cell r="B69663" t="str">
            <v>CS28202JB14</v>
          </cell>
        </row>
        <row r="69664">
          <cell r="B69664" t="str">
            <v>CS28202JB14</v>
          </cell>
        </row>
        <row r="69665">
          <cell r="B69665" t="str">
            <v>CS28202JB14</v>
          </cell>
        </row>
        <row r="69666">
          <cell r="B69666" t="str">
            <v>CS28202JB14</v>
          </cell>
        </row>
        <row r="69667">
          <cell r="B69667" t="str">
            <v>CS28202JB14</v>
          </cell>
        </row>
        <row r="69668">
          <cell r="B69668" t="str">
            <v>CS28202JB14</v>
          </cell>
        </row>
        <row r="69669">
          <cell r="B69669" t="str">
            <v>CS28202JB14</v>
          </cell>
        </row>
        <row r="69670">
          <cell r="B69670" t="str">
            <v>CS28202JB14</v>
          </cell>
        </row>
        <row r="69671">
          <cell r="B69671" t="str">
            <v>CS28202JB14</v>
          </cell>
        </row>
        <row r="69672">
          <cell r="B69672" t="str">
            <v>CS28202JB14</v>
          </cell>
        </row>
        <row r="69673">
          <cell r="B69673" t="str">
            <v>CS28202JB14</v>
          </cell>
        </row>
        <row r="69674">
          <cell r="B69674" t="str">
            <v>CS28202JB14</v>
          </cell>
        </row>
        <row r="69675">
          <cell r="B69675" t="str">
            <v>CS28202JB14</v>
          </cell>
        </row>
        <row r="69676">
          <cell r="B69676" t="str">
            <v>CS28202JB14</v>
          </cell>
        </row>
        <row r="69677">
          <cell r="B69677" t="str">
            <v>CS28202JB14</v>
          </cell>
        </row>
        <row r="69678">
          <cell r="B69678" t="str">
            <v>CS28202JB14</v>
          </cell>
        </row>
        <row r="69679">
          <cell r="B69679" t="str">
            <v>CS28202JB14</v>
          </cell>
        </row>
        <row r="69680">
          <cell r="B69680" t="str">
            <v>CS28202JB14</v>
          </cell>
        </row>
        <row r="69681">
          <cell r="B69681" t="str">
            <v>CS28202JB14</v>
          </cell>
        </row>
        <row r="69682">
          <cell r="B69682" t="str">
            <v>CS28202JB14</v>
          </cell>
        </row>
        <row r="69683">
          <cell r="B69683" t="str">
            <v>CS28202JB14</v>
          </cell>
        </row>
        <row r="69684">
          <cell r="B69684" t="str">
            <v>CS28202JB14</v>
          </cell>
        </row>
        <row r="69685">
          <cell r="B69685" t="str">
            <v>CS28202JB14</v>
          </cell>
        </row>
        <row r="69686">
          <cell r="B69686" t="str">
            <v>CS28202JB14</v>
          </cell>
        </row>
        <row r="69687">
          <cell r="B69687" t="str">
            <v>CS28202JB14</v>
          </cell>
        </row>
        <row r="69688">
          <cell r="B69688" t="str">
            <v>CS28202JB14</v>
          </cell>
        </row>
        <row r="69689">
          <cell r="B69689" t="str">
            <v>CS28202JB14</v>
          </cell>
        </row>
        <row r="69690">
          <cell r="B69690" t="str">
            <v>CS28202JB14</v>
          </cell>
        </row>
        <row r="69691">
          <cell r="B69691" t="str">
            <v>CS28202JB14</v>
          </cell>
        </row>
        <row r="69692">
          <cell r="B69692" t="str">
            <v>CS28202JB14</v>
          </cell>
        </row>
        <row r="69693">
          <cell r="B69693" t="str">
            <v>CS28202JB14</v>
          </cell>
        </row>
        <row r="69694">
          <cell r="B69694" t="str">
            <v>CS28202JB14</v>
          </cell>
        </row>
        <row r="69695">
          <cell r="B69695" t="str">
            <v>CS28202JB14</v>
          </cell>
        </row>
        <row r="69696">
          <cell r="B69696" t="str">
            <v>CS28202JB14</v>
          </cell>
        </row>
        <row r="69697">
          <cell r="B69697" t="str">
            <v>CS28202JB14</v>
          </cell>
        </row>
        <row r="69698">
          <cell r="B69698" t="str">
            <v>CS28202JB14</v>
          </cell>
        </row>
        <row r="69699">
          <cell r="B69699" t="str">
            <v>CS28202JB14</v>
          </cell>
        </row>
        <row r="69700">
          <cell r="B69700" t="str">
            <v>CS28202JB14</v>
          </cell>
        </row>
        <row r="69701">
          <cell r="B69701" t="str">
            <v>CS28202JB14</v>
          </cell>
        </row>
        <row r="69702">
          <cell r="B69702" t="str">
            <v>CS28202JB14</v>
          </cell>
        </row>
        <row r="69703">
          <cell r="B69703" t="str">
            <v>CS28202JB14</v>
          </cell>
        </row>
        <row r="69704">
          <cell r="B69704" t="str">
            <v>CS28202JB14</v>
          </cell>
        </row>
        <row r="69705">
          <cell r="B69705" t="str">
            <v>CS28202JB14</v>
          </cell>
        </row>
        <row r="69706">
          <cell r="B69706" t="str">
            <v>CS28202JB14</v>
          </cell>
        </row>
        <row r="69707">
          <cell r="B69707" t="str">
            <v>CS28202JB14</v>
          </cell>
        </row>
        <row r="69708">
          <cell r="B69708" t="str">
            <v>CS28202JB14</v>
          </cell>
        </row>
        <row r="69709">
          <cell r="B69709" t="str">
            <v>CS28202JB14</v>
          </cell>
        </row>
        <row r="69710">
          <cell r="B69710" t="str">
            <v>CS28202JB14</v>
          </cell>
        </row>
        <row r="69711">
          <cell r="B69711" t="str">
            <v>CS28202JB14</v>
          </cell>
        </row>
        <row r="69712">
          <cell r="B69712" t="str">
            <v>CS28202JB14</v>
          </cell>
        </row>
        <row r="69713">
          <cell r="B69713" t="str">
            <v>CS28202JB14</v>
          </cell>
        </row>
        <row r="69714">
          <cell r="B69714" t="str">
            <v>CS32942FB03</v>
          </cell>
        </row>
        <row r="69715">
          <cell r="B69715" t="str">
            <v>CS32942FB03</v>
          </cell>
        </row>
        <row r="69716">
          <cell r="B69716" t="str">
            <v>CS32942FB03</v>
          </cell>
        </row>
        <row r="69717">
          <cell r="B69717" t="str">
            <v>CS32942FB03</v>
          </cell>
        </row>
        <row r="69718">
          <cell r="B69718" t="str">
            <v>CS32942FB03</v>
          </cell>
        </row>
        <row r="69719">
          <cell r="B69719" t="str">
            <v>CS32942FB03</v>
          </cell>
        </row>
        <row r="69720">
          <cell r="B69720" t="str">
            <v>CS32942FB03</v>
          </cell>
        </row>
        <row r="69721">
          <cell r="B69721" t="str">
            <v>CS32942FB03</v>
          </cell>
        </row>
        <row r="69722">
          <cell r="B69722" t="str">
            <v>CS32942FB03</v>
          </cell>
        </row>
        <row r="69723">
          <cell r="B69723" t="str">
            <v>CS32942FB03</v>
          </cell>
        </row>
        <row r="69724">
          <cell r="B69724" t="str">
            <v>CS32942FB03</v>
          </cell>
        </row>
        <row r="69725">
          <cell r="B69725" t="str">
            <v>CS32942FB03</v>
          </cell>
        </row>
        <row r="69726">
          <cell r="B69726" t="str">
            <v>CS32942FB03</v>
          </cell>
        </row>
        <row r="69727">
          <cell r="B69727" t="str">
            <v>CS32942FB03</v>
          </cell>
        </row>
        <row r="69728">
          <cell r="B69728" t="str">
            <v>CS32942FB03</v>
          </cell>
        </row>
        <row r="69729">
          <cell r="B69729" t="str">
            <v>CS32942FB03</v>
          </cell>
        </row>
        <row r="69730">
          <cell r="B69730" t="str">
            <v>CS32942FB03</v>
          </cell>
        </row>
        <row r="69731">
          <cell r="B69731" t="str">
            <v>CS32942FB03</v>
          </cell>
        </row>
        <row r="69732">
          <cell r="B69732" t="str">
            <v>CS32612FB09</v>
          </cell>
        </row>
        <row r="69733">
          <cell r="B69733" t="str">
            <v>CS32612FB09</v>
          </cell>
        </row>
        <row r="69734">
          <cell r="B69734" t="str">
            <v>CS32612FB09</v>
          </cell>
        </row>
        <row r="69735">
          <cell r="B69735" t="str">
            <v>CS32612FB09</v>
          </cell>
        </row>
        <row r="69736">
          <cell r="B69736" t="str">
            <v>CS32612FB09</v>
          </cell>
        </row>
        <row r="69737">
          <cell r="B69737" t="str">
            <v>CS32612FB09</v>
          </cell>
        </row>
        <row r="69738">
          <cell r="B69738" t="str">
            <v>CS32612FB09</v>
          </cell>
        </row>
        <row r="69739">
          <cell r="B69739" t="str">
            <v>CS32612FB09</v>
          </cell>
        </row>
        <row r="69740">
          <cell r="B69740" t="str">
            <v>CS32612FB09</v>
          </cell>
        </row>
        <row r="69741">
          <cell r="B69741" t="str">
            <v>CS32612FB09</v>
          </cell>
        </row>
        <row r="69742">
          <cell r="B69742" t="str">
            <v>CS32612FB09</v>
          </cell>
        </row>
        <row r="69743">
          <cell r="B69743" t="str">
            <v>CS32262FB15</v>
          </cell>
        </row>
        <row r="69744">
          <cell r="B69744" t="str">
            <v>CS32262FB15</v>
          </cell>
        </row>
        <row r="69745">
          <cell r="B69745" t="str">
            <v>CS32262FB15</v>
          </cell>
        </row>
        <row r="69746">
          <cell r="B69746" t="str">
            <v>CS32262FB15</v>
          </cell>
        </row>
        <row r="69747">
          <cell r="B69747" t="str">
            <v>CS32262FB15</v>
          </cell>
        </row>
        <row r="69748">
          <cell r="B69748" t="str">
            <v>CS32262FB15</v>
          </cell>
        </row>
        <row r="69749">
          <cell r="B69749" t="str">
            <v>CS32262FB15</v>
          </cell>
        </row>
        <row r="69750">
          <cell r="B69750" t="str">
            <v>CS32262FB15</v>
          </cell>
        </row>
        <row r="69751">
          <cell r="B69751" t="str">
            <v>CS32262FB15</v>
          </cell>
        </row>
        <row r="69752">
          <cell r="B69752" t="str">
            <v>CS32262FB15</v>
          </cell>
        </row>
        <row r="69753">
          <cell r="B69753" t="str">
            <v>CS32262FB15</v>
          </cell>
        </row>
        <row r="69754">
          <cell r="B69754" t="str">
            <v>CS32262FB15</v>
          </cell>
        </row>
        <row r="69755">
          <cell r="B69755" t="str">
            <v>CS32262FB15</v>
          </cell>
        </row>
        <row r="69756">
          <cell r="B69756" t="str">
            <v>CS32262FB15</v>
          </cell>
        </row>
        <row r="69757">
          <cell r="B69757" t="str">
            <v>CS32262FB15</v>
          </cell>
        </row>
        <row r="69758">
          <cell r="B69758" t="str">
            <v>CS32262FB15</v>
          </cell>
        </row>
        <row r="69759">
          <cell r="B69759" t="str">
            <v>CS32262FB15</v>
          </cell>
        </row>
        <row r="69760">
          <cell r="B69760" t="str">
            <v>CS32262FB15</v>
          </cell>
        </row>
        <row r="69761">
          <cell r="B69761" t="str">
            <v>CS32262FB15</v>
          </cell>
        </row>
        <row r="69762">
          <cell r="B69762" t="str">
            <v>CS32262FB15</v>
          </cell>
        </row>
        <row r="69763">
          <cell r="B69763" t="str">
            <v>CS32262FB15</v>
          </cell>
        </row>
        <row r="69764">
          <cell r="B69764" t="str">
            <v>CS32262FB15</v>
          </cell>
        </row>
        <row r="69765">
          <cell r="B69765" t="str">
            <v>CS32262FB15</v>
          </cell>
        </row>
        <row r="69766">
          <cell r="B69766" t="str">
            <v>CS32262FB15</v>
          </cell>
        </row>
        <row r="69767">
          <cell r="B69767" t="str">
            <v>CS32262FB15</v>
          </cell>
        </row>
        <row r="69768">
          <cell r="B69768" t="str">
            <v>CS32262FB15</v>
          </cell>
        </row>
        <row r="69769">
          <cell r="B69769" t="str">
            <v>CS32262FB15</v>
          </cell>
        </row>
        <row r="69770">
          <cell r="B69770" t="str">
            <v>CS32262FB15</v>
          </cell>
        </row>
        <row r="69771">
          <cell r="B69771" t="str">
            <v>CS32262FB15</v>
          </cell>
        </row>
        <row r="69772">
          <cell r="B69772" t="str">
            <v>CS32262FB15</v>
          </cell>
        </row>
        <row r="69773">
          <cell r="B69773" t="str">
            <v>CS32262FB15</v>
          </cell>
        </row>
        <row r="69774">
          <cell r="B69774" t="str">
            <v>CS32262FB15</v>
          </cell>
        </row>
        <row r="69775">
          <cell r="B69775" t="str">
            <v>CS32262FB15</v>
          </cell>
        </row>
        <row r="69776">
          <cell r="B69776" t="str">
            <v>CS32262FB15</v>
          </cell>
        </row>
        <row r="69777">
          <cell r="B69777" t="str">
            <v>CS32262FB15</v>
          </cell>
        </row>
        <row r="69778">
          <cell r="B69778" t="str">
            <v>CS32262FB15</v>
          </cell>
        </row>
        <row r="69779">
          <cell r="B69779" t="str">
            <v>CS32262FB15</v>
          </cell>
        </row>
        <row r="69780">
          <cell r="B69780" t="str">
            <v>CS32262FB15</v>
          </cell>
        </row>
        <row r="69781">
          <cell r="B69781" t="str">
            <v>CS32262FB15</v>
          </cell>
        </row>
        <row r="69782">
          <cell r="B69782" t="str">
            <v>CS32262FB15</v>
          </cell>
        </row>
        <row r="69783">
          <cell r="B69783" t="str">
            <v>CS32262FB15</v>
          </cell>
        </row>
        <row r="69784">
          <cell r="B69784" t="str">
            <v>CS32262FB15</v>
          </cell>
        </row>
        <row r="69785">
          <cell r="B69785" t="str">
            <v>CS32262FB15</v>
          </cell>
        </row>
        <row r="69786">
          <cell r="B69786" t="str">
            <v>CS32262FB15</v>
          </cell>
        </row>
        <row r="69787">
          <cell r="B69787" t="str">
            <v>CS32262FB15</v>
          </cell>
        </row>
        <row r="69788">
          <cell r="B69788" t="str">
            <v>CS32262FB15</v>
          </cell>
        </row>
        <row r="69789">
          <cell r="B69789" t="str">
            <v>CS32262FB15</v>
          </cell>
        </row>
        <row r="69790">
          <cell r="B69790" t="str">
            <v>CS32262FB15</v>
          </cell>
        </row>
        <row r="69791">
          <cell r="B69791" t="str">
            <v>CS32262FB15</v>
          </cell>
        </row>
        <row r="69792">
          <cell r="B69792" t="str">
            <v>CS32262FB15</v>
          </cell>
        </row>
        <row r="69793">
          <cell r="B69793" t="str">
            <v>CS32262FB15</v>
          </cell>
        </row>
        <row r="69794">
          <cell r="B69794" t="str">
            <v>CS32262FB15</v>
          </cell>
        </row>
        <row r="69795">
          <cell r="B69795" t="str">
            <v>CS32262FB15</v>
          </cell>
        </row>
        <row r="69796">
          <cell r="B69796" t="str">
            <v>CS32262FB15</v>
          </cell>
        </row>
        <row r="69797">
          <cell r="B69797" t="str">
            <v>CS32262FB15</v>
          </cell>
        </row>
        <row r="69798">
          <cell r="B69798" t="str">
            <v>CS32262FB15</v>
          </cell>
        </row>
        <row r="69799">
          <cell r="B69799" t="str">
            <v>CS32262FB15</v>
          </cell>
        </row>
        <row r="69800">
          <cell r="B69800" t="str">
            <v>CS32262FB15</v>
          </cell>
        </row>
        <row r="69801">
          <cell r="B69801" t="str">
            <v>CS32262FB15</v>
          </cell>
        </row>
        <row r="69802">
          <cell r="B69802" t="str">
            <v>CS32262FB15</v>
          </cell>
        </row>
        <row r="69803">
          <cell r="B69803" t="str">
            <v>CS32262FB15</v>
          </cell>
        </row>
        <row r="69804">
          <cell r="B69804" t="str">
            <v>CS32262FB15</v>
          </cell>
        </row>
        <row r="69805">
          <cell r="B69805" t="str">
            <v>CS32262FB15</v>
          </cell>
        </row>
        <row r="69806">
          <cell r="B69806" t="str">
            <v>CS32262FB15</v>
          </cell>
        </row>
        <row r="69807">
          <cell r="B69807" t="str">
            <v>CS32262FB15</v>
          </cell>
        </row>
        <row r="69808">
          <cell r="B69808" t="str">
            <v>CS32262FB15</v>
          </cell>
        </row>
        <row r="69809">
          <cell r="B69809" t="str">
            <v>CS32262FB15</v>
          </cell>
        </row>
        <row r="69810">
          <cell r="B69810" t="str">
            <v>CS32262FB15</v>
          </cell>
        </row>
        <row r="69811">
          <cell r="B69811" t="str">
            <v>CS32262FB15</v>
          </cell>
        </row>
        <row r="69812">
          <cell r="B69812" t="str">
            <v>CS32262FB15</v>
          </cell>
        </row>
        <row r="69813">
          <cell r="B69813" t="str">
            <v>CS32262FB15</v>
          </cell>
        </row>
        <row r="69814">
          <cell r="B69814" t="str">
            <v>CS32262FB15</v>
          </cell>
        </row>
        <row r="69815">
          <cell r="B69815" t="str">
            <v>CS32262FB15</v>
          </cell>
        </row>
        <row r="69816">
          <cell r="B69816" t="str">
            <v>CS32262FB15</v>
          </cell>
        </row>
        <row r="69817">
          <cell r="B69817" t="str">
            <v>CS32262FB15</v>
          </cell>
        </row>
        <row r="69818">
          <cell r="B69818" t="str">
            <v>CS32262FB15</v>
          </cell>
        </row>
        <row r="69819">
          <cell r="B69819" t="str">
            <v>CS32262FB15</v>
          </cell>
        </row>
        <row r="69820">
          <cell r="B69820" t="str">
            <v>CS32262FB15</v>
          </cell>
        </row>
        <row r="69821">
          <cell r="B69821" t="str">
            <v>CS32262FB15</v>
          </cell>
        </row>
        <row r="69822">
          <cell r="B69822" t="str">
            <v>CS32262FB15</v>
          </cell>
        </row>
        <row r="69823">
          <cell r="B69823" t="str">
            <v>CS32262FB15</v>
          </cell>
        </row>
        <row r="69824">
          <cell r="B69824" t="str">
            <v>CS32262FB15</v>
          </cell>
        </row>
        <row r="69825">
          <cell r="B69825" t="str">
            <v>CS32262FB15</v>
          </cell>
        </row>
        <row r="69826">
          <cell r="B69826" t="str">
            <v>CS32262FB15</v>
          </cell>
        </row>
        <row r="69827">
          <cell r="B69827" t="str">
            <v>CS32262FB15</v>
          </cell>
        </row>
        <row r="69828">
          <cell r="B69828" t="str">
            <v>CS32262FB15</v>
          </cell>
        </row>
        <row r="69829">
          <cell r="B69829" t="str">
            <v>CS32262FB15</v>
          </cell>
        </row>
        <row r="69830">
          <cell r="B69830" t="str">
            <v>CS32262FB15</v>
          </cell>
        </row>
        <row r="69831">
          <cell r="B69831" t="str">
            <v>CS32262FB15</v>
          </cell>
        </row>
        <row r="69832">
          <cell r="B69832" t="str">
            <v>CS32262FB15</v>
          </cell>
        </row>
        <row r="69833">
          <cell r="B69833" t="str">
            <v>CS32262FB15</v>
          </cell>
        </row>
        <row r="69834">
          <cell r="B69834" t="str">
            <v>CS32262FB15</v>
          </cell>
        </row>
        <row r="69835">
          <cell r="B69835" t="str">
            <v>CS32262FB15</v>
          </cell>
        </row>
        <row r="69836">
          <cell r="B69836" t="str">
            <v>CS32262FB15</v>
          </cell>
        </row>
        <row r="69837">
          <cell r="B69837" t="str">
            <v>CS32262FB15</v>
          </cell>
        </row>
        <row r="69838">
          <cell r="B69838" t="str">
            <v>CS32262FB15</v>
          </cell>
        </row>
        <row r="69839">
          <cell r="B69839" t="str">
            <v>CS32262FB15</v>
          </cell>
        </row>
        <row r="69840">
          <cell r="B69840" t="str">
            <v>CS32262FB15</v>
          </cell>
        </row>
        <row r="69841">
          <cell r="B69841" t="str">
            <v>CS32262FB15</v>
          </cell>
        </row>
        <row r="69842">
          <cell r="B69842" t="str">
            <v>CS32262FB15</v>
          </cell>
        </row>
        <row r="69843">
          <cell r="B69843" t="str">
            <v>CS32262FB15</v>
          </cell>
        </row>
        <row r="69844">
          <cell r="B69844" t="str">
            <v>CS32262FB15</v>
          </cell>
        </row>
        <row r="69845">
          <cell r="B69845" t="str">
            <v>CS32202JB28</v>
          </cell>
        </row>
        <row r="69846">
          <cell r="B69846" t="str">
            <v>CS32202JB28</v>
          </cell>
        </row>
        <row r="69847">
          <cell r="B69847" t="str">
            <v>CS32202JB28</v>
          </cell>
        </row>
        <row r="69848">
          <cell r="B69848" t="str">
            <v>CS32202JB28</v>
          </cell>
        </row>
        <row r="69849">
          <cell r="B69849" t="str">
            <v>CS32202JB28</v>
          </cell>
        </row>
        <row r="69850">
          <cell r="B69850" t="str">
            <v>CS32202JB28</v>
          </cell>
        </row>
        <row r="69851">
          <cell r="B69851" t="str">
            <v>CS32202JB28</v>
          </cell>
        </row>
        <row r="69852">
          <cell r="B69852" t="str">
            <v>CS32202JB28</v>
          </cell>
        </row>
        <row r="69853">
          <cell r="B69853" t="str">
            <v>CS32202JB28</v>
          </cell>
        </row>
        <row r="69854">
          <cell r="B69854" t="str">
            <v>CS32202JB28</v>
          </cell>
        </row>
        <row r="69855">
          <cell r="B69855" t="str">
            <v>CS32202JB28</v>
          </cell>
        </row>
        <row r="69856">
          <cell r="B69856" t="str">
            <v>CS32202JB28</v>
          </cell>
        </row>
        <row r="69857">
          <cell r="B69857" t="str">
            <v>CS32202JB28</v>
          </cell>
        </row>
        <row r="69858">
          <cell r="B69858" t="str">
            <v>CS32202JB28</v>
          </cell>
        </row>
        <row r="69859">
          <cell r="B69859" t="str">
            <v>CS32202JB28</v>
          </cell>
        </row>
        <row r="69860">
          <cell r="B69860" t="str">
            <v>CS32202JB28</v>
          </cell>
        </row>
        <row r="69861">
          <cell r="B69861" t="str">
            <v>CS32202JB28</v>
          </cell>
        </row>
        <row r="69862">
          <cell r="B69862" t="str">
            <v>CS32202JB28</v>
          </cell>
        </row>
        <row r="69863">
          <cell r="B69863" t="str">
            <v>CS32202JB28</v>
          </cell>
        </row>
        <row r="69864">
          <cell r="B69864" t="str">
            <v>CS32202JB28</v>
          </cell>
        </row>
        <row r="69865">
          <cell r="B69865" t="str">
            <v>CS32202JB28</v>
          </cell>
        </row>
        <row r="69866">
          <cell r="B69866" t="str">
            <v>CS32202JB28</v>
          </cell>
        </row>
        <row r="69867">
          <cell r="B69867" t="str">
            <v>CS32202JB28</v>
          </cell>
        </row>
        <row r="69868">
          <cell r="B69868" t="str">
            <v>CS32202JB28</v>
          </cell>
        </row>
        <row r="69869">
          <cell r="B69869" t="str">
            <v>CS32202JB28</v>
          </cell>
        </row>
        <row r="69870">
          <cell r="B69870" t="str">
            <v>CS32202JB28</v>
          </cell>
        </row>
        <row r="69871">
          <cell r="B69871" t="str">
            <v>CS32202JB28</v>
          </cell>
        </row>
        <row r="69872">
          <cell r="B69872" t="str">
            <v>CS32202JB28</v>
          </cell>
        </row>
        <row r="69873">
          <cell r="B69873" t="str">
            <v>CS32202JB28</v>
          </cell>
        </row>
        <row r="69874">
          <cell r="B69874" t="str">
            <v>CS32202JB28</v>
          </cell>
        </row>
        <row r="69875">
          <cell r="B69875" t="str">
            <v>CS32202JB28</v>
          </cell>
        </row>
        <row r="69876">
          <cell r="B69876" t="str">
            <v>CS32202JB28</v>
          </cell>
        </row>
        <row r="69877">
          <cell r="B69877" t="str">
            <v>CS32202JB28</v>
          </cell>
        </row>
        <row r="69878">
          <cell r="B69878" t="str">
            <v>CS32202JB28</v>
          </cell>
        </row>
        <row r="69879">
          <cell r="B69879" t="str">
            <v>CS32202JB28</v>
          </cell>
        </row>
        <row r="69880">
          <cell r="B69880" t="str">
            <v>CS32202JB28</v>
          </cell>
        </row>
        <row r="69881">
          <cell r="B69881" t="str">
            <v>CS32202JB28</v>
          </cell>
        </row>
        <row r="69882">
          <cell r="B69882" t="str">
            <v>CS32202JB28</v>
          </cell>
        </row>
        <row r="69883">
          <cell r="B69883" t="str">
            <v>CS32202JB28</v>
          </cell>
        </row>
        <row r="69884">
          <cell r="B69884" t="str">
            <v>CS32202JB28</v>
          </cell>
        </row>
        <row r="69885">
          <cell r="B69885" t="str">
            <v>CS32202JB28</v>
          </cell>
        </row>
        <row r="69886">
          <cell r="B69886" t="str">
            <v>CS32052FB21</v>
          </cell>
        </row>
        <row r="69887">
          <cell r="B69887" t="str">
            <v>CS32052FB21</v>
          </cell>
        </row>
        <row r="69888">
          <cell r="B69888" t="str">
            <v>CS32052FB21</v>
          </cell>
        </row>
        <row r="69889">
          <cell r="B69889" t="str">
            <v>CS32052FB21</v>
          </cell>
        </row>
        <row r="69890">
          <cell r="B69890" t="str">
            <v>CS32052FB21</v>
          </cell>
        </row>
        <row r="69891">
          <cell r="B69891" t="str">
            <v>CS32052FB21</v>
          </cell>
        </row>
        <row r="69892">
          <cell r="B69892" t="str">
            <v>CS32052FB21</v>
          </cell>
        </row>
        <row r="69893">
          <cell r="B69893" t="str">
            <v>CS32052FB21</v>
          </cell>
        </row>
        <row r="69894">
          <cell r="B69894" t="str">
            <v>CS32052FB21</v>
          </cell>
        </row>
        <row r="69895">
          <cell r="B69895" t="str">
            <v>CS32052FB21</v>
          </cell>
        </row>
        <row r="69896">
          <cell r="B69896" t="str">
            <v>CS32052FB21</v>
          </cell>
        </row>
        <row r="69897">
          <cell r="B69897" t="str">
            <v>CS32052FB21</v>
          </cell>
        </row>
        <row r="69898">
          <cell r="B69898" t="str">
            <v>CS32052FB21</v>
          </cell>
        </row>
        <row r="69899">
          <cell r="B69899" t="str">
            <v>CS32052FB21</v>
          </cell>
        </row>
        <row r="69900">
          <cell r="B69900" t="str">
            <v>CS32052FB21</v>
          </cell>
        </row>
        <row r="69901">
          <cell r="B69901" t="str">
            <v>CS32052FB21</v>
          </cell>
        </row>
        <row r="69902">
          <cell r="B69902" t="str">
            <v>CS32052FB21</v>
          </cell>
        </row>
        <row r="69903">
          <cell r="B69903" t="str">
            <v>CS32052FB21</v>
          </cell>
        </row>
        <row r="69904">
          <cell r="B69904" t="str">
            <v>CS32052FB21</v>
          </cell>
        </row>
        <row r="69905">
          <cell r="B69905" t="str">
            <v>CS32052FB21</v>
          </cell>
        </row>
        <row r="69906">
          <cell r="B69906" t="str">
            <v>CS32052FB21</v>
          </cell>
        </row>
        <row r="69907">
          <cell r="B69907" t="str">
            <v>CS32052FB21</v>
          </cell>
        </row>
        <row r="69908">
          <cell r="B69908" t="str">
            <v>CS32052FB21</v>
          </cell>
        </row>
        <row r="69909">
          <cell r="B69909" t="str">
            <v>CS32052FB21</v>
          </cell>
        </row>
        <row r="69910">
          <cell r="B69910" t="str">
            <v>CS32052FB21</v>
          </cell>
        </row>
        <row r="69911">
          <cell r="B69911" t="str">
            <v>CS32052FB21</v>
          </cell>
        </row>
        <row r="69912">
          <cell r="B69912" t="str">
            <v>CS32052FB21</v>
          </cell>
        </row>
        <row r="69913">
          <cell r="B69913" t="str">
            <v>CS32052FB21</v>
          </cell>
        </row>
        <row r="69914">
          <cell r="B69914" t="str">
            <v>CS32052FB21</v>
          </cell>
        </row>
        <row r="69915">
          <cell r="B69915" t="str">
            <v>CS32052FB21</v>
          </cell>
        </row>
        <row r="69916">
          <cell r="B69916" t="str">
            <v>CS32052FB21</v>
          </cell>
        </row>
        <row r="69917">
          <cell r="B69917" t="str">
            <v>CS32052FB21</v>
          </cell>
        </row>
        <row r="69918">
          <cell r="B69918" t="str">
            <v>CS32052FB21</v>
          </cell>
        </row>
        <row r="69919">
          <cell r="B69919" t="str">
            <v>CS33002FB13</v>
          </cell>
        </row>
        <row r="69920">
          <cell r="B69920" t="str">
            <v>CS33002FB13</v>
          </cell>
        </row>
        <row r="69921">
          <cell r="B69921" t="str">
            <v>CS33002FB13</v>
          </cell>
        </row>
        <row r="69922">
          <cell r="B69922" t="str">
            <v>CS33002FB13</v>
          </cell>
        </row>
        <row r="69923">
          <cell r="B69923" t="str">
            <v>CS33002FB13</v>
          </cell>
        </row>
        <row r="69924">
          <cell r="B69924" t="str">
            <v>CS33002FB13</v>
          </cell>
        </row>
        <row r="69925">
          <cell r="B69925" t="str">
            <v>CS33002FB13</v>
          </cell>
        </row>
        <row r="69926">
          <cell r="B69926" t="str">
            <v>CS33002FB13</v>
          </cell>
        </row>
        <row r="69927">
          <cell r="B69927" t="str">
            <v>CS33002FB13</v>
          </cell>
        </row>
        <row r="69928">
          <cell r="B69928" t="str">
            <v>CS33002FB13</v>
          </cell>
        </row>
        <row r="69929">
          <cell r="B69929" t="str">
            <v>CS33002FB13</v>
          </cell>
        </row>
        <row r="69930">
          <cell r="B69930" t="str">
            <v>CS34532FB18</v>
          </cell>
        </row>
        <row r="69931">
          <cell r="B69931" t="str">
            <v>CS34532FB18</v>
          </cell>
        </row>
        <row r="69932">
          <cell r="B69932" t="str">
            <v>CS34532FB18</v>
          </cell>
        </row>
        <row r="69933">
          <cell r="B69933" t="str">
            <v>CS34532FB18</v>
          </cell>
        </row>
        <row r="69934">
          <cell r="B69934" t="str">
            <v>CS34532FB18</v>
          </cell>
        </row>
        <row r="69935">
          <cell r="B69935" t="str">
            <v>CS34532FB18</v>
          </cell>
        </row>
        <row r="69936">
          <cell r="B69936" t="str">
            <v>CS34532FB18</v>
          </cell>
        </row>
        <row r="69937">
          <cell r="B69937" t="str">
            <v>CS34532FB18</v>
          </cell>
        </row>
        <row r="69938">
          <cell r="B69938" t="str">
            <v>CS34532FB18</v>
          </cell>
        </row>
        <row r="69939">
          <cell r="B69939" t="str">
            <v>CS34532FB18</v>
          </cell>
        </row>
        <row r="69940">
          <cell r="B69940" t="str">
            <v>CS34532FB18</v>
          </cell>
        </row>
        <row r="69941">
          <cell r="B69941" t="str">
            <v>CS34532FB18</v>
          </cell>
        </row>
        <row r="69942">
          <cell r="B69942" t="str">
            <v>CS34532FB18</v>
          </cell>
        </row>
        <row r="69943">
          <cell r="B69943" t="str">
            <v>CS34532FB18</v>
          </cell>
        </row>
        <row r="69944">
          <cell r="B69944" t="str">
            <v>CS34532FB18</v>
          </cell>
        </row>
        <row r="69945">
          <cell r="B69945" t="str">
            <v>CS34532FB18</v>
          </cell>
        </row>
        <row r="69946">
          <cell r="B69946" t="str">
            <v>CS34532FB18</v>
          </cell>
        </row>
        <row r="69947">
          <cell r="B69947" t="str">
            <v>CS34532FB18</v>
          </cell>
        </row>
        <row r="69948">
          <cell r="B69948" t="str">
            <v>CS34532FB18</v>
          </cell>
        </row>
        <row r="69949">
          <cell r="B69949" t="str">
            <v>CS34532FB18</v>
          </cell>
        </row>
        <row r="69950">
          <cell r="B69950" t="str">
            <v>CS34532FB18</v>
          </cell>
        </row>
        <row r="69951">
          <cell r="B69951" t="str">
            <v>CS34532FB18</v>
          </cell>
        </row>
        <row r="69952">
          <cell r="B69952" t="str">
            <v>CS34532FB18</v>
          </cell>
        </row>
        <row r="69953">
          <cell r="B69953" t="str">
            <v>CS34532FB18</v>
          </cell>
        </row>
        <row r="69954">
          <cell r="B69954" t="str">
            <v>CS34532FB18</v>
          </cell>
        </row>
        <row r="69955">
          <cell r="B69955" t="str">
            <v>CS34532FB18</v>
          </cell>
        </row>
        <row r="69956">
          <cell r="B69956" t="str">
            <v>CS34532FB18</v>
          </cell>
        </row>
        <row r="69957">
          <cell r="B69957" t="str">
            <v>CS34532FB18</v>
          </cell>
        </row>
        <row r="69958">
          <cell r="B69958" t="str">
            <v>CS34532FB18</v>
          </cell>
        </row>
        <row r="69959">
          <cell r="B69959" t="str">
            <v>CS34532FB18</v>
          </cell>
        </row>
        <row r="69960">
          <cell r="B69960" t="str">
            <v>CS34532FB18</v>
          </cell>
        </row>
        <row r="69961">
          <cell r="B69961" t="str">
            <v>CS34532FB18</v>
          </cell>
        </row>
        <row r="69962">
          <cell r="B69962" t="str">
            <v>CS34532FB18</v>
          </cell>
        </row>
        <row r="69963">
          <cell r="B69963" t="str">
            <v>CS34532FB18</v>
          </cell>
        </row>
        <row r="69964">
          <cell r="B69964" t="str">
            <v>CS34532FB18</v>
          </cell>
        </row>
        <row r="69965">
          <cell r="B69965" t="str">
            <v>CS34532FB18</v>
          </cell>
        </row>
        <row r="69966">
          <cell r="B69966" t="str">
            <v>CS34532FB18</v>
          </cell>
        </row>
        <row r="69967">
          <cell r="B69967" t="str">
            <v>CS34532FB18</v>
          </cell>
        </row>
        <row r="69968">
          <cell r="B69968" t="str">
            <v>CS34532FB18</v>
          </cell>
        </row>
        <row r="69969">
          <cell r="B69969" t="str">
            <v>CS34532FB18</v>
          </cell>
        </row>
        <row r="69970">
          <cell r="B69970" t="str">
            <v>CS34532FB18</v>
          </cell>
        </row>
        <row r="69971">
          <cell r="B69971" t="str">
            <v>CS34122FB19</v>
          </cell>
        </row>
        <row r="69972">
          <cell r="B69972" t="str">
            <v>CS34122FB19</v>
          </cell>
        </row>
        <row r="69973">
          <cell r="B69973" t="str">
            <v>CS34122FB19</v>
          </cell>
        </row>
        <row r="69974">
          <cell r="B69974" t="str">
            <v>CS34122FB19</v>
          </cell>
        </row>
        <row r="69975">
          <cell r="B69975" t="str">
            <v>CS34122FB19</v>
          </cell>
        </row>
        <row r="69976">
          <cell r="B69976" t="str">
            <v>CS34122FB19</v>
          </cell>
        </row>
        <row r="69977">
          <cell r="B69977" t="str">
            <v>CS34122FB19</v>
          </cell>
        </row>
        <row r="69978">
          <cell r="B69978" t="str">
            <v>CS34122FB19</v>
          </cell>
        </row>
        <row r="69979">
          <cell r="B69979" t="str">
            <v>CS34122FB19</v>
          </cell>
        </row>
        <row r="69980">
          <cell r="B69980" t="str">
            <v>CS34122FB19</v>
          </cell>
        </row>
        <row r="69981">
          <cell r="B69981" t="str">
            <v>CS34122FB19</v>
          </cell>
        </row>
        <row r="69982">
          <cell r="B69982" t="str">
            <v>CS33922FB15</v>
          </cell>
        </row>
        <row r="69983">
          <cell r="B69983" t="str">
            <v>CS33922FB15</v>
          </cell>
        </row>
        <row r="69984">
          <cell r="B69984" t="str">
            <v>CS33922FB15</v>
          </cell>
        </row>
        <row r="69985">
          <cell r="B69985" t="str">
            <v>CS33922FB15</v>
          </cell>
        </row>
        <row r="69986">
          <cell r="B69986" t="str">
            <v>CS33922FB15</v>
          </cell>
        </row>
        <row r="69987">
          <cell r="B69987" t="str">
            <v>CS33922FB15</v>
          </cell>
        </row>
        <row r="69988">
          <cell r="B69988" t="str">
            <v>CS33922FB15</v>
          </cell>
        </row>
        <row r="69989">
          <cell r="B69989" t="str">
            <v>CS33922FB15</v>
          </cell>
        </row>
        <row r="69990">
          <cell r="B69990" t="str">
            <v>CS33922FB15</v>
          </cell>
        </row>
        <row r="69991">
          <cell r="B69991" t="str">
            <v>CS33922FB15</v>
          </cell>
        </row>
        <row r="69992">
          <cell r="B69992" t="str">
            <v>CS33922FB15</v>
          </cell>
        </row>
        <row r="69993">
          <cell r="B69993" t="str">
            <v>CS33902FB16</v>
          </cell>
        </row>
        <row r="69994">
          <cell r="B69994" t="str">
            <v>CS33902FB16</v>
          </cell>
        </row>
        <row r="69995">
          <cell r="B69995" t="str">
            <v>CS33902FB16</v>
          </cell>
        </row>
        <row r="69996">
          <cell r="B69996" t="str">
            <v>CS33902FB16</v>
          </cell>
        </row>
        <row r="69997">
          <cell r="B69997" t="str">
            <v>CS33902FB16</v>
          </cell>
        </row>
        <row r="69998">
          <cell r="B69998" t="str">
            <v>CS33902FB16</v>
          </cell>
        </row>
        <row r="69999">
          <cell r="B69999" t="str">
            <v>CS33902FB16</v>
          </cell>
        </row>
        <row r="70000">
          <cell r="B70000" t="str">
            <v>CS33902FB16</v>
          </cell>
        </row>
        <row r="70001">
          <cell r="B70001" t="str">
            <v>CS33902FB16</v>
          </cell>
        </row>
        <row r="70002">
          <cell r="B70002" t="str">
            <v>CS33902FB16</v>
          </cell>
        </row>
        <row r="70003">
          <cell r="B70003" t="str">
            <v>CS33902FB16</v>
          </cell>
        </row>
        <row r="70004">
          <cell r="B70004" t="str">
            <v>CS33902FB16</v>
          </cell>
        </row>
        <row r="70005">
          <cell r="B70005" t="str">
            <v>CS33902FB16</v>
          </cell>
        </row>
        <row r="70006">
          <cell r="B70006" t="str">
            <v>CS33902FB16</v>
          </cell>
        </row>
        <row r="70007">
          <cell r="B70007" t="str">
            <v>CS33902FB16</v>
          </cell>
        </row>
        <row r="70008">
          <cell r="B70008" t="str">
            <v>CS33902FB16</v>
          </cell>
        </row>
        <row r="70009">
          <cell r="B70009" t="str">
            <v>CS33902FB16</v>
          </cell>
        </row>
        <row r="70010">
          <cell r="B70010" t="str">
            <v>CS33902FB16</v>
          </cell>
        </row>
        <row r="70011">
          <cell r="B70011" t="str">
            <v>CS33902FB16</v>
          </cell>
        </row>
        <row r="70012">
          <cell r="B70012" t="str">
            <v>CS33902FB16</v>
          </cell>
        </row>
        <row r="70013">
          <cell r="B70013" t="str">
            <v>CS33902FB16</v>
          </cell>
        </row>
        <row r="70014">
          <cell r="B70014" t="str">
            <v>CS33902FB16</v>
          </cell>
        </row>
        <row r="70015">
          <cell r="B70015" t="str">
            <v>CS33902FB16</v>
          </cell>
        </row>
        <row r="70016">
          <cell r="B70016" t="str">
            <v>CS33902FB16</v>
          </cell>
        </row>
        <row r="70017">
          <cell r="B70017" t="str">
            <v>CS33902FB16</v>
          </cell>
        </row>
        <row r="70018">
          <cell r="B70018" t="str">
            <v>CS33902FB16</v>
          </cell>
        </row>
        <row r="70019">
          <cell r="B70019" t="str">
            <v>CS33902FB16</v>
          </cell>
        </row>
        <row r="70020">
          <cell r="B70020" t="str">
            <v>CS33902FB16</v>
          </cell>
        </row>
        <row r="70021">
          <cell r="B70021" t="str">
            <v>CS33902FB16</v>
          </cell>
        </row>
        <row r="70022">
          <cell r="B70022" t="str">
            <v>CS33902FB16</v>
          </cell>
        </row>
        <row r="70023">
          <cell r="B70023" t="str">
            <v>CS33902FB16</v>
          </cell>
        </row>
        <row r="70024">
          <cell r="B70024" t="str">
            <v>CS33902FB16</v>
          </cell>
        </row>
        <row r="70025">
          <cell r="B70025" t="str">
            <v>CS33742FB17</v>
          </cell>
        </row>
        <row r="70026">
          <cell r="B70026" t="str">
            <v>CS33742FB17</v>
          </cell>
        </row>
        <row r="70027">
          <cell r="B70027" t="str">
            <v>CS33742FB17</v>
          </cell>
        </row>
        <row r="70028">
          <cell r="B70028" t="str">
            <v>CS33742FB17</v>
          </cell>
        </row>
        <row r="70029">
          <cell r="B70029" t="str">
            <v>CS33742FB17</v>
          </cell>
        </row>
        <row r="70030">
          <cell r="B70030" t="str">
            <v>CS33742FB17</v>
          </cell>
        </row>
        <row r="70031">
          <cell r="B70031" t="str">
            <v>CS33742FB17</v>
          </cell>
        </row>
        <row r="70032">
          <cell r="B70032" t="str">
            <v>CS33742FB17</v>
          </cell>
        </row>
        <row r="70033">
          <cell r="B70033" t="str">
            <v>CS33742FB17</v>
          </cell>
        </row>
        <row r="70034">
          <cell r="B70034" t="str">
            <v>CS33742FB17</v>
          </cell>
        </row>
        <row r="70035">
          <cell r="B70035" t="str">
            <v>CS33742FB17</v>
          </cell>
        </row>
        <row r="70036">
          <cell r="B70036" t="str">
            <v>CS32002FB29</v>
          </cell>
        </row>
        <row r="70037">
          <cell r="B70037" t="str">
            <v>CS32002FB29</v>
          </cell>
        </row>
        <row r="70038">
          <cell r="B70038" t="str">
            <v>CS32002FB29</v>
          </cell>
        </row>
        <row r="70039">
          <cell r="B70039" t="str">
            <v>CS32002FB29</v>
          </cell>
        </row>
        <row r="70040">
          <cell r="B70040" t="str">
            <v>CS32002FB29</v>
          </cell>
        </row>
        <row r="70041">
          <cell r="B70041" t="str">
            <v>CS32002FB29</v>
          </cell>
        </row>
        <row r="70042">
          <cell r="B70042" t="str">
            <v>CS32002FB29</v>
          </cell>
        </row>
        <row r="70043">
          <cell r="B70043" t="str">
            <v>CS32002FB29</v>
          </cell>
        </row>
        <row r="70044">
          <cell r="B70044" t="str">
            <v>CS32002FB29</v>
          </cell>
        </row>
        <row r="70045">
          <cell r="B70045" t="str">
            <v>CS32002FB29</v>
          </cell>
        </row>
        <row r="70046">
          <cell r="B70046" t="str">
            <v>CS32002FB29</v>
          </cell>
        </row>
        <row r="70047">
          <cell r="B70047" t="str">
            <v>CS32002FB29</v>
          </cell>
        </row>
        <row r="70048">
          <cell r="B70048" t="str">
            <v>CS32002FB29</v>
          </cell>
        </row>
        <row r="70049">
          <cell r="B70049" t="str">
            <v>CS32002FB29</v>
          </cell>
        </row>
        <row r="70050">
          <cell r="B70050" t="str">
            <v>CS32002FB29</v>
          </cell>
        </row>
        <row r="70051">
          <cell r="B70051" t="str">
            <v>CS32002FB29</v>
          </cell>
        </row>
        <row r="70052">
          <cell r="B70052" t="str">
            <v>CS32002FB29</v>
          </cell>
        </row>
        <row r="70053">
          <cell r="B70053" t="str">
            <v>CS32002FB29</v>
          </cell>
        </row>
        <row r="70054">
          <cell r="B70054" t="str">
            <v>CS32002FB29</v>
          </cell>
        </row>
        <row r="70055">
          <cell r="B70055" t="str">
            <v>CS32002FB29</v>
          </cell>
        </row>
        <row r="70056">
          <cell r="B70056" t="str">
            <v>CS32002FB29</v>
          </cell>
        </row>
        <row r="70057">
          <cell r="B70057" t="str">
            <v>CS32002FB29</v>
          </cell>
        </row>
        <row r="70058">
          <cell r="B70058" t="str">
            <v>CS32002FB29</v>
          </cell>
        </row>
        <row r="70059">
          <cell r="B70059" t="str">
            <v>CS32002FB29</v>
          </cell>
        </row>
        <row r="70060">
          <cell r="B70060" t="str">
            <v>CS32002FB29</v>
          </cell>
        </row>
        <row r="70061">
          <cell r="B70061" t="str">
            <v>CS32002FB29</v>
          </cell>
        </row>
        <row r="70062">
          <cell r="B70062" t="str">
            <v>CS32002FB29</v>
          </cell>
        </row>
        <row r="70063">
          <cell r="B70063" t="str">
            <v>CS32002FB29</v>
          </cell>
        </row>
        <row r="70064">
          <cell r="B70064" t="str">
            <v>CS32002FB29</v>
          </cell>
        </row>
        <row r="70065">
          <cell r="B70065" t="str">
            <v>CS32002FB29</v>
          </cell>
        </row>
        <row r="70066">
          <cell r="B70066" t="str">
            <v>CS32002FB29</v>
          </cell>
        </row>
        <row r="70067">
          <cell r="B70067" t="str">
            <v>CS32002FB29</v>
          </cell>
        </row>
        <row r="70068">
          <cell r="B70068" t="str">
            <v>CS32002FB29</v>
          </cell>
        </row>
        <row r="70069">
          <cell r="B70069" t="str">
            <v>CS32002FB29</v>
          </cell>
        </row>
        <row r="70070">
          <cell r="B70070" t="str">
            <v>CS32002FB29</v>
          </cell>
        </row>
        <row r="70071">
          <cell r="B70071" t="str">
            <v>CS32002FB29</v>
          </cell>
        </row>
        <row r="70072">
          <cell r="B70072" t="str">
            <v>CS32002FB29</v>
          </cell>
        </row>
        <row r="70073">
          <cell r="B70073" t="str">
            <v>CS32002FB29</v>
          </cell>
        </row>
        <row r="70074">
          <cell r="B70074" t="str">
            <v>CS32002FB29</v>
          </cell>
        </row>
        <row r="70075">
          <cell r="B70075" t="str">
            <v>CS32002FB29</v>
          </cell>
        </row>
        <row r="70076">
          <cell r="B70076" t="str">
            <v>CS32002FB29</v>
          </cell>
        </row>
        <row r="70077">
          <cell r="B70077" t="str">
            <v>CS32002FB29</v>
          </cell>
        </row>
        <row r="70078">
          <cell r="B70078" t="str">
            <v>CS32002FB29</v>
          </cell>
        </row>
        <row r="70079">
          <cell r="B70079" t="str">
            <v>CS32002FB29</v>
          </cell>
        </row>
        <row r="70080">
          <cell r="B70080" t="str">
            <v>CS32002FB29</v>
          </cell>
        </row>
        <row r="70081">
          <cell r="B70081" t="str">
            <v>CS32002FB29</v>
          </cell>
        </row>
        <row r="70082">
          <cell r="B70082" t="str">
            <v>CS32002FB29</v>
          </cell>
        </row>
        <row r="70083">
          <cell r="B70083" t="str">
            <v>CS32002FB29</v>
          </cell>
        </row>
        <row r="70084">
          <cell r="B70084" t="str">
            <v>CS32002FB29</v>
          </cell>
        </row>
        <row r="70085">
          <cell r="B70085" t="str">
            <v>CS32002FB29</v>
          </cell>
        </row>
        <row r="70086">
          <cell r="B70086" t="str">
            <v>CS32002FB29</v>
          </cell>
        </row>
        <row r="70087">
          <cell r="B70087" t="str">
            <v>CS32002FB29</v>
          </cell>
        </row>
        <row r="70088">
          <cell r="B70088" t="str">
            <v>CS32002FB29</v>
          </cell>
        </row>
        <row r="70089">
          <cell r="B70089" t="str">
            <v>CS32002FB29</v>
          </cell>
        </row>
        <row r="70090">
          <cell r="B70090" t="str">
            <v>CS32002FB29</v>
          </cell>
        </row>
        <row r="70091">
          <cell r="B70091" t="str">
            <v>CS32002FB29</v>
          </cell>
        </row>
        <row r="70092">
          <cell r="B70092" t="str">
            <v>CS32002FB29</v>
          </cell>
        </row>
        <row r="70093">
          <cell r="B70093" t="str">
            <v>CS32002FB29</v>
          </cell>
        </row>
        <row r="70094">
          <cell r="B70094" t="str">
            <v>CS32002FB29</v>
          </cell>
        </row>
        <row r="70095">
          <cell r="B70095" t="str">
            <v>CS32002FB29</v>
          </cell>
        </row>
        <row r="70096">
          <cell r="B70096" t="str">
            <v>CS32002FB29</v>
          </cell>
        </row>
        <row r="70097">
          <cell r="B70097" t="str">
            <v>CS32002FB29</v>
          </cell>
        </row>
        <row r="70098">
          <cell r="B70098" t="str">
            <v>CS32002FB29</v>
          </cell>
        </row>
        <row r="70099">
          <cell r="B70099" t="str">
            <v>CS32002FB29</v>
          </cell>
        </row>
        <row r="70100">
          <cell r="B70100" t="str">
            <v>CS32002FB29</v>
          </cell>
        </row>
        <row r="70101">
          <cell r="B70101" t="str">
            <v>CS32002FB29</v>
          </cell>
        </row>
        <row r="70102">
          <cell r="B70102" t="str">
            <v>CS32002FB29</v>
          </cell>
        </row>
        <row r="70103">
          <cell r="B70103" t="str">
            <v>CS32002FB29</v>
          </cell>
        </row>
        <row r="70104">
          <cell r="B70104" t="str">
            <v>CS32002FB29</v>
          </cell>
        </row>
        <row r="70105">
          <cell r="B70105" t="str">
            <v>CS32002FB29</v>
          </cell>
        </row>
        <row r="70106">
          <cell r="B70106" t="str">
            <v>CS31052FB02</v>
          </cell>
        </row>
        <row r="70107">
          <cell r="B70107" t="str">
            <v>CS31052FB02</v>
          </cell>
        </row>
        <row r="70108">
          <cell r="B70108" t="str">
            <v>CS31052FB02</v>
          </cell>
        </row>
        <row r="70109">
          <cell r="B70109" t="str">
            <v>CS31052FB02</v>
          </cell>
        </row>
        <row r="70110">
          <cell r="B70110" t="str">
            <v>CS31052FB02</v>
          </cell>
        </row>
        <row r="70111">
          <cell r="B70111" t="str">
            <v>CS31052FB02</v>
          </cell>
        </row>
        <row r="70112">
          <cell r="B70112" t="str">
            <v>CS31052FB02</v>
          </cell>
        </row>
        <row r="70113">
          <cell r="B70113" t="str">
            <v>CS31052FB02</v>
          </cell>
        </row>
        <row r="70114">
          <cell r="B70114" t="str">
            <v>CS31052FB02</v>
          </cell>
        </row>
        <row r="70115">
          <cell r="B70115" t="str">
            <v>CS31052FB02</v>
          </cell>
        </row>
        <row r="70116">
          <cell r="B70116" t="str">
            <v>CS31052FB02</v>
          </cell>
        </row>
        <row r="70117">
          <cell r="B70117" t="str">
            <v>CS31052FB02</v>
          </cell>
        </row>
        <row r="70118">
          <cell r="B70118" t="str">
            <v>CS31052FB02</v>
          </cell>
        </row>
        <row r="70119">
          <cell r="B70119" t="str">
            <v>CS31052FB02</v>
          </cell>
        </row>
        <row r="70120">
          <cell r="B70120" t="str">
            <v>CS31052FB02</v>
          </cell>
        </row>
        <row r="70121">
          <cell r="B70121" t="str">
            <v>CS31052FB02</v>
          </cell>
        </row>
        <row r="70122">
          <cell r="B70122" t="str">
            <v>CS31052FB02</v>
          </cell>
        </row>
        <row r="70123">
          <cell r="B70123" t="str">
            <v>CS31052FB02</v>
          </cell>
        </row>
        <row r="70124">
          <cell r="B70124" t="str">
            <v>CS31052FB02</v>
          </cell>
        </row>
        <row r="70125">
          <cell r="B70125" t="str">
            <v>CS31052FB02</v>
          </cell>
        </row>
        <row r="70126">
          <cell r="B70126" t="str">
            <v>CS31052FB02</v>
          </cell>
        </row>
        <row r="70127">
          <cell r="B70127" t="str">
            <v>CS31052FB02</v>
          </cell>
        </row>
        <row r="70128">
          <cell r="B70128" t="str">
            <v>CS31052FB02</v>
          </cell>
        </row>
        <row r="70129">
          <cell r="B70129" t="str">
            <v>CS31052FB02</v>
          </cell>
        </row>
        <row r="70130">
          <cell r="B70130" t="str">
            <v>CS31052FB02</v>
          </cell>
        </row>
        <row r="70131">
          <cell r="B70131" t="str">
            <v>CS31052FB02</v>
          </cell>
        </row>
        <row r="70132">
          <cell r="B70132" t="str">
            <v>CS31052FB02</v>
          </cell>
        </row>
        <row r="70133">
          <cell r="B70133" t="str">
            <v>CS31052FB02</v>
          </cell>
        </row>
        <row r="70134">
          <cell r="B70134" t="str">
            <v>CS31052FB02</v>
          </cell>
        </row>
        <row r="70135">
          <cell r="B70135" t="str">
            <v>CS31052FB02</v>
          </cell>
        </row>
        <row r="70136">
          <cell r="B70136" t="str">
            <v>CS31052FB02</v>
          </cell>
        </row>
        <row r="70137">
          <cell r="B70137" t="str">
            <v>CS31052FB02</v>
          </cell>
        </row>
        <row r="70138">
          <cell r="B70138" t="str">
            <v>CS31052FB02</v>
          </cell>
        </row>
        <row r="70139">
          <cell r="B70139" t="str">
            <v>CS31052FB02</v>
          </cell>
        </row>
        <row r="70140">
          <cell r="B70140" t="str">
            <v>CS31052FB02</v>
          </cell>
        </row>
        <row r="70141">
          <cell r="B70141" t="str">
            <v>CS31052FB02</v>
          </cell>
        </row>
        <row r="70142">
          <cell r="B70142" t="str">
            <v>CS31052FB02</v>
          </cell>
        </row>
        <row r="70143">
          <cell r="B70143" t="str">
            <v>CS31052FB02</v>
          </cell>
        </row>
        <row r="70144">
          <cell r="B70144" t="str">
            <v>CS31052FB02</v>
          </cell>
        </row>
        <row r="70145">
          <cell r="B70145" t="str">
            <v>CS31052FB02</v>
          </cell>
        </row>
        <row r="70146">
          <cell r="B70146" t="str">
            <v>CS31052FB02</v>
          </cell>
        </row>
        <row r="70147">
          <cell r="B70147" t="str">
            <v>CS31052FB02</v>
          </cell>
        </row>
        <row r="70148">
          <cell r="B70148" t="str">
            <v>CS31052FB02</v>
          </cell>
        </row>
        <row r="70149">
          <cell r="B70149" t="str">
            <v>CS31002JB28</v>
          </cell>
        </row>
        <row r="70150">
          <cell r="B70150" t="str">
            <v>CS31002JB28</v>
          </cell>
        </row>
        <row r="70151">
          <cell r="B70151" t="str">
            <v>CS31002JB28</v>
          </cell>
        </row>
        <row r="70152">
          <cell r="B70152" t="str">
            <v>CS31002JB28</v>
          </cell>
        </row>
        <row r="70153">
          <cell r="B70153" t="str">
            <v>CS31002JB28</v>
          </cell>
        </row>
        <row r="70154">
          <cell r="B70154" t="str">
            <v>CS31002JB28</v>
          </cell>
        </row>
        <row r="70155">
          <cell r="B70155" t="str">
            <v>CS31002JB28</v>
          </cell>
        </row>
        <row r="70156">
          <cell r="B70156" t="str">
            <v>CS31002JB28</v>
          </cell>
        </row>
        <row r="70157">
          <cell r="B70157" t="str">
            <v>CS31002JB28</v>
          </cell>
        </row>
        <row r="70158">
          <cell r="B70158" t="str">
            <v>CS31002JB28</v>
          </cell>
        </row>
        <row r="70159">
          <cell r="B70159" t="str">
            <v>CS31002JB28</v>
          </cell>
        </row>
        <row r="70160">
          <cell r="B70160" t="str">
            <v>CS31002JB28</v>
          </cell>
        </row>
        <row r="70161">
          <cell r="B70161" t="str">
            <v>CS31002JB28</v>
          </cell>
        </row>
        <row r="70162">
          <cell r="B70162" t="str">
            <v>CS31002JB28</v>
          </cell>
        </row>
        <row r="70163">
          <cell r="B70163" t="str">
            <v>CS31002JB28</v>
          </cell>
        </row>
        <row r="70164">
          <cell r="B70164" t="str">
            <v>CS31002JB28</v>
          </cell>
        </row>
        <row r="70165">
          <cell r="B70165" t="str">
            <v>CS31002JB28</v>
          </cell>
        </row>
        <row r="70166">
          <cell r="B70166" t="str">
            <v>CS31002JB28</v>
          </cell>
        </row>
        <row r="70167">
          <cell r="B70167" t="str">
            <v>CS31002JB28</v>
          </cell>
        </row>
        <row r="70168">
          <cell r="B70168" t="str">
            <v>CS31002JB28</v>
          </cell>
        </row>
        <row r="70169">
          <cell r="B70169" t="str">
            <v>CS31002JB28</v>
          </cell>
        </row>
        <row r="70170">
          <cell r="B70170" t="str">
            <v>CS31002JB28</v>
          </cell>
        </row>
        <row r="70171">
          <cell r="B70171" t="str">
            <v>CS31002JB28</v>
          </cell>
        </row>
        <row r="70172">
          <cell r="B70172" t="str">
            <v>CS31002JB28</v>
          </cell>
        </row>
        <row r="70173">
          <cell r="B70173" t="str">
            <v>CS31002JB28</v>
          </cell>
        </row>
        <row r="70174">
          <cell r="B70174" t="str">
            <v>CS31002JB28</v>
          </cell>
        </row>
        <row r="70175">
          <cell r="B70175" t="str">
            <v>CS31002JB28</v>
          </cell>
        </row>
        <row r="70176">
          <cell r="B70176" t="str">
            <v>CS31002JB28</v>
          </cell>
        </row>
        <row r="70177">
          <cell r="B70177" t="str">
            <v>CS31002JB28</v>
          </cell>
        </row>
        <row r="70178">
          <cell r="B70178" t="str">
            <v>CS31002JB28</v>
          </cell>
        </row>
        <row r="70179">
          <cell r="B70179" t="str">
            <v>CS31002JB28</v>
          </cell>
        </row>
        <row r="70180">
          <cell r="B70180" t="str">
            <v>CS31002JB28</v>
          </cell>
        </row>
        <row r="70181">
          <cell r="B70181" t="str">
            <v>CS31002JB28</v>
          </cell>
        </row>
        <row r="70182">
          <cell r="B70182" t="str">
            <v>CS31002JB28</v>
          </cell>
        </row>
        <row r="70183">
          <cell r="B70183" t="str">
            <v>CS31002JB28</v>
          </cell>
        </row>
        <row r="70184">
          <cell r="B70184" t="str">
            <v>CS31002JB28</v>
          </cell>
        </row>
        <row r="70185">
          <cell r="B70185" t="str">
            <v>CS31002JB28</v>
          </cell>
        </row>
        <row r="70186">
          <cell r="B70186" t="str">
            <v>CS31002JB28</v>
          </cell>
        </row>
        <row r="70187">
          <cell r="B70187" t="str">
            <v>CS31002JB28</v>
          </cell>
        </row>
        <row r="70188">
          <cell r="B70188" t="str">
            <v>CS31002JB28</v>
          </cell>
        </row>
        <row r="70189">
          <cell r="B70189" t="str">
            <v>CS31002JB28</v>
          </cell>
        </row>
        <row r="70190">
          <cell r="B70190" t="str">
            <v>CS31002JB28</v>
          </cell>
        </row>
        <row r="70191">
          <cell r="B70191" t="str">
            <v>CS31002JB28</v>
          </cell>
        </row>
        <row r="70192">
          <cell r="B70192" t="str">
            <v>CS31002JB28</v>
          </cell>
        </row>
        <row r="70193">
          <cell r="B70193" t="str">
            <v>CS31002JB28</v>
          </cell>
        </row>
        <row r="70194">
          <cell r="B70194" t="str">
            <v>CS31002JB28</v>
          </cell>
        </row>
        <row r="70195">
          <cell r="B70195" t="str">
            <v>CS31002JB28</v>
          </cell>
        </row>
        <row r="70196">
          <cell r="B70196" t="str">
            <v>CS31002JB28</v>
          </cell>
        </row>
        <row r="70197">
          <cell r="B70197" t="str">
            <v>CS31002JB28</v>
          </cell>
        </row>
        <row r="70198">
          <cell r="B70198" t="str">
            <v>CS31002JB28</v>
          </cell>
        </row>
        <row r="70199">
          <cell r="B70199" t="str">
            <v>CS31002JB28</v>
          </cell>
        </row>
        <row r="70200">
          <cell r="B70200" t="str">
            <v>CS31002JB28</v>
          </cell>
        </row>
        <row r="70201">
          <cell r="B70201" t="str">
            <v>CS31002JB28</v>
          </cell>
        </row>
        <row r="70202">
          <cell r="B70202" t="str">
            <v>CS31002JB28</v>
          </cell>
        </row>
        <row r="70203">
          <cell r="B70203" t="str">
            <v>CS31002JB28</v>
          </cell>
        </row>
        <row r="70204">
          <cell r="B70204" t="str">
            <v>CS31002JB28</v>
          </cell>
        </row>
        <row r="70205">
          <cell r="B70205" t="str">
            <v>CS31002JB28</v>
          </cell>
        </row>
        <row r="70206">
          <cell r="B70206" t="str">
            <v>CS31002JB28</v>
          </cell>
        </row>
        <row r="70207">
          <cell r="B70207" t="str">
            <v>CS31002JB28</v>
          </cell>
        </row>
        <row r="70208">
          <cell r="B70208" t="str">
            <v>CS31002JB28</v>
          </cell>
        </row>
        <row r="70209">
          <cell r="B70209" t="str">
            <v>CS31002JB28</v>
          </cell>
        </row>
        <row r="70210">
          <cell r="B70210" t="str">
            <v>CS31002JB28</v>
          </cell>
        </row>
        <row r="70211">
          <cell r="B70211" t="str">
            <v>CS31002JB28</v>
          </cell>
        </row>
        <row r="70212">
          <cell r="B70212" t="str">
            <v>CS31002JB28</v>
          </cell>
        </row>
        <row r="70213">
          <cell r="B70213" t="str">
            <v>CS31002JB28</v>
          </cell>
        </row>
        <row r="70214">
          <cell r="B70214" t="str">
            <v>CS31002JB28</v>
          </cell>
        </row>
        <row r="70215">
          <cell r="B70215" t="str">
            <v>CS31002JB28</v>
          </cell>
        </row>
        <row r="70216">
          <cell r="B70216" t="str">
            <v>CS31002JB28</v>
          </cell>
        </row>
        <row r="70217">
          <cell r="B70217" t="str">
            <v>CS31002JB28</v>
          </cell>
        </row>
        <row r="70218">
          <cell r="B70218" t="str">
            <v>CS31002JB28</v>
          </cell>
        </row>
        <row r="70219">
          <cell r="B70219" t="str">
            <v>CS31002JB28</v>
          </cell>
        </row>
        <row r="70220">
          <cell r="B70220" t="str">
            <v>CS31002JB28</v>
          </cell>
        </row>
        <row r="70221">
          <cell r="B70221" t="str">
            <v>CS31002JB28</v>
          </cell>
        </row>
        <row r="70222">
          <cell r="B70222" t="str">
            <v>CS31002JB28</v>
          </cell>
        </row>
        <row r="70223">
          <cell r="B70223" t="str">
            <v>CS31002JB28</v>
          </cell>
        </row>
        <row r="70224">
          <cell r="B70224" t="str">
            <v>CS31002JB28</v>
          </cell>
        </row>
        <row r="70225">
          <cell r="B70225" t="str">
            <v>CS31002JB28</v>
          </cell>
        </row>
        <row r="70226">
          <cell r="B70226" t="str">
            <v>CS31002JB28</v>
          </cell>
        </row>
        <row r="70227">
          <cell r="B70227" t="str">
            <v>CS31002JB28</v>
          </cell>
        </row>
        <row r="70228">
          <cell r="B70228" t="str">
            <v>CS31002JB28</v>
          </cell>
        </row>
        <row r="70229">
          <cell r="B70229" t="str">
            <v>CS31002JB28</v>
          </cell>
        </row>
        <row r="70230">
          <cell r="B70230" t="str">
            <v>CS31002JB28</v>
          </cell>
        </row>
        <row r="70231">
          <cell r="B70231" t="str">
            <v>CS31002JB28</v>
          </cell>
        </row>
        <row r="70232">
          <cell r="B70232" t="str">
            <v>CS31002JB28</v>
          </cell>
        </row>
        <row r="70233">
          <cell r="B70233" t="str">
            <v>CS31002JB28</v>
          </cell>
        </row>
        <row r="70234">
          <cell r="B70234" t="str">
            <v>CS31002JB28</v>
          </cell>
        </row>
        <row r="70235">
          <cell r="B70235" t="str">
            <v>CS31002JB28</v>
          </cell>
        </row>
        <row r="70236">
          <cell r="B70236" t="str">
            <v>CS31002JB28</v>
          </cell>
        </row>
        <row r="70237">
          <cell r="B70237" t="str">
            <v>CS31002JB28</v>
          </cell>
        </row>
        <row r="70238">
          <cell r="B70238" t="str">
            <v>CS31002JB28</v>
          </cell>
        </row>
        <row r="70239">
          <cell r="B70239" t="str">
            <v>CS31002JB28</v>
          </cell>
        </row>
        <row r="70240">
          <cell r="B70240" t="str">
            <v>CS31002JB28</v>
          </cell>
        </row>
        <row r="70241">
          <cell r="B70241" t="str">
            <v>CS31002JB28</v>
          </cell>
        </row>
        <row r="70242">
          <cell r="B70242" t="str">
            <v>CS31002JB28</v>
          </cell>
        </row>
        <row r="70243">
          <cell r="B70243" t="str">
            <v>CS31002JB28</v>
          </cell>
        </row>
        <row r="70244">
          <cell r="B70244" t="str">
            <v>CS31002JB28</v>
          </cell>
        </row>
        <row r="70245">
          <cell r="B70245" t="str">
            <v>CS31002JB28</v>
          </cell>
        </row>
        <row r="70246">
          <cell r="B70246" t="str">
            <v>CS31002JB28</v>
          </cell>
        </row>
        <row r="70247">
          <cell r="B70247" t="str">
            <v>CS31002JB28</v>
          </cell>
        </row>
        <row r="70248">
          <cell r="B70248" t="str">
            <v>CS31002JB28</v>
          </cell>
        </row>
        <row r="70249">
          <cell r="B70249" t="str">
            <v>CS31002JB28</v>
          </cell>
        </row>
        <row r="70250">
          <cell r="B70250" t="str">
            <v>CS31002JB28</v>
          </cell>
        </row>
        <row r="70251">
          <cell r="B70251" t="str">
            <v>CS31002JB28</v>
          </cell>
        </row>
        <row r="70252">
          <cell r="B70252" t="str">
            <v>CS31002JB28</v>
          </cell>
        </row>
        <row r="70253">
          <cell r="B70253" t="str">
            <v>CS31002JB28</v>
          </cell>
        </row>
        <row r="70254">
          <cell r="B70254" t="str">
            <v>CS31002JB28</v>
          </cell>
        </row>
        <row r="70255">
          <cell r="B70255" t="str">
            <v>CS31002JB28</v>
          </cell>
        </row>
        <row r="70256">
          <cell r="B70256" t="str">
            <v>CS31002FB26</v>
          </cell>
        </row>
        <row r="70257">
          <cell r="B70257" t="str">
            <v>CS31002FB26</v>
          </cell>
        </row>
        <row r="70258">
          <cell r="B70258" t="str">
            <v>CS31002FB26</v>
          </cell>
        </row>
        <row r="70259">
          <cell r="B70259" t="str">
            <v>CS31002FB26</v>
          </cell>
        </row>
        <row r="70260">
          <cell r="B70260" t="str">
            <v>CS31002FB26</v>
          </cell>
        </row>
        <row r="70261">
          <cell r="B70261" t="str">
            <v>CS31002FB26</v>
          </cell>
        </row>
        <row r="70262">
          <cell r="B70262" t="str">
            <v>CS31002FB26</v>
          </cell>
        </row>
        <row r="70263">
          <cell r="B70263" t="str">
            <v>CS31002FB26</v>
          </cell>
        </row>
        <row r="70264">
          <cell r="B70264" t="str">
            <v>CS31002FB26</v>
          </cell>
        </row>
        <row r="70265">
          <cell r="B70265" t="str">
            <v>CS31002FB26</v>
          </cell>
        </row>
        <row r="70266">
          <cell r="B70266" t="str">
            <v>CS31002FB26</v>
          </cell>
        </row>
        <row r="70267">
          <cell r="B70267" t="str">
            <v>CS31002FB26</v>
          </cell>
        </row>
        <row r="70268">
          <cell r="B70268" t="str">
            <v>CS31002FB26</v>
          </cell>
        </row>
        <row r="70269">
          <cell r="B70269" t="str">
            <v>CS31002FB26</v>
          </cell>
        </row>
        <row r="70270">
          <cell r="B70270" t="str">
            <v>CS31002FB26</v>
          </cell>
        </row>
        <row r="70271">
          <cell r="B70271" t="str">
            <v>CS31002FB26</v>
          </cell>
        </row>
        <row r="70272">
          <cell r="B70272" t="str">
            <v>CS31002FB26</v>
          </cell>
        </row>
        <row r="70273">
          <cell r="B70273" t="str">
            <v>CS31002FB26</v>
          </cell>
        </row>
        <row r="70274">
          <cell r="B70274" t="str">
            <v>CS31002FB26</v>
          </cell>
        </row>
        <row r="70275">
          <cell r="B70275" t="str">
            <v>CS31002FB26</v>
          </cell>
        </row>
        <row r="70276">
          <cell r="B70276" t="str">
            <v>CS31002FB26</v>
          </cell>
        </row>
        <row r="70277">
          <cell r="B70277" t="str">
            <v>CS31002FB26</v>
          </cell>
        </row>
        <row r="70278">
          <cell r="B70278" t="str">
            <v>CS31002FB26</v>
          </cell>
        </row>
        <row r="70279">
          <cell r="B70279" t="str">
            <v>CS31002FB26</v>
          </cell>
        </row>
        <row r="70280">
          <cell r="B70280" t="str">
            <v>CS31002FB26</v>
          </cell>
        </row>
        <row r="70281">
          <cell r="B70281" t="str">
            <v>CS31002FB26</v>
          </cell>
        </row>
        <row r="70282">
          <cell r="B70282" t="str">
            <v>CS31002FB26</v>
          </cell>
        </row>
        <row r="70283">
          <cell r="B70283" t="str">
            <v>CS31002FB26</v>
          </cell>
        </row>
        <row r="70284">
          <cell r="B70284" t="str">
            <v>CS31002FB26</v>
          </cell>
        </row>
        <row r="70285">
          <cell r="B70285" t="str">
            <v>CS31002FB26</v>
          </cell>
        </row>
        <row r="70286">
          <cell r="B70286" t="str">
            <v>CS31002FB26</v>
          </cell>
        </row>
        <row r="70287">
          <cell r="B70287" t="str">
            <v>CS31002FB26</v>
          </cell>
        </row>
        <row r="70288">
          <cell r="B70288" t="str">
            <v>CS31002FB26</v>
          </cell>
        </row>
        <row r="70289">
          <cell r="B70289" t="str">
            <v>CS31002FB26</v>
          </cell>
        </row>
        <row r="70290">
          <cell r="B70290" t="str">
            <v>CS31002FB26</v>
          </cell>
        </row>
        <row r="70291">
          <cell r="B70291" t="str">
            <v>CS31002FB26</v>
          </cell>
        </row>
        <row r="70292">
          <cell r="B70292" t="str">
            <v>CS31002FB26</v>
          </cell>
        </row>
        <row r="70293">
          <cell r="B70293" t="str">
            <v>CS31002FB26</v>
          </cell>
        </row>
        <row r="70294">
          <cell r="B70294" t="str">
            <v>CS31002FB26</v>
          </cell>
        </row>
        <row r="70295">
          <cell r="B70295" t="str">
            <v>CS31002FB26</v>
          </cell>
        </row>
        <row r="70296">
          <cell r="B70296" t="str">
            <v>CS31002FB26</v>
          </cell>
        </row>
        <row r="70297">
          <cell r="B70297" t="str">
            <v>CS31002FB26</v>
          </cell>
        </row>
        <row r="70298">
          <cell r="B70298" t="str">
            <v>CS31002FB26</v>
          </cell>
        </row>
        <row r="70299">
          <cell r="B70299" t="str">
            <v>CS31002FB26</v>
          </cell>
        </row>
        <row r="70300">
          <cell r="B70300" t="str">
            <v>CS31002FB26</v>
          </cell>
        </row>
        <row r="70301">
          <cell r="B70301" t="str">
            <v>CS31002FB26</v>
          </cell>
        </row>
        <row r="70302">
          <cell r="B70302" t="str">
            <v>CS31002FB26</v>
          </cell>
        </row>
        <row r="70303">
          <cell r="B70303" t="str">
            <v>CS31002FB26</v>
          </cell>
        </row>
        <row r="70304">
          <cell r="B70304" t="str">
            <v>CS31002FB26</v>
          </cell>
        </row>
        <row r="70305">
          <cell r="B70305" t="str">
            <v>CS31002FB26</v>
          </cell>
        </row>
        <row r="70306">
          <cell r="B70306" t="str">
            <v>CS31002FB26</v>
          </cell>
        </row>
        <row r="70307">
          <cell r="B70307" t="str">
            <v>CS31002FB26</v>
          </cell>
        </row>
        <row r="70308">
          <cell r="B70308" t="str">
            <v>CS31002FB26</v>
          </cell>
        </row>
        <row r="70309">
          <cell r="B70309" t="str">
            <v>CS31002FB26</v>
          </cell>
        </row>
        <row r="70310">
          <cell r="B70310" t="str">
            <v>CS31002FB26</v>
          </cell>
        </row>
        <row r="70311">
          <cell r="B70311" t="str">
            <v>CS31002FB26</v>
          </cell>
        </row>
        <row r="70312">
          <cell r="B70312" t="str">
            <v>CS31002FB26</v>
          </cell>
        </row>
        <row r="70313">
          <cell r="B70313" t="str">
            <v>CS31002FB26</v>
          </cell>
        </row>
        <row r="70314">
          <cell r="B70314" t="str">
            <v>CS31002FB26</v>
          </cell>
        </row>
        <row r="70315">
          <cell r="B70315" t="str">
            <v>CS31002FB26</v>
          </cell>
        </row>
        <row r="70316">
          <cell r="B70316" t="str">
            <v>CS31002FB26</v>
          </cell>
        </row>
        <row r="70317">
          <cell r="B70317" t="str">
            <v>CS31002FB26</v>
          </cell>
        </row>
        <row r="70318">
          <cell r="B70318" t="str">
            <v>CS31002FB26</v>
          </cell>
        </row>
        <row r="70319">
          <cell r="B70319" t="str">
            <v>CS31002FB26</v>
          </cell>
        </row>
        <row r="70320">
          <cell r="B70320" t="str">
            <v>CS31002FB26</v>
          </cell>
        </row>
        <row r="70321">
          <cell r="B70321" t="str">
            <v>CS31002FB26</v>
          </cell>
        </row>
        <row r="70322">
          <cell r="B70322" t="str">
            <v>CS31002FB26</v>
          </cell>
        </row>
        <row r="70323">
          <cell r="B70323" t="str">
            <v>CS31002FB26</v>
          </cell>
        </row>
        <row r="70324">
          <cell r="B70324" t="str">
            <v>CS31002FB26</v>
          </cell>
        </row>
        <row r="70325">
          <cell r="B70325" t="str">
            <v>CS31002FB26</v>
          </cell>
        </row>
        <row r="70326">
          <cell r="B70326" t="str">
            <v>CS31002FB26</v>
          </cell>
        </row>
        <row r="70327">
          <cell r="B70327" t="str">
            <v>CS31002FB26</v>
          </cell>
        </row>
        <row r="70328">
          <cell r="B70328" t="str">
            <v>CS31002FB26</v>
          </cell>
        </row>
        <row r="70329">
          <cell r="B70329" t="str">
            <v>CS31002FB26</v>
          </cell>
        </row>
        <row r="70330">
          <cell r="B70330" t="str">
            <v>CS31002FB26</v>
          </cell>
        </row>
        <row r="70331">
          <cell r="B70331" t="str">
            <v>CS31002FB26</v>
          </cell>
        </row>
        <row r="70332">
          <cell r="B70332" t="str">
            <v>CS31002FB26</v>
          </cell>
        </row>
        <row r="70333">
          <cell r="B70333" t="str">
            <v>CS31002FB26</v>
          </cell>
        </row>
        <row r="70334">
          <cell r="B70334" t="str">
            <v>CS31002FB26</v>
          </cell>
        </row>
        <row r="70335">
          <cell r="B70335" t="str">
            <v>CS31002FB26</v>
          </cell>
        </row>
        <row r="70336">
          <cell r="B70336" t="str">
            <v>CS31002FB26</v>
          </cell>
        </row>
        <row r="70337">
          <cell r="B70337" t="str">
            <v>CS31002FB26</v>
          </cell>
        </row>
        <row r="70338">
          <cell r="B70338" t="str">
            <v>CS31002FB26</v>
          </cell>
        </row>
        <row r="70339">
          <cell r="B70339" t="str">
            <v>CS31002FB26</v>
          </cell>
        </row>
        <row r="70340">
          <cell r="B70340" t="str">
            <v>CS31002FB26</v>
          </cell>
        </row>
        <row r="70341">
          <cell r="B70341" t="str">
            <v>CS31002FB26</v>
          </cell>
        </row>
        <row r="70342">
          <cell r="B70342" t="str">
            <v>CS31002FB26</v>
          </cell>
        </row>
        <row r="70343">
          <cell r="B70343" t="str">
            <v>CS31002FB26</v>
          </cell>
        </row>
        <row r="70344">
          <cell r="B70344" t="str">
            <v>CS31002FB26</v>
          </cell>
        </row>
        <row r="70345">
          <cell r="B70345" t="str">
            <v>CS31002FB26</v>
          </cell>
        </row>
        <row r="70346">
          <cell r="B70346" t="str">
            <v>CS31002FB26</v>
          </cell>
        </row>
        <row r="70347">
          <cell r="B70347" t="str">
            <v>CS31002FB26</v>
          </cell>
        </row>
        <row r="70348">
          <cell r="B70348" t="str">
            <v>CS31002FB26</v>
          </cell>
        </row>
        <row r="70349">
          <cell r="B70349" t="str">
            <v>CS31002FB26</v>
          </cell>
        </row>
        <row r="70350">
          <cell r="B70350" t="str">
            <v>CS31002FB26</v>
          </cell>
        </row>
        <row r="70351">
          <cell r="B70351" t="str">
            <v>CS31002FB26</v>
          </cell>
        </row>
        <row r="70352">
          <cell r="B70352" t="str">
            <v>CS31002FB26</v>
          </cell>
        </row>
        <row r="70353">
          <cell r="B70353" t="str">
            <v>CS31002FB26</v>
          </cell>
        </row>
        <row r="70354">
          <cell r="B70354" t="str">
            <v>CS31002FB26</v>
          </cell>
        </row>
        <row r="70355">
          <cell r="B70355" t="str">
            <v>CS31002FB26</v>
          </cell>
        </row>
        <row r="70356">
          <cell r="B70356" t="str">
            <v>CS31002FB26</v>
          </cell>
        </row>
        <row r="70357">
          <cell r="B70357" t="str">
            <v>CS31002FB26</v>
          </cell>
        </row>
        <row r="70358">
          <cell r="B70358" t="str">
            <v>CS31002FB26</v>
          </cell>
        </row>
        <row r="70359">
          <cell r="B70359" t="str">
            <v>CS31002FB26</v>
          </cell>
        </row>
        <row r="70360">
          <cell r="B70360" t="str">
            <v>CS31002FB26</v>
          </cell>
        </row>
        <row r="70361">
          <cell r="B70361" t="str">
            <v>CS31002FB26</v>
          </cell>
        </row>
        <row r="70362">
          <cell r="B70362" t="str">
            <v>CS31002FB26</v>
          </cell>
        </row>
        <row r="70363">
          <cell r="B70363" t="str">
            <v>CS31002FB26</v>
          </cell>
        </row>
        <row r="70364">
          <cell r="B70364" t="str">
            <v>CS31002FB26</v>
          </cell>
        </row>
        <row r="70365">
          <cell r="B70365" t="str">
            <v>CS31002FB26</v>
          </cell>
        </row>
        <row r="70366">
          <cell r="B70366" t="str">
            <v>CS31002FB26</v>
          </cell>
        </row>
        <row r="70367">
          <cell r="B70367" t="str">
            <v>CS31002FB26</v>
          </cell>
        </row>
        <row r="70368">
          <cell r="B70368" t="str">
            <v>CS31002FB26</v>
          </cell>
        </row>
        <row r="70369">
          <cell r="B70369" t="str">
            <v>CS31002FB26</v>
          </cell>
        </row>
        <row r="70370">
          <cell r="B70370" t="str">
            <v>CS31002FB26</v>
          </cell>
        </row>
        <row r="70371">
          <cell r="B70371" t="str">
            <v>CS31002FB26</v>
          </cell>
        </row>
        <row r="70372">
          <cell r="B70372" t="str">
            <v>CS31002FB26</v>
          </cell>
        </row>
        <row r="70373">
          <cell r="B70373" t="str">
            <v>CS31002FB26</v>
          </cell>
        </row>
        <row r="70374">
          <cell r="B70374" t="str">
            <v>CS31002FB26</v>
          </cell>
        </row>
        <row r="70375">
          <cell r="B70375" t="str">
            <v>CS31002FB26</v>
          </cell>
        </row>
        <row r="70376">
          <cell r="B70376" t="str">
            <v>CS31002FB26</v>
          </cell>
        </row>
        <row r="70377">
          <cell r="B70377" t="str">
            <v>CS31002FB26</v>
          </cell>
        </row>
        <row r="70378">
          <cell r="B70378" t="str">
            <v>CS31002FB26</v>
          </cell>
        </row>
        <row r="70379">
          <cell r="B70379" t="str">
            <v>CS31002FB26</v>
          </cell>
        </row>
        <row r="70380">
          <cell r="B70380" t="str">
            <v>CS31002FB26</v>
          </cell>
        </row>
        <row r="70381">
          <cell r="B70381" t="str">
            <v>CS31002FB26</v>
          </cell>
        </row>
        <row r="70382">
          <cell r="B70382" t="str">
            <v>CS31002FB26</v>
          </cell>
        </row>
        <row r="70383">
          <cell r="B70383" t="str">
            <v>CS31002FB26</v>
          </cell>
        </row>
        <row r="70384">
          <cell r="B70384" t="str">
            <v>CS31002FB26</v>
          </cell>
        </row>
        <row r="70385">
          <cell r="B70385" t="str">
            <v>CS31002FB26</v>
          </cell>
        </row>
        <row r="70386">
          <cell r="B70386" t="str">
            <v>CS31002FB26</v>
          </cell>
        </row>
        <row r="70387">
          <cell r="B70387" t="str">
            <v>CS31002FB26</v>
          </cell>
        </row>
        <row r="70388">
          <cell r="B70388" t="str">
            <v>CS31001FE14</v>
          </cell>
        </row>
        <row r="70389">
          <cell r="B70389" t="str">
            <v>CS31001FE14</v>
          </cell>
        </row>
        <row r="70390">
          <cell r="B70390" t="str">
            <v>CS31001FE14</v>
          </cell>
        </row>
        <row r="70391">
          <cell r="B70391" t="str">
            <v>CS31001FE14</v>
          </cell>
        </row>
        <row r="70392">
          <cell r="B70392" t="str">
            <v>CS31001FE14</v>
          </cell>
        </row>
        <row r="70393">
          <cell r="B70393" t="str">
            <v>CS31001FE14</v>
          </cell>
        </row>
        <row r="70394">
          <cell r="B70394" t="str">
            <v>CS31001FE14</v>
          </cell>
        </row>
        <row r="70395">
          <cell r="B70395" t="str">
            <v>CS31001FE14</v>
          </cell>
        </row>
        <row r="70396">
          <cell r="B70396" t="str">
            <v>CS31001FE14</v>
          </cell>
        </row>
        <row r="70397">
          <cell r="B70397" t="str">
            <v>CS31001FE14</v>
          </cell>
        </row>
        <row r="70398">
          <cell r="B70398" t="str">
            <v>CS31001FE14</v>
          </cell>
        </row>
        <row r="70399">
          <cell r="B70399" t="str">
            <v>CS31001FE14</v>
          </cell>
        </row>
        <row r="70400">
          <cell r="B70400" t="str">
            <v>CS31001FE14</v>
          </cell>
        </row>
        <row r="70401">
          <cell r="B70401" t="str">
            <v>CS31001FE14</v>
          </cell>
        </row>
        <row r="70402">
          <cell r="B70402" t="str">
            <v>CS31001FE14</v>
          </cell>
        </row>
        <row r="70403">
          <cell r="B70403" t="str">
            <v>CS31001FE14</v>
          </cell>
        </row>
        <row r="70404">
          <cell r="B70404" t="str">
            <v>CS31001FE14</v>
          </cell>
        </row>
        <row r="70405">
          <cell r="B70405" t="str">
            <v>CS31001FE14</v>
          </cell>
        </row>
        <row r="70406">
          <cell r="B70406" t="str">
            <v>CS31001FE14</v>
          </cell>
        </row>
        <row r="70407">
          <cell r="B70407" t="str">
            <v>CS31001FE14</v>
          </cell>
        </row>
        <row r="70408">
          <cell r="B70408" t="str">
            <v>CS31001FE14</v>
          </cell>
        </row>
        <row r="70409">
          <cell r="B70409" t="str">
            <v>CS31001FE14</v>
          </cell>
        </row>
        <row r="70410">
          <cell r="B70410" t="str">
            <v>CS31001FE14</v>
          </cell>
        </row>
        <row r="70411">
          <cell r="B70411" t="str">
            <v>CS31001FE14</v>
          </cell>
        </row>
        <row r="70412">
          <cell r="B70412" t="str">
            <v>CS31001FE14</v>
          </cell>
        </row>
        <row r="70413">
          <cell r="B70413" t="str">
            <v>CS31001FE14</v>
          </cell>
        </row>
        <row r="70414">
          <cell r="B70414" t="str">
            <v>CS31001FE14</v>
          </cell>
        </row>
        <row r="70415">
          <cell r="B70415" t="str">
            <v>CS31001FE14</v>
          </cell>
        </row>
        <row r="70416">
          <cell r="B70416" t="str">
            <v>CS31001FE14</v>
          </cell>
        </row>
        <row r="70417">
          <cell r="B70417" t="str">
            <v>CS31001FE14</v>
          </cell>
        </row>
        <row r="70418">
          <cell r="B70418" t="str">
            <v>CS31001FE14</v>
          </cell>
        </row>
        <row r="70419">
          <cell r="B70419" t="str">
            <v>CS31001FE14</v>
          </cell>
        </row>
        <row r="70420">
          <cell r="B70420" t="str">
            <v>CS31001FE14</v>
          </cell>
        </row>
        <row r="70421">
          <cell r="B70421" t="str">
            <v>CS31001FE14</v>
          </cell>
        </row>
        <row r="70422">
          <cell r="B70422" t="str">
            <v>CS31001FE14</v>
          </cell>
        </row>
        <row r="70423">
          <cell r="B70423" t="str">
            <v>CS31001FE14</v>
          </cell>
        </row>
        <row r="70424">
          <cell r="B70424" t="str">
            <v>CS31001FE14</v>
          </cell>
        </row>
        <row r="70425">
          <cell r="B70425" t="str">
            <v>CS31001FE14</v>
          </cell>
        </row>
        <row r="70426">
          <cell r="B70426" t="str">
            <v>CS31001FE14</v>
          </cell>
        </row>
        <row r="70427">
          <cell r="B70427" t="str">
            <v>CS31001FE14</v>
          </cell>
        </row>
        <row r="70428">
          <cell r="B70428" t="str">
            <v>CS31001FE14</v>
          </cell>
        </row>
        <row r="70429">
          <cell r="B70429" t="str">
            <v>CS31001FE14</v>
          </cell>
        </row>
        <row r="70430">
          <cell r="B70430" t="str">
            <v>CS31001FE14</v>
          </cell>
        </row>
        <row r="70431">
          <cell r="B70431" t="str">
            <v>CS31001FE14</v>
          </cell>
        </row>
        <row r="70432">
          <cell r="B70432" t="str">
            <v>CS31001FE14</v>
          </cell>
        </row>
        <row r="70433">
          <cell r="B70433" t="str">
            <v>CS31001FE14</v>
          </cell>
        </row>
        <row r="70434">
          <cell r="B70434" t="str">
            <v>CS31001FE14</v>
          </cell>
        </row>
        <row r="70435">
          <cell r="B70435" t="str">
            <v>CS31001FE14</v>
          </cell>
        </row>
        <row r="70436">
          <cell r="B70436" t="str">
            <v>CS31001FE14</v>
          </cell>
        </row>
        <row r="70437">
          <cell r="B70437" t="str">
            <v>CS31001FE14</v>
          </cell>
        </row>
        <row r="70438">
          <cell r="B70438" t="str">
            <v>CS31001FE14</v>
          </cell>
        </row>
        <row r="70439">
          <cell r="B70439" t="str">
            <v>CS31001FE14</v>
          </cell>
        </row>
        <row r="70440">
          <cell r="B70440" t="str">
            <v>CS31001FE14</v>
          </cell>
        </row>
        <row r="70441">
          <cell r="B70441" t="str">
            <v>CS31001FE14</v>
          </cell>
        </row>
        <row r="70442">
          <cell r="B70442" t="str">
            <v>CS31001FE14</v>
          </cell>
        </row>
        <row r="70443">
          <cell r="B70443" t="str">
            <v>CS31001FE14</v>
          </cell>
        </row>
        <row r="70444">
          <cell r="B70444" t="str">
            <v>CS31001FE14</v>
          </cell>
        </row>
        <row r="70445">
          <cell r="B70445" t="str">
            <v>CS31001FE14</v>
          </cell>
        </row>
        <row r="70446">
          <cell r="B70446" t="str">
            <v>CS31001FE14</v>
          </cell>
        </row>
        <row r="70447">
          <cell r="B70447" t="str">
            <v>CS31001FE14</v>
          </cell>
        </row>
        <row r="70448">
          <cell r="B70448" t="str">
            <v>CS31001FE14</v>
          </cell>
        </row>
        <row r="70449">
          <cell r="B70449" t="str">
            <v>CS31001FE14</v>
          </cell>
        </row>
        <row r="70450">
          <cell r="B70450" t="str">
            <v>CS31001FE14</v>
          </cell>
        </row>
        <row r="70451">
          <cell r="B70451" t="str">
            <v>CS31001FE14</v>
          </cell>
        </row>
        <row r="70452">
          <cell r="B70452" t="str">
            <v>CS31001FE14</v>
          </cell>
        </row>
        <row r="70453">
          <cell r="B70453" t="str">
            <v>CS31001FE14</v>
          </cell>
        </row>
        <row r="70454">
          <cell r="B70454" t="str">
            <v>CS31001FE14</v>
          </cell>
        </row>
        <row r="70455">
          <cell r="B70455" t="str">
            <v>CS31001FE14</v>
          </cell>
        </row>
        <row r="70456">
          <cell r="B70456" t="str">
            <v>CS31001FE14</v>
          </cell>
        </row>
        <row r="70457">
          <cell r="B70457" t="str">
            <v>CS31001FE14</v>
          </cell>
        </row>
        <row r="70458">
          <cell r="B70458" t="str">
            <v>CS31001FE14</v>
          </cell>
        </row>
        <row r="70459">
          <cell r="B70459" t="str">
            <v>CS31001FE14</v>
          </cell>
        </row>
        <row r="70460">
          <cell r="B70460" t="str">
            <v>CS31001FE14</v>
          </cell>
        </row>
        <row r="70461">
          <cell r="B70461" t="str">
            <v>CS31001FE14</v>
          </cell>
        </row>
        <row r="70462">
          <cell r="B70462" t="str">
            <v>CS31001FE14</v>
          </cell>
        </row>
        <row r="70463">
          <cell r="B70463" t="str">
            <v>CS31001FE14</v>
          </cell>
        </row>
        <row r="70464">
          <cell r="B70464" t="str">
            <v>CS31001FE14</v>
          </cell>
        </row>
        <row r="70465">
          <cell r="B70465" t="str">
            <v>CS31001FE14</v>
          </cell>
        </row>
        <row r="70466">
          <cell r="B70466" t="str">
            <v>CS31001FE14</v>
          </cell>
        </row>
        <row r="70467">
          <cell r="B70467" t="str">
            <v>CS31001FE14</v>
          </cell>
        </row>
        <row r="70468">
          <cell r="B70468" t="str">
            <v>CS31001FE14</v>
          </cell>
        </row>
        <row r="70469">
          <cell r="B70469" t="str">
            <v>CS31001FE14</v>
          </cell>
        </row>
        <row r="70470">
          <cell r="B70470" t="str">
            <v>CS31001FE14</v>
          </cell>
        </row>
        <row r="70471">
          <cell r="B70471" t="str">
            <v>CS31001FE14</v>
          </cell>
        </row>
        <row r="70472">
          <cell r="B70472" t="str">
            <v>CS31001FE14</v>
          </cell>
        </row>
        <row r="70473">
          <cell r="B70473" t="str">
            <v>CS31001FE14</v>
          </cell>
        </row>
        <row r="70474">
          <cell r="B70474" t="str">
            <v>CS31001FE14</v>
          </cell>
        </row>
        <row r="70475">
          <cell r="B70475" t="str">
            <v>CS31001FE14</v>
          </cell>
        </row>
        <row r="70476">
          <cell r="B70476" t="str">
            <v>CS31001FE14</v>
          </cell>
        </row>
        <row r="70477">
          <cell r="B70477" t="str">
            <v>CS31001FE14</v>
          </cell>
        </row>
        <row r="70478">
          <cell r="B70478" t="str">
            <v>CS31001FE14</v>
          </cell>
        </row>
        <row r="70479">
          <cell r="B70479" t="str">
            <v>CS31001FE14</v>
          </cell>
        </row>
        <row r="70480">
          <cell r="B70480" t="str">
            <v>CS31001FE14</v>
          </cell>
        </row>
        <row r="70481">
          <cell r="B70481" t="str">
            <v>CS31001FE14</v>
          </cell>
        </row>
        <row r="70482">
          <cell r="B70482" t="str">
            <v>CS31001FE14</v>
          </cell>
        </row>
        <row r="70483">
          <cell r="B70483" t="str">
            <v>CS31001FE14</v>
          </cell>
        </row>
        <row r="70484">
          <cell r="B70484" t="str">
            <v>CS31001FE14</v>
          </cell>
        </row>
        <row r="70485">
          <cell r="B70485" t="str">
            <v>CS31001FE14</v>
          </cell>
        </row>
        <row r="70486">
          <cell r="B70486" t="str">
            <v>CS31001FE14</v>
          </cell>
        </row>
        <row r="70487">
          <cell r="B70487" t="str">
            <v>CS31001FE14</v>
          </cell>
        </row>
        <row r="70488">
          <cell r="B70488" t="str">
            <v>CS31001FE14</v>
          </cell>
        </row>
        <row r="70489">
          <cell r="B70489" t="str">
            <v>CS31001FE14</v>
          </cell>
        </row>
        <row r="70490">
          <cell r="B70490" t="str">
            <v>CS31001FE14</v>
          </cell>
        </row>
        <row r="70491">
          <cell r="B70491" t="str">
            <v>CS31001FE14</v>
          </cell>
        </row>
        <row r="70492">
          <cell r="B70492" t="str">
            <v>CS31001FE14</v>
          </cell>
        </row>
        <row r="70493">
          <cell r="B70493" t="str">
            <v>CS31001FE14</v>
          </cell>
        </row>
        <row r="70494">
          <cell r="B70494" t="str">
            <v>CS31001FE14</v>
          </cell>
        </row>
        <row r="70495">
          <cell r="B70495" t="str">
            <v>CS31001FE14</v>
          </cell>
        </row>
        <row r="70496">
          <cell r="B70496" t="str">
            <v>CS31001FE14</v>
          </cell>
        </row>
        <row r="70497">
          <cell r="B70497" t="str">
            <v>CS31001FE14</v>
          </cell>
        </row>
        <row r="70498">
          <cell r="B70498" t="str">
            <v>CS31001FE14</v>
          </cell>
        </row>
        <row r="70499">
          <cell r="B70499" t="str">
            <v>CS31001FE14</v>
          </cell>
        </row>
        <row r="70500">
          <cell r="B70500" t="str">
            <v>CS31001FE14</v>
          </cell>
        </row>
        <row r="70501">
          <cell r="B70501" t="str">
            <v>CS31001FE14</v>
          </cell>
        </row>
        <row r="70502">
          <cell r="B70502" t="str">
            <v>CS31001FE14</v>
          </cell>
        </row>
        <row r="70503">
          <cell r="B70503" t="str">
            <v>CS31001FE14</v>
          </cell>
        </row>
        <row r="70504">
          <cell r="B70504" t="str">
            <v>CS31001FE14</v>
          </cell>
        </row>
        <row r="70505">
          <cell r="B70505" t="str">
            <v>CS31001FE14</v>
          </cell>
        </row>
        <row r="70506">
          <cell r="B70506" t="str">
            <v>CS31001FE14</v>
          </cell>
        </row>
        <row r="70507">
          <cell r="B70507" t="str">
            <v>CS31001FE14</v>
          </cell>
        </row>
        <row r="70508">
          <cell r="B70508" t="str">
            <v>CS31001FE14</v>
          </cell>
        </row>
        <row r="70509">
          <cell r="B70509" t="str">
            <v>CS31001FE14</v>
          </cell>
        </row>
        <row r="70510">
          <cell r="B70510" t="str">
            <v>CS31001FE14</v>
          </cell>
        </row>
        <row r="70511">
          <cell r="B70511" t="str">
            <v>CS31001FE14</v>
          </cell>
        </row>
        <row r="70512">
          <cell r="B70512" t="str">
            <v>CS31001FE14</v>
          </cell>
        </row>
        <row r="70513">
          <cell r="B70513" t="str">
            <v>CS31001FE14</v>
          </cell>
        </row>
        <row r="70514">
          <cell r="B70514" t="str">
            <v>CS31001FE14</v>
          </cell>
        </row>
        <row r="70515">
          <cell r="B70515" t="str">
            <v>CS31001FE14</v>
          </cell>
        </row>
        <row r="70516">
          <cell r="B70516" t="str">
            <v>CS31001FE14</v>
          </cell>
        </row>
        <row r="70517">
          <cell r="B70517" t="str">
            <v>CS31001FE14</v>
          </cell>
        </row>
        <row r="70518">
          <cell r="B70518" t="str">
            <v>CS31001FE14</v>
          </cell>
        </row>
        <row r="70519">
          <cell r="B70519" t="str">
            <v>CS31001FE14</v>
          </cell>
        </row>
        <row r="70520">
          <cell r="B70520" t="str">
            <v>CS29312FB13</v>
          </cell>
        </row>
        <row r="70521">
          <cell r="B70521" t="str">
            <v>CS29312FB13</v>
          </cell>
        </row>
        <row r="70522">
          <cell r="B70522" t="str">
            <v>CS29312FB13</v>
          </cell>
        </row>
        <row r="70523">
          <cell r="B70523" t="str">
            <v>CS29312FB13</v>
          </cell>
        </row>
        <row r="70524">
          <cell r="B70524" t="str">
            <v>CS29312FB13</v>
          </cell>
        </row>
        <row r="70525">
          <cell r="B70525" t="str">
            <v>CS29312FB13</v>
          </cell>
        </row>
        <row r="70526">
          <cell r="B70526" t="str">
            <v>CS29312FB13</v>
          </cell>
        </row>
        <row r="70527">
          <cell r="B70527" t="str">
            <v>CS29312FB13</v>
          </cell>
        </row>
        <row r="70528">
          <cell r="B70528" t="str">
            <v>CS29312FB13</v>
          </cell>
        </row>
        <row r="70529">
          <cell r="B70529" t="str">
            <v>CS29312FB13</v>
          </cell>
        </row>
        <row r="70530">
          <cell r="B70530" t="str">
            <v>CS29312FB13</v>
          </cell>
        </row>
        <row r="70531">
          <cell r="B70531" t="str">
            <v>CS29312FB13</v>
          </cell>
        </row>
        <row r="70532">
          <cell r="B70532" t="str">
            <v>CS29312FB13</v>
          </cell>
        </row>
        <row r="70533">
          <cell r="B70533" t="str">
            <v>CS29312FB13</v>
          </cell>
        </row>
        <row r="70534">
          <cell r="B70534" t="str">
            <v>CS29312FB13</v>
          </cell>
        </row>
        <row r="70535">
          <cell r="B70535" t="str">
            <v>CS29312FB13</v>
          </cell>
        </row>
        <row r="70536">
          <cell r="B70536" t="str">
            <v>CS29312FB13</v>
          </cell>
        </row>
        <row r="70537">
          <cell r="B70537" t="str">
            <v>CS29312FB13</v>
          </cell>
        </row>
        <row r="70538">
          <cell r="B70538" t="str">
            <v>CS29312FB13</v>
          </cell>
        </row>
        <row r="70539">
          <cell r="B70539" t="str">
            <v>CS29312FB13</v>
          </cell>
        </row>
        <row r="70540">
          <cell r="B70540" t="str">
            <v>CS29312FB13</v>
          </cell>
        </row>
        <row r="70541">
          <cell r="B70541" t="str">
            <v>CS29312FB13</v>
          </cell>
        </row>
        <row r="70542">
          <cell r="B70542" t="str">
            <v>CS31272FB17</v>
          </cell>
        </row>
        <row r="70543">
          <cell r="B70543" t="str">
            <v>CS31272FB17</v>
          </cell>
        </row>
        <row r="70544">
          <cell r="B70544" t="str">
            <v>CS31272FB17</v>
          </cell>
        </row>
        <row r="70545">
          <cell r="B70545" t="str">
            <v>CS31272FB17</v>
          </cell>
        </row>
        <row r="70546">
          <cell r="B70546" t="str">
            <v>CS31272FB17</v>
          </cell>
        </row>
        <row r="70547">
          <cell r="B70547" t="str">
            <v>CS31272FB17</v>
          </cell>
        </row>
        <row r="70548">
          <cell r="B70548" t="str">
            <v>CS31272FB17</v>
          </cell>
        </row>
        <row r="70549">
          <cell r="B70549" t="str">
            <v>CS31272FB17</v>
          </cell>
        </row>
        <row r="70550">
          <cell r="B70550" t="str">
            <v>CS31272FB17</v>
          </cell>
        </row>
        <row r="70551">
          <cell r="B70551" t="str">
            <v>CS31272FB17</v>
          </cell>
        </row>
        <row r="70552">
          <cell r="B70552" t="str">
            <v>CS31272FB17</v>
          </cell>
        </row>
        <row r="70553">
          <cell r="B70553" t="str">
            <v>CS31272FB17</v>
          </cell>
        </row>
        <row r="70554">
          <cell r="B70554" t="str">
            <v>CS31272FB17</v>
          </cell>
        </row>
        <row r="70555">
          <cell r="B70555" t="str">
            <v>CS31272FB17</v>
          </cell>
        </row>
        <row r="70556">
          <cell r="B70556" t="str">
            <v>CS31272FB17</v>
          </cell>
        </row>
        <row r="70557">
          <cell r="B70557" t="str">
            <v>CS31272FB17</v>
          </cell>
        </row>
        <row r="70558">
          <cell r="B70558" t="str">
            <v>CS31272FB17</v>
          </cell>
        </row>
        <row r="70559">
          <cell r="B70559" t="str">
            <v>CS31272FB17</v>
          </cell>
        </row>
        <row r="70560">
          <cell r="B70560" t="str">
            <v>CS31272FB17</v>
          </cell>
        </row>
        <row r="70561">
          <cell r="B70561" t="str">
            <v>CS31272FB17</v>
          </cell>
        </row>
        <row r="70562">
          <cell r="B70562" t="str">
            <v>CS31272FB17</v>
          </cell>
        </row>
        <row r="70563">
          <cell r="B70563" t="str">
            <v>CS31272FB17</v>
          </cell>
        </row>
        <row r="70564">
          <cell r="B70564" t="str">
            <v>CS31272FB17</v>
          </cell>
        </row>
        <row r="70565">
          <cell r="B70565" t="str">
            <v>CS31272FB17</v>
          </cell>
        </row>
        <row r="70566">
          <cell r="B70566" t="str">
            <v>CS31272FB17</v>
          </cell>
        </row>
        <row r="70567">
          <cell r="B70567" t="str">
            <v>CS31272FB17</v>
          </cell>
        </row>
        <row r="70568">
          <cell r="B70568" t="str">
            <v>CS31272FB17</v>
          </cell>
        </row>
        <row r="70569">
          <cell r="B70569" t="str">
            <v>CS31272FB17</v>
          </cell>
        </row>
        <row r="70570">
          <cell r="B70570" t="str">
            <v>CS32001FE00</v>
          </cell>
        </row>
        <row r="70571">
          <cell r="B70571" t="str">
            <v>CS32001FE00</v>
          </cell>
        </row>
        <row r="70572">
          <cell r="B70572" t="str">
            <v>CS32001FE00</v>
          </cell>
        </row>
        <row r="70573">
          <cell r="B70573" t="str">
            <v>CS32001FE00</v>
          </cell>
        </row>
        <row r="70574">
          <cell r="B70574" t="str">
            <v>CS32001FE00</v>
          </cell>
        </row>
        <row r="70575">
          <cell r="B70575" t="str">
            <v>CS32001FE00</v>
          </cell>
        </row>
        <row r="70576">
          <cell r="B70576" t="str">
            <v>CS32001FE00</v>
          </cell>
        </row>
        <row r="70577">
          <cell r="B70577" t="str">
            <v>CS32001FE00</v>
          </cell>
        </row>
        <row r="70578">
          <cell r="B70578" t="str">
            <v>CS32001FE00</v>
          </cell>
        </row>
        <row r="70579">
          <cell r="B70579" t="str">
            <v>CS32001FE00</v>
          </cell>
        </row>
        <row r="70580">
          <cell r="B70580" t="str">
            <v>CS32001FE00</v>
          </cell>
        </row>
        <row r="70581">
          <cell r="B70581" t="str">
            <v>CS32001FE00</v>
          </cell>
        </row>
        <row r="70582">
          <cell r="B70582" t="str">
            <v>CS32001FE00</v>
          </cell>
        </row>
        <row r="70583">
          <cell r="B70583" t="str">
            <v>CS32001FE00</v>
          </cell>
        </row>
        <row r="70584">
          <cell r="B70584" t="str">
            <v>CS32001FE00</v>
          </cell>
        </row>
        <row r="70585">
          <cell r="B70585" t="str">
            <v>CS32001FE00</v>
          </cell>
        </row>
        <row r="70586">
          <cell r="B70586" t="str">
            <v>CS32001FE00</v>
          </cell>
        </row>
        <row r="70587">
          <cell r="B70587" t="str">
            <v>CS32001FE00</v>
          </cell>
        </row>
        <row r="70588">
          <cell r="B70588" t="str">
            <v>CS32001FE00</v>
          </cell>
        </row>
        <row r="70589">
          <cell r="B70589" t="str">
            <v>CS32001FE00</v>
          </cell>
        </row>
        <row r="70590">
          <cell r="B70590" t="str">
            <v>CS32001FE00</v>
          </cell>
        </row>
        <row r="70591">
          <cell r="B70591" t="str">
            <v>CS32001FE00</v>
          </cell>
        </row>
        <row r="70592">
          <cell r="B70592" t="str">
            <v>CS32001FE00</v>
          </cell>
        </row>
        <row r="70593">
          <cell r="B70593" t="str">
            <v>CS32001FE00</v>
          </cell>
        </row>
        <row r="70594">
          <cell r="B70594" t="str">
            <v>CS32001FE00</v>
          </cell>
        </row>
        <row r="70595">
          <cell r="B70595" t="str">
            <v>CS32001FE00</v>
          </cell>
        </row>
        <row r="70596">
          <cell r="B70596" t="str">
            <v>CS32001FE00</v>
          </cell>
        </row>
        <row r="70597">
          <cell r="B70597" t="str">
            <v>CS32001FE00</v>
          </cell>
        </row>
        <row r="70598">
          <cell r="B70598" t="str">
            <v>CS32001FE00</v>
          </cell>
        </row>
        <row r="70599">
          <cell r="B70599" t="str">
            <v>CS32001FE00</v>
          </cell>
        </row>
        <row r="70600">
          <cell r="B70600" t="str">
            <v>CS32001FE00</v>
          </cell>
        </row>
        <row r="70601">
          <cell r="B70601" t="str">
            <v>CS32001FE00</v>
          </cell>
        </row>
        <row r="70602">
          <cell r="B70602" t="str">
            <v>CS32001FE00</v>
          </cell>
        </row>
        <row r="70603">
          <cell r="B70603" t="str">
            <v>CS32001FE00</v>
          </cell>
        </row>
        <row r="70604">
          <cell r="B70604" t="str">
            <v>CS32001FE00</v>
          </cell>
        </row>
        <row r="70605">
          <cell r="B70605" t="str">
            <v>CS32001FE00</v>
          </cell>
        </row>
        <row r="70606">
          <cell r="B70606" t="str">
            <v>CS32001FE00</v>
          </cell>
        </row>
        <row r="70607">
          <cell r="B70607" t="str">
            <v>CS32001FE00</v>
          </cell>
        </row>
        <row r="70608">
          <cell r="B70608" t="str">
            <v>CS32001FE00</v>
          </cell>
        </row>
        <row r="70609">
          <cell r="B70609" t="str">
            <v>CS32001FE00</v>
          </cell>
        </row>
        <row r="70610">
          <cell r="B70610" t="str">
            <v>CS32001FE00</v>
          </cell>
        </row>
        <row r="70611">
          <cell r="B70611" t="str">
            <v>CS32001FE00</v>
          </cell>
        </row>
        <row r="70612">
          <cell r="B70612" t="str">
            <v>CS32001FE00</v>
          </cell>
        </row>
        <row r="70613">
          <cell r="B70613" t="str">
            <v>CS32001FE00</v>
          </cell>
        </row>
        <row r="70614">
          <cell r="B70614" t="str">
            <v>CS32001FE00</v>
          </cell>
        </row>
        <row r="70615">
          <cell r="B70615" t="str">
            <v>CS32001FE00</v>
          </cell>
        </row>
        <row r="70616">
          <cell r="B70616" t="str">
            <v>CS32001FE00</v>
          </cell>
        </row>
        <row r="70617">
          <cell r="B70617" t="str">
            <v>CS32001FE00</v>
          </cell>
        </row>
        <row r="70618">
          <cell r="B70618" t="str">
            <v>CS32001FE00</v>
          </cell>
        </row>
        <row r="70619">
          <cell r="B70619" t="str">
            <v>CS32001FE00</v>
          </cell>
        </row>
        <row r="70620">
          <cell r="B70620" t="str">
            <v>CS32001FE00</v>
          </cell>
        </row>
        <row r="70621">
          <cell r="B70621" t="str">
            <v>CS32001FE00</v>
          </cell>
        </row>
        <row r="70622">
          <cell r="B70622" t="str">
            <v>CS32001FE00</v>
          </cell>
        </row>
        <row r="70623">
          <cell r="B70623" t="str">
            <v>CS32001FE00</v>
          </cell>
        </row>
        <row r="70624">
          <cell r="B70624" t="str">
            <v>CS32001FE00</v>
          </cell>
        </row>
        <row r="70625">
          <cell r="B70625" t="str">
            <v>CS32001FE00</v>
          </cell>
        </row>
        <row r="70626">
          <cell r="B70626" t="str">
            <v>CS32001FE00</v>
          </cell>
        </row>
        <row r="70627">
          <cell r="B70627" t="str">
            <v>CS32001FE00</v>
          </cell>
        </row>
        <row r="70628">
          <cell r="B70628" t="str">
            <v>CS32001FE00</v>
          </cell>
        </row>
        <row r="70629">
          <cell r="B70629" t="str">
            <v>CS32001FE00</v>
          </cell>
        </row>
        <row r="70630">
          <cell r="B70630" t="str">
            <v>CS32001FE00</v>
          </cell>
        </row>
        <row r="70631">
          <cell r="B70631" t="str">
            <v>CS32001FE00</v>
          </cell>
        </row>
        <row r="70632">
          <cell r="B70632" t="str">
            <v>CS32001FE00</v>
          </cell>
        </row>
        <row r="70633">
          <cell r="B70633" t="str">
            <v>CS32001FE00</v>
          </cell>
        </row>
        <row r="70634">
          <cell r="B70634" t="str">
            <v>CS32001FE00</v>
          </cell>
        </row>
        <row r="70635">
          <cell r="B70635" t="str">
            <v>CS32001FE00</v>
          </cell>
        </row>
        <row r="70636">
          <cell r="B70636" t="str">
            <v>CS32001FE00</v>
          </cell>
        </row>
        <row r="70637">
          <cell r="B70637" t="str">
            <v>CS32001FE00</v>
          </cell>
        </row>
        <row r="70638">
          <cell r="B70638" t="str">
            <v>CS32001FE00</v>
          </cell>
        </row>
        <row r="70639">
          <cell r="B70639" t="str">
            <v>CS32001FE00</v>
          </cell>
        </row>
        <row r="70640">
          <cell r="B70640" t="str">
            <v>CS32001FE00</v>
          </cell>
        </row>
        <row r="70641">
          <cell r="B70641" t="str">
            <v>CS32001FE00</v>
          </cell>
        </row>
        <row r="70642">
          <cell r="B70642" t="str">
            <v>CS32001FE00</v>
          </cell>
        </row>
        <row r="70643">
          <cell r="B70643" t="str">
            <v>CS32001FE00</v>
          </cell>
        </row>
        <row r="70644">
          <cell r="B70644" t="str">
            <v>CS32001FE00</v>
          </cell>
        </row>
        <row r="70645">
          <cell r="B70645" t="str">
            <v>CS32001FE00</v>
          </cell>
        </row>
        <row r="70646">
          <cell r="B70646" t="str">
            <v>CS32001FE00</v>
          </cell>
        </row>
        <row r="70647">
          <cell r="B70647" t="str">
            <v>CS32001FE00</v>
          </cell>
        </row>
        <row r="70648">
          <cell r="B70648" t="str">
            <v>CS32001FE00</v>
          </cell>
        </row>
        <row r="70649">
          <cell r="B70649" t="str">
            <v>CS32001FE00</v>
          </cell>
        </row>
        <row r="70650">
          <cell r="B70650" t="str">
            <v>CS32001FE00</v>
          </cell>
        </row>
        <row r="70651">
          <cell r="B70651" t="str">
            <v>CS32001FE00</v>
          </cell>
        </row>
        <row r="70652">
          <cell r="B70652" t="str">
            <v>CS32001FE00</v>
          </cell>
        </row>
        <row r="70653">
          <cell r="B70653" t="str">
            <v>CS32001FE00</v>
          </cell>
        </row>
        <row r="70654">
          <cell r="B70654" t="str">
            <v>CS32001FE00</v>
          </cell>
        </row>
        <row r="70655">
          <cell r="B70655" t="str">
            <v>CS32001FE00</v>
          </cell>
        </row>
        <row r="70656">
          <cell r="B70656" t="str">
            <v>CS32001FE00</v>
          </cell>
        </row>
        <row r="70657">
          <cell r="B70657" t="str">
            <v>CS32001FE00</v>
          </cell>
        </row>
        <row r="70658">
          <cell r="B70658" t="str">
            <v>CS32001FE00</v>
          </cell>
        </row>
        <row r="70659">
          <cell r="B70659" t="str">
            <v>CS32001FE00</v>
          </cell>
        </row>
        <row r="70660">
          <cell r="B70660" t="str">
            <v>CS32001FE00</v>
          </cell>
        </row>
        <row r="70661">
          <cell r="B70661" t="str">
            <v>CS32001FE00</v>
          </cell>
        </row>
        <row r="70662">
          <cell r="B70662" t="str">
            <v>CS32001FE00</v>
          </cell>
        </row>
        <row r="70663">
          <cell r="B70663" t="str">
            <v>CS32001FE00</v>
          </cell>
        </row>
        <row r="70664">
          <cell r="B70664" t="str">
            <v>CS32001FE00</v>
          </cell>
        </row>
        <row r="70665">
          <cell r="B70665" t="str">
            <v>CS32001FE00</v>
          </cell>
        </row>
        <row r="70666">
          <cell r="B70666" t="str">
            <v>CS32001FE00</v>
          </cell>
        </row>
        <row r="70667">
          <cell r="B70667" t="str">
            <v>CS32001FE00</v>
          </cell>
        </row>
        <row r="70668">
          <cell r="B70668" t="str">
            <v>CS32001FE00</v>
          </cell>
        </row>
        <row r="70669">
          <cell r="B70669" t="str">
            <v>CS32001FE00</v>
          </cell>
        </row>
        <row r="70670">
          <cell r="B70670" t="str">
            <v>CS32001FE00</v>
          </cell>
        </row>
        <row r="70671">
          <cell r="B70671" t="str">
            <v>CS32001FE00</v>
          </cell>
        </row>
        <row r="70672">
          <cell r="B70672" t="str">
            <v>CS32001FE00</v>
          </cell>
        </row>
        <row r="70673">
          <cell r="B70673" t="str">
            <v>CS32001FE00</v>
          </cell>
        </row>
        <row r="70674">
          <cell r="B70674" t="str">
            <v>CS32001FE00</v>
          </cell>
        </row>
        <row r="70675">
          <cell r="B70675" t="str">
            <v>CS32001FE00</v>
          </cell>
        </row>
        <row r="70676">
          <cell r="B70676" t="str">
            <v>CS32001FE00</v>
          </cell>
        </row>
        <row r="70677">
          <cell r="B70677" t="str">
            <v>CS32001FE00</v>
          </cell>
        </row>
        <row r="70678">
          <cell r="B70678" t="str">
            <v>CS32001FE00</v>
          </cell>
        </row>
        <row r="70679">
          <cell r="B70679" t="str">
            <v>CS32001FE00</v>
          </cell>
        </row>
        <row r="70680">
          <cell r="B70680" t="str">
            <v>CS32001FE00</v>
          </cell>
        </row>
        <row r="70681">
          <cell r="B70681" t="str">
            <v>CS32001FE00</v>
          </cell>
        </row>
        <row r="70682">
          <cell r="B70682" t="str">
            <v>CS32001FE00</v>
          </cell>
        </row>
        <row r="70683">
          <cell r="B70683" t="str">
            <v>CS32001FE00</v>
          </cell>
        </row>
        <row r="70684">
          <cell r="B70684" t="str">
            <v>CS32001FE00</v>
          </cell>
        </row>
        <row r="70685">
          <cell r="B70685" t="str">
            <v>CS32001FE00</v>
          </cell>
        </row>
        <row r="70686">
          <cell r="B70686" t="str">
            <v>CS32001FE00</v>
          </cell>
        </row>
        <row r="70687">
          <cell r="B70687" t="str">
            <v>CS32001FE00</v>
          </cell>
        </row>
        <row r="70688">
          <cell r="B70688" t="str">
            <v>CS32001FE00</v>
          </cell>
        </row>
        <row r="70689">
          <cell r="B70689" t="str">
            <v>CS32001FE00</v>
          </cell>
        </row>
        <row r="70690">
          <cell r="B70690" t="str">
            <v>CS32001FE00</v>
          </cell>
        </row>
        <row r="70691">
          <cell r="B70691" t="str">
            <v>CS32001FE00</v>
          </cell>
        </row>
        <row r="70692">
          <cell r="B70692" t="str">
            <v>CS32001FE00</v>
          </cell>
        </row>
        <row r="70693">
          <cell r="B70693" t="str">
            <v>CS32001FE00</v>
          </cell>
        </row>
        <row r="70694">
          <cell r="B70694" t="str">
            <v>CS32001FE00</v>
          </cell>
        </row>
        <row r="70695">
          <cell r="B70695" t="str">
            <v>CS32001FE00</v>
          </cell>
        </row>
        <row r="70696">
          <cell r="B70696" t="str">
            <v>CS32001FE00</v>
          </cell>
        </row>
        <row r="70697">
          <cell r="B70697" t="str">
            <v>CS32001FE00</v>
          </cell>
        </row>
        <row r="70698">
          <cell r="B70698" t="str">
            <v>CS32001FE00</v>
          </cell>
        </row>
        <row r="70699">
          <cell r="B70699" t="str">
            <v>CS32001FE00</v>
          </cell>
        </row>
        <row r="70700">
          <cell r="B70700" t="str">
            <v>CS32001FE00</v>
          </cell>
        </row>
        <row r="70701">
          <cell r="B70701" t="str">
            <v>CS32001FE00</v>
          </cell>
        </row>
        <row r="70702">
          <cell r="B70702" t="str">
            <v>CS31652FB12</v>
          </cell>
        </row>
        <row r="70703">
          <cell r="B70703" t="str">
            <v>CS31652FB12</v>
          </cell>
        </row>
        <row r="70704">
          <cell r="B70704" t="str">
            <v>CS31652FB12</v>
          </cell>
        </row>
        <row r="70705">
          <cell r="B70705" t="str">
            <v>CS31652FB12</v>
          </cell>
        </row>
        <row r="70706">
          <cell r="B70706" t="str">
            <v>CS31652FB12</v>
          </cell>
        </row>
        <row r="70707">
          <cell r="B70707" t="str">
            <v>CS31652FB12</v>
          </cell>
        </row>
        <row r="70708">
          <cell r="B70708" t="str">
            <v>CS31652FB12</v>
          </cell>
        </row>
        <row r="70709">
          <cell r="B70709" t="str">
            <v>CS31652FB12</v>
          </cell>
        </row>
        <row r="70710">
          <cell r="B70710" t="str">
            <v>CS31652FB12</v>
          </cell>
        </row>
        <row r="70711">
          <cell r="B70711" t="str">
            <v>CS31652FB12</v>
          </cell>
        </row>
        <row r="70712">
          <cell r="B70712" t="str">
            <v>CS31652FB12</v>
          </cell>
        </row>
        <row r="70713">
          <cell r="B70713" t="str">
            <v>CS31652FB12</v>
          </cell>
        </row>
        <row r="70714">
          <cell r="B70714" t="str">
            <v>CS31652FB12</v>
          </cell>
        </row>
        <row r="70715">
          <cell r="B70715" t="str">
            <v>CS31652FB12</v>
          </cell>
        </row>
        <row r="70716">
          <cell r="B70716" t="str">
            <v>CS31652FB12</v>
          </cell>
        </row>
        <row r="70717">
          <cell r="B70717" t="str">
            <v>CS31652FB12</v>
          </cell>
        </row>
        <row r="70718">
          <cell r="B70718" t="str">
            <v>CS31652FB12</v>
          </cell>
        </row>
        <row r="70719">
          <cell r="B70719" t="str">
            <v>CS31652FB12</v>
          </cell>
        </row>
        <row r="70720">
          <cell r="B70720" t="str">
            <v>CS31652FB12</v>
          </cell>
        </row>
        <row r="70721">
          <cell r="B70721" t="str">
            <v>CS31652FB12</v>
          </cell>
        </row>
        <row r="70722">
          <cell r="B70722" t="str">
            <v>CS31652FB12</v>
          </cell>
        </row>
        <row r="70723">
          <cell r="B70723" t="str">
            <v>CS31652FB12</v>
          </cell>
        </row>
        <row r="70724">
          <cell r="B70724" t="str">
            <v>CS31652FB12</v>
          </cell>
        </row>
        <row r="70725">
          <cell r="B70725" t="str">
            <v>CS31652FB12</v>
          </cell>
        </row>
        <row r="70726">
          <cell r="B70726" t="str">
            <v>CS31652FB12</v>
          </cell>
        </row>
        <row r="70727">
          <cell r="B70727" t="str">
            <v>CS31652FB12</v>
          </cell>
        </row>
        <row r="70728">
          <cell r="B70728" t="str">
            <v>CS31652FB12</v>
          </cell>
        </row>
        <row r="70729">
          <cell r="B70729" t="str">
            <v>CS31652FB12</v>
          </cell>
        </row>
        <row r="70730">
          <cell r="B70730" t="str">
            <v>CS31652FB12</v>
          </cell>
        </row>
        <row r="70731">
          <cell r="B70731" t="str">
            <v>CS31652FB12</v>
          </cell>
        </row>
        <row r="70732">
          <cell r="B70732" t="str">
            <v>CS31652FB12</v>
          </cell>
        </row>
        <row r="70733">
          <cell r="B70733" t="str">
            <v>CS31652FB12</v>
          </cell>
        </row>
        <row r="70734">
          <cell r="B70734" t="str">
            <v>CS31652FB12</v>
          </cell>
        </row>
        <row r="70735">
          <cell r="B70735" t="str">
            <v>CS31652FB12</v>
          </cell>
        </row>
        <row r="70736">
          <cell r="B70736" t="str">
            <v>CS31652FB12</v>
          </cell>
        </row>
        <row r="70737">
          <cell r="B70737" t="str">
            <v>CS31652FB12</v>
          </cell>
        </row>
        <row r="70738">
          <cell r="B70738" t="str">
            <v>CS31652FB12</v>
          </cell>
        </row>
        <row r="70739">
          <cell r="B70739" t="str">
            <v>CS31652FB12</v>
          </cell>
        </row>
        <row r="70740">
          <cell r="B70740" t="str">
            <v>CS31652FB12</v>
          </cell>
        </row>
        <row r="70741">
          <cell r="B70741" t="str">
            <v>CS31652FB12</v>
          </cell>
        </row>
        <row r="70742">
          <cell r="B70742" t="str">
            <v>CS31652FB12</v>
          </cell>
        </row>
        <row r="70743">
          <cell r="B70743" t="str">
            <v>CS31652FB12</v>
          </cell>
        </row>
        <row r="70744">
          <cell r="B70744" t="str">
            <v>CS31652FB12</v>
          </cell>
        </row>
        <row r="70745">
          <cell r="B70745" t="str">
            <v>CS31652FB12</v>
          </cell>
        </row>
        <row r="70746">
          <cell r="B70746" t="str">
            <v>CS31652FB12</v>
          </cell>
        </row>
        <row r="70747">
          <cell r="B70747" t="str">
            <v>CS31652FB12</v>
          </cell>
        </row>
        <row r="70748">
          <cell r="B70748" t="str">
            <v>CS31652FB12</v>
          </cell>
        </row>
        <row r="70749">
          <cell r="B70749" t="str">
            <v>CS31652FB12</v>
          </cell>
        </row>
        <row r="70750">
          <cell r="B70750" t="str">
            <v>CS31652FB12</v>
          </cell>
        </row>
        <row r="70751">
          <cell r="B70751" t="str">
            <v>CS31502FB24</v>
          </cell>
        </row>
        <row r="70752">
          <cell r="B70752" t="str">
            <v>CS31502FB24</v>
          </cell>
        </row>
        <row r="70753">
          <cell r="B70753" t="str">
            <v>CS31502FB24</v>
          </cell>
        </row>
        <row r="70754">
          <cell r="B70754" t="str">
            <v>CS31502FB24</v>
          </cell>
        </row>
        <row r="70755">
          <cell r="B70755" t="str">
            <v>CS31502FB24</v>
          </cell>
        </row>
        <row r="70756">
          <cell r="B70756" t="str">
            <v>CS31502FB24</v>
          </cell>
        </row>
        <row r="70757">
          <cell r="B70757" t="str">
            <v>CS31502FB24</v>
          </cell>
        </row>
        <row r="70758">
          <cell r="B70758" t="str">
            <v>CS31502FB24</v>
          </cell>
        </row>
        <row r="70759">
          <cell r="B70759" t="str">
            <v>CS31502FB24</v>
          </cell>
        </row>
        <row r="70760">
          <cell r="B70760" t="str">
            <v>CS31502FB24</v>
          </cell>
        </row>
        <row r="70761">
          <cell r="B70761" t="str">
            <v>CS31502FB24</v>
          </cell>
        </row>
        <row r="70762">
          <cell r="B70762" t="str">
            <v>CS31502FB24</v>
          </cell>
        </row>
        <row r="70763">
          <cell r="B70763" t="str">
            <v>CS31502FB24</v>
          </cell>
        </row>
        <row r="70764">
          <cell r="B70764" t="str">
            <v>CS31502FB24</v>
          </cell>
        </row>
        <row r="70765">
          <cell r="B70765" t="str">
            <v>CS31502FB24</v>
          </cell>
        </row>
        <row r="70766">
          <cell r="B70766" t="str">
            <v>CS31502FB24</v>
          </cell>
        </row>
        <row r="70767">
          <cell r="B70767" t="str">
            <v>CS31502FB24</v>
          </cell>
        </row>
        <row r="70768">
          <cell r="B70768" t="str">
            <v>CS31502FB24</v>
          </cell>
        </row>
        <row r="70769">
          <cell r="B70769" t="str">
            <v>CS31502FB24</v>
          </cell>
        </row>
        <row r="70770">
          <cell r="B70770" t="str">
            <v>CS31502FB24</v>
          </cell>
        </row>
        <row r="70771">
          <cell r="B70771" t="str">
            <v>CS31502FB24</v>
          </cell>
        </row>
        <row r="70772">
          <cell r="B70772" t="str">
            <v>CS31502FB24</v>
          </cell>
        </row>
        <row r="70773">
          <cell r="B70773" t="str">
            <v>CS31502FB24</v>
          </cell>
        </row>
        <row r="70774">
          <cell r="B70774" t="str">
            <v>CS31502FB24</v>
          </cell>
        </row>
        <row r="70775">
          <cell r="B70775" t="str">
            <v>CS31502FB24</v>
          </cell>
        </row>
        <row r="70776">
          <cell r="B70776" t="str">
            <v>CS31502FB24</v>
          </cell>
        </row>
        <row r="70777">
          <cell r="B70777" t="str">
            <v>CS31502FB24</v>
          </cell>
        </row>
        <row r="70778">
          <cell r="B70778" t="str">
            <v>CS31502FB24</v>
          </cell>
        </row>
        <row r="70779">
          <cell r="B70779" t="str">
            <v>CS31502FB24</v>
          </cell>
        </row>
        <row r="70780">
          <cell r="B70780" t="str">
            <v>CS31502FB24</v>
          </cell>
        </row>
        <row r="70781">
          <cell r="B70781" t="str">
            <v>CS31502FB24</v>
          </cell>
        </row>
        <row r="70782">
          <cell r="B70782" t="str">
            <v>CS31502FB24</v>
          </cell>
        </row>
        <row r="70783">
          <cell r="B70783" t="str">
            <v>CS31502FB24</v>
          </cell>
        </row>
        <row r="70784">
          <cell r="B70784" t="str">
            <v>CS31502FB24</v>
          </cell>
        </row>
        <row r="70785">
          <cell r="B70785" t="str">
            <v>CS31502FB24</v>
          </cell>
        </row>
        <row r="70786">
          <cell r="B70786" t="str">
            <v>CS31502FB24</v>
          </cell>
        </row>
        <row r="70787">
          <cell r="B70787" t="str">
            <v>CS31502FB24</v>
          </cell>
        </row>
        <row r="70788">
          <cell r="B70788" t="str">
            <v>CS31502FB24</v>
          </cell>
        </row>
        <row r="70789">
          <cell r="B70789" t="str">
            <v>CS31502FB24</v>
          </cell>
        </row>
        <row r="70790">
          <cell r="B70790" t="str">
            <v>CS31502FB24</v>
          </cell>
        </row>
        <row r="70791">
          <cell r="B70791" t="str">
            <v>CS31502FB24</v>
          </cell>
        </row>
        <row r="70792">
          <cell r="B70792" t="str">
            <v>CS31502FB24</v>
          </cell>
        </row>
        <row r="70793">
          <cell r="B70793" t="str">
            <v>CS31502FB24</v>
          </cell>
        </row>
        <row r="70794">
          <cell r="B70794" t="str">
            <v>CS31502FB24</v>
          </cell>
        </row>
        <row r="70795">
          <cell r="B70795" t="str">
            <v>CS31502FB24</v>
          </cell>
        </row>
        <row r="70796">
          <cell r="B70796" t="str">
            <v>CS31502FB24</v>
          </cell>
        </row>
        <row r="70797">
          <cell r="B70797" t="str">
            <v>CS31502FB24</v>
          </cell>
        </row>
        <row r="70798">
          <cell r="B70798" t="str">
            <v>CS31502FB24</v>
          </cell>
        </row>
        <row r="70799">
          <cell r="B70799" t="str">
            <v>CS31502FB24</v>
          </cell>
        </row>
        <row r="70800">
          <cell r="B70800" t="str">
            <v>CS31502FB24</v>
          </cell>
        </row>
        <row r="70801">
          <cell r="B70801" t="str">
            <v>CS31502FB24</v>
          </cell>
        </row>
        <row r="70802">
          <cell r="B70802" t="str">
            <v>CS31502FB24</v>
          </cell>
        </row>
        <row r="70803">
          <cell r="B70803" t="str">
            <v>CS31502FB24</v>
          </cell>
        </row>
        <row r="70804">
          <cell r="B70804" t="str">
            <v>CS31502FB24</v>
          </cell>
        </row>
        <row r="70805">
          <cell r="B70805" t="str">
            <v>CS31502FB24</v>
          </cell>
        </row>
        <row r="70806">
          <cell r="B70806" t="str">
            <v>CS31502FB24</v>
          </cell>
        </row>
        <row r="70807">
          <cell r="B70807" t="str">
            <v>CS31502FB24</v>
          </cell>
        </row>
        <row r="70808">
          <cell r="B70808" t="str">
            <v>CS31472FB14</v>
          </cell>
        </row>
        <row r="70809">
          <cell r="B70809" t="str">
            <v>CS31472FB14</v>
          </cell>
        </row>
        <row r="70810">
          <cell r="B70810" t="str">
            <v>CS31472FB14</v>
          </cell>
        </row>
        <row r="70811">
          <cell r="B70811" t="str">
            <v>CS31472FB14</v>
          </cell>
        </row>
        <row r="70812">
          <cell r="B70812" t="str">
            <v>CS31472FB14</v>
          </cell>
        </row>
        <row r="70813">
          <cell r="B70813" t="str">
            <v>CS31472FB14</v>
          </cell>
        </row>
        <row r="70814">
          <cell r="B70814" t="str">
            <v>CS31472FB14</v>
          </cell>
        </row>
        <row r="70815">
          <cell r="B70815" t="str">
            <v>CS31472FB14</v>
          </cell>
        </row>
        <row r="70816">
          <cell r="B70816" t="str">
            <v>CS31472FB14</v>
          </cell>
        </row>
        <row r="70817">
          <cell r="B70817" t="str">
            <v>CS31472FB14</v>
          </cell>
        </row>
        <row r="70818">
          <cell r="B70818" t="str">
            <v>CS31472FB14</v>
          </cell>
        </row>
        <row r="70819">
          <cell r="B70819" t="str">
            <v>CS31472FB14</v>
          </cell>
        </row>
        <row r="70820">
          <cell r="B70820" t="str">
            <v>CS31472FB14</v>
          </cell>
        </row>
        <row r="70821">
          <cell r="B70821" t="str">
            <v>CS31472FB14</v>
          </cell>
        </row>
        <row r="70822">
          <cell r="B70822" t="str">
            <v>CS31472FB14</v>
          </cell>
        </row>
        <row r="70823">
          <cell r="B70823" t="str">
            <v>CS31472FB14</v>
          </cell>
        </row>
        <row r="70824">
          <cell r="B70824" t="str">
            <v>CS31472FB14</v>
          </cell>
        </row>
        <row r="70825">
          <cell r="B70825" t="str">
            <v>CS31472FB14</v>
          </cell>
        </row>
        <row r="70826">
          <cell r="B70826" t="str">
            <v>CS31472FB14</v>
          </cell>
        </row>
        <row r="70827">
          <cell r="B70827" t="str">
            <v>CS31472FB14</v>
          </cell>
        </row>
        <row r="70828">
          <cell r="B70828" t="str">
            <v>CS31472FB14</v>
          </cell>
        </row>
        <row r="70829">
          <cell r="B70829" t="str">
            <v>CS31472FB14</v>
          </cell>
        </row>
        <row r="70830">
          <cell r="B70830" t="str">
            <v>CS31472FB14</v>
          </cell>
        </row>
        <row r="70831">
          <cell r="B70831" t="str">
            <v>CS31472FB14</v>
          </cell>
        </row>
        <row r="70832">
          <cell r="B70832" t="str">
            <v>CS31402FB12</v>
          </cell>
        </row>
        <row r="70833">
          <cell r="B70833" t="str">
            <v>CS31402FB12</v>
          </cell>
        </row>
        <row r="70834">
          <cell r="B70834" t="str">
            <v>CS31402FB12</v>
          </cell>
        </row>
        <row r="70835">
          <cell r="B70835" t="str">
            <v>CS31402FB12</v>
          </cell>
        </row>
        <row r="70836">
          <cell r="B70836" t="str">
            <v>CS31402FB12</v>
          </cell>
        </row>
        <row r="70837">
          <cell r="B70837" t="str">
            <v>CS31402FB12</v>
          </cell>
        </row>
        <row r="70838">
          <cell r="B70838" t="str">
            <v>CS31402FB12</v>
          </cell>
        </row>
        <row r="70839">
          <cell r="B70839" t="str">
            <v>CS31402FB12</v>
          </cell>
        </row>
        <row r="70840">
          <cell r="B70840" t="str">
            <v>CS31402FB12</v>
          </cell>
        </row>
        <row r="70841">
          <cell r="B70841" t="str">
            <v>CS31402FB12</v>
          </cell>
        </row>
        <row r="70842">
          <cell r="B70842" t="str">
            <v>CS31402FB12</v>
          </cell>
        </row>
        <row r="70843">
          <cell r="B70843" t="str">
            <v>CS31402FB12</v>
          </cell>
        </row>
        <row r="70844">
          <cell r="B70844" t="str">
            <v>CS31402FB12</v>
          </cell>
        </row>
        <row r="70845">
          <cell r="B70845" t="str">
            <v>CS31402FB12</v>
          </cell>
        </row>
        <row r="70846">
          <cell r="B70846" t="str">
            <v>CS31402FB12</v>
          </cell>
        </row>
        <row r="70847">
          <cell r="B70847" t="str">
            <v>CS31402FB12</v>
          </cell>
        </row>
        <row r="70848">
          <cell r="B70848" t="str">
            <v>CS31402FB12</v>
          </cell>
        </row>
        <row r="70849">
          <cell r="B70849" t="str">
            <v>CS31402FB12</v>
          </cell>
        </row>
        <row r="70850">
          <cell r="B70850" t="str">
            <v>CS31402FB12</v>
          </cell>
        </row>
        <row r="70851">
          <cell r="B70851" t="str">
            <v>CS31402FB12</v>
          </cell>
        </row>
        <row r="70852">
          <cell r="B70852" t="str">
            <v>CS31402FB12</v>
          </cell>
        </row>
        <row r="70853">
          <cell r="B70853" t="str">
            <v>CS31402FB12</v>
          </cell>
        </row>
        <row r="70854">
          <cell r="B70854" t="str">
            <v>CS31402FB12</v>
          </cell>
        </row>
        <row r="70855">
          <cell r="B70855" t="str">
            <v>CS31402FB12</v>
          </cell>
        </row>
        <row r="70856">
          <cell r="B70856" t="str">
            <v>CS31402FB12</v>
          </cell>
        </row>
        <row r="70857">
          <cell r="B70857" t="str">
            <v>CS31402FB12</v>
          </cell>
        </row>
        <row r="70858">
          <cell r="B70858" t="str">
            <v>CS31402FB12</v>
          </cell>
        </row>
        <row r="70859">
          <cell r="B70859" t="str">
            <v>CS31402FB12</v>
          </cell>
        </row>
        <row r="70860">
          <cell r="B70860" t="str">
            <v>CS31402FB12</v>
          </cell>
        </row>
        <row r="70861">
          <cell r="B70861" t="str">
            <v>CS31402FB12</v>
          </cell>
        </row>
        <row r="70862">
          <cell r="B70862" t="str">
            <v>CS31402FB12</v>
          </cell>
        </row>
        <row r="70863">
          <cell r="B70863" t="str">
            <v>CS31402FB12</v>
          </cell>
        </row>
        <row r="70864">
          <cell r="B70864" t="str">
            <v>CS31402FB12</v>
          </cell>
        </row>
        <row r="70865">
          <cell r="B70865" t="str">
            <v>CS31402FB12</v>
          </cell>
        </row>
        <row r="70866">
          <cell r="B70866" t="str">
            <v>CS31402FB12</v>
          </cell>
        </row>
        <row r="70867">
          <cell r="B70867" t="str">
            <v>CS31402FB12</v>
          </cell>
        </row>
        <row r="70868">
          <cell r="B70868" t="str">
            <v>CS31402FB12</v>
          </cell>
        </row>
        <row r="70869">
          <cell r="B70869" t="str">
            <v>CS31402FB12</v>
          </cell>
        </row>
        <row r="70870">
          <cell r="B70870" t="str">
            <v>CS31402FB12</v>
          </cell>
        </row>
        <row r="70871">
          <cell r="B70871" t="str">
            <v>CS31402FB12</v>
          </cell>
        </row>
        <row r="70872">
          <cell r="B70872" t="str">
            <v>CS31402FB12</v>
          </cell>
        </row>
        <row r="70873">
          <cell r="B70873" t="str">
            <v>CS31402FB12</v>
          </cell>
        </row>
        <row r="70874">
          <cell r="B70874" t="str">
            <v>CS31402FB12</v>
          </cell>
        </row>
        <row r="70875">
          <cell r="B70875" t="str">
            <v>CS31402FB12</v>
          </cell>
        </row>
        <row r="70876">
          <cell r="B70876" t="str">
            <v>CS31402FB12</v>
          </cell>
        </row>
        <row r="70877">
          <cell r="B70877" t="str">
            <v>CS31402FB12</v>
          </cell>
        </row>
        <row r="70878">
          <cell r="B70878" t="str">
            <v>CS31402FB12</v>
          </cell>
        </row>
        <row r="70879">
          <cell r="B70879" t="str">
            <v>CS21332FB11</v>
          </cell>
        </row>
        <row r="70880">
          <cell r="B70880" t="str">
            <v>CS21332FB11</v>
          </cell>
        </row>
        <row r="70881">
          <cell r="B70881" t="str">
            <v>CS21332FB11</v>
          </cell>
        </row>
        <row r="70882">
          <cell r="B70882" t="str">
            <v>CS21332FB11</v>
          </cell>
        </row>
        <row r="70883">
          <cell r="B70883" t="str">
            <v>CS21332FB11</v>
          </cell>
        </row>
        <row r="70884">
          <cell r="B70884" t="str">
            <v>CS21332FB11</v>
          </cell>
        </row>
        <row r="70885">
          <cell r="B70885" t="str">
            <v>CS21332FB11</v>
          </cell>
        </row>
        <row r="70886">
          <cell r="B70886" t="str">
            <v>CS21332FB11</v>
          </cell>
        </row>
        <row r="70887">
          <cell r="B70887" t="str">
            <v>CS21332FB11</v>
          </cell>
        </row>
        <row r="70888">
          <cell r="B70888" t="str">
            <v>CS21332FB11</v>
          </cell>
        </row>
        <row r="70889">
          <cell r="B70889" t="str">
            <v>CS21332FB11</v>
          </cell>
        </row>
        <row r="70890">
          <cell r="B70890" t="str">
            <v>CS21332FB11</v>
          </cell>
        </row>
        <row r="70891">
          <cell r="B70891" t="str">
            <v>CS21332FB11</v>
          </cell>
        </row>
        <row r="70892">
          <cell r="B70892" t="str">
            <v>CS21332FB11</v>
          </cell>
        </row>
        <row r="70893">
          <cell r="B70893" t="str">
            <v>CS21332FB11</v>
          </cell>
        </row>
        <row r="70894">
          <cell r="B70894" t="str">
            <v>CS21332FB11</v>
          </cell>
        </row>
        <row r="70895">
          <cell r="B70895" t="str">
            <v>CS21332FB11</v>
          </cell>
        </row>
        <row r="70896">
          <cell r="B70896" t="str">
            <v>CS21332FB11</v>
          </cell>
        </row>
        <row r="70897">
          <cell r="B70897" t="str">
            <v>CS21332FB11</v>
          </cell>
        </row>
        <row r="70898">
          <cell r="B70898" t="str">
            <v>CS21332FB11</v>
          </cell>
        </row>
        <row r="70899">
          <cell r="B70899" t="str">
            <v>CS21332FB11</v>
          </cell>
        </row>
        <row r="70900">
          <cell r="B70900" t="str">
            <v>CS21332FB11</v>
          </cell>
        </row>
        <row r="70901">
          <cell r="B70901" t="str">
            <v>CS-1003J913</v>
          </cell>
        </row>
        <row r="70902">
          <cell r="B70902" t="str">
            <v>CS-1003J913</v>
          </cell>
        </row>
        <row r="70903">
          <cell r="B70903" t="str">
            <v>CS-1003J913</v>
          </cell>
        </row>
        <row r="70904">
          <cell r="B70904" t="str">
            <v>CS-1003J913</v>
          </cell>
        </row>
        <row r="70905">
          <cell r="B70905" t="str">
            <v>CS-1003J913</v>
          </cell>
        </row>
        <row r="70906">
          <cell r="B70906" t="str">
            <v>CS-1003J913</v>
          </cell>
        </row>
        <row r="70907">
          <cell r="B70907" t="str">
            <v>CS-1003J913</v>
          </cell>
        </row>
        <row r="70908">
          <cell r="B70908" t="str">
            <v>CS-1003J913</v>
          </cell>
        </row>
        <row r="70909">
          <cell r="B70909" t="str">
            <v>CS-1003J913</v>
          </cell>
        </row>
        <row r="70910">
          <cell r="B70910" t="str">
            <v>CS-1003J913</v>
          </cell>
        </row>
        <row r="70911">
          <cell r="B70911" t="str">
            <v>CS-1003J913</v>
          </cell>
        </row>
        <row r="70912">
          <cell r="B70912" t="str">
            <v>CS-1003J913</v>
          </cell>
        </row>
        <row r="70913">
          <cell r="B70913" t="str">
            <v>CS-1003J913</v>
          </cell>
        </row>
        <row r="70914">
          <cell r="B70914" t="str">
            <v>CS-1003J913</v>
          </cell>
        </row>
        <row r="70915">
          <cell r="B70915" t="str">
            <v>CS-1003J913</v>
          </cell>
        </row>
        <row r="70916">
          <cell r="B70916" t="str">
            <v>CS-1003J913</v>
          </cell>
        </row>
        <row r="70917">
          <cell r="B70917" t="str">
            <v>CS-1003J913</v>
          </cell>
        </row>
        <row r="70918">
          <cell r="B70918" t="str">
            <v>CS-1003J913</v>
          </cell>
        </row>
        <row r="70919">
          <cell r="B70919" t="str">
            <v>CS-1003J913</v>
          </cell>
        </row>
        <row r="70920">
          <cell r="B70920" t="str">
            <v>CS-1003J913</v>
          </cell>
        </row>
        <row r="70921">
          <cell r="B70921" t="str">
            <v>CS-1003J913</v>
          </cell>
        </row>
        <row r="70922">
          <cell r="B70922" t="str">
            <v>CS-1003J913</v>
          </cell>
        </row>
        <row r="70923">
          <cell r="B70923" t="str">
            <v>CS-1003J913</v>
          </cell>
        </row>
        <row r="70924">
          <cell r="B70924" t="str">
            <v>CS-1003J913</v>
          </cell>
        </row>
        <row r="70925">
          <cell r="B70925" t="str">
            <v>CS-1003J913</v>
          </cell>
        </row>
        <row r="70926">
          <cell r="B70926" t="str">
            <v>CS-1003J913</v>
          </cell>
        </row>
        <row r="70927">
          <cell r="B70927" t="str">
            <v>CS-1003J913</v>
          </cell>
        </row>
        <row r="70928">
          <cell r="B70928" t="str">
            <v>CS-1003J913</v>
          </cell>
        </row>
        <row r="70929">
          <cell r="B70929" t="str">
            <v>CS-1003J913</v>
          </cell>
        </row>
        <row r="70930">
          <cell r="B70930" t="str">
            <v>CS-1003J913</v>
          </cell>
        </row>
        <row r="70931">
          <cell r="B70931" t="str">
            <v>CS-1003J913</v>
          </cell>
        </row>
        <row r="70932">
          <cell r="B70932" t="str">
            <v>CS-1003J913</v>
          </cell>
        </row>
        <row r="70933">
          <cell r="B70933" t="str">
            <v>CS-1003J913</v>
          </cell>
        </row>
        <row r="70934">
          <cell r="B70934" t="str">
            <v>CS-1003J913</v>
          </cell>
        </row>
        <row r="70935">
          <cell r="B70935" t="str">
            <v>CS-1003J913</v>
          </cell>
        </row>
        <row r="70936">
          <cell r="B70936" t="str">
            <v>CS-1003J913</v>
          </cell>
        </row>
        <row r="70937">
          <cell r="B70937" t="str">
            <v>CS-1003J913</v>
          </cell>
        </row>
        <row r="70938">
          <cell r="B70938" t="str">
            <v>CS-1003J913</v>
          </cell>
        </row>
        <row r="70939">
          <cell r="B70939" t="str">
            <v>CS-1003J913</v>
          </cell>
        </row>
        <row r="70940">
          <cell r="B70940" t="str">
            <v>CS-1003J913</v>
          </cell>
        </row>
        <row r="70941">
          <cell r="B70941" t="str">
            <v>CS-1003J913</v>
          </cell>
        </row>
        <row r="70942">
          <cell r="B70942" t="str">
            <v>CS-1003J913</v>
          </cell>
        </row>
        <row r="70943">
          <cell r="B70943" t="str">
            <v>CS-1003J913</v>
          </cell>
        </row>
        <row r="70944">
          <cell r="B70944" t="str">
            <v>CS-1003J913</v>
          </cell>
        </row>
        <row r="70945">
          <cell r="B70945" t="str">
            <v>CS-1003J913</v>
          </cell>
        </row>
        <row r="70946">
          <cell r="B70946" t="str">
            <v>CS-1003J913</v>
          </cell>
        </row>
        <row r="70947">
          <cell r="B70947" t="str">
            <v>CS-1003J913</v>
          </cell>
        </row>
        <row r="70948">
          <cell r="B70948" t="str">
            <v>CS-1003J913</v>
          </cell>
        </row>
        <row r="70949">
          <cell r="B70949" t="str">
            <v>CS-1003J913</v>
          </cell>
        </row>
        <row r="70950">
          <cell r="B70950" t="str">
            <v>CS-1003J913</v>
          </cell>
        </row>
        <row r="70951">
          <cell r="B70951" t="str">
            <v>CS-1003J913</v>
          </cell>
        </row>
        <row r="70952">
          <cell r="B70952" t="str">
            <v>CS-1003J913</v>
          </cell>
        </row>
        <row r="70953">
          <cell r="B70953" t="str">
            <v>CS-1003J913</v>
          </cell>
        </row>
        <row r="70954">
          <cell r="B70954" t="str">
            <v>CS-1003J913</v>
          </cell>
        </row>
        <row r="70955">
          <cell r="B70955" t="str">
            <v>CS-1003J913</v>
          </cell>
        </row>
        <row r="70956">
          <cell r="B70956" t="str">
            <v>CS-1003J913</v>
          </cell>
        </row>
        <row r="70957">
          <cell r="B70957" t="str">
            <v>CS-1003J913</v>
          </cell>
        </row>
        <row r="70958">
          <cell r="B70958" t="str">
            <v>CS-1003J913</v>
          </cell>
        </row>
        <row r="70959">
          <cell r="B70959" t="str">
            <v>CS-1003J913</v>
          </cell>
        </row>
        <row r="70960">
          <cell r="B70960" t="str">
            <v>CS-1003J913</v>
          </cell>
        </row>
        <row r="70961">
          <cell r="B70961" t="str">
            <v>CS-1003J913</v>
          </cell>
        </row>
        <row r="70962">
          <cell r="B70962" t="str">
            <v>CS-1003J913</v>
          </cell>
        </row>
        <row r="70963">
          <cell r="B70963" t="str">
            <v>CS-1003J913</v>
          </cell>
        </row>
        <row r="70964">
          <cell r="B70964" t="str">
            <v>CS-1003J913</v>
          </cell>
        </row>
        <row r="70965">
          <cell r="B70965" t="str">
            <v>CS-1003J913</v>
          </cell>
        </row>
        <row r="70966">
          <cell r="B70966" t="str">
            <v>CS-1003J913</v>
          </cell>
        </row>
        <row r="70967">
          <cell r="B70967" t="str">
            <v>CS-1003J913</v>
          </cell>
        </row>
        <row r="70968">
          <cell r="B70968" t="str">
            <v>CS-1003J913</v>
          </cell>
        </row>
        <row r="70969">
          <cell r="B70969" t="str">
            <v>CS-1003J913</v>
          </cell>
        </row>
        <row r="70970">
          <cell r="B70970" t="str">
            <v>CS-1003J913</v>
          </cell>
        </row>
        <row r="70971">
          <cell r="B70971" t="str">
            <v>CS-1003J913</v>
          </cell>
        </row>
        <row r="70972">
          <cell r="B70972" t="str">
            <v>CS-1003J913</v>
          </cell>
        </row>
        <row r="70973">
          <cell r="B70973" t="str">
            <v>CS-1003J913</v>
          </cell>
        </row>
        <row r="70974">
          <cell r="B70974" t="str">
            <v>CS-1003J913</v>
          </cell>
        </row>
        <row r="70975">
          <cell r="B70975" t="str">
            <v>CS-1003J913</v>
          </cell>
        </row>
        <row r="70976">
          <cell r="B70976" t="str">
            <v>CS-1003J913</v>
          </cell>
        </row>
        <row r="70977">
          <cell r="B70977" t="str">
            <v>CS-1003J913</v>
          </cell>
        </row>
        <row r="70978">
          <cell r="B70978" t="str">
            <v>CS-1003J913</v>
          </cell>
        </row>
        <row r="70979">
          <cell r="B70979" t="str">
            <v>CS-1003J913</v>
          </cell>
        </row>
        <row r="70980">
          <cell r="B70980" t="str">
            <v>CS-1003J913</v>
          </cell>
        </row>
        <row r="70981">
          <cell r="B70981" t="str">
            <v>CS-1003J913</v>
          </cell>
        </row>
        <row r="70982">
          <cell r="B70982" t="str">
            <v>CS-1003J913</v>
          </cell>
        </row>
        <row r="70983">
          <cell r="B70983" t="str">
            <v>CS-1003J913</v>
          </cell>
        </row>
        <row r="70984">
          <cell r="B70984" t="str">
            <v>CS-1003J913</v>
          </cell>
        </row>
        <row r="70985">
          <cell r="B70985" t="str">
            <v>CS-1003J913</v>
          </cell>
        </row>
        <row r="70986">
          <cell r="B70986" t="str">
            <v>CS-1003J913</v>
          </cell>
        </row>
        <row r="70987">
          <cell r="B70987" t="str">
            <v>CS-1003J913</v>
          </cell>
        </row>
        <row r="70988">
          <cell r="B70988" t="str">
            <v>CS-1003J913</v>
          </cell>
        </row>
        <row r="70989">
          <cell r="B70989" t="str">
            <v>CS-1003J913</v>
          </cell>
        </row>
        <row r="70990">
          <cell r="B70990" t="str">
            <v>CS-1003J913</v>
          </cell>
        </row>
        <row r="70991">
          <cell r="B70991" t="str">
            <v>CS-1003J913</v>
          </cell>
        </row>
        <row r="70992">
          <cell r="B70992" t="str">
            <v>CS-1003J913</v>
          </cell>
        </row>
        <row r="70993">
          <cell r="B70993" t="str">
            <v>CS-1003J913</v>
          </cell>
        </row>
        <row r="70994">
          <cell r="B70994" t="str">
            <v>CS-1003J913</v>
          </cell>
        </row>
        <row r="70995">
          <cell r="B70995" t="str">
            <v>CS-1003J913</v>
          </cell>
        </row>
        <row r="70996">
          <cell r="B70996" t="str">
            <v>CS-1003J913</v>
          </cell>
        </row>
        <row r="70997">
          <cell r="B70997" t="str">
            <v>CS-1003J913</v>
          </cell>
        </row>
        <row r="70998">
          <cell r="B70998" t="str">
            <v>CS-1003J913</v>
          </cell>
        </row>
        <row r="70999">
          <cell r="B70999" t="str">
            <v>CS-1003J913</v>
          </cell>
        </row>
        <row r="71000">
          <cell r="B71000" t="str">
            <v>CS-1003J913</v>
          </cell>
        </row>
        <row r="71001">
          <cell r="B71001" t="str">
            <v>CS-1003J913</v>
          </cell>
        </row>
        <row r="71002">
          <cell r="B71002" t="str">
            <v>CS-1003J913</v>
          </cell>
        </row>
        <row r="71003">
          <cell r="B71003" t="str">
            <v>CS-1003J913</v>
          </cell>
        </row>
        <row r="71004">
          <cell r="B71004" t="str">
            <v>CS-1003J913</v>
          </cell>
        </row>
        <row r="71005">
          <cell r="B71005" t="str">
            <v>CS-1003J913</v>
          </cell>
        </row>
        <row r="71006">
          <cell r="B71006" t="str">
            <v>CS-1003J913</v>
          </cell>
        </row>
        <row r="71007">
          <cell r="B71007" t="str">
            <v>CS-1003J913</v>
          </cell>
        </row>
        <row r="71008">
          <cell r="B71008" t="str">
            <v>CS-1003J913</v>
          </cell>
        </row>
        <row r="71009">
          <cell r="B71009" t="str">
            <v>CS08062FB19</v>
          </cell>
        </row>
        <row r="71010">
          <cell r="B71010" t="str">
            <v>CS08062FB19</v>
          </cell>
        </row>
        <row r="71011">
          <cell r="B71011" t="str">
            <v>CS08062FB19</v>
          </cell>
        </row>
        <row r="71012">
          <cell r="B71012" t="str">
            <v>CS08062FB19</v>
          </cell>
        </row>
        <row r="71013">
          <cell r="B71013" t="str">
            <v>CS08062FB19</v>
          </cell>
        </row>
        <row r="71014">
          <cell r="B71014" t="str">
            <v>CS08062FB19</v>
          </cell>
        </row>
        <row r="71015">
          <cell r="B71015" t="str">
            <v>CS08062FB19</v>
          </cell>
        </row>
        <row r="71016">
          <cell r="B71016" t="str">
            <v>CS08062FB19</v>
          </cell>
        </row>
        <row r="71017">
          <cell r="B71017" t="str">
            <v>CS08062FB19</v>
          </cell>
        </row>
        <row r="71018">
          <cell r="B71018" t="str">
            <v>CS08062FB19</v>
          </cell>
        </row>
        <row r="71019">
          <cell r="B71019" t="str">
            <v>CS08062FB19</v>
          </cell>
        </row>
        <row r="71020">
          <cell r="B71020" t="str">
            <v>CS08062FB19</v>
          </cell>
        </row>
        <row r="71021">
          <cell r="B71021" t="str">
            <v>CS08062FB19</v>
          </cell>
        </row>
        <row r="71022">
          <cell r="B71022" t="str">
            <v>CS08062FB19</v>
          </cell>
        </row>
        <row r="71023">
          <cell r="B71023" t="str">
            <v>CS08062FB19</v>
          </cell>
        </row>
        <row r="71024">
          <cell r="B71024" t="str">
            <v>CS08062FB19</v>
          </cell>
        </row>
        <row r="71025">
          <cell r="B71025" t="str">
            <v>CS08062FB19</v>
          </cell>
        </row>
        <row r="71026">
          <cell r="B71026" t="str">
            <v>CS08062FB19</v>
          </cell>
        </row>
        <row r="71027">
          <cell r="B71027" t="str">
            <v>CS08062FB19</v>
          </cell>
        </row>
        <row r="71028">
          <cell r="B71028" t="str">
            <v>CS08062FB19</v>
          </cell>
        </row>
        <row r="71029">
          <cell r="B71029" t="str">
            <v>CS08062FB19</v>
          </cell>
        </row>
        <row r="71030">
          <cell r="B71030" t="str">
            <v>CS08062FB19</v>
          </cell>
        </row>
        <row r="71031">
          <cell r="B71031" t="str">
            <v>CS08062FB19</v>
          </cell>
        </row>
        <row r="71032">
          <cell r="B71032" t="str">
            <v>CS08062FB19</v>
          </cell>
        </row>
        <row r="71033">
          <cell r="B71033" t="str">
            <v>CS08062FB19</v>
          </cell>
        </row>
        <row r="71034">
          <cell r="B71034" t="str">
            <v>CS08062FB19</v>
          </cell>
        </row>
        <row r="71035">
          <cell r="B71035" t="str">
            <v>CS08062FB19</v>
          </cell>
        </row>
        <row r="71036">
          <cell r="B71036" t="str">
            <v>CS08062FB19</v>
          </cell>
        </row>
        <row r="71037">
          <cell r="B71037" t="str">
            <v>CS08062FB19</v>
          </cell>
        </row>
        <row r="71038">
          <cell r="B71038" t="str">
            <v>CS08062FB19</v>
          </cell>
        </row>
        <row r="71039">
          <cell r="B71039" t="str">
            <v>CS08062FB19</v>
          </cell>
        </row>
        <row r="71040">
          <cell r="B71040" t="str">
            <v>CS08062FB19</v>
          </cell>
        </row>
        <row r="71041">
          <cell r="B71041" t="str">
            <v>CS08061FE00</v>
          </cell>
        </row>
        <row r="71042">
          <cell r="B71042" t="str">
            <v>CS08061FE00</v>
          </cell>
        </row>
        <row r="71043">
          <cell r="B71043" t="str">
            <v>CS08061FE00</v>
          </cell>
        </row>
        <row r="71044">
          <cell r="B71044" t="str">
            <v>CS08061FE00</v>
          </cell>
        </row>
        <row r="71045">
          <cell r="B71045" t="str">
            <v>CS08061FE00</v>
          </cell>
        </row>
        <row r="71046">
          <cell r="B71046" t="str">
            <v>CS08061FE00</v>
          </cell>
        </row>
        <row r="71047">
          <cell r="B71047" t="str">
            <v>CS08061FE00</v>
          </cell>
        </row>
        <row r="71048">
          <cell r="B71048" t="str">
            <v>CS08061FE00</v>
          </cell>
        </row>
        <row r="71049">
          <cell r="B71049" t="str">
            <v>CS08061FE00</v>
          </cell>
        </row>
        <row r="71050">
          <cell r="B71050" t="str">
            <v>CS08061FE00</v>
          </cell>
        </row>
        <row r="71051">
          <cell r="B71051" t="str">
            <v>CS08061FE00</v>
          </cell>
        </row>
        <row r="71052">
          <cell r="B71052" t="str">
            <v>CS08061FE00</v>
          </cell>
        </row>
        <row r="71053">
          <cell r="B71053" t="str">
            <v>CS08061FE00</v>
          </cell>
        </row>
        <row r="71054">
          <cell r="B71054" t="str">
            <v>CS08061FE00</v>
          </cell>
        </row>
        <row r="71055">
          <cell r="B71055" t="str">
            <v>CS08061FE00</v>
          </cell>
        </row>
        <row r="71056">
          <cell r="B71056" t="str">
            <v>CS08061FE00</v>
          </cell>
        </row>
        <row r="71057">
          <cell r="B71057" t="str">
            <v>CS08061FE00</v>
          </cell>
        </row>
        <row r="71058">
          <cell r="B71058" t="str">
            <v>CS08061FE00</v>
          </cell>
        </row>
        <row r="71059">
          <cell r="B71059" t="str">
            <v>CS08061FE00</v>
          </cell>
        </row>
        <row r="71060">
          <cell r="B71060" t="str">
            <v>CS08061FE00</v>
          </cell>
        </row>
        <row r="71061">
          <cell r="B71061" t="str">
            <v>CS08061FE00</v>
          </cell>
        </row>
        <row r="71062">
          <cell r="B71062" t="str">
            <v>CS08061FE00</v>
          </cell>
        </row>
        <row r="71063">
          <cell r="B71063" t="str">
            <v>CS08061FE00</v>
          </cell>
        </row>
        <row r="71064">
          <cell r="B71064" t="str">
            <v>CS08061FE00</v>
          </cell>
        </row>
        <row r="71065">
          <cell r="B71065" t="str">
            <v>CS07504FA11</v>
          </cell>
        </row>
        <row r="71066">
          <cell r="B71066" t="str">
            <v>CS07504FA11</v>
          </cell>
        </row>
        <row r="71067">
          <cell r="B71067" t="str">
            <v>CS07504FA11</v>
          </cell>
        </row>
        <row r="71068">
          <cell r="B71068" t="str">
            <v>CS07504FA11</v>
          </cell>
        </row>
        <row r="71069">
          <cell r="B71069" t="str">
            <v>CS07504FA11</v>
          </cell>
        </row>
        <row r="71070">
          <cell r="B71070" t="str">
            <v>CS07504FA11</v>
          </cell>
        </row>
        <row r="71071">
          <cell r="B71071" t="str">
            <v>CS07504FA11</v>
          </cell>
        </row>
        <row r="71072">
          <cell r="B71072" t="str">
            <v>CS07504FA11</v>
          </cell>
        </row>
        <row r="71073">
          <cell r="B71073" t="str">
            <v>CS07504FA11</v>
          </cell>
        </row>
        <row r="71074">
          <cell r="B71074" t="str">
            <v>CS07504FA11</v>
          </cell>
        </row>
        <row r="71075">
          <cell r="B71075" t="str">
            <v>CS07504FA11</v>
          </cell>
        </row>
        <row r="71076">
          <cell r="B71076" t="str">
            <v>CS07504FA11</v>
          </cell>
        </row>
        <row r="71077">
          <cell r="B71077" t="str">
            <v>CS07504FA11</v>
          </cell>
        </row>
        <row r="71078">
          <cell r="B71078" t="str">
            <v>CS07504FA11</v>
          </cell>
        </row>
        <row r="71079">
          <cell r="B71079" t="str">
            <v>CS07504FA11</v>
          </cell>
        </row>
        <row r="71080">
          <cell r="B71080" t="str">
            <v>CS07504FA11</v>
          </cell>
        </row>
        <row r="71081">
          <cell r="B71081" t="str">
            <v>CS07504FA11</v>
          </cell>
        </row>
        <row r="71082">
          <cell r="B71082" t="str">
            <v>CS07504FA11</v>
          </cell>
        </row>
        <row r="71083">
          <cell r="B71083" t="str">
            <v>CS07504FA11</v>
          </cell>
        </row>
        <row r="71084">
          <cell r="B71084" t="str">
            <v>CS07504FA11</v>
          </cell>
        </row>
        <row r="71085">
          <cell r="B71085" t="str">
            <v>CS07504FA11</v>
          </cell>
        </row>
        <row r="71086">
          <cell r="B71086" t="str">
            <v>CS07504FA11</v>
          </cell>
        </row>
        <row r="71087">
          <cell r="B71087" t="str">
            <v>CS07504FA11</v>
          </cell>
        </row>
        <row r="71088">
          <cell r="B71088" t="str">
            <v>CS07504FA11</v>
          </cell>
        </row>
        <row r="71089">
          <cell r="B71089" t="str">
            <v>CS07504FA11</v>
          </cell>
        </row>
        <row r="71090">
          <cell r="B71090" t="str">
            <v>CS07504FA11</v>
          </cell>
        </row>
        <row r="71091">
          <cell r="B71091" t="str">
            <v>CS07504FA11</v>
          </cell>
        </row>
        <row r="71092">
          <cell r="B71092" t="str">
            <v>CS07504FA11</v>
          </cell>
        </row>
        <row r="71093">
          <cell r="B71093" t="str">
            <v>CS07504FA11</v>
          </cell>
        </row>
        <row r="71094">
          <cell r="B71094" t="str">
            <v>CS07504FA11</v>
          </cell>
        </row>
        <row r="71095">
          <cell r="B71095" t="str">
            <v>CS07504FA11</v>
          </cell>
        </row>
        <row r="71096">
          <cell r="B71096" t="str">
            <v>CS07504FA11</v>
          </cell>
        </row>
        <row r="71097">
          <cell r="B71097" t="str">
            <v>CS07504FA11</v>
          </cell>
        </row>
        <row r="71098">
          <cell r="B71098" t="str">
            <v>CS07504FA11</v>
          </cell>
        </row>
        <row r="71099">
          <cell r="B71099" t="str">
            <v>CS07504FA11</v>
          </cell>
        </row>
        <row r="71100">
          <cell r="B71100" t="str">
            <v>CS07504FA11</v>
          </cell>
        </row>
        <row r="71101">
          <cell r="B71101" t="str">
            <v>CS07504FA11</v>
          </cell>
        </row>
        <row r="71102">
          <cell r="B71102" t="str">
            <v>CS07504FA11</v>
          </cell>
        </row>
        <row r="71103">
          <cell r="B71103" t="str">
            <v>CS07504FA11</v>
          </cell>
        </row>
        <row r="71104">
          <cell r="B71104" t="str">
            <v>CS07504FA11</v>
          </cell>
        </row>
        <row r="71105">
          <cell r="B71105" t="str">
            <v>CS07504FA11</v>
          </cell>
        </row>
        <row r="71106">
          <cell r="B71106" t="str">
            <v>CS07504FA11</v>
          </cell>
        </row>
        <row r="71107">
          <cell r="B71107" t="str">
            <v>CS07504FA11</v>
          </cell>
        </row>
        <row r="71108">
          <cell r="B71108" t="str">
            <v>CS07504FA11</v>
          </cell>
        </row>
        <row r="71109">
          <cell r="B71109" t="str">
            <v>CS07504FA11</v>
          </cell>
        </row>
        <row r="71110">
          <cell r="B71110" t="str">
            <v>CS07504FA11</v>
          </cell>
        </row>
        <row r="71111">
          <cell r="B71111" t="str">
            <v>CS07504FA11</v>
          </cell>
        </row>
        <row r="71112">
          <cell r="B71112" t="str">
            <v>CS07504FA11</v>
          </cell>
        </row>
        <row r="71113">
          <cell r="B71113" t="str">
            <v>CS07504FA11</v>
          </cell>
        </row>
        <row r="71114">
          <cell r="B71114" t="str">
            <v>CS07504FA11</v>
          </cell>
        </row>
        <row r="71115">
          <cell r="B71115" t="str">
            <v>CS07504FA11</v>
          </cell>
        </row>
        <row r="71116">
          <cell r="B71116" t="str">
            <v>CS07504FA11</v>
          </cell>
        </row>
        <row r="71117">
          <cell r="B71117" t="str">
            <v>CS07504FA11</v>
          </cell>
        </row>
        <row r="71118">
          <cell r="B71118" t="str">
            <v>CS07504FA11</v>
          </cell>
        </row>
        <row r="71119">
          <cell r="B71119" t="str">
            <v>CS07504FA11</v>
          </cell>
        </row>
        <row r="71120">
          <cell r="B71120" t="str">
            <v>CS07504FA11</v>
          </cell>
        </row>
        <row r="71121">
          <cell r="B71121" t="str">
            <v>CS07504FA11</v>
          </cell>
        </row>
        <row r="71122">
          <cell r="B71122" t="str">
            <v>CS07504FA11</v>
          </cell>
        </row>
        <row r="71123">
          <cell r="B71123" t="str">
            <v>CS07504FA11</v>
          </cell>
        </row>
        <row r="71124">
          <cell r="B71124" t="str">
            <v>CS07504FA11</v>
          </cell>
        </row>
        <row r="71125">
          <cell r="B71125" t="str">
            <v>CS07504FA11</v>
          </cell>
        </row>
        <row r="71126">
          <cell r="B71126" t="str">
            <v>CS07504FA11</v>
          </cell>
        </row>
        <row r="71127">
          <cell r="B71127" t="str">
            <v>CS07504FA11</v>
          </cell>
        </row>
        <row r="71128">
          <cell r="B71128" t="str">
            <v>CS07504FA11</v>
          </cell>
        </row>
        <row r="71129">
          <cell r="B71129" t="str">
            <v>CS07504FA11</v>
          </cell>
        </row>
        <row r="71130">
          <cell r="B71130" t="str">
            <v>CS07504FA11</v>
          </cell>
        </row>
        <row r="71131">
          <cell r="B71131" t="str">
            <v>CS06982FB00</v>
          </cell>
        </row>
        <row r="71132">
          <cell r="B71132" t="str">
            <v>CS06982FB00</v>
          </cell>
        </row>
        <row r="71133">
          <cell r="B71133" t="str">
            <v>CS06982FB00</v>
          </cell>
        </row>
        <row r="71134">
          <cell r="B71134" t="str">
            <v>CS06982FB00</v>
          </cell>
        </row>
        <row r="71135">
          <cell r="B71135" t="str">
            <v>CS06982FB00</v>
          </cell>
        </row>
        <row r="71136">
          <cell r="B71136" t="str">
            <v>CS06982FB00</v>
          </cell>
        </row>
        <row r="71137">
          <cell r="B71137" t="str">
            <v>CS06982FB00</v>
          </cell>
        </row>
        <row r="71138">
          <cell r="B71138" t="str">
            <v>CS06982FB00</v>
          </cell>
        </row>
        <row r="71139">
          <cell r="B71139" t="str">
            <v>CS06982FB00</v>
          </cell>
        </row>
        <row r="71140">
          <cell r="B71140" t="str">
            <v>CS06982FB00</v>
          </cell>
        </row>
        <row r="71141">
          <cell r="B71141" t="str">
            <v>CS06982FB00</v>
          </cell>
        </row>
        <row r="71142">
          <cell r="B71142" t="str">
            <v>CS11001FE00</v>
          </cell>
        </row>
        <row r="71143">
          <cell r="B71143" t="str">
            <v>CS11001FE00</v>
          </cell>
        </row>
        <row r="71144">
          <cell r="B71144" t="str">
            <v>CS11001FE00</v>
          </cell>
        </row>
        <row r="71145">
          <cell r="B71145" t="str">
            <v>CS11001FE00</v>
          </cell>
        </row>
        <row r="71146">
          <cell r="B71146" t="str">
            <v>CS11001FE00</v>
          </cell>
        </row>
        <row r="71147">
          <cell r="B71147" t="str">
            <v>CS11001FE00</v>
          </cell>
        </row>
        <row r="71148">
          <cell r="B71148" t="str">
            <v>CS11001FE00</v>
          </cell>
        </row>
        <row r="71149">
          <cell r="B71149" t="str">
            <v>CS11001FE00</v>
          </cell>
        </row>
        <row r="71150">
          <cell r="B71150" t="str">
            <v>CS11001FE00</v>
          </cell>
        </row>
        <row r="71151">
          <cell r="B71151" t="str">
            <v>CS11001FE00</v>
          </cell>
        </row>
        <row r="71152">
          <cell r="B71152" t="str">
            <v>CS11001FE00</v>
          </cell>
        </row>
        <row r="71153">
          <cell r="B71153" t="str">
            <v>CS11001FE00</v>
          </cell>
        </row>
        <row r="71154">
          <cell r="B71154" t="str">
            <v>CS11001FE00</v>
          </cell>
        </row>
        <row r="71155">
          <cell r="B71155" t="str">
            <v>CS11001FE00</v>
          </cell>
        </row>
        <row r="71156">
          <cell r="B71156" t="str">
            <v>CS11001FE00</v>
          </cell>
        </row>
        <row r="71157">
          <cell r="B71157" t="str">
            <v>CS11001FE00</v>
          </cell>
        </row>
        <row r="71158">
          <cell r="B71158" t="str">
            <v>CS11001FE00</v>
          </cell>
        </row>
        <row r="71159">
          <cell r="B71159" t="str">
            <v>CS11001FE00</v>
          </cell>
        </row>
        <row r="71160">
          <cell r="B71160" t="str">
            <v>CS11001FE00</v>
          </cell>
        </row>
        <row r="71161">
          <cell r="B71161" t="str">
            <v>CS11001FE00</v>
          </cell>
        </row>
        <row r="71162">
          <cell r="B71162" t="str">
            <v>CS11001FE00</v>
          </cell>
        </row>
        <row r="71163">
          <cell r="B71163" t="str">
            <v>CS11001FE00</v>
          </cell>
        </row>
        <row r="71164">
          <cell r="B71164" t="str">
            <v>CS11001FE00</v>
          </cell>
        </row>
        <row r="71165">
          <cell r="B71165" t="str">
            <v>CS11001FE00</v>
          </cell>
        </row>
        <row r="71166">
          <cell r="B71166" t="str">
            <v>CS11001FE00</v>
          </cell>
        </row>
        <row r="71167">
          <cell r="B71167" t="str">
            <v>CS11001FE00</v>
          </cell>
        </row>
        <row r="71168">
          <cell r="B71168" t="str">
            <v>CS11001FE00</v>
          </cell>
        </row>
        <row r="71169">
          <cell r="B71169" t="str">
            <v>CS11001FE00</v>
          </cell>
        </row>
        <row r="71170">
          <cell r="B71170" t="str">
            <v>CS11001FE00</v>
          </cell>
        </row>
        <row r="71171">
          <cell r="B71171" t="str">
            <v>CS11001FE00</v>
          </cell>
        </row>
        <row r="71172">
          <cell r="B71172" t="str">
            <v>CS11001FE00</v>
          </cell>
        </row>
        <row r="71173">
          <cell r="B71173" t="str">
            <v>CS11001FE00</v>
          </cell>
        </row>
        <row r="71174">
          <cell r="B71174" t="str">
            <v>CS11001FE00</v>
          </cell>
        </row>
        <row r="71175">
          <cell r="B71175" t="str">
            <v>CS11001FE00</v>
          </cell>
        </row>
        <row r="71176">
          <cell r="B71176" t="str">
            <v>CS11001FE00</v>
          </cell>
        </row>
        <row r="71177">
          <cell r="B71177" t="str">
            <v>CS11001FE00</v>
          </cell>
        </row>
        <row r="71178">
          <cell r="B71178" t="str">
            <v>CS11001FE00</v>
          </cell>
        </row>
        <row r="71179">
          <cell r="B71179" t="str">
            <v>CS11001FE00</v>
          </cell>
        </row>
        <row r="71180">
          <cell r="B71180" t="str">
            <v>CS11001FE00</v>
          </cell>
        </row>
        <row r="71181">
          <cell r="B71181" t="str">
            <v>CS11001FE00</v>
          </cell>
        </row>
        <row r="71182">
          <cell r="B71182" t="str">
            <v>CS11001FE00</v>
          </cell>
        </row>
        <row r="71183">
          <cell r="B71183" t="str">
            <v>CS11001FE00</v>
          </cell>
        </row>
        <row r="71184">
          <cell r="B71184" t="str">
            <v>CS11001FE00</v>
          </cell>
        </row>
        <row r="71185">
          <cell r="B71185" t="str">
            <v>CS11001FE00</v>
          </cell>
        </row>
        <row r="71186">
          <cell r="B71186" t="str">
            <v>CS11001FE00</v>
          </cell>
        </row>
        <row r="71187">
          <cell r="B71187" t="str">
            <v>CS11001FE00</v>
          </cell>
        </row>
        <row r="71188">
          <cell r="B71188" t="str">
            <v>CS11001FE00</v>
          </cell>
        </row>
        <row r="71189">
          <cell r="B71189" t="str">
            <v>CS11001FE00</v>
          </cell>
        </row>
        <row r="71190">
          <cell r="B71190" t="str">
            <v>CS11001FE00</v>
          </cell>
        </row>
        <row r="71191">
          <cell r="B71191" t="str">
            <v>CS11001FE00</v>
          </cell>
        </row>
        <row r="71192">
          <cell r="B71192" t="str">
            <v>CS11001FE00</v>
          </cell>
        </row>
        <row r="71193">
          <cell r="B71193" t="str">
            <v>CS11001FE00</v>
          </cell>
        </row>
        <row r="71194">
          <cell r="B71194" t="str">
            <v>CS11001FE00</v>
          </cell>
        </row>
        <row r="71195">
          <cell r="B71195" t="str">
            <v>CS11001FE00</v>
          </cell>
        </row>
        <row r="71196">
          <cell r="B71196" t="str">
            <v>CS11001FE00</v>
          </cell>
        </row>
        <row r="71197">
          <cell r="B71197" t="str">
            <v>CS11001FE00</v>
          </cell>
        </row>
        <row r="71198">
          <cell r="B71198" t="str">
            <v>CS11001FE00</v>
          </cell>
        </row>
        <row r="71199">
          <cell r="B71199" t="str">
            <v>CS11001FE00</v>
          </cell>
        </row>
        <row r="71200">
          <cell r="B71200" t="str">
            <v>CS11001FE00</v>
          </cell>
        </row>
        <row r="71201">
          <cell r="B71201" t="str">
            <v>CS11001FE00</v>
          </cell>
        </row>
        <row r="71202">
          <cell r="B71202" t="str">
            <v>CS11001FE00</v>
          </cell>
        </row>
        <row r="71203">
          <cell r="B71203" t="str">
            <v>CS11001FE00</v>
          </cell>
        </row>
        <row r="71204">
          <cell r="B71204" t="str">
            <v>CS11001FE00</v>
          </cell>
        </row>
        <row r="71205">
          <cell r="B71205" t="str">
            <v>CS11001FE00</v>
          </cell>
        </row>
        <row r="71206">
          <cell r="B71206" t="str">
            <v>CS11001FE00</v>
          </cell>
        </row>
        <row r="71207">
          <cell r="B71207" t="str">
            <v>CS11001FE00</v>
          </cell>
        </row>
        <row r="71208">
          <cell r="B71208" t="str">
            <v>CS11001FE00</v>
          </cell>
        </row>
        <row r="71209">
          <cell r="B71209" t="str">
            <v>CS11001FE00</v>
          </cell>
        </row>
        <row r="71210">
          <cell r="B71210" t="str">
            <v>CS11001FE00</v>
          </cell>
        </row>
        <row r="71211">
          <cell r="B71211" t="str">
            <v>CS11001FE00</v>
          </cell>
        </row>
        <row r="71212">
          <cell r="B71212" t="str">
            <v>CS11001FE00</v>
          </cell>
        </row>
        <row r="71213">
          <cell r="B71213" t="str">
            <v>CS11001FE00</v>
          </cell>
        </row>
        <row r="71214">
          <cell r="B71214" t="str">
            <v>CS11001FE00</v>
          </cell>
        </row>
        <row r="71215">
          <cell r="B71215" t="str">
            <v>CS11001FE00</v>
          </cell>
        </row>
        <row r="71216">
          <cell r="B71216" t="str">
            <v>CS11001FE00</v>
          </cell>
        </row>
        <row r="71217">
          <cell r="B71217" t="str">
            <v>CS11001FE00</v>
          </cell>
        </row>
        <row r="71218">
          <cell r="B71218" t="str">
            <v>CS11001FE00</v>
          </cell>
        </row>
        <row r="71219">
          <cell r="B71219" t="str">
            <v>CS11001FE00</v>
          </cell>
        </row>
        <row r="71220">
          <cell r="B71220" t="str">
            <v>CS11001FE00</v>
          </cell>
        </row>
        <row r="71221">
          <cell r="B71221" t="str">
            <v>CS11001FE00</v>
          </cell>
        </row>
        <row r="71222">
          <cell r="B71222" t="str">
            <v>CS11001FE00</v>
          </cell>
        </row>
        <row r="71223">
          <cell r="B71223" t="str">
            <v>CS11001FE00</v>
          </cell>
        </row>
        <row r="71224">
          <cell r="B71224" t="str">
            <v>CS11001FE00</v>
          </cell>
        </row>
        <row r="71225">
          <cell r="B71225" t="str">
            <v>CS11001FE00</v>
          </cell>
        </row>
        <row r="71226">
          <cell r="B71226" t="str">
            <v>CS11001FE00</v>
          </cell>
        </row>
        <row r="71227">
          <cell r="B71227" t="str">
            <v>CS11001FE00</v>
          </cell>
        </row>
        <row r="71228">
          <cell r="B71228" t="str">
            <v>CS11001FE00</v>
          </cell>
        </row>
        <row r="71229">
          <cell r="B71229" t="str">
            <v>CS11001FE00</v>
          </cell>
        </row>
        <row r="71230">
          <cell r="B71230" t="str">
            <v>CS11001FE00</v>
          </cell>
        </row>
        <row r="71231">
          <cell r="B71231" t="str">
            <v>CS11001FE00</v>
          </cell>
        </row>
        <row r="71232">
          <cell r="B71232" t="str">
            <v>CS11001FE00</v>
          </cell>
        </row>
        <row r="71233">
          <cell r="B71233" t="str">
            <v>CS11001FE00</v>
          </cell>
        </row>
        <row r="71234">
          <cell r="B71234" t="str">
            <v>CS11001FE00</v>
          </cell>
        </row>
        <row r="71235">
          <cell r="B71235" t="str">
            <v>CS11001FE00</v>
          </cell>
        </row>
        <row r="71236">
          <cell r="B71236" t="str">
            <v>CS11001FE00</v>
          </cell>
        </row>
        <row r="71237">
          <cell r="B71237" t="str">
            <v>CS11001FE00</v>
          </cell>
        </row>
        <row r="71238">
          <cell r="B71238" t="str">
            <v>CS11001FE00</v>
          </cell>
        </row>
        <row r="71239">
          <cell r="B71239" t="str">
            <v>CS11001FE00</v>
          </cell>
        </row>
        <row r="71240">
          <cell r="B71240" t="str">
            <v>CS11001FE00</v>
          </cell>
        </row>
        <row r="71241">
          <cell r="B71241" t="str">
            <v>CS11001FE00</v>
          </cell>
        </row>
        <row r="71242">
          <cell r="B71242" t="str">
            <v>CS11001FE00</v>
          </cell>
        </row>
        <row r="71243">
          <cell r="B71243" t="str">
            <v>CS11001FE00</v>
          </cell>
        </row>
        <row r="71244">
          <cell r="B71244" t="str">
            <v>CS11001FE00</v>
          </cell>
        </row>
        <row r="71245">
          <cell r="B71245" t="str">
            <v>CS11212FB24</v>
          </cell>
        </row>
        <row r="71246">
          <cell r="B71246" t="str">
            <v>CS11212FB24</v>
          </cell>
        </row>
        <row r="71247">
          <cell r="B71247" t="str">
            <v>CS11212FB24</v>
          </cell>
        </row>
        <row r="71248">
          <cell r="B71248" t="str">
            <v>CS11212FB24</v>
          </cell>
        </row>
        <row r="71249">
          <cell r="B71249" t="str">
            <v>CS11212FB24</v>
          </cell>
        </row>
        <row r="71250">
          <cell r="B71250" t="str">
            <v>CS11212FB24</v>
          </cell>
        </row>
        <row r="71251">
          <cell r="B71251" t="str">
            <v>CS11212FB24</v>
          </cell>
        </row>
        <row r="71252">
          <cell r="B71252" t="str">
            <v>CS11212FB24</v>
          </cell>
        </row>
        <row r="71253">
          <cell r="B71253" t="str">
            <v>CS11212FB24</v>
          </cell>
        </row>
        <row r="71254">
          <cell r="B71254" t="str">
            <v>CS11212FB24</v>
          </cell>
        </row>
        <row r="71255">
          <cell r="B71255" t="str">
            <v>CS11212FB24</v>
          </cell>
        </row>
        <row r="71256">
          <cell r="B71256" t="str">
            <v>CS11212FB24</v>
          </cell>
        </row>
        <row r="71257">
          <cell r="B71257" t="str">
            <v>CS11212FB24</v>
          </cell>
        </row>
        <row r="71258">
          <cell r="B71258" t="str">
            <v>CS11212FB24</v>
          </cell>
        </row>
        <row r="71259">
          <cell r="B71259" t="str">
            <v>CS11212FB24</v>
          </cell>
        </row>
        <row r="71260">
          <cell r="B71260" t="str">
            <v>CS11212FB24</v>
          </cell>
        </row>
        <row r="71261">
          <cell r="B71261" t="str">
            <v>CS11212FB24</v>
          </cell>
        </row>
        <row r="71262">
          <cell r="B71262" t="str">
            <v>CS11212FB24</v>
          </cell>
        </row>
        <row r="71263">
          <cell r="B71263" t="str">
            <v>CS11212FB24</v>
          </cell>
        </row>
        <row r="71264">
          <cell r="B71264" t="str">
            <v>CS11212FB24</v>
          </cell>
        </row>
        <row r="71265">
          <cell r="B71265" t="str">
            <v>CS11212FB24</v>
          </cell>
        </row>
        <row r="71266">
          <cell r="B71266" t="str">
            <v>CS11212FB24</v>
          </cell>
        </row>
        <row r="71267">
          <cell r="B71267" t="str">
            <v>CS11212FB24</v>
          </cell>
        </row>
        <row r="71268">
          <cell r="B71268" t="str">
            <v>CS11212FB24</v>
          </cell>
        </row>
        <row r="71269">
          <cell r="B71269" t="str">
            <v>CS11212FB24</v>
          </cell>
        </row>
        <row r="71270">
          <cell r="B71270" t="str">
            <v>CS11212FB24</v>
          </cell>
        </row>
        <row r="71271">
          <cell r="B71271" t="str">
            <v>CS11212FB24</v>
          </cell>
        </row>
        <row r="71272">
          <cell r="B71272" t="str">
            <v>CS11212FB24</v>
          </cell>
        </row>
        <row r="71273">
          <cell r="B71273" t="str">
            <v>CS11212FB24</v>
          </cell>
        </row>
        <row r="71274">
          <cell r="B71274" t="str">
            <v>CS11212FB24</v>
          </cell>
        </row>
        <row r="71275">
          <cell r="B71275" t="str">
            <v>CS11212FB24</v>
          </cell>
        </row>
        <row r="71276">
          <cell r="B71276" t="str">
            <v>CS11212FB24</v>
          </cell>
        </row>
        <row r="71277">
          <cell r="B71277" t="str">
            <v>CS11202FB11</v>
          </cell>
        </row>
        <row r="71278">
          <cell r="B71278" t="str">
            <v>CS11202FB11</v>
          </cell>
        </row>
        <row r="71279">
          <cell r="B71279" t="str">
            <v>CS11202FB11</v>
          </cell>
        </row>
        <row r="71280">
          <cell r="B71280" t="str">
            <v>CS11202FB11</v>
          </cell>
        </row>
        <row r="71281">
          <cell r="B71281" t="str">
            <v>CS11202FB11</v>
          </cell>
        </row>
        <row r="71282">
          <cell r="B71282" t="str">
            <v>CS11202FB11</v>
          </cell>
        </row>
        <row r="71283">
          <cell r="B71283" t="str">
            <v>CS11202FB11</v>
          </cell>
        </row>
        <row r="71284">
          <cell r="B71284" t="str">
            <v>CS11202FB11</v>
          </cell>
        </row>
        <row r="71285">
          <cell r="B71285" t="str">
            <v>CS11202FB11</v>
          </cell>
        </row>
        <row r="71286">
          <cell r="B71286" t="str">
            <v>CS11202FB11</v>
          </cell>
        </row>
        <row r="71287">
          <cell r="B71287" t="str">
            <v>CS11202FB11</v>
          </cell>
        </row>
        <row r="71288">
          <cell r="B71288" t="str">
            <v>CS11202FB11</v>
          </cell>
        </row>
        <row r="71289">
          <cell r="B71289" t="str">
            <v>CS11202FB11</v>
          </cell>
        </row>
        <row r="71290">
          <cell r="B71290" t="str">
            <v>CS11202FB11</v>
          </cell>
        </row>
        <row r="71291">
          <cell r="B71291" t="str">
            <v>CS11202FB11</v>
          </cell>
        </row>
        <row r="71292">
          <cell r="B71292" t="str">
            <v>CS11202FB11</v>
          </cell>
        </row>
        <row r="71293">
          <cell r="B71293" t="str">
            <v>CS11202FB11</v>
          </cell>
        </row>
        <row r="71294">
          <cell r="B71294" t="str">
            <v>CS11202FB11</v>
          </cell>
        </row>
        <row r="71295">
          <cell r="B71295" t="str">
            <v>CS11202FB11</v>
          </cell>
        </row>
        <row r="71296">
          <cell r="B71296" t="str">
            <v>CS11202FB11</v>
          </cell>
        </row>
        <row r="71297">
          <cell r="B71297" t="str">
            <v>CS11202FB11</v>
          </cell>
        </row>
        <row r="71298">
          <cell r="B71298" t="str">
            <v>CS11202FB11</v>
          </cell>
        </row>
        <row r="71299">
          <cell r="B71299" t="str">
            <v>CS11202FB11</v>
          </cell>
        </row>
        <row r="71300">
          <cell r="B71300" t="str">
            <v>CS11202FB11</v>
          </cell>
        </row>
        <row r="71301">
          <cell r="B71301" t="str">
            <v>CS11202FB11</v>
          </cell>
        </row>
        <row r="71302">
          <cell r="B71302" t="str">
            <v>CS11202FB11</v>
          </cell>
        </row>
        <row r="71303">
          <cell r="B71303" t="str">
            <v>CS11202FB11</v>
          </cell>
        </row>
        <row r="71304">
          <cell r="B71304" t="str">
            <v>CS11202FB11</v>
          </cell>
        </row>
        <row r="71305">
          <cell r="B71305" t="str">
            <v>CS11202FB11</v>
          </cell>
        </row>
        <row r="71306">
          <cell r="B71306" t="str">
            <v>CS11202FB11</v>
          </cell>
        </row>
        <row r="71307">
          <cell r="B71307" t="str">
            <v>CS11202FB11</v>
          </cell>
        </row>
        <row r="71308">
          <cell r="B71308" t="str">
            <v>CS11202FB11</v>
          </cell>
        </row>
        <row r="71309">
          <cell r="B71309" t="str">
            <v>CS11202FB11</v>
          </cell>
        </row>
        <row r="71310">
          <cell r="B71310" t="str">
            <v>CS11202FB11</v>
          </cell>
        </row>
        <row r="71311">
          <cell r="B71311" t="str">
            <v>CS11132FB01</v>
          </cell>
        </row>
        <row r="71312">
          <cell r="B71312" t="str">
            <v>CS11132FB01</v>
          </cell>
        </row>
        <row r="71313">
          <cell r="B71313" t="str">
            <v>CS11132FB01</v>
          </cell>
        </row>
        <row r="71314">
          <cell r="B71314" t="str">
            <v>CS11132FB01</v>
          </cell>
        </row>
        <row r="71315">
          <cell r="B71315" t="str">
            <v>CS11132FB01</v>
          </cell>
        </row>
        <row r="71316">
          <cell r="B71316" t="str">
            <v>CS11132FB01</v>
          </cell>
        </row>
        <row r="71317">
          <cell r="B71317" t="str">
            <v>CS11132FB01</v>
          </cell>
        </row>
        <row r="71318">
          <cell r="B71318" t="str">
            <v>CS11132FB01</v>
          </cell>
        </row>
        <row r="71319">
          <cell r="B71319" t="str">
            <v>CS11132FB01</v>
          </cell>
        </row>
        <row r="71320">
          <cell r="B71320" t="str">
            <v>CS11132FB01</v>
          </cell>
        </row>
        <row r="71321">
          <cell r="B71321" t="str">
            <v>CS11132FB01</v>
          </cell>
        </row>
        <row r="71322">
          <cell r="B71322" t="str">
            <v>CS11132FB01</v>
          </cell>
        </row>
        <row r="71323">
          <cell r="B71323" t="str">
            <v>CS11132FB01</v>
          </cell>
        </row>
        <row r="71324">
          <cell r="B71324" t="str">
            <v>CS11132FB01</v>
          </cell>
        </row>
        <row r="71325">
          <cell r="B71325" t="str">
            <v>CS11132FB01</v>
          </cell>
        </row>
        <row r="71326">
          <cell r="B71326" t="str">
            <v>CS11132FB01</v>
          </cell>
        </row>
        <row r="71327">
          <cell r="B71327" t="str">
            <v>CS11132FB01</v>
          </cell>
        </row>
        <row r="71328">
          <cell r="B71328" t="str">
            <v>CS11132FB01</v>
          </cell>
        </row>
        <row r="71329">
          <cell r="B71329" t="str">
            <v>CS11132FB01</v>
          </cell>
        </row>
        <row r="71330">
          <cell r="B71330" t="str">
            <v>CS11132FB01</v>
          </cell>
        </row>
        <row r="71331">
          <cell r="B71331" t="str">
            <v>CS11132FB01</v>
          </cell>
        </row>
        <row r="71332">
          <cell r="B71332" t="str">
            <v>CS11132FB01</v>
          </cell>
        </row>
        <row r="71333">
          <cell r="B71333" t="str">
            <v>CS11132FB01</v>
          </cell>
        </row>
        <row r="71334">
          <cell r="B71334" t="str">
            <v>CS11132FB01</v>
          </cell>
        </row>
        <row r="71335">
          <cell r="B71335" t="str">
            <v>CS11132FB01</v>
          </cell>
        </row>
        <row r="71336">
          <cell r="B71336" t="str">
            <v>CS11132FB01</v>
          </cell>
        </row>
        <row r="71337">
          <cell r="B71337" t="str">
            <v>CS11132FB01</v>
          </cell>
        </row>
        <row r="71338">
          <cell r="B71338" t="str">
            <v>CS11132FB01</v>
          </cell>
        </row>
        <row r="71339">
          <cell r="B71339" t="str">
            <v>CS11132FB01</v>
          </cell>
        </row>
        <row r="71340">
          <cell r="B71340" t="str">
            <v>CS11132FB01</v>
          </cell>
        </row>
        <row r="71341">
          <cell r="B71341" t="str">
            <v>CS11132FB01</v>
          </cell>
        </row>
        <row r="71342">
          <cell r="B71342" t="str">
            <v>CS11132FB01</v>
          </cell>
        </row>
        <row r="71343">
          <cell r="B71343" t="str">
            <v>CS11002JB32</v>
          </cell>
        </row>
        <row r="71344">
          <cell r="B71344" t="str">
            <v>CS11002JB32</v>
          </cell>
        </row>
        <row r="71345">
          <cell r="B71345" t="str">
            <v>CS11002JB32</v>
          </cell>
        </row>
        <row r="71346">
          <cell r="B71346" t="str">
            <v>CS11002JB32</v>
          </cell>
        </row>
        <row r="71347">
          <cell r="B71347" t="str">
            <v>CS11002JB32</v>
          </cell>
        </row>
        <row r="71348">
          <cell r="B71348" t="str">
            <v>CS11002JB32</v>
          </cell>
        </row>
        <row r="71349">
          <cell r="B71349" t="str">
            <v>CS11002JB32</v>
          </cell>
        </row>
        <row r="71350">
          <cell r="B71350" t="str">
            <v>CS11002JB32</v>
          </cell>
        </row>
        <row r="71351">
          <cell r="B71351" t="str">
            <v>CS11002JB32</v>
          </cell>
        </row>
        <row r="71352">
          <cell r="B71352" t="str">
            <v>CS11002JB32</v>
          </cell>
        </row>
        <row r="71353">
          <cell r="B71353" t="str">
            <v>CS11002JB32</v>
          </cell>
        </row>
        <row r="71354">
          <cell r="B71354" t="str">
            <v>CS11002JB32</v>
          </cell>
        </row>
        <row r="71355">
          <cell r="B71355" t="str">
            <v>CS11002JB32</v>
          </cell>
        </row>
        <row r="71356">
          <cell r="B71356" t="str">
            <v>CS11002JB32</v>
          </cell>
        </row>
        <row r="71357">
          <cell r="B71357" t="str">
            <v>CS11002JB32</v>
          </cell>
        </row>
        <row r="71358">
          <cell r="B71358" t="str">
            <v>CS11002JB32</v>
          </cell>
        </row>
        <row r="71359">
          <cell r="B71359" t="str">
            <v>CS11002JB32</v>
          </cell>
        </row>
        <row r="71360">
          <cell r="B71360" t="str">
            <v>CS11002JB32</v>
          </cell>
        </row>
        <row r="71361">
          <cell r="B71361" t="str">
            <v>CS11002JB32</v>
          </cell>
        </row>
        <row r="71362">
          <cell r="B71362" t="str">
            <v>CS11002JB32</v>
          </cell>
        </row>
        <row r="71363">
          <cell r="B71363" t="str">
            <v>CS11002JB32</v>
          </cell>
        </row>
        <row r="71364">
          <cell r="B71364" t="str">
            <v>CS11002JB32</v>
          </cell>
        </row>
        <row r="71365">
          <cell r="B71365" t="str">
            <v>CS11002JB32</v>
          </cell>
        </row>
        <row r="71366">
          <cell r="B71366" t="str">
            <v>CS11002JB32</v>
          </cell>
        </row>
        <row r="71367">
          <cell r="B71367" t="str">
            <v>CS11002JB32</v>
          </cell>
        </row>
        <row r="71368">
          <cell r="B71368" t="str">
            <v>CS11002JB32</v>
          </cell>
        </row>
        <row r="71369">
          <cell r="B71369" t="str">
            <v>CS11002JB32</v>
          </cell>
        </row>
        <row r="71370">
          <cell r="B71370" t="str">
            <v>CS11002JB32</v>
          </cell>
        </row>
        <row r="71371">
          <cell r="B71371" t="str">
            <v>CS11002JB32</v>
          </cell>
        </row>
        <row r="71372">
          <cell r="B71372" t="str">
            <v>CS11002JB32</v>
          </cell>
        </row>
        <row r="71373">
          <cell r="B71373" t="str">
            <v>CS11002JB32</v>
          </cell>
        </row>
        <row r="71374">
          <cell r="B71374" t="str">
            <v>CS11002JB32</v>
          </cell>
        </row>
        <row r="71375">
          <cell r="B71375" t="str">
            <v>CS11002JB32</v>
          </cell>
        </row>
        <row r="71376">
          <cell r="B71376" t="str">
            <v>CS11002JB32</v>
          </cell>
        </row>
        <row r="71377">
          <cell r="B71377" t="str">
            <v>CS11002JB32</v>
          </cell>
        </row>
        <row r="71378">
          <cell r="B71378" t="str">
            <v>CS11002JB32</v>
          </cell>
        </row>
        <row r="71379">
          <cell r="B71379" t="str">
            <v>CS11002JB32</v>
          </cell>
        </row>
        <row r="71380">
          <cell r="B71380" t="str">
            <v>CS11002JB32</v>
          </cell>
        </row>
        <row r="71381">
          <cell r="B71381" t="str">
            <v>CS11002JB32</v>
          </cell>
        </row>
        <row r="71382">
          <cell r="B71382" t="str">
            <v>CS11002JB32</v>
          </cell>
        </row>
        <row r="71383">
          <cell r="B71383" t="str">
            <v>CS11002JB32</v>
          </cell>
        </row>
        <row r="71384">
          <cell r="B71384" t="str">
            <v>CS11002JB32</v>
          </cell>
        </row>
        <row r="71385">
          <cell r="B71385" t="str">
            <v>CS11002JB32</v>
          </cell>
        </row>
        <row r="71386">
          <cell r="B71386" t="str">
            <v>CS11002JB32</v>
          </cell>
        </row>
        <row r="71387">
          <cell r="B71387" t="str">
            <v>CS11002JB32</v>
          </cell>
        </row>
        <row r="71388">
          <cell r="B71388" t="str">
            <v>CS11002JB32</v>
          </cell>
        </row>
        <row r="71389">
          <cell r="B71389" t="str">
            <v>CS11002JB32</v>
          </cell>
        </row>
        <row r="71390">
          <cell r="B71390" t="str">
            <v>CS11002JB32</v>
          </cell>
        </row>
        <row r="71391">
          <cell r="B71391" t="str">
            <v>CS11002JB32</v>
          </cell>
        </row>
        <row r="71392">
          <cell r="B71392" t="str">
            <v>CS11002JB32</v>
          </cell>
        </row>
        <row r="71393">
          <cell r="B71393" t="str">
            <v>CS11002JB32</v>
          </cell>
        </row>
        <row r="71394">
          <cell r="B71394" t="str">
            <v>CS11002JB32</v>
          </cell>
        </row>
        <row r="71395">
          <cell r="B71395" t="str">
            <v>CS11002JB32</v>
          </cell>
        </row>
        <row r="71396">
          <cell r="B71396" t="str">
            <v>CS11002JB32</v>
          </cell>
        </row>
        <row r="71397">
          <cell r="B71397" t="str">
            <v>CS11002JB32</v>
          </cell>
        </row>
        <row r="71398">
          <cell r="B71398" t="str">
            <v>CS11002JB32</v>
          </cell>
        </row>
        <row r="71399">
          <cell r="B71399" t="str">
            <v>CS11002JB32</v>
          </cell>
        </row>
        <row r="71400">
          <cell r="B71400" t="str">
            <v>CS11002FB22</v>
          </cell>
        </row>
        <row r="71401">
          <cell r="B71401" t="str">
            <v>CS11002FB22</v>
          </cell>
        </row>
        <row r="71402">
          <cell r="B71402" t="str">
            <v>CS11002FB22</v>
          </cell>
        </row>
        <row r="71403">
          <cell r="B71403" t="str">
            <v>CS11002FB22</v>
          </cell>
        </row>
        <row r="71404">
          <cell r="B71404" t="str">
            <v>CS11002FB22</v>
          </cell>
        </row>
        <row r="71405">
          <cell r="B71405" t="str">
            <v>CS11002FB22</v>
          </cell>
        </row>
        <row r="71406">
          <cell r="B71406" t="str">
            <v>CS11002FB22</v>
          </cell>
        </row>
        <row r="71407">
          <cell r="B71407" t="str">
            <v>CS11002FB22</v>
          </cell>
        </row>
        <row r="71408">
          <cell r="B71408" t="str">
            <v>CS11002FB22</v>
          </cell>
        </row>
        <row r="71409">
          <cell r="B71409" t="str">
            <v>CS11002FB22</v>
          </cell>
        </row>
        <row r="71410">
          <cell r="B71410" t="str">
            <v>CS11002FB22</v>
          </cell>
        </row>
        <row r="71411">
          <cell r="B71411" t="str">
            <v>CS11002FB22</v>
          </cell>
        </row>
        <row r="71412">
          <cell r="B71412" t="str">
            <v>CS11002FB22</v>
          </cell>
        </row>
        <row r="71413">
          <cell r="B71413" t="str">
            <v>CS11002FB22</v>
          </cell>
        </row>
        <row r="71414">
          <cell r="B71414" t="str">
            <v>CS11002FB22</v>
          </cell>
        </row>
        <row r="71415">
          <cell r="B71415" t="str">
            <v>CS11002FB22</v>
          </cell>
        </row>
        <row r="71416">
          <cell r="B71416" t="str">
            <v>CS11002FB22</v>
          </cell>
        </row>
        <row r="71417">
          <cell r="B71417" t="str">
            <v>CS11002FB22</v>
          </cell>
        </row>
        <row r="71418">
          <cell r="B71418" t="str">
            <v>CS11002FB22</v>
          </cell>
        </row>
        <row r="71419">
          <cell r="B71419" t="str">
            <v>CS11002FB22</v>
          </cell>
        </row>
        <row r="71420">
          <cell r="B71420" t="str">
            <v>CS11002FB22</v>
          </cell>
        </row>
        <row r="71421">
          <cell r="B71421" t="str">
            <v>CS11002FB22</v>
          </cell>
        </row>
        <row r="71422">
          <cell r="B71422" t="str">
            <v>CS11002FB22</v>
          </cell>
        </row>
        <row r="71423">
          <cell r="B71423" t="str">
            <v>CS11002FB22</v>
          </cell>
        </row>
        <row r="71424">
          <cell r="B71424" t="str">
            <v>CS11002FB22</v>
          </cell>
        </row>
        <row r="71425">
          <cell r="B71425" t="str">
            <v>CS11002FB22</v>
          </cell>
        </row>
        <row r="71426">
          <cell r="B71426" t="str">
            <v>CS11002FB22</v>
          </cell>
        </row>
        <row r="71427">
          <cell r="B71427" t="str">
            <v>CS11002FB22</v>
          </cell>
        </row>
        <row r="71428">
          <cell r="B71428" t="str">
            <v>CS11002FB22</v>
          </cell>
        </row>
        <row r="71429">
          <cell r="B71429" t="str">
            <v>CS11002FB22</v>
          </cell>
        </row>
        <row r="71430">
          <cell r="B71430" t="str">
            <v>CS11002FB22</v>
          </cell>
        </row>
        <row r="71431">
          <cell r="B71431" t="str">
            <v>CS11002FB22</v>
          </cell>
        </row>
        <row r="71432">
          <cell r="B71432" t="str">
            <v>CS11002FB22</v>
          </cell>
        </row>
        <row r="71433">
          <cell r="B71433" t="str">
            <v>CS11002FB22</v>
          </cell>
        </row>
        <row r="71434">
          <cell r="B71434" t="str">
            <v>CS11002FB22</v>
          </cell>
        </row>
        <row r="71435">
          <cell r="B71435" t="str">
            <v>CS11002FB22</v>
          </cell>
        </row>
        <row r="71436">
          <cell r="B71436" t="str">
            <v>CS11002FB22</v>
          </cell>
        </row>
        <row r="71437">
          <cell r="B71437" t="str">
            <v>CS11002FB22</v>
          </cell>
        </row>
        <row r="71438">
          <cell r="B71438" t="str">
            <v>CS11002FB22</v>
          </cell>
        </row>
        <row r="71439">
          <cell r="B71439" t="str">
            <v>CS11002FB22</v>
          </cell>
        </row>
        <row r="71440">
          <cell r="B71440" t="str">
            <v>CS11002FB22</v>
          </cell>
        </row>
        <row r="71441">
          <cell r="B71441" t="str">
            <v>CS11002FB22</v>
          </cell>
        </row>
        <row r="71442">
          <cell r="B71442" t="str">
            <v>CS11002FB22</v>
          </cell>
        </row>
        <row r="71443">
          <cell r="B71443" t="str">
            <v>CS11002FB22</v>
          </cell>
        </row>
        <row r="71444">
          <cell r="B71444" t="str">
            <v>CS11002FB22</v>
          </cell>
        </row>
        <row r="71445">
          <cell r="B71445" t="str">
            <v>CS11002FB22</v>
          </cell>
        </row>
        <row r="71446">
          <cell r="B71446" t="str">
            <v>CS11002FB22</v>
          </cell>
        </row>
        <row r="71447">
          <cell r="B71447" t="str">
            <v>CS11002FB22</v>
          </cell>
        </row>
        <row r="71448">
          <cell r="B71448" t="str">
            <v>CS11002FB22</v>
          </cell>
        </row>
        <row r="71449">
          <cell r="B71449" t="str">
            <v>CS11002FB22</v>
          </cell>
        </row>
        <row r="71450">
          <cell r="B71450" t="str">
            <v>CS11002FB22</v>
          </cell>
        </row>
        <row r="71451">
          <cell r="B71451" t="str">
            <v>CS11002FB22</v>
          </cell>
        </row>
        <row r="71452">
          <cell r="B71452" t="str">
            <v>CS11002FB22</v>
          </cell>
        </row>
        <row r="71453">
          <cell r="B71453" t="str">
            <v>CS11002FB22</v>
          </cell>
        </row>
        <row r="71454">
          <cell r="B71454" t="str">
            <v>CS11002FB22</v>
          </cell>
        </row>
        <row r="71455">
          <cell r="B71455" t="str">
            <v>CS11002FB22</v>
          </cell>
        </row>
        <row r="71456">
          <cell r="B71456" t="str">
            <v>CS11002FB22</v>
          </cell>
        </row>
        <row r="71457">
          <cell r="B71457" t="str">
            <v>CS11002FB22</v>
          </cell>
        </row>
        <row r="71458">
          <cell r="B71458" t="str">
            <v>CS11002FB22</v>
          </cell>
        </row>
        <row r="71459">
          <cell r="B71459" t="str">
            <v>CS11002FB22</v>
          </cell>
        </row>
        <row r="71460">
          <cell r="B71460" t="str">
            <v>CS11002FB22</v>
          </cell>
        </row>
        <row r="71461">
          <cell r="B71461" t="str">
            <v>CS11002FB22</v>
          </cell>
        </row>
        <row r="71462">
          <cell r="B71462" t="str">
            <v>CS11002FB22</v>
          </cell>
        </row>
        <row r="71463">
          <cell r="B71463" t="str">
            <v>CS11002FB22</v>
          </cell>
        </row>
        <row r="71464">
          <cell r="B71464" t="str">
            <v>CS11002FB22</v>
          </cell>
        </row>
        <row r="71465">
          <cell r="B71465" t="str">
            <v>CS11002FB22</v>
          </cell>
        </row>
        <row r="71466">
          <cell r="B71466" t="str">
            <v>CS11002FB22</v>
          </cell>
        </row>
        <row r="71467">
          <cell r="B71467" t="str">
            <v>CS11002FB22</v>
          </cell>
        </row>
        <row r="71468">
          <cell r="B71468" t="str">
            <v>CS11002FB22</v>
          </cell>
        </row>
        <row r="71469">
          <cell r="B71469" t="str">
            <v>CS11002FB22</v>
          </cell>
        </row>
        <row r="71470">
          <cell r="B71470" t="str">
            <v>CS11002FB22</v>
          </cell>
        </row>
        <row r="71471">
          <cell r="B71471" t="str">
            <v>CS11002FB22</v>
          </cell>
        </row>
        <row r="71472">
          <cell r="B71472" t="str">
            <v>CS11002FB22</v>
          </cell>
        </row>
        <row r="71473">
          <cell r="B71473" t="str">
            <v>CS11002FB22</v>
          </cell>
        </row>
        <row r="71474">
          <cell r="B71474" t="str">
            <v>CS11002FB22</v>
          </cell>
        </row>
        <row r="71475">
          <cell r="B71475" t="str">
            <v>CS11002FB22</v>
          </cell>
        </row>
        <row r="71476">
          <cell r="B71476" t="str">
            <v>CS11002FB22</v>
          </cell>
        </row>
        <row r="71477">
          <cell r="B71477" t="str">
            <v>CS11002FB22</v>
          </cell>
        </row>
        <row r="71478">
          <cell r="B71478" t="str">
            <v>CS11002FB22</v>
          </cell>
        </row>
        <row r="71479">
          <cell r="B71479" t="str">
            <v>CS11002FB22</v>
          </cell>
        </row>
        <row r="71480">
          <cell r="B71480" t="str">
            <v>CS11002FB22</v>
          </cell>
        </row>
        <row r="71481">
          <cell r="B71481" t="str">
            <v>CS11002FB22</v>
          </cell>
        </row>
        <row r="71482">
          <cell r="B71482" t="str">
            <v>CS11002FB22</v>
          </cell>
        </row>
        <row r="71483">
          <cell r="B71483" t="str">
            <v>CS11002FB22</v>
          </cell>
        </row>
        <row r="71484">
          <cell r="B71484" t="str">
            <v>CS11002FB22</v>
          </cell>
        </row>
        <row r="71485">
          <cell r="B71485" t="str">
            <v>CS11002FB22</v>
          </cell>
        </row>
        <row r="71486">
          <cell r="B71486" t="str">
            <v>CS11002FB22</v>
          </cell>
        </row>
        <row r="71487">
          <cell r="B71487" t="str">
            <v>CS11002FB22</v>
          </cell>
        </row>
        <row r="71488">
          <cell r="B71488" t="str">
            <v>CS11002FB22</v>
          </cell>
        </row>
        <row r="71489">
          <cell r="B71489" t="str">
            <v>CS11002FB22</v>
          </cell>
        </row>
        <row r="71490">
          <cell r="B71490" t="str">
            <v>CS11002FB22</v>
          </cell>
        </row>
        <row r="71491">
          <cell r="B71491" t="str">
            <v>CS11002FB22</v>
          </cell>
        </row>
        <row r="71492">
          <cell r="B71492" t="str">
            <v>CS11002FB22</v>
          </cell>
        </row>
        <row r="71493">
          <cell r="B71493" t="str">
            <v>CS11002FB22</v>
          </cell>
        </row>
        <row r="71494">
          <cell r="B71494" t="str">
            <v>CS11002FB22</v>
          </cell>
        </row>
        <row r="71495">
          <cell r="B71495" t="str">
            <v>CS06202FB13</v>
          </cell>
        </row>
        <row r="71496">
          <cell r="B71496" t="str">
            <v>CS06202FB13</v>
          </cell>
        </row>
        <row r="71497">
          <cell r="B71497" t="str">
            <v>CS06202FB13</v>
          </cell>
        </row>
        <row r="71498">
          <cell r="B71498" t="str">
            <v>CS06202FB13</v>
          </cell>
        </row>
        <row r="71499">
          <cell r="B71499" t="str">
            <v>CS06202FB13</v>
          </cell>
        </row>
        <row r="71500">
          <cell r="B71500" t="str">
            <v>CS06202FB13</v>
          </cell>
        </row>
        <row r="71501">
          <cell r="B71501" t="str">
            <v>CS06202FB13</v>
          </cell>
        </row>
        <row r="71502">
          <cell r="B71502" t="str">
            <v>CS06202FB13</v>
          </cell>
        </row>
        <row r="71503">
          <cell r="B71503" t="str">
            <v>CS06202FB13</v>
          </cell>
        </row>
        <row r="71504">
          <cell r="B71504" t="str">
            <v>CS06202FB13</v>
          </cell>
        </row>
        <row r="71505">
          <cell r="B71505" t="str">
            <v>CS06202FB13</v>
          </cell>
        </row>
        <row r="71506">
          <cell r="B71506" t="str">
            <v>CS06202FB13</v>
          </cell>
        </row>
        <row r="71507">
          <cell r="B71507" t="str">
            <v>CS06202FB13</v>
          </cell>
        </row>
        <row r="71508">
          <cell r="B71508" t="str">
            <v>CS06202FB13</v>
          </cell>
        </row>
        <row r="71509">
          <cell r="B71509" t="str">
            <v>CS06202FB13</v>
          </cell>
        </row>
        <row r="71510">
          <cell r="B71510" t="str">
            <v>CS06202FB13</v>
          </cell>
        </row>
        <row r="71511">
          <cell r="B71511" t="str">
            <v>CS06202FB13</v>
          </cell>
        </row>
        <row r="71512">
          <cell r="B71512" t="str">
            <v>CS06202FB13</v>
          </cell>
        </row>
        <row r="71513">
          <cell r="B71513" t="str">
            <v>CS06202FB13</v>
          </cell>
        </row>
        <row r="71514">
          <cell r="B71514" t="str">
            <v>CS06202FB13</v>
          </cell>
        </row>
        <row r="71515">
          <cell r="B71515" t="str">
            <v>CS06202FB13</v>
          </cell>
        </row>
        <row r="71516">
          <cell r="B71516" t="str">
            <v>CS06202FB13</v>
          </cell>
        </row>
        <row r="71517">
          <cell r="B71517" t="str">
            <v>CS06202FB13</v>
          </cell>
        </row>
        <row r="71518">
          <cell r="B71518" t="str">
            <v>CS06202FB13</v>
          </cell>
        </row>
        <row r="71519">
          <cell r="B71519" t="str">
            <v>CS06202FB13</v>
          </cell>
        </row>
        <row r="71520">
          <cell r="B71520" t="str">
            <v>CS06202FB13</v>
          </cell>
        </row>
        <row r="71521">
          <cell r="B71521" t="str">
            <v>CS06202FB13</v>
          </cell>
        </row>
        <row r="71522">
          <cell r="B71522" t="str">
            <v>CS06202FB13</v>
          </cell>
        </row>
        <row r="71523">
          <cell r="B71523" t="str">
            <v>CS06202FB13</v>
          </cell>
        </row>
        <row r="71524">
          <cell r="B71524" t="str">
            <v>CS06202FB13</v>
          </cell>
        </row>
        <row r="71525">
          <cell r="B71525" t="str">
            <v>CS06202FB13</v>
          </cell>
        </row>
        <row r="71526">
          <cell r="B71526" t="str">
            <v>CS06202FB13</v>
          </cell>
        </row>
        <row r="71527">
          <cell r="B71527" t="str">
            <v>CS06202FB13</v>
          </cell>
        </row>
        <row r="71528">
          <cell r="B71528" t="str">
            <v>CS06202FB13</v>
          </cell>
        </row>
        <row r="71529">
          <cell r="B71529" t="str">
            <v>CS06202FB13</v>
          </cell>
        </row>
        <row r="71530">
          <cell r="B71530" t="str">
            <v>CS06202FB13</v>
          </cell>
        </row>
        <row r="71531">
          <cell r="B71531" t="str">
            <v>CS06202FB13</v>
          </cell>
        </row>
        <row r="71532">
          <cell r="B71532" t="str">
            <v>CS06202FB13</v>
          </cell>
        </row>
        <row r="71533">
          <cell r="B71533" t="str">
            <v>CS06202FB13</v>
          </cell>
        </row>
        <row r="71534">
          <cell r="B71534" t="str">
            <v>CS06202FB13</v>
          </cell>
        </row>
        <row r="71535">
          <cell r="B71535" t="str">
            <v>CS06202FB13</v>
          </cell>
        </row>
        <row r="71536">
          <cell r="B71536" t="str">
            <v>CS06202FB13</v>
          </cell>
        </row>
        <row r="71537">
          <cell r="B71537" t="str">
            <v>CS06202FB13</v>
          </cell>
        </row>
        <row r="71538">
          <cell r="B71538" t="str">
            <v>CS06202FB13</v>
          </cell>
        </row>
        <row r="71539">
          <cell r="B71539" t="str">
            <v>CS06202FB13</v>
          </cell>
        </row>
        <row r="71540">
          <cell r="B71540" t="str">
            <v>CS06202FB13</v>
          </cell>
        </row>
        <row r="71541">
          <cell r="B71541" t="str">
            <v>CS06202FB13</v>
          </cell>
        </row>
        <row r="71542">
          <cell r="B71542" t="str">
            <v>CS06202FB13</v>
          </cell>
        </row>
        <row r="71543">
          <cell r="B71543" t="str">
            <v>CS06202FB13</v>
          </cell>
        </row>
        <row r="71544">
          <cell r="B71544" t="str">
            <v>CS06202FB13</v>
          </cell>
        </row>
        <row r="71545">
          <cell r="B71545" t="str">
            <v>CS06202FB13</v>
          </cell>
        </row>
        <row r="71546">
          <cell r="B71546" t="str">
            <v>CS06202FB13</v>
          </cell>
        </row>
        <row r="71547">
          <cell r="B71547" t="str">
            <v>CS06202FB13</v>
          </cell>
        </row>
        <row r="71548">
          <cell r="B71548" t="str">
            <v>CS06202FB13</v>
          </cell>
        </row>
        <row r="71549">
          <cell r="B71549" t="str">
            <v>CS06202FB13</v>
          </cell>
        </row>
        <row r="71550">
          <cell r="B71550" t="str">
            <v>CS06202FB13</v>
          </cell>
        </row>
        <row r="71551">
          <cell r="B71551" t="str">
            <v>CS06202FB13</v>
          </cell>
        </row>
        <row r="71552">
          <cell r="B71552" t="str">
            <v>CS06202FB13</v>
          </cell>
        </row>
        <row r="71553">
          <cell r="B71553" t="str">
            <v>CS06202FB13</v>
          </cell>
        </row>
        <row r="71554">
          <cell r="B71554" t="str">
            <v>CS06202FB13</v>
          </cell>
        </row>
        <row r="71555">
          <cell r="B71555" t="str">
            <v>CS06202FB13</v>
          </cell>
        </row>
        <row r="71556">
          <cell r="B71556" t="str">
            <v>CS06202FB13</v>
          </cell>
        </row>
        <row r="71557">
          <cell r="B71557" t="str">
            <v>CS06202FB13</v>
          </cell>
        </row>
        <row r="71558">
          <cell r="B71558" t="str">
            <v>CS06202FB13</v>
          </cell>
        </row>
        <row r="71559">
          <cell r="B71559" t="str">
            <v>CS06202FB13</v>
          </cell>
        </row>
        <row r="71560">
          <cell r="B71560" t="str">
            <v>CS06202FB13</v>
          </cell>
        </row>
        <row r="71561">
          <cell r="B71561" t="str">
            <v>CS04702FB16</v>
          </cell>
        </row>
        <row r="71562">
          <cell r="B71562" t="str">
            <v>CS04702FB16</v>
          </cell>
        </row>
        <row r="71563">
          <cell r="B71563" t="str">
            <v>CS04702FB16</v>
          </cell>
        </row>
        <row r="71564">
          <cell r="B71564" t="str">
            <v>CS04702FB16</v>
          </cell>
        </row>
        <row r="71565">
          <cell r="B71565" t="str">
            <v>CS04702FB16</v>
          </cell>
        </row>
        <row r="71566">
          <cell r="B71566" t="str">
            <v>CS04702FB16</v>
          </cell>
        </row>
        <row r="71567">
          <cell r="B71567" t="str">
            <v>CS04702FB16</v>
          </cell>
        </row>
        <row r="71568">
          <cell r="B71568" t="str">
            <v>CS04702FB16</v>
          </cell>
        </row>
        <row r="71569">
          <cell r="B71569" t="str">
            <v>CS04702FB16</v>
          </cell>
        </row>
        <row r="71570">
          <cell r="B71570" t="str">
            <v>CS04702FB16</v>
          </cell>
        </row>
        <row r="71571">
          <cell r="B71571" t="str">
            <v>CS04702FB16</v>
          </cell>
        </row>
        <row r="71572">
          <cell r="B71572" t="str">
            <v>CS04702FB16</v>
          </cell>
        </row>
        <row r="71573">
          <cell r="B71573" t="str">
            <v>CS04702FB16</v>
          </cell>
        </row>
        <row r="71574">
          <cell r="B71574" t="str">
            <v>CS04702FB16</v>
          </cell>
        </row>
        <row r="71575">
          <cell r="B71575" t="str">
            <v>CS04702FB16</v>
          </cell>
        </row>
        <row r="71576">
          <cell r="B71576" t="str">
            <v>CS04702FB16</v>
          </cell>
        </row>
        <row r="71577">
          <cell r="B71577" t="str">
            <v>CS04702FB16</v>
          </cell>
        </row>
        <row r="71578">
          <cell r="B71578" t="str">
            <v>CS04702FB16</v>
          </cell>
        </row>
        <row r="71579">
          <cell r="B71579" t="str">
            <v>CS04702FB16</v>
          </cell>
        </row>
        <row r="71580">
          <cell r="B71580" t="str">
            <v>CS04702FB16</v>
          </cell>
        </row>
        <row r="71581">
          <cell r="B71581" t="str">
            <v>CS04702FB16</v>
          </cell>
        </row>
        <row r="71582">
          <cell r="B71582" t="str">
            <v>CS04702FB16</v>
          </cell>
        </row>
        <row r="71583">
          <cell r="B71583" t="str">
            <v>CS04702FB16</v>
          </cell>
        </row>
        <row r="71584">
          <cell r="B71584" t="str">
            <v>CS04702FB16</v>
          </cell>
        </row>
        <row r="71585">
          <cell r="B71585" t="str">
            <v>CS04532FB12</v>
          </cell>
        </row>
        <row r="71586">
          <cell r="B71586" t="str">
            <v>CS04532FB12</v>
          </cell>
        </row>
        <row r="71587">
          <cell r="B71587" t="str">
            <v>CS04532FB12</v>
          </cell>
        </row>
        <row r="71588">
          <cell r="B71588" t="str">
            <v>CS04532FB12</v>
          </cell>
        </row>
        <row r="71589">
          <cell r="B71589" t="str">
            <v>CS04532FB12</v>
          </cell>
        </row>
        <row r="71590">
          <cell r="B71590" t="str">
            <v>CS04532FB12</v>
          </cell>
        </row>
        <row r="71591">
          <cell r="B71591" t="str">
            <v>CS04532FB12</v>
          </cell>
        </row>
        <row r="71592">
          <cell r="B71592" t="str">
            <v>CS04532FB12</v>
          </cell>
        </row>
        <row r="71593">
          <cell r="B71593" t="str">
            <v>CS04532FB12</v>
          </cell>
        </row>
        <row r="71594">
          <cell r="B71594" t="str">
            <v>CS04532FB12</v>
          </cell>
        </row>
        <row r="71595">
          <cell r="B71595" t="str">
            <v>CS04532FB12</v>
          </cell>
        </row>
        <row r="71596">
          <cell r="B71596" t="str">
            <v>CS04302JB13</v>
          </cell>
        </row>
        <row r="71597">
          <cell r="B71597" t="str">
            <v>CS04302JB13</v>
          </cell>
        </row>
        <row r="71598">
          <cell r="B71598" t="str">
            <v>CS04302JB13</v>
          </cell>
        </row>
        <row r="71599">
          <cell r="B71599" t="str">
            <v>CS04302JB13</v>
          </cell>
        </row>
        <row r="71600">
          <cell r="B71600" t="str">
            <v>CS04302JB13</v>
          </cell>
        </row>
        <row r="71601">
          <cell r="B71601" t="str">
            <v>CS04302JB13</v>
          </cell>
        </row>
        <row r="71602">
          <cell r="B71602" t="str">
            <v>CS04302JB13</v>
          </cell>
        </row>
        <row r="71603">
          <cell r="B71603" t="str">
            <v>CS04302JB13</v>
          </cell>
        </row>
        <row r="71604">
          <cell r="B71604" t="str">
            <v>CS04302JB13</v>
          </cell>
        </row>
        <row r="71605">
          <cell r="B71605" t="str">
            <v>CS04302JB13</v>
          </cell>
        </row>
        <row r="71606">
          <cell r="B71606" t="str">
            <v>CS04302JB13</v>
          </cell>
        </row>
        <row r="71607">
          <cell r="B71607" t="str">
            <v>CS04302JB13</v>
          </cell>
        </row>
        <row r="71608">
          <cell r="B71608" t="str">
            <v>CS04302JB13</v>
          </cell>
        </row>
        <row r="71609">
          <cell r="B71609" t="str">
            <v>CS04302JB13</v>
          </cell>
        </row>
        <row r="71610">
          <cell r="B71610" t="str">
            <v>CS04302JB13</v>
          </cell>
        </row>
        <row r="71611">
          <cell r="B71611" t="str">
            <v>CS04302JB13</v>
          </cell>
        </row>
        <row r="71612">
          <cell r="B71612" t="str">
            <v>CS04302JB13</v>
          </cell>
        </row>
        <row r="71613">
          <cell r="B71613" t="str">
            <v>CS04302JB13</v>
          </cell>
        </row>
        <row r="71614">
          <cell r="B71614" t="str">
            <v>CS04302JB13</v>
          </cell>
        </row>
        <row r="71615">
          <cell r="B71615" t="str">
            <v>CS04302JB13</v>
          </cell>
        </row>
        <row r="71616">
          <cell r="B71616" t="str">
            <v>CS04302JB13</v>
          </cell>
        </row>
        <row r="71617">
          <cell r="B71617" t="str">
            <v>CS04302JB13</v>
          </cell>
        </row>
        <row r="71618">
          <cell r="B71618" t="str">
            <v>CS04302JB13</v>
          </cell>
        </row>
        <row r="71619">
          <cell r="B71619" t="str">
            <v>CS04302JB13</v>
          </cell>
        </row>
        <row r="71620">
          <cell r="B71620" t="str">
            <v>CS04302JB13</v>
          </cell>
        </row>
        <row r="71621">
          <cell r="B71621" t="str">
            <v>CS04302JB13</v>
          </cell>
        </row>
        <row r="71622">
          <cell r="B71622" t="str">
            <v>CS04302JB13</v>
          </cell>
        </row>
        <row r="71623">
          <cell r="B71623" t="str">
            <v>CS04302JB13</v>
          </cell>
        </row>
        <row r="71624">
          <cell r="B71624" t="str">
            <v>CS04302JB13</v>
          </cell>
        </row>
        <row r="71625">
          <cell r="B71625" t="str">
            <v>CS04302JB13</v>
          </cell>
        </row>
        <row r="71626">
          <cell r="B71626" t="str">
            <v>CS04302JB13</v>
          </cell>
        </row>
        <row r="71627">
          <cell r="B71627" t="str">
            <v>CS04302JB13</v>
          </cell>
        </row>
        <row r="71628">
          <cell r="B71628" t="str">
            <v>CS04022FB28</v>
          </cell>
        </row>
        <row r="71629">
          <cell r="B71629" t="str">
            <v>CS04022FB28</v>
          </cell>
        </row>
        <row r="71630">
          <cell r="B71630" t="str">
            <v>CS04022FB28</v>
          </cell>
        </row>
        <row r="71631">
          <cell r="B71631" t="str">
            <v>CS04022FB28</v>
          </cell>
        </row>
        <row r="71632">
          <cell r="B71632" t="str">
            <v>CS04022FB28</v>
          </cell>
        </row>
        <row r="71633">
          <cell r="B71633" t="str">
            <v>CS04022FB28</v>
          </cell>
        </row>
        <row r="71634">
          <cell r="B71634" t="str">
            <v>CS04022FB28</v>
          </cell>
        </row>
        <row r="71635">
          <cell r="B71635" t="str">
            <v>CS04022FB28</v>
          </cell>
        </row>
        <row r="71636">
          <cell r="B71636" t="str">
            <v>CS04022FB28</v>
          </cell>
        </row>
        <row r="71637">
          <cell r="B71637" t="str">
            <v>CS04022FB28</v>
          </cell>
        </row>
        <row r="71638">
          <cell r="B71638" t="str">
            <v>CS04022FB28</v>
          </cell>
        </row>
        <row r="71639">
          <cell r="B71639" t="str">
            <v>CS04022FB28</v>
          </cell>
        </row>
        <row r="71640">
          <cell r="B71640" t="str">
            <v>CS04022FB28</v>
          </cell>
        </row>
        <row r="71641">
          <cell r="B71641" t="str">
            <v>CS04022FB28</v>
          </cell>
        </row>
        <row r="71642">
          <cell r="B71642" t="str">
            <v>CS04022FB28</v>
          </cell>
        </row>
        <row r="71643">
          <cell r="B71643" t="str">
            <v>CS04022FB28</v>
          </cell>
        </row>
        <row r="71644">
          <cell r="B71644" t="str">
            <v>CS04022FB28</v>
          </cell>
        </row>
        <row r="71645">
          <cell r="B71645" t="str">
            <v>CS04022FB28</v>
          </cell>
        </row>
        <row r="71646">
          <cell r="B71646" t="str">
            <v>CS04022FB28</v>
          </cell>
        </row>
        <row r="71647">
          <cell r="B71647" t="str">
            <v>CS04022FB28</v>
          </cell>
        </row>
        <row r="71648">
          <cell r="B71648" t="str">
            <v>CS04022FB28</v>
          </cell>
        </row>
        <row r="71649">
          <cell r="B71649" t="str">
            <v>CS04022FB28</v>
          </cell>
        </row>
        <row r="71650">
          <cell r="B71650" t="str">
            <v>CS03602FB10</v>
          </cell>
        </row>
        <row r="71651">
          <cell r="B71651" t="str">
            <v>CS03602FB10</v>
          </cell>
        </row>
        <row r="71652">
          <cell r="B71652" t="str">
            <v>CS03602FB10</v>
          </cell>
        </row>
        <row r="71653">
          <cell r="B71653" t="str">
            <v>CS03602FB10</v>
          </cell>
        </row>
        <row r="71654">
          <cell r="B71654" t="str">
            <v>CS03602FB10</v>
          </cell>
        </row>
        <row r="71655">
          <cell r="B71655" t="str">
            <v>CS03602FB10</v>
          </cell>
        </row>
        <row r="71656">
          <cell r="B71656" t="str">
            <v>CS03602FB10</v>
          </cell>
        </row>
        <row r="71657">
          <cell r="B71657" t="str">
            <v>CS03602FB10</v>
          </cell>
        </row>
        <row r="71658">
          <cell r="B71658" t="str">
            <v>CS03602FB10</v>
          </cell>
        </row>
        <row r="71659">
          <cell r="B71659" t="str">
            <v>CS03602FB10</v>
          </cell>
        </row>
        <row r="71660">
          <cell r="B71660" t="str">
            <v>CS03602FB10</v>
          </cell>
        </row>
        <row r="71661">
          <cell r="B71661" t="str">
            <v>CS03602FB10</v>
          </cell>
        </row>
        <row r="71662">
          <cell r="B71662" t="str">
            <v>CS03602FB10</v>
          </cell>
        </row>
        <row r="71663">
          <cell r="B71663" t="str">
            <v>CS03602FB10</v>
          </cell>
        </row>
        <row r="71664">
          <cell r="B71664" t="str">
            <v>CS03602FB10</v>
          </cell>
        </row>
        <row r="71665">
          <cell r="B71665" t="str">
            <v>CS03602FB10</v>
          </cell>
        </row>
        <row r="71666">
          <cell r="B71666" t="str">
            <v>CS03602FB10</v>
          </cell>
        </row>
        <row r="71667">
          <cell r="B71667" t="str">
            <v>CS03602FB10</v>
          </cell>
        </row>
        <row r="71668">
          <cell r="B71668" t="str">
            <v>CS03602FB10</v>
          </cell>
        </row>
        <row r="71669">
          <cell r="B71669" t="str">
            <v>CS03602FB10</v>
          </cell>
        </row>
        <row r="71670">
          <cell r="B71670" t="str">
            <v>CS03602FB10</v>
          </cell>
        </row>
        <row r="71671">
          <cell r="B71671" t="str">
            <v>CS03602FB10</v>
          </cell>
        </row>
        <row r="71672">
          <cell r="B71672" t="str">
            <v>CS03602FB10</v>
          </cell>
        </row>
        <row r="71673">
          <cell r="B71673" t="str">
            <v>CS03602FB10</v>
          </cell>
        </row>
        <row r="71674">
          <cell r="B71674" t="str">
            <v>CS03602FB10</v>
          </cell>
        </row>
        <row r="71675">
          <cell r="B71675" t="str">
            <v>CS03602FB10</v>
          </cell>
        </row>
        <row r="71676">
          <cell r="B71676" t="str">
            <v>CS03602FB10</v>
          </cell>
        </row>
        <row r="71677">
          <cell r="B71677" t="str">
            <v>CS03602FB10</v>
          </cell>
        </row>
        <row r="71678">
          <cell r="B71678" t="str">
            <v>CS03602FB10</v>
          </cell>
        </row>
        <row r="71679">
          <cell r="B71679" t="str">
            <v>CS03602FB10</v>
          </cell>
        </row>
        <row r="71680">
          <cell r="B71680" t="str">
            <v>CS03602FB10</v>
          </cell>
        </row>
        <row r="71681">
          <cell r="B71681" t="str">
            <v>CS03602FB10</v>
          </cell>
        </row>
        <row r="71682">
          <cell r="B71682" t="str">
            <v>CS04991FE00</v>
          </cell>
        </row>
        <row r="71683">
          <cell r="B71683" t="str">
            <v>CS04991FE00</v>
          </cell>
        </row>
        <row r="71684">
          <cell r="B71684" t="str">
            <v>CS04991FE00</v>
          </cell>
        </row>
        <row r="71685">
          <cell r="B71685" t="str">
            <v>CS04991FE00</v>
          </cell>
        </row>
        <row r="71686">
          <cell r="B71686" t="str">
            <v>CS04991FE00</v>
          </cell>
        </row>
        <row r="71687">
          <cell r="B71687" t="str">
            <v>CS04991FE00</v>
          </cell>
        </row>
        <row r="71688">
          <cell r="B71688" t="str">
            <v>CS04991FE00</v>
          </cell>
        </row>
        <row r="71689">
          <cell r="B71689" t="str">
            <v>CS04991FE00</v>
          </cell>
        </row>
        <row r="71690">
          <cell r="B71690" t="str">
            <v>CS04991FE00</v>
          </cell>
        </row>
        <row r="71691">
          <cell r="B71691" t="str">
            <v>CS04991FE00</v>
          </cell>
        </row>
        <row r="71692">
          <cell r="B71692" t="str">
            <v>CS04991FE00</v>
          </cell>
        </row>
        <row r="71693">
          <cell r="B71693" t="str">
            <v>CS04991FE00</v>
          </cell>
        </row>
        <row r="71694">
          <cell r="B71694" t="str">
            <v>CS04991FE00</v>
          </cell>
        </row>
        <row r="71695">
          <cell r="B71695" t="str">
            <v>CS04991FE00</v>
          </cell>
        </row>
        <row r="71696">
          <cell r="B71696" t="str">
            <v>CS04991FE00</v>
          </cell>
        </row>
        <row r="71697">
          <cell r="B71697" t="str">
            <v>CS04991FE00</v>
          </cell>
        </row>
        <row r="71698">
          <cell r="B71698" t="str">
            <v>CS04991FE00</v>
          </cell>
        </row>
        <row r="71699">
          <cell r="B71699" t="str">
            <v>CS04991FE00</v>
          </cell>
        </row>
        <row r="71700">
          <cell r="B71700" t="str">
            <v>CS04991FE00</v>
          </cell>
        </row>
        <row r="71701">
          <cell r="B71701" t="str">
            <v>CS04991FE00</v>
          </cell>
        </row>
        <row r="71702">
          <cell r="B71702" t="str">
            <v>CS04991FE00</v>
          </cell>
        </row>
        <row r="71703">
          <cell r="B71703" t="str">
            <v>CS04991FE00</v>
          </cell>
        </row>
        <row r="71704">
          <cell r="B71704" t="str">
            <v>CS04991FE00</v>
          </cell>
        </row>
        <row r="71705">
          <cell r="B71705" t="str">
            <v>CS04991FE00</v>
          </cell>
        </row>
        <row r="71706">
          <cell r="B71706" t="str">
            <v>CS04991FE00</v>
          </cell>
        </row>
        <row r="71707">
          <cell r="B71707" t="str">
            <v>CS04991FE00</v>
          </cell>
        </row>
        <row r="71708">
          <cell r="B71708" t="str">
            <v>CS04991FE00</v>
          </cell>
        </row>
        <row r="71709">
          <cell r="B71709" t="str">
            <v>CS04991FE00</v>
          </cell>
        </row>
        <row r="71710">
          <cell r="B71710" t="str">
            <v>CS04991FE00</v>
          </cell>
        </row>
        <row r="71711">
          <cell r="B71711" t="str">
            <v>CS04991FE00</v>
          </cell>
        </row>
        <row r="71712">
          <cell r="B71712" t="str">
            <v>CS04991FE00</v>
          </cell>
        </row>
        <row r="71713">
          <cell r="B71713" t="str">
            <v>CS04991FE00</v>
          </cell>
        </row>
        <row r="71714">
          <cell r="B71714" t="str">
            <v>CS04991FE00</v>
          </cell>
        </row>
        <row r="71715">
          <cell r="B71715" t="str">
            <v>CS04991FE00</v>
          </cell>
        </row>
        <row r="71716">
          <cell r="B71716" t="str">
            <v>CS04991FE00</v>
          </cell>
        </row>
        <row r="71717">
          <cell r="B71717" t="str">
            <v>CS04991FE00</v>
          </cell>
        </row>
        <row r="71718">
          <cell r="B71718" t="str">
            <v>CS04991FE00</v>
          </cell>
        </row>
        <row r="71719">
          <cell r="B71719" t="str">
            <v>CS04991FE00</v>
          </cell>
        </row>
        <row r="71720">
          <cell r="B71720" t="str">
            <v>CS04991FE00</v>
          </cell>
        </row>
        <row r="71721">
          <cell r="B71721" t="str">
            <v>CS04991FE00</v>
          </cell>
        </row>
        <row r="71722">
          <cell r="B71722" t="str">
            <v>CS04991FE00</v>
          </cell>
        </row>
        <row r="71723">
          <cell r="B71723" t="str">
            <v>CS04991FE00</v>
          </cell>
        </row>
        <row r="71724">
          <cell r="B71724" t="str">
            <v>CS04991FE00</v>
          </cell>
        </row>
        <row r="71725">
          <cell r="B71725" t="str">
            <v>CS04991FE00</v>
          </cell>
        </row>
        <row r="71726">
          <cell r="B71726" t="str">
            <v>CS04991FE00</v>
          </cell>
        </row>
        <row r="71727">
          <cell r="B71727" t="str">
            <v>CS04991FE00</v>
          </cell>
        </row>
        <row r="71728">
          <cell r="B71728" t="str">
            <v>CS04991FE00</v>
          </cell>
        </row>
        <row r="71729">
          <cell r="B71729" t="str">
            <v>CS04991FE00</v>
          </cell>
        </row>
        <row r="71730">
          <cell r="B71730" t="str">
            <v>CS04991FE00</v>
          </cell>
        </row>
        <row r="71731">
          <cell r="B71731" t="str">
            <v>CS04991FE00</v>
          </cell>
        </row>
        <row r="71732">
          <cell r="B71732" t="str">
            <v>CS04991FE00</v>
          </cell>
        </row>
        <row r="71733">
          <cell r="B71733" t="str">
            <v>CS04991FE00</v>
          </cell>
        </row>
        <row r="71734">
          <cell r="B71734" t="str">
            <v>CS04991FE00</v>
          </cell>
        </row>
        <row r="71735">
          <cell r="B71735" t="str">
            <v>CS04991FE00</v>
          </cell>
        </row>
        <row r="71736">
          <cell r="B71736" t="str">
            <v>CS04991FE00</v>
          </cell>
        </row>
        <row r="71737">
          <cell r="B71737" t="str">
            <v>CS04991FE00</v>
          </cell>
        </row>
        <row r="71738">
          <cell r="B71738" t="str">
            <v>CS04991FE00</v>
          </cell>
        </row>
        <row r="71739">
          <cell r="B71739" t="str">
            <v>CS04991FE00</v>
          </cell>
        </row>
        <row r="71740">
          <cell r="B71740" t="str">
            <v>CS04991FE00</v>
          </cell>
        </row>
        <row r="71741">
          <cell r="B71741" t="str">
            <v>CS04991FE00</v>
          </cell>
        </row>
        <row r="71742">
          <cell r="B71742" t="str">
            <v>CS04991FE00</v>
          </cell>
        </row>
        <row r="71743">
          <cell r="B71743" t="str">
            <v>CS04991FE00</v>
          </cell>
        </row>
        <row r="71744">
          <cell r="B71744" t="str">
            <v>CS04991FE00</v>
          </cell>
        </row>
        <row r="71745">
          <cell r="B71745" t="str">
            <v>CS04991FE00</v>
          </cell>
        </row>
        <row r="71746">
          <cell r="B71746" t="str">
            <v>CS04991FE00</v>
          </cell>
        </row>
        <row r="71747">
          <cell r="B71747" t="str">
            <v>CS04991FE00</v>
          </cell>
        </row>
        <row r="71748">
          <cell r="B71748" t="str">
            <v>CS04991FE00</v>
          </cell>
        </row>
        <row r="71749">
          <cell r="B71749" t="str">
            <v>CS04991FE00</v>
          </cell>
        </row>
        <row r="71750">
          <cell r="B71750" t="str">
            <v>CS04991FE00</v>
          </cell>
        </row>
        <row r="71751">
          <cell r="B71751" t="str">
            <v>CS04991FE00</v>
          </cell>
        </row>
        <row r="71752">
          <cell r="B71752" t="str">
            <v>CS04991FE00</v>
          </cell>
        </row>
        <row r="71753">
          <cell r="B71753" t="str">
            <v>CS04991FE00</v>
          </cell>
        </row>
        <row r="71754">
          <cell r="B71754" t="str">
            <v>CS04991FE00</v>
          </cell>
        </row>
        <row r="71755">
          <cell r="B71755" t="str">
            <v>CS04991FE00</v>
          </cell>
        </row>
        <row r="71756">
          <cell r="B71756" t="str">
            <v>CS04991FE00</v>
          </cell>
        </row>
        <row r="71757">
          <cell r="B71757" t="str">
            <v>CS04991FE00</v>
          </cell>
        </row>
        <row r="71758">
          <cell r="B71758" t="str">
            <v>CS04991FE00</v>
          </cell>
        </row>
        <row r="71759">
          <cell r="B71759" t="str">
            <v>CS04991FE00</v>
          </cell>
        </row>
        <row r="71760">
          <cell r="B71760" t="str">
            <v>CS04991FE00</v>
          </cell>
        </row>
        <row r="71761">
          <cell r="B71761" t="str">
            <v>CS04991FE00</v>
          </cell>
        </row>
        <row r="71762">
          <cell r="B71762" t="str">
            <v>CS04991FE00</v>
          </cell>
        </row>
        <row r="71763">
          <cell r="B71763" t="str">
            <v>CS04991FE00</v>
          </cell>
        </row>
        <row r="71764">
          <cell r="B71764" t="str">
            <v>CS04991FE00</v>
          </cell>
        </row>
        <row r="71765">
          <cell r="B71765" t="str">
            <v>CS04991FE00</v>
          </cell>
        </row>
        <row r="71766">
          <cell r="B71766" t="str">
            <v>CS04991FE00</v>
          </cell>
        </row>
        <row r="71767">
          <cell r="B71767" t="str">
            <v>CS04991FE00</v>
          </cell>
        </row>
        <row r="71768">
          <cell r="B71768" t="str">
            <v>CS04991FE00</v>
          </cell>
        </row>
        <row r="71769">
          <cell r="B71769" t="str">
            <v>CS04991FE00</v>
          </cell>
        </row>
        <row r="71770">
          <cell r="B71770" t="str">
            <v>CS04991FE00</v>
          </cell>
        </row>
        <row r="71771">
          <cell r="B71771" t="str">
            <v>CS04991FE00</v>
          </cell>
        </row>
        <row r="71772">
          <cell r="B71772" t="str">
            <v>CS04991FE00</v>
          </cell>
        </row>
        <row r="71773">
          <cell r="B71773" t="str">
            <v>CS04991FE00</v>
          </cell>
        </row>
        <row r="71774">
          <cell r="B71774" t="str">
            <v>CS04991FE00</v>
          </cell>
        </row>
        <row r="71775">
          <cell r="B71775" t="str">
            <v>CS04991FE00</v>
          </cell>
        </row>
        <row r="71776">
          <cell r="B71776" t="str">
            <v>CS04991FE00</v>
          </cell>
        </row>
        <row r="71777">
          <cell r="B71777" t="str">
            <v>CS04991FE00</v>
          </cell>
        </row>
        <row r="71778">
          <cell r="B71778" t="str">
            <v>CS04991FE00</v>
          </cell>
        </row>
        <row r="71779">
          <cell r="B71779" t="str">
            <v>CS04991FE00</v>
          </cell>
        </row>
        <row r="71780">
          <cell r="B71780" t="str">
            <v>CS04991FE00</v>
          </cell>
        </row>
        <row r="71781">
          <cell r="B71781" t="str">
            <v>CS04991FE00</v>
          </cell>
        </row>
        <row r="71782">
          <cell r="B71782" t="str">
            <v>CS04991FE00</v>
          </cell>
        </row>
        <row r="71783">
          <cell r="B71783" t="str">
            <v>CS04991FE00</v>
          </cell>
        </row>
        <row r="71784">
          <cell r="B71784" t="str">
            <v>CS04991FE00</v>
          </cell>
        </row>
        <row r="71785">
          <cell r="B71785" t="str">
            <v>CS04991FE00</v>
          </cell>
        </row>
        <row r="71786">
          <cell r="B71786" t="str">
            <v>CS04991FE00</v>
          </cell>
        </row>
        <row r="71787">
          <cell r="B71787" t="str">
            <v>CS04991FE00</v>
          </cell>
        </row>
        <row r="71788">
          <cell r="B71788" t="str">
            <v>CS04991FE00</v>
          </cell>
        </row>
        <row r="71789">
          <cell r="B71789" t="str">
            <v>CS06041FE00</v>
          </cell>
        </row>
        <row r="71790">
          <cell r="B71790" t="str">
            <v>CS06041FE00</v>
          </cell>
        </row>
        <row r="71791">
          <cell r="B71791" t="str">
            <v>CS06041FE00</v>
          </cell>
        </row>
        <row r="71792">
          <cell r="B71792" t="str">
            <v>CS06041FE00</v>
          </cell>
        </row>
        <row r="71793">
          <cell r="B71793" t="str">
            <v>CS06041FE00</v>
          </cell>
        </row>
        <row r="71794">
          <cell r="B71794" t="str">
            <v>CS06041FE00</v>
          </cell>
        </row>
        <row r="71795">
          <cell r="B71795" t="str">
            <v>CS06041FE00</v>
          </cell>
        </row>
        <row r="71796">
          <cell r="B71796" t="str">
            <v>CS06041FE00</v>
          </cell>
        </row>
        <row r="71797">
          <cell r="B71797" t="str">
            <v>CS06041FE00</v>
          </cell>
        </row>
        <row r="71798">
          <cell r="B71798" t="str">
            <v>CS06041FE00</v>
          </cell>
        </row>
        <row r="71799">
          <cell r="B71799" t="str">
            <v>CS06041FE00</v>
          </cell>
        </row>
        <row r="71800">
          <cell r="B71800" t="str">
            <v>CS06041FE00</v>
          </cell>
        </row>
        <row r="71801">
          <cell r="B71801" t="str">
            <v>CS06041FE00</v>
          </cell>
        </row>
        <row r="71802">
          <cell r="B71802" t="str">
            <v>CS06041FE00</v>
          </cell>
        </row>
        <row r="71803">
          <cell r="B71803" t="str">
            <v>CS06041FE00</v>
          </cell>
        </row>
        <row r="71804">
          <cell r="B71804" t="str">
            <v>CS06041FE00</v>
          </cell>
        </row>
        <row r="71805">
          <cell r="B71805" t="str">
            <v>CS06041FE00</v>
          </cell>
        </row>
        <row r="71806">
          <cell r="B71806" t="str">
            <v>CS06041FE00</v>
          </cell>
        </row>
        <row r="71807">
          <cell r="B71807" t="str">
            <v>CS06041FE00</v>
          </cell>
        </row>
        <row r="71808">
          <cell r="B71808" t="str">
            <v>CS06041FE00</v>
          </cell>
        </row>
        <row r="71809">
          <cell r="B71809" t="str">
            <v>CS06041FE00</v>
          </cell>
        </row>
        <row r="71810">
          <cell r="B71810" t="str">
            <v>CS06041FE00</v>
          </cell>
        </row>
        <row r="71811">
          <cell r="B71811" t="str">
            <v>CS06041FE00</v>
          </cell>
        </row>
        <row r="71812">
          <cell r="B71812" t="str">
            <v>CS06041FE00</v>
          </cell>
        </row>
        <row r="71813">
          <cell r="B71813" t="str">
            <v>CS06041FE00</v>
          </cell>
        </row>
        <row r="71814">
          <cell r="B71814" t="str">
            <v>CS06041FE00</v>
          </cell>
        </row>
        <row r="71815">
          <cell r="B71815" t="str">
            <v>CS06041FE00</v>
          </cell>
        </row>
        <row r="71816">
          <cell r="B71816" t="str">
            <v>CS06041FE00</v>
          </cell>
        </row>
        <row r="71817">
          <cell r="B71817" t="str">
            <v>CS06041FE00</v>
          </cell>
        </row>
        <row r="71818">
          <cell r="B71818" t="str">
            <v>CS06041FE00</v>
          </cell>
        </row>
        <row r="71819">
          <cell r="B71819" t="str">
            <v>CS06041FE00</v>
          </cell>
        </row>
        <row r="71820">
          <cell r="B71820" t="str">
            <v>CS06041FE00</v>
          </cell>
        </row>
        <row r="71821">
          <cell r="B71821" t="str">
            <v>CS06041FE00</v>
          </cell>
        </row>
        <row r="71822">
          <cell r="B71822" t="str">
            <v>CS06041FE00</v>
          </cell>
        </row>
        <row r="71823">
          <cell r="B71823" t="str">
            <v>CS06041FE00</v>
          </cell>
        </row>
        <row r="71824">
          <cell r="B71824" t="str">
            <v>CS06041FE00</v>
          </cell>
        </row>
        <row r="71825">
          <cell r="B71825" t="str">
            <v>CS06041FE00</v>
          </cell>
        </row>
        <row r="71826">
          <cell r="B71826" t="str">
            <v>CS06041FE00</v>
          </cell>
        </row>
        <row r="71827">
          <cell r="B71827" t="str">
            <v>CS06041FE00</v>
          </cell>
        </row>
        <row r="71828">
          <cell r="B71828" t="str">
            <v>CS06041FE00</v>
          </cell>
        </row>
        <row r="71829">
          <cell r="B71829" t="str">
            <v>CS06041FE00</v>
          </cell>
        </row>
        <row r="71830">
          <cell r="B71830" t="str">
            <v>CS06041FE00</v>
          </cell>
        </row>
        <row r="71831">
          <cell r="B71831" t="str">
            <v>CS06041FE00</v>
          </cell>
        </row>
        <row r="71832">
          <cell r="B71832" t="str">
            <v>CS06041FE00</v>
          </cell>
        </row>
        <row r="71833">
          <cell r="B71833" t="str">
            <v>CS06041FE00</v>
          </cell>
        </row>
        <row r="71834">
          <cell r="B71834" t="str">
            <v>CS06041FE00</v>
          </cell>
        </row>
        <row r="71835">
          <cell r="B71835" t="str">
            <v>CS06041FE00</v>
          </cell>
        </row>
        <row r="71836">
          <cell r="B71836" t="str">
            <v>CS06041FE00</v>
          </cell>
        </row>
        <row r="71837">
          <cell r="B71837" t="str">
            <v>CS06041FE00</v>
          </cell>
        </row>
        <row r="71838">
          <cell r="B71838" t="str">
            <v>CS06041FE00</v>
          </cell>
        </row>
        <row r="71839">
          <cell r="B71839" t="str">
            <v>CS06041FE00</v>
          </cell>
        </row>
        <row r="71840">
          <cell r="B71840" t="str">
            <v>CS06041FE00</v>
          </cell>
        </row>
        <row r="71841">
          <cell r="B71841" t="str">
            <v>CS06041FE00</v>
          </cell>
        </row>
        <row r="71842">
          <cell r="B71842" t="str">
            <v>CS06041FE00</v>
          </cell>
        </row>
        <row r="71843">
          <cell r="B71843" t="str">
            <v>CS06041FE00</v>
          </cell>
        </row>
        <row r="71844">
          <cell r="B71844" t="str">
            <v>CS06041FE00</v>
          </cell>
        </row>
        <row r="71845">
          <cell r="B71845" t="str">
            <v>CS05622FB22</v>
          </cell>
        </row>
        <row r="71846">
          <cell r="B71846" t="str">
            <v>CS05622FB22</v>
          </cell>
        </row>
        <row r="71847">
          <cell r="B71847" t="str">
            <v>CS05622FB22</v>
          </cell>
        </row>
        <row r="71848">
          <cell r="B71848" t="str">
            <v>CS05622FB22</v>
          </cell>
        </row>
        <row r="71849">
          <cell r="B71849" t="str">
            <v>CS05622FB22</v>
          </cell>
        </row>
        <row r="71850">
          <cell r="B71850" t="str">
            <v>CS05622FB22</v>
          </cell>
        </row>
        <row r="71851">
          <cell r="B71851" t="str">
            <v>CS05622FB22</v>
          </cell>
        </row>
        <row r="71852">
          <cell r="B71852" t="str">
            <v>CS05622FB22</v>
          </cell>
        </row>
        <row r="71853">
          <cell r="B71853" t="str">
            <v>CS05622FB22</v>
          </cell>
        </row>
        <row r="71854">
          <cell r="B71854" t="str">
            <v>CS05622FB22</v>
          </cell>
        </row>
        <row r="71855">
          <cell r="B71855" t="str">
            <v>CS05622FB22</v>
          </cell>
        </row>
        <row r="71856">
          <cell r="B71856" t="str">
            <v>CS05622FB22</v>
          </cell>
        </row>
        <row r="71857">
          <cell r="B71857" t="str">
            <v>CS05622FB22</v>
          </cell>
        </row>
        <row r="71858">
          <cell r="B71858" t="str">
            <v>CS05622FB22</v>
          </cell>
        </row>
        <row r="71859">
          <cell r="B71859" t="str">
            <v>CS05622FB22</v>
          </cell>
        </row>
        <row r="71860">
          <cell r="B71860" t="str">
            <v>CS05622FB22</v>
          </cell>
        </row>
        <row r="71861">
          <cell r="B71861" t="str">
            <v>CS05622FB22</v>
          </cell>
        </row>
        <row r="71862">
          <cell r="B71862" t="str">
            <v>CS05622FB22</v>
          </cell>
        </row>
        <row r="71863">
          <cell r="B71863" t="str">
            <v>CS05622FB22</v>
          </cell>
        </row>
        <row r="71864">
          <cell r="B71864" t="str">
            <v>CS05622FB22</v>
          </cell>
        </row>
        <row r="71865">
          <cell r="B71865" t="str">
            <v>CS05622FB22</v>
          </cell>
        </row>
        <row r="71866">
          <cell r="B71866" t="str">
            <v>CS05622FB22</v>
          </cell>
        </row>
        <row r="71867">
          <cell r="B71867" t="str">
            <v>CS05622FB22</v>
          </cell>
        </row>
        <row r="71868">
          <cell r="B71868" t="str">
            <v>CS05622FB22</v>
          </cell>
        </row>
        <row r="71869">
          <cell r="B71869" t="str">
            <v>CS05622FB22</v>
          </cell>
        </row>
        <row r="71870">
          <cell r="B71870" t="str">
            <v>CS05622FB22</v>
          </cell>
        </row>
        <row r="71871">
          <cell r="B71871" t="str">
            <v>CS05622FB22</v>
          </cell>
        </row>
        <row r="71872">
          <cell r="B71872" t="str">
            <v>CS05622FB22</v>
          </cell>
        </row>
        <row r="71873">
          <cell r="B71873" t="str">
            <v>CS05622FB22</v>
          </cell>
        </row>
        <row r="71874">
          <cell r="B71874" t="str">
            <v>CS05622FB22</v>
          </cell>
        </row>
        <row r="71875">
          <cell r="B71875" t="str">
            <v>CS05622FB22</v>
          </cell>
        </row>
        <row r="71876">
          <cell r="B71876" t="str">
            <v>CS05622FB22</v>
          </cell>
        </row>
        <row r="71877">
          <cell r="B71877" t="str">
            <v>CS05102FB09</v>
          </cell>
        </row>
        <row r="71878">
          <cell r="B71878" t="str">
            <v>CS05102FB09</v>
          </cell>
        </row>
        <row r="71879">
          <cell r="B71879" t="str">
            <v>CS05102FB09</v>
          </cell>
        </row>
        <row r="71880">
          <cell r="B71880" t="str">
            <v>CS05102FB09</v>
          </cell>
        </row>
        <row r="71881">
          <cell r="B71881" t="str">
            <v>CS05102FB09</v>
          </cell>
        </row>
        <row r="71882">
          <cell r="B71882" t="str">
            <v>CS05102FB09</v>
          </cell>
        </row>
        <row r="71883">
          <cell r="B71883" t="str">
            <v>CS05102FB09</v>
          </cell>
        </row>
        <row r="71884">
          <cell r="B71884" t="str">
            <v>CS05102FB09</v>
          </cell>
        </row>
        <row r="71885">
          <cell r="B71885" t="str">
            <v>CS05102FB09</v>
          </cell>
        </row>
        <row r="71886">
          <cell r="B71886" t="str">
            <v>CS05102FB09</v>
          </cell>
        </row>
        <row r="71887">
          <cell r="B71887" t="str">
            <v>CS05102FB09</v>
          </cell>
        </row>
        <row r="71888">
          <cell r="B71888" t="str">
            <v>CS05102FB09</v>
          </cell>
        </row>
        <row r="71889">
          <cell r="B71889" t="str">
            <v>CS05102FB09</v>
          </cell>
        </row>
        <row r="71890">
          <cell r="B71890" t="str">
            <v>CS05102FB09</v>
          </cell>
        </row>
        <row r="71891">
          <cell r="B71891" t="str">
            <v>CS05102FB09</v>
          </cell>
        </row>
        <row r="71892">
          <cell r="B71892" t="str">
            <v>CS05102FB09</v>
          </cell>
        </row>
        <row r="71893">
          <cell r="B71893" t="str">
            <v>CS05102FB09</v>
          </cell>
        </row>
        <row r="71894">
          <cell r="B71894" t="str">
            <v>CS05102FB09</v>
          </cell>
        </row>
        <row r="71895">
          <cell r="B71895" t="str">
            <v>CS05102FB09</v>
          </cell>
        </row>
        <row r="71896">
          <cell r="B71896" t="str">
            <v>CS05102FB09</v>
          </cell>
        </row>
        <row r="71897">
          <cell r="B71897" t="str">
            <v>CS05102FB09</v>
          </cell>
        </row>
        <row r="71898">
          <cell r="B71898" t="str">
            <v>CS05102FB09</v>
          </cell>
        </row>
        <row r="71899">
          <cell r="B71899" t="str">
            <v>CS05102FB09</v>
          </cell>
        </row>
        <row r="71900">
          <cell r="B71900" t="str">
            <v>CS05102FB09</v>
          </cell>
        </row>
        <row r="71901">
          <cell r="B71901" t="str">
            <v>CS05102FB09</v>
          </cell>
        </row>
        <row r="71902">
          <cell r="B71902" t="str">
            <v>CS05102FB09</v>
          </cell>
        </row>
        <row r="71903">
          <cell r="B71903" t="str">
            <v>CS05102FB09</v>
          </cell>
        </row>
        <row r="71904">
          <cell r="B71904" t="str">
            <v>CS05102FB09</v>
          </cell>
        </row>
        <row r="71905">
          <cell r="B71905" t="str">
            <v>CS05102FB09</v>
          </cell>
        </row>
        <row r="71906">
          <cell r="B71906" t="str">
            <v>CS05102FB09</v>
          </cell>
        </row>
        <row r="71907">
          <cell r="B71907" t="str">
            <v>CS05102FB09</v>
          </cell>
        </row>
        <row r="71908">
          <cell r="B71908" t="str">
            <v>CS05102FB09</v>
          </cell>
        </row>
        <row r="71909">
          <cell r="B71909" t="str">
            <v>CS05101JE15</v>
          </cell>
        </row>
        <row r="71910">
          <cell r="B71910" t="str">
            <v>CS05101JE15</v>
          </cell>
        </row>
        <row r="71911">
          <cell r="B71911" t="str">
            <v>CS05101JE15</v>
          </cell>
        </row>
        <row r="71912">
          <cell r="B71912" t="str">
            <v>CS05101JE15</v>
          </cell>
        </row>
        <row r="71913">
          <cell r="B71913" t="str">
            <v>CS05101JE15</v>
          </cell>
        </row>
        <row r="71914">
          <cell r="B71914" t="str">
            <v>CS05101JE15</v>
          </cell>
        </row>
        <row r="71915">
          <cell r="B71915" t="str">
            <v>CS05101JE15</v>
          </cell>
        </row>
        <row r="71916">
          <cell r="B71916" t="str">
            <v>CS05101JE15</v>
          </cell>
        </row>
        <row r="71917">
          <cell r="B71917" t="str">
            <v>CS05101JE15</v>
          </cell>
        </row>
        <row r="71918">
          <cell r="B71918" t="str">
            <v>CS05101JE15</v>
          </cell>
        </row>
        <row r="71919">
          <cell r="B71919" t="str">
            <v>CS05101JE15</v>
          </cell>
        </row>
        <row r="71920">
          <cell r="B71920" t="str">
            <v>CS05101JE15</v>
          </cell>
        </row>
        <row r="71921">
          <cell r="B71921" t="str">
            <v>CS05101JE15</v>
          </cell>
        </row>
        <row r="71922">
          <cell r="B71922" t="str">
            <v>CS05101JE15</v>
          </cell>
        </row>
        <row r="71923">
          <cell r="B71923" t="str">
            <v>CS05101JE15</v>
          </cell>
        </row>
        <row r="71924">
          <cell r="B71924" t="str">
            <v>CS05101JE15</v>
          </cell>
        </row>
        <row r="71925">
          <cell r="B71925" t="str">
            <v>CS05101JE15</v>
          </cell>
        </row>
        <row r="71926">
          <cell r="B71926" t="str">
            <v>CS05101JE15</v>
          </cell>
        </row>
        <row r="71927">
          <cell r="B71927" t="str">
            <v>CS05101JE15</v>
          </cell>
        </row>
        <row r="71928">
          <cell r="B71928" t="str">
            <v>CS05101JE15</v>
          </cell>
        </row>
        <row r="71929">
          <cell r="B71929" t="str">
            <v>CS05101JE15</v>
          </cell>
        </row>
        <row r="71930">
          <cell r="B71930" t="str">
            <v>CS05101JE15</v>
          </cell>
        </row>
        <row r="71931">
          <cell r="B71931" t="str">
            <v>CS05101JE15</v>
          </cell>
        </row>
        <row r="71932">
          <cell r="B71932" t="str">
            <v>CS05101JE15</v>
          </cell>
        </row>
        <row r="71933">
          <cell r="B71933" t="str">
            <v>CS05101JE15</v>
          </cell>
        </row>
        <row r="71934">
          <cell r="B71934" t="str">
            <v>CS05101JE15</v>
          </cell>
        </row>
        <row r="71935">
          <cell r="B71935" t="str">
            <v>CS05101JE15</v>
          </cell>
        </row>
        <row r="71936">
          <cell r="B71936" t="str">
            <v>CS05101JE15</v>
          </cell>
        </row>
        <row r="71937">
          <cell r="B71937" t="str">
            <v>CS05101JE15</v>
          </cell>
        </row>
        <row r="71938">
          <cell r="B71938" t="str">
            <v>CS05101JE15</v>
          </cell>
        </row>
        <row r="71939">
          <cell r="B71939" t="str">
            <v>CS05101JE15</v>
          </cell>
        </row>
        <row r="71940">
          <cell r="B71940" t="str">
            <v>CS05101JE15</v>
          </cell>
        </row>
        <row r="71941">
          <cell r="B71941" t="str">
            <v>CS05101JE15</v>
          </cell>
        </row>
        <row r="71942">
          <cell r="B71942" t="str">
            <v>CS05101JE15</v>
          </cell>
        </row>
        <row r="71943">
          <cell r="B71943" t="str">
            <v>CS05101JE15</v>
          </cell>
        </row>
        <row r="71944">
          <cell r="B71944" t="str">
            <v>CS05101JE15</v>
          </cell>
        </row>
        <row r="71945">
          <cell r="B71945" t="str">
            <v>CS05101JE15</v>
          </cell>
        </row>
        <row r="71946">
          <cell r="B71946" t="str">
            <v>CS05101JE15</v>
          </cell>
        </row>
        <row r="71947">
          <cell r="B71947" t="str">
            <v>CS05101JE15</v>
          </cell>
        </row>
        <row r="71948">
          <cell r="B71948" t="str">
            <v>CS05101JE15</v>
          </cell>
        </row>
        <row r="71949">
          <cell r="B71949" t="str">
            <v>CS05101JE15</v>
          </cell>
        </row>
        <row r="71950">
          <cell r="B71950" t="str">
            <v>CS05101JE15</v>
          </cell>
        </row>
        <row r="71951">
          <cell r="B71951" t="str">
            <v>CS05101JE15</v>
          </cell>
        </row>
        <row r="71952">
          <cell r="B71952" t="str">
            <v>CS05101JE15</v>
          </cell>
        </row>
        <row r="71953">
          <cell r="B71953" t="str">
            <v>CS05101JE15</v>
          </cell>
        </row>
        <row r="71954">
          <cell r="B71954" t="str">
            <v>CS05101JE15</v>
          </cell>
        </row>
        <row r="71955">
          <cell r="B71955" t="str">
            <v>CS05101JE15</v>
          </cell>
        </row>
        <row r="71956">
          <cell r="B71956" t="str">
            <v>CS05101JE15</v>
          </cell>
        </row>
        <row r="71957">
          <cell r="B71957" t="str">
            <v>CS05101JE15</v>
          </cell>
        </row>
        <row r="71958">
          <cell r="B71958" t="str">
            <v>CS05101JE15</v>
          </cell>
        </row>
        <row r="71959">
          <cell r="B71959" t="str">
            <v>CS05101JE15</v>
          </cell>
        </row>
        <row r="71960">
          <cell r="B71960" t="str">
            <v>CS05101JE15</v>
          </cell>
        </row>
        <row r="71961">
          <cell r="B71961" t="str">
            <v>CS05101JE15</v>
          </cell>
        </row>
        <row r="71962">
          <cell r="B71962" t="str">
            <v>CS05101JE15</v>
          </cell>
        </row>
        <row r="71963">
          <cell r="B71963" t="str">
            <v>CS05101JE15</v>
          </cell>
        </row>
        <row r="71964">
          <cell r="B71964" t="str">
            <v>CS05101JE15</v>
          </cell>
        </row>
        <row r="71965">
          <cell r="B71965" t="str">
            <v>CS05101JE15</v>
          </cell>
        </row>
        <row r="71966">
          <cell r="B71966" t="str">
            <v>CS05101JE15</v>
          </cell>
        </row>
        <row r="71967">
          <cell r="B71967" t="str">
            <v>CS05101JE15</v>
          </cell>
        </row>
        <row r="71968">
          <cell r="B71968" t="str">
            <v>CS05101JE15</v>
          </cell>
        </row>
        <row r="71969">
          <cell r="B71969" t="str">
            <v>CS05101JE15</v>
          </cell>
        </row>
        <row r="71970">
          <cell r="B71970" t="str">
            <v>CS05101JE15</v>
          </cell>
        </row>
        <row r="71971">
          <cell r="B71971" t="str">
            <v>CS05101JE15</v>
          </cell>
        </row>
        <row r="71972">
          <cell r="B71972" t="str">
            <v>CS05101JE15</v>
          </cell>
        </row>
        <row r="71973">
          <cell r="B71973" t="str">
            <v>CS04992FB31</v>
          </cell>
        </row>
        <row r="71974">
          <cell r="B71974" t="str">
            <v>CS04992FB31</v>
          </cell>
        </row>
        <row r="71975">
          <cell r="B71975" t="str">
            <v>CS04992FB31</v>
          </cell>
        </row>
        <row r="71976">
          <cell r="B71976" t="str">
            <v>CS04992FB31</v>
          </cell>
        </row>
        <row r="71977">
          <cell r="B71977" t="str">
            <v>CS04992FB31</v>
          </cell>
        </row>
        <row r="71978">
          <cell r="B71978" t="str">
            <v>CS04992FB31</v>
          </cell>
        </row>
        <row r="71979">
          <cell r="B71979" t="str">
            <v>CS04992FB31</v>
          </cell>
        </row>
        <row r="71980">
          <cell r="B71980" t="str">
            <v>CS04992FB31</v>
          </cell>
        </row>
        <row r="71981">
          <cell r="B71981" t="str">
            <v>CS04992FB31</v>
          </cell>
        </row>
        <row r="71982">
          <cell r="B71982" t="str">
            <v>CS04992FB31</v>
          </cell>
        </row>
        <row r="71983">
          <cell r="B71983" t="str">
            <v>CS04992FB31</v>
          </cell>
        </row>
        <row r="71984">
          <cell r="B71984" t="str">
            <v>CS04992FB31</v>
          </cell>
        </row>
        <row r="71985">
          <cell r="B71985" t="str">
            <v>CS04992FB31</v>
          </cell>
        </row>
        <row r="71986">
          <cell r="B71986" t="str">
            <v>CS04992FB31</v>
          </cell>
        </row>
        <row r="71987">
          <cell r="B71987" t="str">
            <v>CS04992FB31</v>
          </cell>
        </row>
        <row r="71988">
          <cell r="B71988" t="str">
            <v>CS04992FB31</v>
          </cell>
        </row>
        <row r="71989">
          <cell r="B71989" t="str">
            <v>CS04992FB31</v>
          </cell>
        </row>
        <row r="71990">
          <cell r="B71990" t="str">
            <v>CS04992FB31</v>
          </cell>
        </row>
        <row r="71991">
          <cell r="B71991" t="str">
            <v>CS04992FB31</v>
          </cell>
        </row>
        <row r="71992">
          <cell r="B71992" t="str">
            <v>CS04992FB31</v>
          </cell>
        </row>
        <row r="71993">
          <cell r="B71993" t="str">
            <v>CS04992FB31</v>
          </cell>
        </row>
        <row r="71994">
          <cell r="B71994" t="str">
            <v>CS04992FB31</v>
          </cell>
        </row>
        <row r="71995">
          <cell r="B71995" t="str">
            <v>CS11242FB10</v>
          </cell>
        </row>
        <row r="71996">
          <cell r="B71996" t="str">
            <v>CS11242FB10</v>
          </cell>
        </row>
        <row r="71997">
          <cell r="B71997" t="str">
            <v>CS11242FB10</v>
          </cell>
        </row>
        <row r="71998">
          <cell r="B71998" t="str">
            <v>CS11242FB10</v>
          </cell>
        </row>
        <row r="71999">
          <cell r="B71999" t="str">
            <v>CS11242FB10</v>
          </cell>
        </row>
        <row r="72000">
          <cell r="B72000" t="str">
            <v>CS11242FB10</v>
          </cell>
        </row>
        <row r="72001">
          <cell r="B72001" t="str">
            <v>CS11242FB10</v>
          </cell>
        </row>
        <row r="72002">
          <cell r="B72002" t="str">
            <v>CS11242FB10</v>
          </cell>
        </row>
        <row r="72003">
          <cell r="B72003" t="str">
            <v>CS11242FB10</v>
          </cell>
        </row>
        <row r="72004">
          <cell r="B72004" t="str">
            <v>CS11242FB10</v>
          </cell>
        </row>
        <row r="72005">
          <cell r="B72005" t="str">
            <v>CS11242FB10</v>
          </cell>
        </row>
        <row r="72006">
          <cell r="B72006" t="str">
            <v>CS11242FB10</v>
          </cell>
        </row>
        <row r="72007">
          <cell r="B72007" t="str">
            <v>CS11242FB10</v>
          </cell>
        </row>
        <row r="72008">
          <cell r="B72008" t="str">
            <v>CS11242FB10</v>
          </cell>
        </row>
        <row r="72009">
          <cell r="B72009" t="str">
            <v>CS11242FB10</v>
          </cell>
        </row>
        <row r="72010">
          <cell r="B72010" t="str">
            <v>CS11242FB10</v>
          </cell>
        </row>
        <row r="72011">
          <cell r="B72011" t="str">
            <v>CS11242FB10</v>
          </cell>
        </row>
        <row r="72012">
          <cell r="B72012" t="str">
            <v>CS11242FB10</v>
          </cell>
        </row>
        <row r="72013">
          <cell r="B72013" t="str">
            <v>CS11242FB10</v>
          </cell>
        </row>
        <row r="72014">
          <cell r="B72014" t="str">
            <v>CS11242FB10</v>
          </cell>
        </row>
        <row r="72015">
          <cell r="B72015" t="str">
            <v>CS11242FB10</v>
          </cell>
        </row>
        <row r="72016">
          <cell r="B72016" t="str">
            <v>CS11242FB10</v>
          </cell>
        </row>
        <row r="72017">
          <cell r="B72017" t="str">
            <v>CS11242FB10</v>
          </cell>
        </row>
        <row r="72018">
          <cell r="B72018" t="str">
            <v>CS11242FB10</v>
          </cell>
        </row>
        <row r="72019">
          <cell r="B72019" t="str">
            <v>CS16802JB27</v>
          </cell>
        </row>
        <row r="72020">
          <cell r="B72020" t="str">
            <v>CS16802JB27</v>
          </cell>
        </row>
        <row r="72021">
          <cell r="B72021" t="str">
            <v>CS16802JB27</v>
          </cell>
        </row>
        <row r="72022">
          <cell r="B72022" t="str">
            <v>CS16802JB27</v>
          </cell>
        </row>
        <row r="72023">
          <cell r="B72023" t="str">
            <v>CS16802JB27</v>
          </cell>
        </row>
        <row r="72024">
          <cell r="B72024" t="str">
            <v>CS16802JB27</v>
          </cell>
        </row>
        <row r="72025">
          <cell r="B72025" t="str">
            <v>CS16802JB27</v>
          </cell>
        </row>
        <row r="72026">
          <cell r="B72026" t="str">
            <v>CS16802JB27</v>
          </cell>
        </row>
        <row r="72027">
          <cell r="B72027" t="str">
            <v>CS16802JB27</v>
          </cell>
        </row>
        <row r="72028">
          <cell r="B72028" t="str">
            <v>CS16802JB27</v>
          </cell>
        </row>
        <row r="72029">
          <cell r="B72029" t="str">
            <v>CS16802JB27</v>
          </cell>
        </row>
        <row r="72030">
          <cell r="B72030" t="str">
            <v>CS16802JB27</v>
          </cell>
        </row>
        <row r="72031">
          <cell r="B72031" t="str">
            <v>CS16802JB27</v>
          </cell>
        </row>
        <row r="72032">
          <cell r="B72032" t="str">
            <v>CS16802JB27</v>
          </cell>
        </row>
        <row r="72033">
          <cell r="B72033" t="str">
            <v>CS16802JB27</v>
          </cell>
        </row>
        <row r="72034">
          <cell r="B72034" t="str">
            <v>CS16802JB27</v>
          </cell>
        </row>
        <row r="72035">
          <cell r="B72035" t="str">
            <v>CS16802JB27</v>
          </cell>
        </row>
        <row r="72036">
          <cell r="B72036" t="str">
            <v>CS16802JB27</v>
          </cell>
        </row>
        <row r="72037">
          <cell r="B72037" t="str">
            <v>CS16802JB27</v>
          </cell>
        </row>
        <row r="72038">
          <cell r="B72038" t="str">
            <v>CS16802JB27</v>
          </cell>
        </row>
        <row r="72039">
          <cell r="B72039" t="str">
            <v>CS16802JB27</v>
          </cell>
        </row>
        <row r="72040">
          <cell r="B72040" t="str">
            <v>CS16802JB27</v>
          </cell>
        </row>
        <row r="72041">
          <cell r="B72041" t="str">
            <v>CS16802JB27</v>
          </cell>
        </row>
        <row r="72042">
          <cell r="B72042" t="str">
            <v>CS16802JB27</v>
          </cell>
        </row>
        <row r="72043">
          <cell r="B72043" t="str">
            <v>CS16802JB27</v>
          </cell>
        </row>
        <row r="72044">
          <cell r="B72044" t="str">
            <v>CS16802JB27</v>
          </cell>
        </row>
        <row r="72045">
          <cell r="B72045" t="str">
            <v>CS16802JB27</v>
          </cell>
        </row>
        <row r="72046">
          <cell r="B72046" t="str">
            <v>CS16802JB27</v>
          </cell>
        </row>
        <row r="72047">
          <cell r="B72047" t="str">
            <v>CS16802JB27</v>
          </cell>
        </row>
        <row r="72048">
          <cell r="B72048" t="str">
            <v>CS16802JB27</v>
          </cell>
        </row>
        <row r="72049">
          <cell r="B72049" t="str">
            <v>CS16802JB27</v>
          </cell>
        </row>
        <row r="72050">
          <cell r="B72050" t="str">
            <v>CS16802JB27</v>
          </cell>
        </row>
        <row r="72051">
          <cell r="B72051" t="str">
            <v>CS16802JB27</v>
          </cell>
        </row>
        <row r="72052">
          <cell r="B72052" t="str">
            <v>CS16802JB27</v>
          </cell>
        </row>
        <row r="72053">
          <cell r="B72053" t="str">
            <v>CS16802JB27</v>
          </cell>
        </row>
        <row r="72054">
          <cell r="B72054" t="str">
            <v>CS16802JB27</v>
          </cell>
        </row>
        <row r="72055">
          <cell r="B72055" t="str">
            <v>CS16802JB27</v>
          </cell>
        </row>
        <row r="72056">
          <cell r="B72056" t="str">
            <v>CS16802JB27</v>
          </cell>
        </row>
        <row r="72057">
          <cell r="B72057" t="str">
            <v>CS16802JB27</v>
          </cell>
        </row>
        <row r="72058">
          <cell r="B72058" t="str">
            <v>CS16802JB27</v>
          </cell>
        </row>
        <row r="72059">
          <cell r="B72059" t="str">
            <v>CS16802JB27</v>
          </cell>
        </row>
        <row r="72060">
          <cell r="B72060" t="str">
            <v>CS16802JB27</v>
          </cell>
        </row>
        <row r="72061">
          <cell r="B72061" t="str">
            <v>CS16802JB27</v>
          </cell>
        </row>
        <row r="72062">
          <cell r="B72062" t="str">
            <v>CS16802JB27</v>
          </cell>
        </row>
        <row r="72063">
          <cell r="B72063" t="str">
            <v>CS16802JB27</v>
          </cell>
        </row>
        <row r="72064">
          <cell r="B72064" t="str">
            <v>CS16802JB27</v>
          </cell>
        </row>
        <row r="72065">
          <cell r="B72065" t="str">
            <v>CS16802JB27</v>
          </cell>
        </row>
        <row r="72066">
          <cell r="B72066" t="str">
            <v>CS16802JB27</v>
          </cell>
        </row>
        <row r="72067">
          <cell r="B72067" t="str">
            <v>CS16802JB27</v>
          </cell>
        </row>
        <row r="72068">
          <cell r="B72068" t="str">
            <v>CS16802JB27</v>
          </cell>
        </row>
        <row r="72069">
          <cell r="B72069" t="str">
            <v>CS16802JB27</v>
          </cell>
        </row>
        <row r="72070">
          <cell r="B72070" t="str">
            <v>CS16802JB27</v>
          </cell>
        </row>
        <row r="72071">
          <cell r="B72071" t="str">
            <v>CS16802JB27</v>
          </cell>
        </row>
        <row r="72072">
          <cell r="B72072" t="str">
            <v>CS16802JB27</v>
          </cell>
        </row>
        <row r="72073">
          <cell r="B72073" t="str">
            <v>CS16802JB27</v>
          </cell>
        </row>
        <row r="72074">
          <cell r="B72074" t="str">
            <v>CS16802JB27</v>
          </cell>
        </row>
        <row r="72075">
          <cell r="B72075" t="str">
            <v>CS16802JB27</v>
          </cell>
        </row>
        <row r="72076">
          <cell r="B72076" t="str">
            <v>CS16802JB27</v>
          </cell>
        </row>
        <row r="72077">
          <cell r="B72077" t="str">
            <v>CS16802JB27</v>
          </cell>
        </row>
        <row r="72078">
          <cell r="B72078" t="str">
            <v>CS16802JB27</v>
          </cell>
        </row>
        <row r="72079">
          <cell r="B72079" t="str">
            <v>CS16802JB27</v>
          </cell>
        </row>
        <row r="72080">
          <cell r="B72080" t="str">
            <v>CS16802JB27</v>
          </cell>
        </row>
        <row r="72081">
          <cell r="B72081" t="str">
            <v>CS16802JB27</v>
          </cell>
        </row>
        <row r="72082">
          <cell r="B72082" t="str">
            <v>CS16802JB27</v>
          </cell>
        </row>
        <row r="72083">
          <cell r="B72083" t="str">
            <v>CS16802JB27</v>
          </cell>
        </row>
        <row r="72084">
          <cell r="B72084" t="str">
            <v>CS16802JB27</v>
          </cell>
        </row>
        <row r="72085">
          <cell r="B72085" t="str">
            <v>CS16492FB13</v>
          </cell>
        </row>
        <row r="72086">
          <cell r="B72086" t="str">
            <v>CS16492FB13</v>
          </cell>
        </row>
        <row r="72087">
          <cell r="B72087" t="str">
            <v>CS16492FB13</v>
          </cell>
        </row>
        <row r="72088">
          <cell r="B72088" t="str">
            <v>CS16492FB13</v>
          </cell>
        </row>
        <row r="72089">
          <cell r="B72089" t="str">
            <v>CS16492FB13</v>
          </cell>
        </row>
        <row r="72090">
          <cell r="B72090" t="str">
            <v>CS16492FB13</v>
          </cell>
        </row>
        <row r="72091">
          <cell r="B72091" t="str">
            <v>CS16492FB13</v>
          </cell>
        </row>
        <row r="72092">
          <cell r="B72092" t="str">
            <v>CS16492FB13</v>
          </cell>
        </row>
        <row r="72093">
          <cell r="B72093" t="str">
            <v>CS16492FB13</v>
          </cell>
        </row>
        <row r="72094">
          <cell r="B72094" t="str">
            <v>CS16492FB13</v>
          </cell>
        </row>
        <row r="72095">
          <cell r="B72095" t="str">
            <v>CS16492FB13</v>
          </cell>
        </row>
        <row r="72096">
          <cell r="B72096" t="str">
            <v>CS15492FB29</v>
          </cell>
        </row>
        <row r="72097">
          <cell r="B72097" t="str">
            <v>CS15492FB29</v>
          </cell>
        </row>
        <row r="72098">
          <cell r="B72098" t="str">
            <v>CS15492FB29</v>
          </cell>
        </row>
        <row r="72099">
          <cell r="B72099" t="str">
            <v>CS15492FB29</v>
          </cell>
        </row>
        <row r="72100">
          <cell r="B72100" t="str">
            <v>CS15492FB29</v>
          </cell>
        </row>
        <row r="72101">
          <cell r="B72101" t="str">
            <v>CS15492FB29</v>
          </cell>
        </row>
        <row r="72102">
          <cell r="B72102" t="str">
            <v>CS15492FB29</v>
          </cell>
        </row>
        <row r="72103">
          <cell r="B72103" t="str">
            <v>CS15492FB29</v>
          </cell>
        </row>
        <row r="72104">
          <cell r="B72104" t="str">
            <v>CS15492FB29</v>
          </cell>
        </row>
        <row r="72105">
          <cell r="B72105" t="str">
            <v>CS15492FB29</v>
          </cell>
        </row>
        <row r="72106">
          <cell r="B72106" t="str">
            <v>CS15492FB29</v>
          </cell>
        </row>
        <row r="72107">
          <cell r="B72107" t="str">
            <v>CS15492FB29</v>
          </cell>
        </row>
        <row r="72108">
          <cell r="B72108" t="str">
            <v>CS15492FB29</v>
          </cell>
        </row>
        <row r="72109">
          <cell r="B72109" t="str">
            <v>CS15492FB29</v>
          </cell>
        </row>
        <row r="72110">
          <cell r="B72110" t="str">
            <v>CS15492FB29</v>
          </cell>
        </row>
        <row r="72111">
          <cell r="B72111" t="str">
            <v>CS15492FB29</v>
          </cell>
        </row>
        <row r="72112">
          <cell r="B72112" t="str">
            <v>CS15492FB29</v>
          </cell>
        </row>
        <row r="72113">
          <cell r="B72113" t="str">
            <v>CS15492FB29</v>
          </cell>
        </row>
        <row r="72114">
          <cell r="B72114" t="str">
            <v>CS15492FB29</v>
          </cell>
        </row>
        <row r="72115">
          <cell r="B72115" t="str">
            <v>CS15492FB29</v>
          </cell>
        </row>
        <row r="72116">
          <cell r="B72116" t="str">
            <v>CS15492FB29</v>
          </cell>
        </row>
        <row r="72117">
          <cell r="B72117" t="str">
            <v>CS15492FB29</v>
          </cell>
        </row>
        <row r="72118">
          <cell r="B72118" t="str">
            <v>CS15362FB13</v>
          </cell>
        </row>
        <row r="72119">
          <cell r="B72119" t="str">
            <v>CS15362FB13</v>
          </cell>
        </row>
        <row r="72120">
          <cell r="B72120" t="str">
            <v>CS15362FB13</v>
          </cell>
        </row>
        <row r="72121">
          <cell r="B72121" t="str">
            <v>CS15362FB13</v>
          </cell>
        </row>
        <row r="72122">
          <cell r="B72122" t="str">
            <v>CS15362FB13</v>
          </cell>
        </row>
        <row r="72123">
          <cell r="B72123" t="str">
            <v>CS15362FB13</v>
          </cell>
        </row>
        <row r="72124">
          <cell r="B72124" t="str">
            <v>CS15362FB13</v>
          </cell>
        </row>
        <row r="72125">
          <cell r="B72125" t="str">
            <v>CS15362FB13</v>
          </cell>
        </row>
        <row r="72126">
          <cell r="B72126" t="str">
            <v>CS15362FB13</v>
          </cell>
        </row>
        <row r="72127">
          <cell r="B72127" t="str">
            <v>CS15362FB13</v>
          </cell>
        </row>
        <row r="72128">
          <cell r="B72128" t="str">
            <v>CS15362FB13</v>
          </cell>
        </row>
        <row r="72129">
          <cell r="B72129" t="str">
            <v>CS14991FE00</v>
          </cell>
        </row>
        <row r="72130">
          <cell r="B72130" t="str">
            <v>CS14991FE00</v>
          </cell>
        </row>
        <row r="72131">
          <cell r="B72131" t="str">
            <v>CS14991FE00</v>
          </cell>
        </row>
        <row r="72132">
          <cell r="B72132" t="str">
            <v>CS14991FE00</v>
          </cell>
        </row>
        <row r="72133">
          <cell r="B72133" t="str">
            <v>CS14991FE00</v>
          </cell>
        </row>
        <row r="72134">
          <cell r="B72134" t="str">
            <v>CS14991FE00</v>
          </cell>
        </row>
        <row r="72135">
          <cell r="B72135" t="str">
            <v>CS14991FE00</v>
          </cell>
        </row>
        <row r="72136">
          <cell r="B72136" t="str">
            <v>CS14991FE00</v>
          </cell>
        </row>
        <row r="72137">
          <cell r="B72137" t="str">
            <v>CS14991FE00</v>
          </cell>
        </row>
        <row r="72138">
          <cell r="B72138" t="str">
            <v>CS14991FE00</v>
          </cell>
        </row>
        <row r="72139">
          <cell r="B72139" t="str">
            <v>CS14991FE00</v>
          </cell>
        </row>
        <row r="72140">
          <cell r="B72140" t="str">
            <v>CS14991FE00</v>
          </cell>
        </row>
        <row r="72141">
          <cell r="B72141" t="str">
            <v>CS14991FE00</v>
          </cell>
        </row>
        <row r="72142">
          <cell r="B72142" t="str">
            <v>CS14991FE00</v>
          </cell>
        </row>
        <row r="72143">
          <cell r="B72143" t="str">
            <v>CS14991FE00</v>
          </cell>
        </row>
        <row r="72144">
          <cell r="B72144" t="str">
            <v>CS14991FE00</v>
          </cell>
        </row>
        <row r="72145">
          <cell r="B72145" t="str">
            <v>CS14991FE00</v>
          </cell>
        </row>
        <row r="72146">
          <cell r="B72146" t="str">
            <v>CS14991FE00</v>
          </cell>
        </row>
        <row r="72147">
          <cell r="B72147" t="str">
            <v>CS14991FE00</v>
          </cell>
        </row>
        <row r="72148">
          <cell r="B72148" t="str">
            <v>CS14991FE00</v>
          </cell>
        </row>
        <row r="72149">
          <cell r="B72149" t="str">
            <v>CS14991FE00</v>
          </cell>
        </row>
        <row r="72150">
          <cell r="B72150" t="str">
            <v>CS14991FE00</v>
          </cell>
        </row>
        <row r="72151">
          <cell r="B72151" t="str">
            <v>CS14991FE00</v>
          </cell>
        </row>
        <row r="72152">
          <cell r="B72152" t="str">
            <v>CS14991FE00</v>
          </cell>
        </row>
        <row r="72153">
          <cell r="B72153" t="str">
            <v>CS14991FE00</v>
          </cell>
        </row>
        <row r="72154">
          <cell r="B72154" t="str">
            <v>CS14991FE00</v>
          </cell>
        </row>
        <row r="72155">
          <cell r="B72155" t="str">
            <v>CS14991FE00</v>
          </cell>
        </row>
        <row r="72156">
          <cell r="B72156" t="str">
            <v>CS14991FE00</v>
          </cell>
        </row>
        <row r="72157">
          <cell r="B72157" t="str">
            <v>CS14991FE00</v>
          </cell>
        </row>
        <row r="72158">
          <cell r="B72158" t="str">
            <v>CS14991FE00</v>
          </cell>
        </row>
        <row r="72159">
          <cell r="B72159" t="str">
            <v>CS14991FE00</v>
          </cell>
        </row>
        <row r="72160">
          <cell r="B72160" t="str">
            <v>CS14991FE00</v>
          </cell>
        </row>
        <row r="72161">
          <cell r="B72161" t="str">
            <v>CS14991FE00</v>
          </cell>
        </row>
        <row r="72162">
          <cell r="B72162" t="str">
            <v>CS14991FE00</v>
          </cell>
        </row>
        <row r="72163">
          <cell r="B72163" t="str">
            <v>CS14991FE00</v>
          </cell>
        </row>
        <row r="72164">
          <cell r="B72164" t="str">
            <v>CS14991FE00</v>
          </cell>
        </row>
        <row r="72165">
          <cell r="B72165" t="str">
            <v>CS14991FE00</v>
          </cell>
        </row>
        <row r="72166">
          <cell r="B72166" t="str">
            <v>CS14991FE00</v>
          </cell>
        </row>
        <row r="72167">
          <cell r="B72167" t="str">
            <v>CS14991FE00</v>
          </cell>
        </row>
        <row r="72168">
          <cell r="B72168" t="str">
            <v>CS14991FE00</v>
          </cell>
        </row>
        <row r="72169">
          <cell r="B72169" t="str">
            <v>CS14991FE00</v>
          </cell>
        </row>
        <row r="72170">
          <cell r="B72170" t="str">
            <v>CS17152FB17</v>
          </cell>
        </row>
        <row r="72171">
          <cell r="B72171" t="str">
            <v>CS17152FB17</v>
          </cell>
        </row>
        <row r="72172">
          <cell r="B72172" t="str">
            <v>CS17152FB17</v>
          </cell>
        </row>
        <row r="72173">
          <cell r="B72173" t="str">
            <v>CS17152FB17</v>
          </cell>
        </row>
        <row r="72174">
          <cell r="B72174" t="str">
            <v>CS17152FB17</v>
          </cell>
        </row>
        <row r="72175">
          <cell r="B72175" t="str">
            <v>CS17152FB17</v>
          </cell>
        </row>
        <row r="72176">
          <cell r="B72176" t="str">
            <v>CS17152FB17</v>
          </cell>
        </row>
        <row r="72177">
          <cell r="B72177" t="str">
            <v>CS17152FB17</v>
          </cell>
        </row>
        <row r="72178">
          <cell r="B72178" t="str">
            <v>CS17152FB17</v>
          </cell>
        </row>
        <row r="72179">
          <cell r="B72179" t="str">
            <v>CS17152FB17</v>
          </cell>
        </row>
        <row r="72180">
          <cell r="B72180" t="str">
            <v>CS17152FB17</v>
          </cell>
        </row>
        <row r="72181">
          <cell r="B72181" t="str">
            <v>CS21052FB00</v>
          </cell>
        </row>
        <row r="72182">
          <cell r="B72182" t="str">
            <v>CS21052FB00</v>
          </cell>
        </row>
        <row r="72183">
          <cell r="B72183" t="str">
            <v>CS21052FB00</v>
          </cell>
        </row>
        <row r="72184">
          <cell r="B72184" t="str">
            <v>CS21052FB00</v>
          </cell>
        </row>
        <row r="72185">
          <cell r="B72185" t="str">
            <v>CS21052FB00</v>
          </cell>
        </row>
        <row r="72186">
          <cell r="B72186" t="str">
            <v>CS21052FB00</v>
          </cell>
        </row>
        <row r="72187">
          <cell r="B72187" t="str">
            <v>CS21052FB00</v>
          </cell>
        </row>
        <row r="72188">
          <cell r="B72188" t="str">
            <v>CS21052FB00</v>
          </cell>
        </row>
        <row r="72189">
          <cell r="B72189" t="str">
            <v>CS21052FB00</v>
          </cell>
        </row>
        <row r="72190">
          <cell r="B72190" t="str">
            <v>CS21052FB00</v>
          </cell>
        </row>
        <row r="72191">
          <cell r="B72191" t="str">
            <v>CS21052FB00</v>
          </cell>
        </row>
        <row r="72192">
          <cell r="B72192" t="str">
            <v>CS21052FB00</v>
          </cell>
        </row>
        <row r="72193">
          <cell r="B72193" t="str">
            <v>CS21052FB00</v>
          </cell>
        </row>
        <row r="72194">
          <cell r="B72194" t="str">
            <v>CS21052FB00</v>
          </cell>
        </row>
        <row r="72195">
          <cell r="B72195" t="str">
            <v>CS21052FB00</v>
          </cell>
        </row>
        <row r="72196">
          <cell r="B72196" t="str">
            <v>CS21052FB00</v>
          </cell>
        </row>
        <row r="72197">
          <cell r="B72197" t="str">
            <v>CS21052FB00</v>
          </cell>
        </row>
        <row r="72198">
          <cell r="B72198" t="str">
            <v>CS21052FB00</v>
          </cell>
        </row>
        <row r="72199">
          <cell r="B72199" t="str">
            <v>CS21052FB00</v>
          </cell>
        </row>
        <row r="72200">
          <cell r="B72200" t="str">
            <v>CS21052FB00</v>
          </cell>
        </row>
        <row r="72201">
          <cell r="B72201" t="str">
            <v>CS21052FB00</v>
          </cell>
        </row>
        <row r="72202">
          <cell r="B72202" t="str">
            <v>CS21052FB00</v>
          </cell>
        </row>
        <row r="72203">
          <cell r="B72203" t="str">
            <v>CS21002FB24</v>
          </cell>
        </row>
        <row r="72204">
          <cell r="B72204" t="str">
            <v>CS21002FB24</v>
          </cell>
        </row>
        <row r="72205">
          <cell r="B72205" t="str">
            <v>CS21002FB24</v>
          </cell>
        </row>
        <row r="72206">
          <cell r="B72206" t="str">
            <v>CS21002FB24</v>
          </cell>
        </row>
        <row r="72207">
          <cell r="B72207" t="str">
            <v>CS21002FB24</v>
          </cell>
        </row>
        <row r="72208">
          <cell r="B72208" t="str">
            <v>CS21002FB24</v>
          </cell>
        </row>
        <row r="72209">
          <cell r="B72209" t="str">
            <v>CS21002FB24</v>
          </cell>
        </row>
        <row r="72210">
          <cell r="B72210" t="str">
            <v>CS21002FB24</v>
          </cell>
        </row>
        <row r="72211">
          <cell r="B72211" t="str">
            <v>CS21002FB24</v>
          </cell>
        </row>
        <row r="72212">
          <cell r="B72212" t="str">
            <v>CS21002FB24</v>
          </cell>
        </row>
        <row r="72213">
          <cell r="B72213" t="str">
            <v>CS21002FB24</v>
          </cell>
        </row>
        <row r="72214">
          <cell r="B72214" t="str">
            <v>CS21002FB24</v>
          </cell>
        </row>
        <row r="72215">
          <cell r="B72215" t="str">
            <v>CS21002FB24</v>
          </cell>
        </row>
        <row r="72216">
          <cell r="B72216" t="str">
            <v>CS21002FB24</v>
          </cell>
        </row>
        <row r="72217">
          <cell r="B72217" t="str">
            <v>CS21002FB24</v>
          </cell>
        </row>
        <row r="72218">
          <cell r="B72218" t="str">
            <v>CS21002FB24</v>
          </cell>
        </row>
        <row r="72219">
          <cell r="B72219" t="str">
            <v>CS21002FB24</v>
          </cell>
        </row>
        <row r="72220">
          <cell r="B72220" t="str">
            <v>CS21002FB24</v>
          </cell>
        </row>
        <row r="72221">
          <cell r="B72221" t="str">
            <v>CS21002FB24</v>
          </cell>
        </row>
        <row r="72222">
          <cell r="B72222" t="str">
            <v>CS21002FB24</v>
          </cell>
        </row>
        <row r="72223">
          <cell r="B72223" t="str">
            <v>CS21002FB24</v>
          </cell>
        </row>
        <row r="72224">
          <cell r="B72224" t="str">
            <v>CS21002FB24</v>
          </cell>
        </row>
        <row r="72225">
          <cell r="B72225" t="str">
            <v>CS21002FB24</v>
          </cell>
        </row>
        <row r="72226">
          <cell r="B72226" t="str">
            <v>CS21002FB24</v>
          </cell>
        </row>
        <row r="72227">
          <cell r="B72227" t="str">
            <v>CS21002FB24</v>
          </cell>
        </row>
        <row r="72228">
          <cell r="B72228" t="str">
            <v>CS21002FB24</v>
          </cell>
        </row>
        <row r="72229">
          <cell r="B72229" t="str">
            <v>CS21002FB24</v>
          </cell>
        </row>
        <row r="72230">
          <cell r="B72230" t="str">
            <v>CS21002FB24</v>
          </cell>
        </row>
        <row r="72231">
          <cell r="B72231" t="str">
            <v>CS21002FB24</v>
          </cell>
        </row>
        <row r="72232">
          <cell r="B72232" t="str">
            <v>CS21002FB24</v>
          </cell>
        </row>
        <row r="72233">
          <cell r="B72233" t="str">
            <v>CS21002FB24</v>
          </cell>
        </row>
        <row r="72234">
          <cell r="B72234" t="str">
            <v>CS21002FB24</v>
          </cell>
        </row>
        <row r="72235">
          <cell r="B72235" t="str">
            <v>CS21002FB24</v>
          </cell>
        </row>
        <row r="72236">
          <cell r="B72236" t="str">
            <v>CS21002FB24</v>
          </cell>
        </row>
        <row r="72237">
          <cell r="B72237" t="str">
            <v>CS21002FB24</v>
          </cell>
        </row>
        <row r="72238">
          <cell r="B72238" t="str">
            <v>CS21002FB24</v>
          </cell>
        </row>
        <row r="72239">
          <cell r="B72239" t="str">
            <v>CS21002FB24</v>
          </cell>
        </row>
        <row r="72240">
          <cell r="B72240" t="str">
            <v>CS21002FB24</v>
          </cell>
        </row>
        <row r="72241">
          <cell r="B72241" t="str">
            <v>CS21002FB24</v>
          </cell>
        </row>
        <row r="72242">
          <cell r="B72242" t="str">
            <v>CS21002FB24</v>
          </cell>
        </row>
        <row r="72243">
          <cell r="B72243" t="str">
            <v>CS21002FB24</v>
          </cell>
        </row>
        <row r="72244">
          <cell r="B72244" t="str">
            <v>CS21002FB24</v>
          </cell>
        </row>
        <row r="72245">
          <cell r="B72245" t="str">
            <v>CS21002FB24</v>
          </cell>
        </row>
        <row r="72246">
          <cell r="B72246" t="str">
            <v>CS21002FB24</v>
          </cell>
        </row>
        <row r="72247">
          <cell r="B72247" t="str">
            <v>CS21002FB24</v>
          </cell>
        </row>
        <row r="72248">
          <cell r="B72248" t="str">
            <v>CS21002FB24</v>
          </cell>
        </row>
        <row r="72249">
          <cell r="B72249" t="str">
            <v>CS21002FB24</v>
          </cell>
        </row>
        <row r="72250">
          <cell r="B72250" t="str">
            <v>CS21002FB24</v>
          </cell>
        </row>
        <row r="72251">
          <cell r="B72251" t="str">
            <v>CS21002FB24</v>
          </cell>
        </row>
        <row r="72252">
          <cell r="B72252" t="str">
            <v>CS21002FB24</v>
          </cell>
        </row>
        <row r="72253">
          <cell r="B72253" t="str">
            <v>CS21002FB24</v>
          </cell>
        </row>
        <row r="72254">
          <cell r="B72254" t="str">
            <v>CS21002FB24</v>
          </cell>
        </row>
        <row r="72255">
          <cell r="B72255" t="str">
            <v>CS21002FB24</v>
          </cell>
        </row>
        <row r="72256">
          <cell r="B72256" t="str">
            <v>CS21002FB24</v>
          </cell>
        </row>
        <row r="72257">
          <cell r="B72257" t="str">
            <v>CS21002FB24</v>
          </cell>
        </row>
        <row r="72258">
          <cell r="B72258" t="str">
            <v>CS21002FB24</v>
          </cell>
        </row>
        <row r="72259">
          <cell r="B72259" t="str">
            <v>CS21002FB24</v>
          </cell>
        </row>
        <row r="72260">
          <cell r="B72260" t="str">
            <v>CS21002FB24</v>
          </cell>
        </row>
        <row r="72261">
          <cell r="B72261" t="str">
            <v>CS21002FB24</v>
          </cell>
        </row>
        <row r="72262">
          <cell r="B72262" t="str">
            <v>CS21002FB24</v>
          </cell>
        </row>
        <row r="72263">
          <cell r="B72263" t="str">
            <v>CS21002FB24</v>
          </cell>
        </row>
        <row r="72264">
          <cell r="B72264" t="str">
            <v>CS21002FB24</v>
          </cell>
        </row>
        <row r="72265">
          <cell r="B72265" t="str">
            <v>CS21002FB24</v>
          </cell>
        </row>
        <row r="72266">
          <cell r="B72266" t="str">
            <v>CS21002FB24</v>
          </cell>
        </row>
        <row r="72267">
          <cell r="B72267" t="str">
            <v>CS21002FB24</v>
          </cell>
        </row>
        <row r="72268">
          <cell r="B72268" t="str">
            <v>CS21002FB24</v>
          </cell>
        </row>
        <row r="72269">
          <cell r="B72269" t="str">
            <v>CS21002FB24</v>
          </cell>
        </row>
        <row r="72270">
          <cell r="B72270" t="str">
            <v>CS21002FB24</v>
          </cell>
        </row>
        <row r="72271">
          <cell r="B72271" t="str">
            <v>CS21002FB24</v>
          </cell>
        </row>
        <row r="72272">
          <cell r="B72272" t="str">
            <v>CS21002FB24</v>
          </cell>
        </row>
        <row r="72273">
          <cell r="B72273" t="str">
            <v>CS21002FB24</v>
          </cell>
        </row>
        <row r="72274">
          <cell r="B72274" t="str">
            <v>CS21002FB24</v>
          </cell>
        </row>
        <row r="72275">
          <cell r="B72275" t="str">
            <v>CS21002FB24</v>
          </cell>
        </row>
        <row r="72276">
          <cell r="B72276" t="str">
            <v>CS21002FB24</v>
          </cell>
        </row>
        <row r="72277">
          <cell r="B72277" t="str">
            <v>CS21002FB24</v>
          </cell>
        </row>
        <row r="72278">
          <cell r="B72278" t="str">
            <v>CS21002FB24</v>
          </cell>
        </row>
        <row r="72279">
          <cell r="B72279" t="str">
            <v>CS21002FB24</v>
          </cell>
        </row>
        <row r="72280">
          <cell r="B72280" t="str">
            <v>CS21002FB24</v>
          </cell>
        </row>
        <row r="72281">
          <cell r="B72281" t="str">
            <v>CS21002FB24</v>
          </cell>
        </row>
        <row r="72282">
          <cell r="B72282" t="str">
            <v>CS21002FB24</v>
          </cell>
        </row>
        <row r="72283">
          <cell r="B72283" t="str">
            <v>CS21002FB24</v>
          </cell>
        </row>
        <row r="72284">
          <cell r="B72284" t="str">
            <v>CS21002FB24</v>
          </cell>
        </row>
        <row r="72285">
          <cell r="B72285" t="str">
            <v>CS21002FB24</v>
          </cell>
        </row>
        <row r="72286">
          <cell r="B72286" t="str">
            <v>CS21002FB24</v>
          </cell>
        </row>
        <row r="72287">
          <cell r="B72287" t="str">
            <v>CS21002FB24</v>
          </cell>
        </row>
        <row r="72288">
          <cell r="B72288" t="str">
            <v>CS21002FB24</v>
          </cell>
        </row>
        <row r="72289">
          <cell r="B72289" t="str">
            <v>CS21002FB24</v>
          </cell>
        </row>
        <row r="72290">
          <cell r="B72290" t="str">
            <v>CS21002FB24</v>
          </cell>
        </row>
        <row r="72291">
          <cell r="B72291" t="str">
            <v>CS21002FB24</v>
          </cell>
        </row>
        <row r="72292">
          <cell r="B72292" t="str">
            <v>CS21002FB24</v>
          </cell>
        </row>
        <row r="72293">
          <cell r="B72293" t="str">
            <v>CS21002FB24</v>
          </cell>
        </row>
        <row r="72294">
          <cell r="B72294" t="str">
            <v>CS21002FB24</v>
          </cell>
        </row>
        <row r="72295">
          <cell r="B72295" t="str">
            <v>CS21002FB24</v>
          </cell>
        </row>
        <row r="72296">
          <cell r="B72296" t="str">
            <v>CS21002FB24</v>
          </cell>
        </row>
        <row r="72297">
          <cell r="B72297" t="str">
            <v>CS21002FB24</v>
          </cell>
        </row>
        <row r="72298">
          <cell r="B72298" t="str">
            <v>CS21002FB24</v>
          </cell>
        </row>
        <row r="72299">
          <cell r="B72299" t="str">
            <v>CS21002FB24</v>
          </cell>
        </row>
        <row r="72300">
          <cell r="B72300" t="str">
            <v>CS21002FB24</v>
          </cell>
        </row>
        <row r="72301">
          <cell r="B72301" t="str">
            <v>CS21002FB24</v>
          </cell>
        </row>
        <row r="72302">
          <cell r="B72302" t="str">
            <v>CS21002FB24</v>
          </cell>
        </row>
        <row r="72303">
          <cell r="B72303" t="str">
            <v>CS21002FB24</v>
          </cell>
        </row>
        <row r="72304">
          <cell r="B72304" t="str">
            <v>CS21002FB24</v>
          </cell>
        </row>
        <row r="72305">
          <cell r="B72305" t="str">
            <v>CS21002FB24</v>
          </cell>
        </row>
        <row r="72306">
          <cell r="B72306" t="str">
            <v>CS21002FB24</v>
          </cell>
        </row>
        <row r="72307">
          <cell r="B72307" t="str">
            <v>CS21002FB24</v>
          </cell>
        </row>
        <row r="72308">
          <cell r="B72308" t="str">
            <v>CS21002FB24</v>
          </cell>
        </row>
        <row r="72309">
          <cell r="B72309" t="str">
            <v>CS21002FB24</v>
          </cell>
        </row>
        <row r="72310">
          <cell r="B72310" t="str">
            <v>CS21002FB24</v>
          </cell>
        </row>
        <row r="72311">
          <cell r="B72311" t="str">
            <v>CS21002FB24</v>
          </cell>
        </row>
        <row r="72312">
          <cell r="B72312" t="str">
            <v>CS21002FB24</v>
          </cell>
        </row>
        <row r="72313">
          <cell r="B72313" t="str">
            <v>CS21002FB24</v>
          </cell>
        </row>
        <row r="72314">
          <cell r="B72314" t="str">
            <v>CS21002FB24</v>
          </cell>
        </row>
        <row r="72315">
          <cell r="B72315" t="str">
            <v>CS21002FB24</v>
          </cell>
        </row>
        <row r="72316">
          <cell r="B72316" t="str">
            <v>CS21002FB24</v>
          </cell>
        </row>
        <row r="72317">
          <cell r="B72317" t="str">
            <v>CS21002FB24</v>
          </cell>
        </row>
        <row r="72318">
          <cell r="B72318" t="str">
            <v>CS21002FB24</v>
          </cell>
        </row>
        <row r="72319">
          <cell r="B72319" t="str">
            <v>CS21002FB24</v>
          </cell>
        </row>
        <row r="72320">
          <cell r="B72320" t="str">
            <v>CS21002FB24</v>
          </cell>
        </row>
        <row r="72321">
          <cell r="B72321" t="str">
            <v>CS21002FB24</v>
          </cell>
        </row>
        <row r="72322">
          <cell r="B72322" t="str">
            <v>CS21002FB24</v>
          </cell>
        </row>
        <row r="72323">
          <cell r="B72323" t="str">
            <v>CS21002FB24</v>
          </cell>
        </row>
        <row r="72324">
          <cell r="B72324" t="str">
            <v>CS21002FB24</v>
          </cell>
        </row>
        <row r="72325">
          <cell r="B72325" t="str">
            <v>CS21002FB24</v>
          </cell>
        </row>
        <row r="72326">
          <cell r="B72326" t="str">
            <v>CS21002FB24</v>
          </cell>
        </row>
        <row r="72327">
          <cell r="B72327" t="str">
            <v>CS21002FB24</v>
          </cell>
        </row>
        <row r="72328">
          <cell r="B72328" t="str">
            <v>CS21002FB24</v>
          </cell>
        </row>
        <row r="72329">
          <cell r="B72329" t="str">
            <v>CS21002FB24</v>
          </cell>
        </row>
        <row r="72330">
          <cell r="B72330" t="str">
            <v>CS21002FB24</v>
          </cell>
        </row>
        <row r="72331">
          <cell r="B72331" t="str">
            <v>CS21002FB24</v>
          </cell>
        </row>
        <row r="72332">
          <cell r="B72332" t="str">
            <v>CS21002FB24</v>
          </cell>
        </row>
        <row r="72333">
          <cell r="B72333" t="str">
            <v>CS21002FB24</v>
          </cell>
        </row>
        <row r="72334">
          <cell r="B72334" t="str">
            <v>CS21002FB24</v>
          </cell>
        </row>
        <row r="72335">
          <cell r="B72335" t="str">
            <v>CS21001JE14</v>
          </cell>
        </row>
        <row r="72336">
          <cell r="B72336" t="str">
            <v>CS21001JE14</v>
          </cell>
        </row>
        <row r="72337">
          <cell r="B72337" t="str">
            <v>CS21001JE14</v>
          </cell>
        </row>
        <row r="72338">
          <cell r="B72338" t="str">
            <v>CS21001JE14</v>
          </cell>
        </row>
        <row r="72339">
          <cell r="B72339" t="str">
            <v>CS21001JE14</v>
          </cell>
        </row>
        <row r="72340">
          <cell r="B72340" t="str">
            <v>CS21001JE14</v>
          </cell>
        </row>
        <row r="72341">
          <cell r="B72341" t="str">
            <v>CS21001JE14</v>
          </cell>
        </row>
        <row r="72342">
          <cell r="B72342" t="str">
            <v>CS21001JE14</v>
          </cell>
        </row>
        <row r="72343">
          <cell r="B72343" t="str">
            <v>CS21001JE14</v>
          </cell>
        </row>
        <row r="72344">
          <cell r="B72344" t="str">
            <v>CS21001JE14</v>
          </cell>
        </row>
        <row r="72345">
          <cell r="B72345" t="str">
            <v>CS21001JE14</v>
          </cell>
        </row>
        <row r="72346">
          <cell r="B72346" t="str">
            <v>CS21001JE14</v>
          </cell>
        </row>
        <row r="72347">
          <cell r="B72347" t="str">
            <v>CS21001JE14</v>
          </cell>
        </row>
        <row r="72348">
          <cell r="B72348" t="str">
            <v>CS21001JE14</v>
          </cell>
        </row>
        <row r="72349">
          <cell r="B72349" t="str">
            <v>CS21001JE14</v>
          </cell>
        </row>
        <row r="72350">
          <cell r="B72350" t="str">
            <v>CS21001JE14</v>
          </cell>
        </row>
        <row r="72351">
          <cell r="B72351" t="str">
            <v>CS21001JE14</v>
          </cell>
        </row>
        <row r="72352">
          <cell r="B72352" t="str">
            <v>CS21001JE14</v>
          </cell>
        </row>
        <row r="72353">
          <cell r="B72353" t="str">
            <v>CS21001JE14</v>
          </cell>
        </row>
        <row r="72354">
          <cell r="B72354" t="str">
            <v>CS21001JE14</v>
          </cell>
        </row>
        <row r="72355">
          <cell r="B72355" t="str">
            <v>CS21001JE14</v>
          </cell>
        </row>
        <row r="72356">
          <cell r="B72356" t="str">
            <v>CS21001JE14</v>
          </cell>
        </row>
        <row r="72357">
          <cell r="B72357" t="str">
            <v>CS21001JE14</v>
          </cell>
        </row>
        <row r="72358">
          <cell r="B72358" t="str">
            <v>CS21001JE14</v>
          </cell>
        </row>
        <row r="72359">
          <cell r="B72359" t="str">
            <v>CS21001JE14</v>
          </cell>
        </row>
        <row r="72360">
          <cell r="B72360" t="str">
            <v>CS21001JE14</v>
          </cell>
        </row>
        <row r="72361">
          <cell r="B72361" t="str">
            <v>CS21001JE14</v>
          </cell>
        </row>
        <row r="72362">
          <cell r="B72362" t="str">
            <v>CS21001JE14</v>
          </cell>
        </row>
        <row r="72363">
          <cell r="B72363" t="str">
            <v>CS21001JE14</v>
          </cell>
        </row>
        <row r="72364">
          <cell r="B72364" t="str">
            <v>CS21001JE14</v>
          </cell>
        </row>
        <row r="72365">
          <cell r="B72365" t="str">
            <v>CS21001JE14</v>
          </cell>
        </row>
        <row r="72366">
          <cell r="B72366" t="str">
            <v>CS21001JE14</v>
          </cell>
        </row>
        <row r="72367">
          <cell r="B72367" t="str">
            <v>CS21001JE14</v>
          </cell>
        </row>
        <row r="72368">
          <cell r="B72368" t="str">
            <v>CS21001JE14</v>
          </cell>
        </row>
        <row r="72369">
          <cell r="B72369" t="str">
            <v>CS21001JE14</v>
          </cell>
        </row>
        <row r="72370">
          <cell r="B72370" t="str">
            <v>CS21001JE14</v>
          </cell>
        </row>
        <row r="72371">
          <cell r="B72371" t="str">
            <v>CS21001JE14</v>
          </cell>
        </row>
        <row r="72372">
          <cell r="B72372" t="str">
            <v>CS21001JE14</v>
          </cell>
        </row>
        <row r="72373">
          <cell r="B72373" t="str">
            <v>CS21001JE14</v>
          </cell>
        </row>
        <row r="72374">
          <cell r="B72374" t="str">
            <v>CS21001JE14</v>
          </cell>
        </row>
        <row r="72375">
          <cell r="B72375" t="str">
            <v>CS21001JE14</v>
          </cell>
        </row>
        <row r="72376">
          <cell r="B72376" t="str">
            <v>CS21001JE14</v>
          </cell>
        </row>
        <row r="72377">
          <cell r="B72377" t="str">
            <v>CS21001JE14</v>
          </cell>
        </row>
        <row r="72378">
          <cell r="B72378" t="str">
            <v>CS21001JE14</v>
          </cell>
        </row>
        <row r="72379">
          <cell r="B72379" t="str">
            <v>CS21001JE14</v>
          </cell>
        </row>
        <row r="72380">
          <cell r="B72380" t="str">
            <v>CS21001JE14</v>
          </cell>
        </row>
        <row r="72381">
          <cell r="B72381" t="str">
            <v>CS21001JE14</v>
          </cell>
        </row>
        <row r="72382">
          <cell r="B72382" t="str">
            <v>CS21001JE14</v>
          </cell>
        </row>
        <row r="72383">
          <cell r="B72383" t="str">
            <v>CS21001JE14</v>
          </cell>
        </row>
        <row r="72384">
          <cell r="B72384" t="str">
            <v>CS21001JE14</v>
          </cell>
        </row>
        <row r="72385">
          <cell r="B72385" t="str">
            <v>CS21001JE14</v>
          </cell>
        </row>
        <row r="72386">
          <cell r="B72386" t="str">
            <v>CS21001JE14</v>
          </cell>
        </row>
        <row r="72387">
          <cell r="B72387" t="str">
            <v>CS21001JE14</v>
          </cell>
        </row>
        <row r="72388">
          <cell r="B72388" t="str">
            <v>CS21001JE14</v>
          </cell>
        </row>
        <row r="72389">
          <cell r="B72389" t="str">
            <v>CS21001JE14</v>
          </cell>
        </row>
        <row r="72390">
          <cell r="B72390" t="str">
            <v>CS21001JE14</v>
          </cell>
        </row>
        <row r="72391">
          <cell r="B72391" t="str">
            <v>CS21001JE14</v>
          </cell>
        </row>
        <row r="72392">
          <cell r="B72392" t="str">
            <v>CS21001JE14</v>
          </cell>
        </row>
        <row r="72393">
          <cell r="B72393" t="str">
            <v>CS21001JE14</v>
          </cell>
        </row>
        <row r="72394">
          <cell r="B72394" t="str">
            <v>CS21001JE14</v>
          </cell>
        </row>
        <row r="72395">
          <cell r="B72395" t="str">
            <v>CS21001JE14</v>
          </cell>
        </row>
        <row r="72396">
          <cell r="B72396" t="str">
            <v>CS21001JE14</v>
          </cell>
        </row>
        <row r="72397">
          <cell r="B72397" t="str">
            <v>CS21001JE14</v>
          </cell>
        </row>
        <row r="72398">
          <cell r="B72398" t="str">
            <v>CS21001JE14</v>
          </cell>
        </row>
        <row r="72399">
          <cell r="B72399" t="str">
            <v>CS21001JE14</v>
          </cell>
        </row>
        <row r="72400">
          <cell r="B72400" t="str">
            <v>CS21001JE14</v>
          </cell>
        </row>
        <row r="72401">
          <cell r="B72401" t="str">
            <v>CS21001JE14</v>
          </cell>
        </row>
        <row r="72402">
          <cell r="B72402" t="str">
            <v>CS21001JE14</v>
          </cell>
        </row>
        <row r="72403">
          <cell r="B72403" t="str">
            <v>CS21001JE14</v>
          </cell>
        </row>
        <row r="72404">
          <cell r="B72404" t="str">
            <v>CS21001JE14</v>
          </cell>
        </row>
        <row r="72405">
          <cell r="B72405" t="str">
            <v>CS21001JE14</v>
          </cell>
        </row>
        <row r="72406">
          <cell r="B72406" t="str">
            <v>CS21001JE14</v>
          </cell>
        </row>
        <row r="72407">
          <cell r="B72407" t="str">
            <v>CS21001JE14</v>
          </cell>
        </row>
        <row r="72408">
          <cell r="B72408" t="str">
            <v>CS21001JE14</v>
          </cell>
        </row>
        <row r="72409">
          <cell r="B72409" t="str">
            <v>CS21001JE14</v>
          </cell>
        </row>
        <row r="72410">
          <cell r="B72410" t="str">
            <v>CS21001JE14</v>
          </cell>
        </row>
        <row r="72411">
          <cell r="B72411" t="str">
            <v>CS21001JE14</v>
          </cell>
        </row>
        <row r="72412">
          <cell r="B72412" t="str">
            <v>CS21001JE14</v>
          </cell>
        </row>
        <row r="72413">
          <cell r="B72413" t="str">
            <v>CS21001JE14</v>
          </cell>
        </row>
        <row r="72414">
          <cell r="B72414" t="str">
            <v>CS21001JE14</v>
          </cell>
        </row>
        <row r="72415">
          <cell r="B72415" t="str">
            <v>CS21001JE14</v>
          </cell>
        </row>
        <row r="72416">
          <cell r="B72416" t="str">
            <v>CS21001JE14</v>
          </cell>
        </row>
        <row r="72417">
          <cell r="B72417" t="str">
            <v>CS21001JE14</v>
          </cell>
        </row>
        <row r="72418">
          <cell r="B72418" t="str">
            <v>CS21001JE14</v>
          </cell>
        </row>
        <row r="72419">
          <cell r="B72419" t="str">
            <v>CS21001JE14</v>
          </cell>
        </row>
        <row r="72420">
          <cell r="B72420" t="str">
            <v>CS21001JE14</v>
          </cell>
        </row>
        <row r="72421">
          <cell r="B72421" t="str">
            <v>CS21001JE14</v>
          </cell>
        </row>
        <row r="72422">
          <cell r="B72422" t="str">
            <v>CS21001JE14</v>
          </cell>
        </row>
        <row r="72423">
          <cell r="B72423" t="str">
            <v>CS21001JE14</v>
          </cell>
        </row>
        <row r="72424">
          <cell r="B72424" t="str">
            <v>CS21001JE14</v>
          </cell>
        </row>
        <row r="72425">
          <cell r="B72425" t="str">
            <v>CS21001JE14</v>
          </cell>
        </row>
        <row r="72426">
          <cell r="B72426" t="str">
            <v>CS21001JE14</v>
          </cell>
        </row>
        <row r="72427">
          <cell r="B72427" t="str">
            <v>CS21001JE14</v>
          </cell>
        </row>
        <row r="72428">
          <cell r="B72428" t="str">
            <v>CS21001JE14</v>
          </cell>
        </row>
        <row r="72429">
          <cell r="B72429" t="str">
            <v>CS21001JE14</v>
          </cell>
        </row>
        <row r="72430">
          <cell r="B72430" t="str">
            <v>CS21001JE14</v>
          </cell>
        </row>
        <row r="72431">
          <cell r="B72431" t="str">
            <v>CS21001JE14</v>
          </cell>
        </row>
        <row r="72432">
          <cell r="B72432" t="str">
            <v>CS21001JE14</v>
          </cell>
        </row>
        <row r="72433">
          <cell r="B72433" t="str">
            <v>CS21001JE14</v>
          </cell>
        </row>
        <row r="72434">
          <cell r="B72434" t="str">
            <v>CS21001JE14</v>
          </cell>
        </row>
        <row r="72435">
          <cell r="B72435" t="str">
            <v>CS21001JE14</v>
          </cell>
        </row>
        <row r="72436">
          <cell r="B72436" t="str">
            <v>CS21001JE14</v>
          </cell>
        </row>
        <row r="72437">
          <cell r="B72437" t="str">
            <v>CS21001JE14</v>
          </cell>
        </row>
        <row r="72438">
          <cell r="B72438" t="str">
            <v>CS21001JE14</v>
          </cell>
        </row>
        <row r="72439">
          <cell r="B72439" t="str">
            <v>CS21001JE14</v>
          </cell>
        </row>
        <row r="72440">
          <cell r="B72440" t="str">
            <v>CS21001JE14</v>
          </cell>
        </row>
        <row r="72441">
          <cell r="B72441" t="str">
            <v>CS21001JE14</v>
          </cell>
        </row>
        <row r="72442">
          <cell r="B72442" t="str">
            <v>CS21001JE14</v>
          </cell>
        </row>
        <row r="72443">
          <cell r="B72443" t="str">
            <v>CS21001JE14</v>
          </cell>
        </row>
        <row r="72444">
          <cell r="B72444" t="str">
            <v>CS21001JE14</v>
          </cell>
        </row>
        <row r="72445">
          <cell r="B72445" t="str">
            <v>CS21001JE14</v>
          </cell>
        </row>
        <row r="72446">
          <cell r="B72446" t="str">
            <v>CS21001JE14</v>
          </cell>
        </row>
        <row r="72447">
          <cell r="B72447" t="str">
            <v>CS21001JE14</v>
          </cell>
        </row>
        <row r="72448">
          <cell r="B72448" t="str">
            <v>CS21001JE14</v>
          </cell>
        </row>
        <row r="72449">
          <cell r="B72449" t="str">
            <v>CS21001JE14</v>
          </cell>
        </row>
        <row r="72450">
          <cell r="B72450" t="str">
            <v>CS21001JE14</v>
          </cell>
        </row>
        <row r="72451">
          <cell r="B72451" t="str">
            <v>CS21001JE14</v>
          </cell>
        </row>
        <row r="72452">
          <cell r="B72452" t="str">
            <v>CS21001JE14</v>
          </cell>
        </row>
        <row r="72453">
          <cell r="B72453" t="str">
            <v>CS21001JE14</v>
          </cell>
        </row>
        <row r="72454">
          <cell r="B72454" t="str">
            <v>CS21001JE14</v>
          </cell>
        </row>
        <row r="72455">
          <cell r="B72455" t="str">
            <v>CS21001JE14</v>
          </cell>
        </row>
        <row r="72456">
          <cell r="B72456" t="str">
            <v>CS21001JE14</v>
          </cell>
        </row>
        <row r="72457">
          <cell r="B72457" t="str">
            <v>CS21001JE14</v>
          </cell>
        </row>
        <row r="72458">
          <cell r="B72458" t="str">
            <v>CS21001JE14</v>
          </cell>
        </row>
        <row r="72459">
          <cell r="B72459" t="str">
            <v>CS21001JE14</v>
          </cell>
        </row>
        <row r="72460">
          <cell r="B72460" t="str">
            <v>CS21001JE14</v>
          </cell>
        </row>
        <row r="72461">
          <cell r="B72461" t="str">
            <v>CS21001JE14</v>
          </cell>
        </row>
        <row r="72462">
          <cell r="B72462" t="str">
            <v>CS21001JE14</v>
          </cell>
        </row>
        <row r="72463">
          <cell r="B72463" t="str">
            <v>CS21001JE14</v>
          </cell>
        </row>
        <row r="72464">
          <cell r="B72464" t="str">
            <v>CS21001JE14</v>
          </cell>
        </row>
        <row r="72465">
          <cell r="B72465" t="str">
            <v>CS21001JE14</v>
          </cell>
        </row>
        <row r="72466">
          <cell r="B72466" t="str">
            <v>CS21001JE14</v>
          </cell>
        </row>
        <row r="72467">
          <cell r="B72467" t="str">
            <v>CS-2003F900</v>
          </cell>
        </row>
        <row r="72468">
          <cell r="B72468" t="str">
            <v>CS-2003F900</v>
          </cell>
        </row>
        <row r="72469">
          <cell r="B72469" t="str">
            <v>CS-2003F900</v>
          </cell>
        </row>
        <row r="72470">
          <cell r="B72470" t="str">
            <v>CS-2003F900</v>
          </cell>
        </row>
        <row r="72471">
          <cell r="B72471" t="str">
            <v>CS-2003F900</v>
          </cell>
        </row>
        <row r="72472">
          <cell r="B72472" t="str">
            <v>CS-2003F900</v>
          </cell>
        </row>
        <row r="72473">
          <cell r="B72473" t="str">
            <v>CS-2003F900</v>
          </cell>
        </row>
        <row r="72474">
          <cell r="B72474" t="str">
            <v>CS-2003F900</v>
          </cell>
        </row>
        <row r="72475">
          <cell r="B72475" t="str">
            <v>CS-2003F900</v>
          </cell>
        </row>
        <row r="72476">
          <cell r="B72476" t="str">
            <v>CS-2003F900</v>
          </cell>
        </row>
        <row r="72477">
          <cell r="B72477" t="str">
            <v>CS-2003F900</v>
          </cell>
        </row>
        <row r="72478">
          <cell r="B72478" t="str">
            <v>CS-2003F900</v>
          </cell>
        </row>
        <row r="72479">
          <cell r="B72479" t="str">
            <v>CS-2003F900</v>
          </cell>
        </row>
        <row r="72480">
          <cell r="B72480" t="str">
            <v>CS-2003F900</v>
          </cell>
        </row>
        <row r="72481">
          <cell r="B72481" t="str">
            <v>CS-2003F900</v>
          </cell>
        </row>
        <row r="72482">
          <cell r="B72482" t="str">
            <v>CS-2003F900</v>
          </cell>
        </row>
        <row r="72483">
          <cell r="B72483" t="str">
            <v>CS-2003F900</v>
          </cell>
        </row>
        <row r="72484">
          <cell r="B72484" t="str">
            <v>CS-2003F900</v>
          </cell>
        </row>
        <row r="72485">
          <cell r="B72485" t="str">
            <v>CS-2003F900</v>
          </cell>
        </row>
        <row r="72486">
          <cell r="B72486" t="str">
            <v>CS-2003F900</v>
          </cell>
        </row>
        <row r="72487">
          <cell r="B72487" t="str">
            <v>CS-2003F900</v>
          </cell>
        </row>
        <row r="72488">
          <cell r="B72488" t="str">
            <v>CS-2003F900</v>
          </cell>
        </row>
        <row r="72489">
          <cell r="B72489" t="str">
            <v>CS-2003F900</v>
          </cell>
        </row>
        <row r="72490">
          <cell r="B72490" t="str">
            <v>CS-2003F900</v>
          </cell>
        </row>
        <row r="72491">
          <cell r="B72491" t="str">
            <v>CS-2003F900</v>
          </cell>
        </row>
        <row r="72492">
          <cell r="B72492" t="str">
            <v>CS-2003F900</v>
          </cell>
        </row>
        <row r="72493">
          <cell r="B72493" t="str">
            <v>CS-2003F900</v>
          </cell>
        </row>
        <row r="72494">
          <cell r="B72494" t="str">
            <v>CS-2003F900</v>
          </cell>
        </row>
        <row r="72495">
          <cell r="B72495" t="str">
            <v>CS-2003F900</v>
          </cell>
        </row>
        <row r="72496">
          <cell r="B72496" t="str">
            <v>CS-2003F900</v>
          </cell>
        </row>
        <row r="72497">
          <cell r="B72497" t="str">
            <v>CS-2003F900</v>
          </cell>
        </row>
        <row r="72498">
          <cell r="B72498" t="str">
            <v>CS-2003F900</v>
          </cell>
        </row>
        <row r="72499">
          <cell r="B72499" t="str">
            <v>CS-2003F900</v>
          </cell>
        </row>
        <row r="72500">
          <cell r="B72500" t="str">
            <v>CS-2003F900</v>
          </cell>
        </row>
        <row r="72501">
          <cell r="B72501" t="str">
            <v>CS-2003F900</v>
          </cell>
        </row>
        <row r="72502">
          <cell r="B72502" t="str">
            <v>CS-2003F900</v>
          </cell>
        </row>
        <row r="72503">
          <cell r="B72503" t="str">
            <v>CS-2003F900</v>
          </cell>
        </row>
        <row r="72504">
          <cell r="B72504" t="str">
            <v>CS-2003F900</v>
          </cell>
        </row>
        <row r="72505">
          <cell r="B72505" t="str">
            <v>CS-2003F900</v>
          </cell>
        </row>
        <row r="72506">
          <cell r="B72506" t="str">
            <v>CS-2003F900</v>
          </cell>
        </row>
        <row r="72507">
          <cell r="B72507" t="str">
            <v>CS-2003F900</v>
          </cell>
        </row>
        <row r="72508">
          <cell r="B72508" t="str">
            <v>CS19312FB11</v>
          </cell>
        </row>
        <row r="72509">
          <cell r="B72509" t="str">
            <v>CS19312FB11</v>
          </cell>
        </row>
        <row r="72510">
          <cell r="B72510" t="str">
            <v>CS19312FB11</v>
          </cell>
        </row>
        <row r="72511">
          <cell r="B72511" t="str">
            <v>CS19312FB11</v>
          </cell>
        </row>
        <row r="72512">
          <cell r="B72512" t="str">
            <v>CS19312FB11</v>
          </cell>
        </row>
        <row r="72513">
          <cell r="B72513" t="str">
            <v>CS19312FB11</v>
          </cell>
        </row>
        <row r="72514">
          <cell r="B72514" t="str">
            <v>CS19312FB11</v>
          </cell>
        </row>
        <row r="72515">
          <cell r="B72515" t="str">
            <v>CS19312FB11</v>
          </cell>
        </row>
        <row r="72516">
          <cell r="B72516" t="str">
            <v>CS19312FB11</v>
          </cell>
        </row>
        <row r="72517">
          <cell r="B72517" t="str">
            <v>CS19312FB11</v>
          </cell>
        </row>
        <row r="72518">
          <cell r="B72518" t="str">
            <v>CS19312FB11</v>
          </cell>
        </row>
        <row r="72519">
          <cell r="B72519" t="str">
            <v>CS19312FB11</v>
          </cell>
        </row>
        <row r="72520">
          <cell r="B72520" t="str">
            <v>CS19312FB11</v>
          </cell>
        </row>
        <row r="72521">
          <cell r="B72521" t="str">
            <v>CS19312FB11</v>
          </cell>
        </row>
        <row r="72522">
          <cell r="B72522" t="str">
            <v>CS19312FB11</v>
          </cell>
        </row>
        <row r="72523">
          <cell r="B72523" t="str">
            <v>CS19312FB11</v>
          </cell>
        </row>
        <row r="72524">
          <cell r="B72524" t="str">
            <v>CS19312FB11</v>
          </cell>
        </row>
        <row r="72525">
          <cell r="B72525" t="str">
            <v>CS19312FB11</v>
          </cell>
        </row>
        <row r="72526">
          <cell r="B72526" t="str">
            <v>CS19312FB11</v>
          </cell>
        </row>
        <row r="72527">
          <cell r="B72527" t="str">
            <v>CS19312FB11</v>
          </cell>
        </row>
        <row r="72528">
          <cell r="B72528" t="str">
            <v>CS19312FB11</v>
          </cell>
        </row>
        <row r="72529">
          <cell r="B72529" t="str">
            <v>CS19312FB11</v>
          </cell>
        </row>
        <row r="72530">
          <cell r="B72530" t="str">
            <v>CS19312FB11</v>
          </cell>
        </row>
        <row r="72531">
          <cell r="B72531" t="str">
            <v>CS19312FB11</v>
          </cell>
        </row>
        <row r="72532">
          <cell r="B72532" t="str">
            <v>CS14703F914</v>
          </cell>
        </row>
        <row r="72533">
          <cell r="B72533" t="str">
            <v>CS14703F914</v>
          </cell>
        </row>
        <row r="72534">
          <cell r="B72534" t="str">
            <v>CS14703F914</v>
          </cell>
        </row>
        <row r="72535">
          <cell r="B72535" t="str">
            <v>CS14703F914</v>
          </cell>
        </row>
        <row r="72536">
          <cell r="B72536" t="str">
            <v>CS14703F914</v>
          </cell>
        </row>
        <row r="72537">
          <cell r="B72537" t="str">
            <v>CS14703F914</v>
          </cell>
        </row>
        <row r="72538">
          <cell r="B72538" t="str">
            <v>CS14703F914</v>
          </cell>
        </row>
        <row r="72539">
          <cell r="B72539" t="str">
            <v>CS14703F914</v>
          </cell>
        </row>
        <row r="72540">
          <cell r="B72540" t="str">
            <v>CS14703F914</v>
          </cell>
        </row>
        <row r="72541">
          <cell r="B72541" t="str">
            <v>CS14703F914</v>
          </cell>
        </row>
        <row r="72542">
          <cell r="B72542" t="str">
            <v>CS14703F914</v>
          </cell>
        </row>
        <row r="72543">
          <cell r="B72543" t="str">
            <v>CS14703F914</v>
          </cell>
        </row>
        <row r="72544">
          <cell r="B72544" t="str">
            <v>CS14703F914</v>
          </cell>
        </row>
        <row r="72545">
          <cell r="B72545" t="str">
            <v>CS14703F914</v>
          </cell>
        </row>
        <row r="72546">
          <cell r="B72546" t="str">
            <v>CS14703F914</v>
          </cell>
        </row>
        <row r="72547">
          <cell r="B72547" t="str">
            <v>CS14703F914</v>
          </cell>
        </row>
        <row r="72548">
          <cell r="B72548" t="str">
            <v>CS14703F914</v>
          </cell>
        </row>
        <row r="72549">
          <cell r="B72549" t="str">
            <v>CS14703F914</v>
          </cell>
        </row>
        <row r="72550">
          <cell r="B72550" t="str">
            <v>CS14703F914</v>
          </cell>
        </row>
        <row r="72551">
          <cell r="B72551" t="str">
            <v>CS14703F914</v>
          </cell>
        </row>
        <row r="72552">
          <cell r="B72552" t="str">
            <v>CS14703F914</v>
          </cell>
        </row>
        <row r="72553">
          <cell r="B72553" t="str">
            <v>CS14703F914</v>
          </cell>
        </row>
        <row r="72554">
          <cell r="B72554" t="str">
            <v>CS14703F914</v>
          </cell>
        </row>
        <row r="72555">
          <cell r="B72555" t="str">
            <v>CS14703F914</v>
          </cell>
        </row>
        <row r="72556">
          <cell r="B72556" t="str">
            <v>CS14703F914</v>
          </cell>
        </row>
        <row r="72557">
          <cell r="B72557" t="str">
            <v>CS14703F914</v>
          </cell>
        </row>
        <row r="72558">
          <cell r="B72558" t="str">
            <v>CS14703F914</v>
          </cell>
        </row>
        <row r="72559">
          <cell r="B72559" t="str">
            <v>CS14703F914</v>
          </cell>
        </row>
        <row r="72560">
          <cell r="B72560" t="str">
            <v>CS14703F914</v>
          </cell>
        </row>
        <row r="72561">
          <cell r="B72561" t="str">
            <v>CS14703F914</v>
          </cell>
        </row>
        <row r="72562">
          <cell r="B72562" t="str">
            <v>CS14703F914</v>
          </cell>
        </row>
        <row r="72563">
          <cell r="B72563" t="str">
            <v>CS14703F914</v>
          </cell>
        </row>
        <row r="72564">
          <cell r="B72564" t="str">
            <v>CS14703F914</v>
          </cell>
        </row>
        <row r="72565">
          <cell r="B72565" t="str">
            <v>CS14703F914</v>
          </cell>
        </row>
        <row r="72566">
          <cell r="B72566" t="str">
            <v>CS14703F914</v>
          </cell>
        </row>
        <row r="72567">
          <cell r="B72567" t="str">
            <v>CS14703F914</v>
          </cell>
        </row>
        <row r="72568">
          <cell r="B72568" t="str">
            <v>CS14703F914</v>
          </cell>
        </row>
        <row r="72569">
          <cell r="B72569" t="str">
            <v>CS14703F914</v>
          </cell>
        </row>
        <row r="72570">
          <cell r="B72570" t="str">
            <v>CS14703F914</v>
          </cell>
        </row>
        <row r="72571">
          <cell r="B72571" t="str">
            <v>CS14703F914</v>
          </cell>
        </row>
        <row r="72572">
          <cell r="B72572" t="str">
            <v>CS14703F914</v>
          </cell>
        </row>
        <row r="72573">
          <cell r="B72573" t="str">
            <v>CS12001FE01</v>
          </cell>
        </row>
        <row r="72574">
          <cell r="B72574" t="str">
            <v>CS12001FE01</v>
          </cell>
        </row>
        <row r="72575">
          <cell r="B72575" t="str">
            <v>CS12001FE01</v>
          </cell>
        </row>
        <row r="72576">
          <cell r="B72576" t="str">
            <v>CS12001FE01</v>
          </cell>
        </row>
        <row r="72577">
          <cell r="B72577" t="str">
            <v>CS12001FE01</v>
          </cell>
        </row>
        <row r="72578">
          <cell r="B72578" t="str">
            <v>CS12001FE01</v>
          </cell>
        </row>
        <row r="72579">
          <cell r="B72579" t="str">
            <v>CS12001FE01</v>
          </cell>
        </row>
        <row r="72580">
          <cell r="B72580" t="str">
            <v>CS12001FE01</v>
          </cell>
        </row>
        <row r="72581">
          <cell r="B72581" t="str">
            <v>CS12001FE01</v>
          </cell>
        </row>
        <row r="72582">
          <cell r="B72582" t="str">
            <v>CS12001FE01</v>
          </cell>
        </row>
        <row r="72583">
          <cell r="B72583" t="str">
            <v>CS12001FE01</v>
          </cell>
        </row>
        <row r="72584">
          <cell r="B72584" t="str">
            <v>CS12001FE01</v>
          </cell>
        </row>
        <row r="72585">
          <cell r="B72585" t="str">
            <v>CS12001FE01</v>
          </cell>
        </row>
        <row r="72586">
          <cell r="B72586" t="str">
            <v>CS12001FE01</v>
          </cell>
        </row>
        <row r="72587">
          <cell r="B72587" t="str">
            <v>CS12001FE01</v>
          </cell>
        </row>
        <row r="72588">
          <cell r="B72588" t="str">
            <v>CS12001FE01</v>
          </cell>
        </row>
        <row r="72589">
          <cell r="B72589" t="str">
            <v>CS12001FE01</v>
          </cell>
        </row>
        <row r="72590">
          <cell r="B72590" t="str">
            <v>CS12001FE01</v>
          </cell>
        </row>
        <row r="72591">
          <cell r="B72591" t="str">
            <v>CS12001FE01</v>
          </cell>
        </row>
        <row r="72592">
          <cell r="B72592" t="str">
            <v>CS12001FE01</v>
          </cell>
        </row>
        <row r="72593">
          <cell r="B72593" t="str">
            <v>CS12001FE01</v>
          </cell>
        </row>
        <row r="72594">
          <cell r="B72594" t="str">
            <v>CS12001FE01</v>
          </cell>
        </row>
        <row r="72595">
          <cell r="B72595" t="str">
            <v>CS12001FE01</v>
          </cell>
        </row>
        <row r="72596">
          <cell r="B72596" t="str">
            <v>CS12001FE01</v>
          </cell>
        </row>
        <row r="72597">
          <cell r="B72597" t="str">
            <v>CS12001FE01</v>
          </cell>
        </row>
        <row r="72598">
          <cell r="B72598" t="str">
            <v>CS12001FE01</v>
          </cell>
        </row>
        <row r="72599">
          <cell r="B72599" t="str">
            <v>CS12001FE01</v>
          </cell>
        </row>
        <row r="72600">
          <cell r="B72600" t="str">
            <v>CS12001FE01</v>
          </cell>
        </row>
        <row r="72601">
          <cell r="B72601" t="str">
            <v>CS12001FE01</v>
          </cell>
        </row>
        <row r="72602">
          <cell r="B72602" t="str">
            <v>CS12001FE01</v>
          </cell>
        </row>
        <row r="72603">
          <cell r="B72603" t="str">
            <v>CS12001FE01</v>
          </cell>
        </row>
        <row r="72604">
          <cell r="B72604" t="str">
            <v>CS12001FE01</v>
          </cell>
        </row>
        <row r="72605">
          <cell r="B72605" t="str">
            <v>CS12001FE01</v>
          </cell>
        </row>
        <row r="72606">
          <cell r="B72606" t="str">
            <v>CS12001FE01</v>
          </cell>
        </row>
        <row r="72607">
          <cell r="B72607" t="str">
            <v>CS12001FE01</v>
          </cell>
        </row>
        <row r="72608">
          <cell r="B72608" t="str">
            <v>CS12001FE01</v>
          </cell>
        </row>
        <row r="72609">
          <cell r="B72609" t="str">
            <v>CS12001FE01</v>
          </cell>
        </row>
        <row r="72610">
          <cell r="B72610" t="str">
            <v>CS12001FE01</v>
          </cell>
        </row>
        <row r="72611">
          <cell r="B72611" t="str">
            <v>CS12001FE01</v>
          </cell>
        </row>
        <row r="72612">
          <cell r="B72612" t="str">
            <v>CS12001FE01</v>
          </cell>
        </row>
        <row r="72613">
          <cell r="B72613" t="str">
            <v>CS12001FE01</v>
          </cell>
        </row>
        <row r="72614">
          <cell r="B72614" t="str">
            <v>CS12001FE01</v>
          </cell>
        </row>
        <row r="72615">
          <cell r="B72615" t="str">
            <v>CS12001FE01</v>
          </cell>
        </row>
        <row r="72616">
          <cell r="B72616" t="str">
            <v>CS12001FE01</v>
          </cell>
        </row>
        <row r="72617">
          <cell r="B72617" t="str">
            <v>CS12001FE01</v>
          </cell>
        </row>
        <row r="72618">
          <cell r="B72618" t="str">
            <v>CS12001FE01</v>
          </cell>
        </row>
        <row r="72619">
          <cell r="B72619" t="str">
            <v>CS12001FE01</v>
          </cell>
        </row>
        <row r="72620">
          <cell r="B72620" t="str">
            <v>CS12001FE01</v>
          </cell>
        </row>
        <row r="72621">
          <cell r="B72621" t="str">
            <v>CS12001FE01</v>
          </cell>
        </row>
        <row r="72622">
          <cell r="B72622" t="str">
            <v>CS12001FE01</v>
          </cell>
        </row>
        <row r="72623">
          <cell r="B72623" t="str">
            <v>CS12001FE01</v>
          </cell>
        </row>
        <row r="72624">
          <cell r="B72624" t="str">
            <v>CS12001FE01</v>
          </cell>
        </row>
        <row r="72625">
          <cell r="B72625" t="str">
            <v>CS12001FE01</v>
          </cell>
        </row>
        <row r="72626">
          <cell r="B72626" t="str">
            <v>CS12001FE01</v>
          </cell>
        </row>
        <row r="72627">
          <cell r="B72627" t="str">
            <v>CS12001FE01</v>
          </cell>
        </row>
        <row r="72628">
          <cell r="B72628" t="str">
            <v>CS12001FE01</v>
          </cell>
        </row>
        <row r="72629">
          <cell r="B72629" t="str">
            <v>CS12001FE01</v>
          </cell>
        </row>
        <row r="72630">
          <cell r="B72630" t="str">
            <v>CS12001FE01</v>
          </cell>
        </row>
        <row r="72631">
          <cell r="B72631" t="str">
            <v>CS12001FE01</v>
          </cell>
        </row>
        <row r="72632">
          <cell r="B72632" t="str">
            <v>CS12001FE01</v>
          </cell>
        </row>
        <row r="72633">
          <cell r="B72633" t="str">
            <v>CS12001FE01</v>
          </cell>
        </row>
        <row r="72634">
          <cell r="B72634" t="str">
            <v>CS12001FE01</v>
          </cell>
        </row>
        <row r="72635">
          <cell r="B72635" t="str">
            <v>CS12001FE01</v>
          </cell>
        </row>
        <row r="72636">
          <cell r="B72636" t="str">
            <v>CS12001FE01</v>
          </cell>
        </row>
        <row r="72637">
          <cell r="B72637" t="str">
            <v>CS12001FE01</v>
          </cell>
        </row>
        <row r="72638">
          <cell r="B72638" t="str">
            <v>CS12001FE01</v>
          </cell>
        </row>
        <row r="72639">
          <cell r="B72639" t="str">
            <v>CS12001FE01</v>
          </cell>
        </row>
        <row r="72640">
          <cell r="B72640" t="str">
            <v>CS12001FE01</v>
          </cell>
        </row>
        <row r="72641">
          <cell r="B72641" t="str">
            <v>CS12001FE01</v>
          </cell>
        </row>
        <row r="72642">
          <cell r="B72642" t="str">
            <v>CS12001FE01</v>
          </cell>
        </row>
        <row r="72643">
          <cell r="B72643" t="str">
            <v>CS12001FE01</v>
          </cell>
        </row>
        <row r="72644">
          <cell r="B72644" t="str">
            <v>CS12001FE01</v>
          </cell>
        </row>
        <row r="72645">
          <cell r="B72645" t="str">
            <v>CS12001FE01</v>
          </cell>
        </row>
        <row r="72646">
          <cell r="B72646" t="str">
            <v>CS12001FE01</v>
          </cell>
        </row>
        <row r="72647">
          <cell r="B72647" t="str">
            <v>CS12001FE01</v>
          </cell>
        </row>
        <row r="72648">
          <cell r="B72648" t="str">
            <v>CS12001FE01</v>
          </cell>
        </row>
        <row r="72649">
          <cell r="B72649" t="str">
            <v>CS12001FE01</v>
          </cell>
        </row>
        <row r="72650">
          <cell r="B72650" t="str">
            <v>CS12001FE01</v>
          </cell>
        </row>
        <row r="72651">
          <cell r="B72651" t="str">
            <v>CS12001FE01</v>
          </cell>
        </row>
        <row r="72652">
          <cell r="B72652" t="str">
            <v>CS12001FE01</v>
          </cell>
        </row>
        <row r="72653">
          <cell r="B72653" t="str">
            <v>CS12001FE01</v>
          </cell>
        </row>
        <row r="72654">
          <cell r="B72654" t="str">
            <v>CS12001FE01</v>
          </cell>
        </row>
        <row r="72655">
          <cell r="B72655" t="str">
            <v>CS12001FE01</v>
          </cell>
        </row>
        <row r="72656">
          <cell r="B72656" t="str">
            <v>CS12001FE01</v>
          </cell>
        </row>
        <row r="72657">
          <cell r="B72657" t="str">
            <v>CS12001FE01</v>
          </cell>
        </row>
        <row r="72658">
          <cell r="B72658" t="str">
            <v>CS12001FE01</v>
          </cell>
        </row>
        <row r="72659">
          <cell r="B72659" t="str">
            <v>CS12001FE01</v>
          </cell>
        </row>
        <row r="72660">
          <cell r="B72660" t="str">
            <v>CS12001FE01</v>
          </cell>
        </row>
        <row r="72661">
          <cell r="B72661" t="str">
            <v>CS11822FB21</v>
          </cell>
        </row>
        <row r="72662">
          <cell r="B72662" t="str">
            <v>CS11822FB21</v>
          </cell>
        </row>
        <row r="72663">
          <cell r="B72663" t="str">
            <v>CS11822FB21</v>
          </cell>
        </row>
        <row r="72664">
          <cell r="B72664" t="str">
            <v>CS11822FB21</v>
          </cell>
        </row>
        <row r="72665">
          <cell r="B72665" t="str">
            <v>CS11822FB21</v>
          </cell>
        </row>
        <row r="72666">
          <cell r="B72666" t="str">
            <v>CS11822FB21</v>
          </cell>
        </row>
        <row r="72667">
          <cell r="B72667" t="str">
            <v>CS11822FB21</v>
          </cell>
        </row>
        <row r="72668">
          <cell r="B72668" t="str">
            <v>CS11822FB21</v>
          </cell>
        </row>
        <row r="72669">
          <cell r="B72669" t="str">
            <v>CS11822FB21</v>
          </cell>
        </row>
        <row r="72670">
          <cell r="B72670" t="str">
            <v>CS11822FB21</v>
          </cell>
        </row>
        <row r="72671">
          <cell r="B72671" t="str">
            <v>CS11822FB21</v>
          </cell>
        </row>
        <row r="72672">
          <cell r="B72672" t="str">
            <v>CS11502JB22</v>
          </cell>
        </row>
        <row r="72673">
          <cell r="B72673" t="str">
            <v>CS11502JB22</v>
          </cell>
        </row>
        <row r="72674">
          <cell r="B72674" t="str">
            <v>CS11502JB22</v>
          </cell>
        </row>
        <row r="72675">
          <cell r="B72675" t="str">
            <v>CS11502JB22</v>
          </cell>
        </row>
        <row r="72676">
          <cell r="B72676" t="str">
            <v>CS11502JB22</v>
          </cell>
        </row>
        <row r="72677">
          <cell r="B72677" t="str">
            <v>CS11502JB22</v>
          </cell>
        </row>
        <row r="72678">
          <cell r="B72678" t="str">
            <v>CS11502JB22</v>
          </cell>
        </row>
        <row r="72679">
          <cell r="B72679" t="str">
            <v>CS11502JB22</v>
          </cell>
        </row>
        <row r="72680">
          <cell r="B72680" t="str">
            <v>CS11502JB22</v>
          </cell>
        </row>
        <row r="72681">
          <cell r="B72681" t="str">
            <v>CS11502JB22</v>
          </cell>
        </row>
        <row r="72682">
          <cell r="B72682" t="str">
            <v>CS11502JB22</v>
          </cell>
        </row>
        <row r="72683">
          <cell r="B72683" t="str">
            <v>CS11502JB22</v>
          </cell>
        </row>
        <row r="72684">
          <cell r="B72684" t="str">
            <v>CS11502JB22</v>
          </cell>
        </row>
        <row r="72685">
          <cell r="B72685" t="str">
            <v>CS11502JB22</v>
          </cell>
        </row>
        <row r="72686">
          <cell r="B72686" t="str">
            <v>CS11502JB22</v>
          </cell>
        </row>
        <row r="72687">
          <cell r="B72687" t="str">
            <v>CS11502JB22</v>
          </cell>
        </row>
        <row r="72688">
          <cell r="B72688" t="str">
            <v>CS11502JB22</v>
          </cell>
        </row>
        <row r="72689">
          <cell r="B72689" t="str">
            <v>CS11502JB22</v>
          </cell>
        </row>
        <row r="72690">
          <cell r="B72690" t="str">
            <v>CS11502JB22</v>
          </cell>
        </row>
        <row r="72691">
          <cell r="B72691" t="str">
            <v>CS11502JB22</v>
          </cell>
        </row>
        <row r="72692">
          <cell r="B72692" t="str">
            <v>CS11502JB22</v>
          </cell>
        </row>
        <row r="72693">
          <cell r="B72693" t="str">
            <v>CS11502JB22</v>
          </cell>
        </row>
        <row r="72694">
          <cell r="B72694" t="str">
            <v>CS11502JB22</v>
          </cell>
        </row>
        <row r="72695">
          <cell r="B72695" t="str">
            <v>CS11502JB22</v>
          </cell>
        </row>
        <row r="72696">
          <cell r="B72696" t="str">
            <v>CS11502JB22</v>
          </cell>
        </row>
        <row r="72697">
          <cell r="B72697" t="str">
            <v>CS11502JB22</v>
          </cell>
        </row>
        <row r="72698">
          <cell r="B72698" t="str">
            <v>CS11502JB22</v>
          </cell>
        </row>
        <row r="72699">
          <cell r="B72699" t="str">
            <v>CS11502JB22</v>
          </cell>
        </row>
        <row r="72700">
          <cell r="B72700" t="str">
            <v>CS11502JB22</v>
          </cell>
        </row>
        <row r="72701">
          <cell r="B72701" t="str">
            <v>CS11502JB22</v>
          </cell>
        </row>
        <row r="72702">
          <cell r="B72702" t="str">
            <v>CS11502JB22</v>
          </cell>
        </row>
        <row r="72703">
          <cell r="B72703" t="str">
            <v>CS11502JB22</v>
          </cell>
        </row>
        <row r="72704">
          <cell r="B72704" t="str">
            <v>CS11502JB22</v>
          </cell>
        </row>
        <row r="72705">
          <cell r="B72705" t="str">
            <v>CS11502JB22</v>
          </cell>
        </row>
        <row r="72706">
          <cell r="B72706" t="str">
            <v>CS11502JB22</v>
          </cell>
        </row>
        <row r="72707">
          <cell r="B72707" t="str">
            <v>CS11502JB22</v>
          </cell>
        </row>
        <row r="72708">
          <cell r="B72708" t="str">
            <v>CS11502JB22</v>
          </cell>
        </row>
        <row r="72709">
          <cell r="B72709" t="str">
            <v>CS11502JB22</v>
          </cell>
        </row>
        <row r="72710">
          <cell r="B72710" t="str">
            <v>CS11502JB22</v>
          </cell>
        </row>
        <row r="72711">
          <cell r="B72711" t="str">
            <v>CS11502JB22</v>
          </cell>
        </row>
        <row r="72712">
          <cell r="B72712" t="str">
            <v>CS11502JB22</v>
          </cell>
        </row>
        <row r="72713">
          <cell r="B72713" t="str">
            <v>CS11502JB22</v>
          </cell>
        </row>
        <row r="72714">
          <cell r="B72714" t="str">
            <v>CS11502JB22</v>
          </cell>
        </row>
        <row r="72715">
          <cell r="B72715" t="str">
            <v>CS11502JB22</v>
          </cell>
        </row>
        <row r="72716">
          <cell r="B72716" t="str">
            <v>CS11502JB22</v>
          </cell>
        </row>
        <row r="72717">
          <cell r="B72717" t="str">
            <v>CS11502JB22</v>
          </cell>
        </row>
        <row r="72718">
          <cell r="B72718" t="str">
            <v>CS11502JB22</v>
          </cell>
        </row>
        <row r="72719">
          <cell r="B72719" t="str">
            <v>CS11502JB22</v>
          </cell>
        </row>
        <row r="72720">
          <cell r="B72720" t="str">
            <v>CS11502JB22</v>
          </cell>
        </row>
        <row r="72721">
          <cell r="B72721" t="str">
            <v>CS11502JB22</v>
          </cell>
        </row>
        <row r="72722">
          <cell r="B72722" t="str">
            <v>CS11502JB22</v>
          </cell>
        </row>
        <row r="72723">
          <cell r="B72723" t="str">
            <v>CS11502JB22</v>
          </cell>
        </row>
        <row r="72724">
          <cell r="B72724" t="str">
            <v>CS11502JB22</v>
          </cell>
        </row>
        <row r="72725">
          <cell r="B72725" t="str">
            <v>CS11502JB22</v>
          </cell>
        </row>
        <row r="72726">
          <cell r="B72726" t="str">
            <v>CS11502JB22</v>
          </cell>
        </row>
        <row r="72727">
          <cell r="B72727" t="str">
            <v>CS11502JB22</v>
          </cell>
        </row>
        <row r="72728">
          <cell r="B72728" t="str">
            <v>CS11502JB22</v>
          </cell>
        </row>
        <row r="72729">
          <cell r="B72729" t="str">
            <v>CS11502JB22</v>
          </cell>
        </row>
        <row r="72730">
          <cell r="B72730" t="str">
            <v>CS11502JB22</v>
          </cell>
        </row>
        <row r="72731">
          <cell r="B72731" t="str">
            <v>CS11502JB22</v>
          </cell>
        </row>
        <row r="72732">
          <cell r="B72732" t="str">
            <v>CS11502JB22</v>
          </cell>
        </row>
        <row r="72733">
          <cell r="B72733" t="str">
            <v>CS11502JB22</v>
          </cell>
        </row>
        <row r="72734">
          <cell r="B72734" t="str">
            <v>CS11502JB22</v>
          </cell>
        </row>
        <row r="72735">
          <cell r="B72735" t="str">
            <v>CS11502JB22</v>
          </cell>
        </row>
        <row r="72736">
          <cell r="B72736" t="str">
            <v>CS11502JB22</v>
          </cell>
        </row>
        <row r="72737">
          <cell r="B72737" t="str">
            <v>CS11502JB22</v>
          </cell>
        </row>
        <row r="72738">
          <cell r="B72738" t="str">
            <v>CS11501FE01</v>
          </cell>
        </row>
        <row r="72739">
          <cell r="B72739" t="str">
            <v>CS11501FE01</v>
          </cell>
        </row>
        <row r="72740">
          <cell r="B72740" t="str">
            <v>CS11501FE01</v>
          </cell>
        </row>
        <row r="72741">
          <cell r="B72741" t="str">
            <v>CS11501FE01</v>
          </cell>
        </row>
        <row r="72742">
          <cell r="B72742" t="str">
            <v>CS11501FE01</v>
          </cell>
        </row>
        <row r="72743">
          <cell r="B72743" t="str">
            <v>CS11501FE01</v>
          </cell>
        </row>
        <row r="72744">
          <cell r="B72744" t="str">
            <v>CS11501FE01</v>
          </cell>
        </row>
        <row r="72745">
          <cell r="B72745" t="str">
            <v>CS11501FE01</v>
          </cell>
        </row>
        <row r="72746">
          <cell r="B72746" t="str">
            <v>CS11501FE01</v>
          </cell>
        </row>
        <row r="72747">
          <cell r="B72747" t="str">
            <v>CS11501FE01</v>
          </cell>
        </row>
        <row r="72748">
          <cell r="B72748" t="str">
            <v>CS11501FE01</v>
          </cell>
        </row>
        <row r="72749">
          <cell r="B72749" t="str">
            <v>CS11501FE01</v>
          </cell>
        </row>
        <row r="72750">
          <cell r="B72750" t="str">
            <v>CS11501FE01</v>
          </cell>
        </row>
        <row r="72751">
          <cell r="B72751" t="str">
            <v>CS11501FE01</v>
          </cell>
        </row>
        <row r="72752">
          <cell r="B72752" t="str">
            <v>CS11501FE01</v>
          </cell>
        </row>
        <row r="72753">
          <cell r="B72753" t="str">
            <v>CS11501FE01</v>
          </cell>
        </row>
        <row r="72754">
          <cell r="B72754" t="str">
            <v>CS11501FE01</v>
          </cell>
        </row>
        <row r="72755">
          <cell r="B72755" t="str">
            <v>CS11501FE01</v>
          </cell>
        </row>
        <row r="72756">
          <cell r="B72756" t="str">
            <v>CS11501FE01</v>
          </cell>
        </row>
        <row r="72757">
          <cell r="B72757" t="str">
            <v>CS11501FE01</v>
          </cell>
        </row>
        <row r="72758">
          <cell r="B72758" t="str">
            <v>CS11501FE01</v>
          </cell>
        </row>
        <row r="72759">
          <cell r="B72759" t="str">
            <v>CS11501FE01</v>
          </cell>
        </row>
        <row r="72760">
          <cell r="B72760" t="str">
            <v>CS11501FE01</v>
          </cell>
        </row>
        <row r="72761">
          <cell r="B72761" t="str">
            <v>CS11501FE01</v>
          </cell>
        </row>
        <row r="72762">
          <cell r="B72762" t="str">
            <v>CS11501FE01</v>
          </cell>
        </row>
        <row r="72763">
          <cell r="B72763" t="str">
            <v>CS11501FE01</v>
          </cell>
        </row>
        <row r="72764">
          <cell r="B72764" t="str">
            <v>CS11501FE01</v>
          </cell>
        </row>
        <row r="72765">
          <cell r="B72765" t="str">
            <v>CS11501FE01</v>
          </cell>
        </row>
        <row r="72766">
          <cell r="B72766" t="str">
            <v>CS11501FE01</v>
          </cell>
        </row>
        <row r="72767">
          <cell r="B72767" t="str">
            <v>CS11501FE01</v>
          </cell>
        </row>
        <row r="72768">
          <cell r="B72768" t="str">
            <v>CS11501FE01</v>
          </cell>
        </row>
        <row r="72769">
          <cell r="B72769" t="str">
            <v>CS11501FE01</v>
          </cell>
        </row>
        <row r="72770">
          <cell r="B72770" t="str">
            <v>CS11501FE01</v>
          </cell>
        </row>
        <row r="72771">
          <cell r="B72771" t="str">
            <v>CS11501FE01</v>
          </cell>
        </row>
        <row r="72772">
          <cell r="B72772" t="str">
            <v>CS11501FE01</v>
          </cell>
        </row>
        <row r="72773">
          <cell r="B72773" t="str">
            <v>CS11501FE01</v>
          </cell>
        </row>
        <row r="72774">
          <cell r="B72774" t="str">
            <v>CS11501FE01</v>
          </cell>
        </row>
        <row r="72775">
          <cell r="B72775" t="str">
            <v>CS11501FE01</v>
          </cell>
        </row>
        <row r="72776">
          <cell r="B72776" t="str">
            <v>CS11501FE01</v>
          </cell>
        </row>
        <row r="72777">
          <cell r="B72777" t="str">
            <v>CS11501FE01</v>
          </cell>
        </row>
        <row r="72778">
          <cell r="B72778" t="str">
            <v>CS11501FE01</v>
          </cell>
        </row>
        <row r="72779">
          <cell r="B72779" t="str">
            <v>CS11501FE01</v>
          </cell>
        </row>
        <row r="72780">
          <cell r="B72780" t="str">
            <v>CS11501FE01</v>
          </cell>
        </row>
        <row r="72781">
          <cell r="B72781" t="str">
            <v>CS11501FE01</v>
          </cell>
        </row>
        <row r="72782">
          <cell r="B72782" t="str">
            <v>CS11501FE01</v>
          </cell>
        </row>
        <row r="72783">
          <cell r="B72783" t="str">
            <v>CS11501FE01</v>
          </cell>
        </row>
        <row r="72784">
          <cell r="B72784" t="str">
            <v>CS11501FE01</v>
          </cell>
        </row>
        <row r="72785">
          <cell r="B72785" t="str">
            <v>CS11501FE01</v>
          </cell>
        </row>
        <row r="72786">
          <cell r="B72786" t="str">
            <v>CS11501FE01</v>
          </cell>
        </row>
        <row r="72787">
          <cell r="B72787" t="str">
            <v>CS11501FE01</v>
          </cell>
        </row>
        <row r="72788">
          <cell r="B72788" t="str">
            <v>CS11501FE01</v>
          </cell>
        </row>
        <row r="72789">
          <cell r="B72789" t="str">
            <v>CS11501FE01</v>
          </cell>
        </row>
        <row r="72790">
          <cell r="B72790" t="str">
            <v>CS11501FE01</v>
          </cell>
        </row>
        <row r="72791">
          <cell r="B72791" t="str">
            <v>CS11501FE01</v>
          </cell>
        </row>
        <row r="72792">
          <cell r="B72792" t="str">
            <v>CS11501FE01</v>
          </cell>
        </row>
        <row r="72793">
          <cell r="B72793" t="str">
            <v>CS11501FE01</v>
          </cell>
        </row>
        <row r="72794">
          <cell r="B72794" t="str">
            <v>CS11501FE01</v>
          </cell>
        </row>
        <row r="72795">
          <cell r="B72795" t="str">
            <v>CS11501FE01</v>
          </cell>
        </row>
        <row r="72796">
          <cell r="B72796" t="str">
            <v>CS11501FE01</v>
          </cell>
        </row>
        <row r="72797">
          <cell r="B72797" t="str">
            <v>CS11501FE01</v>
          </cell>
        </row>
        <row r="72798">
          <cell r="B72798" t="str">
            <v>CS11501FE01</v>
          </cell>
        </row>
        <row r="72799">
          <cell r="B72799" t="str">
            <v>CS11501FE01</v>
          </cell>
        </row>
        <row r="72800">
          <cell r="B72800" t="str">
            <v>CS11501FE01</v>
          </cell>
        </row>
        <row r="72801">
          <cell r="B72801" t="str">
            <v>CS11501FE01</v>
          </cell>
        </row>
        <row r="72802">
          <cell r="B72802" t="str">
            <v>CS11501FE01</v>
          </cell>
        </row>
        <row r="72803">
          <cell r="B72803" t="str">
            <v>CS11501FE01</v>
          </cell>
        </row>
        <row r="72804">
          <cell r="B72804" t="str">
            <v>CS11501FE01</v>
          </cell>
        </row>
        <row r="72805">
          <cell r="B72805" t="str">
            <v>CS11501FE01</v>
          </cell>
        </row>
        <row r="72806">
          <cell r="B72806" t="str">
            <v>CS11501FE01</v>
          </cell>
        </row>
        <row r="72807">
          <cell r="B72807" t="str">
            <v>CS11501FE01</v>
          </cell>
        </row>
        <row r="72808">
          <cell r="B72808" t="str">
            <v>CS11501FE01</v>
          </cell>
        </row>
        <row r="72809">
          <cell r="B72809" t="str">
            <v>CS11501FE01</v>
          </cell>
        </row>
        <row r="72810">
          <cell r="B72810" t="str">
            <v>CS11501FE01</v>
          </cell>
        </row>
        <row r="72811">
          <cell r="B72811" t="str">
            <v>CS11332FB19</v>
          </cell>
        </row>
        <row r="72812">
          <cell r="B72812" t="str">
            <v>CS11332FB19</v>
          </cell>
        </row>
        <row r="72813">
          <cell r="B72813" t="str">
            <v>CS11332FB19</v>
          </cell>
        </row>
        <row r="72814">
          <cell r="B72814" t="str">
            <v>CS11332FB19</v>
          </cell>
        </row>
        <row r="72815">
          <cell r="B72815" t="str">
            <v>CS11332FB19</v>
          </cell>
        </row>
        <row r="72816">
          <cell r="B72816" t="str">
            <v>CS11332FB19</v>
          </cell>
        </row>
        <row r="72817">
          <cell r="B72817" t="str">
            <v>CS11332FB19</v>
          </cell>
        </row>
        <row r="72818">
          <cell r="B72818" t="str">
            <v>CS11332FB19</v>
          </cell>
        </row>
        <row r="72819">
          <cell r="B72819" t="str">
            <v>CS11332FB19</v>
          </cell>
        </row>
        <row r="72820">
          <cell r="B72820" t="str">
            <v>CS11332FB19</v>
          </cell>
        </row>
        <row r="72821">
          <cell r="B72821" t="str">
            <v>CS11332FB19</v>
          </cell>
        </row>
        <row r="72822">
          <cell r="B72822" t="str">
            <v>CS11332FB19</v>
          </cell>
        </row>
        <row r="72823">
          <cell r="B72823" t="str">
            <v>CS11332FB19</v>
          </cell>
        </row>
        <row r="72824">
          <cell r="B72824" t="str">
            <v>CS11332FB19</v>
          </cell>
        </row>
        <row r="72825">
          <cell r="B72825" t="str">
            <v>CS11332FB19</v>
          </cell>
        </row>
        <row r="72826">
          <cell r="B72826" t="str">
            <v>CS11332FB19</v>
          </cell>
        </row>
        <row r="72827">
          <cell r="B72827" t="str">
            <v>CS11332FB19</v>
          </cell>
        </row>
        <row r="72828">
          <cell r="B72828" t="str">
            <v>CS11332FB19</v>
          </cell>
        </row>
        <row r="72829">
          <cell r="B72829" t="str">
            <v>CS11332FB19</v>
          </cell>
        </row>
        <row r="72830">
          <cell r="B72830" t="str">
            <v>CS11332FB19</v>
          </cell>
        </row>
        <row r="72831">
          <cell r="B72831" t="str">
            <v>CS11332FB19</v>
          </cell>
        </row>
        <row r="72832">
          <cell r="B72832" t="str">
            <v>CS11332FB19</v>
          </cell>
        </row>
        <row r="72833">
          <cell r="B72833" t="str">
            <v>CS11332FB19</v>
          </cell>
        </row>
        <row r="72834">
          <cell r="B72834" t="str">
            <v>CS11332FB19</v>
          </cell>
        </row>
        <row r="72835">
          <cell r="B72835" t="str">
            <v>CS12202FB14</v>
          </cell>
        </row>
        <row r="72836">
          <cell r="B72836" t="str">
            <v>CS12202FB14</v>
          </cell>
        </row>
        <row r="72837">
          <cell r="B72837" t="str">
            <v>CS12202FB14</v>
          </cell>
        </row>
        <row r="72838">
          <cell r="B72838" t="str">
            <v>CS12202FB14</v>
          </cell>
        </row>
        <row r="72839">
          <cell r="B72839" t="str">
            <v>CS12202FB14</v>
          </cell>
        </row>
        <row r="72840">
          <cell r="B72840" t="str">
            <v>CS12202FB14</v>
          </cell>
        </row>
        <row r="72841">
          <cell r="B72841" t="str">
            <v>CS12202FB14</v>
          </cell>
        </row>
        <row r="72842">
          <cell r="B72842" t="str">
            <v>CS12202FB14</v>
          </cell>
        </row>
        <row r="72843">
          <cell r="B72843" t="str">
            <v>CS12202FB14</v>
          </cell>
        </row>
        <row r="72844">
          <cell r="B72844" t="str">
            <v>CS12202FB14</v>
          </cell>
        </row>
        <row r="72845">
          <cell r="B72845" t="str">
            <v>CS12202FB14</v>
          </cell>
        </row>
        <row r="72846">
          <cell r="B72846" t="str">
            <v>CS12202FB14</v>
          </cell>
        </row>
        <row r="72847">
          <cell r="B72847" t="str">
            <v>CS12202FB14</v>
          </cell>
        </row>
        <row r="72848">
          <cell r="B72848" t="str">
            <v>CS12202FB14</v>
          </cell>
        </row>
        <row r="72849">
          <cell r="B72849" t="str">
            <v>CS12202FB14</v>
          </cell>
        </row>
        <row r="72850">
          <cell r="B72850" t="str">
            <v>CS12202FB14</v>
          </cell>
        </row>
        <row r="72851">
          <cell r="B72851" t="str">
            <v>CS12202FB14</v>
          </cell>
        </row>
        <row r="72852">
          <cell r="B72852" t="str">
            <v>CS12202FB14</v>
          </cell>
        </row>
        <row r="72853">
          <cell r="B72853" t="str">
            <v>CS12202FB14</v>
          </cell>
        </row>
        <row r="72854">
          <cell r="B72854" t="str">
            <v>CS12202FB14</v>
          </cell>
        </row>
        <row r="72855">
          <cell r="B72855" t="str">
            <v>CS12202FB14</v>
          </cell>
        </row>
        <row r="72856">
          <cell r="B72856" t="str">
            <v>CS12202FB14</v>
          </cell>
        </row>
        <row r="72857">
          <cell r="B72857" t="str">
            <v>CS12202FB14</v>
          </cell>
        </row>
        <row r="72858">
          <cell r="B72858" t="str">
            <v>CS12202FB14</v>
          </cell>
        </row>
        <row r="72859">
          <cell r="B72859" t="str">
            <v>CS12202FB14</v>
          </cell>
        </row>
        <row r="72860">
          <cell r="B72860" t="str">
            <v>CS12202FB14</v>
          </cell>
        </row>
        <row r="72861">
          <cell r="B72861" t="str">
            <v>CS12202FB14</v>
          </cell>
        </row>
        <row r="72862">
          <cell r="B72862" t="str">
            <v>CS12202FB14</v>
          </cell>
        </row>
        <row r="72863">
          <cell r="B72863" t="str">
            <v>CS12202FB14</v>
          </cell>
        </row>
        <row r="72864">
          <cell r="B72864" t="str">
            <v>CS12202FB14</v>
          </cell>
        </row>
        <row r="72865">
          <cell r="B72865" t="str">
            <v>CS12202FB14</v>
          </cell>
        </row>
        <row r="72866">
          <cell r="B72866" t="str">
            <v>CS12202FB14</v>
          </cell>
        </row>
        <row r="72867">
          <cell r="B72867" t="str">
            <v>CS14702FB18</v>
          </cell>
        </row>
        <row r="72868">
          <cell r="B72868" t="str">
            <v>CS14702FB18</v>
          </cell>
        </row>
        <row r="72869">
          <cell r="B72869" t="str">
            <v>CS14702FB18</v>
          </cell>
        </row>
        <row r="72870">
          <cell r="B72870" t="str">
            <v>CS14702FB18</v>
          </cell>
        </row>
        <row r="72871">
          <cell r="B72871" t="str">
            <v>CS14702FB18</v>
          </cell>
        </row>
        <row r="72872">
          <cell r="B72872" t="str">
            <v>CS14702FB18</v>
          </cell>
        </row>
        <row r="72873">
          <cell r="B72873" t="str">
            <v>CS14702FB18</v>
          </cell>
        </row>
        <row r="72874">
          <cell r="B72874" t="str">
            <v>CS14702FB18</v>
          </cell>
        </row>
        <row r="72875">
          <cell r="B72875" t="str">
            <v>CS14702FB18</v>
          </cell>
        </row>
        <row r="72876">
          <cell r="B72876" t="str">
            <v>CS14702FB18</v>
          </cell>
        </row>
        <row r="72877">
          <cell r="B72877" t="str">
            <v>CS14702FB18</v>
          </cell>
        </row>
        <row r="72878">
          <cell r="B72878" t="str">
            <v>CS14702FB18</v>
          </cell>
        </row>
        <row r="72879">
          <cell r="B72879" t="str">
            <v>CS14702FB18</v>
          </cell>
        </row>
        <row r="72880">
          <cell r="B72880" t="str">
            <v>CS14702FB18</v>
          </cell>
        </row>
        <row r="72881">
          <cell r="B72881" t="str">
            <v>CS14702FB18</v>
          </cell>
        </row>
        <row r="72882">
          <cell r="B72882" t="str">
            <v>CS14702FB18</v>
          </cell>
        </row>
        <row r="72883">
          <cell r="B72883" t="str">
            <v>CS14702FB18</v>
          </cell>
        </row>
        <row r="72884">
          <cell r="B72884" t="str">
            <v>CS14702FB18</v>
          </cell>
        </row>
        <row r="72885">
          <cell r="B72885" t="str">
            <v>CS14702FB18</v>
          </cell>
        </row>
        <row r="72886">
          <cell r="B72886" t="str">
            <v>CS14702FB18</v>
          </cell>
        </row>
        <row r="72887">
          <cell r="B72887" t="str">
            <v>CS14702FB18</v>
          </cell>
        </row>
        <row r="72888">
          <cell r="B72888" t="str">
            <v>CS14702FB18</v>
          </cell>
        </row>
        <row r="72889">
          <cell r="B72889" t="str">
            <v>CS14702FB18</v>
          </cell>
        </row>
        <row r="72890">
          <cell r="B72890" t="str">
            <v>CS14702FB18</v>
          </cell>
        </row>
        <row r="72891">
          <cell r="B72891" t="str">
            <v>CS14702FB18</v>
          </cell>
        </row>
        <row r="72892">
          <cell r="B72892" t="str">
            <v>CS14702FB18</v>
          </cell>
        </row>
        <row r="72893">
          <cell r="B72893" t="str">
            <v>CS14702FB18</v>
          </cell>
        </row>
        <row r="72894">
          <cell r="B72894" t="str">
            <v>CS14702FB18</v>
          </cell>
        </row>
        <row r="72895">
          <cell r="B72895" t="str">
            <v>CS14702FB18</v>
          </cell>
        </row>
        <row r="72896">
          <cell r="B72896" t="str">
            <v>CS14702FB18</v>
          </cell>
        </row>
        <row r="72897">
          <cell r="B72897" t="str">
            <v>CS14702FB18</v>
          </cell>
        </row>
        <row r="72898">
          <cell r="B72898" t="str">
            <v>CS14702FB18</v>
          </cell>
        </row>
        <row r="72899">
          <cell r="B72899" t="str">
            <v>CS13092FB03</v>
          </cell>
        </row>
        <row r="72900">
          <cell r="B72900" t="str">
            <v>CS13092FB03</v>
          </cell>
        </row>
        <row r="72901">
          <cell r="B72901" t="str">
            <v>CS13092FB03</v>
          </cell>
        </row>
        <row r="72902">
          <cell r="B72902" t="str">
            <v>CS13092FB03</v>
          </cell>
        </row>
        <row r="72903">
          <cell r="B72903" t="str">
            <v>CS13092FB03</v>
          </cell>
        </row>
        <row r="72904">
          <cell r="B72904" t="str">
            <v>CS13092FB03</v>
          </cell>
        </row>
        <row r="72905">
          <cell r="B72905" t="str">
            <v>CS13092FB03</v>
          </cell>
        </row>
        <row r="72906">
          <cell r="B72906" t="str">
            <v>CS13092FB03</v>
          </cell>
        </row>
        <row r="72907">
          <cell r="B72907" t="str">
            <v>CS13092FB03</v>
          </cell>
        </row>
        <row r="72908">
          <cell r="B72908" t="str">
            <v>CS13092FB03</v>
          </cell>
        </row>
        <row r="72909">
          <cell r="B72909" t="str">
            <v>CS13092FB03</v>
          </cell>
        </row>
        <row r="72910">
          <cell r="B72910" t="str">
            <v>CS13092FB03</v>
          </cell>
        </row>
        <row r="72911">
          <cell r="B72911" t="str">
            <v>CS13092FB03</v>
          </cell>
        </row>
        <row r="72912">
          <cell r="B72912" t="str">
            <v>CS13092FB03</v>
          </cell>
        </row>
        <row r="72913">
          <cell r="B72913" t="str">
            <v>CS13092FB03</v>
          </cell>
        </row>
        <row r="72914">
          <cell r="B72914" t="str">
            <v>CS13092FB03</v>
          </cell>
        </row>
        <row r="72915">
          <cell r="B72915" t="str">
            <v>CS13092FB03</v>
          </cell>
        </row>
        <row r="72916">
          <cell r="B72916" t="str">
            <v>CS13092FB03</v>
          </cell>
        </row>
        <row r="72917">
          <cell r="B72917" t="str">
            <v>CS13092FB03</v>
          </cell>
        </row>
        <row r="72918">
          <cell r="B72918" t="str">
            <v>CS13092FB03</v>
          </cell>
        </row>
        <row r="72919">
          <cell r="B72919" t="str">
            <v>CS13092FB03</v>
          </cell>
        </row>
        <row r="72920">
          <cell r="B72920" t="str">
            <v>CS13092FB03</v>
          </cell>
        </row>
        <row r="72921">
          <cell r="B72921" t="str">
            <v>CS13092FB03</v>
          </cell>
        </row>
        <row r="72922">
          <cell r="B72922" t="str">
            <v>CS13092FB03</v>
          </cell>
        </row>
        <row r="72923">
          <cell r="B72923" t="str">
            <v>CS13092FB03</v>
          </cell>
        </row>
        <row r="72924">
          <cell r="B72924" t="str">
            <v>CS13092FB03</v>
          </cell>
        </row>
        <row r="72925">
          <cell r="B72925" t="str">
            <v>CS13092FB03</v>
          </cell>
        </row>
        <row r="72926">
          <cell r="B72926" t="str">
            <v>CS13012FB14</v>
          </cell>
        </row>
        <row r="72927">
          <cell r="B72927" t="str">
            <v>CS13012FB14</v>
          </cell>
        </row>
        <row r="72928">
          <cell r="B72928" t="str">
            <v>CS13012FB14</v>
          </cell>
        </row>
        <row r="72929">
          <cell r="B72929" t="str">
            <v>CS13012FB14</v>
          </cell>
        </row>
        <row r="72930">
          <cell r="B72930" t="str">
            <v>CS13012FB14</v>
          </cell>
        </row>
        <row r="72931">
          <cell r="B72931" t="str">
            <v>CS13012FB14</v>
          </cell>
        </row>
        <row r="72932">
          <cell r="B72932" t="str">
            <v>CS13012FB14</v>
          </cell>
        </row>
        <row r="72933">
          <cell r="B72933" t="str">
            <v>CS13012FB14</v>
          </cell>
        </row>
        <row r="72934">
          <cell r="B72934" t="str">
            <v>CS13012FB14</v>
          </cell>
        </row>
        <row r="72935">
          <cell r="B72935" t="str">
            <v>CS13012FB14</v>
          </cell>
        </row>
        <row r="72936">
          <cell r="B72936" t="str">
            <v>CS13012FB14</v>
          </cell>
        </row>
        <row r="72937">
          <cell r="B72937" t="str">
            <v>CS12402FB03</v>
          </cell>
        </row>
        <row r="72938">
          <cell r="B72938" t="str">
            <v>CS12402FB03</v>
          </cell>
        </row>
        <row r="72939">
          <cell r="B72939" t="str">
            <v>CS12402FB03</v>
          </cell>
        </row>
        <row r="72940">
          <cell r="B72940" t="str">
            <v>CS12402FB03</v>
          </cell>
        </row>
        <row r="72941">
          <cell r="B72941" t="str">
            <v>CS12402FB03</v>
          </cell>
        </row>
        <row r="72942">
          <cell r="B72942" t="str">
            <v>CS12402FB03</v>
          </cell>
        </row>
        <row r="72943">
          <cell r="B72943" t="str">
            <v>CS12402FB03</v>
          </cell>
        </row>
        <row r="72944">
          <cell r="B72944" t="str">
            <v>CS12402FB03</v>
          </cell>
        </row>
        <row r="72945">
          <cell r="B72945" t="str">
            <v>CS12402FB03</v>
          </cell>
        </row>
        <row r="72946">
          <cell r="B72946" t="str">
            <v>CS12402FB03</v>
          </cell>
        </row>
        <row r="72947">
          <cell r="B72947" t="str">
            <v>CS12402FB03</v>
          </cell>
        </row>
        <row r="72948">
          <cell r="B72948" t="str">
            <v>CS12402FB03</v>
          </cell>
        </row>
        <row r="72949">
          <cell r="B72949" t="str">
            <v>CS12402FB03</v>
          </cell>
        </row>
        <row r="72950">
          <cell r="B72950" t="str">
            <v>CS12402FB03</v>
          </cell>
        </row>
        <row r="72951">
          <cell r="B72951" t="str">
            <v>CS12402FB03</v>
          </cell>
        </row>
        <row r="72952">
          <cell r="B72952" t="str">
            <v>CS12402FB03</v>
          </cell>
        </row>
        <row r="72953">
          <cell r="B72953" t="str">
            <v>CS12402FB03</v>
          </cell>
        </row>
        <row r="72954">
          <cell r="B72954" t="str">
            <v>CS12402FB03</v>
          </cell>
        </row>
        <row r="72955">
          <cell r="B72955" t="str">
            <v>CS12402FB03</v>
          </cell>
        </row>
        <row r="72956">
          <cell r="B72956" t="str">
            <v>CS12402FB03</v>
          </cell>
        </row>
        <row r="72957">
          <cell r="B72957" t="str">
            <v>CS12402FB03</v>
          </cell>
        </row>
        <row r="72958">
          <cell r="B72958" t="str">
            <v>CS12402FB03</v>
          </cell>
        </row>
        <row r="72959">
          <cell r="B72959" t="str">
            <v>CS12402FB03</v>
          </cell>
        </row>
        <row r="72960">
          <cell r="B72960" t="str">
            <v>CS12402FB03</v>
          </cell>
        </row>
        <row r="72961">
          <cell r="B72961" t="str">
            <v>CS12402FB03</v>
          </cell>
        </row>
        <row r="72962">
          <cell r="B72962" t="str">
            <v>CS12402FB03</v>
          </cell>
        </row>
        <row r="72963">
          <cell r="B72963" t="str">
            <v>CS12402FB03</v>
          </cell>
        </row>
        <row r="72964">
          <cell r="B72964" t="str">
            <v>CS12402FB03</v>
          </cell>
        </row>
        <row r="72965">
          <cell r="B72965" t="str">
            <v>CS12402FB03</v>
          </cell>
        </row>
        <row r="72966">
          <cell r="B72966" t="str">
            <v>CS12402FB03</v>
          </cell>
        </row>
        <row r="72967">
          <cell r="B72967" t="str">
            <v>CS12402FB03</v>
          </cell>
        </row>
        <row r="72968">
          <cell r="B72968" t="str">
            <v>CS12402FB03</v>
          </cell>
        </row>
        <row r="72969">
          <cell r="B72969" t="str">
            <v>CS12401FE00</v>
          </cell>
        </row>
        <row r="72970">
          <cell r="B72970" t="str">
            <v>CS12401FE00</v>
          </cell>
        </row>
        <row r="72971">
          <cell r="B72971" t="str">
            <v>CS12401FE00</v>
          </cell>
        </row>
        <row r="72972">
          <cell r="B72972" t="str">
            <v>CS12401FE00</v>
          </cell>
        </row>
        <row r="72973">
          <cell r="B72973" t="str">
            <v>CS12401FE00</v>
          </cell>
        </row>
        <row r="72974">
          <cell r="B72974" t="str">
            <v>CS12401FE00</v>
          </cell>
        </row>
        <row r="72975">
          <cell r="B72975" t="str">
            <v>CS12401FE00</v>
          </cell>
        </row>
        <row r="72976">
          <cell r="B72976" t="str">
            <v>CS12401FE00</v>
          </cell>
        </row>
        <row r="72977">
          <cell r="B72977" t="str">
            <v>CS12401FE00</v>
          </cell>
        </row>
        <row r="72978">
          <cell r="B72978" t="str">
            <v>CS12401FE00</v>
          </cell>
        </row>
        <row r="72979">
          <cell r="B72979" t="str">
            <v>CS12401FE00</v>
          </cell>
        </row>
        <row r="72980">
          <cell r="B72980" t="str">
            <v>CS12401FE00</v>
          </cell>
        </row>
        <row r="72981">
          <cell r="B72981" t="str">
            <v>CS12401FE00</v>
          </cell>
        </row>
        <row r="72982">
          <cell r="B72982" t="str">
            <v>CS12401FE00</v>
          </cell>
        </row>
        <row r="72983">
          <cell r="B72983" t="str">
            <v>CS12401FE00</v>
          </cell>
        </row>
        <row r="72984">
          <cell r="B72984" t="str">
            <v>CS12401FE00</v>
          </cell>
        </row>
        <row r="72985">
          <cell r="B72985" t="str">
            <v>CS12401FE00</v>
          </cell>
        </row>
        <row r="72986">
          <cell r="B72986" t="str">
            <v>CS12401FE00</v>
          </cell>
        </row>
        <row r="72987">
          <cell r="B72987" t="str">
            <v>CS12401FE00</v>
          </cell>
        </row>
        <row r="72988">
          <cell r="B72988" t="str">
            <v>CS12401FE00</v>
          </cell>
        </row>
        <row r="72989">
          <cell r="B72989" t="str">
            <v>CS12401FE00</v>
          </cell>
        </row>
        <row r="72990">
          <cell r="B72990" t="str">
            <v>CS12401FE00</v>
          </cell>
        </row>
        <row r="72991">
          <cell r="B72991" t="str">
            <v>CS12401FE00</v>
          </cell>
        </row>
        <row r="72992">
          <cell r="B72992" t="str">
            <v>CS12401FE00</v>
          </cell>
        </row>
        <row r="72993">
          <cell r="B72993" t="str">
            <v>CS12401FE00</v>
          </cell>
        </row>
        <row r="72994">
          <cell r="B72994" t="str">
            <v>CS12401FE00</v>
          </cell>
        </row>
        <row r="72995">
          <cell r="B72995" t="str">
            <v>CS12401FE00</v>
          </cell>
        </row>
        <row r="72996">
          <cell r="B72996" t="str">
            <v>CS12401FE00</v>
          </cell>
        </row>
        <row r="72997">
          <cell r="B72997" t="str">
            <v>CS12401FE00</v>
          </cell>
        </row>
        <row r="72998">
          <cell r="B72998" t="str">
            <v>CS12401FE00</v>
          </cell>
        </row>
        <row r="72999">
          <cell r="B72999" t="str">
            <v>CS12401FE00</v>
          </cell>
        </row>
        <row r="73000">
          <cell r="B73000" t="str">
            <v>CS12401FE00</v>
          </cell>
        </row>
        <row r="73001">
          <cell r="B73001" t="str">
            <v>CS12401FE00</v>
          </cell>
        </row>
        <row r="73002">
          <cell r="B73002" t="str">
            <v>CS12401FE00</v>
          </cell>
        </row>
        <row r="73003">
          <cell r="B73003" t="str">
            <v>CS12401FE00</v>
          </cell>
        </row>
        <row r="73004">
          <cell r="B73004" t="str">
            <v>CS12401FE00</v>
          </cell>
        </row>
        <row r="73005">
          <cell r="B73005" t="str">
            <v>CS12401FE00</v>
          </cell>
        </row>
        <row r="73006">
          <cell r="B73006" t="str">
            <v>CS12401FE00</v>
          </cell>
        </row>
        <row r="73007">
          <cell r="B73007" t="str">
            <v>CS12401FE00</v>
          </cell>
        </row>
        <row r="73008">
          <cell r="B73008" t="str">
            <v>CS12401FE00</v>
          </cell>
        </row>
        <row r="73009">
          <cell r="B73009" t="str">
            <v>CS12401FE00</v>
          </cell>
        </row>
        <row r="73010">
          <cell r="B73010" t="str">
            <v>CS12401FE00</v>
          </cell>
        </row>
        <row r="73011">
          <cell r="B73011" t="str">
            <v>CS12401FE00</v>
          </cell>
        </row>
        <row r="73012">
          <cell r="B73012" t="str">
            <v>CS12401FE00</v>
          </cell>
        </row>
        <row r="73013">
          <cell r="B73013" t="str">
            <v>CS12401FE00</v>
          </cell>
        </row>
        <row r="73014">
          <cell r="B73014" t="str">
            <v>CS12401FE00</v>
          </cell>
        </row>
        <row r="73015">
          <cell r="B73015" t="str">
            <v>CS12401FE00</v>
          </cell>
        </row>
        <row r="73016">
          <cell r="B73016" t="str">
            <v>CS12401FE00</v>
          </cell>
        </row>
        <row r="73017">
          <cell r="B73017" t="str">
            <v>CS12401FE00</v>
          </cell>
        </row>
        <row r="73018">
          <cell r="B73018" t="str">
            <v>CS12401FE00</v>
          </cell>
        </row>
        <row r="73019">
          <cell r="B73019" t="str">
            <v>CS12401FE00</v>
          </cell>
        </row>
        <row r="73020">
          <cell r="B73020" t="str">
            <v>CS12401FE00</v>
          </cell>
        </row>
        <row r="73021">
          <cell r="B73021" t="str">
            <v>CS12401FE00</v>
          </cell>
        </row>
        <row r="73022">
          <cell r="B73022" t="str">
            <v>CS12401FE00</v>
          </cell>
        </row>
        <row r="73023">
          <cell r="B73023" t="str">
            <v>CS12401FE00</v>
          </cell>
        </row>
        <row r="73024">
          <cell r="B73024" t="str">
            <v>CS12401FE00</v>
          </cell>
        </row>
        <row r="73025">
          <cell r="B73025" t="str">
            <v>CS12401FE00</v>
          </cell>
        </row>
        <row r="73026">
          <cell r="B73026" t="str">
            <v>CS12401FE00</v>
          </cell>
        </row>
        <row r="73027">
          <cell r="B73027" t="str">
            <v>CS12401FE00</v>
          </cell>
        </row>
        <row r="73028">
          <cell r="B73028" t="str">
            <v>CS12401FE00</v>
          </cell>
        </row>
        <row r="73029">
          <cell r="B73029" t="str">
            <v>CS12401FE00</v>
          </cell>
        </row>
        <row r="73030">
          <cell r="B73030" t="str">
            <v>CS12401FE00</v>
          </cell>
        </row>
        <row r="73031">
          <cell r="B73031" t="str">
            <v>CS12401FE00</v>
          </cell>
        </row>
        <row r="73032">
          <cell r="B73032" t="str">
            <v>CS12401FE00</v>
          </cell>
        </row>
        <row r="73033">
          <cell r="B73033" t="str">
            <v>CS12401FE00</v>
          </cell>
        </row>
        <row r="73034">
          <cell r="B73034" t="str">
            <v>CS12401FE00</v>
          </cell>
        </row>
        <row r="73035">
          <cell r="B73035" t="str">
            <v>CS12401FE00</v>
          </cell>
        </row>
        <row r="73036">
          <cell r="B73036" t="str">
            <v>CS12401FE00</v>
          </cell>
        </row>
        <row r="73037">
          <cell r="B73037" t="str">
            <v>CS12401FE00</v>
          </cell>
        </row>
        <row r="73038">
          <cell r="B73038" t="str">
            <v>CS12401FE00</v>
          </cell>
        </row>
        <row r="73039">
          <cell r="B73039" t="str">
            <v>CS12401FE00</v>
          </cell>
        </row>
        <row r="73040">
          <cell r="B73040" t="str">
            <v>CS12401FE00</v>
          </cell>
        </row>
        <row r="73041">
          <cell r="B73041" t="str">
            <v>CS12401FE00</v>
          </cell>
        </row>
        <row r="73042">
          <cell r="B73042" t="str">
            <v>CS12401FE00</v>
          </cell>
        </row>
        <row r="73043">
          <cell r="B73043" t="str">
            <v>CS12401FE00</v>
          </cell>
        </row>
        <row r="73044">
          <cell r="B73044" t="str">
            <v>CS12401FE00</v>
          </cell>
        </row>
        <row r="73045">
          <cell r="B73045" t="str">
            <v>CS12401FE00</v>
          </cell>
        </row>
        <row r="73046">
          <cell r="B73046" t="str">
            <v>CS12401FE00</v>
          </cell>
        </row>
        <row r="73047">
          <cell r="B73047" t="str">
            <v>CS12401FE00</v>
          </cell>
        </row>
        <row r="73048">
          <cell r="B73048" t="str">
            <v>CS12401FE00</v>
          </cell>
        </row>
        <row r="73049">
          <cell r="B73049" t="str">
            <v>CS12401FE00</v>
          </cell>
        </row>
        <row r="73050">
          <cell r="B73050" t="str">
            <v>CS12401FE00</v>
          </cell>
        </row>
        <row r="73051">
          <cell r="B73051" t="str">
            <v>CS12401FE00</v>
          </cell>
        </row>
        <row r="73052">
          <cell r="B73052" t="str">
            <v>CS12401FE00</v>
          </cell>
        </row>
        <row r="73053">
          <cell r="B73053" t="str">
            <v>CS12401FE00</v>
          </cell>
        </row>
        <row r="73054">
          <cell r="B73054" t="str">
            <v>CS12401FE00</v>
          </cell>
        </row>
        <row r="73055">
          <cell r="B73055" t="str">
            <v>CS12401FE00</v>
          </cell>
        </row>
        <row r="73056">
          <cell r="B73056" t="str">
            <v>CS12401FE00</v>
          </cell>
        </row>
        <row r="73057">
          <cell r="B73057" t="str">
            <v>CS12401FE00</v>
          </cell>
        </row>
        <row r="73058">
          <cell r="B73058" t="str">
            <v>CS12401FE00</v>
          </cell>
        </row>
        <row r="73059">
          <cell r="B73059" t="str">
            <v>CS12401FE00</v>
          </cell>
        </row>
        <row r="73060">
          <cell r="B73060" t="str">
            <v>CS12401FE00</v>
          </cell>
        </row>
        <row r="73061">
          <cell r="B73061" t="str">
            <v>CS12401FE00</v>
          </cell>
        </row>
        <row r="73062">
          <cell r="B73062" t="str">
            <v>CS12401FE00</v>
          </cell>
        </row>
        <row r="73063">
          <cell r="B73063" t="str">
            <v>CS12401FE00</v>
          </cell>
        </row>
        <row r="73064">
          <cell r="B73064" t="str">
            <v>CS12401FE00</v>
          </cell>
        </row>
        <row r="73065">
          <cell r="B73065" t="str">
            <v>CS12401FE00</v>
          </cell>
        </row>
        <row r="73066">
          <cell r="B73066" t="str">
            <v>CS12401FE00</v>
          </cell>
        </row>
        <row r="73067">
          <cell r="B73067" t="str">
            <v>CS12401FE00</v>
          </cell>
        </row>
        <row r="73068">
          <cell r="B73068" t="str">
            <v>CS12401FE00</v>
          </cell>
        </row>
        <row r="73069">
          <cell r="B73069" t="str">
            <v>CS12401FE00</v>
          </cell>
        </row>
        <row r="73070">
          <cell r="B73070" t="str">
            <v>CS12401FE00</v>
          </cell>
        </row>
        <row r="73071">
          <cell r="B73071" t="str">
            <v>CS12401FE00</v>
          </cell>
        </row>
        <row r="73072">
          <cell r="B73072" t="str">
            <v>CS12401FE00</v>
          </cell>
        </row>
        <row r="73073">
          <cell r="B73073" t="str">
            <v>CS12401FE00</v>
          </cell>
        </row>
        <row r="73074">
          <cell r="B73074" t="str">
            <v>CS12401FE00</v>
          </cell>
        </row>
        <row r="73075">
          <cell r="B73075" t="str">
            <v>CS12401FE00</v>
          </cell>
        </row>
        <row r="73076">
          <cell r="B73076" t="str">
            <v>CS34642FB16</v>
          </cell>
        </row>
        <row r="73077">
          <cell r="B73077" t="str">
            <v>CS34642FB16</v>
          </cell>
        </row>
        <row r="73078">
          <cell r="B73078" t="str">
            <v>CS34642FB16</v>
          </cell>
        </row>
        <row r="73079">
          <cell r="B73079" t="str">
            <v>CS34642FB16</v>
          </cell>
        </row>
        <row r="73080">
          <cell r="B73080" t="str">
            <v>CS34642FB16</v>
          </cell>
        </row>
        <row r="73081">
          <cell r="B73081" t="str">
            <v>CS34642FB16</v>
          </cell>
        </row>
        <row r="73082">
          <cell r="B73082" t="str">
            <v>CS34642FB16</v>
          </cell>
        </row>
        <row r="73083">
          <cell r="B73083" t="str">
            <v>CS34642FB16</v>
          </cell>
        </row>
        <row r="73084">
          <cell r="B73084" t="str">
            <v>CS34642FB16</v>
          </cell>
        </row>
        <row r="73085">
          <cell r="B73085" t="str">
            <v>CS34642FB16</v>
          </cell>
        </row>
        <row r="73086">
          <cell r="B73086" t="str">
            <v>CS34642FB16</v>
          </cell>
        </row>
        <row r="73087">
          <cell r="B73087" t="str">
            <v>DFHD04MR389</v>
          </cell>
        </row>
        <row r="73088">
          <cell r="B73088" t="str">
            <v>DFHD04MR389</v>
          </cell>
        </row>
        <row r="73089">
          <cell r="B73089" t="str">
            <v>DFHD04MR389</v>
          </cell>
        </row>
        <row r="73090">
          <cell r="B73090" t="str">
            <v>DFHD04MR389</v>
          </cell>
        </row>
        <row r="73091">
          <cell r="B73091" t="str">
            <v>DFHD04MR389</v>
          </cell>
        </row>
        <row r="73092">
          <cell r="B73092" t="str">
            <v>DFHD04MR389</v>
          </cell>
        </row>
        <row r="73093">
          <cell r="B73093" t="str">
            <v>DFHD04MR389</v>
          </cell>
        </row>
        <row r="73094">
          <cell r="B73094" t="str">
            <v>DFHD04MR389</v>
          </cell>
        </row>
        <row r="73095">
          <cell r="B73095" t="str">
            <v>DFHD04MR389</v>
          </cell>
        </row>
        <row r="73096">
          <cell r="B73096" t="str">
            <v>DFHD04MR389</v>
          </cell>
        </row>
        <row r="73097">
          <cell r="B73097" t="str">
            <v>DFHD04MR389</v>
          </cell>
        </row>
        <row r="73098">
          <cell r="B73098" t="str">
            <v>DFHD04MR389</v>
          </cell>
        </row>
        <row r="73099">
          <cell r="B73099" t="str">
            <v>DFHD04MR389</v>
          </cell>
        </row>
        <row r="73100">
          <cell r="B73100" t="str">
            <v>DFHD04MR389</v>
          </cell>
        </row>
        <row r="73101">
          <cell r="B73101" t="str">
            <v>DFHD04MR389</v>
          </cell>
        </row>
        <row r="73102">
          <cell r="B73102" t="str">
            <v>DFHD04MR389</v>
          </cell>
        </row>
        <row r="73103">
          <cell r="B73103" t="str">
            <v>DFHD04MR389</v>
          </cell>
        </row>
        <row r="73104">
          <cell r="B73104" t="str">
            <v>DFHD04MR389</v>
          </cell>
        </row>
        <row r="73105">
          <cell r="B73105" t="str">
            <v>DFHD04MR389</v>
          </cell>
        </row>
        <row r="73106">
          <cell r="B73106" t="str">
            <v>DFHD04MR389</v>
          </cell>
        </row>
        <row r="73107">
          <cell r="B73107" t="str">
            <v>DFHD04MR389</v>
          </cell>
        </row>
        <row r="73108">
          <cell r="B73108" t="str">
            <v>DFHD04MR389</v>
          </cell>
        </row>
        <row r="73109">
          <cell r="B73109" t="str">
            <v>DFHD04MR389</v>
          </cell>
        </row>
        <row r="73110">
          <cell r="B73110" t="str">
            <v>DFHD04MR389</v>
          </cell>
        </row>
        <row r="73111">
          <cell r="B73111" t="str">
            <v>DFHD04MR389</v>
          </cell>
        </row>
        <row r="73112">
          <cell r="B73112" t="str">
            <v>DFHD04MR389</v>
          </cell>
        </row>
        <row r="73113">
          <cell r="B73113" t="str">
            <v>DFHD04MR389</v>
          </cell>
        </row>
        <row r="73114">
          <cell r="B73114" t="str">
            <v>DFHD04MR389</v>
          </cell>
        </row>
        <row r="73115">
          <cell r="B73115" t="str">
            <v>DFHD04MR389</v>
          </cell>
        </row>
        <row r="73116">
          <cell r="B73116" t="str">
            <v>DFHD04MR389</v>
          </cell>
        </row>
        <row r="73117">
          <cell r="B73117" t="str">
            <v>DFHD04MR389</v>
          </cell>
        </row>
        <row r="73118">
          <cell r="B73118" t="str">
            <v>DFHD04MR389</v>
          </cell>
        </row>
        <row r="73119">
          <cell r="B73119" t="str">
            <v>DFHD04MR389</v>
          </cell>
        </row>
        <row r="73120">
          <cell r="B73120" t="str">
            <v>DFHD04MR389</v>
          </cell>
        </row>
        <row r="73121">
          <cell r="B73121" t="str">
            <v>DFHD04MR389</v>
          </cell>
        </row>
        <row r="73122">
          <cell r="B73122" t="str">
            <v>DFHD04MR389</v>
          </cell>
        </row>
        <row r="73123">
          <cell r="B73123" t="str">
            <v>DFHD04MR389</v>
          </cell>
        </row>
        <row r="73124">
          <cell r="B73124" t="str">
            <v>DFHD04MR389</v>
          </cell>
        </row>
        <row r="73125">
          <cell r="B73125" t="str">
            <v>DFHD04MR389</v>
          </cell>
        </row>
        <row r="73126">
          <cell r="B73126" t="str">
            <v>DFHD04MR389</v>
          </cell>
        </row>
        <row r="73127">
          <cell r="B73127" t="str">
            <v>DFHD04MR389</v>
          </cell>
        </row>
        <row r="73128">
          <cell r="B73128" t="str">
            <v>DFHD04MR389</v>
          </cell>
        </row>
        <row r="73129">
          <cell r="B73129" t="str">
            <v>DFHD04MR389</v>
          </cell>
        </row>
        <row r="73130">
          <cell r="B73130" t="str">
            <v>DFHD04MR389</v>
          </cell>
        </row>
        <row r="73131">
          <cell r="B73131" t="str">
            <v>DFHD04MR389</v>
          </cell>
        </row>
        <row r="73132">
          <cell r="B73132" t="str">
            <v>DFHD04MR389</v>
          </cell>
        </row>
        <row r="73133">
          <cell r="B73133" t="str">
            <v>DFHD04MR389</v>
          </cell>
        </row>
        <row r="73134">
          <cell r="B73134" t="str">
            <v>DFHD04MR389</v>
          </cell>
        </row>
        <row r="73135">
          <cell r="B73135" t="str">
            <v>DFHD04MR389</v>
          </cell>
        </row>
        <row r="73136">
          <cell r="B73136" t="str">
            <v>DFHD04MR389</v>
          </cell>
        </row>
        <row r="73137">
          <cell r="B73137" t="str">
            <v>DFHD04MR389</v>
          </cell>
        </row>
        <row r="73138">
          <cell r="B73138" t="str">
            <v>DFHD04MR389</v>
          </cell>
        </row>
        <row r="73139">
          <cell r="B73139" t="str">
            <v>DFHD04MR389</v>
          </cell>
        </row>
        <row r="73140">
          <cell r="B73140" t="str">
            <v>DFHD04MR389</v>
          </cell>
        </row>
        <row r="73141">
          <cell r="B73141" t="str">
            <v>DFHD04MR389</v>
          </cell>
        </row>
        <row r="73142">
          <cell r="B73142" t="str">
            <v>DFHD04MR389</v>
          </cell>
        </row>
        <row r="73143">
          <cell r="B73143" t="str">
            <v>DFHD04MR389</v>
          </cell>
        </row>
        <row r="73144">
          <cell r="B73144" t="str">
            <v>DFHD04MR389</v>
          </cell>
        </row>
        <row r="73145">
          <cell r="B73145" t="str">
            <v>DFHD04MR389</v>
          </cell>
        </row>
        <row r="73146">
          <cell r="B73146" t="str">
            <v>DFHD04MR389</v>
          </cell>
        </row>
        <row r="73147">
          <cell r="B73147" t="str">
            <v>DFHD04MR389</v>
          </cell>
        </row>
        <row r="73148">
          <cell r="B73148" t="str">
            <v>DFHD04MR389</v>
          </cell>
        </row>
        <row r="73149">
          <cell r="B73149" t="str">
            <v>DFHD04MR352</v>
          </cell>
        </row>
        <row r="73150">
          <cell r="B73150" t="str">
            <v>DFHD04MR352</v>
          </cell>
        </row>
        <row r="73151">
          <cell r="B73151" t="str">
            <v>DFHD04MR352</v>
          </cell>
        </row>
        <row r="73152">
          <cell r="B73152" t="str">
            <v>DFHD04MR352</v>
          </cell>
        </row>
        <row r="73153">
          <cell r="B73153" t="str">
            <v>DFHD04MR352</v>
          </cell>
        </row>
        <row r="73154">
          <cell r="B73154" t="str">
            <v>DFHD04MR352</v>
          </cell>
        </row>
        <row r="73155">
          <cell r="B73155" t="str">
            <v>DFHD04MR352</v>
          </cell>
        </row>
        <row r="73156">
          <cell r="B73156" t="str">
            <v>DFHD04MR352</v>
          </cell>
        </row>
        <row r="73157">
          <cell r="B73157" t="str">
            <v>DFHD04MR352</v>
          </cell>
        </row>
        <row r="73158">
          <cell r="B73158" t="str">
            <v>DFHD04MR352</v>
          </cell>
        </row>
        <row r="73159">
          <cell r="B73159" t="str">
            <v>DFHD04MR352</v>
          </cell>
        </row>
        <row r="73160">
          <cell r="B73160" t="str">
            <v>DFHD04MR352</v>
          </cell>
        </row>
        <row r="73161">
          <cell r="B73161" t="str">
            <v>DFHD04MR352</v>
          </cell>
        </row>
        <row r="73162">
          <cell r="B73162" t="str">
            <v>DFHD04MR352</v>
          </cell>
        </row>
        <row r="73163">
          <cell r="B73163" t="str">
            <v>DFHD04MR352</v>
          </cell>
        </row>
        <row r="73164">
          <cell r="B73164" t="str">
            <v>DFHD04MR352</v>
          </cell>
        </row>
        <row r="73165">
          <cell r="B73165" t="str">
            <v>DFHD02MR154</v>
          </cell>
        </row>
        <row r="73166">
          <cell r="B73166" t="str">
            <v>DFHD02MR154</v>
          </cell>
        </row>
        <row r="73167">
          <cell r="B73167" t="str">
            <v>DFHD02MR154</v>
          </cell>
        </row>
        <row r="73168">
          <cell r="B73168" t="str">
            <v>DFHD02MR154</v>
          </cell>
        </row>
        <row r="73169">
          <cell r="B73169" t="str">
            <v>DFHD02MR154</v>
          </cell>
        </row>
        <row r="73170">
          <cell r="B73170" t="str">
            <v>DFHD02MR073</v>
          </cell>
        </row>
        <row r="73171">
          <cell r="B73171" t="str">
            <v>DFHD02MR073</v>
          </cell>
        </row>
        <row r="73172">
          <cell r="B73172" t="str">
            <v>DFHD02MR073</v>
          </cell>
        </row>
        <row r="73173">
          <cell r="B73173" t="str">
            <v>DFHD02MR073</v>
          </cell>
        </row>
        <row r="73174">
          <cell r="B73174" t="str">
            <v>DFHD02MR073</v>
          </cell>
        </row>
        <row r="73175">
          <cell r="B73175" t="str">
            <v>DFHD02MR073</v>
          </cell>
        </row>
        <row r="73176">
          <cell r="B73176" t="str">
            <v>DFHD02MR073</v>
          </cell>
        </row>
        <row r="73177">
          <cell r="B73177" t="str">
            <v>DFHD02MR073</v>
          </cell>
        </row>
        <row r="73178">
          <cell r="B73178" t="str">
            <v>DFHD02MR073</v>
          </cell>
        </row>
        <row r="73179">
          <cell r="B73179" t="str">
            <v>DFHD02MR073</v>
          </cell>
        </row>
        <row r="73180">
          <cell r="B73180" t="str">
            <v>DFHD02MR073</v>
          </cell>
        </row>
        <row r="73181">
          <cell r="B73181" t="str">
            <v>DFHD02MR073</v>
          </cell>
        </row>
        <row r="73182">
          <cell r="B73182" t="str">
            <v>DFHD02MR073</v>
          </cell>
        </row>
        <row r="73183">
          <cell r="B73183" t="str">
            <v>DFHD02MR073</v>
          </cell>
        </row>
        <row r="73184">
          <cell r="B73184" t="str">
            <v>DFHD02MR073</v>
          </cell>
        </row>
        <row r="73185">
          <cell r="B73185" t="str">
            <v>DFHD02MR073</v>
          </cell>
        </row>
        <row r="73186">
          <cell r="B73186" t="str">
            <v>DFHD02MR073</v>
          </cell>
        </row>
        <row r="73187">
          <cell r="B73187" t="str">
            <v>DFHD02MR073</v>
          </cell>
        </row>
        <row r="73188">
          <cell r="B73188" t="str">
            <v>DFHD02MR073</v>
          </cell>
        </row>
        <row r="73189">
          <cell r="B73189" t="str">
            <v>DFHD02MR073</v>
          </cell>
        </row>
        <row r="73190">
          <cell r="B73190" t="str">
            <v>DFHD02MR073</v>
          </cell>
        </row>
        <row r="73191">
          <cell r="B73191" t="str">
            <v>DFHD02MR073</v>
          </cell>
        </row>
        <row r="73192">
          <cell r="B73192" t="str">
            <v>DFHD02MR073</v>
          </cell>
        </row>
        <row r="73193">
          <cell r="B73193" t="str">
            <v>DFHD02MR073</v>
          </cell>
        </row>
        <row r="73194">
          <cell r="B73194" t="str">
            <v>DFHD02MR073</v>
          </cell>
        </row>
        <row r="73195">
          <cell r="B73195" t="str">
            <v>DFHD02MR073</v>
          </cell>
        </row>
        <row r="73196">
          <cell r="B73196" t="str">
            <v>DFHD02MR073</v>
          </cell>
        </row>
        <row r="73197">
          <cell r="B73197" t="str">
            <v>DFHD02MR073</v>
          </cell>
        </row>
        <row r="73198">
          <cell r="B73198" t="str">
            <v>DFHD02MR073</v>
          </cell>
        </row>
        <row r="73199">
          <cell r="B73199" t="str">
            <v>DFHD02MR073</v>
          </cell>
        </row>
        <row r="73200">
          <cell r="B73200" t="str">
            <v>DFHD02MR073</v>
          </cell>
        </row>
        <row r="73201">
          <cell r="B73201" t="str">
            <v>DFHD02MR073</v>
          </cell>
        </row>
        <row r="73202">
          <cell r="B73202" t="str">
            <v>DFHD02MR073</v>
          </cell>
        </row>
        <row r="73203">
          <cell r="B73203" t="str">
            <v>DFHD02MR073</v>
          </cell>
        </row>
        <row r="73204">
          <cell r="B73204" t="str">
            <v>DFHD02MR073</v>
          </cell>
        </row>
        <row r="73205">
          <cell r="B73205" t="str">
            <v>DFHD02MR073</v>
          </cell>
        </row>
        <row r="73206">
          <cell r="B73206" t="str">
            <v>DFHD02MR073</v>
          </cell>
        </row>
        <row r="73207">
          <cell r="B73207" t="str">
            <v>DFHD02MR073</v>
          </cell>
        </row>
        <row r="73208">
          <cell r="B73208" t="str">
            <v>DFHD02MR073</v>
          </cell>
        </row>
        <row r="73209">
          <cell r="B73209" t="str">
            <v>DFHD02MR073</v>
          </cell>
        </row>
        <row r="73210">
          <cell r="B73210" t="str">
            <v>DFHD02MR073</v>
          </cell>
        </row>
        <row r="73211">
          <cell r="B73211" t="str">
            <v>DFHD02MR073</v>
          </cell>
        </row>
        <row r="73212">
          <cell r="B73212" t="str">
            <v>DFHD02MR073</v>
          </cell>
        </row>
        <row r="73213">
          <cell r="B73213" t="str">
            <v>DFHD02MR073</v>
          </cell>
        </row>
        <row r="73214">
          <cell r="B73214" t="str">
            <v>DFHD02MR073</v>
          </cell>
        </row>
        <row r="73215">
          <cell r="B73215" t="str">
            <v>DFHD02MR073</v>
          </cell>
        </row>
        <row r="73216">
          <cell r="B73216" t="str">
            <v>DFHD02MR073</v>
          </cell>
        </row>
        <row r="73217">
          <cell r="B73217" t="str">
            <v>DFHD02MR073</v>
          </cell>
        </row>
        <row r="73218">
          <cell r="B73218" t="str">
            <v>DFHD02MR073</v>
          </cell>
        </row>
        <row r="73219">
          <cell r="B73219" t="str">
            <v>DFHD02MR073</v>
          </cell>
        </row>
        <row r="73220">
          <cell r="B73220" t="str">
            <v>DFHD02MR073</v>
          </cell>
        </row>
        <row r="73221">
          <cell r="B73221" t="str">
            <v>DFHD02MR073</v>
          </cell>
        </row>
        <row r="73222">
          <cell r="B73222" t="str">
            <v>DFHD02MR073</v>
          </cell>
        </row>
        <row r="73223">
          <cell r="B73223" t="str">
            <v>DFHD02MR073</v>
          </cell>
        </row>
        <row r="73224">
          <cell r="B73224" t="str">
            <v>DFHD02MR073</v>
          </cell>
        </row>
        <row r="73225">
          <cell r="B73225" t="str">
            <v>DFHD02MR073</v>
          </cell>
        </row>
        <row r="73226">
          <cell r="B73226" t="str">
            <v>DFHD02MR073</v>
          </cell>
        </row>
        <row r="73227">
          <cell r="B73227" t="str">
            <v>DFHD02MR073</v>
          </cell>
        </row>
        <row r="73228">
          <cell r="B73228" t="str">
            <v>DFHD02MR073</v>
          </cell>
        </row>
        <row r="73229">
          <cell r="B73229" t="str">
            <v>DFHD02MR073</v>
          </cell>
        </row>
        <row r="73230">
          <cell r="B73230" t="str">
            <v>DFHD02MR073</v>
          </cell>
        </row>
        <row r="73231">
          <cell r="B73231" t="str">
            <v>DFHD02MR073</v>
          </cell>
        </row>
        <row r="73232">
          <cell r="B73232" t="str">
            <v>DFHD02MR073</v>
          </cell>
        </row>
        <row r="73233">
          <cell r="B73233" t="str">
            <v>DFHD02MR073</v>
          </cell>
        </row>
        <row r="73234">
          <cell r="B73234" t="str">
            <v>DFHD02MR073</v>
          </cell>
        </row>
        <row r="73235">
          <cell r="B73235" t="str">
            <v>DFFC40FR128</v>
          </cell>
        </row>
        <row r="73236">
          <cell r="B73236" t="str">
            <v>DFFC40FR128</v>
          </cell>
        </row>
        <row r="73237">
          <cell r="B73237" t="str">
            <v>DFFC40FR128</v>
          </cell>
        </row>
        <row r="73238">
          <cell r="B73238" t="str">
            <v>DFFC40FR128</v>
          </cell>
        </row>
        <row r="73239">
          <cell r="B73239" t="str">
            <v>DFFC40FR128</v>
          </cell>
        </row>
        <row r="73240">
          <cell r="B73240" t="str">
            <v>DFFC40FR128</v>
          </cell>
        </row>
        <row r="73241">
          <cell r="B73241" t="str">
            <v>DFFC40FR128</v>
          </cell>
        </row>
        <row r="73242">
          <cell r="B73242" t="str">
            <v>DFFC40FR128</v>
          </cell>
        </row>
        <row r="73243">
          <cell r="B73243" t="str">
            <v>DFFC40FR128</v>
          </cell>
        </row>
        <row r="73244">
          <cell r="B73244" t="str">
            <v>DFFC40FR128</v>
          </cell>
        </row>
        <row r="73245">
          <cell r="B73245" t="str">
            <v>DFFC40FR128</v>
          </cell>
        </row>
        <row r="73246">
          <cell r="B73246" t="str">
            <v>DFFC40FR128</v>
          </cell>
        </row>
        <row r="73247">
          <cell r="B73247" t="str">
            <v>DFFC40FR128</v>
          </cell>
        </row>
        <row r="73248">
          <cell r="B73248" t="str">
            <v>DFFC40FR128</v>
          </cell>
        </row>
        <row r="73249">
          <cell r="B73249" t="str">
            <v>DFFC40FR128</v>
          </cell>
        </row>
        <row r="73250">
          <cell r="B73250" t="str">
            <v>DFFC40FR128</v>
          </cell>
        </row>
        <row r="73251">
          <cell r="B73251" t="str">
            <v>DFFC40FR128</v>
          </cell>
        </row>
        <row r="73252">
          <cell r="B73252" t="str">
            <v>DFFC40FR128</v>
          </cell>
        </row>
        <row r="73253">
          <cell r="B73253" t="str">
            <v>DFFC40FR128</v>
          </cell>
        </row>
        <row r="73254">
          <cell r="B73254" t="str">
            <v>DFFC40FR128</v>
          </cell>
        </row>
        <row r="73255">
          <cell r="B73255" t="str">
            <v>DFFC40FR128</v>
          </cell>
        </row>
        <row r="73256">
          <cell r="B73256" t="str">
            <v>DFFC40FR128</v>
          </cell>
        </row>
        <row r="73257">
          <cell r="B73257" t="str">
            <v>DFFC40FR128</v>
          </cell>
        </row>
        <row r="73258">
          <cell r="B73258" t="str">
            <v>DFFC40FR128</v>
          </cell>
        </row>
        <row r="73259">
          <cell r="B73259" t="str">
            <v>DFFC40FR128</v>
          </cell>
        </row>
        <row r="73260">
          <cell r="B73260" t="str">
            <v>DFFC40FR128</v>
          </cell>
        </row>
        <row r="73261">
          <cell r="B73261" t="str">
            <v>DFFC40FR128</v>
          </cell>
        </row>
        <row r="73262">
          <cell r="B73262" t="str">
            <v>DFHD04MR432</v>
          </cell>
        </row>
        <row r="73263">
          <cell r="B73263" t="str">
            <v>DFHD04MR432</v>
          </cell>
        </row>
        <row r="73264">
          <cell r="B73264" t="str">
            <v>DFHD04MR432</v>
          </cell>
        </row>
        <row r="73265">
          <cell r="B73265" t="str">
            <v>DFHD04MR432</v>
          </cell>
        </row>
        <row r="73266">
          <cell r="B73266" t="str">
            <v>DFHD04MR432</v>
          </cell>
        </row>
        <row r="73267">
          <cell r="B73267" t="str">
            <v>DFHD04MR432</v>
          </cell>
        </row>
        <row r="73268">
          <cell r="B73268" t="str">
            <v>DFHD19MR571</v>
          </cell>
        </row>
        <row r="73269">
          <cell r="B73269" t="str">
            <v>DFHD19MR571</v>
          </cell>
        </row>
        <row r="73270">
          <cell r="B73270" t="str">
            <v>DFHD19MR571</v>
          </cell>
        </row>
        <row r="73271">
          <cell r="B73271" t="str">
            <v>DFHD19MR571</v>
          </cell>
        </row>
        <row r="73272">
          <cell r="B73272" t="str">
            <v>DFHD19MR571</v>
          </cell>
        </row>
        <row r="73273">
          <cell r="B73273" t="str">
            <v>DFHD19MR571</v>
          </cell>
        </row>
        <row r="73274">
          <cell r="B73274" t="str">
            <v>DFHD19MR571</v>
          </cell>
        </row>
        <row r="73275">
          <cell r="B73275" t="str">
            <v>DFHD19MR571</v>
          </cell>
        </row>
        <row r="73276">
          <cell r="B73276" t="str">
            <v>DFHD19MR571</v>
          </cell>
        </row>
        <row r="73277">
          <cell r="B73277" t="str">
            <v>DFHD19MR571</v>
          </cell>
        </row>
        <row r="73278">
          <cell r="B73278" t="str">
            <v>DFHD19MR571</v>
          </cell>
        </row>
        <row r="73279">
          <cell r="B73279" t="str">
            <v>DFHD19MR571</v>
          </cell>
        </row>
        <row r="73280">
          <cell r="B73280" t="str">
            <v>DFHD19MR571</v>
          </cell>
        </row>
        <row r="73281">
          <cell r="B73281" t="str">
            <v>DFHD19MR571</v>
          </cell>
        </row>
        <row r="73282">
          <cell r="B73282" t="str">
            <v>DFHD19MR571</v>
          </cell>
        </row>
        <row r="73283">
          <cell r="B73283" t="str">
            <v>DFHD19MR571</v>
          </cell>
        </row>
        <row r="73284">
          <cell r="B73284" t="str">
            <v>DFHD19MR571</v>
          </cell>
        </row>
        <row r="73285">
          <cell r="B73285" t="str">
            <v>DFHD19MR571</v>
          </cell>
        </row>
        <row r="73286">
          <cell r="B73286" t="str">
            <v>DFHD19MR571</v>
          </cell>
        </row>
        <row r="73287">
          <cell r="B73287" t="str">
            <v>DFHD19MR571</v>
          </cell>
        </row>
        <row r="73288">
          <cell r="B73288" t="str">
            <v>DFHD19MR571</v>
          </cell>
        </row>
        <row r="73289">
          <cell r="B73289" t="str">
            <v>DFHD19MR571</v>
          </cell>
        </row>
        <row r="73290">
          <cell r="B73290" t="str">
            <v>DFHD19MR571</v>
          </cell>
        </row>
        <row r="73291">
          <cell r="B73291" t="str">
            <v>DFHD19MR571</v>
          </cell>
        </row>
        <row r="73292">
          <cell r="B73292" t="str">
            <v>DFHD19MR571</v>
          </cell>
        </row>
        <row r="73293">
          <cell r="B73293" t="str">
            <v>DFHD19MR571</v>
          </cell>
        </row>
        <row r="73294">
          <cell r="B73294" t="str">
            <v>DFHD19MR571</v>
          </cell>
        </row>
        <row r="73295">
          <cell r="B73295" t="str">
            <v>DFHD19MR571</v>
          </cell>
        </row>
        <row r="73296">
          <cell r="B73296" t="str">
            <v>DFHD19MR571</v>
          </cell>
        </row>
        <row r="73297">
          <cell r="B73297" t="str">
            <v>DFHD19MR571</v>
          </cell>
        </row>
        <row r="73298">
          <cell r="B73298" t="str">
            <v>DFHD19MR571</v>
          </cell>
        </row>
        <row r="73299">
          <cell r="B73299" t="str">
            <v>DFHD19MR571</v>
          </cell>
        </row>
        <row r="73300">
          <cell r="B73300" t="str">
            <v>DFHD19MR571</v>
          </cell>
        </row>
        <row r="73301">
          <cell r="B73301" t="str">
            <v>DFHD19MR571</v>
          </cell>
        </row>
        <row r="73302">
          <cell r="B73302" t="str">
            <v>DFHD19MR571</v>
          </cell>
        </row>
        <row r="73303">
          <cell r="B73303" t="str">
            <v>DFHD19MR571</v>
          </cell>
        </row>
        <row r="73304">
          <cell r="B73304" t="str">
            <v>DFHD19MR571</v>
          </cell>
        </row>
        <row r="73305">
          <cell r="B73305" t="str">
            <v>DFHD19MR571</v>
          </cell>
        </row>
        <row r="73306">
          <cell r="B73306" t="str">
            <v>DFHD19MR571</v>
          </cell>
        </row>
        <row r="73307">
          <cell r="B73307" t="str">
            <v>DFHD19MR571</v>
          </cell>
        </row>
        <row r="73308">
          <cell r="B73308" t="str">
            <v>DFHD19MR571</v>
          </cell>
        </row>
        <row r="73309">
          <cell r="B73309" t="str">
            <v>DFHD19MR571</v>
          </cell>
        </row>
        <row r="73310">
          <cell r="B73310" t="str">
            <v>DFHD19MR571</v>
          </cell>
        </row>
        <row r="73311">
          <cell r="B73311" t="str">
            <v>DFHD19MR571</v>
          </cell>
        </row>
        <row r="73312">
          <cell r="B73312" t="str">
            <v>DFHD19MR571</v>
          </cell>
        </row>
        <row r="73313">
          <cell r="B73313" t="str">
            <v>DFHD19MR571</v>
          </cell>
        </row>
        <row r="73314">
          <cell r="B73314" t="str">
            <v>DFHD19MR571</v>
          </cell>
        </row>
        <row r="73315">
          <cell r="B73315" t="str">
            <v>DFHD19MR571</v>
          </cell>
        </row>
        <row r="73316">
          <cell r="B73316" t="str">
            <v>DFHD19MR571</v>
          </cell>
        </row>
        <row r="73317">
          <cell r="B73317" t="str">
            <v>DFHD19MR571</v>
          </cell>
        </row>
        <row r="73318">
          <cell r="B73318" t="str">
            <v>DFHD19MR571</v>
          </cell>
        </row>
        <row r="73319">
          <cell r="B73319" t="str">
            <v>DFHD19MR571</v>
          </cell>
        </row>
        <row r="73320">
          <cell r="B73320" t="str">
            <v>DFHD19MR571</v>
          </cell>
        </row>
        <row r="73321">
          <cell r="B73321" t="str">
            <v>DFHD19MR571</v>
          </cell>
        </row>
        <row r="73322">
          <cell r="B73322" t="str">
            <v>DFHD19MR571</v>
          </cell>
        </row>
        <row r="73323">
          <cell r="B73323" t="str">
            <v>DFHD19MR571</v>
          </cell>
        </row>
        <row r="73324">
          <cell r="B73324" t="str">
            <v>DFHD19MR571</v>
          </cell>
        </row>
        <row r="73325">
          <cell r="B73325" t="str">
            <v>DFHD19MR571</v>
          </cell>
        </row>
        <row r="73326">
          <cell r="B73326" t="str">
            <v>DFHD19MR571</v>
          </cell>
        </row>
        <row r="73327">
          <cell r="B73327" t="str">
            <v>DFHD19MR571</v>
          </cell>
        </row>
        <row r="73328">
          <cell r="B73328" t="str">
            <v>DFHD19MR571</v>
          </cell>
        </row>
        <row r="73329">
          <cell r="B73329" t="str">
            <v>DFHD19MR571</v>
          </cell>
        </row>
        <row r="73330">
          <cell r="B73330" t="str">
            <v>DFHD19MR571</v>
          </cell>
        </row>
        <row r="73331">
          <cell r="B73331" t="str">
            <v>DFHD19MR571</v>
          </cell>
        </row>
        <row r="73332">
          <cell r="B73332" t="str">
            <v>DFHD19MR571</v>
          </cell>
        </row>
        <row r="73333">
          <cell r="B73333" t="str">
            <v>DFHD19MR571</v>
          </cell>
        </row>
        <row r="73334">
          <cell r="B73334" t="str">
            <v>DFHD08MR236</v>
          </cell>
        </row>
        <row r="73335">
          <cell r="B73335" t="str">
            <v>DFHD08MR236</v>
          </cell>
        </row>
        <row r="73336">
          <cell r="B73336" t="str">
            <v>DFHD08MR201</v>
          </cell>
        </row>
        <row r="73337">
          <cell r="B73337" t="str">
            <v>DFHD08MR201</v>
          </cell>
        </row>
        <row r="73338">
          <cell r="B73338" t="str">
            <v>DFHD08MR201</v>
          </cell>
        </row>
        <row r="73339">
          <cell r="B73339" t="str">
            <v>DFHD08MR201</v>
          </cell>
        </row>
        <row r="73340">
          <cell r="B73340" t="str">
            <v>DFHD08MR201</v>
          </cell>
        </row>
        <row r="73341">
          <cell r="B73341" t="str">
            <v>DFHD08MR201</v>
          </cell>
        </row>
        <row r="73342">
          <cell r="B73342" t="str">
            <v>DFHD08MR201</v>
          </cell>
        </row>
        <row r="73343">
          <cell r="B73343" t="str">
            <v>DFHD08MR201</v>
          </cell>
        </row>
        <row r="73344">
          <cell r="B73344" t="str">
            <v>DFHD08MR201</v>
          </cell>
        </row>
        <row r="73345">
          <cell r="B73345" t="str">
            <v>DFHD08MR201</v>
          </cell>
        </row>
        <row r="73346">
          <cell r="B73346" t="str">
            <v>DFHD08MR201</v>
          </cell>
        </row>
        <row r="73347">
          <cell r="B73347" t="str">
            <v>DFHD08MR201</v>
          </cell>
        </row>
        <row r="73348">
          <cell r="B73348" t="str">
            <v>DFHD08MR201</v>
          </cell>
        </row>
        <row r="73349">
          <cell r="B73349" t="str">
            <v>DFHD08MR201</v>
          </cell>
        </row>
        <row r="73350">
          <cell r="B73350" t="str">
            <v>DFHD08MR201</v>
          </cell>
        </row>
        <row r="73351">
          <cell r="B73351" t="str">
            <v>DFHD08MR201</v>
          </cell>
        </row>
        <row r="73352">
          <cell r="B73352" t="str">
            <v>DFHD08MR201</v>
          </cell>
        </row>
        <row r="73353">
          <cell r="B73353" t="str">
            <v>DFHD08MR201</v>
          </cell>
        </row>
        <row r="73354">
          <cell r="B73354" t="str">
            <v>DFHD08MR201</v>
          </cell>
        </row>
        <row r="73355">
          <cell r="B73355" t="str">
            <v>DFHD08MR201</v>
          </cell>
        </row>
        <row r="73356">
          <cell r="B73356" t="str">
            <v>DFHD08MR201</v>
          </cell>
        </row>
        <row r="73357">
          <cell r="B73357" t="str">
            <v>DFHD08MR201</v>
          </cell>
        </row>
        <row r="73358">
          <cell r="B73358" t="str">
            <v>DFHD08MR201</v>
          </cell>
        </row>
        <row r="73359">
          <cell r="B73359" t="str">
            <v>DFHD08MR201</v>
          </cell>
        </row>
        <row r="73360">
          <cell r="B73360" t="str">
            <v>DFHD08MR201</v>
          </cell>
        </row>
        <row r="73361">
          <cell r="B73361" t="str">
            <v>DFHD08MR201</v>
          </cell>
        </row>
        <row r="73362">
          <cell r="B73362" t="str">
            <v>DFHD08MR201</v>
          </cell>
        </row>
        <row r="73363">
          <cell r="B73363" t="str">
            <v>DFHD08MR201</v>
          </cell>
        </row>
        <row r="73364">
          <cell r="B73364" t="str">
            <v>DFHD08MR201</v>
          </cell>
        </row>
        <row r="73365">
          <cell r="B73365" t="str">
            <v>DFHD08MR201</v>
          </cell>
        </row>
        <row r="73366">
          <cell r="B73366" t="str">
            <v>DFHD08MR201</v>
          </cell>
        </row>
        <row r="73367">
          <cell r="B73367" t="str">
            <v>DFHD08MR201</v>
          </cell>
        </row>
        <row r="73368">
          <cell r="B73368" t="str">
            <v>DFHD08MR201</v>
          </cell>
        </row>
        <row r="73369">
          <cell r="B73369" t="str">
            <v>DFHD08MR201</v>
          </cell>
        </row>
        <row r="73370">
          <cell r="B73370" t="str">
            <v>DFHD08MR201</v>
          </cell>
        </row>
        <row r="73371">
          <cell r="B73371" t="str">
            <v>DFHD08MR201</v>
          </cell>
        </row>
        <row r="73372">
          <cell r="B73372" t="str">
            <v>DFHD08MR201</v>
          </cell>
        </row>
        <row r="73373">
          <cell r="B73373" t="str">
            <v>DFHD08MR201</v>
          </cell>
        </row>
        <row r="73374">
          <cell r="B73374" t="str">
            <v>DFHD08MR201</v>
          </cell>
        </row>
        <row r="73375">
          <cell r="B73375" t="str">
            <v>DFHD08MR201</v>
          </cell>
        </row>
        <row r="73376">
          <cell r="B73376" t="str">
            <v>DFHD08MR201</v>
          </cell>
        </row>
        <row r="73377">
          <cell r="B73377" t="str">
            <v>DFHD08MR201</v>
          </cell>
        </row>
        <row r="73378">
          <cell r="B73378" t="str">
            <v>DFHD08MR201</v>
          </cell>
        </row>
        <row r="73379">
          <cell r="B73379" t="str">
            <v>DFHD08MR201</v>
          </cell>
        </row>
        <row r="73380">
          <cell r="B73380" t="str">
            <v>DFHD08MR201</v>
          </cell>
        </row>
        <row r="73381">
          <cell r="B73381" t="str">
            <v>DFHD08MR201</v>
          </cell>
        </row>
        <row r="73382">
          <cell r="B73382" t="str">
            <v>DFHD08MR201</v>
          </cell>
        </row>
        <row r="73383">
          <cell r="B73383" t="str">
            <v>DFHD08MR201</v>
          </cell>
        </row>
        <row r="73384">
          <cell r="B73384" t="str">
            <v>DFHD08MR201</v>
          </cell>
        </row>
        <row r="73385">
          <cell r="B73385" t="str">
            <v>DFHD08MR201</v>
          </cell>
        </row>
        <row r="73386">
          <cell r="B73386" t="str">
            <v>DFHD08MR201</v>
          </cell>
        </row>
        <row r="73387">
          <cell r="B73387" t="str">
            <v>DFHD08MR201</v>
          </cell>
        </row>
        <row r="73388">
          <cell r="B73388" t="str">
            <v>DFHD08MR201</v>
          </cell>
        </row>
        <row r="73389">
          <cell r="B73389" t="str">
            <v>DFHD08MR201</v>
          </cell>
        </row>
        <row r="73390">
          <cell r="B73390" t="str">
            <v>DFHD08MR201</v>
          </cell>
        </row>
        <row r="73391">
          <cell r="B73391" t="str">
            <v>DFHD08MR201</v>
          </cell>
        </row>
        <row r="73392">
          <cell r="B73392" t="str">
            <v>DFHD08MR201</v>
          </cell>
        </row>
        <row r="73393">
          <cell r="B73393" t="str">
            <v>DFHD08MR201</v>
          </cell>
        </row>
        <row r="73394">
          <cell r="B73394" t="str">
            <v>DFHD08MR201</v>
          </cell>
        </row>
        <row r="73395">
          <cell r="B73395" t="str">
            <v>DFHD08MR201</v>
          </cell>
        </row>
        <row r="73396">
          <cell r="B73396" t="str">
            <v>DFHD08MR201</v>
          </cell>
        </row>
        <row r="73397">
          <cell r="B73397" t="str">
            <v>DFHD08MR201</v>
          </cell>
        </row>
        <row r="73398">
          <cell r="B73398" t="str">
            <v>DFHD08MR201</v>
          </cell>
        </row>
        <row r="73399">
          <cell r="B73399" t="str">
            <v>DFHD08MR201</v>
          </cell>
        </row>
        <row r="73400">
          <cell r="B73400" t="str">
            <v>DFHD08MR201</v>
          </cell>
        </row>
        <row r="73401">
          <cell r="B73401" t="str">
            <v>DFHD08MR201</v>
          </cell>
        </row>
        <row r="73402">
          <cell r="B73402" t="str">
            <v>DFHD04MR445</v>
          </cell>
        </row>
        <row r="73403">
          <cell r="B73403" t="str">
            <v>DFHD04MR445</v>
          </cell>
        </row>
        <row r="73404">
          <cell r="B73404" t="str">
            <v>DFHD04MR445</v>
          </cell>
        </row>
        <row r="73405">
          <cell r="B73405" t="str">
            <v>DFHD04MR445</v>
          </cell>
        </row>
        <row r="73406">
          <cell r="B73406" t="str">
            <v>DFHD04MR445</v>
          </cell>
        </row>
        <row r="73407">
          <cell r="B73407" t="str">
            <v>DFHD04MR445</v>
          </cell>
        </row>
        <row r="73408">
          <cell r="B73408" t="str">
            <v>DFHD04MR445</v>
          </cell>
        </row>
        <row r="73409">
          <cell r="B73409" t="str">
            <v>DFHD04MR445</v>
          </cell>
        </row>
        <row r="73410">
          <cell r="B73410" t="str">
            <v>DFHD04MR445</v>
          </cell>
        </row>
        <row r="73411">
          <cell r="B73411" t="str">
            <v>DFHD04MR445</v>
          </cell>
        </row>
        <row r="73412">
          <cell r="B73412" t="str">
            <v>DFHD04MR445</v>
          </cell>
        </row>
        <row r="73413">
          <cell r="B73413" t="str">
            <v>DFHD04MR445</v>
          </cell>
        </row>
        <row r="73414">
          <cell r="B73414" t="str">
            <v>DFHD04MR445</v>
          </cell>
        </row>
        <row r="73415">
          <cell r="B73415" t="str">
            <v>DFHD04MR445</v>
          </cell>
        </row>
        <row r="73416">
          <cell r="B73416" t="str">
            <v>DFHD04MR445</v>
          </cell>
        </row>
        <row r="73417">
          <cell r="B73417" t="str">
            <v>DFHD04MR445</v>
          </cell>
        </row>
        <row r="73418">
          <cell r="B73418" t="str">
            <v>DFHD04MR445</v>
          </cell>
        </row>
        <row r="73419">
          <cell r="B73419" t="str">
            <v>DFHD04MR445</v>
          </cell>
        </row>
        <row r="73420">
          <cell r="B73420" t="str">
            <v>DFHD04MR445</v>
          </cell>
        </row>
        <row r="73421">
          <cell r="B73421" t="str">
            <v>DFHD04MR445</v>
          </cell>
        </row>
        <row r="73422">
          <cell r="B73422" t="str">
            <v>DFHD04MR445</v>
          </cell>
        </row>
        <row r="73423">
          <cell r="B73423" t="str">
            <v>DFHD04MR445</v>
          </cell>
        </row>
        <row r="73424">
          <cell r="B73424" t="str">
            <v>DFHD04MR445</v>
          </cell>
        </row>
        <row r="73425">
          <cell r="B73425" t="str">
            <v>DFHD04MR445</v>
          </cell>
        </row>
        <row r="73426">
          <cell r="B73426" t="str">
            <v>DFHD04MR445</v>
          </cell>
        </row>
        <row r="73427">
          <cell r="B73427" t="str">
            <v>DFHD04MR445</v>
          </cell>
        </row>
        <row r="73428">
          <cell r="B73428" t="str">
            <v>DFHD04MR445</v>
          </cell>
        </row>
        <row r="73429">
          <cell r="B73429" t="str">
            <v>DFHD04MR445</v>
          </cell>
        </row>
        <row r="73430">
          <cell r="B73430" t="str">
            <v>DFHD04MR445</v>
          </cell>
        </row>
        <row r="73431">
          <cell r="B73431" t="str">
            <v>DFHD04MR445</v>
          </cell>
        </row>
        <row r="73432">
          <cell r="B73432" t="str">
            <v>DFHD04MR445</v>
          </cell>
        </row>
        <row r="73433">
          <cell r="B73433" t="str">
            <v>DFHD04MR445</v>
          </cell>
        </row>
        <row r="73434">
          <cell r="B73434" t="str">
            <v>DFHD04MR445</v>
          </cell>
        </row>
        <row r="73435">
          <cell r="B73435" t="str">
            <v>DFHD04MR445</v>
          </cell>
        </row>
        <row r="73436">
          <cell r="B73436" t="str">
            <v>DFHD04MR445</v>
          </cell>
        </row>
        <row r="73437">
          <cell r="B73437" t="str">
            <v>DFHD04MR445</v>
          </cell>
        </row>
        <row r="73438">
          <cell r="B73438" t="str">
            <v>DFHD04MR445</v>
          </cell>
        </row>
        <row r="73439">
          <cell r="B73439" t="str">
            <v>DFHD04MR445</v>
          </cell>
        </row>
        <row r="73440">
          <cell r="B73440" t="str">
            <v>DFHD04MR445</v>
          </cell>
        </row>
        <row r="73441">
          <cell r="B73441" t="str">
            <v>DFHD04MR445</v>
          </cell>
        </row>
        <row r="73442">
          <cell r="B73442" t="str">
            <v>DFHD04MR445</v>
          </cell>
        </row>
        <row r="73443">
          <cell r="B73443" t="str">
            <v>DFHD04MR445</v>
          </cell>
        </row>
        <row r="73444">
          <cell r="B73444" t="str">
            <v>DFHD04MR445</v>
          </cell>
        </row>
        <row r="73445">
          <cell r="B73445" t="str">
            <v>DFHD04MR445</v>
          </cell>
        </row>
        <row r="73446">
          <cell r="B73446" t="str">
            <v>DFHD04MR445</v>
          </cell>
        </row>
        <row r="73447">
          <cell r="B73447" t="str">
            <v>DFHD04MR445</v>
          </cell>
        </row>
        <row r="73448">
          <cell r="B73448" t="str">
            <v>DFHD04MR445</v>
          </cell>
        </row>
        <row r="73449">
          <cell r="B73449" t="str">
            <v>DFHD04MR445</v>
          </cell>
        </row>
        <row r="73450">
          <cell r="B73450" t="str">
            <v>DFHD04MR445</v>
          </cell>
        </row>
        <row r="73451">
          <cell r="B73451" t="str">
            <v>DFHD04MR445</v>
          </cell>
        </row>
        <row r="73452">
          <cell r="B73452" t="str">
            <v>DFHD04MR445</v>
          </cell>
        </row>
        <row r="73453">
          <cell r="B73453" t="str">
            <v>DFHD04MR445</v>
          </cell>
        </row>
        <row r="73454">
          <cell r="B73454" t="str">
            <v>DFHD04MR445</v>
          </cell>
        </row>
        <row r="73455">
          <cell r="B73455" t="str">
            <v>DFHD04MR445</v>
          </cell>
        </row>
        <row r="73456">
          <cell r="B73456" t="str">
            <v>DFHD04MR445</v>
          </cell>
        </row>
        <row r="73457">
          <cell r="B73457" t="str">
            <v>DFFC40FR073</v>
          </cell>
        </row>
        <row r="73458">
          <cell r="B73458" t="str">
            <v>DFFC40FR073</v>
          </cell>
        </row>
        <row r="73459">
          <cell r="B73459" t="str">
            <v>DFFC40FR073</v>
          </cell>
        </row>
        <row r="73460">
          <cell r="B73460" t="str">
            <v>DFFC40FR073</v>
          </cell>
        </row>
        <row r="73461">
          <cell r="B73461" t="str">
            <v>DFFC40FR073</v>
          </cell>
        </row>
        <row r="73462">
          <cell r="B73462" t="str">
            <v>DFFC40FR073</v>
          </cell>
        </row>
        <row r="73463">
          <cell r="B73463" t="str">
            <v>DFFC40FR073</v>
          </cell>
        </row>
        <row r="73464">
          <cell r="B73464" t="str">
            <v>DFFC40FR073</v>
          </cell>
        </row>
        <row r="73465">
          <cell r="B73465" t="str">
            <v>DFFC40FR073</v>
          </cell>
        </row>
        <row r="73466">
          <cell r="B73466" t="str">
            <v>DFFC40FR073</v>
          </cell>
        </row>
        <row r="73467">
          <cell r="B73467" t="str">
            <v>DFFC40FR073</v>
          </cell>
        </row>
        <row r="73468">
          <cell r="B73468" t="str">
            <v>DFFC40FR073</v>
          </cell>
        </row>
        <row r="73469">
          <cell r="B73469" t="str">
            <v>DFFC40FR073</v>
          </cell>
        </row>
        <row r="73470">
          <cell r="B73470" t="str">
            <v>DFFC40FR073</v>
          </cell>
        </row>
        <row r="73471">
          <cell r="B73471" t="str">
            <v>DFFC40FR073</v>
          </cell>
        </row>
        <row r="73472">
          <cell r="B73472" t="str">
            <v>DFFC40FR073</v>
          </cell>
        </row>
        <row r="73473">
          <cell r="B73473" t="str">
            <v>DFFC40FR073</v>
          </cell>
        </row>
        <row r="73474">
          <cell r="B73474" t="str">
            <v>DFFC40FR073</v>
          </cell>
        </row>
        <row r="73475">
          <cell r="B73475" t="str">
            <v>DFFC40FR073</v>
          </cell>
        </row>
        <row r="73476">
          <cell r="B73476" t="str">
            <v>DFFC40FR073</v>
          </cell>
        </row>
        <row r="73477">
          <cell r="B73477" t="str">
            <v>DFFC40FR073</v>
          </cell>
        </row>
        <row r="73478">
          <cell r="B73478" t="str">
            <v>DFFC40FR073</v>
          </cell>
        </row>
        <row r="73479">
          <cell r="B73479" t="str">
            <v>DFFC40FR073</v>
          </cell>
        </row>
        <row r="73480">
          <cell r="B73480" t="str">
            <v>DFFC40FR073</v>
          </cell>
        </row>
        <row r="73481">
          <cell r="B73481" t="str">
            <v>DFFC40FR073</v>
          </cell>
        </row>
        <row r="73482">
          <cell r="B73482" t="str">
            <v>DFFC40FR073</v>
          </cell>
        </row>
        <row r="73483">
          <cell r="B73483" t="str">
            <v>DFFC40FR073</v>
          </cell>
        </row>
        <row r="73484">
          <cell r="B73484" t="str">
            <v>DFFC40FR073</v>
          </cell>
        </row>
        <row r="73485">
          <cell r="B73485" t="str">
            <v>DFFC40FR073</v>
          </cell>
        </row>
        <row r="73486">
          <cell r="B73486" t="str">
            <v>DFFC40FR073</v>
          </cell>
        </row>
        <row r="73487">
          <cell r="B73487" t="str">
            <v>DFFC40FR073</v>
          </cell>
        </row>
        <row r="73488">
          <cell r="B73488" t="str">
            <v>DFFC40FR073</v>
          </cell>
        </row>
        <row r="73489">
          <cell r="B73489" t="str">
            <v>DFFC40FR073</v>
          </cell>
        </row>
        <row r="73490">
          <cell r="B73490" t="str">
            <v>DFFC40FR073</v>
          </cell>
        </row>
        <row r="73491">
          <cell r="B73491" t="str">
            <v>DFFC40FR073</v>
          </cell>
        </row>
        <row r="73492">
          <cell r="B73492" t="str">
            <v>DFFC40FR073</v>
          </cell>
        </row>
        <row r="73493">
          <cell r="B73493" t="str">
            <v>DFFC40FR073</v>
          </cell>
        </row>
        <row r="73494">
          <cell r="B73494" t="str">
            <v>DFFC40FR073</v>
          </cell>
        </row>
        <row r="73495">
          <cell r="B73495" t="str">
            <v>DFFC40FR073</v>
          </cell>
        </row>
        <row r="73496">
          <cell r="B73496" t="str">
            <v>DFFC40FR073</v>
          </cell>
        </row>
        <row r="73497">
          <cell r="B73497" t="str">
            <v>DFFC40FR073</v>
          </cell>
        </row>
        <row r="73498">
          <cell r="B73498" t="str">
            <v>DFFC40FR073</v>
          </cell>
        </row>
        <row r="73499">
          <cell r="B73499" t="str">
            <v>DFFC40FR073</v>
          </cell>
        </row>
        <row r="73500">
          <cell r="B73500" t="str">
            <v>DFFC40FR073</v>
          </cell>
        </row>
        <row r="73501">
          <cell r="B73501" t="str">
            <v>DFFC40FR073</v>
          </cell>
        </row>
        <row r="73502">
          <cell r="B73502" t="str">
            <v>DFFC40FR073</v>
          </cell>
        </row>
        <row r="73503">
          <cell r="B73503" t="str">
            <v>DFFC40FR073</v>
          </cell>
        </row>
        <row r="73504">
          <cell r="B73504" t="str">
            <v>DFFC40FR073</v>
          </cell>
        </row>
        <row r="73505">
          <cell r="B73505" t="str">
            <v>DFFC40FR073</v>
          </cell>
        </row>
        <row r="73506">
          <cell r="B73506" t="str">
            <v>DFFC40FR073</v>
          </cell>
        </row>
        <row r="73507">
          <cell r="B73507" t="str">
            <v>DFFC40FR073</v>
          </cell>
        </row>
        <row r="73508">
          <cell r="B73508" t="str">
            <v>DFFC40FR073</v>
          </cell>
        </row>
        <row r="73509">
          <cell r="B73509" t="str">
            <v>DFFC40FR073</v>
          </cell>
        </row>
        <row r="73510">
          <cell r="B73510" t="str">
            <v>DFFC40FR073</v>
          </cell>
        </row>
        <row r="73511">
          <cell r="B73511" t="str">
            <v>DFFC40FR073</v>
          </cell>
        </row>
        <row r="73512">
          <cell r="B73512" t="str">
            <v>DFFC40FR073</v>
          </cell>
        </row>
        <row r="73513">
          <cell r="B73513" t="str">
            <v>DFFC08FR027</v>
          </cell>
        </row>
        <row r="73514">
          <cell r="B73514" t="str">
            <v>DFFC08FR027</v>
          </cell>
        </row>
        <row r="73515">
          <cell r="B73515" t="str">
            <v>DFFC08FR027</v>
          </cell>
        </row>
        <row r="73516">
          <cell r="B73516" t="str">
            <v>DFFC08FR027</v>
          </cell>
        </row>
        <row r="73517">
          <cell r="B73517" t="str">
            <v>DFFC08FR027</v>
          </cell>
        </row>
        <row r="73518">
          <cell r="B73518" t="str">
            <v>DFFC08FR027</v>
          </cell>
        </row>
        <row r="73519">
          <cell r="B73519" t="str">
            <v>DFFC08FR027</v>
          </cell>
        </row>
        <row r="73520">
          <cell r="B73520" t="str">
            <v>DFFC08FR027</v>
          </cell>
        </row>
        <row r="73521">
          <cell r="B73521" t="str">
            <v>DFFC08FR027</v>
          </cell>
        </row>
        <row r="73522">
          <cell r="B73522" t="str">
            <v>DFFC08FR027</v>
          </cell>
        </row>
        <row r="73523">
          <cell r="B73523" t="str">
            <v>DFFC08FR027</v>
          </cell>
        </row>
        <row r="73524">
          <cell r="B73524" t="str">
            <v>DFFC08FR027</v>
          </cell>
        </row>
        <row r="73525">
          <cell r="B73525" t="str">
            <v>DFFC08FR027</v>
          </cell>
        </row>
        <row r="73526">
          <cell r="B73526" t="str">
            <v>DFFC08FR027</v>
          </cell>
        </row>
        <row r="73527">
          <cell r="B73527" t="str">
            <v>DFFC08FR027</v>
          </cell>
        </row>
        <row r="73528">
          <cell r="B73528" t="str">
            <v>DFFC08FR027</v>
          </cell>
        </row>
        <row r="73529">
          <cell r="B73529" t="str">
            <v>DFFC08FR027</v>
          </cell>
        </row>
        <row r="73530">
          <cell r="B73530" t="str">
            <v>DFFC08FR027</v>
          </cell>
        </row>
        <row r="73531">
          <cell r="B73531" t="str">
            <v>DFFC08FR027</v>
          </cell>
        </row>
        <row r="73532">
          <cell r="B73532" t="str">
            <v>DFFC08FR027</v>
          </cell>
        </row>
        <row r="73533">
          <cell r="B73533" t="str">
            <v>DFFC08FR027</v>
          </cell>
        </row>
        <row r="73534">
          <cell r="B73534" t="str">
            <v>DFFC08FR027</v>
          </cell>
        </row>
        <row r="73535">
          <cell r="B73535" t="str">
            <v>DFFC08FR027</v>
          </cell>
        </row>
        <row r="73536">
          <cell r="B73536" t="str">
            <v>DFFC08FR027</v>
          </cell>
        </row>
        <row r="73537">
          <cell r="B73537" t="str">
            <v>DFFC08FR027</v>
          </cell>
        </row>
        <row r="73538">
          <cell r="B73538" t="str">
            <v>DFFC08FR027</v>
          </cell>
        </row>
        <row r="73539">
          <cell r="B73539" t="str">
            <v>DFFC08FR027</v>
          </cell>
        </row>
        <row r="73540">
          <cell r="B73540" t="str">
            <v>DFFC08FR027</v>
          </cell>
        </row>
        <row r="73541">
          <cell r="B73541" t="str">
            <v>DFFC08FR027</v>
          </cell>
        </row>
        <row r="73542">
          <cell r="B73542" t="str">
            <v>DFFC08FR027</v>
          </cell>
        </row>
        <row r="73543">
          <cell r="B73543" t="str">
            <v>DFFC08FR027</v>
          </cell>
        </row>
        <row r="73544">
          <cell r="B73544" t="str">
            <v>DFFC08FR027</v>
          </cell>
        </row>
        <row r="73545">
          <cell r="B73545" t="str">
            <v>DFFC08FR027</v>
          </cell>
        </row>
        <row r="73546">
          <cell r="B73546" t="str">
            <v>DFFC08FR027</v>
          </cell>
        </row>
        <row r="73547">
          <cell r="B73547" t="str">
            <v>DFFC08FR027</v>
          </cell>
        </row>
        <row r="73548">
          <cell r="B73548" t="str">
            <v>DFFC08FR027</v>
          </cell>
        </row>
        <row r="73549">
          <cell r="B73549" t="str">
            <v>DFFC08FR027</v>
          </cell>
        </row>
        <row r="73550">
          <cell r="B73550" t="str">
            <v>DFFC08FR027</v>
          </cell>
        </row>
        <row r="73551">
          <cell r="B73551" t="str">
            <v>DFFC08FR027</v>
          </cell>
        </row>
        <row r="73552">
          <cell r="B73552" t="str">
            <v>DFFC08FR027</v>
          </cell>
        </row>
        <row r="73553">
          <cell r="B73553" t="str">
            <v>DFFC08FR027</v>
          </cell>
        </row>
        <row r="73554">
          <cell r="B73554" t="str">
            <v>DFFC08FR027</v>
          </cell>
        </row>
        <row r="73555">
          <cell r="B73555" t="str">
            <v>DFFC08FR027</v>
          </cell>
        </row>
        <row r="73556">
          <cell r="B73556" t="str">
            <v>DFFC08FR027</v>
          </cell>
        </row>
        <row r="73557">
          <cell r="B73557" t="str">
            <v>DFFC08FR027</v>
          </cell>
        </row>
        <row r="73558">
          <cell r="B73558" t="str">
            <v>DFFC08FR027</v>
          </cell>
        </row>
        <row r="73559">
          <cell r="B73559" t="str">
            <v>DFFC08FR027</v>
          </cell>
        </row>
        <row r="73560">
          <cell r="B73560" t="str">
            <v>DFFC08FR027</v>
          </cell>
        </row>
        <row r="73561">
          <cell r="B73561" t="str">
            <v>DFFC08FR027</v>
          </cell>
        </row>
        <row r="73562">
          <cell r="B73562" t="str">
            <v>DFFC08FR027</v>
          </cell>
        </row>
        <row r="73563">
          <cell r="B73563" t="str">
            <v>DFFC08FR027</v>
          </cell>
        </row>
        <row r="73564">
          <cell r="B73564" t="str">
            <v>DFFC08FR027</v>
          </cell>
        </row>
        <row r="73565">
          <cell r="B73565" t="str">
            <v>DFFC08FR027</v>
          </cell>
        </row>
        <row r="73566">
          <cell r="B73566" t="str">
            <v>DFFC08FR027</v>
          </cell>
        </row>
        <row r="73567">
          <cell r="B73567" t="str">
            <v>DFFC08FR027</v>
          </cell>
        </row>
        <row r="73568">
          <cell r="B73568" t="str">
            <v>DFFC08FR027</v>
          </cell>
        </row>
        <row r="73569">
          <cell r="B73569" t="str">
            <v>DFFC08FR027</v>
          </cell>
        </row>
        <row r="73570">
          <cell r="B73570" t="str">
            <v>DFFC08FR027</v>
          </cell>
        </row>
        <row r="73571">
          <cell r="B73571" t="str">
            <v>DFFC08FR027</v>
          </cell>
        </row>
        <row r="73572">
          <cell r="B73572" t="str">
            <v>DFFC08FR027</v>
          </cell>
        </row>
        <row r="73573">
          <cell r="B73573" t="str">
            <v>DFFC08FR027</v>
          </cell>
        </row>
        <row r="73574">
          <cell r="B73574" t="str">
            <v>DFFC08FR027</v>
          </cell>
        </row>
        <row r="73575">
          <cell r="B73575" t="str">
            <v>DFFC08FR027</v>
          </cell>
        </row>
        <row r="73576">
          <cell r="B73576" t="str">
            <v>DFFC08FR027</v>
          </cell>
        </row>
        <row r="73577">
          <cell r="B73577" t="str">
            <v>DFFC08FR027</v>
          </cell>
        </row>
        <row r="73578">
          <cell r="B73578" t="str">
            <v>DFFC08FR027</v>
          </cell>
        </row>
        <row r="73579">
          <cell r="B73579" t="str">
            <v>DFFC04FR100</v>
          </cell>
        </row>
        <row r="73580">
          <cell r="B73580" t="str">
            <v>DFFC04FR100</v>
          </cell>
        </row>
        <row r="73581">
          <cell r="B73581" t="str">
            <v>DFFC04FR100</v>
          </cell>
        </row>
        <row r="73582">
          <cell r="B73582" t="str">
            <v>DFFC04FR100</v>
          </cell>
        </row>
        <row r="73583">
          <cell r="B73583" t="str">
            <v>DFFC04FR100</v>
          </cell>
        </row>
        <row r="73584">
          <cell r="B73584" t="str">
            <v>DFFC04FR100</v>
          </cell>
        </row>
        <row r="73585">
          <cell r="B73585" t="str">
            <v>DFFC04FR100</v>
          </cell>
        </row>
        <row r="73586">
          <cell r="B73586" t="str">
            <v>DFFC04FR100</v>
          </cell>
        </row>
        <row r="73587">
          <cell r="B73587" t="str">
            <v>DFFC04FR100</v>
          </cell>
        </row>
        <row r="73588">
          <cell r="B73588" t="str">
            <v>DFFC04FR100</v>
          </cell>
        </row>
        <row r="73589">
          <cell r="B73589" t="str">
            <v>DFFC04FR100</v>
          </cell>
        </row>
        <row r="73590">
          <cell r="B73590" t="str">
            <v>DFFC04FR100</v>
          </cell>
        </row>
        <row r="73591">
          <cell r="B73591" t="str">
            <v>DFFC04FR100</v>
          </cell>
        </row>
        <row r="73592">
          <cell r="B73592" t="str">
            <v>DFFC04FR100</v>
          </cell>
        </row>
        <row r="73593">
          <cell r="B73593" t="str">
            <v>DFFC04FR100</v>
          </cell>
        </row>
        <row r="73594">
          <cell r="B73594" t="str">
            <v>DFFC04FR100</v>
          </cell>
        </row>
        <row r="73595">
          <cell r="B73595" t="str">
            <v>DFFC04FR100</v>
          </cell>
        </row>
        <row r="73596">
          <cell r="B73596" t="str">
            <v>DFFC04FR100</v>
          </cell>
        </row>
        <row r="73597">
          <cell r="B73597" t="str">
            <v>DFFC04FR100</v>
          </cell>
        </row>
        <row r="73598">
          <cell r="B73598" t="str">
            <v>DFFC04FR100</v>
          </cell>
        </row>
        <row r="73599">
          <cell r="B73599" t="str">
            <v>DFFC04FR100</v>
          </cell>
        </row>
        <row r="73600">
          <cell r="B73600" t="str">
            <v>DFFC04FR100</v>
          </cell>
        </row>
        <row r="73601">
          <cell r="B73601" t="str">
            <v>DFFC04FR100</v>
          </cell>
        </row>
        <row r="73602">
          <cell r="B73602" t="str">
            <v>DFFC04FR100</v>
          </cell>
        </row>
        <row r="73603">
          <cell r="B73603" t="str">
            <v>DFFC04FR100</v>
          </cell>
        </row>
        <row r="73604">
          <cell r="B73604" t="str">
            <v>DFFC04FR100</v>
          </cell>
        </row>
        <row r="73605">
          <cell r="B73605" t="str">
            <v>DFFC04FR100</v>
          </cell>
        </row>
        <row r="73606">
          <cell r="B73606" t="str">
            <v>DFFC04FR100</v>
          </cell>
        </row>
        <row r="73607">
          <cell r="B73607" t="str">
            <v>DFFC04FR100</v>
          </cell>
        </row>
        <row r="73608">
          <cell r="B73608" t="str">
            <v>DFFC04FR100</v>
          </cell>
        </row>
        <row r="73609">
          <cell r="B73609" t="str">
            <v>DFFC04FR100</v>
          </cell>
        </row>
        <row r="73610">
          <cell r="B73610" t="str">
            <v>DFFC04FR100</v>
          </cell>
        </row>
        <row r="73611">
          <cell r="B73611" t="str">
            <v>DFFC04FR100</v>
          </cell>
        </row>
        <row r="73612">
          <cell r="B73612" t="str">
            <v>DFFC04FR100</v>
          </cell>
        </row>
        <row r="73613">
          <cell r="B73613" t="str">
            <v>DFFC04FR100</v>
          </cell>
        </row>
        <row r="73614">
          <cell r="B73614" t="str">
            <v>DFFC04FR100</v>
          </cell>
        </row>
        <row r="73615">
          <cell r="B73615" t="str">
            <v>DFFC04FR100</v>
          </cell>
        </row>
        <row r="73616">
          <cell r="B73616" t="str">
            <v>DFFC04FR100</v>
          </cell>
        </row>
        <row r="73617">
          <cell r="B73617" t="str">
            <v>DFFC04FR100</v>
          </cell>
        </row>
        <row r="73618">
          <cell r="B73618" t="str">
            <v>DFFC04FR100</v>
          </cell>
        </row>
        <row r="73619">
          <cell r="B73619" t="str">
            <v>DFFC04FR100</v>
          </cell>
        </row>
        <row r="73620">
          <cell r="B73620" t="str">
            <v>DFFC04FR091</v>
          </cell>
        </row>
        <row r="73621">
          <cell r="B73621" t="str">
            <v>DFFC04FR091</v>
          </cell>
        </row>
        <row r="73622">
          <cell r="B73622" t="str">
            <v>DB0Z06LAN00</v>
          </cell>
        </row>
        <row r="73623">
          <cell r="B73623" t="str">
            <v>DB0Z06LAN00</v>
          </cell>
        </row>
        <row r="73624">
          <cell r="B73624" t="str">
            <v>DB0Z06LAN00</v>
          </cell>
        </row>
        <row r="73625">
          <cell r="B73625" t="str">
            <v>DB0Z06LAN00</v>
          </cell>
        </row>
        <row r="73626">
          <cell r="B73626" t="str">
            <v>DB0Z06LAN00</v>
          </cell>
        </row>
        <row r="73627">
          <cell r="B73627" t="str">
            <v>DB0Z06LAN00</v>
          </cell>
        </row>
        <row r="73628">
          <cell r="B73628" t="str">
            <v>DB0Z06LAN00</v>
          </cell>
        </row>
        <row r="73629">
          <cell r="B73629" t="str">
            <v>DB0Z06LAN00</v>
          </cell>
        </row>
        <row r="73630">
          <cell r="B73630" t="str">
            <v>DB0Z06LAN00</v>
          </cell>
        </row>
        <row r="73631">
          <cell r="B73631" t="str">
            <v>DB0Z06LAN00</v>
          </cell>
        </row>
        <row r="73632">
          <cell r="B73632" t="str">
            <v>DB0Z06LAN00</v>
          </cell>
        </row>
        <row r="73633">
          <cell r="B73633" t="str">
            <v>DB0Z06LAN00</v>
          </cell>
        </row>
        <row r="73634">
          <cell r="B73634" t="str">
            <v>DB0Z06LAN00</v>
          </cell>
        </row>
        <row r="73635">
          <cell r="B73635" t="str">
            <v>DB0Z06LAN00</v>
          </cell>
        </row>
        <row r="73636">
          <cell r="B73636" t="str">
            <v>DB0Z06LAN00</v>
          </cell>
        </row>
        <row r="73637">
          <cell r="B73637" t="str">
            <v>DB0Z06LAN00</v>
          </cell>
        </row>
        <row r="73638">
          <cell r="B73638" t="str">
            <v>DB0Z06LAN00</v>
          </cell>
        </row>
        <row r="73639">
          <cell r="B73639" t="str">
            <v>DB0Z06LAN00</v>
          </cell>
        </row>
        <row r="73640">
          <cell r="B73640" t="str">
            <v>DB0Z06LAN00</v>
          </cell>
        </row>
        <row r="73641">
          <cell r="B73641" t="str">
            <v>DB0Z06LAN00</v>
          </cell>
        </row>
        <row r="73642">
          <cell r="B73642" t="str">
            <v>DB0Z06LAN00</v>
          </cell>
        </row>
        <row r="73643">
          <cell r="B73643" t="str">
            <v>DB0Z06LAN00</v>
          </cell>
        </row>
        <row r="73644">
          <cell r="B73644" t="str">
            <v>DB0Z06LAN00</v>
          </cell>
        </row>
        <row r="73645">
          <cell r="B73645" t="str">
            <v>DB0Z06LAN00</v>
          </cell>
        </row>
        <row r="73646">
          <cell r="B73646" t="str">
            <v>DB0Z06LAN00</v>
          </cell>
        </row>
        <row r="73647">
          <cell r="B73647" t="str">
            <v>DFFC40FR070</v>
          </cell>
        </row>
        <row r="73648">
          <cell r="B73648" t="str">
            <v>DFFC40FR070</v>
          </cell>
        </row>
        <row r="73649">
          <cell r="B73649" t="str">
            <v>DFFC40FR070</v>
          </cell>
        </row>
        <row r="73650">
          <cell r="B73650" t="str">
            <v>DFFC40FR070</v>
          </cell>
        </row>
        <row r="73651">
          <cell r="B73651" t="str">
            <v>DFFC40FR070</v>
          </cell>
        </row>
        <row r="73652">
          <cell r="B73652" t="str">
            <v>DFFC40FR070</v>
          </cell>
        </row>
        <row r="73653">
          <cell r="B73653" t="str">
            <v>DFFC40FR070</v>
          </cell>
        </row>
        <row r="73654">
          <cell r="B73654" t="str">
            <v>DFFC40FR070</v>
          </cell>
        </row>
        <row r="73655">
          <cell r="B73655" t="str">
            <v>DFFC40FR070</v>
          </cell>
        </row>
        <row r="73656">
          <cell r="B73656" t="str">
            <v>DFFC40FR070</v>
          </cell>
        </row>
        <row r="73657">
          <cell r="B73657" t="str">
            <v>DFFC40FR070</v>
          </cell>
        </row>
        <row r="73658">
          <cell r="B73658" t="str">
            <v>DFFC40FR070</v>
          </cell>
        </row>
        <row r="73659">
          <cell r="B73659" t="str">
            <v>DFFC40FR070</v>
          </cell>
        </row>
        <row r="73660">
          <cell r="B73660" t="str">
            <v>DFFC40FR070</v>
          </cell>
        </row>
        <row r="73661">
          <cell r="B73661" t="str">
            <v>DFFC40FR055</v>
          </cell>
        </row>
        <row r="73662">
          <cell r="B73662" t="str">
            <v>DFFC40FR055</v>
          </cell>
        </row>
        <row r="73663">
          <cell r="B73663" t="str">
            <v>DFFC40FR055</v>
          </cell>
        </row>
        <row r="73664">
          <cell r="B73664" t="str">
            <v>DFFC40FR055</v>
          </cell>
        </row>
        <row r="73665">
          <cell r="B73665" t="str">
            <v>DFFC40FR055</v>
          </cell>
        </row>
        <row r="73666">
          <cell r="B73666" t="str">
            <v>DFFC40FR055</v>
          </cell>
        </row>
        <row r="73667">
          <cell r="B73667" t="str">
            <v>DFFC40FR055</v>
          </cell>
        </row>
        <row r="73668">
          <cell r="B73668" t="str">
            <v>DFFC40FR055</v>
          </cell>
        </row>
        <row r="73669">
          <cell r="B73669" t="str">
            <v>DFFC40FR055</v>
          </cell>
        </row>
        <row r="73670">
          <cell r="B73670" t="str">
            <v>DFFC40FR055</v>
          </cell>
        </row>
        <row r="73671">
          <cell r="B73671" t="str">
            <v>DFFC40FR055</v>
          </cell>
        </row>
        <row r="73672">
          <cell r="B73672" t="str">
            <v>DFFC40FR055</v>
          </cell>
        </row>
        <row r="73673">
          <cell r="B73673" t="str">
            <v>DFFC40FR055</v>
          </cell>
        </row>
        <row r="73674">
          <cell r="B73674" t="str">
            <v>DFFC40FR055</v>
          </cell>
        </row>
        <row r="73675">
          <cell r="B73675" t="str">
            <v>DFFC40FR055</v>
          </cell>
        </row>
        <row r="73676">
          <cell r="B73676" t="str">
            <v>DFFC40FR055</v>
          </cell>
        </row>
        <row r="73677">
          <cell r="B73677" t="str">
            <v>DFFC40FR055</v>
          </cell>
        </row>
        <row r="73678">
          <cell r="B73678" t="str">
            <v>DFFC40FR055</v>
          </cell>
        </row>
        <row r="73679">
          <cell r="B73679" t="str">
            <v>DFFC40FR055</v>
          </cell>
        </row>
        <row r="73680">
          <cell r="B73680" t="str">
            <v>DFFC40FR055</v>
          </cell>
        </row>
        <row r="73681">
          <cell r="B73681" t="str">
            <v>DFFC40FR055</v>
          </cell>
        </row>
        <row r="73682">
          <cell r="B73682" t="str">
            <v>DFFC40FR055</v>
          </cell>
        </row>
        <row r="73683">
          <cell r="B73683" t="str">
            <v>DFFC40FR055</v>
          </cell>
        </row>
        <row r="73684">
          <cell r="B73684" t="str">
            <v>DFFC40FR055</v>
          </cell>
        </row>
        <row r="73685">
          <cell r="B73685" t="str">
            <v>DFFC40FR055</v>
          </cell>
        </row>
        <row r="73686">
          <cell r="B73686" t="str">
            <v>DFFC40FR055</v>
          </cell>
        </row>
        <row r="73687">
          <cell r="B73687" t="str">
            <v>DFFC40FR055</v>
          </cell>
        </row>
        <row r="73688">
          <cell r="B73688" t="str">
            <v>DFFC40FR055</v>
          </cell>
        </row>
        <row r="73689">
          <cell r="B73689" t="str">
            <v>DFFC28FR030</v>
          </cell>
        </row>
        <row r="73690">
          <cell r="B73690" t="str">
            <v>DFFC28FR030</v>
          </cell>
        </row>
        <row r="73691">
          <cell r="B73691" t="str">
            <v>DFFC28FR030</v>
          </cell>
        </row>
        <row r="73692">
          <cell r="B73692" t="str">
            <v>DFFC28FR029</v>
          </cell>
        </row>
        <row r="73693">
          <cell r="B73693" t="str">
            <v>DFFC28FR029</v>
          </cell>
        </row>
        <row r="73694">
          <cell r="B73694" t="str">
            <v>DFFC28FR029</v>
          </cell>
        </row>
        <row r="73695">
          <cell r="B73695" t="str">
            <v>DFFC28FR029</v>
          </cell>
        </row>
        <row r="73696">
          <cell r="B73696" t="str">
            <v>DFFC28FR029</v>
          </cell>
        </row>
        <row r="73697">
          <cell r="B73697" t="str">
            <v>DFFC28FR029</v>
          </cell>
        </row>
        <row r="73698">
          <cell r="B73698" t="str">
            <v>DFFC28FR029</v>
          </cell>
        </row>
        <row r="73699">
          <cell r="B73699" t="str">
            <v>DFFC28FR029</v>
          </cell>
        </row>
        <row r="73700">
          <cell r="B73700" t="str">
            <v>DFFC28FR029</v>
          </cell>
        </row>
        <row r="73701">
          <cell r="B73701" t="str">
            <v>DFFC28FR029</v>
          </cell>
        </row>
        <row r="73702">
          <cell r="B73702" t="str">
            <v>DFFC28FR029</v>
          </cell>
        </row>
        <row r="73703">
          <cell r="B73703" t="str">
            <v>DFFC28FR029</v>
          </cell>
        </row>
        <row r="73704">
          <cell r="B73704" t="str">
            <v>DFFC28FR029</v>
          </cell>
        </row>
        <row r="73705">
          <cell r="B73705" t="str">
            <v>DFFC28FR029</v>
          </cell>
        </row>
        <row r="73706">
          <cell r="B73706" t="str">
            <v>DFFC28FR029</v>
          </cell>
        </row>
        <row r="73707">
          <cell r="B73707" t="str">
            <v>DFFC28FR029</v>
          </cell>
        </row>
        <row r="73708">
          <cell r="B73708" t="str">
            <v>DFFC28FR029</v>
          </cell>
        </row>
        <row r="73709">
          <cell r="B73709" t="str">
            <v>DFFC28FR029</v>
          </cell>
        </row>
        <row r="73710">
          <cell r="B73710" t="str">
            <v>DFFC28FR029</v>
          </cell>
        </row>
        <row r="73711">
          <cell r="B73711" t="str">
            <v>DFFC28FR029</v>
          </cell>
        </row>
        <row r="73712">
          <cell r="B73712" t="str">
            <v>DFFC28FR029</v>
          </cell>
        </row>
        <row r="73713">
          <cell r="B73713" t="str">
            <v>DFFC28FR029</v>
          </cell>
        </row>
        <row r="73714">
          <cell r="B73714" t="str">
            <v>DFFC28FR029</v>
          </cell>
        </row>
        <row r="73715">
          <cell r="B73715" t="str">
            <v>DFFC28FR029</v>
          </cell>
        </row>
        <row r="73716">
          <cell r="B73716" t="str">
            <v>DFFC28FR029</v>
          </cell>
        </row>
        <row r="73717">
          <cell r="B73717" t="str">
            <v>DFFC28FR029</v>
          </cell>
        </row>
        <row r="73718">
          <cell r="B73718" t="str">
            <v>DFFC28FR029</v>
          </cell>
        </row>
        <row r="73719">
          <cell r="B73719" t="str">
            <v>DFFC28FR029</v>
          </cell>
        </row>
        <row r="73720">
          <cell r="B73720" t="str">
            <v>DFFC28FR029</v>
          </cell>
        </row>
        <row r="73721">
          <cell r="B73721" t="str">
            <v>DFFC28FR029</v>
          </cell>
        </row>
        <row r="73722">
          <cell r="B73722" t="str">
            <v>DFFC28FR029</v>
          </cell>
        </row>
        <row r="73723">
          <cell r="B73723" t="str">
            <v>DFFC28FR029</v>
          </cell>
        </row>
        <row r="73724">
          <cell r="B73724" t="str">
            <v>DFFC28FR029</v>
          </cell>
        </row>
        <row r="73725">
          <cell r="B73725" t="str">
            <v>DFFC28FR029</v>
          </cell>
        </row>
        <row r="73726">
          <cell r="B73726" t="str">
            <v>DFFC28FR029</v>
          </cell>
        </row>
        <row r="73727">
          <cell r="B73727" t="str">
            <v>DFFC28FR029</v>
          </cell>
        </row>
        <row r="73728">
          <cell r="B73728" t="str">
            <v>DFFC28FR029</v>
          </cell>
        </row>
        <row r="73729">
          <cell r="B73729" t="str">
            <v>DFFC28FR029</v>
          </cell>
        </row>
        <row r="73730">
          <cell r="B73730" t="str">
            <v>DFFC28FR029</v>
          </cell>
        </row>
        <row r="73731">
          <cell r="B73731" t="str">
            <v>DFFC28FR029</v>
          </cell>
        </row>
        <row r="73732">
          <cell r="B73732" t="str">
            <v>DFFC28FR029</v>
          </cell>
        </row>
        <row r="73733">
          <cell r="B73733" t="str">
            <v>DFFC28FR029</v>
          </cell>
        </row>
        <row r="73734">
          <cell r="B73734" t="str">
            <v>DFFC28FR029</v>
          </cell>
        </row>
        <row r="73735">
          <cell r="B73735" t="str">
            <v>DFFC28FR029</v>
          </cell>
        </row>
        <row r="73736">
          <cell r="B73736" t="str">
            <v>DFFC28FR029</v>
          </cell>
        </row>
        <row r="73737">
          <cell r="B73737" t="str">
            <v>DFFC28FR029</v>
          </cell>
        </row>
        <row r="73738">
          <cell r="B73738" t="str">
            <v>DFFC28FR029</v>
          </cell>
        </row>
        <row r="73739">
          <cell r="B73739" t="str">
            <v>DFFC28FR029</v>
          </cell>
        </row>
        <row r="73740">
          <cell r="B73740" t="str">
            <v>DFFC28FR029</v>
          </cell>
        </row>
        <row r="73741">
          <cell r="B73741" t="str">
            <v>DFFC28FR029</v>
          </cell>
        </row>
        <row r="73742">
          <cell r="B73742" t="str">
            <v>DFFC28FR029</v>
          </cell>
        </row>
        <row r="73743">
          <cell r="B73743" t="str">
            <v>DFFC28FR029</v>
          </cell>
        </row>
        <row r="73744">
          <cell r="B73744" t="str">
            <v>DFFC28FR029</v>
          </cell>
        </row>
        <row r="73745">
          <cell r="B73745" t="str">
            <v>DFFC28FR029</v>
          </cell>
        </row>
        <row r="73746">
          <cell r="B73746" t="str">
            <v>DFFC28FR029</v>
          </cell>
        </row>
        <row r="73747">
          <cell r="B73747" t="str">
            <v>DFFC28FR029</v>
          </cell>
        </row>
        <row r="73748">
          <cell r="B73748" t="str">
            <v>DFFC28FR029</v>
          </cell>
        </row>
        <row r="73749">
          <cell r="B73749" t="str">
            <v>DFFC28FR029</v>
          </cell>
        </row>
        <row r="73750">
          <cell r="B73750" t="str">
            <v>DFFC28FR029</v>
          </cell>
        </row>
        <row r="73751">
          <cell r="B73751" t="str">
            <v>DFFC28FR029</v>
          </cell>
        </row>
        <row r="73752">
          <cell r="B73752" t="str">
            <v>DFFC28FR029</v>
          </cell>
        </row>
        <row r="73753">
          <cell r="B73753" t="str">
            <v>DFFC28FR029</v>
          </cell>
        </row>
        <row r="73754">
          <cell r="B73754" t="str">
            <v>DFFC28FR029</v>
          </cell>
        </row>
        <row r="73755">
          <cell r="B73755" t="str">
            <v>DFFC28FR029</v>
          </cell>
        </row>
        <row r="73756">
          <cell r="B73756" t="str">
            <v>DFFC28FR029</v>
          </cell>
        </row>
        <row r="73757">
          <cell r="B73757" t="str">
            <v>DFFC28FR029</v>
          </cell>
        </row>
        <row r="73758">
          <cell r="B73758" t="str">
            <v>DFFC12FR121</v>
          </cell>
        </row>
        <row r="73759">
          <cell r="B73759" t="str">
            <v>DFFC12FR121</v>
          </cell>
        </row>
        <row r="73760">
          <cell r="B73760" t="str">
            <v>DFFC12FR121</v>
          </cell>
        </row>
        <row r="73761">
          <cell r="B73761" t="str">
            <v>DFFC12FR121</v>
          </cell>
        </row>
        <row r="73762">
          <cell r="B73762" t="str">
            <v>DFFC12FR121</v>
          </cell>
        </row>
        <row r="73763">
          <cell r="B73763" t="str">
            <v>DFFC12FR121</v>
          </cell>
        </row>
        <row r="73764">
          <cell r="B73764" t="str">
            <v>DFFC12FR121</v>
          </cell>
        </row>
        <row r="73765">
          <cell r="B73765" t="str">
            <v>DFFC12FR121</v>
          </cell>
        </row>
        <row r="73766">
          <cell r="B73766" t="str">
            <v>DFFC12FR121</v>
          </cell>
        </row>
        <row r="73767">
          <cell r="B73767" t="str">
            <v>DFFC12FR121</v>
          </cell>
        </row>
        <row r="73768">
          <cell r="B73768" t="str">
            <v>DFFC12FR121</v>
          </cell>
        </row>
        <row r="73769">
          <cell r="B73769" t="str">
            <v>DFFC12FR121</v>
          </cell>
        </row>
        <row r="73770">
          <cell r="B73770" t="str">
            <v>DFFC12FR121</v>
          </cell>
        </row>
        <row r="73771">
          <cell r="B73771" t="str">
            <v>DFFC12FR121</v>
          </cell>
        </row>
        <row r="73772">
          <cell r="B73772" t="str">
            <v>DFFC12FR121</v>
          </cell>
        </row>
        <row r="73773">
          <cell r="B73773" t="str">
            <v>DFFC12FR121</v>
          </cell>
        </row>
        <row r="73774">
          <cell r="B73774" t="str">
            <v>DFFC12FR121</v>
          </cell>
        </row>
        <row r="73775">
          <cell r="B73775" t="str">
            <v>DFFC12FR121</v>
          </cell>
        </row>
        <row r="73776">
          <cell r="B73776" t="str">
            <v>DFFC12FR121</v>
          </cell>
        </row>
        <row r="73777">
          <cell r="B73777" t="str">
            <v>DFFC12FR121</v>
          </cell>
        </row>
        <row r="73778">
          <cell r="B73778" t="str">
            <v>DFFC12FR121</v>
          </cell>
        </row>
        <row r="73779">
          <cell r="B73779" t="str">
            <v>DFFC12FR121</v>
          </cell>
        </row>
        <row r="73780">
          <cell r="B73780" t="str">
            <v>DFFC12FR121</v>
          </cell>
        </row>
        <row r="73781">
          <cell r="B73781" t="str">
            <v>DFFC12FR121</v>
          </cell>
        </row>
        <row r="73782">
          <cell r="B73782" t="str">
            <v>DFFC12FR121</v>
          </cell>
        </row>
        <row r="73783">
          <cell r="B73783" t="str">
            <v>DFFC12FR121</v>
          </cell>
        </row>
        <row r="73784">
          <cell r="B73784" t="str">
            <v>DFFC12FR121</v>
          </cell>
        </row>
        <row r="73785">
          <cell r="B73785" t="str">
            <v>DFFC12FR121</v>
          </cell>
        </row>
        <row r="73786">
          <cell r="B73786" t="str">
            <v>DFFC12FR121</v>
          </cell>
        </row>
        <row r="73787">
          <cell r="B73787" t="str">
            <v>DFFC12FR121</v>
          </cell>
        </row>
        <row r="73788">
          <cell r="B73788" t="str">
            <v>DFFC12FR121</v>
          </cell>
        </row>
        <row r="73789">
          <cell r="B73789" t="str">
            <v>DFFC12FR121</v>
          </cell>
        </row>
        <row r="73790">
          <cell r="B73790" t="str">
            <v>DFFC12FR121</v>
          </cell>
        </row>
        <row r="73791">
          <cell r="B73791" t="str">
            <v>DFFC12FR121</v>
          </cell>
        </row>
        <row r="73792">
          <cell r="B73792" t="str">
            <v>DFFC12FR121</v>
          </cell>
        </row>
        <row r="73793">
          <cell r="B73793" t="str">
            <v>DFFC12FR121</v>
          </cell>
        </row>
        <row r="73794">
          <cell r="B73794" t="str">
            <v>DFFC12FR121</v>
          </cell>
        </row>
        <row r="73795">
          <cell r="B73795" t="str">
            <v>DFFC12FR121</v>
          </cell>
        </row>
        <row r="73796">
          <cell r="B73796" t="str">
            <v>DFFC12FR121</v>
          </cell>
        </row>
        <row r="73797">
          <cell r="B73797" t="str">
            <v>DFFC12FR121</v>
          </cell>
        </row>
        <row r="73798">
          <cell r="B73798" t="str">
            <v>DFFC12FR121</v>
          </cell>
        </row>
        <row r="73799">
          <cell r="B73799" t="str">
            <v>DFFC12FR121</v>
          </cell>
        </row>
        <row r="73800">
          <cell r="B73800" t="str">
            <v>DFFC12FR121</v>
          </cell>
        </row>
        <row r="73801">
          <cell r="B73801" t="str">
            <v>DFFC12FR121</v>
          </cell>
        </row>
        <row r="73802">
          <cell r="B73802" t="str">
            <v>DFFC12FR121</v>
          </cell>
        </row>
        <row r="73803">
          <cell r="B73803" t="str">
            <v>DFFC12FR121</v>
          </cell>
        </row>
        <row r="73804">
          <cell r="B73804" t="str">
            <v>DFFC12FR121</v>
          </cell>
        </row>
        <row r="73805">
          <cell r="B73805" t="str">
            <v>DFFC12FR121</v>
          </cell>
        </row>
        <row r="73806">
          <cell r="B73806" t="str">
            <v>DFFC12FR121</v>
          </cell>
        </row>
        <row r="73807">
          <cell r="B73807" t="str">
            <v>DFFC12FR121</v>
          </cell>
        </row>
        <row r="73808">
          <cell r="B73808" t="str">
            <v>DFFC12FR121</v>
          </cell>
        </row>
        <row r="73809">
          <cell r="B73809" t="str">
            <v>DFFC12FR121</v>
          </cell>
        </row>
        <row r="73810">
          <cell r="B73810" t="str">
            <v>DFFC12FR121</v>
          </cell>
        </row>
        <row r="73811">
          <cell r="B73811" t="str">
            <v>DFFC12FR121</v>
          </cell>
        </row>
        <row r="73812">
          <cell r="B73812" t="str">
            <v>DFFC12FR121</v>
          </cell>
        </row>
        <row r="73813">
          <cell r="B73813" t="str">
            <v>DFFC12FR121</v>
          </cell>
        </row>
        <row r="73814">
          <cell r="B73814" t="str">
            <v>DFFC12FR121</v>
          </cell>
        </row>
        <row r="73815">
          <cell r="B73815" t="str">
            <v>DFFC12FR121</v>
          </cell>
        </row>
        <row r="73816">
          <cell r="B73816" t="str">
            <v>DFFC12FR121</v>
          </cell>
        </row>
        <row r="73817">
          <cell r="B73817" t="str">
            <v>DFFC12FR121</v>
          </cell>
        </row>
        <row r="73818">
          <cell r="B73818" t="str">
            <v>DFFC12FR121</v>
          </cell>
        </row>
        <row r="73819">
          <cell r="B73819" t="str">
            <v>DFFC12FR121</v>
          </cell>
        </row>
        <row r="73820">
          <cell r="B73820" t="str">
            <v>DFFC12FR121</v>
          </cell>
        </row>
        <row r="73821">
          <cell r="B73821" t="str">
            <v>DFFC12FR121</v>
          </cell>
        </row>
        <row r="73822">
          <cell r="B73822" t="str">
            <v>DFFC12FR121</v>
          </cell>
        </row>
        <row r="73823">
          <cell r="B73823" t="str">
            <v>DFFC12FR121</v>
          </cell>
        </row>
        <row r="73824">
          <cell r="B73824" t="str">
            <v>DFHS04FR875</v>
          </cell>
        </row>
        <row r="73825">
          <cell r="B73825" t="str">
            <v>DFHS04FR875</v>
          </cell>
        </row>
        <row r="73826">
          <cell r="B73826" t="str">
            <v>DFHS04FR875</v>
          </cell>
        </row>
        <row r="73827">
          <cell r="B73827" t="str">
            <v>DFHS04FR875</v>
          </cell>
        </row>
        <row r="73828">
          <cell r="B73828" t="str">
            <v>DFHS04FR875</v>
          </cell>
        </row>
        <row r="73829">
          <cell r="B73829" t="str">
            <v>DFHS04FR875</v>
          </cell>
        </row>
        <row r="73830">
          <cell r="B73830" t="str">
            <v>DFHS04FR875</v>
          </cell>
        </row>
        <row r="73831">
          <cell r="B73831" t="str">
            <v>DFHS04FR875</v>
          </cell>
        </row>
        <row r="73832">
          <cell r="B73832" t="str">
            <v>DFHS04FR875</v>
          </cell>
        </row>
        <row r="73833">
          <cell r="B73833" t="str">
            <v>DFHS04FR875</v>
          </cell>
        </row>
        <row r="73834">
          <cell r="B73834" t="str">
            <v>DFHS04FR875</v>
          </cell>
        </row>
        <row r="73835">
          <cell r="B73835" t="str">
            <v>DFHS04FR875</v>
          </cell>
        </row>
        <row r="73836">
          <cell r="B73836" t="str">
            <v>DFHS04FR875</v>
          </cell>
        </row>
        <row r="73837">
          <cell r="B73837" t="str">
            <v>DFHS04FR875</v>
          </cell>
        </row>
        <row r="73838">
          <cell r="B73838" t="str">
            <v>DFHS04FR875</v>
          </cell>
        </row>
        <row r="73839">
          <cell r="B73839" t="str">
            <v>DFHS04FR875</v>
          </cell>
        </row>
        <row r="73840">
          <cell r="B73840" t="str">
            <v>DFHS04FR875</v>
          </cell>
        </row>
        <row r="73841">
          <cell r="B73841" t="str">
            <v>DFHS04FR875</v>
          </cell>
        </row>
        <row r="73842">
          <cell r="B73842" t="str">
            <v>DFHS04FR875</v>
          </cell>
        </row>
        <row r="73843">
          <cell r="B73843" t="str">
            <v>DFHS04FR875</v>
          </cell>
        </row>
        <row r="73844">
          <cell r="B73844" t="str">
            <v>DFHS04FR875</v>
          </cell>
        </row>
        <row r="73845">
          <cell r="B73845" t="str">
            <v>DFHS04FR875</v>
          </cell>
        </row>
        <row r="73846">
          <cell r="B73846" t="str">
            <v>DFHS04FR875</v>
          </cell>
        </row>
        <row r="73847">
          <cell r="B73847" t="str">
            <v>DFHS04FR875</v>
          </cell>
        </row>
        <row r="73848">
          <cell r="B73848" t="str">
            <v>DFHS04FR875</v>
          </cell>
        </row>
        <row r="73849">
          <cell r="B73849" t="str">
            <v>DFHS04FR875</v>
          </cell>
        </row>
        <row r="73850">
          <cell r="B73850" t="str">
            <v>DFTJ06FR969</v>
          </cell>
        </row>
        <row r="73851">
          <cell r="B73851" t="str">
            <v>DFTJ06FR969</v>
          </cell>
        </row>
        <row r="73852">
          <cell r="B73852" t="str">
            <v>DFTJ06FR969</v>
          </cell>
        </row>
        <row r="73853">
          <cell r="B73853" t="str">
            <v>DFTJ06FR969</v>
          </cell>
        </row>
        <row r="73854">
          <cell r="B73854" t="str">
            <v>DFTJ06FR969</v>
          </cell>
        </row>
        <row r="73855">
          <cell r="B73855" t="str">
            <v>DFTJ06FR969</v>
          </cell>
        </row>
        <row r="73856">
          <cell r="B73856" t="str">
            <v>DFTJ06FR969</v>
          </cell>
        </row>
        <row r="73857">
          <cell r="B73857" t="str">
            <v>DFTJ06FR969</v>
          </cell>
        </row>
        <row r="73858">
          <cell r="B73858" t="str">
            <v>DFTJ06FR969</v>
          </cell>
        </row>
        <row r="73859">
          <cell r="B73859" t="str">
            <v>DFTJ06FR969</v>
          </cell>
        </row>
        <row r="73860">
          <cell r="B73860" t="str">
            <v>DFTJ06FR969</v>
          </cell>
        </row>
        <row r="73861">
          <cell r="B73861" t="str">
            <v>DFTJ06FR969</v>
          </cell>
        </row>
        <row r="73862">
          <cell r="B73862" t="str">
            <v>DFTJ06FR969</v>
          </cell>
        </row>
        <row r="73863">
          <cell r="B73863" t="str">
            <v>DFTJ06FR969</v>
          </cell>
        </row>
        <row r="73864">
          <cell r="B73864" t="str">
            <v>DFTJ06FR969</v>
          </cell>
        </row>
        <row r="73865">
          <cell r="B73865" t="str">
            <v>DFTJ06FR969</v>
          </cell>
        </row>
        <row r="73866">
          <cell r="B73866" t="str">
            <v>DFTJ06FR969</v>
          </cell>
        </row>
        <row r="73867">
          <cell r="B73867" t="str">
            <v>DFTJ06FR969</v>
          </cell>
        </row>
        <row r="73868">
          <cell r="B73868" t="str">
            <v>DFTJ06FR969</v>
          </cell>
        </row>
        <row r="73869">
          <cell r="B73869" t="str">
            <v>DFTJ06FR969</v>
          </cell>
        </row>
        <row r="73870">
          <cell r="B73870" t="str">
            <v>DFTJ06FR969</v>
          </cell>
        </row>
        <row r="73871">
          <cell r="B73871" t="str">
            <v>DFTJ06FR969</v>
          </cell>
        </row>
        <row r="73872">
          <cell r="B73872" t="str">
            <v>DFTJ06FR969</v>
          </cell>
        </row>
        <row r="73873">
          <cell r="B73873" t="str">
            <v>DFTJ06FR969</v>
          </cell>
        </row>
        <row r="73874">
          <cell r="B73874" t="str">
            <v>DFTJ06FR969</v>
          </cell>
        </row>
        <row r="73875">
          <cell r="B73875" t="str">
            <v>DFTJ06FR969</v>
          </cell>
        </row>
        <row r="73876">
          <cell r="B73876" t="str">
            <v>DFPJ03MR155</v>
          </cell>
        </row>
        <row r="73877">
          <cell r="B73877" t="str">
            <v>DFPJ03MR155</v>
          </cell>
        </row>
        <row r="73878">
          <cell r="B73878" t="str">
            <v>DFPJ03MR155</v>
          </cell>
        </row>
        <row r="73879">
          <cell r="B73879" t="str">
            <v>DFPJ03MR155</v>
          </cell>
        </row>
        <row r="73880">
          <cell r="B73880" t="str">
            <v>DFPJ03MR155</v>
          </cell>
        </row>
        <row r="73881">
          <cell r="B73881" t="str">
            <v>DFPJ03MR155</v>
          </cell>
        </row>
        <row r="73882">
          <cell r="B73882" t="str">
            <v>DFPJ03MR155</v>
          </cell>
        </row>
        <row r="73883">
          <cell r="B73883" t="str">
            <v>DFPJ03MR155</v>
          </cell>
        </row>
        <row r="73884">
          <cell r="B73884" t="str">
            <v>DFPJ03MR155</v>
          </cell>
        </row>
        <row r="73885">
          <cell r="B73885" t="str">
            <v>DFPJ03MR155</v>
          </cell>
        </row>
        <row r="73886">
          <cell r="B73886" t="str">
            <v>DFPJ03MR155</v>
          </cell>
        </row>
        <row r="73887">
          <cell r="B73887" t="str">
            <v>DFPJ03MR155</v>
          </cell>
        </row>
        <row r="73888">
          <cell r="B73888" t="str">
            <v>DFPJ03MR155</v>
          </cell>
        </row>
        <row r="73889">
          <cell r="B73889" t="str">
            <v>DFPJ03MR155</v>
          </cell>
        </row>
        <row r="73890">
          <cell r="B73890" t="str">
            <v>DFPJ03MR155</v>
          </cell>
        </row>
        <row r="73891">
          <cell r="B73891" t="str">
            <v>DFPJ03MR155</v>
          </cell>
        </row>
        <row r="73892">
          <cell r="B73892" t="str">
            <v>DFPJ03MR155</v>
          </cell>
        </row>
        <row r="73893">
          <cell r="B73893" t="str">
            <v>DFPJ03MR155</v>
          </cell>
        </row>
        <row r="73894">
          <cell r="B73894" t="str">
            <v>DFPJ03MR155</v>
          </cell>
        </row>
        <row r="73895">
          <cell r="B73895" t="str">
            <v>DFPJ03MR155</v>
          </cell>
        </row>
        <row r="73896">
          <cell r="B73896" t="str">
            <v>DFPJ03MR155</v>
          </cell>
        </row>
        <row r="73897">
          <cell r="B73897" t="str">
            <v>DFPJ03MR155</v>
          </cell>
        </row>
        <row r="73898">
          <cell r="B73898" t="str">
            <v>DFPJ03MR155</v>
          </cell>
        </row>
        <row r="73899">
          <cell r="B73899" t="str">
            <v>DFPJ03MR155</v>
          </cell>
        </row>
        <row r="73900">
          <cell r="B73900" t="str">
            <v>DFPJ03MR155</v>
          </cell>
        </row>
        <row r="73901">
          <cell r="B73901" t="str">
            <v>DFPJ03MR155</v>
          </cell>
        </row>
        <row r="73902">
          <cell r="B73902" t="str">
            <v>DFPJ03MR155</v>
          </cell>
        </row>
        <row r="73903">
          <cell r="B73903" t="str">
            <v>DFPJ03MR155</v>
          </cell>
        </row>
        <row r="73904">
          <cell r="B73904" t="str">
            <v>DFPJ03MR155</v>
          </cell>
        </row>
        <row r="73905">
          <cell r="B73905" t="str">
            <v>DFPJ03MR155</v>
          </cell>
        </row>
        <row r="73906">
          <cell r="B73906" t="str">
            <v>DFPJ03MR155</v>
          </cell>
        </row>
        <row r="73907">
          <cell r="B73907" t="str">
            <v>DFPJ03MR148</v>
          </cell>
        </row>
        <row r="73908">
          <cell r="B73908" t="str">
            <v>DFPJ03MR148</v>
          </cell>
        </row>
        <row r="73909">
          <cell r="B73909" t="str">
            <v>DFPJ03MR148</v>
          </cell>
        </row>
        <row r="73910">
          <cell r="B73910" t="str">
            <v>DFPJ03MR148</v>
          </cell>
        </row>
        <row r="73911">
          <cell r="B73911" t="str">
            <v>DFPJ03MR148</v>
          </cell>
        </row>
        <row r="73912">
          <cell r="B73912" t="str">
            <v>DFPJ03MR148</v>
          </cell>
        </row>
        <row r="73913">
          <cell r="B73913" t="str">
            <v>DFPJ03MR148</v>
          </cell>
        </row>
        <row r="73914">
          <cell r="B73914" t="str">
            <v>DFPJ03MR148</v>
          </cell>
        </row>
        <row r="73915">
          <cell r="B73915" t="str">
            <v>DFPJ03MR148</v>
          </cell>
        </row>
        <row r="73916">
          <cell r="B73916" t="str">
            <v>DFTJ08FR503</v>
          </cell>
        </row>
        <row r="73917">
          <cell r="B73917" t="str">
            <v>DFTJ08FR503</v>
          </cell>
        </row>
        <row r="73918">
          <cell r="B73918" t="str">
            <v>DFTJ08FR503</v>
          </cell>
        </row>
        <row r="73919">
          <cell r="B73919" t="str">
            <v>DFTJ08FR503</v>
          </cell>
        </row>
        <row r="73920">
          <cell r="B73920" t="str">
            <v>DFTJ08FR503</v>
          </cell>
        </row>
        <row r="73921">
          <cell r="B73921" t="str">
            <v>DFTJ08FR503</v>
          </cell>
        </row>
        <row r="73922">
          <cell r="B73922" t="str">
            <v>DFTJ08FR503</v>
          </cell>
        </row>
        <row r="73923">
          <cell r="B73923" t="str">
            <v>DFTJ08FR503</v>
          </cell>
        </row>
        <row r="73924">
          <cell r="B73924" t="str">
            <v>DFTJ08FR503</v>
          </cell>
        </row>
        <row r="73925">
          <cell r="B73925" t="str">
            <v>DFTJ08FR503</v>
          </cell>
        </row>
        <row r="73926">
          <cell r="B73926" t="str">
            <v>DFTJ08FR503</v>
          </cell>
        </row>
        <row r="73927">
          <cell r="B73927" t="str">
            <v>DFTJ08FR503</v>
          </cell>
        </row>
        <row r="73928">
          <cell r="B73928" t="str">
            <v>DFTJ08FR503</v>
          </cell>
        </row>
        <row r="73929">
          <cell r="B73929" t="str">
            <v>DFTJ08FR503</v>
          </cell>
        </row>
        <row r="73930">
          <cell r="B73930" t="str">
            <v>DFTJ08FR503</v>
          </cell>
        </row>
        <row r="73931">
          <cell r="B73931" t="str">
            <v>DFTJ08FR503</v>
          </cell>
        </row>
        <row r="73932">
          <cell r="B73932" t="str">
            <v>DFTJ08FR503</v>
          </cell>
        </row>
        <row r="73933">
          <cell r="B73933" t="str">
            <v>DFTJ08FR503</v>
          </cell>
        </row>
        <row r="73934">
          <cell r="B73934" t="str">
            <v>DFTJ08FR503</v>
          </cell>
        </row>
        <row r="73935">
          <cell r="B73935" t="str">
            <v>DFTJ08FR503</v>
          </cell>
        </row>
        <row r="73936">
          <cell r="B73936" t="str">
            <v>DFTJ08FR503</v>
          </cell>
        </row>
        <row r="73937">
          <cell r="B73937" t="str">
            <v>DFTJ08FR503</v>
          </cell>
        </row>
        <row r="73938">
          <cell r="B73938" t="str">
            <v>DFTJ08FR503</v>
          </cell>
        </row>
        <row r="73939">
          <cell r="B73939" t="str">
            <v>DFTJ08FR503</v>
          </cell>
        </row>
        <row r="73940">
          <cell r="B73940" t="str">
            <v>DFTJ08FR503</v>
          </cell>
        </row>
        <row r="73941">
          <cell r="B73941" t="str">
            <v>DFTJ08FR503</v>
          </cell>
        </row>
        <row r="73942">
          <cell r="B73942" t="str">
            <v>DFTJ08FR503</v>
          </cell>
        </row>
        <row r="73943">
          <cell r="B73943" t="str">
            <v>DFTJ08FR503</v>
          </cell>
        </row>
        <row r="73944">
          <cell r="B73944" t="str">
            <v>DFTJ08FR503</v>
          </cell>
        </row>
        <row r="73945">
          <cell r="B73945" t="str">
            <v>DFTJ08FR503</v>
          </cell>
        </row>
        <row r="73946">
          <cell r="B73946" t="str">
            <v>DFTJ08FR503</v>
          </cell>
        </row>
        <row r="73947">
          <cell r="B73947" t="str">
            <v>DFTJ08FR503</v>
          </cell>
        </row>
        <row r="73948">
          <cell r="B73948" t="str">
            <v>DFTJ08FR503</v>
          </cell>
        </row>
        <row r="73949">
          <cell r="B73949" t="str">
            <v>DFTJ08FR503</v>
          </cell>
        </row>
        <row r="73950">
          <cell r="B73950" t="str">
            <v>DFTJ08FR503</v>
          </cell>
        </row>
        <row r="73951">
          <cell r="B73951" t="str">
            <v>DFTJ08FR503</v>
          </cell>
        </row>
        <row r="73952">
          <cell r="B73952" t="str">
            <v>DFTJ08FR503</v>
          </cell>
        </row>
        <row r="73953">
          <cell r="B73953" t="str">
            <v>DFTJ08FR503</v>
          </cell>
        </row>
        <row r="73954">
          <cell r="B73954" t="str">
            <v>DFTJ08FR503</v>
          </cell>
        </row>
        <row r="73955">
          <cell r="B73955" t="str">
            <v>DFTJ08FR503</v>
          </cell>
        </row>
        <row r="73956">
          <cell r="B73956" t="str">
            <v>DFTJ08FR503</v>
          </cell>
        </row>
        <row r="73957">
          <cell r="B73957" t="str">
            <v>DFTJ08FR503</v>
          </cell>
        </row>
        <row r="73958">
          <cell r="B73958" t="str">
            <v>DFTJ08FR503</v>
          </cell>
        </row>
        <row r="73959">
          <cell r="B73959" t="str">
            <v>DFTJ08FR503</v>
          </cell>
        </row>
        <row r="73960">
          <cell r="B73960" t="str">
            <v>DFTJ08FR503</v>
          </cell>
        </row>
        <row r="73961">
          <cell r="B73961" t="str">
            <v>DFTJ08FR503</v>
          </cell>
        </row>
        <row r="73962">
          <cell r="B73962" t="str">
            <v>DFTJ08FR503</v>
          </cell>
        </row>
        <row r="73963">
          <cell r="B73963" t="str">
            <v>DFTJ08FR503</v>
          </cell>
        </row>
        <row r="73964">
          <cell r="B73964" t="str">
            <v>DFTJ08FR503</v>
          </cell>
        </row>
        <row r="73965">
          <cell r="B73965" t="str">
            <v>DFTJ08FR503</v>
          </cell>
        </row>
        <row r="73966">
          <cell r="B73966" t="str">
            <v>DFTJ08FR503</v>
          </cell>
        </row>
        <row r="73967">
          <cell r="B73967" t="str">
            <v>DFTJ08FR503</v>
          </cell>
        </row>
        <row r="73968">
          <cell r="B73968" t="str">
            <v>DFTJ08FR503</v>
          </cell>
        </row>
        <row r="73969">
          <cell r="B73969" t="str">
            <v>DFTJ08FR503</v>
          </cell>
        </row>
        <row r="73970">
          <cell r="B73970" t="str">
            <v>DFTJ08FR503</v>
          </cell>
        </row>
        <row r="73971">
          <cell r="B73971" t="str">
            <v>DFTJ08FR503</v>
          </cell>
        </row>
        <row r="73972">
          <cell r="B73972" t="str">
            <v>DFTJ08FR503</v>
          </cell>
        </row>
        <row r="73973">
          <cell r="B73973" t="str">
            <v>DFTJ08FR503</v>
          </cell>
        </row>
        <row r="73974">
          <cell r="B73974" t="str">
            <v>DFTJ08FR503</v>
          </cell>
        </row>
        <row r="73975">
          <cell r="B73975" t="str">
            <v>DFTJ08FR503</v>
          </cell>
        </row>
        <row r="73976">
          <cell r="B73976" t="str">
            <v>DFTJ08FR503</v>
          </cell>
        </row>
        <row r="73977">
          <cell r="B73977" t="str">
            <v>DFTJ08FR503</v>
          </cell>
        </row>
        <row r="73978">
          <cell r="B73978" t="str">
            <v>DFTJ08FR503</v>
          </cell>
        </row>
        <row r="73979">
          <cell r="B73979" t="str">
            <v>DFTJ08FR503</v>
          </cell>
        </row>
        <row r="73980">
          <cell r="B73980" t="str">
            <v>DFTJ08FR503</v>
          </cell>
        </row>
        <row r="73981">
          <cell r="B73981" t="str">
            <v>DFTJ08FR503</v>
          </cell>
        </row>
        <row r="73982">
          <cell r="B73982" t="str">
            <v>MBZAU001010</v>
          </cell>
        </row>
        <row r="73983">
          <cell r="B73983" t="str">
            <v>MBZAU001010</v>
          </cell>
        </row>
        <row r="73984">
          <cell r="B73984" t="str">
            <v>MBZAU001010</v>
          </cell>
        </row>
        <row r="73985">
          <cell r="B73985" t="str">
            <v>MBZAU001010</v>
          </cell>
        </row>
        <row r="73986">
          <cell r="B73986" t="str">
            <v>MBZAU001010</v>
          </cell>
        </row>
        <row r="73987">
          <cell r="B73987" t="str">
            <v>MBZAU001010</v>
          </cell>
        </row>
        <row r="73988">
          <cell r="B73988" t="str">
            <v>MBZAU001010</v>
          </cell>
        </row>
        <row r="73989">
          <cell r="B73989" t="str">
            <v>MBZAU001010</v>
          </cell>
        </row>
        <row r="73990">
          <cell r="B73990" t="str">
            <v>MBZAU001010</v>
          </cell>
        </row>
        <row r="73991">
          <cell r="B73991" t="str">
            <v>MBZAU001010</v>
          </cell>
        </row>
        <row r="73992">
          <cell r="B73992" t="str">
            <v>MBZAU001010</v>
          </cell>
        </row>
        <row r="73993">
          <cell r="B73993" t="str">
            <v>MBZAU001010</v>
          </cell>
        </row>
        <row r="73994">
          <cell r="B73994" t="str">
            <v>MBZAU001010</v>
          </cell>
        </row>
        <row r="73995">
          <cell r="B73995" t="str">
            <v>MBZAU001010</v>
          </cell>
        </row>
        <row r="73996">
          <cell r="B73996" t="str">
            <v>MBZAU001010</v>
          </cell>
        </row>
        <row r="73997">
          <cell r="B73997" t="str">
            <v>MBZAU001010</v>
          </cell>
        </row>
        <row r="73998">
          <cell r="B73998" t="str">
            <v>MBZAU001010</v>
          </cell>
        </row>
        <row r="73999">
          <cell r="B73999" t="str">
            <v>MBZAU001010</v>
          </cell>
        </row>
        <row r="74000">
          <cell r="B74000" t="str">
            <v>MBZAU001010</v>
          </cell>
        </row>
        <row r="74001">
          <cell r="B74001" t="str">
            <v>MBZAU001010</v>
          </cell>
        </row>
        <row r="74002">
          <cell r="B74002" t="str">
            <v>MBZAU001010</v>
          </cell>
        </row>
        <row r="74003">
          <cell r="B74003" t="str">
            <v>MBZAU001010</v>
          </cell>
        </row>
        <row r="74004">
          <cell r="B74004" t="str">
            <v>MBZAU001010</v>
          </cell>
        </row>
        <row r="74005">
          <cell r="B74005" t="str">
            <v>MBZAU001010</v>
          </cell>
        </row>
        <row r="74006">
          <cell r="B74006" t="str">
            <v>MBZAU001010</v>
          </cell>
        </row>
        <row r="74007">
          <cell r="B74007" t="str">
            <v>MBZAU001010</v>
          </cell>
        </row>
        <row r="74008">
          <cell r="B74008" t="str">
            <v>MBZAU001010</v>
          </cell>
        </row>
        <row r="74009">
          <cell r="B74009" t="str">
            <v>MBZAU001010</v>
          </cell>
        </row>
        <row r="74010">
          <cell r="B74010" t="str">
            <v>MBZAU001010</v>
          </cell>
        </row>
        <row r="74011">
          <cell r="B74011" t="str">
            <v>MBZAU001010</v>
          </cell>
        </row>
        <row r="74012">
          <cell r="B74012" t="str">
            <v>MBZAU001010</v>
          </cell>
        </row>
        <row r="74013">
          <cell r="B74013" t="str">
            <v>MBZAU001010</v>
          </cell>
        </row>
        <row r="74014">
          <cell r="B74014" t="str">
            <v>MBZAU001010</v>
          </cell>
        </row>
        <row r="74015">
          <cell r="B74015" t="str">
            <v>MBZAU001010</v>
          </cell>
        </row>
        <row r="74016">
          <cell r="B74016" t="str">
            <v>MBZAU001010</v>
          </cell>
        </row>
        <row r="74017">
          <cell r="B74017" t="str">
            <v>MBZAU001010</v>
          </cell>
        </row>
        <row r="74018">
          <cell r="B74018" t="str">
            <v>MBZAU001010</v>
          </cell>
        </row>
        <row r="74019">
          <cell r="B74019" t="str">
            <v>MBZAU001010</v>
          </cell>
        </row>
        <row r="74020">
          <cell r="B74020" t="str">
            <v>MBZAU001010</v>
          </cell>
        </row>
        <row r="74021">
          <cell r="B74021" t="str">
            <v>MBZAU001010</v>
          </cell>
        </row>
        <row r="74022">
          <cell r="B74022" t="str">
            <v>MBZAU001010</v>
          </cell>
        </row>
        <row r="74023">
          <cell r="B74023" t="str">
            <v>MBZAU001010</v>
          </cell>
        </row>
        <row r="74024">
          <cell r="B74024" t="str">
            <v>MBZAU001010</v>
          </cell>
        </row>
        <row r="74025">
          <cell r="B74025" t="str">
            <v>MBZAU001010</v>
          </cell>
        </row>
        <row r="74026">
          <cell r="B74026" t="str">
            <v>MBZAU001010</v>
          </cell>
        </row>
        <row r="74027">
          <cell r="B74027" t="str">
            <v>MBZAU001010</v>
          </cell>
        </row>
        <row r="74028">
          <cell r="B74028" t="str">
            <v>MBZAU001010</v>
          </cell>
        </row>
        <row r="74029">
          <cell r="B74029" t="str">
            <v>MBZAU001010</v>
          </cell>
        </row>
        <row r="74030">
          <cell r="B74030" t="str">
            <v>MBZAU001010</v>
          </cell>
        </row>
        <row r="74031">
          <cell r="B74031" t="str">
            <v>MBZ8P003010</v>
          </cell>
        </row>
        <row r="74032">
          <cell r="B74032" t="str">
            <v>MBZ8P003010</v>
          </cell>
        </row>
        <row r="74033">
          <cell r="B74033" t="str">
            <v>MBZ8P003010</v>
          </cell>
        </row>
        <row r="74034">
          <cell r="B74034" t="str">
            <v>MBZ8P003010</v>
          </cell>
        </row>
        <row r="74035">
          <cell r="B74035" t="str">
            <v>MBZ8P003010</v>
          </cell>
        </row>
        <row r="74036">
          <cell r="B74036" t="str">
            <v>MBZ8P003010</v>
          </cell>
        </row>
        <row r="74037">
          <cell r="B74037" t="str">
            <v>MBZ8P003010</v>
          </cell>
        </row>
        <row r="74038">
          <cell r="B74038" t="str">
            <v>MBZ8P003010</v>
          </cell>
        </row>
        <row r="74039">
          <cell r="B74039" t="str">
            <v>MBZ8P003010</v>
          </cell>
        </row>
        <row r="74040">
          <cell r="B74040" t="str">
            <v>MBZ8P003010</v>
          </cell>
        </row>
        <row r="74041">
          <cell r="B74041" t="str">
            <v>MBZ8P003010</v>
          </cell>
        </row>
        <row r="74042">
          <cell r="B74042" t="str">
            <v>MBZ8P003010</v>
          </cell>
        </row>
        <row r="74043">
          <cell r="B74043" t="str">
            <v>MBZ8P003010</v>
          </cell>
        </row>
        <row r="74044">
          <cell r="B74044" t="str">
            <v>MBZ8P003010</v>
          </cell>
        </row>
        <row r="74045">
          <cell r="B74045" t="str">
            <v>MBZ8P003010</v>
          </cell>
        </row>
        <row r="74046">
          <cell r="B74046" t="str">
            <v>MBZ8P003010</v>
          </cell>
        </row>
        <row r="74047">
          <cell r="B74047" t="str">
            <v>MBZ8P003010</v>
          </cell>
        </row>
        <row r="74048">
          <cell r="B74048" t="str">
            <v>MBZ8P003010</v>
          </cell>
        </row>
        <row r="74049">
          <cell r="B74049" t="str">
            <v>MBZ8P003010</v>
          </cell>
        </row>
        <row r="74050">
          <cell r="B74050" t="str">
            <v>MBZ8P003010</v>
          </cell>
        </row>
        <row r="74051">
          <cell r="B74051" t="str">
            <v>MBZ8P003010</v>
          </cell>
        </row>
        <row r="74052">
          <cell r="B74052" t="str">
            <v>MBZ8P003010</v>
          </cell>
        </row>
        <row r="74053">
          <cell r="B74053" t="str">
            <v>MBZ8P003010</v>
          </cell>
        </row>
        <row r="74054">
          <cell r="B74054" t="str">
            <v>MBZ8P003010</v>
          </cell>
        </row>
        <row r="74055">
          <cell r="B74055" t="str">
            <v>MBZ8P003010</v>
          </cell>
        </row>
        <row r="74056">
          <cell r="B74056" t="str">
            <v>MBZ8P003010</v>
          </cell>
        </row>
        <row r="74057">
          <cell r="B74057" t="str">
            <v>MBZ8P003010</v>
          </cell>
        </row>
        <row r="74058">
          <cell r="B74058" t="str">
            <v>MBZ8P003010</v>
          </cell>
        </row>
        <row r="74059">
          <cell r="B74059" t="str">
            <v>MBZ8P003010</v>
          </cell>
        </row>
        <row r="74060">
          <cell r="B74060" t="str">
            <v>MBZ8P003010</v>
          </cell>
        </row>
        <row r="74061">
          <cell r="B74061" t="str">
            <v>MBZ8P003010</v>
          </cell>
        </row>
        <row r="74062">
          <cell r="B74062" t="str">
            <v>MBZ8P003010</v>
          </cell>
        </row>
        <row r="74063">
          <cell r="B74063" t="str">
            <v>MBZ8P003010</v>
          </cell>
        </row>
        <row r="74064">
          <cell r="B74064" t="str">
            <v>MBZ8P003010</v>
          </cell>
        </row>
        <row r="74065">
          <cell r="B74065" t="str">
            <v>MBZ8P003010</v>
          </cell>
        </row>
        <row r="74066">
          <cell r="B74066" t="str">
            <v>MBZ8P003010</v>
          </cell>
        </row>
        <row r="74067">
          <cell r="B74067" t="str">
            <v>MBZ8P003010</v>
          </cell>
        </row>
        <row r="74068">
          <cell r="B74068" t="str">
            <v>MBZ8P003010</v>
          </cell>
        </row>
        <row r="74069">
          <cell r="B74069" t="str">
            <v>MBZ8P003010</v>
          </cell>
        </row>
        <row r="74070">
          <cell r="B74070" t="str">
            <v>MBZ8P003010</v>
          </cell>
        </row>
        <row r="74071">
          <cell r="B74071" t="str">
            <v>MBZ8P003010</v>
          </cell>
        </row>
        <row r="74072">
          <cell r="B74072" t="str">
            <v>MBZ8P003010</v>
          </cell>
        </row>
        <row r="74073">
          <cell r="B74073" t="str">
            <v>MBZ8P003010</v>
          </cell>
        </row>
        <row r="74074">
          <cell r="B74074" t="str">
            <v>MBZ8P003010</v>
          </cell>
        </row>
        <row r="74075">
          <cell r="B74075" t="str">
            <v>MBZ8P003010</v>
          </cell>
        </row>
        <row r="74076">
          <cell r="B74076" t="str">
            <v>MBZ8P003010</v>
          </cell>
        </row>
        <row r="74077">
          <cell r="B74077" t="str">
            <v>MBZ8P003010</v>
          </cell>
        </row>
        <row r="74078">
          <cell r="B74078" t="str">
            <v>MBZ8P003010</v>
          </cell>
        </row>
        <row r="74079">
          <cell r="B74079" t="str">
            <v>MBZ8P003010</v>
          </cell>
        </row>
        <row r="74080">
          <cell r="B74080" t="str">
            <v>MBZ8P003010</v>
          </cell>
        </row>
        <row r="74081">
          <cell r="B74081" t="str">
            <v>MBZ8P003010</v>
          </cell>
        </row>
        <row r="74082">
          <cell r="B74082" t="str">
            <v>MBZ8P003010</v>
          </cell>
        </row>
        <row r="74083">
          <cell r="B74083" t="str">
            <v>MBZ8P003010</v>
          </cell>
        </row>
        <row r="74084">
          <cell r="B74084" t="str">
            <v>MBZ8P003010</v>
          </cell>
        </row>
        <row r="74085">
          <cell r="B74085" t="str">
            <v>MBZ8P003010</v>
          </cell>
        </row>
        <row r="74086">
          <cell r="B74086" t="str">
            <v>MBZ8P003010</v>
          </cell>
        </row>
        <row r="74087">
          <cell r="B74087" t="str">
            <v>MBZ8P003010</v>
          </cell>
        </row>
        <row r="74088">
          <cell r="B74088" t="str">
            <v>MBZ8P003010</v>
          </cell>
        </row>
        <row r="74089">
          <cell r="B74089" t="str">
            <v>MBZ8P003010</v>
          </cell>
        </row>
        <row r="74090">
          <cell r="B74090" t="str">
            <v>MBZ8P003010</v>
          </cell>
        </row>
        <row r="74091">
          <cell r="B74091" t="str">
            <v>MBZ8P003010</v>
          </cell>
        </row>
        <row r="74092">
          <cell r="B74092" t="str">
            <v>MBZ8P003010</v>
          </cell>
        </row>
        <row r="74093">
          <cell r="B74093" t="str">
            <v>MBZ8P003010</v>
          </cell>
        </row>
        <row r="74094">
          <cell r="B74094" t="str">
            <v>MBZ8P003010</v>
          </cell>
        </row>
        <row r="74095">
          <cell r="B74095" t="str">
            <v>MBZ8P003010</v>
          </cell>
        </row>
        <row r="74096">
          <cell r="B74096" t="str">
            <v>MBZ8P003010</v>
          </cell>
        </row>
        <row r="74097">
          <cell r="B74097" t="str">
            <v>DHP00532W00</v>
          </cell>
        </row>
        <row r="74098">
          <cell r="B74098" t="str">
            <v>DHP00532W00</v>
          </cell>
        </row>
        <row r="74099">
          <cell r="B74099" t="str">
            <v>DHP00532W00</v>
          </cell>
        </row>
        <row r="74100">
          <cell r="B74100" t="str">
            <v>DHP00532W00</v>
          </cell>
        </row>
        <row r="74101">
          <cell r="B74101" t="str">
            <v>DHP00532W00</v>
          </cell>
        </row>
        <row r="74102">
          <cell r="B74102" t="str">
            <v>DHP00532W00</v>
          </cell>
        </row>
        <row r="74103">
          <cell r="B74103" t="str">
            <v>DHP00532W00</v>
          </cell>
        </row>
        <row r="74104">
          <cell r="B74104" t="str">
            <v>DHP00532W00</v>
          </cell>
        </row>
        <row r="74105">
          <cell r="B74105" t="str">
            <v>DHP00532W00</v>
          </cell>
        </row>
        <row r="74106">
          <cell r="B74106" t="str">
            <v>DHP00532W00</v>
          </cell>
        </row>
        <row r="74107">
          <cell r="B74107" t="str">
            <v>DHP00532W00</v>
          </cell>
        </row>
        <row r="74108">
          <cell r="B74108" t="str">
            <v>DHP00532W00</v>
          </cell>
        </row>
        <row r="74109">
          <cell r="B74109" t="str">
            <v>DHP00532W00</v>
          </cell>
        </row>
        <row r="74110">
          <cell r="B74110" t="str">
            <v>DHP00532W00</v>
          </cell>
        </row>
        <row r="74111">
          <cell r="B74111" t="str">
            <v>DHP00532W00</v>
          </cell>
        </row>
        <row r="74112">
          <cell r="B74112" t="str">
            <v>DHP00532W00</v>
          </cell>
        </row>
        <row r="74113">
          <cell r="B74113" t="str">
            <v>DHP00532W00</v>
          </cell>
        </row>
        <row r="74114">
          <cell r="B74114" t="str">
            <v>DHP00532W00</v>
          </cell>
        </row>
        <row r="74115">
          <cell r="B74115" t="str">
            <v>DHP00532W00</v>
          </cell>
        </row>
        <row r="74116">
          <cell r="B74116" t="str">
            <v>DHP00532W00</v>
          </cell>
        </row>
        <row r="74117">
          <cell r="B74117" t="str">
            <v>DHP00532W00</v>
          </cell>
        </row>
        <row r="74118">
          <cell r="B74118" t="str">
            <v>DHP00532W00</v>
          </cell>
        </row>
        <row r="74119">
          <cell r="B74119" t="str">
            <v>DHP00532W00</v>
          </cell>
        </row>
        <row r="74120">
          <cell r="B74120" t="str">
            <v>DHP00532W00</v>
          </cell>
        </row>
        <row r="74121">
          <cell r="B74121" t="str">
            <v>DHP00532W00</v>
          </cell>
        </row>
        <row r="74122">
          <cell r="B74122" t="str">
            <v>DHP00532W00</v>
          </cell>
        </row>
        <row r="74123">
          <cell r="B74123" t="str">
            <v>DHP00532W00</v>
          </cell>
        </row>
        <row r="74124">
          <cell r="B74124" t="str">
            <v>DHP00532W00</v>
          </cell>
        </row>
        <row r="74125">
          <cell r="B74125" t="str">
            <v>DHP00532W00</v>
          </cell>
        </row>
        <row r="74126">
          <cell r="B74126" t="str">
            <v>DHP00532W00</v>
          </cell>
        </row>
        <row r="74127">
          <cell r="B74127" t="str">
            <v>DHP00532W00</v>
          </cell>
        </row>
        <row r="74128">
          <cell r="B74128" t="str">
            <v>DHP00532W00</v>
          </cell>
        </row>
        <row r="74129">
          <cell r="B74129" t="str">
            <v>DHP00532W00</v>
          </cell>
        </row>
        <row r="74130">
          <cell r="B74130" t="str">
            <v>DHP00532W00</v>
          </cell>
        </row>
        <row r="74131">
          <cell r="B74131" t="str">
            <v>DHP00532W00</v>
          </cell>
        </row>
        <row r="74132">
          <cell r="B74132" t="str">
            <v>DHP00532W00</v>
          </cell>
        </row>
        <row r="74133">
          <cell r="B74133" t="str">
            <v>DHP00532W00</v>
          </cell>
        </row>
        <row r="74134">
          <cell r="B74134" t="str">
            <v>DHP00532W00</v>
          </cell>
        </row>
        <row r="74135">
          <cell r="B74135" t="str">
            <v>DHP00532W00</v>
          </cell>
        </row>
        <row r="74136">
          <cell r="B74136" t="str">
            <v>DHP00532W00</v>
          </cell>
        </row>
        <row r="74137">
          <cell r="B74137" t="str">
            <v>DHP00532W00</v>
          </cell>
        </row>
        <row r="74138">
          <cell r="B74138" t="str">
            <v>DHP00532W00</v>
          </cell>
        </row>
        <row r="74139">
          <cell r="B74139" t="str">
            <v>DHP00532W00</v>
          </cell>
        </row>
        <row r="74140">
          <cell r="B74140" t="str">
            <v>DHP00532W00</v>
          </cell>
        </row>
        <row r="74141">
          <cell r="B74141" t="str">
            <v>DHP00532W00</v>
          </cell>
        </row>
        <row r="74142">
          <cell r="B74142" t="str">
            <v>DHP00532W00</v>
          </cell>
        </row>
        <row r="74143">
          <cell r="B74143" t="str">
            <v>DHP00532W00</v>
          </cell>
        </row>
        <row r="74144">
          <cell r="B74144" t="str">
            <v>DHP00532W00</v>
          </cell>
        </row>
        <row r="74145">
          <cell r="B74145" t="str">
            <v>DHP00532W00</v>
          </cell>
        </row>
        <row r="74146">
          <cell r="B74146" t="str">
            <v>DHP00532W00</v>
          </cell>
        </row>
        <row r="74147">
          <cell r="B74147" t="str">
            <v>DHP00532W00</v>
          </cell>
        </row>
        <row r="74148">
          <cell r="B74148" t="str">
            <v>DHP00532W00</v>
          </cell>
        </row>
        <row r="74149">
          <cell r="B74149" t="str">
            <v>DHP00532W00</v>
          </cell>
        </row>
        <row r="74150">
          <cell r="B74150" t="str">
            <v>DHP00532W00</v>
          </cell>
        </row>
        <row r="74151">
          <cell r="B74151" t="str">
            <v>DHP00532W00</v>
          </cell>
        </row>
        <row r="74152">
          <cell r="B74152" t="str">
            <v>DHP00532W00</v>
          </cell>
        </row>
        <row r="74153">
          <cell r="B74153" t="str">
            <v>DHP00532W00</v>
          </cell>
        </row>
        <row r="74154">
          <cell r="B74154" t="str">
            <v>DHP00532W00</v>
          </cell>
        </row>
        <row r="74155">
          <cell r="B74155" t="str">
            <v>DHP00532W00</v>
          </cell>
        </row>
        <row r="74156">
          <cell r="B74156" t="str">
            <v>DHP00532W00</v>
          </cell>
        </row>
        <row r="74157">
          <cell r="B74157" t="str">
            <v>DHP00532W00</v>
          </cell>
        </row>
        <row r="74158">
          <cell r="B74158" t="str">
            <v>DHP00532W00</v>
          </cell>
        </row>
        <row r="74159">
          <cell r="B74159" t="str">
            <v>DHP00532W00</v>
          </cell>
        </row>
        <row r="74160">
          <cell r="B74160" t="str">
            <v>DHP00532W00</v>
          </cell>
        </row>
        <row r="74161">
          <cell r="B74161" t="str">
            <v>DHP00532W00</v>
          </cell>
        </row>
        <row r="74162">
          <cell r="B74162" t="str">
            <v>DHP00532W00</v>
          </cell>
        </row>
        <row r="74163">
          <cell r="B74163" t="str">
            <v>DFHS24FR217</v>
          </cell>
        </row>
        <row r="74164">
          <cell r="B74164" t="str">
            <v>DFHS24FR217</v>
          </cell>
        </row>
        <row r="74165">
          <cell r="B74165" t="str">
            <v>DFHS24FR217</v>
          </cell>
        </row>
        <row r="74166">
          <cell r="B74166" t="str">
            <v>DFHS24FR217</v>
          </cell>
        </row>
        <row r="74167">
          <cell r="B74167" t="str">
            <v>DFHS24FR217</v>
          </cell>
        </row>
        <row r="74168">
          <cell r="B74168" t="str">
            <v>DFHS24FR217</v>
          </cell>
        </row>
        <row r="74169">
          <cell r="B74169" t="str">
            <v>DFHS24FR217</v>
          </cell>
        </row>
        <row r="74170">
          <cell r="B74170" t="str">
            <v>DFHS24FR217</v>
          </cell>
        </row>
        <row r="74171">
          <cell r="B74171" t="str">
            <v>DFHS24FR217</v>
          </cell>
        </row>
        <row r="74172">
          <cell r="B74172" t="str">
            <v>DFHS24FR217</v>
          </cell>
        </row>
        <row r="74173">
          <cell r="B74173" t="str">
            <v>DFHS24FR217</v>
          </cell>
        </row>
        <row r="74174">
          <cell r="B74174" t="str">
            <v>DFHS24FR217</v>
          </cell>
        </row>
        <row r="74175">
          <cell r="B74175" t="str">
            <v>DFHS24FR217</v>
          </cell>
        </row>
        <row r="74176">
          <cell r="B74176" t="str">
            <v>DFHS24FR217</v>
          </cell>
        </row>
        <row r="74177">
          <cell r="B74177" t="str">
            <v>DFHS24FR217</v>
          </cell>
        </row>
        <row r="74178">
          <cell r="B74178" t="str">
            <v>DFHS24FR206</v>
          </cell>
        </row>
        <row r="74179">
          <cell r="B74179" t="str">
            <v>DFHS24FR206</v>
          </cell>
        </row>
        <row r="74180">
          <cell r="B74180" t="str">
            <v>DFHS24FR206</v>
          </cell>
        </row>
        <row r="74181">
          <cell r="B74181" t="str">
            <v>DFHS24FR206</v>
          </cell>
        </row>
        <row r="74182">
          <cell r="B74182" t="str">
            <v>DFHS24FR206</v>
          </cell>
        </row>
        <row r="74183">
          <cell r="B74183" t="str">
            <v>DFHS24FR206</v>
          </cell>
        </row>
        <row r="74184">
          <cell r="B74184" t="str">
            <v>DFHS24FR206</v>
          </cell>
        </row>
        <row r="74185">
          <cell r="B74185" t="str">
            <v>DFHS24FR206</v>
          </cell>
        </row>
        <row r="74186">
          <cell r="B74186" t="str">
            <v>DFHS24FR206</v>
          </cell>
        </row>
        <row r="74187">
          <cell r="B74187" t="str">
            <v>DFHS24FR206</v>
          </cell>
        </row>
        <row r="74188">
          <cell r="B74188" t="str">
            <v>DFHS24FR206</v>
          </cell>
        </row>
        <row r="74189">
          <cell r="B74189" t="str">
            <v>DFHS24FR206</v>
          </cell>
        </row>
        <row r="74190">
          <cell r="B74190" t="str">
            <v>DFHS24FR206</v>
          </cell>
        </row>
        <row r="74191">
          <cell r="B74191" t="str">
            <v>DFHS24FR206</v>
          </cell>
        </row>
        <row r="74192">
          <cell r="B74192" t="str">
            <v>DFHS24FR206</v>
          </cell>
        </row>
        <row r="74193">
          <cell r="B74193" t="str">
            <v>DFHS24FR206</v>
          </cell>
        </row>
        <row r="74194">
          <cell r="B74194" t="str">
            <v>DFHS24FR206</v>
          </cell>
        </row>
        <row r="74195">
          <cell r="B74195" t="str">
            <v>DFHS24FR206</v>
          </cell>
        </row>
        <row r="74196">
          <cell r="B74196" t="str">
            <v>DFHS09FRA75</v>
          </cell>
        </row>
        <row r="74197">
          <cell r="B74197" t="str">
            <v>DFHS09FRA75</v>
          </cell>
        </row>
        <row r="74198">
          <cell r="B74198" t="str">
            <v>DFHS09FRA75</v>
          </cell>
        </row>
        <row r="74199">
          <cell r="B74199" t="str">
            <v>DFHS09FRA75</v>
          </cell>
        </row>
        <row r="74200">
          <cell r="B74200" t="str">
            <v>DFHS09FRA75</v>
          </cell>
        </row>
        <row r="74201">
          <cell r="B74201" t="str">
            <v>DFHS09FRA75</v>
          </cell>
        </row>
        <row r="74202">
          <cell r="B74202" t="str">
            <v>DFHS09FRA75</v>
          </cell>
        </row>
        <row r="74203">
          <cell r="B74203" t="str">
            <v>DFHS09FRA75</v>
          </cell>
        </row>
        <row r="74204">
          <cell r="B74204" t="str">
            <v>DFHS09FRA75</v>
          </cell>
        </row>
        <row r="74205">
          <cell r="B74205" t="str">
            <v>DFHS09FRA75</v>
          </cell>
        </row>
        <row r="74206">
          <cell r="B74206" t="str">
            <v>DFHS09FRA75</v>
          </cell>
        </row>
        <row r="74207">
          <cell r="B74207" t="str">
            <v>DFHS09FRA75</v>
          </cell>
        </row>
        <row r="74208">
          <cell r="B74208" t="str">
            <v>DFHS09FRA75</v>
          </cell>
        </row>
        <row r="74209">
          <cell r="B74209" t="str">
            <v>DFHS09FRA75</v>
          </cell>
        </row>
        <row r="74210">
          <cell r="B74210" t="str">
            <v>DFHS09FRA75</v>
          </cell>
        </row>
        <row r="74211">
          <cell r="B74211" t="str">
            <v>DFHS09FRA75</v>
          </cell>
        </row>
        <row r="74212">
          <cell r="B74212" t="str">
            <v>DFHS09FRA75</v>
          </cell>
        </row>
        <row r="74213">
          <cell r="B74213" t="str">
            <v>DFHS09FRA75</v>
          </cell>
        </row>
        <row r="74214">
          <cell r="B74214" t="str">
            <v>DFHS09FRA75</v>
          </cell>
        </row>
        <row r="74215">
          <cell r="B74215" t="str">
            <v>DFHS09FRA75</v>
          </cell>
        </row>
        <row r="74216">
          <cell r="B74216" t="str">
            <v>DFHS09FRA75</v>
          </cell>
        </row>
        <row r="74217">
          <cell r="B74217" t="str">
            <v>DFHS09FRA75</v>
          </cell>
        </row>
        <row r="74218">
          <cell r="B74218" t="str">
            <v>DFHS09FRA75</v>
          </cell>
        </row>
        <row r="74219">
          <cell r="B74219" t="str">
            <v>DFHS09FRA75</v>
          </cell>
        </row>
        <row r="74220">
          <cell r="B74220" t="str">
            <v>DFHS09FRA75</v>
          </cell>
        </row>
        <row r="74221">
          <cell r="B74221" t="str">
            <v>DFHS09FRA75</v>
          </cell>
        </row>
        <row r="74222">
          <cell r="B74222" t="str">
            <v>DFHS09FRA75</v>
          </cell>
        </row>
        <row r="74223">
          <cell r="B74223" t="str">
            <v>DFHS09FRA75</v>
          </cell>
        </row>
        <row r="74224">
          <cell r="B74224" t="str">
            <v>DFHS09FRA74</v>
          </cell>
        </row>
        <row r="74225">
          <cell r="B74225" t="str">
            <v>DFHS09FRA74</v>
          </cell>
        </row>
        <row r="74226">
          <cell r="B74226" t="str">
            <v>DFHS09FRA74</v>
          </cell>
        </row>
        <row r="74227">
          <cell r="B74227" t="str">
            <v>DFHS09FRA74</v>
          </cell>
        </row>
        <row r="74228">
          <cell r="B74228" t="str">
            <v>DFHS09FRA74</v>
          </cell>
        </row>
        <row r="74229">
          <cell r="B74229" t="str">
            <v>DFHS09FRA74</v>
          </cell>
        </row>
        <row r="74230">
          <cell r="B74230" t="str">
            <v>DFHS09FRA74</v>
          </cell>
        </row>
        <row r="74231">
          <cell r="B74231" t="str">
            <v>DFHS09FRA74</v>
          </cell>
        </row>
        <row r="74232">
          <cell r="B74232" t="str">
            <v>DFHS09FRA74</v>
          </cell>
        </row>
        <row r="74233">
          <cell r="B74233" t="str">
            <v>DFHS09FRA74</v>
          </cell>
        </row>
        <row r="74234">
          <cell r="B74234" t="str">
            <v>DFHS09FRA74</v>
          </cell>
        </row>
        <row r="74235">
          <cell r="B74235" t="str">
            <v>DFHS09FRA74</v>
          </cell>
        </row>
        <row r="74236">
          <cell r="B74236" t="str">
            <v>DFHS09FRA74</v>
          </cell>
        </row>
        <row r="74237">
          <cell r="B74237" t="str">
            <v>DFHS09FRA74</v>
          </cell>
        </row>
        <row r="74238">
          <cell r="B74238" t="str">
            <v>DFHS09FRA74</v>
          </cell>
        </row>
        <row r="74239">
          <cell r="B74239" t="str">
            <v>DFHS09FRA74</v>
          </cell>
        </row>
        <row r="74240">
          <cell r="B74240" t="str">
            <v>DFHS09FRA74</v>
          </cell>
        </row>
        <row r="74241">
          <cell r="B74241" t="str">
            <v>DFHS09FRA74</v>
          </cell>
        </row>
        <row r="74242">
          <cell r="B74242" t="str">
            <v>DFHS09FRA74</v>
          </cell>
        </row>
        <row r="74243">
          <cell r="B74243" t="str">
            <v>DFHS09FRA74</v>
          </cell>
        </row>
        <row r="74244">
          <cell r="B74244" t="str">
            <v>DFHS09FRA74</v>
          </cell>
        </row>
        <row r="74245">
          <cell r="B74245" t="str">
            <v>DFHS09FRA74</v>
          </cell>
        </row>
        <row r="74246">
          <cell r="B74246" t="str">
            <v>DFHS09FRA74</v>
          </cell>
        </row>
        <row r="74247">
          <cell r="B74247" t="str">
            <v>DFHS09FRA74</v>
          </cell>
        </row>
        <row r="74248">
          <cell r="B74248" t="str">
            <v>DFHS09FRA74</v>
          </cell>
        </row>
        <row r="74249">
          <cell r="B74249" t="str">
            <v>DFHS09FRA74</v>
          </cell>
        </row>
        <row r="74250">
          <cell r="B74250" t="str">
            <v>DFHS09FRA74</v>
          </cell>
        </row>
        <row r="74251">
          <cell r="B74251" t="str">
            <v>DFHS09FRA74</v>
          </cell>
        </row>
        <row r="74252">
          <cell r="B74252" t="str">
            <v>DFHS09FRA74</v>
          </cell>
        </row>
        <row r="74253">
          <cell r="B74253" t="str">
            <v>DFHS09FRA74</v>
          </cell>
        </row>
        <row r="74254">
          <cell r="B74254" t="str">
            <v>DFHS09FRA74</v>
          </cell>
        </row>
        <row r="74255">
          <cell r="B74255" t="str">
            <v>DFHS09FRA74</v>
          </cell>
        </row>
        <row r="74256">
          <cell r="B74256" t="str">
            <v>DFHS09FRA74</v>
          </cell>
        </row>
        <row r="74257">
          <cell r="B74257" t="str">
            <v>DFHS09FRA74</v>
          </cell>
        </row>
        <row r="74258">
          <cell r="B74258" t="str">
            <v>DFHS75FR010</v>
          </cell>
        </row>
        <row r="74259">
          <cell r="B74259" t="str">
            <v>DFHS75FR010</v>
          </cell>
        </row>
        <row r="74260">
          <cell r="B74260" t="str">
            <v>DFHS75FR010</v>
          </cell>
        </row>
        <row r="74261">
          <cell r="B74261" t="str">
            <v>DFHSR0FR019</v>
          </cell>
        </row>
        <row r="74262">
          <cell r="B74262" t="str">
            <v>DFHSR0FR019</v>
          </cell>
        </row>
        <row r="74263">
          <cell r="B74263" t="str">
            <v>DFHSR0FR019</v>
          </cell>
        </row>
        <row r="74264">
          <cell r="B74264" t="str">
            <v>DFHSR0FR019</v>
          </cell>
        </row>
        <row r="74265">
          <cell r="B74265" t="str">
            <v>DFHSR0FR019</v>
          </cell>
        </row>
        <row r="74266">
          <cell r="B74266" t="str">
            <v>DFHSR0FR019</v>
          </cell>
        </row>
        <row r="74267">
          <cell r="B74267" t="str">
            <v>DFHSR0FR019</v>
          </cell>
        </row>
        <row r="74268">
          <cell r="B74268" t="str">
            <v>DFHSR0FR019</v>
          </cell>
        </row>
        <row r="74269">
          <cell r="B74269" t="str">
            <v>DFHSR0FR019</v>
          </cell>
        </row>
        <row r="74270">
          <cell r="B74270" t="str">
            <v>DFHSR0FR019</v>
          </cell>
        </row>
        <row r="74271">
          <cell r="B74271" t="str">
            <v>DFHSR0FR019</v>
          </cell>
        </row>
        <row r="74272">
          <cell r="B74272" t="str">
            <v>DFHSR0FR019</v>
          </cell>
        </row>
        <row r="74273">
          <cell r="B74273" t="str">
            <v>DFHSR0FR019</v>
          </cell>
        </row>
        <row r="74274">
          <cell r="B74274" t="str">
            <v>DFHSR0FR019</v>
          </cell>
        </row>
        <row r="74275">
          <cell r="B74275" t="str">
            <v>DFHSR0FR019</v>
          </cell>
        </row>
        <row r="74276">
          <cell r="B74276" t="str">
            <v>DFHSR0FR019</v>
          </cell>
        </row>
        <row r="74277">
          <cell r="B74277" t="str">
            <v>DFHSR0FR019</v>
          </cell>
        </row>
        <row r="74278">
          <cell r="B74278" t="str">
            <v>DFHSR0FR019</v>
          </cell>
        </row>
        <row r="74279">
          <cell r="B74279" t="str">
            <v>DFHSR0FR019</v>
          </cell>
        </row>
        <row r="74280">
          <cell r="B74280" t="str">
            <v>DFHSR0FR019</v>
          </cell>
        </row>
        <row r="74281">
          <cell r="B74281" t="str">
            <v>DFHSR0FR019</v>
          </cell>
        </row>
        <row r="74282">
          <cell r="B74282" t="str">
            <v>DFHSR0FR019</v>
          </cell>
        </row>
        <row r="74283">
          <cell r="B74283" t="str">
            <v>DFHSR0FR019</v>
          </cell>
        </row>
        <row r="74284">
          <cell r="B74284" t="str">
            <v>DFHSR0FR019</v>
          </cell>
        </row>
        <row r="74285">
          <cell r="B74285" t="str">
            <v>DFHSR0FR019</v>
          </cell>
        </row>
        <row r="74286">
          <cell r="B74286" t="str">
            <v>DFHSR0FR019</v>
          </cell>
        </row>
        <row r="74287">
          <cell r="B74287" t="str">
            <v>DFHSR0FR019</v>
          </cell>
        </row>
        <row r="74288">
          <cell r="B74288" t="str">
            <v>DFHSR0FR019</v>
          </cell>
        </row>
        <row r="74289">
          <cell r="B74289" t="str">
            <v>DFHSR0FR019</v>
          </cell>
        </row>
        <row r="74290">
          <cell r="B74290" t="str">
            <v>DFHSR0FR019</v>
          </cell>
        </row>
        <row r="74291">
          <cell r="B74291" t="str">
            <v>DFHSR0FR019</v>
          </cell>
        </row>
        <row r="74292">
          <cell r="B74292" t="str">
            <v>DFHSR0FR019</v>
          </cell>
        </row>
        <row r="74293">
          <cell r="B74293" t="str">
            <v>DFHSR0FR019</v>
          </cell>
        </row>
        <row r="74294">
          <cell r="B74294" t="str">
            <v>DFHSR0FR019</v>
          </cell>
        </row>
        <row r="74295">
          <cell r="B74295" t="str">
            <v>DFHSR0FR019</v>
          </cell>
        </row>
        <row r="74296">
          <cell r="B74296" t="str">
            <v>DFHSR0FR019</v>
          </cell>
        </row>
        <row r="74297">
          <cell r="B74297" t="str">
            <v>DFHSR0FR019</v>
          </cell>
        </row>
        <row r="74298">
          <cell r="B74298" t="str">
            <v>DFHSR0FR019</v>
          </cell>
        </row>
        <row r="74299">
          <cell r="B74299" t="str">
            <v>DFHSR0FR019</v>
          </cell>
        </row>
        <row r="74300">
          <cell r="B74300" t="str">
            <v>DFHSR0FR019</v>
          </cell>
        </row>
        <row r="74301">
          <cell r="B74301" t="str">
            <v>DFHSR0FR019</v>
          </cell>
        </row>
        <row r="74302">
          <cell r="B74302" t="str">
            <v>DFHSR0FR019</v>
          </cell>
        </row>
        <row r="74303">
          <cell r="B74303" t="str">
            <v>DFHSR0FR019</v>
          </cell>
        </row>
        <row r="74304">
          <cell r="B74304" t="str">
            <v>DFHS75FR418</v>
          </cell>
        </row>
        <row r="74305">
          <cell r="B74305" t="str">
            <v>DFHS75FR418</v>
          </cell>
        </row>
        <row r="74306">
          <cell r="B74306" t="str">
            <v>DFHS75FR418</v>
          </cell>
        </row>
        <row r="74307">
          <cell r="B74307" t="str">
            <v>DFHS75FR418</v>
          </cell>
        </row>
        <row r="74308">
          <cell r="B74308" t="str">
            <v>DFHS75FR230</v>
          </cell>
        </row>
        <row r="74309">
          <cell r="B74309" t="str">
            <v>DFHS75FR230</v>
          </cell>
        </row>
        <row r="74310">
          <cell r="B74310" t="str">
            <v>DFHS75FR230</v>
          </cell>
        </row>
        <row r="74311">
          <cell r="B74311" t="str">
            <v>DFHS75FR230</v>
          </cell>
        </row>
        <row r="74312">
          <cell r="B74312" t="str">
            <v>DFHS75FR230</v>
          </cell>
        </row>
        <row r="74313">
          <cell r="B74313" t="str">
            <v>DFHS75FR230</v>
          </cell>
        </row>
        <row r="74314">
          <cell r="B74314" t="str">
            <v>DFHS75FR230</v>
          </cell>
        </row>
        <row r="74315">
          <cell r="B74315" t="str">
            <v>DFHS75FR230</v>
          </cell>
        </row>
        <row r="74316">
          <cell r="B74316" t="str">
            <v>DFHS75FR230</v>
          </cell>
        </row>
        <row r="74317">
          <cell r="B74317" t="str">
            <v>DFHS75FR230</v>
          </cell>
        </row>
        <row r="74318">
          <cell r="B74318" t="str">
            <v>DFHS75FR230</v>
          </cell>
        </row>
        <row r="74319">
          <cell r="B74319" t="str">
            <v>DFHS75FR230</v>
          </cell>
        </row>
        <row r="74320">
          <cell r="B74320" t="str">
            <v>DFHS75FR230</v>
          </cell>
        </row>
        <row r="74321">
          <cell r="B74321" t="str">
            <v>DFHS75FR230</v>
          </cell>
        </row>
        <row r="74322">
          <cell r="B74322" t="str">
            <v>DFHS75FR230</v>
          </cell>
        </row>
        <row r="74323">
          <cell r="B74323" t="str">
            <v>DFHS75FR230</v>
          </cell>
        </row>
        <row r="74324">
          <cell r="B74324" t="str">
            <v>DFHS75FR230</v>
          </cell>
        </row>
        <row r="74325">
          <cell r="B74325" t="str">
            <v>DFHS75FR230</v>
          </cell>
        </row>
        <row r="74326">
          <cell r="B74326" t="str">
            <v>DFHS75FR230</v>
          </cell>
        </row>
        <row r="74327">
          <cell r="B74327" t="str">
            <v>DFHS75FR230</v>
          </cell>
        </row>
        <row r="74328">
          <cell r="B74328" t="str">
            <v>DFHS75FR230</v>
          </cell>
        </row>
        <row r="74329">
          <cell r="B74329" t="str">
            <v>DFHS75FR230</v>
          </cell>
        </row>
        <row r="74330">
          <cell r="B74330" t="str">
            <v>DFHS75FR230</v>
          </cell>
        </row>
        <row r="74331">
          <cell r="B74331" t="str">
            <v>DFHS75FR230</v>
          </cell>
        </row>
        <row r="74332">
          <cell r="B74332" t="str">
            <v>DFHS75FR230</v>
          </cell>
        </row>
        <row r="74333">
          <cell r="B74333" t="str">
            <v>DFHS75FR230</v>
          </cell>
        </row>
        <row r="74334">
          <cell r="B74334" t="str">
            <v>DFHS75FR230</v>
          </cell>
        </row>
        <row r="74335">
          <cell r="B74335" t="str">
            <v>DFHS75FR230</v>
          </cell>
        </row>
        <row r="74336">
          <cell r="B74336" t="str">
            <v>DFHS75FR230</v>
          </cell>
        </row>
        <row r="74337">
          <cell r="B74337" t="str">
            <v>DFHS75FR230</v>
          </cell>
        </row>
        <row r="74338">
          <cell r="B74338" t="str">
            <v>DFHS75FR230</v>
          </cell>
        </row>
        <row r="74339">
          <cell r="B74339" t="str">
            <v>DFHS75FR230</v>
          </cell>
        </row>
        <row r="74340">
          <cell r="B74340" t="str">
            <v>DFHS75FR230</v>
          </cell>
        </row>
        <row r="74341">
          <cell r="B74341" t="str">
            <v>DFHS75FR230</v>
          </cell>
        </row>
        <row r="74342">
          <cell r="B74342" t="str">
            <v>DFHS75FR230</v>
          </cell>
        </row>
        <row r="74343">
          <cell r="B74343" t="str">
            <v>DFHS75FR230</v>
          </cell>
        </row>
        <row r="74344">
          <cell r="B74344" t="str">
            <v>DFHS75FR230</v>
          </cell>
        </row>
        <row r="74345">
          <cell r="B74345" t="str">
            <v>DFHS75FR230</v>
          </cell>
        </row>
        <row r="74346">
          <cell r="B74346" t="str">
            <v>DFHS75FR230</v>
          </cell>
        </row>
        <row r="74347">
          <cell r="B74347" t="str">
            <v>DFHS75FR230</v>
          </cell>
        </row>
        <row r="74348">
          <cell r="B74348" t="str">
            <v>DFHS75FR230</v>
          </cell>
        </row>
        <row r="74349">
          <cell r="B74349" t="str">
            <v>DFHS75FR230</v>
          </cell>
        </row>
        <row r="74350">
          <cell r="B74350" t="str">
            <v>DFHS75FR230</v>
          </cell>
        </row>
        <row r="74351">
          <cell r="B74351" t="str">
            <v>DFHS75FR230</v>
          </cell>
        </row>
        <row r="74352">
          <cell r="B74352" t="str">
            <v>DFHS75FR230</v>
          </cell>
        </row>
        <row r="74353">
          <cell r="B74353" t="str">
            <v>DFHS75FR230</v>
          </cell>
        </row>
        <row r="74354">
          <cell r="B74354" t="str">
            <v>DFHS75FR230</v>
          </cell>
        </row>
        <row r="74355">
          <cell r="B74355" t="str">
            <v>DFHS75FR230</v>
          </cell>
        </row>
        <row r="74356">
          <cell r="B74356" t="str">
            <v>DFHS75FR230</v>
          </cell>
        </row>
        <row r="74357">
          <cell r="B74357" t="str">
            <v>DFHS75FR230</v>
          </cell>
        </row>
        <row r="74358">
          <cell r="B74358" t="str">
            <v>DFHS75FR230</v>
          </cell>
        </row>
        <row r="74359">
          <cell r="B74359" t="str">
            <v>DFHS75FR230</v>
          </cell>
        </row>
        <row r="74360">
          <cell r="B74360" t="str">
            <v>DFHS75FR230</v>
          </cell>
        </row>
        <row r="74361">
          <cell r="B74361" t="str">
            <v>DFHS75FR230</v>
          </cell>
        </row>
        <row r="74362">
          <cell r="B74362" t="str">
            <v>DFHS75FR230</v>
          </cell>
        </row>
        <row r="74363">
          <cell r="B74363" t="str">
            <v>DFHS75FR230</v>
          </cell>
        </row>
        <row r="74364">
          <cell r="B74364" t="str">
            <v>DFHS75FR230</v>
          </cell>
        </row>
        <row r="74365">
          <cell r="B74365" t="str">
            <v>DFHS75FR230</v>
          </cell>
        </row>
        <row r="74366">
          <cell r="B74366" t="str">
            <v>DFHS75FR230</v>
          </cell>
        </row>
        <row r="74367">
          <cell r="B74367" t="str">
            <v>DFHS75FR230</v>
          </cell>
        </row>
        <row r="74368">
          <cell r="B74368" t="str">
            <v>DFHS75FR230</v>
          </cell>
        </row>
        <row r="74369">
          <cell r="B74369" t="str">
            <v>DFHS75FR230</v>
          </cell>
        </row>
        <row r="74370">
          <cell r="B74370" t="str">
            <v>DFHS75FR230</v>
          </cell>
        </row>
        <row r="74371">
          <cell r="B74371" t="str">
            <v>DFHS75FR230</v>
          </cell>
        </row>
        <row r="74372">
          <cell r="B74372" t="str">
            <v>DFHS75FR230</v>
          </cell>
        </row>
        <row r="74373">
          <cell r="B74373" t="str">
            <v>DFHS75FR070</v>
          </cell>
        </row>
        <row r="74374">
          <cell r="B74374" t="str">
            <v>DFHS75FR070</v>
          </cell>
        </row>
        <row r="74375">
          <cell r="B74375" t="str">
            <v>DFHS75FR070</v>
          </cell>
        </row>
        <row r="74376">
          <cell r="B74376" t="str">
            <v>DFHS75FR070</v>
          </cell>
        </row>
        <row r="74377">
          <cell r="B74377" t="str">
            <v>DFHS75FR070</v>
          </cell>
        </row>
        <row r="74378">
          <cell r="B74378" t="str">
            <v>DFHS75FR032</v>
          </cell>
        </row>
        <row r="74379">
          <cell r="B74379" t="str">
            <v>DFHS75FR032</v>
          </cell>
        </row>
        <row r="74380">
          <cell r="B74380" t="str">
            <v>DFHS75FR032</v>
          </cell>
        </row>
        <row r="74381">
          <cell r="B74381" t="str">
            <v>DFHS75FR032</v>
          </cell>
        </row>
        <row r="74382">
          <cell r="B74382" t="str">
            <v>DFHS75FR032</v>
          </cell>
        </row>
        <row r="74383">
          <cell r="B74383" t="str">
            <v>DFHS75FR032</v>
          </cell>
        </row>
        <row r="74384">
          <cell r="B74384" t="str">
            <v>DFHS75FR032</v>
          </cell>
        </row>
        <row r="74385">
          <cell r="B74385" t="str">
            <v>DFHS75FR032</v>
          </cell>
        </row>
        <row r="74386">
          <cell r="B74386" t="str">
            <v>DFHS75FR032</v>
          </cell>
        </row>
        <row r="74387">
          <cell r="B74387" t="str">
            <v>DFHS75FR032</v>
          </cell>
        </row>
        <row r="74388">
          <cell r="B74388" t="str">
            <v>DFHS75FR032</v>
          </cell>
        </row>
        <row r="74389">
          <cell r="B74389" t="str">
            <v>DFHS75FR032</v>
          </cell>
        </row>
        <row r="74390">
          <cell r="B74390" t="str">
            <v>DFHS75FR032</v>
          </cell>
        </row>
        <row r="74391">
          <cell r="B74391" t="str">
            <v>DFHS75FR032</v>
          </cell>
        </row>
        <row r="74392">
          <cell r="B74392" t="str">
            <v>DFHS75FR032</v>
          </cell>
        </row>
        <row r="74393">
          <cell r="B74393" t="str">
            <v>DFHS75FR032</v>
          </cell>
        </row>
        <row r="74394">
          <cell r="B74394" t="str">
            <v>DFHS75FR032</v>
          </cell>
        </row>
        <row r="74395">
          <cell r="B74395" t="str">
            <v>DFHS75FR032</v>
          </cell>
        </row>
        <row r="74396">
          <cell r="B74396" t="str">
            <v>DFHS75FR032</v>
          </cell>
        </row>
        <row r="74397">
          <cell r="B74397" t="str">
            <v>DFHS75FR032</v>
          </cell>
        </row>
        <row r="74398">
          <cell r="B74398" t="str">
            <v>DFHS75FR032</v>
          </cell>
        </row>
        <row r="74399">
          <cell r="B74399" t="str">
            <v>DFHS75FR032</v>
          </cell>
        </row>
        <row r="74400">
          <cell r="B74400" t="str">
            <v>DFHS75FR032</v>
          </cell>
        </row>
        <row r="74401">
          <cell r="B74401" t="str">
            <v>DFHS75FR032</v>
          </cell>
        </row>
        <row r="74402">
          <cell r="B74402" t="str">
            <v>DFHS75FR032</v>
          </cell>
        </row>
        <row r="74403">
          <cell r="B74403" t="str">
            <v>DFHS75FR032</v>
          </cell>
        </row>
        <row r="74404">
          <cell r="B74404" t="str">
            <v>DFHS75FR032</v>
          </cell>
        </row>
        <row r="74405">
          <cell r="B74405" t="str">
            <v>DFHS75FR032</v>
          </cell>
        </row>
        <row r="74406">
          <cell r="B74406" t="str">
            <v>DFHS75FR032</v>
          </cell>
        </row>
        <row r="74407">
          <cell r="B74407" t="str">
            <v>DFHS75FR032</v>
          </cell>
        </row>
        <row r="74408">
          <cell r="B74408" t="str">
            <v>DFHS75FR032</v>
          </cell>
        </row>
        <row r="74409">
          <cell r="B74409" t="str">
            <v>DFHS75FR032</v>
          </cell>
        </row>
        <row r="74410">
          <cell r="B74410" t="str">
            <v>DFHS75FR032</v>
          </cell>
        </row>
        <row r="74411">
          <cell r="B74411" t="str">
            <v>DFHS75FR032</v>
          </cell>
        </row>
        <row r="74412">
          <cell r="B74412" t="str">
            <v>DFHS75FR032</v>
          </cell>
        </row>
        <row r="74413">
          <cell r="B74413" t="str">
            <v>DFHS75FR032</v>
          </cell>
        </row>
        <row r="74414">
          <cell r="B74414" t="str">
            <v>DFHS75FR032</v>
          </cell>
        </row>
        <row r="74415">
          <cell r="B74415" t="str">
            <v>DFHS75FR032</v>
          </cell>
        </row>
        <row r="74416">
          <cell r="B74416" t="str">
            <v>DFHS75FR032</v>
          </cell>
        </row>
        <row r="74417">
          <cell r="B74417" t="str">
            <v>DFHS75FR032</v>
          </cell>
        </row>
        <row r="74418">
          <cell r="B74418" t="str">
            <v>DFHS75FR032</v>
          </cell>
        </row>
        <row r="74419">
          <cell r="B74419" t="str">
            <v>DFHS75FR032</v>
          </cell>
        </row>
        <row r="74420">
          <cell r="B74420" t="str">
            <v>DFHS75FR032</v>
          </cell>
        </row>
        <row r="74421">
          <cell r="B74421" t="str">
            <v>DFHS75FR032</v>
          </cell>
        </row>
        <row r="74422">
          <cell r="B74422" t="str">
            <v>DFHS75FR032</v>
          </cell>
        </row>
        <row r="74423">
          <cell r="B74423" t="str">
            <v>DFHS75FR032</v>
          </cell>
        </row>
        <row r="74424">
          <cell r="B74424" t="str">
            <v>DFHS75FR032</v>
          </cell>
        </row>
        <row r="74425">
          <cell r="B74425" t="str">
            <v>DFHS75FR032</v>
          </cell>
        </row>
        <row r="74426">
          <cell r="B74426" t="str">
            <v>DFHS75FR032</v>
          </cell>
        </row>
        <row r="74427">
          <cell r="B74427" t="str">
            <v>DFHS75FR032</v>
          </cell>
        </row>
        <row r="74428">
          <cell r="B74428" t="str">
            <v>DFHS75FR032</v>
          </cell>
        </row>
        <row r="74429">
          <cell r="B74429" t="str">
            <v>DFHS75FR032</v>
          </cell>
        </row>
        <row r="74430">
          <cell r="B74430" t="str">
            <v>DFHS75FR032</v>
          </cell>
        </row>
        <row r="74431">
          <cell r="B74431" t="str">
            <v>DFHS75FR032</v>
          </cell>
        </row>
        <row r="74432">
          <cell r="B74432" t="str">
            <v>DFHS75FR032</v>
          </cell>
        </row>
        <row r="74433">
          <cell r="B74433" t="str">
            <v>DFHS75FR032</v>
          </cell>
        </row>
        <row r="74434">
          <cell r="B74434" t="str">
            <v>DFHS75FR032</v>
          </cell>
        </row>
        <row r="74435">
          <cell r="B74435" t="str">
            <v>DFHS75FR032</v>
          </cell>
        </row>
        <row r="74436">
          <cell r="B74436" t="str">
            <v>DFHS75FR032</v>
          </cell>
        </row>
        <row r="74437">
          <cell r="B74437" t="str">
            <v>DFHS75FR032</v>
          </cell>
        </row>
        <row r="74438">
          <cell r="B74438" t="str">
            <v>DFHS75FR032</v>
          </cell>
        </row>
        <row r="74439">
          <cell r="B74439" t="str">
            <v>DFHS75FR032</v>
          </cell>
        </row>
        <row r="74440">
          <cell r="B74440" t="str">
            <v>DFHS75FR032</v>
          </cell>
        </row>
        <row r="74441">
          <cell r="B74441" t="str">
            <v>DFHS75FR032</v>
          </cell>
        </row>
        <row r="74442">
          <cell r="B74442" t="str">
            <v>DB0LL1LAN00</v>
          </cell>
        </row>
        <row r="74443">
          <cell r="B74443" t="str">
            <v>DB0LL1LAN00</v>
          </cell>
        </row>
        <row r="74444">
          <cell r="B74444" t="str">
            <v>DB0LL1LAN00</v>
          </cell>
        </row>
        <row r="74445">
          <cell r="B74445" t="str">
            <v>DB0LL1LAN00</v>
          </cell>
        </row>
        <row r="74446">
          <cell r="B74446" t="str">
            <v>DB0LL1LAN00</v>
          </cell>
        </row>
        <row r="74447">
          <cell r="B74447" t="str">
            <v>DB0LL1LAN00</v>
          </cell>
        </row>
        <row r="74448">
          <cell r="B74448" t="str">
            <v>DB0LL1LAN00</v>
          </cell>
        </row>
        <row r="74449">
          <cell r="B74449" t="str">
            <v>DB0LL1LAN00</v>
          </cell>
        </row>
        <row r="74450">
          <cell r="B74450" t="str">
            <v>DB0LL1LAN00</v>
          </cell>
        </row>
        <row r="74451">
          <cell r="B74451" t="str">
            <v>DB0LL1LAN00</v>
          </cell>
        </row>
        <row r="74452">
          <cell r="B74452" t="str">
            <v>DB0LL1LAN00</v>
          </cell>
        </row>
        <row r="74453">
          <cell r="B74453" t="str">
            <v>DB0LL1LAN00</v>
          </cell>
        </row>
        <row r="74454">
          <cell r="B74454" t="str">
            <v>DB0LL1LAN00</v>
          </cell>
        </row>
        <row r="74455">
          <cell r="B74455" t="str">
            <v>DB0LL1LAN00</v>
          </cell>
        </row>
        <row r="74456">
          <cell r="B74456" t="str">
            <v>DB0LL1LAN00</v>
          </cell>
        </row>
        <row r="74457">
          <cell r="B74457" t="str">
            <v>DB0LL1LAN00</v>
          </cell>
        </row>
        <row r="74458">
          <cell r="B74458" t="str">
            <v>DB0LL1LAN00</v>
          </cell>
        </row>
        <row r="74459">
          <cell r="B74459" t="str">
            <v>DB0LL1LAN00</v>
          </cell>
        </row>
        <row r="74460">
          <cell r="B74460" t="str">
            <v>DB0LL1LAN00</v>
          </cell>
        </row>
        <row r="74461">
          <cell r="B74461" t="str">
            <v>DB0LL1LAN00</v>
          </cell>
        </row>
        <row r="74462">
          <cell r="B74462" t="str">
            <v>DB0LL1LAN00</v>
          </cell>
        </row>
        <row r="74463">
          <cell r="B74463" t="str">
            <v>DB0LL1LAN00</v>
          </cell>
        </row>
        <row r="74464">
          <cell r="B74464" t="str">
            <v>DB0LL1LAN00</v>
          </cell>
        </row>
        <row r="74465">
          <cell r="B74465" t="str">
            <v>DB0LL1LAN00</v>
          </cell>
        </row>
        <row r="74466">
          <cell r="B74466" t="str">
            <v>DB0LL1LAN00</v>
          </cell>
        </row>
        <row r="74467">
          <cell r="B74467" t="str">
            <v>DB0LL1LAN00</v>
          </cell>
        </row>
        <row r="74468">
          <cell r="B74468" t="str">
            <v>DB0LL1LAN00</v>
          </cell>
        </row>
        <row r="74469">
          <cell r="B74469" t="str">
            <v>DB0LL1LAN00</v>
          </cell>
        </row>
        <row r="74470">
          <cell r="B74470" t="str">
            <v>DB0LL1LAN00</v>
          </cell>
        </row>
        <row r="74471">
          <cell r="B74471" t="str">
            <v>DB0LL1LAN00</v>
          </cell>
        </row>
        <row r="74472">
          <cell r="B74472" t="str">
            <v>DB0LL1LAN00</v>
          </cell>
        </row>
        <row r="74473">
          <cell r="B74473" t="str">
            <v>DB0LL1LAN00</v>
          </cell>
        </row>
        <row r="74474">
          <cell r="B74474" t="str">
            <v>DB0LL1LAN00</v>
          </cell>
        </row>
        <row r="74475">
          <cell r="B74475" t="str">
            <v>DB0LL1LAN00</v>
          </cell>
        </row>
        <row r="74476">
          <cell r="B74476" t="str">
            <v>DB0LL1LAN00</v>
          </cell>
        </row>
        <row r="74477">
          <cell r="B74477" t="str">
            <v>DB0LL1LAN00</v>
          </cell>
        </row>
        <row r="74478">
          <cell r="B74478" t="str">
            <v>DB0LL1LAN00</v>
          </cell>
        </row>
        <row r="74479">
          <cell r="B74479" t="str">
            <v>DB0LL1LAN00</v>
          </cell>
        </row>
        <row r="74480">
          <cell r="B74480" t="str">
            <v>DB0LL1LAN00</v>
          </cell>
        </row>
        <row r="74481">
          <cell r="B74481" t="str">
            <v>DB0LL1LAN00</v>
          </cell>
        </row>
        <row r="74482">
          <cell r="B74482" t="str">
            <v>DB0LL1LAN00</v>
          </cell>
        </row>
        <row r="74483">
          <cell r="B74483" t="str">
            <v>DB0LL1LAN00</v>
          </cell>
        </row>
        <row r="74484">
          <cell r="B74484" t="str">
            <v>DB0LL1LAN00</v>
          </cell>
        </row>
        <row r="74485">
          <cell r="B74485" t="str">
            <v>DB0LL1LAN00</v>
          </cell>
        </row>
        <row r="74486">
          <cell r="B74486" t="str">
            <v>DB0LL1LAN00</v>
          </cell>
        </row>
        <row r="74487">
          <cell r="B74487" t="str">
            <v>CS51001JE10</v>
          </cell>
        </row>
        <row r="74488">
          <cell r="B74488" t="str">
            <v>CS51001JE10</v>
          </cell>
        </row>
        <row r="74489">
          <cell r="B74489" t="str">
            <v>CS51001JE10</v>
          </cell>
        </row>
        <row r="74490">
          <cell r="B74490" t="str">
            <v>CS51001JE10</v>
          </cell>
        </row>
        <row r="74491">
          <cell r="B74491" t="str">
            <v>CS51001JE10</v>
          </cell>
        </row>
        <row r="74492">
          <cell r="B74492" t="str">
            <v>CS51001JE10</v>
          </cell>
        </row>
        <row r="74493">
          <cell r="B74493" t="str">
            <v>CS51001JE10</v>
          </cell>
        </row>
        <row r="74494">
          <cell r="B74494" t="str">
            <v>CS51001JE10</v>
          </cell>
        </row>
        <row r="74495">
          <cell r="B74495" t="str">
            <v>CS51001JE10</v>
          </cell>
        </row>
        <row r="74496">
          <cell r="B74496" t="str">
            <v>CS51001JE10</v>
          </cell>
        </row>
        <row r="74497">
          <cell r="B74497" t="str">
            <v>CS51001JE10</v>
          </cell>
        </row>
        <row r="74498">
          <cell r="B74498" t="str">
            <v>CS51001JE10</v>
          </cell>
        </row>
        <row r="74499">
          <cell r="B74499" t="str">
            <v>CS51001JE10</v>
          </cell>
        </row>
        <row r="74500">
          <cell r="B74500" t="str">
            <v>CS51001JE10</v>
          </cell>
        </row>
        <row r="74501">
          <cell r="B74501" t="str">
            <v>CS51001JE10</v>
          </cell>
        </row>
        <row r="74502">
          <cell r="B74502" t="str">
            <v>CS51001JE10</v>
          </cell>
        </row>
        <row r="74503">
          <cell r="B74503" t="str">
            <v>CS51001JE10</v>
          </cell>
        </row>
        <row r="74504">
          <cell r="B74504" t="str">
            <v>CS51001JE10</v>
          </cell>
        </row>
        <row r="74505">
          <cell r="B74505" t="str">
            <v>CS51001JE10</v>
          </cell>
        </row>
        <row r="74506">
          <cell r="B74506" t="str">
            <v>CS51001JE10</v>
          </cell>
        </row>
        <row r="74507">
          <cell r="B74507" t="str">
            <v>CS51001JE10</v>
          </cell>
        </row>
        <row r="74508">
          <cell r="B74508" t="str">
            <v>CS51001JE10</v>
          </cell>
        </row>
        <row r="74509">
          <cell r="B74509" t="str">
            <v>CS51001JE10</v>
          </cell>
        </row>
        <row r="74510">
          <cell r="B74510" t="str">
            <v>CS51001JE10</v>
          </cell>
        </row>
        <row r="74511">
          <cell r="B74511" t="str">
            <v>CS51001JE10</v>
          </cell>
        </row>
        <row r="74512">
          <cell r="B74512" t="str">
            <v>CS51001JE10</v>
          </cell>
        </row>
        <row r="74513">
          <cell r="B74513" t="str">
            <v>CS51001JE10</v>
          </cell>
        </row>
        <row r="74514">
          <cell r="B74514" t="str">
            <v>CS51001JE10</v>
          </cell>
        </row>
        <row r="74515">
          <cell r="B74515" t="str">
            <v>CS51001JE10</v>
          </cell>
        </row>
        <row r="74516">
          <cell r="B74516" t="str">
            <v>CS51001JE10</v>
          </cell>
        </row>
        <row r="74517">
          <cell r="B74517" t="str">
            <v>CS51001JE10</v>
          </cell>
        </row>
        <row r="74518">
          <cell r="B74518" t="str">
            <v>CS51001JE10</v>
          </cell>
        </row>
        <row r="74519">
          <cell r="B74519" t="str">
            <v>CS51001JE10</v>
          </cell>
        </row>
        <row r="74520">
          <cell r="B74520" t="str">
            <v>CS51001JE10</v>
          </cell>
        </row>
        <row r="74521">
          <cell r="B74521" t="str">
            <v>CS51001JE10</v>
          </cell>
        </row>
        <row r="74522">
          <cell r="B74522" t="str">
            <v>CS51001JE10</v>
          </cell>
        </row>
        <row r="74523">
          <cell r="B74523" t="str">
            <v>CS51001JE10</v>
          </cell>
        </row>
        <row r="74524">
          <cell r="B74524" t="str">
            <v>CS51001JE10</v>
          </cell>
        </row>
        <row r="74525">
          <cell r="B74525" t="str">
            <v>CS51001JE10</v>
          </cell>
        </row>
        <row r="74526">
          <cell r="B74526" t="str">
            <v>CS51001JE10</v>
          </cell>
        </row>
        <row r="74527">
          <cell r="B74527" t="str">
            <v>CS51001JE10</v>
          </cell>
        </row>
        <row r="74528">
          <cell r="B74528" t="str">
            <v>CS51001JE10</v>
          </cell>
        </row>
        <row r="74529">
          <cell r="B74529" t="str">
            <v>CS51001JE10</v>
          </cell>
        </row>
        <row r="74530">
          <cell r="B74530" t="str">
            <v>CS51001JE10</v>
          </cell>
        </row>
        <row r="74531">
          <cell r="B74531" t="str">
            <v>CS51001JE10</v>
          </cell>
        </row>
        <row r="74532">
          <cell r="B74532" t="str">
            <v>CS51001JE10</v>
          </cell>
        </row>
        <row r="74533">
          <cell r="B74533" t="str">
            <v>CS51001JE10</v>
          </cell>
        </row>
        <row r="74534">
          <cell r="B74534" t="str">
            <v>CS51001JE10</v>
          </cell>
        </row>
        <row r="74535">
          <cell r="B74535" t="str">
            <v>CS51001JE10</v>
          </cell>
        </row>
        <row r="74536">
          <cell r="B74536" t="str">
            <v>CS51001JE10</v>
          </cell>
        </row>
        <row r="74537">
          <cell r="B74537" t="str">
            <v>CS51001JE10</v>
          </cell>
        </row>
        <row r="74538">
          <cell r="B74538" t="str">
            <v>CS51001JE10</v>
          </cell>
        </row>
        <row r="74539">
          <cell r="B74539" t="str">
            <v>CS51001JE10</v>
          </cell>
        </row>
        <row r="74540">
          <cell r="B74540" t="str">
            <v>CS51001JE10</v>
          </cell>
        </row>
        <row r="74541">
          <cell r="B74541" t="str">
            <v>CS51001JE10</v>
          </cell>
        </row>
        <row r="74542">
          <cell r="B74542" t="str">
            <v>CS51001JE10</v>
          </cell>
        </row>
        <row r="74543">
          <cell r="B74543" t="str">
            <v>CS51001JE10</v>
          </cell>
        </row>
        <row r="74544">
          <cell r="B74544" t="str">
            <v>CS51001JE10</v>
          </cell>
        </row>
        <row r="74545">
          <cell r="B74545" t="str">
            <v>CS51001JE10</v>
          </cell>
        </row>
        <row r="74546">
          <cell r="B74546" t="str">
            <v>CS51001JE10</v>
          </cell>
        </row>
        <row r="74547">
          <cell r="B74547" t="str">
            <v>CS51001JE10</v>
          </cell>
        </row>
        <row r="74548">
          <cell r="B74548" t="str">
            <v>CS51001JE10</v>
          </cell>
        </row>
        <row r="74549">
          <cell r="B74549" t="str">
            <v>CS51001JE10</v>
          </cell>
        </row>
        <row r="74550">
          <cell r="B74550" t="str">
            <v>CS51001JE10</v>
          </cell>
        </row>
        <row r="74551">
          <cell r="B74551" t="str">
            <v>CS51001JE10</v>
          </cell>
        </row>
        <row r="74552">
          <cell r="B74552" t="str">
            <v>CS51001JE10</v>
          </cell>
        </row>
        <row r="74553">
          <cell r="B74553" t="str">
            <v>CS51001JE10</v>
          </cell>
        </row>
        <row r="74554">
          <cell r="B74554" t="str">
            <v>CS51001JE10</v>
          </cell>
        </row>
        <row r="74555">
          <cell r="B74555" t="str">
            <v>CS48662FB00</v>
          </cell>
        </row>
        <row r="74556">
          <cell r="B74556" t="str">
            <v>CS48662FB00</v>
          </cell>
        </row>
        <row r="74557">
          <cell r="B74557" t="str">
            <v>CS48662FB00</v>
          </cell>
        </row>
        <row r="74558">
          <cell r="B74558" t="str">
            <v>CS48662FB00</v>
          </cell>
        </row>
        <row r="74559">
          <cell r="B74559" t="str">
            <v>CS48662FB00</v>
          </cell>
        </row>
        <row r="74560">
          <cell r="B74560" t="str">
            <v>CS48662FB00</v>
          </cell>
        </row>
        <row r="74561">
          <cell r="B74561" t="str">
            <v>CS48662FB00</v>
          </cell>
        </row>
        <row r="74562">
          <cell r="B74562" t="str">
            <v>CS48662FB00</v>
          </cell>
        </row>
        <row r="74563">
          <cell r="B74563" t="str">
            <v>CS48662FB00</v>
          </cell>
        </row>
        <row r="74564">
          <cell r="B74564" t="str">
            <v>CS48662FB00</v>
          </cell>
        </row>
        <row r="74565">
          <cell r="B74565" t="str">
            <v>CS48662FB00</v>
          </cell>
        </row>
        <row r="74566">
          <cell r="B74566" t="str">
            <v>CS48662FB00</v>
          </cell>
        </row>
        <row r="74567">
          <cell r="B74567" t="str">
            <v>CS48662FB00</v>
          </cell>
        </row>
        <row r="74568">
          <cell r="B74568" t="str">
            <v>CS48662FB00</v>
          </cell>
        </row>
        <row r="74569">
          <cell r="B74569" t="str">
            <v>CS48662FB00</v>
          </cell>
        </row>
        <row r="74570">
          <cell r="B74570" t="str">
            <v>CS48662FB00</v>
          </cell>
        </row>
        <row r="74571">
          <cell r="B74571" t="str">
            <v>CS48662FB00</v>
          </cell>
        </row>
        <row r="74572">
          <cell r="B74572" t="str">
            <v>CS48662FB00</v>
          </cell>
        </row>
        <row r="74573">
          <cell r="B74573" t="str">
            <v>CS48662FB00</v>
          </cell>
        </row>
        <row r="74574">
          <cell r="B74574" t="str">
            <v>CS48662FB00</v>
          </cell>
        </row>
        <row r="74575">
          <cell r="B74575" t="str">
            <v>CS48662FB00</v>
          </cell>
        </row>
        <row r="74576">
          <cell r="B74576" t="str">
            <v>CS48662FB00</v>
          </cell>
        </row>
        <row r="74577">
          <cell r="B74577" t="str">
            <v>CS48662FB00</v>
          </cell>
        </row>
        <row r="74578">
          <cell r="B74578" t="str">
            <v>CS48662FB00</v>
          </cell>
        </row>
        <row r="74579">
          <cell r="B74579" t="str">
            <v>CS48662FB00</v>
          </cell>
        </row>
        <row r="74580">
          <cell r="B74580" t="str">
            <v>CS48662FB00</v>
          </cell>
        </row>
        <row r="74581">
          <cell r="B74581" t="str">
            <v>CS48662FB00</v>
          </cell>
        </row>
        <row r="74582">
          <cell r="B74582" t="str">
            <v>CS48662FB00</v>
          </cell>
        </row>
        <row r="74583">
          <cell r="B74583" t="str">
            <v>CS48662FB00</v>
          </cell>
        </row>
        <row r="74584">
          <cell r="B74584" t="str">
            <v>CS48662FB00</v>
          </cell>
        </row>
        <row r="74585">
          <cell r="B74585" t="str">
            <v>CS48662FB00</v>
          </cell>
        </row>
        <row r="74586">
          <cell r="B74586" t="str">
            <v>CS48662FB00</v>
          </cell>
        </row>
        <row r="74587">
          <cell r="B74587" t="str">
            <v>CS48662FB00</v>
          </cell>
        </row>
        <row r="74588">
          <cell r="B74588" t="str">
            <v>CS48662FB00</v>
          </cell>
        </row>
        <row r="74589">
          <cell r="B74589" t="str">
            <v>CS48662FB00</v>
          </cell>
        </row>
        <row r="74590">
          <cell r="B74590" t="str">
            <v>CS48662FB00</v>
          </cell>
        </row>
        <row r="74591">
          <cell r="B74591" t="str">
            <v>CS48662FB00</v>
          </cell>
        </row>
        <row r="74592">
          <cell r="B74592" t="str">
            <v>CS48662FB00</v>
          </cell>
        </row>
        <row r="74593">
          <cell r="B74593" t="str">
            <v>CS48662FB00</v>
          </cell>
        </row>
        <row r="74594">
          <cell r="B74594" t="str">
            <v>CS48662FB00</v>
          </cell>
        </row>
        <row r="74595">
          <cell r="B74595" t="str">
            <v>CS48662FB00</v>
          </cell>
        </row>
        <row r="74596">
          <cell r="B74596" t="str">
            <v>CS48662FB00</v>
          </cell>
        </row>
        <row r="74597">
          <cell r="B74597" t="str">
            <v>CS48662FB00</v>
          </cell>
        </row>
        <row r="74598">
          <cell r="B74598" t="str">
            <v>CS48662FB00</v>
          </cell>
        </row>
        <row r="74599">
          <cell r="B74599" t="str">
            <v>CS48662FB00</v>
          </cell>
        </row>
        <row r="74600">
          <cell r="B74600" t="str">
            <v>CS48662FB00</v>
          </cell>
        </row>
        <row r="74601">
          <cell r="B74601" t="str">
            <v>CS48662FB00</v>
          </cell>
        </row>
        <row r="74602">
          <cell r="B74602" t="str">
            <v>CS48662FB00</v>
          </cell>
        </row>
        <row r="74603">
          <cell r="B74603" t="str">
            <v>CS48662FB00</v>
          </cell>
        </row>
        <row r="74604">
          <cell r="B74604" t="str">
            <v>CS48662FB00</v>
          </cell>
        </row>
        <row r="74605">
          <cell r="B74605" t="str">
            <v>CS48662FB00</v>
          </cell>
        </row>
        <row r="74606">
          <cell r="B74606" t="str">
            <v>CS48662FB00</v>
          </cell>
        </row>
        <row r="74607">
          <cell r="B74607" t="str">
            <v>CS48662FB00</v>
          </cell>
        </row>
        <row r="74608">
          <cell r="B74608" t="str">
            <v>CS48662FB00</v>
          </cell>
        </row>
        <row r="74609">
          <cell r="B74609" t="str">
            <v>CS48662FB00</v>
          </cell>
        </row>
        <row r="74610">
          <cell r="B74610" t="str">
            <v>CS48662FB00</v>
          </cell>
        </row>
        <row r="74611">
          <cell r="B74611" t="str">
            <v>CS48662FB00</v>
          </cell>
        </row>
        <row r="74612">
          <cell r="B74612" t="str">
            <v>CS48662FB00</v>
          </cell>
        </row>
        <row r="74613">
          <cell r="B74613" t="str">
            <v>CS48662FB00</v>
          </cell>
        </row>
        <row r="74614">
          <cell r="B74614" t="str">
            <v>CS48662FB00</v>
          </cell>
        </row>
        <row r="74615">
          <cell r="B74615" t="str">
            <v>CS48662FB00</v>
          </cell>
        </row>
        <row r="74616">
          <cell r="B74616" t="str">
            <v>CS48662FB00</v>
          </cell>
        </row>
        <row r="74617">
          <cell r="B74617" t="str">
            <v>CS48662FB00</v>
          </cell>
        </row>
        <row r="74618">
          <cell r="B74618" t="str">
            <v>CS48662FB00</v>
          </cell>
        </row>
        <row r="74619">
          <cell r="B74619" t="str">
            <v>CS48662FB00</v>
          </cell>
        </row>
        <row r="74620">
          <cell r="B74620" t="str">
            <v>CS48662FB00</v>
          </cell>
        </row>
        <row r="74621">
          <cell r="B74621" t="str">
            <v>CS46202FB00</v>
          </cell>
        </row>
        <row r="74622">
          <cell r="B74622" t="str">
            <v>CS46202FB00</v>
          </cell>
        </row>
        <row r="74623">
          <cell r="B74623" t="str">
            <v>CS46202FB00</v>
          </cell>
        </row>
        <row r="74624">
          <cell r="B74624" t="str">
            <v>CS46202FB00</v>
          </cell>
        </row>
        <row r="74625">
          <cell r="B74625" t="str">
            <v>CS46202FB00</v>
          </cell>
        </row>
        <row r="74626">
          <cell r="B74626" t="str">
            <v>CS46202FB00</v>
          </cell>
        </row>
        <row r="74627">
          <cell r="B74627" t="str">
            <v>CS46202FB00</v>
          </cell>
        </row>
        <row r="74628">
          <cell r="B74628" t="str">
            <v>CS46202FB00</v>
          </cell>
        </row>
        <row r="74629">
          <cell r="B74629" t="str">
            <v>CS46202FB00</v>
          </cell>
        </row>
        <row r="74630">
          <cell r="B74630" t="str">
            <v>CS46202FB00</v>
          </cell>
        </row>
        <row r="74631">
          <cell r="B74631" t="str">
            <v>CS46202FB00</v>
          </cell>
        </row>
        <row r="74632">
          <cell r="B74632" t="str">
            <v>CS46202FB00</v>
          </cell>
        </row>
        <row r="74633">
          <cell r="B74633" t="str">
            <v>CS46202FB00</v>
          </cell>
        </row>
        <row r="74634">
          <cell r="B74634" t="str">
            <v>CS46202FB00</v>
          </cell>
        </row>
        <row r="74635">
          <cell r="B74635" t="str">
            <v>CS46202FB00</v>
          </cell>
        </row>
        <row r="74636">
          <cell r="B74636" t="str">
            <v>CS46202FB00</v>
          </cell>
        </row>
        <row r="74637">
          <cell r="B74637" t="str">
            <v>CS46202FB00</v>
          </cell>
        </row>
        <row r="74638">
          <cell r="B74638" t="str">
            <v>CS46202FB00</v>
          </cell>
        </row>
        <row r="74639">
          <cell r="B74639" t="str">
            <v>CS46202FB00</v>
          </cell>
        </row>
        <row r="74640">
          <cell r="B74640" t="str">
            <v>CS46202FB00</v>
          </cell>
        </row>
        <row r="74641">
          <cell r="B74641" t="str">
            <v>CS46202FB00</v>
          </cell>
        </row>
        <row r="74642">
          <cell r="B74642" t="str">
            <v>CS46202FB00</v>
          </cell>
        </row>
        <row r="74643">
          <cell r="B74643" t="str">
            <v>CS46202FB00</v>
          </cell>
        </row>
        <row r="74644">
          <cell r="B74644" t="str">
            <v>CS46202FB00</v>
          </cell>
        </row>
        <row r="74645">
          <cell r="B74645" t="str">
            <v>CS46202FB00</v>
          </cell>
        </row>
        <row r="74646">
          <cell r="B74646" t="str">
            <v>CS46202FB00</v>
          </cell>
        </row>
        <row r="74647">
          <cell r="B74647" t="str">
            <v>CS46202FB00</v>
          </cell>
        </row>
        <row r="74648">
          <cell r="B74648" t="str">
            <v>CS46202FB00</v>
          </cell>
        </row>
        <row r="74649">
          <cell r="B74649" t="str">
            <v>CS46202FB00</v>
          </cell>
        </row>
        <row r="74650">
          <cell r="B74650" t="str">
            <v>CS46202FB00</v>
          </cell>
        </row>
        <row r="74651">
          <cell r="B74651" t="str">
            <v>CS46202FB00</v>
          </cell>
        </row>
        <row r="74652">
          <cell r="B74652" t="str">
            <v>CS46202FB00</v>
          </cell>
        </row>
        <row r="74653">
          <cell r="B74653" t="str">
            <v>CS44992FB11</v>
          </cell>
        </row>
        <row r="74654">
          <cell r="B74654" t="str">
            <v>CS44992FB11</v>
          </cell>
        </row>
        <row r="74655">
          <cell r="B74655" t="str">
            <v>CS44992FB11</v>
          </cell>
        </row>
        <row r="74656">
          <cell r="B74656" t="str">
            <v>CS44992FB11</v>
          </cell>
        </row>
        <row r="74657">
          <cell r="B74657" t="str">
            <v>CS44992FB11</v>
          </cell>
        </row>
        <row r="74658">
          <cell r="B74658" t="str">
            <v>CS44992FB11</v>
          </cell>
        </row>
        <row r="74659">
          <cell r="B74659" t="str">
            <v>CS44992FB11</v>
          </cell>
        </row>
        <row r="74660">
          <cell r="B74660" t="str">
            <v>CS44992FB11</v>
          </cell>
        </row>
        <row r="74661">
          <cell r="B74661" t="str">
            <v>CS44992FB11</v>
          </cell>
        </row>
        <row r="74662">
          <cell r="B74662" t="str">
            <v>CS44992FB11</v>
          </cell>
        </row>
        <row r="74663">
          <cell r="B74663" t="str">
            <v>CS44992FB11</v>
          </cell>
        </row>
        <row r="74664">
          <cell r="B74664" t="str">
            <v>CS44992FB11</v>
          </cell>
        </row>
        <row r="74665">
          <cell r="B74665" t="str">
            <v>CS44992FB11</v>
          </cell>
        </row>
        <row r="74666">
          <cell r="B74666" t="str">
            <v>CS44992FB11</v>
          </cell>
        </row>
        <row r="74667">
          <cell r="B74667" t="str">
            <v>CS44992FB11</v>
          </cell>
        </row>
        <row r="74668">
          <cell r="B74668" t="str">
            <v>CS44992FB11</v>
          </cell>
        </row>
        <row r="74669">
          <cell r="B74669" t="str">
            <v>CS44992FB11</v>
          </cell>
        </row>
        <row r="74670">
          <cell r="B74670" t="str">
            <v>CS44992FB11</v>
          </cell>
        </row>
        <row r="74671">
          <cell r="B74671" t="str">
            <v>CS44992FB11</v>
          </cell>
        </row>
        <row r="74672">
          <cell r="B74672" t="str">
            <v>CS44992FB11</v>
          </cell>
        </row>
        <row r="74673">
          <cell r="B74673" t="str">
            <v>CS44992FB11</v>
          </cell>
        </row>
        <row r="74674">
          <cell r="B74674" t="str">
            <v>CS44992FB11</v>
          </cell>
        </row>
        <row r="74675">
          <cell r="B74675" t="str">
            <v>CS44992FB11</v>
          </cell>
        </row>
        <row r="74676">
          <cell r="B74676" t="str">
            <v>CS44992FB11</v>
          </cell>
        </row>
        <row r="74677">
          <cell r="B74677" t="str">
            <v>CS44222FB14</v>
          </cell>
        </row>
        <row r="74678">
          <cell r="B74678" t="str">
            <v>CS44222FB14</v>
          </cell>
        </row>
        <row r="74679">
          <cell r="B74679" t="str">
            <v>CS44222FB14</v>
          </cell>
        </row>
        <row r="74680">
          <cell r="B74680" t="str">
            <v>CS44222FB14</v>
          </cell>
        </row>
        <row r="74681">
          <cell r="B74681" t="str">
            <v>CS44222FB14</v>
          </cell>
        </row>
        <row r="74682">
          <cell r="B74682" t="str">
            <v>CS44222FB14</v>
          </cell>
        </row>
        <row r="74683">
          <cell r="B74683" t="str">
            <v>CS44222FB14</v>
          </cell>
        </row>
        <row r="74684">
          <cell r="B74684" t="str">
            <v>CS44222FB14</v>
          </cell>
        </row>
        <row r="74685">
          <cell r="B74685" t="str">
            <v>CS44222FB14</v>
          </cell>
        </row>
        <row r="74686">
          <cell r="B74686" t="str">
            <v>CS44222FB14</v>
          </cell>
        </row>
        <row r="74687">
          <cell r="B74687" t="str">
            <v>CS44222FB14</v>
          </cell>
        </row>
        <row r="74688">
          <cell r="B74688" t="str">
            <v>CS44222FB14</v>
          </cell>
        </row>
        <row r="74689">
          <cell r="B74689" t="str">
            <v>CS44222FB14</v>
          </cell>
        </row>
        <row r="74690">
          <cell r="B74690" t="str">
            <v>CS44222FB14</v>
          </cell>
        </row>
        <row r="74691">
          <cell r="B74691" t="str">
            <v>CS44222FB14</v>
          </cell>
        </row>
        <row r="74692">
          <cell r="B74692" t="str">
            <v>CS44222FB14</v>
          </cell>
        </row>
        <row r="74693">
          <cell r="B74693" t="str">
            <v>CS44222FB14</v>
          </cell>
        </row>
        <row r="74694">
          <cell r="B74694" t="str">
            <v>CS44222FB14</v>
          </cell>
        </row>
        <row r="74695">
          <cell r="B74695" t="str">
            <v>CS44222FB14</v>
          </cell>
        </row>
        <row r="74696">
          <cell r="B74696" t="str">
            <v>CS44222FB14</v>
          </cell>
        </row>
        <row r="74697">
          <cell r="B74697" t="str">
            <v>CS44222FB14</v>
          </cell>
        </row>
        <row r="74698">
          <cell r="B74698" t="str">
            <v>CS44222FB14</v>
          </cell>
        </row>
        <row r="74699">
          <cell r="B74699" t="str">
            <v>CS44222FB14</v>
          </cell>
        </row>
        <row r="74700">
          <cell r="B74700" t="str">
            <v>CS44222FB14</v>
          </cell>
        </row>
        <row r="74701">
          <cell r="B74701" t="str">
            <v>CS44222FB14</v>
          </cell>
        </row>
        <row r="74702">
          <cell r="B74702" t="str">
            <v>CS44222FB14</v>
          </cell>
        </row>
        <row r="74703">
          <cell r="B74703" t="str">
            <v>CS44222FB14</v>
          </cell>
        </row>
        <row r="74704">
          <cell r="B74704" t="str">
            <v>CS44222FB14</v>
          </cell>
        </row>
        <row r="74705">
          <cell r="B74705" t="str">
            <v>CS44222FB14</v>
          </cell>
        </row>
        <row r="74706">
          <cell r="B74706" t="str">
            <v>CS44222FB14</v>
          </cell>
        </row>
        <row r="74707">
          <cell r="B74707" t="str">
            <v>CS44222FB14</v>
          </cell>
        </row>
        <row r="74708">
          <cell r="B74708" t="str">
            <v>CS44222FB14</v>
          </cell>
        </row>
        <row r="74709">
          <cell r="B74709" t="str">
            <v>CS44222FB14</v>
          </cell>
        </row>
        <row r="74710">
          <cell r="B74710" t="str">
            <v>CS44222FB14</v>
          </cell>
        </row>
        <row r="74711">
          <cell r="B74711" t="str">
            <v>CS44222FB14</v>
          </cell>
        </row>
        <row r="74712">
          <cell r="B74712" t="str">
            <v>CS44222FB14</v>
          </cell>
        </row>
        <row r="74713">
          <cell r="B74713" t="str">
            <v>CS44222FB14</v>
          </cell>
        </row>
        <row r="74714">
          <cell r="B74714" t="str">
            <v>CS44222FB14</v>
          </cell>
        </row>
        <row r="74715">
          <cell r="B74715" t="str">
            <v>CS44222FB14</v>
          </cell>
        </row>
        <row r="74716">
          <cell r="B74716" t="str">
            <v>CS44222FB14</v>
          </cell>
        </row>
        <row r="74717">
          <cell r="B74717" t="str">
            <v>CS44222FB14</v>
          </cell>
        </row>
        <row r="74718">
          <cell r="B74718" t="str">
            <v>CS51002JB21</v>
          </cell>
        </row>
        <row r="74719">
          <cell r="B74719" t="str">
            <v>CS51002JB21</v>
          </cell>
        </row>
        <row r="74720">
          <cell r="B74720" t="str">
            <v>CS51002JB21</v>
          </cell>
        </row>
        <row r="74721">
          <cell r="B74721" t="str">
            <v>CS51002JB21</v>
          </cell>
        </row>
        <row r="74722">
          <cell r="B74722" t="str">
            <v>CS51002JB21</v>
          </cell>
        </row>
        <row r="74723">
          <cell r="B74723" t="str">
            <v>CS51002JB21</v>
          </cell>
        </row>
        <row r="74724">
          <cell r="B74724" t="str">
            <v>CS51002JB21</v>
          </cell>
        </row>
        <row r="74725">
          <cell r="B74725" t="str">
            <v>CS51002JB21</v>
          </cell>
        </row>
        <row r="74726">
          <cell r="B74726" t="str">
            <v>CS51002JB21</v>
          </cell>
        </row>
        <row r="74727">
          <cell r="B74727" t="str">
            <v>CS51002JB21</v>
          </cell>
        </row>
        <row r="74728">
          <cell r="B74728" t="str">
            <v>CS51002JB21</v>
          </cell>
        </row>
        <row r="74729">
          <cell r="B74729" t="str">
            <v>CS51002JB21</v>
          </cell>
        </row>
        <row r="74730">
          <cell r="B74730" t="str">
            <v>CS51002JB21</v>
          </cell>
        </row>
        <row r="74731">
          <cell r="B74731" t="str">
            <v>CS51002JB21</v>
          </cell>
        </row>
        <row r="74732">
          <cell r="B74732" t="str">
            <v>CS51002JB21</v>
          </cell>
        </row>
        <row r="74733">
          <cell r="B74733" t="str">
            <v>CS51002JB21</v>
          </cell>
        </row>
        <row r="74734">
          <cell r="B74734" t="str">
            <v>CS51002JB21</v>
          </cell>
        </row>
        <row r="74735">
          <cell r="B74735" t="str">
            <v>CS51002JB21</v>
          </cell>
        </row>
        <row r="74736">
          <cell r="B74736" t="str">
            <v>CS51002JB21</v>
          </cell>
        </row>
        <row r="74737">
          <cell r="B74737" t="str">
            <v>CS51002JB21</v>
          </cell>
        </row>
        <row r="74738">
          <cell r="B74738" t="str">
            <v>CS51002JB21</v>
          </cell>
        </row>
        <row r="74739">
          <cell r="B74739" t="str">
            <v>CS51002JB21</v>
          </cell>
        </row>
        <row r="74740">
          <cell r="B74740" t="str">
            <v>CS51002JB21</v>
          </cell>
        </row>
        <row r="74741">
          <cell r="B74741" t="str">
            <v>CS51002JB21</v>
          </cell>
        </row>
        <row r="74742">
          <cell r="B74742" t="str">
            <v>CS51002JB21</v>
          </cell>
        </row>
        <row r="74743">
          <cell r="B74743" t="str">
            <v>CS51002JB21</v>
          </cell>
        </row>
        <row r="74744">
          <cell r="B74744" t="str">
            <v>CS51002JB21</v>
          </cell>
        </row>
        <row r="74745">
          <cell r="B74745" t="str">
            <v>CS51002JB21</v>
          </cell>
        </row>
        <row r="74746">
          <cell r="B74746" t="str">
            <v>CS51002JB21</v>
          </cell>
        </row>
        <row r="74747">
          <cell r="B74747" t="str">
            <v>CS51002JB21</v>
          </cell>
        </row>
        <row r="74748">
          <cell r="B74748" t="str">
            <v>CS51002JB21</v>
          </cell>
        </row>
        <row r="74749">
          <cell r="B74749" t="str">
            <v>CS51002JB21</v>
          </cell>
        </row>
        <row r="74750">
          <cell r="B74750" t="str">
            <v>CS51002JB21</v>
          </cell>
        </row>
        <row r="74751">
          <cell r="B74751" t="str">
            <v>CS51002JB21</v>
          </cell>
        </row>
        <row r="74752">
          <cell r="B74752" t="str">
            <v>CS51002JB21</v>
          </cell>
        </row>
        <row r="74753">
          <cell r="B74753" t="str">
            <v>CS51002JB21</v>
          </cell>
        </row>
        <row r="74754">
          <cell r="B74754" t="str">
            <v>CS51002JB21</v>
          </cell>
        </row>
        <row r="74755">
          <cell r="B74755" t="str">
            <v>CS51002JB21</v>
          </cell>
        </row>
        <row r="74756">
          <cell r="B74756" t="str">
            <v>CS51002JB21</v>
          </cell>
        </row>
        <row r="74757">
          <cell r="B74757" t="str">
            <v>CS51002JB21</v>
          </cell>
        </row>
        <row r="74758">
          <cell r="B74758" t="str">
            <v>CS51002JB21</v>
          </cell>
        </row>
        <row r="74759">
          <cell r="B74759" t="str">
            <v>CS51002JB21</v>
          </cell>
        </row>
        <row r="74760">
          <cell r="B74760" t="str">
            <v>CS51002JB21</v>
          </cell>
        </row>
        <row r="74761">
          <cell r="B74761" t="str">
            <v>CS51002JB21</v>
          </cell>
        </row>
        <row r="74762">
          <cell r="B74762" t="str">
            <v>CS51002JB21</v>
          </cell>
        </row>
        <row r="74763">
          <cell r="B74763" t="str">
            <v>CS51002JB21</v>
          </cell>
        </row>
        <row r="74764">
          <cell r="B74764" t="str">
            <v>CS51002JB21</v>
          </cell>
        </row>
        <row r="74765">
          <cell r="B74765" t="str">
            <v>CS51002JB21</v>
          </cell>
        </row>
        <row r="74766">
          <cell r="B74766" t="str">
            <v>CS51002JB21</v>
          </cell>
        </row>
        <row r="74767">
          <cell r="B74767" t="str">
            <v>CS51002JB21</v>
          </cell>
        </row>
        <row r="74768">
          <cell r="B74768" t="str">
            <v>CS51002JB21</v>
          </cell>
        </row>
        <row r="74769">
          <cell r="B74769" t="str">
            <v>CS51002JB21</v>
          </cell>
        </row>
        <row r="74770">
          <cell r="B74770" t="str">
            <v>CS51002JB21</v>
          </cell>
        </row>
        <row r="74771">
          <cell r="B74771" t="str">
            <v>CS51002JB21</v>
          </cell>
        </row>
        <row r="74772">
          <cell r="B74772" t="str">
            <v>CS51002JB21</v>
          </cell>
        </row>
        <row r="74773">
          <cell r="B74773" t="str">
            <v>CS51002JB21</v>
          </cell>
        </row>
        <row r="74774">
          <cell r="B74774" t="str">
            <v>CS51002JB21</v>
          </cell>
        </row>
        <row r="74775">
          <cell r="B74775" t="str">
            <v>CS51002JB21</v>
          </cell>
        </row>
        <row r="74776">
          <cell r="B74776" t="str">
            <v>CS51002JB21</v>
          </cell>
        </row>
        <row r="74777">
          <cell r="B74777" t="str">
            <v>CS51002JB21</v>
          </cell>
        </row>
        <row r="74778">
          <cell r="B74778" t="str">
            <v>CS51002JB21</v>
          </cell>
        </row>
        <row r="74779">
          <cell r="B74779" t="str">
            <v>CS51002JB21</v>
          </cell>
        </row>
        <row r="74780">
          <cell r="B74780" t="str">
            <v>CS51002JB21</v>
          </cell>
        </row>
        <row r="74781">
          <cell r="B74781" t="str">
            <v>CS51002JB21</v>
          </cell>
        </row>
        <row r="74782">
          <cell r="B74782" t="str">
            <v>CS51002JB21</v>
          </cell>
        </row>
        <row r="74783">
          <cell r="B74783" t="str">
            <v>CS51002JB21</v>
          </cell>
        </row>
        <row r="74784">
          <cell r="B74784" t="str">
            <v>CS51002JB21</v>
          </cell>
        </row>
        <row r="74785">
          <cell r="B74785" t="str">
            <v>CS51002JB21</v>
          </cell>
        </row>
        <row r="74786">
          <cell r="B74786" t="str">
            <v>CS51002JB21</v>
          </cell>
        </row>
        <row r="74787">
          <cell r="B74787" t="str">
            <v>CS51002JB21</v>
          </cell>
        </row>
        <row r="74788">
          <cell r="B74788" t="str">
            <v>CS51002JB21</v>
          </cell>
        </row>
        <row r="74789">
          <cell r="B74789" t="str">
            <v>CS51002JB21</v>
          </cell>
        </row>
        <row r="74790">
          <cell r="B74790" t="str">
            <v>CS51002JB21</v>
          </cell>
        </row>
        <row r="74791">
          <cell r="B74791" t="str">
            <v>CS51002JB21</v>
          </cell>
        </row>
        <row r="74792">
          <cell r="B74792" t="str">
            <v>CS51002JB21</v>
          </cell>
        </row>
        <row r="74793">
          <cell r="B74793" t="str">
            <v>CS51002JB21</v>
          </cell>
        </row>
        <row r="74794">
          <cell r="B74794" t="str">
            <v>CS51002JB21</v>
          </cell>
        </row>
        <row r="74795">
          <cell r="B74795" t="str">
            <v>CS51002JB21</v>
          </cell>
        </row>
        <row r="74796">
          <cell r="B74796" t="str">
            <v>CS51002JB21</v>
          </cell>
        </row>
        <row r="74797">
          <cell r="B74797" t="str">
            <v>CS51002JB21</v>
          </cell>
        </row>
        <row r="74798">
          <cell r="B74798" t="str">
            <v>CS51002JB21</v>
          </cell>
        </row>
        <row r="74799">
          <cell r="B74799" t="str">
            <v>CS51002JB21</v>
          </cell>
        </row>
        <row r="74800">
          <cell r="B74800" t="str">
            <v>CS51002JB21</v>
          </cell>
        </row>
        <row r="74801">
          <cell r="B74801" t="str">
            <v>CS51002JB21</v>
          </cell>
        </row>
        <row r="74802">
          <cell r="B74802" t="str">
            <v>CS51002JB21</v>
          </cell>
        </row>
        <row r="74803">
          <cell r="B74803" t="str">
            <v>CS51002JB21</v>
          </cell>
        </row>
        <row r="74804">
          <cell r="B74804" t="str">
            <v>CS51002JB21</v>
          </cell>
        </row>
        <row r="74805">
          <cell r="B74805" t="str">
            <v>CS51002JB21</v>
          </cell>
        </row>
        <row r="74806">
          <cell r="B74806" t="str">
            <v>CS51002JB21</v>
          </cell>
        </row>
        <row r="74807">
          <cell r="B74807" t="str">
            <v>CU2470B0001</v>
          </cell>
        </row>
        <row r="74808">
          <cell r="B74808" t="str">
            <v>CU2470B0001</v>
          </cell>
        </row>
        <row r="74809">
          <cell r="B74809" t="str">
            <v>CU2470B0001</v>
          </cell>
        </row>
        <row r="74810">
          <cell r="B74810" t="str">
            <v>CU2470B0001</v>
          </cell>
        </row>
        <row r="74811">
          <cell r="B74811" t="str">
            <v>CU2470B0001</v>
          </cell>
        </row>
        <row r="74812">
          <cell r="B74812" t="str">
            <v>CU2470B0001</v>
          </cell>
        </row>
        <row r="74813">
          <cell r="B74813" t="str">
            <v>CU2470B0001</v>
          </cell>
        </row>
        <row r="74814">
          <cell r="B74814" t="str">
            <v>CU2470B0001</v>
          </cell>
        </row>
        <row r="74815">
          <cell r="B74815" t="str">
            <v>CU2470B0001</v>
          </cell>
        </row>
        <row r="74816">
          <cell r="B74816" t="str">
            <v>CU2470B0001</v>
          </cell>
        </row>
        <row r="74817">
          <cell r="B74817" t="str">
            <v>CU2470B0001</v>
          </cell>
        </row>
        <row r="74818">
          <cell r="B74818" t="str">
            <v>CS61002JB23</v>
          </cell>
        </row>
        <row r="74819">
          <cell r="B74819" t="str">
            <v>CS61002JB23</v>
          </cell>
        </row>
        <row r="74820">
          <cell r="B74820" t="str">
            <v>CS61002JB23</v>
          </cell>
        </row>
        <row r="74821">
          <cell r="B74821" t="str">
            <v>CS61002JB23</v>
          </cell>
        </row>
        <row r="74822">
          <cell r="B74822" t="str">
            <v>CS61002JB23</v>
          </cell>
        </row>
        <row r="74823">
          <cell r="B74823" t="str">
            <v>CS61002JB23</v>
          </cell>
        </row>
        <row r="74824">
          <cell r="B74824" t="str">
            <v>CS61002JB23</v>
          </cell>
        </row>
        <row r="74825">
          <cell r="B74825" t="str">
            <v>CS61002JB23</v>
          </cell>
        </row>
        <row r="74826">
          <cell r="B74826" t="str">
            <v>CS61002JB23</v>
          </cell>
        </row>
        <row r="74827">
          <cell r="B74827" t="str">
            <v>CS61002JB23</v>
          </cell>
        </row>
        <row r="74828">
          <cell r="B74828" t="str">
            <v>CS61002JB23</v>
          </cell>
        </row>
        <row r="74829">
          <cell r="B74829" t="str">
            <v>CS61002JB23</v>
          </cell>
        </row>
        <row r="74830">
          <cell r="B74830" t="str">
            <v>CS61002JB23</v>
          </cell>
        </row>
        <row r="74831">
          <cell r="B74831" t="str">
            <v>CS61002JB23</v>
          </cell>
        </row>
        <row r="74832">
          <cell r="B74832" t="str">
            <v>CS61002JB23</v>
          </cell>
        </row>
        <row r="74833">
          <cell r="B74833" t="str">
            <v>CS61002JB23</v>
          </cell>
        </row>
        <row r="74834">
          <cell r="B74834" t="str">
            <v>CS61002JB23</v>
          </cell>
        </row>
        <row r="74835">
          <cell r="B74835" t="str">
            <v>CS61002JB23</v>
          </cell>
        </row>
        <row r="74836">
          <cell r="B74836" t="str">
            <v>CS61002JB23</v>
          </cell>
        </row>
        <row r="74837">
          <cell r="B74837" t="str">
            <v>CS61002JB23</v>
          </cell>
        </row>
        <row r="74838">
          <cell r="B74838" t="str">
            <v>CS61002JB23</v>
          </cell>
        </row>
        <row r="74839">
          <cell r="B74839" t="str">
            <v>CS61002JB23</v>
          </cell>
        </row>
        <row r="74840">
          <cell r="B74840" t="str">
            <v>CS61002JB23</v>
          </cell>
        </row>
        <row r="74841">
          <cell r="B74841" t="str">
            <v>CS61002JB23</v>
          </cell>
        </row>
        <row r="74842">
          <cell r="B74842" t="str">
            <v>CS61002JB23</v>
          </cell>
        </row>
        <row r="74843">
          <cell r="B74843" t="str">
            <v>CS61002JB23</v>
          </cell>
        </row>
        <row r="74844">
          <cell r="B74844" t="str">
            <v>CS61002JB23</v>
          </cell>
        </row>
        <row r="74845">
          <cell r="B74845" t="str">
            <v>CS61002JB23</v>
          </cell>
        </row>
        <row r="74846">
          <cell r="B74846" t="str">
            <v>CS61002JB23</v>
          </cell>
        </row>
        <row r="74847">
          <cell r="B74847" t="str">
            <v>CS61002JB23</v>
          </cell>
        </row>
        <row r="74848">
          <cell r="B74848" t="str">
            <v>CS61002JB23</v>
          </cell>
        </row>
        <row r="74849">
          <cell r="B74849" t="str">
            <v>CS61002JB23</v>
          </cell>
        </row>
        <row r="74850">
          <cell r="B74850" t="str">
            <v>CS-5604JA13</v>
          </cell>
        </row>
        <row r="74851">
          <cell r="B74851" t="str">
            <v>CS-5604JA13</v>
          </cell>
        </row>
        <row r="74852">
          <cell r="B74852" t="str">
            <v>CS-5604JA13</v>
          </cell>
        </row>
        <row r="74853">
          <cell r="B74853" t="str">
            <v>CS-5604JA13</v>
          </cell>
        </row>
        <row r="74854">
          <cell r="B74854" t="str">
            <v>CS-5604JA13</v>
          </cell>
        </row>
        <row r="74855">
          <cell r="B74855" t="str">
            <v>CS-5604JA13</v>
          </cell>
        </row>
        <row r="74856">
          <cell r="B74856" t="str">
            <v>CS-5604JA13</v>
          </cell>
        </row>
        <row r="74857">
          <cell r="B74857" t="str">
            <v>CS-5604JA13</v>
          </cell>
        </row>
        <row r="74858">
          <cell r="B74858" t="str">
            <v>CS-5604JA13</v>
          </cell>
        </row>
        <row r="74859">
          <cell r="B74859" t="str">
            <v>CS-5604JA13</v>
          </cell>
        </row>
        <row r="74860">
          <cell r="B74860" t="str">
            <v>CS-5604JA13</v>
          </cell>
        </row>
        <row r="74861">
          <cell r="B74861" t="str">
            <v>CS-5604JA13</v>
          </cell>
        </row>
        <row r="74862">
          <cell r="B74862" t="str">
            <v>CS-5604JA13</v>
          </cell>
        </row>
        <row r="74863">
          <cell r="B74863" t="str">
            <v>CS-5604JA13</v>
          </cell>
        </row>
        <row r="74864">
          <cell r="B74864" t="str">
            <v>CS-5604JA13</v>
          </cell>
        </row>
        <row r="74865">
          <cell r="B74865" t="str">
            <v>CS-5604JA13</v>
          </cell>
        </row>
        <row r="74866">
          <cell r="B74866" t="str">
            <v>CS-5604JA13</v>
          </cell>
        </row>
        <row r="74867">
          <cell r="B74867" t="str">
            <v>CS-5604JA13</v>
          </cell>
        </row>
        <row r="74868">
          <cell r="B74868" t="str">
            <v>CS-5604JA13</v>
          </cell>
        </row>
        <row r="74869">
          <cell r="B74869" t="str">
            <v>CS-5604JA13</v>
          </cell>
        </row>
        <row r="74870">
          <cell r="B74870" t="str">
            <v>CS-5604JA13</v>
          </cell>
        </row>
        <row r="74871">
          <cell r="B74871" t="str">
            <v>CS-5604JA13</v>
          </cell>
        </row>
        <row r="74872">
          <cell r="B74872" t="str">
            <v>CS-5604JA13</v>
          </cell>
        </row>
        <row r="74873">
          <cell r="B74873" t="str">
            <v>CS-5604JA13</v>
          </cell>
        </row>
        <row r="74874">
          <cell r="B74874" t="str">
            <v>CS55602FB00</v>
          </cell>
        </row>
        <row r="74875">
          <cell r="B74875" t="str">
            <v>CS55602FB00</v>
          </cell>
        </row>
        <row r="74876">
          <cell r="B74876" t="str">
            <v>CS55602FB00</v>
          </cell>
        </row>
        <row r="74877">
          <cell r="B74877" t="str">
            <v>CS55602FB00</v>
          </cell>
        </row>
        <row r="74878">
          <cell r="B74878" t="str">
            <v>CS55602FB00</v>
          </cell>
        </row>
        <row r="74879">
          <cell r="B74879" t="str">
            <v>CS55602FB00</v>
          </cell>
        </row>
        <row r="74880">
          <cell r="B74880" t="str">
            <v>CS55602FB00</v>
          </cell>
        </row>
        <row r="74881">
          <cell r="B74881" t="str">
            <v>CS55602FB00</v>
          </cell>
        </row>
        <row r="74882">
          <cell r="B74882" t="str">
            <v>CS55602FB00</v>
          </cell>
        </row>
        <row r="74883">
          <cell r="B74883" t="str">
            <v>CS55602FB00</v>
          </cell>
        </row>
        <row r="74884">
          <cell r="B74884" t="str">
            <v>CS55602FB00</v>
          </cell>
        </row>
        <row r="74885">
          <cell r="B74885" t="str">
            <v>CS55602FB00</v>
          </cell>
        </row>
        <row r="74886">
          <cell r="B74886" t="str">
            <v>CS55602FB00</v>
          </cell>
        </row>
        <row r="74887">
          <cell r="B74887" t="str">
            <v>CS55602FB00</v>
          </cell>
        </row>
        <row r="74888">
          <cell r="B74888" t="str">
            <v>CS55602FB00</v>
          </cell>
        </row>
        <row r="74889">
          <cell r="B74889" t="str">
            <v>CS55602FB00</v>
          </cell>
        </row>
        <row r="74890">
          <cell r="B74890" t="str">
            <v>CS55602FB00</v>
          </cell>
        </row>
        <row r="74891">
          <cell r="B74891" t="str">
            <v>CS55602FB00</v>
          </cell>
        </row>
        <row r="74892">
          <cell r="B74892" t="str">
            <v>CS55602FB00</v>
          </cell>
        </row>
        <row r="74893">
          <cell r="B74893" t="str">
            <v>CS55602FB00</v>
          </cell>
        </row>
        <row r="74894">
          <cell r="B74894" t="str">
            <v>CS55602FB00</v>
          </cell>
        </row>
        <row r="74895">
          <cell r="B74895" t="str">
            <v>CS55602FB00</v>
          </cell>
        </row>
        <row r="74896">
          <cell r="B74896" t="str">
            <v>CS51003J936</v>
          </cell>
        </row>
        <row r="74897">
          <cell r="B74897" t="str">
            <v>CS51003J936</v>
          </cell>
        </row>
        <row r="74898">
          <cell r="B74898" t="str">
            <v>CS51003J936</v>
          </cell>
        </row>
        <row r="74899">
          <cell r="B74899" t="str">
            <v>CS51003J936</v>
          </cell>
        </row>
        <row r="74900">
          <cell r="B74900" t="str">
            <v>CS51003J936</v>
          </cell>
        </row>
        <row r="74901">
          <cell r="B74901" t="str">
            <v>CS51003J936</v>
          </cell>
        </row>
        <row r="74902">
          <cell r="B74902" t="str">
            <v>CS51003J936</v>
          </cell>
        </row>
        <row r="74903">
          <cell r="B74903" t="str">
            <v>CS51003J936</v>
          </cell>
        </row>
        <row r="74904">
          <cell r="B74904" t="str">
            <v>CS51003J936</v>
          </cell>
        </row>
        <row r="74905">
          <cell r="B74905" t="str">
            <v>CS51003J936</v>
          </cell>
        </row>
        <row r="74906">
          <cell r="B74906" t="str">
            <v>CS51003J936</v>
          </cell>
        </row>
        <row r="74907">
          <cell r="B74907" t="str">
            <v>CS51003J936</v>
          </cell>
        </row>
        <row r="74908">
          <cell r="B74908" t="str">
            <v>CS51003J936</v>
          </cell>
        </row>
        <row r="74909">
          <cell r="B74909" t="str">
            <v>CS51003J936</v>
          </cell>
        </row>
        <row r="74910">
          <cell r="B74910" t="str">
            <v>CS51003J936</v>
          </cell>
        </row>
        <row r="74911">
          <cell r="B74911" t="str">
            <v>CS51003J936</v>
          </cell>
        </row>
        <row r="74912">
          <cell r="B74912" t="str">
            <v>CS51003J936</v>
          </cell>
        </row>
        <row r="74913">
          <cell r="B74913" t="str">
            <v>CS51003J936</v>
          </cell>
        </row>
        <row r="74914">
          <cell r="B74914" t="str">
            <v>CS51003J936</v>
          </cell>
        </row>
        <row r="74915">
          <cell r="B74915" t="str">
            <v>CS51003J936</v>
          </cell>
        </row>
        <row r="74916">
          <cell r="B74916" t="str">
            <v>CS51003J936</v>
          </cell>
        </row>
        <row r="74917">
          <cell r="B74917" t="str">
            <v>CS51003J936</v>
          </cell>
        </row>
        <row r="74918">
          <cell r="B74918" t="str">
            <v>CS51003J936</v>
          </cell>
        </row>
        <row r="74919">
          <cell r="B74919" t="str">
            <v>CS51003J936</v>
          </cell>
        </row>
        <row r="74920">
          <cell r="B74920" t="str">
            <v>CS51003J936</v>
          </cell>
        </row>
        <row r="74921">
          <cell r="B74921" t="str">
            <v>CS51003J936</v>
          </cell>
        </row>
        <row r="74922">
          <cell r="B74922" t="str">
            <v>CS51003J936</v>
          </cell>
        </row>
        <row r="74923">
          <cell r="B74923" t="str">
            <v>CS51003J936</v>
          </cell>
        </row>
        <row r="74924">
          <cell r="B74924" t="str">
            <v>CS51003J936</v>
          </cell>
        </row>
        <row r="74925">
          <cell r="B74925" t="str">
            <v>CS51003J936</v>
          </cell>
        </row>
        <row r="74926">
          <cell r="B74926" t="str">
            <v>CS51003J936</v>
          </cell>
        </row>
        <row r="74927">
          <cell r="B74927" t="str">
            <v>CS51003J936</v>
          </cell>
        </row>
        <row r="74928">
          <cell r="B74928" t="str">
            <v>CS51003J936</v>
          </cell>
        </row>
        <row r="74929">
          <cell r="B74929" t="str">
            <v>CS51003J936</v>
          </cell>
        </row>
        <row r="74930">
          <cell r="B74930" t="str">
            <v>CS51003J936</v>
          </cell>
        </row>
        <row r="74931">
          <cell r="B74931" t="str">
            <v>CS51003J936</v>
          </cell>
        </row>
        <row r="74932">
          <cell r="B74932" t="str">
            <v>CS51003J936</v>
          </cell>
        </row>
        <row r="74933">
          <cell r="B74933" t="str">
            <v>CS51003J936</v>
          </cell>
        </row>
        <row r="74934">
          <cell r="B74934" t="str">
            <v>CS51003J936</v>
          </cell>
        </row>
        <row r="74935">
          <cell r="B74935" t="str">
            <v>CS51003J936</v>
          </cell>
        </row>
        <row r="74936">
          <cell r="B74936" t="str">
            <v>CS51003J936</v>
          </cell>
        </row>
        <row r="74937">
          <cell r="B74937" t="str">
            <v>CS51003J936</v>
          </cell>
        </row>
        <row r="74938">
          <cell r="B74938" t="str">
            <v>CS51003J936</v>
          </cell>
        </row>
        <row r="74939">
          <cell r="B74939" t="str">
            <v>CS51003J936</v>
          </cell>
        </row>
        <row r="74940">
          <cell r="B74940" t="str">
            <v>CS51003J936</v>
          </cell>
        </row>
        <row r="74941">
          <cell r="B74941" t="str">
            <v>CS51003J936</v>
          </cell>
        </row>
        <row r="74942">
          <cell r="B74942" t="str">
            <v>CS51003J936</v>
          </cell>
        </row>
        <row r="74943">
          <cell r="B74943" t="str">
            <v>CS51003J936</v>
          </cell>
        </row>
        <row r="74944">
          <cell r="B74944" t="str">
            <v>CS51003J936</v>
          </cell>
        </row>
        <row r="74945">
          <cell r="B74945" t="str">
            <v>CS51003J936</v>
          </cell>
        </row>
        <row r="74946">
          <cell r="B74946" t="str">
            <v>CS51003J936</v>
          </cell>
        </row>
        <row r="74947">
          <cell r="B74947" t="str">
            <v>CS51003J936</v>
          </cell>
        </row>
        <row r="74948">
          <cell r="B74948" t="str">
            <v>CS51003J936</v>
          </cell>
        </row>
        <row r="74949">
          <cell r="B74949" t="str">
            <v>CS51003J936</v>
          </cell>
        </row>
        <row r="74950">
          <cell r="B74950" t="str">
            <v>CS51003J936</v>
          </cell>
        </row>
        <row r="74951">
          <cell r="B74951" t="str">
            <v>CS51003J936</v>
          </cell>
        </row>
        <row r="74952">
          <cell r="B74952" t="str">
            <v>CS51003J936</v>
          </cell>
        </row>
        <row r="74953">
          <cell r="B74953" t="str">
            <v>CS51003J936</v>
          </cell>
        </row>
        <row r="74954">
          <cell r="B74954" t="str">
            <v>CS51003J936</v>
          </cell>
        </row>
        <row r="74955">
          <cell r="B74955" t="str">
            <v>CS51003J936</v>
          </cell>
        </row>
        <row r="74956">
          <cell r="B74956" t="str">
            <v>CS51003J936</v>
          </cell>
        </row>
        <row r="74957">
          <cell r="B74957" t="str">
            <v>CS51003J936</v>
          </cell>
        </row>
        <row r="74958">
          <cell r="B74958" t="str">
            <v>CS51003J936</v>
          </cell>
        </row>
        <row r="74959">
          <cell r="B74959" t="str">
            <v>CS51003J936</v>
          </cell>
        </row>
        <row r="74960">
          <cell r="B74960" t="str">
            <v>CS51003J936</v>
          </cell>
        </row>
        <row r="74961">
          <cell r="B74961" t="str">
            <v>CS51003J936</v>
          </cell>
        </row>
        <row r="74962">
          <cell r="B74962" t="str">
            <v>CS51003J936</v>
          </cell>
        </row>
        <row r="74963">
          <cell r="B74963" t="str">
            <v>CS51003J936</v>
          </cell>
        </row>
        <row r="74964">
          <cell r="B74964" t="str">
            <v>CS51003J936</v>
          </cell>
        </row>
        <row r="74965">
          <cell r="B74965" t="str">
            <v>CS51003J936</v>
          </cell>
        </row>
        <row r="74966">
          <cell r="B74966" t="str">
            <v>CS51003J936</v>
          </cell>
        </row>
        <row r="74967">
          <cell r="B74967" t="str">
            <v>CS51003J936</v>
          </cell>
        </row>
        <row r="74968">
          <cell r="B74968" t="str">
            <v>CS51003J936</v>
          </cell>
        </row>
        <row r="74969">
          <cell r="B74969" t="str">
            <v>CS51003J936</v>
          </cell>
        </row>
        <row r="74970">
          <cell r="B74970" t="str">
            <v>CS51003J936</v>
          </cell>
        </row>
        <row r="74971">
          <cell r="B74971" t="str">
            <v>CS51003J936</v>
          </cell>
        </row>
        <row r="74972">
          <cell r="B74972" t="str">
            <v>CS51003J936</v>
          </cell>
        </row>
        <row r="74973">
          <cell r="B74973" t="str">
            <v>CS51003J936</v>
          </cell>
        </row>
        <row r="74974">
          <cell r="B74974" t="str">
            <v>CS51003J936</v>
          </cell>
        </row>
        <row r="74975">
          <cell r="B74975" t="str">
            <v>CS51003J936</v>
          </cell>
        </row>
        <row r="74976">
          <cell r="B74976" t="str">
            <v>CS51003J936</v>
          </cell>
        </row>
        <row r="74977">
          <cell r="B74977" t="str">
            <v>CS51003J936</v>
          </cell>
        </row>
        <row r="74978">
          <cell r="B74978" t="str">
            <v>CS51003J936</v>
          </cell>
        </row>
        <row r="74979">
          <cell r="B74979" t="str">
            <v>CS51003J936</v>
          </cell>
        </row>
        <row r="74980">
          <cell r="B74980" t="str">
            <v>CS51003J936</v>
          </cell>
        </row>
        <row r="74981">
          <cell r="B74981" t="str">
            <v>CS51003J936</v>
          </cell>
        </row>
        <row r="74982">
          <cell r="B74982" t="str">
            <v>CS51003J936</v>
          </cell>
        </row>
        <row r="74983">
          <cell r="B74983" t="str">
            <v>CS51003J936</v>
          </cell>
        </row>
        <row r="74984">
          <cell r="B74984" t="str">
            <v>CS51003J936</v>
          </cell>
        </row>
        <row r="74985">
          <cell r="B74985" t="str">
            <v>CS51003J936</v>
          </cell>
        </row>
        <row r="74986">
          <cell r="B74986" t="str">
            <v>CS51003J936</v>
          </cell>
        </row>
        <row r="74987">
          <cell r="B74987" t="str">
            <v>CS51003J936</v>
          </cell>
        </row>
        <row r="74988">
          <cell r="B74988" t="str">
            <v>CS51003J936</v>
          </cell>
        </row>
        <row r="74989">
          <cell r="B74989" t="str">
            <v>CS51003J936</v>
          </cell>
        </row>
        <row r="74990">
          <cell r="B74990" t="str">
            <v>CS51003J936</v>
          </cell>
        </row>
        <row r="74991">
          <cell r="B74991" t="str">
            <v>CS51003J936</v>
          </cell>
        </row>
        <row r="74992">
          <cell r="B74992" t="str">
            <v>CS51003J936</v>
          </cell>
        </row>
        <row r="74993">
          <cell r="B74993" t="str">
            <v>CS51003J936</v>
          </cell>
        </row>
        <row r="74994">
          <cell r="B74994" t="str">
            <v>CS51003J936</v>
          </cell>
        </row>
        <row r="74995">
          <cell r="B74995" t="str">
            <v>CS51003J936</v>
          </cell>
        </row>
        <row r="74996">
          <cell r="B74996" t="str">
            <v>CS51003J936</v>
          </cell>
        </row>
        <row r="74997">
          <cell r="B74997" t="str">
            <v>CS51003J936</v>
          </cell>
        </row>
        <row r="74998">
          <cell r="B74998" t="str">
            <v>CS51003J936</v>
          </cell>
        </row>
        <row r="74999">
          <cell r="B74999" t="str">
            <v>CS51003J936</v>
          </cell>
        </row>
        <row r="75000">
          <cell r="B75000" t="str">
            <v>CS51003J936</v>
          </cell>
        </row>
        <row r="75001">
          <cell r="B75001" t="str">
            <v>CS51003J936</v>
          </cell>
        </row>
        <row r="75002">
          <cell r="B75002" t="str">
            <v>CS51003J936</v>
          </cell>
        </row>
        <row r="75003">
          <cell r="B75003" t="str">
            <v>CS51003J936</v>
          </cell>
        </row>
        <row r="75004">
          <cell r="B75004" t="str">
            <v>CS51003J936</v>
          </cell>
        </row>
        <row r="75005">
          <cell r="B75005" t="str">
            <v>CS51003J936</v>
          </cell>
        </row>
        <row r="75006">
          <cell r="B75006" t="str">
            <v>CS51003J936</v>
          </cell>
        </row>
        <row r="75007">
          <cell r="B75007" t="str">
            <v>CS51003J936</v>
          </cell>
        </row>
        <row r="75008">
          <cell r="B75008" t="str">
            <v>CS51003J936</v>
          </cell>
        </row>
        <row r="75009">
          <cell r="B75009" t="str">
            <v>CS51003J936</v>
          </cell>
        </row>
        <row r="75010">
          <cell r="B75010" t="str">
            <v>CS51003J936</v>
          </cell>
        </row>
        <row r="75011">
          <cell r="B75011" t="str">
            <v>CS51003J936</v>
          </cell>
        </row>
        <row r="75012">
          <cell r="B75012" t="str">
            <v>CS51003J936</v>
          </cell>
        </row>
        <row r="75013">
          <cell r="B75013" t="str">
            <v>CS51003J936</v>
          </cell>
        </row>
        <row r="75014">
          <cell r="B75014" t="str">
            <v>CS51003J936</v>
          </cell>
        </row>
        <row r="75015">
          <cell r="B75015" t="str">
            <v>CS51003J936</v>
          </cell>
        </row>
        <row r="75016">
          <cell r="B75016" t="str">
            <v>CS51003J936</v>
          </cell>
        </row>
        <row r="75017">
          <cell r="B75017" t="str">
            <v>CS51003J936</v>
          </cell>
        </row>
        <row r="75018">
          <cell r="B75018" t="str">
            <v>CS51003J936</v>
          </cell>
        </row>
        <row r="75019">
          <cell r="B75019" t="str">
            <v>CS43162FB00</v>
          </cell>
        </row>
        <row r="75020">
          <cell r="B75020" t="str">
            <v>CS43162FB00</v>
          </cell>
        </row>
        <row r="75021">
          <cell r="B75021" t="str">
            <v>CS43162FB00</v>
          </cell>
        </row>
        <row r="75022">
          <cell r="B75022" t="str">
            <v>CS43162FB00</v>
          </cell>
        </row>
        <row r="75023">
          <cell r="B75023" t="str">
            <v>CS43162FB00</v>
          </cell>
        </row>
        <row r="75024">
          <cell r="B75024" t="str">
            <v>CS43162FB00</v>
          </cell>
        </row>
        <row r="75025">
          <cell r="B75025" t="str">
            <v>CS43162FB00</v>
          </cell>
        </row>
        <row r="75026">
          <cell r="B75026" t="str">
            <v>CS43162FB00</v>
          </cell>
        </row>
        <row r="75027">
          <cell r="B75027" t="str">
            <v>CS43162FB00</v>
          </cell>
        </row>
        <row r="75028">
          <cell r="B75028" t="str">
            <v>CS43162FB00</v>
          </cell>
        </row>
        <row r="75029">
          <cell r="B75029" t="str">
            <v>CS43162FB00</v>
          </cell>
        </row>
        <row r="75030">
          <cell r="B75030" t="str">
            <v>CS43162FB00</v>
          </cell>
        </row>
        <row r="75031">
          <cell r="B75031" t="str">
            <v>CS43162FB00</v>
          </cell>
        </row>
        <row r="75032">
          <cell r="B75032" t="str">
            <v>CS43162FB00</v>
          </cell>
        </row>
        <row r="75033">
          <cell r="B75033" t="str">
            <v>CS43162FB00</v>
          </cell>
        </row>
        <row r="75034">
          <cell r="B75034" t="str">
            <v>CS43162FB00</v>
          </cell>
        </row>
        <row r="75035">
          <cell r="B75035" t="str">
            <v>CS43162FB00</v>
          </cell>
        </row>
        <row r="75036">
          <cell r="B75036" t="str">
            <v>CS43162FB00</v>
          </cell>
        </row>
        <row r="75037">
          <cell r="B75037" t="str">
            <v>CS43162FB00</v>
          </cell>
        </row>
        <row r="75038">
          <cell r="B75038" t="str">
            <v>CS43162FB00</v>
          </cell>
        </row>
        <row r="75039">
          <cell r="B75039" t="str">
            <v>CS43162FB00</v>
          </cell>
        </row>
        <row r="75040">
          <cell r="B75040" t="str">
            <v>CS43162FB00</v>
          </cell>
        </row>
        <row r="75041">
          <cell r="B75041" t="str">
            <v>CS43162FB00</v>
          </cell>
        </row>
        <row r="75042">
          <cell r="B75042" t="str">
            <v>CS43162FB00</v>
          </cell>
        </row>
        <row r="75043">
          <cell r="B75043" t="str">
            <v>CS43162FB00</v>
          </cell>
        </row>
        <row r="75044">
          <cell r="B75044" t="str">
            <v>CS43162FB00</v>
          </cell>
        </row>
        <row r="75045">
          <cell r="B75045" t="str">
            <v>CS43162FB00</v>
          </cell>
        </row>
        <row r="75046">
          <cell r="B75046" t="str">
            <v>CS43162FB00</v>
          </cell>
        </row>
        <row r="75047">
          <cell r="B75047" t="str">
            <v>CS43162FB00</v>
          </cell>
        </row>
        <row r="75048">
          <cell r="B75048" t="str">
            <v>CS43162FB00</v>
          </cell>
        </row>
        <row r="75049">
          <cell r="B75049" t="str">
            <v>CS43162FB00</v>
          </cell>
        </row>
        <row r="75050">
          <cell r="B75050" t="str">
            <v>CS43162FB00</v>
          </cell>
        </row>
        <row r="75051">
          <cell r="B75051" t="str">
            <v>CS43162FB00</v>
          </cell>
        </row>
        <row r="75052">
          <cell r="B75052" t="str">
            <v>CS43162FB00</v>
          </cell>
        </row>
        <row r="75053">
          <cell r="B75053" t="str">
            <v>CS43162FB00</v>
          </cell>
        </row>
        <row r="75054">
          <cell r="B75054" t="str">
            <v>CS43162FB00</v>
          </cell>
        </row>
        <row r="75055">
          <cell r="B75055" t="str">
            <v>CS43162FB00</v>
          </cell>
        </row>
        <row r="75056">
          <cell r="B75056" t="str">
            <v>CS43162FB00</v>
          </cell>
        </row>
        <row r="75057">
          <cell r="B75057" t="str">
            <v>CS43162FB00</v>
          </cell>
        </row>
        <row r="75058">
          <cell r="B75058" t="str">
            <v>CS43162FB00</v>
          </cell>
        </row>
        <row r="75059">
          <cell r="B75059" t="str">
            <v>CS43162FB00</v>
          </cell>
        </row>
        <row r="75060">
          <cell r="B75060" t="str">
            <v>CS43162FB00</v>
          </cell>
        </row>
        <row r="75061">
          <cell r="B75061" t="str">
            <v>CS43162FB00</v>
          </cell>
        </row>
        <row r="75062">
          <cell r="B75062" t="str">
            <v>CS43162FB00</v>
          </cell>
        </row>
        <row r="75063">
          <cell r="B75063" t="str">
            <v>CS43162FB00</v>
          </cell>
        </row>
        <row r="75064">
          <cell r="B75064" t="str">
            <v>CS43162FB00</v>
          </cell>
        </row>
        <row r="75065">
          <cell r="B75065" t="str">
            <v>CS43162FB00</v>
          </cell>
        </row>
        <row r="75066">
          <cell r="B75066" t="str">
            <v>CS43162FB00</v>
          </cell>
        </row>
        <row r="75067">
          <cell r="B75067" t="str">
            <v>CS43162FB00</v>
          </cell>
        </row>
        <row r="75068">
          <cell r="B75068" t="str">
            <v>CS43162FB00</v>
          </cell>
        </row>
        <row r="75069">
          <cell r="B75069" t="str">
            <v>CS43162FB00</v>
          </cell>
        </row>
        <row r="75070">
          <cell r="B75070" t="str">
            <v>CS43162FB00</v>
          </cell>
        </row>
        <row r="75071">
          <cell r="B75071" t="str">
            <v>CS43162FB00</v>
          </cell>
        </row>
        <row r="75072">
          <cell r="B75072" t="str">
            <v>CS43162FB00</v>
          </cell>
        </row>
        <row r="75073">
          <cell r="B75073" t="str">
            <v>CS43162FB00</v>
          </cell>
        </row>
        <row r="75074">
          <cell r="B75074" t="str">
            <v>CS43162FB00</v>
          </cell>
        </row>
        <row r="75075">
          <cell r="B75075" t="str">
            <v>CS43162FB00</v>
          </cell>
        </row>
        <row r="75076">
          <cell r="B75076" t="str">
            <v>CS43162FB00</v>
          </cell>
        </row>
        <row r="75077">
          <cell r="B75077" t="str">
            <v>CS43162FB00</v>
          </cell>
        </row>
        <row r="75078">
          <cell r="B75078" t="str">
            <v>CS43162FB00</v>
          </cell>
        </row>
        <row r="75079">
          <cell r="B75079" t="str">
            <v>CS43162FB00</v>
          </cell>
        </row>
        <row r="75080">
          <cell r="B75080" t="str">
            <v>CS43162FB00</v>
          </cell>
        </row>
        <row r="75081">
          <cell r="B75081" t="str">
            <v>CS43162FB00</v>
          </cell>
        </row>
        <row r="75082">
          <cell r="B75082" t="str">
            <v>CS43162FB00</v>
          </cell>
        </row>
        <row r="75083">
          <cell r="B75083" t="str">
            <v>CS43162FB00</v>
          </cell>
        </row>
        <row r="75084">
          <cell r="B75084" t="str">
            <v>CS43162FB00</v>
          </cell>
        </row>
        <row r="75085">
          <cell r="B75085" t="str">
            <v>CS-3902FB00</v>
          </cell>
        </row>
        <row r="75086">
          <cell r="B75086" t="str">
            <v>CS-3902FB00</v>
          </cell>
        </row>
        <row r="75087">
          <cell r="B75087" t="str">
            <v>CS-3902FB00</v>
          </cell>
        </row>
        <row r="75088">
          <cell r="B75088" t="str">
            <v>CS-3902FB00</v>
          </cell>
        </row>
        <row r="75089">
          <cell r="B75089" t="str">
            <v>CS-3902FB00</v>
          </cell>
        </row>
        <row r="75090">
          <cell r="B75090" t="str">
            <v>CS-3902FB00</v>
          </cell>
        </row>
        <row r="75091">
          <cell r="B75091" t="str">
            <v>CS-3902FB00</v>
          </cell>
        </row>
        <row r="75092">
          <cell r="B75092" t="str">
            <v>CS-3902FB00</v>
          </cell>
        </row>
        <row r="75093">
          <cell r="B75093" t="str">
            <v>CS-3902FB00</v>
          </cell>
        </row>
        <row r="75094">
          <cell r="B75094" t="str">
            <v>CS-3902FB00</v>
          </cell>
        </row>
        <row r="75095">
          <cell r="B75095" t="str">
            <v>CS-3902FB00</v>
          </cell>
        </row>
        <row r="75096">
          <cell r="B75096" t="str">
            <v>CS-3902FB00</v>
          </cell>
        </row>
        <row r="75097">
          <cell r="B75097" t="str">
            <v>CS-3902FB00</v>
          </cell>
        </row>
        <row r="75098">
          <cell r="B75098" t="str">
            <v>CS-3902FB00</v>
          </cell>
        </row>
        <row r="75099">
          <cell r="B75099" t="str">
            <v>CS-3902FB00</v>
          </cell>
        </row>
        <row r="75100">
          <cell r="B75100" t="str">
            <v>CS-3902FB00</v>
          </cell>
        </row>
        <row r="75101">
          <cell r="B75101" t="str">
            <v>CS-3902FB00</v>
          </cell>
        </row>
        <row r="75102">
          <cell r="B75102" t="str">
            <v>CS-3902FB00</v>
          </cell>
        </row>
        <row r="75103">
          <cell r="B75103" t="str">
            <v>CS-3902FB00</v>
          </cell>
        </row>
        <row r="75104">
          <cell r="B75104" t="str">
            <v>CS-3902FB00</v>
          </cell>
        </row>
        <row r="75105">
          <cell r="B75105" t="str">
            <v>CS-3902FB00</v>
          </cell>
        </row>
        <row r="75106">
          <cell r="B75106" t="str">
            <v>CS-3902FB00</v>
          </cell>
        </row>
        <row r="75107">
          <cell r="B75107" t="str">
            <v>CS-3902FB00</v>
          </cell>
        </row>
        <row r="75108">
          <cell r="B75108" t="str">
            <v>CS-3902FB00</v>
          </cell>
        </row>
        <row r="75109">
          <cell r="B75109" t="str">
            <v>CS-3902FB00</v>
          </cell>
        </row>
        <row r="75110">
          <cell r="B75110" t="str">
            <v>CS-3902FB00</v>
          </cell>
        </row>
        <row r="75111">
          <cell r="B75111" t="str">
            <v>CS-3902FB00</v>
          </cell>
        </row>
        <row r="75112">
          <cell r="B75112" t="str">
            <v>CS-3902FB00</v>
          </cell>
        </row>
        <row r="75113">
          <cell r="B75113" t="str">
            <v>CS-3902FB00</v>
          </cell>
        </row>
        <row r="75114">
          <cell r="B75114" t="str">
            <v>CS-3902FB00</v>
          </cell>
        </row>
        <row r="75115">
          <cell r="B75115" t="str">
            <v>CS-3902FB00</v>
          </cell>
        </row>
        <row r="75116">
          <cell r="B75116" t="str">
            <v>CS-3902FB00</v>
          </cell>
        </row>
        <row r="75117">
          <cell r="B75117" t="str">
            <v>CS-3902FB00</v>
          </cell>
        </row>
        <row r="75118">
          <cell r="B75118" t="str">
            <v>CS-3902FB00</v>
          </cell>
        </row>
        <row r="75119">
          <cell r="B75119" t="str">
            <v>CS-3902FB00</v>
          </cell>
        </row>
        <row r="75120">
          <cell r="B75120" t="str">
            <v>CS-3902FB00</v>
          </cell>
        </row>
        <row r="75121">
          <cell r="B75121" t="str">
            <v>CS37502FB12</v>
          </cell>
        </row>
        <row r="75122">
          <cell r="B75122" t="str">
            <v>CS37502FB12</v>
          </cell>
        </row>
        <row r="75123">
          <cell r="B75123" t="str">
            <v>CS37502FB12</v>
          </cell>
        </row>
        <row r="75124">
          <cell r="B75124" t="str">
            <v>CS37502FB12</v>
          </cell>
        </row>
        <row r="75125">
          <cell r="B75125" t="str">
            <v>CS37502FB12</v>
          </cell>
        </row>
        <row r="75126">
          <cell r="B75126" t="str">
            <v>CS37502FB12</v>
          </cell>
        </row>
        <row r="75127">
          <cell r="B75127" t="str">
            <v>CS37502FB12</v>
          </cell>
        </row>
        <row r="75128">
          <cell r="B75128" t="str">
            <v>CS37502FB12</v>
          </cell>
        </row>
        <row r="75129">
          <cell r="B75129" t="str">
            <v>CS37502FB12</v>
          </cell>
        </row>
        <row r="75130">
          <cell r="B75130" t="str">
            <v>CS37502FB12</v>
          </cell>
        </row>
        <row r="75131">
          <cell r="B75131" t="str">
            <v>CS37502FB12</v>
          </cell>
        </row>
        <row r="75132">
          <cell r="B75132" t="str">
            <v>CS37502FB12</v>
          </cell>
        </row>
        <row r="75133">
          <cell r="B75133" t="str">
            <v>CS37502FB12</v>
          </cell>
        </row>
        <row r="75134">
          <cell r="B75134" t="str">
            <v>CS37502FB12</v>
          </cell>
        </row>
        <row r="75135">
          <cell r="B75135" t="str">
            <v>CS37502FB12</v>
          </cell>
        </row>
        <row r="75136">
          <cell r="B75136" t="str">
            <v>CS37502FB12</v>
          </cell>
        </row>
        <row r="75137">
          <cell r="B75137" t="str">
            <v>CS37502FB12</v>
          </cell>
        </row>
        <row r="75138">
          <cell r="B75138" t="str">
            <v>CS37502FB12</v>
          </cell>
        </row>
        <row r="75139">
          <cell r="B75139" t="str">
            <v>CS37502FB12</v>
          </cell>
        </row>
        <row r="75140">
          <cell r="B75140" t="str">
            <v>CS37502FB12</v>
          </cell>
        </row>
        <row r="75141">
          <cell r="B75141" t="str">
            <v>CS37502FB12</v>
          </cell>
        </row>
        <row r="75142">
          <cell r="B75142" t="str">
            <v>CS37502FB12</v>
          </cell>
        </row>
        <row r="75143">
          <cell r="B75143" t="str">
            <v>CS37502FB12</v>
          </cell>
        </row>
        <row r="75144">
          <cell r="B75144" t="str">
            <v>CS37502FB12</v>
          </cell>
        </row>
        <row r="75145">
          <cell r="B75145" t="str">
            <v>CS37502FB12</v>
          </cell>
        </row>
        <row r="75146">
          <cell r="B75146" t="str">
            <v>CS37502FB12</v>
          </cell>
        </row>
        <row r="75147">
          <cell r="B75147" t="str">
            <v>CS37502FB12</v>
          </cell>
        </row>
        <row r="75148">
          <cell r="B75148" t="str">
            <v>CS37502FB12</v>
          </cell>
        </row>
        <row r="75149">
          <cell r="B75149" t="str">
            <v>CS37502FB12</v>
          </cell>
        </row>
        <row r="75150">
          <cell r="B75150" t="str">
            <v>CS37502FB12</v>
          </cell>
        </row>
        <row r="75151">
          <cell r="B75151" t="str">
            <v>CS37502FB12</v>
          </cell>
        </row>
        <row r="75152">
          <cell r="B75152" t="str">
            <v>CS37502FB12</v>
          </cell>
        </row>
        <row r="75153">
          <cell r="B75153" t="str">
            <v>CS37322FB14</v>
          </cell>
        </row>
        <row r="75154">
          <cell r="B75154" t="str">
            <v>CS37322FB14</v>
          </cell>
        </row>
        <row r="75155">
          <cell r="B75155" t="str">
            <v>CS37322FB14</v>
          </cell>
        </row>
        <row r="75156">
          <cell r="B75156" t="str">
            <v>CS37322FB14</v>
          </cell>
        </row>
        <row r="75157">
          <cell r="B75157" t="str">
            <v>CS37322FB14</v>
          </cell>
        </row>
        <row r="75158">
          <cell r="B75158" t="str">
            <v>CS37322FB14</v>
          </cell>
        </row>
        <row r="75159">
          <cell r="B75159" t="str">
            <v>CS37322FB14</v>
          </cell>
        </row>
        <row r="75160">
          <cell r="B75160" t="str">
            <v>CS37322FB14</v>
          </cell>
        </row>
        <row r="75161">
          <cell r="B75161" t="str">
            <v>CS37322FB14</v>
          </cell>
        </row>
        <row r="75162">
          <cell r="B75162" t="str">
            <v>CS37322FB14</v>
          </cell>
        </row>
        <row r="75163">
          <cell r="B75163" t="str">
            <v>CS37322FB14</v>
          </cell>
        </row>
        <row r="75164">
          <cell r="B75164" t="str">
            <v>CS37322FB14</v>
          </cell>
        </row>
        <row r="75165">
          <cell r="B75165" t="str">
            <v>CS37322FB14</v>
          </cell>
        </row>
        <row r="75166">
          <cell r="B75166" t="str">
            <v>CS37322FB14</v>
          </cell>
        </row>
        <row r="75167">
          <cell r="B75167" t="str">
            <v>CS37322FB14</v>
          </cell>
        </row>
        <row r="75168">
          <cell r="B75168" t="str">
            <v>CS37322FB14</v>
          </cell>
        </row>
        <row r="75169">
          <cell r="B75169" t="str">
            <v>CS37322FB14</v>
          </cell>
        </row>
        <row r="75170">
          <cell r="B75170" t="str">
            <v>CS37322FB14</v>
          </cell>
        </row>
        <row r="75171">
          <cell r="B75171" t="str">
            <v>CS37322FB14</v>
          </cell>
        </row>
        <row r="75172">
          <cell r="B75172" t="str">
            <v>CS37322FB14</v>
          </cell>
        </row>
        <row r="75173">
          <cell r="B75173" t="str">
            <v>CS37322FB14</v>
          </cell>
        </row>
        <row r="75174">
          <cell r="B75174" t="str">
            <v>CS37322FB14</v>
          </cell>
        </row>
        <row r="75175">
          <cell r="B75175" t="str">
            <v>CS37322FB14</v>
          </cell>
        </row>
        <row r="75176">
          <cell r="B75176" t="str">
            <v>CS37322FB14</v>
          </cell>
        </row>
        <row r="75177">
          <cell r="B75177" t="str">
            <v>CS37322FB14</v>
          </cell>
        </row>
        <row r="75178">
          <cell r="B75178" t="str">
            <v>CS37322FB14</v>
          </cell>
        </row>
        <row r="75179">
          <cell r="B75179" t="str">
            <v>CS37322FB14</v>
          </cell>
        </row>
        <row r="75180">
          <cell r="B75180" t="str">
            <v>CS37322FB14</v>
          </cell>
        </row>
        <row r="75181">
          <cell r="B75181" t="str">
            <v>CS37322FB14</v>
          </cell>
        </row>
        <row r="75182">
          <cell r="B75182" t="str">
            <v>CS37322FB14</v>
          </cell>
        </row>
        <row r="75183">
          <cell r="B75183" t="str">
            <v>CS37322FB14</v>
          </cell>
        </row>
        <row r="75184">
          <cell r="B75184" t="str">
            <v>CS37322FB14</v>
          </cell>
        </row>
        <row r="75185">
          <cell r="B75185" t="str">
            <v>CS37322FB14</v>
          </cell>
        </row>
        <row r="75186">
          <cell r="B75186" t="str">
            <v>CS37322FB14</v>
          </cell>
        </row>
        <row r="75187">
          <cell r="B75187" t="str">
            <v>CS37322FB14</v>
          </cell>
        </row>
        <row r="75188">
          <cell r="B75188" t="str">
            <v>CS37322FB14</v>
          </cell>
        </row>
        <row r="75189">
          <cell r="B75189" t="str">
            <v>CS37322FB14</v>
          </cell>
        </row>
        <row r="75190">
          <cell r="B75190" t="str">
            <v>CS37322FB14</v>
          </cell>
        </row>
        <row r="75191">
          <cell r="B75191" t="str">
            <v>CS37322FB14</v>
          </cell>
        </row>
        <row r="75192">
          <cell r="B75192" t="str">
            <v>CS37322FB14</v>
          </cell>
        </row>
        <row r="75193">
          <cell r="B75193" t="str">
            <v>CS37322FB14</v>
          </cell>
        </row>
        <row r="75194">
          <cell r="B75194" t="str">
            <v>CS37322FB14</v>
          </cell>
        </row>
        <row r="75195">
          <cell r="B75195" t="str">
            <v>CS37322FB14</v>
          </cell>
        </row>
        <row r="75196">
          <cell r="B75196" t="str">
            <v>CS37322FB14</v>
          </cell>
        </row>
        <row r="75197">
          <cell r="B75197" t="str">
            <v>CS37322FB14</v>
          </cell>
        </row>
        <row r="75198">
          <cell r="B75198" t="str">
            <v>CS37322FB14</v>
          </cell>
        </row>
        <row r="75199">
          <cell r="B75199" t="str">
            <v>CS37322FB14</v>
          </cell>
        </row>
        <row r="75200">
          <cell r="B75200" t="str">
            <v>CS37322FB14</v>
          </cell>
        </row>
        <row r="75201">
          <cell r="B75201" t="str">
            <v>CS37322FB14</v>
          </cell>
        </row>
        <row r="75202">
          <cell r="B75202" t="str">
            <v>CS37322FB14</v>
          </cell>
        </row>
        <row r="75203">
          <cell r="B75203" t="str">
            <v>CS37322FB14</v>
          </cell>
        </row>
        <row r="75204">
          <cell r="B75204" t="str">
            <v>CS37322FB14</v>
          </cell>
        </row>
        <row r="75205">
          <cell r="B75205" t="str">
            <v>CS37322FB14</v>
          </cell>
        </row>
        <row r="75206">
          <cell r="B75206" t="str">
            <v>CS37322FB14</v>
          </cell>
        </row>
        <row r="75207">
          <cell r="B75207" t="str">
            <v>CS37322FB14</v>
          </cell>
        </row>
        <row r="75208">
          <cell r="B75208" t="str">
            <v>CS37322FB14</v>
          </cell>
        </row>
        <row r="75209">
          <cell r="B75209" t="str">
            <v>CS37322FB14</v>
          </cell>
        </row>
        <row r="75210">
          <cell r="B75210" t="str">
            <v>CS37152FB11</v>
          </cell>
        </row>
        <row r="75211">
          <cell r="B75211" t="str">
            <v>CS37152FB11</v>
          </cell>
        </row>
        <row r="75212">
          <cell r="B75212" t="str">
            <v>CS37152FB11</v>
          </cell>
        </row>
        <row r="75213">
          <cell r="B75213" t="str">
            <v>CS37152FB11</v>
          </cell>
        </row>
        <row r="75214">
          <cell r="B75214" t="str">
            <v>CS37152FB11</v>
          </cell>
        </row>
        <row r="75215">
          <cell r="B75215" t="str">
            <v>CS37152FB11</v>
          </cell>
        </row>
        <row r="75216">
          <cell r="B75216" t="str">
            <v>CS37152FB11</v>
          </cell>
        </row>
        <row r="75217">
          <cell r="B75217" t="str">
            <v>CS37152FB11</v>
          </cell>
        </row>
        <row r="75218">
          <cell r="B75218" t="str">
            <v>CS37152FB11</v>
          </cell>
        </row>
        <row r="75219">
          <cell r="B75219" t="str">
            <v>CS37152FB11</v>
          </cell>
        </row>
        <row r="75220">
          <cell r="B75220" t="str">
            <v>CS37152FB11</v>
          </cell>
        </row>
        <row r="75221">
          <cell r="B75221" t="str">
            <v>CS37152FB11</v>
          </cell>
        </row>
        <row r="75222">
          <cell r="B75222" t="str">
            <v>CS37152FB11</v>
          </cell>
        </row>
        <row r="75223">
          <cell r="B75223" t="str">
            <v>CS37152FB11</v>
          </cell>
        </row>
        <row r="75224">
          <cell r="B75224" t="str">
            <v>CS37152FB11</v>
          </cell>
        </row>
        <row r="75225">
          <cell r="B75225" t="str">
            <v>CS37152FB11</v>
          </cell>
        </row>
        <row r="75226">
          <cell r="B75226" t="str">
            <v>CS37152FB11</v>
          </cell>
        </row>
        <row r="75227">
          <cell r="B75227" t="str">
            <v>CS37152FB11</v>
          </cell>
        </row>
        <row r="75228">
          <cell r="B75228" t="str">
            <v>CS37152FB11</v>
          </cell>
        </row>
        <row r="75229">
          <cell r="B75229" t="str">
            <v>CS37152FB11</v>
          </cell>
        </row>
        <row r="75230">
          <cell r="B75230" t="str">
            <v>CS37152FB11</v>
          </cell>
        </row>
        <row r="75231">
          <cell r="B75231" t="str">
            <v>CS37152FB11</v>
          </cell>
        </row>
        <row r="75232">
          <cell r="B75232" t="str">
            <v>CS37152FB11</v>
          </cell>
        </row>
        <row r="75233">
          <cell r="B75233" t="str">
            <v>CS37152FB11</v>
          </cell>
        </row>
        <row r="75234">
          <cell r="B75234" t="str">
            <v>CS37152FB11</v>
          </cell>
        </row>
        <row r="75235">
          <cell r="B75235" t="str">
            <v>CS37152FB11</v>
          </cell>
        </row>
        <row r="75236">
          <cell r="B75236" t="str">
            <v>CS37152FB11</v>
          </cell>
        </row>
        <row r="75237">
          <cell r="B75237" t="str">
            <v>CS37152FB11</v>
          </cell>
        </row>
        <row r="75238">
          <cell r="B75238" t="str">
            <v>CS37152FB11</v>
          </cell>
        </row>
        <row r="75239">
          <cell r="B75239" t="str">
            <v>CS37152FB11</v>
          </cell>
        </row>
        <row r="75240">
          <cell r="B75240" t="str">
            <v>CS37152FB11</v>
          </cell>
        </row>
        <row r="75241">
          <cell r="B75241" t="str">
            <v>CS37152FB11</v>
          </cell>
        </row>
        <row r="75242">
          <cell r="B75242" t="str">
            <v>CS36342FB11</v>
          </cell>
        </row>
        <row r="75243">
          <cell r="B75243" t="str">
            <v>CS36342FB11</v>
          </cell>
        </row>
        <row r="75244">
          <cell r="B75244" t="str">
            <v>CS36342FB11</v>
          </cell>
        </row>
        <row r="75245">
          <cell r="B75245" t="str">
            <v>CS36342FB11</v>
          </cell>
        </row>
        <row r="75246">
          <cell r="B75246" t="str">
            <v>CS36342FB11</v>
          </cell>
        </row>
        <row r="75247">
          <cell r="B75247" t="str">
            <v>CS36342FB11</v>
          </cell>
        </row>
        <row r="75248">
          <cell r="B75248" t="str">
            <v>CS36342FB11</v>
          </cell>
        </row>
        <row r="75249">
          <cell r="B75249" t="str">
            <v>CS36342FB11</v>
          </cell>
        </row>
        <row r="75250">
          <cell r="B75250" t="str">
            <v>CS36342FB11</v>
          </cell>
        </row>
        <row r="75251">
          <cell r="B75251" t="str">
            <v>CS36342FB11</v>
          </cell>
        </row>
        <row r="75252">
          <cell r="B75252" t="str">
            <v>CS36342FB11</v>
          </cell>
        </row>
        <row r="75253">
          <cell r="B75253" t="str">
            <v>CS41001FE08</v>
          </cell>
        </row>
        <row r="75254">
          <cell r="B75254" t="str">
            <v>CS41001FE08</v>
          </cell>
        </row>
        <row r="75255">
          <cell r="B75255" t="str">
            <v>CS41001FE08</v>
          </cell>
        </row>
        <row r="75256">
          <cell r="B75256" t="str">
            <v>CS41001FE08</v>
          </cell>
        </row>
        <row r="75257">
          <cell r="B75257" t="str">
            <v>CS41001FE08</v>
          </cell>
        </row>
        <row r="75258">
          <cell r="B75258" t="str">
            <v>CS41001FE08</v>
          </cell>
        </row>
        <row r="75259">
          <cell r="B75259" t="str">
            <v>CS41001FE08</v>
          </cell>
        </row>
        <row r="75260">
          <cell r="B75260" t="str">
            <v>CS41001FE08</v>
          </cell>
        </row>
        <row r="75261">
          <cell r="B75261" t="str">
            <v>CS41001FE08</v>
          </cell>
        </row>
        <row r="75262">
          <cell r="B75262" t="str">
            <v>CS41001FE08</v>
          </cell>
        </row>
        <row r="75263">
          <cell r="B75263" t="str">
            <v>CS41001FE08</v>
          </cell>
        </row>
        <row r="75264">
          <cell r="B75264" t="str">
            <v>CS41001FE08</v>
          </cell>
        </row>
        <row r="75265">
          <cell r="B75265" t="str">
            <v>CS41001FE08</v>
          </cell>
        </row>
        <row r="75266">
          <cell r="B75266" t="str">
            <v>CS41001FE08</v>
          </cell>
        </row>
        <row r="75267">
          <cell r="B75267" t="str">
            <v>CS41001FE08</v>
          </cell>
        </row>
        <row r="75268">
          <cell r="B75268" t="str">
            <v>CS41001FE08</v>
          </cell>
        </row>
        <row r="75269">
          <cell r="B75269" t="str">
            <v>CS41001FE08</v>
          </cell>
        </row>
        <row r="75270">
          <cell r="B75270" t="str">
            <v>CS41001FE08</v>
          </cell>
        </row>
        <row r="75271">
          <cell r="B75271" t="str">
            <v>CS41001FE08</v>
          </cell>
        </row>
        <row r="75272">
          <cell r="B75272" t="str">
            <v>CS41001FE08</v>
          </cell>
        </row>
        <row r="75273">
          <cell r="B75273" t="str">
            <v>CS41001FE08</v>
          </cell>
        </row>
        <row r="75274">
          <cell r="B75274" t="str">
            <v>CS41001FE08</v>
          </cell>
        </row>
        <row r="75275">
          <cell r="B75275" t="str">
            <v>CS41001FE08</v>
          </cell>
        </row>
        <row r="75276">
          <cell r="B75276" t="str">
            <v>CS41001FE08</v>
          </cell>
        </row>
        <row r="75277">
          <cell r="B75277" t="str">
            <v>CS41001FE08</v>
          </cell>
        </row>
        <row r="75278">
          <cell r="B75278" t="str">
            <v>CS41001FE08</v>
          </cell>
        </row>
        <row r="75279">
          <cell r="B75279" t="str">
            <v>CS41001FE08</v>
          </cell>
        </row>
        <row r="75280">
          <cell r="B75280" t="str">
            <v>CS41001FE08</v>
          </cell>
        </row>
        <row r="75281">
          <cell r="B75281" t="str">
            <v>CS41001FE08</v>
          </cell>
        </row>
        <row r="75282">
          <cell r="B75282" t="str">
            <v>CS41001FE08</v>
          </cell>
        </row>
        <row r="75283">
          <cell r="B75283" t="str">
            <v>CS41001FE08</v>
          </cell>
        </row>
        <row r="75284">
          <cell r="B75284" t="str">
            <v>CS41001FE08</v>
          </cell>
        </row>
        <row r="75285">
          <cell r="B75285" t="str">
            <v>CS41001FE08</v>
          </cell>
        </row>
        <row r="75286">
          <cell r="B75286" t="str">
            <v>CS41001FE08</v>
          </cell>
        </row>
        <row r="75287">
          <cell r="B75287" t="str">
            <v>CS41001FE08</v>
          </cell>
        </row>
        <row r="75288">
          <cell r="B75288" t="str">
            <v>CS41001FE08</v>
          </cell>
        </row>
        <row r="75289">
          <cell r="B75289" t="str">
            <v>CS41001FE08</v>
          </cell>
        </row>
        <row r="75290">
          <cell r="B75290" t="str">
            <v>CS41001FE08</v>
          </cell>
        </row>
        <row r="75291">
          <cell r="B75291" t="str">
            <v>CS41001FE08</v>
          </cell>
        </row>
        <row r="75292">
          <cell r="B75292" t="str">
            <v>CS41001FE08</v>
          </cell>
        </row>
        <row r="75293">
          <cell r="B75293" t="str">
            <v>CS41001FE08</v>
          </cell>
        </row>
        <row r="75294">
          <cell r="B75294" t="str">
            <v>CS41001FE08</v>
          </cell>
        </row>
        <row r="75295">
          <cell r="B75295" t="str">
            <v>CS41001FE08</v>
          </cell>
        </row>
        <row r="75296">
          <cell r="B75296" t="str">
            <v>CS41001FE08</v>
          </cell>
        </row>
        <row r="75297">
          <cell r="B75297" t="str">
            <v>CS41001FE08</v>
          </cell>
        </row>
        <row r="75298">
          <cell r="B75298" t="str">
            <v>CS41001FE08</v>
          </cell>
        </row>
        <row r="75299">
          <cell r="B75299" t="str">
            <v>CS41001FE08</v>
          </cell>
        </row>
        <row r="75300">
          <cell r="B75300" t="str">
            <v>CS41001FE08</v>
          </cell>
        </row>
        <row r="75301">
          <cell r="B75301" t="str">
            <v>CS41001FE08</v>
          </cell>
        </row>
        <row r="75302">
          <cell r="B75302" t="str">
            <v>CS41001FE08</v>
          </cell>
        </row>
        <row r="75303">
          <cell r="B75303" t="str">
            <v>CS41001FE08</v>
          </cell>
        </row>
        <row r="75304">
          <cell r="B75304" t="str">
            <v>CS41001FE08</v>
          </cell>
        </row>
        <row r="75305">
          <cell r="B75305" t="str">
            <v>CS41001FE08</v>
          </cell>
        </row>
        <row r="75306">
          <cell r="B75306" t="str">
            <v>CS41001FE08</v>
          </cell>
        </row>
        <row r="75307">
          <cell r="B75307" t="str">
            <v>CS41001FE08</v>
          </cell>
        </row>
        <row r="75308">
          <cell r="B75308" t="str">
            <v>CS41001FE08</v>
          </cell>
        </row>
        <row r="75309">
          <cell r="B75309" t="str">
            <v>CS41001FE08</v>
          </cell>
        </row>
        <row r="75310">
          <cell r="B75310" t="str">
            <v>CS41001FE08</v>
          </cell>
        </row>
        <row r="75311">
          <cell r="B75311" t="str">
            <v>CS41001FE08</v>
          </cell>
        </row>
        <row r="75312">
          <cell r="B75312" t="str">
            <v>CS41001FE08</v>
          </cell>
        </row>
        <row r="75313">
          <cell r="B75313" t="str">
            <v>CS41001FE08</v>
          </cell>
        </row>
        <row r="75314">
          <cell r="B75314" t="str">
            <v>CS41001FE08</v>
          </cell>
        </row>
        <row r="75315">
          <cell r="B75315" t="str">
            <v>CS41001FE08</v>
          </cell>
        </row>
        <row r="75316">
          <cell r="B75316" t="str">
            <v>CS41001FE08</v>
          </cell>
        </row>
        <row r="75317">
          <cell r="B75317" t="str">
            <v>CS41001FE08</v>
          </cell>
        </row>
        <row r="75318">
          <cell r="B75318" t="str">
            <v>CS41001FE08</v>
          </cell>
        </row>
        <row r="75319">
          <cell r="B75319" t="str">
            <v>CS41001FE08</v>
          </cell>
        </row>
        <row r="75320">
          <cell r="B75320" t="str">
            <v>CS41001FE08</v>
          </cell>
        </row>
        <row r="75321">
          <cell r="B75321" t="str">
            <v>CS41001FE08</v>
          </cell>
        </row>
        <row r="75322">
          <cell r="B75322" t="str">
            <v>CS41001FE08</v>
          </cell>
        </row>
        <row r="75323">
          <cell r="B75323" t="str">
            <v>CS41001FE08</v>
          </cell>
        </row>
        <row r="75324">
          <cell r="B75324" t="str">
            <v>CS41001FE08</v>
          </cell>
        </row>
        <row r="75325">
          <cell r="B75325" t="str">
            <v>CS41001FE08</v>
          </cell>
        </row>
        <row r="75326">
          <cell r="B75326" t="str">
            <v>CS41001FE08</v>
          </cell>
        </row>
        <row r="75327">
          <cell r="B75327" t="str">
            <v>CS41001FE08</v>
          </cell>
        </row>
        <row r="75328">
          <cell r="B75328" t="str">
            <v>CS41001FE08</v>
          </cell>
        </row>
        <row r="75329">
          <cell r="B75329" t="str">
            <v>CS41001FE08</v>
          </cell>
        </row>
        <row r="75330">
          <cell r="B75330" t="str">
            <v>CS41001FE08</v>
          </cell>
        </row>
        <row r="75331">
          <cell r="B75331" t="str">
            <v>CS41001FE08</v>
          </cell>
        </row>
        <row r="75332">
          <cell r="B75332" t="str">
            <v>CS41001FE08</v>
          </cell>
        </row>
        <row r="75333">
          <cell r="B75333" t="str">
            <v>CS41001FE08</v>
          </cell>
        </row>
        <row r="75334">
          <cell r="B75334" t="str">
            <v>CS41001FE08</v>
          </cell>
        </row>
        <row r="75335">
          <cell r="B75335" t="str">
            <v>CS41001FE08</v>
          </cell>
        </row>
        <row r="75336">
          <cell r="B75336" t="str">
            <v>CS41001FE08</v>
          </cell>
        </row>
        <row r="75337">
          <cell r="B75337" t="str">
            <v>CS41001FE08</v>
          </cell>
        </row>
        <row r="75338">
          <cell r="B75338" t="str">
            <v>CS41001FE08</v>
          </cell>
        </row>
        <row r="75339">
          <cell r="B75339" t="str">
            <v>CS41001FE08</v>
          </cell>
        </row>
        <row r="75340">
          <cell r="B75340" t="str">
            <v>CS41001FE08</v>
          </cell>
        </row>
        <row r="75341">
          <cell r="B75341" t="str">
            <v>CS41001FE08</v>
          </cell>
        </row>
        <row r="75342">
          <cell r="B75342" t="str">
            <v>CS41001FE08</v>
          </cell>
        </row>
        <row r="75343">
          <cell r="B75343" t="str">
            <v>CS41001FE08</v>
          </cell>
        </row>
        <row r="75344">
          <cell r="B75344" t="str">
            <v>CS41001FE08</v>
          </cell>
        </row>
        <row r="75345">
          <cell r="B75345" t="str">
            <v>CS41001FE08</v>
          </cell>
        </row>
        <row r="75346">
          <cell r="B75346" t="str">
            <v>CS41001FE08</v>
          </cell>
        </row>
        <row r="75347">
          <cell r="B75347" t="str">
            <v>CS41001FE08</v>
          </cell>
        </row>
        <row r="75348">
          <cell r="B75348" t="str">
            <v>CS41001FE08</v>
          </cell>
        </row>
        <row r="75349">
          <cell r="B75349" t="str">
            <v>CS41001FE08</v>
          </cell>
        </row>
        <row r="75350">
          <cell r="B75350" t="str">
            <v>CS41001FE08</v>
          </cell>
        </row>
        <row r="75351">
          <cell r="B75351" t="str">
            <v>CS41001FE08</v>
          </cell>
        </row>
        <row r="75352">
          <cell r="B75352" t="str">
            <v>CS41001FE08</v>
          </cell>
        </row>
        <row r="75353">
          <cell r="B75353" t="str">
            <v>CS41001FE08</v>
          </cell>
        </row>
        <row r="75354">
          <cell r="B75354" t="str">
            <v>CS41001FE08</v>
          </cell>
        </row>
        <row r="75355">
          <cell r="B75355" t="str">
            <v>CS41001FE08</v>
          </cell>
        </row>
        <row r="75356">
          <cell r="B75356" t="str">
            <v>CS41001FE08</v>
          </cell>
        </row>
        <row r="75357">
          <cell r="B75357" t="str">
            <v>CS41001FE08</v>
          </cell>
        </row>
        <row r="75358">
          <cell r="B75358" t="str">
            <v>CS41001FE08</v>
          </cell>
        </row>
        <row r="75359">
          <cell r="B75359" t="str">
            <v>CS41001FE08</v>
          </cell>
        </row>
        <row r="75360">
          <cell r="B75360" t="str">
            <v>CS41001FE08</v>
          </cell>
        </row>
        <row r="75361">
          <cell r="B75361" t="str">
            <v>CS41001FE08</v>
          </cell>
        </row>
        <row r="75362">
          <cell r="B75362" t="str">
            <v>CS41001FE08</v>
          </cell>
        </row>
        <row r="75363">
          <cell r="B75363" t="str">
            <v>CS41001FE08</v>
          </cell>
        </row>
        <row r="75364">
          <cell r="B75364" t="str">
            <v>CS41001FE08</v>
          </cell>
        </row>
        <row r="75365">
          <cell r="B75365" t="str">
            <v>CS41001FE08</v>
          </cell>
        </row>
        <row r="75366">
          <cell r="B75366" t="str">
            <v>CS41001FE08</v>
          </cell>
        </row>
        <row r="75367">
          <cell r="B75367" t="str">
            <v>CS41001FE08</v>
          </cell>
        </row>
        <row r="75368">
          <cell r="B75368" t="str">
            <v>CS41001FE08</v>
          </cell>
        </row>
        <row r="75369">
          <cell r="B75369" t="str">
            <v>CS41001FE08</v>
          </cell>
        </row>
        <row r="75370">
          <cell r="B75370" t="str">
            <v>CS41001FE08</v>
          </cell>
        </row>
        <row r="75371">
          <cell r="B75371" t="str">
            <v>CS41001FE08</v>
          </cell>
        </row>
        <row r="75372">
          <cell r="B75372" t="str">
            <v>CS41001FE08</v>
          </cell>
        </row>
        <row r="75373">
          <cell r="B75373" t="str">
            <v>CS41001FE08</v>
          </cell>
        </row>
        <row r="75374">
          <cell r="B75374" t="str">
            <v>CS41001FE08</v>
          </cell>
        </row>
        <row r="75375">
          <cell r="B75375" t="str">
            <v>CS41001FE08</v>
          </cell>
        </row>
        <row r="75376">
          <cell r="B75376" t="str">
            <v>CS41001FE08</v>
          </cell>
        </row>
        <row r="75377">
          <cell r="B75377" t="str">
            <v>CS41001FE08</v>
          </cell>
        </row>
        <row r="75378">
          <cell r="B75378" t="str">
            <v>CS41001FE08</v>
          </cell>
        </row>
        <row r="75379">
          <cell r="B75379" t="str">
            <v>CS41001FE08</v>
          </cell>
        </row>
        <row r="75380">
          <cell r="B75380" t="str">
            <v>CS41001FE08</v>
          </cell>
        </row>
        <row r="75381">
          <cell r="B75381" t="str">
            <v>CS41001FE08</v>
          </cell>
        </row>
        <row r="75382">
          <cell r="B75382" t="str">
            <v>CS41001FE08</v>
          </cell>
        </row>
        <row r="75383">
          <cell r="B75383" t="str">
            <v>CS41001FE08</v>
          </cell>
        </row>
        <row r="75384">
          <cell r="B75384" t="str">
            <v>CS41001FE08</v>
          </cell>
        </row>
        <row r="75385">
          <cell r="B75385" t="str">
            <v>CS42002FB12</v>
          </cell>
        </row>
        <row r="75386">
          <cell r="B75386" t="str">
            <v>CS42002FB12</v>
          </cell>
        </row>
        <row r="75387">
          <cell r="B75387" t="str">
            <v>CS42002FB12</v>
          </cell>
        </row>
        <row r="75388">
          <cell r="B75388" t="str">
            <v>CS42002FB12</v>
          </cell>
        </row>
        <row r="75389">
          <cell r="B75389" t="str">
            <v>CS42002FB12</v>
          </cell>
        </row>
        <row r="75390">
          <cell r="B75390" t="str">
            <v>CS42002FB12</v>
          </cell>
        </row>
        <row r="75391">
          <cell r="B75391" t="str">
            <v>CS42002FB12</v>
          </cell>
        </row>
        <row r="75392">
          <cell r="B75392" t="str">
            <v>CS42002FB12</v>
          </cell>
        </row>
        <row r="75393">
          <cell r="B75393" t="str">
            <v>CS42002FB12</v>
          </cell>
        </row>
        <row r="75394">
          <cell r="B75394" t="str">
            <v>CS42002FB12</v>
          </cell>
        </row>
        <row r="75395">
          <cell r="B75395" t="str">
            <v>CS42002FB12</v>
          </cell>
        </row>
        <row r="75396">
          <cell r="B75396" t="str">
            <v>CS42002FB12</v>
          </cell>
        </row>
        <row r="75397">
          <cell r="B75397" t="str">
            <v>CS42002FB12</v>
          </cell>
        </row>
        <row r="75398">
          <cell r="B75398" t="str">
            <v>CS42002FB12</v>
          </cell>
        </row>
        <row r="75399">
          <cell r="B75399" t="str">
            <v>CS42002FB12</v>
          </cell>
        </row>
        <row r="75400">
          <cell r="B75400" t="str">
            <v>CS42002FB12</v>
          </cell>
        </row>
        <row r="75401">
          <cell r="B75401" t="str">
            <v>CS42002FB12</v>
          </cell>
        </row>
        <row r="75402">
          <cell r="B75402" t="str">
            <v>CS42002FB12</v>
          </cell>
        </row>
        <row r="75403">
          <cell r="B75403" t="str">
            <v>CS42002FB12</v>
          </cell>
        </row>
        <row r="75404">
          <cell r="B75404" t="str">
            <v>CS42002FB12</v>
          </cell>
        </row>
        <row r="75405">
          <cell r="B75405" t="str">
            <v>CS42002FB12</v>
          </cell>
        </row>
        <row r="75406">
          <cell r="B75406" t="str">
            <v>CS42002FB12</v>
          </cell>
        </row>
        <row r="75407">
          <cell r="B75407" t="str">
            <v>CS42002FB12</v>
          </cell>
        </row>
        <row r="75408">
          <cell r="B75408" t="str">
            <v>CS42002FB12</v>
          </cell>
        </row>
        <row r="75409">
          <cell r="B75409" t="str">
            <v>CS42002FB12</v>
          </cell>
        </row>
        <row r="75410">
          <cell r="B75410" t="str">
            <v>CS42002FB12</v>
          </cell>
        </row>
        <row r="75411">
          <cell r="B75411" t="str">
            <v>CS42002FB12</v>
          </cell>
        </row>
        <row r="75412">
          <cell r="B75412" t="str">
            <v>CS42002FB12</v>
          </cell>
        </row>
        <row r="75413">
          <cell r="B75413" t="str">
            <v>CS42002FB12</v>
          </cell>
        </row>
        <row r="75414">
          <cell r="B75414" t="str">
            <v>CS42002FB12</v>
          </cell>
        </row>
        <row r="75415">
          <cell r="B75415" t="str">
            <v>CS42002FB12</v>
          </cell>
        </row>
        <row r="75416">
          <cell r="B75416" t="str">
            <v>CS42002FB12</v>
          </cell>
        </row>
        <row r="75417">
          <cell r="B75417" t="str">
            <v>CS42002FB12</v>
          </cell>
        </row>
        <row r="75418">
          <cell r="B75418" t="str">
            <v>CS42002FB12</v>
          </cell>
        </row>
        <row r="75419">
          <cell r="B75419" t="str">
            <v>CS42002FB12</v>
          </cell>
        </row>
        <row r="75420">
          <cell r="B75420" t="str">
            <v>CS42002FB12</v>
          </cell>
        </row>
        <row r="75421">
          <cell r="B75421" t="str">
            <v>CS42002FB12</v>
          </cell>
        </row>
        <row r="75422">
          <cell r="B75422" t="str">
            <v>CS42002FB12</v>
          </cell>
        </row>
        <row r="75423">
          <cell r="B75423" t="str">
            <v>CS42002FB12</v>
          </cell>
        </row>
        <row r="75424">
          <cell r="B75424" t="str">
            <v>CS42002FB12</v>
          </cell>
        </row>
        <row r="75425">
          <cell r="B75425" t="str">
            <v>CS42002FB12</v>
          </cell>
        </row>
        <row r="75426">
          <cell r="B75426" t="str">
            <v>CS42002FB12</v>
          </cell>
        </row>
        <row r="75427">
          <cell r="B75427" t="str">
            <v>CS42002FB12</v>
          </cell>
        </row>
        <row r="75428">
          <cell r="B75428" t="str">
            <v>CS42002FB12</v>
          </cell>
        </row>
        <row r="75429">
          <cell r="B75429" t="str">
            <v>CS42002FB12</v>
          </cell>
        </row>
        <row r="75430">
          <cell r="B75430" t="str">
            <v>CS42002FB12</v>
          </cell>
        </row>
        <row r="75431">
          <cell r="B75431" t="str">
            <v>CS42002FB12</v>
          </cell>
        </row>
        <row r="75432">
          <cell r="B75432" t="str">
            <v>CS42002FB12</v>
          </cell>
        </row>
        <row r="75433">
          <cell r="B75433" t="str">
            <v>CS42002FB12</v>
          </cell>
        </row>
        <row r="75434">
          <cell r="B75434" t="str">
            <v>CS42002FB12</v>
          </cell>
        </row>
        <row r="75435">
          <cell r="B75435" t="str">
            <v>CS42002FB12</v>
          </cell>
        </row>
        <row r="75436">
          <cell r="B75436" t="str">
            <v>CS42002FB12</v>
          </cell>
        </row>
        <row r="75437">
          <cell r="B75437" t="str">
            <v>CS42002FB12</v>
          </cell>
        </row>
        <row r="75438">
          <cell r="B75438" t="str">
            <v>CS42002FB12</v>
          </cell>
        </row>
        <row r="75439">
          <cell r="B75439" t="str">
            <v>CS42002FB12</v>
          </cell>
        </row>
        <row r="75440">
          <cell r="B75440" t="str">
            <v>CS42002FB12</v>
          </cell>
        </row>
        <row r="75441">
          <cell r="B75441" t="str">
            <v>CS42002FB12</v>
          </cell>
        </row>
        <row r="75442">
          <cell r="B75442" t="str">
            <v>CS42002FB12</v>
          </cell>
        </row>
        <row r="75443">
          <cell r="B75443" t="str">
            <v>CS42002FB12</v>
          </cell>
        </row>
        <row r="75444">
          <cell r="B75444" t="str">
            <v>CS42002FB12</v>
          </cell>
        </row>
        <row r="75445">
          <cell r="B75445" t="str">
            <v>CS42002FB12</v>
          </cell>
        </row>
        <row r="75446">
          <cell r="B75446" t="str">
            <v>CS42002FB12</v>
          </cell>
        </row>
        <row r="75447">
          <cell r="B75447" t="str">
            <v>CS42002FB12</v>
          </cell>
        </row>
        <row r="75448">
          <cell r="B75448" t="str">
            <v>CS42002FB12</v>
          </cell>
        </row>
        <row r="75449">
          <cell r="B75449" t="str">
            <v>CS42002FB12</v>
          </cell>
        </row>
        <row r="75450">
          <cell r="B75450" t="str">
            <v>CS42002FB12</v>
          </cell>
        </row>
        <row r="75451">
          <cell r="B75451" t="str">
            <v>CS41372FB12</v>
          </cell>
        </row>
        <row r="75452">
          <cell r="B75452" t="str">
            <v>CS41372FB12</v>
          </cell>
        </row>
        <row r="75453">
          <cell r="B75453" t="str">
            <v>CS41372FB12</v>
          </cell>
        </row>
        <row r="75454">
          <cell r="B75454" t="str">
            <v>CS41372FB12</v>
          </cell>
        </row>
        <row r="75455">
          <cell r="B75455" t="str">
            <v>CS41372FB12</v>
          </cell>
        </row>
        <row r="75456">
          <cell r="B75456" t="str">
            <v>CS41372FB12</v>
          </cell>
        </row>
        <row r="75457">
          <cell r="B75457" t="str">
            <v>CS41372FB12</v>
          </cell>
        </row>
        <row r="75458">
          <cell r="B75458" t="str">
            <v>CS41372FB12</v>
          </cell>
        </row>
        <row r="75459">
          <cell r="B75459" t="str">
            <v>CS41372FB12</v>
          </cell>
        </row>
        <row r="75460">
          <cell r="B75460" t="str">
            <v>CS41372FB12</v>
          </cell>
        </row>
        <row r="75461">
          <cell r="B75461" t="str">
            <v>CS41372FB12</v>
          </cell>
        </row>
        <row r="75462">
          <cell r="B75462" t="str">
            <v>CS41372FB12</v>
          </cell>
        </row>
        <row r="75463">
          <cell r="B75463" t="str">
            <v>CS41372FB12</v>
          </cell>
        </row>
        <row r="75464">
          <cell r="B75464" t="str">
            <v>CS41372FB12</v>
          </cell>
        </row>
        <row r="75465">
          <cell r="B75465" t="str">
            <v>CS41372FB12</v>
          </cell>
        </row>
        <row r="75466">
          <cell r="B75466" t="str">
            <v>CS41372FB12</v>
          </cell>
        </row>
        <row r="75467">
          <cell r="B75467" t="str">
            <v>CS41372FB12</v>
          </cell>
        </row>
        <row r="75468">
          <cell r="B75468" t="str">
            <v>CS41372FB12</v>
          </cell>
        </row>
        <row r="75469">
          <cell r="B75469" t="str">
            <v>CS41372FB12</v>
          </cell>
        </row>
        <row r="75470">
          <cell r="B75470" t="str">
            <v>CS41372FB12</v>
          </cell>
        </row>
        <row r="75471">
          <cell r="B75471" t="str">
            <v>CS41372FB12</v>
          </cell>
        </row>
        <row r="75472">
          <cell r="B75472" t="str">
            <v>CS41372FB12</v>
          </cell>
        </row>
        <row r="75473">
          <cell r="B75473" t="str">
            <v>CS41372FB12</v>
          </cell>
        </row>
        <row r="75474">
          <cell r="B75474" t="str">
            <v>CS41372FB12</v>
          </cell>
        </row>
        <row r="75475">
          <cell r="B75475" t="str">
            <v>CS41372FB12</v>
          </cell>
        </row>
        <row r="75476">
          <cell r="B75476" t="str">
            <v>CS41372FB12</v>
          </cell>
        </row>
        <row r="75477">
          <cell r="B75477" t="str">
            <v>CS41372FB12</v>
          </cell>
        </row>
        <row r="75478">
          <cell r="B75478" t="str">
            <v>CS41372FB12</v>
          </cell>
        </row>
        <row r="75479">
          <cell r="B75479" t="str">
            <v>CS41372FB12</v>
          </cell>
        </row>
        <row r="75480">
          <cell r="B75480" t="str">
            <v>CS41372FB12</v>
          </cell>
        </row>
        <row r="75481">
          <cell r="B75481" t="str">
            <v>CS41372FB12</v>
          </cell>
        </row>
        <row r="75482">
          <cell r="B75482" t="str">
            <v>CS41372FB12</v>
          </cell>
        </row>
        <row r="75483">
          <cell r="B75483" t="str">
            <v>CS41372FB12</v>
          </cell>
        </row>
        <row r="75484">
          <cell r="B75484" t="str">
            <v>CS41372FB12</v>
          </cell>
        </row>
        <row r="75485">
          <cell r="B75485" t="str">
            <v>CS41372FB12</v>
          </cell>
        </row>
        <row r="75486">
          <cell r="B75486" t="str">
            <v>CS41372FB12</v>
          </cell>
        </row>
        <row r="75487">
          <cell r="B75487" t="str">
            <v>CS41372FB12</v>
          </cell>
        </row>
        <row r="75488">
          <cell r="B75488" t="str">
            <v>CS41372FB12</v>
          </cell>
        </row>
        <row r="75489">
          <cell r="B75489" t="str">
            <v>CS41372FB12</v>
          </cell>
        </row>
        <row r="75490">
          <cell r="B75490" t="str">
            <v>CS41372FB12</v>
          </cell>
        </row>
        <row r="75491">
          <cell r="B75491" t="str">
            <v>CS41372FB12</v>
          </cell>
        </row>
        <row r="75492">
          <cell r="B75492" t="str">
            <v>CS41372FB12</v>
          </cell>
        </row>
        <row r="75493">
          <cell r="B75493" t="str">
            <v>CS41372FB12</v>
          </cell>
        </row>
        <row r="75494">
          <cell r="B75494" t="str">
            <v>CS41372FB12</v>
          </cell>
        </row>
        <row r="75495">
          <cell r="B75495" t="str">
            <v>CS41372FB12</v>
          </cell>
        </row>
        <row r="75496">
          <cell r="B75496" t="str">
            <v>CS41372FB12</v>
          </cell>
        </row>
        <row r="75497">
          <cell r="B75497" t="str">
            <v>CS41372FB12</v>
          </cell>
        </row>
        <row r="75498">
          <cell r="B75498" t="str">
            <v>CS41372FB12</v>
          </cell>
        </row>
        <row r="75499">
          <cell r="B75499" t="str">
            <v>CS41372FB12</v>
          </cell>
        </row>
        <row r="75500">
          <cell r="B75500" t="str">
            <v>CS41372FB12</v>
          </cell>
        </row>
        <row r="75501">
          <cell r="B75501" t="str">
            <v>CS41372FB12</v>
          </cell>
        </row>
        <row r="75502">
          <cell r="B75502" t="str">
            <v>CS41372FB12</v>
          </cell>
        </row>
        <row r="75503">
          <cell r="B75503" t="str">
            <v>CS41372FB12</v>
          </cell>
        </row>
        <row r="75504">
          <cell r="B75504" t="str">
            <v>CS41372FB12</v>
          </cell>
        </row>
        <row r="75505">
          <cell r="B75505" t="str">
            <v>CS41372FB12</v>
          </cell>
        </row>
        <row r="75506">
          <cell r="B75506" t="str">
            <v>CS41372FB12</v>
          </cell>
        </row>
        <row r="75507">
          <cell r="B75507" t="str">
            <v>CS41372FB12</v>
          </cell>
        </row>
        <row r="75508">
          <cell r="B75508" t="str">
            <v>CS41372FB12</v>
          </cell>
        </row>
        <row r="75509">
          <cell r="B75509" t="str">
            <v>CS41372FB12</v>
          </cell>
        </row>
        <row r="75510">
          <cell r="B75510" t="str">
            <v>CS41372FB12</v>
          </cell>
        </row>
        <row r="75511">
          <cell r="B75511" t="str">
            <v>CS41372FB12</v>
          </cell>
        </row>
        <row r="75512">
          <cell r="B75512" t="str">
            <v>CS41372FB12</v>
          </cell>
        </row>
        <row r="75513">
          <cell r="B75513" t="str">
            <v>CS41372FB12</v>
          </cell>
        </row>
        <row r="75514">
          <cell r="B75514" t="str">
            <v>CS41372FB12</v>
          </cell>
        </row>
        <row r="75515">
          <cell r="B75515" t="str">
            <v>CS41372FB12</v>
          </cell>
        </row>
        <row r="75516">
          <cell r="B75516" t="str">
            <v>CS41372FB12</v>
          </cell>
        </row>
        <row r="75517">
          <cell r="B75517" t="str">
            <v>CS41002JB20</v>
          </cell>
        </row>
        <row r="75518">
          <cell r="B75518" t="str">
            <v>CS41002JB20</v>
          </cell>
        </row>
        <row r="75519">
          <cell r="B75519" t="str">
            <v>CS41002JB20</v>
          </cell>
        </row>
        <row r="75520">
          <cell r="B75520" t="str">
            <v>CS41002JB20</v>
          </cell>
        </row>
        <row r="75521">
          <cell r="B75521" t="str">
            <v>CS41002JB20</v>
          </cell>
        </row>
        <row r="75522">
          <cell r="B75522" t="str">
            <v>CS41002JB20</v>
          </cell>
        </row>
        <row r="75523">
          <cell r="B75523" t="str">
            <v>CS41002JB20</v>
          </cell>
        </row>
        <row r="75524">
          <cell r="B75524" t="str">
            <v>CS41002JB20</v>
          </cell>
        </row>
        <row r="75525">
          <cell r="B75525" t="str">
            <v>CS41002JB20</v>
          </cell>
        </row>
        <row r="75526">
          <cell r="B75526" t="str">
            <v>CS41002JB20</v>
          </cell>
        </row>
        <row r="75527">
          <cell r="B75527" t="str">
            <v>CS41002JB20</v>
          </cell>
        </row>
        <row r="75528">
          <cell r="B75528" t="str">
            <v>CS41002JB20</v>
          </cell>
        </row>
        <row r="75529">
          <cell r="B75529" t="str">
            <v>CS41002JB20</v>
          </cell>
        </row>
        <row r="75530">
          <cell r="B75530" t="str">
            <v>CS41002JB20</v>
          </cell>
        </row>
        <row r="75531">
          <cell r="B75531" t="str">
            <v>CS41002JB20</v>
          </cell>
        </row>
        <row r="75532">
          <cell r="B75532" t="str">
            <v>CS41002JB20</v>
          </cell>
        </row>
        <row r="75533">
          <cell r="B75533" t="str">
            <v>CS41002JB20</v>
          </cell>
        </row>
        <row r="75534">
          <cell r="B75534" t="str">
            <v>CS41002JB20</v>
          </cell>
        </row>
        <row r="75535">
          <cell r="B75535" t="str">
            <v>CS41002JB20</v>
          </cell>
        </row>
        <row r="75536">
          <cell r="B75536" t="str">
            <v>CS41002JB20</v>
          </cell>
        </row>
        <row r="75537">
          <cell r="B75537" t="str">
            <v>CS41002JB20</v>
          </cell>
        </row>
        <row r="75538">
          <cell r="B75538" t="str">
            <v>CS41002JB20</v>
          </cell>
        </row>
        <row r="75539">
          <cell r="B75539" t="str">
            <v>CS41002JB20</v>
          </cell>
        </row>
        <row r="75540">
          <cell r="B75540" t="str">
            <v>CS41002JB20</v>
          </cell>
        </row>
        <row r="75541">
          <cell r="B75541" t="str">
            <v>CS41002JB20</v>
          </cell>
        </row>
        <row r="75542">
          <cell r="B75542" t="str">
            <v>CS41002JB20</v>
          </cell>
        </row>
        <row r="75543">
          <cell r="B75543" t="str">
            <v>CS41002JB20</v>
          </cell>
        </row>
        <row r="75544">
          <cell r="B75544" t="str">
            <v>CS41002JB20</v>
          </cell>
        </row>
        <row r="75545">
          <cell r="B75545" t="str">
            <v>CS41002JB20</v>
          </cell>
        </row>
        <row r="75546">
          <cell r="B75546" t="str">
            <v>CS41002JB20</v>
          </cell>
        </row>
        <row r="75547">
          <cell r="B75547" t="str">
            <v>CS41002JB20</v>
          </cell>
        </row>
        <row r="75548">
          <cell r="B75548" t="str">
            <v>CS41002JB20</v>
          </cell>
        </row>
        <row r="75549">
          <cell r="B75549" t="str">
            <v>CS41002JB20</v>
          </cell>
        </row>
        <row r="75550">
          <cell r="B75550" t="str">
            <v>CS41002JB20</v>
          </cell>
        </row>
        <row r="75551">
          <cell r="B75551" t="str">
            <v>CS41002JB20</v>
          </cell>
        </row>
        <row r="75552">
          <cell r="B75552" t="str">
            <v>CS41002JB20</v>
          </cell>
        </row>
        <row r="75553">
          <cell r="B75553" t="str">
            <v>CS41002JB20</v>
          </cell>
        </row>
        <row r="75554">
          <cell r="B75554" t="str">
            <v>CS41002JB20</v>
          </cell>
        </row>
        <row r="75555">
          <cell r="B75555" t="str">
            <v>CS41002JB20</v>
          </cell>
        </row>
        <row r="75556">
          <cell r="B75556" t="str">
            <v>CS41002JB20</v>
          </cell>
        </row>
        <row r="75557">
          <cell r="B75557" t="str">
            <v>CS41002JB20</v>
          </cell>
        </row>
        <row r="75558">
          <cell r="B75558" t="str">
            <v>CS41002JB20</v>
          </cell>
        </row>
        <row r="75559">
          <cell r="B75559" t="str">
            <v>CS41002JB20</v>
          </cell>
        </row>
        <row r="75560">
          <cell r="B75560" t="str">
            <v>CS41002JB20</v>
          </cell>
        </row>
        <row r="75561">
          <cell r="B75561" t="str">
            <v>CS41002JB20</v>
          </cell>
        </row>
        <row r="75562">
          <cell r="B75562" t="str">
            <v>CS41002JB20</v>
          </cell>
        </row>
        <row r="75563">
          <cell r="B75563" t="str">
            <v>CS41002JB20</v>
          </cell>
        </row>
        <row r="75564">
          <cell r="B75564" t="str">
            <v>CS41002JB20</v>
          </cell>
        </row>
        <row r="75565">
          <cell r="B75565" t="str">
            <v>CS41002JB20</v>
          </cell>
        </row>
        <row r="75566">
          <cell r="B75566" t="str">
            <v>CS41002JB20</v>
          </cell>
        </row>
        <row r="75567">
          <cell r="B75567" t="str">
            <v>CS41002JB20</v>
          </cell>
        </row>
        <row r="75568">
          <cell r="B75568" t="str">
            <v>CS41002JB20</v>
          </cell>
        </row>
        <row r="75569">
          <cell r="B75569" t="str">
            <v>CS41002JB20</v>
          </cell>
        </row>
        <row r="75570">
          <cell r="B75570" t="str">
            <v>CS41002JB20</v>
          </cell>
        </row>
        <row r="75571">
          <cell r="B75571" t="str">
            <v>CS41002JB20</v>
          </cell>
        </row>
        <row r="75572">
          <cell r="B75572" t="str">
            <v>CS41002JB20</v>
          </cell>
        </row>
        <row r="75573">
          <cell r="B75573" t="str">
            <v>CS41002JB20</v>
          </cell>
        </row>
        <row r="75574">
          <cell r="B75574" t="str">
            <v>CS41002JB20</v>
          </cell>
        </row>
        <row r="75575">
          <cell r="B75575" t="str">
            <v>CS41002JB20</v>
          </cell>
        </row>
        <row r="75576">
          <cell r="B75576" t="str">
            <v>CS41002JB20</v>
          </cell>
        </row>
        <row r="75577">
          <cell r="B75577" t="str">
            <v>CS41002JB20</v>
          </cell>
        </row>
        <row r="75578">
          <cell r="B75578" t="str">
            <v>CS41002JB20</v>
          </cell>
        </row>
        <row r="75579">
          <cell r="B75579" t="str">
            <v>CS41002JB20</v>
          </cell>
        </row>
        <row r="75580">
          <cell r="B75580" t="str">
            <v>CS41002JB20</v>
          </cell>
        </row>
        <row r="75581">
          <cell r="B75581" t="str">
            <v>CS41002JB20</v>
          </cell>
        </row>
        <row r="75582">
          <cell r="B75582" t="str">
            <v>CS41002JB20</v>
          </cell>
        </row>
        <row r="75583">
          <cell r="B75583" t="str">
            <v>CS41002JB20</v>
          </cell>
        </row>
        <row r="75584">
          <cell r="B75584" t="str">
            <v>CS41002JB20</v>
          </cell>
        </row>
        <row r="75585">
          <cell r="B75585" t="str">
            <v>CS41002JB20</v>
          </cell>
        </row>
        <row r="75586">
          <cell r="B75586" t="str">
            <v>CS41002JB20</v>
          </cell>
        </row>
        <row r="75587">
          <cell r="B75587" t="str">
            <v>CS41002JB20</v>
          </cell>
        </row>
        <row r="75588">
          <cell r="B75588" t="str">
            <v>CS41002JB20</v>
          </cell>
        </row>
        <row r="75589">
          <cell r="B75589" t="str">
            <v>CS41002JB20</v>
          </cell>
        </row>
        <row r="75590">
          <cell r="B75590" t="str">
            <v>CS41002JB20</v>
          </cell>
        </row>
        <row r="75591">
          <cell r="B75591" t="str">
            <v>CS41002JB20</v>
          </cell>
        </row>
        <row r="75592">
          <cell r="B75592" t="str">
            <v>CS41002JB20</v>
          </cell>
        </row>
        <row r="75593">
          <cell r="B75593" t="str">
            <v>CS41002JB20</v>
          </cell>
        </row>
        <row r="75594">
          <cell r="B75594" t="str">
            <v>CS41002JB20</v>
          </cell>
        </row>
        <row r="75595">
          <cell r="B75595" t="str">
            <v>CS41002JB20</v>
          </cell>
        </row>
        <row r="75596">
          <cell r="B75596" t="str">
            <v>CS41002JB20</v>
          </cell>
        </row>
        <row r="75597">
          <cell r="B75597" t="str">
            <v>CS41002JB20</v>
          </cell>
        </row>
        <row r="75598">
          <cell r="B75598" t="str">
            <v>CS41002JB20</v>
          </cell>
        </row>
        <row r="75599">
          <cell r="B75599" t="str">
            <v>CS41002JB20</v>
          </cell>
        </row>
        <row r="75600">
          <cell r="B75600" t="str">
            <v>CS41002JB20</v>
          </cell>
        </row>
        <row r="75601">
          <cell r="B75601" t="str">
            <v>CS41002JB20</v>
          </cell>
        </row>
        <row r="75602">
          <cell r="B75602" t="str">
            <v>CS41002JB20</v>
          </cell>
        </row>
        <row r="75603">
          <cell r="B75603" t="str">
            <v>CS41002JB20</v>
          </cell>
        </row>
        <row r="75604">
          <cell r="B75604" t="str">
            <v>CS41002JB20</v>
          </cell>
        </row>
        <row r="75605">
          <cell r="B75605" t="str">
            <v>CS41002JB20</v>
          </cell>
        </row>
        <row r="75606">
          <cell r="B75606" t="str">
            <v>CS41002JB20</v>
          </cell>
        </row>
        <row r="75607">
          <cell r="B75607" t="str">
            <v>CS41002JB20</v>
          </cell>
        </row>
        <row r="75608">
          <cell r="B75608" t="str">
            <v>CS41002JB20</v>
          </cell>
        </row>
        <row r="75609">
          <cell r="B75609" t="str">
            <v>CS41002JB20</v>
          </cell>
        </row>
        <row r="75610">
          <cell r="B75610" t="str">
            <v>CS41002JB20</v>
          </cell>
        </row>
        <row r="75611">
          <cell r="B75611" t="str">
            <v>CS41002JB20</v>
          </cell>
        </row>
        <row r="75612">
          <cell r="B75612" t="str">
            <v>CS41002JB20</v>
          </cell>
        </row>
        <row r="75613">
          <cell r="B75613" t="str">
            <v>CS41002JB20</v>
          </cell>
        </row>
        <row r="75614">
          <cell r="B75614" t="str">
            <v>CS41002JB20</v>
          </cell>
        </row>
        <row r="75615">
          <cell r="B75615" t="str">
            <v>CS41002JB20</v>
          </cell>
        </row>
        <row r="75616">
          <cell r="B75616" t="str">
            <v>CS41002JB20</v>
          </cell>
        </row>
        <row r="75617">
          <cell r="B75617" t="str">
            <v>CS41002JB20</v>
          </cell>
        </row>
        <row r="75618">
          <cell r="B75618" t="str">
            <v>CS41002JB20</v>
          </cell>
        </row>
        <row r="75619">
          <cell r="B75619" t="str">
            <v>CS41002JB20</v>
          </cell>
        </row>
        <row r="75620">
          <cell r="B75620" t="str">
            <v>CS41002JB20</v>
          </cell>
        </row>
        <row r="75621">
          <cell r="B75621" t="str">
            <v>CS41002JB20</v>
          </cell>
        </row>
        <row r="75622">
          <cell r="B75622" t="str">
            <v>CS41002JB20</v>
          </cell>
        </row>
        <row r="75623">
          <cell r="B75623" t="str">
            <v>CS41002JB20</v>
          </cell>
        </row>
        <row r="75624">
          <cell r="B75624" t="str">
            <v>CS41002FB28</v>
          </cell>
        </row>
        <row r="75625">
          <cell r="B75625" t="str">
            <v>CS41002FB28</v>
          </cell>
        </row>
        <row r="75626">
          <cell r="B75626" t="str">
            <v>CS41002FB28</v>
          </cell>
        </row>
        <row r="75627">
          <cell r="B75627" t="str">
            <v>CS41002FB28</v>
          </cell>
        </row>
        <row r="75628">
          <cell r="B75628" t="str">
            <v>CS41002FB28</v>
          </cell>
        </row>
        <row r="75629">
          <cell r="B75629" t="str">
            <v>CS41002FB28</v>
          </cell>
        </row>
        <row r="75630">
          <cell r="B75630" t="str">
            <v>CS41002FB28</v>
          </cell>
        </row>
        <row r="75631">
          <cell r="B75631" t="str">
            <v>CS41002FB28</v>
          </cell>
        </row>
        <row r="75632">
          <cell r="B75632" t="str">
            <v>CS41002FB28</v>
          </cell>
        </row>
        <row r="75633">
          <cell r="B75633" t="str">
            <v>CS41002FB28</v>
          </cell>
        </row>
        <row r="75634">
          <cell r="B75634" t="str">
            <v>CS41002FB28</v>
          </cell>
        </row>
        <row r="75635">
          <cell r="B75635" t="str">
            <v>CS41002FB28</v>
          </cell>
        </row>
        <row r="75636">
          <cell r="B75636" t="str">
            <v>CS41002FB28</v>
          </cell>
        </row>
        <row r="75637">
          <cell r="B75637" t="str">
            <v>CS41002FB28</v>
          </cell>
        </row>
        <row r="75638">
          <cell r="B75638" t="str">
            <v>CS41002FB28</v>
          </cell>
        </row>
        <row r="75639">
          <cell r="B75639" t="str">
            <v>CS41002FB28</v>
          </cell>
        </row>
        <row r="75640">
          <cell r="B75640" t="str">
            <v>CS41002FB28</v>
          </cell>
        </row>
        <row r="75641">
          <cell r="B75641" t="str">
            <v>CS41002FB28</v>
          </cell>
        </row>
        <row r="75642">
          <cell r="B75642" t="str">
            <v>CS41002FB28</v>
          </cell>
        </row>
        <row r="75643">
          <cell r="B75643" t="str">
            <v>CS41002FB28</v>
          </cell>
        </row>
        <row r="75644">
          <cell r="B75644" t="str">
            <v>CS41002FB28</v>
          </cell>
        </row>
        <row r="75645">
          <cell r="B75645" t="str">
            <v>CS41002FB28</v>
          </cell>
        </row>
        <row r="75646">
          <cell r="B75646" t="str">
            <v>CS41002FB28</v>
          </cell>
        </row>
        <row r="75647">
          <cell r="B75647" t="str">
            <v>CS41002FB28</v>
          </cell>
        </row>
        <row r="75648">
          <cell r="B75648" t="str">
            <v>CS41002FB28</v>
          </cell>
        </row>
        <row r="75649">
          <cell r="B75649" t="str">
            <v>CS41002FB28</v>
          </cell>
        </row>
        <row r="75650">
          <cell r="B75650" t="str">
            <v>CS41002FB28</v>
          </cell>
        </row>
        <row r="75651">
          <cell r="B75651" t="str">
            <v>CS41002FB28</v>
          </cell>
        </row>
        <row r="75652">
          <cell r="B75652" t="str">
            <v>CS41002FB28</v>
          </cell>
        </row>
        <row r="75653">
          <cell r="B75653" t="str">
            <v>CS41002FB28</v>
          </cell>
        </row>
        <row r="75654">
          <cell r="B75654" t="str">
            <v>CS41002FB28</v>
          </cell>
        </row>
        <row r="75655">
          <cell r="B75655" t="str">
            <v>CS41002FB28</v>
          </cell>
        </row>
        <row r="75656">
          <cell r="B75656" t="str">
            <v>CS41002FB28</v>
          </cell>
        </row>
        <row r="75657">
          <cell r="B75657" t="str">
            <v>CS41002FB28</v>
          </cell>
        </row>
        <row r="75658">
          <cell r="B75658" t="str">
            <v>CS41002FB28</v>
          </cell>
        </row>
        <row r="75659">
          <cell r="B75659" t="str">
            <v>CS41002FB28</v>
          </cell>
        </row>
        <row r="75660">
          <cell r="B75660" t="str">
            <v>CS41002FB28</v>
          </cell>
        </row>
        <row r="75661">
          <cell r="B75661" t="str">
            <v>CS41002FB28</v>
          </cell>
        </row>
        <row r="75662">
          <cell r="B75662" t="str">
            <v>CS41002FB28</v>
          </cell>
        </row>
        <row r="75663">
          <cell r="B75663" t="str">
            <v>CS41002FB28</v>
          </cell>
        </row>
        <row r="75664">
          <cell r="B75664" t="str">
            <v>CS41002FB28</v>
          </cell>
        </row>
        <row r="75665">
          <cell r="B75665" t="str">
            <v>CS41002FB28</v>
          </cell>
        </row>
        <row r="75666">
          <cell r="B75666" t="str">
            <v>CS41002FB28</v>
          </cell>
        </row>
        <row r="75667">
          <cell r="B75667" t="str">
            <v>CS41002FB28</v>
          </cell>
        </row>
        <row r="75668">
          <cell r="B75668" t="str">
            <v>CS41002FB28</v>
          </cell>
        </row>
        <row r="75669">
          <cell r="B75669" t="str">
            <v>CS41002FB28</v>
          </cell>
        </row>
        <row r="75670">
          <cell r="B75670" t="str">
            <v>CS41002FB28</v>
          </cell>
        </row>
        <row r="75671">
          <cell r="B75671" t="str">
            <v>CS41002FB28</v>
          </cell>
        </row>
        <row r="75672">
          <cell r="B75672" t="str">
            <v>CS41002FB28</v>
          </cell>
        </row>
        <row r="75673">
          <cell r="B75673" t="str">
            <v>CS41002FB28</v>
          </cell>
        </row>
        <row r="75674">
          <cell r="B75674" t="str">
            <v>CS41002FB28</v>
          </cell>
        </row>
        <row r="75675">
          <cell r="B75675" t="str">
            <v>CS41002FB28</v>
          </cell>
        </row>
        <row r="75676">
          <cell r="B75676" t="str">
            <v>CS41002FB28</v>
          </cell>
        </row>
        <row r="75677">
          <cell r="B75677" t="str">
            <v>CS41002FB28</v>
          </cell>
        </row>
        <row r="75678">
          <cell r="B75678" t="str">
            <v>CS41002FB28</v>
          </cell>
        </row>
        <row r="75679">
          <cell r="B75679" t="str">
            <v>CS41002FB28</v>
          </cell>
        </row>
        <row r="75680">
          <cell r="B75680" t="str">
            <v>CS41002FB28</v>
          </cell>
        </row>
        <row r="75681">
          <cell r="B75681" t="str">
            <v>CS41002FB28</v>
          </cell>
        </row>
        <row r="75682">
          <cell r="B75682" t="str">
            <v>CS41002FB28</v>
          </cell>
        </row>
        <row r="75683">
          <cell r="B75683" t="str">
            <v>CS41002FB28</v>
          </cell>
        </row>
        <row r="75684">
          <cell r="B75684" t="str">
            <v>CS41002FB28</v>
          </cell>
        </row>
        <row r="75685">
          <cell r="B75685" t="str">
            <v>CS41002FB28</v>
          </cell>
        </row>
        <row r="75686">
          <cell r="B75686" t="str">
            <v>CS41002FB28</v>
          </cell>
        </row>
        <row r="75687">
          <cell r="B75687" t="str">
            <v>CS41002FB28</v>
          </cell>
        </row>
        <row r="75688">
          <cell r="B75688" t="str">
            <v>CS41002FB28</v>
          </cell>
        </row>
        <row r="75689">
          <cell r="B75689" t="str">
            <v>CS41002FB28</v>
          </cell>
        </row>
        <row r="75690">
          <cell r="B75690" t="str">
            <v>CS41002FB28</v>
          </cell>
        </row>
        <row r="75691">
          <cell r="B75691" t="str">
            <v>CS41002FB28</v>
          </cell>
        </row>
        <row r="75692">
          <cell r="B75692" t="str">
            <v>CS41002FB28</v>
          </cell>
        </row>
        <row r="75693">
          <cell r="B75693" t="str">
            <v>CS41002FB28</v>
          </cell>
        </row>
        <row r="75694">
          <cell r="B75694" t="str">
            <v>CS41002FB28</v>
          </cell>
        </row>
        <row r="75695">
          <cell r="B75695" t="str">
            <v>CS41002FB28</v>
          </cell>
        </row>
        <row r="75696">
          <cell r="B75696" t="str">
            <v>CS41002FB28</v>
          </cell>
        </row>
        <row r="75697">
          <cell r="B75697" t="str">
            <v>CS41002FB28</v>
          </cell>
        </row>
        <row r="75698">
          <cell r="B75698" t="str">
            <v>CS41002FB28</v>
          </cell>
        </row>
        <row r="75699">
          <cell r="B75699" t="str">
            <v>CS41002FB28</v>
          </cell>
        </row>
        <row r="75700">
          <cell r="B75700" t="str">
            <v>CS41002FB28</v>
          </cell>
        </row>
        <row r="75701">
          <cell r="B75701" t="str">
            <v>CS41002FB28</v>
          </cell>
        </row>
        <row r="75702">
          <cell r="B75702" t="str">
            <v>CS41002FB28</v>
          </cell>
        </row>
        <row r="75703">
          <cell r="B75703" t="str">
            <v>CS41002FB28</v>
          </cell>
        </row>
        <row r="75704">
          <cell r="B75704" t="str">
            <v>CS41002FB28</v>
          </cell>
        </row>
        <row r="75705">
          <cell r="B75705" t="str">
            <v>CS41002FB28</v>
          </cell>
        </row>
        <row r="75706">
          <cell r="B75706" t="str">
            <v>CS41002FB28</v>
          </cell>
        </row>
        <row r="75707">
          <cell r="B75707" t="str">
            <v>CS41002FB28</v>
          </cell>
        </row>
        <row r="75708">
          <cell r="B75708" t="str">
            <v>CS41002FB28</v>
          </cell>
        </row>
        <row r="75709">
          <cell r="B75709" t="str">
            <v>CS41002FB28</v>
          </cell>
        </row>
        <row r="75710">
          <cell r="B75710" t="str">
            <v>CS41002FB28</v>
          </cell>
        </row>
        <row r="75711">
          <cell r="B75711" t="str">
            <v>CS41002FB28</v>
          </cell>
        </row>
        <row r="75712">
          <cell r="B75712" t="str">
            <v>CS41002FB28</v>
          </cell>
        </row>
        <row r="75713">
          <cell r="B75713" t="str">
            <v>CS41002FB28</v>
          </cell>
        </row>
        <row r="75714">
          <cell r="B75714" t="str">
            <v>CS41002FB28</v>
          </cell>
        </row>
        <row r="75715">
          <cell r="B75715" t="str">
            <v>CS41002FB28</v>
          </cell>
        </row>
        <row r="75716">
          <cell r="B75716" t="str">
            <v>CS41002FB28</v>
          </cell>
        </row>
        <row r="75717">
          <cell r="B75717" t="str">
            <v>CS41002FB28</v>
          </cell>
        </row>
        <row r="75718">
          <cell r="B75718" t="str">
            <v>CS41002FB28</v>
          </cell>
        </row>
        <row r="75719">
          <cell r="B75719" t="str">
            <v>CS41002FB28</v>
          </cell>
        </row>
        <row r="75720">
          <cell r="B75720" t="str">
            <v>CS41002FB28</v>
          </cell>
        </row>
        <row r="75721">
          <cell r="B75721" t="str">
            <v>CS41002FB28</v>
          </cell>
        </row>
        <row r="75722">
          <cell r="B75722" t="str">
            <v>CS41002FB28</v>
          </cell>
        </row>
        <row r="75723">
          <cell r="B75723" t="str">
            <v>CS41002FB28</v>
          </cell>
        </row>
        <row r="75724">
          <cell r="B75724" t="str">
            <v>CS41002FB28</v>
          </cell>
        </row>
        <row r="75725">
          <cell r="B75725" t="str">
            <v>CS41002FB28</v>
          </cell>
        </row>
        <row r="75726">
          <cell r="B75726" t="str">
            <v>CS41002FB28</v>
          </cell>
        </row>
        <row r="75727">
          <cell r="B75727" t="str">
            <v>CS41002FB28</v>
          </cell>
        </row>
        <row r="75728">
          <cell r="B75728" t="str">
            <v>CS41002FB28</v>
          </cell>
        </row>
        <row r="75729">
          <cell r="B75729" t="str">
            <v>CS41002FB28</v>
          </cell>
        </row>
        <row r="75730">
          <cell r="B75730" t="str">
            <v>CS41002FB28</v>
          </cell>
        </row>
        <row r="75731">
          <cell r="B75731" t="str">
            <v>CS41002FB28</v>
          </cell>
        </row>
        <row r="75732">
          <cell r="B75732" t="str">
            <v>CS41002FB28</v>
          </cell>
        </row>
        <row r="75733">
          <cell r="B75733" t="str">
            <v>CS41002FB28</v>
          </cell>
        </row>
        <row r="75734">
          <cell r="B75734" t="str">
            <v>CS41002FB28</v>
          </cell>
        </row>
        <row r="75735">
          <cell r="B75735" t="str">
            <v>CS41002FB28</v>
          </cell>
        </row>
        <row r="75736">
          <cell r="B75736" t="str">
            <v>CS41002FB28</v>
          </cell>
        </row>
        <row r="75737">
          <cell r="B75737" t="str">
            <v>CS41002FB28</v>
          </cell>
        </row>
        <row r="75738">
          <cell r="B75738" t="str">
            <v>CS41002FB28</v>
          </cell>
        </row>
        <row r="75739">
          <cell r="B75739" t="str">
            <v>CS41002FB28</v>
          </cell>
        </row>
        <row r="75740">
          <cell r="B75740" t="str">
            <v>CS41002FB28</v>
          </cell>
        </row>
        <row r="75741">
          <cell r="B75741" t="str">
            <v>CS41002FB28</v>
          </cell>
        </row>
        <row r="75742">
          <cell r="B75742" t="str">
            <v>CS41002FB28</v>
          </cell>
        </row>
        <row r="75743">
          <cell r="B75743" t="str">
            <v>CS41002FB28</v>
          </cell>
        </row>
        <row r="75744">
          <cell r="B75744" t="str">
            <v>CS41002FB28</v>
          </cell>
        </row>
        <row r="75745">
          <cell r="B75745" t="str">
            <v>CS41002FB28</v>
          </cell>
        </row>
        <row r="75746">
          <cell r="B75746" t="str">
            <v>CS41002FB28</v>
          </cell>
        </row>
        <row r="75747">
          <cell r="B75747" t="str">
            <v>CS41002FB28</v>
          </cell>
        </row>
        <row r="75748">
          <cell r="B75748" t="str">
            <v>CS41002FB28</v>
          </cell>
        </row>
        <row r="75749">
          <cell r="B75749" t="str">
            <v>CS41002FB28</v>
          </cell>
        </row>
        <row r="75750">
          <cell r="B75750" t="str">
            <v>CS41002FB28</v>
          </cell>
        </row>
        <row r="75751">
          <cell r="B75751" t="str">
            <v>CS41002FB28</v>
          </cell>
        </row>
        <row r="75752">
          <cell r="B75752" t="str">
            <v>CS41002FB28</v>
          </cell>
        </row>
        <row r="75753">
          <cell r="B75753" t="str">
            <v>CS41002FB28</v>
          </cell>
        </row>
        <row r="75754">
          <cell r="B75754" t="str">
            <v>CS41002FB28</v>
          </cell>
        </row>
        <row r="75755">
          <cell r="B75755" t="str">
            <v>CS41002FB28</v>
          </cell>
        </row>
        <row r="75756">
          <cell r="B75756" t="str">
            <v>CS41001JE00</v>
          </cell>
        </row>
        <row r="75757">
          <cell r="B75757" t="str">
            <v>CS41001JE00</v>
          </cell>
        </row>
        <row r="75758">
          <cell r="B75758" t="str">
            <v>CS41001JE00</v>
          </cell>
        </row>
        <row r="75759">
          <cell r="B75759" t="str">
            <v>CS41001JE00</v>
          </cell>
        </row>
        <row r="75760">
          <cell r="B75760" t="str">
            <v>CS41001JE00</v>
          </cell>
        </row>
        <row r="75761">
          <cell r="B75761" t="str">
            <v>CS41001JE00</v>
          </cell>
        </row>
        <row r="75762">
          <cell r="B75762" t="str">
            <v>CS41001JE00</v>
          </cell>
        </row>
        <row r="75763">
          <cell r="B75763" t="str">
            <v>CS41001JE00</v>
          </cell>
        </row>
        <row r="75764">
          <cell r="B75764" t="str">
            <v>CS41001JE00</v>
          </cell>
        </row>
        <row r="75765">
          <cell r="B75765" t="str">
            <v>CS41001JE00</v>
          </cell>
        </row>
        <row r="75766">
          <cell r="B75766" t="str">
            <v>CS41001JE00</v>
          </cell>
        </row>
        <row r="75767">
          <cell r="B75767" t="str">
            <v>CS41001JE00</v>
          </cell>
        </row>
        <row r="75768">
          <cell r="B75768" t="str">
            <v>CS41001JE00</v>
          </cell>
        </row>
        <row r="75769">
          <cell r="B75769" t="str">
            <v>CS41001JE00</v>
          </cell>
        </row>
        <row r="75770">
          <cell r="B75770" t="str">
            <v>CS41001JE00</v>
          </cell>
        </row>
        <row r="75771">
          <cell r="B75771" t="str">
            <v>CS41001JE00</v>
          </cell>
        </row>
        <row r="75772">
          <cell r="B75772" t="str">
            <v>CS41001JE00</v>
          </cell>
        </row>
        <row r="75773">
          <cell r="B75773" t="str">
            <v>CS41001JE00</v>
          </cell>
        </row>
        <row r="75774">
          <cell r="B75774" t="str">
            <v>CS41001JE00</v>
          </cell>
        </row>
        <row r="75775">
          <cell r="B75775" t="str">
            <v>CS41001JE00</v>
          </cell>
        </row>
        <row r="75776">
          <cell r="B75776" t="str">
            <v>CS41001JE00</v>
          </cell>
        </row>
        <row r="75777">
          <cell r="B75777" t="str">
            <v>CS41001JE00</v>
          </cell>
        </row>
        <row r="75778">
          <cell r="B75778" t="str">
            <v>CS41001JE00</v>
          </cell>
        </row>
        <row r="75779">
          <cell r="B75779" t="str">
            <v>CS41001JE00</v>
          </cell>
        </row>
        <row r="75780">
          <cell r="B75780" t="str">
            <v>CS41001JE00</v>
          </cell>
        </row>
        <row r="75781">
          <cell r="B75781" t="str">
            <v>CS41001JE00</v>
          </cell>
        </row>
        <row r="75782">
          <cell r="B75782" t="str">
            <v>CS41001JE00</v>
          </cell>
        </row>
        <row r="75783">
          <cell r="B75783" t="str">
            <v>CS41001JE00</v>
          </cell>
        </row>
        <row r="75784">
          <cell r="B75784" t="str">
            <v>CS41001JE00</v>
          </cell>
        </row>
        <row r="75785">
          <cell r="B75785" t="str">
            <v>CS41001JE00</v>
          </cell>
        </row>
        <row r="75786">
          <cell r="B75786" t="str">
            <v>CS41001JE00</v>
          </cell>
        </row>
        <row r="75787">
          <cell r="B75787" t="str">
            <v>CS41001JE00</v>
          </cell>
        </row>
        <row r="75788">
          <cell r="B75788" t="str">
            <v>CS41001JE00</v>
          </cell>
        </row>
        <row r="75789">
          <cell r="B75789" t="str">
            <v>CS41001JE00</v>
          </cell>
        </row>
        <row r="75790">
          <cell r="B75790" t="str">
            <v>CS41001JE00</v>
          </cell>
        </row>
        <row r="75791">
          <cell r="B75791" t="str">
            <v>CS41001JE00</v>
          </cell>
        </row>
        <row r="75792">
          <cell r="B75792" t="str">
            <v>CS41001JE00</v>
          </cell>
        </row>
        <row r="75793">
          <cell r="B75793" t="str">
            <v>CS41001JE00</v>
          </cell>
        </row>
        <row r="75794">
          <cell r="B75794" t="str">
            <v>CS41001JE00</v>
          </cell>
        </row>
        <row r="75795">
          <cell r="B75795" t="str">
            <v>CS41001JE00</v>
          </cell>
        </row>
        <row r="75796">
          <cell r="B75796" t="str">
            <v>CS41001JE00</v>
          </cell>
        </row>
        <row r="75797">
          <cell r="B75797" t="str">
            <v>CS41001JE00</v>
          </cell>
        </row>
        <row r="75798">
          <cell r="B75798" t="str">
            <v>CS41001JE00</v>
          </cell>
        </row>
        <row r="75799">
          <cell r="B75799" t="str">
            <v>CS41001JE00</v>
          </cell>
        </row>
        <row r="75800">
          <cell r="B75800" t="str">
            <v>CS41001JE00</v>
          </cell>
        </row>
        <row r="75801">
          <cell r="B75801" t="str">
            <v>CS41001JE00</v>
          </cell>
        </row>
        <row r="75802">
          <cell r="B75802" t="str">
            <v>CS41001JE00</v>
          </cell>
        </row>
        <row r="75803">
          <cell r="B75803" t="str">
            <v>CS41001JE00</v>
          </cell>
        </row>
        <row r="75804">
          <cell r="B75804" t="str">
            <v>CS41001JE00</v>
          </cell>
        </row>
        <row r="75805">
          <cell r="B75805" t="str">
            <v>CS41001JE00</v>
          </cell>
        </row>
        <row r="75806">
          <cell r="B75806" t="str">
            <v>CS41001JE00</v>
          </cell>
        </row>
        <row r="75807">
          <cell r="B75807" t="str">
            <v>CS41001JE00</v>
          </cell>
        </row>
        <row r="75808">
          <cell r="B75808" t="str">
            <v>CS41001JE00</v>
          </cell>
        </row>
        <row r="75809">
          <cell r="B75809" t="str">
            <v>CS41001JE00</v>
          </cell>
        </row>
        <row r="75810">
          <cell r="B75810" t="str">
            <v>CS41001JE00</v>
          </cell>
        </row>
        <row r="75811">
          <cell r="B75811" t="str">
            <v>CS41001JE00</v>
          </cell>
        </row>
        <row r="75812">
          <cell r="B75812" t="str">
            <v>CS41001JE00</v>
          </cell>
        </row>
        <row r="75813">
          <cell r="B75813" t="str">
            <v>CS41001JE00</v>
          </cell>
        </row>
        <row r="75814">
          <cell r="B75814" t="str">
            <v>CS41001JE00</v>
          </cell>
        </row>
        <row r="75815">
          <cell r="B75815" t="str">
            <v>CS41001JE00</v>
          </cell>
        </row>
        <row r="75816">
          <cell r="B75816" t="str">
            <v>CS41001JE00</v>
          </cell>
        </row>
        <row r="75817">
          <cell r="B75817" t="str">
            <v>CS41001JE00</v>
          </cell>
        </row>
        <row r="75818">
          <cell r="B75818" t="str">
            <v>CS41001JE00</v>
          </cell>
        </row>
        <row r="75819">
          <cell r="B75819" t="str">
            <v>CS41001JE00</v>
          </cell>
        </row>
        <row r="75820">
          <cell r="B75820" t="str">
            <v>CS41001JE00</v>
          </cell>
        </row>
        <row r="75821">
          <cell r="B75821" t="str">
            <v>CS41001JE00</v>
          </cell>
        </row>
        <row r="75822">
          <cell r="B75822" t="str">
            <v>CS41001JE00</v>
          </cell>
        </row>
        <row r="75823">
          <cell r="B75823" t="str">
            <v>CS41001JE00</v>
          </cell>
        </row>
        <row r="75824">
          <cell r="B75824" t="str">
            <v>CS41001JE00</v>
          </cell>
        </row>
        <row r="75825">
          <cell r="B75825" t="str">
            <v>CS41001JE00</v>
          </cell>
        </row>
        <row r="75826">
          <cell r="B75826" t="str">
            <v>CS41001JE00</v>
          </cell>
        </row>
        <row r="75827">
          <cell r="B75827" t="str">
            <v>CS41001JE00</v>
          </cell>
        </row>
        <row r="75828">
          <cell r="B75828" t="str">
            <v>CS41001JE00</v>
          </cell>
        </row>
        <row r="75829">
          <cell r="B75829" t="str">
            <v>CS41001JE00</v>
          </cell>
        </row>
        <row r="75830">
          <cell r="B75830" t="str">
            <v>CS41001JE00</v>
          </cell>
        </row>
        <row r="75831">
          <cell r="B75831" t="str">
            <v>CS41001JE00</v>
          </cell>
        </row>
        <row r="75832">
          <cell r="B75832" t="str">
            <v>CS41001JE00</v>
          </cell>
        </row>
        <row r="75833">
          <cell r="B75833" t="str">
            <v>CS41001JE00</v>
          </cell>
        </row>
        <row r="75834">
          <cell r="B75834" t="str">
            <v>CS41001JE00</v>
          </cell>
        </row>
        <row r="75835">
          <cell r="B75835" t="str">
            <v>CS41001JE00</v>
          </cell>
        </row>
        <row r="75836">
          <cell r="B75836" t="str">
            <v>CS41001JE00</v>
          </cell>
        </row>
        <row r="75837">
          <cell r="B75837" t="str">
            <v>CS41001JE00</v>
          </cell>
        </row>
        <row r="75838">
          <cell r="B75838" t="str">
            <v>CS41001JE00</v>
          </cell>
        </row>
        <row r="75839">
          <cell r="B75839" t="str">
            <v>CS41001JE00</v>
          </cell>
        </row>
        <row r="75840">
          <cell r="B75840" t="str">
            <v>CS41001JE00</v>
          </cell>
        </row>
        <row r="75841">
          <cell r="B75841" t="str">
            <v>CS41001JE00</v>
          </cell>
        </row>
        <row r="75842">
          <cell r="B75842" t="str">
            <v>CS41001JE00</v>
          </cell>
        </row>
        <row r="75843">
          <cell r="B75843" t="str">
            <v>CS41001JE00</v>
          </cell>
        </row>
        <row r="75844">
          <cell r="B75844" t="str">
            <v>CS41001JE00</v>
          </cell>
        </row>
        <row r="75845">
          <cell r="B75845" t="str">
            <v>CS41001JE00</v>
          </cell>
        </row>
        <row r="75846">
          <cell r="B75846" t="str">
            <v>CS41001JE00</v>
          </cell>
        </row>
        <row r="75847">
          <cell r="B75847" t="str">
            <v>CS41001JE00</v>
          </cell>
        </row>
        <row r="75848">
          <cell r="B75848" t="str">
            <v>CS41001JE00</v>
          </cell>
        </row>
        <row r="75849">
          <cell r="B75849" t="str">
            <v>CS41001JE00</v>
          </cell>
        </row>
        <row r="75850">
          <cell r="B75850" t="str">
            <v>CS41001JE00</v>
          </cell>
        </row>
        <row r="75851">
          <cell r="B75851" t="str">
            <v>CS41001JE00</v>
          </cell>
        </row>
        <row r="75852">
          <cell r="B75852" t="str">
            <v>CS41001JE00</v>
          </cell>
        </row>
        <row r="75853">
          <cell r="B75853" t="str">
            <v>CS41001JE00</v>
          </cell>
        </row>
        <row r="75854">
          <cell r="B75854" t="str">
            <v>CS41001JE00</v>
          </cell>
        </row>
        <row r="75855">
          <cell r="B75855" t="str">
            <v>CS41001JE00</v>
          </cell>
        </row>
        <row r="75856">
          <cell r="B75856" t="str">
            <v>CU4100B0001</v>
          </cell>
        </row>
        <row r="75857">
          <cell r="B75857" t="str">
            <v>CU4100B0001</v>
          </cell>
        </row>
        <row r="75858">
          <cell r="B75858" t="str">
            <v>CU4100B0001</v>
          </cell>
        </row>
        <row r="75859">
          <cell r="B75859" t="str">
            <v>CU4100B0001</v>
          </cell>
        </row>
        <row r="75860">
          <cell r="B75860" t="str">
            <v>CU4100B0001</v>
          </cell>
        </row>
        <row r="75861">
          <cell r="B75861" t="str">
            <v>CU4100B0001</v>
          </cell>
        </row>
        <row r="75862">
          <cell r="B75862" t="str">
            <v>CU4100B0001</v>
          </cell>
        </row>
        <row r="75863">
          <cell r="B75863" t="str">
            <v>CU4100B0001</v>
          </cell>
        </row>
        <row r="75864">
          <cell r="B75864" t="str">
            <v>CU4100B0001</v>
          </cell>
        </row>
        <row r="75865">
          <cell r="B75865" t="str">
            <v>CU4100B0001</v>
          </cell>
        </row>
        <row r="75866">
          <cell r="B75866" t="str">
            <v>CU4100B0001</v>
          </cell>
        </row>
        <row r="75867">
          <cell r="B75867" t="str">
            <v>CU4100B0001</v>
          </cell>
        </row>
        <row r="75868">
          <cell r="B75868" t="str">
            <v>CU4100B0001</v>
          </cell>
        </row>
        <row r="75869">
          <cell r="B75869" t="str">
            <v>CU4100B0001</v>
          </cell>
        </row>
        <row r="75870">
          <cell r="B75870" t="str">
            <v>CU4100B0001</v>
          </cell>
        </row>
        <row r="75871">
          <cell r="B75871" t="str">
            <v>CU4100B0001</v>
          </cell>
        </row>
        <row r="75872">
          <cell r="B75872" t="str">
            <v>CU4100B0001</v>
          </cell>
        </row>
        <row r="75873">
          <cell r="B75873" t="str">
            <v>CU4100B0001</v>
          </cell>
        </row>
        <row r="75874">
          <cell r="B75874" t="str">
            <v>CU4100B0001</v>
          </cell>
        </row>
        <row r="75875">
          <cell r="B75875" t="str">
            <v>CU4100B0001</v>
          </cell>
        </row>
        <row r="75876">
          <cell r="B75876" t="str">
            <v>CU4100B0001</v>
          </cell>
        </row>
        <row r="75877">
          <cell r="B75877" t="str">
            <v>CU4100B0001</v>
          </cell>
        </row>
        <row r="75878">
          <cell r="B75878" t="str">
            <v>CU4100B0001</v>
          </cell>
        </row>
        <row r="75879">
          <cell r="B75879" t="str">
            <v>CU4100B0001</v>
          </cell>
        </row>
        <row r="75880">
          <cell r="B75880" t="str">
            <v>CU4100B0001</v>
          </cell>
        </row>
        <row r="75881">
          <cell r="B75881" t="str">
            <v>CU4100B0001</v>
          </cell>
        </row>
        <row r="75882">
          <cell r="B75882" t="str">
            <v>CU4100B0001</v>
          </cell>
        </row>
        <row r="75883">
          <cell r="B75883" t="str">
            <v>CU4100B0001</v>
          </cell>
        </row>
        <row r="75884">
          <cell r="B75884" t="str">
            <v>CU4100B0001</v>
          </cell>
        </row>
        <row r="75885">
          <cell r="B75885" t="str">
            <v>CU4100B0001</v>
          </cell>
        </row>
        <row r="75886">
          <cell r="B75886" t="str">
            <v>CU4100B0001</v>
          </cell>
        </row>
        <row r="75887">
          <cell r="B75887" t="str">
            <v>CU4100B0001</v>
          </cell>
        </row>
        <row r="75888">
          <cell r="B75888" t="str">
            <v>CU4100B0001</v>
          </cell>
        </row>
        <row r="75889">
          <cell r="B75889" t="str">
            <v>CU4100B0001</v>
          </cell>
        </row>
        <row r="75890">
          <cell r="B75890" t="str">
            <v>CU4100B0001</v>
          </cell>
        </row>
        <row r="75891">
          <cell r="B75891" t="str">
            <v>CU4100B0001</v>
          </cell>
        </row>
        <row r="75892">
          <cell r="B75892" t="str">
            <v>CU4100B0001</v>
          </cell>
        </row>
        <row r="75893">
          <cell r="B75893" t="str">
            <v>CU4100B0001</v>
          </cell>
        </row>
        <row r="75894">
          <cell r="B75894" t="str">
            <v>CU4100B0001</v>
          </cell>
        </row>
        <row r="75895">
          <cell r="B75895" t="str">
            <v>CU4100B0001</v>
          </cell>
        </row>
        <row r="75896">
          <cell r="B75896" t="str">
            <v>CU4100B0001</v>
          </cell>
        </row>
        <row r="75897">
          <cell r="B75897" t="str">
            <v>CU4100B0001</v>
          </cell>
        </row>
        <row r="75898">
          <cell r="B75898" t="str">
            <v>CU4100B0001</v>
          </cell>
        </row>
        <row r="75899">
          <cell r="B75899" t="str">
            <v>CU4100B0001</v>
          </cell>
        </row>
        <row r="75900">
          <cell r="B75900" t="str">
            <v>CU4100B0001</v>
          </cell>
        </row>
        <row r="75901">
          <cell r="B75901" t="str">
            <v>CU4100B0001</v>
          </cell>
        </row>
        <row r="75902">
          <cell r="B75902" t="str">
            <v>CU4100B0001</v>
          </cell>
        </row>
        <row r="75903">
          <cell r="B75903" t="str">
            <v>CU4100B0001</v>
          </cell>
        </row>
        <row r="75904">
          <cell r="B75904" t="str">
            <v>CU4100B0001</v>
          </cell>
        </row>
        <row r="75905">
          <cell r="B75905" t="str">
            <v>CU4100B0001</v>
          </cell>
        </row>
        <row r="75906">
          <cell r="B75906" t="str">
            <v>CU4100B0001</v>
          </cell>
        </row>
        <row r="75907">
          <cell r="B75907" t="str">
            <v>CU4100B0001</v>
          </cell>
        </row>
        <row r="75908">
          <cell r="B75908" t="str">
            <v>CU4100B0001</v>
          </cell>
        </row>
        <row r="75909">
          <cell r="B75909" t="str">
            <v>CU4100B0001</v>
          </cell>
        </row>
        <row r="75910">
          <cell r="B75910" t="str">
            <v>CU4100B0001</v>
          </cell>
        </row>
        <row r="75911">
          <cell r="B75911" t="str">
            <v>CU4100B0001</v>
          </cell>
        </row>
        <row r="75912">
          <cell r="B75912" t="str">
            <v>CU4100B0001</v>
          </cell>
        </row>
        <row r="75913">
          <cell r="B75913" t="str">
            <v>CU4100B0001</v>
          </cell>
        </row>
        <row r="75914">
          <cell r="B75914" t="str">
            <v>CU4100B0001</v>
          </cell>
        </row>
        <row r="75915">
          <cell r="B75915" t="str">
            <v>CU4100B0001</v>
          </cell>
        </row>
        <row r="75916">
          <cell r="B75916" t="str">
            <v>CU4100B0001</v>
          </cell>
        </row>
        <row r="75917">
          <cell r="B75917" t="str">
            <v>CU4100B0001</v>
          </cell>
        </row>
        <row r="75918">
          <cell r="B75918" t="str">
            <v>CU4100B0001</v>
          </cell>
        </row>
        <row r="75919">
          <cell r="B75919" t="str">
            <v>CU4100B0001</v>
          </cell>
        </row>
        <row r="75920">
          <cell r="B75920" t="str">
            <v>CU4100B0001</v>
          </cell>
        </row>
        <row r="75921">
          <cell r="B75921" t="str">
            <v>CU4100B0001</v>
          </cell>
        </row>
        <row r="75922">
          <cell r="B75922" t="str">
            <v>CX5PG100000</v>
          </cell>
        </row>
        <row r="75923">
          <cell r="B75923" t="str">
            <v>CX5PG100000</v>
          </cell>
        </row>
        <row r="75924">
          <cell r="B75924" t="str">
            <v>CX5PG100000</v>
          </cell>
        </row>
        <row r="75925">
          <cell r="B75925" t="str">
            <v>CX5PG100000</v>
          </cell>
        </row>
        <row r="75926">
          <cell r="B75926" t="str">
            <v>CX5PG100000</v>
          </cell>
        </row>
        <row r="75927">
          <cell r="B75927" t="str">
            <v>CX5PG100000</v>
          </cell>
        </row>
        <row r="75928">
          <cell r="B75928" t="str">
            <v>CX5PG100000</v>
          </cell>
        </row>
        <row r="75929">
          <cell r="B75929" t="str">
            <v>CX5PG100000</v>
          </cell>
        </row>
        <row r="75930">
          <cell r="B75930" t="str">
            <v>CX5PG100000</v>
          </cell>
        </row>
        <row r="75931">
          <cell r="B75931" t="str">
            <v>CX5PG100000</v>
          </cell>
        </row>
        <row r="75932">
          <cell r="B75932" t="str">
            <v>CX5PG100000</v>
          </cell>
        </row>
        <row r="75933">
          <cell r="B75933" t="str">
            <v>CX5PG100000</v>
          </cell>
        </row>
        <row r="75934">
          <cell r="B75934" t="str">
            <v>CX5PG100000</v>
          </cell>
        </row>
        <row r="75935">
          <cell r="B75935" t="str">
            <v>CX5PG100000</v>
          </cell>
        </row>
        <row r="75936">
          <cell r="B75936" t="str">
            <v>CX5PG100000</v>
          </cell>
        </row>
        <row r="75937">
          <cell r="B75937" t="str">
            <v>CX5PG100000</v>
          </cell>
        </row>
        <row r="75938">
          <cell r="B75938" t="str">
            <v>CX5PG100000</v>
          </cell>
        </row>
        <row r="75939">
          <cell r="B75939" t="str">
            <v>CX5PG100000</v>
          </cell>
        </row>
        <row r="75940">
          <cell r="B75940" t="str">
            <v>CX5PG100000</v>
          </cell>
        </row>
        <row r="75941">
          <cell r="B75941" t="str">
            <v>CX5PG100000</v>
          </cell>
        </row>
        <row r="75942">
          <cell r="B75942" t="str">
            <v>CX5PG100000</v>
          </cell>
        </row>
        <row r="75943">
          <cell r="B75943" t="str">
            <v>CX5PG100000</v>
          </cell>
        </row>
        <row r="75944">
          <cell r="B75944" t="str">
            <v>CX5PG100000</v>
          </cell>
        </row>
        <row r="75945">
          <cell r="B75945" t="str">
            <v>CX5PG100000</v>
          </cell>
        </row>
        <row r="75946">
          <cell r="B75946" t="str">
            <v>CX5PG100000</v>
          </cell>
        </row>
        <row r="75947">
          <cell r="B75947" t="str">
            <v>CX5PG100000</v>
          </cell>
        </row>
        <row r="75948">
          <cell r="B75948" t="str">
            <v>CX5PG100000</v>
          </cell>
        </row>
        <row r="75949">
          <cell r="B75949" t="str">
            <v>CX5PG100000</v>
          </cell>
        </row>
        <row r="75950">
          <cell r="B75950" t="str">
            <v>CX5PG100000</v>
          </cell>
        </row>
        <row r="75951">
          <cell r="B75951" t="str">
            <v>CX5PG100000</v>
          </cell>
        </row>
        <row r="75952">
          <cell r="B75952" t="str">
            <v>CX5PG100000</v>
          </cell>
        </row>
        <row r="75953">
          <cell r="B75953" t="str">
            <v>CX5PG100000</v>
          </cell>
        </row>
        <row r="75954">
          <cell r="B75954" t="str">
            <v>CX5AG601004</v>
          </cell>
        </row>
        <row r="75955">
          <cell r="B75955" t="str">
            <v>CX5AG601004</v>
          </cell>
        </row>
        <row r="75956">
          <cell r="B75956" t="str">
            <v>CX5AG601004</v>
          </cell>
        </row>
        <row r="75957">
          <cell r="B75957" t="str">
            <v>CX5AG601004</v>
          </cell>
        </row>
        <row r="75958">
          <cell r="B75958" t="str">
            <v>CX5AG601004</v>
          </cell>
        </row>
        <row r="75959">
          <cell r="B75959" t="str">
            <v>CX5AG601004</v>
          </cell>
        </row>
        <row r="75960">
          <cell r="B75960" t="str">
            <v>CX5AG601004</v>
          </cell>
        </row>
        <row r="75961">
          <cell r="B75961" t="str">
            <v>CX5AG601004</v>
          </cell>
        </row>
        <row r="75962">
          <cell r="B75962" t="str">
            <v>CX5AG601004</v>
          </cell>
        </row>
        <row r="75963">
          <cell r="B75963" t="str">
            <v>CX5AG601004</v>
          </cell>
        </row>
        <row r="75964">
          <cell r="B75964" t="str">
            <v>CX5AG601004</v>
          </cell>
        </row>
        <row r="75965">
          <cell r="B75965" t="str">
            <v>CX5AG601004</v>
          </cell>
        </row>
        <row r="75966">
          <cell r="B75966" t="str">
            <v>CX5AG601004</v>
          </cell>
        </row>
        <row r="75967">
          <cell r="B75967" t="str">
            <v>CX5AG601004</v>
          </cell>
        </row>
        <row r="75968">
          <cell r="B75968" t="str">
            <v>CX5AG601004</v>
          </cell>
        </row>
        <row r="75969">
          <cell r="B75969" t="str">
            <v>CX5AG601004</v>
          </cell>
        </row>
        <row r="75970">
          <cell r="B75970" t="str">
            <v>CX5AG601004</v>
          </cell>
        </row>
        <row r="75971">
          <cell r="B75971" t="str">
            <v>CX5AG601004</v>
          </cell>
        </row>
        <row r="75972">
          <cell r="B75972" t="str">
            <v>CX5AG601004</v>
          </cell>
        </row>
        <row r="75973">
          <cell r="B75973" t="str">
            <v>CX5AG601004</v>
          </cell>
        </row>
        <row r="75974">
          <cell r="B75974" t="str">
            <v>CX5AG601004</v>
          </cell>
        </row>
        <row r="75975">
          <cell r="B75975" t="str">
            <v>CX5AG601004</v>
          </cell>
        </row>
        <row r="75976">
          <cell r="B75976" t="str">
            <v>CX5AG601004</v>
          </cell>
        </row>
        <row r="75977">
          <cell r="B75977" t="str">
            <v>CX5AG601004</v>
          </cell>
        </row>
        <row r="75978">
          <cell r="B75978" t="str">
            <v>CX5AG601004</v>
          </cell>
        </row>
        <row r="75979">
          <cell r="B75979" t="str">
            <v>CX5AG601004</v>
          </cell>
        </row>
        <row r="75980">
          <cell r="B75980" t="str">
            <v>CX5AG601004</v>
          </cell>
        </row>
        <row r="75981">
          <cell r="B75981" t="str">
            <v>CX5AG601004</v>
          </cell>
        </row>
        <row r="75982">
          <cell r="B75982" t="str">
            <v>CX5AG601004</v>
          </cell>
        </row>
        <row r="75983">
          <cell r="B75983" t="str">
            <v>CX5AG601004</v>
          </cell>
        </row>
        <row r="75984">
          <cell r="B75984" t="str">
            <v>CX5AG601004</v>
          </cell>
        </row>
        <row r="75985">
          <cell r="B75985" t="str">
            <v>CX5AG601004</v>
          </cell>
        </row>
        <row r="75986">
          <cell r="B75986" t="str">
            <v>CX5AG601004</v>
          </cell>
        </row>
        <row r="75987">
          <cell r="B75987" t="str">
            <v>CX5AG601004</v>
          </cell>
        </row>
        <row r="75988">
          <cell r="B75988" t="str">
            <v>CX5AG601004</v>
          </cell>
        </row>
        <row r="75989">
          <cell r="B75989" t="str">
            <v>CX5AG601004</v>
          </cell>
        </row>
        <row r="75990">
          <cell r="B75990" t="str">
            <v>CX5AG601004</v>
          </cell>
        </row>
        <row r="75991">
          <cell r="B75991" t="str">
            <v>CX5AG601004</v>
          </cell>
        </row>
        <row r="75992">
          <cell r="B75992" t="str">
            <v>CX5AG601004</v>
          </cell>
        </row>
        <row r="75993">
          <cell r="B75993" t="str">
            <v>CX5AG601004</v>
          </cell>
        </row>
        <row r="75994">
          <cell r="B75994" t="str">
            <v>CX5AG601004</v>
          </cell>
        </row>
        <row r="75995">
          <cell r="B75995" t="str">
            <v>CX5AG601004</v>
          </cell>
        </row>
        <row r="75996">
          <cell r="B75996" t="str">
            <v>CX5AG601004</v>
          </cell>
        </row>
        <row r="75997">
          <cell r="B75997" t="str">
            <v>CX5AG601004</v>
          </cell>
        </row>
        <row r="75998">
          <cell r="B75998" t="str">
            <v>CX5AG601004</v>
          </cell>
        </row>
        <row r="75999">
          <cell r="B75999" t="str">
            <v>CX5AG601004</v>
          </cell>
        </row>
        <row r="76000">
          <cell r="B76000" t="str">
            <v>CX5AG601004</v>
          </cell>
        </row>
        <row r="76001">
          <cell r="B76001" t="str">
            <v>CX5AG601004</v>
          </cell>
        </row>
        <row r="76002">
          <cell r="B76002" t="str">
            <v>CX5AG601004</v>
          </cell>
        </row>
        <row r="76003">
          <cell r="B76003" t="str">
            <v>CX5AG601004</v>
          </cell>
        </row>
        <row r="76004">
          <cell r="B76004" t="str">
            <v>CX5AG601004</v>
          </cell>
        </row>
        <row r="76005">
          <cell r="B76005" t="str">
            <v>CX5AG601004</v>
          </cell>
        </row>
        <row r="76006">
          <cell r="B76006" t="str">
            <v>CX5AG601004</v>
          </cell>
        </row>
        <row r="76007">
          <cell r="B76007" t="str">
            <v>CX5AG601004</v>
          </cell>
        </row>
        <row r="76008">
          <cell r="B76008" t="str">
            <v>CX5AG601004</v>
          </cell>
        </row>
        <row r="76009">
          <cell r="B76009" t="str">
            <v>CX5AG601004</v>
          </cell>
        </row>
        <row r="76010">
          <cell r="B76010" t="str">
            <v>CX5AG601004</v>
          </cell>
        </row>
        <row r="76011">
          <cell r="B76011" t="str">
            <v>CX5AG601004</v>
          </cell>
        </row>
        <row r="76012">
          <cell r="B76012" t="str">
            <v>CX5AG601004</v>
          </cell>
        </row>
        <row r="76013">
          <cell r="B76013" t="str">
            <v>CX5AG601004</v>
          </cell>
        </row>
        <row r="76014">
          <cell r="B76014" t="str">
            <v>CX5AG601004</v>
          </cell>
        </row>
        <row r="76015">
          <cell r="B76015" t="str">
            <v>CX5AG601004</v>
          </cell>
        </row>
        <row r="76016">
          <cell r="B76016" t="str">
            <v>CX5AG601004</v>
          </cell>
        </row>
        <row r="76017">
          <cell r="B76017" t="str">
            <v>CX5AG601004</v>
          </cell>
        </row>
        <row r="76018">
          <cell r="B76018" t="str">
            <v>CX5AG601004</v>
          </cell>
        </row>
        <row r="76019">
          <cell r="B76019" t="str">
            <v>CX5AG601004</v>
          </cell>
        </row>
        <row r="76020">
          <cell r="B76020" t="str">
            <v>CX5AG121002</v>
          </cell>
        </row>
        <row r="76021">
          <cell r="B76021" t="str">
            <v>CX5AG121002</v>
          </cell>
        </row>
        <row r="76022">
          <cell r="B76022" t="str">
            <v>CX5AG121002</v>
          </cell>
        </row>
        <row r="76023">
          <cell r="B76023" t="str">
            <v>CX5AG121002</v>
          </cell>
        </row>
        <row r="76024">
          <cell r="B76024" t="str">
            <v>CX5AG121002</v>
          </cell>
        </row>
        <row r="76025">
          <cell r="B76025" t="str">
            <v>CX5AG121002</v>
          </cell>
        </row>
        <row r="76026">
          <cell r="B76026" t="str">
            <v>CX5AG121002</v>
          </cell>
        </row>
        <row r="76027">
          <cell r="B76027" t="str">
            <v>CX5AG121002</v>
          </cell>
        </row>
        <row r="76028">
          <cell r="B76028" t="str">
            <v>CX5AG121002</v>
          </cell>
        </row>
        <row r="76029">
          <cell r="B76029" t="str">
            <v>CX5AG121002</v>
          </cell>
        </row>
        <row r="76030">
          <cell r="B76030" t="str">
            <v>CX5AG121002</v>
          </cell>
        </row>
        <row r="76031">
          <cell r="B76031" t="str">
            <v>CX5AG121002</v>
          </cell>
        </row>
        <row r="76032">
          <cell r="B76032" t="str">
            <v>CX5AG121002</v>
          </cell>
        </row>
        <row r="76033">
          <cell r="B76033" t="str">
            <v>CX5AG121002</v>
          </cell>
        </row>
        <row r="76034">
          <cell r="B76034" t="str">
            <v>CX5AG121002</v>
          </cell>
        </row>
        <row r="76035">
          <cell r="B76035" t="str">
            <v>CX5AG121002</v>
          </cell>
        </row>
        <row r="76036">
          <cell r="B76036" t="str">
            <v>CX5AG121002</v>
          </cell>
        </row>
        <row r="76037">
          <cell r="B76037" t="str">
            <v>CX5AG121002</v>
          </cell>
        </row>
        <row r="76038">
          <cell r="B76038" t="str">
            <v>CX5AG121002</v>
          </cell>
        </row>
        <row r="76039">
          <cell r="B76039" t="str">
            <v>CX5AG121002</v>
          </cell>
        </row>
        <row r="76040">
          <cell r="B76040" t="str">
            <v>CX5AG121002</v>
          </cell>
        </row>
        <row r="76041">
          <cell r="B76041" t="str">
            <v>CX5AG121002</v>
          </cell>
        </row>
        <row r="76042">
          <cell r="B76042" t="str">
            <v>CX5AG121002</v>
          </cell>
        </row>
        <row r="76043">
          <cell r="B76043" t="str">
            <v>CX5AG121002</v>
          </cell>
        </row>
        <row r="76044">
          <cell r="B76044" t="str">
            <v>CX5AG121002</v>
          </cell>
        </row>
        <row r="76045">
          <cell r="B76045" t="str">
            <v>CX5AG121002</v>
          </cell>
        </row>
        <row r="76046">
          <cell r="B76046" t="str">
            <v>CX5AG121002</v>
          </cell>
        </row>
        <row r="76047">
          <cell r="B76047" t="str">
            <v>CX5AG121002</v>
          </cell>
        </row>
        <row r="76048">
          <cell r="B76048" t="str">
            <v>CX5AG121002</v>
          </cell>
        </row>
        <row r="76049">
          <cell r="B76049" t="str">
            <v>CX5AG121002</v>
          </cell>
        </row>
        <row r="76050">
          <cell r="B76050" t="str">
            <v>CX5AG121002</v>
          </cell>
        </row>
        <row r="76051">
          <cell r="B76051" t="str">
            <v>CX5AG121002</v>
          </cell>
        </row>
        <row r="76052">
          <cell r="B76052" t="str">
            <v>CX5AG121002</v>
          </cell>
        </row>
        <row r="76053">
          <cell r="B76053" t="str">
            <v>CX5AG121002</v>
          </cell>
        </row>
        <row r="76054">
          <cell r="B76054" t="str">
            <v>CX5AG121002</v>
          </cell>
        </row>
        <row r="76055">
          <cell r="B76055" t="str">
            <v>CX5AG121002</v>
          </cell>
        </row>
        <row r="76056">
          <cell r="B76056" t="str">
            <v>CX5AG121002</v>
          </cell>
        </row>
        <row r="76057">
          <cell r="B76057" t="str">
            <v>CX5AG121002</v>
          </cell>
        </row>
        <row r="76058">
          <cell r="B76058" t="str">
            <v>CX5AG121002</v>
          </cell>
        </row>
        <row r="76059">
          <cell r="B76059" t="str">
            <v>CX5AG121002</v>
          </cell>
        </row>
        <row r="76060">
          <cell r="B76060" t="str">
            <v>CX5AG121002</v>
          </cell>
        </row>
        <row r="76061">
          <cell r="B76061" t="str">
            <v>CX5AG121002</v>
          </cell>
        </row>
        <row r="76062">
          <cell r="B76062" t="str">
            <v>CX5AG121002</v>
          </cell>
        </row>
        <row r="76063">
          <cell r="B76063" t="str">
            <v>CX5AG121002</v>
          </cell>
        </row>
        <row r="76064">
          <cell r="B76064" t="str">
            <v>CX5AG121002</v>
          </cell>
        </row>
        <row r="76065">
          <cell r="B76065" t="str">
            <v>CX5AG121002</v>
          </cell>
        </row>
        <row r="76066">
          <cell r="B76066" t="str">
            <v>CX5AG121002</v>
          </cell>
        </row>
        <row r="76067">
          <cell r="B76067" t="str">
            <v>CX5AG121002</v>
          </cell>
        </row>
        <row r="76068">
          <cell r="B76068" t="str">
            <v>CX5AG121002</v>
          </cell>
        </row>
        <row r="76069">
          <cell r="B76069" t="str">
            <v>CX5AG121002</v>
          </cell>
        </row>
        <row r="76070">
          <cell r="B76070" t="str">
            <v>CX5AG121002</v>
          </cell>
        </row>
        <row r="76071">
          <cell r="B76071" t="str">
            <v>CX5AG121002</v>
          </cell>
        </row>
        <row r="76072">
          <cell r="B76072" t="str">
            <v>CX5AG121002</v>
          </cell>
        </row>
        <row r="76073">
          <cell r="B76073" t="str">
            <v>CX5AG121002</v>
          </cell>
        </row>
        <row r="76074">
          <cell r="B76074" t="str">
            <v>CX5AG121002</v>
          </cell>
        </row>
        <row r="76075">
          <cell r="B76075" t="str">
            <v>CX5AG121002</v>
          </cell>
        </row>
        <row r="76076">
          <cell r="B76076" t="str">
            <v>CX5AG121002</v>
          </cell>
        </row>
        <row r="76077">
          <cell r="B76077" t="str">
            <v>CX5AG121002</v>
          </cell>
        </row>
        <row r="76078">
          <cell r="B76078" t="str">
            <v>CX5AG121002</v>
          </cell>
        </row>
        <row r="76079">
          <cell r="B76079" t="str">
            <v>CX5AG121002</v>
          </cell>
        </row>
        <row r="76080">
          <cell r="B76080" t="str">
            <v>CX5AG121002</v>
          </cell>
        </row>
        <row r="76081">
          <cell r="B76081" t="str">
            <v>CX5AG121002</v>
          </cell>
        </row>
        <row r="76082">
          <cell r="B76082" t="str">
            <v>CX5AG121002</v>
          </cell>
        </row>
        <row r="76083">
          <cell r="B76083" t="str">
            <v>CX5AG121002</v>
          </cell>
        </row>
        <row r="76084">
          <cell r="B76084" t="str">
            <v>CX5AG121002</v>
          </cell>
        </row>
        <row r="76085">
          <cell r="B76085" t="str">
            <v>CX5AG121002</v>
          </cell>
        </row>
        <row r="76086">
          <cell r="B76086" t="str">
            <v>CX330T30000</v>
          </cell>
        </row>
        <row r="76087">
          <cell r="B76087" t="str">
            <v>CX330T30000</v>
          </cell>
        </row>
        <row r="76088">
          <cell r="B76088" t="str">
            <v>CX330T30000</v>
          </cell>
        </row>
        <row r="76089">
          <cell r="B76089" t="str">
            <v>CX330T30000</v>
          </cell>
        </row>
        <row r="76090">
          <cell r="B76090" t="str">
            <v>CX330T30000</v>
          </cell>
        </row>
        <row r="76091">
          <cell r="B76091" t="str">
            <v>CX330T30000</v>
          </cell>
        </row>
        <row r="76092">
          <cell r="B76092" t="str">
            <v>CX330T30000</v>
          </cell>
        </row>
        <row r="76093">
          <cell r="B76093" t="str">
            <v>CX330T30000</v>
          </cell>
        </row>
        <row r="76094">
          <cell r="B76094" t="str">
            <v>CX330T30000</v>
          </cell>
        </row>
        <row r="76095">
          <cell r="B76095" t="str">
            <v>CX330T30000</v>
          </cell>
        </row>
        <row r="76096">
          <cell r="B76096" t="str">
            <v>CX330T30000</v>
          </cell>
        </row>
        <row r="76097">
          <cell r="B76097" t="str">
            <v>CX330T30000</v>
          </cell>
        </row>
        <row r="76098">
          <cell r="B76098" t="str">
            <v>CX330T30000</v>
          </cell>
        </row>
        <row r="76099">
          <cell r="B76099" t="str">
            <v>CX330T30000</v>
          </cell>
        </row>
        <row r="76100">
          <cell r="B76100" t="str">
            <v>CX330T30000</v>
          </cell>
        </row>
        <row r="76101">
          <cell r="B76101" t="str">
            <v>CX330T30000</v>
          </cell>
        </row>
        <row r="76102">
          <cell r="B76102" t="str">
            <v>CX330T30000</v>
          </cell>
        </row>
        <row r="76103">
          <cell r="B76103" t="str">
            <v>CX330T30000</v>
          </cell>
        </row>
        <row r="76104">
          <cell r="B76104" t="str">
            <v>CX330T30000</v>
          </cell>
        </row>
        <row r="76105">
          <cell r="B76105" t="str">
            <v>CX330T30000</v>
          </cell>
        </row>
        <row r="76106">
          <cell r="B76106" t="str">
            <v>CX330T30000</v>
          </cell>
        </row>
        <row r="76107">
          <cell r="B76107" t="str">
            <v>CX330T30000</v>
          </cell>
        </row>
        <row r="76108">
          <cell r="B76108" t="str">
            <v>CX330T30000</v>
          </cell>
        </row>
        <row r="76109">
          <cell r="B76109" t="str">
            <v>CX330T30000</v>
          </cell>
        </row>
        <row r="76110">
          <cell r="B76110" t="str">
            <v>CX330T30000</v>
          </cell>
        </row>
        <row r="76111">
          <cell r="B76111" t="str">
            <v>CX330T30000</v>
          </cell>
        </row>
        <row r="76112">
          <cell r="B76112" t="str">
            <v>CX330T30000</v>
          </cell>
        </row>
        <row r="76113">
          <cell r="B76113" t="str">
            <v>CX330T30000</v>
          </cell>
        </row>
        <row r="76114">
          <cell r="B76114" t="str">
            <v>CX330T30000</v>
          </cell>
        </row>
        <row r="76115">
          <cell r="B76115" t="str">
            <v>CX330T30000</v>
          </cell>
        </row>
        <row r="76116">
          <cell r="B76116" t="str">
            <v>CX330T30000</v>
          </cell>
        </row>
        <row r="76117">
          <cell r="B76117" t="str">
            <v>CX330T30000</v>
          </cell>
        </row>
        <row r="76118">
          <cell r="B76118" t="str">
            <v>CX330T30000</v>
          </cell>
        </row>
        <row r="76119">
          <cell r="B76119" t="str">
            <v>CX330T30000</v>
          </cell>
        </row>
        <row r="76120">
          <cell r="B76120" t="str">
            <v>CX330T30000</v>
          </cell>
        </row>
        <row r="76121">
          <cell r="B76121" t="str">
            <v>CX330T30000</v>
          </cell>
        </row>
        <row r="76122">
          <cell r="B76122" t="str">
            <v>CX330T30000</v>
          </cell>
        </row>
        <row r="76123">
          <cell r="B76123" t="str">
            <v>CX330T30000</v>
          </cell>
        </row>
        <row r="76124">
          <cell r="B76124" t="str">
            <v>CX330T30000</v>
          </cell>
        </row>
        <row r="76125">
          <cell r="B76125" t="str">
            <v>CX330T30000</v>
          </cell>
        </row>
        <row r="76126">
          <cell r="B76126" t="str">
            <v>CX330T30000</v>
          </cell>
        </row>
        <row r="76127">
          <cell r="B76127" t="str">
            <v>CX330T30000</v>
          </cell>
        </row>
        <row r="76128">
          <cell r="B76128" t="str">
            <v>CX330T30000</v>
          </cell>
        </row>
        <row r="76129">
          <cell r="B76129" t="str">
            <v>CX330T30000</v>
          </cell>
        </row>
        <row r="76130">
          <cell r="B76130" t="str">
            <v>CX330T30000</v>
          </cell>
        </row>
        <row r="76131">
          <cell r="B76131" t="str">
            <v>CX330T30000</v>
          </cell>
        </row>
        <row r="76132">
          <cell r="B76132" t="str">
            <v>CX330T30000</v>
          </cell>
        </row>
        <row r="76133">
          <cell r="B76133" t="str">
            <v>CX330T30000</v>
          </cell>
        </row>
        <row r="76134">
          <cell r="B76134" t="str">
            <v>CX330T30000</v>
          </cell>
        </row>
        <row r="76135">
          <cell r="B76135" t="str">
            <v>CX330T30000</v>
          </cell>
        </row>
        <row r="76136">
          <cell r="B76136" t="str">
            <v>CX330T30000</v>
          </cell>
        </row>
        <row r="76137">
          <cell r="B76137" t="str">
            <v>CX330T30000</v>
          </cell>
        </row>
        <row r="76138">
          <cell r="B76138" t="str">
            <v>CX330T30000</v>
          </cell>
        </row>
        <row r="76139">
          <cell r="B76139" t="str">
            <v>CX330T30000</v>
          </cell>
        </row>
        <row r="76140">
          <cell r="B76140" t="str">
            <v>CX330T30000</v>
          </cell>
        </row>
        <row r="76141">
          <cell r="B76141" t="str">
            <v>CX330T30000</v>
          </cell>
        </row>
        <row r="76142">
          <cell r="B76142" t="str">
            <v>CX330T30000</v>
          </cell>
        </row>
        <row r="76143">
          <cell r="B76143" t="str">
            <v>CX330T30000</v>
          </cell>
        </row>
        <row r="76144">
          <cell r="B76144" t="str">
            <v>CX330T30000</v>
          </cell>
        </row>
        <row r="76145">
          <cell r="B76145" t="str">
            <v>CX330T30000</v>
          </cell>
        </row>
        <row r="76146">
          <cell r="B76146" t="str">
            <v>CX330T30000</v>
          </cell>
        </row>
        <row r="76147">
          <cell r="B76147" t="str">
            <v>CX330T30000</v>
          </cell>
        </row>
        <row r="76148">
          <cell r="B76148" t="str">
            <v>CX330T30000</v>
          </cell>
        </row>
        <row r="76149">
          <cell r="B76149" t="str">
            <v>CX330T30000</v>
          </cell>
        </row>
        <row r="76150">
          <cell r="B76150" t="str">
            <v>CX330T30000</v>
          </cell>
        </row>
        <row r="76151">
          <cell r="B76151" t="str">
            <v>CX330T30000</v>
          </cell>
        </row>
        <row r="76152">
          <cell r="B76152" t="str">
            <v>CX330T30000</v>
          </cell>
        </row>
        <row r="76153">
          <cell r="B76153" t="str">
            <v>CX330T30000</v>
          </cell>
        </row>
        <row r="76154">
          <cell r="B76154" t="str">
            <v>CX900HL2002</v>
          </cell>
        </row>
        <row r="76155">
          <cell r="B76155" t="str">
            <v>CX900HL2002</v>
          </cell>
        </row>
        <row r="76156">
          <cell r="B76156" t="str">
            <v>CX900HL2002</v>
          </cell>
        </row>
        <row r="76157">
          <cell r="B76157" t="str">
            <v>CX900HL2002</v>
          </cell>
        </row>
        <row r="76158">
          <cell r="B76158" t="str">
            <v>CX900HL2002</v>
          </cell>
        </row>
        <row r="76159">
          <cell r="B76159" t="str">
            <v>CX900HL2002</v>
          </cell>
        </row>
        <row r="76160">
          <cell r="B76160" t="str">
            <v>CX900HL2002</v>
          </cell>
        </row>
        <row r="76161">
          <cell r="B76161" t="str">
            <v>CX900HL2002</v>
          </cell>
        </row>
        <row r="76162">
          <cell r="B76162" t="str">
            <v>CX900HL2002</v>
          </cell>
        </row>
        <row r="76163">
          <cell r="B76163" t="str">
            <v>CX900HL2002</v>
          </cell>
        </row>
        <row r="76164">
          <cell r="B76164" t="str">
            <v>CX900HL2002</v>
          </cell>
        </row>
        <row r="76165">
          <cell r="B76165" t="str">
            <v>CX900HL2002</v>
          </cell>
        </row>
        <row r="76166">
          <cell r="B76166" t="str">
            <v>CX900HL2002</v>
          </cell>
        </row>
        <row r="76167">
          <cell r="B76167" t="str">
            <v>CX900HL2002</v>
          </cell>
        </row>
        <row r="76168">
          <cell r="B76168" t="str">
            <v>CX900HL2002</v>
          </cell>
        </row>
        <row r="76169">
          <cell r="B76169" t="str">
            <v>CX900HL2002</v>
          </cell>
        </row>
        <row r="76170">
          <cell r="B76170" t="str">
            <v>CX900HL2002</v>
          </cell>
        </row>
        <row r="76171">
          <cell r="B76171" t="str">
            <v>CX900HL2002</v>
          </cell>
        </row>
        <row r="76172">
          <cell r="B76172" t="str">
            <v>CX900HL2002</v>
          </cell>
        </row>
        <row r="76173">
          <cell r="B76173" t="str">
            <v>CX900HL2002</v>
          </cell>
        </row>
        <row r="76174">
          <cell r="B76174" t="str">
            <v>CX900HL2002</v>
          </cell>
        </row>
        <row r="76175">
          <cell r="B76175" t="str">
            <v>CX900HL2002</v>
          </cell>
        </row>
        <row r="76176">
          <cell r="B76176" t="str">
            <v>CX900HL2002</v>
          </cell>
        </row>
        <row r="76177">
          <cell r="B76177" t="str">
            <v>CX900HL2002</v>
          </cell>
        </row>
        <row r="76178">
          <cell r="B76178" t="str">
            <v>CX900HL2002</v>
          </cell>
        </row>
        <row r="76179">
          <cell r="B76179" t="str">
            <v>CX900HL2002</v>
          </cell>
        </row>
        <row r="76180">
          <cell r="B76180" t="str">
            <v>DA0ZAWTB8D0</v>
          </cell>
        </row>
        <row r="76181">
          <cell r="B76181" t="str">
            <v>DA0ZAWTB8D0</v>
          </cell>
        </row>
        <row r="76182">
          <cell r="B76182" t="str">
            <v>DA0ZAWTB8D0</v>
          </cell>
        </row>
        <row r="76183">
          <cell r="B76183" t="str">
            <v>DA0ZAWTB8D0</v>
          </cell>
        </row>
        <row r="76184">
          <cell r="B76184" t="str">
            <v>DA0ZAWTB8D0</v>
          </cell>
        </row>
        <row r="76185">
          <cell r="B76185" t="str">
            <v>DA0ZAWTB8D0</v>
          </cell>
        </row>
        <row r="76186">
          <cell r="B76186" t="str">
            <v>DA0ZAWTB8D0</v>
          </cell>
        </row>
        <row r="76187">
          <cell r="B76187" t="str">
            <v>DA0ZAWTB8D0</v>
          </cell>
        </row>
        <row r="76188">
          <cell r="B76188" t="str">
            <v>DA0ZAWTB8D0</v>
          </cell>
        </row>
        <row r="76189">
          <cell r="B76189" t="str">
            <v>DA0ZAWTB8D0</v>
          </cell>
        </row>
        <row r="76190">
          <cell r="B76190" t="str">
            <v>DA0ZAWTB8D0</v>
          </cell>
        </row>
        <row r="76191">
          <cell r="B76191" t="str">
            <v>DA0ZAWTB8D0</v>
          </cell>
        </row>
        <row r="76192">
          <cell r="B76192" t="str">
            <v>DA0ZAWTB8D0</v>
          </cell>
        </row>
        <row r="76193">
          <cell r="B76193" t="str">
            <v>DA0ZAWMB8G0</v>
          </cell>
        </row>
        <row r="76194">
          <cell r="B76194" t="str">
            <v>DA0ZAWMB8G0</v>
          </cell>
        </row>
        <row r="76195">
          <cell r="B76195" t="str">
            <v>DA0ZAWMB8G0</v>
          </cell>
        </row>
        <row r="76196">
          <cell r="B76196" t="str">
            <v>DA0ZAWMB8G0</v>
          </cell>
        </row>
        <row r="76197">
          <cell r="B76197" t="str">
            <v>DA0ZAWMB8G0</v>
          </cell>
        </row>
        <row r="76198">
          <cell r="B76198" t="str">
            <v>DA0ZAWMB8G0</v>
          </cell>
        </row>
        <row r="76199">
          <cell r="B76199" t="str">
            <v>DA0ZAWMB8G0</v>
          </cell>
        </row>
        <row r="76200">
          <cell r="B76200" t="str">
            <v>DA0ZAWMB8G0</v>
          </cell>
        </row>
        <row r="76201">
          <cell r="B76201" t="str">
            <v>DA0ZAWMB8G0</v>
          </cell>
        </row>
        <row r="76202">
          <cell r="B76202" t="str">
            <v>DA0ZAWMB8G0</v>
          </cell>
        </row>
        <row r="76203">
          <cell r="B76203" t="str">
            <v>DA0ZAWMB8G0</v>
          </cell>
        </row>
        <row r="76204">
          <cell r="B76204" t="str">
            <v>CY00G050B00</v>
          </cell>
        </row>
        <row r="76205">
          <cell r="B76205" t="str">
            <v>CY00G050B00</v>
          </cell>
        </row>
        <row r="76206">
          <cell r="B76206" t="str">
            <v>CY00G050B00</v>
          </cell>
        </row>
        <row r="76207">
          <cell r="B76207" t="str">
            <v>CY00G050B00</v>
          </cell>
        </row>
        <row r="76208">
          <cell r="B76208" t="str">
            <v>CY00G050B00</v>
          </cell>
        </row>
        <row r="76209">
          <cell r="B76209" t="str">
            <v>CY00G050B00</v>
          </cell>
        </row>
        <row r="76210">
          <cell r="B76210" t="str">
            <v>CY00G050B00</v>
          </cell>
        </row>
        <row r="76211">
          <cell r="B76211" t="str">
            <v>CY00G050B00</v>
          </cell>
        </row>
        <row r="76212">
          <cell r="B76212" t="str">
            <v>CY00G050B00</v>
          </cell>
        </row>
        <row r="76213">
          <cell r="B76213" t="str">
            <v>CY00G050B00</v>
          </cell>
        </row>
        <row r="76214">
          <cell r="B76214" t="str">
            <v>CY00G050B00</v>
          </cell>
        </row>
        <row r="76215">
          <cell r="B76215" t="str">
            <v>CY00G050B00</v>
          </cell>
        </row>
        <row r="76216">
          <cell r="B76216" t="str">
            <v>CY00G050B00</v>
          </cell>
        </row>
        <row r="76217">
          <cell r="B76217" t="str">
            <v>CY00G050B00</v>
          </cell>
        </row>
        <row r="76218">
          <cell r="B76218" t="str">
            <v>CY00G050B00</v>
          </cell>
        </row>
        <row r="76219">
          <cell r="B76219" t="str">
            <v>CY00G050B00</v>
          </cell>
        </row>
        <row r="76220">
          <cell r="B76220" t="str">
            <v>CY00G050B00</v>
          </cell>
        </row>
        <row r="76221">
          <cell r="B76221" t="str">
            <v>CY00G050B00</v>
          </cell>
        </row>
        <row r="76222">
          <cell r="B76222" t="str">
            <v>CY00G050B00</v>
          </cell>
        </row>
        <row r="76223">
          <cell r="B76223" t="str">
            <v>CY00G050B00</v>
          </cell>
        </row>
        <row r="76224">
          <cell r="B76224" t="str">
            <v>CY00G050B00</v>
          </cell>
        </row>
        <row r="76225">
          <cell r="B76225" t="str">
            <v>CY00G050B00</v>
          </cell>
        </row>
        <row r="76226">
          <cell r="B76226" t="str">
            <v>CY00G050B00</v>
          </cell>
        </row>
        <row r="76227">
          <cell r="B76227" t="str">
            <v>CY00G050B00</v>
          </cell>
        </row>
        <row r="76228">
          <cell r="B76228" t="str">
            <v>CY00G050B00</v>
          </cell>
        </row>
        <row r="76229">
          <cell r="B76229" t="str">
            <v>CY00G050B00</v>
          </cell>
        </row>
        <row r="76230">
          <cell r="B76230" t="str">
            <v>CY00G050B00</v>
          </cell>
        </row>
        <row r="76231">
          <cell r="B76231" t="str">
            <v>CY00G050B00</v>
          </cell>
        </row>
        <row r="76232">
          <cell r="B76232" t="str">
            <v>CY00G050B00</v>
          </cell>
        </row>
        <row r="76233">
          <cell r="B76233" t="str">
            <v>CY00G050B00</v>
          </cell>
        </row>
        <row r="76234">
          <cell r="B76234" t="str">
            <v>CY00G050B00</v>
          </cell>
        </row>
        <row r="76235">
          <cell r="B76235" t="str">
            <v>CY00G050B00</v>
          </cell>
        </row>
        <row r="76236">
          <cell r="B76236" t="str">
            <v>CY00G050B00</v>
          </cell>
        </row>
        <row r="76237">
          <cell r="B76237" t="str">
            <v>CY00G050B00</v>
          </cell>
        </row>
        <row r="76238">
          <cell r="B76238" t="str">
            <v>CY00G050B00</v>
          </cell>
        </row>
        <row r="76239">
          <cell r="B76239" t="str">
            <v>CY00G050B00</v>
          </cell>
        </row>
        <row r="76240">
          <cell r="B76240" t="str">
            <v>CY00G050B00</v>
          </cell>
        </row>
        <row r="76241">
          <cell r="B76241" t="str">
            <v>CY00G050B00</v>
          </cell>
        </row>
        <row r="76242">
          <cell r="B76242" t="str">
            <v>CY00G050B00</v>
          </cell>
        </row>
        <row r="76243">
          <cell r="B76243" t="str">
            <v>CY00G050B00</v>
          </cell>
        </row>
        <row r="76244">
          <cell r="B76244" t="str">
            <v>CY00G050B00</v>
          </cell>
        </row>
        <row r="76245">
          <cell r="B76245" t="str">
            <v>CY00G050B00</v>
          </cell>
        </row>
        <row r="76246">
          <cell r="B76246" t="str">
            <v>CY00G050B00</v>
          </cell>
        </row>
        <row r="76247">
          <cell r="B76247" t="str">
            <v>CY00G050B00</v>
          </cell>
        </row>
        <row r="76248">
          <cell r="B76248" t="str">
            <v>CY00G050B00</v>
          </cell>
        </row>
        <row r="76249">
          <cell r="B76249" t="str">
            <v>CY00G050B00</v>
          </cell>
        </row>
        <row r="76250">
          <cell r="B76250" t="str">
            <v>CY00G050B00</v>
          </cell>
        </row>
        <row r="76251">
          <cell r="B76251" t="str">
            <v>CY00G050B00</v>
          </cell>
        </row>
        <row r="76252">
          <cell r="B76252" t="str">
            <v>CY00G050B00</v>
          </cell>
        </row>
        <row r="76253">
          <cell r="B76253" t="str">
            <v>CY00G050B00</v>
          </cell>
        </row>
        <row r="76254">
          <cell r="B76254" t="str">
            <v>CY00G050B00</v>
          </cell>
        </row>
        <row r="76255">
          <cell r="B76255" t="str">
            <v>CY00G050B00</v>
          </cell>
        </row>
        <row r="76256">
          <cell r="B76256" t="str">
            <v>CY00G050B00</v>
          </cell>
        </row>
        <row r="76257">
          <cell r="B76257" t="str">
            <v>CY00G050B00</v>
          </cell>
        </row>
        <row r="76258">
          <cell r="B76258" t="str">
            <v>CY00G050B00</v>
          </cell>
        </row>
        <row r="76259">
          <cell r="B76259" t="str">
            <v>CY00G050B00</v>
          </cell>
        </row>
        <row r="76260">
          <cell r="B76260" t="str">
            <v>CY00G050B00</v>
          </cell>
        </row>
        <row r="76261">
          <cell r="B76261" t="str">
            <v>CY00G050B00</v>
          </cell>
        </row>
        <row r="76262">
          <cell r="B76262" t="str">
            <v>CY00G050B00</v>
          </cell>
        </row>
        <row r="76263">
          <cell r="B76263" t="str">
            <v>CY00G050B00</v>
          </cell>
        </row>
        <row r="76264">
          <cell r="B76264" t="str">
            <v>CY00G050B00</v>
          </cell>
        </row>
        <row r="76265">
          <cell r="B76265" t="str">
            <v>CY00G050B00</v>
          </cell>
        </row>
        <row r="76266">
          <cell r="B76266" t="str">
            <v>CY00G050B00</v>
          </cell>
        </row>
        <row r="76267">
          <cell r="B76267" t="str">
            <v>CY00G050B00</v>
          </cell>
        </row>
        <row r="76268">
          <cell r="B76268" t="str">
            <v>CY00G050B00</v>
          </cell>
        </row>
        <row r="76269">
          <cell r="B76269" t="str">
            <v>CY00G050B00</v>
          </cell>
        </row>
        <row r="76270">
          <cell r="B76270" t="str">
            <v>CY00G050B00</v>
          </cell>
        </row>
        <row r="76271">
          <cell r="B76271" t="str">
            <v>CY00G050B00</v>
          </cell>
        </row>
        <row r="76272">
          <cell r="B76272" t="str">
            <v>CY00G050B00</v>
          </cell>
        </row>
        <row r="76273">
          <cell r="B76273" t="str">
            <v>CY00G050B00</v>
          </cell>
        </row>
        <row r="76274">
          <cell r="B76274" t="str">
            <v>CY00G050B00</v>
          </cell>
        </row>
        <row r="76275">
          <cell r="B76275" t="str">
            <v>CY00G050B00</v>
          </cell>
        </row>
        <row r="76276">
          <cell r="B76276" t="str">
            <v>CY00G050B00</v>
          </cell>
        </row>
        <row r="76277">
          <cell r="B76277" t="str">
            <v>CY00G050B00</v>
          </cell>
        </row>
        <row r="76278">
          <cell r="B76278" t="str">
            <v>CY00G050B00</v>
          </cell>
        </row>
        <row r="76279">
          <cell r="B76279" t="str">
            <v>CY00G050B00</v>
          </cell>
        </row>
        <row r="76280">
          <cell r="B76280" t="str">
            <v>CY00G050B00</v>
          </cell>
        </row>
        <row r="76281">
          <cell r="B76281" t="str">
            <v>CY00G050B00</v>
          </cell>
        </row>
        <row r="76282">
          <cell r="B76282" t="str">
            <v>CY00G050B00</v>
          </cell>
        </row>
        <row r="76283">
          <cell r="B76283" t="str">
            <v>CY00G050B00</v>
          </cell>
        </row>
        <row r="76284">
          <cell r="B76284" t="str">
            <v>CY00G050B00</v>
          </cell>
        </row>
        <row r="76285">
          <cell r="B76285" t="str">
            <v>CY00G050B00</v>
          </cell>
        </row>
        <row r="76286">
          <cell r="B76286" t="str">
            <v>CY000220Z00</v>
          </cell>
        </row>
        <row r="76287">
          <cell r="B76287" t="str">
            <v>CY000220Z00</v>
          </cell>
        </row>
        <row r="76288">
          <cell r="B76288" t="str">
            <v>CY000220Z00</v>
          </cell>
        </row>
        <row r="76289">
          <cell r="B76289" t="str">
            <v>CY000220Z00</v>
          </cell>
        </row>
        <row r="76290">
          <cell r="B76290" t="str">
            <v>CY000220Z00</v>
          </cell>
        </row>
        <row r="76291">
          <cell r="B76291" t="str">
            <v>CY000220Z00</v>
          </cell>
        </row>
        <row r="76292">
          <cell r="B76292" t="str">
            <v>CY000220Z00</v>
          </cell>
        </row>
        <row r="76293">
          <cell r="B76293" t="str">
            <v>CY000220Z00</v>
          </cell>
        </row>
        <row r="76294">
          <cell r="B76294" t="str">
            <v>CY000220Z00</v>
          </cell>
        </row>
        <row r="76295">
          <cell r="B76295" t="str">
            <v>CY000220Z00</v>
          </cell>
        </row>
        <row r="76296">
          <cell r="B76296" t="str">
            <v>CY000220Z00</v>
          </cell>
        </row>
        <row r="76297">
          <cell r="B76297" t="str">
            <v>CY000220Z00</v>
          </cell>
        </row>
        <row r="76298">
          <cell r="B76298" t="str">
            <v>CY000220Z00</v>
          </cell>
        </row>
        <row r="76299">
          <cell r="B76299" t="str">
            <v>CY000220Z00</v>
          </cell>
        </row>
        <row r="76300">
          <cell r="B76300" t="str">
            <v>CY000220Z00</v>
          </cell>
        </row>
        <row r="76301">
          <cell r="B76301" t="str">
            <v>CY000220Z00</v>
          </cell>
        </row>
        <row r="76302">
          <cell r="B76302" t="str">
            <v>CY000220Z00</v>
          </cell>
        </row>
        <row r="76303">
          <cell r="B76303" t="str">
            <v>CY000220Z00</v>
          </cell>
        </row>
        <row r="76304">
          <cell r="B76304" t="str">
            <v>CY000220Z00</v>
          </cell>
        </row>
        <row r="76305">
          <cell r="B76305" t="str">
            <v>CY000220Z00</v>
          </cell>
        </row>
        <row r="76306">
          <cell r="B76306" t="str">
            <v>CY000220Z00</v>
          </cell>
        </row>
        <row r="76307">
          <cell r="B76307" t="str">
            <v>CY000220Z00</v>
          </cell>
        </row>
        <row r="76308">
          <cell r="B76308" t="str">
            <v>CY000220Z00</v>
          </cell>
        </row>
        <row r="76309">
          <cell r="B76309" t="str">
            <v>CY000220Z00</v>
          </cell>
        </row>
        <row r="76310">
          <cell r="B76310" t="str">
            <v>CY000220Z00</v>
          </cell>
        </row>
        <row r="76311">
          <cell r="B76311" t="str">
            <v>CY000220Z00</v>
          </cell>
        </row>
        <row r="76312">
          <cell r="B76312" t="str">
            <v>CY000220Z00</v>
          </cell>
        </row>
        <row r="76313">
          <cell r="B76313" t="str">
            <v>CY000220Z00</v>
          </cell>
        </row>
        <row r="76314">
          <cell r="B76314" t="str">
            <v>CY000220Z00</v>
          </cell>
        </row>
        <row r="76315">
          <cell r="B76315" t="str">
            <v>CY000220Z00</v>
          </cell>
        </row>
        <row r="76316">
          <cell r="B76316" t="str">
            <v>CY000220Z00</v>
          </cell>
        </row>
        <row r="76317">
          <cell r="B76317" t="str">
            <v>CY000220Z00</v>
          </cell>
        </row>
        <row r="76318">
          <cell r="B76318" t="str">
            <v>CY000220Z00</v>
          </cell>
        </row>
        <row r="76319">
          <cell r="B76319" t="str">
            <v>CY000220Z00</v>
          </cell>
        </row>
        <row r="76320">
          <cell r="B76320" t="str">
            <v>CY000220Z00</v>
          </cell>
        </row>
        <row r="76321">
          <cell r="B76321" t="str">
            <v>CY000220Z00</v>
          </cell>
        </row>
        <row r="76322">
          <cell r="B76322" t="str">
            <v>CY000220Z00</v>
          </cell>
        </row>
        <row r="76323">
          <cell r="B76323" t="str">
            <v>CY000220Z00</v>
          </cell>
        </row>
        <row r="76324">
          <cell r="B76324" t="str">
            <v>CY000220Z00</v>
          </cell>
        </row>
        <row r="76325">
          <cell r="B76325" t="str">
            <v>CY000220Z00</v>
          </cell>
        </row>
        <row r="76326">
          <cell r="B76326" t="str">
            <v>CY000220Z00</v>
          </cell>
        </row>
        <row r="76327">
          <cell r="B76327" t="str">
            <v>CY000220Z00</v>
          </cell>
        </row>
        <row r="76328">
          <cell r="B76328" t="str">
            <v>CY000220Z00</v>
          </cell>
        </row>
        <row r="76329">
          <cell r="B76329" t="str">
            <v>CY000220Z00</v>
          </cell>
        </row>
        <row r="76330">
          <cell r="B76330" t="str">
            <v>CY000220Z00</v>
          </cell>
        </row>
        <row r="76331">
          <cell r="B76331" t="str">
            <v>CY000220Z00</v>
          </cell>
        </row>
        <row r="76332">
          <cell r="B76332" t="str">
            <v>CY000220Z00</v>
          </cell>
        </row>
        <row r="76333">
          <cell r="B76333" t="str">
            <v>CY000220Z00</v>
          </cell>
        </row>
        <row r="76334">
          <cell r="B76334" t="str">
            <v>CY000220Z00</v>
          </cell>
        </row>
        <row r="76335">
          <cell r="B76335" t="str">
            <v>CY000220Z00</v>
          </cell>
        </row>
        <row r="76336">
          <cell r="B76336" t="str">
            <v>CY000220Z00</v>
          </cell>
        </row>
        <row r="76337">
          <cell r="B76337" t="str">
            <v>CY000220Z00</v>
          </cell>
        </row>
        <row r="76338">
          <cell r="B76338" t="str">
            <v>CY000220Z00</v>
          </cell>
        </row>
        <row r="76339">
          <cell r="B76339" t="str">
            <v>CY000220Z00</v>
          </cell>
        </row>
        <row r="76340">
          <cell r="B76340" t="str">
            <v>CY000220Z00</v>
          </cell>
        </row>
        <row r="76341">
          <cell r="B76341" t="str">
            <v>CY000220Z00</v>
          </cell>
        </row>
        <row r="76342">
          <cell r="B76342" t="str">
            <v>CY000220Z00</v>
          </cell>
        </row>
        <row r="76343">
          <cell r="B76343" t="str">
            <v>CY000220Z00</v>
          </cell>
        </row>
        <row r="76344">
          <cell r="B76344" t="str">
            <v>CY000220Z00</v>
          </cell>
        </row>
        <row r="76345">
          <cell r="B76345" t="str">
            <v>CY000220Z00</v>
          </cell>
        </row>
        <row r="76346">
          <cell r="B76346" t="str">
            <v>CY000220Z00</v>
          </cell>
        </row>
        <row r="76347">
          <cell r="B76347" t="str">
            <v>CY000220Z00</v>
          </cell>
        </row>
        <row r="76348">
          <cell r="B76348" t="str">
            <v>CY000220Z00</v>
          </cell>
        </row>
        <row r="76349">
          <cell r="B76349" t="str">
            <v>CY000220Z00</v>
          </cell>
        </row>
        <row r="76350">
          <cell r="B76350" t="str">
            <v>CY000220Z00</v>
          </cell>
        </row>
        <row r="76351">
          <cell r="B76351" t="str">
            <v>CY000220Z00</v>
          </cell>
        </row>
        <row r="76352">
          <cell r="B76352" t="str">
            <v>CX121T30000</v>
          </cell>
        </row>
        <row r="76353">
          <cell r="B76353" t="str">
            <v>CX121T30000</v>
          </cell>
        </row>
        <row r="76354">
          <cell r="B76354" t="str">
            <v>CX121T30000</v>
          </cell>
        </row>
        <row r="76355">
          <cell r="B76355" t="str">
            <v>CX121T30000</v>
          </cell>
        </row>
        <row r="76356">
          <cell r="B76356" t="str">
            <v>CX121T30000</v>
          </cell>
        </row>
        <row r="76357">
          <cell r="B76357" t="str">
            <v>CX121T30000</v>
          </cell>
        </row>
        <row r="76358">
          <cell r="B76358" t="str">
            <v>CX121T30000</v>
          </cell>
        </row>
        <row r="76359">
          <cell r="B76359" t="str">
            <v>CX121T30000</v>
          </cell>
        </row>
        <row r="76360">
          <cell r="B76360" t="str">
            <v>CX121T30000</v>
          </cell>
        </row>
        <row r="76361">
          <cell r="B76361" t="str">
            <v>CX121T30000</v>
          </cell>
        </row>
        <row r="76362">
          <cell r="B76362" t="str">
            <v>CX121T30000</v>
          </cell>
        </row>
        <row r="76363">
          <cell r="B76363" t="str">
            <v>CX121T30000</v>
          </cell>
        </row>
        <row r="76364">
          <cell r="B76364" t="str">
            <v>CX121T30000</v>
          </cell>
        </row>
        <row r="76365">
          <cell r="B76365" t="str">
            <v>CX121T30000</v>
          </cell>
        </row>
        <row r="76366">
          <cell r="B76366" t="str">
            <v>CX121T30000</v>
          </cell>
        </row>
        <row r="76367">
          <cell r="B76367" t="str">
            <v>CX121T30000</v>
          </cell>
        </row>
        <row r="76368">
          <cell r="B76368" t="str">
            <v>CX121T30000</v>
          </cell>
        </row>
        <row r="76369">
          <cell r="B76369" t="str">
            <v>CX121T30000</v>
          </cell>
        </row>
        <row r="76370">
          <cell r="B76370" t="str">
            <v>CX121T30000</v>
          </cell>
        </row>
        <row r="76371">
          <cell r="B76371" t="str">
            <v>CX121T30000</v>
          </cell>
        </row>
        <row r="76372">
          <cell r="B76372" t="str">
            <v>CX121T30000</v>
          </cell>
        </row>
        <row r="76373">
          <cell r="B76373" t="str">
            <v>CX121T30000</v>
          </cell>
        </row>
        <row r="76374">
          <cell r="B76374" t="str">
            <v>CX121T30000</v>
          </cell>
        </row>
        <row r="76375">
          <cell r="B76375" t="str">
            <v>CX121T30000</v>
          </cell>
        </row>
        <row r="76376">
          <cell r="B76376" t="str">
            <v>CX121T30000</v>
          </cell>
        </row>
        <row r="76377">
          <cell r="B76377" t="str">
            <v>CX121T30000</v>
          </cell>
        </row>
        <row r="76378">
          <cell r="B76378" t="str">
            <v>CX121T30000</v>
          </cell>
        </row>
        <row r="76379">
          <cell r="B76379" t="str">
            <v>CX121T30000</v>
          </cell>
        </row>
        <row r="76380">
          <cell r="B76380" t="str">
            <v>CX121T30000</v>
          </cell>
        </row>
        <row r="76381">
          <cell r="B76381" t="str">
            <v>CX121T30000</v>
          </cell>
        </row>
        <row r="76382">
          <cell r="B76382" t="str">
            <v>CX121T30000</v>
          </cell>
        </row>
        <row r="76383">
          <cell r="B76383" t="str">
            <v>CX121T30000</v>
          </cell>
        </row>
        <row r="76384">
          <cell r="B76384" t="str">
            <v>CX121T30000</v>
          </cell>
        </row>
        <row r="76385">
          <cell r="B76385" t="str">
            <v>CX121T30000</v>
          </cell>
        </row>
        <row r="76386">
          <cell r="B76386" t="str">
            <v>CX121T30000</v>
          </cell>
        </row>
        <row r="76387">
          <cell r="B76387" t="str">
            <v>CX121T30000</v>
          </cell>
        </row>
        <row r="76388">
          <cell r="B76388" t="str">
            <v>CX121T30000</v>
          </cell>
        </row>
        <row r="76389">
          <cell r="B76389" t="str">
            <v>CX121T30000</v>
          </cell>
        </row>
        <row r="76390">
          <cell r="B76390" t="str">
            <v>CX121T30000</v>
          </cell>
        </row>
        <row r="76391">
          <cell r="B76391" t="str">
            <v>CX121T30000</v>
          </cell>
        </row>
        <row r="76392">
          <cell r="B76392" t="str">
            <v>CX121T30000</v>
          </cell>
        </row>
        <row r="76393">
          <cell r="B76393" t="str">
            <v>CX121T30000</v>
          </cell>
        </row>
        <row r="76394">
          <cell r="B76394" t="str">
            <v>CX121T30000</v>
          </cell>
        </row>
        <row r="76395">
          <cell r="B76395" t="str">
            <v>CX121T30000</v>
          </cell>
        </row>
        <row r="76396">
          <cell r="B76396" t="str">
            <v>CX121T30000</v>
          </cell>
        </row>
        <row r="76397">
          <cell r="B76397" t="str">
            <v>CX121T30000</v>
          </cell>
        </row>
        <row r="76398">
          <cell r="B76398" t="str">
            <v>CX121T30000</v>
          </cell>
        </row>
        <row r="76399">
          <cell r="B76399" t="str">
            <v>CX121T30000</v>
          </cell>
        </row>
        <row r="76400">
          <cell r="B76400" t="str">
            <v>CX121T30000</v>
          </cell>
        </row>
        <row r="76401">
          <cell r="B76401" t="str">
            <v>CX121T30000</v>
          </cell>
        </row>
        <row r="76402">
          <cell r="B76402" t="str">
            <v>CX121T30000</v>
          </cell>
        </row>
        <row r="76403">
          <cell r="B76403" t="str">
            <v>CX121T30000</v>
          </cell>
        </row>
        <row r="76404">
          <cell r="B76404" t="str">
            <v>CX121T30000</v>
          </cell>
        </row>
        <row r="76405">
          <cell r="B76405" t="str">
            <v>CX121T30000</v>
          </cell>
        </row>
        <row r="76406">
          <cell r="B76406" t="str">
            <v>CX121T30000</v>
          </cell>
        </row>
        <row r="76407">
          <cell r="B76407" t="str">
            <v>CX121T30000</v>
          </cell>
        </row>
        <row r="76408">
          <cell r="B76408" t="str">
            <v>CX121T30000</v>
          </cell>
        </row>
        <row r="76409">
          <cell r="B76409" t="str">
            <v>CX121T30000</v>
          </cell>
        </row>
        <row r="76410">
          <cell r="B76410" t="str">
            <v>CX121T30000</v>
          </cell>
        </row>
        <row r="76411">
          <cell r="B76411" t="str">
            <v>CX121T30000</v>
          </cell>
        </row>
        <row r="76412">
          <cell r="B76412" t="str">
            <v>CX121T30000</v>
          </cell>
        </row>
        <row r="76413">
          <cell r="B76413" t="str">
            <v>CX121T30000</v>
          </cell>
        </row>
        <row r="76414">
          <cell r="B76414" t="str">
            <v>CX121T30000</v>
          </cell>
        </row>
        <row r="76415">
          <cell r="B76415" t="str">
            <v>CX121T30000</v>
          </cell>
        </row>
        <row r="76416">
          <cell r="B76416" t="str">
            <v>CX121T30000</v>
          </cell>
        </row>
        <row r="76417">
          <cell r="B76417" t="str">
            <v>CX121T30000</v>
          </cell>
        </row>
        <row r="76418">
          <cell r="B76418" t="str">
            <v>CV+68F5MZ05</v>
          </cell>
        </row>
        <row r="76419">
          <cell r="B76419" t="str">
            <v>CV+68F5MZ05</v>
          </cell>
        </row>
        <row r="76420">
          <cell r="B76420" t="str">
            <v>CV+68F5MZ05</v>
          </cell>
        </row>
        <row r="76421">
          <cell r="B76421" t="str">
            <v>CV+68F5MZ05</v>
          </cell>
        </row>
        <row r="76422">
          <cell r="B76422" t="str">
            <v>CV+68F5MZ05</v>
          </cell>
        </row>
        <row r="76423">
          <cell r="B76423" t="str">
            <v>CV+68F5MZ05</v>
          </cell>
        </row>
        <row r="76424">
          <cell r="B76424" t="str">
            <v>CV+68F5MZ05</v>
          </cell>
        </row>
        <row r="76425">
          <cell r="B76425" t="str">
            <v>CV+68F5MZ05</v>
          </cell>
        </row>
        <row r="76426">
          <cell r="B76426" t="str">
            <v>CV+68F5MZ05</v>
          </cell>
        </row>
        <row r="76427">
          <cell r="B76427" t="str">
            <v>CV+68F5MZ05</v>
          </cell>
        </row>
        <row r="76428">
          <cell r="B76428" t="str">
            <v>CV+68F5MZ05</v>
          </cell>
        </row>
        <row r="76429">
          <cell r="B76429" t="str">
            <v>CV+68F5MZ05</v>
          </cell>
        </row>
        <row r="76430">
          <cell r="B76430" t="str">
            <v>CV+68F5MZ05</v>
          </cell>
        </row>
        <row r="76431">
          <cell r="B76431" t="str">
            <v>CV+68F5MZ05</v>
          </cell>
        </row>
        <row r="76432">
          <cell r="B76432" t="str">
            <v>CV+68F5MZ05</v>
          </cell>
        </row>
        <row r="76433">
          <cell r="B76433" t="str">
            <v>CV+68F5MZ05</v>
          </cell>
        </row>
        <row r="76434">
          <cell r="B76434" t="str">
            <v>CV+68F5MZ05</v>
          </cell>
        </row>
        <row r="76435">
          <cell r="B76435" t="str">
            <v>CV+68F5MZ05</v>
          </cell>
        </row>
        <row r="76436">
          <cell r="B76436" t="str">
            <v>CV+68F5MZ05</v>
          </cell>
        </row>
        <row r="76437">
          <cell r="B76437" t="str">
            <v>CV+68F5MZ05</v>
          </cell>
        </row>
        <row r="76438">
          <cell r="B76438" t="str">
            <v>CV+68F5MZ05</v>
          </cell>
        </row>
        <row r="76439">
          <cell r="B76439" t="str">
            <v>CV+68F5MZ05</v>
          </cell>
        </row>
        <row r="76440">
          <cell r="B76440" t="str">
            <v>CV+68F5MZ05</v>
          </cell>
        </row>
        <row r="76441">
          <cell r="B76441" t="str">
            <v>CV+68F5MZ05</v>
          </cell>
        </row>
        <row r="76442">
          <cell r="B76442" t="str">
            <v>CV+68F5MZ05</v>
          </cell>
        </row>
        <row r="76443">
          <cell r="B76443" t="str">
            <v>CV+68F5MZ05</v>
          </cell>
        </row>
        <row r="76444">
          <cell r="B76444" t="str">
            <v>CV+68F5MZ05</v>
          </cell>
        </row>
        <row r="76445">
          <cell r="B76445" t="str">
            <v>CV+68F5MZ05</v>
          </cell>
        </row>
        <row r="76446">
          <cell r="B76446" t="str">
            <v>CV+68F5MZ05</v>
          </cell>
        </row>
        <row r="76447">
          <cell r="B76447" t="str">
            <v>CV+68F5MZ05</v>
          </cell>
        </row>
        <row r="76448">
          <cell r="B76448" t="str">
            <v>CV+68F5MZ05</v>
          </cell>
        </row>
        <row r="76449">
          <cell r="B76449" t="str">
            <v>CV+68F5MZ05</v>
          </cell>
        </row>
        <row r="76450">
          <cell r="B76450" t="str">
            <v>CV+68F5MZ05</v>
          </cell>
        </row>
        <row r="76451">
          <cell r="B76451" t="str">
            <v>CV+68F5MZ05</v>
          </cell>
        </row>
        <row r="76452">
          <cell r="B76452" t="str">
            <v>CV+68F5MZ05</v>
          </cell>
        </row>
        <row r="76453">
          <cell r="B76453" t="str">
            <v>CV+68F5MZ05</v>
          </cell>
        </row>
        <row r="76454">
          <cell r="B76454" t="str">
            <v>CV+68F5MZ05</v>
          </cell>
        </row>
        <row r="76455">
          <cell r="B76455" t="str">
            <v>CV+68F5MZ05</v>
          </cell>
        </row>
        <row r="76456">
          <cell r="B76456" t="str">
            <v>CV+68F5MZ05</v>
          </cell>
        </row>
        <row r="76457">
          <cell r="B76457" t="str">
            <v>CV+68F5MZ05</v>
          </cell>
        </row>
        <row r="76458">
          <cell r="B76458" t="str">
            <v>CV+68F5MZ05</v>
          </cell>
        </row>
        <row r="76459">
          <cell r="B76459" t="str">
            <v>CV+68F5MZ05</v>
          </cell>
        </row>
        <row r="76460">
          <cell r="B76460" t="str">
            <v>CV+68F5MZ05</v>
          </cell>
        </row>
        <row r="76461">
          <cell r="B76461" t="str">
            <v>CV+68F5MZ05</v>
          </cell>
        </row>
        <row r="76462">
          <cell r="B76462" t="str">
            <v>CV+68F5MZ05</v>
          </cell>
        </row>
        <row r="76463">
          <cell r="B76463" t="str">
            <v>CV+68F5MZ05</v>
          </cell>
        </row>
        <row r="76464">
          <cell r="B76464" t="str">
            <v>CV+68F5MZ05</v>
          </cell>
        </row>
        <row r="76465">
          <cell r="B76465" t="str">
            <v>CV+68F5MZ05</v>
          </cell>
        </row>
        <row r="76466">
          <cell r="B76466" t="str">
            <v>CV+68F5MZ05</v>
          </cell>
        </row>
        <row r="76467">
          <cell r="B76467" t="str">
            <v>CV+68F5MZ05</v>
          </cell>
        </row>
        <row r="76468">
          <cell r="B76468" t="str">
            <v>CV+68F5MZ05</v>
          </cell>
        </row>
        <row r="76469">
          <cell r="B76469" t="str">
            <v>CV+68F5MZ05</v>
          </cell>
        </row>
        <row r="76470">
          <cell r="B76470" t="str">
            <v>CV+68F5MZ05</v>
          </cell>
        </row>
        <row r="76471">
          <cell r="B76471" t="str">
            <v>CV+68F5MZ05</v>
          </cell>
        </row>
        <row r="76472">
          <cell r="B76472" t="str">
            <v>CV+68F5MZ05</v>
          </cell>
        </row>
        <row r="76473">
          <cell r="B76473" t="str">
            <v>CV+68F5MZ05</v>
          </cell>
        </row>
        <row r="76474">
          <cell r="B76474" t="str">
            <v>CV+68F5MZ05</v>
          </cell>
        </row>
        <row r="76475">
          <cell r="B76475" t="str">
            <v>CV+68F5MZ05</v>
          </cell>
        </row>
        <row r="76476">
          <cell r="B76476" t="str">
            <v>CV+47R0MZ07</v>
          </cell>
        </row>
        <row r="76477">
          <cell r="B76477" t="str">
            <v>CV+47R0MZ07</v>
          </cell>
        </row>
        <row r="76478">
          <cell r="B76478" t="str">
            <v>CV+47R0MZ07</v>
          </cell>
        </row>
        <row r="76479">
          <cell r="B76479" t="str">
            <v>CV+47R0MZ07</v>
          </cell>
        </row>
        <row r="76480">
          <cell r="B76480" t="str">
            <v>CV+47R0MZ07</v>
          </cell>
        </row>
        <row r="76481">
          <cell r="B76481" t="str">
            <v>CV+47R0MZ07</v>
          </cell>
        </row>
        <row r="76482">
          <cell r="B76482" t="str">
            <v>CV+47R0MZ07</v>
          </cell>
        </row>
        <row r="76483">
          <cell r="B76483" t="str">
            <v>CV+47R0MZ07</v>
          </cell>
        </row>
        <row r="76484">
          <cell r="B76484" t="str">
            <v>CV+47R0MZ07</v>
          </cell>
        </row>
        <row r="76485">
          <cell r="B76485" t="str">
            <v>CV+47R0MZ07</v>
          </cell>
        </row>
        <row r="76486">
          <cell r="B76486" t="str">
            <v>CV+47R0MZ07</v>
          </cell>
        </row>
        <row r="76487">
          <cell r="B76487" t="str">
            <v>CV+47R0MZ07</v>
          </cell>
        </row>
        <row r="76488">
          <cell r="B76488" t="str">
            <v>CV+47R0MZ07</v>
          </cell>
        </row>
        <row r="76489">
          <cell r="B76489" t="str">
            <v>CV+47R0MZ07</v>
          </cell>
        </row>
        <row r="76490">
          <cell r="B76490" t="str">
            <v>CV+47R0MZ07</v>
          </cell>
        </row>
        <row r="76491">
          <cell r="B76491" t="str">
            <v>CV+47R0MZ07</v>
          </cell>
        </row>
        <row r="76492">
          <cell r="B76492" t="str">
            <v>CV+47R0MZ07</v>
          </cell>
        </row>
        <row r="76493">
          <cell r="B76493" t="str">
            <v>CV+47R0MZ07</v>
          </cell>
        </row>
        <row r="76494">
          <cell r="B76494" t="str">
            <v>CV+47R0MZ07</v>
          </cell>
        </row>
        <row r="76495">
          <cell r="B76495" t="str">
            <v>CV+47R0MZ07</v>
          </cell>
        </row>
        <row r="76496">
          <cell r="B76496" t="str">
            <v>CV+47R0MZ07</v>
          </cell>
        </row>
        <row r="76497">
          <cell r="B76497" t="str">
            <v>CV+47R0MZ07</v>
          </cell>
        </row>
        <row r="76498">
          <cell r="B76498" t="str">
            <v>CV+47R0MZ07</v>
          </cell>
        </row>
        <row r="76499">
          <cell r="B76499" t="str">
            <v>CV+22N0MZ04</v>
          </cell>
        </row>
        <row r="76500">
          <cell r="B76500" t="str">
            <v>CV+22N0MZ04</v>
          </cell>
        </row>
        <row r="76501">
          <cell r="B76501" t="str">
            <v>CV+22N0MZ04</v>
          </cell>
        </row>
        <row r="76502">
          <cell r="B76502" t="str">
            <v>CV+22N0MZ04</v>
          </cell>
        </row>
        <row r="76503">
          <cell r="B76503" t="str">
            <v>CV+22N0MZ04</v>
          </cell>
        </row>
        <row r="76504">
          <cell r="B76504" t="str">
            <v>CV+22N0MZ04</v>
          </cell>
        </row>
        <row r="76505">
          <cell r="B76505" t="str">
            <v>CV+22N0MZ04</v>
          </cell>
        </row>
        <row r="76506">
          <cell r="B76506" t="str">
            <v>CV+22N0MZ04</v>
          </cell>
        </row>
        <row r="76507">
          <cell r="B76507" t="str">
            <v>CV+22N0MZ04</v>
          </cell>
        </row>
        <row r="76508">
          <cell r="B76508" t="str">
            <v>CV+22N0MZ04</v>
          </cell>
        </row>
        <row r="76509">
          <cell r="B76509" t="str">
            <v>CV+22N0MZ04</v>
          </cell>
        </row>
        <row r="76510">
          <cell r="B76510" t="str">
            <v>CV+22N0MZ04</v>
          </cell>
        </row>
        <row r="76511">
          <cell r="B76511" t="str">
            <v>CV+22N0MZ04</v>
          </cell>
        </row>
        <row r="76512">
          <cell r="B76512" t="str">
            <v>CV+22N0MZ04</v>
          </cell>
        </row>
        <row r="76513">
          <cell r="B76513" t="str">
            <v>CV+22N0MZ04</v>
          </cell>
        </row>
        <row r="76514">
          <cell r="B76514" t="str">
            <v>CV+22N0MZ04</v>
          </cell>
        </row>
        <row r="76515">
          <cell r="B76515" t="str">
            <v>CV+22N0MZ04</v>
          </cell>
        </row>
        <row r="76516">
          <cell r="B76516" t="str">
            <v>CV+22N0MZ04</v>
          </cell>
        </row>
        <row r="76517">
          <cell r="B76517" t="str">
            <v>CV+22N0MZ04</v>
          </cell>
        </row>
        <row r="76518">
          <cell r="B76518" t="str">
            <v>CV+22N0MZ04</v>
          </cell>
        </row>
        <row r="76519">
          <cell r="B76519" t="str">
            <v>CV+22N0MZ04</v>
          </cell>
        </row>
        <row r="76520">
          <cell r="B76520" t="str">
            <v>CV+22N0MZ04</v>
          </cell>
        </row>
        <row r="76521">
          <cell r="B76521" t="str">
            <v>CV+22N0MZ04</v>
          </cell>
        </row>
        <row r="76522">
          <cell r="B76522" t="str">
            <v>CV+22N0MZ04</v>
          </cell>
        </row>
        <row r="76523">
          <cell r="B76523" t="str">
            <v>CV+22N0MZ04</v>
          </cell>
        </row>
        <row r="76524">
          <cell r="B76524" t="str">
            <v>CV+22N0MZ04</v>
          </cell>
        </row>
        <row r="76525">
          <cell r="B76525" t="str">
            <v>CV+22N0MZ04</v>
          </cell>
        </row>
        <row r="76526">
          <cell r="B76526" t="str">
            <v>CV+22N0MZ04</v>
          </cell>
        </row>
        <row r="76527">
          <cell r="B76527" t="str">
            <v>CV+22N0MZ04</v>
          </cell>
        </row>
        <row r="76528">
          <cell r="B76528" t="str">
            <v>CV+22N0MZ04</v>
          </cell>
        </row>
        <row r="76529">
          <cell r="B76529" t="str">
            <v>CV+15^0MZ09</v>
          </cell>
        </row>
        <row r="76530">
          <cell r="B76530" t="str">
            <v>CV+15^0MZ09</v>
          </cell>
        </row>
        <row r="76531">
          <cell r="B76531" t="str">
            <v>CV+15^0MZ09</v>
          </cell>
        </row>
        <row r="76532">
          <cell r="B76532" t="str">
            <v>CV+15^0MZ09</v>
          </cell>
        </row>
        <row r="76533">
          <cell r="B76533" t="str">
            <v>CV+15^0MZ09</v>
          </cell>
        </row>
        <row r="76534">
          <cell r="B76534" t="str">
            <v>CV+15^0MZ09</v>
          </cell>
        </row>
        <row r="76535">
          <cell r="B76535" t="str">
            <v>CV+15^0MZ09</v>
          </cell>
        </row>
        <row r="76536">
          <cell r="B76536" t="str">
            <v>CV+15^0MZ09</v>
          </cell>
        </row>
        <row r="76537">
          <cell r="B76537" t="str">
            <v>CV+15^0MZ09</v>
          </cell>
        </row>
        <row r="76538">
          <cell r="B76538" t="str">
            <v>CV+15^0MZ09</v>
          </cell>
        </row>
        <row r="76539">
          <cell r="B76539" t="str">
            <v>CV+15^0MZ09</v>
          </cell>
        </row>
        <row r="76540">
          <cell r="B76540" t="str">
            <v>CV+15^0MZ09</v>
          </cell>
        </row>
        <row r="76541">
          <cell r="B76541" t="str">
            <v>CV+15^0MZ09</v>
          </cell>
        </row>
        <row r="76542">
          <cell r="B76542" t="str">
            <v>CV+15^0MZ09</v>
          </cell>
        </row>
        <row r="76543">
          <cell r="B76543" t="str">
            <v>CV+15^0MZ09</v>
          </cell>
        </row>
        <row r="76544">
          <cell r="B76544" t="str">
            <v>CV+15^0MZ09</v>
          </cell>
        </row>
        <row r="76545">
          <cell r="B76545" t="str">
            <v>CV+15^0MZ09</v>
          </cell>
        </row>
        <row r="76546">
          <cell r="B76546" t="str">
            <v>CV+15^0MZ09</v>
          </cell>
        </row>
        <row r="76547">
          <cell r="B76547" t="str">
            <v>CV+15^0MZ09</v>
          </cell>
        </row>
        <row r="76548">
          <cell r="B76548" t="str">
            <v>CV+15^0MZ09</v>
          </cell>
        </row>
        <row r="76549">
          <cell r="B76549" t="str">
            <v>CV+15^0MZ09</v>
          </cell>
        </row>
        <row r="76550">
          <cell r="B76550" t="str">
            <v>CV-1037MZ00</v>
          </cell>
        </row>
        <row r="76551">
          <cell r="B76551" t="str">
            <v>CV-1037MZ00</v>
          </cell>
        </row>
        <row r="76552">
          <cell r="B76552" t="str">
            <v>CV-1037MZ00</v>
          </cell>
        </row>
        <row r="76553">
          <cell r="B76553" t="str">
            <v>CV-1037MZ00</v>
          </cell>
        </row>
        <row r="76554">
          <cell r="B76554" t="str">
            <v>CV-1037MZ00</v>
          </cell>
        </row>
        <row r="76555">
          <cell r="B76555" t="str">
            <v>CV-1037MZ00</v>
          </cell>
        </row>
        <row r="76556">
          <cell r="B76556" t="str">
            <v>CV-1037MZ00</v>
          </cell>
        </row>
        <row r="76557">
          <cell r="B76557" t="str">
            <v>CV-1037MZ00</v>
          </cell>
        </row>
        <row r="76558">
          <cell r="B76558" t="str">
            <v>CV-1037MZ00</v>
          </cell>
        </row>
        <row r="76559">
          <cell r="B76559" t="str">
            <v>CV-1037MZ00</v>
          </cell>
        </row>
        <row r="76560">
          <cell r="B76560" t="str">
            <v>CV-1037MZ00</v>
          </cell>
        </row>
        <row r="76561">
          <cell r="B76561" t="str">
            <v>CV-1037MZ00</v>
          </cell>
        </row>
        <row r="76562">
          <cell r="B76562" t="str">
            <v>CV-1037MZ00</v>
          </cell>
        </row>
        <row r="76563">
          <cell r="B76563" t="str">
            <v>CV-1037MZ00</v>
          </cell>
        </row>
        <row r="76564">
          <cell r="B76564" t="str">
            <v>CV-1037MZ00</v>
          </cell>
        </row>
        <row r="76565">
          <cell r="B76565" t="str">
            <v>CV-1037MZ00</v>
          </cell>
        </row>
        <row r="76566">
          <cell r="B76566" t="str">
            <v>CV-1037MZ00</v>
          </cell>
        </row>
        <row r="76567">
          <cell r="B76567" t="str">
            <v>CV-1037MZ00</v>
          </cell>
        </row>
        <row r="76568">
          <cell r="B76568" t="str">
            <v>CV-1037MZ00</v>
          </cell>
        </row>
        <row r="76569">
          <cell r="B76569" t="str">
            <v>CV-1037MZ00</v>
          </cell>
        </row>
        <row r="76570">
          <cell r="B76570" t="str">
            <v>CV-1037MZ00</v>
          </cell>
        </row>
        <row r="76571">
          <cell r="B76571" t="str">
            <v>CV-1037MZ00</v>
          </cell>
        </row>
        <row r="76572">
          <cell r="B76572" t="str">
            <v>CV-1037MZ00</v>
          </cell>
        </row>
        <row r="76573">
          <cell r="B76573" t="str">
            <v>CV-1037MZ00</v>
          </cell>
        </row>
        <row r="76574">
          <cell r="B76574" t="str">
            <v>CV-1037MZ00</v>
          </cell>
        </row>
        <row r="76575">
          <cell r="B76575" t="str">
            <v>CV-1037MZ00</v>
          </cell>
        </row>
        <row r="76576">
          <cell r="B76576" t="str">
            <v>CV-1037MZ00</v>
          </cell>
        </row>
        <row r="76577">
          <cell r="B76577" t="str">
            <v>CV-1037MZ00</v>
          </cell>
        </row>
        <row r="76578">
          <cell r="B76578" t="str">
            <v>CV-1037MZ00</v>
          </cell>
        </row>
        <row r="76579">
          <cell r="B76579" t="str">
            <v>CV-1037MZ00</v>
          </cell>
        </row>
        <row r="76580">
          <cell r="B76580" t="str">
            <v>CV-1037MZ00</v>
          </cell>
        </row>
        <row r="76581">
          <cell r="B76581" t="str">
            <v>CV-1037MZ00</v>
          </cell>
        </row>
        <row r="76582">
          <cell r="B76582" t="str">
            <v>CV-1037MZ00</v>
          </cell>
        </row>
        <row r="76583">
          <cell r="B76583" t="str">
            <v>CV-1037MZ00</v>
          </cell>
        </row>
        <row r="76584">
          <cell r="B76584" t="str">
            <v>CV-1037MZ00</v>
          </cell>
        </row>
        <row r="76585">
          <cell r="B76585" t="str">
            <v>CV-1037MZ00</v>
          </cell>
        </row>
        <row r="76586">
          <cell r="B76586" t="str">
            <v>CV-1037MZ00</v>
          </cell>
        </row>
        <row r="76587">
          <cell r="B76587" t="str">
            <v>CV-1037MZ00</v>
          </cell>
        </row>
        <row r="76588">
          <cell r="B76588" t="str">
            <v>CV-1037MZ00</v>
          </cell>
        </row>
        <row r="76589">
          <cell r="B76589" t="str">
            <v>CV-1037MZ00</v>
          </cell>
        </row>
        <row r="76590">
          <cell r="B76590" t="str">
            <v>CV-1037MZ00</v>
          </cell>
        </row>
        <row r="76591">
          <cell r="B76591" t="str">
            <v>CV-1037MZ00</v>
          </cell>
        </row>
        <row r="76592">
          <cell r="B76592" t="str">
            <v>CV-1037MZ00</v>
          </cell>
        </row>
        <row r="76593">
          <cell r="B76593" t="str">
            <v>CV-1037MZ00</v>
          </cell>
        </row>
        <row r="76594">
          <cell r="B76594" t="str">
            <v>CV-1037MZ00</v>
          </cell>
        </row>
        <row r="76595">
          <cell r="B76595" t="str">
            <v>CV-1037MZ00</v>
          </cell>
        </row>
        <row r="76596">
          <cell r="B76596" t="str">
            <v>CV-1037MZ00</v>
          </cell>
        </row>
        <row r="76597">
          <cell r="B76597" t="str">
            <v>CV-1037MZ00</v>
          </cell>
        </row>
        <row r="76598">
          <cell r="B76598" t="str">
            <v>CV-1037MZ00</v>
          </cell>
        </row>
        <row r="76599">
          <cell r="B76599" t="str">
            <v>CV-1037MZ00</v>
          </cell>
        </row>
        <row r="76600">
          <cell r="B76600" t="str">
            <v>CV-1037MZ00</v>
          </cell>
        </row>
        <row r="76601">
          <cell r="B76601" t="str">
            <v>CV-1037MZ00</v>
          </cell>
        </row>
        <row r="76602">
          <cell r="B76602" t="str">
            <v>CV-1037MZ00</v>
          </cell>
        </row>
        <row r="76603">
          <cell r="B76603" t="str">
            <v>CV-1037MZ00</v>
          </cell>
        </row>
        <row r="76604">
          <cell r="B76604" t="str">
            <v>CV-1037MZ00</v>
          </cell>
        </row>
        <row r="76605">
          <cell r="B76605" t="str">
            <v>CV-1037MZ00</v>
          </cell>
        </row>
        <row r="76606">
          <cell r="B76606" t="str">
            <v>CV-1037MZ00</v>
          </cell>
        </row>
        <row r="76607">
          <cell r="B76607" t="str">
            <v>CV-1037MZ00</v>
          </cell>
        </row>
        <row r="76608">
          <cell r="B76608" t="str">
            <v>CV-1037MZ00</v>
          </cell>
        </row>
        <row r="76609">
          <cell r="B76609" t="str">
            <v>CV-1037MZ00</v>
          </cell>
        </row>
        <row r="76610">
          <cell r="B76610" t="str">
            <v>CV-1037MZ00</v>
          </cell>
        </row>
        <row r="76611">
          <cell r="B76611" t="str">
            <v>CV-1037MZ00</v>
          </cell>
        </row>
        <row r="76612">
          <cell r="B76612" t="str">
            <v>CV-1037MZ00</v>
          </cell>
        </row>
        <row r="76613">
          <cell r="B76613" t="str">
            <v>CV-1037MZ00</v>
          </cell>
        </row>
        <row r="76614">
          <cell r="B76614" t="str">
            <v>CX08T600000</v>
          </cell>
        </row>
        <row r="76615">
          <cell r="B76615" t="str">
            <v>CX08T600000</v>
          </cell>
        </row>
        <row r="76616">
          <cell r="B76616" t="str">
            <v>CX08T600000</v>
          </cell>
        </row>
        <row r="76617">
          <cell r="B76617" t="str">
            <v>CX08T600000</v>
          </cell>
        </row>
        <row r="76618">
          <cell r="B76618" t="str">
            <v>CX08T600000</v>
          </cell>
        </row>
        <row r="76619">
          <cell r="B76619" t="str">
            <v>CX08T600000</v>
          </cell>
        </row>
        <row r="76620">
          <cell r="B76620" t="str">
            <v>CX08T600000</v>
          </cell>
        </row>
        <row r="76621">
          <cell r="B76621" t="str">
            <v>CX08T600000</v>
          </cell>
        </row>
        <row r="76622">
          <cell r="B76622" t="str">
            <v>CX08T600000</v>
          </cell>
        </row>
        <row r="76623">
          <cell r="B76623" t="str">
            <v>CX08T600000</v>
          </cell>
        </row>
        <row r="76624">
          <cell r="B76624" t="str">
            <v>CX08T600000</v>
          </cell>
        </row>
        <row r="76625">
          <cell r="B76625" t="str">
            <v>CX08T600000</v>
          </cell>
        </row>
        <row r="76626">
          <cell r="B76626" t="str">
            <v>CX08T600000</v>
          </cell>
        </row>
        <row r="76627">
          <cell r="B76627" t="str">
            <v>CX08T600000</v>
          </cell>
        </row>
        <row r="76628">
          <cell r="B76628" t="str">
            <v>CX08T600000</v>
          </cell>
        </row>
        <row r="76629">
          <cell r="B76629" t="str">
            <v>CX08T600000</v>
          </cell>
        </row>
        <row r="76630">
          <cell r="B76630" t="str">
            <v>CX08T600000</v>
          </cell>
        </row>
        <row r="76631">
          <cell r="B76631" t="str">
            <v>CX08T600000</v>
          </cell>
        </row>
        <row r="76632">
          <cell r="B76632" t="str">
            <v>CX08T600000</v>
          </cell>
        </row>
        <row r="76633">
          <cell r="B76633" t="str">
            <v>CX08T600000</v>
          </cell>
        </row>
        <row r="76634">
          <cell r="B76634" t="str">
            <v>CX08T600000</v>
          </cell>
        </row>
        <row r="76635">
          <cell r="B76635" t="str">
            <v>CX08T600000</v>
          </cell>
        </row>
        <row r="76636">
          <cell r="B76636" t="str">
            <v>CX08T600000</v>
          </cell>
        </row>
        <row r="76637">
          <cell r="B76637" t="str">
            <v>CX08T600000</v>
          </cell>
        </row>
        <row r="76638">
          <cell r="B76638" t="str">
            <v>CX08T600000</v>
          </cell>
        </row>
        <row r="76639">
          <cell r="B76639" t="str">
            <v>CX08T600000</v>
          </cell>
        </row>
        <row r="76640">
          <cell r="B76640" t="str">
            <v>CX08T600000</v>
          </cell>
        </row>
        <row r="76641">
          <cell r="B76641" t="str">
            <v>CX08T600000</v>
          </cell>
        </row>
        <row r="76642">
          <cell r="B76642" t="str">
            <v>CX08T600000</v>
          </cell>
        </row>
        <row r="76643">
          <cell r="B76643" t="str">
            <v>CX08T600000</v>
          </cell>
        </row>
        <row r="76644">
          <cell r="B76644" t="str">
            <v>CX08T600000</v>
          </cell>
        </row>
        <row r="76645">
          <cell r="B76645" t="str">
            <v>CX08T600000</v>
          </cell>
        </row>
        <row r="76646">
          <cell r="B76646" t="str">
            <v>CX08T600000</v>
          </cell>
        </row>
        <row r="76647">
          <cell r="B76647" t="str">
            <v>CX08T600000</v>
          </cell>
        </row>
        <row r="76648">
          <cell r="B76648" t="str">
            <v>CX08T600000</v>
          </cell>
        </row>
        <row r="76649">
          <cell r="B76649" t="str">
            <v>CX08T600000</v>
          </cell>
        </row>
        <row r="76650">
          <cell r="B76650" t="str">
            <v>CX08T600000</v>
          </cell>
        </row>
        <row r="76651">
          <cell r="B76651" t="str">
            <v>CX08T600000</v>
          </cell>
        </row>
        <row r="76652">
          <cell r="B76652" t="str">
            <v>CX08T600000</v>
          </cell>
        </row>
        <row r="76653">
          <cell r="B76653" t="str">
            <v>CX08T600000</v>
          </cell>
        </row>
        <row r="76654">
          <cell r="B76654" t="str">
            <v>CX08T600000</v>
          </cell>
        </row>
        <row r="76655">
          <cell r="B76655" t="str">
            <v>CX08T600000</v>
          </cell>
        </row>
        <row r="76656">
          <cell r="B76656" t="str">
            <v>CX08T600000</v>
          </cell>
        </row>
        <row r="76657">
          <cell r="B76657" t="str">
            <v>CX08T600000</v>
          </cell>
        </row>
        <row r="76658">
          <cell r="B76658" t="str">
            <v>CX08T600000</v>
          </cell>
        </row>
        <row r="76659">
          <cell r="B76659" t="str">
            <v>CX08T600000</v>
          </cell>
        </row>
        <row r="76660">
          <cell r="B76660" t="str">
            <v>CX08T600000</v>
          </cell>
        </row>
        <row r="76661">
          <cell r="B76661" t="str">
            <v>CX08T600000</v>
          </cell>
        </row>
        <row r="76662">
          <cell r="B76662" t="str">
            <v>CX08T600000</v>
          </cell>
        </row>
        <row r="76663">
          <cell r="B76663" t="str">
            <v>CX08T600000</v>
          </cell>
        </row>
        <row r="76664">
          <cell r="B76664" t="str">
            <v>CX08T600000</v>
          </cell>
        </row>
        <row r="76665">
          <cell r="B76665" t="str">
            <v>CX08T600000</v>
          </cell>
        </row>
        <row r="76666">
          <cell r="B76666" t="str">
            <v>CX08T600000</v>
          </cell>
        </row>
        <row r="76667">
          <cell r="B76667" t="str">
            <v>CX08T600000</v>
          </cell>
        </row>
        <row r="76668">
          <cell r="B76668" t="str">
            <v>CX08T600000</v>
          </cell>
        </row>
        <row r="76669">
          <cell r="B76669" t="str">
            <v>CX08T600000</v>
          </cell>
        </row>
        <row r="76670">
          <cell r="B76670" t="str">
            <v>CX08T600000</v>
          </cell>
        </row>
        <row r="76671">
          <cell r="B76671" t="str">
            <v>CX08T600000</v>
          </cell>
        </row>
        <row r="76672">
          <cell r="B76672" t="str">
            <v>CX08T600000</v>
          </cell>
        </row>
        <row r="76673">
          <cell r="B76673" t="str">
            <v>CX08T600000</v>
          </cell>
        </row>
        <row r="76674">
          <cell r="B76674" t="str">
            <v>CX08T600000</v>
          </cell>
        </row>
        <row r="76675">
          <cell r="B76675" t="str">
            <v>CX08T600000</v>
          </cell>
        </row>
        <row r="76676">
          <cell r="B76676" t="str">
            <v>CX08T600000</v>
          </cell>
        </row>
        <row r="76677">
          <cell r="B76677" t="str">
            <v>CX08T600000</v>
          </cell>
        </row>
        <row r="76678">
          <cell r="B76678" t="str">
            <v>CX08T600000</v>
          </cell>
        </row>
        <row r="76679">
          <cell r="B76679" t="str">
            <v>CX08T600000</v>
          </cell>
        </row>
        <row r="76680">
          <cell r="B76680" t="str">
            <v>CX000220011</v>
          </cell>
        </row>
        <row r="76681">
          <cell r="B76681" t="str">
            <v>CX000220011</v>
          </cell>
        </row>
        <row r="76682">
          <cell r="B76682" t="str">
            <v>CX000220011</v>
          </cell>
        </row>
        <row r="76683">
          <cell r="B76683" t="str">
            <v>CX000220011</v>
          </cell>
        </row>
        <row r="76684">
          <cell r="B76684" t="str">
            <v>CX000220011</v>
          </cell>
        </row>
        <row r="76685">
          <cell r="B76685" t="str">
            <v>CX000220011</v>
          </cell>
        </row>
        <row r="76686">
          <cell r="B76686" t="str">
            <v>CX000220011</v>
          </cell>
        </row>
        <row r="76687">
          <cell r="B76687" t="str">
            <v>CX000220011</v>
          </cell>
        </row>
        <row r="76688">
          <cell r="B76688" t="str">
            <v>CX000220011</v>
          </cell>
        </row>
        <row r="76689">
          <cell r="B76689" t="str">
            <v>CX000220011</v>
          </cell>
        </row>
        <row r="76690">
          <cell r="B76690" t="str">
            <v>CX000220011</v>
          </cell>
        </row>
        <row r="76691">
          <cell r="B76691" t="str">
            <v>CX000220011</v>
          </cell>
        </row>
        <row r="76692">
          <cell r="B76692" t="str">
            <v>CX000220011</v>
          </cell>
        </row>
        <row r="76693">
          <cell r="B76693" t="str">
            <v>CX000220011</v>
          </cell>
        </row>
        <row r="76694">
          <cell r="B76694" t="str">
            <v>CX000220011</v>
          </cell>
        </row>
        <row r="76695">
          <cell r="B76695" t="str">
            <v>CX000220011</v>
          </cell>
        </row>
        <row r="76696">
          <cell r="B76696" t="str">
            <v>CX000220011</v>
          </cell>
        </row>
        <row r="76697">
          <cell r="B76697" t="str">
            <v>CX000220011</v>
          </cell>
        </row>
        <row r="76698">
          <cell r="B76698" t="str">
            <v>CX000220011</v>
          </cell>
        </row>
        <row r="76699">
          <cell r="B76699" t="str">
            <v>CX000220011</v>
          </cell>
        </row>
        <row r="76700">
          <cell r="B76700" t="str">
            <v>CX000220011</v>
          </cell>
        </row>
        <row r="76701">
          <cell r="B76701" t="str">
            <v>CX000220011</v>
          </cell>
        </row>
        <row r="76702">
          <cell r="B76702" t="str">
            <v>CX000220011</v>
          </cell>
        </row>
        <row r="76703">
          <cell r="B76703" t="str">
            <v>CX000220011</v>
          </cell>
        </row>
        <row r="76704">
          <cell r="B76704" t="str">
            <v>CX000220011</v>
          </cell>
        </row>
        <row r="76705">
          <cell r="B76705" t="str">
            <v>CX000220011</v>
          </cell>
        </row>
        <row r="76706">
          <cell r="B76706" t="str">
            <v>CX000220011</v>
          </cell>
        </row>
        <row r="76707">
          <cell r="B76707" t="str">
            <v>CX000220011</v>
          </cell>
        </row>
        <row r="76708">
          <cell r="B76708" t="str">
            <v>CX000220011</v>
          </cell>
        </row>
        <row r="76709">
          <cell r="B76709" t="str">
            <v>CX000220011</v>
          </cell>
        </row>
        <row r="76710">
          <cell r="B76710" t="str">
            <v>CX000220011</v>
          </cell>
        </row>
        <row r="76711">
          <cell r="B76711" t="str">
            <v>CX000220011</v>
          </cell>
        </row>
        <row r="76712">
          <cell r="B76712" t="str">
            <v>CX000220011</v>
          </cell>
        </row>
        <row r="76713">
          <cell r="B76713" t="str">
            <v>CX000220011</v>
          </cell>
        </row>
        <row r="76714">
          <cell r="B76714" t="str">
            <v>CX000220011</v>
          </cell>
        </row>
        <row r="76715">
          <cell r="B76715" t="str">
            <v>CX000220011</v>
          </cell>
        </row>
        <row r="76716">
          <cell r="B76716" t="str">
            <v>CX000220011</v>
          </cell>
        </row>
        <row r="76717">
          <cell r="B76717" t="str">
            <v>CX000220011</v>
          </cell>
        </row>
        <row r="76718">
          <cell r="B76718" t="str">
            <v>CX000220011</v>
          </cell>
        </row>
        <row r="76719">
          <cell r="B76719" t="str">
            <v>CX000220011</v>
          </cell>
        </row>
        <row r="76720">
          <cell r="B76720" t="str">
            <v>CX000220011</v>
          </cell>
        </row>
        <row r="76721">
          <cell r="B76721" t="str">
            <v>CX000220011</v>
          </cell>
        </row>
        <row r="76722">
          <cell r="B76722" t="str">
            <v>CX000220011</v>
          </cell>
        </row>
        <row r="76723">
          <cell r="B76723" t="str">
            <v>CX000220011</v>
          </cell>
        </row>
        <row r="76724">
          <cell r="B76724" t="str">
            <v>CX000220011</v>
          </cell>
        </row>
        <row r="76725">
          <cell r="B76725" t="str">
            <v>CX000220011</v>
          </cell>
        </row>
        <row r="76726">
          <cell r="B76726" t="str">
            <v>CX000220011</v>
          </cell>
        </row>
        <row r="76727">
          <cell r="B76727" t="str">
            <v>CX000220011</v>
          </cell>
        </row>
        <row r="76728">
          <cell r="B76728" t="str">
            <v>CX000220011</v>
          </cell>
        </row>
        <row r="76729">
          <cell r="B76729" t="str">
            <v>CX000220011</v>
          </cell>
        </row>
        <row r="76730">
          <cell r="B76730" t="str">
            <v>CX000220011</v>
          </cell>
        </row>
        <row r="76731">
          <cell r="B76731" t="str">
            <v>CX000220011</v>
          </cell>
        </row>
        <row r="76732">
          <cell r="B76732" t="str">
            <v>CX000220011</v>
          </cell>
        </row>
        <row r="76733">
          <cell r="B76733" t="str">
            <v>CX000220011</v>
          </cell>
        </row>
        <row r="76734">
          <cell r="B76734" t="str">
            <v>CX000220011</v>
          </cell>
        </row>
        <row r="76735">
          <cell r="B76735" t="str">
            <v>CX000220011</v>
          </cell>
        </row>
        <row r="76736">
          <cell r="B76736" t="str">
            <v>CX000220011</v>
          </cell>
        </row>
        <row r="76737">
          <cell r="B76737" t="str">
            <v>CX000220011</v>
          </cell>
        </row>
        <row r="76738">
          <cell r="B76738" t="str">
            <v>CX000220011</v>
          </cell>
        </row>
        <row r="76739">
          <cell r="B76739" t="str">
            <v>CX000220011</v>
          </cell>
        </row>
        <row r="76740">
          <cell r="B76740" t="str">
            <v>CX000220011</v>
          </cell>
        </row>
        <row r="76741">
          <cell r="B76741" t="str">
            <v>CX000220011</v>
          </cell>
        </row>
        <row r="76742">
          <cell r="B76742" t="str">
            <v>CX000220011</v>
          </cell>
        </row>
        <row r="76743">
          <cell r="B76743" t="str">
            <v>CX000220011</v>
          </cell>
        </row>
        <row r="76744">
          <cell r="B76744" t="str">
            <v>CX000220011</v>
          </cell>
        </row>
        <row r="76745">
          <cell r="B76745" t="str">
            <v>CX000220011</v>
          </cell>
        </row>
        <row r="76746">
          <cell r="B76746" t="str">
            <v>CV-6845MZ05</v>
          </cell>
        </row>
        <row r="76747">
          <cell r="B76747" t="str">
            <v>CV-6845MZ05</v>
          </cell>
        </row>
        <row r="76748">
          <cell r="B76748" t="str">
            <v>CV-6845MZ05</v>
          </cell>
        </row>
        <row r="76749">
          <cell r="B76749" t="str">
            <v>CV-6845MZ05</v>
          </cell>
        </row>
        <row r="76750">
          <cell r="B76750" t="str">
            <v>CV-6845MZ05</v>
          </cell>
        </row>
        <row r="76751">
          <cell r="B76751" t="str">
            <v>CV-6845MZ05</v>
          </cell>
        </row>
        <row r="76752">
          <cell r="B76752" t="str">
            <v>CV-6845MZ05</v>
          </cell>
        </row>
        <row r="76753">
          <cell r="B76753" t="str">
            <v>CV-6845MZ05</v>
          </cell>
        </row>
        <row r="76754">
          <cell r="B76754" t="str">
            <v>CV-6845MZ05</v>
          </cell>
        </row>
        <row r="76755">
          <cell r="B76755" t="str">
            <v>CV-6845MZ05</v>
          </cell>
        </row>
        <row r="76756">
          <cell r="B76756" t="str">
            <v>CV-6845MZ05</v>
          </cell>
        </row>
        <row r="76757">
          <cell r="B76757" t="str">
            <v>CV-6845MZ05</v>
          </cell>
        </row>
        <row r="76758">
          <cell r="B76758" t="str">
            <v>CV-6845MZ05</v>
          </cell>
        </row>
        <row r="76759">
          <cell r="B76759" t="str">
            <v>CV-6845MZ05</v>
          </cell>
        </row>
        <row r="76760">
          <cell r="B76760" t="str">
            <v>CV-6845MZ05</v>
          </cell>
        </row>
        <row r="76761">
          <cell r="B76761" t="str">
            <v>CV-6845MZ05</v>
          </cell>
        </row>
        <row r="76762">
          <cell r="B76762" t="str">
            <v>CV-6845MZ05</v>
          </cell>
        </row>
        <row r="76763">
          <cell r="B76763" t="str">
            <v>CV-6845MZ05</v>
          </cell>
        </row>
        <row r="76764">
          <cell r="B76764" t="str">
            <v>CV-6845MZ05</v>
          </cell>
        </row>
        <row r="76765">
          <cell r="B76765" t="str">
            <v>CV-6845MZ05</v>
          </cell>
        </row>
        <row r="76766">
          <cell r="B76766" t="str">
            <v>CV-6845MZ05</v>
          </cell>
        </row>
        <row r="76767">
          <cell r="B76767" t="str">
            <v>CV-6845MZ05</v>
          </cell>
        </row>
        <row r="76768">
          <cell r="B76768" t="str">
            <v>CV-6845MZ05</v>
          </cell>
        </row>
        <row r="76769">
          <cell r="B76769" t="str">
            <v>CV-6845MZ05</v>
          </cell>
        </row>
        <row r="76770">
          <cell r="B76770" t="str">
            <v>CV-6845MZ05</v>
          </cell>
        </row>
        <row r="76771">
          <cell r="B76771" t="str">
            <v>CV-6845MZ05</v>
          </cell>
        </row>
        <row r="76772">
          <cell r="B76772" t="str">
            <v>CV-6845MZ05</v>
          </cell>
        </row>
        <row r="76773">
          <cell r="B76773" t="str">
            <v>CV-6845MZ05</v>
          </cell>
        </row>
        <row r="76774">
          <cell r="B76774" t="str">
            <v>CV-6845MZ05</v>
          </cell>
        </row>
        <row r="76775">
          <cell r="B76775" t="str">
            <v>CV-6845MZ05</v>
          </cell>
        </row>
        <row r="76776">
          <cell r="B76776" t="str">
            <v>CV-6845MZ05</v>
          </cell>
        </row>
        <row r="76777">
          <cell r="B76777" t="str">
            <v>CV-6845MZ05</v>
          </cell>
        </row>
        <row r="76778">
          <cell r="B76778" t="str">
            <v>CV-6845MZ05</v>
          </cell>
        </row>
        <row r="76779">
          <cell r="B76779" t="str">
            <v>CV-6845MZ05</v>
          </cell>
        </row>
        <row r="76780">
          <cell r="B76780" t="str">
            <v>CV-6845MZ05</v>
          </cell>
        </row>
        <row r="76781">
          <cell r="B76781" t="str">
            <v>CV-6845MZ05</v>
          </cell>
        </row>
        <row r="76782">
          <cell r="B76782" t="str">
            <v>CV-6845MZ05</v>
          </cell>
        </row>
        <row r="76783">
          <cell r="B76783" t="str">
            <v>CV-6845MZ05</v>
          </cell>
        </row>
        <row r="76784">
          <cell r="B76784" t="str">
            <v>CV-6845MZ05</v>
          </cell>
        </row>
        <row r="76785">
          <cell r="B76785" t="str">
            <v>CV-6845MZ05</v>
          </cell>
        </row>
        <row r="76786">
          <cell r="B76786" t="str">
            <v>CV-6845MZ05</v>
          </cell>
        </row>
        <row r="76787">
          <cell r="B76787" t="str">
            <v>CV-6845MZ05</v>
          </cell>
        </row>
        <row r="76788">
          <cell r="B76788" t="str">
            <v>CV-6845MZ05</v>
          </cell>
        </row>
        <row r="76789">
          <cell r="B76789" t="str">
            <v>CV-6845MZ05</v>
          </cell>
        </row>
        <row r="76790">
          <cell r="B76790" t="str">
            <v>CV-6845MZ05</v>
          </cell>
        </row>
        <row r="76791">
          <cell r="B76791" t="str">
            <v>CV-6845MZ05</v>
          </cell>
        </row>
        <row r="76792">
          <cell r="B76792" t="str">
            <v>CV-6845MZ05</v>
          </cell>
        </row>
        <row r="76793">
          <cell r="B76793" t="str">
            <v>CV-6845MZ05</v>
          </cell>
        </row>
        <row r="76794">
          <cell r="B76794" t="str">
            <v>CV-6845MZ05</v>
          </cell>
        </row>
        <row r="76795">
          <cell r="B76795" t="str">
            <v>CV-6845MZ05</v>
          </cell>
        </row>
        <row r="76796">
          <cell r="B76796" t="str">
            <v>CV-6845MZ05</v>
          </cell>
        </row>
        <row r="76797">
          <cell r="B76797" t="str">
            <v>CV-6845MZ05</v>
          </cell>
        </row>
        <row r="76798">
          <cell r="B76798" t="str">
            <v>CV-6845MZ05</v>
          </cell>
        </row>
        <row r="76799">
          <cell r="B76799" t="str">
            <v>CV-6845MZ05</v>
          </cell>
        </row>
        <row r="76800">
          <cell r="B76800" t="str">
            <v>CV-6845MZ05</v>
          </cell>
        </row>
        <row r="76801">
          <cell r="B76801" t="str">
            <v>CV-6845MZ05</v>
          </cell>
        </row>
        <row r="76802">
          <cell r="B76802" t="str">
            <v>CV-6845MZ05</v>
          </cell>
        </row>
        <row r="76803">
          <cell r="B76803" t="str">
            <v>CV-6845MZ05</v>
          </cell>
        </row>
        <row r="76804">
          <cell r="B76804" t="str">
            <v>CV-6845MZ05</v>
          </cell>
        </row>
        <row r="76805">
          <cell r="B76805" t="str">
            <v>CV-6845MZ05</v>
          </cell>
        </row>
        <row r="76806">
          <cell r="B76806" t="str">
            <v>CV-6845MZ05</v>
          </cell>
        </row>
        <row r="76807">
          <cell r="B76807" t="str">
            <v>CV-6845MZ05</v>
          </cell>
        </row>
        <row r="76808">
          <cell r="B76808" t="str">
            <v>CV-6845MZ05</v>
          </cell>
        </row>
        <row r="76809">
          <cell r="B76809" t="str">
            <v>CV-6845MZ05</v>
          </cell>
        </row>
        <row r="76810">
          <cell r="B76810" t="str">
            <v>CV-6845MZ05</v>
          </cell>
        </row>
        <row r="76811">
          <cell r="B76811" t="str">
            <v>CV-6845MZ05</v>
          </cell>
        </row>
        <row r="76812">
          <cell r="B76812" t="str">
            <v>CV-2219MZ02</v>
          </cell>
        </row>
        <row r="76813">
          <cell r="B76813" t="str">
            <v>CV-2219MZ02</v>
          </cell>
        </row>
        <row r="76814">
          <cell r="B76814" t="str">
            <v>CV-2219MZ02</v>
          </cell>
        </row>
        <row r="76815">
          <cell r="B76815" t="str">
            <v>CV-2219MZ02</v>
          </cell>
        </row>
        <row r="76816">
          <cell r="B76816" t="str">
            <v>CV-2219MZ02</v>
          </cell>
        </row>
        <row r="76817">
          <cell r="B76817" t="str">
            <v>CV-2219MZ02</v>
          </cell>
        </row>
        <row r="76818">
          <cell r="B76818" t="str">
            <v>CV-2219MZ02</v>
          </cell>
        </row>
        <row r="76819">
          <cell r="B76819" t="str">
            <v>CV-2219MZ02</v>
          </cell>
        </row>
        <row r="76820">
          <cell r="B76820" t="str">
            <v>CV-2219MZ02</v>
          </cell>
        </row>
        <row r="76821">
          <cell r="B76821" t="str">
            <v>CV-2219MZ02</v>
          </cell>
        </row>
        <row r="76822">
          <cell r="B76822" t="str">
            <v>CV-2219MZ02</v>
          </cell>
        </row>
        <row r="76823">
          <cell r="B76823" t="str">
            <v>CV-2219MZ02</v>
          </cell>
        </row>
        <row r="76824">
          <cell r="B76824" t="str">
            <v>CV-2219MZ02</v>
          </cell>
        </row>
        <row r="76825">
          <cell r="B76825" t="str">
            <v>CV-2219MZ02</v>
          </cell>
        </row>
        <row r="76826">
          <cell r="B76826" t="str">
            <v>CV-2219MZ02</v>
          </cell>
        </row>
        <row r="76827">
          <cell r="B76827" t="str">
            <v>CV-2219MZ02</v>
          </cell>
        </row>
        <row r="76828">
          <cell r="B76828" t="str">
            <v>CV-2219MZ02</v>
          </cell>
        </row>
        <row r="76829">
          <cell r="B76829" t="str">
            <v>CV-2219MZ02</v>
          </cell>
        </row>
        <row r="76830">
          <cell r="B76830" t="str">
            <v>CV-2219MZ02</v>
          </cell>
        </row>
        <row r="76831">
          <cell r="B76831" t="str">
            <v>CV-2219MZ02</v>
          </cell>
        </row>
        <row r="76832">
          <cell r="B76832" t="str">
            <v>CV-2219MZ02</v>
          </cell>
        </row>
        <row r="76833">
          <cell r="B76833" t="str">
            <v>CV-2219MZ02</v>
          </cell>
        </row>
        <row r="76834">
          <cell r="B76834" t="str">
            <v>CV-2219MZ02</v>
          </cell>
        </row>
        <row r="76835">
          <cell r="B76835" t="str">
            <v>CV-2219MZ02</v>
          </cell>
        </row>
        <row r="76836">
          <cell r="B76836" t="str">
            <v>CV-2219MZ02</v>
          </cell>
        </row>
        <row r="76837">
          <cell r="B76837" t="str">
            <v>CV-2219MZ02</v>
          </cell>
        </row>
        <row r="76838">
          <cell r="B76838" t="str">
            <v>CV-2219MZ02</v>
          </cell>
        </row>
        <row r="76839">
          <cell r="B76839" t="str">
            <v>CV-2219MZ02</v>
          </cell>
        </row>
        <row r="76840">
          <cell r="B76840" t="str">
            <v>CV-2219MZ02</v>
          </cell>
        </row>
        <row r="76841">
          <cell r="B76841" t="str">
            <v>CV-2219MZ02</v>
          </cell>
        </row>
        <row r="76842">
          <cell r="B76842" t="str">
            <v>CV-2219MZ02</v>
          </cell>
        </row>
        <row r="76843">
          <cell r="B76843" t="str">
            <v>CV-2219MZ02</v>
          </cell>
        </row>
        <row r="76844">
          <cell r="B76844" t="str">
            <v>CV-2219MZ02</v>
          </cell>
        </row>
        <row r="76845">
          <cell r="B76845" t="str">
            <v>CV-2219MZ02</v>
          </cell>
        </row>
        <row r="76846">
          <cell r="B76846" t="str">
            <v>CV-2219MZ02</v>
          </cell>
        </row>
        <row r="76847">
          <cell r="B76847" t="str">
            <v>CV-2219MZ02</v>
          </cell>
        </row>
        <row r="76848">
          <cell r="B76848" t="str">
            <v>CV-2219MZ02</v>
          </cell>
        </row>
        <row r="76849">
          <cell r="B76849" t="str">
            <v>CV-2219MZ02</v>
          </cell>
        </row>
        <row r="76850">
          <cell r="B76850" t="str">
            <v>CV-2219MZ02</v>
          </cell>
        </row>
        <row r="76851">
          <cell r="B76851" t="str">
            <v>CV-2219MZ02</v>
          </cell>
        </row>
        <row r="76852">
          <cell r="B76852" t="str">
            <v>CV-2219MZ02</v>
          </cell>
        </row>
        <row r="76853">
          <cell r="B76853" t="str">
            <v>CV-2219MZ02</v>
          </cell>
        </row>
        <row r="76854">
          <cell r="B76854" t="str">
            <v>CV-2219MZ02</v>
          </cell>
        </row>
        <row r="76855">
          <cell r="B76855" t="str">
            <v>CV-2219MZ02</v>
          </cell>
        </row>
        <row r="76856">
          <cell r="B76856" t="str">
            <v>CV-2219MZ02</v>
          </cell>
        </row>
        <row r="76857">
          <cell r="B76857" t="str">
            <v>CV-2219MZ02</v>
          </cell>
        </row>
        <row r="76858">
          <cell r="B76858" t="str">
            <v>CV-2219MZ02</v>
          </cell>
        </row>
        <row r="76859">
          <cell r="B76859" t="str">
            <v>CV-2219MZ02</v>
          </cell>
        </row>
        <row r="76860">
          <cell r="B76860" t="str">
            <v>CV-2219MZ02</v>
          </cell>
        </row>
        <row r="76861">
          <cell r="B76861" t="str">
            <v>CV-2219MZ02</v>
          </cell>
        </row>
        <row r="76862">
          <cell r="B76862" t="str">
            <v>CV-2219MZ02</v>
          </cell>
        </row>
        <row r="76863">
          <cell r="B76863" t="str">
            <v>CV-2219MZ02</v>
          </cell>
        </row>
        <row r="76864">
          <cell r="B76864" t="str">
            <v>CV-2219MZ02</v>
          </cell>
        </row>
        <row r="76865">
          <cell r="B76865" t="str">
            <v>CV-2219MZ02</v>
          </cell>
        </row>
        <row r="76866">
          <cell r="B76866" t="str">
            <v>CV-2219MZ02</v>
          </cell>
        </row>
        <row r="76867">
          <cell r="B76867" t="str">
            <v>CV-2219MZ02</v>
          </cell>
        </row>
        <row r="76868">
          <cell r="B76868" t="str">
            <v>CV-2219MZ02</v>
          </cell>
        </row>
        <row r="76869">
          <cell r="B76869" t="str">
            <v>CV-2219MZ02</v>
          </cell>
        </row>
        <row r="76870">
          <cell r="B76870" t="str">
            <v>CV-2219MZ02</v>
          </cell>
        </row>
        <row r="76871">
          <cell r="B76871" t="str">
            <v>CV-2219MZ02</v>
          </cell>
        </row>
        <row r="76872">
          <cell r="B76872" t="str">
            <v>CV-2219MZ02</v>
          </cell>
        </row>
        <row r="76873">
          <cell r="B76873" t="str">
            <v>CV-2219MZ02</v>
          </cell>
        </row>
        <row r="76874">
          <cell r="B76874" t="str">
            <v>CV-2219MZ02</v>
          </cell>
        </row>
        <row r="76875">
          <cell r="B76875" t="str">
            <v>CV-2219MZ02</v>
          </cell>
        </row>
        <row r="76876">
          <cell r="B76876" t="str">
            <v>CV-2219MZ02</v>
          </cell>
        </row>
        <row r="76877">
          <cell r="B76877" t="str">
            <v>CV-2219MZ02</v>
          </cell>
        </row>
        <row r="76878">
          <cell r="B76878" t="str">
            <v>CV-10B0MZ13</v>
          </cell>
        </row>
        <row r="76879">
          <cell r="B76879" t="str">
            <v>CV-10B0MZ13</v>
          </cell>
        </row>
        <row r="76880">
          <cell r="B76880" t="str">
            <v>CV-10B0MZ13</v>
          </cell>
        </row>
        <row r="76881">
          <cell r="B76881" t="str">
            <v>CV-10B0MZ13</v>
          </cell>
        </row>
        <row r="76882">
          <cell r="B76882" t="str">
            <v>CV-10B0MZ13</v>
          </cell>
        </row>
        <row r="76883">
          <cell r="B76883" t="str">
            <v>CV-10B0MZ13</v>
          </cell>
        </row>
        <row r="76884">
          <cell r="B76884" t="str">
            <v>CV-10B0MZ13</v>
          </cell>
        </row>
        <row r="76885">
          <cell r="B76885" t="str">
            <v>CV-10B0MZ13</v>
          </cell>
        </row>
        <row r="76886">
          <cell r="B76886" t="str">
            <v>CV-10B0MZ13</v>
          </cell>
        </row>
        <row r="76887">
          <cell r="B76887" t="str">
            <v>CV-10B0MZ13</v>
          </cell>
        </row>
        <row r="76888">
          <cell r="B76888" t="str">
            <v>CV-10B0MZ13</v>
          </cell>
        </row>
        <row r="76889">
          <cell r="B76889" t="str">
            <v>CV-10B0MZ13</v>
          </cell>
        </row>
        <row r="76890">
          <cell r="B76890" t="str">
            <v>CV-10B0MZ13</v>
          </cell>
        </row>
        <row r="76891">
          <cell r="B76891" t="str">
            <v>CV-10B0MZ13</v>
          </cell>
        </row>
        <row r="76892">
          <cell r="B76892" t="str">
            <v>CV-10B0MZ13</v>
          </cell>
        </row>
        <row r="76893">
          <cell r="B76893" t="str">
            <v>CV-10B0MZ13</v>
          </cell>
        </row>
        <row r="76894">
          <cell r="B76894" t="str">
            <v>CV-10B0MZ13</v>
          </cell>
        </row>
        <row r="76895">
          <cell r="B76895" t="str">
            <v>CV-10B0MZ13</v>
          </cell>
        </row>
        <row r="76896">
          <cell r="B76896" t="str">
            <v>CV-10B0MZ13</v>
          </cell>
        </row>
        <row r="76897">
          <cell r="B76897" t="str">
            <v>CV-10B0MZ13</v>
          </cell>
        </row>
        <row r="76898">
          <cell r="B76898" t="str">
            <v>CV-10B0MZ13</v>
          </cell>
        </row>
        <row r="76899">
          <cell r="B76899" t="str">
            <v>CV-10B0MZ13</v>
          </cell>
        </row>
        <row r="76900">
          <cell r="B76900" t="str">
            <v>CV-10B0MZ13</v>
          </cell>
        </row>
        <row r="76901">
          <cell r="B76901" t="str">
            <v>CV-10B0MZ13</v>
          </cell>
        </row>
        <row r="76902">
          <cell r="B76902" t="str">
            <v>CV-10B0MZ13</v>
          </cell>
        </row>
        <row r="76903">
          <cell r="B76903" t="str">
            <v>CV-10B0MZ13</v>
          </cell>
        </row>
        <row r="76904">
          <cell r="B76904" t="str">
            <v>CV-10B0MZ13</v>
          </cell>
        </row>
        <row r="76905">
          <cell r="B76905" t="str">
            <v>CV-10B0MZ13</v>
          </cell>
        </row>
        <row r="76906">
          <cell r="B76906" t="str">
            <v>CV-10B0MZ13</v>
          </cell>
        </row>
        <row r="76907">
          <cell r="B76907" t="str">
            <v>CV-10B0MZ13</v>
          </cell>
        </row>
        <row r="76908">
          <cell r="B76908" t="str">
            <v>CV-10B0MZ13</v>
          </cell>
        </row>
        <row r="76909">
          <cell r="B76909" t="str">
            <v>CV-10B0MZ13</v>
          </cell>
        </row>
        <row r="76910">
          <cell r="B76910" t="str">
            <v>CV-10B0MZ13</v>
          </cell>
        </row>
        <row r="76911">
          <cell r="B76911" t="str">
            <v>CV-10B0MZ13</v>
          </cell>
        </row>
        <row r="76912">
          <cell r="B76912" t="str">
            <v>CV-10B0MZ13</v>
          </cell>
        </row>
        <row r="76913">
          <cell r="B76913" t="str">
            <v>CV-10B0MZ13</v>
          </cell>
        </row>
        <row r="76914">
          <cell r="B76914" t="str">
            <v>CV-10B0MZ13</v>
          </cell>
        </row>
        <row r="76915">
          <cell r="B76915" t="str">
            <v>CV-10B0MZ13</v>
          </cell>
        </row>
        <row r="76916">
          <cell r="B76916" t="str">
            <v>CV-10B0MZ13</v>
          </cell>
        </row>
        <row r="76917">
          <cell r="B76917" t="str">
            <v>CV-10B0MZ13</v>
          </cell>
        </row>
        <row r="76918">
          <cell r="B76918" t="str">
            <v>CV-10B0MZ13</v>
          </cell>
        </row>
        <row r="76919">
          <cell r="B76919" t="str">
            <v>CV-10B0MZ13</v>
          </cell>
        </row>
        <row r="76920">
          <cell r="B76920" t="str">
            <v>CV-10B0MZ13</v>
          </cell>
        </row>
        <row r="76921">
          <cell r="B76921" t="str">
            <v>CV-10B0MZ13</v>
          </cell>
        </row>
        <row r="76922">
          <cell r="B76922" t="str">
            <v>CV-10B0MZ13</v>
          </cell>
        </row>
        <row r="76923">
          <cell r="B76923" t="str">
            <v>CV-10B0MZ13</v>
          </cell>
        </row>
        <row r="76924">
          <cell r="B76924" t="str">
            <v>CV-10B0MZ13</v>
          </cell>
        </row>
        <row r="76925">
          <cell r="B76925" t="str">
            <v>CV-10B0MZ13</v>
          </cell>
        </row>
        <row r="76926">
          <cell r="B76926" t="str">
            <v>CV-10B0MZ13</v>
          </cell>
        </row>
        <row r="76927">
          <cell r="B76927" t="str">
            <v>CV-10B0MZ13</v>
          </cell>
        </row>
        <row r="76928">
          <cell r="B76928" t="str">
            <v>CV-10B0MZ13</v>
          </cell>
        </row>
        <row r="76929">
          <cell r="B76929" t="str">
            <v>CV-10B0MZ13</v>
          </cell>
        </row>
        <row r="76930">
          <cell r="B76930" t="str">
            <v>CV-10B0MZ13</v>
          </cell>
        </row>
        <row r="76931">
          <cell r="B76931" t="str">
            <v>CV-10B0MZ13</v>
          </cell>
        </row>
        <row r="76932">
          <cell r="B76932" t="str">
            <v>CV-10B0MZ13</v>
          </cell>
        </row>
        <row r="76933">
          <cell r="B76933" t="str">
            <v>CV-10B0MZ13</v>
          </cell>
        </row>
        <row r="76934">
          <cell r="B76934" t="str">
            <v>CV-10B0MZ13</v>
          </cell>
        </row>
        <row r="76935">
          <cell r="B76935" t="str">
            <v>CV-10B0MZ13</v>
          </cell>
        </row>
        <row r="76936">
          <cell r="B76936" t="str">
            <v>CV-10B0MZ13</v>
          </cell>
        </row>
        <row r="76937">
          <cell r="B76937" t="str">
            <v>CV-10B0MZ13</v>
          </cell>
        </row>
        <row r="76938">
          <cell r="B76938" t="str">
            <v>CV-10B0MZ13</v>
          </cell>
        </row>
        <row r="76939">
          <cell r="B76939" t="str">
            <v>CV-10B0MZ13</v>
          </cell>
        </row>
        <row r="76940">
          <cell r="B76940" t="str">
            <v>CV-10B0MZ13</v>
          </cell>
        </row>
        <row r="76941">
          <cell r="B76941" t="str">
            <v>CV-10B0MZ13</v>
          </cell>
        </row>
        <row r="76942">
          <cell r="B76942" t="str">
            <v>CV-10B0MZ13</v>
          </cell>
        </row>
        <row r="76943">
          <cell r="B76943" t="str">
            <v>CV-10B0MZ13</v>
          </cell>
        </row>
        <row r="76944">
          <cell r="B76944" t="str">
            <v>CV-10B0MZ13</v>
          </cell>
        </row>
        <row r="76945">
          <cell r="B76945" t="str">
            <v>CV-10B0MZ13</v>
          </cell>
        </row>
        <row r="76946">
          <cell r="B76946" t="str">
            <v>CV-10B0MZ13</v>
          </cell>
        </row>
        <row r="76947">
          <cell r="B76947" t="str">
            <v>CV-10B0MZ13</v>
          </cell>
        </row>
        <row r="76948">
          <cell r="B76948" t="str">
            <v>CV-10B0MZ13</v>
          </cell>
        </row>
        <row r="76949">
          <cell r="B76949" t="str">
            <v>CV-10B0MZ13</v>
          </cell>
        </row>
        <row r="76950">
          <cell r="B76950" t="str">
            <v>CV-10B0MZ13</v>
          </cell>
        </row>
        <row r="76951">
          <cell r="B76951" t="str">
            <v>CV-10B0MZ13</v>
          </cell>
        </row>
        <row r="76952">
          <cell r="B76952" t="str">
            <v>CV-10B0MZ13</v>
          </cell>
        </row>
        <row r="76953">
          <cell r="B76953" t="str">
            <v>CV-10B0MZ13</v>
          </cell>
        </row>
        <row r="76954">
          <cell r="B76954" t="str">
            <v>CV-10B0MZ13</v>
          </cell>
        </row>
        <row r="76955">
          <cell r="B76955" t="str">
            <v>CV-10B0MZ13</v>
          </cell>
        </row>
        <row r="76956">
          <cell r="B76956" t="str">
            <v>CV-10B0MZ13</v>
          </cell>
        </row>
        <row r="76957">
          <cell r="B76957" t="str">
            <v>CV-10B0MZ13</v>
          </cell>
        </row>
        <row r="76958">
          <cell r="B76958" t="str">
            <v>CV-10B0MZ13</v>
          </cell>
        </row>
        <row r="76959">
          <cell r="B76959" t="str">
            <v>CV-10B0MZ13</v>
          </cell>
        </row>
        <row r="76960">
          <cell r="B76960" t="str">
            <v>CV-10B0MZ13</v>
          </cell>
        </row>
        <row r="76961">
          <cell r="B76961" t="str">
            <v>CV-10B0MZ13</v>
          </cell>
        </row>
        <row r="76962">
          <cell r="B76962" t="str">
            <v>CV-10B0MZ13</v>
          </cell>
        </row>
        <row r="76963">
          <cell r="B76963" t="str">
            <v>CV-10B0MZ13</v>
          </cell>
        </row>
        <row r="76964">
          <cell r="B76964" t="str">
            <v>CV-10B0MZ13</v>
          </cell>
        </row>
        <row r="76965">
          <cell r="B76965" t="str">
            <v>CV-10B0MZ13</v>
          </cell>
        </row>
        <row r="76966">
          <cell r="B76966" t="str">
            <v>CV-10B0MZ13</v>
          </cell>
        </row>
        <row r="76967">
          <cell r="B76967" t="str">
            <v>CV-10B0MZ13</v>
          </cell>
        </row>
        <row r="76968">
          <cell r="B76968" t="str">
            <v>CV-10B0MZ13</v>
          </cell>
        </row>
        <row r="76969">
          <cell r="B76969" t="str">
            <v>CV-10B0MZ13</v>
          </cell>
        </row>
        <row r="76970">
          <cell r="B76970" t="str">
            <v>CV-10B0MZ13</v>
          </cell>
        </row>
        <row r="76971">
          <cell r="B76971" t="str">
            <v>CV-10B0MZ13</v>
          </cell>
        </row>
        <row r="76972">
          <cell r="B76972" t="str">
            <v>CV-10B0MZ13</v>
          </cell>
        </row>
        <row r="76973">
          <cell r="B76973" t="str">
            <v>CV-10B0MZ13</v>
          </cell>
        </row>
        <row r="76974">
          <cell r="B76974" t="str">
            <v>CV-10B0MZ13</v>
          </cell>
        </row>
        <row r="76975">
          <cell r="B76975" t="str">
            <v>CV-10B0MZ13</v>
          </cell>
        </row>
        <row r="76976">
          <cell r="B76976" t="str">
            <v>BAM70020002</v>
          </cell>
        </row>
        <row r="76977">
          <cell r="B76977" t="str">
            <v>BAM70020002</v>
          </cell>
        </row>
        <row r="76978">
          <cell r="B76978" t="str">
            <v>BAM70020002</v>
          </cell>
        </row>
        <row r="76979">
          <cell r="B76979" t="str">
            <v>BAM70020002</v>
          </cell>
        </row>
        <row r="76980">
          <cell r="B76980" t="str">
            <v>BAM70020002</v>
          </cell>
        </row>
        <row r="76981">
          <cell r="B76981" t="str">
            <v>BAM70020002</v>
          </cell>
        </row>
        <row r="76982">
          <cell r="B76982" t="str">
            <v>BAM70020002</v>
          </cell>
        </row>
        <row r="76983">
          <cell r="B76983" t="str">
            <v>BAM70020002</v>
          </cell>
        </row>
        <row r="76984">
          <cell r="B76984" t="str">
            <v>BAM70020002</v>
          </cell>
        </row>
        <row r="76985">
          <cell r="B76985" t="str">
            <v>BAM70020002</v>
          </cell>
        </row>
        <row r="76986">
          <cell r="B76986" t="str">
            <v>BAM70020002</v>
          </cell>
        </row>
        <row r="76987">
          <cell r="B76987" t="str">
            <v>BAM70020002</v>
          </cell>
        </row>
        <row r="76988">
          <cell r="B76988" t="str">
            <v>BAM70020002</v>
          </cell>
        </row>
        <row r="76989">
          <cell r="B76989" t="str">
            <v>BAM70020002</v>
          </cell>
        </row>
        <row r="76990">
          <cell r="B76990" t="str">
            <v>BAM70020002</v>
          </cell>
        </row>
        <row r="76991">
          <cell r="B76991" t="str">
            <v>BAM70020002</v>
          </cell>
        </row>
        <row r="76992">
          <cell r="B76992" t="str">
            <v>BAM70020002</v>
          </cell>
        </row>
        <row r="76993">
          <cell r="B76993" t="str">
            <v>BAM70020002</v>
          </cell>
        </row>
        <row r="76994">
          <cell r="B76994" t="str">
            <v>BAM70020002</v>
          </cell>
        </row>
        <row r="76995">
          <cell r="B76995" t="str">
            <v>BAM70020002</v>
          </cell>
        </row>
        <row r="76996">
          <cell r="B76996" t="str">
            <v>BAM70020002</v>
          </cell>
        </row>
        <row r="76997">
          <cell r="B76997" t="str">
            <v>BAM70020002</v>
          </cell>
        </row>
        <row r="76998">
          <cell r="B76998" t="str">
            <v>BAM70020002</v>
          </cell>
        </row>
        <row r="76999">
          <cell r="B76999" t="str">
            <v>BAM70020002</v>
          </cell>
        </row>
        <row r="77000">
          <cell r="B77000" t="str">
            <v>BAM70020002</v>
          </cell>
        </row>
        <row r="77001">
          <cell r="B77001" t="str">
            <v>BAM70020002</v>
          </cell>
        </row>
        <row r="77002">
          <cell r="B77002" t="str">
            <v>BAM70020002</v>
          </cell>
        </row>
        <row r="77003">
          <cell r="B77003" t="str">
            <v>BAM70020002</v>
          </cell>
        </row>
        <row r="77004">
          <cell r="B77004" t="str">
            <v>BAM70020002</v>
          </cell>
        </row>
        <row r="77005">
          <cell r="B77005" t="str">
            <v>BAM70020002</v>
          </cell>
        </row>
        <row r="77006">
          <cell r="B77006" t="str">
            <v>BAM70020002</v>
          </cell>
        </row>
        <row r="77007">
          <cell r="B77007" t="str">
            <v>BAM70020002</v>
          </cell>
        </row>
        <row r="77008">
          <cell r="B77008" t="str">
            <v>BAM70020002</v>
          </cell>
        </row>
        <row r="77009">
          <cell r="B77009" t="str">
            <v>BAM70020002</v>
          </cell>
        </row>
        <row r="77010">
          <cell r="B77010" t="str">
            <v>BAM70020002</v>
          </cell>
        </row>
        <row r="77011">
          <cell r="B77011" t="str">
            <v>BAM70020002</v>
          </cell>
        </row>
        <row r="77012">
          <cell r="B77012" t="str">
            <v>BAM70020002</v>
          </cell>
        </row>
        <row r="77013">
          <cell r="B77013" t="str">
            <v>BAM70020002</v>
          </cell>
        </row>
        <row r="77014">
          <cell r="B77014" t="str">
            <v>BAM70020002</v>
          </cell>
        </row>
        <row r="77015">
          <cell r="B77015" t="str">
            <v>BAM70020002</v>
          </cell>
        </row>
        <row r="77016">
          <cell r="B77016" t="str">
            <v>BAM70020002</v>
          </cell>
        </row>
        <row r="77017">
          <cell r="B77017" t="str">
            <v>BAM70020002</v>
          </cell>
        </row>
        <row r="77018">
          <cell r="B77018" t="str">
            <v>BAM70020002</v>
          </cell>
        </row>
        <row r="77019">
          <cell r="B77019" t="str">
            <v>BAM70020002</v>
          </cell>
        </row>
        <row r="77020">
          <cell r="B77020" t="str">
            <v>BAM70020002</v>
          </cell>
        </row>
        <row r="77021">
          <cell r="B77021" t="str">
            <v>BAM70020002</v>
          </cell>
        </row>
        <row r="77022">
          <cell r="B77022" t="str">
            <v>BAM70020002</v>
          </cell>
        </row>
        <row r="77023">
          <cell r="B77023" t="str">
            <v>BAM70020002</v>
          </cell>
        </row>
        <row r="77024">
          <cell r="B77024" t="str">
            <v>BAM70020002</v>
          </cell>
        </row>
        <row r="77025">
          <cell r="B77025" t="str">
            <v>BAM70020002</v>
          </cell>
        </row>
        <row r="77026">
          <cell r="B77026" t="str">
            <v>BAM70020002</v>
          </cell>
        </row>
        <row r="77027">
          <cell r="B77027" t="str">
            <v>BAM70020002</v>
          </cell>
        </row>
        <row r="77028">
          <cell r="B77028" t="str">
            <v>BAM70020002</v>
          </cell>
        </row>
        <row r="77029">
          <cell r="B77029" t="str">
            <v>BAM70020002</v>
          </cell>
        </row>
        <row r="77030">
          <cell r="B77030" t="str">
            <v>BAM70020002</v>
          </cell>
        </row>
        <row r="77031">
          <cell r="B77031" t="str">
            <v>BAM70020002</v>
          </cell>
        </row>
        <row r="77032">
          <cell r="B77032" t="str">
            <v>BAM70020002</v>
          </cell>
        </row>
        <row r="77033">
          <cell r="B77033" t="str">
            <v>BAM70020002</v>
          </cell>
        </row>
        <row r="77034">
          <cell r="B77034" t="str">
            <v>BAM70020002</v>
          </cell>
        </row>
        <row r="77035">
          <cell r="B77035" t="str">
            <v>BAM70020002</v>
          </cell>
        </row>
        <row r="77036">
          <cell r="B77036" t="str">
            <v>BAM70020002</v>
          </cell>
        </row>
        <row r="77037">
          <cell r="B77037" t="str">
            <v>BAM70020002</v>
          </cell>
        </row>
        <row r="77038">
          <cell r="B77038" t="str">
            <v>BAM70020002</v>
          </cell>
        </row>
        <row r="77039">
          <cell r="B77039" t="str">
            <v>BAM70020002</v>
          </cell>
        </row>
        <row r="77040">
          <cell r="B77040" t="str">
            <v>BAM70020002</v>
          </cell>
        </row>
        <row r="77041">
          <cell r="B77041" t="str">
            <v>BAM70020002</v>
          </cell>
        </row>
        <row r="77042">
          <cell r="B77042" t="str">
            <v>BAM70020002</v>
          </cell>
        </row>
        <row r="77043">
          <cell r="B77043" t="str">
            <v>BAM70020002</v>
          </cell>
        </row>
        <row r="77044">
          <cell r="B77044" t="str">
            <v>BAM70020002</v>
          </cell>
        </row>
        <row r="77045">
          <cell r="B77045" t="str">
            <v>BAM70020002</v>
          </cell>
        </row>
        <row r="77046">
          <cell r="B77046" t="str">
            <v>BAM70020002</v>
          </cell>
        </row>
        <row r="77047">
          <cell r="B77047" t="str">
            <v>BAM70020002</v>
          </cell>
        </row>
        <row r="77048">
          <cell r="B77048" t="str">
            <v>BAM70020002</v>
          </cell>
        </row>
        <row r="77049">
          <cell r="B77049" t="str">
            <v>BAM70020002</v>
          </cell>
        </row>
        <row r="77050">
          <cell r="B77050" t="str">
            <v>BAM70020002</v>
          </cell>
        </row>
        <row r="77051">
          <cell r="B77051" t="str">
            <v>BAM70020002</v>
          </cell>
        </row>
        <row r="77052">
          <cell r="B77052" t="str">
            <v>BAM70020002</v>
          </cell>
        </row>
        <row r="77053">
          <cell r="B77053" t="str">
            <v>BAM70020002</v>
          </cell>
        </row>
        <row r="77054">
          <cell r="B77054" t="str">
            <v>BAM70020002</v>
          </cell>
        </row>
        <row r="77055">
          <cell r="B77055" t="str">
            <v>BAM70020002</v>
          </cell>
        </row>
        <row r="77056">
          <cell r="B77056" t="str">
            <v>BAM70020002</v>
          </cell>
        </row>
        <row r="77057">
          <cell r="B77057" t="str">
            <v>BAM70020002</v>
          </cell>
        </row>
        <row r="77058">
          <cell r="B77058" t="str">
            <v>BAM70020002</v>
          </cell>
        </row>
        <row r="77059">
          <cell r="B77059" t="str">
            <v>BAM70020002</v>
          </cell>
        </row>
        <row r="77060">
          <cell r="B77060" t="str">
            <v>BAM70020002</v>
          </cell>
        </row>
        <row r="77061">
          <cell r="B77061" t="str">
            <v>BAM70020002</v>
          </cell>
        </row>
        <row r="77062">
          <cell r="B77062" t="str">
            <v>BAM70020002</v>
          </cell>
        </row>
        <row r="77063">
          <cell r="B77063" t="str">
            <v>BAM70020002</v>
          </cell>
        </row>
        <row r="77064">
          <cell r="B77064" t="str">
            <v>BAM70020002</v>
          </cell>
        </row>
        <row r="77065">
          <cell r="B77065" t="str">
            <v>BAM70020002</v>
          </cell>
        </row>
        <row r="77066">
          <cell r="B77066" t="str">
            <v>BAM70020002</v>
          </cell>
        </row>
        <row r="77067">
          <cell r="B77067" t="str">
            <v>BAM70020002</v>
          </cell>
        </row>
        <row r="77068">
          <cell r="B77068" t="str">
            <v>BAM70020002</v>
          </cell>
        </row>
        <row r="77069">
          <cell r="B77069" t="str">
            <v>BAM70020002</v>
          </cell>
        </row>
        <row r="77070">
          <cell r="B77070" t="str">
            <v>BAM70020002</v>
          </cell>
        </row>
        <row r="77071">
          <cell r="B77071" t="str">
            <v>BAM70020002</v>
          </cell>
        </row>
        <row r="77072">
          <cell r="B77072" t="str">
            <v>BAM70020002</v>
          </cell>
        </row>
        <row r="77073">
          <cell r="B77073" t="str">
            <v>BAM70020002</v>
          </cell>
        </row>
        <row r="77074">
          <cell r="B77074" t="str">
            <v>BAM70020002</v>
          </cell>
        </row>
        <row r="77075">
          <cell r="B77075" t="str">
            <v>BAM70020002</v>
          </cell>
        </row>
        <row r="77076">
          <cell r="B77076" t="str">
            <v>BAM70020002</v>
          </cell>
        </row>
        <row r="77077">
          <cell r="B77077" t="str">
            <v>BAM70020002</v>
          </cell>
        </row>
        <row r="77078">
          <cell r="B77078" t="str">
            <v>BAM70020002</v>
          </cell>
        </row>
        <row r="77079">
          <cell r="B77079" t="str">
            <v>BAM70020002</v>
          </cell>
        </row>
        <row r="77080">
          <cell r="B77080" t="str">
            <v>BAM70020002</v>
          </cell>
        </row>
        <row r="77081">
          <cell r="B77081" t="str">
            <v>BAM70020002</v>
          </cell>
        </row>
        <row r="77082">
          <cell r="B77082" t="str">
            <v>BAM70020002</v>
          </cell>
        </row>
        <row r="77083">
          <cell r="B77083" t="str">
            <v>BAM70020002</v>
          </cell>
        </row>
        <row r="77084">
          <cell r="B77084" t="str">
            <v>BAM70020002</v>
          </cell>
        </row>
        <row r="77085">
          <cell r="B77085" t="str">
            <v>BAM70020002</v>
          </cell>
        </row>
        <row r="77086">
          <cell r="B77086" t="str">
            <v>BAM70020002</v>
          </cell>
        </row>
        <row r="77087">
          <cell r="B77087" t="str">
            <v>BAM70020002</v>
          </cell>
        </row>
        <row r="77088">
          <cell r="B77088" t="str">
            <v>BAM70020002</v>
          </cell>
        </row>
        <row r="77089">
          <cell r="B77089" t="str">
            <v>BAM70020002</v>
          </cell>
        </row>
        <row r="77090">
          <cell r="B77090" t="str">
            <v>BAM70020002</v>
          </cell>
        </row>
        <row r="77091">
          <cell r="B77091" t="str">
            <v>BAM70020002</v>
          </cell>
        </row>
        <row r="77092">
          <cell r="B77092" t="str">
            <v>BAM70020002</v>
          </cell>
        </row>
        <row r="77093">
          <cell r="B77093" t="str">
            <v>BAM70020002</v>
          </cell>
        </row>
        <row r="77094">
          <cell r="B77094" t="str">
            <v>BAM70020002</v>
          </cell>
        </row>
        <row r="77095">
          <cell r="B77095" t="str">
            <v>BAM70020002</v>
          </cell>
        </row>
        <row r="77096">
          <cell r="B77096" t="str">
            <v>BAM70020002</v>
          </cell>
        </row>
        <row r="77097">
          <cell r="B77097" t="str">
            <v>BAM70020002</v>
          </cell>
        </row>
        <row r="77098">
          <cell r="B77098" t="str">
            <v>BAM70020002</v>
          </cell>
        </row>
        <row r="77099">
          <cell r="B77099" t="str">
            <v>BAM70020002</v>
          </cell>
        </row>
        <row r="77100">
          <cell r="B77100" t="str">
            <v>BAM70020002</v>
          </cell>
        </row>
        <row r="77101">
          <cell r="B77101" t="str">
            <v>BAM70020002</v>
          </cell>
        </row>
        <row r="77102">
          <cell r="B77102" t="str">
            <v>BAM70020002</v>
          </cell>
        </row>
        <row r="77103">
          <cell r="B77103" t="str">
            <v>BAM70020002</v>
          </cell>
        </row>
        <row r="77104">
          <cell r="B77104" t="str">
            <v>BAM70020002</v>
          </cell>
        </row>
        <row r="77105">
          <cell r="B77105" t="str">
            <v>BAM70020002</v>
          </cell>
        </row>
        <row r="77106">
          <cell r="B77106" t="str">
            <v>BAM70020002</v>
          </cell>
        </row>
        <row r="77107">
          <cell r="B77107" t="str">
            <v>BAM70020002</v>
          </cell>
        </row>
        <row r="77108">
          <cell r="B77108" t="str">
            <v>BAM69360000</v>
          </cell>
        </row>
        <row r="77109">
          <cell r="B77109" t="str">
            <v>BAM69360000</v>
          </cell>
        </row>
        <row r="77110">
          <cell r="B77110" t="str">
            <v>BAM69360000</v>
          </cell>
        </row>
        <row r="77111">
          <cell r="B77111" t="str">
            <v>BAM69360000</v>
          </cell>
        </row>
        <row r="77112">
          <cell r="B77112" t="str">
            <v>BAM69360000</v>
          </cell>
        </row>
        <row r="77113">
          <cell r="B77113" t="str">
            <v>BAM69360000</v>
          </cell>
        </row>
        <row r="77114">
          <cell r="B77114" t="str">
            <v>BAM69360000</v>
          </cell>
        </row>
        <row r="77115">
          <cell r="B77115" t="str">
            <v>BAM69360000</v>
          </cell>
        </row>
        <row r="77116">
          <cell r="B77116" t="str">
            <v>BAM69360000</v>
          </cell>
        </row>
        <row r="77117">
          <cell r="B77117" t="str">
            <v>BAM69360000</v>
          </cell>
        </row>
        <row r="77118">
          <cell r="B77118" t="str">
            <v>BAM69360000</v>
          </cell>
        </row>
        <row r="77119">
          <cell r="B77119" t="str">
            <v>BAM69360000</v>
          </cell>
        </row>
        <row r="77120">
          <cell r="B77120" t="str">
            <v>BAM69360000</v>
          </cell>
        </row>
        <row r="77121">
          <cell r="B77121" t="str">
            <v>BAM69360000</v>
          </cell>
        </row>
        <row r="77122">
          <cell r="B77122" t="str">
            <v>BAM69360000</v>
          </cell>
        </row>
        <row r="77123">
          <cell r="B77123" t="str">
            <v>BAM69360000</v>
          </cell>
        </row>
        <row r="77124">
          <cell r="B77124" t="str">
            <v>BAM69360000</v>
          </cell>
        </row>
        <row r="77125">
          <cell r="B77125" t="str">
            <v>BAM69360000</v>
          </cell>
        </row>
        <row r="77126">
          <cell r="B77126" t="str">
            <v>BAM69360000</v>
          </cell>
        </row>
        <row r="77127">
          <cell r="B77127" t="str">
            <v>BAM69360000</v>
          </cell>
        </row>
        <row r="77128">
          <cell r="B77128" t="str">
            <v>BAM69360000</v>
          </cell>
        </row>
        <row r="77129">
          <cell r="B77129" t="str">
            <v>BAM69360000</v>
          </cell>
        </row>
        <row r="77130">
          <cell r="B77130" t="str">
            <v>BAM69360000</v>
          </cell>
        </row>
        <row r="77131">
          <cell r="B77131" t="str">
            <v>BAM69360000</v>
          </cell>
        </row>
        <row r="77132">
          <cell r="B77132" t="str">
            <v>BAM69360000</v>
          </cell>
        </row>
        <row r="77133">
          <cell r="B77133" t="str">
            <v>BAM69360000</v>
          </cell>
        </row>
        <row r="77134">
          <cell r="B77134" t="str">
            <v>BAM69360000</v>
          </cell>
        </row>
        <row r="77135">
          <cell r="B77135" t="str">
            <v>BAM69360000</v>
          </cell>
        </row>
        <row r="77136">
          <cell r="B77136" t="str">
            <v>BAM69360000</v>
          </cell>
        </row>
        <row r="77137">
          <cell r="B77137" t="str">
            <v>BAM69360000</v>
          </cell>
        </row>
        <row r="77138">
          <cell r="B77138" t="str">
            <v>BAM69360000</v>
          </cell>
        </row>
        <row r="77139">
          <cell r="B77139" t="str">
            <v>BAM69360000</v>
          </cell>
        </row>
        <row r="77140">
          <cell r="B77140" t="str">
            <v>BAM69360000</v>
          </cell>
        </row>
        <row r="77141">
          <cell r="B77141" t="str">
            <v>BAM69360000</v>
          </cell>
        </row>
        <row r="77142">
          <cell r="B77142" t="str">
            <v>BAM69360000</v>
          </cell>
        </row>
        <row r="77143">
          <cell r="B77143" t="str">
            <v>BAM69360000</v>
          </cell>
        </row>
        <row r="77144">
          <cell r="B77144" t="str">
            <v>BAM69360000</v>
          </cell>
        </row>
        <row r="77145">
          <cell r="B77145" t="str">
            <v>BAM69360000</v>
          </cell>
        </row>
        <row r="77146">
          <cell r="B77146" t="str">
            <v>BAM69360000</v>
          </cell>
        </row>
        <row r="77147">
          <cell r="B77147" t="str">
            <v>BAM69360000</v>
          </cell>
        </row>
        <row r="77148">
          <cell r="B77148" t="str">
            <v>BAM69360000</v>
          </cell>
        </row>
        <row r="77149">
          <cell r="B77149" t="str">
            <v>BAM69320002</v>
          </cell>
        </row>
        <row r="77150">
          <cell r="B77150" t="str">
            <v>BAM69320002</v>
          </cell>
        </row>
        <row r="77151">
          <cell r="B77151" t="str">
            <v>BAM69320002</v>
          </cell>
        </row>
        <row r="77152">
          <cell r="B77152" t="str">
            <v>BAM69320002</v>
          </cell>
        </row>
        <row r="77153">
          <cell r="B77153" t="str">
            <v>BAM69320002</v>
          </cell>
        </row>
        <row r="77154">
          <cell r="B77154" t="str">
            <v>BAM69320002</v>
          </cell>
        </row>
        <row r="77155">
          <cell r="B77155" t="str">
            <v>BAM69320002</v>
          </cell>
        </row>
        <row r="77156">
          <cell r="B77156" t="str">
            <v>BAM69320002</v>
          </cell>
        </row>
        <row r="77157">
          <cell r="B77157" t="str">
            <v>BAM69320002</v>
          </cell>
        </row>
        <row r="77158">
          <cell r="B77158" t="str">
            <v>BAM69320002</v>
          </cell>
        </row>
        <row r="77159">
          <cell r="B77159" t="str">
            <v>BAM69320002</v>
          </cell>
        </row>
        <row r="77160">
          <cell r="B77160" t="str">
            <v>BAM69320002</v>
          </cell>
        </row>
        <row r="77161">
          <cell r="B77161" t="str">
            <v>BAM69320002</v>
          </cell>
        </row>
        <row r="77162">
          <cell r="B77162" t="str">
            <v>BAM69320002</v>
          </cell>
        </row>
        <row r="77163">
          <cell r="B77163" t="str">
            <v>BAM69320002</v>
          </cell>
        </row>
        <row r="77164">
          <cell r="B77164" t="str">
            <v>BAM69320002</v>
          </cell>
        </row>
        <row r="77165">
          <cell r="B77165" t="str">
            <v>BAM69320002</v>
          </cell>
        </row>
        <row r="77166">
          <cell r="B77166" t="str">
            <v>BAM69320002</v>
          </cell>
        </row>
        <row r="77167">
          <cell r="B77167" t="str">
            <v>BAM69320002</v>
          </cell>
        </row>
        <row r="77168">
          <cell r="B77168" t="str">
            <v>BAM69320002</v>
          </cell>
        </row>
        <row r="77169">
          <cell r="B77169" t="str">
            <v>BAM69320002</v>
          </cell>
        </row>
        <row r="77170">
          <cell r="B77170" t="str">
            <v>BAM69320002</v>
          </cell>
        </row>
        <row r="77171">
          <cell r="B77171" t="str">
            <v>BAM69320002</v>
          </cell>
        </row>
        <row r="77172">
          <cell r="B77172" t="str">
            <v>BAM69320002</v>
          </cell>
        </row>
        <row r="77173">
          <cell r="B77173" t="str">
            <v>BAM69320002</v>
          </cell>
        </row>
        <row r="77174">
          <cell r="B77174" t="str">
            <v>BAM69320002</v>
          </cell>
        </row>
        <row r="77175">
          <cell r="B77175" t="str">
            <v>BAM69320002</v>
          </cell>
        </row>
        <row r="77176">
          <cell r="B77176" t="str">
            <v>BAM69320002</v>
          </cell>
        </row>
        <row r="77177">
          <cell r="B77177" t="str">
            <v>BAM69320002</v>
          </cell>
        </row>
        <row r="77178">
          <cell r="B77178" t="str">
            <v>BAM69320002</v>
          </cell>
        </row>
        <row r="77179">
          <cell r="B77179" t="str">
            <v>BAM69320002</v>
          </cell>
        </row>
        <row r="77180">
          <cell r="B77180" t="str">
            <v>BAM69320002</v>
          </cell>
        </row>
        <row r="77181">
          <cell r="B77181" t="str">
            <v>BAM69320002</v>
          </cell>
        </row>
        <row r="77182">
          <cell r="B77182" t="str">
            <v>BAM69320002</v>
          </cell>
        </row>
        <row r="77183">
          <cell r="B77183" t="str">
            <v>BAM69320002</v>
          </cell>
        </row>
        <row r="77184">
          <cell r="B77184" t="str">
            <v>BAM69320002</v>
          </cell>
        </row>
        <row r="77185">
          <cell r="B77185" t="str">
            <v>BAM69320002</v>
          </cell>
        </row>
        <row r="77186">
          <cell r="B77186" t="str">
            <v>BAM69320002</v>
          </cell>
        </row>
        <row r="77187">
          <cell r="B77187" t="str">
            <v>BAM69320002</v>
          </cell>
        </row>
        <row r="77188">
          <cell r="B77188" t="str">
            <v>BAM69320002</v>
          </cell>
        </row>
        <row r="77189">
          <cell r="B77189" t="str">
            <v>BAM69320002</v>
          </cell>
        </row>
        <row r="77190">
          <cell r="B77190" t="str">
            <v>BAM69320002</v>
          </cell>
        </row>
        <row r="77191">
          <cell r="B77191" t="str">
            <v>BAM69320002</v>
          </cell>
        </row>
        <row r="77192">
          <cell r="B77192" t="str">
            <v>BAM69320002</v>
          </cell>
        </row>
        <row r="77193">
          <cell r="B77193" t="str">
            <v>BAM69320002</v>
          </cell>
        </row>
        <row r="77194">
          <cell r="B77194" t="str">
            <v>BAM69320002</v>
          </cell>
        </row>
        <row r="77195">
          <cell r="B77195" t="str">
            <v>BAM69320002</v>
          </cell>
        </row>
        <row r="77196">
          <cell r="B77196" t="str">
            <v>BAM69320002</v>
          </cell>
        </row>
        <row r="77197">
          <cell r="B77197" t="str">
            <v>BAM69320002</v>
          </cell>
        </row>
        <row r="77198">
          <cell r="B77198" t="str">
            <v>BAM69320002</v>
          </cell>
        </row>
        <row r="77199">
          <cell r="B77199" t="str">
            <v>BAM69320002</v>
          </cell>
        </row>
        <row r="77200">
          <cell r="B77200" t="str">
            <v>BAM69320002</v>
          </cell>
        </row>
        <row r="77201">
          <cell r="B77201" t="str">
            <v>BAM69320002</v>
          </cell>
        </row>
        <row r="77202">
          <cell r="B77202" t="str">
            <v>BAM69320002</v>
          </cell>
        </row>
        <row r="77203">
          <cell r="B77203" t="str">
            <v>BAM69320002</v>
          </cell>
        </row>
        <row r="77204">
          <cell r="B77204" t="str">
            <v>BAM69320002</v>
          </cell>
        </row>
        <row r="77205">
          <cell r="B77205" t="str">
            <v>BAM69320002</v>
          </cell>
        </row>
        <row r="77206">
          <cell r="B77206" t="str">
            <v>BAM70020041</v>
          </cell>
        </row>
        <row r="77207">
          <cell r="B77207" t="str">
            <v>BAM70020041</v>
          </cell>
        </row>
        <row r="77208">
          <cell r="B77208" t="str">
            <v>BAM70020041</v>
          </cell>
        </row>
        <row r="77209">
          <cell r="B77209" t="str">
            <v>BAM70020041</v>
          </cell>
        </row>
        <row r="77210">
          <cell r="B77210" t="str">
            <v>BAM70020041</v>
          </cell>
        </row>
        <row r="77211">
          <cell r="B77211" t="str">
            <v>BAM70020041</v>
          </cell>
        </row>
        <row r="77212">
          <cell r="B77212" t="str">
            <v>BAM70020041</v>
          </cell>
        </row>
        <row r="77213">
          <cell r="B77213" t="str">
            <v>BAM70020041</v>
          </cell>
        </row>
        <row r="77214">
          <cell r="B77214" t="str">
            <v>BAM70020041</v>
          </cell>
        </row>
        <row r="77215">
          <cell r="B77215" t="str">
            <v>BAM70020041</v>
          </cell>
        </row>
        <row r="77216">
          <cell r="B77216" t="str">
            <v>BAM70020041</v>
          </cell>
        </row>
        <row r="77217">
          <cell r="B77217" t="str">
            <v>BAM70020041</v>
          </cell>
        </row>
        <row r="77218">
          <cell r="B77218" t="str">
            <v>BAM70020041</v>
          </cell>
        </row>
        <row r="77219">
          <cell r="B77219" t="str">
            <v>BAM70020041</v>
          </cell>
        </row>
        <row r="77220">
          <cell r="B77220" t="str">
            <v>BAM70020041</v>
          </cell>
        </row>
        <row r="77221">
          <cell r="B77221" t="str">
            <v>BAM70020041</v>
          </cell>
        </row>
        <row r="77222">
          <cell r="B77222" t="str">
            <v>BAM70020041</v>
          </cell>
        </row>
        <row r="77223">
          <cell r="B77223" t="str">
            <v>BAM70020041</v>
          </cell>
        </row>
        <row r="77224">
          <cell r="B77224" t="str">
            <v>BAM70020041</v>
          </cell>
        </row>
        <row r="77225">
          <cell r="B77225" t="str">
            <v>BAM70020041</v>
          </cell>
        </row>
        <row r="77226">
          <cell r="B77226" t="str">
            <v>BAM70020041</v>
          </cell>
        </row>
        <row r="77227">
          <cell r="B77227" t="str">
            <v>BAM70020041</v>
          </cell>
        </row>
        <row r="77228">
          <cell r="B77228" t="str">
            <v>BAM70020041</v>
          </cell>
        </row>
        <row r="77229">
          <cell r="B77229" t="str">
            <v>BAM70020041</v>
          </cell>
        </row>
        <row r="77230">
          <cell r="B77230" t="str">
            <v>BAM70020041</v>
          </cell>
        </row>
        <row r="77231">
          <cell r="B77231" t="str">
            <v>BAM70020041</v>
          </cell>
        </row>
        <row r="77232">
          <cell r="B77232" t="str">
            <v>BAM70020041</v>
          </cell>
        </row>
        <row r="77233">
          <cell r="B77233" t="str">
            <v>BAM70020041</v>
          </cell>
        </row>
        <row r="77234">
          <cell r="B77234" t="str">
            <v>BAM70020041</v>
          </cell>
        </row>
        <row r="77235">
          <cell r="B77235" t="str">
            <v>BAM70020041</v>
          </cell>
        </row>
        <row r="77236">
          <cell r="B77236" t="str">
            <v>BAM70020041</v>
          </cell>
        </row>
        <row r="77237">
          <cell r="B77237" t="str">
            <v>BAM70020041</v>
          </cell>
        </row>
        <row r="77238">
          <cell r="B77238" t="str">
            <v>BAM70020041</v>
          </cell>
        </row>
        <row r="77239">
          <cell r="B77239" t="str">
            <v>BAM70020041</v>
          </cell>
        </row>
        <row r="77240">
          <cell r="B77240" t="str">
            <v>BAM70020041</v>
          </cell>
        </row>
        <row r="77241">
          <cell r="B77241" t="str">
            <v>BAM70020041</v>
          </cell>
        </row>
        <row r="77242">
          <cell r="B77242" t="str">
            <v>BAM70020041</v>
          </cell>
        </row>
        <row r="77243">
          <cell r="B77243" t="str">
            <v>BAM70020041</v>
          </cell>
        </row>
        <row r="77244">
          <cell r="B77244" t="str">
            <v>BAM70020041</v>
          </cell>
        </row>
        <row r="77245">
          <cell r="B77245" t="str">
            <v>BAM70020041</v>
          </cell>
        </row>
        <row r="77246">
          <cell r="B77246" t="str">
            <v>BAM70020041</v>
          </cell>
        </row>
        <row r="77247">
          <cell r="B77247" t="str">
            <v>BAM70020041</v>
          </cell>
        </row>
        <row r="77248">
          <cell r="B77248" t="str">
            <v>BAM70020041</v>
          </cell>
        </row>
        <row r="77249">
          <cell r="B77249" t="str">
            <v>BAM70020041</v>
          </cell>
        </row>
        <row r="77250">
          <cell r="B77250" t="str">
            <v>BAM70020041</v>
          </cell>
        </row>
        <row r="77251">
          <cell r="B77251" t="str">
            <v>BAM70020041</v>
          </cell>
        </row>
        <row r="77252">
          <cell r="B77252" t="str">
            <v>BAM70020041</v>
          </cell>
        </row>
        <row r="77253">
          <cell r="B77253" t="str">
            <v>BAM70020041</v>
          </cell>
        </row>
        <row r="77254">
          <cell r="B77254" t="str">
            <v>BAM70020041</v>
          </cell>
        </row>
        <row r="77255">
          <cell r="B77255" t="str">
            <v>BAM70020041</v>
          </cell>
        </row>
        <row r="77256">
          <cell r="B77256" t="str">
            <v>BAM70020041</v>
          </cell>
        </row>
        <row r="77257">
          <cell r="B77257" t="str">
            <v>BAM70020041</v>
          </cell>
        </row>
        <row r="77258">
          <cell r="B77258" t="str">
            <v>BAM70020041</v>
          </cell>
        </row>
        <row r="77259">
          <cell r="B77259" t="str">
            <v>BAM70020041</v>
          </cell>
        </row>
        <row r="77260">
          <cell r="B77260" t="str">
            <v>BAM70020041</v>
          </cell>
        </row>
        <row r="77261">
          <cell r="B77261" t="str">
            <v>BAM70020041</v>
          </cell>
        </row>
        <row r="77262">
          <cell r="B77262" t="str">
            <v>BAM70020041</v>
          </cell>
        </row>
        <row r="77263">
          <cell r="B77263" t="str">
            <v>BAM70020041</v>
          </cell>
        </row>
        <row r="77264">
          <cell r="B77264" t="str">
            <v>BAM70020041</v>
          </cell>
        </row>
        <row r="77265">
          <cell r="B77265" t="str">
            <v>BAM70020041</v>
          </cell>
        </row>
        <row r="77266">
          <cell r="B77266" t="str">
            <v>BAM70020041</v>
          </cell>
        </row>
        <row r="77267">
          <cell r="B77267" t="str">
            <v>BAM70020041</v>
          </cell>
        </row>
        <row r="77268">
          <cell r="B77268" t="str">
            <v>BAM70020041</v>
          </cell>
        </row>
        <row r="77269">
          <cell r="B77269" t="str">
            <v>BAM70020041</v>
          </cell>
        </row>
        <row r="77270">
          <cell r="B77270" t="str">
            <v>BAM70020041</v>
          </cell>
        </row>
        <row r="77271">
          <cell r="B77271" t="str">
            <v>BAM70020041</v>
          </cell>
        </row>
        <row r="77272">
          <cell r="B77272" t="str">
            <v>BAM74100001</v>
          </cell>
        </row>
        <row r="77273">
          <cell r="B77273" t="str">
            <v>BAM74100001</v>
          </cell>
        </row>
        <row r="77274">
          <cell r="B77274" t="str">
            <v>BAM74100001</v>
          </cell>
        </row>
        <row r="77275">
          <cell r="B77275" t="str">
            <v>BAM74100001</v>
          </cell>
        </row>
        <row r="77276">
          <cell r="B77276" t="str">
            <v>BAM74100001</v>
          </cell>
        </row>
        <row r="77277">
          <cell r="B77277" t="str">
            <v>BAM74100001</v>
          </cell>
        </row>
        <row r="77278">
          <cell r="B77278" t="str">
            <v>BAM74080000</v>
          </cell>
        </row>
        <row r="77279">
          <cell r="B77279" t="str">
            <v>BAM74080000</v>
          </cell>
        </row>
        <row r="77280">
          <cell r="B77280" t="str">
            <v>BAM74080000</v>
          </cell>
        </row>
        <row r="77281">
          <cell r="B77281" t="str">
            <v>BAM74080000</v>
          </cell>
        </row>
        <row r="77282">
          <cell r="B77282" t="str">
            <v>BAM74080000</v>
          </cell>
        </row>
        <row r="77283">
          <cell r="B77283" t="str">
            <v>BAM74080000</v>
          </cell>
        </row>
        <row r="77284">
          <cell r="B77284" t="str">
            <v>BAM74080000</v>
          </cell>
        </row>
        <row r="77285">
          <cell r="B77285" t="str">
            <v>BAM74080000</v>
          </cell>
        </row>
        <row r="77286">
          <cell r="B77286" t="str">
            <v>BAM74080000</v>
          </cell>
        </row>
        <row r="77287">
          <cell r="B77287" t="str">
            <v>BAM74080000</v>
          </cell>
        </row>
        <row r="77288">
          <cell r="B77288" t="str">
            <v>BAM74080000</v>
          </cell>
        </row>
        <row r="77289">
          <cell r="B77289" t="str">
            <v>BAM74080000</v>
          </cell>
        </row>
        <row r="77290">
          <cell r="B77290" t="str">
            <v>BAM74080000</v>
          </cell>
        </row>
        <row r="77291">
          <cell r="B77291" t="str">
            <v>BAM74080000</v>
          </cell>
        </row>
        <row r="77292">
          <cell r="B77292" t="str">
            <v>BAM74080000</v>
          </cell>
        </row>
        <row r="77293">
          <cell r="B77293" t="str">
            <v>BAM74080000</v>
          </cell>
        </row>
        <row r="77294">
          <cell r="B77294" t="str">
            <v>BAM74080000</v>
          </cell>
        </row>
        <row r="77295">
          <cell r="B77295" t="str">
            <v>BAM74080000</v>
          </cell>
        </row>
        <row r="77296">
          <cell r="B77296" t="str">
            <v>BAM74080000</v>
          </cell>
        </row>
        <row r="77297">
          <cell r="B77297" t="str">
            <v>BAM74080000</v>
          </cell>
        </row>
        <row r="77298">
          <cell r="B77298" t="str">
            <v>BAM74080000</v>
          </cell>
        </row>
        <row r="77299">
          <cell r="B77299" t="str">
            <v>BAM74080000</v>
          </cell>
        </row>
        <row r="77300">
          <cell r="B77300" t="str">
            <v>BAM74080000</v>
          </cell>
        </row>
        <row r="77301">
          <cell r="B77301" t="str">
            <v>BAM74080000</v>
          </cell>
        </row>
        <row r="77302">
          <cell r="B77302" t="str">
            <v>BAM74080000</v>
          </cell>
        </row>
        <row r="77303">
          <cell r="B77303" t="str">
            <v>BAM74080000</v>
          </cell>
        </row>
        <row r="77304">
          <cell r="B77304" t="str">
            <v>BAM74080000</v>
          </cell>
        </row>
        <row r="77305">
          <cell r="B77305" t="str">
            <v>BAM74080000</v>
          </cell>
        </row>
        <row r="77306">
          <cell r="B77306" t="str">
            <v>BAM74080000</v>
          </cell>
        </row>
        <row r="77307">
          <cell r="B77307" t="str">
            <v>BAM74080000</v>
          </cell>
        </row>
        <row r="77308">
          <cell r="B77308" t="str">
            <v>BAM74080000</v>
          </cell>
        </row>
        <row r="77309">
          <cell r="B77309" t="str">
            <v>BAM74080000</v>
          </cell>
        </row>
        <row r="77310">
          <cell r="B77310" t="str">
            <v>BAM74080000</v>
          </cell>
        </row>
        <row r="77311">
          <cell r="B77311" t="str">
            <v>BAM74080000</v>
          </cell>
        </row>
        <row r="77312">
          <cell r="B77312" t="str">
            <v>BAM74080000</v>
          </cell>
        </row>
        <row r="77313">
          <cell r="B77313" t="str">
            <v>BAM74080000</v>
          </cell>
        </row>
        <row r="77314">
          <cell r="B77314" t="str">
            <v>BAM74080000</v>
          </cell>
        </row>
        <row r="77315">
          <cell r="B77315" t="str">
            <v>BAM74080000</v>
          </cell>
        </row>
        <row r="77316">
          <cell r="B77316" t="str">
            <v>BAM74080000</v>
          </cell>
        </row>
        <row r="77317">
          <cell r="B77317" t="str">
            <v>BAM74080000</v>
          </cell>
        </row>
        <row r="77318">
          <cell r="B77318" t="str">
            <v>BAM74080000</v>
          </cell>
        </row>
        <row r="77319">
          <cell r="B77319" t="str">
            <v>BAM74080000</v>
          </cell>
        </row>
        <row r="77320">
          <cell r="B77320" t="str">
            <v>BAM74080000</v>
          </cell>
        </row>
        <row r="77321">
          <cell r="B77321" t="str">
            <v>BAM74080000</v>
          </cell>
        </row>
        <row r="77322">
          <cell r="B77322" t="str">
            <v>BAM74080000</v>
          </cell>
        </row>
        <row r="77323">
          <cell r="B77323" t="str">
            <v>BAM74080000</v>
          </cell>
        </row>
        <row r="77324">
          <cell r="B77324" t="str">
            <v>BAM74080000</v>
          </cell>
        </row>
        <row r="77325">
          <cell r="B77325" t="str">
            <v>BAM74080000</v>
          </cell>
        </row>
        <row r="77326">
          <cell r="B77326" t="str">
            <v>BAM74080000</v>
          </cell>
        </row>
        <row r="77327">
          <cell r="B77327" t="str">
            <v>BAM74080000</v>
          </cell>
        </row>
        <row r="77328">
          <cell r="B77328" t="str">
            <v>BAM74080000</v>
          </cell>
        </row>
        <row r="77329">
          <cell r="B77329" t="str">
            <v>BAM74080000</v>
          </cell>
        </row>
        <row r="77330">
          <cell r="B77330" t="str">
            <v>BAM74080000</v>
          </cell>
        </row>
        <row r="77331">
          <cell r="B77331" t="str">
            <v>BAM74080000</v>
          </cell>
        </row>
        <row r="77332">
          <cell r="B77332" t="str">
            <v>BAM74080000</v>
          </cell>
        </row>
        <row r="77333">
          <cell r="B77333" t="str">
            <v>BAM74080000</v>
          </cell>
        </row>
        <row r="77334">
          <cell r="B77334" t="str">
            <v>BAM70020047</v>
          </cell>
        </row>
        <row r="77335">
          <cell r="B77335" t="str">
            <v>BAM70020047</v>
          </cell>
        </row>
        <row r="77336">
          <cell r="B77336" t="str">
            <v>BAM70020047</v>
          </cell>
        </row>
        <row r="77337">
          <cell r="B77337" t="str">
            <v>BAM70020047</v>
          </cell>
        </row>
        <row r="77338">
          <cell r="B77338" t="str">
            <v>BAM70020047</v>
          </cell>
        </row>
        <row r="77339">
          <cell r="B77339" t="str">
            <v>BAM70020047</v>
          </cell>
        </row>
        <row r="77340">
          <cell r="B77340" t="str">
            <v>BAM70020047</v>
          </cell>
        </row>
        <row r="77341">
          <cell r="B77341" t="str">
            <v>BAM70020047</v>
          </cell>
        </row>
        <row r="77342">
          <cell r="B77342" t="str">
            <v>BAM70020047</v>
          </cell>
        </row>
        <row r="77343">
          <cell r="B77343" t="str">
            <v>BAM70020047</v>
          </cell>
        </row>
        <row r="77344">
          <cell r="B77344" t="str">
            <v>BAM70020047</v>
          </cell>
        </row>
        <row r="77345">
          <cell r="B77345" t="str">
            <v>BAM70020047</v>
          </cell>
        </row>
        <row r="77346">
          <cell r="B77346" t="str">
            <v>BAM70020047</v>
          </cell>
        </row>
        <row r="77347">
          <cell r="B77347" t="str">
            <v>BAM70020047</v>
          </cell>
        </row>
        <row r="77348">
          <cell r="B77348" t="str">
            <v>BAM70020047</v>
          </cell>
        </row>
        <row r="77349">
          <cell r="B77349" t="str">
            <v>BAM70020047</v>
          </cell>
        </row>
        <row r="77350">
          <cell r="B77350" t="str">
            <v>BAM70020047</v>
          </cell>
        </row>
        <row r="77351">
          <cell r="B77351" t="str">
            <v>BAM70020047</v>
          </cell>
        </row>
        <row r="77352">
          <cell r="B77352" t="str">
            <v>BAM70020047</v>
          </cell>
        </row>
        <row r="77353">
          <cell r="B77353" t="str">
            <v>BAM70020047</v>
          </cell>
        </row>
        <row r="77354">
          <cell r="B77354" t="str">
            <v>BAM70020047</v>
          </cell>
        </row>
        <row r="77355">
          <cell r="B77355" t="str">
            <v>BAM70020047</v>
          </cell>
        </row>
        <row r="77356">
          <cell r="B77356" t="str">
            <v>BAM70020047</v>
          </cell>
        </row>
        <row r="77357">
          <cell r="B77357" t="str">
            <v>BAM70020047</v>
          </cell>
        </row>
        <row r="77358">
          <cell r="B77358" t="str">
            <v>BAM70020047</v>
          </cell>
        </row>
        <row r="77359">
          <cell r="B77359" t="str">
            <v>BAM70020047</v>
          </cell>
        </row>
        <row r="77360">
          <cell r="B77360" t="str">
            <v>BAM70020047</v>
          </cell>
        </row>
        <row r="77361">
          <cell r="B77361" t="str">
            <v>BAM70020047</v>
          </cell>
        </row>
        <row r="77362">
          <cell r="B77362" t="str">
            <v>BAM70020047</v>
          </cell>
        </row>
        <row r="77363">
          <cell r="B77363" t="str">
            <v>BAM70020047</v>
          </cell>
        </row>
        <row r="77364">
          <cell r="B77364" t="str">
            <v>BAM70020047</v>
          </cell>
        </row>
        <row r="77365">
          <cell r="B77365" t="str">
            <v>BAM70020047</v>
          </cell>
        </row>
        <row r="77366">
          <cell r="B77366" t="str">
            <v>BAM70020047</v>
          </cell>
        </row>
        <row r="77367">
          <cell r="B77367" t="str">
            <v>BAM70020047</v>
          </cell>
        </row>
        <row r="77368">
          <cell r="B77368" t="str">
            <v>BAM70020047</v>
          </cell>
        </row>
        <row r="77369">
          <cell r="B77369" t="str">
            <v>BAM70020047</v>
          </cell>
        </row>
        <row r="77370">
          <cell r="B77370" t="str">
            <v>BAM70020047</v>
          </cell>
        </row>
        <row r="77371">
          <cell r="B77371" t="str">
            <v>BAM70020047</v>
          </cell>
        </row>
        <row r="77372">
          <cell r="B77372" t="str">
            <v>BAM70020047</v>
          </cell>
        </row>
        <row r="77373">
          <cell r="B77373" t="str">
            <v>BAM70020047</v>
          </cell>
        </row>
        <row r="77374">
          <cell r="B77374" t="str">
            <v>BAM70020047</v>
          </cell>
        </row>
        <row r="77375">
          <cell r="B77375" t="str">
            <v>BAM70020047</v>
          </cell>
        </row>
        <row r="77376">
          <cell r="B77376" t="str">
            <v>BAM70020047</v>
          </cell>
        </row>
        <row r="77377">
          <cell r="B77377" t="str">
            <v>BAM70020047</v>
          </cell>
        </row>
        <row r="77378">
          <cell r="B77378" t="str">
            <v>BAM70020047</v>
          </cell>
        </row>
        <row r="77379">
          <cell r="B77379" t="str">
            <v>BAM70020047</v>
          </cell>
        </row>
        <row r="77380">
          <cell r="B77380" t="str">
            <v>BAM70020047</v>
          </cell>
        </row>
        <row r="77381">
          <cell r="B77381" t="str">
            <v>BAM70020047</v>
          </cell>
        </row>
        <row r="77382">
          <cell r="B77382" t="str">
            <v>BAM70020047</v>
          </cell>
        </row>
        <row r="77383">
          <cell r="B77383" t="str">
            <v>BAM70020047</v>
          </cell>
        </row>
        <row r="77384">
          <cell r="B77384" t="str">
            <v>BAM70020047</v>
          </cell>
        </row>
        <row r="77385">
          <cell r="B77385" t="str">
            <v>BAM70020047</v>
          </cell>
        </row>
        <row r="77386">
          <cell r="B77386" t="str">
            <v>BAM70020047</v>
          </cell>
        </row>
        <row r="77387">
          <cell r="B77387" t="str">
            <v>BAM70020047</v>
          </cell>
        </row>
        <row r="77388">
          <cell r="B77388" t="str">
            <v>BAM70020047</v>
          </cell>
        </row>
        <row r="77389">
          <cell r="B77389" t="str">
            <v>BAM70020047</v>
          </cell>
        </row>
        <row r="77390">
          <cell r="B77390" t="str">
            <v>BAM70020047</v>
          </cell>
        </row>
        <row r="77391">
          <cell r="B77391" t="str">
            <v>BAM70020047</v>
          </cell>
        </row>
        <row r="77392">
          <cell r="B77392" t="str">
            <v>BAM70020047</v>
          </cell>
        </row>
        <row r="77393">
          <cell r="B77393" t="str">
            <v>BAM70020047</v>
          </cell>
        </row>
        <row r="77394">
          <cell r="B77394" t="str">
            <v>BAM70020047</v>
          </cell>
        </row>
        <row r="77395">
          <cell r="B77395" t="str">
            <v>BAM70020047</v>
          </cell>
        </row>
        <row r="77396">
          <cell r="B77396" t="str">
            <v>BAM70020047</v>
          </cell>
        </row>
        <row r="77397">
          <cell r="B77397" t="str">
            <v>BAM70020047</v>
          </cell>
        </row>
        <row r="77398">
          <cell r="B77398" t="str">
            <v>BAM70020047</v>
          </cell>
        </row>
        <row r="77399">
          <cell r="B77399" t="str">
            <v>BAM70020047</v>
          </cell>
        </row>
        <row r="77400">
          <cell r="B77400" t="str">
            <v>BAM70020047</v>
          </cell>
        </row>
        <row r="77401">
          <cell r="B77401" t="str">
            <v>BAM70020047</v>
          </cell>
        </row>
        <row r="77402">
          <cell r="B77402" t="str">
            <v>BAM70020047</v>
          </cell>
        </row>
        <row r="77403">
          <cell r="B77403" t="str">
            <v>BAM70020047</v>
          </cell>
        </row>
        <row r="77404">
          <cell r="B77404" t="str">
            <v>BAM70020047</v>
          </cell>
        </row>
        <row r="77405">
          <cell r="B77405" t="str">
            <v>BAM70020047</v>
          </cell>
        </row>
        <row r="77406">
          <cell r="B77406" t="str">
            <v>BAM70020047</v>
          </cell>
        </row>
        <row r="77407">
          <cell r="B77407" t="str">
            <v>BAM70020047</v>
          </cell>
        </row>
        <row r="77408">
          <cell r="B77408" t="str">
            <v>BAM70020047</v>
          </cell>
        </row>
        <row r="77409">
          <cell r="B77409" t="str">
            <v>BAM70020047</v>
          </cell>
        </row>
        <row r="77410">
          <cell r="B77410" t="str">
            <v>BAM70020047</v>
          </cell>
        </row>
        <row r="77411">
          <cell r="B77411" t="str">
            <v>BAM70020047</v>
          </cell>
        </row>
        <row r="77412">
          <cell r="B77412" t="str">
            <v>BAM70020047</v>
          </cell>
        </row>
        <row r="77413">
          <cell r="B77413" t="str">
            <v>BAM70020047</v>
          </cell>
        </row>
        <row r="77414">
          <cell r="B77414" t="str">
            <v>BAM70020047</v>
          </cell>
        </row>
        <row r="77415">
          <cell r="B77415" t="str">
            <v>BAM138K0001</v>
          </cell>
        </row>
        <row r="77416">
          <cell r="B77416" t="str">
            <v>BAM138K0001</v>
          </cell>
        </row>
        <row r="77417">
          <cell r="B77417" t="str">
            <v>BAM138K0001</v>
          </cell>
        </row>
        <row r="77418">
          <cell r="B77418" t="str">
            <v>BAM138K0001</v>
          </cell>
        </row>
        <row r="77419">
          <cell r="B77419" t="str">
            <v>BAM138K0001</v>
          </cell>
        </row>
        <row r="77420">
          <cell r="B77420" t="str">
            <v>BAM138K0001</v>
          </cell>
        </row>
        <row r="77421">
          <cell r="B77421" t="str">
            <v>BAM138K0001</v>
          </cell>
        </row>
        <row r="77422">
          <cell r="B77422" t="str">
            <v>BAM138K0001</v>
          </cell>
        </row>
        <row r="77423">
          <cell r="B77423" t="str">
            <v>BAM138K0001</v>
          </cell>
        </row>
        <row r="77424">
          <cell r="B77424" t="str">
            <v>BAM138K0001</v>
          </cell>
        </row>
        <row r="77425">
          <cell r="B77425" t="str">
            <v>BAM138K0001</v>
          </cell>
        </row>
        <row r="77426">
          <cell r="B77426" t="str">
            <v>BAM138K0001</v>
          </cell>
        </row>
        <row r="77427">
          <cell r="B77427" t="str">
            <v>BAM138K0001</v>
          </cell>
        </row>
        <row r="77428">
          <cell r="B77428" t="str">
            <v>BAM138K0001</v>
          </cell>
        </row>
        <row r="77429">
          <cell r="B77429" t="str">
            <v>BAM138K0001</v>
          </cell>
        </row>
        <row r="77430">
          <cell r="B77430" t="str">
            <v>BAM138K0001</v>
          </cell>
        </row>
        <row r="77431">
          <cell r="B77431" t="str">
            <v>BAM138K0001</v>
          </cell>
        </row>
        <row r="77432">
          <cell r="B77432" t="str">
            <v>BAM138K0001</v>
          </cell>
        </row>
        <row r="77433">
          <cell r="B77433" t="str">
            <v>BAM138K0001</v>
          </cell>
        </row>
        <row r="77434">
          <cell r="B77434" t="str">
            <v>BAM138K0001</v>
          </cell>
        </row>
        <row r="77435">
          <cell r="B77435" t="str">
            <v>BAM138K0001</v>
          </cell>
        </row>
        <row r="77436">
          <cell r="B77436" t="str">
            <v>BAM138K0001</v>
          </cell>
        </row>
        <row r="77437">
          <cell r="B77437" t="str">
            <v>BAM138K0001</v>
          </cell>
        </row>
        <row r="77438">
          <cell r="B77438" t="str">
            <v>BAM138K0001</v>
          </cell>
        </row>
        <row r="77439">
          <cell r="B77439" t="str">
            <v>BAM138K0001</v>
          </cell>
        </row>
        <row r="77440">
          <cell r="B77440" t="str">
            <v>BAM138K0001</v>
          </cell>
        </row>
        <row r="77441">
          <cell r="B77441" t="str">
            <v>BAM138K0001</v>
          </cell>
        </row>
        <row r="77442">
          <cell r="B77442" t="str">
            <v>BAM138K0001</v>
          </cell>
        </row>
        <row r="77443">
          <cell r="B77443" t="str">
            <v>BAM138K0001</v>
          </cell>
        </row>
        <row r="77444">
          <cell r="B77444" t="str">
            <v>BAM138K0001</v>
          </cell>
        </row>
        <row r="77445">
          <cell r="B77445" t="str">
            <v>BAM138K0001</v>
          </cell>
        </row>
        <row r="77446">
          <cell r="B77446" t="str">
            <v>BAM138K0001</v>
          </cell>
        </row>
        <row r="77447">
          <cell r="B77447" t="str">
            <v>BAM138K0001</v>
          </cell>
        </row>
        <row r="77448">
          <cell r="B77448" t="str">
            <v>BAM138K0001</v>
          </cell>
        </row>
        <row r="77449">
          <cell r="B77449" t="str">
            <v>BAM138K0001</v>
          </cell>
        </row>
        <row r="77450">
          <cell r="B77450" t="str">
            <v>BAM138K0001</v>
          </cell>
        </row>
        <row r="77451">
          <cell r="B77451" t="str">
            <v>BAM138K0001</v>
          </cell>
        </row>
        <row r="77452">
          <cell r="B77452" t="str">
            <v>BAM138K0001</v>
          </cell>
        </row>
        <row r="77453">
          <cell r="B77453" t="str">
            <v>BAM138K0001</v>
          </cell>
        </row>
        <row r="77454">
          <cell r="B77454" t="str">
            <v>BAM138K0001</v>
          </cell>
        </row>
        <row r="77455">
          <cell r="B77455" t="str">
            <v>BAM138K0001</v>
          </cell>
        </row>
        <row r="77456">
          <cell r="B77456" t="str">
            <v>BAM138K0001</v>
          </cell>
        </row>
        <row r="77457">
          <cell r="B77457" t="str">
            <v>BAM138K0001</v>
          </cell>
        </row>
        <row r="77458">
          <cell r="B77458" t="str">
            <v>BAM138K0001</v>
          </cell>
        </row>
        <row r="77459">
          <cell r="B77459" t="str">
            <v>BAM138K0001</v>
          </cell>
        </row>
        <row r="77460">
          <cell r="B77460" t="str">
            <v>BAM138K0001</v>
          </cell>
        </row>
        <row r="77461">
          <cell r="B77461" t="str">
            <v>BAM138K0001</v>
          </cell>
        </row>
        <row r="77462">
          <cell r="B77462" t="str">
            <v>BAM138K0001</v>
          </cell>
        </row>
        <row r="77463">
          <cell r="B77463" t="str">
            <v>BAM138K0001</v>
          </cell>
        </row>
        <row r="77464">
          <cell r="B77464" t="str">
            <v>BAM138K0001</v>
          </cell>
        </row>
        <row r="77465">
          <cell r="B77465" t="str">
            <v>BAM138K0001</v>
          </cell>
        </row>
        <row r="77466">
          <cell r="B77466" t="str">
            <v>BAM138K0001</v>
          </cell>
        </row>
        <row r="77467">
          <cell r="B77467" t="str">
            <v>BAM138K0001</v>
          </cell>
        </row>
        <row r="77468">
          <cell r="B77468" t="str">
            <v>BAM138K0001</v>
          </cell>
        </row>
        <row r="77469">
          <cell r="B77469" t="str">
            <v>BAM138K0001</v>
          </cell>
        </row>
        <row r="77470">
          <cell r="B77470" t="str">
            <v>BAM138K0001</v>
          </cell>
        </row>
        <row r="77471">
          <cell r="B77471" t="str">
            <v>BAM138K0001</v>
          </cell>
        </row>
        <row r="77472">
          <cell r="B77472" t="str">
            <v>BAM138K0001</v>
          </cell>
        </row>
        <row r="77473">
          <cell r="B77473" t="str">
            <v>BAM138K0001</v>
          </cell>
        </row>
        <row r="77474">
          <cell r="B77474" t="str">
            <v>BAM138K0001</v>
          </cell>
        </row>
        <row r="77475">
          <cell r="B77475" t="str">
            <v>BAM138K0001</v>
          </cell>
        </row>
        <row r="77476">
          <cell r="B77476" t="str">
            <v>BAM138K0001</v>
          </cell>
        </row>
        <row r="77477">
          <cell r="B77477" t="str">
            <v>BAM138K0001</v>
          </cell>
        </row>
        <row r="77478">
          <cell r="B77478" t="str">
            <v>BAM138K0001</v>
          </cell>
        </row>
        <row r="77479">
          <cell r="B77479" t="str">
            <v>BAM138K0001</v>
          </cell>
        </row>
        <row r="77480">
          <cell r="B77480" t="str">
            <v>BAM138K0001</v>
          </cell>
        </row>
        <row r="77481">
          <cell r="B77481" t="str">
            <v>BAM138K0001</v>
          </cell>
        </row>
        <row r="77482">
          <cell r="B77482" t="str">
            <v>BAM138K0001</v>
          </cell>
        </row>
        <row r="77483">
          <cell r="B77483" t="str">
            <v>BAM138K0001</v>
          </cell>
        </row>
        <row r="77484">
          <cell r="B77484" t="str">
            <v>BAM138K0001</v>
          </cell>
        </row>
        <row r="77485">
          <cell r="B77485" t="str">
            <v>BAM138K0001</v>
          </cell>
        </row>
        <row r="77486">
          <cell r="B77486" t="str">
            <v>BAM138K0001</v>
          </cell>
        </row>
        <row r="77487">
          <cell r="B77487" t="str">
            <v>BAM138K0001</v>
          </cell>
        </row>
        <row r="77488">
          <cell r="B77488" t="str">
            <v>BAM138K0001</v>
          </cell>
        </row>
        <row r="77489">
          <cell r="B77489" t="str">
            <v>BAM138K0001</v>
          </cell>
        </row>
        <row r="77490">
          <cell r="B77490" t="str">
            <v>BAM138K0001</v>
          </cell>
        </row>
        <row r="77491">
          <cell r="B77491" t="str">
            <v>BAM138K0001</v>
          </cell>
        </row>
        <row r="77492">
          <cell r="B77492" t="str">
            <v>BAM138K0001</v>
          </cell>
        </row>
        <row r="77493">
          <cell r="B77493" t="str">
            <v>BAM138K0001</v>
          </cell>
        </row>
        <row r="77494">
          <cell r="B77494" t="str">
            <v>BAM138K0001</v>
          </cell>
        </row>
        <row r="77495">
          <cell r="B77495" t="str">
            <v>BAM138K0001</v>
          </cell>
        </row>
        <row r="77496">
          <cell r="B77496" t="str">
            <v>BAM138K0001</v>
          </cell>
        </row>
        <row r="77497">
          <cell r="B77497" t="str">
            <v>BAM138K0001</v>
          </cell>
        </row>
        <row r="77498">
          <cell r="B77498" t="str">
            <v>BAM138K0001</v>
          </cell>
        </row>
        <row r="77499">
          <cell r="B77499" t="str">
            <v>BAM138K0001</v>
          </cell>
        </row>
        <row r="77500">
          <cell r="B77500" t="str">
            <v>BAM138K0001</v>
          </cell>
        </row>
        <row r="77501">
          <cell r="B77501" t="str">
            <v>BAM138K0001</v>
          </cell>
        </row>
        <row r="77502">
          <cell r="B77502" t="str">
            <v>BAM138K0001</v>
          </cell>
        </row>
        <row r="77503">
          <cell r="B77503" t="str">
            <v>BAM138K0001</v>
          </cell>
        </row>
        <row r="77504">
          <cell r="B77504" t="str">
            <v>BAM138K0001</v>
          </cell>
        </row>
        <row r="77505">
          <cell r="B77505" t="str">
            <v>BAM138K0001</v>
          </cell>
        </row>
        <row r="77506">
          <cell r="B77506" t="str">
            <v>BAM138K0001</v>
          </cell>
        </row>
        <row r="77507">
          <cell r="B77507" t="str">
            <v>BAM138K0001</v>
          </cell>
        </row>
        <row r="77508">
          <cell r="B77508" t="str">
            <v>BAM138K0001</v>
          </cell>
        </row>
        <row r="77509">
          <cell r="B77509" t="str">
            <v>BAM138K0001</v>
          </cell>
        </row>
        <row r="77510">
          <cell r="B77510" t="str">
            <v>BAM138K0001</v>
          </cell>
        </row>
        <row r="77511">
          <cell r="B77511" t="str">
            <v>BAM138K0001</v>
          </cell>
        </row>
        <row r="77512">
          <cell r="B77512" t="str">
            <v>BAM138K0001</v>
          </cell>
        </row>
        <row r="77513">
          <cell r="B77513" t="str">
            <v>BAM138K0001</v>
          </cell>
        </row>
        <row r="77514">
          <cell r="B77514" t="str">
            <v>BAM138K0001</v>
          </cell>
        </row>
        <row r="77515">
          <cell r="B77515" t="str">
            <v>BAM138K0001</v>
          </cell>
        </row>
        <row r="77516">
          <cell r="B77516" t="str">
            <v>BAM138K0001</v>
          </cell>
        </row>
        <row r="77517">
          <cell r="B77517" t="str">
            <v>BAM138K0001</v>
          </cell>
        </row>
        <row r="77518">
          <cell r="B77518" t="str">
            <v>BAM138K0001</v>
          </cell>
        </row>
        <row r="77519">
          <cell r="B77519" t="str">
            <v>BAM138K0001</v>
          </cell>
        </row>
        <row r="77520">
          <cell r="B77520" t="str">
            <v>BAM138K0001</v>
          </cell>
        </row>
        <row r="77521">
          <cell r="B77521" t="str">
            <v>BAM138K0001</v>
          </cell>
        </row>
        <row r="77522">
          <cell r="B77522" t="str">
            <v>BAM138K0001</v>
          </cell>
        </row>
        <row r="77523">
          <cell r="B77523" t="str">
            <v>BAM138K0001</v>
          </cell>
        </row>
        <row r="77524">
          <cell r="B77524" t="str">
            <v>BAM138K0001</v>
          </cell>
        </row>
        <row r="77525">
          <cell r="B77525" t="str">
            <v>BAM138K0001</v>
          </cell>
        </row>
        <row r="77526">
          <cell r="B77526" t="str">
            <v>BAM138K0001</v>
          </cell>
        </row>
        <row r="77527">
          <cell r="B77527" t="str">
            <v>BAM138K0001</v>
          </cell>
        </row>
        <row r="77528">
          <cell r="B77528" t="str">
            <v>BAM138K0001</v>
          </cell>
        </row>
        <row r="77529">
          <cell r="B77529" t="str">
            <v>BAM138K0001</v>
          </cell>
        </row>
        <row r="77530">
          <cell r="B77530" t="str">
            <v>BAM10120003</v>
          </cell>
        </row>
        <row r="77531">
          <cell r="B77531" t="str">
            <v>BAM10120003</v>
          </cell>
        </row>
        <row r="77532">
          <cell r="B77532" t="str">
            <v>BAM10120003</v>
          </cell>
        </row>
        <row r="77533">
          <cell r="B77533" t="str">
            <v>BAM10120003</v>
          </cell>
        </row>
        <row r="77534">
          <cell r="B77534" t="str">
            <v>BAM10120003</v>
          </cell>
        </row>
        <row r="77535">
          <cell r="B77535" t="str">
            <v>BAM10120003</v>
          </cell>
        </row>
        <row r="77536">
          <cell r="B77536" t="str">
            <v>BAM10120003</v>
          </cell>
        </row>
        <row r="77537">
          <cell r="B77537" t="str">
            <v>BAM10120003</v>
          </cell>
        </row>
        <row r="77538">
          <cell r="B77538" t="str">
            <v>BAM10120003</v>
          </cell>
        </row>
        <row r="77539">
          <cell r="B77539" t="str">
            <v>BAM10120003</v>
          </cell>
        </row>
        <row r="77540">
          <cell r="B77540" t="str">
            <v>BAM10120003</v>
          </cell>
        </row>
        <row r="77541">
          <cell r="B77541" t="str">
            <v>BAM10120003</v>
          </cell>
        </row>
        <row r="77542">
          <cell r="B77542" t="str">
            <v>BAM10120003</v>
          </cell>
        </row>
        <row r="77543">
          <cell r="B77543" t="str">
            <v>BAM10120003</v>
          </cell>
        </row>
        <row r="77544">
          <cell r="B77544" t="str">
            <v>BAM10120003</v>
          </cell>
        </row>
        <row r="77545">
          <cell r="B77545" t="str">
            <v>BAM10120003</v>
          </cell>
        </row>
        <row r="77546">
          <cell r="B77546" t="str">
            <v>BAM10120003</v>
          </cell>
        </row>
        <row r="77547">
          <cell r="B77547" t="str">
            <v>BAM10120003</v>
          </cell>
        </row>
        <row r="77548">
          <cell r="B77548" t="str">
            <v>BAM10120003</v>
          </cell>
        </row>
        <row r="77549">
          <cell r="B77549" t="str">
            <v>BAM10120003</v>
          </cell>
        </row>
        <row r="77550">
          <cell r="B77550" t="str">
            <v>BAM10120003</v>
          </cell>
        </row>
        <row r="77551">
          <cell r="B77551" t="str">
            <v>BAM10120003</v>
          </cell>
        </row>
        <row r="77552">
          <cell r="B77552" t="str">
            <v>BAM10120003</v>
          </cell>
        </row>
        <row r="77553">
          <cell r="B77553" t="str">
            <v>BAM10120003</v>
          </cell>
        </row>
        <row r="77554">
          <cell r="B77554" t="str">
            <v>BAM10120003</v>
          </cell>
        </row>
        <row r="77555">
          <cell r="B77555" t="str">
            <v>BAM10120003</v>
          </cell>
        </row>
        <row r="77556">
          <cell r="B77556" t="str">
            <v>BAM10120003</v>
          </cell>
        </row>
        <row r="77557">
          <cell r="B77557" t="str">
            <v>BAM10120003</v>
          </cell>
        </row>
        <row r="77558">
          <cell r="B77558" t="str">
            <v>BAM10120003</v>
          </cell>
        </row>
        <row r="77559">
          <cell r="B77559" t="str">
            <v>BAM10120003</v>
          </cell>
        </row>
        <row r="77560">
          <cell r="B77560" t="str">
            <v>BAM10120003</v>
          </cell>
        </row>
        <row r="77561">
          <cell r="B77561" t="str">
            <v>BAM10120003</v>
          </cell>
        </row>
        <row r="77562">
          <cell r="B77562" t="str">
            <v>BAM10120003</v>
          </cell>
        </row>
        <row r="77563">
          <cell r="B77563" t="str">
            <v>BAM10120003</v>
          </cell>
        </row>
        <row r="77564">
          <cell r="B77564" t="str">
            <v>BAM10120003</v>
          </cell>
        </row>
        <row r="77565">
          <cell r="B77565" t="str">
            <v>BAM10120003</v>
          </cell>
        </row>
        <row r="77566">
          <cell r="B77566" t="str">
            <v>BAM10120003</v>
          </cell>
        </row>
        <row r="77567">
          <cell r="B77567" t="str">
            <v>BAM10120003</v>
          </cell>
        </row>
        <row r="77568">
          <cell r="B77568" t="str">
            <v>BAM10120003</v>
          </cell>
        </row>
        <row r="77569">
          <cell r="B77569" t="str">
            <v>BAM10120003</v>
          </cell>
        </row>
        <row r="77570">
          <cell r="B77570" t="str">
            <v>BAM10120003</v>
          </cell>
        </row>
        <row r="77571">
          <cell r="B77571" t="str">
            <v>BAM10120003</v>
          </cell>
        </row>
        <row r="77572">
          <cell r="B77572" t="str">
            <v>BAM10120003</v>
          </cell>
        </row>
        <row r="77573">
          <cell r="B77573" t="str">
            <v>BAM10120003</v>
          </cell>
        </row>
        <row r="77574">
          <cell r="B77574" t="str">
            <v>BAM10120003</v>
          </cell>
        </row>
        <row r="77575">
          <cell r="B77575" t="str">
            <v>BAM10120003</v>
          </cell>
        </row>
        <row r="77576">
          <cell r="B77576" t="str">
            <v>BAM10120003</v>
          </cell>
        </row>
        <row r="77577">
          <cell r="B77577" t="str">
            <v>BAM10120003</v>
          </cell>
        </row>
        <row r="77578">
          <cell r="B77578" t="str">
            <v>BAM03010002</v>
          </cell>
        </row>
        <row r="77579">
          <cell r="B77579" t="str">
            <v>BAM03010002</v>
          </cell>
        </row>
        <row r="77580">
          <cell r="B77580" t="str">
            <v>BAM03010002</v>
          </cell>
        </row>
        <row r="77581">
          <cell r="B77581" t="str">
            <v>BAM03010002</v>
          </cell>
        </row>
        <row r="77582">
          <cell r="B77582" t="str">
            <v>BAM03010002</v>
          </cell>
        </row>
        <row r="77583">
          <cell r="B77583" t="str">
            <v>BAM03010002</v>
          </cell>
        </row>
        <row r="77584">
          <cell r="B77584" t="str">
            <v>BAM03010002</v>
          </cell>
        </row>
        <row r="77585">
          <cell r="B77585" t="str">
            <v>BAM03010002</v>
          </cell>
        </row>
        <row r="77586">
          <cell r="B77586" t="str">
            <v>BAM03010002</v>
          </cell>
        </row>
        <row r="77587">
          <cell r="B77587" t="str">
            <v>BAM03010002</v>
          </cell>
        </row>
        <row r="77588">
          <cell r="B77588" t="str">
            <v>BAM03010002</v>
          </cell>
        </row>
        <row r="77589">
          <cell r="B77589" t="str">
            <v>BAM03010002</v>
          </cell>
        </row>
        <row r="77590">
          <cell r="B77590" t="str">
            <v>BAM03010002</v>
          </cell>
        </row>
        <row r="77591">
          <cell r="B77591" t="str">
            <v>BAM03010002</v>
          </cell>
        </row>
        <row r="77592">
          <cell r="B77592" t="str">
            <v>BAM03010002</v>
          </cell>
        </row>
        <row r="77593">
          <cell r="B77593" t="str">
            <v>BAM03010002</v>
          </cell>
        </row>
        <row r="77594">
          <cell r="B77594" t="str">
            <v>BAM03010002</v>
          </cell>
        </row>
        <row r="77595">
          <cell r="B77595" t="str">
            <v>BAM03010002</v>
          </cell>
        </row>
        <row r="77596">
          <cell r="B77596" t="str">
            <v>BAM03010002</v>
          </cell>
        </row>
        <row r="77597">
          <cell r="B77597" t="str">
            <v>BAM03010002</v>
          </cell>
        </row>
        <row r="77598">
          <cell r="B77598" t="str">
            <v>BAM03010002</v>
          </cell>
        </row>
        <row r="77599">
          <cell r="B77599" t="str">
            <v>BAM03010002</v>
          </cell>
        </row>
        <row r="77600">
          <cell r="B77600" t="str">
            <v>BAM03010002</v>
          </cell>
        </row>
        <row r="77601">
          <cell r="B77601" t="str">
            <v>BAM03010002</v>
          </cell>
        </row>
        <row r="77602">
          <cell r="B77602" t="str">
            <v>BAM03010002</v>
          </cell>
        </row>
        <row r="77603">
          <cell r="B77603" t="str">
            <v>BAM03010002</v>
          </cell>
        </row>
        <row r="77604">
          <cell r="B77604" t="str">
            <v>BAM03010002</v>
          </cell>
        </row>
        <row r="77605">
          <cell r="B77605" t="str">
            <v>BAM03010002</v>
          </cell>
        </row>
        <row r="77606">
          <cell r="B77606" t="str">
            <v>BAM03010002</v>
          </cell>
        </row>
        <row r="77607">
          <cell r="B77607" t="str">
            <v>BAM03010002</v>
          </cell>
        </row>
        <row r="77608">
          <cell r="B77608" t="str">
            <v>BAM03010002</v>
          </cell>
        </row>
        <row r="77609">
          <cell r="B77609" t="str">
            <v>BAM03010002</v>
          </cell>
        </row>
        <row r="77610">
          <cell r="B77610" t="str">
            <v>BAM03010002</v>
          </cell>
        </row>
        <row r="77611">
          <cell r="B77611" t="str">
            <v>BAM03010002</v>
          </cell>
        </row>
        <row r="77612">
          <cell r="B77612" t="str">
            <v>BAM03010002</v>
          </cell>
        </row>
        <row r="77613">
          <cell r="B77613" t="str">
            <v>BAM03010002</v>
          </cell>
        </row>
        <row r="77614">
          <cell r="B77614" t="str">
            <v>BAM03010002</v>
          </cell>
        </row>
        <row r="77615">
          <cell r="B77615" t="str">
            <v>BAM03010002</v>
          </cell>
        </row>
        <row r="77616">
          <cell r="B77616" t="str">
            <v>BAM03010002</v>
          </cell>
        </row>
        <row r="77617">
          <cell r="B77617" t="str">
            <v>BAM03010002</v>
          </cell>
        </row>
        <row r="77618">
          <cell r="B77618" t="str">
            <v>BAM03010002</v>
          </cell>
        </row>
        <row r="77619">
          <cell r="B77619" t="str">
            <v>BA039060015</v>
          </cell>
        </row>
        <row r="77620">
          <cell r="B77620" t="str">
            <v>BA039060015</v>
          </cell>
        </row>
        <row r="77621">
          <cell r="B77621" t="str">
            <v>BA039060015</v>
          </cell>
        </row>
        <row r="77622">
          <cell r="B77622" t="str">
            <v>BA039060015</v>
          </cell>
        </row>
        <row r="77623">
          <cell r="B77623" t="str">
            <v>BA039060015</v>
          </cell>
        </row>
        <row r="77624">
          <cell r="B77624" t="str">
            <v>BA039060015</v>
          </cell>
        </row>
        <row r="77625">
          <cell r="B77625" t="str">
            <v>BA039060015</v>
          </cell>
        </row>
        <row r="77626">
          <cell r="B77626" t="str">
            <v>BA039060015</v>
          </cell>
        </row>
        <row r="77627">
          <cell r="B77627" t="str">
            <v>BA039060015</v>
          </cell>
        </row>
        <row r="77628">
          <cell r="B77628" t="str">
            <v>BA039060015</v>
          </cell>
        </row>
        <row r="77629">
          <cell r="B77629" t="str">
            <v>BA039060015</v>
          </cell>
        </row>
        <row r="77630">
          <cell r="B77630" t="str">
            <v>BA039060015</v>
          </cell>
        </row>
        <row r="77631">
          <cell r="B77631" t="str">
            <v>BA039060015</v>
          </cell>
        </row>
        <row r="77632">
          <cell r="B77632" t="str">
            <v>BA039060015</v>
          </cell>
        </row>
        <row r="77633">
          <cell r="B77633" t="str">
            <v>BA039060015</v>
          </cell>
        </row>
        <row r="77634">
          <cell r="B77634" t="str">
            <v>BA039060015</v>
          </cell>
        </row>
        <row r="77635">
          <cell r="B77635" t="str">
            <v>BA039060015</v>
          </cell>
        </row>
        <row r="77636">
          <cell r="B77636" t="str">
            <v>BA039060015</v>
          </cell>
        </row>
        <row r="77637">
          <cell r="B77637" t="str">
            <v>BA039060015</v>
          </cell>
        </row>
        <row r="77638">
          <cell r="B77638" t="str">
            <v>BA039060015</v>
          </cell>
        </row>
        <row r="77639">
          <cell r="B77639" t="str">
            <v>BA039060015</v>
          </cell>
        </row>
        <row r="77640">
          <cell r="B77640" t="str">
            <v>BA039060015</v>
          </cell>
        </row>
        <row r="77641">
          <cell r="B77641" t="str">
            <v>BA039060015</v>
          </cell>
        </row>
        <row r="77642">
          <cell r="B77642" t="str">
            <v>BA039060015</v>
          </cell>
        </row>
        <row r="77643">
          <cell r="B77643" t="str">
            <v>BA039060015</v>
          </cell>
        </row>
        <row r="77644">
          <cell r="B77644" t="str">
            <v>BA039060015</v>
          </cell>
        </row>
        <row r="77645">
          <cell r="B77645" t="str">
            <v>BA039060015</v>
          </cell>
        </row>
        <row r="77646">
          <cell r="B77646" t="str">
            <v>BA039060015</v>
          </cell>
        </row>
        <row r="77647">
          <cell r="B77647" t="str">
            <v>BA039060015</v>
          </cell>
        </row>
        <row r="77648">
          <cell r="B77648" t="str">
            <v>BA039060015</v>
          </cell>
        </row>
        <row r="77649">
          <cell r="B77649" t="str">
            <v>BA039060015</v>
          </cell>
        </row>
        <row r="77650">
          <cell r="B77650" t="str">
            <v>BA039060015</v>
          </cell>
        </row>
        <row r="77651">
          <cell r="B77651" t="str">
            <v>BA039060015</v>
          </cell>
        </row>
        <row r="77652">
          <cell r="B77652" t="str">
            <v>BA039060015</v>
          </cell>
        </row>
        <row r="77653">
          <cell r="B77653" t="str">
            <v>BA039060015</v>
          </cell>
        </row>
        <row r="77654">
          <cell r="B77654" t="str">
            <v>BA039060015</v>
          </cell>
        </row>
        <row r="77655">
          <cell r="B77655" t="str">
            <v>BA039060015</v>
          </cell>
        </row>
        <row r="77656">
          <cell r="B77656" t="str">
            <v>BA039060015</v>
          </cell>
        </row>
        <row r="77657">
          <cell r="B77657" t="str">
            <v>BA039060015</v>
          </cell>
        </row>
        <row r="77658">
          <cell r="B77658" t="str">
            <v>BA039060015</v>
          </cell>
        </row>
        <row r="77659">
          <cell r="B77659" t="str">
            <v>BA039060015</v>
          </cell>
        </row>
        <row r="77660">
          <cell r="B77660" t="str">
            <v>BAM138K0003</v>
          </cell>
        </row>
        <row r="77661">
          <cell r="B77661" t="str">
            <v>BAM138K0003</v>
          </cell>
        </row>
        <row r="77662">
          <cell r="B77662" t="str">
            <v>BAM138K0003</v>
          </cell>
        </row>
        <row r="77663">
          <cell r="B77663" t="str">
            <v>BAM138K0003</v>
          </cell>
        </row>
        <row r="77664">
          <cell r="B77664" t="str">
            <v>BAM138K0003</v>
          </cell>
        </row>
        <row r="77665">
          <cell r="B77665" t="str">
            <v>BAM138K0003</v>
          </cell>
        </row>
        <row r="77666">
          <cell r="B77666" t="str">
            <v>BAM138K0003</v>
          </cell>
        </row>
        <row r="77667">
          <cell r="B77667" t="str">
            <v>BAM138K0003</v>
          </cell>
        </row>
        <row r="77668">
          <cell r="B77668" t="str">
            <v>BAM138K0003</v>
          </cell>
        </row>
        <row r="77669">
          <cell r="B77669" t="str">
            <v>BAM138K0003</v>
          </cell>
        </row>
        <row r="77670">
          <cell r="B77670" t="str">
            <v>BAM138K0003</v>
          </cell>
        </row>
        <row r="77671">
          <cell r="B77671" t="str">
            <v>BAM138K0003</v>
          </cell>
        </row>
        <row r="77672">
          <cell r="B77672" t="str">
            <v>BAM138K0003</v>
          </cell>
        </row>
        <row r="77673">
          <cell r="B77673" t="str">
            <v>BAM138K0003</v>
          </cell>
        </row>
        <row r="77674">
          <cell r="B77674" t="str">
            <v>BAM138K0003</v>
          </cell>
        </row>
        <row r="77675">
          <cell r="B77675" t="str">
            <v>BAM138K0003</v>
          </cell>
        </row>
        <row r="77676">
          <cell r="B77676" t="str">
            <v>BAM138K0003</v>
          </cell>
        </row>
        <row r="77677">
          <cell r="B77677" t="str">
            <v>BAM138K0003</v>
          </cell>
        </row>
        <row r="77678">
          <cell r="B77678" t="str">
            <v>BAM138K0003</v>
          </cell>
        </row>
        <row r="77679">
          <cell r="B77679" t="str">
            <v>BAM138K0003</v>
          </cell>
        </row>
        <row r="77680">
          <cell r="B77680" t="str">
            <v>BAM138K0003</v>
          </cell>
        </row>
        <row r="77681">
          <cell r="B77681" t="str">
            <v>BAM138K0003</v>
          </cell>
        </row>
        <row r="77682">
          <cell r="B77682" t="str">
            <v>BAM138K0003</v>
          </cell>
        </row>
        <row r="77683">
          <cell r="B77683" t="str">
            <v>BAM138K0003</v>
          </cell>
        </row>
        <row r="77684">
          <cell r="B77684" t="str">
            <v>BAM34040001</v>
          </cell>
        </row>
        <row r="77685">
          <cell r="B77685" t="str">
            <v>BAM34040001</v>
          </cell>
        </row>
        <row r="77686">
          <cell r="B77686" t="str">
            <v>BAM34040001</v>
          </cell>
        </row>
        <row r="77687">
          <cell r="B77687" t="str">
            <v>BAM34040001</v>
          </cell>
        </row>
        <row r="77688">
          <cell r="B77688" t="str">
            <v>BAM34040001</v>
          </cell>
        </row>
        <row r="77689">
          <cell r="B77689" t="str">
            <v>BAM34040001</v>
          </cell>
        </row>
        <row r="77690">
          <cell r="B77690" t="str">
            <v>BAM34040001</v>
          </cell>
        </row>
        <row r="77691">
          <cell r="B77691" t="str">
            <v>BAM34040001</v>
          </cell>
        </row>
        <row r="77692">
          <cell r="B77692" t="str">
            <v>BAM34040001</v>
          </cell>
        </row>
        <row r="77693">
          <cell r="B77693" t="str">
            <v>BAM34040001</v>
          </cell>
        </row>
        <row r="77694">
          <cell r="B77694" t="str">
            <v>BAM34040001</v>
          </cell>
        </row>
        <row r="77695">
          <cell r="B77695" t="str">
            <v>BAM34040001</v>
          </cell>
        </row>
        <row r="77696">
          <cell r="B77696" t="str">
            <v>BAM23140000</v>
          </cell>
        </row>
        <row r="77697">
          <cell r="B77697" t="str">
            <v>BAM23140000</v>
          </cell>
        </row>
        <row r="77698">
          <cell r="B77698" t="str">
            <v>BAM23140000</v>
          </cell>
        </row>
        <row r="77699">
          <cell r="B77699" t="str">
            <v>BAM23140000</v>
          </cell>
        </row>
        <row r="77700">
          <cell r="B77700" t="str">
            <v>BAM23140000</v>
          </cell>
        </row>
        <row r="77701">
          <cell r="B77701" t="str">
            <v>BAM23140000</v>
          </cell>
        </row>
        <row r="77702">
          <cell r="B77702" t="str">
            <v>BAM23140000</v>
          </cell>
        </row>
        <row r="77703">
          <cell r="B77703" t="str">
            <v>BAM23140000</v>
          </cell>
        </row>
        <row r="77704">
          <cell r="B77704" t="str">
            <v>BAM23140000</v>
          </cell>
        </row>
        <row r="77705">
          <cell r="B77705" t="str">
            <v>BAM23140000</v>
          </cell>
        </row>
        <row r="77706">
          <cell r="B77706" t="str">
            <v>BAM23140000</v>
          </cell>
        </row>
        <row r="77707">
          <cell r="B77707" t="str">
            <v>BAM23140000</v>
          </cell>
        </row>
        <row r="77708">
          <cell r="B77708" t="str">
            <v>BAM23140000</v>
          </cell>
        </row>
        <row r="77709">
          <cell r="B77709" t="str">
            <v>BAM23140000</v>
          </cell>
        </row>
        <row r="77710">
          <cell r="B77710" t="str">
            <v>BAM23140000</v>
          </cell>
        </row>
        <row r="77711">
          <cell r="B77711" t="str">
            <v>BAM23140000</v>
          </cell>
        </row>
        <row r="77712">
          <cell r="B77712" t="str">
            <v>BAM23140000</v>
          </cell>
        </row>
        <row r="77713">
          <cell r="B77713" t="str">
            <v>BAM23140000</v>
          </cell>
        </row>
        <row r="77714">
          <cell r="B77714" t="str">
            <v>BAM23140000</v>
          </cell>
        </row>
        <row r="77715">
          <cell r="B77715" t="str">
            <v>BAM23140000</v>
          </cell>
        </row>
        <row r="77716">
          <cell r="B77716" t="str">
            <v>BAM23140000</v>
          </cell>
        </row>
        <row r="77717">
          <cell r="B77717" t="str">
            <v>BAM23140000</v>
          </cell>
        </row>
        <row r="77718">
          <cell r="B77718" t="str">
            <v>BAM23140000</v>
          </cell>
        </row>
        <row r="77719">
          <cell r="B77719" t="str">
            <v>BAM23140000</v>
          </cell>
        </row>
        <row r="77720">
          <cell r="B77720" t="str">
            <v>BAM23140000</v>
          </cell>
        </row>
        <row r="77721">
          <cell r="B77721" t="str">
            <v>BAM23140000</v>
          </cell>
        </row>
        <row r="77722">
          <cell r="B77722" t="str">
            <v>BAM23140000</v>
          </cell>
        </row>
        <row r="77723">
          <cell r="B77723" t="str">
            <v>BAM23140000</v>
          </cell>
        </row>
        <row r="77724">
          <cell r="B77724" t="str">
            <v>BAM23140000</v>
          </cell>
        </row>
        <row r="77725">
          <cell r="B77725" t="str">
            <v>BAM23140000</v>
          </cell>
        </row>
        <row r="77726">
          <cell r="B77726" t="str">
            <v>BAM23140000</v>
          </cell>
        </row>
        <row r="77727">
          <cell r="B77727" t="str">
            <v>BAM23140000</v>
          </cell>
        </row>
        <row r="77728">
          <cell r="B77728" t="str">
            <v>BAM23140000</v>
          </cell>
        </row>
        <row r="77729">
          <cell r="B77729" t="str">
            <v>BAM23140000</v>
          </cell>
        </row>
        <row r="77730">
          <cell r="B77730" t="str">
            <v>BAM23140000</v>
          </cell>
        </row>
        <row r="77731">
          <cell r="B77731" t="str">
            <v>BAM23140000</v>
          </cell>
        </row>
        <row r="77732">
          <cell r="B77732" t="str">
            <v>BAM23140000</v>
          </cell>
        </row>
        <row r="77733">
          <cell r="B77733" t="str">
            <v>BAM23140000</v>
          </cell>
        </row>
        <row r="77734">
          <cell r="B77734" t="str">
            <v>BAM23140000</v>
          </cell>
        </row>
        <row r="77735">
          <cell r="B77735" t="str">
            <v>BAM23140000</v>
          </cell>
        </row>
        <row r="77736">
          <cell r="B77736" t="str">
            <v>BAM23140000</v>
          </cell>
        </row>
        <row r="77737">
          <cell r="B77737" t="str">
            <v>BAM21300000</v>
          </cell>
        </row>
        <row r="77738">
          <cell r="B77738" t="str">
            <v>BAM21300000</v>
          </cell>
        </row>
        <row r="77739">
          <cell r="B77739" t="str">
            <v>BAM21300000</v>
          </cell>
        </row>
        <row r="77740">
          <cell r="B77740" t="str">
            <v>BAM21300000</v>
          </cell>
        </row>
        <row r="77741">
          <cell r="B77741" t="str">
            <v>BAM21300000</v>
          </cell>
        </row>
        <row r="77742">
          <cell r="B77742" t="str">
            <v>BAM21300000</v>
          </cell>
        </row>
        <row r="77743">
          <cell r="B77743" t="str">
            <v>BAM21300000</v>
          </cell>
        </row>
        <row r="77744">
          <cell r="B77744" t="str">
            <v>BAM21300000</v>
          </cell>
        </row>
        <row r="77745">
          <cell r="B77745" t="str">
            <v>BAM21300000</v>
          </cell>
        </row>
        <row r="77746">
          <cell r="B77746" t="str">
            <v>BAM21300000</v>
          </cell>
        </row>
        <row r="77747">
          <cell r="B77747" t="str">
            <v>BAM21300000</v>
          </cell>
        </row>
        <row r="77748">
          <cell r="B77748" t="str">
            <v>BAM21300000</v>
          </cell>
        </row>
        <row r="77749">
          <cell r="B77749" t="str">
            <v>BAM21300000</v>
          </cell>
        </row>
        <row r="77750">
          <cell r="B77750" t="str">
            <v>BAM21300000</v>
          </cell>
        </row>
        <row r="77751">
          <cell r="B77751" t="str">
            <v>BAM21300000</v>
          </cell>
        </row>
        <row r="77752">
          <cell r="B77752" t="str">
            <v>BAM21300000</v>
          </cell>
        </row>
        <row r="77753">
          <cell r="B77753" t="str">
            <v>BAM21300000</v>
          </cell>
        </row>
        <row r="77754">
          <cell r="B77754" t="str">
            <v>BAM21300000</v>
          </cell>
        </row>
        <row r="77755">
          <cell r="B77755" t="str">
            <v>BAM21300000</v>
          </cell>
        </row>
        <row r="77756">
          <cell r="B77756" t="str">
            <v>BAM21300000</v>
          </cell>
        </row>
        <row r="77757">
          <cell r="B77757" t="str">
            <v>BAM21300000</v>
          </cell>
        </row>
        <row r="77758">
          <cell r="B77758" t="str">
            <v>BAM21300000</v>
          </cell>
        </row>
        <row r="77759">
          <cell r="B77759" t="str">
            <v>BAM21300000</v>
          </cell>
        </row>
        <row r="77760">
          <cell r="B77760" t="str">
            <v>BAM21300000</v>
          </cell>
        </row>
        <row r="77761">
          <cell r="B77761" t="str">
            <v>BAM21300000</v>
          </cell>
        </row>
        <row r="77762">
          <cell r="B77762" t="str">
            <v>BAM21300000</v>
          </cell>
        </row>
        <row r="77763">
          <cell r="B77763" t="str">
            <v>BAM21300000</v>
          </cell>
        </row>
        <row r="77764">
          <cell r="B77764" t="str">
            <v>BAM21300000</v>
          </cell>
        </row>
        <row r="77765">
          <cell r="B77765" t="str">
            <v>BAM21300000</v>
          </cell>
        </row>
        <row r="77766">
          <cell r="B77766" t="str">
            <v>BAM21300000</v>
          </cell>
        </row>
        <row r="77767">
          <cell r="B77767" t="str">
            <v>BAM21300000</v>
          </cell>
        </row>
        <row r="77768">
          <cell r="B77768" t="str">
            <v>BAM21300000</v>
          </cell>
        </row>
        <row r="77769">
          <cell r="B77769" t="str">
            <v>BAM21300000</v>
          </cell>
        </row>
        <row r="77770">
          <cell r="B77770" t="str">
            <v>BAM21300000</v>
          </cell>
        </row>
        <row r="77771">
          <cell r="B77771" t="str">
            <v>BAM21300000</v>
          </cell>
        </row>
        <row r="77772">
          <cell r="B77772" t="str">
            <v>BAM21300000</v>
          </cell>
        </row>
        <row r="77773">
          <cell r="B77773" t="str">
            <v>BAM21300000</v>
          </cell>
        </row>
        <row r="77774">
          <cell r="B77774" t="str">
            <v>BAM21300000</v>
          </cell>
        </row>
        <row r="77775">
          <cell r="B77775" t="str">
            <v>BAM21300000</v>
          </cell>
        </row>
        <row r="77776">
          <cell r="B77776" t="str">
            <v>BAM21300000</v>
          </cell>
        </row>
        <row r="77777">
          <cell r="B77777" t="str">
            <v>BAM21300000</v>
          </cell>
        </row>
        <row r="77778">
          <cell r="B77778" t="str">
            <v>BAM21300000</v>
          </cell>
        </row>
        <row r="77779">
          <cell r="B77779" t="str">
            <v>BAM21300000</v>
          </cell>
        </row>
        <row r="77780">
          <cell r="B77780" t="str">
            <v>BAM21300000</v>
          </cell>
        </row>
        <row r="77781">
          <cell r="B77781" t="str">
            <v>BAM21300000</v>
          </cell>
        </row>
        <row r="77782">
          <cell r="B77782" t="str">
            <v>BAM21300000</v>
          </cell>
        </row>
        <row r="77783">
          <cell r="B77783" t="str">
            <v>BAM21300000</v>
          </cell>
        </row>
        <row r="77784">
          <cell r="B77784" t="str">
            <v>BAM21300000</v>
          </cell>
        </row>
        <row r="77785">
          <cell r="B77785" t="str">
            <v>BAM21300000</v>
          </cell>
        </row>
        <row r="77786">
          <cell r="B77786" t="str">
            <v>BAM21300000</v>
          </cell>
        </row>
        <row r="77787">
          <cell r="B77787" t="str">
            <v>BAM21300000</v>
          </cell>
        </row>
        <row r="77788">
          <cell r="B77788" t="str">
            <v>BAM21300000</v>
          </cell>
        </row>
        <row r="77789">
          <cell r="B77789" t="str">
            <v>BAM21300000</v>
          </cell>
        </row>
        <row r="77790">
          <cell r="B77790" t="str">
            <v>BAM21300000</v>
          </cell>
        </row>
        <row r="77791">
          <cell r="B77791" t="str">
            <v>BAM21300000</v>
          </cell>
        </row>
        <row r="77792">
          <cell r="B77792" t="str">
            <v>BAM21300000</v>
          </cell>
        </row>
        <row r="77793">
          <cell r="B77793" t="str">
            <v>BAM21300000</v>
          </cell>
        </row>
        <row r="77794">
          <cell r="B77794" t="str">
            <v>BAM21300000</v>
          </cell>
        </row>
        <row r="77795">
          <cell r="B77795" t="str">
            <v>BAM21300000</v>
          </cell>
        </row>
        <row r="77796">
          <cell r="B77796" t="str">
            <v>BAM21300000</v>
          </cell>
        </row>
        <row r="77797">
          <cell r="B77797" t="str">
            <v>BAM21300000</v>
          </cell>
        </row>
        <row r="77798">
          <cell r="B77798" t="str">
            <v>BAM21300000</v>
          </cell>
        </row>
        <row r="77799">
          <cell r="B77799" t="str">
            <v>BAM21300000</v>
          </cell>
        </row>
        <row r="77800">
          <cell r="B77800" t="str">
            <v>BAM21300000</v>
          </cell>
        </row>
        <row r="77801">
          <cell r="B77801" t="str">
            <v>BAM21300000</v>
          </cell>
        </row>
        <row r="77802">
          <cell r="B77802" t="str">
            <v>BAM21300000</v>
          </cell>
        </row>
        <row r="77803">
          <cell r="B77803" t="str">
            <v>BAM20P00001</v>
          </cell>
        </row>
        <row r="77804">
          <cell r="B77804" t="str">
            <v>BAM20P00001</v>
          </cell>
        </row>
        <row r="77805">
          <cell r="B77805" t="str">
            <v>BAM20P00001</v>
          </cell>
        </row>
        <row r="77806">
          <cell r="B77806" t="str">
            <v>BAM20P00001</v>
          </cell>
        </row>
        <row r="77807">
          <cell r="B77807" t="str">
            <v>BAM20P00001</v>
          </cell>
        </row>
        <row r="77808">
          <cell r="B77808" t="str">
            <v>BAM20P00001</v>
          </cell>
        </row>
        <row r="77809">
          <cell r="B77809" t="str">
            <v>BAM20P00001</v>
          </cell>
        </row>
        <row r="77810">
          <cell r="B77810" t="str">
            <v>BAM20P00001</v>
          </cell>
        </row>
        <row r="77811">
          <cell r="B77811" t="str">
            <v>BAM20P00001</v>
          </cell>
        </row>
        <row r="77812">
          <cell r="B77812" t="str">
            <v>BAM20P00001</v>
          </cell>
        </row>
        <row r="77813">
          <cell r="B77813" t="str">
            <v>BAM20P00001</v>
          </cell>
        </row>
        <row r="77814">
          <cell r="B77814" t="str">
            <v>BAM20P00001</v>
          </cell>
        </row>
        <row r="77815">
          <cell r="B77815" t="str">
            <v>BAM20P00001</v>
          </cell>
        </row>
        <row r="77816">
          <cell r="B77816" t="str">
            <v>BAM20P00001</v>
          </cell>
        </row>
        <row r="77817">
          <cell r="B77817" t="str">
            <v>BAM20P00001</v>
          </cell>
        </row>
        <row r="77818">
          <cell r="B77818" t="str">
            <v>BAM20P00001</v>
          </cell>
        </row>
        <row r="77819">
          <cell r="B77819" t="str">
            <v>BAM20P00001</v>
          </cell>
        </row>
        <row r="77820">
          <cell r="B77820" t="str">
            <v>BAM20P00001</v>
          </cell>
        </row>
        <row r="77821">
          <cell r="B77821" t="str">
            <v>BAM20P00001</v>
          </cell>
        </row>
        <row r="77822">
          <cell r="B77822" t="str">
            <v>BAM20P00001</v>
          </cell>
        </row>
        <row r="77823">
          <cell r="B77823" t="str">
            <v>BAM20P00001</v>
          </cell>
        </row>
        <row r="77824">
          <cell r="B77824" t="str">
            <v>BAM20P00001</v>
          </cell>
        </row>
        <row r="77825">
          <cell r="B77825" t="str">
            <v>BAM20P00001</v>
          </cell>
        </row>
        <row r="77826">
          <cell r="B77826" t="str">
            <v>BAM20P00001</v>
          </cell>
        </row>
        <row r="77827">
          <cell r="B77827" t="str">
            <v>BAM20P00001</v>
          </cell>
        </row>
        <row r="77828">
          <cell r="B77828" t="str">
            <v>BAM20P00001</v>
          </cell>
        </row>
        <row r="77829">
          <cell r="B77829" t="str">
            <v>BAM20P00001</v>
          </cell>
        </row>
        <row r="77830">
          <cell r="B77830" t="str">
            <v>BAM20P00001</v>
          </cell>
        </row>
        <row r="77831">
          <cell r="B77831" t="str">
            <v>BAM20P00001</v>
          </cell>
        </row>
        <row r="77832">
          <cell r="B77832" t="str">
            <v>BAM20P00001</v>
          </cell>
        </row>
        <row r="77833">
          <cell r="B77833" t="str">
            <v>BAM20P00001</v>
          </cell>
        </row>
        <row r="77834">
          <cell r="B77834" t="str">
            <v>BAM20P00001</v>
          </cell>
        </row>
        <row r="77835">
          <cell r="B77835" t="str">
            <v>BAM20P00001</v>
          </cell>
        </row>
        <row r="77836">
          <cell r="B77836" t="str">
            <v>BAM20P00001</v>
          </cell>
        </row>
        <row r="77837">
          <cell r="B77837" t="str">
            <v>BAM20P00001</v>
          </cell>
        </row>
        <row r="77838">
          <cell r="B77838" t="str">
            <v>BAM20P00001</v>
          </cell>
        </row>
        <row r="77839">
          <cell r="B77839" t="str">
            <v>BAM20P00001</v>
          </cell>
        </row>
        <row r="77840">
          <cell r="B77840" t="str">
            <v>BAM20P00001</v>
          </cell>
        </row>
        <row r="77841">
          <cell r="B77841" t="str">
            <v>BAM20P00001</v>
          </cell>
        </row>
        <row r="77842">
          <cell r="B77842" t="str">
            <v>BAM20P00001</v>
          </cell>
        </row>
        <row r="77843">
          <cell r="B77843" t="str">
            <v>BAM20P00001</v>
          </cell>
        </row>
        <row r="77844">
          <cell r="B77844" t="str">
            <v>BAN70020007</v>
          </cell>
        </row>
        <row r="77845">
          <cell r="B77845" t="str">
            <v>BAN70020007</v>
          </cell>
        </row>
        <row r="77846">
          <cell r="B77846" t="str">
            <v>BAN70020007</v>
          </cell>
        </row>
        <row r="77847">
          <cell r="B77847" t="str">
            <v>BAN70020007</v>
          </cell>
        </row>
        <row r="77848">
          <cell r="B77848" t="str">
            <v>BAN70020007</v>
          </cell>
        </row>
        <row r="77849">
          <cell r="B77849" t="str">
            <v>BAN70020007</v>
          </cell>
        </row>
        <row r="77850">
          <cell r="B77850" t="str">
            <v>BAN70020007</v>
          </cell>
        </row>
        <row r="77851">
          <cell r="B77851" t="str">
            <v>BAN70020007</v>
          </cell>
        </row>
        <row r="77852">
          <cell r="B77852" t="str">
            <v>BAN70020007</v>
          </cell>
        </row>
        <row r="77853">
          <cell r="B77853" t="str">
            <v>BAN70020007</v>
          </cell>
        </row>
        <row r="77854">
          <cell r="B77854" t="str">
            <v>BAN70020007</v>
          </cell>
        </row>
        <row r="77855">
          <cell r="B77855" t="str">
            <v>BAN70020007</v>
          </cell>
        </row>
        <row r="77856">
          <cell r="B77856" t="str">
            <v>BAN70020007</v>
          </cell>
        </row>
        <row r="77857">
          <cell r="B77857" t="str">
            <v>BAN70020007</v>
          </cell>
        </row>
        <row r="77858">
          <cell r="B77858" t="str">
            <v>BAN70020007</v>
          </cell>
        </row>
        <row r="77859">
          <cell r="B77859" t="str">
            <v>BAN70020007</v>
          </cell>
        </row>
        <row r="77860">
          <cell r="B77860" t="str">
            <v>BAN70020007</v>
          </cell>
        </row>
        <row r="77861">
          <cell r="B77861" t="str">
            <v>BAN70020007</v>
          </cell>
        </row>
        <row r="77862">
          <cell r="B77862" t="str">
            <v>BAN70020007</v>
          </cell>
        </row>
        <row r="77863">
          <cell r="B77863" t="str">
            <v>BAN70020007</v>
          </cell>
        </row>
        <row r="77864">
          <cell r="B77864" t="str">
            <v>BAN70020007</v>
          </cell>
        </row>
        <row r="77865">
          <cell r="B77865" t="str">
            <v>BAN70020007</v>
          </cell>
        </row>
        <row r="77866">
          <cell r="B77866" t="str">
            <v>BAN70020007</v>
          </cell>
        </row>
        <row r="77867">
          <cell r="B77867" t="str">
            <v>BAN70020007</v>
          </cell>
        </row>
        <row r="77868">
          <cell r="B77868" t="str">
            <v>BAN70020007</v>
          </cell>
        </row>
        <row r="77869">
          <cell r="B77869" t="str">
            <v>BAN70020007</v>
          </cell>
        </row>
        <row r="77870">
          <cell r="B77870" t="str">
            <v>BAN70020007</v>
          </cell>
        </row>
        <row r="77871">
          <cell r="B77871" t="str">
            <v>BAN70020007</v>
          </cell>
        </row>
        <row r="77872">
          <cell r="B77872" t="str">
            <v>BAN70020007</v>
          </cell>
        </row>
        <row r="77873">
          <cell r="B77873" t="str">
            <v>BAN70020007</v>
          </cell>
        </row>
        <row r="77874">
          <cell r="B77874" t="str">
            <v>BAN70020007</v>
          </cell>
        </row>
        <row r="77875">
          <cell r="B77875" t="str">
            <v>BAN70020007</v>
          </cell>
        </row>
        <row r="77876">
          <cell r="B77876" t="str">
            <v>BAN70020007</v>
          </cell>
        </row>
        <row r="77877">
          <cell r="B77877" t="str">
            <v>BAN70020007</v>
          </cell>
        </row>
        <row r="77878">
          <cell r="B77878" t="str">
            <v>BAN70020007</v>
          </cell>
        </row>
        <row r="77879">
          <cell r="B77879" t="str">
            <v>BAN70020007</v>
          </cell>
        </row>
        <row r="77880">
          <cell r="B77880" t="str">
            <v>BAN70020007</v>
          </cell>
        </row>
        <row r="77881">
          <cell r="B77881" t="str">
            <v>BAN70020007</v>
          </cell>
        </row>
        <row r="77882">
          <cell r="B77882" t="str">
            <v>BAN70020007</v>
          </cell>
        </row>
        <row r="77883">
          <cell r="B77883" t="str">
            <v>BAN70020007</v>
          </cell>
        </row>
        <row r="77884">
          <cell r="B77884" t="str">
            <v>BAN70020007</v>
          </cell>
        </row>
        <row r="77885">
          <cell r="B77885" t="str">
            <v>BAN70020007</v>
          </cell>
        </row>
        <row r="77886">
          <cell r="B77886" t="str">
            <v>BAN70020007</v>
          </cell>
        </row>
        <row r="77887">
          <cell r="B77887" t="str">
            <v>BAN70020007</v>
          </cell>
        </row>
        <row r="77888">
          <cell r="B77888" t="str">
            <v>BAN70020007</v>
          </cell>
        </row>
        <row r="77889">
          <cell r="B77889" t="str">
            <v>BAN70020007</v>
          </cell>
        </row>
        <row r="77890">
          <cell r="B77890" t="str">
            <v>BAN70020007</v>
          </cell>
        </row>
        <row r="77891">
          <cell r="B77891" t="str">
            <v>BAN70020007</v>
          </cell>
        </row>
        <row r="77892">
          <cell r="B77892" t="str">
            <v>BAN70020007</v>
          </cell>
        </row>
        <row r="77893">
          <cell r="B77893" t="str">
            <v>BAN70020007</v>
          </cell>
        </row>
        <row r="77894">
          <cell r="B77894" t="str">
            <v>BAN70020007</v>
          </cell>
        </row>
        <row r="77895">
          <cell r="B77895" t="str">
            <v>BAN70020007</v>
          </cell>
        </row>
        <row r="77896">
          <cell r="B77896" t="str">
            <v>BAN70020007</v>
          </cell>
        </row>
        <row r="77897">
          <cell r="B77897" t="str">
            <v>BAN70020007</v>
          </cell>
        </row>
        <row r="77898">
          <cell r="B77898" t="str">
            <v>BAN70020007</v>
          </cell>
        </row>
        <row r="77899">
          <cell r="B77899" t="str">
            <v>BAN70020007</v>
          </cell>
        </row>
        <row r="77900">
          <cell r="B77900" t="str">
            <v>BAN70020007</v>
          </cell>
        </row>
        <row r="77901">
          <cell r="B77901" t="str">
            <v>BAN70020007</v>
          </cell>
        </row>
        <row r="77902">
          <cell r="B77902" t="str">
            <v>BAN70020007</v>
          </cell>
        </row>
        <row r="77903">
          <cell r="B77903" t="str">
            <v>BAN70020007</v>
          </cell>
        </row>
        <row r="77904">
          <cell r="B77904" t="str">
            <v>BAN70020007</v>
          </cell>
        </row>
        <row r="77905">
          <cell r="B77905" t="str">
            <v>BAN70020007</v>
          </cell>
        </row>
        <row r="77906">
          <cell r="B77906" t="str">
            <v>BAN70020007</v>
          </cell>
        </row>
        <row r="77907">
          <cell r="B77907" t="str">
            <v>BAN70020007</v>
          </cell>
        </row>
        <row r="77908">
          <cell r="B77908" t="str">
            <v>BAN70020007</v>
          </cell>
        </row>
        <row r="77909">
          <cell r="B77909" t="str">
            <v>BAN70020007</v>
          </cell>
        </row>
        <row r="77910">
          <cell r="B77910" t="str">
            <v>BDPDZ56BZ07</v>
          </cell>
        </row>
        <row r="77911">
          <cell r="B77911" t="str">
            <v>BDPDZ56BZ07</v>
          </cell>
        </row>
        <row r="77912">
          <cell r="B77912" t="str">
            <v>BDPDZ56BZ07</v>
          </cell>
        </row>
        <row r="77913">
          <cell r="B77913" t="str">
            <v>BDPDZ56BZ07</v>
          </cell>
        </row>
        <row r="77914">
          <cell r="B77914" t="str">
            <v>BDPDZ56BZ07</v>
          </cell>
        </row>
        <row r="77915">
          <cell r="B77915" t="str">
            <v>BDPDZ56BZ07</v>
          </cell>
        </row>
        <row r="77916">
          <cell r="B77916" t="str">
            <v>BDPDZ56BZ07</v>
          </cell>
        </row>
        <row r="77917">
          <cell r="B77917" t="str">
            <v>BDPDZ56BZ07</v>
          </cell>
        </row>
        <row r="77918">
          <cell r="B77918" t="str">
            <v>BDPDZ56BZ07</v>
          </cell>
        </row>
        <row r="77919">
          <cell r="B77919" t="str">
            <v>BDPDZ56BZ07</v>
          </cell>
        </row>
        <row r="77920">
          <cell r="B77920" t="str">
            <v>BDPDZ56BZ07</v>
          </cell>
        </row>
        <row r="77921">
          <cell r="B77921" t="str">
            <v>BDPDZ56BZ07</v>
          </cell>
        </row>
        <row r="77922">
          <cell r="B77922" t="str">
            <v>BDPDZ56BZ07</v>
          </cell>
        </row>
        <row r="77923">
          <cell r="B77923" t="str">
            <v>BDPDZ56BZ07</v>
          </cell>
        </row>
        <row r="77924">
          <cell r="B77924" t="str">
            <v>BDPDZ56BZ07</v>
          </cell>
        </row>
        <row r="77925">
          <cell r="B77925" t="str">
            <v>BDPDZ56BZ07</v>
          </cell>
        </row>
        <row r="77926">
          <cell r="B77926" t="str">
            <v>BDPDZ56BZ07</v>
          </cell>
        </row>
        <row r="77927">
          <cell r="B77927" t="str">
            <v>BDPDZ56BZ07</v>
          </cell>
        </row>
        <row r="77928">
          <cell r="B77928" t="str">
            <v>BDPDZ56BZ07</v>
          </cell>
        </row>
        <row r="77929">
          <cell r="B77929" t="str">
            <v>BDPDZ56BZ07</v>
          </cell>
        </row>
        <row r="77930">
          <cell r="B77930" t="str">
            <v>BDPDZ56BZ07</v>
          </cell>
        </row>
        <row r="77931">
          <cell r="B77931" t="str">
            <v>BDPDZ56BZ07</v>
          </cell>
        </row>
        <row r="77932">
          <cell r="B77932" t="str">
            <v>BDPDZ56BZ07</v>
          </cell>
        </row>
        <row r="77933">
          <cell r="B77933" t="str">
            <v>BDPDZ56BZ07</v>
          </cell>
        </row>
        <row r="77934">
          <cell r="B77934" t="str">
            <v>BDPDZ56BZ07</v>
          </cell>
        </row>
        <row r="77935">
          <cell r="B77935" t="str">
            <v>BDPDZ56BZ07</v>
          </cell>
        </row>
        <row r="77936">
          <cell r="B77936" t="str">
            <v>BDPDZ56BZ07</v>
          </cell>
        </row>
        <row r="77937">
          <cell r="B77937" t="str">
            <v>BDPDZ56BZ07</v>
          </cell>
        </row>
        <row r="77938">
          <cell r="B77938" t="str">
            <v>BDPDZ56BZ07</v>
          </cell>
        </row>
        <row r="77939">
          <cell r="B77939" t="str">
            <v>BDPDZ56BZ07</v>
          </cell>
        </row>
        <row r="77940">
          <cell r="B77940" t="str">
            <v>BDPDZ56BZ07</v>
          </cell>
        </row>
        <row r="77941">
          <cell r="B77941" t="str">
            <v>BDPDZ56BZ07</v>
          </cell>
        </row>
        <row r="77942">
          <cell r="B77942" t="str">
            <v>BDPDZ56BZ07</v>
          </cell>
        </row>
        <row r="77943">
          <cell r="B77943" t="str">
            <v>BDPDZ56BZ07</v>
          </cell>
        </row>
        <row r="77944">
          <cell r="B77944" t="str">
            <v>BDPDZ56BZ07</v>
          </cell>
        </row>
        <row r="77945">
          <cell r="B77945" t="str">
            <v>BDPDZ56BZ07</v>
          </cell>
        </row>
        <row r="77946">
          <cell r="B77946" t="str">
            <v>BDPDZ56BZ07</v>
          </cell>
        </row>
        <row r="77947">
          <cell r="B77947" t="str">
            <v>BDPDZ56BZ07</v>
          </cell>
        </row>
        <row r="77948">
          <cell r="B77948" t="str">
            <v>BDPDZ56BZ07</v>
          </cell>
        </row>
        <row r="77949">
          <cell r="B77949" t="str">
            <v>BDPDZ56BZ07</v>
          </cell>
        </row>
        <row r="77950">
          <cell r="B77950" t="str">
            <v>BDPDZ56BZ07</v>
          </cell>
        </row>
        <row r="77951">
          <cell r="B77951" t="str">
            <v>BDPDZ56BZ07</v>
          </cell>
        </row>
        <row r="77952">
          <cell r="B77952" t="str">
            <v>BDPDZ56BZ07</v>
          </cell>
        </row>
        <row r="77953">
          <cell r="B77953" t="str">
            <v>BDPDZ56BZ07</v>
          </cell>
        </row>
        <row r="77954">
          <cell r="B77954" t="str">
            <v>BDPDZ56BZ07</v>
          </cell>
        </row>
        <row r="77955">
          <cell r="B77955" t="str">
            <v>BDPDZ56BZ07</v>
          </cell>
        </row>
        <row r="77956">
          <cell r="B77956" t="str">
            <v>BDPDZ56BZ07</v>
          </cell>
        </row>
        <row r="77957">
          <cell r="B77957" t="str">
            <v>BDPDZ56BZ07</v>
          </cell>
        </row>
        <row r="77958">
          <cell r="B77958" t="str">
            <v>BDPDZ56BZ07</v>
          </cell>
        </row>
        <row r="77959">
          <cell r="B77959" t="str">
            <v>BDPDZ56BZ07</v>
          </cell>
        </row>
        <row r="77960">
          <cell r="B77960" t="str">
            <v>BDPDZ56BZ07</v>
          </cell>
        </row>
        <row r="77961">
          <cell r="B77961" t="str">
            <v>BDPDZ56BZ07</v>
          </cell>
        </row>
        <row r="77962">
          <cell r="B77962" t="str">
            <v>BDPDZ56BZ07</v>
          </cell>
        </row>
        <row r="77963">
          <cell r="B77963" t="str">
            <v>BDPDZ56BZ07</v>
          </cell>
        </row>
        <row r="77964">
          <cell r="B77964" t="str">
            <v>BDPDZ56BZ07</v>
          </cell>
        </row>
        <row r="77965">
          <cell r="B77965" t="str">
            <v>BDPDZ56BZ07</v>
          </cell>
        </row>
        <row r="77966">
          <cell r="B77966" t="str">
            <v>BDPDZ56BZ07</v>
          </cell>
        </row>
        <row r="77967">
          <cell r="B77967" t="str">
            <v>BDPDZ56BZ07</v>
          </cell>
        </row>
        <row r="77968">
          <cell r="B77968" t="str">
            <v>BDPDZ56BZ07</v>
          </cell>
        </row>
        <row r="77969">
          <cell r="B77969" t="str">
            <v>BDPDZ56BZ07</v>
          </cell>
        </row>
        <row r="77970">
          <cell r="B77970" t="str">
            <v>BDPDZ56BZ07</v>
          </cell>
        </row>
        <row r="77971">
          <cell r="B77971" t="str">
            <v>BDPDZ56BZ07</v>
          </cell>
        </row>
        <row r="77972">
          <cell r="B77972" t="str">
            <v>BDPDZ56BZ07</v>
          </cell>
        </row>
        <row r="77973">
          <cell r="B77973" t="str">
            <v>BDPDZ56BZ07</v>
          </cell>
        </row>
        <row r="77974">
          <cell r="B77974" t="str">
            <v>BDPDZ56BZ07</v>
          </cell>
        </row>
        <row r="77975">
          <cell r="B77975" t="str">
            <v>BDPDZ56BZ07</v>
          </cell>
        </row>
        <row r="77976">
          <cell r="B77976" t="str">
            <v>BCST2304Z00</v>
          </cell>
        </row>
        <row r="77977">
          <cell r="B77977" t="str">
            <v>BCST2304Z00</v>
          </cell>
        </row>
        <row r="77978">
          <cell r="B77978" t="str">
            <v>BCST2304Z00</v>
          </cell>
        </row>
        <row r="77979">
          <cell r="B77979" t="str">
            <v>BCST2304Z00</v>
          </cell>
        </row>
        <row r="77980">
          <cell r="B77980" t="str">
            <v>BCST2304Z00</v>
          </cell>
        </row>
        <row r="77981">
          <cell r="B77981" t="str">
            <v>BCST2304Z00</v>
          </cell>
        </row>
        <row r="77982">
          <cell r="B77982" t="str">
            <v>BCST2304Z00</v>
          </cell>
        </row>
        <row r="77983">
          <cell r="B77983" t="str">
            <v>BCST2304Z00</v>
          </cell>
        </row>
        <row r="77984">
          <cell r="B77984" t="str">
            <v>BCST2304Z00</v>
          </cell>
        </row>
        <row r="77985">
          <cell r="B77985" t="str">
            <v>BCST2304Z00</v>
          </cell>
        </row>
        <row r="77986">
          <cell r="B77986" t="str">
            <v>BCST2304Z00</v>
          </cell>
        </row>
        <row r="77987">
          <cell r="B77987" t="str">
            <v>BCST2304Z00</v>
          </cell>
        </row>
        <row r="77988">
          <cell r="B77988" t="str">
            <v>BCST2304Z00</v>
          </cell>
        </row>
        <row r="77989">
          <cell r="B77989" t="str">
            <v>BCST2304Z00</v>
          </cell>
        </row>
        <row r="77990">
          <cell r="B77990" t="str">
            <v>BCST2304Z00</v>
          </cell>
        </row>
        <row r="77991">
          <cell r="B77991" t="str">
            <v>BCST2304Z00</v>
          </cell>
        </row>
        <row r="77992">
          <cell r="B77992" t="str">
            <v>BCST2304Z00</v>
          </cell>
        </row>
        <row r="77993">
          <cell r="B77993" t="str">
            <v>BCST2304Z00</v>
          </cell>
        </row>
        <row r="77994">
          <cell r="B77994" t="str">
            <v>BCST2304Z00</v>
          </cell>
        </row>
        <row r="77995">
          <cell r="B77995" t="str">
            <v>BCST2304Z00</v>
          </cell>
        </row>
        <row r="77996">
          <cell r="B77996" t="str">
            <v>BCST2304Z00</v>
          </cell>
        </row>
        <row r="77997">
          <cell r="B77997" t="str">
            <v>BCST2304Z00</v>
          </cell>
        </row>
        <row r="77998">
          <cell r="B77998" t="str">
            <v>BCST2304Z00</v>
          </cell>
        </row>
        <row r="77999">
          <cell r="B77999" t="str">
            <v>BCST2304Z00</v>
          </cell>
        </row>
        <row r="78000">
          <cell r="B78000" t="str">
            <v>BCRB500VZ29</v>
          </cell>
        </row>
        <row r="78001">
          <cell r="B78001" t="str">
            <v>BCRB500VZ29</v>
          </cell>
        </row>
        <row r="78002">
          <cell r="B78002" t="str">
            <v>BCRB500VZ29</v>
          </cell>
        </row>
        <row r="78003">
          <cell r="B78003" t="str">
            <v>BCRB500VZ29</v>
          </cell>
        </row>
        <row r="78004">
          <cell r="B78004" t="str">
            <v>BCRB500VZ29</v>
          </cell>
        </row>
        <row r="78005">
          <cell r="B78005" t="str">
            <v>BCRB500VZ29</v>
          </cell>
        </row>
        <row r="78006">
          <cell r="B78006" t="str">
            <v>BCRB500VZ29</v>
          </cell>
        </row>
        <row r="78007">
          <cell r="B78007" t="str">
            <v>BCRB500VZ29</v>
          </cell>
        </row>
        <row r="78008">
          <cell r="B78008" t="str">
            <v>BCRB500VZ29</v>
          </cell>
        </row>
        <row r="78009">
          <cell r="B78009" t="str">
            <v>BCRB500VZ29</v>
          </cell>
        </row>
        <row r="78010">
          <cell r="B78010" t="str">
            <v>BCRB500VZ29</v>
          </cell>
        </row>
        <row r="78011">
          <cell r="B78011" t="str">
            <v>BCRB500VZ29</v>
          </cell>
        </row>
        <row r="78012">
          <cell r="B78012" t="str">
            <v>BCRB500VZ29</v>
          </cell>
        </row>
        <row r="78013">
          <cell r="B78013" t="str">
            <v>BCRB500VZ29</v>
          </cell>
        </row>
        <row r="78014">
          <cell r="B78014" t="str">
            <v>BCRB500VZ29</v>
          </cell>
        </row>
        <row r="78015">
          <cell r="B78015" t="str">
            <v>BCRB500VZ29</v>
          </cell>
        </row>
        <row r="78016">
          <cell r="B78016" t="str">
            <v>BCRB500VZ29</v>
          </cell>
        </row>
        <row r="78017">
          <cell r="B78017" t="str">
            <v>BCRB500VZ29</v>
          </cell>
        </row>
        <row r="78018">
          <cell r="B78018" t="str">
            <v>BCRB500VZ29</v>
          </cell>
        </row>
        <row r="78019">
          <cell r="B78019" t="str">
            <v>BCRB500VZ29</v>
          </cell>
        </row>
        <row r="78020">
          <cell r="B78020" t="str">
            <v>BCRB500VZ29</v>
          </cell>
        </row>
        <row r="78021">
          <cell r="B78021" t="str">
            <v>BCRB500VZ29</v>
          </cell>
        </row>
        <row r="78022">
          <cell r="B78022" t="str">
            <v>BCRB500VZ29</v>
          </cell>
        </row>
        <row r="78023">
          <cell r="B78023" t="str">
            <v>BCRB500VZ29</v>
          </cell>
        </row>
        <row r="78024">
          <cell r="B78024" t="str">
            <v>BCRB500VZ29</v>
          </cell>
        </row>
        <row r="78025">
          <cell r="B78025" t="str">
            <v>BCRB500VZ29</v>
          </cell>
        </row>
        <row r="78026">
          <cell r="B78026" t="str">
            <v>BCRB500VZ29</v>
          </cell>
        </row>
        <row r="78027">
          <cell r="B78027" t="str">
            <v>BCRB500VZ29</v>
          </cell>
        </row>
        <row r="78028">
          <cell r="B78028" t="str">
            <v>BCRB500VZ29</v>
          </cell>
        </row>
        <row r="78029">
          <cell r="B78029" t="str">
            <v>BCRB500VZ29</v>
          </cell>
        </row>
        <row r="78030">
          <cell r="B78030" t="str">
            <v>BCRB500VZ29</v>
          </cell>
        </row>
        <row r="78031">
          <cell r="B78031" t="str">
            <v>BCRB500VZ29</v>
          </cell>
        </row>
        <row r="78032">
          <cell r="B78032" t="str">
            <v>BCRB500VZ29</v>
          </cell>
        </row>
        <row r="78033">
          <cell r="B78033" t="str">
            <v>BCRB500VZ29</v>
          </cell>
        </row>
        <row r="78034">
          <cell r="B78034" t="str">
            <v>BCRB500VZ29</v>
          </cell>
        </row>
        <row r="78035">
          <cell r="B78035" t="str">
            <v>BCRB500VZ29</v>
          </cell>
        </row>
        <row r="78036">
          <cell r="B78036" t="str">
            <v>BCRB500VZ29</v>
          </cell>
        </row>
        <row r="78037">
          <cell r="B78037" t="str">
            <v>BCRB500VZ29</v>
          </cell>
        </row>
        <row r="78038">
          <cell r="B78038" t="str">
            <v>BCRB500VZ29</v>
          </cell>
        </row>
        <row r="78039">
          <cell r="B78039" t="str">
            <v>BCRB500VZ29</v>
          </cell>
        </row>
        <row r="78040">
          <cell r="B78040" t="str">
            <v>BCRB500VZ29</v>
          </cell>
        </row>
        <row r="78041">
          <cell r="B78041" t="str">
            <v>BCRB500VZ29</v>
          </cell>
        </row>
        <row r="78042">
          <cell r="B78042" t="str">
            <v>BCRB500VZ29</v>
          </cell>
        </row>
        <row r="78043">
          <cell r="B78043" t="str">
            <v>BCRB500VZ29</v>
          </cell>
        </row>
        <row r="78044">
          <cell r="B78044" t="str">
            <v>BCRB500VZ29</v>
          </cell>
        </row>
        <row r="78045">
          <cell r="B78045" t="str">
            <v>BCRB500VZ29</v>
          </cell>
        </row>
        <row r="78046">
          <cell r="B78046" t="str">
            <v>BCRB500VZ29</v>
          </cell>
        </row>
        <row r="78047">
          <cell r="B78047" t="str">
            <v>BCRB500VZ29</v>
          </cell>
        </row>
        <row r="78048">
          <cell r="B78048" t="str">
            <v>BCRB500VZ29</v>
          </cell>
        </row>
        <row r="78049">
          <cell r="B78049" t="str">
            <v>BCRB500VZ29</v>
          </cell>
        </row>
        <row r="78050">
          <cell r="B78050" t="str">
            <v>BCRB500VZ29</v>
          </cell>
        </row>
        <row r="78051">
          <cell r="B78051" t="str">
            <v>BCRB500VZ29</v>
          </cell>
        </row>
        <row r="78052">
          <cell r="B78052" t="str">
            <v>BCRB500VZ29</v>
          </cell>
        </row>
        <row r="78053">
          <cell r="B78053" t="str">
            <v>BCRB500VZ29</v>
          </cell>
        </row>
        <row r="78054">
          <cell r="B78054" t="str">
            <v>BCRB500VZ29</v>
          </cell>
        </row>
        <row r="78055">
          <cell r="B78055" t="str">
            <v>BCRB500VZ29</v>
          </cell>
        </row>
        <row r="78056">
          <cell r="B78056" t="str">
            <v>BCRB500VZ29</v>
          </cell>
        </row>
        <row r="78057">
          <cell r="B78057" t="str">
            <v>BCRB500VZ29</v>
          </cell>
        </row>
        <row r="78058">
          <cell r="B78058" t="str">
            <v>BCRB500VZ29</v>
          </cell>
        </row>
        <row r="78059">
          <cell r="B78059" t="str">
            <v>BCRB500VZ29</v>
          </cell>
        </row>
        <row r="78060">
          <cell r="B78060" t="str">
            <v>BCRB500VZ29</v>
          </cell>
        </row>
        <row r="78061">
          <cell r="B78061" t="str">
            <v>BCRB500VZ29</v>
          </cell>
        </row>
        <row r="78062">
          <cell r="B78062" t="str">
            <v>BCRB500VZ29</v>
          </cell>
        </row>
        <row r="78063">
          <cell r="B78063" t="str">
            <v>BCRB500VZ29</v>
          </cell>
        </row>
        <row r="78064">
          <cell r="B78064" t="str">
            <v>BCRB500VZ29</v>
          </cell>
        </row>
        <row r="78065">
          <cell r="B78065" t="str">
            <v>BCRB500VZ29</v>
          </cell>
        </row>
        <row r="78066">
          <cell r="B78066" t="str">
            <v>BCRB500VZ29</v>
          </cell>
        </row>
        <row r="78067">
          <cell r="B78067" t="str">
            <v>BCRB500VZ29</v>
          </cell>
        </row>
        <row r="78068">
          <cell r="B78068" t="str">
            <v>BCRB500VZ29</v>
          </cell>
        </row>
        <row r="78069">
          <cell r="B78069" t="str">
            <v>BCRB500VZ29</v>
          </cell>
        </row>
        <row r="78070">
          <cell r="B78070" t="str">
            <v>BCRB500VZ29</v>
          </cell>
        </row>
        <row r="78071">
          <cell r="B78071" t="str">
            <v>BCRB500VZ29</v>
          </cell>
        </row>
        <row r="78072">
          <cell r="B78072" t="str">
            <v>BCRB500VZ29</v>
          </cell>
        </row>
        <row r="78073">
          <cell r="B78073" t="str">
            <v>BCRB500VZ29</v>
          </cell>
        </row>
        <row r="78074">
          <cell r="B78074" t="str">
            <v>BCRB500VZ29</v>
          </cell>
        </row>
        <row r="78075">
          <cell r="B78075" t="str">
            <v>BCRB500VZ29</v>
          </cell>
        </row>
        <row r="78076">
          <cell r="B78076" t="str">
            <v>BCRB500VZ29</v>
          </cell>
        </row>
        <row r="78077">
          <cell r="B78077" t="str">
            <v>BCRB500VZ29</v>
          </cell>
        </row>
        <row r="78078">
          <cell r="B78078" t="str">
            <v>BCRB500VZ29</v>
          </cell>
        </row>
        <row r="78079">
          <cell r="B78079" t="str">
            <v>BCRB500VZ29</v>
          </cell>
        </row>
        <row r="78080">
          <cell r="B78080" t="str">
            <v>BCRB500VZ29</v>
          </cell>
        </row>
        <row r="78081">
          <cell r="B78081" t="str">
            <v>BCRB500VZ29</v>
          </cell>
        </row>
        <row r="78082">
          <cell r="B78082" t="str">
            <v>BCRB500VZ29</v>
          </cell>
        </row>
        <row r="78083">
          <cell r="B78083" t="str">
            <v>BCRB500VZ29</v>
          </cell>
        </row>
        <row r="78084">
          <cell r="B78084" t="str">
            <v>BCRB500VZ29</v>
          </cell>
        </row>
        <row r="78085">
          <cell r="B78085" t="str">
            <v>BCRB500VZ29</v>
          </cell>
        </row>
        <row r="78086">
          <cell r="B78086" t="str">
            <v>BCRB500VZ29</v>
          </cell>
        </row>
        <row r="78087">
          <cell r="B78087" t="str">
            <v>BCRB500VZ29</v>
          </cell>
        </row>
        <row r="78088">
          <cell r="B78088" t="str">
            <v>BCRB500VZ29</v>
          </cell>
        </row>
        <row r="78089">
          <cell r="B78089" t="str">
            <v>BCRB500VZ29</v>
          </cell>
        </row>
        <row r="78090">
          <cell r="B78090" t="str">
            <v>BCRB500VZ29</v>
          </cell>
        </row>
        <row r="78091">
          <cell r="B78091" t="str">
            <v>BCRB500VZ29</v>
          </cell>
        </row>
        <row r="78092">
          <cell r="B78092" t="str">
            <v>BCRB500VZ29</v>
          </cell>
        </row>
        <row r="78093">
          <cell r="B78093" t="str">
            <v>BCRB500VZ29</v>
          </cell>
        </row>
        <row r="78094">
          <cell r="B78094" t="str">
            <v>BCRB500VZ29</v>
          </cell>
        </row>
        <row r="78095">
          <cell r="B78095" t="str">
            <v>BCRB500VZ29</v>
          </cell>
        </row>
        <row r="78096">
          <cell r="B78096" t="str">
            <v>BCRB500VZ29</v>
          </cell>
        </row>
        <row r="78097">
          <cell r="B78097" t="str">
            <v>BCRB500VZ29</v>
          </cell>
        </row>
        <row r="78098">
          <cell r="B78098" t="str">
            <v>BCRB500VZ29</v>
          </cell>
        </row>
        <row r="78099">
          <cell r="B78099" t="str">
            <v>BCRB500VZ29</v>
          </cell>
        </row>
        <row r="78100">
          <cell r="B78100" t="str">
            <v>BCRB500VZ29</v>
          </cell>
        </row>
        <row r="78101">
          <cell r="B78101" t="str">
            <v>BCRB500VZ29</v>
          </cell>
        </row>
        <row r="78102">
          <cell r="B78102" t="str">
            <v>BCRB500VZ29</v>
          </cell>
        </row>
        <row r="78103">
          <cell r="B78103" t="str">
            <v>BCRB500VZ29</v>
          </cell>
        </row>
        <row r="78104">
          <cell r="B78104" t="str">
            <v>BCRB500VZ29</v>
          </cell>
        </row>
        <row r="78105">
          <cell r="B78105" t="str">
            <v>BCRB500VZ29</v>
          </cell>
        </row>
        <row r="78106">
          <cell r="B78106" t="str">
            <v>BCRB500VZ29</v>
          </cell>
        </row>
        <row r="78107">
          <cell r="B78107" t="str">
            <v>BCRB500VZ29</v>
          </cell>
        </row>
        <row r="78108">
          <cell r="B78108" t="str">
            <v>BCRB500VZ29</v>
          </cell>
        </row>
        <row r="78109">
          <cell r="B78109" t="str">
            <v>BCRB500VZ29</v>
          </cell>
        </row>
        <row r="78110">
          <cell r="B78110" t="str">
            <v>BCRB500VZ29</v>
          </cell>
        </row>
        <row r="78111">
          <cell r="B78111" t="str">
            <v>BCRB500VZ29</v>
          </cell>
        </row>
        <row r="78112">
          <cell r="B78112" t="str">
            <v>BCRB500VZ29</v>
          </cell>
        </row>
        <row r="78113">
          <cell r="B78113" t="str">
            <v>BCRB500VZ29</v>
          </cell>
        </row>
        <row r="78114">
          <cell r="B78114" t="str">
            <v>BCRB500VZ29</v>
          </cell>
        </row>
        <row r="78115">
          <cell r="B78115" t="str">
            <v>BCRB500VZ29</v>
          </cell>
        </row>
        <row r="78116">
          <cell r="B78116" t="str">
            <v>BCRB500VZ29</v>
          </cell>
        </row>
        <row r="78117">
          <cell r="B78117" t="str">
            <v>BCRB500VZ29</v>
          </cell>
        </row>
        <row r="78118">
          <cell r="B78118" t="str">
            <v>BCRB500VZ29</v>
          </cell>
        </row>
        <row r="78119">
          <cell r="B78119" t="str">
            <v>BCRB500VZ29</v>
          </cell>
        </row>
        <row r="78120">
          <cell r="B78120" t="str">
            <v>BCRB500VZ29</v>
          </cell>
        </row>
        <row r="78121">
          <cell r="B78121" t="str">
            <v>BCRB500VZ29</v>
          </cell>
        </row>
        <row r="78122">
          <cell r="B78122" t="str">
            <v>BCRB500VZ29</v>
          </cell>
        </row>
        <row r="78123">
          <cell r="B78123" t="str">
            <v>BCRB500VZ29</v>
          </cell>
        </row>
        <row r="78124">
          <cell r="B78124" t="str">
            <v>BCRB500VZ29</v>
          </cell>
        </row>
        <row r="78125">
          <cell r="B78125" t="str">
            <v>BCRB500VZ29</v>
          </cell>
        </row>
        <row r="78126">
          <cell r="B78126" t="str">
            <v>BCRB500VZ29</v>
          </cell>
        </row>
        <row r="78127">
          <cell r="B78127" t="str">
            <v>BCRB500VZ29</v>
          </cell>
        </row>
        <row r="78128">
          <cell r="B78128" t="str">
            <v>BCRB500VZ29</v>
          </cell>
        </row>
        <row r="78129">
          <cell r="B78129" t="str">
            <v>BCRB500VZ29</v>
          </cell>
        </row>
        <row r="78130">
          <cell r="B78130" t="str">
            <v>BCRB500VZ29</v>
          </cell>
        </row>
        <row r="78131">
          <cell r="B78131" t="str">
            <v>BCRB500VZ29</v>
          </cell>
        </row>
        <row r="78132">
          <cell r="B78132" t="str">
            <v>BEB00006ZA0</v>
          </cell>
        </row>
        <row r="78133">
          <cell r="B78133" t="str">
            <v>BEB00006ZA0</v>
          </cell>
        </row>
        <row r="78134">
          <cell r="B78134" t="str">
            <v>BEB00006ZA0</v>
          </cell>
        </row>
        <row r="78135">
          <cell r="B78135" t="str">
            <v>BEB00006ZA0</v>
          </cell>
        </row>
        <row r="78136">
          <cell r="B78136" t="str">
            <v>BEB00006ZA0</v>
          </cell>
        </row>
        <row r="78137">
          <cell r="B78137" t="str">
            <v>BEB00006ZA0</v>
          </cell>
        </row>
        <row r="78138">
          <cell r="B78138" t="str">
            <v>BEB00006ZA0</v>
          </cell>
        </row>
        <row r="78139">
          <cell r="B78139" t="str">
            <v>BEB00006ZA0</v>
          </cell>
        </row>
        <row r="78140">
          <cell r="B78140" t="str">
            <v>BEB00006ZA0</v>
          </cell>
        </row>
        <row r="78141">
          <cell r="B78141" t="str">
            <v>BEB00006ZA0</v>
          </cell>
        </row>
        <row r="78142">
          <cell r="B78142" t="str">
            <v>BEB00006ZA0</v>
          </cell>
        </row>
        <row r="78143">
          <cell r="B78143" t="str">
            <v>BEB00006ZA0</v>
          </cell>
        </row>
        <row r="78144">
          <cell r="B78144" t="str">
            <v>BEB00006ZA0</v>
          </cell>
        </row>
        <row r="78145">
          <cell r="B78145" t="str">
            <v>BEB00006ZA0</v>
          </cell>
        </row>
        <row r="78146">
          <cell r="B78146" t="str">
            <v>BEB00006ZA0</v>
          </cell>
        </row>
        <row r="78147">
          <cell r="B78147" t="str">
            <v>BEB00006ZA0</v>
          </cell>
        </row>
        <row r="78148">
          <cell r="B78148" t="str">
            <v>BEB00006ZA0</v>
          </cell>
        </row>
        <row r="78149">
          <cell r="B78149" t="str">
            <v>BEB00006ZA0</v>
          </cell>
        </row>
        <row r="78150">
          <cell r="B78150" t="str">
            <v>BEB00006ZA0</v>
          </cell>
        </row>
        <row r="78151">
          <cell r="B78151" t="str">
            <v>BEB00006ZA0</v>
          </cell>
        </row>
        <row r="78152">
          <cell r="B78152" t="str">
            <v>BEB00006ZA0</v>
          </cell>
        </row>
        <row r="78153">
          <cell r="B78153" t="str">
            <v>BEB00006ZA0</v>
          </cell>
        </row>
        <row r="78154">
          <cell r="B78154" t="str">
            <v>BEB00006ZA0</v>
          </cell>
        </row>
        <row r="78155">
          <cell r="B78155" t="str">
            <v>BEB00006ZA0</v>
          </cell>
        </row>
        <row r="78156">
          <cell r="B78156" t="str">
            <v>BEB00006ZA0</v>
          </cell>
        </row>
        <row r="78157">
          <cell r="B78157" t="str">
            <v>BEB00006ZA0</v>
          </cell>
        </row>
        <row r="78158">
          <cell r="B78158" t="str">
            <v>BG6240000C3</v>
          </cell>
        </row>
        <row r="78159">
          <cell r="B78159" t="str">
            <v>BG6240000C3</v>
          </cell>
        </row>
        <row r="78160">
          <cell r="B78160" t="str">
            <v>BG6240000C3</v>
          </cell>
        </row>
        <row r="78161">
          <cell r="B78161" t="str">
            <v>BG6240000C3</v>
          </cell>
        </row>
        <row r="78162">
          <cell r="B78162" t="str">
            <v>BG6240000C3</v>
          </cell>
        </row>
        <row r="78163">
          <cell r="B78163" t="str">
            <v>BG6240000C3</v>
          </cell>
        </row>
        <row r="78164">
          <cell r="B78164" t="str">
            <v>BG6240000C3</v>
          </cell>
        </row>
        <row r="78165">
          <cell r="B78165" t="str">
            <v>BG6240000C3</v>
          </cell>
        </row>
        <row r="78166">
          <cell r="B78166" t="str">
            <v>BG6240000C3</v>
          </cell>
        </row>
        <row r="78167">
          <cell r="B78167" t="str">
            <v>BG6240000C3</v>
          </cell>
        </row>
        <row r="78168">
          <cell r="B78168" t="str">
            <v>BG6240000C3</v>
          </cell>
        </row>
        <row r="78169">
          <cell r="B78169" t="str">
            <v>BG6240000C3</v>
          </cell>
        </row>
        <row r="78170">
          <cell r="B78170" t="str">
            <v>BG6240000C3</v>
          </cell>
        </row>
        <row r="78171">
          <cell r="B78171" t="str">
            <v>BG6240000C3</v>
          </cell>
        </row>
        <row r="78172">
          <cell r="B78172" t="str">
            <v>BG6240000C3</v>
          </cell>
        </row>
        <row r="78173">
          <cell r="B78173" t="str">
            <v>BG6240000C3</v>
          </cell>
        </row>
        <row r="78174">
          <cell r="B78174" t="str">
            <v>BG6240000C3</v>
          </cell>
        </row>
        <row r="78175">
          <cell r="B78175" t="str">
            <v>BG6240000C3</v>
          </cell>
        </row>
        <row r="78176">
          <cell r="B78176" t="str">
            <v>BG6240000C3</v>
          </cell>
        </row>
        <row r="78177">
          <cell r="B78177" t="str">
            <v>BG6240000C3</v>
          </cell>
        </row>
        <row r="78178">
          <cell r="B78178" t="str">
            <v>BG6240000C3</v>
          </cell>
        </row>
        <row r="78179">
          <cell r="B78179" t="str">
            <v>BG6240000C3</v>
          </cell>
        </row>
        <row r="78180">
          <cell r="B78180" t="str">
            <v>BG6240000C3</v>
          </cell>
        </row>
        <row r="78181">
          <cell r="B78181" t="str">
            <v>BG6240000C3</v>
          </cell>
        </row>
        <row r="78182">
          <cell r="B78182" t="str">
            <v>BG6240000C3</v>
          </cell>
        </row>
        <row r="78183">
          <cell r="B78183" t="str">
            <v>BG6240000C3</v>
          </cell>
        </row>
        <row r="78184">
          <cell r="B78184" t="str">
            <v>BG6240000C3</v>
          </cell>
        </row>
        <row r="78185">
          <cell r="B78185" t="str">
            <v>BG6240000C3</v>
          </cell>
        </row>
        <row r="78186">
          <cell r="B78186" t="str">
            <v>BG6240000C3</v>
          </cell>
        </row>
        <row r="78187">
          <cell r="B78187" t="str">
            <v>BG6240000C3</v>
          </cell>
        </row>
        <row r="78188">
          <cell r="B78188" t="str">
            <v>BG6240000C3</v>
          </cell>
        </row>
        <row r="78189">
          <cell r="B78189" t="str">
            <v>BG6240000C3</v>
          </cell>
        </row>
        <row r="78190">
          <cell r="B78190" t="str">
            <v>BG332768111</v>
          </cell>
        </row>
        <row r="78191">
          <cell r="B78191" t="str">
            <v>BG332768111</v>
          </cell>
        </row>
        <row r="78192">
          <cell r="B78192" t="str">
            <v>BG332768111</v>
          </cell>
        </row>
        <row r="78193">
          <cell r="B78193" t="str">
            <v>BG332768111</v>
          </cell>
        </row>
        <row r="78194">
          <cell r="B78194" t="str">
            <v>BG332768111</v>
          </cell>
        </row>
        <row r="78195">
          <cell r="B78195" t="str">
            <v>BG332768111</v>
          </cell>
        </row>
        <row r="78196">
          <cell r="B78196" t="str">
            <v>BG332768111</v>
          </cell>
        </row>
        <row r="78197">
          <cell r="B78197" t="str">
            <v>BG332768111</v>
          </cell>
        </row>
        <row r="78198">
          <cell r="B78198" t="str">
            <v>BG332768111</v>
          </cell>
        </row>
        <row r="78199">
          <cell r="B78199" t="str">
            <v>BG332768111</v>
          </cell>
        </row>
        <row r="78200">
          <cell r="B78200" t="str">
            <v>BG332768111</v>
          </cell>
        </row>
        <row r="78201">
          <cell r="B78201" t="str">
            <v>BG332768111</v>
          </cell>
        </row>
        <row r="78202">
          <cell r="B78202" t="str">
            <v>BG332768111</v>
          </cell>
        </row>
        <row r="78203">
          <cell r="B78203" t="str">
            <v>BG332768111</v>
          </cell>
        </row>
        <row r="78204">
          <cell r="B78204" t="str">
            <v>BG332768111</v>
          </cell>
        </row>
        <row r="78205">
          <cell r="B78205" t="str">
            <v>BG332768111</v>
          </cell>
        </row>
        <row r="78206">
          <cell r="B78206" t="str">
            <v>BG332768111</v>
          </cell>
        </row>
        <row r="78207">
          <cell r="B78207" t="str">
            <v>BG332768111</v>
          </cell>
        </row>
        <row r="78208">
          <cell r="B78208" t="str">
            <v>BG332768111</v>
          </cell>
        </row>
        <row r="78209">
          <cell r="B78209" t="str">
            <v>BG332768111</v>
          </cell>
        </row>
        <row r="78210">
          <cell r="B78210" t="str">
            <v>BG332768111</v>
          </cell>
        </row>
        <row r="78211">
          <cell r="B78211" t="str">
            <v>BG332768111</v>
          </cell>
        </row>
        <row r="78212">
          <cell r="B78212" t="str">
            <v>BG332768111</v>
          </cell>
        </row>
        <row r="78213">
          <cell r="B78213" t="str">
            <v>BG332768111</v>
          </cell>
        </row>
        <row r="78214">
          <cell r="B78214" t="str">
            <v>BG332768111</v>
          </cell>
        </row>
        <row r="78215">
          <cell r="B78215" t="str">
            <v>BG332768111</v>
          </cell>
        </row>
        <row r="78216">
          <cell r="B78216" t="str">
            <v>BG332768111</v>
          </cell>
        </row>
        <row r="78217">
          <cell r="B78217" t="str">
            <v>BG332768111</v>
          </cell>
        </row>
        <row r="78218">
          <cell r="B78218" t="str">
            <v>BG332768111</v>
          </cell>
        </row>
        <row r="78219">
          <cell r="B78219" t="str">
            <v>BG332768111</v>
          </cell>
        </row>
        <row r="78220">
          <cell r="B78220" t="str">
            <v>BG332768111</v>
          </cell>
        </row>
        <row r="78221">
          <cell r="B78221" t="str">
            <v>BG332768111</v>
          </cell>
        </row>
        <row r="78222">
          <cell r="B78222" t="str">
            <v>BG332768111</v>
          </cell>
        </row>
        <row r="78223">
          <cell r="B78223" t="str">
            <v>BG332768111</v>
          </cell>
        </row>
        <row r="78224">
          <cell r="B78224" t="str">
            <v>BG332768111</v>
          </cell>
        </row>
        <row r="78225">
          <cell r="B78225" t="str">
            <v>BG332768111</v>
          </cell>
        </row>
        <row r="78226">
          <cell r="B78226" t="str">
            <v>BG332768111</v>
          </cell>
        </row>
        <row r="78227">
          <cell r="B78227" t="str">
            <v>BG332768111</v>
          </cell>
        </row>
        <row r="78228">
          <cell r="B78228" t="str">
            <v>BG332768111</v>
          </cell>
        </row>
        <row r="78229">
          <cell r="B78229" t="str">
            <v>BG332768111</v>
          </cell>
        </row>
        <row r="78230">
          <cell r="B78230" t="str">
            <v>BG332768111</v>
          </cell>
        </row>
        <row r="78231">
          <cell r="B78231" t="str">
            <v>BG332768111</v>
          </cell>
        </row>
        <row r="78232">
          <cell r="B78232" t="str">
            <v>BG332768111</v>
          </cell>
        </row>
        <row r="78233">
          <cell r="B78233" t="str">
            <v>BG332768111</v>
          </cell>
        </row>
        <row r="78234">
          <cell r="B78234" t="str">
            <v>BG332768111</v>
          </cell>
        </row>
        <row r="78235">
          <cell r="B78235" t="str">
            <v>BG332768111</v>
          </cell>
        </row>
        <row r="78236">
          <cell r="B78236" t="str">
            <v>BG332768111</v>
          </cell>
        </row>
        <row r="78237">
          <cell r="B78237" t="str">
            <v>BG332768111</v>
          </cell>
        </row>
        <row r="78238">
          <cell r="B78238" t="str">
            <v>BG332768111</v>
          </cell>
        </row>
        <row r="78239">
          <cell r="B78239" t="str">
            <v>BG332768111</v>
          </cell>
        </row>
        <row r="78240">
          <cell r="B78240" t="str">
            <v>BG332768111</v>
          </cell>
        </row>
        <row r="78241">
          <cell r="B78241" t="str">
            <v>BG332768111</v>
          </cell>
        </row>
        <row r="78242">
          <cell r="B78242" t="str">
            <v>BG332768111</v>
          </cell>
        </row>
        <row r="78243">
          <cell r="B78243" t="str">
            <v>BG332768111</v>
          </cell>
        </row>
        <row r="78244">
          <cell r="B78244" t="str">
            <v>BG332768111</v>
          </cell>
        </row>
        <row r="78245">
          <cell r="B78245" t="str">
            <v>BG332768111</v>
          </cell>
        </row>
        <row r="78246">
          <cell r="B78246" t="str">
            <v>BG332768111</v>
          </cell>
        </row>
        <row r="78247">
          <cell r="B78247" t="str">
            <v>BCBAT54CZ13</v>
          </cell>
        </row>
        <row r="78248">
          <cell r="B78248" t="str">
            <v>BCBAT54CZ13</v>
          </cell>
        </row>
        <row r="78249">
          <cell r="B78249" t="str">
            <v>BCBAT54CZ13</v>
          </cell>
        </row>
        <row r="78250">
          <cell r="B78250" t="str">
            <v>BCBAT54CZ13</v>
          </cell>
        </row>
        <row r="78251">
          <cell r="B78251" t="str">
            <v>BCBAT54CZ13</v>
          </cell>
        </row>
        <row r="78252">
          <cell r="B78252" t="str">
            <v>BCBAT54CZ13</v>
          </cell>
        </row>
        <row r="78253">
          <cell r="B78253" t="str">
            <v>BCBAT54CZ13</v>
          </cell>
        </row>
        <row r="78254">
          <cell r="B78254" t="str">
            <v>BCBAT54CZ13</v>
          </cell>
        </row>
        <row r="78255">
          <cell r="B78255" t="str">
            <v>BCBAT54CZ13</v>
          </cell>
        </row>
        <row r="78256">
          <cell r="B78256" t="str">
            <v>BCBAT54CZ13</v>
          </cell>
        </row>
        <row r="78257">
          <cell r="B78257" t="str">
            <v>BCBAT54CZ13</v>
          </cell>
        </row>
        <row r="78258">
          <cell r="B78258" t="str">
            <v>BCBAT54CZ13</v>
          </cell>
        </row>
        <row r="78259">
          <cell r="B78259" t="str">
            <v>BCBAT54CZ13</v>
          </cell>
        </row>
        <row r="78260">
          <cell r="B78260" t="str">
            <v>BCBAT54CZ13</v>
          </cell>
        </row>
        <row r="78261">
          <cell r="B78261" t="str">
            <v>BCBAT54CZ13</v>
          </cell>
        </row>
        <row r="78262">
          <cell r="B78262" t="str">
            <v>BCBAT54CZ13</v>
          </cell>
        </row>
        <row r="78263">
          <cell r="B78263" t="str">
            <v>BCBAT54CZ13</v>
          </cell>
        </row>
        <row r="78264">
          <cell r="B78264" t="str">
            <v>BCBAT54CZ13</v>
          </cell>
        </row>
        <row r="78265">
          <cell r="B78265" t="str">
            <v>BCBAT54CZ13</v>
          </cell>
        </row>
        <row r="78266">
          <cell r="B78266" t="str">
            <v>BCBAT54CZ13</v>
          </cell>
        </row>
        <row r="78267">
          <cell r="B78267" t="str">
            <v>BCBAT54CZ13</v>
          </cell>
        </row>
        <row r="78268">
          <cell r="B78268" t="str">
            <v>BCBAT54CZ13</v>
          </cell>
        </row>
        <row r="78269">
          <cell r="B78269" t="str">
            <v>BCBAT54CZ13</v>
          </cell>
        </row>
        <row r="78270">
          <cell r="B78270" t="str">
            <v>BCBAT54CZ13</v>
          </cell>
        </row>
        <row r="78271">
          <cell r="B78271" t="str">
            <v>BCBAT54CZ13</v>
          </cell>
        </row>
        <row r="78272">
          <cell r="B78272" t="str">
            <v>BCBAT54CZ13</v>
          </cell>
        </row>
        <row r="78273">
          <cell r="B78273" t="str">
            <v>BCBAT54CZ13</v>
          </cell>
        </row>
        <row r="78274">
          <cell r="B78274" t="str">
            <v>BCBAT54CZ13</v>
          </cell>
        </row>
        <row r="78275">
          <cell r="B78275" t="str">
            <v>BCBAT54CZ13</v>
          </cell>
        </row>
        <row r="78276">
          <cell r="B78276" t="str">
            <v>BCBAT54CZ13</v>
          </cell>
        </row>
        <row r="78277">
          <cell r="B78277" t="str">
            <v>BCBAT54CZ13</v>
          </cell>
        </row>
        <row r="78278">
          <cell r="B78278" t="str">
            <v>BCBAT54CZ13</v>
          </cell>
        </row>
        <row r="78279">
          <cell r="B78279" t="str">
            <v>BCBAT54CZ13</v>
          </cell>
        </row>
        <row r="78280">
          <cell r="B78280" t="str">
            <v>BCBAT54CZ13</v>
          </cell>
        </row>
        <row r="78281">
          <cell r="B78281" t="str">
            <v>BCBAT54CZ13</v>
          </cell>
        </row>
        <row r="78282">
          <cell r="B78282" t="str">
            <v>BCBAT54CZ13</v>
          </cell>
        </row>
        <row r="78283">
          <cell r="B78283" t="str">
            <v>BCBAT54CZ13</v>
          </cell>
        </row>
        <row r="78284">
          <cell r="B78284" t="str">
            <v>BCBAT54CZ13</v>
          </cell>
        </row>
        <row r="78285">
          <cell r="B78285" t="str">
            <v>BCBAT54CZ13</v>
          </cell>
        </row>
        <row r="78286">
          <cell r="B78286" t="str">
            <v>BCBAT54CZ13</v>
          </cell>
        </row>
        <row r="78287">
          <cell r="B78287" t="str">
            <v>BCBAT54CZ13</v>
          </cell>
        </row>
        <row r="78288">
          <cell r="B78288" t="str">
            <v>BCBAT54CZ13</v>
          </cell>
        </row>
        <row r="78289">
          <cell r="B78289" t="str">
            <v>BCBAT54CZ13</v>
          </cell>
        </row>
        <row r="78290">
          <cell r="B78290" t="str">
            <v>BCBAT54CZ13</v>
          </cell>
        </row>
        <row r="78291">
          <cell r="B78291" t="str">
            <v>BCBAT54CZ13</v>
          </cell>
        </row>
        <row r="78292">
          <cell r="B78292" t="str">
            <v>BCBAT54CZ13</v>
          </cell>
        </row>
        <row r="78293">
          <cell r="B78293" t="str">
            <v>BCBAT54CZ13</v>
          </cell>
        </row>
        <row r="78294">
          <cell r="B78294" t="str">
            <v>BCBAT54CZ13</v>
          </cell>
        </row>
        <row r="78295">
          <cell r="B78295" t="str">
            <v>BCBAT54CZ13</v>
          </cell>
        </row>
        <row r="78296">
          <cell r="B78296" t="str">
            <v>BCBAT54CZ13</v>
          </cell>
        </row>
        <row r="78297">
          <cell r="B78297" t="str">
            <v>BCBAT54CZ13</v>
          </cell>
        </row>
        <row r="78298">
          <cell r="B78298" t="str">
            <v>BCBAT54CZ13</v>
          </cell>
        </row>
        <row r="78299">
          <cell r="B78299" t="str">
            <v>BCBAT54CZ13</v>
          </cell>
        </row>
        <row r="78300">
          <cell r="B78300" t="str">
            <v>BCBAT54CZ13</v>
          </cell>
        </row>
        <row r="78301">
          <cell r="B78301" t="str">
            <v>BCBAT54CZ13</v>
          </cell>
        </row>
        <row r="78302">
          <cell r="B78302" t="str">
            <v>BCBAT54CZ13</v>
          </cell>
        </row>
        <row r="78303">
          <cell r="B78303" t="str">
            <v>BCBAT54CZ13</v>
          </cell>
        </row>
        <row r="78304">
          <cell r="B78304" t="str">
            <v>BCBAT54CZ13</v>
          </cell>
        </row>
        <row r="78305">
          <cell r="B78305" t="str">
            <v>BCBAT54CZ13</v>
          </cell>
        </row>
        <row r="78306">
          <cell r="B78306" t="str">
            <v>BCBAT54CZ13</v>
          </cell>
        </row>
        <row r="78307">
          <cell r="B78307" t="str">
            <v>BCBAT54CZ13</v>
          </cell>
        </row>
        <row r="78308">
          <cell r="B78308" t="str">
            <v>BCBAT54CZ13</v>
          </cell>
        </row>
        <row r="78309">
          <cell r="B78309" t="str">
            <v>BCBAT54CZ13</v>
          </cell>
        </row>
        <row r="78310">
          <cell r="B78310" t="str">
            <v>BCBAT54CZ13</v>
          </cell>
        </row>
        <row r="78311">
          <cell r="B78311" t="str">
            <v>BCBAT54CZ13</v>
          </cell>
        </row>
        <row r="78312">
          <cell r="B78312" t="str">
            <v>BCBAT54CZ13</v>
          </cell>
        </row>
        <row r="78313">
          <cell r="B78313" t="str">
            <v>BCBAT54CZ13</v>
          </cell>
        </row>
        <row r="78314">
          <cell r="B78314" t="str">
            <v>BCBAT54CZ13</v>
          </cell>
        </row>
        <row r="78315">
          <cell r="B78315" t="str">
            <v>BCBAT54CZ13</v>
          </cell>
        </row>
        <row r="78316">
          <cell r="B78316" t="str">
            <v>BCBAT54CZ13</v>
          </cell>
        </row>
        <row r="78317">
          <cell r="B78317" t="str">
            <v>BCBAT54CZ13</v>
          </cell>
        </row>
        <row r="78318">
          <cell r="B78318" t="str">
            <v>BCBAT54CZ13</v>
          </cell>
        </row>
        <row r="78319">
          <cell r="B78319" t="str">
            <v>BCBAT54CZ13</v>
          </cell>
        </row>
        <row r="78320">
          <cell r="B78320" t="str">
            <v>BCBAT54CZ13</v>
          </cell>
        </row>
        <row r="78321">
          <cell r="B78321" t="str">
            <v>BCBAT54CZ13</v>
          </cell>
        </row>
        <row r="78322">
          <cell r="B78322" t="str">
            <v>BC106506000</v>
          </cell>
        </row>
        <row r="78323">
          <cell r="B78323" t="str">
            <v>BC106506000</v>
          </cell>
        </row>
        <row r="78324">
          <cell r="B78324" t="str">
            <v>BC106506000</v>
          </cell>
        </row>
        <row r="78325">
          <cell r="B78325" t="str">
            <v>BC106506000</v>
          </cell>
        </row>
        <row r="78326">
          <cell r="B78326" t="str">
            <v>BC106506000</v>
          </cell>
        </row>
        <row r="78327">
          <cell r="B78327" t="str">
            <v>BC106506000</v>
          </cell>
        </row>
        <row r="78328">
          <cell r="B78328" t="str">
            <v>BC106506000</v>
          </cell>
        </row>
        <row r="78329">
          <cell r="B78329" t="str">
            <v>BC106506000</v>
          </cell>
        </row>
        <row r="78330">
          <cell r="B78330" t="str">
            <v>BC106506000</v>
          </cell>
        </row>
        <row r="78331">
          <cell r="B78331" t="str">
            <v>BC106506000</v>
          </cell>
        </row>
        <row r="78332">
          <cell r="B78332" t="str">
            <v>BC106506000</v>
          </cell>
        </row>
        <row r="78333">
          <cell r="B78333" t="str">
            <v>BC106506000</v>
          </cell>
        </row>
        <row r="78334">
          <cell r="B78334" t="str">
            <v>BC106506000</v>
          </cell>
        </row>
        <row r="78335">
          <cell r="B78335" t="str">
            <v>BC106506000</v>
          </cell>
        </row>
        <row r="78336">
          <cell r="B78336" t="str">
            <v>BC106506000</v>
          </cell>
        </row>
        <row r="78337">
          <cell r="B78337" t="str">
            <v>BC106506000</v>
          </cell>
        </row>
        <row r="78338">
          <cell r="B78338" t="str">
            <v>BC106506000</v>
          </cell>
        </row>
        <row r="78339">
          <cell r="B78339" t="str">
            <v>BC106506000</v>
          </cell>
        </row>
        <row r="78340">
          <cell r="B78340" t="str">
            <v>BC106506000</v>
          </cell>
        </row>
        <row r="78341">
          <cell r="B78341" t="str">
            <v>BC106506000</v>
          </cell>
        </row>
        <row r="78342">
          <cell r="B78342" t="str">
            <v>BC106506000</v>
          </cell>
        </row>
        <row r="78343">
          <cell r="B78343" t="str">
            <v>BC106506000</v>
          </cell>
        </row>
        <row r="78344">
          <cell r="B78344" t="str">
            <v>BC106506000</v>
          </cell>
        </row>
        <row r="78345">
          <cell r="B78345" t="str">
            <v>BC106506000</v>
          </cell>
        </row>
        <row r="78346">
          <cell r="B78346" t="str">
            <v>BC106506000</v>
          </cell>
        </row>
        <row r="78347">
          <cell r="B78347" t="str">
            <v>BC106506000</v>
          </cell>
        </row>
        <row r="78348">
          <cell r="B78348" t="str">
            <v>BC106506000</v>
          </cell>
        </row>
        <row r="78349">
          <cell r="B78349" t="str">
            <v>BC106506000</v>
          </cell>
        </row>
        <row r="78350">
          <cell r="B78350" t="str">
            <v>BC106506000</v>
          </cell>
        </row>
        <row r="78351">
          <cell r="B78351" t="str">
            <v>BC106506000</v>
          </cell>
        </row>
        <row r="78352">
          <cell r="B78352" t="str">
            <v>BC106506000</v>
          </cell>
        </row>
        <row r="78353">
          <cell r="B78353" t="str">
            <v>BC106506000</v>
          </cell>
        </row>
        <row r="78354">
          <cell r="B78354" t="str">
            <v>BC106506000</v>
          </cell>
        </row>
        <row r="78355">
          <cell r="B78355" t="str">
            <v>BC106506000</v>
          </cell>
        </row>
        <row r="78356">
          <cell r="B78356" t="str">
            <v>BC106506000</v>
          </cell>
        </row>
        <row r="78357">
          <cell r="B78357" t="str">
            <v>BC106506000</v>
          </cell>
        </row>
        <row r="78358">
          <cell r="B78358" t="str">
            <v>BC106506000</v>
          </cell>
        </row>
        <row r="78359">
          <cell r="B78359" t="str">
            <v>BC106506000</v>
          </cell>
        </row>
        <row r="78360">
          <cell r="B78360" t="str">
            <v>BC106506000</v>
          </cell>
        </row>
        <row r="78361">
          <cell r="B78361" t="str">
            <v>BC106506000</v>
          </cell>
        </row>
        <row r="78362">
          <cell r="B78362" t="str">
            <v>BC106506000</v>
          </cell>
        </row>
        <row r="78363">
          <cell r="B78363" t="str">
            <v>BC106506000</v>
          </cell>
        </row>
        <row r="78364">
          <cell r="B78364" t="str">
            <v>BC106506000</v>
          </cell>
        </row>
        <row r="78365">
          <cell r="B78365" t="str">
            <v>BC106506000</v>
          </cell>
        </row>
        <row r="78366">
          <cell r="B78366" t="str">
            <v>BC106506000</v>
          </cell>
        </row>
        <row r="78367">
          <cell r="B78367" t="str">
            <v>BC106506000</v>
          </cell>
        </row>
        <row r="78368">
          <cell r="B78368" t="str">
            <v>BC106506000</v>
          </cell>
        </row>
        <row r="78369">
          <cell r="B78369" t="str">
            <v>BC106506000</v>
          </cell>
        </row>
        <row r="78370">
          <cell r="B78370" t="str">
            <v>BC106506000</v>
          </cell>
        </row>
        <row r="78371">
          <cell r="B78371" t="str">
            <v>BC106506000</v>
          </cell>
        </row>
        <row r="78372">
          <cell r="B78372" t="str">
            <v>BC106506000</v>
          </cell>
        </row>
        <row r="78373">
          <cell r="B78373" t="str">
            <v>BC106506000</v>
          </cell>
        </row>
        <row r="78374">
          <cell r="B78374" t="str">
            <v>BC106506000</v>
          </cell>
        </row>
        <row r="78375">
          <cell r="B78375" t="str">
            <v>BC106506000</v>
          </cell>
        </row>
        <row r="78376">
          <cell r="B78376" t="str">
            <v>BC106506000</v>
          </cell>
        </row>
        <row r="78377">
          <cell r="B78377" t="str">
            <v>BC106506000</v>
          </cell>
        </row>
        <row r="78378">
          <cell r="B78378" t="str">
            <v>BC106506000</v>
          </cell>
        </row>
        <row r="78379">
          <cell r="B78379" t="str">
            <v>BC106506000</v>
          </cell>
        </row>
        <row r="78380">
          <cell r="B78380" t="str">
            <v>BC106506000</v>
          </cell>
        </row>
        <row r="78381">
          <cell r="B78381" t="str">
            <v>BC106506000</v>
          </cell>
        </row>
        <row r="78382">
          <cell r="B78382" t="str">
            <v>BC106506000</v>
          </cell>
        </row>
        <row r="78383">
          <cell r="B78383" t="str">
            <v>BC106506000</v>
          </cell>
        </row>
        <row r="78384">
          <cell r="B78384" t="str">
            <v>BC106506000</v>
          </cell>
        </row>
        <row r="78385">
          <cell r="B78385" t="str">
            <v>BC106506000</v>
          </cell>
        </row>
        <row r="78386">
          <cell r="B78386" t="str">
            <v>BC106506000</v>
          </cell>
        </row>
        <row r="78387">
          <cell r="B78387" t="str">
            <v>BC106506000</v>
          </cell>
        </row>
        <row r="78388">
          <cell r="B78388" t="str">
            <v>BC09904SZ00</v>
          </cell>
        </row>
        <row r="78389">
          <cell r="B78389" t="str">
            <v>BC09904SZ00</v>
          </cell>
        </row>
        <row r="78390">
          <cell r="B78390" t="str">
            <v>BC09904SZ00</v>
          </cell>
        </row>
        <row r="78391">
          <cell r="B78391" t="str">
            <v>BC09904SZ00</v>
          </cell>
        </row>
        <row r="78392">
          <cell r="B78392" t="str">
            <v>BC005N92Z00</v>
          </cell>
        </row>
        <row r="78393">
          <cell r="B78393" t="str">
            <v>BC005N92Z00</v>
          </cell>
        </row>
        <row r="78394">
          <cell r="B78394" t="str">
            <v>BC005N92Z00</v>
          </cell>
        </row>
        <row r="78395">
          <cell r="B78395" t="str">
            <v>BC005N92Z00</v>
          </cell>
        </row>
        <row r="78396">
          <cell r="B78396" t="str">
            <v>BC005N92Z00</v>
          </cell>
        </row>
        <row r="78397">
          <cell r="B78397" t="str">
            <v>BC005N92Z00</v>
          </cell>
        </row>
        <row r="78398">
          <cell r="B78398" t="str">
            <v>BC005N92Z00</v>
          </cell>
        </row>
        <row r="78399">
          <cell r="B78399" t="str">
            <v>BC005N92Z00</v>
          </cell>
        </row>
        <row r="78400">
          <cell r="B78400" t="str">
            <v>BC005N92Z00</v>
          </cell>
        </row>
        <row r="78401">
          <cell r="B78401" t="str">
            <v>BC005N92Z00</v>
          </cell>
        </row>
        <row r="78402">
          <cell r="B78402" t="str">
            <v>BC005N92Z00</v>
          </cell>
        </row>
        <row r="78403">
          <cell r="B78403" t="str">
            <v>BC005N92Z00</v>
          </cell>
        </row>
        <row r="78404">
          <cell r="B78404" t="str">
            <v>BC005N92Z00</v>
          </cell>
        </row>
        <row r="78405">
          <cell r="B78405" t="str">
            <v>BC005N92Z00</v>
          </cell>
        </row>
        <row r="78406">
          <cell r="B78406" t="str">
            <v>BC005N92Z00</v>
          </cell>
        </row>
        <row r="78407">
          <cell r="B78407" t="str">
            <v>BC005N92Z00</v>
          </cell>
        </row>
        <row r="78408">
          <cell r="B78408" t="str">
            <v>BC005N92Z00</v>
          </cell>
        </row>
        <row r="78409">
          <cell r="B78409" t="str">
            <v>BC005N92Z00</v>
          </cell>
        </row>
        <row r="78410">
          <cell r="B78410" t="str">
            <v>BC005N92Z00</v>
          </cell>
        </row>
        <row r="78411">
          <cell r="B78411" t="str">
            <v>BC005N92Z00</v>
          </cell>
        </row>
        <row r="78412">
          <cell r="B78412" t="str">
            <v>BC005N92Z00</v>
          </cell>
        </row>
        <row r="78413">
          <cell r="B78413" t="str">
            <v>BC005N92Z00</v>
          </cell>
        </row>
        <row r="78414">
          <cell r="B78414" t="str">
            <v>BC005N92Z00</v>
          </cell>
        </row>
        <row r="78415">
          <cell r="B78415" t="str">
            <v>BC005N92Z00</v>
          </cell>
        </row>
        <row r="78416">
          <cell r="B78416" t="str">
            <v>BC005N92Z00</v>
          </cell>
        </row>
        <row r="78417">
          <cell r="B78417" t="str">
            <v>BC005N92Z00</v>
          </cell>
        </row>
        <row r="78418">
          <cell r="B78418" t="str">
            <v>BC005N92Z00</v>
          </cell>
        </row>
        <row r="78419">
          <cell r="B78419" t="str">
            <v>BC005N92Z00</v>
          </cell>
        </row>
        <row r="78420">
          <cell r="B78420" t="str">
            <v>BC005N92Z00</v>
          </cell>
        </row>
        <row r="78421">
          <cell r="B78421" t="str">
            <v>BC005N92Z00</v>
          </cell>
        </row>
        <row r="78422">
          <cell r="B78422" t="str">
            <v>BC005N92Z00</v>
          </cell>
        </row>
        <row r="78423">
          <cell r="B78423" t="str">
            <v>BC005N92Z00</v>
          </cell>
        </row>
        <row r="78424">
          <cell r="B78424" t="str">
            <v>BC005N92Z00</v>
          </cell>
        </row>
        <row r="78425">
          <cell r="B78425" t="str">
            <v>BC005N92Z00</v>
          </cell>
        </row>
        <row r="78426">
          <cell r="B78426" t="str">
            <v>BC005N92Z00</v>
          </cell>
        </row>
        <row r="78427">
          <cell r="B78427" t="str">
            <v>BC005N92Z00</v>
          </cell>
        </row>
        <row r="78428">
          <cell r="B78428" t="str">
            <v>BC005N92Z00</v>
          </cell>
        </row>
        <row r="78429">
          <cell r="B78429" t="str">
            <v>BC005N92Z00</v>
          </cell>
        </row>
        <row r="78430">
          <cell r="B78430" t="str">
            <v>BC005N92Z00</v>
          </cell>
        </row>
        <row r="78431">
          <cell r="B78431" t="str">
            <v>BC005N92Z00</v>
          </cell>
        </row>
        <row r="78432">
          <cell r="B78432" t="str">
            <v>BC005N92Z00</v>
          </cell>
        </row>
        <row r="78433">
          <cell r="B78433" t="str">
            <v>BC005725Z00</v>
          </cell>
        </row>
        <row r="78434">
          <cell r="B78434" t="str">
            <v>BC005725Z00</v>
          </cell>
        </row>
        <row r="78435">
          <cell r="B78435" t="str">
            <v>BC005725Z00</v>
          </cell>
        </row>
        <row r="78436">
          <cell r="B78436" t="str">
            <v>BC005725Z00</v>
          </cell>
        </row>
        <row r="78437">
          <cell r="B78437" t="str">
            <v>BC005725Z00</v>
          </cell>
        </row>
        <row r="78438">
          <cell r="B78438" t="str">
            <v>BC005725Z00</v>
          </cell>
        </row>
        <row r="78439">
          <cell r="B78439" t="str">
            <v>BC005725Z00</v>
          </cell>
        </row>
        <row r="78440">
          <cell r="B78440" t="str">
            <v>BC005725Z00</v>
          </cell>
        </row>
        <row r="78441">
          <cell r="B78441" t="str">
            <v>BC005725Z00</v>
          </cell>
        </row>
        <row r="78442">
          <cell r="B78442" t="str">
            <v>BC005725Z00</v>
          </cell>
        </row>
        <row r="78443">
          <cell r="B78443" t="str">
            <v>BC005725Z00</v>
          </cell>
        </row>
        <row r="78444">
          <cell r="B78444" t="str">
            <v>BC005725Z00</v>
          </cell>
        </row>
        <row r="78445">
          <cell r="B78445" t="str">
            <v>BC005725Z00</v>
          </cell>
        </row>
        <row r="78446">
          <cell r="B78446" t="str">
            <v>BC005725Z00</v>
          </cell>
        </row>
        <row r="78447">
          <cell r="B78447" t="str">
            <v>BC005725Z00</v>
          </cell>
        </row>
        <row r="78448">
          <cell r="B78448" t="str">
            <v>BC005725Z00</v>
          </cell>
        </row>
        <row r="78449">
          <cell r="B78449" t="str">
            <v>BC005725Z00</v>
          </cell>
        </row>
        <row r="78450">
          <cell r="B78450" t="str">
            <v>BC005725Z00</v>
          </cell>
        </row>
        <row r="78451">
          <cell r="B78451" t="str">
            <v>BC005725Z00</v>
          </cell>
        </row>
        <row r="78452">
          <cell r="B78452" t="str">
            <v>BC005725Z00</v>
          </cell>
        </row>
        <row r="78453">
          <cell r="B78453" t="str">
            <v>BC005725Z00</v>
          </cell>
        </row>
        <row r="78454">
          <cell r="B78454" t="str">
            <v>BC005725Z00</v>
          </cell>
        </row>
        <row r="78455">
          <cell r="B78455" t="str">
            <v>BC005725Z00</v>
          </cell>
        </row>
        <row r="78456">
          <cell r="B78456" t="str">
            <v>BC005725Z00</v>
          </cell>
        </row>
        <row r="78457">
          <cell r="B78457" t="str">
            <v>BC005725Z00</v>
          </cell>
        </row>
        <row r="78458">
          <cell r="B78458" t="str">
            <v>BC005725Z00</v>
          </cell>
        </row>
        <row r="78459">
          <cell r="B78459" t="str">
            <v>BC005725Z00</v>
          </cell>
        </row>
        <row r="78460">
          <cell r="B78460" t="str">
            <v>BC005725Z00</v>
          </cell>
        </row>
        <row r="78461">
          <cell r="B78461" t="str">
            <v>BC005725Z00</v>
          </cell>
        </row>
        <row r="78462">
          <cell r="B78462" t="str">
            <v>BC005725Z00</v>
          </cell>
        </row>
        <row r="78463">
          <cell r="B78463" t="str">
            <v>BC005725Z00</v>
          </cell>
        </row>
        <row r="78464">
          <cell r="B78464" t="str">
            <v>BC005725Z00</v>
          </cell>
        </row>
        <row r="78465">
          <cell r="B78465" t="str">
            <v>BC005725Z00</v>
          </cell>
        </row>
        <row r="78466">
          <cell r="B78466" t="str">
            <v>BC005725Z00</v>
          </cell>
        </row>
        <row r="78467">
          <cell r="B78467" t="str">
            <v>BC005725Z00</v>
          </cell>
        </row>
        <row r="78468">
          <cell r="B78468" t="str">
            <v>BC005725Z00</v>
          </cell>
        </row>
        <row r="78469">
          <cell r="B78469" t="str">
            <v>BC005725Z00</v>
          </cell>
        </row>
        <row r="78470">
          <cell r="B78470" t="str">
            <v>BC005725Z00</v>
          </cell>
        </row>
        <row r="78471">
          <cell r="B78471" t="str">
            <v>BC005725Z00</v>
          </cell>
        </row>
        <row r="78472">
          <cell r="B78472" t="str">
            <v>BC005725Z00</v>
          </cell>
        </row>
        <row r="78473">
          <cell r="B78473" t="str">
            <v>BC005725Z00</v>
          </cell>
        </row>
        <row r="78474">
          <cell r="B78474" t="str">
            <v>BC005725Z00</v>
          </cell>
        </row>
        <row r="78475">
          <cell r="B78475" t="str">
            <v>BC005725Z00</v>
          </cell>
        </row>
        <row r="78476">
          <cell r="B78476" t="str">
            <v>BC005725Z00</v>
          </cell>
        </row>
        <row r="78477">
          <cell r="B78477" t="str">
            <v>BC005725Z00</v>
          </cell>
        </row>
        <row r="78478">
          <cell r="B78478" t="str">
            <v>BC005725Z00</v>
          </cell>
        </row>
        <row r="78479">
          <cell r="B78479" t="str">
            <v>BC005725Z00</v>
          </cell>
        </row>
        <row r="78480">
          <cell r="B78480" t="str">
            <v>BC005725Z00</v>
          </cell>
        </row>
        <row r="78481">
          <cell r="B78481" t="str">
            <v>BC005725Z00</v>
          </cell>
        </row>
        <row r="78482">
          <cell r="B78482" t="str">
            <v>BC005725Z00</v>
          </cell>
        </row>
        <row r="78483">
          <cell r="B78483" t="str">
            <v>BC005725Z00</v>
          </cell>
        </row>
        <row r="78484">
          <cell r="B78484" t="str">
            <v>BC005725Z00</v>
          </cell>
        </row>
        <row r="78485">
          <cell r="B78485" t="str">
            <v>BC005725Z00</v>
          </cell>
        </row>
        <row r="78486">
          <cell r="B78486" t="str">
            <v>BC005725Z00</v>
          </cell>
        </row>
        <row r="78487">
          <cell r="B78487" t="str">
            <v>BC005725Z00</v>
          </cell>
        </row>
        <row r="78488">
          <cell r="B78488" t="str">
            <v>BC005725Z00</v>
          </cell>
        </row>
        <row r="78489">
          <cell r="B78489" t="str">
            <v>BC005725Z00</v>
          </cell>
        </row>
        <row r="78490">
          <cell r="B78490" t="str">
            <v>BC005725Z00</v>
          </cell>
        </row>
        <row r="78491">
          <cell r="B78491" t="str">
            <v>BC005725Z00</v>
          </cell>
        </row>
        <row r="78492">
          <cell r="B78492" t="str">
            <v>BC005725Z00</v>
          </cell>
        </row>
        <row r="78493">
          <cell r="B78493" t="str">
            <v>BC005725Z00</v>
          </cell>
        </row>
        <row r="78494">
          <cell r="B78494" t="str">
            <v>BC005725Z00</v>
          </cell>
        </row>
        <row r="78495">
          <cell r="B78495" t="str">
            <v>BC005725Z00</v>
          </cell>
        </row>
        <row r="78496">
          <cell r="B78496" t="str">
            <v>BC005725Z00</v>
          </cell>
        </row>
        <row r="78497">
          <cell r="B78497" t="str">
            <v>BC005725Z00</v>
          </cell>
        </row>
        <row r="78498">
          <cell r="B78498" t="str">
            <v>BC005725Z00</v>
          </cell>
        </row>
        <row r="78499">
          <cell r="B78499" t="str">
            <v>BC005725Z00</v>
          </cell>
        </row>
        <row r="78500">
          <cell r="B78500" t="str">
            <v>BC005725Z00</v>
          </cell>
        </row>
        <row r="78501">
          <cell r="B78501" t="str">
            <v>BC005725Z00</v>
          </cell>
        </row>
        <row r="78502">
          <cell r="B78502" t="str">
            <v>BC005725Z00</v>
          </cell>
        </row>
        <row r="78503">
          <cell r="B78503" t="str">
            <v>BC005725Z00</v>
          </cell>
        </row>
        <row r="78504">
          <cell r="B78504" t="str">
            <v>BC005725Z00</v>
          </cell>
        </row>
        <row r="78505">
          <cell r="B78505" t="str">
            <v>BC005725Z00</v>
          </cell>
        </row>
        <row r="78506">
          <cell r="B78506" t="str">
            <v>BC005725Z00</v>
          </cell>
        </row>
        <row r="78507">
          <cell r="B78507" t="str">
            <v>BC005725Z00</v>
          </cell>
        </row>
        <row r="78508">
          <cell r="B78508" t="str">
            <v>BC005725Z00</v>
          </cell>
        </row>
        <row r="78509">
          <cell r="B78509" t="str">
            <v>BC005725Z00</v>
          </cell>
        </row>
        <row r="78510">
          <cell r="B78510" t="str">
            <v>BC005725Z00</v>
          </cell>
        </row>
        <row r="78511">
          <cell r="B78511" t="str">
            <v>BC005725Z00</v>
          </cell>
        </row>
        <row r="78512">
          <cell r="B78512" t="str">
            <v>BC005725Z00</v>
          </cell>
        </row>
        <row r="78513">
          <cell r="B78513" t="str">
            <v>BC005725Z00</v>
          </cell>
        </row>
        <row r="78514">
          <cell r="B78514" t="str">
            <v>BC005725Z00</v>
          </cell>
        </row>
        <row r="78515">
          <cell r="B78515" t="str">
            <v>BC005725Z00</v>
          </cell>
        </row>
        <row r="78516">
          <cell r="B78516" t="str">
            <v>BC005725Z00</v>
          </cell>
        </row>
        <row r="78517">
          <cell r="B78517" t="str">
            <v>BC005725Z00</v>
          </cell>
        </row>
        <row r="78518">
          <cell r="B78518" t="str">
            <v>BC005725Z00</v>
          </cell>
        </row>
        <row r="78519">
          <cell r="B78519" t="str">
            <v>BC005725Z00</v>
          </cell>
        </row>
        <row r="78520">
          <cell r="B78520" t="str">
            <v>BC005725Z00</v>
          </cell>
        </row>
        <row r="78521">
          <cell r="B78521" t="str">
            <v>BC005725Z00</v>
          </cell>
        </row>
        <row r="78522">
          <cell r="B78522" t="str">
            <v>BC005725Z00</v>
          </cell>
        </row>
        <row r="78523">
          <cell r="B78523" t="str">
            <v>BC005725Z00</v>
          </cell>
        </row>
        <row r="78524">
          <cell r="B78524" t="str">
            <v>BC005725Z00</v>
          </cell>
        </row>
        <row r="78525">
          <cell r="B78525" t="str">
            <v>BC005725Z00</v>
          </cell>
        </row>
        <row r="78526">
          <cell r="B78526" t="str">
            <v>BC005725Z00</v>
          </cell>
        </row>
        <row r="78527">
          <cell r="B78527" t="str">
            <v>BC001043Z00</v>
          </cell>
        </row>
        <row r="78528">
          <cell r="B78528" t="str">
            <v>BC001043Z00</v>
          </cell>
        </row>
        <row r="78529">
          <cell r="B78529" t="str">
            <v>BC001043Z00</v>
          </cell>
        </row>
        <row r="78530">
          <cell r="B78530" t="str">
            <v>BC001043Z00</v>
          </cell>
        </row>
        <row r="78531">
          <cell r="B78531" t="str">
            <v>BC001043Z00</v>
          </cell>
        </row>
        <row r="78532">
          <cell r="B78532" t="str">
            <v>BC001043Z00</v>
          </cell>
        </row>
        <row r="78533">
          <cell r="B78533" t="str">
            <v>BC001043Z00</v>
          </cell>
        </row>
        <row r="78534">
          <cell r="B78534" t="str">
            <v>BC001043Z00</v>
          </cell>
        </row>
        <row r="78535">
          <cell r="B78535" t="str">
            <v>BC001043Z00</v>
          </cell>
        </row>
        <row r="78536">
          <cell r="B78536" t="str">
            <v>BC001043Z00</v>
          </cell>
        </row>
        <row r="78537">
          <cell r="B78537" t="str">
            <v>BC001043Z00</v>
          </cell>
        </row>
        <row r="78538">
          <cell r="B78538" t="str">
            <v>BC001043Z00</v>
          </cell>
        </row>
        <row r="78539">
          <cell r="B78539" t="str">
            <v>BC001043Z00</v>
          </cell>
        </row>
        <row r="78540">
          <cell r="B78540" t="str">
            <v>BC001043Z00</v>
          </cell>
        </row>
        <row r="78541">
          <cell r="B78541" t="str">
            <v>BC001043Z00</v>
          </cell>
        </row>
        <row r="78542">
          <cell r="B78542" t="str">
            <v>BC001043Z00</v>
          </cell>
        </row>
        <row r="78543">
          <cell r="B78543" t="str">
            <v>BC001043Z00</v>
          </cell>
        </row>
        <row r="78544">
          <cell r="B78544" t="str">
            <v>BC001043Z00</v>
          </cell>
        </row>
        <row r="78545">
          <cell r="B78545" t="str">
            <v>BC001043Z00</v>
          </cell>
        </row>
        <row r="78546">
          <cell r="B78546" t="str">
            <v>BC001043Z00</v>
          </cell>
        </row>
        <row r="78547">
          <cell r="B78547" t="str">
            <v>BC001043Z00</v>
          </cell>
        </row>
        <row r="78548">
          <cell r="B78548" t="str">
            <v>BC001043Z00</v>
          </cell>
        </row>
        <row r="78549">
          <cell r="B78549" t="str">
            <v>BC001043Z00</v>
          </cell>
        </row>
        <row r="78550">
          <cell r="B78550" t="str">
            <v>BC001043Z00</v>
          </cell>
        </row>
        <row r="78551">
          <cell r="B78551" t="str">
            <v>BC001043Z00</v>
          </cell>
        </row>
        <row r="78552">
          <cell r="B78552" t="str">
            <v>BC001043Z00</v>
          </cell>
        </row>
        <row r="78553">
          <cell r="B78553" t="str">
            <v>BC001043Z00</v>
          </cell>
        </row>
        <row r="78554">
          <cell r="B78554" t="str">
            <v>BC001043Z00</v>
          </cell>
        </row>
        <row r="78555">
          <cell r="B78555" t="str">
            <v>BC001043Z00</v>
          </cell>
        </row>
        <row r="78556">
          <cell r="B78556" t="str">
            <v>BC001043Z00</v>
          </cell>
        </row>
        <row r="78557">
          <cell r="B78557" t="str">
            <v>BC001043Z00</v>
          </cell>
        </row>
        <row r="78558">
          <cell r="B78558" t="str">
            <v>BC001043Z00</v>
          </cell>
        </row>
        <row r="78559">
          <cell r="B78559" t="str">
            <v>BC001043Z00</v>
          </cell>
        </row>
        <row r="78560">
          <cell r="B78560" t="str">
            <v>BC001043Z00</v>
          </cell>
        </row>
        <row r="78561">
          <cell r="B78561" t="str">
            <v>BC001043Z00</v>
          </cell>
        </row>
        <row r="78562">
          <cell r="B78562" t="str">
            <v>BC001043Z00</v>
          </cell>
        </row>
        <row r="78563">
          <cell r="B78563" t="str">
            <v>BC001043Z00</v>
          </cell>
        </row>
        <row r="78564">
          <cell r="B78564" t="str">
            <v>BC001043Z00</v>
          </cell>
        </row>
        <row r="78565">
          <cell r="B78565" t="str">
            <v>BC001043Z00</v>
          </cell>
        </row>
        <row r="78566">
          <cell r="B78566" t="str">
            <v>BC001043Z00</v>
          </cell>
        </row>
        <row r="78567">
          <cell r="B78567" t="str">
            <v>BC001043Z00</v>
          </cell>
        </row>
        <row r="78568">
          <cell r="B78568" t="str">
            <v>BC001043Z00</v>
          </cell>
        </row>
        <row r="78569">
          <cell r="B78569" t="str">
            <v>BC001043Z00</v>
          </cell>
        </row>
        <row r="78570">
          <cell r="B78570" t="str">
            <v>BC001043Z00</v>
          </cell>
        </row>
        <row r="78571">
          <cell r="B78571" t="str">
            <v>BC001043Z00</v>
          </cell>
        </row>
        <row r="78572">
          <cell r="B78572" t="str">
            <v>BC001043Z00</v>
          </cell>
        </row>
        <row r="78573">
          <cell r="B78573" t="str">
            <v>BC001043Z00</v>
          </cell>
        </row>
        <row r="78574">
          <cell r="B78574" t="str">
            <v>BC001043Z00</v>
          </cell>
        </row>
        <row r="78575">
          <cell r="B78575" t="str">
            <v>BC001043Z00</v>
          </cell>
        </row>
        <row r="78576">
          <cell r="B78576" t="str">
            <v>BC001043Z00</v>
          </cell>
        </row>
        <row r="78577">
          <cell r="B78577" t="str">
            <v>BC001043Z00</v>
          </cell>
        </row>
        <row r="78578">
          <cell r="B78578" t="str">
            <v>BC001043Z00</v>
          </cell>
        </row>
        <row r="78579">
          <cell r="B78579" t="str">
            <v>BC001043Z00</v>
          </cell>
        </row>
        <row r="78580">
          <cell r="B78580" t="str">
            <v>BC001043Z00</v>
          </cell>
        </row>
        <row r="78581">
          <cell r="B78581" t="str">
            <v>BC001043Z00</v>
          </cell>
        </row>
        <row r="78582">
          <cell r="B78582" t="str">
            <v>BC001043Z00</v>
          </cell>
        </row>
        <row r="78583">
          <cell r="B78583" t="str">
            <v>BC001043Z00</v>
          </cell>
        </row>
        <row r="78584">
          <cell r="B78584" t="str">
            <v>BC001043Z00</v>
          </cell>
        </row>
        <row r="78585">
          <cell r="B78585" t="str">
            <v>BC001043Z00</v>
          </cell>
        </row>
        <row r="78586">
          <cell r="B78586" t="str">
            <v>BC001043Z00</v>
          </cell>
        </row>
        <row r="78587">
          <cell r="B78587" t="str">
            <v>BC001043Z00</v>
          </cell>
        </row>
        <row r="78588">
          <cell r="B78588" t="str">
            <v>BC001043Z00</v>
          </cell>
        </row>
        <row r="78589">
          <cell r="B78589" t="str">
            <v>BC001043Z00</v>
          </cell>
        </row>
        <row r="78590">
          <cell r="B78590" t="str">
            <v>BC001043Z00</v>
          </cell>
        </row>
        <row r="78591">
          <cell r="B78591" t="str">
            <v>BC001043Z00</v>
          </cell>
        </row>
        <row r="78592">
          <cell r="B78592" t="str">
            <v>BC001043Z00</v>
          </cell>
        </row>
        <row r="78593">
          <cell r="B78593" t="str">
            <v>BC001043Z00</v>
          </cell>
        </row>
        <row r="78594">
          <cell r="B78594" t="str">
            <v>BC001043Z00</v>
          </cell>
        </row>
        <row r="78595">
          <cell r="B78595" t="str">
            <v>BC001043Z00</v>
          </cell>
        </row>
        <row r="78596">
          <cell r="B78596" t="str">
            <v>BC001043Z00</v>
          </cell>
        </row>
        <row r="78597">
          <cell r="B78597" t="str">
            <v>BC001043Z00</v>
          </cell>
        </row>
        <row r="78598">
          <cell r="B78598" t="str">
            <v>BC001043Z00</v>
          </cell>
        </row>
        <row r="78599">
          <cell r="B78599" t="str">
            <v>BC001043Z00</v>
          </cell>
        </row>
        <row r="78600">
          <cell r="B78600" t="str">
            <v>BC001043Z00</v>
          </cell>
        </row>
        <row r="78601">
          <cell r="B78601" t="str">
            <v>BC001043Z00</v>
          </cell>
        </row>
        <row r="78602">
          <cell r="B78602" t="str">
            <v>BC001043Z00</v>
          </cell>
        </row>
        <row r="78603">
          <cell r="B78603" t="str">
            <v>BC001043Z00</v>
          </cell>
        </row>
        <row r="78604">
          <cell r="B78604" t="str">
            <v>BC001043Z00</v>
          </cell>
        </row>
        <row r="78605">
          <cell r="B78605" t="str">
            <v>BC1N4148Z00</v>
          </cell>
        </row>
        <row r="78606">
          <cell r="B78606" t="str">
            <v>BC1N4148Z00</v>
          </cell>
        </row>
        <row r="78607">
          <cell r="B78607" t="str">
            <v>BC1N4148Z00</v>
          </cell>
        </row>
        <row r="78608">
          <cell r="B78608" t="str">
            <v>BC1N4148Z00</v>
          </cell>
        </row>
        <row r="78609">
          <cell r="B78609" t="str">
            <v>BC1N4148Z00</v>
          </cell>
        </row>
        <row r="78610">
          <cell r="B78610" t="str">
            <v>BC1N4148Z00</v>
          </cell>
        </row>
        <row r="78611">
          <cell r="B78611" t="str">
            <v>BC1N4148Z00</v>
          </cell>
        </row>
        <row r="78612">
          <cell r="B78612" t="str">
            <v>BC1N4148Z00</v>
          </cell>
        </row>
        <row r="78613">
          <cell r="B78613" t="str">
            <v>BC1N4148Z00</v>
          </cell>
        </row>
        <row r="78614">
          <cell r="B78614" t="str">
            <v>BC1N4148Z00</v>
          </cell>
        </row>
        <row r="78615">
          <cell r="B78615" t="str">
            <v>BC1N4148Z00</v>
          </cell>
        </row>
        <row r="78616">
          <cell r="B78616" t="str">
            <v>BC1N4148Z00</v>
          </cell>
        </row>
        <row r="78617">
          <cell r="B78617" t="str">
            <v>BC1N4148Z00</v>
          </cell>
        </row>
        <row r="78618">
          <cell r="B78618" t="str">
            <v>BC1N4148Z00</v>
          </cell>
        </row>
        <row r="78619">
          <cell r="B78619" t="str">
            <v>BC1N4148Z00</v>
          </cell>
        </row>
        <row r="78620">
          <cell r="B78620" t="str">
            <v>BC1N4148Z00</v>
          </cell>
        </row>
        <row r="78621">
          <cell r="B78621" t="str">
            <v>BC1N4148Z00</v>
          </cell>
        </row>
        <row r="78622">
          <cell r="B78622" t="str">
            <v>BC1N4148Z00</v>
          </cell>
        </row>
        <row r="78623">
          <cell r="B78623" t="str">
            <v>BC1N4148Z00</v>
          </cell>
        </row>
        <row r="78624">
          <cell r="B78624" t="str">
            <v>BC1N4148Z00</v>
          </cell>
        </row>
        <row r="78625">
          <cell r="B78625" t="str">
            <v>BC1N4148Z00</v>
          </cell>
        </row>
        <row r="78626">
          <cell r="B78626" t="str">
            <v>BC1N4148Z00</v>
          </cell>
        </row>
        <row r="78627">
          <cell r="B78627" t="str">
            <v>BC1N4148Z00</v>
          </cell>
        </row>
        <row r="78628">
          <cell r="B78628" t="str">
            <v>BC1N4148Z00</v>
          </cell>
        </row>
        <row r="78629">
          <cell r="B78629" t="str">
            <v>BC1N4148Z00</v>
          </cell>
        </row>
        <row r="78630">
          <cell r="B78630" t="str">
            <v>BC1N4148Z00</v>
          </cell>
        </row>
        <row r="78631">
          <cell r="B78631" t="str">
            <v>BC1N4148Z00</v>
          </cell>
        </row>
        <row r="78632">
          <cell r="B78632" t="str">
            <v>BC1N4148Z00</v>
          </cell>
        </row>
        <row r="78633">
          <cell r="B78633" t="str">
            <v>BC1N4148Z00</v>
          </cell>
        </row>
        <row r="78634">
          <cell r="B78634" t="str">
            <v>BC1N4148Z00</v>
          </cell>
        </row>
        <row r="78635">
          <cell r="B78635" t="str">
            <v>BC1N4148Z00</v>
          </cell>
        </row>
        <row r="78636">
          <cell r="B78636" t="str">
            <v>BC1N4148Z00</v>
          </cell>
        </row>
        <row r="78637">
          <cell r="B78637" t="str">
            <v>BC1N4148Z00</v>
          </cell>
        </row>
        <row r="78638">
          <cell r="B78638" t="str">
            <v>BC1N4148Z00</v>
          </cell>
        </row>
        <row r="78639">
          <cell r="B78639" t="str">
            <v>BC1N4148Z00</v>
          </cell>
        </row>
        <row r="78640">
          <cell r="B78640" t="str">
            <v>BC1N4148Z00</v>
          </cell>
        </row>
        <row r="78641">
          <cell r="B78641" t="str">
            <v>BC1N4148Z00</v>
          </cell>
        </row>
        <row r="78642">
          <cell r="B78642" t="str">
            <v>BC1N4148Z00</v>
          </cell>
        </row>
        <row r="78643">
          <cell r="B78643" t="str">
            <v>BC1N4148Z00</v>
          </cell>
        </row>
        <row r="78644">
          <cell r="B78644" t="str">
            <v>BC1N4148Z00</v>
          </cell>
        </row>
        <row r="78645">
          <cell r="B78645" t="str">
            <v>BC1N4148Z00</v>
          </cell>
        </row>
        <row r="78646">
          <cell r="B78646" t="str">
            <v>BC1N4148Z00</v>
          </cell>
        </row>
        <row r="78647">
          <cell r="B78647" t="str">
            <v>BC1N4148Z00</v>
          </cell>
        </row>
        <row r="78648">
          <cell r="B78648" t="str">
            <v>BC1N4148Z00</v>
          </cell>
        </row>
        <row r="78649">
          <cell r="B78649" t="str">
            <v>BC1N4148Z00</v>
          </cell>
        </row>
        <row r="78650">
          <cell r="B78650" t="str">
            <v>BC1N4148Z00</v>
          </cell>
        </row>
        <row r="78651">
          <cell r="B78651" t="str">
            <v>BC1N4148Z00</v>
          </cell>
        </row>
        <row r="78652">
          <cell r="B78652" t="str">
            <v>BC1N4148Z00</v>
          </cell>
        </row>
        <row r="78653">
          <cell r="B78653" t="str">
            <v>BC1N4148Z00</v>
          </cell>
        </row>
        <row r="78654">
          <cell r="B78654" t="str">
            <v>BC1N4148Z00</v>
          </cell>
        </row>
        <row r="78655">
          <cell r="B78655" t="str">
            <v>BC1N4148Z00</v>
          </cell>
        </row>
        <row r="78656">
          <cell r="B78656" t="str">
            <v>BC1N4148Z00</v>
          </cell>
        </row>
        <row r="78657">
          <cell r="B78657" t="str">
            <v>BC1N4148Z00</v>
          </cell>
        </row>
        <row r="78658">
          <cell r="B78658" t="str">
            <v>BC1N4148Z00</v>
          </cell>
        </row>
        <row r="78659">
          <cell r="B78659" t="str">
            <v>BC1N4148Z00</v>
          </cell>
        </row>
        <row r="78660">
          <cell r="B78660" t="str">
            <v>BC1N4148Z00</v>
          </cell>
        </row>
        <row r="78661">
          <cell r="B78661" t="str">
            <v>BC1N4148Z00</v>
          </cell>
        </row>
        <row r="78662">
          <cell r="B78662" t="str">
            <v>BC1N4148Z00</v>
          </cell>
        </row>
        <row r="78663">
          <cell r="B78663" t="str">
            <v>BC1N4148Z00</v>
          </cell>
        </row>
        <row r="78664">
          <cell r="B78664" t="str">
            <v>BC1N4148Z00</v>
          </cell>
        </row>
        <row r="78665">
          <cell r="B78665" t="str">
            <v>BC1N4148Z00</v>
          </cell>
        </row>
        <row r="78666">
          <cell r="B78666" t="str">
            <v>BC1N4148Z00</v>
          </cell>
        </row>
        <row r="78667">
          <cell r="B78667" t="str">
            <v>BC1N4148Z00</v>
          </cell>
        </row>
        <row r="78668">
          <cell r="B78668" t="str">
            <v>BC1N4148Z00</v>
          </cell>
        </row>
        <row r="78669">
          <cell r="B78669" t="str">
            <v>BC1N4148Z00</v>
          </cell>
        </row>
        <row r="78670">
          <cell r="B78670" t="str">
            <v>BC1N4148Z00</v>
          </cell>
        </row>
        <row r="78671">
          <cell r="B78671" t="str">
            <v>BC1N4148Z00</v>
          </cell>
        </row>
        <row r="78672">
          <cell r="B78672" t="str">
            <v>BC1N4148Z00</v>
          </cell>
        </row>
        <row r="78673">
          <cell r="B78673" t="str">
            <v>BC1N4148Z00</v>
          </cell>
        </row>
        <row r="78674">
          <cell r="B78674" t="str">
            <v>BC1N4148Z00</v>
          </cell>
        </row>
        <row r="78675">
          <cell r="B78675" t="str">
            <v>BC1N4148Z00</v>
          </cell>
        </row>
        <row r="78676">
          <cell r="B78676" t="str">
            <v>BC1N4148Z00</v>
          </cell>
        </row>
        <row r="78677">
          <cell r="B78677" t="str">
            <v>BC1N4148Z00</v>
          </cell>
        </row>
        <row r="78678">
          <cell r="B78678" t="str">
            <v>BC1N4148Z00</v>
          </cell>
        </row>
        <row r="78679">
          <cell r="B78679" t="str">
            <v>BC1N4148Z00</v>
          </cell>
        </row>
        <row r="78680">
          <cell r="B78680" t="str">
            <v>BC1N4148Z00</v>
          </cell>
        </row>
        <row r="78681">
          <cell r="B78681" t="str">
            <v>BC1N4148Z00</v>
          </cell>
        </row>
        <row r="78682">
          <cell r="B78682" t="str">
            <v>BC1N4148Z00</v>
          </cell>
        </row>
        <row r="78683">
          <cell r="B78683" t="str">
            <v>BC1N4148Z00</v>
          </cell>
        </row>
        <row r="78684">
          <cell r="B78684" t="str">
            <v>BC1N4148Z00</v>
          </cell>
        </row>
        <row r="78685">
          <cell r="B78685" t="str">
            <v>BC1N4148Z00</v>
          </cell>
        </row>
        <row r="78686">
          <cell r="B78686" t="str">
            <v>BC1N4148Z00</v>
          </cell>
        </row>
        <row r="78687">
          <cell r="B78687" t="str">
            <v>BC1N4148Z00</v>
          </cell>
        </row>
        <row r="78688">
          <cell r="B78688" t="str">
            <v>BC1N4148Z00</v>
          </cell>
        </row>
        <row r="78689">
          <cell r="B78689" t="str">
            <v>BC1N4148Z00</v>
          </cell>
        </row>
        <row r="78690">
          <cell r="B78690" t="str">
            <v>BC1N4148Z00</v>
          </cell>
        </row>
        <row r="78691">
          <cell r="B78691" t="str">
            <v>BC1N4148Z00</v>
          </cell>
        </row>
        <row r="78692">
          <cell r="B78692" t="str">
            <v>BC1N4148Z00</v>
          </cell>
        </row>
        <row r="78693">
          <cell r="B78693" t="str">
            <v>BC1N4148Z00</v>
          </cell>
        </row>
        <row r="78694">
          <cell r="B78694" t="str">
            <v>BC1N4148Z00</v>
          </cell>
        </row>
        <row r="78695">
          <cell r="B78695" t="str">
            <v>BC1N4148Z00</v>
          </cell>
        </row>
        <row r="78696">
          <cell r="B78696" t="str">
            <v>BC1N4148Z00</v>
          </cell>
        </row>
        <row r="78697">
          <cell r="B78697" t="str">
            <v>BC1N4148Z00</v>
          </cell>
        </row>
        <row r="78698">
          <cell r="B78698" t="str">
            <v>BC1N4148Z00</v>
          </cell>
        </row>
        <row r="78699">
          <cell r="B78699" t="str">
            <v>BC1N4148Z00</v>
          </cell>
        </row>
        <row r="78700">
          <cell r="B78700" t="str">
            <v>BC1N4148Z00</v>
          </cell>
        </row>
        <row r="78701">
          <cell r="B78701" t="str">
            <v>BC1N4148Z00</v>
          </cell>
        </row>
        <row r="78702">
          <cell r="B78702" t="str">
            <v>BC1N4148Z00</v>
          </cell>
        </row>
        <row r="78703">
          <cell r="B78703" t="str">
            <v>BC1N4148Z00</v>
          </cell>
        </row>
        <row r="78704">
          <cell r="B78704" t="str">
            <v>BC1N4148Z00</v>
          </cell>
        </row>
        <row r="78705">
          <cell r="B78705" t="str">
            <v>BC1N4148Z00</v>
          </cell>
        </row>
        <row r="78706">
          <cell r="B78706" t="str">
            <v>BC1N4148Z00</v>
          </cell>
        </row>
        <row r="78707">
          <cell r="B78707" t="str">
            <v>BC1N4148Z00</v>
          </cell>
        </row>
        <row r="78708">
          <cell r="B78708" t="str">
            <v>BC1N4148Z00</v>
          </cell>
        </row>
        <row r="78709">
          <cell r="B78709" t="str">
            <v>BC1N4148Z00</v>
          </cell>
        </row>
        <row r="78710">
          <cell r="B78710" t="str">
            <v>BC1N4148Z00</v>
          </cell>
        </row>
        <row r="78711">
          <cell r="B78711" t="str">
            <v>BC1N4148Z00</v>
          </cell>
        </row>
        <row r="78712">
          <cell r="B78712" t="str">
            <v>BC1N4148Z00</v>
          </cell>
        </row>
        <row r="78713">
          <cell r="B78713" t="str">
            <v>BC1N4148Z00</v>
          </cell>
        </row>
        <row r="78714">
          <cell r="B78714" t="str">
            <v>BC1N4148Z00</v>
          </cell>
        </row>
        <row r="78715">
          <cell r="B78715" t="str">
            <v>BC1N4148Z00</v>
          </cell>
        </row>
        <row r="78716">
          <cell r="B78716" t="str">
            <v>BC1N4148Z00</v>
          </cell>
        </row>
        <row r="78717">
          <cell r="B78717" t="str">
            <v>BC1N4148Z00</v>
          </cell>
        </row>
        <row r="78718">
          <cell r="B78718" t="str">
            <v>BC1N4148Z00</v>
          </cell>
        </row>
        <row r="78719">
          <cell r="B78719" t="str">
            <v>BC1N4148Z00</v>
          </cell>
        </row>
        <row r="78720">
          <cell r="B78720" t="str">
            <v>BC1N4148Z00</v>
          </cell>
        </row>
        <row r="78721">
          <cell r="B78721" t="str">
            <v>BC1N4148Z00</v>
          </cell>
        </row>
        <row r="78722">
          <cell r="B78722" t="str">
            <v>BC1N4148Z00</v>
          </cell>
        </row>
        <row r="78723">
          <cell r="B78723" t="str">
            <v>BC1N4148Z00</v>
          </cell>
        </row>
        <row r="78724">
          <cell r="B78724" t="str">
            <v>BC1N4148Z00</v>
          </cell>
        </row>
        <row r="78725">
          <cell r="B78725" t="str">
            <v>BC1N4148Z00</v>
          </cell>
        </row>
        <row r="78726">
          <cell r="B78726" t="str">
            <v>BC1N4148Z00</v>
          </cell>
        </row>
        <row r="78727">
          <cell r="B78727" t="str">
            <v>BC1N4148Z00</v>
          </cell>
        </row>
        <row r="78728">
          <cell r="B78728" t="str">
            <v>BC1N4148Z00</v>
          </cell>
        </row>
        <row r="78729">
          <cell r="B78729" t="str">
            <v>BC1N4148Z00</v>
          </cell>
        </row>
        <row r="78730">
          <cell r="B78730" t="str">
            <v>BC1N4148Z00</v>
          </cell>
        </row>
        <row r="78731">
          <cell r="B78731" t="str">
            <v>BC1N4148Z00</v>
          </cell>
        </row>
        <row r="78732">
          <cell r="B78732" t="str">
            <v>BC1N4148Z00</v>
          </cell>
        </row>
        <row r="78733">
          <cell r="B78733" t="str">
            <v>BC1N4148Z00</v>
          </cell>
        </row>
        <row r="78734">
          <cell r="B78734" t="str">
            <v>BC1N4148Z00</v>
          </cell>
        </row>
        <row r="78735">
          <cell r="B78735" t="str">
            <v>BC1N4148Z00</v>
          </cell>
        </row>
        <row r="78736">
          <cell r="B78736" t="str">
            <v>BC1N4148Z00</v>
          </cell>
        </row>
        <row r="78737">
          <cell r="B78737" t="str">
            <v>BCBAT54AZ07</v>
          </cell>
        </row>
        <row r="78738">
          <cell r="B78738" t="str">
            <v>BCBAT54AZ07</v>
          </cell>
        </row>
        <row r="78739">
          <cell r="B78739" t="str">
            <v>BCBAT54AZ07</v>
          </cell>
        </row>
        <row r="78740">
          <cell r="B78740" t="str">
            <v>BCBAT54AZ07</v>
          </cell>
        </row>
        <row r="78741">
          <cell r="B78741" t="str">
            <v>BCBAT54AZ07</v>
          </cell>
        </row>
        <row r="78742">
          <cell r="B78742" t="str">
            <v>BCBAT54AZ07</v>
          </cell>
        </row>
        <row r="78743">
          <cell r="B78743" t="str">
            <v>BCBAT54AZ07</v>
          </cell>
        </row>
        <row r="78744">
          <cell r="B78744" t="str">
            <v>BCBAT54AZ07</v>
          </cell>
        </row>
        <row r="78745">
          <cell r="B78745" t="str">
            <v>BCBAT54AZ07</v>
          </cell>
        </row>
        <row r="78746">
          <cell r="B78746" t="str">
            <v>BCBAT54AZ07</v>
          </cell>
        </row>
        <row r="78747">
          <cell r="B78747" t="str">
            <v>BCBAT54AZ07</v>
          </cell>
        </row>
        <row r="78748">
          <cell r="B78748" t="str">
            <v>BCBAT54AZ07</v>
          </cell>
        </row>
        <row r="78749">
          <cell r="B78749" t="str">
            <v>BCBAT54AZ07</v>
          </cell>
        </row>
        <row r="78750">
          <cell r="B78750" t="str">
            <v>BCBAT54AZ07</v>
          </cell>
        </row>
        <row r="78751">
          <cell r="B78751" t="str">
            <v>BCBAT54AZ07</v>
          </cell>
        </row>
        <row r="78752">
          <cell r="B78752" t="str">
            <v>BCBAT54AZ07</v>
          </cell>
        </row>
        <row r="78753">
          <cell r="B78753" t="str">
            <v>BCBAT54AZ07</v>
          </cell>
        </row>
        <row r="78754">
          <cell r="B78754" t="str">
            <v>BCBAT54AZ07</v>
          </cell>
        </row>
        <row r="78755">
          <cell r="B78755" t="str">
            <v>BCBAT54AZ07</v>
          </cell>
        </row>
        <row r="78756">
          <cell r="B78756" t="str">
            <v>BCBAT54AZ07</v>
          </cell>
        </row>
        <row r="78757">
          <cell r="B78757" t="str">
            <v>BCBAT54AZ07</v>
          </cell>
        </row>
        <row r="78758">
          <cell r="B78758" t="str">
            <v>BCBAT54AZ07</v>
          </cell>
        </row>
        <row r="78759">
          <cell r="B78759" t="str">
            <v>BCBAT54AZ07</v>
          </cell>
        </row>
        <row r="78760">
          <cell r="B78760" t="str">
            <v>BCBAT54AZ07</v>
          </cell>
        </row>
        <row r="78761">
          <cell r="B78761" t="str">
            <v>BCBAT54AZ07</v>
          </cell>
        </row>
        <row r="78762">
          <cell r="B78762" t="str">
            <v>BCBAT54AZ07</v>
          </cell>
        </row>
        <row r="78763">
          <cell r="B78763" t="str">
            <v>BCBAT54AZ07</v>
          </cell>
        </row>
        <row r="78764">
          <cell r="B78764" t="str">
            <v>BCBAT54AZ07</v>
          </cell>
        </row>
        <row r="78765">
          <cell r="B78765" t="str">
            <v>BCBAT54AZ07</v>
          </cell>
        </row>
        <row r="78766">
          <cell r="B78766" t="str">
            <v>BCBAT54AZ07</v>
          </cell>
        </row>
        <row r="78767">
          <cell r="B78767" t="str">
            <v>BCBAT54AZ07</v>
          </cell>
        </row>
        <row r="78768">
          <cell r="B78768" t="str">
            <v>BCBAT54AZ07</v>
          </cell>
        </row>
        <row r="78769">
          <cell r="B78769" t="str">
            <v>BCBAT54AZ07</v>
          </cell>
        </row>
        <row r="78770">
          <cell r="B78770" t="str">
            <v>BCBAT54AZ07</v>
          </cell>
        </row>
        <row r="78771">
          <cell r="B78771" t="str">
            <v>BCBAT54AZ07</v>
          </cell>
        </row>
        <row r="78772">
          <cell r="B78772" t="str">
            <v>BCBAT54AZ07</v>
          </cell>
        </row>
        <row r="78773">
          <cell r="B78773" t="str">
            <v>BCBAT54AZ07</v>
          </cell>
        </row>
        <row r="78774">
          <cell r="B78774" t="str">
            <v>BCBAT54AZ07</v>
          </cell>
        </row>
        <row r="78775">
          <cell r="B78775" t="str">
            <v>BCBAT54AZ07</v>
          </cell>
        </row>
        <row r="78776">
          <cell r="B78776" t="str">
            <v>BCBAT54AZ07</v>
          </cell>
        </row>
        <row r="78777">
          <cell r="B78777" t="str">
            <v>BCBAT54AZ07</v>
          </cell>
        </row>
        <row r="78778">
          <cell r="B78778" t="str">
            <v>BCBAT54AZ07</v>
          </cell>
        </row>
        <row r="78779">
          <cell r="B78779" t="str">
            <v>BCBAT54AZ07</v>
          </cell>
        </row>
        <row r="78780">
          <cell r="B78780" t="str">
            <v>BCBAT54AZ07</v>
          </cell>
        </row>
        <row r="78781">
          <cell r="B78781" t="str">
            <v>BCBAT54AZ07</v>
          </cell>
        </row>
        <row r="78782">
          <cell r="B78782" t="str">
            <v>BCBAT54AZ07</v>
          </cell>
        </row>
        <row r="78783">
          <cell r="B78783" t="str">
            <v>BCBAT54AZ07</v>
          </cell>
        </row>
        <row r="78784">
          <cell r="B78784" t="str">
            <v>BCBAT54AZ07</v>
          </cell>
        </row>
        <row r="78785">
          <cell r="B78785" t="str">
            <v>BCBAT54AZ07</v>
          </cell>
        </row>
        <row r="78786">
          <cell r="B78786" t="str">
            <v>BCBAT54AZ07</v>
          </cell>
        </row>
        <row r="78787">
          <cell r="B78787" t="str">
            <v>BCBAT54AZ07</v>
          </cell>
        </row>
        <row r="78788">
          <cell r="B78788" t="str">
            <v>BCBAT54AZ07</v>
          </cell>
        </row>
        <row r="78789">
          <cell r="B78789" t="str">
            <v>BCBAT54AZ07</v>
          </cell>
        </row>
        <row r="78790">
          <cell r="B78790" t="str">
            <v>BCBAT54AZ07</v>
          </cell>
        </row>
        <row r="78791">
          <cell r="B78791" t="str">
            <v>BCBAT54AZ07</v>
          </cell>
        </row>
        <row r="78792">
          <cell r="B78792" t="str">
            <v>BCBAT54AZ07</v>
          </cell>
        </row>
        <row r="78793">
          <cell r="B78793" t="str">
            <v>BCBAT54AZ07</v>
          </cell>
        </row>
        <row r="78794">
          <cell r="B78794" t="str">
            <v>BCBAT54AZ07</v>
          </cell>
        </row>
        <row r="78795">
          <cell r="B78795" t="str">
            <v>BCBAT54AZ07</v>
          </cell>
        </row>
        <row r="78796">
          <cell r="B78796" t="str">
            <v>BCBAT54AZ07</v>
          </cell>
        </row>
        <row r="78797">
          <cell r="B78797" t="str">
            <v>BCBAT54AZ07</v>
          </cell>
        </row>
        <row r="78798">
          <cell r="B78798" t="str">
            <v>BCBAT54AZ07</v>
          </cell>
        </row>
        <row r="78799">
          <cell r="B78799" t="str">
            <v>BCBAT54AZ07</v>
          </cell>
        </row>
        <row r="78800">
          <cell r="B78800" t="str">
            <v>BCBAT54AZ07</v>
          </cell>
        </row>
        <row r="78801">
          <cell r="B78801" t="str">
            <v>BCBAT54AZ07</v>
          </cell>
        </row>
        <row r="78802">
          <cell r="B78802" t="str">
            <v>BCBAT54AZ07</v>
          </cell>
        </row>
        <row r="78803">
          <cell r="B78803" t="str">
            <v>BCBAT54AZ07</v>
          </cell>
        </row>
        <row r="78804">
          <cell r="B78804" t="str">
            <v>BCBAT54AZ07</v>
          </cell>
        </row>
        <row r="78805">
          <cell r="B78805" t="str">
            <v>BCBAT54AZ07</v>
          </cell>
        </row>
        <row r="78806">
          <cell r="B78806" t="str">
            <v>BCBAT54AZ07</v>
          </cell>
        </row>
        <row r="78807">
          <cell r="B78807" t="str">
            <v>BCBAT54AZ07</v>
          </cell>
        </row>
        <row r="78808">
          <cell r="B78808" t="str">
            <v>BCBAT54AZ07</v>
          </cell>
        </row>
        <row r="78809">
          <cell r="B78809" t="str">
            <v>BCBAT54AZ07</v>
          </cell>
        </row>
        <row r="78810">
          <cell r="B78810" t="str">
            <v>BCBAT54AZ07</v>
          </cell>
        </row>
        <row r="78811">
          <cell r="B78811" t="str">
            <v>BCBAT54AZ07</v>
          </cell>
        </row>
        <row r="78812">
          <cell r="B78812" t="str">
            <v>BCBAT54AZ07</v>
          </cell>
        </row>
        <row r="78813">
          <cell r="B78813" t="str">
            <v>BCBAT54AZ07</v>
          </cell>
        </row>
        <row r="78814">
          <cell r="B78814" t="str">
            <v>BCBAT54AZ07</v>
          </cell>
        </row>
        <row r="78815">
          <cell r="B78815" t="str">
            <v>BCBAT54AZ07</v>
          </cell>
        </row>
        <row r="78816">
          <cell r="B78816" t="str">
            <v>BCBAT54AZ07</v>
          </cell>
        </row>
        <row r="78817">
          <cell r="B78817" t="str">
            <v>BCBAT54AZ07</v>
          </cell>
        </row>
        <row r="78818">
          <cell r="B78818" t="str">
            <v>BCBAT54AZ07</v>
          </cell>
        </row>
        <row r="78819">
          <cell r="B78819" t="str">
            <v>BCBAT54AZ07</v>
          </cell>
        </row>
        <row r="78820">
          <cell r="B78820" t="str">
            <v>BCBAT54AZ07</v>
          </cell>
        </row>
        <row r="78821">
          <cell r="B78821" t="str">
            <v>BCBAT54AZ07</v>
          </cell>
        </row>
        <row r="78822">
          <cell r="B78822" t="str">
            <v>BCBAT54AZ07</v>
          </cell>
        </row>
        <row r="78823">
          <cell r="B78823" t="str">
            <v>BCBAT54AZ07</v>
          </cell>
        </row>
        <row r="78824">
          <cell r="B78824" t="str">
            <v>BCBAT54AZ07</v>
          </cell>
        </row>
        <row r="78825">
          <cell r="B78825" t="str">
            <v>BCBAT54AZ07</v>
          </cell>
        </row>
        <row r="78826">
          <cell r="B78826" t="str">
            <v>BCBAT54AZ07</v>
          </cell>
        </row>
        <row r="78827">
          <cell r="B78827" t="str">
            <v>BCBAT54AZ07</v>
          </cell>
        </row>
        <row r="78828">
          <cell r="B78828" t="str">
            <v>BCAFJ20AZ00</v>
          </cell>
        </row>
        <row r="78829">
          <cell r="B78829" t="str">
            <v>BCAFJ20AZ00</v>
          </cell>
        </row>
        <row r="78830">
          <cell r="B78830" t="str">
            <v>BCAFJ20AZ00</v>
          </cell>
        </row>
        <row r="78831">
          <cell r="B78831" t="str">
            <v>BCAFJ20AZ00</v>
          </cell>
        </row>
        <row r="78832">
          <cell r="B78832" t="str">
            <v>BCAFJ20AZ00</v>
          </cell>
        </row>
        <row r="78833">
          <cell r="B78833" t="str">
            <v>BCAFJ20AZ00</v>
          </cell>
        </row>
        <row r="78834">
          <cell r="B78834" t="str">
            <v>BCAFJ20AZ00</v>
          </cell>
        </row>
        <row r="78835">
          <cell r="B78835" t="str">
            <v>BCAFJ20AZ00</v>
          </cell>
        </row>
        <row r="78836">
          <cell r="B78836" t="str">
            <v>BCAFJ20AZ00</v>
          </cell>
        </row>
        <row r="78837">
          <cell r="B78837" t="str">
            <v>BCAFJ20AZ00</v>
          </cell>
        </row>
        <row r="78838">
          <cell r="B78838" t="str">
            <v>BCAFJ20AZ00</v>
          </cell>
        </row>
        <row r="78839">
          <cell r="B78839" t="str">
            <v>BCAFJ20AZ00</v>
          </cell>
        </row>
        <row r="78840">
          <cell r="B78840" t="str">
            <v>BCAFJ20AZ00</v>
          </cell>
        </row>
        <row r="78841">
          <cell r="B78841" t="str">
            <v>BCAFJ20AZ00</v>
          </cell>
        </row>
        <row r="78842">
          <cell r="B78842" t="str">
            <v>BCAFJ20AZ00</v>
          </cell>
        </row>
        <row r="78843">
          <cell r="B78843" t="str">
            <v>BCAFJ20AZ00</v>
          </cell>
        </row>
        <row r="78844">
          <cell r="B78844" t="str">
            <v>BCAFJ20AZ00</v>
          </cell>
        </row>
        <row r="78845">
          <cell r="B78845" t="str">
            <v>BCAFJ20AZ00</v>
          </cell>
        </row>
        <row r="78846">
          <cell r="B78846" t="str">
            <v>BCAFJ20AZ00</v>
          </cell>
        </row>
        <row r="78847">
          <cell r="B78847" t="str">
            <v>BCAFJ20AZ00</v>
          </cell>
        </row>
        <row r="78848">
          <cell r="B78848" t="str">
            <v>BCAFJ20AZ00</v>
          </cell>
        </row>
        <row r="78849">
          <cell r="B78849" t="str">
            <v>BCAFJ20AZ00</v>
          </cell>
        </row>
        <row r="78850">
          <cell r="B78850" t="str">
            <v>BCAFJ20AZ00</v>
          </cell>
        </row>
        <row r="78851">
          <cell r="B78851" t="str">
            <v>BCAFJ20AZ00</v>
          </cell>
        </row>
        <row r="78852">
          <cell r="B78852" t="str">
            <v>BCAFJ20AZ00</v>
          </cell>
        </row>
        <row r="78853">
          <cell r="B78853" t="str">
            <v>BCAFJ20AZ00</v>
          </cell>
        </row>
        <row r="78854">
          <cell r="B78854" t="str">
            <v>BCAFJ20AZ00</v>
          </cell>
        </row>
        <row r="78855">
          <cell r="B78855" t="str">
            <v>BCAFJ20AZ00</v>
          </cell>
        </row>
        <row r="78856">
          <cell r="B78856" t="str">
            <v>BCAFJ20AZ00</v>
          </cell>
        </row>
        <row r="78857">
          <cell r="B78857" t="str">
            <v>BCAFJ20AZ00</v>
          </cell>
        </row>
        <row r="78858">
          <cell r="B78858" t="str">
            <v>BCAFJ20AZ00</v>
          </cell>
        </row>
        <row r="78859">
          <cell r="B78859" t="str">
            <v>BCAFJ20AZ00</v>
          </cell>
        </row>
        <row r="78860">
          <cell r="B78860" t="str">
            <v>BCAFJ20AZ00</v>
          </cell>
        </row>
        <row r="78861">
          <cell r="B78861" t="str">
            <v>BCAFJ20AZ00</v>
          </cell>
        </row>
        <row r="78862">
          <cell r="B78862" t="str">
            <v>BCAFJ20AZ00</v>
          </cell>
        </row>
        <row r="78863">
          <cell r="B78863" t="str">
            <v>BCAFJ20AZ00</v>
          </cell>
        </row>
        <row r="78864">
          <cell r="B78864" t="str">
            <v>BCAFJ20AZ00</v>
          </cell>
        </row>
        <row r="78865">
          <cell r="B78865" t="str">
            <v>BCAFJ20AZ00</v>
          </cell>
        </row>
        <row r="78866">
          <cell r="B78866" t="str">
            <v>BCAFJ20AZ00</v>
          </cell>
        </row>
        <row r="78867">
          <cell r="B78867" t="str">
            <v>BCAFJ20AZ00</v>
          </cell>
        </row>
        <row r="78868">
          <cell r="B78868" t="str">
            <v>BCAFJ20AZ00</v>
          </cell>
        </row>
        <row r="78869">
          <cell r="B78869" t="str">
            <v>BCAFJ20AZ00</v>
          </cell>
        </row>
        <row r="78870">
          <cell r="B78870" t="str">
            <v>BCAFJ20AZ00</v>
          </cell>
        </row>
        <row r="78871">
          <cell r="B78871" t="str">
            <v>BCAFJ20AZ00</v>
          </cell>
        </row>
        <row r="78872">
          <cell r="B78872" t="str">
            <v>BCAFJ20AZ00</v>
          </cell>
        </row>
        <row r="78873">
          <cell r="B78873" t="str">
            <v>BCAFJ20AZ00</v>
          </cell>
        </row>
        <row r="78874">
          <cell r="B78874" t="str">
            <v>BCAFJ20AZ00</v>
          </cell>
        </row>
        <row r="78875">
          <cell r="B78875" t="str">
            <v>BCAFJ20AZ00</v>
          </cell>
        </row>
        <row r="78876">
          <cell r="B78876" t="str">
            <v>BCAFJ20AZ00</v>
          </cell>
        </row>
        <row r="78877">
          <cell r="B78877" t="str">
            <v>BCAFJ20AZ00</v>
          </cell>
        </row>
        <row r="78878">
          <cell r="B78878" t="str">
            <v>BCAFJ20AZ00</v>
          </cell>
        </row>
        <row r="78879">
          <cell r="B78879" t="str">
            <v>BCAFJ20AZ00</v>
          </cell>
        </row>
        <row r="78880">
          <cell r="B78880" t="str">
            <v>BCAFJ20AZ00</v>
          </cell>
        </row>
        <row r="78881">
          <cell r="B78881" t="str">
            <v>BCAFJ20AZ00</v>
          </cell>
        </row>
        <row r="78882">
          <cell r="B78882" t="str">
            <v>BCAFJ20AZ00</v>
          </cell>
        </row>
        <row r="78883">
          <cell r="B78883" t="str">
            <v>BCAFJ20AZ00</v>
          </cell>
        </row>
        <row r="78884">
          <cell r="B78884" t="str">
            <v>BCAFJ20AZ00</v>
          </cell>
        </row>
        <row r="78885">
          <cell r="B78885" t="str">
            <v>BCAFJ20AZ00</v>
          </cell>
        </row>
        <row r="78886">
          <cell r="B78886" t="str">
            <v>BCAFJ20AZ00</v>
          </cell>
        </row>
        <row r="78887">
          <cell r="B78887" t="str">
            <v>BCAFJ20AZ00</v>
          </cell>
        </row>
        <row r="78888">
          <cell r="B78888" t="str">
            <v>BCAFJ20AZ00</v>
          </cell>
        </row>
        <row r="78889">
          <cell r="B78889" t="str">
            <v>BCAFJ20AZ00</v>
          </cell>
        </row>
        <row r="78890">
          <cell r="B78890" t="str">
            <v>BCAFJ20AZ00</v>
          </cell>
        </row>
        <row r="78891">
          <cell r="B78891" t="str">
            <v>BCAFJ20AZ00</v>
          </cell>
        </row>
        <row r="78892">
          <cell r="B78892" t="str">
            <v>BCAFJ20AZ00</v>
          </cell>
        </row>
        <row r="78893">
          <cell r="B78893" t="str">
            <v>BCAFJ20AZ00</v>
          </cell>
        </row>
        <row r="78894">
          <cell r="B78894" t="str">
            <v>BCAFJ20AZ00</v>
          </cell>
        </row>
        <row r="78895">
          <cell r="B78895" t="str">
            <v>BCAFJ20AZ00</v>
          </cell>
        </row>
        <row r="78896">
          <cell r="B78896" t="str">
            <v>BCAFJ20AZ00</v>
          </cell>
        </row>
        <row r="78897">
          <cell r="B78897" t="str">
            <v>BCAFJ20AZ00</v>
          </cell>
        </row>
        <row r="78898">
          <cell r="B78898" t="str">
            <v>BCAFJ20AZ00</v>
          </cell>
        </row>
        <row r="78899">
          <cell r="B78899" t="str">
            <v>BCAFJ20AZ00</v>
          </cell>
        </row>
        <row r="78900">
          <cell r="B78900" t="str">
            <v>BCAFJ20AZ00</v>
          </cell>
        </row>
        <row r="78901">
          <cell r="B78901" t="str">
            <v>BCAFJ20AZ00</v>
          </cell>
        </row>
        <row r="78902">
          <cell r="B78902" t="str">
            <v>BCAFJ20AZ00</v>
          </cell>
        </row>
        <row r="78903">
          <cell r="B78903" t="str">
            <v>BCAFJ20AZ00</v>
          </cell>
        </row>
        <row r="78904">
          <cell r="B78904" t="str">
            <v>BCAFJ20AZ00</v>
          </cell>
        </row>
        <row r="78905">
          <cell r="B78905" t="str">
            <v>BCAFJ20AZ00</v>
          </cell>
        </row>
        <row r="78906">
          <cell r="B78906" t="str">
            <v>BCAFJ20AZ00</v>
          </cell>
        </row>
        <row r="78907">
          <cell r="B78907" t="str">
            <v>BCAFJ20AZ00</v>
          </cell>
        </row>
        <row r="78908">
          <cell r="B78908" t="str">
            <v>BCAFJ20AZ00</v>
          </cell>
        </row>
        <row r="78909">
          <cell r="B78909" t="str">
            <v>BCAFJ20AZ00</v>
          </cell>
        </row>
        <row r="78910">
          <cell r="B78910" t="str">
            <v>BCAFJ20AZ00</v>
          </cell>
        </row>
        <row r="78911">
          <cell r="B78911" t="str">
            <v>BCAFJ20AZ00</v>
          </cell>
        </row>
        <row r="78912">
          <cell r="B78912" t="str">
            <v>BCAFJ20AZ00</v>
          </cell>
        </row>
        <row r="78913">
          <cell r="B78913" t="str">
            <v>BCAFJ20AZ00</v>
          </cell>
        </row>
        <row r="78914">
          <cell r="B78914" t="str">
            <v>BCAFJ20AZ00</v>
          </cell>
        </row>
        <row r="78915">
          <cell r="B78915" t="str">
            <v>BCAFJ20AZ00</v>
          </cell>
        </row>
        <row r="78916">
          <cell r="B78916" t="str">
            <v>BCAFJ20AZ00</v>
          </cell>
        </row>
        <row r="78917">
          <cell r="B78917" t="str">
            <v>BCAFJ20AZ00</v>
          </cell>
        </row>
        <row r="78918">
          <cell r="B78918" t="str">
            <v>BCAFJ20AZ00</v>
          </cell>
        </row>
        <row r="78919">
          <cell r="B78919" t="str">
            <v>BCAFJ20AZ00</v>
          </cell>
        </row>
        <row r="78920">
          <cell r="B78920" t="str">
            <v>BCAFJ20AZ00</v>
          </cell>
        </row>
        <row r="78921">
          <cell r="B78921" t="str">
            <v>BCAFJ20AZ00</v>
          </cell>
        </row>
        <row r="78922">
          <cell r="B78922" t="str">
            <v>BCAFJ20AZ00</v>
          </cell>
        </row>
        <row r="78923">
          <cell r="B78923" t="str">
            <v>BCAFJ20AZ00</v>
          </cell>
        </row>
        <row r="78924">
          <cell r="B78924" t="str">
            <v>BCAFJ20AZ00</v>
          </cell>
        </row>
        <row r="78925">
          <cell r="B78925" t="str">
            <v>BCAFJ20AZ00</v>
          </cell>
        </row>
        <row r="78926">
          <cell r="B78926" t="str">
            <v>BCAFJ20AZ00</v>
          </cell>
        </row>
        <row r="78927">
          <cell r="B78927" t="str">
            <v>BCAFJ20AZ00</v>
          </cell>
        </row>
        <row r="78928">
          <cell r="B78928" t="str">
            <v>BCAFJ20AZ00</v>
          </cell>
        </row>
        <row r="78929">
          <cell r="B78929" t="str">
            <v>BCAFJ20AZ00</v>
          </cell>
        </row>
        <row r="78930">
          <cell r="B78930" t="str">
            <v>BCAFJ20AZ00</v>
          </cell>
        </row>
        <row r="78931">
          <cell r="B78931" t="str">
            <v>BCAFJ20AZ00</v>
          </cell>
        </row>
        <row r="78932">
          <cell r="B78932" t="str">
            <v>BCAFJ20AZ00</v>
          </cell>
        </row>
        <row r="78933">
          <cell r="B78933" t="str">
            <v>BCAFJ20AZ00</v>
          </cell>
        </row>
        <row r="78934">
          <cell r="B78934" t="str">
            <v>BCAFJ20AZ00</v>
          </cell>
        </row>
        <row r="78935">
          <cell r="B78935" t="str">
            <v>BC1SS355Z21</v>
          </cell>
        </row>
        <row r="78936">
          <cell r="B78936" t="str">
            <v>BC1SS355Z21</v>
          </cell>
        </row>
        <row r="78937">
          <cell r="B78937" t="str">
            <v>BC1SS355Z21</v>
          </cell>
        </row>
        <row r="78938">
          <cell r="B78938" t="str">
            <v>BC1SS355Z21</v>
          </cell>
        </row>
        <row r="78939">
          <cell r="B78939" t="str">
            <v>BC1SS355Z21</v>
          </cell>
        </row>
        <row r="78940">
          <cell r="B78940" t="str">
            <v>BC1SS355Z21</v>
          </cell>
        </row>
        <row r="78941">
          <cell r="B78941" t="str">
            <v>BC1SS355Z21</v>
          </cell>
        </row>
        <row r="78942">
          <cell r="B78942" t="str">
            <v>BC1SS355Z21</v>
          </cell>
        </row>
        <row r="78943">
          <cell r="B78943" t="str">
            <v>BC1SS355Z21</v>
          </cell>
        </row>
        <row r="78944">
          <cell r="B78944" t="str">
            <v>BC1SS355Z21</v>
          </cell>
        </row>
        <row r="78945">
          <cell r="B78945" t="str">
            <v>BC1SS355Z21</v>
          </cell>
        </row>
        <row r="78946">
          <cell r="B78946" t="str">
            <v>BC1SS355Z21</v>
          </cell>
        </row>
        <row r="78947">
          <cell r="B78947" t="str">
            <v>BC1SS355Z21</v>
          </cell>
        </row>
        <row r="78948">
          <cell r="B78948" t="str">
            <v>BC1SS355Z21</v>
          </cell>
        </row>
        <row r="78949">
          <cell r="B78949" t="str">
            <v>BC1SS355Z21</v>
          </cell>
        </row>
        <row r="78950">
          <cell r="B78950" t="str">
            <v>BC1SS355Z21</v>
          </cell>
        </row>
        <row r="78951">
          <cell r="B78951" t="str">
            <v>BC1SS355Z21</v>
          </cell>
        </row>
        <row r="78952">
          <cell r="B78952" t="str">
            <v>BC1SS355Z21</v>
          </cell>
        </row>
        <row r="78953">
          <cell r="B78953" t="str">
            <v>BC1SS355Z21</v>
          </cell>
        </row>
        <row r="78954">
          <cell r="B78954" t="str">
            <v>BC1SS355Z21</v>
          </cell>
        </row>
        <row r="78955">
          <cell r="B78955" t="str">
            <v>BC1SS355Z21</v>
          </cell>
        </row>
        <row r="78956">
          <cell r="B78956" t="str">
            <v>BC1SS355Z21</v>
          </cell>
        </row>
        <row r="78957">
          <cell r="B78957" t="str">
            <v>BC1SS355Z21</v>
          </cell>
        </row>
        <row r="78958">
          <cell r="B78958" t="str">
            <v>BC1SS355Z21</v>
          </cell>
        </row>
        <row r="78959">
          <cell r="B78959" t="str">
            <v>BA039040020</v>
          </cell>
        </row>
        <row r="78960">
          <cell r="B78960" t="str">
            <v>BA039040020</v>
          </cell>
        </row>
        <row r="78961">
          <cell r="B78961" t="str">
            <v>BA039040020</v>
          </cell>
        </row>
        <row r="78962">
          <cell r="B78962" t="str">
            <v>BA039040020</v>
          </cell>
        </row>
        <row r="78963">
          <cell r="B78963" t="str">
            <v>BA039040020</v>
          </cell>
        </row>
        <row r="78964">
          <cell r="B78964" t="str">
            <v>BA039040020</v>
          </cell>
        </row>
        <row r="78965">
          <cell r="B78965" t="str">
            <v>BA039040020</v>
          </cell>
        </row>
        <row r="78966">
          <cell r="B78966" t="str">
            <v>BA039040020</v>
          </cell>
        </row>
        <row r="78967">
          <cell r="B78967" t="str">
            <v>BA039040020</v>
          </cell>
        </row>
        <row r="78968">
          <cell r="B78968" t="str">
            <v>BA039040020</v>
          </cell>
        </row>
        <row r="78969">
          <cell r="B78969" t="str">
            <v>BA039040020</v>
          </cell>
        </row>
        <row r="78970">
          <cell r="B78970" t="str">
            <v>BA039040020</v>
          </cell>
        </row>
        <row r="78971">
          <cell r="B78971" t="str">
            <v>BA039040020</v>
          </cell>
        </row>
        <row r="78972">
          <cell r="B78972" t="str">
            <v>BA039040020</v>
          </cell>
        </row>
        <row r="78973">
          <cell r="B78973" t="str">
            <v>BA039040020</v>
          </cell>
        </row>
        <row r="78974">
          <cell r="B78974" t="str">
            <v>BA039040020</v>
          </cell>
        </row>
        <row r="78975">
          <cell r="B78975" t="str">
            <v>BA039040020</v>
          </cell>
        </row>
        <row r="78976">
          <cell r="B78976" t="str">
            <v>BA039040020</v>
          </cell>
        </row>
        <row r="78977">
          <cell r="B78977" t="str">
            <v>BA039040020</v>
          </cell>
        </row>
        <row r="78978">
          <cell r="B78978" t="str">
            <v>BA039040020</v>
          </cell>
        </row>
        <row r="78979">
          <cell r="B78979" t="str">
            <v>BA039040020</v>
          </cell>
        </row>
        <row r="78980">
          <cell r="B78980" t="str">
            <v>BA039040020</v>
          </cell>
        </row>
        <row r="78981">
          <cell r="B78981" t="str">
            <v>BA039040020</v>
          </cell>
        </row>
        <row r="78982">
          <cell r="B78982" t="str">
            <v>BA039040020</v>
          </cell>
        </row>
        <row r="78983">
          <cell r="B78983" t="str">
            <v>BA039040020</v>
          </cell>
        </row>
        <row r="78984">
          <cell r="B78984" t="str">
            <v>BA039040020</v>
          </cell>
        </row>
        <row r="78985">
          <cell r="B78985" t="str">
            <v>BA039040020</v>
          </cell>
        </row>
        <row r="78986">
          <cell r="B78986" t="str">
            <v>BA039040020</v>
          </cell>
        </row>
        <row r="78987">
          <cell r="B78987" t="str">
            <v>BA039040020</v>
          </cell>
        </row>
        <row r="78988">
          <cell r="B78988" t="str">
            <v>BA039040020</v>
          </cell>
        </row>
        <row r="78989">
          <cell r="B78989" t="str">
            <v>BA039040020</v>
          </cell>
        </row>
        <row r="78990">
          <cell r="B78990" t="str">
            <v>BA039040020</v>
          </cell>
        </row>
        <row r="78991">
          <cell r="B78991" t="str">
            <v>BA039040020</v>
          </cell>
        </row>
        <row r="78992">
          <cell r="B78992" t="str">
            <v>BA039040020</v>
          </cell>
        </row>
        <row r="78993">
          <cell r="B78993" t="str">
            <v>BA039040020</v>
          </cell>
        </row>
        <row r="78994">
          <cell r="B78994" t="str">
            <v>BA039040020</v>
          </cell>
        </row>
        <row r="78995">
          <cell r="B78995" t="str">
            <v>BA039040020</v>
          </cell>
        </row>
        <row r="78996">
          <cell r="B78996" t="str">
            <v>BA039040020</v>
          </cell>
        </row>
        <row r="78997">
          <cell r="B78997" t="str">
            <v>BA039040020</v>
          </cell>
        </row>
        <row r="78998">
          <cell r="B78998" t="str">
            <v>BA039040020</v>
          </cell>
        </row>
        <row r="78999">
          <cell r="B78999" t="str">
            <v>BA039040020</v>
          </cell>
        </row>
        <row r="79000">
          <cell r="B79000" t="str">
            <v>BA039040020</v>
          </cell>
        </row>
        <row r="79001">
          <cell r="B79001" t="str">
            <v>BA039040020</v>
          </cell>
        </row>
        <row r="79002">
          <cell r="B79002" t="str">
            <v>BA039040020</v>
          </cell>
        </row>
        <row r="79003">
          <cell r="B79003" t="str">
            <v>BA039040020</v>
          </cell>
        </row>
        <row r="79004">
          <cell r="B79004" t="str">
            <v>BA039040020</v>
          </cell>
        </row>
        <row r="79005">
          <cell r="B79005" t="str">
            <v>BA039040020</v>
          </cell>
        </row>
        <row r="79006">
          <cell r="B79006" t="str">
            <v>BA039040020</v>
          </cell>
        </row>
        <row r="79007">
          <cell r="B79007" t="str">
            <v>BA039040020</v>
          </cell>
        </row>
        <row r="79008">
          <cell r="B79008" t="str">
            <v>BA039040020</v>
          </cell>
        </row>
        <row r="79009">
          <cell r="B79009" t="str">
            <v>BA039040020</v>
          </cell>
        </row>
        <row r="79010">
          <cell r="B79010" t="str">
            <v>BA039040020</v>
          </cell>
        </row>
        <row r="79011">
          <cell r="B79011" t="str">
            <v>BA039040020</v>
          </cell>
        </row>
        <row r="79012">
          <cell r="B79012" t="str">
            <v>BA039040020</v>
          </cell>
        </row>
        <row r="79013">
          <cell r="B79013" t="str">
            <v>BA039040020</v>
          </cell>
        </row>
        <row r="79014">
          <cell r="B79014" t="str">
            <v>BA039040020</v>
          </cell>
        </row>
        <row r="79015">
          <cell r="B79015" t="str">
            <v>BA039040020</v>
          </cell>
        </row>
        <row r="79016">
          <cell r="B79016" t="str">
            <v>BA039040020</v>
          </cell>
        </row>
        <row r="79017">
          <cell r="B79017" t="str">
            <v>BA039040020</v>
          </cell>
        </row>
        <row r="79018">
          <cell r="B79018" t="str">
            <v>BA039040020</v>
          </cell>
        </row>
        <row r="79019">
          <cell r="B79019" t="str">
            <v>BA039040020</v>
          </cell>
        </row>
        <row r="79020">
          <cell r="B79020" t="str">
            <v>BA039040020</v>
          </cell>
        </row>
        <row r="79021">
          <cell r="B79021" t="str">
            <v>BA039040020</v>
          </cell>
        </row>
        <row r="79022">
          <cell r="B79022" t="str">
            <v>BA039040020</v>
          </cell>
        </row>
        <row r="79023">
          <cell r="B79023" t="str">
            <v>BA039040020</v>
          </cell>
        </row>
        <row r="79024">
          <cell r="B79024" t="str">
            <v>BA039040020</v>
          </cell>
        </row>
        <row r="79025">
          <cell r="B79025" t="str">
            <v>BA039040020</v>
          </cell>
        </row>
        <row r="79026">
          <cell r="B79026" t="str">
            <v>BA039040020</v>
          </cell>
        </row>
        <row r="79027">
          <cell r="B79027" t="str">
            <v>BA039040020</v>
          </cell>
        </row>
        <row r="79028">
          <cell r="B79028" t="str">
            <v>BA039040020</v>
          </cell>
        </row>
        <row r="79029">
          <cell r="B79029" t="str">
            <v>BA039040020</v>
          </cell>
        </row>
        <row r="79030">
          <cell r="B79030" t="str">
            <v>BA039040020</v>
          </cell>
        </row>
        <row r="79031">
          <cell r="B79031" t="str">
            <v>BA039040020</v>
          </cell>
        </row>
        <row r="79032">
          <cell r="B79032" t="str">
            <v>BA039040020</v>
          </cell>
        </row>
        <row r="79033">
          <cell r="B79033" t="str">
            <v>BA039040020</v>
          </cell>
        </row>
        <row r="79034">
          <cell r="B79034" t="str">
            <v>BA039040020</v>
          </cell>
        </row>
        <row r="79035">
          <cell r="B79035" t="str">
            <v>BA039040020</v>
          </cell>
        </row>
        <row r="79036">
          <cell r="B79036" t="str">
            <v>BA039040020</v>
          </cell>
        </row>
        <row r="79037">
          <cell r="B79037" t="str">
            <v>BA039040020</v>
          </cell>
        </row>
        <row r="79038">
          <cell r="B79038" t="str">
            <v>BA039040020</v>
          </cell>
        </row>
        <row r="79039">
          <cell r="B79039" t="str">
            <v>BA039040020</v>
          </cell>
        </row>
        <row r="79040">
          <cell r="B79040" t="str">
            <v>BA039040020</v>
          </cell>
        </row>
        <row r="79041">
          <cell r="B79041" t="str">
            <v>BA039040020</v>
          </cell>
        </row>
        <row r="79042">
          <cell r="B79042" t="str">
            <v>BA039040020</v>
          </cell>
        </row>
        <row r="79043">
          <cell r="B79043" t="str">
            <v>BA039040020</v>
          </cell>
        </row>
        <row r="79044">
          <cell r="B79044" t="str">
            <v>BA039040020</v>
          </cell>
        </row>
        <row r="79045">
          <cell r="B79045" t="str">
            <v>BA039040020</v>
          </cell>
        </row>
        <row r="79046">
          <cell r="B79046" t="str">
            <v>BA039040020</v>
          </cell>
        </row>
        <row r="79047">
          <cell r="B79047" t="str">
            <v>BA039040020</v>
          </cell>
        </row>
        <row r="79048">
          <cell r="B79048" t="str">
            <v>BA039040020</v>
          </cell>
        </row>
        <row r="79049">
          <cell r="B79049" t="str">
            <v>BA039040020</v>
          </cell>
        </row>
        <row r="79050">
          <cell r="B79050" t="str">
            <v>AL002822004</v>
          </cell>
        </row>
        <row r="79051">
          <cell r="B79051" t="str">
            <v>AL002822004</v>
          </cell>
        </row>
        <row r="79052">
          <cell r="B79052" t="str">
            <v>AL002822004</v>
          </cell>
        </row>
        <row r="79053">
          <cell r="B79053" t="str">
            <v>AL002331000</v>
          </cell>
        </row>
        <row r="79054">
          <cell r="B79054" t="str">
            <v>AL002331000</v>
          </cell>
        </row>
        <row r="79055">
          <cell r="B79055" t="str">
            <v>AL002331000</v>
          </cell>
        </row>
        <row r="79056">
          <cell r="B79056" t="str">
            <v>AL002331000</v>
          </cell>
        </row>
        <row r="79057">
          <cell r="B79057" t="str">
            <v>AL002331000</v>
          </cell>
        </row>
        <row r="79058">
          <cell r="B79058" t="str">
            <v>AL002331000</v>
          </cell>
        </row>
        <row r="79059">
          <cell r="B79059" t="str">
            <v>AL002331000</v>
          </cell>
        </row>
        <row r="79060">
          <cell r="B79060" t="str">
            <v>AL002331000</v>
          </cell>
        </row>
        <row r="79061">
          <cell r="B79061" t="str">
            <v>AL002331000</v>
          </cell>
        </row>
        <row r="79062">
          <cell r="B79062" t="str">
            <v>AL002331000</v>
          </cell>
        </row>
        <row r="79063">
          <cell r="B79063" t="str">
            <v>AL002331000</v>
          </cell>
        </row>
        <row r="79064">
          <cell r="B79064" t="str">
            <v>AL002331000</v>
          </cell>
        </row>
        <row r="79065">
          <cell r="B79065" t="str">
            <v>AL002331000</v>
          </cell>
        </row>
        <row r="79066">
          <cell r="B79066" t="str">
            <v>AL002331000</v>
          </cell>
        </row>
        <row r="79067">
          <cell r="B79067" t="str">
            <v>AL002331000</v>
          </cell>
        </row>
        <row r="79068">
          <cell r="B79068" t="str">
            <v>AL002331000</v>
          </cell>
        </row>
        <row r="79069">
          <cell r="B79069" t="str">
            <v>AL002331000</v>
          </cell>
        </row>
        <row r="79070">
          <cell r="B79070" t="str">
            <v>AL002331000</v>
          </cell>
        </row>
        <row r="79071">
          <cell r="B79071" t="str">
            <v>AL002331000</v>
          </cell>
        </row>
        <row r="79072">
          <cell r="B79072" t="str">
            <v>AL002331000</v>
          </cell>
        </row>
        <row r="79073">
          <cell r="B79073" t="str">
            <v>AL002331000</v>
          </cell>
        </row>
        <row r="79074">
          <cell r="B79074" t="str">
            <v>AL002331000</v>
          </cell>
        </row>
        <row r="79075">
          <cell r="B79075" t="str">
            <v>AL002331000</v>
          </cell>
        </row>
        <row r="79076">
          <cell r="B79076" t="str">
            <v>AL002331000</v>
          </cell>
        </row>
        <row r="79077">
          <cell r="B79077" t="str">
            <v>AL002331000</v>
          </cell>
        </row>
        <row r="79078">
          <cell r="B79078" t="str">
            <v>AL002331000</v>
          </cell>
        </row>
        <row r="79079">
          <cell r="B79079" t="str">
            <v>AL002331000</v>
          </cell>
        </row>
        <row r="79080">
          <cell r="B79080" t="str">
            <v>AL002331000</v>
          </cell>
        </row>
        <row r="79081">
          <cell r="B79081" t="str">
            <v>AL002331000</v>
          </cell>
        </row>
        <row r="79082">
          <cell r="B79082" t="str">
            <v>AL002331000</v>
          </cell>
        </row>
        <row r="79083">
          <cell r="B79083" t="str">
            <v>AL002331000</v>
          </cell>
        </row>
        <row r="79084">
          <cell r="B79084" t="str">
            <v>AL002331000</v>
          </cell>
        </row>
        <row r="79085">
          <cell r="B79085" t="str">
            <v>AL002331000</v>
          </cell>
        </row>
        <row r="79086">
          <cell r="B79086" t="str">
            <v>AL002331000</v>
          </cell>
        </row>
        <row r="79087">
          <cell r="B79087" t="str">
            <v>AL002331000</v>
          </cell>
        </row>
        <row r="79088">
          <cell r="B79088" t="str">
            <v>AL002331000</v>
          </cell>
        </row>
        <row r="79089">
          <cell r="B79089" t="str">
            <v>AL002331000</v>
          </cell>
        </row>
        <row r="79090">
          <cell r="B79090" t="str">
            <v>AL002331000</v>
          </cell>
        </row>
        <row r="79091">
          <cell r="B79091" t="str">
            <v>AL002331000</v>
          </cell>
        </row>
        <row r="79092">
          <cell r="B79092" t="str">
            <v>AL002331000</v>
          </cell>
        </row>
        <row r="79093">
          <cell r="B79093" t="str">
            <v>AL002331000</v>
          </cell>
        </row>
        <row r="79094">
          <cell r="B79094" t="str">
            <v>AL002331000</v>
          </cell>
        </row>
        <row r="79095">
          <cell r="B79095" t="str">
            <v>AL002331000</v>
          </cell>
        </row>
        <row r="79096">
          <cell r="B79096" t="str">
            <v>AL002331000</v>
          </cell>
        </row>
        <row r="79097">
          <cell r="B79097" t="str">
            <v>AL002331000</v>
          </cell>
        </row>
        <row r="79098">
          <cell r="B79098" t="str">
            <v>AL002331000</v>
          </cell>
        </row>
        <row r="79099">
          <cell r="B79099" t="str">
            <v>AL002331000</v>
          </cell>
        </row>
        <row r="79100">
          <cell r="B79100" t="str">
            <v>AL002331000</v>
          </cell>
        </row>
        <row r="79101">
          <cell r="B79101" t="str">
            <v>AL002331000</v>
          </cell>
        </row>
        <row r="79102">
          <cell r="B79102" t="str">
            <v>AL002331000</v>
          </cell>
        </row>
        <row r="79103">
          <cell r="B79103" t="str">
            <v>AL002331000</v>
          </cell>
        </row>
        <row r="79104">
          <cell r="B79104" t="str">
            <v>AL002331000</v>
          </cell>
        </row>
        <row r="79105">
          <cell r="B79105" t="str">
            <v>AL002331000</v>
          </cell>
        </row>
        <row r="79106">
          <cell r="B79106" t="str">
            <v>AL002331000</v>
          </cell>
        </row>
        <row r="79107">
          <cell r="B79107" t="str">
            <v>AL002331000</v>
          </cell>
        </row>
        <row r="79108">
          <cell r="B79108" t="str">
            <v>AL002331000</v>
          </cell>
        </row>
        <row r="79109">
          <cell r="B79109" t="str">
            <v>AL002331000</v>
          </cell>
        </row>
        <row r="79110">
          <cell r="B79110" t="str">
            <v>AL002331000</v>
          </cell>
        </row>
        <row r="79111">
          <cell r="B79111" t="str">
            <v>AL002331000</v>
          </cell>
        </row>
        <row r="79112">
          <cell r="B79112" t="str">
            <v>AL002331000</v>
          </cell>
        </row>
        <row r="79113">
          <cell r="B79113" t="str">
            <v>AL002331000</v>
          </cell>
        </row>
        <row r="79114">
          <cell r="B79114" t="str">
            <v>AL002331000</v>
          </cell>
        </row>
        <row r="79115">
          <cell r="B79115" t="str">
            <v>AL002331000</v>
          </cell>
        </row>
        <row r="79116">
          <cell r="B79116" t="str">
            <v>AL002331000</v>
          </cell>
        </row>
        <row r="79117">
          <cell r="B79117" t="str">
            <v>AL002331000</v>
          </cell>
        </row>
        <row r="79118">
          <cell r="B79118" t="str">
            <v>AL002331000</v>
          </cell>
        </row>
        <row r="79119">
          <cell r="B79119" t="str">
            <v>AL000708001</v>
          </cell>
        </row>
        <row r="79120">
          <cell r="B79120" t="str">
            <v>AL000708001</v>
          </cell>
        </row>
        <row r="79121">
          <cell r="B79121" t="str">
            <v>AL000708001</v>
          </cell>
        </row>
        <row r="79122">
          <cell r="B79122" t="str">
            <v>AL000708001</v>
          </cell>
        </row>
        <row r="79123">
          <cell r="B79123" t="str">
            <v>AL000708001</v>
          </cell>
        </row>
        <row r="79124">
          <cell r="B79124" t="str">
            <v>AL000708001</v>
          </cell>
        </row>
        <row r="79125">
          <cell r="B79125" t="str">
            <v>AL000708001</v>
          </cell>
        </row>
        <row r="79126">
          <cell r="B79126" t="str">
            <v>AL000708001</v>
          </cell>
        </row>
        <row r="79127">
          <cell r="B79127" t="str">
            <v>AL000708001</v>
          </cell>
        </row>
        <row r="79128">
          <cell r="B79128" t="str">
            <v>AL000708001</v>
          </cell>
        </row>
        <row r="79129">
          <cell r="B79129" t="str">
            <v>AL000708001</v>
          </cell>
        </row>
        <row r="79130">
          <cell r="B79130" t="str">
            <v>AL000708001</v>
          </cell>
        </row>
        <row r="79131">
          <cell r="B79131" t="str">
            <v>AL000708001</v>
          </cell>
        </row>
        <row r="79132">
          <cell r="B79132" t="str">
            <v>AL000708001</v>
          </cell>
        </row>
        <row r="79133">
          <cell r="B79133" t="str">
            <v>AL000708001</v>
          </cell>
        </row>
        <row r="79134">
          <cell r="B79134" t="str">
            <v>AL000708001</v>
          </cell>
        </row>
        <row r="79135">
          <cell r="B79135" t="str">
            <v>AL000708001</v>
          </cell>
        </row>
        <row r="79136">
          <cell r="B79136" t="str">
            <v>AL000708001</v>
          </cell>
        </row>
        <row r="79137">
          <cell r="B79137" t="str">
            <v>AL000708001</v>
          </cell>
        </row>
        <row r="79138">
          <cell r="B79138" t="str">
            <v>AL000708001</v>
          </cell>
        </row>
        <row r="79139">
          <cell r="B79139" t="str">
            <v>AL000708001</v>
          </cell>
        </row>
        <row r="79140">
          <cell r="B79140" t="str">
            <v>AL000708001</v>
          </cell>
        </row>
        <row r="79141">
          <cell r="B79141" t="str">
            <v>AL000708001</v>
          </cell>
        </row>
        <row r="79142">
          <cell r="B79142" t="str">
            <v>AL000708001</v>
          </cell>
        </row>
        <row r="79143">
          <cell r="B79143" t="str">
            <v>AL000708001</v>
          </cell>
        </row>
        <row r="79144">
          <cell r="B79144" t="str">
            <v>AL000708001</v>
          </cell>
        </row>
        <row r="79145">
          <cell r="B79145" t="str">
            <v>AL000708001</v>
          </cell>
        </row>
        <row r="79146">
          <cell r="B79146" t="str">
            <v>AL000708001</v>
          </cell>
        </row>
        <row r="79147">
          <cell r="B79147" t="str">
            <v>AL000708001</v>
          </cell>
        </row>
        <row r="79148">
          <cell r="B79148" t="str">
            <v>AL000708001</v>
          </cell>
        </row>
        <row r="79149">
          <cell r="B79149" t="str">
            <v>AL000708001</v>
          </cell>
        </row>
        <row r="79150">
          <cell r="B79150" t="str">
            <v>AL000708001</v>
          </cell>
        </row>
        <row r="79151">
          <cell r="B79151" t="str">
            <v>AL000708001</v>
          </cell>
        </row>
        <row r="79152">
          <cell r="B79152" t="str">
            <v>AL000708001</v>
          </cell>
        </row>
        <row r="79153">
          <cell r="B79153" t="str">
            <v>AL000708001</v>
          </cell>
        </row>
        <row r="79154">
          <cell r="B79154" t="str">
            <v>AL000708001</v>
          </cell>
        </row>
        <row r="79155">
          <cell r="B79155" t="str">
            <v>AL000708001</v>
          </cell>
        </row>
        <row r="79156">
          <cell r="B79156" t="str">
            <v>AL000708001</v>
          </cell>
        </row>
        <row r="79157">
          <cell r="B79157" t="str">
            <v>AL000708001</v>
          </cell>
        </row>
        <row r="79158">
          <cell r="B79158" t="str">
            <v>AL000708001</v>
          </cell>
        </row>
        <row r="79159">
          <cell r="B79159" t="str">
            <v>AL000708001</v>
          </cell>
        </row>
        <row r="79160">
          <cell r="B79160" t="str">
            <v>AL000708001</v>
          </cell>
        </row>
        <row r="79161">
          <cell r="B79161" t="str">
            <v>AL000708001</v>
          </cell>
        </row>
        <row r="79162">
          <cell r="B79162" t="str">
            <v>AL000708001</v>
          </cell>
        </row>
        <row r="79163">
          <cell r="B79163" t="str">
            <v>AL000708001</v>
          </cell>
        </row>
        <row r="79164">
          <cell r="B79164" t="str">
            <v>AL000708001</v>
          </cell>
        </row>
        <row r="79165">
          <cell r="B79165" t="str">
            <v>AL000708001</v>
          </cell>
        </row>
        <row r="79166">
          <cell r="B79166" t="str">
            <v>AL000708001</v>
          </cell>
        </row>
        <row r="79167">
          <cell r="B79167" t="str">
            <v>AL000708001</v>
          </cell>
        </row>
        <row r="79168">
          <cell r="B79168" t="str">
            <v>AL000708001</v>
          </cell>
        </row>
        <row r="79169">
          <cell r="B79169" t="str">
            <v>AL000708001</v>
          </cell>
        </row>
        <row r="79170">
          <cell r="B79170" t="str">
            <v>AL000708001</v>
          </cell>
        </row>
        <row r="79171">
          <cell r="B79171" t="str">
            <v>AL000708001</v>
          </cell>
        </row>
        <row r="79172">
          <cell r="B79172" t="str">
            <v>AL000708001</v>
          </cell>
        </row>
        <row r="79173">
          <cell r="B79173" t="str">
            <v>AL000708001</v>
          </cell>
        </row>
        <row r="79174">
          <cell r="B79174" t="str">
            <v>AL000708001</v>
          </cell>
        </row>
        <row r="79175">
          <cell r="B79175" t="str">
            <v>AL000708001</v>
          </cell>
        </row>
        <row r="79176">
          <cell r="B79176" t="str">
            <v>AL000708001</v>
          </cell>
        </row>
        <row r="79177">
          <cell r="B79177" t="str">
            <v>AL000708001</v>
          </cell>
        </row>
        <row r="79178">
          <cell r="B79178" t="str">
            <v>AL000708001</v>
          </cell>
        </row>
        <row r="79179">
          <cell r="B79179" t="str">
            <v>AL000708001</v>
          </cell>
        </row>
        <row r="79180">
          <cell r="B79180" t="str">
            <v>AL000708001</v>
          </cell>
        </row>
        <row r="79181">
          <cell r="B79181" t="str">
            <v>AL000708001</v>
          </cell>
        </row>
        <row r="79182">
          <cell r="B79182" t="str">
            <v>AL000708001</v>
          </cell>
        </row>
        <row r="79183">
          <cell r="B79183" t="str">
            <v>AL000708001</v>
          </cell>
        </row>
        <row r="79184">
          <cell r="B79184" t="str">
            <v>AL000708001</v>
          </cell>
        </row>
        <row r="79185">
          <cell r="B79185" t="str">
            <v>AL000632000</v>
          </cell>
        </row>
        <row r="79186">
          <cell r="B79186" t="str">
            <v>AL000632000</v>
          </cell>
        </row>
        <row r="79187">
          <cell r="B79187" t="str">
            <v>AL000632000</v>
          </cell>
        </row>
        <row r="79188">
          <cell r="B79188" t="str">
            <v>AL000632000</v>
          </cell>
        </row>
        <row r="79189">
          <cell r="B79189" t="str">
            <v>AL000632000</v>
          </cell>
        </row>
        <row r="79190">
          <cell r="B79190" t="str">
            <v>AL000632000</v>
          </cell>
        </row>
        <row r="79191">
          <cell r="B79191" t="str">
            <v>AL000632000</v>
          </cell>
        </row>
        <row r="79192">
          <cell r="B79192" t="str">
            <v>AL000632000</v>
          </cell>
        </row>
        <row r="79193">
          <cell r="B79193" t="str">
            <v>AL000632000</v>
          </cell>
        </row>
        <row r="79194">
          <cell r="B79194" t="str">
            <v>AL000632000</v>
          </cell>
        </row>
        <row r="79195">
          <cell r="B79195" t="str">
            <v>AL000632000</v>
          </cell>
        </row>
        <row r="79196">
          <cell r="B79196" t="str">
            <v>AL000632000</v>
          </cell>
        </row>
        <row r="79197">
          <cell r="B79197" t="str">
            <v>AL000632000</v>
          </cell>
        </row>
        <row r="79198">
          <cell r="B79198" t="str">
            <v>AL000632000</v>
          </cell>
        </row>
        <row r="79199">
          <cell r="B79199" t="str">
            <v>AL000632000</v>
          </cell>
        </row>
        <row r="79200">
          <cell r="B79200" t="str">
            <v>AL000632000</v>
          </cell>
        </row>
        <row r="79201">
          <cell r="B79201" t="str">
            <v>AL000632000</v>
          </cell>
        </row>
        <row r="79202">
          <cell r="B79202" t="str">
            <v>AL000632000</v>
          </cell>
        </row>
        <row r="79203">
          <cell r="B79203" t="str">
            <v>AL000632000</v>
          </cell>
        </row>
        <row r="79204">
          <cell r="B79204" t="str">
            <v>AL000632000</v>
          </cell>
        </row>
        <row r="79205">
          <cell r="B79205" t="str">
            <v>AL000632000</v>
          </cell>
        </row>
        <row r="79206">
          <cell r="B79206" t="str">
            <v>AL000632000</v>
          </cell>
        </row>
        <row r="79207">
          <cell r="B79207" t="str">
            <v>AL000632000</v>
          </cell>
        </row>
        <row r="79208">
          <cell r="B79208" t="str">
            <v>AL000632000</v>
          </cell>
        </row>
        <row r="79209">
          <cell r="B79209" t="str">
            <v>AL000632000</v>
          </cell>
        </row>
        <row r="79210">
          <cell r="B79210" t="str">
            <v>AL000632000</v>
          </cell>
        </row>
        <row r="79211">
          <cell r="B79211" t="str">
            <v>AL000632000</v>
          </cell>
        </row>
        <row r="79212">
          <cell r="B79212" t="str">
            <v>AL000632000</v>
          </cell>
        </row>
        <row r="79213">
          <cell r="B79213" t="str">
            <v>AL000632000</v>
          </cell>
        </row>
        <row r="79214">
          <cell r="B79214" t="str">
            <v>AL000632000</v>
          </cell>
        </row>
        <row r="79215">
          <cell r="B79215" t="str">
            <v>AL000632000</v>
          </cell>
        </row>
        <row r="79216">
          <cell r="B79216" t="str">
            <v>AL000632000</v>
          </cell>
        </row>
        <row r="79217">
          <cell r="B79217" t="str">
            <v>AL000632000</v>
          </cell>
        </row>
        <row r="79218">
          <cell r="B79218" t="str">
            <v>AL000632000</v>
          </cell>
        </row>
        <row r="79219">
          <cell r="B79219" t="str">
            <v>AL000632000</v>
          </cell>
        </row>
        <row r="79220">
          <cell r="B79220" t="str">
            <v>AL000632000</v>
          </cell>
        </row>
        <row r="79221">
          <cell r="B79221" t="str">
            <v>AL000632000</v>
          </cell>
        </row>
        <row r="79222">
          <cell r="B79222" t="str">
            <v>AL000632000</v>
          </cell>
        </row>
        <row r="79223">
          <cell r="B79223" t="str">
            <v>AL000632000</v>
          </cell>
        </row>
        <row r="79224">
          <cell r="B79224" t="str">
            <v>AL000632000</v>
          </cell>
        </row>
        <row r="79225">
          <cell r="B79225" t="str">
            <v>AL000632000</v>
          </cell>
        </row>
        <row r="79226">
          <cell r="B79226" t="str">
            <v>AL002898000</v>
          </cell>
        </row>
        <row r="79227">
          <cell r="B79227" t="str">
            <v>AL002898000</v>
          </cell>
        </row>
        <row r="79228">
          <cell r="B79228" t="str">
            <v>AL002898000</v>
          </cell>
        </row>
        <row r="79229">
          <cell r="B79229" t="str">
            <v>AL002898000</v>
          </cell>
        </row>
        <row r="79230">
          <cell r="B79230" t="str">
            <v>AL002898000</v>
          </cell>
        </row>
        <row r="79231">
          <cell r="B79231" t="str">
            <v>AL002898000</v>
          </cell>
        </row>
        <row r="79232">
          <cell r="B79232" t="str">
            <v>AL002898000</v>
          </cell>
        </row>
        <row r="79233">
          <cell r="B79233" t="str">
            <v>AL002898000</v>
          </cell>
        </row>
        <row r="79234">
          <cell r="B79234" t="str">
            <v>AL002898000</v>
          </cell>
        </row>
        <row r="79235">
          <cell r="B79235" t="str">
            <v>AL002898000</v>
          </cell>
        </row>
        <row r="79236">
          <cell r="B79236" t="str">
            <v>AL002898000</v>
          </cell>
        </row>
        <row r="79237">
          <cell r="B79237" t="str">
            <v>AL002898000</v>
          </cell>
        </row>
        <row r="79238">
          <cell r="B79238" t="str">
            <v>AL002898000</v>
          </cell>
        </row>
        <row r="79239">
          <cell r="B79239" t="str">
            <v>AL002898000</v>
          </cell>
        </row>
        <row r="79240">
          <cell r="B79240" t="str">
            <v>AL002898000</v>
          </cell>
        </row>
        <row r="79241">
          <cell r="B79241" t="str">
            <v>AL002898000</v>
          </cell>
        </row>
        <row r="79242">
          <cell r="B79242" t="str">
            <v>AL002898000</v>
          </cell>
        </row>
        <row r="79243">
          <cell r="B79243" t="str">
            <v>AL002898000</v>
          </cell>
        </row>
        <row r="79244">
          <cell r="B79244" t="str">
            <v>AL002898000</v>
          </cell>
        </row>
        <row r="79245">
          <cell r="B79245" t="str">
            <v>AL002898000</v>
          </cell>
        </row>
        <row r="79246">
          <cell r="B79246" t="str">
            <v>AL002898000</v>
          </cell>
        </row>
        <row r="79247">
          <cell r="B79247" t="str">
            <v>AL002898000</v>
          </cell>
        </row>
        <row r="79248">
          <cell r="B79248" t="str">
            <v>AL002898000</v>
          </cell>
        </row>
        <row r="79249">
          <cell r="B79249" t="str">
            <v>AL002898000</v>
          </cell>
        </row>
        <row r="79250">
          <cell r="B79250" t="str">
            <v>AL002898000</v>
          </cell>
        </row>
        <row r="79251">
          <cell r="B79251" t="str">
            <v>AL002898000</v>
          </cell>
        </row>
        <row r="79252">
          <cell r="B79252" t="str">
            <v>AL002898000</v>
          </cell>
        </row>
        <row r="79253">
          <cell r="B79253" t="str">
            <v>AL002898000</v>
          </cell>
        </row>
        <row r="79254">
          <cell r="B79254" t="str">
            <v>AL002898000</v>
          </cell>
        </row>
        <row r="79255">
          <cell r="B79255" t="str">
            <v>AL002898000</v>
          </cell>
        </row>
        <row r="79256">
          <cell r="B79256" t="str">
            <v>AL002898000</v>
          </cell>
        </row>
        <row r="79257">
          <cell r="B79257" t="str">
            <v>AL002898000</v>
          </cell>
        </row>
        <row r="79258">
          <cell r="B79258" t="str">
            <v>AL002898000</v>
          </cell>
        </row>
        <row r="79259">
          <cell r="B79259" t="str">
            <v>AL002898000</v>
          </cell>
        </row>
        <row r="79260">
          <cell r="B79260" t="str">
            <v>AL002898000</v>
          </cell>
        </row>
        <row r="79261">
          <cell r="B79261" t="str">
            <v>AL002898000</v>
          </cell>
        </row>
        <row r="79262">
          <cell r="B79262" t="str">
            <v>AL002898000</v>
          </cell>
        </row>
        <row r="79263">
          <cell r="B79263" t="str">
            <v>AL002898000</v>
          </cell>
        </row>
        <row r="79264">
          <cell r="B79264" t="str">
            <v>AL002898000</v>
          </cell>
        </row>
        <row r="79265">
          <cell r="B79265" t="str">
            <v>AL002898000</v>
          </cell>
        </row>
        <row r="79266">
          <cell r="B79266" t="str">
            <v>AL002898000</v>
          </cell>
        </row>
        <row r="79267">
          <cell r="B79267" t="str">
            <v>AL005213003</v>
          </cell>
        </row>
        <row r="79268">
          <cell r="B79268" t="str">
            <v>AL005213003</v>
          </cell>
        </row>
        <row r="79269">
          <cell r="B79269" t="str">
            <v>AL005213003</v>
          </cell>
        </row>
        <row r="79270">
          <cell r="B79270" t="str">
            <v>AL005213003</v>
          </cell>
        </row>
        <row r="79271">
          <cell r="B79271" t="str">
            <v>AL005213003</v>
          </cell>
        </row>
        <row r="79272">
          <cell r="B79272" t="str">
            <v>AL005213003</v>
          </cell>
        </row>
        <row r="79273">
          <cell r="B79273" t="str">
            <v>AL005213003</v>
          </cell>
        </row>
        <row r="79274">
          <cell r="B79274" t="str">
            <v>AL005213003</v>
          </cell>
        </row>
        <row r="79275">
          <cell r="B79275" t="str">
            <v>AL005213003</v>
          </cell>
        </row>
        <row r="79276">
          <cell r="B79276" t="str">
            <v>AL005213003</v>
          </cell>
        </row>
        <row r="79277">
          <cell r="B79277" t="str">
            <v>AL005213003</v>
          </cell>
        </row>
        <row r="79278">
          <cell r="B79278" t="str">
            <v>AL005213003</v>
          </cell>
        </row>
        <row r="79279">
          <cell r="B79279" t="str">
            <v>AL005213003</v>
          </cell>
        </row>
        <row r="79280">
          <cell r="B79280" t="str">
            <v>AL005213003</v>
          </cell>
        </row>
        <row r="79281">
          <cell r="B79281" t="str">
            <v>AL005213003</v>
          </cell>
        </row>
        <row r="79282">
          <cell r="B79282" t="str">
            <v>AL005213003</v>
          </cell>
        </row>
        <row r="79283">
          <cell r="B79283" t="str">
            <v>AL005213003</v>
          </cell>
        </row>
        <row r="79284">
          <cell r="B79284" t="str">
            <v>AL005213003</v>
          </cell>
        </row>
        <row r="79285">
          <cell r="B79285" t="str">
            <v>AL005213003</v>
          </cell>
        </row>
        <row r="79286">
          <cell r="B79286" t="str">
            <v>AL005213003</v>
          </cell>
        </row>
        <row r="79287">
          <cell r="B79287" t="str">
            <v>AL005213003</v>
          </cell>
        </row>
        <row r="79288">
          <cell r="B79288" t="str">
            <v>AL005213003</v>
          </cell>
        </row>
        <row r="79289">
          <cell r="B79289" t="str">
            <v>AL005213003</v>
          </cell>
        </row>
        <row r="79290">
          <cell r="B79290" t="str">
            <v>AL005213003</v>
          </cell>
        </row>
        <row r="79291">
          <cell r="B79291" t="str">
            <v>AL005213003</v>
          </cell>
        </row>
        <row r="79292">
          <cell r="B79292" t="str">
            <v>AL005213003</v>
          </cell>
        </row>
        <row r="79293">
          <cell r="B79293" t="str">
            <v>AL005213003</v>
          </cell>
        </row>
        <row r="79294">
          <cell r="B79294" t="str">
            <v>AL005213003</v>
          </cell>
        </row>
        <row r="79295">
          <cell r="B79295" t="str">
            <v>AL005213003</v>
          </cell>
        </row>
        <row r="79296">
          <cell r="B79296" t="str">
            <v>AL005213003</v>
          </cell>
        </row>
        <row r="79297">
          <cell r="B79297" t="str">
            <v>AL005213003</v>
          </cell>
        </row>
        <row r="79298">
          <cell r="B79298" t="str">
            <v>AL005213003</v>
          </cell>
        </row>
        <row r="79299">
          <cell r="B79299" t="str">
            <v>AL005213003</v>
          </cell>
        </row>
        <row r="79300">
          <cell r="B79300" t="str">
            <v>AL005213003</v>
          </cell>
        </row>
        <row r="79301">
          <cell r="B79301" t="str">
            <v>AL005213003</v>
          </cell>
        </row>
        <row r="79302">
          <cell r="B79302" t="str">
            <v>AL005213003</v>
          </cell>
        </row>
        <row r="79303">
          <cell r="B79303" t="str">
            <v>AL005213003</v>
          </cell>
        </row>
        <row r="79304">
          <cell r="B79304" t="str">
            <v>AL005213003</v>
          </cell>
        </row>
        <row r="79305">
          <cell r="B79305" t="str">
            <v>AL005213003</v>
          </cell>
        </row>
        <row r="79306">
          <cell r="B79306" t="str">
            <v>AL005213003</v>
          </cell>
        </row>
        <row r="79307">
          <cell r="B79307" t="str">
            <v>AL005213003</v>
          </cell>
        </row>
        <row r="79308">
          <cell r="B79308" t="str">
            <v>AL005213003</v>
          </cell>
        </row>
        <row r="79309">
          <cell r="B79309" t="str">
            <v>AL005213003</v>
          </cell>
        </row>
        <row r="79310">
          <cell r="B79310" t="str">
            <v>AL005213003</v>
          </cell>
        </row>
        <row r="79311">
          <cell r="B79311" t="str">
            <v>AL005213003</v>
          </cell>
        </row>
        <row r="79312">
          <cell r="B79312" t="str">
            <v>AL005213003</v>
          </cell>
        </row>
        <row r="79313">
          <cell r="B79313" t="str">
            <v>AL005213003</v>
          </cell>
        </row>
        <row r="79314">
          <cell r="B79314" t="str">
            <v>AL005213003</v>
          </cell>
        </row>
        <row r="79315">
          <cell r="B79315" t="str">
            <v>AL005213003</v>
          </cell>
        </row>
        <row r="79316">
          <cell r="B79316" t="str">
            <v>AL005213003</v>
          </cell>
        </row>
        <row r="79317">
          <cell r="B79317" t="str">
            <v>AL005213003</v>
          </cell>
        </row>
        <row r="79318">
          <cell r="B79318" t="str">
            <v>AL005213003</v>
          </cell>
        </row>
        <row r="79319">
          <cell r="B79319" t="str">
            <v>AL005213003</v>
          </cell>
        </row>
        <row r="79320">
          <cell r="B79320" t="str">
            <v>AL005213003</v>
          </cell>
        </row>
        <row r="79321">
          <cell r="B79321" t="str">
            <v>AL005213003</v>
          </cell>
        </row>
        <row r="79322">
          <cell r="B79322" t="str">
            <v>AL005213003</v>
          </cell>
        </row>
        <row r="79323">
          <cell r="B79323" t="str">
            <v>AL005213003</v>
          </cell>
        </row>
        <row r="79324">
          <cell r="B79324" t="str">
            <v>AL005213003</v>
          </cell>
        </row>
        <row r="79325">
          <cell r="B79325" t="str">
            <v>AL005213003</v>
          </cell>
        </row>
        <row r="79326">
          <cell r="B79326" t="str">
            <v>AL005213003</v>
          </cell>
        </row>
        <row r="79327">
          <cell r="B79327" t="str">
            <v>AL005213003</v>
          </cell>
        </row>
        <row r="79328">
          <cell r="B79328" t="str">
            <v>AL005213003</v>
          </cell>
        </row>
        <row r="79329">
          <cell r="B79329" t="str">
            <v>AL005213003</v>
          </cell>
        </row>
        <row r="79330">
          <cell r="B79330" t="str">
            <v>AL005213003</v>
          </cell>
        </row>
        <row r="79331">
          <cell r="B79331" t="str">
            <v>AL005213003</v>
          </cell>
        </row>
        <row r="79332">
          <cell r="B79332" t="str">
            <v>AL005213003</v>
          </cell>
        </row>
        <row r="79333">
          <cell r="B79333" t="str">
            <v>AL003602004</v>
          </cell>
        </row>
        <row r="79334">
          <cell r="B79334" t="str">
            <v>AL003602004</v>
          </cell>
        </row>
        <row r="79335">
          <cell r="B79335" t="str">
            <v>AL003602004</v>
          </cell>
        </row>
        <row r="79336">
          <cell r="B79336" t="str">
            <v>AL003602004</v>
          </cell>
        </row>
        <row r="79337">
          <cell r="B79337" t="str">
            <v>AL003602004</v>
          </cell>
        </row>
        <row r="79338">
          <cell r="B79338" t="str">
            <v>AL003602004</v>
          </cell>
        </row>
        <row r="79339">
          <cell r="B79339" t="str">
            <v>AL003602004</v>
          </cell>
        </row>
        <row r="79340">
          <cell r="B79340" t="str">
            <v>AL003602004</v>
          </cell>
        </row>
        <row r="79341">
          <cell r="B79341" t="str">
            <v>AL003602004</v>
          </cell>
        </row>
        <row r="79342">
          <cell r="B79342" t="str">
            <v>AL003602004</v>
          </cell>
        </row>
        <row r="79343">
          <cell r="B79343" t="str">
            <v>AL003602004</v>
          </cell>
        </row>
        <row r="79344">
          <cell r="B79344" t="str">
            <v>AL003512000</v>
          </cell>
        </row>
        <row r="79345">
          <cell r="B79345" t="str">
            <v>AL003512000</v>
          </cell>
        </row>
        <row r="79346">
          <cell r="B79346" t="str">
            <v>AL003512000</v>
          </cell>
        </row>
        <row r="79347">
          <cell r="B79347" t="str">
            <v>AL003512000</v>
          </cell>
        </row>
        <row r="79348">
          <cell r="B79348" t="str">
            <v>AL003512000</v>
          </cell>
        </row>
        <row r="79349">
          <cell r="B79349" t="str">
            <v>AL003512000</v>
          </cell>
        </row>
        <row r="79350">
          <cell r="B79350" t="str">
            <v>AL003512000</v>
          </cell>
        </row>
        <row r="79351">
          <cell r="B79351" t="str">
            <v>AL003512000</v>
          </cell>
        </row>
        <row r="79352">
          <cell r="B79352" t="str">
            <v>AL003512000</v>
          </cell>
        </row>
        <row r="79353">
          <cell r="B79353" t="str">
            <v>AL003512000</v>
          </cell>
        </row>
        <row r="79354">
          <cell r="B79354" t="str">
            <v>AL003512000</v>
          </cell>
        </row>
        <row r="79355">
          <cell r="B79355" t="str">
            <v>AL003512000</v>
          </cell>
        </row>
        <row r="79356">
          <cell r="B79356" t="str">
            <v>AL003512000</v>
          </cell>
        </row>
        <row r="79357">
          <cell r="B79357" t="str">
            <v>AL003512000</v>
          </cell>
        </row>
        <row r="79358">
          <cell r="B79358" t="str">
            <v>AL003512000</v>
          </cell>
        </row>
        <row r="79359">
          <cell r="B79359" t="str">
            <v>AL003512000</v>
          </cell>
        </row>
        <row r="79360">
          <cell r="B79360" t="str">
            <v>AL003512000</v>
          </cell>
        </row>
        <row r="79361">
          <cell r="B79361" t="str">
            <v>AL003512000</v>
          </cell>
        </row>
        <row r="79362">
          <cell r="B79362" t="str">
            <v>AL003512000</v>
          </cell>
        </row>
        <row r="79363">
          <cell r="B79363" t="str">
            <v>AL003512000</v>
          </cell>
        </row>
        <row r="79364">
          <cell r="B79364" t="str">
            <v>AL003512000</v>
          </cell>
        </row>
        <row r="79365">
          <cell r="B79365" t="str">
            <v>AL003512000</v>
          </cell>
        </row>
        <row r="79366">
          <cell r="B79366" t="str">
            <v>AL003512000</v>
          </cell>
        </row>
        <row r="79367">
          <cell r="B79367" t="str">
            <v>AL003512000</v>
          </cell>
        </row>
        <row r="79368">
          <cell r="B79368" t="str">
            <v>AL003512000</v>
          </cell>
        </row>
        <row r="79369">
          <cell r="B79369" t="str">
            <v>AL003512000</v>
          </cell>
        </row>
        <row r="79370">
          <cell r="B79370" t="str">
            <v>AL003512000</v>
          </cell>
        </row>
        <row r="79371">
          <cell r="B79371" t="str">
            <v>AL003512000</v>
          </cell>
        </row>
        <row r="79372">
          <cell r="B79372" t="str">
            <v>AL003512000</v>
          </cell>
        </row>
        <row r="79373">
          <cell r="B79373" t="str">
            <v>AL003512000</v>
          </cell>
        </row>
        <row r="79374">
          <cell r="B79374" t="str">
            <v>AL003512000</v>
          </cell>
        </row>
        <row r="79375">
          <cell r="B79375" t="str">
            <v>AL003512000</v>
          </cell>
        </row>
        <row r="79376">
          <cell r="B79376" t="str">
            <v>AL003512000</v>
          </cell>
        </row>
        <row r="79377">
          <cell r="B79377" t="str">
            <v>AL003512000</v>
          </cell>
        </row>
        <row r="79378">
          <cell r="B79378" t="str">
            <v>AL003512000</v>
          </cell>
        </row>
        <row r="79379">
          <cell r="B79379" t="str">
            <v>AL003512000</v>
          </cell>
        </row>
        <row r="79380">
          <cell r="B79380" t="str">
            <v>AL003512000</v>
          </cell>
        </row>
        <row r="79381">
          <cell r="B79381" t="str">
            <v>AL003512000</v>
          </cell>
        </row>
        <row r="79382">
          <cell r="B79382" t="str">
            <v>AL003366000</v>
          </cell>
        </row>
        <row r="79383">
          <cell r="B79383" t="str">
            <v>AL003366000</v>
          </cell>
        </row>
        <row r="79384">
          <cell r="B79384" t="str">
            <v>AL003366000</v>
          </cell>
        </row>
        <row r="79385">
          <cell r="B79385" t="str">
            <v>AL003366000</v>
          </cell>
        </row>
        <row r="79386">
          <cell r="B79386" t="str">
            <v>AL003366000</v>
          </cell>
        </row>
        <row r="79387">
          <cell r="B79387" t="str">
            <v>AL003366000</v>
          </cell>
        </row>
        <row r="79388">
          <cell r="B79388" t="str">
            <v>AL003366000</v>
          </cell>
        </row>
        <row r="79389">
          <cell r="B79389" t="str">
            <v>AL003366000</v>
          </cell>
        </row>
        <row r="79390">
          <cell r="B79390" t="str">
            <v>AL003366000</v>
          </cell>
        </row>
        <row r="79391">
          <cell r="B79391" t="str">
            <v>AL003366000</v>
          </cell>
        </row>
        <row r="79392">
          <cell r="B79392" t="str">
            <v>AL003366000</v>
          </cell>
        </row>
        <row r="79393">
          <cell r="B79393" t="str">
            <v>AL003366000</v>
          </cell>
        </row>
        <row r="79394">
          <cell r="B79394" t="str">
            <v>AL003366000</v>
          </cell>
        </row>
        <row r="79395">
          <cell r="B79395" t="str">
            <v>AL003366000</v>
          </cell>
        </row>
        <row r="79396">
          <cell r="B79396" t="str">
            <v>AL003366000</v>
          </cell>
        </row>
        <row r="79397">
          <cell r="B79397" t="str">
            <v>AL003366000</v>
          </cell>
        </row>
        <row r="79398">
          <cell r="B79398" t="str">
            <v>AL003366000</v>
          </cell>
        </row>
        <row r="79399">
          <cell r="B79399" t="str">
            <v>AL003366000</v>
          </cell>
        </row>
        <row r="79400">
          <cell r="B79400" t="str">
            <v>AL003366000</v>
          </cell>
        </row>
        <row r="79401">
          <cell r="B79401" t="str">
            <v>AL003366000</v>
          </cell>
        </row>
        <row r="79402">
          <cell r="B79402" t="str">
            <v>AL003366000</v>
          </cell>
        </row>
        <row r="79403">
          <cell r="B79403" t="str">
            <v>AL003366000</v>
          </cell>
        </row>
        <row r="79404">
          <cell r="B79404" t="str">
            <v>AL003366000</v>
          </cell>
        </row>
        <row r="79405">
          <cell r="B79405" t="str">
            <v>AL003366000</v>
          </cell>
        </row>
        <row r="79406">
          <cell r="B79406" t="str">
            <v>AL003366000</v>
          </cell>
        </row>
        <row r="79407">
          <cell r="B79407" t="str">
            <v>AL003366000</v>
          </cell>
        </row>
        <row r="79408">
          <cell r="B79408" t="str">
            <v>AL003366000</v>
          </cell>
        </row>
        <row r="79409">
          <cell r="B79409" t="str">
            <v>AL003366000</v>
          </cell>
        </row>
        <row r="79410">
          <cell r="B79410" t="str">
            <v>AL003366000</v>
          </cell>
        </row>
        <row r="79411">
          <cell r="B79411" t="str">
            <v>AL003366000</v>
          </cell>
        </row>
        <row r="79412">
          <cell r="B79412" t="str">
            <v>AL003366000</v>
          </cell>
        </row>
        <row r="79413">
          <cell r="B79413" t="str">
            <v>AL003366000</v>
          </cell>
        </row>
        <row r="79414">
          <cell r="B79414" t="str">
            <v>AL003366000</v>
          </cell>
        </row>
        <row r="79415">
          <cell r="B79415" t="str">
            <v>AL003366000</v>
          </cell>
        </row>
        <row r="79416">
          <cell r="B79416" t="str">
            <v>AL003366000</v>
          </cell>
        </row>
        <row r="79417">
          <cell r="B79417" t="str">
            <v>AL003366000</v>
          </cell>
        </row>
        <row r="79418">
          <cell r="B79418" t="str">
            <v>AL003366000</v>
          </cell>
        </row>
        <row r="79419">
          <cell r="B79419" t="str">
            <v>AL003366000</v>
          </cell>
        </row>
        <row r="79420">
          <cell r="B79420" t="str">
            <v>AL003366000</v>
          </cell>
        </row>
        <row r="79421">
          <cell r="B79421" t="str">
            <v>AL003366000</v>
          </cell>
        </row>
        <row r="79422">
          <cell r="B79422" t="str">
            <v>AL003366000</v>
          </cell>
        </row>
        <row r="79423">
          <cell r="B79423" t="str">
            <v>AL000524009</v>
          </cell>
        </row>
        <row r="79424">
          <cell r="B79424" t="str">
            <v>AL000524009</v>
          </cell>
        </row>
        <row r="79425">
          <cell r="B79425" t="str">
            <v>AL000524009</v>
          </cell>
        </row>
        <row r="79426">
          <cell r="B79426" t="str">
            <v>AL000524009</v>
          </cell>
        </row>
        <row r="79427">
          <cell r="B79427" t="str">
            <v>AL000524009</v>
          </cell>
        </row>
        <row r="79428">
          <cell r="B79428" t="str">
            <v>AL000524009</v>
          </cell>
        </row>
        <row r="79429">
          <cell r="B79429" t="str">
            <v>AL000524009</v>
          </cell>
        </row>
        <row r="79430">
          <cell r="B79430" t="str">
            <v>AL000524009</v>
          </cell>
        </row>
        <row r="79431">
          <cell r="B79431" t="str">
            <v>AL000524009</v>
          </cell>
        </row>
        <row r="79432">
          <cell r="B79432" t="str">
            <v>AL000524009</v>
          </cell>
        </row>
        <row r="79433">
          <cell r="B79433" t="str">
            <v>AL000524009</v>
          </cell>
        </row>
        <row r="79434">
          <cell r="B79434" t="str">
            <v>AL000524009</v>
          </cell>
        </row>
        <row r="79435">
          <cell r="B79435" t="str">
            <v>AL000524009</v>
          </cell>
        </row>
        <row r="79436">
          <cell r="B79436" t="str">
            <v>AL000524009</v>
          </cell>
        </row>
        <row r="79437">
          <cell r="B79437" t="str">
            <v>AL000524009</v>
          </cell>
        </row>
        <row r="79438">
          <cell r="B79438" t="str">
            <v>AL000524009</v>
          </cell>
        </row>
        <row r="79439">
          <cell r="B79439" t="str">
            <v>AL000524009</v>
          </cell>
        </row>
        <row r="79440">
          <cell r="B79440" t="str">
            <v>AL000524009</v>
          </cell>
        </row>
        <row r="79441">
          <cell r="B79441" t="str">
            <v>AL000524009</v>
          </cell>
        </row>
        <row r="79442">
          <cell r="B79442" t="str">
            <v>AL000524009</v>
          </cell>
        </row>
        <row r="79443">
          <cell r="B79443" t="str">
            <v>AL000524009</v>
          </cell>
        </row>
        <row r="79444">
          <cell r="B79444" t="str">
            <v>AL000524009</v>
          </cell>
        </row>
        <row r="79445">
          <cell r="B79445" t="str">
            <v>AL000524009</v>
          </cell>
        </row>
        <row r="79446">
          <cell r="B79446" t="str">
            <v>AL000524009</v>
          </cell>
        </row>
        <row r="79447">
          <cell r="B79447" t="str">
            <v>AL000524009</v>
          </cell>
        </row>
        <row r="79448">
          <cell r="B79448" t="str">
            <v>AL000524009</v>
          </cell>
        </row>
        <row r="79449">
          <cell r="B79449" t="str">
            <v>AL000524009</v>
          </cell>
        </row>
        <row r="79450">
          <cell r="B79450" t="str">
            <v>AL000524009</v>
          </cell>
        </row>
        <row r="79451">
          <cell r="B79451" t="str">
            <v>AL000524009</v>
          </cell>
        </row>
        <row r="79452">
          <cell r="B79452" t="str">
            <v>AL000524009</v>
          </cell>
        </row>
        <row r="79453">
          <cell r="B79453" t="str">
            <v>AL000524009</v>
          </cell>
        </row>
        <row r="79454">
          <cell r="B79454" t="str">
            <v>AL000524009</v>
          </cell>
        </row>
        <row r="79455">
          <cell r="B79455" t="str">
            <v>AL000524009</v>
          </cell>
        </row>
        <row r="79456">
          <cell r="B79456" t="str">
            <v>AL000524009</v>
          </cell>
        </row>
        <row r="79457">
          <cell r="B79457" t="str">
            <v>AL000524009</v>
          </cell>
        </row>
        <row r="79458">
          <cell r="B79458" t="str">
            <v>AL000524009</v>
          </cell>
        </row>
        <row r="79459">
          <cell r="B79459" t="str">
            <v>AL000524009</v>
          </cell>
        </row>
        <row r="79460">
          <cell r="B79460" t="str">
            <v>AL000524009</v>
          </cell>
        </row>
        <row r="79461">
          <cell r="B79461" t="str">
            <v>AL000524009</v>
          </cell>
        </row>
        <row r="79462">
          <cell r="B79462" t="str">
            <v>AL000524009</v>
          </cell>
        </row>
        <row r="79463">
          <cell r="B79463" t="str">
            <v>AL000524009</v>
          </cell>
        </row>
        <row r="79464">
          <cell r="B79464" t="str">
            <v>AL000524009</v>
          </cell>
        </row>
        <row r="79465">
          <cell r="B79465" t="str">
            <v>AL000524009</v>
          </cell>
        </row>
        <row r="79466">
          <cell r="B79466" t="str">
            <v>AL000524009</v>
          </cell>
        </row>
        <row r="79467">
          <cell r="B79467" t="str">
            <v>AL000524009</v>
          </cell>
        </row>
        <row r="79468">
          <cell r="B79468" t="str">
            <v>AL000524009</v>
          </cell>
        </row>
        <row r="79469">
          <cell r="B79469" t="str">
            <v>AL000524009</v>
          </cell>
        </row>
        <row r="79470">
          <cell r="B79470" t="str">
            <v>AL000524009</v>
          </cell>
        </row>
        <row r="79471">
          <cell r="B79471" t="str">
            <v>AL000524009</v>
          </cell>
        </row>
        <row r="79472">
          <cell r="B79472" t="str">
            <v>AL000524009</v>
          </cell>
        </row>
        <row r="79473">
          <cell r="B79473" t="str">
            <v>AL000524009</v>
          </cell>
        </row>
        <row r="79474">
          <cell r="B79474" t="str">
            <v>AL000524009</v>
          </cell>
        </row>
        <row r="79475">
          <cell r="B79475" t="str">
            <v>AL000524009</v>
          </cell>
        </row>
        <row r="79476">
          <cell r="B79476" t="str">
            <v>AL000524009</v>
          </cell>
        </row>
        <row r="79477">
          <cell r="B79477" t="str">
            <v>AL000524009</v>
          </cell>
        </row>
        <row r="79478">
          <cell r="B79478" t="str">
            <v>AL000524009</v>
          </cell>
        </row>
        <row r="79479">
          <cell r="B79479" t="str">
            <v>AL000524009</v>
          </cell>
        </row>
        <row r="79480">
          <cell r="B79480" t="str">
            <v>AL000524009</v>
          </cell>
        </row>
        <row r="79481">
          <cell r="B79481" t="str">
            <v>AL000524009</v>
          </cell>
        </row>
        <row r="79482">
          <cell r="B79482" t="str">
            <v>AL000524009</v>
          </cell>
        </row>
        <row r="79483">
          <cell r="B79483" t="str">
            <v>AL000524009</v>
          </cell>
        </row>
        <row r="79484">
          <cell r="B79484" t="str">
            <v>AL000524009</v>
          </cell>
        </row>
        <row r="79485">
          <cell r="B79485" t="str">
            <v>AL000524009</v>
          </cell>
        </row>
        <row r="79486">
          <cell r="B79486" t="str">
            <v>AL000524009</v>
          </cell>
        </row>
        <row r="79487">
          <cell r="B79487" t="str">
            <v>AL000524009</v>
          </cell>
        </row>
        <row r="79488">
          <cell r="B79488" t="str">
            <v>AL000524009</v>
          </cell>
        </row>
        <row r="79489">
          <cell r="B79489" t="str">
            <v>AJSRGKYVT02</v>
          </cell>
        </row>
        <row r="79490">
          <cell r="B79490" t="str">
            <v>AJSRGKYVT02</v>
          </cell>
        </row>
        <row r="79491">
          <cell r="B79491" t="str">
            <v>AJSRGKYVT02</v>
          </cell>
        </row>
        <row r="79492">
          <cell r="B79492" t="str">
            <v>AJSRGKYVT02</v>
          </cell>
        </row>
        <row r="79493">
          <cell r="B79493" t="str">
            <v>AJSRGKYVT02</v>
          </cell>
        </row>
        <row r="79494">
          <cell r="B79494" t="str">
            <v>AJSRGKYVT02</v>
          </cell>
        </row>
        <row r="79495">
          <cell r="B79495" t="str">
            <v>AJSRGKYVT02</v>
          </cell>
        </row>
        <row r="79496">
          <cell r="B79496" t="str">
            <v>AJSRGKYVT02</v>
          </cell>
        </row>
        <row r="79497">
          <cell r="B79497" t="str">
            <v>AJSRGKYVT02</v>
          </cell>
        </row>
        <row r="79498">
          <cell r="B79498" t="str">
            <v>AJSRGKYVT02</v>
          </cell>
        </row>
        <row r="79499">
          <cell r="B79499" t="str">
            <v>AJSRGKYVT02</v>
          </cell>
        </row>
        <row r="79500">
          <cell r="B79500" t="str">
            <v>AJSRGKYVT02</v>
          </cell>
        </row>
        <row r="79501">
          <cell r="B79501" t="str">
            <v>AJSRGKYVT02</v>
          </cell>
        </row>
        <row r="79502">
          <cell r="B79502" t="str">
            <v>AJ0N17S0T16</v>
          </cell>
        </row>
        <row r="79503">
          <cell r="B79503" t="str">
            <v>AJ0N17S0T16</v>
          </cell>
        </row>
        <row r="79504">
          <cell r="B79504" t="str">
            <v>AJ0N17S0T16</v>
          </cell>
        </row>
        <row r="79505">
          <cell r="B79505" t="str">
            <v>AJ0N17S0T16</v>
          </cell>
        </row>
        <row r="79506">
          <cell r="B79506" t="str">
            <v>AJ0N17S0T16</v>
          </cell>
        </row>
        <row r="79507">
          <cell r="B79507" t="str">
            <v>AJ0N17S0T16</v>
          </cell>
        </row>
        <row r="79508">
          <cell r="B79508" t="str">
            <v>AJ0N17S0T16</v>
          </cell>
        </row>
        <row r="79509">
          <cell r="B79509" t="str">
            <v>AJ0N17S0T16</v>
          </cell>
        </row>
        <row r="79510">
          <cell r="B79510" t="str">
            <v>AJ0N17S0T16</v>
          </cell>
        </row>
        <row r="79511">
          <cell r="B79511" t="str">
            <v>AJ0N17S0T16</v>
          </cell>
        </row>
        <row r="79512">
          <cell r="B79512" t="str">
            <v>AJ0N17S0T16</v>
          </cell>
        </row>
        <row r="79513">
          <cell r="B79513" t="str">
            <v>AJ0N17S0T16</v>
          </cell>
        </row>
        <row r="79514">
          <cell r="B79514" t="str">
            <v>AJ089870F02</v>
          </cell>
        </row>
        <row r="79515">
          <cell r="B79515" t="str">
            <v>AJ089870F02</v>
          </cell>
        </row>
        <row r="79516">
          <cell r="B79516" t="str">
            <v>AJ089870F02</v>
          </cell>
        </row>
        <row r="79517">
          <cell r="B79517" t="str">
            <v>AJ089870F02</v>
          </cell>
        </row>
        <row r="79518">
          <cell r="B79518" t="str">
            <v>AJ089870F02</v>
          </cell>
        </row>
        <row r="79519">
          <cell r="B79519" t="str">
            <v>AJ089870F02</v>
          </cell>
        </row>
        <row r="79520">
          <cell r="B79520" t="str">
            <v>AJ089870F02</v>
          </cell>
        </row>
        <row r="79521">
          <cell r="B79521" t="str">
            <v>AJ089870F02</v>
          </cell>
        </row>
        <row r="79522">
          <cell r="B79522" t="str">
            <v>AJ089870F02</v>
          </cell>
        </row>
        <row r="79523">
          <cell r="B79523" t="str">
            <v>AJ089870F02</v>
          </cell>
        </row>
        <row r="79524">
          <cell r="B79524" t="str">
            <v>AJ089870F02</v>
          </cell>
        </row>
        <row r="79525">
          <cell r="B79525" t="str">
            <v>AJ089870F02</v>
          </cell>
        </row>
        <row r="79526">
          <cell r="B79526" t="str">
            <v>AJ089870F02</v>
          </cell>
        </row>
        <row r="79527">
          <cell r="B79527" t="str">
            <v>AJ089870F02</v>
          </cell>
        </row>
        <row r="79528">
          <cell r="B79528" t="str">
            <v>AJ089870F02</v>
          </cell>
        </row>
        <row r="79529">
          <cell r="B79529" t="str">
            <v>AJ089870F02</v>
          </cell>
        </row>
        <row r="79530">
          <cell r="B79530" t="str">
            <v>AJ089870F02</v>
          </cell>
        </row>
        <row r="79531">
          <cell r="B79531" t="str">
            <v>AJ089870F02</v>
          </cell>
        </row>
        <row r="79532">
          <cell r="B79532" t="str">
            <v>AJ089870F02</v>
          </cell>
        </row>
        <row r="79533">
          <cell r="B79533" t="str">
            <v>AJ089870F02</v>
          </cell>
        </row>
        <row r="79534">
          <cell r="B79534" t="str">
            <v>AJ089870F02</v>
          </cell>
        </row>
        <row r="79535">
          <cell r="B79535" t="str">
            <v>AJ089870F02</v>
          </cell>
        </row>
        <row r="79536">
          <cell r="B79536" t="str">
            <v>AJ089870F02</v>
          </cell>
        </row>
        <row r="79537">
          <cell r="B79537" t="str">
            <v>AJ089870F02</v>
          </cell>
        </row>
        <row r="79538">
          <cell r="B79538" t="str">
            <v>AJ089870F02</v>
          </cell>
        </row>
        <row r="79539">
          <cell r="B79539" t="str">
            <v>AJ089870F02</v>
          </cell>
        </row>
        <row r="79540">
          <cell r="B79540" t="str">
            <v>AJ089870F02</v>
          </cell>
        </row>
        <row r="79541">
          <cell r="B79541" t="str">
            <v>AJ089870F02</v>
          </cell>
        </row>
        <row r="79542">
          <cell r="B79542" t="str">
            <v>AJ089870F02</v>
          </cell>
        </row>
        <row r="79543">
          <cell r="B79543" t="str">
            <v>AJ089870F02</v>
          </cell>
        </row>
        <row r="79544">
          <cell r="B79544" t="str">
            <v>AJ089870F02</v>
          </cell>
        </row>
        <row r="79545">
          <cell r="B79545" t="str">
            <v>AJ089870F02</v>
          </cell>
        </row>
        <row r="79546">
          <cell r="B79546" t="str">
            <v>AL000255000</v>
          </cell>
        </row>
        <row r="79547">
          <cell r="B79547" t="str">
            <v>AL000255000</v>
          </cell>
        </row>
        <row r="79548">
          <cell r="B79548" t="str">
            <v>AL000255000</v>
          </cell>
        </row>
        <row r="79549">
          <cell r="B79549" t="str">
            <v>AL000255000</v>
          </cell>
        </row>
        <row r="79550">
          <cell r="B79550" t="str">
            <v>AL000255000</v>
          </cell>
        </row>
        <row r="79551">
          <cell r="B79551" t="str">
            <v>AL000255000</v>
          </cell>
        </row>
        <row r="79552">
          <cell r="B79552" t="str">
            <v>AL000255000</v>
          </cell>
        </row>
        <row r="79553">
          <cell r="B79553" t="str">
            <v>AL000255000</v>
          </cell>
        </row>
        <row r="79554">
          <cell r="B79554" t="str">
            <v>AL000255000</v>
          </cell>
        </row>
        <row r="79555">
          <cell r="B79555" t="str">
            <v>AL000255000</v>
          </cell>
        </row>
        <row r="79556">
          <cell r="B79556" t="str">
            <v>AL000255000</v>
          </cell>
        </row>
        <row r="79557">
          <cell r="B79557" t="str">
            <v>AL000255000</v>
          </cell>
        </row>
        <row r="79558">
          <cell r="B79558" t="str">
            <v>AL000255000</v>
          </cell>
        </row>
        <row r="79559">
          <cell r="B79559" t="str">
            <v>AL000255000</v>
          </cell>
        </row>
        <row r="79560">
          <cell r="B79560" t="str">
            <v>AL000255000</v>
          </cell>
        </row>
        <row r="79561">
          <cell r="B79561" t="str">
            <v>AL000255000</v>
          </cell>
        </row>
        <row r="79562">
          <cell r="B79562" t="str">
            <v>AL000255000</v>
          </cell>
        </row>
        <row r="79563">
          <cell r="B79563" t="str">
            <v>AL000255000</v>
          </cell>
        </row>
        <row r="79564">
          <cell r="B79564" t="str">
            <v>AL000255000</v>
          </cell>
        </row>
        <row r="79565">
          <cell r="B79565" t="str">
            <v>AL000255000</v>
          </cell>
        </row>
        <row r="79566">
          <cell r="B79566" t="str">
            <v>AL000255000</v>
          </cell>
        </row>
        <row r="79567">
          <cell r="B79567" t="str">
            <v>AL000255000</v>
          </cell>
        </row>
        <row r="79568">
          <cell r="B79568" t="str">
            <v>AL000255000</v>
          </cell>
        </row>
        <row r="79569">
          <cell r="B79569" t="str">
            <v>AL000255000</v>
          </cell>
        </row>
        <row r="79570">
          <cell r="B79570" t="str">
            <v>AL000255000</v>
          </cell>
        </row>
        <row r="79571">
          <cell r="B79571" t="str">
            <v>AL000255000</v>
          </cell>
        </row>
        <row r="79572">
          <cell r="B79572" t="str">
            <v>AL000255000</v>
          </cell>
        </row>
        <row r="79573">
          <cell r="B79573" t="str">
            <v>AL000255000</v>
          </cell>
        </row>
        <row r="79574">
          <cell r="B79574" t="str">
            <v>AL000255000</v>
          </cell>
        </row>
        <row r="79575">
          <cell r="B79575" t="str">
            <v>AL000255000</v>
          </cell>
        </row>
        <row r="79576">
          <cell r="B79576" t="str">
            <v>AL000255000</v>
          </cell>
        </row>
        <row r="79577">
          <cell r="B79577" t="str">
            <v>AL000255000</v>
          </cell>
        </row>
        <row r="79578">
          <cell r="B79578" t="str">
            <v>AL000255000</v>
          </cell>
        </row>
        <row r="79579">
          <cell r="B79579" t="str">
            <v>AL000255000</v>
          </cell>
        </row>
        <row r="79580">
          <cell r="B79580" t="str">
            <v>AL000255000</v>
          </cell>
        </row>
        <row r="79581">
          <cell r="B79581" t="str">
            <v>AL000255000</v>
          </cell>
        </row>
        <row r="79582">
          <cell r="B79582" t="str">
            <v>AL000255000</v>
          </cell>
        </row>
        <row r="79583">
          <cell r="B79583" t="str">
            <v>AL000255000</v>
          </cell>
        </row>
        <row r="79584">
          <cell r="B79584" t="str">
            <v>AL000255000</v>
          </cell>
        </row>
        <row r="79585">
          <cell r="B79585" t="str">
            <v>AL000255000</v>
          </cell>
        </row>
        <row r="79586">
          <cell r="B79586" t="str">
            <v>AL000255000</v>
          </cell>
        </row>
        <row r="79587">
          <cell r="B79587" t="str">
            <v>AL000255000</v>
          </cell>
        </row>
        <row r="79588">
          <cell r="B79588" t="str">
            <v>AL000255000</v>
          </cell>
        </row>
        <row r="79589">
          <cell r="B79589" t="str">
            <v>AL000255000</v>
          </cell>
        </row>
        <row r="79590">
          <cell r="B79590" t="str">
            <v>AL000255000</v>
          </cell>
        </row>
        <row r="79591">
          <cell r="B79591" t="str">
            <v>AL000255000</v>
          </cell>
        </row>
        <row r="79592">
          <cell r="B79592" t="str">
            <v>AL000255000</v>
          </cell>
        </row>
        <row r="79593">
          <cell r="B79593" t="str">
            <v>AL000255000</v>
          </cell>
        </row>
        <row r="79594">
          <cell r="B79594" t="str">
            <v>AL000255000</v>
          </cell>
        </row>
        <row r="79595">
          <cell r="B79595" t="str">
            <v>AL000255000</v>
          </cell>
        </row>
        <row r="79596">
          <cell r="B79596" t="str">
            <v>AL000255000</v>
          </cell>
        </row>
        <row r="79597">
          <cell r="B79597" t="str">
            <v>AL000255000</v>
          </cell>
        </row>
        <row r="79598">
          <cell r="B79598" t="str">
            <v>AL000255000</v>
          </cell>
        </row>
        <row r="79599">
          <cell r="B79599" t="str">
            <v>AL000255000</v>
          </cell>
        </row>
        <row r="79600">
          <cell r="B79600" t="str">
            <v>AL000255000</v>
          </cell>
        </row>
        <row r="79601">
          <cell r="B79601" t="str">
            <v>AL000255000</v>
          </cell>
        </row>
        <row r="79602">
          <cell r="B79602" t="str">
            <v>AL000255000</v>
          </cell>
        </row>
        <row r="79603">
          <cell r="B79603" t="str">
            <v>AL000255000</v>
          </cell>
        </row>
        <row r="79604">
          <cell r="B79604" t="str">
            <v>AL000255000</v>
          </cell>
        </row>
        <row r="79605">
          <cell r="B79605" t="str">
            <v>AL000255000</v>
          </cell>
        </row>
        <row r="79606">
          <cell r="B79606" t="str">
            <v>AL000255000</v>
          </cell>
        </row>
        <row r="79607">
          <cell r="B79607" t="str">
            <v>AL000255000</v>
          </cell>
        </row>
        <row r="79608">
          <cell r="B79608" t="str">
            <v>AL000255000</v>
          </cell>
        </row>
        <row r="79609">
          <cell r="B79609" t="str">
            <v>AL000255000</v>
          </cell>
        </row>
        <row r="79610">
          <cell r="B79610" t="str">
            <v>AL000255000</v>
          </cell>
        </row>
        <row r="79611">
          <cell r="B79611" t="str">
            <v>AL000255000</v>
          </cell>
        </row>
        <row r="79612">
          <cell r="B79612" t="str">
            <v>AKE3DF-KN01</v>
          </cell>
        </row>
        <row r="79613">
          <cell r="B79613" t="str">
            <v>AKE3DF-KN01</v>
          </cell>
        </row>
        <row r="79614">
          <cell r="B79614" t="str">
            <v>AKE3DF-KN01</v>
          </cell>
        </row>
        <row r="79615">
          <cell r="B79615" t="str">
            <v>AKE3DF-KN01</v>
          </cell>
        </row>
        <row r="79616">
          <cell r="B79616" t="str">
            <v>AKE3DF-KN01</v>
          </cell>
        </row>
        <row r="79617">
          <cell r="B79617" t="str">
            <v>AKE3DF-KN01</v>
          </cell>
        </row>
        <row r="79618">
          <cell r="B79618" t="str">
            <v>AKE3DF-KN01</v>
          </cell>
        </row>
        <row r="79619">
          <cell r="B79619" t="str">
            <v>AKE3DF-KN01</v>
          </cell>
        </row>
        <row r="79620">
          <cell r="B79620" t="str">
            <v>AKE3DF-KN01</v>
          </cell>
        </row>
        <row r="79621">
          <cell r="B79621" t="str">
            <v>AKE3DF-KN01</v>
          </cell>
        </row>
        <row r="79622">
          <cell r="B79622" t="str">
            <v>AKE3DF-KN01</v>
          </cell>
        </row>
        <row r="79623">
          <cell r="B79623" t="str">
            <v>AKE3DF-KN01</v>
          </cell>
        </row>
        <row r="79624">
          <cell r="B79624" t="str">
            <v>AKE3DF-KN01</v>
          </cell>
        </row>
        <row r="79625">
          <cell r="B79625" t="str">
            <v>AKE3DF-KN01</v>
          </cell>
        </row>
        <row r="79626">
          <cell r="B79626" t="str">
            <v>AKE3DF-KN01</v>
          </cell>
        </row>
        <row r="79627">
          <cell r="B79627" t="str">
            <v>AKE3DF-KN01</v>
          </cell>
        </row>
        <row r="79628">
          <cell r="B79628" t="str">
            <v>AKE3DF-KN01</v>
          </cell>
        </row>
        <row r="79629">
          <cell r="B79629" t="str">
            <v>AKE3DF-KN01</v>
          </cell>
        </row>
        <row r="79630">
          <cell r="B79630" t="str">
            <v>AKE3DF-KN01</v>
          </cell>
        </row>
        <row r="79631">
          <cell r="B79631" t="str">
            <v>AKE3DF-KN01</v>
          </cell>
        </row>
        <row r="79632">
          <cell r="B79632" t="str">
            <v>AL005222000</v>
          </cell>
        </row>
        <row r="79633">
          <cell r="B79633" t="str">
            <v>AL005222000</v>
          </cell>
        </row>
        <row r="79634">
          <cell r="B79634" t="str">
            <v>AL005222000</v>
          </cell>
        </row>
        <row r="79635">
          <cell r="B79635" t="str">
            <v>AL005222000</v>
          </cell>
        </row>
        <row r="79636">
          <cell r="B79636" t="str">
            <v>AL005222000</v>
          </cell>
        </row>
        <row r="79637">
          <cell r="B79637" t="str">
            <v>AL005222000</v>
          </cell>
        </row>
        <row r="79638">
          <cell r="B79638" t="str">
            <v>AL005222000</v>
          </cell>
        </row>
        <row r="79639">
          <cell r="B79639" t="str">
            <v>AL005222000</v>
          </cell>
        </row>
        <row r="79640">
          <cell r="B79640" t="str">
            <v>AL005222000</v>
          </cell>
        </row>
        <row r="79641">
          <cell r="B79641" t="str">
            <v>AL005222000</v>
          </cell>
        </row>
        <row r="79642">
          <cell r="B79642" t="str">
            <v>AL005222000</v>
          </cell>
        </row>
        <row r="79643">
          <cell r="B79643" t="str">
            <v>AL005222000</v>
          </cell>
        </row>
        <row r="79644">
          <cell r="B79644" t="str">
            <v>AL005222000</v>
          </cell>
        </row>
        <row r="79645">
          <cell r="B79645" t="str">
            <v>AL005222000</v>
          </cell>
        </row>
        <row r="79646">
          <cell r="B79646" t="str">
            <v>AL005222000</v>
          </cell>
        </row>
        <row r="79647">
          <cell r="B79647" t="str">
            <v>AL005222000</v>
          </cell>
        </row>
        <row r="79648">
          <cell r="B79648" t="str">
            <v>AL005222000</v>
          </cell>
        </row>
        <row r="79649">
          <cell r="B79649" t="str">
            <v>AL005222000</v>
          </cell>
        </row>
        <row r="79650">
          <cell r="B79650" t="str">
            <v>AL005222000</v>
          </cell>
        </row>
        <row r="79651">
          <cell r="B79651" t="str">
            <v>AL005222000</v>
          </cell>
        </row>
        <row r="79652">
          <cell r="B79652" t="str">
            <v>AL005222000</v>
          </cell>
        </row>
        <row r="79653">
          <cell r="B79653" t="str">
            <v>AL005222000</v>
          </cell>
        </row>
        <row r="79654">
          <cell r="B79654" t="str">
            <v>AL005222000</v>
          </cell>
        </row>
        <row r="79655">
          <cell r="B79655" t="str">
            <v>AL005222000</v>
          </cell>
        </row>
        <row r="79656">
          <cell r="B79656" t="str">
            <v>AL005222000</v>
          </cell>
        </row>
        <row r="79657">
          <cell r="B79657" t="str">
            <v>AL005222000</v>
          </cell>
        </row>
        <row r="79658">
          <cell r="B79658" t="str">
            <v>AL005222000</v>
          </cell>
        </row>
        <row r="79659">
          <cell r="B79659" t="str">
            <v>AL005222000</v>
          </cell>
        </row>
        <row r="79660">
          <cell r="B79660" t="str">
            <v>AL005222000</v>
          </cell>
        </row>
        <row r="79661">
          <cell r="B79661" t="str">
            <v>AL005222000</v>
          </cell>
        </row>
        <row r="79662">
          <cell r="B79662" t="str">
            <v>AL005222000</v>
          </cell>
        </row>
        <row r="79663">
          <cell r="B79663" t="str">
            <v>AL005222000</v>
          </cell>
        </row>
        <row r="79664">
          <cell r="B79664" t="str">
            <v>AL005222000</v>
          </cell>
        </row>
        <row r="79665">
          <cell r="B79665" t="str">
            <v>AL005222000</v>
          </cell>
        </row>
        <row r="79666">
          <cell r="B79666" t="str">
            <v>AL005222000</v>
          </cell>
        </row>
        <row r="79667">
          <cell r="B79667" t="str">
            <v>AL005222000</v>
          </cell>
        </row>
        <row r="79668">
          <cell r="B79668" t="str">
            <v>AL005222000</v>
          </cell>
        </row>
        <row r="79669">
          <cell r="B79669" t="str">
            <v>AL005222000</v>
          </cell>
        </row>
        <row r="79670">
          <cell r="B79670" t="str">
            <v>AL005222000</v>
          </cell>
        </row>
        <row r="79671">
          <cell r="B79671" t="str">
            <v>AL005222000</v>
          </cell>
        </row>
        <row r="79672">
          <cell r="B79672" t="str">
            <v>AL005222000</v>
          </cell>
        </row>
        <row r="79673">
          <cell r="B79673" t="str">
            <v>AL005222000</v>
          </cell>
        </row>
        <row r="79674">
          <cell r="B79674" t="str">
            <v>AL005222000</v>
          </cell>
        </row>
        <row r="79675">
          <cell r="B79675" t="str">
            <v>AL005222000</v>
          </cell>
        </row>
        <row r="79676">
          <cell r="B79676" t="str">
            <v>AL005222000</v>
          </cell>
        </row>
        <row r="79677">
          <cell r="B79677" t="str">
            <v>AL005222000</v>
          </cell>
        </row>
        <row r="79678">
          <cell r="B79678" t="str">
            <v>AL005222000</v>
          </cell>
        </row>
        <row r="79679">
          <cell r="B79679" t="str">
            <v>AL005222000</v>
          </cell>
        </row>
        <row r="79680">
          <cell r="B79680" t="str">
            <v>AL005222000</v>
          </cell>
        </row>
        <row r="79681">
          <cell r="B79681" t="str">
            <v>AL005222000</v>
          </cell>
        </row>
        <row r="79682">
          <cell r="B79682" t="str">
            <v>AL005222000</v>
          </cell>
        </row>
        <row r="79683">
          <cell r="B79683" t="str">
            <v>AL005222000</v>
          </cell>
        </row>
        <row r="79684">
          <cell r="B79684" t="str">
            <v>AL005222000</v>
          </cell>
        </row>
        <row r="79685">
          <cell r="B79685" t="str">
            <v>AL005222000</v>
          </cell>
        </row>
        <row r="79686">
          <cell r="B79686" t="str">
            <v>AL005222000</v>
          </cell>
        </row>
        <row r="79687">
          <cell r="B79687" t="str">
            <v>AL005222000</v>
          </cell>
        </row>
        <row r="79688">
          <cell r="B79688" t="str">
            <v>AL005222000</v>
          </cell>
        </row>
        <row r="79689">
          <cell r="B79689" t="str">
            <v>AL005222000</v>
          </cell>
        </row>
        <row r="79690">
          <cell r="B79690" t="str">
            <v>AL005222000</v>
          </cell>
        </row>
        <row r="79691">
          <cell r="B79691" t="str">
            <v>AL005222000</v>
          </cell>
        </row>
        <row r="79692">
          <cell r="B79692" t="str">
            <v>AL005222000</v>
          </cell>
        </row>
        <row r="79693">
          <cell r="B79693" t="str">
            <v>AL005222000</v>
          </cell>
        </row>
        <row r="79694">
          <cell r="B79694" t="str">
            <v>AL005222000</v>
          </cell>
        </row>
        <row r="79695">
          <cell r="B79695" t="str">
            <v>AL005222000</v>
          </cell>
        </row>
        <row r="79696">
          <cell r="B79696" t="str">
            <v>AL005222000</v>
          </cell>
        </row>
        <row r="79697">
          <cell r="B79697" t="str">
            <v>AL005222000</v>
          </cell>
        </row>
        <row r="79698">
          <cell r="B79698" t="str">
            <v>AL025810000</v>
          </cell>
        </row>
        <row r="79699">
          <cell r="B79699" t="str">
            <v>AL025810000</v>
          </cell>
        </row>
        <row r="79700">
          <cell r="B79700" t="str">
            <v>AL025810000</v>
          </cell>
        </row>
        <row r="79701">
          <cell r="B79701" t="str">
            <v>AL025810000</v>
          </cell>
        </row>
        <row r="79702">
          <cell r="B79702" t="str">
            <v>AL025810000</v>
          </cell>
        </row>
        <row r="79703">
          <cell r="B79703" t="str">
            <v>AL025810000</v>
          </cell>
        </row>
        <row r="79704">
          <cell r="B79704" t="str">
            <v>AL025810000</v>
          </cell>
        </row>
        <row r="79705">
          <cell r="B79705" t="str">
            <v>AL025810000</v>
          </cell>
        </row>
        <row r="79706">
          <cell r="B79706" t="str">
            <v>AL025810000</v>
          </cell>
        </row>
        <row r="79707">
          <cell r="B79707" t="str">
            <v>AL025810000</v>
          </cell>
        </row>
        <row r="79708">
          <cell r="B79708" t="str">
            <v>AL025810000</v>
          </cell>
        </row>
        <row r="79709">
          <cell r="B79709" t="str">
            <v>AL025810000</v>
          </cell>
        </row>
        <row r="79710">
          <cell r="B79710" t="str">
            <v>AL025810000</v>
          </cell>
        </row>
        <row r="79711">
          <cell r="B79711" t="str">
            <v>AL025810000</v>
          </cell>
        </row>
        <row r="79712">
          <cell r="B79712" t="str">
            <v>AL025810000</v>
          </cell>
        </row>
        <row r="79713">
          <cell r="B79713" t="str">
            <v>AL025810000</v>
          </cell>
        </row>
        <row r="79714">
          <cell r="B79714" t="str">
            <v>AL025810000</v>
          </cell>
        </row>
        <row r="79715">
          <cell r="B79715" t="str">
            <v>AL025810000</v>
          </cell>
        </row>
        <row r="79716">
          <cell r="B79716" t="str">
            <v>AL025810000</v>
          </cell>
        </row>
        <row r="79717">
          <cell r="B79717" t="str">
            <v>AL025810000</v>
          </cell>
        </row>
        <row r="79718">
          <cell r="B79718" t="str">
            <v>AL025810000</v>
          </cell>
        </row>
        <row r="79719">
          <cell r="B79719" t="str">
            <v>AL025810000</v>
          </cell>
        </row>
        <row r="79720">
          <cell r="B79720" t="str">
            <v>AL025810000</v>
          </cell>
        </row>
        <row r="79721">
          <cell r="B79721" t="str">
            <v>AL025810000</v>
          </cell>
        </row>
        <row r="79722">
          <cell r="B79722" t="str">
            <v>AL025810000</v>
          </cell>
        </row>
        <row r="79723">
          <cell r="B79723" t="str">
            <v>AL025810000</v>
          </cell>
        </row>
        <row r="79724">
          <cell r="B79724" t="str">
            <v>AL025810000</v>
          </cell>
        </row>
        <row r="79725">
          <cell r="B79725" t="str">
            <v>AL025810000</v>
          </cell>
        </row>
        <row r="79726">
          <cell r="B79726" t="str">
            <v>AL025810000</v>
          </cell>
        </row>
        <row r="79727">
          <cell r="B79727" t="str">
            <v>AL025810000</v>
          </cell>
        </row>
        <row r="79728">
          <cell r="B79728" t="str">
            <v>AL025810000</v>
          </cell>
        </row>
        <row r="79729">
          <cell r="B79729" t="str">
            <v>AL025810000</v>
          </cell>
        </row>
        <row r="79730">
          <cell r="B79730" t="str">
            <v>AL025810000</v>
          </cell>
        </row>
        <row r="79731">
          <cell r="B79731" t="str">
            <v>AL025810000</v>
          </cell>
        </row>
        <row r="79732">
          <cell r="B79732" t="str">
            <v>AL025810000</v>
          </cell>
        </row>
        <row r="79733">
          <cell r="B79733" t="str">
            <v>AL025810000</v>
          </cell>
        </row>
        <row r="79734">
          <cell r="B79734" t="str">
            <v>AL025810000</v>
          </cell>
        </row>
        <row r="79735">
          <cell r="B79735" t="str">
            <v>AL025810000</v>
          </cell>
        </row>
        <row r="79736">
          <cell r="B79736" t="str">
            <v>AL025810000</v>
          </cell>
        </row>
        <row r="79737">
          <cell r="B79737" t="str">
            <v>AL025810000</v>
          </cell>
        </row>
        <row r="79738">
          <cell r="B79738" t="str">
            <v>AL025810000</v>
          </cell>
        </row>
        <row r="79739">
          <cell r="B79739" t="str">
            <v>AL024780001</v>
          </cell>
        </row>
        <row r="79740">
          <cell r="B79740" t="str">
            <v>AL024780001</v>
          </cell>
        </row>
        <row r="79741">
          <cell r="B79741" t="str">
            <v>AL024780001</v>
          </cell>
        </row>
        <row r="79742">
          <cell r="B79742" t="str">
            <v>AL024780001</v>
          </cell>
        </row>
        <row r="79743">
          <cell r="B79743" t="str">
            <v>AL024780001</v>
          </cell>
        </row>
        <row r="79744">
          <cell r="B79744" t="str">
            <v>AL024780001</v>
          </cell>
        </row>
        <row r="79745">
          <cell r="B79745" t="str">
            <v>AL024780001</v>
          </cell>
        </row>
        <row r="79746">
          <cell r="B79746" t="str">
            <v>AL024780001</v>
          </cell>
        </row>
        <row r="79747">
          <cell r="B79747" t="str">
            <v>AL024780001</v>
          </cell>
        </row>
        <row r="79748">
          <cell r="B79748" t="str">
            <v>AL024780001</v>
          </cell>
        </row>
        <row r="79749">
          <cell r="B79749" t="str">
            <v>AL024780001</v>
          </cell>
        </row>
        <row r="79750">
          <cell r="B79750" t="str">
            <v>AL024780001</v>
          </cell>
        </row>
        <row r="79751">
          <cell r="B79751" t="str">
            <v>AL024780001</v>
          </cell>
        </row>
        <row r="79752">
          <cell r="B79752" t="str">
            <v>AL024780001</v>
          </cell>
        </row>
        <row r="79753">
          <cell r="B79753" t="str">
            <v>AL024780001</v>
          </cell>
        </row>
        <row r="79754">
          <cell r="B79754" t="str">
            <v>AL024780001</v>
          </cell>
        </row>
        <row r="79755">
          <cell r="B79755" t="str">
            <v>AL024780001</v>
          </cell>
        </row>
        <row r="79756">
          <cell r="B79756" t="str">
            <v>AL024780001</v>
          </cell>
        </row>
        <row r="79757">
          <cell r="B79757" t="str">
            <v>AL024780001</v>
          </cell>
        </row>
        <row r="79758">
          <cell r="B79758" t="str">
            <v>AL024780001</v>
          </cell>
        </row>
        <row r="79759">
          <cell r="B79759" t="str">
            <v>AL024780001</v>
          </cell>
        </row>
        <row r="79760">
          <cell r="B79760" t="str">
            <v>AL024780001</v>
          </cell>
        </row>
        <row r="79761">
          <cell r="B79761" t="str">
            <v>AL024780001</v>
          </cell>
        </row>
        <row r="79762">
          <cell r="B79762" t="str">
            <v>AL024780001</v>
          </cell>
        </row>
        <row r="79763">
          <cell r="B79763" t="str">
            <v>AL024780001</v>
          </cell>
        </row>
        <row r="79764">
          <cell r="B79764" t="str">
            <v>AL024780001</v>
          </cell>
        </row>
        <row r="79765">
          <cell r="B79765" t="str">
            <v>AL024780001</v>
          </cell>
        </row>
        <row r="79766">
          <cell r="B79766" t="str">
            <v>AL024780001</v>
          </cell>
        </row>
        <row r="79767">
          <cell r="B79767" t="str">
            <v>AL024780001</v>
          </cell>
        </row>
        <row r="79768">
          <cell r="B79768" t="str">
            <v>AL024780001</v>
          </cell>
        </row>
        <row r="79769">
          <cell r="B79769" t="str">
            <v>AL024780001</v>
          </cell>
        </row>
        <row r="79770">
          <cell r="B79770" t="str">
            <v>AL024780001</v>
          </cell>
        </row>
        <row r="79771">
          <cell r="B79771" t="str">
            <v>AL024780001</v>
          </cell>
        </row>
        <row r="79772">
          <cell r="B79772" t="str">
            <v>AL024780001</v>
          </cell>
        </row>
        <row r="79773">
          <cell r="B79773" t="str">
            <v>AL024780001</v>
          </cell>
        </row>
        <row r="79774">
          <cell r="B79774" t="str">
            <v>AL024780001</v>
          </cell>
        </row>
        <row r="79775">
          <cell r="B79775" t="str">
            <v>AL024780001</v>
          </cell>
        </row>
        <row r="79776">
          <cell r="B79776" t="str">
            <v>AL024780001</v>
          </cell>
        </row>
        <row r="79777">
          <cell r="B79777" t="str">
            <v>AL024780001</v>
          </cell>
        </row>
        <row r="79778">
          <cell r="B79778" t="str">
            <v>AL024780001</v>
          </cell>
        </row>
        <row r="79779">
          <cell r="B79779" t="str">
            <v>AL024780001</v>
          </cell>
        </row>
        <row r="79780">
          <cell r="B79780" t="str">
            <v>AL024780001</v>
          </cell>
        </row>
        <row r="79781">
          <cell r="B79781" t="str">
            <v>AL024780001</v>
          </cell>
        </row>
        <row r="79782">
          <cell r="B79782" t="str">
            <v>AL024780001</v>
          </cell>
        </row>
        <row r="79783">
          <cell r="B79783" t="str">
            <v>AL024780001</v>
          </cell>
        </row>
        <row r="79784">
          <cell r="B79784" t="str">
            <v>AL024780001</v>
          </cell>
        </row>
        <row r="79785">
          <cell r="B79785" t="str">
            <v>AL024780001</v>
          </cell>
        </row>
        <row r="79786">
          <cell r="B79786" t="str">
            <v>AL024780001</v>
          </cell>
        </row>
        <row r="79787">
          <cell r="B79787" t="str">
            <v>AL024780001</v>
          </cell>
        </row>
        <row r="79788">
          <cell r="B79788" t="str">
            <v>AL024780001</v>
          </cell>
        </row>
        <row r="79789">
          <cell r="B79789" t="str">
            <v>AL024780001</v>
          </cell>
        </row>
        <row r="79790">
          <cell r="B79790" t="str">
            <v>AL024780001</v>
          </cell>
        </row>
        <row r="79791">
          <cell r="B79791" t="str">
            <v>AL024780001</v>
          </cell>
        </row>
        <row r="79792">
          <cell r="B79792" t="str">
            <v>AL024780001</v>
          </cell>
        </row>
        <row r="79793">
          <cell r="B79793" t="str">
            <v>AL024780001</v>
          </cell>
        </row>
        <row r="79794">
          <cell r="B79794" t="str">
            <v>AL024780001</v>
          </cell>
        </row>
        <row r="79795">
          <cell r="B79795" t="str">
            <v>AL024780001</v>
          </cell>
        </row>
        <row r="79796">
          <cell r="B79796" t="str">
            <v>AL024780001</v>
          </cell>
        </row>
        <row r="79797">
          <cell r="B79797" t="str">
            <v>AL024780001</v>
          </cell>
        </row>
        <row r="79798">
          <cell r="B79798" t="str">
            <v>AL024780001</v>
          </cell>
        </row>
        <row r="79799">
          <cell r="B79799" t="str">
            <v>AL024780001</v>
          </cell>
        </row>
        <row r="79800">
          <cell r="B79800" t="str">
            <v>AL024780001</v>
          </cell>
        </row>
        <row r="79801">
          <cell r="B79801" t="str">
            <v>AL024780001</v>
          </cell>
        </row>
        <row r="79802">
          <cell r="B79802" t="str">
            <v>AL024780001</v>
          </cell>
        </row>
        <row r="79803">
          <cell r="B79803" t="str">
            <v>AL024780001</v>
          </cell>
        </row>
        <row r="79804">
          <cell r="B79804" t="str">
            <v>AL024780001</v>
          </cell>
        </row>
        <row r="79805">
          <cell r="B79805" t="str">
            <v>AL009610001</v>
          </cell>
        </row>
        <row r="79806">
          <cell r="B79806" t="str">
            <v>AL009610001</v>
          </cell>
        </row>
        <row r="79807">
          <cell r="B79807" t="str">
            <v>AL009610001</v>
          </cell>
        </row>
        <row r="79808">
          <cell r="B79808" t="str">
            <v>AL009610001</v>
          </cell>
        </row>
        <row r="79809">
          <cell r="B79809" t="str">
            <v>AL009610001</v>
          </cell>
        </row>
        <row r="79810">
          <cell r="B79810" t="str">
            <v>AL009610001</v>
          </cell>
        </row>
        <row r="79811">
          <cell r="B79811" t="str">
            <v>AL009610001</v>
          </cell>
        </row>
        <row r="79812">
          <cell r="B79812" t="str">
            <v>AL009610001</v>
          </cell>
        </row>
        <row r="79813">
          <cell r="B79813" t="str">
            <v>AL009610001</v>
          </cell>
        </row>
        <row r="79814">
          <cell r="B79814" t="str">
            <v>AL009610001</v>
          </cell>
        </row>
        <row r="79815">
          <cell r="B79815" t="str">
            <v>AL009610001</v>
          </cell>
        </row>
        <row r="79816">
          <cell r="B79816" t="str">
            <v>AL009336000</v>
          </cell>
        </row>
        <row r="79817">
          <cell r="B79817" t="str">
            <v>AL009336000</v>
          </cell>
        </row>
        <row r="79818">
          <cell r="B79818" t="str">
            <v>AL009336000</v>
          </cell>
        </row>
        <row r="79819">
          <cell r="B79819" t="str">
            <v>AL009336000</v>
          </cell>
        </row>
        <row r="79820">
          <cell r="B79820" t="str">
            <v>AL009336000</v>
          </cell>
        </row>
        <row r="79821">
          <cell r="B79821" t="str">
            <v>AL009336000</v>
          </cell>
        </row>
        <row r="79822">
          <cell r="B79822" t="str">
            <v>AL009336000</v>
          </cell>
        </row>
        <row r="79823">
          <cell r="B79823" t="str">
            <v>AL009336000</v>
          </cell>
        </row>
        <row r="79824">
          <cell r="B79824" t="str">
            <v>AL009336000</v>
          </cell>
        </row>
        <row r="79825">
          <cell r="B79825" t="str">
            <v>AL009336000</v>
          </cell>
        </row>
        <row r="79826">
          <cell r="B79826" t="str">
            <v>AL009336000</v>
          </cell>
        </row>
        <row r="79827">
          <cell r="B79827" t="str">
            <v>AL009336000</v>
          </cell>
        </row>
        <row r="79828">
          <cell r="B79828" t="str">
            <v>AL009336000</v>
          </cell>
        </row>
        <row r="79829">
          <cell r="B79829" t="str">
            <v>AL009336000</v>
          </cell>
        </row>
        <row r="79830">
          <cell r="B79830" t="str">
            <v>AL009336000</v>
          </cell>
        </row>
        <row r="79831">
          <cell r="B79831" t="str">
            <v>AL009336000</v>
          </cell>
        </row>
        <row r="79832">
          <cell r="B79832" t="str">
            <v>AL009336000</v>
          </cell>
        </row>
        <row r="79833">
          <cell r="B79833" t="str">
            <v>AL009336000</v>
          </cell>
        </row>
        <row r="79834">
          <cell r="B79834" t="str">
            <v>AL009336000</v>
          </cell>
        </row>
        <row r="79835">
          <cell r="B79835" t="str">
            <v>AL009336000</v>
          </cell>
        </row>
        <row r="79836">
          <cell r="B79836" t="str">
            <v>AL009336000</v>
          </cell>
        </row>
        <row r="79837">
          <cell r="B79837" t="str">
            <v>AL009336000</v>
          </cell>
        </row>
        <row r="79838">
          <cell r="B79838" t="str">
            <v>AL009336000</v>
          </cell>
        </row>
        <row r="79839">
          <cell r="B79839" t="str">
            <v>AL009336000</v>
          </cell>
        </row>
        <row r="79840">
          <cell r="B79840" t="str">
            <v>AL008813004</v>
          </cell>
        </row>
        <row r="79841">
          <cell r="B79841" t="str">
            <v>AL008813004</v>
          </cell>
        </row>
        <row r="79842">
          <cell r="B79842" t="str">
            <v>AL008813004</v>
          </cell>
        </row>
        <row r="79843">
          <cell r="B79843" t="str">
            <v>AL008813004</v>
          </cell>
        </row>
        <row r="79844">
          <cell r="B79844" t="str">
            <v>AL008813004</v>
          </cell>
        </row>
        <row r="79845">
          <cell r="B79845" t="str">
            <v>AL008813004</v>
          </cell>
        </row>
        <row r="79846">
          <cell r="B79846" t="str">
            <v>AL008813004</v>
          </cell>
        </row>
        <row r="79847">
          <cell r="B79847" t="str">
            <v>AL008813004</v>
          </cell>
        </row>
        <row r="79848">
          <cell r="B79848" t="str">
            <v>AL008813004</v>
          </cell>
        </row>
        <row r="79849">
          <cell r="B79849" t="str">
            <v>AL008813004</v>
          </cell>
        </row>
        <row r="79850">
          <cell r="B79850" t="str">
            <v>AL008813004</v>
          </cell>
        </row>
        <row r="79851">
          <cell r="B79851" t="str">
            <v>AL008813004</v>
          </cell>
        </row>
        <row r="79852">
          <cell r="B79852" t="str">
            <v>AL008813004</v>
          </cell>
        </row>
        <row r="79853">
          <cell r="B79853" t="str">
            <v>AL008813004</v>
          </cell>
        </row>
        <row r="79854">
          <cell r="B79854" t="str">
            <v>AL008813004</v>
          </cell>
        </row>
        <row r="79855">
          <cell r="B79855" t="str">
            <v>AL008813004</v>
          </cell>
        </row>
        <row r="79856">
          <cell r="B79856" t="str">
            <v>AL008813004</v>
          </cell>
        </row>
        <row r="79857">
          <cell r="B79857" t="str">
            <v>AL008813004</v>
          </cell>
        </row>
        <row r="79858">
          <cell r="B79858" t="str">
            <v>AL008813004</v>
          </cell>
        </row>
        <row r="79859">
          <cell r="B79859" t="str">
            <v>AL008813004</v>
          </cell>
        </row>
        <row r="79860">
          <cell r="B79860" t="str">
            <v>AL008813004</v>
          </cell>
        </row>
        <row r="79861">
          <cell r="B79861" t="str">
            <v>AL008813004</v>
          </cell>
        </row>
        <row r="79862">
          <cell r="B79862" t="str">
            <v>AL008813004</v>
          </cell>
        </row>
        <row r="79863">
          <cell r="B79863" t="str">
            <v>AL008813004</v>
          </cell>
        </row>
        <row r="79864">
          <cell r="B79864" t="str">
            <v>AL055544000</v>
          </cell>
        </row>
        <row r="79865">
          <cell r="B79865" t="str">
            <v>AL055544000</v>
          </cell>
        </row>
        <row r="79866">
          <cell r="B79866" t="str">
            <v>AL055544000</v>
          </cell>
        </row>
        <row r="79867">
          <cell r="B79867" t="str">
            <v>AL055544000</v>
          </cell>
        </row>
        <row r="79868">
          <cell r="B79868" t="str">
            <v>AL055544000</v>
          </cell>
        </row>
        <row r="79869">
          <cell r="B79869" t="str">
            <v>AL055544000</v>
          </cell>
        </row>
        <row r="79870">
          <cell r="B79870" t="str">
            <v>AL055544000</v>
          </cell>
        </row>
        <row r="79871">
          <cell r="B79871" t="str">
            <v>AL055544000</v>
          </cell>
        </row>
        <row r="79872">
          <cell r="B79872" t="str">
            <v>AL055544000</v>
          </cell>
        </row>
        <row r="79873">
          <cell r="B79873" t="str">
            <v>AL055544000</v>
          </cell>
        </row>
        <row r="79874">
          <cell r="B79874" t="str">
            <v>AL055544000</v>
          </cell>
        </row>
        <row r="79875">
          <cell r="B79875" t="str">
            <v>AL055544000</v>
          </cell>
        </row>
        <row r="79876">
          <cell r="B79876" t="str">
            <v>AL055544000</v>
          </cell>
        </row>
        <row r="79877">
          <cell r="B79877" t="str">
            <v>BA001440013</v>
          </cell>
        </row>
        <row r="79878">
          <cell r="B79878" t="str">
            <v>BA001440013</v>
          </cell>
        </row>
        <row r="79879">
          <cell r="B79879" t="str">
            <v>BA001440013</v>
          </cell>
        </row>
        <row r="79880">
          <cell r="B79880" t="str">
            <v>BA001440013</v>
          </cell>
        </row>
        <row r="79881">
          <cell r="B79881" t="str">
            <v>BA001440013</v>
          </cell>
        </row>
        <row r="79882">
          <cell r="B79882" t="str">
            <v>BA001440013</v>
          </cell>
        </row>
        <row r="79883">
          <cell r="B79883" t="str">
            <v>BA001440013</v>
          </cell>
        </row>
        <row r="79884">
          <cell r="B79884" t="str">
            <v>BA001440013</v>
          </cell>
        </row>
        <row r="79885">
          <cell r="B79885" t="str">
            <v>BA001440013</v>
          </cell>
        </row>
        <row r="79886">
          <cell r="B79886" t="str">
            <v>BA001440013</v>
          </cell>
        </row>
        <row r="79887">
          <cell r="B79887" t="str">
            <v>BA001440013</v>
          </cell>
        </row>
        <row r="79888">
          <cell r="B79888" t="str">
            <v>BA001440013</v>
          </cell>
        </row>
        <row r="79889">
          <cell r="B79889" t="str">
            <v>BA001440013</v>
          </cell>
        </row>
        <row r="79890">
          <cell r="B79890" t="str">
            <v>BA001440013</v>
          </cell>
        </row>
        <row r="79891">
          <cell r="B79891" t="str">
            <v>BA001440013</v>
          </cell>
        </row>
        <row r="79892">
          <cell r="B79892" t="str">
            <v>BA001440013</v>
          </cell>
        </row>
        <row r="79893">
          <cell r="B79893" t="str">
            <v>BA001440013</v>
          </cell>
        </row>
        <row r="79894">
          <cell r="B79894" t="str">
            <v>BA001440013</v>
          </cell>
        </row>
        <row r="79895">
          <cell r="B79895" t="str">
            <v>BA001440013</v>
          </cell>
        </row>
        <row r="79896">
          <cell r="B79896" t="str">
            <v>BA001440013</v>
          </cell>
        </row>
        <row r="79897">
          <cell r="B79897" t="str">
            <v>BA001440013</v>
          </cell>
        </row>
        <row r="79898">
          <cell r="B79898" t="str">
            <v>BA001440013</v>
          </cell>
        </row>
        <row r="79899">
          <cell r="B79899" t="str">
            <v>BA001440013</v>
          </cell>
        </row>
        <row r="79900">
          <cell r="B79900" t="str">
            <v>BA001440013</v>
          </cell>
        </row>
        <row r="79901">
          <cell r="B79901" t="str">
            <v>BA001440013</v>
          </cell>
        </row>
        <row r="79902">
          <cell r="B79902" t="str">
            <v>BA001440013</v>
          </cell>
        </row>
        <row r="79903">
          <cell r="B79903" t="str">
            <v>BA001440013</v>
          </cell>
        </row>
        <row r="79904">
          <cell r="B79904" t="str">
            <v>BA001440013</v>
          </cell>
        </row>
        <row r="79905">
          <cell r="B79905" t="str">
            <v>BA001440013</v>
          </cell>
        </row>
        <row r="79906">
          <cell r="B79906" t="str">
            <v>BA001440013</v>
          </cell>
        </row>
        <row r="79907">
          <cell r="B79907" t="str">
            <v>BA001440013</v>
          </cell>
        </row>
        <row r="79908">
          <cell r="B79908" t="str">
            <v>BA001440013</v>
          </cell>
        </row>
        <row r="79909">
          <cell r="B79909" t="str">
            <v>BA001440013</v>
          </cell>
        </row>
        <row r="79910">
          <cell r="B79910" t="str">
            <v>BA001440013</v>
          </cell>
        </row>
        <row r="79911">
          <cell r="B79911" t="str">
            <v>BA001440013</v>
          </cell>
        </row>
        <row r="79912">
          <cell r="B79912" t="str">
            <v>BA001440013</v>
          </cell>
        </row>
        <row r="79913">
          <cell r="B79913" t="str">
            <v>BA001440013</v>
          </cell>
        </row>
        <row r="79914">
          <cell r="B79914" t="str">
            <v>BA001440013</v>
          </cell>
        </row>
        <row r="79915">
          <cell r="B79915" t="str">
            <v>BA001440013</v>
          </cell>
        </row>
        <row r="79916">
          <cell r="B79916" t="str">
            <v>BA001440013</v>
          </cell>
        </row>
        <row r="79917">
          <cell r="B79917" t="str">
            <v>BA001440013</v>
          </cell>
        </row>
        <row r="79918">
          <cell r="B79918" t="str">
            <v>BA001440013</v>
          </cell>
        </row>
        <row r="79919">
          <cell r="B79919" t="str">
            <v>BA001440013</v>
          </cell>
        </row>
        <row r="79920">
          <cell r="B79920" t="str">
            <v>BA001440013</v>
          </cell>
        </row>
        <row r="79921">
          <cell r="B79921" t="str">
            <v>BA001440013</v>
          </cell>
        </row>
        <row r="79922">
          <cell r="B79922" t="str">
            <v>BA001440013</v>
          </cell>
        </row>
        <row r="79923">
          <cell r="B79923" t="str">
            <v>BA001440013</v>
          </cell>
        </row>
        <row r="79924">
          <cell r="B79924" t="str">
            <v>BA001440013</v>
          </cell>
        </row>
        <row r="79925">
          <cell r="B79925" t="str">
            <v>BA001440013</v>
          </cell>
        </row>
        <row r="79926">
          <cell r="B79926" t="str">
            <v>BA001440013</v>
          </cell>
        </row>
        <row r="79927">
          <cell r="B79927" t="str">
            <v>BA001440013</v>
          </cell>
        </row>
        <row r="79928">
          <cell r="B79928" t="str">
            <v>BA001440013</v>
          </cell>
        </row>
        <row r="79929">
          <cell r="B79929" t="str">
            <v>BA001440013</v>
          </cell>
        </row>
        <row r="79930">
          <cell r="B79930" t="str">
            <v>BA001440013</v>
          </cell>
        </row>
        <row r="79931">
          <cell r="B79931" t="str">
            <v>BA001440013</v>
          </cell>
        </row>
        <row r="79932">
          <cell r="B79932" t="str">
            <v>BA001440013</v>
          </cell>
        </row>
        <row r="79933">
          <cell r="B79933" t="str">
            <v>BA001440013</v>
          </cell>
        </row>
        <row r="79934">
          <cell r="B79934" t="str">
            <v>BA001440013</v>
          </cell>
        </row>
        <row r="79935">
          <cell r="B79935" t="str">
            <v>BA001440013</v>
          </cell>
        </row>
        <row r="79936">
          <cell r="B79936" t="str">
            <v>BA001440013</v>
          </cell>
        </row>
        <row r="79937">
          <cell r="B79937" t="str">
            <v>BA001440013</v>
          </cell>
        </row>
        <row r="79938">
          <cell r="B79938" t="str">
            <v>BA001440013</v>
          </cell>
        </row>
        <row r="79939">
          <cell r="B79939" t="str">
            <v>BA001440013</v>
          </cell>
        </row>
        <row r="79940">
          <cell r="B79940" t="str">
            <v>BA001440013</v>
          </cell>
        </row>
        <row r="79941">
          <cell r="B79941" t="str">
            <v>BA001440013</v>
          </cell>
        </row>
        <row r="79942">
          <cell r="B79942" t="str">
            <v>BA001440013</v>
          </cell>
        </row>
        <row r="79943">
          <cell r="B79943" t="str">
            <v>BA001440013</v>
          </cell>
        </row>
        <row r="79944">
          <cell r="B79944" t="str">
            <v>BA001440013</v>
          </cell>
        </row>
        <row r="79945">
          <cell r="B79945" t="str">
            <v>BA001440013</v>
          </cell>
        </row>
        <row r="79946">
          <cell r="B79946" t="str">
            <v>BA001440013</v>
          </cell>
        </row>
        <row r="79947">
          <cell r="B79947" t="str">
            <v>BA001440013</v>
          </cell>
        </row>
        <row r="79948">
          <cell r="B79948" t="str">
            <v>BA001440013</v>
          </cell>
        </row>
        <row r="79949">
          <cell r="B79949" t="str">
            <v>BA001440013</v>
          </cell>
        </row>
        <row r="79950">
          <cell r="B79950" t="str">
            <v>BA001440013</v>
          </cell>
        </row>
        <row r="79951">
          <cell r="B79951" t="str">
            <v>BA001440013</v>
          </cell>
        </row>
        <row r="79952">
          <cell r="B79952" t="str">
            <v>BA001440013</v>
          </cell>
        </row>
        <row r="79953">
          <cell r="B79953" t="str">
            <v>BA001440013</v>
          </cell>
        </row>
        <row r="79954">
          <cell r="B79954" t="str">
            <v>BA001440013</v>
          </cell>
        </row>
        <row r="79955">
          <cell r="B79955" t="str">
            <v>BA001440013</v>
          </cell>
        </row>
        <row r="79956">
          <cell r="B79956" t="str">
            <v>BA001440013</v>
          </cell>
        </row>
        <row r="79957">
          <cell r="B79957" t="str">
            <v>BA001440013</v>
          </cell>
        </row>
        <row r="79958">
          <cell r="B79958" t="str">
            <v>BA001440013</v>
          </cell>
        </row>
        <row r="79959">
          <cell r="B79959" t="str">
            <v>BA001440013</v>
          </cell>
        </row>
        <row r="79960">
          <cell r="B79960" t="str">
            <v>BA001440013</v>
          </cell>
        </row>
        <row r="79961">
          <cell r="B79961" t="str">
            <v>BA001440013</v>
          </cell>
        </row>
        <row r="79962">
          <cell r="B79962" t="str">
            <v>BA001440013</v>
          </cell>
        </row>
        <row r="79963">
          <cell r="B79963" t="str">
            <v>BA001440013</v>
          </cell>
        </row>
        <row r="79964">
          <cell r="B79964" t="str">
            <v>BA001440013</v>
          </cell>
        </row>
        <row r="79965">
          <cell r="B79965" t="str">
            <v>BA001440013</v>
          </cell>
        </row>
        <row r="79966">
          <cell r="B79966" t="str">
            <v>BA001440013</v>
          </cell>
        </row>
        <row r="79967">
          <cell r="B79967" t="str">
            <v>BA001440013</v>
          </cell>
        </row>
        <row r="79968">
          <cell r="B79968" t="str">
            <v>BA001440013</v>
          </cell>
        </row>
        <row r="79969">
          <cell r="B79969" t="str">
            <v>BA001440013</v>
          </cell>
        </row>
        <row r="79970">
          <cell r="B79970" t="str">
            <v>BA001440013</v>
          </cell>
        </row>
        <row r="79971">
          <cell r="B79971" t="str">
            <v>BA001440013</v>
          </cell>
        </row>
        <row r="79972">
          <cell r="B79972" t="str">
            <v>BA001440013</v>
          </cell>
        </row>
        <row r="79973">
          <cell r="B79973" t="str">
            <v>BA001440013</v>
          </cell>
        </row>
        <row r="79974">
          <cell r="B79974" t="str">
            <v>BA001440013</v>
          </cell>
        </row>
        <row r="79975">
          <cell r="B79975" t="str">
            <v>BA001440013</v>
          </cell>
        </row>
        <row r="79976">
          <cell r="B79976" t="str">
            <v>BA001440013</v>
          </cell>
        </row>
        <row r="79977">
          <cell r="B79977" t="str">
            <v>BA001440013</v>
          </cell>
        </row>
        <row r="79978">
          <cell r="B79978" t="str">
            <v>BA001440013</v>
          </cell>
        </row>
        <row r="79979">
          <cell r="B79979" t="str">
            <v>BA001440013</v>
          </cell>
        </row>
        <row r="79980">
          <cell r="B79980" t="str">
            <v>BA001440013</v>
          </cell>
        </row>
        <row r="79981">
          <cell r="B79981" t="str">
            <v>BA001440013</v>
          </cell>
        </row>
        <row r="79982">
          <cell r="B79982" t="str">
            <v>BA001440013</v>
          </cell>
        </row>
        <row r="79983">
          <cell r="B79983" t="str">
            <v>BA001440013</v>
          </cell>
        </row>
        <row r="79984">
          <cell r="B79984" t="str">
            <v>BA001440013</v>
          </cell>
        </row>
        <row r="79985">
          <cell r="B79985" t="str">
            <v>BA001440013</v>
          </cell>
        </row>
        <row r="79986">
          <cell r="B79986" t="str">
            <v>BA001440013</v>
          </cell>
        </row>
        <row r="79987">
          <cell r="B79987" t="str">
            <v>BA001440013</v>
          </cell>
        </row>
        <row r="79988">
          <cell r="B79988" t="str">
            <v>BA001440013</v>
          </cell>
        </row>
        <row r="79989">
          <cell r="B79989" t="str">
            <v>BA001440013</v>
          </cell>
        </row>
        <row r="79990">
          <cell r="B79990" t="str">
            <v>BA001440013</v>
          </cell>
        </row>
        <row r="79991">
          <cell r="B79991" t="str">
            <v>BA001440013</v>
          </cell>
        </row>
        <row r="79992">
          <cell r="B79992" t="str">
            <v>BA001440013</v>
          </cell>
        </row>
        <row r="79993">
          <cell r="B79993" t="str">
            <v>BA001440013</v>
          </cell>
        </row>
        <row r="79994">
          <cell r="B79994" t="str">
            <v>BA001440013</v>
          </cell>
        </row>
        <row r="79995">
          <cell r="B79995" t="str">
            <v>BA001440013</v>
          </cell>
        </row>
        <row r="79996">
          <cell r="B79996" t="str">
            <v>BA001440013</v>
          </cell>
        </row>
        <row r="79997">
          <cell r="B79997" t="str">
            <v>BA001440013</v>
          </cell>
        </row>
        <row r="79998">
          <cell r="B79998" t="str">
            <v>BA001440013</v>
          </cell>
        </row>
        <row r="79999">
          <cell r="B79999" t="str">
            <v>BA001440013</v>
          </cell>
        </row>
        <row r="80000">
          <cell r="B80000" t="str">
            <v>BA001440013</v>
          </cell>
        </row>
        <row r="80001">
          <cell r="B80001" t="str">
            <v>BA001440013</v>
          </cell>
        </row>
        <row r="80002">
          <cell r="B80002" t="str">
            <v>BA001440013</v>
          </cell>
        </row>
        <row r="80003">
          <cell r="B80003" t="str">
            <v>BA001440013</v>
          </cell>
        </row>
        <row r="80004">
          <cell r="B80004" t="str">
            <v>BA001440013</v>
          </cell>
        </row>
        <row r="80005">
          <cell r="B80005" t="str">
            <v>BA001440013</v>
          </cell>
        </row>
        <row r="80006">
          <cell r="B80006" t="str">
            <v>BA001440013</v>
          </cell>
        </row>
        <row r="80007">
          <cell r="B80007" t="str">
            <v>BA001440013</v>
          </cell>
        </row>
        <row r="80008">
          <cell r="B80008" t="str">
            <v>BA001440013</v>
          </cell>
        </row>
        <row r="80009">
          <cell r="B80009" t="str">
            <v>ALLVC601000</v>
          </cell>
        </row>
        <row r="80010">
          <cell r="B80010" t="str">
            <v>ALLVC601000</v>
          </cell>
        </row>
        <row r="80011">
          <cell r="B80011" t="str">
            <v>ALLVC601000</v>
          </cell>
        </row>
        <row r="80012">
          <cell r="B80012" t="str">
            <v>ALLVC601000</v>
          </cell>
        </row>
        <row r="80013">
          <cell r="B80013" t="str">
            <v>ALLVC601000</v>
          </cell>
        </row>
        <row r="80014">
          <cell r="B80014" t="str">
            <v>ALLVC601000</v>
          </cell>
        </row>
        <row r="80015">
          <cell r="B80015" t="str">
            <v>ALLVC601000</v>
          </cell>
        </row>
        <row r="80016">
          <cell r="B80016" t="str">
            <v>ALLVC601000</v>
          </cell>
        </row>
        <row r="80017">
          <cell r="B80017" t="str">
            <v>ALLVC601000</v>
          </cell>
        </row>
        <row r="80018">
          <cell r="B80018" t="str">
            <v>ALLVC601000</v>
          </cell>
        </row>
        <row r="80019">
          <cell r="B80019" t="str">
            <v>ALLVC601000</v>
          </cell>
        </row>
        <row r="80020">
          <cell r="B80020" t="str">
            <v>ALLVC601000</v>
          </cell>
        </row>
        <row r="80021">
          <cell r="B80021" t="str">
            <v>ALLVC601000</v>
          </cell>
        </row>
        <row r="80022">
          <cell r="B80022" t="str">
            <v>ALLVC601000</v>
          </cell>
        </row>
        <row r="80023">
          <cell r="B80023" t="str">
            <v>ALLVC601000</v>
          </cell>
        </row>
        <row r="80024">
          <cell r="B80024" t="str">
            <v>ALLVC601000</v>
          </cell>
        </row>
        <row r="80025">
          <cell r="B80025" t="str">
            <v>ALLVC601000</v>
          </cell>
        </row>
        <row r="80026">
          <cell r="B80026" t="str">
            <v>ALLVC601000</v>
          </cell>
        </row>
        <row r="80027">
          <cell r="B80027" t="str">
            <v>ALLVC601000</v>
          </cell>
        </row>
        <row r="80028">
          <cell r="B80028" t="str">
            <v>ALLVC601000</v>
          </cell>
        </row>
        <row r="80029">
          <cell r="B80029" t="str">
            <v>ALLVC601000</v>
          </cell>
        </row>
        <row r="80030">
          <cell r="B80030" t="str">
            <v>ALLVC601000</v>
          </cell>
        </row>
        <row r="80031">
          <cell r="B80031" t="str">
            <v>ALLVC601000</v>
          </cell>
        </row>
        <row r="80032">
          <cell r="B80032" t="str">
            <v>ALLVC601000</v>
          </cell>
        </row>
        <row r="80033">
          <cell r="B80033" t="str">
            <v>ALLVC601000</v>
          </cell>
        </row>
        <row r="80034">
          <cell r="B80034" t="str">
            <v>ALLVC601000</v>
          </cell>
        </row>
        <row r="80035">
          <cell r="B80035" t="str">
            <v>ALLVC601000</v>
          </cell>
        </row>
        <row r="80036">
          <cell r="B80036" t="str">
            <v>ALLVC601000</v>
          </cell>
        </row>
        <row r="80037">
          <cell r="B80037" t="str">
            <v>ALLVC601000</v>
          </cell>
        </row>
        <row r="80038">
          <cell r="B80038" t="str">
            <v>ALLVC601000</v>
          </cell>
        </row>
        <row r="80039">
          <cell r="B80039" t="str">
            <v>ALLVC601000</v>
          </cell>
        </row>
        <row r="80040">
          <cell r="B80040" t="str">
            <v>ALLVC601000</v>
          </cell>
        </row>
        <row r="80041">
          <cell r="B80041" t="str">
            <v>ALLVC601000</v>
          </cell>
        </row>
        <row r="80042">
          <cell r="B80042" t="str">
            <v>ALLVC601000</v>
          </cell>
        </row>
        <row r="80043">
          <cell r="B80043" t="str">
            <v>ALLVC601000</v>
          </cell>
        </row>
        <row r="80044">
          <cell r="B80044" t="str">
            <v>ALLVC601000</v>
          </cell>
        </row>
        <row r="80045">
          <cell r="B80045" t="str">
            <v>ALLVC601000</v>
          </cell>
        </row>
        <row r="80046">
          <cell r="B80046" t="str">
            <v>ALLVC601000</v>
          </cell>
        </row>
        <row r="80047">
          <cell r="B80047" t="str">
            <v>ALLVC601000</v>
          </cell>
        </row>
        <row r="80048">
          <cell r="B80048" t="str">
            <v>ALLVC601000</v>
          </cell>
        </row>
        <row r="80049">
          <cell r="B80049" t="str">
            <v>ALLVC601000</v>
          </cell>
        </row>
        <row r="80050">
          <cell r="B80050" t="str">
            <v>ALLVC601000</v>
          </cell>
        </row>
        <row r="80051">
          <cell r="B80051" t="str">
            <v>ALLVC601000</v>
          </cell>
        </row>
        <row r="80052">
          <cell r="B80052" t="str">
            <v>ALLVC601000</v>
          </cell>
        </row>
        <row r="80053">
          <cell r="B80053" t="str">
            <v>ALLVC601000</v>
          </cell>
        </row>
        <row r="80054">
          <cell r="B80054" t="str">
            <v>ALLVC601000</v>
          </cell>
        </row>
        <row r="80055">
          <cell r="B80055" t="str">
            <v>ALLVC601000</v>
          </cell>
        </row>
        <row r="80056">
          <cell r="B80056" t="str">
            <v>ALLVC601000</v>
          </cell>
        </row>
        <row r="80057">
          <cell r="B80057" t="str">
            <v>ALLVC601000</v>
          </cell>
        </row>
        <row r="80058">
          <cell r="B80058" t="str">
            <v>ALLVC601000</v>
          </cell>
        </row>
        <row r="80059">
          <cell r="B80059" t="str">
            <v>ALLVC601000</v>
          </cell>
        </row>
        <row r="80060">
          <cell r="B80060" t="str">
            <v>ALLVC601000</v>
          </cell>
        </row>
        <row r="80061">
          <cell r="B80061" t="str">
            <v>ALLVC601000</v>
          </cell>
        </row>
        <row r="80062">
          <cell r="B80062" t="str">
            <v>ALLVC601000</v>
          </cell>
        </row>
        <row r="80063">
          <cell r="B80063" t="str">
            <v>ALLVC601000</v>
          </cell>
        </row>
        <row r="80064">
          <cell r="B80064" t="str">
            <v>ALLVC601000</v>
          </cell>
        </row>
        <row r="80065">
          <cell r="B80065" t="str">
            <v>ALLVC601000</v>
          </cell>
        </row>
        <row r="80066">
          <cell r="B80066" t="str">
            <v>ALLVC601000</v>
          </cell>
        </row>
        <row r="80067">
          <cell r="B80067" t="str">
            <v>ALLVC601000</v>
          </cell>
        </row>
        <row r="80068">
          <cell r="B80068" t="str">
            <v>ALLVC601000</v>
          </cell>
        </row>
        <row r="80069">
          <cell r="B80069" t="str">
            <v>ALLVC601000</v>
          </cell>
        </row>
        <row r="80070">
          <cell r="B80070" t="str">
            <v>ALLVC601000</v>
          </cell>
        </row>
        <row r="80071">
          <cell r="B80071" t="str">
            <v>ALLVC601000</v>
          </cell>
        </row>
        <row r="80072">
          <cell r="B80072" t="str">
            <v>ALLVC601000</v>
          </cell>
        </row>
        <row r="80073">
          <cell r="B80073" t="str">
            <v>ALLVC601000</v>
          </cell>
        </row>
        <row r="80074">
          <cell r="B80074" t="str">
            <v>ALLVC601000</v>
          </cell>
        </row>
        <row r="80075">
          <cell r="B80075" t="str">
            <v>AL17SZ32004</v>
          </cell>
        </row>
        <row r="80076">
          <cell r="B80076" t="str">
            <v>AL17SZ32004</v>
          </cell>
        </row>
        <row r="80077">
          <cell r="B80077" t="str">
            <v>AL17SZ32004</v>
          </cell>
        </row>
        <row r="80078">
          <cell r="B80078" t="str">
            <v>AL17SZ32004</v>
          </cell>
        </row>
        <row r="80079">
          <cell r="B80079" t="str">
            <v>AL17SZ32004</v>
          </cell>
        </row>
        <row r="80080">
          <cell r="B80080" t="str">
            <v>AL17SZ32004</v>
          </cell>
        </row>
        <row r="80081">
          <cell r="B80081" t="str">
            <v>AL17SZ32004</v>
          </cell>
        </row>
        <row r="80082">
          <cell r="B80082" t="str">
            <v>AL17SZ32004</v>
          </cell>
        </row>
        <row r="80083">
          <cell r="B80083" t="str">
            <v>AL17SZ32004</v>
          </cell>
        </row>
        <row r="80084">
          <cell r="B80084" t="str">
            <v>AL17SZ32004</v>
          </cell>
        </row>
        <row r="80085">
          <cell r="B80085" t="str">
            <v>AL17SZ32004</v>
          </cell>
        </row>
        <row r="80086">
          <cell r="B80086" t="str">
            <v>AL17SZ32004</v>
          </cell>
        </row>
        <row r="80087">
          <cell r="B80087" t="str">
            <v>AL17SZ32004</v>
          </cell>
        </row>
        <row r="80088">
          <cell r="B80088" t="str">
            <v>AL17SZ32004</v>
          </cell>
        </row>
        <row r="80089">
          <cell r="B80089" t="str">
            <v>AL17SZ32004</v>
          </cell>
        </row>
        <row r="80090">
          <cell r="B80090" t="str">
            <v>AL17SZ32004</v>
          </cell>
        </row>
        <row r="80091">
          <cell r="B80091" t="str">
            <v>AL17SZ32004</v>
          </cell>
        </row>
        <row r="80092">
          <cell r="B80092" t="str">
            <v>AL17SZ32004</v>
          </cell>
        </row>
        <row r="80093">
          <cell r="B80093" t="str">
            <v>AL17SZ32004</v>
          </cell>
        </row>
        <row r="80094">
          <cell r="B80094" t="str">
            <v>AL17SZ32004</v>
          </cell>
        </row>
        <row r="80095">
          <cell r="B80095" t="str">
            <v>AL17SZ32004</v>
          </cell>
        </row>
        <row r="80096">
          <cell r="B80096" t="str">
            <v>AL17SZ32004</v>
          </cell>
        </row>
        <row r="80097">
          <cell r="B80097" t="str">
            <v>AL17SZ32004</v>
          </cell>
        </row>
        <row r="80098">
          <cell r="B80098" t="str">
            <v>AL17SZ32004</v>
          </cell>
        </row>
        <row r="80099">
          <cell r="B80099" t="str">
            <v>AL17SZ08006</v>
          </cell>
        </row>
        <row r="80100">
          <cell r="B80100" t="str">
            <v>AL17SZ08006</v>
          </cell>
        </row>
        <row r="80101">
          <cell r="B80101" t="str">
            <v>AL17SZ08006</v>
          </cell>
        </row>
        <row r="80102">
          <cell r="B80102" t="str">
            <v>AL17SZ08006</v>
          </cell>
        </row>
        <row r="80103">
          <cell r="B80103" t="str">
            <v>AL17SZ08006</v>
          </cell>
        </row>
        <row r="80104">
          <cell r="B80104" t="str">
            <v>AL17SZ08006</v>
          </cell>
        </row>
        <row r="80105">
          <cell r="B80105" t="str">
            <v>AL17SZ08006</v>
          </cell>
        </row>
        <row r="80106">
          <cell r="B80106" t="str">
            <v>AL17SZ08006</v>
          </cell>
        </row>
        <row r="80107">
          <cell r="B80107" t="str">
            <v>AL17SZ08006</v>
          </cell>
        </row>
        <row r="80108">
          <cell r="B80108" t="str">
            <v>AL17SZ08006</v>
          </cell>
        </row>
        <row r="80109">
          <cell r="B80109" t="str">
            <v>AL17SZ08006</v>
          </cell>
        </row>
        <row r="80110">
          <cell r="B80110" t="str">
            <v>AL17SZ08006</v>
          </cell>
        </row>
        <row r="80111">
          <cell r="B80111" t="str">
            <v>AL17SZ08006</v>
          </cell>
        </row>
        <row r="80112">
          <cell r="B80112" t="str">
            <v>AL17SZ08006</v>
          </cell>
        </row>
        <row r="80113">
          <cell r="B80113" t="str">
            <v>AL17SZ08006</v>
          </cell>
        </row>
        <row r="80114">
          <cell r="B80114" t="str">
            <v>AL17SZ08006</v>
          </cell>
        </row>
        <row r="80115">
          <cell r="B80115" t="str">
            <v>AL17SZ08006</v>
          </cell>
        </row>
        <row r="80116">
          <cell r="B80116" t="str">
            <v>AL17SZ08006</v>
          </cell>
        </row>
        <row r="80117">
          <cell r="B80117" t="str">
            <v>AL17SZ08006</v>
          </cell>
        </row>
        <row r="80118">
          <cell r="B80118" t="str">
            <v>AL17SZ08006</v>
          </cell>
        </row>
        <row r="80119">
          <cell r="B80119" t="str">
            <v>AL17SZ08006</v>
          </cell>
        </row>
        <row r="80120">
          <cell r="B80120" t="str">
            <v>AL17SZ08006</v>
          </cell>
        </row>
        <row r="80121">
          <cell r="B80121" t="str">
            <v>AL17SZ08006</v>
          </cell>
        </row>
        <row r="80122">
          <cell r="B80122" t="str">
            <v>AL17SZ08006</v>
          </cell>
        </row>
        <row r="80123">
          <cell r="B80123" t="str">
            <v>AL17SZ08006</v>
          </cell>
        </row>
        <row r="80124">
          <cell r="B80124" t="str">
            <v>AL17SZ08006</v>
          </cell>
        </row>
        <row r="80125">
          <cell r="B80125" t="str">
            <v>AL17SZ08006</v>
          </cell>
        </row>
        <row r="80126">
          <cell r="B80126" t="str">
            <v>AL17SZ08006</v>
          </cell>
        </row>
        <row r="80127">
          <cell r="B80127" t="str">
            <v>AL17SZ08006</v>
          </cell>
        </row>
        <row r="80128">
          <cell r="B80128" t="str">
            <v>AL17SZ08006</v>
          </cell>
        </row>
        <row r="80129">
          <cell r="B80129" t="str">
            <v>AL17SZ08006</v>
          </cell>
        </row>
        <row r="80130">
          <cell r="B80130" t="str">
            <v>AL17SZ08006</v>
          </cell>
        </row>
        <row r="80131">
          <cell r="B80131" t="str">
            <v>AL17SZ08006</v>
          </cell>
        </row>
        <row r="80132">
          <cell r="B80132" t="str">
            <v>AL17SZ08006</v>
          </cell>
        </row>
        <row r="80133">
          <cell r="B80133" t="str">
            <v>AL17SZ08006</v>
          </cell>
        </row>
        <row r="80134">
          <cell r="B80134" t="str">
            <v>AL17SZ08006</v>
          </cell>
        </row>
        <row r="80135">
          <cell r="B80135" t="str">
            <v>AL17SZ08006</v>
          </cell>
        </row>
        <row r="80136">
          <cell r="B80136" t="str">
            <v>AL17SZ08006</v>
          </cell>
        </row>
        <row r="80137">
          <cell r="B80137" t="str">
            <v>AL17SZ08006</v>
          </cell>
        </row>
        <row r="80138">
          <cell r="B80138" t="str">
            <v>AL17SZ08006</v>
          </cell>
        </row>
        <row r="80139">
          <cell r="B80139" t="str">
            <v>AL17SZ08006</v>
          </cell>
        </row>
        <row r="80140">
          <cell r="B80140" t="str">
            <v>AL17SZ08006</v>
          </cell>
        </row>
        <row r="80141">
          <cell r="B80141" t="str">
            <v>AL17SZ08006</v>
          </cell>
        </row>
        <row r="80142">
          <cell r="B80142" t="str">
            <v>AL17SZ08006</v>
          </cell>
        </row>
        <row r="80143">
          <cell r="B80143" t="str">
            <v>AL17SZ08006</v>
          </cell>
        </row>
        <row r="80144">
          <cell r="B80144" t="str">
            <v>AL07SZ08047</v>
          </cell>
        </row>
        <row r="80145">
          <cell r="B80145" t="str">
            <v>AL07SZ08047</v>
          </cell>
        </row>
        <row r="80146">
          <cell r="B80146" t="str">
            <v>AL07SZ08047</v>
          </cell>
        </row>
        <row r="80147">
          <cell r="B80147" t="str">
            <v>AL07SZ08047</v>
          </cell>
        </row>
        <row r="80148">
          <cell r="B80148" t="str">
            <v>AL07SZ08047</v>
          </cell>
        </row>
        <row r="80149">
          <cell r="B80149" t="str">
            <v>AL07SZ08047</v>
          </cell>
        </row>
        <row r="80150">
          <cell r="B80150" t="str">
            <v>AL07SZ08047</v>
          </cell>
        </row>
        <row r="80151">
          <cell r="B80151" t="str">
            <v>AL07SZ08047</v>
          </cell>
        </row>
        <row r="80152">
          <cell r="B80152" t="str">
            <v>AL07SZ08047</v>
          </cell>
        </row>
        <row r="80153">
          <cell r="B80153" t="str">
            <v>AL07SZ08047</v>
          </cell>
        </row>
        <row r="80154">
          <cell r="B80154" t="str">
            <v>AL07SZ08047</v>
          </cell>
        </row>
        <row r="80155">
          <cell r="B80155" t="str">
            <v>AL07SZ08047</v>
          </cell>
        </row>
        <row r="80156">
          <cell r="B80156" t="str">
            <v>AL07SZ08047</v>
          </cell>
        </row>
        <row r="80157">
          <cell r="B80157" t="str">
            <v>AL07SZ08047</v>
          </cell>
        </row>
        <row r="80158">
          <cell r="B80158" t="str">
            <v>AL008713007</v>
          </cell>
        </row>
        <row r="80159">
          <cell r="B80159" t="str">
            <v>AL008713007</v>
          </cell>
        </row>
        <row r="80160">
          <cell r="B80160" t="str">
            <v>AL008713007</v>
          </cell>
        </row>
        <row r="80161">
          <cell r="B80161" t="str">
            <v>AL008713007</v>
          </cell>
        </row>
        <row r="80162">
          <cell r="B80162" t="str">
            <v>AL008713007</v>
          </cell>
        </row>
        <row r="80163">
          <cell r="B80163" t="str">
            <v>AL008713007</v>
          </cell>
        </row>
        <row r="80164">
          <cell r="B80164" t="str">
            <v>AL008713007</v>
          </cell>
        </row>
        <row r="80165">
          <cell r="B80165" t="str">
            <v>AL008713007</v>
          </cell>
        </row>
        <row r="80166">
          <cell r="B80166" t="str">
            <v>AL008713007</v>
          </cell>
        </row>
        <row r="80167">
          <cell r="B80167" t="str">
            <v>AL008713007</v>
          </cell>
        </row>
        <row r="80168">
          <cell r="B80168" t="str">
            <v>AL008713007</v>
          </cell>
        </row>
        <row r="80169">
          <cell r="B80169" t="str">
            <v>AL008713007</v>
          </cell>
        </row>
        <row r="80170">
          <cell r="B80170" t="str">
            <v>AL008713007</v>
          </cell>
        </row>
        <row r="80171">
          <cell r="B80171" t="str">
            <v>AL008713007</v>
          </cell>
        </row>
        <row r="80172">
          <cell r="B80172" t="str">
            <v>AL005416001</v>
          </cell>
        </row>
        <row r="80173">
          <cell r="B80173" t="str">
            <v>AL005416001</v>
          </cell>
        </row>
        <row r="80174">
          <cell r="B80174" t="str">
            <v>AL005416001</v>
          </cell>
        </row>
        <row r="80175">
          <cell r="B80175" t="str">
            <v>AL005416001</v>
          </cell>
        </row>
        <row r="80176">
          <cell r="B80176" t="str">
            <v>AL005416001</v>
          </cell>
        </row>
        <row r="80177">
          <cell r="B80177" t="str">
            <v>AL005416001</v>
          </cell>
        </row>
        <row r="80178">
          <cell r="B80178" t="str">
            <v>AL005416001</v>
          </cell>
        </row>
        <row r="80179">
          <cell r="B80179" t="str">
            <v>AL005416001</v>
          </cell>
        </row>
        <row r="80180">
          <cell r="B80180" t="str">
            <v>AL005416001</v>
          </cell>
        </row>
        <row r="80181">
          <cell r="B80181" t="str">
            <v>AL005416001</v>
          </cell>
        </row>
        <row r="80182">
          <cell r="B80182" t="str">
            <v>AL005416001</v>
          </cell>
        </row>
        <row r="80183">
          <cell r="B80183" t="str">
            <v>AL005416001</v>
          </cell>
        </row>
        <row r="80184">
          <cell r="B80184" t="str">
            <v>AL005416001</v>
          </cell>
        </row>
        <row r="80185">
          <cell r="B80185" t="str">
            <v>AL005416001</v>
          </cell>
        </row>
        <row r="80186">
          <cell r="B80186" t="str">
            <v>AL005416001</v>
          </cell>
        </row>
        <row r="80187">
          <cell r="B80187" t="str">
            <v>AL005416001</v>
          </cell>
        </row>
        <row r="80188">
          <cell r="B80188" t="str">
            <v>AL005416001</v>
          </cell>
        </row>
        <row r="80189">
          <cell r="B80189" t="str">
            <v>AL005416001</v>
          </cell>
        </row>
        <row r="80190">
          <cell r="B80190" t="str">
            <v>AL005416001</v>
          </cell>
        </row>
        <row r="80191">
          <cell r="B80191" t="str">
            <v>AL005416001</v>
          </cell>
        </row>
        <row r="80192">
          <cell r="B80192" t="str">
            <v>AL005416001</v>
          </cell>
        </row>
        <row r="80193">
          <cell r="B80193" t="str">
            <v>AL005416001</v>
          </cell>
        </row>
        <row r="80194">
          <cell r="B80194" t="str">
            <v>AL005416001</v>
          </cell>
        </row>
        <row r="80195">
          <cell r="B80195" t="str">
            <v>AL005416001</v>
          </cell>
        </row>
        <row r="80196">
          <cell r="B80196" t="str">
            <v>AL005416001</v>
          </cell>
        </row>
        <row r="80197">
          <cell r="B80197" t="str">
            <v>AL005416001</v>
          </cell>
        </row>
        <row r="80198">
          <cell r="B80198" t="str">
            <v>AL005416001</v>
          </cell>
        </row>
        <row r="80199">
          <cell r="B80199" t="str">
            <v>AL005416001</v>
          </cell>
        </row>
        <row r="80200">
          <cell r="B80200" t="str">
            <v>AL005416001</v>
          </cell>
        </row>
        <row r="80201">
          <cell r="B80201" t="str">
            <v>AL005416001</v>
          </cell>
        </row>
        <row r="80202">
          <cell r="B80202" t="str">
            <v>AL005416001</v>
          </cell>
        </row>
        <row r="80203">
          <cell r="B80203" t="str">
            <v>AL005416001</v>
          </cell>
        </row>
        <row r="80204">
          <cell r="B80204" t="str">
            <v>AL005335005</v>
          </cell>
        </row>
        <row r="80205">
          <cell r="B80205" t="str">
            <v>AL005335005</v>
          </cell>
        </row>
        <row r="80206">
          <cell r="B80206" t="str">
            <v>AL005335005</v>
          </cell>
        </row>
        <row r="80207">
          <cell r="B80207" t="str">
            <v>AL005335005</v>
          </cell>
        </row>
        <row r="80208">
          <cell r="B80208" t="str">
            <v>AL005335005</v>
          </cell>
        </row>
        <row r="80209">
          <cell r="B80209" t="str">
            <v>AL005335005</v>
          </cell>
        </row>
        <row r="80210">
          <cell r="B80210" t="str">
            <v>AL005335005</v>
          </cell>
        </row>
        <row r="80211">
          <cell r="B80211" t="str">
            <v>AL005335005</v>
          </cell>
        </row>
        <row r="80212">
          <cell r="B80212" t="str">
            <v>AL005335005</v>
          </cell>
        </row>
        <row r="80213">
          <cell r="B80213" t="str">
            <v>AL005335005</v>
          </cell>
        </row>
        <row r="80214">
          <cell r="B80214" t="str">
            <v>AL005335005</v>
          </cell>
        </row>
        <row r="80215">
          <cell r="B80215" t="str">
            <v>AL005335005</v>
          </cell>
        </row>
        <row r="80216">
          <cell r="B80216" t="str">
            <v>AL005335005</v>
          </cell>
        </row>
        <row r="80217">
          <cell r="B80217" t="str">
            <v>AL005335005</v>
          </cell>
        </row>
        <row r="80218">
          <cell r="B80218" t="str">
            <v>AL005335005</v>
          </cell>
        </row>
        <row r="80219">
          <cell r="B80219" t="str">
            <v>AL005335005</v>
          </cell>
        </row>
        <row r="80220">
          <cell r="B80220" t="str">
            <v>AL005335005</v>
          </cell>
        </row>
        <row r="80221">
          <cell r="B80221" t="str">
            <v>AL005335005</v>
          </cell>
        </row>
        <row r="80222">
          <cell r="B80222" t="str">
            <v>AL005335005</v>
          </cell>
        </row>
        <row r="80223">
          <cell r="B80223" t="str">
            <v>AL005335005</v>
          </cell>
        </row>
        <row r="80224">
          <cell r="B80224" t="str">
            <v>AL005335005</v>
          </cell>
        </row>
        <row r="80225">
          <cell r="B80225" t="str">
            <v>AL005335005</v>
          </cell>
        </row>
        <row r="80226">
          <cell r="B80226" t="str">
            <v>AL005335005</v>
          </cell>
        </row>
        <row r="80227">
          <cell r="B80227" t="str">
            <v>AL005335005</v>
          </cell>
        </row>
        <row r="80228">
          <cell r="B80228" t="str">
            <v>AL005335005</v>
          </cell>
        </row>
        <row r="80229">
          <cell r="B80229" t="str">
            <v>AL005335005</v>
          </cell>
        </row>
        <row r="80230">
          <cell r="B80230" t="str">
            <v>AL005335005</v>
          </cell>
        </row>
        <row r="80231">
          <cell r="B80231" t="str">
            <v>AL005335005</v>
          </cell>
        </row>
        <row r="80232">
          <cell r="B80232" t="str">
            <v>AL005335005</v>
          </cell>
        </row>
        <row r="80233">
          <cell r="B80233" t="str">
            <v>AL005245000</v>
          </cell>
        </row>
        <row r="80234">
          <cell r="B80234" t="str">
            <v>AL005245000</v>
          </cell>
        </row>
        <row r="80235">
          <cell r="B80235" t="str">
            <v>AL005245000</v>
          </cell>
        </row>
        <row r="80236">
          <cell r="B80236" t="str">
            <v>AL005245000</v>
          </cell>
        </row>
        <row r="80237">
          <cell r="B80237" t="str">
            <v>AL005245000</v>
          </cell>
        </row>
        <row r="80238">
          <cell r="B80238" t="str">
            <v>AL005245000</v>
          </cell>
        </row>
        <row r="80239">
          <cell r="B80239" t="str">
            <v>AL006256000</v>
          </cell>
        </row>
        <row r="80240">
          <cell r="B80240" t="str">
            <v>AL006256000</v>
          </cell>
        </row>
        <row r="80241">
          <cell r="B80241" t="str">
            <v>AL006256000</v>
          </cell>
        </row>
        <row r="80242">
          <cell r="B80242" t="str">
            <v>AL006256000</v>
          </cell>
        </row>
        <row r="80243">
          <cell r="B80243" t="str">
            <v>AL006256000</v>
          </cell>
        </row>
        <row r="80244">
          <cell r="B80244" t="str">
            <v>AL006256000</v>
          </cell>
        </row>
        <row r="80245">
          <cell r="B80245" t="str">
            <v>AL006256000</v>
          </cell>
        </row>
        <row r="80246">
          <cell r="B80246" t="str">
            <v>AL006256000</v>
          </cell>
        </row>
        <row r="80247">
          <cell r="B80247" t="str">
            <v>AL006256000</v>
          </cell>
        </row>
        <row r="80248">
          <cell r="B80248" t="str">
            <v>AL006256000</v>
          </cell>
        </row>
        <row r="80249">
          <cell r="B80249" t="str">
            <v>AL006256000</v>
          </cell>
        </row>
        <row r="80250">
          <cell r="B80250" t="str">
            <v>AL006256000</v>
          </cell>
        </row>
        <row r="80251">
          <cell r="B80251" t="str">
            <v>AL006256000</v>
          </cell>
        </row>
        <row r="80252">
          <cell r="B80252" t="str">
            <v>AL006256000</v>
          </cell>
        </row>
        <row r="80253">
          <cell r="B80253" t="str">
            <v>AL006256000</v>
          </cell>
        </row>
        <row r="80254">
          <cell r="B80254" t="str">
            <v>AL006256000</v>
          </cell>
        </row>
        <row r="80255">
          <cell r="B80255" t="str">
            <v>AL006256000</v>
          </cell>
        </row>
        <row r="80256">
          <cell r="B80256" t="str">
            <v>AL006256000</v>
          </cell>
        </row>
        <row r="80257">
          <cell r="B80257" t="str">
            <v>AL006256000</v>
          </cell>
        </row>
        <row r="80258">
          <cell r="B80258" t="str">
            <v>AL006256000</v>
          </cell>
        </row>
        <row r="80259">
          <cell r="B80259" t="str">
            <v>AL006256000</v>
          </cell>
        </row>
        <row r="80260">
          <cell r="B80260" t="str">
            <v>AL006256000</v>
          </cell>
        </row>
        <row r="80261">
          <cell r="B80261" t="str">
            <v>AL006256000</v>
          </cell>
        </row>
        <row r="80262">
          <cell r="B80262" t="str">
            <v>AL006256000</v>
          </cell>
        </row>
        <row r="80263">
          <cell r="B80263" t="str">
            <v>AL006256000</v>
          </cell>
        </row>
        <row r="80264">
          <cell r="B80264" t="str">
            <v>AL006256000</v>
          </cell>
        </row>
        <row r="80265">
          <cell r="B80265" t="str">
            <v>AL006256000</v>
          </cell>
        </row>
        <row r="80266">
          <cell r="B80266" t="str">
            <v>AL006256000</v>
          </cell>
        </row>
        <row r="80267">
          <cell r="B80267" t="str">
            <v>AL006256000</v>
          </cell>
        </row>
        <row r="80268">
          <cell r="B80268" t="str">
            <v>AL006256000</v>
          </cell>
        </row>
        <row r="80269">
          <cell r="B80269" t="str">
            <v>AL006256000</v>
          </cell>
        </row>
        <row r="80270">
          <cell r="B80270" t="str">
            <v>AL006256000</v>
          </cell>
        </row>
        <row r="80271">
          <cell r="B80271" t="str">
            <v>AL006256000</v>
          </cell>
        </row>
        <row r="80272">
          <cell r="B80272" t="str">
            <v>AL006256000</v>
          </cell>
        </row>
        <row r="80273">
          <cell r="B80273" t="str">
            <v>AL006256000</v>
          </cell>
        </row>
        <row r="80274">
          <cell r="B80274" t="str">
            <v>AL006256000</v>
          </cell>
        </row>
        <row r="80275">
          <cell r="B80275" t="str">
            <v>AL006256000</v>
          </cell>
        </row>
        <row r="80276">
          <cell r="B80276" t="str">
            <v>AL006256000</v>
          </cell>
        </row>
        <row r="80277">
          <cell r="B80277" t="str">
            <v>AL006256000</v>
          </cell>
        </row>
        <row r="80278">
          <cell r="B80278" t="str">
            <v>AL006256000</v>
          </cell>
        </row>
        <row r="80279">
          <cell r="B80279" t="str">
            <v>AL006256000</v>
          </cell>
        </row>
        <row r="80280">
          <cell r="B80280" t="str">
            <v>AL006256000</v>
          </cell>
        </row>
        <row r="80281">
          <cell r="B80281" t="str">
            <v>AL006256000</v>
          </cell>
        </row>
        <row r="80282">
          <cell r="B80282" t="str">
            <v>AL006256000</v>
          </cell>
        </row>
        <row r="80283">
          <cell r="B80283" t="str">
            <v>AL006256000</v>
          </cell>
        </row>
        <row r="80284">
          <cell r="B80284" t="str">
            <v>AL006256000</v>
          </cell>
        </row>
        <row r="80285">
          <cell r="B80285" t="str">
            <v>AL006256000</v>
          </cell>
        </row>
        <row r="80286">
          <cell r="B80286" t="str">
            <v>AL006256000</v>
          </cell>
        </row>
        <row r="80287">
          <cell r="B80287" t="str">
            <v>AL006256000</v>
          </cell>
        </row>
        <row r="80288">
          <cell r="B80288" t="str">
            <v>AL006256000</v>
          </cell>
        </row>
        <row r="80289">
          <cell r="B80289" t="str">
            <v>AL006256000</v>
          </cell>
        </row>
        <row r="80290">
          <cell r="B80290" t="str">
            <v>AL006256000</v>
          </cell>
        </row>
        <row r="80291">
          <cell r="B80291" t="str">
            <v>AL006256000</v>
          </cell>
        </row>
        <row r="80292">
          <cell r="B80292" t="str">
            <v>AL006256000</v>
          </cell>
        </row>
        <row r="80293">
          <cell r="B80293" t="str">
            <v>AL006256000</v>
          </cell>
        </row>
        <row r="80294">
          <cell r="B80294" t="str">
            <v>AL006256000</v>
          </cell>
        </row>
        <row r="80295">
          <cell r="B80295" t="str">
            <v>AL006256000</v>
          </cell>
        </row>
        <row r="80296">
          <cell r="B80296" t="str">
            <v>AL006256000</v>
          </cell>
        </row>
        <row r="80297">
          <cell r="B80297" t="str">
            <v>AL006256000</v>
          </cell>
        </row>
        <row r="80298">
          <cell r="B80298" t="str">
            <v>AL006256000</v>
          </cell>
        </row>
        <row r="80299">
          <cell r="B80299" t="str">
            <v>AL006256000</v>
          </cell>
        </row>
        <row r="80300">
          <cell r="B80300" t="str">
            <v>AL006256000</v>
          </cell>
        </row>
        <row r="80301">
          <cell r="B80301" t="str">
            <v>AL006256000</v>
          </cell>
        </row>
        <row r="80302">
          <cell r="B80302" t="str">
            <v>AL006256000</v>
          </cell>
        </row>
        <row r="80303">
          <cell r="B80303" t="str">
            <v>AL006256000</v>
          </cell>
        </row>
        <row r="80304">
          <cell r="B80304" t="str">
            <v>AL006256000</v>
          </cell>
        </row>
        <row r="80305">
          <cell r="B80305" t="str">
            <v>AL008251000</v>
          </cell>
        </row>
        <row r="80306">
          <cell r="B80306" t="str">
            <v>AL008251000</v>
          </cell>
        </row>
        <row r="80307">
          <cell r="B80307" t="str">
            <v>AL008251000</v>
          </cell>
        </row>
        <row r="80308">
          <cell r="B80308" t="str">
            <v>AL008251000</v>
          </cell>
        </row>
        <row r="80309">
          <cell r="B80309" t="str">
            <v>AL008251000</v>
          </cell>
        </row>
        <row r="80310">
          <cell r="B80310" t="str">
            <v>AL008251000</v>
          </cell>
        </row>
        <row r="80311">
          <cell r="B80311" t="str">
            <v>AL008251000</v>
          </cell>
        </row>
        <row r="80312">
          <cell r="B80312" t="str">
            <v>AL008251000</v>
          </cell>
        </row>
        <row r="80313">
          <cell r="B80313" t="str">
            <v>AL008251000</v>
          </cell>
        </row>
        <row r="80314">
          <cell r="B80314" t="str">
            <v>AL008251000</v>
          </cell>
        </row>
        <row r="80315">
          <cell r="B80315" t="str">
            <v>AL008251000</v>
          </cell>
        </row>
        <row r="80316">
          <cell r="B80316" t="str">
            <v>AL008251000</v>
          </cell>
        </row>
        <row r="80317">
          <cell r="B80317" t="str">
            <v>AL008251000</v>
          </cell>
        </row>
        <row r="80318">
          <cell r="B80318" t="str">
            <v>AL008251000</v>
          </cell>
        </row>
        <row r="80319">
          <cell r="B80319" t="str">
            <v>AL008251000</v>
          </cell>
        </row>
        <row r="80320">
          <cell r="B80320" t="str">
            <v>AL008251000</v>
          </cell>
        </row>
        <row r="80321">
          <cell r="B80321" t="str">
            <v>AL008251000</v>
          </cell>
        </row>
        <row r="80322">
          <cell r="B80322" t="str">
            <v>AL008251000</v>
          </cell>
        </row>
        <row r="80323">
          <cell r="B80323" t="str">
            <v>AL008251000</v>
          </cell>
        </row>
        <row r="80324">
          <cell r="B80324" t="str">
            <v>AL008251000</v>
          </cell>
        </row>
        <row r="80325">
          <cell r="B80325" t="str">
            <v>AL008251000</v>
          </cell>
        </row>
        <row r="80326">
          <cell r="B80326" t="str">
            <v>AL008251000</v>
          </cell>
        </row>
        <row r="80327">
          <cell r="B80327" t="str">
            <v>AL008251000</v>
          </cell>
        </row>
        <row r="80328">
          <cell r="B80328" t="str">
            <v>AL008251000</v>
          </cell>
        </row>
        <row r="80329">
          <cell r="B80329" t="str">
            <v>AL008251000</v>
          </cell>
        </row>
        <row r="80330">
          <cell r="B80330" t="str">
            <v>AL008251000</v>
          </cell>
        </row>
        <row r="80331">
          <cell r="B80331" t="str">
            <v>AL008251000</v>
          </cell>
        </row>
        <row r="80332">
          <cell r="B80332" t="str">
            <v>AL008251000</v>
          </cell>
        </row>
        <row r="80333">
          <cell r="B80333" t="str">
            <v>AL008251000</v>
          </cell>
        </row>
        <row r="80334">
          <cell r="B80334" t="str">
            <v>AL008251000</v>
          </cell>
        </row>
        <row r="80335">
          <cell r="B80335" t="str">
            <v>AL008251000</v>
          </cell>
        </row>
        <row r="80336">
          <cell r="B80336" t="str">
            <v>AL008251000</v>
          </cell>
        </row>
        <row r="80337">
          <cell r="B80337" t="str">
            <v>AL008251000</v>
          </cell>
        </row>
        <row r="80338">
          <cell r="B80338" t="str">
            <v>AL008251000</v>
          </cell>
        </row>
        <row r="80339">
          <cell r="B80339" t="str">
            <v>AL008251000</v>
          </cell>
        </row>
        <row r="80340">
          <cell r="B80340" t="str">
            <v>AL008251000</v>
          </cell>
        </row>
        <row r="80341">
          <cell r="B80341" t="str">
            <v>AL008251000</v>
          </cell>
        </row>
        <row r="80342">
          <cell r="B80342" t="str">
            <v>AL008251000</v>
          </cell>
        </row>
        <row r="80343">
          <cell r="B80343" t="str">
            <v>AL008251000</v>
          </cell>
        </row>
        <row r="80344">
          <cell r="B80344" t="str">
            <v>AL008251000</v>
          </cell>
        </row>
        <row r="80345">
          <cell r="B80345" t="str">
            <v>AL008251000</v>
          </cell>
        </row>
        <row r="80346">
          <cell r="B80346" t="str">
            <v>AL008251000</v>
          </cell>
        </row>
        <row r="80347">
          <cell r="B80347" t="str">
            <v>AL008251000</v>
          </cell>
        </row>
        <row r="80348">
          <cell r="B80348" t="str">
            <v>AL008251000</v>
          </cell>
        </row>
        <row r="80349">
          <cell r="B80349" t="str">
            <v>AL008251000</v>
          </cell>
        </row>
        <row r="80350">
          <cell r="B80350" t="str">
            <v>AL008251000</v>
          </cell>
        </row>
        <row r="80351">
          <cell r="B80351" t="str">
            <v>AL008251000</v>
          </cell>
        </row>
        <row r="80352">
          <cell r="B80352" t="str">
            <v>AL008251000</v>
          </cell>
        </row>
        <row r="80353">
          <cell r="B80353" t="str">
            <v>AL008251000</v>
          </cell>
        </row>
        <row r="80354">
          <cell r="B80354" t="str">
            <v>AL008251000</v>
          </cell>
        </row>
        <row r="80355">
          <cell r="B80355" t="str">
            <v>AL008132004</v>
          </cell>
        </row>
        <row r="80356">
          <cell r="B80356" t="str">
            <v>AL008132004</v>
          </cell>
        </row>
        <row r="80357">
          <cell r="B80357" t="str">
            <v>AL008132004</v>
          </cell>
        </row>
        <row r="80358">
          <cell r="B80358" t="str">
            <v>AL008132004</v>
          </cell>
        </row>
        <row r="80359">
          <cell r="B80359" t="str">
            <v>AL008132004</v>
          </cell>
        </row>
        <row r="80360">
          <cell r="B80360" t="str">
            <v>AL008132004</v>
          </cell>
        </row>
        <row r="80361">
          <cell r="B80361" t="str">
            <v>AL008132004</v>
          </cell>
        </row>
        <row r="80362">
          <cell r="B80362" t="str">
            <v>AL008132004</v>
          </cell>
        </row>
        <row r="80363">
          <cell r="B80363" t="str">
            <v>AL008132004</v>
          </cell>
        </row>
        <row r="80364">
          <cell r="B80364" t="str">
            <v>AL008132004</v>
          </cell>
        </row>
        <row r="80365">
          <cell r="B80365" t="str">
            <v>AL008132004</v>
          </cell>
        </row>
        <row r="80366">
          <cell r="B80366" t="str">
            <v>AL008132004</v>
          </cell>
        </row>
        <row r="80367">
          <cell r="B80367" t="str">
            <v>AL008132004</v>
          </cell>
        </row>
        <row r="80368">
          <cell r="B80368" t="str">
            <v>AL008132004</v>
          </cell>
        </row>
        <row r="80369">
          <cell r="B80369" t="str">
            <v>AL008132004</v>
          </cell>
        </row>
        <row r="80370">
          <cell r="B80370" t="str">
            <v>AL008132004</v>
          </cell>
        </row>
        <row r="80371">
          <cell r="B80371" t="str">
            <v>AL008132004</v>
          </cell>
        </row>
        <row r="80372">
          <cell r="B80372" t="str">
            <v>AL008132004</v>
          </cell>
        </row>
        <row r="80373">
          <cell r="B80373" t="str">
            <v>AL008132004</v>
          </cell>
        </row>
        <row r="80374">
          <cell r="B80374" t="str">
            <v>AL008111011</v>
          </cell>
        </row>
        <row r="80375">
          <cell r="B80375" t="str">
            <v>AL008111011</v>
          </cell>
        </row>
        <row r="80376">
          <cell r="B80376" t="str">
            <v>AL008111011</v>
          </cell>
        </row>
        <row r="80377">
          <cell r="B80377" t="str">
            <v>AL008111011</v>
          </cell>
        </row>
        <row r="80378">
          <cell r="B80378" t="str">
            <v>AL008111011</v>
          </cell>
        </row>
        <row r="80379">
          <cell r="B80379" t="str">
            <v>AL008111011</v>
          </cell>
        </row>
        <row r="80380">
          <cell r="B80380" t="str">
            <v>AL008111011</v>
          </cell>
        </row>
        <row r="80381">
          <cell r="B80381" t="str">
            <v>AL008111011</v>
          </cell>
        </row>
        <row r="80382">
          <cell r="B80382" t="str">
            <v>AL008111011</v>
          </cell>
        </row>
        <row r="80383">
          <cell r="B80383" t="str">
            <v>AL008111011</v>
          </cell>
        </row>
        <row r="80384">
          <cell r="B80384" t="str">
            <v>AL008111011</v>
          </cell>
        </row>
        <row r="80385">
          <cell r="B80385" t="str">
            <v>AL008111011</v>
          </cell>
        </row>
        <row r="80386">
          <cell r="B80386" t="str">
            <v>AL008111011</v>
          </cell>
        </row>
        <row r="80387">
          <cell r="B80387" t="str">
            <v>AL008111011</v>
          </cell>
        </row>
        <row r="80388">
          <cell r="B80388" t="str">
            <v>AL008111011</v>
          </cell>
        </row>
        <row r="80389">
          <cell r="B80389" t="str">
            <v>AL008111011</v>
          </cell>
        </row>
        <row r="80390">
          <cell r="B80390" t="str">
            <v>AL008111011</v>
          </cell>
        </row>
        <row r="80391">
          <cell r="B80391" t="str">
            <v>AL008111011</v>
          </cell>
        </row>
        <row r="80392">
          <cell r="B80392" t="str">
            <v>AL008111011</v>
          </cell>
        </row>
        <row r="80393">
          <cell r="B80393" t="str">
            <v>AL008111011</v>
          </cell>
        </row>
        <row r="80394">
          <cell r="B80394" t="str">
            <v>AL008111011</v>
          </cell>
        </row>
        <row r="80395">
          <cell r="B80395" t="str">
            <v>AL008111011</v>
          </cell>
        </row>
        <row r="80396">
          <cell r="B80396" t="str">
            <v>AL008111011</v>
          </cell>
        </row>
        <row r="80397">
          <cell r="B80397" t="str">
            <v>AL008111011</v>
          </cell>
        </row>
        <row r="80398">
          <cell r="B80398" t="str">
            <v>AL008111011</v>
          </cell>
        </row>
        <row r="80399">
          <cell r="B80399" t="str">
            <v>AL008111011</v>
          </cell>
        </row>
        <row r="80400">
          <cell r="B80400" t="str">
            <v>AL008111011</v>
          </cell>
        </row>
        <row r="80401">
          <cell r="B80401" t="str">
            <v>AL008111011</v>
          </cell>
        </row>
        <row r="80402">
          <cell r="B80402" t="str">
            <v>AL008111011</v>
          </cell>
        </row>
        <row r="80403">
          <cell r="B80403" t="str">
            <v>AL008111011</v>
          </cell>
        </row>
        <row r="80404">
          <cell r="B80404" t="str">
            <v>AL008111011</v>
          </cell>
        </row>
        <row r="80405">
          <cell r="B80405" t="str">
            <v>AL008111011</v>
          </cell>
        </row>
        <row r="80406">
          <cell r="B80406" t="str">
            <v>AL008111011</v>
          </cell>
        </row>
        <row r="80407">
          <cell r="B80407" t="str">
            <v>AL008111011</v>
          </cell>
        </row>
        <row r="80408">
          <cell r="B80408" t="str">
            <v>AL008111011</v>
          </cell>
        </row>
        <row r="80409">
          <cell r="B80409" t="str">
            <v>AL008111011</v>
          </cell>
        </row>
        <row r="80410">
          <cell r="B80410" t="str">
            <v>AL008111011</v>
          </cell>
        </row>
        <row r="80411">
          <cell r="B80411" t="str">
            <v>AL008111011</v>
          </cell>
        </row>
        <row r="80412">
          <cell r="B80412" t="str">
            <v>AL008111011</v>
          </cell>
        </row>
        <row r="80413">
          <cell r="B80413" t="str">
            <v>AL008111011</v>
          </cell>
        </row>
        <row r="80414">
          <cell r="B80414" t="str">
            <v>AL008111011</v>
          </cell>
        </row>
        <row r="80415">
          <cell r="B80415" t="str">
            <v>AL008111011</v>
          </cell>
        </row>
        <row r="80416">
          <cell r="B80416" t="str">
            <v>AL008111011</v>
          </cell>
        </row>
        <row r="80417">
          <cell r="B80417" t="str">
            <v>AL008111011</v>
          </cell>
        </row>
        <row r="80418">
          <cell r="B80418" t="str">
            <v>AL008111011</v>
          </cell>
        </row>
        <row r="80419">
          <cell r="B80419" t="str">
            <v>AL008111011</v>
          </cell>
        </row>
        <row r="80420">
          <cell r="B80420" t="str">
            <v>AL008111011</v>
          </cell>
        </row>
        <row r="80421">
          <cell r="B80421" t="str">
            <v>AL008111011</v>
          </cell>
        </row>
        <row r="80422">
          <cell r="B80422" t="str">
            <v>AL008111011</v>
          </cell>
        </row>
        <row r="80423">
          <cell r="B80423" t="str">
            <v>AL008111011</v>
          </cell>
        </row>
        <row r="80424">
          <cell r="B80424" t="str">
            <v>AL008111011</v>
          </cell>
        </row>
        <row r="80425">
          <cell r="B80425" t="str">
            <v>AL008111011</v>
          </cell>
        </row>
        <row r="80426">
          <cell r="B80426" t="str">
            <v>AL008111011</v>
          </cell>
        </row>
        <row r="80427">
          <cell r="B80427" t="str">
            <v>AL008111011</v>
          </cell>
        </row>
        <row r="80428">
          <cell r="B80428" t="str">
            <v>AL008111011</v>
          </cell>
        </row>
        <row r="80429">
          <cell r="B80429" t="str">
            <v>AL008111011</v>
          </cell>
        </row>
        <row r="80430">
          <cell r="B80430" t="str">
            <v>AL008111011</v>
          </cell>
        </row>
        <row r="80431">
          <cell r="B80431" t="str">
            <v>AL008111011</v>
          </cell>
        </row>
        <row r="80432">
          <cell r="B80432" t="str">
            <v>AL008111011</v>
          </cell>
        </row>
        <row r="80433">
          <cell r="B80433" t="str">
            <v>AL008111011</v>
          </cell>
        </row>
        <row r="80434">
          <cell r="B80434" t="str">
            <v>AL008111011</v>
          </cell>
        </row>
        <row r="80435">
          <cell r="B80435" t="str">
            <v>AL008111011</v>
          </cell>
        </row>
        <row r="80436">
          <cell r="B80436" t="str">
            <v>AL008111011</v>
          </cell>
        </row>
        <row r="80437">
          <cell r="B80437" t="str">
            <v>AL008111011</v>
          </cell>
        </row>
        <row r="80438">
          <cell r="B80438" t="str">
            <v>AL008111011</v>
          </cell>
        </row>
        <row r="80439">
          <cell r="B80439" t="str">
            <v>AL008111011</v>
          </cell>
        </row>
        <row r="80440">
          <cell r="B80440" t="str">
            <v>AL007110000</v>
          </cell>
        </row>
        <row r="80441">
          <cell r="B80441" t="str">
            <v>AL007110000</v>
          </cell>
        </row>
        <row r="80442">
          <cell r="B80442" t="str">
            <v>AL007110000</v>
          </cell>
        </row>
        <row r="80443">
          <cell r="B80443" t="str">
            <v>AL007110000</v>
          </cell>
        </row>
        <row r="80444">
          <cell r="B80444" t="str">
            <v>AL007110000</v>
          </cell>
        </row>
        <row r="80445">
          <cell r="B80445" t="str">
            <v>AL007110000</v>
          </cell>
        </row>
        <row r="80446">
          <cell r="B80446" t="str">
            <v>AL007110000</v>
          </cell>
        </row>
        <row r="80447">
          <cell r="B80447" t="str">
            <v>AL007110000</v>
          </cell>
        </row>
        <row r="80448">
          <cell r="B80448" t="str">
            <v>AL007110000</v>
          </cell>
        </row>
        <row r="80449">
          <cell r="B80449" t="str">
            <v>AL007110000</v>
          </cell>
        </row>
        <row r="80450">
          <cell r="B80450" t="str">
            <v>AL007110000</v>
          </cell>
        </row>
        <row r="80451">
          <cell r="B80451" t="str">
            <v>AL007110000</v>
          </cell>
        </row>
        <row r="80452">
          <cell r="B80452" t="str">
            <v>AL007110000</v>
          </cell>
        </row>
        <row r="80453">
          <cell r="B80453" t="str">
            <v>AL007110000</v>
          </cell>
        </row>
        <row r="80454">
          <cell r="B80454" t="str">
            <v>AL007110000</v>
          </cell>
        </row>
        <row r="80455">
          <cell r="B80455" t="str">
            <v>AL007110000</v>
          </cell>
        </row>
        <row r="80456">
          <cell r="B80456" t="str">
            <v>AL007110000</v>
          </cell>
        </row>
        <row r="80457">
          <cell r="B80457" t="str">
            <v>AL007110000</v>
          </cell>
        </row>
        <row r="80458">
          <cell r="B80458" t="str">
            <v>AL007110000</v>
          </cell>
        </row>
        <row r="80459">
          <cell r="B80459" t="str">
            <v>AL007110000</v>
          </cell>
        </row>
        <row r="80460">
          <cell r="B80460" t="str">
            <v>AL006258006</v>
          </cell>
        </row>
        <row r="80461">
          <cell r="B80461" t="str">
            <v>AL006258006</v>
          </cell>
        </row>
        <row r="80462">
          <cell r="B80462" t="str">
            <v>AL006258006</v>
          </cell>
        </row>
        <row r="80463">
          <cell r="B80463" t="str">
            <v>AL006258006</v>
          </cell>
        </row>
        <row r="80464">
          <cell r="B80464" t="str">
            <v>AL006258006</v>
          </cell>
        </row>
        <row r="80465">
          <cell r="B80465" t="str">
            <v>AL006258006</v>
          </cell>
        </row>
        <row r="80466">
          <cell r="B80466" t="str">
            <v>AL006258006</v>
          </cell>
        </row>
        <row r="80467">
          <cell r="B80467" t="str">
            <v>AL006258006</v>
          </cell>
        </row>
        <row r="80468">
          <cell r="B80468" t="str">
            <v>AL006258006</v>
          </cell>
        </row>
        <row r="80469">
          <cell r="B80469" t="str">
            <v>AL006258006</v>
          </cell>
        </row>
        <row r="80470">
          <cell r="B80470" t="str">
            <v>AL006258006</v>
          </cell>
        </row>
        <row r="80471">
          <cell r="B80471" t="str">
            <v>AL006258006</v>
          </cell>
        </row>
        <row r="80472">
          <cell r="B80472" t="str">
            <v>AL006258006</v>
          </cell>
        </row>
        <row r="80473">
          <cell r="B80473" t="str">
            <v>AL006258006</v>
          </cell>
        </row>
        <row r="80474">
          <cell r="B80474" t="str">
            <v>AL006258006</v>
          </cell>
        </row>
        <row r="80475">
          <cell r="B80475" t="str">
            <v>AL006258006</v>
          </cell>
        </row>
        <row r="80476">
          <cell r="B80476" t="str">
            <v>AL006258006</v>
          </cell>
        </row>
        <row r="80477">
          <cell r="B80477" t="str">
            <v>AL006258006</v>
          </cell>
        </row>
        <row r="80478">
          <cell r="B80478" t="str">
            <v>AL006258006</v>
          </cell>
        </row>
        <row r="80479">
          <cell r="B80479" t="str">
            <v>AL006258006</v>
          </cell>
        </row>
        <row r="80480">
          <cell r="B80480" t="str">
            <v>AL006258006</v>
          </cell>
        </row>
        <row r="80481">
          <cell r="B80481" t="str">
            <v>AL006258006</v>
          </cell>
        </row>
        <row r="80482">
          <cell r="B80482" t="str">
            <v>AL006258006</v>
          </cell>
        </row>
        <row r="80483">
          <cell r="B80483" t="str">
            <v>AL006258006</v>
          </cell>
        </row>
        <row r="80484">
          <cell r="B80484" t="str">
            <v>AL006258006</v>
          </cell>
        </row>
        <row r="80485">
          <cell r="B80485" t="str">
            <v>AL006258006</v>
          </cell>
        </row>
        <row r="80486">
          <cell r="B80486" t="str">
            <v>AL006258006</v>
          </cell>
        </row>
        <row r="80487">
          <cell r="B80487" t="str">
            <v>AL006258006</v>
          </cell>
        </row>
        <row r="80488">
          <cell r="B80488" t="str">
            <v>AL006258006</v>
          </cell>
        </row>
        <row r="80489">
          <cell r="B80489" t="str">
            <v>AL006258006</v>
          </cell>
        </row>
        <row r="80490">
          <cell r="B80490" t="str">
            <v>AL006258006</v>
          </cell>
        </row>
        <row r="80491">
          <cell r="B80491" t="str">
            <v>AL006258006</v>
          </cell>
        </row>
        <row r="80492">
          <cell r="B80492" t="str">
            <v>AL006258006</v>
          </cell>
        </row>
        <row r="80493">
          <cell r="B80493" t="str">
            <v>AL006258006</v>
          </cell>
        </row>
        <row r="80494">
          <cell r="B80494" t="str">
            <v>AL006258006</v>
          </cell>
        </row>
        <row r="80495">
          <cell r="B80495" t="str">
            <v>AL006258006</v>
          </cell>
        </row>
        <row r="80496">
          <cell r="B80496" t="str">
            <v>AL006258006</v>
          </cell>
        </row>
        <row r="80497">
          <cell r="B80497" t="str">
            <v>AL006258006</v>
          </cell>
        </row>
        <row r="80498">
          <cell r="B80498" t="str">
            <v>AL006258006</v>
          </cell>
        </row>
        <row r="80499">
          <cell r="B80499" t="str">
            <v>AL006258006</v>
          </cell>
        </row>
        <row r="80500">
          <cell r="B80500" t="str">
            <v>AL006258006</v>
          </cell>
        </row>
        <row r="80501">
          <cell r="B80501" t="str">
            <v>AL006258006</v>
          </cell>
        </row>
        <row r="80502">
          <cell r="B80502" t="str">
            <v>AL006258006</v>
          </cell>
        </row>
        <row r="80503">
          <cell r="B80503" t="str">
            <v>AL006258006</v>
          </cell>
        </row>
        <row r="80504">
          <cell r="B80504" t="str">
            <v>AL006258006</v>
          </cell>
        </row>
        <row r="80505">
          <cell r="B80505" t="str">
            <v>AL006258006</v>
          </cell>
        </row>
        <row r="80506">
          <cell r="B80506" t="str">
            <v>AL006258006</v>
          </cell>
        </row>
        <row r="80507">
          <cell r="B80507" t="str">
            <v>AL006258006</v>
          </cell>
        </row>
        <row r="80508">
          <cell r="B80508" t="str">
            <v>AL006258006</v>
          </cell>
        </row>
        <row r="80509">
          <cell r="B80509" t="str">
            <v>AL006258006</v>
          </cell>
        </row>
        <row r="80510">
          <cell r="B80510" t="str">
            <v>AL006258006</v>
          </cell>
        </row>
        <row r="80511">
          <cell r="B80511" t="str">
            <v>AL006258006</v>
          </cell>
        </row>
        <row r="80512">
          <cell r="B80512" t="str">
            <v>AL006258006</v>
          </cell>
        </row>
        <row r="80513">
          <cell r="B80513" t="str">
            <v>AL006258006</v>
          </cell>
        </row>
        <row r="80514">
          <cell r="B80514" t="str">
            <v>AL006258006</v>
          </cell>
        </row>
        <row r="80515">
          <cell r="B80515" t="str">
            <v>AL006258006</v>
          </cell>
        </row>
        <row r="80516">
          <cell r="B80516" t="str">
            <v>AL006258006</v>
          </cell>
        </row>
        <row r="80517">
          <cell r="B80517" t="str">
            <v>AL006258006</v>
          </cell>
        </row>
        <row r="80518">
          <cell r="B80518" t="str">
            <v>AL006258006</v>
          </cell>
        </row>
        <row r="80519">
          <cell r="B80519" t="str">
            <v>AL006258006</v>
          </cell>
        </row>
        <row r="80520">
          <cell r="B80520" t="str">
            <v>AL006258006</v>
          </cell>
        </row>
        <row r="80521">
          <cell r="B80521" t="str">
            <v>AL006258006</v>
          </cell>
        </row>
        <row r="80522">
          <cell r="B80522" t="str">
            <v>AL006258006</v>
          </cell>
        </row>
        <row r="80523">
          <cell r="B80523" t="str">
            <v>AL006258006</v>
          </cell>
        </row>
        <row r="80524">
          <cell r="B80524" t="str">
            <v>AL006258006</v>
          </cell>
        </row>
        <row r="80525">
          <cell r="B80525" t="str">
            <v>AL006258006</v>
          </cell>
        </row>
        <row r="80526">
          <cell r="B80526" t="str">
            <v>BG6250000D0</v>
          </cell>
        </row>
        <row r="80527">
          <cell r="B80527" t="str">
            <v>BG6250000D0</v>
          </cell>
        </row>
        <row r="80528">
          <cell r="B80528" t="str">
            <v>BG6250000D0</v>
          </cell>
        </row>
        <row r="80529">
          <cell r="B80529" t="str">
            <v>BG6250000D0</v>
          </cell>
        </row>
        <row r="80530">
          <cell r="B80530" t="str">
            <v>CH5471M9B00</v>
          </cell>
        </row>
        <row r="80531">
          <cell r="B80531" t="str">
            <v>CH5471M9B00</v>
          </cell>
        </row>
        <row r="80532">
          <cell r="B80532" t="str">
            <v>CH5471M9B00</v>
          </cell>
        </row>
        <row r="80533">
          <cell r="B80533" t="str">
            <v>CH5471M9B00</v>
          </cell>
        </row>
        <row r="80534">
          <cell r="B80534" t="str">
            <v>CH5471M9B00</v>
          </cell>
        </row>
        <row r="80535">
          <cell r="B80535" t="str">
            <v>CH5471M9B00</v>
          </cell>
        </row>
        <row r="80536">
          <cell r="B80536" t="str">
            <v>CH5471M9B00</v>
          </cell>
        </row>
        <row r="80537">
          <cell r="B80537" t="str">
            <v>CH5471M9B00</v>
          </cell>
        </row>
        <row r="80538">
          <cell r="B80538" t="str">
            <v>CH5471M9B00</v>
          </cell>
        </row>
        <row r="80539">
          <cell r="B80539" t="str">
            <v>CH5471M9B00</v>
          </cell>
        </row>
        <row r="80540">
          <cell r="B80540" t="str">
            <v>CH5471M9B00</v>
          </cell>
        </row>
        <row r="80541">
          <cell r="B80541" t="str">
            <v>CH5471M9B00</v>
          </cell>
        </row>
        <row r="80542">
          <cell r="B80542" t="str">
            <v>CH5471M9B00</v>
          </cell>
        </row>
        <row r="80543">
          <cell r="B80543" t="str">
            <v>CH5471M9B00</v>
          </cell>
        </row>
        <row r="80544">
          <cell r="B80544" t="str">
            <v>CH5471M9B00</v>
          </cell>
        </row>
        <row r="80545">
          <cell r="B80545" t="str">
            <v>CH5471M9B00</v>
          </cell>
        </row>
        <row r="80546">
          <cell r="B80546" t="str">
            <v>CH5471M9B00</v>
          </cell>
        </row>
        <row r="80547">
          <cell r="B80547" t="str">
            <v>CH5471M9B00</v>
          </cell>
        </row>
        <row r="80548">
          <cell r="B80548" t="str">
            <v>CH5471M9B00</v>
          </cell>
        </row>
        <row r="80549">
          <cell r="B80549" t="str">
            <v>CH5471M9B00</v>
          </cell>
        </row>
        <row r="80550">
          <cell r="B80550" t="str">
            <v>CH5471M9B00</v>
          </cell>
        </row>
        <row r="80551">
          <cell r="B80551" t="str">
            <v>CH5471M9B00</v>
          </cell>
        </row>
        <row r="80552">
          <cell r="B80552" t="str">
            <v>CH5471M9B00</v>
          </cell>
        </row>
        <row r="80553">
          <cell r="B80553" t="str">
            <v>CH5471M9B00</v>
          </cell>
        </row>
        <row r="80554">
          <cell r="B80554" t="str">
            <v>CH5471M9B00</v>
          </cell>
        </row>
        <row r="80555">
          <cell r="B80555" t="str">
            <v>CH5471M9B00</v>
          </cell>
        </row>
        <row r="80556">
          <cell r="B80556" t="str">
            <v>CH5471M9B00</v>
          </cell>
        </row>
        <row r="80557">
          <cell r="B80557" t="str">
            <v>CH5471M9B00</v>
          </cell>
        </row>
        <row r="80558">
          <cell r="B80558" t="str">
            <v>CH5471M9B00</v>
          </cell>
        </row>
        <row r="80559">
          <cell r="B80559" t="str">
            <v>CH5471M9B00</v>
          </cell>
        </row>
        <row r="80560">
          <cell r="B80560" t="str">
            <v>CH5471M9B00</v>
          </cell>
        </row>
        <row r="80561">
          <cell r="B80561" t="str">
            <v>CH5471M9B00</v>
          </cell>
        </row>
        <row r="80562">
          <cell r="B80562" t="str">
            <v>CH5471M9B00</v>
          </cell>
        </row>
        <row r="80563">
          <cell r="B80563" t="str">
            <v>CH5471M9B00</v>
          </cell>
        </row>
        <row r="80564">
          <cell r="B80564" t="str">
            <v>CH5471M9B00</v>
          </cell>
        </row>
        <row r="80565">
          <cell r="B80565" t="str">
            <v>CH5471M9B00</v>
          </cell>
        </row>
        <row r="80566">
          <cell r="B80566" t="str">
            <v>CH5471M9B00</v>
          </cell>
        </row>
        <row r="80567">
          <cell r="B80567" t="str">
            <v>CH5471M9B00</v>
          </cell>
        </row>
        <row r="80568">
          <cell r="B80568" t="str">
            <v>CH5471M9B00</v>
          </cell>
        </row>
        <row r="80569">
          <cell r="B80569" t="str">
            <v>CH5471M9B00</v>
          </cell>
        </row>
        <row r="80570">
          <cell r="B80570" t="str">
            <v>CH5471M9B00</v>
          </cell>
        </row>
        <row r="80571">
          <cell r="B80571" t="str">
            <v>CH5471M9B00</v>
          </cell>
        </row>
        <row r="80572">
          <cell r="B80572" t="str">
            <v>CH5471M9B00</v>
          </cell>
        </row>
        <row r="80573">
          <cell r="B80573" t="str">
            <v>CH5471M9B00</v>
          </cell>
        </row>
        <row r="80574">
          <cell r="B80574" t="str">
            <v>CH5471M9B00</v>
          </cell>
        </row>
        <row r="80575">
          <cell r="B80575" t="str">
            <v>CH5471M9B00</v>
          </cell>
        </row>
        <row r="80576">
          <cell r="B80576" t="str">
            <v>CH5471M9B00</v>
          </cell>
        </row>
        <row r="80577">
          <cell r="B80577" t="str">
            <v>CH5471M9B00</v>
          </cell>
        </row>
        <row r="80578">
          <cell r="B80578" t="str">
            <v>CH5471M9B00</v>
          </cell>
        </row>
        <row r="80579">
          <cell r="B80579" t="str">
            <v>CH5471M9B00</v>
          </cell>
        </row>
        <row r="80580">
          <cell r="B80580" t="str">
            <v>CH5471M9B00</v>
          </cell>
        </row>
        <row r="80581">
          <cell r="B80581" t="str">
            <v>CH5471M9B00</v>
          </cell>
        </row>
        <row r="80582">
          <cell r="B80582" t="str">
            <v>CH5471M9B00</v>
          </cell>
        </row>
        <row r="80583">
          <cell r="B80583" t="str">
            <v>CH5471M9B00</v>
          </cell>
        </row>
        <row r="80584">
          <cell r="B80584" t="str">
            <v>CH5471M9B00</v>
          </cell>
        </row>
        <row r="80585">
          <cell r="B80585" t="str">
            <v>CH5471M9B00</v>
          </cell>
        </row>
        <row r="80586">
          <cell r="B80586" t="str">
            <v>CH5471M9B00</v>
          </cell>
        </row>
        <row r="80587">
          <cell r="B80587" t="str">
            <v>CH5471M9B00</v>
          </cell>
        </row>
        <row r="80588">
          <cell r="B80588" t="str">
            <v>CH5471M9B00</v>
          </cell>
        </row>
        <row r="80589">
          <cell r="B80589" t="str">
            <v>CH5471M9B00</v>
          </cell>
        </row>
        <row r="80590">
          <cell r="B80590" t="str">
            <v>CH5471M9B00</v>
          </cell>
        </row>
        <row r="80591">
          <cell r="B80591" t="str">
            <v>CH5471M9B00</v>
          </cell>
        </row>
        <row r="80592">
          <cell r="B80592" t="str">
            <v>CH5471M9B00</v>
          </cell>
        </row>
        <row r="80593">
          <cell r="B80593" t="str">
            <v>CH5471M9B00</v>
          </cell>
        </row>
        <row r="80594">
          <cell r="B80594" t="str">
            <v>CH5471M9B00</v>
          </cell>
        </row>
        <row r="80595">
          <cell r="B80595" t="str">
            <v>CH5471M9B00</v>
          </cell>
        </row>
        <row r="80596">
          <cell r="B80596" t="str">
            <v>CH5471M9B00</v>
          </cell>
        </row>
        <row r="80597">
          <cell r="B80597" t="str">
            <v>CH5471M9B00</v>
          </cell>
        </row>
        <row r="80598">
          <cell r="B80598" t="str">
            <v>CH5471M9B00</v>
          </cell>
        </row>
        <row r="80599">
          <cell r="B80599" t="str">
            <v>CH5471M9B00</v>
          </cell>
        </row>
        <row r="80600">
          <cell r="B80600" t="str">
            <v>CH5471M9B00</v>
          </cell>
        </row>
        <row r="80601">
          <cell r="B80601" t="str">
            <v>CH5471M9B00</v>
          </cell>
        </row>
        <row r="80602">
          <cell r="B80602" t="str">
            <v>CH5471M9B00</v>
          </cell>
        </row>
        <row r="80603">
          <cell r="B80603" t="str">
            <v>CH5471M9B00</v>
          </cell>
        </row>
        <row r="80604">
          <cell r="B80604" t="str">
            <v>CH5471M9B00</v>
          </cell>
        </row>
        <row r="80605">
          <cell r="B80605" t="str">
            <v>CH5471M9B00</v>
          </cell>
        </row>
        <row r="80606">
          <cell r="B80606" t="str">
            <v>CH5471M9B00</v>
          </cell>
        </row>
        <row r="80607">
          <cell r="B80607" t="str">
            <v>CH5471M9B00</v>
          </cell>
        </row>
        <row r="80608">
          <cell r="B80608" t="str">
            <v>CH5471M9B00</v>
          </cell>
        </row>
        <row r="80609">
          <cell r="B80609" t="str">
            <v>CH5471M9B00</v>
          </cell>
        </row>
        <row r="80610">
          <cell r="B80610" t="str">
            <v>CH5471M9B00</v>
          </cell>
        </row>
        <row r="80611">
          <cell r="B80611" t="str">
            <v>CH5471M9B00</v>
          </cell>
        </row>
        <row r="80612">
          <cell r="B80612" t="str">
            <v>CH5471M9B00</v>
          </cell>
        </row>
        <row r="80613">
          <cell r="B80613" t="str">
            <v>CH5471M9B00</v>
          </cell>
        </row>
        <row r="80614">
          <cell r="B80614" t="str">
            <v>CH5471M9B00</v>
          </cell>
        </row>
        <row r="80615">
          <cell r="B80615" t="str">
            <v>CH5471M9B00</v>
          </cell>
        </row>
        <row r="80616">
          <cell r="B80616" t="str">
            <v>CH5471M9B00</v>
          </cell>
        </row>
        <row r="80617">
          <cell r="B80617" t="str">
            <v>CH5471M9B00</v>
          </cell>
        </row>
        <row r="80618">
          <cell r="B80618" t="str">
            <v>CH5471M9B00</v>
          </cell>
        </row>
        <row r="80619">
          <cell r="B80619" t="str">
            <v>CH5471M9B00</v>
          </cell>
        </row>
        <row r="80620">
          <cell r="B80620" t="str">
            <v>CH5471M9B00</v>
          </cell>
        </row>
        <row r="80621">
          <cell r="B80621" t="str">
            <v>CH5471M9B00</v>
          </cell>
        </row>
        <row r="80622">
          <cell r="B80622" t="str">
            <v>CH5471M9B00</v>
          </cell>
        </row>
        <row r="80623">
          <cell r="B80623" t="str">
            <v>CH5471M9B00</v>
          </cell>
        </row>
        <row r="80624">
          <cell r="B80624" t="str">
            <v>CH5471M9B00</v>
          </cell>
        </row>
        <row r="80625">
          <cell r="B80625" t="str">
            <v>CH5471M9B00</v>
          </cell>
        </row>
        <row r="80626">
          <cell r="B80626" t="str">
            <v>CH5471M9B00</v>
          </cell>
        </row>
        <row r="80627">
          <cell r="B80627" t="str">
            <v>CH5471M9B00</v>
          </cell>
        </row>
        <row r="80628">
          <cell r="B80628" t="str">
            <v>CH5471M9B00</v>
          </cell>
        </row>
        <row r="80629">
          <cell r="B80629" t="str">
            <v>CH5471M9B00</v>
          </cell>
        </row>
        <row r="80630">
          <cell r="B80630" t="str">
            <v>CH5471M9B00</v>
          </cell>
        </row>
        <row r="80631">
          <cell r="B80631" t="str">
            <v>CH5471M9B00</v>
          </cell>
        </row>
        <row r="80632">
          <cell r="B80632" t="str">
            <v>CH5471M9B00</v>
          </cell>
        </row>
        <row r="80633">
          <cell r="B80633" t="str">
            <v>CH5471M9B00</v>
          </cell>
        </row>
        <row r="80634">
          <cell r="B80634" t="str">
            <v>CH5471M9B00</v>
          </cell>
        </row>
        <row r="80635">
          <cell r="B80635" t="str">
            <v>CH5471M9B00</v>
          </cell>
        </row>
        <row r="80636">
          <cell r="B80636" t="str">
            <v>CH5471M9B00</v>
          </cell>
        </row>
        <row r="80637">
          <cell r="B80637" t="str">
            <v>CH5471M9B00</v>
          </cell>
        </row>
        <row r="80638">
          <cell r="B80638" t="str">
            <v>CH5471M9B00</v>
          </cell>
        </row>
        <row r="80639">
          <cell r="B80639" t="str">
            <v>CH5471M9B00</v>
          </cell>
        </row>
        <row r="80640">
          <cell r="B80640" t="str">
            <v>CH5471M9B00</v>
          </cell>
        </row>
        <row r="80641">
          <cell r="B80641" t="str">
            <v>CH5471M9B00</v>
          </cell>
        </row>
        <row r="80642">
          <cell r="B80642" t="str">
            <v>CH5471M9B00</v>
          </cell>
        </row>
        <row r="80643">
          <cell r="B80643" t="str">
            <v>CH5471M9B00</v>
          </cell>
        </row>
        <row r="80644">
          <cell r="B80644" t="str">
            <v>CH5471M9B00</v>
          </cell>
        </row>
        <row r="80645">
          <cell r="B80645" t="str">
            <v>CH5471M9B00</v>
          </cell>
        </row>
        <row r="80646">
          <cell r="B80646" t="str">
            <v>CH5471M9B00</v>
          </cell>
        </row>
        <row r="80647">
          <cell r="B80647" t="str">
            <v>CH5471M9B00</v>
          </cell>
        </row>
        <row r="80648">
          <cell r="B80648" t="str">
            <v>CH5471M9B00</v>
          </cell>
        </row>
        <row r="80649">
          <cell r="B80649" t="str">
            <v>CH5471M9B00</v>
          </cell>
        </row>
        <row r="80650">
          <cell r="B80650" t="str">
            <v>CH5471M9B00</v>
          </cell>
        </row>
        <row r="80651">
          <cell r="B80651" t="str">
            <v>CH5471M9B00</v>
          </cell>
        </row>
        <row r="80652">
          <cell r="B80652" t="str">
            <v>CH5471K9E07</v>
          </cell>
        </row>
        <row r="80653">
          <cell r="B80653" t="str">
            <v>CH5471K9E07</v>
          </cell>
        </row>
        <row r="80654">
          <cell r="B80654" t="str">
            <v>CH5471K9E07</v>
          </cell>
        </row>
        <row r="80655">
          <cell r="B80655" t="str">
            <v>CH5471K9E07</v>
          </cell>
        </row>
        <row r="80656">
          <cell r="B80656" t="str">
            <v>CH5471K9E07</v>
          </cell>
        </row>
        <row r="80657">
          <cell r="B80657" t="str">
            <v>CH5471K9E07</v>
          </cell>
        </row>
        <row r="80658">
          <cell r="B80658" t="str">
            <v>CH5471K9E07</v>
          </cell>
        </row>
        <row r="80659">
          <cell r="B80659" t="str">
            <v>CH5471K9E07</v>
          </cell>
        </row>
        <row r="80660">
          <cell r="B80660" t="str">
            <v>CH5471K9E07</v>
          </cell>
        </row>
        <row r="80661">
          <cell r="B80661" t="str">
            <v>CH5471K9E07</v>
          </cell>
        </row>
        <row r="80662">
          <cell r="B80662" t="str">
            <v>CH5471K9E07</v>
          </cell>
        </row>
        <row r="80663">
          <cell r="B80663" t="str">
            <v>CH5471K9E07</v>
          </cell>
        </row>
        <row r="80664">
          <cell r="B80664" t="str">
            <v>CH5471K9E07</v>
          </cell>
        </row>
        <row r="80665">
          <cell r="B80665" t="str">
            <v>CH5471K9E07</v>
          </cell>
        </row>
        <row r="80666">
          <cell r="B80666" t="str">
            <v>CH5471K9E07</v>
          </cell>
        </row>
        <row r="80667">
          <cell r="B80667" t="str">
            <v>CH5471K9E07</v>
          </cell>
        </row>
        <row r="80668">
          <cell r="B80668" t="str">
            <v>CH5471K9E07</v>
          </cell>
        </row>
        <row r="80669">
          <cell r="B80669" t="str">
            <v>CH5471K9E07</v>
          </cell>
        </row>
        <row r="80670">
          <cell r="B80670" t="str">
            <v>CH5471K9E07</v>
          </cell>
        </row>
        <row r="80671">
          <cell r="B80671" t="str">
            <v>CH5471K9E07</v>
          </cell>
        </row>
        <row r="80672">
          <cell r="B80672" t="str">
            <v>CH5471K9E07</v>
          </cell>
        </row>
        <row r="80673">
          <cell r="B80673" t="str">
            <v>CH5471K9E07</v>
          </cell>
        </row>
        <row r="80674">
          <cell r="B80674" t="str">
            <v>CH5471K9E07</v>
          </cell>
        </row>
        <row r="80675">
          <cell r="B80675" t="str">
            <v>CH5471K9E07</v>
          </cell>
        </row>
        <row r="80676">
          <cell r="B80676" t="str">
            <v>CH5471K9E07</v>
          </cell>
        </row>
        <row r="80677">
          <cell r="B80677" t="str">
            <v>CH5471K9E07</v>
          </cell>
        </row>
        <row r="80678">
          <cell r="B80678" t="str">
            <v>CH5471K9E07</v>
          </cell>
        </row>
        <row r="80679">
          <cell r="B80679" t="str">
            <v>CH5471K9E07</v>
          </cell>
        </row>
        <row r="80680">
          <cell r="B80680" t="str">
            <v>CH5471K9E07</v>
          </cell>
        </row>
        <row r="80681">
          <cell r="B80681" t="str">
            <v>CH5471K9E07</v>
          </cell>
        </row>
        <row r="80682">
          <cell r="B80682" t="str">
            <v>CH5471K9E07</v>
          </cell>
        </row>
        <row r="80683">
          <cell r="B80683" t="str">
            <v>CH5471K9E07</v>
          </cell>
        </row>
        <row r="80684">
          <cell r="B80684" t="str">
            <v>CH5471K9E07</v>
          </cell>
        </row>
        <row r="80685">
          <cell r="B80685" t="str">
            <v>CH5471K9E07</v>
          </cell>
        </row>
        <row r="80686">
          <cell r="B80686" t="str">
            <v>CH5471K9E07</v>
          </cell>
        </row>
        <row r="80687">
          <cell r="B80687" t="str">
            <v>CH5471K9E07</v>
          </cell>
        </row>
        <row r="80688">
          <cell r="B80688" t="str">
            <v>CH5471K9E07</v>
          </cell>
        </row>
        <row r="80689">
          <cell r="B80689" t="str">
            <v>CH5471K9E07</v>
          </cell>
        </row>
        <row r="80690">
          <cell r="B80690" t="str">
            <v>CH5471K9E07</v>
          </cell>
        </row>
        <row r="80691">
          <cell r="B80691" t="str">
            <v>CH5471K9E07</v>
          </cell>
        </row>
        <row r="80692">
          <cell r="B80692" t="str">
            <v>CH5471K9E07</v>
          </cell>
        </row>
        <row r="80693">
          <cell r="B80693" t="str">
            <v>CH5471K9E07</v>
          </cell>
        </row>
        <row r="80694">
          <cell r="B80694" t="str">
            <v>CH5471K9E07</v>
          </cell>
        </row>
        <row r="80695">
          <cell r="B80695" t="str">
            <v>CH5471K9E07</v>
          </cell>
        </row>
        <row r="80696">
          <cell r="B80696" t="str">
            <v>CH5471K9E07</v>
          </cell>
        </row>
        <row r="80697">
          <cell r="B80697" t="str">
            <v>CH5471K9E07</v>
          </cell>
        </row>
        <row r="80698">
          <cell r="B80698" t="str">
            <v>CH5471K9E07</v>
          </cell>
        </row>
        <row r="80699">
          <cell r="B80699" t="str">
            <v>CH5471K9E07</v>
          </cell>
        </row>
        <row r="80700">
          <cell r="B80700" t="str">
            <v>CH5471K9E07</v>
          </cell>
        </row>
        <row r="80701">
          <cell r="B80701" t="str">
            <v>CH5471K9E07</v>
          </cell>
        </row>
        <row r="80702">
          <cell r="B80702" t="str">
            <v>CH5471K9E07</v>
          </cell>
        </row>
        <row r="80703">
          <cell r="B80703" t="str">
            <v>CH5471K9E07</v>
          </cell>
        </row>
        <row r="80704">
          <cell r="B80704" t="str">
            <v>CH5471K9E07</v>
          </cell>
        </row>
        <row r="80705">
          <cell r="B80705" t="str">
            <v>CH5471K9E07</v>
          </cell>
        </row>
        <row r="80706">
          <cell r="B80706" t="str">
            <v>CH5471K9E07</v>
          </cell>
        </row>
        <row r="80707">
          <cell r="B80707" t="str">
            <v>CH5471K9E07</v>
          </cell>
        </row>
        <row r="80708">
          <cell r="B80708" t="str">
            <v>CH5471K9E07</v>
          </cell>
        </row>
        <row r="80709">
          <cell r="B80709" t="str">
            <v>CH5471K9E07</v>
          </cell>
        </row>
        <row r="80710">
          <cell r="B80710" t="str">
            <v>CH5471K9E07</v>
          </cell>
        </row>
        <row r="80711">
          <cell r="B80711" t="str">
            <v>CH5471K9E07</v>
          </cell>
        </row>
        <row r="80712">
          <cell r="B80712" t="str">
            <v>CH5471K9E07</v>
          </cell>
        </row>
        <row r="80713">
          <cell r="B80713" t="str">
            <v>CH5471K9E07</v>
          </cell>
        </row>
        <row r="80714">
          <cell r="B80714" t="str">
            <v>CH5471K9E07</v>
          </cell>
        </row>
        <row r="80715">
          <cell r="B80715" t="str">
            <v>CH5471K9E07</v>
          </cell>
        </row>
        <row r="80716">
          <cell r="B80716" t="str">
            <v>CH5471K9E07</v>
          </cell>
        </row>
        <row r="80717">
          <cell r="B80717" t="str">
            <v>CH5471K9E07</v>
          </cell>
        </row>
        <row r="80718">
          <cell r="B80718" t="str">
            <v>CH5471K9E07</v>
          </cell>
        </row>
        <row r="80719">
          <cell r="B80719" t="str">
            <v>CH5471K9E07</v>
          </cell>
        </row>
        <row r="80720">
          <cell r="B80720" t="str">
            <v>CH5471K9E07</v>
          </cell>
        </row>
        <row r="80721">
          <cell r="B80721" t="str">
            <v>CH5471K9E07</v>
          </cell>
        </row>
        <row r="80722">
          <cell r="B80722" t="str">
            <v>CH5471K9E07</v>
          </cell>
        </row>
        <row r="80723">
          <cell r="B80723" t="str">
            <v>CH5471K9E07</v>
          </cell>
        </row>
        <row r="80724">
          <cell r="B80724" t="str">
            <v>CH5471K9E07</v>
          </cell>
        </row>
        <row r="80725">
          <cell r="B80725" t="str">
            <v>CH5471K9E07</v>
          </cell>
        </row>
        <row r="80726">
          <cell r="B80726" t="str">
            <v>CH5471K9E07</v>
          </cell>
        </row>
        <row r="80727">
          <cell r="B80727" t="str">
            <v>CH5471K9E07</v>
          </cell>
        </row>
        <row r="80728">
          <cell r="B80728" t="str">
            <v>CH5471K9E07</v>
          </cell>
        </row>
        <row r="80729">
          <cell r="B80729" t="str">
            <v>CH5471K9E07</v>
          </cell>
        </row>
        <row r="80730">
          <cell r="B80730" t="str">
            <v>CH5471K9E07</v>
          </cell>
        </row>
        <row r="80731">
          <cell r="B80731" t="str">
            <v>CH5471K9E07</v>
          </cell>
        </row>
        <row r="80732">
          <cell r="B80732" t="str">
            <v>CH5471K9E07</v>
          </cell>
        </row>
        <row r="80733">
          <cell r="B80733" t="str">
            <v>CH5471K9E07</v>
          </cell>
        </row>
        <row r="80734">
          <cell r="B80734" t="str">
            <v>CH5471K9E07</v>
          </cell>
        </row>
        <row r="80735">
          <cell r="B80735" t="str">
            <v>CH5471K9E07</v>
          </cell>
        </row>
        <row r="80736">
          <cell r="B80736" t="str">
            <v>CH5471K9E07</v>
          </cell>
        </row>
        <row r="80737">
          <cell r="B80737" t="str">
            <v>CH5471K9E07</v>
          </cell>
        </row>
        <row r="80738">
          <cell r="B80738" t="str">
            <v>CH5471K9E07</v>
          </cell>
        </row>
        <row r="80739">
          <cell r="B80739" t="str">
            <v>CH5471K9E07</v>
          </cell>
        </row>
        <row r="80740">
          <cell r="B80740" t="str">
            <v>CH5471K9E07</v>
          </cell>
        </row>
        <row r="80741">
          <cell r="B80741" t="str">
            <v>CH5471K9E07</v>
          </cell>
        </row>
        <row r="80742">
          <cell r="B80742" t="str">
            <v>CH5471K9E07</v>
          </cell>
        </row>
        <row r="80743">
          <cell r="B80743" t="str">
            <v>CH5471K9E07</v>
          </cell>
        </row>
        <row r="80744">
          <cell r="B80744" t="str">
            <v>CH5471K9E07</v>
          </cell>
        </row>
        <row r="80745">
          <cell r="B80745" t="str">
            <v>CH5471K9E07</v>
          </cell>
        </row>
        <row r="80746">
          <cell r="B80746" t="str">
            <v>CH5471K9E07</v>
          </cell>
        </row>
        <row r="80747">
          <cell r="B80747" t="str">
            <v>CH5471K9E07</v>
          </cell>
        </row>
        <row r="80748">
          <cell r="B80748" t="str">
            <v>CH5471K9E07</v>
          </cell>
        </row>
        <row r="80749">
          <cell r="B80749" t="str">
            <v>CH5471K9E07</v>
          </cell>
        </row>
        <row r="80750">
          <cell r="B80750" t="str">
            <v>CH5471K9E07</v>
          </cell>
        </row>
        <row r="80751">
          <cell r="B80751" t="str">
            <v>CH5471K9E07</v>
          </cell>
        </row>
        <row r="80752">
          <cell r="B80752" t="str">
            <v>CH5471K9E07</v>
          </cell>
        </row>
        <row r="80753">
          <cell r="B80753" t="str">
            <v>CH5471K9E07</v>
          </cell>
        </row>
        <row r="80754">
          <cell r="B80754" t="str">
            <v>CH5471K9E07</v>
          </cell>
        </row>
        <row r="80755">
          <cell r="B80755" t="str">
            <v>CH5471K9E07</v>
          </cell>
        </row>
        <row r="80756">
          <cell r="B80756" t="str">
            <v>CH5471K9E07</v>
          </cell>
        </row>
        <row r="80757">
          <cell r="B80757" t="str">
            <v>CH5471K9E07</v>
          </cell>
        </row>
        <row r="80758">
          <cell r="B80758" t="str">
            <v>CH5471K9E07</v>
          </cell>
        </row>
        <row r="80759">
          <cell r="B80759" t="str">
            <v>CH5471K9B00</v>
          </cell>
        </row>
        <row r="80760">
          <cell r="B80760" t="str">
            <v>CH5471K9B00</v>
          </cell>
        </row>
        <row r="80761">
          <cell r="B80761" t="str">
            <v>CH5471K9B00</v>
          </cell>
        </row>
        <row r="80762">
          <cell r="B80762" t="str">
            <v>CH5471K9B00</v>
          </cell>
        </row>
        <row r="80763">
          <cell r="B80763" t="str">
            <v>CH5471K9B00</v>
          </cell>
        </row>
        <row r="80764">
          <cell r="B80764" t="str">
            <v>CH5471K9B00</v>
          </cell>
        </row>
        <row r="80765">
          <cell r="B80765" t="str">
            <v>CH5471K9B00</v>
          </cell>
        </row>
        <row r="80766">
          <cell r="B80766" t="str">
            <v>CH5471K9B00</v>
          </cell>
        </row>
        <row r="80767">
          <cell r="B80767" t="str">
            <v>CH5471K9B00</v>
          </cell>
        </row>
        <row r="80768">
          <cell r="B80768" t="str">
            <v>CH5471K9B00</v>
          </cell>
        </row>
        <row r="80769">
          <cell r="B80769" t="str">
            <v>CH5471K9B00</v>
          </cell>
        </row>
        <row r="80770">
          <cell r="B80770" t="str">
            <v>CH5471K9B00</v>
          </cell>
        </row>
        <row r="80771">
          <cell r="B80771" t="str">
            <v>CH5471K9B00</v>
          </cell>
        </row>
        <row r="80772">
          <cell r="B80772" t="str">
            <v>CH5471K9B00</v>
          </cell>
        </row>
        <row r="80773">
          <cell r="B80773" t="str">
            <v>CH5471K9B00</v>
          </cell>
        </row>
        <row r="80774">
          <cell r="B80774" t="str">
            <v>CH5471K9B00</v>
          </cell>
        </row>
        <row r="80775">
          <cell r="B80775" t="str">
            <v>CH5471K9B00</v>
          </cell>
        </row>
        <row r="80776">
          <cell r="B80776" t="str">
            <v>CH5471K9B00</v>
          </cell>
        </row>
        <row r="80777">
          <cell r="B80777" t="str">
            <v>CH5471K9B00</v>
          </cell>
        </row>
        <row r="80778">
          <cell r="B80778" t="str">
            <v>CH5471K9B00</v>
          </cell>
        </row>
        <row r="80779">
          <cell r="B80779" t="str">
            <v>CH5471K9B00</v>
          </cell>
        </row>
        <row r="80780">
          <cell r="B80780" t="str">
            <v>CH5471K9B00</v>
          </cell>
        </row>
        <row r="80781">
          <cell r="B80781" t="str">
            <v>CH5471K9B00</v>
          </cell>
        </row>
        <row r="80782">
          <cell r="B80782" t="str">
            <v>CH5471K9B00</v>
          </cell>
        </row>
        <row r="80783">
          <cell r="B80783" t="str">
            <v>CH5471K9B00</v>
          </cell>
        </row>
        <row r="80784">
          <cell r="B80784" t="str">
            <v>CH5471K9B00</v>
          </cell>
        </row>
        <row r="80785">
          <cell r="B80785" t="str">
            <v>CH5471K9B00</v>
          </cell>
        </row>
        <row r="80786">
          <cell r="B80786" t="str">
            <v>CH5471K9B00</v>
          </cell>
        </row>
        <row r="80787">
          <cell r="B80787" t="str">
            <v>CH5471K9B00</v>
          </cell>
        </row>
        <row r="80788">
          <cell r="B80788" t="str">
            <v>CH5471K9B00</v>
          </cell>
        </row>
        <row r="80789">
          <cell r="B80789" t="str">
            <v>CH5471K9B00</v>
          </cell>
        </row>
        <row r="80790">
          <cell r="B80790" t="str">
            <v>CH5471K9B00</v>
          </cell>
        </row>
        <row r="80791">
          <cell r="B80791" t="str">
            <v>CH5471K9B00</v>
          </cell>
        </row>
        <row r="80792">
          <cell r="B80792" t="str">
            <v>CH5471K9B00</v>
          </cell>
        </row>
        <row r="80793">
          <cell r="B80793" t="str">
            <v>CH5471K9B00</v>
          </cell>
        </row>
        <row r="80794">
          <cell r="B80794" t="str">
            <v>CH5471K9B00</v>
          </cell>
        </row>
        <row r="80795">
          <cell r="B80795" t="str">
            <v>CH5471K9B00</v>
          </cell>
        </row>
        <row r="80796">
          <cell r="B80796" t="str">
            <v>CH5471K9B00</v>
          </cell>
        </row>
        <row r="80797">
          <cell r="B80797" t="str">
            <v>CH5471K9B00</v>
          </cell>
        </row>
        <row r="80798">
          <cell r="B80798" t="str">
            <v>CH5471K9B00</v>
          </cell>
        </row>
        <row r="80799">
          <cell r="B80799" t="str">
            <v>CH5471K9B00</v>
          </cell>
        </row>
        <row r="80800">
          <cell r="B80800" t="str">
            <v>CH5471K9B00</v>
          </cell>
        </row>
        <row r="80801">
          <cell r="B80801" t="str">
            <v>CH5471K9B00</v>
          </cell>
        </row>
        <row r="80802">
          <cell r="B80802" t="str">
            <v>CH5471K9B00</v>
          </cell>
        </row>
        <row r="80803">
          <cell r="B80803" t="str">
            <v>CH5471K9B00</v>
          </cell>
        </row>
        <row r="80804">
          <cell r="B80804" t="str">
            <v>CH5471K9B00</v>
          </cell>
        </row>
        <row r="80805">
          <cell r="B80805" t="str">
            <v>CH5471K9B00</v>
          </cell>
        </row>
        <row r="80806">
          <cell r="B80806" t="str">
            <v>CH5471K9B00</v>
          </cell>
        </row>
        <row r="80807">
          <cell r="B80807" t="str">
            <v>CH5471K9B00</v>
          </cell>
        </row>
        <row r="80808">
          <cell r="B80808" t="str">
            <v>CH5471K9B00</v>
          </cell>
        </row>
        <row r="80809">
          <cell r="B80809" t="str">
            <v>CH5471K9B00</v>
          </cell>
        </row>
        <row r="80810">
          <cell r="B80810" t="str">
            <v>CH5471K9B00</v>
          </cell>
        </row>
        <row r="80811">
          <cell r="B80811" t="str">
            <v>CH5471K9B00</v>
          </cell>
        </row>
        <row r="80812">
          <cell r="B80812" t="str">
            <v>CH5471K9B00</v>
          </cell>
        </row>
        <row r="80813">
          <cell r="B80813" t="str">
            <v>CH5471K9B00</v>
          </cell>
        </row>
        <row r="80814">
          <cell r="B80814" t="str">
            <v>CH5471K9B00</v>
          </cell>
        </row>
        <row r="80815">
          <cell r="B80815" t="str">
            <v>CH5471K9B00</v>
          </cell>
        </row>
        <row r="80816">
          <cell r="B80816" t="str">
            <v>CH5471K9B00</v>
          </cell>
        </row>
        <row r="80817">
          <cell r="B80817" t="str">
            <v>CH5471K9B00</v>
          </cell>
        </row>
        <row r="80818">
          <cell r="B80818" t="str">
            <v>CH5471K9B00</v>
          </cell>
        </row>
        <row r="80819">
          <cell r="B80819" t="str">
            <v>CH5471K9B00</v>
          </cell>
        </row>
        <row r="80820">
          <cell r="B80820" t="str">
            <v>CH5471K9B00</v>
          </cell>
        </row>
        <row r="80821">
          <cell r="B80821" t="str">
            <v>CH5471K9B00</v>
          </cell>
        </row>
        <row r="80822">
          <cell r="B80822" t="str">
            <v>CH5222K9B06</v>
          </cell>
        </row>
        <row r="80823">
          <cell r="B80823" t="str">
            <v>CH5222K9B06</v>
          </cell>
        </row>
        <row r="80824">
          <cell r="B80824" t="str">
            <v>CH5222K9B06</v>
          </cell>
        </row>
        <row r="80825">
          <cell r="B80825" t="str">
            <v>CH5222K9B06</v>
          </cell>
        </row>
        <row r="80826">
          <cell r="B80826" t="str">
            <v>CH5222K9B06</v>
          </cell>
        </row>
        <row r="80827">
          <cell r="B80827" t="str">
            <v>CH5222K9B06</v>
          </cell>
        </row>
        <row r="80828">
          <cell r="B80828" t="str">
            <v>CH5222K9B06</v>
          </cell>
        </row>
        <row r="80829">
          <cell r="B80829" t="str">
            <v>CH5222K9B06</v>
          </cell>
        </row>
        <row r="80830">
          <cell r="B80830" t="str">
            <v>CH5222K9B06</v>
          </cell>
        </row>
        <row r="80831">
          <cell r="B80831" t="str">
            <v>CH5222K9B06</v>
          </cell>
        </row>
        <row r="80832">
          <cell r="B80832" t="str">
            <v>CH5222K9B06</v>
          </cell>
        </row>
        <row r="80833">
          <cell r="B80833" t="str">
            <v>CH5222K9B06</v>
          </cell>
        </row>
        <row r="80834">
          <cell r="B80834" t="str">
            <v>CH5222K9B06</v>
          </cell>
        </row>
        <row r="80835">
          <cell r="B80835" t="str">
            <v>CH5222K9B06</v>
          </cell>
        </row>
        <row r="80836">
          <cell r="B80836" t="str">
            <v>CH5222K9B06</v>
          </cell>
        </row>
        <row r="80837">
          <cell r="B80837" t="str">
            <v>CH5222K9B06</v>
          </cell>
        </row>
        <row r="80838">
          <cell r="B80838" t="str">
            <v>CH5222K9B06</v>
          </cell>
        </row>
        <row r="80839">
          <cell r="B80839" t="str">
            <v>CH5222K9B06</v>
          </cell>
        </row>
        <row r="80840">
          <cell r="B80840" t="str">
            <v>CH5222K9B06</v>
          </cell>
        </row>
        <row r="80841">
          <cell r="B80841" t="str">
            <v>CH5222K9B06</v>
          </cell>
        </row>
        <row r="80842">
          <cell r="B80842" t="str">
            <v>CH5222K9B06</v>
          </cell>
        </row>
        <row r="80843">
          <cell r="B80843" t="str">
            <v>CH5222K9B06</v>
          </cell>
        </row>
        <row r="80844">
          <cell r="B80844" t="str">
            <v>CH5222K9B06</v>
          </cell>
        </row>
        <row r="80845">
          <cell r="B80845" t="str">
            <v>CH5222K9B06</v>
          </cell>
        </row>
        <row r="80846">
          <cell r="B80846" t="str">
            <v>CH5222K9B06</v>
          </cell>
        </row>
        <row r="80847">
          <cell r="B80847" t="str">
            <v>CH5222K9B06</v>
          </cell>
        </row>
        <row r="80848">
          <cell r="B80848" t="str">
            <v>CH5222K9B06</v>
          </cell>
        </row>
        <row r="80849">
          <cell r="B80849" t="str">
            <v>CH5222K9B06</v>
          </cell>
        </row>
        <row r="80850">
          <cell r="B80850" t="str">
            <v>CH5222K9B06</v>
          </cell>
        </row>
        <row r="80851">
          <cell r="B80851" t="str">
            <v>CH5222K9B06</v>
          </cell>
        </row>
        <row r="80852">
          <cell r="B80852" t="str">
            <v>CH5222K9B06</v>
          </cell>
        </row>
        <row r="80853">
          <cell r="B80853" t="str">
            <v>CH5222K9B06</v>
          </cell>
        </row>
        <row r="80854">
          <cell r="B80854" t="str">
            <v>CH5222K9B06</v>
          </cell>
        </row>
        <row r="80855">
          <cell r="B80855" t="str">
            <v>CH5222K9B06</v>
          </cell>
        </row>
        <row r="80856">
          <cell r="B80856" t="str">
            <v>CH5222K9B06</v>
          </cell>
        </row>
        <row r="80857">
          <cell r="B80857" t="str">
            <v>CH5222K9B06</v>
          </cell>
        </row>
        <row r="80858">
          <cell r="B80858" t="str">
            <v>CH5222K9B06</v>
          </cell>
        </row>
        <row r="80859">
          <cell r="B80859" t="str">
            <v>CH5222K9B06</v>
          </cell>
        </row>
        <row r="80860">
          <cell r="B80860" t="str">
            <v>CH5222K9B06</v>
          </cell>
        </row>
        <row r="80861">
          <cell r="B80861" t="str">
            <v>CH5222K9B06</v>
          </cell>
        </row>
        <row r="80862">
          <cell r="B80862" t="str">
            <v>CH5222K9B06</v>
          </cell>
        </row>
        <row r="80863">
          <cell r="B80863" t="str">
            <v>CH5222K9B06</v>
          </cell>
        </row>
        <row r="80864">
          <cell r="B80864" t="str">
            <v>CH5222K9B06</v>
          </cell>
        </row>
        <row r="80865">
          <cell r="B80865" t="str">
            <v>CH5222K9B06</v>
          </cell>
        </row>
        <row r="80866">
          <cell r="B80866" t="str">
            <v>CH5222K9B06</v>
          </cell>
        </row>
        <row r="80867">
          <cell r="B80867" t="str">
            <v>CH5222K9B06</v>
          </cell>
        </row>
        <row r="80868">
          <cell r="B80868" t="str">
            <v>CH5222K9B06</v>
          </cell>
        </row>
        <row r="80869">
          <cell r="B80869" t="str">
            <v>CH5222K9B06</v>
          </cell>
        </row>
        <row r="80870">
          <cell r="B80870" t="str">
            <v>CH5222K9B06</v>
          </cell>
        </row>
        <row r="80871">
          <cell r="B80871" t="str">
            <v>CH5222K9B06</v>
          </cell>
        </row>
        <row r="80872">
          <cell r="B80872" t="str">
            <v>CH5222K9B06</v>
          </cell>
        </row>
        <row r="80873">
          <cell r="B80873" t="str">
            <v>CH5222K9B06</v>
          </cell>
        </row>
        <row r="80874">
          <cell r="B80874" t="str">
            <v>CH5222K9B06</v>
          </cell>
        </row>
        <row r="80875">
          <cell r="B80875" t="str">
            <v>CH5222K9B06</v>
          </cell>
        </row>
        <row r="80876">
          <cell r="B80876" t="str">
            <v>CH5222K9B06</v>
          </cell>
        </row>
        <row r="80877">
          <cell r="B80877" t="str">
            <v>CH5222K9B06</v>
          </cell>
        </row>
        <row r="80878">
          <cell r="B80878" t="str">
            <v>CH5222K9B06</v>
          </cell>
        </row>
        <row r="80879">
          <cell r="B80879" t="str">
            <v>CH5222K9B06</v>
          </cell>
        </row>
        <row r="80880">
          <cell r="B80880" t="str">
            <v>CH5222K9B06</v>
          </cell>
        </row>
        <row r="80881">
          <cell r="B80881" t="str">
            <v>CH5222K9B06</v>
          </cell>
        </row>
        <row r="80882">
          <cell r="B80882" t="str">
            <v>CH5222K9B06</v>
          </cell>
        </row>
        <row r="80883">
          <cell r="B80883" t="str">
            <v>CH5222K9B06</v>
          </cell>
        </row>
        <row r="80884">
          <cell r="B80884" t="str">
            <v>CH5222K9B06</v>
          </cell>
        </row>
        <row r="80885">
          <cell r="B80885" t="str">
            <v>CH5222K9B06</v>
          </cell>
        </row>
        <row r="80886">
          <cell r="B80886" t="str">
            <v>CH5222K9B06</v>
          </cell>
        </row>
        <row r="80887">
          <cell r="B80887" t="str">
            <v>CH5222K9B06</v>
          </cell>
        </row>
        <row r="80888">
          <cell r="B80888" t="str">
            <v>CH5222K9B06</v>
          </cell>
        </row>
        <row r="80889">
          <cell r="B80889" t="str">
            <v>CH5222K9B06</v>
          </cell>
        </row>
        <row r="80890">
          <cell r="B80890" t="str">
            <v>CH5222K9B06</v>
          </cell>
        </row>
        <row r="80891">
          <cell r="B80891" t="str">
            <v>CH5222K9B06</v>
          </cell>
        </row>
        <row r="80892">
          <cell r="B80892" t="str">
            <v>CH5222K9B06</v>
          </cell>
        </row>
        <row r="80893">
          <cell r="B80893" t="str">
            <v>CH5222K9B06</v>
          </cell>
        </row>
        <row r="80894">
          <cell r="B80894" t="str">
            <v>CH5222K9B06</v>
          </cell>
        </row>
        <row r="80895">
          <cell r="B80895" t="str">
            <v>CH5222K9B06</v>
          </cell>
        </row>
        <row r="80896">
          <cell r="B80896" t="str">
            <v>CH5222K9B06</v>
          </cell>
        </row>
        <row r="80897">
          <cell r="B80897" t="str">
            <v>CH5222K9B06</v>
          </cell>
        </row>
        <row r="80898">
          <cell r="B80898" t="str">
            <v>CH5222K9B06</v>
          </cell>
        </row>
        <row r="80899">
          <cell r="B80899" t="str">
            <v>CH5222K9B06</v>
          </cell>
        </row>
        <row r="80900">
          <cell r="B80900" t="str">
            <v>CH5222K9B06</v>
          </cell>
        </row>
        <row r="80901">
          <cell r="B80901" t="str">
            <v>CH5222K9B06</v>
          </cell>
        </row>
        <row r="80902">
          <cell r="B80902" t="str">
            <v>CH5222K9B06</v>
          </cell>
        </row>
        <row r="80903">
          <cell r="B80903" t="str">
            <v>CH5222K9B06</v>
          </cell>
        </row>
        <row r="80904">
          <cell r="B80904" t="str">
            <v>CH5222K9B06</v>
          </cell>
        </row>
        <row r="80905">
          <cell r="B80905" t="str">
            <v>CH5222K9B06</v>
          </cell>
        </row>
        <row r="80906">
          <cell r="B80906" t="str">
            <v>CH5222K9B06</v>
          </cell>
        </row>
        <row r="80907">
          <cell r="B80907" t="str">
            <v>CH5222K9B06</v>
          </cell>
        </row>
        <row r="80908">
          <cell r="B80908" t="str">
            <v>CH5222K9B06</v>
          </cell>
        </row>
        <row r="80909">
          <cell r="B80909" t="str">
            <v>CH5222K9B06</v>
          </cell>
        </row>
        <row r="80910">
          <cell r="B80910" t="str">
            <v>CH5222K9B06</v>
          </cell>
        </row>
        <row r="80911">
          <cell r="B80911" t="str">
            <v>CH5222K9B06</v>
          </cell>
        </row>
        <row r="80912">
          <cell r="B80912" t="str">
            <v>CH5222K9B06</v>
          </cell>
        </row>
        <row r="80913">
          <cell r="B80913" t="str">
            <v>CH5222K9B06</v>
          </cell>
        </row>
        <row r="80914">
          <cell r="B80914" t="str">
            <v>CH5222K9B06</v>
          </cell>
        </row>
        <row r="80915">
          <cell r="B80915" t="str">
            <v>CH5222K9B06</v>
          </cell>
        </row>
        <row r="80916">
          <cell r="B80916" t="str">
            <v>CH5222K9B06</v>
          </cell>
        </row>
        <row r="80917">
          <cell r="B80917" t="str">
            <v>CH5222K9B06</v>
          </cell>
        </row>
        <row r="80918">
          <cell r="B80918" t="str">
            <v>CH5222K9B06</v>
          </cell>
        </row>
        <row r="80919">
          <cell r="B80919" t="str">
            <v>CH5222K9B06</v>
          </cell>
        </row>
        <row r="80920">
          <cell r="B80920" t="str">
            <v>CH5222K9B06</v>
          </cell>
        </row>
        <row r="80921">
          <cell r="B80921" t="str">
            <v>CH5222K9B06</v>
          </cell>
        </row>
        <row r="80922">
          <cell r="B80922" t="str">
            <v>CH5222K9B06</v>
          </cell>
        </row>
        <row r="80923">
          <cell r="B80923" t="str">
            <v>CH5222K9B06</v>
          </cell>
        </row>
        <row r="80924">
          <cell r="B80924" t="str">
            <v>CH5221M9B02</v>
          </cell>
        </row>
        <row r="80925">
          <cell r="B80925" t="str">
            <v>CH5221M9B02</v>
          </cell>
        </row>
        <row r="80926">
          <cell r="B80926" t="str">
            <v>CH5221M9B02</v>
          </cell>
        </row>
        <row r="80927">
          <cell r="B80927" t="str">
            <v>CH5221M9B02</v>
          </cell>
        </row>
        <row r="80928">
          <cell r="B80928" t="str">
            <v>CH5221M9B02</v>
          </cell>
        </row>
        <row r="80929">
          <cell r="B80929" t="str">
            <v>CH5221M9B02</v>
          </cell>
        </row>
        <row r="80930">
          <cell r="B80930" t="str">
            <v>CH5221M9B02</v>
          </cell>
        </row>
        <row r="80931">
          <cell r="B80931" t="str">
            <v>CH5221M9B02</v>
          </cell>
        </row>
        <row r="80932">
          <cell r="B80932" t="str">
            <v>CH5221M9B02</v>
          </cell>
        </row>
        <row r="80933">
          <cell r="B80933" t="str">
            <v>CH5221M9B02</v>
          </cell>
        </row>
        <row r="80934">
          <cell r="B80934" t="str">
            <v>CH5221M9B02</v>
          </cell>
        </row>
        <row r="80935">
          <cell r="B80935" t="str">
            <v>CH5221M9B02</v>
          </cell>
        </row>
        <row r="80936">
          <cell r="B80936" t="str">
            <v>CH5221M9B02</v>
          </cell>
        </row>
        <row r="80937">
          <cell r="B80937" t="str">
            <v>CH5221M9B02</v>
          </cell>
        </row>
        <row r="80938">
          <cell r="B80938" t="str">
            <v>CH5221M9B02</v>
          </cell>
        </row>
        <row r="80939">
          <cell r="B80939" t="str">
            <v>CH5221M9B02</v>
          </cell>
        </row>
        <row r="80940">
          <cell r="B80940" t="str">
            <v>CH5221M9B02</v>
          </cell>
        </row>
        <row r="80941">
          <cell r="B80941" t="str">
            <v>CH5221M9B02</v>
          </cell>
        </row>
        <row r="80942">
          <cell r="B80942" t="str">
            <v>CH5221M9B02</v>
          </cell>
        </row>
        <row r="80943">
          <cell r="B80943" t="str">
            <v>CH5221M9B02</v>
          </cell>
        </row>
        <row r="80944">
          <cell r="B80944" t="str">
            <v>CH5221M9B02</v>
          </cell>
        </row>
        <row r="80945">
          <cell r="B80945" t="str">
            <v>CH5221M9B02</v>
          </cell>
        </row>
        <row r="80946">
          <cell r="B80946" t="str">
            <v>CH5221M9B02</v>
          </cell>
        </row>
        <row r="80947">
          <cell r="B80947" t="str">
            <v>CH5221M9B02</v>
          </cell>
        </row>
        <row r="80948">
          <cell r="B80948" t="str">
            <v>CH5221M9B02</v>
          </cell>
        </row>
        <row r="80949">
          <cell r="B80949" t="str">
            <v>CH5221M9B02</v>
          </cell>
        </row>
        <row r="80950">
          <cell r="B80950" t="str">
            <v>CH5221M9B02</v>
          </cell>
        </row>
        <row r="80951">
          <cell r="B80951" t="str">
            <v>CH5221M9B02</v>
          </cell>
        </row>
        <row r="80952">
          <cell r="B80952" t="str">
            <v>CH5221M9B02</v>
          </cell>
        </row>
        <row r="80953">
          <cell r="B80953" t="str">
            <v>CH5221M9B02</v>
          </cell>
        </row>
        <row r="80954">
          <cell r="B80954" t="str">
            <v>CH5221M9B02</v>
          </cell>
        </row>
        <row r="80955">
          <cell r="B80955" t="str">
            <v>CH5221M9B02</v>
          </cell>
        </row>
        <row r="80956">
          <cell r="B80956" t="str">
            <v>CH5221M9B02</v>
          </cell>
        </row>
        <row r="80957">
          <cell r="B80957" t="str">
            <v>CH5221M9B02</v>
          </cell>
        </row>
        <row r="80958">
          <cell r="B80958" t="str">
            <v>CH5221M9B02</v>
          </cell>
        </row>
        <row r="80959">
          <cell r="B80959" t="str">
            <v>CH5221M9B02</v>
          </cell>
        </row>
        <row r="80960">
          <cell r="B80960" t="str">
            <v>CH5221M9B02</v>
          </cell>
        </row>
        <row r="80961">
          <cell r="B80961" t="str">
            <v>CH5221M9B02</v>
          </cell>
        </row>
        <row r="80962">
          <cell r="B80962" t="str">
            <v>CH5221M9B02</v>
          </cell>
        </row>
        <row r="80963">
          <cell r="B80963" t="str">
            <v>CH5221M9B02</v>
          </cell>
        </row>
        <row r="80964">
          <cell r="B80964" t="str">
            <v>CH5221M9B02</v>
          </cell>
        </row>
        <row r="80965">
          <cell r="B80965" t="str">
            <v>CH5221M9B02</v>
          </cell>
        </row>
        <row r="80966">
          <cell r="B80966" t="str">
            <v>CH5221M9B02</v>
          </cell>
        </row>
        <row r="80967">
          <cell r="B80967" t="str">
            <v>CH5221M9B02</v>
          </cell>
        </row>
        <row r="80968">
          <cell r="B80968" t="str">
            <v>CH5221M9B02</v>
          </cell>
        </row>
        <row r="80969">
          <cell r="B80969" t="str">
            <v>CH5221M9B02</v>
          </cell>
        </row>
        <row r="80970">
          <cell r="B80970" t="str">
            <v>CH5221M9B02</v>
          </cell>
        </row>
        <row r="80971">
          <cell r="B80971" t="str">
            <v>CH5221M9B02</v>
          </cell>
        </row>
        <row r="80972">
          <cell r="B80972" t="str">
            <v>CH5221M9B02</v>
          </cell>
        </row>
        <row r="80973">
          <cell r="B80973" t="str">
            <v>CH5221M9B02</v>
          </cell>
        </row>
        <row r="80974">
          <cell r="B80974" t="str">
            <v>CH5221M9B02</v>
          </cell>
        </row>
        <row r="80975">
          <cell r="B80975" t="str">
            <v>CH5221M9B02</v>
          </cell>
        </row>
        <row r="80976">
          <cell r="B80976" t="str">
            <v>CH5221M9B02</v>
          </cell>
        </row>
        <row r="80977">
          <cell r="B80977" t="str">
            <v>CH5221M9B02</v>
          </cell>
        </row>
        <row r="80978">
          <cell r="B80978" t="str">
            <v>CH5221M9B02</v>
          </cell>
        </row>
        <row r="80979">
          <cell r="B80979" t="str">
            <v>CH5221M9B02</v>
          </cell>
        </row>
        <row r="80980">
          <cell r="B80980" t="str">
            <v>CH5221M9B02</v>
          </cell>
        </row>
        <row r="80981">
          <cell r="B80981" t="str">
            <v>CH5221M9B02</v>
          </cell>
        </row>
        <row r="80982">
          <cell r="B80982" t="str">
            <v>CH5221M9B02</v>
          </cell>
        </row>
        <row r="80983">
          <cell r="B80983" t="str">
            <v>CH5221M9B02</v>
          </cell>
        </row>
        <row r="80984">
          <cell r="B80984" t="str">
            <v>CH5221M9B02</v>
          </cell>
        </row>
        <row r="80985">
          <cell r="B80985" t="str">
            <v>CH5221M9B02</v>
          </cell>
        </row>
        <row r="80986">
          <cell r="B80986" t="str">
            <v>CH5221M9B02</v>
          </cell>
        </row>
        <row r="80987">
          <cell r="B80987" t="str">
            <v>CH5221M9B02</v>
          </cell>
        </row>
        <row r="80988">
          <cell r="B80988" t="str">
            <v>CH5221M9B02</v>
          </cell>
        </row>
        <row r="80989">
          <cell r="B80989" t="str">
            <v>CH5221M9B02</v>
          </cell>
        </row>
        <row r="80990">
          <cell r="B80990" t="str">
            <v>CH5221M9B02</v>
          </cell>
        </row>
        <row r="80991">
          <cell r="B80991" t="str">
            <v>CH5221M9B02</v>
          </cell>
        </row>
        <row r="80992">
          <cell r="B80992" t="str">
            <v>CH5221M9B02</v>
          </cell>
        </row>
        <row r="80993">
          <cell r="B80993" t="str">
            <v>CH5221M9B02</v>
          </cell>
        </row>
        <row r="80994">
          <cell r="B80994" t="str">
            <v>CH5221M9B02</v>
          </cell>
        </row>
        <row r="80995">
          <cell r="B80995" t="str">
            <v>CH5221M9B02</v>
          </cell>
        </row>
        <row r="80996">
          <cell r="B80996" t="str">
            <v>CH5221M9B02</v>
          </cell>
        </row>
        <row r="80997">
          <cell r="B80997" t="str">
            <v>CH5221M9B02</v>
          </cell>
        </row>
        <row r="80998">
          <cell r="B80998" t="str">
            <v>CH5221M9B02</v>
          </cell>
        </row>
        <row r="80999">
          <cell r="B80999" t="str">
            <v>CH5221M9B02</v>
          </cell>
        </row>
        <row r="81000">
          <cell r="B81000" t="str">
            <v>CH5221M9B02</v>
          </cell>
        </row>
        <row r="81001">
          <cell r="B81001" t="str">
            <v>CH5221M9B02</v>
          </cell>
        </row>
        <row r="81002">
          <cell r="B81002" t="str">
            <v>CH5221M9B02</v>
          </cell>
        </row>
        <row r="81003">
          <cell r="B81003" t="str">
            <v>CH5221M9B02</v>
          </cell>
        </row>
        <row r="81004">
          <cell r="B81004" t="str">
            <v>CH5221M9B02</v>
          </cell>
        </row>
        <row r="81005">
          <cell r="B81005" t="str">
            <v>CH5221M9B02</v>
          </cell>
        </row>
        <row r="81006">
          <cell r="B81006" t="str">
            <v>CH5221M9B02</v>
          </cell>
        </row>
        <row r="81007">
          <cell r="B81007" t="str">
            <v>CH5221M9B02</v>
          </cell>
        </row>
        <row r="81008">
          <cell r="B81008" t="str">
            <v>CH5221M9B02</v>
          </cell>
        </row>
        <row r="81009">
          <cell r="B81009" t="str">
            <v>CH5221M9B02</v>
          </cell>
        </row>
        <row r="81010">
          <cell r="B81010" t="str">
            <v>CH5221M9B02</v>
          </cell>
        </row>
        <row r="81011">
          <cell r="B81011" t="str">
            <v>CH5221M9B02</v>
          </cell>
        </row>
        <row r="81012">
          <cell r="B81012" t="str">
            <v>CH5221M9B02</v>
          </cell>
        </row>
        <row r="81013">
          <cell r="B81013" t="str">
            <v>CH5221M9B02</v>
          </cell>
        </row>
        <row r="81014">
          <cell r="B81014" t="str">
            <v>CH5221M9B02</v>
          </cell>
        </row>
        <row r="81015">
          <cell r="B81015" t="str">
            <v>CH5221M9B02</v>
          </cell>
        </row>
        <row r="81016">
          <cell r="B81016" t="str">
            <v>CH5221M9B02</v>
          </cell>
        </row>
        <row r="81017">
          <cell r="B81017" t="str">
            <v>CH5221M9B02</v>
          </cell>
        </row>
        <row r="81018">
          <cell r="B81018" t="str">
            <v>CH5221M9B02</v>
          </cell>
        </row>
        <row r="81019">
          <cell r="B81019" t="str">
            <v>CH5221M9B02</v>
          </cell>
        </row>
        <row r="81020">
          <cell r="B81020" t="str">
            <v>CH5221M9B02</v>
          </cell>
        </row>
        <row r="81021">
          <cell r="B81021" t="str">
            <v>CH5221M9B02</v>
          </cell>
        </row>
        <row r="81022">
          <cell r="B81022" t="str">
            <v>CH5221M9B02</v>
          </cell>
        </row>
        <row r="81023">
          <cell r="B81023" t="str">
            <v>CH5221M9B02</v>
          </cell>
        </row>
        <row r="81024">
          <cell r="B81024" t="str">
            <v>CH5221M9B02</v>
          </cell>
        </row>
        <row r="81025">
          <cell r="B81025" t="str">
            <v>CH5221M9B02</v>
          </cell>
        </row>
        <row r="81026">
          <cell r="B81026" t="str">
            <v>CH5221M9B02</v>
          </cell>
        </row>
        <row r="81027">
          <cell r="B81027" t="str">
            <v>CH5221M9B02</v>
          </cell>
        </row>
        <row r="81028">
          <cell r="B81028" t="str">
            <v>CH5221M9B02</v>
          </cell>
        </row>
        <row r="81029">
          <cell r="B81029" t="str">
            <v>CH5221M9B02</v>
          </cell>
        </row>
        <row r="81030">
          <cell r="B81030" t="str">
            <v>CH5221M9B02</v>
          </cell>
        </row>
        <row r="81031">
          <cell r="B81031" t="str">
            <v>CH5472K9901</v>
          </cell>
        </row>
        <row r="81032">
          <cell r="B81032" t="str">
            <v>CH5472K9901</v>
          </cell>
        </row>
        <row r="81033">
          <cell r="B81033" t="str">
            <v>CH5472K9901</v>
          </cell>
        </row>
        <row r="81034">
          <cell r="B81034" t="str">
            <v>CH5472K9901</v>
          </cell>
        </row>
        <row r="81035">
          <cell r="B81035" t="str">
            <v>CH5472K9901</v>
          </cell>
        </row>
        <row r="81036">
          <cell r="B81036" t="str">
            <v>CH5472K9901</v>
          </cell>
        </row>
        <row r="81037">
          <cell r="B81037" t="str">
            <v>CH5472K9901</v>
          </cell>
        </row>
        <row r="81038">
          <cell r="B81038" t="str">
            <v>CH5472K9901</v>
          </cell>
        </row>
        <row r="81039">
          <cell r="B81039" t="str">
            <v>CH5472K9901</v>
          </cell>
        </row>
        <row r="81040">
          <cell r="B81040" t="str">
            <v>CH5472K9901</v>
          </cell>
        </row>
        <row r="81041">
          <cell r="B81041" t="str">
            <v>CH5472K9901</v>
          </cell>
        </row>
        <row r="81042">
          <cell r="B81042" t="str">
            <v>CH5472K9901</v>
          </cell>
        </row>
        <row r="81043">
          <cell r="B81043" t="str">
            <v>CH5472K9901</v>
          </cell>
        </row>
        <row r="81044">
          <cell r="B81044" t="str">
            <v>CH5472K9901</v>
          </cell>
        </row>
        <row r="81045">
          <cell r="B81045" t="str">
            <v>CH5472K9901</v>
          </cell>
        </row>
        <row r="81046">
          <cell r="B81046" t="str">
            <v>CH5472K9901</v>
          </cell>
        </row>
        <row r="81047">
          <cell r="B81047" t="str">
            <v>CH5472K9901</v>
          </cell>
        </row>
        <row r="81048">
          <cell r="B81048" t="str">
            <v>CH5472K9901</v>
          </cell>
        </row>
        <row r="81049">
          <cell r="B81049" t="str">
            <v>CH5472K9901</v>
          </cell>
        </row>
        <row r="81050">
          <cell r="B81050" t="str">
            <v>CH5472K9901</v>
          </cell>
        </row>
        <row r="81051">
          <cell r="B81051" t="str">
            <v>CH5472K9901</v>
          </cell>
        </row>
        <row r="81052">
          <cell r="B81052" t="str">
            <v>CH5472K9901</v>
          </cell>
        </row>
        <row r="81053">
          <cell r="B81053" t="str">
            <v>CH5472K9901</v>
          </cell>
        </row>
        <row r="81054">
          <cell r="B81054" t="str">
            <v>CH5472K9901</v>
          </cell>
        </row>
        <row r="81055">
          <cell r="B81055" t="str">
            <v>CH5472K9901</v>
          </cell>
        </row>
        <row r="81056">
          <cell r="B81056" t="str">
            <v>CH5472K9901</v>
          </cell>
        </row>
        <row r="81057">
          <cell r="B81057" t="str">
            <v>CH5472K9901</v>
          </cell>
        </row>
        <row r="81058">
          <cell r="B81058" t="str">
            <v>CH5472K9901</v>
          </cell>
        </row>
        <row r="81059">
          <cell r="B81059" t="str">
            <v>CH5472K9901</v>
          </cell>
        </row>
        <row r="81060">
          <cell r="B81060" t="str">
            <v>CH5472K9901</v>
          </cell>
        </row>
        <row r="81061">
          <cell r="B81061" t="str">
            <v>CH5472K9901</v>
          </cell>
        </row>
        <row r="81062">
          <cell r="B81062" t="str">
            <v>CH5472K9901</v>
          </cell>
        </row>
        <row r="81063">
          <cell r="B81063" t="str">
            <v>CH6221M9900</v>
          </cell>
        </row>
        <row r="81064">
          <cell r="B81064" t="str">
            <v>CH6221M9900</v>
          </cell>
        </row>
        <row r="81065">
          <cell r="B81065" t="str">
            <v>CH6221M9900</v>
          </cell>
        </row>
        <row r="81066">
          <cell r="B81066" t="str">
            <v>CH6221M9900</v>
          </cell>
        </row>
        <row r="81067">
          <cell r="B81067" t="str">
            <v>CH6221M9900</v>
          </cell>
        </row>
        <row r="81068">
          <cell r="B81068" t="str">
            <v>CH6221M9900</v>
          </cell>
        </row>
        <row r="81069">
          <cell r="B81069" t="str">
            <v>CH6221M9900</v>
          </cell>
        </row>
        <row r="81070">
          <cell r="B81070" t="str">
            <v>CH6221M9900</v>
          </cell>
        </row>
        <row r="81071">
          <cell r="B81071" t="str">
            <v>CH6221M9900</v>
          </cell>
        </row>
        <row r="81072">
          <cell r="B81072" t="str">
            <v>CH6221M9900</v>
          </cell>
        </row>
        <row r="81073">
          <cell r="B81073" t="str">
            <v>CH6221M9900</v>
          </cell>
        </row>
        <row r="81074">
          <cell r="B81074" t="str">
            <v>CH6221M9900</v>
          </cell>
        </row>
        <row r="81075">
          <cell r="B81075" t="str">
            <v>CH6221M9900</v>
          </cell>
        </row>
        <row r="81076">
          <cell r="B81076" t="str">
            <v>CH6221M9900</v>
          </cell>
        </row>
        <row r="81077">
          <cell r="B81077" t="str">
            <v>CH6221M9900</v>
          </cell>
        </row>
        <row r="81078">
          <cell r="B81078" t="str">
            <v>CH6221M9900</v>
          </cell>
        </row>
        <row r="81079">
          <cell r="B81079" t="str">
            <v>CH6221M9900</v>
          </cell>
        </row>
        <row r="81080">
          <cell r="B81080" t="str">
            <v>CH6221M9900</v>
          </cell>
        </row>
        <row r="81081">
          <cell r="B81081" t="str">
            <v>CH6221M9900</v>
          </cell>
        </row>
        <row r="81082">
          <cell r="B81082" t="str">
            <v>CH6221M9900</v>
          </cell>
        </row>
        <row r="81083">
          <cell r="B81083" t="str">
            <v>CH6221M9900</v>
          </cell>
        </row>
        <row r="81084">
          <cell r="B81084" t="str">
            <v>CH6221M9900</v>
          </cell>
        </row>
        <row r="81085">
          <cell r="B81085" t="str">
            <v>CH6221M9900</v>
          </cell>
        </row>
        <row r="81086">
          <cell r="B81086" t="str">
            <v>CH6221M9900</v>
          </cell>
        </row>
        <row r="81087">
          <cell r="B81087" t="str">
            <v>CH6221M9900</v>
          </cell>
        </row>
        <row r="81088">
          <cell r="B81088" t="str">
            <v>CH6221M9900</v>
          </cell>
        </row>
        <row r="81089">
          <cell r="B81089" t="str">
            <v>CH6221M9900</v>
          </cell>
        </row>
        <row r="81090">
          <cell r="B81090" t="str">
            <v>CH6221M9900</v>
          </cell>
        </row>
        <row r="81091">
          <cell r="B81091" t="str">
            <v>CH6221M9900</v>
          </cell>
        </row>
        <row r="81092">
          <cell r="B81092" t="str">
            <v>CH6221M9900</v>
          </cell>
        </row>
        <row r="81093">
          <cell r="B81093" t="str">
            <v>CH6221M9900</v>
          </cell>
        </row>
        <row r="81094">
          <cell r="B81094" t="str">
            <v>CH6221M9900</v>
          </cell>
        </row>
        <row r="81095">
          <cell r="B81095" t="str">
            <v>CH6221M9900</v>
          </cell>
        </row>
        <row r="81096">
          <cell r="B81096" t="str">
            <v>CH6221M9900</v>
          </cell>
        </row>
        <row r="81097">
          <cell r="B81097" t="str">
            <v>CH6221M9900</v>
          </cell>
        </row>
        <row r="81098">
          <cell r="B81098" t="str">
            <v>CH6221M9900</v>
          </cell>
        </row>
        <row r="81099">
          <cell r="B81099" t="str">
            <v>CH6221M9900</v>
          </cell>
        </row>
        <row r="81100">
          <cell r="B81100" t="str">
            <v>CH6221M9900</v>
          </cell>
        </row>
        <row r="81101">
          <cell r="B81101" t="str">
            <v>CH6221M9900</v>
          </cell>
        </row>
        <row r="81102">
          <cell r="B81102" t="str">
            <v>CH6221M9900</v>
          </cell>
        </row>
        <row r="81103">
          <cell r="B81103" t="str">
            <v>CH6221M9900</v>
          </cell>
        </row>
        <row r="81104">
          <cell r="B81104" t="str">
            <v>CH6221M9900</v>
          </cell>
        </row>
        <row r="81105">
          <cell r="B81105" t="str">
            <v>CH6221M9900</v>
          </cell>
        </row>
        <row r="81106">
          <cell r="B81106" t="str">
            <v>CH6221M9900</v>
          </cell>
        </row>
        <row r="81107">
          <cell r="B81107" t="str">
            <v>CH6221M9900</v>
          </cell>
        </row>
        <row r="81108">
          <cell r="B81108" t="str">
            <v>CH6221M9900</v>
          </cell>
        </row>
        <row r="81109">
          <cell r="B81109" t="str">
            <v>CH6221M9900</v>
          </cell>
        </row>
        <row r="81110">
          <cell r="B81110" t="str">
            <v>CH6221M9900</v>
          </cell>
        </row>
        <row r="81111">
          <cell r="B81111" t="str">
            <v>CH6221M9900</v>
          </cell>
        </row>
        <row r="81112">
          <cell r="B81112" t="str">
            <v>CH6221M9900</v>
          </cell>
        </row>
        <row r="81113">
          <cell r="B81113" t="str">
            <v>CH6221M9900</v>
          </cell>
        </row>
        <row r="81114">
          <cell r="B81114" t="str">
            <v>CH6221M9900</v>
          </cell>
        </row>
        <row r="81115">
          <cell r="B81115" t="str">
            <v>CH6221M9900</v>
          </cell>
        </row>
        <row r="81116">
          <cell r="B81116" t="str">
            <v>CH6221M9900</v>
          </cell>
        </row>
        <row r="81117">
          <cell r="B81117" t="str">
            <v>CH6221M9900</v>
          </cell>
        </row>
        <row r="81118">
          <cell r="B81118" t="str">
            <v>CH6221M9900</v>
          </cell>
        </row>
        <row r="81119">
          <cell r="B81119" t="str">
            <v>CH6221M9900</v>
          </cell>
        </row>
        <row r="81120">
          <cell r="B81120" t="str">
            <v>CH6221M9900</v>
          </cell>
        </row>
        <row r="81121">
          <cell r="B81121" t="str">
            <v>CH6221M9900</v>
          </cell>
        </row>
        <row r="81122">
          <cell r="B81122" t="str">
            <v>CH6221M9900</v>
          </cell>
        </row>
        <row r="81123">
          <cell r="B81123" t="str">
            <v>CH6221M9900</v>
          </cell>
        </row>
        <row r="81124">
          <cell r="B81124" t="str">
            <v>CH6221M9900</v>
          </cell>
        </row>
        <row r="81125">
          <cell r="B81125" t="str">
            <v>CH6221M9900</v>
          </cell>
        </row>
        <row r="81126">
          <cell r="B81126" t="str">
            <v>CH6221M9900</v>
          </cell>
        </row>
        <row r="81127">
          <cell r="B81127" t="str">
            <v>CH6221M9900</v>
          </cell>
        </row>
        <row r="81128">
          <cell r="B81128" t="str">
            <v>CH6221M9900</v>
          </cell>
        </row>
        <row r="81129">
          <cell r="B81129" t="str">
            <v>CH6221M9900</v>
          </cell>
        </row>
        <row r="81130">
          <cell r="B81130" t="str">
            <v>CH6221M9900</v>
          </cell>
        </row>
        <row r="81131">
          <cell r="B81131" t="str">
            <v>CH6221M9900</v>
          </cell>
        </row>
        <row r="81132">
          <cell r="B81132" t="str">
            <v>CH6221M9900</v>
          </cell>
        </row>
        <row r="81133">
          <cell r="B81133" t="str">
            <v>CH6221M9900</v>
          </cell>
        </row>
        <row r="81134">
          <cell r="B81134" t="str">
            <v>CH6221M9900</v>
          </cell>
        </row>
        <row r="81135">
          <cell r="B81135" t="str">
            <v>CH6221M9900</v>
          </cell>
        </row>
        <row r="81136">
          <cell r="B81136" t="str">
            <v>CH6221M9900</v>
          </cell>
        </row>
        <row r="81137">
          <cell r="B81137" t="str">
            <v>CH6221M9900</v>
          </cell>
        </row>
        <row r="81138">
          <cell r="B81138" t="str">
            <v>CH6221M9900</v>
          </cell>
        </row>
        <row r="81139">
          <cell r="B81139" t="str">
            <v>CH6221M9900</v>
          </cell>
        </row>
        <row r="81140">
          <cell r="B81140" t="str">
            <v>CH6221M9900</v>
          </cell>
        </row>
        <row r="81141">
          <cell r="B81141" t="str">
            <v>CH6221M9900</v>
          </cell>
        </row>
        <row r="81142">
          <cell r="B81142" t="str">
            <v>CH6221M9900</v>
          </cell>
        </row>
        <row r="81143">
          <cell r="B81143" t="str">
            <v>CH6221M9900</v>
          </cell>
        </row>
        <row r="81144">
          <cell r="B81144" t="str">
            <v>CH6221M9900</v>
          </cell>
        </row>
        <row r="81145">
          <cell r="B81145" t="str">
            <v>CH6221M9900</v>
          </cell>
        </row>
        <row r="81146">
          <cell r="B81146" t="str">
            <v>CH6221M9900</v>
          </cell>
        </row>
        <row r="81147">
          <cell r="B81147" t="str">
            <v>CH6221M9900</v>
          </cell>
        </row>
        <row r="81148">
          <cell r="B81148" t="str">
            <v>CH6221M9900</v>
          </cell>
        </row>
        <row r="81149">
          <cell r="B81149" t="str">
            <v>CH6221M9900</v>
          </cell>
        </row>
        <row r="81150">
          <cell r="B81150" t="str">
            <v>CH6221M9900</v>
          </cell>
        </row>
        <row r="81151">
          <cell r="B81151" t="str">
            <v>CH6221M9900</v>
          </cell>
        </row>
        <row r="81152">
          <cell r="B81152" t="str">
            <v>CH6221M9900</v>
          </cell>
        </row>
        <row r="81153">
          <cell r="B81153" t="str">
            <v>CH6221M9900</v>
          </cell>
        </row>
        <row r="81154">
          <cell r="B81154" t="str">
            <v>CH6221M9900</v>
          </cell>
        </row>
        <row r="81155">
          <cell r="B81155" t="str">
            <v>CH6221M9900</v>
          </cell>
        </row>
        <row r="81156">
          <cell r="B81156" t="str">
            <v>CH6221M9900</v>
          </cell>
        </row>
        <row r="81157">
          <cell r="B81157" t="str">
            <v>CH6221M9900</v>
          </cell>
        </row>
        <row r="81158">
          <cell r="B81158" t="str">
            <v>CH6221M9900</v>
          </cell>
        </row>
        <row r="81159">
          <cell r="B81159" t="str">
            <v>CH6221M9900</v>
          </cell>
        </row>
        <row r="81160">
          <cell r="B81160" t="str">
            <v>CH6221M9900</v>
          </cell>
        </row>
        <row r="81161">
          <cell r="B81161" t="str">
            <v>CH6221M9900</v>
          </cell>
        </row>
        <row r="81162">
          <cell r="B81162" t="str">
            <v>CH6221M9900</v>
          </cell>
        </row>
        <row r="81163">
          <cell r="B81163" t="str">
            <v>CH6221M9900</v>
          </cell>
        </row>
        <row r="81164">
          <cell r="B81164" t="str">
            <v>CH6221M9900</v>
          </cell>
        </row>
        <row r="81165">
          <cell r="B81165" t="str">
            <v>CH6221M9900</v>
          </cell>
        </row>
        <row r="81166">
          <cell r="B81166" t="str">
            <v>CH6221M9900</v>
          </cell>
        </row>
        <row r="81167">
          <cell r="B81167" t="str">
            <v>CH6221M9900</v>
          </cell>
        </row>
        <row r="81168">
          <cell r="B81168" t="str">
            <v>CH6221M9900</v>
          </cell>
        </row>
        <row r="81169">
          <cell r="B81169" t="str">
            <v>CH6221M9900</v>
          </cell>
        </row>
        <row r="81170">
          <cell r="B81170" t="str">
            <v>CH6221M9900</v>
          </cell>
        </row>
        <row r="81171">
          <cell r="B81171" t="str">
            <v>CH6221M9900</v>
          </cell>
        </row>
        <row r="81172">
          <cell r="B81172" t="str">
            <v>CH6221M9900</v>
          </cell>
        </row>
        <row r="81173">
          <cell r="B81173" t="str">
            <v>CH6221M9900</v>
          </cell>
        </row>
        <row r="81174">
          <cell r="B81174" t="str">
            <v>CH6221M9900</v>
          </cell>
        </row>
        <row r="81175">
          <cell r="B81175" t="str">
            <v>CH6221M9900</v>
          </cell>
        </row>
        <row r="81176">
          <cell r="B81176" t="str">
            <v>CH6221M9900</v>
          </cell>
        </row>
        <row r="81177">
          <cell r="B81177" t="str">
            <v>CH6221M9900</v>
          </cell>
        </row>
        <row r="81178">
          <cell r="B81178" t="str">
            <v>CH6221M9900</v>
          </cell>
        </row>
        <row r="81179">
          <cell r="B81179" t="str">
            <v>CH6221M9900</v>
          </cell>
        </row>
        <row r="81180">
          <cell r="B81180" t="str">
            <v>CH6221M9900</v>
          </cell>
        </row>
        <row r="81181">
          <cell r="B81181" t="str">
            <v>CH6221M9900</v>
          </cell>
        </row>
        <row r="81182">
          <cell r="B81182" t="str">
            <v>CH6221M9900</v>
          </cell>
        </row>
        <row r="81183">
          <cell r="B81183" t="str">
            <v>CH6221M9900</v>
          </cell>
        </row>
        <row r="81184">
          <cell r="B81184" t="str">
            <v>CH6221M9900</v>
          </cell>
        </row>
        <row r="81185">
          <cell r="B81185" t="str">
            <v>CH6221M9900</v>
          </cell>
        </row>
        <row r="81186">
          <cell r="B81186" t="str">
            <v>CH6221M9900</v>
          </cell>
        </row>
        <row r="81187">
          <cell r="B81187" t="str">
            <v>CH6221M9900</v>
          </cell>
        </row>
        <row r="81188">
          <cell r="B81188" t="str">
            <v>CH6221M9900</v>
          </cell>
        </row>
        <row r="81189">
          <cell r="B81189" t="str">
            <v>CH6221M9900</v>
          </cell>
        </row>
        <row r="81190">
          <cell r="B81190" t="str">
            <v>CH6221M9900</v>
          </cell>
        </row>
        <row r="81191">
          <cell r="B81191" t="str">
            <v>CH6221M9900</v>
          </cell>
        </row>
        <row r="81192">
          <cell r="B81192" t="str">
            <v>CH6221M9900</v>
          </cell>
        </row>
        <row r="81193">
          <cell r="B81193" t="str">
            <v>CH6221M9900</v>
          </cell>
        </row>
        <row r="81194">
          <cell r="B81194" t="str">
            <v>CH6221M9900</v>
          </cell>
        </row>
        <row r="81195">
          <cell r="B81195" t="str">
            <v>CH6104K9A00</v>
          </cell>
        </row>
        <row r="81196">
          <cell r="B81196" t="str">
            <v>CH6104K9A00</v>
          </cell>
        </row>
        <row r="81197">
          <cell r="B81197" t="str">
            <v>CH6104K9A00</v>
          </cell>
        </row>
        <row r="81198">
          <cell r="B81198" t="str">
            <v>CH6104K9A00</v>
          </cell>
        </row>
        <row r="81199">
          <cell r="B81199" t="str">
            <v>CH6104K9A00</v>
          </cell>
        </row>
        <row r="81200">
          <cell r="B81200" t="str">
            <v>CH6104K9A00</v>
          </cell>
        </row>
        <row r="81201">
          <cell r="B81201" t="str">
            <v>CH6104K9A00</v>
          </cell>
        </row>
        <row r="81202">
          <cell r="B81202" t="str">
            <v>CH6104K9A00</v>
          </cell>
        </row>
        <row r="81203">
          <cell r="B81203" t="str">
            <v>CH6104K9A00</v>
          </cell>
        </row>
        <row r="81204">
          <cell r="B81204" t="str">
            <v>CH6104K9A00</v>
          </cell>
        </row>
        <row r="81205">
          <cell r="B81205" t="str">
            <v>CH6104K9A00</v>
          </cell>
        </row>
        <row r="81206">
          <cell r="B81206" t="str">
            <v>CH6104K9A00</v>
          </cell>
        </row>
        <row r="81207">
          <cell r="B81207" t="str">
            <v>CH6104K9A00</v>
          </cell>
        </row>
        <row r="81208">
          <cell r="B81208" t="str">
            <v>CH6104K9A00</v>
          </cell>
        </row>
        <row r="81209">
          <cell r="B81209" t="str">
            <v>CH6104K9A00</v>
          </cell>
        </row>
        <row r="81210">
          <cell r="B81210" t="str">
            <v>CH6104K9A00</v>
          </cell>
        </row>
        <row r="81211">
          <cell r="B81211" t="str">
            <v>CH6104K9A00</v>
          </cell>
        </row>
        <row r="81212">
          <cell r="B81212" t="str">
            <v>CH6104K9A00</v>
          </cell>
        </row>
        <row r="81213">
          <cell r="B81213" t="str">
            <v>CH6104K9A00</v>
          </cell>
        </row>
        <row r="81214">
          <cell r="B81214" t="str">
            <v>CH6104K9A00</v>
          </cell>
        </row>
        <row r="81215">
          <cell r="B81215" t="str">
            <v>CH6104K9A00</v>
          </cell>
        </row>
        <row r="81216">
          <cell r="B81216" t="str">
            <v>CH6104K9A00</v>
          </cell>
        </row>
        <row r="81217">
          <cell r="B81217" t="str">
            <v>CH6104K9A00</v>
          </cell>
        </row>
        <row r="81218">
          <cell r="B81218" t="str">
            <v>CH6104K9A00</v>
          </cell>
        </row>
        <row r="81219">
          <cell r="B81219" t="str">
            <v>CH6104K9A00</v>
          </cell>
        </row>
        <row r="81220">
          <cell r="B81220" t="str">
            <v>CH6104K9A00</v>
          </cell>
        </row>
        <row r="81221">
          <cell r="B81221" t="str">
            <v>CH6104K9A00</v>
          </cell>
        </row>
        <row r="81222">
          <cell r="B81222" t="str">
            <v>CH6104K9A00</v>
          </cell>
        </row>
        <row r="81223">
          <cell r="B81223" t="str">
            <v>CH6104K9A00</v>
          </cell>
        </row>
        <row r="81224">
          <cell r="B81224" t="str">
            <v>CH6104K9A00</v>
          </cell>
        </row>
        <row r="81225">
          <cell r="B81225" t="str">
            <v>CH6104K9A00</v>
          </cell>
        </row>
        <row r="81226">
          <cell r="B81226" t="str">
            <v>CH6104K9A00</v>
          </cell>
        </row>
        <row r="81227">
          <cell r="B81227" t="str">
            <v>CH6104K9A00</v>
          </cell>
        </row>
        <row r="81228">
          <cell r="B81228" t="str">
            <v>CH6104K9A00</v>
          </cell>
        </row>
        <row r="81229">
          <cell r="B81229" t="str">
            <v>CH6104K9A00</v>
          </cell>
        </row>
        <row r="81230">
          <cell r="B81230" t="str">
            <v>CH6104K9A00</v>
          </cell>
        </row>
        <row r="81231">
          <cell r="B81231" t="str">
            <v>CH6104K9A00</v>
          </cell>
        </row>
        <row r="81232">
          <cell r="B81232" t="str">
            <v>CH6104K9A00</v>
          </cell>
        </row>
        <row r="81233">
          <cell r="B81233" t="str">
            <v>CH6104K9A00</v>
          </cell>
        </row>
        <row r="81234">
          <cell r="B81234" t="str">
            <v>CH6104K9A00</v>
          </cell>
        </row>
        <row r="81235">
          <cell r="B81235" t="str">
            <v>CH6104K9A00</v>
          </cell>
        </row>
        <row r="81236">
          <cell r="B81236" t="str">
            <v>CH6104K9A00</v>
          </cell>
        </row>
        <row r="81237">
          <cell r="B81237" t="str">
            <v>CH6104K9A00</v>
          </cell>
        </row>
        <row r="81238">
          <cell r="B81238" t="str">
            <v>CH6104K9A00</v>
          </cell>
        </row>
        <row r="81239">
          <cell r="B81239" t="str">
            <v>CH6104K9A00</v>
          </cell>
        </row>
        <row r="81240">
          <cell r="B81240" t="str">
            <v>CH6104K9A00</v>
          </cell>
        </row>
        <row r="81241">
          <cell r="B81241" t="str">
            <v>CH6104K9A00</v>
          </cell>
        </row>
        <row r="81242">
          <cell r="B81242" t="str">
            <v>CH6104K9A00</v>
          </cell>
        </row>
        <row r="81243">
          <cell r="B81243" t="str">
            <v>CH6104K9A00</v>
          </cell>
        </row>
        <row r="81244">
          <cell r="B81244" t="str">
            <v>CH6104K9A00</v>
          </cell>
        </row>
        <row r="81245">
          <cell r="B81245" t="str">
            <v>CH6104K9A00</v>
          </cell>
        </row>
        <row r="81246">
          <cell r="B81246" t="str">
            <v>CH6104K9A00</v>
          </cell>
        </row>
        <row r="81247">
          <cell r="B81247" t="str">
            <v>CH6104K9A00</v>
          </cell>
        </row>
        <row r="81248">
          <cell r="B81248" t="str">
            <v>CH6104K9A00</v>
          </cell>
        </row>
        <row r="81249">
          <cell r="B81249" t="str">
            <v>CH6104K9A00</v>
          </cell>
        </row>
        <row r="81250">
          <cell r="B81250" t="str">
            <v>CH6104K9A00</v>
          </cell>
        </row>
        <row r="81251">
          <cell r="B81251" t="str">
            <v>CH6104K9A00</v>
          </cell>
        </row>
        <row r="81252">
          <cell r="B81252" t="str">
            <v>CH6104K9A00</v>
          </cell>
        </row>
        <row r="81253">
          <cell r="B81253" t="str">
            <v>CH6104K9A00</v>
          </cell>
        </row>
        <row r="81254">
          <cell r="B81254" t="str">
            <v>CH6104K9A00</v>
          </cell>
        </row>
        <row r="81255">
          <cell r="B81255" t="str">
            <v>CH6104K9A00</v>
          </cell>
        </row>
        <row r="81256">
          <cell r="B81256" t="str">
            <v>CH6104K9A00</v>
          </cell>
        </row>
        <row r="81257">
          <cell r="B81257" t="str">
            <v>CH6104K9A00</v>
          </cell>
        </row>
        <row r="81258">
          <cell r="B81258" t="str">
            <v>CH6104K9A00</v>
          </cell>
        </row>
        <row r="81259">
          <cell r="B81259" t="str">
            <v>CH6104K9A00</v>
          </cell>
        </row>
        <row r="81260">
          <cell r="B81260" t="str">
            <v>CH6104K9A00</v>
          </cell>
        </row>
        <row r="81261">
          <cell r="B81261" t="str">
            <v>CH6104K9A00</v>
          </cell>
        </row>
        <row r="81262">
          <cell r="B81262" t="str">
            <v>CH6104K9A00</v>
          </cell>
        </row>
        <row r="81263">
          <cell r="B81263" t="str">
            <v>CH6104K9A00</v>
          </cell>
        </row>
        <row r="81264">
          <cell r="B81264" t="str">
            <v>CH6104K9A00</v>
          </cell>
        </row>
        <row r="81265">
          <cell r="B81265" t="str">
            <v>CH6104K9A00</v>
          </cell>
        </row>
        <row r="81266">
          <cell r="B81266" t="str">
            <v>CH6104K9A00</v>
          </cell>
        </row>
        <row r="81267">
          <cell r="B81267" t="str">
            <v>CH6104K9A00</v>
          </cell>
        </row>
        <row r="81268">
          <cell r="B81268" t="str">
            <v>CH6104K9A00</v>
          </cell>
        </row>
        <row r="81269">
          <cell r="B81269" t="str">
            <v>CH6104K9A00</v>
          </cell>
        </row>
        <row r="81270">
          <cell r="B81270" t="str">
            <v>CH6104K9A00</v>
          </cell>
        </row>
        <row r="81271">
          <cell r="B81271" t="str">
            <v>CH6104K9A00</v>
          </cell>
        </row>
        <row r="81272">
          <cell r="B81272" t="str">
            <v>CH6104K9A00</v>
          </cell>
        </row>
        <row r="81273">
          <cell r="B81273" t="str">
            <v>CH6104K9A00</v>
          </cell>
        </row>
        <row r="81274">
          <cell r="B81274" t="str">
            <v>CH6104K9A00</v>
          </cell>
        </row>
        <row r="81275">
          <cell r="B81275" t="str">
            <v>CH6104K9A00</v>
          </cell>
        </row>
        <row r="81276">
          <cell r="B81276" t="str">
            <v>CH6104K9A00</v>
          </cell>
        </row>
        <row r="81277">
          <cell r="B81277" t="str">
            <v>CH6104K9A00</v>
          </cell>
        </row>
        <row r="81278">
          <cell r="B81278" t="str">
            <v>CH6104K9A00</v>
          </cell>
        </row>
        <row r="81279">
          <cell r="B81279" t="str">
            <v>CH6104K9A00</v>
          </cell>
        </row>
        <row r="81280">
          <cell r="B81280" t="str">
            <v>CH6104K9A00</v>
          </cell>
        </row>
        <row r="81281">
          <cell r="B81281" t="str">
            <v>CH6104K9A00</v>
          </cell>
        </row>
        <row r="81282">
          <cell r="B81282" t="str">
            <v>CH6104K9A00</v>
          </cell>
        </row>
        <row r="81283">
          <cell r="B81283" t="str">
            <v>CH6101M9B02</v>
          </cell>
        </row>
        <row r="81284">
          <cell r="B81284" t="str">
            <v>CH6101M9B02</v>
          </cell>
        </row>
        <row r="81285">
          <cell r="B81285" t="str">
            <v>CH6101M9B02</v>
          </cell>
        </row>
        <row r="81286">
          <cell r="B81286" t="str">
            <v>CH6101M9B02</v>
          </cell>
        </row>
        <row r="81287">
          <cell r="B81287" t="str">
            <v>CH6101M9B02</v>
          </cell>
        </row>
        <row r="81288">
          <cell r="B81288" t="str">
            <v>CH6101M9B02</v>
          </cell>
        </row>
        <row r="81289">
          <cell r="B81289" t="str">
            <v>CH6101M9B02</v>
          </cell>
        </row>
        <row r="81290">
          <cell r="B81290" t="str">
            <v>CH6101M9B02</v>
          </cell>
        </row>
        <row r="81291">
          <cell r="B81291" t="str">
            <v>CH6101M9B02</v>
          </cell>
        </row>
        <row r="81292">
          <cell r="B81292" t="str">
            <v>CH6101M9B02</v>
          </cell>
        </row>
        <row r="81293">
          <cell r="B81293" t="str">
            <v>CH6101M9B02</v>
          </cell>
        </row>
        <row r="81294">
          <cell r="B81294" t="str">
            <v>CH6101M9B02</v>
          </cell>
        </row>
        <row r="81295">
          <cell r="B81295" t="str">
            <v>CH6101M9B02</v>
          </cell>
        </row>
        <row r="81296">
          <cell r="B81296" t="str">
            <v>CH6101M9B02</v>
          </cell>
        </row>
        <row r="81297">
          <cell r="B81297" t="str">
            <v>CH6101M9B02</v>
          </cell>
        </row>
        <row r="81298">
          <cell r="B81298" t="str">
            <v>CH6101M9B02</v>
          </cell>
        </row>
        <row r="81299">
          <cell r="B81299" t="str">
            <v>CH6101M9B02</v>
          </cell>
        </row>
        <row r="81300">
          <cell r="B81300" t="str">
            <v>CH6101M9B02</v>
          </cell>
        </row>
        <row r="81301">
          <cell r="B81301" t="str">
            <v>CH6101M9B02</v>
          </cell>
        </row>
        <row r="81302">
          <cell r="B81302" t="str">
            <v>CH6101M9B02</v>
          </cell>
        </row>
        <row r="81303">
          <cell r="B81303" t="str">
            <v>CH6101M9B02</v>
          </cell>
        </row>
        <row r="81304">
          <cell r="B81304" t="str">
            <v>CH6101M9B02</v>
          </cell>
        </row>
        <row r="81305">
          <cell r="B81305" t="str">
            <v>CH6101M9B02</v>
          </cell>
        </row>
        <row r="81306">
          <cell r="B81306" t="str">
            <v>CH6101M9B02</v>
          </cell>
        </row>
        <row r="81307">
          <cell r="B81307" t="str">
            <v>CH6101M9B02</v>
          </cell>
        </row>
        <row r="81308">
          <cell r="B81308" t="str">
            <v>CH6101M9B02</v>
          </cell>
        </row>
        <row r="81309">
          <cell r="B81309" t="str">
            <v>CH6101M9B02</v>
          </cell>
        </row>
        <row r="81310">
          <cell r="B81310" t="str">
            <v>CH6101M9B02</v>
          </cell>
        </row>
        <row r="81311">
          <cell r="B81311" t="str">
            <v>CH6101M9B02</v>
          </cell>
        </row>
        <row r="81312">
          <cell r="B81312" t="str">
            <v>CH6101M9B02</v>
          </cell>
        </row>
        <row r="81313">
          <cell r="B81313" t="str">
            <v>CH6101M9B02</v>
          </cell>
        </row>
        <row r="81314">
          <cell r="B81314" t="str">
            <v>CH6101M9B02</v>
          </cell>
        </row>
        <row r="81315">
          <cell r="B81315" t="str">
            <v>CH6101M9B02</v>
          </cell>
        </row>
        <row r="81316">
          <cell r="B81316" t="str">
            <v>CH6101M9B02</v>
          </cell>
        </row>
        <row r="81317">
          <cell r="B81317" t="str">
            <v>CH6101M9B02</v>
          </cell>
        </row>
        <row r="81318">
          <cell r="B81318" t="str">
            <v>CH6101M9B02</v>
          </cell>
        </row>
        <row r="81319">
          <cell r="B81319" t="str">
            <v>CH6101M9B02</v>
          </cell>
        </row>
        <row r="81320">
          <cell r="B81320" t="str">
            <v>CH6101M9B02</v>
          </cell>
        </row>
        <row r="81321">
          <cell r="B81321" t="str">
            <v>CH6101M9B02</v>
          </cell>
        </row>
        <row r="81322">
          <cell r="B81322" t="str">
            <v>CH6101M9B02</v>
          </cell>
        </row>
        <row r="81323">
          <cell r="B81323" t="str">
            <v>CH6101M9B02</v>
          </cell>
        </row>
        <row r="81324">
          <cell r="B81324" t="str">
            <v>CH6101M9B02</v>
          </cell>
        </row>
        <row r="81325">
          <cell r="B81325" t="str">
            <v>CH6101M9B02</v>
          </cell>
        </row>
        <row r="81326">
          <cell r="B81326" t="str">
            <v>CH6101M9B02</v>
          </cell>
        </row>
        <row r="81327">
          <cell r="B81327" t="str">
            <v>CH6101M9B02</v>
          </cell>
        </row>
        <row r="81328">
          <cell r="B81328" t="str">
            <v>CH6101M9B02</v>
          </cell>
        </row>
        <row r="81329">
          <cell r="B81329" t="str">
            <v>CH6101M9B02</v>
          </cell>
        </row>
        <row r="81330">
          <cell r="B81330" t="str">
            <v>CH6101M9B02</v>
          </cell>
        </row>
        <row r="81331">
          <cell r="B81331" t="str">
            <v>CH6101M9B02</v>
          </cell>
        </row>
        <row r="81332">
          <cell r="B81332" t="str">
            <v>CH6101M9B02</v>
          </cell>
        </row>
        <row r="81333">
          <cell r="B81333" t="str">
            <v>CH6101M9B02</v>
          </cell>
        </row>
        <row r="81334">
          <cell r="B81334" t="str">
            <v>CH6101M9B02</v>
          </cell>
        </row>
        <row r="81335">
          <cell r="B81335" t="str">
            <v>CH6101M9B02</v>
          </cell>
        </row>
        <row r="81336">
          <cell r="B81336" t="str">
            <v>CH6101M9B02</v>
          </cell>
        </row>
        <row r="81337">
          <cell r="B81337" t="str">
            <v>CH6101M9B02</v>
          </cell>
        </row>
        <row r="81338">
          <cell r="B81338" t="str">
            <v>CH6101M9B02</v>
          </cell>
        </row>
        <row r="81339">
          <cell r="B81339" t="str">
            <v>CH6101M9B02</v>
          </cell>
        </row>
        <row r="81340">
          <cell r="B81340" t="str">
            <v>CH6101M9B02</v>
          </cell>
        </row>
        <row r="81341">
          <cell r="B81341" t="str">
            <v>CH6101M9B02</v>
          </cell>
        </row>
        <row r="81342">
          <cell r="B81342" t="str">
            <v>CH6101M9B02</v>
          </cell>
        </row>
        <row r="81343">
          <cell r="B81343" t="str">
            <v>CH6101M9B02</v>
          </cell>
        </row>
        <row r="81344">
          <cell r="B81344" t="str">
            <v>CH6101M9B02</v>
          </cell>
        </row>
        <row r="81345">
          <cell r="B81345" t="str">
            <v>CH6101M9B02</v>
          </cell>
        </row>
        <row r="81346">
          <cell r="B81346" t="str">
            <v>CH6101M9B02</v>
          </cell>
        </row>
        <row r="81347">
          <cell r="B81347" t="str">
            <v>CH6101M9B02</v>
          </cell>
        </row>
        <row r="81348">
          <cell r="B81348" t="str">
            <v>CH6101M9B02</v>
          </cell>
        </row>
        <row r="81349">
          <cell r="B81349" t="str">
            <v>CH6101M9B02</v>
          </cell>
        </row>
        <row r="81350">
          <cell r="B81350" t="str">
            <v>CH6101M9B02</v>
          </cell>
        </row>
        <row r="81351">
          <cell r="B81351" t="str">
            <v>CH6101M9B02</v>
          </cell>
        </row>
        <row r="81352">
          <cell r="B81352" t="str">
            <v>CH6101M9B02</v>
          </cell>
        </row>
        <row r="81353">
          <cell r="B81353" t="str">
            <v>CH6101M9B02</v>
          </cell>
        </row>
        <row r="81354">
          <cell r="B81354" t="str">
            <v>CH6101M9B02</v>
          </cell>
        </row>
        <row r="81355">
          <cell r="B81355" t="str">
            <v>CH6101M9B02</v>
          </cell>
        </row>
        <row r="81356">
          <cell r="B81356" t="str">
            <v>CH6101M9B02</v>
          </cell>
        </row>
        <row r="81357">
          <cell r="B81357" t="str">
            <v>CH6101M9B02</v>
          </cell>
        </row>
        <row r="81358">
          <cell r="B81358" t="str">
            <v>CH6101M9B02</v>
          </cell>
        </row>
        <row r="81359">
          <cell r="B81359" t="str">
            <v>CH6101M9B02</v>
          </cell>
        </row>
        <row r="81360">
          <cell r="B81360" t="str">
            <v>CH6101M9B02</v>
          </cell>
        </row>
        <row r="81361">
          <cell r="B81361" t="str">
            <v>CH6101M9B02</v>
          </cell>
        </row>
        <row r="81362">
          <cell r="B81362" t="str">
            <v>CH6101M9B02</v>
          </cell>
        </row>
        <row r="81363">
          <cell r="B81363" t="str">
            <v>CH6101M9B02</v>
          </cell>
        </row>
        <row r="81364">
          <cell r="B81364" t="str">
            <v>CH6101M9B02</v>
          </cell>
        </row>
        <row r="81365">
          <cell r="B81365" t="str">
            <v>CH6101M9B02</v>
          </cell>
        </row>
        <row r="81366">
          <cell r="B81366" t="str">
            <v>CH6101M9B02</v>
          </cell>
        </row>
        <row r="81367">
          <cell r="B81367" t="str">
            <v>CH6101M9B02</v>
          </cell>
        </row>
        <row r="81368">
          <cell r="B81368" t="str">
            <v>CH6101M9B02</v>
          </cell>
        </row>
        <row r="81369">
          <cell r="B81369" t="str">
            <v>CH6101M9B02</v>
          </cell>
        </row>
        <row r="81370">
          <cell r="B81370" t="str">
            <v>CH6101M9B02</v>
          </cell>
        </row>
        <row r="81371">
          <cell r="B81371" t="str">
            <v>CH6101M9B02</v>
          </cell>
        </row>
        <row r="81372">
          <cell r="B81372" t="str">
            <v>CH6101M9B02</v>
          </cell>
        </row>
        <row r="81373">
          <cell r="B81373" t="str">
            <v>CH6101M9B02</v>
          </cell>
        </row>
        <row r="81374">
          <cell r="B81374" t="str">
            <v>CH6101M9B02</v>
          </cell>
        </row>
        <row r="81375">
          <cell r="B81375" t="str">
            <v>CH6101M9B02</v>
          </cell>
        </row>
        <row r="81376">
          <cell r="B81376" t="str">
            <v>CH6101M9B02</v>
          </cell>
        </row>
        <row r="81377">
          <cell r="B81377" t="str">
            <v>CH6101M9B02</v>
          </cell>
        </row>
        <row r="81378">
          <cell r="B81378" t="str">
            <v>CH6101M9B02</v>
          </cell>
        </row>
        <row r="81379">
          <cell r="B81379" t="str">
            <v>CH6101M9B02</v>
          </cell>
        </row>
        <row r="81380">
          <cell r="B81380" t="str">
            <v>CH6101M9B02</v>
          </cell>
        </row>
        <row r="81381">
          <cell r="B81381" t="str">
            <v>CH6101M9B02</v>
          </cell>
        </row>
        <row r="81382">
          <cell r="B81382" t="str">
            <v>CH6101M9B02</v>
          </cell>
        </row>
        <row r="81383">
          <cell r="B81383" t="str">
            <v>CH6101M9B02</v>
          </cell>
        </row>
        <row r="81384">
          <cell r="B81384" t="str">
            <v>CH6101M9B02</v>
          </cell>
        </row>
        <row r="81385">
          <cell r="B81385" t="str">
            <v>CH6101M9B02</v>
          </cell>
        </row>
        <row r="81386">
          <cell r="B81386" t="str">
            <v>CH6101M9B02</v>
          </cell>
        </row>
        <row r="81387">
          <cell r="B81387" t="str">
            <v>CH6101M9B02</v>
          </cell>
        </row>
        <row r="81388">
          <cell r="B81388" t="str">
            <v>CH6101M9B02</v>
          </cell>
        </row>
        <row r="81389">
          <cell r="B81389" t="str">
            <v>CH6101M9B02</v>
          </cell>
        </row>
        <row r="81390">
          <cell r="B81390" t="str">
            <v>CH6101M9B02</v>
          </cell>
        </row>
        <row r="81391">
          <cell r="B81391" t="str">
            <v>CH6101M9B02</v>
          </cell>
        </row>
        <row r="81392">
          <cell r="B81392" t="str">
            <v>CH6101M9B02</v>
          </cell>
        </row>
        <row r="81393">
          <cell r="B81393" t="str">
            <v>CH6101M9B02</v>
          </cell>
        </row>
        <row r="81394">
          <cell r="B81394" t="str">
            <v>CH6101M9B02</v>
          </cell>
        </row>
        <row r="81395">
          <cell r="B81395" t="str">
            <v>CH6101M9B02</v>
          </cell>
        </row>
        <row r="81396">
          <cell r="B81396" t="str">
            <v>CH6101M9B02</v>
          </cell>
        </row>
        <row r="81397">
          <cell r="B81397" t="str">
            <v>CH6101M9B02</v>
          </cell>
        </row>
        <row r="81398">
          <cell r="B81398" t="str">
            <v>CH6101M9B02</v>
          </cell>
        </row>
        <row r="81399">
          <cell r="B81399" t="str">
            <v>CH6101M9B02</v>
          </cell>
        </row>
        <row r="81400">
          <cell r="B81400" t="str">
            <v>CH6101M9B02</v>
          </cell>
        </row>
        <row r="81401">
          <cell r="B81401" t="str">
            <v>CH6101M9B02</v>
          </cell>
        </row>
        <row r="81402">
          <cell r="B81402" t="str">
            <v>CH6101M9B02</v>
          </cell>
        </row>
        <row r="81403">
          <cell r="B81403" t="str">
            <v>CH6101M9B02</v>
          </cell>
        </row>
        <row r="81404">
          <cell r="B81404" t="str">
            <v>CH6101M9B02</v>
          </cell>
        </row>
        <row r="81405">
          <cell r="B81405" t="str">
            <v>CH6101M9B02</v>
          </cell>
        </row>
        <row r="81406">
          <cell r="B81406" t="str">
            <v>CH6101M9B02</v>
          </cell>
        </row>
        <row r="81407">
          <cell r="B81407" t="str">
            <v>CH6101M9B02</v>
          </cell>
        </row>
        <row r="81408">
          <cell r="B81408" t="str">
            <v>CH6101M9B02</v>
          </cell>
        </row>
        <row r="81409">
          <cell r="B81409" t="str">
            <v>CH6101M9B02</v>
          </cell>
        </row>
        <row r="81410">
          <cell r="B81410" t="str">
            <v>CH6101M9B02</v>
          </cell>
        </row>
        <row r="81411">
          <cell r="B81411" t="str">
            <v>CH6101M9B02</v>
          </cell>
        </row>
        <row r="81412">
          <cell r="B81412" t="str">
            <v>CH6101M9B02</v>
          </cell>
        </row>
        <row r="81413">
          <cell r="B81413" t="str">
            <v>CH6101M9B02</v>
          </cell>
        </row>
        <row r="81414">
          <cell r="B81414" t="str">
            <v>CH6101M9B02</v>
          </cell>
        </row>
        <row r="81415">
          <cell r="B81415" t="str">
            <v>CH6101M9905</v>
          </cell>
        </row>
        <row r="81416">
          <cell r="B81416" t="str">
            <v>CH6101M9905</v>
          </cell>
        </row>
        <row r="81417">
          <cell r="B81417" t="str">
            <v>CH6101M9905</v>
          </cell>
        </row>
        <row r="81418">
          <cell r="B81418" t="str">
            <v>CH6101M9905</v>
          </cell>
        </row>
        <row r="81419">
          <cell r="B81419" t="str">
            <v>CH6101M9905</v>
          </cell>
        </row>
        <row r="81420">
          <cell r="B81420" t="str">
            <v>CH6101M9905</v>
          </cell>
        </row>
        <row r="81421">
          <cell r="B81421" t="str">
            <v>CH6101M9905</v>
          </cell>
        </row>
        <row r="81422">
          <cell r="B81422" t="str">
            <v>CH6101M9905</v>
          </cell>
        </row>
        <row r="81423">
          <cell r="B81423" t="str">
            <v>CH6101M9905</v>
          </cell>
        </row>
        <row r="81424">
          <cell r="B81424" t="str">
            <v>CH6101M9905</v>
          </cell>
        </row>
        <row r="81425">
          <cell r="B81425" t="str">
            <v>CH6101M9905</v>
          </cell>
        </row>
        <row r="81426">
          <cell r="B81426" t="str">
            <v>CH6101M9905</v>
          </cell>
        </row>
        <row r="81427">
          <cell r="B81427" t="str">
            <v>CH6101M9905</v>
          </cell>
        </row>
        <row r="81428">
          <cell r="B81428" t="str">
            <v>CH6101M9905</v>
          </cell>
        </row>
        <row r="81429">
          <cell r="B81429" t="str">
            <v>CH6101M9905</v>
          </cell>
        </row>
        <row r="81430">
          <cell r="B81430" t="str">
            <v>CH6101M9905</v>
          </cell>
        </row>
        <row r="81431">
          <cell r="B81431" t="str">
            <v>CH6101M9905</v>
          </cell>
        </row>
        <row r="81432">
          <cell r="B81432" t="str">
            <v>CH6101M9905</v>
          </cell>
        </row>
        <row r="81433">
          <cell r="B81433" t="str">
            <v>CH6101M9905</v>
          </cell>
        </row>
        <row r="81434">
          <cell r="B81434" t="str">
            <v>CH6101M9905</v>
          </cell>
        </row>
        <row r="81435">
          <cell r="B81435" t="str">
            <v>CH6101M9905</v>
          </cell>
        </row>
        <row r="81436">
          <cell r="B81436" t="str">
            <v>CH6101M9905</v>
          </cell>
        </row>
        <row r="81437">
          <cell r="B81437" t="str">
            <v>CH6101M9905</v>
          </cell>
        </row>
        <row r="81438">
          <cell r="B81438" t="str">
            <v>CH6101M9905</v>
          </cell>
        </row>
        <row r="81439">
          <cell r="B81439" t="str">
            <v>CH6101M9905</v>
          </cell>
        </row>
        <row r="81440">
          <cell r="B81440" t="str">
            <v>CH6101M9905</v>
          </cell>
        </row>
        <row r="81441">
          <cell r="B81441" t="str">
            <v>CH6101M9905</v>
          </cell>
        </row>
        <row r="81442">
          <cell r="B81442" t="str">
            <v>CH6101M9905</v>
          </cell>
        </row>
        <row r="81443">
          <cell r="B81443" t="str">
            <v>CH6101M9905</v>
          </cell>
        </row>
        <row r="81444">
          <cell r="B81444" t="str">
            <v>CH6101M9905</v>
          </cell>
        </row>
        <row r="81445">
          <cell r="B81445" t="str">
            <v>CH6101M9905</v>
          </cell>
        </row>
        <row r="81446">
          <cell r="B81446" t="str">
            <v>CH6101M9905</v>
          </cell>
        </row>
        <row r="81447">
          <cell r="B81447" t="str">
            <v>CH6101M9905</v>
          </cell>
        </row>
        <row r="81448">
          <cell r="B81448" t="str">
            <v>CH6101M9905</v>
          </cell>
        </row>
        <row r="81449">
          <cell r="B81449" t="str">
            <v>CH6101M9905</v>
          </cell>
        </row>
        <row r="81450">
          <cell r="B81450" t="str">
            <v>CH6101M9905</v>
          </cell>
        </row>
        <row r="81451">
          <cell r="B81451" t="str">
            <v>CH6101M9905</v>
          </cell>
        </row>
        <row r="81452">
          <cell r="B81452" t="str">
            <v>CH6101M9905</v>
          </cell>
        </row>
        <row r="81453">
          <cell r="B81453" t="str">
            <v>CH6101M9905</v>
          </cell>
        </row>
        <row r="81454">
          <cell r="B81454" t="str">
            <v>CH6101M9905</v>
          </cell>
        </row>
        <row r="81455">
          <cell r="B81455" t="str">
            <v>CH6101M9905</v>
          </cell>
        </row>
        <row r="81456">
          <cell r="B81456" t="str">
            <v>CH6101M9905</v>
          </cell>
        </row>
        <row r="81457">
          <cell r="B81457" t="str">
            <v>CH6101M9905</v>
          </cell>
        </row>
        <row r="81458">
          <cell r="B81458" t="str">
            <v>CH6101M9905</v>
          </cell>
        </row>
        <row r="81459">
          <cell r="B81459" t="str">
            <v>CH6101M9905</v>
          </cell>
        </row>
        <row r="81460">
          <cell r="B81460" t="str">
            <v>CH6101M9905</v>
          </cell>
        </row>
        <row r="81461">
          <cell r="B81461" t="str">
            <v>CH6101M9905</v>
          </cell>
        </row>
        <row r="81462">
          <cell r="B81462" t="str">
            <v>CH6101M9905</v>
          </cell>
        </row>
        <row r="81463">
          <cell r="B81463" t="str">
            <v>CH6101M9905</v>
          </cell>
        </row>
        <row r="81464">
          <cell r="B81464" t="str">
            <v>CH6101M9905</v>
          </cell>
        </row>
        <row r="81465">
          <cell r="B81465" t="str">
            <v>CH6101M9905</v>
          </cell>
        </row>
        <row r="81466">
          <cell r="B81466" t="str">
            <v>CH6101M9905</v>
          </cell>
        </row>
        <row r="81467">
          <cell r="B81467" t="str">
            <v>CH6101M9905</v>
          </cell>
        </row>
        <row r="81468">
          <cell r="B81468" t="str">
            <v>CH6101M9905</v>
          </cell>
        </row>
        <row r="81469">
          <cell r="B81469" t="str">
            <v>CH6101M9905</v>
          </cell>
        </row>
        <row r="81470">
          <cell r="B81470" t="str">
            <v>CH6101M9905</v>
          </cell>
        </row>
        <row r="81471">
          <cell r="B81471" t="str">
            <v>CH6101M9905</v>
          </cell>
        </row>
        <row r="81472">
          <cell r="B81472" t="str">
            <v>CH6101M9905</v>
          </cell>
        </row>
        <row r="81473">
          <cell r="B81473" t="str">
            <v>CH6101M9905</v>
          </cell>
        </row>
        <row r="81474">
          <cell r="B81474" t="str">
            <v>CH6101M9905</v>
          </cell>
        </row>
        <row r="81475">
          <cell r="B81475" t="str">
            <v>CH6101M9905</v>
          </cell>
        </row>
        <row r="81476">
          <cell r="B81476" t="str">
            <v>CH6101M9905</v>
          </cell>
        </row>
        <row r="81477">
          <cell r="B81477" t="str">
            <v>CH6101M9905</v>
          </cell>
        </row>
        <row r="81478">
          <cell r="B81478" t="str">
            <v>CH6101M9905</v>
          </cell>
        </row>
        <row r="81479">
          <cell r="B81479" t="str">
            <v>CH6101M9905</v>
          </cell>
        </row>
        <row r="81480">
          <cell r="B81480" t="str">
            <v>CH6101M9905</v>
          </cell>
        </row>
        <row r="81481">
          <cell r="B81481" t="str">
            <v>CH6101M9905</v>
          </cell>
        </row>
        <row r="81482">
          <cell r="B81482" t="str">
            <v>CH6101M9905</v>
          </cell>
        </row>
        <row r="81483">
          <cell r="B81483" t="str">
            <v>CH6101M9905</v>
          </cell>
        </row>
        <row r="81484">
          <cell r="B81484" t="str">
            <v>CH6101M9905</v>
          </cell>
        </row>
        <row r="81485">
          <cell r="B81485" t="str">
            <v>CH6101M9905</v>
          </cell>
        </row>
        <row r="81486">
          <cell r="B81486" t="str">
            <v>CH6101M9905</v>
          </cell>
        </row>
        <row r="81487">
          <cell r="B81487" t="str">
            <v>CH6101M9905</v>
          </cell>
        </row>
        <row r="81488">
          <cell r="B81488" t="str">
            <v>CH6101M9905</v>
          </cell>
        </row>
        <row r="81489">
          <cell r="B81489" t="str">
            <v>CH6101M9905</v>
          </cell>
        </row>
        <row r="81490">
          <cell r="B81490" t="str">
            <v>CH6101M9905</v>
          </cell>
        </row>
        <row r="81491">
          <cell r="B81491" t="str">
            <v>CH6101M9905</v>
          </cell>
        </row>
        <row r="81492">
          <cell r="B81492" t="str">
            <v>CH6101M9905</v>
          </cell>
        </row>
        <row r="81493">
          <cell r="B81493" t="str">
            <v>CH6101M9905</v>
          </cell>
        </row>
        <row r="81494">
          <cell r="B81494" t="str">
            <v>CH6101M9905</v>
          </cell>
        </row>
        <row r="81495">
          <cell r="B81495" t="str">
            <v>CH6101M9905</v>
          </cell>
        </row>
        <row r="81496">
          <cell r="B81496" t="str">
            <v>CH6101M9905</v>
          </cell>
        </row>
        <row r="81497">
          <cell r="B81497" t="str">
            <v>CH6101M9905</v>
          </cell>
        </row>
        <row r="81498">
          <cell r="B81498" t="str">
            <v>CH6101M9905</v>
          </cell>
        </row>
        <row r="81499">
          <cell r="B81499" t="str">
            <v>CH6101M9905</v>
          </cell>
        </row>
        <row r="81500">
          <cell r="B81500" t="str">
            <v>CH6101M9905</v>
          </cell>
        </row>
        <row r="81501">
          <cell r="B81501" t="str">
            <v>CH6101M9905</v>
          </cell>
        </row>
        <row r="81502">
          <cell r="B81502" t="str">
            <v>CH6101M9905</v>
          </cell>
        </row>
        <row r="81503">
          <cell r="B81503" t="str">
            <v>CH6101M9905</v>
          </cell>
        </row>
        <row r="81504">
          <cell r="B81504" t="str">
            <v>CH6101M9905</v>
          </cell>
        </row>
        <row r="81505">
          <cell r="B81505" t="str">
            <v>CH6101M9905</v>
          </cell>
        </row>
        <row r="81506">
          <cell r="B81506" t="str">
            <v>CH6101M9905</v>
          </cell>
        </row>
        <row r="81507">
          <cell r="B81507" t="str">
            <v>CH6101M9905</v>
          </cell>
        </row>
        <row r="81508">
          <cell r="B81508" t="str">
            <v>CH6101M9905</v>
          </cell>
        </row>
        <row r="81509">
          <cell r="B81509" t="str">
            <v>CH6101M9905</v>
          </cell>
        </row>
        <row r="81510">
          <cell r="B81510" t="str">
            <v>CH6101M9905</v>
          </cell>
        </row>
        <row r="81511">
          <cell r="B81511" t="str">
            <v>CH6101M9905</v>
          </cell>
        </row>
        <row r="81512">
          <cell r="B81512" t="str">
            <v>CH6101M9905</v>
          </cell>
        </row>
        <row r="81513">
          <cell r="B81513" t="str">
            <v>CH6101M9905</v>
          </cell>
        </row>
        <row r="81514">
          <cell r="B81514" t="str">
            <v>CH6101M9905</v>
          </cell>
        </row>
        <row r="81515">
          <cell r="B81515" t="str">
            <v>CH6101M9905</v>
          </cell>
        </row>
        <row r="81516">
          <cell r="B81516" t="str">
            <v>CH6101M9905</v>
          </cell>
        </row>
        <row r="81517">
          <cell r="B81517" t="str">
            <v>CH6101M9905</v>
          </cell>
        </row>
        <row r="81518">
          <cell r="B81518" t="str">
            <v>CH6101M9905</v>
          </cell>
        </row>
        <row r="81519">
          <cell r="B81519" t="str">
            <v>CH6101M9905</v>
          </cell>
        </row>
        <row r="81520">
          <cell r="B81520" t="str">
            <v>CH6101M9905</v>
          </cell>
        </row>
        <row r="81521">
          <cell r="B81521" t="str">
            <v>CH6101M9905</v>
          </cell>
        </row>
        <row r="81522">
          <cell r="B81522" t="str">
            <v>CH6101M9905</v>
          </cell>
        </row>
        <row r="81523">
          <cell r="B81523" t="str">
            <v>CH6101M9905</v>
          </cell>
        </row>
        <row r="81524">
          <cell r="B81524" t="str">
            <v>CH6101M9905</v>
          </cell>
        </row>
        <row r="81525">
          <cell r="B81525" t="str">
            <v>CH6101M9905</v>
          </cell>
        </row>
        <row r="81526">
          <cell r="B81526" t="str">
            <v>CH6101M9905</v>
          </cell>
        </row>
        <row r="81527">
          <cell r="B81527" t="str">
            <v>CH6101M9905</v>
          </cell>
        </row>
        <row r="81528">
          <cell r="B81528" t="str">
            <v>CH6101M9905</v>
          </cell>
        </row>
        <row r="81529">
          <cell r="B81529" t="str">
            <v>CH6101M9905</v>
          </cell>
        </row>
        <row r="81530">
          <cell r="B81530" t="str">
            <v>CH6101M9905</v>
          </cell>
        </row>
        <row r="81531">
          <cell r="B81531" t="str">
            <v>CH6101M9905</v>
          </cell>
        </row>
        <row r="81532">
          <cell r="B81532" t="str">
            <v>CH6101M9905</v>
          </cell>
        </row>
        <row r="81533">
          <cell r="B81533" t="str">
            <v>CH6101M9905</v>
          </cell>
        </row>
        <row r="81534">
          <cell r="B81534" t="str">
            <v>CH6101M9905</v>
          </cell>
        </row>
        <row r="81535">
          <cell r="B81535" t="str">
            <v>CH6101M9905</v>
          </cell>
        </row>
        <row r="81536">
          <cell r="B81536" t="str">
            <v>CH6101M9905</v>
          </cell>
        </row>
        <row r="81537">
          <cell r="B81537" t="str">
            <v>CH6101M9905</v>
          </cell>
        </row>
        <row r="81538">
          <cell r="B81538" t="str">
            <v>CH6101M9905</v>
          </cell>
        </row>
        <row r="81539">
          <cell r="B81539" t="str">
            <v>CH6101M9905</v>
          </cell>
        </row>
        <row r="81540">
          <cell r="B81540" t="str">
            <v>CH6101M9905</v>
          </cell>
        </row>
        <row r="81541">
          <cell r="B81541" t="str">
            <v>CH6101M9905</v>
          </cell>
        </row>
        <row r="81542">
          <cell r="B81542" t="str">
            <v>CH6101M9905</v>
          </cell>
        </row>
        <row r="81543">
          <cell r="B81543" t="str">
            <v>CH6101M9905</v>
          </cell>
        </row>
        <row r="81544">
          <cell r="B81544" t="str">
            <v>CH6101M9905</v>
          </cell>
        </row>
        <row r="81545">
          <cell r="B81545" t="str">
            <v>CH6101M9905</v>
          </cell>
        </row>
        <row r="81546">
          <cell r="B81546" t="str">
            <v>CH6101M9905</v>
          </cell>
        </row>
        <row r="81547">
          <cell r="B81547" t="str">
            <v>CH5474K9901</v>
          </cell>
        </row>
        <row r="81548">
          <cell r="B81548" t="str">
            <v>CH5474K9901</v>
          </cell>
        </row>
        <row r="81549">
          <cell r="B81549" t="str">
            <v>CH5474K9901</v>
          </cell>
        </row>
        <row r="81550">
          <cell r="B81550" t="str">
            <v>CH5474K9901</v>
          </cell>
        </row>
        <row r="81551">
          <cell r="B81551" t="str">
            <v>CH5474K9901</v>
          </cell>
        </row>
        <row r="81552">
          <cell r="B81552" t="str">
            <v>CH5474K9901</v>
          </cell>
        </row>
        <row r="81553">
          <cell r="B81553" t="str">
            <v>CH5474K9901</v>
          </cell>
        </row>
        <row r="81554">
          <cell r="B81554" t="str">
            <v>CH5474K9901</v>
          </cell>
        </row>
        <row r="81555">
          <cell r="B81555" t="str">
            <v>CH5474K9901</v>
          </cell>
        </row>
        <row r="81556">
          <cell r="B81556" t="str">
            <v>CH5474K9901</v>
          </cell>
        </row>
        <row r="81557">
          <cell r="B81557" t="str">
            <v>CH5474K9901</v>
          </cell>
        </row>
        <row r="81558">
          <cell r="B81558" t="str">
            <v>CH5474K9901</v>
          </cell>
        </row>
        <row r="81559">
          <cell r="B81559" t="str">
            <v>CH5474K9901</v>
          </cell>
        </row>
        <row r="81560">
          <cell r="B81560" t="str">
            <v>CH5474K9901</v>
          </cell>
        </row>
        <row r="81561">
          <cell r="B81561" t="str">
            <v>CH5474K9901</v>
          </cell>
        </row>
        <row r="81562">
          <cell r="B81562" t="str">
            <v>CH5474K9901</v>
          </cell>
        </row>
        <row r="81563">
          <cell r="B81563" t="str">
            <v>CH5474K9901</v>
          </cell>
        </row>
        <row r="81564">
          <cell r="B81564" t="str">
            <v>CH5474K9901</v>
          </cell>
        </row>
        <row r="81565">
          <cell r="B81565" t="str">
            <v>CH5474K9901</v>
          </cell>
        </row>
        <row r="81566">
          <cell r="B81566" t="str">
            <v>CH5474K9901</v>
          </cell>
        </row>
        <row r="81567">
          <cell r="B81567" t="str">
            <v>CH5474K9901</v>
          </cell>
        </row>
        <row r="81568">
          <cell r="B81568" t="str">
            <v>CH5474K9901</v>
          </cell>
        </row>
        <row r="81569">
          <cell r="B81569" t="str">
            <v>CH5474K9901</v>
          </cell>
        </row>
        <row r="81570">
          <cell r="B81570" t="str">
            <v>CH5474K9901</v>
          </cell>
        </row>
        <row r="81571">
          <cell r="B81571" t="str">
            <v>CH5474K9901</v>
          </cell>
        </row>
        <row r="81572">
          <cell r="B81572" t="str">
            <v>CH5474K9901</v>
          </cell>
        </row>
        <row r="81573">
          <cell r="B81573" t="str">
            <v>CH5474K9901</v>
          </cell>
        </row>
        <row r="81574">
          <cell r="B81574" t="str">
            <v>CH5474K9901</v>
          </cell>
        </row>
        <row r="81575">
          <cell r="B81575" t="str">
            <v>CH5474K9901</v>
          </cell>
        </row>
        <row r="81576">
          <cell r="B81576" t="str">
            <v>CH5474K9901</v>
          </cell>
        </row>
        <row r="81577">
          <cell r="B81577" t="str">
            <v>CH5474K9901</v>
          </cell>
        </row>
        <row r="81578">
          <cell r="B81578" t="str">
            <v>CH5474K9901</v>
          </cell>
        </row>
        <row r="81579">
          <cell r="B81579" t="str">
            <v>CH5474K9901</v>
          </cell>
        </row>
        <row r="81580">
          <cell r="B81580" t="str">
            <v>CH5474K9901</v>
          </cell>
        </row>
        <row r="81581">
          <cell r="B81581" t="str">
            <v>CH5474K9901</v>
          </cell>
        </row>
        <row r="81582">
          <cell r="B81582" t="str">
            <v>CH5474K9901</v>
          </cell>
        </row>
        <row r="81583">
          <cell r="B81583" t="str">
            <v>CH5474K9901</v>
          </cell>
        </row>
        <row r="81584">
          <cell r="B81584" t="str">
            <v>CH5474K9901</v>
          </cell>
        </row>
        <row r="81585">
          <cell r="B81585" t="str">
            <v>CH5474K9901</v>
          </cell>
        </row>
        <row r="81586">
          <cell r="B81586" t="str">
            <v>CH5474K9901</v>
          </cell>
        </row>
        <row r="81587">
          <cell r="B81587" t="str">
            <v>CH5474K9901</v>
          </cell>
        </row>
        <row r="81588">
          <cell r="B81588" t="str">
            <v>CH5474K9901</v>
          </cell>
        </row>
        <row r="81589">
          <cell r="B81589" t="str">
            <v>CH5474K9901</v>
          </cell>
        </row>
        <row r="81590">
          <cell r="B81590" t="str">
            <v>CH5474K9901</v>
          </cell>
        </row>
        <row r="81591">
          <cell r="B81591" t="str">
            <v>CH5474K9901</v>
          </cell>
        </row>
        <row r="81592">
          <cell r="B81592" t="str">
            <v>CH5474K9901</v>
          </cell>
        </row>
        <row r="81593">
          <cell r="B81593" t="str">
            <v>CH5474K9901</v>
          </cell>
        </row>
        <row r="81594">
          <cell r="B81594" t="str">
            <v>CH5474K9901</v>
          </cell>
        </row>
        <row r="81595">
          <cell r="B81595" t="str">
            <v>CH5474K9901</v>
          </cell>
        </row>
        <row r="81596">
          <cell r="B81596" t="str">
            <v>CH5474K9901</v>
          </cell>
        </row>
        <row r="81597">
          <cell r="B81597" t="str">
            <v>CH5474K9901</v>
          </cell>
        </row>
        <row r="81598">
          <cell r="B81598" t="str">
            <v>CH5474K9901</v>
          </cell>
        </row>
        <row r="81599">
          <cell r="B81599" t="str">
            <v>CH5474K9901</v>
          </cell>
        </row>
        <row r="81600">
          <cell r="B81600" t="str">
            <v>CH5474K9901</v>
          </cell>
        </row>
        <row r="81601">
          <cell r="B81601" t="str">
            <v>CH5474K9901</v>
          </cell>
        </row>
        <row r="81602">
          <cell r="B81602" t="str">
            <v>CH5474K9901</v>
          </cell>
        </row>
        <row r="81603">
          <cell r="B81603" t="str">
            <v>CH5474K9901</v>
          </cell>
        </row>
        <row r="81604">
          <cell r="B81604" t="str">
            <v>CH5474K9901</v>
          </cell>
        </row>
        <row r="81605">
          <cell r="B81605" t="str">
            <v>CH5474K9901</v>
          </cell>
        </row>
        <row r="81606">
          <cell r="B81606" t="str">
            <v>CH5474K9901</v>
          </cell>
        </row>
        <row r="81607">
          <cell r="B81607" t="str">
            <v>CH5474K9901</v>
          </cell>
        </row>
        <row r="81608">
          <cell r="B81608" t="str">
            <v>CH5474K9901</v>
          </cell>
        </row>
        <row r="81609">
          <cell r="B81609" t="str">
            <v>CH5474K9901</v>
          </cell>
        </row>
        <row r="81610">
          <cell r="B81610" t="str">
            <v>CH5474K9901</v>
          </cell>
        </row>
        <row r="81611">
          <cell r="B81611" t="str">
            <v>CH5474K9901</v>
          </cell>
        </row>
        <row r="81612">
          <cell r="B81612" t="str">
            <v>CH5474K9901</v>
          </cell>
        </row>
        <row r="81613">
          <cell r="B81613" t="str">
            <v>CH5104K9B01</v>
          </cell>
        </row>
        <row r="81614">
          <cell r="B81614" t="str">
            <v>CH5104K9B01</v>
          </cell>
        </row>
        <row r="81615">
          <cell r="B81615" t="str">
            <v>CH5104K9B01</v>
          </cell>
        </row>
        <row r="81616">
          <cell r="B81616" t="str">
            <v>CH5104K9B01</v>
          </cell>
        </row>
        <row r="81617">
          <cell r="B81617" t="str">
            <v>CH5104K9B01</v>
          </cell>
        </row>
        <row r="81618">
          <cell r="B81618" t="str">
            <v>CH5104K9B01</v>
          </cell>
        </row>
        <row r="81619">
          <cell r="B81619" t="str">
            <v>CH5104K9B01</v>
          </cell>
        </row>
        <row r="81620">
          <cell r="B81620" t="str">
            <v>CH5104K9B01</v>
          </cell>
        </row>
        <row r="81621">
          <cell r="B81621" t="str">
            <v>CH5104K9B01</v>
          </cell>
        </row>
        <row r="81622">
          <cell r="B81622" t="str">
            <v>CH5104K9B01</v>
          </cell>
        </row>
        <row r="81623">
          <cell r="B81623" t="str">
            <v>CH5104K9B01</v>
          </cell>
        </row>
        <row r="81624">
          <cell r="B81624" t="str">
            <v>CH5104K9B01</v>
          </cell>
        </row>
        <row r="81625">
          <cell r="B81625" t="str">
            <v>CH5104K9B01</v>
          </cell>
        </row>
        <row r="81626">
          <cell r="B81626" t="str">
            <v>CH5104K9B01</v>
          </cell>
        </row>
        <row r="81627">
          <cell r="B81627" t="str">
            <v>CH5104K9B01</v>
          </cell>
        </row>
        <row r="81628">
          <cell r="B81628" t="str">
            <v>CH5104K9B01</v>
          </cell>
        </row>
        <row r="81629">
          <cell r="B81629" t="str">
            <v>CH5104K9B01</v>
          </cell>
        </row>
        <row r="81630">
          <cell r="B81630" t="str">
            <v>CH5104K9B01</v>
          </cell>
        </row>
        <row r="81631">
          <cell r="B81631" t="str">
            <v>CH5104K9B01</v>
          </cell>
        </row>
        <row r="81632">
          <cell r="B81632" t="str">
            <v>CH5104K9B01</v>
          </cell>
        </row>
        <row r="81633">
          <cell r="B81633" t="str">
            <v>CH5104K9B01</v>
          </cell>
        </row>
        <row r="81634">
          <cell r="B81634" t="str">
            <v>CH5104K9B01</v>
          </cell>
        </row>
        <row r="81635">
          <cell r="B81635" t="str">
            <v>CH5104K9B01</v>
          </cell>
        </row>
        <row r="81636">
          <cell r="B81636" t="str">
            <v>CH5104K9B01</v>
          </cell>
        </row>
        <row r="81637">
          <cell r="B81637" t="str">
            <v>CH5104K9B01</v>
          </cell>
        </row>
        <row r="81638">
          <cell r="B81638" t="str">
            <v>CH5104K9B01</v>
          </cell>
        </row>
        <row r="81639">
          <cell r="B81639" t="str">
            <v>CH5104K9B01</v>
          </cell>
        </row>
        <row r="81640">
          <cell r="B81640" t="str">
            <v>CH5104K9B01</v>
          </cell>
        </row>
        <row r="81641">
          <cell r="B81641" t="str">
            <v>CH5104K9B01</v>
          </cell>
        </row>
        <row r="81642">
          <cell r="B81642" t="str">
            <v>CH5104K9B01</v>
          </cell>
        </row>
        <row r="81643">
          <cell r="B81643" t="str">
            <v>CH5104K9B01</v>
          </cell>
        </row>
        <row r="81644">
          <cell r="B81644" t="str">
            <v>CH5104K9B01</v>
          </cell>
        </row>
        <row r="81645">
          <cell r="B81645" t="str">
            <v>CH5104K9B01</v>
          </cell>
        </row>
        <row r="81646">
          <cell r="B81646" t="str">
            <v>CH5104K9B01</v>
          </cell>
        </row>
        <row r="81647">
          <cell r="B81647" t="str">
            <v>CH5104K9B01</v>
          </cell>
        </row>
        <row r="81648">
          <cell r="B81648" t="str">
            <v>CH5104K9B01</v>
          </cell>
        </row>
        <row r="81649">
          <cell r="B81649" t="str">
            <v>CH5104K9B01</v>
          </cell>
        </row>
        <row r="81650">
          <cell r="B81650" t="str">
            <v>CH5104K9B01</v>
          </cell>
        </row>
        <row r="81651">
          <cell r="B81651" t="str">
            <v>CH5104K9B01</v>
          </cell>
        </row>
        <row r="81652">
          <cell r="B81652" t="str">
            <v>CH5104K9B01</v>
          </cell>
        </row>
        <row r="81653">
          <cell r="B81653" t="str">
            <v>CH5104K9B01</v>
          </cell>
        </row>
        <row r="81654">
          <cell r="B81654" t="str">
            <v>CH5104K9B01</v>
          </cell>
        </row>
        <row r="81655">
          <cell r="B81655" t="str">
            <v>CH5104K9B01</v>
          </cell>
        </row>
        <row r="81656">
          <cell r="B81656" t="str">
            <v>CH5104K9B01</v>
          </cell>
        </row>
        <row r="81657">
          <cell r="B81657" t="str">
            <v>CH5104K9B01</v>
          </cell>
        </row>
        <row r="81658">
          <cell r="B81658" t="str">
            <v>CH5104K9B01</v>
          </cell>
        </row>
        <row r="81659">
          <cell r="B81659" t="str">
            <v>CH5104K9B01</v>
          </cell>
        </row>
        <row r="81660">
          <cell r="B81660" t="str">
            <v>CH5104K9B01</v>
          </cell>
        </row>
        <row r="81661">
          <cell r="B81661" t="str">
            <v>CH5104K9B01</v>
          </cell>
        </row>
        <row r="81662">
          <cell r="B81662" t="str">
            <v>CH5104K9B01</v>
          </cell>
        </row>
        <row r="81663">
          <cell r="B81663" t="str">
            <v>CH5104K9B01</v>
          </cell>
        </row>
        <row r="81664">
          <cell r="B81664" t="str">
            <v>CH5104K9B01</v>
          </cell>
        </row>
        <row r="81665">
          <cell r="B81665" t="str">
            <v>CH5104K9B01</v>
          </cell>
        </row>
        <row r="81666">
          <cell r="B81666" t="str">
            <v>CH5104K9B01</v>
          </cell>
        </row>
        <row r="81667">
          <cell r="B81667" t="str">
            <v>CH5104K9B01</v>
          </cell>
        </row>
        <row r="81668">
          <cell r="B81668" t="str">
            <v>CH5104K9B01</v>
          </cell>
        </row>
        <row r="81669">
          <cell r="B81669" t="str">
            <v>CH5104K9B01</v>
          </cell>
        </row>
        <row r="81670">
          <cell r="B81670" t="str">
            <v>CH5104K9B01</v>
          </cell>
        </row>
        <row r="81671">
          <cell r="B81671" t="str">
            <v>CH5104K9B01</v>
          </cell>
        </row>
        <row r="81672">
          <cell r="B81672" t="str">
            <v>CH5104K9B01</v>
          </cell>
        </row>
        <row r="81673">
          <cell r="B81673" t="str">
            <v>CH5104K9B01</v>
          </cell>
        </row>
        <row r="81674">
          <cell r="B81674" t="str">
            <v>CH5104K9B01</v>
          </cell>
        </row>
        <row r="81675">
          <cell r="B81675" t="str">
            <v>CH5104K9B01</v>
          </cell>
        </row>
        <row r="81676">
          <cell r="B81676" t="str">
            <v>CH5104K9B01</v>
          </cell>
        </row>
        <row r="81677">
          <cell r="B81677" t="str">
            <v>CH5104K9B01</v>
          </cell>
        </row>
        <row r="81678">
          <cell r="B81678" t="str">
            <v>CH5104K9B01</v>
          </cell>
        </row>
        <row r="81679">
          <cell r="B81679" t="str">
            <v>CH4471K9E00</v>
          </cell>
        </row>
        <row r="81680">
          <cell r="B81680" t="str">
            <v>CH4471K9E00</v>
          </cell>
        </row>
        <row r="81681">
          <cell r="B81681" t="str">
            <v>CH4471K9E00</v>
          </cell>
        </row>
        <row r="81682">
          <cell r="B81682" t="str">
            <v>CH4471K9E00</v>
          </cell>
        </row>
        <row r="81683">
          <cell r="B81683" t="str">
            <v>CH4471K9E00</v>
          </cell>
        </row>
        <row r="81684">
          <cell r="B81684" t="str">
            <v>CH4471K9E00</v>
          </cell>
        </row>
        <row r="81685">
          <cell r="B81685" t="str">
            <v>CH4471K9E00</v>
          </cell>
        </row>
        <row r="81686">
          <cell r="B81686" t="str">
            <v>CH4471K9E00</v>
          </cell>
        </row>
        <row r="81687">
          <cell r="B81687" t="str">
            <v>CH4471K9E00</v>
          </cell>
        </row>
        <row r="81688">
          <cell r="B81688" t="str">
            <v>CH4471K9E00</v>
          </cell>
        </row>
        <row r="81689">
          <cell r="B81689" t="str">
            <v>CH4471K9E00</v>
          </cell>
        </row>
        <row r="81690">
          <cell r="B81690" t="str">
            <v>CH4471K9E00</v>
          </cell>
        </row>
        <row r="81691">
          <cell r="B81691" t="str">
            <v>CH4471K9E00</v>
          </cell>
        </row>
        <row r="81692">
          <cell r="B81692" t="str">
            <v>CH4471K9E00</v>
          </cell>
        </row>
        <row r="81693">
          <cell r="B81693" t="str">
            <v>CH4471K9E00</v>
          </cell>
        </row>
        <row r="81694">
          <cell r="B81694" t="str">
            <v>CH4471K9E00</v>
          </cell>
        </row>
        <row r="81695">
          <cell r="B81695" t="str">
            <v>CH4471K9E00</v>
          </cell>
        </row>
        <row r="81696">
          <cell r="B81696" t="str">
            <v>CH4471K9E00</v>
          </cell>
        </row>
        <row r="81697">
          <cell r="B81697" t="str">
            <v>CH4471K9E00</v>
          </cell>
        </row>
        <row r="81698">
          <cell r="B81698" t="str">
            <v>CH4471K9E00</v>
          </cell>
        </row>
        <row r="81699">
          <cell r="B81699" t="str">
            <v>CH4471K9E00</v>
          </cell>
        </row>
        <row r="81700">
          <cell r="B81700" t="str">
            <v>CH4471K9E00</v>
          </cell>
        </row>
        <row r="81701">
          <cell r="B81701" t="str">
            <v>CH4471K9E00</v>
          </cell>
        </row>
        <row r="81702">
          <cell r="B81702" t="str">
            <v>CH4471K9E00</v>
          </cell>
        </row>
        <row r="81703">
          <cell r="B81703" t="str">
            <v>CH4471K9E00</v>
          </cell>
        </row>
        <row r="81704">
          <cell r="B81704" t="str">
            <v>CH4471K9E00</v>
          </cell>
        </row>
        <row r="81705">
          <cell r="B81705" t="str">
            <v>CH4471K9E00</v>
          </cell>
        </row>
        <row r="81706">
          <cell r="B81706" t="str">
            <v>CH4471K9E00</v>
          </cell>
        </row>
        <row r="81707">
          <cell r="B81707" t="str">
            <v>CH4471K9E00</v>
          </cell>
        </row>
        <row r="81708">
          <cell r="B81708" t="str">
            <v>CH4471K9E00</v>
          </cell>
        </row>
        <row r="81709">
          <cell r="B81709" t="str">
            <v>CH4471K9E00</v>
          </cell>
        </row>
        <row r="81710">
          <cell r="B81710" t="str">
            <v>CH4471K9E00</v>
          </cell>
        </row>
        <row r="81711">
          <cell r="B81711" t="str">
            <v>CH4471K9E00</v>
          </cell>
        </row>
        <row r="81712">
          <cell r="B81712" t="str">
            <v>CH4471K9E00</v>
          </cell>
        </row>
        <row r="81713">
          <cell r="B81713" t="str">
            <v>CH4471K9E00</v>
          </cell>
        </row>
        <row r="81714">
          <cell r="B81714" t="str">
            <v>CH4471K9E00</v>
          </cell>
        </row>
        <row r="81715">
          <cell r="B81715" t="str">
            <v>CH4471K9B03</v>
          </cell>
        </row>
        <row r="81716">
          <cell r="B81716" t="str">
            <v>CH4471K9B03</v>
          </cell>
        </row>
        <row r="81717">
          <cell r="B81717" t="str">
            <v>CH4471K9B03</v>
          </cell>
        </row>
        <row r="81718">
          <cell r="B81718" t="str">
            <v>CH4471K9B03</v>
          </cell>
        </row>
        <row r="81719">
          <cell r="B81719" t="str">
            <v>CH4471K9B03</v>
          </cell>
        </row>
        <row r="81720">
          <cell r="B81720" t="str">
            <v>CH4471K9B03</v>
          </cell>
        </row>
        <row r="81721">
          <cell r="B81721" t="str">
            <v>CH4471K9B03</v>
          </cell>
        </row>
        <row r="81722">
          <cell r="B81722" t="str">
            <v>CH4471K9B03</v>
          </cell>
        </row>
        <row r="81723">
          <cell r="B81723" t="str">
            <v>CH4471K9B03</v>
          </cell>
        </row>
        <row r="81724">
          <cell r="B81724" t="str">
            <v>CH4471K9B03</v>
          </cell>
        </row>
        <row r="81725">
          <cell r="B81725" t="str">
            <v>CH4471K9B03</v>
          </cell>
        </row>
        <row r="81726">
          <cell r="B81726" t="str">
            <v>CH4471K9B03</v>
          </cell>
        </row>
        <row r="81727">
          <cell r="B81727" t="str">
            <v>CH4471K9B03</v>
          </cell>
        </row>
        <row r="81728">
          <cell r="B81728" t="str">
            <v>CH4471K9B03</v>
          </cell>
        </row>
        <row r="81729">
          <cell r="B81729" t="str">
            <v>CH4471K9B03</v>
          </cell>
        </row>
        <row r="81730">
          <cell r="B81730" t="str">
            <v>CH4471K9B03</v>
          </cell>
        </row>
        <row r="81731">
          <cell r="B81731" t="str">
            <v>CH4471K9B03</v>
          </cell>
        </row>
        <row r="81732">
          <cell r="B81732" t="str">
            <v>CH4471K9B03</v>
          </cell>
        </row>
        <row r="81733">
          <cell r="B81733" t="str">
            <v>CH4471K9B03</v>
          </cell>
        </row>
        <row r="81734">
          <cell r="B81734" t="str">
            <v>CH4471K9B03</v>
          </cell>
        </row>
        <row r="81735">
          <cell r="B81735" t="str">
            <v>CH4471K9B03</v>
          </cell>
        </row>
        <row r="81736">
          <cell r="B81736" t="str">
            <v>CH4471K9B03</v>
          </cell>
        </row>
        <row r="81737">
          <cell r="B81737" t="str">
            <v>CH4471K9B03</v>
          </cell>
        </row>
        <row r="81738">
          <cell r="B81738" t="str">
            <v>CH4471K9B03</v>
          </cell>
        </row>
        <row r="81739">
          <cell r="B81739" t="str">
            <v>CH4471K9B03</v>
          </cell>
        </row>
        <row r="81740">
          <cell r="B81740" t="str">
            <v>CH4471K9B03</v>
          </cell>
        </row>
        <row r="81741">
          <cell r="B81741" t="str">
            <v>CH4471K9B03</v>
          </cell>
        </row>
        <row r="81742">
          <cell r="B81742" t="str">
            <v>CH4471K9B03</v>
          </cell>
        </row>
        <row r="81743">
          <cell r="B81743" t="str">
            <v>CH4471K9B03</v>
          </cell>
        </row>
        <row r="81744">
          <cell r="B81744" t="str">
            <v>CH4471K9B03</v>
          </cell>
        </row>
        <row r="81745">
          <cell r="B81745" t="str">
            <v>CH4471K9B03</v>
          </cell>
        </row>
        <row r="81746">
          <cell r="B81746" t="str">
            <v>CH4471K9B03</v>
          </cell>
        </row>
        <row r="81747">
          <cell r="B81747" t="str">
            <v>CH4471K9B03</v>
          </cell>
        </row>
        <row r="81748">
          <cell r="B81748" t="str">
            <v>CH4471K9B03</v>
          </cell>
        </row>
        <row r="81749">
          <cell r="B81749" t="str">
            <v>CH4471K9B03</v>
          </cell>
        </row>
        <row r="81750">
          <cell r="B81750" t="str">
            <v>CH4471K9B03</v>
          </cell>
        </row>
        <row r="81751">
          <cell r="B81751" t="str">
            <v>CH4471K9B03</v>
          </cell>
        </row>
        <row r="81752">
          <cell r="B81752" t="str">
            <v>CH4471K9B03</v>
          </cell>
        </row>
        <row r="81753">
          <cell r="B81753" t="str">
            <v>CH4471K9B03</v>
          </cell>
        </row>
        <row r="81754">
          <cell r="B81754" t="str">
            <v>CH4471K9B03</v>
          </cell>
        </row>
        <row r="81755">
          <cell r="B81755" t="str">
            <v>CH4471K9B03</v>
          </cell>
        </row>
        <row r="81756">
          <cell r="B81756" t="str">
            <v>CH4471K9B03</v>
          </cell>
        </row>
        <row r="81757">
          <cell r="B81757" t="str">
            <v>CH4471K9B03</v>
          </cell>
        </row>
        <row r="81758">
          <cell r="B81758" t="str">
            <v>CH4471K9B03</v>
          </cell>
        </row>
        <row r="81759">
          <cell r="B81759" t="str">
            <v>CH4471K9B03</v>
          </cell>
        </row>
        <row r="81760">
          <cell r="B81760" t="str">
            <v>CH4471K9B03</v>
          </cell>
        </row>
        <row r="81761">
          <cell r="B81761" t="str">
            <v>CH4471K9B03</v>
          </cell>
        </row>
        <row r="81762">
          <cell r="B81762" t="str">
            <v>CH4471K9B03</v>
          </cell>
        </row>
        <row r="81763">
          <cell r="B81763" t="str">
            <v>CH4471K9B03</v>
          </cell>
        </row>
        <row r="81764">
          <cell r="B81764" t="str">
            <v>CH4471K9B03</v>
          </cell>
        </row>
        <row r="81765">
          <cell r="B81765" t="str">
            <v>CH4471K9B03</v>
          </cell>
        </row>
        <row r="81766">
          <cell r="B81766" t="str">
            <v>CH4471K9B03</v>
          </cell>
        </row>
        <row r="81767">
          <cell r="B81767" t="str">
            <v>CH4471K9B03</v>
          </cell>
        </row>
        <row r="81768">
          <cell r="B81768" t="str">
            <v>CH4471K9B03</v>
          </cell>
        </row>
        <row r="81769">
          <cell r="B81769" t="str">
            <v>CH4471K9B03</v>
          </cell>
        </row>
        <row r="81770">
          <cell r="B81770" t="str">
            <v>CH4471K9B03</v>
          </cell>
        </row>
        <row r="81771">
          <cell r="B81771" t="str">
            <v>CH4471K9B03</v>
          </cell>
        </row>
        <row r="81772">
          <cell r="B81772" t="str">
            <v>CH4471K9B03</v>
          </cell>
        </row>
        <row r="81773">
          <cell r="B81773" t="str">
            <v>CH4471K9B03</v>
          </cell>
        </row>
        <row r="81774">
          <cell r="B81774" t="str">
            <v>CH4471K9B03</v>
          </cell>
        </row>
        <row r="81775">
          <cell r="B81775" t="str">
            <v>CH4471K9B03</v>
          </cell>
        </row>
        <row r="81776">
          <cell r="B81776" t="str">
            <v>CH4471K9B03</v>
          </cell>
        </row>
        <row r="81777">
          <cell r="B81777" t="str">
            <v>CH4471K9B03</v>
          </cell>
        </row>
        <row r="81778">
          <cell r="B81778" t="str">
            <v>CH4471K9B03</v>
          </cell>
        </row>
        <row r="81779">
          <cell r="B81779" t="str">
            <v>CH4471K9B03</v>
          </cell>
        </row>
        <row r="81780">
          <cell r="B81780" t="str">
            <v>CH4471K9B03</v>
          </cell>
        </row>
        <row r="81781">
          <cell r="B81781" t="str">
            <v>CH4471K9B03</v>
          </cell>
        </row>
        <row r="81782">
          <cell r="B81782" t="str">
            <v>CH4471K9B03</v>
          </cell>
        </row>
        <row r="81783">
          <cell r="B81783" t="str">
            <v>CH4471K9B03</v>
          </cell>
        </row>
        <row r="81784">
          <cell r="B81784" t="str">
            <v>CH4471K9B03</v>
          </cell>
        </row>
        <row r="81785">
          <cell r="B81785" t="str">
            <v>CH4471K9B03</v>
          </cell>
        </row>
        <row r="81786">
          <cell r="B81786" t="str">
            <v>CH4471K9B03</v>
          </cell>
        </row>
        <row r="81787">
          <cell r="B81787" t="str">
            <v>CH4471K9B03</v>
          </cell>
        </row>
        <row r="81788">
          <cell r="B81788" t="str">
            <v>CH4471K9B03</v>
          </cell>
        </row>
        <row r="81789">
          <cell r="B81789" t="str">
            <v>CH4471K9B03</v>
          </cell>
        </row>
        <row r="81790">
          <cell r="B81790" t="str">
            <v>CH4471K9B03</v>
          </cell>
        </row>
        <row r="81791">
          <cell r="B81791" t="str">
            <v>CH4471K9B03</v>
          </cell>
        </row>
        <row r="81792">
          <cell r="B81792" t="str">
            <v>CH4224K1B01</v>
          </cell>
        </row>
        <row r="81793">
          <cell r="B81793" t="str">
            <v>CH4224K1B01</v>
          </cell>
        </row>
        <row r="81794">
          <cell r="B81794" t="str">
            <v>CH4224K1B01</v>
          </cell>
        </row>
        <row r="81795">
          <cell r="B81795" t="str">
            <v>CH4224K1B01</v>
          </cell>
        </row>
        <row r="81796">
          <cell r="B81796" t="str">
            <v>CH4224K1B01</v>
          </cell>
        </row>
        <row r="81797">
          <cell r="B81797" t="str">
            <v>CH4224K1B01</v>
          </cell>
        </row>
        <row r="81798">
          <cell r="B81798" t="str">
            <v>CH4224K1B01</v>
          </cell>
        </row>
        <row r="81799">
          <cell r="B81799" t="str">
            <v>CH4224K1B01</v>
          </cell>
        </row>
        <row r="81800">
          <cell r="B81800" t="str">
            <v>CH4224K1B01</v>
          </cell>
        </row>
        <row r="81801">
          <cell r="B81801" t="str">
            <v>CH4224K1B01</v>
          </cell>
        </row>
        <row r="81802">
          <cell r="B81802" t="str">
            <v>CH4224K1B01</v>
          </cell>
        </row>
        <row r="81803">
          <cell r="B81803" t="str">
            <v>CH4224K1900</v>
          </cell>
        </row>
        <row r="81804">
          <cell r="B81804" t="str">
            <v>CH4224K1900</v>
          </cell>
        </row>
        <row r="81805">
          <cell r="B81805" t="str">
            <v>CH4224K1900</v>
          </cell>
        </row>
        <row r="81806">
          <cell r="B81806" t="str">
            <v>CH4224K1900</v>
          </cell>
        </row>
        <row r="81807">
          <cell r="B81807" t="str">
            <v>CH4224K1900</v>
          </cell>
        </row>
        <row r="81808">
          <cell r="B81808" t="str">
            <v>CH4224K1900</v>
          </cell>
        </row>
        <row r="81809">
          <cell r="B81809" t="str">
            <v>CH4224K1900</v>
          </cell>
        </row>
        <row r="81810">
          <cell r="B81810" t="str">
            <v>CH4224K1900</v>
          </cell>
        </row>
        <row r="81811">
          <cell r="B81811" t="str">
            <v>CH4224K1900</v>
          </cell>
        </row>
        <row r="81812">
          <cell r="B81812" t="str">
            <v>CH4224K1900</v>
          </cell>
        </row>
        <row r="81813">
          <cell r="B81813" t="str">
            <v>CH4224K1900</v>
          </cell>
        </row>
        <row r="81814">
          <cell r="B81814" t="str">
            <v>CH4224K1900</v>
          </cell>
        </row>
        <row r="81815">
          <cell r="B81815" t="str">
            <v>CH4224K1900</v>
          </cell>
        </row>
        <row r="81816">
          <cell r="B81816" t="str">
            <v>CH4224K1900</v>
          </cell>
        </row>
        <row r="81817">
          <cell r="B81817" t="str">
            <v>CH4224K1900</v>
          </cell>
        </row>
        <row r="81818">
          <cell r="B81818" t="str">
            <v>CH4224K1900</v>
          </cell>
        </row>
        <row r="81819">
          <cell r="B81819" t="str">
            <v>CH4224K1900</v>
          </cell>
        </row>
        <row r="81820">
          <cell r="B81820" t="str">
            <v>CH4224K1900</v>
          </cell>
        </row>
        <row r="81821">
          <cell r="B81821" t="str">
            <v>CH4224K1900</v>
          </cell>
        </row>
        <row r="81822">
          <cell r="B81822" t="str">
            <v>CH4224K1900</v>
          </cell>
        </row>
        <row r="81823">
          <cell r="B81823" t="str">
            <v>CH4224K1900</v>
          </cell>
        </row>
        <row r="81824">
          <cell r="B81824" t="str">
            <v>CH4224K1900</v>
          </cell>
        </row>
        <row r="81825">
          <cell r="B81825" t="str">
            <v>CH4224K1900</v>
          </cell>
        </row>
        <row r="81826">
          <cell r="B81826" t="str">
            <v>CH4224K1900</v>
          </cell>
        </row>
        <row r="81827">
          <cell r="B81827" t="str">
            <v>CH4224K1900</v>
          </cell>
        </row>
        <row r="81828">
          <cell r="B81828" t="str">
            <v>CH4224K1900</v>
          </cell>
        </row>
        <row r="81829">
          <cell r="B81829" t="str">
            <v>CH4224K1900</v>
          </cell>
        </row>
        <row r="81830">
          <cell r="B81830" t="str">
            <v>CH4224K1900</v>
          </cell>
        </row>
        <row r="81831">
          <cell r="B81831" t="str">
            <v>CH4224K1900</v>
          </cell>
        </row>
        <row r="81832">
          <cell r="B81832" t="str">
            <v>CH4224K1900</v>
          </cell>
        </row>
        <row r="81833">
          <cell r="B81833" t="str">
            <v>CH4224K1900</v>
          </cell>
        </row>
        <row r="81834">
          <cell r="B81834" t="str">
            <v>CH4224K1900</v>
          </cell>
        </row>
        <row r="81835">
          <cell r="B81835" t="str">
            <v>CH4224K1900</v>
          </cell>
        </row>
        <row r="81836">
          <cell r="B81836" t="str">
            <v>CH4224K1900</v>
          </cell>
        </row>
        <row r="81837">
          <cell r="B81837" t="str">
            <v>CH4224K1900</v>
          </cell>
        </row>
        <row r="81838">
          <cell r="B81838" t="str">
            <v>CH4224K1900</v>
          </cell>
        </row>
        <row r="81839">
          <cell r="B81839" t="str">
            <v>CH4222M9E01</v>
          </cell>
        </row>
        <row r="81840">
          <cell r="B81840" t="str">
            <v>CH4222M9E01</v>
          </cell>
        </row>
        <row r="81841">
          <cell r="B81841" t="str">
            <v>CH4222M9E01</v>
          </cell>
        </row>
        <row r="81842">
          <cell r="B81842" t="str">
            <v>CH4222M9E01</v>
          </cell>
        </row>
        <row r="81843">
          <cell r="B81843" t="str">
            <v>CH4222M9E01</v>
          </cell>
        </row>
        <row r="81844">
          <cell r="B81844" t="str">
            <v>CH4222M9E01</v>
          </cell>
        </row>
        <row r="81845">
          <cell r="B81845" t="str">
            <v>CH4222M9E01</v>
          </cell>
        </row>
        <row r="81846">
          <cell r="B81846" t="str">
            <v>CH4222M9E01</v>
          </cell>
        </row>
        <row r="81847">
          <cell r="B81847" t="str">
            <v>CH4222M9E01</v>
          </cell>
        </row>
        <row r="81848">
          <cell r="B81848" t="str">
            <v>CH4222M9E01</v>
          </cell>
        </row>
        <row r="81849">
          <cell r="B81849" t="str">
            <v>CH4222M9E01</v>
          </cell>
        </row>
        <row r="81850">
          <cell r="B81850" t="str">
            <v>CH4222M9E01</v>
          </cell>
        </row>
        <row r="81851">
          <cell r="B81851" t="str">
            <v>CH4222M9E01</v>
          </cell>
        </row>
        <row r="81852">
          <cell r="B81852" t="str">
            <v>CH4222M9E01</v>
          </cell>
        </row>
        <row r="81853">
          <cell r="B81853" t="str">
            <v>CH4222M9E01</v>
          </cell>
        </row>
        <row r="81854">
          <cell r="B81854" t="str">
            <v>CH4222M9E01</v>
          </cell>
        </row>
        <row r="81855">
          <cell r="B81855" t="str">
            <v>CH4222M9E01</v>
          </cell>
        </row>
        <row r="81856">
          <cell r="B81856" t="str">
            <v>CH4222M9E01</v>
          </cell>
        </row>
        <row r="81857">
          <cell r="B81857" t="str">
            <v>CH4222M9E01</v>
          </cell>
        </row>
        <row r="81858">
          <cell r="B81858" t="str">
            <v>CH4222M9E01</v>
          </cell>
        </row>
        <row r="81859">
          <cell r="B81859" t="str">
            <v>CH4222M9E01</v>
          </cell>
        </row>
        <row r="81860">
          <cell r="B81860" t="str">
            <v>CH4222M9E01</v>
          </cell>
        </row>
        <row r="81861">
          <cell r="B81861" t="str">
            <v>CH4222M9E01</v>
          </cell>
        </row>
        <row r="81862">
          <cell r="B81862" t="str">
            <v>CH4222M9E01</v>
          </cell>
        </row>
        <row r="81863">
          <cell r="B81863" t="str">
            <v>CH4222M9E01</v>
          </cell>
        </row>
        <row r="81864">
          <cell r="B81864" t="str">
            <v>CH4222M9E01</v>
          </cell>
        </row>
        <row r="81865">
          <cell r="B81865" t="str">
            <v>CH4222M9E01</v>
          </cell>
        </row>
        <row r="81866">
          <cell r="B81866" t="str">
            <v>CH4222M9E01</v>
          </cell>
        </row>
        <row r="81867">
          <cell r="B81867" t="str">
            <v>CH4222M9E01</v>
          </cell>
        </row>
        <row r="81868">
          <cell r="B81868" t="str">
            <v>CH4222M9E01</v>
          </cell>
        </row>
        <row r="81869">
          <cell r="B81869" t="str">
            <v>CH4222M9E01</v>
          </cell>
        </row>
        <row r="81870">
          <cell r="B81870" t="str">
            <v>CH4222M9E01</v>
          </cell>
        </row>
        <row r="81871">
          <cell r="B81871" t="str">
            <v>CH4222M9E01</v>
          </cell>
        </row>
        <row r="81872">
          <cell r="B81872" t="str">
            <v>CH4222M9E01</v>
          </cell>
        </row>
        <row r="81873">
          <cell r="B81873" t="str">
            <v>CH4222M9E01</v>
          </cell>
        </row>
        <row r="81874">
          <cell r="B81874" t="str">
            <v>CH4222M9E01</v>
          </cell>
        </row>
        <row r="81875">
          <cell r="B81875" t="str">
            <v>CH4222M9E01</v>
          </cell>
        </row>
        <row r="81876">
          <cell r="B81876" t="str">
            <v>CH4222M9E01</v>
          </cell>
        </row>
        <row r="81877">
          <cell r="B81877" t="str">
            <v>CH4222M9E01</v>
          </cell>
        </row>
        <row r="81878">
          <cell r="B81878" t="str">
            <v>CH4222M9E01</v>
          </cell>
        </row>
        <row r="81879">
          <cell r="B81879" t="str">
            <v>CH4222M9E01</v>
          </cell>
        </row>
        <row r="81880">
          <cell r="B81880" t="str">
            <v>CH4222M9E01</v>
          </cell>
        </row>
        <row r="81881">
          <cell r="B81881" t="str">
            <v>CH4222M9E01</v>
          </cell>
        </row>
        <row r="81882">
          <cell r="B81882" t="str">
            <v>CH4222M9E01</v>
          </cell>
        </row>
        <row r="81883">
          <cell r="B81883" t="str">
            <v>CH4222M9E01</v>
          </cell>
        </row>
        <row r="81884">
          <cell r="B81884" t="str">
            <v>CH4222M9E01</v>
          </cell>
        </row>
        <row r="81885">
          <cell r="B81885" t="str">
            <v>CH4222M9E01</v>
          </cell>
        </row>
        <row r="81886">
          <cell r="B81886" t="str">
            <v>CH4222M9E01</v>
          </cell>
        </row>
        <row r="81887">
          <cell r="B81887" t="str">
            <v>CH4222M9E01</v>
          </cell>
        </row>
        <row r="81888">
          <cell r="B81888" t="str">
            <v>CH4222M9E01</v>
          </cell>
        </row>
        <row r="81889">
          <cell r="B81889" t="str">
            <v>CH4222M9E01</v>
          </cell>
        </row>
        <row r="81890">
          <cell r="B81890" t="str">
            <v>CH4222M9E01</v>
          </cell>
        </row>
        <row r="81891">
          <cell r="B81891" t="str">
            <v>CH4222M9E01</v>
          </cell>
        </row>
        <row r="81892">
          <cell r="B81892" t="str">
            <v>CH4222M9E01</v>
          </cell>
        </row>
        <row r="81893">
          <cell r="B81893" t="str">
            <v>CH4222M9E01</v>
          </cell>
        </row>
        <row r="81894">
          <cell r="B81894" t="str">
            <v>CH4222M9E01</v>
          </cell>
        </row>
        <row r="81895">
          <cell r="B81895" t="str">
            <v>CH4222M9E01</v>
          </cell>
        </row>
        <row r="81896">
          <cell r="B81896" t="str">
            <v>CH4222M9E01</v>
          </cell>
        </row>
        <row r="81897">
          <cell r="B81897" t="str">
            <v>CH4222M9E01</v>
          </cell>
        </row>
        <row r="81898">
          <cell r="B81898" t="str">
            <v>CH4222M9E01</v>
          </cell>
        </row>
        <row r="81899">
          <cell r="B81899" t="str">
            <v>CH4222M9E01</v>
          </cell>
        </row>
        <row r="81900">
          <cell r="B81900" t="str">
            <v>CH4222M9E01</v>
          </cell>
        </row>
        <row r="81901">
          <cell r="B81901" t="str">
            <v>CH4222M9E01</v>
          </cell>
        </row>
        <row r="81902">
          <cell r="B81902" t="str">
            <v>CH4222M9E01</v>
          </cell>
        </row>
        <row r="81903">
          <cell r="B81903" t="str">
            <v>CH4222M9E01</v>
          </cell>
        </row>
        <row r="81904">
          <cell r="B81904" t="str">
            <v>CH4222M9E01</v>
          </cell>
        </row>
        <row r="81905">
          <cell r="B81905" t="str">
            <v>CH4474K1907</v>
          </cell>
        </row>
        <row r="81906">
          <cell r="B81906" t="str">
            <v>CH4474K1907</v>
          </cell>
        </row>
        <row r="81907">
          <cell r="B81907" t="str">
            <v>CH4474K1907</v>
          </cell>
        </row>
        <row r="81908">
          <cell r="B81908" t="str">
            <v>CH4474K1907</v>
          </cell>
        </row>
        <row r="81909">
          <cell r="B81909" t="str">
            <v>CH4474K1907</v>
          </cell>
        </row>
        <row r="81910">
          <cell r="B81910" t="str">
            <v>CH4474K1907</v>
          </cell>
        </row>
        <row r="81911">
          <cell r="B81911" t="str">
            <v>CH4474K1907</v>
          </cell>
        </row>
        <row r="81912">
          <cell r="B81912" t="str">
            <v>CH4474K1907</v>
          </cell>
        </row>
        <row r="81913">
          <cell r="B81913" t="str">
            <v>CH4474K1907</v>
          </cell>
        </row>
        <row r="81914">
          <cell r="B81914" t="str">
            <v>CH4474K1907</v>
          </cell>
        </row>
        <row r="81915">
          <cell r="B81915" t="str">
            <v>CH4474K1907</v>
          </cell>
        </row>
        <row r="81916">
          <cell r="B81916" t="str">
            <v>CH4474K1907</v>
          </cell>
        </row>
        <row r="81917">
          <cell r="B81917" t="str">
            <v>CH4474K1907</v>
          </cell>
        </row>
        <row r="81918">
          <cell r="B81918" t="str">
            <v>CH4474K1907</v>
          </cell>
        </row>
        <row r="81919">
          <cell r="B81919" t="str">
            <v>CH4474K1907</v>
          </cell>
        </row>
        <row r="81920">
          <cell r="B81920" t="str">
            <v>CH4474K1907</v>
          </cell>
        </row>
        <row r="81921">
          <cell r="B81921" t="str">
            <v>CH4474K1907</v>
          </cell>
        </row>
        <row r="81922">
          <cell r="B81922" t="str">
            <v>CH4474K1907</v>
          </cell>
        </row>
        <row r="81923">
          <cell r="B81923" t="str">
            <v>CH4474K1907</v>
          </cell>
        </row>
        <row r="81924">
          <cell r="B81924" t="str">
            <v>CH4474K1907</v>
          </cell>
        </row>
        <row r="81925">
          <cell r="B81925" t="str">
            <v>CH4474K1907</v>
          </cell>
        </row>
        <row r="81926">
          <cell r="B81926" t="str">
            <v>CH4474K1907</v>
          </cell>
        </row>
        <row r="81927">
          <cell r="B81927" t="str">
            <v>CH4474K1907</v>
          </cell>
        </row>
        <row r="81928">
          <cell r="B81928" t="str">
            <v>CH4474K1907</v>
          </cell>
        </row>
        <row r="81929">
          <cell r="B81929" t="str">
            <v>CH4474K1907</v>
          </cell>
        </row>
        <row r="81930">
          <cell r="B81930" t="str">
            <v>CH4474K1907</v>
          </cell>
        </row>
        <row r="81931">
          <cell r="B81931" t="str">
            <v>CH4474K1907</v>
          </cell>
        </row>
        <row r="81932">
          <cell r="B81932" t="str">
            <v>CH4474K1907</v>
          </cell>
        </row>
        <row r="81933">
          <cell r="B81933" t="str">
            <v>CH4474K1907</v>
          </cell>
        </row>
        <row r="81934">
          <cell r="B81934" t="str">
            <v>CH4474K1907</v>
          </cell>
        </row>
        <row r="81935">
          <cell r="B81935" t="str">
            <v>CH4474K1907</v>
          </cell>
        </row>
        <row r="81936">
          <cell r="B81936" t="str">
            <v>CH4474K1907</v>
          </cell>
        </row>
        <row r="81937">
          <cell r="B81937" t="str">
            <v>CH4474K1907</v>
          </cell>
        </row>
        <row r="81938">
          <cell r="B81938" t="str">
            <v>CH4474K1907</v>
          </cell>
        </row>
        <row r="81939">
          <cell r="B81939" t="str">
            <v>CH4474K1907</v>
          </cell>
        </row>
        <row r="81940">
          <cell r="B81940" t="str">
            <v>CH4474K1907</v>
          </cell>
        </row>
        <row r="81941">
          <cell r="B81941" t="str">
            <v>CH4474K1907</v>
          </cell>
        </row>
        <row r="81942">
          <cell r="B81942" t="str">
            <v>CH4474K1907</v>
          </cell>
        </row>
        <row r="81943">
          <cell r="B81943" t="str">
            <v>CH4474K1907</v>
          </cell>
        </row>
        <row r="81944">
          <cell r="B81944" t="str">
            <v>CH4474K1907</v>
          </cell>
        </row>
        <row r="81945">
          <cell r="B81945" t="str">
            <v>CH4474K1907</v>
          </cell>
        </row>
        <row r="81946">
          <cell r="B81946" t="str">
            <v>CH4474K1907</v>
          </cell>
        </row>
        <row r="81947">
          <cell r="B81947" t="str">
            <v>CH4474K1907</v>
          </cell>
        </row>
        <row r="81948">
          <cell r="B81948" t="str">
            <v>CH4474K1907</v>
          </cell>
        </row>
        <row r="81949">
          <cell r="B81949" t="str">
            <v>CH4474K1907</v>
          </cell>
        </row>
        <row r="81950">
          <cell r="B81950" t="str">
            <v>CH4474K1907</v>
          </cell>
        </row>
        <row r="81951">
          <cell r="B81951" t="str">
            <v>CH4474K1907</v>
          </cell>
        </row>
        <row r="81952">
          <cell r="B81952" t="str">
            <v>CH4474K1907</v>
          </cell>
        </row>
        <row r="81953">
          <cell r="B81953" t="str">
            <v>CH4474K1907</v>
          </cell>
        </row>
        <row r="81954">
          <cell r="B81954" t="str">
            <v>CH4474K1907</v>
          </cell>
        </row>
        <row r="81955">
          <cell r="B81955" t="str">
            <v>CH4474K1907</v>
          </cell>
        </row>
        <row r="81956">
          <cell r="B81956" t="str">
            <v>CH4474K1907</v>
          </cell>
        </row>
        <row r="81957">
          <cell r="B81957" t="str">
            <v>CH4474K1907</v>
          </cell>
        </row>
        <row r="81958">
          <cell r="B81958" t="str">
            <v>CH4474K1907</v>
          </cell>
        </row>
        <row r="81959">
          <cell r="B81959" t="str">
            <v>CH4474K1907</v>
          </cell>
        </row>
        <row r="81960">
          <cell r="B81960" t="str">
            <v>CH4474K1907</v>
          </cell>
        </row>
        <row r="81961">
          <cell r="B81961" t="str">
            <v>CH4474K1907</v>
          </cell>
        </row>
        <row r="81962">
          <cell r="B81962" t="str">
            <v>CH4474K1907</v>
          </cell>
        </row>
        <row r="81963">
          <cell r="B81963" t="str">
            <v>CH4474K1907</v>
          </cell>
        </row>
        <row r="81964">
          <cell r="B81964" t="str">
            <v>CH4474K1907</v>
          </cell>
        </row>
        <row r="81965">
          <cell r="B81965" t="str">
            <v>CH4474K1907</v>
          </cell>
        </row>
        <row r="81966">
          <cell r="B81966" t="str">
            <v>CH4474K1907</v>
          </cell>
        </row>
        <row r="81967">
          <cell r="B81967" t="str">
            <v>CH4474K1907</v>
          </cell>
        </row>
        <row r="81968">
          <cell r="B81968" t="str">
            <v>CH4474K1907</v>
          </cell>
        </row>
        <row r="81969">
          <cell r="B81969" t="str">
            <v>CH4474K1907</v>
          </cell>
        </row>
        <row r="81970">
          <cell r="B81970" t="str">
            <v>CH4474K1907</v>
          </cell>
        </row>
        <row r="81971">
          <cell r="B81971" t="str">
            <v>CH5104K1900</v>
          </cell>
        </row>
        <row r="81972">
          <cell r="B81972" t="str">
            <v>CH5104K1900</v>
          </cell>
        </row>
        <row r="81973">
          <cell r="B81973" t="str">
            <v>CH5104K1900</v>
          </cell>
        </row>
        <row r="81974">
          <cell r="B81974" t="str">
            <v>CH5104K1900</v>
          </cell>
        </row>
        <row r="81975">
          <cell r="B81975" t="str">
            <v>CH5104K1900</v>
          </cell>
        </row>
        <row r="81976">
          <cell r="B81976" t="str">
            <v>CH5104K1900</v>
          </cell>
        </row>
        <row r="81977">
          <cell r="B81977" t="str">
            <v>CH5104K1900</v>
          </cell>
        </row>
        <row r="81978">
          <cell r="B81978" t="str">
            <v>CH5104K1900</v>
          </cell>
        </row>
        <row r="81979">
          <cell r="B81979" t="str">
            <v>CH5104K1900</v>
          </cell>
        </row>
        <row r="81980">
          <cell r="B81980" t="str">
            <v>CH5104K1900</v>
          </cell>
        </row>
        <row r="81981">
          <cell r="B81981" t="str">
            <v>CH5104K1900</v>
          </cell>
        </row>
        <row r="81982">
          <cell r="B81982" t="str">
            <v>CH5104K1900</v>
          </cell>
        </row>
        <row r="81983">
          <cell r="B81983" t="str">
            <v>CH5104K1900</v>
          </cell>
        </row>
        <row r="81984">
          <cell r="B81984" t="str">
            <v>CH5104K1900</v>
          </cell>
        </row>
        <row r="81985">
          <cell r="B81985" t="str">
            <v>CH5104K1900</v>
          </cell>
        </row>
        <row r="81986">
          <cell r="B81986" t="str">
            <v>CH5104K1900</v>
          </cell>
        </row>
        <row r="81987">
          <cell r="B81987" t="str">
            <v>CH5104K1900</v>
          </cell>
        </row>
        <row r="81988">
          <cell r="B81988" t="str">
            <v>CH5104K1900</v>
          </cell>
        </row>
        <row r="81989">
          <cell r="B81989" t="str">
            <v>CH5104K1900</v>
          </cell>
        </row>
        <row r="81990">
          <cell r="B81990" t="str">
            <v>CH5104K1900</v>
          </cell>
        </row>
        <row r="81991">
          <cell r="B81991" t="str">
            <v>CH5104K1900</v>
          </cell>
        </row>
        <row r="81992">
          <cell r="B81992" t="str">
            <v>CH5104K1900</v>
          </cell>
        </row>
        <row r="81993">
          <cell r="B81993" t="str">
            <v>CH5102K9B06</v>
          </cell>
        </row>
        <row r="81994">
          <cell r="B81994" t="str">
            <v>CH5102K9B06</v>
          </cell>
        </row>
        <row r="81995">
          <cell r="B81995" t="str">
            <v>CH5102K9B06</v>
          </cell>
        </row>
        <row r="81996">
          <cell r="B81996" t="str">
            <v>CH5102K9B06</v>
          </cell>
        </row>
        <row r="81997">
          <cell r="B81997" t="str">
            <v>CH5102K9B06</v>
          </cell>
        </row>
        <row r="81998">
          <cell r="B81998" t="str">
            <v>CH5102K9B06</v>
          </cell>
        </row>
        <row r="81999">
          <cell r="B81999" t="str">
            <v>CH5102K9B06</v>
          </cell>
        </row>
        <row r="82000">
          <cell r="B82000" t="str">
            <v>CH5102K9B06</v>
          </cell>
        </row>
        <row r="82001">
          <cell r="B82001" t="str">
            <v>CH5102K9B06</v>
          </cell>
        </row>
        <row r="82002">
          <cell r="B82002" t="str">
            <v>CH5102K9B06</v>
          </cell>
        </row>
        <row r="82003">
          <cell r="B82003" t="str">
            <v>CH5102K9B06</v>
          </cell>
        </row>
        <row r="82004">
          <cell r="B82004" t="str">
            <v>CH5102K9B06</v>
          </cell>
        </row>
        <row r="82005">
          <cell r="B82005" t="str">
            <v>CH5102K9B06</v>
          </cell>
        </row>
        <row r="82006">
          <cell r="B82006" t="str">
            <v>CH5102K9B06</v>
          </cell>
        </row>
        <row r="82007">
          <cell r="B82007" t="str">
            <v>CH5102K9B06</v>
          </cell>
        </row>
        <row r="82008">
          <cell r="B82008" t="str">
            <v>CH5102K9B06</v>
          </cell>
        </row>
        <row r="82009">
          <cell r="B82009" t="str">
            <v>CH5102K9B06</v>
          </cell>
        </row>
        <row r="82010">
          <cell r="B82010" t="str">
            <v>CH5102K9B06</v>
          </cell>
        </row>
        <row r="82011">
          <cell r="B82011" t="str">
            <v>CH5102K9B06</v>
          </cell>
        </row>
        <row r="82012">
          <cell r="B82012" t="str">
            <v>CH5102K9B06</v>
          </cell>
        </row>
        <row r="82013">
          <cell r="B82013" t="str">
            <v>CH5102K9B06</v>
          </cell>
        </row>
        <row r="82014">
          <cell r="B82014" t="str">
            <v>CH5102K9B06</v>
          </cell>
        </row>
        <row r="82015">
          <cell r="B82015" t="str">
            <v>CH5102K9B06</v>
          </cell>
        </row>
        <row r="82016">
          <cell r="B82016" t="str">
            <v>CH5102K9B06</v>
          </cell>
        </row>
        <row r="82017">
          <cell r="B82017" t="str">
            <v>CH5102K9B06</v>
          </cell>
        </row>
        <row r="82018">
          <cell r="B82018" t="str">
            <v>CH5102K9B06</v>
          </cell>
        </row>
        <row r="82019">
          <cell r="B82019" t="str">
            <v>CH5102K9B06</v>
          </cell>
        </row>
        <row r="82020">
          <cell r="B82020" t="str">
            <v>CH5102K9B06</v>
          </cell>
        </row>
        <row r="82021">
          <cell r="B82021" t="str">
            <v>CH5102K9B06</v>
          </cell>
        </row>
        <row r="82022">
          <cell r="B82022" t="str">
            <v>CH5102K9B06</v>
          </cell>
        </row>
        <row r="82023">
          <cell r="B82023" t="str">
            <v>CH5102K9B06</v>
          </cell>
        </row>
        <row r="82024">
          <cell r="B82024" t="str">
            <v>CH5102K9B06</v>
          </cell>
        </row>
        <row r="82025">
          <cell r="B82025" t="str">
            <v>CH5102K9B06</v>
          </cell>
        </row>
        <row r="82026">
          <cell r="B82026" t="str">
            <v>CH5102K9B06</v>
          </cell>
        </row>
        <row r="82027">
          <cell r="B82027" t="str">
            <v>CH5102K9B06</v>
          </cell>
        </row>
        <row r="82028">
          <cell r="B82028" t="str">
            <v>CH5102K9B06</v>
          </cell>
        </row>
        <row r="82029">
          <cell r="B82029" t="str">
            <v>CH5102K9B06</v>
          </cell>
        </row>
        <row r="82030">
          <cell r="B82030" t="str">
            <v>CH5102K9B06</v>
          </cell>
        </row>
        <row r="82031">
          <cell r="B82031" t="str">
            <v>CH5102K9B06</v>
          </cell>
        </row>
        <row r="82032">
          <cell r="B82032" t="str">
            <v>CH5102K9B06</v>
          </cell>
        </row>
        <row r="82033">
          <cell r="B82033" t="str">
            <v>CH5102K9B06</v>
          </cell>
        </row>
        <row r="82034">
          <cell r="B82034" t="str">
            <v>CH5102K9B06</v>
          </cell>
        </row>
        <row r="82035">
          <cell r="B82035" t="str">
            <v>CH5102K9B06</v>
          </cell>
        </row>
        <row r="82036">
          <cell r="B82036" t="str">
            <v>CH5102K9B06</v>
          </cell>
        </row>
        <row r="82037">
          <cell r="B82037" t="str">
            <v>CH5102K9B06</v>
          </cell>
        </row>
        <row r="82038">
          <cell r="B82038" t="str">
            <v>CH5102K9B06</v>
          </cell>
        </row>
        <row r="82039">
          <cell r="B82039" t="str">
            <v>CH5102K9B06</v>
          </cell>
        </row>
        <row r="82040">
          <cell r="B82040" t="str">
            <v>CH5102K9B06</v>
          </cell>
        </row>
        <row r="82041">
          <cell r="B82041" t="str">
            <v>CH5102K9B06</v>
          </cell>
        </row>
        <row r="82042">
          <cell r="B82042" t="str">
            <v>CH5102K9B06</v>
          </cell>
        </row>
        <row r="82043">
          <cell r="B82043" t="str">
            <v>CH5102K9B06</v>
          </cell>
        </row>
        <row r="82044">
          <cell r="B82044" t="str">
            <v>CH5102K9B06</v>
          </cell>
        </row>
        <row r="82045">
          <cell r="B82045" t="str">
            <v>CH5102K9B06</v>
          </cell>
        </row>
        <row r="82046">
          <cell r="B82046" t="str">
            <v>CH5102K9B06</v>
          </cell>
        </row>
        <row r="82047">
          <cell r="B82047" t="str">
            <v>CH5102K9B06</v>
          </cell>
        </row>
        <row r="82048">
          <cell r="B82048" t="str">
            <v>CH5102K9B06</v>
          </cell>
        </row>
        <row r="82049">
          <cell r="B82049" t="str">
            <v>CH5102K9B06</v>
          </cell>
        </row>
        <row r="82050">
          <cell r="B82050" t="str">
            <v>CH5102K9B06</v>
          </cell>
        </row>
        <row r="82051">
          <cell r="B82051" t="str">
            <v>CH5102K9B06</v>
          </cell>
        </row>
        <row r="82052">
          <cell r="B82052" t="str">
            <v>CH5102K9B06</v>
          </cell>
        </row>
        <row r="82053">
          <cell r="B82053" t="str">
            <v>CH5102K9B06</v>
          </cell>
        </row>
        <row r="82054">
          <cell r="B82054" t="str">
            <v>CH5102K9B06</v>
          </cell>
        </row>
        <row r="82055">
          <cell r="B82055" t="str">
            <v>CH5102K9B06</v>
          </cell>
        </row>
        <row r="82056">
          <cell r="B82056" t="str">
            <v>CH5102K9B06</v>
          </cell>
        </row>
        <row r="82057">
          <cell r="B82057" t="str">
            <v>CH5102K9B06</v>
          </cell>
        </row>
        <row r="82058">
          <cell r="B82058" t="str">
            <v>CH5102K9B06</v>
          </cell>
        </row>
        <row r="82059">
          <cell r="B82059" t="str">
            <v>CH5102K9B06</v>
          </cell>
        </row>
        <row r="82060">
          <cell r="B82060" t="str">
            <v>CH5102K9B06</v>
          </cell>
        </row>
        <row r="82061">
          <cell r="B82061" t="str">
            <v>CH5102K9B06</v>
          </cell>
        </row>
        <row r="82062">
          <cell r="B82062" t="str">
            <v>CH5102K9B06</v>
          </cell>
        </row>
        <row r="82063">
          <cell r="B82063" t="str">
            <v>CH5102K9B06</v>
          </cell>
        </row>
        <row r="82064">
          <cell r="B82064" t="str">
            <v>CH5102K9B06</v>
          </cell>
        </row>
        <row r="82065">
          <cell r="B82065" t="str">
            <v>CH5102K9B06</v>
          </cell>
        </row>
        <row r="82066">
          <cell r="B82066" t="str">
            <v>CH5102K9B06</v>
          </cell>
        </row>
        <row r="82067">
          <cell r="B82067" t="str">
            <v>CH5102K9B06</v>
          </cell>
        </row>
        <row r="82068">
          <cell r="B82068" t="str">
            <v>CH5102K9B06</v>
          </cell>
        </row>
        <row r="82069">
          <cell r="B82069" t="str">
            <v>CH5102K9B06</v>
          </cell>
        </row>
        <row r="82070">
          <cell r="B82070" t="str">
            <v>CH5102K9B06</v>
          </cell>
        </row>
        <row r="82071">
          <cell r="B82071" t="str">
            <v>CH5102K9B06</v>
          </cell>
        </row>
        <row r="82072">
          <cell r="B82072" t="str">
            <v>CH5102K9B06</v>
          </cell>
        </row>
        <row r="82073">
          <cell r="B82073" t="str">
            <v>CH5102K9B06</v>
          </cell>
        </row>
        <row r="82074">
          <cell r="B82074" t="str">
            <v>CH5102K9B06</v>
          </cell>
        </row>
        <row r="82075">
          <cell r="B82075" t="str">
            <v>CH5102K9B06</v>
          </cell>
        </row>
        <row r="82076">
          <cell r="B82076" t="str">
            <v>CH5102K9B06</v>
          </cell>
        </row>
        <row r="82077">
          <cell r="B82077" t="str">
            <v>CH5102K9B06</v>
          </cell>
        </row>
        <row r="82078">
          <cell r="B82078" t="str">
            <v>CH5102K9B06</v>
          </cell>
        </row>
        <row r="82079">
          <cell r="B82079" t="str">
            <v>CH5102K9B06</v>
          </cell>
        </row>
        <row r="82080">
          <cell r="B82080" t="str">
            <v>CH5102K9B06</v>
          </cell>
        </row>
        <row r="82081">
          <cell r="B82081" t="str">
            <v>CH5102K9B06</v>
          </cell>
        </row>
        <row r="82082">
          <cell r="B82082" t="str">
            <v>CH5102K9B06</v>
          </cell>
        </row>
        <row r="82083">
          <cell r="B82083" t="str">
            <v>CH5102K9B06</v>
          </cell>
        </row>
        <row r="82084">
          <cell r="B82084" t="str">
            <v>CH5102K9B06</v>
          </cell>
        </row>
        <row r="82085">
          <cell r="B82085" t="str">
            <v>CH5102K9B06</v>
          </cell>
        </row>
        <row r="82086">
          <cell r="B82086" t="str">
            <v>CH5102K9B06</v>
          </cell>
        </row>
        <row r="82087">
          <cell r="B82087" t="str">
            <v>CH5102K9B06</v>
          </cell>
        </row>
        <row r="82088">
          <cell r="B82088" t="str">
            <v>CH5102K9B06</v>
          </cell>
        </row>
        <row r="82089">
          <cell r="B82089" t="str">
            <v>CH5102K9B06</v>
          </cell>
        </row>
        <row r="82090">
          <cell r="B82090" t="str">
            <v>CH5102K9B06</v>
          </cell>
        </row>
        <row r="82091">
          <cell r="B82091" t="str">
            <v>CH5102K9B06</v>
          </cell>
        </row>
        <row r="82092">
          <cell r="B82092" t="str">
            <v>CH5102K9B06</v>
          </cell>
        </row>
        <row r="82093">
          <cell r="B82093" t="str">
            <v>CH5102K9B06</v>
          </cell>
        </row>
        <row r="82094">
          <cell r="B82094" t="str">
            <v>CH5102K9B06</v>
          </cell>
        </row>
        <row r="82095">
          <cell r="B82095" t="str">
            <v>CH5102K9B06</v>
          </cell>
        </row>
        <row r="82096">
          <cell r="B82096" t="str">
            <v>CH5102K9B06</v>
          </cell>
        </row>
        <row r="82097">
          <cell r="B82097" t="str">
            <v>CH5102K9B06</v>
          </cell>
        </row>
        <row r="82098">
          <cell r="B82098" t="str">
            <v>CH5102K9B06</v>
          </cell>
        </row>
        <row r="82099">
          <cell r="B82099" t="str">
            <v>CH5102K9B06</v>
          </cell>
        </row>
        <row r="82100">
          <cell r="B82100" t="str">
            <v>CH5102K9B06</v>
          </cell>
        </row>
        <row r="82101">
          <cell r="B82101" t="str">
            <v>CH5102K9B06</v>
          </cell>
        </row>
        <row r="82102">
          <cell r="B82102" t="str">
            <v>CH5102K9B06</v>
          </cell>
        </row>
        <row r="82103">
          <cell r="B82103" t="str">
            <v>CH5102K9B06</v>
          </cell>
        </row>
        <row r="82104">
          <cell r="B82104" t="str">
            <v>CH5102K9B06</v>
          </cell>
        </row>
        <row r="82105">
          <cell r="B82105" t="str">
            <v>CH5102K9B06</v>
          </cell>
        </row>
        <row r="82106">
          <cell r="B82106" t="str">
            <v>CH5102K9B06</v>
          </cell>
        </row>
        <row r="82107">
          <cell r="B82107" t="str">
            <v>CH5102K9B06</v>
          </cell>
        </row>
        <row r="82108">
          <cell r="B82108" t="str">
            <v>CH5102K9B06</v>
          </cell>
        </row>
        <row r="82109">
          <cell r="B82109" t="str">
            <v>CH5102K9B06</v>
          </cell>
        </row>
        <row r="82110">
          <cell r="B82110" t="str">
            <v>CH5102K9B06</v>
          </cell>
        </row>
        <row r="82111">
          <cell r="B82111" t="str">
            <v>CH5102K9B06</v>
          </cell>
        </row>
        <row r="82112">
          <cell r="B82112" t="str">
            <v>CH5102K9B06</v>
          </cell>
        </row>
        <row r="82113">
          <cell r="B82113" t="str">
            <v>CH5102K9B06</v>
          </cell>
        </row>
        <row r="82114">
          <cell r="B82114" t="str">
            <v>CH5102K9B06</v>
          </cell>
        </row>
        <row r="82115">
          <cell r="B82115" t="str">
            <v>CH5102K9B06</v>
          </cell>
        </row>
        <row r="82116">
          <cell r="B82116" t="str">
            <v>CH5102K9B06</v>
          </cell>
        </row>
        <row r="82117">
          <cell r="B82117" t="str">
            <v>CH5102K9B06</v>
          </cell>
        </row>
        <row r="82118">
          <cell r="B82118" t="str">
            <v>CH5102K9B06</v>
          </cell>
        </row>
        <row r="82119">
          <cell r="B82119" t="str">
            <v>CH5102K9B06</v>
          </cell>
        </row>
        <row r="82120">
          <cell r="B82120" t="str">
            <v>CH5102K9B06</v>
          </cell>
        </row>
        <row r="82121">
          <cell r="B82121" t="str">
            <v>CH5102K9B06</v>
          </cell>
        </row>
        <row r="82122">
          <cell r="B82122" t="str">
            <v>CH5102K9B06</v>
          </cell>
        </row>
        <row r="82123">
          <cell r="B82123" t="str">
            <v>CH5102K9B06</v>
          </cell>
        </row>
        <row r="82124">
          <cell r="B82124" t="str">
            <v>CH5102K9B06</v>
          </cell>
        </row>
        <row r="82125">
          <cell r="B82125" t="str">
            <v>CH5102K1906</v>
          </cell>
        </row>
        <row r="82126">
          <cell r="B82126" t="str">
            <v>CH5102K1906</v>
          </cell>
        </row>
        <row r="82127">
          <cell r="B82127" t="str">
            <v>CH5102K1906</v>
          </cell>
        </row>
        <row r="82128">
          <cell r="B82128" t="str">
            <v>CH5102K1906</v>
          </cell>
        </row>
        <row r="82129">
          <cell r="B82129" t="str">
            <v>CH5102K1906</v>
          </cell>
        </row>
        <row r="82130">
          <cell r="B82130" t="str">
            <v>CH5102K1906</v>
          </cell>
        </row>
        <row r="82131">
          <cell r="B82131" t="str">
            <v>CH5102K1906</v>
          </cell>
        </row>
        <row r="82132">
          <cell r="B82132" t="str">
            <v>CH5102K1906</v>
          </cell>
        </row>
        <row r="82133">
          <cell r="B82133" t="str">
            <v>CH5102K1906</v>
          </cell>
        </row>
        <row r="82134">
          <cell r="B82134" t="str">
            <v>CH5102K1906</v>
          </cell>
        </row>
        <row r="82135">
          <cell r="B82135" t="str">
            <v>CH5102K1906</v>
          </cell>
        </row>
        <row r="82136">
          <cell r="B82136" t="str">
            <v>CH5102K1906</v>
          </cell>
        </row>
        <row r="82137">
          <cell r="B82137" t="str">
            <v>CH5102K1906</v>
          </cell>
        </row>
        <row r="82138">
          <cell r="B82138" t="str">
            <v>CH5102K1906</v>
          </cell>
        </row>
        <row r="82139">
          <cell r="B82139" t="str">
            <v>CH5102K1906</v>
          </cell>
        </row>
        <row r="82140">
          <cell r="B82140" t="str">
            <v>CH5102K1906</v>
          </cell>
        </row>
        <row r="82141">
          <cell r="B82141" t="str">
            <v>CH5102K1906</v>
          </cell>
        </row>
        <row r="82142">
          <cell r="B82142" t="str">
            <v>CH5102K1906</v>
          </cell>
        </row>
        <row r="82143">
          <cell r="B82143" t="str">
            <v>CH5102K1906</v>
          </cell>
        </row>
        <row r="82144">
          <cell r="B82144" t="str">
            <v>CH5102K1906</v>
          </cell>
        </row>
        <row r="82145">
          <cell r="B82145" t="str">
            <v>CH5102K1906</v>
          </cell>
        </row>
        <row r="82146">
          <cell r="B82146" t="str">
            <v>CH5102K1906</v>
          </cell>
        </row>
        <row r="82147">
          <cell r="B82147" t="str">
            <v>CH5102K1906</v>
          </cell>
        </row>
        <row r="82148">
          <cell r="B82148" t="str">
            <v>CH5102K1906</v>
          </cell>
        </row>
        <row r="82149">
          <cell r="B82149" t="str">
            <v>CH5102K1906</v>
          </cell>
        </row>
        <row r="82150">
          <cell r="B82150" t="str">
            <v>CH5102K1906</v>
          </cell>
        </row>
        <row r="82151">
          <cell r="B82151" t="str">
            <v>CH5102K1906</v>
          </cell>
        </row>
        <row r="82152">
          <cell r="B82152" t="str">
            <v>CH5102K1906</v>
          </cell>
        </row>
        <row r="82153">
          <cell r="B82153" t="str">
            <v>CH5102K1906</v>
          </cell>
        </row>
        <row r="82154">
          <cell r="B82154" t="str">
            <v>CH5102K1906</v>
          </cell>
        </row>
        <row r="82155">
          <cell r="B82155" t="str">
            <v>CH5102K1906</v>
          </cell>
        </row>
        <row r="82156">
          <cell r="B82156" t="str">
            <v>CH5102K1906</v>
          </cell>
        </row>
        <row r="82157">
          <cell r="B82157" t="str">
            <v>CH5102K1906</v>
          </cell>
        </row>
        <row r="82158">
          <cell r="B82158" t="str">
            <v>CH5102K1906</v>
          </cell>
        </row>
        <row r="82159">
          <cell r="B82159" t="str">
            <v>CH5102K1906</v>
          </cell>
        </row>
        <row r="82160">
          <cell r="B82160" t="str">
            <v>CH5102K1906</v>
          </cell>
        </row>
        <row r="82161">
          <cell r="B82161" t="str">
            <v>CH5102K1906</v>
          </cell>
        </row>
        <row r="82162">
          <cell r="B82162" t="str">
            <v>CH5102K1906</v>
          </cell>
        </row>
        <row r="82163">
          <cell r="B82163" t="str">
            <v>CH5102K1906</v>
          </cell>
        </row>
        <row r="82164">
          <cell r="B82164" t="str">
            <v>CH5102K1906</v>
          </cell>
        </row>
        <row r="82165">
          <cell r="B82165" t="str">
            <v>CH5102K1906</v>
          </cell>
        </row>
        <row r="82166">
          <cell r="B82166" t="str">
            <v>CH5102K1906</v>
          </cell>
        </row>
        <row r="82167">
          <cell r="B82167" t="str">
            <v>CH5102K1906</v>
          </cell>
        </row>
        <row r="82168">
          <cell r="B82168" t="str">
            <v>CH5102K1906</v>
          </cell>
        </row>
        <row r="82169">
          <cell r="B82169" t="str">
            <v>CH5102K1906</v>
          </cell>
        </row>
        <row r="82170">
          <cell r="B82170" t="str">
            <v>CH5102K1906</v>
          </cell>
        </row>
        <row r="82171">
          <cell r="B82171" t="str">
            <v>CH5102K1906</v>
          </cell>
        </row>
        <row r="82172">
          <cell r="B82172" t="str">
            <v>CH5102K1906</v>
          </cell>
        </row>
        <row r="82173">
          <cell r="B82173" t="str">
            <v>CH5102K1906</v>
          </cell>
        </row>
        <row r="82174">
          <cell r="B82174" t="str">
            <v>CH5102K1906</v>
          </cell>
        </row>
        <row r="82175">
          <cell r="B82175" t="str">
            <v>CH5102K1906</v>
          </cell>
        </row>
        <row r="82176">
          <cell r="B82176" t="str">
            <v>CH5102K1906</v>
          </cell>
        </row>
        <row r="82177">
          <cell r="B82177" t="str">
            <v>CH5102K1906</v>
          </cell>
        </row>
        <row r="82178">
          <cell r="B82178" t="str">
            <v>CH5102K1906</v>
          </cell>
        </row>
        <row r="82179">
          <cell r="B82179" t="str">
            <v>CH5102K1906</v>
          </cell>
        </row>
        <row r="82180">
          <cell r="B82180" t="str">
            <v>CH5102K1906</v>
          </cell>
        </row>
        <row r="82181">
          <cell r="B82181" t="str">
            <v>CH5102K1906</v>
          </cell>
        </row>
        <row r="82182">
          <cell r="B82182" t="str">
            <v>CH5102K1906</v>
          </cell>
        </row>
        <row r="82183">
          <cell r="B82183" t="str">
            <v>CH5102K1906</v>
          </cell>
        </row>
        <row r="82184">
          <cell r="B82184" t="str">
            <v>CH5102K1906</v>
          </cell>
        </row>
        <row r="82185">
          <cell r="B82185" t="str">
            <v>CH5102K1906</v>
          </cell>
        </row>
        <row r="82186">
          <cell r="B82186" t="str">
            <v>CH5102K1906</v>
          </cell>
        </row>
        <row r="82187">
          <cell r="B82187" t="str">
            <v>CH5102K1906</v>
          </cell>
        </row>
        <row r="82188">
          <cell r="B82188" t="str">
            <v>CH5102K1906</v>
          </cell>
        </row>
        <row r="82189">
          <cell r="B82189" t="str">
            <v>CH5102K1906</v>
          </cell>
        </row>
        <row r="82190">
          <cell r="B82190" t="str">
            <v>CH5102K1906</v>
          </cell>
        </row>
        <row r="82191">
          <cell r="B82191" t="str">
            <v>CH5101K9E02</v>
          </cell>
        </row>
        <row r="82192">
          <cell r="B82192" t="str">
            <v>CH5101K9E02</v>
          </cell>
        </row>
        <row r="82193">
          <cell r="B82193" t="str">
            <v>CH5101K9E02</v>
          </cell>
        </row>
        <row r="82194">
          <cell r="B82194" t="str">
            <v>CH5101K9E02</v>
          </cell>
        </row>
        <row r="82195">
          <cell r="B82195" t="str">
            <v>CH5101K9E02</v>
          </cell>
        </row>
        <row r="82196">
          <cell r="B82196" t="str">
            <v>CH5101K9E02</v>
          </cell>
        </row>
        <row r="82197">
          <cell r="B82197" t="str">
            <v>CH5101K9E02</v>
          </cell>
        </row>
        <row r="82198">
          <cell r="B82198" t="str">
            <v>CH5101K9E02</v>
          </cell>
        </row>
        <row r="82199">
          <cell r="B82199" t="str">
            <v>CH5101K9E02</v>
          </cell>
        </row>
        <row r="82200">
          <cell r="B82200" t="str">
            <v>CH5101K9E02</v>
          </cell>
        </row>
        <row r="82201">
          <cell r="B82201" t="str">
            <v>CH5101K9E02</v>
          </cell>
        </row>
        <row r="82202">
          <cell r="B82202" t="str">
            <v>CH5101K9E02</v>
          </cell>
        </row>
        <row r="82203">
          <cell r="B82203" t="str">
            <v>CH5101K9E02</v>
          </cell>
        </row>
        <row r="82204">
          <cell r="B82204" t="str">
            <v>CH5101K9E02</v>
          </cell>
        </row>
        <row r="82205">
          <cell r="B82205" t="str">
            <v>CH5101K9E02</v>
          </cell>
        </row>
        <row r="82206">
          <cell r="B82206" t="str">
            <v>CH5101K9E02</v>
          </cell>
        </row>
        <row r="82207">
          <cell r="B82207" t="str">
            <v>CH5101K9E02</v>
          </cell>
        </row>
        <row r="82208">
          <cell r="B82208" t="str">
            <v>CH5101K9E02</v>
          </cell>
        </row>
        <row r="82209">
          <cell r="B82209" t="str">
            <v>CH5101K9E02</v>
          </cell>
        </row>
        <row r="82210">
          <cell r="B82210" t="str">
            <v>CH5101K9E02</v>
          </cell>
        </row>
        <row r="82211">
          <cell r="B82211" t="str">
            <v>CH5101K9E02</v>
          </cell>
        </row>
        <row r="82212">
          <cell r="B82212" t="str">
            <v>CH5101K9E02</v>
          </cell>
        </row>
        <row r="82213">
          <cell r="B82213" t="str">
            <v>CH5101K9E02</v>
          </cell>
        </row>
        <row r="82214">
          <cell r="B82214" t="str">
            <v>CH5101K9E02</v>
          </cell>
        </row>
        <row r="82215">
          <cell r="B82215" t="str">
            <v>CH5101K9E02</v>
          </cell>
        </row>
        <row r="82216">
          <cell r="B82216" t="str">
            <v>CH5101K9E02</v>
          </cell>
        </row>
        <row r="82217">
          <cell r="B82217" t="str">
            <v>CH5101K9E02</v>
          </cell>
        </row>
        <row r="82218">
          <cell r="B82218" t="str">
            <v>CH5101K9E02</v>
          </cell>
        </row>
        <row r="82219">
          <cell r="B82219" t="str">
            <v>CH5101K9E02</v>
          </cell>
        </row>
        <row r="82220">
          <cell r="B82220" t="str">
            <v>CH5101K9E02</v>
          </cell>
        </row>
        <row r="82221">
          <cell r="B82221" t="str">
            <v>CH5101K9E02</v>
          </cell>
        </row>
        <row r="82222">
          <cell r="B82222" t="str">
            <v>CH5101K9E02</v>
          </cell>
        </row>
        <row r="82223">
          <cell r="B82223" t="str">
            <v>CH5101K9E02</v>
          </cell>
        </row>
        <row r="82224">
          <cell r="B82224" t="str">
            <v>CH5101K9E02</v>
          </cell>
        </row>
        <row r="82225">
          <cell r="B82225" t="str">
            <v>CH5101K9E02</v>
          </cell>
        </row>
        <row r="82226">
          <cell r="B82226" t="str">
            <v>CH5101K9E02</v>
          </cell>
        </row>
        <row r="82227">
          <cell r="B82227" t="str">
            <v>CH5101K9E02</v>
          </cell>
        </row>
        <row r="82228">
          <cell r="B82228" t="str">
            <v>CH5101K9E02</v>
          </cell>
        </row>
        <row r="82229">
          <cell r="B82229" t="str">
            <v>CH5101K9E02</v>
          </cell>
        </row>
        <row r="82230">
          <cell r="B82230" t="str">
            <v>CH5101K9E02</v>
          </cell>
        </row>
        <row r="82231">
          <cell r="B82231" t="str">
            <v>CH5101K9E02</v>
          </cell>
        </row>
        <row r="82232">
          <cell r="B82232" t="str">
            <v>CH5101K9E02</v>
          </cell>
        </row>
        <row r="82233">
          <cell r="B82233" t="str">
            <v>CH5101K9E02</v>
          </cell>
        </row>
        <row r="82234">
          <cell r="B82234" t="str">
            <v>CH5101K9E02</v>
          </cell>
        </row>
        <row r="82235">
          <cell r="B82235" t="str">
            <v>CH5101K9E02</v>
          </cell>
        </row>
        <row r="82236">
          <cell r="B82236" t="str">
            <v>CH5101K9E02</v>
          </cell>
        </row>
        <row r="82237">
          <cell r="B82237" t="str">
            <v>CH5101K9E02</v>
          </cell>
        </row>
        <row r="82238">
          <cell r="B82238" t="str">
            <v>CH5101K9E02</v>
          </cell>
        </row>
        <row r="82239">
          <cell r="B82239" t="str">
            <v>CH5101K9E02</v>
          </cell>
        </row>
        <row r="82240">
          <cell r="B82240" t="str">
            <v>CH5101K9E02</v>
          </cell>
        </row>
        <row r="82241">
          <cell r="B82241" t="str">
            <v>CH5101K9E02</v>
          </cell>
        </row>
        <row r="82242">
          <cell r="B82242" t="str">
            <v>CH5101K9E02</v>
          </cell>
        </row>
        <row r="82243">
          <cell r="B82243" t="str">
            <v>CH5101K9E02</v>
          </cell>
        </row>
        <row r="82244">
          <cell r="B82244" t="str">
            <v>CH5101K9E02</v>
          </cell>
        </row>
        <row r="82245">
          <cell r="B82245" t="str">
            <v>CH5101K9E02</v>
          </cell>
        </row>
        <row r="82246">
          <cell r="B82246" t="str">
            <v>CH5101K9E02</v>
          </cell>
        </row>
        <row r="82247">
          <cell r="B82247" t="str">
            <v>CH5101K9E02</v>
          </cell>
        </row>
        <row r="82248">
          <cell r="B82248" t="str">
            <v>CH5101K9E02</v>
          </cell>
        </row>
        <row r="82249">
          <cell r="B82249" t="str">
            <v>CH5101K9E02</v>
          </cell>
        </row>
        <row r="82250">
          <cell r="B82250" t="str">
            <v>CH5101K9E02</v>
          </cell>
        </row>
        <row r="82251">
          <cell r="B82251" t="str">
            <v>CH5101K9E02</v>
          </cell>
        </row>
        <row r="82252">
          <cell r="B82252" t="str">
            <v>CH5101K9E02</v>
          </cell>
        </row>
        <row r="82253">
          <cell r="B82253" t="str">
            <v>CH5101K9E02</v>
          </cell>
        </row>
        <row r="82254">
          <cell r="B82254" t="str">
            <v>CH5101K9E02</v>
          </cell>
        </row>
        <row r="82255">
          <cell r="B82255" t="str">
            <v>CH5101K9E02</v>
          </cell>
        </row>
        <row r="82256">
          <cell r="B82256" t="str">
            <v>CH5101K9E02</v>
          </cell>
        </row>
        <row r="82257">
          <cell r="B82257" t="str">
            <v>CH5101K9E02</v>
          </cell>
        </row>
        <row r="82258">
          <cell r="B82258" t="str">
            <v>CH5101K9E02</v>
          </cell>
        </row>
        <row r="82259">
          <cell r="B82259" t="str">
            <v>CH5101K9E02</v>
          </cell>
        </row>
        <row r="82260">
          <cell r="B82260" t="str">
            <v>CH5101K9E02</v>
          </cell>
        </row>
        <row r="82261">
          <cell r="B82261" t="str">
            <v>CH5101K9E02</v>
          </cell>
        </row>
        <row r="82262">
          <cell r="B82262" t="str">
            <v>CH5101K9E02</v>
          </cell>
        </row>
        <row r="82263">
          <cell r="B82263" t="str">
            <v>CH5101K9E02</v>
          </cell>
        </row>
        <row r="82264">
          <cell r="B82264" t="str">
            <v>CH5101K9E02</v>
          </cell>
        </row>
        <row r="82265">
          <cell r="B82265" t="str">
            <v>CH5101K9E02</v>
          </cell>
        </row>
        <row r="82266">
          <cell r="B82266" t="str">
            <v>CH5101K9E02</v>
          </cell>
        </row>
        <row r="82267">
          <cell r="B82267" t="str">
            <v>CH5101K9E02</v>
          </cell>
        </row>
        <row r="82268">
          <cell r="B82268" t="str">
            <v>CH5101K9E02</v>
          </cell>
        </row>
        <row r="82269">
          <cell r="B82269" t="str">
            <v>CH5101K9E02</v>
          </cell>
        </row>
        <row r="82270">
          <cell r="B82270" t="str">
            <v>CH5101K9E02</v>
          </cell>
        </row>
        <row r="82271">
          <cell r="B82271" t="str">
            <v>CH5101K9E02</v>
          </cell>
        </row>
        <row r="82272">
          <cell r="B82272" t="str">
            <v>CH5101K9E02</v>
          </cell>
        </row>
        <row r="82273">
          <cell r="B82273" t="str">
            <v>CH5101K9E02</v>
          </cell>
        </row>
        <row r="82274">
          <cell r="B82274" t="str">
            <v>CH5101K9E02</v>
          </cell>
        </row>
        <row r="82275">
          <cell r="B82275" t="str">
            <v>CH5101K9E02</v>
          </cell>
        </row>
        <row r="82276">
          <cell r="B82276" t="str">
            <v>CH5101K9E02</v>
          </cell>
        </row>
        <row r="82277">
          <cell r="B82277" t="str">
            <v>CH5101K9E02</v>
          </cell>
        </row>
        <row r="82278">
          <cell r="B82278" t="str">
            <v>CH5101K9E02</v>
          </cell>
        </row>
        <row r="82279">
          <cell r="B82279" t="str">
            <v>CH5101K9E02</v>
          </cell>
        </row>
        <row r="82280">
          <cell r="B82280" t="str">
            <v>CH5101K9E02</v>
          </cell>
        </row>
        <row r="82281">
          <cell r="B82281" t="str">
            <v>CH5101K9E02</v>
          </cell>
        </row>
        <row r="82282">
          <cell r="B82282" t="str">
            <v>CH5101K9E02</v>
          </cell>
        </row>
        <row r="82283">
          <cell r="B82283" t="str">
            <v>CH5101K9E02</v>
          </cell>
        </row>
        <row r="82284">
          <cell r="B82284" t="str">
            <v>CH5101K9E02</v>
          </cell>
        </row>
        <row r="82285">
          <cell r="B82285" t="str">
            <v>CH5101K9E02</v>
          </cell>
        </row>
        <row r="82286">
          <cell r="B82286" t="str">
            <v>CH5101K9E02</v>
          </cell>
        </row>
        <row r="82287">
          <cell r="B82287" t="str">
            <v>CH5101K9E02</v>
          </cell>
        </row>
        <row r="82288">
          <cell r="B82288" t="str">
            <v>CH5101K9E02</v>
          </cell>
        </row>
        <row r="82289">
          <cell r="B82289" t="str">
            <v>CH5101K9E02</v>
          </cell>
        </row>
        <row r="82290">
          <cell r="B82290" t="str">
            <v>CH5101K9E02</v>
          </cell>
        </row>
        <row r="82291">
          <cell r="B82291" t="str">
            <v>CH5101K9E02</v>
          </cell>
        </row>
        <row r="82292">
          <cell r="B82292" t="str">
            <v>CH5101K9E02</v>
          </cell>
        </row>
        <row r="82293">
          <cell r="B82293" t="str">
            <v>CH5101K9E02</v>
          </cell>
        </row>
        <row r="82294">
          <cell r="B82294" t="str">
            <v>CH5101K9E02</v>
          </cell>
        </row>
        <row r="82295">
          <cell r="B82295" t="str">
            <v>CH5101K9E02</v>
          </cell>
        </row>
        <row r="82296">
          <cell r="B82296" t="str">
            <v>CH5101K9E02</v>
          </cell>
        </row>
        <row r="82297">
          <cell r="B82297" t="str">
            <v>CH5101K9E02</v>
          </cell>
        </row>
        <row r="82298">
          <cell r="B82298" t="str">
            <v>CH5101K9B01</v>
          </cell>
        </row>
        <row r="82299">
          <cell r="B82299" t="str">
            <v>CH5101K9B01</v>
          </cell>
        </row>
        <row r="82300">
          <cell r="B82300" t="str">
            <v>CH5101K9B01</v>
          </cell>
        </row>
        <row r="82301">
          <cell r="B82301" t="str">
            <v>CH5101K9B01</v>
          </cell>
        </row>
        <row r="82302">
          <cell r="B82302" t="str">
            <v>CH5101K9B01</v>
          </cell>
        </row>
        <row r="82303">
          <cell r="B82303" t="str">
            <v>CH5101K9B01</v>
          </cell>
        </row>
        <row r="82304">
          <cell r="B82304" t="str">
            <v>CH5101K9B01</v>
          </cell>
        </row>
        <row r="82305">
          <cell r="B82305" t="str">
            <v>CH5101K9B01</v>
          </cell>
        </row>
        <row r="82306">
          <cell r="B82306" t="str">
            <v>CH5101K9B01</v>
          </cell>
        </row>
        <row r="82307">
          <cell r="B82307" t="str">
            <v>CH5101K9B01</v>
          </cell>
        </row>
        <row r="82308">
          <cell r="B82308" t="str">
            <v>CH5101K9B01</v>
          </cell>
        </row>
        <row r="82309">
          <cell r="B82309" t="str">
            <v>CH5101K9B01</v>
          </cell>
        </row>
        <row r="82310">
          <cell r="B82310" t="str">
            <v>CH5101K9B01</v>
          </cell>
        </row>
        <row r="82311">
          <cell r="B82311" t="str">
            <v>CH5101K9B01</v>
          </cell>
        </row>
        <row r="82312">
          <cell r="B82312" t="str">
            <v>CH5101K9B01</v>
          </cell>
        </row>
        <row r="82313">
          <cell r="B82313" t="str">
            <v>CH5101K9B01</v>
          </cell>
        </row>
        <row r="82314">
          <cell r="B82314" t="str">
            <v>CH5101K9B01</v>
          </cell>
        </row>
        <row r="82315">
          <cell r="B82315" t="str">
            <v>CH5101K9B01</v>
          </cell>
        </row>
        <row r="82316">
          <cell r="B82316" t="str">
            <v>CH5101K9B01</v>
          </cell>
        </row>
        <row r="82317">
          <cell r="B82317" t="str">
            <v>CH5101K9B01</v>
          </cell>
        </row>
        <row r="82318">
          <cell r="B82318" t="str">
            <v>CH5101K9B01</v>
          </cell>
        </row>
        <row r="82319">
          <cell r="B82319" t="str">
            <v>CH5101K9B01</v>
          </cell>
        </row>
        <row r="82320">
          <cell r="B82320" t="str">
            <v>CH5101K9B01</v>
          </cell>
        </row>
        <row r="82321">
          <cell r="B82321" t="str">
            <v>CH5101K9B01</v>
          </cell>
        </row>
        <row r="82322">
          <cell r="B82322" t="str">
            <v>CH5101K9B01</v>
          </cell>
        </row>
        <row r="82323">
          <cell r="B82323" t="str">
            <v>CH5101K9B01</v>
          </cell>
        </row>
        <row r="82324">
          <cell r="B82324" t="str">
            <v>CH5101K9B01</v>
          </cell>
        </row>
        <row r="82325">
          <cell r="B82325" t="str">
            <v>CH5101K9B01</v>
          </cell>
        </row>
        <row r="82326">
          <cell r="B82326" t="str">
            <v>CH5101K9B01</v>
          </cell>
        </row>
        <row r="82327">
          <cell r="B82327" t="str">
            <v>CH5101K9B01</v>
          </cell>
        </row>
        <row r="82328">
          <cell r="B82328" t="str">
            <v>CH5101K9B01</v>
          </cell>
        </row>
        <row r="82329">
          <cell r="B82329" t="str">
            <v>CH5101K9B01</v>
          </cell>
        </row>
        <row r="82330">
          <cell r="B82330" t="str">
            <v>CH5101K9B01</v>
          </cell>
        </row>
        <row r="82331">
          <cell r="B82331" t="str">
            <v>CH5101K9B01</v>
          </cell>
        </row>
        <row r="82332">
          <cell r="B82332" t="str">
            <v>CH5101K9B01</v>
          </cell>
        </row>
        <row r="82333">
          <cell r="B82333" t="str">
            <v>CH5101K9B01</v>
          </cell>
        </row>
        <row r="82334">
          <cell r="B82334" t="str">
            <v>CH5101K9B01</v>
          </cell>
        </row>
        <row r="82335">
          <cell r="B82335" t="str">
            <v>CH5101K9B01</v>
          </cell>
        </row>
        <row r="82336">
          <cell r="B82336" t="str">
            <v>CH5101K9B01</v>
          </cell>
        </row>
        <row r="82337">
          <cell r="B82337" t="str">
            <v>CH5101K9B01</v>
          </cell>
        </row>
        <row r="82338">
          <cell r="B82338" t="str">
            <v>CH5101K9B01</v>
          </cell>
        </row>
        <row r="82339">
          <cell r="B82339" t="str">
            <v>CH5101K9B01</v>
          </cell>
        </row>
        <row r="82340">
          <cell r="B82340" t="str">
            <v>CH5101K9B01</v>
          </cell>
        </row>
        <row r="82341">
          <cell r="B82341" t="str">
            <v>CH5101K9B01</v>
          </cell>
        </row>
        <row r="82342">
          <cell r="B82342" t="str">
            <v>CH5101K9B01</v>
          </cell>
        </row>
        <row r="82343">
          <cell r="B82343" t="str">
            <v>CH5101K9B01</v>
          </cell>
        </row>
        <row r="82344">
          <cell r="B82344" t="str">
            <v>CH5101K9B01</v>
          </cell>
        </row>
        <row r="82345">
          <cell r="B82345" t="str">
            <v>CH5101K9B01</v>
          </cell>
        </row>
        <row r="82346">
          <cell r="B82346" t="str">
            <v>CH5101K9B01</v>
          </cell>
        </row>
        <row r="82347">
          <cell r="B82347" t="str">
            <v>CH5101K9B01</v>
          </cell>
        </row>
        <row r="82348">
          <cell r="B82348" t="str">
            <v>CH5101K9B01</v>
          </cell>
        </row>
        <row r="82349">
          <cell r="B82349" t="str">
            <v>CH5101K9B01</v>
          </cell>
        </row>
        <row r="82350">
          <cell r="B82350" t="str">
            <v>CH5101K9B01</v>
          </cell>
        </row>
        <row r="82351">
          <cell r="B82351" t="str">
            <v>CH5101K9B01</v>
          </cell>
        </row>
        <row r="82352">
          <cell r="B82352" t="str">
            <v>CH5101K9B01</v>
          </cell>
        </row>
        <row r="82353">
          <cell r="B82353" t="str">
            <v>CH5101K9B01</v>
          </cell>
        </row>
        <row r="82354">
          <cell r="B82354" t="str">
            <v>CH5101K9B01</v>
          </cell>
        </row>
        <row r="82355">
          <cell r="B82355" t="str">
            <v>CH5101K9B01</v>
          </cell>
        </row>
        <row r="82356">
          <cell r="B82356" t="str">
            <v>CH5101K9B01</v>
          </cell>
        </row>
        <row r="82357">
          <cell r="B82357" t="str">
            <v>CH5101K9B01</v>
          </cell>
        </row>
        <row r="82358">
          <cell r="B82358" t="str">
            <v>CH5101K9B01</v>
          </cell>
        </row>
        <row r="82359">
          <cell r="B82359" t="str">
            <v>CH5101K9B01</v>
          </cell>
        </row>
        <row r="82360">
          <cell r="B82360" t="str">
            <v>CH5101K9B01</v>
          </cell>
        </row>
        <row r="82361">
          <cell r="B82361" t="str">
            <v>CH5101K9B01</v>
          </cell>
        </row>
        <row r="82362">
          <cell r="B82362" t="str">
            <v>CH5101K9B01</v>
          </cell>
        </row>
        <row r="82363">
          <cell r="B82363" t="str">
            <v>CH5101K9B01</v>
          </cell>
        </row>
        <row r="82364">
          <cell r="B82364" t="str">
            <v>CH5101K9B01</v>
          </cell>
        </row>
        <row r="82365">
          <cell r="B82365" t="str">
            <v>CH5101K9B01</v>
          </cell>
        </row>
        <row r="82366">
          <cell r="B82366" t="str">
            <v>CH5101K9B01</v>
          </cell>
        </row>
        <row r="82367">
          <cell r="B82367" t="str">
            <v>CH5101K9B01</v>
          </cell>
        </row>
        <row r="82368">
          <cell r="B82368" t="str">
            <v>CH5101K9B01</v>
          </cell>
        </row>
        <row r="82369">
          <cell r="B82369" t="str">
            <v>CH5101K9B01</v>
          </cell>
        </row>
        <row r="82370">
          <cell r="B82370" t="str">
            <v>CH5101K9B01</v>
          </cell>
        </row>
        <row r="82371">
          <cell r="B82371" t="str">
            <v>CH5101K9B01</v>
          </cell>
        </row>
        <row r="82372">
          <cell r="B82372" t="str">
            <v>CH5101K9B01</v>
          </cell>
        </row>
        <row r="82373">
          <cell r="B82373" t="str">
            <v>CH5101K9B01</v>
          </cell>
        </row>
        <row r="82374">
          <cell r="B82374" t="str">
            <v>CH5101K9B01</v>
          </cell>
        </row>
        <row r="82375">
          <cell r="B82375" t="str">
            <v>CH5101K9B01</v>
          </cell>
        </row>
        <row r="82376">
          <cell r="B82376" t="str">
            <v>CH5101K9B01</v>
          </cell>
        </row>
        <row r="82377">
          <cell r="B82377" t="str">
            <v>CH5101K9B01</v>
          </cell>
        </row>
        <row r="82378">
          <cell r="B82378" t="str">
            <v>CH5101K9B01</v>
          </cell>
        </row>
        <row r="82379">
          <cell r="B82379" t="str">
            <v>CH5101K9B01</v>
          </cell>
        </row>
        <row r="82380">
          <cell r="B82380" t="str">
            <v>CH5101K9B01</v>
          </cell>
        </row>
        <row r="82381">
          <cell r="B82381" t="str">
            <v>CH5101K9B01</v>
          </cell>
        </row>
        <row r="82382">
          <cell r="B82382" t="str">
            <v>CH5101K9B01</v>
          </cell>
        </row>
        <row r="82383">
          <cell r="B82383" t="str">
            <v>CH5101K9B01</v>
          </cell>
        </row>
        <row r="82384">
          <cell r="B82384" t="str">
            <v>CH5101K9B01</v>
          </cell>
        </row>
        <row r="82385">
          <cell r="B82385" t="str">
            <v>CH5101K9B01</v>
          </cell>
        </row>
        <row r="82386">
          <cell r="B82386" t="str">
            <v>CH5101K9B01</v>
          </cell>
        </row>
        <row r="82387">
          <cell r="B82387" t="str">
            <v>CH5101K9B01</v>
          </cell>
        </row>
        <row r="82388">
          <cell r="B82388" t="str">
            <v>CH5101K9B01</v>
          </cell>
        </row>
        <row r="82389">
          <cell r="B82389" t="str">
            <v>CH5101K9B01</v>
          </cell>
        </row>
        <row r="82390">
          <cell r="B82390" t="str">
            <v>CH5101K9B01</v>
          </cell>
        </row>
        <row r="82391">
          <cell r="B82391" t="str">
            <v>CH5101K9B01</v>
          </cell>
        </row>
        <row r="82392">
          <cell r="B82392" t="str">
            <v>CH5101K9B01</v>
          </cell>
        </row>
        <row r="82393">
          <cell r="B82393" t="str">
            <v>CH5101K9B01</v>
          </cell>
        </row>
        <row r="82394">
          <cell r="B82394" t="str">
            <v>CH5101K9B01</v>
          </cell>
        </row>
        <row r="82395">
          <cell r="B82395" t="str">
            <v>CH5101K9B01</v>
          </cell>
        </row>
        <row r="82396">
          <cell r="B82396" t="str">
            <v>CH5101K9B01</v>
          </cell>
        </row>
        <row r="82397">
          <cell r="B82397" t="str">
            <v>CH5101K9B01</v>
          </cell>
        </row>
        <row r="82398">
          <cell r="B82398" t="str">
            <v>CH5101K9B01</v>
          </cell>
        </row>
        <row r="82399">
          <cell r="B82399" t="str">
            <v>CH5101K9B01</v>
          </cell>
        </row>
        <row r="82400">
          <cell r="B82400" t="str">
            <v>CH5101K9B01</v>
          </cell>
        </row>
        <row r="82401">
          <cell r="B82401" t="str">
            <v>CH5101K9B01</v>
          </cell>
        </row>
        <row r="82402">
          <cell r="B82402" t="str">
            <v>CH5101K9B01</v>
          </cell>
        </row>
        <row r="82403">
          <cell r="B82403" t="str">
            <v>CH5101K9B01</v>
          </cell>
        </row>
        <row r="82404">
          <cell r="B82404" t="str">
            <v>CH5101K9B01</v>
          </cell>
        </row>
        <row r="82405">
          <cell r="B82405" t="str">
            <v>CH5101K9B01</v>
          </cell>
        </row>
        <row r="82406">
          <cell r="B82406" t="str">
            <v>CH5101K9B01</v>
          </cell>
        </row>
        <row r="82407">
          <cell r="B82407" t="str">
            <v>CH5101K9B01</v>
          </cell>
        </row>
        <row r="82408">
          <cell r="B82408" t="str">
            <v>CH5101K9B01</v>
          </cell>
        </row>
        <row r="82409">
          <cell r="B82409" t="str">
            <v>CH5101K9B01</v>
          </cell>
        </row>
        <row r="82410">
          <cell r="B82410" t="str">
            <v>CH5101K9B01</v>
          </cell>
        </row>
        <row r="82411">
          <cell r="B82411" t="str">
            <v>CH5101K9B01</v>
          </cell>
        </row>
        <row r="82412">
          <cell r="B82412" t="str">
            <v>CH5101K9B01</v>
          </cell>
        </row>
        <row r="82413">
          <cell r="B82413" t="str">
            <v>CH5101K9B01</v>
          </cell>
        </row>
        <row r="82414">
          <cell r="B82414" t="str">
            <v>CH5101K9B01</v>
          </cell>
        </row>
        <row r="82415">
          <cell r="B82415" t="str">
            <v>CH5101K9B01</v>
          </cell>
        </row>
        <row r="82416">
          <cell r="B82416" t="str">
            <v>CH5101K9B01</v>
          </cell>
        </row>
        <row r="82417">
          <cell r="B82417" t="str">
            <v>CH5101K9B01</v>
          </cell>
        </row>
        <row r="82418">
          <cell r="B82418" t="str">
            <v>CH5101K9B01</v>
          </cell>
        </row>
        <row r="82419">
          <cell r="B82419" t="str">
            <v>CH5101K9B01</v>
          </cell>
        </row>
        <row r="82420">
          <cell r="B82420" t="str">
            <v>CH5101K9B01</v>
          </cell>
        </row>
        <row r="82421">
          <cell r="B82421" t="str">
            <v>CH5101K9B01</v>
          </cell>
        </row>
        <row r="82422">
          <cell r="B82422" t="str">
            <v>CH5101K9B01</v>
          </cell>
        </row>
        <row r="82423">
          <cell r="B82423" t="str">
            <v>CH5101K9B01</v>
          </cell>
        </row>
        <row r="82424">
          <cell r="B82424" t="str">
            <v>CH5101K9B01</v>
          </cell>
        </row>
        <row r="82425">
          <cell r="B82425" t="str">
            <v>CH5101K9B01</v>
          </cell>
        </row>
        <row r="82426">
          <cell r="B82426" t="str">
            <v>CH5101K9B01</v>
          </cell>
        </row>
        <row r="82427">
          <cell r="B82427" t="str">
            <v>CH5101K9B01</v>
          </cell>
        </row>
        <row r="82428">
          <cell r="B82428" t="str">
            <v>CH5101K9B01</v>
          </cell>
        </row>
        <row r="82429">
          <cell r="B82429" t="str">
            <v>CH5101K9B01</v>
          </cell>
        </row>
        <row r="82430">
          <cell r="B82430" t="str">
            <v>CH6221M9A00</v>
          </cell>
        </row>
        <row r="82431">
          <cell r="B82431" t="str">
            <v>CH6221M9A00</v>
          </cell>
        </row>
        <row r="82432">
          <cell r="B82432" t="str">
            <v>CH6221M9A00</v>
          </cell>
        </row>
        <row r="82433">
          <cell r="B82433" t="str">
            <v>CH6221M9A00</v>
          </cell>
        </row>
        <row r="82434">
          <cell r="B82434" t="str">
            <v>CH6221M9A00</v>
          </cell>
        </row>
        <row r="82435">
          <cell r="B82435" t="str">
            <v>CH6221M9A00</v>
          </cell>
        </row>
        <row r="82436">
          <cell r="B82436" t="str">
            <v>CH6221M9A00</v>
          </cell>
        </row>
        <row r="82437">
          <cell r="B82437" t="str">
            <v>CH6221M9A00</v>
          </cell>
        </row>
        <row r="82438">
          <cell r="B82438" t="str">
            <v>CH6221M9A00</v>
          </cell>
        </row>
        <row r="82439">
          <cell r="B82439" t="str">
            <v>CH6221M9A00</v>
          </cell>
        </row>
        <row r="82440">
          <cell r="B82440" t="str">
            <v>CH6221M9A00</v>
          </cell>
        </row>
        <row r="82441">
          <cell r="B82441" t="str">
            <v>CH6221M9A00</v>
          </cell>
        </row>
        <row r="82442">
          <cell r="B82442" t="str">
            <v>CH6221M9A00</v>
          </cell>
        </row>
        <row r="82443">
          <cell r="B82443" t="str">
            <v>CH6221M9A00</v>
          </cell>
        </row>
        <row r="82444">
          <cell r="B82444" t="str">
            <v>CH6221M9A00</v>
          </cell>
        </row>
        <row r="82445">
          <cell r="B82445" t="str">
            <v>CH6221M9A00</v>
          </cell>
        </row>
        <row r="82446">
          <cell r="B82446" t="str">
            <v>CH6221M9A00</v>
          </cell>
        </row>
        <row r="82447">
          <cell r="B82447" t="str">
            <v>CH6221M9A00</v>
          </cell>
        </row>
        <row r="82448">
          <cell r="B82448" t="str">
            <v>CH6221M9A00</v>
          </cell>
        </row>
        <row r="82449">
          <cell r="B82449" t="str">
            <v>CH6221M9A00</v>
          </cell>
        </row>
        <row r="82450">
          <cell r="B82450" t="str">
            <v>CH6221M9A00</v>
          </cell>
        </row>
        <row r="82451">
          <cell r="B82451" t="str">
            <v>CH6221M9A00</v>
          </cell>
        </row>
        <row r="82452">
          <cell r="B82452" t="str">
            <v>CH6221M9A00</v>
          </cell>
        </row>
        <row r="82453">
          <cell r="B82453" t="str">
            <v>CH6221M9A00</v>
          </cell>
        </row>
        <row r="82454">
          <cell r="B82454" t="str">
            <v>CH6221M9A00</v>
          </cell>
        </row>
        <row r="82455">
          <cell r="B82455" t="str">
            <v>CH6221M9A00</v>
          </cell>
        </row>
        <row r="82456">
          <cell r="B82456" t="str">
            <v>CH6221M9A00</v>
          </cell>
        </row>
        <row r="82457">
          <cell r="B82457" t="str">
            <v>CH6221M9A00</v>
          </cell>
        </row>
        <row r="82458">
          <cell r="B82458" t="str">
            <v>CH6221M9A00</v>
          </cell>
        </row>
        <row r="82459">
          <cell r="B82459" t="str">
            <v>CH6221M9A00</v>
          </cell>
        </row>
        <row r="82460">
          <cell r="B82460" t="str">
            <v>CH6221M9A00</v>
          </cell>
        </row>
        <row r="82461">
          <cell r="B82461" t="str">
            <v>CH6221M9A00</v>
          </cell>
        </row>
        <row r="82462">
          <cell r="B82462" t="str">
            <v>CH6221M9A00</v>
          </cell>
        </row>
        <row r="82463">
          <cell r="B82463" t="str">
            <v>CH6221M9A00</v>
          </cell>
        </row>
        <row r="82464">
          <cell r="B82464" t="str">
            <v>CH6221M9A00</v>
          </cell>
        </row>
        <row r="82465">
          <cell r="B82465" t="str">
            <v>CH6221M9A00</v>
          </cell>
        </row>
        <row r="82466">
          <cell r="B82466" t="str">
            <v>CH6221M9A00</v>
          </cell>
        </row>
        <row r="82467">
          <cell r="B82467" t="str">
            <v>CH6221M9A00</v>
          </cell>
        </row>
        <row r="82468">
          <cell r="B82468" t="str">
            <v>CH6221M9A00</v>
          </cell>
        </row>
        <row r="82469">
          <cell r="B82469" t="str">
            <v>CH6221M9A00</v>
          </cell>
        </row>
        <row r="82470">
          <cell r="B82470" t="str">
            <v>CH6221M9A00</v>
          </cell>
        </row>
        <row r="82471">
          <cell r="B82471" t="str">
            <v>CH6221M9A00</v>
          </cell>
        </row>
        <row r="82472">
          <cell r="B82472" t="str">
            <v>CH6221M9A00</v>
          </cell>
        </row>
        <row r="82473">
          <cell r="B82473" t="str">
            <v>CH6221M9A00</v>
          </cell>
        </row>
        <row r="82474">
          <cell r="B82474" t="str">
            <v>CH6221M9A00</v>
          </cell>
        </row>
        <row r="82475">
          <cell r="B82475" t="str">
            <v>CH6221M9A00</v>
          </cell>
        </row>
        <row r="82476">
          <cell r="B82476" t="str">
            <v>CH6221M9A00</v>
          </cell>
        </row>
        <row r="82477">
          <cell r="B82477" t="str">
            <v>CH6221M9A00</v>
          </cell>
        </row>
        <row r="82478">
          <cell r="B82478" t="str">
            <v>CH6221M9A00</v>
          </cell>
        </row>
        <row r="82479">
          <cell r="B82479" t="str">
            <v>CH6221M9A00</v>
          </cell>
        </row>
        <row r="82480">
          <cell r="B82480" t="str">
            <v>CH6221M9A00</v>
          </cell>
        </row>
        <row r="82481">
          <cell r="B82481" t="str">
            <v>CH6221M9A00</v>
          </cell>
        </row>
        <row r="82482">
          <cell r="B82482" t="str">
            <v>CH6221M9A00</v>
          </cell>
        </row>
        <row r="82483">
          <cell r="B82483" t="str">
            <v>CH6221M9A00</v>
          </cell>
        </row>
        <row r="82484">
          <cell r="B82484" t="str">
            <v>CH6221M9A00</v>
          </cell>
        </row>
        <row r="82485">
          <cell r="B82485" t="str">
            <v>CH6221M9A00</v>
          </cell>
        </row>
        <row r="82486">
          <cell r="B82486" t="str">
            <v>CH6221M9A00</v>
          </cell>
        </row>
        <row r="82487">
          <cell r="B82487" t="str">
            <v>CH6221M9A00</v>
          </cell>
        </row>
        <row r="82488">
          <cell r="B82488" t="str">
            <v>CH6221M9A00</v>
          </cell>
        </row>
        <row r="82489">
          <cell r="B82489" t="str">
            <v>CH6221M9A00</v>
          </cell>
        </row>
        <row r="82490">
          <cell r="B82490" t="str">
            <v>CH6221M9A00</v>
          </cell>
        </row>
        <row r="82491">
          <cell r="B82491" t="str">
            <v>CH6221M9A00</v>
          </cell>
        </row>
        <row r="82492">
          <cell r="B82492" t="str">
            <v>CH6221M9A00</v>
          </cell>
        </row>
        <row r="82493">
          <cell r="B82493" t="str">
            <v>CH6221M9A00</v>
          </cell>
        </row>
        <row r="82494">
          <cell r="B82494" t="str">
            <v>CS02201JE00</v>
          </cell>
        </row>
        <row r="82495">
          <cell r="B82495" t="str">
            <v>CS02201JE00</v>
          </cell>
        </row>
        <row r="82496">
          <cell r="B82496" t="str">
            <v>CS02201JE00</v>
          </cell>
        </row>
        <row r="82497">
          <cell r="B82497" t="str">
            <v>CS02201JE00</v>
          </cell>
        </row>
        <row r="82498">
          <cell r="B82498" t="str">
            <v>CS02201JE00</v>
          </cell>
        </row>
        <row r="82499">
          <cell r="B82499" t="str">
            <v>CS02201JE00</v>
          </cell>
        </row>
        <row r="82500">
          <cell r="B82500" t="str">
            <v>CS02201JE00</v>
          </cell>
        </row>
        <row r="82501">
          <cell r="B82501" t="str">
            <v>CS02201JE00</v>
          </cell>
        </row>
        <row r="82502">
          <cell r="B82502" t="str">
            <v>CS02201JE00</v>
          </cell>
        </row>
        <row r="82503">
          <cell r="B82503" t="str">
            <v>CS02201JE00</v>
          </cell>
        </row>
        <row r="82504">
          <cell r="B82504" t="str">
            <v>CS02201JE00</v>
          </cell>
        </row>
        <row r="82505">
          <cell r="B82505" t="str">
            <v>CS02201JE00</v>
          </cell>
        </row>
        <row r="82506">
          <cell r="B82506" t="str">
            <v>CS02201JE00</v>
          </cell>
        </row>
        <row r="82507">
          <cell r="B82507" t="str">
            <v>CS02201JE00</v>
          </cell>
        </row>
        <row r="82508">
          <cell r="B82508" t="str">
            <v>CS02201JE00</v>
          </cell>
        </row>
        <row r="82509">
          <cell r="B82509" t="str">
            <v>CS02201JE00</v>
          </cell>
        </row>
        <row r="82510">
          <cell r="B82510" t="str">
            <v>CS02201JE00</v>
          </cell>
        </row>
        <row r="82511">
          <cell r="B82511" t="str">
            <v>CS02201JE00</v>
          </cell>
        </row>
        <row r="82512">
          <cell r="B82512" t="str">
            <v>CS02201JE00</v>
          </cell>
        </row>
        <row r="82513">
          <cell r="B82513" t="str">
            <v>CS02201JE00</v>
          </cell>
        </row>
        <row r="82514">
          <cell r="B82514" t="str">
            <v>CS02201JE00</v>
          </cell>
        </row>
        <row r="82515">
          <cell r="B82515" t="str">
            <v>CS02201JE00</v>
          </cell>
        </row>
        <row r="82516">
          <cell r="B82516" t="str">
            <v>CS02201JE00</v>
          </cell>
        </row>
        <row r="82517">
          <cell r="B82517" t="str">
            <v>CS02201JE00</v>
          </cell>
        </row>
        <row r="82518">
          <cell r="B82518" t="str">
            <v>CS02201JE00</v>
          </cell>
        </row>
        <row r="82519">
          <cell r="B82519" t="str">
            <v>CS02201JE00</v>
          </cell>
        </row>
        <row r="82520">
          <cell r="B82520" t="str">
            <v>CS02201JE00</v>
          </cell>
        </row>
        <row r="82521">
          <cell r="B82521" t="str">
            <v>CS02201JE00</v>
          </cell>
        </row>
        <row r="82522">
          <cell r="B82522" t="str">
            <v>CS02201JE00</v>
          </cell>
        </row>
        <row r="82523">
          <cell r="B82523" t="str">
            <v>CS02201JE00</v>
          </cell>
        </row>
        <row r="82524">
          <cell r="B82524" t="str">
            <v>CS02201JE00</v>
          </cell>
        </row>
        <row r="82525">
          <cell r="B82525" t="str">
            <v>CS02201JE00</v>
          </cell>
        </row>
        <row r="82526">
          <cell r="B82526" t="str">
            <v>CS02201JE00</v>
          </cell>
        </row>
        <row r="82527">
          <cell r="B82527" t="str">
            <v>CS02201JE00</v>
          </cell>
        </row>
        <row r="82528">
          <cell r="B82528" t="str">
            <v>CS02201JE00</v>
          </cell>
        </row>
        <row r="82529">
          <cell r="B82529" t="str">
            <v>CS02201JE00</v>
          </cell>
        </row>
        <row r="82530">
          <cell r="B82530" t="str">
            <v>CS02201JE00</v>
          </cell>
        </row>
        <row r="82531">
          <cell r="B82531" t="str">
            <v>CS02201JE00</v>
          </cell>
        </row>
        <row r="82532">
          <cell r="B82532" t="str">
            <v>CS02201JE00</v>
          </cell>
        </row>
        <row r="82533">
          <cell r="B82533" t="str">
            <v>CS02201JE00</v>
          </cell>
        </row>
        <row r="82534">
          <cell r="B82534" t="str">
            <v>CS02201JE00</v>
          </cell>
        </row>
        <row r="82535">
          <cell r="B82535" t="str">
            <v>CS02201JE00</v>
          </cell>
        </row>
        <row r="82536">
          <cell r="B82536" t="str">
            <v>CS02201JE00</v>
          </cell>
        </row>
        <row r="82537">
          <cell r="B82537" t="str">
            <v>CS02201JE00</v>
          </cell>
        </row>
        <row r="82538">
          <cell r="B82538" t="str">
            <v>CS02201JE00</v>
          </cell>
        </row>
        <row r="82539">
          <cell r="B82539" t="str">
            <v>CS02201JE00</v>
          </cell>
        </row>
        <row r="82540">
          <cell r="B82540" t="str">
            <v>CS02201JE00</v>
          </cell>
        </row>
        <row r="82541">
          <cell r="B82541" t="str">
            <v>CS02201JE00</v>
          </cell>
        </row>
        <row r="82542">
          <cell r="B82542" t="str">
            <v>CS02201JE00</v>
          </cell>
        </row>
        <row r="82543">
          <cell r="B82543" t="str">
            <v>CS02201JE00</v>
          </cell>
        </row>
        <row r="82544">
          <cell r="B82544" t="str">
            <v>CS02201JE00</v>
          </cell>
        </row>
        <row r="82545">
          <cell r="B82545" t="str">
            <v>CS02201JE00</v>
          </cell>
        </row>
        <row r="82546">
          <cell r="B82546" t="str">
            <v>CS02201JE00</v>
          </cell>
        </row>
        <row r="82547">
          <cell r="B82547" t="str">
            <v>CS02201JE00</v>
          </cell>
        </row>
        <row r="82548">
          <cell r="B82548" t="str">
            <v>CS02201JE00</v>
          </cell>
        </row>
        <row r="82549">
          <cell r="B82549" t="str">
            <v>CS02201JE00</v>
          </cell>
        </row>
        <row r="82550">
          <cell r="B82550" t="str">
            <v>CS02201JE00</v>
          </cell>
        </row>
        <row r="82551">
          <cell r="B82551" t="str">
            <v>CS02201JE00</v>
          </cell>
        </row>
        <row r="82552">
          <cell r="B82552" t="str">
            <v>CS02201JE00</v>
          </cell>
        </row>
        <row r="82553">
          <cell r="B82553" t="str">
            <v>CS02201JE00</v>
          </cell>
        </row>
        <row r="82554">
          <cell r="B82554" t="str">
            <v>CS02201JE00</v>
          </cell>
        </row>
        <row r="82555">
          <cell r="B82555" t="str">
            <v>CS02201JE00</v>
          </cell>
        </row>
        <row r="82556">
          <cell r="B82556" t="str">
            <v>CS02201JE00</v>
          </cell>
        </row>
        <row r="82557">
          <cell r="B82557" t="str">
            <v>CS02201JE00</v>
          </cell>
        </row>
        <row r="82558">
          <cell r="B82558" t="str">
            <v>CS02201JE00</v>
          </cell>
        </row>
        <row r="82559">
          <cell r="B82559" t="str">
            <v>CS02201JE00</v>
          </cell>
        </row>
        <row r="82560">
          <cell r="B82560" t="str">
            <v>CS02006J201</v>
          </cell>
        </row>
        <row r="82561">
          <cell r="B82561" t="str">
            <v>CS02006J201</v>
          </cell>
        </row>
        <row r="82562">
          <cell r="B82562" t="str">
            <v>CS02006J201</v>
          </cell>
        </row>
        <row r="82563">
          <cell r="B82563" t="str">
            <v>CS02006J201</v>
          </cell>
        </row>
        <row r="82564">
          <cell r="B82564" t="str">
            <v>CS02006J201</v>
          </cell>
        </row>
        <row r="82565">
          <cell r="B82565" t="str">
            <v>CS02006J201</v>
          </cell>
        </row>
        <row r="82566">
          <cell r="B82566" t="str">
            <v>CS02006J201</v>
          </cell>
        </row>
        <row r="82567">
          <cell r="B82567" t="str">
            <v>CS02006J201</v>
          </cell>
        </row>
        <row r="82568">
          <cell r="B82568" t="str">
            <v>CS02006J201</v>
          </cell>
        </row>
        <row r="82569">
          <cell r="B82569" t="str">
            <v>CS02006J201</v>
          </cell>
        </row>
        <row r="82570">
          <cell r="B82570" t="str">
            <v>CS02006J201</v>
          </cell>
        </row>
        <row r="82571">
          <cell r="B82571" t="str">
            <v>CS02006J201</v>
          </cell>
        </row>
        <row r="82572">
          <cell r="B82572" t="str">
            <v>CS02006J201</v>
          </cell>
        </row>
        <row r="82573">
          <cell r="B82573" t="str">
            <v>CS02006J201</v>
          </cell>
        </row>
        <row r="82574">
          <cell r="B82574" t="str">
            <v>CS02006J201</v>
          </cell>
        </row>
        <row r="82575">
          <cell r="B82575" t="str">
            <v>CS02006J201</v>
          </cell>
        </row>
        <row r="82576">
          <cell r="B82576" t="str">
            <v>CS02006J201</v>
          </cell>
        </row>
        <row r="82577">
          <cell r="B82577" t="str">
            <v>CS02006J201</v>
          </cell>
        </row>
        <row r="82578">
          <cell r="B82578" t="str">
            <v>CS02006J201</v>
          </cell>
        </row>
        <row r="82579">
          <cell r="B82579" t="str">
            <v>CS02006J201</v>
          </cell>
        </row>
        <row r="82580">
          <cell r="B82580" t="str">
            <v>CS02006J201</v>
          </cell>
        </row>
        <row r="82581">
          <cell r="B82581" t="str">
            <v>CS02006J201</v>
          </cell>
        </row>
        <row r="82582">
          <cell r="B82582" t="str">
            <v>CS02006J201</v>
          </cell>
        </row>
        <row r="82583">
          <cell r="B82583" t="str">
            <v>CS02006J201</v>
          </cell>
        </row>
        <row r="82584">
          <cell r="B82584" t="str">
            <v>CS02006J201</v>
          </cell>
        </row>
        <row r="82585">
          <cell r="B82585" t="str">
            <v>CS02006J201</v>
          </cell>
        </row>
        <row r="82586">
          <cell r="B82586" t="str">
            <v>CS02006J201</v>
          </cell>
        </row>
        <row r="82587">
          <cell r="B82587" t="str">
            <v>CS02006J201</v>
          </cell>
        </row>
        <row r="82588">
          <cell r="B82588" t="str">
            <v>CS02006J201</v>
          </cell>
        </row>
        <row r="82589">
          <cell r="B82589" t="str">
            <v>CS02006J201</v>
          </cell>
        </row>
        <row r="82590">
          <cell r="B82590" t="str">
            <v>CS02006J201</v>
          </cell>
        </row>
        <row r="82591">
          <cell r="B82591" t="str">
            <v>CS02006J201</v>
          </cell>
        </row>
        <row r="82592">
          <cell r="B82592" t="str">
            <v>CS02006J201</v>
          </cell>
        </row>
        <row r="82593">
          <cell r="B82593" t="str">
            <v>CS02006J201</v>
          </cell>
        </row>
        <row r="82594">
          <cell r="B82594" t="str">
            <v>CS02006J201</v>
          </cell>
        </row>
        <row r="82595">
          <cell r="B82595" t="str">
            <v>CS02006J201</v>
          </cell>
        </row>
        <row r="82596">
          <cell r="B82596" t="str">
            <v>CS02006J201</v>
          </cell>
        </row>
        <row r="82597">
          <cell r="B82597" t="str">
            <v>CS02006J201</v>
          </cell>
        </row>
        <row r="82598">
          <cell r="B82598" t="str">
            <v>CS02006J201</v>
          </cell>
        </row>
        <row r="82599">
          <cell r="B82599" t="str">
            <v>CS02006J201</v>
          </cell>
        </row>
        <row r="82600">
          <cell r="B82600" t="str">
            <v>CS02006J201</v>
          </cell>
        </row>
        <row r="82601">
          <cell r="B82601" t="str">
            <v>CS02006J201</v>
          </cell>
        </row>
        <row r="82602">
          <cell r="B82602" t="str">
            <v>CS02006J201</v>
          </cell>
        </row>
        <row r="82603">
          <cell r="B82603" t="str">
            <v>CS02006J201</v>
          </cell>
        </row>
        <row r="82604">
          <cell r="B82604" t="str">
            <v>CS02006J201</v>
          </cell>
        </row>
        <row r="82605">
          <cell r="B82605" t="str">
            <v>CS02006J201</v>
          </cell>
        </row>
        <row r="82606">
          <cell r="B82606" t="str">
            <v>CS02006J201</v>
          </cell>
        </row>
        <row r="82607">
          <cell r="B82607" t="str">
            <v>CS02006J201</v>
          </cell>
        </row>
        <row r="82608">
          <cell r="B82608" t="str">
            <v>CS02006J201</v>
          </cell>
        </row>
        <row r="82609">
          <cell r="B82609" t="str">
            <v>CS02006J201</v>
          </cell>
        </row>
        <row r="82610">
          <cell r="B82610" t="str">
            <v>CS02006J201</v>
          </cell>
        </row>
        <row r="82611">
          <cell r="B82611" t="str">
            <v>CS02006J201</v>
          </cell>
        </row>
        <row r="82612">
          <cell r="B82612" t="str">
            <v>CS02006J201</v>
          </cell>
        </row>
        <row r="82613">
          <cell r="B82613" t="str">
            <v>CS02006J201</v>
          </cell>
        </row>
        <row r="82614">
          <cell r="B82614" t="str">
            <v>CS02006J201</v>
          </cell>
        </row>
        <row r="82615">
          <cell r="B82615" t="str">
            <v>CS02006J201</v>
          </cell>
        </row>
        <row r="82616">
          <cell r="B82616" t="str">
            <v>CS02006J201</v>
          </cell>
        </row>
        <row r="82617">
          <cell r="B82617" t="str">
            <v>CS02006J201</v>
          </cell>
        </row>
        <row r="82618">
          <cell r="B82618" t="str">
            <v>CS02006J201</v>
          </cell>
        </row>
        <row r="82619">
          <cell r="B82619" t="str">
            <v>CS02006J201</v>
          </cell>
        </row>
        <row r="82620">
          <cell r="B82620" t="str">
            <v>CS02006J201</v>
          </cell>
        </row>
        <row r="82621">
          <cell r="B82621" t="str">
            <v>CS02006J201</v>
          </cell>
        </row>
        <row r="82622">
          <cell r="B82622" t="str">
            <v>CS02006J201</v>
          </cell>
        </row>
        <row r="82623">
          <cell r="B82623" t="str">
            <v>CS02006J201</v>
          </cell>
        </row>
        <row r="82624">
          <cell r="B82624" t="str">
            <v>CS02006J201</v>
          </cell>
        </row>
        <row r="82625">
          <cell r="B82625" t="str">
            <v>CS02006J201</v>
          </cell>
        </row>
        <row r="82626">
          <cell r="B82626" t="str">
            <v>CS01003J953</v>
          </cell>
        </row>
        <row r="82627">
          <cell r="B82627" t="str">
            <v>CS01003J953</v>
          </cell>
        </row>
        <row r="82628">
          <cell r="B82628" t="str">
            <v>CS01003J953</v>
          </cell>
        </row>
        <row r="82629">
          <cell r="B82629" t="str">
            <v>CS01003J953</v>
          </cell>
        </row>
        <row r="82630">
          <cell r="B82630" t="str">
            <v>CS01003J953</v>
          </cell>
        </row>
        <row r="82631">
          <cell r="B82631" t="str">
            <v>CS01003J953</v>
          </cell>
        </row>
        <row r="82632">
          <cell r="B82632" t="str">
            <v>CS01003J953</v>
          </cell>
        </row>
        <row r="82633">
          <cell r="B82633" t="str">
            <v>CS01003J953</v>
          </cell>
        </row>
        <row r="82634">
          <cell r="B82634" t="str">
            <v>CS01003J953</v>
          </cell>
        </row>
        <row r="82635">
          <cell r="B82635" t="str">
            <v>CS01003J953</v>
          </cell>
        </row>
        <row r="82636">
          <cell r="B82636" t="str">
            <v>CS01003J953</v>
          </cell>
        </row>
        <row r="82637">
          <cell r="B82637" t="str">
            <v>CS01003J953</v>
          </cell>
        </row>
        <row r="82638">
          <cell r="B82638" t="str">
            <v>CS01003J953</v>
          </cell>
        </row>
        <row r="82639">
          <cell r="B82639" t="str">
            <v>CS01003J953</v>
          </cell>
        </row>
        <row r="82640">
          <cell r="B82640" t="str">
            <v>CS01003J953</v>
          </cell>
        </row>
        <row r="82641">
          <cell r="B82641" t="str">
            <v>CS01003J953</v>
          </cell>
        </row>
        <row r="82642">
          <cell r="B82642" t="str">
            <v>CS01003J953</v>
          </cell>
        </row>
        <row r="82643">
          <cell r="B82643" t="str">
            <v>CS01003J953</v>
          </cell>
        </row>
        <row r="82644">
          <cell r="B82644" t="str">
            <v>CS01003J953</v>
          </cell>
        </row>
        <row r="82645">
          <cell r="B82645" t="str">
            <v>CS01003J953</v>
          </cell>
        </row>
        <row r="82646">
          <cell r="B82646" t="str">
            <v>CS01003J953</v>
          </cell>
        </row>
        <row r="82647">
          <cell r="B82647" t="str">
            <v>CS01003J953</v>
          </cell>
        </row>
        <row r="82648">
          <cell r="B82648" t="str">
            <v>CS01003J953</v>
          </cell>
        </row>
        <row r="82649">
          <cell r="B82649" t="str">
            <v>CS01003J953</v>
          </cell>
        </row>
        <row r="82650">
          <cell r="B82650" t="str">
            <v>CS01003J953</v>
          </cell>
        </row>
        <row r="82651">
          <cell r="B82651" t="str">
            <v>CS01003J953</v>
          </cell>
        </row>
        <row r="82652">
          <cell r="B82652" t="str">
            <v>CS01003J953</v>
          </cell>
        </row>
        <row r="82653">
          <cell r="B82653" t="str">
            <v>CS01003J953</v>
          </cell>
        </row>
        <row r="82654">
          <cell r="B82654" t="str">
            <v>CS01003J953</v>
          </cell>
        </row>
        <row r="82655">
          <cell r="B82655" t="str">
            <v>CS01003J953</v>
          </cell>
        </row>
        <row r="82656">
          <cell r="B82656" t="str">
            <v>CS01003J953</v>
          </cell>
        </row>
        <row r="82657">
          <cell r="B82657" t="str">
            <v>CS01003J953</v>
          </cell>
        </row>
        <row r="82658">
          <cell r="B82658" t="str">
            <v>CS01003J953</v>
          </cell>
        </row>
        <row r="82659">
          <cell r="B82659" t="str">
            <v>CS01003J953</v>
          </cell>
        </row>
        <row r="82660">
          <cell r="B82660" t="str">
            <v>CS01003J953</v>
          </cell>
        </row>
        <row r="82661">
          <cell r="B82661" t="str">
            <v>CS01003J953</v>
          </cell>
        </row>
        <row r="82662">
          <cell r="B82662" t="str">
            <v>CS01003J953</v>
          </cell>
        </row>
        <row r="82663">
          <cell r="B82663" t="str">
            <v>CS01003J953</v>
          </cell>
        </row>
        <row r="82664">
          <cell r="B82664" t="str">
            <v>CS01003J953</v>
          </cell>
        </row>
        <row r="82665">
          <cell r="B82665" t="str">
            <v>CS01003J953</v>
          </cell>
        </row>
        <row r="82666">
          <cell r="B82666" t="str">
            <v>CS01003J953</v>
          </cell>
        </row>
        <row r="82667">
          <cell r="B82667" t="str">
            <v>CS01003J953</v>
          </cell>
        </row>
        <row r="82668">
          <cell r="B82668" t="str">
            <v>CS01003J953</v>
          </cell>
        </row>
        <row r="82669">
          <cell r="B82669" t="str">
            <v>CS01003J953</v>
          </cell>
        </row>
        <row r="82670">
          <cell r="B82670" t="str">
            <v>CS01003J953</v>
          </cell>
        </row>
        <row r="82671">
          <cell r="B82671" t="str">
            <v>CS01003J953</v>
          </cell>
        </row>
        <row r="82672">
          <cell r="B82672" t="str">
            <v>CS01003J953</v>
          </cell>
        </row>
        <row r="82673">
          <cell r="B82673" t="str">
            <v>CS01003J953</v>
          </cell>
        </row>
        <row r="82674">
          <cell r="B82674" t="str">
            <v>CS01003J953</v>
          </cell>
        </row>
        <row r="82675">
          <cell r="B82675" t="str">
            <v>CS01003J953</v>
          </cell>
        </row>
        <row r="82676">
          <cell r="B82676" t="str">
            <v>CS01003J953</v>
          </cell>
        </row>
        <row r="82677">
          <cell r="B82677" t="str">
            <v>CS01003J953</v>
          </cell>
        </row>
        <row r="82678">
          <cell r="B82678" t="str">
            <v>CS01003J953</v>
          </cell>
        </row>
        <row r="82679">
          <cell r="B82679" t="str">
            <v>CS01003J953</v>
          </cell>
        </row>
        <row r="82680">
          <cell r="B82680" t="str">
            <v>CS01003J953</v>
          </cell>
        </row>
        <row r="82681">
          <cell r="B82681" t="str">
            <v>CS01003J953</v>
          </cell>
        </row>
        <row r="82682">
          <cell r="B82682" t="str">
            <v>CS01003F935</v>
          </cell>
        </row>
        <row r="82683">
          <cell r="B82683" t="str">
            <v>CS01003F935</v>
          </cell>
        </row>
        <row r="82684">
          <cell r="B82684" t="str">
            <v>CS01003F935</v>
          </cell>
        </row>
        <row r="82685">
          <cell r="B82685" t="str">
            <v>CS01003F935</v>
          </cell>
        </row>
        <row r="82686">
          <cell r="B82686" t="str">
            <v>CS01003F935</v>
          </cell>
        </row>
        <row r="82687">
          <cell r="B82687" t="str">
            <v>CS01003F935</v>
          </cell>
        </row>
        <row r="82688">
          <cell r="B82688" t="str">
            <v>CS01003F935</v>
          </cell>
        </row>
        <row r="82689">
          <cell r="B82689" t="str">
            <v>CS01003F935</v>
          </cell>
        </row>
        <row r="82690">
          <cell r="B82690" t="str">
            <v>CS01003F935</v>
          </cell>
        </row>
        <row r="82691">
          <cell r="B82691" t="str">
            <v>CS01003F935</v>
          </cell>
        </row>
        <row r="82692">
          <cell r="B82692" t="str">
            <v>CS01003F935</v>
          </cell>
        </row>
        <row r="82693">
          <cell r="B82693" t="str">
            <v>CS01003F935</v>
          </cell>
        </row>
        <row r="82694">
          <cell r="B82694" t="str">
            <v>CS01003F935</v>
          </cell>
        </row>
        <row r="82695">
          <cell r="B82695" t="str">
            <v>CS01003F935</v>
          </cell>
        </row>
        <row r="82696">
          <cell r="B82696" t="str">
            <v>CS01003F935</v>
          </cell>
        </row>
        <row r="82697">
          <cell r="B82697" t="str">
            <v>CS01003F935</v>
          </cell>
        </row>
        <row r="82698">
          <cell r="B82698" t="str">
            <v>CS01003F935</v>
          </cell>
        </row>
        <row r="82699">
          <cell r="B82699" t="str">
            <v>CS01003F935</v>
          </cell>
        </row>
        <row r="82700">
          <cell r="B82700" t="str">
            <v>CS01003F935</v>
          </cell>
        </row>
        <row r="82701">
          <cell r="B82701" t="str">
            <v>CS01003F935</v>
          </cell>
        </row>
        <row r="82702">
          <cell r="B82702" t="str">
            <v>CS01003F935</v>
          </cell>
        </row>
        <row r="82703">
          <cell r="B82703" t="str">
            <v>CS01003F935</v>
          </cell>
        </row>
        <row r="82704">
          <cell r="B82704" t="str">
            <v>CS01003F935</v>
          </cell>
        </row>
        <row r="82705">
          <cell r="B82705" t="str">
            <v>CS01003F935</v>
          </cell>
        </row>
        <row r="82706">
          <cell r="B82706" t="str">
            <v>CS01003F935</v>
          </cell>
        </row>
        <row r="82707">
          <cell r="B82707" t="str">
            <v>CS01003F935</v>
          </cell>
        </row>
        <row r="82708">
          <cell r="B82708" t="str">
            <v>CS01003F935</v>
          </cell>
        </row>
        <row r="82709">
          <cell r="B82709" t="str">
            <v>CS01003F935</v>
          </cell>
        </row>
        <row r="82710">
          <cell r="B82710" t="str">
            <v>CS01003F935</v>
          </cell>
        </row>
        <row r="82711">
          <cell r="B82711" t="str">
            <v>CS01003F935</v>
          </cell>
        </row>
        <row r="82712">
          <cell r="B82712" t="str">
            <v>CS01003F935</v>
          </cell>
        </row>
        <row r="82713">
          <cell r="B82713" t="str">
            <v>CS01003F935</v>
          </cell>
        </row>
        <row r="82714">
          <cell r="B82714" t="str">
            <v>CS01003F935</v>
          </cell>
        </row>
        <row r="82715">
          <cell r="B82715" t="str">
            <v>CS01003F935</v>
          </cell>
        </row>
        <row r="82716">
          <cell r="B82716" t="str">
            <v>CS01003F935</v>
          </cell>
        </row>
        <row r="82717">
          <cell r="B82717" t="str">
            <v>CS01003F935</v>
          </cell>
        </row>
        <row r="82718">
          <cell r="B82718" t="str">
            <v>CS01003F935</v>
          </cell>
        </row>
        <row r="82719">
          <cell r="B82719" t="str">
            <v>CS01003F935</v>
          </cell>
        </row>
        <row r="82720">
          <cell r="B82720" t="str">
            <v>CS01003F935</v>
          </cell>
        </row>
        <row r="82721">
          <cell r="B82721" t="str">
            <v>CS01003F935</v>
          </cell>
        </row>
        <row r="82722">
          <cell r="B82722" t="str">
            <v>CS01003F935</v>
          </cell>
        </row>
        <row r="82723">
          <cell r="B82723" t="str">
            <v>CS01003F935</v>
          </cell>
        </row>
        <row r="82724">
          <cell r="B82724" t="str">
            <v>CS01003F935</v>
          </cell>
        </row>
        <row r="82725">
          <cell r="B82725" t="str">
            <v>CS01003F935</v>
          </cell>
        </row>
        <row r="82726">
          <cell r="B82726" t="str">
            <v>CS01003F935</v>
          </cell>
        </row>
        <row r="82727">
          <cell r="B82727" t="str">
            <v>CS01003F935</v>
          </cell>
        </row>
        <row r="82728">
          <cell r="B82728" t="str">
            <v>CS01003F935</v>
          </cell>
        </row>
        <row r="82729">
          <cell r="B82729" t="str">
            <v>CS01003F935</v>
          </cell>
        </row>
        <row r="82730">
          <cell r="B82730" t="str">
            <v>CS01003F935</v>
          </cell>
        </row>
        <row r="82731">
          <cell r="B82731" t="str">
            <v>CS01003F935</v>
          </cell>
        </row>
        <row r="82732">
          <cell r="B82732" t="str">
            <v>CS01003F935</v>
          </cell>
        </row>
        <row r="82733">
          <cell r="B82733" t="str">
            <v>CS01003F935</v>
          </cell>
        </row>
        <row r="82734">
          <cell r="B82734" t="str">
            <v>CS01003F935</v>
          </cell>
        </row>
        <row r="82735">
          <cell r="B82735" t="str">
            <v>CS01003F935</v>
          </cell>
        </row>
        <row r="82736">
          <cell r="B82736" t="str">
            <v>CS01003F935</v>
          </cell>
        </row>
        <row r="82737">
          <cell r="B82737" t="str">
            <v>CS01003F935</v>
          </cell>
        </row>
        <row r="82738">
          <cell r="B82738" t="str">
            <v>CS01003F935</v>
          </cell>
        </row>
        <row r="82739">
          <cell r="B82739" t="str">
            <v>CS01003F935</v>
          </cell>
        </row>
        <row r="82740">
          <cell r="B82740" t="str">
            <v>CS01003F935</v>
          </cell>
        </row>
        <row r="82741">
          <cell r="B82741" t="str">
            <v>CS01003F935</v>
          </cell>
        </row>
        <row r="82742">
          <cell r="B82742" t="str">
            <v>CS01003F935</v>
          </cell>
        </row>
        <row r="82743">
          <cell r="B82743" t="str">
            <v>CS01003F935</v>
          </cell>
        </row>
        <row r="82744">
          <cell r="B82744" t="str">
            <v>CS01003F935</v>
          </cell>
        </row>
        <row r="82745">
          <cell r="B82745" t="str">
            <v>CS01003F935</v>
          </cell>
        </row>
        <row r="82746">
          <cell r="B82746" t="str">
            <v>CS01003F935</v>
          </cell>
        </row>
        <row r="82747">
          <cell r="B82747" t="str">
            <v>CS01003F935</v>
          </cell>
        </row>
        <row r="82748">
          <cell r="B82748" t="str">
            <v>CS01003F935</v>
          </cell>
        </row>
        <row r="82749">
          <cell r="B82749" t="str">
            <v>CS01003F935</v>
          </cell>
        </row>
        <row r="82750">
          <cell r="B82750" t="str">
            <v>CS01003F935</v>
          </cell>
        </row>
        <row r="82751">
          <cell r="B82751" t="str">
            <v>CS01003F935</v>
          </cell>
        </row>
        <row r="82752">
          <cell r="B82752" t="str">
            <v>CS01003F935</v>
          </cell>
        </row>
        <row r="82753">
          <cell r="B82753" t="str">
            <v>CS01003F935</v>
          </cell>
        </row>
        <row r="82754">
          <cell r="B82754" t="str">
            <v>CS01003F935</v>
          </cell>
        </row>
        <row r="82755">
          <cell r="B82755" t="str">
            <v>CS01003F935</v>
          </cell>
        </row>
        <row r="82756">
          <cell r="B82756" t="str">
            <v>CS01003F935</v>
          </cell>
        </row>
        <row r="82757">
          <cell r="B82757" t="str">
            <v>CS01003F935</v>
          </cell>
        </row>
        <row r="82758">
          <cell r="B82758" t="str">
            <v>CS01003F935</v>
          </cell>
        </row>
        <row r="82759">
          <cell r="B82759" t="str">
            <v>CS01003F935</v>
          </cell>
        </row>
        <row r="82760">
          <cell r="B82760" t="str">
            <v>CS01003F935</v>
          </cell>
        </row>
        <row r="82761">
          <cell r="B82761" t="str">
            <v>CS01003F935</v>
          </cell>
        </row>
        <row r="82762">
          <cell r="B82762" t="str">
            <v>CS01003F935</v>
          </cell>
        </row>
        <row r="82763">
          <cell r="B82763" t="str">
            <v>CS01003F935</v>
          </cell>
        </row>
        <row r="82764">
          <cell r="B82764" t="str">
            <v>CS01003F935</v>
          </cell>
        </row>
        <row r="82765">
          <cell r="B82765" t="str">
            <v>CS01003F935</v>
          </cell>
        </row>
        <row r="82766">
          <cell r="B82766" t="str">
            <v>CS01003F935</v>
          </cell>
        </row>
        <row r="82767">
          <cell r="B82767" t="str">
            <v>CS01003F935</v>
          </cell>
        </row>
        <row r="82768">
          <cell r="B82768" t="str">
            <v>CS01003F935</v>
          </cell>
        </row>
        <row r="82769">
          <cell r="B82769" t="str">
            <v>CS01003F935</v>
          </cell>
        </row>
        <row r="82770">
          <cell r="B82770" t="str">
            <v>CS01003F935</v>
          </cell>
        </row>
        <row r="82771">
          <cell r="B82771" t="str">
            <v>CS01003F935</v>
          </cell>
        </row>
        <row r="82772">
          <cell r="B82772" t="str">
            <v>CS01003F935</v>
          </cell>
        </row>
        <row r="82773">
          <cell r="B82773" t="str">
            <v>CS01003F935</v>
          </cell>
        </row>
        <row r="82774">
          <cell r="B82774" t="str">
            <v>CS01003F935</v>
          </cell>
        </row>
        <row r="82775">
          <cell r="B82775" t="str">
            <v>CS01003F935</v>
          </cell>
        </row>
        <row r="82776">
          <cell r="B82776" t="str">
            <v>CS01003F935</v>
          </cell>
        </row>
        <row r="82777">
          <cell r="B82777" t="str">
            <v>CS01003F935</v>
          </cell>
        </row>
        <row r="82778">
          <cell r="B82778" t="str">
            <v>CS01003F935</v>
          </cell>
        </row>
        <row r="82779">
          <cell r="B82779" t="str">
            <v>CS01003F935</v>
          </cell>
        </row>
        <row r="82780">
          <cell r="B82780" t="str">
            <v>CS01003F935</v>
          </cell>
        </row>
        <row r="82781">
          <cell r="B82781" t="str">
            <v>CS01003F935</v>
          </cell>
        </row>
        <row r="82782">
          <cell r="B82782" t="str">
            <v>CS01003F935</v>
          </cell>
        </row>
        <row r="82783">
          <cell r="B82783" t="str">
            <v>CS01003F935</v>
          </cell>
        </row>
        <row r="82784">
          <cell r="B82784" t="str">
            <v>CS01003F935</v>
          </cell>
        </row>
        <row r="82785">
          <cell r="B82785" t="str">
            <v>CS01003F935</v>
          </cell>
        </row>
        <row r="82786">
          <cell r="B82786" t="str">
            <v>CS01003F935</v>
          </cell>
        </row>
        <row r="82787">
          <cell r="B82787" t="str">
            <v>CS01003F935</v>
          </cell>
        </row>
        <row r="82788">
          <cell r="B82788" t="str">
            <v>CS01003F935</v>
          </cell>
        </row>
        <row r="82789">
          <cell r="B82789" t="str">
            <v>CS01003F935</v>
          </cell>
        </row>
        <row r="82790">
          <cell r="B82790" t="str">
            <v>CS01003F935</v>
          </cell>
        </row>
        <row r="82791">
          <cell r="B82791" t="str">
            <v>CS01003F935</v>
          </cell>
        </row>
        <row r="82792">
          <cell r="B82792" t="str">
            <v>CS01003F935</v>
          </cell>
        </row>
        <row r="82793">
          <cell r="B82793" t="str">
            <v>CS01003F935</v>
          </cell>
        </row>
        <row r="82794">
          <cell r="B82794" t="str">
            <v>CS01003F935</v>
          </cell>
        </row>
        <row r="82795">
          <cell r="B82795" t="str">
            <v>CS01003F935</v>
          </cell>
        </row>
        <row r="82796">
          <cell r="B82796" t="str">
            <v>CS01003F935</v>
          </cell>
        </row>
        <row r="82797">
          <cell r="B82797" t="str">
            <v>CS01003F935</v>
          </cell>
        </row>
        <row r="82798">
          <cell r="B82798" t="str">
            <v>CS01003F935</v>
          </cell>
        </row>
        <row r="82799">
          <cell r="B82799" t="str">
            <v>CS01003F935</v>
          </cell>
        </row>
        <row r="82800">
          <cell r="B82800" t="str">
            <v>CS01003F935</v>
          </cell>
        </row>
        <row r="82801">
          <cell r="B82801" t="str">
            <v>CS01003F935</v>
          </cell>
        </row>
        <row r="82802">
          <cell r="B82802" t="str">
            <v>CS01003F935</v>
          </cell>
        </row>
        <row r="82803">
          <cell r="B82803" t="str">
            <v>CS01003F935</v>
          </cell>
        </row>
        <row r="82804">
          <cell r="B82804" t="str">
            <v>CS01003F935</v>
          </cell>
        </row>
        <row r="82805">
          <cell r="B82805" t="str">
            <v>CS01003F935</v>
          </cell>
        </row>
        <row r="82806">
          <cell r="B82806" t="str">
            <v>CS01003F935</v>
          </cell>
        </row>
        <row r="82807">
          <cell r="B82807" t="str">
            <v>CS01003F935</v>
          </cell>
        </row>
        <row r="82808">
          <cell r="B82808" t="str">
            <v>CS01003F935</v>
          </cell>
        </row>
        <row r="82809">
          <cell r="B82809" t="str">
            <v>CS01003F935</v>
          </cell>
        </row>
        <row r="82810">
          <cell r="B82810" t="str">
            <v>CS01003F935</v>
          </cell>
        </row>
        <row r="82811">
          <cell r="B82811" t="str">
            <v>CS01003F935</v>
          </cell>
        </row>
        <row r="82812">
          <cell r="B82812" t="str">
            <v>CS01003F935</v>
          </cell>
        </row>
        <row r="82813">
          <cell r="B82813" t="str">
            <v>CS01003F935</v>
          </cell>
        </row>
        <row r="82814">
          <cell r="B82814" t="str">
            <v>CS01002JB22</v>
          </cell>
        </row>
        <row r="82815">
          <cell r="B82815" t="str">
            <v>CS01002JB22</v>
          </cell>
        </row>
        <row r="82816">
          <cell r="B82816" t="str">
            <v>CS01002JB22</v>
          </cell>
        </row>
        <row r="82817">
          <cell r="B82817" t="str">
            <v>CS01002JB22</v>
          </cell>
        </row>
        <row r="82818">
          <cell r="B82818" t="str">
            <v>CS01002JB22</v>
          </cell>
        </row>
        <row r="82819">
          <cell r="B82819" t="str">
            <v>CS01002JB22</v>
          </cell>
        </row>
        <row r="82820">
          <cell r="B82820" t="str">
            <v>CS01002JB22</v>
          </cell>
        </row>
        <row r="82821">
          <cell r="B82821" t="str">
            <v>CS01002JB22</v>
          </cell>
        </row>
        <row r="82822">
          <cell r="B82822" t="str">
            <v>CS01002JB22</v>
          </cell>
        </row>
        <row r="82823">
          <cell r="B82823" t="str">
            <v>CS01002JB22</v>
          </cell>
        </row>
        <row r="82824">
          <cell r="B82824" t="str">
            <v>CS01002JB22</v>
          </cell>
        </row>
        <row r="82825">
          <cell r="B82825" t="str">
            <v>CS01002JB22</v>
          </cell>
        </row>
        <row r="82826">
          <cell r="B82826" t="str">
            <v>CS01002JB22</v>
          </cell>
        </row>
        <row r="82827">
          <cell r="B82827" t="str">
            <v>CS01002JB22</v>
          </cell>
        </row>
        <row r="82828">
          <cell r="B82828" t="str">
            <v>CS01002JB22</v>
          </cell>
        </row>
        <row r="82829">
          <cell r="B82829" t="str">
            <v>CS01002JB22</v>
          </cell>
        </row>
        <row r="82830">
          <cell r="B82830" t="str">
            <v>CS01002JB22</v>
          </cell>
        </row>
        <row r="82831">
          <cell r="B82831" t="str">
            <v>CS01002JB22</v>
          </cell>
        </row>
        <row r="82832">
          <cell r="B82832" t="str">
            <v>CS01002JB22</v>
          </cell>
        </row>
        <row r="82833">
          <cell r="B82833" t="str">
            <v>CS01002JB22</v>
          </cell>
        </row>
        <row r="82834">
          <cell r="B82834" t="str">
            <v>CS01002JB22</v>
          </cell>
        </row>
        <row r="82835">
          <cell r="B82835" t="str">
            <v>CS01002JB22</v>
          </cell>
        </row>
        <row r="82836">
          <cell r="B82836" t="str">
            <v>CS01002JB22</v>
          </cell>
        </row>
        <row r="82837">
          <cell r="B82837" t="str">
            <v>CS01002JB22</v>
          </cell>
        </row>
        <row r="82838">
          <cell r="B82838" t="str">
            <v>CS01002JB22</v>
          </cell>
        </row>
        <row r="82839">
          <cell r="B82839" t="str">
            <v>CS01002JB22</v>
          </cell>
        </row>
        <row r="82840">
          <cell r="B82840" t="str">
            <v>CS01002JB22</v>
          </cell>
        </row>
        <row r="82841">
          <cell r="B82841" t="str">
            <v>CS01002JB22</v>
          </cell>
        </row>
        <row r="82842">
          <cell r="B82842" t="str">
            <v>CS01002JB22</v>
          </cell>
        </row>
        <row r="82843">
          <cell r="B82843" t="str">
            <v>CS01002JB22</v>
          </cell>
        </row>
        <row r="82844">
          <cell r="B82844" t="str">
            <v>CS01002JB22</v>
          </cell>
        </row>
        <row r="82845">
          <cell r="B82845" t="str">
            <v>CS01002JB22</v>
          </cell>
        </row>
        <row r="82846">
          <cell r="B82846" t="str">
            <v>CS01002JB22</v>
          </cell>
        </row>
        <row r="82847">
          <cell r="B82847" t="str">
            <v>CS01002JB22</v>
          </cell>
        </row>
        <row r="82848">
          <cell r="B82848" t="str">
            <v>CS01002JB22</v>
          </cell>
        </row>
        <row r="82849">
          <cell r="B82849" t="str">
            <v>CS01002JB22</v>
          </cell>
        </row>
        <row r="82850">
          <cell r="B82850" t="str">
            <v>CS01002JB22</v>
          </cell>
        </row>
        <row r="82851">
          <cell r="B82851" t="str">
            <v>CS01002JB22</v>
          </cell>
        </row>
        <row r="82852">
          <cell r="B82852" t="str">
            <v>CS01002JB22</v>
          </cell>
        </row>
        <row r="82853">
          <cell r="B82853" t="str">
            <v>CS01002JB22</v>
          </cell>
        </row>
        <row r="82854">
          <cell r="B82854" t="str">
            <v>CS01002JB22</v>
          </cell>
        </row>
        <row r="82855">
          <cell r="B82855" t="str">
            <v>CS01002JB22</v>
          </cell>
        </row>
        <row r="82856">
          <cell r="B82856" t="str">
            <v>CS01002JB22</v>
          </cell>
        </row>
        <row r="82857">
          <cell r="B82857" t="str">
            <v>CS01002JB22</v>
          </cell>
        </row>
        <row r="82858">
          <cell r="B82858" t="str">
            <v>CS01002JB22</v>
          </cell>
        </row>
        <row r="82859">
          <cell r="B82859" t="str">
            <v>CS01002JB22</v>
          </cell>
        </row>
        <row r="82860">
          <cell r="B82860" t="str">
            <v>CS01002JB22</v>
          </cell>
        </row>
        <row r="82861">
          <cell r="B82861" t="str">
            <v>CS01002JB22</v>
          </cell>
        </row>
        <row r="82862">
          <cell r="B82862" t="str">
            <v>CS01002JB22</v>
          </cell>
        </row>
        <row r="82863">
          <cell r="B82863" t="str">
            <v>CS01002JB22</v>
          </cell>
        </row>
        <row r="82864">
          <cell r="B82864" t="str">
            <v>CS01002JB22</v>
          </cell>
        </row>
        <row r="82865">
          <cell r="B82865" t="str">
            <v>CS01002JB22</v>
          </cell>
        </row>
        <row r="82866">
          <cell r="B82866" t="str">
            <v>CS01002JB22</v>
          </cell>
        </row>
        <row r="82867">
          <cell r="B82867" t="str">
            <v>CS01002JB22</v>
          </cell>
        </row>
        <row r="82868">
          <cell r="B82868" t="str">
            <v>CS01002JB22</v>
          </cell>
        </row>
        <row r="82869">
          <cell r="B82869" t="str">
            <v>CS01002JB22</v>
          </cell>
        </row>
        <row r="82870">
          <cell r="B82870" t="str">
            <v>CS01002JB22</v>
          </cell>
        </row>
        <row r="82871">
          <cell r="B82871" t="str">
            <v>CS01002JB22</v>
          </cell>
        </row>
        <row r="82872">
          <cell r="B82872" t="str">
            <v>CS01002JB22</v>
          </cell>
        </row>
        <row r="82873">
          <cell r="B82873" t="str">
            <v>CS01002JB22</v>
          </cell>
        </row>
        <row r="82874">
          <cell r="B82874" t="str">
            <v>CS01002JB22</v>
          </cell>
        </row>
        <row r="82875">
          <cell r="B82875" t="str">
            <v>CS01002JB22</v>
          </cell>
        </row>
        <row r="82876">
          <cell r="B82876" t="str">
            <v>CS01002JB22</v>
          </cell>
        </row>
        <row r="82877">
          <cell r="B82877" t="str">
            <v>CS01002JB22</v>
          </cell>
        </row>
        <row r="82878">
          <cell r="B82878" t="str">
            <v>CS01002JB22</v>
          </cell>
        </row>
        <row r="82879">
          <cell r="B82879" t="str">
            <v>CS01002JB22</v>
          </cell>
        </row>
        <row r="82880">
          <cell r="B82880" t="str">
            <v>CS02202FB12</v>
          </cell>
        </row>
        <row r="82881">
          <cell r="B82881" t="str">
            <v>CS02202FB12</v>
          </cell>
        </row>
        <row r="82882">
          <cell r="B82882" t="str">
            <v>CS02202FB12</v>
          </cell>
        </row>
        <row r="82883">
          <cell r="B82883" t="str">
            <v>CS02202FB12</v>
          </cell>
        </row>
        <row r="82884">
          <cell r="B82884" t="str">
            <v>CS02202FB12</v>
          </cell>
        </row>
        <row r="82885">
          <cell r="B82885" t="str">
            <v>CS02202FB12</v>
          </cell>
        </row>
        <row r="82886">
          <cell r="B82886" t="str">
            <v>CS02202FB12</v>
          </cell>
        </row>
        <row r="82887">
          <cell r="B82887" t="str">
            <v>CS02202FB12</v>
          </cell>
        </row>
        <row r="82888">
          <cell r="B82888" t="str">
            <v>CS02202FB12</v>
          </cell>
        </row>
        <row r="82889">
          <cell r="B82889" t="str">
            <v>CS02202FB12</v>
          </cell>
        </row>
        <row r="82890">
          <cell r="B82890" t="str">
            <v>CS02202FB12</v>
          </cell>
        </row>
        <row r="82891">
          <cell r="B82891" t="str">
            <v>CS02202FB12</v>
          </cell>
        </row>
        <row r="82892">
          <cell r="B82892" t="str">
            <v>CS02202FB12</v>
          </cell>
        </row>
        <row r="82893">
          <cell r="B82893" t="str">
            <v>CS02202FB12</v>
          </cell>
        </row>
        <row r="82894">
          <cell r="B82894" t="str">
            <v>CS02202FB12</v>
          </cell>
        </row>
        <row r="82895">
          <cell r="B82895" t="str">
            <v>CS02202FB12</v>
          </cell>
        </row>
        <row r="82896">
          <cell r="B82896" t="str">
            <v>CS02202FB12</v>
          </cell>
        </row>
        <row r="82897">
          <cell r="B82897" t="str">
            <v>CS02202FB12</v>
          </cell>
        </row>
        <row r="82898">
          <cell r="B82898" t="str">
            <v>CS02202FB12</v>
          </cell>
        </row>
        <row r="82899">
          <cell r="B82899" t="str">
            <v>CS02202FB12</v>
          </cell>
        </row>
        <row r="82900">
          <cell r="B82900" t="str">
            <v>CS02202FB12</v>
          </cell>
        </row>
        <row r="82901">
          <cell r="B82901" t="str">
            <v>CS02202FB12</v>
          </cell>
        </row>
        <row r="82902">
          <cell r="B82902" t="str">
            <v>CS02202FB12</v>
          </cell>
        </row>
        <row r="82903">
          <cell r="B82903" t="str">
            <v>CS02202FB12</v>
          </cell>
        </row>
        <row r="82904">
          <cell r="B82904" t="str">
            <v>CS02202FB12</v>
          </cell>
        </row>
        <row r="82905">
          <cell r="B82905" t="str">
            <v>CS02202FB12</v>
          </cell>
        </row>
        <row r="82906">
          <cell r="B82906" t="str">
            <v>CS02202FB12</v>
          </cell>
        </row>
        <row r="82907">
          <cell r="B82907" t="str">
            <v>CS02202FB12</v>
          </cell>
        </row>
        <row r="82908">
          <cell r="B82908" t="str">
            <v>CS02202FB12</v>
          </cell>
        </row>
        <row r="82909">
          <cell r="B82909" t="str">
            <v>CS02202FB12</v>
          </cell>
        </row>
        <row r="82910">
          <cell r="B82910" t="str">
            <v>CS02202FB12</v>
          </cell>
        </row>
        <row r="82911">
          <cell r="B82911" t="str">
            <v>CS02202FB12</v>
          </cell>
        </row>
        <row r="82912">
          <cell r="B82912" t="str">
            <v>CS02202FB12</v>
          </cell>
        </row>
        <row r="82913">
          <cell r="B82913" t="str">
            <v>CS02202FB12</v>
          </cell>
        </row>
        <row r="82914">
          <cell r="B82914" t="str">
            <v>CS02202FB12</v>
          </cell>
        </row>
        <row r="82915">
          <cell r="B82915" t="str">
            <v>CS02202FB12</v>
          </cell>
        </row>
        <row r="82916">
          <cell r="B82916" t="str">
            <v>CS02202FB12</v>
          </cell>
        </row>
        <row r="82917">
          <cell r="B82917" t="str">
            <v>CS02202FB12</v>
          </cell>
        </row>
        <row r="82918">
          <cell r="B82918" t="str">
            <v>CS02202FB12</v>
          </cell>
        </row>
        <row r="82919">
          <cell r="B82919" t="str">
            <v>CS02202FB12</v>
          </cell>
        </row>
        <row r="82920">
          <cell r="B82920" t="str">
            <v>CS02202FB12</v>
          </cell>
        </row>
        <row r="82921">
          <cell r="B82921" t="str">
            <v>CS02202FB12</v>
          </cell>
        </row>
        <row r="82922">
          <cell r="B82922" t="str">
            <v>CS02202FB12</v>
          </cell>
        </row>
        <row r="82923">
          <cell r="B82923" t="str">
            <v>CS02202FB12</v>
          </cell>
        </row>
        <row r="82924">
          <cell r="B82924" t="str">
            <v>CS02202FB12</v>
          </cell>
        </row>
        <row r="82925">
          <cell r="B82925" t="str">
            <v>CS02202FB12</v>
          </cell>
        </row>
        <row r="82926">
          <cell r="B82926" t="str">
            <v>CS02202FB12</v>
          </cell>
        </row>
        <row r="82927">
          <cell r="B82927" t="str">
            <v>CS02202FB12</v>
          </cell>
        </row>
        <row r="82928">
          <cell r="B82928" t="str">
            <v>CS02202FB12</v>
          </cell>
        </row>
        <row r="82929">
          <cell r="B82929" t="str">
            <v>CS02202FB12</v>
          </cell>
        </row>
        <row r="82930">
          <cell r="B82930" t="str">
            <v>CS02202FB12</v>
          </cell>
        </row>
        <row r="82931">
          <cell r="B82931" t="str">
            <v>CS02202FB12</v>
          </cell>
        </row>
        <row r="82932">
          <cell r="B82932" t="str">
            <v>CS02202FB12</v>
          </cell>
        </row>
        <row r="82933">
          <cell r="B82933" t="str">
            <v>CS02202FB12</v>
          </cell>
        </row>
        <row r="82934">
          <cell r="B82934" t="str">
            <v>CS02202FB12</v>
          </cell>
        </row>
        <row r="82935">
          <cell r="B82935" t="str">
            <v>CS02202FB12</v>
          </cell>
        </row>
        <row r="82936">
          <cell r="B82936" t="str">
            <v>CS02202FB12</v>
          </cell>
        </row>
        <row r="82937">
          <cell r="B82937" t="str">
            <v>CS02202FB12</v>
          </cell>
        </row>
        <row r="82938">
          <cell r="B82938" t="str">
            <v>CS02202FB12</v>
          </cell>
        </row>
        <row r="82939">
          <cell r="B82939" t="str">
            <v>CS02202FB12</v>
          </cell>
        </row>
        <row r="82940">
          <cell r="B82940" t="str">
            <v>CS02202FB12</v>
          </cell>
        </row>
        <row r="82941">
          <cell r="B82941" t="str">
            <v>CS02202FB12</v>
          </cell>
        </row>
        <row r="82942">
          <cell r="B82942" t="str">
            <v>CS02202FB12</v>
          </cell>
        </row>
        <row r="82943">
          <cell r="B82943" t="str">
            <v>CS02202FB12</v>
          </cell>
        </row>
        <row r="82944">
          <cell r="B82944" t="str">
            <v>CS02202FB12</v>
          </cell>
        </row>
        <row r="82945">
          <cell r="B82945" t="str">
            <v>CS02202FB12</v>
          </cell>
        </row>
        <row r="82946">
          <cell r="B82946" t="str">
            <v>CS02202FB12</v>
          </cell>
        </row>
        <row r="82947">
          <cell r="B82947" t="str">
            <v>CS02202FB12</v>
          </cell>
        </row>
        <row r="82948">
          <cell r="B82948" t="str">
            <v>CS02202FB12</v>
          </cell>
        </row>
        <row r="82949">
          <cell r="B82949" t="str">
            <v>CS02202FB12</v>
          </cell>
        </row>
        <row r="82950">
          <cell r="B82950" t="str">
            <v>CS02202FB12</v>
          </cell>
        </row>
        <row r="82951">
          <cell r="B82951" t="str">
            <v>CS02202FB12</v>
          </cell>
        </row>
        <row r="82952">
          <cell r="B82952" t="str">
            <v>CS02202FB12</v>
          </cell>
        </row>
        <row r="82953">
          <cell r="B82953" t="str">
            <v>CS02202FB12</v>
          </cell>
        </row>
        <row r="82954">
          <cell r="B82954" t="str">
            <v>CS02202FB12</v>
          </cell>
        </row>
        <row r="82955">
          <cell r="B82955" t="str">
            <v>CS02202FB12</v>
          </cell>
        </row>
        <row r="82956">
          <cell r="B82956" t="str">
            <v>CS02202FB12</v>
          </cell>
        </row>
        <row r="82957">
          <cell r="B82957" t="str">
            <v>CS02202FB12</v>
          </cell>
        </row>
        <row r="82958">
          <cell r="B82958" t="str">
            <v>CS02202FB12</v>
          </cell>
        </row>
        <row r="82959">
          <cell r="B82959" t="str">
            <v>CS02202FB12</v>
          </cell>
        </row>
        <row r="82960">
          <cell r="B82960" t="str">
            <v>CS02202FB12</v>
          </cell>
        </row>
        <row r="82961">
          <cell r="B82961" t="str">
            <v>CS02202FB12</v>
          </cell>
        </row>
        <row r="82962">
          <cell r="B82962" t="str">
            <v>CS02202FB12</v>
          </cell>
        </row>
        <row r="82963">
          <cell r="B82963" t="str">
            <v>CS02202FB12</v>
          </cell>
        </row>
        <row r="82964">
          <cell r="B82964" t="str">
            <v>CS02202FB12</v>
          </cell>
        </row>
        <row r="82965">
          <cell r="B82965" t="str">
            <v>CS02202FB12</v>
          </cell>
        </row>
        <row r="82966">
          <cell r="B82966" t="str">
            <v>CS02202FB12</v>
          </cell>
        </row>
        <row r="82967">
          <cell r="B82967" t="str">
            <v>CS02202FB12</v>
          </cell>
        </row>
        <row r="82968">
          <cell r="B82968" t="str">
            <v>CS02202FB12</v>
          </cell>
        </row>
        <row r="82969">
          <cell r="B82969" t="str">
            <v>CS02202FB12</v>
          </cell>
        </row>
        <row r="82970">
          <cell r="B82970" t="str">
            <v>CS02202FB12</v>
          </cell>
        </row>
        <row r="82971">
          <cell r="B82971" t="str">
            <v>CS02202FB12</v>
          </cell>
        </row>
        <row r="82972">
          <cell r="B82972" t="str">
            <v>CS02202FB12</v>
          </cell>
        </row>
        <row r="82973">
          <cell r="B82973" t="str">
            <v>CS02202FB12</v>
          </cell>
        </row>
        <row r="82974">
          <cell r="B82974" t="str">
            <v>CS02202FB12</v>
          </cell>
        </row>
        <row r="82975">
          <cell r="B82975" t="str">
            <v>CS02202FB12</v>
          </cell>
        </row>
        <row r="82976">
          <cell r="B82976" t="str">
            <v>CS02202FB12</v>
          </cell>
        </row>
        <row r="82977">
          <cell r="B82977" t="str">
            <v>CS02202FB12</v>
          </cell>
        </row>
        <row r="82978">
          <cell r="B82978" t="str">
            <v>CS02202FB12</v>
          </cell>
        </row>
        <row r="82979">
          <cell r="B82979" t="str">
            <v>CS02202FB12</v>
          </cell>
        </row>
        <row r="82980">
          <cell r="B82980" t="str">
            <v>CS02202FB12</v>
          </cell>
        </row>
        <row r="82981">
          <cell r="B82981" t="str">
            <v>CS02202FB12</v>
          </cell>
        </row>
        <row r="82982">
          <cell r="B82982" t="str">
            <v>CS02202FB12</v>
          </cell>
        </row>
        <row r="82983">
          <cell r="B82983" t="str">
            <v>CS02202FB12</v>
          </cell>
        </row>
        <row r="82984">
          <cell r="B82984" t="str">
            <v>CS02202FB12</v>
          </cell>
        </row>
        <row r="82985">
          <cell r="B82985" t="str">
            <v>CS02202FB12</v>
          </cell>
        </row>
        <row r="82986">
          <cell r="B82986" t="str">
            <v>CS02202FB12</v>
          </cell>
        </row>
        <row r="82987">
          <cell r="B82987" t="str">
            <v>CS02202FB12</v>
          </cell>
        </row>
        <row r="82988">
          <cell r="B82988" t="str">
            <v>CS02202FB12</v>
          </cell>
        </row>
        <row r="82989">
          <cell r="B82989" t="str">
            <v>CS02202FB12</v>
          </cell>
        </row>
        <row r="82990">
          <cell r="B82990" t="str">
            <v>CS02202FB12</v>
          </cell>
        </row>
        <row r="82991">
          <cell r="B82991" t="str">
            <v>CS02202FB12</v>
          </cell>
        </row>
        <row r="82992">
          <cell r="B82992" t="str">
            <v>CS02202FB12</v>
          </cell>
        </row>
        <row r="82993">
          <cell r="B82993" t="str">
            <v>CS02202FB12</v>
          </cell>
        </row>
        <row r="82994">
          <cell r="B82994" t="str">
            <v>CS02202FB12</v>
          </cell>
        </row>
        <row r="82995">
          <cell r="B82995" t="str">
            <v>CS02202FB12</v>
          </cell>
        </row>
        <row r="82996">
          <cell r="B82996" t="str">
            <v>CS02202FB12</v>
          </cell>
        </row>
        <row r="82997">
          <cell r="B82997" t="str">
            <v>CS02202FB12</v>
          </cell>
        </row>
        <row r="82998">
          <cell r="B82998" t="str">
            <v>CS02202FB12</v>
          </cell>
        </row>
        <row r="82999">
          <cell r="B82999" t="str">
            <v>CS02202FB12</v>
          </cell>
        </row>
        <row r="83000">
          <cell r="B83000" t="str">
            <v>CS02202FB12</v>
          </cell>
        </row>
        <row r="83001">
          <cell r="B83001" t="str">
            <v>CS02202FB12</v>
          </cell>
        </row>
        <row r="83002">
          <cell r="B83002" t="str">
            <v>CS02202FB12</v>
          </cell>
        </row>
        <row r="83003">
          <cell r="B83003" t="str">
            <v>CS02202FB12</v>
          </cell>
        </row>
        <row r="83004">
          <cell r="B83004" t="str">
            <v>CS02202FB12</v>
          </cell>
        </row>
        <row r="83005">
          <cell r="B83005" t="str">
            <v>CS02202FB12</v>
          </cell>
        </row>
        <row r="83006">
          <cell r="B83006" t="str">
            <v>CS02202FB12</v>
          </cell>
        </row>
        <row r="83007">
          <cell r="B83007" t="str">
            <v>CS02202FB12</v>
          </cell>
        </row>
        <row r="83008">
          <cell r="B83008" t="str">
            <v>CS02202FB12</v>
          </cell>
        </row>
        <row r="83009">
          <cell r="B83009" t="str">
            <v>CS02202FB12</v>
          </cell>
        </row>
        <row r="83010">
          <cell r="B83010" t="str">
            <v>CS02202FB12</v>
          </cell>
        </row>
        <row r="83011">
          <cell r="B83011" t="str">
            <v>CS02202FB12</v>
          </cell>
        </row>
        <row r="83012">
          <cell r="B83012" t="str">
            <v>CS03322FB34</v>
          </cell>
        </row>
        <row r="83013">
          <cell r="B83013" t="str">
            <v>CS03322FB34</v>
          </cell>
        </row>
        <row r="83014">
          <cell r="B83014" t="str">
            <v>CS03322FB34</v>
          </cell>
        </row>
        <row r="83015">
          <cell r="B83015" t="str">
            <v>CS03322FB34</v>
          </cell>
        </row>
        <row r="83016">
          <cell r="B83016" t="str">
            <v>CS03322FB34</v>
          </cell>
        </row>
        <row r="83017">
          <cell r="B83017" t="str">
            <v>CS03322FB34</v>
          </cell>
        </row>
        <row r="83018">
          <cell r="B83018" t="str">
            <v>CS03322FB34</v>
          </cell>
        </row>
        <row r="83019">
          <cell r="B83019" t="str">
            <v>CS03322FB34</v>
          </cell>
        </row>
        <row r="83020">
          <cell r="B83020" t="str">
            <v>CS03322FB34</v>
          </cell>
        </row>
        <row r="83021">
          <cell r="B83021" t="str">
            <v>CS03322FB34</v>
          </cell>
        </row>
        <row r="83022">
          <cell r="B83022" t="str">
            <v>CS03322FB34</v>
          </cell>
        </row>
        <row r="83023">
          <cell r="B83023" t="str">
            <v>CS03322FB34</v>
          </cell>
        </row>
        <row r="83024">
          <cell r="B83024" t="str">
            <v>CS03322FB34</v>
          </cell>
        </row>
        <row r="83025">
          <cell r="B83025" t="str">
            <v>CS03322FB34</v>
          </cell>
        </row>
        <row r="83026">
          <cell r="B83026" t="str">
            <v>CS03322FB34</v>
          </cell>
        </row>
        <row r="83027">
          <cell r="B83027" t="str">
            <v>CS03322FB34</v>
          </cell>
        </row>
        <row r="83028">
          <cell r="B83028" t="str">
            <v>CS03322FB34</v>
          </cell>
        </row>
        <row r="83029">
          <cell r="B83029" t="str">
            <v>CS03322FB34</v>
          </cell>
        </row>
        <row r="83030">
          <cell r="B83030" t="str">
            <v>CS03322FB34</v>
          </cell>
        </row>
        <row r="83031">
          <cell r="B83031" t="str">
            <v>CS03322FB34</v>
          </cell>
        </row>
        <row r="83032">
          <cell r="B83032" t="str">
            <v>CS03322FB34</v>
          </cell>
        </row>
        <row r="83033">
          <cell r="B83033" t="str">
            <v>CS03322FB34</v>
          </cell>
        </row>
        <row r="83034">
          <cell r="B83034" t="str">
            <v>CS03322FB34</v>
          </cell>
        </row>
        <row r="83035">
          <cell r="B83035" t="str">
            <v>CS03322FB34</v>
          </cell>
        </row>
        <row r="83036">
          <cell r="B83036" t="str">
            <v>CS03322FB34</v>
          </cell>
        </row>
        <row r="83037">
          <cell r="B83037" t="str">
            <v>CS03322FB34</v>
          </cell>
        </row>
        <row r="83038">
          <cell r="B83038" t="str">
            <v>CS03322FB34</v>
          </cell>
        </row>
        <row r="83039">
          <cell r="B83039" t="str">
            <v>CS03322FB34</v>
          </cell>
        </row>
        <row r="83040">
          <cell r="B83040" t="str">
            <v>CS03322FB34</v>
          </cell>
        </row>
        <row r="83041">
          <cell r="B83041" t="str">
            <v>CS03322FB34</v>
          </cell>
        </row>
        <row r="83042">
          <cell r="B83042" t="str">
            <v>CS03322FB34</v>
          </cell>
        </row>
        <row r="83043">
          <cell r="B83043" t="str">
            <v>CS03322FB34</v>
          </cell>
        </row>
        <row r="83044">
          <cell r="B83044" t="str">
            <v>CS03322FB34</v>
          </cell>
        </row>
        <row r="83045">
          <cell r="B83045" t="str">
            <v>CS03322FB34</v>
          </cell>
        </row>
        <row r="83046">
          <cell r="B83046" t="str">
            <v>CS03322FB34</v>
          </cell>
        </row>
        <row r="83047">
          <cell r="B83047" t="str">
            <v>CS03322FB34</v>
          </cell>
        </row>
        <row r="83048">
          <cell r="B83048" t="str">
            <v>CS03322FB34</v>
          </cell>
        </row>
        <row r="83049">
          <cell r="B83049" t="str">
            <v>CS03322FB34</v>
          </cell>
        </row>
        <row r="83050">
          <cell r="B83050" t="str">
            <v>CS03322FB34</v>
          </cell>
        </row>
        <row r="83051">
          <cell r="B83051" t="str">
            <v>CS03322FB34</v>
          </cell>
        </row>
        <row r="83052">
          <cell r="B83052" t="str">
            <v>CS03322FB34</v>
          </cell>
        </row>
        <row r="83053">
          <cell r="B83053" t="str">
            <v>CS03322FB34</v>
          </cell>
        </row>
        <row r="83054">
          <cell r="B83054" t="str">
            <v>CS03322FB34</v>
          </cell>
        </row>
        <row r="83055">
          <cell r="B83055" t="str">
            <v>CS03322FB34</v>
          </cell>
        </row>
        <row r="83056">
          <cell r="B83056" t="str">
            <v>CS03322FB34</v>
          </cell>
        </row>
        <row r="83057">
          <cell r="B83057" t="str">
            <v>CS03322FB34</v>
          </cell>
        </row>
        <row r="83058">
          <cell r="B83058" t="str">
            <v>CS03322FB34</v>
          </cell>
        </row>
        <row r="83059">
          <cell r="B83059" t="str">
            <v>CS03322FB34</v>
          </cell>
        </row>
        <row r="83060">
          <cell r="B83060" t="str">
            <v>CS03322FB34</v>
          </cell>
        </row>
        <row r="83061">
          <cell r="B83061" t="str">
            <v>CS03322FB34</v>
          </cell>
        </row>
        <row r="83062">
          <cell r="B83062" t="str">
            <v>CS03322FB34</v>
          </cell>
        </row>
        <row r="83063">
          <cell r="B83063" t="str">
            <v>CS03322FB34</v>
          </cell>
        </row>
        <row r="83064">
          <cell r="B83064" t="str">
            <v>CS03322FB34</v>
          </cell>
        </row>
        <row r="83065">
          <cell r="B83065" t="str">
            <v>CS03322FB34</v>
          </cell>
        </row>
        <row r="83066">
          <cell r="B83066" t="str">
            <v>CS03322FB34</v>
          </cell>
        </row>
        <row r="83067">
          <cell r="B83067" t="str">
            <v>CS03322FB34</v>
          </cell>
        </row>
        <row r="83068">
          <cell r="B83068" t="str">
            <v>CS03322FB34</v>
          </cell>
        </row>
        <row r="83069">
          <cell r="B83069" t="str">
            <v>CS03322FB34</v>
          </cell>
        </row>
        <row r="83070">
          <cell r="B83070" t="str">
            <v>CS03322FB34</v>
          </cell>
        </row>
        <row r="83071">
          <cell r="B83071" t="str">
            <v>CS03322FB34</v>
          </cell>
        </row>
        <row r="83072">
          <cell r="B83072" t="str">
            <v>CS03322FB34</v>
          </cell>
        </row>
        <row r="83073">
          <cell r="B83073" t="str">
            <v>CS03322FB34</v>
          </cell>
        </row>
        <row r="83074">
          <cell r="B83074" t="str">
            <v>CS03322FB34</v>
          </cell>
        </row>
        <row r="83075">
          <cell r="B83075" t="str">
            <v>CS03322FB34</v>
          </cell>
        </row>
        <row r="83076">
          <cell r="B83076" t="str">
            <v>CS03302JB29</v>
          </cell>
        </row>
        <row r="83077">
          <cell r="B83077" t="str">
            <v>CS03302JB29</v>
          </cell>
        </row>
        <row r="83078">
          <cell r="B83078" t="str">
            <v>CS03302JB29</v>
          </cell>
        </row>
        <row r="83079">
          <cell r="B83079" t="str">
            <v>CS03302JB29</v>
          </cell>
        </row>
        <row r="83080">
          <cell r="B83080" t="str">
            <v>CS03302JB29</v>
          </cell>
        </row>
        <row r="83081">
          <cell r="B83081" t="str">
            <v>CS03302JB29</v>
          </cell>
        </row>
        <row r="83082">
          <cell r="B83082" t="str">
            <v>CS03302JB29</v>
          </cell>
        </row>
        <row r="83083">
          <cell r="B83083" t="str">
            <v>CS03302JB29</v>
          </cell>
        </row>
        <row r="83084">
          <cell r="B83084" t="str">
            <v>CS03302JB29</v>
          </cell>
        </row>
        <row r="83085">
          <cell r="B83085" t="str">
            <v>CS03302JB29</v>
          </cell>
        </row>
        <row r="83086">
          <cell r="B83086" t="str">
            <v>CS03302JB29</v>
          </cell>
        </row>
        <row r="83087">
          <cell r="B83087" t="str">
            <v>CS03302JB29</v>
          </cell>
        </row>
        <row r="83088">
          <cell r="B83088" t="str">
            <v>CS03302JB29</v>
          </cell>
        </row>
        <row r="83089">
          <cell r="B83089" t="str">
            <v>CS03302JB29</v>
          </cell>
        </row>
        <row r="83090">
          <cell r="B83090" t="str">
            <v>CS03302JB29</v>
          </cell>
        </row>
        <row r="83091">
          <cell r="B83091" t="str">
            <v>CS03302JB29</v>
          </cell>
        </row>
        <row r="83092">
          <cell r="B83092" t="str">
            <v>CS03302JB29</v>
          </cell>
        </row>
        <row r="83093">
          <cell r="B83093" t="str">
            <v>CS03302JB29</v>
          </cell>
        </row>
        <row r="83094">
          <cell r="B83094" t="str">
            <v>CS03302JB29</v>
          </cell>
        </row>
        <row r="83095">
          <cell r="B83095" t="str">
            <v>CS03302JB29</v>
          </cell>
        </row>
        <row r="83096">
          <cell r="B83096" t="str">
            <v>CS03302JB29</v>
          </cell>
        </row>
        <row r="83097">
          <cell r="B83097" t="str">
            <v>CS03302JB29</v>
          </cell>
        </row>
        <row r="83098">
          <cell r="B83098" t="str">
            <v>CS03302JB29</v>
          </cell>
        </row>
        <row r="83099">
          <cell r="B83099" t="str">
            <v>CS03302JB29</v>
          </cell>
        </row>
        <row r="83100">
          <cell r="B83100" t="str">
            <v>CS03302JB29</v>
          </cell>
        </row>
        <row r="83101">
          <cell r="B83101" t="str">
            <v>CS03302JB29</v>
          </cell>
        </row>
        <row r="83102">
          <cell r="B83102" t="str">
            <v>CS03302JB29</v>
          </cell>
        </row>
        <row r="83103">
          <cell r="B83103" t="str">
            <v>CS03302JB29</v>
          </cell>
        </row>
        <row r="83104">
          <cell r="B83104" t="str">
            <v>CS03302JB29</v>
          </cell>
        </row>
        <row r="83105">
          <cell r="B83105" t="str">
            <v>CS03302JB29</v>
          </cell>
        </row>
        <row r="83106">
          <cell r="B83106" t="str">
            <v>CS03302JB29</v>
          </cell>
        </row>
        <row r="83107">
          <cell r="B83107" t="str">
            <v>CS03302JB29</v>
          </cell>
        </row>
        <row r="83108">
          <cell r="B83108" t="str">
            <v>CS03301JE09</v>
          </cell>
        </row>
        <row r="83109">
          <cell r="B83109" t="str">
            <v>CS03301JE09</v>
          </cell>
        </row>
        <row r="83110">
          <cell r="B83110" t="str">
            <v>CS03301JE09</v>
          </cell>
        </row>
        <row r="83111">
          <cell r="B83111" t="str">
            <v>CS03301JE09</v>
          </cell>
        </row>
        <row r="83112">
          <cell r="B83112" t="str">
            <v>CS03301JE09</v>
          </cell>
        </row>
        <row r="83113">
          <cell r="B83113" t="str">
            <v>CS03301JE09</v>
          </cell>
        </row>
        <row r="83114">
          <cell r="B83114" t="str">
            <v>CS03301JE09</v>
          </cell>
        </row>
        <row r="83115">
          <cell r="B83115" t="str">
            <v>CS03301JE09</v>
          </cell>
        </row>
        <row r="83116">
          <cell r="B83116" t="str">
            <v>CS03301JE09</v>
          </cell>
        </row>
        <row r="83117">
          <cell r="B83117" t="str">
            <v>CS03301JE09</v>
          </cell>
        </row>
        <row r="83118">
          <cell r="B83118" t="str">
            <v>CS03301JE09</v>
          </cell>
        </row>
        <row r="83119">
          <cell r="B83119" t="str">
            <v>CS03301JE09</v>
          </cell>
        </row>
        <row r="83120">
          <cell r="B83120" t="str">
            <v>CS03301JE09</v>
          </cell>
        </row>
        <row r="83121">
          <cell r="B83121" t="str">
            <v>CS03301JE09</v>
          </cell>
        </row>
        <row r="83122">
          <cell r="B83122" t="str">
            <v>CS03301JE09</v>
          </cell>
        </row>
        <row r="83123">
          <cell r="B83123" t="str">
            <v>CS03301JE09</v>
          </cell>
        </row>
        <row r="83124">
          <cell r="B83124" t="str">
            <v>CS03301JE09</v>
          </cell>
        </row>
        <row r="83125">
          <cell r="B83125" t="str">
            <v>CS03301JE09</v>
          </cell>
        </row>
        <row r="83126">
          <cell r="B83126" t="str">
            <v>CS03301JE09</v>
          </cell>
        </row>
        <row r="83127">
          <cell r="B83127" t="str">
            <v>CS03301JE09</v>
          </cell>
        </row>
        <row r="83128">
          <cell r="B83128" t="str">
            <v>CS03301JE09</v>
          </cell>
        </row>
        <row r="83129">
          <cell r="B83129" t="str">
            <v>CS03301JE09</v>
          </cell>
        </row>
        <row r="83130">
          <cell r="B83130" t="str">
            <v>CS03301JE09</v>
          </cell>
        </row>
        <row r="83131">
          <cell r="B83131" t="str">
            <v>CS03301JE09</v>
          </cell>
        </row>
        <row r="83132">
          <cell r="B83132" t="str">
            <v>CS03301JE09</v>
          </cell>
        </row>
        <row r="83133">
          <cell r="B83133" t="str">
            <v>CS03301JE09</v>
          </cell>
        </row>
        <row r="83134">
          <cell r="B83134" t="str">
            <v>CS03301JE09</v>
          </cell>
        </row>
        <row r="83135">
          <cell r="B83135" t="str">
            <v>CS03301JE09</v>
          </cell>
        </row>
        <row r="83136">
          <cell r="B83136" t="str">
            <v>CS03301JE09</v>
          </cell>
        </row>
        <row r="83137">
          <cell r="B83137" t="str">
            <v>CS03301JE09</v>
          </cell>
        </row>
        <row r="83138">
          <cell r="B83138" t="str">
            <v>CS03301JE09</v>
          </cell>
        </row>
        <row r="83139">
          <cell r="B83139" t="str">
            <v>CS03301JE09</v>
          </cell>
        </row>
        <row r="83140">
          <cell r="B83140" t="str">
            <v>CS03301JE09</v>
          </cell>
        </row>
        <row r="83141">
          <cell r="B83141" t="str">
            <v>CS03301JE09</v>
          </cell>
        </row>
        <row r="83142">
          <cell r="B83142" t="str">
            <v>CS03301JE09</v>
          </cell>
        </row>
        <row r="83143">
          <cell r="B83143" t="str">
            <v>CS03301JE09</v>
          </cell>
        </row>
        <row r="83144">
          <cell r="B83144" t="str">
            <v>CS03301JE09</v>
          </cell>
        </row>
        <row r="83145">
          <cell r="B83145" t="str">
            <v>CS03301JE09</v>
          </cell>
        </row>
        <row r="83146">
          <cell r="B83146" t="str">
            <v>CS03301JE09</v>
          </cell>
        </row>
        <row r="83147">
          <cell r="B83147" t="str">
            <v>CS03301JE09</v>
          </cell>
        </row>
        <row r="83148">
          <cell r="B83148" t="str">
            <v>CS03301JE09</v>
          </cell>
        </row>
        <row r="83149">
          <cell r="B83149" t="str">
            <v>CS03301JE09</v>
          </cell>
        </row>
        <row r="83150">
          <cell r="B83150" t="str">
            <v>CS03301JE09</v>
          </cell>
        </row>
        <row r="83151">
          <cell r="B83151" t="str">
            <v>CS03301JE09</v>
          </cell>
        </row>
        <row r="83152">
          <cell r="B83152" t="str">
            <v>CS03301JE09</v>
          </cell>
        </row>
        <row r="83153">
          <cell r="B83153" t="str">
            <v>CS03301JE09</v>
          </cell>
        </row>
        <row r="83154">
          <cell r="B83154" t="str">
            <v>CS03301JE09</v>
          </cell>
        </row>
        <row r="83155">
          <cell r="B83155" t="str">
            <v>CS03301JE09</v>
          </cell>
        </row>
        <row r="83156">
          <cell r="B83156" t="str">
            <v>CS03301JE09</v>
          </cell>
        </row>
        <row r="83157">
          <cell r="B83157" t="str">
            <v>CS03301JE09</v>
          </cell>
        </row>
        <row r="83158">
          <cell r="B83158" t="str">
            <v>CS03301JE09</v>
          </cell>
        </row>
        <row r="83159">
          <cell r="B83159" t="str">
            <v>CS03301JE09</v>
          </cell>
        </row>
        <row r="83160">
          <cell r="B83160" t="str">
            <v>CS03301JE09</v>
          </cell>
        </row>
        <row r="83161">
          <cell r="B83161" t="str">
            <v>CS03301JE09</v>
          </cell>
        </row>
        <row r="83162">
          <cell r="B83162" t="str">
            <v>CS03301JE09</v>
          </cell>
        </row>
        <row r="83163">
          <cell r="B83163" t="str">
            <v>CS03301JE09</v>
          </cell>
        </row>
        <row r="83164">
          <cell r="B83164" t="str">
            <v>CS03301JE09</v>
          </cell>
        </row>
        <row r="83165">
          <cell r="B83165" t="str">
            <v>CS03301JE09</v>
          </cell>
        </row>
        <row r="83166">
          <cell r="B83166" t="str">
            <v>CS03301JE09</v>
          </cell>
        </row>
        <row r="83167">
          <cell r="B83167" t="str">
            <v>CS03301JE09</v>
          </cell>
        </row>
        <row r="83168">
          <cell r="B83168" t="str">
            <v>CS03301JE09</v>
          </cell>
        </row>
        <row r="83169">
          <cell r="B83169" t="str">
            <v>CS03301JE09</v>
          </cell>
        </row>
        <row r="83170">
          <cell r="B83170" t="str">
            <v>CS03301JE09</v>
          </cell>
        </row>
        <row r="83171">
          <cell r="B83171" t="str">
            <v>CS03301JE09</v>
          </cell>
        </row>
        <row r="83172">
          <cell r="B83172" t="str">
            <v>CS03301JE09</v>
          </cell>
        </row>
        <row r="83173">
          <cell r="B83173" t="str">
            <v>CS03301JE09</v>
          </cell>
        </row>
        <row r="83174">
          <cell r="B83174" t="str">
            <v>CS03301JE09</v>
          </cell>
        </row>
        <row r="83175">
          <cell r="B83175" t="str">
            <v>CS03301JE09</v>
          </cell>
        </row>
        <row r="83176">
          <cell r="B83176" t="str">
            <v>CS03301JE09</v>
          </cell>
        </row>
        <row r="83177">
          <cell r="B83177" t="str">
            <v>CS03301JE09</v>
          </cell>
        </row>
        <row r="83178">
          <cell r="B83178" t="str">
            <v>CS03301JE09</v>
          </cell>
        </row>
        <row r="83179">
          <cell r="B83179" t="str">
            <v>CS03301JE09</v>
          </cell>
        </row>
        <row r="83180">
          <cell r="B83180" t="str">
            <v>CS03301JE09</v>
          </cell>
        </row>
        <row r="83181">
          <cell r="B83181" t="str">
            <v>CS03301JE09</v>
          </cell>
        </row>
        <row r="83182">
          <cell r="B83182" t="str">
            <v>CS03301JE09</v>
          </cell>
        </row>
        <row r="83183">
          <cell r="B83183" t="str">
            <v>CS03301JE09</v>
          </cell>
        </row>
        <row r="83184">
          <cell r="B83184" t="str">
            <v>CS03301JE09</v>
          </cell>
        </row>
        <row r="83185">
          <cell r="B83185" t="str">
            <v>CS03301JE09</v>
          </cell>
        </row>
        <row r="83186">
          <cell r="B83186" t="str">
            <v>CS03301JE09</v>
          </cell>
        </row>
        <row r="83187">
          <cell r="B83187" t="str">
            <v>CS03301JE09</v>
          </cell>
        </row>
        <row r="83188">
          <cell r="B83188" t="str">
            <v>CS03301JE09</v>
          </cell>
        </row>
        <row r="83189">
          <cell r="B83189" t="str">
            <v>CS03301JE09</v>
          </cell>
        </row>
        <row r="83190">
          <cell r="B83190" t="str">
            <v>CS03301JE09</v>
          </cell>
        </row>
        <row r="83191">
          <cell r="B83191" t="str">
            <v>CS03301JE09</v>
          </cell>
        </row>
        <row r="83192">
          <cell r="B83192" t="str">
            <v>CS03301JE09</v>
          </cell>
        </row>
        <row r="83193">
          <cell r="B83193" t="str">
            <v>CS03301JE09</v>
          </cell>
        </row>
        <row r="83194">
          <cell r="B83194" t="str">
            <v>CS03301JE09</v>
          </cell>
        </row>
        <row r="83195">
          <cell r="B83195" t="str">
            <v>CS03301JE09</v>
          </cell>
        </row>
        <row r="83196">
          <cell r="B83196" t="str">
            <v>CS03301JE09</v>
          </cell>
        </row>
        <row r="83197">
          <cell r="B83197" t="str">
            <v>CS03301JE09</v>
          </cell>
        </row>
        <row r="83198">
          <cell r="B83198" t="str">
            <v>CS03301JE09</v>
          </cell>
        </row>
        <row r="83199">
          <cell r="B83199" t="str">
            <v>CS03301JE09</v>
          </cell>
        </row>
        <row r="83200">
          <cell r="B83200" t="str">
            <v>CS03301JE09</v>
          </cell>
        </row>
        <row r="83201">
          <cell r="B83201" t="str">
            <v>CS03301JE09</v>
          </cell>
        </row>
        <row r="83202">
          <cell r="B83202" t="str">
            <v>CS03301JE09</v>
          </cell>
        </row>
        <row r="83203">
          <cell r="B83203" t="str">
            <v>CS03301JE09</v>
          </cell>
        </row>
        <row r="83204">
          <cell r="B83204" t="str">
            <v>CS03301JE09</v>
          </cell>
        </row>
        <row r="83205">
          <cell r="B83205" t="str">
            <v>CS03301JE09</v>
          </cell>
        </row>
        <row r="83206">
          <cell r="B83206" t="str">
            <v>CS03301JE09</v>
          </cell>
        </row>
        <row r="83207">
          <cell r="B83207" t="str">
            <v>CS03301JE09</v>
          </cell>
        </row>
        <row r="83208">
          <cell r="B83208" t="str">
            <v>CS03301JE09</v>
          </cell>
        </row>
        <row r="83209">
          <cell r="B83209" t="str">
            <v>CS03301JE09</v>
          </cell>
        </row>
        <row r="83210">
          <cell r="B83210" t="str">
            <v>CS03301JE09</v>
          </cell>
        </row>
        <row r="83211">
          <cell r="B83211" t="str">
            <v>CS03301JE09</v>
          </cell>
        </row>
        <row r="83212">
          <cell r="B83212" t="str">
            <v>CS03301JE09</v>
          </cell>
        </row>
        <row r="83213">
          <cell r="B83213" t="str">
            <v>CS03301JE09</v>
          </cell>
        </row>
        <row r="83214">
          <cell r="B83214" t="str">
            <v>CS03301JE09</v>
          </cell>
        </row>
        <row r="83215">
          <cell r="B83215" t="str">
            <v>CS03301JE09</v>
          </cell>
        </row>
        <row r="83216">
          <cell r="B83216" t="str">
            <v>CS03301JE09</v>
          </cell>
        </row>
        <row r="83217">
          <cell r="B83217" t="str">
            <v>CS03301JE09</v>
          </cell>
        </row>
        <row r="83218">
          <cell r="B83218" t="str">
            <v>CS03301JE09</v>
          </cell>
        </row>
        <row r="83219">
          <cell r="B83219" t="str">
            <v>CS03301JE09</v>
          </cell>
        </row>
        <row r="83220">
          <cell r="B83220" t="str">
            <v>CS03301JE09</v>
          </cell>
        </row>
        <row r="83221">
          <cell r="B83221" t="str">
            <v>CS03301JE09</v>
          </cell>
        </row>
        <row r="83222">
          <cell r="B83222" t="str">
            <v>CS03301JE09</v>
          </cell>
        </row>
        <row r="83223">
          <cell r="B83223" t="str">
            <v>CS03301JE09</v>
          </cell>
        </row>
        <row r="83224">
          <cell r="B83224" t="str">
            <v>CS03301JE09</v>
          </cell>
        </row>
        <row r="83225">
          <cell r="B83225" t="str">
            <v>CS03301JE09</v>
          </cell>
        </row>
        <row r="83226">
          <cell r="B83226" t="str">
            <v>CS03301JE09</v>
          </cell>
        </row>
        <row r="83227">
          <cell r="B83227" t="str">
            <v>CS03301JE09</v>
          </cell>
        </row>
        <row r="83228">
          <cell r="B83228" t="str">
            <v>CS03301JE09</v>
          </cell>
        </row>
        <row r="83229">
          <cell r="B83229" t="str">
            <v>CS03301JE09</v>
          </cell>
        </row>
        <row r="83230">
          <cell r="B83230" t="str">
            <v>CS03301JE09</v>
          </cell>
        </row>
        <row r="83231">
          <cell r="B83231" t="str">
            <v>CS03301JE09</v>
          </cell>
        </row>
        <row r="83232">
          <cell r="B83232" t="str">
            <v>CS03301JE09</v>
          </cell>
        </row>
        <row r="83233">
          <cell r="B83233" t="str">
            <v>CS03301JE09</v>
          </cell>
        </row>
        <row r="83234">
          <cell r="B83234" t="str">
            <v>CS03301JE09</v>
          </cell>
        </row>
        <row r="83235">
          <cell r="B83235" t="str">
            <v>CS03301JE09</v>
          </cell>
        </row>
        <row r="83236">
          <cell r="B83236" t="str">
            <v>CS03301JE09</v>
          </cell>
        </row>
        <row r="83237">
          <cell r="B83237" t="str">
            <v>CS03301JE09</v>
          </cell>
        </row>
        <row r="83238">
          <cell r="B83238" t="str">
            <v>CS03301JE09</v>
          </cell>
        </row>
        <row r="83239">
          <cell r="B83239" t="str">
            <v>CS03301JE09</v>
          </cell>
        </row>
        <row r="83240">
          <cell r="B83240" t="str">
            <v>CS02492FB29</v>
          </cell>
        </row>
        <row r="83241">
          <cell r="B83241" t="str">
            <v>CS02492FB29</v>
          </cell>
        </row>
        <row r="83242">
          <cell r="B83242" t="str">
            <v>CS02492FB29</v>
          </cell>
        </row>
        <row r="83243">
          <cell r="B83243" t="str">
            <v>CS02492FB29</v>
          </cell>
        </row>
        <row r="83244">
          <cell r="B83244" t="str">
            <v>CS02492FB29</v>
          </cell>
        </row>
        <row r="83245">
          <cell r="B83245" t="str">
            <v>CS02492FB29</v>
          </cell>
        </row>
        <row r="83246">
          <cell r="B83246" t="str">
            <v>CS02492FB29</v>
          </cell>
        </row>
        <row r="83247">
          <cell r="B83247" t="str">
            <v>CS02492FB29</v>
          </cell>
        </row>
        <row r="83248">
          <cell r="B83248" t="str">
            <v>CS02492FB29</v>
          </cell>
        </row>
        <row r="83249">
          <cell r="B83249" t="str">
            <v>CS02492FB29</v>
          </cell>
        </row>
        <row r="83250">
          <cell r="B83250" t="str">
            <v>CS02492FB29</v>
          </cell>
        </row>
        <row r="83251">
          <cell r="B83251" t="str">
            <v>CS02492FB29</v>
          </cell>
        </row>
        <row r="83252">
          <cell r="B83252" t="str">
            <v>CS02492FB29</v>
          </cell>
        </row>
        <row r="83253">
          <cell r="B83253" t="str">
            <v>CS02492FB29</v>
          </cell>
        </row>
        <row r="83254">
          <cell r="B83254" t="str">
            <v>CS02492FB29</v>
          </cell>
        </row>
        <row r="83255">
          <cell r="B83255" t="str">
            <v>CS02492FB29</v>
          </cell>
        </row>
        <row r="83256">
          <cell r="B83256" t="str">
            <v>CS02492FB29</v>
          </cell>
        </row>
        <row r="83257">
          <cell r="B83257" t="str">
            <v>CS02492FB29</v>
          </cell>
        </row>
        <row r="83258">
          <cell r="B83258" t="str">
            <v>CS02492FB29</v>
          </cell>
        </row>
        <row r="83259">
          <cell r="B83259" t="str">
            <v>CS02492FB29</v>
          </cell>
        </row>
        <row r="83260">
          <cell r="B83260" t="str">
            <v>CS02492FB29</v>
          </cell>
        </row>
        <row r="83261">
          <cell r="B83261" t="str">
            <v>CS02492FB29</v>
          </cell>
        </row>
        <row r="83262">
          <cell r="B83262" t="str">
            <v>CS02492FB29</v>
          </cell>
        </row>
        <row r="83263">
          <cell r="B83263" t="str">
            <v>CS02492FB29</v>
          </cell>
        </row>
        <row r="83264">
          <cell r="B83264" t="str">
            <v>CS02492FB29</v>
          </cell>
        </row>
        <row r="83265">
          <cell r="B83265" t="str">
            <v>CS02492FB29</v>
          </cell>
        </row>
        <row r="83266">
          <cell r="B83266" t="str">
            <v>CS02492FB29</v>
          </cell>
        </row>
        <row r="83267">
          <cell r="B83267" t="str">
            <v>CS02492FB29</v>
          </cell>
        </row>
        <row r="83268">
          <cell r="B83268" t="str">
            <v>CS02492FB29</v>
          </cell>
        </row>
        <row r="83269">
          <cell r="B83269" t="str">
            <v>CS02492FB29</v>
          </cell>
        </row>
        <row r="83270">
          <cell r="B83270" t="str">
            <v>CS02492FB29</v>
          </cell>
        </row>
        <row r="83271">
          <cell r="B83271" t="str">
            <v>CS02492FB29</v>
          </cell>
        </row>
        <row r="83272">
          <cell r="B83272" t="str">
            <v>CS02492FB29</v>
          </cell>
        </row>
        <row r="83273">
          <cell r="B83273" t="str">
            <v>CS02492FB29</v>
          </cell>
        </row>
        <row r="83274">
          <cell r="B83274" t="str">
            <v>CS02492FB29</v>
          </cell>
        </row>
        <row r="83275">
          <cell r="B83275" t="str">
            <v>CS02492FB29</v>
          </cell>
        </row>
        <row r="83276">
          <cell r="B83276" t="str">
            <v>CS02492FB29</v>
          </cell>
        </row>
        <row r="83277">
          <cell r="B83277" t="str">
            <v>CS02492FB29</v>
          </cell>
        </row>
        <row r="83278">
          <cell r="B83278" t="str">
            <v>CS02492FB29</v>
          </cell>
        </row>
        <row r="83279">
          <cell r="B83279" t="str">
            <v>CS02492FB29</v>
          </cell>
        </row>
        <row r="83280">
          <cell r="B83280" t="str">
            <v>CS02492FB29</v>
          </cell>
        </row>
        <row r="83281">
          <cell r="B83281" t="str">
            <v>CS02492FB29</v>
          </cell>
        </row>
        <row r="83282">
          <cell r="B83282" t="str">
            <v>CS02492FB29</v>
          </cell>
        </row>
        <row r="83283">
          <cell r="B83283" t="str">
            <v>CS02492FB29</v>
          </cell>
        </row>
        <row r="83284">
          <cell r="B83284" t="str">
            <v>CS02492FB29</v>
          </cell>
        </row>
        <row r="83285">
          <cell r="B83285" t="str">
            <v>CS02492FB29</v>
          </cell>
        </row>
        <row r="83286">
          <cell r="B83286" t="str">
            <v>CS02492FB29</v>
          </cell>
        </row>
        <row r="83287">
          <cell r="B83287" t="str">
            <v>CS02492FB29</v>
          </cell>
        </row>
        <row r="83288">
          <cell r="B83288" t="str">
            <v>CS02492FB29</v>
          </cell>
        </row>
        <row r="83289">
          <cell r="B83289" t="str">
            <v>CS02492FB29</v>
          </cell>
        </row>
        <row r="83290">
          <cell r="B83290" t="str">
            <v>CS02492FB29</v>
          </cell>
        </row>
        <row r="83291">
          <cell r="B83291" t="str">
            <v>CS02492FB29</v>
          </cell>
        </row>
        <row r="83292">
          <cell r="B83292" t="str">
            <v>CS02492FB29</v>
          </cell>
        </row>
        <row r="83293">
          <cell r="B83293" t="str">
            <v>CS02492FB29</v>
          </cell>
        </row>
        <row r="83294">
          <cell r="B83294" t="str">
            <v>CS02492FB29</v>
          </cell>
        </row>
        <row r="83295">
          <cell r="B83295" t="str">
            <v>CS02492FB29</v>
          </cell>
        </row>
        <row r="83296">
          <cell r="B83296" t="str">
            <v>CS02492FB29</v>
          </cell>
        </row>
        <row r="83297">
          <cell r="B83297" t="str">
            <v>CS02492FB29</v>
          </cell>
        </row>
        <row r="83298">
          <cell r="B83298" t="str">
            <v>CS02492FB29</v>
          </cell>
        </row>
        <row r="83299">
          <cell r="B83299" t="str">
            <v>CS02492FB29</v>
          </cell>
        </row>
        <row r="83300">
          <cell r="B83300" t="str">
            <v>CS02492FB29</v>
          </cell>
        </row>
        <row r="83301">
          <cell r="B83301" t="str">
            <v>CS02492FB29</v>
          </cell>
        </row>
        <row r="83302">
          <cell r="B83302" t="str">
            <v>CS02492FB29</v>
          </cell>
        </row>
        <row r="83303">
          <cell r="B83303" t="str">
            <v>CS02492FB29</v>
          </cell>
        </row>
        <row r="83304">
          <cell r="B83304" t="str">
            <v>CS02492FB29</v>
          </cell>
        </row>
        <row r="83305">
          <cell r="B83305" t="str">
            <v>CS02492FB29</v>
          </cell>
        </row>
        <row r="83306">
          <cell r="B83306" t="str">
            <v>CS02492FB29</v>
          </cell>
        </row>
        <row r="83307">
          <cell r="B83307" t="str">
            <v>CS02492FB29</v>
          </cell>
        </row>
        <row r="83308">
          <cell r="B83308" t="str">
            <v>CS02492FB29</v>
          </cell>
        </row>
        <row r="83309">
          <cell r="B83309" t="str">
            <v>CS02492FB29</v>
          </cell>
        </row>
        <row r="83310">
          <cell r="B83310" t="str">
            <v>CS02492FB29</v>
          </cell>
        </row>
        <row r="83311">
          <cell r="B83311" t="str">
            <v>CS02492FB29</v>
          </cell>
        </row>
        <row r="83312">
          <cell r="B83312" t="str">
            <v>CS02492FB29</v>
          </cell>
        </row>
        <row r="83313">
          <cell r="B83313" t="str">
            <v>CS02204JA18</v>
          </cell>
        </row>
        <row r="83314">
          <cell r="B83314" t="str">
            <v>CS02204JA18</v>
          </cell>
        </row>
        <row r="83315">
          <cell r="B83315" t="str">
            <v>CS02204JA18</v>
          </cell>
        </row>
        <row r="83316">
          <cell r="B83316" t="str">
            <v>CS02204JA18</v>
          </cell>
        </row>
        <row r="83317">
          <cell r="B83317" t="str">
            <v>CS02204JA18</v>
          </cell>
        </row>
        <row r="83318">
          <cell r="B83318" t="str">
            <v>CS02204JA18</v>
          </cell>
        </row>
        <row r="83319">
          <cell r="B83319" t="str">
            <v>CS02204JA18</v>
          </cell>
        </row>
        <row r="83320">
          <cell r="B83320" t="str">
            <v>CS02204JA18</v>
          </cell>
        </row>
        <row r="83321">
          <cell r="B83321" t="str">
            <v>CS02204JA18</v>
          </cell>
        </row>
        <row r="83322">
          <cell r="B83322" t="str">
            <v>CS02204JA18</v>
          </cell>
        </row>
        <row r="83323">
          <cell r="B83323" t="str">
            <v>CS02204JA18</v>
          </cell>
        </row>
        <row r="83324">
          <cell r="B83324" t="str">
            <v>CS02204JA18</v>
          </cell>
        </row>
        <row r="83325">
          <cell r="B83325" t="str">
            <v>CS02204JA18</v>
          </cell>
        </row>
        <row r="83326">
          <cell r="B83326" t="str">
            <v>CS02204JA18</v>
          </cell>
        </row>
        <row r="83327">
          <cell r="B83327" t="str">
            <v>CS02204JA18</v>
          </cell>
        </row>
        <row r="83328">
          <cell r="B83328" t="str">
            <v>CS02204JA18</v>
          </cell>
        </row>
        <row r="83329">
          <cell r="B83329" t="str">
            <v>CS02204JA18</v>
          </cell>
        </row>
        <row r="83330">
          <cell r="B83330" t="str">
            <v>CS02204JA18</v>
          </cell>
        </row>
        <row r="83331">
          <cell r="B83331" t="str">
            <v>CS02204JA18</v>
          </cell>
        </row>
        <row r="83332">
          <cell r="B83332" t="str">
            <v>CS02204JA18</v>
          </cell>
        </row>
        <row r="83333">
          <cell r="B83333" t="str">
            <v>CS02204JA18</v>
          </cell>
        </row>
        <row r="83334">
          <cell r="B83334" t="str">
            <v>CS02204JA18</v>
          </cell>
        </row>
        <row r="83335">
          <cell r="B83335" t="str">
            <v>CS02204JA18</v>
          </cell>
        </row>
        <row r="83336">
          <cell r="B83336" t="str">
            <v>CS02204JA18</v>
          </cell>
        </row>
        <row r="83337">
          <cell r="B83337" t="str">
            <v>CS02204JA18</v>
          </cell>
        </row>
        <row r="83338">
          <cell r="B83338" t="str">
            <v>CS02204JA18</v>
          </cell>
        </row>
        <row r="83339">
          <cell r="B83339" t="str">
            <v>CS02204JA18</v>
          </cell>
        </row>
        <row r="83340">
          <cell r="B83340" t="str">
            <v>CS02204JA18</v>
          </cell>
        </row>
        <row r="83341">
          <cell r="B83341" t="str">
            <v>CS02204JA18</v>
          </cell>
        </row>
        <row r="83342">
          <cell r="B83342" t="str">
            <v>CS02204JA18</v>
          </cell>
        </row>
        <row r="83343">
          <cell r="B83343" t="str">
            <v>CS02204JA18</v>
          </cell>
        </row>
        <row r="83344">
          <cell r="B83344" t="str">
            <v>CS02204JA18</v>
          </cell>
        </row>
        <row r="83345">
          <cell r="B83345" t="str">
            <v>CS02204JA18</v>
          </cell>
        </row>
        <row r="83346">
          <cell r="B83346" t="str">
            <v>CS02204JA18</v>
          </cell>
        </row>
        <row r="83347">
          <cell r="B83347" t="str">
            <v>CS02204JA18</v>
          </cell>
        </row>
        <row r="83348">
          <cell r="B83348" t="str">
            <v>CS02204JA18</v>
          </cell>
        </row>
        <row r="83349">
          <cell r="B83349" t="str">
            <v>CS02204JA18</v>
          </cell>
        </row>
        <row r="83350">
          <cell r="B83350" t="str">
            <v>CS02204JA18</v>
          </cell>
        </row>
        <row r="83351">
          <cell r="B83351" t="str">
            <v>CS02204JA18</v>
          </cell>
        </row>
        <row r="83352">
          <cell r="B83352" t="str">
            <v>CS02204JA18</v>
          </cell>
        </row>
        <row r="83353">
          <cell r="B83353" t="str">
            <v>CS02204JA18</v>
          </cell>
        </row>
        <row r="83354">
          <cell r="B83354" t="str">
            <v>CS02204JA18</v>
          </cell>
        </row>
        <row r="83355">
          <cell r="B83355" t="str">
            <v>CS02204JA18</v>
          </cell>
        </row>
        <row r="83356">
          <cell r="B83356" t="str">
            <v>CS02204JA18</v>
          </cell>
        </row>
        <row r="83357">
          <cell r="B83357" t="str">
            <v>CS02204JA18</v>
          </cell>
        </row>
        <row r="83358">
          <cell r="B83358" t="str">
            <v>CS02204JA18</v>
          </cell>
        </row>
        <row r="83359">
          <cell r="B83359" t="str">
            <v>CS02204JA18</v>
          </cell>
        </row>
        <row r="83360">
          <cell r="B83360" t="str">
            <v>CS02204JA18</v>
          </cell>
        </row>
        <row r="83361">
          <cell r="B83361" t="str">
            <v>CS02204JA18</v>
          </cell>
        </row>
        <row r="83362">
          <cell r="B83362" t="str">
            <v>CS02204JA18</v>
          </cell>
        </row>
        <row r="83363">
          <cell r="B83363" t="str">
            <v>CS02204JA18</v>
          </cell>
        </row>
        <row r="83364">
          <cell r="B83364" t="str">
            <v>CS02204JA18</v>
          </cell>
        </row>
        <row r="83365">
          <cell r="B83365" t="str">
            <v>CS02204JA18</v>
          </cell>
        </row>
        <row r="83366">
          <cell r="B83366" t="str">
            <v>CS02204JA18</v>
          </cell>
        </row>
        <row r="83367">
          <cell r="B83367" t="str">
            <v>CS02204JA18</v>
          </cell>
        </row>
        <row r="83368">
          <cell r="B83368" t="str">
            <v>CS02204JA18</v>
          </cell>
        </row>
        <row r="83369">
          <cell r="B83369" t="str">
            <v>CS02204JA18</v>
          </cell>
        </row>
        <row r="83370">
          <cell r="B83370" t="str">
            <v>CS02204JA18</v>
          </cell>
        </row>
        <row r="83371">
          <cell r="B83371" t="str">
            <v>CS02204JA18</v>
          </cell>
        </row>
        <row r="83372">
          <cell r="B83372" t="str">
            <v>CS02204JA18</v>
          </cell>
        </row>
        <row r="83373">
          <cell r="B83373" t="str">
            <v>CS02204JA18</v>
          </cell>
        </row>
        <row r="83374">
          <cell r="B83374" t="str">
            <v>CS02204JA18</v>
          </cell>
        </row>
        <row r="83375">
          <cell r="B83375" t="str">
            <v>CS02204JA18</v>
          </cell>
        </row>
        <row r="83376">
          <cell r="B83376" t="str">
            <v>CS02204JA18</v>
          </cell>
        </row>
        <row r="83377">
          <cell r="B83377" t="str">
            <v>CS02204JA18</v>
          </cell>
        </row>
        <row r="83378">
          <cell r="B83378" t="str">
            <v>CS02204JA18</v>
          </cell>
        </row>
        <row r="83379">
          <cell r="B83379" t="str">
            <v>CS02204JA18</v>
          </cell>
        </row>
        <row r="83380">
          <cell r="B83380" t="str">
            <v>CS02204JA18</v>
          </cell>
        </row>
        <row r="83381">
          <cell r="B83381" t="str">
            <v>CS02204JA18</v>
          </cell>
        </row>
        <row r="83382">
          <cell r="B83382" t="str">
            <v>CS02204JA18</v>
          </cell>
        </row>
        <row r="83383">
          <cell r="B83383" t="str">
            <v>CS02204JA18</v>
          </cell>
        </row>
        <row r="83384">
          <cell r="B83384" t="str">
            <v>CS02204JA18</v>
          </cell>
        </row>
        <row r="83385">
          <cell r="B83385" t="str">
            <v>CS02204JA18</v>
          </cell>
        </row>
        <row r="83386">
          <cell r="B83386" t="str">
            <v>CS02204JA18</v>
          </cell>
        </row>
        <row r="83387">
          <cell r="B83387" t="str">
            <v>CS02204JA18</v>
          </cell>
        </row>
        <row r="83388">
          <cell r="B83388" t="str">
            <v>CS02204JA18</v>
          </cell>
        </row>
        <row r="83389">
          <cell r="B83389" t="str">
            <v>CS02204JA18</v>
          </cell>
        </row>
        <row r="83390">
          <cell r="B83390" t="str">
            <v>CS02204JA18</v>
          </cell>
        </row>
        <row r="83391">
          <cell r="B83391" t="str">
            <v>CS02204JA18</v>
          </cell>
        </row>
        <row r="83392">
          <cell r="B83392" t="str">
            <v>CS02204JA18</v>
          </cell>
        </row>
        <row r="83393">
          <cell r="B83393" t="str">
            <v>CS02204JA18</v>
          </cell>
        </row>
        <row r="83394">
          <cell r="B83394" t="str">
            <v>CS02204JA18</v>
          </cell>
        </row>
        <row r="83395">
          <cell r="B83395" t="str">
            <v>CS02204JA18</v>
          </cell>
        </row>
        <row r="83396">
          <cell r="B83396" t="str">
            <v>CS02204JA18</v>
          </cell>
        </row>
        <row r="83397">
          <cell r="B83397" t="str">
            <v>CS02204JA18</v>
          </cell>
        </row>
        <row r="83398">
          <cell r="B83398" t="str">
            <v>CS02204JA18</v>
          </cell>
        </row>
        <row r="83399">
          <cell r="B83399" t="str">
            <v>CS02204JA18</v>
          </cell>
        </row>
        <row r="83400">
          <cell r="B83400" t="str">
            <v>CS02204JA18</v>
          </cell>
        </row>
        <row r="83401">
          <cell r="B83401" t="str">
            <v>CS02204JA18</v>
          </cell>
        </row>
        <row r="83402">
          <cell r="B83402" t="str">
            <v>CS02204JA18</v>
          </cell>
        </row>
        <row r="83403">
          <cell r="B83403" t="str">
            <v>CS02204JA18</v>
          </cell>
        </row>
        <row r="83404">
          <cell r="B83404" t="str">
            <v>CS02204JA18</v>
          </cell>
        </row>
        <row r="83405">
          <cell r="B83405" t="str">
            <v>CS02204JA18</v>
          </cell>
        </row>
        <row r="83406">
          <cell r="B83406" t="str">
            <v>CS02204JA18</v>
          </cell>
        </row>
        <row r="83407">
          <cell r="B83407" t="str">
            <v>CS02204JA18</v>
          </cell>
        </row>
        <row r="83408">
          <cell r="B83408" t="str">
            <v>CS02204JA18</v>
          </cell>
        </row>
        <row r="83409">
          <cell r="B83409" t="str">
            <v>CS02204JA18</v>
          </cell>
        </row>
        <row r="83410">
          <cell r="B83410" t="str">
            <v>CS02204JA18</v>
          </cell>
        </row>
        <row r="83411">
          <cell r="B83411" t="str">
            <v>CS02204JA18</v>
          </cell>
        </row>
        <row r="83412">
          <cell r="B83412" t="str">
            <v>CS02204JA18</v>
          </cell>
        </row>
        <row r="83413">
          <cell r="B83413" t="str">
            <v>CS02204JA18</v>
          </cell>
        </row>
        <row r="83414">
          <cell r="B83414" t="str">
            <v>CS02204JA18</v>
          </cell>
        </row>
        <row r="83415">
          <cell r="B83415" t="str">
            <v>CS02204JA18</v>
          </cell>
        </row>
        <row r="83416">
          <cell r="B83416" t="str">
            <v>CS02204JA18</v>
          </cell>
        </row>
        <row r="83417">
          <cell r="B83417" t="str">
            <v>CS02204JA18</v>
          </cell>
        </row>
        <row r="83418">
          <cell r="B83418" t="str">
            <v>CS02204JA18</v>
          </cell>
        </row>
        <row r="83419">
          <cell r="B83419" t="str">
            <v>CS02204JA18</v>
          </cell>
        </row>
        <row r="83420">
          <cell r="B83420" t="str">
            <v>CS02204JA18</v>
          </cell>
        </row>
        <row r="83421">
          <cell r="B83421" t="str">
            <v>CS02204JA18</v>
          </cell>
        </row>
        <row r="83422">
          <cell r="B83422" t="str">
            <v>CS02204JA18</v>
          </cell>
        </row>
        <row r="83423">
          <cell r="B83423" t="str">
            <v>CS02204JA18</v>
          </cell>
        </row>
        <row r="83424">
          <cell r="B83424" t="str">
            <v>CS02204JA18</v>
          </cell>
        </row>
        <row r="83425">
          <cell r="B83425" t="str">
            <v>CS02204JA18</v>
          </cell>
        </row>
        <row r="83426">
          <cell r="B83426" t="str">
            <v>CS02204JA18</v>
          </cell>
        </row>
        <row r="83427">
          <cell r="B83427" t="str">
            <v>CS02204JA18</v>
          </cell>
        </row>
        <row r="83428">
          <cell r="B83428" t="str">
            <v>CS02204JA18</v>
          </cell>
        </row>
        <row r="83429">
          <cell r="B83429" t="str">
            <v>CS02204JA18</v>
          </cell>
        </row>
        <row r="83430">
          <cell r="B83430" t="str">
            <v>CS02204JA18</v>
          </cell>
        </row>
        <row r="83431">
          <cell r="B83431" t="str">
            <v>CS02204JA18</v>
          </cell>
        </row>
        <row r="83432">
          <cell r="B83432" t="str">
            <v>CS02204JA18</v>
          </cell>
        </row>
        <row r="83433">
          <cell r="B83433" t="str">
            <v>CS02204JA18</v>
          </cell>
        </row>
        <row r="83434">
          <cell r="B83434" t="str">
            <v>CS02204JA18</v>
          </cell>
        </row>
        <row r="83435">
          <cell r="B83435" t="str">
            <v>CS02204JA18</v>
          </cell>
        </row>
        <row r="83436">
          <cell r="B83436" t="str">
            <v>CS02204JA18</v>
          </cell>
        </row>
        <row r="83437">
          <cell r="B83437" t="str">
            <v>CS02204JA18</v>
          </cell>
        </row>
        <row r="83438">
          <cell r="B83438" t="str">
            <v>CS01002FB21</v>
          </cell>
        </row>
        <row r="83439">
          <cell r="B83439" t="str">
            <v>CS01002FB21</v>
          </cell>
        </row>
        <row r="83440">
          <cell r="B83440" t="str">
            <v>CS01002FB21</v>
          </cell>
        </row>
        <row r="83441">
          <cell r="B83441" t="str">
            <v>CS01002FB21</v>
          </cell>
        </row>
        <row r="83442">
          <cell r="B83442" t="str">
            <v>CS01002FB21</v>
          </cell>
        </row>
        <row r="83443">
          <cell r="B83443" t="str">
            <v>CS01002FB21</v>
          </cell>
        </row>
        <row r="83444">
          <cell r="B83444" t="str">
            <v>CS01002FB21</v>
          </cell>
        </row>
        <row r="83445">
          <cell r="B83445" t="str">
            <v>CS01002FB21</v>
          </cell>
        </row>
        <row r="83446">
          <cell r="B83446" t="str">
            <v>CS01002FB21</v>
          </cell>
        </row>
        <row r="83447">
          <cell r="B83447" t="str">
            <v>CS01002FB21</v>
          </cell>
        </row>
        <row r="83448">
          <cell r="B83448" t="str">
            <v>CS01002FB21</v>
          </cell>
        </row>
        <row r="83449">
          <cell r="B83449" t="str">
            <v>CS01002FB21</v>
          </cell>
        </row>
        <row r="83450">
          <cell r="B83450" t="str">
            <v>CS01002FB21</v>
          </cell>
        </row>
        <row r="83451">
          <cell r="B83451" t="str">
            <v>CS01002FB21</v>
          </cell>
        </row>
        <row r="83452">
          <cell r="B83452" t="str">
            <v>CS01002FB21</v>
          </cell>
        </row>
        <row r="83453">
          <cell r="B83453" t="str">
            <v>CS01002FB21</v>
          </cell>
        </row>
        <row r="83454">
          <cell r="B83454" t="str">
            <v>CS01002FB21</v>
          </cell>
        </row>
        <row r="83455">
          <cell r="B83455" t="str">
            <v>CS01002FB21</v>
          </cell>
        </row>
        <row r="83456">
          <cell r="B83456" t="str">
            <v>CS01002FB21</v>
          </cell>
        </row>
        <row r="83457">
          <cell r="B83457" t="str">
            <v>CS01002FB21</v>
          </cell>
        </row>
        <row r="83458">
          <cell r="B83458" t="str">
            <v>CS01002FB21</v>
          </cell>
        </row>
        <row r="83459">
          <cell r="B83459" t="str">
            <v>CS01002FB21</v>
          </cell>
        </row>
        <row r="83460">
          <cell r="B83460" t="str">
            <v>CS01002FB21</v>
          </cell>
        </row>
        <row r="83461">
          <cell r="B83461" t="str">
            <v>CS01002FB21</v>
          </cell>
        </row>
        <row r="83462">
          <cell r="B83462" t="str">
            <v>CS01002FB21</v>
          </cell>
        </row>
        <row r="83463">
          <cell r="B83463" t="str">
            <v>CS01002FB21</v>
          </cell>
        </row>
        <row r="83464">
          <cell r="B83464" t="str">
            <v>CS01002FB21</v>
          </cell>
        </row>
        <row r="83465">
          <cell r="B83465" t="str">
            <v>CS01002FB21</v>
          </cell>
        </row>
        <row r="83466">
          <cell r="B83466" t="str">
            <v>CS01002FB21</v>
          </cell>
        </row>
        <row r="83467">
          <cell r="B83467" t="str">
            <v>CS01002FB21</v>
          </cell>
        </row>
        <row r="83468">
          <cell r="B83468" t="str">
            <v>CS01002FB21</v>
          </cell>
        </row>
        <row r="83469">
          <cell r="B83469" t="str">
            <v>CS01002FB21</v>
          </cell>
        </row>
        <row r="83470">
          <cell r="B83470" t="str">
            <v>CH7101M9200</v>
          </cell>
        </row>
        <row r="83471">
          <cell r="B83471" t="str">
            <v>CH7101M9200</v>
          </cell>
        </row>
        <row r="83472">
          <cell r="B83472" t="str">
            <v>CH7101M9200</v>
          </cell>
        </row>
        <row r="83473">
          <cell r="B83473" t="str">
            <v>CH7101M9200</v>
          </cell>
        </row>
        <row r="83474">
          <cell r="B83474" t="str">
            <v>CH7101M9200</v>
          </cell>
        </row>
        <row r="83475">
          <cell r="B83475" t="str">
            <v>CH7101M9200</v>
          </cell>
        </row>
        <row r="83476">
          <cell r="B83476" t="str">
            <v>CH7101M9200</v>
          </cell>
        </row>
        <row r="83477">
          <cell r="B83477" t="str">
            <v>CH7101M9200</v>
          </cell>
        </row>
        <row r="83478">
          <cell r="B83478" t="str">
            <v>CH7101M9200</v>
          </cell>
        </row>
        <row r="83479">
          <cell r="B83479" t="str">
            <v>CH7101M9200</v>
          </cell>
        </row>
        <row r="83480">
          <cell r="B83480" t="str">
            <v>CH7101M9200</v>
          </cell>
        </row>
        <row r="83481">
          <cell r="B83481" t="str">
            <v>CH7101M9200</v>
          </cell>
        </row>
        <row r="83482">
          <cell r="B83482" t="str">
            <v>CH7101M9200</v>
          </cell>
        </row>
        <row r="83483">
          <cell r="B83483" t="str">
            <v>CH7101M9200</v>
          </cell>
        </row>
        <row r="83484">
          <cell r="B83484" t="str">
            <v>CH7101M9200</v>
          </cell>
        </row>
        <row r="83485">
          <cell r="B83485" t="str">
            <v>CH7101M9200</v>
          </cell>
        </row>
        <row r="83486">
          <cell r="B83486" t="str">
            <v>CH7101M9200</v>
          </cell>
        </row>
        <row r="83487">
          <cell r="B83487" t="str">
            <v>CH7101M9200</v>
          </cell>
        </row>
        <row r="83488">
          <cell r="B83488" t="str">
            <v>CH7101M9200</v>
          </cell>
        </row>
        <row r="83489">
          <cell r="B83489" t="str">
            <v>CH7101M9200</v>
          </cell>
        </row>
        <row r="83490">
          <cell r="B83490" t="str">
            <v>CH7101M9200</v>
          </cell>
        </row>
        <row r="83491">
          <cell r="B83491" t="str">
            <v>CH7101M9200</v>
          </cell>
        </row>
        <row r="83492">
          <cell r="B83492" t="str">
            <v>CH7101M9200</v>
          </cell>
        </row>
        <row r="83493">
          <cell r="B83493" t="str">
            <v>CH7101M9200</v>
          </cell>
        </row>
        <row r="83494">
          <cell r="B83494" t="str">
            <v>CH7101M9200</v>
          </cell>
        </row>
        <row r="83495">
          <cell r="B83495" t="str">
            <v>CH7101M9200</v>
          </cell>
        </row>
        <row r="83496">
          <cell r="B83496" t="str">
            <v>CH7101M9200</v>
          </cell>
        </row>
        <row r="83497">
          <cell r="B83497" t="str">
            <v>CH7101M9200</v>
          </cell>
        </row>
        <row r="83498">
          <cell r="B83498" t="str">
            <v>CH7101M9200</v>
          </cell>
        </row>
        <row r="83499">
          <cell r="B83499" t="str">
            <v>CH7101M9200</v>
          </cell>
        </row>
        <row r="83500">
          <cell r="B83500" t="str">
            <v>CH7101M9200</v>
          </cell>
        </row>
        <row r="83501">
          <cell r="B83501" t="str">
            <v>CH7101M9200</v>
          </cell>
        </row>
        <row r="83502">
          <cell r="B83502" t="str">
            <v>CH7101M9200</v>
          </cell>
        </row>
        <row r="83503">
          <cell r="B83503" t="str">
            <v>CH7101M9200</v>
          </cell>
        </row>
        <row r="83504">
          <cell r="B83504" t="str">
            <v>CH7101M9200</v>
          </cell>
        </row>
        <row r="83505">
          <cell r="B83505" t="str">
            <v>CH7101M9200</v>
          </cell>
        </row>
        <row r="83506">
          <cell r="B83506" t="str">
            <v>CH7101M9200</v>
          </cell>
        </row>
        <row r="83507">
          <cell r="B83507" t="str">
            <v>CH7101M9200</v>
          </cell>
        </row>
        <row r="83508">
          <cell r="B83508" t="str">
            <v>CH7101M9200</v>
          </cell>
        </row>
        <row r="83509">
          <cell r="B83509" t="str">
            <v>CH7101M9200</v>
          </cell>
        </row>
        <row r="83510">
          <cell r="B83510" t="str">
            <v>CH7101M9200</v>
          </cell>
        </row>
        <row r="83511">
          <cell r="B83511" t="str">
            <v>CH7101M9200</v>
          </cell>
        </row>
        <row r="83512">
          <cell r="B83512" t="str">
            <v>CH7101M9200</v>
          </cell>
        </row>
        <row r="83513">
          <cell r="B83513" t="str">
            <v>CH7101M9200</v>
          </cell>
        </row>
        <row r="83514">
          <cell r="B83514" t="str">
            <v>CH7101M9200</v>
          </cell>
        </row>
        <row r="83515">
          <cell r="B83515" t="str">
            <v>CH7101M9200</v>
          </cell>
        </row>
        <row r="83516">
          <cell r="B83516" t="str">
            <v>CH7101M9200</v>
          </cell>
        </row>
        <row r="83517">
          <cell r="B83517" t="str">
            <v>CH7101M9200</v>
          </cell>
        </row>
        <row r="83518">
          <cell r="B83518" t="str">
            <v>CH7101M9200</v>
          </cell>
        </row>
        <row r="83519">
          <cell r="B83519" t="str">
            <v>CH7101M9200</v>
          </cell>
        </row>
        <row r="83520">
          <cell r="B83520" t="str">
            <v>CH7101M9200</v>
          </cell>
        </row>
        <row r="83521">
          <cell r="B83521" t="str">
            <v>CH7101M9200</v>
          </cell>
        </row>
        <row r="83522">
          <cell r="B83522" t="str">
            <v>CH7101M9200</v>
          </cell>
        </row>
        <row r="83523">
          <cell r="B83523" t="str">
            <v>CH7101M9200</v>
          </cell>
        </row>
        <row r="83524">
          <cell r="B83524" t="str">
            <v>CH7101M9200</v>
          </cell>
        </row>
        <row r="83525">
          <cell r="B83525" t="str">
            <v>CH7101M9200</v>
          </cell>
        </row>
        <row r="83526">
          <cell r="B83526" t="str">
            <v>CH7101M9200</v>
          </cell>
        </row>
        <row r="83527">
          <cell r="B83527" t="str">
            <v>CH7101M9200</v>
          </cell>
        </row>
        <row r="83528">
          <cell r="B83528" t="str">
            <v>CH7101M9200</v>
          </cell>
        </row>
        <row r="83529">
          <cell r="B83529" t="str">
            <v>CH7101M9200</v>
          </cell>
        </row>
        <row r="83530">
          <cell r="B83530" t="str">
            <v>CH7101M9200</v>
          </cell>
        </row>
        <row r="83531">
          <cell r="B83531" t="str">
            <v>CH7101M9200</v>
          </cell>
        </row>
        <row r="83532">
          <cell r="B83532" t="str">
            <v>CH7101M9200</v>
          </cell>
        </row>
        <row r="83533">
          <cell r="B83533" t="str">
            <v>CH7101M9200</v>
          </cell>
        </row>
        <row r="83534">
          <cell r="B83534" t="str">
            <v>CH7101M9200</v>
          </cell>
        </row>
        <row r="83535">
          <cell r="B83535" t="str">
            <v>CH7101M9200</v>
          </cell>
        </row>
        <row r="83536">
          <cell r="B83536" t="str">
            <v>CH7101M9200</v>
          </cell>
        </row>
        <row r="83537">
          <cell r="B83537" t="str">
            <v>CH7101M9200</v>
          </cell>
        </row>
        <row r="83538">
          <cell r="B83538" t="str">
            <v>CH7101M9200</v>
          </cell>
        </row>
        <row r="83539">
          <cell r="B83539" t="str">
            <v>CH7101M9200</v>
          </cell>
        </row>
        <row r="83540">
          <cell r="B83540" t="str">
            <v>CH7101M9200</v>
          </cell>
        </row>
        <row r="83541">
          <cell r="B83541" t="str">
            <v>CH7101M9200</v>
          </cell>
        </row>
        <row r="83542">
          <cell r="B83542" t="str">
            <v>CH7101M9200</v>
          </cell>
        </row>
        <row r="83543">
          <cell r="B83543" t="str">
            <v>CH7101M9200</v>
          </cell>
        </row>
        <row r="83544">
          <cell r="B83544" t="str">
            <v>CH7101M9200</v>
          </cell>
        </row>
        <row r="83545">
          <cell r="B83545" t="str">
            <v>CH7101M9200</v>
          </cell>
        </row>
        <row r="83546">
          <cell r="B83546" t="str">
            <v>CH7101M9200</v>
          </cell>
        </row>
        <row r="83547">
          <cell r="B83547" t="str">
            <v>CH7101M9200</v>
          </cell>
        </row>
        <row r="83548">
          <cell r="B83548" t="str">
            <v>CH7101M9200</v>
          </cell>
        </row>
        <row r="83549">
          <cell r="B83549" t="str">
            <v>CH6471M9A00</v>
          </cell>
        </row>
        <row r="83550">
          <cell r="B83550" t="str">
            <v>CH6471M9A00</v>
          </cell>
        </row>
        <row r="83551">
          <cell r="B83551" t="str">
            <v>CH6471M9A00</v>
          </cell>
        </row>
        <row r="83552">
          <cell r="B83552" t="str">
            <v>CH6471M9A00</v>
          </cell>
        </row>
        <row r="83553">
          <cell r="B83553" t="str">
            <v>CH6471M9A00</v>
          </cell>
        </row>
        <row r="83554">
          <cell r="B83554" t="str">
            <v>CH6471M9A00</v>
          </cell>
        </row>
        <row r="83555">
          <cell r="B83555" t="str">
            <v>CH6471M9A00</v>
          </cell>
        </row>
        <row r="83556">
          <cell r="B83556" t="str">
            <v>CH6471M9A00</v>
          </cell>
        </row>
        <row r="83557">
          <cell r="B83557" t="str">
            <v>CH6471M9A00</v>
          </cell>
        </row>
        <row r="83558">
          <cell r="B83558" t="str">
            <v>CH6471M9A00</v>
          </cell>
        </row>
        <row r="83559">
          <cell r="B83559" t="str">
            <v>CH6471M9A00</v>
          </cell>
        </row>
        <row r="83560">
          <cell r="B83560" t="str">
            <v>CH6471M9A00</v>
          </cell>
        </row>
        <row r="83561">
          <cell r="B83561" t="str">
            <v>CH6471M9A00</v>
          </cell>
        </row>
        <row r="83562">
          <cell r="B83562" t="str">
            <v>CH6471M9A00</v>
          </cell>
        </row>
        <row r="83563">
          <cell r="B83563" t="str">
            <v>CH6471M9A00</v>
          </cell>
        </row>
        <row r="83564">
          <cell r="B83564" t="str">
            <v>CH6471M9A00</v>
          </cell>
        </row>
        <row r="83565">
          <cell r="B83565" t="str">
            <v>CH6471M9A00</v>
          </cell>
        </row>
        <row r="83566">
          <cell r="B83566" t="str">
            <v>CH6471M9A00</v>
          </cell>
        </row>
        <row r="83567">
          <cell r="B83567" t="str">
            <v>CH6471M9A00</v>
          </cell>
        </row>
        <row r="83568">
          <cell r="B83568" t="str">
            <v>CH6471M9A00</v>
          </cell>
        </row>
        <row r="83569">
          <cell r="B83569" t="str">
            <v>CH6471M9A00</v>
          </cell>
        </row>
        <row r="83570">
          <cell r="B83570" t="str">
            <v>CH6471M9A00</v>
          </cell>
        </row>
        <row r="83571">
          <cell r="B83571" t="str">
            <v>CH6471M9A00</v>
          </cell>
        </row>
        <row r="83572">
          <cell r="B83572" t="str">
            <v>CH6471M9A00</v>
          </cell>
        </row>
        <row r="83573">
          <cell r="B83573" t="str">
            <v>CH6471M9A00</v>
          </cell>
        </row>
        <row r="83574">
          <cell r="B83574" t="str">
            <v>CH6471M9A00</v>
          </cell>
        </row>
        <row r="83575">
          <cell r="B83575" t="str">
            <v>CH6471M9A00</v>
          </cell>
        </row>
        <row r="83576">
          <cell r="B83576" t="str">
            <v>CH6471M9A00</v>
          </cell>
        </row>
        <row r="83577">
          <cell r="B83577" t="str">
            <v>CH6471M9A00</v>
          </cell>
        </row>
        <row r="83578">
          <cell r="B83578" t="str">
            <v>CH6471M9A00</v>
          </cell>
        </row>
        <row r="83579">
          <cell r="B83579" t="str">
            <v>CH6471M9A00</v>
          </cell>
        </row>
        <row r="83580">
          <cell r="B83580" t="str">
            <v>CH6471M9A00</v>
          </cell>
        </row>
        <row r="83581">
          <cell r="B83581" t="str">
            <v>CH6471M9A00</v>
          </cell>
        </row>
        <row r="83582">
          <cell r="B83582" t="str">
            <v>CH6471M9A00</v>
          </cell>
        </row>
        <row r="83583">
          <cell r="B83583" t="str">
            <v>CH6471M9A00</v>
          </cell>
        </row>
        <row r="83584">
          <cell r="B83584" t="str">
            <v>CH6471M9A00</v>
          </cell>
        </row>
        <row r="83585">
          <cell r="B83585" t="str">
            <v>CH6471M9A00</v>
          </cell>
        </row>
        <row r="83586">
          <cell r="B83586" t="str">
            <v>CH6471M9A00</v>
          </cell>
        </row>
        <row r="83587">
          <cell r="B83587" t="str">
            <v>CH6471M9A00</v>
          </cell>
        </row>
        <row r="83588">
          <cell r="B83588" t="str">
            <v>CH6471M9A00</v>
          </cell>
        </row>
        <row r="83589">
          <cell r="B83589" t="str">
            <v>CH6471M9A00</v>
          </cell>
        </row>
        <row r="83590">
          <cell r="B83590" t="str">
            <v>CH6471M9900</v>
          </cell>
        </row>
        <row r="83591">
          <cell r="B83591" t="str">
            <v>CH6471M9900</v>
          </cell>
        </row>
        <row r="83592">
          <cell r="B83592" t="str">
            <v>CH6471M9900</v>
          </cell>
        </row>
        <row r="83593">
          <cell r="B83593" t="str">
            <v>CH6471M9900</v>
          </cell>
        </row>
        <row r="83594">
          <cell r="B83594" t="str">
            <v>CH6471M9900</v>
          </cell>
        </row>
        <row r="83595">
          <cell r="B83595" t="str">
            <v>CH6471M9900</v>
          </cell>
        </row>
        <row r="83596">
          <cell r="B83596" t="str">
            <v>CH6471M9900</v>
          </cell>
        </row>
        <row r="83597">
          <cell r="B83597" t="str">
            <v>CH6471M9900</v>
          </cell>
        </row>
        <row r="83598">
          <cell r="B83598" t="str">
            <v>CH6471M9900</v>
          </cell>
        </row>
        <row r="83599">
          <cell r="B83599" t="str">
            <v>CH6471M9900</v>
          </cell>
        </row>
        <row r="83600">
          <cell r="B83600" t="str">
            <v>CH6471M9900</v>
          </cell>
        </row>
        <row r="83601">
          <cell r="B83601" t="str">
            <v>CH6471M9900</v>
          </cell>
        </row>
        <row r="83602">
          <cell r="B83602" t="str">
            <v>CH6471M9900</v>
          </cell>
        </row>
        <row r="83603">
          <cell r="B83603" t="str">
            <v>CH6471M9900</v>
          </cell>
        </row>
        <row r="83604">
          <cell r="B83604" t="str">
            <v>CH6471M9900</v>
          </cell>
        </row>
        <row r="83605">
          <cell r="B83605" t="str">
            <v>CH6471M9900</v>
          </cell>
        </row>
        <row r="83606">
          <cell r="B83606" t="str">
            <v>CH6471M9900</v>
          </cell>
        </row>
        <row r="83607">
          <cell r="B83607" t="str">
            <v>CH6471M9900</v>
          </cell>
        </row>
        <row r="83608">
          <cell r="B83608" t="str">
            <v>CH6471M9900</v>
          </cell>
        </row>
        <row r="83609">
          <cell r="B83609" t="str">
            <v>CH6471M9900</v>
          </cell>
        </row>
        <row r="83610">
          <cell r="B83610" t="str">
            <v>CH6471M9900</v>
          </cell>
        </row>
        <row r="83611">
          <cell r="B83611" t="str">
            <v>CH6471M9900</v>
          </cell>
        </row>
        <row r="83612">
          <cell r="B83612" t="str">
            <v>CH6471M9900</v>
          </cell>
        </row>
        <row r="83613">
          <cell r="B83613" t="str">
            <v>CH6471M9900</v>
          </cell>
        </row>
        <row r="83614">
          <cell r="B83614" t="str">
            <v>CH6471M9900</v>
          </cell>
        </row>
        <row r="83615">
          <cell r="B83615" t="str">
            <v>CH6471M9900</v>
          </cell>
        </row>
        <row r="83616">
          <cell r="B83616" t="str">
            <v>CH6471M9900</v>
          </cell>
        </row>
        <row r="83617">
          <cell r="B83617" t="str">
            <v>CH6471M9900</v>
          </cell>
        </row>
        <row r="83618">
          <cell r="B83618" t="str">
            <v>CH6471M9900</v>
          </cell>
        </row>
        <row r="83619">
          <cell r="B83619" t="str">
            <v>CH6471M9900</v>
          </cell>
        </row>
        <row r="83620">
          <cell r="B83620" t="str">
            <v>CH6471M9900</v>
          </cell>
        </row>
        <row r="83621">
          <cell r="B83621" t="str">
            <v>CH6471M9900</v>
          </cell>
        </row>
        <row r="83622">
          <cell r="B83622" t="str">
            <v>CH6471M9900</v>
          </cell>
        </row>
        <row r="83623">
          <cell r="B83623" t="str">
            <v>CH6471M9900</v>
          </cell>
        </row>
        <row r="83624">
          <cell r="B83624" t="str">
            <v>CH6471M9900</v>
          </cell>
        </row>
        <row r="83625">
          <cell r="B83625" t="str">
            <v>CH6471M9900</v>
          </cell>
        </row>
        <row r="83626">
          <cell r="B83626" t="str">
            <v>CH6471M9900</v>
          </cell>
        </row>
        <row r="83627">
          <cell r="B83627" t="str">
            <v>CH6471M9900</v>
          </cell>
        </row>
        <row r="83628">
          <cell r="B83628" t="str">
            <v>CH6471M9900</v>
          </cell>
        </row>
        <row r="83629">
          <cell r="B83629" t="str">
            <v>CH6471M9900</v>
          </cell>
        </row>
        <row r="83630">
          <cell r="B83630" t="str">
            <v>CH6471M9900</v>
          </cell>
        </row>
        <row r="83631">
          <cell r="B83631" t="str">
            <v>CH6471M9900</v>
          </cell>
        </row>
        <row r="83632">
          <cell r="B83632" t="str">
            <v>CH6471M9900</v>
          </cell>
        </row>
        <row r="83633">
          <cell r="B83633" t="str">
            <v>CH6471M9900</v>
          </cell>
        </row>
        <row r="83634">
          <cell r="B83634" t="str">
            <v>CH6471M9900</v>
          </cell>
        </row>
        <row r="83635">
          <cell r="B83635" t="str">
            <v>CH6471M9900</v>
          </cell>
        </row>
        <row r="83636">
          <cell r="B83636" t="str">
            <v>CH6471M9900</v>
          </cell>
        </row>
        <row r="83637">
          <cell r="B83637" t="str">
            <v>CH6471M9900</v>
          </cell>
        </row>
        <row r="83638">
          <cell r="B83638" t="str">
            <v>CH6471M9900</v>
          </cell>
        </row>
        <row r="83639">
          <cell r="B83639" t="str">
            <v>CH6471M9900</v>
          </cell>
        </row>
        <row r="83640">
          <cell r="B83640" t="str">
            <v>CH6471M9900</v>
          </cell>
        </row>
        <row r="83641">
          <cell r="B83641" t="str">
            <v>CH6471M9900</v>
          </cell>
        </row>
        <row r="83642">
          <cell r="B83642" t="str">
            <v>CH6471M9900</v>
          </cell>
        </row>
        <row r="83643">
          <cell r="B83643" t="str">
            <v>CH6471M9900</v>
          </cell>
        </row>
        <row r="83644">
          <cell r="B83644" t="str">
            <v>CH6471M9900</v>
          </cell>
        </row>
        <row r="83645">
          <cell r="B83645" t="str">
            <v>CH6471M9900</v>
          </cell>
        </row>
        <row r="83646">
          <cell r="B83646" t="str">
            <v>CH6471M9900</v>
          </cell>
        </row>
        <row r="83647">
          <cell r="B83647" t="str">
            <v>CH6471M9900</v>
          </cell>
        </row>
        <row r="83648">
          <cell r="B83648" t="str">
            <v>CH6471M9900</v>
          </cell>
        </row>
        <row r="83649">
          <cell r="B83649" t="str">
            <v>CH6471M9900</v>
          </cell>
        </row>
        <row r="83650">
          <cell r="B83650" t="str">
            <v>CH6471M9900</v>
          </cell>
        </row>
        <row r="83651">
          <cell r="B83651" t="str">
            <v>CH6471M9900</v>
          </cell>
        </row>
        <row r="83652">
          <cell r="B83652" t="str">
            <v>CH6471M9900</v>
          </cell>
        </row>
        <row r="83653">
          <cell r="B83653" t="str">
            <v>CH6471M9900</v>
          </cell>
        </row>
        <row r="83654">
          <cell r="B83654" t="str">
            <v>CH6471M9900</v>
          </cell>
        </row>
        <row r="83655">
          <cell r="B83655" t="str">
            <v>CH6471M9900</v>
          </cell>
        </row>
        <row r="83656">
          <cell r="B83656" t="str">
            <v>CH6471M9900</v>
          </cell>
        </row>
        <row r="83657">
          <cell r="B83657" t="str">
            <v>CH6471M9900</v>
          </cell>
        </row>
        <row r="83658">
          <cell r="B83658" t="str">
            <v>CH6471M9900</v>
          </cell>
        </row>
        <row r="83659">
          <cell r="B83659" t="str">
            <v>CH6471M9900</v>
          </cell>
        </row>
        <row r="83660">
          <cell r="B83660" t="str">
            <v>CH6471M9900</v>
          </cell>
        </row>
        <row r="83661">
          <cell r="B83661" t="str">
            <v>CH6471M9900</v>
          </cell>
        </row>
        <row r="83662">
          <cell r="B83662" t="str">
            <v>CH6224M9A00</v>
          </cell>
        </row>
        <row r="83663">
          <cell r="B83663" t="str">
            <v>CH6224M9A00</v>
          </cell>
        </row>
        <row r="83664">
          <cell r="B83664" t="str">
            <v>CH6224M9A00</v>
          </cell>
        </row>
        <row r="83665">
          <cell r="B83665" t="str">
            <v>CH6224M9A00</v>
          </cell>
        </row>
        <row r="83666">
          <cell r="B83666" t="str">
            <v>CH6224M9A00</v>
          </cell>
        </row>
        <row r="83667">
          <cell r="B83667" t="str">
            <v>CH6224M9A00</v>
          </cell>
        </row>
        <row r="83668">
          <cell r="B83668" t="str">
            <v>CH6224M9A00</v>
          </cell>
        </row>
        <row r="83669">
          <cell r="B83669" t="str">
            <v>CH6224M9A00</v>
          </cell>
        </row>
        <row r="83670">
          <cell r="B83670" t="str">
            <v>CH6224M9A00</v>
          </cell>
        </row>
        <row r="83671">
          <cell r="B83671" t="str">
            <v>CH6224M9A00</v>
          </cell>
        </row>
        <row r="83672">
          <cell r="B83672" t="str">
            <v>CH6224M9A00</v>
          </cell>
        </row>
        <row r="83673">
          <cell r="B83673" t="str">
            <v>CH6224M9A00</v>
          </cell>
        </row>
        <row r="83674">
          <cell r="B83674" t="str">
            <v>CH6224M9A00</v>
          </cell>
        </row>
        <row r="83675">
          <cell r="B83675" t="str">
            <v>CH6224M9A00</v>
          </cell>
        </row>
        <row r="83676">
          <cell r="B83676" t="str">
            <v>CH6224M9A00</v>
          </cell>
        </row>
        <row r="83677">
          <cell r="B83677" t="str">
            <v>CH6224M9A00</v>
          </cell>
        </row>
        <row r="83678">
          <cell r="B83678" t="str">
            <v>CH6224M9A00</v>
          </cell>
        </row>
        <row r="83679">
          <cell r="B83679" t="str">
            <v>CH6224M9A00</v>
          </cell>
        </row>
        <row r="83680">
          <cell r="B83680" t="str">
            <v>CH6224M9A00</v>
          </cell>
        </row>
        <row r="83681">
          <cell r="B83681" t="str">
            <v>CH6224M9A00</v>
          </cell>
        </row>
        <row r="83682">
          <cell r="B83682" t="str">
            <v>CH6224M9A00</v>
          </cell>
        </row>
        <row r="83683">
          <cell r="B83683" t="str">
            <v>CH6224M9A00</v>
          </cell>
        </row>
        <row r="83684">
          <cell r="B83684" t="str">
            <v>CH6224M9A00</v>
          </cell>
        </row>
        <row r="83685">
          <cell r="B83685" t="str">
            <v>CH6224M9A00</v>
          </cell>
        </row>
        <row r="83686">
          <cell r="B83686" t="str">
            <v>CH6224M9A00</v>
          </cell>
        </row>
        <row r="83687">
          <cell r="B83687" t="str">
            <v>CH6224M9A00</v>
          </cell>
        </row>
        <row r="83688">
          <cell r="B83688" t="str">
            <v>CH6224M9A00</v>
          </cell>
        </row>
        <row r="83689">
          <cell r="B83689" t="str">
            <v>CH6224M9A00</v>
          </cell>
        </row>
        <row r="83690">
          <cell r="B83690" t="str">
            <v>CH6224M9A00</v>
          </cell>
        </row>
        <row r="83691">
          <cell r="B83691" t="str">
            <v>CH6224M9A00</v>
          </cell>
        </row>
        <row r="83692">
          <cell r="B83692" t="str">
            <v>CH6224M9A00</v>
          </cell>
        </row>
        <row r="83693">
          <cell r="B83693" t="str">
            <v>CH6224M9A00</v>
          </cell>
        </row>
        <row r="83694">
          <cell r="B83694" t="str">
            <v>CH6224M9A00</v>
          </cell>
        </row>
        <row r="83695">
          <cell r="B83695" t="str">
            <v>CH6224M9A00</v>
          </cell>
        </row>
        <row r="83696">
          <cell r="B83696" t="str">
            <v>CH6224M9A00</v>
          </cell>
        </row>
        <row r="83697">
          <cell r="B83697" t="str">
            <v>CH6224M9A00</v>
          </cell>
        </row>
        <row r="83698">
          <cell r="B83698" t="str">
            <v>CH6224M9A00</v>
          </cell>
        </row>
        <row r="83699">
          <cell r="B83699" t="str">
            <v>CH6224M9A00</v>
          </cell>
        </row>
        <row r="83700">
          <cell r="B83700" t="str">
            <v>CH6224M9A00</v>
          </cell>
        </row>
        <row r="83701">
          <cell r="B83701" t="str">
            <v>CH6224M9A00</v>
          </cell>
        </row>
        <row r="83702">
          <cell r="B83702" t="str">
            <v>CH6224M9A00</v>
          </cell>
        </row>
        <row r="83703">
          <cell r="B83703" t="str">
            <v>CH6224M9A00</v>
          </cell>
        </row>
        <row r="83704">
          <cell r="B83704" t="str">
            <v>CH6224M9A00</v>
          </cell>
        </row>
        <row r="83705">
          <cell r="B83705" t="str">
            <v>CH6224M9A00</v>
          </cell>
        </row>
        <row r="83706">
          <cell r="B83706" t="str">
            <v>CH6224M9A00</v>
          </cell>
        </row>
        <row r="83707">
          <cell r="B83707" t="str">
            <v>CH6224M9A00</v>
          </cell>
        </row>
        <row r="83708">
          <cell r="B83708" t="str">
            <v>CH6224M9A00</v>
          </cell>
        </row>
        <row r="83709">
          <cell r="B83709" t="str">
            <v>CH6224M9A00</v>
          </cell>
        </row>
        <row r="83710">
          <cell r="B83710" t="str">
            <v>CH6224M9A00</v>
          </cell>
        </row>
        <row r="83711">
          <cell r="B83711" t="str">
            <v>CH6224M9A00</v>
          </cell>
        </row>
        <row r="83712">
          <cell r="B83712" t="str">
            <v>CH6224M9A00</v>
          </cell>
        </row>
        <row r="83713">
          <cell r="B83713" t="str">
            <v>CH6224M9A00</v>
          </cell>
        </row>
        <row r="83714">
          <cell r="B83714" t="str">
            <v>CH6224M9A00</v>
          </cell>
        </row>
        <row r="83715">
          <cell r="B83715" t="str">
            <v>CH6224M9A00</v>
          </cell>
        </row>
        <row r="83716">
          <cell r="B83716" t="str">
            <v>CH6224M9A00</v>
          </cell>
        </row>
        <row r="83717">
          <cell r="B83717" t="str">
            <v>CH6224M9A00</v>
          </cell>
        </row>
        <row r="83718">
          <cell r="B83718" t="str">
            <v>CH6224M9A00</v>
          </cell>
        </row>
        <row r="83719">
          <cell r="B83719" t="str">
            <v>CH6224M9A00</v>
          </cell>
        </row>
        <row r="83720">
          <cell r="B83720" t="str">
            <v>CH6224M9A00</v>
          </cell>
        </row>
        <row r="83721">
          <cell r="B83721" t="str">
            <v>CH6224M9A00</v>
          </cell>
        </row>
        <row r="83722">
          <cell r="B83722" t="str">
            <v>CH6224M9A00</v>
          </cell>
        </row>
        <row r="83723">
          <cell r="B83723" t="str">
            <v>CH6224M9A00</v>
          </cell>
        </row>
        <row r="83724">
          <cell r="B83724" t="str">
            <v>CH6224M9A00</v>
          </cell>
        </row>
        <row r="83725">
          <cell r="B83725" t="str">
            <v>CH6224M9A00</v>
          </cell>
        </row>
        <row r="83726">
          <cell r="B83726" t="str">
            <v>CH6224M9A00</v>
          </cell>
        </row>
        <row r="83727">
          <cell r="B83727" t="str">
            <v>CH6224M9A00</v>
          </cell>
        </row>
        <row r="83728">
          <cell r="B83728" t="str">
            <v>CH6221M9B01</v>
          </cell>
        </row>
        <row r="83729">
          <cell r="B83729" t="str">
            <v>CH6221M9B01</v>
          </cell>
        </row>
        <row r="83730">
          <cell r="B83730" t="str">
            <v>CH6221M9B01</v>
          </cell>
        </row>
        <row r="83731">
          <cell r="B83731" t="str">
            <v>CH6221M9B01</v>
          </cell>
        </row>
        <row r="83732">
          <cell r="B83732" t="str">
            <v>CH6221M9B01</v>
          </cell>
        </row>
        <row r="83733">
          <cell r="B83733" t="str">
            <v>CH6221M9B01</v>
          </cell>
        </row>
        <row r="83734">
          <cell r="B83734" t="str">
            <v>CH6221M9B01</v>
          </cell>
        </row>
        <row r="83735">
          <cell r="B83735" t="str">
            <v>CH6221M9B01</v>
          </cell>
        </row>
        <row r="83736">
          <cell r="B83736" t="str">
            <v>CH6221M9B01</v>
          </cell>
        </row>
        <row r="83737">
          <cell r="B83737" t="str">
            <v>CH6221M9B01</v>
          </cell>
        </row>
        <row r="83738">
          <cell r="B83738" t="str">
            <v>CH6221M9B01</v>
          </cell>
        </row>
        <row r="83739">
          <cell r="B83739" t="str">
            <v>CH6221M9B01</v>
          </cell>
        </row>
        <row r="83740">
          <cell r="B83740" t="str">
            <v>CH6221M9B01</v>
          </cell>
        </row>
        <row r="83741">
          <cell r="B83741" t="str">
            <v>CH6221M9B01</v>
          </cell>
        </row>
        <row r="83742">
          <cell r="B83742" t="str">
            <v>CH6221M9B01</v>
          </cell>
        </row>
        <row r="83743">
          <cell r="B83743" t="str">
            <v>CH6221M9B01</v>
          </cell>
        </row>
        <row r="83744">
          <cell r="B83744" t="str">
            <v>CH6221M9B01</v>
          </cell>
        </row>
        <row r="83745">
          <cell r="B83745" t="str">
            <v>CH6221M9B01</v>
          </cell>
        </row>
        <row r="83746">
          <cell r="B83746" t="str">
            <v>CH6221M9B01</v>
          </cell>
        </row>
        <row r="83747">
          <cell r="B83747" t="str">
            <v>CH6221M9B01</v>
          </cell>
        </row>
        <row r="83748">
          <cell r="B83748" t="str">
            <v>CH6221M9B01</v>
          </cell>
        </row>
        <row r="83749">
          <cell r="B83749" t="str">
            <v>CH6221M9B01</v>
          </cell>
        </row>
        <row r="83750">
          <cell r="B83750" t="str">
            <v>CH6221M9B01</v>
          </cell>
        </row>
        <row r="83751">
          <cell r="B83751" t="str">
            <v>CH6221M9B01</v>
          </cell>
        </row>
        <row r="83752">
          <cell r="B83752" t="str">
            <v>CH7151M8601</v>
          </cell>
        </row>
        <row r="83753">
          <cell r="B83753" t="str">
            <v>CH7151M8601</v>
          </cell>
        </row>
        <row r="83754">
          <cell r="B83754" t="str">
            <v>CH7151M8601</v>
          </cell>
        </row>
        <row r="83755">
          <cell r="B83755" t="str">
            <v>CH7151M8601</v>
          </cell>
        </row>
        <row r="83756">
          <cell r="B83756" t="str">
            <v>CH7151M8601</v>
          </cell>
        </row>
        <row r="83757">
          <cell r="B83757" t="str">
            <v>CH7151M8601</v>
          </cell>
        </row>
        <row r="83758">
          <cell r="B83758" t="str">
            <v>CH7151M8601</v>
          </cell>
        </row>
        <row r="83759">
          <cell r="B83759" t="str">
            <v>CH7151M8601</v>
          </cell>
        </row>
        <row r="83760">
          <cell r="B83760" t="str">
            <v>CH7151M8601</v>
          </cell>
        </row>
        <row r="83761">
          <cell r="B83761" t="str">
            <v>CH7151M8601</v>
          </cell>
        </row>
        <row r="83762">
          <cell r="B83762" t="str">
            <v>CH7151M8601</v>
          </cell>
        </row>
        <row r="83763">
          <cell r="B83763" t="str">
            <v>CH7151M8601</v>
          </cell>
        </row>
        <row r="83764">
          <cell r="B83764" t="str">
            <v>CH7151M8601</v>
          </cell>
        </row>
        <row r="83765">
          <cell r="B83765" t="str">
            <v>CH7151M8601</v>
          </cell>
        </row>
        <row r="83766">
          <cell r="B83766" t="str">
            <v>CH7151M8601</v>
          </cell>
        </row>
        <row r="83767">
          <cell r="B83767" t="str">
            <v>CH7151M8601</v>
          </cell>
        </row>
        <row r="83768">
          <cell r="B83768" t="str">
            <v>CH7151M8601</v>
          </cell>
        </row>
        <row r="83769">
          <cell r="B83769" t="str">
            <v>CH7151M8601</v>
          </cell>
        </row>
        <row r="83770">
          <cell r="B83770" t="str">
            <v>CH7151M8601</v>
          </cell>
        </row>
        <row r="83771">
          <cell r="B83771" t="str">
            <v>CH7151M8601</v>
          </cell>
        </row>
        <row r="83772">
          <cell r="B83772" t="str">
            <v>CH7151M8601</v>
          </cell>
        </row>
        <row r="83773">
          <cell r="B83773" t="str">
            <v>CH7151M8601</v>
          </cell>
        </row>
        <row r="83774">
          <cell r="B83774" t="str">
            <v>CH7151M8601</v>
          </cell>
        </row>
        <row r="83775">
          <cell r="B83775" t="str">
            <v>CH7151M8601</v>
          </cell>
        </row>
        <row r="83776">
          <cell r="B83776" t="str">
            <v>CH7151M8601</v>
          </cell>
        </row>
        <row r="83777">
          <cell r="B83777" t="str">
            <v>CH7151M8601</v>
          </cell>
        </row>
        <row r="83778">
          <cell r="B83778" t="str">
            <v>CH7151M8601</v>
          </cell>
        </row>
        <row r="83779">
          <cell r="B83779" t="str">
            <v>CH7151M8601</v>
          </cell>
        </row>
        <row r="83780">
          <cell r="B83780" t="str">
            <v>CH7151M8601</v>
          </cell>
        </row>
        <row r="83781">
          <cell r="B83781" t="str">
            <v>CH7151M8601</v>
          </cell>
        </row>
        <row r="83782">
          <cell r="B83782" t="str">
            <v>CH7151M8601</v>
          </cell>
        </row>
        <row r="83783">
          <cell r="B83783" t="str">
            <v>CH7151M8601</v>
          </cell>
        </row>
        <row r="83784">
          <cell r="B83784" t="str">
            <v>CH7151M8601</v>
          </cell>
        </row>
        <row r="83785">
          <cell r="B83785" t="str">
            <v>CH7151M8601</v>
          </cell>
        </row>
        <row r="83786">
          <cell r="B83786" t="str">
            <v>CH7151M8601</v>
          </cell>
        </row>
        <row r="83787">
          <cell r="B83787" t="str">
            <v>CH7151M8601</v>
          </cell>
        </row>
        <row r="83788">
          <cell r="B83788" t="str">
            <v>CH7151M8601</v>
          </cell>
        </row>
        <row r="83789">
          <cell r="B83789" t="str">
            <v>CH7151M8601</v>
          </cell>
        </row>
        <row r="83790">
          <cell r="B83790" t="str">
            <v>CH7151M8601</v>
          </cell>
        </row>
        <row r="83791">
          <cell r="B83791" t="str">
            <v>CH7151M8601</v>
          </cell>
        </row>
        <row r="83792">
          <cell r="B83792" t="str">
            <v>CH7151M8601</v>
          </cell>
        </row>
        <row r="83793">
          <cell r="B83793" t="str">
            <v>CS00002JB38</v>
          </cell>
        </row>
        <row r="83794">
          <cell r="B83794" t="str">
            <v>CS00002JB38</v>
          </cell>
        </row>
        <row r="83795">
          <cell r="B83795" t="str">
            <v>CS00002JB38</v>
          </cell>
        </row>
        <row r="83796">
          <cell r="B83796" t="str">
            <v>CS00002JB38</v>
          </cell>
        </row>
        <row r="83797">
          <cell r="B83797" t="str">
            <v>CS00002JB38</v>
          </cell>
        </row>
        <row r="83798">
          <cell r="B83798" t="str">
            <v>CS00002JB38</v>
          </cell>
        </row>
        <row r="83799">
          <cell r="B83799" t="str">
            <v>CS00002JB38</v>
          </cell>
        </row>
        <row r="83800">
          <cell r="B83800" t="str">
            <v>CS00002JB38</v>
          </cell>
        </row>
        <row r="83801">
          <cell r="B83801" t="str">
            <v>CS00002JB38</v>
          </cell>
        </row>
        <row r="83802">
          <cell r="B83802" t="str">
            <v>CS00002JB38</v>
          </cell>
        </row>
        <row r="83803">
          <cell r="B83803" t="str">
            <v>CS00002JB38</v>
          </cell>
        </row>
        <row r="83804">
          <cell r="B83804" t="str">
            <v>CS00002JB38</v>
          </cell>
        </row>
        <row r="83805">
          <cell r="B83805" t="str">
            <v>CS00002JB38</v>
          </cell>
        </row>
        <row r="83806">
          <cell r="B83806" t="str">
            <v>CS00002JB38</v>
          </cell>
        </row>
        <row r="83807">
          <cell r="B83807" t="str">
            <v>CS00002JB38</v>
          </cell>
        </row>
        <row r="83808">
          <cell r="B83808" t="str">
            <v>CS00002JB38</v>
          </cell>
        </row>
        <row r="83809">
          <cell r="B83809" t="str">
            <v>CS00002JB38</v>
          </cell>
        </row>
        <row r="83810">
          <cell r="B83810" t="str">
            <v>CS00002JB38</v>
          </cell>
        </row>
        <row r="83811">
          <cell r="B83811" t="str">
            <v>CS00002JB38</v>
          </cell>
        </row>
        <row r="83812">
          <cell r="B83812" t="str">
            <v>CS00002JB38</v>
          </cell>
        </row>
        <row r="83813">
          <cell r="B83813" t="str">
            <v>CS00002JB38</v>
          </cell>
        </row>
        <row r="83814">
          <cell r="B83814" t="str">
            <v>CS00002JB38</v>
          </cell>
        </row>
        <row r="83815">
          <cell r="B83815" t="str">
            <v>CS00002JB38</v>
          </cell>
        </row>
        <row r="83816">
          <cell r="B83816" t="str">
            <v>CS00002JB38</v>
          </cell>
        </row>
        <row r="83817">
          <cell r="B83817" t="str">
            <v>CS00002JB38</v>
          </cell>
        </row>
        <row r="83818">
          <cell r="B83818" t="str">
            <v>CS00002JB38</v>
          </cell>
        </row>
        <row r="83819">
          <cell r="B83819" t="str">
            <v>CS00002JB38</v>
          </cell>
        </row>
        <row r="83820">
          <cell r="B83820" t="str">
            <v>CS00002JB38</v>
          </cell>
        </row>
        <row r="83821">
          <cell r="B83821" t="str">
            <v>CS00002JB38</v>
          </cell>
        </row>
        <row r="83822">
          <cell r="B83822" t="str">
            <v>CS00002JB38</v>
          </cell>
        </row>
        <row r="83823">
          <cell r="B83823" t="str">
            <v>CS00002JB38</v>
          </cell>
        </row>
        <row r="83824">
          <cell r="B83824" t="str">
            <v>CS00002JB38</v>
          </cell>
        </row>
        <row r="83825">
          <cell r="B83825" t="str">
            <v>CS00002JB38</v>
          </cell>
        </row>
        <row r="83826">
          <cell r="B83826" t="str">
            <v>CS00002JB38</v>
          </cell>
        </row>
        <row r="83827">
          <cell r="B83827" t="str">
            <v>CS00002JB38</v>
          </cell>
        </row>
        <row r="83828">
          <cell r="B83828" t="str">
            <v>CS00002JB38</v>
          </cell>
        </row>
        <row r="83829">
          <cell r="B83829" t="str">
            <v>CS00002JB38</v>
          </cell>
        </row>
        <row r="83830">
          <cell r="B83830" t="str">
            <v>CS00002JB38</v>
          </cell>
        </row>
        <row r="83831">
          <cell r="B83831" t="str">
            <v>CS00002JB38</v>
          </cell>
        </row>
        <row r="83832">
          <cell r="B83832" t="str">
            <v>CS00002JB38</v>
          </cell>
        </row>
        <row r="83833">
          <cell r="B83833" t="str">
            <v>CS00002JB38</v>
          </cell>
        </row>
        <row r="83834">
          <cell r="B83834" t="str">
            <v>CS00002JB38</v>
          </cell>
        </row>
        <row r="83835">
          <cell r="B83835" t="str">
            <v>CS00002JB38</v>
          </cell>
        </row>
        <row r="83836">
          <cell r="B83836" t="str">
            <v>CS00002JB38</v>
          </cell>
        </row>
        <row r="83837">
          <cell r="B83837" t="str">
            <v>CS00002JB38</v>
          </cell>
        </row>
        <row r="83838">
          <cell r="B83838" t="str">
            <v>CS00002JB38</v>
          </cell>
        </row>
        <row r="83839">
          <cell r="B83839" t="str">
            <v>CS00002JB38</v>
          </cell>
        </row>
        <row r="83840">
          <cell r="B83840" t="str">
            <v>CS00002JB38</v>
          </cell>
        </row>
        <row r="83841">
          <cell r="B83841" t="str">
            <v>CS00002JB38</v>
          </cell>
        </row>
        <row r="83842">
          <cell r="B83842" t="str">
            <v>CS00002JB38</v>
          </cell>
        </row>
        <row r="83843">
          <cell r="B83843" t="str">
            <v>CS00002JB38</v>
          </cell>
        </row>
        <row r="83844">
          <cell r="B83844" t="str">
            <v>CS00002JB38</v>
          </cell>
        </row>
        <row r="83845">
          <cell r="B83845" t="str">
            <v>CS00002JB38</v>
          </cell>
        </row>
        <row r="83846">
          <cell r="B83846" t="str">
            <v>CS00002JB38</v>
          </cell>
        </row>
        <row r="83847">
          <cell r="B83847" t="str">
            <v>CS00002JB38</v>
          </cell>
        </row>
        <row r="83848">
          <cell r="B83848" t="str">
            <v>CS00002JB38</v>
          </cell>
        </row>
        <row r="83849">
          <cell r="B83849" t="str">
            <v>CS00002JB38</v>
          </cell>
        </row>
        <row r="83850">
          <cell r="B83850" t="str">
            <v>CS00002JB38</v>
          </cell>
        </row>
        <row r="83851">
          <cell r="B83851" t="str">
            <v>CS00002JB38</v>
          </cell>
        </row>
        <row r="83852">
          <cell r="B83852" t="str">
            <v>CS00002JB38</v>
          </cell>
        </row>
        <row r="83853">
          <cell r="B83853" t="str">
            <v>CS00002JB38</v>
          </cell>
        </row>
        <row r="83854">
          <cell r="B83854" t="str">
            <v>CS00002JB38</v>
          </cell>
        </row>
        <row r="83855">
          <cell r="B83855" t="str">
            <v>CS00002JB38</v>
          </cell>
        </row>
        <row r="83856">
          <cell r="B83856" t="str">
            <v>CS00002JB38</v>
          </cell>
        </row>
        <row r="83857">
          <cell r="B83857" t="str">
            <v>CS00002JB38</v>
          </cell>
        </row>
        <row r="83858">
          <cell r="B83858" t="str">
            <v>CS00002JB38</v>
          </cell>
        </row>
        <row r="83859">
          <cell r="B83859" t="str">
            <v>CS00002JB38</v>
          </cell>
        </row>
        <row r="83860">
          <cell r="B83860" t="str">
            <v>CS00002JB38</v>
          </cell>
        </row>
        <row r="83861">
          <cell r="B83861" t="str">
            <v>CS00002JB38</v>
          </cell>
        </row>
        <row r="83862">
          <cell r="B83862" t="str">
            <v>CS00002JB38</v>
          </cell>
        </row>
        <row r="83863">
          <cell r="B83863" t="str">
            <v>CS00002JB38</v>
          </cell>
        </row>
        <row r="83864">
          <cell r="B83864" t="str">
            <v>CS00002JB38</v>
          </cell>
        </row>
        <row r="83865">
          <cell r="B83865" t="str">
            <v>CS00002JB38</v>
          </cell>
        </row>
        <row r="83866">
          <cell r="B83866" t="str">
            <v>CS00002JB38</v>
          </cell>
        </row>
        <row r="83867">
          <cell r="B83867" t="str">
            <v>CS00002JB38</v>
          </cell>
        </row>
        <row r="83868">
          <cell r="B83868" t="str">
            <v>CS00002JB38</v>
          </cell>
        </row>
        <row r="83869">
          <cell r="B83869" t="str">
            <v>CS00002JB38</v>
          </cell>
        </row>
        <row r="83870">
          <cell r="B83870" t="str">
            <v>CS00002JB38</v>
          </cell>
        </row>
        <row r="83871">
          <cell r="B83871" t="str">
            <v>CS00002JB38</v>
          </cell>
        </row>
        <row r="83872">
          <cell r="B83872" t="str">
            <v>CS00002JB38</v>
          </cell>
        </row>
        <row r="83873">
          <cell r="B83873" t="str">
            <v>CS00002JB38</v>
          </cell>
        </row>
        <row r="83874">
          <cell r="B83874" t="str">
            <v>CS00002JB38</v>
          </cell>
        </row>
        <row r="83875">
          <cell r="B83875" t="str">
            <v>CS00002JB38</v>
          </cell>
        </row>
        <row r="83876">
          <cell r="B83876" t="str">
            <v>CS00002JB38</v>
          </cell>
        </row>
        <row r="83877">
          <cell r="B83877" t="str">
            <v>CS00002JB38</v>
          </cell>
        </row>
        <row r="83878">
          <cell r="B83878" t="str">
            <v>CS00002JB38</v>
          </cell>
        </row>
        <row r="83879">
          <cell r="B83879" t="str">
            <v>CS00002JB38</v>
          </cell>
        </row>
        <row r="83880">
          <cell r="B83880" t="str">
            <v>CS00002JB38</v>
          </cell>
        </row>
        <row r="83881">
          <cell r="B83881" t="str">
            <v>CS00002JB38</v>
          </cell>
        </row>
        <row r="83882">
          <cell r="B83882" t="str">
            <v>CS00002JB38</v>
          </cell>
        </row>
        <row r="83883">
          <cell r="B83883" t="str">
            <v>CS00002JB38</v>
          </cell>
        </row>
        <row r="83884">
          <cell r="B83884" t="str">
            <v>CS00002JB38</v>
          </cell>
        </row>
        <row r="83885">
          <cell r="B83885" t="str">
            <v>CS00002JB38</v>
          </cell>
        </row>
        <row r="83886">
          <cell r="B83886" t="str">
            <v>CS00002JB38</v>
          </cell>
        </row>
        <row r="83887">
          <cell r="B83887" t="str">
            <v>CS00002JB38</v>
          </cell>
        </row>
        <row r="83888">
          <cell r="B83888" t="str">
            <v>CS00002JB38</v>
          </cell>
        </row>
        <row r="83889">
          <cell r="B83889" t="str">
            <v>CS00002JB38</v>
          </cell>
        </row>
        <row r="83890">
          <cell r="B83890" t="str">
            <v>CS00002JB38</v>
          </cell>
        </row>
        <row r="83891">
          <cell r="B83891" t="str">
            <v>CS00002JB38</v>
          </cell>
        </row>
        <row r="83892">
          <cell r="B83892" t="str">
            <v>CS00002JB38</v>
          </cell>
        </row>
        <row r="83893">
          <cell r="B83893" t="str">
            <v>CS00002JB38</v>
          </cell>
        </row>
        <row r="83894">
          <cell r="B83894" t="str">
            <v>CS00002JB38</v>
          </cell>
        </row>
        <row r="83895">
          <cell r="B83895" t="str">
            <v>CS00002JB38</v>
          </cell>
        </row>
        <row r="83896">
          <cell r="B83896" t="str">
            <v>CS00002JB38</v>
          </cell>
        </row>
        <row r="83897">
          <cell r="B83897" t="str">
            <v>CS00002JB38</v>
          </cell>
        </row>
        <row r="83898">
          <cell r="B83898" t="str">
            <v>CS00002JB38</v>
          </cell>
        </row>
        <row r="83899">
          <cell r="B83899" t="str">
            <v>CS00002JB38</v>
          </cell>
        </row>
        <row r="83900">
          <cell r="B83900" t="str">
            <v>CS00001JE18</v>
          </cell>
        </row>
        <row r="83901">
          <cell r="B83901" t="str">
            <v>CS00001JE18</v>
          </cell>
        </row>
        <row r="83902">
          <cell r="B83902" t="str">
            <v>CS00001JE18</v>
          </cell>
        </row>
        <row r="83903">
          <cell r="B83903" t="str">
            <v>CS00001JE18</v>
          </cell>
        </row>
        <row r="83904">
          <cell r="B83904" t="str">
            <v>CS00001JE18</v>
          </cell>
        </row>
        <row r="83905">
          <cell r="B83905" t="str">
            <v>CS00001JE18</v>
          </cell>
        </row>
        <row r="83906">
          <cell r="B83906" t="str">
            <v>CS00001JE18</v>
          </cell>
        </row>
        <row r="83907">
          <cell r="B83907" t="str">
            <v>CS00001JE18</v>
          </cell>
        </row>
        <row r="83908">
          <cell r="B83908" t="str">
            <v>CS00001JE18</v>
          </cell>
        </row>
        <row r="83909">
          <cell r="B83909" t="str">
            <v>CS00001JE18</v>
          </cell>
        </row>
        <row r="83910">
          <cell r="B83910" t="str">
            <v>CS00001JE18</v>
          </cell>
        </row>
        <row r="83911">
          <cell r="B83911" t="str">
            <v>CS00001JE18</v>
          </cell>
        </row>
        <row r="83912">
          <cell r="B83912" t="str">
            <v>CS00001JE18</v>
          </cell>
        </row>
        <row r="83913">
          <cell r="B83913" t="str">
            <v>CS00001JE18</v>
          </cell>
        </row>
        <row r="83914">
          <cell r="B83914" t="str">
            <v>CS00001JE18</v>
          </cell>
        </row>
        <row r="83915">
          <cell r="B83915" t="str">
            <v>CS00001JE18</v>
          </cell>
        </row>
        <row r="83916">
          <cell r="B83916" t="str">
            <v>CS00001JE18</v>
          </cell>
        </row>
        <row r="83917">
          <cell r="B83917" t="str">
            <v>CS00001JE18</v>
          </cell>
        </row>
        <row r="83918">
          <cell r="B83918" t="str">
            <v>CS00001JE18</v>
          </cell>
        </row>
        <row r="83919">
          <cell r="B83919" t="str">
            <v>CS00001JE18</v>
          </cell>
        </row>
        <row r="83920">
          <cell r="B83920" t="str">
            <v>CS00001JE18</v>
          </cell>
        </row>
        <row r="83921">
          <cell r="B83921" t="str">
            <v>CS00001JE18</v>
          </cell>
        </row>
        <row r="83922">
          <cell r="B83922" t="str">
            <v>CS00001JE18</v>
          </cell>
        </row>
        <row r="83923">
          <cell r="B83923" t="str">
            <v>CS00001JE18</v>
          </cell>
        </row>
        <row r="83924">
          <cell r="B83924" t="str">
            <v>CS00001JE18</v>
          </cell>
        </row>
        <row r="83925">
          <cell r="B83925" t="str">
            <v>CS00001JE18</v>
          </cell>
        </row>
        <row r="83926">
          <cell r="B83926" t="str">
            <v>CS00001JE18</v>
          </cell>
        </row>
        <row r="83927">
          <cell r="B83927" t="str">
            <v>CS00001JE18</v>
          </cell>
        </row>
        <row r="83928">
          <cell r="B83928" t="str">
            <v>CS00001JE18</v>
          </cell>
        </row>
        <row r="83929">
          <cell r="B83929" t="str">
            <v>CS00001JE18</v>
          </cell>
        </row>
        <row r="83930">
          <cell r="B83930" t="str">
            <v>CS00001JE18</v>
          </cell>
        </row>
        <row r="83931">
          <cell r="B83931" t="str">
            <v>CS00001JE18</v>
          </cell>
        </row>
        <row r="83932">
          <cell r="B83932" t="str">
            <v>CS00001JE18</v>
          </cell>
        </row>
        <row r="83933">
          <cell r="B83933" t="str">
            <v>CS00001JE18</v>
          </cell>
        </row>
        <row r="83934">
          <cell r="B83934" t="str">
            <v>CS00001JE18</v>
          </cell>
        </row>
        <row r="83935">
          <cell r="B83935" t="str">
            <v>CS00001JE18</v>
          </cell>
        </row>
        <row r="83936">
          <cell r="B83936" t="str">
            <v>CS00001JE18</v>
          </cell>
        </row>
        <row r="83937">
          <cell r="B83937" t="str">
            <v>CS00001JE18</v>
          </cell>
        </row>
        <row r="83938">
          <cell r="B83938" t="str">
            <v>CS00001JE18</v>
          </cell>
        </row>
        <row r="83939">
          <cell r="B83939" t="str">
            <v>CS00001JE18</v>
          </cell>
        </row>
        <row r="83940">
          <cell r="B83940" t="str">
            <v>CS00001JE18</v>
          </cell>
        </row>
        <row r="83941">
          <cell r="B83941" t="str">
            <v>CS00001JE18</v>
          </cell>
        </row>
        <row r="83942">
          <cell r="B83942" t="str">
            <v>CS00001JE18</v>
          </cell>
        </row>
        <row r="83943">
          <cell r="B83943" t="str">
            <v>CS00001JE18</v>
          </cell>
        </row>
        <row r="83944">
          <cell r="B83944" t="str">
            <v>CS00001JE18</v>
          </cell>
        </row>
        <row r="83945">
          <cell r="B83945" t="str">
            <v>CS00001JE18</v>
          </cell>
        </row>
        <row r="83946">
          <cell r="B83946" t="str">
            <v>CS00001JE18</v>
          </cell>
        </row>
        <row r="83947">
          <cell r="B83947" t="str">
            <v>CS00001JE18</v>
          </cell>
        </row>
        <row r="83948">
          <cell r="B83948" t="str">
            <v>CS00001JE18</v>
          </cell>
        </row>
        <row r="83949">
          <cell r="B83949" t="str">
            <v>CS00001JE18</v>
          </cell>
        </row>
        <row r="83950">
          <cell r="B83950" t="str">
            <v>CS00001JE18</v>
          </cell>
        </row>
        <row r="83951">
          <cell r="B83951" t="str">
            <v>CS00001JE18</v>
          </cell>
        </row>
        <row r="83952">
          <cell r="B83952" t="str">
            <v>CS00001JE18</v>
          </cell>
        </row>
        <row r="83953">
          <cell r="B83953" t="str">
            <v>CS00001JE18</v>
          </cell>
        </row>
        <row r="83954">
          <cell r="B83954" t="str">
            <v>CS00001JE18</v>
          </cell>
        </row>
        <row r="83955">
          <cell r="B83955" t="str">
            <v>CS00001JE18</v>
          </cell>
        </row>
        <row r="83956">
          <cell r="B83956" t="str">
            <v>CS00001JE18</v>
          </cell>
        </row>
        <row r="83957">
          <cell r="B83957" t="str">
            <v>CS00001JE18</v>
          </cell>
        </row>
        <row r="83958">
          <cell r="B83958" t="str">
            <v>CS00001JE18</v>
          </cell>
        </row>
        <row r="83959">
          <cell r="B83959" t="str">
            <v>CS00001JE18</v>
          </cell>
        </row>
        <row r="83960">
          <cell r="B83960" t="str">
            <v>CS00001JE18</v>
          </cell>
        </row>
        <row r="83961">
          <cell r="B83961" t="str">
            <v>CS00001JE18</v>
          </cell>
        </row>
        <row r="83962">
          <cell r="B83962" t="str">
            <v>CS00001JE18</v>
          </cell>
        </row>
        <row r="83963">
          <cell r="B83963" t="str">
            <v>CS00001JE18</v>
          </cell>
        </row>
        <row r="83964">
          <cell r="B83964" t="str">
            <v>CS00001JE18</v>
          </cell>
        </row>
        <row r="83965">
          <cell r="B83965" t="str">
            <v>CS00001JE18</v>
          </cell>
        </row>
        <row r="83966">
          <cell r="B83966" t="str">
            <v>CS00001JE18</v>
          </cell>
        </row>
        <row r="83967">
          <cell r="B83967" t="str">
            <v>CS00001JE18</v>
          </cell>
        </row>
        <row r="83968">
          <cell r="B83968" t="str">
            <v>CS00001JE18</v>
          </cell>
        </row>
        <row r="83969">
          <cell r="B83969" t="str">
            <v>CS00001JE18</v>
          </cell>
        </row>
        <row r="83970">
          <cell r="B83970" t="str">
            <v>CS00001JE18</v>
          </cell>
        </row>
        <row r="83971">
          <cell r="B83971" t="str">
            <v>CS00001JE18</v>
          </cell>
        </row>
        <row r="83972">
          <cell r="B83972" t="str">
            <v>CS00001JE18</v>
          </cell>
        </row>
        <row r="83973">
          <cell r="B83973" t="str">
            <v>CS00001JE18</v>
          </cell>
        </row>
        <row r="83974">
          <cell r="B83974" t="str">
            <v>CS00001JE18</v>
          </cell>
        </row>
        <row r="83975">
          <cell r="B83975" t="str">
            <v>CS00001JE18</v>
          </cell>
        </row>
        <row r="83976">
          <cell r="B83976" t="str">
            <v>CS00001JE18</v>
          </cell>
        </row>
        <row r="83977">
          <cell r="B83977" t="str">
            <v>CS00001JE18</v>
          </cell>
        </row>
        <row r="83978">
          <cell r="B83978" t="str">
            <v>CS00001JE18</v>
          </cell>
        </row>
        <row r="83979">
          <cell r="B83979" t="str">
            <v>CS00001JE18</v>
          </cell>
        </row>
        <row r="83980">
          <cell r="B83980" t="str">
            <v>CS00001JE18</v>
          </cell>
        </row>
        <row r="83981">
          <cell r="B83981" t="str">
            <v>CS00001JE18</v>
          </cell>
        </row>
        <row r="83982">
          <cell r="B83982" t="str">
            <v>CS00001JE18</v>
          </cell>
        </row>
        <row r="83983">
          <cell r="B83983" t="str">
            <v>CS00001JE18</v>
          </cell>
        </row>
        <row r="83984">
          <cell r="B83984" t="str">
            <v>CS00001JE18</v>
          </cell>
        </row>
        <row r="83985">
          <cell r="B83985" t="str">
            <v>CS00001JE18</v>
          </cell>
        </row>
        <row r="83986">
          <cell r="B83986" t="str">
            <v>CS00001JE18</v>
          </cell>
        </row>
        <row r="83987">
          <cell r="B83987" t="str">
            <v>CS00001JE18</v>
          </cell>
        </row>
        <row r="83988">
          <cell r="B83988" t="str">
            <v>CS00001JE18</v>
          </cell>
        </row>
        <row r="83989">
          <cell r="B83989" t="str">
            <v>CS00001JE18</v>
          </cell>
        </row>
        <row r="83990">
          <cell r="B83990" t="str">
            <v>CS00001JE18</v>
          </cell>
        </row>
        <row r="83991">
          <cell r="B83991" t="str">
            <v>CS00001JE18</v>
          </cell>
        </row>
        <row r="83992">
          <cell r="B83992" t="str">
            <v>CS00001JE18</v>
          </cell>
        </row>
        <row r="83993">
          <cell r="B83993" t="str">
            <v>CS00001JE18</v>
          </cell>
        </row>
        <row r="83994">
          <cell r="B83994" t="str">
            <v>CS00001JE18</v>
          </cell>
        </row>
        <row r="83995">
          <cell r="B83995" t="str">
            <v>CS00001JE18</v>
          </cell>
        </row>
        <row r="83996">
          <cell r="B83996" t="str">
            <v>CS00001JE18</v>
          </cell>
        </row>
        <row r="83997">
          <cell r="B83997" t="str">
            <v>CS00001JE18</v>
          </cell>
        </row>
        <row r="83998">
          <cell r="B83998" t="str">
            <v>CS00001JE18</v>
          </cell>
        </row>
        <row r="83999">
          <cell r="B83999" t="str">
            <v>CS00001JE18</v>
          </cell>
        </row>
        <row r="84000">
          <cell r="B84000" t="str">
            <v>CS00001JE18</v>
          </cell>
        </row>
        <row r="84001">
          <cell r="B84001" t="str">
            <v>CS00001JE18</v>
          </cell>
        </row>
        <row r="84002">
          <cell r="B84002" t="str">
            <v>CS00001JE18</v>
          </cell>
        </row>
        <row r="84003">
          <cell r="B84003" t="str">
            <v>CS00001JE18</v>
          </cell>
        </row>
        <row r="84004">
          <cell r="B84004" t="str">
            <v>CS00001JE18</v>
          </cell>
        </row>
        <row r="84005">
          <cell r="B84005" t="str">
            <v>CS00001JE18</v>
          </cell>
        </row>
        <row r="84006">
          <cell r="B84006" t="str">
            <v>CS00001JE18</v>
          </cell>
        </row>
        <row r="84007">
          <cell r="B84007" t="str">
            <v>CS00001JE18</v>
          </cell>
        </row>
        <row r="84008">
          <cell r="B84008" t="str">
            <v>CS00001JE18</v>
          </cell>
        </row>
        <row r="84009">
          <cell r="B84009" t="str">
            <v>CS00001JE18</v>
          </cell>
        </row>
        <row r="84010">
          <cell r="B84010" t="str">
            <v>CS00001JE18</v>
          </cell>
        </row>
        <row r="84011">
          <cell r="B84011" t="str">
            <v>CS00001JE18</v>
          </cell>
        </row>
        <row r="84012">
          <cell r="B84012" t="str">
            <v>CS00001JE18</v>
          </cell>
        </row>
        <row r="84013">
          <cell r="B84013" t="str">
            <v>CS00001JE18</v>
          </cell>
        </row>
        <row r="84014">
          <cell r="B84014" t="str">
            <v>CS00001JE18</v>
          </cell>
        </row>
        <row r="84015">
          <cell r="B84015" t="str">
            <v>CS00001JE18</v>
          </cell>
        </row>
        <row r="84016">
          <cell r="B84016" t="str">
            <v>CS00001JE18</v>
          </cell>
        </row>
        <row r="84017">
          <cell r="B84017" t="str">
            <v>CS00001JE18</v>
          </cell>
        </row>
        <row r="84018">
          <cell r="B84018" t="str">
            <v>CS00001JE18</v>
          </cell>
        </row>
        <row r="84019">
          <cell r="B84019" t="str">
            <v>CS00001JE18</v>
          </cell>
        </row>
        <row r="84020">
          <cell r="B84020" t="str">
            <v>CS00001JE18</v>
          </cell>
        </row>
        <row r="84021">
          <cell r="B84021" t="str">
            <v>CS00001JE18</v>
          </cell>
        </row>
        <row r="84022">
          <cell r="B84022" t="str">
            <v>CS00001JE18</v>
          </cell>
        </row>
        <row r="84023">
          <cell r="B84023" t="str">
            <v>CS00001JE18</v>
          </cell>
        </row>
        <row r="84024">
          <cell r="B84024" t="str">
            <v>CS00001JE18</v>
          </cell>
        </row>
        <row r="84025">
          <cell r="B84025" t="str">
            <v>CS00001JE18</v>
          </cell>
        </row>
        <row r="84026">
          <cell r="B84026" t="str">
            <v>CS00001JE18</v>
          </cell>
        </row>
        <row r="84027">
          <cell r="B84027" t="str">
            <v>CS00001JE18</v>
          </cell>
        </row>
        <row r="84028">
          <cell r="B84028" t="str">
            <v>CS00001JE18</v>
          </cell>
        </row>
        <row r="84029">
          <cell r="B84029" t="str">
            <v>CS00001JE18</v>
          </cell>
        </row>
        <row r="84030">
          <cell r="B84030" t="str">
            <v>CS00001JE18</v>
          </cell>
        </row>
        <row r="84031">
          <cell r="B84031" t="str">
            <v>CS00001JE18</v>
          </cell>
        </row>
        <row r="84032">
          <cell r="B84032" t="str">
            <v>CS00001JE18</v>
          </cell>
        </row>
        <row r="84033">
          <cell r="B84033" t="str">
            <v>CS00001JE18</v>
          </cell>
        </row>
        <row r="84034">
          <cell r="B84034" t="str">
            <v>CS00001JE18</v>
          </cell>
        </row>
        <row r="84035">
          <cell r="B84035" t="str">
            <v>CS00001JE18</v>
          </cell>
        </row>
        <row r="84036">
          <cell r="B84036" t="str">
            <v>CS00001JE18</v>
          </cell>
        </row>
        <row r="84037">
          <cell r="B84037" t="str">
            <v>CS00001JE18</v>
          </cell>
        </row>
        <row r="84038">
          <cell r="B84038" t="str">
            <v>CS00001JE18</v>
          </cell>
        </row>
        <row r="84039">
          <cell r="B84039" t="str">
            <v>CS00001JE18</v>
          </cell>
        </row>
        <row r="84040">
          <cell r="B84040" t="str">
            <v>CS00001JE18</v>
          </cell>
        </row>
        <row r="84041">
          <cell r="B84041" t="str">
            <v>CS00001JE18</v>
          </cell>
        </row>
        <row r="84042">
          <cell r="B84042" t="str">
            <v>CS00001JE18</v>
          </cell>
        </row>
        <row r="84043">
          <cell r="B84043" t="str">
            <v>CS00001JE18</v>
          </cell>
        </row>
        <row r="84044">
          <cell r="B84044" t="str">
            <v>CS00001JE18</v>
          </cell>
        </row>
        <row r="84045">
          <cell r="B84045" t="str">
            <v>CS00001JE18</v>
          </cell>
        </row>
        <row r="84046">
          <cell r="B84046" t="str">
            <v>CS00001JE18</v>
          </cell>
        </row>
        <row r="84047">
          <cell r="B84047" t="str">
            <v>CS00001JE18</v>
          </cell>
        </row>
        <row r="84048">
          <cell r="B84048" t="str">
            <v>CS00001JE18</v>
          </cell>
        </row>
        <row r="84049">
          <cell r="B84049" t="str">
            <v>CS00001JE18</v>
          </cell>
        </row>
        <row r="84050">
          <cell r="B84050" t="str">
            <v>CS00001JE18</v>
          </cell>
        </row>
        <row r="84051">
          <cell r="B84051" t="str">
            <v>CS00001JE18</v>
          </cell>
        </row>
        <row r="84052">
          <cell r="B84052" t="str">
            <v>CS00001JE18</v>
          </cell>
        </row>
        <row r="84053">
          <cell r="B84053" t="str">
            <v>CS00001JE18</v>
          </cell>
        </row>
        <row r="84054">
          <cell r="B84054" t="str">
            <v>CS00001JE18</v>
          </cell>
        </row>
        <row r="84055">
          <cell r="B84055" t="str">
            <v>CS00001JE18</v>
          </cell>
        </row>
        <row r="84056">
          <cell r="B84056" t="str">
            <v>CS00001JE18</v>
          </cell>
        </row>
        <row r="84057">
          <cell r="B84057" t="str">
            <v>CS00001JE18</v>
          </cell>
        </row>
        <row r="84058">
          <cell r="B84058" t="str">
            <v>CS+0108FP01</v>
          </cell>
        </row>
        <row r="84059">
          <cell r="B84059" t="str">
            <v>CS+0108FP01</v>
          </cell>
        </row>
        <row r="84060">
          <cell r="B84060" t="str">
            <v>CS+0108FP01</v>
          </cell>
        </row>
        <row r="84061">
          <cell r="B84061" t="str">
            <v>CS+0108FP01</v>
          </cell>
        </row>
        <row r="84062">
          <cell r="B84062" t="str">
            <v>CS+0108FP01</v>
          </cell>
        </row>
        <row r="84063">
          <cell r="B84063" t="str">
            <v>CS+0108FP01</v>
          </cell>
        </row>
        <row r="84064">
          <cell r="B84064" t="str">
            <v>CS+0108FP01</v>
          </cell>
        </row>
        <row r="84065">
          <cell r="B84065" t="str">
            <v>CS+0108FP01</v>
          </cell>
        </row>
        <row r="84066">
          <cell r="B84066" t="str">
            <v>CS+0108FP01</v>
          </cell>
        </row>
        <row r="84067">
          <cell r="B84067" t="str">
            <v>CS+0108FP01</v>
          </cell>
        </row>
        <row r="84068">
          <cell r="B84068" t="str">
            <v>CS+0108FP01</v>
          </cell>
        </row>
        <row r="84069">
          <cell r="B84069" t="str">
            <v>CS+0108FP01</v>
          </cell>
        </row>
        <row r="84070">
          <cell r="B84070" t="str">
            <v>CS+0108FP01</v>
          </cell>
        </row>
        <row r="84071">
          <cell r="B84071" t="str">
            <v>CS+0108FP01</v>
          </cell>
        </row>
        <row r="84072">
          <cell r="B84072" t="str">
            <v>CS+0108FP01</v>
          </cell>
        </row>
        <row r="84073">
          <cell r="B84073" t="str">
            <v>CS+0108FP01</v>
          </cell>
        </row>
        <row r="84074">
          <cell r="B84074" t="str">
            <v>CS+0108FP01</v>
          </cell>
        </row>
        <row r="84075">
          <cell r="B84075" t="str">
            <v>CS+0108FP01</v>
          </cell>
        </row>
        <row r="84076">
          <cell r="B84076" t="str">
            <v>CS+0108FP01</v>
          </cell>
        </row>
        <row r="84077">
          <cell r="B84077" t="str">
            <v>CS+0108FP01</v>
          </cell>
        </row>
        <row r="84078">
          <cell r="B84078" t="str">
            <v>CS+0108FP01</v>
          </cell>
        </row>
        <row r="84079">
          <cell r="B84079" t="str">
            <v>CS+0108FP01</v>
          </cell>
        </row>
        <row r="84080">
          <cell r="B84080" t="str">
            <v>CS+0108FP01</v>
          </cell>
        </row>
        <row r="84081">
          <cell r="B84081" t="str">
            <v>CS+0108FP01</v>
          </cell>
        </row>
        <row r="84082">
          <cell r="B84082" t="str">
            <v>CS+0108FP01</v>
          </cell>
        </row>
        <row r="84083">
          <cell r="B84083" t="str">
            <v>CS+0108FP01</v>
          </cell>
        </row>
        <row r="84084">
          <cell r="B84084" t="str">
            <v>CS+0108FP01</v>
          </cell>
        </row>
        <row r="84085">
          <cell r="B84085" t="str">
            <v>CS+0108FP01</v>
          </cell>
        </row>
        <row r="84086">
          <cell r="B84086" t="str">
            <v>CS+0108FP01</v>
          </cell>
        </row>
        <row r="84087">
          <cell r="B84087" t="str">
            <v>CS+0108FP01</v>
          </cell>
        </row>
        <row r="84088">
          <cell r="B84088" t="str">
            <v>CS+0108FP01</v>
          </cell>
        </row>
        <row r="84089">
          <cell r="B84089" t="str">
            <v>CS+0108FP01</v>
          </cell>
        </row>
        <row r="84090">
          <cell r="B84090" t="str">
            <v>CS+0108FP01</v>
          </cell>
        </row>
        <row r="84091">
          <cell r="B84091" t="str">
            <v>CS+0108FP01</v>
          </cell>
        </row>
        <row r="84092">
          <cell r="B84092" t="str">
            <v>CS+0108FP01</v>
          </cell>
        </row>
        <row r="84093">
          <cell r="B84093" t="str">
            <v>CS+0108FP01</v>
          </cell>
        </row>
        <row r="84094">
          <cell r="B84094" t="str">
            <v>CS+0108FP01</v>
          </cell>
        </row>
        <row r="84095">
          <cell r="B84095" t="str">
            <v>CS+0108FP01</v>
          </cell>
        </row>
        <row r="84096">
          <cell r="B84096" t="str">
            <v>CS+0108FP01</v>
          </cell>
        </row>
        <row r="84097">
          <cell r="B84097" t="str">
            <v>CS+0108FP01</v>
          </cell>
        </row>
        <row r="84098">
          <cell r="B84098" t="str">
            <v>CS+0108FP01</v>
          </cell>
        </row>
        <row r="84099">
          <cell r="B84099" t="str">
            <v>CS+0108FP01</v>
          </cell>
        </row>
        <row r="84100">
          <cell r="B84100" t="str">
            <v>CS+0108FP01</v>
          </cell>
        </row>
        <row r="84101">
          <cell r="B84101" t="str">
            <v>CS+0108FP01</v>
          </cell>
        </row>
        <row r="84102">
          <cell r="B84102" t="str">
            <v>CS+0108FP01</v>
          </cell>
        </row>
        <row r="84103">
          <cell r="B84103" t="str">
            <v>CS+0108FP01</v>
          </cell>
        </row>
        <row r="84104">
          <cell r="B84104" t="str">
            <v>CS+0108FP01</v>
          </cell>
        </row>
        <row r="84105">
          <cell r="B84105" t="str">
            <v>CS+0108FP01</v>
          </cell>
        </row>
        <row r="84106">
          <cell r="B84106" t="str">
            <v>CS+0108FP01</v>
          </cell>
        </row>
        <row r="84107">
          <cell r="B84107" t="str">
            <v>CS+0108FP01</v>
          </cell>
        </row>
        <row r="84108">
          <cell r="B84108" t="str">
            <v>CS+0108FP01</v>
          </cell>
        </row>
        <row r="84109">
          <cell r="B84109" t="str">
            <v>CS+0108FP01</v>
          </cell>
        </row>
        <row r="84110">
          <cell r="B84110" t="str">
            <v>CS+0108FP01</v>
          </cell>
        </row>
        <row r="84111">
          <cell r="B84111" t="str">
            <v>CS+0108FP01</v>
          </cell>
        </row>
        <row r="84112">
          <cell r="B84112" t="str">
            <v>CS+0108FP01</v>
          </cell>
        </row>
        <row r="84113">
          <cell r="B84113" t="str">
            <v>CS+0108FP01</v>
          </cell>
        </row>
        <row r="84114">
          <cell r="B84114" t="str">
            <v>CS+0108FP01</v>
          </cell>
        </row>
        <row r="84115">
          <cell r="B84115" t="str">
            <v>CS+0108FP01</v>
          </cell>
        </row>
        <row r="84116">
          <cell r="B84116" t="str">
            <v>CS+0108FP01</v>
          </cell>
        </row>
        <row r="84117">
          <cell r="B84117" t="str">
            <v>CS+0108FP01</v>
          </cell>
        </row>
        <row r="84118">
          <cell r="B84118" t="str">
            <v>CS+0108FP01</v>
          </cell>
        </row>
        <row r="84119">
          <cell r="B84119" t="str">
            <v>CS+0108FP01</v>
          </cell>
        </row>
        <row r="84120">
          <cell r="B84120" t="str">
            <v>CS+0108FP01</v>
          </cell>
        </row>
        <row r="84121">
          <cell r="B84121" t="str">
            <v>CS+0108FP01</v>
          </cell>
        </row>
        <row r="84122">
          <cell r="B84122" t="str">
            <v>CS+0108FP01</v>
          </cell>
        </row>
        <row r="84123">
          <cell r="B84123" t="str">
            <v>CS+0108FP01</v>
          </cell>
        </row>
        <row r="84124">
          <cell r="B84124" t="str">
            <v>CS+0108FP01</v>
          </cell>
        </row>
        <row r="84125">
          <cell r="B84125" t="str">
            <v>CS+0108FP01</v>
          </cell>
        </row>
        <row r="84126">
          <cell r="B84126" t="str">
            <v>CS+0108FP01</v>
          </cell>
        </row>
        <row r="84127">
          <cell r="B84127" t="str">
            <v>CS+0108FP01</v>
          </cell>
        </row>
        <row r="84128">
          <cell r="B84128" t="str">
            <v>CS+0108FP01</v>
          </cell>
        </row>
        <row r="84129">
          <cell r="B84129" t="str">
            <v>CS+0108FP01</v>
          </cell>
        </row>
        <row r="84130">
          <cell r="B84130" t="str">
            <v>CS+0108FP01</v>
          </cell>
        </row>
        <row r="84131">
          <cell r="B84131" t="str">
            <v>CS+0108FP01</v>
          </cell>
        </row>
        <row r="84132">
          <cell r="B84132" t="str">
            <v>CS+0108FP01</v>
          </cell>
        </row>
        <row r="84133">
          <cell r="B84133" t="str">
            <v>CS+0108FP01</v>
          </cell>
        </row>
        <row r="84134">
          <cell r="B84134" t="str">
            <v>CS+0108FP01</v>
          </cell>
        </row>
        <row r="84135">
          <cell r="B84135" t="str">
            <v>CS+0108FP01</v>
          </cell>
        </row>
        <row r="84136">
          <cell r="B84136" t="str">
            <v>CS+0108FP01</v>
          </cell>
        </row>
        <row r="84137">
          <cell r="B84137" t="str">
            <v>CS+0108FP01</v>
          </cell>
        </row>
        <row r="84138">
          <cell r="B84138" t="str">
            <v>CS+0108FP01</v>
          </cell>
        </row>
        <row r="84139">
          <cell r="B84139" t="str">
            <v>CS+0108FP01</v>
          </cell>
        </row>
        <row r="84140">
          <cell r="B84140" t="str">
            <v>CS+0108FP01</v>
          </cell>
        </row>
        <row r="84141">
          <cell r="B84141" t="str">
            <v>CS+0108FP01</v>
          </cell>
        </row>
        <row r="84142">
          <cell r="B84142" t="str">
            <v>CS+0108FP01</v>
          </cell>
        </row>
        <row r="84143">
          <cell r="B84143" t="str">
            <v>CS+0108FP01</v>
          </cell>
        </row>
        <row r="84144">
          <cell r="B84144" t="str">
            <v>CS+0108FP01</v>
          </cell>
        </row>
        <row r="84145">
          <cell r="B84145" t="str">
            <v>CS+0108FP01</v>
          </cell>
        </row>
        <row r="84146">
          <cell r="B84146" t="str">
            <v>CS+0108FP01</v>
          </cell>
        </row>
        <row r="84147">
          <cell r="B84147" t="str">
            <v>CS+0108FP01</v>
          </cell>
        </row>
        <row r="84148">
          <cell r="B84148" t="str">
            <v>CS+0108FP01</v>
          </cell>
        </row>
        <row r="84149">
          <cell r="B84149" t="str">
            <v>CS+0108FP01</v>
          </cell>
        </row>
        <row r="84150">
          <cell r="B84150" t="str">
            <v>CS+0108FP01</v>
          </cell>
        </row>
        <row r="84151">
          <cell r="B84151" t="str">
            <v>CS+0108FP01</v>
          </cell>
        </row>
        <row r="84152">
          <cell r="B84152" t="str">
            <v>CS+0108FP01</v>
          </cell>
        </row>
        <row r="84153">
          <cell r="B84153" t="str">
            <v>CS+0108FP01</v>
          </cell>
        </row>
        <row r="84154">
          <cell r="B84154" t="str">
            <v>CS+0108FP01</v>
          </cell>
        </row>
        <row r="84155">
          <cell r="B84155" t="str">
            <v>CS+0108FP01</v>
          </cell>
        </row>
        <row r="84156">
          <cell r="B84156" t="str">
            <v>CS+0108FP01</v>
          </cell>
        </row>
        <row r="84157">
          <cell r="B84157" t="str">
            <v>CS+0108FP01</v>
          </cell>
        </row>
        <row r="84158">
          <cell r="B84158" t="str">
            <v>CS+0108FP01</v>
          </cell>
        </row>
        <row r="84159">
          <cell r="B84159" t="str">
            <v>CS+0108FP01</v>
          </cell>
        </row>
        <row r="84160">
          <cell r="B84160" t="str">
            <v>CS+0108FP01</v>
          </cell>
        </row>
        <row r="84161">
          <cell r="B84161" t="str">
            <v>CS+0108FP01</v>
          </cell>
        </row>
        <row r="84162">
          <cell r="B84162" t="str">
            <v>CS+0108FP01</v>
          </cell>
        </row>
        <row r="84163">
          <cell r="B84163" t="str">
            <v>CS+0108FP01</v>
          </cell>
        </row>
        <row r="84164">
          <cell r="B84164" t="str">
            <v>CS+0108FP01</v>
          </cell>
        </row>
        <row r="84165">
          <cell r="B84165" t="str">
            <v>CS+0108FP01</v>
          </cell>
        </row>
        <row r="84166">
          <cell r="B84166" t="str">
            <v>CS+0108FP01</v>
          </cell>
        </row>
        <row r="84167">
          <cell r="B84167" t="str">
            <v>CS+0108FP01</v>
          </cell>
        </row>
        <row r="84168">
          <cell r="B84168" t="str">
            <v>CS+0108FP01</v>
          </cell>
        </row>
        <row r="84169">
          <cell r="B84169" t="str">
            <v>CS+0108FP01</v>
          </cell>
        </row>
        <row r="84170">
          <cell r="B84170" t="str">
            <v>CS+0108FP01</v>
          </cell>
        </row>
        <row r="84171">
          <cell r="B84171" t="str">
            <v>CS+0108FP01</v>
          </cell>
        </row>
        <row r="84172">
          <cell r="B84172" t="str">
            <v>CS+0108FP01</v>
          </cell>
        </row>
        <row r="84173">
          <cell r="B84173" t="str">
            <v>CS+0108FP01</v>
          </cell>
        </row>
        <row r="84174">
          <cell r="B84174" t="str">
            <v>CS+0108FP01</v>
          </cell>
        </row>
        <row r="84175">
          <cell r="B84175" t="str">
            <v>CS+0108FP01</v>
          </cell>
        </row>
        <row r="84176">
          <cell r="B84176" t="str">
            <v>CS+0108FP01</v>
          </cell>
        </row>
        <row r="84177">
          <cell r="B84177" t="str">
            <v>CS+0108FP01</v>
          </cell>
        </row>
        <row r="84178">
          <cell r="B84178" t="str">
            <v>CS+0108FP01</v>
          </cell>
        </row>
        <row r="84179">
          <cell r="B84179" t="str">
            <v>CS+0108FP01</v>
          </cell>
        </row>
        <row r="84180">
          <cell r="B84180" t="str">
            <v>CS+0108FP01</v>
          </cell>
        </row>
        <row r="84181">
          <cell r="B84181" t="str">
            <v>CS+0108FP01</v>
          </cell>
        </row>
        <row r="84182">
          <cell r="B84182" t="str">
            <v>CS+0108FP01</v>
          </cell>
        </row>
        <row r="84183">
          <cell r="B84183" t="str">
            <v>CS+0108FP01</v>
          </cell>
        </row>
        <row r="84184">
          <cell r="B84184" t="str">
            <v>CS+0108FP01</v>
          </cell>
        </row>
        <row r="84185">
          <cell r="B84185" t="str">
            <v>CS+0108FP01</v>
          </cell>
        </row>
        <row r="84186">
          <cell r="B84186" t="str">
            <v>CS+0108FP01</v>
          </cell>
        </row>
        <row r="84187">
          <cell r="B84187" t="str">
            <v>CS+0108FP01</v>
          </cell>
        </row>
        <row r="84188">
          <cell r="B84188" t="str">
            <v>CS+0108FP01</v>
          </cell>
        </row>
        <row r="84189">
          <cell r="B84189" t="str">
            <v>CS+0108FP01</v>
          </cell>
        </row>
        <row r="84190">
          <cell r="B84190" t="str">
            <v>CH733RY8802</v>
          </cell>
        </row>
        <row r="84191">
          <cell r="B84191" t="str">
            <v>CH733RY8802</v>
          </cell>
        </row>
        <row r="84192">
          <cell r="B84192" t="str">
            <v>CH733RY8802</v>
          </cell>
        </row>
        <row r="84193">
          <cell r="B84193" t="str">
            <v>CH733RY8802</v>
          </cell>
        </row>
        <row r="84194">
          <cell r="B84194" t="str">
            <v>CH733RY8802</v>
          </cell>
        </row>
        <row r="84195">
          <cell r="B84195" t="str">
            <v>CH733RY8802</v>
          </cell>
        </row>
        <row r="84196">
          <cell r="B84196" t="str">
            <v>CH733RY8802</v>
          </cell>
        </row>
        <row r="84197">
          <cell r="B84197" t="str">
            <v>CH733RY8802</v>
          </cell>
        </row>
        <row r="84198">
          <cell r="B84198" t="str">
            <v>CH733RY8802</v>
          </cell>
        </row>
        <row r="84199">
          <cell r="B84199" t="str">
            <v>CH733RY8802</v>
          </cell>
        </row>
        <row r="84200">
          <cell r="B84200" t="str">
            <v>CH733RY8802</v>
          </cell>
        </row>
        <row r="84201">
          <cell r="B84201" t="str">
            <v>CH733RY8802</v>
          </cell>
        </row>
        <row r="84202">
          <cell r="B84202" t="str">
            <v>CH733RY8802</v>
          </cell>
        </row>
        <row r="84203">
          <cell r="B84203" t="str">
            <v>CH733RY8802</v>
          </cell>
        </row>
        <row r="84204">
          <cell r="B84204" t="str">
            <v>CH733RY8802</v>
          </cell>
        </row>
        <row r="84205">
          <cell r="B84205" t="str">
            <v>CH733RY8802</v>
          </cell>
        </row>
        <row r="84206">
          <cell r="B84206" t="str">
            <v>CH733RY8802</v>
          </cell>
        </row>
        <row r="84207">
          <cell r="B84207" t="str">
            <v>CH733RY8802</v>
          </cell>
        </row>
        <row r="84208">
          <cell r="B84208" t="str">
            <v>CH733RY8802</v>
          </cell>
        </row>
        <row r="84209">
          <cell r="B84209" t="str">
            <v>CH733RY8802</v>
          </cell>
        </row>
        <row r="84210">
          <cell r="B84210" t="str">
            <v>CH733RY8802</v>
          </cell>
        </row>
        <row r="84211">
          <cell r="B84211" t="str">
            <v>CH733RY8802</v>
          </cell>
        </row>
        <row r="84212">
          <cell r="B84212" t="str">
            <v>CH733RY8802</v>
          </cell>
        </row>
        <row r="84213">
          <cell r="B84213" t="str">
            <v>CH733RY8802</v>
          </cell>
        </row>
        <row r="84214">
          <cell r="B84214" t="str">
            <v>CH733RY8802</v>
          </cell>
        </row>
        <row r="84215">
          <cell r="B84215" t="str">
            <v>CH733RY8802</v>
          </cell>
        </row>
        <row r="84216">
          <cell r="B84216" t="str">
            <v>CH733RY8802</v>
          </cell>
        </row>
        <row r="84217">
          <cell r="B84217" t="str">
            <v>CH733RY8802</v>
          </cell>
        </row>
        <row r="84218">
          <cell r="B84218" t="str">
            <v>CH733RY8802</v>
          </cell>
        </row>
        <row r="84219">
          <cell r="B84219" t="str">
            <v>CH733RY8802</v>
          </cell>
        </row>
        <row r="84220">
          <cell r="B84220" t="str">
            <v>CH733RY8802</v>
          </cell>
        </row>
        <row r="84221">
          <cell r="B84221" t="str">
            <v>CH733RY8802</v>
          </cell>
        </row>
        <row r="84222">
          <cell r="B84222" t="str">
            <v>CH733RY8802</v>
          </cell>
        </row>
        <row r="84223">
          <cell r="B84223" t="str">
            <v>CH733RY8802</v>
          </cell>
        </row>
        <row r="84224">
          <cell r="B84224" t="str">
            <v>CH733RY8802</v>
          </cell>
        </row>
        <row r="84225">
          <cell r="B84225" t="str">
            <v>CH733RY8802</v>
          </cell>
        </row>
        <row r="84226">
          <cell r="B84226" t="str">
            <v>CH733RY8802</v>
          </cell>
        </row>
        <row r="84227">
          <cell r="B84227" t="str">
            <v>CH733RY8802</v>
          </cell>
        </row>
        <row r="84228">
          <cell r="B84228" t="str">
            <v>CH733RY8802</v>
          </cell>
        </row>
        <row r="84229">
          <cell r="B84229" t="str">
            <v>CH733RY8802</v>
          </cell>
        </row>
        <row r="84230">
          <cell r="B84230" t="str">
            <v>CH733RY8802</v>
          </cell>
        </row>
        <row r="84231">
          <cell r="B84231" t="str">
            <v>CH733RY8802</v>
          </cell>
        </row>
        <row r="84232">
          <cell r="B84232" t="str">
            <v>CH733RY8802</v>
          </cell>
        </row>
        <row r="84233">
          <cell r="B84233" t="str">
            <v>CH733RY8802</v>
          </cell>
        </row>
        <row r="84234">
          <cell r="B84234" t="str">
            <v>CH733RY8802</v>
          </cell>
        </row>
        <row r="84235">
          <cell r="B84235" t="str">
            <v>CH733RY8802</v>
          </cell>
        </row>
        <row r="84236">
          <cell r="B84236" t="str">
            <v>CH733RY8802</v>
          </cell>
        </row>
        <row r="84237">
          <cell r="B84237" t="str">
            <v>CH733RY8802</v>
          </cell>
        </row>
        <row r="84238">
          <cell r="B84238" t="str">
            <v>CH733RY8802</v>
          </cell>
        </row>
        <row r="84239">
          <cell r="B84239" t="str">
            <v>CH733RY8802</v>
          </cell>
        </row>
        <row r="84240">
          <cell r="B84240" t="str">
            <v>CH733RY8802</v>
          </cell>
        </row>
        <row r="84241">
          <cell r="B84241" t="str">
            <v>CH733RY8802</v>
          </cell>
        </row>
        <row r="84242">
          <cell r="B84242" t="str">
            <v>CH733RY8802</v>
          </cell>
        </row>
        <row r="84243">
          <cell r="B84243" t="str">
            <v>CH733RY8802</v>
          </cell>
        </row>
        <row r="84244">
          <cell r="B84244" t="str">
            <v>CH733RY8802</v>
          </cell>
        </row>
        <row r="84245">
          <cell r="B84245" t="str">
            <v>CH733RY8802</v>
          </cell>
        </row>
        <row r="84246">
          <cell r="B84246" t="str">
            <v>CH733RY8802</v>
          </cell>
        </row>
        <row r="84247">
          <cell r="B84247" t="str">
            <v>CH733RY8802</v>
          </cell>
        </row>
        <row r="84248">
          <cell r="B84248" t="str">
            <v>CH733RY8802</v>
          </cell>
        </row>
        <row r="84249">
          <cell r="B84249" t="str">
            <v>CH733RY8802</v>
          </cell>
        </row>
        <row r="84250">
          <cell r="B84250" t="str">
            <v>CH733RY8802</v>
          </cell>
        </row>
        <row r="84251">
          <cell r="B84251" t="str">
            <v>CH733RY8802</v>
          </cell>
        </row>
        <row r="84252">
          <cell r="B84252" t="str">
            <v>CH733RY8802</v>
          </cell>
        </row>
        <row r="84253">
          <cell r="B84253" t="str">
            <v>CH733RY8802</v>
          </cell>
        </row>
        <row r="84254">
          <cell r="B84254" t="str">
            <v>CH722RM8811</v>
          </cell>
        </row>
        <row r="84255">
          <cell r="B84255" t="str">
            <v>CH722RM8811</v>
          </cell>
        </row>
        <row r="84256">
          <cell r="B84256" t="str">
            <v>CH722RM8811</v>
          </cell>
        </row>
        <row r="84257">
          <cell r="B84257" t="str">
            <v>CH722RM8811</v>
          </cell>
        </row>
        <row r="84258">
          <cell r="B84258" t="str">
            <v>CH722RM8811</v>
          </cell>
        </row>
        <row r="84259">
          <cell r="B84259" t="str">
            <v>CH722RM8811</v>
          </cell>
        </row>
        <row r="84260">
          <cell r="B84260" t="str">
            <v>CH722RM8811</v>
          </cell>
        </row>
        <row r="84261">
          <cell r="B84261" t="str">
            <v>CH722RM8811</v>
          </cell>
        </row>
        <row r="84262">
          <cell r="B84262" t="str">
            <v>CH722RM8811</v>
          </cell>
        </row>
        <row r="84263">
          <cell r="B84263" t="str">
            <v>CH722RM8811</v>
          </cell>
        </row>
        <row r="84264">
          <cell r="B84264" t="str">
            <v>CH722RM8811</v>
          </cell>
        </row>
        <row r="84265">
          <cell r="B84265" t="str">
            <v>CH722RM8811</v>
          </cell>
        </row>
        <row r="84266">
          <cell r="B84266" t="str">
            <v>CH722RM8811</v>
          </cell>
        </row>
        <row r="84267">
          <cell r="B84267" t="str">
            <v>CH722RM8811</v>
          </cell>
        </row>
        <row r="84268">
          <cell r="B84268" t="str">
            <v>CH722RM8811</v>
          </cell>
        </row>
        <row r="84269">
          <cell r="B84269" t="str">
            <v>CH722RM8811</v>
          </cell>
        </row>
        <row r="84270">
          <cell r="B84270" t="str">
            <v>CH722RM8811</v>
          </cell>
        </row>
        <row r="84271">
          <cell r="B84271" t="str">
            <v>CH722RM8811</v>
          </cell>
        </row>
        <row r="84272">
          <cell r="B84272" t="str">
            <v>CH722RM8811</v>
          </cell>
        </row>
        <row r="84273">
          <cell r="B84273" t="str">
            <v>CH722RM8811</v>
          </cell>
        </row>
        <row r="84274">
          <cell r="B84274" t="str">
            <v>CH722RM8811</v>
          </cell>
        </row>
        <row r="84275">
          <cell r="B84275" t="str">
            <v>CH722RM8811</v>
          </cell>
        </row>
        <row r="84276">
          <cell r="B84276" t="str">
            <v>CH4222K9B04</v>
          </cell>
        </row>
        <row r="84277">
          <cell r="B84277" t="str">
            <v>CH4222K9B04</v>
          </cell>
        </row>
        <row r="84278">
          <cell r="B84278" t="str">
            <v>CH4222K9B04</v>
          </cell>
        </row>
        <row r="84279">
          <cell r="B84279" t="str">
            <v>CH4222K9B04</v>
          </cell>
        </row>
        <row r="84280">
          <cell r="B84280" t="str">
            <v>CH4222K9B04</v>
          </cell>
        </row>
        <row r="84281">
          <cell r="B84281" t="str">
            <v>CH4222K9B04</v>
          </cell>
        </row>
        <row r="84282">
          <cell r="B84282" t="str">
            <v>CH4222K9B04</v>
          </cell>
        </row>
        <row r="84283">
          <cell r="B84283" t="str">
            <v>CH4222K9B04</v>
          </cell>
        </row>
        <row r="84284">
          <cell r="B84284" t="str">
            <v>CH4222K9B04</v>
          </cell>
        </row>
        <row r="84285">
          <cell r="B84285" t="str">
            <v>CH4222K9B04</v>
          </cell>
        </row>
        <row r="84286">
          <cell r="B84286" t="str">
            <v>CH4222K9B04</v>
          </cell>
        </row>
        <row r="84287">
          <cell r="B84287" t="str">
            <v>CH4222K9B04</v>
          </cell>
        </row>
        <row r="84288">
          <cell r="B84288" t="str">
            <v>CH4222K9B04</v>
          </cell>
        </row>
        <row r="84289">
          <cell r="B84289" t="str">
            <v>CH4222K9B04</v>
          </cell>
        </row>
        <row r="84290">
          <cell r="B84290" t="str">
            <v>CH4222K9B04</v>
          </cell>
        </row>
        <row r="84291">
          <cell r="B84291" t="str">
            <v>CH4222K9B04</v>
          </cell>
        </row>
        <row r="84292">
          <cell r="B84292" t="str">
            <v>CH4222K9B04</v>
          </cell>
        </row>
        <row r="84293">
          <cell r="B84293" t="str">
            <v>CH4222K9B04</v>
          </cell>
        </row>
        <row r="84294">
          <cell r="B84294" t="str">
            <v>CH4222K9B04</v>
          </cell>
        </row>
        <row r="84295">
          <cell r="B84295" t="str">
            <v>CH4222K9B04</v>
          </cell>
        </row>
        <row r="84296">
          <cell r="B84296" t="str">
            <v>CH4222K9B04</v>
          </cell>
        </row>
        <row r="84297">
          <cell r="B84297" t="str">
            <v>CH4222K9B04</v>
          </cell>
        </row>
        <row r="84298">
          <cell r="B84298" t="str">
            <v>CH4222K9B04</v>
          </cell>
        </row>
        <row r="84299">
          <cell r="B84299" t="str">
            <v>CH4222K9B04</v>
          </cell>
        </row>
        <row r="84300">
          <cell r="B84300" t="str">
            <v>CH4222K9B04</v>
          </cell>
        </row>
        <row r="84301">
          <cell r="B84301" t="str">
            <v>CH4222K9B04</v>
          </cell>
        </row>
        <row r="84302">
          <cell r="B84302" t="str">
            <v>CH4222K9B04</v>
          </cell>
        </row>
        <row r="84303">
          <cell r="B84303" t="str">
            <v>CH4222K9B04</v>
          </cell>
        </row>
        <row r="84304">
          <cell r="B84304" t="str">
            <v>CH4222K9B04</v>
          </cell>
        </row>
        <row r="84305">
          <cell r="B84305" t="str">
            <v>CH4222K9B04</v>
          </cell>
        </row>
        <row r="84306">
          <cell r="B84306" t="str">
            <v>CH4222K9B04</v>
          </cell>
        </row>
        <row r="84307">
          <cell r="B84307" t="str">
            <v>CH4222K9B04</v>
          </cell>
        </row>
        <row r="84308">
          <cell r="B84308" t="str">
            <v>CH4222K9B04</v>
          </cell>
        </row>
        <row r="84309">
          <cell r="B84309" t="str">
            <v>CH4222K9B04</v>
          </cell>
        </row>
        <row r="84310">
          <cell r="B84310" t="str">
            <v>CH4222K9B04</v>
          </cell>
        </row>
        <row r="84311">
          <cell r="B84311" t="str">
            <v>CH4222K9B04</v>
          </cell>
        </row>
        <row r="84312">
          <cell r="B84312" t="str">
            <v>CH4222K9B04</v>
          </cell>
        </row>
        <row r="84313">
          <cell r="B84313" t="str">
            <v>CH4222K9B04</v>
          </cell>
        </row>
        <row r="84314">
          <cell r="B84314" t="str">
            <v>CH4222K9B04</v>
          </cell>
        </row>
        <row r="84315">
          <cell r="B84315" t="str">
            <v>CH4222K9B04</v>
          </cell>
        </row>
        <row r="84316">
          <cell r="B84316" t="str">
            <v>CH4222K9B04</v>
          </cell>
        </row>
        <row r="84317">
          <cell r="B84317" t="str">
            <v>CH4222K9B04</v>
          </cell>
        </row>
        <row r="84318">
          <cell r="B84318" t="str">
            <v>CH4222K9B04</v>
          </cell>
        </row>
        <row r="84319">
          <cell r="B84319" t="str">
            <v>CH4222K9B04</v>
          </cell>
        </row>
        <row r="84320">
          <cell r="B84320" t="str">
            <v>CH4222K9B04</v>
          </cell>
        </row>
        <row r="84321">
          <cell r="B84321" t="str">
            <v>CH4222K9B04</v>
          </cell>
        </row>
        <row r="84322">
          <cell r="B84322" t="str">
            <v>CH4222K9B04</v>
          </cell>
        </row>
        <row r="84323">
          <cell r="B84323" t="str">
            <v>CH4222K9B04</v>
          </cell>
        </row>
        <row r="84324">
          <cell r="B84324" t="str">
            <v>CH4222K9B04</v>
          </cell>
        </row>
        <row r="84325">
          <cell r="B84325" t="str">
            <v>CH4222K9B04</v>
          </cell>
        </row>
        <row r="84326">
          <cell r="B84326" t="str">
            <v>CH4222K9B04</v>
          </cell>
        </row>
        <row r="84327">
          <cell r="B84327" t="str">
            <v>CH4222K9B04</v>
          </cell>
        </row>
        <row r="84328">
          <cell r="B84328" t="str">
            <v>CH4222K9B04</v>
          </cell>
        </row>
        <row r="84329">
          <cell r="B84329" t="str">
            <v>CH4222K9B04</v>
          </cell>
        </row>
        <row r="84330">
          <cell r="B84330" t="str">
            <v>CH4222K9B04</v>
          </cell>
        </row>
        <row r="84331">
          <cell r="B84331" t="str">
            <v>CH4222K9B04</v>
          </cell>
        </row>
        <row r="84332">
          <cell r="B84332" t="str">
            <v>CH4222K9B04</v>
          </cell>
        </row>
        <row r="84333">
          <cell r="B84333" t="str">
            <v>CH4222K9B04</v>
          </cell>
        </row>
        <row r="84334">
          <cell r="B84334" t="str">
            <v>CH4222K9B04</v>
          </cell>
        </row>
        <row r="84335">
          <cell r="B84335" t="str">
            <v>CH4222K9B04</v>
          </cell>
        </row>
        <row r="84336">
          <cell r="B84336" t="str">
            <v>CH4222K9B04</v>
          </cell>
        </row>
        <row r="84337">
          <cell r="B84337" t="str">
            <v>CH4222K9B04</v>
          </cell>
        </row>
        <row r="84338">
          <cell r="B84338" t="str">
            <v>CH4222K9B04</v>
          </cell>
        </row>
        <row r="84339">
          <cell r="B84339" t="str">
            <v>CH4222K9B04</v>
          </cell>
        </row>
        <row r="84340">
          <cell r="B84340" t="str">
            <v>CH4222K9B04</v>
          </cell>
        </row>
        <row r="84341">
          <cell r="B84341" t="str">
            <v>CH4222K9B04</v>
          </cell>
        </row>
        <row r="84342">
          <cell r="B84342" t="str">
            <v>CH4222K9B04</v>
          </cell>
        </row>
        <row r="84343">
          <cell r="B84343" t="str">
            <v>CH4222K9B04</v>
          </cell>
        </row>
        <row r="84344">
          <cell r="B84344" t="str">
            <v>CH4222K9B04</v>
          </cell>
        </row>
        <row r="84345">
          <cell r="B84345" t="str">
            <v>CH4222K9B04</v>
          </cell>
        </row>
        <row r="84346">
          <cell r="B84346" t="str">
            <v>CH4222K9B04</v>
          </cell>
        </row>
        <row r="84347">
          <cell r="B84347" t="str">
            <v>CH12206KB14</v>
          </cell>
        </row>
        <row r="84348">
          <cell r="B84348" t="str">
            <v>CH12206KB14</v>
          </cell>
        </row>
        <row r="84349">
          <cell r="B84349" t="str">
            <v>CH12206KB14</v>
          </cell>
        </row>
        <row r="84350">
          <cell r="B84350" t="str">
            <v>CH12206KB14</v>
          </cell>
        </row>
        <row r="84351">
          <cell r="B84351" t="str">
            <v>CH12206KB14</v>
          </cell>
        </row>
        <row r="84352">
          <cell r="B84352" t="str">
            <v>CH12206KB14</v>
          </cell>
        </row>
        <row r="84353">
          <cell r="B84353" t="str">
            <v>CH12206KB14</v>
          </cell>
        </row>
        <row r="84354">
          <cell r="B84354" t="str">
            <v>CH12206KB14</v>
          </cell>
        </row>
        <row r="84355">
          <cell r="B84355" t="str">
            <v>CH12206KB14</v>
          </cell>
        </row>
        <row r="84356">
          <cell r="B84356" t="str">
            <v>CH12206KB14</v>
          </cell>
        </row>
        <row r="84357">
          <cell r="B84357" t="str">
            <v>CH12206KB14</v>
          </cell>
        </row>
        <row r="84358">
          <cell r="B84358" t="str">
            <v>CH12206KB14</v>
          </cell>
        </row>
        <row r="84359">
          <cell r="B84359" t="str">
            <v>CH12206KB14</v>
          </cell>
        </row>
        <row r="84360">
          <cell r="B84360" t="str">
            <v>CH12206KB14</v>
          </cell>
        </row>
        <row r="84361">
          <cell r="B84361" t="str">
            <v>CH12206KB14</v>
          </cell>
        </row>
        <row r="84362">
          <cell r="B84362" t="str">
            <v>CH12206KB14</v>
          </cell>
        </row>
        <row r="84363">
          <cell r="B84363" t="str">
            <v>CH12206KB14</v>
          </cell>
        </row>
        <row r="84364">
          <cell r="B84364" t="str">
            <v>CH12206KB14</v>
          </cell>
        </row>
        <row r="84365">
          <cell r="B84365" t="str">
            <v>CH12206KB14</v>
          </cell>
        </row>
        <row r="84366">
          <cell r="B84366" t="str">
            <v>CH12206KB14</v>
          </cell>
        </row>
        <row r="84367">
          <cell r="B84367" t="str">
            <v>CH12206KB14</v>
          </cell>
        </row>
        <row r="84368">
          <cell r="B84368" t="str">
            <v>CH12206KB14</v>
          </cell>
        </row>
        <row r="84369">
          <cell r="B84369" t="str">
            <v>CH12206KB14</v>
          </cell>
        </row>
        <row r="84370">
          <cell r="B84370" t="str">
            <v>CH12206KB14</v>
          </cell>
        </row>
        <row r="84371">
          <cell r="B84371" t="str">
            <v>CH12206KB14</v>
          </cell>
        </row>
        <row r="84372">
          <cell r="B84372" t="str">
            <v>CH12206KB14</v>
          </cell>
        </row>
        <row r="84373">
          <cell r="B84373" t="str">
            <v>CH12206KB14</v>
          </cell>
        </row>
        <row r="84374">
          <cell r="B84374" t="str">
            <v>CH12206KB14</v>
          </cell>
        </row>
        <row r="84375">
          <cell r="B84375" t="str">
            <v>CH12206KB14</v>
          </cell>
        </row>
        <row r="84376">
          <cell r="B84376" t="str">
            <v>CH12206KB14</v>
          </cell>
        </row>
        <row r="84377">
          <cell r="B84377" t="str">
            <v>CH12206KB14</v>
          </cell>
        </row>
        <row r="84378">
          <cell r="B84378" t="str">
            <v>CH12206KB14</v>
          </cell>
        </row>
        <row r="84379">
          <cell r="B84379" t="str">
            <v>CH12206KB14</v>
          </cell>
        </row>
        <row r="84380">
          <cell r="B84380" t="str">
            <v>CH12206KB14</v>
          </cell>
        </row>
        <row r="84381">
          <cell r="B84381" t="str">
            <v>CH12206KB14</v>
          </cell>
        </row>
        <row r="84382">
          <cell r="B84382" t="str">
            <v>CH12206KB14</v>
          </cell>
        </row>
        <row r="84383">
          <cell r="B84383" t="str">
            <v>CH12206KB14</v>
          </cell>
        </row>
        <row r="84384">
          <cell r="B84384" t="str">
            <v>CH12206KB14</v>
          </cell>
        </row>
        <row r="84385">
          <cell r="B84385" t="str">
            <v>CH12206KB14</v>
          </cell>
        </row>
        <row r="84386">
          <cell r="B84386" t="str">
            <v>CH12206KB14</v>
          </cell>
        </row>
        <row r="84387">
          <cell r="B84387" t="str">
            <v>CH12206KB14</v>
          </cell>
        </row>
        <row r="84388">
          <cell r="B84388" t="str">
            <v>CH12206KB14</v>
          </cell>
        </row>
        <row r="84389">
          <cell r="B84389" t="str">
            <v>CH12206KB14</v>
          </cell>
        </row>
        <row r="84390">
          <cell r="B84390" t="str">
            <v>CH12206KB14</v>
          </cell>
        </row>
        <row r="84391">
          <cell r="B84391" t="str">
            <v>CH12206KB14</v>
          </cell>
        </row>
        <row r="84392">
          <cell r="B84392" t="str">
            <v>CH12206KB14</v>
          </cell>
        </row>
        <row r="84393">
          <cell r="B84393" t="str">
            <v>CH12206KB14</v>
          </cell>
        </row>
        <row r="84394">
          <cell r="B84394" t="str">
            <v>CH12206KB14</v>
          </cell>
        </row>
        <row r="84395">
          <cell r="B84395" t="str">
            <v>CH12206KB14</v>
          </cell>
        </row>
        <row r="84396">
          <cell r="B84396" t="str">
            <v>CH12206KB14</v>
          </cell>
        </row>
        <row r="84397">
          <cell r="B84397" t="str">
            <v>CH12206KB14</v>
          </cell>
        </row>
        <row r="84398">
          <cell r="B84398" t="str">
            <v>CH12206KB14</v>
          </cell>
        </row>
        <row r="84399">
          <cell r="B84399" t="str">
            <v>CH12206KB14</v>
          </cell>
        </row>
        <row r="84400">
          <cell r="B84400" t="str">
            <v>CH12206KB14</v>
          </cell>
        </row>
        <row r="84401">
          <cell r="B84401" t="str">
            <v>CH12206KB14</v>
          </cell>
        </row>
        <row r="84402">
          <cell r="B84402" t="str">
            <v>CH12206KB14</v>
          </cell>
        </row>
        <row r="84403">
          <cell r="B84403" t="str">
            <v>CH12206KB14</v>
          </cell>
        </row>
        <row r="84404">
          <cell r="B84404" t="str">
            <v>CH12206KB14</v>
          </cell>
        </row>
        <row r="84405">
          <cell r="B84405" t="str">
            <v>CH12206KB14</v>
          </cell>
        </row>
        <row r="84406">
          <cell r="B84406" t="str">
            <v>CH12206KB14</v>
          </cell>
        </row>
        <row r="84407">
          <cell r="B84407" t="str">
            <v>CH12206KB14</v>
          </cell>
        </row>
        <row r="84408">
          <cell r="B84408" t="str">
            <v>CH12206KB14</v>
          </cell>
        </row>
        <row r="84409">
          <cell r="B84409" t="str">
            <v>CH12206KB14</v>
          </cell>
        </row>
        <row r="84410">
          <cell r="B84410" t="str">
            <v>CH12206KB14</v>
          </cell>
        </row>
        <row r="84411">
          <cell r="B84411" t="str">
            <v>CH12206KB14</v>
          </cell>
        </row>
        <row r="84412">
          <cell r="B84412" t="str">
            <v>CH12206KB14</v>
          </cell>
        </row>
        <row r="84413">
          <cell r="B84413" t="str">
            <v>CH1184K1E00</v>
          </cell>
        </row>
        <row r="84414">
          <cell r="B84414" t="str">
            <v>CH1184K1E00</v>
          </cell>
        </row>
        <row r="84415">
          <cell r="B84415" t="str">
            <v>CH1184K1E00</v>
          </cell>
        </row>
        <row r="84416">
          <cell r="B84416" t="str">
            <v>CH1184K1E00</v>
          </cell>
        </row>
        <row r="84417">
          <cell r="B84417" t="str">
            <v>CH1184K1E00</v>
          </cell>
        </row>
        <row r="84418">
          <cell r="B84418" t="str">
            <v>CH1184K1E00</v>
          </cell>
        </row>
        <row r="84419">
          <cell r="B84419" t="str">
            <v>CH1184K1E00</v>
          </cell>
        </row>
        <row r="84420">
          <cell r="B84420" t="str">
            <v>CH1184K1E00</v>
          </cell>
        </row>
        <row r="84421">
          <cell r="B84421" t="str">
            <v>CH1184K1E00</v>
          </cell>
        </row>
        <row r="84422">
          <cell r="B84422" t="str">
            <v>CH1184K1E00</v>
          </cell>
        </row>
        <row r="84423">
          <cell r="B84423" t="str">
            <v>CH1184K1E00</v>
          </cell>
        </row>
        <row r="84424">
          <cell r="B84424" t="str">
            <v>CH1184K1E00</v>
          </cell>
        </row>
        <row r="84425">
          <cell r="B84425" t="str">
            <v>CH1184K1E00</v>
          </cell>
        </row>
        <row r="84426">
          <cell r="B84426" t="str">
            <v>CH1184K1E00</v>
          </cell>
        </row>
        <row r="84427">
          <cell r="B84427" t="str">
            <v>CH1184K1E00</v>
          </cell>
        </row>
        <row r="84428">
          <cell r="B84428" t="str">
            <v>CH1184K1E00</v>
          </cell>
        </row>
        <row r="84429">
          <cell r="B84429" t="str">
            <v>CH1184K1E00</v>
          </cell>
        </row>
        <row r="84430">
          <cell r="B84430" t="str">
            <v>CH1184K1E00</v>
          </cell>
        </row>
        <row r="84431">
          <cell r="B84431" t="str">
            <v>CH1184K1E00</v>
          </cell>
        </row>
        <row r="84432">
          <cell r="B84432" t="str">
            <v>CH1184K1E00</v>
          </cell>
        </row>
        <row r="84433">
          <cell r="B84433" t="str">
            <v>CH1184K1E00</v>
          </cell>
        </row>
        <row r="84434">
          <cell r="B84434" t="str">
            <v>CH1184K1E00</v>
          </cell>
        </row>
        <row r="84435">
          <cell r="B84435" t="str">
            <v>CH1184K1E00</v>
          </cell>
        </row>
        <row r="84436">
          <cell r="B84436" t="str">
            <v>CH1184K1E00</v>
          </cell>
        </row>
        <row r="84437">
          <cell r="B84437" t="str">
            <v>CH1184K1E00</v>
          </cell>
        </row>
        <row r="84438">
          <cell r="B84438" t="str">
            <v>CH1184K1E00</v>
          </cell>
        </row>
        <row r="84439">
          <cell r="B84439" t="str">
            <v>CH1184K1E00</v>
          </cell>
        </row>
        <row r="84440">
          <cell r="B84440" t="str">
            <v>CH1184K1E00</v>
          </cell>
        </row>
        <row r="84441">
          <cell r="B84441" t="str">
            <v>CH1184K1E00</v>
          </cell>
        </row>
        <row r="84442">
          <cell r="B84442" t="str">
            <v>CH1184K1E00</v>
          </cell>
        </row>
        <row r="84443">
          <cell r="B84443" t="str">
            <v>CH1184K1E00</v>
          </cell>
        </row>
        <row r="84444">
          <cell r="B84444" t="str">
            <v>CH1184K1E00</v>
          </cell>
        </row>
        <row r="84445">
          <cell r="B84445" t="str">
            <v>CH1184K1E00</v>
          </cell>
        </row>
        <row r="84446">
          <cell r="B84446" t="str">
            <v>CH1184K1E00</v>
          </cell>
        </row>
        <row r="84447">
          <cell r="B84447" t="str">
            <v>CH1184K1E00</v>
          </cell>
        </row>
        <row r="84448">
          <cell r="B84448" t="str">
            <v>CH1184K1E00</v>
          </cell>
        </row>
        <row r="84449">
          <cell r="B84449" t="str">
            <v>CH1184K1E00</v>
          </cell>
        </row>
        <row r="84450">
          <cell r="B84450" t="str">
            <v>CH1184K1E00</v>
          </cell>
        </row>
        <row r="84451">
          <cell r="B84451" t="str">
            <v>CH1184K1E00</v>
          </cell>
        </row>
        <row r="84452">
          <cell r="B84452" t="str">
            <v>CH1184K1E00</v>
          </cell>
        </row>
        <row r="84453">
          <cell r="B84453" t="str">
            <v>CH1184K1E00</v>
          </cell>
        </row>
        <row r="84454">
          <cell r="B84454" t="str">
            <v>CH1184K1E00</v>
          </cell>
        </row>
        <row r="84455">
          <cell r="B84455" t="str">
            <v>CH1184K1E00</v>
          </cell>
        </row>
        <row r="84456">
          <cell r="B84456" t="str">
            <v>CH1184K1E00</v>
          </cell>
        </row>
        <row r="84457">
          <cell r="B84457" t="str">
            <v>CH1184K1E00</v>
          </cell>
        </row>
        <row r="84458">
          <cell r="B84458" t="str">
            <v>CH1184K1E00</v>
          </cell>
        </row>
        <row r="84459">
          <cell r="B84459" t="str">
            <v>CH1184K1E00</v>
          </cell>
        </row>
        <row r="84460">
          <cell r="B84460" t="str">
            <v>CH1184K1E00</v>
          </cell>
        </row>
        <row r="84461">
          <cell r="B84461" t="str">
            <v>CH1184K1E00</v>
          </cell>
        </row>
        <row r="84462">
          <cell r="B84462" t="str">
            <v>CH1184K1E00</v>
          </cell>
        </row>
        <row r="84463">
          <cell r="B84463" t="str">
            <v>CH1184K1E00</v>
          </cell>
        </row>
        <row r="84464">
          <cell r="B84464" t="str">
            <v>CH1184K1E00</v>
          </cell>
        </row>
        <row r="84465">
          <cell r="B84465" t="str">
            <v>CH1184K1E00</v>
          </cell>
        </row>
        <row r="84466">
          <cell r="B84466" t="str">
            <v>CH1184K1E00</v>
          </cell>
        </row>
        <row r="84467">
          <cell r="B84467" t="str">
            <v>CH1184K1E00</v>
          </cell>
        </row>
        <row r="84468">
          <cell r="B84468" t="str">
            <v>CH1184K1E00</v>
          </cell>
        </row>
        <row r="84469">
          <cell r="B84469" t="str">
            <v>CH1184K1E00</v>
          </cell>
        </row>
        <row r="84470">
          <cell r="B84470" t="str">
            <v>CH1184K1E00</v>
          </cell>
        </row>
        <row r="84471">
          <cell r="B84471" t="str">
            <v>CH1184K1E00</v>
          </cell>
        </row>
        <row r="84472">
          <cell r="B84472" t="str">
            <v>CH1184K1E00</v>
          </cell>
        </row>
        <row r="84473">
          <cell r="B84473" t="str">
            <v>CH1184K1E00</v>
          </cell>
        </row>
        <row r="84474">
          <cell r="B84474" t="str">
            <v>CH1184K1E00</v>
          </cell>
        </row>
        <row r="84475">
          <cell r="B84475" t="str">
            <v>CH1184K1E00</v>
          </cell>
        </row>
        <row r="84476">
          <cell r="B84476" t="str">
            <v>CH1184K1E00</v>
          </cell>
        </row>
        <row r="84477">
          <cell r="B84477" t="str">
            <v>CH1184K1E00</v>
          </cell>
        </row>
        <row r="84478">
          <cell r="B84478" t="str">
            <v>CH1184K1E00</v>
          </cell>
        </row>
        <row r="84479">
          <cell r="B84479" t="str">
            <v>CH1184K1E00</v>
          </cell>
        </row>
        <row r="84480">
          <cell r="B84480" t="str">
            <v>CH1184K1E00</v>
          </cell>
        </row>
        <row r="84481">
          <cell r="B84481" t="str">
            <v>CH1184K1E00</v>
          </cell>
        </row>
        <row r="84482">
          <cell r="B84482" t="str">
            <v>CH1184K1E00</v>
          </cell>
        </row>
        <row r="84483">
          <cell r="B84483" t="str">
            <v>CH1184K1E00</v>
          </cell>
        </row>
        <row r="84484">
          <cell r="B84484" t="str">
            <v>CH1184K1E00</v>
          </cell>
        </row>
        <row r="84485">
          <cell r="B84485" t="str">
            <v>CH1184K1E00</v>
          </cell>
        </row>
        <row r="84486">
          <cell r="B84486" t="str">
            <v>CH1184K1E00</v>
          </cell>
        </row>
        <row r="84487">
          <cell r="B84487" t="str">
            <v>CH1184K1E00</v>
          </cell>
        </row>
        <row r="84488">
          <cell r="B84488" t="str">
            <v>CH1184K1E00</v>
          </cell>
        </row>
        <row r="84489">
          <cell r="B84489" t="str">
            <v>CH1184K1E00</v>
          </cell>
        </row>
        <row r="84490">
          <cell r="B84490" t="str">
            <v>CH1184K1E00</v>
          </cell>
        </row>
        <row r="84491">
          <cell r="B84491" t="str">
            <v>CH1184K1E00</v>
          </cell>
        </row>
        <row r="84492">
          <cell r="B84492" t="str">
            <v>CH1184K1E00</v>
          </cell>
        </row>
        <row r="84493">
          <cell r="B84493" t="str">
            <v>CH1184K1E00</v>
          </cell>
        </row>
        <row r="84494">
          <cell r="B84494" t="str">
            <v>CH1184K1E00</v>
          </cell>
        </row>
        <row r="84495">
          <cell r="B84495" t="str">
            <v>CH1184K1E00</v>
          </cell>
        </row>
        <row r="84496">
          <cell r="B84496" t="str">
            <v>CH1184K1E00</v>
          </cell>
        </row>
        <row r="84497">
          <cell r="B84497" t="str">
            <v>CH1184K1E00</v>
          </cell>
        </row>
        <row r="84498">
          <cell r="B84498" t="str">
            <v>CH1184K1E00</v>
          </cell>
        </row>
        <row r="84499">
          <cell r="B84499" t="str">
            <v>CH1184K1E00</v>
          </cell>
        </row>
        <row r="84500">
          <cell r="B84500" t="str">
            <v>CH1184K1E00</v>
          </cell>
        </row>
        <row r="84501">
          <cell r="B84501" t="str">
            <v>CH1184K1E00</v>
          </cell>
        </row>
        <row r="84502">
          <cell r="B84502" t="str">
            <v>CH1184K1E00</v>
          </cell>
        </row>
        <row r="84503">
          <cell r="B84503" t="str">
            <v>CH1184K1E00</v>
          </cell>
        </row>
        <row r="84504">
          <cell r="B84504" t="str">
            <v>CH1184K1E00</v>
          </cell>
        </row>
        <row r="84505">
          <cell r="B84505" t="str">
            <v>CH1184K1E00</v>
          </cell>
        </row>
        <row r="84506">
          <cell r="B84506" t="str">
            <v>CH1184K1E00</v>
          </cell>
        </row>
        <row r="84507">
          <cell r="B84507" t="str">
            <v>CH1184K1E00</v>
          </cell>
        </row>
        <row r="84508">
          <cell r="B84508" t="str">
            <v>CH1184K1E00</v>
          </cell>
        </row>
        <row r="84509">
          <cell r="B84509" t="str">
            <v>CH1184K1E00</v>
          </cell>
        </row>
        <row r="84510">
          <cell r="B84510" t="str">
            <v>CH1184K1E00</v>
          </cell>
        </row>
        <row r="84511">
          <cell r="B84511" t="str">
            <v>CH11806JB09</v>
          </cell>
        </row>
        <row r="84512">
          <cell r="B84512" t="str">
            <v>CH11806JB09</v>
          </cell>
        </row>
        <row r="84513">
          <cell r="B84513" t="str">
            <v>CH11806JB09</v>
          </cell>
        </row>
        <row r="84514">
          <cell r="B84514" t="str">
            <v>CH11806JB09</v>
          </cell>
        </row>
        <row r="84515">
          <cell r="B84515" t="str">
            <v>CH11806JB09</v>
          </cell>
        </row>
        <row r="84516">
          <cell r="B84516" t="str">
            <v>CH11806JB09</v>
          </cell>
        </row>
        <row r="84517">
          <cell r="B84517" t="str">
            <v>CH11806JB09</v>
          </cell>
        </row>
        <row r="84518">
          <cell r="B84518" t="str">
            <v>CH11806JB09</v>
          </cell>
        </row>
        <row r="84519">
          <cell r="B84519" t="str">
            <v>CH11806JB09</v>
          </cell>
        </row>
        <row r="84520">
          <cell r="B84520" t="str">
            <v>CH11806JB09</v>
          </cell>
        </row>
        <row r="84521">
          <cell r="B84521" t="str">
            <v>CH11806JB09</v>
          </cell>
        </row>
        <row r="84522">
          <cell r="B84522" t="str">
            <v>CH11806JB09</v>
          </cell>
        </row>
        <row r="84523">
          <cell r="B84523" t="str">
            <v>CH11806JB09</v>
          </cell>
        </row>
        <row r="84524">
          <cell r="B84524" t="str">
            <v>CH11806JB09</v>
          </cell>
        </row>
        <row r="84525">
          <cell r="B84525" t="str">
            <v>CH11806JB09</v>
          </cell>
        </row>
        <row r="84526">
          <cell r="B84526" t="str">
            <v>CH11806JB09</v>
          </cell>
        </row>
        <row r="84527">
          <cell r="B84527" t="str">
            <v>CH11806JB09</v>
          </cell>
        </row>
        <row r="84528">
          <cell r="B84528" t="str">
            <v>CH11806JB09</v>
          </cell>
        </row>
        <row r="84529">
          <cell r="B84529" t="str">
            <v>CH11806JB09</v>
          </cell>
        </row>
        <row r="84530">
          <cell r="B84530" t="str">
            <v>CH11806JB09</v>
          </cell>
        </row>
        <row r="84531">
          <cell r="B84531" t="str">
            <v>CH11806JB09</v>
          </cell>
        </row>
        <row r="84532">
          <cell r="B84532" t="str">
            <v>CH11806JB09</v>
          </cell>
        </row>
        <row r="84533">
          <cell r="B84533" t="str">
            <v>CH11806JB09</v>
          </cell>
        </row>
        <row r="84534">
          <cell r="B84534" t="str">
            <v>CH11806JB09</v>
          </cell>
        </row>
        <row r="84535">
          <cell r="B84535" t="str">
            <v>CH11806JB09</v>
          </cell>
        </row>
        <row r="84536">
          <cell r="B84536" t="str">
            <v>CH11806JB09</v>
          </cell>
        </row>
        <row r="84537">
          <cell r="B84537" t="str">
            <v>CH11806JB09</v>
          </cell>
        </row>
        <row r="84538">
          <cell r="B84538" t="str">
            <v>CH11806JB09</v>
          </cell>
        </row>
        <row r="84539">
          <cell r="B84539" t="str">
            <v>CH11806JB09</v>
          </cell>
        </row>
        <row r="84540">
          <cell r="B84540" t="str">
            <v>CH11806JB09</v>
          </cell>
        </row>
        <row r="84541">
          <cell r="B84541" t="str">
            <v>CH11806JB09</v>
          </cell>
        </row>
        <row r="84542">
          <cell r="B84542" t="str">
            <v>CH11806JB09</v>
          </cell>
        </row>
        <row r="84543">
          <cell r="B84543" t="str">
            <v>CH11806JB09</v>
          </cell>
        </row>
        <row r="84544">
          <cell r="B84544" t="str">
            <v>CH11806JB09</v>
          </cell>
        </row>
        <row r="84545">
          <cell r="B84545" t="str">
            <v>CH11806JB09</v>
          </cell>
        </row>
        <row r="84546">
          <cell r="B84546" t="str">
            <v>CH11806JB09</v>
          </cell>
        </row>
        <row r="84547">
          <cell r="B84547" t="str">
            <v>CH11806JB09</v>
          </cell>
        </row>
        <row r="84548">
          <cell r="B84548" t="str">
            <v>CH11806JB09</v>
          </cell>
        </row>
        <row r="84549">
          <cell r="B84549" t="str">
            <v>CH11806JB09</v>
          </cell>
        </row>
        <row r="84550">
          <cell r="B84550" t="str">
            <v>CH11806JB09</v>
          </cell>
        </row>
        <row r="84551">
          <cell r="B84551" t="str">
            <v>CH11806JB09</v>
          </cell>
        </row>
        <row r="84552">
          <cell r="B84552" t="str">
            <v>CH11806JB09</v>
          </cell>
        </row>
        <row r="84553">
          <cell r="B84553" t="str">
            <v>CH11806JB09</v>
          </cell>
        </row>
        <row r="84554">
          <cell r="B84554" t="str">
            <v>CH11806JB09</v>
          </cell>
        </row>
        <row r="84555">
          <cell r="B84555" t="str">
            <v>CH11806JB09</v>
          </cell>
        </row>
        <row r="84556">
          <cell r="B84556" t="str">
            <v>CH11806JB09</v>
          </cell>
        </row>
        <row r="84557">
          <cell r="B84557" t="str">
            <v>CH11806JB09</v>
          </cell>
        </row>
        <row r="84558">
          <cell r="B84558" t="str">
            <v>CH11806JB09</v>
          </cell>
        </row>
        <row r="84559">
          <cell r="B84559" t="str">
            <v>CH11806JB09</v>
          </cell>
        </row>
        <row r="84560">
          <cell r="B84560" t="str">
            <v>CH11806JB09</v>
          </cell>
        </row>
        <row r="84561">
          <cell r="B84561" t="str">
            <v>CH11806JB09</v>
          </cell>
        </row>
        <row r="84562">
          <cell r="B84562" t="str">
            <v>CH11806JB09</v>
          </cell>
        </row>
        <row r="84563">
          <cell r="B84563" t="str">
            <v>CH11806JB09</v>
          </cell>
        </row>
        <row r="84564">
          <cell r="B84564" t="str">
            <v>CH11806JB09</v>
          </cell>
        </row>
        <row r="84565">
          <cell r="B84565" t="str">
            <v>CH11806JB09</v>
          </cell>
        </row>
        <row r="84566">
          <cell r="B84566" t="str">
            <v>CH11806JB09</v>
          </cell>
        </row>
        <row r="84567">
          <cell r="B84567" t="str">
            <v>CH11806JB09</v>
          </cell>
        </row>
        <row r="84568">
          <cell r="B84568" t="str">
            <v>CH11806JB09</v>
          </cell>
        </row>
        <row r="84569">
          <cell r="B84569" t="str">
            <v>CH11806JB09</v>
          </cell>
        </row>
        <row r="84570">
          <cell r="B84570" t="str">
            <v>CH11806JB09</v>
          </cell>
        </row>
        <row r="84571">
          <cell r="B84571" t="str">
            <v>CH11806JB09</v>
          </cell>
        </row>
        <row r="84572">
          <cell r="B84572" t="str">
            <v>CH11806JB09</v>
          </cell>
        </row>
        <row r="84573">
          <cell r="B84573" t="str">
            <v>CH11806JB09</v>
          </cell>
        </row>
        <row r="84574">
          <cell r="B84574" t="str">
            <v>CH11806JB09</v>
          </cell>
        </row>
        <row r="84575">
          <cell r="B84575" t="str">
            <v>CH11806JB09</v>
          </cell>
        </row>
        <row r="84576">
          <cell r="B84576" t="str">
            <v>CH11806JB09</v>
          </cell>
        </row>
        <row r="84577">
          <cell r="B84577" t="str">
            <v>CH11806JB09</v>
          </cell>
        </row>
        <row r="84578">
          <cell r="B84578" t="str">
            <v>CH11806JB09</v>
          </cell>
        </row>
        <row r="84579">
          <cell r="B84579" t="str">
            <v>CH11806JB09</v>
          </cell>
        </row>
        <row r="84580">
          <cell r="B84580" t="str">
            <v>CH11806JB09</v>
          </cell>
        </row>
        <row r="84581">
          <cell r="B84581" t="str">
            <v>CH11806JB09</v>
          </cell>
        </row>
        <row r="84582">
          <cell r="B84582" t="str">
            <v>CH11806JB09</v>
          </cell>
        </row>
        <row r="84583">
          <cell r="B84583" t="str">
            <v>CH11806JB09</v>
          </cell>
        </row>
        <row r="84584">
          <cell r="B84584" t="str">
            <v>CH11806JB09</v>
          </cell>
        </row>
        <row r="84585">
          <cell r="B84585" t="str">
            <v>CH11806JB09</v>
          </cell>
        </row>
        <row r="84586">
          <cell r="B84586" t="str">
            <v>CH11806JB09</v>
          </cell>
        </row>
        <row r="84587">
          <cell r="B84587" t="str">
            <v>CH11806JB09</v>
          </cell>
        </row>
        <row r="84588">
          <cell r="B84588" t="str">
            <v>CH11806JB09</v>
          </cell>
        </row>
        <row r="84589">
          <cell r="B84589" t="str">
            <v>CH11806JB09</v>
          </cell>
        </row>
        <row r="84590">
          <cell r="B84590" t="str">
            <v>CH11806JB09</v>
          </cell>
        </row>
        <row r="84591">
          <cell r="B84591" t="str">
            <v>CH11806JB09</v>
          </cell>
        </row>
        <row r="84592">
          <cell r="B84592" t="str">
            <v>CH11806JB09</v>
          </cell>
        </row>
        <row r="84593">
          <cell r="B84593" t="str">
            <v>CH11806JB09</v>
          </cell>
        </row>
        <row r="84594">
          <cell r="B84594" t="str">
            <v>CH11806JB09</v>
          </cell>
        </row>
        <row r="84595">
          <cell r="B84595" t="str">
            <v>CH11806JB09</v>
          </cell>
        </row>
        <row r="84596">
          <cell r="B84596" t="str">
            <v>CH11806JB09</v>
          </cell>
        </row>
        <row r="84597">
          <cell r="B84597" t="str">
            <v>CH11806JB09</v>
          </cell>
        </row>
        <row r="84598">
          <cell r="B84598" t="str">
            <v>CH11806JB09</v>
          </cell>
        </row>
        <row r="84599">
          <cell r="B84599" t="str">
            <v>CH11806JB09</v>
          </cell>
        </row>
        <row r="84600">
          <cell r="B84600" t="str">
            <v>CH11806JB09</v>
          </cell>
        </row>
        <row r="84601">
          <cell r="B84601" t="str">
            <v>CH11806JB09</v>
          </cell>
        </row>
        <row r="84602">
          <cell r="B84602" t="str">
            <v>CH11806JB09</v>
          </cell>
        </row>
        <row r="84603">
          <cell r="B84603" t="str">
            <v>CH11806JB09</v>
          </cell>
        </row>
        <row r="84604">
          <cell r="B84604" t="str">
            <v>CH11806JB09</v>
          </cell>
        </row>
        <row r="84605">
          <cell r="B84605" t="str">
            <v>CH11806JB09</v>
          </cell>
        </row>
        <row r="84606">
          <cell r="B84606" t="str">
            <v>CH11806JB09</v>
          </cell>
        </row>
        <row r="84607">
          <cell r="B84607" t="str">
            <v>CH11806JB09</v>
          </cell>
        </row>
        <row r="84608">
          <cell r="B84608" t="str">
            <v>CH11806JB09</v>
          </cell>
        </row>
        <row r="84609">
          <cell r="B84609" t="str">
            <v>CH11806JB09</v>
          </cell>
        </row>
        <row r="84610">
          <cell r="B84610" t="str">
            <v>CH11806JB09</v>
          </cell>
        </row>
        <row r="84611">
          <cell r="B84611" t="str">
            <v>CH11806JB09</v>
          </cell>
        </row>
        <row r="84612">
          <cell r="B84612" t="str">
            <v>CH11806JB09</v>
          </cell>
        </row>
        <row r="84613">
          <cell r="B84613" t="str">
            <v>CH11806JB09</v>
          </cell>
        </row>
        <row r="84614">
          <cell r="B84614" t="str">
            <v>CH11806JB09</v>
          </cell>
        </row>
        <row r="84615">
          <cell r="B84615" t="str">
            <v>CH11806JB09</v>
          </cell>
        </row>
        <row r="84616">
          <cell r="B84616" t="str">
            <v>CH11806JB09</v>
          </cell>
        </row>
        <row r="84617">
          <cell r="B84617" t="str">
            <v>CH11806JB09</v>
          </cell>
        </row>
        <row r="84618">
          <cell r="B84618" t="str">
            <v>CH11806JB09</v>
          </cell>
        </row>
        <row r="84619">
          <cell r="B84619" t="str">
            <v>CH11806JB09</v>
          </cell>
        </row>
        <row r="84620">
          <cell r="B84620" t="str">
            <v>CH11806JB09</v>
          </cell>
        </row>
        <row r="84621">
          <cell r="B84621" t="str">
            <v>CH11806JB09</v>
          </cell>
        </row>
        <row r="84622">
          <cell r="B84622" t="str">
            <v>CH11806JB09</v>
          </cell>
        </row>
        <row r="84623">
          <cell r="B84623" t="str">
            <v>CH11806JB09</v>
          </cell>
        </row>
        <row r="84624">
          <cell r="B84624" t="str">
            <v>CH11806JB09</v>
          </cell>
        </row>
        <row r="84625">
          <cell r="B84625" t="str">
            <v>CH11806JB09</v>
          </cell>
        </row>
        <row r="84626">
          <cell r="B84626" t="str">
            <v>CH11806JB09</v>
          </cell>
        </row>
        <row r="84627">
          <cell r="B84627" t="str">
            <v>CH11806JB09</v>
          </cell>
        </row>
        <row r="84628">
          <cell r="B84628" t="str">
            <v>CH11806JB09</v>
          </cell>
        </row>
        <row r="84629">
          <cell r="B84629" t="str">
            <v>CH11806JB09</v>
          </cell>
        </row>
        <row r="84630">
          <cell r="B84630" t="str">
            <v>CH11806JB09</v>
          </cell>
        </row>
        <row r="84631">
          <cell r="B84631" t="str">
            <v>CH11806JB09</v>
          </cell>
        </row>
        <row r="84632">
          <cell r="B84632" t="str">
            <v>CH11806JB09</v>
          </cell>
        </row>
        <row r="84633">
          <cell r="B84633" t="str">
            <v>CH11806JB09</v>
          </cell>
        </row>
        <row r="84634">
          <cell r="B84634" t="str">
            <v>CH11806JB09</v>
          </cell>
        </row>
        <row r="84635">
          <cell r="B84635" t="str">
            <v>CH11806JB09</v>
          </cell>
        </row>
        <row r="84636">
          <cell r="B84636" t="str">
            <v>CH11806JB09</v>
          </cell>
        </row>
        <row r="84637">
          <cell r="B84637" t="str">
            <v>CH11806JB09</v>
          </cell>
        </row>
        <row r="84638">
          <cell r="B84638" t="str">
            <v>CH11806JB09</v>
          </cell>
        </row>
        <row r="84639">
          <cell r="B84639" t="str">
            <v>CH11806JB09</v>
          </cell>
        </row>
        <row r="84640">
          <cell r="B84640" t="str">
            <v>CH11806JB09</v>
          </cell>
        </row>
        <row r="84641">
          <cell r="B84641" t="str">
            <v>CH11806JB09</v>
          </cell>
        </row>
        <row r="84642">
          <cell r="B84642" t="str">
            <v>CH11806JB09</v>
          </cell>
        </row>
        <row r="84643">
          <cell r="B84643" t="str">
            <v>CH11006JB00</v>
          </cell>
        </row>
        <row r="84644">
          <cell r="B84644" t="str">
            <v>CH11006JB00</v>
          </cell>
        </row>
        <row r="84645">
          <cell r="B84645" t="str">
            <v>CH11006JB00</v>
          </cell>
        </row>
        <row r="84646">
          <cell r="B84646" t="str">
            <v>CH11006JB00</v>
          </cell>
        </row>
        <row r="84647">
          <cell r="B84647" t="str">
            <v>CH11006JB00</v>
          </cell>
        </row>
        <row r="84648">
          <cell r="B84648" t="str">
            <v>CH11006JB00</v>
          </cell>
        </row>
        <row r="84649">
          <cell r="B84649" t="str">
            <v>CH11006JB00</v>
          </cell>
        </row>
        <row r="84650">
          <cell r="B84650" t="str">
            <v>CH11006JB00</v>
          </cell>
        </row>
        <row r="84651">
          <cell r="B84651" t="str">
            <v>CH11006JB00</v>
          </cell>
        </row>
        <row r="84652">
          <cell r="B84652" t="str">
            <v>CH11006JB00</v>
          </cell>
        </row>
        <row r="84653">
          <cell r="B84653" t="str">
            <v>CH11006JB00</v>
          </cell>
        </row>
        <row r="84654">
          <cell r="B84654" t="str">
            <v>CH11006JB00</v>
          </cell>
        </row>
        <row r="84655">
          <cell r="B84655" t="str">
            <v>CH11006JB00</v>
          </cell>
        </row>
        <row r="84656">
          <cell r="B84656" t="str">
            <v>CH11006JB00</v>
          </cell>
        </row>
        <row r="84657">
          <cell r="B84657" t="str">
            <v>CH11006JB00</v>
          </cell>
        </row>
        <row r="84658">
          <cell r="B84658" t="str">
            <v>CH11006JB00</v>
          </cell>
        </row>
        <row r="84659">
          <cell r="B84659" t="str">
            <v>CH11006JB00</v>
          </cell>
        </row>
        <row r="84660">
          <cell r="B84660" t="str">
            <v>CH11006JB00</v>
          </cell>
        </row>
        <row r="84661">
          <cell r="B84661" t="str">
            <v>CH11006JB00</v>
          </cell>
        </row>
        <row r="84662">
          <cell r="B84662" t="str">
            <v>CH11006JB00</v>
          </cell>
        </row>
        <row r="84663">
          <cell r="B84663" t="str">
            <v>CH11006JB00</v>
          </cell>
        </row>
        <row r="84664">
          <cell r="B84664" t="str">
            <v>CH11006JB00</v>
          </cell>
        </row>
        <row r="84665">
          <cell r="B84665" t="str">
            <v>CH11006JB00</v>
          </cell>
        </row>
        <row r="84666">
          <cell r="B84666" t="str">
            <v>CH11006JB00</v>
          </cell>
        </row>
        <row r="84667">
          <cell r="B84667" t="str">
            <v>CH11006JB00</v>
          </cell>
        </row>
        <row r="84668">
          <cell r="B84668" t="str">
            <v>CH11006JB00</v>
          </cell>
        </row>
        <row r="84669">
          <cell r="B84669" t="str">
            <v>CH11006JB00</v>
          </cell>
        </row>
        <row r="84670">
          <cell r="B84670" t="str">
            <v>CH11006JB00</v>
          </cell>
        </row>
        <row r="84671">
          <cell r="B84671" t="str">
            <v>CH11006JB00</v>
          </cell>
        </row>
        <row r="84672">
          <cell r="B84672" t="str">
            <v>CH11006JB00</v>
          </cell>
        </row>
        <row r="84673">
          <cell r="B84673" t="str">
            <v>CH11006JB00</v>
          </cell>
        </row>
        <row r="84674">
          <cell r="B84674" t="str">
            <v>CH11006JB00</v>
          </cell>
        </row>
        <row r="84675">
          <cell r="B84675" t="str">
            <v>CH11006JB00</v>
          </cell>
        </row>
        <row r="84676">
          <cell r="B84676" t="str">
            <v>CH11006JB00</v>
          </cell>
        </row>
        <row r="84677">
          <cell r="B84677" t="str">
            <v>CH11006JB00</v>
          </cell>
        </row>
        <row r="84678">
          <cell r="B84678" t="str">
            <v>CH11006JB00</v>
          </cell>
        </row>
        <row r="84679">
          <cell r="B84679" t="str">
            <v>CH11006JB00</v>
          </cell>
        </row>
        <row r="84680">
          <cell r="B84680" t="str">
            <v>CH11006JB00</v>
          </cell>
        </row>
        <row r="84681">
          <cell r="B84681" t="str">
            <v>CH11006JB00</v>
          </cell>
        </row>
        <row r="84682">
          <cell r="B84682" t="str">
            <v>CH11006JB00</v>
          </cell>
        </row>
        <row r="84683">
          <cell r="B84683" t="str">
            <v>CH11006JB00</v>
          </cell>
        </row>
        <row r="84684">
          <cell r="B84684" t="str">
            <v>CH11006JB00</v>
          </cell>
        </row>
        <row r="84685">
          <cell r="B84685" t="str">
            <v>CH11006JB00</v>
          </cell>
        </row>
        <row r="84686">
          <cell r="B84686" t="str">
            <v>CH11006JB00</v>
          </cell>
        </row>
        <row r="84687">
          <cell r="B84687" t="str">
            <v>CH11006JB00</v>
          </cell>
        </row>
        <row r="84688">
          <cell r="B84688" t="str">
            <v>CH11006JB00</v>
          </cell>
        </row>
        <row r="84689">
          <cell r="B84689" t="str">
            <v>CH11006JB00</v>
          </cell>
        </row>
        <row r="84690">
          <cell r="B84690" t="str">
            <v>CH11006JB00</v>
          </cell>
        </row>
        <row r="84691">
          <cell r="B84691" t="str">
            <v>CH11006JB00</v>
          </cell>
        </row>
        <row r="84692">
          <cell r="B84692" t="str">
            <v>CH11006JB00</v>
          </cell>
        </row>
        <row r="84693">
          <cell r="B84693" t="str">
            <v>CH11006JB00</v>
          </cell>
        </row>
        <row r="84694">
          <cell r="B84694" t="str">
            <v>CH11006JB00</v>
          </cell>
        </row>
        <row r="84695">
          <cell r="B84695" t="str">
            <v>CH11006JB00</v>
          </cell>
        </row>
        <row r="84696">
          <cell r="B84696" t="str">
            <v>CH11006JB00</v>
          </cell>
        </row>
        <row r="84697">
          <cell r="B84697" t="str">
            <v>CH11006JB00</v>
          </cell>
        </row>
        <row r="84698">
          <cell r="B84698" t="str">
            <v>CH11006JB00</v>
          </cell>
        </row>
        <row r="84699">
          <cell r="B84699" t="str">
            <v>CH11006JB00</v>
          </cell>
        </row>
        <row r="84700">
          <cell r="B84700" t="str">
            <v>CH11006JB00</v>
          </cell>
        </row>
        <row r="84701">
          <cell r="B84701" t="str">
            <v>CH11006JB00</v>
          </cell>
        </row>
        <row r="84702">
          <cell r="B84702" t="str">
            <v>CH11006JB00</v>
          </cell>
        </row>
        <row r="84703">
          <cell r="B84703" t="str">
            <v>CH11006JB00</v>
          </cell>
        </row>
        <row r="84704">
          <cell r="B84704" t="str">
            <v>CH11006JB00</v>
          </cell>
        </row>
        <row r="84705">
          <cell r="B84705" t="str">
            <v>CH11006JB00</v>
          </cell>
        </row>
        <row r="84706">
          <cell r="B84706" t="str">
            <v>CH11006JB00</v>
          </cell>
        </row>
        <row r="84707">
          <cell r="B84707" t="str">
            <v>CH11006JB00</v>
          </cell>
        </row>
        <row r="84708">
          <cell r="B84708" t="str">
            <v>CH11006JB00</v>
          </cell>
        </row>
        <row r="84709">
          <cell r="B84709" t="str">
            <v>CH11006JB00</v>
          </cell>
        </row>
        <row r="84710">
          <cell r="B84710" t="str">
            <v>CH11006JB00</v>
          </cell>
        </row>
        <row r="84711">
          <cell r="B84711" t="str">
            <v>CH11006JB00</v>
          </cell>
        </row>
        <row r="84712">
          <cell r="B84712" t="str">
            <v>CH11006JB00</v>
          </cell>
        </row>
        <row r="84713">
          <cell r="B84713" t="str">
            <v>CH11006JB00</v>
          </cell>
        </row>
        <row r="84714">
          <cell r="B84714" t="str">
            <v>CH11006JB00</v>
          </cell>
        </row>
        <row r="84715">
          <cell r="B84715" t="str">
            <v>CH11006JB00</v>
          </cell>
        </row>
        <row r="84716">
          <cell r="B84716" t="str">
            <v>CH11006JB00</v>
          </cell>
        </row>
        <row r="84717">
          <cell r="B84717" t="str">
            <v>CH11006JB00</v>
          </cell>
        </row>
        <row r="84718">
          <cell r="B84718" t="str">
            <v>CH11006JB00</v>
          </cell>
        </row>
        <row r="84719">
          <cell r="B84719" t="str">
            <v>CH11006JB00</v>
          </cell>
        </row>
        <row r="84720">
          <cell r="B84720" t="str">
            <v>CH11006JB00</v>
          </cell>
        </row>
        <row r="84721">
          <cell r="B84721" t="str">
            <v>CH11006JB00</v>
          </cell>
        </row>
        <row r="84722">
          <cell r="B84722" t="str">
            <v>CH11006JB00</v>
          </cell>
        </row>
        <row r="84723">
          <cell r="B84723" t="str">
            <v>CH11006JB00</v>
          </cell>
        </row>
        <row r="84724">
          <cell r="B84724" t="str">
            <v>CH11006JB00</v>
          </cell>
        </row>
        <row r="84725">
          <cell r="B84725" t="str">
            <v>CH11006JB00</v>
          </cell>
        </row>
        <row r="84726">
          <cell r="B84726" t="str">
            <v>CH11006JB00</v>
          </cell>
        </row>
        <row r="84727">
          <cell r="B84727" t="str">
            <v>CH11006JB00</v>
          </cell>
        </row>
        <row r="84728">
          <cell r="B84728" t="str">
            <v>CH11006JB00</v>
          </cell>
        </row>
        <row r="84729">
          <cell r="B84729" t="str">
            <v>CH11006JB00</v>
          </cell>
        </row>
        <row r="84730">
          <cell r="B84730" t="str">
            <v>CH11006JB00</v>
          </cell>
        </row>
        <row r="84731">
          <cell r="B84731" t="str">
            <v>CH11006JB00</v>
          </cell>
        </row>
        <row r="84732">
          <cell r="B84732" t="str">
            <v>CH11006JB00</v>
          </cell>
        </row>
        <row r="84733">
          <cell r="B84733" t="str">
            <v>CH11006JB00</v>
          </cell>
        </row>
        <row r="84734">
          <cell r="B84734" t="str">
            <v>CH11006JB00</v>
          </cell>
        </row>
        <row r="84735">
          <cell r="B84735" t="str">
            <v>CH11006JB00</v>
          </cell>
        </row>
        <row r="84736">
          <cell r="B84736" t="str">
            <v>CH11006JB00</v>
          </cell>
        </row>
        <row r="84737">
          <cell r="B84737" t="str">
            <v>CH11006JB00</v>
          </cell>
        </row>
        <row r="84738">
          <cell r="B84738" t="str">
            <v>CH11006JB00</v>
          </cell>
        </row>
        <row r="84739">
          <cell r="B84739" t="str">
            <v>CH11006JB00</v>
          </cell>
        </row>
        <row r="84740">
          <cell r="B84740" t="str">
            <v>CH11006JB00</v>
          </cell>
        </row>
        <row r="84741">
          <cell r="B84741" t="str">
            <v>CH11006JB00</v>
          </cell>
        </row>
        <row r="84742">
          <cell r="B84742" t="str">
            <v>CH11006JB00</v>
          </cell>
        </row>
        <row r="84743">
          <cell r="B84743" t="str">
            <v>CH11006JB00</v>
          </cell>
        </row>
        <row r="84744">
          <cell r="B84744" t="str">
            <v>CH11006JB00</v>
          </cell>
        </row>
        <row r="84745">
          <cell r="B84745" t="str">
            <v>CH11006JB00</v>
          </cell>
        </row>
        <row r="84746">
          <cell r="B84746" t="str">
            <v>CH11006JB00</v>
          </cell>
        </row>
        <row r="84747">
          <cell r="B84747" t="str">
            <v>CH11006JB00</v>
          </cell>
        </row>
        <row r="84748">
          <cell r="B84748" t="str">
            <v>CH11006JB00</v>
          </cell>
        </row>
        <row r="84749">
          <cell r="B84749" t="str">
            <v>CH11006JB00</v>
          </cell>
        </row>
        <row r="84750">
          <cell r="B84750" t="str">
            <v>CH11006JB00</v>
          </cell>
        </row>
        <row r="84751">
          <cell r="B84751" t="str">
            <v>CH11006JB00</v>
          </cell>
        </row>
        <row r="84752">
          <cell r="B84752" t="str">
            <v>CH11006JB00</v>
          </cell>
        </row>
        <row r="84753">
          <cell r="B84753" t="str">
            <v>CH11006JB00</v>
          </cell>
        </row>
        <row r="84754">
          <cell r="B84754" t="str">
            <v>CH11006JB00</v>
          </cell>
        </row>
        <row r="84755">
          <cell r="B84755" t="str">
            <v>CH11006JB00</v>
          </cell>
        </row>
        <row r="84756">
          <cell r="B84756" t="str">
            <v>CH11006JB00</v>
          </cell>
        </row>
        <row r="84757">
          <cell r="B84757" t="str">
            <v>CH11006JB00</v>
          </cell>
        </row>
        <row r="84758">
          <cell r="B84758" t="str">
            <v>CH11006JB00</v>
          </cell>
        </row>
        <row r="84759">
          <cell r="B84759" t="str">
            <v>CH11006JB00</v>
          </cell>
        </row>
        <row r="84760">
          <cell r="B84760" t="str">
            <v>CH11006JB00</v>
          </cell>
        </row>
        <row r="84761">
          <cell r="B84761" t="str">
            <v>CH11006JB00</v>
          </cell>
        </row>
        <row r="84762">
          <cell r="B84762" t="str">
            <v>CH11006JB00</v>
          </cell>
        </row>
        <row r="84763">
          <cell r="B84763" t="str">
            <v>CH11006JB00</v>
          </cell>
        </row>
        <row r="84764">
          <cell r="B84764" t="str">
            <v>CH11006JB00</v>
          </cell>
        </row>
        <row r="84765">
          <cell r="B84765" t="str">
            <v>CH11006JB00</v>
          </cell>
        </row>
        <row r="84766">
          <cell r="B84766" t="str">
            <v>CH11006JB00</v>
          </cell>
        </row>
        <row r="84767">
          <cell r="B84767" t="str">
            <v>CH11006JB00</v>
          </cell>
        </row>
        <row r="84768">
          <cell r="B84768" t="str">
            <v>CH11006JB00</v>
          </cell>
        </row>
        <row r="84769">
          <cell r="B84769" t="str">
            <v>CH11006JB00</v>
          </cell>
        </row>
        <row r="84770">
          <cell r="B84770" t="str">
            <v>CH11006JB00</v>
          </cell>
        </row>
        <row r="84771">
          <cell r="B84771" t="str">
            <v>CH11006JB00</v>
          </cell>
        </row>
        <row r="84772">
          <cell r="B84772" t="str">
            <v>CH11006JB00</v>
          </cell>
        </row>
        <row r="84773">
          <cell r="B84773" t="str">
            <v>CH11006JB00</v>
          </cell>
        </row>
        <row r="84774">
          <cell r="B84774" t="str">
            <v>CH11006JB00</v>
          </cell>
        </row>
        <row r="84775">
          <cell r="B84775" t="str">
            <v>CH08206JB04</v>
          </cell>
        </row>
        <row r="84776">
          <cell r="B84776" t="str">
            <v>CH08206JB04</v>
          </cell>
        </row>
        <row r="84777">
          <cell r="B84777" t="str">
            <v>CH08206JB04</v>
          </cell>
        </row>
        <row r="84778">
          <cell r="B84778" t="str">
            <v>CH08206JB04</v>
          </cell>
        </row>
        <row r="84779">
          <cell r="B84779" t="str">
            <v>CH08206JB04</v>
          </cell>
        </row>
        <row r="84780">
          <cell r="B84780" t="str">
            <v>CH08206JB04</v>
          </cell>
        </row>
        <row r="84781">
          <cell r="B84781" t="str">
            <v>CH08206JB04</v>
          </cell>
        </row>
        <row r="84782">
          <cell r="B84782" t="str">
            <v>CH08206JB04</v>
          </cell>
        </row>
        <row r="84783">
          <cell r="B84783" t="str">
            <v>CH08206JB04</v>
          </cell>
        </row>
        <row r="84784">
          <cell r="B84784" t="str">
            <v>CH08206JB04</v>
          </cell>
        </row>
        <row r="84785">
          <cell r="B84785" t="str">
            <v>CH08206JB04</v>
          </cell>
        </row>
        <row r="84786">
          <cell r="B84786" t="str">
            <v>CH08206JB04</v>
          </cell>
        </row>
        <row r="84787">
          <cell r="B84787" t="str">
            <v>CH08206JB04</v>
          </cell>
        </row>
        <row r="84788">
          <cell r="B84788" t="str">
            <v>CH08206JB04</v>
          </cell>
        </row>
        <row r="84789">
          <cell r="B84789" t="str">
            <v>CH08206JB04</v>
          </cell>
        </row>
        <row r="84790">
          <cell r="B84790" t="str">
            <v>CH08206JB04</v>
          </cell>
        </row>
        <row r="84791">
          <cell r="B84791" t="str">
            <v>CH08206JB04</v>
          </cell>
        </row>
        <row r="84792">
          <cell r="B84792" t="str">
            <v>CH08206JB04</v>
          </cell>
        </row>
        <row r="84793">
          <cell r="B84793" t="str">
            <v>CH08206JB04</v>
          </cell>
        </row>
        <row r="84794">
          <cell r="B84794" t="str">
            <v>CH08206JB04</v>
          </cell>
        </row>
        <row r="84795">
          <cell r="B84795" t="str">
            <v>CH08206JB04</v>
          </cell>
        </row>
        <row r="84796">
          <cell r="B84796" t="str">
            <v>CH08206JB04</v>
          </cell>
        </row>
        <row r="84797">
          <cell r="B84797" t="str">
            <v>CH08206JB04</v>
          </cell>
        </row>
        <row r="84798">
          <cell r="B84798" t="str">
            <v>CH08206JB04</v>
          </cell>
        </row>
        <row r="84799">
          <cell r="B84799" t="str">
            <v>CH08206JB04</v>
          </cell>
        </row>
        <row r="84800">
          <cell r="B84800" t="str">
            <v>CH08206JB04</v>
          </cell>
        </row>
        <row r="84801">
          <cell r="B84801" t="str">
            <v>CH08206JB04</v>
          </cell>
        </row>
        <row r="84802">
          <cell r="B84802" t="str">
            <v>CH08206JB04</v>
          </cell>
        </row>
        <row r="84803">
          <cell r="B84803" t="str">
            <v>CH08206JB04</v>
          </cell>
        </row>
        <row r="84804">
          <cell r="B84804" t="str">
            <v>CH08206JB04</v>
          </cell>
        </row>
        <row r="84805">
          <cell r="B84805" t="str">
            <v>CH08206JB04</v>
          </cell>
        </row>
        <row r="84806">
          <cell r="B84806" t="str">
            <v>CH08206JB04</v>
          </cell>
        </row>
        <row r="84807">
          <cell r="B84807" t="str">
            <v>CH08206JB04</v>
          </cell>
        </row>
        <row r="84808">
          <cell r="B84808" t="str">
            <v>CH08206JB04</v>
          </cell>
        </row>
        <row r="84809">
          <cell r="B84809" t="str">
            <v>CH08206JB04</v>
          </cell>
        </row>
        <row r="84810">
          <cell r="B84810" t="str">
            <v>CH08206JB04</v>
          </cell>
        </row>
        <row r="84811">
          <cell r="B84811" t="str">
            <v>CH08206JB04</v>
          </cell>
        </row>
        <row r="84812">
          <cell r="B84812" t="str">
            <v>CH08206JB04</v>
          </cell>
        </row>
        <row r="84813">
          <cell r="B84813" t="str">
            <v>CH08206JB04</v>
          </cell>
        </row>
        <row r="84814">
          <cell r="B84814" t="str">
            <v>CH08206JB04</v>
          </cell>
        </row>
        <row r="84815">
          <cell r="B84815" t="str">
            <v>CH08206JB04</v>
          </cell>
        </row>
        <row r="84816">
          <cell r="B84816" t="str">
            <v>CH08206JB04</v>
          </cell>
        </row>
        <row r="84817">
          <cell r="B84817" t="str">
            <v>CH08206JB04</v>
          </cell>
        </row>
        <row r="84818">
          <cell r="B84818" t="str">
            <v>CH08206JB04</v>
          </cell>
        </row>
        <row r="84819">
          <cell r="B84819" t="str">
            <v>CH08206JB04</v>
          </cell>
        </row>
        <row r="84820">
          <cell r="B84820" t="str">
            <v>CH08206JB04</v>
          </cell>
        </row>
        <row r="84821">
          <cell r="B84821" t="str">
            <v>CH08206JB04</v>
          </cell>
        </row>
        <row r="84822">
          <cell r="B84822" t="str">
            <v>CH08206JB04</v>
          </cell>
        </row>
        <row r="84823">
          <cell r="B84823" t="str">
            <v>CH08206JB04</v>
          </cell>
        </row>
        <row r="84824">
          <cell r="B84824" t="str">
            <v>CH08206JB04</v>
          </cell>
        </row>
        <row r="84825">
          <cell r="B84825" t="str">
            <v>CH08206JB04</v>
          </cell>
        </row>
        <row r="84826">
          <cell r="B84826" t="str">
            <v>CH1224K1E00</v>
          </cell>
        </row>
        <row r="84827">
          <cell r="B84827" t="str">
            <v>CH1224K1E00</v>
          </cell>
        </row>
        <row r="84828">
          <cell r="B84828" t="str">
            <v>CH1224K1E00</v>
          </cell>
        </row>
        <row r="84829">
          <cell r="B84829" t="str">
            <v>CH1224K1E00</v>
          </cell>
        </row>
        <row r="84830">
          <cell r="B84830" t="str">
            <v>CH1224K1E00</v>
          </cell>
        </row>
        <row r="84831">
          <cell r="B84831" t="str">
            <v>CH1224K1E00</v>
          </cell>
        </row>
        <row r="84832">
          <cell r="B84832" t="str">
            <v>CH1224K1E00</v>
          </cell>
        </row>
        <row r="84833">
          <cell r="B84833" t="str">
            <v>CH1224K1E00</v>
          </cell>
        </row>
        <row r="84834">
          <cell r="B84834" t="str">
            <v>CH1224K1E00</v>
          </cell>
        </row>
        <row r="84835">
          <cell r="B84835" t="str">
            <v>CH1224K1E00</v>
          </cell>
        </row>
        <row r="84836">
          <cell r="B84836" t="str">
            <v>CH1224K1E00</v>
          </cell>
        </row>
        <row r="84837">
          <cell r="B84837" t="str">
            <v>CH1224K1E00</v>
          </cell>
        </row>
        <row r="84838">
          <cell r="B84838" t="str">
            <v>CH1224K1E00</v>
          </cell>
        </row>
        <row r="84839">
          <cell r="B84839" t="str">
            <v>CH1224K1E00</v>
          </cell>
        </row>
        <row r="84840">
          <cell r="B84840" t="str">
            <v>CH1224K1E00</v>
          </cell>
        </row>
        <row r="84841">
          <cell r="B84841" t="str">
            <v>CH1224K1E00</v>
          </cell>
        </row>
        <row r="84842">
          <cell r="B84842" t="str">
            <v>CH1224K1E00</v>
          </cell>
        </row>
        <row r="84843">
          <cell r="B84843" t="str">
            <v>CH1224K1E00</v>
          </cell>
        </row>
        <row r="84844">
          <cell r="B84844" t="str">
            <v>CH1224K1E00</v>
          </cell>
        </row>
        <row r="84845">
          <cell r="B84845" t="str">
            <v>CH1224K1E00</v>
          </cell>
        </row>
        <row r="84846">
          <cell r="B84846" t="str">
            <v>CH1224K1E00</v>
          </cell>
        </row>
        <row r="84847">
          <cell r="B84847" t="str">
            <v>CH1224K1E00</v>
          </cell>
        </row>
        <row r="84848">
          <cell r="B84848" t="str">
            <v>CH1224K1E00</v>
          </cell>
        </row>
        <row r="84849">
          <cell r="B84849" t="str">
            <v>CH1224K1E00</v>
          </cell>
        </row>
        <row r="84850">
          <cell r="B84850" t="str">
            <v>CH1224K1E00</v>
          </cell>
        </row>
        <row r="84851">
          <cell r="B84851" t="str">
            <v>CH1224K1E00</v>
          </cell>
        </row>
        <row r="84852">
          <cell r="B84852" t="str">
            <v>CH1224K1E00</v>
          </cell>
        </row>
        <row r="84853">
          <cell r="B84853" t="str">
            <v>CH1224K1E00</v>
          </cell>
        </row>
        <row r="84854">
          <cell r="B84854" t="str">
            <v>CH1224K1E00</v>
          </cell>
        </row>
        <row r="84855">
          <cell r="B84855" t="str">
            <v>CH1224K1E00</v>
          </cell>
        </row>
        <row r="84856">
          <cell r="B84856" t="str">
            <v>CH1224K1E00</v>
          </cell>
        </row>
        <row r="84857">
          <cell r="B84857" t="str">
            <v>CH1224K1E00</v>
          </cell>
        </row>
        <row r="84858">
          <cell r="B84858" t="str">
            <v>CH1224K1E00</v>
          </cell>
        </row>
        <row r="84859">
          <cell r="B84859" t="str">
            <v>CH1224K1E00</v>
          </cell>
        </row>
        <row r="84860">
          <cell r="B84860" t="str">
            <v>CH1224K1E00</v>
          </cell>
        </row>
        <row r="84861">
          <cell r="B84861" t="str">
            <v>CH1224K1E00</v>
          </cell>
        </row>
        <row r="84862">
          <cell r="B84862" t="str">
            <v>CH1224K1E00</v>
          </cell>
        </row>
        <row r="84863">
          <cell r="B84863" t="str">
            <v>CH1224K1E00</v>
          </cell>
        </row>
        <row r="84864">
          <cell r="B84864" t="str">
            <v>CH1224K1E00</v>
          </cell>
        </row>
        <row r="84865">
          <cell r="B84865" t="str">
            <v>CH1224K1E00</v>
          </cell>
        </row>
        <row r="84866">
          <cell r="B84866" t="str">
            <v>CH1224K1E00</v>
          </cell>
        </row>
        <row r="84867">
          <cell r="B84867" t="str">
            <v>CH1224K1E00</v>
          </cell>
        </row>
        <row r="84868">
          <cell r="B84868" t="str">
            <v>CH1224K1E00</v>
          </cell>
        </row>
        <row r="84869">
          <cell r="B84869" t="str">
            <v>CH1224K1E00</v>
          </cell>
        </row>
        <row r="84870">
          <cell r="B84870" t="str">
            <v>CH1224K1E00</v>
          </cell>
        </row>
        <row r="84871">
          <cell r="B84871" t="str">
            <v>CH1224K1E00</v>
          </cell>
        </row>
        <row r="84872">
          <cell r="B84872" t="str">
            <v>CH1224K1E00</v>
          </cell>
        </row>
        <row r="84873">
          <cell r="B84873" t="str">
            <v>CH1224K1E00</v>
          </cell>
        </row>
        <row r="84874">
          <cell r="B84874" t="str">
            <v>CH1224K1E00</v>
          </cell>
        </row>
        <row r="84875">
          <cell r="B84875" t="str">
            <v>CH1224K1E00</v>
          </cell>
        </row>
        <row r="84876">
          <cell r="B84876" t="str">
            <v>CH1224K1E00</v>
          </cell>
        </row>
        <row r="84877">
          <cell r="B84877" t="str">
            <v>CH1224K1E00</v>
          </cell>
        </row>
        <row r="84878">
          <cell r="B84878" t="str">
            <v>CH1224K1E00</v>
          </cell>
        </row>
        <row r="84879">
          <cell r="B84879" t="str">
            <v>CH1224K1E00</v>
          </cell>
        </row>
        <row r="84880">
          <cell r="B84880" t="str">
            <v>CH1224K1E00</v>
          </cell>
        </row>
        <row r="84881">
          <cell r="B84881" t="str">
            <v>CH1224K1E00</v>
          </cell>
        </row>
        <row r="84882">
          <cell r="B84882" t="str">
            <v>CH1224K1E00</v>
          </cell>
        </row>
        <row r="84883">
          <cell r="B84883" t="str">
            <v>CH1224K1E00</v>
          </cell>
        </row>
        <row r="84884">
          <cell r="B84884" t="str">
            <v>CH1224K1E00</v>
          </cell>
        </row>
        <row r="84885">
          <cell r="B84885" t="str">
            <v>CH1224K1E00</v>
          </cell>
        </row>
        <row r="84886">
          <cell r="B84886" t="str">
            <v>CH1224K1E00</v>
          </cell>
        </row>
        <row r="84887">
          <cell r="B84887" t="str">
            <v>CH1224K1E00</v>
          </cell>
        </row>
        <row r="84888">
          <cell r="B84888" t="str">
            <v>CH1224K1E00</v>
          </cell>
        </row>
        <row r="84889">
          <cell r="B84889" t="str">
            <v>CH1224K1E00</v>
          </cell>
        </row>
        <row r="84890">
          <cell r="B84890" t="str">
            <v>CH1224K1E00</v>
          </cell>
        </row>
        <row r="84891">
          <cell r="B84891" t="str">
            <v>CH1224K1E00</v>
          </cell>
        </row>
        <row r="84892">
          <cell r="B84892" t="str">
            <v>CH1224K1E00</v>
          </cell>
        </row>
        <row r="84893">
          <cell r="B84893" t="str">
            <v>CH1224K1E00</v>
          </cell>
        </row>
        <row r="84894">
          <cell r="B84894" t="str">
            <v>CH1224K1E00</v>
          </cell>
        </row>
        <row r="84895">
          <cell r="B84895" t="str">
            <v>CH1224K1E00</v>
          </cell>
        </row>
        <row r="84896">
          <cell r="B84896" t="str">
            <v>CH1224K1E00</v>
          </cell>
        </row>
        <row r="84897">
          <cell r="B84897" t="str">
            <v>CH1224K1E00</v>
          </cell>
        </row>
        <row r="84898">
          <cell r="B84898" t="str">
            <v>CH1224K1E00</v>
          </cell>
        </row>
        <row r="84899">
          <cell r="B84899" t="str">
            <v>CH1224K1E00</v>
          </cell>
        </row>
        <row r="84900">
          <cell r="B84900" t="str">
            <v>CH1224K1E00</v>
          </cell>
        </row>
        <row r="84901">
          <cell r="B84901" t="str">
            <v>CH1224K1E00</v>
          </cell>
        </row>
        <row r="84902">
          <cell r="B84902" t="str">
            <v>CH1224K1E00</v>
          </cell>
        </row>
        <row r="84903">
          <cell r="B84903" t="str">
            <v>CH1224K1E00</v>
          </cell>
        </row>
        <row r="84904">
          <cell r="B84904" t="str">
            <v>CH1224K1E00</v>
          </cell>
        </row>
        <row r="84905">
          <cell r="B84905" t="str">
            <v>CH1224K1E00</v>
          </cell>
        </row>
        <row r="84906">
          <cell r="B84906" t="str">
            <v>CH1224K1E00</v>
          </cell>
        </row>
        <row r="84907">
          <cell r="B84907" t="str">
            <v>CH1224K1E00</v>
          </cell>
        </row>
        <row r="84908">
          <cell r="B84908" t="str">
            <v>CH1224K1E00</v>
          </cell>
        </row>
        <row r="84909">
          <cell r="B84909" t="str">
            <v>CH1224K1E00</v>
          </cell>
        </row>
        <row r="84910">
          <cell r="B84910" t="str">
            <v>CH1224K1E00</v>
          </cell>
        </row>
        <row r="84911">
          <cell r="B84911" t="str">
            <v>CH1224K1E00</v>
          </cell>
        </row>
        <row r="84912">
          <cell r="B84912" t="str">
            <v>CH1224K1E00</v>
          </cell>
        </row>
        <row r="84913">
          <cell r="B84913" t="str">
            <v>CH1224K1E00</v>
          </cell>
        </row>
        <row r="84914">
          <cell r="B84914" t="str">
            <v>CH1224K1E00</v>
          </cell>
        </row>
        <row r="84915">
          <cell r="B84915" t="str">
            <v>CH1224K1E00</v>
          </cell>
        </row>
        <row r="84916">
          <cell r="B84916" t="str">
            <v>CH1224K1E00</v>
          </cell>
        </row>
        <row r="84917">
          <cell r="B84917" t="str">
            <v>CH18206KB11</v>
          </cell>
        </row>
        <row r="84918">
          <cell r="B84918" t="str">
            <v>CH18206KB11</v>
          </cell>
        </row>
        <row r="84919">
          <cell r="B84919" t="str">
            <v>CH18206KB11</v>
          </cell>
        </row>
        <row r="84920">
          <cell r="B84920" t="str">
            <v>CH18206KB11</v>
          </cell>
        </row>
        <row r="84921">
          <cell r="B84921" t="str">
            <v>CH18206KB11</v>
          </cell>
        </row>
        <row r="84922">
          <cell r="B84922" t="str">
            <v>CH18206KB11</v>
          </cell>
        </row>
        <row r="84923">
          <cell r="B84923" t="str">
            <v>CH18206KB11</v>
          </cell>
        </row>
        <row r="84924">
          <cell r="B84924" t="str">
            <v>CH18206KB11</v>
          </cell>
        </row>
        <row r="84925">
          <cell r="B84925" t="str">
            <v>CH18206KB11</v>
          </cell>
        </row>
        <row r="84926">
          <cell r="B84926" t="str">
            <v>CH18206KB11</v>
          </cell>
        </row>
        <row r="84927">
          <cell r="B84927" t="str">
            <v>CH18206KB11</v>
          </cell>
        </row>
        <row r="84928">
          <cell r="B84928" t="str">
            <v>CH18206KB11</v>
          </cell>
        </row>
        <row r="84929">
          <cell r="B84929" t="str">
            <v>CH18206KB11</v>
          </cell>
        </row>
        <row r="84930">
          <cell r="B84930" t="str">
            <v>CH18206KB11</v>
          </cell>
        </row>
        <row r="84931">
          <cell r="B84931" t="str">
            <v>CH18206KB11</v>
          </cell>
        </row>
        <row r="84932">
          <cell r="B84932" t="str">
            <v>CH18206KB11</v>
          </cell>
        </row>
        <row r="84933">
          <cell r="B84933" t="str">
            <v>CH18206KB11</v>
          </cell>
        </row>
        <row r="84934">
          <cell r="B84934" t="str">
            <v>CH18206KB11</v>
          </cell>
        </row>
        <row r="84935">
          <cell r="B84935" t="str">
            <v>CH18206KB11</v>
          </cell>
        </row>
        <row r="84936">
          <cell r="B84936" t="str">
            <v>CH18206KB11</v>
          </cell>
        </row>
        <row r="84937">
          <cell r="B84937" t="str">
            <v>CH18206KB11</v>
          </cell>
        </row>
        <row r="84938">
          <cell r="B84938" t="str">
            <v>CH18206KB11</v>
          </cell>
        </row>
        <row r="84939">
          <cell r="B84939" t="str">
            <v>CH18206KB11</v>
          </cell>
        </row>
        <row r="84940">
          <cell r="B84940" t="str">
            <v>CH18206KB11</v>
          </cell>
        </row>
        <row r="84941">
          <cell r="B84941" t="str">
            <v>CH1566K1B09</v>
          </cell>
        </row>
        <row r="84942">
          <cell r="B84942" t="str">
            <v>CH1566K1B09</v>
          </cell>
        </row>
        <row r="84943">
          <cell r="B84943" t="str">
            <v>CH1566K1B09</v>
          </cell>
        </row>
        <row r="84944">
          <cell r="B84944" t="str">
            <v>CH1566K1B09</v>
          </cell>
        </row>
        <row r="84945">
          <cell r="B84945" t="str">
            <v>CH1566K1B09</v>
          </cell>
        </row>
        <row r="84946">
          <cell r="B84946" t="str">
            <v>CH1566K1B09</v>
          </cell>
        </row>
        <row r="84947">
          <cell r="B84947" t="str">
            <v>CH1566K1B09</v>
          </cell>
        </row>
        <row r="84948">
          <cell r="B84948" t="str">
            <v>CH1566K1B09</v>
          </cell>
        </row>
        <row r="84949">
          <cell r="B84949" t="str">
            <v>CH1566K1B09</v>
          </cell>
        </row>
        <row r="84950">
          <cell r="B84950" t="str">
            <v>CH1566K1B09</v>
          </cell>
        </row>
        <row r="84951">
          <cell r="B84951" t="str">
            <v>CH1566K1B09</v>
          </cell>
        </row>
        <row r="84952">
          <cell r="B84952" t="str">
            <v>CH14706KB18</v>
          </cell>
        </row>
        <row r="84953">
          <cell r="B84953" t="str">
            <v>CH14706KB18</v>
          </cell>
        </row>
        <row r="84954">
          <cell r="B84954" t="str">
            <v>CH14706KB18</v>
          </cell>
        </row>
        <row r="84955">
          <cell r="B84955" t="str">
            <v>CH14706KB18</v>
          </cell>
        </row>
        <row r="84956">
          <cell r="B84956" t="str">
            <v>CH14706KB18</v>
          </cell>
        </row>
        <row r="84957">
          <cell r="B84957" t="str">
            <v>CH14706KB18</v>
          </cell>
        </row>
        <row r="84958">
          <cell r="B84958" t="str">
            <v>CH14706KB18</v>
          </cell>
        </row>
        <row r="84959">
          <cell r="B84959" t="str">
            <v>CH14706KB18</v>
          </cell>
        </row>
        <row r="84960">
          <cell r="B84960" t="str">
            <v>CH14706KB18</v>
          </cell>
        </row>
        <row r="84961">
          <cell r="B84961" t="str">
            <v>CH14706KB18</v>
          </cell>
        </row>
        <row r="84962">
          <cell r="B84962" t="str">
            <v>CH14706KB18</v>
          </cell>
        </row>
        <row r="84963">
          <cell r="B84963" t="str">
            <v>CH14706KB18</v>
          </cell>
        </row>
        <row r="84964">
          <cell r="B84964" t="str">
            <v>CH14706KB18</v>
          </cell>
        </row>
        <row r="84965">
          <cell r="B84965" t="str">
            <v>CH14706KB18</v>
          </cell>
        </row>
        <row r="84966">
          <cell r="B84966" t="str">
            <v>CH14706KB18</v>
          </cell>
        </row>
        <row r="84967">
          <cell r="B84967" t="str">
            <v>CH14706KB18</v>
          </cell>
        </row>
        <row r="84968">
          <cell r="B84968" t="str">
            <v>CH14706KB18</v>
          </cell>
        </row>
        <row r="84969">
          <cell r="B84969" t="str">
            <v>CH14706KB18</v>
          </cell>
        </row>
        <row r="84970">
          <cell r="B84970" t="str">
            <v>CH14706KB18</v>
          </cell>
        </row>
        <row r="84971">
          <cell r="B84971" t="str">
            <v>CH14706KB18</v>
          </cell>
        </row>
        <row r="84972">
          <cell r="B84972" t="str">
            <v>CH14706KB18</v>
          </cell>
        </row>
        <row r="84973">
          <cell r="B84973" t="str">
            <v>CH14706KB18</v>
          </cell>
        </row>
        <row r="84974">
          <cell r="B84974" t="str">
            <v>CH14706KB18</v>
          </cell>
        </row>
        <row r="84975">
          <cell r="B84975" t="str">
            <v>CH14706KB18</v>
          </cell>
        </row>
        <row r="84976">
          <cell r="B84976" t="str">
            <v>CH14706KB18</v>
          </cell>
        </row>
        <row r="84977">
          <cell r="B84977" t="str">
            <v>CH14706KB18</v>
          </cell>
        </row>
        <row r="84978">
          <cell r="B84978" t="str">
            <v>CH14706KB18</v>
          </cell>
        </row>
        <row r="84979">
          <cell r="B84979" t="str">
            <v>CH14706KB18</v>
          </cell>
        </row>
        <row r="84980">
          <cell r="B84980" t="str">
            <v>CH14706KB18</v>
          </cell>
        </row>
        <row r="84981">
          <cell r="B84981" t="str">
            <v>CH14706KB18</v>
          </cell>
        </row>
        <row r="84982">
          <cell r="B84982" t="str">
            <v>CH14706KB18</v>
          </cell>
        </row>
        <row r="84983">
          <cell r="B84983" t="str">
            <v>CH14706KB18</v>
          </cell>
        </row>
        <row r="84984">
          <cell r="B84984" t="str">
            <v>CH14706KB18</v>
          </cell>
        </row>
        <row r="84985">
          <cell r="B84985" t="str">
            <v>CH14706KB18</v>
          </cell>
        </row>
        <row r="84986">
          <cell r="B84986" t="str">
            <v>CH14706KB18</v>
          </cell>
        </row>
        <row r="84987">
          <cell r="B84987" t="str">
            <v>CH14706KB18</v>
          </cell>
        </row>
        <row r="84988">
          <cell r="B84988" t="str">
            <v>CH14706KB18</v>
          </cell>
        </row>
        <row r="84989">
          <cell r="B84989" t="str">
            <v>CH14706KB18</v>
          </cell>
        </row>
        <row r="84990">
          <cell r="B84990" t="str">
            <v>CH14706KB18</v>
          </cell>
        </row>
        <row r="84991">
          <cell r="B84991" t="str">
            <v>CH14706KB18</v>
          </cell>
        </row>
        <row r="84992">
          <cell r="B84992" t="str">
            <v>CH14706KB18</v>
          </cell>
        </row>
        <row r="84993">
          <cell r="B84993" t="str">
            <v>CH14706KB18</v>
          </cell>
        </row>
        <row r="84994">
          <cell r="B84994" t="str">
            <v>CH14706KB18</v>
          </cell>
        </row>
        <row r="84995">
          <cell r="B84995" t="str">
            <v>CH14706KB18</v>
          </cell>
        </row>
        <row r="84996">
          <cell r="B84996" t="str">
            <v>CH14706KB18</v>
          </cell>
        </row>
        <row r="84997">
          <cell r="B84997" t="str">
            <v>CH14706KB18</v>
          </cell>
        </row>
        <row r="84998">
          <cell r="B84998" t="str">
            <v>CH14706KB18</v>
          </cell>
        </row>
        <row r="84999">
          <cell r="B84999" t="str">
            <v>CH14706KB18</v>
          </cell>
        </row>
        <row r="85000">
          <cell r="B85000" t="str">
            <v>CH14706KB18</v>
          </cell>
        </row>
        <row r="85001">
          <cell r="B85001" t="str">
            <v>CH14706KB18</v>
          </cell>
        </row>
        <row r="85002">
          <cell r="B85002" t="str">
            <v>CH14706KB18</v>
          </cell>
        </row>
        <row r="85003">
          <cell r="B85003" t="str">
            <v>CH14706KB18</v>
          </cell>
        </row>
        <row r="85004">
          <cell r="B85004" t="str">
            <v>CH14706KB18</v>
          </cell>
        </row>
        <row r="85005">
          <cell r="B85005" t="str">
            <v>CH14706KB18</v>
          </cell>
        </row>
        <row r="85006">
          <cell r="B85006" t="str">
            <v>CH14706KB18</v>
          </cell>
        </row>
        <row r="85007">
          <cell r="B85007" t="str">
            <v>CH14706KB18</v>
          </cell>
        </row>
        <row r="85008">
          <cell r="B85008" t="str">
            <v>CH14706KB18</v>
          </cell>
        </row>
        <row r="85009">
          <cell r="B85009" t="str">
            <v>CH14706KB18</v>
          </cell>
        </row>
        <row r="85010">
          <cell r="B85010" t="str">
            <v>CH14706KB18</v>
          </cell>
        </row>
        <row r="85011">
          <cell r="B85011" t="str">
            <v>CH14706KB18</v>
          </cell>
        </row>
        <row r="85012">
          <cell r="B85012" t="str">
            <v>CH14706KB18</v>
          </cell>
        </row>
        <row r="85013">
          <cell r="B85013" t="str">
            <v>CH14706KB18</v>
          </cell>
        </row>
        <row r="85014">
          <cell r="B85014" t="str">
            <v>CH14706KB18</v>
          </cell>
        </row>
        <row r="85015">
          <cell r="B85015" t="str">
            <v>CH14706KB18</v>
          </cell>
        </row>
        <row r="85016">
          <cell r="B85016" t="str">
            <v>CH14706KB18</v>
          </cell>
        </row>
        <row r="85017">
          <cell r="B85017" t="str">
            <v>CH14706KB18</v>
          </cell>
        </row>
        <row r="85018">
          <cell r="B85018" t="str">
            <v>CH14706KB18</v>
          </cell>
        </row>
        <row r="85019">
          <cell r="B85019" t="str">
            <v>CH14706KB18</v>
          </cell>
        </row>
        <row r="85020">
          <cell r="B85020" t="str">
            <v>CH14706KB18</v>
          </cell>
        </row>
        <row r="85021">
          <cell r="B85021" t="str">
            <v>CH14706KB18</v>
          </cell>
        </row>
        <row r="85022">
          <cell r="B85022" t="str">
            <v>CH14706KB18</v>
          </cell>
        </row>
        <row r="85023">
          <cell r="B85023" t="str">
            <v>CH14706KB18</v>
          </cell>
        </row>
        <row r="85024">
          <cell r="B85024" t="str">
            <v>CH14706KB18</v>
          </cell>
        </row>
        <row r="85025">
          <cell r="B85025" t="str">
            <v>CH14706KB18</v>
          </cell>
        </row>
        <row r="85026">
          <cell r="B85026" t="str">
            <v>CH14706KB18</v>
          </cell>
        </row>
        <row r="85027">
          <cell r="B85027" t="str">
            <v>CH14706KB18</v>
          </cell>
        </row>
        <row r="85028">
          <cell r="B85028" t="str">
            <v>CH14706KB18</v>
          </cell>
        </row>
        <row r="85029">
          <cell r="B85029" t="str">
            <v>CH14706KB18</v>
          </cell>
        </row>
        <row r="85030">
          <cell r="B85030" t="str">
            <v>CH14706KB18</v>
          </cell>
        </row>
        <row r="85031">
          <cell r="B85031" t="str">
            <v>CH14706KB18</v>
          </cell>
        </row>
        <row r="85032">
          <cell r="B85032" t="str">
            <v>CH14706KB18</v>
          </cell>
        </row>
        <row r="85033">
          <cell r="B85033" t="str">
            <v>CH14706KB18</v>
          </cell>
        </row>
        <row r="85034">
          <cell r="B85034" t="str">
            <v>CH14706KB18</v>
          </cell>
        </row>
        <row r="85035">
          <cell r="B85035" t="str">
            <v>CH14706KB18</v>
          </cell>
        </row>
        <row r="85036">
          <cell r="B85036" t="str">
            <v>CH14706KB18</v>
          </cell>
        </row>
        <row r="85037">
          <cell r="B85037" t="str">
            <v>CH14706KB18</v>
          </cell>
        </row>
        <row r="85038">
          <cell r="B85038" t="str">
            <v>CH14706KB18</v>
          </cell>
        </row>
        <row r="85039">
          <cell r="B85039" t="str">
            <v>CH14706KB18</v>
          </cell>
        </row>
        <row r="85040">
          <cell r="B85040" t="str">
            <v>CH14706KB18</v>
          </cell>
        </row>
        <row r="85041">
          <cell r="B85041" t="str">
            <v>CH14706KB18</v>
          </cell>
        </row>
        <row r="85042">
          <cell r="B85042" t="str">
            <v>CH14706KB18</v>
          </cell>
        </row>
        <row r="85043">
          <cell r="B85043" t="str">
            <v>CH14706KB18</v>
          </cell>
        </row>
        <row r="85044">
          <cell r="B85044" t="str">
            <v>CH14706KB18</v>
          </cell>
        </row>
        <row r="85045">
          <cell r="B85045" t="str">
            <v>CH14706KB18</v>
          </cell>
        </row>
        <row r="85046">
          <cell r="B85046" t="str">
            <v>CH14706KB18</v>
          </cell>
        </row>
        <row r="85047">
          <cell r="B85047" t="str">
            <v>CH14706KB18</v>
          </cell>
        </row>
        <row r="85048">
          <cell r="B85048" t="str">
            <v>CH14706KB18</v>
          </cell>
        </row>
        <row r="85049">
          <cell r="B85049" t="str">
            <v>CH14706KB18</v>
          </cell>
        </row>
        <row r="85050">
          <cell r="B85050" t="str">
            <v>CH14706KB18</v>
          </cell>
        </row>
        <row r="85051">
          <cell r="B85051" t="str">
            <v>CH14706KB18</v>
          </cell>
        </row>
        <row r="85052">
          <cell r="B85052" t="str">
            <v>CH14706KB18</v>
          </cell>
        </row>
        <row r="85053">
          <cell r="B85053" t="str">
            <v>CH14706KB18</v>
          </cell>
        </row>
        <row r="85054">
          <cell r="B85054" t="str">
            <v>CH14706KB18</v>
          </cell>
        </row>
        <row r="85055">
          <cell r="B85055" t="str">
            <v>CH14706KB18</v>
          </cell>
        </row>
        <row r="85056">
          <cell r="B85056" t="str">
            <v>CH14706KB18</v>
          </cell>
        </row>
        <row r="85057">
          <cell r="B85057" t="str">
            <v>CH14706KB18</v>
          </cell>
        </row>
        <row r="85058">
          <cell r="B85058" t="str">
            <v>CH14706KB18</v>
          </cell>
        </row>
        <row r="85059">
          <cell r="B85059" t="str">
            <v>CH14706KB18</v>
          </cell>
        </row>
        <row r="85060">
          <cell r="B85060" t="str">
            <v>CH14706KB18</v>
          </cell>
        </row>
        <row r="85061">
          <cell r="B85061" t="str">
            <v>CH14706KB18</v>
          </cell>
        </row>
        <row r="85062">
          <cell r="B85062" t="str">
            <v>CH14706KB18</v>
          </cell>
        </row>
        <row r="85063">
          <cell r="B85063" t="str">
            <v>CH14706KB18</v>
          </cell>
        </row>
        <row r="85064">
          <cell r="B85064" t="str">
            <v>CH14706KB18</v>
          </cell>
        </row>
        <row r="85065">
          <cell r="B85065" t="str">
            <v>CH14706KB18</v>
          </cell>
        </row>
        <row r="85066">
          <cell r="B85066" t="str">
            <v>CH14706KB18</v>
          </cell>
        </row>
        <row r="85067">
          <cell r="B85067" t="str">
            <v>CH14706KB18</v>
          </cell>
        </row>
        <row r="85068">
          <cell r="B85068" t="str">
            <v>CH14706KB18</v>
          </cell>
        </row>
        <row r="85069">
          <cell r="B85069" t="str">
            <v>CH14706KB18</v>
          </cell>
        </row>
        <row r="85070">
          <cell r="B85070" t="str">
            <v>CH14706KB18</v>
          </cell>
        </row>
        <row r="85071">
          <cell r="B85071" t="str">
            <v>CH14706KB18</v>
          </cell>
        </row>
        <row r="85072">
          <cell r="B85072" t="str">
            <v>CH14706KB18</v>
          </cell>
        </row>
        <row r="85073">
          <cell r="B85073" t="str">
            <v>CH14706KB18</v>
          </cell>
        </row>
        <row r="85074">
          <cell r="B85074" t="str">
            <v>CH14706KB18</v>
          </cell>
        </row>
        <row r="85075">
          <cell r="B85075" t="str">
            <v>CH14706KB18</v>
          </cell>
        </row>
        <row r="85076">
          <cell r="B85076" t="str">
            <v>CH14706KB18</v>
          </cell>
        </row>
        <row r="85077">
          <cell r="B85077" t="str">
            <v>CH14706KB18</v>
          </cell>
        </row>
        <row r="85078">
          <cell r="B85078" t="str">
            <v>CH14706KB18</v>
          </cell>
        </row>
        <row r="85079">
          <cell r="B85079" t="str">
            <v>CH14706KB18</v>
          </cell>
        </row>
        <row r="85080">
          <cell r="B85080" t="str">
            <v>CH14706KB18</v>
          </cell>
        </row>
        <row r="85081">
          <cell r="B85081" t="str">
            <v>CH14706KB18</v>
          </cell>
        </row>
        <row r="85082">
          <cell r="B85082" t="str">
            <v>CH14706KB18</v>
          </cell>
        </row>
        <row r="85083">
          <cell r="B85083" t="str">
            <v>CH14706KB18</v>
          </cell>
        </row>
        <row r="85084">
          <cell r="B85084" t="str">
            <v>CH1333K1E01</v>
          </cell>
        </row>
        <row r="85085">
          <cell r="B85085" t="str">
            <v>CH1333K1E01</v>
          </cell>
        </row>
        <row r="85086">
          <cell r="B85086" t="str">
            <v>CH1333K1E01</v>
          </cell>
        </row>
        <row r="85087">
          <cell r="B85087" t="str">
            <v>CH1333K1E01</v>
          </cell>
        </row>
        <row r="85088">
          <cell r="B85088" t="str">
            <v>CH1333K1E01</v>
          </cell>
        </row>
        <row r="85089">
          <cell r="B85089" t="str">
            <v>CH1333K1E01</v>
          </cell>
        </row>
        <row r="85090">
          <cell r="B85090" t="str">
            <v>CH1333K1E01</v>
          </cell>
        </row>
        <row r="85091">
          <cell r="B85091" t="str">
            <v>CH1333K1E01</v>
          </cell>
        </row>
        <row r="85092">
          <cell r="B85092" t="str">
            <v>CH1333K1E01</v>
          </cell>
        </row>
        <row r="85093">
          <cell r="B85093" t="str">
            <v>CH1333K1E01</v>
          </cell>
        </row>
        <row r="85094">
          <cell r="B85094" t="str">
            <v>CH1333K1E01</v>
          </cell>
        </row>
        <row r="85095">
          <cell r="B85095" t="str">
            <v>CH12706KB12</v>
          </cell>
        </row>
        <row r="85096">
          <cell r="B85096" t="str">
            <v>CH12706KB12</v>
          </cell>
        </row>
        <row r="85097">
          <cell r="B85097" t="str">
            <v>CH12706KB12</v>
          </cell>
        </row>
        <row r="85098">
          <cell r="B85098" t="str">
            <v>CH12706KB12</v>
          </cell>
        </row>
        <row r="85099">
          <cell r="B85099" t="str">
            <v>CH12706KB12</v>
          </cell>
        </row>
        <row r="85100">
          <cell r="B85100" t="str">
            <v>CH12706KB12</v>
          </cell>
        </row>
        <row r="85101">
          <cell r="B85101" t="str">
            <v>CH12706KB12</v>
          </cell>
        </row>
        <row r="85102">
          <cell r="B85102" t="str">
            <v>CH12706KB12</v>
          </cell>
        </row>
        <row r="85103">
          <cell r="B85103" t="str">
            <v>CH12706KB12</v>
          </cell>
        </row>
        <row r="85104">
          <cell r="B85104" t="str">
            <v>CH12706KB12</v>
          </cell>
        </row>
        <row r="85105">
          <cell r="B85105" t="str">
            <v>CH12706KB12</v>
          </cell>
        </row>
        <row r="85106">
          <cell r="B85106" t="str">
            <v>CH010GJ0I08</v>
          </cell>
        </row>
        <row r="85107">
          <cell r="B85107" t="str">
            <v>CH010GJ0I08</v>
          </cell>
        </row>
        <row r="85108">
          <cell r="B85108" t="str">
            <v>CH010GJ0I08</v>
          </cell>
        </row>
        <row r="85109">
          <cell r="B85109" t="str">
            <v>CH010GJ0I08</v>
          </cell>
        </row>
        <row r="85110">
          <cell r="B85110" t="str">
            <v>CH010GJ0I08</v>
          </cell>
        </row>
        <row r="85111">
          <cell r="B85111" t="str">
            <v>CH010GJ0I08</v>
          </cell>
        </row>
        <row r="85112">
          <cell r="B85112" t="str">
            <v>CH010GJ0I08</v>
          </cell>
        </row>
        <row r="85113">
          <cell r="B85113" t="str">
            <v>CH010GJ0I08</v>
          </cell>
        </row>
        <row r="85114">
          <cell r="B85114" t="str">
            <v>CH010GJ0I08</v>
          </cell>
        </row>
        <row r="85115">
          <cell r="B85115" t="str">
            <v>CH010GJ0I08</v>
          </cell>
        </row>
        <row r="85116">
          <cell r="B85116" t="str">
            <v>CH010GJ0I08</v>
          </cell>
        </row>
        <row r="85117">
          <cell r="B85117" t="str">
            <v>CH010GJ0I08</v>
          </cell>
        </row>
        <row r="85118">
          <cell r="B85118" t="str">
            <v>CH010GJ0I08</v>
          </cell>
        </row>
        <row r="85119">
          <cell r="B85119" t="str">
            <v>CH010GJ0I08</v>
          </cell>
        </row>
        <row r="85120">
          <cell r="B85120" t="str">
            <v>CH010GJ0I08</v>
          </cell>
        </row>
        <row r="85121">
          <cell r="B85121" t="str">
            <v>CH010GJ0I08</v>
          </cell>
        </row>
        <row r="85122">
          <cell r="B85122" t="str">
            <v>CH010GJ0I08</v>
          </cell>
        </row>
        <row r="85123">
          <cell r="B85123" t="str">
            <v>CH010GJ0I08</v>
          </cell>
        </row>
        <row r="85124">
          <cell r="B85124" t="str">
            <v>CH010GJ0I08</v>
          </cell>
        </row>
        <row r="85125">
          <cell r="B85125" t="str">
            <v>CH010GJ0I08</v>
          </cell>
        </row>
        <row r="85126">
          <cell r="B85126" t="str">
            <v>CH010GJ0I08</v>
          </cell>
        </row>
        <row r="85127">
          <cell r="B85127" t="str">
            <v>CH010GJ0I08</v>
          </cell>
        </row>
        <row r="85128">
          <cell r="B85128" t="str">
            <v>CH010GJ0I08</v>
          </cell>
        </row>
        <row r="85129">
          <cell r="B85129" t="str">
            <v>CH010GJ0I08</v>
          </cell>
        </row>
        <row r="85130">
          <cell r="B85130" t="str">
            <v>CH010GJ0I08</v>
          </cell>
        </row>
        <row r="85131">
          <cell r="B85131" t="str">
            <v>CH010GJ0I08</v>
          </cell>
        </row>
        <row r="85132">
          <cell r="B85132" t="str">
            <v>CH010GJ0I08</v>
          </cell>
        </row>
        <row r="85133">
          <cell r="B85133" t="str">
            <v>CH010GJ0I08</v>
          </cell>
        </row>
        <row r="85134">
          <cell r="B85134" t="str">
            <v>CH010GJ0I08</v>
          </cell>
        </row>
        <row r="85135">
          <cell r="B85135" t="str">
            <v>CH010GJ0I08</v>
          </cell>
        </row>
        <row r="85136">
          <cell r="B85136" t="str">
            <v>CH010GJ0I08</v>
          </cell>
        </row>
        <row r="85137">
          <cell r="B85137" t="str">
            <v>CH010GJ0I08</v>
          </cell>
        </row>
        <row r="85138">
          <cell r="B85138" t="str">
            <v>CH010GJ0I08</v>
          </cell>
        </row>
        <row r="85139">
          <cell r="B85139" t="str">
            <v>CH010GJ0I08</v>
          </cell>
        </row>
        <row r="85140">
          <cell r="B85140" t="str">
            <v>CH010GJ0I08</v>
          </cell>
        </row>
        <row r="85141">
          <cell r="B85141" t="str">
            <v>CH010GJ0I08</v>
          </cell>
        </row>
        <row r="85142">
          <cell r="B85142" t="str">
            <v>CH010GJ0I08</v>
          </cell>
        </row>
        <row r="85143">
          <cell r="B85143" t="str">
            <v>CH010GJ0I08</v>
          </cell>
        </row>
        <row r="85144">
          <cell r="B85144" t="str">
            <v>CH010GJ0I08</v>
          </cell>
        </row>
        <row r="85145">
          <cell r="B85145" t="str">
            <v>CH010GJ0I08</v>
          </cell>
        </row>
        <row r="85146">
          <cell r="B85146" t="str">
            <v>CH010GJ0I08</v>
          </cell>
        </row>
        <row r="85147">
          <cell r="B85147" t="str">
            <v>CH010GJ0I08</v>
          </cell>
        </row>
        <row r="85148">
          <cell r="B85148" t="str">
            <v>CH010GJ0I08</v>
          </cell>
        </row>
        <row r="85149">
          <cell r="B85149" t="str">
            <v>CH010GJ0I08</v>
          </cell>
        </row>
        <row r="85150">
          <cell r="B85150" t="str">
            <v>CH010GJ0I08</v>
          </cell>
        </row>
        <row r="85151">
          <cell r="B85151" t="str">
            <v>CH010GJ0I08</v>
          </cell>
        </row>
        <row r="85152">
          <cell r="B85152" t="str">
            <v>CH010GJ0I08</v>
          </cell>
        </row>
        <row r="85153">
          <cell r="B85153" t="str">
            <v>CH010GJ0I08</v>
          </cell>
        </row>
        <row r="85154">
          <cell r="B85154" t="str">
            <v>CH010GJ0I08</v>
          </cell>
        </row>
        <row r="85155">
          <cell r="B85155" t="str">
            <v>CH010GJ0I08</v>
          </cell>
        </row>
        <row r="85156">
          <cell r="B85156" t="str">
            <v>CH010GJ0I08</v>
          </cell>
        </row>
        <row r="85157">
          <cell r="B85157" t="str">
            <v>CH010GJ0I08</v>
          </cell>
        </row>
        <row r="85158">
          <cell r="B85158" t="str">
            <v>CH010GJ0I08</v>
          </cell>
        </row>
        <row r="85159">
          <cell r="B85159" t="str">
            <v>CH010GJ0I08</v>
          </cell>
        </row>
        <row r="85160">
          <cell r="B85160" t="str">
            <v>CH010GJ0I08</v>
          </cell>
        </row>
        <row r="85161">
          <cell r="B85161" t="str">
            <v>CH010GJ0I08</v>
          </cell>
        </row>
        <row r="85162">
          <cell r="B85162" t="str">
            <v>CH010GJ0I08</v>
          </cell>
        </row>
        <row r="85163">
          <cell r="B85163" t="str">
            <v>CH010GJ0I08</v>
          </cell>
        </row>
        <row r="85164">
          <cell r="B85164" t="str">
            <v>CH010GJ0I08</v>
          </cell>
        </row>
        <row r="85165">
          <cell r="B85165" t="str">
            <v>CH010GJ0I08</v>
          </cell>
        </row>
        <row r="85166">
          <cell r="B85166" t="str">
            <v>CH010GJ0I08</v>
          </cell>
        </row>
        <row r="85167">
          <cell r="B85167" t="str">
            <v>CH010GJ0I08</v>
          </cell>
        </row>
        <row r="85168">
          <cell r="B85168" t="str">
            <v>CH010GJ0I08</v>
          </cell>
        </row>
        <row r="85169">
          <cell r="B85169" t="str">
            <v>CH010GJ0I08</v>
          </cell>
        </row>
        <row r="85170">
          <cell r="B85170" t="str">
            <v>CH010GJ0I08</v>
          </cell>
        </row>
        <row r="85171">
          <cell r="B85171" t="str">
            <v>CH010GJ0I08</v>
          </cell>
        </row>
        <row r="85172">
          <cell r="B85172" t="str">
            <v>CH01006JB08</v>
          </cell>
        </row>
        <row r="85173">
          <cell r="B85173" t="str">
            <v>CH01006JB08</v>
          </cell>
        </row>
        <row r="85174">
          <cell r="B85174" t="str">
            <v>CH01006JB08</v>
          </cell>
        </row>
        <row r="85175">
          <cell r="B85175" t="str">
            <v>CH01006JB08</v>
          </cell>
        </row>
        <row r="85176">
          <cell r="B85176" t="str">
            <v>CH01006JB08</v>
          </cell>
        </row>
        <row r="85177">
          <cell r="B85177" t="str">
            <v>CH01006JB08</v>
          </cell>
        </row>
        <row r="85178">
          <cell r="B85178" t="str">
            <v>CH01006JB08</v>
          </cell>
        </row>
        <row r="85179">
          <cell r="B85179" t="str">
            <v>CH01006JB08</v>
          </cell>
        </row>
        <row r="85180">
          <cell r="B85180" t="str">
            <v>CH01006JB08</v>
          </cell>
        </row>
        <row r="85181">
          <cell r="B85181" t="str">
            <v>CH01006JB08</v>
          </cell>
        </row>
        <row r="85182">
          <cell r="B85182" t="str">
            <v>CH01006JB08</v>
          </cell>
        </row>
        <row r="85183">
          <cell r="B85183" t="str">
            <v>CH01006JB08</v>
          </cell>
        </row>
        <row r="85184">
          <cell r="B85184" t="str">
            <v>CH01006JB08</v>
          </cell>
        </row>
        <row r="85185">
          <cell r="B85185" t="str">
            <v>CH01006JB08</v>
          </cell>
        </row>
        <row r="85186">
          <cell r="B85186" t="str">
            <v>CH01006JB08</v>
          </cell>
        </row>
        <row r="85187">
          <cell r="B85187" t="str">
            <v>CH01006JB08</v>
          </cell>
        </row>
        <row r="85188">
          <cell r="B85188" t="str">
            <v>CH01006JB08</v>
          </cell>
        </row>
        <row r="85189">
          <cell r="B85189" t="str">
            <v>CH01006JB08</v>
          </cell>
        </row>
        <row r="85190">
          <cell r="B85190" t="str">
            <v>CH01006JB08</v>
          </cell>
        </row>
        <row r="85191">
          <cell r="B85191" t="str">
            <v>CH01006JB08</v>
          </cell>
        </row>
        <row r="85192">
          <cell r="B85192" t="str">
            <v>CH01006JB08</v>
          </cell>
        </row>
        <row r="85193">
          <cell r="B85193" t="str">
            <v>CH01006JB08</v>
          </cell>
        </row>
        <row r="85194">
          <cell r="B85194" t="str">
            <v>CH01006JB08</v>
          </cell>
        </row>
        <row r="85195">
          <cell r="B85195" t="str">
            <v>CH01006JB08</v>
          </cell>
        </row>
        <row r="85196">
          <cell r="B85196" t="str">
            <v>CH01006JB08</v>
          </cell>
        </row>
        <row r="85197">
          <cell r="B85197" t="str">
            <v>CH01006JB08</v>
          </cell>
        </row>
        <row r="85198">
          <cell r="B85198" t="str">
            <v>CH01006JB08</v>
          </cell>
        </row>
        <row r="85199">
          <cell r="B85199" t="str">
            <v>CH01006JB08</v>
          </cell>
        </row>
        <row r="85200">
          <cell r="B85200" t="str">
            <v>CH01006JB08</v>
          </cell>
        </row>
        <row r="85201">
          <cell r="B85201" t="str">
            <v>CH01006JB08</v>
          </cell>
        </row>
        <row r="85202">
          <cell r="B85202" t="str">
            <v>CH01006JB08</v>
          </cell>
        </row>
        <row r="85203">
          <cell r="B85203" t="str">
            <v>CH01006JB08</v>
          </cell>
        </row>
        <row r="85204">
          <cell r="B85204" t="str">
            <v>CH01006JB08</v>
          </cell>
        </row>
        <row r="85205">
          <cell r="B85205" t="str">
            <v>CH01006JB08</v>
          </cell>
        </row>
        <row r="85206">
          <cell r="B85206" t="str">
            <v>CH01006JB08</v>
          </cell>
        </row>
        <row r="85207">
          <cell r="B85207" t="str">
            <v>CH01006JB08</v>
          </cell>
        </row>
        <row r="85208">
          <cell r="B85208" t="str">
            <v>CH01006JB08</v>
          </cell>
        </row>
        <row r="85209">
          <cell r="B85209" t="str">
            <v>CH01006JB08</v>
          </cell>
        </row>
        <row r="85210">
          <cell r="B85210" t="str">
            <v>CH01006JB08</v>
          </cell>
        </row>
        <row r="85211">
          <cell r="B85211" t="str">
            <v>CH01006JB08</v>
          </cell>
        </row>
        <row r="85212">
          <cell r="B85212" t="str">
            <v>CH01006JB08</v>
          </cell>
        </row>
        <row r="85213">
          <cell r="B85213" t="str">
            <v>CH01006JB08</v>
          </cell>
        </row>
        <row r="85214">
          <cell r="B85214" t="str">
            <v>CH01006JB08</v>
          </cell>
        </row>
        <row r="85215">
          <cell r="B85215" t="str">
            <v>CH01006JB08</v>
          </cell>
        </row>
        <row r="85216">
          <cell r="B85216" t="str">
            <v>CH01006JB08</v>
          </cell>
        </row>
        <row r="85217">
          <cell r="B85217" t="str">
            <v>CH01006JB08</v>
          </cell>
        </row>
        <row r="85218">
          <cell r="B85218" t="str">
            <v>CH01006JB08</v>
          </cell>
        </row>
        <row r="85219">
          <cell r="B85219" t="str">
            <v>CH01006JB08</v>
          </cell>
        </row>
        <row r="85220">
          <cell r="B85220" t="str">
            <v>CH01006JB08</v>
          </cell>
        </row>
        <row r="85221">
          <cell r="B85221" t="str">
            <v>CH01006JB08</v>
          </cell>
        </row>
        <row r="85222">
          <cell r="B85222" t="str">
            <v>CH01006JB08</v>
          </cell>
        </row>
        <row r="85223">
          <cell r="B85223" t="str">
            <v>CH01006JB08</v>
          </cell>
        </row>
        <row r="85224">
          <cell r="B85224" t="str">
            <v>CH01006JB08</v>
          </cell>
        </row>
        <row r="85225">
          <cell r="B85225" t="str">
            <v>CH01006JB08</v>
          </cell>
        </row>
        <row r="85226">
          <cell r="B85226" t="str">
            <v>CH01006JB08</v>
          </cell>
        </row>
        <row r="85227">
          <cell r="B85227" t="str">
            <v>CH01006JB08</v>
          </cell>
        </row>
        <row r="85228">
          <cell r="B85228" t="str">
            <v>CH01006JB08</v>
          </cell>
        </row>
        <row r="85229">
          <cell r="B85229" t="str">
            <v>CH01006JB08</v>
          </cell>
        </row>
        <row r="85230">
          <cell r="B85230" t="str">
            <v>CH01006JB08</v>
          </cell>
        </row>
        <row r="85231">
          <cell r="B85231" t="str">
            <v>CH01006JB08</v>
          </cell>
        </row>
        <row r="85232">
          <cell r="B85232" t="str">
            <v>CH01006JB08</v>
          </cell>
        </row>
        <row r="85233">
          <cell r="B85233" t="str">
            <v>CH01006JB08</v>
          </cell>
        </row>
        <row r="85234">
          <cell r="B85234" t="str">
            <v>CH01006JB08</v>
          </cell>
        </row>
        <row r="85235">
          <cell r="B85235" t="str">
            <v>CH01006JB08</v>
          </cell>
        </row>
        <row r="85236">
          <cell r="B85236" t="str">
            <v>CH01006JB08</v>
          </cell>
        </row>
        <row r="85237">
          <cell r="B85237" t="str">
            <v>CH01006JB08</v>
          </cell>
        </row>
        <row r="85238">
          <cell r="B85238" t="str">
            <v>CH01006JB08</v>
          </cell>
        </row>
        <row r="85239">
          <cell r="B85239" t="str">
            <v>CH01006JB08</v>
          </cell>
        </row>
        <row r="85240">
          <cell r="B85240" t="str">
            <v>CH01006JB08</v>
          </cell>
        </row>
        <row r="85241">
          <cell r="B85241" t="str">
            <v>CH01006JB08</v>
          </cell>
        </row>
        <row r="85242">
          <cell r="B85242" t="str">
            <v>CH01006JB08</v>
          </cell>
        </row>
        <row r="85243">
          <cell r="B85243" t="str">
            <v>CH01006JB08</v>
          </cell>
        </row>
        <row r="85244">
          <cell r="B85244" t="str">
            <v>CH01006JB08</v>
          </cell>
        </row>
        <row r="85245">
          <cell r="B85245" t="str">
            <v>CH01006JB08</v>
          </cell>
        </row>
        <row r="85246">
          <cell r="B85246" t="str">
            <v>CH01006JB08</v>
          </cell>
        </row>
        <row r="85247">
          <cell r="B85247" t="str">
            <v>CH01006JB08</v>
          </cell>
        </row>
        <row r="85248">
          <cell r="B85248" t="str">
            <v>CH01006JB08</v>
          </cell>
        </row>
        <row r="85249">
          <cell r="B85249" t="str">
            <v>CH01006JB08</v>
          </cell>
        </row>
        <row r="85250">
          <cell r="B85250" t="str">
            <v>CH01006JB08</v>
          </cell>
        </row>
        <row r="85251">
          <cell r="B85251" t="str">
            <v>CH01006JB08</v>
          </cell>
        </row>
        <row r="85252">
          <cell r="B85252" t="str">
            <v>CH01006JB08</v>
          </cell>
        </row>
        <row r="85253">
          <cell r="B85253" t="str">
            <v>CH01006JB08</v>
          </cell>
        </row>
        <row r="85254">
          <cell r="B85254" t="str">
            <v>CH01006JB08</v>
          </cell>
        </row>
        <row r="85255">
          <cell r="B85255" t="str">
            <v>CH01006JB08</v>
          </cell>
        </row>
        <row r="85256">
          <cell r="B85256" t="str">
            <v>CH01006JB08</v>
          </cell>
        </row>
        <row r="85257">
          <cell r="B85257" t="str">
            <v>CH01006JB08</v>
          </cell>
        </row>
        <row r="85258">
          <cell r="B85258" t="str">
            <v>CH01006JB08</v>
          </cell>
        </row>
        <row r="85259">
          <cell r="B85259" t="str">
            <v>CH01006JB08</v>
          </cell>
        </row>
        <row r="85260">
          <cell r="B85260" t="str">
            <v>CH01006JB08</v>
          </cell>
        </row>
        <row r="85261">
          <cell r="B85261" t="str">
            <v>CH01006JB08</v>
          </cell>
        </row>
        <row r="85262">
          <cell r="B85262" t="str">
            <v>CH01006JB08</v>
          </cell>
        </row>
        <row r="85263">
          <cell r="B85263" t="str">
            <v>CH01006JB08</v>
          </cell>
        </row>
        <row r="85264">
          <cell r="B85264" t="str">
            <v>CH01006JB08</v>
          </cell>
        </row>
        <row r="85265">
          <cell r="B85265" t="str">
            <v>CH01006JB08</v>
          </cell>
        </row>
        <row r="85266">
          <cell r="B85266" t="str">
            <v>CH01006JB08</v>
          </cell>
        </row>
        <row r="85267">
          <cell r="B85267" t="str">
            <v>CH01006JB08</v>
          </cell>
        </row>
        <row r="85268">
          <cell r="B85268" t="str">
            <v>CH01006JB08</v>
          </cell>
        </row>
        <row r="85269">
          <cell r="B85269" t="str">
            <v>CH01006JB08</v>
          </cell>
        </row>
        <row r="85270">
          <cell r="B85270" t="str">
            <v>CH01006JB08</v>
          </cell>
        </row>
        <row r="85271">
          <cell r="B85271" t="str">
            <v>CH01006JB08</v>
          </cell>
        </row>
        <row r="85272">
          <cell r="B85272" t="str">
            <v>CH01006JB08</v>
          </cell>
        </row>
        <row r="85273">
          <cell r="B85273" t="str">
            <v>CH01006JB08</v>
          </cell>
        </row>
        <row r="85274">
          <cell r="B85274" t="str">
            <v>CH01006JB08</v>
          </cell>
        </row>
        <row r="85275">
          <cell r="B85275" t="str">
            <v>CH01006JB08</v>
          </cell>
        </row>
        <row r="85276">
          <cell r="B85276" t="str">
            <v>CH01006JB08</v>
          </cell>
        </row>
        <row r="85277">
          <cell r="B85277" t="str">
            <v>CH01006JB08</v>
          </cell>
        </row>
        <row r="85278">
          <cell r="B85278" t="str">
            <v>CH01006JB08</v>
          </cell>
        </row>
        <row r="85279">
          <cell r="B85279" t="str">
            <v>CH01006JB08</v>
          </cell>
        </row>
        <row r="85280">
          <cell r="B85280" t="str">
            <v>CH01006JB08</v>
          </cell>
        </row>
        <row r="85281">
          <cell r="B85281" t="str">
            <v>CH01006JB08</v>
          </cell>
        </row>
        <row r="85282">
          <cell r="B85282" t="str">
            <v>CH01006JB08</v>
          </cell>
        </row>
        <row r="85283">
          <cell r="B85283" t="str">
            <v>CH01006JB08</v>
          </cell>
        </row>
        <row r="85284">
          <cell r="B85284" t="str">
            <v>CH01006JB08</v>
          </cell>
        </row>
        <row r="85285">
          <cell r="B85285" t="str">
            <v>CH01006JB08</v>
          </cell>
        </row>
        <row r="85286">
          <cell r="B85286" t="str">
            <v>CH01006JB08</v>
          </cell>
        </row>
        <row r="85287">
          <cell r="B85287" t="str">
            <v>CH01006JB08</v>
          </cell>
        </row>
        <row r="85288">
          <cell r="B85288" t="str">
            <v>CH01006JB08</v>
          </cell>
        </row>
        <row r="85289">
          <cell r="B85289" t="str">
            <v>CH01006JB08</v>
          </cell>
        </row>
        <row r="85290">
          <cell r="B85290" t="str">
            <v>CH01006JB08</v>
          </cell>
        </row>
        <row r="85291">
          <cell r="B85291" t="str">
            <v>CH01006JB08</v>
          </cell>
        </row>
        <row r="85292">
          <cell r="B85292" t="str">
            <v>CH01006JB08</v>
          </cell>
        </row>
        <row r="85293">
          <cell r="B85293" t="str">
            <v>CH01006JB08</v>
          </cell>
        </row>
        <row r="85294">
          <cell r="B85294" t="str">
            <v>CH01006JB08</v>
          </cell>
        </row>
        <row r="85295">
          <cell r="B85295" t="str">
            <v>CH01006JB08</v>
          </cell>
        </row>
        <row r="85296">
          <cell r="B85296" t="str">
            <v>CH01006JB08</v>
          </cell>
        </row>
        <row r="85297">
          <cell r="B85297" t="str">
            <v>CH01006JB08</v>
          </cell>
        </row>
        <row r="85298">
          <cell r="B85298" t="str">
            <v>CH01006JB08</v>
          </cell>
        </row>
        <row r="85299">
          <cell r="B85299" t="str">
            <v>CH01006JB08</v>
          </cell>
        </row>
        <row r="85300">
          <cell r="B85300" t="str">
            <v>CH01006JB08</v>
          </cell>
        </row>
        <row r="85301">
          <cell r="B85301" t="str">
            <v>CH01006JB08</v>
          </cell>
        </row>
        <row r="85302">
          <cell r="B85302" t="str">
            <v>CH01006JB08</v>
          </cell>
        </row>
        <row r="85303">
          <cell r="B85303" t="str">
            <v>CH01006JB08</v>
          </cell>
        </row>
        <row r="85304">
          <cell r="B85304" t="str">
            <v>BG627000039</v>
          </cell>
        </row>
        <row r="85305">
          <cell r="B85305" t="str">
            <v>BG627000039</v>
          </cell>
        </row>
        <row r="85306">
          <cell r="B85306" t="str">
            <v>BG627000039</v>
          </cell>
        </row>
        <row r="85307">
          <cell r="B85307" t="str">
            <v>BG627000039</v>
          </cell>
        </row>
        <row r="85308">
          <cell r="B85308" t="str">
            <v>BG627000039</v>
          </cell>
        </row>
        <row r="85309">
          <cell r="B85309" t="str">
            <v>BG627000039</v>
          </cell>
        </row>
        <row r="85310">
          <cell r="B85310" t="str">
            <v>BG627000039</v>
          </cell>
        </row>
        <row r="85311">
          <cell r="B85311" t="str">
            <v>BG627000039</v>
          </cell>
        </row>
        <row r="85312">
          <cell r="B85312" t="str">
            <v>BG627000039</v>
          </cell>
        </row>
        <row r="85313">
          <cell r="B85313" t="str">
            <v>BG627000039</v>
          </cell>
        </row>
        <row r="85314">
          <cell r="B85314" t="str">
            <v>BG627000039</v>
          </cell>
        </row>
        <row r="85315">
          <cell r="B85315" t="str">
            <v>BG627000039</v>
          </cell>
        </row>
        <row r="85316">
          <cell r="B85316" t="str">
            <v>BG627000039</v>
          </cell>
        </row>
        <row r="85317">
          <cell r="B85317" t="str">
            <v>BG627000039</v>
          </cell>
        </row>
        <row r="85318">
          <cell r="B85318" t="str">
            <v>BG627000039</v>
          </cell>
        </row>
        <row r="85319">
          <cell r="B85319" t="str">
            <v>BG627000039</v>
          </cell>
        </row>
        <row r="85320">
          <cell r="B85320" t="str">
            <v>BG627000039</v>
          </cell>
        </row>
        <row r="85321">
          <cell r="B85321" t="str">
            <v>BG627000039</v>
          </cell>
        </row>
        <row r="85322">
          <cell r="B85322" t="str">
            <v>BG627000039</v>
          </cell>
        </row>
        <row r="85323">
          <cell r="B85323" t="str">
            <v>BG627000035</v>
          </cell>
        </row>
        <row r="85324">
          <cell r="B85324" t="str">
            <v>BG627000035</v>
          </cell>
        </row>
        <row r="85325">
          <cell r="B85325" t="str">
            <v>BG627000035</v>
          </cell>
        </row>
        <row r="85326">
          <cell r="B85326" t="str">
            <v>BG627000035</v>
          </cell>
        </row>
        <row r="85327">
          <cell r="B85327" t="str">
            <v>BG627000035</v>
          </cell>
        </row>
        <row r="85328">
          <cell r="B85328" t="str">
            <v>BG627000035</v>
          </cell>
        </row>
        <row r="85329">
          <cell r="B85329" t="str">
            <v>BG627000035</v>
          </cell>
        </row>
        <row r="85330">
          <cell r="B85330" t="str">
            <v>BG627000035</v>
          </cell>
        </row>
        <row r="85331">
          <cell r="B85331" t="str">
            <v>BG627000035</v>
          </cell>
        </row>
        <row r="85332">
          <cell r="B85332" t="str">
            <v>BG627000035</v>
          </cell>
        </row>
        <row r="85333">
          <cell r="B85333" t="str">
            <v>BG627000035</v>
          </cell>
        </row>
        <row r="85334">
          <cell r="B85334" t="str">
            <v>BG627000035</v>
          </cell>
        </row>
        <row r="85335">
          <cell r="B85335" t="str">
            <v>BG627000035</v>
          </cell>
        </row>
        <row r="85336">
          <cell r="B85336" t="str">
            <v>BG627000035</v>
          </cell>
        </row>
        <row r="85337">
          <cell r="B85337" t="str">
            <v>BG625000181</v>
          </cell>
        </row>
        <row r="85338">
          <cell r="B85338" t="str">
            <v>BG625000181</v>
          </cell>
        </row>
        <row r="85339">
          <cell r="B85339" t="str">
            <v>BG625000181</v>
          </cell>
        </row>
        <row r="85340">
          <cell r="B85340" t="str">
            <v>BG625000181</v>
          </cell>
        </row>
        <row r="85341">
          <cell r="B85341" t="str">
            <v>BG625000181</v>
          </cell>
        </row>
        <row r="85342">
          <cell r="B85342" t="str">
            <v>BG625000181</v>
          </cell>
        </row>
        <row r="85343">
          <cell r="B85343" t="str">
            <v>BG625000181</v>
          </cell>
        </row>
        <row r="85344">
          <cell r="B85344" t="str">
            <v>BG625000181</v>
          </cell>
        </row>
        <row r="85345">
          <cell r="B85345" t="str">
            <v>BG625000181</v>
          </cell>
        </row>
        <row r="85346">
          <cell r="B85346" t="str">
            <v>BG625000181</v>
          </cell>
        </row>
        <row r="85347">
          <cell r="B85347" t="str">
            <v>BG625000181</v>
          </cell>
        </row>
        <row r="85348">
          <cell r="B85348" t="str">
            <v>BG625000181</v>
          </cell>
        </row>
        <row r="85349">
          <cell r="B85349" t="str">
            <v>BG625000181</v>
          </cell>
        </row>
        <row r="85350">
          <cell r="B85350" t="str">
            <v>BG625000181</v>
          </cell>
        </row>
        <row r="85351">
          <cell r="B85351" t="str">
            <v>BG625000181</v>
          </cell>
        </row>
        <row r="85352">
          <cell r="B85352" t="str">
            <v>BG625000181</v>
          </cell>
        </row>
        <row r="85353">
          <cell r="B85353" t="str">
            <v>BG625000181</v>
          </cell>
        </row>
        <row r="85354">
          <cell r="B85354" t="str">
            <v>BG625000181</v>
          </cell>
        </row>
        <row r="85355">
          <cell r="B85355" t="str">
            <v>BG625000181</v>
          </cell>
        </row>
        <row r="85356">
          <cell r="B85356" t="str">
            <v>BG625000181</v>
          </cell>
        </row>
        <row r="85357">
          <cell r="B85357" t="str">
            <v>BG625000181</v>
          </cell>
        </row>
        <row r="85358">
          <cell r="B85358" t="str">
            <v>BG625000181</v>
          </cell>
        </row>
        <row r="85359">
          <cell r="B85359" t="str">
            <v>BG625000181</v>
          </cell>
        </row>
        <row r="85360">
          <cell r="B85360" t="str">
            <v>BG625000181</v>
          </cell>
        </row>
        <row r="85361">
          <cell r="B85361" t="str">
            <v>BG625000181</v>
          </cell>
        </row>
        <row r="85362">
          <cell r="B85362" t="str">
            <v>BG625000181</v>
          </cell>
        </row>
        <row r="85363">
          <cell r="B85363" t="str">
            <v>BG625000181</v>
          </cell>
        </row>
        <row r="85364">
          <cell r="B85364" t="str">
            <v>BG625000181</v>
          </cell>
        </row>
        <row r="85365">
          <cell r="B85365" t="str">
            <v>BG625000181</v>
          </cell>
        </row>
        <row r="85366">
          <cell r="B85366" t="str">
            <v>BG625000181</v>
          </cell>
        </row>
        <row r="85367">
          <cell r="B85367" t="str">
            <v>BG625000181</v>
          </cell>
        </row>
        <row r="85368">
          <cell r="B85368" t="str">
            <v>BG625000181</v>
          </cell>
        </row>
        <row r="85369">
          <cell r="B85369" t="str">
            <v>BG625000181</v>
          </cell>
        </row>
        <row r="85370">
          <cell r="B85370" t="str">
            <v>BG625000181</v>
          </cell>
        </row>
        <row r="85371">
          <cell r="B85371" t="str">
            <v>BG625000181</v>
          </cell>
        </row>
        <row r="85372">
          <cell r="B85372" t="str">
            <v>BG625000181</v>
          </cell>
        </row>
        <row r="85373">
          <cell r="B85373" t="str">
            <v>BG625000181</v>
          </cell>
        </row>
        <row r="85374">
          <cell r="B85374" t="str">
            <v>BG625000181</v>
          </cell>
        </row>
        <row r="85375">
          <cell r="B85375" t="str">
            <v>BG625000181</v>
          </cell>
        </row>
        <row r="85376">
          <cell r="B85376" t="str">
            <v>BG625000181</v>
          </cell>
        </row>
        <row r="85377">
          <cell r="B85377" t="str">
            <v>BG625000181</v>
          </cell>
        </row>
        <row r="85378">
          <cell r="B85378" t="str">
            <v>BG625000181</v>
          </cell>
        </row>
        <row r="85379">
          <cell r="B85379" t="str">
            <v>BG625000181</v>
          </cell>
        </row>
        <row r="85380">
          <cell r="B85380" t="str">
            <v>BG625000181</v>
          </cell>
        </row>
        <row r="85381">
          <cell r="B85381" t="str">
            <v>BG625000181</v>
          </cell>
        </row>
        <row r="85382">
          <cell r="B85382" t="str">
            <v>BG625000181</v>
          </cell>
        </row>
        <row r="85383">
          <cell r="B85383" t="str">
            <v>BG625000181</v>
          </cell>
        </row>
        <row r="85384">
          <cell r="B85384" t="str">
            <v>BG625000181</v>
          </cell>
        </row>
        <row r="85385">
          <cell r="B85385" t="str">
            <v>BG625000181</v>
          </cell>
        </row>
        <row r="85386">
          <cell r="B85386" t="str">
            <v>BG625000181</v>
          </cell>
        </row>
        <row r="85387">
          <cell r="B85387" t="str">
            <v>BG625000181</v>
          </cell>
        </row>
        <row r="85388">
          <cell r="B85388" t="str">
            <v>BG625000181</v>
          </cell>
        </row>
        <row r="85389">
          <cell r="B85389" t="str">
            <v>BG625000181</v>
          </cell>
        </row>
        <row r="85390">
          <cell r="B85390" t="str">
            <v>BG625000181</v>
          </cell>
        </row>
        <row r="85391">
          <cell r="B85391" t="str">
            <v>BG625000181</v>
          </cell>
        </row>
        <row r="85392">
          <cell r="B85392" t="str">
            <v>BG625000181</v>
          </cell>
        </row>
        <row r="85393">
          <cell r="B85393" t="str">
            <v>BG625000181</v>
          </cell>
        </row>
        <row r="85394">
          <cell r="B85394" t="str">
            <v>BG625000181</v>
          </cell>
        </row>
        <row r="85395">
          <cell r="B85395" t="str">
            <v>BG625000181</v>
          </cell>
        </row>
        <row r="85396">
          <cell r="B85396" t="str">
            <v>BG625000181</v>
          </cell>
        </row>
        <row r="85397">
          <cell r="B85397" t="str">
            <v>BG625000181</v>
          </cell>
        </row>
        <row r="85398">
          <cell r="B85398" t="str">
            <v>BG625000181</v>
          </cell>
        </row>
        <row r="85399">
          <cell r="B85399" t="str">
            <v>BG625000181</v>
          </cell>
        </row>
        <row r="85400">
          <cell r="B85400" t="str">
            <v>BG625000181</v>
          </cell>
        </row>
        <row r="85401">
          <cell r="B85401" t="str">
            <v>BG625000181</v>
          </cell>
        </row>
        <row r="85402">
          <cell r="B85402" t="str">
            <v>CH01206JB05</v>
          </cell>
        </row>
        <row r="85403">
          <cell r="B85403" t="str">
            <v>CH01206JB05</v>
          </cell>
        </row>
        <row r="85404">
          <cell r="B85404" t="str">
            <v>CH01206JB05</v>
          </cell>
        </row>
        <row r="85405">
          <cell r="B85405" t="str">
            <v>CH01206JB05</v>
          </cell>
        </row>
        <row r="85406">
          <cell r="B85406" t="str">
            <v>CH01206JB05</v>
          </cell>
        </row>
        <row r="85407">
          <cell r="B85407" t="str">
            <v>CH01206JB05</v>
          </cell>
        </row>
        <row r="85408">
          <cell r="B85408" t="str">
            <v>CH01206JB05</v>
          </cell>
        </row>
        <row r="85409">
          <cell r="B85409" t="str">
            <v>CH01206JB05</v>
          </cell>
        </row>
        <row r="85410">
          <cell r="B85410" t="str">
            <v>CH01206JB05</v>
          </cell>
        </row>
        <row r="85411">
          <cell r="B85411" t="str">
            <v>CH01206JB05</v>
          </cell>
        </row>
        <row r="85412">
          <cell r="B85412" t="str">
            <v>CH01206JB05</v>
          </cell>
        </row>
        <row r="85413">
          <cell r="B85413" t="str">
            <v>CH01206JB05</v>
          </cell>
        </row>
        <row r="85414">
          <cell r="B85414" t="str">
            <v>CH01206JB05</v>
          </cell>
        </row>
        <row r="85415">
          <cell r="B85415" t="str">
            <v>CH01206JB05</v>
          </cell>
        </row>
        <row r="85416">
          <cell r="B85416" t="str">
            <v>CH01206JB05</v>
          </cell>
        </row>
        <row r="85417">
          <cell r="B85417" t="str">
            <v>CH01206JB05</v>
          </cell>
        </row>
        <row r="85418">
          <cell r="B85418" t="str">
            <v>CH01206JB05</v>
          </cell>
        </row>
        <row r="85419">
          <cell r="B85419" t="str">
            <v>CH01206JB05</v>
          </cell>
        </row>
        <row r="85420">
          <cell r="B85420" t="str">
            <v>CH01206JB05</v>
          </cell>
        </row>
        <row r="85421">
          <cell r="B85421" t="str">
            <v>CH01206JB05</v>
          </cell>
        </row>
        <row r="85422">
          <cell r="B85422" t="str">
            <v>CH01206JB05</v>
          </cell>
        </row>
        <row r="85423">
          <cell r="B85423" t="str">
            <v>CH01206JB05</v>
          </cell>
        </row>
        <row r="85424">
          <cell r="B85424" t="str">
            <v>CH01206JB05</v>
          </cell>
        </row>
        <row r="85425">
          <cell r="B85425" t="str">
            <v>CH01206JB05</v>
          </cell>
        </row>
        <row r="85426">
          <cell r="B85426" t="str">
            <v>CH06806JB01</v>
          </cell>
        </row>
        <row r="85427">
          <cell r="B85427" t="str">
            <v>CH06806JB01</v>
          </cell>
        </row>
        <row r="85428">
          <cell r="B85428" t="str">
            <v>CH06806JB01</v>
          </cell>
        </row>
        <row r="85429">
          <cell r="B85429" t="str">
            <v>CH06806JB01</v>
          </cell>
        </row>
        <row r="85430">
          <cell r="B85430" t="str">
            <v>CH06806JB01</v>
          </cell>
        </row>
        <row r="85431">
          <cell r="B85431" t="str">
            <v>CH06806JB01</v>
          </cell>
        </row>
        <row r="85432">
          <cell r="B85432" t="str">
            <v>CH06806JB01</v>
          </cell>
        </row>
        <row r="85433">
          <cell r="B85433" t="str">
            <v>CH06806JB01</v>
          </cell>
        </row>
        <row r="85434">
          <cell r="B85434" t="str">
            <v>CH06806JB01</v>
          </cell>
        </row>
        <row r="85435">
          <cell r="B85435" t="str">
            <v>CH06806JB01</v>
          </cell>
        </row>
        <row r="85436">
          <cell r="B85436" t="str">
            <v>CH06806JB01</v>
          </cell>
        </row>
        <row r="85437">
          <cell r="B85437" t="str">
            <v>CH06806JB01</v>
          </cell>
        </row>
        <row r="85438">
          <cell r="B85438" t="str">
            <v>CH06806JB01</v>
          </cell>
        </row>
        <row r="85439">
          <cell r="B85439" t="str">
            <v>CH06806JB01</v>
          </cell>
        </row>
        <row r="85440">
          <cell r="B85440" t="str">
            <v>CH06806JB01</v>
          </cell>
        </row>
        <row r="85441">
          <cell r="B85441" t="str">
            <v>CH06806JB01</v>
          </cell>
        </row>
        <row r="85442">
          <cell r="B85442" t="str">
            <v>CH06806JB01</v>
          </cell>
        </row>
        <row r="85443">
          <cell r="B85443" t="str">
            <v>CH06806JB01</v>
          </cell>
        </row>
        <row r="85444">
          <cell r="B85444" t="str">
            <v>CH06806JB01</v>
          </cell>
        </row>
        <row r="85445">
          <cell r="B85445" t="str">
            <v>CH06806JB01</v>
          </cell>
        </row>
        <row r="85446">
          <cell r="B85446" t="str">
            <v>CH06806JB01</v>
          </cell>
        </row>
        <row r="85447">
          <cell r="B85447" t="str">
            <v>CH06806JB01</v>
          </cell>
        </row>
        <row r="85448">
          <cell r="B85448" t="str">
            <v>CH06806JB01</v>
          </cell>
        </row>
        <row r="85449">
          <cell r="B85449" t="str">
            <v>CH06806JB01</v>
          </cell>
        </row>
        <row r="85450">
          <cell r="B85450" t="str">
            <v>CH06806JB01</v>
          </cell>
        </row>
        <row r="85451">
          <cell r="B85451" t="str">
            <v>CH06806JB01</v>
          </cell>
        </row>
        <row r="85452">
          <cell r="B85452" t="str">
            <v>CH06806JB01</v>
          </cell>
        </row>
        <row r="85453">
          <cell r="B85453" t="str">
            <v>CH06806JB01</v>
          </cell>
        </row>
        <row r="85454">
          <cell r="B85454" t="str">
            <v>CH06806JB01</v>
          </cell>
        </row>
        <row r="85455">
          <cell r="B85455" t="str">
            <v>CH06806JB01</v>
          </cell>
        </row>
        <row r="85456">
          <cell r="B85456" t="str">
            <v>CH06806JB01</v>
          </cell>
        </row>
        <row r="85457">
          <cell r="B85457" t="str">
            <v>CH06806JB01</v>
          </cell>
        </row>
        <row r="85458">
          <cell r="B85458" t="str">
            <v>CH06806JB01</v>
          </cell>
        </row>
        <row r="85459">
          <cell r="B85459" t="str">
            <v>CH06806JB01</v>
          </cell>
        </row>
        <row r="85460">
          <cell r="B85460" t="str">
            <v>CH06806JB01</v>
          </cell>
        </row>
        <row r="85461">
          <cell r="B85461" t="str">
            <v>CH06806JB01</v>
          </cell>
        </row>
        <row r="85462">
          <cell r="B85462" t="str">
            <v>CH06806JB01</v>
          </cell>
        </row>
        <row r="85463">
          <cell r="B85463" t="str">
            <v>CH06806JB01</v>
          </cell>
        </row>
        <row r="85464">
          <cell r="B85464" t="str">
            <v>CH06806JB01</v>
          </cell>
        </row>
        <row r="85465">
          <cell r="B85465" t="str">
            <v>CH06806JB01</v>
          </cell>
        </row>
        <row r="85466">
          <cell r="B85466" t="str">
            <v>CH06806JB01</v>
          </cell>
        </row>
        <row r="85467">
          <cell r="B85467" t="str">
            <v>CH06806JB01</v>
          </cell>
        </row>
        <row r="85468">
          <cell r="B85468" t="str">
            <v>CH06806JB01</v>
          </cell>
        </row>
        <row r="85469">
          <cell r="B85469" t="str">
            <v>CH06806JB01</v>
          </cell>
        </row>
        <row r="85470">
          <cell r="B85470" t="str">
            <v>CH06806JB01</v>
          </cell>
        </row>
        <row r="85471">
          <cell r="B85471" t="str">
            <v>CH06806JB01</v>
          </cell>
        </row>
        <row r="85472">
          <cell r="B85472" t="str">
            <v>CH06806JB01</v>
          </cell>
        </row>
        <row r="85473">
          <cell r="B85473" t="str">
            <v>CH06806JB01</v>
          </cell>
        </row>
        <row r="85474">
          <cell r="B85474" t="str">
            <v>CH06806JB01</v>
          </cell>
        </row>
        <row r="85475">
          <cell r="B85475" t="str">
            <v>CH06806JB01</v>
          </cell>
        </row>
        <row r="85476">
          <cell r="B85476" t="str">
            <v>CH06806JB01</v>
          </cell>
        </row>
        <row r="85477">
          <cell r="B85477" t="str">
            <v>CH06806JB01</v>
          </cell>
        </row>
        <row r="85478">
          <cell r="B85478" t="str">
            <v>CH05606JB01</v>
          </cell>
        </row>
        <row r="85479">
          <cell r="B85479" t="str">
            <v>CH05606JB01</v>
          </cell>
        </row>
        <row r="85480">
          <cell r="B85480" t="str">
            <v>CH05606JB01</v>
          </cell>
        </row>
        <row r="85481">
          <cell r="B85481" t="str">
            <v>CH05606JB01</v>
          </cell>
        </row>
        <row r="85482">
          <cell r="B85482" t="str">
            <v>CH05606JB01</v>
          </cell>
        </row>
        <row r="85483">
          <cell r="B85483" t="str">
            <v>CH05606JB01</v>
          </cell>
        </row>
        <row r="85484">
          <cell r="B85484" t="str">
            <v>CH05606JB01</v>
          </cell>
        </row>
        <row r="85485">
          <cell r="B85485" t="str">
            <v>CH05606JB01</v>
          </cell>
        </row>
        <row r="85486">
          <cell r="B85486" t="str">
            <v>CH05606JB01</v>
          </cell>
        </row>
        <row r="85487">
          <cell r="B85487" t="str">
            <v>CH05606JB01</v>
          </cell>
        </row>
        <row r="85488">
          <cell r="B85488" t="str">
            <v>CH05606JB01</v>
          </cell>
        </row>
        <row r="85489">
          <cell r="B85489" t="str">
            <v>CH05606JB01</v>
          </cell>
        </row>
        <row r="85490">
          <cell r="B85490" t="str">
            <v>CH05606JB01</v>
          </cell>
        </row>
        <row r="85491">
          <cell r="B85491" t="str">
            <v>CH05606JB01</v>
          </cell>
        </row>
        <row r="85492">
          <cell r="B85492" t="str">
            <v>CH05606JB01</v>
          </cell>
        </row>
        <row r="85493">
          <cell r="B85493" t="str">
            <v>CH05606JB01</v>
          </cell>
        </row>
        <row r="85494">
          <cell r="B85494" t="str">
            <v>CH05606JB01</v>
          </cell>
        </row>
        <row r="85495">
          <cell r="B85495" t="str">
            <v>CH05606JB01</v>
          </cell>
        </row>
        <row r="85496">
          <cell r="B85496" t="str">
            <v>CH05606JB01</v>
          </cell>
        </row>
        <row r="85497">
          <cell r="B85497" t="str">
            <v>CH05606JB01</v>
          </cell>
        </row>
        <row r="85498">
          <cell r="B85498" t="str">
            <v>CH05606JB01</v>
          </cell>
        </row>
        <row r="85499">
          <cell r="B85499" t="str">
            <v>CH05606JB01</v>
          </cell>
        </row>
        <row r="85500">
          <cell r="B85500" t="str">
            <v>CH05606JB01</v>
          </cell>
        </row>
        <row r="85501">
          <cell r="B85501" t="str">
            <v>CH05606JB01</v>
          </cell>
        </row>
        <row r="85502">
          <cell r="B85502" t="str">
            <v>CH03306JB04</v>
          </cell>
        </row>
        <row r="85503">
          <cell r="B85503" t="str">
            <v>CH03306JB04</v>
          </cell>
        </row>
        <row r="85504">
          <cell r="B85504" t="str">
            <v>CH03306JB04</v>
          </cell>
        </row>
        <row r="85505">
          <cell r="B85505" t="str">
            <v>CH03306JB04</v>
          </cell>
        </row>
        <row r="85506">
          <cell r="B85506" t="str">
            <v>CH03306JB04</v>
          </cell>
        </row>
        <row r="85507">
          <cell r="B85507" t="str">
            <v>CH03306JB04</v>
          </cell>
        </row>
        <row r="85508">
          <cell r="B85508" t="str">
            <v>CH03306JB04</v>
          </cell>
        </row>
        <row r="85509">
          <cell r="B85509" t="str">
            <v>CH03306JB04</v>
          </cell>
        </row>
        <row r="85510">
          <cell r="B85510" t="str">
            <v>CH03306JB04</v>
          </cell>
        </row>
        <row r="85511">
          <cell r="B85511" t="str">
            <v>CH03306JB04</v>
          </cell>
        </row>
        <row r="85512">
          <cell r="B85512" t="str">
            <v>CH03306JB04</v>
          </cell>
        </row>
        <row r="85513">
          <cell r="B85513" t="str">
            <v>CH03306JB04</v>
          </cell>
        </row>
        <row r="85514">
          <cell r="B85514" t="str">
            <v>CH03306JB04</v>
          </cell>
        </row>
        <row r="85515">
          <cell r="B85515" t="str">
            <v>CH03306JB04</v>
          </cell>
        </row>
        <row r="85516">
          <cell r="B85516" t="str">
            <v>CH03306JB04</v>
          </cell>
        </row>
        <row r="85517">
          <cell r="B85517" t="str">
            <v>CH03306JB04</v>
          </cell>
        </row>
        <row r="85518">
          <cell r="B85518" t="str">
            <v>CH03306JB04</v>
          </cell>
        </row>
        <row r="85519">
          <cell r="B85519" t="str">
            <v>CH03306JB04</v>
          </cell>
        </row>
        <row r="85520">
          <cell r="B85520" t="str">
            <v>CH03306JB04</v>
          </cell>
        </row>
        <row r="85521">
          <cell r="B85521" t="str">
            <v>CH03306JB04</v>
          </cell>
        </row>
        <row r="85522">
          <cell r="B85522" t="str">
            <v>CH03306JB04</v>
          </cell>
        </row>
        <row r="85523">
          <cell r="B85523" t="str">
            <v>CH03306JB04</v>
          </cell>
        </row>
        <row r="85524">
          <cell r="B85524" t="str">
            <v>CH03306JB04</v>
          </cell>
        </row>
        <row r="85525">
          <cell r="B85525" t="str">
            <v>CH03306JB04</v>
          </cell>
        </row>
        <row r="85526">
          <cell r="B85526" t="str">
            <v>CH03306JB04</v>
          </cell>
        </row>
        <row r="85527">
          <cell r="B85527" t="str">
            <v>CH03306JB04</v>
          </cell>
        </row>
        <row r="85528">
          <cell r="B85528" t="str">
            <v>CH03306JB04</v>
          </cell>
        </row>
        <row r="85529">
          <cell r="B85529" t="str">
            <v>CH03306JB04</v>
          </cell>
        </row>
        <row r="85530">
          <cell r="B85530" t="str">
            <v>CH03306JB04</v>
          </cell>
        </row>
        <row r="85531">
          <cell r="B85531" t="str">
            <v>CH03306JB04</v>
          </cell>
        </row>
        <row r="85532">
          <cell r="B85532" t="str">
            <v>CH03306JB04</v>
          </cell>
        </row>
        <row r="85533">
          <cell r="B85533" t="str">
            <v>CH03306JB04</v>
          </cell>
        </row>
        <row r="85534">
          <cell r="B85534" t="str">
            <v>CH03306JB04</v>
          </cell>
        </row>
        <row r="85535">
          <cell r="B85535" t="str">
            <v>CH03306JB04</v>
          </cell>
        </row>
        <row r="85536">
          <cell r="B85536" t="str">
            <v>CH03306JB04</v>
          </cell>
        </row>
        <row r="85537">
          <cell r="B85537" t="str">
            <v>CH03306JB04</v>
          </cell>
        </row>
        <row r="85538">
          <cell r="B85538" t="str">
            <v>CH03306JB04</v>
          </cell>
        </row>
        <row r="85539">
          <cell r="B85539" t="str">
            <v>CH03306JB04</v>
          </cell>
        </row>
        <row r="85540">
          <cell r="B85540" t="str">
            <v>CH03306JB04</v>
          </cell>
        </row>
        <row r="85541">
          <cell r="B85541" t="str">
            <v>CH03306JB04</v>
          </cell>
        </row>
        <row r="85542">
          <cell r="B85542" t="str">
            <v>CH03306JB04</v>
          </cell>
        </row>
        <row r="85543">
          <cell r="B85543" t="str">
            <v>CH03306JB04</v>
          </cell>
        </row>
        <row r="85544">
          <cell r="B85544" t="str">
            <v>CH03306JB04</v>
          </cell>
        </row>
        <row r="85545">
          <cell r="B85545" t="str">
            <v>CH03306JB04</v>
          </cell>
        </row>
        <row r="85546">
          <cell r="B85546" t="str">
            <v>CH03306JB04</v>
          </cell>
        </row>
        <row r="85547">
          <cell r="B85547" t="str">
            <v>CH03306JB04</v>
          </cell>
        </row>
        <row r="85548">
          <cell r="B85548" t="str">
            <v>CH03306JB04</v>
          </cell>
        </row>
        <row r="85549">
          <cell r="B85549" t="str">
            <v>CH03306JB04</v>
          </cell>
        </row>
        <row r="85550">
          <cell r="B85550" t="str">
            <v>CH03306JB04</v>
          </cell>
        </row>
        <row r="85551">
          <cell r="B85551" t="str">
            <v>CH03306JB04</v>
          </cell>
        </row>
        <row r="85552">
          <cell r="B85552" t="str">
            <v>CH03306JB04</v>
          </cell>
        </row>
        <row r="85553">
          <cell r="B85553" t="str">
            <v>CH03306JB04</v>
          </cell>
        </row>
        <row r="85554">
          <cell r="B85554" t="str">
            <v>CH03306JB04</v>
          </cell>
        </row>
        <row r="85555">
          <cell r="B85555" t="str">
            <v>CH03306JB04</v>
          </cell>
        </row>
        <row r="85556">
          <cell r="B85556" t="str">
            <v>CH03306JB04</v>
          </cell>
        </row>
        <row r="85557">
          <cell r="B85557" t="str">
            <v>CH03306JB04</v>
          </cell>
        </row>
        <row r="85558">
          <cell r="B85558" t="str">
            <v>CH03306JB04</v>
          </cell>
        </row>
        <row r="85559">
          <cell r="B85559" t="str">
            <v>CH03306JB04</v>
          </cell>
        </row>
        <row r="85560">
          <cell r="B85560" t="str">
            <v>CH03306JB04</v>
          </cell>
        </row>
        <row r="85561">
          <cell r="B85561" t="str">
            <v>CH03306JB04</v>
          </cell>
        </row>
        <row r="85562">
          <cell r="B85562" t="str">
            <v>CH03306JB04</v>
          </cell>
        </row>
        <row r="85563">
          <cell r="B85563" t="str">
            <v>CH03306JB04</v>
          </cell>
        </row>
        <row r="85564">
          <cell r="B85564" t="str">
            <v>CH03306JB04</v>
          </cell>
        </row>
        <row r="85565">
          <cell r="B85565" t="str">
            <v>CH03306JB04</v>
          </cell>
        </row>
        <row r="85566">
          <cell r="B85566" t="str">
            <v>CH03306JB04</v>
          </cell>
        </row>
        <row r="85567">
          <cell r="B85567" t="str">
            <v>CH03306JB04</v>
          </cell>
        </row>
        <row r="85568">
          <cell r="B85568" t="str">
            <v>CH03306JB04</v>
          </cell>
        </row>
        <row r="85569">
          <cell r="B85569" t="str">
            <v>CH03306JB04</v>
          </cell>
        </row>
        <row r="85570">
          <cell r="B85570" t="str">
            <v>CH03306JB04</v>
          </cell>
        </row>
        <row r="85571">
          <cell r="B85571" t="str">
            <v>CH03306JB04</v>
          </cell>
        </row>
        <row r="85572">
          <cell r="B85572" t="str">
            <v>CH03306JB04</v>
          </cell>
        </row>
        <row r="85573">
          <cell r="B85573" t="str">
            <v>CH03306JB04</v>
          </cell>
        </row>
        <row r="85574">
          <cell r="B85574" t="str">
            <v>CH03306JB04</v>
          </cell>
        </row>
        <row r="85575">
          <cell r="B85575" t="str">
            <v>CH03306JB04</v>
          </cell>
        </row>
        <row r="85576">
          <cell r="B85576" t="str">
            <v>CH03306JB04</v>
          </cell>
        </row>
        <row r="85577">
          <cell r="B85577" t="str">
            <v>CH03306JB04</v>
          </cell>
        </row>
        <row r="85578">
          <cell r="B85578" t="str">
            <v>CH03306JB04</v>
          </cell>
        </row>
        <row r="85579">
          <cell r="B85579" t="str">
            <v>CH03306JB04</v>
          </cell>
        </row>
        <row r="85580">
          <cell r="B85580" t="str">
            <v>CH03306JB04</v>
          </cell>
        </row>
        <row r="85581">
          <cell r="B85581" t="str">
            <v>CH03306JB04</v>
          </cell>
        </row>
        <row r="85582">
          <cell r="B85582" t="str">
            <v>CH03306JB04</v>
          </cell>
        </row>
        <row r="85583">
          <cell r="B85583" t="str">
            <v>CH03306JB04</v>
          </cell>
        </row>
        <row r="85584">
          <cell r="B85584" t="str">
            <v>CH03306JB04</v>
          </cell>
        </row>
        <row r="85585">
          <cell r="B85585" t="str">
            <v>CH03306JB04</v>
          </cell>
        </row>
        <row r="85586">
          <cell r="B85586" t="str">
            <v>CH03306JB04</v>
          </cell>
        </row>
        <row r="85587">
          <cell r="B85587" t="str">
            <v>CH03306JB04</v>
          </cell>
        </row>
        <row r="85588">
          <cell r="B85588" t="str">
            <v>CH03306JB04</v>
          </cell>
        </row>
        <row r="85589">
          <cell r="B85589" t="str">
            <v>CH03306JB04</v>
          </cell>
        </row>
        <row r="85590">
          <cell r="B85590" t="str">
            <v>CH03306JB04</v>
          </cell>
        </row>
        <row r="85591">
          <cell r="B85591" t="str">
            <v>CH03306JB04</v>
          </cell>
        </row>
        <row r="85592">
          <cell r="B85592" t="str">
            <v>CH03306JB04</v>
          </cell>
        </row>
        <row r="85593">
          <cell r="B85593" t="str">
            <v>CH03306JB04</v>
          </cell>
        </row>
        <row r="85594">
          <cell r="B85594" t="str">
            <v>CH03306JB04</v>
          </cell>
        </row>
        <row r="85595">
          <cell r="B85595" t="str">
            <v>CH03306JB04</v>
          </cell>
        </row>
        <row r="85596">
          <cell r="B85596" t="str">
            <v>CH03306JB04</v>
          </cell>
        </row>
        <row r="85597">
          <cell r="B85597" t="str">
            <v>CH03306JB04</v>
          </cell>
        </row>
        <row r="85598">
          <cell r="B85598" t="str">
            <v>CH03306JB04</v>
          </cell>
        </row>
        <row r="85599">
          <cell r="B85599" t="str">
            <v>CH03306JB04</v>
          </cell>
        </row>
        <row r="85600">
          <cell r="B85600" t="str">
            <v>CH03306JB04</v>
          </cell>
        </row>
        <row r="85601">
          <cell r="B85601" t="str">
            <v>CH03306JB04</v>
          </cell>
        </row>
        <row r="85602">
          <cell r="B85602" t="str">
            <v>CH03306JB04</v>
          </cell>
        </row>
        <row r="85603">
          <cell r="B85603" t="str">
            <v>CH03306JB04</v>
          </cell>
        </row>
        <row r="85604">
          <cell r="B85604" t="str">
            <v>CH03306JB04</v>
          </cell>
        </row>
        <row r="85605">
          <cell r="B85605" t="str">
            <v>CH03306JB04</v>
          </cell>
        </row>
        <row r="85606">
          <cell r="B85606" t="str">
            <v>CH03306JB04</v>
          </cell>
        </row>
        <row r="85607">
          <cell r="B85607" t="str">
            <v>CH03306JB04</v>
          </cell>
        </row>
        <row r="85608">
          <cell r="B85608" t="str">
            <v>CH03306JB04</v>
          </cell>
        </row>
        <row r="85609">
          <cell r="B85609" t="str">
            <v>CH03306JB04</v>
          </cell>
        </row>
        <row r="85610">
          <cell r="B85610" t="str">
            <v>CH03306JB04</v>
          </cell>
        </row>
        <row r="85611">
          <cell r="B85611" t="str">
            <v>CH03306JB04</v>
          </cell>
        </row>
        <row r="85612">
          <cell r="B85612" t="str">
            <v>CH03306JB04</v>
          </cell>
        </row>
        <row r="85613">
          <cell r="B85613" t="str">
            <v>CH03306JB04</v>
          </cell>
        </row>
        <row r="85614">
          <cell r="B85614" t="str">
            <v>CH03306JB04</v>
          </cell>
        </row>
        <row r="85615">
          <cell r="B85615" t="str">
            <v>CH03306JB04</v>
          </cell>
        </row>
        <row r="85616">
          <cell r="B85616" t="str">
            <v>CH03306JB04</v>
          </cell>
        </row>
        <row r="85617">
          <cell r="B85617" t="str">
            <v>CH03306JB04</v>
          </cell>
        </row>
        <row r="85618">
          <cell r="B85618" t="str">
            <v>CH03306JB04</v>
          </cell>
        </row>
        <row r="85619">
          <cell r="B85619" t="str">
            <v>CH03306JB04</v>
          </cell>
        </row>
        <row r="85620">
          <cell r="B85620" t="str">
            <v>CH03306JB04</v>
          </cell>
        </row>
        <row r="85621">
          <cell r="B85621" t="str">
            <v>CH03306JB04</v>
          </cell>
        </row>
        <row r="85622">
          <cell r="B85622" t="str">
            <v>CH03306JB04</v>
          </cell>
        </row>
        <row r="85623">
          <cell r="B85623" t="str">
            <v>CH03306JB04</v>
          </cell>
        </row>
        <row r="85624">
          <cell r="B85624" t="str">
            <v>CH03306JB04</v>
          </cell>
        </row>
        <row r="85625">
          <cell r="B85625" t="str">
            <v>CH03306JB04</v>
          </cell>
        </row>
        <row r="85626">
          <cell r="B85626" t="str">
            <v>CH03306JB04</v>
          </cell>
        </row>
        <row r="85627">
          <cell r="B85627" t="str">
            <v>CH03306JB04</v>
          </cell>
        </row>
        <row r="85628">
          <cell r="B85628" t="str">
            <v>CH03306JB04</v>
          </cell>
        </row>
        <row r="85629">
          <cell r="B85629" t="str">
            <v>CH03306JB04</v>
          </cell>
        </row>
        <row r="85630">
          <cell r="B85630" t="str">
            <v>CH03306JB04</v>
          </cell>
        </row>
        <row r="85631">
          <cell r="B85631" t="str">
            <v>CH03306JB04</v>
          </cell>
        </row>
        <row r="85632">
          <cell r="B85632" t="str">
            <v>CH03306JB04</v>
          </cell>
        </row>
        <row r="85633">
          <cell r="B85633" t="str">
            <v>CH03306JB04</v>
          </cell>
        </row>
        <row r="85634">
          <cell r="B85634" t="str">
            <v>CH01806JB07</v>
          </cell>
        </row>
        <row r="85635">
          <cell r="B85635" t="str">
            <v>CH01806JB07</v>
          </cell>
        </row>
        <row r="85636">
          <cell r="B85636" t="str">
            <v>CH01806JB07</v>
          </cell>
        </row>
        <row r="85637">
          <cell r="B85637" t="str">
            <v>CH01806JB07</v>
          </cell>
        </row>
        <row r="85638">
          <cell r="B85638" t="str">
            <v>CH01806JB07</v>
          </cell>
        </row>
        <row r="85639">
          <cell r="B85639" t="str">
            <v>CH01806JB07</v>
          </cell>
        </row>
        <row r="85640">
          <cell r="B85640" t="str">
            <v>CH01806JB07</v>
          </cell>
        </row>
        <row r="85641">
          <cell r="B85641" t="str">
            <v>CH01806JB07</v>
          </cell>
        </row>
        <row r="85642">
          <cell r="B85642" t="str">
            <v>CH01806JB07</v>
          </cell>
        </row>
        <row r="85643">
          <cell r="B85643" t="str">
            <v>CH01806JB07</v>
          </cell>
        </row>
        <row r="85644">
          <cell r="B85644" t="str">
            <v>CH01806JB07</v>
          </cell>
        </row>
        <row r="85645">
          <cell r="B85645" t="str">
            <v>CH01806JB07</v>
          </cell>
        </row>
        <row r="85646">
          <cell r="B85646" t="str">
            <v>CH01806JB07</v>
          </cell>
        </row>
        <row r="85647">
          <cell r="B85647" t="str">
            <v>CH01806JB07</v>
          </cell>
        </row>
        <row r="85648">
          <cell r="B85648" t="str">
            <v>CH01806JB07</v>
          </cell>
        </row>
        <row r="85649">
          <cell r="B85649" t="str">
            <v>CH01806JB07</v>
          </cell>
        </row>
        <row r="85650">
          <cell r="B85650" t="str">
            <v>CH01806JB07</v>
          </cell>
        </row>
        <row r="85651">
          <cell r="B85651" t="str">
            <v>CH01806JB07</v>
          </cell>
        </row>
        <row r="85652">
          <cell r="B85652" t="str">
            <v>CH01806JB07</v>
          </cell>
        </row>
        <row r="85653">
          <cell r="B85653" t="str">
            <v>CH01806JB07</v>
          </cell>
        </row>
        <row r="85654">
          <cell r="B85654" t="str">
            <v>CH01806JB07</v>
          </cell>
        </row>
        <row r="85655">
          <cell r="B85655" t="str">
            <v>CH01806JB07</v>
          </cell>
        </row>
        <row r="85656">
          <cell r="B85656" t="str">
            <v>CH01806JB07</v>
          </cell>
        </row>
        <row r="85657">
          <cell r="B85657" t="str">
            <v>CH01806JB07</v>
          </cell>
        </row>
        <row r="85658">
          <cell r="B85658" t="str">
            <v>CH01806JB07</v>
          </cell>
        </row>
        <row r="85659">
          <cell r="B85659" t="str">
            <v>CH01806JB07</v>
          </cell>
        </row>
        <row r="85660">
          <cell r="B85660" t="str">
            <v>CH01806JB07</v>
          </cell>
        </row>
        <row r="85661">
          <cell r="B85661" t="str">
            <v>CH01806JB07</v>
          </cell>
        </row>
        <row r="85662">
          <cell r="B85662" t="str">
            <v>CH01806JB07</v>
          </cell>
        </row>
        <row r="85663">
          <cell r="B85663" t="str">
            <v>CH01806JB07</v>
          </cell>
        </row>
        <row r="85664">
          <cell r="B85664" t="str">
            <v>CH01806JB07</v>
          </cell>
        </row>
        <row r="85665">
          <cell r="B85665" t="str">
            <v>CH01806JB07</v>
          </cell>
        </row>
        <row r="85666">
          <cell r="B85666" t="str">
            <v>CH01806JB07</v>
          </cell>
        </row>
        <row r="85667">
          <cell r="B85667" t="str">
            <v>CH01806JB07</v>
          </cell>
        </row>
        <row r="85668">
          <cell r="B85668" t="str">
            <v>CH01806JB07</v>
          </cell>
        </row>
        <row r="85669">
          <cell r="B85669" t="str">
            <v>CH01806JB07</v>
          </cell>
        </row>
        <row r="85670">
          <cell r="B85670" t="str">
            <v>CH01806JB07</v>
          </cell>
        </row>
        <row r="85671">
          <cell r="B85671" t="str">
            <v>CH01806JB07</v>
          </cell>
        </row>
        <row r="85672">
          <cell r="B85672" t="str">
            <v>CH01806JB07</v>
          </cell>
        </row>
        <row r="85673">
          <cell r="B85673" t="str">
            <v>CH01806JB07</v>
          </cell>
        </row>
        <row r="85674">
          <cell r="B85674" t="str">
            <v>CH01806JB07</v>
          </cell>
        </row>
        <row r="85675">
          <cell r="B85675" t="str">
            <v>CH01806JB07</v>
          </cell>
        </row>
        <row r="85676">
          <cell r="B85676" t="str">
            <v>CH01806JB07</v>
          </cell>
        </row>
        <row r="85677">
          <cell r="B85677" t="str">
            <v>CH01806JB07</v>
          </cell>
        </row>
        <row r="85678">
          <cell r="B85678" t="str">
            <v>CH01806JB07</v>
          </cell>
        </row>
        <row r="85679">
          <cell r="B85679" t="str">
            <v>CH01806JB07</v>
          </cell>
        </row>
        <row r="85680">
          <cell r="B85680" t="str">
            <v>CH01806JB07</v>
          </cell>
        </row>
        <row r="85681">
          <cell r="B85681" t="str">
            <v>CH01806JB07</v>
          </cell>
        </row>
        <row r="85682">
          <cell r="B85682" t="str">
            <v>CH01806JB07</v>
          </cell>
        </row>
        <row r="85683">
          <cell r="B85683" t="str">
            <v>CH01806JB07</v>
          </cell>
        </row>
        <row r="85684">
          <cell r="B85684" t="str">
            <v>CH01806JB07</v>
          </cell>
        </row>
        <row r="85685">
          <cell r="B85685" t="str">
            <v>CH01806JB07</v>
          </cell>
        </row>
        <row r="85686">
          <cell r="B85686" t="str">
            <v>CH01806JB07</v>
          </cell>
        </row>
        <row r="85687">
          <cell r="B85687" t="str">
            <v>CH01806JB07</v>
          </cell>
        </row>
        <row r="85688">
          <cell r="B85688" t="str">
            <v>CH01806JB07</v>
          </cell>
        </row>
        <row r="85689">
          <cell r="B85689" t="str">
            <v>CH01806JB07</v>
          </cell>
        </row>
        <row r="85690">
          <cell r="B85690" t="str">
            <v>CH01806JB07</v>
          </cell>
        </row>
        <row r="85691">
          <cell r="B85691" t="str">
            <v>CH01806JB07</v>
          </cell>
        </row>
        <row r="85692">
          <cell r="B85692" t="str">
            <v>CH01806JB07</v>
          </cell>
        </row>
        <row r="85693">
          <cell r="B85693" t="str">
            <v>CH01806JB07</v>
          </cell>
        </row>
        <row r="85694">
          <cell r="B85694" t="str">
            <v>CH01806JB07</v>
          </cell>
        </row>
        <row r="85695">
          <cell r="B85695" t="str">
            <v>CH01806JB07</v>
          </cell>
        </row>
        <row r="85696">
          <cell r="B85696" t="str">
            <v>CH01806JB07</v>
          </cell>
        </row>
        <row r="85697">
          <cell r="B85697" t="str">
            <v>CH01806JB07</v>
          </cell>
        </row>
        <row r="85698">
          <cell r="B85698" t="str">
            <v>CH01806JB07</v>
          </cell>
        </row>
        <row r="85699">
          <cell r="B85699" t="str">
            <v>CH01806JB07</v>
          </cell>
        </row>
        <row r="85700">
          <cell r="B85700" t="str">
            <v>CH01806JB07</v>
          </cell>
        </row>
        <row r="85701">
          <cell r="B85701" t="str">
            <v>CH01806JB07</v>
          </cell>
        </row>
        <row r="85702">
          <cell r="B85702" t="str">
            <v>CH01806JB07</v>
          </cell>
        </row>
        <row r="85703">
          <cell r="B85703" t="str">
            <v>CH01806JB07</v>
          </cell>
        </row>
        <row r="85704">
          <cell r="B85704" t="str">
            <v>CH01806JB07</v>
          </cell>
        </row>
        <row r="85705">
          <cell r="B85705" t="str">
            <v>CH01806JB07</v>
          </cell>
        </row>
        <row r="85706">
          <cell r="B85706" t="str">
            <v>CH01806JB07</v>
          </cell>
        </row>
        <row r="85707">
          <cell r="B85707" t="str">
            <v>CH01806JB07</v>
          </cell>
        </row>
        <row r="85708">
          <cell r="B85708" t="str">
            <v>CH01806JB07</v>
          </cell>
        </row>
        <row r="85709">
          <cell r="B85709" t="str">
            <v>CH01806JB07</v>
          </cell>
        </row>
        <row r="85710">
          <cell r="B85710" t="str">
            <v>CH01806JB07</v>
          </cell>
        </row>
        <row r="85711">
          <cell r="B85711" t="str">
            <v>CH01806JB07</v>
          </cell>
        </row>
        <row r="85712">
          <cell r="B85712" t="str">
            <v>CH01806JB07</v>
          </cell>
        </row>
        <row r="85713">
          <cell r="B85713" t="str">
            <v>CH01806JB07</v>
          </cell>
        </row>
        <row r="85714">
          <cell r="B85714" t="str">
            <v>CH01806JB07</v>
          </cell>
        </row>
        <row r="85715">
          <cell r="B85715" t="str">
            <v>CH01806JB07</v>
          </cell>
        </row>
        <row r="85716">
          <cell r="B85716" t="str">
            <v>CH01806JB07</v>
          </cell>
        </row>
        <row r="85717">
          <cell r="B85717" t="str">
            <v>CH01806JB07</v>
          </cell>
        </row>
        <row r="85718">
          <cell r="B85718" t="str">
            <v>CH01806JB07</v>
          </cell>
        </row>
        <row r="85719">
          <cell r="B85719" t="str">
            <v>CH01806JB07</v>
          </cell>
        </row>
        <row r="85720">
          <cell r="B85720" t="str">
            <v>CH01806JB07</v>
          </cell>
        </row>
        <row r="85721">
          <cell r="B85721" t="str">
            <v>CH01806JB07</v>
          </cell>
        </row>
        <row r="85722">
          <cell r="B85722" t="str">
            <v>CH01806JB07</v>
          </cell>
        </row>
        <row r="85723">
          <cell r="B85723" t="str">
            <v>CH01806JB07</v>
          </cell>
        </row>
        <row r="85724">
          <cell r="B85724" t="str">
            <v>CH01806JB07</v>
          </cell>
        </row>
        <row r="85725">
          <cell r="B85725" t="str">
            <v>CH01806JB07</v>
          </cell>
        </row>
        <row r="85726">
          <cell r="B85726" t="str">
            <v>CH01806JB07</v>
          </cell>
        </row>
        <row r="85727">
          <cell r="B85727" t="str">
            <v>CH01806JB07</v>
          </cell>
        </row>
        <row r="85728">
          <cell r="B85728" t="str">
            <v>CH01806JB07</v>
          </cell>
        </row>
        <row r="85729">
          <cell r="B85729" t="str">
            <v>CH01806JB07</v>
          </cell>
        </row>
        <row r="85730">
          <cell r="B85730" t="str">
            <v>CH01806JB07</v>
          </cell>
        </row>
        <row r="85731">
          <cell r="B85731" t="str">
            <v>CH01806JB07</v>
          </cell>
        </row>
        <row r="85732">
          <cell r="B85732" t="str">
            <v>CH01506JB06</v>
          </cell>
        </row>
        <row r="85733">
          <cell r="B85733" t="str">
            <v>CH01506JB06</v>
          </cell>
        </row>
        <row r="85734">
          <cell r="B85734" t="str">
            <v>CH01506JB06</v>
          </cell>
        </row>
        <row r="85735">
          <cell r="B85735" t="str">
            <v>CH01506JB06</v>
          </cell>
        </row>
        <row r="85736">
          <cell r="B85736" t="str">
            <v>CH01506JB06</v>
          </cell>
        </row>
        <row r="85737">
          <cell r="B85737" t="str">
            <v>CH01506JB06</v>
          </cell>
        </row>
        <row r="85738">
          <cell r="B85738" t="str">
            <v>CH01506JB06</v>
          </cell>
        </row>
        <row r="85739">
          <cell r="B85739" t="str">
            <v>CH01506JB06</v>
          </cell>
        </row>
        <row r="85740">
          <cell r="B85740" t="str">
            <v>CH01506JB06</v>
          </cell>
        </row>
        <row r="85741">
          <cell r="B85741" t="str">
            <v>CH01506JB06</v>
          </cell>
        </row>
        <row r="85742">
          <cell r="B85742" t="str">
            <v>CH01506JB06</v>
          </cell>
        </row>
        <row r="85743">
          <cell r="B85743" t="str">
            <v>CH01506JB06</v>
          </cell>
        </row>
        <row r="85744">
          <cell r="B85744" t="str">
            <v>CH01506JB06</v>
          </cell>
        </row>
        <row r="85745">
          <cell r="B85745" t="str">
            <v>CH01506JB06</v>
          </cell>
        </row>
        <row r="85746">
          <cell r="B85746" t="str">
            <v>CH01506JB06</v>
          </cell>
        </row>
        <row r="85747">
          <cell r="B85747" t="str">
            <v>CH01506JB06</v>
          </cell>
        </row>
        <row r="85748">
          <cell r="B85748" t="str">
            <v>CH01506JB06</v>
          </cell>
        </row>
        <row r="85749">
          <cell r="B85749" t="str">
            <v>CH01506JB06</v>
          </cell>
        </row>
        <row r="85750">
          <cell r="B85750" t="str">
            <v>CH01506JB06</v>
          </cell>
        </row>
        <row r="85751">
          <cell r="B85751" t="str">
            <v>CH01506JB06</v>
          </cell>
        </row>
        <row r="85752">
          <cell r="B85752" t="str">
            <v>CH01506JB06</v>
          </cell>
        </row>
        <row r="85753">
          <cell r="B85753" t="str">
            <v>CH01506JB06</v>
          </cell>
        </row>
        <row r="85754">
          <cell r="B85754" t="str">
            <v>CH01506JB06</v>
          </cell>
        </row>
        <row r="85755">
          <cell r="B85755" t="str">
            <v>CH01506JB06</v>
          </cell>
        </row>
        <row r="85756">
          <cell r="B85756" t="str">
            <v>CH01506JB06</v>
          </cell>
        </row>
        <row r="85757">
          <cell r="B85757" t="str">
            <v>CH01506JB06</v>
          </cell>
        </row>
        <row r="85758">
          <cell r="B85758" t="str">
            <v>CH01506JB06</v>
          </cell>
        </row>
        <row r="85759">
          <cell r="B85759" t="str">
            <v>CH01506JB06</v>
          </cell>
        </row>
        <row r="85760">
          <cell r="B85760" t="str">
            <v>CH01506JB06</v>
          </cell>
        </row>
        <row r="85761">
          <cell r="B85761" t="str">
            <v>CH01506JB06</v>
          </cell>
        </row>
        <row r="85762">
          <cell r="B85762" t="str">
            <v>CH01506JB06</v>
          </cell>
        </row>
        <row r="85763">
          <cell r="B85763" t="str">
            <v>CH01506JB06</v>
          </cell>
        </row>
        <row r="85764">
          <cell r="B85764" t="str">
            <v>CH01506JB06</v>
          </cell>
        </row>
        <row r="85765">
          <cell r="B85765" t="str">
            <v>CH01506JB06</v>
          </cell>
        </row>
        <row r="85766">
          <cell r="B85766" t="str">
            <v>CH01506JB06</v>
          </cell>
        </row>
        <row r="85767">
          <cell r="B85767" t="str">
            <v>CH01506JB06</v>
          </cell>
        </row>
        <row r="85768">
          <cell r="B85768" t="str">
            <v>CH01506JB06</v>
          </cell>
        </row>
        <row r="85769">
          <cell r="B85769" t="str">
            <v>CH01506JB06</v>
          </cell>
        </row>
        <row r="85770">
          <cell r="B85770" t="str">
            <v>CH01506JB06</v>
          </cell>
        </row>
        <row r="85771">
          <cell r="B85771" t="str">
            <v>CH01506JB06</v>
          </cell>
        </row>
        <row r="85772">
          <cell r="B85772" t="str">
            <v>CH01506JB06</v>
          </cell>
        </row>
        <row r="85773">
          <cell r="B85773" t="str">
            <v>CH01506JB06</v>
          </cell>
        </row>
        <row r="85774">
          <cell r="B85774" t="str">
            <v>CH01506JB06</v>
          </cell>
        </row>
        <row r="85775">
          <cell r="B85775" t="str">
            <v>CH01506JB06</v>
          </cell>
        </row>
        <row r="85776">
          <cell r="B85776" t="str">
            <v>CH01506JB06</v>
          </cell>
        </row>
        <row r="85777">
          <cell r="B85777" t="str">
            <v>CH01506JB06</v>
          </cell>
        </row>
        <row r="85778">
          <cell r="B85778" t="str">
            <v>CH01506JB06</v>
          </cell>
        </row>
        <row r="85779">
          <cell r="B85779" t="str">
            <v>CH01506JB06</v>
          </cell>
        </row>
        <row r="85780">
          <cell r="B85780" t="str">
            <v>CH01506JB06</v>
          </cell>
        </row>
        <row r="85781">
          <cell r="B85781" t="str">
            <v>CH01506JB06</v>
          </cell>
        </row>
        <row r="85782">
          <cell r="B85782" t="str">
            <v>CH01506JB06</v>
          </cell>
        </row>
        <row r="85783">
          <cell r="B85783" t="str">
            <v>CH01506JB06</v>
          </cell>
        </row>
        <row r="85784">
          <cell r="B85784" t="str">
            <v>CH01506JB06</v>
          </cell>
        </row>
        <row r="85785">
          <cell r="B85785" t="str">
            <v>CH01506JB06</v>
          </cell>
        </row>
        <row r="85786">
          <cell r="B85786" t="str">
            <v>CH01506JB06</v>
          </cell>
        </row>
        <row r="85787">
          <cell r="B85787" t="str">
            <v>CH01506JB06</v>
          </cell>
        </row>
        <row r="85788">
          <cell r="B85788" t="str">
            <v>CH01506JB06</v>
          </cell>
        </row>
        <row r="85789">
          <cell r="B85789" t="str">
            <v>CH01506JB06</v>
          </cell>
        </row>
        <row r="85790">
          <cell r="B85790" t="str">
            <v>CH01506JB06</v>
          </cell>
        </row>
        <row r="85791">
          <cell r="B85791" t="str">
            <v>CH01506JB06</v>
          </cell>
        </row>
        <row r="85792">
          <cell r="B85792" t="str">
            <v>CH01506JB06</v>
          </cell>
        </row>
        <row r="85793">
          <cell r="B85793" t="str">
            <v>CH01506JB06</v>
          </cell>
        </row>
        <row r="85794">
          <cell r="B85794" t="str">
            <v>CH01506JB06</v>
          </cell>
        </row>
        <row r="85795">
          <cell r="B85795" t="str">
            <v>CH01506JB06</v>
          </cell>
        </row>
        <row r="85796">
          <cell r="B85796" t="str">
            <v>CH01506JB06</v>
          </cell>
        </row>
        <row r="85797">
          <cell r="B85797" t="str">
            <v>CH01506JB06</v>
          </cell>
        </row>
        <row r="85798">
          <cell r="B85798" t="str">
            <v>CH01506JB06</v>
          </cell>
        </row>
        <row r="85799">
          <cell r="B85799" t="str">
            <v>CH01506JB06</v>
          </cell>
        </row>
        <row r="85800">
          <cell r="B85800" t="str">
            <v>CH01506JB06</v>
          </cell>
        </row>
        <row r="85801">
          <cell r="B85801" t="str">
            <v>CH01506JB06</v>
          </cell>
        </row>
        <row r="85802">
          <cell r="B85802" t="str">
            <v>CH01506JB06</v>
          </cell>
        </row>
        <row r="85803">
          <cell r="B85803" t="str">
            <v>CH01506JB06</v>
          </cell>
        </row>
        <row r="85804">
          <cell r="B85804" t="str">
            <v>CH01506JB06</v>
          </cell>
        </row>
        <row r="85805">
          <cell r="B85805" t="str">
            <v>CH01506JB06</v>
          </cell>
        </row>
        <row r="85806">
          <cell r="B85806" t="str">
            <v>CH01506JB06</v>
          </cell>
        </row>
        <row r="85807">
          <cell r="B85807" t="str">
            <v>CH01506JB06</v>
          </cell>
        </row>
        <row r="85808">
          <cell r="B85808" t="str">
            <v>CH01506JB06</v>
          </cell>
        </row>
        <row r="85809">
          <cell r="B85809" t="str">
            <v>CH01506JB06</v>
          </cell>
        </row>
        <row r="85810">
          <cell r="B85810" t="str">
            <v>CH01506JB06</v>
          </cell>
        </row>
        <row r="85811">
          <cell r="B85811" t="str">
            <v>CH01506JB06</v>
          </cell>
        </row>
        <row r="85812">
          <cell r="B85812" t="str">
            <v>CH01506JB06</v>
          </cell>
        </row>
        <row r="85813">
          <cell r="B85813" t="str">
            <v>CH01506JB06</v>
          </cell>
        </row>
        <row r="85814">
          <cell r="B85814" t="str">
            <v>CH01506JB06</v>
          </cell>
        </row>
        <row r="85815">
          <cell r="B85815" t="str">
            <v>CH01506JB06</v>
          </cell>
        </row>
        <row r="85816">
          <cell r="B85816" t="str">
            <v>CH01506JB06</v>
          </cell>
        </row>
        <row r="85817">
          <cell r="B85817" t="str">
            <v>CH01506JB06</v>
          </cell>
        </row>
        <row r="85818">
          <cell r="B85818" t="str">
            <v>CH01506JB06</v>
          </cell>
        </row>
        <row r="85819">
          <cell r="B85819" t="str">
            <v>CH01506JB06</v>
          </cell>
        </row>
        <row r="85820">
          <cell r="B85820" t="str">
            <v>CH01506JB06</v>
          </cell>
        </row>
        <row r="85821">
          <cell r="B85821" t="str">
            <v>CH01506JB06</v>
          </cell>
        </row>
        <row r="85822">
          <cell r="B85822" t="str">
            <v>CH01506JB06</v>
          </cell>
        </row>
        <row r="85823">
          <cell r="B85823" t="str">
            <v>CH01506JB06</v>
          </cell>
        </row>
        <row r="85824">
          <cell r="B85824" t="str">
            <v>CH01506JB06</v>
          </cell>
        </row>
        <row r="85825">
          <cell r="B85825" t="str">
            <v>CH01506JB06</v>
          </cell>
        </row>
        <row r="85826">
          <cell r="B85826" t="str">
            <v>CH01506JB06</v>
          </cell>
        </row>
        <row r="85827">
          <cell r="B85827" t="str">
            <v>CH01506JB06</v>
          </cell>
        </row>
        <row r="85828">
          <cell r="B85828" t="str">
            <v>CH01506JB06</v>
          </cell>
        </row>
        <row r="85829">
          <cell r="B85829" t="str">
            <v>CH01506JB06</v>
          </cell>
        </row>
        <row r="85830">
          <cell r="B85830" t="str">
            <v>CH01506JB06</v>
          </cell>
        </row>
        <row r="85831">
          <cell r="B85831" t="str">
            <v>CH01506JB06</v>
          </cell>
        </row>
        <row r="85832">
          <cell r="B85832" t="str">
            <v>CH01506JB06</v>
          </cell>
        </row>
        <row r="85833">
          <cell r="B85833" t="str">
            <v>CH01506JB06</v>
          </cell>
        </row>
        <row r="85834">
          <cell r="B85834" t="str">
            <v>CH01506JB06</v>
          </cell>
        </row>
        <row r="85835">
          <cell r="B85835" t="str">
            <v>CH01506JB06</v>
          </cell>
        </row>
        <row r="85836">
          <cell r="B85836" t="str">
            <v>CH01506JB06</v>
          </cell>
        </row>
        <row r="85837">
          <cell r="B85837" t="str">
            <v>CH01506JB06</v>
          </cell>
        </row>
        <row r="85838">
          <cell r="B85838" t="str">
            <v>CH01506JB06</v>
          </cell>
        </row>
        <row r="85839">
          <cell r="B85839" t="str">
            <v>CH01506JB06</v>
          </cell>
        </row>
        <row r="85840">
          <cell r="B85840" t="str">
            <v>CH01506JB06</v>
          </cell>
        </row>
        <row r="85841">
          <cell r="B85841" t="str">
            <v>CH01506JB06</v>
          </cell>
        </row>
        <row r="85842">
          <cell r="B85842" t="str">
            <v>CH01506JB06</v>
          </cell>
        </row>
        <row r="85843">
          <cell r="B85843" t="str">
            <v>CH01506JB06</v>
          </cell>
        </row>
        <row r="85844">
          <cell r="B85844" t="str">
            <v>CH01506JB06</v>
          </cell>
        </row>
        <row r="85845">
          <cell r="B85845" t="str">
            <v>CH01506JB06</v>
          </cell>
        </row>
        <row r="85846">
          <cell r="B85846" t="str">
            <v>CH01506JB06</v>
          </cell>
        </row>
        <row r="85847">
          <cell r="B85847" t="str">
            <v>CH01506JB06</v>
          </cell>
        </row>
        <row r="85848">
          <cell r="B85848" t="str">
            <v>CH01506JB06</v>
          </cell>
        </row>
        <row r="85849">
          <cell r="B85849" t="str">
            <v>CH01506JB06</v>
          </cell>
        </row>
        <row r="85850">
          <cell r="B85850" t="str">
            <v>CH01506JB06</v>
          </cell>
        </row>
        <row r="85851">
          <cell r="B85851" t="str">
            <v>CH01506JB06</v>
          </cell>
        </row>
        <row r="85852">
          <cell r="B85852" t="str">
            <v>CH01506JB06</v>
          </cell>
        </row>
        <row r="85853">
          <cell r="B85853" t="str">
            <v>CH01506JB06</v>
          </cell>
        </row>
        <row r="85854">
          <cell r="B85854" t="str">
            <v>CH01506JB06</v>
          </cell>
        </row>
        <row r="85855">
          <cell r="B85855" t="str">
            <v>CH21006JB10</v>
          </cell>
        </row>
        <row r="85856">
          <cell r="B85856" t="str">
            <v>CH21006JB10</v>
          </cell>
        </row>
        <row r="85857">
          <cell r="B85857" t="str">
            <v>CH21006JB10</v>
          </cell>
        </row>
        <row r="85858">
          <cell r="B85858" t="str">
            <v>CH21006JB10</v>
          </cell>
        </row>
        <row r="85859">
          <cell r="B85859" t="str">
            <v>CH21006JB10</v>
          </cell>
        </row>
        <row r="85860">
          <cell r="B85860" t="str">
            <v>CH21006JB10</v>
          </cell>
        </row>
        <row r="85861">
          <cell r="B85861" t="str">
            <v>CH21006JB10</v>
          </cell>
        </row>
        <row r="85862">
          <cell r="B85862" t="str">
            <v>CH21006JB10</v>
          </cell>
        </row>
        <row r="85863">
          <cell r="B85863" t="str">
            <v>CH21006JB10</v>
          </cell>
        </row>
        <row r="85864">
          <cell r="B85864" t="str">
            <v>CH21006JB10</v>
          </cell>
        </row>
        <row r="85865">
          <cell r="B85865" t="str">
            <v>CH21006JB10</v>
          </cell>
        </row>
        <row r="85866">
          <cell r="B85866" t="str">
            <v>CH21006JB10</v>
          </cell>
        </row>
        <row r="85867">
          <cell r="B85867" t="str">
            <v>CH21006JB10</v>
          </cell>
        </row>
        <row r="85868">
          <cell r="B85868" t="str">
            <v>CH21006JB10</v>
          </cell>
        </row>
        <row r="85869">
          <cell r="B85869" t="str">
            <v>CH21006JB10</v>
          </cell>
        </row>
        <row r="85870">
          <cell r="B85870" t="str">
            <v>CH21006JB10</v>
          </cell>
        </row>
        <row r="85871">
          <cell r="B85871" t="str">
            <v>CH21006JB10</v>
          </cell>
        </row>
        <row r="85872">
          <cell r="B85872" t="str">
            <v>CH21006JB10</v>
          </cell>
        </row>
        <row r="85873">
          <cell r="B85873" t="str">
            <v>CH21006JB10</v>
          </cell>
        </row>
        <row r="85874">
          <cell r="B85874" t="str">
            <v>CH21006JB10</v>
          </cell>
        </row>
        <row r="85875">
          <cell r="B85875" t="str">
            <v>CH21006JB10</v>
          </cell>
        </row>
        <row r="85876">
          <cell r="B85876" t="str">
            <v>CH21006JB10</v>
          </cell>
        </row>
        <row r="85877">
          <cell r="B85877" t="str">
            <v>CH21006JB10</v>
          </cell>
        </row>
        <row r="85878">
          <cell r="B85878" t="str">
            <v>CH21006JB10</v>
          </cell>
        </row>
        <row r="85879">
          <cell r="B85879" t="str">
            <v>CH21006JB10</v>
          </cell>
        </row>
        <row r="85880">
          <cell r="B85880" t="str">
            <v>CH21006JB10</v>
          </cell>
        </row>
        <row r="85881">
          <cell r="B85881" t="str">
            <v>CH21006JB10</v>
          </cell>
        </row>
        <row r="85882">
          <cell r="B85882" t="str">
            <v>CH21006JB10</v>
          </cell>
        </row>
        <row r="85883">
          <cell r="B85883" t="str">
            <v>CH21006JB10</v>
          </cell>
        </row>
        <row r="85884">
          <cell r="B85884" t="str">
            <v>CH21006JB10</v>
          </cell>
        </row>
        <row r="85885">
          <cell r="B85885" t="str">
            <v>CH21006JB10</v>
          </cell>
        </row>
        <row r="85886">
          <cell r="B85886" t="str">
            <v>CH21006JB10</v>
          </cell>
        </row>
        <row r="85887">
          <cell r="B85887" t="str">
            <v>CH21006JB10</v>
          </cell>
        </row>
        <row r="85888">
          <cell r="B85888" t="str">
            <v>CH21006JB10</v>
          </cell>
        </row>
        <row r="85889">
          <cell r="B85889" t="str">
            <v>CH21006JB10</v>
          </cell>
        </row>
        <row r="85890">
          <cell r="B85890" t="str">
            <v>CH21006JB10</v>
          </cell>
        </row>
        <row r="85891">
          <cell r="B85891" t="str">
            <v>CH21006JB10</v>
          </cell>
        </row>
        <row r="85892">
          <cell r="B85892" t="str">
            <v>CH21006JB10</v>
          </cell>
        </row>
        <row r="85893">
          <cell r="B85893" t="str">
            <v>CH21006JB10</v>
          </cell>
        </row>
        <row r="85894">
          <cell r="B85894" t="str">
            <v>CH21006JB10</v>
          </cell>
        </row>
        <row r="85895">
          <cell r="B85895" t="str">
            <v>CH21006JB10</v>
          </cell>
        </row>
        <row r="85896">
          <cell r="B85896" t="str">
            <v>CH21006JB10</v>
          </cell>
        </row>
        <row r="85897">
          <cell r="B85897" t="str">
            <v>CH21006JB10</v>
          </cell>
        </row>
        <row r="85898">
          <cell r="B85898" t="str">
            <v>CH21006JB10</v>
          </cell>
        </row>
        <row r="85899">
          <cell r="B85899" t="str">
            <v>CH21006JB10</v>
          </cell>
        </row>
        <row r="85900">
          <cell r="B85900" t="str">
            <v>CH21006JB10</v>
          </cell>
        </row>
        <row r="85901">
          <cell r="B85901" t="str">
            <v>CH21006JB10</v>
          </cell>
        </row>
        <row r="85902">
          <cell r="B85902" t="str">
            <v>CH21006JB10</v>
          </cell>
        </row>
        <row r="85903">
          <cell r="B85903" t="str">
            <v>CH21006JB10</v>
          </cell>
        </row>
        <row r="85904">
          <cell r="B85904" t="str">
            <v>CH21006JB10</v>
          </cell>
        </row>
        <row r="85905">
          <cell r="B85905" t="str">
            <v>CH21006JB10</v>
          </cell>
        </row>
        <row r="85906">
          <cell r="B85906" t="str">
            <v>CH21006JB10</v>
          </cell>
        </row>
        <row r="85907">
          <cell r="B85907" t="str">
            <v>CH21006JB10</v>
          </cell>
        </row>
        <row r="85908">
          <cell r="B85908" t="str">
            <v>CH21006JB10</v>
          </cell>
        </row>
        <row r="85909">
          <cell r="B85909" t="str">
            <v>CH21006JB10</v>
          </cell>
        </row>
        <row r="85910">
          <cell r="B85910" t="str">
            <v>CH21006JB10</v>
          </cell>
        </row>
        <row r="85911">
          <cell r="B85911" t="str">
            <v>CH21006JB10</v>
          </cell>
        </row>
        <row r="85912">
          <cell r="B85912" t="str">
            <v>CH21006JB10</v>
          </cell>
        </row>
        <row r="85913">
          <cell r="B85913" t="str">
            <v>CH21006JB10</v>
          </cell>
        </row>
        <row r="85914">
          <cell r="B85914" t="str">
            <v>CH21006JB10</v>
          </cell>
        </row>
        <row r="85915">
          <cell r="B85915" t="str">
            <v>CH21006JB10</v>
          </cell>
        </row>
        <row r="85916">
          <cell r="B85916" t="str">
            <v>CH21006JB10</v>
          </cell>
        </row>
        <row r="85917">
          <cell r="B85917" t="str">
            <v>CH21006JB10</v>
          </cell>
        </row>
        <row r="85918">
          <cell r="B85918" t="str">
            <v>CH21006JB10</v>
          </cell>
        </row>
        <row r="85919">
          <cell r="B85919" t="str">
            <v>CH21006JB10</v>
          </cell>
        </row>
        <row r="85920">
          <cell r="B85920" t="str">
            <v>CH21006JB10</v>
          </cell>
        </row>
        <row r="85921">
          <cell r="B85921" t="str">
            <v>CH21006JB10</v>
          </cell>
        </row>
        <row r="85922">
          <cell r="B85922" t="str">
            <v>CH21006JB10</v>
          </cell>
        </row>
        <row r="85923">
          <cell r="B85923" t="str">
            <v>CH21006JB10</v>
          </cell>
        </row>
        <row r="85924">
          <cell r="B85924" t="str">
            <v>CH21006JB10</v>
          </cell>
        </row>
        <row r="85925">
          <cell r="B85925" t="str">
            <v>CH21006JB10</v>
          </cell>
        </row>
        <row r="85926">
          <cell r="B85926" t="str">
            <v>CH21006JB10</v>
          </cell>
        </row>
        <row r="85927">
          <cell r="B85927" t="str">
            <v>CH21006JB10</v>
          </cell>
        </row>
        <row r="85928">
          <cell r="B85928" t="str">
            <v>CH21006JB10</v>
          </cell>
        </row>
        <row r="85929">
          <cell r="B85929" t="str">
            <v>CH21006JB10</v>
          </cell>
        </row>
        <row r="85930">
          <cell r="B85930" t="str">
            <v>CH21006JB10</v>
          </cell>
        </row>
        <row r="85931">
          <cell r="B85931" t="str">
            <v>CH21006JB10</v>
          </cell>
        </row>
        <row r="85932">
          <cell r="B85932" t="str">
            <v>CH21006JB10</v>
          </cell>
        </row>
        <row r="85933">
          <cell r="B85933" t="str">
            <v>CH21006JB10</v>
          </cell>
        </row>
        <row r="85934">
          <cell r="B85934" t="str">
            <v>CH21006JB10</v>
          </cell>
        </row>
        <row r="85935">
          <cell r="B85935" t="str">
            <v>CH21006JB10</v>
          </cell>
        </row>
        <row r="85936">
          <cell r="B85936" t="str">
            <v>CH21006JB10</v>
          </cell>
        </row>
        <row r="85937">
          <cell r="B85937" t="str">
            <v>CH21006JB10</v>
          </cell>
        </row>
        <row r="85938">
          <cell r="B85938" t="str">
            <v>CH21006JB10</v>
          </cell>
        </row>
        <row r="85939">
          <cell r="B85939" t="str">
            <v>CH21006JB10</v>
          </cell>
        </row>
        <row r="85940">
          <cell r="B85940" t="str">
            <v>CH21006JB10</v>
          </cell>
        </row>
        <row r="85941">
          <cell r="B85941" t="str">
            <v>CH21006JB10</v>
          </cell>
        </row>
        <row r="85942">
          <cell r="B85942" t="str">
            <v>CH21006JB10</v>
          </cell>
        </row>
        <row r="85943">
          <cell r="B85943" t="str">
            <v>CH21006JB10</v>
          </cell>
        </row>
        <row r="85944">
          <cell r="B85944" t="str">
            <v>CH21006JB10</v>
          </cell>
        </row>
        <row r="85945">
          <cell r="B85945" t="str">
            <v>CH21006JB10</v>
          </cell>
        </row>
        <row r="85946">
          <cell r="B85946" t="str">
            <v>CH21006JB10</v>
          </cell>
        </row>
        <row r="85947">
          <cell r="B85947" t="str">
            <v>CH21006JB10</v>
          </cell>
        </row>
        <row r="85948">
          <cell r="B85948" t="str">
            <v>CH21006JB10</v>
          </cell>
        </row>
        <row r="85949">
          <cell r="B85949" t="str">
            <v>CH21006JB10</v>
          </cell>
        </row>
        <row r="85950">
          <cell r="B85950" t="str">
            <v>CH21006JB10</v>
          </cell>
        </row>
        <row r="85951">
          <cell r="B85951" t="str">
            <v>CH21006JB10</v>
          </cell>
        </row>
        <row r="85952">
          <cell r="B85952" t="str">
            <v>CH21006JB10</v>
          </cell>
        </row>
        <row r="85953">
          <cell r="B85953" t="str">
            <v>CH21006JB10</v>
          </cell>
        </row>
        <row r="85954">
          <cell r="B85954" t="str">
            <v>CH21006JB10</v>
          </cell>
        </row>
        <row r="85955">
          <cell r="B85955" t="str">
            <v>CH21006JB10</v>
          </cell>
        </row>
        <row r="85956">
          <cell r="B85956" t="str">
            <v>CH21006JB10</v>
          </cell>
        </row>
        <row r="85957">
          <cell r="B85957" t="str">
            <v>CH21006JB10</v>
          </cell>
        </row>
        <row r="85958">
          <cell r="B85958" t="str">
            <v>CH21006JB10</v>
          </cell>
        </row>
        <row r="85959">
          <cell r="B85959" t="str">
            <v>CH21006JB10</v>
          </cell>
        </row>
        <row r="85960">
          <cell r="B85960" t="str">
            <v>CH21006JB10</v>
          </cell>
        </row>
        <row r="85961">
          <cell r="B85961" t="str">
            <v>CH21006JB10</v>
          </cell>
        </row>
        <row r="85962">
          <cell r="B85962" t="str">
            <v>CH21006JB10</v>
          </cell>
        </row>
        <row r="85963">
          <cell r="B85963" t="str">
            <v>CH21006JB10</v>
          </cell>
        </row>
        <row r="85964">
          <cell r="B85964" t="str">
            <v>CH21006JB10</v>
          </cell>
        </row>
        <row r="85965">
          <cell r="B85965" t="str">
            <v>CH21006JB10</v>
          </cell>
        </row>
        <row r="85966">
          <cell r="B85966" t="str">
            <v>CH21006JB10</v>
          </cell>
        </row>
        <row r="85967">
          <cell r="B85967" t="str">
            <v>CH4102K9E00</v>
          </cell>
        </row>
        <row r="85968">
          <cell r="B85968" t="str">
            <v>CH4102K9E00</v>
          </cell>
        </row>
        <row r="85969">
          <cell r="B85969" t="str">
            <v>CH4102K9E00</v>
          </cell>
        </row>
        <row r="85970">
          <cell r="B85970" t="str">
            <v>CH4102K9E00</v>
          </cell>
        </row>
        <row r="85971">
          <cell r="B85971" t="str">
            <v>CH4102K9E00</v>
          </cell>
        </row>
        <row r="85972">
          <cell r="B85972" t="str">
            <v>CH4102K9E00</v>
          </cell>
        </row>
        <row r="85973">
          <cell r="B85973" t="str">
            <v>CH4102K9E00</v>
          </cell>
        </row>
        <row r="85974">
          <cell r="B85974" t="str">
            <v>CH4102K9E00</v>
          </cell>
        </row>
        <row r="85975">
          <cell r="B85975" t="str">
            <v>CH4102K9E00</v>
          </cell>
        </row>
        <row r="85976">
          <cell r="B85976" t="str">
            <v>CH4102K9E00</v>
          </cell>
        </row>
        <row r="85977">
          <cell r="B85977" t="str">
            <v>CH4102K9E00</v>
          </cell>
        </row>
        <row r="85978">
          <cell r="B85978" t="str">
            <v>CH4102K9E00</v>
          </cell>
        </row>
        <row r="85979">
          <cell r="B85979" t="str">
            <v>CH4102K9E00</v>
          </cell>
        </row>
        <row r="85980">
          <cell r="B85980" t="str">
            <v>CH4102K9E00</v>
          </cell>
        </row>
        <row r="85981">
          <cell r="B85981" t="str">
            <v>CH4102K9E00</v>
          </cell>
        </row>
        <row r="85982">
          <cell r="B85982" t="str">
            <v>CH4102K9E00</v>
          </cell>
        </row>
        <row r="85983">
          <cell r="B85983" t="str">
            <v>CH4102K9E00</v>
          </cell>
        </row>
        <row r="85984">
          <cell r="B85984" t="str">
            <v>CH4102K9E00</v>
          </cell>
        </row>
        <row r="85985">
          <cell r="B85985" t="str">
            <v>CH4102K9E00</v>
          </cell>
        </row>
        <row r="85986">
          <cell r="B85986" t="str">
            <v>CH4102K9E00</v>
          </cell>
        </row>
        <row r="85987">
          <cell r="B85987" t="str">
            <v>CH4102K9E00</v>
          </cell>
        </row>
        <row r="85988">
          <cell r="B85988" t="str">
            <v>CH4102K9E00</v>
          </cell>
        </row>
        <row r="85989">
          <cell r="B85989" t="str">
            <v>CH4102K9E00</v>
          </cell>
        </row>
        <row r="85990">
          <cell r="B85990" t="str">
            <v>CH4102K9E00</v>
          </cell>
        </row>
        <row r="85991">
          <cell r="B85991" t="str">
            <v>CH4102K9E00</v>
          </cell>
        </row>
        <row r="85992">
          <cell r="B85992" t="str">
            <v>CH4102K9E00</v>
          </cell>
        </row>
        <row r="85993">
          <cell r="B85993" t="str">
            <v>CH4102K9E00</v>
          </cell>
        </row>
        <row r="85994">
          <cell r="B85994" t="str">
            <v>CH4102K9E00</v>
          </cell>
        </row>
        <row r="85995">
          <cell r="B85995" t="str">
            <v>CH4102K9E00</v>
          </cell>
        </row>
        <row r="85996">
          <cell r="B85996" t="str">
            <v>CH4102K9E00</v>
          </cell>
        </row>
        <row r="85997">
          <cell r="B85997" t="str">
            <v>CH4102K9E00</v>
          </cell>
        </row>
        <row r="85998">
          <cell r="B85998" t="str">
            <v>CH4102K9E00</v>
          </cell>
        </row>
        <row r="85999">
          <cell r="B85999" t="str">
            <v>CH4102K9E00</v>
          </cell>
        </row>
        <row r="86000">
          <cell r="B86000" t="str">
            <v>CH4102K9E00</v>
          </cell>
        </row>
        <row r="86001">
          <cell r="B86001" t="str">
            <v>CH4102K9E00</v>
          </cell>
        </row>
        <row r="86002">
          <cell r="B86002" t="str">
            <v>CH4102K9E00</v>
          </cell>
        </row>
        <row r="86003">
          <cell r="B86003" t="str">
            <v>CH4102K9E00</v>
          </cell>
        </row>
        <row r="86004">
          <cell r="B86004" t="str">
            <v>CH4102K9E00</v>
          </cell>
        </row>
        <row r="86005">
          <cell r="B86005" t="str">
            <v>CH4102K9E00</v>
          </cell>
        </row>
        <row r="86006">
          <cell r="B86006" t="str">
            <v>CH4102K9E00</v>
          </cell>
        </row>
        <row r="86007">
          <cell r="B86007" t="str">
            <v>CH4102K9E00</v>
          </cell>
        </row>
        <row r="86008">
          <cell r="B86008" t="str">
            <v>CH4102K9E00</v>
          </cell>
        </row>
        <row r="86009">
          <cell r="B86009" t="str">
            <v>CH4102K9E00</v>
          </cell>
        </row>
        <row r="86010">
          <cell r="B86010" t="str">
            <v>CH4102K9E00</v>
          </cell>
        </row>
        <row r="86011">
          <cell r="B86011" t="str">
            <v>CH4102K9E00</v>
          </cell>
        </row>
        <row r="86012">
          <cell r="B86012" t="str">
            <v>CH4102K9E00</v>
          </cell>
        </row>
        <row r="86013">
          <cell r="B86013" t="str">
            <v>CH4102K9E00</v>
          </cell>
        </row>
        <row r="86014">
          <cell r="B86014" t="str">
            <v>CH4102K9E00</v>
          </cell>
        </row>
        <row r="86015">
          <cell r="B86015" t="str">
            <v>CH4102K9E00</v>
          </cell>
        </row>
        <row r="86016">
          <cell r="B86016" t="str">
            <v>CH4102K9E00</v>
          </cell>
        </row>
        <row r="86017">
          <cell r="B86017" t="str">
            <v>CH4102K9E00</v>
          </cell>
        </row>
        <row r="86018">
          <cell r="B86018" t="str">
            <v>CH4102K9E00</v>
          </cell>
        </row>
        <row r="86019">
          <cell r="B86019" t="str">
            <v>CH4102K9E00</v>
          </cell>
        </row>
        <row r="86020">
          <cell r="B86020" t="str">
            <v>CH4102K9E00</v>
          </cell>
        </row>
        <row r="86021">
          <cell r="B86021" t="str">
            <v>CH4102K9E00</v>
          </cell>
        </row>
        <row r="86022">
          <cell r="B86022" t="str">
            <v>CH4102K9E00</v>
          </cell>
        </row>
        <row r="86023">
          <cell r="B86023" t="str">
            <v>CH4102K9E00</v>
          </cell>
        </row>
        <row r="86024">
          <cell r="B86024" t="str">
            <v>CH4102K9E00</v>
          </cell>
        </row>
        <row r="86025">
          <cell r="B86025" t="str">
            <v>CH4102K9E00</v>
          </cell>
        </row>
        <row r="86026">
          <cell r="B86026" t="str">
            <v>CH4102K9E00</v>
          </cell>
        </row>
        <row r="86027">
          <cell r="B86027" t="str">
            <v>CH4102K9E00</v>
          </cell>
        </row>
        <row r="86028">
          <cell r="B86028" t="str">
            <v>CH4102K9E00</v>
          </cell>
        </row>
        <row r="86029">
          <cell r="B86029" t="str">
            <v>CH4102K9E00</v>
          </cell>
        </row>
        <row r="86030">
          <cell r="B86030" t="str">
            <v>CH4102K9E00</v>
          </cell>
        </row>
        <row r="86031">
          <cell r="B86031" t="str">
            <v>CH4102K9E00</v>
          </cell>
        </row>
        <row r="86032">
          <cell r="B86032" t="str">
            <v>CH4102K9E00</v>
          </cell>
        </row>
        <row r="86033">
          <cell r="B86033" t="str">
            <v>CH4102K9E00</v>
          </cell>
        </row>
        <row r="86034">
          <cell r="B86034" t="str">
            <v>CH4102K9E00</v>
          </cell>
        </row>
        <row r="86035">
          <cell r="B86035" t="str">
            <v>CH4102K9E00</v>
          </cell>
        </row>
        <row r="86036">
          <cell r="B86036" t="str">
            <v>CH4102K9E00</v>
          </cell>
        </row>
        <row r="86037">
          <cell r="B86037" t="str">
            <v>CH4102K9E00</v>
          </cell>
        </row>
        <row r="86038">
          <cell r="B86038" t="str">
            <v>CH4102K9E00</v>
          </cell>
        </row>
        <row r="86039">
          <cell r="B86039" t="str">
            <v>CH4102K9E00</v>
          </cell>
        </row>
        <row r="86040">
          <cell r="B86040" t="str">
            <v>CH4102K9E00</v>
          </cell>
        </row>
        <row r="86041">
          <cell r="B86041" t="str">
            <v>CH4102K9E00</v>
          </cell>
        </row>
        <row r="86042">
          <cell r="B86042" t="str">
            <v>CH4102K9E00</v>
          </cell>
        </row>
        <row r="86043">
          <cell r="B86043" t="str">
            <v>CH4102K9E00</v>
          </cell>
        </row>
        <row r="86044">
          <cell r="B86044" t="str">
            <v>CH4102K9E00</v>
          </cell>
        </row>
        <row r="86045">
          <cell r="B86045" t="str">
            <v>CH4102K9E00</v>
          </cell>
        </row>
        <row r="86046">
          <cell r="B86046" t="str">
            <v>CH4102K9E00</v>
          </cell>
        </row>
        <row r="86047">
          <cell r="B86047" t="str">
            <v>CH4102K9E00</v>
          </cell>
        </row>
        <row r="86048">
          <cell r="B86048" t="str">
            <v>CH4102K9E00</v>
          </cell>
        </row>
        <row r="86049">
          <cell r="B86049" t="str">
            <v>CH4102K9E00</v>
          </cell>
        </row>
        <row r="86050">
          <cell r="B86050" t="str">
            <v>CH4102K9E00</v>
          </cell>
        </row>
        <row r="86051">
          <cell r="B86051" t="str">
            <v>CH4102K9E00</v>
          </cell>
        </row>
        <row r="86052">
          <cell r="B86052" t="str">
            <v>CH4102K9E00</v>
          </cell>
        </row>
        <row r="86053">
          <cell r="B86053" t="str">
            <v>CH4102K9E00</v>
          </cell>
        </row>
        <row r="86054">
          <cell r="B86054" t="str">
            <v>CH4102K9E00</v>
          </cell>
        </row>
        <row r="86055">
          <cell r="B86055" t="str">
            <v>CH4102K9E00</v>
          </cell>
        </row>
        <row r="86056">
          <cell r="B86056" t="str">
            <v>CH4102K9E00</v>
          </cell>
        </row>
        <row r="86057">
          <cell r="B86057" t="str">
            <v>CH4102K9E00</v>
          </cell>
        </row>
        <row r="86058">
          <cell r="B86058" t="str">
            <v>CH4102K9E00</v>
          </cell>
        </row>
        <row r="86059">
          <cell r="B86059" t="str">
            <v>CH4102K9E00</v>
          </cell>
        </row>
        <row r="86060">
          <cell r="B86060" t="str">
            <v>CH4102K9E00</v>
          </cell>
        </row>
        <row r="86061">
          <cell r="B86061" t="str">
            <v>CH4102K9E00</v>
          </cell>
        </row>
        <row r="86062">
          <cell r="B86062" t="str">
            <v>CH4102K9E00</v>
          </cell>
        </row>
        <row r="86063">
          <cell r="B86063" t="str">
            <v>CH4102K9E00</v>
          </cell>
        </row>
        <row r="86064">
          <cell r="B86064" t="str">
            <v>CH4102K9E00</v>
          </cell>
        </row>
        <row r="86065">
          <cell r="B86065" t="str">
            <v>CH4102K9E00</v>
          </cell>
        </row>
        <row r="86066">
          <cell r="B86066" t="str">
            <v>CH4102K9E00</v>
          </cell>
        </row>
        <row r="86067">
          <cell r="B86067" t="str">
            <v>CH4102K9E00</v>
          </cell>
        </row>
        <row r="86068">
          <cell r="B86068" t="str">
            <v>CH4102K9E00</v>
          </cell>
        </row>
        <row r="86069">
          <cell r="B86069" t="str">
            <v>CH4102K9E00</v>
          </cell>
        </row>
        <row r="86070">
          <cell r="B86070" t="str">
            <v>CH4102K9E00</v>
          </cell>
        </row>
        <row r="86071">
          <cell r="B86071" t="str">
            <v>CH4102K9E00</v>
          </cell>
        </row>
        <row r="86072">
          <cell r="B86072" t="str">
            <v>CH4102K9E00</v>
          </cell>
        </row>
        <row r="86073">
          <cell r="B86073" t="str">
            <v>CH4102K9E00</v>
          </cell>
        </row>
        <row r="86074">
          <cell r="B86074" t="str">
            <v>CH4102K9E00</v>
          </cell>
        </row>
        <row r="86075">
          <cell r="B86075" t="str">
            <v>CH4102K9E00</v>
          </cell>
        </row>
        <row r="86076">
          <cell r="B86076" t="str">
            <v>CH4102K9E00</v>
          </cell>
        </row>
        <row r="86077">
          <cell r="B86077" t="str">
            <v>CH4102K9E00</v>
          </cell>
        </row>
        <row r="86078">
          <cell r="B86078" t="str">
            <v>CH4102K9E00</v>
          </cell>
        </row>
        <row r="86079">
          <cell r="B86079" t="str">
            <v>CH4102K9E00</v>
          </cell>
        </row>
        <row r="86080">
          <cell r="B86080" t="str">
            <v>CH4102K9E00</v>
          </cell>
        </row>
        <row r="86081">
          <cell r="B86081" t="str">
            <v>CH4102K9E00</v>
          </cell>
        </row>
        <row r="86082">
          <cell r="B86082" t="str">
            <v>CH4102K9E00</v>
          </cell>
        </row>
        <row r="86083">
          <cell r="B86083" t="str">
            <v>CH4102K9E00</v>
          </cell>
        </row>
        <row r="86084">
          <cell r="B86084" t="str">
            <v>CH4102K9E00</v>
          </cell>
        </row>
        <row r="86085">
          <cell r="B86085" t="str">
            <v>CH4102K9E00</v>
          </cell>
        </row>
        <row r="86086">
          <cell r="B86086" t="str">
            <v>CH4102K9E00</v>
          </cell>
        </row>
        <row r="86087">
          <cell r="B86087" t="str">
            <v>CH4102K9E00</v>
          </cell>
        </row>
        <row r="86088">
          <cell r="B86088" t="str">
            <v>CH4102K9E00</v>
          </cell>
        </row>
        <row r="86089">
          <cell r="B86089" t="str">
            <v>CH4102K9E00</v>
          </cell>
        </row>
        <row r="86090">
          <cell r="B86090" t="str">
            <v>CH4102K9E00</v>
          </cell>
        </row>
        <row r="86091">
          <cell r="B86091" t="str">
            <v>CH4102K9E00</v>
          </cell>
        </row>
        <row r="86092">
          <cell r="B86092" t="str">
            <v>CH4102K9E00</v>
          </cell>
        </row>
        <row r="86093">
          <cell r="B86093" t="str">
            <v>CH4102K9E00</v>
          </cell>
        </row>
        <row r="86094">
          <cell r="B86094" t="str">
            <v>CH4102K9E00</v>
          </cell>
        </row>
        <row r="86095">
          <cell r="B86095" t="str">
            <v>CH4102K9E00</v>
          </cell>
        </row>
        <row r="86096">
          <cell r="B86096" t="str">
            <v>CH4102K9E00</v>
          </cell>
        </row>
        <row r="86097">
          <cell r="B86097" t="str">
            <v>CH4102K9E00</v>
          </cell>
        </row>
        <row r="86098">
          <cell r="B86098" t="str">
            <v>CH4102K9E00</v>
          </cell>
        </row>
        <row r="86099">
          <cell r="B86099" t="str">
            <v>CH4101K9E01</v>
          </cell>
        </row>
        <row r="86100">
          <cell r="B86100" t="str">
            <v>CH4101K9E01</v>
          </cell>
        </row>
        <row r="86101">
          <cell r="B86101" t="str">
            <v>CH4101K9E01</v>
          </cell>
        </row>
        <row r="86102">
          <cell r="B86102" t="str">
            <v>CH4101K9E01</v>
          </cell>
        </row>
        <row r="86103">
          <cell r="B86103" t="str">
            <v>CH4101K9E01</v>
          </cell>
        </row>
        <row r="86104">
          <cell r="B86104" t="str">
            <v>CH4101K9E01</v>
          </cell>
        </row>
        <row r="86105">
          <cell r="B86105" t="str">
            <v>CH4101K9E01</v>
          </cell>
        </row>
        <row r="86106">
          <cell r="B86106" t="str">
            <v>CH4101K9E01</v>
          </cell>
        </row>
        <row r="86107">
          <cell r="B86107" t="str">
            <v>CH4101K9E01</v>
          </cell>
        </row>
        <row r="86108">
          <cell r="B86108" t="str">
            <v>CH4101K9E01</v>
          </cell>
        </row>
        <row r="86109">
          <cell r="B86109" t="str">
            <v>CH4101K9E01</v>
          </cell>
        </row>
        <row r="86110">
          <cell r="B86110" t="str">
            <v>CH4101K9E01</v>
          </cell>
        </row>
        <row r="86111">
          <cell r="B86111" t="str">
            <v>CH4101K9E01</v>
          </cell>
        </row>
        <row r="86112">
          <cell r="B86112" t="str">
            <v>CH4101K9E01</v>
          </cell>
        </row>
        <row r="86113">
          <cell r="B86113" t="str">
            <v>CH4101K9E01</v>
          </cell>
        </row>
        <row r="86114">
          <cell r="B86114" t="str">
            <v>CH4101K9E01</v>
          </cell>
        </row>
        <row r="86115">
          <cell r="B86115" t="str">
            <v>CH4101K9E01</v>
          </cell>
        </row>
        <row r="86116">
          <cell r="B86116" t="str">
            <v>CH4101K9E01</v>
          </cell>
        </row>
        <row r="86117">
          <cell r="B86117" t="str">
            <v>CH4101K9E01</v>
          </cell>
        </row>
        <row r="86118">
          <cell r="B86118" t="str">
            <v>CH4101K9E01</v>
          </cell>
        </row>
        <row r="86119">
          <cell r="B86119" t="str">
            <v>CH4101K9E01</v>
          </cell>
        </row>
        <row r="86120">
          <cell r="B86120" t="str">
            <v>CH4101K9E01</v>
          </cell>
        </row>
        <row r="86121">
          <cell r="B86121" t="str">
            <v>CH4101K9E01</v>
          </cell>
        </row>
        <row r="86122">
          <cell r="B86122" t="str">
            <v>CH4101K9E01</v>
          </cell>
        </row>
        <row r="86123">
          <cell r="B86123" t="str">
            <v>CH4101K9E01</v>
          </cell>
        </row>
        <row r="86124">
          <cell r="B86124" t="str">
            <v>CH4101K9E01</v>
          </cell>
        </row>
        <row r="86125">
          <cell r="B86125" t="str">
            <v>CH4101K9E01</v>
          </cell>
        </row>
        <row r="86126">
          <cell r="B86126" t="str">
            <v>CH4101K9E01</v>
          </cell>
        </row>
        <row r="86127">
          <cell r="B86127" t="str">
            <v>CH4101K9E01</v>
          </cell>
        </row>
        <row r="86128">
          <cell r="B86128" t="str">
            <v>CH4101K9E01</v>
          </cell>
        </row>
        <row r="86129">
          <cell r="B86129" t="str">
            <v>CH4101K9E01</v>
          </cell>
        </row>
        <row r="86130">
          <cell r="B86130" t="str">
            <v>CH4101K9E01</v>
          </cell>
        </row>
        <row r="86131">
          <cell r="B86131" t="str">
            <v>CH4101K9E01</v>
          </cell>
        </row>
        <row r="86132">
          <cell r="B86132" t="str">
            <v>CH4101K9E01</v>
          </cell>
        </row>
        <row r="86133">
          <cell r="B86133" t="str">
            <v>CH4101K9E01</v>
          </cell>
        </row>
        <row r="86134">
          <cell r="B86134" t="str">
            <v>CH4101K9E01</v>
          </cell>
        </row>
        <row r="86135">
          <cell r="B86135" t="str">
            <v>CH4101K9E01</v>
          </cell>
        </row>
        <row r="86136">
          <cell r="B86136" t="str">
            <v>CH4101K9E01</v>
          </cell>
        </row>
        <row r="86137">
          <cell r="B86137" t="str">
            <v>CH4101K9E01</v>
          </cell>
        </row>
        <row r="86138">
          <cell r="B86138" t="str">
            <v>CH4101K9E01</v>
          </cell>
        </row>
        <row r="86139">
          <cell r="B86139" t="str">
            <v>CH4101K9E01</v>
          </cell>
        </row>
        <row r="86140">
          <cell r="B86140" t="str">
            <v>CH4101K9E01</v>
          </cell>
        </row>
        <row r="86141">
          <cell r="B86141" t="str">
            <v>CH4101K9E01</v>
          </cell>
        </row>
        <row r="86142">
          <cell r="B86142" t="str">
            <v>CH4101K9E01</v>
          </cell>
        </row>
        <row r="86143">
          <cell r="B86143" t="str">
            <v>CH4101K9E01</v>
          </cell>
        </row>
        <row r="86144">
          <cell r="B86144" t="str">
            <v>CH4101K9E01</v>
          </cell>
        </row>
        <row r="86145">
          <cell r="B86145" t="str">
            <v>CH4101K9E01</v>
          </cell>
        </row>
        <row r="86146">
          <cell r="B86146" t="str">
            <v>CH4101K9E01</v>
          </cell>
        </row>
        <row r="86147">
          <cell r="B86147" t="str">
            <v>CH4101K9E01</v>
          </cell>
        </row>
        <row r="86148">
          <cell r="B86148" t="str">
            <v>CH4101K9E01</v>
          </cell>
        </row>
        <row r="86149">
          <cell r="B86149" t="str">
            <v>CH4101K9E01</v>
          </cell>
        </row>
        <row r="86150">
          <cell r="B86150" t="str">
            <v>CH4101K9E01</v>
          </cell>
        </row>
        <row r="86151">
          <cell r="B86151" t="str">
            <v>CH4101K9E01</v>
          </cell>
        </row>
        <row r="86152">
          <cell r="B86152" t="str">
            <v>CH4101K9E01</v>
          </cell>
        </row>
        <row r="86153">
          <cell r="B86153" t="str">
            <v>CH4101K9E01</v>
          </cell>
        </row>
        <row r="86154">
          <cell r="B86154" t="str">
            <v>CH4101K9E01</v>
          </cell>
        </row>
        <row r="86155">
          <cell r="B86155" t="str">
            <v>CH4101K9E01</v>
          </cell>
        </row>
        <row r="86156">
          <cell r="B86156" t="str">
            <v>CH4101K9E01</v>
          </cell>
        </row>
        <row r="86157">
          <cell r="B86157" t="str">
            <v>CH4101K9E01</v>
          </cell>
        </row>
        <row r="86158">
          <cell r="B86158" t="str">
            <v>CH4101K9E01</v>
          </cell>
        </row>
        <row r="86159">
          <cell r="B86159" t="str">
            <v>CH4101K9E01</v>
          </cell>
        </row>
        <row r="86160">
          <cell r="B86160" t="str">
            <v>CH4101K9E01</v>
          </cell>
        </row>
        <row r="86161">
          <cell r="B86161" t="str">
            <v>CH4101K9E01</v>
          </cell>
        </row>
        <row r="86162">
          <cell r="B86162" t="str">
            <v>CH4101K9E01</v>
          </cell>
        </row>
        <row r="86163">
          <cell r="B86163" t="str">
            <v>CH4101K9E01</v>
          </cell>
        </row>
        <row r="86164">
          <cell r="B86164" t="str">
            <v>CH4101K9E01</v>
          </cell>
        </row>
        <row r="86165">
          <cell r="B86165" t="str">
            <v>CH4101K9E01</v>
          </cell>
        </row>
        <row r="86166">
          <cell r="B86166" t="str">
            <v>CH4101K9E01</v>
          </cell>
        </row>
        <row r="86167">
          <cell r="B86167" t="str">
            <v>CH4101K9E01</v>
          </cell>
        </row>
        <row r="86168">
          <cell r="B86168" t="str">
            <v>CH4101K9E01</v>
          </cell>
        </row>
        <row r="86169">
          <cell r="B86169" t="str">
            <v>CH4101K9E01</v>
          </cell>
        </row>
        <row r="86170">
          <cell r="B86170" t="str">
            <v>CH4101K9E01</v>
          </cell>
        </row>
        <row r="86171">
          <cell r="B86171" t="str">
            <v>CH4101K9E01</v>
          </cell>
        </row>
        <row r="86172">
          <cell r="B86172" t="str">
            <v>CH4101K9E01</v>
          </cell>
        </row>
        <row r="86173">
          <cell r="B86173" t="str">
            <v>CH4101K9E01</v>
          </cell>
        </row>
        <row r="86174">
          <cell r="B86174" t="str">
            <v>CH4101K9E01</v>
          </cell>
        </row>
        <row r="86175">
          <cell r="B86175" t="str">
            <v>CH4101K9E01</v>
          </cell>
        </row>
        <row r="86176">
          <cell r="B86176" t="str">
            <v>CH4101K9E01</v>
          </cell>
        </row>
        <row r="86177">
          <cell r="B86177" t="str">
            <v>CH4101K9E01</v>
          </cell>
        </row>
        <row r="86178">
          <cell r="B86178" t="str">
            <v>CH4101K9E01</v>
          </cell>
        </row>
        <row r="86179">
          <cell r="B86179" t="str">
            <v>CH4101K9E01</v>
          </cell>
        </row>
        <row r="86180">
          <cell r="B86180" t="str">
            <v>CH4101K9E01</v>
          </cell>
        </row>
        <row r="86181">
          <cell r="B86181" t="str">
            <v>CH4101K9E01</v>
          </cell>
        </row>
        <row r="86182">
          <cell r="B86182" t="str">
            <v>CH4101K9E01</v>
          </cell>
        </row>
        <row r="86183">
          <cell r="B86183" t="str">
            <v>CH4101K9E01</v>
          </cell>
        </row>
        <row r="86184">
          <cell r="B86184" t="str">
            <v>CH4101K9E01</v>
          </cell>
        </row>
        <row r="86185">
          <cell r="B86185" t="str">
            <v>CH4101K9E01</v>
          </cell>
        </row>
        <row r="86186">
          <cell r="B86186" t="str">
            <v>CH4101K9E01</v>
          </cell>
        </row>
        <row r="86187">
          <cell r="B86187" t="str">
            <v>CH4101K9E01</v>
          </cell>
        </row>
        <row r="86188">
          <cell r="B86188" t="str">
            <v>CH4101K9E01</v>
          </cell>
        </row>
        <row r="86189">
          <cell r="B86189" t="str">
            <v>CH4101K9E01</v>
          </cell>
        </row>
        <row r="86190">
          <cell r="B86190" t="str">
            <v>CH4101K9E01</v>
          </cell>
        </row>
        <row r="86191">
          <cell r="B86191" t="str">
            <v>CH4101K9E01</v>
          </cell>
        </row>
        <row r="86192">
          <cell r="B86192" t="str">
            <v>CH4101K9E01</v>
          </cell>
        </row>
        <row r="86193">
          <cell r="B86193" t="str">
            <v>CH4101K9E01</v>
          </cell>
        </row>
        <row r="86194">
          <cell r="B86194" t="str">
            <v>CH4101K9E01</v>
          </cell>
        </row>
        <row r="86195">
          <cell r="B86195" t="str">
            <v>CH4101K9E01</v>
          </cell>
        </row>
        <row r="86196">
          <cell r="B86196" t="str">
            <v>CH4101K9E01</v>
          </cell>
        </row>
        <row r="86197">
          <cell r="B86197" t="str">
            <v>CH4101K9E01</v>
          </cell>
        </row>
        <row r="86198">
          <cell r="B86198" t="str">
            <v>CH4101K9E01</v>
          </cell>
        </row>
        <row r="86199">
          <cell r="B86199" t="str">
            <v>CH4101K9E01</v>
          </cell>
        </row>
        <row r="86200">
          <cell r="B86200" t="str">
            <v>CH4101K9E01</v>
          </cell>
        </row>
        <row r="86201">
          <cell r="B86201" t="str">
            <v>CH4101K9E01</v>
          </cell>
        </row>
        <row r="86202">
          <cell r="B86202" t="str">
            <v>CH4101K9E01</v>
          </cell>
        </row>
        <row r="86203">
          <cell r="B86203" t="str">
            <v>CH4101K9E01</v>
          </cell>
        </row>
        <row r="86204">
          <cell r="B86204" t="str">
            <v>CH4101K9E01</v>
          </cell>
        </row>
        <row r="86205">
          <cell r="B86205" t="str">
            <v>CH4101K9E01</v>
          </cell>
        </row>
        <row r="86206">
          <cell r="B86206" t="str">
            <v>CH4101K9E01</v>
          </cell>
        </row>
        <row r="86207">
          <cell r="B86207" t="str">
            <v>CH4101K9E01</v>
          </cell>
        </row>
        <row r="86208">
          <cell r="B86208" t="str">
            <v>CH4101K9E01</v>
          </cell>
        </row>
        <row r="86209">
          <cell r="B86209" t="str">
            <v>CH4101K9E01</v>
          </cell>
        </row>
        <row r="86210">
          <cell r="B86210" t="str">
            <v>CH4101K9E01</v>
          </cell>
        </row>
        <row r="86211">
          <cell r="B86211" t="str">
            <v>CH4101K9E01</v>
          </cell>
        </row>
        <row r="86212">
          <cell r="B86212" t="str">
            <v>CH4101K9E01</v>
          </cell>
        </row>
        <row r="86213">
          <cell r="B86213" t="str">
            <v>CH4101K9E01</v>
          </cell>
        </row>
        <row r="86214">
          <cell r="B86214" t="str">
            <v>CH4101K9E01</v>
          </cell>
        </row>
        <row r="86215">
          <cell r="B86215" t="str">
            <v>CH4101K9E01</v>
          </cell>
        </row>
        <row r="86216">
          <cell r="B86216" t="str">
            <v>CH4101K9E01</v>
          </cell>
        </row>
        <row r="86217">
          <cell r="B86217" t="str">
            <v>CH4101K9E01</v>
          </cell>
        </row>
        <row r="86218">
          <cell r="B86218" t="str">
            <v>CH4101K9E01</v>
          </cell>
        </row>
        <row r="86219">
          <cell r="B86219" t="str">
            <v>CH4101K9E01</v>
          </cell>
        </row>
        <row r="86220">
          <cell r="B86220" t="str">
            <v>CH4101K9E01</v>
          </cell>
        </row>
        <row r="86221">
          <cell r="B86221" t="str">
            <v>CH4101K9E01</v>
          </cell>
        </row>
        <row r="86222">
          <cell r="B86222" t="str">
            <v>CH4101K9E01</v>
          </cell>
        </row>
        <row r="86223">
          <cell r="B86223" t="str">
            <v>CH4101K9E01</v>
          </cell>
        </row>
        <row r="86224">
          <cell r="B86224" t="str">
            <v>CH4101K9E01</v>
          </cell>
        </row>
        <row r="86225">
          <cell r="B86225" t="str">
            <v>CH4101K9E01</v>
          </cell>
        </row>
        <row r="86226">
          <cell r="B86226" t="str">
            <v>CH4101K9E01</v>
          </cell>
        </row>
        <row r="86227">
          <cell r="B86227" t="str">
            <v>CH4101K9E01</v>
          </cell>
        </row>
        <row r="86228">
          <cell r="B86228" t="str">
            <v>CH4101K9E01</v>
          </cell>
        </row>
        <row r="86229">
          <cell r="B86229" t="str">
            <v>CH4101K9E01</v>
          </cell>
        </row>
        <row r="86230">
          <cell r="B86230" t="str">
            <v>CH4101K9E01</v>
          </cell>
        </row>
        <row r="86231">
          <cell r="B86231" t="str">
            <v>CH3474K1B04</v>
          </cell>
        </row>
        <row r="86232">
          <cell r="B86232" t="str">
            <v>CH3474K1B04</v>
          </cell>
        </row>
        <row r="86233">
          <cell r="B86233" t="str">
            <v>CH3474K1B04</v>
          </cell>
        </row>
        <row r="86234">
          <cell r="B86234" t="str">
            <v>CH3474K1B04</v>
          </cell>
        </row>
        <row r="86235">
          <cell r="B86235" t="str">
            <v>CH3474K1B04</v>
          </cell>
        </row>
        <row r="86236">
          <cell r="B86236" t="str">
            <v>CH3474K1B04</v>
          </cell>
        </row>
        <row r="86237">
          <cell r="B86237" t="str">
            <v>CH3474K1B04</v>
          </cell>
        </row>
        <row r="86238">
          <cell r="B86238" t="str">
            <v>CH3474K1B04</v>
          </cell>
        </row>
        <row r="86239">
          <cell r="B86239" t="str">
            <v>CH3474K1B04</v>
          </cell>
        </row>
        <row r="86240">
          <cell r="B86240" t="str">
            <v>CH3474K1B04</v>
          </cell>
        </row>
        <row r="86241">
          <cell r="B86241" t="str">
            <v>CH3474K1B04</v>
          </cell>
        </row>
        <row r="86242">
          <cell r="B86242" t="str">
            <v>CH3474K1B04</v>
          </cell>
        </row>
        <row r="86243">
          <cell r="B86243" t="str">
            <v>CH3474K1B04</v>
          </cell>
        </row>
        <row r="86244">
          <cell r="B86244" t="str">
            <v>CH3474K1B04</v>
          </cell>
        </row>
        <row r="86245">
          <cell r="B86245" t="str">
            <v>CH3474K1B04</v>
          </cell>
        </row>
        <row r="86246">
          <cell r="B86246" t="str">
            <v>CH3474K1B04</v>
          </cell>
        </row>
        <row r="86247">
          <cell r="B86247" t="str">
            <v>CH3474K1B04</v>
          </cell>
        </row>
        <row r="86248">
          <cell r="B86248" t="str">
            <v>CH3474K1B04</v>
          </cell>
        </row>
        <row r="86249">
          <cell r="B86249" t="str">
            <v>CH3474K1B04</v>
          </cell>
        </row>
        <row r="86250">
          <cell r="B86250" t="str">
            <v>CH3474K1B04</v>
          </cell>
        </row>
        <row r="86251">
          <cell r="B86251" t="str">
            <v>CH3474K1B04</v>
          </cell>
        </row>
        <row r="86252">
          <cell r="B86252" t="str">
            <v>CH3474K1B04</v>
          </cell>
        </row>
        <row r="86253">
          <cell r="B86253" t="str">
            <v>CH3474K1B04</v>
          </cell>
        </row>
        <row r="86254">
          <cell r="B86254" t="str">
            <v>CH3474K1B04</v>
          </cell>
        </row>
        <row r="86255">
          <cell r="B86255" t="str">
            <v>CH3474K1B04</v>
          </cell>
        </row>
        <row r="86256">
          <cell r="B86256" t="str">
            <v>CH3474K1B04</v>
          </cell>
        </row>
        <row r="86257">
          <cell r="B86257" t="str">
            <v>CH3474K1B04</v>
          </cell>
        </row>
        <row r="86258">
          <cell r="B86258" t="str">
            <v>CH3474K1B04</v>
          </cell>
        </row>
        <row r="86259">
          <cell r="B86259" t="str">
            <v>CH3474K1B04</v>
          </cell>
        </row>
        <row r="86260">
          <cell r="B86260" t="str">
            <v>CH3474K1B04</v>
          </cell>
        </row>
        <row r="86261">
          <cell r="B86261" t="str">
            <v>CH3474K1B04</v>
          </cell>
        </row>
        <row r="86262">
          <cell r="B86262" t="str">
            <v>CH3474K1B04</v>
          </cell>
        </row>
        <row r="86263">
          <cell r="B86263" t="str">
            <v>CH3474K1B04</v>
          </cell>
        </row>
        <row r="86264">
          <cell r="B86264" t="str">
            <v>CH3474K1B04</v>
          </cell>
        </row>
        <row r="86265">
          <cell r="B86265" t="str">
            <v>CH3474K1B04</v>
          </cell>
        </row>
        <row r="86266">
          <cell r="B86266" t="str">
            <v>CH3474K1B04</v>
          </cell>
        </row>
        <row r="86267">
          <cell r="B86267" t="str">
            <v>CH3474K1B04</v>
          </cell>
        </row>
        <row r="86268">
          <cell r="B86268" t="str">
            <v>CH3474K1B04</v>
          </cell>
        </row>
        <row r="86269">
          <cell r="B86269" t="str">
            <v>CH3474K1B04</v>
          </cell>
        </row>
        <row r="86270">
          <cell r="B86270" t="str">
            <v>CH3474K1B04</v>
          </cell>
        </row>
        <row r="86271">
          <cell r="B86271" t="str">
            <v>CH3474K1B04</v>
          </cell>
        </row>
        <row r="86272">
          <cell r="B86272" t="str">
            <v>CH3474K1B04</v>
          </cell>
        </row>
        <row r="86273">
          <cell r="B86273" t="str">
            <v>CH3474K1B04</v>
          </cell>
        </row>
        <row r="86274">
          <cell r="B86274" t="str">
            <v>CH3474K1B04</v>
          </cell>
        </row>
        <row r="86275">
          <cell r="B86275" t="str">
            <v>CH3474K1B04</v>
          </cell>
        </row>
        <row r="86276">
          <cell r="B86276" t="str">
            <v>CH3474K1B04</v>
          </cell>
        </row>
        <row r="86277">
          <cell r="B86277" t="str">
            <v>CH3474K1B04</v>
          </cell>
        </row>
        <row r="86278">
          <cell r="B86278" t="str">
            <v>CH3474K1B04</v>
          </cell>
        </row>
        <row r="86279">
          <cell r="B86279" t="str">
            <v>CH3474K1B04</v>
          </cell>
        </row>
        <row r="86280">
          <cell r="B86280" t="str">
            <v>CH3474K1B04</v>
          </cell>
        </row>
        <row r="86281">
          <cell r="B86281" t="str">
            <v>CH3474K1B04</v>
          </cell>
        </row>
        <row r="86282">
          <cell r="B86282" t="str">
            <v>CH3474K1B04</v>
          </cell>
        </row>
        <row r="86283">
          <cell r="B86283" t="str">
            <v>CH3474K1B04</v>
          </cell>
        </row>
        <row r="86284">
          <cell r="B86284" t="str">
            <v>CH3474K1B04</v>
          </cell>
        </row>
        <row r="86285">
          <cell r="B86285" t="str">
            <v>CH3474K1B04</v>
          </cell>
        </row>
        <row r="86286">
          <cell r="B86286" t="str">
            <v>CH3474K1B04</v>
          </cell>
        </row>
        <row r="86287">
          <cell r="B86287" t="str">
            <v>CH3474K1B04</v>
          </cell>
        </row>
        <row r="86288">
          <cell r="B86288" t="str">
            <v>CH3474K1B04</v>
          </cell>
        </row>
        <row r="86289">
          <cell r="B86289" t="str">
            <v>CH3474K1B04</v>
          </cell>
        </row>
        <row r="86290">
          <cell r="B86290" t="str">
            <v>CH3474K1B04</v>
          </cell>
        </row>
        <row r="86291">
          <cell r="B86291" t="str">
            <v>CH3474K1B04</v>
          </cell>
        </row>
        <row r="86292">
          <cell r="B86292" t="str">
            <v>CH3474K1B04</v>
          </cell>
        </row>
        <row r="86293">
          <cell r="B86293" t="str">
            <v>CH3471K9E03</v>
          </cell>
        </row>
        <row r="86294">
          <cell r="B86294" t="str">
            <v>CH3471K9E03</v>
          </cell>
        </row>
        <row r="86295">
          <cell r="B86295" t="str">
            <v>CH3471K9E03</v>
          </cell>
        </row>
        <row r="86296">
          <cell r="B86296" t="str">
            <v>CH3471K9E03</v>
          </cell>
        </row>
        <row r="86297">
          <cell r="B86297" t="str">
            <v>CH3471K9E03</v>
          </cell>
        </row>
        <row r="86298">
          <cell r="B86298" t="str">
            <v>CH3471K9E03</v>
          </cell>
        </row>
        <row r="86299">
          <cell r="B86299" t="str">
            <v>CH3471K9E03</v>
          </cell>
        </row>
        <row r="86300">
          <cell r="B86300" t="str">
            <v>CH3471K9E03</v>
          </cell>
        </row>
        <row r="86301">
          <cell r="B86301" t="str">
            <v>CH3471K9E03</v>
          </cell>
        </row>
        <row r="86302">
          <cell r="B86302" t="str">
            <v>CH3471K9E03</v>
          </cell>
        </row>
        <row r="86303">
          <cell r="B86303" t="str">
            <v>CH3471K9E03</v>
          </cell>
        </row>
        <row r="86304">
          <cell r="B86304" t="str">
            <v>CH3471K9E03</v>
          </cell>
        </row>
        <row r="86305">
          <cell r="B86305" t="str">
            <v>CH3471K9E03</v>
          </cell>
        </row>
        <row r="86306">
          <cell r="B86306" t="str">
            <v>CH3471K9E03</v>
          </cell>
        </row>
        <row r="86307">
          <cell r="B86307" t="str">
            <v>CH3471K9E03</v>
          </cell>
        </row>
        <row r="86308">
          <cell r="B86308" t="str">
            <v>CH3471K9E03</v>
          </cell>
        </row>
        <row r="86309">
          <cell r="B86309" t="str">
            <v>CH3471K9E03</v>
          </cell>
        </row>
        <row r="86310">
          <cell r="B86310" t="str">
            <v>CH3471K9E03</v>
          </cell>
        </row>
        <row r="86311">
          <cell r="B86311" t="str">
            <v>CH3471K9E03</v>
          </cell>
        </row>
        <row r="86312">
          <cell r="B86312" t="str">
            <v>CH3471K9E03</v>
          </cell>
        </row>
        <row r="86313">
          <cell r="B86313" t="str">
            <v>CH3471K9E03</v>
          </cell>
        </row>
        <row r="86314">
          <cell r="B86314" t="str">
            <v>CH3471K9E03</v>
          </cell>
        </row>
        <row r="86315">
          <cell r="B86315" t="str">
            <v>CH3471K9E03</v>
          </cell>
        </row>
        <row r="86316">
          <cell r="B86316" t="str">
            <v>CH3471K9E03</v>
          </cell>
        </row>
        <row r="86317">
          <cell r="B86317" t="str">
            <v>CH3471K9E03</v>
          </cell>
        </row>
        <row r="86318">
          <cell r="B86318" t="str">
            <v>CH3471K9E03</v>
          </cell>
        </row>
        <row r="86319">
          <cell r="B86319" t="str">
            <v>CH3471K9E03</v>
          </cell>
        </row>
        <row r="86320">
          <cell r="B86320" t="str">
            <v>CH3471K9E03</v>
          </cell>
        </row>
        <row r="86321">
          <cell r="B86321" t="str">
            <v>CH3471K9E03</v>
          </cell>
        </row>
        <row r="86322">
          <cell r="B86322" t="str">
            <v>CH3471K9E03</v>
          </cell>
        </row>
        <row r="86323">
          <cell r="B86323" t="str">
            <v>CH3471K9E03</v>
          </cell>
        </row>
        <row r="86324">
          <cell r="B86324" t="str">
            <v>CH3471K9E03</v>
          </cell>
        </row>
        <row r="86325">
          <cell r="B86325" t="str">
            <v>CH3471K9E03</v>
          </cell>
        </row>
        <row r="86326">
          <cell r="B86326" t="str">
            <v>CH3471K9E03</v>
          </cell>
        </row>
        <row r="86327">
          <cell r="B86327" t="str">
            <v>CH3471K9E03</v>
          </cell>
        </row>
        <row r="86328">
          <cell r="B86328" t="str">
            <v>CH3471K9E03</v>
          </cell>
        </row>
        <row r="86329">
          <cell r="B86329" t="str">
            <v>CH3471K9E03</v>
          </cell>
        </row>
        <row r="86330">
          <cell r="B86330" t="str">
            <v>CH3471K9E03</v>
          </cell>
        </row>
        <row r="86331">
          <cell r="B86331" t="str">
            <v>CH3471K9E03</v>
          </cell>
        </row>
        <row r="86332">
          <cell r="B86332" t="str">
            <v>CH3471K9E03</v>
          </cell>
        </row>
        <row r="86333">
          <cell r="B86333" t="str">
            <v>CH3471K9E03</v>
          </cell>
        </row>
        <row r="86334">
          <cell r="B86334" t="str">
            <v>CH3471K9E03</v>
          </cell>
        </row>
        <row r="86335">
          <cell r="B86335" t="str">
            <v>CH3471K9E03</v>
          </cell>
        </row>
        <row r="86336">
          <cell r="B86336" t="str">
            <v>CH3471K9E03</v>
          </cell>
        </row>
        <row r="86337">
          <cell r="B86337" t="str">
            <v>CH3471K9E03</v>
          </cell>
        </row>
        <row r="86338">
          <cell r="B86338" t="str">
            <v>CH3471K9E03</v>
          </cell>
        </row>
        <row r="86339">
          <cell r="B86339" t="str">
            <v>CH3471K9E03</v>
          </cell>
        </row>
        <row r="86340">
          <cell r="B86340" t="str">
            <v>CH3471K9E03</v>
          </cell>
        </row>
        <row r="86341">
          <cell r="B86341" t="str">
            <v>CH3471K9E03</v>
          </cell>
        </row>
        <row r="86342">
          <cell r="B86342" t="str">
            <v>CH3471K9E03</v>
          </cell>
        </row>
        <row r="86343">
          <cell r="B86343" t="str">
            <v>CH3471K9E03</v>
          </cell>
        </row>
        <row r="86344">
          <cell r="B86344" t="str">
            <v>CH3471K9E03</v>
          </cell>
        </row>
        <row r="86345">
          <cell r="B86345" t="str">
            <v>CH3471K9E03</v>
          </cell>
        </row>
        <row r="86346">
          <cell r="B86346" t="str">
            <v>CH3471K9E03</v>
          </cell>
        </row>
        <row r="86347">
          <cell r="B86347" t="str">
            <v>CH3471K9E03</v>
          </cell>
        </row>
        <row r="86348">
          <cell r="B86348" t="str">
            <v>CH3471K9E03</v>
          </cell>
        </row>
        <row r="86349">
          <cell r="B86349" t="str">
            <v>CH3471K9E03</v>
          </cell>
        </row>
        <row r="86350">
          <cell r="B86350" t="str">
            <v>CH34706K912</v>
          </cell>
        </row>
        <row r="86351">
          <cell r="B86351" t="str">
            <v>CH34706K912</v>
          </cell>
        </row>
        <row r="86352">
          <cell r="B86352" t="str">
            <v>CH34706K912</v>
          </cell>
        </row>
        <row r="86353">
          <cell r="B86353" t="str">
            <v>CH34706K912</v>
          </cell>
        </row>
        <row r="86354">
          <cell r="B86354" t="str">
            <v>CH34706K912</v>
          </cell>
        </row>
        <row r="86355">
          <cell r="B86355" t="str">
            <v>CH34706K912</v>
          </cell>
        </row>
        <row r="86356">
          <cell r="B86356" t="str">
            <v>CH34706K912</v>
          </cell>
        </row>
        <row r="86357">
          <cell r="B86357" t="str">
            <v>CH34706K912</v>
          </cell>
        </row>
        <row r="86358">
          <cell r="B86358" t="str">
            <v>CH34706K912</v>
          </cell>
        </row>
        <row r="86359">
          <cell r="B86359" t="str">
            <v>CH34706K912</v>
          </cell>
        </row>
        <row r="86360">
          <cell r="B86360" t="str">
            <v>CH34706K912</v>
          </cell>
        </row>
        <row r="86361">
          <cell r="B86361" t="str">
            <v>CH34706K912</v>
          </cell>
        </row>
        <row r="86362">
          <cell r="B86362" t="str">
            <v>CH34706K912</v>
          </cell>
        </row>
        <row r="86363">
          <cell r="B86363" t="str">
            <v>CH34706K912</v>
          </cell>
        </row>
        <row r="86364">
          <cell r="B86364" t="str">
            <v>CH34706K912</v>
          </cell>
        </row>
        <row r="86365">
          <cell r="B86365" t="str">
            <v>CH34706K912</v>
          </cell>
        </row>
        <row r="86366">
          <cell r="B86366" t="str">
            <v>CH34706K912</v>
          </cell>
        </row>
        <row r="86367">
          <cell r="B86367" t="str">
            <v>CH34706K912</v>
          </cell>
        </row>
        <row r="86368">
          <cell r="B86368" t="str">
            <v>CH34706K912</v>
          </cell>
        </row>
        <row r="86369">
          <cell r="B86369" t="str">
            <v>CH34706K912</v>
          </cell>
        </row>
        <row r="86370">
          <cell r="B86370" t="str">
            <v>CH34706K912</v>
          </cell>
        </row>
        <row r="86371">
          <cell r="B86371" t="str">
            <v>CH34706K912</v>
          </cell>
        </row>
        <row r="86372">
          <cell r="B86372" t="str">
            <v>CH34706K912</v>
          </cell>
        </row>
        <row r="86373">
          <cell r="B86373" t="str">
            <v>CH34706K912</v>
          </cell>
        </row>
        <row r="86374">
          <cell r="B86374" t="str">
            <v>CH34706K912</v>
          </cell>
        </row>
        <row r="86375">
          <cell r="B86375" t="str">
            <v>CH34706K912</v>
          </cell>
        </row>
        <row r="86376">
          <cell r="B86376" t="str">
            <v>CH34706K912</v>
          </cell>
        </row>
        <row r="86377">
          <cell r="B86377" t="str">
            <v>CH34706K912</v>
          </cell>
        </row>
        <row r="86378">
          <cell r="B86378" t="str">
            <v>CH34706K912</v>
          </cell>
        </row>
        <row r="86379">
          <cell r="B86379" t="str">
            <v>CH34706K912</v>
          </cell>
        </row>
        <row r="86380">
          <cell r="B86380" t="str">
            <v>CH34706K912</v>
          </cell>
        </row>
        <row r="86381">
          <cell r="B86381" t="str">
            <v>CH34706K912</v>
          </cell>
        </row>
        <row r="86382">
          <cell r="B86382" t="str">
            <v>CH34706K912</v>
          </cell>
        </row>
        <row r="86383">
          <cell r="B86383" t="str">
            <v>CH34706K912</v>
          </cell>
        </row>
        <row r="86384">
          <cell r="B86384" t="str">
            <v>CH34706K912</v>
          </cell>
        </row>
        <row r="86385">
          <cell r="B86385" t="str">
            <v>CH34706K912</v>
          </cell>
        </row>
        <row r="86386">
          <cell r="B86386" t="str">
            <v>CH34706K912</v>
          </cell>
        </row>
        <row r="86387">
          <cell r="B86387" t="str">
            <v>CH34706K912</v>
          </cell>
        </row>
        <row r="86388">
          <cell r="B86388" t="str">
            <v>CH34706K912</v>
          </cell>
        </row>
        <row r="86389">
          <cell r="B86389" t="str">
            <v>CH34706K912</v>
          </cell>
        </row>
        <row r="86390">
          <cell r="B86390" t="str">
            <v>CH34706K912</v>
          </cell>
        </row>
        <row r="86391">
          <cell r="B86391" t="str">
            <v>CH34706K912</v>
          </cell>
        </row>
        <row r="86392">
          <cell r="B86392" t="str">
            <v>CH34706K912</v>
          </cell>
        </row>
        <row r="86393">
          <cell r="B86393" t="str">
            <v>CH34706K912</v>
          </cell>
        </row>
        <row r="86394">
          <cell r="B86394" t="str">
            <v>CH34706K912</v>
          </cell>
        </row>
        <row r="86395">
          <cell r="B86395" t="str">
            <v>CH34706K912</v>
          </cell>
        </row>
        <row r="86396">
          <cell r="B86396" t="str">
            <v>CH34706K912</v>
          </cell>
        </row>
        <row r="86397">
          <cell r="B86397" t="str">
            <v>CH34706K912</v>
          </cell>
        </row>
        <row r="86398">
          <cell r="B86398" t="str">
            <v>CH34706K912</v>
          </cell>
        </row>
        <row r="86399">
          <cell r="B86399" t="str">
            <v>CH34706K912</v>
          </cell>
        </row>
        <row r="86400">
          <cell r="B86400" t="str">
            <v>CH34706K912</v>
          </cell>
        </row>
        <row r="86401">
          <cell r="B86401" t="str">
            <v>CH34706K912</v>
          </cell>
        </row>
        <row r="86402">
          <cell r="B86402" t="str">
            <v>CH34706K912</v>
          </cell>
        </row>
        <row r="86403">
          <cell r="B86403" t="str">
            <v>CH34706K912</v>
          </cell>
        </row>
        <row r="86404">
          <cell r="B86404" t="str">
            <v>CH34706K912</v>
          </cell>
        </row>
        <row r="86405">
          <cell r="B86405" t="str">
            <v>CH34706K912</v>
          </cell>
        </row>
        <row r="86406">
          <cell r="B86406" t="str">
            <v>CH34706K912</v>
          </cell>
        </row>
        <row r="86407">
          <cell r="B86407" t="str">
            <v>CH34706K912</v>
          </cell>
        </row>
        <row r="86408">
          <cell r="B86408" t="str">
            <v>CH34706K912</v>
          </cell>
        </row>
        <row r="86409">
          <cell r="B86409" t="str">
            <v>CH34706K912</v>
          </cell>
        </row>
        <row r="86410">
          <cell r="B86410" t="str">
            <v>CH34706K912</v>
          </cell>
        </row>
        <row r="86411">
          <cell r="B86411" t="str">
            <v>CH34706K912</v>
          </cell>
        </row>
        <row r="86412">
          <cell r="B86412" t="str">
            <v>CH34706K912</v>
          </cell>
        </row>
        <row r="86413">
          <cell r="B86413" t="str">
            <v>CH34706K912</v>
          </cell>
        </row>
        <row r="86414">
          <cell r="B86414" t="str">
            <v>CH34706K912</v>
          </cell>
        </row>
        <row r="86415">
          <cell r="B86415" t="str">
            <v>CH34706K912</v>
          </cell>
        </row>
        <row r="86416">
          <cell r="B86416" t="str">
            <v>CH34706K912</v>
          </cell>
        </row>
        <row r="86417">
          <cell r="B86417" t="str">
            <v>CH34706K912</v>
          </cell>
        </row>
        <row r="86418">
          <cell r="B86418" t="str">
            <v>CH34706K912</v>
          </cell>
        </row>
        <row r="86419">
          <cell r="B86419" t="str">
            <v>CH34706K912</v>
          </cell>
        </row>
        <row r="86420">
          <cell r="B86420" t="str">
            <v>CH34706K912</v>
          </cell>
        </row>
        <row r="86421">
          <cell r="B86421" t="str">
            <v>CH34706K912</v>
          </cell>
        </row>
        <row r="86422">
          <cell r="B86422" t="str">
            <v>CH34706K912</v>
          </cell>
        </row>
        <row r="86423">
          <cell r="B86423" t="str">
            <v>CH34706K912</v>
          </cell>
        </row>
        <row r="86424">
          <cell r="B86424" t="str">
            <v>CH34706K912</v>
          </cell>
        </row>
        <row r="86425">
          <cell r="B86425" t="str">
            <v>CH34706K912</v>
          </cell>
        </row>
        <row r="86426">
          <cell r="B86426" t="str">
            <v>CH34706K912</v>
          </cell>
        </row>
        <row r="86427">
          <cell r="B86427" t="str">
            <v>CH34706K912</v>
          </cell>
        </row>
        <row r="86428">
          <cell r="B86428" t="str">
            <v>CH34706K912</v>
          </cell>
        </row>
        <row r="86429">
          <cell r="B86429" t="str">
            <v>CH34706K912</v>
          </cell>
        </row>
        <row r="86430">
          <cell r="B86430" t="str">
            <v>CH34706K912</v>
          </cell>
        </row>
        <row r="86431">
          <cell r="B86431" t="str">
            <v>CH34706K912</v>
          </cell>
        </row>
        <row r="86432">
          <cell r="B86432" t="str">
            <v>CH34706K912</v>
          </cell>
        </row>
        <row r="86433">
          <cell r="B86433" t="str">
            <v>CH34706K912</v>
          </cell>
        </row>
        <row r="86434">
          <cell r="B86434" t="str">
            <v>CH34706K912</v>
          </cell>
        </row>
        <row r="86435">
          <cell r="B86435" t="str">
            <v>CH34706K912</v>
          </cell>
        </row>
        <row r="86436">
          <cell r="B86436" t="str">
            <v>CH34706K912</v>
          </cell>
        </row>
        <row r="86437">
          <cell r="B86437" t="str">
            <v>CH34706K912</v>
          </cell>
        </row>
        <row r="86438">
          <cell r="B86438" t="str">
            <v>CH34706K912</v>
          </cell>
        </row>
        <row r="86439">
          <cell r="B86439" t="str">
            <v>CH34706K912</v>
          </cell>
        </row>
        <row r="86440">
          <cell r="B86440" t="str">
            <v>CH34706K912</v>
          </cell>
        </row>
        <row r="86441">
          <cell r="B86441" t="str">
            <v>CH34706K912</v>
          </cell>
        </row>
        <row r="86442">
          <cell r="B86442" t="str">
            <v>CH34706K912</v>
          </cell>
        </row>
        <row r="86443">
          <cell r="B86443" t="str">
            <v>CH34706K912</v>
          </cell>
        </row>
        <row r="86444">
          <cell r="B86444" t="str">
            <v>CH34706K912</v>
          </cell>
        </row>
        <row r="86445">
          <cell r="B86445" t="str">
            <v>CH34706K912</v>
          </cell>
        </row>
        <row r="86446">
          <cell r="B86446" t="str">
            <v>CH34706K912</v>
          </cell>
        </row>
        <row r="86447">
          <cell r="B86447" t="str">
            <v>CH34706K912</v>
          </cell>
        </row>
        <row r="86448">
          <cell r="B86448" t="str">
            <v>CH34706K912</v>
          </cell>
        </row>
        <row r="86449">
          <cell r="B86449" t="str">
            <v>CH34706K912</v>
          </cell>
        </row>
        <row r="86450">
          <cell r="B86450" t="str">
            <v>CH34706K912</v>
          </cell>
        </row>
        <row r="86451">
          <cell r="B86451" t="str">
            <v>CH34706K912</v>
          </cell>
        </row>
        <row r="86452">
          <cell r="B86452" t="str">
            <v>CH34706K912</v>
          </cell>
        </row>
        <row r="86453">
          <cell r="B86453" t="str">
            <v>CH34706K912</v>
          </cell>
        </row>
        <row r="86454">
          <cell r="B86454" t="str">
            <v>CH34706K912</v>
          </cell>
        </row>
        <row r="86455">
          <cell r="B86455" t="str">
            <v>CH34706K912</v>
          </cell>
        </row>
        <row r="86456">
          <cell r="B86456" t="str">
            <v>CH34706K912</v>
          </cell>
        </row>
        <row r="86457">
          <cell r="B86457" t="str">
            <v>CH34706K912</v>
          </cell>
        </row>
        <row r="86458">
          <cell r="B86458" t="str">
            <v>CH34706K912</v>
          </cell>
        </row>
        <row r="86459">
          <cell r="B86459" t="str">
            <v>CH34706K912</v>
          </cell>
        </row>
        <row r="86460">
          <cell r="B86460" t="str">
            <v>CH34706K912</v>
          </cell>
        </row>
        <row r="86461">
          <cell r="B86461" t="str">
            <v>CH34706K912</v>
          </cell>
        </row>
        <row r="86462">
          <cell r="B86462" t="str">
            <v>CH34706K912</v>
          </cell>
        </row>
        <row r="86463">
          <cell r="B86463" t="str">
            <v>CH34706K912</v>
          </cell>
        </row>
        <row r="86464">
          <cell r="B86464" t="str">
            <v>CH34706K912</v>
          </cell>
        </row>
        <row r="86465">
          <cell r="B86465" t="str">
            <v>CH34706K912</v>
          </cell>
        </row>
        <row r="86466">
          <cell r="B86466" t="str">
            <v>CH34706K912</v>
          </cell>
        </row>
        <row r="86467">
          <cell r="B86467" t="str">
            <v>CH34706K912</v>
          </cell>
        </row>
        <row r="86468">
          <cell r="B86468" t="str">
            <v>CH34706K912</v>
          </cell>
        </row>
        <row r="86469">
          <cell r="B86469" t="str">
            <v>CH34706K912</v>
          </cell>
        </row>
        <row r="86470">
          <cell r="B86470" t="str">
            <v>CH34706K912</v>
          </cell>
        </row>
        <row r="86471">
          <cell r="B86471" t="str">
            <v>CH34706K912</v>
          </cell>
        </row>
        <row r="86472">
          <cell r="B86472" t="str">
            <v>CH34706K912</v>
          </cell>
        </row>
        <row r="86473">
          <cell r="B86473" t="str">
            <v>CH34706K912</v>
          </cell>
        </row>
        <row r="86474">
          <cell r="B86474" t="str">
            <v>CH34706K912</v>
          </cell>
        </row>
        <row r="86475">
          <cell r="B86475" t="str">
            <v>CH34706K912</v>
          </cell>
        </row>
        <row r="86476">
          <cell r="B86476" t="str">
            <v>CH34706K912</v>
          </cell>
        </row>
        <row r="86477">
          <cell r="B86477" t="str">
            <v>CH34706K912</v>
          </cell>
        </row>
        <row r="86478">
          <cell r="B86478" t="str">
            <v>CH34706K912</v>
          </cell>
        </row>
        <row r="86479">
          <cell r="B86479" t="str">
            <v>CH34706K912</v>
          </cell>
        </row>
        <row r="86480">
          <cell r="B86480" t="str">
            <v>CH34706K912</v>
          </cell>
        </row>
        <row r="86481">
          <cell r="B86481" t="str">
            <v>CH34706K912</v>
          </cell>
        </row>
        <row r="86482">
          <cell r="B86482" t="str">
            <v>CH4103K1B08</v>
          </cell>
        </row>
        <row r="86483">
          <cell r="B86483" t="str">
            <v>CH4103K1B08</v>
          </cell>
        </row>
        <row r="86484">
          <cell r="B86484" t="str">
            <v>CH4103K1B08</v>
          </cell>
        </row>
        <row r="86485">
          <cell r="B86485" t="str">
            <v>CH4103K1B08</v>
          </cell>
        </row>
        <row r="86486">
          <cell r="B86486" t="str">
            <v>CH4103K1B08</v>
          </cell>
        </row>
        <row r="86487">
          <cell r="B86487" t="str">
            <v>CH4103K1B08</v>
          </cell>
        </row>
        <row r="86488">
          <cell r="B86488" t="str">
            <v>CH4103K1B08</v>
          </cell>
        </row>
        <row r="86489">
          <cell r="B86489" t="str">
            <v>CH4103K1B08</v>
          </cell>
        </row>
        <row r="86490">
          <cell r="B86490" t="str">
            <v>CH4103K1B08</v>
          </cell>
        </row>
        <row r="86491">
          <cell r="B86491" t="str">
            <v>CH4103K1B08</v>
          </cell>
        </row>
        <row r="86492">
          <cell r="B86492" t="str">
            <v>CH4103K1B08</v>
          </cell>
        </row>
        <row r="86493">
          <cell r="B86493" t="str">
            <v>CH4103K1B08</v>
          </cell>
        </row>
        <row r="86494">
          <cell r="B86494" t="str">
            <v>CH4103K1B08</v>
          </cell>
        </row>
        <row r="86495">
          <cell r="B86495" t="str">
            <v>CH4103K1B08</v>
          </cell>
        </row>
        <row r="86496">
          <cell r="B86496" t="str">
            <v>CH4103K1B08</v>
          </cell>
        </row>
        <row r="86497">
          <cell r="B86497" t="str">
            <v>CH4103K1B08</v>
          </cell>
        </row>
        <row r="86498">
          <cell r="B86498" t="str">
            <v>CH4103K1B08</v>
          </cell>
        </row>
        <row r="86499">
          <cell r="B86499" t="str">
            <v>CH4103K1B08</v>
          </cell>
        </row>
        <row r="86500">
          <cell r="B86500" t="str">
            <v>CH4103K1B08</v>
          </cell>
        </row>
        <row r="86501">
          <cell r="B86501" t="str">
            <v>CH4103K1B08</v>
          </cell>
        </row>
        <row r="86502">
          <cell r="B86502" t="str">
            <v>CH4103K1B08</v>
          </cell>
        </row>
        <row r="86503">
          <cell r="B86503" t="str">
            <v>CH4103K1B08</v>
          </cell>
        </row>
        <row r="86504">
          <cell r="B86504" t="str">
            <v>CH4103K1B08</v>
          </cell>
        </row>
        <row r="86505">
          <cell r="B86505" t="str">
            <v>CH4103K1B08</v>
          </cell>
        </row>
        <row r="86506">
          <cell r="B86506" t="str">
            <v>CH4103K1B08</v>
          </cell>
        </row>
        <row r="86507">
          <cell r="B86507" t="str">
            <v>CH4103K1B08</v>
          </cell>
        </row>
        <row r="86508">
          <cell r="B86508" t="str">
            <v>CH4103K1B08</v>
          </cell>
        </row>
        <row r="86509">
          <cell r="B86509" t="str">
            <v>CH4103K1B08</v>
          </cell>
        </row>
        <row r="86510">
          <cell r="B86510" t="str">
            <v>CH4103K1B08</v>
          </cell>
        </row>
        <row r="86511">
          <cell r="B86511" t="str">
            <v>CH4103K1B08</v>
          </cell>
        </row>
        <row r="86512">
          <cell r="B86512" t="str">
            <v>CH4103K1B08</v>
          </cell>
        </row>
        <row r="86513">
          <cell r="B86513" t="str">
            <v>CH4103K1B08</v>
          </cell>
        </row>
        <row r="86514">
          <cell r="B86514" t="str">
            <v>CH4103K1B08</v>
          </cell>
        </row>
        <row r="86515">
          <cell r="B86515" t="str">
            <v>CH4103K1B08</v>
          </cell>
        </row>
        <row r="86516">
          <cell r="B86516" t="str">
            <v>CH4103K1B08</v>
          </cell>
        </row>
        <row r="86517">
          <cell r="B86517" t="str">
            <v>CH4103K1B08</v>
          </cell>
        </row>
        <row r="86518">
          <cell r="B86518" t="str">
            <v>CH4103K1B08</v>
          </cell>
        </row>
        <row r="86519">
          <cell r="B86519" t="str">
            <v>CH4103K1B08</v>
          </cell>
        </row>
        <row r="86520">
          <cell r="B86520" t="str">
            <v>CH4103K1B08</v>
          </cell>
        </row>
        <row r="86521">
          <cell r="B86521" t="str">
            <v>CH4103K1B08</v>
          </cell>
        </row>
        <row r="86522">
          <cell r="B86522" t="str">
            <v>CH4103K1B08</v>
          </cell>
        </row>
        <row r="86523">
          <cell r="B86523" t="str">
            <v>CH4103K1B08</v>
          </cell>
        </row>
        <row r="86524">
          <cell r="B86524" t="str">
            <v>CH4103K1B08</v>
          </cell>
        </row>
        <row r="86525">
          <cell r="B86525" t="str">
            <v>CH4103K1B08</v>
          </cell>
        </row>
        <row r="86526">
          <cell r="B86526" t="str">
            <v>CH4103K1B08</v>
          </cell>
        </row>
        <row r="86527">
          <cell r="B86527" t="str">
            <v>CH4103K1B08</v>
          </cell>
        </row>
        <row r="86528">
          <cell r="B86528" t="str">
            <v>CH4103K1B08</v>
          </cell>
        </row>
        <row r="86529">
          <cell r="B86529" t="str">
            <v>CH4103K1B08</v>
          </cell>
        </row>
        <row r="86530">
          <cell r="B86530" t="str">
            <v>CH4103K1B08</v>
          </cell>
        </row>
        <row r="86531">
          <cell r="B86531" t="str">
            <v>CH4103K1B08</v>
          </cell>
        </row>
        <row r="86532">
          <cell r="B86532" t="str">
            <v>CH4103K1B08</v>
          </cell>
        </row>
        <row r="86533">
          <cell r="B86533" t="str">
            <v>CH4103K1B08</v>
          </cell>
        </row>
        <row r="86534">
          <cell r="B86534" t="str">
            <v>CH4103K1B08</v>
          </cell>
        </row>
        <row r="86535">
          <cell r="B86535" t="str">
            <v>CH4103K1B08</v>
          </cell>
        </row>
        <row r="86536">
          <cell r="B86536" t="str">
            <v>CH4103K1B08</v>
          </cell>
        </row>
        <row r="86537">
          <cell r="B86537" t="str">
            <v>CH4103K1B08</v>
          </cell>
        </row>
        <row r="86538">
          <cell r="B86538" t="str">
            <v>CH4103K1B08</v>
          </cell>
        </row>
        <row r="86539">
          <cell r="B86539" t="str">
            <v>CH4103K1B08</v>
          </cell>
        </row>
        <row r="86540">
          <cell r="B86540" t="str">
            <v>CH4103K1B08</v>
          </cell>
        </row>
        <row r="86541">
          <cell r="B86541" t="str">
            <v>CH4103K1B08</v>
          </cell>
        </row>
        <row r="86542">
          <cell r="B86542" t="str">
            <v>CH4103K1B08</v>
          </cell>
        </row>
        <row r="86543">
          <cell r="B86543" t="str">
            <v>CH4103K1B08</v>
          </cell>
        </row>
        <row r="86544">
          <cell r="B86544" t="str">
            <v>CH4103K1B08</v>
          </cell>
        </row>
        <row r="86545">
          <cell r="B86545" t="str">
            <v>CH4103K1B08</v>
          </cell>
        </row>
        <row r="86546">
          <cell r="B86546" t="str">
            <v>CH4103K1B08</v>
          </cell>
        </row>
        <row r="86547">
          <cell r="B86547" t="str">
            <v>CH4103K1B08</v>
          </cell>
        </row>
        <row r="86548">
          <cell r="B86548" t="str">
            <v>CH4103K1B08</v>
          </cell>
        </row>
        <row r="86549">
          <cell r="B86549" t="str">
            <v>CH4103K1B08</v>
          </cell>
        </row>
        <row r="86550">
          <cell r="B86550" t="str">
            <v>CH4103K1B08</v>
          </cell>
        </row>
        <row r="86551">
          <cell r="B86551" t="str">
            <v>CH4103K1B08</v>
          </cell>
        </row>
        <row r="86552">
          <cell r="B86552" t="str">
            <v>CH4103K1B08</v>
          </cell>
        </row>
        <row r="86553">
          <cell r="B86553" t="str">
            <v>CH4103K1B08</v>
          </cell>
        </row>
        <row r="86554">
          <cell r="B86554" t="str">
            <v>CH4103K1B08</v>
          </cell>
        </row>
        <row r="86555">
          <cell r="B86555" t="str">
            <v>CH4103K1B08</v>
          </cell>
        </row>
        <row r="86556">
          <cell r="B86556" t="str">
            <v>CH4103K1B08</v>
          </cell>
        </row>
        <row r="86557">
          <cell r="B86557" t="str">
            <v>CH4103K1B08</v>
          </cell>
        </row>
        <row r="86558">
          <cell r="B86558" t="str">
            <v>CH4103K1B08</v>
          </cell>
        </row>
        <row r="86559">
          <cell r="B86559" t="str">
            <v>CH4103K1B08</v>
          </cell>
        </row>
        <row r="86560">
          <cell r="B86560" t="str">
            <v>CH4103K1B08</v>
          </cell>
        </row>
        <row r="86561">
          <cell r="B86561" t="str">
            <v>CH4103K1B08</v>
          </cell>
        </row>
        <row r="86562">
          <cell r="B86562" t="str">
            <v>CH4103K1B08</v>
          </cell>
        </row>
        <row r="86563">
          <cell r="B86563" t="str">
            <v>CH4103K1B08</v>
          </cell>
        </row>
        <row r="86564">
          <cell r="B86564" t="str">
            <v>CH4103K1B08</v>
          </cell>
        </row>
        <row r="86565">
          <cell r="B86565" t="str">
            <v>CH4103K1B08</v>
          </cell>
        </row>
        <row r="86566">
          <cell r="B86566" t="str">
            <v>CH4103K1B08</v>
          </cell>
        </row>
        <row r="86567">
          <cell r="B86567" t="str">
            <v>CH4103K1B08</v>
          </cell>
        </row>
        <row r="86568">
          <cell r="B86568" t="str">
            <v>CH4103K1B08</v>
          </cell>
        </row>
        <row r="86569">
          <cell r="B86569" t="str">
            <v>CH4103K1B08</v>
          </cell>
        </row>
        <row r="86570">
          <cell r="B86570" t="str">
            <v>CH4103K1B08</v>
          </cell>
        </row>
        <row r="86571">
          <cell r="B86571" t="str">
            <v>CH4103K1B08</v>
          </cell>
        </row>
        <row r="86572">
          <cell r="B86572" t="str">
            <v>CH4103K1B08</v>
          </cell>
        </row>
        <row r="86573">
          <cell r="B86573" t="str">
            <v>CH4103K1B08</v>
          </cell>
        </row>
        <row r="86574">
          <cell r="B86574" t="str">
            <v>CH4103K1B08</v>
          </cell>
        </row>
        <row r="86575">
          <cell r="B86575" t="str">
            <v>CH4103K1B08</v>
          </cell>
        </row>
        <row r="86576">
          <cell r="B86576" t="str">
            <v>CH4103K1B08</v>
          </cell>
        </row>
        <row r="86577">
          <cell r="B86577" t="str">
            <v>CH4103K1B08</v>
          </cell>
        </row>
        <row r="86578">
          <cell r="B86578" t="str">
            <v>CH4103K1B08</v>
          </cell>
        </row>
        <row r="86579">
          <cell r="B86579" t="str">
            <v>CH4103K1B08</v>
          </cell>
        </row>
        <row r="86580">
          <cell r="B86580" t="str">
            <v>CH4103K1B08</v>
          </cell>
        </row>
        <row r="86581">
          <cell r="B86581" t="str">
            <v>CH4103K1B08</v>
          </cell>
        </row>
        <row r="86582">
          <cell r="B86582" t="str">
            <v>CH4103K1B08</v>
          </cell>
        </row>
        <row r="86583">
          <cell r="B86583" t="str">
            <v>CH4103K1B08</v>
          </cell>
        </row>
        <row r="86584">
          <cell r="B86584" t="str">
            <v>CH4103K1B08</v>
          </cell>
        </row>
        <row r="86585">
          <cell r="B86585" t="str">
            <v>CH4103K1B08</v>
          </cell>
        </row>
        <row r="86586">
          <cell r="B86586" t="str">
            <v>CH4103K1B08</v>
          </cell>
        </row>
        <row r="86587">
          <cell r="B86587" t="str">
            <v>CH4103K1B08</v>
          </cell>
        </row>
        <row r="86588">
          <cell r="B86588" t="str">
            <v>CH4103K1B08</v>
          </cell>
        </row>
        <row r="86589">
          <cell r="B86589" t="str">
            <v>CH4103K1B08</v>
          </cell>
        </row>
        <row r="86590">
          <cell r="B86590" t="str">
            <v>CH4103K1B08</v>
          </cell>
        </row>
        <row r="86591">
          <cell r="B86591" t="str">
            <v>CH4103K1B08</v>
          </cell>
        </row>
        <row r="86592">
          <cell r="B86592" t="str">
            <v>CH4103K1B08</v>
          </cell>
        </row>
        <row r="86593">
          <cell r="B86593" t="str">
            <v>CH4103K1B08</v>
          </cell>
        </row>
        <row r="86594">
          <cell r="B86594" t="str">
            <v>CH4103K1B08</v>
          </cell>
        </row>
        <row r="86595">
          <cell r="B86595" t="str">
            <v>CH4103K1B08</v>
          </cell>
        </row>
        <row r="86596">
          <cell r="B86596" t="str">
            <v>CH4103K1B08</v>
          </cell>
        </row>
        <row r="86597">
          <cell r="B86597" t="str">
            <v>CH4103K1B08</v>
          </cell>
        </row>
        <row r="86598">
          <cell r="B86598" t="str">
            <v>CH4103K1B08</v>
          </cell>
        </row>
        <row r="86599">
          <cell r="B86599" t="str">
            <v>CH4103K1B08</v>
          </cell>
        </row>
        <row r="86600">
          <cell r="B86600" t="str">
            <v>CH4103K1B08</v>
          </cell>
        </row>
        <row r="86601">
          <cell r="B86601" t="str">
            <v>CH4103K1B08</v>
          </cell>
        </row>
        <row r="86602">
          <cell r="B86602" t="str">
            <v>CH4103K1B08</v>
          </cell>
        </row>
        <row r="86603">
          <cell r="B86603" t="str">
            <v>CH4103K1B08</v>
          </cell>
        </row>
        <row r="86604">
          <cell r="B86604" t="str">
            <v>CH4103K1B08</v>
          </cell>
        </row>
        <row r="86605">
          <cell r="B86605" t="str">
            <v>CH4103K1B08</v>
          </cell>
        </row>
        <row r="86606">
          <cell r="B86606" t="str">
            <v>CH4103K1B08</v>
          </cell>
        </row>
        <row r="86607">
          <cell r="B86607" t="str">
            <v>CH4103K1B08</v>
          </cell>
        </row>
        <row r="86608">
          <cell r="B86608" t="str">
            <v>CH4103K1B08</v>
          </cell>
        </row>
        <row r="86609">
          <cell r="B86609" t="str">
            <v>CH4103K1B08</v>
          </cell>
        </row>
        <row r="86610">
          <cell r="B86610" t="str">
            <v>CH4103K1B08</v>
          </cell>
        </row>
        <row r="86611">
          <cell r="B86611" t="str">
            <v>CH4103K1B08</v>
          </cell>
        </row>
        <row r="86612">
          <cell r="B86612" t="str">
            <v>CH4103K1B08</v>
          </cell>
        </row>
        <row r="86613">
          <cell r="B86613" t="str">
            <v>CH4103K1B08</v>
          </cell>
        </row>
        <row r="86614">
          <cell r="B86614" t="str">
            <v>CH4103K1B08</v>
          </cell>
        </row>
        <row r="86615">
          <cell r="B86615" t="str">
            <v>CH4103K1B08</v>
          </cell>
        </row>
        <row r="86616">
          <cell r="B86616" t="str">
            <v>CH4103K1B08</v>
          </cell>
        </row>
        <row r="86617">
          <cell r="B86617" t="str">
            <v>CH4103K1B08</v>
          </cell>
        </row>
        <row r="86618">
          <cell r="B86618" t="str">
            <v>CH4103K1B08</v>
          </cell>
        </row>
        <row r="86619">
          <cell r="B86619" t="str">
            <v>CH4103K1B08</v>
          </cell>
        </row>
        <row r="86620">
          <cell r="B86620" t="str">
            <v>CH4103K1B08</v>
          </cell>
        </row>
        <row r="86621">
          <cell r="B86621" t="str">
            <v>CH4103K1B08</v>
          </cell>
        </row>
        <row r="86622">
          <cell r="B86622" t="str">
            <v>CH4103K1B08</v>
          </cell>
        </row>
        <row r="86623">
          <cell r="B86623" t="str">
            <v>CH4103K1B08</v>
          </cell>
        </row>
        <row r="86624">
          <cell r="B86624" t="str">
            <v>CH4103K1B08</v>
          </cell>
        </row>
        <row r="86625">
          <cell r="B86625" t="str">
            <v>CH4103K1B08</v>
          </cell>
        </row>
        <row r="86626">
          <cell r="B86626" t="str">
            <v>CH4103K1B08</v>
          </cell>
        </row>
        <row r="86627">
          <cell r="B86627" t="str">
            <v>CH4103K1B08</v>
          </cell>
        </row>
        <row r="86628">
          <cell r="B86628" t="str">
            <v>CH4103K1B08</v>
          </cell>
        </row>
        <row r="86629">
          <cell r="B86629" t="str">
            <v>CH4103K1B08</v>
          </cell>
        </row>
        <row r="86630">
          <cell r="B86630" t="str">
            <v>CH4103K1B08</v>
          </cell>
        </row>
        <row r="86631">
          <cell r="B86631" t="str">
            <v>CH4103K1B08</v>
          </cell>
        </row>
        <row r="86632">
          <cell r="B86632" t="str">
            <v>CH4103K1B08</v>
          </cell>
        </row>
        <row r="86633">
          <cell r="B86633" t="str">
            <v>CH4103K1B08</v>
          </cell>
        </row>
        <row r="86634">
          <cell r="B86634" t="str">
            <v>CH4103K1B08</v>
          </cell>
        </row>
        <row r="86635">
          <cell r="B86635" t="str">
            <v>CH4103K1B08</v>
          </cell>
        </row>
        <row r="86636">
          <cell r="B86636" t="str">
            <v>CH4103K1B08</v>
          </cell>
        </row>
        <row r="86637">
          <cell r="B86637" t="str">
            <v>CH4103K1B08</v>
          </cell>
        </row>
        <row r="86638">
          <cell r="B86638" t="str">
            <v>CH4103K1B08</v>
          </cell>
        </row>
        <row r="86639">
          <cell r="B86639" t="str">
            <v>CH4103K1B08</v>
          </cell>
        </row>
        <row r="86640">
          <cell r="B86640" t="str">
            <v>CH4106K9B01</v>
          </cell>
        </row>
        <row r="86641">
          <cell r="B86641" t="str">
            <v>CH4106K9B01</v>
          </cell>
        </row>
        <row r="86642">
          <cell r="B86642" t="str">
            <v>CH4106K9B01</v>
          </cell>
        </row>
        <row r="86643">
          <cell r="B86643" t="str">
            <v>CH4106K9B01</v>
          </cell>
        </row>
        <row r="86644">
          <cell r="B86644" t="str">
            <v>CH4106K9B01</v>
          </cell>
        </row>
        <row r="86645">
          <cell r="B86645" t="str">
            <v>CH4106K9B01</v>
          </cell>
        </row>
        <row r="86646">
          <cell r="B86646" t="str">
            <v>CH4106K9B01</v>
          </cell>
        </row>
        <row r="86647">
          <cell r="B86647" t="str">
            <v>CH4106K9B01</v>
          </cell>
        </row>
        <row r="86648">
          <cell r="B86648" t="str">
            <v>CH4106K9B01</v>
          </cell>
        </row>
        <row r="86649">
          <cell r="B86649" t="str">
            <v>CH4106K9B01</v>
          </cell>
        </row>
        <row r="86650">
          <cell r="B86650" t="str">
            <v>CH4106K9B01</v>
          </cell>
        </row>
        <row r="86651">
          <cell r="B86651" t="str">
            <v>CH4106K9B01</v>
          </cell>
        </row>
        <row r="86652">
          <cell r="B86652" t="str">
            <v>CH4106K9B01</v>
          </cell>
        </row>
        <row r="86653">
          <cell r="B86653" t="str">
            <v>CH4106K9B01</v>
          </cell>
        </row>
        <row r="86654">
          <cell r="B86654" t="str">
            <v>CH4106K9B01</v>
          </cell>
        </row>
        <row r="86655">
          <cell r="B86655" t="str">
            <v>CH4106K9B01</v>
          </cell>
        </row>
        <row r="86656">
          <cell r="B86656" t="str">
            <v>CH4106K9B01</v>
          </cell>
        </row>
        <row r="86657">
          <cell r="B86657" t="str">
            <v>CH4106K9B01</v>
          </cell>
        </row>
        <row r="86658">
          <cell r="B86658" t="str">
            <v>CH4106K9B01</v>
          </cell>
        </row>
        <row r="86659">
          <cell r="B86659" t="str">
            <v>CH4106K9B01</v>
          </cell>
        </row>
        <row r="86660">
          <cell r="B86660" t="str">
            <v>CH4106K9B01</v>
          </cell>
        </row>
        <row r="86661">
          <cell r="B86661" t="str">
            <v>CH4106K9B01</v>
          </cell>
        </row>
        <row r="86662">
          <cell r="B86662" t="str">
            <v>CH4106K9B01</v>
          </cell>
        </row>
        <row r="86663">
          <cell r="B86663" t="str">
            <v>CH4106K9B01</v>
          </cell>
        </row>
        <row r="86664">
          <cell r="B86664" t="str">
            <v>CH4106K9B01</v>
          </cell>
        </row>
        <row r="86665">
          <cell r="B86665" t="str">
            <v>CH4106K9B01</v>
          </cell>
        </row>
        <row r="86666">
          <cell r="B86666" t="str">
            <v>CH4106K9B01</v>
          </cell>
        </row>
        <row r="86667">
          <cell r="B86667" t="str">
            <v>CH4106K9B01</v>
          </cell>
        </row>
        <row r="86668">
          <cell r="B86668" t="str">
            <v>CH4106K9B01</v>
          </cell>
        </row>
        <row r="86669">
          <cell r="B86669" t="str">
            <v>CH4106K9B01</v>
          </cell>
        </row>
        <row r="86670">
          <cell r="B86670" t="str">
            <v>CH4106K9B01</v>
          </cell>
        </row>
        <row r="86671">
          <cell r="B86671" t="str">
            <v>CH4106K9B01</v>
          </cell>
        </row>
        <row r="86672">
          <cell r="B86672" t="str">
            <v>CH4106K9B01</v>
          </cell>
        </row>
        <row r="86673">
          <cell r="B86673" t="str">
            <v>CH4106K9B01</v>
          </cell>
        </row>
        <row r="86674">
          <cell r="B86674" t="str">
            <v>CH4106K9B01</v>
          </cell>
        </row>
        <row r="86675">
          <cell r="B86675" t="str">
            <v>CH4106K9B01</v>
          </cell>
        </row>
        <row r="86676">
          <cell r="B86676" t="str">
            <v>CH4106K9B01</v>
          </cell>
        </row>
        <row r="86677">
          <cell r="B86677" t="str">
            <v>CH4106K9B01</v>
          </cell>
        </row>
        <row r="86678">
          <cell r="B86678" t="str">
            <v>CH4106K9B01</v>
          </cell>
        </row>
        <row r="86679">
          <cell r="B86679" t="str">
            <v>CH4106K9B01</v>
          </cell>
        </row>
        <row r="86680">
          <cell r="B86680" t="str">
            <v>CH4106K9B01</v>
          </cell>
        </row>
        <row r="86681">
          <cell r="B86681" t="str">
            <v>CH4106K9B01</v>
          </cell>
        </row>
        <row r="86682">
          <cell r="B86682" t="str">
            <v>CH4106K9B01</v>
          </cell>
        </row>
        <row r="86683">
          <cell r="B86683" t="str">
            <v>CH4106K9B01</v>
          </cell>
        </row>
        <row r="86684">
          <cell r="B86684" t="str">
            <v>CH4106K9B01</v>
          </cell>
        </row>
        <row r="86685">
          <cell r="B86685" t="str">
            <v>CH4106K9B01</v>
          </cell>
        </row>
        <row r="86686">
          <cell r="B86686" t="str">
            <v>CH4106K9B01</v>
          </cell>
        </row>
        <row r="86687">
          <cell r="B86687" t="str">
            <v>CH4106K9B01</v>
          </cell>
        </row>
        <row r="86688">
          <cell r="B86688" t="str">
            <v>CH4106K9B01</v>
          </cell>
        </row>
        <row r="86689">
          <cell r="B86689" t="str">
            <v>CH4106K9B01</v>
          </cell>
        </row>
        <row r="86690">
          <cell r="B86690" t="str">
            <v>CH4106K9B01</v>
          </cell>
        </row>
        <row r="86691">
          <cell r="B86691" t="str">
            <v>CH4106K9B01</v>
          </cell>
        </row>
        <row r="86692">
          <cell r="B86692" t="str">
            <v>CH4106K9B01</v>
          </cell>
        </row>
        <row r="86693">
          <cell r="B86693" t="str">
            <v>CH4106K9B01</v>
          </cell>
        </row>
        <row r="86694">
          <cell r="B86694" t="str">
            <v>CH4106K9B01</v>
          </cell>
        </row>
        <row r="86695">
          <cell r="B86695" t="str">
            <v>CH4106K9B01</v>
          </cell>
        </row>
        <row r="86696">
          <cell r="B86696" t="str">
            <v>CH4106K9B01</v>
          </cell>
        </row>
        <row r="86697">
          <cell r="B86697" t="str">
            <v>CH4106K9B01</v>
          </cell>
        </row>
        <row r="86698">
          <cell r="B86698" t="str">
            <v>CH4106K9B01</v>
          </cell>
        </row>
        <row r="86699">
          <cell r="B86699" t="str">
            <v>CH4106K9B01</v>
          </cell>
        </row>
        <row r="86700">
          <cell r="B86700" t="str">
            <v>CH4106K9B01</v>
          </cell>
        </row>
        <row r="86701">
          <cell r="B86701" t="str">
            <v>CH4106K9B01</v>
          </cell>
        </row>
        <row r="86702">
          <cell r="B86702" t="str">
            <v>CH4106K9B01</v>
          </cell>
        </row>
        <row r="86703">
          <cell r="B86703" t="str">
            <v>CH4106K9B01</v>
          </cell>
        </row>
        <row r="86704">
          <cell r="B86704" t="str">
            <v>CH4106K9B01</v>
          </cell>
        </row>
        <row r="86705">
          <cell r="B86705" t="str">
            <v>CH4106K9B01</v>
          </cell>
        </row>
        <row r="86706">
          <cell r="B86706" t="str">
            <v>CH4106K9B01</v>
          </cell>
        </row>
        <row r="86707">
          <cell r="B86707" t="str">
            <v>CH4106K9B01</v>
          </cell>
        </row>
        <row r="86708">
          <cell r="B86708" t="str">
            <v>CH4106K9B01</v>
          </cell>
        </row>
        <row r="86709">
          <cell r="B86709" t="str">
            <v>CH4106K9B01</v>
          </cell>
        </row>
        <row r="86710">
          <cell r="B86710" t="str">
            <v>CH4106K9B01</v>
          </cell>
        </row>
        <row r="86711">
          <cell r="B86711" t="str">
            <v>CH4106K9B01</v>
          </cell>
        </row>
        <row r="86712">
          <cell r="B86712" t="str">
            <v>CH4106K9B01</v>
          </cell>
        </row>
        <row r="86713">
          <cell r="B86713" t="str">
            <v>CH4106K9B01</v>
          </cell>
        </row>
        <row r="86714">
          <cell r="B86714" t="str">
            <v>CH4106K9B01</v>
          </cell>
        </row>
        <row r="86715">
          <cell r="B86715" t="str">
            <v>CH4106K9B01</v>
          </cell>
        </row>
        <row r="86716">
          <cell r="B86716" t="str">
            <v>CH4106K9B01</v>
          </cell>
        </row>
        <row r="86717">
          <cell r="B86717" t="str">
            <v>CH4106K9B01</v>
          </cell>
        </row>
        <row r="86718">
          <cell r="B86718" t="str">
            <v>CH4106K9B01</v>
          </cell>
        </row>
        <row r="86719">
          <cell r="B86719" t="str">
            <v>CH4106K9B01</v>
          </cell>
        </row>
        <row r="86720">
          <cell r="B86720" t="str">
            <v>CH4106K9B01</v>
          </cell>
        </row>
        <row r="86721">
          <cell r="B86721" t="str">
            <v>CH4106K9B01</v>
          </cell>
        </row>
        <row r="86722">
          <cell r="B86722" t="str">
            <v>CH4106K9B01</v>
          </cell>
        </row>
        <row r="86723">
          <cell r="B86723" t="str">
            <v>CH4106K9B01</v>
          </cell>
        </row>
        <row r="86724">
          <cell r="B86724" t="str">
            <v>CH4106K9B01</v>
          </cell>
        </row>
        <row r="86725">
          <cell r="B86725" t="str">
            <v>CH4106K9B01</v>
          </cell>
        </row>
        <row r="86726">
          <cell r="B86726" t="str">
            <v>CH4106K9B01</v>
          </cell>
        </row>
        <row r="86727">
          <cell r="B86727" t="str">
            <v>CH4106K9B01</v>
          </cell>
        </row>
        <row r="86728">
          <cell r="B86728" t="str">
            <v>CH4106K9B01</v>
          </cell>
        </row>
        <row r="86729">
          <cell r="B86729" t="str">
            <v>CH4106K9B01</v>
          </cell>
        </row>
        <row r="86730">
          <cell r="B86730" t="str">
            <v>CH4106K9B01</v>
          </cell>
        </row>
        <row r="86731">
          <cell r="B86731" t="str">
            <v>CH4106K9B01</v>
          </cell>
        </row>
        <row r="86732">
          <cell r="B86732" t="str">
            <v>CH4106K9B01</v>
          </cell>
        </row>
        <row r="86733">
          <cell r="B86733" t="str">
            <v>CH4106K9B01</v>
          </cell>
        </row>
        <row r="86734">
          <cell r="B86734" t="str">
            <v>CH4106K9B01</v>
          </cell>
        </row>
        <row r="86735">
          <cell r="B86735" t="str">
            <v>CH4106K9B01</v>
          </cell>
        </row>
        <row r="86736">
          <cell r="B86736" t="str">
            <v>CH4106K9B01</v>
          </cell>
        </row>
        <row r="86737">
          <cell r="B86737" t="str">
            <v>CH4106K9B01</v>
          </cell>
        </row>
        <row r="86738">
          <cell r="B86738" t="str">
            <v>CH4106K9B01</v>
          </cell>
        </row>
        <row r="86739">
          <cell r="B86739" t="str">
            <v>CH4106K9B01</v>
          </cell>
        </row>
        <row r="86740">
          <cell r="B86740" t="str">
            <v>CH4106K9B01</v>
          </cell>
        </row>
        <row r="86741">
          <cell r="B86741" t="str">
            <v>CH4106K9B01</v>
          </cell>
        </row>
        <row r="86742">
          <cell r="B86742" t="str">
            <v>CH4106K9B01</v>
          </cell>
        </row>
        <row r="86743">
          <cell r="B86743" t="str">
            <v>CH4106K9B01</v>
          </cell>
        </row>
        <row r="86744">
          <cell r="B86744" t="str">
            <v>CH4106K9B01</v>
          </cell>
        </row>
        <row r="86745">
          <cell r="B86745" t="str">
            <v>CH4106K9B01</v>
          </cell>
        </row>
        <row r="86746">
          <cell r="B86746" t="str">
            <v>CH4106K9B01</v>
          </cell>
        </row>
        <row r="86747">
          <cell r="B86747" t="str">
            <v>CH4106K9B01</v>
          </cell>
        </row>
        <row r="86748">
          <cell r="B86748" t="str">
            <v>CH4106K9B01</v>
          </cell>
        </row>
        <row r="86749">
          <cell r="B86749" t="str">
            <v>CH4106K9B01</v>
          </cell>
        </row>
        <row r="86750">
          <cell r="B86750" t="str">
            <v>CH4106K9B01</v>
          </cell>
        </row>
        <row r="86751">
          <cell r="B86751" t="str">
            <v>CH4106K9B01</v>
          </cell>
        </row>
        <row r="86752">
          <cell r="B86752" t="str">
            <v>CH4106K9B01</v>
          </cell>
        </row>
        <row r="86753">
          <cell r="B86753" t="str">
            <v>CH4106K9B01</v>
          </cell>
        </row>
        <row r="86754">
          <cell r="B86754" t="str">
            <v>CH4106K9B01</v>
          </cell>
        </row>
        <row r="86755">
          <cell r="B86755" t="str">
            <v>CH4106K9B01</v>
          </cell>
        </row>
        <row r="86756">
          <cell r="B86756" t="str">
            <v>CH4106K9B01</v>
          </cell>
        </row>
        <row r="86757">
          <cell r="B86757" t="str">
            <v>CH4106K9B01</v>
          </cell>
        </row>
        <row r="86758">
          <cell r="B86758" t="str">
            <v>CH4106K9B01</v>
          </cell>
        </row>
        <row r="86759">
          <cell r="B86759" t="str">
            <v>CH4106K9B01</v>
          </cell>
        </row>
        <row r="86760">
          <cell r="B86760" t="str">
            <v>CH4106K9B01</v>
          </cell>
        </row>
        <row r="86761">
          <cell r="B86761" t="str">
            <v>CH4106K1B01</v>
          </cell>
        </row>
        <row r="86762">
          <cell r="B86762" t="str">
            <v>CH4106K1B01</v>
          </cell>
        </row>
        <row r="86763">
          <cell r="B86763" t="str">
            <v>CH4106K1B01</v>
          </cell>
        </row>
        <row r="86764">
          <cell r="B86764" t="str">
            <v>CH4106K1B01</v>
          </cell>
        </row>
        <row r="86765">
          <cell r="B86765" t="str">
            <v>CH4106K1B01</v>
          </cell>
        </row>
        <row r="86766">
          <cell r="B86766" t="str">
            <v>CH4106K1B01</v>
          </cell>
        </row>
        <row r="86767">
          <cell r="B86767" t="str">
            <v>CH4106K1B01</v>
          </cell>
        </row>
        <row r="86768">
          <cell r="B86768" t="str">
            <v>CH4106K1B01</v>
          </cell>
        </row>
        <row r="86769">
          <cell r="B86769" t="str">
            <v>CH4106K1B01</v>
          </cell>
        </row>
        <row r="86770">
          <cell r="B86770" t="str">
            <v>CH4106K1B01</v>
          </cell>
        </row>
        <row r="86771">
          <cell r="B86771" t="str">
            <v>CH4106K1B01</v>
          </cell>
        </row>
        <row r="86772">
          <cell r="B86772" t="str">
            <v>CH4106K1B01</v>
          </cell>
        </row>
        <row r="86773">
          <cell r="B86773" t="str">
            <v>CH4106K1B01</v>
          </cell>
        </row>
        <row r="86774">
          <cell r="B86774" t="str">
            <v>CH4106K1B01</v>
          </cell>
        </row>
        <row r="86775">
          <cell r="B86775" t="str">
            <v>CH4106K1B01</v>
          </cell>
        </row>
        <row r="86776">
          <cell r="B86776" t="str">
            <v>CH4106K1B01</v>
          </cell>
        </row>
        <row r="86777">
          <cell r="B86777" t="str">
            <v>CH4106K1B01</v>
          </cell>
        </row>
        <row r="86778">
          <cell r="B86778" t="str">
            <v>CH4106K1B01</v>
          </cell>
        </row>
        <row r="86779">
          <cell r="B86779" t="str">
            <v>CH4106K1B01</v>
          </cell>
        </row>
        <row r="86780">
          <cell r="B86780" t="str">
            <v>CH4106K1B01</v>
          </cell>
        </row>
        <row r="86781">
          <cell r="B86781" t="str">
            <v>CH4106K1B01</v>
          </cell>
        </row>
        <row r="86782">
          <cell r="B86782" t="str">
            <v>CH4106K1B01</v>
          </cell>
        </row>
        <row r="86783">
          <cell r="B86783" t="str">
            <v>CH4106K1B01</v>
          </cell>
        </row>
        <row r="86784">
          <cell r="B86784" t="str">
            <v>CH4106K1B01</v>
          </cell>
        </row>
        <row r="86785">
          <cell r="B86785" t="str">
            <v>CH4106K1B01</v>
          </cell>
        </row>
        <row r="86786">
          <cell r="B86786" t="str">
            <v>CH4106K1B01</v>
          </cell>
        </row>
        <row r="86787">
          <cell r="B86787" t="str">
            <v>CH4106K1B01</v>
          </cell>
        </row>
        <row r="86788">
          <cell r="B86788" t="str">
            <v>CH4106K1B01</v>
          </cell>
        </row>
        <row r="86789">
          <cell r="B86789" t="str">
            <v>CH4106K1B01</v>
          </cell>
        </row>
        <row r="86790">
          <cell r="B86790" t="str">
            <v>CH4106K1B01</v>
          </cell>
        </row>
        <row r="86791">
          <cell r="B86791" t="str">
            <v>CH4106K1B01</v>
          </cell>
        </row>
        <row r="86792">
          <cell r="B86792" t="str">
            <v>CH4106K1B01</v>
          </cell>
        </row>
        <row r="86793">
          <cell r="B86793" t="str">
            <v>CH4106K1B01</v>
          </cell>
        </row>
        <row r="86794">
          <cell r="B86794" t="str">
            <v>CH4106K1B01</v>
          </cell>
        </row>
        <row r="86795">
          <cell r="B86795" t="str">
            <v>CH4106K1B01</v>
          </cell>
        </row>
        <row r="86796">
          <cell r="B86796" t="str">
            <v>CH4106K1B01</v>
          </cell>
        </row>
        <row r="86797">
          <cell r="B86797" t="str">
            <v>CH4106K1B01</v>
          </cell>
        </row>
        <row r="86798">
          <cell r="B86798" t="str">
            <v>CH4106K1B01</v>
          </cell>
        </row>
        <row r="86799">
          <cell r="B86799" t="str">
            <v>CH4106K1B01</v>
          </cell>
        </row>
        <row r="86800">
          <cell r="B86800" t="str">
            <v>CH4106K1B01</v>
          </cell>
        </row>
        <row r="86801">
          <cell r="B86801" t="str">
            <v>CH4106K1B01</v>
          </cell>
        </row>
        <row r="86802">
          <cell r="B86802" t="str">
            <v>CH4106K1B01</v>
          </cell>
        </row>
        <row r="86803">
          <cell r="B86803" t="str">
            <v>CH4106K1B01</v>
          </cell>
        </row>
        <row r="86804">
          <cell r="B86804" t="str">
            <v>CH4106K1B01</v>
          </cell>
        </row>
        <row r="86805">
          <cell r="B86805" t="str">
            <v>CH4106K1B01</v>
          </cell>
        </row>
        <row r="86806">
          <cell r="B86806" t="str">
            <v>CH4106K1B01</v>
          </cell>
        </row>
        <row r="86807">
          <cell r="B86807" t="str">
            <v>CH4106K1B01</v>
          </cell>
        </row>
        <row r="86808">
          <cell r="B86808" t="str">
            <v>CH4106K1B01</v>
          </cell>
        </row>
        <row r="86809">
          <cell r="B86809" t="str">
            <v>CH4106K1B01</v>
          </cell>
        </row>
        <row r="86810">
          <cell r="B86810" t="str">
            <v>CH4106K1B01</v>
          </cell>
        </row>
        <row r="86811">
          <cell r="B86811" t="str">
            <v>CH4106K1B01</v>
          </cell>
        </row>
        <row r="86812">
          <cell r="B86812" t="str">
            <v>CH4106K1B01</v>
          </cell>
        </row>
        <row r="86813">
          <cell r="B86813" t="str">
            <v>CH4106K1B01</v>
          </cell>
        </row>
        <row r="86814">
          <cell r="B86814" t="str">
            <v>CH4106K1B01</v>
          </cell>
        </row>
        <row r="86815">
          <cell r="B86815" t="str">
            <v>CH4106K1B01</v>
          </cell>
        </row>
        <row r="86816">
          <cell r="B86816" t="str">
            <v>CH4106K1B01</v>
          </cell>
        </row>
        <row r="86817">
          <cell r="B86817" t="str">
            <v>CH4106K1B01</v>
          </cell>
        </row>
        <row r="86818">
          <cell r="B86818" t="str">
            <v>CH4106K1B01</v>
          </cell>
        </row>
        <row r="86819">
          <cell r="B86819" t="str">
            <v>CH4106K1B01</v>
          </cell>
        </row>
        <row r="86820">
          <cell r="B86820" t="str">
            <v>CH4106K1B01</v>
          </cell>
        </row>
        <row r="86821">
          <cell r="B86821" t="str">
            <v>CH4106K1B01</v>
          </cell>
        </row>
        <row r="86822">
          <cell r="B86822" t="str">
            <v>CH4106K1B01</v>
          </cell>
        </row>
        <row r="86823">
          <cell r="B86823" t="str">
            <v>CH4106K1B01</v>
          </cell>
        </row>
        <row r="86824">
          <cell r="B86824" t="str">
            <v>CH4106K1B01</v>
          </cell>
        </row>
        <row r="86825">
          <cell r="B86825" t="str">
            <v>CH4106K1B01</v>
          </cell>
        </row>
        <row r="86826">
          <cell r="B86826" t="str">
            <v>CH4106K1B01</v>
          </cell>
        </row>
        <row r="86827">
          <cell r="B86827" t="str">
            <v>CH4106K1B01</v>
          </cell>
        </row>
        <row r="86828">
          <cell r="B86828" t="str">
            <v>CH4106K1B01</v>
          </cell>
        </row>
        <row r="86829">
          <cell r="B86829" t="str">
            <v>CH4106K1B01</v>
          </cell>
        </row>
        <row r="86830">
          <cell r="B86830" t="str">
            <v>CH4106K1B01</v>
          </cell>
        </row>
        <row r="86831">
          <cell r="B86831" t="str">
            <v>CH4106K1B01</v>
          </cell>
        </row>
        <row r="86832">
          <cell r="B86832" t="str">
            <v>CH4106K1B01</v>
          </cell>
        </row>
        <row r="86833">
          <cell r="B86833" t="str">
            <v>CH4106K1B01</v>
          </cell>
        </row>
        <row r="86834">
          <cell r="B86834" t="str">
            <v>CH4106K1B01</v>
          </cell>
        </row>
        <row r="86835">
          <cell r="B86835" t="str">
            <v>CH4106K1B01</v>
          </cell>
        </row>
        <row r="86836">
          <cell r="B86836" t="str">
            <v>CH4106K1B01</v>
          </cell>
        </row>
        <row r="86837">
          <cell r="B86837" t="str">
            <v>CH4106K1B01</v>
          </cell>
        </row>
        <row r="86838">
          <cell r="B86838" t="str">
            <v>CH4106K1B01</v>
          </cell>
        </row>
        <row r="86839">
          <cell r="B86839" t="str">
            <v>CH4106K1B01</v>
          </cell>
        </row>
        <row r="86840">
          <cell r="B86840" t="str">
            <v>CH4106K1B01</v>
          </cell>
        </row>
        <row r="86841">
          <cell r="B86841" t="str">
            <v>CH4106K1B01</v>
          </cell>
        </row>
        <row r="86842">
          <cell r="B86842" t="str">
            <v>CH4106K1B01</v>
          </cell>
        </row>
        <row r="86843">
          <cell r="B86843" t="str">
            <v>CH4106K1B01</v>
          </cell>
        </row>
        <row r="86844">
          <cell r="B86844" t="str">
            <v>CH4106K1B01</v>
          </cell>
        </row>
        <row r="86845">
          <cell r="B86845" t="str">
            <v>CH4106K1B01</v>
          </cell>
        </row>
        <row r="86846">
          <cell r="B86846" t="str">
            <v>CH4106K1B01</v>
          </cell>
        </row>
        <row r="86847">
          <cell r="B86847" t="str">
            <v>CH4106K1B01</v>
          </cell>
        </row>
        <row r="86848">
          <cell r="B86848" t="str">
            <v>CH4106K1B01</v>
          </cell>
        </row>
        <row r="86849">
          <cell r="B86849" t="str">
            <v>CH4106K1B01</v>
          </cell>
        </row>
        <row r="86850">
          <cell r="B86850" t="str">
            <v>CH4106K1B01</v>
          </cell>
        </row>
        <row r="86851">
          <cell r="B86851" t="str">
            <v>CH4106K1B01</v>
          </cell>
        </row>
        <row r="86852">
          <cell r="B86852" t="str">
            <v>CH4106K1B01</v>
          </cell>
        </row>
        <row r="86853">
          <cell r="B86853" t="str">
            <v>CH4106K1B01</v>
          </cell>
        </row>
        <row r="86854">
          <cell r="B86854" t="str">
            <v>CH4106K1B01</v>
          </cell>
        </row>
        <row r="86855">
          <cell r="B86855" t="str">
            <v>CH4106K1B01</v>
          </cell>
        </row>
        <row r="86856">
          <cell r="B86856" t="str">
            <v>CH4106K1B01</v>
          </cell>
        </row>
        <row r="86857">
          <cell r="B86857" t="str">
            <v>CH4106K1B01</v>
          </cell>
        </row>
        <row r="86858">
          <cell r="B86858" t="str">
            <v>CH4106K1B01</v>
          </cell>
        </row>
        <row r="86859">
          <cell r="B86859" t="str">
            <v>CH4106K1B01</v>
          </cell>
        </row>
        <row r="86860">
          <cell r="B86860" t="str">
            <v>CH4106K1B01</v>
          </cell>
        </row>
        <row r="86861">
          <cell r="B86861" t="str">
            <v>CH4106K1B01</v>
          </cell>
        </row>
        <row r="86862">
          <cell r="B86862" t="str">
            <v>CH4106K1B01</v>
          </cell>
        </row>
        <row r="86863">
          <cell r="B86863" t="str">
            <v>CH4106K1B01</v>
          </cell>
        </row>
        <row r="86864">
          <cell r="B86864" t="str">
            <v>CH4106K1B01</v>
          </cell>
        </row>
        <row r="86865">
          <cell r="B86865" t="str">
            <v>CH4106K1B01</v>
          </cell>
        </row>
        <row r="86866">
          <cell r="B86866" t="str">
            <v>CH4106K1B01</v>
          </cell>
        </row>
        <row r="86867">
          <cell r="B86867" t="str">
            <v>CH4106K1B01</v>
          </cell>
        </row>
        <row r="86868">
          <cell r="B86868" t="str">
            <v>CH4106K1B01</v>
          </cell>
        </row>
        <row r="86869">
          <cell r="B86869" t="str">
            <v>CH4106K1B01</v>
          </cell>
        </row>
        <row r="86870">
          <cell r="B86870" t="str">
            <v>CH4106K1B01</v>
          </cell>
        </row>
        <row r="86871">
          <cell r="B86871" t="str">
            <v>CH4106K1B01</v>
          </cell>
        </row>
        <row r="86872">
          <cell r="B86872" t="str">
            <v>CH4106K1B01</v>
          </cell>
        </row>
        <row r="86873">
          <cell r="B86873" t="str">
            <v>CH4104K9B03</v>
          </cell>
        </row>
        <row r="86874">
          <cell r="B86874" t="str">
            <v>CH4104K9B03</v>
          </cell>
        </row>
        <row r="86875">
          <cell r="B86875" t="str">
            <v>CH4104K9B03</v>
          </cell>
        </row>
        <row r="86876">
          <cell r="B86876" t="str">
            <v>CH4104K9B03</v>
          </cell>
        </row>
        <row r="86877">
          <cell r="B86877" t="str">
            <v>CH4104K9B03</v>
          </cell>
        </row>
        <row r="86878">
          <cell r="B86878" t="str">
            <v>CH4104K9B03</v>
          </cell>
        </row>
        <row r="86879">
          <cell r="B86879" t="str">
            <v>CH4104K9B03</v>
          </cell>
        </row>
        <row r="86880">
          <cell r="B86880" t="str">
            <v>CH4104K9B03</v>
          </cell>
        </row>
        <row r="86881">
          <cell r="B86881" t="str">
            <v>CH4104K9B03</v>
          </cell>
        </row>
        <row r="86882">
          <cell r="B86882" t="str">
            <v>CH4104K9B03</v>
          </cell>
        </row>
        <row r="86883">
          <cell r="B86883" t="str">
            <v>CH4104K9B03</v>
          </cell>
        </row>
        <row r="86884">
          <cell r="B86884" t="str">
            <v>CH4104K9B03</v>
          </cell>
        </row>
        <row r="86885">
          <cell r="B86885" t="str">
            <v>CH4104K9B03</v>
          </cell>
        </row>
        <row r="86886">
          <cell r="B86886" t="str">
            <v>CH4104K9B03</v>
          </cell>
        </row>
        <row r="86887">
          <cell r="B86887" t="str">
            <v>CH4104K9B03</v>
          </cell>
        </row>
        <row r="86888">
          <cell r="B86888" t="str">
            <v>CH4104K9B03</v>
          </cell>
        </row>
        <row r="86889">
          <cell r="B86889" t="str">
            <v>CH4104K9B03</v>
          </cell>
        </row>
        <row r="86890">
          <cell r="B86890" t="str">
            <v>CH4104K9B03</v>
          </cell>
        </row>
        <row r="86891">
          <cell r="B86891" t="str">
            <v>CH4104K9B03</v>
          </cell>
        </row>
        <row r="86892">
          <cell r="B86892" t="str">
            <v>CH4104K9B03</v>
          </cell>
        </row>
        <row r="86893">
          <cell r="B86893" t="str">
            <v>CH4104K9B03</v>
          </cell>
        </row>
        <row r="86894">
          <cell r="B86894" t="str">
            <v>CH4104K9B03</v>
          </cell>
        </row>
        <row r="86895">
          <cell r="B86895" t="str">
            <v>CH4104K9B03</v>
          </cell>
        </row>
        <row r="86896">
          <cell r="B86896" t="str">
            <v>CH4104K9B03</v>
          </cell>
        </row>
        <row r="86897">
          <cell r="B86897" t="str">
            <v>CH4104K9B03</v>
          </cell>
        </row>
        <row r="86898">
          <cell r="B86898" t="str">
            <v>CH4104K9B03</v>
          </cell>
        </row>
        <row r="86899">
          <cell r="B86899" t="str">
            <v>CH4104K9B03</v>
          </cell>
        </row>
        <row r="86900">
          <cell r="B86900" t="str">
            <v>CH4104K9B03</v>
          </cell>
        </row>
        <row r="86901">
          <cell r="B86901" t="str">
            <v>CH4104K9B03</v>
          </cell>
        </row>
        <row r="86902">
          <cell r="B86902" t="str">
            <v>CH4104K9B03</v>
          </cell>
        </row>
        <row r="86903">
          <cell r="B86903" t="str">
            <v>CH4104K9B03</v>
          </cell>
        </row>
        <row r="86904">
          <cell r="B86904" t="str">
            <v>CH4104K9B03</v>
          </cell>
        </row>
        <row r="86905">
          <cell r="B86905" t="str">
            <v>CH4104K9B03</v>
          </cell>
        </row>
        <row r="86906">
          <cell r="B86906" t="str">
            <v>CH4104K9B03</v>
          </cell>
        </row>
        <row r="86907">
          <cell r="B86907" t="str">
            <v>CH4104K9B03</v>
          </cell>
        </row>
        <row r="86908">
          <cell r="B86908" t="str">
            <v>CH4104K9B03</v>
          </cell>
        </row>
        <row r="86909">
          <cell r="B86909" t="str">
            <v>CH4104K9B03</v>
          </cell>
        </row>
        <row r="86910">
          <cell r="B86910" t="str">
            <v>CH4104K9B03</v>
          </cell>
        </row>
        <row r="86911">
          <cell r="B86911" t="str">
            <v>CH4104K9B03</v>
          </cell>
        </row>
        <row r="86912">
          <cell r="B86912" t="str">
            <v>CH4104K9B03</v>
          </cell>
        </row>
        <row r="86913">
          <cell r="B86913" t="str">
            <v>CH4104K9B03</v>
          </cell>
        </row>
        <row r="86914">
          <cell r="B86914" t="str">
            <v>CH4104K9B03</v>
          </cell>
        </row>
        <row r="86915">
          <cell r="B86915" t="str">
            <v>CH4104K9B03</v>
          </cell>
        </row>
        <row r="86916">
          <cell r="B86916" t="str">
            <v>CH4104K9B03</v>
          </cell>
        </row>
        <row r="86917">
          <cell r="B86917" t="str">
            <v>CH4104K9B03</v>
          </cell>
        </row>
        <row r="86918">
          <cell r="B86918" t="str">
            <v>CH4104K9B03</v>
          </cell>
        </row>
        <row r="86919">
          <cell r="B86919" t="str">
            <v>CH4104K9B03</v>
          </cell>
        </row>
        <row r="86920">
          <cell r="B86920" t="str">
            <v>CH4104K9B03</v>
          </cell>
        </row>
        <row r="86921">
          <cell r="B86921" t="str">
            <v>CH4104K9B03</v>
          </cell>
        </row>
        <row r="86922">
          <cell r="B86922" t="str">
            <v>CH4104K9B03</v>
          </cell>
        </row>
        <row r="86923">
          <cell r="B86923" t="str">
            <v>CH4104K9B03</v>
          </cell>
        </row>
        <row r="86924">
          <cell r="B86924" t="str">
            <v>CH4104K9B03</v>
          </cell>
        </row>
        <row r="86925">
          <cell r="B86925" t="str">
            <v>CH4104K9B03</v>
          </cell>
        </row>
        <row r="86926">
          <cell r="B86926" t="str">
            <v>CH4104K9B03</v>
          </cell>
        </row>
        <row r="86927">
          <cell r="B86927" t="str">
            <v>CH4104K9B03</v>
          </cell>
        </row>
        <row r="86928">
          <cell r="B86928" t="str">
            <v>CH4104K9B03</v>
          </cell>
        </row>
        <row r="86929">
          <cell r="B86929" t="str">
            <v>CH4104K9B03</v>
          </cell>
        </row>
        <row r="86930">
          <cell r="B86930" t="str">
            <v>CH4104K9B03</v>
          </cell>
        </row>
        <row r="86931">
          <cell r="B86931" t="str">
            <v>CH4104K9B03</v>
          </cell>
        </row>
        <row r="86932">
          <cell r="B86932" t="str">
            <v>CH4104K9B03</v>
          </cell>
        </row>
        <row r="86933">
          <cell r="B86933" t="str">
            <v>CH4104K9B03</v>
          </cell>
        </row>
        <row r="86934">
          <cell r="B86934" t="str">
            <v>CH4104K9B03</v>
          </cell>
        </row>
        <row r="86935">
          <cell r="B86935" t="str">
            <v>CH4104K9B03</v>
          </cell>
        </row>
        <row r="86936">
          <cell r="B86936" t="str">
            <v>CH4104K9B03</v>
          </cell>
        </row>
        <row r="86937">
          <cell r="B86937" t="str">
            <v>CH4104K9B03</v>
          </cell>
        </row>
        <row r="86938">
          <cell r="B86938" t="str">
            <v>CH4104K9B03</v>
          </cell>
        </row>
        <row r="86939">
          <cell r="B86939" t="str">
            <v>CH4104K9B03</v>
          </cell>
        </row>
        <row r="86940">
          <cell r="B86940" t="str">
            <v>CH4104K9B03</v>
          </cell>
        </row>
        <row r="86941">
          <cell r="B86941" t="str">
            <v>CH4104K9B03</v>
          </cell>
        </row>
        <row r="86942">
          <cell r="B86942" t="str">
            <v>CH4104K9B03</v>
          </cell>
        </row>
        <row r="86943">
          <cell r="B86943" t="str">
            <v>CH4104K9B03</v>
          </cell>
        </row>
        <row r="86944">
          <cell r="B86944" t="str">
            <v>CH4104K9B03</v>
          </cell>
        </row>
        <row r="86945">
          <cell r="B86945" t="str">
            <v>CH4104K9B03</v>
          </cell>
        </row>
        <row r="86946">
          <cell r="B86946" t="str">
            <v>CH4104K9B03</v>
          </cell>
        </row>
        <row r="86947">
          <cell r="B86947" t="str">
            <v>CH4104K9B03</v>
          </cell>
        </row>
        <row r="86948">
          <cell r="B86948" t="str">
            <v>CH4104K9B03</v>
          </cell>
        </row>
        <row r="86949">
          <cell r="B86949" t="str">
            <v>CH4104K9B03</v>
          </cell>
        </row>
        <row r="86950">
          <cell r="B86950" t="str">
            <v>CH4104K9B03</v>
          </cell>
        </row>
        <row r="86951">
          <cell r="B86951" t="str">
            <v>CH4104K9B03</v>
          </cell>
        </row>
        <row r="86952">
          <cell r="B86952" t="str">
            <v>CH4104K9B03</v>
          </cell>
        </row>
        <row r="86953">
          <cell r="B86953" t="str">
            <v>CH4104K9B03</v>
          </cell>
        </row>
        <row r="86954">
          <cell r="B86954" t="str">
            <v>CH4104K9B03</v>
          </cell>
        </row>
        <row r="86955">
          <cell r="B86955" t="str">
            <v>CH4104K9B03</v>
          </cell>
        </row>
        <row r="86956">
          <cell r="B86956" t="str">
            <v>CH4104K9B03</v>
          </cell>
        </row>
        <row r="86957">
          <cell r="B86957" t="str">
            <v>CH4104K9B03</v>
          </cell>
        </row>
        <row r="86958">
          <cell r="B86958" t="str">
            <v>CH4104K9B03</v>
          </cell>
        </row>
        <row r="86959">
          <cell r="B86959" t="str">
            <v>CH4104K9B03</v>
          </cell>
        </row>
        <row r="86960">
          <cell r="B86960" t="str">
            <v>CH4104K9B03</v>
          </cell>
        </row>
        <row r="86961">
          <cell r="B86961" t="str">
            <v>CH4104K9B03</v>
          </cell>
        </row>
        <row r="86962">
          <cell r="B86962" t="str">
            <v>CH4104K9B03</v>
          </cell>
        </row>
        <row r="86963">
          <cell r="B86963" t="str">
            <v>CH4104K9B03</v>
          </cell>
        </row>
        <row r="86964">
          <cell r="B86964" t="str">
            <v>CH4104K9B03</v>
          </cell>
        </row>
        <row r="86965">
          <cell r="B86965" t="str">
            <v>CH4104K9B03</v>
          </cell>
        </row>
        <row r="86966">
          <cell r="B86966" t="str">
            <v>CH4104K9B03</v>
          </cell>
        </row>
        <row r="86967">
          <cell r="B86967" t="str">
            <v>CH4104K9B03</v>
          </cell>
        </row>
        <row r="86968">
          <cell r="B86968" t="str">
            <v>CH4104K9B03</v>
          </cell>
        </row>
        <row r="86969">
          <cell r="B86969" t="str">
            <v>CH4104K9B03</v>
          </cell>
        </row>
        <row r="86970">
          <cell r="B86970" t="str">
            <v>CH4104K9B03</v>
          </cell>
        </row>
        <row r="86971">
          <cell r="B86971" t="str">
            <v>CH4104K9B03</v>
          </cell>
        </row>
        <row r="86972">
          <cell r="B86972" t="str">
            <v>CH4104K9B03</v>
          </cell>
        </row>
        <row r="86973">
          <cell r="B86973" t="str">
            <v>CH4104K9B03</v>
          </cell>
        </row>
        <row r="86974">
          <cell r="B86974" t="str">
            <v>CH4104K9B03</v>
          </cell>
        </row>
        <row r="86975">
          <cell r="B86975" t="str">
            <v>CH4104K9B03</v>
          </cell>
        </row>
        <row r="86976">
          <cell r="B86976" t="str">
            <v>CH4104K9B03</v>
          </cell>
        </row>
        <row r="86977">
          <cell r="B86977" t="str">
            <v>CH4104K9B03</v>
          </cell>
        </row>
        <row r="86978">
          <cell r="B86978" t="str">
            <v>CH4104K9B03</v>
          </cell>
        </row>
        <row r="86979">
          <cell r="B86979" t="str">
            <v>CH4104K9B03</v>
          </cell>
        </row>
        <row r="86980">
          <cell r="B86980" t="str">
            <v>CH4104K9B03</v>
          </cell>
        </row>
        <row r="86981">
          <cell r="B86981" t="str">
            <v>CH4104K9B03</v>
          </cell>
        </row>
        <row r="86982">
          <cell r="B86982" t="str">
            <v>CH4104K9B03</v>
          </cell>
        </row>
        <row r="86983">
          <cell r="B86983" t="str">
            <v>CH4104K9B03</v>
          </cell>
        </row>
        <row r="86984">
          <cell r="B86984" t="str">
            <v>CH4104K9B03</v>
          </cell>
        </row>
        <row r="86985">
          <cell r="B86985" t="str">
            <v>CH4104K9B03</v>
          </cell>
        </row>
        <row r="86986">
          <cell r="B86986" t="str">
            <v>CH4104K9B03</v>
          </cell>
        </row>
        <row r="86987">
          <cell r="B86987" t="str">
            <v>CH4104K9B03</v>
          </cell>
        </row>
        <row r="86988">
          <cell r="B86988" t="str">
            <v>CH4104K9B03</v>
          </cell>
        </row>
        <row r="86989">
          <cell r="B86989" t="str">
            <v>CH4104K9B03</v>
          </cell>
        </row>
        <row r="86990">
          <cell r="B86990" t="str">
            <v>CH4104K9B03</v>
          </cell>
        </row>
        <row r="86991">
          <cell r="B86991" t="str">
            <v>CH4104K9B03</v>
          </cell>
        </row>
        <row r="86992">
          <cell r="B86992" t="str">
            <v>CH4104K9B03</v>
          </cell>
        </row>
        <row r="86993">
          <cell r="B86993" t="str">
            <v>CH4104K9B03</v>
          </cell>
        </row>
        <row r="86994">
          <cell r="B86994" t="str">
            <v>CH4104K9B03</v>
          </cell>
        </row>
        <row r="86995">
          <cell r="B86995" t="str">
            <v>CH4104K9B03</v>
          </cell>
        </row>
        <row r="86996">
          <cell r="B86996" t="str">
            <v>CH4104K9B03</v>
          </cell>
        </row>
        <row r="86997">
          <cell r="B86997" t="str">
            <v>CH4104K9B03</v>
          </cell>
        </row>
        <row r="86998">
          <cell r="B86998" t="str">
            <v>CH4104K9B03</v>
          </cell>
        </row>
        <row r="86999">
          <cell r="B86999" t="str">
            <v>CH4104K9B03</v>
          </cell>
        </row>
        <row r="87000">
          <cell r="B87000" t="str">
            <v>CH4104K9B03</v>
          </cell>
        </row>
        <row r="87001">
          <cell r="B87001" t="str">
            <v>CH4104K9B03</v>
          </cell>
        </row>
        <row r="87002">
          <cell r="B87002" t="str">
            <v>CH4104K9B03</v>
          </cell>
        </row>
        <row r="87003">
          <cell r="B87003" t="str">
            <v>CH4104K1B00</v>
          </cell>
        </row>
        <row r="87004">
          <cell r="B87004" t="str">
            <v>CH4104K1B00</v>
          </cell>
        </row>
        <row r="87005">
          <cell r="B87005" t="str">
            <v>CH4104K1B00</v>
          </cell>
        </row>
        <row r="87006">
          <cell r="B87006" t="str">
            <v>CH4104K1B00</v>
          </cell>
        </row>
        <row r="87007">
          <cell r="B87007" t="str">
            <v>CH4104K1B00</v>
          </cell>
        </row>
        <row r="87008">
          <cell r="B87008" t="str">
            <v>CH4104K1B00</v>
          </cell>
        </row>
        <row r="87009">
          <cell r="B87009" t="str">
            <v>CH4104K1B00</v>
          </cell>
        </row>
        <row r="87010">
          <cell r="B87010" t="str">
            <v>CH4104K1B00</v>
          </cell>
        </row>
        <row r="87011">
          <cell r="B87011" t="str">
            <v>CH4104K1B00</v>
          </cell>
        </row>
        <row r="87012">
          <cell r="B87012" t="str">
            <v>CH4104K1B00</v>
          </cell>
        </row>
        <row r="87013">
          <cell r="B87013" t="str">
            <v>CH4104K1B00</v>
          </cell>
        </row>
        <row r="87014">
          <cell r="B87014" t="str">
            <v>CH4104K1B00</v>
          </cell>
        </row>
        <row r="87015">
          <cell r="B87015" t="str">
            <v>CH4104K1B00</v>
          </cell>
        </row>
        <row r="87016">
          <cell r="B87016" t="str">
            <v>CH4104K1B00</v>
          </cell>
        </row>
        <row r="87017">
          <cell r="B87017" t="str">
            <v>CH4104K1B00</v>
          </cell>
        </row>
        <row r="87018">
          <cell r="B87018" t="str">
            <v>CH4104K1B00</v>
          </cell>
        </row>
        <row r="87019">
          <cell r="B87019" t="str">
            <v>CH4104K1B00</v>
          </cell>
        </row>
        <row r="87020">
          <cell r="B87020" t="str">
            <v>CH4104K1B00</v>
          </cell>
        </row>
        <row r="87021">
          <cell r="B87021" t="str">
            <v>CH4104K1B00</v>
          </cell>
        </row>
        <row r="87022">
          <cell r="B87022" t="str">
            <v>CH4104K1B00</v>
          </cell>
        </row>
        <row r="87023">
          <cell r="B87023" t="str">
            <v>CH4104K1B00</v>
          </cell>
        </row>
        <row r="87024">
          <cell r="B87024" t="str">
            <v>CH4104K1B00</v>
          </cell>
        </row>
        <row r="87025">
          <cell r="B87025" t="str">
            <v>CH4104K1B00</v>
          </cell>
        </row>
        <row r="87026">
          <cell r="B87026" t="str">
            <v>CH4104K1B00</v>
          </cell>
        </row>
        <row r="87027">
          <cell r="B87027" t="str">
            <v>CH4104K1B00</v>
          </cell>
        </row>
        <row r="87028">
          <cell r="B87028" t="str">
            <v>CH4104K1B00</v>
          </cell>
        </row>
        <row r="87029">
          <cell r="B87029" t="str">
            <v>CH4104K1B00</v>
          </cell>
        </row>
        <row r="87030">
          <cell r="B87030" t="str">
            <v>CH4104K1B00</v>
          </cell>
        </row>
        <row r="87031">
          <cell r="B87031" t="str">
            <v>CH4104K1B00</v>
          </cell>
        </row>
        <row r="87032">
          <cell r="B87032" t="str">
            <v>CH4104K1B00</v>
          </cell>
        </row>
        <row r="87033">
          <cell r="B87033" t="str">
            <v>CH4104K1B00</v>
          </cell>
        </row>
        <row r="87034">
          <cell r="B87034" t="str">
            <v>CH4104K1B00</v>
          </cell>
        </row>
        <row r="87035">
          <cell r="B87035" t="str">
            <v>CH4104K1B00</v>
          </cell>
        </row>
        <row r="87036">
          <cell r="B87036" t="str">
            <v>CH4104K1B00</v>
          </cell>
        </row>
        <row r="87037">
          <cell r="B87037" t="str">
            <v>CH4104K1B00</v>
          </cell>
        </row>
        <row r="87038">
          <cell r="B87038" t="str">
            <v>CH4104K1B00</v>
          </cell>
        </row>
        <row r="87039">
          <cell r="B87039" t="str">
            <v>CH4104K1B00</v>
          </cell>
        </row>
        <row r="87040">
          <cell r="B87040" t="str">
            <v>CH4104K1B00</v>
          </cell>
        </row>
        <row r="87041">
          <cell r="B87041" t="str">
            <v>CH4104K1B00</v>
          </cell>
        </row>
        <row r="87042">
          <cell r="B87042" t="str">
            <v>CH4104K1B00</v>
          </cell>
        </row>
        <row r="87043">
          <cell r="B87043" t="str">
            <v>CH4104K1B00</v>
          </cell>
        </row>
        <row r="87044">
          <cell r="B87044" t="str">
            <v>CH4104K1B00</v>
          </cell>
        </row>
        <row r="87045">
          <cell r="B87045" t="str">
            <v>CH4104K1B00</v>
          </cell>
        </row>
        <row r="87046">
          <cell r="B87046" t="str">
            <v>CH4104K1B00</v>
          </cell>
        </row>
        <row r="87047">
          <cell r="B87047" t="str">
            <v>CH4104K1B00</v>
          </cell>
        </row>
        <row r="87048">
          <cell r="B87048" t="str">
            <v>CH4104K1B00</v>
          </cell>
        </row>
        <row r="87049">
          <cell r="B87049" t="str">
            <v>CH4104K1B00</v>
          </cell>
        </row>
        <row r="87050">
          <cell r="B87050" t="str">
            <v>CH4104K1B00</v>
          </cell>
        </row>
        <row r="87051">
          <cell r="B87051" t="str">
            <v>CH4104K1B00</v>
          </cell>
        </row>
        <row r="87052">
          <cell r="B87052" t="str">
            <v>CH4104K1B00</v>
          </cell>
        </row>
        <row r="87053">
          <cell r="B87053" t="str">
            <v>CH4104K1B00</v>
          </cell>
        </row>
        <row r="87054">
          <cell r="B87054" t="str">
            <v>CH4104K1B00</v>
          </cell>
        </row>
        <row r="87055">
          <cell r="B87055" t="str">
            <v>CH4104K1B00</v>
          </cell>
        </row>
        <row r="87056">
          <cell r="B87056" t="str">
            <v>CH4104K1B00</v>
          </cell>
        </row>
        <row r="87057">
          <cell r="B87057" t="str">
            <v>CH4104K1B00</v>
          </cell>
        </row>
        <row r="87058">
          <cell r="B87058" t="str">
            <v>CH4104K1B00</v>
          </cell>
        </row>
        <row r="87059">
          <cell r="B87059" t="str">
            <v>CH4104K1B00</v>
          </cell>
        </row>
        <row r="87060">
          <cell r="B87060" t="str">
            <v>CH4104K1B00</v>
          </cell>
        </row>
        <row r="87061">
          <cell r="B87061" t="str">
            <v>CH4104K1B00</v>
          </cell>
        </row>
        <row r="87062">
          <cell r="B87062" t="str">
            <v>CH4104K1B00</v>
          </cell>
        </row>
        <row r="87063">
          <cell r="B87063" t="str">
            <v>CH4104K1B00</v>
          </cell>
        </row>
        <row r="87064">
          <cell r="B87064" t="str">
            <v>CH4104K1B00</v>
          </cell>
        </row>
        <row r="87065">
          <cell r="B87065" t="str">
            <v>CH4104K1B00</v>
          </cell>
        </row>
        <row r="87066">
          <cell r="B87066" t="str">
            <v>CH4104K1B00</v>
          </cell>
        </row>
        <row r="87067">
          <cell r="B87067" t="str">
            <v>CH4104K1B00</v>
          </cell>
        </row>
        <row r="87068">
          <cell r="B87068" t="str">
            <v>CH4104K1B00</v>
          </cell>
        </row>
        <row r="87069">
          <cell r="B87069" t="str">
            <v>CH4104K1B00</v>
          </cell>
        </row>
        <row r="87070">
          <cell r="B87070" t="str">
            <v>CH4104K1B00</v>
          </cell>
        </row>
        <row r="87071">
          <cell r="B87071" t="str">
            <v>CH4104K1B00</v>
          </cell>
        </row>
        <row r="87072">
          <cell r="B87072" t="str">
            <v>CH4104K1B00</v>
          </cell>
        </row>
        <row r="87073">
          <cell r="B87073" t="str">
            <v>CH4104K1B00</v>
          </cell>
        </row>
        <row r="87074">
          <cell r="B87074" t="str">
            <v>CH4104K1B00</v>
          </cell>
        </row>
        <row r="87075">
          <cell r="B87075" t="str">
            <v>CH4104K1B00</v>
          </cell>
        </row>
        <row r="87076">
          <cell r="B87076" t="str">
            <v>CH4104K1B00</v>
          </cell>
        </row>
        <row r="87077">
          <cell r="B87077" t="str">
            <v>CH4104K1B00</v>
          </cell>
        </row>
        <row r="87078">
          <cell r="B87078" t="str">
            <v>CH4104K1B00</v>
          </cell>
        </row>
        <row r="87079">
          <cell r="B87079" t="str">
            <v>CH4104K1B00</v>
          </cell>
        </row>
        <row r="87080">
          <cell r="B87080" t="str">
            <v>CH4104K1B00</v>
          </cell>
        </row>
        <row r="87081">
          <cell r="B87081" t="str">
            <v>CH4104K1B00</v>
          </cell>
        </row>
        <row r="87082">
          <cell r="B87082" t="str">
            <v>CH4104K1B00</v>
          </cell>
        </row>
        <row r="87083">
          <cell r="B87083" t="str">
            <v>CH4104K1B00</v>
          </cell>
        </row>
        <row r="87084">
          <cell r="B87084" t="str">
            <v>CH4104K1B00</v>
          </cell>
        </row>
        <row r="87085">
          <cell r="B87085" t="str">
            <v>CH4104K1B00</v>
          </cell>
        </row>
        <row r="87086">
          <cell r="B87086" t="str">
            <v>CH4104K1B00</v>
          </cell>
        </row>
        <row r="87087">
          <cell r="B87087" t="str">
            <v>CH4104K1B00</v>
          </cell>
        </row>
        <row r="87088">
          <cell r="B87088" t="str">
            <v>CH4104K1B00</v>
          </cell>
        </row>
        <row r="87089">
          <cell r="B87089" t="str">
            <v>CH4104K1B00</v>
          </cell>
        </row>
        <row r="87090">
          <cell r="B87090" t="str">
            <v>CH4104K1B00</v>
          </cell>
        </row>
        <row r="87091">
          <cell r="B87091" t="str">
            <v>CH4104K1B00</v>
          </cell>
        </row>
        <row r="87092">
          <cell r="B87092" t="str">
            <v>CH4104K1B00</v>
          </cell>
        </row>
        <row r="87093">
          <cell r="B87093" t="str">
            <v>CH4104K1B00</v>
          </cell>
        </row>
        <row r="87094">
          <cell r="B87094" t="str">
            <v>CH4104K1B00</v>
          </cell>
        </row>
        <row r="87095">
          <cell r="B87095" t="str">
            <v>CH4104K1B00</v>
          </cell>
        </row>
        <row r="87096">
          <cell r="B87096" t="str">
            <v>CH4104K1B00</v>
          </cell>
        </row>
        <row r="87097">
          <cell r="B87097" t="str">
            <v>CH4104K1B00</v>
          </cell>
        </row>
        <row r="87098">
          <cell r="B87098" t="str">
            <v>CH4104K1B00</v>
          </cell>
        </row>
        <row r="87099">
          <cell r="B87099" t="str">
            <v>CH4104K1B00</v>
          </cell>
        </row>
        <row r="87100">
          <cell r="B87100" t="str">
            <v>CH4104K1B00</v>
          </cell>
        </row>
        <row r="87101">
          <cell r="B87101" t="str">
            <v>CH4104K1B00</v>
          </cell>
        </row>
        <row r="87102">
          <cell r="B87102" t="str">
            <v>CH4104K1B00</v>
          </cell>
        </row>
        <row r="87103">
          <cell r="B87103" t="str">
            <v>CH4104K1B00</v>
          </cell>
        </row>
        <row r="87104">
          <cell r="B87104" t="str">
            <v>CH4104K1B00</v>
          </cell>
        </row>
        <row r="87105">
          <cell r="B87105" t="str">
            <v>CH4103K9E01</v>
          </cell>
        </row>
        <row r="87106">
          <cell r="B87106" t="str">
            <v>CH4103K9E01</v>
          </cell>
        </row>
        <row r="87107">
          <cell r="B87107" t="str">
            <v>CH4103K9E01</v>
          </cell>
        </row>
        <row r="87108">
          <cell r="B87108" t="str">
            <v>CH4103K9E01</v>
          </cell>
        </row>
        <row r="87109">
          <cell r="B87109" t="str">
            <v>CH4103K9E01</v>
          </cell>
        </row>
        <row r="87110">
          <cell r="B87110" t="str">
            <v>CH4103K9E01</v>
          </cell>
        </row>
        <row r="87111">
          <cell r="B87111" t="str">
            <v>CH4103K9E01</v>
          </cell>
        </row>
        <row r="87112">
          <cell r="B87112" t="str">
            <v>CH4103K9E01</v>
          </cell>
        </row>
        <row r="87113">
          <cell r="B87113" t="str">
            <v>CH4103K9E01</v>
          </cell>
        </row>
        <row r="87114">
          <cell r="B87114" t="str">
            <v>CH4103K9E01</v>
          </cell>
        </row>
        <row r="87115">
          <cell r="B87115" t="str">
            <v>CH4103K9E01</v>
          </cell>
        </row>
        <row r="87116">
          <cell r="B87116" t="str">
            <v>CH4103K9E01</v>
          </cell>
        </row>
        <row r="87117">
          <cell r="B87117" t="str">
            <v>CH4103K9E01</v>
          </cell>
        </row>
        <row r="87118">
          <cell r="B87118" t="str">
            <v>CH4103K9E01</v>
          </cell>
        </row>
        <row r="87119">
          <cell r="B87119" t="str">
            <v>CH4103K9E01</v>
          </cell>
        </row>
        <row r="87120">
          <cell r="B87120" t="str">
            <v>CH4103K9E01</v>
          </cell>
        </row>
        <row r="87121">
          <cell r="B87121" t="str">
            <v>CH4103K9E01</v>
          </cell>
        </row>
        <row r="87122">
          <cell r="B87122" t="str">
            <v>CH4103K9E01</v>
          </cell>
        </row>
        <row r="87123">
          <cell r="B87123" t="str">
            <v>CH4103K9E01</v>
          </cell>
        </row>
        <row r="87124">
          <cell r="B87124" t="str">
            <v>CH4103K9E01</v>
          </cell>
        </row>
        <row r="87125">
          <cell r="B87125" t="str">
            <v>CH4103K9E01</v>
          </cell>
        </row>
        <row r="87126">
          <cell r="B87126" t="str">
            <v>CH4103K9E01</v>
          </cell>
        </row>
        <row r="87127">
          <cell r="B87127" t="str">
            <v>CH4103K9E01</v>
          </cell>
        </row>
        <row r="87128">
          <cell r="B87128" t="str">
            <v>CH4103K9E01</v>
          </cell>
        </row>
        <row r="87129">
          <cell r="B87129" t="str">
            <v>CH4103K9E01</v>
          </cell>
        </row>
        <row r="87130">
          <cell r="B87130" t="str">
            <v>CH4103K9E01</v>
          </cell>
        </row>
        <row r="87131">
          <cell r="B87131" t="str">
            <v>CH4103K9E01</v>
          </cell>
        </row>
        <row r="87132">
          <cell r="B87132" t="str">
            <v>CH4103K9E01</v>
          </cell>
        </row>
        <row r="87133">
          <cell r="B87133" t="str">
            <v>CH4103K9E01</v>
          </cell>
        </row>
        <row r="87134">
          <cell r="B87134" t="str">
            <v>CH4103K9E01</v>
          </cell>
        </row>
        <row r="87135">
          <cell r="B87135" t="str">
            <v>CH4103K9E01</v>
          </cell>
        </row>
        <row r="87136">
          <cell r="B87136" t="str">
            <v>CH4103K9E01</v>
          </cell>
        </row>
        <row r="87137">
          <cell r="B87137" t="str">
            <v>CH4103K9E01</v>
          </cell>
        </row>
        <row r="87138">
          <cell r="B87138" t="str">
            <v>CH4103K9E01</v>
          </cell>
        </row>
        <row r="87139">
          <cell r="B87139" t="str">
            <v>CH4103K9E01</v>
          </cell>
        </row>
        <row r="87140">
          <cell r="B87140" t="str">
            <v>CH4103K9E01</v>
          </cell>
        </row>
        <row r="87141">
          <cell r="B87141" t="str">
            <v>CH4103K9E01</v>
          </cell>
        </row>
        <row r="87142">
          <cell r="B87142" t="str">
            <v>CH4103K9E01</v>
          </cell>
        </row>
        <row r="87143">
          <cell r="B87143" t="str">
            <v>CH4103K9E01</v>
          </cell>
        </row>
        <row r="87144">
          <cell r="B87144" t="str">
            <v>CH4103K9E01</v>
          </cell>
        </row>
        <row r="87145">
          <cell r="B87145" t="str">
            <v>CH4103K9E01</v>
          </cell>
        </row>
        <row r="87146">
          <cell r="B87146" t="str">
            <v>CH4103K9E01</v>
          </cell>
        </row>
        <row r="87147">
          <cell r="B87147" t="str">
            <v>CH4103K9E01</v>
          </cell>
        </row>
        <row r="87148">
          <cell r="B87148" t="str">
            <v>CH4103K9E01</v>
          </cell>
        </row>
        <row r="87149">
          <cell r="B87149" t="str">
            <v>CH4103K9E01</v>
          </cell>
        </row>
        <row r="87150">
          <cell r="B87150" t="str">
            <v>CH4103K9E01</v>
          </cell>
        </row>
        <row r="87151">
          <cell r="B87151" t="str">
            <v>CH4103K9E01</v>
          </cell>
        </row>
        <row r="87152">
          <cell r="B87152" t="str">
            <v>CH4103K9E01</v>
          </cell>
        </row>
        <row r="87153">
          <cell r="B87153" t="str">
            <v>CH4103K9E01</v>
          </cell>
        </row>
        <row r="87154">
          <cell r="B87154" t="str">
            <v>CH4103K9E01</v>
          </cell>
        </row>
        <row r="87155">
          <cell r="B87155" t="str">
            <v>CH4103K9E01</v>
          </cell>
        </row>
        <row r="87156">
          <cell r="B87156" t="str">
            <v>CH4103K9E01</v>
          </cell>
        </row>
        <row r="87157">
          <cell r="B87157" t="str">
            <v>CH4103K9E01</v>
          </cell>
        </row>
        <row r="87158">
          <cell r="B87158" t="str">
            <v>CH4103K9E01</v>
          </cell>
        </row>
        <row r="87159">
          <cell r="B87159" t="str">
            <v>CH4103K9E01</v>
          </cell>
        </row>
        <row r="87160">
          <cell r="B87160" t="str">
            <v>CH4103K9E01</v>
          </cell>
        </row>
        <row r="87161">
          <cell r="B87161" t="str">
            <v>CH4103K9E01</v>
          </cell>
        </row>
        <row r="87162">
          <cell r="B87162" t="str">
            <v>CH4103K9E01</v>
          </cell>
        </row>
        <row r="87163">
          <cell r="B87163" t="str">
            <v>CH4103K9E01</v>
          </cell>
        </row>
        <row r="87164">
          <cell r="B87164" t="str">
            <v>CH4103K9E01</v>
          </cell>
        </row>
        <row r="87165">
          <cell r="B87165" t="str">
            <v>CH4103K9E01</v>
          </cell>
        </row>
        <row r="87166">
          <cell r="B87166" t="str">
            <v>CH4103K9E01</v>
          </cell>
        </row>
        <row r="87167">
          <cell r="B87167" t="str">
            <v>CH4103K9E01</v>
          </cell>
        </row>
        <row r="87168">
          <cell r="B87168" t="str">
            <v>CH4103K9E01</v>
          </cell>
        </row>
        <row r="87169">
          <cell r="B87169" t="str">
            <v>CH4103K9E01</v>
          </cell>
        </row>
        <row r="87170">
          <cell r="B87170" t="str">
            <v>CH4103K9E01</v>
          </cell>
        </row>
        <row r="87171">
          <cell r="B87171" t="str">
            <v>CH4103K9E01</v>
          </cell>
        </row>
        <row r="87172">
          <cell r="B87172" t="str">
            <v>CH4103K9E01</v>
          </cell>
        </row>
        <row r="87173">
          <cell r="B87173" t="str">
            <v>CH4103K9E01</v>
          </cell>
        </row>
        <row r="87174">
          <cell r="B87174" t="str">
            <v>CH4103K9E01</v>
          </cell>
        </row>
        <row r="87175">
          <cell r="B87175" t="str">
            <v>CH4103K9E01</v>
          </cell>
        </row>
        <row r="87176">
          <cell r="B87176" t="str">
            <v>CH4103K9E01</v>
          </cell>
        </row>
        <row r="87177">
          <cell r="B87177" t="str">
            <v>CH4103K9E01</v>
          </cell>
        </row>
        <row r="87178">
          <cell r="B87178" t="str">
            <v>CH4103K9E01</v>
          </cell>
        </row>
        <row r="87179">
          <cell r="B87179" t="str">
            <v>CH4103K9E01</v>
          </cell>
        </row>
        <row r="87180">
          <cell r="B87180" t="str">
            <v>CH4103K9E01</v>
          </cell>
        </row>
        <row r="87181">
          <cell r="B87181" t="str">
            <v>CH4103K9E01</v>
          </cell>
        </row>
        <row r="87182">
          <cell r="B87182" t="str">
            <v>CH4103K9E01</v>
          </cell>
        </row>
        <row r="87183">
          <cell r="B87183" t="str">
            <v>CH4103K9E01</v>
          </cell>
        </row>
        <row r="87184">
          <cell r="B87184" t="str">
            <v>CH4103K9E01</v>
          </cell>
        </row>
        <row r="87185">
          <cell r="B87185" t="str">
            <v>CH4103K9E01</v>
          </cell>
        </row>
        <row r="87186">
          <cell r="B87186" t="str">
            <v>CH4103K9E01</v>
          </cell>
        </row>
        <row r="87187">
          <cell r="B87187" t="str">
            <v>CH4103K9E01</v>
          </cell>
        </row>
        <row r="87188">
          <cell r="B87188" t="str">
            <v>CH4103K9E01</v>
          </cell>
        </row>
        <row r="87189">
          <cell r="B87189" t="str">
            <v>CH4103K9E01</v>
          </cell>
        </row>
        <row r="87190">
          <cell r="B87190" t="str">
            <v>CH4103K9E01</v>
          </cell>
        </row>
        <row r="87191">
          <cell r="B87191" t="str">
            <v>CH4103K9E01</v>
          </cell>
        </row>
        <row r="87192">
          <cell r="B87192" t="str">
            <v>CH4103K9E01</v>
          </cell>
        </row>
        <row r="87193">
          <cell r="B87193" t="str">
            <v>CH4103K9E01</v>
          </cell>
        </row>
        <row r="87194">
          <cell r="B87194" t="str">
            <v>CH4103K9E01</v>
          </cell>
        </row>
        <row r="87195">
          <cell r="B87195" t="str">
            <v>CH4103K9E01</v>
          </cell>
        </row>
        <row r="87196">
          <cell r="B87196" t="str">
            <v>CH4103K9E01</v>
          </cell>
        </row>
        <row r="87197">
          <cell r="B87197" t="str">
            <v>CH4103K9E01</v>
          </cell>
        </row>
        <row r="87198">
          <cell r="B87198" t="str">
            <v>CH4103K9E01</v>
          </cell>
        </row>
        <row r="87199">
          <cell r="B87199" t="str">
            <v>CH4103K9E01</v>
          </cell>
        </row>
        <row r="87200">
          <cell r="B87200" t="str">
            <v>CH4103K9E01</v>
          </cell>
        </row>
        <row r="87201">
          <cell r="B87201" t="str">
            <v>CH4103K9E01</v>
          </cell>
        </row>
        <row r="87202">
          <cell r="B87202" t="str">
            <v>CH4103K9E01</v>
          </cell>
        </row>
        <row r="87203">
          <cell r="B87203" t="str">
            <v>CH4103K9E01</v>
          </cell>
        </row>
        <row r="87204">
          <cell r="B87204" t="str">
            <v>CH4103K9E01</v>
          </cell>
        </row>
        <row r="87205">
          <cell r="B87205" t="str">
            <v>CH4103K9E01</v>
          </cell>
        </row>
        <row r="87206">
          <cell r="B87206" t="str">
            <v>CH4103K9E01</v>
          </cell>
        </row>
        <row r="87207">
          <cell r="B87207" t="str">
            <v>CH4103K9E01</v>
          </cell>
        </row>
        <row r="87208">
          <cell r="B87208" t="str">
            <v>CH4103K9E01</v>
          </cell>
        </row>
        <row r="87209">
          <cell r="B87209" t="str">
            <v>CH4103K9E01</v>
          </cell>
        </row>
        <row r="87210">
          <cell r="B87210" t="str">
            <v>CH4103K9E01</v>
          </cell>
        </row>
        <row r="87211">
          <cell r="B87211" t="str">
            <v>CH4103K9E01</v>
          </cell>
        </row>
        <row r="87212">
          <cell r="B87212" t="str">
            <v>CH4103K9E01</v>
          </cell>
        </row>
        <row r="87213">
          <cell r="B87213" t="str">
            <v>CH4103K9E01</v>
          </cell>
        </row>
        <row r="87214">
          <cell r="B87214" t="str">
            <v>CH4103K9E01</v>
          </cell>
        </row>
        <row r="87215">
          <cell r="B87215" t="str">
            <v>CH4103K9E01</v>
          </cell>
        </row>
        <row r="87216">
          <cell r="B87216" t="str">
            <v>CH4103K9E01</v>
          </cell>
        </row>
        <row r="87217">
          <cell r="B87217" t="str">
            <v>CH4103K9E01</v>
          </cell>
        </row>
        <row r="87218">
          <cell r="B87218" t="str">
            <v>CH4103K9E01</v>
          </cell>
        </row>
        <row r="87219">
          <cell r="B87219" t="str">
            <v>CH4103K9E01</v>
          </cell>
        </row>
        <row r="87220">
          <cell r="B87220" t="str">
            <v>CH4103K9E01</v>
          </cell>
        </row>
        <row r="87221">
          <cell r="B87221" t="str">
            <v>CH4103K9E01</v>
          </cell>
        </row>
        <row r="87222">
          <cell r="B87222" t="str">
            <v>CH4103K9E01</v>
          </cell>
        </row>
        <row r="87223">
          <cell r="B87223" t="str">
            <v>CH4103K9E01</v>
          </cell>
        </row>
        <row r="87224">
          <cell r="B87224" t="str">
            <v>CH4103K9E01</v>
          </cell>
        </row>
        <row r="87225">
          <cell r="B87225" t="str">
            <v>CH4103K9E01</v>
          </cell>
        </row>
        <row r="87226">
          <cell r="B87226" t="str">
            <v>CH4103K9E01</v>
          </cell>
        </row>
        <row r="87227">
          <cell r="B87227" t="str">
            <v>CH4103K9E01</v>
          </cell>
        </row>
        <row r="87228">
          <cell r="B87228" t="str">
            <v>CH4103K9E01</v>
          </cell>
        </row>
        <row r="87229">
          <cell r="B87229" t="str">
            <v>CH4103K9E01</v>
          </cell>
        </row>
        <row r="87230">
          <cell r="B87230" t="str">
            <v>CH4103K9E01</v>
          </cell>
        </row>
        <row r="87231">
          <cell r="B87231" t="str">
            <v>CH4103K9E01</v>
          </cell>
        </row>
        <row r="87232">
          <cell r="B87232" t="str">
            <v>CH4103K9E01</v>
          </cell>
        </row>
        <row r="87233">
          <cell r="B87233" t="str">
            <v>CH4103K9E01</v>
          </cell>
        </row>
        <row r="87234">
          <cell r="B87234" t="str">
            <v>CH4103K9E01</v>
          </cell>
        </row>
        <row r="87235">
          <cell r="B87235" t="str">
            <v>CH4103K9E01</v>
          </cell>
        </row>
        <row r="87236">
          <cell r="B87236" t="str">
            <v>CH4103K9E01</v>
          </cell>
        </row>
        <row r="87237">
          <cell r="B87237" t="str">
            <v>CH3333K1B02</v>
          </cell>
        </row>
        <row r="87238">
          <cell r="B87238" t="str">
            <v>CH3333K1B02</v>
          </cell>
        </row>
        <row r="87239">
          <cell r="B87239" t="str">
            <v>CH3333K1B02</v>
          </cell>
        </row>
        <row r="87240">
          <cell r="B87240" t="str">
            <v>CH3333K1B02</v>
          </cell>
        </row>
        <row r="87241">
          <cell r="B87241" t="str">
            <v>CH3333K1B02</v>
          </cell>
        </row>
        <row r="87242">
          <cell r="B87242" t="str">
            <v>CH3333K1B02</v>
          </cell>
        </row>
        <row r="87243">
          <cell r="B87243" t="str">
            <v>CH3333K1B02</v>
          </cell>
        </row>
        <row r="87244">
          <cell r="B87244" t="str">
            <v>CH3333K1B02</v>
          </cell>
        </row>
        <row r="87245">
          <cell r="B87245" t="str">
            <v>CH3333K1B02</v>
          </cell>
        </row>
        <row r="87246">
          <cell r="B87246" t="str">
            <v>CH3333K1B02</v>
          </cell>
        </row>
        <row r="87247">
          <cell r="B87247" t="str">
            <v>CH3333K1B02</v>
          </cell>
        </row>
        <row r="87248">
          <cell r="B87248" t="str">
            <v>CH3333K1B02</v>
          </cell>
        </row>
        <row r="87249">
          <cell r="B87249" t="str">
            <v>CH3333K1B02</v>
          </cell>
        </row>
        <row r="87250">
          <cell r="B87250" t="str">
            <v>CH3333K1B02</v>
          </cell>
        </row>
        <row r="87251">
          <cell r="B87251" t="str">
            <v>CH3333K1B02</v>
          </cell>
        </row>
        <row r="87252">
          <cell r="B87252" t="str">
            <v>CH3333K1B02</v>
          </cell>
        </row>
        <row r="87253">
          <cell r="B87253" t="str">
            <v>CH3333K1B02</v>
          </cell>
        </row>
        <row r="87254">
          <cell r="B87254" t="str">
            <v>CH3333K1B02</v>
          </cell>
        </row>
        <row r="87255">
          <cell r="B87255" t="str">
            <v>CH3333K1B02</v>
          </cell>
        </row>
        <row r="87256">
          <cell r="B87256" t="str">
            <v>CH3333K1B02</v>
          </cell>
        </row>
        <row r="87257">
          <cell r="B87257" t="str">
            <v>CH3333K1B02</v>
          </cell>
        </row>
        <row r="87258">
          <cell r="B87258" t="str">
            <v>CH3333K1B02</v>
          </cell>
        </row>
        <row r="87259">
          <cell r="B87259" t="str">
            <v>CH3333K1B02</v>
          </cell>
        </row>
        <row r="87260">
          <cell r="B87260" t="str">
            <v>CH3333K1B02</v>
          </cell>
        </row>
        <row r="87261">
          <cell r="B87261" t="str">
            <v>CH3333K1B02</v>
          </cell>
        </row>
        <row r="87262">
          <cell r="B87262" t="str">
            <v>CH3333K1B02</v>
          </cell>
        </row>
        <row r="87263">
          <cell r="B87263" t="str">
            <v>CH3333K1B02</v>
          </cell>
        </row>
        <row r="87264">
          <cell r="B87264" t="str">
            <v>CH3333K1B02</v>
          </cell>
        </row>
        <row r="87265">
          <cell r="B87265" t="str">
            <v>CH3333K1B02</v>
          </cell>
        </row>
        <row r="87266">
          <cell r="B87266" t="str">
            <v>CH3333K1B02</v>
          </cell>
        </row>
        <row r="87267">
          <cell r="B87267" t="str">
            <v>CH3333K1B02</v>
          </cell>
        </row>
        <row r="87268">
          <cell r="B87268" t="str">
            <v>CH3333K1B02</v>
          </cell>
        </row>
        <row r="87269">
          <cell r="B87269" t="str">
            <v>CH3333K1B02</v>
          </cell>
        </row>
        <row r="87270">
          <cell r="B87270" t="str">
            <v>CH3333K1B02</v>
          </cell>
        </row>
        <row r="87271">
          <cell r="B87271" t="str">
            <v>CH-306C0B07</v>
          </cell>
        </row>
        <row r="87272">
          <cell r="B87272" t="str">
            <v>CH-306C0B07</v>
          </cell>
        </row>
        <row r="87273">
          <cell r="B87273" t="str">
            <v>CH-306C0B07</v>
          </cell>
        </row>
        <row r="87274">
          <cell r="B87274" t="str">
            <v>CH-306C0B07</v>
          </cell>
        </row>
        <row r="87275">
          <cell r="B87275" t="str">
            <v>CH-306C0B07</v>
          </cell>
        </row>
        <row r="87276">
          <cell r="B87276" t="str">
            <v>CH-306C0B07</v>
          </cell>
        </row>
        <row r="87277">
          <cell r="B87277" t="str">
            <v>CH-306C0B07</v>
          </cell>
        </row>
        <row r="87278">
          <cell r="B87278" t="str">
            <v>CH-306C0B07</v>
          </cell>
        </row>
        <row r="87279">
          <cell r="B87279" t="str">
            <v>CH-306C0B07</v>
          </cell>
        </row>
        <row r="87280">
          <cell r="B87280" t="str">
            <v>CH-306C0B07</v>
          </cell>
        </row>
        <row r="87281">
          <cell r="B87281" t="str">
            <v>CH-306C0B07</v>
          </cell>
        </row>
        <row r="87282">
          <cell r="B87282" t="str">
            <v>CH-306C0B07</v>
          </cell>
        </row>
        <row r="87283">
          <cell r="B87283" t="str">
            <v>CH-306C0B07</v>
          </cell>
        </row>
        <row r="87284">
          <cell r="B87284" t="str">
            <v>CH-306C0B07</v>
          </cell>
        </row>
        <row r="87285">
          <cell r="B87285" t="str">
            <v>CH-306C0B07</v>
          </cell>
        </row>
        <row r="87286">
          <cell r="B87286" t="str">
            <v>CH-306C0B07</v>
          </cell>
        </row>
        <row r="87287">
          <cell r="B87287" t="str">
            <v>CH-306C0B07</v>
          </cell>
        </row>
        <row r="87288">
          <cell r="B87288" t="str">
            <v>CH-306C0B07</v>
          </cell>
        </row>
        <row r="87289">
          <cell r="B87289" t="str">
            <v>CH-306C0B07</v>
          </cell>
        </row>
        <row r="87290">
          <cell r="B87290" t="str">
            <v>CH-306C0B07</v>
          </cell>
        </row>
        <row r="87291">
          <cell r="B87291" t="str">
            <v>CH-306C0B07</v>
          </cell>
        </row>
        <row r="87292">
          <cell r="B87292" t="str">
            <v>CH-306C0B07</v>
          </cell>
        </row>
        <row r="87293">
          <cell r="B87293" t="str">
            <v>CH-306C0B07</v>
          </cell>
        </row>
        <row r="87294">
          <cell r="B87294" t="str">
            <v>CH-306C0B07</v>
          </cell>
        </row>
        <row r="87295">
          <cell r="B87295" t="str">
            <v>CH-306C0B07</v>
          </cell>
        </row>
        <row r="87296">
          <cell r="B87296" t="str">
            <v>CH-306C0B07</v>
          </cell>
        </row>
        <row r="87297">
          <cell r="B87297" t="str">
            <v>CH-306C0B07</v>
          </cell>
        </row>
        <row r="87298">
          <cell r="B87298" t="str">
            <v>CH-306C0B07</v>
          </cell>
        </row>
        <row r="87299">
          <cell r="B87299" t="str">
            <v>CH-306C0B07</v>
          </cell>
        </row>
        <row r="87300">
          <cell r="B87300" t="str">
            <v>CH-306C0B07</v>
          </cell>
        </row>
        <row r="87301">
          <cell r="B87301" t="str">
            <v>CH-306C0B07</v>
          </cell>
        </row>
        <row r="87302">
          <cell r="B87302" t="str">
            <v>CH-306C0B07</v>
          </cell>
        </row>
        <row r="87303">
          <cell r="B87303" t="str">
            <v>CH-306C0B07</v>
          </cell>
        </row>
        <row r="87304">
          <cell r="B87304" t="str">
            <v>CH-306C0B07</v>
          </cell>
        </row>
        <row r="87305">
          <cell r="B87305" t="str">
            <v>CH-306C0B07</v>
          </cell>
        </row>
        <row r="87306">
          <cell r="B87306" t="str">
            <v>CH-306C0B07</v>
          </cell>
        </row>
        <row r="87307">
          <cell r="B87307" t="str">
            <v>CH-306C0B07</v>
          </cell>
        </row>
        <row r="87308">
          <cell r="B87308" t="str">
            <v>CH-306C0B07</v>
          </cell>
        </row>
        <row r="87309">
          <cell r="B87309" t="str">
            <v>CH-306C0B07</v>
          </cell>
        </row>
        <row r="87310">
          <cell r="B87310" t="str">
            <v>CH-306C0B07</v>
          </cell>
        </row>
        <row r="87311">
          <cell r="B87311" t="str">
            <v>CH-306C0B07</v>
          </cell>
        </row>
        <row r="87312">
          <cell r="B87312" t="str">
            <v>CH-306C0B07</v>
          </cell>
        </row>
        <row r="87313">
          <cell r="B87313" t="str">
            <v>CH-306C0B07</v>
          </cell>
        </row>
        <row r="87314">
          <cell r="B87314" t="str">
            <v>CH-306C0B07</v>
          </cell>
        </row>
        <row r="87315">
          <cell r="B87315" t="str">
            <v>CH-306C0B07</v>
          </cell>
        </row>
        <row r="87316">
          <cell r="B87316" t="str">
            <v>CH-306C0B07</v>
          </cell>
        </row>
        <row r="87317">
          <cell r="B87317" t="str">
            <v>CH-306C0B07</v>
          </cell>
        </row>
        <row r="87318">
          <cell r="B87318" t="str">
            <v>CH-306C0B07</v>
          </cell>
        </row>
        <row r="87319">
          <cell r="B87319" t="str">
            <v>CH-306C0B07</v>
          </cell>
        </row>
        <row r="87320">
          <cell r="B87320" t="str">
            <v>CH-306C0B07</v>
          </cell>
        </row>
        <row r="87321">
          <cell r="B87321" t="str">
            <v>CH-306C0B07</v>
          </cell>
        </row>
        <row r="87322">
          <cell r="B87322" t="str">
            <v>CH-306C0B07</v>
          </cell>
        </row>
        <row r="87323">
          <cell r="B87323" t="str">
            <v>CH-306C0B07</v>
          </cell>
        </row>
        <row r="87324">
          <cell r="B87324" t="str">
            <v>CH-306C0B07</v>
          </cell>
        </row>
        <row r="87325">
          <cell r="B87325" t="str">
            <v>CH-306C0B07</v>
          </cell>
        </row>
        <row r="87326">
          <cell r="B87326" t="str">
            <v>CH-306C0B07</v>
          </cell>
        </row>
        <row r="87327">
          <cell r="B87327" t="str">
            <v>CH-306C0B07</v>
          </cell>
        </row>
        <row r="87328">
          <cell r="B87328" t="str">
            <v>CH-306C0B07</v>
          </cell>
        </row>
        <row r="87329">
          <cell r="B87329" t="str">
            <v>CH-306C0B07</v>
          </cell>
        </row>
        <row r="87330">
          <cell r="B87330" t="str">
            <v>CH-306C0B07</v>
          </cell>
        </row>
        <row r="87331">
          <cell r="B87331" t="str">
            <v>CH-306C0B07</v>
          </cell>
        </row>
        <row r="87332">
          <cell r="B87332" t="str">
            <v>CH-306C0B07</v>
          </cell>
        </row>
        <row r="87333">
          <cell r="B87333" t="str">
            <v>CH-306C0B07</v>
          </cell>
        </row>
        <row r="87334">
          <cell r="B87334" t="str">
            <v>CH-306C0B07</v>
          </cell>
        </row>
        <row r="87335">
          <cell r="B87335" t="str">
            <v>CH24704KB19</v>
          </cell>
        </row>
        <row r="87336">
          <cell r="B87336" t="str">
            <v>CH24704KB19</v>
          </cell>
        </row>
        <row r="87337">
          <cell r="B87337" t="str">
            <v>CH24704KB19</v>
          </cell>
        </row>
        <row r="87338">
          <cell r="B87338" t="str">
            <v>CH24704KB19</v>
          </cell>
        </row>
        <row r="87339">
          <cell r="B87339" t="str">
            <v>CH24704KB19</v>
          </cell>
        </row>
        <row r="87340">
          <cell r="B87340" t="str">
            <v>CH24704KB19</v>
          </cell>
        </row>
        <row r="87341">
          <cell r="B87341" t="str">
            <v>CH24704KB19</v>
          </cell>
        </row>
        <row r="87342">
          <cell r="B87342" t="str">
            <v>CH24704KB19</v>
          </cell>
        </row>
        <row r="87343">
          <cell r="B87343" t="str">
            <v>CH24704KB19</v>
          </cell>
        </row>
        <row r="87344">
          <cell r="B87344" t="str">
            <v>CH24704KB19</v>
          </cell>
        </row>
        <row r="87345">
          <cell r="B87345" t="str">
            <v>CH24704KB19</v>
          </cell>
        </row>
        <row r="87346">
          <cell r="B87346" t="str">
            <v>CH24704KB19</v>
          </cell>
        </row>
        <row r="87347">
          <cell r="B87347" t="str">
            <v>CH24704KB19</v>
          </cell>
        </row>
        <row r="87348">
          <cell r="B87348" t="str">
            <v>CH24704KB19</v>
          </cell>
        </row>
        <row r="87349">
          <cell r="B87349" t="str">
            <v>CH24704KB19</v>
          </cell>
        </row>
        <row r="87350">
          <cell r="B87350" t="str">
            <v>CH24704KB19</v>
          </cell>
        </row>
        <row r="87351">
          <cell r="B87351" t="str">
            <v>CH24704KB19</v>
          </cell>
        </row>
        <row r="87352">
          <cell r="B87352" t="str">
            <v>CH24704KB19</v>
          </cell>
        </row>
        <row r="87353">
          <cell r="B87353" t="str">
            <v>CH24704KB19</v>
          </cell>
        </row>
        <row r="87354">
          <cell r="B87354" t="str">
            <v>CH24704KB19</v>
          </cell>
        </row>
        <row r="87355">
          <cell r="B87355" t="str">
            <v>CH24704KB19</v>
          </cell>
        </row>
        <row r="87356">
          <cell r="B87356" t="str">
            <v>CH24704KB19</v>
          </cell>
        </row>
        <row r="87357">
          <cell r="B87357" t="str">
            <v>CH24704KB19</v>
          </cell>
        </row>
        <row r="87358">
          <cell r="B87358" t="str">
            <v>CH24704KB19</v>
          </cell>
        </row>
        <row r="87359">
          <cell r="B87359" t="str">
            <v>CH22206KB16</v>
          </cell>
        </row>
        <row r="87360">
          <cell r="B87360" t="str">
            <v>CH22206KB16</v>
          </cell>
        </row>
        <row r="87361">
          <cell r="B87361" t="str">
            <v>CH22206KB16</v>
          </cell>
        </row>
        <row r="87362">
          <cell r="B87362" t="str">
            <v>CH22206KB16</v>
          </cell>
        </row>
        <row r="87363">
          <cell r="B87363" t="str">
            <v>CH22206KB16</v>
          </cell>
        </row>
        <row r="87364">
          <cell r="B87364" t="str">
            <v>CH22206KB16</v>
          </cell>
        </row>
        <row r="87365">
          <cell r="B87365" t="str">
            <v>CH22206KB16</v>
          </cell>
        </row>
        <row r="87366">
          <cell r="B87366" t="str">
            <v>CH22206KB16</v>
          </cell>
        </row>
        <row r="87367">
          <cell r="B87367" t="str">
            <v>CH22206KB16</v>
          </cell>
        </row>
        <row r="87368">
          <cell r="B87368" t="str">
            <v>CH22206KB16</v>
          </cell>
        </row>
        <row r="87369">
          <cell r="B87369" t="str">
            <v>CH22206KB16</v>
          </cell>
        </row>
        <row r="87370">
          <cell r="B87370" t="str">
            <v>CH22206KB16</v>
          </cell>
        </row>
        <row r="87371">
          <cell r="B87371" t="str">
            <v>CH22206KB16</v>
          </cell>
        </row>
        <row r="87372">
          <cell r="B87372" t="str">
            <v>CH22206KB16</v>
          </cell>
        </row>
        <row r="87373">
          <cell r="B87373" t="str">
            <v>CH22206KB16</v>
          </cell>
        </row>
        <row r="87374">
          <cell r="B87374" t="str">
            <v>CH22206KB16</v>
          </cell>
        </row>
        <row r="87375">
          <cell r="B87375" t="str">
            <v>CH22206KB16</v>
          </cell>
        </row>
        <row r="87376">
          <cell r="B87376" t="str">
            <v>CH22206KB16</v>
          </cell>
        </row>
        <row r="87377">
          <cell r="B87377" t="str">
            <v>CH22206KB16</v>
          </cell>
        </row>
        <row r="87378">
          <cell r="B87378" t="str">
            <v>CH22206KB16</v>
          </cell>
        </row>
        <row r="87379">
          <cell r="B87379" t="str">
            <v>CH22206KB16</v>
          </cell>
        </row>
        <row r="87380">
          <cell r="B87380" t="str">
            <v>CH22206KB16</v>
          </cell>
        </row>
        <row r="87381">
          <cell r="B87381" t="str">
            <v>CH22206KB16</v>
          </cell>
        </row>
        <row r="87382">
          <cell r="B87382" t="str">
            <v>CH22206KB16</v>
          </cell>
        </row>
        <row r="87383">
          <cell r="B87383" t="str">
            <v>CH22206KB16</v>
          </cell>
        </row>
        <row r="87384">
          <cell r="B87384" t="str">
            <v>CH22206KB16</v>
          </cell>
        </row>
        <row r="87385">
          <cell r="B87385" t="str">
            <v>CH22206KB16</v>
          </cell>
        </row>
        <row r="87386">
          <cell r="B87386" t="str">
            <v>CH22206KB16</v>
          </cell>
        </row>
        <row r="87387">
          <cell r="B87387" t="str">
            <v>CH22206KB16</v>
          </cell>
        </row>
        <row r="87388">
          <cell r="B87388" t="str">
            <v>CH22206KB16</v>
          </cell>
        </row>
        <row r="87389">
          <cell r="B87389" t="str">
            <v>CH22206KB16</v>
          </cell>
        </row>
        <row r="87390">
          <cell r="B87390" t="str">
            <v>CH22206KB16</v>
          </cell>
        </row>
        <row r="87391">
          <cell r="B87391" t="str">
            <v>CH22206KB16</v>
          </cell>
        </row>
        <row r="87392">
          <cell r="B87392" t="str">
            <v>CH22206KB16</v>
          </cell>
        </row>
        <row r="87393">
          <cell r="B87393" t="str">
            <v>CH22206KB16</v>
          </cell>
        </row>
        <row r="87394">
          <cell r="B87394" t="str">
            <v>CH22206KB16</v>
          </cell>
        </row>
        <row r="87395">
          <cell r="B87395" t="str">
            <v>CH22206KB16</v>
          </cell>
        </row>
        <row r="87396">
          <cell r="B87396" t="str">
            <v>CH22206KB16</v>
          </cell>
        </row>
        <row r="87397">
          <cell r="B87397" t="str">
            <v>CH22206KB16</v>
          </cell>
        </row>
        <row r="87398">
          <cell r="B87398" t="str">
            <v>CH22206KB16</v>
          </cell>
        </row>
        <row r="87399">
          <cell r="B87399" t="str">
            <v>CH22206KB16</v>
          </cell>
        </row>
        <row r="87400">
          <cell r="B87400" t="str">
            <v>CH22206KB16</v>
          </cell>
        </row>
        <row r="87401">
          <cell r="B87401" t="str">
            <v>CH22206KB16</v>
          </cell>
        </row>
        <row r="87402">
          <cell r="B87402" t="str">
            <v>CH22206KB16</v>
          </cell>
        </row>
        <row r="87403">
          <cell r="B87403" t="str">
            <v>CH22206KB16</v>
          </cell>
        </row>
        <row r="87404">
          <cell r="B87404" t="str">
            <v>CH22206KB16</v>
          </cell>
        </row>
        <row r="87405">
          <cell r="B87405" t="str">
            <v>CH22206KB16</v>
          </cell>
        </row>
        <row r="87406">
          <cell r="B87406" t="str">
            <v>CH22206KB16</v>
          </cell>
        </row>
        <row r="87407">
          <cell r="B87407" t="str">
            <v>CH22206KB16</v>
          </cell>
        </row>
        <row r="87408">
          <cell r="B87408" t="str">
            <v>CH22206KB16</v>
          </cell>
        </row>
        <row r="87409">
          <cell r="B87409" t="str">
            <v>CH22206KB16</v>
          </cell>
        </row>
        <row r="87410">
          <cell r="B87410" t="str">
            <v>CH22206KB16</v>
          </cell>
        </row>
        <row r="87411">
          <cell r="B87411" t="str">
            <v>CH22206KB16</v>
          </cell>
        </row>
        <row r="87412">
          <cell r="B87412" t="str">
            <v>CH22206KB16</v>
          </cell>
        </row>
        <row r="87413">
          <cell r="B87413" t="str">
            <v>CH22206KB16</v>
          </cell>
        </row>
        <row r="87414">
          <cell r="B87414" t="str">
            <v>CH22206KB16</v>
          </cell>
        </row>
        <row r="87415">
          <cell r="B87415" t="str">
            <v>CH22206KB16</v>
          </cell>
        </row>
        <row r="87416">
          <cell r="B87416" t="str">
            <v>CH22206KB16</v>
          </cell>
        </row>
        <row r="87417">
          <cell r="B87417" t="str">
            <v>CH22206KB16</v>
          </cell>
        </row>
        <row r="87418">
          <cell r="B87418" t="str">
            <v>CH22206KB16</v>
          </cell>
        </row>
        <row r="87419">
          <cell r="B87419" t="str">
            <v>CH22206KB16</v>
          </cell>
        </row>
        <row r="87420">
          <cell r="B87420" t="str">
            <v>CH22206KB16</v>
          </cell>
        </row>
        <row r="87421">
          <cell r="B87421" t="str">
            <v>CH22206KB16</v>
          </cell>
        </row>
        <row r="87422">
          <cell r="B87422" t="str">
            <v>CH22206KB16</v>
          </cell>
        </row>
        <row r="87423">
          <cell r="B87423" t="str">
            <v>CH22206KB16</v>
          </cell>
        </row>
        <row r="87424">
          <cell r="B87424" t="str">
            <v>CH22206KB16</v>
          </cell>
        </row>
        <row r="87425">
          <cell r="B87425" t="str">
            <v>CH22206KB16</v>
          </cell>
        </row>
        <row r="87426">
          <cell r="B87426" t="str">
            <v>CH22206KB16</v>
          </cell>
        </row>
        <row r="87427">
          <cell r="B87427" t="str">
            <v>CH22206KB16</v>
          </cell>
        </row>
        <row r="87428">
          <cell r="B87428" t="str">
            <v>CH22206KB16</v>
          </cell>
        </row>
        <row r="87429">
          <cell r="B87429" t="str">
            <v>CH22206KB16</v>
          </cell>
        </row>
        <row r="87430">
          <cell r="B87430" t="str">
            <v>CH22206KB16</v>
          </cell>
        </row>
        <row r="87431">
          <cell r="B87431" t="str">
            <v>CH22206KB16</v>
          </cell>
        </row>
        <row r="87432">
          <cell r="B87432" t="str">
            <v>CH22206KB16</v>
          </cell>
        </row>
        <row r="87433">
          <cell r="B87433" t="str">
            <v>CH22206KB16</v>
          </cell>
        </row>
        <row r="87434">
          <cell r="B87434" t="str">
            <v>CH22206KB16</v>
          </cell>
        </row>
        <row r="87435">
          <cell r="B87435" t="str">
            <v>CH22206KB16</v>
          </cell>
        </row>
        <row r="87436">
          <cell r="B87436" t="str">
            <v>CH22206KB16</v>
          </cell>
        </row>
        <row r="87437">
          <cell r="B87437" t="str">
            <v>CH22206KB16</v>
          </cell>
        </row>
        <row r="87438">
          <cell r="B87438" t="str">
            <v>CH22206KB16</v>
          </cell>
        </row>
        <row r="87439">
          <cell r="B87439" t="str">
            <v>CH22206KB16</v>
          </cell>
        </row>
        <row r="87440">
          <cell r="B87440" t="str">
            <v>CH22206KB16</v>
          </cell>
        </row>
        <row r="87441">
          <cell r="B87441" t="str">
            <v>CH22206KB16</v>
          </cell>
        </row>
        <row r="87442">
          <cell r="B87442" t="str">
            <v>CH22206KB16</v>
          </cell>
        </row>
        <row r="87443">
          <cell r="B87443" t="str">
            <v>CH22206KB16</v>
          </cell>
        </row>
        <row r="87444">
          <cell r="B87444" t="str">
            <v>CH22206KB16</v>
          </cell>
        </row>
        <row r="87445">
          <cell r="B87445" t="str">
            <v>CH22206KB16</v>
          </cell>
        </row>
        <row r="87446">
          <cell r="B87446" t="str">
            <v>CH22206KB16</v>
          </cell>
        </row>
        <row r="87447">
          <cell r="B87447" t="str">
            <v>CH22206KB16</v>
          </cell>
        </row>
        <row r="87448">
          <cell r="B87448" t="str">
            <v>CH22206KB16</v>
          </cell>
        </row>
        <row r="87449">
          <cell r="B87449" t="str">
            <v>CH22206KB16</v>
          </cell>
        </row>
        <row r="87450">
          <cell r="B87450" t="str">
            <v>CH22206KB16</v>
          </cell>
        </row>
        <row r="87451">
          <cell r="B87451" t="str">
            <v>CH22206KB16</v>
          </cell>
        </row>
        <row r="87452">
          <cell r="B87452" t="str">
            <v>CH22206KB16</v>
          </cell>
        </row>
        <row r="87453">
          <cell r="B87453" t="str">
            <v>CH22206KB16</v>
          </cell>
        </row>
        <row r="87454">
          <cell r="B87454" t="str">
            <v>CH22206KB16</v>
          </cell>
        </row>
        <row r="87455">
          <cell r="B87455" t="str">
            <v>CH22206KB16</v>
          </cell>
        </row>
        <row r="87456">
          <cell r="B87456" t="str">
            <v>CH22206KB16</v>
          </cell>
        </row>
        <row r="87457">
          <cell r="B87457" t="str">
            <v>CH22206KB16</v>
          </cell>
        </row>
        <row r="87458">
          <cell r="B87458" t="str">
            <v>CH22206KB16</v>
          </cell>
        </row>
        <row r="87459">
          <cell r="B87459" t="str">
            <v>CH22206KB16</v>
          </cell>
        </row>
        <row r="87460">
          <cell r="B87460" t="str">
            <v>CH22206KB16</v>
          </cell>
        </row>
        <row r="87461">
          <cell r="B87461" t="str">
            <v>CH22206KB16</v>
          </cell>
        </row>
        <row r="87462">
          <cell r="B87462" t="str">
            <v>CH22206KB16</v>
          </cell>
        </row>
        <row r="87463">
          <cell r="B87463" t="str">
            <v>CH22206KB16</v>
          </cell>
        </row>
        <row r="87464">
          <cell r="B87464" t="str">
            <v>CH22206KB16</v>
          </cell>
        </row>
        <row r="87465">
          <cell r="B87465" t="str">
            <v>CH22206KB16</v>
          </cell>
        </row>
        <row r="87466">
          <cell r="B87466" t="str">
            <v>CH22206KB16</v>
          </cell>
        </row>
        <row r="87467">
          <cell r="B87467" t="str">
            <v>CH22206KB16</v>
          </cell>
        </row>
        <row r="87468">
          <cell r="B87468" t="str">
            <v>CH22206KB16</v>
          </cell>
        </row>
        <row r="87469">
          <cell r="B87469" t="str">
            <v>CH22206KB16</v>
          </cell>
        </row>
        <row r="87470">
          <cell r="B87470" t="str">
            <v>CH22206KB16</v>
          </cell>
        </row>
        <row r="87471">
          <cell r="B87471" t="str">
            <v>CH22206KB16</v>
          </cell>
        </row>
        <row r="87472">
          <cell r="B87472" t="str">
            <v>CH22206KB16</v>
          </cell>
        </row>
        <row r="87473">
          <cell r="B87473" t="str">
            <v>CH22206KB16</v>
          </cell>
        </row>
        <row r="87474">
          <cell r="B87474" t="str">
            <v>CH22206KB16</v>
          </cell>
        </row>
        <row r="87475">
          <cell r="B87475" t="str">
            <v>CH22206KB16</v>
          </cell>
        </row>
        <row r="87476">
          <cell r="B87476" t="str">
            <v>CH22206KB16</v>
          </cell>
        </row>
        <row r="87477">
          <cell r="B87477" t="str">
            <v>CH22206KB16</v>
          </cell>
        </row>
        <row r="87478">
          <cell r="B87478" t="str">
            <v>CH22206KB16</v>
          </cell>
        </row>
        <row r="87479">
          <cell r="B87479" t="str">
            <v>CH22206KB16</v>
          </cell>
        </row>
        <row r="87480">
          <cell r="B87480" t="str">
            <v>CH22206KB16</v>
          </cell>
        </row>
        <row r="87481">
          <cell r="B87481" t="str">
            <v>CH22206KB16</v>
          </cell>
        </row>
        <row r="87482">
          <cell r="B87482" t="str">
            <v>CH22206KB16</v>
          </cell>
        </row>
        <row r="87483">
          <cell r="B87483" t="str">
            <v>CH22206KB16</v>
          </cell>
        </row>
        <row r="87484">
          <cell r="B87484" t="str">
            <v>CH22206KB16</v>
          </cell>
        </row>
        <row r="87485">
          <cell r="B87485" t="str">
            <v>CH22206KB16</v>
          </cell>
        </row>
        <row r="87486">
          <cell r="B87486" t="str">
            <v>CH22206KB16</v>
          </cell>
        </row>
        <row r="87487">
          <cell r="B87487" t="str">
            <v>CH22206KB16</v>
          </cell>
        </row>
        <row r="87488">
          <cell r="B87488" t="str">
            <v>CH22206KB16</v>
          </cell>
        </row>
        <row r="87489">
          <cell r="B87489" t="str">
            <v>CH22206KB16</v>
          </cell>
        </row>
        <row r="87490">
          <cell r="B87490" t="str">
            <v>CH22206KB16</v>
          </cell>
        </row>
        <row r="87491">
          <cell r="B87491" t="str">
            <v>CH21506KB14</v>
          </cell>
        </row>
        <row r="87492">
          <cell r="B87492" t="str">
            <v>CH21506KB14</v>
          </cell>
        </row>
        <row r="87493">
          <cell r="B87493" t="str">
            <v>CH21506KB14</v>
          </cell>
        </row>
        <row r="87494">
          <cell r="B87494" t="str">
            <v>CH21506KB14</v>
          </cell>
        </row>
        <row r="87495">
          <cell r="B87495" t="str">
            <v>CH21506KB14</v>
          </cell>
        </row>
        <row r="87496">
          <cell r="B87496" t="str">
            <v>CH21506KB14</v>
          </cell>
        </row>
        <row r="87497">
          <cell r="B87497" t="str">
            <v>CH21506KB14</v>
          </cell>
        </row>
        <row r="87498">
          <cell r="B87498" t="str">
            <v>CH21506KB14</v>
          </cell>
        </row>
        <row r="87499">
          <cell r="B87499" t="str">
            <v>CH21506KB14</v>
          </cell>
        </row>
        <row r="87500">
          <cell r="B87500" t="str">
            <v>CH21506KB14</v>
          </cell>
        </row>
        <row r="87501">
          <cell r="B87501" t="str">
            <v>CH21506KB14</v>
          </cell>
        </row>
        <row r="87502">
          <cell r="B87502" t="str">
            <v>CH21506KB14</v>
          </cell>
        </row>
        <row r="87503">
          <cell r="B87503" t="str">
            <v>CH21506KB14</v>
          </cell>
        </row>
        <row r="87504">
          <cell r="B87504" t="str">
            <v>CH21506KB14</v>
          </cell>
        </row>
        <row r="87505">
          <cell r="B87505" t="str">
            <v>CH21506KB14</v>
          </cell>
        </row>
        <row r="87506">
          <cell r="B87506" t="str">
            <v>CH21506KB14</v>
          </cell>
        </row>
        <row r="87507">
          <cell r="B87507" t="str">
            <v>CH21506KB14</v>
          </cell>
        </row>
        <row r="87508">
          <cell r="B87508" t="str">
            <v>CH21506KB14</v>
          </cell>
        </row>
        <row r="87509">
          <cell r="B87509" t="str">
            <v>CH21506KB14</v>
          </cell>
        </row>
        <row r="87510">
          <cell r="B87510" t="str">
            <v>CH21506KB14</v>
          </cell>
        </row>
        <row r="87511">
          <cell r="B87511" t="str">
            <v>CH21506KB14</v>
          </cell>
        </row>
        <row r="87512">
          <cell r="B87512" t="str">
            <v>CH21506KB14</v>
          </cell>
        </row>
        <row r="87513">
          <cell r="B87513" t="str">
            <v>CH21506KB14</v>
          </cell>
        </row>
        <row r="87514">
          <cell r="B87514" t="str">
            <v>CH21506KB14</v>
          </cell>
        </row>
        <row r="87515">
          <cell r="B87515" t="str">
            <v>CH31006KB18</v>
          </cell>
        </row>
        <row r="87516">
          <cell r="B87516" t="str">
            <v>CH31006KB18</v>
          </cell>
        </row>
        <row r="87517">
          <cell r="B87517" t="str">
            <v>CH31006KB18</v>
          </cell>
        </row>
        <row r="87518">
          <cell r="B87518" t="str">
            <v>CH31006KB18</v>
          </cell>
        </row>
        <row r="87519">
          <cell r="B87519" t="str">
            <v>CH31006KB18</v>
          </cell>
        </row>
        <row r="87520">
          <cell r="B87520" t="str">
            <v>CH31006KB18</v>
          </cell>
        </row>
        <row r="87521">
          <cell r="B87521" t="str">
            <v>CH31006KB18</v>
          </cell>
        </row>
        <row r="87522">
          <cell r="B87522" t="str">
            <v>CH31006KB18</v>
          </cell>
        </row>
        <row r="87523">
          <cell r="B87523" t="str">
            <v>CH31006KB18</v>
          </cell>
        </row>
        <row r="87524">
          <cell r="B87524" t="str">
            <v>CH31006KB18</v>
          </cell>
        </row>
        <row r="87525">
          <cell r="B87525" t="str">
            <v>CH31006KB18</v>
          </cell>
        </row>
        <row r="87526">
          <cell r="B87526" t="str">
            <v>CH31006KB18</v>
          </cell>
        </row>
        <row r="87527">
          <cell r="B87527" t="str">
            <v>CH31006KB18</v>
          </cell>
        </row>
        <row r="87528">
          <cell r="B87528" t="str">
            <v>CH31006KB18</v>
          </cell>
        </row>
        <row r="87529">
          <cell r="B87529" t="str">
            <v>CH31006KB18</v>
          </cell>
        </row>
        <row r="87530">
          <cell r="B87530" t="str">
            <v>CH31006KB18</v>
          </cell>
        </row>
        <row r="87531">
          <cell r="B87531" t="str">
            <v>CH31006KB18</v>
          </cell>
        </row>
        <row r="87532">
          <cell r="B87532" t="str">
            <v>CH31006KB18</v>
          </cell>
        </row>
        <row r="87533">
          <cell r="B87533" t="str">
            <v>CH31006KB18</v>
          </cell>
        </row>
        <row r="87534">
          <cell r="B87534" t="str">
            <v>CH31006KB18</v>
          </cell>
        </row>
        <row r="87535">
          <cell r="B87535" t="str">
            <v>CH31006KB18</v>
          </cell>
        </row>
        <row r="87536">
          <cell r="B87536" t="str">
            <v>CH31006KB18</v>
          </cell>
        </row>
        <row r="87537">
          <cell r="B87537" t="str">
            <v>CH31006KB18</v>
          </cell>
        </row>
        <row r="87538">
          <cell r="B87538" t="str">
            <v>CH31006KB18</v>
          </cell>
        </row>
        <row r="87539">
          <cell r="B87539" t="str">
            <v>CH31006KB18</v>
          </cell>
        </row>
        <row r="87540">
          <cell r="B87540" t="str">
            <v>CH31006KB18</v>
          </cell>
        </row>
        <row r="87541">
          <cell r="B87541" t="str">
            <v>CH31006KB18</v>
          </cell>
        </row>
        <row r="87542">
          <cell r="B87542" t="str">
            <v>CH31006KB18</v>
          </cell>
        </row>
        <row r="87543">
          <cell r="B87543" t="str">
            <v>CH31006KB18</v>
          </cell>
        </row>
        <row r="87544">
          <cell r="B87544" t="str">
            <v>CH31006KB18</v>
          </cell>
        </row>
        <row r="87545">
          <cell r="B87545" t="str">
            <v>CH31006KB18</v>
          </cell>
        </row>
        <row r="87546">
          <cell r="B87546" t="str">
            <v>CH31006KB18</v>
          </cell>
        </row>
        <row r="87547">
          <cell r="B87547" t="str">
            <v>CH31006KB18</v>
          </cell>
        </row>
        <row r="87548">
          <cell r="B87548" t="str">
            <v>CH31006KB18</v>
          </cell>
        </row>
        <row r="87549">
          <cell r="B87549" t="str">
            <v>CH31006KB18</v>
          </cell>
        </row>
        <row r="87550">
          <cell r="B87550" t="str">
            <v>CH31006KB18</v>
          </cell>
        </row>
        <row r="87551">
          <cell r="B87551" t="str">
            <v>CH31006KB18</v>
          </cell>
        </row>
        <row r="87552">
          <cell r="B87552" t="str">
            <v>CH31006KB18</v>
          </cell>
        </row>
        <row r="87553">
          <cell r="B87553" t="str">
            <v>CH31006KB18</v>
          </cell>
        </row>
        <row r="87554">
          <cell r="B87554" t="str">
            <v>CH31006KB18</v>
          </cell>
        </row>
        <row r="87555">
          <cell r="B87555" t="str">
            <v>CH31006KB18</v>
          </cell>
        </row>
        <row r="87556">
          <cell r="B87556" t="str">
            <v>CH31006KB18</v>
          </cell>
        </row>
        <row r="87557">
          <cell r="B87557" t="str">
            <v>CH31006KB18</v>
          </cell>
        </row>
        <row r="87558">
          <cell r="B87558" t="str">
            <v>CH31006KB18</v>
          </cell>
        </row>
        <row r="87559">
          <cell r="B87559" t="str">
            <v>CH31006KB18</v>
          </cell>
        </row>
        <row r="87560">
          <cell r="B87560" t="str">
            <v>CH31006KB18</v>
          </cell>
        </row>
        <row r="87561">
          <cell r="B87561" t="str">
            <v>CH31006KB18</v>
          </cell>
        </row>
        <row r="87562">
          <cell r="B87562" t="str">
            <v>CH31006KB18</v>
          </cell>
        </row>
        <row r="87563">
          <cell r="B87563" t="str">
            <v>CH31006KB18</v>
          </cell>
        </row>
        <row r="87564">
          <cell r="B87564" t="str">
            <v>CH31006KB18</v>
          </cell>
        </row>
        <row r="87565">
          <cell r="B87565" t="str">
            <v>CH31006KB18</v>
          </cell>
        </row>
        <row r="87566">
          <cell r="B87566" t="str">
            <v>CH31006KB18</v>
          </cell>
        </row>
        <row r="87567">
          <cell r="B87567" t="str">
            <v>CH31006KB18</v>
          </cell>
        </row>
        <row r="87568">
          <cell r="B87568" t="str">
            <v>CH31006KB18</v>
          </cell>
        </row>
        <row r="87569">
          <cell r="B87569" t="str">
            <v>CH31006KB18</v>
          </cell>
        </row>
        <row r="87570">
          <cell r="B87570" t="str">
            <v>CH31006KB18</v>
          </cell>
        </row>
        <row r="87571">
          <cell r="B87571" t="str">
            <v>CH31006KB18</v>
          </cell>
        </row>
        <row r="87572">
          <cell r="B87572" t="str">
            <v>CH31006KB18</v>
          </cell>
        </row>
        <row r="87573">
          <cell r="B87573" t="str">
            <v>CH31006KB18</v>
          </cell>
        </row>
        <row r="87574">
          <cell r="B87574" t="str">
            <v>CH31006KB18</v>
          </cell>
        </row>
        <row r="87575">
          <cell r="B87575" t="str">
            <v>CH31006KB18</v>
          </cell>
        </row>
        <row r="87576">
          <cell r="B87576" t="str">
            <v>CH31006KB18</v>
          </cell>
        </row>
        <row r="87577">
          <cell r="B87577" t="str">
            <v>CH31006KB18</v>
          </cell>
        </row>
        <row r="87578">
          <cell r="B87578" t="str">
            <v>CH31006KB18</v>
          </cell>
        </row>
        <row r="87579">
          <cell r="B87579" t="str">
            <v>CH31006KB18</v>
          </cell>
        </row>
        <row r="87580">
          <cell r="B87580" t="str">
            <v>CH31006KB18</v>
          </cell>
        </row>
        <row r="87581">
          <cell r="B87581" t="str">
            <v>CH31006KB18</v>
          </cell>
        </row>
        <row r="87582">
          <cell r="B87582" t="str">
            <v>CH31006KB18</v>
          </cell>
        </row>
        <row r="87583">
          <cell r="B87583" t="str">
            <v>CH31006KB18</v>
          </cell>
        </row>
        <row r="87584">
          <cell r="B87584" t="str">
            <v>CH31006KB18</v>
          </cell>
        </row>
        <row r="87585">
          <cell r="B87585" t="str">
            <v>CH31006KB18</v>
          </cell>
        </row>
        <row r="87586">
          <cell r="B87586" t="str">
            <v>CH31006KB18</v>
          </cell>
        </row>
        <row r="87587">
          <cell r="B87587" t="str">
            <v>CH31006KB18</v>
          </cell>
        </row>
        <row r="87588">
          <cell r="B87588" t="str">
            <v>CH31006KB18</v>
          </cell>
        </row>
        <row r="87589">
          <cell r="B87589" t="str">
            <v>CH31006KB18</v>
          </cell>
        </row>
        <row r="87590">
          <cell r="B87590" t="str">
            <v>CH31006KB18</v>
          </cell>
        </row>
        <row r="87591">
          <cell r="B87591" t="str">
            <v>CH31006KB18</v>
          </cell>
        </row>
        <row r="87592">
          <cell r="B87592" t="str">
            <v>CH31006KB18</v>
          </cell>
        </row>
        <row r="87593">
          <cell r="B87593" t="str">
            <v>CH31006KB18</v>
          </cell>
        </row>
        <row r="87594">
          <cell r="B87594" t="str">
            <v>CH31006KB18</v>
          </cell>
        </row>
        <row r="87595">
          <cell r="B87595" t="str">
            <v>CH31006KB18</v>
          </cell>
        </row>
        <row r="87596">
          <cell r="B87596" t="str">
            <v>CH31006KB18</v>
          </cell>
        </row>
        <row r="87597">
          <cell r="B87597" t="str">
            <v>CH31006KB18</v>
          </cell>
        </row>
        <row r="87598">
          <cell r="B87598" t="str">
            <v>CH31006KB18</v>
          </cell>
        </row>
        <row r="87599">
          <cell r="B87599" t="str">
            <v>CH31006KB18</v>
          </cell>
        </row>
        <row r="87600">
          <cell r="B87600" t="str">
            <v>CH31006KB18</v>
          </cell>
        </row>
        <row r="87601">
          <cell r="B87601" t="str">
            <v>CH31006KB18</v>
          </cell>
        </row>
        <row r="87602">
          <cell r="B87602" t="str">
            <v>CH31006KB18</v>
          </cell>
        </row>
        <row r="87603">
          <cell r="B87603" t="str">
            <v>CH31006KB18</v>
          </cell>
        </row>
        <row r="87604">
          <cell r="B87604" t="str">
            <v>CH31006KB18</v>
          </cell>
        </row>
        <row r="87605">
          <cell r="B87605" t="str">
            <v>CH31006KB18</v>
          </cell>
        </row>
        <row r="87606">
          <cell r="B87606" t="str">
            <v>CH31006KB18</v>
          </cell>
        </row>
        <row r="87607">
          <cell r="B87607" t="str">
            <v>CH31006KB18</v>
          </cell>
        </row>
        <row r="87608">
          <cell r="B87608" t="str">
            <v>CH31006KB18</v>
          </cell>
        </row>
        <row r="87609">
          <cell r="B87609" t="str">
            <v>CH31006KB18</v>
          </cell>
        </row>
        <row r="87610">
          <cell r="B87610" t="str">
            <v>CH31006KB18</v>
          </cell>
        </row>
        <row r="87611">
          <cell r="B87611" t="str">
            <v>CH31006KB18</v>
          </cell>
        </row>
        <row r="87612">
          <cell r="B87612" t="str">
            <v>CH31006KB18</v>
          </cell>
        </row>
        <row r="87613">
          <cell r="B87613" t="str">
            <v>CH31006KB18</v>
          </cell>
        </row>
        <row r="87614">
          <cell r="B87614" t="str">
            <v>CH31006KB18</v>
          </cell>
        </row>
        <row r="87615">
          <cell r="B87615" t="str">
            <v>CH31006KB18</v>
          </cell>
        </row>
        <row r="87616">
          <cell r="B87616" t="str">
            <v>CH31006KB18</v>
          </cell>
        </row>
        <row r="87617">
          <cell r="B87617" t="str">
            <v>CH31006KB18</v>
          </cell>
        </row>
        <row r="87618">
          <cell r="B87618" t="str">
            <v>CH31006KB18</v>
          </cell>
        </row>
        <row r="87619">
          <cell r="B87619" t="str">
            <v>CH31006KB18</v>
          </cell>
        </row>
        <row r="87620">
          <cell r="B87620" t="str">
            <v>CH31006KB18</v>
          </cell>
        </row>
        <row r="87621">
          <cell r="B87621" t="str">
            <v>CH31006KB18</v>
          </cell>
        </row>
        <row r="87622">
          <cell r="B87622" t="str">
            <v>CH31006KB18</v>
          </cell>
        </row>
        <row r="87623">
          <cell r="B87623" t="str">
            <v>CH31006KB18</v>
          </cell>
        </row>
        <row r="87624">
          <cell r="B87624" t="str">
            <v>CH31006KB18</v>
          </cell>
        </row>
        <row r="87625">
          <cell r="B87625" t="str">
            <v>CH31006KB18</v>
          </cell>
        </row>
        <row r="87626">
          <cell r="B87626" t="str">
            <v>CH31006KB18</v>
          </cell>
        </row>
        <row r="87627">
          <cell r="B87627" t="str">
            <v>CH31006KB18</v>
          </cell>
        </row>
        <row r="87628">
          <cell r="B87628" t="str">
            <v>CH31006KB18</v>
          </cell>
        </row>
        <row r="87629">
          <cell r="B87629" t="str">
            <v>CH31006KB18</v>
          </cell>
        </row>
        <row r="87630">
          <cell r="B87630" t="str">
            <v>CH31006KB18</v>
          </cell>
        </row>
        <row r="87631">
          <cell r="B87631" t="str">
            <v>CH31006KB18</v>
          </cell>
        </row>
        <row r="87632">
          <cell r="B87632" t="str">
            <v>CH31006KB18</v>
          </cell>
        </row>
        <row r="87633">
          <cell r="B87633" t="str">
            <v>CH31006KB18</v>
          </cell>
        </row>
        <row r="87634">
          <cell r="B87634" t="str">
            <v>CH31006KB18</v>
          </cell>
        </row>
        <row r="87635">
          <cell r="B87635" t="str">
            <v>CH31006KB18</v>
          </cell>
        </row>
        <row r="87636">
          <cell r="B87636" t="str">
            <v>CH31006KB18</v>
          </cell>
        </row>
        <row r="87637">
          <cell r="B87637" t="str">
            <v>CH31006KB18</v>
          </cell>
        </row>
        <row r="87638">
          <cell r="B87638" t="str">
            <v>CH31006KB18</v>
          </cell>
        </row>
        <row r="87639">
          <cell r="B87639" t="str">
            <v>CH31006KB18</v>
          </cell>
        </row>
        <row r="87640">
          <cell r="B87640" t="str">
            <v>CH31006KB18</v>
          </cell>
        </row>
        <row r="87641">
          <cell r="B87641" t="str">
            <v>CH31006KB18</v>
          </cell>
        </row>
        <row r="87642">
          <cell r="B87642" t="str">
            <v>CH31006KB18</v>
          </cell>
        </row>
        <row r="87643">
          <cell r="B87643" t="str">
            <v>CH31006KB18</v>
          </cell>
        </row>
        <row r="87644">
          <cell r="B87644" t="str">
            <v>CH31006KB18</v>
          </cell>
        </row>
        <row r="87645">
          <cell r="B87645" t="str">
            <v>CH31006KB18</v>
          </cell>
        </row>
        <row r="87646">
          <cell r="B87646" t="str">
            <v>CH31006KB18</v>
          </cell>
        </row>
        <row r="87647">
          <cell r="B87647" t="str">
            <v>CH33302KB12</v>
          </cell>
        </row>
        <row r="87648">
          <cell r="B87648" t="str">
            <v>CH33302KB12</v>
          </cell>
        </row>
        <row r="87649">
          <cell r="B87649" t="str">
            <v>CH33302KB12</v>
          </cell>
        </row>
        <row r="87650">
          <cell r="B87650" t="str">
            <v>CH33302KB12</v>
          </cell>
        </row>
        <row r="87651">
          <cell r="B87651" t="str">
            <v>CH33302KB12</v>
          </cell>
        </row>
        <row r="87652">
          <cell r="B87652" t="str">
            <v>CH33302KB12</v>
          </cell>
        </row>
        <row r="87653">
          <cell r="B87653" t="str">
            <v>CH33302KB12</v>
          </cell>
        </row>
        <row r="87654">
          <cell r="B87654" t="str">
            <v>CH33302KB12</v>
          </cell>
        </row>
        <row r="87655">
          <cell r="B87655" t="str">
            <v>CH33302KB12</v>
          </cell>
        </row>
        <row r="87656">
          <cell r="B87656" t="str">
            <v>CH33302KB12</v>
          </cell>
        </row>
        <row r="87657">
          <cell r="B87657" t="str">
            <v>CH33302KB12</v>
          </cell>
        </row>
        <row r="87658">
          <cell r="B87658" t="str">
            <v>CH33302KB12</v>
          </cell>
        </row>
        <row r="87659">
          <cell r="B87659" t="str">
            <v>CH33302KB12</v>
          </cell>
        </row>
        <row r="87660">
          <cell r="B87660" t="str">
            <v>CH33302KB12</v>
          </cell>
        </row>
        <row r="87661">
          <cell r="B87661" t="str">
            <v>CH33302KB12</v>
          </cell>
        </row>
        <row r="87662">
          <cell r="B87662" t="str">
            <v>CH33302KB12</v>
          </cell>
        </row>
        <row r="87663">
          <cell r="B87663" t="str">
            <v>CH33302KB12</v>
          </cell>
        </row>
        <row r="87664">
          <cell r="B87664" t="str">
            <v>CH33302KB12</v>
          </cell>
        </row>
        <row r="87665">
          <cell r="B87665" t="str">
            <v>CH33302KB12</v>
          </cell>
        </row>
        <row r="87666">
          <cell r="B87666" t="str">
            <v>CH33302KB12</v>
          </cell>
        </row>
        <row r="87667">
          <cell r="B87667" t="str">
            <v>CH33302KB12</v>
          </cell>
        </row>
        <row r="87668">
          <cell r="B87668" t="str">
            <v>CH33302KB12</v>
          </cell>
        </row>
        <row r="87669">
          <cell r="B87669" t="str">
            <v>CH33302KB12</v>
          </cell>
        </row>
        <row r="87670">
          <cell r="B87670" t="str">
            <v>CH33302KB12</v>
          </cell>
        </row>
        <row r="87671">
          <cell r="B87671" t="str">
            <v>CH33302KB12</v>
          </cell>
        </row>
        <row r="87672">
          <cell r="B87672" t="str">
            <v>CH33302KB12</v>
          </cell>
        </row>
        <row r="87673">
          <cell r="B87673" t="str">
            <v>CH33302KB12</v>
          </cell>
        </row>
        <row r="87674">
          <cell r="B87674" t="str">
            <v>CH33302KB12</v>
          </cell>
        </row>
        <row r="87675">
          <cell r="B87675" t="str">
            <v>CH33302KB12</v>
          </cell>
        </row>
        <row r="87676">
          <cell r="B87676" t="str">
            <v>CH33302KB12</v>
          </cell>
        </row>
        <row r="87677">
          <cell r="B87677" t="str">
            <v>CH33302KB12</v>
          </cell>
        </row>
        <row r="87678">
          <cell r="B87678" t="str">
            <v>CH33302KB12</v>
          </cell>
        </row>
        <row r="87679">
          <cell r="B87679" t="str">
            <v>CH-3306TB04</v>
          </cell>
        </row>
        <row r="87680">
          <cell r="B87680" t="str">
            <v>CH-3306TB04</v>
          </cell>
        </row>
        <row r="87681">
          <cell r="B87681" t="str">
            <v>CH-3306TB04</v>
          </cell>
        </row>
        <row r="87682">
          <cell r="B87682" t="str">
            <v>CH-3306TB04</v>
          </cell>
        </row>
        <row r="87683">
          <cell r="B87683" t="str">
            <v>CH-3306TB04</v>
          </cell>
        </row>
        <row r="87684">
          <cell r="B87684" t="str">
            <v>CH-3306TB04</v>
          </cell>
        </row>
        <row r="87685">
          <cell r="B87685" t="str">
            <v>CH-3306TB04</v>
          </cell>
        </row>
        <row r="87686">
          <cell r="B87686" t="str">
            <v>CH-3306TB04</v>
          </cell>
        </row>
        <row r="87687">
          <cell r="B87687" t="str">
            <v>CH-3306TB04</v>
          </cell>
        </row>
        <row r="87688">
          <cell r="B87688" t="str">
            <v>CH-3306TB04</v>
          </cell>
        </row>
        <row r="87689">
          <cell r="B87689" t="str">
            <v>CH-3306TB04</v>
          </cell>
        </row>
        <row r="87690">
          <cell r="B87690" t="str">
            <v>CH-3306TB04</v>
          </cell>
        </row>
        <row r="87691">
          <cell r="B87691" t="str">
            <v>CH-3306TB04</v>
          </cell>
        </row>
        <row r="87692">
          <cell r="B87692" t="str">
            <v>CH-3306TB04</v>
          </cell>
        </row>
        <row r="87693">
          <cell r="B87693" t="str">
            <v>CH-3306TB04</v>
          </cell>
        </row>
        <row r="87694">
          <cell r="B87694" t="str">
            <v>CH-3306TB04</v>
          </cell>
        </row>
        <row r="87695">
          <cell r="B87695" t="str">
            <v>CH-3306TB04</v>
          </cell>
        </row>
        <row r="87696">
          <cell r="B87696" t="str">
            <v>CH-3306TB04</v>
          </cell>
        </row>
        <row r="87697">
          <cell r="B87697" t="str">
            <v>CH-3306TB04</v>
          </cell>
        </row>
        <row r="87698">
          <cell r="B87698" t="str">
            <v>CH-3306TB04</v>
          </cell>
        </row>
        <row r="87699">
          <cell r="B87699" t="str">
            <v>CH-3306TB04</v>
          </cell>
        </row>
        <row r="87700">
          <cell r="B87700" t="str">
            <v>CH-3306TB04</v>
          </cell>
        </row>
        <row r="87701">
          <cell r="B87701" t="str">
            <v>CH-3306TB04</v>
          </cell>
        </row>
        <row r="87702">
          <cell r="B87702" t="str">
            <v>CH-3306TB04</v>
          </cell>
        </row>
        <row r="87703">
          <cell r="B87703" t="str">
            <v>CH-3306TB04</v>
          </cell>
        </row>
        <row r="87704">
          <cell r="B87704" t="str">
            <v>CH-3306TB04</v>
          </cell>
        </row>
        <row r="87705">
          <cell r="B87705" t="str">
            <v>CH-3306TB04</v>
          </cell>
        </row>
        <row r="87706">
          <cell r="B87706" t="str">
            <v>CH-3306TB04</v>
          </cell>
        </row>
        <row r="87707">
          <cell r="B87707" t="str">
            <v>CH-3306TB04</v>
          </cell>
        </row>
        <row r="87708">
          <cell r="B87708" t="str">
            <v>CH-3306TB04</v>
          </cell>
        </row>
        <row r="87709">
          <cell r="B87709" t="str">
            <v>CH-3306TB04</v>
          </cell>
        </row>
        <row r="87710">
          <cell r="B87710" t="str">
            <v>CH-3306TB04</v>
          </cell>
        </row>
        <row r="87711">
          <cell r="B87711" t="str">
            <v>CH-3306TB04</v>
          </cell>
        </row>
        <row r="87712">
          <cell r="B87712" t="str">
            <v>CH-3306TB04</v>
          </cell>
        </row>
        <row r="87713">
          <cell r="B87713" t="str">
            <v>CH-3306TB04</v>
          </cell>
        </row>
        <row r="87714">
          <cell r="B87714" t="str">
            <v>CH-3306TB04</v>
          </cell>
        </row>
        <row r="87715">
          <cell r="B87715" t="str">
            <v>CH-3306TB04</v>
          </cell>
        </row>
        <row r="87716">
          <cell r="B87716" t="str">
            <v>CH-3306TB04</v>
          </cell>
        </row>
        <row r="87717">
          <cell r="B87717" t="str">
            <v>CH-3306TB04</v>
          </cell>
        </row>
        <row r="87718">
          <cell r="B87718" t="str">
            <v>CH-3306TB04</v>
          </cell>
        </row>
        <row r="87719">
          <cell r="B87719" t="str">
            <v>CH-3306TB04</v>
          </cell>
        </row>
        <row r="87720">
          <cell r="B87720" t="str">
            <v>CH3224K1B01</v>
          </cell>
        </row>
        <row r="87721">
          <cell r="B87721" t="str">
            <v>CH3224K1B01</v>
          </cell>
        </row>
        <row r="87722">
          <cell r="B87722" t="str">
            <v>CH3224K1B01</v>
          </cell>
        </row>
        <row r="87723">
          <cell r="B87723" t="str">
            <v>CH3224K1B01</v>
          </cell>
        </row>
        <row r="87724">
          <cell r="B87724" t="str">
            <v>CH3224K1B01</v>
          </cell>
        </row>
        <row r="87725">
          <cell r="B87725" t="str">
            <v>CH3224K1B01</v>
          </cell>
        </row>
        <row r="87726">
          <cell r="B87726" t="str">
            <v>CH3224K1B01</v>
          </cell>
        </row>
        <row r="87727">
          <cell r="B87727" t="str">
            <v>CH3224K1B01</v>
          </cell>
        </row>
        <row r="87728">
          <cell r="B87728" t="str">
            <v>CH3224K1B01</v>
          </cell>
        </row>
        <row r="87729">
          <cell r="B87729" t="str">
            <v>CH3224K1B01</v>
          </cell>
        </row>
        <row r="87730">
          <cell r="B87730" t="str">
            <v>CH3224K1B01</v>
          </cell>
        </row>
        <row r="87731">
          <cell r="B87731" t="str">
            <v>CH3224K1B01</v>
          </cell>
        </row>
        <row r="87732">
          <cell r="B87732" t="str">
            <v>CH3224K1B01</v>
          </cell>
        </row>
        <row r="87733">
          <cell r="B87733" t="str">
            <v>CH3224K1B01</v>
          </cell>
        </row>
        <row r="87734">
          <cell r="B87734" t="str">
            <v>CH3224K1B01</v>
          </cell>
        </row>
        <row r="87735">
          <cell r="B87735" t="str">
            <v>CH3224K1B01</v>
          </cell>
        </row>
        <row r="87736">
          <cell r="B87736" t="str">
            <v>CH3224K1B01</v>
          </cell>
        </row>
        <row r="87737">
          <cell r="B87737" t="str">
            <v>CH3224K1B01</v>
          </cell>
        </row>
        <row r="87738">
          <cell r="B87738" t="str">
            <v>CH3224K1B01</v>
          </cell>
        </row>
        <row r="87739">
          <cell r="B87739" t="str">
            <v>CH3224K1B01</v>
          </cell>
        </row>
        <row r="87740">
          <cell r="B87740" t="str">
            <v>CH3224K1B01</v>
          </cell>
        </row>
        <row r="87741">
          <cell r="B87741" t="str">
            <v>CH3224K1B01</v>
          </cell>
        </row>
        <row r="87742">
          <cell r="B87742" t="str">
            <v>CH3224K1B01</v>
          </cell>
        </row>
        <row r="87743">
          <cell r="B87743" t="str">
            <v>CH3224K1B01</v>
          </cell>
        </row>
        <row r="87744">
          <cell r="B87744" t="str">
            <v>CH3224K1B01</v>
          </cell>
        </row>
        <row r="87745">
          <cell r="B87745" t="str">
            <v>CH3224K1B01</v>
          </cell>
        </row>
        <row r="87746">
          <cell r="B87746" t="str">
            <v>CH3224K1B01</v>
          </cell>
        </row>
        <row r="87747">
          <cell r="B87747" t="str">
            <v>CH3224K1B01</v>
          </cell>
        </row>
        <row r="87748">
          <cell r="B87748" t="str">
            <v>CH3224K1B01</v>
          </cell>
        </row>
        <row r="87749">
          <cell r="B87749" t="str">
            <v>CH3224K1B01</v>
          </cell>
        </row>
        <row r="87750">
          <cell r="B87750" t="str">
            <v>CH3224K1B01</v>
          </cell>
        </row>
        <row r="87751">
          <cell r="B87751" t="str">
            <v>CH3224K1B01</v>
          </cell>
        </row>
        <row r="87752">
          <cell r="B87752" t="str">
            <v>CH3224K1B01</v>
          </cell>
        </row>
        <row r="87753">
          <cell r="B87753" t="str">
            <v>CH3224K1B01</v>
          </cell>
        </row>
        <row r="87754">
          <cell r="B87754" t="str">
            <v>CH3224K1B01</v>
          </cell>
        </row>
        <row r="87755">
          <cell r="B87755" t="str">
            <v>CH3224K1B01</v>
          </cell>
        </row>
        <row r="87756">
          <cell r="B87756" t="str">
            <v>CH3224K1B01</v>
          </cell>
        </row>
        <row r="87757">
          <cell r="B87757" t="str">
            <v>CH3224K1B01</v>
          </cell>
        </row>
        <row r="87758">
          <cell r="B87758" t="str">
            <v>CH3224K1B01</v>
          </cell>
        </row>
        <row r="87759">
          <cell r="B87759" t="str">
            <v>CH3224K1B01</v>
          </cell>
        </row>
        <row r="87760">
          <cell r="B87760" t="str">
            <v>CH3224K1B01</v>
          </cell>
        </row>
        <row r="87761">
          <cell r="B87761" t="str">
            <v>CH3224K1B01</v>
          </cell>
        </row>
        <row r="87762">
          <cell r="B87762" t="str">
            <v>CH3224K1B01</v>
          </cell>
        </row>
        <row r="87763">
          <cell r="B87763" t="str">
            <v>CH3224K1B01</v>
          </cell>
        </row>
        <row r="87764">
          <cell r="B87764" t="str">
            <v>CH3224K1B01</v>
          </cell>
        </row>
        <row r="87765">
          <cell r="B87765" t="str">
            <v>CH3224K1B01</v>
          </cell>
        </row>
        <row r="87766">
          <cell r="B87766" t="str">
            <v>CH3224K1B01</v>
          </cell>
        </row>
        <row r="87767">
          <cell r="B87767" t="str">
            <v>CH3224K1B01</v>
          </cell>
        </row>
        <row r="87768">
          <cell r="B87768" t="str">
            <v>CH3224K1B01</v>
          </cell>
        </row>
        <row r="87769">
          <cell r="B87769" t="str">
            <v>CH3224K1B01</v>
          </cell>
        </row>
        <row r="87770">
          <cell r="B87770" t="str">
            <v>CH3224K1B01</v>
          </cell>
        </row>
        <row r="87771">
          <cell r="B87771" t="str">
            <v>CH3224K1B01</v>
          </cell>
        </row>
        <row r="87772">
          <cell r="B87772" t="str">
            <v>CH3224K1B01</v>
          </cell>
        </row>
        <row r="87773">
          <cell r="B87773" t="str">
            <v>CH3224K1B01</v>
          </cell>
        </row>
        <row r="87774">
          <cell r="B87774" t="str">
            <v>CH3224K1B01</v>
          </cell>
        </row>
        <row r="87775">
          <cell r="B87775" t="str">
            <v>CH3224K1B01</v>
          </cell>
        </row>
        <row r="87776">
          <cell r="B87776" t="str">
            <v>CH3224K1B01</v>
          </cell>
        </row>
        <row r="87777">
          <cell r="B87777" t="str">
            <v>CH3224K1B01</v>
          </cell>
        </row>
        <row r="87778">
          <cell r="B87778" t="str">
            <v>CH3224K1B01</v>
          </cell>
        </row>
        <row r="87779">
          <cell r="B87779" t="str">
            <v>CH3224K1B01</v>
          </cell>
        </row>
        <row r="87780">
          <cell r="B87780" t="str">
            <v>CH3224K1B01</v>
          </cell>
        </row>
        <row r="87781">
          <cell r="B87781" t="str">
            <v>CH3224K1B01</v>
          </cell>
        </row>
        <row r="87782">
          <cell r="B87782" t="str">
            <v>CH3102K1E01</v>
          </cell>
        </row>
        <row r="87783">
          <cell r="B87783" t="str">
            <v>CH3102K1E01</v>
          </cell>
        </row>
        <row r="87784">
          <cell r="B87784" t="str">
            <v>CH3102K1E01</v>
          </cell>
        </row>
        <row r="87785">
          <cell r="B87785" t="str">
            <v>CH3102K1E01</v>
          </cell>
        </row>
        <row r="87786">
          <cell r="B87786" t="str">
            <v>CH3102K1E01</v>
          </cell>
        </row>
        <row r="87787">
          <cell r="B87787" t="str">
            <v>CH3102K1E01</v>
          </cell>
        </row>
        <row r="87788">
          <cell r="B87788" t="str">
            <v>CH3102K1E01</v>
          </cell>
        </row>
        <row r="87789">
          <cell r="B87789" t="str">
            <v>CH3102K1E01</v>
          </cell>
        </row>
        <row r="87790">
          <cell r="B87790" t="str">
            <v>CH3102K1E01</v>
          </cell>
        </row>
        <row r="87791">
          <cell r="B87791" t="str">
            <v>CH3102K1E01</v>
          </cell>
        </row>
        <row r="87792">
          <cell r="B87792" t="str">
            <v>CH3102K1E01</v>
          </cell>
        </row>
        <row r="87793">
          <cell r="B87793" t="str">
            <v>CH3102K1E01</v>
          </cell>
        </row>
        <row r="87794">
          <cell r="B87794" t="str">
            <v>CH3102K1E01</v>
          </cell>
        </row>
        <row r="87795">
          <cell r="B87795" t="str">
            <v>CH3102K1E01</v>
          </cell>
        </row>
        <row r="87796">
          <cell r="B87796" t="str">
            <v>CH3102K1E01</v>
          </cell>
        </row>
        <row r="87797">
          <cell r="B87797" t="str">
            <v>CH3102K1E01</v>
          </cell>
        </row>
        <row r="87798">
          <cell r="B87798" t="str">
            <v>CH3102K1E01</v>
          </cell>
        </row>
        <row r="87799">
          <cell r="B87799" t="str">
            <v>CH3102K1E01</v>
          </cell>
        </row>
        <row r="87800">
          <cell r="B87800" t="str">
            <v>CH3102K1E01</v>
          </cell>
        </row>
        <row r="87801">
          <cell r="B87801" t="str">
            <v>CH3102K1E01</v>
          </cell>
        </row>
        <row r="87802">
          <cell r="B87802" t="str">
            <v>CH3102K1E01</v>
          </cell>
        </row>
        <row r="87803">
          <cell r="B87803" t="str">
            <v>CH3102K1E01</v>
          </cell>
        </row>
        <row r="87804">
          <cell r="B87804" t="str">
            <v>CH3102K1E01</v>
          </cell>
        </row>
        <row r="87805">
          <cell r="B87805" t="str">
            <v>CH3102K1E01</v>
          </cell>
        </row>
        <row r="87806">
          <cell r="B87806" t="str">
            <v>CH3102K1E01</v>
          </cell>
        </row>
        <row r="87807">
          <cell r="B87807" t="str">
            <v>CH3102K1E01</v>
          </cell>
        </row>
        <row r="87808">
          <cell r="B87808" t="str">
            <v>CH3102K1E01</v>
          </cell>
        </row>
        <row r="87809">
          <cell r="B87809" t="str">
            <v>CH3102K1E01</v>
          </cell>
        </row>
        <row r="87810">
          <cell r="B87810" t="str">
            <v>CH3102K1E01</v>
          </cell>
        </row>
        <row r="87811">
          <cell r="B87811" t="str">
            <v>CH3102K1E01</v>
          </cell>
        </row>
        <row r="87812">
          <cell r="B87812" t="str">
            <v>CH3102K1E01</v>
          </cell>
        </row>
        <row r="87813">
          <cell r="B87813" t="str">
            <v>CH3102K1E01</v>
          </cell>
        </row>
        <row r="87814">
          <cell r="B87814" t="str">
            <v>CH3102K1E01</v>
          </cell>
        </row>
        <row r="87815">
          <cell r="B87815" t="str">
            <v>CH3102K1E01</v>
          </cell>
        </row>
        <row r="87816">
          <cell r="B87816" t="str">
            <v>CH3102K1E01</v>
          </cell>
        </row>
        <row r="87817">
          <cell r="B87817" t="str">
            <v>CH3102K1E01</v>
          </cell>
        </row>
        <row r="87818">
          <cell r="B87818" t="str">
            <v>CH3102K1E01</v>
          </cell>
        </row>
        <row r="87819">
          <cell r="B87819" t="str">
            <v>CH3102K1E01</v>
          </cell>
        </row>
        <row r="87820">
          <cell r="B87820" t="str">
            <v>CH3102K1E01</v>
          </cell>
        </row>
        <row r="87821">
          <cell r="B87821" t="str">
            <v>CH3102K1E01</v>
          </cell>
        </row>
        <row r="87822">
          <cell r="B87822" t="str">
            <v>CH3102K1E01</v>
          </cell>
        </row>
        <row r="87823">
          <cell r="B87823" t="str">
            <v>CH3102K1E01</v>
          </cell>
        </row>
        <row r="87824">
          <cell r="B87824" t="str">
            <v>CH3102K1E01</v>
          </cell>
        </row>
        <row r="87825">
          <cell r="B87825" t="str">
            <v>CH3102K1E01</v>
          </cell>
        </row>
        <row r="87826">
          <cell r="B87826" t="str">
            <v>CH3102K1E01</v>
          </cell>
        </row>
        <row r="87827">
          <cell r="B87827" t="str">
            <v>CH3102K1E01</v>
          </cell>
        </row>
        <row r="87828">
          <cell r="B87828" t="str">
            <v>CH3102K1E01</v>
          </cell>
        </row>
        <row r="87829">
          <cell r="B87829" t="str">
            <v>CH3102K1E01</v>
          </cell>
        </row>
        <row r="87830">
          <cell r="B87830" t="str">
            <v>CH3102K1E01</v>
          </cell>
        </row>
        <row r="87831">
          <cell r="B87831" t="str">
            <v>CH3102K1E01</v>
          </cell>
        </row>
        <row r="87832">
          <cell r="B87832" t="str">
            <v>CH3102K1E01</v>
          </cell>
        </row>
        <row r="87833">
          <cell r="B87833" t="str">
            <v>CH3102K1E01</v>
          </cell>
        </row>
        <row r="87834">
          <cell r="B87834" t="str">
            <v>CH3102K1E01</v>
          </cell>
        </row>
        <row r="87835">
          <cell r="B87835" t="str">
            <v>CH3102K1E01</v>
          </cell>
        </row>
        <row r="87836">
          <cell r="B87836" t="str">
            <v>CH3102K1E01</v>
          </cell>
        </row>
        <row r="87837">
          <cell r="B87837" t="str">
            <v>CH3102K1E01</v>
          </cell>
        </row>
        <row r="87838">
          <cell r="B87838" t="str">
            <v>CH3102K1E01</v>
          </cell>
        </row>
        <row r="87839">
          <cell r="B87839" t="str">
            <v>CH3102K1E01</v>
          </cell>
        </row>
        <row r="87840">
          <cell r="B87840" t="str">
            <v>CH3102K1E01</v>
          </cell>
        </row>
        <row r="87841">
          <cell r="B87841" t="str">
            <v>CH3102K1E01</v>
          </cell>
        </row>
        <row r="87842">
          <cell r="B87842" t="str">
            <v>CH3102K1E01</v>
          </cell>
        </row>
        <row r="87843">
          <cell r="B87843" t="str">
            <v>CH3102K1E01</v>
          </cell>
        </row>
        <row r="87844">
          <cell r="B87844" t="str">
            <v>CH3102K1E01</v>
          </cell>
        </row>
        <row r="87845">
          <cell r="B87845" t="str">
            <v>CH3102K1E01</v>
          </cell>
        </row>
        <row r="87846">
          <cell r="B87846" t="str">
            <v>CH3102K1E01</v>
          </cell>
        </row>
        <row r="87847">
          <cell r="B87847" t="str">
            <v>CH3102K1E01</v>
          </cell>
        </row>
        <row r="87848">
          <cell r="B87848" t="str">
            <v>CH3101K1E09</v>
          </cell>
        </row>
        <row r="87849">
          <cell r="B87849" t="str">
            <v>CH3101K1E09</v>
          </cell>
        </row>
        <row r="87850">
          <cell r="B87850" t="str">
            <v>CH3101K1E09</v>
          </cell>
        </row>
        <row r="87851">
          <cell r="B87851" t="str">
            <v>CH3101K1E09</v>
          </cell>
        </row>
        <row r="87852">
          <cell r="B87852" t="str">
            <v>CH3101K1E09</v>
          </cell>
        </row>
        <row r="87853">
          <cell r="B87853" t="str">
            <v>CH3101K1E09</v>
          </cell>
        </row>
        <row r="87854">
          <cell r="B87854" t="str">
            <v>CH3101K1E09</v>
          </cell>
        </row>
        <row r="87855">
          <cell r="B87855" t="str">
            <v>CH3101K1E09</v>
          </cell>
        </row>
        <row r="87856">
          <cell r="B87856" t="str">
            <v>CH3101K1E09</v>
          </cell>
        </row>
        <row r="87857">
          <cell r="B87857" t="str">
            <v>CH3101K1E09</v>
          </cell>
        </row>
        <row r="87858">
          <cell r="B87858" t="str">
            <v>CH3101K1E09</v>
          </cell>
        </row>
        <row r="87859">
          <cell r="B87859" t="str">
            <v>CH3101K1E09</v>
          </cell>
        </row>
        <row r="87860">
          <cell r="B87860" t="str">
            <v>CH3101K1E09</v>
          </cell>
        </row>
        <row r="87861">
          <cell r="B87861" t="str">
            <v>CH3101K1E09</v>
          </cell>
        </row>
        <row r="87862">
          <cell r="B87862" t="str">
            <v>CH3101K1E09</v>
          </cell>
        </row>
        <row r="87863">
          <cell r="B87863" t="str">
            <v>CH3101K1E09</v>
          </cell>
        </row>
        <row r="87864">
          <cell r="B87864" t="str">
            <v>CH3101K1E09</v>
          </cell>
        </row>
        <row r="87865">
          <cell r="B87865" t="str">
            <v>CH3101K1E09</v>
          </cell>
        </row>
        <row r="87866">
          <cell r="B87866" t="str">
            <v>CH3101K1E09</v>
          </cell>
        </row>
        <row r="87867">
          <cell r="B87867" t="str">
            <v>CH3101K1E09</v>
          </cell>
        </row>
        <row r="87868">
          <cell r="B87868" t="str">
            <v>CH3101K1E09</v>
          </cell>
        </row>
        <row r="87869">
          <cell r="B87869" t="str">
            <v>CH3101K1E09</v>
          </cell>
        </row>
        <row r="87870">
          <cell r="B87870" t="str">
            <v>CH3101K1E09</v>
          </cell>
        </row>
        <row r="87871">
          <cell r="B87871" t="str">
            <v>CH3101K1E09</v>
          </cell>
        </row>
        <row r="87872">
          <cell r="B87872" t="str">
            <v>3NZAWUB0000</v>
          </cell>
        </row>
        <row r="87873">
          <cell r="B87873" t="str">
            <v>3NZAWUB0000</v>
          </cell>
        </row>
        <row r="87874">
          <cell r="B87874" t="str">
            <v>3NZAWUB0000</v>
          </cell>
        </row>
        <row r="87875">
          <cell r="B87875" t="str">
            <v>3NZAWUB0000</v>
          </cell>
        </row>
        <row r="87876">
          <cell r="B87876" t="str">
            <v>3NZAWUB0000</v>
          </cell>
        </row>
        <row r="87877">
          <cell r="B87877" t="str">
            <v>3NZAWUB0000</v>
          </cell>
        </row>
        <row r="87878">
          <cell r="B87878" t="str">
            <v>3NZAWUB0000</v>
          </cell>
        </row>
        <row r="87879">
          <cell r="B87879" t="str">
            <v>3NZAWUB0000</v>
          </cell>
        </row>
        <row r="87880">
          <cell r="B87880" t="str">
            <v>3NZAWUB0000</v>
          </cell>
        </row>
        <row r="87881">
          <cell r="B87881" t="str">
            <v>3NZAWUB0000</v>
          </cell>
        </row>
        <row r="87882">
          <cell r="B87882" t="str">
            <v>3NZAWUB0000</v>
          </cell>
        </row>
        <row r="87883">
          <cell r="B87883" t="str">
            <v>AJSRGKWUT02</v>
          </cell>
        </row>
        <row r="87884">
          <cell r="B87884" t="str">
            <v>AJSRGKWUT02</v>
          </cell>
        </row>
        <row r="87885">
          <cell r="B87885" t="str">
            <v>AJSRGKWUT02</v>
          </cell>
        </row>
        <row r="87886">
          <cell r="B87886" t="str">
            <v>AJSRGKWUT02</v>
          </cell>
        </row>
        <row r="87887">
          <cell r="B87887" t="str">
            <v>AJSRGKWUT02</v>
          </cell>
        </row>
        <row r="87888">
          <cell r="B87888" t="str">
            <v>AJSRGKWUT02</v>
          </cell>
        </row>
        <row r="87889">
          <cell r="B87889" t="str">
            <v>AJSRGKWUT02</v>
          </cell>
        </row>
        <row r="87890">
          <cell r="B87890" t="str">
            <v>DFPJ03MR149</v>
          </cell>
        </row>
        <row r="87891">
          <cell r="B87891" t="str">
            <v>DFPJ03MR149</v>
          </cell>
        </row>
        <row r="87892">
          <cell r="B87892" t="str">
            <v>DFPJ03MR149</v>
          </cell>
        </row>
        <row r="87893">
          <cell r="B87893" t="str">
            <v>DFPJ03MR149</v>
          </cell>
        </row>
        <row r="87894">
          <cell r="B87894" t="str">
            <v>DFPJ03MR149</v>
          </cell>
        </row>
        <row r="87895">
          <cell r="B87895" t="str">
            <v>DFPJ03MR149</v>
          </cell>
        </row>
        <row r="87896">
          <cell r="B87896" t="str">
            <v>DFPJ03MR149</v>
          </cell>
        </row>
        <row r="87897">
          <cell r="B87897" t="str">
            <v>DFPJ03MR149</v>
          </cell>
        </row>
        <row r="87898">
          <cell r="B87898" t="str">
            <v>DFPJ03MR149</v>
          </cell>
        </row>
        <row r="87899">
          <cell r="B87899" t="str">
            <v>DFPJ03MR149</v>
          </cell>
        </row>
        <row r="87900">
          <cell r="B87900" t="str">
            <v>DFPJ03MR149</v>
          </cell>
        </row>
        <row r="87901">
          <cell r="B87901" t="str">
            <v>DFPJ03MR149</v>
          </cell>
        </row>
        <row r="87902">
          <cell r="B87902" t="str">
            <v>DFPJ03MR149</v>
          </cell>
        </row>
        <row r="87903">
          <cell r="B87903" t="str">
            <v>DFPJ03MR149</v>
          </cell>
        </row>
        <row r="87904">
          <cell r="B87904" t="str">
            <v>DFPJ03MR149</v>
          </cell>
        </row>
        <row r="87905">
          <cell r="B87905" t="str">
            <v>DFPJ03MR149</v>
          </cell>
        </row>
        <row r="87906">
          <cell r="B87906" t="str">
            <v>DFPJ03MR149</v>
          </cell>
        </row>
        <row r="87907">
          <cell r="B87907" t="str">
            <v>DFPJ03MR149</v>
          </cell>
        </row>
        <row r="87908">
          <cell r="B87908" t="str">
            <v>DFPJ03MR149</v>
          </cell>
        </row>
        <row r="87909">
          <cell r="B87909" t="str">
            <v>DFPJ03MR149</v>
          </cell>
        </row>
        <row r="87910">
          <cell r="B87910" t="str">
            <v>DFPJ03MR149</v>
          </cell>
        </row>
        <row r="87911">
          <cell r="B87911" t="str">
            <v>DFPJ03MR149</v>
          </cell>
        </row>
        <row r="87912">
          <cell r="B87912" t="str">
            <v>DFPJ03MR149</v>
          </cell>
        </row>
        <row r="87913">
          <cell r="B87913" t="str">
            <v>DFPJ03MR149</v>
          </cell>
        </row>
        <row r="87914">
          <cell r="B87914" t="str">
            <v>DFPJ03MR149</v>
          </cell>
        </row>
        <row r="87915">
          <cell r="B87915" t="str">
            <v>DFPJ03MR149</v>
          </cell>
        </row>
        <row r="87916">
          <cell r="B87916" t="str">
            <v>DFPJ03MR149</v>
          </cell>
        </row>
        <row r="87917">
          <cell r="B87917" t="str">
            <v>DFPJ03MR149</v>
          </cell>
        </row>
        <row r="87918">
          <cell r="B87918" t="str">
            <v>DFPJ03MR149</v>
          </cell>
        </row>
        <row r="87919">
          <cell r="B87919" t="str">
            <v>KC.105B1.U00</v>
          </cell>
        </row>
        <row r="87920">
          <cell r="B87920" t="str">
            <v>KC.105B1.U00</v>
          </cell>
        </row>
        <row r="87921">
          <cell r="B87921" t="str">
            <v>KC.105B1.U00</v>
          </cell>
        </row>
        <row r="87922">
          <cell r="B87922" t="str">
            <v>KC.105B1.U00</v>
          </cell>
        </row>
        <row r="87923">
          <cell r="B87923" t="str">
            <v>KC.102B1.U00</v>
          </cell>
        </row>
        <row r="87924">
          <cell r="B87924" t="str">
            <v>KC.102B1.U00</v>
          </cell>
        </row>
        <row r="87925">
          <cell r="B87925" t="str">
            <v>KC.102B1.U00</v>
          </cell>
        </row>
        <row r="87926">
          <cell r="B87926" t="str">
            <v>KC.102B1.U00</v>
          </cell>
        </row>
        <row r="87927">
          <cell r="B87927" t="str">
            <v>KC.102B1.U00</v>
          </cell>
        </row>
        <row r="87928">
          <cell r="B87928" t="str">
            <v>KC.102B1.U00</v>
          </cell>
        </row>
        <row r="87929">
          <cell r="B87929" t="str">
            <v>KC.102B1.U00</v>
          </cell>
        </row>
        <row r="87930">
          <cell r="B87930" t="str">
            <v>KC.102B1.U00</v>
          </cell>
        </row>
        <row r="87931">
          <cell r="B87931" t="str">
            <v>KC.102B1.U00</v>
          </cell>
        </row>
        <row r="87932">
          <cell r="B87932" t="str">
            <v>KC.102B1.U00</v>
          </cell>
        </row>
        <row r="87933">
          <cell r="B87933" t="str">
            <v>KG.SG20V.002</v>
          </cell>
        </row>
        <row r="87934">
          <cell r="B87934" t="str">
            <v>KG.SG20V.002</v>
          </cell>
        </row>
        <row r="87935">
          <cell r="B87935" t="str">
            <v>KG.SG20V.002</v>
          </cell>
        </row>
        <row r="87936">
          <cell r="B87936" t="str">
            <v>KG.SG20V.002</v>
          </cell>
        </row>
        <row r="87937">
          <cell r="B87937" t="str">
            <v>KG.SG20V.002</v>
          </cell>
        </row>
        <row r="87938">
          <cell r="B87938" t="str">
            <v>KG.SG20V.002</v>
          </cell>
        </row>
        <row r="87939">
          <cell r="B87939" t="str">
            <v>KG.SG20V.002</v>
          </cell>
        </row>
        <row r="87940">
          <cell r="B87940" t="str">
            <v>KG.SG20V.002</v>
          </cell>
        </row>
        <row r="87941">
          <cell r="B87941" t="str">
            <v>KG.SG20V.002</v>
          </cell>
        </row>
        <row r="87942">
          <cell r="B87942" t="str">
            <v>KG.SG20V.002</v>
          </cell>
        </row>
        <row r="87943">
          <cell r="B87943" t="str">
            <v>KG.SG20V.002</v>
          </cell>
        </row>
        <row r="87944">
          <cell r="B87944" t="str">
            <v>KN.8GBBG.031</v>
          </cell>
        </row>
        <row r="87945">
          <cell r="B87945" t="str">
            <v>KN.8GBBG.031</v>
          </cell>
        </row>
        <row r="87946">
          <cell r="B87946" t="str">
            <v>KN.8GBBG.031</v>
          </cell>
        </row>
        <row r="87947">
          <cell r="B87947" t="str">
            <v>KN.8GBBG.031</v>
          </cell>
        </row>
        <row r="87948">
          <cell r="B87948" t="str">
            <v>KN.8GBBG.031</v>
          </cell>
        </row>
        <row r="87949">
          <cell r="B87949" t="str">
            <v>KN.8GBBG.031</v>
          </cell>
        </row>
        <row r="87950">
          <cell r="B87950" t="str">
            <v>KN.8GBBG.031</v>
          </cell>
        </row>
        <row r="87951">
          <cell r="B87951" t="str">
            <v>KN.8GBBG.031</v>
          </cell>
        </row>
        <row r="87952">
          <cell r="B87952" t="str">
            <v>KN.8GBBG.031</v>
          </cell>
        </row>
        <row r="87953">
          <cell r="B87953" t="str">
            <v>KN.8GBBG.031</v>
          </cell>
        </row>
        <row r="87954">
          <cell r="B87954" t="str">
            <v>KN.8GBBG.031</v>
          </cell>
        </row>
        <row r="87955">
          <cell r="B87955" t="str">
            <v>KN.8GBBG.031</v>
          </cell>
        </row>
        <row r="87956">
          <cell r="B87956" t="str">
            <v>KN.8GBBG.031</v>
          </cell>
        </row>
        <row r="87957">
          <cell r="B87957" t="str">
            <v>KN.8GBBG.031</v>
          </cell>
        </row>
        <row r="87958">
          <cell r="B87958" t="str">
            <v>KN.8GBBG.031</v>
          </cell>
        </row>
        <row r="87959">
          <cell r="B87959" t="str">
            <v>KN.8GBBG.031</v>
          </cell>
        </row>
        <row r="87960">
          <cell r="B87960" t="str">
            <v>KN.8GBBG.031</v>
          </cell>
        </row>
        <row r="87961">
          <cell r="B87961" t="str">
            <v>KN.8GBBG.031</v>
          </cell>
        </row>
        <row r="87962">
          <cell r="B87962" t="str">
            <v>KN.8GBBG.031</v>
          </cell>
        </row>
        <row r="87963">
          <cell r="B87963" t="str">
            <v>KN.8GBBG.031</v>
          </cell>
        </row>
        <row r="87964">
          <cell r="B87964" t="str">
            <v>KN.8GBBG.031</v>
          </cell>
        </row>
        <row r="87965">
          <cell r="B87965" t="str">
            <v>KN.8GBBG.031</v>
          </cell>
        </row>
        <row r="87966">
          <cell r="B87966" t="str">
            <v>INSSOP0008-N</v>
          </cell>
        </row>
        <row r="87967">
          <cell r="B87967" t="str">
            <v>INSSOP0008-N</v>
          </cell>
        </row>
        <row r="87968">
          <cell r="B87968" t="str">
            <v>INSSOP0008-N</v>
          </cell>
        </row>
        <row r="87969">
          <cell r="B87969" t="str">
            <v>INSSOP0008-N</v>
          </cell>
        </row>
        <row r="87970">
          <cell r="B87970" t="str">
            <v>INSSOP0008-N</v>
          </cell>
        </row>
        <row r="87971">
          <cell r="B87971" t="str">
            <v>INSSOP0008-N</v>
          </cell>
        </row>
        <row r="87972">
          <cell r="B87972" t="str">
            <v>INSSOP0008-N</v>
          </cell>
        </row>
        <row r="87973">
          <cell r="B87973" t="str">
            <v>INSSOP0008-N</v>
          </cell>
        </row>
        <row r="87974">
          <cell r="B87974" t="str">
            <v>INSSOP0008-N</v>
          </cell>
        </row>
        <row r="87975">
          <cell r="B87975" t="str">
            <v>INSSOP0008-N</v>
          </cell>
        </row>
        <row r="87976">
          <cell r="B87976" t="str">
            <v>INSSOP0008-N</v>
          </cell>
        </row>
        <row r="87977">
          <cell r="B87977" t="str">
            <v>INSSOP0008-N</v>
          </cell>
        </row>
        <row r="87978">
          <cell r="B87978" t="str">
            <v>INSSOP0008-N</v>
          </cell>
        </row>
        <row r="87979">
          <cell r="B87979" t="str">
            <v>INSSOP0008-N</v>
          </cell>
        </row>
        <row r="87980">
          <cell r="B87980" t="str">
            <v>INSSOP0008-N</v>
          </cell>
        </row>
        <row r="87981">
          <cell r="B87981" t="str">
            <v>INSSOP0008-N</v>
          </cell>
        </row>
        <row r="87982">
          <cell r="B87982" t="str">
            <v>INSSOP0008-N</v>
          </cell>
        </row>
        <row r="87983">
          <cell r="B87983" t="str">
            <v>INSSOP0008-N</v>
          </cell>
        </row>
        <row r="87984">
          <cell r="B87984" t="str">
            <v>INSSOP0008-N</v>
          </cell>
        </row>
        <row r="87985">
          <cell r="B87985" t="str">
            <v>INSSOP0008-N</v>
          </cell>
        </row>
        <row r="87986">
          <cell r="B87986" t="str">
            <v>INSSOP0008-N</v>
          </cell>
        </row>
        <row r="87987">
          <cell r="B87987" t="str">
            <v>INSSOP0008-N</v>
          </cell>
        </row>
        <row r="87988">
          <cell r="B87988" t="str">
            <v>INSSOP0008-N</v>
          </cell>
        </row>
        <row r="87989">
          <cell r="B87989" t="str">
            <v>INSSOP0008-N</v>
          </cell>
        </row>
        <row r="87990">
          <cell r="B87990" t="str">
            <v>INSSOP0008-N</v>
          </cell>
        </row>
        <row r="87991">
          <cell r="B87991" t="str">
            <v>INSSOP0008-N</v>
          </cell>
        </row>
        <row r="87992">
          <cell r="B87992" t="str">
            <v>INSSOP0008-N</v>
          </cell>
        </row>
        <row r="87993">
          <cell r="B87993" t="str">
            <v>INSSOP0008-N</v>
          </cell>
        </row>
        <row r="87994">
          <cell r="B87994" t="str">
            <v>INSSOP0008-N</v>
          </cell>
        </row>
        <row r="87995">
          <cell r="B87995" t="str">
            <v>INSSOP0008-N</v>
          </cell>
        </row>
        <row r="87996">
          <cell r="B87996" t="str">
            <v>INSSOP0008-N</v>
          </cell>
        </row>
        <row r="87997">
          <cell r="B87997" t="str">
            <v>INSSOP0008-N</v>
          </cell>
        </row>
        <row r="87998">
          <cell r="B87998" t="str">
            <v>INSSOP0008-N</v>
          </cell>
        </row>
        <row r="87999">
          <cell r="B87999" t="str">
            <v>INSSOP0008-N</v>
          </cell>
        </row>
        <row r="88000">
          <cell r="B88000" t="str">
            <v>INSSOP0008-N</v>
          </cell>
        </row>
        <row r="88001">
          <cell r="B88001" t="str">
            <v>INSSOP0008-N</v>
          </cell>
        </row>
        <row r="88002">
          <cell r="B88002" t="str">
            <v>INSSOP0008-N</v>
          </cell>
        </row>
        <row r="88003">
          <cell r="B88003" t="str">
            <v>INSSOP0008-N</v>
          </cell>
        </row>
        <row r="88004">
          <cell r="B88004" t="str">
            <v>INSSOP0008-N</v>
          </cell>
        </row>
        <row r="88005">
          <cell r="B88005" t="str">
            <v>INSSOP0008-N</v>
          </cell>
        </row>
        <row r="88006">
          <cell r="B88006" t="str">
            <v>INSSOP0008-N</v>
          </cell>
        </row>
        <row r="88007">
          <cell r="B88007" t="str">
            <v>INSSOP0008-N</v>
          </cell>
        </row>
        <row r="88008">
          <cell r="B88008" t="str">
            <v>INSSOP0008-N</v>
          </cell>
        </row>
        <row r="88009">
          <cell r="B88009" t="str">
            <v>INSSOP0008-N</v>
          </cell>
        </row>
        <row r="88010">
          <cell r="B88010" t="str">
            <v>INSSOP0008-N</v>
          </cell>
        </row>
        <row r="88011">
          <cell r="B88011" t="str">
            <v>INSSOP0008-N</v>
          </cell>
        </row>
        <row r="88012">
          <cell r="B88012" t="str">
            <v>INSSOP0008-N</v>
          </cell>
        </row>
        <row r="88013">
          <cell r="B88013" t="str">
            <v>INSSOP0008-N</v>
          </cell>
        </row>
        <row r="88014">
          <cell r="B88014" t="str">
            <v>INSSOP0008-N</v>
          </cell>
        </row>
        <row r="88015">
          <cell r="B88015" t="str">
            <v>INSSOP0008-N</v>
          </cell>
        </row>
        <row r="88016">
          <cell r="B88016" t="str">
            <v>INSSOP0008-N</v>
          </cell>
        </row>
        <row r="88017">
          <cell r="B88017" t="str">
            <v>INSSOP0008-N</v>
          </cell>
        </row>
        <row r="88018">
          <cell r="B88018" t="str">
            <v>INSSOP0008-N</v>
          </cell>
        </row>
        <row r="88019">
          <cell r="B88019" t="str">
            <v>INSSOP0008-N</v>
          </cell>
        </row>
        <row r="88020">
          <cell r="B88020" t="str">
            <v>INSSOP0008-N</v>
          </cell>
        </row>
        <row r="88021">
          <cell r="B88021" t="str">
            <v>INSSOP0008-N</v>
          </cell>
        </row>
        <row r="88022">
          <cell r="B88022" t="str">
            <v>INSSOP0008-N</v>
          </cell>
        </row>
        <row r="88023">
          <cell r="B88023" t="str">
            <v>INSSOP0008-N</v>
          </cell>
        </row>
        <row r="88024">
          <cell r="B88024" t="str">
            <v>INSSOP0008-N</v>
          </cell>
        </row>
        <row r="88025">
          <cell r="B88025" t="str">
            <v>INSSOP0008-N</v>
          </cell>
        </row>
        <row r="88026">
          <cell r="B88026" t="str">
            <v>INSSOP0008-N</v>
          </cell>
        </row>
        <row r="88027">
          <cell r="B88027" t="str">
            <v>INSSOP0008-N</v>
          </cell>
        </row>
        <row r="88028">
          <cell r="B88028" t="str">
            <v>INSSOP0008-N</v>
          </cell>
        </row>
        <row r="88029">
          <cell r="B88029" t="str">
            <v>INSSOP0008-N</v>
          </cell>
        </row>
        <row r="88030">
          <cell r="B88030" t="str">
            <v>INSSOP0008-N</v>
          </cell>
        </row>
        <row r="88031">
          <cell r="B88031" t="str">
            <v>INSSOP0008-N</v>
          </cell>
        </row>
        <row r="88032">
          <cell r="B88032" t="str">
            <v>INSSOP0008-N</v>
          </cell>
        </row>
        <row r="88033">
          <cell r="B88033" t="str">
            <v>INSSOP0008-N</v>
          </cell>
        </row>
        <row r="88034">
          <cell r="B88034" t="str">
            <v>INSSOP0008-N</v>
          </cell>
        </row>
        <row r="88035">
          <cell r="B88035" t="str">
            <v>INSSOP0008-N</v>
          </cell>
        </row>
        <row r="88036">
          <cell r="B88036" t="str">
            <v>INSSOP0008-N</v>
          </cell>
        </row>
        <row r="88037">
          <cell r="B88037" t="str">
            <v>INSSOP0008-N</v>
          </cell>
        </row>
        <row r="88038">
          <cell r="B88038" t="str">
            <v>INSSOP0008-N</v>
          </cell>
        </row>
        <row r="88039">
          <cell r="B88039" t="str">
            <v>INSSOP0008-N</v>
          </cell>
        </row>
        <row r="88040">
          <cell r="B88040" t="str">
            <v>INSSOP0008-N</v>
          </cell>
        </row>
        <row r="88041">
          <cell r="B88041" t="str">
            <v>INSSOP0008-N</v>
          </cell>
        </row>
        <row r="88042">
          <cell r="B88042" t="str">
            <v>INSSOP0008-N</v>
          </cell>
        </row>
        <row r="88043">
          <cell r="B88043" t="str">
            <v>INSSOP0008-N</v>
          </cell>
        </row>
        <row r="88044">
          <cell r="B88044" t="str">
            <v>INSSOP0008-N</v>
          </cell>
        </row>
        <row r="88045">
          <cell r="B88045" t="str">
            <v>INSSOP0008-N</v>
          </cell>
        </row>
        <row r="88046">
          <cell r="B88046" t="str">
            <v>INSSOP0008-N</v>
          </cell>
        </row>
        <row r="88047">
          <cell r="B88047" t="str">
            <v>INSSOP0008-N</v>
          </cell>
        </row>
        <row r="88048">
          <cell r="B88048" t="str">
            <v>INSSOP0008-N</v>
          </cell>
        </row>
        <row r="88049">
          <cell r="B88049" t="str">
            <v>INSSOP0008-N</v>
          </cell>
        </row>
        <row r="88050">
          <cell r="B88050" t="str">
            <v>INSSOP0008-N</v>
          </cell>
        </row>
        <row r="88051">
          <cell r="B88051" t="str">
            <v>INSSOP0008-N</v>
          </cell>
        </row>
        <row r="88052">
          <cell r="B88052" t="str">
            <v>INSSOP0008-N</v>
          </cell>
        </row>
        <row r="88053">
          <cell r="B88053" t="str">
            <v>INSSOP0008-N</v>
          </cell>
        </row>
        <row r="88054">
          <cell r="B88054" t="str">
            <v>INSSOP0008-N</v>
          </cell>
        </row>
        <row r="88055">
          <cell r="B88055" t="str">
            <v>INSSOP0008-N</v>
          </cell>
        </row>
        <row r="88056">
          <cell r="B88056" t="str">
            <v>INSSOP0008-N</v>
          </cell>
        </row>
        <row r="88057">
          <cell r="B88057" t="str">
            <v>INSSOP0008-N</v>
          </cell>
        </row>
        <row r="88058">
          <cell r="B88058" t="str">
            <v>BAM334C0001</v>
          </cell>
        </row>
        <row r="88059">
          <cell r="B88059" t="str">
            <v>BAM334C0001</v>
          </cell>
        </row>
        <row r="88060">
          <cell r="B88060" t="str">
            <v>BAM334C0001</v>
          </cell>
        </row>
        <row r="88061">
          <cell r="B88061" t="str">
            <v>BAM334C0001</v>
          </cell>
        </row>
        <row r="88062">
          <cell r="B88062" t="str">
            <v>BAM334C0001</v>
          </cell>
        </row>
        <row r="88063">
          <cell r="B88063" t="str">
            <v>BAM334C0001</v>
          </cell>
        </row>
        <row r="88064">
          <cell r="B88064" t="str">
            <v>BAM334C0001</v>
          </cell>
        </row>
        <row r="88065">
          <cell r="B88065" t="str">
            <v>BAM334C0001</v>
          </cell>
        </row>
        <row r="88066">
          <cell r="B88066" t="str">
            <v>BAM334C0001</v>
          </cell>
        </row>
        <row r="88067">
          <cell r="B88067" t="str">
            <v>BAM334C0001</v>
          </cell>
        </row>
        <row r="88068">
          <cell r="B88068" t="str">
            <v>BAM334C0001</v>
          </cell>
        </row>
        <row r="88069">
          <cell r="B88069" t="str">
            <v>BAM334C0001</v>
          </cell>
        </row>
        <row r="88070">
          <cell r="B88070" t="str">
            <v>BAM334C0001</v>
          </cell>
        </row>
        <row r="88071">
          <cell r="B88071" t="str">
            <v>BAM334C0001</v>
          </cell>
        </row>
        <row r="88072">
          <cell r="B88072" t="str">
            <v>BAM334C0001</v>
          </cell>
        </row>
        <row r="88073">
          <cell r="B88073" t="str">
            <v>BAM334C0001</v>
          </cell>
        </row>
        <row r="88074">
          <cell r="B88074" t="str">
            <v>BAM334C0001</v>
          </cell>
        </row>
        <row r="88075">
          <cell r="B88075" t="str">
            <v>BAM334C0001</v>
          </cell>
        </row>
        <row r="88076">
          <cell r="B88076" t="str">
            <v>BAM334C0001</v>
          </cell>
        </row>
        <row r="88077">
          <cell r="B88077" t="str">
            <v>BAM334C0001</v>
          </cell>
        </row>
        <row r="88078">
          <cell r="B88078" t="str">
            <v>BAM334C0001</v>
          </cell>
        </row>
        <row r="88079">
          <cell r="B88079" t="str">
            <v>BAM334C0001</v>
          </cell>
        </row>
        <row r="88080">
          <cell r="B88080" t="str">
            <v>BAM334C0001</v>
          </cell>
        </row>
        <row r="88081">
          <cell r="B88081" t="str">
            <v>BAM334C0001</v>
          </cell>
        </row>
        <row r="88082">
          <cell r="B88082" t="str">
            <v>BAM334C0001</v>
          </cell>
        </row>
        <row r="88083">
          <cell r="B88083" t="str">
            <v>BAM334C0001</v>
          </cell>
        </row>
        <row r="88084">
          <cell r="B88084" t="str">
            <v>BAM334C0001</v>
          </cell>
        </row>
        <row r="88085">
          <cell r="B88085" t="str">
            <v>BAM334C0001</v>
          </cell>
        </row>
        <row r="88086">
          <cell r="B88086" t="str">
            <v>BAM334C0001</v>
          </cell>
        </row>
        <row r="88087">
          <cell r="B88087" t="str">
            <v>BAM334C0001</v>
          </cell>
        </row>
        <row r="88088">
          <cell r="B88088" t="str">
            <v>BAM334C0001</v>
          </cell>
        </row>
        <row r="88089">
          <cell r="B88089" t="str">
            <v>BAM334C0001</v>
          </cell>
        </row>
        <row r="88090">
          <cell r="B88090" t="str">
            <v>BAM334C0001</v>
          </cell>
        </row>
        <row r="88091">
          <cell r="B88091" t="str">
            <v>BAM334C0001</v>
          </cell>
        </row>
        <row r="88092">
          <cell r="B88092" t="str">
            <v>BAM334C0001</v>
          </cell>
        </row>
        <row r="88093">
          <cell r="B88093" t="str">
            <v>BAM334C0001</v>
          </cell>
        </row>
        <row r="88094">
          <cell r="B88094" t="str">
            <v>BAM334C0001</v>
          </cell>
        </row>
        <row r="88095">
          <cell r="B88095" t="str">
            <v>BAM334C0001</v>
          </cell>
        </row>
        <row r="88096">
          <cell r="B88096" t="str">
            <v>BAM334C0001</v>
          </cell>
        </row>
        <row r="88097">
          <cell r="B88097" t="str">
            <v>BAM334C0001</v>
          </cell>
        </row>
        <row r="88098">
          <cell r="B88098" t="str">
            <v>BAM334C0001</v>
          </cell>
        </row>
        <row r="88099">
          <cell r="B88099" t="str">
            <v>BAM334C0001</v>
          </cell>
        </row>
        <row r="88100">
          <cell r="B88100" t="str">
            <v>BAM334C0001</v>
          </cell>
        </row>
        <row r="88101">
          <cell r="B88101" t="str">
            <v>BAM334C0001</v>
          </cell>
        </row>
        <row r="88102">
          <cell r="B88102" t="str">
            <v>BAM334C0001</v>
          </cell>
        </row>
        <row r="88103">
          <cell r="B88103" t="str">
            <v>BAM334C0001</v>
          </cell>
        </row>
        <row r="88104">
          <cell r="B88104" t="str">
            <v>BAM334C0001</v>
          </cell>
        </row>
        <row r="88105">
          <cell r="B88105" t="str">
            <v>BAM334C0001</v>
          </cell>
        </row>
        <row r="88106">
          <cell r="B88106" t="str">
            <v>BAM334C0001</v>
          </cell>
        </row>
        <row r="88107">
          <cell r="B88107" t="str">
            <v>BAM334C0001</v>
          </cell>
        </row>
        <row r="88108">
          <cell r="B88108" t="str">
            <v>BAM334C0001</v>
          </cell>
        </row>
        <row r="88109">
          <cell r="B88109" t="str">
            <v>BAM334C0001</v>
          </cell>
        </row>
        <row r="88110">
          <cell r="B88110" t="str">
            <v>BAM334C0001</v>
          </cell>
        </row>
        <row r="88111">
          <cell r="B88111" t="str">
            <v>BAM334C0001</v>
          </cell>
        </row>
        <row r="88112">
          <cell r="B88112" t="str">
            <v>CV+47H5MZ00</v>
          </cell>
        </row>
        <row r="88113">
          <cell r="B88113" t="str">
            <v>CV+47H5MZ00</v>
          </cell>
        </row>
        <row r="88114">
          <cell r="B88114" t="str">
            <v>CV+47H5MZ00</v>
          </cell>
        </row>
        <row r="88115">
          <cell r="B88115" t="str">
            <v>CV+47H5MZ00</v>
          </cell>
        </row>
        <row r="88116">
          <cell r="B88116" t="str">
            <v>CV+47H5MZ00</v>
          </cell>
        </row>
        <row r="88117">
          <cell r="B88117" t="str">
            <v>CV+47H5MZ00</v>
          </cell>
        </row>
        <row r="88118">
          <cell r="B88118" t="str">
            <v>CV+47H5MZ00</v>
          </cell>
        </row>
        <row r="88119">
          <cell r="B88119" t="str">
            <v>CV+47H5MZ00</v>
          </cell>
        </row>
        <row r="88120">
          <cell r="B88120" t="str">
            <v>CV+47H5MZ00</v>
          </cell>
        </row>
        <row r="88121">
          <cell r="B88121" t="str">
            <v>CV+47H5MZ00</v>
          </cell>
        </row>
        <row r="88122">
          <cell r="B88122" t="str">
            <v>BAM36320001</v>
          </cell>
        </row>
        <row r="88123">
          <cell r="B88123" t="str">
            <v>BAM36320001</v>
          </cell>
        </row>
        <row r="88124">
          <cell r="B88124" t="str">
            <v>BAM36320001</v>
          </cell>
        </row>
        <row r="88125">
          <cell r="B88125" t="str">
            <v>BAM36320001</v>
          </cell>
        </row>
        <row r="88126">
          <cell r="B88126" t="str">
            <v>BAM36320001</v>
          </cell>
        </row>
        <row r="88127">
          <cell r="B88127" t="str">
            <v>BAM36320001</v>
          </cell>
        </row>
        <row r="88128">
          <cell r="B88128" t="str">
            <v>BAM36320001</v>
          </cell>
        </row>
        <row r="88129">
          <cell r="B88129" t="str">
            <v>BAM36320001</v>
          </cell>
        </row>
        <row r="88130">
          <cell r="B88130" t="str">
            <v>BAM36320001</v>
          </cell>
        </row>
        <row r="88131">
          <cell r="B88131" t="str">
            <v>BAM36320001</v>
          </cell>
        </row>
        <row r="88132">
          <cell r="B88132" t="str">
            <v>BAM36320001</v>
          </cell>
        </row>
        <row r="88133">
          <cell r="B88133" t="str">
            <v>BAM36320001</v>
          </cell>
        </row>
        <row r="88134">
          <cell r="B88134" t="str">
            <v>BAM36320001</v>
          </cell>
        </row>
        <row r="88135">
          <cell r="B88135" t="str">
            <v>BAM36320001</v>
          </cell>
        </row>
        <row r="88136">
          <cell r="B88136" t="str">
            <v>BAM36320001</v>
          </cell>
        </row>
        <row r="88137">
          <cell r="B88137" t="str">
            <v>BAM36320001</v>
          </cell>
        </row>
        <row r="88138">
          <cell r="B88138" t="str">
            <v>BAM36320001</v>
          </cell>
        </row>
        <row r="88139">
          <cell r="B88139" t="str">
            <v>BAM36320001</v>
          </cell>
        </row>
        <row r="88140">
          <cell r="B88140" t="str">
            <v>BAM36320001</v>
          </cell>
        </row>
        <row r="88141">
          <cell r="B88141" t="str">
            <v>BAM36320001</v>
          </cell>
        </row>
        <row r="88142">
          <cell r="B88142" t="str">
            <v>BAM36320001</v>
          </cell>
        </row>
        <row r="88143">
          <cell r="B88143" t="str">
            <v>BAM36320001</v>
          </cell>
        </row>
        <row r="88144">
          <cell r="B88144" t="str">
            <v>BAM36320001</v>
          </cell>
        </row>
        <row r="88145">
          <cell r="B88145" t="str">
            <v>BAM36320001</v>
          </cell>
        </row>
        <row r="88146">
          <cell r="B88146" t="str">
            <v>BAM36320001</v>
          </cell>
        </row>
        <row r="88147">
          <cell r="B88147" t="str">
            <v>BAM36320001</v>
          </cell>
        </row>
        <row r="88148">
          <cell r="B88148" t="str">
            <v>BAM36320001</v>
          </cell>
        </row>
        <row r="88149">
          <cell r="B88149" t="str">
            <v>BAM36320001</v>
          </cell>
        </row>
        <row r="88150">
          <cell r="B88150" t="str">
            <v>BAM36320001</v>
          </cell>
        </row>
        <row r="88151">
          <cell r="B88151" t="str">
            <v>BAM36320001</v>
          </cell>
        </row>
        <row r="88152">
          <cell r="B88152" t="str">
            <v>BAM36320001</v>
          </cell>
        </row>
        <row r="88153">
          <cell r="B88153" t="str">
            <v>BAM36320001</v>
          </cell>
        </row>
        <row r="88154">
          <cell r="B88154" t="str">
            <v>BAM32320000</v>
          </cell>
        </row>
        <row r="88155">
          <cell r="B88155" t="str">
            <v>BAM32320000</v>
          </cell>
        </row>
        <row r="88156">
          <cell r="B88156" t="str">
            <v>BAM32320000</v>
          </cell>
        </row>
        <row r="88157">
          <cell r="B88157" t="str">
            <v>BAM32320000</v>
          </cell>
        </row>
        <row r="88158">
          <cell r="B88158" t="str">
            <v>BAM32320000</v>
          </cell>
        </row>
        <row r="88159">
          <cell r="B88159" t="str">
            <v>BAM32320000</v>
          </cell>
        </row>
        <row r="88160">
          <cell r="B88160" t="str">
            <v>BAM32320000</v>
          </cell>
        </row>
        <row r="88161">
          <cell r="B88161" t="str">
            <v>BAM32320000</v>
          </cell>
        </row>
        <row r="88162">
          <cell r="B88162" t="str">
            <v>BAM32320000</v>
          </cell>
        </row>
        <row r="88163">
          <cell r="B88163" t="str">
            <v>BAM32320000</v>
          </cell>
        </row>
        <row r="88164">
          <cell r="B88164" t="str">
            <v>BAM32320000</v>
          </cell>
        </row>
        <row r="88165">
          <cell r="B88165" t="str">
            <v>BAM32320000</v>
          </cell>
        </row>
        <row r="88166">
          <cell r="B88166" t="str">
            <v>BAM32320000</v>
          </cell>
        </row>
        <row r="88167">
          <cell r="B88167" t="str">
            <v>BAM32320000</v>
          </cell>
        </row>
        <row r="88168">
          <cell r="B88168" t="str">
            <v>BAM32320000</v>
          </cell>
        </row>
        <row r="88169">
          <cell r="B88169" t="str">
            <v>BAM32320000</v>
          </cell>
        </row>
        <row r="88170">
          <cell r="B88170" t="str">
            <v>BAM32320000</v>
          </cell>
        </row>
        <row r="88171">
          <cell r="B88171" t="str">
            <v>BAM32320000</v>
          </cell>
        </row>
        <row r="88172">
          <cell r="B88172" t="str">
            <v>BAM32320000</v>
          </cell>
        </row>
        <row r="88173">
          <cell r="B88173" t="str">
            <v>BAM32320000</v>
          </cell>
        </row>
        <row r="88174">
          <cell r="B88174" t="str">
            <v>BAM32320000</v>
          </cell>
        </row>
        <row r="88175">
          <cell r="B88175" t="str">
            <v>BAM32320000</v>
          </cell>
        </row>
        <row r="88176">
          <cell r="B88176" t="str">
            <v>BAM32320000</v>
          </cell>
        </row>
        <row r="88177">
          <cell r="B88177" t="str">
            <v>BAM32320000</v>
          </cell>
        </row>
        <row r="88178">
          <cell r="B88178" t="str">
            <v>BAM32320000</v>
          </cell>
        </row>
        <row r="88179">
          <cell r="B88179" t="str">
            <v>BAM32320000</v>
          </cell>
        </row>
        <row r="88180">
          <cell r="B88180" t="str">
            <v>BAM32320000</v>
          </cell>
        </row>
        <row r="88181">
          <cell r="B88181" t="str">
            <v>BAM32320000</v>
          </cell>
        </row>
        <row r="88182">
          <cell r="B88182" t="str">
            <v>BAM32320000</v>
          </cell>
        </row>
        <row r="88183">
          <cell r="B88183" t="str">
            <v>BAM32320000</v>
          </cell>
        </row>
        <row r="88184">
          <cell r="B88184" t="str">
            <v>BAM32320000</v>
          </cell>
        </row>
        <row r="88185">
          <cell r="B88185" t="str">
            <v>BAM32320000</v>
          </cell>
        </row>
        <row r="88186">
          <cell r="B88186" t="str">
            <v>BAM32320000</v>
          </cell>
        </row>
        <row r="88187">
          <cell r="B88187" t="str">
            <v>BAM32320000</v>
          </cell>
        </row>
        <row r="88188">
          <cell r="B88188" t="str">
            <v>BAM32320000</v>
          </cell>
        </row>
        <row r="88189">
          <cell r="B88189" t="str">
            <v>BAM32320000</v>
          </cell>
        </row>
        <row r="88190">
          <cell r="B88190" t="str">
            <v>BAM32320000</v>
          </cell>
        </row>
        <row r="88191">
          <cell r="B88191" t="str">
            <v>BAM32320000</v>
          </cell>
        </row>
        <row r="88192">
          <cell r="B88192" t="str">
            <v>BAM32320000</v>
          </cell>
        </row>
        <row r="88193">
          <cell r="B88193" t="str">
            <v>BAM32320000</v>
          </cell>
        </row>
        <row r="88194">
          <cell r="B88194" t="str">
            <v>BAM32320000</v>
          </cell>
        </row>
        <row r="88195">
          <cell r="B88195" t="str">
            <v>BAM32320000</v>
          </cell>
        </row>
        <row r="88196">
          <cell r="B88196" t="str">
            <v>BAM32320000</v>
          </cell>
        </row>
        <row r="88197">
          <cell r="B88197" t="str">
            <v>BAM32320000</v>
          </cell>
        </row>
        <row r="88198">
          <cell r="B88198" t="str">
            <v>BAM32320000</v>
          </cell>
        </row>
        <row r="88199">
          <cell r="B88199" t="str">
            <v>BAM32320000</v>
          </cell>
        </row>
        <row r="88200">
          <cell r="B88200" t="str">
            <v>BAM32320000</v>
          </cell>
        </row>
        <row r="88201">
          <cell r="B88201" t="str">
            <v>BAM32320000</v>
          </cell>
        </row>
        <row r="88202">
          <cell r="B88202" t="str">
            <v>BAM32320000</v>
          </cell>
        </row>
        <row r="88203">
          <cell r="B88203" t="str">
            <v>BAM32320000</v>
          </cell>
        </row>
        <row r="88204">
          <cell r="B88204" t="str">
            <v>BAM32320000</v>
          </cell>
        </row>
        <row r="88205">
          <cell r="B88205" t="str">
            <v>BAM32320000</v>
          </cell>
        </row>
        <row r="88206">
          <cell r="B88206" t="str">
            <v>BAM32320000</v>
          </cell>
        </row>
        <row r="88207">
          <cell r="B88207" t="str">
            <v>BAM32320000</v>
          </cell>
        </row>
        <row r="88208">
          <cell r="B88208" t="str">
            <v>BAM32320000</v>
          </cell>
        </row>
        <row r="88209">
          <cell r="B88209" t="str">
            <v>BAM32320000</v>
          </cell>
        </row>
        <row r="88210">
          <cell r="B88210" t="str">
            <v>BAM32320000</v>
          </cell>
        </row>
        <row r="88211">
          <cell r="B88211" t="str">
            <v>BAM32320000</v>
          </cell>
        </row>
        <row r="88212">
          <cell r="B88212" t="str">
            <v>BAM32320000</v>
          </cell>
        </row>
        <row r="88213">
          <cell r="B88213" t="str">
            <v>BAM32320000</v>
          </cell>
        </row>
        <row r="88214">
          <cell r="B88214" t="str">
            <v>FOXC10X7KAP</v>
          </cell>
        </row>
        <row r="88215">
          <cell r="B88215" t="str">
            <v>FOXC10X7KAP</v>
          </cell>
        </row>
        <row r="88216">
          <cell r="B88216" t="str">
            <v>FOXC10X7KAP</v>
          </cell>
        </row>
        <row r="88217">
          <cell r="B88217" t="str">
            <v>FOXC10X7KAP</v>
          </cell>
        </row>
        <row r="88218">
          <cell r="B88218" t="str">
            <v>FOXC10X7KAP</v>
          </cell>
        </row>
        <row r="88219">
          <cell r="B88219" t="str">
            <v>FOXC10X7KAP</v>
          </cell>
        </row>
        <row r="88220">
          <cell r="B88220" t="str">
            <v>FOXC10X7KAP</v>
          </cell>
        </row>
        <row r="88221">
          <cell r="B88221" t="str">
            <v>FOXC10X7KAP</v>
          </cell>
        </row>
        <row r="88222">
          <cell r="B88222" t="str">
            <v>FOXC10X7KAP</v>
          </cell>
        </row>
        <row r="88223">
          <cell r="B88223" t="str">
            <v>FOXC10X7KAP</v>
          </cell>
        </row>
        <row r="88224">
          <cell r="B88224" t="str">
            <v>FOXC10X7KAP</v>
          </cell>
        </row>
        <row r="88225">
          <cell r="B88225" t="str">
            <v>FOXC10X7KAP</v>
          </cell>
        </row>
        <row r="88226">
          <cell r="B88226" t="str">
            <v>FOXC10X7KAP</v>
          </cell>
        </row>
        <row r="88227">
          <cell r="B88227" t="str">
            <v>FOXC10X7KAP</v>
          </cell>
        </row>
        <row r="88228">
          <cell r="B88228" t="str">
            <v>FOXC10X7KAP</v>
          </cell>
        </row>
        <row r="88229">
          <cell r="B88229" t="str">
            <v>FOXC10X7KAP</v>
          </cell>
        </row>
        <row r="88230">
          <cell r="B88230" t="str">
            <v>FOXC10X7KAP</v>
          </cell>
        </row>
        <row r="88231">
          <cell r="B88231" t="str">
            <v>FOXC10X7KAP</v>
          </cell>
        </row>
        <row r="88232">
          <cell r="B88232" t="str">
            <v>FOXC10X7KAP</v>
          </cell>
        </row>
        <row r="88233">
          <cell r="B88233" t="str">
            <v>FOXC10X7KAP</v>
          </cell>
        </row>
        <row r="88234">
          <cell r="B88234" t="str">
            <v>FOXC10X7KAP</v>
          </cell>
        </row>
        <row r="88235">
          <cell r="B88235" t="str">
            <v>FOXC10X7KAP</v>
          </cell>
        </row>
        <row r="88236">
          <cell r="B88236" t="str">
            <v>FOXC10X7KAP</v>
          </cell>
        </row>
        <row r="88237">
          <cell r="B88237" t="str">
            <v>FOXC10X7KAP</v>
          </cell>
        </row>
        <row r="88238">
          <cell r="B88238" t="str">
            <v>FOXC10X7KAP</v>
          </cell>
        </row>
        <row r="88239">
          <cell r="B88239" t="str">
            <v>FOXC10X7KAP</v>
          </cell>
        </row>
        <row r="88240">
          <cell r="B88240" t="str">
            <v>FOXC10X7KAP</v>
          </cell>
        </row>
        <row r="88241">
          <cell r="B88241" t="str">
            <v>CSMFBRM0001</v>
          </cell>
        </row>
        <row r="88242">
          <cell r="B88242" t="str">
            <v>CSMFBRM0001</v>
          </cell>
        </row>
        <row r="88243">
          <cell r="B88243" t="str">
            <v>CSMFBRM0001</v>
          </cell>
        </row>
        <row r="88244">
          <cell r="B88244" t="str">
            <v>CSMFBRM0001</v>
          </cell>
        </row>
        <row r="88245">
          <cell r="B88245" t="str">
            <v>CSMFBRM0001</v>
          </cell>
        </row>
        <row r="88246">
          <cell r="B88246" t="str">
            <v>CSMFBRM0001</v>
          </cell>
        </row>
        <row r="88247">
          <cell r="B88247" t="str">
            <v>CSMFBRM0001</v>
          </cell>
        </row>
        <row r="88248">
          <cell r="B88248" t="str">
            <v>CSMFBRM0001</v>
          </cell>
        </row>
        <row r="88249">
          <cell r="B88249" t="str">
            <v>CSMFBRM0001</v>
          </cell>
        </row>
        <row r="88250">
          <cell r="B88250" t="str">
            <v>CSMFBRM0001</v>
          </cell>
        </row>
        <row r="88251">
          <cell r="B88251" t="str">
            <v>CSMFBRM0001</v>
          </cell>
        </row>
        <row r="88252">
          <cell r="B88252" t="str">
            <v>CSMFBRM0001</v>
          </cell>
        </row>
        <row r="88253">
          <cell r="B88253" t="str">
            <v>CSMFBRM0001</v>
          </cell>
        </row>
        <row r="88254">
          <cell r="B88254" t="str">
            <v>CSMFBRM0001</v>
          </cell>
        </row>
        <row r="88255">
          <cell r="B88255" t="str">
            <v>CSMFBRM0001</v>
          </cell>
        </row>
        <row r="88256">
          <cell r="B88256" t="str">
            <v>CSMFBRM0001</v>
          </cell>
        </row>
        <row r="88257">
          <cell r="B88257" t="str">
            <v>CSMFBRM0001</v>
          </cell>
        </row>
        <row r="88258">
          <cell r="B88258" t="str">
            <v>CSMFBRM0001</v>
          </cell>
        </row>
        <row r="88259">
          <cell r="B88259" t="str">
            <v>CSMFBRM0001</v>
          </cell>
        </row>
        <row r="88260">
          <cell r="B88260" t="str">
            <v>CSMFBRM0001</v>
          </cell>
        </row>
        <row r="88261">
          <cell r="B88261" t="str">
            <v>CSMFBRM0001</v>
          </cell>
        </row>
        <row r="88262">
          <cell r="B88262" t="str">
            <v>CSMFBRM0001</v>
          </cell>
        </row>
        <row r="88263">
          <cell r="B88263" t="str">
            <v>CSMFBRM0001</v>
          </cell>
        </row>
        <row r="88264">
          <cell r="B88264" t="str">
            <v>CSMFBRM0001</v>
          </cell>
        </row>
        <row r="88265">
          <cell r="B88265" t="str">
            <v>CSMFBRM0001</v>
          </cell>
        </row>
        <row r="88266">
          <cell r="B88266" t="str">
            <v>CSMFBRM0001</v>
          </cell>
        </row>
        <row r="88267">
          <cell r="B88267" t="str">
            <v>CSMFBRM0001</v>
          </cell>
        </row>
        <row r="88268">
          <cell r="B88268" t="str">
            <v>CSMFBRM0001</v>
          </cell>
        </row>
        <row r="88269">
          <cell r="B88269" t="str">
            <v>CSMFBRM0001</v>
          </cell>
        </row>
        <row r="88270">
          <cell r="B88270" t="str">
            <v>CSMFBRM0001</v>
          </cell>
        </row>
        <row r="88271">
          <cell r="B88271" t="str">
            <v>CSMFBRM0001</v>
          </cell>
        </row>
        <row r="88272">
          <cell r="B88272" t="str">
            <v>CSMFBRM0001</v>
          </cell>
        </row>
        <row r="88273">
          <cell r="B88273" t="str">
            <v>CSMFBRM0001</v>
          </cell>
        </row>
        <row r="88274">
          <cell r="B88274" t="str">
            <v>CSMFBRM0001</v>
          </cell>
        </row>
        <row r="88275">
          <cell r="B88275" t="str">
            <v>CSMFBRM0001</v>
          </cell>
        </row>
        <row r="88276">
          <cell r="B88276" t="str">
            <v>CSMFBRM0001</v>
          </cell>
        </row>
        <row r="88277">
          <cell r="B88277" t="str">
            <v>CSMFBRM0001</v>
          </cell>
        </row>
        <row r="88278">
          <cell r="B88278" t="str">
            <v>CSMFBRM0001</v>
          </cell>
        </row>
        <row r="88279">
          <cell r="B88279" t="str">
            <v>CSMFBRM0001</v>
          </cell>
        </row>
        <row r="88280">
          <cell r="B88280" t="str">
            <v>CSMFBRM0001</v>
          </cell>
        </row>
        <row r="88281">
          <cell r="B88281" t="str">
            <v>CSMFBRM0001</v>
          </cell>
        </row>
        <row r="88282">
          <cell r="B88282" t="str">
            <v>CSMFBRM0001</v>
          </cell>
        </row>
        <row r="88283">
          <cell r="B88283" t="str">
            <v>CSMFBRM0001</v>
          </cell>
        </row>
        <row r="88284">
          <cell r="B88284" t="str">
            <v>CSMFBRM0001</v>
          </cell>
        </row>
        <row r="88285">
          <cell r="B88285" t="str">
            <v>CSMFBRM0001</v>
          </cell>
        </row>
        <row r="88286">
          <cell r="B88286" t="str">
            <v>CSMFBRM0001</v>
          </cell>
        </row>
        <row r="88287">
          <cell r="B88287" t="str">
            <v>CSMFBRM0001</v>
          </cell>
        </row>
        <row r="88288">
          <cell r="B88288" t="str">
            <v>CSMFBRM0001</v>
          </cell>
        </row>
        <row r="88289">
          <cell r="B88289" t="str">
            <v>CSMFBRM0001</v>
          </cell>
        </row>
        <row r="88290">
          <cell r="B88290" t="str">
            <v>CSMFBRM0001</v>
          </cell>
        </row>
        <row r="88291">
          <cell r="B88291" t="str">
            <v>CSMFBRM0001</v>
          </cell>
        </row>
        <row r="88292">
          <cell r="B88292" t="str">
            <v>CSMFBRM0001</v>
          </cell>
        </row>
        <row r="88293">
          <cell r="B88293" t="str">
            <v>CSMFBRM0001</v>
          </cell>
        </row>
        <row r="88294">
          <cell r="B88294" t="str">
            <v>CSMFBRM0001</v>
          </cell>
        </row>
        <row r="88295">
          <cell r="B88295" t="str">
            <v>CSMFBRM0001</v>
          </cell>
        </row>
        <row r="88296">
          <cell r="B88296" t="str">
            <v>CSMFBRM0001</v>
          </cell>
        </row>
        <row r="88297">
          <cell r="B88297" t="str">
            <v>CSMFBRM0001</v>
          </cell>
        </row>
        <row r="88298">
          <cell r="B88298" t="str">
            <v>CSMFBRM0001</v>
          </cell>
        </row>
        <row r="88299">
          <cell r="B88299" t="str">
            <v>CSMFBRM0001</v>
          </cell>
        </row>
        <row r="88300">
          <cell r="B88300" t="str">
            <v>CSMFBRM0001</v>
          </cell>
        </row>
        <row r="88301">
          <cell r="B88301" t="str">
            <v>CSMFBRM0001</v>
          </cell>
        </row>
        <row r="88302">
          <cell r="B88302" t="str">
            <v>CSMFBRM0001</v>
          </cell>
        </row>
        <row r="88303">
          <cell r="B88303" t="str">
            <v>CSMFBRM0001</v>
          </cell>
        </row>
        <row r="88304">
          <cell r="B88304" t="str">
            <v>CSMFBRM0001</v>
          </cell>
        </row>
        <row r="88305">
          <cell r="B88305" t="str">
            <v>CSMFBRM0001</v>
          </cell>
        </row>
        <row r="88306">
          <cell r="B88306" t="str">
            <v>CSMFBRM0001</v>
          </cell>
        </row>
        <row r="88307">
          <cell r="B88307" t="str">
            <v>KN.8GBBS.009</v>
          </cell>
        </row>
        <row r="88308">
          <cell r="B88308" t="str">
            <v>KN.8GBBS.009</v>
          </cell>
        </row>
        <row r="88309">
          <cell r="B88309" t="str">
            <v>KN.8GBBS.009</v>
          </cell>
        </row>
        <row r="88310">
          <cell r="B88310" t="str">
            <v>KN.8GBBS.009</v>
          </cell>
        </row>
        <row r="88311">
          <cell r="B88311" t="str">
            <v>KN.8GBBS.009</v>
          </cell>
        </row>
        <row r="88312">
          <cell r="B88312" t="str">
            <v>KN.8GBBS.009</v>
          </cell>
        </row>
        <row r="88313">
          <cell r="B88313" t="str">
            <v>KN.8GBBS.009</v>
          </cell>
        </row>
        <row r="88314">
          <cell r="B88314" t="str">
            <v>KN.8GBBS.009</v>
          </cell>
        </row>
        <row r="88315">
          <cell r="B88315" t="str">
            <v>KN.8GBBS.009</v>
          </cell>
        </row>
        <row r="88316">
          <cell r="B88316" t="str">
            <v>KN.8GBBS.009</v>
          </cell>
        </row>
        <row r="88317">
          <cell r="B88317" t="str">
            <v>KN.8GBBS.009</v>
          </cell>
        </row>
        <row r="88318">
          <cell r="B88318" t="str">
            <v>KN.8GBBS.009</v>
          </cell>
        </row>
        <row r="88319">
          <cell r="B88319" t="str">
            <v>KN.8GBBS.009</v>
          </cell>
        </row>
        <row r="88320">
          <cell r="B88320" t="str">
            <v>KN.8GBBS.009</v>
          </cell>
        </row>
        <row r="88321">
          <cell r="B88321" t="str">
            <v>KN.8GBBS.009</v>
          </cell>
        </row>
        <row r="88322">
          <cell r="B88322" t="str">
            <v>KN.8GBBS.009</v>
          </cell>
        </row>
        <row r="88323">
          <cell r="B88323" t="str">
            <v>KN.8GBBS.009</v>
          </cell>
        </row>
        <row r="88324">
          <cell r="B88324" t="str">
            <v>KN.8GBBS.009</v>
          </cell>
        </row>
        <row r="88325">
          <cell r="B88325" t="str">
            <v>CV+15^0MZ18</v>
          </cell>
        </row>
        <row r="88326">
          <cell r="B88326" t="str">
            <v>CV+15^0MZ18</v>
          </cell>
        </row>
        <row r="88327">
          <cell r="B88327" t="str">
            <v>CV+15^0MZ18</v>
          </cell>
        </row>
        <row r="88328">
          <cell r="B88328" t="str">
            <v>CV+15^0MZ18</v>
          </cell>
        </row>
        <row r="88329">
          <cell r="B88329" t="str">
            <v>CV+15^0MZ18</v>
          </cell>
        </row>
        <row r="88330">
          <cell r="B88330" t="str">
            <v>CV+15^0MZ18</v>
          </cell>
        </row>
        <row r="88331">
          <cell r="B88331" t="str">
            <v>CV+15^0MZ18</v>
          </cell>
        </row>
        <row r="88332">
          <cell r="B88332" t="str">
            <v>CV+15^0MZ18</v>
          </cell>
        </row>
        <row r="88333">
          <cell r="B88333" t="str">
            <v>CV+15^0MZ18</v>
          </cell>
        </row>
        <row r="88334">
          <cell r="B88334" t="str">
            <v>CV+15^0MZ18</v>
          </cell>
        </row>
        <row r="88335">
          <cell r="B88335" t="str">
            <v>CV+15^0MZ18</v>
          </cell>
        </row>
        <row r="88336">
          <cell r="B88336" t="str">
            <v>LBLSERIALMB12-GR</v>
          </cell>
        </row>
        <row r="88337">
          <cell r="B88337" t="str">
            <v>LBLSERIALMB12-GR</v>
          </cell>
        </row>
        <row r="88338">
          <cell r="B88338" t="str">
            <v>LBLSERIALMB12-GR</v>
          </cell>
        </row>
        <row r="88339">
          <cell r="B88339" t="str">
            <v>LBLSERIALMB12-GR</v>
          </cell>
        </row>
        <row r="88340">
          <cell r="B88340" t="str">
            <v>LBLSERIALMB12-GR</v>
          </cell>
        </row>
        <row r="88341">
          <cell r="B88341" t="str">
            <v>LBLSERIALMB12-GR</v>
          </cell>
        </row>
        <row r="88342">
          <cell r="B88342" t="str">
            <v>LBLSERIALMB12-GR</v>
          </cell>
        </row>
        <row r="88343">
          <cell r="B88343" t="str">
            <v>LBLSERIALMB12-GR</v>
          </cell>
        </row>
        <row r="88344">
          <cell r="B88344" t="str">
            <v>LBLSERIALMB12-GR</v>
          </cell>
        </row>
        <row r="88345">
          <cell r="B88345" t="str">
            <v>LBLSERIALMB12-GR</v>
          </cell>
        </row>
        <row r="88346">
          <cell r="B88346" t="str">
            <v>LBLSERIALMB12-GR</v>
          </cell>
        </row>
        <row r="88347">
          <cell r="B88347" t="str">
            <v>LBLSERIALMB12-GR</v>
          </cell>
        </row>
        <row r="88348">
          <cell r="B88348" t="str">
            <v>LBLSERIALMB12-GR</v>
          </cell>
        </row>
        <row r="88349">
          <cell r="B88349" t="str">
            <v>LBLSERIALMB12-GR</v>
          </cell>
        </row>
        <row r="88350">
          <cell r="B88350" t="str">
            <v>LBLSERIALMB12-GR</v>
          </cell>
        </row>
        <row r="88351">
          <cell r="B88351" t="str">
            <v>LBLSERIALMB12-GR</v>
          </cell>
        </row>
        <row r="88352">
          <cell r="B88352" t="str">
            <v>LBLSERIALMB12-GR</v>
          </cell>
        </row>
        <row r="88353">
          <cell r="B88353" t="str">
            <v>LBLSERIALMB12-GR</v>
          </cell>
        </row>
        <row r="88354">
          <cell r="B88354" t="str">
            <v>LBLSERIALMB12-GR</v>
          </cell>
        </row>
        <row r="88355">
          <cell r="B88355" t="str">
            <v>LBLSERIALMB12-GR</v>
          </cell>
        </row>
        <row r="88356">
          <cell r="B88356" t="str">
            <v>LBLSERIALMB12-GR</v>
          </cell>
        </row>
        <row r="88357">
          <cell r="B88357" t="str">
            <v>LBLSERIALMB12-GR</v>
          </cell>
        </row>
        <row r="88358">
          <cell r="B88358" t="str">
            <v>LBLSERIALMB12-GR</v>
          </cell>
        </row>
        <row r="88359">
          <cell r="B88359" t="str">
            <v>LBLSERIALMB12-GR</v>
          </cell>
        </row>
        <row r="88360">
          <cell r="B88360" t="str">
            <v>LBLSERIALMB12-GR</v>
          </cell>
        </row>
        <row r="88361">
          <cell r="B88361" t="str">
            <v>LBLSERIALMB12-GR</v>
          </cell>
        </row>
        <row r="88362">
          <cell r="B88362" t="str">
            <v>LBLSERIALMB12-GR</v>
          </cell>
        </row>
        <row r="88363">
          <cell r="B88363" t="str">
            <v>LBLSERIALMB12-GR</v>
          </cell>
        </row>
        <row r="88364">
          <cell r="B88364" t="str">
            <v>LBLSERIALMB12-GR</v>
          </cell>
        </row>
        <row r="88365">
          <cell r="B88365" t="str">
            <v>LBLSERIALMB12-GR</v>
          </cell>
        </row>
        <row r="88366">
          <cell r="B88366" t="str">
            <v>LBLSERIALMB12-GR</v>
          </cell>
        </row>
        <row r="88367">
          <cell r="B88367" t="str">
            <v>LBLSERIALMB12-GR</v>
          </cell>
        </row>
        <row r="88368">
          <cell r="B88368" t="str">
            <v>LBLSERIALMB12-GR</v>
          </cell>
        </row>
        <row r="88369">
          <cell r="B88369" t="str">
            <v>LBLSERIALMB12-GR</v>
          </cell>
        </row>
        <row r="88370">
          <cell r="B88370" t="str">
            <v>LBLSERIALMB12-GR</v>
          </cell>
        </row>
        <row r="88371">
          <cell r="B88371" t="str">
            <v>LBLSERIALMB12-GR</v>
          </cell>
        </row>
        <row r="88372">
          <cell r="B88372" t="str">
            <v>LBLSERIALMB12-GR</v>
          </cell>
        </row>
        <row r="88373">
          <cell r="B88373" t="str">
            <v>LBLSERIALMB12-GR</v>
          </cell>
        </row>
        <row r="88374">
          <cell r="B88374" t="str">
            <v>LBLSERIALMB12-GR</v>
          </cell>
        </row>
        <row r="88375">
          <cell r="B88375" t="str">
            <v>LBLSERIALMB12-GR</v>
          </cell>
        </row>
        <row r="88376">
          <cell r="B88376" t="str">
            <v>LBLSERIALMB12-GR</v>
          </cell>
        </row>
        <row r="88377">
          <cell r="B88377" t="str">
            <v>LBLSERIALMB12-GR</v>
          </cell>
        </row>
        <row r="88378">
          <cell r="B88378" t="str">
            <v>LBLSERIALMB12-GR</v>
          </cell>
        </row>
        <row r="88379">
          <cell r="B88379" t="str">
            <v>LBLSERIALMB12-GR</v>
          </cell>
        </row>
        <row r="88380">
          <cell r="B88380" t="str">
            <v>LBLSERIALMB12-GR</v>
          </cell>
        </row>
        <row r="88381">
          <cell r="B88381" t="str">
            <v>LBLSERIALMB12-GR</v>
          </cell>
        </row>
        <row r="88382">
          <cell r="B88382" t="str">
            <v>LBLSERIALMB12-GR</v>
          </cell>
        </row>
        <row r="88383">
          <cell r="B88383" t="str">
            <v>LBLSERIALMB12-GR</v>
          </cell>
        </row>
        <row r="88384">
          <cell r="B88384" t="str">
            <v>LBLSERIALMB12-GR</v>
          </cell>
        </row>
        <row r="88385">
          <cell r="B88385" t="str">
            <v>LBLSERIALMB12-GR</v>
          </cell>
        </row>
        <row r="88386">
          <cell r="B88386" t="str">
            <v>LBLSERIALMB12-GR</v>
          </cell>
        </row>
        <row r="88387">
          <cell r="B88387" t="str">
            <v>LBLSERIALMB12-GR</v>
          </cell>
        </row>
        <row r="88388">
          <cell r="B88388" t="str">
            <v>LBLSERIALMB12-GR</v>
          </cell>
        </row>
        <row r="88389">
          <cell r="B88389" t="str">
            <v>LBLSERIALMB12-GR</v>
          </cell>
        </row>
        <row r="88390">
          <cell r="B88390" t="str">
            <v>LBLSERIALMB12-GR</v>
          </cell>
        </row>
        <row r="88391">
          <cell r="B88391" t="str">
            <v>LBLSERIALMB12-GR</v>
          </cell>
        </row>
        <row r="88392">
          <cell r="B88392" t="str">
            <v>LBLSERIALMB12-GR</v>
          </cell>
        </row>
        <row r="88393">
          <cell r="B88393" t="str">
            <v>LBLSERIALMB12-GR</v>
          </cell>
        </row>
        <row r="88394">
          <cell r="B88394" t="str">
            <v>LBLSERIALMB12-GR</v>
          </cell>
        </row>
        <row r="88395">
          <cell r="B88395" t="str">
            <v>LBLSERIALMB12-GR</v>
          </cell>
        </row>
        <row r="88396">
          <cell r="B88396" t="str">
            <v>LBLSERIALMB12-GR</v>
          </cell>
        </row>
        <row r="88397">
          <cell r="B88397" t="str">
            <v>LBLSERIALMB12-GR</v>
          </cell>
        </row>
        <row r="88398">
          <cell r="B88398" t="str">
            <v>LBLSERIALMB12-GR</v>
          </cell>
        </row>
        <row r="88399">
          <cell r="B88399" t="str">
            <v>LBLSERIALMB12-GR</v>
          </cell>
        </row>
        <row r="88400">
          <cell r="B88400" t="str">
            <v>LBLSERIALMB12-GR</v>
          </cell>
        </row>
        <row r="88401">
          <cell r="B88401" t="str">
            <v>LBLSERIALMB12-GR</v>
          </cell>
        </row>
        <row r="88402">
          <cell r="B88402" t="str">
            <v>31ZAUMB19N0</v>
          </cell>
        </row>
        <row r="88403">
          <cell r="B88403" t="str">
            <v>KC.1G7B1.U65</v>
          </cell>
        </row>
        <row r="88404">
          <cell r="B88404" t="str">
            <v>SD034340180</v>
          </cell>
        </row>
        <row r="88405">
          <cell r="B88405" t="str">
            <v>SD034340180</v>
          </cell>
        </row>
        <row r="88406">
          <cell r="B88406" t="str">
            <v>SD034340180</v>
          </cell>
        </row>
        <row r="88407">
          <cell r="B88407" t="str">
            <v>SD034340180</v>
          </cell>
        </row>
        <row r="88408">
          <cell r="B88408" t="str">
            <v>SD034340180</v>
          </cell>
        </row>
        <row r="88409">
          <cell r="B88409" t="str">
            <v>SD034340180</v>
          </cell>
        </row>
        <row r="88410">
          <cell r="B88410" t="str">
            <v>SD034340180</v>
          </cell>
        </row>
        <row r="88411">
          <cell r="B88411" t="str">
            <v>SD034340180</v>
          </cell>
        </row>
        <row r="88412">
          <cell r="B88412" t="str">
            <v>SD034340180</v>
          </cell>
        </row>
        <row r="88413">
          <cell r="B88413" t="str">
            <v>SD034340180</v>
          </cell>
        </row>
        <row r="88414">
          <cell r="B88414" t="str">
            <v>SD034340180</v>
          </cell>
        </row>
        <row r="88415">
          <cell r="B88415" t="str">
            <v>SD034340180</v>
          </cell>
        </row>
        <row r="88416">
          <cell r="B88416" t="str">
            <v>SD034340180</v>
          </cell>
        </row>
        <row r="88417">
          <cell r="B88417" t="str">
            <v>SD034340180</v>
          </cell>
        </row>
        <row r="88418">
          <cell r="B88418" t="str">
            <v>SD034340180</v>
          </cell>
        </row>
        <row r="88419">
          <cell r="B88419" t="str">
            <v>SD034340180</v>
          </cell>
        </row>
        <row r="88420">
          <cell r="B88420" t="str">
            <v>SD034340180</v>
          </cell>
        </row>
        <row r="88421">
          <cell r="B88421" t="str">
            <v>SD034340180</v>
          </cell>
        </row>
        <row r="88422">
          <cell r="B88422" t="str">
            <v>SD034340180</v>
          </cell>
        </row>
        <row r="88423">
          <cell r="B88423" t="str">
            <v>SD034340180</v>
          </cell>
        </row>
        <row r="88424">
          <cell r="B88424" t="str">
            <v>SD034340180</v>
          </cell>
        </row>
        <row r="88425">
          <cell r="B88425" t="str">
            <v>SD034340180</v>
          </cell>
        </row>
        <row r="88426">
          <cell r="B88426" t="str">
            <v>SD034340180</v>
          </cell>
        </row>
        <row r="88427">
          <cell r="B88427" t="str">
            <v>SD034340180</v>
          </cell>
        </row>
        <row r="88428">
          <cell r="B88428" t="str">
            <v>SD034340180</v>
          </cell>
        </row>
        <row r="88429">
          <cell r="B88429" t="str">
            <v>SD034340180</v>
          </cell>
        </row>
        <row r="88430">
          <cell r="B88430" t="str">
            <v>SD034340180</v>
          </cell>
        </row>
        <row r="88431">
          <cell r="B88431" t="str">
            <v>SD034340180</v>
          </cell>
        </row>
        <row r="88432">
          <cell r="B88432" t="str">
            <v>SD034340180</v>
          </cell>
        </row>
        <row r="88433">
          <cell r="B88433" t="str">
            <v>SD034340180</v>
          </cell>
        </row>
        <row r="88434">
          <cell r="B88434" t="str">
            <v>SD034340180</v>
          </cell>
        </row>
        <row r="88435">
          <cell r="B88435" t="str">
            <v>SD034340180</v>
          </cell>
        </row>
        <row r="88436">
          <cell r="B88436" t="str">
            <v>SD034340180</v>
          </cell>
        </row>
        <row r="88437">
          <cell r="B88437" t="str">
            <v>SD034340180</v>
          </cell>
        </row>
        <row r="88438">
          <cell r="B88438" t="str">
            <v>SD034340180</v>
          </cell>
        </row>
        <row r="88439">
          <cell r="B88439" t="str">
            <v>SD034316380</v>
          </cell>
        </row>
        <row r="88440">
          <cell r="B88440" t="str">
            <v>SD034316380</v>
          </cell>
        </row>
        <row r="88441">
          <cell r="B88441" t="str">
            <v>SD034316380</v>
          </cell>
        </row>
        <row r="88442">
          <cell r="B88442" t="str">
            <v>SD034316380</v>
          </cell>
        </row>
        <row r="88443">
          <cell r="B88443" t="str">
            <v>SD034316380</v>
          </cell>
        </row>
        <row r="88444">
          <cell r="B88444" t="str">
            <v>SD034316380</v>
          </cell>
        </row>
        <row r="88445">
          <cell r="B88445" t="str">
            <v>SD034316380</v>
          </cell>
        </row>
        <row r="88446">
          <cell r="B88446" t="str">
            <v>SD034316380</v>
          </cell>
        </row>
        <row r="88447">
          <cell r="B88447" t="str">
            <v>SD034316380</v>
          </cell>
        </row>
        <row r="88448">
          <cell r="B88448" t="str">
            <v>SD034316380</v>
          </cell>
        </row>
        <row r="88449">
          <cell r="B88449" t="str">
            <v>SD034316380</v>
          </cell>
        </row>
        <row r="88450">
          <cell r="B88450" t="str">
            <v>SD034316380</v>
          </cell>
        </row>
        <row r="88451">
          <cell r="B88451" t="str">
            <v>SD034316380</v>
          </cell>
        </row>
        <row r="88452">
          <cell r="B88452" t="str">
            <v>SD034316380</v>
          </cell>
        </row>
        <row r="88453">
          <cell r="B88453" t="str">
            <v>SD034316380</v>
          </cell>
        </row>
        <row r="88454">
          <cell r="B88454" t="str">
            <v>SD034316380</v>
          </cell>
        </row>
        <row r="88455">
          <cell r="B88455" t="str">
            <v>SD034316380</v>
          </cell>
        </row>
        <row r="88456">
          <cell r="B88456" t="str">
            <v>SD034316380</v>
          </cell>
        </row>
        <row r="88457">
          <cell r="B88457" t="str">
            <v>SD034316380</v>
          </cell>
        </row>
        <row r="88458">
          <cell r="B88458" t="str">
            <v>SD034316380</v>
          </cell>
        </row>
        <row r="88459">
          <cell r="B88459" t="str">
            <v>SD034316380</v>
          </cell>
        </row>
        <row r="88460">
          <cell r="B88460" t="str">
            <v>SD034316380</v>
          </cell>
        </row>
        <row r="88461">
          <cell r="B88461" t="str">
            <v>SD034316380</v>
          </cell>
        </row>
        <row r="88462">
          <cell r="B88462" t="str">
            <v>SD034316380</v>
          </cell>
        </row>
        <row r="88463">
          <cell r="B88463" t="str">
            <v>SD034316380</v>
          </cell>
        </row>
        <row r="88464">
          <cell r="B88464" t="str">
            <v>SD034316380</v>
          </cell>
        </row>
        <row r="88465">
          <cell r="B88465" t="str">
            <v>SD034316380</v>
          </cell>
        </row>
        <row r="88466">
          <cell r="B88466" t="str">
            <v>SD034316380</v>
          </cell>
        </row>
        <row r="88467">
          <cell r="B88467" t="str">
            <v>SD034316380</v>
          </cell>
        </row>
        <row r="88468">
          <cell r="B88468" t="str">
            <v>SD034316380</v>
          </cell>
        </row>
        <row r="88469">
          <cell r="B88469" t="str">
            <v>SD034316380</v>
          </cell>
        </row>
        <row r="88470">
          <cell r="B88470" t="str">
            <v>SD034316380</v>
          </cell>
        </row>
        <row r="88471">
          <cell r="B88471" t="str">
            <v>SD034316380</v>
          </cell>
        </row>
        <row r="88472">
          <cell r="B88472" t="str">
            <v>SD034316380</v>
          </cell>
        </row>
        <row r="88473">
          <cell r="B88473" t="str">
            <v>SD034316380</v>
          </cell>
        </row>
        <row r="88474">
          <cell r="B88474" t="str">
            <v>SD034274280</v>
          </cell>
        </row>
        <row r="88475">
          <cell r="B88475" t="str">
            <v>SD034274280</v>
          </cell>
        </row>
        <row r="88476">
          <cell r="B88476" t="str">
            <v>SD034274280</v>
          </cell>
        </row>
        <row r="88477">
          <cell r="B88477" t="str">
            <v>SD034274280</v>
          </cell>
        </row>
        <row r="88478">
          <cell r="B88478" t="str">
            <v>SD034274280</v>
          </cell>
        </row>
        <row r="88479">
          <cell r="B88479" t="str">
            <v>SD034274280</v>
          </cell>
        </row>
        <row r="88480">
          <cell r="B88480" t="str">
            <v>SD034274280</v>
          </cell>
        </row>
        <row r="88481">
          <cell r="B88481" t="str">
            <v>SD034274280</v>
          </cell>
        </row>
        <row r="88482">
          <cell r="B88482" t="str">
            <v>SD034274280</v>
          </cell>
        </row>
        <row r="88483">
          <cell r="B88483" t="str">
            <v>SD034274280</v>
          </cell>
        </row>
        <row r="88484">
          <cell r="B88484" t="str">
            <v>SD034274280</v>
          </cell>
        </row>
        <row r="88485">
          <cell r="B88485" t="str">
            <v>SD034274280</v>
          </cell>
        </row>
        <row r="88486">
          <cell r="B88486" t="str">
            <v>SD034274280</v>
          </cell>
        </row>
        <row r="88487">
          <cell r="B88487" t="str">
            <v>SD034274280</v>
          </cell>
        </row>
        <row r="88488">
          <cell r="B88488" t="str">
            <v>SD034274280</v>
          </cell>
        </row>
        <row r="88489">
          <cell r="B88489" t="str">
            <v>SD034274280</v>
          </cell>
        </row>
        <row r="88490">
          <cell r="B88490" t="str">
            <v>SD034274280</v>
          </cell>
        </row>
        <row r="88491">
          <cell r="B88491" t="str">
            <v>SD034274280</v>
          </cell>
        </row>
        <row r="88492">
          <cell r="B88492" t="str">
            <v>SD034274280</v>
          </cell>
        </row>
        <row r="88493">
          <cell r="B88493" t="str">
            <v>SD034274280</v>
          </cell>
        </row>
        <row r="88494">
          <cell r="B88494" t="str">
            <v>SD034274280</v>
          </cell>
        </row>
        <row r="88495">
          <cell r="B88495" t="str">
            <v>SD034274280</v>
          </cell>
        </row>
        <row r="88496">
          <cell r="B88496" t="str">
            <v>SD034274280</v>
          </cell>
        </row>
        <row r="88497">
          <cell r="B88497" t="str">
            <v>SD034274280</v>
          </cell>
        </row>
        <row r="88498">
          <cell r="B88498" t="str">
            <v>SD034274280</v>
          </cell>
        </row>
        <row r="88499">
          <cell r="B88499" t="str">
            <v>SD034274280</v>
          </cell>
        </row>
        <row r="88500">
          <cell r="B88500" t="str">
            <v>SD034274280</v>
          </cell>
        </row>
        <row r="88501">
          <cell r="B88501" t="str">
            <v>SD034274280</v>
          </cell>
        </row>
        <row r="88502">
          <cell r="B88502" t="str">
            <v>SD034274280</v>
          </cell>
        </row>
        <row r="88503">
          <cell r="B88503" t="str">
            <v>SD034274280</v>
          </cell>
        </row>
        <row r="88504">
          <cell r="B88504" t="str">
            <v>SD034274280</v>
          </cell>
        </row>
        <row r="88505">
          <cell r="B88505" t="str">
            <v>SD034274280</v>
          </cell>
        </row>
        <row r="88506">
          <cell r="B88506" t="str">
            <v>SD034274280</v>
          </cell>
        </row>
        <row r="88507">
          <cell r="B88507" t="str">
            <v>SD034274280</v>
          </cell>
        </row>
        <row r="88508">
          <cell r="B88508" t="str">
            <v>SD034274280</v>
          </cell>
        </row>
        <row r="88509">
          <cell r="B88509" t="str">
            <v>SD034270280</v>
          </cell>
        </row>
        <row r="88510">
          <cell r="B88510" t="str">
            <v>SD034270280</v>
          </cell>
        </row>
        <row r="88511">
          <cell r="B88511" t="str">
            <v>SD034270280</v>
          </cell>
        </row>
        <row r="88512">
          <cell r="B88512" t="str">
            <v>SD034270280</v>
          </cell>
        </row>
        <row r="88513">
          <cell r="B88513" t="str">
            <v>SD034270280</v>
          </cell>
        </row>
        <row r="88514">
          <cell r="B88514" t="str">
            <v>SD034270280</v>
          </cell>
        </row>
        <row r="88515">
          <cell r="B88515" t="str">
            <v>SD034270280</v>
          </cell>
        </row>
        <row r="88516">
          <cell r="B88516" t="str">
            <v>SD034270280</v>
          </cell>
        </row>
        <row r="88517">
          <cell r="B88517" t="str">
            <v>SD034270280</v>
          </cell>
        </row>
        <row r="88518">
          <cell r="B88518" t="str">
            <v>SD034270280</v>
          </cell>
        </row>
        <row r="88519">
          <cell r="B88519" t="str">
            <v>SD034270280</v>
          </cell>
        </row>
        <row r="88520">
          <cell r="B88520" t="str">
            <v>SD034270280</v>
          </cell>
        </row>
        <row r="88521">
          <cell r="B88521" t="str">
            <v>SD034270280</v>
          </cell>
        </row>
        <row r="88522">
          <cell r="B88522" t="str">
            <v>SD034270280</v>
          </cell>
        </row>
        <row r="88523">
          <cell r="B88523" t="str">
            <v>SD034270280</v>
          </cell>
        </row>
        <row r="88524">
          <cell r="B88524" t="str">
            <v>SD034270280</v>
          </cell>
        </row>
        <row r="88525">
          <cell r="B88525" t="str">
            <v>SD034270280</v>
          </cell>
        </row>
        <row r="88526">
          <cell r="B88526" t="str">
            <v>SD034270280</v>
          </cell>
        </row>
        <row r="88527">
          <cell r="B88527" t="str">
            <v>SD034270280</v>
          </cell>
        </row>
        <row r="88528">
          <cell r="B88528" t="str">
            <v>SD034270280</v>
          </cell>
        </row>
        <row r="88529">
          <cell r="B88529" t="str">
            <v>SD034270280</v>
          </cell>
        </row>
        <row r="88530">
          <cell r="B88530" t="str">
            <v>SD034270280</v>
          </cell>
        </row>
        <row r="88531">
          <cell r="B88531" t="str">
            <v>SD034270280</v>
          </cell>
        </row>
        <row r="88532">
          <cell r="B88532" t="str">
            <v>SD034270280</v>
          </cell>
        </row>
        <row r="88533">
          <cell r="B88533" t="str">
            <v>SD034270280</v>
          </cell>
        </row>
        <row r="88534">
          <cell r="B88534" t="str">
            <v>SD034270280</v>
          </cell>
        </row>
        <row r="88535">
          <cell r="B88535" t="str">
            <v>SD034270280</v>
          </cell>
        </row>
        <row r="88536">
          <cell r="B88536" t="str">
            <v>SD034270280</v>
          </cell>
        </row>
        <row r="88537">
          <cell r="B88537" t="str">
            <v>SD034240280</v>
          </cell>
        </row>
        <row r="88538">
          <cell r="B88538" t="str">
            <v>SD034240280</v>
          </cell>
        </row>
        <row r="88539">
          <cell r="B88539" t="str">
            <v>SD034240280</v>
          </cell>
        </row>
        <row r="88540">
          <cell r="B88540" t="str">
            <v>SD034240280</v>
          </cell>
        </row>
        <row r="88541">
          <cell r="B88541" t="str">
            <v>SD034240280</v>
          </cell>
        </row>
        <row r="88542">
          <cell r="B88542" t="str">
            <v>SD034240280</v>
          </cell>
        </row>
        <row r="88543">
          <cell r="B88543" t="str">
            <v>SD034240280</v>
          </cell>
        </row>
        <row r="88544">
          <cell r="B88544" t="str">
            <v>SD034240280</v>
          </cell>
        </row>
        <row r="88545">
          <cell r="B88545" t="str">
            <v>SD034240280</v>
          </cell>
        </row>
        <row r="88546">
          <cell r="B88546" t="str">
            <v>SD034240280</v>
          </cell>
        </row>
        <row r="88547">
          <cell r="B88547" t="str">
            <v>SD034240280</v>
          </cell>
        </row>
        <row r="88548">
          <cell r="B88548" t="str">
            <v>SD034240280</v>
          </cell>
        </row>
        <row r="88549">
          <cell r="B88549" t="str">
            <v>SD034240280</v>
          </cell>
        </row>
        <row r="88550">
          <cell r="B88550" t="str">
            <v>SD034240280</v>
          </cell>
        </row>
        <row r="88551">
          <cell r="B88551" t="str">
            <v>SD034240280</v>
          </cell>
        </row>
        <row r="88552">
          <cell r="B88552" t="str">
            <v>SD034240280</v>
          </cell>
        </row>
        <row r="88553">
          <cell r="B88553" t="str">
            <v>SD034240280</v>
          </cell>
        </row>
        <row r="88554">
          <cell r="B88554" t="str">
            <v>SD034240280</v>
          </cell>
        </row>
        <row r="88555">
          <cell r="B88555" t="str">
            <v>SD034240280</v>
          </cell>
        </row>
        <row r="88556">
          <cell r="B88556" t="str">
            <v>SD034240280</v>
          </cell>
        </row>
        <row r="88557">
          <cell r="B88557" t="str">
            <v>SD034240280</v>
          </cell>
        </row>
        <row r="88558">
          <cell r="B88558" t="str">
            <v>SD034240280</v>
          </cell>
        </row>
        <row r="88559">
          <cell r="B88559" t="str">
            <v>SD034240280</v>
          </cell>
        </row>
        <row r="88560">
          <cell r="B88560" t="str">
            <v>SD034240280</v>
          </cell>
        </row>
        <row r="88561">
          <cell r="B88561" t="str">
            <v>SD034240280</v>
          </cell>
        </row>
        <row r="88562">
          <cell r="B88562" t="str">
            <v>SD034240280</v>
          </cell>
        </row>
        <row r="88563">
          <cell r="B88563" t="str">
            <v>SD034240280</v>
          </cell>
        </row>
        <row r="88564">
          <cell r="B88564" t="str">
            <v>SD034240280</v>
          </cell>
        </row>
        <row r="88565">
          <cell r="B88565" t="str">
            <v>SD034240280</v>
          </cell>
        </row>
        <row r="88566">
          <cell r="B88566" t="str">
            <v>SD034240280</v>
          </cell>
        </row>
        <row r="88567">
          <cell r="B88567" t="str">
            <v>SD034240280</v>
          </cell>
        </row>
        <row r="88568">
          <cell r="B88568" t="str">
            <v>SD034240280</v>
          </cell>
        </row>
        <row r="88569">
          <cell r="B88569" t="str">
            <v>SD034240280</v>
          </cell>
        </row>
        <row r="88570">
          <cell r="B88570" t="str">
            <v>SD034240280</v>
          </cell>
        </row>
        <row r="88571">
          <cell r="B88571" t="str">
            <v>SD034240280</v>
          </cell>
        </row>
        <row r="88572">
          <cell r="B88572" t="str">
            <v>SD034215380</v>
          </cell>
        </row>
        <row r="88573">
          <cell r="B88573" t="str">
            <v>SD034215380</v>
          </cell>
        </row>
        <row r="88574">
          <cell r="B88574" t="str">
            <v>SD034215380</v>
          </cell>
        </row>
        <row r="88575">
          <cell r="B88575" t="str">
            <v>SD034215380</v>
          </cell>
        </row>
        <row r="88576">
          <cell r="B88576" t="str">
            <v>SD034215380</v>
          </cell>
        </row>
        <row r="88577">
          <cell r="B88577" t="str">
            <v>SD034215380</v>
          </cell>
        </row>
        <row r="88578">
          <cell r="B88578" t="str">
            <v>SD034215380</v>
          </cell>
        </row>
        <row r="88579">
          <cell r="B88579" t="str">
            <v>SD034215380</v>
          </cell>
        </row>
        <row r="88580">
          <cell r="B88580" t="str">
            <v>SD034215380</v>
          </cell>
        </row>
        <row r="88581">
          <cell r="B88581" t="str">
            <v>SD034215380</v>
          </cell>
        </row>
        <row r="88582">
          <cell r="B88582" t="str">
            <v>SD034215380</v>
          </cell>
        </row>
        <row r="88583">
          <cell r="B88583" t="str">
            <v>SD034215380</v>
          </cell>
        </row>
        <row r="88584">
          <cell r="B88584" t="str">
            <v>SD034215380</v>
          </cell>
        </row>
        <row r="88585">
          <cell r="B88585" t="str">
            <v>SD034215380</v>
          </cell>
        </row>
        <row r="88586">
          <cell r="B88586" t="str">
            <v>SD034215380</v>
          </cell>
        </row>
        <row r="88587">
          <cell r="B88587" t="str">
            <v>SD034215380</v>
          </cell>
        </row>
        <row r="88588">
          <cell r="B88588" t="str">
            <v>SD034215380</v>
          </cell>
        </row>
        <row r="88589">
          <cell r="B88589" t="str">
            <v>SD034215380</v>
          </cell>
        </row>
        <row r="88590">
          <cell r="B88590" t="str">
            <v>SD034215380</v>
          </cell>
        </row>
        <row r="88591">
          <cell r="B88591" t="str">
            <v>SD034215380</v>
          </cell>
        </row>
        <row r="88592">
          <cell r="B88592" t="str">
            <v>SD034215380</v>
          </cell>
        </row>
        <row r="88593">
          <cell r="B88593" t="str">
            <v>SD034215380</v>
          </cell>
        </row>
        <row r="88594">
          <cell r="B88594" t="str">
            <v>SD034215380</v>
          </cell>
        </row>
        <row r="88595">
          <cell r="B88595" t="str">
            <v>SD034215380</v>
          </cell>
        </row>
        <row r="88596">
          <cell r="B88596" t="str">
            <v>SD034215380</v>
          </cell>
        </row>
        <row r="88597">
          <cell r="B88597" t="str">
            <v>SD034215380</v>
          </cell>
        </row>
        <row r="88598">
          <cell r="B88598" t="str">
            <v>SD034215380</v>
          </cell>
        </row>
        <row r="88599">
          <cell r="B88599" t="str">
            <v>SD034215380</v>
          </cell>
        </row>
        <row r="88600">
          <cell r="B88600" t="str">
            <v>SD034215380</v>
          </cell>
        </row>
        <row r="88601">
          <cell r="B88601" t="str">
            <v>SD034215380</v>
          </cell>
        </row>
        <row r="88602">
          <cell r="B88602" t="str">
            <v>SD034215380</v>
          </cell>
        </row>
        <row r="88603">
          <cell r="B88603" t="str">
            <v>SD034215380</v>
          </cell>
        </row>
        <row r="88604">
          <cell r="B88604" t="str">
            <v>SD034215380</v>
          </cell>
        </row>
        <row r="88605">
          <cell r="B88605" t="str">
            <v>SD034215380</v>
          </cell>
        </row>
        <row r="88606">
          <cell r="B88606" t="str">
            <v>SD034215380</v>
          </cell>
        </row>
        <row r="88607">
          <cell r="B88607" t="str">
            <v>SD034499380</v>
          </cell>
        </row>
        <row r="88608">
          <cell r="B88608" t="str">
            <v>SD034499380</v>
          </cell>
        </row>
        <row r="88609">
          <cell r="B88609" t="str">
            <v>SD034499380</v>
          </cell>
        </row>
        <row r="88610">
          <cell r="B88610" t="str">
            <v>SD034499380</v>
          </cell>
        </row>
        <row r="88611">
          <cell r="B88611" t="str">
            <v>SD034499380</v>
          </cell>
        </row>
        <row r="88612">
          <cell r="B88612" t="str">
            <v>SD034499380</v>
          </cell>
        </row>
        <row r="88613">
          <cell r="B88613" t="str">
            <v>SD034499380</v>
          </cell>
        </row>
        <row r="88614">
          <cell r="B88614" t="str">
            <v>SD034499380</v>
          </cell>
        </row>
        <row r="88615">
          <cell r="B88615" t="str">
            <v>SD034499380</v>
          </cell>
        </row>
        <row r="88616">
          <cell r="B88616" t="str">
            <v>SD034499380</v>
          </cell>
        </row>
        <row r="88617">
          <cell r="B88617" t="str">
            <v>SD034499380</v>
          </cell>
        </row>
        <row r="88618">
          <cell r="B88618" t="str">
            <v>SD034499380</v>
          </cell>
        </row>
        <row r="88619">
          <cell r="B88619" t="str">
            <v>SD034499380</v>
          </cell>
        </row>
        <row r="88620">
          <cell r="B88620" t="str">
            <v>SD034499380</v>
          </cell>
        </row>
        <row r="88621">
          <cell r="B88621" t="str">
            <v>SD034499380</v>
          </cell>
        </row>
        <row r="88622">
          <cell r="B88622" t="str">
            <v>SD034499380</v>
          </cell>
        </row>
        <row r="88623">
          <cell r="B88623" t="str">
            <v>SD034499380</v>
          </cell>
        </row>
        <row r="88624">
          <cell r="B88624" t="str">
            <v>SD034499380</v>
          </cell>
        </row>
        <row r="88625">
          <cell r="B88625" t="str">
            <v>SD034499380</v>
          </cell>
        </row>
        <row r="88626">
          <cell r="B88626" t="str">
            <v>SD034499380</v>
          </cell>
        </row>
        <row r="88627">
          <cell r="B88627" t="str">
            <v>SD034499380</v>
          </cell>
        </row>
        <row r="88628">
          <cell r="B88628" t="str">
            <v>SD034499380</v>
          </cell>
        </row>
        <row r="88629">
          <cell r="B88629" t="str">
            <v>SD034499380</v>
          </cell>
        </row>
        <row r="88630">
          <cell r="B88630" t="str">
            <v>SD034499380</v>
          </cell>
        </row>
        <row r="88631">
          <cell r="B88631" t="str">
            <v>SD034499380</v>
          </cell>
        </row>
        <row r="88632">
          <cell r="B88632" t="str">
            <v>SD034499380</v>
          </cell>
        </row>
        <row r="88633">
          <cell r="B88633" t="str">
            <v>SD034499380</v>
          </cell>
        </row>
        <row r="88634">
          <cell r="B88634" t="str">
            <v>SD034499380</v>
          </cell>
        </row>
        <row r="88635">
          <cell r="B88635" t="str">
            <v>SD034499380</v>
          </cell>
        </row>
        <row r="88636">
          <cell r="B88636" t="str">
            <v>SD034499380</v>
          </cell>
        </row>
        <row r="88637">
          <cell r="B88637" t="str">
            <v>SD034499380</v>
          </cell>
        </row>
        <row r="88638">
          <cell r="B88638" t="str">
            <v>SD034499380</v>
          </cell>
        </row>
        <row r="88639">
          <cell r="B88639" t="str">
            <v>SD034499380</v>
          </cell>
        </row>
        <row r="88640">
          <cell r="B88640" t="str">
            <v>SD034499380</v>
          </cell>
        </row>
        <row r="88641">
          <cell r="B88641" t="str">
            <v>SD034499380</v>
          </cell>
        </row>
        <row r="88642">
          <cell r="B88642" t="str">
            <v>SD034453A80</v>
          </cell>
        </row>
        <row r="88643">
          <cell r="B88643" t="str">
            <v>SD034453A80</v>
          </cell>
        </row>
        <row r="88644">
          <cell r="B88644" t="str">
            <v>SD034453A80</v>
          </cell>
        </row>
        <row r="88645">
          <cell r="B88645" t="str">
            <v>SD034453A80</v>
          </cell>
        </row>
        <row r="88646">
          <cell r="B88646" t="str">
            <v>SD034453A80</v>
          </cell>
        </row>
        <row r="88647">
          <cell r="B88647" t="str">
            <v>SD034453A80</v>
          </cell>
        </row>
        <row r="88648">
          <cell r="B88648" t="str">
            <v>SD034453A80</v>
          </cell>
        </row>
        <row r="88649">
          <cell r="B88649" t="str">
            <v>SD034453A80</v>
          </cell>
        </row>
        <row r="88650">
          <cell r="B88650" t="str">
            <v>SD034453A80</v>
          </cell>
        </row>
        <row r="88651">
          <cell r="B88651" t="str">
            <v>SD034453A80</v>
          </cell>
        </row>
        <row r="88652">
          <cell r="B88652" t="str">
            <v>SD034453A80</v>
          </cell>
        </row>
        <row r="88653">
          <cell r="B88653" t="str">
            <v>SD034453A80</v>
          </cell>
        </row>
        <row r="88654">
          <cell r="B88654" t="str">
            <v>SD034453A80</v>
          </cell>
        </row>
        <row r="88655">
          <cell r="B88655" t="str">
            <v>SD034453A80</v>
          </cell>
        </row>
        <row r="88656">
          <cell r="B88656" t="str">
            <v>SD034453A80</v>
          </cell>
        </row>
        <row r="88657">
          <cell r="B88657" t="str">
            <v>SD034453A80</v>
          </cell>
        </row>
        <row r="88658">
          <cell r="B88658" t="str">
            <v>SD034453A80</v>
          </cell>
        </row>
        <row r="88659">
          <cell r="B88659" t="str">
            <v>SD034453A80</v>
          </cell>
        </row>
        <row r="88660">
          <cell r="B88660" t="str">
            <v>SD034453A80</v>
          </cell>
        </row>
        <row r="88661">
          <cell r="B88661" t="str">
            <v>SD034453A80</v>
          </cell>
        </row>
        <row r="88662">
          <cell r="B88662" t="str">
            <v>SD034453A80</v>
          </cell>
        </row>
        <row r="88663">
          <cell r="B88663" t="str">
            <v>SD034453A80</v>
          </cell>
        </row>
        <row r="88664">
          <cell r="B88664" t="str">
            <v>SD034453A80</v>
          </cell>
        </row>
        <row r="88665">
          <cell r="B88665" t="str">
            <v>SD034453A80</v>
          </cell>
        </row>
        <row r="88666">
          <cell r="B88666" t="str">
            <v>SD034453A80</v>
          </cell>
        </row>
        <row r="88667">
          <cell r="B88667" t="str">
            <v>SD034453A80</v>
          </cell>
        </row>
        <row r="88668">
          <cell r="B88668" t="str">
            <v>SD034453A80</v>
          </cell>
        </row>
        <row r="88669">
          <cell r="B88669" t="str">
            <v>SD034453A80</v>
          </cell>
        </row>
        <row r="88670">
          <cell r="B88670" t="str">
            <v>SD034453A80</v>
          </cell>
        </row>
        <row r="88671">
          <cell r="B88671" t="str">
            <v>SD034453A80</v>
          </cell>
        </row>
        <row r="88672">
          <cell r="B88672" t="str">
            <v>SD034453A80</v>
          </cell>
        </row>
        <row r="88673">
          <cell r="B88673" t="str">
            <v>SD034453A80</v>
          </cell>
        </row>
        <row r="88674">
          <cell r="B88674" t="str">
            <v>SD034453A80</v>
          </cell>
        </row>
        <row r="88675">
          <cell r="B88675" t="str">
            <v>SD034453A80</v>
          </cell>
        </row>
        <row r="88676">
          <cell r="B88676" t="str">
            <v>SD034453A80</v>
          </cell>
        </row>
        <row r="88677">
          <cell r="B88677" t="str">
            <v>SD034453180</v>
          </cell>
        </row>
        <row r="88678">
          <cell r="B88678" t="str">
            <v>SD034453180</v>
          </cell>
        </row>
        <row r="88679">
          <cell r="B88679" t="str">
            <v>SD034453180</v>
          </cell>
        </row>
        <row r="88680">
          <cell r="B88680" t="str">
            <v>SD034453180</v>
          </cell>
        </row>
        <row r="88681">
          <cell r="B88681" t="str">
            <v>SD034453180</v>
          </cell>
        </row>
        <row r="88682">
          <cell r="B88682" t="str">
            <v>SD034453180</v>
          </cell>
        </row>
        <row r="88683">
          <cell r="B88683" t="str">
            <v>SD034453180</v>
          </cell>
        </row>
        <row r="88684">
          <cell r="B88684" t="str">
            <v>SD034453180</v>
          </cell>
        </row>
        <row r="88685">
          <cell r="B88685" t="str">
            <v>SD034453180</v>
          </cell>
        </row>
        <row r="88686">
          <cell r="B88686" t="str">
            <v>SD034453180</v>
          </cell>
        </row>
        <row r="88687">
          <cell r="B88687" t="str">
            <v>SD034453180</v>
          </cell>
        </row>
        <row r="88688">
          <cell r="B88688" t="str">
            <v>SD034453180</v>
          </cell>
        </row>
        <row r="88689">
          <cell r="B88689" t="str">
            <v>SD034453180</v>
          </cell>
        </row>
        <row r="88690">
          <cell r="B88690" t="str">
            <v>SD034453180</v>
          </cell>
        </row>
        <row r="88691">
          <cell r="B88691" t="str">
            <v>SD034453180</v>
          </cell>
        </row>
        <row r="88692">
          <cell r="B88692" t="str">
            <v>SD034453180</v>
          </cell>
        </row>
        <row r="88693">
          <cell r="B88693" t="str">
            <v>SD034453180</v>
          </cell>
        </row>
        <row r="88694">
          <cell r="B88694" t="str">
            <v>SD034453180</v>
          </cell>
        </row>
        <row r="88695">
          <cell r="B88695" t="str">
            <v>SD034453180</v>
          </cell>
        </row>
        <row r="88696">
          <cell r="B88696" t="str">
            <v>SD034453180</v>
          </cell>
        </row>
        <row r="88697">
          <cell r="B88697" t="str">
            <v>SD034453180</v>
          </cell>
        </row>
        <row r="88698">
          <cell r="B88698" t="str">
            <v>SD034453180</v>
          </cell>
        </row>
        <row r="88699">
          <cell r="B88699" t="str">
            <v>SD034453180</v>
          </cell>
        </row>
        <row r="88700">
          <cell r="B88700" t="str">
            <v>SD034453180</v>
          </cell>
        </row>
        <row r="88701">
          <cell r="B88701" t="str">
            <v>SD034453180</v>
          </cell>
        </row>
        <row r="88702">
          <cell r="B88702" t="str">
            <v>SD034453180</v>
          </cell>
        </row>
        <row r="88703">
          <cell r="B88703" t="str">
            <v>SD034453180</v>
          </cell>
        </row>
        <row r="88704">
          <cell r="B88704" t="str">
            <v>SD034453180</v>
          </cell>
        </row>
        <row r="88705">
          <cell r="B88705" t="str">
            <v>SD034453180</v>
          </cell>
        </row>
        <row r="88706">
          <cell r="B88706" t="str">
            <v>SD034453180</v>
          </cell>
        </row>
        <row r="88707">
          <cell r="B88707" t="str">
            <v>SD034453180</v>
          </cell>
        </row>
        <row r="88708">
          <cell r="B88708" t="str">
            <v>SD034453180</v>
          </cell>
        </row>
        <row r="88709">
          <cell r="B88709" t="str">
            <v>SD034453180</v>
          </cell>
        </row>
        <row r="88710">
          <cell r="B88710" t="str">
            <v>SD034453180</v>
          </cell>
        </row>
        <row r="88711">
          <cell r="B88711" t="str">
            <v>SD034453180</v>
          </cell>
        </row>
        <row r="88712">
          <cell r="B88712" t="str">
            <v>SD034442080</v>
          </cell>
        </row>
        <row r="88713">
          <cell r="B88713" t="str">
            <v>SD034442080</v>
          </cell>
        </row>
        <row r="88714">
          <cell r="B88714" t="str">
            <v>SD034442080</v>
          </cell>
        </row>
        <row r="88715">
          <cell r="B88715" t="str">
            <v>SD034442080</v>
          </cell>
        </row>
        <row r="88716">
          <cell r="B88716" t="str">
            <v>SD034442080</v>
          </cell>
        </row>
        <row r="88717">
          <cell r="B88717" t="str">
            <v>SD034442080</v>
          </cell>
        </row>
        <row r="88718">
          <cell r="B88718" t="str">
            <v>SD034442080</v>
          </cell>
        </row>
        <row r="88719">
          <cell r="B88719" t="str">
            <v>SD034442080</v>
          </cell>
        </row>
        <row r="88720">
          <cell r="B88720" t="str">
            <v>SD034442080</v>
          </cell>
        </row>
        <row r="88721">
          <cell r="B88721" t="str">
            <v>SD034442080</v>
          </cell>
        </row>
        <row r="88722">
          <cell r="B88722" t="str">
            <v>SD034442080</v>
          </cell>
        </row>
        <row r="88723">
          <cell r="B88723" t="str">
            <v>SD034442080</v>
          </cell>
        </row>
        <row r="88724">
          <cell r="B88724" t="str">
            <v>SD034442080</v>
          </cell>
        </row>
        <row r="88725">
          <cell r="B88725" t="str">
            <v>SD034442080</v>
          </cell>
        </row>
        <row r="88726">
          <cell r="B88726" t="str">
            <v>SD034442080</v>
          </cell>
        </row>
        <row r="88727">
          <cell r="B88727" t="str">
            <v>SD034442080</v>
          </cell>
        </row>
        <row r="88728">
          <cell r="B88728" t="str">
            <v>SD034442080</v>
          </cell>
        </row>
        <row r="88729">
          <cell r="B88729" t="str">
            <v>SD034442080</v>
          </cell>
        </row>
        <row r="88730">
          <cell r="B88730" t="str">
            <v>SD034442080</v>
          </cell>
        </row>
        <row r="88731">
          <cell r="B88731" t="str">
            <v>SD034442080</v>
          </cell>
        </row>
        <row r="88732">
          <cell r="B88732" t="str">
            <v>SD034442080</v>
          </cell>
        </row>
        <row r="88733">
          <cell r="B88733" t="str">
            <v>SD034442080</v>
          </cell>
        </row>
        <row r="88734">
          <cell r="B88734" t="str">
            <v>SD034442080</v>
          </cell>
        </row>
        <row r="88735">
          <cell r="B88735" t="str">
            <v>SD034442080</v>
          </cell>
        </row>
        <row r="88736">
          <cell r="B88736" t="str">
            <v>SD034442080</v>
          </cell>
        </row>
        <row r="88737">
          <cell r="B88737" t="str">
            <v>SD034442080</v>
          </cell>
        </row>
        <row r="88738">
          <cell r="B88738" t="str">
            <v>SD034442080</v>
          </cell>
        </row>
        <row r="88739">
          <cell r="B88739" t="str">
            <v>SD034442080</v>
          </cell>
        </row>
        <row r="88740">
          <cell r="B88740" t="str">
            <v>SD034422380</v>
          </cell>
        </row>
        <row r="88741">
          <cell r="B88741" t="str">
            <v>SD034422380</v>
          </cell>
        </row>
        <row r="88742">
          <cell r="B88742" t="str">
            <v>SD034422380</v>
          </cell>
        </row>
        <row r="88743">
          <cell r="B88743" t="str">
            <v>SD034422380</v>
          </cell>
        </row>
        <row r="88744">
          <cell r="B88744" t="str">
            <v>SD034422380</v>
          </cell>
        </row>
        <row r="88745">
          <cell r="B88745" t="str">
            <v>SD034422380</v>
          </cell>
        </row>
        <row r="88746">
          <cell r="B88746" t="str">
            <v>SD034422380</v>
          </cell>
        </row>
        <row r="88747">
          <cell r="B88747" t="str">
            <v>SD034422380</v>
          </cell>
        </row>
        <row r="88748">
          <cell r="B88748" t="str">
            <v>SD034422380</v>
          </cell>
        </row>
        <row r="88749">
          <cell r="B88749" t="str">
            <v>SD034422380</v>
          </cell>
        </row>
        <row r="88750">
          <cell r="B88750" t="str">
            <v>SD034422380</v>
          </cell>
        </row>
        <row r="88751">
          <cell r="B88751" t="str">
            <v>SD034422380</v>
          </cell>
        </row>
        <row r="88752">
          <cell r="B88752" t="str">
            <v>SD034422380</v>
          </cell>
        </row>
        <row r="88753">
          <cell r="B88753" t="str">
            <v>SD034422380</v>
          </cell>
        </row>
        <row r="88754">
          <cell r="B88754" t="str">
            <v>SD034422380</v>
          </cell>
        </row>
        <row r="88755">
          <cell r="B88755" t="str">
            <v>SD034422380</v>
          </cell>
        </row>
        <row r="88756">
          <cell r="B88756" t="str">
            <v>SD034422380</v>
          </cell>
        </row>
        <row r="88757">
          <cell r="B88757" t="str">
            <v>SD034422380</v>
          </cell>
        </row>
        <row r="88758">
          <cell r="B88758" t="str">
            <v>SD034422380</v>
          </cell>
        </row>
        <row r="88759">
          <cell r="B88759" t="str">
            <v>SD034422380</v>
          </cell>
        </row>
        <row r="88760">
          <cell r="B88760" t="str">
            <v>SD034422380</v>
          </cell>
        </row>
        <row r="88761">
          <cell r="B88761" t="str">
            <v>SD034422380</v>
          </cell>
        </row>
        <row r="88762">
          <cell r="B88762" t="str">
            <v>SD034422380</v>
          </cell>
        </row>
        <row r="88763">
          <cell r="B88763" t="str">
            <v>SD034422380</v>
          </cell>
        </row>
        <row r="88764">
          <cell r="B88764" t="str">
            <v>SD034422380</v>
          </cell>
        </row>
        <row r="88765">
          <cell r="B88765" t="str">
            <v>SD034422380</v>
          </cell>
        </row>
        <row r="88766">
          <cell r="B88766" t="str">
            <v>SD034422380</v>
          </cell>
        </row>
        <row r="88767">
          <cell r="B88767" t="str">
            <v>SD034422380</v>
          </cell>
        </row>
        <row r="88768">
          <cell r="B88768" t="str">
            <v>SD034422380</v>
          </cell>
        </row>
        <row r="88769">
          <cell r="B88769" t="str">
            <v>SD034422380</v>
          </cell>
        </row>
        <row r="88770">
          <cell r="B88770" t="str">
            <v>SD034422380</v>
          </cell>
        </row>
        <row r="88771">
          <cell r="B88771" t="str">
            <v>SD034422380</v>
          </cell>
        </row>
        <row r="88772">
          <cell r="B88772" t="str">
            <v>SD034422380</v>
          </cell>
        </row>
        <row r="88773">
          <cell r="B88773" t="str">
            <v>SD034422380</v>
          </cell>
        </row>
        <row r="88774">
          <cell r="B88774" t="str">
            <v>SD034422380</v>
          </cell>
        </row>
        <row r="88775">
          <cell r="B88775" t="str">
            <v>SD034402180</v>
          </cell>
        </row>
        <row r="88776">
          <cell r="B88776" t="str">
            <v>SD034402180</v>
          </cell>
        </row>
        <row r="88777">
          <cell r="B88777" t="str">
            <v>SD034402180</v>
          </cell>
        </row>
        <row r="88778">
          <cell r="B88778" t="str">
            <v>SD034402180</v>
          </cell>
        </row>
        <row r="88779">
          <cell r="B88779" t="str">
            <v>SD034402180</v>
          </cell>
        </row>
        <row r="88780">
          <cell r="B88780" t="str">
            <v>SD034402180</v>
          </cell>
        </row>
        <row r="88781">
          <cell r="B88781" t="str">
            <v>SD034402180</v>
          </cell>
        </row>
        <row r="88782">
          <cell r="B88782" t="str">
            <v>SD034402180</v>
          </cell>
        </row>
        <row r="88783">
          <cell r="B88783" t="str">
            <v>SD034402180</v>
          </cell>
        </row>
        <row r="88784">
          <cell r="B88784" t="str">
            <v>SD034402180</v>
          </cell>
        </row>
        <row r="88785">
          <cell r="B88785" t="str">
            <v>SD034402180</v>
          </cell>
        </row>
        <row r="88786">
          <cell r="B88786" t="str">
            <v>SD034402180</v>
          </cell>
        </row>
        <row r="88787">
          <cell r="B88787" t="str">
            <v>SD034402180</v>
          </cell>
        </row>
        <row r="88788">
          <cell r="B88788" t="str">
            <v>SD034402180</v>
          </cell>
        </row>
        <row r="88789">
          <cell r="B88789" t="str">
            <v>SD034402180</v>
          </cell>
        </row>
        <row r="88790">
          <cell r="B88790" t="str">
            <v>SD034402180</v>
          </cell>
        </row>
        <row r="88791">
          <cell r="B88791" t="str">
            <v>SD034402180</v>
          </cell>
        </row>
        <row r="88792">
          <cell r="B88792" t="str">
            <v>SD034402180</v>
          </cell>
        </row>
        <row r="88793">
          <cell r="B88793" t="str">
            <v>SD034402180</v>
          </cell>
        </row>
        <row r="88794">
          <cell r="B88794" t="str">
            <v>SD034402180</v>
          </cell>
        </row>
        <row r="88795">
          <cell r="B88795" t="str">
            <v>SD034402180</v>
          </cell>
        </row>
        <row r="88796">
          <cell r="B88796" t="str">
            <v>SD034402180</v>
          </cell>
        </row>
        <row r="88797">
          <cell r="B88797" t="str">
            <v>SD034402180</v>
          </cell>
        </row>
        <row r="88798">
          <cell r="B88798" t="str">
            <v>SD034402180</v>
          </cell>
        </row>
        <row r="88799">
          <cell r="B88799" t="str">
            <v>SD034402180</v>
          </cell>
        </row>
        <row r="88800">
          <cell r="B88800" t="str">
            <v>SD034402180</v>
          </cell>
        </row>
        <row r="88801">
          <cell r="B88801" t="str">
            <v>SD034402180</v>
          </cell>
        </row>
        <row r="88802">
          <cell r="B88802" t="str">
            <v>SD034402180</v>
          </cell>
        </row>
        <row r="88803">
          <cell r="B88803" t="str">
            <v>SD034402180</v>
          </cell>
        </row>
        <row r="88804">
          <cell r="B88804" t="str">
            <v>SD034402180</v>
          </cell>
        </row>
        <row r="88805">
          <cell r="B88805" t="str">
            <v>SD034402180</v>
          </cell>
        </row>
        <row r="88806">
          <cell r="B88806" t="str">
            <v>SD034402180</v>
          </cell>
        </row>
        <row r="88807">
          <cell r="B88807" t="str">
            <v>SD034402180</v>
          </cell>
        </row>
        <row r="88808">
          <cell r="B88808" t="str">
            <v>SD034402180</v>
          </cell>
        </row>
        <row r="88809">
          <cell r="B88809" t="str">
            <v>SD034402180</v>
          </cell>
        </row>
        <row r="88810">
          <cell r="B88810" t="str">
            <v>SD034215280</v>
          </cell>
        </row>
        <row r="88811">
          <cell r="B88811" t="str">
            <v>SD034215280</v>
          </cell>
        </row>
        <row r="88812">
          <cell r="B88812" t="str">
            <v>SD034215280</v>
          </cell>
        </row>
        <row r="88813">
          <cell r="B88813" t="str">
            <v>SD034215280</v>
          </cell>
        </row>
        <row r="88814">
          <cell r="B88814" t="str">
            <v>SD034215280</v>
          </cell>
        </row>
        <row r="88815">
          <cell r="B88815" t="str">
            <v>SD034215280</v>
          </cell>
        </row>
        <row r="88816">
          <cell r="B88816" t="str">
            <v>SD034215280</v>
          </cell>
        </row>
        <row r="88817">
          <cell r="B88817" t="str">
            <v>SD034215280</v>
          </cell>
        </row>
        <row r="88818">
          <cell r="B88818" t="str">
            <v>SD034215280</v>
          </cell>
        </row>
        <row r="88819">
          <cell r="B88819" t="str">
            <v>SD034215280</v>
          </cell>
        </row>
        <row r="88820">
          <cell r="B88820" t="str">
            <v>SD034215280</v>
          </cell>
        </row>
        <row r="88821">
          <cell r="B88821" t="str">
            <v>SD034215280</v>
          </cell>
        </row>
        <row r="88822">
          <cell r="B88822" t="str">
            <v>SD034215280</v>
          </cell>
        </row>
        <row r="88823">
          <cell r="B88823" t="str">
            <v>SD034215280</v>
          </cell>
        </row>
        <row r="88824">
          <cell r="B88824" t="str">
            <v>SD034215280</v>
          </cell>
        </row>
        <row r="88825">
          <cell r="B88825" t="str">
            <v>SD034215280</v>
          </cell>
        </row>
        <row r="88826">
          <cell r="B88826" t="str">
            <v>SD034215280</v>
          </cell>
        </row>
        <row r="88827">
          <cell r="B88827" t="str">
            <v>SD034215280</v>
          </cell>
        </row>
        <row r="88828">
          <cell r="B88828" t="str">
            <v>SD034215280</v>
          </cell>
        </row>
        <row r="88829">
          <cell r="B88829" t="str">
            <v>SD034215280</v>
          </cell>
        </row>
        <row r="88830">
          <cell r="B88830" t="str">
            <v>SD034215280</v>
          </cell>
        </row>
        <row r="88831">
          <cell r="B88831" t="str">
            <v>SD034215280</v>
          </cell>
        </row>
        <row r="88832">
          <cell r="B88832" t="str">
            <v>SD034215280</v>
          </cell>
        </row>
        <row r="88833">
          <cell r="B88833" t="str">
            <v>SD034215280</v>
          </cell>
        </row>
        <row r="88834">
          <cell r="B88834" t="str">
            <v>SD034215280</v>
          </cell>
        </row>
        <row r="88835">
          <cell r="B88835" t="str">
            <v>SD034215280</v>
          </cell>
        </row>
        <row r="88836">
          <cell r="B88836" t="str">
            <v>SD034215280</v>
          </cell>
        </row>
        <row r="88837">
          <cell r="B88837" t="str">
            <v>SD034215280</v>
          </cell>
        </row>
        <row r="88838">
          <cell r="B88838" t="str">
            <v>SD034215280</v>
          </cell>
        </row>
        <row r="88839">
          <cell r="B88839" t="str">
            <v>SD034215280</v>
          </cell>
        </row>
        <row r="88840">
          <cell r="B88840" t="str">
            <v>SD034215280</v>
          </cell>
        </row>
        <row r="88841">
          <cell r="B88841" t="str">
            <v>SD034215280</v>
          </cell>
        </row>
        <row r="88842">
          <cell r="B88842" t="str">
            <v>SD034215280</v>
          </cell>
        </row>
        <row r="88843">
          <cell r="B88843" t="str">
            <v>SD034215280</v>
          </cell>
        </row>
        <row r="88844">
          <cell r="B88844" t="str">
            <v>SD034215280</v>
          </cell>
        </row>
        <row r="88845">
          <cell r="B88845" t="str">
            <v>SD034169280</v>
          </cell>
        </row>
        <row r="88846">
          <cell r="B88846" t="str">
            <v>SD034169280</v>
          </cell>
        </row>
        <row r="88847">
          <cell r="B88847" t="str">
            <v>SD034169280</v>
          </cell>
        </row>
        <row r="88848">
          <cell r="B88848" t="str">
            <v>SD034169280</v>
          </cell>
        </row>
        <row r="88849">
          <cell r="B88849" t="str">
            <v>SD034169280</v>
          </cell>
        </row>
        <row r="88850">
          <cell r="B88850" t="str">
            <v>SD034169280</v>
          </cell>
        </row>
        <row r="88851">
          <cell r="B88851" t="str">
            <v>SD034169280</v>
          </cell>
        </row>
        <row r="88852">
          <cell r="B88852" t="str">
            <v>SD034169280</v>
          </cell>
        </row>
        <row r="88853">
          <cell r="B88853" t="str">
            <v>SD034169280</v>
          </cell>
        </row>
        <row r="88854">
          <cell r="B88854" t="str">
            <v>SD034169280</v>
          </cell>
        </row>
        <row r="88855">
          <cell r="B88855" t="str">
            <v>SD034169280</v>
          </cell>
        </row>
        <row r="88856">
          <cell r="B88856" t="str">
            <v>SD034169280</v>
          </cell>
        </row>
        <row r="88857">
          <cell r="B88857" t="str">
            <v>SD034169280</v>
          </cell>
        </row>
        <row r="88858">
          <cell r="B88858" t="str">
            <v>SD034169280</v>
          </cell>
        </row>
        <row r="88859">
          <cell r="B88859" t="str">
            <v>SD034169280</v>
          </cell>
        </row>
        <row r="88860">
          <cell r="B88860" t="str">
            <v>SD034169280</v>
          </cell>
        </row>
        <row r="88861">
          <cell r="B88861" t="str">
            <v>SD034169280</v>
          </cell>
        </row>
        <row r="88862">
          <cell r="B88862" t="str">
            <v>SD034169280</v>
          </cell>
        </row>
        <row r="88863">
          <cell r="B88863" t="str">
            <v>SD034169280</v>
          </cell>
        </row>
        <row r="88864">
          <cell r="B88864" t="str">
            <v>SD034169280</v>
          </cell>
        </row>
        <row r="88865">
          <cell r="B88865" t="str">
            <v>SD034169280</v>
          </cell>
        </row>
        <row r="88866">
          <cell r="B88866" t="str">
            <v>SD034169280</v>
          </cell>
        </row>
        <row r="88867">
          <cell r="B88867" t="str">
            <v>SD034169280</v>
          </cell>
        </row>
        <row r="88868">
          <cell r="B88868" t="str">
            <v>SD034169280</v>
          </cell>
        </row>
        <row r="88869">
          <cell r="B88869" t="str">
            <v>SD034169280</v>
          </cell>
        </row>
        <row r="88870">
          <cell r="B88870" t="str">
            <v>SD034169280</v>
          </cell>
        </row>
        <row r="88871">
          <cell r="B88871" t="str">
            <v>SD034169280</v>
          </cell>
        </row>
        <row r="88872">
          <cell r="B88872" t="str">
            <v>SD034169280</v>
          </cell>
        </row>
        <row r="88873">
          <cell r="B88873" t="str">
            <v>SD034169280</v>
          </cell>
        </row>
        <row r="88874">
          <cell r="B88874" t="str">
            <v>SD034169280</v>
          </cell>
        </row>
        <row r="88875">
          <cell r="B88875" t="str">
            <v>SD034169280</v>
          </cell>
        </row>
        <row r="88876">
          <cell r="B88876" t="str">
            <v>SD034169280</v>
          </cell>
        </row>
        <row r="88877">
          <cell r="B88877" t="str">
            <v>SD034169280</v>
          </cell>
        </row>
        <row r="88878">
          <cell r="B88878" t="str">
            <v>SD034169280</v>
          </cell>
        </row>
        <row r="88879">
          <cell r="B88879" t="str">
            <v>SD034169280</v>
          </cell>
        </row>
        <row r="88880">
          <cell r="B88880" t="str">
            <v>SD034169280</v>
          </cell>
        </row>
        <row r="88881">
          <cell r="B88881" t="str">
            <v>SD034169280</v>
          </cell>
        </row>
        <row r="88882">
          <cell r="B88882" t="str">
            <v>SD034169280</v>
          </cell>
        </row>
        <row r="88883">
          <cell r="B88883" t="str">
            <v>SD034169280</v>
          </cell>
        </row>
        <row r="88884">
          <cell r="B88884" t="str">
            <v>SD034169280</v>
          </cell>
        </row>
        <row r="88885">
          <cell r="B88885" t="str">
            <v>SD034169280</v>
          </cell>
        </row>
        <row r="88886">
          <cell r="B88886" t="str">
            <v>SD034169280</v>
          </cell>
        </row>
        <row r="88887">
          <cell r="B88887" t="str">
            <v>SD034169280</v>
          </cell>
        </row>
        <row r="88888">
          <cell r="B88888" t="str">
            <v>SD034169280</v>
          </cell>
        </row>
        <row r="88889">
          <cell r="B88889" t="str">
            <v>SD034169280</v>
          </cell>
        </row>
        <row r="88890">
          <cell r="B88890" t="str">
            <v>SD034169280</v>
          </cell>
        </row>
        <row r="88891">
          <cell r="B88891" t="str">
            <v>SD034169280</v>
          </cell>
        </row>
        <row r="88892">
          <cell r="B88892" t="str">
            <v>SD034169280</v>
          </cell>
        </row>
        <row r="88893">
          <cell r="B88893" t="str">
            <v>SD034169280</v>
          </cell>
        </row>
        <row r="88894">
          <cell r="B88894" t="str">
            <v>SD034169280</v>
          </cell>
        </row>
        <row r="88895">
          <cell r="B88895" t="str">
            <v>SD034169280</v>
          </cell>
        </row>
        <row r="88896">
          <cell r="B88896" t="str">
            <v>SD034169280</v>
          </cell>
        </row>
        <row r="88897">
          <cell r="B88897" t="str">
            <v>SD034169280</v>
          </cell>
        </row>
        <row r="88898">
          <cell r="B88898" t="str">
            <v>SD034169280</v>
          </cell>
        </row>
        <row r="88899">
          <cell r="B88899" t="str">
            <v>SD034169280</v>
          </cell>
        </row>
        <row r="88900">
          <cell r="B88900" t="str">
            <v>SD034169280</v>
          </cell>
        </row>
        <row r="88901">
          <cell r="B88901" t="str">
            <v>SD034169280</v>
          </cell>
        </row>
        <row r="88902">
          <cell r="B88902" t="str">
            <v>SD034169280</v>
          </cell>
        </row>
        <row r="88903">
          <cell r="B88903" t="str">
            <v>SD034169280</v>
          </cell>
        </row>
        <row r="88904">
          <cell r="B88904" t="str">
            <v>SD034169280</v>
          </cell>
        </row>
        <row r="88905">
          <cell r="B88905" t="str">
            <v>SD034169280</v>
          </cell>
        </row>
        <row r="88906">
          <cell r="B88906" t="str">
            <v>SD034169280</v>
          </cell>
        </row>
        <row r="88907">
          <cell r="B88907" t="str">
            <v>SD034169280</v>
          </cell>
        </row>
        <row r="88908">
          <cell r="B88908" t="str">
            <v>SD034162280</v>
          </cell>
        </row>
        <row r="88909">
          <cell r="B88909" t="str">
            <v>SD034162280</v>
          </cell>
        </row>
        <row r="88910">
          <cell r="B88910" t="str">
            <v>SD034162280</v>
          </cell>
        </row>
        <row r="88911">
          <cell r="B88911" t="str">
            <v>SD034162280</v>
          </cell>
        </row>
        <row r="88912">
          <cell r="B88912" t="str">
            <v>SD034162280</v>
          </cell>
        </row>
        <row r="88913">
          <cell r="B88913" t="str">
            <v>SD034162280</v>
          </cell>
        </row>
        <row r="88914">
          <cell r="B88914" t="str">
            <v>SD034162280</v>
          </cell>
        </row>
        <row r="88915">
          <cell r="B88915" t="str">
            <v>SD034162280</v>
          </cell>
        </row>
        <row r="88916">
          <cell r="B88916" t="str">
            <v>SD034162280</v>
          </cell>
        </row>
        <row r="88917">
          <cell r="B88917" t="str">
            <v>SD034162280</v>
          </cell>
        </row>
        <row r="88918">
          <cell r="B88918" t="str">
            <v>SD034162280</v>
          </cell>
        </row>
        <row r="88919">
          <cell r="B88919" t="str">
            <v>SD034162280</v>
          </cell>
        </row>
        <row r="88920">
          <cell r="B88920" t="str">
            <v>SD034162280</v>
          </cell>
        </row>
        <row r="88921">
          <cell r="B88921" t="str">
            <v>SD034162280</v>
          </cell>
        </row>
        <row r="88922">
          <cell r="B88922" t="str">
            <v>SD034162280</v>
          </cell>
        </row>
        <row r="88923">
          <cell r="B88923" t="str">
            <v>SD034162280</v>
          </cell>
        </row>
        <row r="88924">
          <cell r="B88924" t="str">
            <v>SD034162280</v>
          </cell>
        </row>
        <row r="88925">
          <cell r="B88925" t="str">
            <v>SD034162280</v>
          </cell>
        </row>
        <row r="88926">
          <cell r="B88926" t="str">
            <v>SD034162280</v>
          </cell>
        </row>
        <row r="88927">
          <cell r="B88927" t="str">
            <v>SD034162280</v>
          </cell>
        </row>
        <row r="88928">
          <cell r="B88928" t="str">
            <v>SD034162280</v>
          </cell>
        </row>
        <row r="88929">
          <cell r="B88929" t="str">
            <v>SD034162280</v>
          </cell>
        </row>
        <row r="88930">
          <cell r="B88930" t="str">
            <v>SD034162280</v>
          </cell>
        </row>
        <row r="88931">
          <cell r="B88931" t="str">
            <v>SD034162280</v>
          </cell>
        </row>
        <row r="88932">
          <cell r="B88932" t="str">
            <v>SD034162280</v>
          </cell>
        </row>
        <row r="88933">
          <cell r="B88933" t="str">
            <v>SD034162280</v>
          </cell>
        </row>
        <row r="88934">
          <cell r="B88934" t="str">
            <v>SD034162280</v>
          </cell>
        </row>
        <row r="88935">
          <cell r="B88935" t="str">
            <v>SD034162280</v>
          </cell>
        </row>
        <row r="88936">
          <cell r="B88936" t="str">
            <v>SD034162280</v>
          </cell>
        </row>
        <row r="88937">
          <cell r="B88937" t="str">
            <v>SD034162280</v>
          </cell>
        </row>
        <row r="88938">
          <cell r="B88938" t="str">
            <v>SD034162280</v>
          </cell>
        </row>
        <row r="88939">
          <cell r="B88939" t="str">
            <v>SD034162280</v>
          </cell>
        </row>
        <row r="88940">
          <cell r="B88940" t="str">
            <v>SD034162280</v>
          </cell>
        </row>
        <row r="88941">
          <cell r="B88941" t="str">
            <v>SD034162280</v>
          </cell>
        </row>
        <row r="88942">
          <cell r="B88942" t="str">
            <v>SD034162280</v>
          </cell>
        </row>
        <row r="88943">
          <cell r="B88943" t="str">
            <v>SD034160180</v>
          </cell>
        </row>
        <row r="88944">
          <cell r="B88944" t="str">
            <v>SD034160180</v>
          </cell>
        </row>
        <row r="88945">
          <cell r="B88945" t="str">
            <v>SD034160180</v>
          </cell>
        </row>
        <row r="88946">
          <cell r="B88946" t="str">
            <v>SD034160180</v>
          </cell>
        </row>
        <row r="88947">
          <cell r="B88947" t="str">
            <v>SD034160180</v>
          </cell>
        </row>
        <row r="88948">
          <cell r="B88948" t="str">
            <v>SD034160180</v>
          </cell>
        </row>
        <row r="88949">
          <cell r="B88949" t="str">
            <v>SD034160180</v>
          </cell>
        </row>
        <row r="88950">
          <cell r="B88950" t="str">
            <v>SD034158280</v>
          </cell>
        </row>
        <row r="88951">
          <cell r="B88951" t="str">
            <v>SD034158280</v>
          </cell>
        </row>
        <row r="88952">
          <cell r="B88952" t="str">
            <v>SD034158280</v>
          </cell>
        </row>
        <row r="88953">
          <cell r="B88953" t="str">
            <v>SD034158280</v>
          </cell>
        </row>
        <row r="88954">
          <cell r="B88954" t="str">
            <v>SD034158280</v>
          </cell>
        </row>
        <row r="88955">
          <cell r="B88955" t="str">
            <v>SD034158280</v>
          </cell>
        </row>
        <row r="88956">
          <cell r="B88956" t="str">
            <v>SD034158280</v>
          </cell>
        </row>
        <row r="88957">
          <cell r="B88957" t="str">
            <v>SD034158280</v>
          </cell>
        </row>
        <row r="88958">
          <cell r="B88958" t="str">
            <v>SD034158280</v>
          </cell>
        </row>
        <row r="88959">
          <cell r="B88959" t="str">
            <v>SD034158280</v>
          </cell>
        </row>
        <row r="88960">
          <cell r="B88960" t="str">
            <v>SD034158280</v>
          </cell>
        </row>
        <row r="88961">
          <cell r="B88961" t="str">
            <v>SD034158280</v>
          </cell>
        </row>
        <row r="88962">
          <cell r="B88962" t="str">
            <v>SD034158280</v>
          </cell>
        </row>
        <row r="88963">
          <cell r="B88963" t="str">
            <v>SD034158280</v>
          </cell>
        </row>
        <row r="88964">
          <cell r="B88964" t="str">
            <v>SD034158280</v>
          </cell>
        </row>
        <row r="88965">
          <cell r="B88965" t="str">
            <v>SD034158280</v>
          </cell>
        </row>
        <row r="88966">
          <cell r="B88966" t="str">
            <v>SD034158280</v>
          </cell>
        </row>
        <row r="88967">
          <cell r="B88967" t="str">
            <v>SD034158280</v>
          </cell>
        </row>
        <row r="88968">
          <cell r="B88968" t="str">
            <v>SD034158280</v>
          </cell>
        </row>
        <row r="88969">
          <cell r="B88969" t="str">
            <v>SD034158280</v>
          </cell>
        </row>
        <row r="88970">
          <cell r="B88970" t="str">
            <v>SD034158280</v>
          </cell>
        </row>
        <row r="88971">
          <cell r="B88971" t="str">
            <v>SD034158280</v>
          </cell>
        </row>
        <row r="88972">
          <cell r="B88972" t="str">
            <v>SD034158280</v>
          </cell>
        </row>
        <row r="88973">
          <cell r="B88973" t="str">
            <v>SD034158280</v>
          </cell>
        </row>
        <row r="88974">
          <cell r="B88974" t="str">
            <v>SD034158280</v>
          </cell>
        </row>
        <row r="88975">
          <cell r="B88975" t="str">
            <v>SD034158280</v>
          </cell>
        </row>
        <row r="88976">
          <cell r="B88976" t="str">
            <v>SD034158280</v>
          </cell>
        </row>
        <row r="88977">
          <cell r="B88977" t="str">
            <v>SD034158280</v>
          </cell>
        </row>
        <row r="88978">
          <cell r="B88978" t="str">
            <v>SD034158280</v>
          </cell>
        </row>
        <row r="88979">
          <cell r="B88979" t="str">
            <v>SD034158280</v>
          </cell>
        </row>
        <row r="88980">
          <cell r="B88980" t="str">
            <v>SD034158280</v>
          </cell>
        </row>
        <row r="88981">
          <cell r="B88981" t="str">
            <v>SD034158280</v>
          </cell>
        </row>
        <row r="88982">
          <cell r="B88982" t="str">
            <v>SD034158280</v>
          </cell>
        </row>
        <row r="88983">
          <cell r="B88983" t="str">
            <v>SD034158280</v>
          </cell>
        </row>
        <row r="88984">
          <cell r="B88984" t="str">
            <v>SD034158280</v>
          </cell>
        </row>
        <row r="88985">
          <cell r="B88985" t="str">
            <v>SD034150380</v>
          </cell>
        </row>
        <row r="88986">
          <cell r="B88986" t="str">
            <v>SD034150380</v>
          </cell>
        </row>
        <row r="88987">
          <cell r="B88987" t="str">
            <v>SD034150380</v>
          </cell>
        </row>
        <row r="88988">
          <cell r="B88988" t="str">
            <v>SD034150380</v>
          </cell>
        </row>
        <row r="88989">
          <cell r="B88989" t="str">
            <v>SD034150380</v>
          </cell>
        </row>
        <row r="88990">
          <cell r="B88990" t="str">
            <v>SD034150380</v>
          </cell>
        </row>
        <row r="88991">
          <cell r="B88991" t="str">
            <v>SD034150380</v>
          </cell>
        </row>
        <row r="88992">
          <cell r="B88992" t="str">
            <v>SD034150380</v>
          </cell>
        </row>
        <row r="88993">
          <cell r="B88993" t="str">
            <v>SD034150380</v>
          </cell>
        </row>
        <row r="88994">
          <cell r="B88994" t="str">
            <v>SD034150380</v>
          </cell>
        </row>
        <row r="88995">
          <cell r="B88995" t="str">
            <v>SD034150380</v>
          </cell>
        </row>
        <row r="88996">
          <cell r="B88996" t="str">
            <v>SD034150380</v>
          </cell>
        </row>
        <row r="88997">
          <cell r="B88997" t="str">
            <v>SD034150380</v>
          </cell>
        </row>
        <row r="88998">
          <cell r="B88998" t="str">
            <v>SD034150380</v>
          </cell>
        </row>
        <row r="88999">
          <cell r="B88999" t="str">
            <v>SD034150380</v>
          </cell>
        </row>
        <row r="89000">
          <cell r="B89000" t="str">
            <v>SD034150380</v>
          </cell>
        </row>
        <row r="89001">
          <cell r="B89001" t="str">
            <v>SD034150380</v>
          </cell>
        </row>
        <row r="89002">
          <cell r="B89002" t="str">
            <v>SD034150380</v>
          </cell>
        </row>
        <row r="89003">
          <cell r="B89003" t="str">
            <v>SD034150380</v>
          </cell>
        </row>
        <row r="89004">
          <cell r="B89004" t="str">
            <v>SD034150380</v>
          </cell>
        </row>
        <row r="89005">
          <cell r="B89005" t="str">
            <v>SD034150380</v>
          </cell>
        </row>
        <row r="89006">
          <cell r="B89006" t="str">
            <v>SD034150380</v>
          </cell>
        </row>
        <row r="89007">
          <cell r="B89007" t="str">
            <v>SD034150380</v>
          </cell>
        </row>
        <row r="89008">
          <cell r="B89008" t="str">
            <v>SD034150380</v>
          </cell>
        </row>
        <row r="89009">
          <cell r="B89009" t="str">
            <v>SD034150380</v>
          </cell>
        </row>
        <row r="89010">
          <cell r="B89010" t="str">
            <v>SD034150380</v>
          </cell>
        </row>
        <row r="89011">
          <cell r="B89011" t="str">
            <v>SD034150380</v>
          </cell>
        </row>
        <row r="89012">
          <cell r="B89012" t="str">
            <v>SD034150380</v>
          </cell>
        </row>
        <row r="89013">
          <cell r="B89013" t="str">
            <v>SD034150380</v>
          </cell>
        </row>
        <row r="89014">
          <cell r="B89014" t="str">
            <v>SD034150380</v>
          </cell>
        </row>
        <row r="89015">
          <cell r="B89015" t="str">
            <v>SD034150380</v>
          </cell>
        </row>
        <row r="89016">
          <cell r="B89016" t="str">
            <v>SD034150380</v>
          </cell>
        </row>
        <row r="89017">
          <cell r="B89017" t="str">
            <v>SD034150380</v>
          </cell>
        </row>
        <row r="89018">
          <cell r="B89018" t="str">
            <v>SD034150380</v>
          </cell>
        </row>
        <row r="89019">
          <cell r="B89019" t="str">
            <v>SD034150380</v>
          </cell>
        </row>
        <row r="89020">
          <cell r="B89020" t="str">
            <v>SD034150180</v>
          </cell>
        </row>
        <row r="89021">
          <cell r="B89021" t="str">
            <v>SD034150180</v>
          </cell>
        </row>
        <row r="89022">
          <cell r="B89022" t="str">
            <v>SD034150180</v>
          </cell>
        </row>
        <row r="89023">
          <cell r="B89023" t="str">
            <v>SD034150180</v>
          </cell>
        </row>
        <row r="89024">
          <cell r="B89024" t="str">
            <v>SD034150180</v>
          </cell>
        </row>
        <row r="89025">
          <cell r="B89025" t="str">
            <v>SD034150180</v>
          </cell>
        </row>
        <row r="89026">
          <cell r="B89026" t="str">
            <v>SD034150180</v>
          </cell>
        </row>
        <row r="89027">
          <cell r="B89027" t="str">
            <v>SD034150180</v>
          </cell>
        </row>
        <row r="89028">
          <cell r="B89028" t="str">
            <v>SD034150180</v>
          </cell>
        </row>
        <row r="89029">
          <cell r="B89029" t="str">
            <v>SD034150180</v>
          </cell>
        </row>
        <row r="89030">
          <cell r="B89030" t="str">
            <v>SD034150180</v>
          </cell>
        </row>
        <row r="89031">
          <cell r="B89031" t="str">
            <v>SD034150180</v>
          </cell>
        </row>
        <row r="89032">
          <cell r="B89032" t="str">
            <v>SD034150180</v>
          </cell>
        </row>
        <row r="89033">
          <cell r="B89033" t="str">
            <v>SD034150180</v>
          </cell>
        </row>
        <row r="89034">
          <cell r="B89034" t="str">
            <v>SD034150180</v>
          </cell>
        </row>
        <row r="89035">
          <cell r="B89035" t="str">
            <v>SD034150180</v>
          </cell>
        </row>
        <row r="89036">
          <cell r="B89036" t="str">
            <v>SD034150180</v>
          </cell>
        </row>
        <row r="89037">
          <cell r="B89037" t="str">
            <v>SD034150180</v>
          </cell>
        </row>
        <row r="89038">
          <cell r="B89038" t="str">
            <v>SD034150180</v>
          </cell>
        </row>
        <row r="89039">
          <cell r="B89039" t="str">
            <v>SD034150180</v>
          </cell>
        </row>
        <row r="89040">
          <cell r="B89040" t="str">
            <v>SD034150180</v>
          </cell>
        </row>
        <row r="89041">
          <cell r="B89041" t="str">
            <v>SD034150180</v>
          </cell>
        </row>
        <row r="89042">
          <cell r="B89042" t="str">
            <v>SD034150180</v>
          </cell>
        </row>
        <row r="89043">
          <cell r="B89043" t="str">
            <v>SD034150180</v>
          </cell>
        </row>
        <row r="89044">
          <cell r="B89044" t="str">
            <v>SD034150180</v>
          </cell>
        </row>
        <row r="89045">
          <cell r="B89045" t="str">
            <v>SD034150180</v>
          </cell>
        </row>
        <row r="89046">
          <cell r="B89046" t="str">
            <v>SD034150180</v>
          </cell>
        </row>
        <row r="89047">
          <cell r="B89047" t="str">
            <v>SD034150180</v>
          </cell>
        </row>
        <row r="89048">
          <cell r="B89048" t="str">
            <v>SD034150180</v>
          </cell>
        </row>
        <row r="89049">
          <cell r="B89049" t="str">
            <v>SD034150180</v>
          </cell>
        </row>
        <row r="89050">
          <cell r="B89050" t="str">
            <v>SD034150180</v>
          </cell>
        </row>
        <row r="89051">
          <cell r="B89051" t="str">
            <v>SD034150180</v>
          </cell>
        </row>
        <row r="89052">
          <cell r="B89052" t="str">
            <v>SD034150180</v>
          </cell>
        </row>
        <row r="89053">
          <cell r="B89053" t="str">
            <v>SD034150180</v>
          </cell>
        </row>
        <row r="89054">
          <cell r="B89054" t="str">
            <v>SD034150180</v>
          </cell>
        </row>
        <row r="89055">
          <cell r="B89055" t="str">
            <v>SD034200480</v>
          </cell>
        </row>
        <row r="89056">
          <cell r="B89056" t="str">
            <v>SD034200480</v>
          </cell>
        </row>
        <row r="89057">
          <cell r="B89057" t="str">
            <v>SD034200480</v>
          </cell>
        </row>
        <row r="89058">
          <cell r="B89058" t="str">
            <v>SD034200480</v>
          </cell>
        </row>
        <row r="89059">
          <cell r="B89059" t="str">
            <v>SD034200480</v>
          </cell>
        </row>
        <row r="89060">
          <cell r="B89060" t="str">
            <v>SD034200480</v>
          </cell>
        </row>
        <row r="89061">
          <cell r="B89061" t="str">
            <v>SD034200480</v>
          </cell>
        </row>
        <row r="89062">
          <cell r="B89062" t="str">
            <v>SD034200480</v>
          </cell>
        </row>
        <row r="89063">
          <cell r="B89063" t="str">
            <v>SD034200480</v>
          </cell>
        </row>
        <row r="89064">
          <cell r="B89064" t="str">
            <v>SD034200480</v>
          </cell>
        </row>
        <row r="89065">
          <cell r="B89065" t="str">
            <v>SD034200480</v>
          </cell>
        </row>
        <row r="89066">
          <cell r="B89066" t="str">
            <v>SD034200480</v>
          </cell>
        </row>
        <row r="89067">
          <cell r="B89067" t="str">
            <v>SD034200480</v>
          </cell>
        </row>
        <row r="89068">
          <cell r="B89068" t="str">
            <v>SD034200480</v>
          </cell>
        </row>
        <row r="89069">
          <cell r="B89069" t="str">
            <v>SD034200480</v>
          </cell>
        </row>
        <row r="89070">
          <cell r="B89070" t="str">
            <v>SD034200480</v>
          </cell>
        </row>
        <row r="89071">
          <cell r="B89071" t="str">
            <v>SD034200480</v>
          </cell>
        </row>
        <row r="89072">
          <cell r="B89072" t="str">
            <v>SD034200480</v>
          </cell>
        </row>
        <row r="89073">
          <cell r="B89073" t="str">
            <v>SD034200480</v>
          </cell>
        </row>
        <row r="89074">
          <cell r="B89074" t="str">
            <v>SD034200480</v>
          </cell>
        </row>
        <row r="89075">
          <cell r="B89075" t="str">
            <v>SD034200480</v>
          </cell>
        </row>
        <row r="89076">
          <cell r="B89076" t="str">
            <v>SD034200480</v>
          </cell>
        </row>
        <row r="89077">
          <cell r="B89077" t="str">
            <v>SD034200480</v>
          </cell>
        </row>
        <row r="89078">
          <cell r="B89078" t="str">
            <v>SD034200480</v>
          </cell>
        </row>
        <row r="89079">
          <cell r="B89079" t="str">
            <v>SD034200480</v>
          </cell>
        </row>
        <row r="89080">
          <cell r="B89080" t="str">
            <v>SD034200480</v>
          </cell>
        </row>
        <row r="89081">
          <cell r="B89081" t="str">
            <v>SD034200480</v>
          </cell>
        </row>
        <row r="89082">
          <cell r="B89082" t="str">
            <v>SD034200480</v>
          </cell>
        </row>
        <row r="89083">
          <cell r="B89083" t="str">
            <v>SD034200480</v>
          </cell>
        </row>
        <row r="89084">
          <cell r="B89084" t="str">
            <v>SD034200480</v>
          </cell>
        </row>
        <row r="89085">
          <cell r="B89085" t="str">
            <v>SD034200480</v>
          </cell>
        </row>
        <row r="89086">
          <cell r="B89086" t="str">
            <v>SD034200480</v>
          </cell>
        </row>
        <row r="89087">
          <cell r="B89087" t="str">
            <v>SD034200480</v>
          </cell>
        </row>
        <row r="89088">
          <cell r="B89088" t="str">
            <v>SD034200480</v>
          </cell>
        </row>
        <row r="89089">
          <cell r="B89089" t="str">
            <v>SD034200480</v>
          </cell>
        </row>
        <row r="89090">
          <cell r="B89090" t="str">
            <v>SD034200280</v>
          </cell>
        </row>
        <row r="89091">
          <cell r="B89091" t="str">
            <v>SD034200280</v>
          </cell>
        </row>
        <row r="89092">
          <cell r="B89092" t="str">
            <v>SD034200280</v>
          </cell>
        </row>
        <row r="89093">
          <cell r="B89093" t="str">
            <v>SD034200280</v>
          </cell>
        </row>
        <row r="89094">
          <cell r="B89094" t="str">
            <v>SD034200280</v>
          </cell>
        </row>
        <row r="89095">
          <cell r="B89095" t="str">
            <v>SD034200280</v>
          </cell>
        </row>
        <row r="89096">
          <cell r="B89096" t="str">
            <v>SD034200280</v>
          </cell>
        </row>
        <row r="89097">
          <cell r="B89097" t="str">
            <v>SD034200280</v>
          </cell>
        </row>
        <row r="89098">
          <cell r="B89098" t="str">
            <v>SD034200280</v>
          </cell>
        </row>
        <row r="89099">
          <cell r="B89099" t="str">
            <v>SD034200280</v>
          </cell>
        </row>
        <row r="89100">
          <cell r="B89100" t="str">
            <v>SD034200280</v>
          </cell>
        </row>
        <row r="89101">
          <cell r="B89101" t="str">
            <v>SD034200280</v>
          </cell>
        </row>
        <row r="89102">
          <cell r="B89102" t="str">
            <v>SD034200280</v>
          </cell>
        </row>
        <row r="89103">
          <cell r="B89103" t="str">
            <v>SD034200280</v>
          </cell>
        </row>
        <row r="89104">
          <cell r="B89104" t="str">
            <v>SD034200280</v>
          </cell>
        </row>
        <row r="89105">
          <cell r="B89105" t="str">
            <v>SD034200280</v>
          </cell>
        </row>
        <row r="89106">
          <cell r="B89106" t="str">
            <v>SD034200280</v>
          </cell>
        </row>
        <row r="89107">
          <cell r="B89107" t="str">
            <v>SD034200280</v>
          </cell>
        </row>
        <row r="89108">
          <cell r="B89108" t="str">
            <v>SD034200280</v>
          </cell>
        </row>
        <row r="89109">
          <cell r="B89109" t="str">
            <v>SD034200280</v>
          </cell>
        </row>
        <row r="89110">
          <cell r="B89110" t="str">
            <v>SD034200280</v>
          </cell>
        </row>
        <row r="89111">
          <cell r="B89111" t="str">
            <v>SD034200280</v>
          </cell>
        </row>
        <row r="89112">
          <cell r="B89112" t="str">
            <v>SD034200280</v>
          </cell>
        </row>
        <row r="89113">
          <cell r="B89113" t="str">
            <v>SD034200280</v>
          </cell>
        </row>
        <row r="89114">
          <cell r="B89114" t="str">
            <v>SD034200280</v>
          </cell>
        </row>
        <row r="89115">
          <cell r="B89115" t="str">
            <v>SD034200280</v>
          </cell>
        </row>
        <row r="89116">
          <cell r="B89116" t="str">
            <v>SD034200280</v>
          </cell>
        </row>
        <row r="89117">
          <cell r="B89117" t="str">
            <v>SD034200280</v>
          </cell>
        </row>
        <row r="89118">
          <cell r="B89118" t="str">
            <v>SD034200280</v>
          </cell>
        </row>
        <row r="89119">
          <cell r="B89119" t="str">
            <v>SD034200280</v>
          </cell>
        </row>
        <row r="89120">
          <cell r="B89120" t="str">
            <v>SD034200280</v>
          </cell>
        </row>
        <row r="89121">
          <cell r="B89121" t="str">
            <v>SD034200280</v>
          </cell>
        </row>
        <row r="89122">
          <cell r="B89122" t="str">
            <v>SD034200280</v>
          </cell>
        </row>
        <row r="89123">
          <cell r="B89123" t="str">
            <v>SD034200280</v>
          </cell>
        </row>
        <row r="89124">
          <cell r="B89124" t="str">
            <v>SD034200280</v>
          </cell>
        </row>
        <row r="89125">
          <cell r="B89125" t="str">
            <v>SD034200280</v>
          </cell>
        </row>
        <row r="89126">
          <cell r="B89126" t="str">
            <v>SD034200280</v>
          </cell>
        </row>
        <row r="89127">
          <cell r="B89127" t="str">
            <v>SD034200280</v>
          </cell>
        </row>
        <row r="89128">
          <cell r="B89128" t="str">
            <v>SD034200280</v>
          </cell>
        </row>
        <row r="89129">
          <cell r="B89129" t="str">
            <v>SD034200280</v>
          </cell>
        </row>
        <row r="89130">
          <cell r="B89130" t="str">
            <v>SD034200280</v>
          </cell>
        </row>
        <row r="89131">
          <cell r="B89131" t="str">
            <v>SD034200280</v>
          </cell>
        </row>
        <row r="89132">
          <cell r="B89132" t="str">
            <v>SD034200280</v>
          </cell>
        </row>
        <row r="89133">
          <cell r="B89133" t="str">
            <v>SD034200280</v>
          </cell>
        </row>
        <row r="89134">
          <cell r="B89134" t="str">
            <v>SD034200280</v>
          </cell>
        </row>
        <row r="89135">
          <cell r="B89135" t="str">
            <v>SD034200280</v>
          </cell>
        </row>
        <row r="89136">
          <cell r="B89136" t="str">
            <v>SD034200280</v>
          </cell>
        </row>
        <row r="89137">
          <cell r="B89137" t="str">
            <v>SD034200280</v>
          </cell>
        </row>
        <row r="89138">
          <cell r="B89138" t="str">
            <v>SD034200280</v>
          </cell>
        </row>
        <row r="89139">
          <cell r="B89139" t="str">
            <v>SD034200280</v>
          </cell>
        </row>
        <row r="89140">
          <cell r="B89140" t="str">
            <v>SD034200280</v>
          </cell>
        </row>
        <row r="89141">
          <cell r="B89141" t="str">
            <v>SD034200280</v>
          </cell>
        </row>
        <row r="89142">
          <cell r="B89142" t="str">
            <v>SD034200280</v>
          </cell>
        </row>
        <row r="89143">
          <cell r="B89143" t="str">
            <v>SD034200280</v>
          </cell>
        </row>
        <row r="89144">
          <cell r="B89144" t="str">
            <v>SD034200280</v>
          </cell>
        </row>
        <row r="89145">
          <cell r="B89145" t="str">
            <v>SD034200280</v>
          </cell>
        </row>
        <row r="89146">
          <cell r="B89146" t="str">
            <v>SD034200280</v>
          </cell>
        </row>
        <row r="89147">
          <cell r="B89147" t="str">
            <v>SD034200280</v>
          </cell>
        </row>
        <row r="89148">
          <cell r="B89148" t="str">
            <v>SD034200280</v>
          </cell>
        </row>
        <row r="89149">
          <cell r="B89149" t="str">
            <v>SD034200280</v>
          </cell>
        </row>
        <row r="89150">
          <cell r="B89150" t="str">
            <v>SD034200280</v>
          </cell>
        </row>
        <row r="89151">
          <cell r="B89151" t="str">
            <v>SD034200280</v>
          </cell>
        </row>
        <row r="89152">
          <cell r="B89152" t="str">
            <v>SD034200280</v>
          </cell>
        </row>
        <row r="89153">
          <cell r="B89153" t="str">
            <v>SD034200180</v>
          </cell>
        </row>
        <row r="89154">
          <cell r="B89154" t="str">
            <v>SD034200180</v>
          </cell>
        </row>
        <row r="89155">
          <cell r="B89155" t="str">
            <v>SD034200180</v>
          </cell>
        </row>
        <row r="89156">
          <cell r="B89156" t="str">
            <v>SD034200180</v>
          </cell>
        </row>
        <row r="89157">
          <cell r="B89157" t="str">
            <v>SD034200180</v>
          </cell>
        </row>
        <row r="89158">
          <cell r="B89158" t="str">
            <v>SD034200180</v>
          </cell>
        </row>
        <row r="89159">
          <cell r="B89159" t="str">
            <v>SD034200180</v>
          </cell>
        </row>
        <row r="89160">
          <cell r="B89160" t="str">
            <v>SD034200180</v>
          </cell>
        </row>
        <row r="89161">
          <cell r="B89161" t="str">
            <v>SD034200180</v>
          </cell>
        </row>
        <row r="89162">
          <cell r="B89162" t="str">
            <v>SD034200180</v>
          </cell>
        </row>
        <row r="89163">
          <cell r="B89163" t="str">
            <v>SD034200180</v>
          </cell>
        </row>
        <row r="89164">
          <cell r="B89164" t="str">
            <v>SD034200180</v>
          </cell>
        </row>
        <row r="89165">
          <cell r="B89165" t="str">
            <v>SD034200180</v>
          </cell>
        </row>
        <row r="89166">
          <cell r="B89166" t="str">
            <v>SD034200180</v>
          </cell>
        </row>
        <row r="89167">
          <cell r="B89167" t="str">
            <v>SD034200180</v>
          </cell>
        </row>
        <row r="89168">
          <cell r="B89168" t="str">
            <v>SD034200180</v>
          </cell>
        </row>
        <row r="89169">
          <cell r="B89169" t="str">
            <v>SD034200180</v>
          </cell>
        </row>
        <row r="89170">
          <cell r="B89170" t="str">
            <v>SD034200180</v>
          </cell>
        </row>
        <row r="89171">
          <cell r="B89171" t="str">
            <v>SD034200180</v>
          </cell>
        </row>
        <row r="89172">
          <cell r="B89172" t="str">
            <v>SD034200180</v>
          </cell>
        </row>
        <row r="89173">
          <cell r="B89173" t="str">
            <v>SD034200180</v>
          </cell>
        </row>
        <row r="89174">
          <cell r="B89174" t="str">
            <v>SD034200180</v>
          </cell>
        </row>
        <row r="89175">
          <cell r="B89175" t="str">
            <v>SD034200180</v>
          </cell>
        </row>
        <row r="89176">
          <cell r="B89176" t="str">
            <v>SD034200180</v>
          </cell>
        </row>
        <row r="89177">
          <cell r="B89177" t="str">
            <v>SD034200180</v>
          </cell>
        </row>
        <row r="89178">
          <cell r="B89178" t="str">
            <v>SD034200180</v>
          </cell>
        </row>
        <row r="89179">
          <cell r="B89179" t="str">
            <v>SD034200180</v>
          </cell>
        </row>
        <row r="89180">
          <cell r="B89180" t="str">
            <v>SD034200180</v>
          </cell>
        </row>
        <row r="89181">
          <cell r="B89181" t="str">
            <v>SD034200180</v>
          </cell>
        </row>
        <row r="89182">
          <cell r="B89182" t="str">
            <v>SD034200180</v>
          </cell>
        </row>
        <row r="89183">
          <cell r="B89183" t="str">
            <v>SD034200180</v>
          </cell>
        </row>
        <row r="89184">
          <cell r="B89184" t="str">
            <v>SD034200180</v>
          </cell>
        </row>
        <row r="89185">
          <cell r="B89185" t="str">
            <v>SD034200180</v>
          </cell>
        </row>
        <row r="89186">
          <cell r="B89186" t="str">
            <v>SD034200180</v>
          </cell>
        </row>
        <row r="89187">
          <cell r="B89187" t="str">
            <v>SD034200180</v>
          </cell>
        </row>
        <row r="89188">
          <cell r="B89188" t="str">
            <v>SD034191380</v>
          </cell>
        </row>
        <row r="89189">
          <cell r="B89189" t="str">
            <v>SD034191380</v>
          </cell>
        </row>
        <row r="89190">
          <cell r="B89190" t="str">
            <v>SD034191380</v>
          </cell>
        </row>
        <row r="89191">
          <cell r="B89191" t="str">
            <v>SD034191380</v>
          </cell>
        </row>
        <row r="89192">
          <cell r="B89192" t="str">
            <v>SD034191380</v>
          </cell>
        </row>
        <row r="89193">
          <cell r="B89193" t="str">
            <v>SD034191380</v>
          </cell>
        </row>
        <row r="89194">
          <cell r="B89194" t="str">
            <v>SD034191380</v>
          </cell>
        </row>
        <row r="89195">
          <cell r="B89195" t="str">
            <v>SD034187280</v>
          </cell>
        </row>
        <row r="89196">
          <cell r="B89196" t="str">
            <v>SD034187280</v>
          </cell>
        </row>
        <row r="89197">
          <cell r="B89197" t="str">
            <v>SD034187280</v>
          </cell>
        </row>
        <row r="89198">
          <cell r="B89198" t="str">
            <v>SD034187280</v>
          </cell>
        </row>
        <row r="89199">
          <cell r="B89199" t="str">
            <v>SD034187280</v>
          </cell>
        </row>
        <row r="89200">
          <cell r="B89200" t="str">
            <v>SD034187280</v>
          </cell>
        </row>
        <row r="89201">
          <cell r="B89201" t="str">
            <v>SD034187280</v>
          </cell>
        </row>
        <row r="89202">
          <cell r="B89202" t="str">
            <v>SD034187280</v>
          </cell>
        </row>
        <row r="89203">
          <cell r="B89203" t="str">
            <v>SD034187280</v>
          </cell>
        </row>
        <row r="89204">
          <cell r="B89204" t="str">
            <v>SD034187280</v>
          </cell>
        </row>
        <row r="89205">
          <cell r="B89205" t="str">
            <v>SD034187280</v>
          </cell>
        </row>
        <row r="89206">
          <cell r="B89206" t="str">
            <v>SD034187280</v>
          </cell>
        </row>
        <row r="89207">
          <cell r="B89207" t="str">
            <v>SD034187280</v>
          </cell>
        </row>
        <row r="89208">
          <cell r="B89208" t="str">
            <v>SD034187280</v>
          </cell>
        </row>
        <row r="89209">
          <cell r="B89209" t="str">
            <v>SD034187280</v>
          </cell>
        </row>
        <row r="89210">
          <cell r="B89210" t="str">
            <v>SD034187280</v>
          </cell>
        </row>
        <row r="89211">
          <cell r="B89211" t="str">
            <v>SD034187280</v>
          </cell>
        </row>
        <row r="89212">
          <cell r="B89212" t="str">
            <v>SD034187280</v>
          </cell>
        </row>
        <row r="89213">
          <cell r="B89213" t="str">
            <v>SD034187280</v>
          </cell>
        </row>
        <row r="89214">
          <cell r="B89214" t="str">
            <v>SD034187280</v>
          </cell>
        </row>
        <row r="89215">
          <cell r="B89215" t="str">
            <v>SD034187280</v>
          </cell>
        </row>
        <row r="89216">
          <cell r="B89216" t="str">
            <v>SD034187280</v>
          </cell>
        </row>
        <row r="89217">
          <cell r="B89217" t="str">
            <v>SD034187280</v>
          </cell>
        </row>
        <row r="89218">
          <cell r="B89218" t="str">
            <v>SD034187280</v>
          </cell>
        </row>
        <row r="89219">
          <cell r="B89219" t="str">
            <v>SD034187280</v>
          </cell>
        </row>
        <row r="89220">
          <cell r="B89220" t="str">
            <v>SD034187280</v>
          </cell>
        </row>
        <row r="89221">
          <cell r="B89221" t="str">
            <v>SD034187280</v>
          </cell>
        </row>
        <row r="89222">
          <cell r="B89222" t="str">
            <v>SD034187280</v>
          </cell>
        </row>
        <row r="89223">
          <cell r="B89223" t="str">
            <v>SD034187280</v>
          </cell>
        </row>
        <row r="89224">
          <cell r="B89224" t="str">
            <v>SD034187280</v>
          </cell>
        </row>
        <row r="89225">
          <cell r="B89225" t="str">
            <v>SD034187280</v>
          </cell>
        </row>
        <row r="89226">
          <cell r="B89226" t="str">
            <v>SD034187280</v>
          </cell>
        </row>
        <row r="89227">
          <cell r="B89227" t="str">
            <v>SD034187280</v>
          </cell>
        </row>
        <row r="89228">
          <cell r="B89228" t="str">
            <v>SD034187280</v>
          </cell>
        </row>
        <row r="89229">
          <cell r="B89229" t="str">
            <v>SD034187280</v>
          </cell>
        </row>
        <row r="89230">
          <cell r="B89230" t="str">
            <v>SD034178280</v>
          </cell>
        </row>
        <row r="89231">
          <cell r="B89231" t="str">
            <v>SD034178280</v>
          </cell>
        </row>
        <row r="89232">
          <cell r="B89232" t="str">
            <v>SD034178280</v>
          </cell>
        </row>
        <row r="89233">
          <cell r="B89233" t="str">
            <v>SD034178280</v>
          </cell>
        </row>
        <row r="89234">
          <cell r="B89234" t="str">
            <v>SD034178280</v>
          </cell>
        </row>
        <row r="89235">
          <cell r="B89235" t="str">
            <v>SD034178280</v>
          </cell>
        </row>
        <row r="89236">
          <cell r="B89236" t="str">
            <v>SD034178280</v>
          </cell>
        </row>
        <row r="89237">
          <cell r="B89237" t="str">
            <v>SD034178280</v>
          </cell>
        </row>
        <row r="89238">
          <cell r="B89238" t="str">
            <v>SD034178280</v>
          </cell>
        </row>
        <row r="89239">
          <cell r="B89239" t="str">
            <v>SD034178280</v>
          </cell>
        </row>
        <row r="89240">
          <cell r="B89240" t="str">
            <v>SD034178280</v>
          </cell>
        </row>
        <row r="89241">
          <cell r="B89241" t="str">
            <v>SD034178280</v>
          </cell>
        </row>
        <row r="89242">
          <cell r="B89242" t="str">
            <v>SD034178280</v>
          </cell>
        </row>
        <row r="89243">
          <cell r="B89243" t="str">
            <v>SD034178280</v>
          </cell>
        </row>
        <row r="89244">
          <cell r="B89244" t="str">
            <v>SD034178280</v>
          </cell>
        </row>
        <row r="89245">
          <cell r="B89245" t="str">
            <v>SD034178280</v>
          </cell>
        </row>
        <row r="89246">
          <cell r="B89246" t="str">
            <v>SD034178280</v>
          </cell>
        </row>
        <row r="89247">
          <cell r="B89247" t="str">
            <v>SD034178280</v>
          </cell>
        </row>
        <row r="89248">
          <cell r="B89248" t="str">
            <v>SD034178280</v>
          </cell>
        </row>
        <row r="89249">
          <cell r="B89249" t="str">
            <v>SD034178280</v>
          </cell>
        </row>
        <row r="89250">
          <cell r="B89250" t="str">
            <v>SD034178280</v>
          </cell>
        </row>
        <row r="89251">
          <cell r="B89251" t="str">
            <v>SD034178280</v>
          </cell>
        </row>
        <row r="89252">
          <cell r="B89252" t="str">
            <v>SD034178280</v>
          </cell>
        </row>
        <row r="89253">
          <cell r="B89253" t="str">
            <v>SD034178280</v>
          </cell>
        </row>
        <row r="89254">
          <cell r="B89254" t="str">
            <v>SD034178280</v>
          </cell>
        </row>
        <row r="89255">
          <cell r="B89255" t="str">
            <v>SD034178280</v>
          </cell>
        </row>
        <row r="89256">
          <cell r="B89256" t="str">
            <v>SD034178280</v>
          </cell>
        </row>
        <row r="89257">
          <cell r="B89257" t="str">
            <v>SD034178280</v>
          </cell>
        </row>
        <row r="89258">
          <cell r="B89258" t="str">
            <v>SD034619180</v>
          </cell>
        </row>
        <row r="89259">
          <cell r="B89259" t="str">
            <v>SD034619180</v>
          </cell>
        </row>
        <row r="89260">
          <cell r="B89260" t="str">
            <v>SD034619180</v>
          </cell>
        </row>
        <row r="89261">
          <cell r="B89261" t="str">
            <v>SD034619180</v>
          </cell>
        </row>
        <row r="89262">
          <cell r="B89262" t="str">
            <v>SD034619180</v>
          </cell>
        </row>
        <row r="89263">
          <cell r="B89263" t="str">
            <v>SD034619180</v>
          </cell>
        </row>
        <row r="89264">
          <cell r="B89264" t="str">
            <v>SD034619180</v>
          </cell>
        </row>
        <row r="89265">
          <cell r="B89265" t="str">
            <v>SD034619180</v>
          </cell>
        </row>
        <row r="89266">
          <cell r="B89266" t="str">
            <v>SD034619180</v>
          </cell>
        </row>
        <row r="89267">
          <cell r="B89267" t="str">
            <v>SD034619180</v>
          </cell>
        </row>
        <row r="89268">
          <cell r="B89268" t="str">
            <v>SD034619180</v>
          </cell>
        </row>
        <row r="89269">
          <cell r="B89269" t="str">
            <v>SD034619180</v>
          </cell>
        </row>
        <row r="89270">
          <cell r="B89270" t="str">
            <v>SD034619180</v>
          </cell>
        </row>
        <row r="89271">
          <cell r="B89271" t="str">
            <v>SD034619180</v>
          </cell>
        </row>
        <row r="89272">
          <cell r="B89272" t="str">
            <v>SD034619180</v>
          </cell>
        </row>
        <row r="89273">
          <cell r="B89273" t="str">
            <v>SD034619180</v>
          </cell>
        </row>
        <row r="89274">
          <cell r="B89274" t="str">
            <v>SD034619180</v>
          </cell>
        </row>
        <row r="89275">
          <cell r="B89275" t="str">
            <v>SD034619180</v>
          </cell>
        </row>
        <row r="89276">
          <cell r="B89276" t="str">
            <v>SD034619180</v>
          </cell>
        </row>
        <row r="89277">
          <cell r="B89277" t="str">
            <v>SD034619180</v>
          </cell>
        </row>
        <row r="89278">
          <cell r="B89278" t="str">
            <v>SD034619180</v>
          </cell>
        </row>
        <row r="89279">
          <cell r="B89279" t="str">
            <v>SD034619180</v>
          </cell>
        </row>
        <row r="89280">
          <cell r="B89280" t="str">
            <v>SD034619180</v>
          </cell>
        </row>
        <row r="89281">
          <cell r="B89281" t="str">
            <v>SD034619180</v>
          </cell>
        </row>
        <row r="89282">
          <cell r="B89282" t="str">
            <v>SD034619180</v>
          </cell>
        </row>
        <row r="89283">
          <cell r="B89283" t="str">
            <v>SD034619180</v>
          </cell>
        </row>
        <row r="89284">
          <cell r="B89284" t="str">
            <v>SD034619180</v>
          </cell>
        </row>
        <row r="89285">
          <cell r="B89285" t="str">
            <v>SD034619180</v>
          </cell>
        </row>
        <row r="89286">
          <cell r="B89286" t="str">
            <v>SD034619180</v>
          </cell>
        </row>
        <row r="89287">
          <cell r="B89287" t="str">
            <v>SD034619180</v>
          </cell>
        </row>
        <row r="89288">
          <cell r="B89288" t="str">
            <v>SD034619180</v>
          </cell>
        </row>
        <row r="89289">
          <cell r="B89289" t="str">
            <v>SD034619180</v>
          </cell>
        </row>
        <row r="89290">
          <cell r="B89290" t="str">
            <v>SD034619180</v>
          </cell>
        </row>
        <row r="89291">
          <cell r="B89291" t="str">
            <v>SD034619180</v>
          </cell>
        </row>
        <row r="89292">
          <cell r="B89292" t="str">
            <v>SD034619180</v>
          </cell>
        </row>
        <row r="89293">
          <cell r="B89293" t="str">
            <v>SE071820J80</v>
          </cell>
        </row>
        <row r="89294">
          <cell r="B89294" t="str">
            <v>SE071820J80</v>
          </cell>
        </row>
        <row r="89295">
          <cell r="B89295" t="str">
            <v>SE071820J80</v>
          </cell>
        </row>
        <row r="89296">
          <cell r="B89296" t="str">
            <v>SE071820J80</v>
          </cell>
        </row>
        <row r="89297">
          <cell r="B89297" t="str">
            <v>SE071820J80</v>
          </cell>
        </row>
        <row r="89298">
          <cell r="B89298" t="str">
            <v>SE071820J80</v>
          </cell>
        </row>
        <row r="89299">
          <cell r="B89299" t="str">
            <v>SE071820J80</v>
          </cell>
        </row>
        <row r="89300">
          <cell r="B89300" t="str">
            <v>SE071820J80</v>
          </cell>
        </row>
        <row r="89301">
          <cell r="B89301" t="str">
            <v>SE071820J80</v>
          </cell>
        </row>
        <row r="89302">
          <cell r="B89302" t="str">
            <v>SE071820J80</v>
          </cell>
        </row>
        <row r="89303">
          <cell r="B89303" t="str">
            <v>SE071820J80</v>
          </cell>
        </row>
        <row r="89304">
          <cell r="B89304" t="str">
            <v>SE071820J80</v>
          </cell>
        </row>
        <row r="89305">
          <cell r="B89305" t="str">
            <v>SE071820J80</v>
          </cell>
        </row>
        <row r="89306">
          <cell r="B89306" t="str">
            <v>SE071820J80</v>
          </cell>
        </row>
        <row r="89307">
          <cell r="B89307" t="str">
            <v>SE071820J80</v>
          </cell>
        </row>
        <row r="89308">
          <cell r="B89308" t="str">
            <v>SE071820J80</v>
          </cell>
        </row>
        <row r="89309">
          <cell r="B89309" t="str">
            <v>SE071820J80</v>
          </cell>
        </row>
        <row r="89310">
          <cell r="B89310" t="str">
            <v>SE071820J80</v>
          </cell>
        </row>
        <row r="89311">
          <cell r="B89311" t="str">
            <v>SE071820J80</v>
          </cell>
        </row>
        <row r="89312">
          <cell r="B89312" t="str">
            <v>SE071820J80</v>
          </cell>
        </row>
        <row r="89313">
          <cell r="B89313" t="str">
            <v>SE071820J80</v>
          </cell>
        </row>
        <row r="89314">
          <cell r="B89314" t="str">
            <v>SE071820J80</v>
          </cell>
        </row>
        <row r="89315">
          <cell r="B89315" t="str">
            <v>SE071820J80</v>
          </cell>
        </row>
        <row r="89316">
          <cell r="B89316" t="str">
            <v>SE071820J80</v>
          </cell>
        </row>
        <row r="89317">
          <cell r="B89317" t="str">
            <v>SE071820J80</v>
          </cell>
        </row>
        <row r="89318">
          <cell r="B89318" t="str">
            <v>SE071820J80</v>
          </cell>
        </row>
        <row r="89319">
          <cell r="B89319" t="str">
            <v>SE071820J80</v>
          </cell>
        </row>
        <row r="89320">
          <cell r="B89320" t="str">
            <v>SE071820J80</v>
          </cell>
        </row>
        <row r="89321">
          <cell r="B89321" t="str">
            <v>SE071820J80</v>
          </cell>
        </row>
        <row r="89322">
          <cell r="B89322" t="str">
            <v>SE071820J80</v>
          </cell>
        </row>
        <row r="89323">
          <cell r="B89323" t="str">
            <v>SE071820J80</v>
          </cell>
        </row>
        <row r="89324">
          <cell r="B89324" t="str">
            <v>SE071820J80</v>
          </cell>
        </row>
        <row r="89325">
          <cell r="B89325" t="str">
            <v>SE071820J80</v>
          </cell>
        </row>
        <row r="89326">
          <cell r="B89326" t="str">
            <v>SE071820J80</v>
          </cell>
        </row>
        <row r="89327">
          <cell r="B89327" t="str">
            <v>SE071820J80</v>
          </cell>
        </row>
        <row r="89328">
          <cell r="B89328" t="str">
            <v>SE071680J80</v>
          </cell>
        </row>
        <row r="89329">
          <cell r="B89329" t="str">
            <v>SE071680J80</v>
          </cell>
        </row>
        <row r="89330">
          <cell r="B89330" t="str">
            <v>SE071680J80</v>
          </cell>
        </row>
        <row r="89331">
          <cell r="B89331" t="str">
            <v>SE071680J80</v>
          </cell>
        </row>
        <row r="89332">
          <cell r="B89332" t="str">
            <v>SE071680J80</v>
          </cell>
        </row>
        <row r="89333">
          <cell r="B89333" t="str">
            <v>SE071680J80</v>
          </cell>
        </row>
        <row r="89334">
          <cell r="B89334" t="str">
            <v>SE071680J80</v>
          </cell>
        </row>
        <row r="89335">
          <cell r="B89335" t="str">
            <v>SE071680J80</v>
          </cell>
        </row>
        <row r="89336">
          <cell r="B89336" t="str">
            <v>SE071680J80</v>
          </cell>
        </row>
        <row r="89337">
          <cell r="B89337" t="str">
            <v>SE071680J80</v>
          </cell>
        </row>
        <row r="89338">
          <cell r="B89338" t="str">
            <v>SE071680J80</v>
          </cell>
        </row>
        <row r="89339">
          <cell r="B89339" t="str">
            <v>SE071680J80</v>
          </cell>
        </row>
        <row r="89340">
          <cell r="B89340" t="str">
            <v>SE071680J80</v>
          </cell>
        </row>
        <row r="89341">
          <cell r="B89341" t="str">
            <v>SE071680J80</v>
          </cell>
        </row>
        <row r="89342">
          <cell r="B89342" t="str">
            <v>SE071680J80</v>
          </cell>
        </row>
        <row r="89343">
          <cell r="B89343" t="str">
            <v>SE071680J80</v>
          </cell>
        </row>
        <row r="89344">
          <cell r="B89344" t="str">
            <v>SE071680J80</v>
          </cell>
        </row>
        <row r="89345">
          <cell r="B89345" t="str">
            <v>SE071680J80</v>
          </cell>
        </row>
        <row r="89346">
          <cell r="B89346" t="str">
            <v>SE071680J80</v>
          </cell>
        </row>
        <row r="89347">
          <cell r="B89347" t="str">
            <v>SE071680J80</v>
          </cell>
        </row>
        <row r="89348">
          <cell r="B89348" t="str">
            <v>SE071680J80</v>
          </cell>
        </row>
        <row r="89349">
          <cell r="B89349" t="str">
            <v>SE071680J80</v>
          </cell>
        </row>
        <row r="89350">
          <cell r="B89350" t="str">
            <v>SE071680J80</v>
          </cell>
        </row>
        <row r="89351">
          <cell r="B89351" t="str">
            <v>SE071680J80</v>
          </cell>
        </row>
        <row r="89352">
          <cell r="B89352" t="str">
            <v>SE071680J80</v>
          </cell>
        </row>
        <row r="89353">
          <cell r="B89353" t="str">
            <v>SE071680J80</v>
          </cell>
        </row>
        <row r="89354">
          <cell r="B89354" t="str">
            <v>SE071680J80</v>
          </cell>
        </row>
        <row r="89355">
          <cell r="B89355" t="str">
            <v>SE071680J80</v>
          </cell>
        </row>
        <row r="89356">
          <cell r="B89356" t="str">
            <v>SE071680J80</v>
          </cell>
        </row>
        <row r="89357">
          <cell r="B89357" t="str">
            <v>SE071680J80</v>
          </cell>
        </row>
        <row r="89358">
          <cell r="B89358" t="str">
            <v>SE071680J80</v>
          </cell>
        </row>
        <row r="89359">
          <cell r="B89359" t="str">
            <v>SE071680J80</v>
          </cell>
        </row>
        <row r="89360">
          <cell r="B89360" t="str">
            <v>SE071680J80</v>
          </cell>
        </row>
        <row r="89361">
          <cell r="B89361" t="str">
            <v>SE071680J80</v>
          </cell>
        </row>
        <row r="89362">
          <cell r="B89362" t="str">
            <v>SE071680J80</v>
          </cell>
        </row>
        <row r="89363">
          <cell r="B89363" t="str">
            <v>SE071150J80</v>
          </cell>
        </row>
        <row r="89364">
          <cell r="B89364" t="str">
            <v>SE071150J80</v>
          </cell>
        </row>
        <row r="89365">
          <cell r="B89365" t="str">
            <v>SE071150J80</v>
          </cell>
        </row>
        <row r="89366">
          <cell r="B89366" t="str">
            <v>SE071150J80</v>
          </cell>
        </row>
        <row r="89367">
          <cell r="B89367" t="str">
            <v>SE071150J80</v>
          </cell>
        </row>
        <row r="89368">
          <cell r="B89368" t="str">
            <v>SE071150J80</v>
          </cell>
        </row>
        <row r="89369">
          <cell r="B89369" t="str">
            <v>SE071150J80</v>
          </cell>
        </row>
        <row r="89370">
          <cell r="B89370" t="str">
            <v>SE042473M80</v>
          </cell>
        </row>
        <row r="89371">
          <cell r="B89371" t="str">
            <v>SE042473M80</v>
          </cell>
        </row>
        <row r="89372">
          <cell r="B89372" t="str">
            <v>SE042473M80</v>
          </cell>
        </row>
        <row r="89373">
          <cell r="B89373" t="str">
            <v>SE042473M80</v>
          </cell>
        </row>
        <row r="89374">
          <cell r="B89374" t="str">
            <v>SE042473M80</v>
          </cell>
        </row>
        <row r="89375">
          <cell r="B89375" t="str">
            <v>SE042473M80</v>
          </cell>
        </row>
        <row r="89376">
          <cell r="B89376" t="str">
            <v>SE042473M80</v>
          </cell>
        </row>
        <row r="89377">
          <cell r="B89377" t="str">
            <v>SE042473M80</v>
          </cell>
        </row>
        <row r="89378">
          <cell r="B89378" t="str">
            <v>SE042473M80</v>
          </cell>
        </row>
        <row r="89379">
          <cell r="B89379" t="str">
            <v>SE042473M80</v>
          </cell>
        </row>
        <row r="89380">
          <cell r="B89380" t="str">
            <v>SE042473M80</v>
          </cell>
        </row>
        <row r="89381">
          <cell r="B89381" t="str">
            <v>SE042473M80</v>
          </cell>
        </row>
        <row r="89382">
          <cell r="B89382" t="str">
            <v>SE042473M80</v>
          </cell>
        </row>
        <row r="89383">
          <cell r="B89383" t="str">
            <v>SE042473M80</v>
          </cell>
        </row>
        <row r="89384">
          <cell r="B89384" t="str">
            <v>SE042473M80</v>
          </cell>
        </row>
        <row r="89385">
          <cell r="B89385" t="str">
            <v>SE042473M80</v>
          </cell>
        </row>
        <row r="89386">
          <cell r="B89386" t="str">
            <v>SE042473M80</v>
          </cell>
        </row>
        <row r="89387">
          <cell r="B89387" t="str">
            <v>SE042473M80</v>
          </cell>
        </row>
        <row r="89388">
          <cell r="B89388" t="str">
            <v>SE042473M80</v>
          </cell>
        </row>
        <row r="89389">
          <cell r="B89389" t="str">
            <v>SE042473M80</v>
          </cell>
        </row>
        <row r="89390">
          <cell r="B89390" t="str">
            <v>SE042473M80</v>
          </cell>
        </row>
        <row r="89391">
          <cell r="B89391" t="str">
            <v>SE042473M80</v>
          </cell>
        </row>
        <row r="89392">
          <cell r="B89392" t="str">
            <v>SE042473M80</v>
          </cell>
        </row>
        <row r="89393">
          <cell r="B89393" t="str">
            <v>SE042473M80</v>
          </cell>
        </row>
        <row r="89394">
          <cell r="B89394" t="str">
            <v>SE042473M80</v>
          </cell>
        </row>
        <row r="89395">
          <cell r="B89395" t="str">
            <v>SE042473M80</v>
          </cell>
        </row>
        <row r="89396">
          <cell r="B89396" t="str">
            <v>SE042473M80</v>
          </cell>
        </row>
        <row r="89397">
          <cell r="B89397" t="str">
            <v>SE042473M80</v>
          </cell>
        </row>
        <row r="89398">
          <cell r="B89398" t="str">
            <v>SE042473M80</v>
          </cell>
        </row>
        <row r="89399">
          <cell r="B89399" t="str">
            <v>SE042473M80</v>
          </cell>
        </row>
        <row r="89400">
          <cell r="B89400" t="str">
            <v>SE042473M80</v>
          </cell>
        </row>
        <row r="89401">
          <cell r="B89401" t="str">
            <v>SE042473M80</v>
          </cell>
        </row>
        <row r="89402">
          <cell r="B89402" t="str">
            <v>SE042473M80</v>
          </cell>
        </row>
        <row r="89403">
          <cell r="B89403" t="str">
            <v>SE042473M80</v>
          </cell>
        </row>
        <row r="89404">
          <cell r="B89404" t="str">
            <v>SE042473M80</v>
          </cell>
        </row>
        <row r="89405">
          <cell r="B89405" t="str">
            <v>SE042223K80</v>
          </cell>
        </row>
        <row r="89406">
          <cell r="B89406" t="str">
            <v>SE042223K80</v>
          </cell>
        </row>
        <row r="89407">
          <cell r="B89407" t="str">
            <v>SE042223K80</v>
          </cell>
        </row>
        <row r="89408">
          <cell r="B89408" t="str">
            <v>SE042223K80</v>
          </cell>
        </row>
        <row r="89409">
          <cell r="B89409" t="str">
            <v>SE042223K80</v>
          </cell>
        </row>
        <row r="89410">
          <cell r="B89410" t="str">
            <v>SE042223K80</v>
          </cell>
        </row>
        <row r="89411">
          <cell r="B89411" t="str">
            <v>SE042223K80</v>
          </cell>
        </row>
        <row r="89412">
          <cell r="B89412" t="str">
            <v>SE042223K80</v>
          </cell>
        </row>
        <row r="89413">
          <cell r="B89413" t="str">
            <v>SE042223K80</v>
          </cell>
        </row>
        <row r="89414">
          <cell r="B89414" t="str">
            <v>SE042223K80</v>
          </cell>
        </row>
        <row r="89415">
          <cell r="B89415" t="str">
            <v>SE042223K80</v>
          </cell>
        </row>
        <row r="89416">
          <cell r="B89416" t="str">
            <v>SE042223K80</v>
          </cell>
        </row>
        <row r="89417">
          <cell r="B89417" t="str">
            <v>SE042223K80</v>
          </cell>
        </row>
        <row r="89418">
          <cell r="B89418" t="str">
            <v>SE042223K80</v>
          </cell>
        </row>
        <row r="89419">
          <cell r="B89419" t="str">
            <v>SE042223K80</v>
          </cell>
        </row>
        <row r="89420">
          <cell r="B89420" t="str">
            <v>SE042223K80</v>
          </cell>
        </row>
        <row r="89421">
          <cell r="B89421" t="str">
            <v>SE042223K80</v>
          </cell>
        </row>
        <row r="89422">
          <cell r="B89422" t="str">
            <v>SE042223K80</v>
          </cell>
        </row>
        <row r="89423">
          <cell r="B89423" t="str">
            <v>SE042223K80</v>
          </cell>
        </row>
        <row r="89424">
          <cell r="B89424" t="str">
            <v>SE042223K80</v>
          </cell>
        </row>
        <row r="89425">
          <cell r="B89425" t="str">
            <v>SE042223K80</v>
          </cell>
        </row>
        <row r="89426">
          <cell r="B89426" t="str">
            <v>SE042223K80</v>
          </cell>
        </row>
        <row r="89427">
          <cell r="B89427" t="str">
            <v>SE042223K80</v>
          </cell>
        </row>
        <row r="89428">
          <cell r="B89428" t="str">
            <v>SE042223K80</v>
          </cell>
        </row>
        <row r="89429">
          <cell r="B89429" t="str">
            <v>SE042223K80</v>
          </cell>
        </row>
        <row r="89430">
          <cell r="B89430" t="str">
            <v>SE042223K80</v>
          </cell>
        </row>
        <row r="89431">
          <cell r="B89431" t="str">
            <v>SE042223K80</v>
          </cell>
        </row>
        <row r="89432">
          <cell r="B89432" t="str">
            <v>SE042223K80</v>
          </cell>
        </row>
        <row r="89433">
          <cell r="B89433" t="str">
            <v>SE042223K80</v>
          </cell>
        </row>
        <row r="89434">
          <cell r="B89434" t="str">
            <v>SE042223K80</v>
          </cell>
        </row>
        <row r="89435">
          <cell r="B89435" t="str">
            <v>SE042223K80</v>
          </cell>
        </row>
        <row r="89436">
          <cell r="B89436" t="str">
            <v>SE042223K80</v>
          </cell>
        </row>
        <row r="89437">
          <cell r="B89437" t="str">
            <v>SE042223K80</v>
          </cell>
        </row>
        <row r="89438">
          <cell r="B89438" t="str">
            <v>SE042223K80</v>
          </cell>
        </row>
        <row r="89439">
          <cell r="B89439" t="str">
            <v>SE042223K80</v>
          </cell>
        </row>
        <row r="89440">
          <cell r="B89440" t="str">
            <v>SF000007700</v>
          </cell>
        </row>
        <row r="89441">
          <cell r="B89441" t="str">
            <v>SF000007700</v>
          </cell>
        </row>
        <row r="89442">
          <cell r="B89442" t="str">
            <v>SF000007700</v>
          </cell>
        </row>
        <row r="89443">
          <cell r="B89443" t="str">
            <v>SF000007700</v>
          </cell>
        </row>
        <row r="89444">
          <cell r="B89444" t="str">
            <v>SF000007700</v>
          </cell>
        </row>
        <row r="89445">
          <cell r="B89445" t="str">
            <v>SF000007700</v>
          </cell>
        </row>
        <row r="89446">
          <cell r="B89446" t="str">
            <v>SF000007700</v>
          </cell>
        </row>
        <row r="89447">
          <cell r="B89447" t="str">
            <v>SF000007700</v>
          </cell>
        </row>
        <row r="89448">
          <cell r="B89448" t="str">
            <v>SF000007700</v>
          </cell>
        </row>
        <row r="89449">
          <cell r="B89449" t="str">
            <v>SF000007700</v>
          </cell>
        </row>
        <row r="89450">
          <cell r="B89450" t="str">
            <v>SF000007700</v>
          </cell>
        </row>
        <row r="89451">
          <cell r="B89451" t="str">
            <v>SF000007700</v>
          </cell>
        </row>
        <row r="89452">
          <cell r="B89452" t="str">
            <v>SF000007700</v>
          </cell>
        </row>
        <row r="89453">
          <cell r="B89453" t="str">
            <v>SF000007700</v>
          </cell>
        </row>
        <row r="89454">
          <cell r="B89454" t="str">
            <v>SF000007700</v>
          </cell>
        </row>
        <row r="89455">
          <cell r="B89455" t="str">
            <v>SF000007700</v>
          </cell>
        </row>
        <row r="89456">
          <cell r="B89456" t="str">
            <v>SF000007700</v>
          </cell>
        </row>
        <row r="89457">
          <cell r="B89457" t="str">
            <v>SF000007700</v>
          </cell>
        </row>
        <row r="89458">
          <cell r="B89458" t="str">
            <v>SF000007700</v>
          </cell>
        </row>
        <row r="89459">
          <cell r="B89459" t="str">
            <v>SF000007700</v>
          </cell>
        </row>
        <row r="89460">
          <cell r="B89460" t="str">
            <v>SF000007700</v>
          </cell>
        </row>
        <row r="89461">
          <cell r="B89461" t="str">
            <v>SF000007700</v>
          </cell>
        </row>
        <row r="89462">
          <cell r="B89462" t="str">
            <v>SF000007700</v>
          </cell>
        </row>
        <row r="89463">
          <cell r="B89463" t="str">
            <v>SF000007700</v>
          </cell>
        </row>
        <row r="89464">
          <cell r="B89464" t="str">
            <v>SF000007700</v>
          </cell>
        </row>
        <row r="89465">
          <cell r="B89465" t="str">
            <v>SF000007700</v>
          </cell>
        </row>
        <row r="89466">
          <cell r="B89466" t="str">
            <v>SF000007700</v>
          </cell>
        </row>
        <row r="89467">
          <cell r="B89467" t="str">
            <v>SF000007700</v>
          </cell>
        </row>
        <row r="89468">
          <cell r="B89468" t="str">
            <v>SF000007700</v>
          </cell>
        </row>
        <row r="89469">
          <cell r="B89469" t="str">
            <v>SF000007700</v>
          </cell>
        </row>
        <row r="89470">
          <cell r="B89470" t="str">
            <v>SF000007700</v>
          </cell>
        </row>
        <row r="89471">
          <cell r="B89471" t="str">
            <v>SF000007700</v>
          </cell>
        </row>
        <row r="89472">
          <cell r="B89472" t="str">
            <v>SF000007700</v>
          </cell>
        </row>
        <row r="89473">
          <cell r="B89473" t="str">
            <v>SF000007700</v>
          </cell>
        </row>
        <row r="89474">
          <cell r="B89474" t="str">
            <v>SF000007700</v>
          </cell>
        </row>
        <row r="89475">
          <cell r="B89475" t="str">
            <v>SE124474K80</v>
          </cell>
        </row>
        <row r="89476">
          <cell r="B89476" t="str">
            <v>SE124474K80</v>
          </cell>
        </row>
        <row r="89477">
          <cell r="B89477" t="str">
            <v>SE124474K80</v>
          </cell>
        </row>
        <row r="89478">
          <cell r="B89478" t="str">
            <v>SE124474K80</v>
          </cell>
        </row>
        <row r="89479">
          <cell r="B89479" t="str">
            <v>SE124474K80</v>
          </cell>
        </row>
        <row r="89480">
          <cell r="B89480" t="str">
            <v>SE124474K80</v>
          </cell>
        </row>
        <row r="89481">
          <cell r="B89481" t="str">
            <v>SE124474K80</v>
          </cell>
        </row>
        <row r="89482">
          <cell r="B89482" t="str">
            <v>SE124474K80</v>
          </cell>
        </row>
        <row r="89483">
          <cell r="B89483" t="str">
            <v>SE124474K80</v>
          </cell>
        </row>
        <row r="89484">
          <cell r="B89484" t="str">
            <v>SE124474K80</v>
          </cell>
        </row>
        <row r="89485">
          <cell r="B89485" t="str">
            <v>SE124474K80</v>
          </cell>
        </row>
        <row r="89486">
          <cell r="B89486" t="str">
            <v>SE124474K80</v>
          </cell>
        </row>
        <row r="89487">
          <cell r="B89487" t="str">
            <v>SE124474K80</v>
          </cell>
        </row>
        <row r="89488">
          <cell r="B89488" t="str">
            <v>SE124474K80</v>
          </cell>
        </row>
        <row r="89489">
          <cell r="B89489" t="str">
            <v>SE124474K80</v>
          </cell>
        </row>
        <row r="89490">
          <cell r="B89490" t="str">
            <v>SE124474K80</v>
          </cell>
        </row>
        <row r="89491">
          <cell r="B89491" t="str">
            <v>SE124474K80</v>
          </cell>
        </row>
        <row r="89492">
          <cell r="B89492" t="str">
            <v>SE124474K80</v>
          </cell>
        </row>
        <row r="89493">
          <cell r="B89493" t="str">
            <v>SE124474K80</v>
          </cell>
        </row>
        <row r="89494">
          <cell r="B89494" t="str">
            <v>SE124474K80</v>
          </cell>
        </row>
        <row r="89495">
          <cell r="B89495" t="str">
            <v>SE124474K80</v>
          </cell>
        </row>
        <row r="89496">
          <cell r="B89496" t="str">
            <v>SE124474K80</v>
          </cell>
        </row>
        <row r="89497">
          <cell r="B89497" t="str">
            <v>SE124474K80</v>
          </cell>
        </row>
        <row r="89498">
          <cell r="B89498" t="str">
            <v>SE124474K80</v>
          </cell>
        </row>
        <row r="89499">
          <cell r="B89499" t="str">
            <v>SE124474K80</v>
          </cell>
        </row>
        <row r="89500">
          <cell r="B89500" t="str">
            <v>SE124474K80</v>
          </cell>
        </row>
        <row r="89501">
          <cell r="B89501" t="str">
            <v>SE124474K80</v>
          </cell>
        </row>
        <row r="89502">
          <cell r="B89502" t="str">
            <v>SE124474K80</v>
          </cell>
        </row>
        <row r="89503">
          <cell r="B89503" t="str">
            <v>SE124474K80</v>
          </cell>
        </row>
        <row r="89504">
          <cell r="B89504" t="str">
            <v>SE124474K80</v>
          </cell>
        </row>
        <row r="89505">
          <cell r="B89505" t="str">
            <v>SE124474K80</v>
          </cell>
        </row>
        <row r="89506">
          <cell r="B89506" t="str">
            <v>SE124474K80</v>
          </cell>
        </row>
        <row r="89507">
          <cell r="B89507" t="str">
            <v>SE124474K80</v>
          </cell>
        </row>
        <row r="89508">
          <cell r="B89508" t="str">
            <v>SE124474K80</v>
          </cell>
        </row>
        <row r="89509">
          <cell r="B89509" t="str">
            <v>SE124474K80</v>
          </cell>
        </row>
        <row r="89510">
          <cell r="B89510" t="str">
            <v>SE076333K80</v>
          </cell>
        </row>
        <row r="89511">
          <cell r="B89511" t="str">
            <v>SE076333K80</v>
          </cell>
        </row>
        <row r="89512">
          <cell r="B89512" t="str">
            <v>SE076333K80</v>
          </cell>
        </row>
        <row r="89513">
          <cell r="B89513" t="str">
            <v>SE076333K80</v>
          </cell>
        </row>
        <row r="89514">
          <cell r="B89514" t="str">
            <v>SE076333K80</v>
          </cell>
        </row>
        <row r="89515">
          <cell r="B89515" t="str">
            <v>SE076333K80</v>
          </cell>
        </row>
        <row r="89516">
          <cell r="B89516" t="str">
            <v>SE076333K80</v>
          </cell>
        </row>
        <row r="89517">
          <cell r="B89517" t="str">
            <v>SE076333K80</v>
          </cell>
        </row>
        <row r="89518">
          <cell r="B89518" t="str">
            <v>SE076333K80</v>
          </cell>
        </row>
        <row r="89519">
          <cell r="B89519" t="str">
            <v>SE076333K80</v>
          </cell>
        </row>
        <row r="89520">
          <cell r="B89520" t="str">
            <v>SE076333K80</v>
          </cell>
        </row>
        <row r="89521">
          <cell r="B89521" t="str">
            <v>SE076333K80</v>
          </cell>
        </row>
        <row r="89522">
          <cell r="B89522" t="str">
            <v>SE076333K80</v>
          </cell>
        </row>
        <row r="89523">
          <cell r="B89523" t="str">
            <v>SE076333K80</v>
          </cell>
        </row>
        <row r="89524">
          <cell r="B89524" t="str">
            <v>SE076333K80</v>
          </cell>
        </row>
        <row r="89525">
          <cell r="B89525" t="str">
            <v>SE076333K80</v>
          </cell>
        </row>
        <row r="89526">
          <cell r="B89526" t="str">
            <v>SE076333K80</v>
          </cell>
        </row>
        <row r="89527">
          <cell r="B89527" t="str">
            <v>SE076333K80</v>
          </cell>
        </row>
        <row r="89528">
          <cell r="B89528" t="str">
            <v>SE076333K80</v>
          </cell>
        </row>
        <row r="89529">
          <cell r="B89529" t="str">
            <v>SE076333K80</v>
          </cell>
        </row>
        <row r="89530">
          <cell r="B89530" t="str">
            <v>SE076333K80</v>
          </cell>
        </row>
        <row r="89531">
          <cell r="B89531" t="str">
            <v>SE076333K80</v>
          </cell>
        </row>
        <row r="89532">
          <cell r="B89532" t="str">
            <v>SE076333K80</v>
          </cell>
        </row>
        <row r="89533">
          <cell r="B89533" t="str">
            <v>SE076333K80</v>
          </cell>
        </row>
        <row r="89534">
          <cell r="B89534" t="str">
            <v>SE076333K80</v>
          </cell>
        </row>
        <row r="89535">
          <cell r="B89535" t="str">
            <v>SE076333K80</v>
          </cell>
        </row>
        <row r="89536">
          <cell r="B89536" t="str">
            <v>SE076333K80</v>
          </cell>
        </row>
        <row r="89537">
          <cell r="B89537" t="str">
            <v>SE076333K80</v>
          </cell>
        </row>
        <row r="89538">
          <cell r="B89538" t="str">
            <v>SE076333K80</v>
          </cell>
        </row>
        <row r="89539">
          <cell r="B89539" t="str">
            <v>SE076333K80</v>
          </cell>
        </row>
        <row r="89540">
          <cell r="B89540" t="str">
            <v>SE076333K80</v>
          </cell>
        </row>
        <row r="89541">
          <cell r="B89541" t="str">
            <v>SE076333K80</v>
          </cell>
        </row>
        <row r="89542">
          <cell r="B89542" t="str">
            <v>SE076333K80</v>
          </cell>
        </row>
        <row r="89543">
          <cell r="B89543" t="str">
            <v>SE076333K80</v>
          </cell>
        </row>
        <row r="89544">
          <cell r="B89544" t="str">
            <v>SE076333K80</v>
          </cell>
        </row>
        <row r="89545">
          <cell r="B89545" t="str">
            <v>SE074391K80</v>
          </cell>
        </row>
        <row r="89546">
          <cell r="B89546" t="str">
            <v>SE074391K80</v>
          </cell>
        </row>
        <row r="89547">
          <cell r="B89547" t="str">
            <v>SE074391K80</v>
          </cell>
        </row>
        <row r="89548">
          <cell r="B89548" t="str">
            <v>SE074391K80</v>
          </cell>
        </row>
        <row r="89549">
          <cell r="B89549" t="str">
            <v>SE074391K80</v>
          </cell>
        </row>
        <row r="89550">
          <cell r="B89550" t="str">
            <v>SE074391K80</v>
          </cell>
        </row>
        <row r="89551">
          <cell r="B89551" t="str">
            <v>SE074391K80</v>
          </cell>
        </row>
        <row r="89552">
          <cell r="B89552" t="str">
            <v>SE074222K80</v>
          </cell>
        </row>
        <row r="89553">
          <cell r="B89553" t="str">
            <v>SE074222K80</v>
          </cell>
        </row>
        <row r="89554">
          <cell r="B89554" t="str">
            <v>SE074222K80</v>
          </cell>
        </row>
        <row r="89555">
          <cell r="B89555" t="str">
            <v>SE074222K80</v>
          </cell>
        </row>
        <row r="89556">
          <cell r="B89556" t="str">
            <v>SE074222K80</v>
          </cell>
        </row>
        <row r="89557">
          <cell r="B89557" t="str">
            <v>SE074222K80</v>
          </cell>
        </row>
        <row r="89558">
          <cell r="B89558" t="str">
            <v>SE074222K80</v>
          </cell>
        </row>
        <row r="89559">
          <cell r="B89559" t="str">
            <v>SE074222K80</v>
          </cell>
        </row>
        <row r="89560">
          <cell r="B89560" t="str">
            <v>SE074222K80</v>
          </cell>
        </row>
        <row r="89561">
          <cell r="B89561" t="str">
            <v>SE074222K80</v>
          </cell>
        </row>
        <row r="89562">
          <cell r="B89562" t="str">
            <v>SE074222K80</v>
          </cell>
        </row>
        <row r="89563">
          <cell r="B89563" t="str">
            <v>SE074222K80</v>
          </cell>
        </row>
        <row r="89564">
          <cell r="B89564" t="str">
            <v>SE074222K80</v>
          </cell>
        </row>
        <row r="89565">
          <cell r="B89565" t="str">
            <v>SE074222K80</v>
          </cell>
        </row>
        <row r="89566">
          <cell r="B89566" t="str">
            <v>SE074222K80</v>
          </cell>
        </row>
        <row r="89567">
          <cell r="B89567" t="str">
            <v>SE074222K80</v>
          </cell>
        </row>
        <row r="89568">
          <cell r="B89568" t="str">
            <v>SE074222K80</v>
          </cell>
        </row>
        <row r="89569">
          <cell r="B89569" t="str">
            <v>SE074222K80</v>
          </cell>
        </row>
        <row r="89570">
          <cell r="B89570" t="str">
            <v>SE074222K80</v>
          </cell>
        </row>
        <row r="89571">
          <cell r="B89571" t="str">
            <v>SE074222K80</v>
          </cell>
        </row>
        <row r="89572">
          <cell r="B89572" t="str">
            <v>SE074222K80</v>
          </cell>
        </row>
        <row r="89573">
          <cell r="B89573" t="str">
            <v>SE074222K80</v>
          </cell>
        </row>
        <row r="89574">
          <cell r="B89574" t="str">
            <v>SE074222K80</v>
          </cell>
        </row>
        <row r="89575">
          <cell r="B89575" t="str">
            <v>SE074222K80</v>
          </cell>
        </row>
        <row r="89576">
          <cell r="B89576" t="str">
            <v>SE074222K80</v>
          </cell>
        </row>
        <row r="89577">
          <cell r="B89577" t="str">
            <v>SE074222K80</v>
          </cell>
        </row>
        <row r="89578">
          <cell r="B89578" t="str">
            <v>SE074222K80</v>
          </cell>
        </row>
        <row r="89579">
          <cell r="B89579" t="str">
            <v>SE074222K80</v>
          </cell>
        </row>
        <row r="89580">
          <cell r="B89580" t="str">
            <v>SE074222K80</v>
          </cell>
        </row>
        <row r="89581">
          <cell r="B89581" t="str">
            <v>SE074222K80</v>
          </cell>
        </row>
        <row r="89582">
          <cell r="B89582" t="str">
            <v>SE074222K80</v>
          </cell>
        </row>
        <row r="89583">
          <cell r="B89583" t="str">
            <v>SE074222K80</v>
          </cell>
        </row>
        <row r="89584">
          <cell r="B89584" t="str">
            <v>SE074222K80</v>
          </cell>
        </row>
        <row r="89585">
          <cell r="B89585" t="str">
            <v>SE074222K80</v>
          </cell>
        </row>
        <row r="89586">
          <cell r="B89586" t="str">
            <v>SE074222K80</v>
          </cell>
        </row>
        <row r="89587">
          <cell r="B89587" t="str">
            <v>SE074222K80</v>
          </cell>
        </row>
        <row r="89588">
          <cell r="B89588" t="str">
            <v>SE074222K80</v>
          </cell>
        </row>
        <row r="89589">
          <cell r="B89589" t="str">
            <v>SE074222K80</v>
          </cell>
        </row>
        <row r="89590">
          <cell r="B89590" t="str">
            <v>SE074222K80</v>
          </cell>
        </row>
        <row r="89591">
          <cell r="B89591" t="str">
            <v>SE074222K80</v>
          </cell>
        </row>
        <row r="89592">
          <cell r="B89592" t="str">
            <v>SE074222K80</v>
          </cell>
        </row>
        <row r="89593">
          <cell r="B89593" t="str">
            <v>SE074222K80</v>
          </cell>
        </row>
        <row r="89594">
          <cell r="B89594" t="str">
            <v>SE074222K80</v>
          </cell>
        </row>
        <row r="89595">
          <cell r="B89595" t="str">
            <v>SE074222K80</v>
          </cell>
        </row>
        <row r="89596">
          <cell r="B89596" t="str">
            <v>SE074222K80</v>
          </cell>
        </row>
        <row r="89597">
          <cell r="B89597" t="str">
            <v>SE074222K80</v>
          </cell>
        </row>
        <row r="89598">
          <cell r="B89598" t="str">
            <v>SE074222K80</v>
          </cell>
        </row>
        <row r="89599">
          <cell r="B89599" t="str">
            <v>SE074222K80</v>
          </cell>
        </row>
        <row r="89600">
          <cell r="B89600" t="str">
            <v>SE074222K80</v>
          </cell>
        </row>
        <row r="89601">
          <cell r="B89601" t="str">
            <v>SE074222K80</v>
          </cell>
        </row>
        <row r="89602">
          <cell r="B89602" t="str">
            <v>SE074222K80</v>
          </cell>
        </row>
        <row r="89603">
          <cell r="B89603" t="str">
            <v>SE074222K80</v>
          </cell>
        </row>
        <row r="89604">
          <cell r="B89604" t="str">
            <v>SE074222K80</v>
          </cell>
        </row>
        <row r="89605">
          <cell r="B89605" t="str">
            <v>SE074222K80</v>
          </cell>
        </row>
        <row r="89606">
          <cell r="B89606" t="str">
            <v>SE074222K80</v>
          </cell>
        </row>
        <row r="89607">
          <cell r="B89607" t="str">
            <v>SE074222K80</v>
          </cell>
        </row>
        <row r="89608">
          <cell r="B89608" t="str">
            <v>SE074222K80</v>
          </cell>
        </row>
        <row r="89609">
          <cell r="B89609" t="str">
            <v>SE074222K80</v>
          </cell>
        </row>
        <row r="89610">
          <cell r="B89610" t="str">
            <v>SE074222K80</v>
          </cell>
        </row>
        <row r="89611">
          <cell r="B89611" t="str">
            <v>SE074222K80</v>
          </cell>
        </row>
        <row r="89612">
          <cell r="B89612" t="str">
            <v>SE074222K80</v>
          </cell>
        </row>
        <row r="89613">
          <cell r="B89613" t="str">
            <v>SE074222K80</v>
          </cell>
        </row>
        <row r="89614">
          <cell r="B89614" t="str">
            <v>SE074222K80</v>
          </cell>
        </row>
        <row r="89615">
          <cell r="B89615" t="str">
            <v>SE074103K80</v>
          </cell>
        </row>
        <row r="89616">
          <cell r="B89616" t="str">
            <v>SE074103K80</v>
          </cell>
        </row>
        <row r="89617">
          <cell r="B89617" t="str">
            <v>SE074103K80</v>
          </cell>
        </row>
        <row r="89618">
          <cell r="B89618" t="str">
            <v>SE074103K80</v>
          </cell>
        </row>
        <row r="89619">
          <cell r="B89619" t="str">
            <v>SE074103K80</v>
          </cell>
        </row>
        <row r="89620">
          <cell r="B89620" t="str">
            <v>SE074103K80</v>
          </cell>
        </row>
        <row r="89621">
          <cell r="B89621" t="str">
            <v>SE074103K80</v>
          </cell>
        </row>
        <row r="89622">
          <cell r="B89622" t="str">
            <v>SE074103K80</v>
          </cell>
        </row>
        <row r="89623">
          <cell r="B89623" t="str">
            <v>SE074103K80</v>
          </cell>
        </row>
        <row r="89624">
          <cell r="B89624" t="str">
            <v>SE074103K80</v>
          </cell>
        </row>
        <row r="89625">
          <cell r="B89625" t="str">
            <v>SE074103K80</v>
          </cell>
        </row>
        <row r="89626">
          <cell r="B89626" t="str">
            <v>SE074103K80</v>
          </cell>
        </row>
        <row r="89627">
          <cell r="B89627" t="str">
            <v>SE074103K80</v>
          </cell>
        </row>
        <row r="89628">
          <cell r="B89628" t="str">
            <v>SE074103K80</v>
          </cell>
        </row>
        <row r="89629">
          <cell r="B89629" t="str">
            <v>SE074103K80</v>
          </cell>
        </row>
        <row r="89630">
          <cell r="B89630" t="str">
            <v>SE074103K80</v>
          </cell>
        </row>
        <row r="89631">
          <cell r="B89631" t="str">
            <v>SE074103K80</v>
          </cell>
        </row>
        <row r="89632">
          <cell r="B89632" t="str">
            <v>SE074103K80</v>
          </cell>
        </row>
        <row r="89633">
          <cell r="B89633" t="str">
            <v>SE074103K80</v>
          </cell>
        </row>
        <row r="89634">
          <cell r="B89634" t="str">
            <v>SE074103K80</v>
          </cell>
        </row>
        <row r="89635">
          <cell r="B89635" t="str">
            <v>SE074103K80</v>
          </cell>
        </row>
        <row r="89636">
          <cell r="B89636" t="str">
            <v>SE074103K80</v>
          </cell>
        </row>
        <row r="89637">
          <cell r="B89637" t="str">
            <v>SE074103K80</v>
          </cell>
        </row>
        <row r="89638">
          <cell r="B89638" t="str">
            <v>SE074103K80</v>
          </cell>
        </row>
        <row r="89639">
          <cell r="B89639" t="str">
            <v>SE074103K80</v>
          </cell>
        </row>
        <row r="89640">
          <cell r="B89640" t="str">
            <v>SE074103K80</v>
          </cell>
        </row>
        <row r="89641">
          <cell r="B89641" t="str">
            <v>SE074103K80</v>
          </cell>
        </row>
        <row r="89642">
          <cell r="B89642" t="str">
            <v>SE074103K80</v>
          </cell>
        </row>
        <row r="89643">
          <cell r="B89643" t="str">
            <v>SE074103K80</v>
          </cell>
        </row>
        <row r="89644">
          <cell r="B89644" t="str">
            <v>SE074103K80</v>
          </cell>
        </row>
        <row r="89645">
          <cell r="B89645" t="str">
            <v>SE074103K80</v>
          </cell>
        </row>
        <row r="89646">
          <cell r="B89646" t="str">
            <v>SE074103K80</v>
          </cell>
        </row>
        <row r="89647">
          <cell r="B89647" t="str">
            <v>SE074103K80</v>
          </cell>
        </row>
        <row r="89648">
          <cell r="B89648" t="str">
            <v>SE074103K80</v>
          </cell>
        </row>
        <row r="89649">
          <cell r="B89649" t="str">
            <v>SE074103K80</v>
          </cell>
        </row>
        <row r="89650">
          <cell r="B89650" t="str">
            <v>SE074103K80</v>
          </cell>
        </row>
        <row r="89651">
          <cell r="B89651" t="str">
            <v>SE074103K80</v>
          </cell>
        </row>
        <row r="89652">
          <cell r="B89652" t="str">
            <v>SE074103K80</v>
          </cell>
        </row>
        <row r="89653">
          <cell r="B89653" t="str">
            <v>SE074103K80</v>
          </cell>
        </row>
        <row r="89654">
          <cell r="B89654" t="str">
            <v>SE074103K80</v>
          </cell>
        </row>
        <row r="89655">
          <cell r="B89655" t="str">
            <v>SE074103K80</v>
          </cell>
        </row>
        <row r="89656">
          <cell r="B89656" t="str">
            <v>SE074103K80</v>
          </cell>
        </row>
        <row r="89657">
          <cell r="B89657" t="str">
            <v>SE074103K80</v>
          </cell>
        </row>
        <row r="89658">
          <cell r="B89658" t="str">
            <v>SE074103K80</v>
          </cell>
        </row>
        <row r="89659">
          <cell r="B89659" t="str">
            <v>SE074103K80</v>
          </cell>
        </row>
        <row r="89660">
          <cell r="B89660" t="str">
            <v>SE074103K80</v>
          </cell>
        </row>
        <row r="89661">
          <cell r="B89661" t="str">
            <v>SE074103K80</v>
          </cell>
        </row>
        <row r="89662">
          <cell r="B89662" t="str">
            <v>SE074103K80</v>
          </cell>
        </row>
        <row r="89663">
          <cell r="B89663" t="str">
            <v>SE074103K80</v>
          </cell>
        </row>
        <row r="89664">
          <cell r="B89664" t="str">
            <v>SE074103K80</v>
          </cell>
        </row>
        <row r="89665">
          <cell r="B89665" t="str">
            <v>SE074103K80</v>
          </cell>
        </row>
        <row r="89666">
          <cell r="B89666" t="str">
            <v>SE074103K80</v>
          </cell>
        </row>
        <row r="89667">
          <cell r="B89667" t="str">
            <v>SE074103K80</v>
          </cell>
        </row>
        <row r="89668">
          <cell r="B89668" t="str">
            <v>SE074103K80</v>
          </cell>
        </row>
        <row r="89669">
          <cell r="B89669" t="str">
            <v>SE074103K80</v>
          </cell>
        </row>
        <row r="89670">
          <cell r="B89670" t="str">
            <v>SE074103K80</v>
          </cell>
        </row>
        <row r="89671">
          <cell r="B89671" t="str">
            <v>SE074103K80</v>
          </cell>
        </row>
        <row r="89672">
          <cell r="B89672" t="str">
            <v>SE074103K80</v>
          </cell>
        </row>
        <row r="89673">
          <cell r="B89673" t="str">
            <v>SE074103K80</v>
          </cell>
        </row>
        <row r="89674">
          <cell r="B89674" t="str">
            <v>SE074103K80</v>
          </cell>
        </row>
        <row r="89675">
          <cell r="B89675" t="str">
            <v>SE074103K80</v>
          </cell>
        </row>
        <row r="89676">
          <cell r="B89676" t="str">
            <v>SE074103K80</v>
          </cell>
        </row>
        <row r="89677">
          <cell r="B89677" t="str">
            <v>SE074103K80</v>
          </cell>
        </row>
        <row r="89678">
          <cell r="B89678" t="str">
            <v>SE074103K80</v>
          </cell>
        </row>
        <row r="89679">
          <cell r="B89679" t="str">
            <v>SE074103K80</v>
          </cell>
        </row>
        <row r="89680">
          <cell r="B89680" t="str">
            <v>SE074103K80</v>
          </cell>
        </row>
        <row r="89681">
          <cell r="B89681" t="str">
            <v>SE074103K80</v>
          </cell>
        </row>
        <row r="89682">
          <cell r="B89682" t="str">
            <v>SE074103K80</v>
          </cell>
        </row>
        <row r="89683">
          <cell r="B89683" t="str">
            <v>SE074103K80</v>
          </cell>
        </row>
        <row r="89684">
          <cell r="B89684" t="str">
            <v>SE074103K80</v>
          </cell>
        </row>
        <row r="89685">
          <cell r="B89685" t="str">
            <v>SE00000WA00</v>
          </cell>
        </row>
        <row r="89686">
          <cell r="B89686" t="str">
            <v>SE00000WA00</v>
          </cell>
        </row>
        <row r="89687">
          <cell r="B89687" t="str">
            <v>SE00000WA00</v>
          </cell>
        </row>
        <row r="89688">
          <cell r="B89688" t="str">
            <v>SE00000WA00</v>
          </cell>
        </row>
        <row r="89689">
          <cell r="B89689" t="str">
            <v>SE00000WA00</v>
          </cell>
        </row>
        <row r="89690">
          <cell r="B89690" t="str">
            <v>SE00000WA00</v>
          </cell>
        </row>
        <row r="89691">
          <cell r="B89691" t="str">
            <v>SE00000WA00</v>
          </cell>
        </row>
        <row r="89692">
          <cell r="B89692" t="str">
            <v>SE00000WA00</v>
          </cell>
        </row>
        <row r="89693">
          <cell r="B89693" t="str">
            <v>SE00000WA00</v>
          </cell>
        </row>
        <row r="89694">
          <cell r="B89694" t="str">
            <v>SE00000WA00</v>
          </cell>
        </row>
        <row r="89695">
          <cell r="B89695" t="str">
            <v>SE00000WA00</v>
          </cell>
        </row>
        <row r="89696">
          <cell r="B89696" t="str">
            <v>SE00000WA00</v>
          </cell>
        </row>
        <row r="89697">
          <cell r="B89697" t="str">
            <v>SE00000WA00</v>
          </cell>
        </row>
        <row r="89698">
          <cell r="B89698" t="str">
            <v>SE00000WA00</v>
          </cell>
        </row>
        <row r="89699">
          <cell r="B89699" t="str">
            <v>SE00000WA00</v>
          </cell>
        </row>
        <row r="89700">
          <cell r="B89700" t="str">
            <v>SE00000WA00</v>
          </cell>
        </row>
        <row r="89701">
          <cell r="B89701" t="str">
            <v>SE00000WA00</v>
          </cell>
        </row>
        <row r="89702">
          <cell r="B89702" t="str">
            <v>SE00000WA00</v>
          </cell>
        </row>
        <row r="89703">
          <cell r="B89703" t="str">
            <v>SE00000WA00</v>
          </cell>
        </row>
        <row r="89704">
          <cell r="B89704" t="str">
            <v>SE00000WA00</v>
          </cell>
        </row>
        <row r="89705">
          <cell r="B89705" t="str">
            <v>SE00000WA00</v>
          </cell>
        </row>
        <row r="89706">
          <cell r="B89706" t="str">
            <v>SE00000WA00</v>
          </cell>
        </row>
        <row r="89707">
          <cell r="B89707" t="str">
            <v>SE00000WA00</v>
          </cell>
        </row>
        <row r="89708">
          <cell r="B89708" t="str">
            <v>SE00000WA00</v>
          </cell>
        </row>
        <row r="89709">
          <cell r="B89709" t="str">
            <v>SE00000WA00</v>
          </cell>
        </row>
        <row r="89710">
          <cell r="B89710" t="str">
            <v>SE00000WA00</v>
          </cell>
        </row>
        <row r="89711">
          <cell r="B89711" t="str">
            <v>SE00000WA00</v>
          </cell>
        </row>
        <row r="89712">
          <cell r="B89712" t="str">
            <v>SE00000WA00</v>
          </cell>
        </row>
        <row r="89713">
          <cell r="B89713" t="str">
            <v>SE00000WA00</v>
          </cell>
        </row>
        <row r="89714">
          <cell r="B89714" t="str">
            <v>SE00000WA00</v>
          </cell>
        </row>
        <row r="89715">
          <cell r="B89715" t="str">
            <v>SE00000WA00</v>
          </cell>
        </row>
        <row r="89716">
          <cell r="B89716" t="str">
            <v>SE00000WA00</v>
          </cell>
        </row>
        <row r="89717">
          <cell r="B89717" t="str">
            <v>SE00000WA00</v>
          </cell>
        </row>
        <row r="89718">
          <cell r="B89718" t="str">
            <v>SE00000WA00</v>
          </cell>
        </row>
        <row r="89719">
          <cell r="B89719" t="str">
            <v>SE00000WA00</v>
          </cell>
        </row>
        <row r="89720">
          <cell r="B89720" t="str">
            <v>SE000000K80</v>
          </cell>
        </row>
        <row r="89721">
          <cell r="B89721" t="str">
            <v>SE000000K80</v>
          </cell>
        </row>
        <row r="89722">
          <cell r="B89722" t="str">
            <v>SE000000K80</v>
          </cell>
        </row>
        <row r="89723">
          <cell r="B89723" t="str">
            <v>SE000000K80</v>
          </cell>
        </row>
        <row r="89724">
          <cell r="B89724" t="str">
            <v>SE000000K80</v>
          </cell>
        </row>
        <row r="89725">
          <cell r="B89725" t="str">
            <v>SE000000K80</v>
          </cell>
        </row>
        <row r="89726">
          <cell r="B89726" t="str">
            <v>SE000000K80</v>
          </cell>
        </row>
        <row r="89727">
          <cell r="B89727" t="str">
            <v>SE000000K80</v>
          </cell>
        </row>
        <row r="89728">
          <cell r="B89728" t="str">
            <v>SE000000K80</v>
          </cell>
        </row>
        <row r="89729">
          <cell r="B89729" t="str">
            <v>SE000000K80</v>
          </cell>
        </row>
        <row r="89730">
          <cell r="B89730" t="str">
            <v>SE000000K80</v>
          </cell>
        </row>
        <row r="89731">
          <cell r="B89731" t="str">
            <v>SE000000K80</v>
          </cell>
        </row>
        <row r="89732">
          <cell r="B89732" t="str">
            <v>SE000000K80</v>
          </cell>
        </row>
        <row r="89733">
          <cell r="B89733" t="str">
            <v>SE000000K80</v>
          </cell>
        </row>
        <row r="89734">
          <cell r="B89734" t="str">
            <v>SE000000K80</v>
          </cell>
        </row>
        <row r="89735">
          <cell r="B89735" t="str">
            <v>SE000000K80</v>
          </cell>
        </row>
        <row r="89736">
          <cell r="B89736" t="str">
            <v>SE000000K80</v>
          </cell>
        </row>
        <row r="89737">
          <cell r="B89737" t="str">
            <v>SE000000K80</v>
          </cell>
        </row>
        <row r="89738">
          <cell r="B89738" t="str">
            <v>SE000000K80</v>
          </cell>
        </row>
        <row r="89739">
          <cell r="B89739" t="str">
            <v>SE000000K80</v>
          </cell>
        </row>
        <row r="89740">
          <cell r="B89740" t="str">
            <v>SE000000K80</v>
          </cell>
        </row>
        <row r="89741">
          <cell r="B89741" t="str">
            <v>SE000000K80</v>
          </cell>
        </row>
        <row r="89742">
          <cell r="B89742" t="str">
            <v>SE000000K80</v>
          </cell>
        </row>
        <row r="89743">
          <cell r="B89743" t="str">
            <v>SE000000K80</v>
          </cell>
        </row>
        <row r="89744">
          <cell r="B89744" t="str">
            <v>SE000000K80</v>
          </cell>
        </row>
        <row r="89745">
          <cell r="B89745" t="str">
            <v>SE000000K80</v>
          </cell>
        </row>
        <row r="89746">
          <cell r="B89746" t="str">
            <v>SE000000K80</v>
          </cell>
        </row>
        <row r="89747">
          <cell r="B89747" t="str">
            <v>SE000000K80</v>
          </cell>
        </row>
        <row r="89748">
          <cell r="B89748" t="str">
            <v>SE000000K80</v>
          </cell>
        </row>
        <row r="89749">
          <cell r="B89749" t="str">
            <v>SE000000K80</v>
          </cell>
        </row>
        <row r="89750">
          <cell r="B89750" t="str">
            <v>SE000000K80</v>
          </cell>
        </row>
        <row r="89751">
          <cell r="B89751" t="str">
            <v>SE000000K80</v>
          </cell>
        </row>
        <row r="89752">
          <cell r="B89752" t="str">
            <v>SE000000K80</v>
          </cell>
        </row>
        <row r="89753">
          <cell r="B89753" t="str">
            <v>SE000000K80</v>
          </cell>
        </row>
        <row r="89754">
          <cell r="B89754" t="str">
            <v>SE000000K80</v>
          </cell>
        </row>
        <row r="89755">
          <cell r="B89755" t="str">
            <v>SD034909280</v>
          </cell>
        </row>
        <row r="89756">
          <cell r="B89756" t="str">
            <v>SD034909280</v>
          </cell>
        </row>
        <row r="89757">
          <cell r="B89757" t="str">
            <v>SD034909280</v>
          </cell>
        </row>
        <row r="89758">
          <cell r="B89758" t="str">
            <v>SD034909280</v>
          </cell>
        </row>
        <row r="89759">
          <cell r="B89759" t="str">
            <v>SD034909280</v>
          </cell>
        </row>
        <row r="89760">
          <cell r="B89760" t="str">
            <v>SD034909280</v>
          </cell>
        </row>
        <row r="89761">
          <cell r="B89761" t="str">
            <v>SD034909280</v>
          </cell>
        </row>
        <row r="89762">
          <cell r="B89762" t="str">
            <v>SD034909280</v>
          </cell>
        </row>
        <row r="89763">
          <cell r="B89763" t="str">
            <v>SD034909280</v>
          </cell>
        </row>
        <row r="89764">
          <cell r="B89764" t="str">
            <v>SD034909280</v>
          </cell>
        </row>
        <row r="89765">
          <cell r="B89765" t="str">
            <v>SD034909280</v>
          </cell>
        </row>
        <row r="89766">
          <cell r="B89766" t="str">
            <v>SD034909280</v>
          </cell>
        </row>
        <row r="89767">
          <cell r="B89767" t="str">
            <v>SD034909280</v>
          </cell>
        </row>
        <row r="89768">
          <cell r="B89768" t="str">
            <v>SD034909280</v>
          </cell>
        </row>
        <row r="89769">
          <cell r="B89769" t="str">
            <v>SD034909280</v>
          </cell>
        </row>
        <row r="89770">
          <cell r="B89770" t="str">
            <v>SD034909280</v>
          </cell>
        </row>
        <row r="89771">
          <cell r="B89771" t="str">
            <v>SD034909280</v>
          </cell>
        </row>
        <row r="89772">
          <cell r="B89772" t="str">
            <v>SD034909280</v>
          </cell>
        </row>
        <row r="89773">
          <cell r="B89773" t="str">
            <v>SD034909280</v>
          </cell>
        </row>
        <row r="89774">
          <cell r="B89774" t="str">
            <v>SD034909280</v>
          </cell>
        </row>
        <row r="89775">
          <cell r="B89775" t="str">
            <v>SD034909280</v>
          </cell>
        </row>
        <row r="89776">
          <cell r="B89776" t="str">
            <v>SD034909280</v>
          </cell>
        </row>
        <row r="89777">
          <cell r="B89777" t="str">
            <v>SD034909280</v>
          </cell>
        </row>
        <row r="89778">
          <cell r="B89778" t="str">
            <v>SD034909280</v>
          </cell>
        </row>
        <row r="89779">
          <cell r="B89779" t="str">
            <v>SD034909280</v>
          </cell>
        </row>
        <row r="89780">
          <cell r="B89780" t="str">
            <v>SD034909280</v>
          </cell>
        </row>
        <row r="89781">
          <cell r="B89781" t="str">
            <v>SD034909280</v>
          </cell>
        </row>
        <row r="89782">
          <cell r="B89782" t="str">
            <v>SD034909280</v>
          </cell>
        </row>
        <row r="89783">
          <cell r="B89783" t="str">
            <v>SD034909280</v>
          </cell>
        </row>
        <row r="89784">
          <cell r="B89784" t="str">
            <v>SD034909280</v>
          </cell>
        </row>
        <row r="89785">
          <cell r="B89785" t="str">
            <v>SD034909280</v>
          </cell>
        </row>
        <row r="89786">
          <cell r="B89786" t="str">
            <v>SD034909280</v>
          </cell>
        </row>
        <row r="89787">
          <cell r="B89787" t="str">
            <v>SD034909280</v>
          </cell>
        </row>
        <row r="89788">
          <cell r="B89788" t="str">
            <v>SD034909280</v>
          </cell>
        </row>
        <row r="89789">
          <cell r="B89789" t="str">
            <v>SD034909280</v>
          </cell>
        </row>
        <row r="89790">
          <cell r="B89790" t="str">
            <v>SD034909280</v>
          </cell>
        </row>
        <row r="89791">
          <cell r="B89791" t="str">
            <v>SD034909280</v>
          </cell>
        </row>
        <row r="89792">
          <cell r="B89792" t="str">
            <v>SD034909280</v>
          </cell>
        </row>
        <row r="89793">
          <cell r="B89793" t="str">
            <v>SD034909280</v>
          </cell>
        </row>
        <row r="89794">
          <cell r="B89794" t="str">
            <v>SD034909280</v>
          </cell>
        </row>
        <row r="89795">
          <cell r="B89795" t="str">
            <v>SD034909280</v>
          </cell>
        </row>
        <row r="89796">
          <cell r="B89796" t="str">
            <v>SD034909280</v>
          </cell>
        </row>
        <row r="89797">
          <cell r="B89797" t="str">
            <v>SD034909280</v>
          </cell>
        </row>
        <row r="89798">
          <cell r="B89798" t="str">
            <v>SD034909280</v>
          </cell>
        </row>
        <row r="89799">
          <cell r="B89799" t="str">
            <v>SD034909280</v>
          </cell>
        </row>
        <row r="89800">
          <cell r="B89800" t="str">
            <v>SD034909280</v>
          </cell>
        </row>
        <row r="89801">
          <cell r="B89801" t="str">
            <v>SD034909280</v>
          </cell>
        </row>
        <row r="89802">
          <cell r="B89802" t="str">
            <v>SD034909280</v>
          </cell>
        </row>
        <row r="89803">
          <cell r="B89803" t="str">
            <v>SD034909280</v>
          </cell>
        </row>
        <row r="89804">
          <cell r="B89804" t="str">
            <v>SD034909280</v>
          </cell>
        </row>
        <row r="89805">
          <cell r="B89805" t="str">
            <v>SD034909280</v>
          </cell>
        </row>
        <row r="89806">
          <cell r="B89806" t="str">
            <v>SD034909280</v>
          </cell>
        </row>
        <row r="89807">
          <cell r="B89807" t="str">
            <v>SD034909280</v>
          </cell>
        </row>
        <row r="89808">
          <cell r="B89808" t="str">
            <v>SD034909280</v>
          </cell>
        </row>
        <row r="89809">
          <cell r="B89809" t="str">
            <v>SD034909280</v>
          </cell>
        </row>
        <row r="89810">
          <cell r="B89810" t="str">
            <v>SD034909280</v>
          </cell>
        </row>
        <row r="89811">
          <cell r="B89811" t="str">
            <v>SD034909280</v>
          </cell>
        </row>
        <row r="89812">
          <cell r="B89812" t="str">
            <v>SD034909280</v>
          </cell>
        </row>
        <row r="89813">
          <cell r="B89813" t="str">
            <v>SD034909280</v>
          </cell>
        </row>
        <row r="89814">
          <cell r="B89814" t="str">
            <v>SD034909280</v>
          </cell>
        </row>
        <row r="89815">
          <cell r="B89815" t="str">
            <v>SD034909280</v>
          </cell>
        </row>
        <row r="89816">
          <cell r="B89816" t="str">
            <v>SD034909280</v>
          </cell>
        </row>
        <row r="89817">
          <cell r="B89817" t="str">
            <v>SD034909280</v>
          </cell>
        </row>
        <row r="89818">
          <cell r="B89818" t="str">
            <v>SD034787280</v>
          </cell>
        </row>
        <row r="89819">
          <cell r="B89819" t="str">
            <v>SD034787280</v>
          </cell>
        </row>
        <row r="89820">
          <cell r="B89820" t="str">
            <v>SD034787280</v>
          </cell>
        </row>
        <row r="89821">
          <cell r="B89821" t="str">
            <v>SD034787280</v>
          </cell>
        </row>
        <row r="89822">
          <cell r="B89822" t="str">
            <v>SD034787280</v>
          </cell>
        </row>
        <row r="89823">
          <cell r="B89823" t="str">
            <v>SD034787280</v>
          </cell>
        </row>
        <row r="89824">
          <cell r="B89824" t="str">
            <v>SD034787280</v>
          </cell>
        </row>
        <row r="89825">
          <cell r="B89825" t="str">
            <v>SD034787280</v>
          </cell>
        </row>
        <row r="89826">
          <cell r="B89826" t="str">
            <v>SD034787280</v>
          </cell>
        </row>
        <row r="89827">
          <cell r="B89827" t="str">
            <v>SD034787280</v>
          </cell>
        </row>
        <row r="89828">
          <cell r="B89828" t="str">
            <v>SD034787280</v>
          </cell>
        </row>
        <row r="89829">
          <cell r="B89829" t="str">
            <v>SD034787280</v>
          </cell>
        </row>
        <row r="89830">
          <cell r="B89830" t="str">
            <v>SD034787280</v>
          </cell>
        </row>
        <row r="89831">
          <cell r="B89831" t="str">
            <v>SD034787280</v>
          </cell>
        </row>
        <row r="89832">
          <cell r="B89832" t="str">
            <v>SD034787280</v>
          </cell>
        </row>
        <row r="89833">
          <cell r="B89833" t="str">
            <v>SD034787280</v>
          </cell>
        </row>
        <row r="89834">
          <cell r="B89834" t="str">
            <v>SD034787280</v>
          </cell>
        </row>
        <row r="89835">
          <cell r="B89835" t="str">
            <v>SD034787280</v>
          </cell>
        </row>
        <row r="89836">
          <cell r="B89836" t="str">
            <v>SD034787280</v>
          </cell>
        </row>
        <row r="89837">
          <cell r="B89837" t="str">
            <v>SD034787280</v>
          </cell>
        </row>
        <row r="89838">
          <cell r="B89838" t="str">
            <v>SD034787280</v>
          </cell>
        </row>
        <row r="89839">
          <cell r="B89839" t="str">
            <v>SD034787280</v>
          </cell>
        </row>
        <row r="89840">
          <cell r="B89840" t="str">
            <v>SD034787280</v>
          </cell>
        </row>
        <row r="89841">
          <cell r="B89841" t="str">
            <v>SD034787280</v>
          </cell>
        </row>
        <row r="89842">
          <cell r="B89842" t="str">
            <v>SD034787280</v>
          </cell>
        </row>
        <row r="89843">
          <cell r="B89843" t="str">
            <v>SD034787280</v>
          </cell>
        </row>
        <row r="89844">
          <cell r="B89844" t="str">
            <v>SD034787280</v>
          </cell>
        </row>
        <row r="89845">
          <cell r="B89845" t="str">
            <v>SD034787280</v>
          </cell>
        </row>
        <row r="89846">
          <cell r="B89846" t="str">
            <v>SD034787280</v>
          </cell>
        </row>
        <row r="89847">
          <cell r="B89847" t="str">
            <v>SD034787280</v>
          </cell>
        </row>
        <row r="89848">
          <cell r="B89848" t="str">
            <v>SD034787280</v>
          </cell>
        </row>
        <row r="89849">
          <cell r="B89849" t="str">
            <v>SD034787280</v>
          </cell>
        </row>
        <row r="89850">
          <cell r="B89850" t="str">
            <v>SD034787280</v>
          </cell>
        </row>
        <row r="89851">
          <cell r="B89851" t="str">
            <v>SD034787280</v>
          </cell>
        </row>
        <row r="89852">
          <cell r="B89852" t="str">
            <v>SD034787280</v>
          </cell>
        </row>
        <row r="89853">
          <cell r="B89853" t="str">
            <v>SD034750280</v>
          </cell>
        </row>
        <row r="89854">
          <cell r="B89854" t="str">
            <v>SD034750280</v>
          </cell>
        </row>
        <row r="89855">
          <cell r="B89855" t="str">
            <v>SD034750280</v>
          </cell>
        </row>
        <row r="89856">
          <cell r="B89856" t="str">
            <v>SD034750280</v>
          </cell>
        </row>
        <row r="89857">
          <cell r="B89857" t="str">
            <v>SD034750280</v>
          </cell>
        </row>
        <row r="89858">
          <cell r="B89858" t="str">
            <v>SD034750280</v>
          </cell>
        </row>
        <row r="89859">
          <cell r="B89859" t="str">
            <v>SD034750280</v>
          </cell>
        </row>
        <row r="89860">
          <cell r="B89860" t="str">
            <v>SD034750280</v>
          </cell>
        </row>
        <row r="89861">
          <cell r="B89861" t="str">
            <v>SD034750280</v>
          </cell>
        </row>
        <row r="89862">
          <cell r="B89862" t="str">
            <v>SD034750280</v>
          </cell>
        </row>
        <row r="89863">
          <cell r="B89863" t="str">
            <v>SD034750280</v>
          </cell>
        </row>
        <row r="89864">
          <cell r="B89864" t="str">
            <v>SD034750280</v>
          </cell>
        </row>
        <row r="89865">
          <cell r="B89865" t="str">
            <v>SD034750280</v>
          </cell>
        </row>
        <row r="89866">
          <cell r="B89866" t="str">
            <v>SD034750280</v>
          </cell>
        </row>
        <row r="89867">
          <cell r="B89867" t="str">
            <v>SD034750280</v>
          </cell>
        </row>
        <row r="89868">
          <cell r="B89868" t="str">
            <v>SD034750280</v>
          </cell>
        </row>
        <row r="89869">
          <cell r="B89869" t="str">
            <v>SD034750280</v>
          </cell>
        </row>
        <row r="89870">
          <cell r="B89870" t="str">
            <v>SD034750280</v>
          </cell>
        </row>
        <row r="89871">
          <cell r="B89871" t="str">
            <v>SD034750280</v>
          </cell>
        </row>
        <row r="89872">
          <cell r="B89872" t="str">
            <v>SD034750280</v>
          </cell>
        </row>
        <row r="89873">
          <cell r="B89873" t="str">
            <v>SD034750280</v>
          </cell>
        </row>
        <row r="89874">
          <cell r="B89874" t="str">
            <v>SD034750280</v>
          </cell>
        </row>
        <row r="89875">
          <cell r="B89875" t="str">
            <v>SD034750280</v>
          </cell>
        </row>
        <row r="89876">
          <cell r="B89876" t="str">
            <v>SD034750280</v>
          </cell>
        </row>
        <row r="89877">
          <cell r="B89877" t="str">
            <v>SD034750280</v>
          </cell>
        </row>
        <row r="89878">
          <cell r="B89878" t="str">
            <v>SD034750280</v>
          </cell>
        </row>
        <row r="89879">
          <cell r="B89879" t="str">
            <v>SD034750280</v>
          </cell>
        </row>
        <row r="89880">
          <cell r="B89880" t="str">
            <v>SD034750280</v>
          </cell>
        </row>
        <row r="89881">
          <cell r="B89881" t="str">
            <v>SD034681080</v>
          </cell>
        </row>
        <row r="89882">
          <cell r="B89882" t="str">
            <v>SD034681080</v>
          </cell>
        </row>
        <row r="89883">
          <cell r="B89883" t="str">
            <v>SD034681080</v>
          </cell>
        </row>
        <row r="89884">
          <cell r="B89884" t="str">
            <v>SD034681080</v>
          </cell>
        </row>
        <row r="89885">
          <cell r="B89885" t="str">
            <v>SD034681080</v>
          </cell>
        </row>
        <row r="89886">
          <cell r="B89886" t="str">
            <v>SD034681080</v>
          </cell>
        </row>
        <row r="89887">
          <cell r="B89887" t="str">
            <v>SD034681080</v>
          </cell>
        </row>
        <row r="89888">
          <cell r="B89888" t="str">
            <v>SD034681080</v>
          </cell>
        </row>
        <row r="89889">
          <cell r="B89889" t="str">
            <v>SD034681080</v>
          </cell>
        </row>
        <row r="89890">
          <cell r="B89890" t="str">
            <v>SD034681080</v>
          </cell>
        </row>
        <row r="89891">
          <cell r="B89891" t="str">
            <v>SD034681080</v>
          </cell>
        </row>
        <row r="89892">
          <cell r="B89892" t="str">
            <v>SD034681080</v>
          </cell>
        </row>
        <row r="89893">
          <cell r="B89893" t="str">
            <v>SD034681080</v>
          </cell>
        </row>
        <row r="89894">
          <cell r="B89894" t="str">
            <v>SD034681080</v>
          </cell>
        </row>
        <row r="89895">
          <cell r="B89895" t="str">
            <v>SD034681080</v>
          </cell>
        </row>
        <row r="89896">
          <cell r="B89896" t="str">
            <v>SD034681080</v>
          </cell>
        </row>
        <row r="89897">
          <cell r="B89897" t="str">
            <v>SD034681080</v>
          </cell>
        </row>
        <row r="89898">
          <cell r="B89898" t="str">
            <v>SD034681080</v>
          </cell>
        </row>
        <row r="89899">
          <cell r="B89899" t="str">
            <v>SD034681080</v>
          </cell>
        </row>
        <row r="89900">
          <cell r="B89900" t="str">
            <v>SD034681080</v>
          </cell>
        </row>
        <row r="89901">
          <cell r="B89901" t="str">
            <v>SD034681080</v>
          </cell>
        </row>
        <row r="89902">
          <cell r="B89902" t="str">
            <v>SD034681080</v>
          </cell>
        </row>
        <row r="89903">
          <cell r="B89903" t="str">
            <v>SD034681080</v>
          </cell>
        </row>
        <row r="89904">
          <cell r="B89904" t="str">
            <v>SD034681080</v>
          </cell>
        </row>
        <row r="89905">
          <cell r="B89905" t="str">
            <v>SD034681080</v>
          </cell>
        </row>
        <row r="89906">
          <cell r="B89906" t="str">
            <v>SD034681080</v>
          </cell>
        </row>
        <row r="89907">
          <cell r="B89907" t="str">
            <v>SD034681080</v>
          </cell>
        </row>
        <row r="89908">
          <cell r="B89908" t="str">
            <v>SD034681080</v>
          </cell>
        </row>
        <row r="89909">
          <cell r="B89909" t="str">
            <v>SD034681080</v>
          </cell>
        </row>
        <row r="89910">
          <cell r="B89910" t="str">
            <v>SD034681080</v>
          </cell>
        </row>
        <row r="89911">
          <cell r="B89911" t="str">
            <v>SD034681080</v>
          </cell>
        </row>
        <row r="89912">
          <cell r="B89912" t="str">
            <v>SD034681080</v>
          </cell>
        </row>
        <row r="89913">
          <cell r="B89913" t="str">
            <v>SD034681080</v>
          </cell>
        </row>
        <row r="89914">
          <cell r="B89914" t="str">
            <v>SD034681080</v>
          </cell>
        </row>
        <row r="89915">
          <cell r="B89915" t="str">
            <v>SD034681080</v>
          </cell>
        </row>
        <row r="89916">
          <cell r="B89916" t="str">
            <v>SD034665280</v>
          </cell>
        </row>
        <row r="89917">
          <cell r="B89917" t="str">
            <v>SD034665280</v>
          </cell>
        </row>
        <row r="89918">
          <cell r="B89918" t="str">
            <v>SD034665280</v>
          </cell>
        </row>
        <row r="89919">
          <cell r="B89919" t="str">
            <v>SD034665280</v>
          </cell>
        </row>
        <row r="89920">
          <cell r="B89920" t="str">
            <v>SD034665280</v>
          </cell>
        </row>
        <row r="89921">
          <cell r="B89921" t="str">
            <v>SD034665280</v>
          </cell>
        </row>
        <row r="89922">
          <cell r="B89922" t="str">
            <v>SD034665280</v>
          </cell>
        </row>
        <row r="89923">
          <cell r="B89923" t="str">
            <v>SD034665280</v>
          </cell>
        </row>
        <row r="89924">
          <cell r="B89924" t="str">
            <v>SD034665280</v>
          </cell>
        </row>
        <row r="89925">
          <cell r="B89925" t="str">
            <v>SD034665280</v>
          </cell>
        </row>
        <row r="89926">
          <cell r="B89926" t="str">
            <v>SD034665280</v>
          </cell>
        </row>
        <row r="89927">
          <cell r="B89927" t="str">
            <v>SD034665280</v>
          </cell>
        </row>
        <row r="89928">
          <cell r="B89928" t="str">
            <v>SD034665280</v>
          </cell>
        </row>
        <row r="89929">
          <cell r="B89929" t="str">
            <v>SD034665280</v>
          </cell>
        </row>
        <row r="89930">
          <cell r="B89930" t="str">
            <v>SD034665280</v>
          </cell>
        </row>
        <row r="89931">
          <cell r="B89931" t="str">
            <v>SD034665280</v>
          </cell>
        </row>
        <row r="89932">
          <cell r="B89932" t="str">
            <v>SD034665280</v>
          </cell>
        </row>
        <row r="89933">
          <cell r="B89933" t="str">
            <v>SD034665280</v>
          </cell>
        </row>
        <row r="89934">
          <cell r="B89934" t="str">
            <v>SD034665280</v>
          </cell>
        </row>
        <row r="89935">
          <cell r="B89935" t="str">
            <v>SD034665280</v>
          </cell>
        </row>
        <row r="89936">
          <cell r="B89936" t="str">
            <v>SD034665280</v>
          </cell>
        </row>
        <row r="89937">
          <cell r="B89937" t="str">
            <v>SD034665280</v>
          </cell>
        </row>
        <row r="89938">
          <cell r="B89938" t="str">
            <v>SD034665280</v>
          </cell>
        </row>
        <row r="89939">
          <cell r="B89939" t="str">
            <v>SD034665280</v>
          </cell>
        </row>
        <row r="89940">
          <cell r="B89940" t="str">
            <v>SD034665280</v>
          </cell>
        </row>
        <row r="89941">
          <cell r="B89941" t="str">
            <v>SD034665280</v>
          </cell>
        </row>
        <row r="89942">
          <cell r="B89942" t="str">
            <v>SD034665280</v>
          </cell>
        </row>
        <row r="89943">
          <cell r="B89943" t="str">
            <v>SD034665280</v>
          </cell>
        </row>
        <row r="89944">
          <cell r="B89944" t="str">
            <v>SD034665280</v>
          </cell>
        </row>
        <row r="89945">
          <cell r="B89945" t="str">
            <v>SD034665280</v>
          </cell>
        </row>
        <row r="89946">
          <cell r="B89946" t="str">
            <v>SD034665280</v>
          </cell>
        </row>
        <row r="89947">
          <cell r="B89947" t="str">
            <v>SD034665280</v>
          </cell>
        </row>
        <row r="89948">
          <cell r="B89948" t="str">
            <v>SD034665280</v>
          </cell>
        </row>
        <row r="89949">
          <cell r="B89949" t="str">
            <v>SD034665280</v>
          </cell>
        </row>
        <row r="89950">
          <cell r="B89950" t="str">
            <v>SD034665280</v>
          </cell>
        </row>
        <row r="89951">
          <cell r="B89951" t="str">
            <v>SE00000W210</v>
          </cell>
        </row>
        <row r="89952">
          <cell r="B89952" t="str">
            <v>SE00000W210</v>
          </cell>
        </row>
        <row r="89953">
          <cell r="B89953" t="str">
            <v>SE00000W210</v>
          </cell>
        </row>
        <row r="89954">
          <cell r="B89954" t="str">
            <v>SE00000W210</v>
          </cell>
        </row>
        <row r="89955">
          <cell r="B89955" t="str">
            <v>SE00000W210</v>
          </cell>
        </row>
        <row r="89956">
          <cell r="B89956" t="str">
            <v>SE00000W210</v>
          </cell>
        </row>
        <row r="89957">
          <cell r="B89957" t="str">
            <v>SE00000W210</v>
          </cell>
        </row>
        <row r="89958">
          <cell r="B89958" t="str">
            <v>SE00000W210</v>
          </cell>
        </row>
        <row r="89959">
          <cell r="B89959" t="str">
            <v>SE00000W210</v>
          </cell>
        </row>
        <row r="89960">
          <cell r="B89960" t="str">
            <v>SE00000W210</v>
          </cell>
        </row>
        <row r="89961">
          <cell r="B89961" t="str">
            <v>SE00000W210</v>
          </cell>
        </row>
        <row r="89962">
          <cell r="B89962" t="str">
            <v>SE00000W210</v>
          </cell>
        </row>
        <row r="89963">
          <cell r="B89963" t="str">
            <v>SE00000W210</v>
          </cell>
        </row>
        <row r="89964">
          <cell r="B89964" t="str">
            <v>SE00000W210</v>
          </cell>
        </row>
        <row r="89965">
          <cell r="B89965" t="str">
            <v>SE00000W210</v>
          </cell>
        </row>
        <row r="89966">
          <cell r="B89966" t="str">
            <v>SE00000W210</v>
          </cell>
        </row>
        <row r="89967">
          <cell r="B89967" t="str">
            <v>SE00000W210</v>
          </cell>
        </row>
        <row r="89968">
          <cell r="B89968" t="str">
            <v>SE00000W210</v>
          </cell>
        </row>
        <row r="89969">
          <cell r="B89969" t="str">
            <v>SE00000W210</v>
          </cell>
        </row>
        <row r="89970">
          <cell r="B89970" t="str">
            <v>SE00000W210</v>
          </cell>
        </row>
        <row r="89971">
          <cell r="B89971" t="str">
            <v>SE00000W210</v>
          </cell>
        </row>
        <row r="89972">
          <cell r="B89972" t="str">
            <v>SE00000W210</v>
          </cell>
        </row>
        <row r="89973">
          <cell r="B89973" t="str">
            <v>SE00000W210</v>
          </cell>
        </row>
        <row r="89974">
          <cell r="B89974" t="str">
            <v>SE00000W210</v>
          </cell>
        </row>
        <row r="89975">
          <cell r="B89975" t="str">
            <v>SE00000W210</v>
          </cell>
        </row>
        <row r="89976">
          <cell r="B89976" t="str">
            <v>SE00000W210</v>
          </cell>
        </row>
        <row r="89977">
          <cell r="B89977" t="str">
            <v>SE00000W210</v>
          </cell>
        </row>
        <row r="89978">
          <cell r="B89978" t="str">
            <v>SE00000W210</v>
          </cell>
        </row>
        <row r="89979">
          <cell r="B89979" t="str">
            <v>SE00000W210</v>
          </cell>
        </row>
        <row r="89980">
          <cell r="B89980" t="str">
            <v>SE00000W210</v>
          </cell>
        </row>
        <row r="89981">
          <cell r="B89981" t="str">
            <v>SE00000W210</v>
          </cell>
        </row>
        <row r="89982">
          <cell r="B89982" t="str">
            <v>SE00000W210</v>
          </cell>
        </row>
        <row r="89983">
          <cell r="B89983" t="str">
            <v>SE00000QL10</v>
          </cell>
        </row>
        <row r="89984">
          <cell r="B89984" t="str">
            <v>SE00000QL10</v>
          </cell>
        </row>
        <row r="89985">
          <cell r="B89985" t="str">
            <v>SE00000QL10</v>
          </cell>
        </row>
        <row r="89986">
          <cell r="B89986" t="str">
            <v>SE00000QL10</v>
          </cell>
        </row>
        <row r="89987">
          <cell r="B89987" t="str">
            <v>SE00000QL10</v>
          </cell>
        </row>
        <row r="89988">
          <cell r="B89988" t="str">
            <v>SE00000QL10</v>
          </cell>
        </row>
        <row r="89989">
          <cell r="B89989" t="str">
            <v>SE00000QL10</v>
          </cell>
        </row>
        <row r="89990">
          <cell r="B89990" t="str">
            <v>SE00000QL10</v>
          </cell>
        </row>
        <row r="89991">
          <cell r="B89991" t="str">
            <v>SE00000QL10</v>
          </cell>
        </row>
        <row r="89992">
          <cell r="B89992" t="str">
            <v>SE00000QL10</v>
          </cell>
        </row>
        <row r="89993">
          <cell r="B89993" t="str">
            <v>SE00000QL10</v>
          </cell>
        </row>
        <row r="89994">
          <cell r="B89994" t="str">
            <v>SE00000QL10</v>
          </cell>
        </row>
        <row r="89995">
          <cell r="B89995" t="str">
            <v>SE00000QL10</v>
          </cell>
        </row>
        <row r="89996">
          <cell r="B89996" t="str">
            <v>SE00000QL10</v>
          </cell>
        </row>
        <row r="89997">
          <cell r="B89997" t="str">
            <v>SE00000QL10</v>
          </cell>
        </row>
        <row r="89998">
          <cell r="B89998" t="str">
            <v>SE00000QL10</v>
          </cell>
        </row>
        <row r="89999">
          <cell r="B89999" t="str">
            <v>SE00000QL10</v>
          </cell>
        </row>
        <row r="90000">
          <cell r="B90000" t="str">
            <v>SE00000QL10</v>
          </cell>
        </row>
        <row r="90001">
          <cell r="B90001" t="str">
            <v>SE00000QL10</v>
          </cell>
        </row>
        <row r="90002">
          <cell r="B90002" t="str">
            <v>SE00000QL10</v>
          </cell>
        </row>
        <row r="90003">
          <cell r="B90003" t="str">
            <v>SE00000QL10</v>
          </cell>
        </row>
        <row r="90004">
          <cell r="B90004" t="str">
            <v>SE00000QL10</v>
          </cell>
        </row>
        <row r="90005">
          <cell r="B90005" t="str">
            <v>SE00000QL10</v>
          </cell>
        </row>
        <row r="90006">
          <cell r="B90006" t="str">
            <v>SE00000QL10</v>
          </cell>
        </row>
        <row r="90007">
          <cell r="B90007" t="str">
            <v>SE00000QL10</v>
          </cell>
        </row>
        <row r="90008">
          <cell r="B90008" t="str">
            <v>SE00000QL10</v>
          </cell>
        </row>
        <row r="90009">
          <cell r="B90009" t="str">
            <v>SE00000QL10</v>
          </cell>
        </row>
        <row r="90010">
          <cell r="B90010" t="str">
            <v>SE00000QL10</v>
          </cell>
        </row>
        <row r="90011">
          <cell r="B90011" t="str">
            <v>SE00000QL10</v>
          </cell>
        </row>
        <row r="90012">
          <cell r="B90012" t="str">
            <v>SE00000QL10</v>
          </cell>
        </row>
        <row r="90013">
          <cell r="B90013" t="str">
            <v>SE00000QL10</v>
          </cell>
        </row>
        <row r="90014">
          <cell r="B90014" t="str">
            <v>SE00000QL10</v>
          </cell>
        </row>
        <row r="90015">
          <cell r="B90015" t="str">
            <v>SE00000QL10</v>
          </cell>
        </row>
        <row r="90016">
          <cell r="B90016" t="str">
            <v>SE00000QL10</v>
          </cell>
        </row>
        <row r="90017">
          <cell r="B90017" t="str">
            <v>SE00000QL10</v>
          </cell>
        </row>
        <row r="90018">
          <cell r="B90018" t="str">
            <v>SE00000M000</v>
          </cell>
        </row>
        <row r="90019">
          <cell r="B90019" t="str">
            <v>SE00000M000</v>
          </cell>
        </row>
        <row r="90020">
          <cell r="B90020" t="str">
            <v>SE00000M000</v>
          </cell>
        </row>
        <row r="90021">
          <cell r="B90021" t="str">
            <v>SE00000M000</v>
          </cell>
        </row>
        <row r="90022">
          <cell r="B90022" t="str">
            <v>SE00000M000</v>
          </cell>
        </row>
        <row r="90023">
          <cell r="B90023" t="str">
            <v>SE00000M000</v>
          </cell>
        </row>
        <row r="90024">
          <cell r="B90024" t="str">
            <v>SE00000M000</v>
          </cell>
        </row>
        <row r="90025">
          <cell r="B90025" t="str">
            <v>SE00000M000</v>
          </cell>
        </row>
        <row r="90026">
          <cell r="B90026" t="str">
            <v>SE00000M000</v>
          </cell>
        </row>
        <row r="90027">
          <cell r="B90027" t="str">
            <v>SE00000M000</v>
          </cell>
        </row>
        <row r="90028">
          <cell r="B90028" t="str">
            <v>SE00000M000</v>
          </cell>
        </row>
        <row r="90029">
          <cell r="B90029" t="str">
            <v>SE00000M000</v>
          </cell>
        </row>
        <row r="90030">
          <cell r="B90030" t="str">
            <v>SE00000M000</v>
          </cell>
        </row>
        <row r="90031">
          <cell r="B90031" t="str">
            <v>SE00000M000</v>
          </cell>
        </row>
        <row r="90032">
          <cell r="B90032" t="str">
            <v>SE00000M000</v>
          </cell>
        </row>
        <row r="90033">
          <cell r="B90033" t="str">
            <v>SE00000M000</v>
          </cell>
        </row>
        <row r="90034">
          <cell r="B90034" t="str">
            <v>SE00000M000</v>
          </cell>
        </row>
        <row r="90035">
          <cell r="B90035" t="str">
            <v>SE00000M000</v>
          </cell>
        </row>
        <row r="90036">
          <cell r="B90036" t="str">
            <v>SE00000M000</v>
          </cell>
        </row>
        <row r="90037">
          <cell r="B90037" t="str">
            <v>SE00000M000</v>
          </cell>
        </row>
        <row r="90038">
          <cell r="B90038" t="str">
            <v>SE00000M000</v>
          </cell>
        </row>
        <row r="90039">
          <cell r="B90039" t="str">
            <v>SE00000M000</v>
          </cell>
        </row>
        <row r="90040">
          <cell r="B90040" t="str">
            <v>SE00000M000</v>
          </cell>
        </row>
        <row r="90041">
          <cell r="B90041" t="str">
            <v>SE00000M000</v>
          </cell>
        </row>
        <row r="90042">
          <cell r="B90042" t="str">
            <v>SE00000M000</v>
          </cell>
        </row>
        <row r="90043">
          <cell r="B90043" t="str">
            <v>SE00000M000</v>
          </cell>
        </row>
        <row r="90044">
          <cell r="B90044" t="str">
            <v>SE00000M000</v>
          </cell>
        </row>
        <row r="90045">
          <cell r="B90045" t="str">
            <v>SE00000M000</v>
          </cell>
        </row>
        <row r="90046">
          <cell r="B90046" t="str">
            <v>SE00000M000</v>
          </cell>
        </row>
        <row r="90047">
          <cell r="B90047" t="str">
            <v>SE00000M000</v>
          </cell>
        </row>
        <row r="90048">
          <cell r="B90048" t="str">
            <v>SE00000M000</v>
          </cell>
        </row>
        <row r="90049">
          <cell r="B90049" t="str">
            <v>SE00000M000</v>
          </cell>
        </row>
        <row r="90050">
          <cell r="B90050" t="str">
            <v>SE00000M000</v>
          </cell>
        </row>
        <row r="90051">
          <cell r="B90051" t="str">
            <v>SE00000M000</v>
          </cell>
        </row>
        <row r="90052">
          <cell r="B90052" t="str">
            <v>SE00000M000</v>
          </cell>
        </row>
        <row r="90053">
          <cell r="B90053" t="str">
            <v>SE00000M000</v>
          </cell>
        </row>
        <row r="90054">
          <cell r="B90054" t="str">
            <v>SE00000M000</v>
          </cell>
        </row>
        <row r="90055">
          <cell r="B90055" t="str">
            <v>SE00000M000</v>
          </cell>
        </row>
        <row r="90056">
          <cell r="B90056" t="str">
            <v>SE00000M000</v>
          </cell>
        </row>
        <row r="90057">
          <cell r="B90057" t="str">
            <v>SE00000M000</v>
          </cell>
        </row>
        <row r="90058">
          <cell r="B90058" t="str">
            <v>SE00000M000</v>
          </cell>
        </row>
        <row r="90059">
          <cell r="B90059" t="str">
            <v>SE00000M000</v>
          </cell>
        </row>
        <row r="90060">
          <cell r="B90060" t="str">
            <v>SE000006S80</v>
          </cell>
        </row>
        <row r="90061">
          <cell r="B90061" t="str">
            <v>SE000006S80</v>
          </cell>
        </row>
        <row r="90062">
          <cell r="B90062" t="str">
            <v>SE000006S80</v>
          </cell>
        </row>
        <row r="90063">
          <cell r="B90063" t="str">
            <v>SE000006S80</v>
          </cell>
        </row>
        <row r="90064">
          <cell r="B90064" t="str">
            <v>SE000006S80</v>
          </cell>
        </row>
        <row r="90065">
          <cell r="B90065" t="str">
            <v>SE000006S80</v>
          </cell>
        </row>
        <row r="90066">
          <cell r="B90066" t="str">
            <v>SE000006S80</v>
          </cell>
        </row>
        <row r="90067">
          <cell r="B90067" t="str">
            <v>SE000006S80</v>
          </cell>
        </row>
        <row r="90068">
          <cell r="B90068" t="str">
            <v>SE000006S80</v>
          </cell>
        </row>
        <row r="90069">
          <cell r="B90069" t="str">
            <v>SE000006S80</v>
          </cell>
        </row>
        <row r="90070">
          <cell r="B90070" t="str">
            <v>SE000006S80</v>
          </cell>
        </row>
        <row r="90071">
          <cell r="B90071" t="str">
            <v>SE000006S80</v>
          </cell>
        </row>
        <row r="90072">
          <cell r="B90072" t="str">
            <v>SE000006S80</v>
          </cell>
        </row>
        <row r="90073">
          <cell r="B90073" t="str">
            <v>SE000006S80</v>
          </cell>
        </row>
        <row r="90074">
          <cell r="B90074" t="str">
            <v>SE000006S80</v>
          </cell>
        </row>
        <row r="90075">
          <cell r="B90075" t="str">
            <v>SE000006S80</v>
          </cell>
        </row>
        <row r="90076">
          <cell r="B90076" t="str">
            <v>SE000006S80</v>
          </cell>
        </row>
        <row r="90077">
          <cell r="B90077" t="str">
            <v>SE000006S80</v>
          </cell>
        </row>
        <row r="90078">
          <cell r="B90078" t="str">
            <v>SE000006S80</v>
          </cell>
        </row>
        <row r="90079">
          <cell r="B90079" t="str">
            <v>SE000006S80</v>
          </cell>
        </row>
        <row r="90080">
          <cell r="B90080" t="str">
            <v>SE000006S80</v>
          </cell>
        </row>
        <row r="90081">
          <cell r="B90081" t="str">
            <v>SE000006S80</v>
          </cell>
        </row>
        <row r="90082">
          <cell r="B90082" t="str">
            <v>SE000006S80</v>
          </cell>
        </row>
        <row r="90083">
          <cell r="B90083" t="str">
            <v>SE000006S80</v>
          </cell>
        </row>
        <row r="90084">
          <cell r="B90084" t="str">
            <v>SE000006S80</v>
          </cell>
        </row>
        <row r="90085">
          <cell r="B90085" t="str">
            <v>SE000006S80</v>
          </cell>
        </row>
        <row r="90086">
          <cell r="B90086" t="str">
            <v>SE000006S80</v>
          </cell>
        </row>
        <row r="90087">
          <cell r="B90087" t="str">
            <v>SE000006S80</v>
          </cell>
        </row>
        <row r="90088">
          <cell r="B90088" t="str">
            <v>SE000006S80</v>
          </cell>
        </row>
        <row r="90089">
          <cell r="B90089" t="str">
            <v>SE000006S80</v>
          </cell>
        </row>
        <row r="90090">
          <cell r="B90090" t="str">
            <v>SE000006S80</v>
          </cell>
        </row>
        <row r="90091">
          <cell r="B90091" t="str">
            <v>SE000006S80</v>
          </cell>
        </row>
        <row r="90092">
          <cell r="B90092" t="str">
            <v>SE000006S80</v>
          </cell>
        </row>
        <row r="90093">
          <cell r="B90093" t="str">
            <v>SE000006S80</v>
          </cell>
        </row>
        <row r="90094">
          <cell r="B90094" t="str">
            <v>SE000006S80</v>
          </cell>
        </row>
        <row r="90095">
          <cell r="B90095" t="str">
            <v>SE000006900</v>
          </cell>
        </row>
        <row r="90096">
          <cell r="B90096" t="str">
            <v>SE000006900</v>
          </cell>
        </row>
        <row r="90097">
          <cell r="B90097" t="str">
            <v>SE000006900</v>
          </cell>
        </row>
        <row r="90098">
          <cell r="B90098" t="str">
            <v>SE000006900</v>
          </cell>
        </row>
        <row r="90099">
          <cell r="B90099" t="str">
            <v>SE000006900</v>
          </cell>
        </row>
        <row r="90100">
          <cell r="B90100" t="str">
            <v>SE000006900</v>
          </cell>
        </row>
        <row r="90101">
          <cell r="B90101" t="str">
            <v>SE000006900</v>
          </cell>
        </row>
        <row r="90102">
          <cell r="B90102" t="str">
            <v>SE000006900</v>
          </cell>
        </row>
        <row r="90103">
          <cell r="B90103" t="str">
            <v>SE000006900</v>
          </cell>
        </row>
        <row r="90104">
          <cell r="B90104" t="str">
            <v>SE000006900</v>
          </cell>
        </row>
        <row r="90105">
          <cell r="B90105" t="str">
            <v>SE000006900</v>
          </cell>
        </row>
        <row r="90106">
          <cell r="B90106" t="str">
            <v>SE000006900</v>
          </cell>
        </row>
        <row r="90107">
          <cell r="B90107" t="str">
            <v>SE000006900</v>
          </cell>
        </row>
        <row r="90108">
          <cell r="B90108" t="str">
            <v>SE000006900</v>
          </cell>
        </row>
        <row r="90109">
          <cell r="B90109" t="str">
            <v>SE000006900</v>
          </cell>
        </row>
        <row r="90110">
          <cell r="B90110" t="str">
            <v>SE000006900</v>
          </cell>
        </row>
        <row r="90111">
          <cell r="B90111" t="str">
            <v>SE000006900</v>
          </cell>
        </row>
        <row r="90112">
          <cell r="B90112" t="str">
            <v>SE000006900</v>
          </cell>
        </row>
        <row r="90113">
          <cell r="B90113" t="str">
            <v>SE000006900</v>
          </cell>
        </row>
        <row r="90114">
          <cell r="B90114" t="str">
            <v>SE000006900</v>
          </cell>
        </row>
        <row r="90115">
          <cell r="B90115" t="str">
            <v>SE000006900</v>
          </cell>
        </row>
        <row r="90116">
          <cell r="B90116" t="str">
            <v>SE000006900</v>
          </cell>
        </row>
        <row r="90117">
          <cell r="B90117" t="str">
            <v>SE000006900</v>
          </cell>
        </row>
        <row r="90118">
          <cell r="B90118" t="str">
            <v>SE000006900</v>
          </cell>
        </row>
        <row r="90119">
          <cell r="B90119" t="str">
            <v>SE000006900</v>
          </cell>
        </row>
        <row r="90120">
          <cell r="B90120" t="str">
            <v>SE000006900</v>
          </cell>
        </row>
        <row r="90121">
          <cell r="B90121" t="str">
            <v>SE000006900</v>
          </cell>
        </row>
        <row r="90122">
          <cell r="B90122" t="str">
            <v>SE000006900</v>
          </cell>
        </row>
        <row r="90123">
          <cell r="B90123" t="str">
            <v>SE000006900</v>
          </cell>
        </row>
        <row r="90124">
          <cell r="B90124" t="str">
            <v>SE000006900</v>
          </cell>
        </row>
        <row r="90125">
          <cell r="B90125" t="str">
            <v>SE000006900</v>
          </cell>
        </row>
        <row r="90126">
          <cell r="B90126" t="str">
            <v>SE000006900</v>
          </cell>
        </row>
        <row r="90127">
          <cell r="B90127" t="str">
            <v>SE000006900</v>
          </cell>
        </row>
        <row r="90128">
          <cell r="B90128" t="str">
            <v>SE000006900</v>
          </cell>
        </row>
        <row r="90129">
          <cell r="B90129" t="str">
            <v>SE000006900</v>
          </cell>
        </row>
        <row r="90130">
          <cell r="B90130" t="str">
            <v>SE000003W00</v>
          </cell>
        </row>
        <row r="90131">
          <cell r="B90131" t="str">
            <v>SE000003W00</v>
          </cell>
        </row>
        <row r="90132">
          <cell r="B90132" t="str">
            <v>SE000003W00</v>
          </cell>
        </row>
        <row r="90133">
          <cell r="B90133" t="str">
            <v>SE000003W00</v>
          </cell>
        </row>
        <row r="90134">
          <cell r="B90134" t="str">
            <v>SE000003W00</v>
          </cell>
        </row>
        <row r="90135">
          <cell r="B90135" t="str">
            <v>SE000003W00</v>
          </cell>
        </row>
        <row r="90136">
          <cell r="B90136" t="str">
            <v>SE000003W00</v>
          </cell>
        </row>
        <row r="90137">
          <cell r="B90137" t="str">
            <v>SE000003W00</v>
          </cell>
        </row>
        <row r="90138">
          <cell r="B90138" t="str">
            <v>SE000003W00</v>
          </cell>
        </row>
        <row r="90139">
          <cell r="B90139" t="str">
            <v>SE000003W00</v>
          </cell>
        </row>
        <row r="90140">
          <cell r="B90140" t="str">
            <v>SE000003W00</v>
          </cell>
        </row>
        <row r="90141">
          <cell r="B90141" t="str">
            <v>SE000003W00</v>
          </cell>
        </row>
        <row r="90142">
          <cell r="B90142" t="str">
            <v>SE000003W00</v>
          </cell>
        </row>
        <row r="90143">
          <cell r="B90143" t="str">
            <v>SE000003W00</v>
          </cell>
        </row>
        <row r="90144">
          <cell r="B90144" t="str">
            <v>SB00001P000</v>
          </cell>
        </row>
        <row r="90145">
          <cell r="B90145" t="str">
            <v>SB00001P000</v>
          </cell>
        </row>
        <row r="90146">
          <cell r="B90146" t="str">
            <v>SB00001P000</v>
          </cell>
        </row>
        <row r="90147">
          <cell r="B90147" t="str">
            <v>SB00001P000</v>
          </cell>
        </row>
        <row r="90148">
          <cell r="B90148" t="str">
            <v>SB00001P000</v>
          </cell>
        </row>
        <row r="90149">
          <cell r="B90149" t="str">
            <v>SB00001P000</v>
          </cell>
        </row>
        <row r="90150">
          <cell r="B90150" t="str">
            <v>SB00001P000</v>
          </cell>
        </row>
        <row r="90151">
          <cell r="B90151" t="str">
            <v>SB00001P000</v>
          </cell>
        </row>
        <row r="90152">
          <cell r="B90152" t="str">
            <v>SB00001P000</v>
          </cell>
        </row>
        <row r="90153">
          <cell r="B90153" t="str">
            <v>SB00001P000</v>
          </cell>
        </row>
        <row r="90154">
          <cell r="B90154" t="str">
            <v>SB00001P000</v>
          </cell>
        </row>
        <row r="90155">
          <cell r="B90155" t="str">
            <v>SB00001P000</v>
          </cell>
        </row>
        <row r="90156">
          <cell r="B90156" t="str">
            <v>SB00001P000</v>
          </cell>
        </row>
        <row r="90157">
          <cell r="B90157" t="str">
            <v>SB00001P000</v>
          </cell>
        </row>
        <row r="90158">
          <cell r="B90158" t="str">
            <v>SB00001P000</v>
          </cell>
        </row>
        <row r="90159">
          <cell r="B90159" t="str">
            <v>SB00001P000</v>
          </cell>
        </row>
        <row r="90160">
          <cell r="B90160" t="str">
            <v>SB00001P000</v>
          </cell>
        </row>
        <row r="90161">
          <cell r="B90161" t="str">
            <v>SB00001P000</v>
          </cell>
        </row>
        <row r="90162">
          <cell r="B90162" t="str">
            <v>SB00001P000</v>
          </cell>
        </row>
        <row r="90163">
          <cell r="B90163" t="str">
            <v>SB00001P000</v>
          </cell>
        </row>
        <row r="90164">
          <cell r="B90164" t="str">
            <v>SB00001P000</v>
          </cell>
        </row>
        <row r="90165">
          <cell r="B90165" t="str">
            <v>SB00001P000</v>
          </cell>
        </row>
        <row r="90166">
          <cell r="B90166" t="str">
            <v>SB00001P000</v>
          </cell>
        </row>
        <row r="90167">
          <cell r="B90167" t="str">
            <v>SB00001P000</v>
          </cell>
        </row>
        <row r="90168">
          <cell r="B90168" t="str">
            <v>SB00001P000</v>
          </cell>
        </row>
        <row r="90169">
          <cell r="B90169" t="str">
            <v>SB00001P000</v>
          </cell>
        </row>
        <row r="90170">
          <cell r="B90170" t="str">
            <v>SB00001P000</v>
          </cell>
        </row>
        <row r="90171">
          <cell r="B90171" t="str">
            <v>SB00001P000</v>
          </cell>
        </row>
        <row r="90172">
          <cell r="B90172" t="str">
            <v>SB00001P000</v>
          </cell>
        </row>
        <row r="90173">
          <cell r="B90173" t="str">
            <v>SB00001P000</v>
          </cell>
        </row>
        <row r="90174">
          <cell r="B90174" t="str">
            <v>SB00001P000</v>
          </cell>
        </row>
        <row r="90175">
          <cell r="B90175" t="str">
            <v>SB00001P000</v>
          </cell>
        </row>
        <row r="90176">
          <cell r="B90176" t="str">
            <v>SB00001GE00</v>
          </cell>
        </row>
        <row r="90177">
          <cell r="B90177" t="str">
            <v>SB00001GE00</v>
          </cell>
        </row>
        <row r="90178">
          <cell r="B90178" t="str">
            <v>SB00001GE00</v>
          </cell>
        </row>
        <row r="90179">
          <cell r="B90179" t="str">
            <v>SB00001GE00</v>
          </cell>
        </row>
        <row r="90180">
          <cell r="B90180" t="str">
            <v>SB00001GE00</v>
          </cell>
        </row>
        <row r="90181">
          <cell r="B90181" t="str">
            <v>SB00001GE00</v>
          </cell>
        </row>
        <row r="90182">
          <cell r="B90182" t="str">
            <v>SB00001GE00</v>
          </cell>
        </row>
        <row r="90183">
          <cell r="B90183" t="str">
            <v>SB00001GE00</v>
          </cell>
        </row>
        <row r="90184">
          <cell r="B90184" t="str">
            <v>SB00001GE00</v>
          </cell>
        </row>
        <row r="90185">
          <cell r="B90185" t="str">
            <v>SB00001GE00</v>
          </cell>
        </row>
        <row r="90186">
          <cell r="B90186" t="str">
            <v>SB00001GE00</v>
          </cell>
        </row>
        <row r="90187">
          <cell r="B90187" t="str">
            <v>SB00001GE00</v>
          </cell>
        </row>
        <row r="90188">
          <cell r="B90188" t="str">
            <v>SB00001GE00</v>
          </cell>
        </row>
        <row r="90189">
          <cell r="B90189" t="str">
            <v>SB00001GE00</v>
          </cell>
        </row>
        <row r="90190">
          <cell r="B90190" t="str">
            <v>SB00001GE00</v>
          </cell>
        </row>
        <row r="90191">
          <cell r="B90191" t="str">
            <v>SB00001GE00</v>
          </cell>
        </row>
        <row r="90192">
          <cell r="B90192" t="str">
            <v>SB00001GE00</v>
          </cell>
        </row>
        <row r="90193">
          <cell r="B90193" t="str">
            <v>SB00001GE00</v>
          </cell>
        </row>
        <row r="90194">
          <cell r="B90194" t="str">
            <v>SB00001GE00</v>
          </cell>
        </row>
        <row r="90195">
          <cell r="B90195" t="str">
            <v>SB00001GE00</v>
          </cell>
        </row>
        <row r="90196">
          <cell r="B90196" t="str">
            <v>SB00001GE00</v>
          </cell>
        </row>
        <row r="90197">
          <cell r="B90197" t="str">
            <v>SB00001GE00</v>
          </cell>
        </row>
        <row r="90198">
          <cell r="B90198" t="str">
            <v>SB00001GE00</v>
          </cell>
        </row>
        <row r="90199">
          <cell r="B90199" t="str">
            <v>SB00001GE00</v>
          </cell>
        </row>
        <row r="90200">
          <cell r="B90200" t="str">
            <v>SB00001GE00</v>
          </cell>
        </row>
        <row r="90201">
          <cell r="B90201" t="str">
            <v>SB00001GE00</v>
          </cell>
        </row>
        <row r="90202">
          <cell r="B90202" t="str">
            <v>SB00001GE00</v>
          </cell>
        </row>
        <row r="90203">
          <cell r="B90203" t="str">
            <v>SB00001GE00</v>
          </cell>
        </row>
        <row r="90204">
          <cell r="B90204" t="str">
            <v>SB00001GE00</v>
          </cell>
        </row>
        <row r="90205">
          <cell r="B90205" t="str">
            <v>SB00001GE00</v>
          </cell>
        </row>
        <row r="90206">
          <cell r="B90206" t="str">
            <v>SB00001GE00</v>
          </cell>
        </row>
        <row r="90207">
          <cell r="B90207" t="str">
            <v>SB00000PF00</v>
          </cell>
        </row>
        <row r="90208">
          <cell r="B90208" t="str">
            <v>SB00000PF00</v>
          </cell>
        </row>
        <row r="90209">
          <cell r="B90209" t="str">
            <v>SB00000PF00</v>
          </cell>
        </row>
        <row r="90210">
          <cell r="B90210" t="str">
            <v>SB00000PF00</v>
          </cell>
        </row>
        <row r="90211">
          <cell r="B90211" t="str">
            <v>SB00000PF00</v>
          </cell>
        </row>
        <row r="90212">
          <cell r="B90212" t="str">
            <v>SB00000PF00</v>
          </cell>
        </row>
        <row r="90213">
          <cell r="B90213" t="str">
            <v>SB00001GD00</v>
          </cell>
        </row>
        <row r="90214">
          <cell r="B90214" t="str">
            <v>SB00001GD00</v>
          </cell>
        </row>
        <row r="90215">
          <cell r="B90215" t="str">
            <v>SB00001GD00</v>
          </cell>
        </row>
        <row r="90216">
          <cell r="B90216" t="str">
            <v>SB00001GD00</v>
          </cell>
        </row>
        <row r="90217">
          <cell r="B90217" t="str">
            <v>SB00001GD00</v>
          </cell>
        </row>
        <row r="90218">
          <cell r="B90218" t="str">
            <v>SB00001GD00</v>
          </cell>
        </row>
        <row r="90219">
          <cell r="B90219" t="str">
            <v>SB00001GD00</v>
          </cell>
        </row>
        <row r="90220">
          <cell r="B90220" t="str">
            <v>SB00001GD00</v>
          </cell>
        </row>
        <row r="90221">
          <cell r="B90221" t="str">
            <v>SB00001GD00</v>
          </cell>
        </row>
        <row r="90222">
          <cell r="B90222" t="str">
            <v>SB00001GD00</v>
          </cell>
        </row>
        <row r="90223">
          <cell r="B90223" t="str">
            <v>SB00001GD00</v>
          </cell>
        </row>
        <row r="90224">
          <cell r="B90224" t="str">
            <v>SB00001GD00</v>
          </cell>
        </row>
        <row r="90225">
          <cell r="B90225" t="str">
            <v>SB00001GD00</v>
          </cell>
        </row>
        <row r="90226">
          <cell r="B90226" t="str">
            <v>SB00001GD00</v>
          </cell>
        </row>
        <row r="90227">
          <cell r="B90227" t="str">
            <v>SB00001GD00</v>
          </cell>
        </row>
        <row r="90228">
          <cell r="B90228" t="str">
            <v>SB00001GD00</v>
          </cell>
        </row>
        <row r="90229">
          <cell r="B90229" t="str">
            <v>SB00001GD00</v>
          </cell>
        </row>
        <row r="90230">
          <cell r="B90230" t="str">
            <v>SB00001GD00</v>
          </cell>
        </row>
        <row r="90231">
          <cell r="B90231" t="str">
            <v>SB00001GD00</v>
          </cell>
        </row>
        <row r="90232">
          <cell r="B90232" t="str">
            <v>SB00001GD00</v>
          </cell>
        </row>
        <row r="90233">
          <cell r="B90233" t="str">
            <v>SB00001GD00</v>
          </cell>
        </row>
        <row r="90234">
          <cell r="B90234" t="str">
            <v>SB00001GD00</v>
          </cell>
        </row>
        <row r="90235">
          <cell r="B90235" t="str">
            <v>SB00001GD00</v>
          </cell>
        </row>
        <row r="90236">
          <cell r="B90236" t="str">
            <v>SB00001GD00</v>
          </cell>
        </row>
        <row r="90237">
          <cell r="B90237" t="str">
            <v>SB00001GD00</v>
          </cell>
        </row>
        <row r="90238">
          <cell r="B90238" t="str">
            <v>SB00001GD00</v>
          </cell>
        </row>
        <row r="90239">
          <cell r="B90239" t="str">
            <v>SB00001GD00</v>
          </cell>
        </row>
        <row r="90240">
          <cell r="B90240" t="str">
            <v>SB00001GD00</v>
          </cell>
        </row>
        <row r="90241">
          <cell r="B90241" t="str">
            <v>SB00001GD00</v>
          </cell>
        </row>
        <row r="90242">
          <cell r="B90242" t="str">
            <v>SB00001GD00</v>
          </cell>
        </row>
        <row r="90243">
          <cell r="B90243" t="str">
            <v>SD000006T80</v>
          </cell>
        </row>
        <row r="90244">
          <cell r="B90244" t="str">
            <v>SD000006T80</v>
          </cell>
        </row>
        <row r="90245">
          <cell r="B90245" t="str">
            <v>SD000006T80</v>
          </cell>
        </row>
        <row r="90246">
          <cell r="B90246" t="str">
            <v>SD000006T80</v>
          </cell>
        </row>
        <row r="90247">
          <cell r="B90247" t="str">
            <v>SD000006T80</v>
          </cell>
        </row>
        <row r="90248">
          <cell r="B90248" t="str">
            <v>SD000006T80</v>
          </cell>
        </row>
        <row r="90249">
          <cell r="B90249" t="str">
            <v>SD000006T80</v>
          </cell>
        </row>
        <row r="90250">
          <cell r="B90250" t="str">
            <v>SD000006T80</v>
          </cell>
        </row>
        <row r="90251">
          <cell r="B90251" t="str">
            <v>SD000006T80</v>
          </cell>
        </row>
        <row r="90252">
          <cell r="B90252" t="str">
            <v>SD000006T80</v>
          </cell>
        </row>
        <row r="90253">
          <cell r="B90253" t="str">
            <v>SD000006T80</v>
          </cell>
        </row>
        <row r="90254">
          <cell r="B90254" t="str">
            <v>SD000006T80</v>
          </cell>
        </row>
        <row r="90255">
          <cell r="B90255" t="str">
            <v>SD000006T80</v>
          </cell>
        </row>
        <row r="90256">
          <cell r="B90256" t="str">
            <v>SD000006T80</v>
          </cell>
        </row>
        <row r="90257">
          <cell r="B90257" t="str">
            <v>SD000006T80</v>
          </cell>
        </row>
        <row r="90258">
          <cell r="B90258" t="str">
            <v>SD000006T80</v>
          </cell>
        </row>
        <row r="90259">
          <cell r="B90259" t="str">
            <v>SD000006T80</v>
          </cell>
        </row>
        <row r="90260">
          <cell r="B90260" t="str">
            <v>SD000006T80</v>
          </cell>
        </row>
        <row r="90261">
          <cell r="B90261" t="str">
            <v>SD000006T80</v>
          </cell>
        </row>
        <row r="90262">
          <cell r="B90262" t="str">
            <v>SD000006T80</v>
          </cell>
        </row>
        <row r="90263">
          <cell r="B90263" t="str">
            <v>SD000006T80</v>
          </cell>
        </row>
        <row r="90264">
          <cell r="B90264" t="str">
            <v>SD000006T80</v>
          </cell>
        </row>
        <row r="90265">
          <cell r="B90265" t="str">
            <v>SD000006T80</v>
          </cell>
        </row>
        <row r="90266">
          <cell r="B90266" t="str">
            <v>SD000006T80</v>
          </cell>
        </row>
        <row r="90267">
          <cell r="B90267" t="str">
            <v>SD000006T80</v>
          </cell>
        </row>
        <row r="90268">
          <cell r="B90268" t="str">
            <v>SD000006T80</v>
          </cell>
        </row>
        <row r="90269">
          <cell r="B90269" t="str">
            <v>SD000006T80</v>
          </cell>
        </row>
        <row r="90270">
          <cell r="B90270" t="str">
            <v>SD000006T80</v>
          </cell>
        </row>
        <row r="90271">
          <cell r="B90271" t="str">
            <v>SD000006T80</v>
          </cell>
        </row>
        <row r="90272">
          <cell r="B90272" t="str">
            <v>SD000006T80</v>
          </cell>
        </row>
        <row r="90273">
          <cell r="B90273" t="str">
            <v>SD000006T80</v>
          </cell>
        </row>
        <row r="90274">
          <cell r="B90274" t="str">
            <v>SD000006T80</v>
          </cell>
        </row>
        <row r="90275">
          <cell r="B90275" t="str">
            <v>SD000006T80</v>
          </cell>
        </row>
        <row r="90276">
          <cell r="B90276" t="str">
            <v>SD000006T80</v>
          </cell>
        </row>
        <row r="90277">
          <cell r="B90277" t="str">
            <v>SD000006T80</v>
          </cell>
        </row>
        <row r="90278">
          <cell r="B90278" t="str">
            <v>SD000004100</v>
          </cell>
        </row>
        <row r="90279">
          <cell r="B90279" t="str">
            <v>SD000004100</v>
          </cell>
        </row>
        <row r="90280">
          <cell r="B90280" t="str">
            <v>SD000004100</v>
          </cell>
        </row>
        <row r="90281">
          <cell r="B90281" t="str">
            <v>SD000004100</v>
          </cell>
        </row>
        <row r="90282">
          <cell r="B90282" t="str">
            <v>SD000004100</v>
          </cell>
        </row>
        <row r="90283">
          <cell r="B90283" t="str">
            <v>SD000004100</v>
          </cell>
        </row>
        <row r="90284">
          <cell r="B90284" t="str">
            <v>SD000004100</v>
          </cell>
        </row>
        <row r="90285">
          <cell r="B90285" t="str">
            <v>SD000004100</v>
          </cell>
        </row>
        <row r="90286">
          <cell r="B90286" t="str">
            <v>SD000004100</v>
          </cell>
        </row>
        <row r="90287">
          <cell r="B90287" t="str">
            <v>SD000004100</v>
          </cell>
        </row>
        <row r="90288">
          <cell r="B90288" t="str">
            <v>SD000004100</v>
          </cell>
        </row>
        <row r="90289">
          <cell r="B90289" t="str">
            <v>SD000004100</v>
          </cell>
        </row>
        <row r="90290">
          <cell r="B90290" t="str">
            <v>SD000004100</v>
          </cell>
        </row>
        <row r="90291">
          <cell r="B90291" t="str">
            <v>SD000004100</v>
          </cell>
        </row>
        <row r="90292">
          <cell r="B90292" t="str">
            <v>SD000004100</v>
          </cell>
        </row>
        <row r="90293">
          <cell r="B90293" t="str">
            <v>SD000004100</v>
          </cell>
        </row>
        <row r="90294">
          <cell r="B90294" t="str">
            <v>SD000004100</v>
          </cell>
        </row>
        <row r="90295">
          <cell r="B90295" t="str">
            <v>SD000004100</v>
          </cell>
        </row>
        <row r="90296">
          <cell r="B90296" t="str">
            <v>SD000004100</v>
          </cell>
        </row>
        <row r="90297">
          <cell r="B90297" t="str">
            <v>SD000004100</v>
          </cell>
        </row>
        <row r="90298">
          <cell r="B90298" t="str">
            <v>SD000004100</v>
          </cell>
        </row>
        <row r="90299">
          <cell r="B90299" t="str">
            <v>SD000004100</v>
          </cell>
        </row>
        <row r="90300">
          <cell r="B90300" t="str">
            <v>SD000004100</v>
          </cell>
        </row>
        <row r="90301">
          <cell r="B90301" t="str">
            <v>SD000004100</v>
          </cell>
        </row>
        <row r="90302">
          <cell r="B90302" t="str">
            <v>SD000004100</v>
          </cell>
        </row>
        <row r="90303">
          <cell r="B90303" t="str">
            <v>SD000004100</v>
          </cell>
        </row>
        <row r="90304">
          <cell r="B90304" t="str">
            <v>SD000004100</v>
          </cell>
        </row>
        <row r="90305">
          <cell r="B90305" t="str">
            <v>SD000004100</v>
          </cell>
        </row>
        <row r="90306">
          <cell r="B90306" t="str">
            <v>SD000004100</v>
          </cell>
        </row>
        <row r="90307">
          <cell r="B90307" t="str">
            <v>SD000004100</v>
          </cell>
        </row>
        <row r="90308">
          <cell r="B90308" t="str">
            <v>SD000004100</v>
          </cell>
        </row>
        <row r="90309">
          <cell r="B90309" t="str">
            <v>SD000004100</v>
          </cell>
        </row>
        <row r="90310">
          <cell r="B90310" t="str">
            <v>SD000004100</v>
          </cell>
        </row>
        <row r="90311">
          <cell r="B90311" t="str">
            <v>SD000004100</v>
          </cell>
        </row>
        <row r="90312">
          <cell r="B90312" t="str">
            <v>SD000004100</v>
          </cell>
        </row>
        <row r="90313">
          <cell r="B90313" t="str">
            <v>SD000000680</v>
          </cell>
        </row>
        <row r="90314">
          <cell r="B90314" t="str">
            <v>SD000000680</v>
          </cell>
        </row>
        <row r="90315">
          <cell r="B90315" t="str">
            <v>SD000000680</v>
          </cell>
        </row>
        <row r="90316">
          <cell r="B90316" t="str">
            <v>SD000000680</v>
          </cell>
        </row>
        <row r="90317">
          <cell r="B90317" t="str">
            <v>SD000000680</v>
          </cell>
        </row>
        <row r="90318">
          <cell r="B90318" t="str">
            <v>SD000000680</v>
          </cell>
        </row>
        <row r="90319">
          <cell r="B90319" t="str">
            <v>SD000000680</v>
          </cell>
        </row>
        <row r="90320">
          <cell r="B90320" t="str">
            <v>SD000000680</v>
          </cell>
        </row>
        <row r="90321">
          <cell r="B90321" t="str">
            <v>SD000000680</v>
          </cell>
        </row>
        <row r="90322">
          <cell r="B90322" t="str">
            <v>SD000000680</v>
          </cell>
        </row>
        <row r="90323">
          <cell r="B90323" t="str">
            <v>SD000000680</v>
          </cell>
        </row>
        <row r="90324">
          <cell r="B90324" t="str">
            <v>SD000000680</v>
          </cell>
        </row>
        <row r="90325">
          <cell r="B90325" t="str">
            <v>SD000000680</v>
          </cell>
        </row>
        <row r="90326">
          <cell r="B90326" t="str">
            <v>SD000000680</v>
          </cell>
        </row>
        <row r="90327">
          <cell r="B90327" t="str">
            <v>SD000000680</v>
          </cell>
        </row>
        <row r="90328">
          <cell r="B90328" t="str">
            <v>SD000000680</v>
          </cell>
        </row>
        <row r="90329">
          <cell r="B90329" t="str">
            <v>SD000000680</v>
          </cell>
        </row>
        <row r="90330">
          <cell r="B90330" t="str">
            <v>SD000000680</v>
          </cell>
        </row>
        <row r="90331">
          <cell r="B90331" t="str">
            <v>SD000000680</v>
          </cell>
        </row>
        <row r="90332">
          <cell r="B90332" t="str">
            <v>SD000000680</v>
          </cell>
        </row>
        <row r="90333">
          <cell r="B90333" t="str">
            <v>SD000000680</v>
          </cell>
        </row>
        <row r="90334">
          <cell r="B90334" t="str">
            <v>SD000000680</v>
          </cell>
        </row>
        <row r="90335">
          <cell r="B90335" t="str">
            <v>SD000000680</v>
          </cell>
        </row>
        <row r="90336">
          <cell r="B90336" t="str">
            <v>SD000000680</v>
          </cell>
        </row>
        <row r="90337">
          <cell r="B90337" t="str">
            <v>SD000000680</v>
          </cell>
        </row>
        <row r="90338">
          <cell r="B90338" t="str">
            <v>SD000000680</v>
          </cell>
        </row>
        <row r="90339">
          <cell r="B90339" t="str">
            <v>SD000000680</v>
          </cell>
        </row>
        <row r="90340">
          <cell r="B90340" t="str">
            <v>SD000000680</v>
          </cell>
        </row>
        <row r="90341">
          <cell r="B90341" t="str">
            <v>SD000000680</v>
          </cell>
        </row>
        <row r="90342">
          <cell r="B90342" t="str">
            <v>SD000000680</v>
          </cell>
        </row>
        <row r="90343">
          <cell r="B90343" t="str">
            <v>SD000000680</v>
          </cell>
        </row>
        <row r="90344">
          <cell r="B90344" t="str">
            <v>SD000000680</v>
          </cell>
        </row>
        <row r="90345">
          <cell r="B90345" t="str">
            <v>SD000000680</v>
          </cell>
        </row>
        <row r="90346">
          <cell r="B90346" t="str">
            <v>SD000000680</v>
          </cell>
        </row>
        <row r="90347">
          <cell r="B90347" t="str">
            <v>SD000000680</v>
          </cell>
        </row>
        <row r="90348">
          <cell r="B90348" t="str">
            <v>SB00001TZ00</v>
          </cell>
        </row>
        <row r="90349">
          <cell r="B90349" t="str">
            <v>SB00001TZ00</v>
          </cell>
        </row>
        <row r="90350">
          <cell r="B90350" t="str">
            <v>SB00001TZ00</v>
          </cell>
        </row>
        <row r="90351">
          <cell r="B90351" t="str">
            <v>SB00001TZ00</v>
          </cell>
        </row>
        <row r="90352">
          <cell r="B90352" t="str">
            <v>SB000017B00</v>
          </cell>
        </row>
        <row r="90353">
          <cell r="B90353" t="str">
            <v>SB000017B00</v>
          </cell>
        </row>
        <row r="90354">
          <cell r="B90354" t="str">
            <v>SB000017B00</v>
          </cell>
        </row>
        <row r="90355">
          <cell r="B90355" t="str">
            <v>SB000017B00</v>
          </cell>
        </row>
        <row r="90356">
          <cell r="B90356" t="str">
            <v>SB000017B00</v>
          </cell>
        </row>
        <row r="90357">
          <cell r="B90357" t="str">
            <v>SB000017B00</v>
          </cell>
        </row>
        <row r="90358">
          <cell r="B90358" t="str">
            <v>SB00000H800</v>
          </cell>
        </row>
        <row r="90359">
          <cell r="B90359" t="str">
            <v>SB00000H800</v>
          </cell>
        </row>
        <row r="90360">
          <cell r="B90360" t="str">
            <v>SB00000H800</v>
          </cell>
        </row>
        <row r="90361">
          <cell r="B90361" t="str">
            <v>SB00000H800</v>
          </cell>
        </row>
        <row r="90362">
          <cell r="B90362" t="str">
            <v>SB00000H800</v>
          </cell>
        </row>
        <row r="90363">
          <cell r="B90363" t="str">
            <v>SB00000H800</v>
          </cell>
        </row>
        <row r="90364">
          <cell r="B90364" t="str">
            <v>SB00000H800</v>
          </cell>
        </row>
        <row r="90365">
          <cell r="B90365" t="str">
            <v>SB00000H800</v>
          </cell>
        </row>
        <row r="90366">
          <cell r="B90366" t="str">
            <v>SB00000H800</v>
          </cell>
        </row>
        <row r="90367">
          <cell r="B90367" t="str">
            <v>SB00000H800</v>
          </cell>
        </row>
        <row r="90368">
          <cell r="B90368" t="str">
            <v>SB00000H800</v>
          </cell>
        </row>
        <row r="90369">
          <cell r="B90369" t="str">
            <v>SB00000H800</v>
          </cell>
        </row>
        <row r="90370">
          <cell r="B90370" t="str">
            <v>SB00000H800</v>
          </cell>
        </row>
        <row r="90371">
          <cell r="B90371" t="str">
            <v>SB00000H800</v>
          </cell>
        </row>
        <row r="90372">
          <cell r="B90372" t="str">
            <v>SB00000H800</v>
          </cell>
        </row>
        <row r="90373">
          <cell r="B90373" t="str">
            <v>SB00000H800</v>
          </cell>
        </row>
        <row r="90374">
          <cell r="B90374" t="str">
            <v>SB00000H800</v>
          </cell>
        </row>
        <row r="90375">
          <cell r="B90375" t="str">
            <v>SB00000H800</v>
          </cell>
        </row>
        <row r="90376">
          <cell r="B90376" t="str">
            <v>SB00000H800</v>
          </cell>
        </row>
        <row r="90377">
          <cell r="B90377" t="str">
            <v>SB00000H800</v>
          </cell>
        </row>
        <row r="90378">
          <cell r="B90378" t="str">
            <v>SB00000H800</v>
          </cell>
        </row>
        <row r="90379">
          <cell r="B90379" t="str">
            <v>SB00000H800</v>
          </cell>
        </row>
        <row r="90380">
          <cell r="B90380" t="str">
            <v>SB00000H800</v>
          </cell>
        </row>
        <row r="90381">
          <cell r="B90381" t="str">
            <v>SB00000H800</v>
          </cell>
        </row>
        <row r="90382">
          <cell r="B90382" t="str">
            <v>SB00000H800</v>
          </cell>
        </row>
        <row r="90383">
          <cell r="B90383" t="str">
            <v>SB00000H800</v>
          </cell>
        </row>
        <row r="90384">
          <cell r="B90384" t="str">
            <v>SB00000H800</v>
          </cell>
        </row>
        <row r="90385">
          <cell r="B90385" t="str">
            <v>SB00000H800</v>
          </cell>
        </row>
        <row r="90386">
          <cell r="B90386" t="str">
            <v>SA0000D7R00</v>
          </cell>
        </row>
        <row r="90387">
          <cell r="B90387" t="str">
            <v>SA0000D7R00</v>
          </cell>
        </row>
        <row r="90388">
          <cell r="B90388" t="str">
            <v>SA0000D7R00</v>
          </cell>
        </row>
        <row r="90389">
          <cell r="B90389" t="str">
            <v>SA0000D7R00</v>
          </cell>
        </row>
        <row r="90390">
          <cell r="B90390" t="str">
            <v>SA0000D7R00</v>
          </cell>
        </row>
        <row r="90391">
          <cell r="B90391" t="str">
            <v>SA0000D7R00</v>
          </cell>
        </row>
        <row r="90392">
          <cell r="B90392" t="str">
            <v>SA0000D7R00</v>
          </cell>
        </row>
        <row r="90393">
          <cell r="B90393" t="str">
            <v>SA0000D7R00</v>
          </cell>
        </row>
        <row r="90394">
          <cell r="B90394" t="str">
            <v>SA0000D7R00</v>
          </cell>
        </row>
        <row r="90395">
          <cell r="B90395" t="str">
            <v>SA0000D7R00</v>
          </cell>
        </row>
        <row r="90396">
          <cell r="B90396" t="str">
            <v>SA0000D7R00</v>
          </cell>
        </row>
        <row r="90397">
          <cell r="B90397" t="str">
            <v>SA0000D7R00</v>
          </cell>
        </row>
        <row r="90398">
          <cell r="B90398" t="str">
            <v>SA0000D7R00</v>
          </cell>
        </row>
        <row r="90399">
          <cell r="B90399" t="str">
            <v>SA0000D7R00</v>
          </cell>
        </row>
        <row r="90400">
          <cell r="B90400" t="str">
            <v>SA0000D7R00</v>
          </cell>
        </row>
        <row r="90401">
          <cell r="B90401" t="str">
            <v>SA0000D7R00</v>
          </cell>
        </row>
        <row r="90402">
          <cell r="B90402" t="str">
            <v>SA0000D7R00</v>
          </cell>
        </row>
        <row r="90403">
          <cell r="B90403" t="str">
            <v>SA0000D7R00</v>
          </cell>
        </row>
        <row r="90404">
          <cell r="B90404" t="str">
            <v>SA0000D7R00</v>
          </cell>
        </row>
        <row r="90405">
          <cell r="B90405" t="str">
            <v>SA0000D7R00</v>
          </cell>
        </row>
        <row r="90406">
          <cell r="B90406" t="str">
            <v>SA0000D7R00</v>
          </cell>
        </row>
        <row r="90407">
          <cell r="B90407" t="str">
            <v>SA0000D7R00</v>
          </cell>
        </row>
        <row r="90408">
          <cell r="B90408" t="str">
            <v>SA0000D7R00</v>
          </cell>
        </row>
        <row r="90409">
          <cell r="B90409" t="str">
            <v>SA0000D7R00</v>
          </cell>
        </row>
        <row r="90410">
          <cell r="B90410" t="str">
            <v>SA0000D7R00</v>
          </cell>
        </row>
        <row r="90411">
          <cell r="B90411" t="str">
            <v>SA0000D7R00</v>
          </cell>
        </row>
        <row r="90412">
          <cell r="B90412" t="str">
            <v>SA0000D7R00</v>
          </cell>
        </row>
        <row r="90413">
          <cell r="B90413" t="str">
            <v>SA0000D7R00</v>
          </cell>
        </row>
        <row r="90414">
          <cell r="B90414" t="str">
            <v>SA0000D7R00</v>
          </cell>
        </row>
        <row r="90415">
          <cell r="B90415" t="str">
            <v>SA0000D7R00</v>
          </cell>
        </row>
        <row r="90416">
          <cell r="B90416" t="str">
            <v>SA0000D7R00</v>
          </cell>
        </row>
        <row r="90417">
          <cell r="B90417" t="str">
            <v>SA0000D7R00</v>
          </cell>
        </row>
        <row r="90418">
          <cell r="B90418" t="str">
            <v>SA0000D7R00</v>
          </cell>
        </row>
        <row r="90419">
          <cell r="B90419" t="str">
            <v>SA0000D7R00</v>
          </cell>
        </row>
        <row r="90420">
          <cell r="B90420" t="str">
            <v>SA0000D7R00</v>
          </cell>
        </row>
        <row r="90421">
          <cell r="B90421" t="str">
            <v>SA0000CJM00</v>
          </cell>
        </row>
        <row r="90422">
          <cell r="B90422" t="str">
            <v>SA0000CJM00</v>
          </cell>
        </row>
        <row r="90423">
          <cell r="B90423" t="str">
            <v>SA0000CJM00</v>
          </cell>
        </row>
        <row r="90424">
          <cell r="B90424" t="str">
            <v>SA0000CJM00</v>
          </cell>
        </row>
        <row r="90425">
          <cell r="B90425" t="str">
            <v>SA0000CJM00</v>
          </cell>
        </row>
        <row r="90426">
          <cell r="B90426" t="str">
            <v>SA0000CJM00</v>
          </cell>
        </row>
        <row r="90427">
          <cell r="B90427" t="str">
            <v>SA0000CCO00</v>
          </cell>
        </row>
        <row r="90428">
          <cell r="B90428" t="str">
            <v>SA0000CCO00</v>
          </cell>
        </row>
        <row r="90429">
          <cell r="B90429" t="str">
            <v>SA0000CCO00</v>
          </cell>
        </row>
        <row r="90430">
          <cell r="B90430" t="str">
            <v>SA0000CCO00</v>
          </cell>
        </row>
        <row r="90431">
          <cell r="B90431" t="str">
            <v>SA0000CCO00</v>
          </cell>
        </row>
        <row r="90432">
          <cell r="B90432" t="str">
            <v>SA0000CCO00</v>
          </cell>
        </row>
        <row r="90433">
          <cell r="B90433" t="str">
            <v>SA0000CCO00</v>
          </cell>
        </row>
        <row r="90434">
          <cell r="B90434" t="str">
            <v>SA0000CCO00</v>
          </cell>
        </row>
        <row r="90435">
          <cell r="B90435" t="str">
            <v>SA0000CCO00</v>
          </cell>
        </row>
        <row r="90436">
          <cell r="B90436" t="str">
            <v>SA0000CCO00</v>
          </cell>
        </row>
        <row r="90437">
          <cell r="B90437" t="str">
            <v>SA0000CCO00</v>
          </cell>
        </row>
        <row r="90438">
          <cell r="B90438" t="str">
            <v>SA0000CCO00</v>
          </cell>
        </row>
        <row r="90439">
          <cell r="B90439" t="str">
            <v>SA0000CCO00</v>
          </cell>
        </row>
        <row r="90440">
          <cell r="B90440" t="str">
            <v>SA0000CCO00</v>
          </cell>
        </row>
        <row r="90441">
          <cell r="B90441" t="str">
            <v>SA0000CCO00</v>
          </cell>
        </row>
        <row r="90442">
          <cell r="B90442" t="str">
            <v>SA0000CCO00</v>
          </cell>
        </row>
        <row r="90443">
          <cell r="B90443" t="str">
            <v>SA0000CCO00</v>
          </cell>
        </row>
        <row r="90444">
          <cell r="B90444" t="str">
            <v>SA0000CCO00</v>
          </cell>
        </row>
        <row r="90445">
          <cell r="B90445" t="str">
            <v>SA0000CCO00</v>
          </cell>
        </row>
        <row r="90446">
          <cell r="B90446" t="str">
            <v>SA0000CCO00</v>
          </cell>
        </row>
        <row r="90447">
          <cell r="B90447" t="str">
            <v>SA0000CCO00</v>
          </cell>
        </row>
        <row r="90448">
          <cell r="B90448" t="str">
            <v>SA0000CCO00</v>
          </cell>
        </row>
        <row r="90449">
          <cell r="B90449" t="str">
            <v>SA0000CCO00</v>
          </cell>
        </row>
        <row r="90450">
          <cell r="B90450" t="str">
            <v>SA0000CCO00</v>
          </cell>
        </row>
        <row r="90451">
          <cell r="B90451" t="str">
            <v>SA0000CCO00</v>
          </cell>
        </row>
        <row r="90452">
          <cell r="B90452" t="str">
            <v>SA0000CCO00</v>
          </cell>
        </row>
        <row r="90453">
          <cell r="B90453" t="str">
            <v>SA0000CCO00</v>
          </cell>
        </row>
        <row r="90454">
          <cell r="B90454" t="str">
            <v>SA0000CCO00</v>
          </cell>
        </row>
        <row r="90455">
          <cell r="B90455" t="str">
            <v>SA0000CCO00</v>
          </cell>
        </row>
        <row r="90456">
          <cell r="B90456" t="str">
            <v>SA0000CCO00</v>
          </cell>
        </row>
        <row r="90457">
          <cell r="B90457" t="str">
            <v>SB00001C500</v>
          </cell>
        </row>
        <row r="90458">
          <cell r="B90458" t="str">
            <v>SB00001C500</v>
          </cell>
        </row>
        <row r="90459">
          <cell r="B90459" t="str">
            <v>SB00001C500</v>
          </cell>
        </row>
        <row r="90460">
          <cell r="B90460" t="str">
            <v>SB00001C500</v>
          </cell>
        </row>
        <row r="90461">
          <cell r="B90461" t="str">
            <v>SB00001C500</v>
          </cell>
        </row>
        <row r="90462">
          <cell r="B90462" t="str">
            <v>SB00001C500</v>
          </cell>
        </row>
        <row r="90463">
          <cell r="B90463" t="str">
            <v>SB00001C500</v>
          </cell>
        </row>
        <row r="90464">
          <cell r="B90464" t="str">
            <v>SB00001C500</v>
          </cell>
        </row>
        <row r="90465">
          <cell r="B90465" t="str">
            <v>SB00001C500</v>
          </cell>
        </row>
        <row r="90466">
          <cell r="B90466" t="str">
            <v>SB00001C500</v>
          </cell>
        </row>
        <row r="90467">
          <cell r="B90467" t="str">
            <v>SB00001C500</v>
          </cell>
        </row>
        <row r="90468">
          <cell r="B90468" t="str">
            <v>SB00001C500</v>
          </cell>
        </row>
        <row r="90469">
          <cell r="B90469" t="str">
            <v>SB00001C500</v>
          </cell>
        </row>
        <row r="90470">
          <cell r="B90470" t="str">
            <v>SB00001C500</v>
          </cell>
        </row>
        <row r="90471">
          <cell r="B90471" t="str">
            <v>SB00001C500</v>
          </cell>
        </row>
        <row r="90472">
          <cell r="B90472" t="str">
            <v>SB00001C500</v>
          </cell>
        </row>
        <row r="90473">
          <cell r="B90473" t="str">
            <v>SB00001C500</v>
          </cell>
        </row>
        <row r="90474">
          <cell r="B90474" t="str">
            <v>SB00001C500</v>
          </cell>
        </row>
        <row r="90475">
          <cell r="B90475" t="str">
            <v>SB00001C500</v>
          </cell>
        </row>
        <row r="90476">
          <cell r="B90476" t="str">
            <v>SB00001C500</v>
          </cell>
        </row>
        <row r="90477">
          <cell r="B90477" t="str">
            <v>SB00001C500</v>
          </cell>
        </row>
        <row r="90478">
          <cell r="B90478" t="str">
            <v>SB00001C500</v>
          </cell>
        </row>
        <row r="90479">
          <cell r="B90479" t="str">
            <v>SB00001C500</v>
          </cell>
        </row>
        <row r="90480">
          <cell r="B90480" t="str">
            <v>SB00001C500</v>
          </cell>
        </row>
        <row r="90481">
          <cell r="B90481" t="str">
            <v>SB00001C500</v>
          </cell>
        </row>
        <row r="90482">
          <cell r="B90482" t="str">
            <v>SB00001C500</v>
          </cell>
        </row>
        <row r="90483">
          <cell r="B90483" t="str">
            <v>SB00001C500</v>
          </cell>
        </row>
        <row r="90484">
          <cell r="B90484" t="str">
            <v>SB00001C500</v>
          </cell>
        </row>
        <row r="90485">
          <cell r="B90485" t="str">
            <v>SB00001C500</v>
          </cell>
        </row>
        <row r="90486">
          <cell r="B90486" t="str">
            <v>SB00001C500</v>
          </cell>
        </row>
        <row r="90487">
          <cell r="B90487" t="str">
            <v>SB000011K00</v>
          </cell>
        </row>
        <row r="90488">
          <cell r="B90488" t="str">
            <v>SB000011K00</v>
          </cell>
        </row>
        <row r="90489">
          <cell r="B90489" t="str">
            <v>SB000011K00</v>
          </cell>
        </row>
        <row r="90490">
          <cell r="B90490" t="str">
            <v>SB000011K00</v>
          </cell>
        </row>
        <row r="90491">
          <cell r="B90491" t="str">
            <v>SB000011K00</v>
          </cell>
        </row>
        <row r="90492">
          <cell r="B90492" t="str">
            <v>SB000011K00</v>
          </cell>
        </row>
        <row r="90493">
          <cell r="B90493" t="str">
            <v>SB000011K00</v>
          </cell>
        </row>
        <row r="90494">
          <cell r="B90494" t="str">
            <v>SB000011K00</v>
          </cell>
        </row>
        <row r="90495">
          <cell r="B90495" t="str">
            <v>SB000011K00</v>
          </cell>
        </row>
        <row r="90496">
          <cell r="B90496" t="str">
            <v>SB000011K00</v>
          </cell>
        </row>
        <row r="90497">
          <cell r="B90497" t="str">
            <v>SB000011K00</v>
          </cell>
        </row>
        <row r="90498">
          <cell r="B90498" t="str">
            <v>SB000011K00</v>
          </cell>
        </row>
        <row r="90499">
          <cell r="B90499" t="str">
            <v>SB000011K00</v>
          </cell>
        </row>
        <row r="90500">
          <cell r="B90500" t="str">
            <v>SB000011K00</v>
          </cell>
        </row>
        <row r="90501">
          <cell r="B90501" t="str">
            <v>SB000011K00</v>
          </cell>
        </row>
        <row r="90502">
          <cell r="B90502" t="str">
            <v>SB000011K00</v>
          </cell>
        </row>
        <row r="90503">
          <cell r="B90503" t="str">
            <v>SB000011K00</v>
          </cell>
        </row>
        <row r="90504">
          <cell r="B90504" t="str">
            <v>SB000011K00</v>
          </cell>
        </row>
        <row r="90505">
          <cell r="B90505" t="str">
            <v>SB000011K00</v>
          </cell>
        </row>
        <row r="90506">
          <cell r="B90506" t="str">
            <v>SB000011K00</v>
          </cell>
        </row>
        <row r="90507">
          <cell r="B90507" t="str">
            <v>SB000011K00</v>
          </cell>
        </row>
        <row r="90508">
          <cell r="B90508" t="str">
            <v>SB000011K00</v>
          </cell>
        </row>
        <row r="90509">
          <cell r="B90509" t="str">
            <v>SB000011K00</v>
          </cell>
        </row>
        <row r="90510">
          <cell r="B90510" t="str">
            <v>SB000011K00</v>
          </cell>
        </row>
        <row r="90511">
          <cell r="B90511" t="str">
            <v>SB000011K00</v>
          </cell>
        </row>
        <row r="90512">
          <cell r="B90512" t="str">
            <v>SB000011K00</v>
          </cell>
        </row>
        <row r="90513">
          <cell r="B90513" t="str">
            <v>SB000011K00</v>
          </cell>
        </row>
        <row r="90514">
          <cell r="B90514" t="str">
            <v>SB000011K00</v>
          </cell>
        </row>
        <row r="90515">
          <cell r="B90515" t="str">
            <v>SB000011K00</v>
          </cell>
        </row>
        <row r="90516">
          <cell r="B90516" t="str">
            <v>SB000011K00</v>
          </cell>
        </row>
        <row r="90517">
          <cell r="B90517" t="str">
            <v>SB000011K00</v>
          </cell>
        </row>
        <row r="90518">
          <cell r="B90518" t="str">
            <v>SB000011K00</v>
          </cell>
        </row>
        <row r="90519">
          <cell r="B90519" t="str">
            <v>SB000011K00</v>
          </cell>
        </row>
        <row r="90520">
          <cell r="B90520" t="str">
            <v>SB000011K00</v>
          </cell>
        </row>
        <row r="90521">
          <cell r="B90521" t="str">
            <v>SB000011K00</v>
          </cell>
        </row>
        <row r="90522">
          <cell r="B90522" t="str">
            <v>SB000010A00</v>
          </cell>
        </row>
        <row r="90523">
          <cell r="B90523" t="str">
            <v>SB000010A00</v>
          </cell>
        </row>
        <row r="90524">
          <cell r="B90524" t="str">
            <v>SB000010A00</v>
          </cell>
        </row>
        <row r="90525">
          <cell r="B90525" t="str">
            <v>SB000010A00</v>
          </cell>
        </row>
        <row r="90526">
          <cell r="B90526" t="str">
            <v>SB000010A00</v>
          </cell>
        </row>
        <row r="90527">
          <cell r="B90527" t="str">
            <v>SB000010A00</v>
          </cell>
        </row>
        <row r="90528">
          <cell r="B90528" t="str">
            <v>SB000010A00</v>
          </cell>
        </row>
        <row r="90529">
          <cell r="B90529" t="str">
            <v>SB000010A00</v>
          </cell>
        </row>
        <row r="90530">
          <cell r="B90530" t="str">
            <v>SB000010A00</v>
          </cell>
        </row>
        <row r="90531">
          <cell r="B90531" t="str">
            <v>SB000010A00</v>
          </cell>
        </row>
        <row r="90532">
          <cell r="B90532" t="str">
            <v>SB000010A00</v>
          </cell>
        </row>
        <row r="90533">
          <cell r="B90533" t="str">
            <v>SB000010A00</v>
          </cell>
        </row>
        <row r="90534">
          <cell r="B90534" t="str">
            <v>SB000010A00</v>
          </cell>
        </row>
        <row r="90535">
          <cell r="B90535" t="str">
            <v>SB000010A00</v>
          </cell>
        </row>
        <row r="90536">
          <cell r="B90536" t="str">
            <v>SB000010A00</v>
          </cell>
        </row>
        <row r="90537">
          <cell r="B90537" t="str">
            <v>SB000010A00</v>
          </cell>
        </row>
        <row r="90538">
          <cell r="B90538" t="str">
            <v>SB000010A00</v>
          </cell>
        </row>
        <row r="90539">
          <cell r="B90539" t="str">
            <v>SB000010A00</v>
          </cell>
        </row>
        <row r="90540">
          <cell r="B90540" t="str">
            <v>SB000010A00</v>
          </cell>
        </row>
        <row r="90541">
          <cell r="B90541" t="str">
            <v>SB000010A00</v>
          </cell>
        </row>
        <row r="90542">
          <cell r="B90542" t="str">
            <v>SB000010A00</v>
          </cell>
        </row>
        <row r="90543">
          <cell r="B90543" t="str">
            <v>SB000010A00</v>
          </cell>
        </row>
        <row r="90544">
          <cell r="B90544" t="str">
            <v>SB000010A00</v>
          </cell>
        </row>
        <row r="90545">
          <cell r="B90545" t="str">
            <v>SB000010A00</v>
          </cell>
        </row>
        <row r="90546">
          <cell r="B90546" t="str">
            <v>SB000010A00</v>
          </cell>
        </row>
        <row r="90547">
          <cell r="B90547" t="str">
            <v>SB000010A00</v>
          </cell>
        </row>
        <row r="90548">
          <cell r="B90548" t="str">
            <v>SB000010A00</v>
          </cell>
        </row>
        <row r="90549">
          <cell r="B90549" t="str">
            <v>SB000010A00</v>
          </cell>
        </row>
        <row r="90550">
          <cell r="B90550" t="str">
            <v>SB000010A00</v>
          </cell>
        </row>
        <row r="90551">
          <cell r="B90551" t="str">
            <v>SB000010A00</v>
          </cell>
        </row>
        <row r="90552">
          <cell r="B90552" t="str">
            <v>SB000010A00</v>
          </cell>
        </row>
        <row r="90553">
          <cell r="B90553" t="str">
            <v>SB000010A00</v>
          </cell>
        </row>
        <row r="90554">
          <cell r="B90554" t="str">
            <v>SB000010A00</v>
          </cell>
        </row>
        <row r="90555">
          <cell r="B90555" t="str">
            <v>SB000010A00</v>
          </cell>
        </row>
        <row r="90556">
          <cell r="B90556" t="str">
            <v>SB000010A00</v>
          </cell>
        </row>
        <row r="90557">
          <cell r="B90557" t="str">
            <v>SB00001RP00</v>
          </cell>
        </row>
        <row r="90558">
          <cell r="B90558" t="str">
            <v>SB00001RP00</v>
          </cell>
        </row>
        <row r="90559">
          <cell r="B90559" t="str">
            <v>SB00001RP00</v>
          </cell>
        </row>
        <row r="90560">
          <cell r="B90560" t="str">
            <v>SB00001RP00</v>
          </cell>
        </row>
        <row r="90561">
          <cell r="B90561" t="str">
            <v>SB00001RP00</v>
          </cell>
        </row>
        <row r="90562">
          <cell r="B90562" t="str">
            <v>SB00001RP00</v>
          </cell>
        </row>
        <row r="90563">
          <cell r="B90563" t="str">
            <v>SB00001RP00</v>
          </cell>
        </row>
        <row r="90564">
          <cell r="B90564" t="str">
            <v>SB00001RP00</v>
          </cell>
        </row>
        <row r="90565">
          <cell r="B90565" t="str">
            <v>SD000008380</v>
          </cell>
        </row>
        <row r="90566">
          <cell r="B90566" t="str">
            <v>SD000008380</v>
          </cell>
        </row>
        <row r="90567">
          <cell r="B90567" t="str">
            <v>SD000008380</v>
          </cell>
        </row>
        <row r="90568">
          <cell r="B90568" t="str">
            <v>SD000008380</v>
          </cell>
        </row>
        <row r="90569">
          <cell r="B90569" t="str">
            <v>SD000008380</v>
          </cell>
        </row>
        <row r="90570">
          <cell r="B90570" t="str">
            <v>SD000008380</v>
          </cell>
        </row>
        <row r="90571">
          <cell r="B90571" t="str">
            <v>SD000008380</v>
          </cell>
        </row>
        <row r="90572">
          <cell r="B90572" t="str">
            <v>SD000008380</v>
          </cell>
        </row>
        <row r="90573">
          <cell r="B90573" t="str">
            <v>SD000008380</v>
          </cell>
        </row>
        <row r="90574">
          <cell r="B90574" t="str">
            <v>SD000008380</v>
          </cell>
        </row>
        <row r="90575">
          <cell r="B90575" t="str">
            <v>SD000008380</v>
          </cell>
        </row>
        <row r="90576">
          <cell r="B90576" t="str">
            <v>SD000008380</v>
          </cell>
        </row>
        <row r="90577">
          <cell r="B90577" t="str">
            <v>SD000008380</v>
          </cell>
        </row>
        <row r="90578">
          <cell r="B90578" t="str">
            <v>SD000008380</v>
          </cell>
        </row>
        <row r="90579">
          <cell r="B90579" t="str">
            <v>SD000008380</v>
          </cell>
        </row>
        <row r="90580">
          <cell r="B90580" t="str">
            <v>SD000008380</v>
          </cell>
        </row>
        <row r="90581">
          <cell r="B90581" t="str">
            <v>SD000008380</v>
          </cell>
        </row>
        <row r="90582">
          <cell r="B90582" t="str">
            <v>SD000008380</v>
          </cell>
        </row>
        <row r="90583">
          <cell r="B90583" t="str">
            <v>SD000008380</v>
          </cell>
        </row>
        <row r="90584">
          <cell r="B90584" t="str">
            <v>SD000008380</v>
          </cell>
        </row>
        <row r="90585">
          <cell r="B90585" t="str">
            <v>SD000008380</v>
          </cell>
        </row>
        <row r="90586">
          <cell r="B90586" t="str">
            <v>SD000008380</v>
          </cell>
        </row>
        <row r="90587">
          <cell r="B90587" t="str">
            <v>SD000008380</v>
          </cell>
        </row>
        <row r="90588">
          <cell r="B90588" t="str">
            <v>SD000008380</v>
          </cell>
        </row>
        <row r="90589">
          <cell r="B90589" t="str">
            <v>SD000008380</v>
          </cell>
        </row>
        <row r="90590">
          <cell r="B90590" t="str">
            <v>SD000008380</v>
          </cell>
        </row>
        <row r="90591">
          <cell r="B90591" t="str">
            <v>SD000008380</v>
          </cell>
        </row>
        <row r="90592">
          <cell r="B90592" t="str">
            <v>SD000008380</v>
          </cell>
        </row>
        <row r="90593">
          <cell r="B90593" t="str">
            <v>SD000008380</v>
          </cell>
        </row>
        <row r="90594">
          <cell r="B90594" t="str">
            <v>SD000008380</v>
          </cell>
        </row>
        <row r="90595">
          <cell r="B90595" t="str">
            <v>SD000008380</v>
          </cell>
        </row>
        <row r="90596">
          <cell r="B90596" t="str">
            <v>SD000008380</v>
          </cell>
        </row>
        <row r="90597">
          <cell r="B90597" t="str">
            <v>SD000008380</v>
          </cell>
        </row>
        <row r="90598">
          <cell r="B90598" t="str">
            <v>SD000008380</v>
          </cell>
        </row>
        <row r="90599">
          <cell r="B90599" t="str">
            <v>SD000008380</v>
          </cell>
        </row>
        <row r="90600">
          <cell r="B90600" t="str">
            <v>SD034100080</v>
          </cell>
        </row>
        <row r="90601">
          <cell r="B90601" t="str">
            <v>SD034100080</v>
          </cell>
        </row>
        <row r="90602">
          <cell r="B90602" t="str">
            <v>SD034100080</v>
          </cell>
        </row>
        <row r="90603">
          <cell r="B90603" t="str">
            <v>SD034100080</v>
          </cell>
        </row>
        <row r="90604">
          <cell r="B90604" t="str">
            <v>SD034100080</v>
          </cell>
        </row>
        <row r="90605">
          <cell r="B90605" t="str">
            <v>SD034100080</v>
          </cell>
        </row>
        <row r="90606">
          <cell r="B90606" t="str">
            <v>SD034100080</v>
          </cell>
        </row>
        <row r="90607">
          <cell r="B90607" t="str">
            <v>SD034100080</v>
          </cell>
        </row>
        <row r="90608">
          <cell r="B90608" t="str">
            <v>SD034100080</v>
          </cell>
        </row>
        <row r="90609">
          <cell r="B90609" t="str">
            <v>SD034100080</v>
          </cell>
        </row>
        <row r="90610">
          <cell r="B90610" t="str">
            <v>SD034100080</v>
          </cell>
        </row>
        <row r="90611">
          <cell r="B90611" t="str">
            <v>SD034100080</v>
          </cell>
        </row>
        <row r="90612">
          <cell r="B90612" t="str">
            <v>SD034100080</v>
          </cell>
        </row>
        <row r="90613">
          <cell r="B90613" t="str">
            <v>SD034100080</v>
          </cell>
        </row>
        <row r="90614">
          <cell r="B90614" t="str">
            <v>SD034100080</v>
          </cell>
        </row>
        <row r="90615">
          <cell r="B90615" t="str">
            <v>SD034100080</v>
          </cell>
        </row>
        <row r="90616">
          <cell r="B90616" t="str">
            <v>SD034100080</v>
          </cell>
        </row>
        <row r="90617">
          <cell r="B90617" t="str">
            <v>SD034100080</v>
          </cell>
        </row>
        <row r="90618">
          <cell r="B90618" t="str">
            <v>SD034100080</v>
          </cell>
        </row>
        <row r="90619">
          <cell r="B90619" t="str">
            <v>SD034100080</v>
          </cell>
        </row>
        <row r="90620">
          <cell r="B90620" t="str">
            <v>SD034100080</v>
          </cell>
        </row>
        <row r="90621">
          <cell r="B90621" t="str">
            <v>SD034100080</v>
          </cell>
        </row>
        <row r="90622">
          <cell r="B90622" t="str">
            <v>SD034100080</v>
          </cell>
        </row>
        <row r="90623">
          <cell r="B90623" t="str">
            <v>SD034100080</v>
          </cell>
        </row>
        <row r="90624">
          <cell r="B90624" t="str">
            <v>SD034100080</v>
          </cell>
        </row>
        <row r="90625">
          <cell r="B90625" t="str">
            <v>SD034100080</v>
          </cell>
        </row>
        <row r="90626">
          <cell r="B90626" t="str">
            <v>SD034100080</v>
          </cell>
        </row>
        <row r="90627">
          <cell r="B90627" t="str">
            <v>SD034100080</v>
          </cell>
        </row>
        <row r="90628">
          <cell r="B90628" t="str">
            <v>SD034100080</v>
          </cell>
        </row>
        <row r="90629">
          <cell r="B90629" t="str">
            <v>SD034100080</v>
          </cell>
        </row>
        <row r="90630">
          <cell r="B90630" t="str">
            <v>SD034100080</v>
          </cell>
        </row>
        <row r="90631">
          <cell r="B90631" t="str">
            <v>SD034100080</v>
          </cell>
        </row>
        <row r="90632">
          <cell r="B90632" t="str">
            <v>SD034100080</v>
          </cell>
        </row>
        <row r="90633">
          <cell r="B90633" t="str">
            <v>SD034100080</v>
          </cell>
        </row>
        <row r="90634">
          <cell r="B90634" t="str">
            <v>SD034100080</v>
          </cell>
        </row>
        <row r="90635">
          <cell r="B90635" t="str">
            <v>SD028750A80</v>
          </cell>
        </row>
        <row r="90636">
          <cell r="B90636" t="str">
            <v>SD028750A80</v>
          </cell>
        </row>
        <row r="90637">
          <cell r="B90637" t="str">
            <v>SD028750A80</v>
          </cell>
        </row>
        <row r="90638">
          <cell r="B90638" t="str">
            <v>SD028750A80</v>
          </cell>
        </row>
        <row r="90639">
          <cell r="B90639" t="str">
            <v>SD028750A80</v>
          </cell>
        </row>
        <row r="90640">
          <cell r="B90640" t="str">
            <v>SD028750A80</v>
          </cell>
        </row>
        <row r="90641">
          <cell r="B90641" t="str">
            <v>SD028750A80</v>
          </cell>
        </row>
        <row r="90642">
          <cell r="B90642" t="str">
            <v>SD028750A80</v>
          </cell>
        </row>
        <row r="90643">
          <cell r="B90643" t="str">
            <v>SD028750A80</v>
          </cell>
        </row>
        <row r="90644">
          <cell r="B90644" t="str">
            <v>SD028750A80</v>
          </cell>
        </row>
        <row r="90645">
          <cell r="B90645" t="str">
            <v>SD028750A80</v>
          </cell>
        </row>
        <row r="90646">
          <cell r="B90646" t="str">
            <v>SD028750A80</v>
          </cell>
        </row>
        <row r="90647">
          <cell r="B90647" t="str">
            <v>SD028750A80</v>
          </cell>
        </row>
        <row r="90648">
          <cell r="B90648" t="str">
            <v>SD028750A80</v>
          </cell>
        </row>
        <row r="90649">
          <cell r="B90649" t="str">
            <v>SD028750A80</v>
          </cell>
        </row>
        <row r="90650">
          <cell r="B90650" t="str">
            <v>SD028750A80</v>
          </cell>
        </row>
        <row r="90651">
          <cell r="B90651" t="str">
            <v>SD028750A80</v>
          </cell>
        </row>
        <row r="90652">
          <cell r="B90652" t="str">
            <v>SD028750A80</v>
          </cell>
        </row>
        <row r="90653">
          <cell r="B90653" t="str">
            <v>SD028750A80</v>
          </cell>
        </row>
        <row r="90654">
          <cell r="B90654" t="str">
            <v>SD028750A80</v>
          </cell>
        </row>
        <row r="90655">
          <cell r="B90655" t="str">
            <v>SD028750A80</v>
          </cell>
        </row>
        <row r="90656">
          <cell r="B90656" t="str">
            <v>SD028750A80</v>
          </cell>
        </row>
        <row r="90657">
          <cell r="B90657" t="str">
            <v>SD028750A80</v>
          </cell>
        </row>
        <row r="90658">
          <cell r="B90658" t="str">
            <v>SD028750A80</v>
          </cell>
        </row>
        <row r="90659">
          <cell r="B90659" t="str">
            <v>SD028750A80</v>
          </cell>
        </row>
        <row r="90660">
          <cell r="B90660" t="str">
            <v>SD028750A80</v>
          </cell>
        </row>
        <row r="90661">
          <cell r="B90661" t="str">
            <v>SD028750A80</v>
          </cell>
        </row>
        <row r="90662">
          <cell r="B90662" t="str">
            <v>SD028750A80</v>
          </cell>
        </row>
        <row r="90663">
          <cell r="B90663" t="str">
            <v>SD028750A80</v>
          </cell>
        </row>
        <row r="90664">
          <cell r="B90664" t="str">
            <v>SD028750A80</v>
          </cell>
        </row>
        <row r="90665">
          <cell r="B90665" t="str">
            <v>SD028750A80</v>
          </cell>
        </row>
        <row r="90666">
          <cell r="B90666" t="str">
            <v>SD028750A80</v>
          </cell>
        </row>
        <row r="90667">
          <cell r="B90667" t="str">
            <v>SD028750A80</v>
          </cell>
        </row>
        <row r="90668">
          <cell r="B90668" t="str">
            <v>SD028750A80</v>
          </cell>
        </row>
        <row r="90669">
          <cell r="B90669" t="str">
            <v>SD028750A80</v>
          </cell>
        </row>
        <row r="90670">
          <cell r="B90670" t="str">
            <v>SD014887180</v>
          </cell>
        </row>
        <row r="90671">
          <cell r="B90671" t="str">
            <v>SD014887180</v>
          </cell>
        </row>
        <row r="90672">
          <cell r="B90672" t="str">
            <v>SD014887180</v>
          </cell>
        </row>
        <row r="90673">
          <cell r="B90673" t="str">
            <v>SD014887180</v>
          </cell>
        </row>
        <row r="90674">
          <cell r="B90674" t="str">
            <v>SD014887180</v>
          </cell>
        </row>
        <row r="90675">
          <cell r="B90675" t="str">
            <v>SD014887180</v>
          </cell>
        </row>
        <row r="90676">
          <cell r="B90676" t="str">
            <v>SD014887180</v>
          </cell>
        </row>
        <row r="90677">
          <cell r="B90677" t="str">
            <v>SD014261180</v>
          </cell>
        </row>
        <row r="90678">
          <cell r="B90678" t="str">
            <v>SD014261180</v>
          </cell>
        </row>
        <row r="90679">
          <cell r="B90679" t="str">
            <v>SD014261180</v>
          </cell>
        </row>
        <row r="90680">
          <cell r="B90680" t="str">
            <v>SD014261180</v>
          </cell>
        </row>
        <row r="90681">
          <cell r="B90681" t="str">
            <v>SD014261180</v>
          </cell>
        </row>
        <row r="90682">
          <cell r="B90682" t="str">
            <v>SD014261180</v>
          </cell>
        </row>
        <row r="90683">
          <cell r="B90683" t="str">
            <v>SD014261180</v>
          </cell>
        </row>
        <row r="90684">
          <cell r="B90684" t="str">
            <v>SD014261180</v>
          </cell>
        </row>
        <row r="90685">
          <cell r="B90685" t="str">
            <v>SD014261180</v>
          </cell>
        </row>
        <row r="90686">
          <cell r="B90686" t="str">
            <v>SD014261180</v>
          </cell>
        </row>
        <row r="90687">
          <cell r="B90687" t="str">
            <v>SD014261180</v>
          </cell>
        </row>
        <row r="90688">
          <cell r="B90688" t="str">
            <v>SD014261180</v>
          </cell>
        </row>
        <row r="90689">
          <cell r="B90689" t="str">
            <v>SD014261180</v>
          </cell>
        </row>
        <row r="90690">
          <cell r="B90690" t="str">
            <v>SD014261180</v>
          </cell>
        </row>
        <row r="90691">
          <cell r="B90691" t="str">
            <v>SD014261180</v>
          </cell>
        </row>
        <row r="90692">
          <cell r="B90692" t="str">
            <v>SD014261180</v>
          </cell>
        </row>
        <row r="90693">
          <cell r="B90693" t="str">
            <v>SD014261180</v>
          </cell>
        </row>
        <row r="90694">
          <cell r="B90694" t="str">
            <v>SD014261180</v>
          </cell>
        </row>
        <row r="90695">
          <cell r="B90695" t="str">
            <v>SD014261180</v>
          </cell>
        </row>
        <row r="90696">
          <cell r="B90696" t="str">
            <v>SD014261180</v>
          </cell>
        </row>
        <row r="90697">
          <cell r="B90697" t="str">
            <v>SD014261180</v>
          </cell>
        </row>
        <row r="90698">
          <cell r="B90698" t="str">
            <v>SD014261180</v>
          </cell>
        </row>
        <row r="90699">
          <cell r="B90699" t="str">
            <v>SD014261180</v>
          </cell>
        </row>
        <row r="90700">
          <cell r="B90700" t="str">
            <v>SD014261180</v>
          </cell>
        </row>
        <row r="90701">
          <cell r="B90701" t="str">
            <v>SD014261180</v>
          </cell>
        </row>
        <row r="90702">
          <cell r="B90702" t="str">
            <v>SD014261180</v>
          </cell>
        </row>
        <row r="90703">
          <cell r="B90703" t="str">
            <v>SD014261180</v>
          </cell>
        </row>
        <row r="90704">
          <cell r="B90704" t="str">
            <v>SD014261180</v>
          </cell>
        </row>
        <row r="90705">
          <cell r="B90705" t="str">
            <v>SD014261180</v>
          </cell>
        </row>
        <row r="90706">
          <cell r="B90706" t="str">
            <v>SD014261180</v>
          </cell>
        </row>
        <row r="90707">
          <cell r="B90707" t="str">
            <v>SD014261180</v>
          </cell>
        </row>
        <row r="90708">
          <cell r="B90708" t="str">
            <v>SD014261180</v>
          </cell>
        </row>
        <row r="90709">
          <cell r="B90709" t="str">
            <v>SD014261180</v>
          </cell>
        </row>
        <row r="90710">
          <cell r="B90710" t="str">
            <v>SD014261180</v>
          </cell>
        </row>
        <row r="90711">
          <cell r="B90711" t="str">
            <v>SD014261180</v>
          </cell>
        </row>
        <row r="90712">
          <cell r="B90712" t="str">
            <v>SD014220B80</v>
          </cell>
        </row>
        <row r="90713">
          <cell r="B90713" t="str">
            <v>SD014220B80</v>
          </cell>
        </row>
        <row r="90714">
          <cell r="B90714" t="str">
            <v>SD014220B80</v>
          </cell>
        </row>
        <row r="90715">
          <cell r="B90715" t="str">
            <v>SD014220B80</v>
          </cell>
        </row>
        <row r="90716">
          <cell r="B90716" t="str">
            <v>SD014220B80</v>
          </cell>
        </row>
        <row r="90717">
          <cell r="B90717" t="str">
            <v>SD014220B80</v>
          </cell>
        </row>
        <row r="90718">
          <cell r="B90718" t="str">
            <v>SD014220B80</v>
          </cell>
        </row>
        <row r="90719">
          <cell r="B90719" t="str">
            <v>SD014220B80</v>
          </cell>
        </row>
        <row r="90720">
          <cell r="B90720" t="str">
            <v>SD014220B80</v>
          </cell>
        </row>
        <row r="90721">
          <cell r="B90721" t="str">
            <v>SD014220B80</v>
          </cell>
        </row>
        <row r="90722">
          <cell r="B90722" t="str">
            <v>SD014220B80</v>
          </cell>
        </row>
        <row r="90723">
          <cell r="B90723" t="str">
            <v>SD014220B80</v>
          </cell>
        </row>
        <row r="90724">
          <cell r="B90724" t="str">
            <v>SD014220B80</v>
          </cell>
        </row>
        <row r="90725">
          <cell r="B90725" t="str">
            <v>SD014220B80</v>
          </cell>
        </row>
        <row r="90726">
          <cell r="B90726" t="str">
            <v>SD014220B80</v>
          </cell>
        </row>
        <row r="90727">
          <cell r="B90727" t="str">
            <v>SD014220B80</v>
          </cell>
        </row>
        <row r="90728">
          <cell r="B90728" t="str">
            <v>SD014220B80</v>
          </cell>
        </row>
        <row r="90729">
          <cell r="B90729" t="str">
            <v>SD014220B80</v>
          </cell>
        </row>
        <row r="90730">
          <cell r="B90730" t="str">
            <v>SD014220B80</v>
          </cell>
        </row>
        <row r="90731">
          <cell r="B90731" t="str">
            <v>SD014220B80</v>
          </cell>
        </row>
        <row r="90732">
          <cell r="B90732" t="str">
            <v>SD014220B80</v>
          </cell>
        </row>
        <row r="90733">
          <cell r="B90733" t="str">
            <v>SD014220B80</v>
          </cell>
        </row>
        <row r="90734">
          <cell r="B90734" t="str">
            <v>SD014220B80</v>
          </cell>
        </row>
        <row r="90735">
          <cell r="B90735" t="str">
            <v>SD014220B80</v>
          </cell>
        </row>
        <row r="90736">
          <cell r="B90736" t="str">
            <v>SD014220B80</v>
          </cell>
        </row>
        <row r="90737">
          <cell r="B90737" t="str">
            <v>SD014220B80</v>
          </cell>
        </row>
        <row r="90738">
          <cell r="B90738" t="str">
            <v>SD014220B80</v>
          </cell>
        </row>
        <row r="90739">
          <cell r="B90739" t="str">
            <v>SD014220B80</v>
          </cell>
        </row>
        <row r="90740">
          <cell r="B90740" t="str">
            <v>SD014220B80</v>
          </cell>
        </row>
        <row r="90741">
          <cell r="B90741" t="str">
            <v>SD014220B80</v>
          </cell>
        </row>
        <row r="90742">
          <cell r="B90742" t="str">
            <v>SD014220B80</v>
          </cell>
        </row>
        <row r="90743">
          <cell r="B90743" t="str">
            <v>SD014220B80</v>
          </cell>
        </row>
        <row r="90744">
          <cell r="B90744" t="str">
            <v>SD014220B80</v>
          </cell>
        </row>
        <row r="90745">
          <cell r="B90745" t="str">
            <v>SD014220B80</v>
          </cell>
        </row>
        <row r="90746">
          <cell r="B90746" t="str">
            <v>SD014220B80</v>
          </cell>
        </row>
        <row r="90747">
          <cell r="B90747" t="str">
            <v>SD014210180</v>
          </cell>
        </row>
        <row r="90748">
          <cell r="B90748" t="str">
            <v>SD014210180</v>
          </cell>
        </row>
        <row r="90749">
          <cell r="B90749" t="str">
            <v>SD014210180</v>
          </cell>
        </row>
        <row r="90750">
          <cell r="B90750" t="str">
            <v>SD014210180</v>
          </cell>
        </row>
        <row r="90751">
          <cell r="B90751" t="str">
            <v>SD014210180</v>
          </cell>
        </row>
        <row r="90752">
          <cell r="B90752" t="str">
            <v>SD014210180</v>
          </cell>
        </row>
        <row r="90753">
          <cell r="B90753" t="str">
            <v>SD014210180</v>
          </cell>
        </row>
        <row r="90754">
          <cell r="B90754" t="str">
            <v>SD014210180</v>
          </cell>
        </row>
        <row r="90755">
          <cell r="B90755" t="str">
            <v>SD014210180</v>
          </cell>
        </row>
        <row r="90756">
          <cell r="B90756" t="str">
            <v>SD014210180</v>
          </cell>
        </row>
        <row r="90757">
          <cell r="B90757" t="str">
            <v>SD014210180</v>
          </cell>
        </row>
        <row r="90758">
          <cell r="B90758" t="str">
            <v>SD014210180</v>
          </cell>
        </row>
        <row r="90759">
          <cell r="B90759" t="str">
            <v>SD014210180</v>
          </cell>
        </row>
        <row r="90760">
          <cell r="B90760" t="str">
            <v>SD014210180</v>
          </cell>
        </row>
        <row r="90761">
          <cell r="B90761" t="str">
            <v>SD014210180</v>
          </cell>
        </row>
        <row r="90762">
          <cell r="B90762" t="str">
            <v>SD014210180</v>
          </cell>
        </row>
        <row r="90763">
          <cell r="B90763" t="str">
            <v>SD014210180</v>
          </cell>
        </row>
        <row r="90764">
          <cell r="B90764" t="str">
            <v>SD014210180</v>
          </cell>
        </row>
        <row r="90765">
          <cell r="B90765" t="str">
            <v>SD014210180</v>
          </cell>
        </row>
        <row r="90766">
          <cell r="B90766" t="str">
            <v>SD014210180</v>
          </cell>
        </row>
        <row r="90767">
          <cell r="B90767" t="str">
            <v>SD014210180</v>
          </cell>
        </row>
        <row r="90768">
          <cell r="B90768" t="str">
            <v>SD014210180</v>
          </cell>
        </row>
        <row r="90769">
          <cell r="B90769" t="str">
            <v>SD014210180</v>
          </cell>
        </row>
        <row r="90770">
          <cell r="B90770" t="str">
            <v>SD014210180</v>
          </cell>
        </row>
        <row r="90771">
          <cell r="B90771" t="str">
            <v>SD014210180</v>
          </cell>
        </row>
        <row r="90772">
          <cell r="B90772" t="str">
            <v>SD014210180</v>
          </cell>
        </row>
        <row r="90773">
          <cell r="B90773" t="str">
            <v>SD014210180</v>
          </cell>
        </row>
        <row r="90774">
          <cell r="B90774" t="str">
            <v>SD014210180</v>
          </cell>
        </row>
        <row r="90775">
          <cell r="B90775" t="str">
            <v>SD014210180</v>
          </cell>
        </row>
        <row r="90776">
          <cell r="B90776" t="str">
            <v>SD014210180</v>
          </cell>
        </row>
        <row r="90777">
          <cell r="B90777" t="str">
            <v>SD014210180</v>
          </cell>
        </row>
        <row r="90778">
          <cell r="B90778" t="str">
            <v>SD014210180</v>
          </cell>
        </row>
        <row r="90779">
          <cell r="B90779" t="str">
            <v>SD014210180</v>
          </cell>
        </row>
        <row r="90780">
          <cell r="B90780" t="str">
            <v>SD014210180</v>
          </cell>
        </row>
        <row r="90781">
          <cell r="B90781" t="str">
            <v>SD014210180</v>
          </cell>
        </row>
        <row r="90782">
          <cell r="B90782" t="str">
            <v>SD034124180</v>
          </cell>
        </row>
        <row r="90783">
          <cell r="B90783" t="str">
            <v>SD034124180</v>
          </cell>
        </row>
        <row r="90784">
          <cell r="B90784" t="str">
            <v>SD034124180</v>
          </cell>
        </row>
        <row r="90785">
          <cell r="B90785" t="str">
            <v>SD034124180</v>
          </cell>
        </row>
        <row r="90786">
          <cell r="B90786" t="str">
            <v>SD034124180</v>
          </cell>
        </row>
        <row r="90787">
          <cell r="B90787" t="str">
            <v>SD034124180</v>
          </cell>
        </row>
        <row r="90788">
          <cell r="B90788" t="str">
            <v>SD034124180</v>
          </cell>
        </row>
        <row r="90789">
          <cell r="B90789" t="str">
            <v>SD034120280</v>
          </cell>
        </row>
        <row r="90790">
          <cell r="B90790" t="str">
            <v>SD034120280</v>
          </cell>
        </row>
        <row r="90791">
          <cell r="B90791" t="str">
            <v>SD034120280</v>
          </cell>
        </row>
        <row r="90792">
          <cell r="B90792" t="str">
            <v>SD034120280</v>
          </cell>
        </row>
        <row r="90793">
          <cell r="B90793" t="str">
            <v>SD034120280</v>
          </cell>
        </row>
        <row r="90794">
          <cell r="B90794" t="str">
            <v>SD034120280</v>
          </cell>
        </row>
        <row r="90795">
          <cell r="B90795" t="str">
            <v>SD034120280</v>
          </cell>
        </row>
        <row r="90796">
          <cell r="B90796" t="str">
            <v>SD034120280</v>
          </cell>
        </row>
        <row r="90797">
          <cell r="B90797" t="str">
            <v>SD034120280</v>
          </cell>
        </row>
        <row r="90798">
          <cell r="B90798" t="str">
            <v>SD034120280</v>
          </cell>
        </row>
        <row r="90799">
          <cell r="B90799" t="str">
            <v>SD034120280</v>
          </cell>
        </row>
        <row r="90800">
          <cell r="B90800" t="str">
            <v>SD034120280</v>
          </cell>
        </row>
        <row r="90801">
          <cell r="B90801" t="str">
            <v>SD034120280</v>
          </cell>
        </row>
        <row r="90802">
          <cell r="B90802" t="str">
            <v>SD034120280</v>
          </cell>
        </row>
        <row r="90803">
          <cell r="B90803" t="str">
            <v>SD034120280</v>
          </cell>
        </row>
        <row r="90804">
          <cell r="B90804" t="str">
            <v>SD034120280</v>
          </cell>
        </row>
        <row r="90805">
          <cell r="B90805" t="str">
            <v>SD034120280</v>
          </cell>
        </row>
        <row r="90806">
          <cell r="B90806" t="str">
            <v>SD034120280</v>
          </cell>
        </row>
        <row r="90807">
          <cell r="B90807" t="str">
            <v>SD034120280</v>
          </cell>
        </row>
        <row r="90808">
          <cell r="B90808" t="str">
            <v>SD034120280</v>
          </cell>
        </row>
        <row r="90809">
          <cell r="B90809" t="str">
            <v>SD034120280</v>
          </cell>
        </row>
        <row r="90810">
          <cell r="B90810" t="str">
            <v>SD034120280</v>
          </cell>
        </row>
        <row r="90811">
          <cell r="B90811" t="str">
            <v>SD034120280</v>
          </cell>
        </row>
        <row r="90812">
          <cell r="B90812" t="str">
            <v>SD034120280</v>
          </cell>
        </row>
        <row r="90813">
          <cell r="B90813" t="str">
            <v>SD034120280</v>
          </cell>
        </row>
        <row r="90814">
          <cell r="B90814" t="str">
            <v>SD034120280</v>
          </cell>
        </row>
        <row r="90815">
          <cell r="B90815" t="str">
            <v>SD034120280</v>
          </cell>
        </row>
        <row r="90816">
          <cell r="B90816" t="str">
            <v>SD034120280</v>
          </cell>
        </row>
        <row r="90817">
          <cell r="B90817" t="str">
            <v>SD034120280</v>
          </cell>
        </row>
        <row r="90818">
          <cell r="B90818" t="str">
            <v>SD034120280</v>
          </cell>
        </row>
        <row r="90819">
          <cell r="B90819" t="str">
            <v>SD034120280</v>
          </cell>
        </row>
        <row r="90820">
          <cell r="B90820" t="str">
            <v>SD034120280</v>
          </cell>
        </row>
        <row r="90821">
          <cell r="B90821" t="str">
            <v>SD034120280</v>
          </cell>
        </row>
        <row r="90822">
          <cell r="B90822" t="str">
            <v>SD034120280</v>
          </cell>
        </row>
        <row r="90823">
          <cell r="B90823" t="str">
            <v>SD034120280</v>
          </cell>
        </row>
        <row r="90824">
          <cell r="B90824" t="str">
            <v>SD034110280</v>
          </cell>
        </row>
        <row r="90825">
          <cell r="B90825" t="str">
            <v>SD034110280</v>
          </cell>
        </row>
        <row r="90826">
          <cell r="B90826" t="str">
            <v>SD034110280</v>
          </cell>
        </row>
        <row r="90827">
          <cell r="B90827" t="str">
            <v>SD034110280</v>
          </cell>
        </row>
        <row r="90828">
          <cell r="B90828" t="str">
            <v>SD034110280</v>
          </cell>
        </row>
        <row r="90829">
          <cell r="B90829" t="str">
            <v>SD034110280</v>
          </cell>
        </row>
        <row r="90830">
          <cell r="B90830" t="str">
            <v>SD034110280</v>
          </cell>
        </row>
        <row r="90831">
          <cell r="B90831" t="str">
            <v>SD034110280</v>
          </cell>
        </row>
        <row r="90832">
          <cell r="B90832" t="str">
            <v>SD034110280</v>
          </cell>
        </row>
        <row r="90833">
          <cell r="B90833" t="str">
            <v>SD034110280</v>
          </cell>
        </row>
        <row r="90834">
          <cell r="B90834" t="str">
            <v>SD034110280</v>
          </cell>
        </row>
        <row r="90835">
          <cell r="B90835" t="str">
            <v>SD034110280</v>
          </cell>
        </row>
        <row r="90836">
          <cell r="B90836" t="str">
            <v>SD034110280</v>
          </cell>
        </row>
        <row r="90837">
          <cell r="B90837" t="str">
            <v>SD034110280</v>
          </cell>
        </row>
        <row r="90838">
          <cell r="B90838" t="str">
            <v>SD034110280</v>
          </cell>
        </row>
        <row r="90839">
          <cell r="B90839" t="str">
            <v>SD034110280</v>
          </cell>
        </row>
        <row r="90840">
          <cell r="B90840" t="str">
            <v>SD034110280</v>
          </cell>
        </row>
        <row r="90841">
          <cell r="B90841" t="str">
            <v>SD034110280</v>
          </cell>
        </row>
        <row r="90842">
          <cell r="B90842" t="str">
            <v>SD034110280</v>
          </cell>
        </row>
        <row r="90843">
          <cell r="B90843" t="str">
            <v>SD034110280</v>
          </cell>
        </row>
        <row r="90844">
          <cell r="B90844" t="str">
            <v>SD034110280</v>
          </cell>
        </row>
        <row r="90845">
          <cell r="B90845" t="str">
            <v>SD034110280</v>
          </cell>
        </row>
        <row r="90846">
          <cell r="B90846" t="str">
            <v>SD034110280</v>
          </cell>
        </row>
        <row r="90847">
          <cell r="B90847" t="str">
            <v>SD034110280</v>
          </cell>
        </row>
        <row r="90848">
          <cell r="B90848" t="str">
            <v>SD034110280</v>
          </cell>
        </row>
        <row r="90849">
          <cell r="B90849" t="str">
            <v>SD034110280</v>
          </cell>
        </row>
        <row r="90850">
          <cell r="B90850" t="str">
            <v>SD034110280</v>
          </cell>
        </row>
        <row r="90851">
          <cell r="B90851" t="str">
            <v>SD034110280</v>
          </cell>
        </row>
        <row r="90852">
          <cell r="B90852" t="str">
            <v>SD034110280</v>
          </cell>
        </row>
        <row r="90853">
          <cell r="B90853" t="str">
            <v>SD034110280</v>
          </cell>
        </row>
        <row r="90854">
          <cell r="B90854" t="str">
            <v>SD034110280</v>
          </cell>
        </row>
        <row r="90855">
          <cell r="B90855" t="str">
            <v>SD034110280</v>
          </cell>
        </row>
        <row r="90856">
          <cell r="B90856" t="str">
            <v>SD034110280</v>
          </cell>
        </row>
        <row r="90857">
          <cell r="B90857" t="str">
            <v>SD034110280</v>
          </cell>
        </row>
        <row r="90858">
          <cell r="B90858" t="str">
            <v>SD034110280</v>
          </cell>
        </row>
        <row r="90859">
          <cell r="B90859" t="str">
            <v>SD034105380</v>
          </cell>
        </row>
        <row r="90860">
          <cell r="B90860" t="str">
            <v>SD034105380</v>
          </cell>
        </row>
        <row r="90861">
          <cell r="B90861" t="str">
            <v>SD034105380</v>
          </cell>
        </row>
        <row r="90862">
          <cell r="B90862" t="str">
            <v>SD034105380</v>
          </cell>
        </row>
        <row r="90863">
          <cell r="B90863" t="str">
            <v>SD034105380</v>
          </cell>
        </row>
        <row r="90864">
          <cell r="B90864" t="str">
            <v>SD034105380</v>
          </cell>
        </row>
        <row r="90865">
          <cell r="B90865" t="str">
            <v>SD034105380</v>
          </cell>
        </row>
        <row r="90866">
          <cell r="B90866" t="str">
            <v>SD034105380</v>
          </cell>
        </row>
        <row r="90867">
          <cell r="B90867" t="str">
            <v>SD034105380</v>
          </cell>
        </row>
        <row r="90868">
          <cell r="B90868" t="str">
            <v>SD034105380</v>
          </cell>
        </row>
        <row r="90869">
          <cell r="B90869" t="str">
            <v>SD034105380</v>
          </cell>
        </row>
        <row r="90870">
          <cell r="B90870" t="str">
            <v>SD034105380</v>
          </cell>
        </row>
        <row r="90871">
          <cell r="B90871" t="str">
            <v>SD034105380</v>
          </cell>
        </row>
        <row r="90872">
          <cell r="B90872" t="str">
            <v>SD034105380</v>
          </cell>
        </row>
        <row r="90873">
          <cell r="B90873" t="str">
            <v>SD034105380</v>
          </cell>
        </row>
        <row r="90874">
          <cell r="B90874" t="str">
            <v>SD034105380</v>
          </cell>
        </row>
        <row r="90875">
          <cell r="B90875" t="str">
            <v>SD034105380</v>
          </cell>
        </row>
        <row r="90876">
          <cell r="B90876" t="str">
            <v>SD034105380</v>
          </cell>
        </row>
        <row r="90877">
          <cell r="B90877" t="str">
            <v>SD034105380</v>
          </cell>
        </row>
        <row r="90878">
          <cell r="B90878" t="str">
            <v>SD034105380</v>
          </cell>
        </row>
        <row r="90879">
          <cell r="B90879" t="str">
            <v>SD034105380</v>
          </cell>
        </row>
        <row r="90880">
          <cell r="B90880" t="str">
            <v>SD034105380</v>
          </cell>
        </row>
        <row r="90881">
          <cell r="B90881" t="str">
            <v>SD034105380</v>
          </cell>
        </row>
        <row r="90882">
          <cell r="B90882" t="str">
            <v>SD034105380</v>
          </cell>
        </row>
        <row r="90883">
          <cell r="B90883" t="str">
            <v>SD034105380</v>
          </cell>
        </row>
        <row r="90884">
          <cell r="B90884" t="str">
            <v>SD034105380</v>
          </cell>
        </row>
        <row r="90885">
          <cell r="B90885" t="str">
            <v>SD034105380</v>
          </cell>
        </row>
        <row r="90886">
          <cell r="B90886" t="str">
            <v>SD034105380</v>
          </cell>
        </row>
        <row r="90887">
          <cell r="B90887" t="str">
            <v>SD034100A80</v>
          </cell>
        </row>
        <row r="90888">
          <cell r="B90888" t="str">
            <v>SD034100A80</v>
          </cell>
        </row>
        <row r="90889">
          <cell r="B90889" t="str">
            <v>SD034100A80</v>
          </cell>
        </row>
        <row r="90890">
          <cell r="B90890" t="str">
            <v>SD034100A80</v>
          </cell>
        </row>
        <row r="90891">
          <cell r="B90891" t="str">
            <v>SD034100A80</v>
          </cell>
        </row>
        <row r="90892">
          <cell r="B90892" t="str">
            <v>SD034100A80</v>
          </cell>
        </row>
        <row r="90893">
          <cell r="B90893" t="str">
            <v>SD034100A80</v>
          </cell>
        </row>
        <row r="90894">
          <cell r="B90894" t="str">
            <v>SD034100A80</v>
          </cell>
        </row>
        <row r="90895">
          <cell r="B90895" t="str">
            <v>SD034100A80</v>
          </cell>
        </row>
        <row r="90896">
          <cell r="B90896" t="str">
            <v>SD034100A80</v>
          </cell>
        </row>
        <row r="90897">
          <cell r="B90897" t="str">
            <v>SD034100A80</v>
          </cell>
        </row>
        <row r="90898">
          <cell r="B90898" t="str">
            <v>SD034100A80</v>
          </cell>
        </row>
        <row r="90899">
          <cell r="B90899" t="str">
            <v>SD034100A80</v>
          </cell>
        </row>
        <row r="90900">
          <cell r="B90900" t="str">
            <v>SD034100A80</v>
          </cell>
        </row>
        <row r="90901">
          <cell r="B90901" t="str">
            <v>SD034100A80</v>
          </cell>
        </row>
        <row r="90902">
          <cell r="B90902" t="str">
            <v>SD034100A80</v>
          </cell>
        </row>
        <row r="90903">
          <cell r="B90903" t="str">
            <v>SD034100A80</v>
          </cell>
        </row>
        <row r="90904">
          <cell r="B90904" t="str">
            <v>SD034100A80</v>
          </cell>
        </row>
        <row r="90905">
          <cell r="B90905" t="str">
            <v>SD034100A80</v>
          </cell>
        </row>
        <row r="90906">
          <cell r="B90906" t="str">
            <v>SD034100A80</v>
          </cell>
        </row>
        <row r="90907">
          <cell r="B90907" t="str">
            <v>SD034100A80</v>
          </cell>
        </row>
        <row r="90908">
          <cell r="B90908" t="str">
            <v>SD034100A80</v>
          </cell>
        </row>
        <row r="90909">
          <cell r="B90909" t="str">
            <v>SD034100A80</v>
          </cell>
        </row>
        <row r="90910">
          <cell r="B90910" t="str">
            <v>SD034100A80</v>
          </cell>
        </row>
        <row r="90911">
          <cell r="B90911" t="str">
            <v>SD034100A80</v>
          </cell>
        </row>
        <row r="90912">
          <cell r="B90912" t="str">
            <v>SD034100A80</v>
          </cell>
        </row>
        <row r="90913">
          <cell r="B90913" t="str">
            <v>SD034100A80</v>
          </cell>
        </row>
        <row r="90914">
          <cell r="B90914" t="str">
            <v>SD034100A80</v>
          </cell>
        </row>
        <row r="90915">
          <cell r="B90915" t="str">
            <v>SD034100A80</v>
          </cell>
        </row>
        <row r="90916">
          <cell r="B90916" t="str">
            <v>SD034100A80</v>
          </cell>
        </row>
        <row r="90917">
          <cell r="B90917" t="str">
            <v>SD034100A80</v>
          </cell>
        </row>
        <row r="90918">
          <cell r="B90918" t="str">
            <v>SD034100A80</v>
          </cell>
        </row>
        <row r="90919">
          <cell r="B90919" t="str">
            <v>SD034100A80</v>
          </cell>
        </row>
        <row r="90920">
          <cell r="B90920" t="str">
            <v>SD034100A80</v>
          </cell>
        </row>
        <row r="90921">
          <cell r="B90921" t="str">
            <v>SD034100A80</v>
          </cell>
        </row>
        <row r="90922">
          <cell r="B90922" t="str">
            <v>SD034100480</v>
          </cell>
        </row>
        <row r="90923">
          <cell r="B90923" t="str">
            <v>SD034100480</v>
          </cell>
        </row>
        <row r="90924">
          <cell r="B90924" t="str">
            <v>SD034100480</v>
          </cell>
        </row>
        <row r="90925">
          <cell r="B90925" t="str">
            <v>SD034100480</v>
          </cell>
        </row>
        <row r="90926">
          <cell r="B90926" t="str">
            <v>SD034100480</v>
          </cell>
        </row>
        <row r="90927">
          <cell r="B90927" t="str">
            <v>SD034100480</v>
          </cell>
        </row>
        <row r="90928">
          <cell r="B90928" t="str">
            <v>SD034100480</v>
          </cell>
        </row>
        <row r="90929">
          <cell r="B90929" t="str">
            <v>SD034100480</v>
          </cell>
        </row>
        <row r="90930">
          <cell r="B90930" t="str">
            <v>SD034100480</v>
          </cell>
        </row>
        <row r="90931">
          <cell r="B90931" t="str">
            <v>SD034100480</v>
          </cell>
        </row>
        <row r="90932">
          <cell r="B90932" t="str">
            <v>SD034100480</v>
          </cell>
        </row>
        <row r="90933">
          <cell r="B90933" t="str">
            <v>SD034100480</v>
          </cell>
        </row>
        <row r="90934">
          <cell r="B90934" t="str">
            <v>SD034100480</v>
          </cell>
        </row>
        <row r="90935">
          <cell r="B90935" t="str">
            <v>SD034100480</v>
          </cell>
        </row>
        <row r="90936">
          <cell r="B90936" t="str">
            <v>SD034100480</v>
          </cell>
        </row>
        <row r="90937">
          <cell r="B90937" t="str">
            <v>SD034100480</v>
          </cell>
        </row>
        <row r="90938">
          <cell r="B90938" t="str">
            <v>SD034100480</v>
          </cell>
        </row>
        <row r="90939">
          <cell r="B90939" t="str">
            <v>SD034100480</v>
          </cell>
        </row>
        <row r="90940">
          <cell r="B90940" t="str">
            <v>SD034100480</v>
          </cell>
        </row>
        <row r="90941">
          <cell r="B90941" t="str">
            <v>SD034100480</v>
          </cell>
        </row>
        <row r="90942">
          <cell r="B90942" t="str">
            <v>SD034100480</v>
          </cell>
        </row>
        <row r="90943">
          <cell r="B90943" t="str">
            <v>SD034100480</v>
          </cell>
        </row>
        <row r="90944">
          <cell r="B90944" t="str">
            <v>SD034100480</v>
          </cell>
        </row>
        <row r="90945">
          <cell r="B90945" t="str">
            <v>SD034100480</v>
          </cell>
        </row>
        <row r="90946">
          <cell r="B90946" t="str">
            <v>SD034100480</v>
          </cell>
        </row>
        <row r="90947">
          <cell r="B90947" t="str">
            <v>SD034100480</v>
          </cell>
        </row>
        <row r="90948">
          <cell r="B90948" t="str">
            <v>SD034100480</v>
          </cell>
        </row>
        <row r="90949">
          <cell r="B90949" t="str">
            <v>SD034100480</v>
          </cell>
        </row>
        <row r="90950">
          <cell r="B90950" t="str">
            <v>SD034100480</v>
          </cell>
        </row>
        <row r="90951">
          <cell r="B90951" t="str">
            <v>SD034100480</v>
          </cell>
        </row>
        <row r="90952">
          <cell r="B90952" t="str">
            <v>SD034100480</v>
          </cell>
        </row>
        <row r="90953">
          <cell r="B90953" t="str">
            <v>SD034100480</v>
          </cell>
        </row>
        <row r="90954">
          <cell r="B90954" t="str">
            <v>SD034100480</v>
          </cell>
        </row>
        <row r="90955">
          <cell r="B90955" t="str">
            <v>SD034100480</v>
          </cell>
        </row>
        <row r="90956">
          <cell r="B90956" t="str">
            <v>SD034100480</v>
          </cell>
        </row>
        <row r="90957">
          <cell r="B90957" t="str">
            <v>SD013510B80</v>
          </cell>
        </row>
        <row r="90958">
          <cell r="B90958" t="str">
            <v>SD013510B80</v>
          </cell>
        </row>
        <row r="90959">
          <cell r="B90959" t="str">
            <v>SD013510B80</v>
          </cell>
        </row>
        <row r="90960">
          <cell r="B90960" t="str">
            <v>SD013510B80</v>
          </cell>
        </row>
        <row r="90961">
          <cell r="B90961" t="str">
            <v>SD013510B80</v>
          </cell>
        </row>
        <row r="90962">
          <cell r="B90962" t="str">
            <v>SD013510B80</v>
          </cell>
        </row>
        <row r="90963">
          <cell r="B90963" t="str">
            <v>SD013510B80</v>
          </cell>
        </row>
        <row r="90964">
          <cell r="B90964" t="str">
            <v>SD013510B80</v>
          </cell>
        </row>
        <row r="90965">
          <cell r="B90965" t="str">
            <v>SD013510B80</v>
          </cell>
        </row>
        <row r="90966">
          <cell r="B90966" t="str">
            <v>SD013510B80</v>
          </cell>
        </row>
        <row r="90967">
          <cell r="B90967" t="str">
            <v>SD013510B80</v>
          </cell>
        </row>
        <row r="90968">
          <cell r="B90968" t="str">
            <v>SD013510B80</v>
          </cell>
        </row>
        <row r="90969">
          <cell r="B90969" t="str">
            <v>SD013510B80</v>
          </cell>
        </row>
        <row r="90970">
          <cell r="B90970" t="str">
            <v>SD013510B80</v>
          </cell>
        </row>
        <row r="90971">
          <cell r="B90971" t="str">
            <v>SD013510B80</v>
          </cell>
        </row>
        <row r="90972">
          <cell r="B90972" t="str">
            <v>SD013510B80</v>
          </cell>
        </row>
        <row r="90973">
          <cell r="B90973" t="str">
            <v>SD013510B80</v>
          </cell>
        </row>
        <row r="90974">
          <cell r="B90974" t="str">
            <v>SD013510B80</v>
          </cell>
        </row>
        <row r="90975">
          <cell r="B90975" t="str">
            <v>SD013510B80</v>
          </cell>
        </row>
        <row r="90976">
          <cell r="B90976" t="str">
            <v>SD013510B80</v>
          </cell>
        </row>
        <row r="90977">
          <cell r="B90977" t="str">
            <v>SD013510B80</v>
          </cell>
        </row>
        <row r="90978">
          <cell r="B90978" t="str">
            <v>SD013510B80</v>
          </cell>
        </row>
        <row r="90979">
          <cell r="B90979" t="str">
            <v>SD013510B80</v>
          </cell>
        </row>
        <row r="90980">
          <cell r="B90980" t="str">
            <v>SD013510B80</v>
          </cell>
        </row>
        <row r="90981">
          <cell r="B90981" t="str">
            <v>SD013510B80</v>
          </cell>
        </row>
        <row r="90982">
          <cell r="B90982" t="str">
            <v>SD013510B80</v>
          </cell>
        </row>
        <row r="90983">
          <cell r="B90983" t="str">
            <v>SD013510B80</v>
          </cell>
        </row>
        <row r="90984">
          <cell r="B90984" t="str">
            <v>SD013510B80</v>
          </cell>
        </row>
        <row r="90985">
          <cell r="B90985" t="str">
            <v>SD013510B80</v>
          </cell>
        </row>
        <row r="90986">
          <cell r="B90986" t="str">
            <v>SD013510B80</v>
          </cell>
        </row>
        <row r="90987">
          <cell r="B90987" t="str">
            <v>SD013510B80</v>
          </cell>
        </row>
        <row r="90988">
          <cell r="B90988" t="str">
            <v>SD013510B80</v>
          </cell>
        </row>
        <row r="90989">
          <cell r="B90989" t="str">
            <v>SD013510B80</v>
          </cell>
        </row>
        <row r="90990">
          <cell r="B90990" t="str">
            <v>SD013510B80</v>
          </cell>
        </row>
        <row r="90991">
          <cell r="B90991" t="str">
            <v>SD013510B80</v>
          </cell>
        </row>
        <row r="90992">
          <cell r="B90992" t="str">
            <v>SD00000L580</v>
          </cell>
        </row>
        <row r="90993">
          <cell r="B90993" t="str">
            <v>SD00000L580</v>
          </cell>
        </row>
        <row r="90994">
          <cell r="B90994" t="str">
            <v>SD00000L580</v>
          </cell>
        </row>
        <row r="90995">
          <cell r="B90995" t="str">
            <v>SD00000L580</v>
          </cell>
        </row>
        <row r="90996">
          <cell r="B90996" t="str">
            <v>SD00000L580</v>
          </cell>
        </row>
        <row r="90997">
          <cell r="B90997" t="str">
            <v>SD00000L580</v>
          </cell>
        </row>
        <row r="90998">
          <cell r="B90998" t="str">
            <v>SD00000L580</v>
          </cell>
        </row>
        <row r="90999">
          <cell r="B90999" t="str">
            <v>SD00000L580</v>
          </cell>
        </row>
        <row r="91000">
          <cell r="B91000" t="str">
            <v>SD00000L580</v>
          </cell>
        </row>
        <row r="91001">
          <cell r="B91001" t="str">
            <v>SD00000L580</v>
          </cell>
        </row>
        <row r="91002">
          <cell r="B91002" t="str">
            <v>SD00000L580</v>
          </cell>
        </row>
        <row r="91003">
          <cell r="B91003" t="str">
            <v>SD00000L580</v>
          </cell>
        </row>
        <row r="91004">
          <cell r="B91004" t="str">
            <v>SD00000L580</v>
          </cell>
        </row>
        <row r="91005">
          <cell r="B91005" t="str">
            <v>SD00000L580</v>
          </cell>
        </row>
        <row r="91006">
          <cell r="B91006" t="str">
            <v>SD00000L580</v>
          </cell>
        </row>
        <row r="91007">
          <cell r="B91007" t="str">
            <v>SD00000L580</v>
          </cell>
        </row>
        <row r="91008">
          <cell r="B91008" t="str">
            <v>SD00000L580</v>
          </cell>
        </row>
        <row r="91009">
          <cell r="B91009" t="str">
            <v>SD00000L580</v>
          </cell>
        </row>
        <row r="91010">
          <cell r="B91010" t="str">
            <v>SD00000L580</v>
          </cell>
        </row>
        <row r="91011">
          <cell r="B91011" t="str">
            <v>SD00000L580</v>
          </cell>
        </row>
        <row r="91012">
          <cell r="B91012" t="str">
            <v>SD00000L580</v>
          </cell>
        </row>
        <row r="91013">
          <cell r="B91013" t="str">
            <v>SD00000L580</v>
          </cell>
        </row>
        <row r="91014">
          <cell r="B91014" t="str">
            <v>SD00000L580</v>
          </cell>
        </row>
        <row r="91015">
          <cell r="B91015" t="str">
            <v>SD00000L580</v>
          </cell>
        </row>
        <row r="91016">
          <cell r="B91016" t="str">
            <v>SD00000L580</v>
          </cell>
        </row>
        <row r="91017">
          <cell r="B91017" t="str">
            <v>SD00000L580</v>
          </cell>
        </row>
        <row r="91018">
          <cell r="B91018" t="str">
            <v>SD00000L580</v>
          </cell>
        </row>
        <row r="91019">
          <cell r="B91019" t="str">
            <v>SD00000L580</v>
          </cell>
        </row>
        <row r="91020">
          <cell r="B91020" t="str">
            <v>SD00000L580</v>
          </cell>
        </row>
        <row r="91021">
          <cell r="B91021" t="str">
            <v>SD00000L580</v>
          </cell>
        </row>
        <row r="91022">
          <cell r="B91022" t="str">
            <v>SD00000L580</v>
          </cell>
        </row>
        <row r="91023">
          <cell r="B91023" t="str">
            <v>SD00000L580</v>
          </cell>
        </row>
        <row r="91024">
          <cell r="B91024" t="str">
            <v>SD00000L580</v>
          </cell>
        </row>
        <row r="91025">
          <cell r="B91025" t="str">
            <v>SD00000L580</v>
          </cell>
        </row>
        <row r="91026">
          <cell r="B91026" t="str">
            <v>SD00000L580</v>
          </cell>
        </row>
        <row r="91027">
          <cell r="B91027" t="str">
            <v>SD00000K820</v>
          </cell>
        </row>
        <row r="91028">
          <cell r="B91028" t="str">
            <v>SD00000K820</v>
          </cell>
        </row>
        <row r="91029">
          <cell r="B91029" t="str">
            <v>SD00000K820</v>
          </cell>
        </row>
        <row r="91030">
          <cell r="B91030" t="str">
            <v>SD00000K820</v>
          </cell>
        </row>
        <row r="91031">
          <cell r="B91031" t="str">
            <v>SD00000K820</v>
          </cell>
        </row>
        <row r="91032">
          <cell r="B91032" t="str">
            <v>SD00000K820</v>
          </cell>
        </row>
        <row r="91033">
          <cell r="B91033" t="str">
            <v>SD00000K820</v>
          </cell>
        </row>
        <row r="91034">
          <cell r="B91034" t="str">
            <v>SD00000K820</v>
          </cell>
        </row>
        <row r="91035">
          <cell r="B91035" t="str">
            <v>SD00000K820</v>
          </cell>
        </row>
        <row r="91036">
          <cell r="B91036" t="str">
            <v>SD00000K820</v>
          </cell>
        </row>
        <row r="91037">
          <cell r="B91037" t="str">
            <v>SD00000K820</v>
          </cell>
        </row>
        <row r="91038">
          <cell r="B91038" t="str">
            <v>SD00000K820</v>
          </cell>
        </row>
        <row r="91039">
          <cell r="B91039" t="str">
            <v>SD00000K820</v>
          </cell>
        </row>
        <row r="91040">
          <cell r="B91040" t="str">
            <v>SD00000K820</v>
          </cell>
        </row>
        <row r="91041">
          <cell r="B91041" t="str">
            <v>SD00000K820</v>
          </cell>
        </row>
        <row r="91042">
          <cell r="B91042" t="str">
            <v>SD00000K820</v>
          </cell>
        </row>
        <row r="91043">
          <cell r="B91043" t="str">
            <v>SD00000K820</v>
          </cell>
        </row>
        <row r="91044">
          <cell r="B91044" t="str">
            <v>SD00000K820</v>
          </cell>
        </row>
        <row r="91045">
          <cell r="B91045" t="str">
            <v>SD00000K820</v>
          </cell>
        </row>
        <row r="91046">
          <cell r="B91046" t="str">
            <v>SD00000K820</v>
          </cell>
        </row>
        <row r="91047">
          <cell r="B91047" t="str">
            <v>SD00000K820</v>
          </cell>
        </row>
        <row r="91048">
          <cell r="B91048" t="str">
            <v>SD00000K820</v>
          </cell>
        </row>
        <row r="91049">
          <cell r="B91049" t="str">
            <v>SD00000K820</v>
          </cell>
        </row>
        <row r="91050">
          <cell r="B91050" t="str">
            <v>SD00000K820</v>
          </cell>
        </row>
        <row r="91051">
          <cell r="B91051" t="str">
            <v>SD00000K820</v>
          </cell>
        </row>
        <row r="91052">
          <cell r="B91052" t="str">
            <v>SD00000K820</v>
          </cell>
        </row>
        <row r="91053">
          <cell r="B91053" t="str">
            <v>SD00000K820</v>
          </cell>
        </row>
        <row r="91054">
          <cell r="B91054" t="str">
            <v>SD00000K820</v>
          </cell>
        </row>
        <row r="91055">
          <cell r="B91055" t="str">
            <v>SD00000K820</v>
          </cell>
        </row>
        <row r="91056">
          <cell r="B91056" t="str">
            <v>SD00000K820</v>
          </cell>
        </row>
        <row r="91057">
          <cell r="B91057" t="str">
            <v>SD00000K820</v>
          </cell>
        </row>
        <row r="91058">
          <cell r="B91058" t="str">
            <v>SD00000K820</v>
          </cell>
        </row>
        <row r="91059">
          <cell r="B91059" t="str">
            <v>SD00000K820</v>
          </cell>
        </row>
        <row r="91060">
          <cell r="B91060" t="str">
            <v>SD00000K820</v>
          </cell>
        </row>
        <row r="91061">
          <cell r="B91061" t="str">
            <v>SD00000K820</v>
          </cell>
        </row>
        <row r="91062">
          <cell r="B91062" t="str">
            <v>SD00000J180</v>
          </cell>
        </row>
        <row r="91063">
          <cell r="B91063" t="str">
            <v>SD00000J180</v>
          </cell>
        </row>
        <row r="91064">
          <cell r="B91064" t="str">
            <v>SD00000J180</v>
          </cell>
        </row>
        <row r="91065">
          <cell r="B91065" t="str">
            <v>SD00000J180</v>
          </cell>
        </row>
        <row r="91066">
          <cell r="B91066" t="str">
            <v>SD00000J180</v>
          </cell>
        </row>
        <row r="91067">
          <cell r="B91067" t="str">
            <v>SD00000J180</v>
          </cell>
        </row>
        <row r="91068">
          <cell r="B91068" t="str">
            <v>SD00000J180</v>
          </cell>
        </row>
        <row r="91069">
          <cell r="B91069" t="str">
            <v>SD00000J180</v>
          </cell>
        </row>
        <row r="91070">
          <cell r="B91070" t="str">
            <v>SD00000J180</v>
          </cell>
        </row>
        <row r="91071">
          <cell r="B91071" t="str">
            <v>SD00000J180</v>
          </cell>
        </row>
        <row r="91072">
          <cell r="B91072" t="str">
            <v>SD00000J180</v>
          </cell>
        </row>
        <row r="91073">
          <cell r="B91073" t="str">
            <v>SD00000J180</v>
          </cell>
        </row>
        <row r="91074">
          <cell r="B91074" t="str">
            <v>SD00000J180</v>
          </cell>
        </row>
        <row r="91075">
          <cell r="B91075" t="str">
            <v>SD00000J180</v>
          </cell>
        </row>
        <row r="91076">
          <cell r="B91076" t="str">
            <v>SD00000J180</v>
          </cell>
        </row>
        <row r="91077">
          <cell r="B91077" t="str">
            <v>SD00000J180</v>
          </cell>
        </row>
        <row r="91078">
          <cell r="B91078" t="str">
            <v>SD00000J180</v>
          </cell>
        </row>
        <row r="91079">
          <cell r="B91079" t="str">
            <v>SD00000J180</v>
          </cell>
        </row>
        <row r="91080">
          <cell r="B91080" t="str">
            <v>SD00000J180</v>
          </cell>
        </row>
        <row r="91081">
          <cell r="B91081" t="str">
            <v>SD00000J180</v>
          </cell>
        </row>
        <row r="91082">
          <cell r="B91082" t="str">
            <v>SD00000J180</v>
          </cell>
        </row>
        <row r="91083">
          <cell r="B91083" t="str">
            <v>SD00000J180</v>
          </cell>
        </row>
        <row r="91084">
          <cell r="B91084" t="str">
            <v>SD00000J180</v>
          </cell>
        </row>
        <row r="91085">
          <cell r="B91085" t="str">
            <v>SD00000J180</v>
          </cell>
        </row>
        <row r="91086">
          <cell r="B91086" t="str">
            <v>SD00000J180</v>
          </cell>
        </row>
        <row r="91087">
          <cell r="B91087" t="str">
            <v>SD00000J180</v>
          </cell>
        </row>
        <row r="91088">
          <cell r="B91088" t="str">
            <v>SD00000J180</v>
          </cell>
        </row>
        <row r="91089">
          <cell r="B91089" t="str">
            <v>SD00000J180</v>
          </cell>
        </row>
        <row r="91090">
          <cell r="B91090" t="str">
            <v>SD00000J180</v>
          </cell>
        </row>
        <row r="91091">
          <cell r="B91091" t="str">
            <v>SD00000J180</v>
          </cell>
        </row>
        <row r="91092">
          <cell r="B91092" t="str">
            <v>SD00000J180</v>
          </cell>
        </row>
        <row r="91093">
          <cell r="B91093" t="str">
            <v>SD00000J180</v>
          </cell>
        </row>
        <row r="91094">
          <cell r="B91094" t="str">
            <v>SD00000J180</v>
          </cell>
        </row>
        <row r="91095">
          <cell r="B91095" t="str">
            <v>SD00000J180</v>
          </cell>
        </row>
        <row r="91096">
          <cell r="B91096" t="str">
            <v>SD00000J180</v>
          </cell>
        </row>
        <row r="91097">
          <cell r="B91097" t="str">
            <v>SD00000CD00</v>
          </cell>
        </row>
        <row r="91098">
          <cell r="B91098" t="str">
            <v>SD00000CD00</v>
          </cell>
        </row>
        <row r="91099">
          <cell r="B91099" t="str">
            <v>SD00000CD00</v>
          </cell>
        </row>
        <row r="91100">
          <cell r="B91100" t="str">
            <v>SD00000CD00</v>
          </cell>
        </row>
        <row r="91101">
          <cell r="B91101" t="str">
            <v>SD00000CD00</v>
          </cell>
        </row>
        <row r="91102">
          <cell r="B91102" t="str">
            <v>SD00000CD00</v>
          </cell>
        </row>
        <row r="91103">
          <cell r="B91103" t="str">
            <v>SD00000CD00</v>
          </cell>
        </row>
        <row r="91104">
          <cell r="B91104" t="str">
            <v>SD00000CD00</v>
          </cell>
        </row>
        <row r="91105">
          <cell r="B91105" t="str">
            <v>SD00000CD00</v>
          </cell>
        </row>
        <row r="91106">
          <cell r="B91106" t="str">
            <v>SD00000CD00</v>
          </cell>
        </row>
        <row r="91107">
          <cell r="B91107" t="str">
            <v>SD00000CD00</v>
          </cell>
        </row>
        <row r="91108">
          <cell r="B91108" t="str">
            <v>SD00000CD00</v>
          </cell>
        </row>
        <row r="91109">
          <cell r="B91109" t="str">
            <v>SD00000CD00</v>
          </cell>
        </row>
        <row r="91110">
          <cell r="B91110" t="str">
            <v>SD00000CD00</v>
          </cell>
        </row>
        <row r="91111">
          <cell r="B91111" t="str">
            <v>SD00000CD00</v>
          </cell>
        </row>
        <row r="91112">
          <cell r="B91112" t="str">
            <v>SD00000CD00</v>
          </cell>
        </row>
        <row r="91113">
          <cell r="B91113" t="str">
            <v>SD00000CD00</v>
          </cell>
        </row>
        <row r="91114">
          <cell r="B91114" t="str">
            <v>SD00000CD00</v>
          </cell>
        </row>
        <row r="91115">
          <cell r="B91115" t="str">
            <v>SD00000CD00</v>
          </cell>
        </row>
        <row r="91116">
          <cell r="B91116" t="str">
            <v>SD00000CD00</v>
          </cell>
        </row>
        <row r="91117">
          <cell r="B91117" t="str">
            <v>SD00000CD00</v>
          </cell>
        </row>
        <row r="91118">
          <cell r="B91118" t="str">
            <v>SD00000CD00</v>
          </cell>
        </row>
        <row r="91119">
          <cell r="B91119" t="str">
            <v>SD00000CD00</v>
          </cell>
        </row>
        <row r="91120">
          <cell r="B91120" t="str">
            <v>SD00000CD00</v>
          </cell>
        </row>
        <row r="91121">
          <cell r="B91121" t="str">
            <v>SD00000CD00</v>
          </cell>
        </row>
        <row r="91122">
          <cell r="B91122" t="str">
            <v>SD00000CD00</v>
          </cell>
        </row>
        <row r="91123">
          <cell r="B91123" t="str">
            <v>SD00000CD00</v>
          </cell>
        </row>
        <row r="91124">
          <cell r="B91124" t="str">
            <v>SD00000CD00</v>
          </cell>
        </row>
        <row r="91125">
          <cell r="B91125" t="str">
            <v>SD00000CD00</v>
          </cell>
        </row>
        <row r="91126">
          <cell r="B91126" t="str">
            <v>SD00000CD00</v>
          </cell>
        </row>
        <row r="91127">
          <cell r="B91127" t="str">
            <v>SD00000CD00</v>
          </cell>
        </row>
        <row r="91128">
          <cell r="B91128" t="str">
            <v>SD00000CD00</v>
          </cell>
        </row>
        <row r="91129">
          <cell r="B91129" t="str">
            <v>SD00000CD00</v>
          </cell>
        </row>
        <row r="91130">
          <cell r="B91130" t="str">
            <v>SD00000CD00</v>
          </cell>
        </row>
        <row r="91131">
          <cell r="B91131" t="str">
            <v>SD00000CD00</v>
          </cell>
        </row>
        <row r="91132">
          <cell r="B91132" t="str">
            <v>SD00000AL80</v>
          </cell>
        </row>
        <row r="91133">
          <cell r="B91133" t="str">
            <v>SD00000AL80</v>
          </cell>
        </row>
        <row r="91134">
          <cell r="B91134" t="str">
            <v>SD00000AL80</v>
          </cell>
        </row>
        <row r="91135">
          <cell r="B91135" t="str">
            <v>SD00000AL80</v>
          </cell>
        </row>
        <row r="91136">
          <cell r="B91136" t="str">
            <v>SD00000AL80</v>
          </cell>
        </row>
        <row r="91137">
          <cell r="B91137" t="str">
            <v>SD00000AL80</v>
          </cell>
        </row>
        <row r="91138">
          <cell r="B91138" t="str">
            <v>SD00000AL80</v>
          </cell>
        </row>
        <row r="91139">
          <cell r="B91139" t="str">
            <v>SD00000AL80</v>
          </cell>
        </row>
        <row r="91140">
          <cell r="B91140" t="str">
            <v>SD00000AL80</v>
          </cell>
        </row>
        <row r="91141">
          <cell r="B91141" t="str">
            <v>SD00000AL80</v>
          </cell>
        </row>
        <row r="91142">
          <cell r="B91142" t="str">
            <v>SD00000AL80</v>
          </cell>
        </row>
        <row r="91143">
          <cell r="B91143" t="str">
            <v>SD00000AL80</v>
          </cell>
        </row>
        <row r="91144">
          <cell r="B91144" t="str">
            <v>SD00000AL80</v>
          </cell>
        </row>
        <row r="91145">
          <cell r="B91145" t="str">
            <v>SD00000AL80</v>
          </cell>
        </row>
        <row r="91146">
          <cell r="B91146" t="str">
            <v>SD00000AL80</v>
          </cell>
        </row>
        <row r="91147">
          <cell r="B91147" t="str">
            <v>SD00000AL80</v>
          </cell>
        </row>
        <row r="91148">
          <cell r="B91148" t="str">
            <v>SD00000AL80</v>
          </cell>
        </row>
        <row r="91149">
          <cell r="B91149" t="str">
            <v>SD00000AL80</v>
          </cell>
        </row>
        <row r="91150">
          <cell r="B91150" t="str">
            <v>SD00000AL80</v>
          </cell>
        </row>
        <row r="91151">
          <cell r="B91151" t="str">
            <v>SD00000AL80</v>
          </cell>
        </row>
        <row r="91152">
          <cell r="B91152" t="str">
            <v>SD00000AL80</v>
          </cell>
        </row>
        <row r="91153">
          <cell r="B91153" t="str">
            <v>SD00000AL80</v>
          </cell>
        </row>
        <row r="91154">
          <cell r="B91154" t="str">
            <v>SD00000AL80</v>
          </cell>
        </row>
        <row r="91155">
          <cell r="B91155" t="str">
            <v>SD00000AL80</v>
          </cell>
        </row>
        <row r="91156">
          <cell r="B91156" t="str">
            <v>SD00000AL80</v>
          </cell>
        </row>
        <row r="91157">
          <cell r="B91157" t="str">
            <v>SD00000AL80</v>
          </cell>
        </row>
        <row r="91158">
          <cell r="B91158" t="str">
            <v>SD00000AL80</v>
          </cell>
        </row>
        <row r="91159">
          <cell r="B91159" t="str">
            <v>SD00000AL80</v>
          </cell>
        </row>
        <row r="91160">
          <cell r="B91160" t="str">
            <v>SD00000AL80</v>
          </cell>
        </row>
        <row r="91161">
          <cell r="B91161" t="str">
            <v>SD00000AL80</v>
          </cell>
        </row>
        <row r="91162">
          <cell r="B91162" t="str">
            <v>SD00000AL80</v>
          </cell>
        </row>
        <row r="91163">
          <cell r="B91163" t="str">
            <v>SD00000AL80</v>
          </cell>
        </row>
        <row r="91164">
          <cell r="B91164" t="str">
            <v>SD00000AL80</v>
          </cell>
        </row>
        <row r="91165">
          <cell r="B91165" t="str">
            <v>SD00000AL80</v>
          </cell>
        </row>
        <row r="91166">
          <cell r="B91166" t="str">
            <v>SD00000AL80</v>
          </cell>
        </row>
        <row r="91167">
          <cell r="B91167" t="str">
            <v>SD000009K00</v>
          </cell>
        </row>
        <row r="91168">
          <cell r="B91168" t="str">
            <v>SD000009K00</v>
          </cell>
        </row>
        <row r="91169">
          <cell r="B91169" t="str">
            <v>SD000009K00</v>
          </cell>
        </row>
        <row r="91170">
          <cell r="B91170" t="str">
            <v>SD000009K00</v>
          </cell>
        </row>
        <row r="91171">
          <cell r="B91171" t="str">
            <v>SD000009K00</v>
          </cell>
        </row>
        <row r="91172">
          <cell r="B91172" t="str">
            <v>SD000009K00</v>
          </cell>
        </row>
        <row r="91173">
          <cell r="B91173" t="str">
            <v>SD000009K00</v>
          </cell>
        </row>
        <row r="91174">
          <cell r="B91174" t="str">
            <v>SD000009K00</v>
          </cell>
        </row>
        <row r="91175">
          <cell r="B91175" t="str">
            <v>SD000009K00</v>
          </cell>
        </row>
        <row r="91176">
          <cell r="B91176" t="str">
            <v>SD000009K00</v>
          </cell>
        </row>
        <row r="91177">
          <cell r="B91177" t="str">
            <v>SD000009K00</v>
          </cell>
        </row>
        <row r="91178">
          <cell r="B91178" t="str">
            <v>SD000009K00</v>
          </cell>
        </row>
        <row r="91179">
          <cell r="B91179" t="str">
            <v>SD000009K00</v>
          </cell>
        </row>
        <row r="91180">
          <cell r="B91180" t="str">
            <v>SD000009K00</v>
          </cell>
        </row>
        <row r="91181">
          <cell r="B91181" t="str">
            <v>SD000009K00</v>
          </cell>
        </row>
        <row r="91182">
          <cell r="B91182" t="str">
            <v>SD000009K00</v>
          </cell>
        </row>
        <row r="91183">
          <cell r="B91183" t="str">
            <v>SD000009K00</v>
          </cell>
        </row>
        <row r="91184">
          <cell r="B91184" t="str">
            <v>SD000009K00</v>
          </cell>
        </row>
        <row r="91185">
          <cell r="B91185" t="str">
            <v>SD000009K00</v>
          </cell>
        </row>
        <row r="91186">
          <cell r="B91186" t="str">
            <v>SD000009K00</v>
          </cell>
        </row>
        <row r="91187">
          <cell r="B91187" t="str">
            <v>SD000009K00</v>
          </cell>
        </row>
        <row r="91188">
          <cell r="B91188" t="str">
            <v>SD000009K00</v>
          </cell>
        </row>
        <row r="91189">
          <cell r="B91189" t="str">
            <v>SD000009K00</v>
          </cell>
        </row>
        <row r="91190">
          <cell r="B91190" t="str">
            <v>SD000009K00</v>
          </cell>
        </row>
        <row r="91191">
          <cell r="B91191" t="str">
            <v>SD000009K00</v>
          </cell>
        </row>
        <row r="91192">
          <cell r="B91192" t="str">
            <v>SD000009K00</v>
          </cell>
        </row>
        <row r="91193">
          <cell r="B91193" t="str">
            <v>SD000009K00</v>
          </cell>
        </row>
        <row r="91194">
          <cell r="B91194" t="str">
            <v>SD000009K00</v>
          </cell>
        </row>
        <row r="91195">
          <cell r="B91195" t="str">
            <v>SD000009K00</v>
          </cell>
        </row>
        <row r="91196">
          <cell r="B91196" t="str">
            <v>SD000009K00</v>
          </cell>
        </row>
        <row r="91197">
          <cell r="B91197" t="str">
            <v>SD000009K00</v>
          </cell>
        </row>
        <row r="91198">
          <cell r="B91198" t="str">
            <v>SD000009K00</v>
          </cell>
        </row>
        <row r="91199">
          <cell r="B91199" t="str">
            <v>SD000009K00</v>
          </cell>
        </row>
        <row r="91200">
          <cell r="B91200" t="str">
            <v>SD000009K00</v>
          </cell>
        </row>
        <row r="91201">
          <cell r="B91201" t="str">
            <v>SD000009K00</v>
          </cell>
        </row>
        <row r="91202">
          <cell r="B91202" t="str">
            <v>SD013220B80</v>
          </cell>
        </row>
        <row r="91203">
          <cell r="B91203" t="str">
            <v>SD013220B80</v>
          </cell>
        </row>
        <row r="91204">
          <cell r="B91204" t="str">
            <v>SD013220B80</v>
          </cell>
        </row>
        <row r="91205">
          <cell r="B91205" t="str">
            <v>SD013220B80</v>
          </cell>
        </row>
        <row r="91206">
          <cell r="B91206" t="str">
            <v>SD013220B80</v>
          </cell>
        </row>
        <row r="91207">
          <cell r="B91207" t="str">
            <v>SD013220B80</v>
          </cell>
        </row>
        <row r="91208">
          <cell r="B91208" t="str">
            <v>SD013220B80</v>
          </cell>
        </row>
        <row r="91209">
          <cell r="B91209" t="str">
            <v>SD013220B80</v>
          </cell>
        </row>
        <row r="91210">
          <cell r="B91210" t="str">
            <v>SD013220B80</v>
          </cell>
        </row>
        <row r="91211">
          <cell r="B91211" t="str">
            <v>SD013220B80</v>
          </cell>
        </row>
        <row r="91212">
          <cell r="B91212" t="str">
            <v>SD013220B80</v>
          </cell>
        </row>
        <row r="91213">
          <cell r="B91213" t="str">
            <v>SD013220B80</v>
          </cell>
        </row>
        <row r="91214">
          <cell r="B91214" t="str">
            <v>SD013220B80</v>
          </cell>
        </row>
        <row r="91215">
          <cell r="B91215" t="str">
            <v>SD013220B80</v>
          </cell>
        </row>
        <row r="91216">
          <cell r="B91216" t="str">
            <v>SD013220B80</v>
          </cell>
        </row>
        <row r="91217">
          <cell r="B91217" t="str">
            <v>SD013220B80</v>
          </cell>
        </row>
        <row r="91218">
          <cell r="B91218" t="str">
            <v>SD013220B80</v>
          </cell>
        </row>
        <row r="91219">
          <cell r="B91219" t="str">
            <v>SD013220B80</v>
          </cell>
        </row>
        <row r="91220">
          <cell r="B91220" t="str">
            <v>SD013220B80</v>
          </cell>
        </row>
        <row r="91221">
          <cell r="B91221" t="str">
            <v>SD013220B80</v>
          </cell>
        </row>
        <row r="91222">
          <cell r="B91222" t="str">
            <v>SD013220B80</v>
          </cell>
        </row>
        <row r="91223">
          <cell r="B91223" t="str">
            <v>SD013220B80</v>
          </cell>
        </row>
        <row r="91224">
          <cell r="B91224" t="str">
            <v>SD013220B80</v>
          </cell>
        </row>
        <row r="91225">
          <cell r="B91225" t="str">
            <v>SD013220B80</v>
          </cell>
        </row>
        <row r="91226">
          <cell r="B91226" t="str">
            <v>SD013220B80</v>
          </cell>
        </row>
        <row r="91227">
          <cell r="B91227" t="str">
            <v>SD013220B80</v>
          </cell>
        </row>
        <row r="91228">
          <cell r="B91228" t="str">
            <v>SD013220B80</v>
          </cell>
        </row>
        <row r="91229">
          <cell r="B91229" t="str">
            <v>SD013220B80</v>
          </cell>
        </row>
        <row r="91230">
          <cell r="B91230" t="str">
            <v>SD013220B80</v>
          </cell>
        </row>
        <row r="91231">
          <cell r="B91231" t="str">
            <v>SD013220B80</v>
          </cell>
        </row>
        <row r="91232">
          <cell r="B91232" t="str">
            <v>SD013220B80</v>
          </cell>
        </row>
        <row r="91233">
          <cell r="B91233" t="str">
            <v>SD013220B80</v>
          </cell>
        </row>
        <row r="91234">
          <cell r="B91234" t="str">
            <v>SD013220B80</v>
          </cell>
        </row>
        <row r="91235">
          <cell r="B91235" t="str">
            <v>SD013220B80</v>
          </cell>
        </row>
        <row r="91236">
          <cell r="B91236" t="str">
            <v>SD013220B80</v>
          </cell>
        </row>
        <row r="91237">
          <cell r="B91237" t="str">
            <v>SD011100A80</v>
          </cell>
        </row>
        <row r="91238">
          <cell r="B91238" t="str">
            <v>SD011100A80</v>
          </cell>
        </row>
        <row r="91239">
          <cell r="B91239" t="str">
            <v>SD011100A80</v>
          </cell>
        </row>
        <row r="91240">
          <cell r="B91240" t="str">
            <v>SD011100A80</v>
          </cell>
        </row>
        <row r="91241">
          <cell r="B91241" t="str">
            <v>SD011100A80</v>
          </cell>
        </row>
        <row r="91242">
          <cell r="B91242" t="str">
            <v>SD011100A80</v>
          </cell>
        </row>
        <row r="91243">
          <cell r="B91243" t="str">
            <v>SD011100A80</v>
          </cell>
        </row>
        <row r="91244">
          <cell r="B91244" t="str">
            <v>SD011100A80</v>
          </cell>
        </row>
        <row r="91245">
          <cell r="B91245" t="str">
            <v>SD011100A80</v>
          </cell>
        </row>
        <row r="91246">
          <cell r="B91246" t="str">
            <v>SD011100A80</v>
          </cell>
        </row>
        <row r="91247">
          <cell r="B91247" t="str">
            <v>SD011100A80</v>
          </cell>
        </row>
        <row r="91248">
          <cell r="B91248" t="str">
            <v>SD011100A80</v>
          </cell>
        </row>
        <row r="91249">
          <cell r="B91249" t="str">
            <v>SD011100A80</v>
          </cell>
        </row>
        <row r="91250">
          <cell r="B91250" t="str">
            <v>SD011100A80</v>
          </cell>
        </row>
        <row r="91251">
          <cell r="B91251" t="str">
            <v>SD011100A80</v>
          </cell>
        </row>
        <row r="91252">
          <cell r="B91252" t="str">
            <v>SD011100A80</v>
          </cell>
        </row>
        <row r="91253">
          <cell r="B91253" t="str">
            <v>SD011100A80</v>
          </cell>
        </row>
        <row r="91254">
          <cell r="B91254" t="str">
            <v>SD011100A80</v>
          </cell>
        </row>
        <row r="91255">
          <cell r="B91255" t="str">
            <v>SD011100A80</v>
          </cell>
        </row>
        <row r="91256">
          <cell r="B91256" t="str">
            <v>SD011100A80</v>
          </cell>
        </row>
        <row r="91257">
          <cell r="B91257" t="str">
            <v>SD011100A80</v>
          </cell>
        </row>
        <row r="91258">
          <cell r="B91258" t="str">
            <v>SD011100A80</v>
          </cell>
        </row>
        <row r="91259">
          <cell r="B91259" t="str">
            <v>SD011100A80</v>
          </cell>
        </row>
        <row r="91260">
          <cell r="B91260" t="str">
            <v>SD011100A80</v>
          </cell>
        </row>
        <row r="91261">
          <cell r="B91261" t="str">
            <v>SD011100A80</v>
          </cell>
        </row>
        <row r="91262">
          <cell r="B91262" t="str">
            <v>SD011100A80</v>
          </cell>
        </row>
        <row r="91263">
          <cell r="B91263" t="str">
            <v>SD011100A80</v>
          </cell>
        </row>
        <row r="91264">
          <cell r="B91264" t="str">
            <v>SD011100A80</v>
          </cell>
        </row>
        <row r="91265">
          <cell r="B91265" t="str">
            <v>SD011100A80</v>
          </cell>
        </row>
        <row r="91266">
          <cell r="B91266" t="str">
            <v>SD011100A80</v>
          </cell>
        </row>
        <row r="91267">
          <cell r="B91267" t="str">
            <v>SD011100A80</v>
          </cell>
        </row>
        <row r="91268">
          <cell r="B91268" t="str">
            <v>SD011100A80</v>
          </cell>
        </row>
        <row r="91269">
          <cell r="B91269" t="str">
            <v>SD011100A80</v>
          </cell>
        </row>
        <row r="91270">
          <cell r="B91270" t="str">
            <v>SD011100A80</v>
          </cell>
        </row>
        <row r="91271">
          <cell r="B91271" t="str">
            <v>SD011100A80</v>
          </cell>
        </row>
        <row r="91272">
          <cell r="B91272" t="str">
            <v>SD002220B80</v>
          </cell>
        </row>
        <row r="91273">
          <cell r="B91273" t="str">
            <v>SD002220B80</v>
          </cell>
        </row>
        <row r="91274">
          <cell r="B91274" t="str">
            <v>SD002220B80</v>
          </cell>
        </row>
        <row r="91275">
          <cell r="B91275" t="str">
            <v>SD002220B80</v>
          </cell>
        </row>
        <row r="91276">
          <cell r="B91276" t="str">
            <v>SD002220B80</v>
          </cell>
        </row>
        <row r="91277">
          <cell r="B91277" t="str">
            <v>SD002220B80</v>
          </cell>
        </row>
        <row r="91278">
          <cell r="B91278" t="str">
            <v>SD002220B80</v>
          </cell>
        </row>
        <row r="91279">
          <cell r="B91279" t="str">
            <v>SD002220B80</v>
          </cell>
        </row>
        <row r="91280">
          <cell r="B91280" t="str">
            <v>SD002220B80</v>
          </cell>
        </row>
        <row r="91281">
          <cell r="B91281" t="str">
            <v>SD002220B80</v>
          </cell>
        </row>
        <row r="91282">
          <cell r="B91282" t="str">
            <v>SD002220B80</v>
          </cell>
        </row>
        <row r="91283">
          <cell r="B91283" t="str">
            <v>SD002220B80</v>
          </cell>
        </row>
        <row r="91284">
          <cell r="B91284" t="str">
            <v>SD002220B80</v>
          </cell>
        </row>
        <row r="91285">
          <cell r="B91285" t="str">
            <v>SD002220B80</v>
          </cell>
        </row>
        <row r="91286">
          <cell r="B91286" t="str">
            <v>SD002220B80</v>
          </cell>
        </row>
        <row r="91287">
          <cell r="B91287" t="str">
            <v>SD002220B80</v>
          </cell>
        </row>
        <row r="91288">
          <cell r="B91288" t="str">
            <v>SD002220B80</v>
          </cell>
        </row>
        <row r="91289">
          <cell r="B91289" t="str">
            <v>SD002220B80</v>
          </cell>
        </row>
        <row r="91290">
          <cell r="B91290" t="str">
            <v>SD002220B80</v>
          </cell>
        </row>
        <row r="91291">
          <cell r="B91291" t="str">
            <v>SD002220B80</v>
          </cell>
        </row>
        <row r="91292">
          <cell r="B91292" t="str">
            <v>SD002220B80</v>
          </cell>
        </row>
        <row r="91293">
          <cell r="B91293" t="str">
            <v>SD002220B80</v>
          </cell>
        </row>
        <row r="91294">
          <cell r="B91294" t="str">
            <v>SD002220B80</v>
          </cell>
        </row>
        <row r="91295">
          <cell r="B91295" t="str">
            <v>SD002220B80</v>
          </cell>
        </row>
        <row r="91296">
          <cell r="B91296" t="str">
            <v>SD002220B80</v>
          </cell>
        </row>
        <row r="91297">
          <cell r="B91297" t="str">
            <v>SD002220B80</v>
          </cell>
        </row>
        <row r="91298">
          <cell r="B91298" t="str">
            <v>SD002220B80</v>
          </cell>
        </row>
        <row r="91299">
          <cell r="B91299" t="str">
            <v>SD002220B80</v>
          </cell>
        </row>
        <row r="91300">
          <cell r="B91300" t="str">
            <v>SD002220B80</v>
          </cell>
        </row>
        <row r="91301">
          <cell r="B91301" t="str">
            <v>SD002220B80</v>
          </cell>
        </row>
        <row r="91302">
          <cell r="B91302" t="str">
            <v>SD002220B80</v>
          </cell>
        </row>
        <row r="91303">
          <cell r="B91303" t="str">
            <v>SD002220B80</v>
          </cell>
        </row>
        <row r="91304">
          <cell r="B91304" t="str">
            <v>SD002220B80</v>
          </cell>
        </row>
        <row r="91305">
          <cell r="B91305" t="str">
            <v>SD002220B80</v>
          </cell>
        </row>
        <row r="91306">
          <cell r="B91306" t="str">
            <v>SD002220B80</v>
          </cell>
        </row>
        <row r="91307">
          <cell r="B91307" t="str">
            <v>SD00000X880</v>
          </cell>
        </row>
        <row r="91308">
          <cell r="B91308" t="str">
            <v>SD00000X880</v>
          </cell>
        </row>
        <row r="91309">
          <cell r="B91309" t="str">
            <v>SD00000X880</v>
          </cell>
        </row>
        <row r="91310">
          <cell r="B91310" t="str">
            <v>SD00000X880</v>
          </cell>
        </row>
        <row r="91311">
          <cell r="B91311" t="str">
            <v>SD00000X880</v>
          </cell>
        </row>
        <row r="91312">
          <cell r="B91312" t="str">
            <v>SD00000X880</v>
          </cell>
        </row>
        <row r="91313">
          <cell r="B91313" t="str">
            <v>SD00000X880</v>
          </cell>
        </row>
        <row r="91314">
          <cell r="B91314" t="str">
            <v>SD00000X880</v>
          </cell>
        </row>
        <row r="91315">
          <cell r="B91315" t="str">
            <v>SD00000X880</v>
          </cell>
        </row>
        <row r="91316">
          <cell r="B91316" t="str">
            <v>SD00000X880</v>
          </cell>
        </row>
        <row r="91317">
          <cell r="B91317" t="str">
            <v>SD00000X880</v>
          </cell>
        </row>
        <row r="91318">
          <cell r="B91318" t="str">
            <v>SD00000X880</v>
          </cell>
        </row>
        <row r="91319">
          <cell r="B91319" t="str">
            <v>SD00000X880</v>
          </cell>
        </row>
        <row r="91320">
          <cell r="B91320" t="str">
            <v>SD00000X880</v>
          </cell>
        </row>
        <row r="91321">
          <cell r="B91321" t="str">
            <v>SD00000X880</v>
          </cell>
        </row>
        <row r="91322">
          <cell r="B91322" t="str">
            <v>SD00000X880</v>
          </cell>
        </row>
        <row r="91323">
          <cell r="B91323" t="str">
            <v>SD00000X880</v>
          </cell>
        </row>
        <row r="91324">
          <cell r="B91324" t="str">
            <v>SD00000X880</v>
          </cell>
        </row>
        <row r="91325">
          <cell r="B91325" t="str">
            <v>SD00000X880</v>
          </cell>
        </row>
        <row r="91326">
          <cell r="B91326" t="str">
            <v>SD00000X880</v>
          </cell>
        </row>
        <row r="91327">
          <cell r="B91327" t="str">
            <v>SD00000X880</v>
          </cell>
        </row>
        <row r="91328">
          <cell r="B91328" t="str">
            <v>SD00000X880</v>
          </cell>
        </row>
        <row r="91329">
          <cell r="B91329" t="str">
            <v>SD00000X880</v>
          </cell>
        </row>
        <row r="91330">
          <cell r="B91330" t="str">
            <v>SD00000X880</v>
          </cell>
        </row>
        <row r="91331">
          <cell r="B91331" t="str">
            <v>SD00000X880</v>
          </cell>
        </row>
        <row r="91332">
          <cell r="B91332" t="str">
            <v>SD00000X880</v>
          </cell>
        </row>
        <row r="91333">
          <cell r="B91333" t="str">
            <v>SD00000X880</v>
          </cell>
        </row>
        <row r="91334">
          <cell r="B91334" t="str">
            <v>SD00000X880</v>
          </cell>
        </row>
        <row r="91335">
          <cell r="B91335" t="str">
            <v>SD00000X880</v>
          </cell>
        </row>
        <row r="91336">
          <cell r="B91336" t="str">
            <v>SD00000X880</v>
          </cell>
        </row>
        <row r="91337">
          <cell r="B91337" t="str">
            <v>SD00000X880</v>
          </cell>
        </row>
        <row r="91338">
          <cell r="B91338" t="str">
            <v>SD00000X880</v>
          </cell>
        </row>
        <row r="91339">
          <cell r="B91339" t="str">
            <v>SD00000X880</v>
          </cell>
        </row>
        <row r="91340">
          <cell r="B91340" t="str">
            <v>SD00000X880</v>
          </cell>
        </row>
        <row r="91341">
          <cell r="B91341" t="str">
            <v>SD00000X880</v>
          </cell>
        </row>
        <row r="91342">
          <cell r="B91342" t="str">
            <v>SD00000WS80</v>
          </cell>
        </row>
        <row r="91343">
          <cell r="B91343" t="str">
            <v>SD00000WS80</v>
          </cell>
        </row>
        <row r="91344">
          <cell r="B91344" t="str">
            <v>SD00000WS80</v>
          </cell>
        </row>
        <row r="91345">
          <cell r="B91345" t="str">
            <v>SD00000WS80</v>
          </cell>
        </row>
        <row r="91346">
          <cell r="B91346" t="str">
            <v>SD00000WS80</v>
          </cell>
        </row>
        <row r="91347">
          <cell r="B91347" t="str">
            <v>SD00000WS80</v>
          </cell>
        </row>
        <row r="91348">
          <cell r="B91348" t="str">
            <v>SD00000WS80</v>
          </cell>
        </row>
        <row r="91349">
          <cell r="B91349" t="str">
            <v>SD00000WS80</v>
          </cell>
        </row>
        <row r="91350">
          <cell r="B91350" t="str">
            <v>SD00000WS80</v>
          </cell>
        </row>
        <row r="91351">
          <cell r="B91351" t="str">
            <v>SD00000WS80</v>
          </cell>
        </row>
        <row r="91352">
          <cell r="B91352" t="str">
            <v>SD00000WS80</v>
          </cell>
        </row>
        <row r="91353">
          <cell r="B91353" t="str">
            <v>SD00000WS80</v>
          </cell>
        </row>
        <row r="91354">
          <cell r="B91354" t="str">
            <v>SD00000WS80</v>
          </cell>
        </row>
        <row r="91355">
          <cell r="B91355" t="str">
            <v>SD00000WS80</v>
          </cell>
        </row>
        <row r="91356">
          <cell r="B91356" t="str">
            <v>SD00000WS80</v>
          </cell>
        </row>
        <row r="91357">
          <cell r="B91357" t="str">
            <v>SD00000WS80</v>
          </cell>
        </row>
        <row r="91358">
          <cell r="B91358" t="str">
            <v>SD00000WS80</v>
          </cell>
        </row>
        <row r="91359">
          <cell r="B91359" t="str">
            <v>SD00000WS80</v>
          </cell>
        </row>
        <row r="91360">
          <cell r="B91360" t="str">
            <v>SD00000WS80</v>
          </cell>
        </row>
        <row r="91361">
          <cell r="B91361" t="str">
            <v>SD00000WS80</v>
          </cell>
        </row>
        <row r="91362">
          <cell r="B91362" t="str">
            <v>SD00000WS80</v>
          </cell>
        </row>
        <row r="91363">
          <cell r="B91363" t="str">
            <v>SD00000WS80</v>
          </cell>
        </row>
        <row r="91364">
          <cell r="B91364" t="str">
            <v>SD00000WS80</v>
          </cell>
        </row>
        <row r="91365">
          <cell r="B91365" t="str">
            <v>SD00000WS80</v>
          </cell>
        </row>
        <row r="91366">
          <cell r="B91366" t="str">
            <v>SD00000WS80</v>
          </cell>
        </row>
        <row r="91367">
          <cell r="B91367" t="str">
            <v>SD00000WS80</v>
          </cell>
        </row>
        <row r="91368">
          <cell r="B91368" t="str">
            <v>SD00000WS80</v>
          </cell>
        </row>
        <row r="91369">
          <cell r="B91369" t="str">
            <v>SD00000WS80</v>
          </cell>
        </row>
        <row r="91370">
          <cell r="B91370" t="str">
            <v>SD00000U100</v>
          </cell>
        </row>
        <row r="91371">
          <cell r="B91371" t="str">
            <v>SD00000U100</v>
          </cell>
        </row>
        <row r="91372">
          <cell r="B91372" t="str">
            <v>SD00000U100</v>
          </cell>
        </row>
        <row r="91373">
          <cell r="B91373" t="str">
            <v>SD00000U100</v>
          </cell>
        </row>
        <row r="91374">
          <cell r="B91374" t="str">
            <v>SD00000U100</v>
          </cell>
        </row>
        <row r="91375">
          <cell r="B91375" t="str">
            <v>SD00000U100</v>
          </cell>
        </row>
        <row r="91376">
          <cell r="B91376" t="str">
            <v>SD00000U100</v>
          </cell>
        </row>
        <row r="91377">
          <cell r="B91377" t="str">
            <v>SD00000U100</v>
          </cell>
        </row>
        <row r="91378">
          <cell r="B91378" t="str">
            <v>SD00000U100</v>
          </cell>
        </row>
        <row r="91379">
          <cell r="B91379" t="str">
            <v>SD00000U100</v>
          </cell>
        </row>
        <row r="91380">
          <cell r="B91380" t="str">
            <v>SD00000U100</v>
          </cell>
        </row>
        <row r="91381">
          <cell r="B91381" t="str">
            <v>SD00000U100</v>
          </cell>
        </row>
        <row r="91382">
          <cell r="B91382" t="str">
            <v>SD00000U100</v>
          </cell>
        </row>
        <row r="91383">
          <cell r="B91383" t="str">
            <v>SD00000U100</v>
          </cell>
        </row>
        <row r="91384">
          <cell r="B91384" t="str">
            <v>SD00000U100</v>
          </cell>
        </row>
        <row r="91385">
          <cell r="B91385" t="str">
            <v>SD00000U100</v>
          </cell>
        </row>
        <row r="91386">
          <cell r="B91386" t="str">
            <v>SD00000U100</v>
          </cell>
        </row>
        <row r="91387">
          <cell r="B91387" t="str">
            <v>SD00000U100</v>
          </cell>
        </row>
        <row r="91388">
          <cell r="B91388" t="str">
            <v>SD00000U100</v>
          </cell>
        </row>
        <row r="91389">
          <cell r="B91389" t="str">
            <v>SD00000U100</v>
          </cell>
        </row>
        <row r="91390">
          <cell r="B91390" t="str">
            <v>SD00000U100</v>
          </cell>
        </row>
        <row r="91391">
          <cell r="B91391" t="str">
            <v>SD00000U100</v>
          </cell>
        </row>
        <row r="91392">
          <cell r="B91392" t="str">
            <v>SD00000U100</v>
          </cell>
        </row>
        <row r="91393">
          <cell r="B91393" t="str">
            <v>SD00000U100</v>
          </cell>
        </row>
        <row r="91394">
          <cell r="B91394" t="str">
            <v>SD00000U100</v>
          </cell>
        </row>
        <row r="91395">
          <cell r="B91395" t="str">
            <v>SD00000U100</v>
          </cell>
        </row>
        <row r="91396">
          <cell r="B91396" t="str">
            <v>SD00000U100</v>
          </cell>
        </row>
        <row r="91397">
          <cell r="B91397" t="str">
            <v>SD00000U100</v>
          </cell>
        </row>
        <row r="91398">
          <cell r="B91398" t="str">
            <v>SD00000U100</v>
          </cell>
        </row>
        <row r="91399">
          <cell r="B91399" t="str">
            <v>SD00000U100</v>
          </cell>
        </row>
        <row r="91400">
          <cell r="B91400" t="str">
            <v>SD00000U100</v>
          </cell>
        </row>
        <row r="91401">
          <cell r="B91401" t="str">
            <v>SD00000U100</v>
          </cell>
        </row>
        <row r="91402">
          <cell r="B91402" t="str">
            <v>SD00000U100</v>
          </cell>
        </row>
        <row r="91403">
          <cell r="B91403" t="str">
            <v>SD00000U100</v>
          </cell>
        </row>
        <row r="91404">
          <cell r="B91404" t="str">
            <v>SD00000U100</v>
          </cell>
        </row>
        <row r="91405">
          <cell r="B91405" t="str">
            <v>SP070018L00</v>
          </cell>
        </row>
        <row r="91406">
          <cell r="B91406" t="str">
            <v>SP070018L00</v>
          </cell>
        </row>
        <row r="91407">
          <cell r="B91407" t="str">
            <v>SP070018L00</v>
          </cell>
        </row>
        <row r="91408">
          <cell r="B91408" t="str">
            <v>SP070018L00</v>
          </cell>
        </row>
        <row r="91409">
          <cell r="B91409" t="str">
            <v>SP070018L00</v>
          </cell>
        </row>
        <row r="91410">
          <cell r="B91410" t="str">
            <v>SP070018L00</v>
          </cell>
        </row>
        <row r="91411">
          <cell r="B91411" t="str">
            <v>SP070018L00</v>
          </cell>
        </row>
        <row r="91412">
          <cell r="B91412" t="str">
            <v>SP070018L00</v>
          </cell>
        </row>
        <row r="91413">
          <cell r="B91413" t="str">
            <v>SP070018L00</v>
          </cell>
        </row>
        <row r="91414">
          <cell r="B91414" t="str">
            <v>SP070018L00</v>
          </cell>
        </row>
        <row r="91415">
          <cell r="B91415" t="str">
            <v>SP070018L00</v>
          </cell>
        </row>
        <row r="91416">
          <cell r="B91416" t="str">
            <v>SP070018L00</v>
          </cell>
        </row>
        <row r="91417">
          <cell r="B91417" t="str">
            <v>SP070018L00</v>
          </cell>
        </row>
        <row r="91418">
          <cell r="B91418" t="str">
            <v>SP070018L00</v>
          </cell>
        </row>
        <row r="91419">
          <cell r="B91419" t="str">
            <v>SP070018L00</v>
          </cell>
        </row>
        <row r="91420">
          <cell r="B91420" t="str">
            <v>SP070018L00</v>
          </cell>
        </row>
        <row r="91421">
          <cell r="B91421" t="str">
            <v>SP070018L00</v>
          </cell>
        </row>
        <row r="91422">
          <cell r="B91422" t="str">
            <v>SP070018L00</v>
          </cell>
        </row>
        <row r="91423">
          <cell r="B91423" t="str">
            <v>SP070018L00</v>
          </cell>
        </row>
        <row r="91424">
          <cell r="B91424" t="str">
            <v>SP070018L00</v>
          </cell>
        </row>
        <row r="91425">
          <cell r="B91425" t="str">
            <v>SP070018L00</v>
          </cell>
        </row>
        <row r="91426">
          <cell r="B91426" t="str">
            <v>SP070018L00</v>
          </cell>
        </row>
        <row r="91427">
          <cell r="B91427" t="str">
            <v>SP070018L00</v>
          </cell>
        </row>
        <row r="91428">
          <cell r="B91428" t="str">
            <v>SP070018L00</v>
          </cell>
        </row>
        <row r="91429">
          <cell r="B91429" t="str">
            <v>SP070018L00</v>
          </cell>
        </row>
        <row r="91430">
          <cell r="B91430" t="str">
            <v>SP070018L00</v>
          </cell>
        </row>
        <row r="91431">
          <cell r="B91431" t="str">
            <v>SP070018L00</v>
          </cell>
        </row>
        <row r="91432">
          <cell r="B91432" t="str">
            <v>SP070018L00</v>
          </cell>
        </row>
        <row r="91433">
          <cell r="B91433" t="str">
            <v>SP070018L00</v>
          </cell>
        </row>
        <row r="91434">
          <cell r="B91434" t="str">
            <v>SP070018L00</v>
          </cell>
        </row>
        <row r="91435">
          <cell r="B91435" t="str">
            <v>SP070018L00</v>
          </cell>
        </row>
        <row r="91436">
          <cell r="B91436" t="str">
            <v>SP070018L00</v>
          </cell>
        </row>
        <row r="91437">
          <cell r="B91437" t="str">
            <v>SP070018L00</v>
          </cell>
        </row>
        <row r="91438">
          <cell r="B91438" t="str">
            <v>SP070018L00</v>
          </cell>
        </row>
        <row r="91439">
          <cell r="B91439" t="str">
            <v>SP070018L00</v>
          </cell>
        </row>
        <row r="91440">
          <cell r="B91440" t="str">
            <v>SP02001S300</v>
          </cell>
        </row>
        <row r="91441">
          <cell r="B91441" t="str">
            <v>SP02001S300</v>
          </cell>
        </row>
        <row r="91442">
          <cell r="B91442" t="str">
            <v>SP02001S300</v>
          </cell>
        </row>
        <row r="91443">
          <cell r="B91443" t="str">
            <v>SP02001QS00</v>
          </cell>
        </row>
        <row r="91444">
          <cell r="B91444" t="str">
            <v>SP02001QS00</v>
          </cell>
        </row>
        <row r="91445">
          <cell r="B91445" t="str">
            <v>SP02001QS00</v>
          </cell>
        </row>
        <row r="91446">
          <cell r="B91446" t="str">
            <v>SP02001QS00</v>
          </cell>
        </row>
        <row r="91447">
          <cell r="B91447" t="str">
            <v>SP02001QS00</v>
          </cell>
        </row>
        <row r="91448">
          <cell r="B91448" t="str">
            <v>SP02001QS00</v>
          </cell>
        </row>
        <row r="91449">
          <cell r="B91449" t="str">
            <v>SP02001CK00</v>
          </cell>
        </row>
        <row r="91450">
          <cell r="B91450" t="str">
            <v>SP02001CK00</v>
          </cell>
        </row>
        <row r="91451">
          <cell r="B91451" t="str">
            <v>SP02001CK00</v>
          </cell>
        </row>
        <row r="91452">
          <cell r="B91452" t="str">
            <v>SP02001CK00</v>
          </cell>
        </row>
        <row r="91453">
          <cell r="B91453" t="str">
            <v>SP02001CK00</v>
          </cell>
        </row>
        <row r="91454">
          <cell r="B91454" t="str">
            <v>SP02001CK00</v>
          </cell>
        </row>
        <row r="91455">
          <cell r="B91455" t="str">
            <v>SP02001CK00</v>
          </cell>
        </row>
        <row r="91456">
          <cell r="B91456" t="str">
            <v>SP02001CK00</v>
          </cell>
        </row>
        <row r="91457">
          <cell r="B91457" t="str">
            <v>SP02001CK00</v>
          </cell>
        </row>
        <row r="91458">
          <cell r="B91458" t="str">
            <v>SP02001CK00</v>
          </cell>
        </row>
        <row r="91459">
          <cell r="B91459" t="str">
            <v>SP02001CK00</v>
          </cell>
        </row>
        <row r="91460">
          <cell r="B91460" t="str">
            <v>SP02001CK00</v>
          </cell>
        </row>
        <row r="91461">
          <cell r="B91461" t="str">
            <v>SP02001CK00</v>
          </cell>
        </row>
        <row r="91462">
          <cell r="B91462" t="str">
            <v>SP02001CK00</v>
          </cell>
        </row>
        <row r="91463">
          <cell r="B91463" t="str">
            <v>SP02001CK00</v>
          </cell>
        </row>
        <row r="91464">
          <cell r="B91464" t="str">
            <v>SP02001CK00</v>
          </cell>
        </row>
        <row r="91465">
          <cell r="B91465" t="str">
            <v>SP02001CK00</v>
          </cell>
        </row>
        <row r="91466">
          <cell r="B91466" t="str">
            <v>SP02001CK00</v>
          </cell>
        </row>
        <row r="91467">
          <cell r="B91467" t="str">
            <v>SP02001CK00</v>
          </cell>
        </row>
        <row r="91468">
          <cell r="B91468" t="str">
            <v>SP02001CK00</v>
          </cell>
        </row>
        <row r="91469">
          <cell r="B91469" t="str">
            <v>SP02001CK00</v>
          </cell>
        </row>
        <row r="91470">
          <cell r="B91470" t="str">
            <v>SP02001CK00</v>
          </cell>
        </row>
        <row r="91471">
          <cell r="B91471" t="str">
            <v>SP02001CK00</v>
          </cell>
        </row>
        <row r="91472">
          <cell r="B91472" t="str">
            <v>SP02001CK00</v>
          </cell>
        </row>
        <row r="91473">
          <cell r="B91473" t="str">
            <v>SP02001CK00</v>
          </cell>
        </row>
        <row r="91474">
          <cell r="B91474" t="str">
            <v>SP02001CK00</v>
          </cell>
        </row>
        <row r="91475">
          <cell r="B91475" t="str">
            <v>SP02001CK00</v>
          </cell>
        </row>
        <row r="91476">
          <cell r="B91476" t="str">
            <v>SP02001CK00</v>
          </cell>
        </row>
        <row r="91477">
          <cell r="B91477" t="str">
            <v>SP02001CK00</v>
          </cell>
        </row>
        <row r="91478">
          <cell r="B91478" t="str">
            <v>SP02001CK00</v>
          </cell>
        </row>
        <row r="91479">
          <cell r="B91479" t="str">
            <v>SP02001CK00</v>
          </cell>
        </row>
        <row r="91480">
          <cell r="B91480" t="str">
            <v>SP02001CK00</v>
          </cell>
        </row>
        <row r="91481">
          <cell r="B91481" t="str">
            <v>SP02001CK00</v>
          </cell>
        </row>
        <row r="91482">
          <cell r="B91482" t="str">
            <v>SP02001CK00</v>
          </cell>
        </row>
        <row r="91483">
          <cell r="B91483" t="str">
            <v>SP02001CK00</v>
          </cell>
        </row>
        <row r="91484">
          <cell r="B91484" t="str">
            <v>SP02001CK00</v>
          </cell>
        </row>
        <row r="91485">
          <cell r="B91485" t="str">
            <v>SP02001CK00</v>
          </cell>
        </row>
        <row r="91486">
          <cell r="B91486" t="str">
            <v>SP02001CK00</v>
          </cell>
        </row>
        <row r="91487">
          <cell r="B91487" t="str">
            <v>SP02001CK00</v>
          </cell>
        </row>
        <row r="91488">
          <cell r="B91488" t="str">
            <v>SP02001CK00</v>
          </cell>
        </row>
        <row r="91489">
          <cell r="B91489" t="str">
            <v>SP02001CK00</v>
          </cell>
        </row>
        <row r="91490">
          <cell r="B91490" t="str">
            <v>SP02001CK00</v>
          </cell>
        </row>
        <row r="91491">
          <cell r="B91491" t="str">
            <v>SP02001CK00</v>
          </cell>
        </row>
        <row r="91492">
          <cell r="B91492" t="str">
            <v>SP02001CK00</v>
          </cell>
        </row>
        <row r="91493">
          <cell r="B91493" t="str">
            <v>SP07001NG00</v>
          </cell>
        </row>
        <row r="91494">
          <cell r="B91494" t="str">
            <v>SP07001NG00</v>
          </cell>
        </row>
        <row r="91495">
          <cell r="B91495" t="str">
            <v>SP07001NG00</v>
          </cell>
        </row>
        <row r="91496">
          <cell r="B91496" t="str">
            <v>SP07001NG00</v>
          </cell>
        </row>
        <row r="91497">
          <cell r="B91497" t="str">
            <v>SP07001NG00</v>
          </cell>
        </row>
        <row r="91498">
          <cell r="B91498" t="str">
            <v>SP07001NG00</v>
          </cell>
        </row>
        <row r="91499">
          <cell r="B91499" t="str">
            <v>SP07001NG00</v>
          </cell>
        </row>
        <row r="91500">
          <cell r="B91500" t="str">
            <v>SP07001NG00</v>
          </cell>
        </row>
        <row r="91501">
          <cell r="B91501" t="str">
            <v>SP07001NG00</v>
          </cell>
        </row>
        <row r="91502">
          <cell r="B91502" t="str">
            <v>SP07001NG00</v>
          </cell>
        </row>
        <row r="91503">
          <cell r="B91503" t="str">
            <v>SP07001NG00</v>
          </cell>
        </row>
        <row r="91504">
          <cell r="B91504" t="str">
            <v>SP07001NG00</v>
          </cell>
        </row>
        <row r="91505">
          <cell r="B91505" t="str">
            <v>SP07001NG00</v>
          </cell>
        </row>
        <row r="91506">
          <cell r="B91506" t="str">
            <v>SP07001NG00</v>
          </cell>
        </row>
        <row r="91507">
          <cell r="B91507" t="str">
            <v>SP07001NG00</v>
          </cell>
        </row>
        <row r="91508">
          <cell r="B91508" t="str">
            <v>SP07001NG00</v>
          </cell>
        </row>
        <row r="91509">
          <cell r="B91509" t="str">
            <v>SP07001NG00</v>
          </cell>
        </row>
        <row r="91510">
          <cell r="B91510" t="str">
            <v>SP07001NG00</v>
          </cell>
        </row>
        <row r="91511">
          <cell r="B91511" t="str">
            <v>SP07001NG00</v>
          </cell>
        </row>
        <row r="91512">
          <cell r="B91512" t="str">
            <v>SP07001NG00</v>
          </cell>
        </row>
        <row r="91513">
          <cell r="B91513" t="str">
            <v>SP07001NG00</v>
          </cell>
        </row>
        <row r="91514">
          <cell r="B91514" t="str">
            <v>SP07001NG00</v>
          </cell>
        </row>
        <row r="91515">
          <cell r="B91515" t="str">
            <v>SP07001NG00</v>
          </cell>
        </row>
        <row r="91516">
          <cell r="B91516" t="str">
            <v>SP07001NG00</v>
          </cell>
        </row>
        <row r="91517">
          <cell r="B91517" t="str">
            <v>SP07001NG00</v>
          </cell>
        </row>
        <row r="91518">
          <cell r="B91518" t="str">
            <v>SP07001NG00</v>
          </cell>
        </row>
        <row r="91519">
          <cell r="B91519" t="str">
            <v>SP07001NG00</v>
          </cell>
        </row>
        <row r="91520">
          <cell r="B91520" t="str">
            <v>SP07001NG00</v>
          </cell>
        </row>
        <row r="91521">
          <cell r="B91521" t="str">
            <v>SP07001NG00</v>
          </cell>
        </row>
        <row r="91522">
          <cell r="B91522" t="str">
            <v>SP07001NG00</v>
          </cell>
        </row>
        <row r="91523">
          <cell r="B91523" t="str">
            <v>SP07001NG00</v>
          </cell>
        </row>
        <row r="91524">
          <cell r="B91524" t="str">
            <v>SP07001NG00</v>
          </cell>
        </row>
        <row r="91525">
          <cell r="B91525" t="str">
            <v>SP07001NG00</v>
          </cell>
        </row>
        <row r="91526">
          <cell r="B91526" t="str">
            <v>SP07001NG00</v>
          </cell>
        </row>
        <row r="91527">
          <cell r="B91527" t="str">
            <v>SP07001NG00</v>
          </cell>
        </row>
        <row r="91528">
          <cell r="B91528" t="str">
            <v>SP07001HW00</v>
          </cell>
        </row>
        <row r="91529">
          <cell r="B91529" t="str">
            <v>SP07001HW00</v>
          </cell>
        </row>
        <row r="91530">
          <cell r="B91530" t="str">
            <v>SP07001HW00</v>
          </cell>
        </row>
        <row r="91531">
          <cell r="B91531" t="str">
            <v>SP07001HW00</v>
          </cell>
        </row>
        <row r="91532">
          <cell r="B91532" t="str">
            <v>SP07001HW00</v>
          </cell>
        </row>
        <row r="91533">
          <cell r="B91533" t="str">
            <v>SP07001HW00</v>
          </cell>
        </row>
        <row r="91534">
          <cell r="B91534" t="str">
            <v>SP07001HW00</v>
          </cell>
        </row>
        <row r="91535">
          <cell r="B91535" t="str">
            <v>SP07001HW00</v>
          </cell>
        </row>
        <row r="91536">
          <cell r="B91536" t="str">
            <v>SP07001HW00</v>
          </cell>
        </row>
        <row r="91537">
          <cell r="B91537" t="str">
            <v>SP07001HW00</v>
          </cell>
        </row>
        <row r="91538">
          <cell r="B91538" t="str">
            <v>SP07001HW00</v>
          </cell>
        </row>
        <row r="91539">
          <cell r="B91539" t="str">
            <v>SP07001HW00</v>
          </cell>
        </row>
        <row r="91540">
          <cell r="B91540" t="str">
            <v>SP07001HW00</v>
          </cell>
        </row>
        <row r="91541">
          <cell r="B91541" t="str">
            <v>SP07001HW00</v>
          </cell>
        </row>
        <row r="91542">
          <cell r="B91542" t="str">
            <v>SP07001HW00</v>
          </cell>
        </row>
        <row r="91543">
          <cell r="B91543" t="str">
            <v>SP07001HW00</v>
          </cell>
        </row>
        <row r="91544">
          <cell r="B91544" t="str">
            <v>SP07001HW00</v>
          </cell>
        </row>
        <row r="91545">
          <cell r="B91545" t="str">
            <v>SP07001HW00</v>
          </cell>
        </row>
        <row r="91546">
          <cell r="B91546" t="str">
            <v>SP07001HW00</v>
          </cell>
        </row>
        <row r="91547">
          <cell r="B91547" t="str">
            <v>SP07001HW00</v>
          </cell>
        </row>
        <row r="91548">
          <cell r="B91548" t="str">
            <v>SP07001HW00</v>
          </cell>
        </row>
        <row r="91549">
          <cell r="B91549" t="str">
            <v>SP07001HW00</v>
          </cell>
        </row>
        <row r="91550">
          <cell r="B91550" t="str">
            <v>SP07001HW00</v>
          </cell>
        </row>
        <row r="91551">
          <cell r="B91551" t="str">
            <v>SP07001HW00</v>
          </cell>
        </row>
        <row r="91552">
          <cell r="B91552" t="str">
            <v>SP07001HW00</v>
          </cell>
        </row>
        <row r="91553">
          <cell r="B91553" t="str">
            <v>SP07001HW00</v>
          </cell>
        </row>
        <row r="91554">
          <cell r="B91554" t="str">
            <v>SP07001HW00</v>
          </cell>
        </row>
        <row r="91555">
          <cell r="B91555" t="str">
            <v>SP07001HW00</v>
          </cell>
        </row>
        <row r="91556">
          <cell r="B91556" t="str">
            <v>SP07001HW00</v>
          </cell>
        </row>
        <row r="91557">
          <cell r="B91557" t="str">
            <v>SP07001HW00</v>
          </cell>
        </row>
        <row r="91558">
          <cell r="B91558" t="str">
            <v>SP07001HW00</v>
          </cell>
        </row>
        <row r="91559">
          <cell r="B91559" t="str">
            <v>SP07001HW00</v>
          </cell>
        </row>
        <row r="91560">
          <cell r="B91560" t="str">
            <v>SP07001HW00</v>
          </cell>
        </row>
        <row r="91561">
          <cell r="B91561" t="str">
            <v>SP07001HW00</v>
          </cell>
        </row>
        <row r="91562">
          <cell r="B91562" t="str">
            <v>SP07001HW00</v>
          </cell>
        </row>
        <row r="91563">
          <cell r="B91563" t="str">
            <v>SP02000RO00</v>
          </cell>
        </row>
        <row r="91564">
          <cell r="B91564" t="str">
            <v>SP02000RO00</v>
          </cell>
        </row>
        <row r="91565">
          <cell r="B91565" t="str">
            <v>SP02000RO00</v>
          </cell>
        </row>
        <row r="91566">
          <cell r="B91566" t="str">
            <v>SP02000RO00</v>
          </cell>
        </row>
        <row r="91567">
          <cell r="B91567" t="str">
            <v>SP02000RO00</v>
          </cell>
        </row>
        <row r="91568">
          <cell r="B91568" t="str">
            <v>SP02000RO00</v>
          </cell>
        </row>
        <row r="91569">
          <cell r="B91569" t="str">
            <v>SP02000RO00</v>
          </cell>
        </row>
        <row r="91570">
          <cell r="B91570" t="str">
            <v>SP02000RO00</v>
          </cell>
        </row>
        <row r="91571">
          <cell r="B91571" t="str">
            <v>SP02000RO00</v>
          </cell>
        </row>
        <row r="91572">
          <cell r="B91572" t="str">
            <v>SP02000RO00</v>
          </cell>
        </row>
        <row r="91573">
          <cell r="B91573" t="str">
            <v>SP02000RO00</v>
          </cell>
        </row>
        <row r="91574">
          <cell r="B91574" t="str">
            <v>SP02000RO00</v>
          </cell>
        </row>
        <row r="91575">
          <cell r="B91575" t="str">
            <v>SP02000RO00</v>
          </cell>
        </row>
        <row r="91576">
          <cell r="B91576" t="str">
            <v>SP02000RO00</v>
          </cell>
        </row>
        <row r="91577">
          <cell r="B91577" t="str">
            <v>SP02000RO00</v>
          </cell>
        </row>
        <row r="91578">
          <cell r="B91578" t="str">
            <v>SP02000RO00</v>
          </cell>
        </row>
        <row r="91579">
          <cell r="B91579" t="str">
            <v>SP02000RO00</v>
          </cell>
        </row>
        <row r="91580">
          <cell r="B91580" t="str">
            <v>SP02000RO00</v>
          </cell>
        </row>
        <row r="91581">
          <cell r="B91581" t="str">
            <v>SP02000RO00</v>
          </cell>
        </row>
        <row r="91582">
          <cell r="B91582" t="str">
            <v>SP02000RO00</v>
          </cell>
        </row>
        <row r="91583">
          <cell r="B91583" t="str">
            <v>SP02000RO00</v>
          </cell>
        </row>
        <row r="91584">
          <cell r="B91584" t="str">
            <v>SP02000RO00</v>
          </cell>
        </row>
        <row r="91585">
          <cell r="B91585" t="str">
            <v>SP02000RO00</v>
          </cell>
        </row>
        <row r="91586">
          <cell r="B91586" t="str">
            <v>SP02000RO00</v>
          </cell>
        </row>
        <row r="91587">
          <cell r="B91587" t="str">
            <v>SP02000RO00</v>
          </cell>
        </row>
        <row r="91588">
          <cell r="B91588" t="str">
            <v>SP02000RO00</v>
          </cell>
        </row>
        <row r="91589">
          <cell r="B91589" t="str">
            <v>SP02000RO00</v>
          </cell>
        </row>
        <row r="91590">
          <cell r="B91590" t="str">
            <v>SP02000RO00</v>
          </cell>
        </row>
        <row r="91591">
          <cell r="B91591" t="str">
            <v>SP02000RO00</v>
          </cell>
        </row>
        <row r="91592">
          <cell r="B91592" t="str">
            <v>SP02000RO00</v>
          </cell>
        </row>
        <row r="91593">
          <cell r="B91593" t="str">
            <v>SP02000RO00</v>
          </cell>
        </row>
        <row r="91594">
          <cell r="B91594" t="str">
            <v>SP02000RO00</v>
          </cell>
        </row>
        <row r="91595">
          <cell r="B91595" t="str">
            <v>SP02000RO00</v>
          </cell>
        </row>
        <row r="91596">
          <cell r="B91596" t="str">
            <v>SP02000RO00</v>
          </cell>
        </row>
        <row r="91597">
          <cell r="B91597" t="str">
            <v>SP02000RO00</v>
          </cell>
        </row>
        <row r="91598">
          <cell r="B91598" t="str">
            <v>SP020017H00</v>
          </cell>
        </row>
        <row r="91599">
          <cell r="B91599" t="str">
            <v>SP020017H00</v>
          </cell>
        </row>
        <row r="91600">
          <cell r="B91600" t="str">
            <v>SP020017H00</v>
          </cell>
        </row>
        <row r="91601">
          <cell r="B91601" t="str">
            <v>SP020017H00</v>
          </cell>
        </row>
        <row r="91602">
          <cell r="B91602" t="str">
            <v>SP020017H00</v>
          </cell>
        </row>
        <row r="91603">
          <cell r="B91603" t="str">
            <v>SP020017H00</v>
          </cell>
        </row>
        <row r="91604">
          <cell r="B91604" t="str">
            <v>SP020015U00</v>
          </cell>
        </row>
        <row r="91605">
          <cell r="B91605" t="str">
            <v>SP020015U00</v>
          </cell>
        </row>
        <row r="91606">
          <cell r="B91606" t="str">
            <v>SP020015U00</v>
          </cell>
        </row>
        <row r="91607">
          <cell r="B91607" t="str">
            <v>SP020015U00</v>
          </cell>
        </row>
        <row r="91608">
          <cell r="B91608" t="str">
            <v>SP020015U00</v>
          </cell>
        </row>
        <row r="91609">
          <cell r="B91609" t="str">
            <v>SP020015U00</v>
          </cell>
        </row>
        <row r="91610">
          <cell r="B91610" t="str">
            <v>SP020015U00</v>
          </cell>
        </row>
        <row r="91611">
          <cell r="B91611" t="str">
            <v>SP020015U00</v>
          </cell>
        </row>
        <row r="91612">
          <cell r="B91612" t="str">
            <v>SP020015U00</v>
          </cell>
        </row>
        <row r="91613">
          <cell r="B91613" t="str">
            <v>SP020015U00</v>
          </cell>
        </row>
        <row r="91614">
          <cell r="B91614" t="str">
            <v>SP020015U00</v>
          </cell>
        </row>
        <row r="91615">
          <cell r="B91615" t="str">
            <v>SP020015U00</v>
          </cell>
        </row>
        <row r="91616">
          <cell r="B91616" t="str">
            <v>SP020015U00</v>
          </cell>
        </row>
        <row r="91617">
          <cell r="B91617" t="str">
            <v>SP020015U00</v>
          </cell>
        </row>
        <row r="91618">
          <cell r="B91618" t="str">
            <v>SP020015U00</v>
          </cell>
        </row>
        <row r="91619">
          <cell r="B91619" t="str">
            <v>SP020015U00</v>
          </cell>
        </row>
        <row r="91620">
          <cell r="B91620" t="str">
            <v>SP020015U00</v>
          </cell>
        </row>
        <row r="91621">
          <cell r="B91621" t="str">
            <v>SP020015U00</v>
          </cell>
        </row>
        <row r="91622">
          <cell r="B91622" t="str">
            <v>SP020015U00</v>
          </cell>
        </row>
        <row r="91623">
          <cell r="B91623" t="str">
            <v>SP020015U00</v>
          </cell>
        </row>
        <row r="91624">
          <cell r="B91624" t="str">
            <v>SP020015U00</v>
          </cell>
        </row>
        <row r="91625">
          <cell r="B91625" t="str">
            <v>SP020015U00</v>
          </cell>
        </row>
        <row r="91626">
          <cell r="B91626" t="str">
            <v>SP020015U00</v>
          </cell>
        </row>
        <row r="91627">
          <cell r="B91627" t="str">
            <v>SP020015U00</v>
          </cell>
        </row>
        <row r="91628">
          <cell r="B91628" t="str">
            <v>SP020015U00</v>
          </cell>
        </row>
        <row r="91629">
          <cell r="B91629" t="str">
            <v>SP020015U00</v>
          </cell>
        </row>
        <row r="91630">
          <cell r="B91630" t="str">
            <v>SP020015U00</v>
          </cell>
        </row>
        <row r="91631">
          <cell r="B91631" t="str">
            <v>SP020015U00</v>
          </cell>
        </row>
        <row r="91632">
          <cell r="B91632" t="str">
            <v>SP020015U00</v>
          </cell>
        </row>
        <row r="91633">
          <cell r="B91633" t="str">
            <v>SP020015U00</v>
          </cell>
        </row>
        <row r="91634">
          <cell r="B91634" t="str">
            <v>SP020018F00</v>
          </cell>
        </row>
        <row r="91635">
          <cell r="B91635" t="str">
            <v>SP020018F00</v>
          </cell>
        </row>
        <row r="91636">
          <cell r="B91636" t="str">
            <v>SP020018F00</v>
          </cell>
        </row>
        <row r="91637">
          <cell r="B91637" t="str">
            <v>SP020018F00</v>
          </cell>
        </row>
        <row r="91638">
          <cell r="B91638" t="str">
            <v>SP020018F00</v>
          </cell>
        </row>
        <row r="91639">
          <cell r="B91639" t="str">
            <v>SP020012X00</v>
          </cell>
        </row>
        <row r="91640">
          <cell r="B91640" t="str">
            <v>SP020012X00</v>
          </cell>
        </row>
        <row r="91641">
          <cell r="B91641" t="str">
            <v>SP020012X00</v>
          </cell>
        </row>
        <row r="91642">
          <cell r="B91642" t="str">
            <v>SP020012X00</v>
          </cell>
        </row>
        <row r="91643">
          <cell r="B91643" t="str">
            <v>SP020012X00</v>
          </cell>
        </row>
        <row r="91644">
          <cell r="B91644" t="str">
            <v>SP020012X00</v>
          </cell>
        </row>
        <row r="91645">
          <cell r="B91645" t="str">
            <v>SP020012X00</v>
          </cell>
        </row>
        <row r="91646">
          <cell r="B91646" t="str">
            <v>SP020012X00</v>
          </cell>
        </row>
        <row r="91647">
          <cell r="B91647" t="str">
            <v>SP020012X00</v>
          </cell>
        </row>
        <row r="91648">
          <cell r="B91648" t="str">
            <v>SP020012X00</v>
          </cell>
        </row>
        <row r="91649">
          <cell r="B91649" t="str">
            <v>SP020012X00</v>
          </cell>
        </row>
        <row r="91650">
          <cell r="B91650" t="str">
            <v>SP020012X00</v>
          </cell>
        </row>
        <row r="91651">
          <cell r="B91651" t="str">
            <v>SP020012X00</v>
          </cell>
        </row>
        <row r="91652">
          <cell r="B91652" t="str">
            <v>SP020012X00</v>
          </cell>
        </row>
        <row r="91653">
          <cell r="B91653" t="str">
            <v>SP020012X00</v>
          </cell>
        </row>
        <row r="91654">
          <cell r="B91654" t="str">
            <v>SP020012X00</v>
          </cell>
        </row>
        <row r="91655">
          <cell r="B91655" t="str">
            <v>SP020012X00</v>
          </cell>
        </row>
        <row r="91656">
          <cell r="B91656" t="str">
            <v>SP020012X00</v>
          </cell>
        </row>
        <row r="91657">
          <cell r="B91657" t="str">
            <v>SP020012X00</v>
          </cell>
        </row>
        <row r="91658">
          <cell r="B91658" t="str">
            <v>SP020012X00</v>
          </cell>
        </row>
        <row r="91659">
          <cell r="B91659" t="str">
            <v>SP020012X00</v>
          </cell>
        </row>
        <row r="91660">
          <cell r="B91660" t="str">
            <v>SP020012X00</v>
          </cell>
        </row>
        <row r="91661">
          <cell r="B91661" t="str">
            <v>SP020012X00</v>
          </cell>
        </row>
        <row r="91662">
          <cell r="B91662" t="str">
            <v>SP020012X00</v>
          </cell>
        </row>
        <row r="91663">
          <cell r="B91663" t="str">
            <v>SP020012X00</v>
          </cell>
        </row>
        <row r="91664">
          <cell r="B91664" t="str">
            <v>SP020012X00</v>
          </cell>
        </row>
        <row r="91665">
          <cell r="B91665" t="str">
            <v>SP020012X00</v>
          </cell>
        </row>
        <row r="91666">
          <cell r="B91666" t="str">
            <v>SP020012X00</v>
          </cell>
        </row>
        <row r="91667">
          <cell r="B91667" t="str">
            <v>SP020012X00</v>
          </cell>
        </row>
        <row r="91668">
          <cell r="B91668" t="str">
            <v>SP020012X00</v>
          </cell>
        </row>
        <row r="91669">
          <cell r="B91669" t="str">
            <v>SP020012X00</v>
          </cell>
        </row>
        <row r="91670">
          <cell r="B91670" t="str">
            <v>SP010027D00</v>
          </cell>
        </row>
        <row r="91671">
          <cell r="B91671" t="str">
            <v>SP010027D00</v>
          </cell>
        </row>
        <row r="91672">
          <cell r="B91672" t="str">
            <v>SP010027D00</v>
          </cell>
        </row>
        <row r="91673">
          <cell r="B91673" t="str">
            <v>SP01001PC00</v>
          </cell>
        </row>
        <row r="91674">
          <cell r="B91674" t="str">
            <v>SP01001PC00</v>
          </cell>
        </row>
        <row r="91675">
          <cell r="B91675" t="str">
            <v>SP01001PC00</v>
          </cell>
        </row>
        <row r="91676">
          <cell r="B91676" t="str">
            <v>SP01001PC00</v>
          </cell>
        </row>
        <row r="91677">
          <cell r="B91677" t="str">
            <v>SP01001PC00</v>
          </cell>
        </row>
        <row r="91678">
          <cell r="B91678" t="str">
            <v>SP01001PC00</v>
          </cell>
        </row>
        <row r="91679">
          <cell r="B91679" t="str">
            <v>SP01001PC00</v>
          </cell>
        </row>
        <row r="91680">
          <cell r="B91680" t="str">
            <v>SP01001PC00</v>
          </cell>
        </row>
        <row r="91681">
          <cell r="B91681" t="str">
            <v>SP01001PC00</v>
          </cell>
        </row>
        <row r="91682">
          <cell r="B91682" t="str">
            <v>SP01001PC00</v>
          </cell>
        </row>
        <row r="91683">
          <cell r="B91683" t="str">
            <v>SP01001PC00</v>
          </cell>
        </row>
        <row r="91684">
          <cell r="B91684" t="str">
            <v>SP01001PC00</v>
          </cell>
        </row>
        <row r="91685">
          <cell r="B91685" t="str">
            <v>SP01001PC00</v>
          </cell>
        </row>
        <row r="91686">
          <cell r="B91686" t="str">
            <v>SP01001PC00</v>
          </cell>
        </row>
        <row r="91687">
          <cell r="B91687" t="str">
            <v>SD028560080</v>
          </cell>
        </row>
        <row r="91688">
          <cell r="B91688" t="str">
            <v>SD028560080</v>
          </cell>
        </row>
        <row r="91689">
          <cell r="B91689" t="str">
            <v>SD028560080</v>
          </cell>
        </row>
        <row r="91690">
          <cell r="B91690" t="str">
            <v>SD028560080</v>
          </cell>
        </row>
        <row r="91691">
          <cell r="B91691" t="str">
            <v>SD028560080</v>
          </cell>
        </row>
        <row r="91692">
          <cell r="B91692" t="str">
            <v>SD028560080</v>
          </cell>
        </row>
        <row r="91693">
          <cell r="B91693" t="str">
            <v>SD028560080</v>
          </cell>
        </row>
        <row r="91694">
          <cell r="B91694" t="str">
            <v>SD028560080</v>
          </cell>
        </row>
        <row r="91695">
          <cell r="B91695" t="str">
            <v>SD028560080</v>
          </cell>
        </row>
        <row r="91696">
          <cell r="B91696" t="str">
            <v>SD028560080</v>
          </cell>
        </row>
        <row r="91697">
          <cell r="B91697" t="str">
            <v>SD028560080</v>
          </cell>
        </row>
        <row r="91698">
          <cell r="B91698" t="str">
            <v>SD028560080</v>
          </cell>
        </row>
        <row r="91699">
          <cell r="B91699" t="str">
            <v>SD028560080</v>
          </cell>
        </row>
        <row r="91700">
          <cell r="B91700" t="str">
            <v>SD028560080</v>
          </cell>
        </row>
        <row r="91701">
          <cell r="B91701" t="str">
            <v>SD028560080</v>
          </cell>
        </row>
        <row r="91702">
          <cell r="B91702" t="str">
            <v>SD028560080</v>
          </cell>
        </row>
        <row r="91703">
          <cell r="B91703" t="str">
            <v>SD014620A80</v>
          </cell>
        </row>
        <row r="91704">
          <cell r="B91704" t="str">
            <v>SD014620A80</v>
          </cell>
        </row>
        <row r="91705">
          <cell r="B91705" t="str">
            <v>SD014620A80</v>
          </cell>
        </row>
        <row r="91706">
          <cell r="B91706" t="str">
            <v>SD014620A80</v>
          </cell>
        </row>
        <row r="91707">
          <cell r="B91707" t="str">
            <v>SD014620A80</v>
          </cell>
        </row>
        <row r="91708">
          <cell r="B91708" t="str">
            <v>SD014620A80</v>
          </cell>
        </row>
        <row r="91709">
          <cell r="B91709" t="str">
            <v>SD014620A80</v>
          </cell>
        </row>
        <row r="91710">
          <cell r="B91710" t="str">
            <v>SD014620A80</v>
          </cell>
        </row>
        <row r="91711">
          <cell r="B91711" t="str">
            <v>SD014620A80</v>
          </cell>
        </row>
        <row r="91712">
          <cell r="B91712" t="str">
            <v>SD014620A80</v>
          </cell>
        </row>
        <row r="91713">
          <cell r="B91713" t="str">
            <v>SD014620A80</v>
          </cell>
        </row>
        <row r="91714">
          <cell r="B91714" t="str">
            <v>SD014620A80</v>
          </cell>
        </row>
        <row r="91715">
          <cell r="B91715" t="str">
            <v>SD014620A80</v>
          </cell>
        </row>
        <row r="91716">
          <cell r="B91716" t="str">
            <v>SD014620A80</v>
          </cell>
        </row>
        <row r="91717">
          <cell r="B91717" t="str">
            <v>SD014620A80</v>
          </cell>
        </row>
        <row r="91718">
          <cell r="B91718" t="str">
            <v>SD014620A80</v>
          </cell>
        </row>
        <row r="91719">
          <cell r="B91719" t="str">
            <v>SC500009H10</v>
          </cell>
        </row>
        <row r="91720">
          <cell r="B91720" t="str">
            <v>SC500009H10</v>
          </cell>
        </row>
        <row r="91721">
          <cell r="B91721" t="str">
            <v>SC500009H10</v>
          </cell>
        </row>
        <row r="91722">
          <cell r="B91722" t="str">
            <v>SC500009H10</v>
          </cell>
        </row>
        <row r="91723">
          <cell r="B91723" t="str">
            <v>SC500009H10</v>
          </cell>
        </row>
        <row r="91724">
          <cell r="B91724" t="str">
            <v>SC500009H10</v>
          </cell>
        </row>
        <row r="91725">
          <cell r="B91725" t="str">
            <v>SC500009H10</v>
          </cell>
        </row>
        <row r="91726">
          <cell r="B91726" t="str">
            <v>SC500009H10</v>
          </cell>
        </row>
        <row r="91727">
          <cell r="B91727" t="str">
            <v>SC500009H10</v>
          </cell>
        </row>
        <row r="91728">
          <cell r="B91728" t="str">
            <v>SC500009H10</v>
          </cell>
        </row>
        <row r="91729">
          <cell r="B91729" t="str">
            <v>SC500009H10</v>
          </cell>
        </row>
        <row r="91730">
          <cell r="B91730" t="str">
            <v>SC500009H10</v>
          </cell>
        </row>
        <row r="91731">
          <cell r="B91731" t="str">
            <v>SC500009H10</v>
          </cell>
        </row>
        <row r="91732">
          <cell r="B91732" t="str">
            <v>SC500009H10</v>
          </cell>
        </row>
        <row r="91733">
          <cell r="B91733" t="str">
            <v>SC500009H10</v>
          </cell>
        </row>
        <row r="91734">
          <cell r="B91734" t="str">
            <v>SC500009H10</v>
          </cell>
        </row>
        <row r="91735">
          <cell r="B91735" t="str">
            <v>SM01000OZ00</v>
          </cell>
        </row>
        <row r="91736">
          <cell r="B91736" t="str">
            <v>SM01000OZ00</v>
          </cell>
        </row>
        <row r="91737">
          <cell r="B91737" t="str">
            <v>SM01000OZ00</v>
          </cell>
        </row>
        <row r="91738">
          <cell r="B91738" t="str">
            <v>SM01000OZ00</v>
          </cell>
        </row>
        <row r="91739">
          <cell r="B91739" t="str">
            <v>SM01000OZ00</v>
          </cell>
        </row>
        <row r="91740">
          <cell r="B91740" t="str">
            <v>SM01000OZ00</v>
          </cell>
        </row>
        <row r="91741">
          <cell r="B91741" t="str">
            <v>SM01000OZ00</v>
          </cell>
        </row>
        <row r="91742">
          <cell r="B91742" t="str">
            <v>SM01000OZ00</v>
          </cell>
        </row>
        <row r="91743">
          <cell r="B91743" t="str">
            <v>SM01000OZ00</v>
          </cell>
        </row>
        <row r="91744">
          <cell r="B91744" t="str">
            <v>SM01000OZ00</v>
          </cell>
        </row>
        <row r="91745">
          <cell r="B91745" t="str">
            <v>SM01000OZ00</v>
          </cell>
        </row>
        <row r="91746">
          <cell r="B91746" t="str">
            <v>SM01000OZ00</v>
          </cell>
        </row>
        <row r="91747">
          <cell r="B91747" t="str">
            <v>SM01000OZ00</v>
          </cell>
        </row>
        <row r="91748">
          <cell r="B91748" t="str">
            <v>SM01000OZ00</v>
          </cell>
        </row>
        <row r="91749">
          <cell r="B91749" t="str">
            <v>SM01000OZ00</v>
          </cell>
        </row>
        <row r="91750">
          <cell r="B91750" t="str">
            <v>SM01000OZ00</v>
          </cell>
        </row>
        <row r="91751">
          <cell r="B91751" t="str">
            <v>SCA00004410</v>
          </cell>
        </row>
        <row r="91752">
          <cell r="B91752" t="str">
            <v>SCA00004410</v>
          </cell>
        </row>
        <row r="91753">
          <cell r="B91753" t="str">
            <v>SCA00004410</v>
          </cell>
        </row>
        <row r="91754">
          <cell r="B91754" t="str">
            <v>SCA00004410</v>
          </cell>
        </row>
        <row r="91755">
          <cell r="B91755" t="str">
            <v>SCA00001B00</v>
          </cell>
        </row>
        <row r="91756">
          <cell r="B91756" t="str">
            <v>SCA00001B00</v>
          </cell>
        </row>
        <row r="91757">
          <cell r="B91757" t="str">
            <v>SCA00001B00</v>
          </cell>
        </row>
        <row r="91758">
          <cell r="B91758" t="str">
            <v>SCA00001B00</v>
          </cell>
        </row>
        <row r="91759">
          <cell r="B91759" t="str">
            <v>SCA00001B00</v>
          </cell>
        </row>
        <row r="91760">
          <cell r="B91760" t="str">
            <v>SCA00001B00</v>
          </cell>
        </row>
        <row r="91761">
          <cell r="B91761" t="str">
            <v>SCA00001B00</v>
          </cell>
        </row>
        <row r="91762">
          <cell r="B91762" t="str">
            <v>SCA00001B00</v>
          </cell>
        </row>
        <row r="91763">
          <cell r="B91763" t="str">
            <v>SCA00001B00</v>
          </cell>
        </row>
        <row r="91764">
          <cell r="B91764" t="str">
            <v>SCA00001B00</v>
          </cell>
        </row>
        <row r="91765">
          <cell r="B91765" t="str">
            <v>SCA00001B00</v>
          </cell>
        </row>
        <row r="91766">
          <cell r="B91766" t="str">
            <v>SCA00001B00</v>
          </cell>
        </row>
        <row r="91767">
          <cell r="B91767" t="str">
            <v>SCA00001B00</v>
          </cell>
        </row>
        <row r="91768">
          <cell r="B91768" t="str">
            <v>SA00009G000</v>
          </cell>
        </row>
        <row r="91769">
          <cell r="B91769" t="str">
            <v>SA00009G000</v>
          </cell>
        </row>
        <row r="91770">
          <cell r="B91770" t="str">
            <v>SA00009G000</v>
          </cell>
        </row>
        <row r="91771">
          <cell r="B91771" t="str">
            <v>SA00009G000</v>
          </cell>
        </row>
        <row r="91772">
          <cell r="B91772" t="str">
            <v>DC232005O00</v>
          </cell>
        </row>
        <row r="91773">
          <cell r="B91773" t="str">
            <v>DC232005O00</v>
          </cell>
        </row>
        <row r="91774">
          <cell r="B91774" t="str">
            <v>DC232005O00</v>
          </cell>
        </row>
        <row r="91775">
          <cell r="B91775" t="str">
            <v>DC232005O00</v>
          </cell>
        </row>
        <row r="91776">
          <cell r="B91776" t="str">
            <v>DC232005O00</v>
          </cell>
        </row>
        <row r="91777">
          <cell r="B91777" t="str">
            <v>DC232005O00</v>
          </cell>
        </row>
        <row r="91778">
          <cell r="B91778" t="str">
            <v>DC232005O00</v>
          </cell>
        </row>
        <row r="91779">
          <cell r="B91779" t="str">
            <v>DC232005O00</v>
          </cell>
        </row>
        <row r="91780">
          <cell r="B91780" t="str">
            <v>DC232005O00</v>
          </cell>
        </row>
        <row r="91781">
          <cell r="B91781" t="str">
            <v>DC232005O00</v>
          </cell>
        </row>
        <row r="91782">
          <cell r="B91782" t="str">
            <v>DC232005O00</v>
          </cell>
        </row>
        <row r="91783">
          <cell r="B91783" t="str">
            <v>DC232005O00</v>
          </cell>
        </row>
        <row r="91784">
          <cell r="B91784" t="str">
            <v>DC232005O00</v>
          </cell>
        </row>
        <row r="91785">
          <cell r="B91785" t="str">
            <v>DC232005O00</v>
          </cell>
        </row>
        <row r="91786">
          <cell r="B91786" t="str">
            <v>SM01000U600</v>
          </cell>
        </row>
        <row r="91787">
          <cell r="B91787" t="str">
            <v>SM01000U600</v>
          </cell>
        </row>
        <row r="91788">
          <cell r="B91788" t="str">
            <v>SM01000U600</v>
          </cell>
        </row>
        <row r="91789">
          <cell r="B91789" t="str">
            <v>SM01000U600</v>
          </cell>
        </row>
        <row r="91790">
          <cell r="B91790" t="str">
            <v>SM01000U600</v>
          </cell>
        </row>
        <row r="91791">
          <cell r="B91791" t="str">
            <v>SM01000U600</v>
          </cell>
        </row>
        <row r="91792">
          <cell r="B91792" t="str">
            <v>SM01000U600</v>
          </cell>
        </row>
        <row r="91793">
          <cell r="B91793" t="str">
            <v>SM01000U600</v>
          </cell>
        </row>
        <row r="91794">
          <cell r="B91794" t="str">
            <v>SM01000U600</v>
          </cell>
        </row>
        <row r="91795">
          <cell r="B91795" t="str">
            <v>SM01000U600</v>
          </cell>
        </row>
        <row r="91796">
          <cell r="B91796" t="str">
            <v>SM01000U600</v>
          </cell>
        </row>
        <row r="91797">
          <cell r="B91797" t="str">
            <v>SM01000U600</v>
          </cell>
        </row>
        <row r="91798">
          <cell r="B91798" t="str">
            <v>SM01000U600</v>
          </cell>
        </row>
        <row r="91799">
          <cell r="B91799" t="str">
            <v>SM01000U600</v>
          </cell>
        </row>
        <row r="91800">
          <cell r="B91800" t="str">
            <v>SM01000U600</v>
          </cell>
        </row>
        <row r="91801">
          <cell r="B91801" t="str">
            <v>SM01000U600</v>
          </cell>
        </row>
        <row r="91802">
          <cell r="B91802" t="str">
            <v>SM01000U600</v>
          </cell>
        </row>
        <row r="91803">
          <cell r="B91803" t="str">
            <v>SM01000U600</v>
          </cell>
        </row>
        <row r="91804">
          <cell r="B91804" t="str">
            <v>SM01000U600</v>
          </cell>
        </row>
        <row r="91805">
          <cell r="B91805" t="str">
            <v>SM01000U600</v>
          </cell>
        </row>
        <row r="91806">
          <cell r="B91806" t="str">
            <v>SM01000U600</v>
          </cell>
        </row>
        <row r="91807">
          <cell r="B91807" t="str">
            <v>SM01000U600</v>
          </cell>
        </row>
        <row r="91808">
          <cell r="B91808" t="str">
            <v>SM01000U600</v>
          </cell>
        </row>
        <row r="91809">
          <cell r="B91809" t="str">
            <v>SM01000U600</v>
          </cell>
        </row>
        <row r="91810">
          <cell r="B91810" t="str">
            <v>SM01000U600</v>
          </cell>
        </row>
        <row r="91811">
          <cell r="B91811" t="str">
            <v>SM01000U600</v>
          </cell>
        </row>
        <row r="91812">
          <cell r="B91812" t="str">
            <v>SM01000U600</v>
          </cell>
        </row>
        <row r="91813">
          <cell r="B91813" t="str">
            <v>SM01000U600</v>
          </cell>
        </row>
        <row r="91814">
          <cell r="B91814" t="str">
            <v>SM01000U600</v>
          </cell>
        </row>
        <row r="91815">
          <cell r="B91815" t="str">
            <v>SM01000U600</v>
          </cell>
        </row>
        <row r="91816">
          <cell r="B91816" t="str">
            <v>SM01000U600</v>
          </cell>
        </row>
        <row r="91817">
          <cell r="B91817" t="str">
            <v>SM01000U600</v>
          </cell>
        </row>
        <row r="91818">
          <cell r="B91818" t="str">
            <v>SM01000U600</v>
          </cell>
        </row>
        <row r="91819">
          <cell r="B91819" t="str">
            <v>SM01000U600</v>
          </cell>
        </row>
        <row r="91820">
          <cell r="B91820" t="str">
            <v>SM01000U600</v>
          </cell>
        </row>
        <row r="91821">
          <cell r="B91821" t="str">
            <v>SE074681K80</v>
          </cell>
        </row>
        <row r="91822">
          <cell r="B91822" t="str">
            <v>SE074681K80</v>
          </cell>
        </row>
        <row r="91823">
          <cell r="B91823" t="str">
            <v>SE074681K80</v>
          </cell>
        </row>
        <row r="91824">
          <cell r="B91824" t="str">
            <v>SE074681K80</v>
          </cell>
        </row>
        <row r="91825">
          <cell r="B91825" t="str">
            <v>SE074681K80</v>
          </cell>
        </row>
        <row r="91826">
          <cell r="B91826" t="str">
            <v>SE074681K80</v>
          </cell>
        </row>
        <row r="91827">
          <cell r="B91827" t="str">
            <v>SE074681K80</v>
          </cell>
        </row>
        <row r="91828">
          <cell r="B91828" t="str">
            <v>SE074681K80</v>
          </cell>
        </row>
        <row r="91829">
          <cell r="B91829" t="str">
            <v>SE074681K80</v>
          </cell>
        </row>
        <row r="91830">
          <cell r="B91830" t="str">
            <v>SE074681K80</v>
          </cell>
        </row>
        <row r="91831">
          <cell r="B91831" t="str">
            <v>SE074681K80</v>
          </cell>
        </row>
        <row r="91832">
          <cell r="B91832" t="str">
            <v>SE074681K80</v>
          </cell>
        </row>
        <row r="91833">
          <cell r="B91833" t="str">
            <v>SE074681K80</v>
          </cell>
        </row>
        <row r="91834">
          <cell r="B91834" t="str">
            <v>SE074681K80</v>
          </cell>
        </row>
        <row r="91835">
          <cell r="B91835" t="str">
            <v>SE074681K80</v>
          </cell>
        </row>
        <row r="91836">
          <cell r="B91836" t="str">
            <v>SE074681K80</v>
          </cell>
        </row>
        <row r="91837">
          <cell r="B91837" t="str">
            <v>SE074681K80</v>
          </cell>
        </row>
        <row r="91838">
          <cell r="B91838" t="str">
            <v>SE074681K80</v>
          </cell>
        </row>
        <row r="91839">
          <cell r="B91839" t="str">
            <v>SE074681K80</v>
          </cell>
        </row>
        <row r="91840">
          <cell r="B91840" t="str">
            <v>SE074681K80</v>
          </cell>
        </row>
        <row r="91841">
          <cell r="B91841" t="str">
            <v>SE074681K80</v>
          </cell>
        </row>
        <row r="91842">
          <cell r="B91842" t="str">
            <v>SE074681K80</v>
          </cell>
        </row>
        <row r="91843">
          <cell r="B91843" t="str">
            <v>SE074681K80</v>
          </cell>
        </row>
        <row r="91844">
          <cell r="B91844" t="str">
            <v>SE074681K80</v>
          </cell>
        </row>
        <row r="91845">
          <cell r="B91845" t="str">
            <v>SE074681K80</v>
          </cell>
        </row>
        <row r="91846">
          <cell r="B91846" t="str">
            <v>SE074681K80</v>
          </cell>
        </row>
        <row r="91847">
          <cell r="B91847" t="str">
            <v>SE074681K80</v>
          </cell>
        </row>
        <row r="91848">
          <cell r="B91848" t="str">
            <v>SE074681K80</v>
          </cell>
        </row>
        <row r="91849">
          <cell r="B91849" t="str">
            <v>SE074681K80</v>
          </cell>
        </row>
        <row r="91850">
          <cell r="B91850" t="str">
            <v>SE074681K80</v>
          </cell>
        </row>
        <row r="91851">
          <cell r="B91851" t="str">
            <v>SE074681K80</v>
          </cell>
        </row>
        <row r="91852">
          <cell r="B91852" t="str">
            <v>SE074681K80</v>
          </cell>
        </row>
        <row r="91853">
          <cell r="B91853" t="str">
            <v>SE074681K80</v>
          </cell>
        </row>
        <row r="91854">
          <cell r="B91854" t="str">
            <v>SE074681K80</v>
          </cell>
        </row>
        <row r="91855">
          <cell r="B91855" t="str">
            <v>SE074681K80</v>
          </cell>
        </row>
        <row r="91856">
          <cell r="B91856" t="str">
            <v>SE074681K80</v>
          </cell>
        </row>
        <row r="91857">
          <cell r="B91857" t="str">
            <v>SE074681K80</v>
          </cell>
        </row>
        <row r="91858">
          <cell r="B91858" t="str">
            <v>SE074681K80</v>
          </cell>
        </row>
        <row r="91859">
          <cell r="B91859" t="str">
            <v>SE074681K80</v>
          </cell>
        </row>
        <row r="91860">
          <cell r="B91860" t="str">
            <v>SE074681K80</v>
          </cell>
        </row>
        <row r="91861">
          <cell r="B91861" t="str">
            <v>SE074681K80</v>
          </cell>
        </row>
        <row r="91862">
          <cell r="B91862" t="str">
            <v>SE074681K80</v>
          </cell>
        </row>
        <row r="91863">
          <cell r="B91863" t="str">
            <v>SE074681K80</v>
          </cell>
        </row>
        <row r="91864">
          <cell r="B91864" t="str">
            <v>SE074681K80</v>
          </cell>
        </row>
        <row r="91865">
          <cell r="B91865" t="str">
            <v>SE074681K80</v>
          </cell>
        </row>
        <row r="91866">
          <cell r="B91866" t="str">
            <v>SE074681K80</v>
          </cell>
        </row>
        <row r="91867">
          <cell r="B91867" t="str">
            <v>SE074681K80</v>
          </cell>
        </row>
        <row r="91868">
          <cell r="B91868" t="str">
            <v>SE074681K80</v>
          </cell>
        </row>
        <row r="91869">
          <cell r="B91869" t="str">
            <v>SE074681K80</v>
          </cell>
        </row>
        <row r="91870">
          <cell r="B91870" t="str">
            <v>SE074681K80</v>
          </cell>
        </row>
        <row r="91871">
          <cell r="B91871" t="str">
            <v>SE074681K80</v>
          </cell>
        </row>
        <row r="91872">
          <cell r="B91872" t="str">
            <v>SE074681K80</v>
          </cell>
        </row>
        <row r="91873">
          <cell r="B91873" t="str">
            <v>SE074681K80</v>
          </cell>
        </row>
        <row r="91874">
          <cell r="B91874" t="str">
            <v>SE074681K80</v>
          </cell>
        </row>
        <row r="91875">
          <cell r="B91875" t="str">
            <v>SE074681K80</v>
          </cell>
        </row>
        <row r="91876">
          <cell r="B91876" t="str">
            <v>SE074681K80</v>
          </cell>
        </row>
        <row r="91877">
          <cell r="B91877" t="str">
            <v>SE074681K80</v>
          </cell>
        </row>
        <row r="91878">
          <cell r="B91878" t="str">
            <v>SE074681K80</v>
          </cell>
        </row>
        <row r="91879">
          <cell r="B91879" t="str">
            <v>SE074681K80</v>
          </cell>
        </row>
        <row r="91880">
          <cell r="B91880" t="str">
            <v>SE074681K80</v>
          </cell>
        </row>
        <row r="91881">
          <cell r="B91881" t="str">
            <v>SE074681K80</v>
          </cell>
        </row>
        <row r="91882">
          <cell r="B91882" t="str">
            <v>SE074681K80</v>
          </cell>
        </row>
        <row r="91883">
          <cell r="B91883" t="str">
            <v>SE074681K80</v>
          </cell>
        </row>
        <row r="91884">
          <cell r="B91884" t="str">
            <v>SE074681K80</v>
          </cell>
        </row>
        <row r="91885">
          <cell r="B91885" t="str">
            <v>SE074681K80</v>
          </cell>
        </row>
        <row r="91886">
          <cell r="B91886" t="str">
            <v>SE074681K80</v>
          </cell>
        </row>
        <row r="91887">
          <cell r="B91887" t="str">
            <v>SE074681K80</v>
          </cell>
        </row>
        <row r="91888">
          <cell r="B91888" t="str">
            <v>SE074681K80</v>
          </cell>
        </row>
        <row r="91889">
          <cell r="B91889" t="str">
            <v>SE074681K80</v>
          </cell>
        </row>
        <row r="91890">
          <cell r="B91890" t="str">
            <v>SE074681K80</v>
          </cell>
        </row>
        <row r="91891">
          <cell r="B91891" t="str">
            <v>SE074681K80</v>
          </cell>
        </row>
        <row r="91892">
          <cell r="B91892" t="str">
            <v>SE074681K80</v>
          </cell>
        </row>
        <row r="91893">
          <cell r="B91893" t="str">
            <v>SE074681K80</v>
          </cell>
        </row>
        <row r="91894">
          <cell r="B91894" t="str">
            <v>SE074681K80</v>
          </cell>
        </row>
        <row r="91895">
          <cell r="B91895" t="str">
            <v>SE074681K80</v>
          </cell>
        </row>
        <row r="91896">
          <cell r="B91896" t="str">
            <v>SE074681K80</v>
          </cell>
        </row>
        <row r="91897">
          <cell r="B91897" t="str">
            <v>SE074681K80</v>
          </cell>
        </row>
        <row r="91898">
          <cell r="B91898" t="str">
            <v>SE074681K80</v>
          </cell>
        </row>
        <row r="91899">
          <cell r="B91899" t="str">
            <v>SE074681K80</v>
          </cell>
        </row>
        <row r="91900">
          <cell r="B91900" t="str">
            <v>SE074681K80</v>
          </cell>
        </row>
        <row r="91901">
          <cell r="B91901" t="str">
            <v>SE074681K80</v>
          </cell>
        </row>
        <row r="91902">
          <cell r="B91902" t="str">
            <v>SE074681K80</v>
          </cell>
        </row>
        <row r="91903">
          <cell r="B91903" t="str">
            <v>SE074681K80</v>
          </cell>
        </row>
        <row r="91904">
          <cell r="B91904" t="str">
            <v>SE074681K80</v>
          </cell>
        </row>
        <row r="91905">
          <cell r="B91905" t="str">
            <v>SE074681K80</v>
          </cell>
        </row>
        <row r="91906">
          <cell r="B91906" t="str">
            <v>SE074681K80</v>
          </cell>
        </row>
        <row r="91907">
          <cell r="B91907" t="str">
            <v>SE074681K80</v>
          </cell>
        </row>
        <row r="91908">
          <cell r="B91908" t="str">
            <v>SE074681K80</v>
          </cell>
        </row>
        <row r="91909">
          <cell r="B91909" t="str">
            <v>SE074681K80</v>
          </cell>
        </row>
        <row r="91910">
          <cell r="B91910" t="str">
            <v>SE074681K80</v>
          </cell>
        </row>
        <row r="91911">
          <cell r="B91911" t="str">
            <v>SE074681K80</v>
          </cell>
        </row>
        <row r="91912">
          <cell r="B91912" t="str">
            <v>SE074681K80</v>
          </cell>
        </row>
        <row r="91913">
          <cell r="B91913" t="str">
            <v>SE074681K80</v>
          </cell>
        </row>
        <row r="91914">
          <cell r="B91914" t="str">
            <v>SE00000TB00</v>
          </cell>
        </row>
        <row r="91915">
          <cell r="B91915" t="str">
            <v>SE00000TB00</v>
          </cell>
        </row>
        <row r="91916">
          <cell r="B91916" t="str">
            <v>SE00000TB00</v>
          </cell>
        </row>
        <row r="91917">
          <cell r="B91917" t="str">
            <v>SE00000TB00</v>
          </cell>
        </row>
        <row r="91918">
          <cell r="B91918" t="str">
            <v>SE00000TB00</v>
          </cell>
        </row>
        <row r="91919">
          <cell r="B91919" t="str">
            <v>SE00000TB00</v>
          </cell>
        </row>
        <row r="91920">
          <cell r="B91920" t="str">
            <v>SE00000TB00</v>
          </cell>
        </row>
        <row r="91921">
          <cell r="B91921" t="str">
            <v>SE00000TB00</v>
          </cell>
        </row>
        <row r="91922">
          <cell r="B91922" t="str">
            <v>SE00000TB00</v>
          </cell>
        </row>
        <row r="91923">
          <cell r="B91923" t="str">
            <v>SE00000TB00</v>
          </cell>
        </row>
        <row r="91924">
          <cell r="B91924" t="str">
            <v>SE00000TB00</v>
          </cell>
        </row>
        <row r="91925">
          <cell r="B91925" t="str">
            <v>SE00000TB00</v>
          </cell>
        </row>
        <row r="91926">
          <cell r="B91926" t="str">
            <v>SE00000TB00</v>
          </cell>
        </row>
        <row r="91927">
          <cell r="B91927" t="str">
            <v>SE00000TB00</v>
          </cell>
        </row>
        <row r="91928">
          <cell r="B91928" t="str">
            <v>SE00000TB00</v>
          </cell>
        </row>
        <row r="91929">
          <cell r="B91929" t="str">
            <v>SE00000TB00</v>
          </cell>
        </row>
        <row r="91930">
          <cell r="B91930" t="str">
            <v>SE00000TB00</v>
          </cell>
        </row>
        <row r="91931">
          <cell r="B91931" t="str">
            <v>SE00000TB00</v>
          </cell>
        </row>
        <row r="91932">
          <cell r="B91932" t="str">
            <v>SE00000TB00</v>
          </cell>
        </row>
        <row r="91933">
          <cell r="B91933" t="str">
            <v>SE00000TB00</v>
          </cell>
        </row>
        <row r="91934">
          <cell r="B91934" t="str">
            <v>SE00000TB00</v>
          </cell>
        </row>
        <row r="91935">
          <cell r="B91935" t="str">
            <v>SE00000TB00</v>
          </cell>
        </row>
        <row r="91936">
          <cell r="B91936" t="str">
            <v>SE00000TB00</v>
          </cell>
        </row>
        <row r="91937">
          <cell r="B91937" t="str">
            <v>SE00000TB00</v>
          </cell>
        </row>
        <row r="91938">
          <cell r="B91938" t="str">
            <v>SE00000TB00</v>
          </cell>
        </row>
        <row r="91939">
          <cell r="B91939" t="str">
            <v>SE00000TB00</v>
          </cell>
        </row>
        <row r="91940">
          <cell r="B91940" t="str">
            <v>SE00000TB00</v>
          </cell>
        </row>
        <row r="91941">
          <cell r="B91941" t="str">
            <v>SE00000TB00</v>
          </cell>
        </row>
        <row r="91942">
          <cell r="B91942" t="str">
            <v>SE00000TB00</v>
          </cell>
        </row>
        <row r="91943">
          <cell r="B91943" t="str">
            <v>SE00000TB00</v>
          </cell>
        </row>
        <row r="91944">
          <cell r="B91944" t="str">
            <v>SE00000TB00</v>
          </cell>
        </row>
        <row r="91945">
          <cell r="B91945" t="str">
            <v>SE00000TB00</v>
          </cell>
        </row>
        <row r="91946">
          <cell r="B91946" t="str">
            <v>SE00000TB00</v>
          </cell>
        </row>
        <row r="91947">
          <cell r="B91947" t="str">
            <v>SE00000TB00</v>
          </cell>
        </row>
        <row r="91948">
          <cell r="B91948" t="str">
            <v>SE00000TB00</v>
          </cell>
        </row>
        <row r="91949">
          <cell r="B91949" t="str">
            <v>SD001470B80</v>
          </cell>
        </row>
        <row r="91950">
          <cell r="B91950" t="str">
            <v>SD001470B80</v>
          </cell>
        </row>
        <row r="91951">
          <cell r="B91951" t="str">
            <v>SD001470B80</v>
          </cell>
        </row>
        <row r="91952">
          <cell r="B91952" t="str">
            <v>SD001470B80</v>
          </cell>
        </row>
        <row r="91953">
          <cell r="B91953" t="str">
            <v>SD001470B80</v>
          </cell>
        </row>
        <row r="91954">
          <cell r="B91954" t="str">
            <v>SD001470B80</v>
          </cell>
        </row>
        <row r="91955">
          <cell r="B91955" t="str">
            <v>SD001470B80</v>
          </cell>
        </row>
        <row r="91956">
          <cell r="B91956" t="str">
            <v>SD001470B80</v>
          </cell>
        </row>
        <row r="91957">
          <cell r="B91957" t="str">
            <v>SD001470B80</v>
          </cell>
        </row>
        <row r="91958">
          <cell r="B91958" t="str">
            <v>SD001470B80</v>
          </cell>
        </row>
        <row r="91959">
          <cell r="B91959" t="str">
            <v>SD001470B80</v>
          </cell>
        </row>
        <row r="91960">
          <cell r="B91960" t="str">
            <v>SD001470B80</v>
          </cell>
        </row>
        <row r="91961">
          <cell r="B91961" t="str">
            <v>SD001470B80</v>
          </cell>
        </row>
        <row r="91962">
          <cell r="B91962" t="str">
            <v>SD001470B80</v>
          </cell>
        </row>
        <row r="91963">
          <cell r="B91963" t="str">
            <v>SD001470B80</v>
          </cell>
        </row>
        <row r="91964">
          <cell r="B91964" t="str">
            <v>SD001470B80</v>
          </cell>
        </row>
        <row r="91965">
          <cell r="B91965" t="str">
            <v>SD001470B80</v>
          </cell>
        </row>
        <row r="91966">
          <cell r="B91966" t="str">
            <v>SD001470B80</v>
          </cell>
        </row>
        <row r="91967">
          <cell r="B91967" t="str">
            <v>SD001470B80</v>
          </cell>
        </row>
        <row r="91968">
          <cell r="B91968" t="str">
            <v>SD001470B80</v>
          </cell>
        </row>
        <row r="91969">
          <cell r="B91969" t="str">
            <v>SD001470B80</v>
          </cell>
        </row>
        <row r="91970">
          <cell r="B91970" t="str">
            <v>SD001470B80</v>
          </cell>
        </row>
        <row r="91971">
          <cell r="B91971" t="str">
            <v>SD001470B80</v>
          </cell>
        </row>
        <row r="91972">
          <cell r="B91972" t="str">
            <v>SD001470B80</v>
          </cell>
        </row>
        <row r="91973">
          <cell r="B91973" t="str">
            <v>SD001470B80</v>
          </cell>
        </row>
        <row r="91974">
          <cell r="B91974" t="str">
            <v>SD001470B80</v>
          </cell>
        </row>
        <row r="91975">
          <cell r="B91975" t="str">
            <v>SD001470B80</v>
          </cell>
        </row>
        <row r="91976">
          <cell r="B91976" t="str">
            <v>SD001470B80</v>
          </cell>
        </row>
        <row r="91977">
          <cell r="B91977" t="str">
            <v>SD001470B80</v>
          </cell>
        </row>
        <row r="91978">
          <cell r="B91978" t="str">
            <v>SD001470B80</v>
          </cell>
        </row>
        <row r="91979">
          <cell r="B91979" t="str">
            <v>SD001470B80</v>
          </cell>
        </row>
        <row r="91980">
          <cell r="B91980" t="str">
            <v>SD001470B80</v>
          </cell>
        </row>
        <row r="91981">
          <cell r="B91981" t="str">
            <v>SD001470B80</v>
          </cell>
        </row>
        <row r="91982">
          <cell r="B91982" t="str">
            <v>SD001470B80</v>
          </cell>
        </row>
        <row r="91983">
          <cell r="B91983" t="str">
            <v>SD001470B80</v>
          </cell>
        </row>
        <row r="91984">
          <cell r="B91984" t="str">
            <v>SD001470B80</v>
          </cell>
        </row>
        <row r="91985">
          <cell r="B91985" t="str">
            <v>SD001470B80</v>
          </cell>
        </row>
        <row r="91986">
          <cell r="B91986" t="str">
            <v>SD001470B80</v>
          </cell>
        </row>
        <row r="91987">
          <cell r="B91987" t="str">
            <v>SD001470B80</v>
          </cell>
        </row>
        <row r="91988">
          <cell r="B91988" t="str">
            <v>SD001470B80</v>
          </cell>
        </row>
        <row r="91989">
          <cell r="B91989" t="str">
            <v>SD001470B80</v>
          </cell>
        </row>
        <row r="91990">
          <cell r="B91990" t="str">
            <v>SD001470B80</v>
          </cell>
        </row>
        <row r="91991">
          <cell r="B91991" t="str">
            <v>SD001470B80</v>
          </cell>
        </row>
        <row r="91992">
          <cell r="B91992" t="str">
            <v>SD001470B80</v>
          </cell>
        </row>
        <row r="91993">
          <cell r="B91993" t="str">
            <v>SD001470B80</v>
          </cell>
        </row>
        <row r="91994">
          <cell r="B91994" t="str">
            <v>SD001470B80</v>
          </cell>
        </row>
        <row r="91995">
          <cell r="B91995" t="str">
            <v>SD001470B80</v>
          </cell>
        </row>
        <row r="91996">
          <cell r="B91996" t="str">
            <v>SD001470B80</v>
          </cell>
        </row>
        <row r="91997">
          <cell r="B91997" t="str">
            <v>SD001470B80</v>
          </cell>
        </row>
        <row r="91998">
          <cell r="B91998" t="str">
            <v>SD001470B80</v>
          </cell>
        </row>
        <row r="91999">
          <cell r="B91999" t="str">
            <v>SD001470B80</v>
          </cell>
        </row>
        <row r="92000">
          <cell r="B92000" t="str">
            <v>SD001470B80</v>
          </cell>
        </row>
        <row r="92001">
          <cell r="B92001" t="str">
            <v>SD001470B80</v>
          </cell>
        </row>
        <row r="92002">
          <cell r="B92002" t="str">
            <v>SD001470B80</v>
          </cell>
        </row>
        <row r="92003">
          <cell r="B92003" t="str">
            <v>SD001470B80</v>
          </cell>
        </row>
        <row r="92004">
          <cell r="B92004" t="str">
            <v>SD001470B80</v>
          </cell>
        </row>
        <row r="92005">
          <cell r="B92005" t="str">
            <v>SD001470B80</v>
          </cell>
        </row>
        <row r="92006">
          <cell r="B92006" t="str">
            <v>SD001470B80</v>
          </cell>
        </row>
        <row r="92007">
          <cell r="B92007" t="str">
            <v>SD001470B80</v>
          </cell>
        </row>
        <row r="92008">
          <cell r="B92008" t="str">
            <v>SD001470B80</v>
          </cell>
        </row>
        <row r="92009">
          <cell r="B92009" t="str">
            <v>SD001470B80</v>
          </cell>
        </row>
        <row r="92010">
          <cell r="B92010" t="str">
            <v>SD001470B80</v>
          </cell>
        </row>
        <row r="92011">
          <cell r="B92011" t="str">
            <v>SD001470B80</v>
          </cell>
        </row>
        <row r="92012">
          <cell r="B92012" t="str">
            <v>SA0000E9C00</v>
          </cell>
        </row>
        <row r="92013">
          <cell r="B92013" t="str">
            <v>SA0000E9C00</v>
          </cell>
        </row>
        <row r="92014">
          <cell r="B92014" t="str">
            <v>SA0000E9C00</v>
          </cell>
        </row>
        <row r="92015">
          <cell r="B92015" t="str">
            <v>SA0000E9C00</v>
          </cell>
        </row>
        <row r="92016">
          <cell r="B92016" t="str">
            <v>SA0000E9C00</v>
          </cell>
        </row>
        <row r="92017">
          <cell r="B92017" t="str">
            <v>SA0000E9C00</v>
          </cell>
        </row>
        <row r="92018">
          <cell r="B92018" t="str">
            <v>SA0000E9C00</v>
          </cell>
        </row>
        <row r="92019">
          <cell r="B92019" t="str">
            <v>SA0000E9C00</v>
          </cell>
        </row>
        <row r="92020">
          <cell r="B92020" t="str">
            <v>SA0000E9C00</v>
          </cell>
        </row>
        <row r="92021">
          <cell r="B92021" t="str">
            <v>SA0000E9C00</v>
          </cell>
        </row>
        <row r="92022">
          <cell r="B92022" t="str">
            <v>SA0000E9C00</v>
          </cell>
        </row>
        <row r="92023">
          <cell r="B92023" t="str">
            <v>SA0000E9C00</v>
          </cell>
        </row>
        <row r="92024">
          <cell r="B92024" t="str">
            <v>SA0000E9C00</v>
          </cell>
        </row>
        <row r="92025">
          <cell r="B92025" t="str">
            <v>SA0000E9C00</v>
          </cell>
        </row>
        <row r="92026">
          <cell r="B92026" t="str">
            <v>SA0000E9C00</v>
          </cell>
        </row>
        <row r="92027">
          <cell r="B92027" t="str">
            <v>SA0000E9C00</v>
          </cell>
        </row>
        <row r="92028">
          <cell r="B92028" t="str">
            <v>SA0000E9C00</v>
          </cell>
        </row>
        <row r="92029">
          <cell r="B92029" t="str">
            <v>SA0000E9C00</v>
          </cell>
        </row>
        <row r="92030">
          <cell r="B92030" t="str">
            <v>SA0000E9C00</v>
          </cell>
        </row>
        <row r="92031">
          <cell r="B92031" t="str">
            <v>SA0000E9C00</v>
          </cell>
        </row>
        <row r="92032">
          <cell r="B92032" t="str">
            <v>SA0000E9C00</v>
          </cell>
        </row>
        <row r="92033">
          <cell r="B92033" t="str">
            <v>SA0000E9C00</v>
          </cell>
        </row>
        <row r="92034">
          <cell r="B92034" t="str">
            <v>SA0000E9C00</v>
          </cell>
        </row>
        <row r="92035">
          <cell r="B92035" t="str">
            <v>SA0000E9C00</v>
          </cell>
        </row>
        <row r="92036">
          <cell r="B92036" t="str">
            <v>SA0000E9C00</v>
          </cell>
        </row>
        <row r="92037">
          <cell r="B92037" t="str">
            <v>SA0000E9C00</v>
          </cell>
        </row>
        <row r="92038">
          <cell r="B92038" t="str">
            <v>SA0000E9C00</v>
          </cell>
        </row>
        <row r="92039">
          <cell r="B92039" t="str">
            <v>SA0000E9C00</v>
          </cell>
        </row>
        <row r="92040">
          <cell r="B92040" t="str">
            <v>SA0000E9C00</v>
          </cell>
        </row>
        <row r="92041">
          <cell r="B92041" t="str">
            <v>SA0000E9C00</v>
          </cell>
        </row>
        <row r="92042">
          <cell r="B92042" t="str">
            <v>SA0000E9C00</v>
          </cell>
        </row>
        <row r="92043">
          <cell r="B92043" t="str">
            <v>SA0000E9C00</v>
          </cell>
        </row>
        <row r="92044">
          <cell r="B92044" t="str">
            <v>SA0000E9C00</v>
          </cell>
        </row>
        <row r="92045">
          <cell r="B92045" t="str">
            <v>SA0000E9C00</v>
          </cell>
        </row>
        <row r="92046">
          <cell r="B92046" t="str">
            <v>SA0000E9C00</v>
          </cell>
        </row>
        <row r="92047">
          <cell r="B92047" t="str">
            <v>SA00008K800</v>
          </cell>
        </row>
        <row r="92048">
          <cell r="B92048" t="str">
            <v>SA00008K800</v>
          </cell>
        </row>
        <row r="92049">
          <cell r="B92049" t="str">
            <v>SA00008K800</v>
          </cell>
        </row>
        <row r="92050">
          <cell r="B92050" t="str">
            <v>SA00008K800</v>
          </cell>
        </row>
        <row r="92051">
          <cell r="B92051" t="str">
            <v>SA00008K800</v>
          </cell>
        </row>
        <row r="92052">
          <cell r="B92052" t="str">
            <v>SA00008K800</v>
          </cell>
        </row>
        <row r="92053">
          <cell r="B92053" t="str">
            <v>SA00008K800</v>
          </cell>
        </row>
        <row r="92054">
          <cell r="B92054" t="str">
            <v>SA00008K800</v>
          </cell>
        </row>
        <row r="92055">
          <cell r="B92055" t="str">
            <v>SA00008K800</v>
          </cell>
        </row>
        <row r="92056">
          <cell r="B92056" t="str">
            <v>SA00008K800</v>
          </cell>
        </row>
        <row r="92057">
          <cell r="B92057" t="str">
            <v>SA00008K800</v>
          </cell>
        </row>
        <row r="92058">
          <cell r="B92058" t="str">
            <v>SA00008K800</v>
          </cell>
        </row>
        <row r="92059">
          <cell r="B92059" t="str">
            <v>SA00008K800</v>
          </cell>
        </row>
        <row r="92060">
          <cell r="B92060" t="str">
            <v>DC23300QI00</v>
          </cell>
        </row>
        <row r="92061">
          <cell r="B92061" t="str">
            <v>DC23300QI00</v>
          </cell>
        </row>
        <row r="92062">
          <cell r="B92062" t="str">
            <v>DC23300QI00</v>
          </cell>
        </row>
        <row r="92063">
          <cell r="B92063" t="str">
            <v>DC23300EF00</v>
          </cell>
        </row>
        <row r="92064">
          <cell r="B92064" t="str">
            <v>DC23300EF00</v>
          </cell>
        </row>
        <row r="92065">
          <cell r="B92065" t="str">
            <v>DC23300EF00</v>
          </cell>
        </row>
        <row r="92066">
          <cell r="B92066" t="str">
            <v>DC23300EF00</v>
          </cell>
        </row>
        <row r="92067">
          <cell r="B92067" t="str">
            <v>DC23300EF00</v>
          </cell>
        </row>
        <row r="92068">
          <cell r="B92068" t="str">
            <v>DC23300EF00</v>
          </cell>
        </row>
        <row r="92069">
          <cell r="B92069" t="str">
            <v>DC23300EF00</v>
          </cell>
        </row>
        <row r="92070">
          <cell r="B92070" t="str">
            <v>DC23300EF00</v>
          </cell>
        </row>
        <row r="92071">
          <cell r="B92071" t="str">
            <v>DC23300EF00</v>
          </cell>
        </row>
        <row r="92072">
          <cell r="B92072" t="str">
            <v>DC23300EF00</v>
          </cell>
        </row>
        <row r="92073">
          <cell r="B92073" t="str">
            <v>DC23300EF00</v>
          </cell>
        </row>
        <row r="92074">
          <cell r="B92074" t="str">
            <v>DC23300EF00</v>
          </cell>
        </row>
        <row r="92075">
          <cell r="B92075" t="str">
            <v>DC23300EF00</v>
          </cell>
        </row>
        <row r="92076">
          <cell r="B92076" t="str">
            <v>DC23300EF00</v>
          </cell>
        </row>
        <row r="92077">
          <cell r="B92077" t="str">
            <v>DC232007800</v>
          </cell>
        </row>
        <row r="92078">
          <cell r="B92078" t="str">
            <v>DC232007800</v>
          </cell>
        </row>
        <row r="92079">
          <cell r="B92079" t="str">
            <v>DC232007800</v>
          </cell>
        </row>
        <row r="92080">
          <cell r="B92080" t="str">
            <v>SL200002F00</v>
          </cell>
        </row>
        <row r="92081">
          <cell r="B92081" t="str">
            <v>SL200002F00</v>
          </cell>
        </row>
        <row r="92082">
          <cell r="B92082" t="str">
            <v>SL200002F00</v>
          </cell>
        </row>
        <row r="92083">
          <cell r="B92083" t="str">
            <v>SL200002F00</v>
          </cell>
        </row>
        <row r="92084">
          <cell r="B92084" t="str">
            <v>SL200002F00</v>
          </cell>
        </row>
        <row r="92085">
          <cell r="B92085" t="str">
            <v>SL200002F00</v>
          </cell>
        </row>
        <row r="92086">
          <cell r="B92086" t="str">
            <v>SL200002F00</v>
          </cell>
        </row>
        <row r="92087">
          <cell r="B92087" t="str">
            <v>SH00001TH00</v>
          </cell>
        </row>
        <row r="92088">
          <cell r="B92088" t="str">
            <v>SH00001TH00</v>
          </cell>
        </row>
        <row r="92089">
          <cell r="B92089" t="str">
            <v>SH00001TH00</v>
          </cell>
        </row>
        <row r="92090">
          <cell r="B92090" t="str">
            <v>SH00001TH00</v>
          </cell>
        </row>
        <row r="92091">
          <cell r="B92091" t="str">
            <v>SH00001TH00</v>
          </cell>
        </row>
        <row r="92092">
          <cell r="B92092" t="str">
            <v>SH00001TH00</v>
          </cell>
        </row>
        <row r="92093">
          <cell r="B92093" t="str">
            <v>SH00001NF00</v>
          </cell>
        </row>
        <row r="92094">
          <cell r="B92094" t="str">
            <v>SH00001NF00</v>
          </cell>
        </row>
        <row r="92095">
          <cell r="B92095" t="str">
            <v>SH00001NF00</v>
          </cell>
        </row>
        <row r="92096">
          <cell r="B92096" t="str">
            <v>SH00001NF00</v>
          </cell>
        </row>
        <row r="92097">
          <cell r="B92097" t="str">
            <v>SH00001NF00</v>
          </cell>
        </row>
        <row r="92098">
          <cell r="B92098" t="str">
            <v>SH00001NF00</v>
          </cell>
        </row>
        <row r="92099">
          <cell r="B92099" t="str">
            <v>SH00001NF00</v>
          </cell>
        </row>
        <row r="92100">
          <cell r="B92100" t="str">
            <v>SH00001NF00</v>
          </cell>
        </row>
        <row r="92101">
          <cell r="B92101" t="str">
            <v>SH00001NF00</v>
          </cell>
        </row>
        <row r="92102">
          <cell r="B92102" t="str">
            <v>SH00001NF00</v>
          </cell>
        </row>
        <row r="92103">
          <cell r="B92103" t="str">
            <v>SH00001NF00</v>
          </cell>
        </row>
        <row r="92104">
          <cell r="B92104" t="str">
            <v>SH00001NF00</v>
          </cell>
        </row>
        <row r="92105">
          <cell r="B92105" t="str">
            <v>SH00001NF00</v>
          </cell>
        </row>
        <row r="92106">
          <cell r="B92106" t="str">
            <v>SH00001NF00</v>
          </cell>
        </row>
        <row r="92107">
          <cell r="B92107" t="str">
            <v>SH00001NF00</v>
          </cell>
        </row>
        <row r="92108">
          <cell r="B92108" t="str">
            <v>SH00001NF00</v>
          </cell>
        </row>
        <row r="92109">
          <cell r="B92109" t="str">
            <v>SH00001NF00</v>
          </cell>
        </row>
        <row r="92110">
          <cell r="B92110" t="str">
            <v>SH00001NF00</v>
          </cell>
        </row>
        <row r="92111">
          <cell r="B92111" t="str">
            <v>SH00001NF00</v>
          </cell>
        </row>
        <row r="92112">
          <cell r="B92112" t="str">
            <v>SH00001NF00</v>
          </cell>
        </row>
        <row r="92113">
          <cell r="B92113" t="str">
            <v>SH00001NF00</v>
          </cell>
        </row>
        <row r="92114">
          <cell r="B92114" t="str">
            <v>SH00001NF00</v>
          </cell>
        </row>
        <row r="92115">
          <cell r="B92115" t="str">
            <v>SH00001NF00</v>
          </cell>
        </row>
        <row r="92116">
          <cell r="B92116" t="str">
            <v>SH00001NF00</v>
          </cell>
        </row>
        <row r="92117">
          <cell r="B92117" t="str">
            <v>SH00001NF00</v>
          </cell>
        </row>
        <row r="92118">
          <cell r="B92118" t="str">
            <v>SH00001NF00</v>
          </cell>
        </row>
        <row r="92119">
          <cell r="B92119" t="str">
            <v>SH00001NF00</v>
          </cell>
        </row>
        <row r="92120">
          <cell r="B92120" t="str">
            <v>SH00001NF00</v>
          </cell>
        </row>
        <row r="92121">
          <cell r="B92121" t="str">
            <v>SH00001NF00</v>
          </cell>
        </row>
        <row r="92122">
          <cell r="B92122" t="str">
            <v>SH00001NF00</v>
          </cell>
        </row>
        <row r="92123">
          <cell r="B92123" t="str">
            <v>SH000020K00</v>
          </cell>
        </row>
        <row r="92124">
          <cell r="B92124" t="str">
            <v>SH000020K00</v>
          </cell>
        </row>
        <row r="92125">
          <cell r="B92125" t="str">
            <v>SH000020K00</v>
          </cell>
        </row>
        <row r="92126">
          <cell r="B92126" t="str">
            <v>SH000020K00</v>
          </cell>
        </row>
        <row r="92127">
          <cell r="B92127" t="str">
            <v>SH000020K00</v>
          </cell>
        </row>
        <row r="92128">
          <cell r="B92128" t="str">
            <v>SH000020K00</v>
          </cell>
        </row>
        <row r="92129">
          <cell r="B92129" t="str">
            <v>SH000020K00</v>
          </cell>
        </row>
        <row r="92130">
          <cell r="B92130" t="str">
            <v>SH000020K00</v>
          </cell>
        </row>
        <row r="92131">
          <cell r="B92131" t="str">
            <v>SH000020K00</v>
          </cell>
        </row>
        <row r="92132">
          <cell r="B92132" t="str">
            <v>SH000020K00</v>
          </cell>
        </row>
        <row r="92133">
          <cell r="B92133" t="str">
            <v>SH000020K00</v>
          </cell>
        </row>
        <row r="92134">
          <cell r="B92134" t="str">
            <v>SH000020K00</v>
          </cell>
        </row>
        <row r="92135">
          <cell r="B92135" t="str">
            <v>SH000020K00</v>
          </cell>
        </row>
        <row r="92136">
          <cell r="B92136" t="str">
            <v>SH000020K00</v>
          </cell>
        </row>
        <row r="92137">
          <cell r="B92137" t="str">
            <v>SH000016800</v>
          </cell>
        </row>
        <row r="92138">
          <cell r="B92138" t="str">
            <v>SH000016800</v>
          </cell>
        </row>
        <row r="92139">
          <cell r="B92139" t="str">
            <v>SH000016800</v>
          </cell>
        </row>
        <row r="92140">
          <cell r="B92140" t="str">
            <v>SH000016800</v>
          </cell>
        </row>
        <row r="92141">
          <cell r="B92141" t="str">
            <v>SH000016800</v>
          </cell>
        </row>
        <row r="92142">
          <cell r="B92142" t="str">
            <v>SH000016800</v>
          </cell>
        </row>
        <row r="92143">
          <cell r="B92143" t="str">
            <v>SH000016800</v>
          </cell>
        </row>
        <row r="92144">
          <cell r="B92144" t="str">
            <v>SH000016800</v>
          </cell>
        </row>
        <row r="92145">
          <cell r="B92145" t="str">
            <v>SH000016800</v>
          </cell>
        </row>
        <row r="92146">
          <cell r="B92146" t="str">
            <v>SH000016800</v>
          </cell>
        </row>
        <row r="92147">
          <cell r="B92147" t="str">
            <v>SH000016800</v>
          </cell>
        </row>
        <row r="92148">
          <cell r="B92148" t="str">
            <v>SH000016800</v>
          </cell>
        </row>
        <row r="92149">
          <cell r="B92149" t="str">
            <v>SH000016800</v>
          </cell>
        </row>
        <row r="92150">
          <cell r="B92150" t="str">
            <v>SH000016800</v>
          </cell>
        </row>
        <row r="92151">
          <cell r="B92151" t="str">
            <v>SH000016800</v>
          </cell>
        </row>
        <row r="92152">
          <cell r="B92152" t="str">
            <v>SH000016800</v>
          </cell>
        </row>
        <row r="92153">
          <cell r="B92153" t="str">
            <v>SH000016800</v>
          </cell>
        </row>
        <row r="92154">
          <cell r="B92154" t="str">
            <v>SH000016800</v>
          </cell>
        </row>
        <row r="92155">
          <cell r="B92155" t="str">
            <v>SH000016800</v>
          </cell>
        </row>
        <row r="92156">
          <cell r="B92156" t="str">
            <v>SH000016800</v>
          </cell>
        </row>
        <row r="92157">
          <cell r="B92157" t="str">
            <v>SH000016800</v>
          </cell>
        </row>
        <row r="92158">
          <cell r="B92158" t="str">
            <v>SH000016800</v>
          </cell>
        </row>
        <row r="92159">
          <cell r="B92159" t="str">
            <v>DC23300LZ00</v>
          </cell>
        </row>
        <row r="92160">
          <cell r="B92160" t="str">
            <v>DC23300LZ00</v>
          </cell>
        </row>
        <row r="92161">
          <cell r="B92161" t="str">
            <v>DC23300LZ00</v>
          </cell>
        </row>
        <row r="92162">
          <cell r="B92162" t="str">
            <v>DC23300LZ00</v>
          </cell>
        </row>
        <row r="92163">
          <cell r="B92163" t="str">
            <v>DC23300LZ00</v>
          </cell>
        </row>
        <row r="92164">
          <cell r="B92164" t="str">
            <v>DC23300LZ00</v>
          </cell>
        </row>
        <row r="92165">
          <cell r="B92165" t="str">
            <v>DC23300LZ00</v>
          </cell>
        </row>
        <row r="92166">
          <cell r="B92166" t="str">
            <v>DC23300LZ00</v>
          </cell>
        </row>
        <row r="92167">
          <cell r="B92167" t="str">
            <v>DC23300LZ00</v>
          </cell>
        </row>
        <row r="92168">
          <cell r="B92168" t="str">
            <v>DC23300LZ00</v>
          </cell>
        </row>
        <row r="92169">
          <cell r="B92169" t="str">
            <v>DC23300LZ00</v>
          </cell>
        </row>
        <row r="92170">
          <cell r="B92170" t="str">
            <v>DC23300LZ00</v>
          </cell>
        </row>
        <row r="92171">
          <cell r="B92171" t="str">
            <v>DC23300LZ00</v>
          </cell>
        </row>
        <row r="92172">
          <cell r="B92172" t="str">
            <v>DC23300LZ00</v>
          </cell>
        </row>
        <row r="92173">
          <cell r="B92173" t="str">
            <v>DC23300LZ00</v>
          </cell>
        </row>
        <row r="92174">
          <cell r="B92174" t="str">
            <v>DC23300LZ00</v>
          </cell>
        </row>
        <row r="92175">
          <cell r="B92175" t="str">
            <v>DC23300LZ00</v>
          </cell>
        </row>
        <row r="92176">
          <cell r="B92176" t="str">
            <v>DC23300LZ00</v>
          </cell>
        </row>
        <row r="92177">
          <cell r="B92177" t="str">
            <v>DC23300LZ00</v>
          </cell>
        </row>
        <row r="92178">
          <cell r="B92178" t="str">
            <v>DC23300LZ00</v>
          </cell>
        </row>
        <row r="92179">
          <cell r="B92179" t="str">
            <v>DC23300LZ00</v>
          </cell>
        </row>
        <row r="92180">
          <cell r="B92180" t="str">
            <v>DC23300LZ00</v>
          </cell>
        </row>
        <row r="92181">
          <cell r="B92181" t="str">
            <v>DC23300LZ00</v>
          </cell>
        </row>
        <row r="92182">
          <cell r="B92182" t="str">
            <v>DC23300LZ00</v>
          </cell>
        </row>
        <row r="92183">
          <cell r="B92183" t="str">
            <v>DC23300LZ00</v>
          </cell>
        </row>
        <row r="92184">
          <cell r="B92184" t="str">
            <v>DC23300LZ00</v>
          </cell>
        </row>
        <row r="92185">
          <cell r="B92185" t="str">
            <v>DC23300LZ00</v>
          </cell>
        </row>
        <row r="92186">
          <cell r="B92186" t="str">
            <v>DC23300LZ00</v>
          </cell>
        </row>
        <row r="92187">
          <cell r="B92187" t="str">
            <v>DC23300LZ00</v>
          </cell>
        </row>
        <row r="92188">
          <cell r="B92188" t="str">
            <v>DC23300LZ00</v>
          </cell>
        </row>
        <row r="92189">
          <cell r="B92189" t="str">
            <v>DC23300LZ00</v>
          </cell>
        </row>
        <row r="92190">
          <cell r="B92190" t="str">
            <v>DC232007600</v>
          </cell>
        </row>
        <row r="92191">
          <cell r="B92191" t="str">
            <v>DC232007600</v>
          </cell>
        </row>
        <row r="92192">
          <cell r="B92192" t="str">
            <v>DC232007600</v>
          </cell>
        </row>
        <row r="92193">
          <cell r="B92193" t="str">
            <v>DC232007600</v>
          </cell>
        </row>
        <row r="92194">
          <cell r="B92194" t="str">
            <v>DC232007600</v>
          </cell>
        </row>
        <row r="92195">
          <cell r="B92195" t="str">
            <v>DC232007600</v>
          </cell>
        </row>
        <row r="92196">
          <cell r="B92196" t="str">
            <v>DC232007600</v>
          </cell>
        </row>
        <row r="92197">
          <cell r="B92197" t="str">
            <v>DC232007600</v>
          </cell>
        </row>
        <row r="92198">
          <cell r="B92198" t="str">
            <v>DC232007600</v>
          </cell>
        </row>
        <row r="92199">
          <cell r="B92199" t="str">
            <v>DC232007600</v>
          </cell>
        </row>
        <row r="92200">
          <cell r="B92200" t="str">
            <v>DC232007600</v>
          </cell>
        </row>
        <row r="92201">
          <cell r="B92201" t="str">
            <v>DC232007600</v>
          </cell>
        </row>
        <row r="92202">
          <cell r="B92202" t="str">
            <v>DC232007600</v>
          </cell>
        </row>
        <row r="92203">
          <cell r="B92203" t="str">
            <v>DC232007600</v>
          </cell>
        </row>
        <row r="92204">
          <cell r="B92204" t="str">
            <v>DC232007600</v>
          </cell>
        </row>
        <row r="92205">
          <cell r="B92205" t="str">
            <v>DC232007600</v>
          </cell>
        </row>
        <row r="92206">
          <cell r="B92206" t="str">
            <v>DC232007600</v>
          </cell>
        </row>
        <row r="92207">
          <cell r="B92207" t="str">
            <v>DC232007600</v>
          </cell>
        </row>
        <row r="92208">
          <cell r="B92208" t="str">
            <v>DC232007600</v>
          </cell>
        </row>
        <row r="92209">
          <cell r="B92209" t="str">
            <v>DC232007600</v>
          </cell>
        </row>
        <row r="92210">
          <cell r="B92210" t="str">
            <v>DC232007600</v>
          </cell>
        </row>
        <row r="92211">
          <cell r="B92211" t="str">
            <v>DC232007600</v>
          </cell>
        </row>
        <row r="92212">
          <cell r="B92212" t="str">
            <v>DC232007600</v>
          </cell>
        </row>
        <row r="92213">
          <cell r="B92213" t="str">
            <v>DC232007600</v>
          </cell>
        </row>
        <row r="92214">
          <cell r="B92214" t="str">
            <v>DC232007600</v>
          </cell>
        </row>
        <row r="92215">
          <cell r="B92215" t="str">
            <v>DC232007600</v>
          </cell>
        </row>
        <row r="92216">
          <cell r="B92216" t="str">
            <v>DC232007600</v>
          </cell>
        </row>
        <row r="92217">
          <cell r="B92217" t="str">
            <v>DC232007600</v>
          </cell>
        </row>
        <row r="92218">
          <cell r="B92218" t="str">
            <v>DC232007600</v>
          </cell>
        </row>
        <row r="92219">
          <cell r="B92219" t="str">
            <v>DC232007600</v>
          </cell>
        </row>
        <row r="92220">
          <cell r="B92220" t="str">
            <v>DC232007600</v>
          </cell>
        </row>
        <row r="92221">
          <cell r="B92221" t="str">
            <v>DC232007600</v>
          </cell>
        </row>
        <row r="92222">
          <cell r="B92222" t="str">
            <v>DC232007600</v>
          </cell>
        </row>
        <row r="92223">
          <cell r="B92223" t="str">
            <v>DC232007600</v>
          </cell>
        </row>
        <row r="92224">
          <cell r="B92224" t="str">
            <v>DC232007600</v>
          </cell>
        </row>
        <row r="92225">
          <cell r="B92225" t="str">
            <v>DC231005E00</v>
          </cell>
        </row>
        <row r="92226">
          <cell r="B92226" t="str">
            <v>DC231005E00</v>
          </cell>
        </row>
        <row r="92227">
          <cell r="B92227" t="str">
            <v>DC231005E00</v>
          </cell>
        </row>
        <row r="92228">
          <cell r="B92228" t="str">
            <v>DC231005E00</v>
          </cell>
        </row>
        <row r="92229">
          <cell r="B92229" t="str">
            <v>DC231005E00</v>
          </cell>
        </row>
        <row r="92230">
          <cell r="B92230" t="str">
            <v>DC231005E00</v>
          </cell>
        </row>
        <row r="92231">
          <cell r="B92231" t="str">
            <v>DC231005E00</v>
          </cell>
        </row>
        <row r="92232">
          <cell r="B92232" t="str">
            <v>DC231005E00</v>
          </cell>
        </row>
        <row r="92233">
          <cell r="B92233" t="str">
            <v>DC231005E00</v>
          </cell>
        </row>
        <row r="92234">
          <cell r="B92234" t="str">
            <v>DC231005E00</v>
          </cell>
        </row>
        <row r="92235">
          <cell r="B92235" t="str">
            <v>DC231005E00</v>
          </cell>
        </row>
        <row r="92236">
          <cell r="B92236" t="str">
            <v>DC231005E00</v>
          </cell>
        </row>
        <row r="92237">
          <cell r="B92237" t="str">
            <v>DC231005E00</v>
          </cell>
        </row>
        <row r="92238">
          <cell r="B92238" t="str">
            <v>DC231005E00</v>
          </cell>
        </row>
        <row r="92239">
          <cell r="B92239" t="str">
            <v>DC231005E00</v>
          </cell>
        </row>
        <row r="92240">
          <cell r="B92240" t="str">
            <v>DC231005E00</v>
          </cell>
        </row>
        <row r="92241">
          <cell r="B92241" t="str">
            <v>DC231005E00</v>
          </cell>
        </row>
        <row r="92242">
          <cell r="B92242" t="str">
            <v>DC231005E00</v>
          </cell>
        </row>
        <row r="92243">
          <cell r="B92243" t="str">
            <v>DC231005E00</v>
          </cell>
        </row>
        <row r="92244">
          <cell r="B92244" t="str">
            <v>DC231005E00</v>
          </cell>
        </row>
        <row r="92245">
          <cell r="B92245" t="str">
            <v>DC231005E00</v>
          </cell>
        </row>
        <row r="92246">
          <cell r="B92246" t="str">
            <v>DC231005E00</v>
          </cell>
        </row>
        <row r="92247">
          <cell r="B92247" t="str">
            <v>DC231005E00</v>
          </cell>
        </row>
        <row r="92248">
          <cell r="B92248" t="str">
            <v>DC231005E00</v>
          </cell>
        </row>
        <row r="92249">
          <cell r="B92249" t="str">
            <v>DC231005E00</v>
          </cell>
        </row>
        <row r="92250">
          <cell r="B92250" t="str">
            <v>DC231005E00</v>
          </cell>
        </row>
        <row r="92251">
          <cell r="B92251" t="str">
            <v>DC231005E00</v>
          </cell>
        </row>
        <row r="92252">
          <cell r="B92252" t="str">
            <v>DC231005E00</v>
          </cell>
        </row>
        <row r="92253">
          <cell r="B92253" t="str">
            <v>SL200002I00</v>
          </cell>
        </row>
        <row r="92254">
          <cell r="B92254" t="str">
            <v>SL200002I00</v>
          </cell>
        </row>
        <row r="92255">
          <cell r="B92255" t="str">
            <v>SL200002I00</v>
          </cell>
        </row>
        <row r="92256">
          <cell r="B92256" t="str">
            <v>SL200002I00</v>
          </cell>
        </row>
        <row r="92257">
          <cell r="B92257" t="str">
            <v>SL200002I00</v>
          </cell>
        </row>
        <row r="92258">
          <cell r="B92258" t="str">
            <v>SL200002I00</v>
          </cell>
        </row>
        <row r="92259">
          <cell r="B92259" t="str">
            <v>SL200002I00</v>
          </cell>
        </row>
        <row r="92260">
          <cell r="B92260" t="str">
            <v>SL200002I00</v>
          </cell>
        </row>
        <row r="92261">
          <cell r="B92261" t="str">
            <v>SL200002I00</v>
          </cell>
        </row>
        <row r="92262">
          <cell r="B92262" t="str">
            <v>SL200002I00</v>
          </cell>
        </row>
        <row r="92263">
          <cell r="B92263" t="str">
            <v>SL200002I00</v>
          </cell>
        </row>
        <row r="92264">
          <cell r="B92264" t="str">
            <v>SL200002I00</v>
          </cell>
        </row>
        <row r="92265">
          <cell r="B92265" t="str">
            <v>SL200002I00</v>
          </cell>
        </row>
        <row r="92266">
          <cell r="B92266" t="str">
            <v>SL200002I00</v>
          </cell>
        </row>
        <row r="92267">
          <cell r="B92267" t="str">
            <v>SL200002I00</v>
          </cell>
        </row>
        <row r="92268">
          <cell r="B92268" t="str">
            <v>SL200002I00</v>
          </cell>
        </row>
        <row r="92269">
          <cell r="B92269" t="str">
            <v>SL200002I00</v>
          </cell>
        </row>
        <row r="92270">
          <cell r="B92270" t="str">
            <v>SL200002I00</v>
          </cell>
        </row>
        <row r="92271">
          <cell r="B92271" t="str">
            <v>SL200002I00</v>
          </cell>
        </row>
        <row r="92272">
          <cell r="B92272" t="str">
            <v>SL200002I00</v>
          </cell>
        </row>
        <row r="92273">
          <cell r="B92273" t="str">
            <v>SL200002I00</v>
          </cell>
        </row>
        <row r="92274">
          <cell r="B92274" t="str">
            <v>SL200002I00</v>
          </cell>
        </row>
        <row r="92275">
          <cell r="B92275" t="str">
            <v>SL200002I00</v>
          </cell>
        </row>
        <row r="92276">
          <cell r="B92276" t="str">
            <v>SL200002I00</v>
          </cell>
        </row>
        <row r="92277">
          <cell r="B92277" t="str">
            <v>SL200002I00</v>
          </cell>
        </row>
        <row r="92278">
          <cell r="B92278" t="str">
            <v>SL200002I00</v>
          </cell>
        </row>
        <row r="92279">
          <cell r="B92279" t="str">
            <v>SL200002I00</v>
          </cell>
        </row>
        <row r="92280">
          <cell r="B92280" t="str">
            <v>SL200002I00</v>
          </cell>
        </row>
        <row r="92281">
          <cell r="B92281" t="str">
            <v>SL200002I00</v>
          </cell>
        </row>
        <row r="92282">
          <cell r="B92282" t="str">
            <v>SL200002I00</v>
          </cell>
        </row>
        <row r="92283">
          <cell r="B92283" t="str">
            <v>SL200002I00</v>
          </cell>
        </row>
        <row r="92284">
          <cell r="B92284" t="str">
            <v>SL200002I00</v>
          </cell>
        </row>
        <row r="92285">
          <cell r="B92285" t="str">
            <v>SL200002I00</v>
          </cell>
        </row>
        <row r="92286">
          <cell r="B92286" t="str">
            <v>SL200002I00</v>
          </cell>
        </row>
        <row r="92287">
          <cell r="B92287" t="str">
            <v>SL200002I00</v>
          </cell>
        </row>
        <row r="92288">
          <cell r="B92288" t="str">
            <v>SL200002H00</v>
          </cell>
        </row>
        <row r="92289">
          <cell r="B92289" t="str">
            <v>SL200002H00</v>
          </cell>
        </row>
        <row r="92290">
          <cell r="B92290" t="str">
            <v>SL200002H00</v>
          </cell>
        </row>
        <row r="92291">
          <cell r="B92291" t="str">
            <v>SL200002H00</v>
          </cell>
        </row>
        <row r="92292">
          <cell r="B92292" t="str">
            <v>SL200002H00</v>
          </cell>
        </row>
        <row r="92293">
          <cell r="B92293" t="str">
            <v>SL200002H00</v>
          </cell>
        </row>
        <row r="92294">
          <cell r="B92294" t="str">
            <v>SL200002H00</v>
          </cell>
        </row>
        <row r="92295">
          <cell r="B92295" t="str">
            <v>SL200002H00</v>
          </cell>
        </row>
        <row r="92296">
          <cell r="B92296" t="str">
            <v>SL200002H00</v>
          </cell>
        </row>
        <row r="92297">
          <cell r="B92297" t="str">
            <v>SL200002H00</v>
          </cell>
        </row>
        <row r="92298">
          <cell r="B92298" t="str">
            <v>SL200002H00</v>
          </cell>
        </row>
        <row r="92299">
          <cell r="B92299" t="str">
            <v>SL200002H00</v>
          </cell>
        </row>
        <row r="92300">
          <cell r="B92300" t="str">
            <v>SL200002H00</v>
          </cell>
        </row>
        <row r="92301">
          <cell r="B92301" t="str">
            <v>SL200002H00</v>
          </cell>
        </row>
        <row r="92302">
          <cell r="B92302" t="str">
            <v>SL200002H00</v>
          </cell>
        </row>
        <row r="92303">
          <cell r="B92303" t="str">
            <v>SL200002H00</v>
          </cell>
        </row>
        <row r="92304">
          <cell r="B92304" t="str">
            <v>SL200002H00</v>
          </cell>
        </row>
        <row r="92305">
          <cell r="B92305" t="str">
            <v>SL200002H00</v>
          </cell>
        </row>
        <row r="92306">
          <cell r="B92306" t="str">
            <v>SL200002H00</v>
          </cell>
        </row>
        <row r="92307">
          <cell r="B92307" t="str">
            <v>SL200002H00</v>
          </cell>
        </row>
        <row r="92308">
          <cell r="B92308" t="str">
            <v>SL200002H00</v>
          </cell>
        </row>
        <row r="92309">
          <cell r="B92309" t="str">
            <v>SL200002H00</v>
          </cell>
        </row>
        <row r="92310">
          <cell r="B92310" t="str">
            <v>SL200002H00</v>
          </cell>
        </row>
        <row r="92311">
          <cell r="B92311" t="str">
            <v>SL200002H00</v>
          </cell>
        </row>
        <row r="92312">
          <cell r="B92312" t="str">
            <v>SL200002H00</v>
          </cell>
        </row>
        <row r="92313">
          <cell r="B92313" t="str">
            <v>SL200002H00</v>
          </cell>
        </row>
        <row r="92314">
          <cell r="B92314" t="str">
            <v>SL200002H00</v>
          </cell>
        </row>
        <row r="92315">
          <cell r="B92315" t="str">
            <v>SL200002H00</v>
          </cell>
        </row>
        <row r="92316">
          <cell r="B92316" t="str">
            <v>SL200002H00</v>
          </cell>
        </row>
        <row r="92317">
          <cell r="B92317" t="str">
            <v>SL200002H00</v>
          </cell>
        </row>
        <row r="92318">
          <cell r="B92318" t="str">
            <v>SL200002H00</v>
          </cell>
        </row>
        <row r="92319">
          <cell r="B92319" t="str">
            <v>SL200002H00</v>
          </cell>
        </row>
        <row r="92320">
          <cell r="B92320" t="str">
            <v>SL200002H00</v>
          </cell>
        </row>
        <row r="92321">
          <cell r="B92321" t="str">
            <v>SL200002H00</v>
          </cell>
        </row>
        <row r="92322">
          <cell r="B92322" t="str">
            <v>SL200002H00</v>
          </cell>
        </row>
        <row r="92323">
          <cell r="B92323" t="str">
            <v>SH00001VZ00</v>
          </cell>
        </row>
        <row r="92324">
          <cell r="B92324" t="str">
            <v>SH00001VZ00</v>
          </cell>
        </row>
        <row r="92325">
          <cell r="B92325" t="str">
            <v>SH00001VZ00</v>
          </cell>
        </row>
        <row r="92326">
          <cell r="B92326" t="str">
            <v>SH00001VZ00</v>
          </cell>
        </row>
        <row r="92327">
          <cell r="B92327" t="str">
            <v>SH00001VZ00</v>
          </cell>
        </row>
        <row r="92328">
          <cell r="B92328" t="str">
            <v>SH00001VZ00</v>
          </cell>
        </row>
        <row r="92329">
          <cell r="B92329" t="str">
            <v>SH00001VZ00</v>
          </cell>
        </row>
        <row r="92330">
          <cell r="B92330" t="str">
            <v>SH00001VZ00</v>
          </cell>
        </row>
        <row r="92331">
          <cell r="B92331" t="str">
            <v>SH00001VZ00</v>
          </cell>
        </row>
        <row r="92332">
          <cell r="B92332" t="str">
            <v>SH00001VZ00</v>
          </cell>
        </row>
        <row r="92333">
          <cell r="B92333" t="str">
            <v>SH00001VZ00</v>
          </cell>
        </row>
        <row r="92334">
          <cell r="B92334" t="str">
            <v>SH00001VZ00</v>
          </cell>
        </row>
        <row r="92335">
          <cell r="B92335" t="str">
            <v>SH00001VZ00</v>
          </cell>
        </row>
        <row r="92336">
          <cell r="B92336" t="str">
            <v>SH00001VZ00</v>
          </cell>
        </row>
        <row r="92337">
          <cell r="B92337" t="str">
            <v>SH00000YC00</v>
          </cell>
        </row>
        <row r="92338">
          <cell r="B92338" t="str">
            <v>SH00000YC00</v>
          </cell>
        </row>
        <row r="92339">
          <cell r="B92339" t="str">
            <v>SH00000YC00</v>
          </cell>
        </row>
        <row r="92340">
          <cell r="B92340" t="str">
            <v>SH00000YC00</v>
          </cell>
        </row>
        <row r="92341">
          <cell r="B92341" t="str">
            <v>SH00000YC00</v>
          </cell>
        </row>
        <row r="92342">
          <cell r="B92342" t="str">
            <v>SH00000YC00</v>
          </cell>
        </row>
        <row r="92343">
          <cell r="B92343" t="str">
            <v>SH00000YC00</v>
          </cell>
        </row>
        <row r="92344">
          <cell r="B92344" t="str">
            <v>SH00000YC00</v>
          </cell>
        </row>
        <row r="92345">
          <cell r="B92345" t="str">
            <v>SH00000YC00</v>
          </cell>
        </row>
        <row r="92346">
          <cell r="B92346" t="str">
            <v>SH00000YC00</v>
          </cell>
        </row>
        <row r="92347">
          <cell r="B92347" t="str">
            <v>SH00000YC00</v>
          </cell>
        </row>
        <row r="92348">
          <cell r="B92348" t="str">
            <v>SH00000YC00</v>
          </cell>
        </row>
        <row r="92349">
          <cell r="B92349" t="str">
            <v>SH00000YC00</v>
          </cell>
        </row>
        <row r="92350">
          <cell r="B92350" t="str">
            <v>SH00000YC00</v>
          </cell>
        </row>
        <row r="92351">
          <cell r="B92351" t="str">
            <v>SH00000YC00</v>
          </cell>
        </row>
        <row r="92352">
          <cell r="B92352" t="str">
            <v>SH00000YC00</v>
          </cell>
        </row>
        <row r="92353">
          <cell r="B92353" t="str">
            <v>SH00000YC00</v>
          </cell>
        </row>
        <row r="92354">
          <cell r="B92354" t="str">
            <v>SH00000YC00</v>
          </cell>
        </row>
        <row r="92355">
          <cell r="B92355" t="str">
            <v>SH00000YC00</v>
          </cell>
        </row>
        <row r="92356">
          <cell r="B92356" t="str">
            <v>SH00000YC00</v>
          </cell>
        </row>
        <row r="92357">
          <cell r="B92357" t="str">
            <v>SH00000YC00</v>
          </cell>
        </row>
        <row r="92358">
          <cell r="B92358" t="str">
            <v>SH00000YC00</v>
          </cell>
        </row>
        <row r="92359">
          <cell r="B92359" t="str">
            <v>SGA0000E700</v>
          </cell>
        </row>
        <row r="92360">
          <cell r="B92360" t="str">
            <v>SGA0000E700</v>
          </cell>
        </row>
        <row r="92361">
          <cell r="B92361" t="str">
            <v>SGA0000E700</v>
          </cell>
        </row>
        <row r="92362">
          <cell r="B92362" t="str">
            <v>SGA0000E700</v>
          </cell>
        </row>
        <row r="92363">
          <cell r="B92363" t="str">
            <v>SGA0000E700</v>
          </cell>
        </row>
        <row r="92364">
          <cell r="B92364" t="str">
            <v>SGA00002680</v>
          </cell>
        </row>
        <row r="92365">
          <cell r="B92365" t="str">
            <v>SGA00002680</v>
          </cell>
        </row>
        <row r="92366">
          <cell r="B92366" t="str">
            <v>SGA00002680</v>
          </cell>
        </row>
        <row r="92367">
          <cell r="B92367" t="str">
            <v>SGA00002680</v>
          </cell>
        </row>
        <row r="92368">
          <cell r="B92368" t="str">
            <v>SGA00002680</v>
          </cell>
        </row>
        <row r="92369">
          <cell r="B92369" t="str">
            <v>SGA00002680</v>
          </cell>
        </row>
        <row r="92370">
          <cell r="B92370" t="str">
            <v>SGA00002680</v>
          </cell>
        </row>
        <row r="92371">
          <cell r="B92371" t="str">
            <v>SGA00002680</v>
          </cell>
        </row>
        <row r="92372">
          <cell r="B92372" t="str">
            <v>SGA00002680</v>
          </cell>
        </row>
        <row r="92373">
          <cell r="B92373" t="str">
            <v>SGA00002680</v>
          </cell>
        </row>
        <row r="92374">
          <cell r="B92374" t="str">
            <v>SGA00002680</v>
          </cell>
        </row>
        <row r="92375">
          <cell r="B92375" t="str">
            <v>SGA00002680</v>
          </cell>
        </row>
        <row r="92376">
          <cell r="B92376" t="str">
            <v>SGA00002680</v>
          </cell>
        </row>
        <row r="92377">
          <cell r="B92377" t="str">
            <v>SGA00002680</v>
          </cell>
        </row>
        <row r="92378">
          <cell r="B92378" t="str">
            <v>SGA00002680</v>
          </cell>
        </row>
        <row r="92379">
          <cell r="B92379" t="str">
            <v>SGA00002680</v>
          </cell>
        </row>
        <row r="92380">
          <cell r="B92380" t="str">
            <v>SGA00002680</v>
          </cell>
        </row>
        <row r="92381">
          <cell r="B92381" t="str">
            <v>SGA00002680</v>
          </cell>
        </row>
        <row r="92382">
          <cell r="B92382" t="str">
            <v>SGA00002680</v>
          </cell>
        </row>
        <row r="92383">
          <cell r="B92383" t="str">
            <v>SGA00002680</v>
          </cell>
        </row>
        <row r="92384">
          <cell r="B92384" t="str">
            <v>SGA00002680</v>
          </cell>
        </row>
        <row r="92385">
          <cell r="B92385" t="str">
            <v>SGA00002680</v>
          </cell>
        </row>
        <row r="92386">
          <cell r="B92386" t="str">
            <v>SGA00002680</v>
          </cell>
        </row>
        <row r="92387">
          <cell r="B92387" t="str">
            <v>SGA00002680</v>
          </cell>
        </row>
        <row r="92388">
          <cell r="B92388" t="str">
            <v>SGA00002680</v>
          </cell>
        </row>
        <row r="92389">
          <cell r="B92389" t="str">
            <v>SGA00002680</v>
          </cell>
        </row>
        <row r="92390">
          <cell r="B92390" t="str">
            <v>SGA00002680</v>
          </cell>
        </row>
        <row r="92391">
          <cell r="B92391" t="str">
            <v>SGA00002680</v>
          </cell>
        </row>
        <row r="92392">
          <cell r="B92392" t="str">
            <v>SGA00002680</v>
          </cell>
        </row>
        <row r="92393">
          <cell r="B92393" t="str">
            <v>SGA00002680</v>
          </cell>
        </row>
        <row r="92394">
          <cell r="B92394" t="str">
            <v>SGA00002680</v>
          </cell>
        </row>
        <row r="92395">
          <cell r="B92395" t="str">
            <v>SH000016700</v>
          </cell>
        </row>
        <row r="92396">
          <cell r="B92396" t="str">
            <v>SH000016700</v>
          </cell>
        </row>
        <row r="92397">
          <cell r="B92397" t="str">
            <v>SH000016700</v>
          </cell>
        </row>
        <row r="92398">
          <cell r="B92398" t="str">
            <v>SH000016700</v>
          </cell>
        </row>
        <row r="92399">
          <cell r="B92399" t="str">
            <v>SH000016700</v>
          </cell>
        </row>
        <row r="92400">
          <cell r="B92400" t="str">
            <v>SH000016700</v>
          </cell>
        </row>
        <row r="92401">
          <cell r="B92401" t="str">
            <v>SH000016700</v>
          </cell>
        </row>
        <row r="92402">
          <cell r="B92402" t="str">
            <v>SH000016700</v>
          </cell>
        </row>
        <row r="92403">
          <cell r="B92403" t="str">
            <v>SH000016700</v>
          </cell>
        </row>
        <row r="92404">
          <cell r="B92404" t="str">
            <v>SH000016700</v>
          </cell>
        </row>
        <row r="92405">
          <cell r="B92405" t="str">
            <v>SH000016700</v>
          </cell>
        </row>
        <row r="92406">
          <cell r="B92406" t="str">
            <v>SH000016700</v>
          </cell>
        </row>
        <row r="92407">
          <cell r="B92407" t="str">
            <v>SH000016700</v>
          </cell>
        </row>
        <row r="92408">
          <cell r="B92408" t="str">
            <v>SH000016700</v>
          </cell>
        </row>
        <row r="92409">
          <cell r="B92409" t="str">
            <v>SH000016700</v>
          </cell>
        </row>
        <row r="92410">
          <cell r="B92410" t="str">
            <v>SH000016700</v>
          </cell>
        </row>
        <row r="92411">
          <cell r="B92411" t="str">
            <v>SH000016700</v>
          </cell>
        </row>
        <row r="92412">
          <cell r="B92412" t="str">
            <v>SH000016700</v>
          </cell>
        </row>
        <row r="92413">
          <cell r="B92413" t="str">
            <v>SH000016700</v>
          </cell>
        </row>
        <row r="92414">
          <cell r="B92414" t="str">
            <v>SH000016700</v>
          </cell>
        </row>
        <row r="92415">
          <cell r="B92415" t="str">
            <v>SH000016700</v>
          </cell>
        </row>
        <row r="92416">
          <cell r="B92416" t="str">
            <v>SH000016700</v>
          </cell>
        </row>
        <row r="92417">
          <cell r="B92417" t="str">
            <v>SH00001Q100</v>
          </cell>
        </row>
        <row r="92418">
          <cell r="B92418" t="str">
            <v>SH00001Q100</v>
          </cell>
        </row>
        <row r="92419">
          <cell r="B92419" t="str">
            <v>SH00001Q100</v>
          </cell>
        </row>
        <row r="92420">
          <cell r="B92420" t="str">
            <v>SH00001Q100</v>
          </cell>
        </row>
        <row r="92421">
          <cell r="B92421" t="str">
            <v>SH00001Q100</v>
          </cell>
        </row>
        <row r="92422">
          <cell r="B92422" t="str">
            <v>SH000011H00</v>
          </cell>
        </row>
        <row r="92423">
          <cell r="B92423" t="str">
            <v>SH000011H00</v>
          </cell>
        </row>
        <row r="92424">
          <cell r="B92424" t="str">
            <v>SH000011H00</v>
          </cell>
        </row>
        <row r="92425">
          <cell r="B92425" t="str">
            <v>SH000011H00</v>
          </cell>
        </row>
        <row r="92426">
          <cell r="B92426" t="str">
            <v>SH000011H00</v>
          </cell>
        </row>
        <row r="92427">
          <cell r="B92427" t="str">
            <v>SH000011H00</v>
          </cell>
        </row>
        <row r="92428">
          <cell r="B92428" t="str">
            <v>SH000011H00</v>
          </cell>
        </row>
        <row r="92429">
          <cell r="B92429" t="str">
            <v>SH000011H00</v>
          </cell>
        </row>
        <row r="92430">
          <cell r="B92430" t="str">
            <v>SH000011H00</v>
          </cell>
        </row>
        <row r="92431">
          <cell r="B92431" t="str">
            <v>SH000011H00</v>
          </cell>
        </row>
        <row r="92432">
          <cell r="B92432" t="str">
            <v>SH000011H00</v>
          </cell>
        </row>
        <row r="92433">
          <cell r="B92433" t="str">
            <v>SH000011H00</v>
          </cell>
        </row>
        <row r="92434">
          <cell r="B92434" t="str">
            <v>SH000011H00</v>
          </cell>
        </row>
        <row r="92435">
          <cell r="B92435" t="str">
            <v>SH000011H00</v>
          </cell>
        </row>
        <row r="92436">
          <cell r="B92436" t="str">
            <v>SH000011H00</v>
          </cell>
        </row>
        <row r="92437">
          <cell r="B92437" t="str">
            <v>SH000011H00</v>
          </cell>
        </row>
        <row r="92438">
          <cell r="B92438" t="str">
            <v>SH000011H00</v>
          </cell>
        </row>
        <row r="92439">
          <cell r="B92439" t="str">
            <v>SH000011H00</v>
          </cell>
        </row>
        <row r="92440">
          <cell r="B92440" t="str">
            <v>SH000011H00</v>
          </cell>
        </row>
        <row r="92441">
          <cell r="B92441" t="str">
            <v>SH000011H00</v>
          </cell>
        </row>
        <row r="92442">
          <cell r="B92442" t="str">
            <v>SH000011H00</v>
          </cell>
        </row>
        <row r="92443">
          <cell r="B92443" t="str">
            <v>SH000011H00</v>
          </cell>
        </row>
        <row r="92444">
          <cell r="B92444" t="str">
            <v>SH000011H00</v>
          </cell>
        </row>
        <row r="92445">
          <cell r="B92445" t="str">
            <v>SH000011H00</v>
          </cell>
        </row>
        <row r="92446">
          <cell r="B92446" t="str">
            <v>SH000011H00</v>
          </cell>
        </row>
        <row r="92447">
          <cell r="B92447" t="str">
            <v>SH000011H00</v>
          </cell>
        </row>
        <row r="92448">
          <cell r="B92448" t="str">
            <v>SH000011H00</v>
          </cell>
        </row>
        <row r="92449">
          <cell r="B92449" t="str">
            <v>SH000011H00</v>
          </cell>
        </row>
        <row r="92450">
          <cell r="B92450" t="str">
            <v>SH000011H00</v>
          </cell>
        </row>
        <row r="92451">
          <cell r="B92451" t="str">
            <v>SH000011H00</v>
          </cell>
        </row>
        <row r="92452">
          <cell r="B92452" t="str">
            <v>SH000011H00</v>
          </cell>
        </row>
        <row r="92453">
          <cell r="B92453" t="str">
            <v>SH00001ZQ00</v>
          </cell>
        </row>
        <row r="92454">
          <cell r="B92454" t="str">
            <v>SH00001ZQ00</v>
          </cell>
        </row>
        <row r="92455">
          <cell r="B92455" t="str">
            <v>SH00001ZQ00</v>
          </cell>
        </row>
        <row r="92456">
          <cell r="B92456" t="str">
            <v>SH00001ZQ00</v>
          </cell>
        </row>
        <row r="92457">
          <cell r="B92457" t="str">
            <v>SH00001ZQ00</v>
          </cell>
        </row>
        <row r="92458">
          <cell r="B92458" t="str">
            <v>SH00001ZQ00</v>
          </cell>
        </row>
        <row r="92459">
          <cell r="B92459" t="str">
            <v>SH00001ZQ00</v>
          </cell>
        </row>
        <row r="92460">
          <cell r="B92460" t="str">
            <v>SH00001ZQ00</v>
          </cell>
        </row>
        <row r="92461">
          <cell r="B92461" t="str">
            <v>SH00001ZQ00</v>
          </cell>
        </row>
        <row r="92462">
          <cell r="B92462" t="str">
            <v>SH00001ZQ00</v>
          </cell>
        </row>
        <row r="92463">
          <cell r="B92463" t="str">
            <v>SH00001ZQ00</v>
          </cell>
        </row>
        <row r="92464">
          <cell r="B92464" t="str">
            <v>SH00001ZQ00</v>
          </cell>
        </row>
        <row r="92465">
          <cell r="B92465" t="str">
            <v>SH00000YE00</v>
          </cell>
        </row>
        <row r="92466">
          <cell r="B92466" t="str">
            <v>SH00000YE00</v>
          </cell>
        </row>
        <row r="92467">
          <cell r="B92467" t="str">
            <v>SH00000YE00</v>
          </cell>
        </row>
        <row r="92468">
          <cell r="B92468" t="str">
            <v>SH00000YE00</v>
          </cell>
        </row>
        <row r="92469">
          <cell r="B92469" t="str">
            <v>SH00000YE00</v>
          </cell>
        </row>
        <row r="92470">
          <cell r="B92470" t="str">
            <v>SH00000YE00</v>
          </cell>
        </row>
        <row r="92471">
          <cell r="B92471" t="str">
            <v>SH00000YE00</v>
          </cell>
        </row>
        <row r="92472">
          <cell r="B92472" t="str">
            <v>SH00000YE00</v>
          </cell>
        </row>
        <row r="92473">
          <cell r="B92473" t="str">
            <v>SH00000YE00</v>
          </cell>
        </row>
        <row r="92474">
          <cell r="B92474" t="str">
            <v>SH00000YE00</v>
          </cell>
        </row>
        <row r="92475">
          <cell r="B92475" t="str">
            <v>SH00000YE00</v>
          </cell>
        </row>
        <row r="92476">
          <cell r="B92476" t="str">
            <v>SH00000YE00</v>
          </cell>
        </row>
        <row r="92477">
          <cell r="B92477" t="str">
            <v>SH00000YE00</v>
          </cell>
        </row>
        <row r="92478">
          <cell r="B92478" t="str">
            <v>SH00000YE00</v>
          </cell>
        </row>
        <row r="92479">
          <cell r="B92479" t="str">
            <v>SH00000YE00</v>
          </cell>
        </row>
        <row r="92480">
          <cell r="B92480" t="str">
            <v>SH00000YE00</v>
          </cell>
        </row>
        <row r="92481">
          <cell r="B92481" t="str">
            <v>SH00000YE00</v>
          </cell>
        </row>
        <row r="92482">
          <cell r="B92482" t="str">
            <v>SH00000YE00</v>
          </cell>
        </row>
        <row r="92483">
          <cell r="B92483" t="str">
            <v>SH00000YE00</v>
          </cell>
        </row>
        <row r="92484">
          <cell r="B92484" t="str">
            <v>SH00000YE00</v>
          </cell>
        </row>
        <row r="92485">
          <cell r="B92485" t="str">
            <v>SH00000YE00</v>
          </cell>
        </row>
        <row r="92486">
          <cell r="B92486" t="str">
            <v>SH00000YE00</v>
          </cell>
        </row>
        <row r="92487">
          <cell r="B92487" t="str">
            <v>SH00000YE00</v>
          </cell>
        </row>
        <row r="92488">
          <cell r="B92488" t="str">
            <v>SH00000YE00</v>
          </cell>
        </row>
        <row r="92489">
          <cell r="B92489" t="str">
            <v>SH00001ZX00</v>
          </cell>
        </row>
        <row r="92490">
          <cell r="B92490" t="str">
            <v>SH00001ZX00</v>
          </cell>
        </row>
        <row r="92491">
          <cell r="B92491" t="str">
            <v>SH00001ZX00</v>
          </cell>
        </row>
        <row r="92492">
          <cell r="B92492" t="str">
            <v>SH00001ZX00</v>
          </cell>
        </row>
        <row r="92493">
          <cell r="B92493" t="str">
            <v>SH00001ZX00</v>
          </cell>
        </row>
        <row r="92494">
          <cell r="B92494" t="str">
            <v>SH00001ZX00</v>
          </cell>
        </row>
        <row r="92495">
          <cell r="B92495" t="str">
            <v>SH00001ZX00</v>
          </cell>
        </row>
        <row r="92496">
          <cell r="B92496" t="str">
            <v>SH00001ZX00</v>
          </cell>
        </row>
        <row r="92497">
          <cell r="B92497" t="str">
            <v>SH00001ZX00</v>
          </cell>
        </row>
        <row r="92498">
          <cell r="B92498" t="str">
            <v>SH00001ZX00</v>
          </cell>
        </row>
        <row r="92499">
          <cell r="B92499" t="str">
            <v>SH00001ZX00</v>
          </cell>
        </row>
        <row r="92500">
          <cell r="B92500" t="str">
            <v>SH00001ZX00</v>
          </cell>
        </row>
        <row r="92501">
          <cell r="B92501" t="str">
            <v>SH00001ZX00</v>
          </cell>
        </row>
        <row r="92502">
          <cell r="B92502" t="str">
            <v>SH00001ZX00</v>
          </cell>
        </row>
        <row r="92503">
          <cell r="B92503" t="str">
            <v>DC23300NF00</v>
          </cell>
        </row>
        <row r="92504">
          <cell r="B92504" t="str">
            <v>DC23300NF00</v>
          </cell>
        </row>
        <row r="92505">
          <cell r="B92505" t="str">
            <v>DC23300NF00</v>
          </cell>
        </row>
        <row r="92506">
          <cell r="B92506" t="str">
            <v>DC23300NF00</v>
          </cell>
        </row>
        <row r="92507">
          <cell r="B92507" t="str">
            <v>DC23300NF00</v>
          </cell>
        </row>
        <row r="92508">
          <cell r="B92508" t="str">
            <v>SP010028W00</v>
          </cell>
        </row>
        <row r="92509">
          <cell r="B92509" t="str">
            <v>SP010028W00</v>
          </cell>
        </row>
        <row r="92510">
          <cell r="B92510" t="str">
            <v>SP010028W00</v>
          </cell>
        </row>
        <row r="92511">
          <cell r="B92511" t="str">
            <v>SP010028W00</v>
          </cell>
        </row>
        <row r="92512">
          <cell r="B92512" t="str">
            <v>SP010028W00</v>
          </cell>
        </row>
        <row r="92513">
          <cell r="B92513" t="str">
            <v>SP010028W00</v>
          </cell>
        </row>
        <row r="92514">
          <cell r="B92514" t="str">
            <v>SP010028W00</v>
          </cell>
        </row>
        <row r="92515">
          <cell r="B92515" t="str">
            <v>SP010028W00</v>
          </cell>
        </row>
        <row r="92516">
          <cell r="B92516" t="str">
            <v>SP010028W00</v>
          </cell>
        </row>
        <row r="92517">
          <cell r="B92517" t="str">
            <v>SP010028W00</v>
          </cell>
        </row>
        <row r="92518">
          <cell r="B92518" t="str">
            <v>SP010028W00</v>
          </cell>
        </row>
        <row r="92519">
          <cell r="B92519" t="str">
            <v>SP010028W00</v>
          </cell>
        </row>
        <row r="92520">
          <cell r="B92520" t="str">
            <v>SP010028W00</v>
          </cell>
        </row>
        <row r="92521">
          <cell r="B92521" t="str">
            <v>SP010028W00</v>
          </cell>
        </row>
        <row r="92522">
          <cell r="B92522" t="str">
            <v>SP010028W00</v>
          </cell>
        </row>
        <row r="92523">
          <cell r="B92523" t="str">
            <v>SP010028W00</v>
          </cell>
        </row>
        <row r="92524">
          <cell r="B92524" t="str">
            <v>SP010028W00</v>
          </cell>
        </row>
        <row r="92525">
          <cell r="B92525" t="str">
            <v>SP010028W00</v>
          </cell>
        </row>
        <row r="92526">
          <cell r="B92526" t="str">
            <v>SP010028W00</v>
          </cell>
        </row>
        <row r="92527">
          <cell r="B92527" t="str">
            <v>SP010028W00</v>
          </cell>
        </row>
        <row r="92528">
          <cell r="B92528" t="str">
            <v>SP010028W00</v>
          </cell>
        </row>
        <row r="92529">
          <cell r="B92529" t="str">
            <v>SP010028W00</v>
          </cell>
        </row>
        <row r="92530">
          <cell r="B92530" t="str">
            <v>SP010028W00</v>
          </cell>
        </row>
        <row r="92531">
          <cell r="B92531" t="str">
            <v>SP010028W00</v>
          </cell>
        </row>
        <row r="92532">
          <cell r="B92532" t="str">
            <v>SP010028W00</v>
          </cell>
        </row>
        <row r="92533">
          <cell r="B92533" t="str">
            <v>SP010028W00</v>
          </cell>
        </row>
        <row r="92534">
          <cell r="B92534" t="str">
            <v>SP010028W00</v>
          </cell>
        </row>
        <row r="92535">
          <cell r="B92535" t="str">
            <v>SP010028W00</v>
          </cell>
        </row>
        <row r="92536">
          <cell r="B92536" t="str">
            <v>SP010028W00</v>
          </cell>
        </row>
        <row r="92537">
          <cell r="B92537" t="str">
            <v>SP010028W00</v>
          </cell>
        </row>
        <row r="92538">
          <cell r="B92538" t="str">
            <v>SP010028W00</v>
          </cell>
        </row>
        <row r="92539">
          <cell r="B92539" t="str">
            <v>SP01001SX00</v>
          </cell>
        </row>
        <row r="92540">
          <cell r="B92540" t="str">
            <v>SP01001SX00</v>
          </cell>
        </row>
        <row r="92541">
          <cell r="B92541" t="str">
            <v>SP01001SX00</v>
          </cell>
        </row>
        <row r="92542">
          <cell r="B92542" t="str">
            <v>SP01001SX00</v>
          </cell>
        </row>
        <row r="92543">
          <cell r="B92543" t="str">
            <v>SP01001SX00</v>
          </cell>
        </row>
        <row r="92544">
          <cell r="B92544" t="str">
            <v>SP01001SX00</v>
          </cell>
        </row>
        <row r="92545">
          <cell r="B92545" t="str">
            <v>SP01001SX00</v>
          </cell>
        </row>
        <row r="92546">
          <cell r="B92546" t="str">
            <v>SP01001SX00</v>
          </cell>
        </row>
        <row r="92547">
          <cell r="B92547" t="str">
            <v>SP01001SX00</v>
          </cell>
        </row>
        <row r="92548">
          <cell r="B92548" t="str">
            <v>SP01001SX00</v>
          </cell>
        </row>
        <row r="92549">
          <cell r="B92549" t="str">
            <v>SP01001SX00</v>
          </cell>
        </row>
        <row r="92550">
          <cell r="B92550" t="str">
            <v>SP01001SX00</v>
          </cell>
        </row>
        <row r="92551">
          <cell r="B92551" t="str">
            <v>SP01001SX00</v>
          </cell>
        </row>
        <row r="92552">
          <cell r="B92552" t="str">
            <v>SP01001SX00</v>
          </cell>
        </row>
        <row r="92553">
          <cell r="B92553" t="str">
            <v>SP01001SX00</v>
          </cell>
        </row>
        <row r="92554">
          <cell r="B92554" t="str">
            <v>SP01001SX00</v>
          </cell>
        </row>
        <row r="92555">
          <cell r="B92555" t="str">
            <v>SP01001SX00</v>
          </cell>
        </row>
        <row r="92556">
          <cell r="B92556" t="str">
            <v>SP01001SX00</v>
          </cell>
        </row>
        <row r="92557">
          <cell r="B92557" t="str">
            <v>SP01001SX00</v>
          </cell>
        </row>
        <row r="92558">
          <cell r="B92558" t="str">
            <v>SP01001SX00</v>
          </cell>
        </row>
        <row r="92559">
          <cell r="B92559" t="str">
            <v>SP01001SX00</v>
          </cell>
        </row>
        <row r="92560">
          <cell r="B92560" t="str">
            <v>SP01001SX00</v>
          </cell>
        </row>
        <row r="92561">
          <cell r="B92561" t="str">
            <v>SP01001SX00</v>
          </cell>
        </row>
        <row r="92562">
          <cell r="B92562" t="str">
            <v>SP01001SX00</v>
          </cell>
        </row>
        <row r="92563">
          <cell r="B92563" t="str">
            <v>SP01001SX00</v>
          </cell>
        </row>
        <row r="92564">
          <cell r="B92564" t="str">
            <v>SP01001SX00</v>
          </cell>
        </row>
        <row r="92565">
          <cell r="B92565" t="str">
            <v>SP01001SX00</v>
          </cell>
        </row>
        <row r="92566">
          <cell r="B92566" t="str">
            <v>SP01001SX00</v>
          </cell>
        </row>
        <row r="92567">
          <cell r="B92567" t="str">
            <v>SP01001SX00</v>
          </cell>
        </row>
        <row r="92568">
          <cell r="B92568" t="str">
            <v>SP01001SX00</v>
          </cell>
        </row>
        <row r="92569">
          <cell r="B92569" t="str">
            <v>SP01001SX00</v>
          </cell>
        </row>
        <row r="92570">
          <cell r="B92570" t="str">
            <v>SP01001SX00</v>
          </cell>
        </row>
        <row r="92571">
          <cell r="B92571" t="str">
            <v>SP01001SX00</v>
          </cell>
        </row>
        <row r="92572">
          <cell r="B92572" t="str">
            <v>SP01001SX00</v>
          </cell>
        </row>
        <row r="92573">
          <cell r="B92573" t="str">
            <v>SP01001SX00</v>
          </cell>
        </row>
        <row r="92574">
          <cell r="B92574" t="str">
            <v>SP01002NN00</v>
          </cell>
        </row>
        <row r="92575">
          <cell r="B92575" t="str">
            <v>SP01002NN00</v>
          </cell>
        </row>
        <row r="92576">
          <cell r="B92576" t="str">
            <v>SP01002NN00</v>
          </cell>
        </row>
        <row r="92577">
          <cell r="B92577" t="str">
            <v>SP01002NN00</v>
          </cell>
        </row>
        <row r="92578">
          <cell r="B92578" t="str">
            <v>SP01002NN00</v>
          </cell>
        </row>
        <row r="92579">
          <cell r="B92579" t="str">
            <v>SP01001AE00</v>
          </cell>
        </row>
        <row r="92580">
          <cell r="B92580" t="str">
            <v>SP01001AE00</v>
          </cell>
        </row>
        <row r="92581">
          <cell r="B92581" t="str">
            <v>SP01001AE00</v>
          </cell>
        </row>
        <row r="92582">
          <cell r="B92582" t="str">
            <v>SP01001AE00</v>
          </cell>
        </row>
        <row r="92583">
          <cell r="B92583" t="str">
            <v>SP01001AE00</v>
          </cell>
        </row>
        <row r="92584">
          <cell r="B92584" t="str">
            <v>SP01001AE00</v>
          </cell>
        </row>
        <row r="92585">
          <cell r="B92585" t="str">
            <v>SP01001AE00</v>
          </cell>
        </row>
        <row r="92586">
          <cell r="B92586" t="str">
            <v>SP01001AE00</v>
          </cell>
        </row>
        <row r="92587">
          <cell r="B92587" t="str">
            <v>SP01001AE00</v>
          </cell>
        </row>
        <row r="92588">
          <cell r="B92588" t="str">
            <v>SP01001AE00</v>
          </cell>
        </row>
        <row r="92589">
          <cell r="B92589" t="str">
            <v>SP01001AE00</v>
          </cell>
        </row>
        <row r="92590">
          <cell r="B92590" t="str">
            <v>SP01001AE00</v>
          </cell>
        </row>
        <row r="92591">
          <cell r="B92591" t="str">
            <v>SP01001AE00</v>
          </cell>
        </row>
        <row r="92592">
          <cell r="B92592" t="str">
            <v>SP01001AE00</v>
          </cell>
        </row>
        <row r="92593">
          <cell r="B92593" t="str">
            <v>SP01001AE00</v>
          </cell>
        </row>
        <row r="92594">
          <cell r="B92594" t="str">
            <v>SP01001AE00</v>
          </cell>
        </row>
        <row r="92595">
          <cell r="B92595" t="str">
            <v>SP01001AE00</v>
          </cell>
        </row>
        <row r="92596">
          <cell r="B92596" t="str">
            <v>SP01001AE00</v>
          </cell>
        </row>
        <row r="92597">
          <cell r="B92597" t="str">
            <v>SP01001AE00</v>
          </cell>
        </row>
        <row r="92598">
          <cell r="B92598" t="str">
            <v>SP01001AE00</v>
          </cell>
        </row>
        <row r="92599">
          <cell r="B92599" t="str">
            <v>SP01001AE00</v>
          </cell>
        </row>
        <row r="92600">
          <cell r="B92600" t="str">
            <v>SP01001AE00</v>
          </cell>
        </row>
        <row r="92601">
          <cell r="B92601" t="str">
            <v>SP01001AE00</v>
          </cell>
        </row>
        <row r="92602">
          <cell r="B92602" t="str">
            <v>SP01001AE00</v>
          </cell>
        </row>
        <row r="92603">
          <cell r="B92603" t="str">
            <v>SP01001AE00</v>
          </cell>
        </row>
        <row r="92604">
          <cell r="B92604" t="str">
            <v>SP01001AE00</v>
          </cell>
        </row>
        <row r="92605">
          <cell r="B92605" t="str">
            <v>SP01001AE00</v>
          </cell>
        </row>
        <row r="92606">
          <cell r="B92606" t="str">
            <v>SP01001AE00</v>
          </cell>
        </row>
        <row r="92607">
          <cell r="B92607" t="str">
            <v>SP01001AE00</v>
          </cell>
        </row>
        <row r="92608">
          <cell r="B92608" t="str">
            <v>SP01001AE00</v>
          </cell>
        </row>
        <row r="92609">
          <cell r="B92609" t="str">
            <v>SP01001AE00</v>
          </cell>
        </row>
        <row r="92610">
          <cell r="B92610" t="str">
            <v>SP01002SQ00</v>
          </cell>
        </row>
        <row r="92611">
          <cell r="B92611" t="str">
            <v>SP01002SQ00</v>
          </cell>
        </row>
        <row r="92612">
          <cell r="B92612" t="str">
            <v>SP01002SQ00</v>
          </cell>
        </row>
        <row r="92613">
          <cell r="B92613" t="str">
            <v>SP01002SQ00</v>
          </cell>
        </row>
        <row r="92614">
          <cell r="B92614" t="str">
            <v>SP01002SQ00</v>
          </cell>
        </row>
        <row r="92615">
          <cell r="B92615" t="str">
            <v>SP01002SQ00</v>
          </cell>
        </row>
        <row r="92616">
          <cell r="B92616" t="str">
            <v>SP01002R200</v>
          </cell>
        </row>
        <row r="92617">
          <cell r="B92617" t="str">
            <v>SP01002R200</v>
          </cell>
        </row>
        <row r="92618">
          <cell r="B92618" t="str">
            <v>SP01002R200</v>
          </cell>
        </row>
        <row r="92619">
          <cell r="B92619" t="str">
            <v>SP01002R200</v>
          </cell>
        </row>
        <row r="92620">
          <cell r="B92620" t="str">
            <v>SP01002R200</v>
          </cell>
        </row>
        <row r="92621">
          <cell r="B92621" t="str">
            <v>SP01002R200</v>
          </cell>
        </row>
        <row r="92622">
          <cell r="B92622" t="str">
            <v>SP01002R200</v>
          </cell>
        </row>
        <row r="92623">
          <cell r="B92623" t="str">
            <v>SP01002R200</v>
          </cell>
        </row>
        <row r="92624">
          <cell r="B92624" t="str">
            <v>SP01002R200</v>
          </cell>
        </row>
        <row r="92625">
          <cell r="B92625" t="str">
            <v>SP01002R200</v>
          </cell>
        </row>
        <row r="92626">
          <cell r="B92626" t="str">
            <v>SP01002R200</v>
          </cell>
        </row>
        <row r="92627">
          <cell r="B92627" t="str">
            <v>SP01002R200</v>
          </cell>
        </row>
        <row r="92628">
          <cell r="B92628" t="str">
            <v>SP01002R200</v>
          </cell>
        </row>
        <row r="92629">
          <cell r="B92629" t="str">
            <v>SP01002R200</v>
          </cell>
        </row>
        <row r="92630">
          <cell r="B92630" t="str">
            <v>SP01002R200</v>
          </cell>
        </row>
        <row r="92631">
          <cell r="B92631" t="str">
            <v>SP01002R200</v>
          </cell>
        </row>
        <row r="92632">
          <cell r="B92632" t="str">
            <v>SP01002R200</v>
          </cell>
        </row>
        <row r="92633">
          <cell r="B92633" t="str">
            <v>SP01002R200</v>
          </cell>
        </row>
        <row r="92634">
          <cell r="B92634" t="str">
            <v>SP01002R200</v>
          </cell>
        </row>
        <row r="92635">
          <cell r="B92635" t="str">
            <v>SP01002R200</v>
          </cell>
        </row>
        <row r="92636">
          <cell r="B92636" t="str">
            <v>SP01002R200</v>
          </cell>
        </row>
        <row r="92637">
          <cell r="B92637" t="str">
            <v>SP01002R200</v>
          </cell>
        </row>
        <row r="92638">
          <cell r="B92638" t="str">
            <v>SP01002R200</v>
          </cell>
        </row>
        <row r="92639">
          <cell r="B92639" t="str">
            <v>SP01002R200</v>
          </cell>
        </row>
        <row r="92640">
          <cell r="B92640" t="str">
            <v>SP01002R200</v>
          </cell>
        </row>
        <row r="92641">
          <cell r="B92641" t="str">
            <v>SP01002R200</v>
          </cell>
        </row>
        <row r="92642">
          <cell r="B92642" t="str">
            <v>SP01002R200</v>
          </cell>
        </row>
        <row r="92643">
          <cell r="B92643" t="str">
            <v>SP01002R200</v>
          </cell>
        </row>
        <row r="92644">
          <cell r="B92644" t="str">
            <v>SP01002R200</v>
          </cell>
        </row>
        <row r="92645">
          <cell r="B92645" t="str">
            <v>SP01002R200</v>
          </cell>
        </row>
        <row r="92646">
          <cell r="B92646" t="str">
            <v>SP01002R200</v>
          </cell>
        </row>
        <row r="92647">
          <cell r="B92647" t="str">
            <v>SP01002R200</v>
          </cell>
        </row>
        <row r="92648">
          <cell r="B92648" t="str">
            <v>SP01002R200</v>
          </cell>
        </row>
        <row r="92649">
          <cell r="B92649" t="str">
            <v>SP01002R200</v>
          </cell>
        </row>
        <row r="92650">
          <cell r="B92650" t="str">
            <v>SP01002R200</v>
          </cell>
        </row>
        <row r="92651">
          <cell r="B92651" t="str">
            <v>SP01002KU00</v>
          </cell>
        </row>
        <row r="92652">
          <cell r="B92652" t="str">
            <v>SP01002KU00</v>
          </cell>
        </row>
        <row r="92653">
          <cell r="B92653" t="str">
            <v>SP01002KU00</v>
          </cell>
        </row>
        <row r="92654">
          <cell r="B92654" t="str">
            <v>SP01002KU00</v>
          </cell>
        </row>
        <row r="92655">
          <cell r="B92655" t="str">
            <v>SP01002KU00</v>
          </cell>
        </row>
        <row r="92656">
          <cell r="B92656" t="str">
            <v>SP01002KU00</v>
          </cell>
        </row>
        <row r="92657">
          <cell r="B92657" t="str">
            <v>SP01002KU00</v>
          </cell>
        </row>
        <row r="92658">
          <cell r="B92658" t="str">
            <v>SP01002KU00</v>
          </cell>
        </row>
        <row r="92659">
          <cell r="B92659" t="str">
            <v>SP01002KU00</v>
          </cell>
        </row>
        <row r="92660">
          <cell r="B92660" t="str">
            <v>SP01002KU00</v>
          </cell>
        </row>
        <row r="92661">
          <cell r="B92661" t="str">
            <v>SP01002KU00</v>
          </cell>
        </row>
        <row r="92662">
          <cell r="B92662" t="str">
            <v>SP01002KU00</v>
          </cell>
        </row>
        <row r="92663">
          <cell r="B92663" t="str">
            <v>SP01002KU00</v>
          </cell>
        </row>
        <row r="92664">
          <cell r="B92664" t="str">
            <v>SP01002KU00</v>
          </cell>
        </row>
        <row r="92665">
          <cell r="B92665" t="str">
            <v>SP01002KU00</v>
          </cell>
        </row>
        <row r="92666">
          <cell r="B92666" t="str">
            <v>SP01002KU00</v>
          </cell>
        </row>
        <row r="92667">
          <cell r="B92667" t="str">
            <v>SP01002KU00</v>
          </cell>
        </row>
        <row r="92668">
          <cell r="B92668" t="str">
            <v>SP01002KU00</v>
          </cell>
        </row>
        <row r="92669">
          <cell r="B92669" t="str">
            <v>SP01002KU00</v>
          </cell>
        </row>
        <row r="92670">
          <cell r="B92670" t="str">
            <v>SP01002KU00</v>
          </cell>
        </row>
        <row r="92671">
          <cell r="B92671" t="str">
            <v>SP01002KU00</v>
          </cell>
        </row>
        <row r="92672">
          <cell r="B92672" t="str">
            <v>SP01002KU00</v>
          </cell>
        </row>
        <row r="92673">
          <cell r="B92673" t="str">
            <v>SP01002KU00</v>
          </cell>
        </row>
        <row r="92674">
          <cell r="B92674" t="str">
            <v>SP01002KU00</v>
          </cell>
        </row>
        <row r="92675">
          <cell r="B92675" t="str">
            <v>SP01002KU00</v>
          </cell>
        </row>
        <row r="92676">
          <cell r="B92676" t="str">
            <v>SP01002KU00</v>
          </cell>
        </row>
        <row r="92677">
          <cell r="B92677" t="str">
            <v>SP01002KU00</v>
          </cell>
        </row>
        <row r="92678">
          <cell r="B92678" t="str">
            <v>SP01002KU00</v>
          </cell>
        </row>
        <row r="92679">
          <cell r="B92679" t="str">
            <v>SP01002KU00</v>
          </cell>
        </row>
        <row r="92680">
          <cell r="B92680" t="str">
            <v>SP01002KU00</v>
          </cell>
        </row>
        <row r="92681">
          <cell r="B92681" t="str">
            <v>SP01002KU00</v>
          </cell>
        </row>
        <row r="92682">
          <cell r="B92682" t="str">
            <v>SP01002KU00</v>
          </cell>
        </row>
        <row r="92683">
          <cell r="B92683" t="str">
            <v>SP01002KU00</v>
          </cell>
        </row>
        <row r="92684">
          <cell r="B92684" t="str">
            <v>SP01002KU00</v>
          </cell>
        </row>
        <row r="92685">
          <cell r="B92685" t="str">
            <v>SP01002KU00</v>
          </cell>
        </row>
        <row r="92686">
          <cell r="B92686" t="str">
            <v>SP01002NP00</v>
          </cell>
        </row>
        <row r="92687">
          <cell r="B92687" t="str">
            <v>SP01002NP00</v>
          </cell>
        </row>
        <row r="92688">
          <cell r="B92688" t="str">
            <v>SP01002NP00</v>
          </cell>
        </row>
        <row r="92689">
          <cell r="B92689" t="str">
            <v>SP01002NP00</v>
          </cell>
        </row>
        <row r="92690">
          <cell r="B92690" t="str">
            <v>SP01002NP00</v>
          </cell>
        </row>
        <row r="92691">
          <cell r="B92691" t="str">
            <v>ES000009R00</v>
          </cell>
        </row>
        <row r="92692">
          <cell r="B92692" t="str">
            <v>ES000009R00</v>
          </cell>
        </row>
        <row r="92693">
          <cell r="B92693" t="str">
            <v>ES000009R00</v>
          </cell>
        </row>
        <row r="92694">
          <cell r="B92694" t="str">
            <v>ES000009R00</v>
          </cell>
        </row>
        <row r="92695">
          <cell r="B92695" t="str">
            <v>ES000009R00</v>
          </cell>
        </row>
        <row r="92696">
          <cell r="B92696" t="str">
            <v>ES000009R00</v>
          </cell>
        </row>
        <row r="92697">
          <cell r="B92697" t="str">
            <v>ES000009R00</v>
          </cell>
        </row>
        <row r="92698">
          <cell r="B92698" t="str">
            <v>ES000009R00</v>
          </cell>
        </row>
        <row r="92699">
          <cell r="B92699" t="str">
            <v>ES000009R00</v>
          </cell>
        </row>
        <row r="92700">
          <cell r="B92700" t="str">
            <v>ES000009R00</v>
          </cell>
        </row>
        <row r="92701">
          <cell r="B92701" t="str">
            <v>ES000009R00</v>
          </cell>
        </row>
        <row r="92702">
          <cell r="B92702" t="str">
            <v>ES000009R00</v>
          </cell>
        </row>
        <row r="92703">
          <cell r="B92703" t="str">
            <v>ES000009R00</v>
          </cell>
        </row>
        <row r="92704">
          <cell r="B92704" t="str">
            <v>ES000009R00</v>
          </cell>
        </row>
        <row r="92705">
          <cell r="B92705" t="str">
            <v>ES000009R00</v>
          </cell>
        </row>
        <row r="92706">
          <cell r="B92706" t="str">
            <v>ES000009R00</v>
          </cell>
        </row>
        <row r="92707">
          <cell r="B92707" t="str">
            <v>ES000009R00</v>
          </cell>
        </row>
        <row r="92708">
          <cell r="B92708" t="str">
            <v>ES000009R00</v>
          </cell>
        </row>
        <row r="92709">
          <cell r="B92709" t="str">
            <v>ES000009R00</v>
          </cell>
        </row>
        <row r="92710">
          <cell r="B92710" t="str">
            <v>ES000009R00</v>
          </cell>
        </row>
        <row r="92711">
          <cell r="B92711" t="str">
            <v>ES000009R00</v>
          </cell>
        </row>
        <row r="92712">
          <cell r="B92712" t="str">
            <v>ES000009R00</v>
          </cell>
        </row>
        <row r="92713">
          <cell r="B92713" t="str">
            <v>ES000009R00</v>
          </cell>
        </row>
        <row r="92714">
          <cell r="B92714" t="str">
            <v>ES000009R00</v>
          </cell>
        </row>
        <row r="92715">
          <cell r="B92715" t="str">
            <v>ES000009R00</v>
          </cell>
        </row>
        <row r="92716">
          <cell r="B92716" t="str">
            <v>ES000009R00</v>
          </cell>
        </row>
        <row r="92717">
          <cell r="B92717" t="str">
            <v>ES000009R00</v>
          </cell>
        </row>
        <row r="92718">
          <cell r="B92718" t="str">
            <v>ES000009R00</v>
          </cell>
        </row>
        <row r="92719">
          <cell r="B92719" t="str">
            <v>ES000009R00</v>
          </cell>
        </row>
        <row r="92720">
          <cell r="B92720" t="str">
            <v>ES000009R00</v>
          </cell>
        </row>
        <row r="92721">
          <cell r="B92721" t="str">
            <v>ES000009R00</v>
          </cell>
        </row>
        <row r="92722">
          <cell r="B92722" t="str">
            <v>ES000009R00</v>
          </cell>
        </row>
        <row r="92723">
          <cell r="B92723" t="str">
            <v>ES000009R00</v>
          </cell>
        </row>
        <row r="92724">
          <cell r="B92724" t="str">
            <v>ES000009R00</v>
          </cell>
        </row>
        <row r="92725">
          <cell r="B92725" t="str">
            <v>ES000009R00</v>
          </cell>
        </row>
        <row r="92726">
          <cell r="B92726" t="str">
            <v>DC23400G400</v>
          </cell>
        </row>
        <row r="92727">
          <cell r="B92727" t="str">
            <v>DC23400G400</v>
          </cell>
        </row>
        <row r="92728">
          <cell r="B92728" t="str">
            <v>DC23400G400</v>
          </cell>
        </row>
        <row r="92729">
          <cell r="B92729" t="str">
            <v>DC23400G400</v>
          </cell>
        </row>
        <row r="92730">
          <cell r="B92730" t="str">
            <v>DC23400G400</v>
          </cell>
        </row>
        <row r="92731">
          <cell r="B92731" t="str">
            <v>DC23400G400</v>
          </cell>
        </row>
        <row r="92732">
          <cell r="B92732" t="str">
            <v>DC23400G400</v>
          </cell>
        </row>
        <row r="92733">
          <cell r="B92733" t="str">
            <v>DC23400G400</v>
          </cell>
        </row>
        <row r="92734">
          <cell r="B92734" t="str">
            <v>DC23400G400</v>
          </cell>
        </row>
        <row r="92735">
          <cell r="B92735" t="str">
            <v>DC23400G400</v>
          </cell>
        </row>
        <row r="92736">
          <cell r="B92736" t="str">
            <v>DC23400G400</v>
          </cell>
        </row>
        <row r="92737">
          <cell r="B92737" t="str">
            <v>DC23400G400</v>
          </cell>
        </row>
        <row r="92738">
          <cell r="B92738" t="str">
            <v>DC23400G400</v>
          </cell>
        </row>
        <row r="92739">
          <cell r="B92739" t="str">
            <v>DC23400G400</v>
          </cell>
        </row>
        <row r="92740">
          <cell r="B92740" t="str">
            <v>DC23400G400</v>
          </cell>
        </row>
        <row r="92741">
          <cell r="B92741" t="str">
            <v>DC23400G400</v>
          </cell>
        </row>
        <row r="92742">
          <cell r="B92742" t="str">
            <v>DC23400G400</v>
          </cell>
        </row>
        <row r="92743">
          <cell r="B92743" t="str">
            <v>DC23400G400</v>
          </cell>
        </row>
        <row r="92744">
          <cell r="B92744" t="str">
            <v>DC23400G400</v>
          </cell>
        </row>
        <row r="92745">
          <cell r="B92745" t="str">
            <v>DC23400G400</v>
          </cell>
        </row>
        <row r="92746">
          <cell r="B92746" t="str">
            <v>DC23400G400</v>
          </cell>
        </row>
        <row r="92747">
          <cell r="B92747" t="str">
            <v>DC23400G400</v>
          </cell>
        </row>
        <row r="92748">
          <cell r="B92748" t="str">
            <v>DC23400G400</v>
          </cell>
        </row>
        <row r="92749">
          <cell r="B92749" t="str">
            <v>DC23400G400</v>
          </cell>
        </row>
        <row r="92750">
          <cell r="B92750" t="str">
            <v>DC23400G400</v>
          </cell>
        </row>
        <row r="92751">
          <cell r="B92751" t="str">
            <v>DC23400G400</v>
          </cell>
        </row>
        <row r="92752">
          <cell r="B92752" t="str">
            <v>DC23400G400</v>
          </cell>
        </row>
        <row r="92753">
          <cell r="B92753" t="str">
            <v>DC23400G400</v>
          </cell>
        </row>
        <row r="92754">
          <cell r="B92754" t="str">
            <v>DC23400G400</v>
          </cell>
        </row>
        <row r="92755">
          <cell r="B92755" t="str">
            <v>DC23400G400</v>
          </cell>
        </row>
        <row r="92756">
          <cell r="B92756" t="str">
            <v>DC23400G400</v>
          </cell>
        </row>
        <row r="92757">
          <cell r="B92757" t="str">
            <v>DC23400G400</v>
          </cell>
        </row>
        <row r="92758">
          <cell r="B92758" t="str">
            <v>DC23400G400</v>
          </cell>
        </row>
        <row r="92759">
          <cell r="B92759" t="str">
            <v>DC23400G400</v>
          </cell>
        </row>
        <row r="92760">
          <cell r="B92760" t="str">
            <v>DC23400G400</v>
          </cell>
        </row>
        <row r="92761">
          <cell r="B92761" t="str">
            <v>DC23300TT00</v>
          </cell>
        </row>
        <row r="92762">
          <cell r="B92762" t="str">
            <v>DC23300TT00</v>
          </cell>
        </row>
        <row r="92763">
          <cell r="B92763" t="str">
            <v>DC23300TT00</v>
          </cell>
        </row>
        <row r="92764">
          <cell r="B92764" t="str">
            <v>DC23300TT00</v>
          </cell>
        </row>
        <row r="92765">
          <cell r="B92765" t="str">
            <v>DC23300TT00</v>
          </cell>
        </row>
        <row r="92766">
          <cell r="B92766" t="str">
            <v>DC23300TT00</v>
          </cell>
        </row>
        <row r="92767">
          <cell r="B92767" t="str">
            <v>DC23300TT00</v>
          </cell>
        </row>
        <row r="92768">
          <cell r="B92768" t="str">
            <v>DC23300TT00</v>
          </cell>
        </row>
        <row r="92769">
          <cell r="B92769" t="str">
            <v>DC23300TT00</v>
          </cell>
        </row>
        <row r="92770">
          <cell r="B92770" t="str">
            <v>DC23300TT00</v>
          </cell>
        </row>
        <row r="92771">
          <cell r="B92771" t="str">
            <v>DC23300TT00</v>
          </cell>
        </row>
        <row r="92772">
          <cell r="B92772" t="str">
            <v>DC23300TT00</v>
          </cell>
        </row>
        <row r="92773">
          <cell r="B92773" t="str">
            <v>DC23300TT00</v>
          </cell>
        </row>
        <row r="92774">
          <cell r="B92774" t="str">
            <v>DC23300TT00</v>
          </cell>
        </row>
        <row r="92775">
          <cell r="B92775" t="str">
            <v>DC23300TT00</v>
          </cell>
        </row>
        <row r="92776">
          <cell r="B92776" t="str">
            <v>DC23300TT00</v>
          </cell>
        </row>
        <row r="92777">
          <cell r="B92777" t="str">
            <v>DC23300TT00</v>
          </cell>
        </row>
        <row r="92778">
          <cell r="B92778" t="str">
            <v>DC23300TT00</v>
          </cell>
        </row>
        <row r="92779">
          <cell r="B92779" t="str">
            <v>DC23300TT00</v>
          </cell>
        </row>
        <row r="92780">
          <cell r="B92780" t="str">
            <v>DC23300TT00</v>
          </cell>
        </row>
        <row r="92781">
          <cell r="B92781" t="str">
            <v>DC23300TT00</v>
          </cell>
        </row>
        <row r="92782">
          <cell r="B92782" t="str">
            <v>DC23300TT00</v>
          </cell>
        </row>
        <row r="92783">
          <cell r="B92783" t="str">
            <v>DC23300TT00</v>
          </cell>
        </row>
        <row r="92784">
          <cell r="B92784" t="str">
            <v>DC23300TT00</v>
          </cell>
        </row>
        <row r="92785">
          <cell r="B92785" t="str">
            <v>DC23300TT00</v>
          </cell>
        </row>
        <row r="92786">
          <cell r="B92786" t="str">
            <v>DC23300TT00</v>
          </cell>
        </row>
        <row r="92787">
          <cell r="B92787" t="str">
            <v>DC23300TT00</v>
          </cell>
        </row>
        <row r="92788">
          <cell r="B92788" t="str">
            <v>DC23300TT00</v>
          </cell>
        </row>
        <row r="92789">
          <cell r="B92789" t="str">
            <v>DC23300TT00</v>
          </cell>
        </row>
        <row r="92790">
          <cell r="B92790" t="str">
            <v>DC23300TT00</v>
          </cell>
        </row>
        <row r="92791">
          <cell r="B92791" t="str">
            <v>DC23300TT00</v>
          </cell>
        </row>
        <row r="92792">
          <cell r="B92792" t="str">
            <v>DC23300TT00</v>
          </cell>
        </row>
        <row r="92793">
          <cell r="B92793" t="str">
            <v>DC23300TT00</v>
          </cell>
        </row>
        <row r="92794">
          <cell r="B92794" t="str">
            <v>DC23300TT00</v>
          </cell>
        </row>
        <row r="92795">
          <cell r="B92795" t="str">
            <v>DC23300TT00</v>
          </cell>
        </row>
        <row r="92796">
          <cell r="B92796" t="str">
            <v>SP010014B10</v>
          </cell>
        </row>
        <row r="92797">
          <cell r="B92797" t="str">
            <v>SP010014B10</v>
          </cell>
        </row>
        <row r="92798">
          <cell r="B92798" t="str">
            <v>SP010014B10</v>
          </cell>
        </row>
        <row r="92799">
          <cell r="B92799" t="str">
            <v>SP010014B10</v>
          </cell>
        </row>
        <row r="92800">
          <cell r="B92800" t="str">
            <v>SP010014B10</v>
          </cell>
        </row>
        <row r="92801">
          <cell r="B92801" t="str">
            <v>SP010014B10</v>
          </cell>
        </row>
        <row r="92802">
          <cell r="B92802" t="str">
            <v>SP010014B10</v>
          </cell>
        </row>
        <row r="92803">
          <cell r="B92803" t="str">
            <v>SP010014B10</v>
          </cell>
        </row>
        <row r="92804">
          <cell r="B92804" t="str">
            <v>SP010014B10</v>
          </cell>
        </row>
        <row r="92805">
          <cell r="B92805" t="str">
            <v>SP010014B10</v>
          </cell>
        </row>
        <row r="92806">
          <cell r="B92806" t="str">
            <v>SP010014B10</v>
          </cell>
        </row>
        <row r="92807">
          <cell r="B92807" t="str">
            <v>SP010014B10</v>
          </cell>
        </row>
        <row r="92808">
          <cell r="B92808" t="str">
            <v>SP010014B10</v>
          </cell>
        </row>
        <row r="92809">
          <cell r="B92809" t="str">
            <v>SP010014B10</v>
          </cell>
        </row>
        <row r="92810">
          <cell r="B92810" t="str">
            <v>SP010014B10</v>
          </cell>
        </row>
        <row r="92811">
          <cell r="B92811" t="str">
            <v>SP010014B10</v>
          </cell>
        </row>
        <row r="92812">
          <cell r="B92812" t="str">
            <v>SP010014B10</v>
          </cell>
        </row>
        <row r="92813">
          <cell r="B92813" t="str">
            <v>SP010014B10</v>
          </cell>
        </row>
        <row r="92814">
          <cell r="B92814" t="str">
            <v>SP010014B10</v>
          </cell>
        </row>
        <row r="92815">
          <cell r="B92815" t="str">
            <v>SP010014B10</v>
          </cell>
        </row>
        <row r="92816">
          <cell r="B92816" t="str">
            <v>SP010014B10</v>
          </cell>
        </row>
        <row r="92817">
          <cell r="B92817" t="str">
            <v>SP010014B10</v>
          </cell>
        </row>
        <row r="92818">
          <cell r="B92818" t="str">
            <v>SP010014B10</v>
          </cell>
        </row>
        <row r="92819">
          <cell r="B92819" t="str">
            <v>SP010014B10</v>
          </cell>
        </row>
        <row r="92820">
          <cell r="B92820" t="str">
            <v>SP010014B10</v>
          </cell>
        </row>
        <row r="92821">
          <cell r="B92821" t="str">
            <v>SP010014B10</v>
          </cell>
        </row>
        <row r="92822">
          <cell r="B92822" t="str">
            <v>SP010014B10</v>
          </cell>
        </row>
        <row r="92823">
          <cell r="B92823" t="str">
            <v>SP010014B10</v>
          </cell>
        </row>
        <row r="92824">
          <cell r="B92824" t="str">
            <v>SP010014B10</v>
          </cell>
        </row>
        <row r="92825">
          <cell r="B92825" t="str">
            <v>SP010014B10</v>
          </cell>
        </row>
        <row r="92826">
          <cell r="B92826" t="str">
            <v>SP010029T00</v>
          </cell>
        </row>
        <row r="92827">
          <cell r="B92827" t="str">
            <v>SP010029T00</v>
          </cell>
        </row>
        <row r="92828">
          <cell r="B92828" t="str">
            <v>SP010029T00</v>
          </cell>
        </row>
        <row r="92829">
          <cell r="B92829" t="str">
            <v>SP010029T00</v>
          </cell>
        </row>
        <row r="92830">
          <cell r="B92830" t="str">
            <v>SP010029T00</v>
          </cell>
        </row>
        <row r="92831">
          <cell r="B92831" t="str">
            <v>SP01000GO00</v>
          </cell>
        </row>
        <row r="92832">
          <cell r="B92832" t="str">
            <v>SP01000GO00</v>
          </cell>
        </row>
        <row r="92833">
          <cell r="B92833" t="str">
            <v>SP01000GO00</v>
          </cell>
        </row>
        <row r="92834">
          <cell r="B92834" t="str">
            <v>SP01000GO00</v>
          </cell>
        </row>
        <row r="92835">
          <cell r="B92835" t="str">
            <v>SP01000GO00</v>
          </cell>
        </row>
        <row r="92836">
          <cell r="B92836" t="str">
            <v>SP01000GO00</v>
          </cell>
        </row>
        <row r="92837">
          <cell r="B92837" t="str">
            <v>SP01000GO00</v>
          </cell>
        </row>
        <row r="92838">
          <cell r="B92838" t="str">
            <v>SP01000GO00</v>
          </cell>
        </row>
        <row r="92839">
          <cell r="B92839" t="str">
            <v>SP01000GO00</v>
          </cell>
        </row>
        <row r="92840">
          <cell r="B92840" t="str">
            <v>SP01000GO00</v>
          </cell>
        </row>
        <row r="92841">
          <cell r="B92841" t="str">
            <v>SP01000GO00</v>
          </cell>
        </row>
        <row r="92842">
          <cell r="B92842" t="str">
            <v>SP01000GO00</v>
          </cell>
        </row>
        <row r="92843">
          <cell r="B92843" t="str">
            <v>SP01000GO00</v>
          </cell>
        </row>
        <row r="92844">
          <cell r="B92844" t="str">
            <v>SP01000GO00</v>
          </cell>
        </row>
        <row r="92845">
          <cell r="B92845" t="str">
            <v>SP01000GO00</v>
          </cell>
        </row>
        <row r="92846">
          <cell r="B92846" t="str">
            <v>SP01000GO00</v>
          </cell>
        </row>
        <row r="92847">
          <cell r="B92847" t="str">
            <v>SP01000GO00</v>
          </cell>
        </row>
        <row r="92848">
          <cell r="B92848" t="str">
            <v>SP01000GO00</v>
          </cell>
        </row>
        <row r="92849">
          <cell r="B92849" t="str">
            <v>SP01000GO00</v>
          </cell>
        </row>
        <row r="92850">
          <cell r="B92850" t="str">
            <v>SP01000GO00</v>
          </cell>
        </row>
        <row r="92851">
          <cell r="B92851" t="str">
            <v>SP01000GO00</v>
          </cell>
        </row>
        <row r="92852">
          <cell r="B92852" t="str">
            <v>SP01000GO00</v>
          </cell>
        </row>
        <row r="92853">
          <cell r="B92853" t="str">
            <v>SP01000GO00</v>
          </cell>
        </row>
        <row r="92854">
          <cell r="B92854" t="str">
            <v>SP01000GO00</v>
          </cell>
        </row>
        <row r="92855">
          <cell r="B92855" t="str">
            <v>SP01000GO00</v>
          </cell>
        </row>
        <row r="92856">
          <cell r="B92856" t="str">
            <v>SP01000GO00</v>
          </cell>
        </row>
        <row r="92857">
          <cell r="B92857" t="str">
            <v>SP01000GO00</v>
          </cell>
        </row>
        <row r="92858">
          <cell r="B92858" t="str">
            <v>SP01000GO00</v>
          </cell>
        </row>
        <row r="92859">
          <cell r="B92859" t="str">
            <v>SP01000GO00</v>
          </cell>
        </row>
        <row r="92860">
          <cell r="B92860" t="str">
            <v>SP01000GO00</v>
          </cell>
        </row>
        <row r="92861">
          <cell r="B92861" t="str">
            <v>SP01000GO00</v>
          </cell>
        </row>
        <row r="92862">
          <cell r="B92862" t="str">
            <v>ES00000HT00</v>
          </cell>
        </row>
        <row r="92863">
          <cell r="B92863" t="str">
            <v>ES00000HT00</v>
          </cell>
        </row>
        <row r="92864">
          <cell r="B92864" t="str">
            <v>ES00000HT00</v>
          </cell>
        </row>
        <row r="92865">
          <cell r="B92865" t="str">
            <v>ES00000HT00</v>
          </cell>
        </row>
        <row r="92866">
          <cell r="B92866" t="str">
            <v>ES00000HT00</v>
          </cell>
        </row>
        <row r="92867">
          <cell r="B92867" t="str">
            <v>ES00000HT00</v>
          </cell>
        </row>
        <row r="92868">
          <cell r="B92868" t="str">
            <v>ES00000HT00</v>
          </cell>
        </row>
        <row r="92869">
          <cell r="B92869" t="str">
            <v>ES00000HT00</v>
          </cell>
        </row>
        <row r="92870">
          <cell r="B92870" t="str">
            <v>ES00000HT00</v>
          </cell>
        </row>
        <row r="92871">
          <cell r="B92871" t="str">
            <v>ES00000HT00</v>
          </cell>
        </row>
        <row r="92872">
          <cell r="B92872" t="str">
            <v>ES00000HT00</v>
          </cell>
        </row>
        <row r="92873">
          <cell r="B92873" t="str">
            <v>ES00000HT00</v>
          </cell>
        </row>
        <row r="92874">
          <cell r="B92874" t="str">
            <v>ES00000HT00</v>
          </cell>
        </row>
        <row r="92875">
          <cell r="B92875" t="str">
            <v>ES00000HT00</v>
          </cell>
        </row>
        <row r="92876">
          <cell r="B92876" t="str">
            <v>ES00000HT00</v>
          </cell>
        </row>
        <row r="92877">
          <cell r="B92877" t="str">
            <v>ES00000HT00</v>
          </cell>
        </row>
        <row r="92878">
          <cell r="B92878" t="str">
            <v>ES00000HT00</v>
          </cell>
        </row>
        <row r="92879">
          <cell r="B92879" t="str">
            <v>ES00000HT00</v>
          </cell>
        </row>
        <row r="92880">
          <cell r="B92880" t="str">
            <v>ES00000HT00</v>
          </cell>
        </row>
        <row r="92881">
          <cell r="B92881" t="str">
            <v>ES00000HT00</v>
          </cell>
        </row>
        <row r="92882">
          <cell r="B92882" t="str">
            <v>ES00000HT00</v>
          </cell>
        </row>
        <row r="92883">
          <cell r="B92883" t="str">
            <v>ES00000HT00</v>
          </cell>
        </row>
        <row r="92884">
          <cell r="B92884" t="str">
            <v>ES00000HT00</v>
          </cell>
        </row>
        <row r="92885">
          <cell r="B92885" t="str">
            <v>ES00000HT00</v>
          </cell>
        </row>
        <row r="92886">
          <cell r="B92886" t="str">
            <v>ES00000HT00</v>
          </cell>
        </row>
        <row r="92887">
          <cell r="B92887" t="str">
            <v>ES00000HT00</v>
          </cell>
        </row>
        <row r="92888">
          <cell r="B92888" t="str">
            <v>ES00000HT00</v>
          </cell>
        </row>
        <row r="92889">
          <cell r="B92889" t="str">
            <v>ES00000HT00</v>
          </cell>
        </row>
        <row r="92890">
          <cell r="B92890" t="str">
            <v>ES00000HT00</v>
          </cell>
        </row>
        <row r="92891">
          <cell r="B92891" t="str">
            <v>ES00000HT00</v>
          </cell>
        </row>
        <row r="92892">
          <cell r="B92892" t="str">
            <v>ES00000HT00</v>
          </cell>
        </row>
        <row r="92893">
          <cell r="B92893" t="str">
            <v>ES00000HT00</v>
          </cell>
        </row>
        <row r="92894">
          <cell r="B92894" t="str">
            <v>ES00000HT00</v>
          </cell>
        </row>
        <row r="92895">
          <cell r="B92895" t="str">
            <v>ES00000HT00</v>
          </cell>
        </row>
        <row r="92896">
          <cell r="B92896" t="str">
            <v>ES00000HT00</v>
          </cell>
        </row>
        <row r="92897">
          <cell r="B92897" t="str">
            <v>ES00000AA00</v>
          </cell>
        </row>
        <row r="92898">
          <cell r="B92898" t="str">
            <v>ES00000AA00</v>
          </cell>
        </row>
        <row r="92899">
          <cell r="B92899" t="str">
            <v>ES00000AA00</v>
          </cell>
        </row>
        <row r="92900">
          <cell r="B92900" t="str">
            <v>ES00000AA00</v>
          </cell>
        </row>
        <row r="92901">
          <cell r="B92901" t="str">
            <v>ES00000AA00</v>
          </cell>
        </row>
        <row r="92902">
          <cell r="B92902" t="str">
            <v>ES00000AA00</v>
          </cell>
        </row>
        <row r="92903">
          <cell r="B92903" t="str">
            <v>ES00000AA00</v>
          </cell>
        </row>
        <row r="92904">
          <cell r="B92904" t="str">
            <v>ES00000AA00</v>
          </cell>
        </row>
        <row r="92905">
          <cell r="B92905" t="str">
            <v>ES00000AA00</v>
          </cell>
        </row>
        <row r="92906">
          <cell r="B92906" t="str">
            <v>ES00000AA00</v>
          </cell>
        </row>
        <row r="92907">
          <cell r="B92907" t="str">
            <v>ES00000AA00</v>
          </cell>
        </row>
        <row r="92908">
          <cell r="B92908" t="str">
            <v>ES00000AA00</v>
          </cell>
        </row>
        <row r="92909">
          <cell r="B92909" t="str">
            <v>ES00000AA00</v>
          </cell>
        </row>
        <row r="92910">
          <cell r="B92910" t="str">
            <v>ES00000AA00</v>
          </cell>
        </row>
        <row r="92911">
          <cell r="B92911" t="str">
            <v>ES00000AA00</v>
          </cell>
        </row>
        <row r="92912">
          <cell r="B92912" t="str">
            <v>ES00000AA00</v>
          </cell>
        </row>
        <row r="92913">
          <cell r="B92913" t="str">
            <v>ES00000AA00</v>
          </cell>
        </row>
        <row r="92914">
          <cell r="B92914" t="str">
            <v>ES00000AA00</v>
          </cell>
        </row>
        <row r="92915">
          <cell r="B92915" t="str">
            <v>ES00000AA00</v>
          </cell>
        </row>
        <row r="92916">
          <cell r="B92916" t="str">
            <v>ES00000AA00</v>
          </cell>
        </row>
        <row r="92917">
          <cell r="B92917" t="str">
            <v>ES00000AA00</v>
          </cell>
        </row>
        <row r="92918">
          <cell r="B92918" t="str">
            <v>ES00000AA00</v>
          </cell>
        </row>
        <row r="92919">
          <cell r="B92919" t="str">
            <v>ES00000AA00</v>
          </cell>
        </row>
        <row r="92920">
          <cell r="B92920" t="str">
            <v>ES00000AA00</v>
          </cell>
        </row>
        <row r="92921">
          <cell r="B92921" t="str">
            <v>ES00000AA00</v>
          </cell>
        </row>
        <row r="92922">
          <cell r="B92922" t="str">
            <v>ES00000AA00</v>
          </cell>
        </row>
        <row r="92923">
          <cell r="B92923" t="str">
            <v>ES00000AA00</v>
          </cell>
        </row>
        <row r="92924">
          <cell r="B92924" t="str">
            <v>ES00000AA00</v>
          </cell>
        </row>
        <row r="92925">
          <cell r="B92925" t="str">
            <v>ES00000AA00</v>
          </cell>
        </row>
        <row r="92926">
          <cell r="B92926" t="str">
            <v>ES00000AA00</v>
          </cell>
        </row>
        <row r="92927">
          <cell r="B92927" t="str">
            <v>ES00000AA00</v>
          </cell>
        </row>
        <row r="92928">
          <cell r="B92928" t="str">
            <v>ES00000AA00</v>
          </cell>
        </row>
        <row r="92929">
          <cell r="B92929" t="str">
            <v>ES00000AA00</v>
          </cell>
        </row>
        <row r="92930">
          <cell r="B92930" t="str">
            <v>ES00000AA00</v>
          </cell>
        </row>
        <row r="92931">
          <cell r="B92931" t="str">
            <v>ES00000AA00</v>
          </cell>
        </row>
        <row r="92932">
          <cell r="B92932" t="str">
            <v>SA0000BBT00</v>
          </cell>
        </row>
        <row r="92933">
          <cell r="B92933" t="str">
            <v>SA0000BBT00</v>
          </cell>
        </row>
        <row r="92934">
          <cell r="B92934" t="str">
            <v>SA0000BBT00</v>
          </cell>
        </row>
        <row r="92935">
          <cell r="B92935" t="str">
            <v>SA0000BBT00</v>
          </cell>
        </row>
        <row r="92936">
          <cell r="B92936" t="str">
            <v>SA0000BBT00</v>
          </cell>
        </row>
        <row r="92937">
          <cell r="B92937" t="str">
            <v>SA0000BBT00</v>
          </cell>
        </row>
        <row r="92938">
          <cell r="B92938" t="str">
            <v>SA0000BBT00</v>
          </cell>
        </row>
        <row r="92939">
          <cell r="B92939" t="str">
            <v>SD00001RP00</v>
          </cell>
        </row>
        <row r="92940">
          <cell r="B92940" t="str">
            <v>SD00001RP00</v>
          </cell>
        </row>
        <row r="92941">
          <cell r="B92941" t="str">
            <v>SD00001RP00</v>
          </cell>
        </row>
        <row r="92942">
          <cell r="B92942" t="str">
            <v>SD00001RP00</v>
          </cell>
        </row>
        <row r="92943">
          <cell r="B92943" t="str">
            <v>SD00001RP00</v>
          </cell>
        </row>
        <row r="92944">
          <cell r="B92944" t="str">
            <v>SD00001RP00</v>
          </cell>
        </row>
        <row r="92945">
          <cell r="B92945" t="str">
            <v>SD00001RP00</v>
          </cell>
        </row>
        <row r="92946">
          <cell r="B92946" t="str">
            <v>SD00001RP00</v>
          </cell>
        </row>
        <row r="92947">
          <cell r="B92947" t="str">
            <v>SD00001RP00</v>
          </cell>
        </row>
        <row r="92948">
          <cell r="B92948" t="str">
            <v>SD00001RP00</v>
          </cell>
        </row>
        <row r="92949">
          <cell r="B92949" t="str">
            <v>SD00001RP00</v>
          </cell>
        </row>
        <row r="92950">
          <cell r="B92950" t="str">
            <v>SD00001RP00</v>
          </cell>
        </row>
        <row r="92951">
          <cell r="B92951" t="str">
            <v>SD00001RP00</v>
          </cell>
        </row>
        <row r="92952">
          <cell r="B92952" t="str">
            <v>SD00001RP00</v>
          </cell>
        </row>
        <row r="92953">
          <cell r="B92953" t="str">
            <v>SD00001RP00</v>
          </cell>
        </row>
        <row r="92954">
          <cell r="B92954" t="str">
            <v>SD00001RP00</v>
          </cell>
        </row>
        <row r="92955">
          <cell r="B92955" t="str">
            <v>SD00001RP00</v>
          </cell>
        </row>
        <row r="92956">
          <cell r="B92956" t="str">
            <v>SD00001RP00</v>
          </cell>
        </row>
        <row r="92957">
          <cell r="B92957" t="str">
            <v>SD00001RP00</v>
          </cell>
        </row>
        <row r="92958">
          <cell r="B92958" t="str">
            <v>SD00001RP00</v>
          </cell>
        </row>
        <row r="92959">
          <cell r="B92959" t="str">
            <v>SD00001RP00</v>
          </cell>
        </row>
        <row r="92960">
          <cell r="B92960" t="str">
            <v>SD00001RP00</v>
          </cell>
        </row>
        <row r="92961">
          <cell r="B92961" t="str">
            <v>SD00001RP00</v>
          </cell>
        </row>
        <row r="92962">
          <cell r="B92962" t="str">
            <v>SD00001RP00</v>
          </cell>
        </row>
        <row r="92963">
          <cell r="B92963" t="str">
            <v>SD00001RP00</v>
          </cell>
        </row>
        <row r="92964">
          <cell r="B92964" t="str">
            <v>SD00001RP00</v>
          </cell>
        </row>
        <row r="92965">
          <cell r="B92965" t="str">
            <v>SD00001RP00</v>
          </cell>
        </row>
        <row r="92966">
          <cell r="B92966" t="str">
            <v>SD00001RP00</v>
          </cell>
        </row>
        <row r="92967">
          <cell r="B92967" t="str">
            <v>SD00001RP00</v>
          </cell>
        </row>
        <row r="92968">
          <cell r="B92968" t="str">
            <v>SD00001RP00</v>
          </cell>
        </row>
        <row r="92969">
          <cell r="B92969" t="str">
            <v>SD00001RP00</v>
          </cell>
        </row>
        <row r="92970">
          <cell r="B92970" t="str">
            <v>SD00001RP00</v>
          </cell>
        </row>
        <row r="92971">
          <cell r="B92971" t="str">
            <v>SD00001RP00</v>
          </cell>
        </row>
        <row r="92972">
          <cell r="B92972" t="str">
            <v>SD00001RP00</v>
          </cell>
        </row>
        <row r="92973">
          <cell r="B92973" t="str">
            <v>SD00001RP00</v>
          </cell>
        </row>
        <row r="92974">
          <cell r="B92974" t="str">
            <v>SD00001RP00</v>
          </cell>
        </row>
        <row r="92975">
          <cell r="B92975" t="str">
            <v>SD00001RP00</v>
          </cell>
        </row>
        <row r="92976">
          <cell r="B92976" t="str">
            <v>SD00001RP00</v>
          </cell>
        </row>
        <row r="92977">
          <cell r="B92977" t="str">
            <v>SD00001RP00</v>
          </cell>
        </row>
        <row r="92978">
          <cell r="B92978" t="str">
            <v>SD00001RP00</v>
          </cell>
        </row>
        <row r="92979">
          <cell r="B92979" t="str">
            <v>SD00001RP00</v>
          </cell>
        </row>
        <row r="92980">
          <cell r="B92980" t="str">
            <v>SD00001RP00</v>
          </cell>
        </row>
        <row r="92981">
          <cell r="B92981" t="str">
            <v>SD00001RP00</v>
          </cell>
        </row>
        <row r="92982">
          <cell r="B92982" t="str">
            <v>SD00001RP00</v>
          </cell>
        </row>
        <row r="92983">
          <cell r="B92983" t="str">
            <v>SD00001RP00</v>
          </cell>
        </row>
        <row r="92984">
          <cell r="B92984" t="str">
            <v>SD00001RP00</v>
          </cell>
        </row>
        <row r="92985">
          <cell r="B92985" t="str">
            <v>SD00001RP00</v>
          </cell>
        </row>
        <row r="92986">
          <cell r="B92986" t="str">
            <v>SD00001RP00</v>
          </cell>
        </row>
        <row r="92987">
          <cell r="B92987" t="str">
            <v>SD00001RP00</v>
          </cell>
        </row>
        <row r="92988">
          <cell r="B92988" t="str">
            <v>SD00001RP00</v>
          </cell>
        </row>
        <row r="92989">
          <cell r="B92989" t="str">
            <v>SD00001RP00</v>
          </cell>
        </row>
        <row r="92990">
          <cell r="B92990" t="str">
            <v>SD00001RP00</v>
          </cell>
        </row>
        <row r="92991">
          <cell r="B92991" t="str">
            <v>SD00001RP00</v>
          </cell>
        </row>
        <row r="92992">
          <cell r="B92992" t="str">
            <v>SD00001RP00</v>
          </cell>
        </row>
        <row r="92993">
          <cell r="B92993" t="str">
            <v>SD00001RP00</v>
          </cell>
        </row>
        <row r="92994">
          <cell r="B92994" t="str">
            <v>SD00001RP00</v>
          </cell>
        </row>
        <row r="92995">
          <cell r="B92995" t="str">
            <v>SD00001RP00</v>
          </cell>
        </row>
        <row r="92996">
          <cell r="B92996" t="str">
            <v>SD00001RP00</v>
          </cell>
        </row>
        <row r="92997">
          <cell r="B92997" t="str">
            <v>SD00001RP00</v>
          </cell>
        </row>
        <row r="92998">
          <cell r="B92998" t="str">
            <v>SD00001RP00</v>
          </cell>
        </row>
        <row r="92999">
          <cell r="B92999" t="str">
            <v>SD00001RP00</v>
          </cell>
        </row>
        <row r="93000">
          <cell r="B93000" t="str">
            <v>SD00001RP00</v>
          </cell>
        </row>
        <row r="93001">
          <cell r="B93001" t="str">
            <v>SD00001RP00</v>
          </cell>
        </row>
        <row r="93002">
          <cell r="B93002" t="str">
            <v>SD00001RP00</v>
          </cell>
        </row>
        <row r="93003">
          <cell r="B93003" t="str">
            <v>SD00001RP00</v>
          </cell>
        </row>
        <row r="93004">
          <cell r="B93004" t="str">
            <v>SD00001RP00</v>
          </cell>
        </row>
        <row r="93005">
          <cell r="B93005" t="str">
            <v>SD00001RP00</v>
          </cell>
        </row>
        <row r="93006">
          <cell r="B93006" t="str">
            <v>SD00001RP00</v>
          </cell>
        </row>
        <row r="93007">
          <cell r="B93007" t="str">
            <v>SD00001RP00</v>
          </cell>
        </row>
        <row r="93008">
          <cell r="B93008" t="str">
            <v>SD00001RP00</v>
          </cell>
        </row>
        <row r="93009">
          <cell r="B93009" t="str">
            <v>SD00001JX00</v>
          </cell>
        </row>
        <row r="93010">
          <cell r="B93010" t="str">
            <v>SD00001JX00</v>
          </cell>
        </row>
        <row r="93011">
          <cell r="B93011" t="str">
            <v>SD00001JX00</v>
          </cell>
        </row>
        <row r="93012">
          <cell r="B93012" t="str">
            <v>SD00001JX00</v>
          </cell>
        </row>
        <row r="93013">
          <cell r="B93013" t="str">
            <v>SD00001JX00</v>
          </cell>
        </row>
        <row r="93014">
          <cell r="B93014" t="str">
            <v>SD00001JX00</v>
          </cell>
        </row>
        <row r="93015">
          <cell r="B93015" t="str">
            <v>SD00001JX00</v>
          </cell>
        </row>
        <row r="93016">
          <cell r="B93016" t="str">
            <v>SD00001JX00</v>
          </cell>
        </row>
        <row r="93017">
          <cell r="B93017" t="str">
            <v>SD00001JX00</v>
          </cell>
        </row>
        <row r="93018">
          <cell r="B93018" t="str">
            <v>SD00001JX00</v>
          </cell>
        </row>
        <row r="93019">
          <cell r="B93019" t="str">
            <v>SD00001JX00</v>
          </cell>
        </row>
        <row r="93020">
          <cell r="B93020" t="str">
            <v>SD00001JX00</v>
          </cell>
        </row>
        <row r="93021">
          <cell r="B93021" t="str">
            <v>SD00001JX00</v>
          </cell>
        </row>
        <row r="93022">
          <cell r="B93022" t="str">
            <v>SD00001JX00</v>
          </cell>
        </row>
        <row r="93023">
          <cell r="B93023" t="str">
            <v>SD00001JX00</v>
          </cell>
        </row>
        <row r="93024">
          <cell r="B93024" t="str">
            <v>SD00001JX00</v>
          </cell>
        </row>
        <row r="93025">
          <cell r="B93025" t="str">
            <v>SD00001JX00</v>
          </cell>
        </row>
        <row r="93026">
          <cell r="B93026" t="str">
            <v>SD00001JX00</v>
          </cell>
        </row>
        <row r="93027">
          <cell r="B93027" t="str">
            <v>SD00001JX00</v>
          </cell>
        </row>
        <row r="93028">
          <cell r="B93028" t="str">
            <v>SD00001JX00</v>
          </cell>
        </row>
        <row r="93029">
          <cell r="B93029" t="str">
            <v>SD00001JX00</v>
          </cell>
        </row>
        <row r="93030">
          <cell r="B93030" t="str">
            <v>SD00001JX00</v>
          </cell>
        </row>
        <row r="93031">
          <cell r="B93031" t="str">
            <v>SD00001JX00</v>
          </cell>
        </row>
        <row r="93032">
          <cell r="B93032" t="str">
            <v>SD00001JX00</v>
          </cell>
        </row>
        <row r="93033">
          <cell r="B93033" t="str">
            <v>SD00001JX00</v>
          </cell>
        </row>
        <row r="93034">
          <cell r="B93034" t="str">
            <v>SD00001JX00</v>
          </cell>
        </row>
        <row r="93035">
          <cell r="B93035" t="str">
            <v>SD00001JX00</v>
          </cell>
        </row>
        <row r="93036">
          <cell r="B93036" t="str">
            <v>SD00001JX00</v>
          </cell>
        </row>
        <row r="93037">
          <cell r="B93037" t="str">
            <v>SD00001JX00</v>
          </cell>
        </row>
        <row r="93038">
          <cell r="B93038" t="str">
            <v>SD00001JX00</v>
          </cell>
        </row>
        <row r="93039">
          <cell r="B93039" t="str">
            <v>SD00001JX00</v>
          </cell>
        </row>
        <row r="93040">
          <cell r="B93040" t="str">
            <v>SD00001JX00</v>
          </cell>
        </row>
        <row r="93041">
          <cell r="B93041" t="str">
            <v>SD00001JX00</v>
          </cell>
        </row>
        <row r="93042">
          <cell r="B93042" t="str">
            <v>SD00001JX00</v>
          </cell>
        </row>
        <row r="93043">
          <cell r="B93043" t="str">
            <v>SD00001JX00</v>
          </cell>
        </row>
        <row r="93044">
          <cell r="B93044" t="str">
            <v>SD00001FA00</v>
          </cell>
        </row>
        <row r="93045">
          <cell r="B93045" t="str">
            <v>SD00001FA00</v>
          </cell>
        </row>
        <row r="93046">
          <cell r="B93046" t="str">
            <v>SD00001FA00</v>
          </cell>
        </row>
        <row r="93047">
          <cell r="B93047" t="str">
            <v>SD00001FA00</v>
          </cell>
        </row>
        <row r="93048">
          <cell r="B93048" t="str">
            <v>SD00001FA00</v>
          </cell>
        </row>
        <row r="93049">
          <cell r="B93049" t="str">
            <v>SD00001FA00</v>
          </cell>
        </row>
        <row r="93050">
          <cell r="B93050" t="str">
            <v>SD00001FA00</v>
          </cell>
        </row>
        <row r="93051">
          <cell r="B93051" t="str">
            <v>SD00001FA00</v>
          </cell>
        </row>
        <row r="93052">
          <cell r="B93052" t="str">
            <v>SD00001FA00</v>
          </cell>
        </row>
        <row r="93053">
          <cell r="B93053" t="str">
            <v>SD00001FA00</v>
          </cell>
        </row>
        <row r="93054">
          <cell r="B93054" t="str">
            <v>SD00001FA00</v>
          </cell>
        </row>
        <row r="93055">
          <cell r="B93055" t="str">
            <v>SD00001FA00</v>
          </cell>
        </row>
        <row r="93056">
          <cell r="B93056" t="str">
            <v>SD00001FA00</v>
          </cell>
        </row>
        <row r="93057">
          <cell r="B93057" t="str">
            <v>SD00001FA00</v>
          </cell>
        </row>
        <row r="93058">
          <cell r="B93058" t="str">
            <v>SD00001FA00</v>
          </cell>
        </row>
        <row r="93059">
          <cell r="B93059" t="str">
            <v>SD00001FA00</v>
          </cell>
        </row>
        <row r="93060">
          <cell r="B93060" t="str">
            <v>SD00001FA00</v>
          </cell>
        </row>
        <row r="93061">
          <cell r="B93061" t="str">
            <v>SD00001FA00</v>
          </cell>
        </row>
        <row r="93062">
          <cell r="B93062" t="str">
            <v>SD00001FA00</v>
          </cell>
        </row>
        <row r="93063">
          <cell r="B93063" t="str">
            <v>SD00001FA00</v>
          </cell>
        </row>
        <row r="93064">
          <cell r="B93064" t="str">
            <v>SD00001FA00</v>
          </cell>
        </row>
        <row r="93065">
          <cell r="B93065" t="str">
            <v>SD00001FA00</v>
          </cell>
        </row>
        <row r="93066">
          <cell r="B93066" t="str">
            <v>SD00001FA00</v>
          </cell>
        </row>
        <row r="93067">
          <cell r="B93067" t="str">
            <v>SD00001FA00</v>
          </cell>
        </row>
        <row r="93068">
          <cell r="B93068" t="str">
            <v>SD00001FA00</v>
          </cell>
        </row>
        <row r="93069">
          <cell r="B93069" t="str">
            <v>SD00001FA00</v>
          </cell>
        </row>
        <row r="93070">
          <cell r="B93070" t="str">
            <v>SD00001FA00</v>
          </cell>
        </row>
        <row r="93071">
          <cell r="B93071" t="str">
            <v>SD00001FA00</v>
          </cell>
        </row>
        <row r="93072">
          <cell r="B93072" t="str">
            <v>SD00001FA00</v>
          </cell>
        </row>
        <row r="93073">
          <cell r="B93073" t="str">
            <v>SD00001FA00</v>
          </cell>
        </row>
        <row r="93074">
          <cell r="B93074" t="str">
            <v>SD00001FA00</v>
          </cell>
        </row>
        <row r="93075">
          <cell r="B93075" t="str">
            <v>SD00001FA00</v>
          </cell>
        </row>
        <row r="93076">
          <cell r="B93076" t="str">
            <v>SD00001FA00</v>
          </cell>
        </row>
        <row r="93077">
          <cell r="B93077" t="str">
            <v>SD00001FA00</v>
          </cell>
        </row>
        <row r="93078">
          <cell r="B93078" t="str">
            <v>SD00001FA00</v>
          </cell>
        </row>
        <row r="93079">
          <cell r="B93079" t="str">
            <v>SD00001CG00</v>
          </cell>
        </row>
        <row r="93080">
          <cell r="B93080" t="str">
            <v>SD00001CG00</v>
          </cell>
        </row>
        <row r="93081">
          <cell r="B93081" t="str">
            <v>SD00001CG00</v>
          </cell>
        </row>
        <row r="93082">
          <cell r="B93082" t="str">
            <v>SD00001CG00</v>
          </cell>
        </row>
        <row r="93083">
          <cell r="B93083" t="str">
            <v>SD00001CG00</v>
          </cell>
        </row>
        <row r="93084">
          <cell r="B93084" t="str">
            <v>SD00001CG00</v>
          </cell>
        </row>
        <row r="93085">
          <cell r="B93085" t="str">
            <v>SD00001CG00</v>
          </cell>
        </row>
        <row r="93086">
          <cell r="B93086" t="str">
            <v>SD00001CG00</v>
          </cell>
        </row>
        <row r="93087">
          <cell r="B93087" t="str">
            <v>SD00001CG00</v>
          </cell>
        </row>
        <row r="93088">
          <cell r="B93088" t="str">
            <v>SD00001CG00</v>
          </cell>
        </row>
        <row r="93089">
          <cell r="B93089" t="str">
            <v>SD00001CG00</v>
          </cell>
        </row>
        <row r="93090">
          <cell r="B93090" t="str">
            <v>SD00001CG00</v>
          </cell>
        </row>
        <row r="93091">
          <cell r="B93091" t="str">
            <v>SD00001CG00</v>
          </cell>
        </row>
        <row r="93092">
          <cell r="B93092" t="str">
            <v>SD00001CG00</v>
          </cell>
        </row>
        <row r="93093">
          <cell r="B93093" t="str">
            <v>SD00001CG00</v>
          </cell>
        </row>
        <row r="93094">
          <cell r="B93094" t="str">
            <v>SD00001CG00</v>
          </cell>
        </row>
        <row r="93095">
          <cell r="B93095" t="str">
            <v>SD00001CG00</v>
          </cell>
        </row>
        <row r="93096">
          <cell r="B93096" t="str">
            <v>SD00001CG00</v>
          </cell>
        </row>
        <row r="93097">
          <cell r="B93097" t="str">
            <v>SD00001CG00</v>
          </cell>
        </row>
        <row r="93098">
          <cell r="B93098" t="str">
            <v>SD00001CG00</v>
          </cell>
        </row>
        <row r="93099">
          <cell r="B93099" t="str">
            <v>SD00001CG00</v>
          </cell>
        </row>
        <row r="93100">
          <cell r="B93100" t="str">
            <v>SD00001CG00</v>
          </cell>
        </row>
        <row r="93101">
          <cell r="B93101" t="str">
            <v>SD00001CG00</v>
          </cell>
        </row>
        <row r="93102">
          <cell r="B93102" t="str">
            <v>SD00001CG00</v>
          </cell>
        </row>
        <row r="93103">
          <cell r="B93103" t="str">
            <v>SD00001CG00</v>
          </cell>
        </row>
        <row r="93104">
          <cell r="B93104" t="str">
            <v>SD00001CG00</v>
          </cell>
        </row>
        <row r="93105">
          <cell r="B93105" t="str">
            <v>SD00001CG00</v>
          </cell>
        </row>
        <row r="93106">
          <cell r="B93106" t="str">
            <v>SD00001CG00</v>
          </cell>
        </row>
        <row r="93107">
          <cell r="B93107" t="str">
            <v>SD00001CG00</v>
          </cell>
        </row>
        <row r="93108">
          <cell r="B93108" t="str">
            <v>SD00001CG00</v>
          </cell>
        </row>
        <row r="93109">
          <cell r="B93109" t="str">
            <v>SD00001CG00</v>
          </cell>
        </row>
        <row r="93110">
          <cell r="B93110" t="str">
            <v>SD00001CG00</v>
          </cell>
        </row>
        <row r="93111">
          <cell r="B93111" t="str">
            <v>SD00001CG00</v>
          </cell>
        </row>
        <row r="93112">
          <cell r="B93112" t="str">
            <v>SD00001CG00</v>
          </cell>
        </row>
        <row r="93113">
          <cell r="B93113" t="str">
            <v>SD00001CG00</v>
          </cell>
        </row>
        <row r="93114">
          <cell r="B93114" t="str">
            <v>SD000014400</v>
          </cell>
        </row>
        <row r="93115">
          <cell r="B93115" t="str">
            <v>SD000014400</v>
          </cell>
        </row>
        <row r="93116">
          <cell r="B93116" t="str">
            <v>SD000014400</v>
          </cell>
        </row>
        <row r="93117">
          <cell r="B93117" t="str">
            <v>SD000014400</v>
          </cell>
        </row>
        <row r="93118">
          <cell r="B93118" t="str">
            <v>SD000014400</v>
          </cell>
        </row>
        <row r="93119">
          <cell r="B93119" t="str">
            <v>SD000014400</v>
          </cell>
        </row>
        <row r="93120">
          <cell r="B93120" t="str">
            <v>SD000014400</v>
          </cell>
        </row>
        <row r="93121">
          <cell r="B93121" t="str">
            <v>SD000014400</v>
          </cell>
        </row>
        <row r="93122">
          <cell r="B93122" t="str">
            <v>SD000014400</v>
          </cell>
        </row>
        <row r="93123">
          <cell r="B93123" t="str">
            <v>SD000014400</v>
          </cell>
        </row>
        <row r="93124">
          <cell r="B93124" t="str">
            <v>SD000014400</v>
          </cell>
        </row>
        <row r="93125">
          <cell r="B93125" t="str">
            <v>SD000014400</v>
          </cell>
        </row>
        <row r="93126">
          <cell r="B93126" t="str">
            <v>SD000014400</v>
          </cell>
        </row>
        <row r="93127">
          <cell r="B93127" t="str">
            <v>SD000014400</v>
          </cell>
        </row>
        <row r="93128">
          <cell r="B93128" t="str">
            <v>SD000014400</v>
          </cell>
        </row>
        <row r="93129">
          <cell r="B93129" t="str">
            <v>SD000014400</v>
          </cell>
        </row>
        <row r="93130">
          <cell r="B93130" t="str">
            <v>SD000014400</v>
          </cell>
        </row>
        <row r="93131">
          <cell r="B93131" t="str">
            <v>SD000014400</v>
          </cell>
        </row>
        <row r="93132">
          <cell r="B93132" t="str">
            <v>SD000014400</v>
          </cell>
        </row>
        <row r="93133">
          <cell r="B93133" t="str">
            <v>SD000014400</v>
          </cell>
        </row>
        <row r="93134">
          <cell r="B93134" t="str">
            <v>SD000014400</v>
          </cell>
        </row>
        <row r="93135">
          <cell r="B93135" t="str">
            <v>SD000014400</v>
          </cell>
        </row>
        <row r="93136">
          <cell r="B93136" t="str">
            <v>SD000014400</v>
          </cell>
        </row>
        <row r="93137">
          <cell r="B93137" t="str">
            <v>SD000014400</v>
          </cell>
        </row>
        <row r="93138">
          <cell r="B93138" t="str">
            <v>SD000014400</v>
          </cell>
        </row>
        <row r="93139">
          <cell r="B93139" t="str">
            <v>SD000014400</v>
          </cell>
        </row>
        <row r="93140">
          <cell r="B93140" t="str">
            <v>SD000014400</v>
          </cell>
        </row>
        <row r="93141">
          <cell r="B93141" t="str">
            <v>SD000014400</v>
          </cell>
        </row>
        <row r="93142">
          <cell r="B93142" t="str">
            <v>SD000014400</v>
          </cell>
        </row>
        <row r="93143">
          <cell r="B93143" t="str">
            <v>SD000014400</v>
          </cell>
        </row>
        <row r="93144">
          <cell r="B93144" t="str">
            <v>SD000014400</v>
          </cell>
        </row>
        <row r="93145">
          <cell r="B93145" t="str">
            <v>SD000014400</v>
          </cell>
        </row>
        <row r="93146">
          <cell r="B93146" t="str">
            <v>SD000014400</v>
          </cell>
        </row>
        <row r="93147">
          <cell r="B93147" t="str">
            <v>SD000014400</v>
          </cell>
        </row>
        <row r="93148">
          <cell r="B93148" t="str">
            <v>SD000014400</v>
          </cell>
        </row>
        <row r="93149">
          <cell r="B93149" t="str">
            <v>SD000012R80</v>
          </cell>
        </row>
        <row r="93150">
          <cell r="B93150" t="str">
            <v>SD000012R80</v>
          </cell>
        </row>
        <row r="93151">
          <cell r="B93151" t="str">
            <v>SD000012R80</v>
          </cell>
        </row>
        <row r="93152">
          <cell r="B93152" t="str">
            <v>SD000012R80</v>
          </cell>
        </row>
        <row r="93153">
          <cell r="B93153" t="str">
            <v>SD000012R80</v>
          </cell>
        </row>
        <row r="93154">
          <cell r="B93154" t="str">
            <v>SD000012R80</v>
          </cell>
        </row>
        <row r="93155">
          <cell r="B93155" t="str">
            <v>SD000012R80</v>
          </cell>
        </row>
        <row r="93156">
          <cell r="B93156" t="str">
            <v>SD000012R80</v>
          </cell>
        </row>
        <row r="93157">
          <cell r="B93157" t="str">
            <v>SD000012R80</v>
          </cell>
        </row>
        <row r="93158">
          <cell r="B93158" t="str">
            <v>SD000012R80</v>
          </cell>
        </row>
        <row r="93159">
          <cell r="B93159" t="str">
            <v>SD000012R80</v>
          </cell>
        </row>
        <row r="93160">
          <cell r="B93160" t="str">
            <v>SD000012R80</v>
          </cell>
        </row>
        <row r="93161">
          <cell r="B93161" t="str">
            <v>SD000012R80</v>
          </cell>
        </row>
        <row r="93162">
          <cell r="B93162" t="str">
            <v>SD000012R80</v>
          </cell>
        </row>
        <row r="93163">
          <cell r="B93163" t="str">
            <v>SD000012R80</v>
          </cell>
        </row>
        <row r="93164">
          <cell r="B93164" t="str">
            <v>SD000012R80</v>
          </cell>
        </row>
        <row r="93165">
          <cell r="B93165" t="str">
            <v>SD000012R80</v>
          </cell>
        </row>
        <row r="93166">
          <cell r="B93166" t="str">
            <v>SD000012R80</v>
          </cell>
        </row>
        <row r="93167">
          <cell r="B93167" t="str">
            <v>SD000012R80</v>
          </cell>
        </row>
        <row r="93168">
          <cell r="B93168" t="str">
            <v>SD000012R80</v>
          </cell>
        </row>
        <row r="93169">
          <cell r="B93169" t="str">
            <v>SD000012R80</v>
          </cell>
        </row>
        <row r="93170">
          <cell r="B93170" t="str">
            <v>SD000012R80</v>
          </cell>
        </row>
        <row r="93171">
          <cell r="B93171" t="str">
            <v>SD000012R80</v>
          </cell>
        </row>
        <row r="93172">
          <cell r="B93172" t="str">
            <v>SD000012R80</v>
          </cell>
        </row>
        <row r="93173">
          <cell r="B93173" t="str">
            <v>SD000012R80</v>
          </cell>
        </row>
        <row r="93174">
          <cell r="B93174" t="str">
            <v>SD000012R80</v>
          </cell>
        </row>
        <row r="93175">
          <cell r="B93175" t="str">
            <v>SD000012R80</v>
          </cell>
        </row>
        <row r="93176">
          <cell r="B93176" t="str">
            <v>SD000012R80</v>
          </cell>
        </row>
        <row r="93177">
          <cell r="B93177" t="str">
            <v>SD000012R80</v>
          </cell>
        </row>
        <row r="93178">
          <cell r="B93178" t="str">
            <v>SD000012R80</v>
          </cell>
        </row>
        <row r="93179">
          <cell r="B93179" t="str">
            <v>SD000012R80</v>
          </cell>
        </row>
        <row r="93180">
          <cell r="B93180" t="str">
            <v>SD000012R80</v>
          </cell>
        </row>
        <row r="93181">
          <cell r="B93181" t="str">
            <v>SD000012R80</v>
          </cell>
        </row>
        <row r="93182">
          <cell r="B93182" t="str">
            <v>SD000012R80</v>
          </cell>
        </row>
        <row r="93183">
          <cell r="B93183" t="str">
            <v>SD000012R80</v>
          </cell>
        </row>
        <row r="93184">
          <cell r="B93184" t="str">
            <v>SD028100280</v>
          </cell>
        </row>
        <row r="93185">
          <cell r="B93185" t="str">
            <v>SD028100280</v>
          </cell>
        </row>
        <row r="93186">
          <cell r="B93186" t="str">
            <v>SD028100280</v>
          </cell>
        </row>
        <row r="93187">
          <cell r="B93187" t="str">
            <v>SD028100280</v>
          </cell>
        </row>
        <row r="93188">
          <cell r="B93188" t="str">
            <v>SD028100280</v>
          </cell>
        </row>
        <row r="93189">
          <cell r="B93189" t="str">
            <v>SD028100280</v>
          </cell>
        </row>
        <row r="93190">
          <cell r="B93190" t="str">
            <v>SD028100280</v>
          </cell>
        </row>
        <row r="93191">
          <cell r="B93191" t="str">
            <v>SD028100280</v>
          </cell>
        </row>
        <row r="93192">
          <cell r="B93192" t="str">
            <v>SD028100280</v>
          </cell>
        </row>
        <row r="93193">
          <cell r="B93193" t="str">
            <v>SD028100280</v>
          </cell>
        </row>
        <row r="93194">
          <cell r="B93194" t="str">
            <v>SD028100280</v>
          </cell>
        </row>
        <row r="93195">
          <cell r="B93195" t="str">
            <v>SD028100280</v>
          </cell>
        </row>
        <row r="93196">
          <cell r="B93196" t="str">
            <v>SD028100280</v>
          </cell>
        </row>
        <row r="93197">
          <cell r="B93197" t="str">
            <v>SD028100280</v>
          </cell>
        </row>
        <row r="93198">
          <cell r="B93198" t="str">
            <v>SD028100280</v>
          </cell>
        </row>
        <row r="93199">
          <cell r="B93199" t="str">
            <v>SD028100280</v>
          </cell>
        </row>
        <row r="93200">
          <cell r="B93200" t="str">
            <v>SD028100280</v>
          </cell>
        </row>
        <row r="93201">
          <cell r="B93201" t="str">
            <v>SD028100280</v>
          </cell>
        </row>
        <row r="93202">
          <cell r="B93202" t="str">
            <v>SD028100280</v>
          </cell>
        </row>
        <row r="93203">
          <cell r="B93203" t="str">
            <v>SD028100280</v>
          </cell>
        </row>
        <row r="93204">
          <cell r="B93204" t="str">
            <v>SD028100280</v>
          </cell>
        </row>
        <row r="93205">
          <cell r="B93205" t="str">
            <v>SD028100280</v>
          </cell>
        </row>
        <row r="93206">
          <cell r="B93206" t="str">
            <v>SD028100280</v>
          </cell>
        </row>
        <row r="93207">
          <cell r="B93207" t="str">
            <v>SD028100280</v>
          </cell>
        </row>
        <row r="93208">
          <cell r="B93208" t="str">
            <v>SD028100280</v>
          </cell>
        </row>
        <row r="93209">
          <cell r="B93209" t="str">
            <v>SD028100280</v>
          </cell>
        </row>
        <row r="93210">
          <cell r="B93210" t="str">
            <v>SD028100280</v>
          </cell>
        </row>
        <row r="93211">
          <cell r="B93211" t="str">
            <v>SD028100280</v>
          </cell>
        </row>
        <row r="93212">
          <cell r="B93212" t="str">
            <v>SD028100280</v>
          </cell>
        </row>
        <row r="93213">
          <cell r="B93213" t="str">
            <v>SD028100280</v>
          </cell>
        </row>
        <row r="93214">
          <cell r="B93214" t="str">
            <v>SD028100280</v>
          </cell>
        </row>
        <row r="93215">
          <cell r="B93215" t="str">
            <v>SD028100280</v>
          </cell>
        </row>
        <row r="93216">
          <cell r="B93216" t="str">
            <v>SD028100280</v>
          </cell>
        </row>
        <row r="93217">
          <cell r="B93217" t="str">
            <v>SD028100280</v>
          </cell>
        </row>
        <row r="93218">
          <cell r="B93218" t="str">
            <v>SD028100280</v>
          </cell>
        </row>
        <row r="93219">
          <cell r="B93219" t="str">
            <v>SD028100280</v>
          </cell>
        </row>
        <row r="93220">
          <cell r="B93220" t="str">
            <v>SD028100280</v>
          </cell>
        </row>
        <row r="93221">
          <cell r="B93221" t="str">
            <v>SD028100280</v>
          </cell>
        </row>
        <row r="93222">
          <cell r="B93222" t="str">
            <v>SD028100280</v>
          </cell>
        </row>
        <row r="93223">
          <cell r="B93223" t="str">
            <v>SD028100280</v>
          </cell>
        </row>
        <row r="93224">
          <cell r="B93224" t="str">
            <v>SD028100280</v>
          </cell>
        </row>
        <row r="93225">
          <cell r="B93225" t="str">
            <v>SD028100280</v>
          </cell>
        </row>
        <row r="93226">
          <cell r="B93226" t="str">
            <v>SD028100280</v>
          </cell>
        </row>
        <row r="93227">
          <cell r="B93227" t="str">
            <v>SD028100280</v>
          </cell>
        </row>
        <row r="93228">
          <cell r="B93228" t="str">
            <v>SD028100280</v>
          </cell>
        </row>
        <row r="93229">
          <cell r="B93229" t="str">
            <v>SD028100280</v>
          </cell>
        </row>
        <row r="93230">
          <cell r="B93230" t="str">
            <v>SD028100280</v>
          </cell>
        </row>
        <row r="93231">
          <cell r="B93231" t="str">
            <v>SD028100280</v>
          </cell>
        </row>
        <row r="93232">
          <cell r="B93232" t="str">
            <v>SD028100280</v>
          </cell>
        </row>
        <row r="93233">
          <cell r="B93233" t="str">
            <v>SD028100280</v>
          </cell>
        </row>
        <row r="93234">
          <cell r="B93234" t="str">
            <v>SD028100280</v>
          </cell>
        </row>
        <row r="93235">
          <cell r="B93235" t="str">
            <v>SD028100280</v>
          </cell>
        </row>
        <row r="93236">
          <cell r="B93236" t="str">
            <v>SD028100280</v>
          </cell>
        </row>
        <row r="93237">
          <cell r="B93237" t="str">
            <v>SD028100280</v>
          </cell>
        </row>
        <row r="93238">
          <cell r="B93238" t="str">
            <v>SD028100280</v>
          </cell>
        </row>
        <row r="93239">
          <cell r="B93239" t="str">
            <v>SD028100280</v>
          </cell>
        </row>
        <row r="93240">
          <cell r="B93240" t="str">
            <v>SD028100280</v>
          </cell>
        </row>
        <row r="93241">
          <cell r="B93241" t="str">
            <v>SD028100280</v>
          </cell>
        </row>
        <row r="93242">
          <cell r="B93242" t="str">
            <v>SD028100280</v>
          </cell>
        </row>
        <row r="93243">
          <cell r="B93243" t="str">
            <v>SD028100280</v>
          </cell>
        </row>
        <row r="93244">
          <cell r="B93244" t="str">
            <v>SD028100280</v>
          </cell>
        </row>
        <row r="93245">
          <cell r="B93245" t="str">
            <v>SD028100280</v>
          </cell>
        </row>
        <row r="93246">
          <cell r="B93246" t="str">
            <v>SD028100280</v>
          </cell>
        </row>
        <row r="93247">
          <cell r="B93247" t="str">
            <v>SD028100280</v>
          </cell>
        </row>
        <row r="93248">
          <cell r="B93248" t="str">
            <v>SD028100280</v>
          </cell>
        </row>
        <row r="93249">
          <cell r="B93249" t="str">
            <v>SD028100280</v>
          </cell>
        </row>
        <row r="93250">
          <cell r="B93250" t="str">
            <v>SD028100280</v>
          </cell>
        </row>
        <row r="93251">
          <cell r="B93251" t="str">
            <v>SD028100280</v>
          </cell>
        </row>
        <row r="93252">
          <cell r="B93252" t="str">
            <v>SD028100280</v>
          </cell>
        </row>
        <row r="93253">
          <cell r="B93253" t="str">
            <v>SD028100280</v>
          </cell>
        </row>
        <row r="93254">
          <cell r="B93254" t="str">
            <v>SD028100280</v>
          </cell>
        </row>
        <row r="93255">
          <cell r="B93255" t="str">
            <v>SD028100280</v>
          </cell>
        </row>
        <row r="93256">
          <cell r="B93256" t="str">
            <v>SD028100280</v>
          </cell>
        </row>
        <row r="93257">
          <cell r="B93257" t="str">
            <v>SD028100280</v>
          </cell>
        </row>
        <row r="93258">
          <cell r="B93258" t="str">
            <v>SD028100280</v>
          </cell>
        </row>
        <row r="93259">
          <cell r="B93259" t="str">
            <v>SD028100280</v>
          </cell>
        </row>
        <row r="93260">
          <cell r="B93260" t="str">
            <v>SD028100280</v>
          </cell>
        </row>
        <row r="93261">
          <cell r="B93261" t="str">
            <v>SD028100180</v>
          </cell>
        </row>
        <row r="93262">
          <cell r="B93262" t="str">
            <v>SD028100180</v>
          </cell>
        </row>
        <row r="93263">
          <cell r="B93263" t="str">
            <v>SD028100180</v>
          </cell>
        </row>
        <row r="93264">
          <cell r="B93264" t="str">
            <v>SD028100180</v>
          </cell>
        </row>
        <row r="93265">
          <cell r="B93265" t="str">
            <v>SD028100180</v>
          </cell>
        </row>
        <row r="93266">
          <cell r="B93266" t="str">
            <v>SD028100180</v>
          </cell>
        </row>
        <row r="93267">
          <cell r="B93267" t="str">
            <v>SD028100180</v>
          </cell>
        </row>
        <row r="93268">
          <cell r="B93268" t="str">
            <v>SD028100180</v>
          </cell>
        </row>
        <row r="93269">
          <cell r="B93269" t="str">
            <v>SD028100180</v>
          </cell>
        </row>
        <row r="93270">
          <cell r="B93270" t="str">
            <v>SD028100180</v>
          </cell>
        </row>
        <row r="93271">
          <cell r="B93271" t="str">
            <v>SD028100180</v>
          </cell>
        </row>
        <row r="93272">
          <cell r="B93272" t="str">
            <v>SD028100180</v>
          </cell>
        </row>
        <row r="93273">
          <cell r="B93273" t="str">
            <v>SD028100180</v>
          </cell>
        </row>
        <row r="93274">
          <cell r="B93274" t="str">
            <v>SD028100180</v>
          </cell>
        </row>
        <row r="93275">
          <cell r="B93275" t="str">
            <v>SD028100180</v>
          </cell>
        </row>
        <row r="93276">
          <cell r="B93276" t="str">
            <v>SD028100180</v>
          </cell>
        </row>
        <row r="93277">
          <cell r="B93277" t="str">
            <v>SD028100180</v>
          </cell>
        </row>
        <row r="93278">
          <cell r="B93278" t="str">
            <v>SD028100180</v>
          </cell>
        </row>
        <row r="93279">
          <cell r="B93279" t="str">
            <v>SD028100180</v>
          </cell>
        </row>
        <row r="93280">
          <cell r="B93280" t="str">
            <v>SD028100180</v>
          </cell>
        </row>
        <row r="93281">
          <cell r="B93281" t="str">
            <v>SD028100180</v>
          </cell>
        </row>
        <row r="93282">
          <cell r="B93282" t="str">
            <v>SD028100180</v>
          </cell>
        </row>
        <row r="93283">
          <cell r="B93283" t="str">
            <v>SD028100180</v>
          </cell>
        </row>
        <row r="93284">
          <cell r="B93284" t="str">
            <v>SD028100180</v>
          </cell>
        </row>
        <row r="93285">
          <cell r="B93285" t="str">
            <v>SD028100180</v>
          </cell>
        </row>
        <row r="93286">
          <cell r="B93286" t="str">
            <v>SD028100180</v>
          </cell>
        </row>
        <row r="93287">
          <cell r="B93287" t="str">
            <v>SD028100180</v>
          </cell>
        </row>
        <row r="93288">
          <cell r="B93288" t="str">
            <v>SD028100180</v>
          </cell>
        </row>
        <row r="93289">
          <cell r="B93289" t="str">
            <v>SD028100180</v>
          </cell>
        </row>
        <row r="93290">
          <cell r="B93290" t="str">
            <v>SD028100180</v>
          </cell>
        </row>
        <row r="93291">
          <cell r="B93291" t="str">
            <v>SD028100180</v>
          </cell>
        </row>
        <row r="93292">
          <cell r="B93292" t="str">
            <v>SD028100180</v>
          </cell>
        </row>
        <row r="93293">
          <cell r="B93293" t="str">
            <v>SD028100180</v>
          </cell>
        </row>
        <row r="93294">
          <cell r="B93294" t="str">
            <v>SD028100180</v>
          </cell>
        </row>
        <row r="93295">
          <cell r="B93295" t="str">
            <v>SD028100180</v>
          </cell>
        </row>
        <row r="93296">
          <cell r="B93296" t="str">
            <v>SD028100180</v>
          </cell>
        </row>
        <row r="93297">
          <cell r="B93297" t="str">
            <v>SD028100180</v>
          </cell>
        </row>
        <row r="93298">
          <cell r="B93298" t="str">
            <v>SD028100180</v>
          </cell>
        </row>
        <row r="93299">
          <cell r="B93299" t="str">
            <v>SD028100180</v>
          </cell>
        </row>
        <row r="93300">
          <cell r="B93300" t="str">
            <v>SD028100180</v>
          </cell>
        </row>
        <row r="93301">
          <cell r="B93301" t="str">
            <v>SD028100180</v>
          </cell>
        </row>
        <row r="93302">
          <cell r="B93302" t="str">
            <v>SD028100180</v>
          </cell>
        </row>
        <row r="93303">
          <cell r="B93303" t="str">
            <v>SD028100180</v>
          </cell>
        </row>
        <row r="93304">
          <cell r="B93304" t="str">
            <v>SD028100180</v>
          </cell>
        </row>
        <row r="93305">
          <cell r="B93305" t="str">
            <v>SD028100180</v>
          </cell>
        </row>
        <row r="93306">
          <cell r="B93306" t="str">
            <v>SD028100180</v>
          </cell>
        </row>
        <row r="93307">
          <cell r="B93307" t="str">
            <v>SD028100180</v>
          </cell>
        </row>
        <row r="93308">
          <cell r="B93308" t="str">
            <v>SD028100180</v>
          </cell>
        </row>
        <row r="93309">
          <cell r="B93309" t="str">
            <v>SD028100180</v>
          </cell>
        </row>
        <row r="93310">
          <cell r="B93310" t="str">
            <v>SD028100180</v>
          </cell>
        </row>
        <row r="93311">
          <cell r="B93311" t="str">
            <v>SD028100180</v>
          </cell>
        </row>
        <row r="93312">
          <cell r="B93312" t="str">
            <v>SD028100180</v>
          </cell>
        </row>
        <row r="93313">
          <cell r="B93313" t="str">
            <v>SD028100180</v>
          </cell>
        </row>
        <row r="93314">
          <cell r="B93314" t="str">
            <v>SD028100180</v>
          </cell>
        </row>
        <row r="93315">
          <cell r="B93315" t="str">
            <v>SD028100180</v>
          </cell>
        </row>
        <row r="93316">
          <cell r="B93316" t="str">
            <v>SD028100180</v>
          </cell>
        </row>
        <row r="93317">
          <cell r="B93317" t="str">
            <v>SD028100180</v>
          </cell>
        </row>
        <row r="93318">
          <cell r="B93318" t="str">
            <v>SD028100180</v>
          </cell>
        </row>
        <row r="93319">
          <cell r="B93319" t="str">
            <v>SD028100180</v>
          </cell>
        </row>
        <row r="93320">
          <cell r="B93320" t="str">
            <v>SD028100180</v>
          </cell>
        </row>
        <row r="93321">
          <cell r="B93321" t="str">
            <v>SD028100180</v>
          </cell>
        </row>
        <row r="93322">
          <cell r="B93322" t="str">
            <v>SD028100180</v>
          </cell>
        </row>
        <row r="93323">
          <cell r="B93323" t="str">
            <v>SD028100180</v>
          </cell>
        </row>
        <row r="93324">
          <cell r="B93324" t="str">
            <v>SD028100180</v>
          </cell>
        </row>
        <row r="93325">
          <cell r="B93325" t="str">
            <v>SD028100180</v>
          </cell>
        </row>
        <row r="93326">
          <cell r="B93326" t="str">
            <v>SD028100180</v>
          </cell>
        </row>
        <row r="93327">
          <cell r="B93327" t="str">
            <v>SD028100180</v>
          </cell>
        </row>
        <row r="93328">
          <cell r="B93328" t="str">
            <v>SD028100180</v>
          </cell>
        </row>
        <row r="93329">
          <cell r="B93329" t="str">
            <v>SD028100180</v>
          </cell>
        </row>
        <row r="93330">
          <cell r="B93330" t="str">
            <v>SD028100180</v>
          </cell>
        </row>
        <row r="93331">
          <cell r="B93331" t="str">
            <v>SD028000080</v>
          </cell>
        </row>
        <row r="93332">
          <cell r="B93332" t="str">
            <v>SD028000080</v>
          </cell>
        </row>
        <row r="93333">
          <cell r="B93333" t="str">
            <v>SD028000080</v>
          </cell>
        </row>
        <row r="93334">
          <cell r="B93334" t="str">
            <v>SD028000080</v>
          </cell>
        </row>
        <row r="93335">
          <cell r="B93335" t="str">
            <v>SD028000080</v>
          </cell>
        </row>
        <row r="93336">
          <cell r="B93336" t="str">
            <v>SD028000080</v>
          </cell>
        </row>
        <row r="93337">
          <cell r="B93337" t="str">
            <v>SD028000080</v>
          </cell>
        </row>
        <row r="93338">
          <cell r="B93338" t="str">
            <v>SD028000080</v>
          </cell>
        </row>
        <row r="93339">
          <cell r="B93339" t="str">
            <v>SD028000080</v>
          </cell>
        </row>
        <row r="93340">
          <cell r="B93340" t="str">
            <v>SD028000080</v>
          </cell>
        </row>
        <row r="93341">
          <cell r="B93341" t="str">
            <v>SD028000080</v>
          </cell>
        </row>
        <row r="93342">
          <cell r="B93342" t="str">
            <v>SD028000080</v>
          </cell>
        </row>
        <row r="93343">
          <cell r="B93343" t="str">
            <v>SD028000080</v>
          </cell>
        </row>
        <row r="93344">
          <cell r="B93344" t="str">
            <v>SD028000080</v>
          </cell>
        </row>
        <row r="93345">
          <cell r="B93345" t="str">
            <v>SD028000080</v>
          </cell>
        </row>
        <row r="93346">
          <cell r="B93346" t="str">
            <v>SD028000080</v>
          </cell>
        </row>
        <row r="93347">
          <cell r="B93347" t="str">
            <v>SD028000080</v>
          </cell>
        </row>
        <row r="93348">
          <cell r="B93348" t="str">
            <v>SD028000080</v>
          </cell>
        </row>
        <row r="93349">
          <cell r="B93349" t="str">
            <v>SD028000080</v>
          </cell>
        </row>
        <row r="93350">
          <cell r="B93350" t="str">
            <v>SD028000080</v>
          </cell>
        </row>
        <row r="93351">
          <cell r="B93351" t="str">
            <v>SD028000080</v>
          </cell>
        </row>
        <row r="93352">
          <cell r="B93352" t="str">
            <v>SD028000080</v>
          </cell>
        </row>
        <row r="93353">
          <cell r="B93353" t="str">
            <v>SD028000080</v>
          </cell>
        </row>
        <row r="93354">
          <cell r="B93354" t="str">
            <v>SD028000080</v>
          </cell>
        </row>
        <row r="93355">
          <cell r="B93355" t="str">
            <v>SD028000080</v>
          </cell>
        </row>
        <row r="93356">
          <cell r="B93356" t="str">
            <v>SD028000080</v>
          </cell>
        </row>
        <row r="93357">
          <cell r="B93357" t="str">
            <v>SD028000080</v>
          </cell>
        </row>
        <row r="93358">
          <cell r="B93358" t="str">
            <v>SD028000080</v>
          </cell>
        </row>
        <row r="93359">
          <cell r="B93359" t="str">
            <v>SD028000080</v>
          </cell>
        </row>
        <row r="93360">
          <cell r="B93360" t="str">
            <v>SD028000080</v>
          </cell>
        </row>
        <row r="93361">
          <cell r="B93361" t="str">
            <v>SD028000080</v>
          </cell>
        </row>
        <row r="93362">
          <cell r="B93362" t="str">
            <v>SD028000080</v>
          </cell>
        </row>
        <row r="93363">
          <cell r="B93363" t="str">
            <v>SD028000080</v>
          </cell>
        </row>
        <row r="93364">
          <cell r="B93364" t="str">
            <v>SD028000080</v>
          </cell>
        </row>
        <row r="93365">
          <cell r="B93365" t="str">
            <v>SD028000080</v>
          </cell>
        </row>
        <row r="93366">
          <cell r="B93366" t="str">
            <v>SD028000080</v>
          </cell>
        </row>
        <row r="93367">
          <cell r="B93367" t="str">
            <v>SD028000080</v>
          </cell>
        </row>
        <row r="93368">
          <cell r="B93368" t="str">
            <v>SD028000080</v>
          </cell>
        </row>
        <row r="93369">
          <cell r="B93369" t="str">
            <v>SD028000080</v>
          </cell>
        </row>
        <row r="93370">
          <cell r="B93370" t="str">
            <v>SD028000080</v>
          </cell>
        </row>
        <row r="93371">
          <cell r="B93371" t="str">
            <v>SD028000080</v>
          </cell>
        </row>
        <row r="93372">
          <cell r="B93372" t="str">
            <v>SD028000080</v>
          </cell>
        </row>
        <row r="93373">
          <cell r="B93373" t="str">
            <v>SD028000080</v>
          </cell>
        </row>
        <row r="93374">
          <cell r="B93374" t="str">
            <v>SD028000080</v>
          </cell>
        </row>
        <row r="93375">
          <cell r="B93375" t="str">
            <v>SD028000080</v>
          </cell>
        </row>
        <row r="93376">
          <cell r="B93376" t="str">
            <v>SD028000080</v>
          </cell>
        </row>
        <row r="93377">
          <cell r="B93377" t="str">
            <v>SD028000080</v>
          </cell>
        </row>
        <row r="93378">
          <cell r="B93378" t="str">
            <v>SD028000080</v>
          </cell>
        </row>
        <row r="93379">
          <cell r="B93379" t="str">
            <v>SD028000080</v>
          </cell>
        </row>
        <row r="93380">
          <cell r="B93380" t="str">
            <v>SD028000080</v>
          </cell>
        </row>
        <row r="93381">
          <cell r="B93381" t="str">
            <v>SD028000080</v>
          </cell>
        </row>
        <row r="93382">
          <cell r="B93382" t="str">
            <v>SD028000080</v>
          </cell>
        </row>
        <row r="93383">
          <cell r="B93383" t="str">
            <v>SD028000080</v>
          </cell>
        </row>
        <row r="93384">
          <cell r="B93384" t="str">
            <v>SD028000080</v>
          </cell>
        </row>
        <row r="93385">
          <cell r="B93385" t="str">
            <v>SD028000080</v>
          </cell>
        </row>
        <row r="93386">
          <cell r="B93386" t="str">
            <v>SD028000080</v>
          </cell>
        </row>
        <row r="93387">
          <cell r="B93387" t="str">
            <v>SD028000080</v>
          </cell>
        </row>
        <row r="93388">
          <cell r="B93388" t="str">
            <v>SD028000080</v>
          </cell>
        </row>
        <row r="93389">
          <cell r="B93389" t="str">
            <v>SD028000080</v>
          </cell>
        </row>
        <row r="93390">
          <cell r="B93390" t="str">
            <v>SD028000080</v>
          </cell>
        </row>
        <row r="93391">
          <cell r="B93391" t="str">
            <v>SD028000080</v>
          </cell>
        </row>
        <row r="93392">
          <cell r="B93392" t="str">
            <v>SD028000080</v>
          </cell>
        </row>
        <row r="93393">
          <cell r="B93393" t="str">
            <v>SD028000080</v>
          </cell>
        </row>
        <row r="93394">
          <cell r="B93394" t="str">
            <v>SD028000080</v>
          </cell>
        </row>
        <row r="93395">
          <cell r="B93395" t="str">
            <v>SD028000080</v>
          </cell>
        </row>
        <row r="93396">
          <cell r="B93396" t="str">
            <v>SD028000080</v>
          </cell>
        </row>
        <row r="93397">
          <cell r="B93397" t="str">
            <v>SD028000080</v>
          </cell>
        </row>
        <row r="93398">
          <cell r="B93398" t="str">
            <v>SD028000080</v>
          </cell>
        </row>
        <row r="93399">
          <cell r="B93399" t="str">
            <v>SD028000080</v>
          </cell>
        </row>
        <row r="93400">
          <cell r="B93400" t="str">
            <v>SD028000080</v>
          </cell>
        </row>
        <row r="93401">
          <cell r="B93401" t="str">
            <v>SD028000080</v>
          </cell>
        </row>
        <row r="93402">
          <cell r="B93402" t="str">
            <v>SD028000080</v>
          </cell>
        </row>
        <row r="93403">
          <cell r="B93403" t="str">
            <v>SD028000080</v>
          </cell>
        </row>
        <row r="93404">
          <cell r="B93404" t="str">
            <v>SD028000080</v>
          </cell>
        </row>
        <row r="93405">
          <cell r="B93405" t="str">
            <v>SD028000080</v>
          </cell>
        </row>
        <row r="93406">
          <cell r="B93406" t="str">
            <v>SD028000080</v>
          </cell>
        </row>
        <row r="93407">
          <cell r="B93407" t="str">
            <v>SD028000080</v>
          </cell>
        </row>
        <row r="93408">
          <cell r="B93408" t="str">
            <v>SD028000080</v>
          </cell>
        </row>
        <row r="93409">
          <cell r="B93409" t="str">
            <v>SD028000080</v>
          </cell>
        </row>
        <row r="93410">
          <cell r="B93410" t="str">
            <v>SD028000080</v>
          </cell>
        </row>
        <row r="93411">
          <cell r="B93411" t="str">
            <v>SD028000080</v>
          </cell>
        </row>
        <row r="93412">
          <cell r="B93412" t="str">
            <v>SD028000080</v>
          </cell>
        </row>
        <row r="93413">
          <cell r="B93413" t="str">
            <v>SD028000080</v>
          </cell>
        </row>
        <row r="93414">
          <cell r="B93414" t="str">
            <v>SD028000080</v>
          </cell>
        </row>
        <row r="93415">
          <cell r="B93415" t="str">
            <v>SD028000080</v>
          </cell>
        </row>
        <row r="93416">
          <cell r="B93416" t="str">
            <v>SD028000080</v>
          </cell>
        </row>
        <row r="93417">
          <cell r="B93417" t="str">
            <v>SD028000080</v>
          </cell>
        </row>
        <row r="93418">
          <cell r="B93418" t="str">
            <v>SD028000080</v>
          </cell>
        </row>
        <row r="93419">
          <cell r="B93419" t="str">
            <v>SD028000080</v>
          </cell>
        </row>
        <row r="93420">
          <cell r="B93420" t="str">
            <v>SD028000080</v>
          </cell>
        </row>
        <row r="93421">
          <cell r="B93421" t="str">
            <v>SD028000080</v>
          </cell>
        </row>
        <row r="93422">
          <cell r="B93422" t="str">
            <v>SD028000080</v>
          </cell>
        </row>
        <row r="93423">
          <cell r="B93423" t="str">
            <v>SD028000080</v>
          </cell>
        </row>
        <row r="93424">
          <cell r="B93424" t="str">
            <v>SD028000080</v>
          </cell>
        </row>
        <row r="93425">
          <cell r="B93425" t="str">
            <v>SD028000080</v>
          </cell>
        </row>
        <row r="93426">
          <cell r="B93426" t="str">
            <v>SD028000080</v>
          </cell>
        </row>
        <row r="93427">
          <cell r="B93427" t="str">
            <v>SD028000080</v>
          </cell>
        </row>
        <row r="93428">
          <cell r="B93428" t="str">
            <v>SD028000080</v>
          </cell>
        </row>
        <row r="93429">
          <cell r="B93429" t="str">
            <v>SD028000080</v>
          </cell>
        </row>
        <row r="93430">
          <cell r="B93430" t="str">
            <v>SD028000080</v>
          </cell>
        </row>
        <row r="93431">
          <cell r="B93431" t="str">
            <v>SD028000080</v>
          </cell>
        </row>
        <row r="93432">
          <cell r="B93432" t="str">
            <v>SD028000080</v>
          </cell>
        </row>
        <row r="93433">
          <cell r="B93433" t="str">
            <v>SD028000080</v>
          </cell>
        </row>
        <row r="93434">
          <cell r="B93434" t="str">
            <v>SD028000080</v>
          </cell>
        </row>
        <row r="93435">
          <cell r="B93435" t="str">
            <v>SD028000080</v>
          </cell>
        </row>
        <row r="93436">
          <cell r="B93436" t="str">
            <v>SD028000080</v>
          </cell>
        </row>
        <row r="93437">
          <cell r="B93437" t="str">
            <v>SD028000080</v>
          </cell>
        </row>
        <row r="93438">
          <cell r="B93438" t="str">
            <v>SD028000080</v>
          </cell>
        </row>
        <row r="93439">
          <cell r="B93439" t="str">
            <v>SD028000080</v>
          </cell>
        </row>
        <row r="93440">
          <cell r="B93440" t="str">
            <v>SD028000080</v>
          </cell>
        </row>
        <row r="93441">
          <cell r="B93441" t="str">
            <v>SD028000080</v>
          </cell>
        </row>
        <row r="93442">
          <cell r="B93442" t="str">
            <v>SD028000080</v>
          </cell>
        </row>
        <row r="93443">
          <cell r="B93443" t="str">
            <v>SD028000080</v>
          </cell>
        </row>
        <row r="93444">
          <cell r="B93444" t="str">
            <v>SD028000080</v>
          </cell>
        </row>
        <row r="93445">
          <cell r="B93445" t="str">
            <v>SD028000080</v>
          </cell>
        </row>
        <row r="93446">
          <cell r="B93446" t="str">
            <v>SD028000080</v>
          </cell>
        </row>
        <row r="93447">
          <cell r="B93447" t="str">
            <v>SD028000080</v>
          </cell>
        </row>
        <row r="93448">
          <cell r="B93448" t="str">
            <v>SD028000080</v>
          </cell>
        </row>
        <row r="93449">
          <cell r="B93449" t="str">
            <v>SD028000080</v>
          </cell>
        </row>
        <row r="93450">
          <cell r="B93450" t="str">
            <v>SD028000080</v>
          </cell>
        </row>
        <row r="93451">
          <cell r="B93451" t="str">
            <v>SD028000080</v>
          </cell>
        </row>
        <row r="93452">
          <cell r="B93452" t="str">
            <v>SD028000080</v>
          </cell>
        </row>
        <row r="93453">
          <cell r="B93453" t="str">
            <v>SD028000080</v>
          </cell>
        </row>
        <row r="93454">
          <cell r="B93454" t="str">
            <v>SD028000080</v>
          </cell>
        </row>
        <row r="93455">
          <cell r="B93455" t="str">
            <v>SD028000080</v>
          </cell>
        </row>
        <row r="93456">
          <cell r="B93456" t="str">
            <v>SD028000080</v>
          </cell>
        </row>
        <row r="93457">
          <cell r="B93457" t="str">
            <v>SD028000080</v>
          </cell>
        </row>
        <row r="93458">
          <cell r="B93458" t="str">
            <v>SD028000080</v>
          </cell>
        </row>
        <row r="93459">
          <cell r="B93459" t="str">
            <v>SD028000080</v>
          </cell>
        </row>
        <row r="93460">
          <cell r="B93460" t="str">
            <v>SD028000080</v>
          </cell>
        </row>
        <row r="93461">
          <cell r="B93461" t="str">
            <v>SD028000080</v>
          </cell>
        </row>
        <row r="93462">
          <cell r="B93462" t="str">
            <v>SD028000080</v>
          </cell>
        </row>
        <row r="93463">
          <cell r="B93463" t="str">
            <v>SD028000080</v>
          </cell>
        </row>
        <row r="93464">
          <cell r="B93464" t="str">
            <v>SD013000080</v>
          </cell>
        </row>
        <row r="93465">
          <cell r="B93465" t="str">
            <v>SD013000080</v>
          </cell>
        </row>
        <row r="93466">
          <cell r="B93466" t="str">
            <v>SD013000080</v>
          </cell>
        </row>
        <row r="93467">
          <cell r="B93467" t="str">
            <v>SD013000080</v>
          </cell>
        </row>
        <row r="93468">
          <cell r="B93468" t="str">
            <v>SD013000080</v>
          </cell>
        </row>
        <row r="93469">
          <cell r="B93469" t="str">
            <v>SD013000080</v>
          </cell>
        </row>
        <row r="93470">
          <cell r="B93470" t="str">
            <v>SD013000080</v>
          </cell>
        </row>
        <row r="93471">
          <cell r="B93471" t="str">
            <v>SD013000080</v>
          </cell>
        </row>
        <row r="93472">
          <cell r="B93472" t="str">
            <v>SD013000080</v>
          </cell>
        </row>
        <row r="93473">
          <cell r="B93473" t="str">
            <v>SD013000080</v>
          </cell>
        </row>
        <row r="93474">
          <cell r="B93474" t="str">
            <v>SD013000080</v>
          </cell>
        </row>
        <row r="93475">
          <cell r="B93475" t="str">
            <v>SD013000080</v>
          </cell>
        </row>
        <row r="93476">
          <cell r="B93476" t="str">
            <v>SD013000080</v>
          </cell>
        </row>
        <row r="93477">
          <cell r="B93477" t="str">
            <v>SD013000080</v>
          </cell>
        </row>
        <row r="93478">
          <cell r="B93478" t="str">
            <v>SD013000080</v>
          </cell>
        </row>
        <row r="93479">
          <cell r="B93479" t="str">
            <v>SD013000080</v>
          </cell>
        </row>
        <row r="93480">
          <cell r="B93480" t="str">
            <v>SD013000080</v>
          </cell>
        </row>
        <row r="93481">
          <cell r="B93481" t="str">
            <v>SD013000080</v>
          </cell>
        </row>
        <row r="93482">
          <cell r="B93482" t="str">
            <v>SD013000080</v>
          </cell>
        </row>
        <row r="93483">
          <cell r="B93483" t="str">
            <v>SD013000080</v>
          </cell>
        </row>
        <row r="93484">
          <cell r="B93484" t="str">
            <v>SD013000080</v>
          </cell>
        </row>
        <row r="93485">
          <cell r="B93485" t="str">
            <v>SD013000080</v>
          </cell>
        </row>
        <row r="93486">
          <cell r="B93486" t="str">
            <v>SD013000080</v>
          </cell>
        </row>
        <row r="93487">
          <cell r="B93487" t="str">
            <v>SD013000080</v>
          </cell>
        </row>
        <row r="93488">
          <cell r="B93488" t="str">
            <v>SD013000080</v>
          </cell>
        </row>
        <row r="93489">
          <cell r="B93489" t="str">
            <v>SD013000080</v>
          </cell>
        </row>
        <row r="93490">
          <cell r="B93490" t="str">
            <v>SD013000080</v>
          </cell>
        </row>
        <row r="93491">
          <cell r="B93491" t="str">
            <v>SD013000080</v>
          </cell>
        </row>
        <row r="93492">
          <cell r="B93492" t="str">
            <v>SD013000080</v>
          </cell>
        </row>
        <row r="93493">
          <cell r="B93493" t="str">
            <v>SD013000080</v>
          </cell>
        </row>
        <row r="93494">
          <cell r="B93494" t="str">
            <v>SD013000080</v>
          </cell>
        </row>
        <row r="93495">
          <cell r="B93495" t="str">
            <v>SD013000080</v>
          </cell>
        </row>
        <row r="93496">
          <cell r="B93496" t="str">
            <v>SD013000080</v>
          </cell>
        </row>
        <row r="93497">
          <cell r="B93497" t="str">
            <v>SD013000080</v>
          </cell>
        </row>
        <row r="93498">
          <cell r="B93498" t="str">
            <v>SD013000080</v>
          </cell>
        </row>
        <row r="93499">
          <cell r="B93499" t="str">
            <v>SD013000080</v>
          </cell>
        </row>
        <row r="93500">
          <cell r="B93500" t="str">
            <v>SD013000080</v>
          </cell>
        </row>
        <row r="93501">
          <cell r="B93501" t="str">
            <v>SD013000080</v>
          </cell>
        </row>
        <row r="93502">
          <cell r="B93502" t="str">
            <v>SD013000080</v>
          </cell>
        </row>
        <row r="93503">
          <cell r="B93503" t="str">
            <v>SD013000080</v>
          </cell>
        </row>
        <row r="93504">
          <cell r="B93504" t="str">
            <v>SD013000080</v>
          </cell>
        </row>
        <row r="93505">
          <cell r="B93505" t="str">
            <v>SD013000080</v>
          </cell>
        </row>
        <row r="93506">
          <cell r="B93506" t="str">
            <v>SD013000080</v>
          </cell>
        </row>
        <row r="93507">
          <cell r="B93507" t="str">
            <v>SD013000080</v>
          </cell>
        </row>
        <row r="93508">
          <cell r="B93508" t="str">
            <v>SD013000080</v>
          </cell>
        </row>
        <row r="93509">
          <cell r="B93509" t="str">
            <v>SD013000080</v>
          </cell>
        </row>
        <row r="93510">
          <cell r="B93510" t="str">
            <v>SD013000080</v>
          </cell>
        </row>
        <row r="93511">
          <cell r="B93511" t="str">
            <v>SD013000080</v>
          </cell>
        </row>
        <row r="93512">
          <cell r="B93512" t="str">
            <v>SD013000080</v>
          </cell>
        </row>
        <row r="93513">
          <cell r="B93513" t="str">
            <v>SD013000080</v>
          </cell>
        </row>
        <row r="93514">
          <cell r="B93514" t="str">
            <v>SD013000080</v>
          </cell>
        </row>
        <row r="93515">
          <cell r="B93515" t="str">
            <v>SD013000080</v>
          </cell>
        </row>
        <row r="93516">
          <cell r="B93516" t="str">
            <v>SD013000080</v>
          </cell>
        </row>
        <row r="93517">
          <cell r="B93517" t="str">
            <v>SD013000080</v>
          </cell>
        </row>
        <row r="93518">
          <cell r="B93518" t="str">
            <v>SD013000080</v>
          </cell>
        </row>
        <row r="93519">
          <cell r="B93519" t="str">
            <v>SD013000080</v>
          </cell>
        </row>
        <row r="93520">
          <cell r="B93520" t="str">
            <v>SD013000080</v>
          </cell>
        </row>
        <row r="93521">
          <cell r="B93521" t="str">
            <v>SD013000080</v>
          </cell>
        </row>
        <row r="93522">
          <cell r="B93522" t="str">
            <v>SD013000080</v>
          </cell>
        </row>
        <row r="93523">
          <cell r="B93523" t="str">
            <v>SD013000080</v>
          </cell>
        </row>
        <row r="93524">
          <cell r="B93524" t="str">
            <v>SD013000080</v>
          </cell>
        </row>
        <row r="93525">
          <cell r="B93525" t="str">
            <v>SD013000080</v>
          </cell>
        </row>
        <row r="93526">
          <cell r="B93526" t="str">
            <v>SD013000080</v>
          </cell>
        </row>
        <row r="93527">
          <cell r="B93527" t="str">
            <v>SD013000080</v>
          </cell>
        </row>
        <row r="93528">
          <cell r="B93528" t="str">
            <v>SD013000080</v>
          </cell>
        </row>
        <row r="93529">
          <cell r="B93529" t="str">
            <v>SD013000080</v>
          </cell>
        </row>
        <row r="93530">
          <cell r="B93530" t="str">
            <v>SD013000080</v>
          </cell>
        </row>
        <row r="93531">
          <cell r="B93531" t="str">
            <v>SD013000080</v>
          </cell>
        </row>
        <row r="93532">
          <cell r="B93532" t="str">
            <v>SD013000080</v>
          </cell>
        </row>
        <row r="93533">
          <cell r="B93533" t="str">
            <v>SD013000080</v>
          </cell>
        </row>
        <row r="93534">
          <cell r="B93534" t="str">
            <v>SD000020A00</v>
          </cell>
        </row>
        <row r="93535">
          <cell r="B93535" t="str">
            <v>SD000020A00</v>
          </cell>
        </row>
        <row r="93536">
          <cell r="B93536" t="str">
            <v>SD000020A00</v>
          </cell>
        </row>
        <row r="93537">
          <cell r="B93537" t="str">
            <v>SD000020A00</v>
          </cell>
        </row>
        <row r="93538">
          <cell r="B93538" t="str">
            <v>SD000020A00</v>
          </cell>
        </row>
        <row r="93539">
          <cell r="B93539" t="str">
            <v>SD000020A00</v>
          </cell>
        </row>
        <row r="93540">
          <cell r="B93540" t="str">
            <v>SD000020A00</v>
          </cell>
        </row>
        <row r="93541">
          <cell r="B93541" t="str">
            <v>SD000020A00</v>
          </cell>
        </row>
        <row r="93542">
          <cell r="B93542" t="str">
            <v>SD000020A00</v>
          </cell>
        </row>
        <row r="93543">
          <cell r="B93543" t="str">
            <v>SD000020A00</v>
          </cell>
        </row>
        <row r="93544">
          <cell r="B93544" t="str">
            <v>SD000020A00</v>
          </cell>
        </row>
        <row r="93545">
          <cell r="B93545" t="str">
            <v>SD000020A00</v>
          </cell>
        </row>
        <row r="93546">
          <cell r="B93546" t="str">
            <v>SD000020A00</v>
          </cell>
        </row>
        <row r="93547">
          <cell r="B93547" t="str">
            <v>SD000020A00</v>
          </cell>
        </row>
        <row r="93548">
          <cell r="B93548" t="str">
            <v>SD000020A00</v>
          </cell>
        </row>
        <row r="93549">
          <cell r="B93549" t="str">
            <v>SD000020A00</v>
          </cell>
        </row>
        <row r="93550">
          <cell r="B93550" t="str">
            <v>SD000020A00</v>
          </cell>
        </row>
        <row r="93551">
          <cell r="B93551" t="str">
            <v>SD000020A00</v>
          </cell>
        </row>
        <row r="93552">
          <cell r="B93552" t="str">
            <v>SD000020A00</v>
          </cell>
        </row>
        <row r="93553">
          <cell r="B93553" t="str">
            <v>SD000020A00</v>
          </cell>
        </row>
        <row r="93554">
          <cell r="B93554" t="str">
            <v>SD000020A00</v>
          </cell>
        </row>
        <row r="93555">
          <cell r="B93555" t="str">
            <v>SD000020A00</v>
          </cell>
        </row>
        <row r="93556">
          <cell r="B93556" t="str">
            <v>SD000020A00</v>
          </cell>
        </row>
        <row r="93557">
          <cell r="B93557" t="str">
            <v>SD000020A00</v>
          </cell>
        </row>
        <row r="93558">
          <cell r="B93558" t="str">
            <v>SD000020A00</v>
          </cell>
        </row>
        <row r="93559">
          <cell r="B93559" t="str">
            <v>SD000020A00</v>
          </cell>
        </row>
        <row r="93560">
          <cell r="B93560" t="str">
            <v>SD000020A00</v>
          </cell>
        </row>
        <row r="93561">
          <cell r="B93561" t="str">
            <v>SD000020A00</v>
          </cell>
        </row>
        <row r="93562">
          <cell r="B93562" t="str">
            <v>SD000020A00</v>
          </cell>
        </row>
        <row r="93563">
          <cell r="B93563" t="str">
            <v>SD000020A00</v>
          </cell>
        </row>
        <row r="93564">
          <cell r="B93564" t="str">
            <v>SD000020A00</v>
          </cell>
        </row>
        <row r="93565">
          <cell r="B93565" t="str">
            <v>SD000020A00</v>
          </cell>
        </row>
        <row r="93566">
          <cell r="B93566" t="str">
            <v>SD000020A00</v>
          </cell>
        </row>
        <row r="93567">
          <cell r="B93567" t="str">
            <v>SD000020A00</v>
          </cell>
        </row>
        <row r="93568">
          <cell r="B93568" t="str">
            <v>SD000020A00</v>
          </cell>
        </row>
        <row r="93569">
          <cell r="B93569" t="str">
            <v>SD00001V900</v>
          </cell>
        </row>
        <row r="93570">
          <cell r="B93570" t="str">
            <v>SD00001V900</v>
          </cell>
        </row>
        <row r="93571">
          <cell r="B93571" t="str">
            <v>SD00001V900</v>
          </cell>
        </row>
        <row r="93572">
          <cell r="B93572" t="str">
            <v>SD00001V900</v>
          </cell>
        </row>
        <row r="93573">
          <cell r="B93573" t="str">
            <v>SD00001V900</v>
          </cell>
        </row>
        <row r="93574">
          <cell r="B93574" t="str">
            <v>SD00001V900</v>
          </cell>
        </row>
        <row r="93575">
          <cell r="B93575" t="str">
            <v>SD00001V900</v>
          </cell>
        </row>
        <row r="93576">
          <cell r="B93576" t="str">
            <v>SD00001V900</v>
          </cell>
        </row>
        <row r="93577">
          <cell r="B93577" t="str">
            <v>SD00001V900</v>
          </cell>
        </row>
        <row r="93578">
          <cell r="B93578" t="str">
            <v>SD00001V900</v>
          </cell>
        </row>
        <row r="93579">
          <cell r="B93579" t="str">
            <v>SD00001V900</v>
          </cell>
        </row>
        <row r="93580">
          <cell r="B93580" t="str">
            <v>SD00001V900</v>
          </cell>
        </row>
        <row r="93581">
          <cell r="B93581" t="str">
            <v>SD00001V900</v>
          </cell>
        </row>
        <row r="93582">
          <cell r="B93582" t="str">
            <v>SD00001V900</v>
          </cell>
        </row>
        <row r="93583">
          <cell r="B93583" t="str">
            <v>SD00001V900</v>
          </cell>
        </row>
        <row r="93584">
          <cell r="B93584" t="str">
            <v>SD00001V900</v>
          </cell>
        </row>
        <row r="93585">
          <cell r="B93585" t="str">
            <v>SD00001V900</v>
          </cell>
        </row>
        <row r="93586">
          <cell r="B93586" t="str">
            <v>SD00001V900</v>
          </cell>
        </row>
        <row r="93587">
          <cell r="B93587" t="str">
            <v>SD00001V900</v>
          </cell>
        </row>
        <row r="93588">
          <cell r="B93588" t="str">
            <v>SD00001V900</v>
          </cell>
        </row>
        <row r="93589">
          <cell r="B93589" t="str">
            <v>SD00001V900</v>
          </cell>
        </row>
        <row r="93590">
          <cell r="B93590" t="str">
            <v>SD00001V900</v>
          </cell>
        </row>
        <row r="93591">
          <cell r="B93591" t="str">
            <v>SD00001V900</v>
          </cell>
        </row>
        <row r="93592">
          <cell r="B93592" t="str">
            <v>SD00001V900</v>
          </cell>
        </row>
        <row r="93593">
          <cell r="B93593" t="str">
            <v>SD00001V900</v>
          </cell>
        </row>
        <row r="93594">
          <cell r="B93594" t="str">
            <v>SD00001V900</v>
          </cell>
        </row>
        <row r="93595">
          <cell r="B93595" t="str">
            <v>SD00001V900</v>
          </cell>
        </row>
        <row r="93596">
          <cell r="B93596" t="str">
            <v>SD00001V900</v>
          </cell>
        </row>
        <row r="93597">
          <cell r="B93597" t="str">
            <v>SD00001V900</v>
          </cell>
        </row>
        <row r="93598">
          <cell r="B93598" t="str">
            <v>SD00001V900</v>
          </cell>
        </row>
        <row r="93599">
          <cell r="B93599" t="str">
            <v>SD00001V900</v>
          </cell>
        </row>
        <row r="93600">
          <cell r="B93600" t="str">
            <v>SD00001V900</v>
          </cell>
        </row>
        <row r="93601">
          <cell r="B93601" t="str">
            <v>SD00001V900</v>
          </cell>
        </row>
        <row r="93602">
          <cell r="B93602" t="str">
            <v>SD00001V900</v>
          </cell>
        </row>
        <row r="93603">
          <cell r="B93603" t="str">
            <v>SD00001V900</v>
          </cell>
        </row>
        <row r="93604">
          <cell r="B93604" t="str">
            <v>SD000012O80</v>
          </cell>
        </row>
        <row r="93605">
          <cell r="B93605" t="str">
            <v>SD000012O80</v>
          </cell>
        </row>
        <row r="93606">
          <cell r="B93606" t="str">
            <v>SD000012O80</v>
          </cell>
        </row>
        <row r="93607">
          <cell r="B93607" t="str">
            <v>SD000012O80</v>
          </cell>
        </row>
        <row r="93608">
          <cell r="B93608" t="str">
            <v>SD000012O80</v>
          </cell>
        </row>
        <row r="93609">
          <cell r="B93609" t="str">
            <v>SD000012O80</v>
          </cell>
        </row>
        <row r="93610">
          <cell r="B93610" t="str">
            <v>SD000012O80</v>
          </cell>
        </row>
        <row r="93611">
          <cell r="B93611" t="str">
            <v>SD000012O80</v>
          </cell>
        </row>
        <row r="93612">
          <cell r="B93612" t="str">
            <v>SD000012O80</v>
          </cell>
        </row>
        <row r="93613">
          <cell r="B93613" t="str">
            <v>SD000012O80</v>
          </cell>
        </row>
        <row r="93614">
          <cell r="B93614" t="str">
            <v>SD000012O80</v>
          </cell>
        </row>
        <row r="93615">
          <cell r="B93615" t="str">
            <v>SD000012O80</v>
          </cell>
        </row>
        <row r="93616">
          <cell r="B93616" t="str">
            <v>SD000012O80</v>
          </cell>
        </row>
        <row r="93617">
          <cell r="B93617" t="str">
            <v>SD000012O80</v>
          </cell>
        </row>
        <row r="93618">
          <cell r="B93618" t="str">
            <v>SD000012O80</v>
          </cell>
        </row>
        <row r="93619">
          <cell r="B93619" t="str">
            <v>SD000012O80</v>
          </cell>
        </row>
        <row r="93620">
          <cell r="B93620" t="str">
            <v>SD000012O80</v>
          </cell>
        </row>
        <row r="93621">
          <cell r="B93621" t="str">
            <v>SD000012O80</v>
          </cell>
        </row>
        <row r="93622">
          <cell r="B93622" t="str">
            <v>SD000012O80</v>
          </cell>
        </row>
        <row r="93623">
          <cell r="B93623" t="str">
            <v>SD000012O80</v>
          </cell>
        </row>
        <row r="93624">
          <cell r="B93624" t="str">
            <v>SD000012O80</v>
          </cell>
        </row>
        <row r="93625">
          <cell r="B93625" t="str">
            <v>SD000012O80</v>
          </cell>
        </row>
        <row r="93626">
          <cell r="B93626" t="str">
            <v>SD000012O80</v>
          </cell>
        </row>
        <row r="93627">
          <cell r="B93627" t="str">
            <v>SD000012O80</v>
          </cell>
        </row>
        <row r="93628">
          <cell r="B93628" t="str">
            <v>SD000012O80</v>
          </cell>
        </row>
        <row r="93629">
          <cell r="B93629" t="str">
            <v>SD000012O80</v>
          </cell>
        </row>
        <row r="93630">
          <cell r="B93630" t="str">
            <v>SD000012O80</v>
          </cell>
        </row>
        <row r="93631">
          <cell r="B93631" t="str">
            <v>SD000012O80</v>
          </cell>
        </row>
        <row r="93632">
          <cell r="B93632" t="str">
            <v>SD000012O80</v>
          </cell>
        </row>
        <row r="93633">
          <cell r="B93633" t="str">
            <v>SD000012O80</v>
          </cell>
        </row>
        <row r="93634">
          <cell r="B93634" t="str">
            <v>SD000012O80</v>
          </cell>
        </row>
        <row r="93635">
          <cell r="B93635" t="str">
            <v>SD000012O80</v>
          </cell>
        </row>
        <row r="93636">
          <cell r="B93636" t="str">
            <v>SD000012O80</v>
          </cell>
        </row>
        <row r="93637">
          <cell r="B93637" t="str">
            <v>SD000012O80</v>
          </cell>
        </row>
        <row r="93638">
          <cell r="B93638" t="str">
            <v>SD000012O80</v>
          </cell>
        </row>
        <row r="93639">
          <cell r="B93639" t="str">
            <v>SD00000TH00</v>
          </cell>
        </row>
        <row r="93640">
          <cell r="B93640" t="str">
            <v>SD00000TH00</v>
          </cell>
        </row>
        <row r="93641">
          <cell r="B93641" t="str">
            <v>SD00000TH00</v>
          </cell>
        </row>
        <row r="93642">
          <cell r="B93642" t="str">
            <v>SD00000TH00</v>
          </cell>
        </row>
        <row r="93643">
          <cell r="B93643" t="str">
            <v>SD00000TH00</v>
          </cell>
        </row>
        <row r="93644">
          <cell r="B93644" t="str">
            <v>SD00000TH00</v>
          </cell>
        </row>
        <row r="93645">
          <cell r="B93645" t="str">
            <v>SD00000TH00</v>
          </cell>
        </row>
        <row r="93646">
          <cell r="B93646" t="str">
            <v>SD00000TH00</v>
          </cell>
        </row>
        <row r="93647">
          <cell r="B93647" t="str">
            <v>SD00000TH00</v>
          </cell>
        </row>
        <row r="93648">
          <cell r="B93648" t="str">
            <v>SD00000TH00</v>
          </cell>
        </row>
        <row r="93649">
          <cell r="B93649" t="str">
            <v>SD00000TH00</v>
          </cell>
        </row>
        <row r="93650">
          <cell r="B93650" t="str">
            <v>SD00000TH00</v>
          </cell>
        </row>
        <row r="93651">
          <cell r="B93651" t="str">
            <v>SD00000TH00</v>
          </cell>
        </row>
        <row r="93652">
          <cell r="B93652" t="str">
            <v>SD00000TH00</v>
          </cell>
        </row>
        <row r="93653">
          <cell r="B93653" t="str">
            <v>SD00000TH00</v>
          </cell>
        </row>
        <row r="93654">
          <cell r="B93654" t="str">
            <v>SD00000TH00</v>
          </cell>
        </row>
        <row r="93655">
          <cell r="B93655" t="str">
            <v>SD00000TH00</v>
          </cell>
        </row>
        <row r="93656">
          <cell r="B93656" t="str">
            <v>SD00000TH00</v>
          </cell>
        </row>
        <row r="93657">
          <cell r="B93657" t="str">
            <v>SD00000TH00</v>
          </cell>
        </row>
        <row r="93658">
          <cell r="B93658" t="str">
            <v>SD00000TH00</v>
          </cell>
        </row>
        <row r="93659">
          <cell r="B93659" t="str">
            <v>SD00000TH00</v>
          </cell>
        </row>
        <row r="93660">
          <cell r="B93660" t="str">
            <v>SD00000TH00</v>
          </cell>
        </row>
        <row r="93661">
          <cell r="B93661" t="str">
            <v>SD00000TH00</v>
          </cell>
        </row>
        <row r="93662">
          <cell r="B93662" t="str">
            <v>SD00000TH00</v>
          </cell>
        </row>
        <row r="93663">
          <cell r="B93663" t="str">
            <v>SD00000TH00</v>
          </cell>
        </row>
        <row r="93664">
          <cell r="B93664" t="str">
            <v>SD00000TH00</v>
          </cell>
        </row>
        <row r="93665">
          <cell r="B93665" t="str">
            <v>SD00000TH00</v>
          </cell>
        </row>
        <row r="93666">
          <cell r="B93666" t="str">
            <v>SD00000TH00</v>
          </cell>
        </row>
        <row r="93667">
          <cell r="B93667" t="str">
            <v>SD00000TH00</v>
          </cell>
        </row>
        <row r="93668">
          <cell r="B93668" t="str">
            <v>SD00000TH00</v>
          </cell>
        </row>
        <row r="93669">
          <cell r="B93669" t="str">
            <v>SD00000TH00</v>
          </cell>
        </row>
        <row r="93670">
          <cell r="B93670" t="str">
            <v>SD00000TH00</v>
          </cell>
        </row>
        <row r="93671">
          <cell r="B93671" t="str">
            <v>SD00000TH00</v>
          </cell>
        </row>
        <row r="93672">
          <cell r="B93672" t="str">
            <v>SD00000TH00</v>
          </cell>
        </row>
        <row r="93673">
          <cell r="B93673" t="str">
            <v>SD00000TH00</v>
          </cell>
        </row>
        <row r="93674">
          <cell r="B93674" t="str">
            <v>SD00000R580</v>
          </cell>
        </row>
        <row r="93675">
          <cell r="B93675" t="str">
            <v>SD00000R580</v>
          </cell>
        </row>
        <row r="93676">
          <cell r="B93676" t="str">
            <v>SD00000R580</v>
          </cell>
        </row>
        <row r="93677">
          <cell r="B93677" t="str">
            <v>SD00000R580</v>
          </cell>
        </row>
        <row r="93678">
          <cell r="B93678" t="str">
            <v>SD00000R580</v>
          </cell>
        </row>
        <row r="93679">
          <cell r="B93679" t="str">
            <v>SD00000R580</v>
          </cell>
        </row>
        <row r="93680">
          <cell r="B93680" t="str">
            <v>SD00000R580</v>
          </cell>
        </row>
        <row r="93681">
          <cell r="B93681" t="str">
            <v>SD00000R580</v>
          </cell>
        </row>
        <row r="93682">
          <cell r="B93682" t="str">
            <v>SD00000R580</v>
          </cell>
        </row>
        <row r="93683">
          <cell r="B93683" t="str">
            <v>SD00000R580</v>
          </cell>
        </row>
        <row r="93684">
          <cell r="B93684" t="str">
            <v>SD00000R580</v>
          </cell>
        </row>
        <row r="93685">
          <cell r="B93685" t="str">
            <v>SD00000R580</v>
          </cell>
        </row>
        <row r="93686">
          <cell r="B93686" t="str">
            <v>SD00000R580</v>
          </cell>
        </row>
        <row r="93687">
          <cell r="B93687" t="str">
            <v>SD00000R580</v>
          </cell>
        </row>
        <row r="93688">
          <cell r="B93688" t="str">
            <v>SD00000R580</v>
          </cell>
        </row>
        <row r="93689">
          <cell r="B93689" t="str">
            <v>SD00000R580</v>
          </cell>
        </row>
        <row r="93690">
          <cell r="B93690" t="str">
            <v>SD00000R580</v>
          </cell>
        </row>
        <row r="93691">
          <cell r="B93691" t="str">
            <v>SD00000R580</v>
          </cell>
        </row>
        <row r="93692">
          <cell r="B93692" t="str">
            <v>SD00000R580</v>
          </cell>
        </row>
        <row r="93693">
          <cell r="B93693" t="str">
            <v>SD00000R580</v>
          </cell>
        </row>
        <row r="93694">
          <cell r="B93694" t="str">
            <v>SD00000R580</v>
          </cell>
        </row>
        <row r="93695">
          <cell r="B93695" t="str">
            <v>SD00000R580</v>
          </cell>
        </row>
        <row r="93696">
          <cell r="B93696" t="str">
            <v>SD00000R580</v>
          </cell>
        </row>
        <row r="93697">
          <cell r="B93697" t="str">
            <v>SD00000R580</v>
          </cell>
        </row>
        <row r="93698">
          <cell r="B93698" t="str">
            <v>SD00000R580</v>
          </cell>
        </row>
        <row r="93699">
          <cell r="B93699" t="str">
            <v>SD00000R580</v>
          </cell>
        </row>
        <row r="93700">
          <cell r="B93700" t="str">
            <v>SD00000R580</v>
          </cell>
        </row>
        <row r="93701">
          <cell r="B93701" t="str">
            <v>SD00000R580</v>
          </cell>
        </row>
        <row r="93702">
          <cell r="B93702" t="str">
            <v>SD00000R580</v>
          </cell>
        </row>
        <row r="93703">
          <cell r="B93703" t="str">
            <v>SD00000R580</v>
          </cell>
        </row>
        <row r="93704">
          <cell r="B93704" t="str">
            <v>SD00000R580</v>
          </cell>
        </row>
        <row r="93705">
          <cell r="B93705" t="str">
            <v>SD00000R580</v>
          </cell>
        </row>
        <row r="93706">
          <cell r="B93706" t="str">
            <v>SD00000R580</v>
          </cell>
        </row>
        <row r="93707">
          <cell r="B93707" t="str">
            <v>SD00000R580</v>
          </cell>
        </row>
        <row r="93708">
          <cell r="B93708" t="str">
            <v>SD00000R580</v>
          </cell>
        </row>
        <row r="93709">
          <cell r="B93709" t="str">
            <v>SD00000LH80</v>
          </cell>
        </row>
        <row r="93710">
          <cell r="B93710" t="str">
            <v>SD00000LH80</v>
          </cell>
        </row>
        <row r="93711">
          <cell r="B93711" t="str">
            <v>SD00000LH80</v>
          </cell>
        </row>
        <row r="93712">
          <cell r="B93712" t="str">
            <v>SD00000LH80</v>
          </cell>
        </row>
        <row r="93713">
          <cell r="B93713" t="str">
            <v>SD00000LH80</v>
          </cell>
        </row>
        <row r="93714">
          <cell r="B93714" t="str">
            <v>SD00000LH80</v>
          </cell>
        </row>
        <row r="93715">
          <cell r="B93715" t="str">
            <v>SD00000LH80</v>
          </cell>
        </row>
        <row r="93716">
          <cell r="B93716" t="str">
            <v>SD00000LH80</v>
          </cell>
        </row>
        <row r="93717">
          <cell r="B93717" t="str">
            <v>SD00000LH80</v>
          </cell>
        </row>
        <row r="93718">
          <cell r="B93718" t="str">
            <v>SD00000LH80</v>
          </cell>
        </row>
        <row r="93719">
          <cell r="B93719" t="str">
            <v>SD00000LH80</v>
          </cell>
        </row>
        <row r="93720">
          <cell r="B93720" t="str">
            <v>SD00000LH80</v>
          </cell>
        </row>
        <row r="93721">
          <cell r="B93721" t="str">
            <v>SD00000LH80</v>
          </cell>
        </row>
        <row r="93722">
          <cell r="B93722" t="str">
            <v>SD00000LH80</v>
          </cell>
        </row>
        <row r="93723">
          <cell r="B93723" t="str">
            <v>SD00000LH80</v>
          </cell>
        </row>
        <row r="93724">
          <cell r="B93724" t="str">
            <v>SD00000LH80</v>
          </cell>
        </row>
        <row r="93725">
          <cell r="B93725" t="str">
            <v>SD00000LH80</v>
          </cell>
        </row>
        <row r="93726">
          <cell r="B93726" t="str">
            <v>SD00000LH80</v>
          </cell>
        </row>
        <row r="93727">
          <cell r="B93727" t="str">
            <v>SD00000LH80</v>
          </cell>
        </row>
        <row r="93728">
          <cell r="B93728" t="str">
            <v>SD00000LH80</v>
          </cell>
        </row>
        <row r="93729">
          <cell r="B93729" t="str">
            <v>SD00000LH80</v>
          </cell>
        </row>
        <row r="93730">
          <cell r="B93730" t="str">
            <v>SD00000LH80</v>
          </cell>
        </row>
        <row r="93731">
          <cell r="B93731" t="str">
            <v>SD00000LH80</v>
          </cell>
        </row>
        <row r="93732">
          <cell r="B93732" t="str">
            <v>SD00000LH80</v>
          </cell>
        </row>
        <row r="93733">
          <cell r="B93733" t="str">
            <v>SD00000LH80</v>
          </cell>
        </row>
        <row r="93734">
          <cell r="B93734" t="str">
            <v>SD00000LH80</v>
          </cell>
        </row>
        <row r="93735">
          <cell r="B93735" t="str">
            <v>SD00000LH80</v>
          </cell>
        </row>
        <row r="93736">
          <cell r="B93736" t="str">
            <v>SD00000LH80</v>
          </cell>
        </row>
        <row r="93737">
          <cell r="B93737" t="str">
            <v>SD00000LH80</v>
          </cell>
        </row>
        <row r="93738">
          <cell r="B93738" t="str">
            <v>SD00000LH80</v>
          </cell>
        </row>
        <row r="93739">
          <cell r="B93739" t="str">
            <v>SD00000LH80</v>
          </cell>
        </row>
        <row r="93740">
          <cell r="B93740" t="str">
            <v>SD00000LH80</v>
          </cell>
        </row>
        <row r="93741">
          <cell r="B93741" t="str">
            <v>SD00000LH80</v>
          </cell>
        </row>
        <row r="93742">
          <cell r="B93742" t="str">
            <v>SD00000LH80</v>
          </cell>
        </row>
        <row r="93743">
          <cell r="B93743" t="str">
            <v>SD00000LH80</v>
          </cell>
        </row>
        <row r="93744">
          <cell r="B93744" t="str">
            <v>SD00000LH80</v>
          </cell>
        </row>
        <row r="93745">
          <cell r="B93745" t="str">
            <v>SD00000LH80</v>
          </cell>
        </row>
        <row r="93746">
          <cell r="B93746" t="str">
            <v>SD00000LH80</v>
          </cell>
        </row>
        <row r="93747">
          <cell r="B93747" t="str">
            <v>SD00000LH80</v>
          </cell>
        </row>
        <row r="93748">
          <cell r="B93748" t="str">
            <v>SD00000LH80</v>
          </cell>
        </row>
        <row r="93749">
          <cell r="B93749" t="str">
            <v>SD00000LH80</v>
          </cell>
        </row>
        <row r="93750">
          <cell r="B93750" t="str">
            <v>SD00000LH80</v>
          </cell>
        </row>
        <row r="93751">
          <cell r="B93751" t="str">
            <v>SD00000LH80</v>
          </cell>
        </row>
        <row r="93752">
          <cell r="B93752" t="str">
            <v>SD00000LH80</v>
          </cell>
        </row>
        <row r="93753">
          <cell r="B93753" t="str">
            <v>SD00000LH80</v>
          </cell>
        </row>
        <row r="93754">
          <cell r="B93754" t="str">
            <v>SD00000LH80</v>
          </cell>
        </row>
        <row r="93755">
          <cell r="B93755" t="str">
            <v>SD00000LH80</v>
          </cell>
        </row>
        <row r="93756">
          <cell r="B93756" t="str">
            <v>SD00000LH80</v>
          </cell>
        </row>
        <row r="93757">
          <cell r="B93757" t="str">
            <v>SD00000LH80</v>
          </cell>
        </row>
        <row r="93758">
          <cell r="B93758" t="str">
            <v>SD00000LH80</v>
          </cell>
        </row>
        <row r="93759">
          <cell r="B93759" t="str">
            <v>SD00000LH80</v>
          </cell>
        </row>
        <row r="93760">
          <cell r="B93760" t="str">
            <v>SD00000LH80</v>
          </cell>
        </row>
        <row r="93761">
          <cell r="B93761" t="str">
            <v>SD00000LH80</v>
          </cell>
        </row>
        <row r="93762">
          <cell r="B93762" t="str">
            <v>SD00000LH80</v>
          </cell>
        </row>
        <row r="93763">
          <cell r="B93763" t="str">
            <v>SD00000LH80</v>
          </cell>
        </row>
        <row r="93764">
          <cell r="B93764" t="str">
            <v>SD00000LH80</v>
          </cell>
        </row>
        <row r="93765">
          <cell r="B93765" t="str">
            <v>SD00000LH80</v>
          </cell>
        </row>
        <row r="93766">
          <cell r="B93766" t="str">
            <v>SD00000LH80</v>
          </cell>
        </row>
        <row r="93767">
          <cell r="B93767" t="str">
            <v>SD00000LH80</v>
          </cell>
        </row>
        <row r="93768">
          <cell r="B93768" t="str">
            <v>SD00000LH80</v>
          </cell>
        </row>
        <row r="93769">
          <cell r="B93769" t="str">
            <v>SD00000LH80</v>
          </cell>
        </row>
        <row r="93770">
          <cell r="B93770" t="str">
            <v>SD00000LH80</v>
          </cell>
        </row>
        <row r="93771">
          <cell r="B93771" t="str">
            <v>SD00000LH80</v>
          </cell>
        </row>
        <row r="93772">
          <cell r="B93772" t="str">
            <v>SD00000LH80</v>
          </cell>
        </row>
        <row r="93773">
          <cell r="B93773" t="str">
            <v>SD00000LH80</v>
          </cell>
        </row>
        <row r="93774">
          <cell r="B93774" t="str">
            <v>SD00000LH80</v>
          </cell>
        </row>
        <row r="93775">
          <cell r="B93775" t="str">
            <v>SD00000LH80</v>
          </cell>
        </row>
        <row r="93776">
          <cell r="B93776" t="str">
            <v>SD00000LH80</v>
          </cell>
        </row>
        <row r="93777">
          <cell r="B93777" t="str">
            <v>SD00000LH80</v>
          </cell>
        </row>
        <row r="93778">
          <cell r="B93778" t="str">
            <v>SD00000LH80</v>
          </cell>
        </row>
        <row r="93779">
          <cell r="B93779" t="str">
            <v>SD00000IU00</v>
          </cell>
        </row>
        <row r="93780">
          <cell r="B93780" t="str">
            <v>SD00000IU00</v>
          </cell>
        </row>
        <row r="93781">
          <cell r="B93781" t="str">
            <v>SD00000IU00</v>
          </cell>
        </row>
        <row r="93782">
          <cell r="B93782" t="str">
            <v>SD00000IU00</v>
          </cell>
        </row>
        <row r="93783">
          <cell r="B93783" t="str">
            <v>SD00000IU00</v>
          </cell>
        </row>
        <row r="93784">
          <cell r="B93784" t="str">
            <v>SD00000IU00</v>
          </cell>
        </row>
        <row r="93785">
          <cell r="B93785" t="str">
            <v>SD00000IU00</v>
          </cell>
        </row>
        <row r="93786">
          <cell r="B93786" t="str">
            <v>SD00000IU00</v>
          </cell>
        </row>
        <row r="93787">
          <cell r="B93787" t="str">
            <v>SD00000IU00</v>
          </cell>
        </row>
        <row r="93788">
          <cell r="B93788" t="str">
            <v>SD00000IU00</v>
          </cell>
        </row>
        <row r="93789">
          <cell r="B93789" t="str">
            <v>SD00000IU00</v>
          </cell>
        </row>
        <row r="93790">
          <cell r="B93790" t="str">
            <v>SD00000IU00</v>
          </cell>
        </row>
        <row r="93791">
          <cell r="B93791" t="str">
            <v>SD00000IU00</v>
          </cell>
        </row>
        <row r="93792">
          <cell r="B93792" t="str">
            <v>SD00000IU00</v>
          </cell>
        </row>
        <row r="93793">
          <cell r="B93793" t="str">
            <v>SD00000IU00</v>
          </cell>
        </row>
        <row r="93794">
          <cell r="B93794" t="str">
            <v>SD00000IU00</v>
          </cell>
        </row>
        <row r="93795">
          <cell r="B93795" t="str">
            <v>SD00000IU00</v>
          </cell>
        </row>
        <row r="93796">
          <cell r="B93796" t="str">
            <v>SD00000IU00</v>
          </cell>
        </row>
        <row r="93797">
          <cell r="B93797" t="str">
            <v>SD00000IU00</v>
          </cell>
        </row>
        <row r="93798">
          <cell r="B93798" t="str">
            <v>SD00000IU00</v>
          </cell>
        </row>
        <row r="93799">
          <cell r="B93799" t="str">
            <v>SD00000IU00</v>
          </cell>
        </row>
        <row r="93800">
          <cell r="B93800" t="str">
            <v>SD00000IU00</v>
          </cell>
        </row>
        <row r="93801">
          <cell r="B93801" t="str">
            <v>SD00000IU00</v>
          </cell>
        </row>
        <row r="93802">
          <cell r="B93802" t="str">
            <v>SD00000IU00</v>
          </cell>
        </row>
        <row r="93803">
          <cell r="B93803" t="str">
            <v>SD00000IU00</v>
          </cell>
        </row>
        <row r="93804">
          <cell r="B93804" t="str">
            <v>SD00000IU00</v>
          </cell>
        </row>
        <row r="93805">
          <cell r="B93805" t="str">
            <v>SD00000IU00</v>
          </cell>
        </row>
        <row r="93806">
          <cell r="B93806" t="str">
            <v>SD00000IU00</v>
          </cell>
        </row>
        <row r="93807">
          <cell r="B93807" t="str">
            <v>SD00000IU00</v>
          </cell>
        </row>
        <row r="93808">
          <cell r="B93808" t="str">
            <v>SD00000IU00</v>
          </cell>
        </row>
        <row r="93809">
          <cell r="B93809" t="str">
            <v>SD00000IU00</v>
          </cell>
        </row>
        <row r="93810">
          <cell r="B93810" t="str">
            <v>SD00000IU00</v>
          </cell>
        </row>
        <row r="93811">
          <cell r="B93811" t="str">
            <v>SD00000IU00</v>
          </cell>
        </row>
        <row r="93812">
          <cell r="B93812" t="str">
            <v>SD00000IU00</v>
          </cell>
        </row>
        <row r="93813">
          <cell r="B93813" t="str">
            <v>SD00000IU00</v>
          </cell>
        </row>
        <row r="93814">
          <cell r="B93814" t="str">
            <v>SD00000GM80</v>
          </cell>
        </row>
        <row r="93815">
          <cell r="B93815" t="str">
            <v>SD00000GM80</v>
          </cell>
        </row>
        <row r="93816">
          <cell r="B93816" t="str">
            <v>SD00000GM80</v>
          </cell>
        </row>
        <row r="93817">
          <cell r="B93817" t="str">
            <v>SD00000GM80</v>
          </cell>
        </row>
        <row r="93818">
          <cell r="B93818" t="str">
            <v>SD00000GM80</v>
          </cell>
        </row>
        <row r="93819">
          <cell r="B93819" t="str">
            <v>SD00000GM80</v>
          </cell>
        </row>
        <row r="93820">
          <cell r="B93820" t="str">
            <v>SD00000GM80</v>
          </cell>
        </row>
        <row r="93821">
          <cell r="B93821" t="str">
            <v>SD00000GM80</v>
          </cell>
        </row>
        <row r="93822">
          <cell r="B93822" t="str">
            <v>SD00000GM80</v>
          </cell>
        </row>
        <row r="93823">
          <cell r="B93823" t="str">
            <v>SD00000GM80</v>
          </cell>
        </row>
        <row r="93824">
          <cell r="B93824" t="str">
            <v>SD00000GM80</v>
          </cell>
        </row>
        <row r="93825">
          <cell r="B93825" t="str">
            <v>SD00000GM80</v>
          </cell>
        </row>
        <row r="93826">
          <cell r="B93826" t="str">
            <v>SD00000GM80</v>
          </cell>
        </row>
        <row r="93827">
          <cell r="B93827" t="str">
            <v>SD00000GM80</v>
          </cell>
        </row>
        <row r="93828">
          <cell r="B93828" t="str">
            <v>SD00000GM80</v>
          </cell>
        </row>
        <row r="93829">
          <cell r="B93829" t="str">
            <v>SD00000GM80</v>
          </cell>
        </row>
        <row r="93830">
          <cell r="B93830" t="str">
            <v>SD00000GM80</v>
          </cell>
        </row>
        <row r="93831">
          <cell r="B93831" t="str">
            <v>SD00000GM80</v>
          </cell>
        </row>
        <row r="93832">
          <cell r="B93832" t="str">
            <v>SD00000GM80</v>
          </cell>
        </row>
        <row r="93833">
          <cell r="B93833" t="str">
            <v>SD00000GM80</v>
          </cell>
        </row>
        <row r="93834">
          <cell r="B93834" t="str">
            <v>SD00000GM80</v>
          </cell>
        </row>
        <row r="93835">
          <cell r="B93835" t="str">
            <v>SD00000GM80</v>
          </cell>
        </row>
        <row r="93836">
          <cell r="B93836" t="str">
            <v>SD00000GM80</v>
          </cell>
        </row>
        <row r="93837">
          <cell r="B93837" t="str">
            <v>SD00000GM80</v>
          </cell>
        </row>
        <row r="93838">
          <cell r="B93838" t="str">
            <v>SD00000GM80</v>
          </cell>
        </row>
        <row r="93839">
          <cell r="B93839" t="str">
            <v>SD00000GM80</v>
          </cell>
        </row>
        <row r="93840">
          <cell r="B93840" t="str">
            <v>SD00000GM80</v>
          </cell>
        </row>
        <row r="93841">
          <cell r="B93841" t="str">
            <v>SD00000GM80</v>
          </cell>
        </row>
        <row r="93842">
          <cell r="B93842" t="str">
            <v>SD00000GM80</v>
          </cell>
        </row>
        <row r="93843">
          <cell r="B93843" t="str">
            <v>SD00000GM80</v>
          </cell>
        </row>
        <row r="93844">
          <cell r="B93844" t="str">
            <v>SD00000GM80</v>
          </cell>
        </row>
        <row r="93845">
          <cell r="B93845" t="str">
            <v>SD00000GM80</v>
          </cell>
        </row>
        <row r="93846">
          <cell r="B93846" t="str">
            <v>SD00000GM80</v>
          </cell>
        </row>
        <row r="93847">
          <cell r="B93847" t="str">
            <v>SD00000GM80</v>
          </cell>
        </row>
        <row r="93848">
          <cell r="B93848" t="str">
            <v>SD00000GM80</v>
          </cell>
        </row>
        <row r="93849">
          <cell r="B93849" t="str">
            <v>SD00000AI80</v>
          </cell>
        </row>
        <row r="93850">
          <cell r="B93850" t="str">
            <v>SD00000AI80</v>
          </cell>
        </row>
        <row r="93851">
          <cell r="B93851" t="str">
            <v>SD00000AI80</v>
          </cell>
        </row>
        <row r="93852">
          <cell r="B93852" t="str">
            <v>SD00000AI80</v>
          </cell>
        </row>
        <row r="93853">
          <cell r="B93853" t="str">
            <v>SD00000AI80</v>
          </cell>
        </row>
        <row r="93854">
          <cell r="B93854" t="str">
            <v>SD00000AI80</v>
          </cell>
        </row>
        <row r="93855">
          <cell r="B93855" t="str">
            <v>SD00000AI80</v>
          </cell>
        </row>
        <row r="93856">
          <cell r="B93856" t="str">
            <v>SD00000AI80</v>
          </cell>
        </row>
        <row r="93857">
          <cell r="B93857" t="str">
            <v>SD00000AI80</v>
          </cell>
        </row>
        <row r="93858">
          <cell r="B93858" t="str">
            <v>SD00000AI80</v>
          </cell>
        </row>
        <row r="93859">
          <cell r="B93859" t="str">
            <v>SD00000AI80</v>
          </cell>
        </row>
        <row r="93860">
          <cell r="B93860" t="str">
            <v>SD00000AI80</v>
          </cell>
        </row>
        <row r="93861">
          <cell r="B93861" t="str">
            <v>SD00000AI80</v>
          </cell>
        </row>
        <row r="93862">
          <cell r="B93862" t="str">
            <v>SD00000AI80</v>
          </cell>
        </row>
        <row r="93863">
          <cell r="B93863" t="str">
            <v>SD00000AI80</v>
          </cell>
        </row>
        <row r="93864">
          <cell r="B93864" t="str">
            <v>SD00000AI80</v>
          </cell>
        </row>
        <row r="93865">
          <cell r="B93865" t="str">
            <v>SD00000AI80</v>
          </cell>
        </row>
        <row r="93866">
          <cell r="B93866" t="str">
            <v>SD00000AI80</v>
          </cell>
        </row>
        <row r="93867">
          <cell r="B93867" t="str">
            <v>SD00000AI80</v>
          </cell>
        </row>
        <row r="93868">
          <cell r="B93868" t="str">
            <v>SD00000AI80</v>
          </cell>
        </row>
        <row r="93869">
          <cell r="B93869" t="str">
            <v>SD00000AI80</v>
          </cell>
        </row>
        <row r="93870">
          <cell r="B93870" t="str">
            <v>SD00000AI80</v>
          </cell>
        </row>
        <row r="93871">
          <cell r="B93871" t="str">
            <v>SD00000AI80</v>
          </cell>
        </row>
        <row r="93872">
          <cell r="B93872" t="str">
            <v>SD00000AI80</v>
          </cell>
        </row>
        <row r="93873">
          <cell r="B93873" t="str">
            <v>SD00000AI80</v>
          </cell>
        </row>
        <row r="93874">
          <cell r="B93874" t="str">
            <v>SD00000AI80</v>
          </cell>
        </row>
        <row r="93875">
          <cell r="B93875" t="str">
            <v>SD00000AI80</v>
          </cell>
        </row>
        <row r="93876">
          <cell r="B93876" t="str">
            <v>SD00000AI80</v>
          </cell>
        </row>
        <row r="93877">
          <cell r="B93877" t="str">
            <v>SD00000AI80</v>
          </cell>
        </row>
        <row r="93878">
          <cell r="B93878" t="str">
            <v>SD00000AI80</v>
          </cell>
        </row>
        <row r="93879">
          <cell r="B93879" t="str">
            <v>SD00000AI80</v>
          </cell>
        </row>
        <row r="93880">
          <cell r="B93880" t="str">
            <v>SD00000AI80</v>
          </cell>
        </row>
        <row r="93881">
          <cell r="B93881" t="str">
            <v>SD00000AI80</v>
          </cell>
        </row>
        <row r="93882">
          <cell r="B93882" t="str">
            <v>SD00000AI80</v>
          </cell>
        </row>
        <row r="93883">
          <cell r="B93883" t="str">
            <v>SD00000AI80</v>
          </cell>
        </row>
        <row r="93884">
          <cell r="B93884" t="str">
            <v>SD000012D80</v>
          </cell>
        </row>
        <row r="93885">
          <cell r="B93885" t="str">
            <v>SD000012D80</v>
          </cell>
        </row>
        <row r="93886">
          <cell r="B93886" t="str">
            <v>SD000012D80</v>
          </cell>
        </row>
        <row r="93887">
          <cell r="B93887" t="str">
            <v>SD000012D80</v>
          </cell>
        </row>
        <row r="93888">
          <cell r="B93888" t="str">
            <v>SD000012D80</v>
          </cell>
        </row>
        <row r="93889">
          <cell r="B93889" t="str">
            <v>SD000012D80</v>
          </cell>
        </row>
        <row r="93890">
          <cell r="B93890" t="str">
            <v>SD000012D80</v>
          </cell>
        </row>
        <row r="93891">
          <cell r="B93891" t="str">
            <v>SD000012D80</v>
          </cell>
        </row>
        <row r="93892">
          <cell r="B93892" t="str">
            <v>SD000012D80</v>
          </cell>
        </row>
        <row r="93893">
          <cell r="B93893" t="str">
            <v>SD000012D80</v>
          </cell>
        </row>
        <row r="93894">
          <cell r="B93894" t="str">
            <v>SD000012D80</v>
          </cell>
        </row>
        <row r="93895">
          <cell r="B93895" t="str">
            <v>SD000012D80</v>
          </cell>
        </row>
        <row r="93896">
          <cell r="B93896" t="str">
            <v>SD000012D80</v>
          </cell>
        </row>
        <row r="93897">
          <cell r="B93897" t="str">
            <v>SD000012D80</v>
          </cell>
        </row>
        <row r="93898">
          <cell r="B93898" t="str">
            <v>SD000012D80</v>
          </cell>
        </row>
        <row r="93899">
          <cell r="B93899" t="str">
            <v>SD000012D80</v>
          </cell>
        </row>
        <row r="93900">
          <cell r="B93900" t="str">
            <v>SD000012D80</v>
          </cell>
        </row>
        <row r="93901">
          <cell r="B93901" t="str">
            <v>SD000012D80</v>
          </cell>
        </row>
        <row r="93902">
          <cell r="B93902" t="str">
            <v>SD000012D80</v>
          </cell>
        </row>
        <row r="93903">
          <cell r="B93903" t="str">
            <v>SD000012D80</v>
          </cell>
        </row>
        <row r="93904">
          <cell r="B93904" t="str">
            <v>SD000012D80</v>
          </cell>
        </row>
        <row r="93905">
          <cell r="B93905" t="str">
            <v>SD000012D80</v>
          </cell>
        </row>
        <row r="93906">
          <cell r="B93906" t="str">
            <v>SD000012D80</v>
          </cell>
        </row>
        <row r="93907">
          <cell r="B93907" t="str">
            <v>SD000012D80</v>
          </cell>
        </row>
        <row r="93908">
          <cell r="B93908" t="str">
            <v>SD000012D80</v>
          </cell>
        </row>
        <row r="93909">
          <cell r="B93909" t="str">
            <v>SD000012D80</v>
          </cell>
        </row>
        <row r="93910">
          <cell r="B93910" t="str">
            <v>SD000012D80</v>
          </cell>
        </row>
        <row r="93911">
          <cell r="B93911" t="str">
            <v>SD000012D80</v>
          </cell>
        </row>
        <row r="93912">
          <cell r="B93912" t="str">
            <v>SD000012D80</v>
          </cell>
        </row>
        <row r="93913">
          <cell r="B93913" t="str">
            <v>SD000012D80</v>
          </cell>
        </row>
        <row r="93914">
          <cell r="B93914" t="str">
            <v>SD000012D80</v>
          </cell>
        </row>
        <row r="93915">
          <cell r="B93915" t="str">
            <v>SD000012D80</v>
          </cell>
        </row>
        <row r="93916">
          <cell r="B93916" t="str">
            <v>SD000012D80</v>
          </cell>
        </row>
        <row r="93917">
          <cell r="B93917" t="str">
            <v>SD000012D80</v>
          </cell>
        </row>
        <row r="93918">
          <cell r="B93918" t="str">
            <v>SD000012D80</v>
          </cell>
        </row>
        <row r="93919">
          <cell r="B93919" t="str">
            <v>SD000010J80</v>
          </cell>
        </row>
        <row r="93920">
          <cell r="B93920" t="str">
            <v>SD000010J80</v>
          </cell>
        </row>
        <row r="93921">
          <cell r="B93921" t="str">
            <v>SD000010J80</v>
          </cell>
        </row>
        <row r="93922">
          <cell r="B93922" t="str">
            <v>SD000010J80</v>
          </cell>
        </row>
        <row r="93923">
          <cell r="B93923" t="str">
            <v>SD000010J80</v>
          </cell>
        </row>
        <row r="93924">
          <cell r="B93924" t="str">
            <v>SD000010J80</v>
          </cell>
        </row>
        <row r="93925">
          <cell r="B93925" t="str">
            <v>SD000010J80</v>
          </cell>
        </row>
        <row r="93926">
          <cell r="B93926" t="str">
            <v>SD000010J80</v>
          </cell>
        </row>
        <row r="93927">
          <cell r="B93927" t="str">
            <v>SD000010J80</v>
          </cell>
        </row>
        <row r="93928">
          <cell r="B93928" t="str">
            <v>SD000010J80</v>
          </cell>
        </row>
        <row r="93929">
          <cell r="B93929" t="str">
            <v>SD000010J80</v>
          </cell>
        </row>
        <row r="93930">
          <cell r="B93930" t="str">
            <v>SD000010J80</v>
          </cell>
        </row>
        <row r="93931">
          <cell r="B93931" t="str">
            <v>SD000010J80</v>
          </cell>
        </row>
        <row r="93932">
          <cell r="B93932" t="str">
            <v>SD000010J80</v>
          </cell>
        </row>
        <row r="93933">
          <cell r="B93933" t="str">
            <v>SD000010J80</v>
          </cell>
        </row>
        <row r="93934">
          <cell r="B93934" t="str">
            <v>SD000010J80</v>
          </cell>
        </row>
        <row r="93935">
          <cell r="B93935" t="str">
            <v>SD000010J80</v>
          </cell>
        </row>
        <row r="93936">
          <cell r="B93936" t="str">
            <v>SD000010J80</v>
          </cell>
        </row>
        <row r="93937">
          <cell r="B93937" t="str">
            <v>SD000010J80</v>
          </cell>
        </row>
        <row r="93938">
          <cell r="B93938" t="str">
            <v>SD000010J80</v>
          </cell>
        </row>
        <row r="93939">
          <cell r="B93939" t="str">
            <v>SD000010J80</v>
          </cell>
        </row>
        <row r="93940">
          <cell r="B93940" t="str">
            <v>SD000010J80</v>
          </cell>
        </row>
        <row r="93941">
          <cell r="B93941" t="str">
            <v>SD000010J80</v>
          </cell>
        </row>
        <row r="93942">
          <cell r="B93942" t="str">
            <v>SD000010J80</v>
          </cell>
        </row>
        <row r="93943">
          <cell r="B93943" t="str">
            <v>SD000010J80</v>
          </cell>
        </row>
        <row r="93944">
          <cell r="B93944" t="str">
            <v>SD000010J80</v>
          </cell>
        </row>
        <row r="93945">
          <cell r="B93945" t="str">
            <v>SD000010J80</v>
          </cell>
        </row>
        <row r="93946">
          <cell r="B93946" t="str">
            <v>SD000010J80</v>
          </cell>
        </row>
        <row r="93947">
          <cell r="B93947" t="str">
            <v>SD000010J80</v>
          </cell>
        </row>
        <row r="93948">
          <cell r="B93948" t="str">
            <v>SD000010J80</v>
          </cell>
        </row>
        <row r="93949">
          <cell r="B93949" t="str">
            <v>SD000010J80</v>
          </cell>
        </row>
        <row r="93950">
          <cell r="B93950" t="str">
            <v>SD000010J80</v>
          </cell>
        </row>
        <row r="93951">
          <cell r="B93951" t="str">
            <v>SD000010J80</v>
          </cell>
        </row>
        <row r="93952">
          <cell r="B93952" t="str">
            <v>SD000010J80</v>
          </cell>
        </row>
        <row r="93953">
          <cell r="B93953" t="str">
            <v>SD000010J80</v>
          </cell>
        </row>
        <row r="93954">
          <cell r="B93954" t="str">
            <v>SD00000ZO00</v>
          </cell>
        </row>
        <row r="93955">
          <cell r="B93955" t="str">
            <v>SD00000ZO00</v>
          </cell>
        </row>
        <row r="93956">
          <cell r="B93956" t="str">
            <v>SD00000ZO00</v>
          </cell>
        </row>
        <row r="93957">
          <cell r="B93957" t="str">
            <v>SD00000ZO00</v>
          </cell>
        </row>
        <row r="93958">
          <cell r="B93958" t="str">
            <v>SD00000ZO00</v>
          </cell>
        </row>
        <row r="93959">
          <cell r="B93959" t="str">
            <v>SD00000ZO00</v>
          </cell>
        </row>
        <row r="93960">
          <cell r="B93960" t="str">
            <v>SD00000ZO00</v>
          </cell>
        </row>
        <row r="93961">
          <cell r="B93961" t="str">
            <v>SD00000ZO00</v>
          </cell>
        </row>
        <row r="93962">
          <cell r="B93962" t="str">
            <v>SD00000ZO00</v>
          </cell>
        </row>
        <row r="93963">
          <cell r="B93963" t="str">
            <v>SD00000ZO00</v>
          </cell>
        </row>
        <row r="93964">
          <cell r="B93964" t="str">
            <v>SD00000ZO00</v>
          </cell>
        </row>
        <row r="93965">
          <cell r="B93965" t="str">
            <v>SD00000ZO00</v>
          </cell>
        </row>
        <row r="93966">
          <cell r="B93966" t="str">
            <v>SD00000ZO00</v>
          </cell>
        </row>
        <row r="93967">
          <cell r="B93967" t="str">
            <v>SD00000ZO00</v>
          </cell>
        </row>
        <row r="93968">
          <cell r="B93968" t="str">
            <v>SD00000ZO00</v>
          </cell>
        </row>
        <row r="93969">
          <cell r="B93969" t="str">
            <v>SD00000ZO00</v>
          </cell>
        </row>
        <row r="93970">
          <cell r="B93970" t="str">
            <v>SD00000ZO00</v>
          </cell>
        </row>
        <row r="93971">
          <cell r="B93971" t="str">
            <v>SD00000ZO00</v>
          </cell>
        </row>
        <row r="93972">
          <cell r="B93972" t="str">
            <v>SD00000ZO00</v>
          </cell>
        </row>
        <row r="93973">
          <cell r="B93973" t="str">
            <v>SD00000ZO00</v>
          </cell>
        </row>
        <row r="93974">
          <cell r="B93974" t="str">
            <v>SD00000ZO00</v>
          </cell>
        </row>
        <row r="93975">
          <cell r="B93975" t="str">
            <v>SD00000ZO00</v>
          </cell>
        </row>
        <row r="93976">
          <cell r="B93976" t="str">
            <v>SD00000ZO00</v>
          </cell>
        </row>
        <row r="93977">
          <cell r="B93977" t="str">
            <v>SD00000ZO00</v>
          </cell>
        </row>
        <row r="93978">
          <cell r="B93978" t="str">
            <v>SD00000ZO00</v>
          </cell>
        </row>
        <row r="93979">
          <cell r="B93979" t="str">
            <v>SD00000ZO00</v>
          </cell>
        </row>
        <row r="93980">
          <cell r="B93980" t="str">
            <v>SD00000ZO00</v>
          </cell>
        </row>
        <row r="93981">
          <cell r="B93981" t="str">
            <v>SD00000ZO00</v>
          </cell>
        </row>
        <row r="93982">
          <cell r="B93982" t="str">
            <v>SD00000ZO00</v>
          </cell>
        </row>
        <row r="93983">
          <cell r="B93983" t="str">
            <v>SD00000ZO00</v>
          </cell>
        </row>
        <row r="93984">
          <cell r="B93984" t="str">
            <v>SD00000ZO00</v>
          </cell>
        </row>
        <row r="93985">
          <cell r="B93985" t="str">
            <v>SD00000ZO00</v>
          </cell>
        </row>
        <row r="93986">
          <cell r="B93986" t="str">
            <v>SD00000ZO00</v>
          </cell>
        </row>
        <row r="93987">
          <cell r="B93987" t="str">
            <v>SD00000ZO00</v>
          </cell>
        </row>
        <row r="93988">
          <cell r="B93988" t="str">
            <v>SD00000ZO00</v>
          </cell>
        </row>
        <row r="93989">
          <cell r="B93989" t="str">
            <v>SD00000YK00</v>
          </cell>
        </row>
        <row r="93990">
          <cell r="B93990" t="str">
            <v>SD00000YK00</v>
          </cell>
        </row>
        <row r="93991">
          <cell r="B93991" t="str">
            <v>SD00000YK00</v>
          </cell>
        </row>
        <row r="93992">
          <cell r="B93992" t="str">
            <v>SD00000YK00</v>
          </cell>
        </row>
        <row r="93993">
          <cell r="B93993" t="str">
            <v>SD00000YK00</v>
          </cell>
        </row>
        <row r="93994">
          <cell r="B93994" t="str">
            <v>SD00000YK00</v>
          </cell>
        </row>
        <row r="93995">
          <cell r="B93995" t="str">
            <v>SD00000YK00</v>
          </cell>
        </row>
        <row r="93996">
          <cell r="B93996" t="str">
            <v>SD00000YK00</v>
          </cell>
        </row>
        <row r="93997">
          <cell r="B93997" t="str">
            <v>SD00000YK00</v>
          </cell>
        </row>
        <row r="93998">
          <cell r="B93998" t="str">
            <v>SD00000YK00</v>
          </cell>
        </row>
        <row r="93999">
          <cell r="B93999" t="str">
            <v>SD00000YK00</v>
          </cell>
        </row>
        <row r="94000">
          <cell r="B94000" t="str">
            <v>SD00000YK00</v>
          </cell>
        </row>
        <row r="94001">
          <cell r="B94001" t="str">
            <v>SD00000YK00</v>
          </cell>
        </row>
        <row r="94002">
          <cell r="B94002" t="str">
            <v>SD00000YK00</v>
          </cell>
        </row>
        <row r="94003">
          <cell r="B94003" t="str">
            <v>SD00000YK00</v>
          </cell>
        </row>
        <row r="94004">
          <cell r="B94004" t="str">
            <v>SD00000YK00</v>
          </cell>
        </row>
        <row r="94005">
          <cell r="B94005" t="str">
            <v>SD00000YK00</v>
          </cell>
        </row>
        <row r="94006">
          <cell r="B94006" t="str">
            <v>SD00000YK00</v>
          </cell>
        </row>
        <row r="94007">
          <cell r="B94007" t="str">
            <v>SD00000YK00</v>
          </cell>
        </row>
        <row r="94008">
          <cell r="B94008" t="str">
            <v>SD00000YK00</v>
          </cell>
        </row>
        <row r="94009">
          <cell r="B94009" t="str">
            <v>SD00000YK00</v>
          </cell>
        </row>
        <row r="94010">
          <cell r="B94010" t="str">
            <v>SD00000YK00</v>
          </cell>
        </row>
        <row r="94011">
          <cell r="B94011" t="str">
            <v>SD00000YK00</v>
          </cell>
        </row>
        <row r="94012">
          <cell r="B94012" t="str">
            <v>SD00000YK00</v>
          </cell>
        </row>
        <row r="94013">
          <cell r="B94013" t="str">
            <v>SD00000YK00</v>
          </cell>
        </row>
        <row r="94014">
          <cell r="B94014" t="str">
            <v>SD00000YK00</v>
          </cell>
        </row>
        <row r="94015">
          <cell r="B94015" t="str">
            <v>SD00000YK00</v>
          </cell>
        </row>
        <row r="94016">
          <cell r="B94016" t="str">
            <v>SD00000YK00</v>
          </cell>
        </row>
        <row r="94017">
          <cell r="B94017" t="str">
            <v>SD00000YK00</v>
          </cell>
        </row>
        <row r="94018">
          <cell r="B94018" t="str">
            <v>SD00000YK00</v>
          </cell>
        </row>
        <row r="94019">
          <cell r="B94019" t="str">
            <v>SD00000YK00</v>
          </cell>
        </row>
        <row r="94020">
          <cell r="B94020" t="str">
            <v>SD00000YK00</v>
          </cell>
        </row>
        <row r="94021">
          <cell r="B94021" t="str">
            <v>SD00000YK00</v>
          </cell>
        </row>
        <row r="94022">
          <cell r="B94022" t="str">
            <v>SD00000YK00</v>
          </cell>
        </row>
        <row r="94023">
          <cell r="B94023" t="str">
            <v>SD00000YK00</v>
          </cell>
        </row>
        <row r="94024">
          <cell r="B94024" t="str">
            <v>SD00000YG80</v>
          </cell>
        </row>
        <row r="94025">
          <cell r="B94025" t="str">
            <v>SD00000YG80</v>
          </cell>
        </row>
        <row r="94026">
          <cell r="B94026" t="str">
            <v>SD00000YG80</v>
          </cell>
        </row>
        <row r="94027">
          <cell r="B94027" t="str">
            <v>SD00000YG80</v>
          </cell>
        </row>
        <row r="94028">
          <cell r="B94028" t="str">
            <v>SD00000YG80</v>
          </cell>
        </row>
        <row r="94029">
          <cell r="B94029" t="str">
            <v>SD00000YG80</v>
          </cell>
        </row>
        <row r="94030">
          <cell r="B94030" t="str">
            <v>SD00000YG80</v>
          </cell>
        </row>
        <row r="94031">
          <cell r="B94031" t="str">
            <v>SD00000YG80</v>
          </cell>
        </row>
        <row r="94032">
          <cell r="B94032" t="str">
            <v>SD00000YG80</v>
          </cell>
        </row>
        <row r="94033">
          <cell r="B94033" t="str">
            <v>SD00000YG80</v>
          </cell>
        </row>
        <row r="94034">
          <cell r="B94034" t="str">
            <v>SD00000YG80</v>
          </cell>
        </row>
        <row r="94035">
          <cell r="B94035" t="str">
            <v>SD00000YG80</v>
          </cell>
        </row>
        <row r="94036">
          <cell r="B94036" t="str">
            <v>SD00000YG80</v>
          </cell>
        </row>
        <row r="94037">
          <cell r="B94037" t="str">
            <v>SD00000YG80</v>
          </cell>
        </row>
        <row r="94038">
          <cell r="B94038" t="str">
            <v>SD00000YG80</v>
          </cell>
        </row>
        <row r="94039">
          <cell r="B94039" t="str">
            <v>SD00000YG80</v>
          </cell>
        </row>
        <row r="94040">
          <cell r="B94040" t="str">
            <v>SD00000YG80</v>
          </cell>
        </row>
        <row r="94041">
          <cell r="B94041" t="str">
            <v>SD00000YG80</v>
          </cell>
        </row>
        <row r="94042">
          <cell r="B94042" t="str">
            <v>SD00000YG80</v>
          </cell>
        </row>
        <row r="94043">
          <cell r="B94043" t="str">
            <v>SD00000YG80</v>
          </cell>
        </row>
        <row r="94044">
          <cell r="B94044" t="str">
            <v>SD00000YG80</v>
          </cell>
        </row>
        <row r="94045">
          <cell r="B94045" t="str">
            <v>SD00000YG80</v>
          </cell>
        </row>
        <row r="94046">
          <cell r="B94046" t="str">
            <v>SD00000YG80</v>
          </cell>
        </row>
        <row r="94047">
          <cell r="B94047" t="str">
            <v>SD00000YG80</v>
          </cell>
        </row>
        <row r="94048">
          <cell r="B94048" t="str">
            <v>SD00000YG80</v>
          </cell>
        </row>
        <row r="94049">
          <cell r="B94049" t="str">
            <v>SD00000YG80</v>
          </cell>
        </row>
        <row r="94050">
          <cell r="B94050" t="str">
            <v>SD00000YG80</v>
          </cell>
        </row>
        <row r="94051">
          <cell r="B94051" t="str">
            <v>SD00000YG80</v>
          </cell>
        </row>
        <row r="94052">
          <cell r="B94052" t="str">
            <v>SD00000YG80</v>
          </cell>
        </row>
        <row r="94053">
          <cell r="B94053" t="str">
            <v>SD00000YG80</v>
          </cell>
        </row>
        <row r="94054">
          <cell r="B94054" t="str">
            <v>SD00000YG80</v>
          </cell>
        </row>
        <row r="94055">
          <cell r="B94055" t="str">
            <v>SD00000YG80</v>
          </cell>
        </row>
        <row r="94056">
          <cell r="B94056" t="str">
            <v>SD00000YG80</v>
          </cell>
        </row>
        <row r="94057">
          <cell r="B94057" t="str">
            <v>SD00000YG80</v>
          </cell>
        </row>
        <row r="94058">
          <cell r="B94058" t="str">
            <v>SD00000YG80</v>
          </cell>
        </row>
        <row r="94059">
          <cell r="B94059" t="str">
            <v>SD00000TO00</v>
          </cell>
        </row>
        <row r="94060">
          <cell r="B94060" t="str">
            <v>SD00000TO00</v>
          </cell>
        </row>
        <row r="94061">
          <cell r="B94061" t="str">
            <v>SD00000TO00</v>
          </cell>
        </row>
        <row r="94062">
          <cell r="B94062" t="str">
            <v>SD00000TO00</v>
          </cell>
        </row>
        <row r="94063">
          <cell r="B94063" t="str">
            <v>SD00000TO00</v>
          </cell>
        </row>
        <row r="94064">
          <cell r="B94064" t="str">
            <v>SD00000TO00</v>
          </cell>
        </row>
        <row r="94065">
          <cell r="B94065" t="str">
            <v>SD00000TO00</v>
          </cell>
        </row>
        <row r="94066">
          <cell r="B94066" t="str">
            <v>SD00000TO00</v>
          </cell>
        </row>
        <row r="94067">
          <cell r="B94067" t="str">
            <v>SD00000TO00</v>
          </cell>
        </row>
        <row r="94068">
          <cell r="B94068" t="str">
            <v>SD00000TO00</v>
          </cell>
        </row>
        <row r="94069">
          <cell r="B94069" t="str">
            <v>SD00000TO00</v>
          </cell>
        </row>
        <row r="94070">
          <cell r="B94070" t="str">
            <v>SD00000TO00</v>
          </cell>
        </row>
        <row r="94071">
          <cell r="B94071" t="str">
            <v>SD00000TO00</v>
          </cell>
        </row>
        <row r="94072">
          <cell r="B94072" t="str">
            <v>SD00000TO00</v>
          </cell>
        </row>
        <row r="94073">
          <cell r="B94073" t="str">
            <v>SD00000TO00</v>
          </cell>
        </row>
        <row r="94074">
          <cell r="B94074" t="str">
            <v>SD00000TO00</v>
          </cell>
        </row>
        <row r="94075">
          <cell r="B94075" t="str">
            <v>SD00000TO00</v>
          </cell>
        </row>
        <row r="94076">
          <cell r="B94076" t="str">
            <v>SD00000TO00</v>
          </cell>
        </row>
        <row r="94077">
          <cell r="B94077" t="str">
            <v>SD00000TO00</v>
          </cell>
        </row>
        <row r="94078">
          <cell r="B94078" t="str">
            <v>SD00000TO00</v>
          </cell>
        </row>
        <row r="94079">
          <cell r="B94079" t="str">
            <v>SD00000TO00</v>
          </cell>
        </row>
        <row r="94080">
          <cell r="B94080" t="str">
            <v>SD00000TO00</v>
          </cell>
        </row>
        <row r="94081">
          <cell r="B94081" t="str">
            <v>SD00000TO00</v>
          </cell>
        </row>
        <row r="94082">
          <cell r="B94082" t="str">
            <v>SD00000TO00</v>
          </cell>
        </row>
        <row r="94083">
          <cell r="B94083" t="str">
            <v>SD00000TO00</v>
          </cell>
        </row>
        <row r="94084">
          <cell r="B94084" t="str">
            <v>SD00000TO00</v>
          </cell>
        </row>
        <row r="94085">
          <cell r="B94085" t="str">
            <v>SD00000TO00</v>
          </cell>
        </row>
        <row r="94086">
          <cell r="B94086" t="str">
            <v>SD00000TO00</v>
          </cell>
        </row>
        <row r="94087">
          <cell r="B94087" t="str">
            <v>SD00000TO00</v>
          </cell>
        </row>
        <row r="94088">
          <cell r="B94088" t="str">
            <v>SD00000TO00</v>
          </cell>
        </row>
        <row r="94089">
          <cell r="B94089" t="str">
            <v>SD00000TO00</v>
          </cell>
        </row>
        <row r="94090">
          <cell r="B94090" t="str">
            <v>SD00000TO00</v>
          </cell>
        </row>
        <row r="94091">
          <cell r="B94091" t="str">
            <v>SD00000TO00</v>
          </cell>
        </row>
        <row r="94092">
          <cell r="B94092" t="str">
            <v>SD00000TO00</v>
          </cell>
        </row>
        <row r="94093">
          <cell r="B94093" t="str">
            <v>SD00000TO00</v>
          </cell>
        </row>
        <row r="94094">
          <cell r="B94094" t="str">
            <v>SD00000TO00</v>
          </cell>
        </row>
        <row r="94095">
          <cell r="B94095" t="str">
            <v>SD00000TO00</v>
          </cell>
        </row>
        <row r="94096">
          <cell r="B94096" t="str">
            <v>SD00000TO00</v>
          </cell>
        </row>
        <row r="94097">
          <cell r="B94097" t="str">
            <v>SD00000TO00</v>
          </cell>
        </row>
        <row r="94098">
          <cell r="B94098" t="str">
            <v>SD00000TO00</v>
          </cell>
        </row>
        <row r="94099">
          <cell r="B94099" t="str">
            <v>SD00000TO00</v>
          </cell>
        </row>
        <row r="94100">
          <cell r="B94100" t="str">
            <v>SD00000TO00</v>
          </cell>
        </row>
        <row r="94101">
          <cell r="B94101" t="str">
            <v>SD00000TO00</v>
          </cell>
        </row>
        <row r="94102">
          <cell r="B94102" t="str">
            <v>SD00000TO00</v>
          </cell>
        </row>
        <row r="94103">
          <cell r="B94103" t="str">
            <v>SD00000TO00</v>
          </cell>
        </row>
        <row r="94104">
          <cell r="B94104" t="str">
            <v>SD00000TO00</v>
          </cell>
        </row>
        <row r="94105">
          <cell r="B94105" t="str">
            <v>SD00000TO00</v>
          </cell>
        </row>
        <row r="94106">
          <cell r="B94106" t="str">
            <v>SD00000TO00</v>
          </cell>
        </row>
        <row r="94107">
          <cell r="B94107" t="str">
            <v>SD00000TO00</v>
          </cell>
        </row>
        <row r="94108">
          <cell r="B94108" t="str">
            <v>SD00000TO00</v>
          </cell>
        </row>
        <row r="94109">
          <cell r="B94109" t="str">
            <v>SD00000TO00</v>
          </cell>
        </row>
        <row r="94110">
          <cell r="B94110" t="str">
            <v>SD00000TO00</v>
          </cell>
        </row>
        <row r="94111">
          <cell r="B94111" t="str">
            <v>SD00000TO00</v>
          </cell>
        </row>
        <row r="94112">
          <cell r="B94112" t="str">
            <v>SD00000TO00</v>
          </cell>
        </row>
        <row r="94113">
          <cell r="B94113" t="str">
            <v>SD00000TO00</v>
          </cell>
        </row>
        <row r="94114">
          <cell r="B94114" t="str">
            <v>SD00000TO00</v>
          </cell>
        </row>
        <row r="94115">
          <cell r="B94115" t="str">
            <v>SD00000TO00</v>
          </cell>
        </row>
        <row r="94116">
          <cell r="B94116" t="str">
            <v>SD00000TO00</v>
          </cell>
        </row>
        <row r="94117">
          <cell r="B94117" t="str">
            <v>SD00000TO00</v>
          </cell>
        </row>
        <row r="94118">
          <cell r="B94118" t="str">
            <v>SD00000TO00</v>
          </cell>
        </row>
        <row r="94119">
          <cell r="B94119" t="str">
            <v>SD00000TO00</v>
          </cell>
        </row>
        <row r="94120">
          <cell r="B94120" t="str">
            <v>SD00000TO00</v>
          </cell>
        </row>
        <row r="94121">
          <cell r="B94121" t="str">
            <v>SD00000TO00</v>
          </cell>
        </row>
        <row r="94122">
          <cell r="B94122" t="str">
            <v>SD00000TO00</v>
          </cell>
        </row>
        <row r="94123">
          <cell r="B94123" t="str">
            <v>SD00000TO00</v>
          </cell>
        </row>
        <row r="94124">
          <cell r="B94124" t="str">
            <v>SD00000TO00</v>
          </cell>
        </row>
        <row r="94125">
          <cell r="B94125" t="str">
            <v>SD00000TO00</v>
          </cell>
        </row>
        <row r="94126">
          <cell r="B94126" t="str">
            <v>SD00000TO00</v>
          </cell>
        </row>
        <row r="94127">
          <cell r="B94127" t="str">
            <v>SD00000TO00</v>
          </cell>
        </row>
        <row r="94128">
          <cell r="B94128" t="str">
            <v>SD00000TO00</v>
          </cell>
        </row>
        <row r="94129">
          <cell r="B94129" t="str">
            <v>SD028100380</v>
          </cell>
        </row>
        <row r="94130">
          <cell r="B94130" t="str">
            <v>SD028100380</v>
          </cell>
        </row>
        <row r="94131">
          <cell r="B94131" t="str">
            <v>SD028100380</v>
          </cell>
        </row>
        <row r="94132">
          <cell r="B94132" t="str">
            <v>SD028100380</v>
          </cell>
        </row>
        <row r="94133">
          <cell r="B94133" t="str">
            <v>SD028100380</v>
          </cell>
        </row>
        <row r="94134">
          <cell r="B94134" t="str">
            <v>SD028100380</v>
          </cell>
        </row>
        <row r="94135">
          <cell r="B94135" t="str">
            <v>SD028100380</v>
          </cell>
        </row>
        <row r="94136">
          <cell r="B94136" t="str">
            <v>SD028100380</v>
          </cell>
        </row>
        <row r="94137">
          <cell r="B94137" t="str">
            <v>SD028100380</v>
          </cell>
        </row>
        <row r="94138">
          <cell r="B94138" t="str">
            <v>SD028100380</v>
          </cell>
        </row>
        <row r="94139">
          <cell r="B94139" t="str">
            <v>SD028100380</v>
          </cell>
        </row>
        <row r="94140">
          <cell r="B94140" t="str">
            <v>SD028100380</v>
          </cell>
        </row>
        <row r="94141">
          <cell r="B94141" t="str">
            <v>SD028100380</v>
          </cell>
        </row>
        <row r="94142">
          <cell r="B94142" t="str">
            <v>SD028100380</v>
          </cell>
        </row>
        <row r="94143">
          <cell r="B94143" t="str">
            <v>SD028100380</v>
          </cell>
        </row>
        <row r="94144">
          <cell r="B94144" t="str">
            <v>SD028100380</v>
          </cell>
        </row>
        <row r="94145">
          <cell r="B94145" t="str">
            <v>SD028100380</v>
          </cell>
        </row>
        <row r="94146">
          <cell r="B94146" t="str">
            <v>SD028100380</v>
          </cell>
        </row>
        <row r="94147">
          <cell r="B94147" t="str">
            <v>SD028100380</v>
          </cell>
        </row>
        <row r="94148">
          <cell r="B94148" t="str">
            <v>SD028100380</v>
          </cell>
        </row>
        <row r="94149">
          <cell r="B94149" t="str">
            <v>SD028100380</v>
          </cell>
        </row>
        <row r="94150">
          <cell r="B94150" t="str">
            <v>SD028100380</v>
          </cell>
        </row>
        <row r="94151">
          <cell r="B94151" t="str">
            <v>SD028100380</v>
          </cell>
        </row>
        <row r="94152">
          <cell r="B94152" t="str">
            <v>SD028100380</v>
          </cell>
        </row>
        <row r="94153">
          <cell r="B94153" t="str">
            <v>SD028100380</v>
          </cell>
        </row>
        <row r="94154">
          <cell r="B94154" t="str">
            <v>SD028100380</v>
          </cell>
        </row>
        <row r="94155">
          <cell r="B94155" t="str">
            <v>SD028100380</v>
          </cell>
        </row>
        <row r="94156">
          <cell r="B94156" t="str">
            <v>SD028100380</v>
          </cell>
        </row>
        <row r="94157">
          <cell r="B94157" t="str">
            <v>SD028100380</v>
          </cell>
        </row>
        <row r="94158">
          <cell r="B94158" t="str">
            <v>SD028100380</v>
          </cell>
        </row>
        <row r="94159">
          <cell r="B94159" t="str">
            <v>SD028100380</v>
          </cell>
        </row>
        <row r="94160">
          <cell r="B94160" t="str">
            <v>SD028100380</v>
          </cell>
        </row>
        <row r="94161">
          <cell r="B94161" t="str">
            <v>SD028100380</v>
          </cell>
        </row>
        <row r="94162">
          <cell r="B94162" t="str">
            <v>SD028100380</v>
          </cell>
        </row>
        <row r="94163">
          <cell r="B94163" t="str">
            <v>SD028100380</v>
          </cell>
        </row>
        <row r="94164">
          <cell r="B94164" t="str">
            <v>SD028100380</v>
          </cell>
        </row>
        <row r="94165">
          <cell r="B94165" t="str">
            <v>SD028100380</v>
          </cell>
        </row>
        <row r="94166">
          <cell r="B94166" t="str">
            <v>SD028100380</v>
          </cell>
        </row>
        <row r="94167">
          <cell r="B94167" t="str">
            <v>SD028100380</v>
          </cell>
        </row>
        <row r="94168">
          <cell r="B94168" t="str">
            <v>SD028100380</v>
          </cell>
        </row>
        <row r="94169">
          <cell r="B94169" t="str">
            <v>SD028100380</v>
          </cell>
        </row>
        <row r="94170">
          <cell r="B94170" t="str">
            <v>SD028100380</v>
          </cell>
        </row>
        <row r="94171">
          <cell r="B94171" t="str">
            <v>SD028100380</v>
          </cell>
        </row>
        <row r="94172">
          <cell r="B94172" t="str">
            <v>SD028100380</v>
          </cell>
        </row>
        <row r="94173">
          <cell r="B94173" t="str">
            <v>SD028100380</v>
          </cell>
        </row>
        <row r="94174">
          <cell r="B94174" t="str">
            <v>SD028100380</v>
          </cell>
        </row>
        <row r="94175">
          <cell r="B94175" t="str">
            <v>SD028100380</v>
          </cell>
        </row>
        <row r="94176">
          <cell r="B94176" t="str">
            <v>SD028100380</v>
          </cell>
        </row>
        <row r="94177">
          <cell r="B94177" t="str">
            <v>SD028100380</v>
          </cell>
        </row>
        <row r="94178">
          <cell r="B94178" t="str">
            <v>SD028100380</v>
          </cell>
        </row>
        <row r="94179">
          <cell r="B94179" t="str">
            <v>SD028100380</v>
          </cell>
        </row>
        <row r="94180">
          <cell r="B94180" t="str">
            <v>SD028100380</v>
          </cell>
        </row>
        <row r="94181">
          <cell r="B94181" t="str">
            <v>SD028100380</v>
          </cell>
        </row>
        <row r="94182">
          <cell r="B94182" t="str">
            <v>SD028100380</v>
          </cell>
        </row>
        <row r="94183">
          <cell r="B94183" t="str">
            <v>SD028100380</v>
          </cell>
        </row>
        <row r="94184">
          <cell r="B94184" t="str">
            <v>SD028100380</v>
          </cell>
        </row>
        <row r="94185">
          <cell r="B94185" t="str">
            <v>SD028100380</v>
          </cell>
        </row>
        <row r="94186">
          <cell r="B94186" t="str">
            <v>SD028100380</v>
          </cell>
        </row>
        <row r="94187">
          <cell r="B94187" t="str">
            <v>SD028100380</v>
          </cell>
        </row>
        <row r="94188">
          <cell r="B94188" t="str">
            <v>SD028100380</v>
          </cell>
        </row>
        <row r="94189">
          <cell r="B94189" t="str">
            <v>SD028100380</v>
          </cell>
        </row>
        <row r="94190">
          <cell r="B94190" t="str">
            <v>SD028100380</v>
          </cell>
        </row>
        <row r="94191">
          <cell r="B94191" t="str">
            <v>SD028100380</v>
          </cell>
        </row>
        <row r="94192">
          <cell r="B94192" t="str">
            <v>SD028100380</v>
          </cell>
        </row>
        <row r="94193">
          <cell r="B94193" t="str">
            <v>SD028100380</v>
          </cell>
        </row>
        <row r="94194">
          <cell r="B94194" t="str">
            <v>SD028100380</v>
          </cell>
        </row>
        <row r="94195">
          <cell r="B94195" t="str">
            <v>SD028100380</v>
          </cell>
        </row>
        <row r="94196">
          <cell r="B94196" t="str">
            <v>SD028100380</v>
          </cell>
        </row>
        <row r="94197">
          <cell r="B94197" t="str">
            <v>SD028100380</v>
          </cell>
        </row>
        <row r="94198">
          <cell r="B94198" t="str">
            <v>SD028100380</v>
          </cell>
        </row>
        <row r="94199">
          <cell r="B94199" t="str">
            <v>SD028100380</v>
          </cell>
        </row>
        <row r="94200">
          <cell r="B94200" t="str">
            <v>SD028100380</v>
          </cell>
        </row>
        <row r="94201">
          <cell r="B94201" t="str">
            <v>SD028100380</v>
          </cell>
        </row>
        <row r="94202">
          <cell r="B94202" t="str">
            <v>SD028100380</v>
          </cell>
        </row>
        <row r="94203">
          <cell r="B94203" t="str">
            <v>SD028100380</v>
          </cell>
        </row>
        <row r="94204">
          <cell r="B94204" t="str">
            <v>SD028100380</v>
          </cell>
        </row>
        <row r="94205">
          <cell r="B94205" t="str">
            <v>SD028100380</v>
          </cell>
        </row>
        <row r="94206">
          <cell r="B94206" t="str">
            <v>SD034221280</v>
          </cell>
        </row>
        <row r="94207">
          <cell r="B94207" t="str">
            <v>SD034221280</v>
          </cell>
        </row>
        <row r="94208">
          <cell r="B94208" t="str">
            <v>SD034221280</v>
          </cell>
        </row>
        <row r="94209">
          <cell r="B94209" t="str">
            <v>SD034221280</v>
          </cell>
        </row>
        <row r="94210">
          <cell r="B94210" t="str">
            <v>SD034221280</v>
          </cell>
        </row>
        <row r="94211">
          <cell r="B94211" t="str">
            <v>SD034221280</v>
          </cell>
        </row>
        <row r="94212">
          <cell r="B94212" t="str">
            <v>SD034221280</v>
          </cell>
        </row>
        <row r="94213">
          <cell r="B94213" t="str">
            <v>SD034221280</v>
          </cell>
        </row>
        <row r="94214">
          <cell r="B94214" t="str">
            <v>SD034221280</v>
          </cell>
        </row>
        <row r="94215">
          <cell r="B94215" t="str">
            <v>SD034221280</v>
          </cell>
        </row>
        <row r="94216">
          <cell r="B94216" t="str">
            <v>SD034221280</v>
          </cell>
        </row>
        <row r="94217">
          <cell r="B94217" t="str">
            <v>SD034221280</v>
          </cell>
        </row>
        <row r="94218">
          <cell r="B94218" t="str">
            <v>SD034221280</v>
          </cell>
        </row>
        <row r="94219">
          <cell r="B94219" t="str">
            <v>SD034221280</v>
          </cell>
        </row>
        <row r="94220">
          <cell r="B94220" t="str">
            <v>SD034221280</v>
          </cell>
        </row>
        <row r="94221">
          <cell r="B94221" t="str">
            <v>SD034221280</v>
          </cell>
        </row>
        <row r="94222">
          <cell r="B94222" t="str">
            <v>SD034221280</v>
          </cell>
        </row>
        <row r="94223">
          <cell r="B94223" t="str">
            <v>SD034221280</v>
          </cell>
        </row>
        <row r="94224">
          <cell r="B94224" t="str">
            <v>SD034221280</v>
          </cell>
        </row>
        <row r="94225">
          <cell r="B94225" t="str">
            <v>SD034221280</v>
          </cell>
        </row>
        <row r="94226">
          <cell r="B94226" t="str">
            <v>SD034221280</v>
          </cell>
        </row>
        <row r="94227">
          <cell r="B94227" t="str">
            <v>SD034221280</v>
          </cell>
        </row>
        <row r="94228">
          <cell r="B94228" t="str">
            <v>SD034221280</v>
          </cell>
        </row>
        <row r="94229">
          <cell r="B94229" t="str">
            <v>SD034221280</v>
          </cell>
        </row>
        <row r="94230">
          <cell r="B94230" t="str">
            <v>SD034221280</v>
          </cell>
        </row>
        <row r="94231">
          <cell r="B94231" t="str">
            <v>SD034221280</v>
          </cell>
        </row>
        <row r="94232">
          <cell r="B94232" t="str">
            <v>SD034221280</v>
          </cell>
        </row>
        <row r="94233">
          <cell r="B94233" t="str">
            <v>SD034221280</v>
          </cell>
        </row>
        <row r="94234">
          <cell r="B94234" t="str">
            <v>SD034221280</v>
          </cell>
        </row>
        <row r="94235">
          <cell r="B94235" t="str">
            <v>SD034221280</v>
          </cell>
        </row>
        <row r="94236">
          <cell r="B94236" t="str">
            <v>SD034221280</v>
          </cell>
        </row>
        <row r="94237">
          <cell r="B94237" t="str">
            <v>SD034221280</v>
          </cell>
        </row>
        <row r="94238">
          <cell r="B94238" t="str">
            <v>SD034221280</v>
          </cell>
        </row>
        <row r="94239">
          <cell r="B94239" t="str">
            <v>SD034221280</v>
          </cell>
        </row>
        <row r="94240">
          <cell r="B94240" t="str">
            <v>SD034221280</v>
          </cell>
        </row>
        <row r="94241">
          <cell r="B94241" t="str">
            <v>SD034200380</v>
          </cell>
        </row>
        <row r="94242">
          <cell r="B94242" t="str">
            <v>SD034200380</v>
          </cell>
        </row>
        <row r="94243">
          <cell r="B94243" t="str">
            <v>SD034200380</v>
          </cell>
        </row>
        <row r="94244">
          <cell r="B94244" t="str">
            <v>SD034200380</v>
          </cell>
        </row>
        <row r="94245">
          <cell r="B94245" t="str">
            <v>SD034200380</v>
          </cell>
        </row>
        <row r="94246">
          <cell r="B94246" t="str">
            <v>SD034200380</v>
          </cell>
        </row>
        <row r="94247">
          <cell r="B94247" t="str">
            <v>SD034200380</v>
          </cell>
        </row>
        <row r="94248">
          <cell r="B94248" t="str">
            <v>SD034200380</v>
          </cell>
        </row>
        <row r="94249">
          <cell r="B94249" t="str">
            <v>SD034200380</v>
          </cell>
        </row>
        <row r="94250">
          <cell r="B94250" t="str">
            <v>SD034200380</v>
          </cell>
        </row>
        <row r="94251">
          <cell r="B94251" t="str">
            <v>SD034200380</v>
          </cell>
        </row>
        <row r="94252">
          <cell r="B94252" t="str">
            <v>SD034200380</v>
          </cell>
        </row>
        <row r="94253">
          <cell r="B94253" t="str">
            <v>SD034200380</v>
          </cell>
        </row>
        <row r="94254">
          <cell r="B94254" t="str">
            <v>SD034200380</v>
          </cell>
        </row>
        <row r="94255">
          <cell r="B94255" t="str">
            <v>SD034200380</v>
          </cell>
        </row>
        <row r="94256">
          <cell r="B94256" t="str">
            <v>SD034200380</v>
          </cell>
        </row>
        <row r="94257">
          <cell r="B94257" t="str">
            <v>SD034200380</v>
          </cell>
        </row>
        <row r="94258">
          <cell r="B94258" t="str">
            <v>SD034200380</v>
          </cell>
        </row>
        <row r="94259">
          <cell r="B94259" t="str">
            <v>SD034200380</v>
          </cell>
        </row>
        <row r="94260">
          <cell r="B94260" t="str">
            <v>SD034200380</v>
          </cell>
        </row>
        <row r="94261">
          <cell r="B94261" t="str">
            <v>SD034200380</v>
          </cell>
        </row>
        <row r="94262">
          <cell r="B94262" t="str">
            <v>SD034200380</v>
          </cell>
        </row>
        <row r="94263">
          <cell r="B94263" t="str">
            <v>SD034200380</v>
          </cell>
        </row>
        <row r="94264">
          <cell r="B94264" t="str">
            <v>SD034200380</v>
          </cell>
        </row>
        <row r="94265">
          <cell r="B94265" t="str">
            <v>SD034200380</v>
          </cell>
        </row>
        <row r="94266">
          <cell r="B94266" t="str">
            <v>SD034200380</v>
          </cell>
        </row>
        <row r="94267">
          <cell r="B94267" t="str">
            <v>SD034200380</v>
          </cell>
        </row>
        <row r="94268">
          <cell r="B94268" t="str">
            <v>SD034200380</v>
          </cell>
        </row>
        <row r="94269">
          <cell r="B94269" t="str">
            <v>SD034200380</v>
          </cell>
        </row>
        <row r="94270">
          <cell r="B94270" t="str">
            <v>SD034200380</v>
          </cell>
        </row>
        <row r="94271">
          <cell r="B94271" t="str">
            <v>SD034200380</v>
          </cell>
        </row>
        <row r="94272">
          <cell r="B94272" t="str">
            <v>SD034200380</v>
          </cell>
        </row>
        <row r="94273">
          <cell r="B94273" t="str">
            <v>SD034200380</v>
          </cell>
        </row>
        <row r="94274">
          <cell r="B94274" t="str">
            <v>SD034200380</v>
          </cell>
        </row>
        <row r="94275">
          <cell r="B94275" t="str">
            <v>SD034200380</v>
          </cell>
        </row>
        <row r="94276">
          <cell r="B94276" t="str">
            <v>SD034200380</v>
          </cell>
        </row>
        <row r="94277">
          <cell r="B94277" t="str">
            <v>SD034200380</v>
          </cell>
        </row>
        <row r="94278">
          <cell r="B94278" t="str">
            <v>SD034200380</v>
          </cell>
        </row>
        <row r="94279">
          <cell r="B94279" t="str">
            <v>SD034200380</v>
          </cell>
        </row>
        <row r="94280">
          <cell r="B94280" t="str">
            <v>SD034200380</v>
          </cell>
        </row>
        <row r="94281">
          <cell r="B94281" t="str">
            <v>SD034200380</v>
          </cell>
        </row>
        <row r="94282">
          <cell r="B94282" t="str">
            <v>SD034200380</v>
          </cell>
        </row>
        <row r="94283">
          <cell r="B94283" t="str">
            <v>SD034200380</v>
          </cell>
        </row>
        <row r="94284">
          <cell r="B94284" t="str">
            <v>SD034200380</v>
          </cell>
        </row>
        <row r="94285">
          <cell r="B94285" t="str">
            <v>SD034200380</v>
          </cell>
        </row>
        <row r="94286">
          <cell r="B94286" t="str">
            <v>SD034200380</v>
          </cell>
        </row>
        <row r="94287">
          <cell r="B94287" t="str">
            <v>SD034200380</v>
          </cell>
        </row>
        <row r="94288">
          <cell r="B94288" t="str">
            <v>SD034200380</v>
          </cell>
        </row>
        <row r="94289">
          <cell r="B94289" t="str">
            <v>SD034200380</v>
          </cell>
        </row>
        <row r="94290">
          <cell r="B94290" t="str">
            <v>SD034200380</v>
          </cell>
        </row>
        <row r="94291">
          <cell r="B94291" t="str">
            <v>SD034200380</v>
          </cell>
        </row>
        <row r="94292">
          <cell r="B94292" t="str">
            <v>SD034200380</v>
          </cell>
        </row>
        <row r="94293">
          <cell r="B94293" t="str">
            <v>SD034200380</v>
          </cell>
        </row>
        <row r="94294">
          <cell r="B94294" t="str">
            <v>SD034200380</v>
          </cell>
        </row>
        <row r="94295">
          <cell r="B94295" t="str">
            <v>SD034200380</v>
          </cell>
        </row>
        <row r="94296">
          <cell r="B94296" t="str">
            <v>SD034200380</v>
          </cell>
        </row>
        <row r="94297">
          <cell r="B94297" t="str">
            <v>SD034200380</v>
          </cell>
        </row>
        <row r="94298">
          <cell r="B94298" t="str">
            <v>SD034200380</v>
          </cell>
        </row>
        <row r="94299">
          <cell r="B94299" t="str">
            <v>SD034200380</v>
          </cell>
        </row>
        <row r="94300">
          <cell r="B94300" t="str">
            <v>SD034200380</v>
          </cell>
        </row>
        <row r="94301">
          <cell r="B94301" t="str">
            <v>SD034200380</v>
          </cell>
        </row>
        <row r="94302">
          <cell r="B94302" t="str">
            <v>SD034200380</v>
          </cell>
        </row>
        <row r="94303">
          <cell r="B94303" t="str">
            <v>SD034200380</v>
          </cell>
        </row>
        <row r="94304">
          <cell r="B94304" t="str">
            <v>SD034200380</v>
          </cell>
        </row>
        <row r="94305">
          <cell r="B94305" t="str">
            <v>SD034200380</v>
          </cell>
        </row>
        <row r="94306">
          <cell r="B94306" t="str">
            <v>SD034200380</v>
          </cell>
        </row>
        <row r="94307">
          <cell r="B94307" t="str">
            <v>SD034200380</v>
          </cell>
        </row>
        <row r="94308">
          <cell r="B94308" t="str">
            <v>SD034200380</v>
          </cell>
        </row>
        <row r="94309">
          <cell r="B94309" t="str">
            <v>SD034200380</v>
          </cell>
        </row>
        <row r="94310">
          <cell r="B94310" t="str">
            <v>SD034200380</v>
          </cell>
        </row>
        <row r="94311">
          <cell r="B94311" t="str">
            <v>SD034150280</v>
          </cell>
        </row>
        <row r="94312">
          <cell r="B94312" t="str">
            <v>SD034150280</v>
          </cell>
        </row>
        <row r="94313">
          <cell r="B94313" t="str">
            <v>SD034150280</v>
          </cell>
        </row>
        <row r="94314">
          <cell r="B94314" t="str">
            <v>SD034150280</v>
          </cell>
        </row>
        <row r="94315">
          <cell r="B94315" t="str">
            <v>SD034150280</v>
          </cell>
        </row>
        <row r="94316">
          <cell r="B94316" t="str">
            <v>SD034150280</v>
          </cell>
        </row>
        <row r="94317">
          <cell r="B94317" t="str">
            <v>SD034150280</v>
          </cell>
        </row>
        <row r="94318">
          <cell r="B94318" t="str">
            <v>SD034150280</v>
          </cell>
        </row>
        <row r="94319">
          <cell r="B94319" t="str">
            <v>SD034150280</v>
          </cell>
        </row>
        <row r="94320">
          <cell r="B94320" t="str">
            <v>SD034150280</v>
          </cell>
        </row>
        <row r="94321">
          <cell r="B94321" t="str">
            <v>SD034150280</v>
          </cell>
        </row>
        <row r="94322">
          <cell r="B94322" t="str">
            <v>SD034150280</v>
          </cell>
        </row>
        <row r="94323">
          <cell r="B94323" t="str">
            <v>SD034150280</v>
          </cell>
        </row>
        <row r="94324">
          <cell r="B94324" t="str">
            <v>SD034150280</v>
          </cell>
        </row>
        <row r="94325">
          <cell r="B94325" t="str">
            <v>SD034150280</v>
          </cell>
        </row>
        <row r="94326">
          <cell r="B94326" t="str">
            <v>SD034150280</v>
          </cell>
        </row>
        <row r="94327">
          <cell r="B94327" t="str">
            <v>SD034150280</v>
          </cell>
        </row>
        <row r="94328">
          <cell r="B94328" t="str">
            <v>SD034150280</v>
          </cell>
        </row>
        <row r="94329">
          <cell r="B94329" t="str">
            <v>SD034150280</v>
          </cell>
        </row>
        <row r="94330">
          <cell r="B94330" t="str">
            <v>SD034150280</v>
          </cell>
        </row>
        <row r="94331">
          <cell r="B94331" t="str">
            <v>SD034150280</v>
          </cell>
        </row>
        <row r="94332">
          <cell r="B94332" t="str">
            <v>SD034150280</v>
          </cell>
        </row>
        <row r="94333">
          <cell r="B94333" t="str">
            <v>SD034150280</v>
          </cell>
        </row>
        <row r="94334">
          <cell r="B94334" t="str">
            <v>SD034150280</v>
          </cell>
        </row>
        <row r="94335">
          <cell r="B94335" t="str">
            <v>SD034150280</v>
          </cell>
        </row>
        <row r="94336">
          <cell r="B94336" t="str">
            <v>SD034150280</v>
          </cell>
        </row>
        <row r="94337">
          <cell r="B94337" t="str">
            <v>SD034150280</v>
          </cell>
        </row>
        <row r="94338">
          <cell r="B94338" t="str">
            <v>SD034150280</v>
          </cell>
        </row>
        <row r="94339">
          <cell r="B94339" t="str">
            <v>SD034150280</v>
          </cell>
        </row>
        <row r="94340">
          <cell r="B94340" t="str">
            <v>SD034150280</v>
          </cell>
        </row>
        <row r="94341">
          <cell r="B94341" t="str">
            <v>SD034150280</v>
          </cell>
        </row>
        <row r="94342">
          <cell r="B94342" t="str">
            <v>SD034150280</v>
          </cell>
        </row>
        <row r="94343">
          <cell r="B94343" t="str">
            <v>SD034150280</v>
          </cell>
        </row>
        <row r="94344">
          <cell r="B94344" t="str">
            <v>SD034150280</v>
          </cell>
        </row>
        <row r="94345">
          <cell r="B94345" t="str">
            <v>SD034150280</v>
          </cell>
        </row>
        <row r="94346">
          <cell r="B94346" t="str">
            <v>SD034150280</v>
          </cell>
        </row>
        <row r="94347">
          <cell r="B94347" t="str">
            <v>SD034150280</v>
          </cell>
        </row>
        <row r="94348">
          <cell r="B94348" t="str">
            <v>SD034150280</v>
          </cell>
        </row>
        <row r="94349">
          <cell r="B94349" t="str">
            <v>SD034150280</v>
          </cell>
        </row>
        <row r="94350">
          <cell r="B94350" t="str">
            <v>SD034150280</v>
          </cell>
        </row>
        <row r="94351">
          <cell r="B94351" t="str">
            <v>SD034150280</v>
          </cell>
        </row>
        <row r="94352">
          <cell r="B94352" t="str">
            <v>SD034150280</v>
          </cell>
        </row>
        <row r="94353">
          <cell r="B94353" t="str">
            <v>SD034100380</v>
          </cell>
        </row>
        <row r="94354">
          <cell r="B94354" t="str">
            <v>SD034100380</v>
          </cell>
        </row>
        <row r="94355">
          <cell r="B94355" t="str">
            <v>SD034100380</v>
          </cell>
        </row>
        <row r="94356">
          <cell r="B94356" t="str">
            <v>SD034100380</v>
          </cell>
        </row>
        <row r="94357">
          <cell r="B94357" t="str">
            <v>SD034100380</v>
          </cell>
        </row>
        <row r="94358">
          <cell r="B94358" t="str">
            <v>SD034100380</v>
          </cell>
        </row>
        <row r="94359">
          <cell r="B94359" t="str">
            <v>SD034100380</v>
          </cell>
        </row>
        <row r="94360">
          <cell r="B94360" t="str">
            <v>SD034100380</v>
          </cell>
        </row>
        <row r="94361">
          <cell r="B94361" t="str">
            <v>SD034100380</v>
          </cell>
        </row>
        <row r="94362">
          <cell r="B94362" t="str">
            <v>SD034100380</v>
          </cell>
        </row>
        <row r="94363">
          <cell r="B94363" t="str">
            <v>SD034100380</v>
          </cell>
        </row>
        <row r="94364">
          <cell r="B94364" t="str">
            <v>SD034100380</v>
          </cell>
        </row>
        <row r="94365">
          <cell r="B94365" t="str">
            <v>SD034100380</v>
          </cell>
        </row>
        <row r="94366">
          <cell r="B94366" t="str">
            <v>SD034100380</v>
          </cell>
        </row>
        <row r="94367">
          <cell r="B94367" t="str">
            <v>SD034100380</v>
          </cell>
        </row>
        <row r="94368">
          <cell r="B94368" t="str">
            <v>SD034100380</v>
          </cell>
        </row>
        <row r="94369">
          <cell r="B94369" t="str">
            <v>SD034100380</v>
          </cell>
        </row>
        <row r="94370">
          <cell r="B94370" t="str">
            <v>SD034100380</v>
          </cell>
        </row>
        <row r="94371">
          <cell r="B94371" t="str">
            <v>SD034100380</v>
          </cell>
        </row>
        <row r="94372">
          <cell r="B94372" t="str">
            <v>SD034100380</v>
          </cell>
        </row>
        <row r="94373">
          <cell r="B94373" t="str">
            <v>SD034100380</v>
          </cell>
        </row>
        <row r="94374">
          <cell r="B94374" t="str">
            <v>SD034100380</v>
          </cell>
        </row>
        <row r="94375">
          <cell r="B94375" t="str">
            <v>SD034100380</v>
          </cell>
        </row>
        <row r="94376">
          <cell r="B94376" t="str">
            <v>SD034100380</v>
          </cell>
        </row>
        <row r="94377">
          <cell r="B94377" t="str">
            <v>SD034100380</v>
          </cell>
        </row>
        <row r="94378">
          <cell r="B94378" t="str">
            <v>SD034100380</v>
          </cell>
        </row>
        <row r="94379">
          <cell r="B94379" t="str">
            <v>SD034100380</v>
          </cell>
        </row>
        <row r="94380">
          <cell r="B94380" t="str">
            <v>SD034100380</v>
          </cell>
        </row>
        <row r="94381">
          <cell r="B94381" t="str">
            <v>SD034100380</v>
          </cell>
        </row>
        <row r="94382">
          <cell r="B94382" t="str">
            <v>SD034100380</v>
          </cell>
        </row>
        <row r="94383">
          <cell r="B94383" t="str">
            <v>SD034100380</v>
          </cell>
        </row>
        <row r="94384">
          <cell r="B94384" t="str">
            <v>SD034100380</v>
          </cell>
        </row>
        <row r="94385">
          <cell r="B94385" t="str">
            <v>SD034100380</v>
          </cell>
        </row>
        <row r="94386">
          <cell r="B94386" t="str">
            <v>SD034100380</v>
          </cell>
        </row>
        <row r="94387">
          <cell r="B94387" t="str">
            <v>SD034100380</v>
          </cell>
        </row>
        <row r="94388">
          <cell r="B94388" t="str">
            <v>SD034100380</v>
          </cell>
        </row>
        <row r="94389">
          <cell r="B94389" t="str">
            <v>SD034100380</v>
          </cell>
        </row>
        <row r="94390">
          <cell r="B94390" t="str">
            <v>SD034100380</v>
          </cell>
        </row>
        <row r="94391">
          <cell r="B94391" t="str">
            <v>SD034100380</v>
          </cell>
        </row>
        <row r="94392">
          <cell r="B94392" t="str">
            <v>SD034100380</v>
          </cell>
        </row>
        <row r="94393">
          <cell r="B94393" t="str">
            <v>SD034100380</v>
          </cell>
        </row>
        <row r="94394">
          <cell r="B94394" t="str">
            <v>SD034100380</v>
          </cell>
        </row>
        <row r="94395">
          <cell r="B94395" t="str">
            <v>SD034100380</v>
          </cell>
        </row>
        <row r="94396">
          <cell r="B94396" t="str">
            <v>SD034100380</v>
          </cell>
        </row>
        <row r="94397">
          <cell r="B94397" t="str">
            <v>SD034100380</v>
          </cell>
        </row>
        <row r="94398">
          <cell r="B94398" t="str">
            <v>SD034100380</v>
          </cell>
        </row>
        <row r="94399">
          <cell r="B94399" t="str">
            <v>SD034100380</v>
          </cell>
        </row>
        <row r="94400">
          <cell r="B94400" t="str">
            <v>SD034100380</v>
          </cell>
        </row>
        <row r="94401">
          <cell r="B94401" t="str">
            <v>SD034100380</v>
          </cell>
        </row>
        <row r="94402">
          <cell r="B94402" t="str">
            <v>SD034100380</v>
          </cell>
        </row>
        <row r="94403">
          <cell r="B94403" t="str">
            <v>SD034100380</v>
          </cell>
        </row>
        <row r="94404">
          <cell r="B94404" t="str">
            <v>SD034100380</v>
          </cell>
        </row>
        <row r="94405">
          <cell r="B94405" t="str">
            <v>SD034100380</v>
          </cell>
        </row>
        <row r="94406">
          <cell r="B94406" t="str">
            <v>SD034100380</v>
          </cell>
        </row>
        <row r="94407">
          <cell r="B94407" t="str">
            <v>SD034100380</v>
          </cell>
        </row>
        <row r="94408">
          <cell r="B94408" t="str">
            <v>SD034100380</v>
          </cell>
        </row>
        <row r="94409">
          <cell r="B94409" t="str">
            <v>SD034100380</v>
          </cell>
        </row>
        <row r="94410">
          <cell r="B94410" t="str">
            <v>SD034100380</v>
          </cell>
        </row>
        <row r="94411">
          <cell r="B94411" t="str">
            <v>SD034100380</v>
          </cell>
        </row>
        <row r="94412">
          <cell r="B94412" t="str">
            <v>SD034100380</v>
          </cell>
        </row>
        <row r="94413">
          <cell r="B94413" t="str">
            <v>SD034100380</v>
          </cell>
        </row>
        <row r="94414">
          <cell r="B94414" t="str">
            <v>SD034100380</v>
          </cell>
        </row>
        <row r="94415">
          <cell r="B94415" t="str">
            <v>SD034100380</v>
          </cell>
        </row>
        <row r="94416">
          <cell r="B94416" t="str">
            <v>SD034100380</v>
          </cell>
        </row>
        <row r="94417">
          <cell r="B94417" t="str">
            <v>SD034100380</v>
          </cell>
        </row>
        <row r="94418">
          <cell r="B94418" t="str">
            <v>SD034100380</v>
          </cell>
        </row>
        <row r="94419">
          <cell r="B94419" t="str">
            <v>SD034100380</v>
          </cell>
        </row>
        <row r="94420">
          <cell r="B94420" t="str">
            <v>SD034100380</v>
          </cell>
        </row>
        <row r="94421">
          <cell r="B94421" t="str">
            <v>SD034100380</v>
          </cell>
        </row>
        <row r="94422">
          <cell r="B94422" t="str">
            <v>SD034100380</v>
          </cell>
        </row>
        <row r="94423">
          <cell r="B94423" t="str">
            <v>SD034100380</v>
          </cell>
        </row>
        <row r="94424">
          <cell r="B94424" t="str">
            <v>SD034100380</v>
          </cell>
        </row>
        <row r="94425">
          <cell r="B94425" t="str">
            <v>SD034100380</v>
          </cell>
        </row>
        <row r="94426">
          <cell r="B94426" t="str">
            <v>SD034100380</v>
          </cell>
        </row>
        <row r="94427">
          <cell r="B94427" t="str">
            <v>SD034100380</v>
          </cell>
        </row>
        <row r="94428">
          <cell r="B94428" t="str">
            <v>SD034100380</v>
          </cell>
        </row>
        <row r="94429">
          <cell r="B94429" t="str">
            <v>SD034100380</v>
          </cell>
        </row>
        <row r="94430">
          <cell r="B94430" t="str">
            <v>SD034100380</v>
          </cell>
        </row>
        <row r="94431">
          <cell r="B94431" t="str">
            <v>SD034100380</v>
          </cell>
        </row>
        <row r="94432">
          <cell r="B94432" t="str">
            <v>SD034100380</v>
          </cell>
        </row>
        <row r="94433">
          <cell r="B94433" t="str">
            <v>SD034100380</v>
          </cell>
        </row>
        <row r="94434">
          <cell r="B94434" t="str">
            <v>SD034100380</v>
          </cell>
        </row>
        <row r="94435">
          <cell r="B94435" t="str">
            <v>SD034100380</v>
          </cell>
        </row>
        <row r="94436">
          <cell r="B94436" t="str">
            <v>SD034100380</v>
          </cell>
        </row>
        <row r="94437">
          <cell r="B94437" t="str">
            <v>SD034100380</v>
          </cell>
        </row>
        <row r="94438">
          <cell r="B94438" t="str">
            <v>SD034100380</v>
          </cell>
        </row>
        <row r="94439">
          <cell r="B94439" t="str">
            <v>SD034100380</v>
          </cell>
        </row>
        <row r="94440">
          <cell r="B94440" t="str">
            <v>SD034100380</v>
          </cell>
        </row>
        <row r="94441">
          <cell r="B94441" t="str">
            <v>SD034100380</v>
          </cell>
        </row>
        <row r="94442">
          <cell r="B94442" t="str">
            <v>SD034100380</v>
          </cell>
        </row>
        <row r="94443">
          <cell r="B94443" t="str">
            <v>SD034100380</v>
          </cell>
        </row>
        <row r="94444">
          <cell r="B94444" t="str">
            <v>SD034100380</v>
          </cell>
        </row>
        <row r="94445">
          <cell r="B94445" t="str">
            <v>SD034100380</v>
          </cell>
        </row>
        <row r="94446">
          <cell r="B94446" t="str">
            <v>SD034100380</v>
          </cell>
        </row>
        <row r="94447">
          <cell r="B94447" t="str">
            <v>SD034100380</v>
          </cell>
        </row>
        <row r="94448">
          <cell r="B94448" t="str">
            <v>SD034100380</v>
          </cell>
        </row>
        <row r="94449">
          <cell r="B94449" t="str">
            <v>SD034100380</v>
          </cell>
        </row>
        <row r="94450">
          <cell r="B94450" t="str">
            <v>SD034100380</v>
          </cell>
        </row>
        <row r="94451">
          <cell r="B94451" t="str">
            <v>SD034100280</v>
          </cell>
        </row>
        <row r="94452">
          <cell r="B94452" t="str">
            <v>SD034100280</v>
          </cell>
        </row>
        <row r="94453">
          <cell r="B94453" t="str">
            <v>SD034100280</v>
          </cell>
        </row>
        <row r="94454">
          <cell r="B94454" t="str">
            <v>SD034100280</v>
          </cell>
        </row>
        <row r="94455">
          <cell r="B94455" t="str">
            <v>SD034100280</v>
          </cell>
        </row>
        <row r="94456">
          <cell r="B94456" t="str">
            <v>SD034100280</v>
          </cell>
        </row>
        <row r="94457">
          <cell r="B94457" t="str">
            <v>SD034100280</v>
          </cell>
        </row>
        <row r="94458">
          <cell r="B94458" t="str">
            <v>SD034100280</v>
          </cell>
        </row>
        <row r="94459">
          <cell r="B94459" t="str">
            <v>SD034100280</v>
          </cell>
        </row>
        <row r="94460">
          <cell r="B94460" t="str">
            <v>SD034100280</v>
          </cell>
        </row>
        <row r="94461">
          <cell r="B94461" t="str">
            <v>SD034100280</v>
          </cell>
        </row>
        <row r="94462">
          <cell r="B94462" t="str">
            <v>SD034100280</v>
          </cell>
        </row>
        <row r="94463">
          <cell r="B94463" t="str">
            <v>SD034100280</v>
          </cell>
        </row>
        <row r="94464">
          <cell r="B94464" t="str">
            <v>SD034100280</v>
          </cell>
        </row>
        <row r="94465">
          <cell r="B94465" t="str">
            <v>SD034100280</v>
          </cell>
        </row>
        <row r="94466">
          <cell r="B94466" t="str">
            <v>SD034100280</v>
          </cell>
        </row>
        <row r="94467">
          <cell r="B94467" t="str">
            <v>SD034100280</v>
          </cell>
        </row>
        <row r="94468">
          <cell r="B94468" t="str">
            <v>SD034100280</v>
          </cell>
        </row>
        <row r="94469">
          <cell r="B94469" t="str">
            <v>SD034100280</v>
          </cell>
        </row>
        <row r="94470">
          <cell r="B94470" t="str">
            <v>SD034100280</v>
          </cell>
        </row>
        <row r="94471">
          <cell r="B94471" t="str">
            <v>SD034100280</v>
          </cell>
        </row>
        <row r="94472">
          <cell r="B94472" t="str">
            <v>SD034100280</v>
          </cell>
        </row>
        <row r="94473">
          <cell r="B94473" t="str">
            <v>SD034100280</v>
          </cell>
        </row>
        <row r="94474">
          <cell r="B94474" t="str">
            <v>SD034100280</v>
          </cell>
        </row>
        <row r="94475">
          <cell r="B94475" t="str">
            <v>SD034100280</v>
          </cell>
        </row>
        <row r="94476">
          <cell r="B94476" t="str">
            <v>SD034100280</v>
          </cell>
        </row>
        <row r="94477">
          <cell r="B94477" t="str">
            <v>SD034100280</v>
          </cell>
        </row>
        <row r="94478">
          <cell r="B94478" t="str">
            <v>SD034100280</v>
          </cell>
        </row>
        <row r="94479">
          <cell r="B94479" t="str">
            <v>SD034100280</v>
          </cell>
        </row>
        <row r="94480">
          <cell r="B94480" t="str">
            <v>SD034100280</v>
          </cell>
        </row>
        <row r="94481">
          <cell r="B94481" t="str">
            <v>SD034100280</v>
          </cell>
        </row>
        <row r="94482">
          <cell r="B94482" t="str">
            <v>SD034100280</v>
          </cell>
        </row>
        <row r="94483">
          <cell r="B94483" t="str">
            <v>SD034100280</v>
          </cell>
        </row>
        <row r="94484">
          <cell r="B94484" t="str">
            <v>SD034100280</v>
          </cell>
        </row>
        <row r="94485">
          <cell r="B94485" t="str">
            <v>SD034100280</v>
          </cell>
        </row>
        <row r="94486">
          <cell r="B94486" t="str">
            <v>SD034100280</v>
          </cell>
        </row>
        <row r="94487">
          <cell r="B94487" t="str">
            <v>SD034100280</v>
          </cell>
        </row>
        <row r="94488">
          <cell r="B94488" t="str">
            <v>SD034100280</v>
          </cell>
        </row>
        <row r="94489">
          <cell r="B94489" t="str">
            <v>SD034100280</v>
          </cell>
        </row>
        <row r="94490">
          <cell r="B94490" t="str">
            <v>SD034100280</v>
          </cell>
        </row>
        <row r="94491">
          <cell r="B94491" t="str">
            <v>SD034100280</v>
          </cell>
        </row>
        <row r="94492">
          <cell r="B94492" t="str">
            <v>SD034100280</v>
          </cell>
        </row>
        <row r="94493">
          <cell r="B94493" t="str">
            <v>SD034100280</v>
          </cell>
        </row>
        <row r="94494">
          <cell r="B94494" t="str">
            <v>SD034100280</v>
          </cell>
        </row>
        <row r="94495">
          <cell r="B94495" t="str">
            <v>SD034100280</v>
          </cell>
        </row>
        <row r="94496">
          <cell r="B94496" t="str">
            <v>SD034100280</v>
          </cell>
        </row>
        <row r="94497">
          <cell r="B94497" t="str">
            <v>SD034100280</v>
          </cell>
        </row>
        <row r="94498">
          <cell r="B94498" t="str">
            <v>SD034100280</v>
          </cell>
        </row>
        <row r="94499">
          <cell r="B94499" t="str">
            <v>SD034100280</v>
          </cell>
        </row>
        <row r="94500">
          <cell r="B94500" t="str">
            <v>SD034100280</v>
          </cell>
        </row>
        <row r="94501">
          <cell r="B94501" t="str">
            <v>SD034100280</v>
          </cell>
        </row>
        <row r="94502">
          <cell r="B94502" t="str">
            <v>SD034100280</v>
          </cell>
        </row>
        <row r="94503">
          <cell r="B94503" t="str">
            <v>SD034100280</v>
          </cell>
        </row>
        <row r="94504">
          <cell r="B94504" t="str">
            <v>SD034100280</v>
          </cell>
        </row>
        <row r="94505">
          <cell r="B94505" t="str">
            <v>SD034100280</v>
          </cell>
        </row>
        <row r="94506">
          <cell r="B94506" t="str">
            <v>SD034100280</v>
          </cell>
        </row>
        <row r="94507">
          <cell r="B94507" t="str">
            <v>SD034100280</v>
          </cell>
        </row>
        <row r="94508">
          <cell r="B94508" t="str">
            <v>SD034100280</v>
          </cell>
        </row>
        <row r="94509">
          <cell r="B94509" t="str">
            <v>SD034100280</v>
          </cell>
        </row>
        <row r="94510">
          <cell r="B94510" t="str">
            <v>SD034100280</v>
          </cell>
        </row>
        <row r="94511">
          <cell r="B94511" t="str">
            <v>SD034100280</v>
          </cell>
        </row>
        <row r="94512">
          <cell r="B94512" t="str">
            <v>SD034100280</v>
          </cell>
        </row>
        <row r="94513">
          <cell r="B94513" t="str">
            <v>SD034100280</v>
          </cell>
        </row>
        <row r="94514">
          <cell r="B94514" t="str">
            <v>SD034100280</v>
          </cell>
        </row>
        <row r="94515">
          <cell r="B94515" t="str">
            <v>SD034100280</v>
          </cell>
        </row>
        <row r="94516">
          <cell r="B94516" t="str">
            <v>SD034100280</v>
          </cell>
        </row>
        <row r="94517">
          <cell r="B94517" t="str">
            <v>SD034100280</v>
          </cell>
        </row>
        <row r="94518">
          <cell r="B94518" t="str">
            <v>SD034100280</v>
          </cell>
        </row>
        <row r="94519">
          <cell r="B94519" t="str">
            <v>SD034100280</v>
          </cell>
        </row>
        <row r="94520">
          <cell r="B94520" t="str">
            <v>SD034100280</v>
          </cell>
        </row>
        <row r="94521">
          <cell r="B94521" t="str">
            <v>SD034100180</v>
          </cell>
        </row>
        <row r="94522">
          <cell r="B94522" t="str">
            <v>SD034100180</v>
          </cell>
        </row>
        <row r="94523">
          <cell r="B94523" t="str">
            <v>SD034100180</v>
          </cell>
        </row>
        <row r="94524">
          <cell r="B94524" t="str">
            <v>SD034100180</v>
          </cell>
        </row>
        <row r="94525">
          <cell r="B94525" t="str">
            <v>SD034100180</v>
          </cell>
        </row>
        <row r="94526">
          <cell r="B94526" t="str">
            <v>SD034100180</v>
          </cell>
        </row>
        <row r="94527">
          <cell r="B94527" t="str">
            <v>SD034100180</v>
          </cell>
        </row>
        <row r="94528">
          <cell r="B94528" t="str">
            <v>SD034100180</v>
          </cell>
        </row>
        <row r="94529">
          <cell r="B94529" t="str">
            <v>SD034100180</v>
          </cell>
        </row>
        <row r="94530">
          <cell r="B94530" t="str">
            <v>SD034100180</v>
          </cell>
        </row>
        <row r="94531">
          <cell r="B94531" t="str">
            <v>SD034100180</v>
          </cell>
        </row>
        <row r="94532">
          <cell r="B94532" t="str">
            <v>SD034100180</v>
          </cell>
        </row>
        <row r="94533">
          <cell r="B94533" t="str">
            <v>SD034100180</v>
          </cell>
        </row>
        <row r="94534">
          <cell r="B94534" t="str">
            <v>SD034100180</v>
          </cell>
        </row>
        <row r="94535">
          <cell r="B94535" t="str">
            <v>SD034100180</v>
          </cell>
        </row>
        <row r="94536">
          <cell r="B94536" t="str">
            <v>SD034100180</v>
          </cell>
        </row>
        <row r="94537">
          <cell r="B94537" t="str">
            <v>SD034100180</v>
          </cell>
        </row>
        <row r="94538">
          <cell r="B94538" t="str">
            <v>SD034100180</v>
          </cell>
        </row>
        <row r="94539">
          <cell r="B94539" t="str">
            <v>SD034100180</v>
          </cell>
        </row>
        <row r="94540">
          <cell r="B94540" t="str">
            <v>SD034100180</v>
          </cell>
        </row>
        <row r="94541">
          <cell r="B94541" t="str">
            <v>SD034100180</v>
          </cell>
        </row>
        <row r="94542">
          <cell r="B94542" t="str">
            <v>SD034100180</v>
          </cell>
        </row>
        <row r="94543">
          <cell r="B94543" t="str">
            <v>SD034100180</v>
          </cell>
        </row>
        <row r="94544">
          <cell r="B94544" t="str">
            <v>SD034100180</v>
          </cell>
        </row>
        <row r="94545">
          <cell r="B94545" t="str">
            <v>SD034100180</v>
          </cell>
        </row>
        <row r="94546">
          <cell r="B94546" t="str">
            <v>SD034100180</v>
          </cell>
        </row>
        <row r="94547">
          <cell r="B94547" t="str">
            <v>SD034100180</v>
          </cell>
        </row>
        <row r="94548">
          <cell r="B94548" t="str">
            <v>SD034100180</v>
          </cell>
        </row>
        <row r="94549">
          <cell r="B94549" t="str">
            <v>SD034100180</v>
          </cell>
        </row>
        <row r="94550">
          <cell r="B94550" t="str">
            <v>SD034100180</v>
          </cell>
        </row>
        <row r="94551">
          <cell r="B94551" t="str">
            <v>SD034100180</v>
          </cell>
        </row>
        <row r="94552">
          <cell r="B94552" t="str">
            <v>SD034100180</v>
          </cell>
        </row>
        <row r="94553">
          <cell r="B94553" t="str">
            <v>SD034100180</v>
          </cell>
        </row>
        <row r="94554">
          <cell r="B94554" t="str">
            <v>SD034100180</v>
          </cell>
        </row>
        <row r="94555">
          <cell r="B94555" t="str">
            <v>SD034100180</v>
          </cell>
        </row>
        <row r="94556">
          <cell r="B94556" t="str">
            <v>SD034100180</v>
          </cell>
        </row>
        <row r="94557">
          <cell r="B94557" t="str">
            <v>SD034100180</v>
          </cell>
        </row>
        <row r="94558">
          <cell r="B94558" t="str">
            <v>SD034100180</v>
          </cell>
        </row>
        <row r="94559">
          <cell r="B94559" t="str">
            <v>SD034100180</v>
          </cell>
        </row>
        <row r="94560">
          <cell r="B94560" t="str">
            <v>SD034100180</v>
          </cell>
        </row>
        <row r="94561">
          <cell r="B94561" t="str">
            <v>SD034100180</v>
          </cell>
        </row>
        <row r="94562">
          <cell r="B94562" t="str">
            <v>SD034100180</v>
          </cell>
        </row>
        <row r="94563">
          <cell r="B94563" t="str">
            <v>SD034100180</v>
          </cell>
        </row>
        <row r="94564">
          <cell r="B94564" t="str">
            <v>SD034100180</v>
          </cell>
        </row>
        <row r="94565">
          <cell r="B94565" t="str">
            <v>SD034100180</v>
          </cell>
        </row>
        <row r="94566">
          <cell r="B94566" t="str">
            <v>SD034100180</v>
          </cell>
        </row>
        <row r="94567">
          <cell r="B94567" t="str">
            <v>SD034100180</v>
          </cell>
        </row>
        <row r="94568">
          <cell r="B94568" t="str">
            <v>SD034100180</v>
          </cell>
        </row>
        <row r="94569">
          <cell r="B94569" t="str">
            <v>SD034100180</v>
          </cell>
        </row>
        <row r="94570">
          <cell r="B94570" t="str">
            <v>SD034100180</v>
          </cell>
        </row>
        <row r="94571">
          <cell r="B94571" t="str">
            <v>SD034100180</v>
          </cell>
        </row>
        <row r="94572">
          <cell r="B94572" t="str">
            <v>SD034100180</v>
          </cell>
        </row>
        <row r="94573">
          <cell r="B94573" t="str">
            <v>SD034100180</v>
          </cell>
        </row>
        <row r="94574">
          <cell r="B94574" t="str">
            <v>SD034100180</v>
          </cell>
        </row>
        <row r="94575">
          <cell r="B94575" t="str">
            <v>SD034100180</v>
          </cell>
        </row>
        <row r="94576">
          <cell r="B94576" t="str">
            <v>SD034100180</v>
          </cell>
        </row>
        <row r="94577">
          <cell r="B94577" t="str">
            <v>SD034100180</v>
          </cell>
        </row>
        <row r="94578">
          <cell r="B94578" t="str">
            <v>SD034100180</v>
          </cell>
        </row>
        <row r="94579">
          <cell r="B94579" t="str">
            <v>SD034100180</v>
          </cell>
        </row>
        <row r="94580">
          <cell r="B94580" t="str">
            <v>SD034100180</v>
          </cell>
        </row>
        <row r="94581">
          <cell r="B94581" t="str">
            <v>SD034100180</v>
          </cell>
        </row>
        <row r="94582">
          <cell r="B94582" t="str">
            <v>SD034100180</v>
          </cell>
        </row>
        <row r="94583">
          <cell r="B94583" t="str">
            <v>SD034100180</v>
          </cell>
        </row>
        <row r="94584">
          <cell r="B94584" t="str">
            <v>SD034100180</v>
          </cell>
        </row>
        <row r="94585">
          <cell r="B94585" t="str">
            <v>SD034100180</v>
          </cell>
        </row>
        <row r="94586">
          <cell r="B94586" t="str">
            <v>SD034100180</v>
          </cell>
        </row>
        <row r="94587">
          <cell r="B94587" t="str">
            <v>SD034100180</v>
          </cell>
        </row>
        <row r="94588">
          <cell r="B94588" t="str">
            <v>SD034100180</v>
          </cell>
        </row>
        <row r="94589">
          <cell r="B94589" t="str">
            <v>SD034100180</v>
          </cell>
        </row>
        <row r="94590">
          <cell r="B94590" t="str">
            <v>SD034100180</v>
          </cell>
        </row>
        <row r="94591">
          <cell r="B94591" t="str">
            <v>SD034499180</v>
          </cell>
        </row>
        <row r="94592">
          <cell r="B94592" t="str">
            <v>SD034499180</v>
          </cell>
        </row>
        <row r="94593">
          <cell r="B94593" t="str">
            <v>SD034499180</v>
          </cell>
        </row>
        <row r="94594">
          <cell r="B94594" t="str">
            <v>SD034499180</v>
          </cell>
        </row>
        <row r="94595">
          <cell r="B94595" t="str">
            <v>SD034499180</v>
          </cell>
        </row>
        <row r="94596">
          <cell r="B94596" t="str">
            <v>SD034499180</v>
          </cell>
        </row>
        <row r="94597">
          <cell r="B94597" t="str">
            <v>SD034499180</v>
          </cell>
        </row>
        <row r="94598">
          <cell r="B94598" t="str">
            <v>SD034499180</v>
          </cell>
        </row>
        <row r="94599">
          <cell r="B94599" t="str">
            <v>SD034499180</v>
          </cell>
        </row>
        <row r="94600">
          <cell r="B94600" t="str">
            <v>SD034499180</v>
          </cell>
        </row>
        <row r="94601">
          <cell r="B94601" t="str">
            <v>SD034499180</v>
          </cell>
        </row>
        <row r="94602">
          <cell r="B94602" t="str">
            <v>SD034499180</v>
          </cell>
        </row>
        <row r="94603">
          <cell r="B94603" t="str">
            <v>SD034499180</v>
          </cell>
        </row>
        <row r="94604">
          <cell r="B94604" t="str">
            <v>SD034499180</v>
          </cell>
        </row>
        <row r="94605">
          <cell r="B94605" t="str">
            <v>SD034499180</v>
          </cell>
        </row>
        <row r="94606">
          <cell r="B94606" t="str">
            <v>SD034499180</v>
          </cell>
        </row>
        <row r="94607">
          <cell r="B94607" t="str">
            <v>SD034499180</v>
          </cell>
        </row>
        <row r="94608">
          <cell r="B94608" t="str">
            <v>SD034499180</v>
          </cell>
        </row>
        <row r="94609">
          <cell r="B94609" t="str">
            <v>SD034499180</v>
          </cell>
        </row>
        <row r="94610">
          <cell r="B94610" t="str">
            <v>SD034499180</v>
          </cell>
        </row>
        <row r="94611">
          <cell r="B94611" t="str">
            <v>SD034499180</v>
          </cell>
        </row>
        <row r="94612">
          <cell r="B94612" t="str">
            <v>SD034499180</v>
          </cell>
        </row>
        <row r="94613">
          <cell r="B94613" t="str">
            <v>SD034499180</v>
          </cell>
        </row>
        <row r="94614">
          <cell r="B94614" t="str">
            <v>SD034499180</v>
          </cell>
        </row>
        <row r="94615">
          <cell r="B94615" t="str">
            <v>SD034499180</v>
          </cell>
        </row>
        <row r="94616">
          <cell r="B94616" t="str">
            <v>SD034499180</v>
          </cell>
        </row>
        <row r="94617">
          <cell r="B94617" t="str">
            <v>SD034499180</v>
          </cell>
        </row>
        <row r="94618">
          <cell r="B94618" t="str">
            <v>SD034499180</v>
          </cell>
        </row>
        <row r="94619">
          <cell r="B94619" t="str">
            <v>SD034499180</v>
          </cell>
        </row>
        <row r="94620">
          <cell r="B94620" t="str">
            <v>SD034499180</v>
          </cell>
        </row>
        <row r="94621">
          <cell r="B94621" t="str">
            <v>SD034499180</v>
          </cell>
        </row>
        <row r="94622">
          <cell r="B94622" t="str">
            <v>SD034499180</v>
          </cell>
        </row>
        <row r="94623">
          <cell r="B94623" t="str">
            <v>SD034499180</v>
          </cell>
        </row>
        <row r="94624">
          <cell r="B94624" t="str">
            <v>SD034499180</v>
          </cell>
        </row>
        <row r="94625">
          <cell r="B94625" t="str">
            <v>SD034499180</v>
          </cell>
        </row>
        <row r="94626">
          <cell r="B94626" t="str">
            <v>SD034470380</v>
          </cell>
        </row>
        <row r="94627">
          <cell r="B94627" t="str">
            <v>SD034470380</v>
          </cell>
        </row>
        <row r="94628">
          <cell r="B94628" t="str">
            <v>SD034470380</v>
          </cell>
        </row>
        <row r="94629">
          <cell r="B94629" t="str">
            <v>SD034470380</v>
          </cell>
        </row>
        <row r="94630">
          <cell r="B94630" t="str">
            <v>SD034470380</v>
          </cell>
        </row>
        <row r="94631">
          <cell r="B94631" t="str">
            <v>SD034470380</v>
          </cell>
        </row>
        <row r="94632">
          <cell r="B94632" t="str">
            <v>SD034470380</v>
          </cell>
        </row>
        <row r="94633">
          <cell r="B94633" t="str">
            <v>SD034470380</v>
          </cell>
        </row>
        <row r="94634">
          <cell r="B94634" t="str">
            <v>SD034470380</v>
          </cell>
        </row>
        <row r="94635">
          <cell r="B94635" t="str">
            <v>SD034470380</v>
          </cell>
        </row>
        <row r="94636">
          <cell r="B94636" t="str">
            <v>SD034470380</v>
          </cell>
        </row>
        <row r="94637">
          <cell r="B94637" t="str">
            <v>SD034470380</v>
          </cell>
        </row>
        <row r="94638">
          <cell r="B94638" t="str">
            <v>SD034470380</v>
          </cell>
        </row>
        <row r="94639">
          <cell r="B94639" t="str">
            <v>SD034470380</v>
          </cell>
        </row>
        <row r="94640">
          <cell r="B94640" t="str">
            <v>SD034470380</v>
          </cell>
        </row>
        <row r="94641">
          <cell r="B94641" t="str">
            <v>SD034470380</v>
          </cell>
        </row>
        <row r="94642">
          <cell r="B94642" t="str">
            <v>SD034470380</v>
          </cell>
        </row>
        <row r="94643">
          <cell r="B94643" t="str">
            <v>SD034470380</v>
          </cell>
        </row>
        <row r="94644">
          <cell r="B94644" t="str">
            <v>SD034470380</v>
          </cell>
        </row>
        <row r="94645">
          <cell r="B94645" t="str">
            <v>SD034470380</v>
          </cell>
        </row>
        <row r="94646">
          <cell r="B94646" t="str">
            <v>SD034470380</v>
          </cell>
        </row>
        <row r="94647">
          <cell r="B94647" t="str">
            <v>SD034470380</v>
          </cell>
        </row>
        <row r="94648">
          <cell r="B94648" t="str">
            <v>SD034470380</v>
          </cell>
        </row>
        <row r="94649">
          <cell r="B94649" t="str">
            <v>SD034470380</v>
          </cell>
        </row>
        <row r="94650">
          <cell r="B94650" t="str">
            <v>SD034470380</v>
          </cell>
        </row>
        <row r="94651">
          <cell r="B94651" t="str">
            <v>SD034470380</v>
          </cell>
        </row>
        <row r="94652">
          <cell r="B94652" t="str">
            <v>SD034470380</v>
          </cell>
        </row>
        <row r="94653">
          <cell r="B94653" t="str">
            <v>SD034470380</v>
          </cell>
        </row>
        <row r="94654">
          <cell r="B94654" t="str">
            <v>SD034470380</v>
          </cell>
        </row>
        <row r="94655">
          <cell r="B94655" t="str">
            <v>SD034470380</v>
          </cell>
        </row>
        <row r="94656">
          <cell r="B94656" t="str">
            <v>SD034470380</v>
          </cell>
        </row>
        <row r="94657">
          <cell r="B94657" t="str">
            <v>SD034470380</v>
          </cell>
        </row>
        <row r="94658">
          <cell r="B94658" t="str">
            <v>SD034470380</v>
          </cell>
        </row>
        <row r="94659">
          <cell r="B94659" t="str">
            <v>SD034470380</v>
          </cell>
        </row>
        <row r="94660">
          <cell r="B94660" t="str">
            <v>SD034470380</v>
          </cell>
        </row>
        <row r="94661">
          <cell r="B94661" t="str">
            <v>SD034470380</v>
          </cell>
        </row>
        <row r="94662">
          <cell r="B94662" t="str">
            <v>SD034470380</v>
          </cell>
        </row>
        <row r="94663">
          <cell r="B94663" t="str">
            <v>SD034470380</v>
          </cell>
        </row>
        <row r="94664">
          <cell r="B94664" t="str">
            <v>SD034470380</v>
          </cell>
        </row>
        <row r="94665">
          <cell r="B94665" t="str">
            <v>SD034470380</v>
          </cell>
        </row>
        <row r="94666">
          <cell r="B94666" t="str">
            <v>SD034470380</v>
          </cell>
        </row>
        <row r="94667">
          <cell r="B94667" t="str">
            <v>SD034470380</v>
          </cell>
        </row>
        <row r="94668">
          <cell r="B94668" t="str">
            <v>SD034470380</v>
          </cell>
        </row>
        <row r="94669">
          <cell r="B94669" t="str">
            <v>SD034470380</v>
          </cell>
        </row>
        <row r="94670">
          <cell r="B94670" t="str">
            <v>SD034470380</v>
          </cell>
        </row>
        <row r="94671">
          <cell r="B94671" t="str">
            <v>SD034470380</v>
          </cell>
        </row>
        <row r="94672">
          <cell r="B94672" t="str">
            <v>SD034470380</v>
          </cell>
        </row>
        <row r="94673">
          <cell r="B94673" t="str">
            <v>SD034470380</v>
          </cell>
        </row>
        <row r="94674">
          <cell r="B94674" t="str">
            <v>SD034470380</v>
          </cell>
        </row>
        <row r="94675">
          <cell r="B94675" t="str">
            <v>SD034470380</v>
          </cell>
        </row>
        <row r="94676">
          <cell r="B94676" t="str">
            <v>SD034470380</v>
          </cell>
        </row>
        <row r="94677">
          <cell r="B94677" t="str">
            <v>SD034470380</v>
          </cell>
        </row>
        <row r="94678">
          <cell r="B94678" t="str">
            <v>SD034470380</v>
          </cell>
        </row>
        <row r="94679">
          <cell r="B94679" t="str">
            <v>SD034470380</v>
          </cell>
        </row>
        <row r="94680">
          <cell r="B94680" t="str">
            <v>SD034470380</v>
          </cell>
        </row>
        <row r="94681">
          <cell r="B94681" t="str">
            <v>SD034470380</v>
          </cell>
        </row>
        <row r="94682">
          <cell r="B94682" t="str">
            <v>SD034470380</v>
          </cell>
        </row>
        <row r="94683">
          <cell r="B94683" t="str">
            <v>SD034470380</v>
          </cell>
        </row>
        <row r="94684">
          <cell r="B94684" t="str">
            <v>SD034470380</v>
          </cell>
        </row>
        <row r="94685">
          <cell r="B94685" t="str">
            <v>SD034470380</v>
          </cell>
        </row>
        <row r="94686">
          <cell r="B94686" t="str">
            <v>SD034470380</v>
          </cell>
        </row>
        <row r="94687">
          <cell r="B94687" t="str">
            <v>SD034470380</v>
          </cell>
        </row>
        <row r="94688">
          <cell r="B94688" t="str">
            <v>SD034470380</v>
          </cell>
        </row>
        <row r="94689">
          <cell r="B94689" t="str">
            <v>SD034430A80</v>
          </cell>
        </row>
        <row r="94690">
          <cell r="B94690" t="str">
            <v>SD034430A80</v>
          </cell>
        </row>
        <row r="94691">
          <cell r="B94691" t="str">
            <v>SD034430A80</v>
          </cell>
        </row>
        <row r="94692">
          <cell r="B94692" t="str">
            <v>SD034430A80</v>
          </cell>
        </row>
        <row r="94693">
          <cell r="B94693" t="str">
            <v>SD034430A80</v>
          </cell>
        </row>
        <row r="94694">
          <cell r="B94694" t="str">
            <v>SD034430A80</v>
          </cell>
        </row>
        <row r="94695">
          <cell r="B94695" t="str">
            <v>SD034430A80</v>
          </cell>
        </row>
        <row r="94696">
          <cell r="B94696" t="str">
            <v>SD034430A80</v>
          </cell>
        </row>
        <row r="94697">
          <cell r="B94697" t="str">
            <v>SD034430A80</v>
          </cell>
        </row>
        <row r="94698">
          <cell r="B94698" t="str">
            <v>SD034430A80</v>
          </cell>
        </row>
        <row r="94699">
          <cell r="B94699" t="str">
            <v>SD034430A80</v>
          </cell>
        </row>
        <row r="94700">
          <cell r="B94700" t="str">
            <v>SD034430A80</v>
          </cell>
        </row>
        <row r="94701">
          <cell r="B94701" t="str">
            <v>SD034430A80</v>
          </cell>
        </row>
        <row r="94702">
          <cell r="B94702" t="str">
            <v>SD034430A80</v>
          </cell>
        </row>
        <row r="94703">
          <cell r="B94703" t="str">
            <v>SD034430A80</v>
          </cell>
        </row>
        <row r="94704">
          <cell r="B94704" t="str">
            <v>SD034430A80</v>
          </cell>
        </row>
        <row r="94705">
          <cell r="B94705" t="str">
            <v>SD034430A80</v>
          </cell>
        </row>
        <row r="94706">
          <cell r="B94706" t="str">
            <v>SD034430A80</v>
          </cell>
        </row>
        <row r="94707">
          <cell r="B94707" t="str">
            <v>SD034430A80</v>
          </cell>
        </row>
        <row r="94708">
          <cell r="B94708" t="str">
            <v>SD034430A80</v>
          </cell>
        </row>
        <row r="94709">
          <cell r="B94709" t="str">
            <v>SD034430A80</v>
          </cell>
        </row>
        <row r="94710">
          <cell r="B94710" t="str">
            <v>SD034430A80</v>
          </cell>
        </row>
        <row r="94711">
          <cell r="B94711" t="str">
            <v>SD034430A80</v>
          </cell>
        </row>
        <row r="94712">
          <cell r="B94712" t="str">
            <v>SD034430A80</v>
          </cell>
        </row>
        <row r="94713">
          <cell r="B94713" t="str">
            <v>SD034430A80</v>
          </cell>
        </row>
        <row r="94714">
          <cell r="B94714" t="str">
            <v>SD034430A80</v>
          </cell>
        </row>
        <row r="94715">
          <cell r="B94715" t="str">
            <v>SD034430A80</v>
          </cell>
        </row>
        <row r="94716">
          <cell r="B94716" t="str">
            <v>SD034430A80</v>
          </cell>
        </row>
        <row r="94717">
          <cell r="B94717" t="str">
            <v>SD034430A80</v>
          </cell>
        </row>
        <row r="94718">
          <cell r="B94718" t="str">
            <v>SD034430A80</v>
          </cell>
        </row>
        <row r="94719">
          <cell r="B94719" t="str">
            <v>SD034430A80</v>
          </cell>
        </row>
        <row r="94720">
          <cell r="B94720" t="str">
            <v>SD034430A80</v>
          </cell>
        </row>
        <row r="94721">
          <cell r="B94721" t="str">
            <v>SD034430A80</v>
          </cell>
        </row>
        <row r="94722">
          <cell r="B94722" t="str">
            <v>SD034430A80</v>
          </cell>
        </row>
        <row r="94723">
          <cell r="B94723" t="str">
            <v>SD034430A80</v>
          </cell>
        </row>
        <row r="94724">
          <cell r="B94724" t="str">
            <v>SD034430280</v>
          </cell>
        </row>
        <row r="94725">
          <cell r="B94725" t="str">
            <v>SD034430280</v>
          </cell>
        </row>
        <row r="94726">
          <cell r="B94726" t="str">
            <v>SD034430280</v>
          </cell>
        </row>
        <row r="94727">
          <cell r="B94727" t="str">
            <v>SD034430280</v>
          </cell>
        </row>
        <row r="94728">
          <cell r="B94728" t="str">
            <v>SD034430280</v>
          </cell>
        </row>
        <row r="94729">
          <cell r="B94729" t="str">
            <v>SD034430280</v>
          </cell>
        </row>
        <row r="94730">
          <cell r="B94730" t="str">
            <v>SD034430280</v>
          </cell>
        </row>
        <row r="94731">
          <cell r="B94731" t="str">
            <v>SD034249A80</v>
          </cell>
        </row>
        <row r="94732">
          <cell r="B94732" t="str">
            <v>SD034249A80</v>
          </cell>
        </row>
        <row r="94733">
          <cell r="B94733" t="str">
            <v>SD034249A80</v>
          </cell>
        </row>
        <row r="94734">
          <cell r="B94734" t="str">
            <v>SD034249A80</v>
          </cell>
        </row>
        <row r="94735">
          <cell r="B94735" t="str">
            <v>SD034249A80</v>
          </cell>
        </row>
        <row r="94736">
          <cell r="B94736" t="str">
            <v>SD034249A80</v>
          </cell>
        </row>
        <row r="94737">
          <cell r="B94737" t="str">
            <v>SD034249A80</v>
          </cell>
        </row>
        <row r="94738">
          <cell r="B94738" t="str">
            <v>SD034249A80</v>
          </cell>
        </row>
        <row r="94739">
          <cell r="B94739" t="str">
            <v>SD034249A80</v>
          </cell>
        </row>
        <row r="94740">
          <cell r="B94740" t="str">
            <v>SD034249A80</v>
          </cell>
        </row>
        <row r="94741">
          <cell r="B94741" t="str">
            <v>SD034249A80</v>
          </cell>
        </row>
        <row r="94742">
          <cell r="B94742" t="str">
            <v>SD034249A80</v>
          </cell>
        </row>
        <row r="94743">
          <cell r="B94743" t="str">
            <v>SD034249A80</v>
          </cell>
        </row>
        <row r="94744">
          <cell r="B94744" t="str">
            <v>SD034249A80</v>
          </cell>
        </row>
        <row r="94745">
          <cell r="B94745" t="str">
            <v>SD034249A80</v>
          </cell>
        </row>
        <row r="94746">
          <cell r="B94746" t="str">
            <v>SD034249A80</v>
          </cell>
        </row>
        <row r="94747">
          <cell r="B94747" t="str">
            <v>SD034249A80</v>
          </cell>
        </row>
        <row r="94748">
          <cell r="B94748" t="str">
            <v>SD034249A80</v>
          </cell>
        </row>
        <row r="94749">
          <cell r="B94749" t="str">
            <v>SD034249A80</v>
          </cell>
        </row>
        <row r="94750">
          <cell r="B94750" t="str">
            <v>SD034249A80</v>
          </cell>
        </row>
        <row r="94751">
          <cell r="B94751" t="str">
            <v>SD034249A80</v>
          </cell>
        </row>
        <row r="94752">
          <cell r="B94752" t="str">
            <v>SD034249A80</v>
          </cell>
        </row>
        <row r="94753">
          <cell r="B94753" t="str">
            <v>SD034249A80</v>
          </cell>
        </row>
        <row r="94754">
          <cell r="B94754" t="str">
            <v>SD034249A80</v>
          </cell>
        </row>
        <row r="94755">
          <cell r="B94755" t="str">
            <v>SD034249A80</v>
          </cell>
        </row>
        <row r="94756">
          <cell r="B94756" t="str">
            <v>SD034249A80</v>
          </cell>
        </row>
        <row r="94757">
          <cell r="B94757" t="str">
            <v>SD034249A80</v>
          </cell>
        </row>
        <row r="94758">
          <cell r="B94758" t="str">
            <v>SD034249A80</v>
          </cell>
        </row>
        <row r="94759">
          <cell r="B94759" t="str">
            <v>SD034249A80</v>
          </cell>
        </row>
        <row r="94760">
          <cell r="B94760" t="str">
            <v>SD034249A80</v>
          </cell>
        </row>
        <row r="94761">
          <cell r="B94761" t="str">
            <v>SD034249A80</v>
          </cell>
        </row>
        <row r="94762">
          <cell r="B94762" t="str">
            <v>SD034249A80</v>
          </cell>
        </row>
        <row r="94763">
          <cell r="B94763" t="str">
            <v>SD034249A80</v>
          </cell>
        </row>
        <row r="94764">
          <cell r="B94764" t="str">
            <v>SD034249A80</v>
          </cell>
        </row>
        <row r="94765">
          <cell r="B94765" t="str">
            <v>SD034249A80</v>
          </cell>
        </row>
        <row r="94766">
          <cell r="B94766" t="str">
            <v>SD034249180</v>
          </cell>
        </row>
        <row r="94767">
          <cell r="B94767" t="str">
            <v>SD034249180</v>
          </cell>
        </row>
        <row r="94768">
          <cell r="B94768" t="str">
            <v>SD034249180</v>
          </cell>
        </row>
        <row r="94769">
          <cell r="B94769" t="str">
            <v>SD034249180</v>
          </cell>
        </row>
        <row r="94770">
          <cell r="B94770" t="str">
            <v>SD034249180</v>
          </cell>
        </row>
        <row r="94771">
          <cell r="B94771" t="str">
            <v>SD034249180</v>
          </cell>
        </row>
        <row r="94772">
          <cell r="B94772" t="str">
            <v>SD034249180</v>
          </cell>
        </row>
        <row r="94773">
          <cell r="B94773" t="str">
            <v>SD034249180</v>
          </cell>
        </row>
        <row r="94774">
          <cell r="B94774" t="str">
            <v>SD034249180</v>
          </cell>
        </row>
        <row r="94775">
          <cell r="B94775" t="str">
            <v>SD034249180</v>
          </cell>
        </row>
        <row r="94776">
          <cell r="B94776" t="str">
            <v>SD034249180</v>
          </cell>
        </row>
        <row r="94777">
          <cell r="B94777" t="str">
            <v>SD034249180</v>
          </cell>
        </row>
        <row r="94778">
          <cell r="B94778" t="str">
            <v>SD034249180</v>
          </cell>
        </row>
        <row r="94779">
          <cell r="B94779" t="str">
            <v>SD034249180</v>
          </cell>
        </row>
        <row r="94780">
          <cell r="B94780" t="str">
            <v>SD034249180</v>
          </cell>
        </row>
        <row r="94781">
          <cell r="B94781" t="str">
            <v>SD034249180</v>
          </cell>
        </row>
        <row r="94782">
          <cell r="B94782" t="str">
            <v>SD034249180</v>
          </cell>
        </row>
        <row r="94783">
          <cell r="B94783" t="str">
            <v>SD034249180</v>
          </cell>
        </row>
        <row r="94784">
          <cell r="B94784" t="str">
            <v>SD034249180</v>
          </cell>
        </row>
        <row r="94785">
          <cell r="B94785" t="str">
            <v>SD034249180</v>
          </cell>
        </row>
        <row r="94786">
          <cell r="B94786" t="str">
            <v>SD034249180</v>
          </cell>
        </row>
        <row r="94787">
          <cell r="B94787" t="str">
            <v>SD034249180</v>
          </cell>
        </row>
        <row r="94788">
          <cell r="B94788" t="str">
            <v>SD034249180</v>
          </cell>
        </row>
        <row r="94789">
          <cell r="B94789" t="str">
            <v>SD034249180</v>
          </cell>
        </row>
        <row r="94790">
          <cell r="B94790" t="str">
            <v>SD034249180</v>
          </cell>
        </row>
        <row r="94791">
          <cell r="B94791" t="str">
            <v>SD034249180</v>
          </cell>
        </row>
        <row r="94792">
          <cell r="B94792" t="str">
            <v>SD034249180</v>
          </cell>
        </row>
        <row r="94793">
          <cell r="B94793" t="str">
            <v>SD034249180</v>
          </cell>
        </row>
        <row r="94794">
          <cell r="B94794" t="str">
            <v>SD034249180</v>
          </cell>
        </row>
        <row r="94795">
          <cell r="B94795" t="str">
            <v>SD034249180</v>
          </cell>
        </row>
        <row r="94796">
          <cell r="B94796" t="str">
            <v>SD034249180</v>
          </cell>
        </row>
        <row r="94797">
          <cell r="B94797" t="str">
            <v>SD034249180</v>
          </cell>
        </row>
        <row r="94798">
          <cell r="B94798" t="str">
            <v>SD034249180</v>
          </cell>
        </row>
        <row r="94799">
          <cell r="B94799" t="str">
            <v>SD034249180</v>
          </cell>
        </row>
        <row r="94800">
          <cell r="B94800" t="str">
            <v>SD034249180</v>
          </cell>
        </row>
        <row r="94801">
          <cell r="B94801" t="str">
            <v>SD028820180</v>
          </cell>
        </row>
        <row r="94802">
          <cell r="B94802" t="str">
            <v>SD028820180</v>
          </cell>
        </row>
        <row r="94803">
          <cell r="B94803" t="str">
            <v>SD028820180</v>
          </cell>
        </row>
        <row r="94804">
          <cell r="B94804" t="str">
            <v>SD028820180</v>
          </cell>
        </row>
        <row r="94805">
          <cell r="B94805" t="str">
            <v>SD028820180</v>
          </cell>
        </row>
        <row r="94806">
          <cell r="B94806" t="str">
            <v>SD028820180</v>
          </cell>
        </row>
        <row r="94807">
          <cell r="B94807" t="str">
            <v>SD028820180</v>
          </cell>
        </row>
        <row r="94808">
          <cell r="B94808" t="str">
            <v>SD028820180</v>
          </cell>
        </row>
        <row r="94809">
          <cell r="B94809" t="str">
            <v>SD028820180</v>
          </cell>
        </row>
        <row r="94810">
          <cell r="B94810" t="str">
            <v>SD028820180</v>
          </cell>
        </row>
        <row r="94811">
          <cell r="B94811" t="str">
            <v>SD028820180</v>
          </cell>
        </row>
        <row r="94812">
          <cell r="B94812" t="str">
            <v>SD028820180</v>
          </cell>
        </row>
        <row r="94813">
          <cell r="B94813" t="str">
            <v>SD028820180</v>
          </cell>
        </row>
        <row r="94814">
          <cell r="B94814" t="str">
            <v>SD028820180</v>
          </cell>
        </row>
        <row r="94815">
          <cell r="B94815" t="str">
            <v>SD028820180</v>
          </cell>
        </row>
        <row r="94816">
          <cell r="B94816" t="str">
            <v>SD028820180</v>
          </cell>
        </row>
        <row r="94817">
          <cell r="B94817" t="str">
            <v>SD028820180</v>
          </cell>
        </row>
        <row r="94818">
          <cell r="B94818" t="str">
            <v>SD028820180</v>
          </cell>
        </row>
        <row r="94819">
          <cell r="B94819" t="str">
            <v>SD028820180</v>
          </cell>
        </row>
        <row r="94820">
          <cell r="B94820" t="str">
            <v>SD028820180</v>
          </cell>
        </row>
        <row r="94821">
          <cell r="B94821" t="str">
            <v>SD028820180</v>
          </cell>
        </row>
        <row r="94822">
          <cell r="B94822" t="str">
            <v>SD028820180</v>
          </cell>
        </row>
        <row r="94823">
          <cell r="B94823" t="str">
            <v>SD028820180</v>
          </cell>
        </row>
        <row r="94824">
          <cell r="B94824" t="str">
            <v>SD028820180</v>
          </cell>
        </row>
        <row r="94825">
          <cell r="B94825" t="str">
            <v>SD028820180</v>
          </cell>
        </row>
        <row r="94826">
          <cell r="B94826" t="str">
            <v>SD028820180</v>
          </cell>
        </row>
        <row r="94827">
          <cell r="B94827" t="str">
            <v>SD028820180</v>
          </cell>
        </row>
        <row r="94828">
          <cell r="B94828" t="str">
            <v>SD028820180</v>
          </cell>
        </row>
        <row r="94829">
          <cell r="B94829" t="str">
            <v>SD028820180</v>
          </cell>
        </row>
        <row r="94830">
          <cell r="B94830" t="str">
            <v>SD028820180</v>
          </cell>
        </row>
        <row r="94831">
          <cell r="B94831" t="str">
            <v>SD028820180</v>
          </cell>
        </row>
        <row r="94832">
          <cell r="B94832" t="str">
            <v>SD028820180</v>
          </cell>
        </row>
        <row r="94833">
          <cell r="B94833" t="str">
            <v>SD028820180</v>
          </cell>
        </row>
        <row r="94834">
          <cell r="B94834" t="str">
            <v>SD028820180</v>
          </cell>
        </row>
        <row r="94835">
          <cell r="B94835" t="str">
            <v>SD028820180</v>
          </cell>
        </row>
        <row r="94836">
          <cell r="B94836" t="str">
            <v>SD028430180</v>
          </cell>
        </row>
        <row r="94837">
          <cell r="B94837" t="str">
            <v>SD028430180</v>
          </cell>
        </row>
        <row r="94838">
          <cell r="B94838" t="str">
            <v>SD028430180</v>
          </cell>
        </row>
        <row r="94839">
          <cell r="B94839" t="str">
            <v>SD028430180</v>
          </cell>
        </row>
        <row r="94840">
          <cell r="B94840" t="str">
            <v>SD028430180</v>
          </cell>
        </row>
        <row r="94841">
          <cell r="B94841" t="str">
            <v>SD028430180</v>
          </cell>
        </row>
        <row r="94842">
          <cell r="B94842" t="str">
            <v>SD028430180</v>
          </cell>
        </row>
        <row r="94843">
          <cell r="B94843" t="str">
            <v>SD028430180</v>
          </cell>
        </row>
        <row r="94844">
          <cell r="B94844" t="str">
            <v>SD028430180</v>
          </cell>
        </row>
        <row r="94845">
          <cell r="B94845" t="str">
            <v>SD028430180</v>
          </cell>
        </row>
        <row r="94846">
          <cell r="B94846" t="str">
            <v>SD028430180</v>
          </cell>
        </row>
        <row r="94847">
          <cell r="B94847" t="str">
            <v>SD028430180</v>
          </cell>
        </row>
        <row r="94848">
          <cell r="B94848" t="str">
            <v>SD028430180</v>
          </cell>
        </row>
        <row r="94849">
          <cell r="B94849" t="str">
            <v>SD028430180</v>
          </cell>
        </row>
        <row r="94850">
          <cell r="B94850" t="str">
            <v>SD028430180</v>
          </cell>
        </row>
        <row r="94851">
          <cell r="B94851" t="str">
            <v>SD028430180</v>
          </cell>
        </row>
        <row r="94852">
          <cell r="B94852" t="str">
            <v>SD028430180</v>
          </cell>
        </row>
        <row r="94853">
          <cell r="B94853" t="str">
            <v>SD028430180</v>
          </cell>
        </row>
        <row r="94854">
          <cell r="B94854" t="str">
            <v>SD028430180</v>
          </cell>
        </row>
        <row r="94855">
          <cell r="B94855" t="str">
            <v>SD028430180</v>
          </cell>
        </row>
        <row r="94856">
          <cell r="B94856" t="str">
            <v>SD028430180</v>
          </cell>
        </row>
        <row r="94857">
          <cell r="B94857" t="str">
            <v>SD028430180</v>
          </cell>
        </row>
        <row r="94858">
          <cell r="B94858" t="str">
            <v>SD028430180</v>
          </cell>
        </row>
        <row r="94859">
          <cell r="B94859" t="str">
            <v>SD028430180</v>
          </cell>
        </row>
        <row r="94860">
          <cell r="B94860" t="str">
            <v>SD028430180</v>
          </cell>
        </row>
        <row r="94861">
          <cell r="B94861" t="str">
            <v>SD028430180</v>
          </cell>
        </row>
        <row r="94862">
          <cell r="B94862" t="str">
            <v>SD028430180</v>
          </cell>
        </row>
        <row r="94863">
          <cell r="B94863" t="str">
            <v>SD028430180</v>
          </cell>
        </row>
        <row r="94864">
          <cell r="B94864" t="str">
            <v>SD028430180</v>
          </cell>
        </row>
        <row r="94865">
          <cell r="B94865" t="str">
            <v>SD028430180</v>
          </cell>
        </row>
        <row r="94866">
          <cell r="B94866" t="str">
            <v>SD028430180</v>
          </cell>
        </row>
        <row r="94867">
          <cell r="B94867" t="str">
            <v>SD028430180</v>
          </cell>
        </row>
        <row r="94868">
          <cell r="B94868" t="str">
            <v>SD028430180</v>
          </cell>
        </row>
        <row r="94869">
          <cell r="B94869" t="str">
            <v>SD028430180</v>
          </cell>
        </row>
        <row r="94870">
          <cell r="B94870" t="str">
            <v>SD028430180</v>
          </cell>
        </row>
        <row r="94871">
          <cell r="B94871" t="str">
            <v>SD028330A80</v>
          </cell>
        </row>
        <row r="94872">
          <cell r="B94872" t="str">
            <v>SD028330A80</v>
          </cell>
        </row>
        <row r="94873">
          <cell r="B94873" t="str">
            <v>SD028330A80</v>
          </cell>
        </row>
        <row r="94874">
          <cell r="B94874" t="str">
            <v>SD028330A80</v>
          </cell>
        </row>
        <row r="94875">
          <cell r="B94875" t="str">
            <v>SD028330A80</v>
          </cell>
        </row>
        <row r="94876">
          <cell r="B94876" t="str">
            <v>SD028330A80</v>
          </cell>
        </row>
        <row r="94877">
          <cell r="B94877" t="str">
            <v>SD028330A80</v>
          </cell>
        </row>
        <row r="94878">
          <cell r="B94878" t="str">
            <v>SD028330A80</v>
          </cell>
        </row>
        <row r="94879">
          <cell r="B94879" t="str">
            <v>SD028330A80</v>
          </cell>
        </row>
        <row r="94880">
          <cell r="B94880" t="str">
            <v>SD028330A80</v>
          </cell>
        </row>
        <row r="94881">
          <cell r="B94881" t="str">
            <v>SD028330A80</v>
          </cell>
        </row>
        <row r="94882">
          <cell r="B94882" t="str">
            <v>SD028330A80</v>
          </cell>
        </row>
        <row r="94883">
          <cell r="B94883" t="str">
            <v>SD028330A80</v>
          </cell>
        </row>
        <row r="94884">
          <cell r="B94884" t="str">
            <v>SD028330A80</v>
          </cell>
        </row>
        <row r="94885">
          <cell r="B94885" t="str">
            <v>SD028330A80</v>
          </cell>
        </row>
        <row r="94886">
          <cell r="B94886" t="str">
            <v>SD028330A80</v>
          </cell>
        </row>
        <row r="94887">
          <cell r="B94887" t="str">
            <v>SD028330A80</v>
          </cell>
        </row>
        <row r="94888">
          <cell r="B94888" t="str">
            <v>SD028330A80</v>
          </cell>
        </row>
        <row r="94889">
          <cell r="B94889" t="str">
            <v>SD028330A80</v>
          </cell>
        </row>
        <row r="94890">
          <cell r="B94890" t="str">
            <v>SD028330A80</v>
          </cell>
        </row>
        <row r="94891">
          <cell r="B94891" t="str">
            <v>SD028330A80</v>
          </cell>
        </row>
        <row r="94892">
          <cell r="B94892" t="str">
            <v>SD028330A80</v>
          </cell>
        </row>
        <row r="94893">
          <cell r="B94893" t="str">
            <v>SD028330A80</v>
          </cell>
        </row>
        <row r="94894">
          <cell r="B94894" t="str">
            <v>SD028330A80</v>
          </cell>
        </row>
        <row r="94895">
          <cell r="B94895" t="str">
            <v>SD028330A80</v>
          </cell>
        </row>
        <row r="94896">
          <cell r="B94896" t="str">
            <v>SD028330A80</v>
          </cell>
        </row>
        <row r="94897">
          <cell r="B94897" t="str">
            <v>SD028330A80</v>
          </cell>
        </row>
        <row r="94898">
          <cell r="B94898" t="str">
            <v>SD028330A80</v>
          </cell>
        </row>
        <row r="94899">
          <cell r="B94899" t="str">
            <v>SD028330A80</v>
          </cell>
        </row>
        <row r="94900">
          <cell r="B94900" t="str">
            <v>SD028330A80</v>
          </cell>
        </row>
        <row r="94901">
          <cell r="B94901" t="str">
            <v>SD028330A80</v>
          </cell>
        </row>
        <row r="94902">
          <cell r="B94902" t="str">
            <v>SD028330A80</v>
          </cell>
        </row>
        <row r="94903">
          <cell r="B94903" t="str">
            <v>SD028330A80</v>
          </cell>
        </row>
        <row r="94904">
          <cell r="B94904" t="str">
            <v>SD028330A80</v>
          </cell>
        </row>
        <row r="94905">
          <cell r="B94905" t="str">
            <v>SD028330A80</v>
          </cell>
        </row>
        <row r="94906">
          <cell r="B94906" t="str">
            <v>SD028220280</v>
          </cell>
        </row>
        <row r="94907">
          <cell r="B94907" t="str">
            <v>SD028220280</v>
          </cell>
        </row>
        <row r="94908">
          <cell r="B94908" t="str">
            <v>SD028220280</v>
          </cell>
        </row>
        <row r="94909">
          <cell r="B94909" t="str">
            <v>SD028220280</v>
          </cell>
        </row>
        <row r="94910">
          <cell r="B94910" t="str">
            <v>SD028220280</v>
          </cell>
        </row>
        <row r="94911">
          <cell r="B94911" t="str">
            <v>SD028220280</v>
          </cell>
        </row>
        <row r="94912">
          <cell r="B94912" t="str">
            <v>SD028220280</v>
          </cell>
        </row>
        <row r="94913">
          <cell r="B94913" t="str">
            <v>SD028220280</v>
          </cell>
        </row>
        <row r="94914">
          <cell r="B94914" t="str">
            <v>SD028220280</v>
          </cell>
        </row>
        <row r="94915">
          <cell r="B94915" t="str">
            <v>SD028220280</v>
          </cell>
        </row>
        <row r="94916">
          <cell r="B94916" t="str">
            <v>SD028220280</v>
          </cell>
        </row>
        <row r="94917">
          <cell r="B94917" t="str">
            <v>SD028220280</v>
          </cell>
        </row>
        <row r="94918">
          <cell r="B94918" t="str">
            <v>SD028220280</v>
          </cell>
        </row>
        <row r="94919">
          <cell r="B94919" t="str">
            <v>SD028220280</v>
          </cell>
        </row>
        <row r="94920">
          <cell r="B94920" t="str">
            <v>SD028220280</v>
          </cell>
        </row>
        <row r="94921">
          <cell r="B94921" t="str">
            <v>SD028220280</v>
          </cell>
        </row>
        <row r="94922">
          <cell r="B94922" t="str">
            <v>SD028220280</v>
          </cell>
        </row>
        <row r="94923">
          <cell r="B94923" t="str">
            <v>SD028220280</v>
          </cell>
        </row>
        <row r="94924">
          <cell r="B94924" t="str">
            <v>SD028220280</v>
          </cell>
        </row>
        <row r="94925">
          <cell r="B94925" t="str">
            <v>SD028220280</v>
          </cell>
        </row>
        <row r="94926">
          <cell r="B94926" t="str">
            <v>SD028220280</v>
          </cell>
        </row>
        <row r="94927">
          <cell r="B94927" t="str">
            <v>SD028220280</v>
          </cell>
        </row>
        <row r="94928">
          <cell r="B94928" t="str">
            <v>SD028220280</v>
          </cell>
        </row>
        <row r="94929">
          <cell r="B94929" t="str">
            <v>SD028220280</v>
          </cell>
        </row>
        <row r="94930">
          <cell r="B94930" t="str">
            <v>SD028220280</v>
          </cell>
        </row>
        <row r="94931">
          <cell r="B94931" t="str">
            <v>SD028220280</v>
          </cell>
        </row>
        <row r="94932">
          <cell r="B94932" t="str">
            <v>SD028220280</v>
          </cell>
        </row>
        <row r="94933">
          <cell r="B94933" t="str">
            <v>SD028220280</v>
          </cell>
        </row>
        <row r="94934">
          <cell r="B94934" t="str">
            <v>SD028220280</v>
          </cell>
        </row>
        <row r="94935">
          <cell r="B94935" t="str">
            <v>SD028220280</v>
          </cell>
        </row>
        <row r="94936">
          <cell r="B94936" t="str">
            <v>SD028220280</v>
          </cell>
        </row>
        <row r="94937">
          <cell r="B94937" t="str">
            <v>SD028220280</v>
          </cell>
        </row>
        <row r="94938">
          <cell r="B94938" t="str">
            <v>SD028220280</v>
          </cell>
        </row>
        <row r="94939">
          <cell r="B94939" t="str">
            <v>SD028220280</v>
          </cell>
        </row>
        <row r="94940">
          <cell r="B94940" t="str">
            <v>SD028220280</v>
          </cell>
        </row>
        <row r="94941">
          <cell r="B94941" t="str">
            <v>SD028220180</v>
          </cell>
        </row>
        <row r="94942">
          <cell r="B94942" t="str">
            <v>SD028220180</v>
          </cell>
        </row>
        <row r="94943">
          <cell r="B94943" t="str">
            <v>SD028220180</v>
          </cell>
        </row>
        <row r="94944">
          <cell r="B94944" t="str">
            <v>SD028220180</v>
          </cell>
        </row>
        <row r="94945">
          <cell r="B94945" t="str">
            <v>SD028220180</v>
          </cell>
        </row>
        <row r="94946">
          <cell r="B94946" t="str">
            <v>SD028220180</v>
          </cell>
        </row>
        <row r="94947">
          <cell r="B94947" t="str">
            <v>SD028220180</v>
          </cell>
        </row>
        <row r="94948">
          <cell r="B94948" t="str">
            <v>SD028220180</v>
          </cell>
        </row>
        <row r="94949">
          <cell r="B94949" t="str">
            <v>SD028220180</v>
          </cell>
        </row>
        <row r="94950">
          <cell r="B94950" t="str">
            <v>SD028220180</v>
          </cell>
        </row>
        <row r="94951">
          <cell r="B94951" t="str">
            <v>SD028220180</v>
          </cell>
        </row>
        <row r="94952">
          <cell r="B94952" t="str">
            <v>SD028220180</v>
          </cell>
        </row>
        <row r="94953">
          <cell r="B94953" t="str">
            <v>SD028220180</v>
          </cell>
        </row>
        <row r="94954">
          <cell r="B94954" t="str">
            <v>SD028220180</v>
          </cell>
        </row>
        <row r="94955">
          <cell r="B94955" t="str">
            <v>SD028220180</v>
          </cell>
        </row>
        <row r="94956">
          <cell r="B94956" t="str">
            <v>SD028220180</v>
          </cell>
        </row>
        <row r="94957">
          <cell r="B94957" t="str">
            <v>SD028220180</v>
          </cell>
        </row>
        <row r="94958">
          <cell r="B94958" t="str">
            <v>SD028220180</v>
          </cell>
        </row>
        <row r="94959">
          <cell r="B94959" t="str">
            <v>SD028220180</v>
          </cell>
        </row>
        <row r="94960">
          <cell r="B94960" t="str">
            <v>SD028220180</v>
          </cell>
        </row>
        <row r="94961">
          <cell r="B94961" t="str">
            <v>SD028220180</v>
          </cell>
        </row>
        <row r="94962">
          <cell r="B94962" t="str">
            <v>SD028220180</v>
          </cell>
        </row>
        <row r="94963">
          <cell r="B94963" t="str">
            <v>SD028220180</v>
          </cell>
        </row>
        <row r="94964">
          <cell r="B94964" t="str">
            <v>SD028220180</v>
          </cell>
        </row>
        <row r="94965">
          <cell r="B94965" t="str">
            <v>SD028220180</v>
          </cell>
        </row>
        <row r="94966">
          <cell r="B94966" t="str">
            <v>SD028220180</v>
          </cell>
        </row>
        <row r="94967">
          <cell r="B94967" t="str">
            <v>SD028220180</v>
          </cell>
        </row>
        <row r="94968">
          <cell r="B94968" t="str">
            <v>SD028220180</v>
          </cell>
        </row>
        <row r="94969">
          <cell r="B94969" t="str">
            <v>SD028220180</v>
          </cell>
        </row>
        <row r="94970">
          <cell r="B94970" t="str">
            <v>SD028220180</v>
          </cell>
        </row>
        <row r="94971">
          <cell r="B94971" t="str">
            <v>SD028220180</v>
          </cell>
        </row>
        <row r="94972">
          <cell r="B94972" t="str">
            <v>SD028220180</v>
          </cell>
        </row>
        <row r="94973">
          <cell r="B94973" t="str">
            <v>SD028220180</v>
          </cell>
        </row>
        <row r="94974">
          <cell r="B94974" t="str">
            <v>SD028220180</v>
          </cell>
        </row>
        <row r="94975">
          <cell r="B94975" t="str">
            <v>SD028220180</v>
          </cell>
        </row>
        <row r="94976">
          <cell r="B94976" t="str">
            <v>SD028220180</v>
          </cell>
        </row>
        <row r="94977">
          <cell r="B94977" t="str">
            <v>SD028220180</v>
          </cell>
        </row>
        <row r="94978">
          <cell r="B94978" t="str">
            <v>SD028220180</v>
          </cell>
        </row>
        <row r="94979">
          <cell r="B94979" t="str">
            <v>SD028220180</v>
          </cell>
        </row>
        <row r="94980">
          <cell r="B94980" t="str">
            <v>SD028220180</v>
          </cell>
        </row>
        <row r="94981">
          <cell r="B94981" t="str">
            <v>SD028220180</v>
          </cell>
        </row>
        <row r="94982">
          <cell r="B94982" t="str">
            <v>SD028220180</v>
          </cell>
        </row>
        <row r="94983">
          <cell r="B94983" t="str">
            <v>SD028220180</v>
          </cell>
        </row>
        <row r="94984">
          <cell r="B94984" t="str">
            <v>SD028220180</v>
          </cell>
        </row>
        <row r="94985">
          <cell r="B94985" t="str">
            <v>SD028220180</v>
          </cell>
        </row>
        <row r="94986">
          <cell r="B94986" t="str">
            <v>SD028220180</v>
          </cell>
        </row>
        <row r="94987">
          <cell r="B94987" t="str">
            <v>SD028220180</v>
          </cell>
        </row>
        <row r="94988">
          <cell r="B94988" t="str">
            <v>SD028220180</v>
          </cell>
        </row>
        <row r="94989">
          <cell r="B94989" t="str">
            <v>SD028220180</v>
          </cell>
        </row>
        <row r="94990">
          <cell r="B94990" t="str">
            <v>SD028220180</v>
          </cell>
        </row>
        <row r="94991">
          <cell r="B94991" t="str">
            <v>SD028220180</v>
          </cell>
        </row>
        <row r="94992">
          <cell r="B94992" t="str">
            <v>SD028220180</v>
          </cell>
        </row>
        <row r="94993">
          <cell r="B94993" t="str">
            <v>SD028220180</v>
          </cell>
        </row>
        <row r="94994">
          <cell r="B94994" t="str">
            <v>SD028220180</v>
          </cell>
        </row>
        <row r="94995">
          <cell r="B94995" t="str">
            <v>SD028220180</v>
          </cell>
        </row>
        <row r="94996">
          <cell r="B94996" t="str">
            <v>SD028220180</v>
          </cell>
        </row>
        <row r="94997">
          <cell r="B94997" t="str">
            <v>SD028220180</v>
          </cell>
        </row>
        <row r="94998">
          <cell r="B94998" t="str">
            <v>SD028220180</v>
          </cell>
        </row>
        <row r="94999">
          <cell r="B94999" t="str">
            <v>SD028220180</v>
          </cell>
        </row>
        <row r="95000">
          <cell r="B95000" t="str">
            <v>SD028220180</v>
          </cell>
        </row>
        <row r="95001">
          <cell r="B95001" t="str">
            <v>SD028220180</v>
          </cell>
        </row>
        <row r="95002">
          <cell r="B95002" t="str">
            <v>SD028220180</v>
          </cell>
        </row>
        <row r="95003">
          <cell r="B95003" t="str">
            <v>SD028220180</v>
          </cell>
        </row>
        <row r="95004">
          <cell r="B95004" t="str">
            <v>SD028220180</v>
          </cell>
        </row>
        <row r="95005">
          <cell r="B95005" t="str">
            <v>SD028220180</v>
          </cell>
        </row>
        <row r="95006">
          <cell r="B95006" t="str">
            <v>SD028220180</v>
          </cell>
        </row>
        <row r="95007">
          <cell r="B95007" t="str">
            <v>SD028220180</v>
          </cell>
        </row>
        <row r="95008">
          <cell r="B95008" t="str">
            <v>SD028220180</v>
          </cell>
        </row>
        <row r="95009">
          <cell r="B95009" t="str">
            <v>SD028220180</v>
          </cell>
        </row>
        <row r="95010">
          <cell r="B95010" t="str">
            <v>SD028220180</v>
          </cell>
        </row>
        <row r="95011">
          <cell r="B95011" t="str">
            <v>SD028200180</v>
          </cell>
        </row>
        <row r="95012">
          <cell r="B95012" t="str">
            <v>SD028200180</v>
          </cell>
        </row>
        <row r="95013">
          <cell r="B95013" t="str">
            <v>SD028200180</v>
          </cell>
        </row>
        <row r="95014">
          <cell r="B95014" t="str">
            <v>SD028200180</v>
          </cell>
        </row>
        <row r="95015">
          <cell r="B95015" t="str">
            <v>SD028200180</v>
          </cell>
        </row>
        <row r="95016">
          <cell r="B95016" t="str">
            <v>SD028200180</v>
          </cell>
        </row>
        <row r="95017">
          <cell r="B95017" t="str">
            <v>SD028200180</v>
          </cell>
        </row>
        <row r="95018">
          <cell r="B95018" t="str">
            <v>SD028200180</v>
          </cell>
        </row>
        <row r="95019">
          <cell r="B95019" t="str">
            <v>SD028200180</v>
          </cell>
        </row>
        <row r="95020">
          <cell r="B95020" t="str">
            <v>SD028200180</v>
          </cell>
        </row>
        <row r="95021">
          <cell r="B95021" t="str">
            <v>SD028200180</v>
          </cell>
        </row>
        <row r="95022">
          <cell r="B95022" t="str">
            <v>SD028200180</v>
          </cell>
        </row>
        <row r="95023">
          <cell r="B95023" t="str">
            <v>SD028200180</v>
          </cell>
        </row>
        <row r="95024">
          <cell r="B95024" t="str">
            <v>SD028200180</v>
          </cell>
        </row>
        <row r="95025">
          <cell r="B95025" t="str">
            <v>SD028200180</v>
          </cell>
        </row>
        <row r="95026">
          <cell r="B95026" t="str">
            <v>SD028200180</v>
          </cell>
        </row>
        <row r="95027">
          <cell r="B95027" t="str">
            <v>SD028200180</v>
          </cell>
        </row>
        <row r="95028">
          <cell r="B95028" t="str">
            <v>SD028200180</v>
          </cell>
        </row>
        <row r="95029">
          <cell r="B95029" t="str">
            <v>SD028200180</v>
          </cell>
        </row>
        <row r="95030">
          <cell r="B95030" t="str">
            <v>SD028200180</v>
          </cell>
        </row>
        <row r="95031">
          <cell r="B95031" t="str">
            <v>SD028200180</v>
          </cell>
        </row>
        <row r="95032">
          <cell r="B95032" t="str">
            <v>SD028200180</v>
          </cell>
        </row>
        <row r="95033">
          <cell r="B95033" t="str">
            <v>SD028200180</v>
          </cell>
        </row>
        <row r="95034">
          <cell r="B95034" t="str">
            <v>SD028200180</v>
          </cell>
        </row>
        <row r="95035">
          <cell r="B95035" t="str">
            <v>SD028200180</v>
          </cell>
        </row>
        <row r="95036">
          <cell r="B95036" t="str">
            <v>SD028200180</v>
          </cell>
        </row>
        <row r="95037">
          <cell r="B95037" t="str">
            <v>SD028200180</v>
          </cell>
        </row>
        <row r="95038">
          <cell r="B95038" t="str">
            <v>SD028200180</v>
          </cell>
        </row>
        <row r="95039">
          <cell r="B95039" t="str">
            <v>SD028200180</v>
          </cell>
        </row>
        <row r="95040">
          <cell r="B95040" t="str">
            <v>SD028200180</v>
          </cell>
        </row>
        <row r="95041">
          <cell r="B95041" t="str">
            <v>SD028200180</v>
          </cell>
        </row>
        <row r="95042">
          <cell r="B95042" t="str">
            <v>SD028200180</v>
          </cell>
        </row>
        <row r="95043">
          <cell r="B95043" t="str">
            <v>SD028200180</v>
          </cell>
        </row>
        <row r="95044">
          <cell r="B95044" t="str">
            <v>SD028200180</v>
          </cell>
        </row>
        <row r="95045">
          <cell r="B95045" t="str">
            <v>SD028200180</v>
          </cell>
        </row>
        <row r="95046">
          <cell r="B95046" t="str">
            <v>SD028100480</v>
          </cell>
        </row>
        <row r="95047">
          <cell r="B95047" t="str">
            <v>SD028100480</v>
          </cell>
        </row>
        <row r="95048">
          <cell r="B95048" t="str">
            <v>SD028100480</v>
          </cell>
        </row>
        <row r="95049">
          <cell r="B95049" t="str">
            <v>SD028100480</v>
          </cell>
        </row>
        <row r="95050">
          <cell r="B95050" t="str">
            <v>SD028100480</v>
          </cell>
        </row>
        <row r="95051">
          <cell r="B95051" t="str">
            <v>SD028100480</v>
          </cell>
        </row>
        <row r="95052">
          <cell r="B95052" t="str">
            <v>SD028100480</v>
          </cell>
        </row>
        <row r="95053">
          <cell r="B95053" t="str">
            <v>SD028100480</v>
          </cell>
        </row>
        <row r="95054">
          <cell r="B95054" t="str">
            <v>SD028100480</v>
          </cell>
        </row>
        <row r="95055">
          <cell r="B95055" t="str">
            <v>SD028100480</v>
          </cell>
        </row>
        <row r="95056">
          <cell r="B95056" t="str">
            <v>SD028100480</v>
          </cell>
        </row>
        <row r="95057">
          <cell r="B95057" t="str">
            <v>SD028100480</v>
          </cell>
        </row>
        <row r="95058">
          <cell r="B95058" t="str">
            <v>SD028100480</v>
          </cell>
        </row>
        <row r="95059">
          <cell r="B95059" t="str">
            <v>SD028100480</v>
          </cell>
        </row>
        <row r="95060">
          <cell r="B95060" t="str">
            <v>SD028100480</v>
          </cell>
        </row>
        <row r="95061">
          <cell r="B95061" t="str">
            <v>SD028100480</v>
          </cell>
        </row>
        <row r="95062">
          <cell r="B95062" t="str">
            <v>SD028100480</v>
          </cell>
        </row>
        <row r="95063">
          <cell r="B95063" t="str">
            <v>SD028100480</v>
          </cell>
        </row>
        <row r="95064">
          <cell r="B95064" t="str">
            <v>SD028100480</v>
          </cell>
        </row>
        <row r="95065">
          <cell r="B95065" t="str">
            <v>SD028100480</v>
          </cell>
        </row>
        <row r="95066">
          <cell r="B95066" t="str">
            <v>SD028100480</v>
          </cell>
        </row>
        <row r="95067">
          <cell r="B95067" t="str">
            <v>SD028100480</v>
          </cell>
        </row>
        <row r="95068">
          <cell r="B95068" t="str">
            <v>SD028100480</v>
          </cell>
        </row>
        <row r="95069">
          <cell r="B95069" t="str">
            <v>SD028100480</v>
          </cell>
        </row>
        <row r="95070">
          <cell r="B95070" t="str">
            <v>SD028100480</v>
          </cell>
        </row>
        <row r="95071">
          <cell r="B95071" t="str">
            <v>SD028100480</v>
          </cell>
        </row>
        <row r="95072">
          <cell r="B95072" t="str">
            <v>SD028100480</v>
          </cell>
        </row>
        <row r="95073">
          <cell r="B95073" t="str">
            <v>SD028100480</v>
          </cell>
        </row>
        <row r="95074">
          <cell r="B95074" t="str">
            <v>SD028100480</v>
          </cell>
        </row>
        <row r="95075">
          <cell r="B95075" t="str">
            <v>SD028100480</v>
          </cell>
        </row>
        <row r="95076">
          <cell r="B95076" t="str">
            <v>SD028100480</v>
          </cell>
        </row>
        <row r="95077">
          <cell r="B95077" t="str">
            <v>SD028100480</v>
          </cell>
        </row>
        <row r="95078">
          <cell r="B95078" t="str">
            <v>SD028100480</v>
          </cell>
        </row>
        <row r="95079">
          <cell r="B95079" t="str">
            <v>SD028100480</v>
          </cell>
        </row>
        <row r="95080">
          <cell r="B95080" t="str">
            <v>SD028100480</v>
          </cell>
        </row>
        <row r="95081">
          <cell r="B95081" t="str">
            <v>SD028100480</v>
          </cell>
        </row>
        <row r="95082">
          <cell r="B95082" t="str">
            <v>SD028100480</v>
          </cell>
        </row>
        <row r="95083">
          <cell r="B95083" t="str">
            <v>SD028100480</v>
          </cell>
        </row>
        <row r="95084">
          <cell r="B95084" t="str">
            <v>SD028100480</v>
          </cell>
        </row>
        <row r="95085">
          <cell r="B95085" t="str">
            <v>SD028100480</v>
          </cell>
        </row>
        <row r="95086">
          <cell r="B95086" t="str">
            <v>SD028100480</v>
          </cell>
        </row>
        <row r="95087">
          <cell r="B95087" t="str">
            <v>SD028100480</v>
          </cell>
        </row>
        <row r="95088">
          <cell r="B95088" t="str">
            <v>SD028100480</v>
          </cell>
        </row>
        <row r="95089">
          <cell r="B95089" t="str">
            <v>SD028100480</v>
          </cell>
        </row>
        <row r="95090">
          <cell r="B95090" t="str">
            <v>SD028100480</v>
          </cell>
        </row>
        <row r="95091">
          <cell r="B95091" t="str">
            <v>SD028100480</v>
          </cell>
        </row>
        <row r="95092">
          <cell r="B95092" t="str">
            <v>SD028100480</v>
          </cell>
        </row>
        <row r="95093">
          <cell r="B95093" t="str">
            <v>SD028100480</v>
          </cell>
        </row>
        <row r="95094">
          <cell r="B95094" t="str">
            <v>SD028100480</v>
          </cell>
        </row>
        <row r="95095">
          <cell r="B95095" t="str">
            <v>SD028100480</v>
          </cell>
        </row>
        <row r="95096">
          <cell r="B95096" t="str">
            <v>SD028100480</v>
          </cell>
        </row>
        <row r="95097">
          <cell r="B95097" t="str">
            <v>SD028100480</v>
          </cell>
        </row>
        <row r="95098">
          <cell r="B95098" t="str">
            <v>SD028100480</v>
          </cell>
        </row>
        <row r="95099">
          <cell r="B95099" t="str">
            <v>SD028100480</v>
          </cell>
        </row>
        <row r="95100">
          <cell r="B95100" t="str">
            <v>SD028100480</v>
          </cell>
        </row>
        <row r="95101">
          <cell r="B95101" t="str">
            <v>SD028100480</v>
          </cell>
        </row>
        <row r="95102">
          <cell r="B95102" t="str">
            <v>SD028100480</v>
          </cell>
        </row>
        <row r="95103">
          <cell r="B95103" t="str">
            <v>SD028100480</v>
          </cell>
        </row>
        <row r="95104">
          <cell r="B95104" t="str">
            <v>SD028100480</v>
          </cell>
        </row>
        <row r="95105">
          <cell r="B95105" t="str">
            <v>SD028100480</v>
          </cell>
        </row>
        <row r="95106">
          <cell r="B95106" t="str">
            <v>SD028100480</v>
          </cell>
        </row>
        <row r="95107">
          <cell r="B95107" t="str">
            <v>SD028100480</v>
          </cell>
        </row>
        <row r="95108">
          <cell r="B95108" t="str">
            <v>SD028100480</v>
          </cell>
        </row>
        <row r="95109">
          <cell r="B95109" t="str">
            <v>SD028100480</v>
          </cell>
        </row>
        <row r="95110">
          <cell r="B95110" t="str">
            <v>SD028100480</v>
          </cell>
        </row>
        <row r="95111">
          <cell r="B95111" t="str">
            <v>SD028100480</v>
          </cell>
        </row>
        <row r="95112">
          <cell r="B95112" t="str">
            <v>SD028100480</v>
          </cell>
        </row>
        <row r="95113">
          <cell r="B95113" t="str">
            <v>SD028100480</v>
          </cell>
        </row>
        <row r="95114">
          <cell r="B95114" t="str">
            <v>SD028100480</v>
          </cell>
        </row>
        <row r="95115">
          <cell r="B95115" t="str">
            <v>SD028100480</v>
          </cell>
        </row>
        <row r="95116">
          <cell r="B95116" t="str">
            <v>SD028750280</v>
          </cell>
        </row>
        <row r="95117">
          <cell r="B95117" t="str">
            <v>SD028750280</v>
          </cell>
        </row>
        <row r="95118">
          <cell r="B95118" t="str">
            <v>SD028750280</v>
          </cell>
        </row>
        <row r="95119">
          <cell r="B95119" t="str">
            <v>SD028750280</v>
          </cell>
        </row>
        <row r="95120">
          <cell r="B95120" t="str">
            <v>SD028750280</v>
          </cell>
        </row>
        <row r="95121">
          <cell r="B95121" t="str">
            <v>SD028750280</v>
          </cell>
        </row>
        <row r="95122">
          <cell r="B95122" t="str">
            <v>SD028750280</v>
          </cell>
        </row>
        <row r="95123">
          <cell r="B95123" t="str">
            <v>SD028750280</v>
          </cell>
        </row>
        <row r="95124">
          <cell r="B95124" t="str">
            <v>SD028750280</v>
          </cell>
        </row>
        <row r="95125">
          <cell r="B95125" t="str">
            <v>SD028750280</v>
          </cell>
        </row>
        <row r="95126">
          <cell r="B95126" t="str">
            <v>SD028750280</v>
          </cell>
        </row>
        <row r="95127">
          <cell r="B95127" t="str">
            <v>SD028750280</v>
          </cell>
        </row>
        <row r="95128">
          <cell r="B95128" t="str">
            <v>SD028750280</v>
          </cell>
        </row>
        <row r="95129">
          <cell r="B95129" t="str">
            <v>SD028750280</v>
          </cell>
        </row>
        <row r="95130">
          <cell r="B95130" t="str">
            <v>SD028750280</v>
          </cell>
        </row>
        <row r="95131">
          <cell r="B95131" t="str">
            <v>SD028750280</v>
          </cell>
        </row>
        <row r="95132">
          <cell r="B95132" t="str">
            <v>SD028750280</v>
          </cell>
        </row>
        <row r="95133">
          <cell r="B95133" t="str">
            <v>SD028750280</v>
          </cell>
        </row>
        <row r="95134">
          <cell r="B95134" t="str">
            <v>SD028750280</v>
          </cell>
        </row>
        <row r="95135">
          <cell r="B95135" t="str">
            <v>SD028750280</v>
          </cell>
        </row>
        <row r="95136">
          <cell r="B95136" t="str">
            <v>SD028750280</v>
          </cell>
        </row>
        <row r="95137">
          <cell r="B95137" t="str">
            <v>SD028750280</v>
          </cell>
        </row>
        <row r="95138">
          <cell r="B95138" t="str">
            <v>SD028750280</v>
          </cell>
        </row>
        <row r="95139">
          <cell r="B95139" t="str">
            <v>SD028750280</v>
          </cell>
        </row>
        <row r="95140">
          <cell r="B95140" t="str">
            <v>SD028750280</v>
          </cell>
        </row>
        <row r="95141">
          <cell r="B95141" t="str">
            <v>SD028750280</v>
          </cell>
        </row>
        <row r="95142">
          <cell r="B95142" t="str">
            <v>SD028750280</v>
          </cell>
        </row>
        <row r="95143">
          <cell r="B95143" t="str">
            <v>SD028750280</v>
          </cell>
        </row>
        <row r="95144">
          <cell r="B95144" t="str">
            <v>SD028750280</v>
          </cell>
        </row>
        <row r="95145">
          <cell r="B95145" t="str">
            <v>SD028750280</v>
          </cell>
        </row>
        <row r="95146">
          <cell r="B95146" t="str">
            <v>SD028750280</v>
          </cell>
        </row>
        <row r="95147">
          <cell r="B95147" t="str">
            <v>SD028750280</v>
          </cell>
        </row>
        <row r="95148">
          <cell r="B95148" t="str">
            <v>SD028750280</v>
          </cell>
        </row>
        <row r="95149">
          <cell r="B95149" t="str">
            <v>SD028750280</v>
          </cell>
        </row>
        <row r="95150">
          <cell r="B95150" t="str">
            <v>SD028750280</v>
          </cell>
        </row>
        <row r="95151">
          <cell r="B95151" t="str">
            <v>SD028680080</v>
          </cell>
        </row>
        <row r="95152">
          <cell r="B95152" t="str">
            <v>SD028680080</v>
          </cell>
        </row>
        <row r="95153">
          <cell r="B95153" t="str">
            <v>SD028680080</v>
          </cell>
        </row>
        <row r="95154">
          <cell r="B95154" t="str">
            <v>SD028680080</v>
          </cell>
        </row>
        <row r="95155">
          <cell r="B95155" t="str">
            <v>SD028680080</v>
          </cell>
        </row>
        <row r="95156">
          <cell r="B95156" t="str">
            <v>SD028680080</v>
          </cell>
        </row>
        <row r="95157">
          <cell r="B95157" t="str">
            <v>SD028680080</v>
          </cell>
        </row>
        <row r="95158">
          <cell r="B95158" t="str">
            <v>SD028680080</v>
          </cell>
        </row>
        <row r="95159">
          <cell r="B95159" t="str">
            <v>SD028680080</v>
          </cell>
        </row>
        <row r="95160">
          <cell r="B95160" t="str">
            <v>SD028680080</v>
          </cell>
        </row>
        <row r="95161">
          <cell r="B95161" t="str">
            <v>SD028680080</v>
          </cell>
        </row>
        <row r="95162">
          <cell r="B95162" t="str">
            <v>SD028680080</v>
          </cell>
        </row>
        <row r="95163">
          <cell r="B95163" t="str">
            <v>SD028680080</v>
          </cell>
        </row>
        <row r="95164">
          <cell r="B95164" t="str">
            <v>SD028680080</v>
          </cell>
        </row>
        <row r="95165">
          <cell r="B95165" t="str">
            <v>SD028680080</v>
          </cell>
        </row>
        <row r="95166">
          <cell r="B95166" t="str">
            <v>SD028680080</v>
          </cell>
        </row>
        <row r="95167">
          <cell r="B95167" t="str">
            <v>SD028680080</v>
          </cell>
        </row>
        <row r="95168">
          <cell r="B95168" t="str">
            <v>SD028680080</v>
          </cell>
        </row>
        <row r="95169">
          <cell r="B95169" t="str">
            <v>SD028680080</v>
          </cell>
        </row>
        <row r="95170">
          <cell r="B95170" t="str">
            <v>SD028680080</v>
          </cell>
        </row>
        <row r="95171">
          <cell r="B95171" t="str">
            <v>SD028680080</v>
          </cell>
        </row>
        <row r="95172">
          <cell r="B95172" t="str">
            <v>SD028680080</v>
          </cell>
        </row>
        <row r="95173">
          <cell r="B95173" t="str">
            <v>SD028680080</v>
          </cell>
        </row>
        <row r="95174">
          <cell r="B95174" t="str">
            <v>SD028680080</v>
          </cell>
        </row>
        <row r="95175">
          <cell r="B95175" t="str">
            <v>SD028680080</v>
          </cell>
        </row>
        <row r="95176">
          <cell r="B95176" t="str">
            <v>SD028680080</v>
          </cell>
        </row>
        <row r="95177">
          <cell r="B95177" t="str">
            <v>SD028680080</v>
          </cell>
        </row>
        <row r="95178">
          <cell r="B95178" t="str">
            <v>SD028680080</v>
          </cell>
        </row>
        <row r="95179">
          <cell r="B95179" t="str">
            <v>SD028680080</v>
          </cell>
        </row>
        <row r="95180">
          <cell r="B95180" t="str">
            <v>SD028680080</v>
          </cell>
        </row>
        <row r="95181">
          <cell r="B95181" t="str">
            <v>SD028680080</v>
          </cell>
        </row>
        <row r="95182">
          <cell r="B95182" t="str">
            <v>SD028680080</v>
          </cell>
        </row>
        <row r="95183">
          <cell r="B95183" t="str">
            <v>SD028680080</v>
          </cell>
        </row>
        <row r="95184">
          <cell r="B95184" t="str">
            <v>SD028680080</v>
          </cell>
        </row>
        <row r="95185">
          <cell r="B95185" t="str">
            <v>SD028680080</v>
          </cell>
        </row>
        <row r="95186">
          <cell r="B95186" t="str">
            <v>SD028680080</v>
          </cell>
        </row>
        <row r="95187">
          <cell r="B95187" t="str">
            <v>SD028680080</v>
          </cell>
        </row>
        <row r="95188">
          <cell r="B95188" t="str">
            <v>SD028680080</v>
          </cell>
        </row>
        <row r="95189">
          <cell r="B95189" t="str">
            <v>SD028680080</v>
          </cell>
        </row>
        <row r="95190">
          <cell r="B95190" t="str">
            <v>SD028680080</v>
          </cell>
        </row>
        <row r="95191">
          <cell r="B95191" t="str">
            <v>SD028680080</v>
          </cell>
        </row>
        <row r="95192">
          <cell r="B95192" t="str">
            <v>SD028680080</v>
          </cell>
        </row>
        <row r="95193">
          <cell r="B95193" t="str">
            <v>SD028680080</v>
          </cell>
        </row>
        <row r="95194">
          <cell r="B95194" t="str">
            <v>SD028680080</v>
          </cell>
        </row>
        <row r="95195">
          <cell r="B95195" t="str">
            <v>SD028620180</v>
          </cell>
        </row>
        <row r="95196">
          <cell r="B95196" t="str">
            <v>SD028620180</v>
          </cell>
        </row>
        <row r="95197">
          <cell r="B95197" t="str">
            <v>SD028620180</v>
          </cell>
        </row>
        <row r="95198">
          <cell r="B95198" t="str">
            <v>SD028620180</v>
          </cell>
        </row>
        <row r="95199">
          <cell r="B95199" t="str">
            <v>SD028620180</v>
          </cell>
        </row>
        <row r="95200">
          <cell r="B95200" t="str">
            <v>SD028620180</v>
          </cell>
        </row>
        <row r="95201">
          <cell r="B95201" t="str">
            <v>SD028620180</v>
          </cell>
        </row>
        <row r="95202">
          <cell r="B95202" t="str">
            <v>SD028620180</v>
          </cell>
        </row>
        <row r="95203">
          <cell r="B95203" t="str">
            <v>SD028620180</v>
          </cell>
        </row>
        <row r="95204">
          <cell r="B95204" t="str">
            <v>SD028620180</v>
          </cell>
        </row>
        <row r="95205">
          <cell r="B95205" t="str">
            <v>SD028620180</v>
          </cell>
        </row>
        <row r="95206">
          <cell r="B95206" t="str">
            <v>SD028620180</v>
          </cell>
        </row>
        <row r="95207">
          <cell r="B95207" t="str">
            <v>SD028620180</v>
          </cell>
        </row>
        <row r="95208">
          <cell r="B95208" t="str">
            <v>SD028620180</v>
          </cell>
        </row>
        <row r="95209">
          <cell r="B95209" t="str">
            <v>SD028620180</v>
          </cell>
        </row>
        <row r="95210">
          <cell r="B95210" t="str">
            <v>SD028620180</v>
          </cell>
        </row>
        <row r="95211">
          <cell r="B95211" t="str">
            <v>SD028620180</v>
          </cell>
        </row>
        <row r="95212">
          <cell r="B95212" t="str">
            <v>SD028620180</v>
          </cell>
        </row>
        <row r="95213">
          <cell r="B95213" t="str">
            <v>SD028620180</v>
          </cell>
        </row>
        <row r="95214">
          <cell r="B95214" t="str">
            <v>SD028620180</v>
          </cell>
        </row>
        <row r="95215">
          <cell r="B95215" t="str">
            <v>SD028620180</v>
          </cell>
        </row>
        <row r="95216">
          <cell r="B95216" t="str">
            <v>SD028620180</v>
          </cell>
        </row>
        <row r="95217">
          <cell r="B95217" t="str">
            <v>SD028620180</v>
          </cell>
        </row>
        <row r="95218">
          <cell r="B95218" t="str">
            <v>SD028620180</v>
          </cell>
        </row>
        <row r="95219">
          <cell r="B95219" t="str">
            <v>SD028620180</v>
          </cell>
        </row>
        <row r="95220">
          <cell r="B95220" t="str">
            <v>SD028620180</v>
          </cell>
        </row>
        <row r="95221">
          <cell r="B95221" t="str">
            <v>SD028620180</v>
          </cell>
        </row>
        <row r="95222">
          <cell r="B95222" t="str">
            <v>SD028620180</v>
          </cell>
        </row>
        <row r="95223">
          <cell r="B95223" t="str">
            <v>SD028620180</v>
          </cell>
        </row>
        <row r="95224">
          <cell r="B95224" t="str">
            <v>SD028620180</v>
          </cell>
        </row>
        <row r="95225">
          <cell r="B95225" t="str">
            <v>SD028620180</v>
          </cell>
        </row>
        <row r="95226">
          <cell r="B95226" t="str">
            <v>SD028620180</v>
          </cell>
        </row>
        <row r="95227">
          <cell r="B95227" t="str">
            <v>SD028620180</v>
          </cell>
        </row>
        <row r="95228">
          <cell r="B95228" t="str">
            <v>SD028620180</v>
          </cell>
        </row>
        <row r="95229">
          <cell r="B95229" t="str">
            <v>SD028620180</v>
          </cell>
        </row>
        <row r="95230">
          <cell r="B95230" t="str">
            <v>SD028470280</v>
          </cell>
        </row>
        <row r="95231">
          <cell r="B95231" t="str">
            <v>SD028470280</v>
          </cell>
        </row>
        <row r="95232">
          <cell r="B95232" t="str">
            <v>SD028470280</v>
          </cell>
        </row>
        <row r="95233">
          <cell r="B95233" t="str">
            <v>SD028470280</v>
          </cell>
        </row>
        <row r="95234">
          <cell r="B95234" t="str">
            <v>SD028470280</v>
          </cell>
        </row>
        <row r="95235">
          <cell r="B95235" t="str">
            <v>SD028470280</v>
          </cell>
        </row>
        <row r="95236">
          <cell r="B95236" t="str">
            <v>SD028470280</v>
          </cell>
        </row>
        <row r="95237">
          <cell r="B95237" t="str">
            <v>SD028470280</v>
          </cell>
        </row>
        <row r="95238">
          <cell r="B95238" t="str">
            <v>SD028470280</v>
          </cell>
        </row>
        <row r="95239">
          <cell r="B95239" t="str">
            <v>SD028470280</v>
          </cell>
        </row>
        <row r="95240">
          <cell r="B95240" t="str">
            <v>SD028470280</v>
          </cell>
        </row>
        <row r="95241">
          <cell r="B95241" t="str">
            <v>SD028470280</v>
          </cell>
        </row>
        <row r="95242">
          <cell r="B95242" t="str">
            <v>SD028470280</v>
          </cell>
        </row>
        <row r="95243">
          <cell r="B95243" t="str">
            <v>SD028470280</v>
          </cell>
        </row>
        <row r="95244">
          <cell r="B95244" t="str">
            <v>SD028470280</v>
          </cell>
        </row>
        <row r="95245">
          <cell r="B95245" t="str">
            <v>SD028470280</v>
          </cell>
        </row>
        <row r="95246">
          <cell r="B95246" t="str">
            <v>SD028470280</v>
          </cell>
        </row>
        <row r="95247">
          <cell r="B95247" t="str">
            <v>SD028470280</v>
          </cell>
        </row>
        <row r="95248">
          <cell r="B95248" t="str">
            <v>SD028470280</v>
          </cell>
        </row>
        <row r="95249">
          <cell r="B95249" t="str">
            <v>SD028470280</v>
          </cell>
        </row>
        <row r="95250">
          <cell r="B95250" t="str">
            <v>SD028470280</v>
          </cell>
        </row>
        <row r="95251">
          <cell r="B95251" t="str">
            <v>SD028470280</v>
          </cell>
        </row>
        <row r="95252">
          <cell r="B95252" t="str">
            <v>SD028470280</v>
          </cell>
        </row>
        <row r="95253">
          <cell r="B95253" t="str">
            <v>SD028470280</v>
          </cell>
        </row>
        <row r="95254">
          <cell r="B95254" t="str">
            <v>SD028470280</v>
          </cell>
        </row>
        <row r="95255">
          <cell r="B95255" t="str">
            <v>SD028470280</v>
          </cell>
        </row>
        <row r="95256">
          <cell r="B95256" t="str">
            <v>SD028470280</v>
          </cell>
        </row>
        <row r="95257">
          <cell r="B95257" t="str">
            <v>SD028470280</v>
          </cell>
        </row>
        <row r="95258">
          <cell r="B95258" t="str">
            <v>SD028470280</v>
          </cell>
        </row>
        <row r="95259">
          <cell r="B95259" t="str">
            <v>SD028470280</v>
          </cell>
        </row>
        <row r="95260">
          <cell r="B95260" t="str">
            <v>SD028470280</v>
          </cell>
        </row>
        <row r="95261">
          <cell r="B95261" t="str">
            <v>SD028470280</v>
          </cell>
        </row>
        <row r="95262">
          <cell r="B95262" t="str">
            <v>SD028470280</v>
          </cell>
        </row>
        <row r="95263">
          <cell r="B95263" t="str">
            <v>SD028470280</v>
          </cell>
        </row>
        <row r="95264">
          <cell r="B95264" t="str">
            <v>SD028470280</v>
          </cell>
        </row>
        <row r="95265">
          <cell r="B95265" t="str">
            <v>SD028470180</v>
          </cell>
        </row>
        <row r="95266">
          <cell r="B95266" t="str">
            <v>SD028470180</v>
          </cell>
        </row>
        <row r="95267">
          <cell r="B95267" t="str">
            <v>SD028470180</v>
          </cell>
        </row>
        <row r="95268">
          <cell r="B95268" t="str">
            <v>SD028470180</v>
          </cell>
        </row>
        <row r="95269">
          <cell r="B95269" t="str">
            <v>SD028470180</v>
          </cell>
        </row>
        <row r="95270">
          <cell r="B95270" t="str">
            <v>SD028470180</v>
          </cell>
        </row>
        <row r="95271">
          <cell r="B95271" t="str">
            <v>SD028470180</v>
          </cell>
        </row>
        <row r="95272">
          <cell r="B95272" t="str">
            <v>SD028470180</v>
          </cell>
        </row>
        <row r="95273">
          <cell r="B95273" t="str">
            <v>SD028470180</v>
          </cell>
        </row>
        <row r="95274">
          <cell r="B95274" t="str">
            <v>SD028470180</v>
          </cell>
        </row>
        <row r="95275">
          <cell r="B95275" t="str">
            <v>SD028470180</v>
          </cell>
        </row>
        <row r="95276">
          <cell r="B95276" t="str">
            <v>SD028470180</v>
          </cell>
        </row>
        <row r="95277">
          <cell r="B95277" t="str">
            <v>SD028470180</v>
          </cell>
        </row>
        <row r="95278">
          <cell r="B95278" t="str">
            <v>SD028470180</v>
          </cell>
        </row>
        <row r="95279">
          <cell r="B95279" t="str">
            <v>SD028470180</v>
          </cell>
        </row>
        <row r="95280">
          <cell r="B95280" t="str">
            <v>SD028470180</v>
          </cell>
        </row>
        <row r="95281">
          <cell r="B95281" t="str">
            <v>SD028470180</v>
          </cell>
        </row>
        <row r="95282">
          <cell r="B95282" t="str">
            <v>SD028470180</v>
          </cell>
        </row>
        <row r="95283">
          <cell r="B95283" t="str">
            <v>SD028470180</v>
          </cell>
        </row>
        <row r="95284">
          <cell r="B95284" t="str">
            <v>SD028470180</v>
          </cell>
        </row>
        <row r="95285">
          <cell r="B95285" t="str">
            <v>SD028470180</v>
          </cell>
        </row>
        <row r="95286">
          <cell r="B95286" t="str">
            <v>SD028470180</v>
          </cell>
        </row>
        <row r="95287">
          <cell r="B95287" t="str">
            <v>SD028470180</v>
          </cell>
        </row>
        <row r="95288">
          <cell r="B95288" t="str">
            <v>SD028470180</v>
          </cell>
        </row>
        <row r="95289">
          <cell r="B95289" t="str">
            <v>SD028470180</v>
          </cell>
        </row>
        <row r="95290">
          <cell r="B95290" t="str">
            <v>SD028470180</v>
          </cell>
        </row>
        <row r="95291">
          <cell r="B95291" t="str">
            <v>SD028470180</v>
          </cell>
        </row>
        <row r="95292">
          <cell r="B95292" t="str">
            <v>SD028470180</v>
          </cell>
        </row>
        <row r="95293">
          <cell r="B95293" t="str">
            <v>SD028470180</v>
          </cell>
        </row>
        <row r="95294">
          <cell r="B95294" t="str">
            <v>SD028470180</v>
          </cell>
        </row>
        <row r="95295">
          <cell r="B95295" t="str">
            <v>SD028470180</v>
          </cell>
        </row>
        <row r="95296">
          <cell r="B95296" t="str">
            <v>SD028470180</v>
          </cell>
        </row>
        <row r="95297">
          <cell r="B95297" t="str">
            <v>SD028470180</v>
          </cell>
        </row>
        <row r="95298">
          <cell r="B95298" t="str">
            <v>SD028470180</v>
          </cell>
        </row>
        <row r="95299">
          <cell r="B95299" t="str">
            <v>SD028470180</v>
          </cell>
        </row>
        <row r="95300">
          <cell r="B95300" t="str">
            <v>SD028470080</v>
          </cell>
        </row>
        <row r="95301">
          <cell r="B95301" t="str">
            <v>SD028470080</v>
          </cell>
        </row>
        <row r="95302">
          <cell r="B95302" t="str">
            <v>SD028470080</v>
          </cell>
        </row>
        <row r="95303">
          <cell r="B95303" t="str">
            <v>SD028470080</v>
          </cell>
        </row>
        <row r="95304">
          <cell r="B95304" t="str">
            <v>SD028470080</v>
          </cell>
        </row>
        <row r="95305">
          <cell r="B95305" t="str">
            <v>SD028470080</v>
          </cell>
        </row>
        <row r="95306">
          <cell r="B95306" t="str">
            <v>SD028470080</v>
          </cell>
        </row>
        <row r="95307">
          <cell r="B95307" t="str">
            <v>SD028470080</v>
          </cell>
        </row>
        <row r="95308">
          <cell r="B95308" t="str">
            <v>SD028470080</v>
          </cell>
        </row>
        <row r="95309">
          <cell r="B95309" t="str">
            <v>SD028470080</v>
          </cell>
        </row>
        <row r="95310">
          <cell r="B95310" t="str">
            <v>SD028470080</v>
          </cell>
        </row>
        <row r="95311">
          <cell r="B95311" t="str">
            <v>SD028470080</v>
          </cell>
        </row>
        <row r="95312">
          <cell r="B95312" t="str">
            <v>SD028470080</v>
          </cell>
        </row>
        <row r="95313">
          <cell r="B95313" t="str">
            <v>SD028470080</v>
          </cell>
        </row>
        <row r="95314">
          <cell r="B95314" t="str">
            <v>SD028470080</v>
          </cell>
        </row>
        <row r="95315">
          <cell r="B95315" t="str">
            <v>SD028470080</v>
          </cell>
        </row>
        <row r="95316">
          <cell r="B95316" t="str">
            <v>SD028470080</v>
          </cell>
        </row>
        <row r="95317">
          <cell r="B95317" t="str">
            <v>SD028470080</v>
          </cell>
        </row>
        <row r="95318">
          <cell r="B95318" t="str">
            <v>SD028470080</v>
          </cell>
        </row>
        <row r="95319">
          <cell r="B95319" t="str">
            <v>SD028470080</v>
          </cell>
        </row>
        <row r="95320">
          <cell r="B95320" t="str">
            <v>SD028470080</v>
          </cell>
        </row>
        <row r="95321">
          <cell r="B95321" t="str">
            <v>SD028470080</v>
          </cell>
        </row>
        <row r="95322">
          <cell r="B95322" t="str">
            <v>SD028470080</v>
          </cell>
        </row>
        <row r="95323">
          <cell r="B95323" t="str">
            <v>SD028470080</v>
          </cell>
        </row>
        <row r="95324">
          <cell r="B95324" t="str">
            <v>SD028470080</v>
          </cell>
        </row>
        <row r="95325">
          <cell r="B95325" t="str">
            <v>SD028470080</v>
          </cell>
        </row>
        <row r="95326">
          <cell r="B95326" t="str">
            <v>SD028470080</v>
          </cell>
        </row>
        <row r="95327">
          <cell r="B95327" t="str">
            <v>SD028470080</v>
          </cell>
        </row>
        <row r="95328">
          <cell r="B95328" t="str">
            <v>SD028470080</v>
          </cell>
        </row>
        <row r="95329">
          <cell r="B95329" t="str">
            <v>SD028470080</v>
          </cell>
        </row>
        <row r="95330">
          <cell r="B95330" t="str">
            <v>SD028470080</v>
          </cell>
        </row>
        <row r="95331">
          <cell r="B95331" t="str">
            <v>SD028470080</v>
          </cell>
        </row>
        <row r="95332">
          <cell r="B95332" t="str">
            <v>SD028470080</v>
          </cell>
        </row>
        <row r="95333">
          <cell r="B95333" t="str">
            <v>SD028470080</v>
          </cell>
        </row>
        <row r="95334">
          <cell r="B95334" t="str">
            <v>SD028470080</v>
          </cell>
        </row>
        <row r="95335">
          <cell r="B95335" t="str">
            <v>SA0000AC330</v>
          </cell>
        </row>
        <row r="95336">
          <cell r="B95336" t="str">
            <v>SA0000AC330</v>
          </cell>
        </row>
        <row r="95337">
          <cell r="B95337" t="str">
            <v>SA0000AC330</v>
          </cell>
        </row>
        <row r="95338">
          <cell r="B95338" t="str">
            <v>SA0000AC330</v>
          </cell>
        </row>
        <row r="95339">
          <cell r="B95339" t="str">
            <v>SA0000AC330</v>
          </cell>
        </row>
        <row r="95340">
          <cell r="B95340" t="str">
            <v>SA0000AC330</v>
          </cell>
        </row>
        <row r="95341">
          <cell r="B95341" t="str">
            <v>SA0000AC330</v>
          </cell>
        </row>
        <row r="95342">
          <cell r="B95342" t="str">
            <v>SA000097E10</v>
          </cell>
        </row>
        <row r="95343">
          <cell r="B95343" t="str">
            <v>SA000097E10</v>
          </cell>
        </row>
        <row r="95344">
          <cell r="B95344" t="str">
            <v>SA000097E10</v>
          </cell>
        </row>
        <row r="95345">
          <cell r="B95345" t="str">
            <v>SA000097E10</v>
          </cell>
        </row>
        <row r="95346">
          <cell r="B95346" t="str">
            <v>SA000097E10</v>
          </cell>
        </row>
        <row r="95347">
          <cell r="B95347" t="str">
            <v>SA000097E10</v>
          </cell>
        </row>
        <row r="95348">
          <cell r="B95348" t="str">
            <v>SA000097E10</v>
          </cell>
        </row>
        <row r="95349">
          <cell r="B95349" t="str">
            <v>SA000097E10</v>
          </cell>
        </row>
        <row r="95350">
          <cell r="B95350" t="str">
            <v>SA000097E10</v>
          </cell>
        </row>
        <row r="95351">
          <cell r="B95351" t="str">
            <v>SA000097E10</v>
          </cell>
        </row>
        <row r="95352">
          <cell r="B95352" t="str">
            <v>SA000097E10</v>
          </cell>
        </row>
        <row r="95353">
          <cell r="B95353" t="str">
            <v>SA000097E10</v>
          </cell>
        </row>
        <row r="95354">
          <cell r="B95354" t="str">
            <v>SA000097E10</v>
          </cell>
        </row>
        <row r="95355">
          <cell r="B95355" t="str">
            <v>SA000097E10</v>
          </cell>
        </row>
        <row r="95356">
          <cell r="B95356" t="str">
            <v>SA000097E10</v>
          </cell>
        </row>
        <row r="95357">
          <cell r="B95357" t="str">
            <v>SA000097E10</v>
          </cell>
        </row>
        <row r="95358">
          <cell r="B95358" t="str">
            <v>SA000097E10</v>
          </cell>
        </row>
        <row r="95359">
          <cell r="B95359" t="str">
            <v>SA000097E10</v>
          </cell>
        </row>
        <row r="95360">
          <cell r="B95360" t="str">
            <v>SA000097E10</v>
          </cell>
        </row>
        <row r="95361">
          <cell r="B95361" t="str">
            <v>SA000097E10</v>
          </cell>
        </row>
        <row r="95362">
          <cell r="B95362" t="str">
            <v>SA000097E10</v>
          </cell>
        </row>
        <row r="95363">
          <cell r="B95363" t="str">
            <v>SA000097E10</v>
          </cell>
        </row>
        <row r="95364">
          <cell r="B95364" t="str">
            <v>SA000097E10</v>
          </cell>
        </row>
        <row r="95365">
          <cell r="B95365" t="str">
            <v>SA000097E10</v>
          </cell>
        </row>
        <row r="95366">
          <cell r="B95366" t="str">
            <v>SA000097E10</v>
          </cell>
        </row>
        <row r="95367">
          <cell r="B95367" t="str">
            <v>SA000097E10</v>
          </cell>
        </row>
        <row r="95368">
          <cell r="B95368" t="str">
            <v>SA000097E10</v>
          </cell>
        </row>
        <row r="95369">
          <cell r="B95369" t="str">
            <v>SA000097E10</v>
          </cell>
        </row>
        <row r="95370">
          <cell r="B95370" t="str">
            <v>SA000097E10</v>
          </cell>
        </row>
        <row r="95371">
          <cell r="B95371" t="str">
            <v>SA000097E10</v>
          </cell>
        </row>
        <row r="95372">
          <cell r="B95372" t="str">
            <v>SA000097E10</v>
          </cell>
        </row>
        <row r="95373">
          <cell r="B95373" t="str">
            <v>SA000097E10</v>
          </cell>
        </row>
        <row r="95374">
          <cell r="B95374" t="str">
            <v>SA000097E10</v>
          </cell>
        </row>
        <row r="95375">
          <cell r="B95375" t="str">
            <v>SA000097E10</v>
          </cell>
        </row>
        <row r="95376">
          <cell r="B95376" t="str">
            <v>SA000097E10</v>
          </cell>
        </row>
        <row r="95377">
          <cell r="B95377" t="str">
            <v>SA000082700</v>
          </cell>
        </row>
        <row r="95378">
          <cell r="B95378" t="str">
            <v>SA000082700</v>
          </cell>
        </row>
        <row r="95379">
          <cell r="B95379" t="str">
            <v>SA000082700</v>
          </cell>
        </row>
        <row r="95380">
          <cell r="B95380" t="str">
            <v>SA000082700</v>
          </cell>
        </row>
        <row r="95381">
          <cell r="B95381" t="str">
            <v>SA000082700</v>
          </cell>
        </row>
        <row r="95382">
          <cell r="B95382" t="str">
            <v>SA000082700</v>
          </cell>
        </row>
        <row r="95383">
          <cell r="B95383" t="str">
            <v>SA000082700</v>
          </cell>
        </row>
        <row r="95384">
          <cell r="B95384" t="str">
            <v>SA000082700</v>
          </cell>
        </row>
        <row r="95385">
          <cell r="B95385" t="str">
            <v>SA000082700</v>
          </cell>
        </row>
        <row r="95386">
          <cell r="B95386" t="str">
            <v>SA000082700</v>
          </cell>
        </row>
        <row r="95387">
          <cell r="B95387" t="str">
            <v>SA000082700</v>
          </cell>
        </row>
        <row r="95388">
          <cell r="B95388" t="str">
            <v>SA000082700</v>
          </cell>
        </row>
        <row r="95389">
          <cell r="B95389" t="str">
            <v>SA000082700</v>
          </cell>
        </row>
        <row r="95390">
          <cell r="B95390" t="str">
            <v>SA000082700</v>
          </cell>
        </row>
        <row r="95391">
          <cell r="B95391" t="str">
            <v>SA000082700</v>
          </cell>
        </row>
        <row r="95392">
          <cell r="B95392" t="str">
            <v>SA000082700</v>
          </cell>
        </row>
        <row r="95393">
          <cell r="B95393" t="str">
            <v>SA000082700</v>
          </cell>
        </row>
        <row r="95394">
          <cell r="B95394" t="str">
            <v>SA000082700</v>
          </cell>
        </row>
        <row r="95395">
          <cell r="B95395" t="str">
            <v>SA000082700</v>
          </cell>
        </row>
        <row r="95396">
          <cell r="B95396" t="str">
            <v>SA000082700</v>
          </cell>
        </row>
        <row r="95397">
          <cell r="B95397" t="str">
            <v>SA000082700</v>
          </cell>
        </row>
        <row r="95398">
          <cell r="B95398" t="str">
            <v>SA000082700</v>
          </cell>
        </row>
        <row r="95399">
          <cell r="B95399" t="str">
            <v>SA000082700</v>
          </cell>
        </row>
        <row r="95400">
          <cell r="B95400" t="str">
            <v>SA000082700</v>
          </cell>
        </row>
        <row r="95401">
          <cell r="B95401" t="str">
            <v>SA000082700</v>
          </cell>
        </row>
        <row r="95402">
          <cell r="B95402" t="str">
            <v>SA000082700</v>
          </cell>
        </row>
        <row r="95403">
          <cell r="B95403" t="str">
            <v>SA000082700</v>
          </cell>
        </row>
        <row r="95404">
          <cell r="B95404" t="str">
            <v>SA000082700</v>
          </cell>
        </row>
        <row r="95405">
          <cell r="B95405" t="str">
            <v>SA000082700</v>
          </cell>
        </row>
        <row r="95406">
          <cell r="B95406" t="str">
            <v>SA000082700</v>
          </cell>
        </row>
        <row r="95407">
          <cell r="B95407" t="str">
            <v>SA000082700</v>
          </cell>
        </row>
        <row r="95408">
          <cell r="B95408" t="str">
            <v>SA000082700</v>
          </cell>
        </row>
        <row r="95409">
          <cell r="B95409" t="str">
            <v>SA000082700</v>
          </cell>
        </row>
        <row r="95410">
          <cell r="B95410" t="str">
            <v>SA000082700</v>
          </cell>
        </row>
        <row r="95411">
          <cell r="B95411" t="str">
            <v>SA000082700</v>
          </cell>
        </row>
        <row r="95412">
          <cell r="B95412" t="str">
            <v>SA000080P00</v>
          </cell>
        </row>
        <row r="95413">
          <cell r="B95413" t="str">
            <v>SA000080P00</v>
          </cell>
        </row>
        <row r="95414">
          <cell r="B95414" t="str">
            <v>SA000080P00</v>
          </cell>
        </row>
        <row r="95415">
          <cell r="B95415" t="str">
            <v>SA000080P00</v>
          </cell>
        </row>
        <row r="95416">
          <cell r="B95416" t="str">
            <v>SA000080P00</v>
          </cell>
        </row>
        <row r="95417">
          <cell r="B95417" t="str">
            <v>SA000080P00</v>
          </cell>
        </row>
        <row r="95418">
          <cell r="B95418" t="str">
            <v>SA000080P00</v>
          </cell>
        </row>
        <row r="95419">
          <cell r="B95419" t="str">
            <v>SA000080P00</v>
          </cell>
        </row>
        <row r="95420">
          <cell r="B95420" t="str">
            <v>SA000080P00</v>
          </cell>
        </row>
        <row r="95421">
          <cell r="B95421" t="str">
            <v>SA000080P00</v>
          </cell>
        </row>
        <row r="95422">
          <cell r="B95422" t="str">
            <v>SA000080P00</v>
          </cell>
        </row>
        <row r="95423">
          <cell r="B95423" t="str">
            <v>SA000080P00</v>
          </cell>
        </row>
        <row r="95424">
          <cell r="B95424" t="str">
            <v>SA000080P00</v>
          </cell>
        </row>
        <row r="95425">
          <cell r="B95425" t="str">
            <v>SA000080P00</v>
          </cell>
        </row>
        <row r="95426">
          <cell r="B95426" t="str">
            <v>SA000080P00</v>
          </cell>
        </row>
        <row r="95427">
          <cell r="B95427" t="str">
            <v>SA000080P00</v>
          </cell>
        </row>
        <row r="95428">
          <cell r="B95428" t="str">
            <v>SA000080P00</v>
          </cell>
        </row>
        <row r="95429">
          <cell r="B95429" t="str">
            <v>SA000080P00</v>
          </cell>
        </row>
        <row r="95430">
          <cell r="B95430" t="str">
            <v>SA000080P00</v>
          </cell>
        </row>
        <row r="95431">
          <cell r="B95431" t="str">
            <v>SA000080P00</v>
          </cell>
        </row>
        <row r="95432">
          <cell r="B95432" t="str">
            <v>SA000080P00</v>
          </cell>
        </row>
        <row r="95433">
          <cell r="B95433" t="str">
            <v>SA000080P00</v>
          </cell>
        </row>
        <row r="95434">
          <cell r="B95434" t="str">
            <v>SA000080P00</v>
          </cell>
        </row>
        <row r="95435">
          <cell r="B95435" t="str">
            <v>SA000080P00</v>
          </cell>
        </row>
        <row r="95436">
          <cell r="B95436" t="str">
            <v>SA000080P00</v>
          </cell>
        </row>
        <row r="95437">
          <cell r="B95437" t="str">
            <v>SA000080P00</v>
          </cell>
        </row>
        <row r="95438">
          <cell r="B95438" t="str">
            <v>SA000080P00</v>
          </cell>
        </row>
        <row r="95439">
          <cell r="B95439" t="str">
            <v>SA000080P00</v>
          </cell>
        </row>
        <row r="95440">
          <cell r="B95440" t="str">
            <v>SA000080P00</v>
          </cell>
        </row>
        <row r="95441">
          <cell r="B95441" t="str">
            <v>SA000080P00</v>
          </cell>
        </row>
        <row r="95442">
          <cell r="B95442" t="str">
            <v>SA000080P00</v>
          </cell>
        </row>
        <row r="95443">
          <cell r="B95443" t="str">
            <v>SA000080P00</v>
          </cell>
        </row>
        <row r="95444">
          <cell r="B95444" t="str">
            <v>SA000080P00</v>
          </cell>
        </row>
        <row r="95445">
          <cell r="B95445" t="str">
            <v>SA000080P00</v>
          </cell>
        </row>
        <row r="95446">
          <cell r="B95446" t="str">
            <v>SA000080P00</v>
          </cell>
        </row>
        <row r="95447">
          <cell r="B95447" t="str">
            <v>SA00006Y800</v>
          </cell>
        </row>
        <row r="95448">
          <cell r="B95448" t="str">
            <v>SA00006Y800</v>
          </cell>
        </row>
        <row r="95449">
          <cell r="B95449" t="str">
            <v>SA00006Y800</v>
          </cell>
        </row>
        <row r="95450">
          <cell r="B95450" t="str">
            <v>SA00006Y800</v>
          </cell>
        </row>
        <row r="95451">
          <cell r="B95451" t="str">
            <v>SA00006Y800</v>
          </cell>
        </row>
        <row r="95452">
          <cell r="B95452" t="str">
            <v>SA00006Y800</v>
          </cell>
        </row>
        <row r="95453">
          <cell r="B95453" t="str">
            <v>SA00006Y800</v>
          </cell>
        </row>
        <row r="95454">
          <cell r="B95454" t="str">
            <v>SA00006Y800</v>
          </cell>
        </row>
        <row r="95455">
          <cell r="B95455" t="str">
            <v>SA0000BDN00</v>
          </cell>
        </row>
        <row r="95456">
          <cell r="B95456" t="str">
            <v>SA0000BDN00</v>
          </cell>
        </row>
        <row r="95457">
          <cell r="B95457" t="str">
            <v>SA0000BDN00</v>
          </cell>
        </row>
        <row r="95458">
          <cell r="B95458" t="str">
            <v>SA0000BDN00</v>
          </cell>
        </row>
        <row r="95459">
          <cell r="B95459" t="str">
            <v>SA0000BDN00</v>
          </cell>
        </row>
        <row r="95460">
          <cell r="B95460" t="str">
            <v>SA0000BDN00</v>
          </cell>
        </row>
        <row r="95461">
          <cell r="B95461" t="str">
            <v>SA0000BDN00</v>
          </cell>
        </row>
        <row r="95462">
          <cell r="B95462" t="str">
            <v>SA0000BDN00</v>
          </cell>
        </row>
        <row r="95463">
          <cell r="B95463" t="str">
            <v>SA0000BDN00</v>
          </cell>
        </row>
        <row r="95464">
          <cell r="B95464" t="str">
            <v>SA0000BDN00</v>
          </cell>
        </row>
        <row r="95465">
          <cell r="B95465" t="str">
            <v>SA0000BDN00</v>
          </cell>
        </row>
        <row r="95466">
          <cell r="B95466" t="str">
            <v>SA0000BDN00</v>
          </cell>
        </row>
        <row r="95467">
          <cell r="B95467" t="str">
            <v>SA0000BDN00</v>
          </cell>
        </row>
        <row r="95468">
          <cell r="B95468" t="str">
            <v>SA0000BDN00</v>
          </cell>
        </row>
        <row r="95469">
          <cell r="B95469" t="str">
            <v>SA0000BDN00</v>
          </cell>
        </row>
        <row r="95470">
          <cell r="B95470" t="str">
            <v>SA0000BDN00</v>
          </cell>
        </row>
        <row r="95471">
          <cell r="B95471" t="str">
            <v>SA0000BDN00</v>
          </cell>
        </row>
        <row r="95472">
          <cell r="B95472" t="str">
            <v>SA0000BDN00</v>
          </cell>
        </row>
        <row r="95473">
          <cell r="B95473" t="str">
            <v>SA0000BDN00</v>
          </cell>
        </row>
        <row r="95474">
          <cell r="B95474" t="str">
            <v>SA0000BDN00</v>
          </cell>
        </row>
        <row r="95475">
          <cell r="B95475" t="str">
            <v>SA0000BDN00</v>
          </cell>
        </row>
        <row r="95476">
          <cell r="B95476" t="str">
            <v>SA0000BDN00</v>
          </cell>
        </row>
        <row r="95477">
          <cell r="B95477" t="str">
            <v>SA0000BDN00</v>
          </cell>
        </row>
        <row r="95478">
          <cell r="B95478" t="str">
            <v>SA0000BDN00</v>
          </cell>
        </row>
        <row r="95479">
          <cell r="B95479" t="str">
            <v>SA0000BDN00</v>
          </cell>
        </row>
        <row r="95480">
          <cell r="B95480" t="str">
            <v>SA0000BDN00</v>
          </cell>
        </row>
        <row r="95481">
          <cell r="B95481" t="str">
            <v>SA0000BDN00</v>
          </cell>
        </row>
        <row r="95482">
          <cell r="B95482" t="str">
            <v>SA0000BDN00</v>
          </cell>
        </row>
        <row r="95483">
          <cell r="B95483" t="str">
            <v>SA0000BDN00</v>
          </cell>
        </row>
        <row r="95484">
          <cell r="B95484" t="str">
            <v>SA0000BDN00</v>
          </cell>
        </row>
        <row r="95485">
          <cell r="B95485" t="str">
            <v>SA0000BDN00</v>
          </cell>
        </row>
        <row r="95486">
          <cell r="B95486" t="str">
            <v>SA0000BDN00</v>
          </cell>
        </row>
        <row r="95487">
          <cell r="B95487" t="str">
            <v>SA0000BDN00</v>
          </cell>
        </row>
        <row r="95488">
          <cell r="B95488" t="str">
            <v>SA0000BDN00</v>
          </cell>
        </row>
        <row r="95489">
          <cell r="B95489" t="str">
            <v>SA0000BDN00</v>
          </cell>
        </row>
        <row r="95490">
          <cell r="B95490" t="str">
            <v>SA0000BCG30</v>
          </cell>
        </row>
        <row r="95491">
          <cell r="B95491" t="str">
            <v>SA0000BCG30</v>
          </cell>
        </row>
        <row r="95492">
          <cell r="B95492" t="str">
            <v>SA0000BCG30</v>
          </cell>
        </row>
        <row r="95493">
          <cell r="B95493" t="str">
            <v>SA0000BCG30</v>
          </cell>
        </row>
        <row r="95494">
          <cell r="B95494" t="str">
            <v>SA0000BCG30</v>
          </cell>
        </row>
        <row r="95495">
          <cell r="B95495" t="str">
            <v>SA0000BCG30</v>
          </cell>
        </row>
        <row r="95496">
          <cell r="B95496" t="str">
            <v>SA0000BCG30</v>
          </cell>
        </row>
        <row r="95497">
          <cell r="B95497" t="str">
            <v>SA0000BCG30</v>
          </cell>
        </row>
        <row r="95498">
          <cell r="B95498" t="str">
            <v>SA0000BCG30</v>
          </cell>
        </row>
        <row r="95499">
          <cell r="B95499" t="str">
            <v>SA0000BCG30</v>
          </cell>
        </row>
        <row r="95500">
          <cell r="B95500" t="str">
            <v>SA0000BCG30</v>
          </cell>
        </row>
        <row r="95501">
          <cell r="B95501" t="str">
            <v>SA0000BCG30</v>
          </cell>
        </row>
        <row r="95502">
          <cell r="B95502" t="str">
            <v>SA0000BCG30</v>
          </cell>
        </row>
        <row r="95503">
          <cell r="B95503" t="str">
            <v>SA0000BCG30</v>
          </cell>
        </row>
        <row r="95504">
          <cell r="B95504" t="str">
            <v>SA0000BCG30</v>
          </cell>
        </row>
        <row r="95505">
          <cell r="B95505" t="str">
            <v>SA0000BCG30</v>
          </cell>
        </row>
        <row r="95506">
          <cell r="B95506" t="str">
            <v>SA0000BCG30</v>
          </cell>
        </row>
        <row r="95507">
          <cell r="B95507" t="str">
            <v>SA0000BCG30</v>
          </cell>
        </row>
        <row r="95508">
          <cell r="B95508" t="str">
            <v>SA0000BCG30</v>
          </cell>
        </row>
        <row r="95509">
          <cell r="B95509" t="str">
            <v>SA0000BCG30</v>
          </cell>
        </row>
        <row r="95510">
          <cell r="B95510" t="str">
            <v>SA0000BCG30</v>
          </cell>
        </row>
        <row r="95511">
          <cell r="B95511" t="str">
            <v>SA0000BCG30</v>
          </cell>
        </row>
        <row r="95512">
          <cell r="B95512" t="str">
            <v>SA0000BCG30</v>
          </cell>
        </row>
        <row r="95513">
          <cell r="B95513" t="str">
            <v>SA0000BCG30</v>
          </cell>
        </row>
        <row r="95514">
          <cell r="B95514" t="str">
            <v>SA0000BCG30</v>
          </cell>
        </row>
        <row r="95515">
          <cell r="B95515" t="str">
            <v>SA0000BCG30</v>
          </cell>
        </row>
        <row r="95516">
          <cell r="B95516" t="str">
            <v>SA0000BCG30</v>
          </cell>
        </row>
        <row r="95517">
          <cell r="B95517" t="str">
            <v>SA0000BCG30</v>
          </cell>
        </row>
        <row r="95518">
          <cell r="B95518" t="str">
            <v>SA0000BCG30</v>
          </cell>
        </row>
        <row r="95519">
          <cell r="B95519" t="str">
            <v>SA0000BCG30</v>
          </cell>
        </row>
        <row r="95520">
          <cell r="B95520" t="str">
            <v>SA0000BCG30</v>
          </cell>
        </row>
        <row r="95521">
          <cell r="B95521" t="str">
            <v>SA0000BCG30</v>
          </cell>
        </row>
        <row r="95522">
          <cell r="B95522" t="str">
            <v>SA0000BCG30</v>
          </cell>
        </row>
        <row r="95523">
          <cell r="B95523" t="str">
            <v>SA0000BCG30</v>
          </cell>
        </row>
        <row r="95524">
          <cell r="B95524" t="str">
            <v>SA0000BCG30</v>
          </cell>
        </row>
        <row r="95525">
          <cell r="B95525" t="str">
            <v>SA0000B8400</v>
          </cell>
        </row>
        <row r="95526">
          <cell r="B95526" t="str">
            <v>SA0000B8400</v>
          </cell>
        </row>
        <row r="95527">
          <cell r="B95527" t="str">
            <v>SA0000B8400</v>
          </cell>
        </row>
        <row r="95528">
          <cell r="B95528" t="str">
            <v>SA0000B8400</v>
          </cell>
        </row>
        <row r="95529">
          <cell r="B95529" t="str">
            <v>SA0000B8400</v>
          </cell>
        </row>
        <row r="95530">
          <cell r="B95530" t="str">
            <v>SA0000B8400</v>
          </cell>
        </row>
        <row r="95531">
          <cell r="B95531" t="str">
            <v>SA0000B8400</v>
          </cell>
        </row>
        <row r="95532">
          <cell r="B95532" t="str">
            <v>SA0000B8400</v>
          </cell>
        </row>
        <row r="95533">
          <cell r="B95533" t="str">
            <v>SA0000B8400</v>
          </cell>
        </row>
        <row r="95534">
          <cell r="B95534" t="str">
            <v>SA0000B8400</v>
          </cell>
        </row>
        <row r="95535">
          <cell r="B95535" t="str">
            <v>SA0000B8400</v>
          </cell>
        </row>
        <row r="95536">
          <cell r="B95536" t="str">
            <v>SA0000B8400</v>
          </cell>
        </row>
        <row r="95537">
          <cell r="B95537" t="str">
            <v>SA0000B8400</v>
          </cell>
        </row>
        <row r="95538">
          <cell r="B95538" t="str">
            <v>SA0000B8400</v>
          </cell>
        </row>
        <row r="95539">
          <cell r="B95539" t="str">
            <v>SA0000B8400</v>
          </cell>
        </row>
        <row r="95540">
          <cell r="B95540" t="str">
            <v>SA0000B8400</v>
          </cell>
        </row>
        <row r="95541">
          <cell r="B95541" t="str">
            <v>SA0000B8400</v>
          </cell>
        </row>
        <row r="95542">
          <cell r="B95542" t="str">
            <v>SA0000B8400</v>
          </cell>
        </row>
        <row r="95543">
          <cell r="B95543" t="str">
            <v>SA0000B8400</v>
          </cell>
        </row>
        <row r="95544">
          <cell r="B95544" t="str">
            <v>SA0000B8400</v>
          </cell>
        </row>
        <row r="95545">
          <cell r="B95545" t="str">
            <v>SA0000B8400</v>
          </cell>
        </row>
        <row r="95546">
          <cell r="B95546" t="str">
            <v>SA0000B8400</v>
          </cell>
        </row>
        <row r="95547">
          <cell r="B95547" t="str">
            <v>SA0000B8400</v>
          </cell>
        </row>
        <row r="95548">
          <cell r="B95548" t="str">
            <v>SA0000B8400</v>
          </cell>
        </row>
        <row r="95549">
          <cell r="B95549" t="str">
            <v>SA0000B8400</v>
          </cell>
        </row>
        <row r="95550">
          <cell r="B95550" t="str">
            <v>SA0000B8400</v>
          </cell>
        </row>
        <row r="95551">
          <cell r="B95551" t="str">
            <v>SA0000B8400</v>
          </cell>
        </row>
        <row r="95552">
          <cell r="B95552" t="str">
            <v>SA0000B8400</v>
          </cell>
        </row>
        <row r="95553">
          <cell r="B95553" t="str">
            <v>SA0000B8400</v>
          </cell>
        </row>
        <row r="95554">
          <cell r="B95554" t="str">
            <v>SA0000B8400</v>
          </cell>
        </row>
        <row r="95555">
          <cell r="B95555" t="str">
            <v>SA0000B8400</v>
          </cell>
        </row>
        <row r="95556">
          <cell r="B95556" t="str">
            <v>SA0000B8400</v>
          </cell>
        </row>
        <row r="95557">
          <cell r="B95557" t="str">
            <v>SA0000B8400</v>
          </cell>
        </row>
        <row r="95558">
          <cell r="B95558" t="str">
            <v>SA0000B8400</v>
          </cell>
        </row>
        <row r="95559">
          <cell r="B95559" t="str">
            <v>SA0000B8400</v>
          </cell>
        </row>
        <row r="95560">
          <cell r="B95560" t="str">
            <v>SA000079400</v>
          </cell>
        </row>
        <row r="95561">
          <cell r="B95561" t="str">
            <v>SA000079400</v>
          </cell>
        </row>
        <row r="95562">
          <cell r="B95562" t="str">
            <v>SA000079400</v>
          </cell>
        </row>
        <row r="95563">
          <cell r="B95563" t="str">
            <v>SA000079400</v>
          </cell>
        </row>
        <row r="95564">
          <cell r="B95564" t="str">
            <v>SA000079400</v>
          </cell>
        </row>
        <row r="95565">
          <cell r="B95565" t="str">
            <v>SA000079400</v>
          </cell>
        </row>
        <row r="95566">
          <cell r="B95566" t="str">
            <v>SA000079400</v>
          </cell>
        </row>
        <row r="95567">
          <cell r="B95567" t="str">
            <v>SA000079400</v>
          </cell>
        </row>
        <row r="95568">
          <cell r="B95568" t="str">
            <v>SA000079400</v>
          </cell>
        </row>
        <row r="95569">
          <cell r="B95569" t="str">
            <v>SA000079400</v>
          </cell>
        </row>
        <row r="95570">
          <cell r="B95570" t="str">
            <v>SA000079400</v>
          </cell>
        </row>
        <row r="95571">
          <cell r="B95571" t="str">
            <v>SA000079400</v>
          </cell>
        </row>
        <row r="95572">
          <cell r="B95572" t="str">
            <v>SA000079400</v>
          </cell>
        </row>
        <row r="95573">
          <cell r="B95573" t="str">
            <v>SA000079400</v>
          </cell>
        </row>
        <row r="95574">
          <cell r="B95574" t="str">
            <v>SA000079400</v>
          </cell>
        </row>
        <row r="95575">
          <cell r="B95575" t="str">
            <v>SA000079400</v>
          </cell>
        </row>
        <row r="95576">
          <cell r="B95576" t="str">
            <v>SA000079400</v>
          </cell>
        </row>
        <row r="95577">
          <cell r="B95577" t="str">
            <v>SA000079400</v>
          </cell>
        </row>
        <row r="95578">
          <cell r="B95578" t="str">
            <v>SA000079400</v>
          </cell>
        </row>
        <row r="95579">
          <cell r="B95579" t="str">
            <v>SA000079400</v>
          </cell>
        </row>
        <row r="95580">
          <cell r="B95580" t="str">
            <v>SA000079400</v>
          </cell>
        </row>
        <row r="95581">
          <cell r="B95581" t="str">
            <v>SA000079400</v>
          </cell>
        </row>
        <row r="95582">
          <cell r="B95582" t="str">
            <v>SA000079400</v>
          </cell>
        </row>
        <row r="95583">
          <cell r="B95583" t="str">
            <v>SA000079400</v>
          </cell>
        </row>
        <row r="95584">
          <cell r="B95584" t="str">
            <v>SA000079400</v>
          </cell>
        </row>
        <row r="95585">
          <cell r="B95585" t="str">
            <v>SA000079400</v>
          </cell>
        </row>
        <row r="95586">
          <cell r="B95586" t="str">
            <v>SA000079400</v>
          </cell>
        </row>
        <row r="95587">
          <cell r="B95587" t="str">
            <v>SA000079400</v>
          </cell>
        </row>
        <row r="95588">
          <cell r="B95588" t="str">
            <v>SA000079400</v>
          </cell>
        </row>
        <row r="95589">
          <cell r="B95589" t="str">
            <v>SA000079400</v>
          </cell>
        </row>
        <row r="95590">
          <cell r="B95590" t="str">
            <v>SA000079400</v>
          </cell>
        </row>
        <row r="95591">
          <cell r="B95591" t="str">
            <v>SA000079400</v>
          </cell>
        </row>
        <row r="95592">
          <cell r="B95592" t="str">
            <v>SA000079400</v>
          </cell>
        </row>
        <row r="95593">
          <cell r="B95593" t="str">
            <v>SA000079400</v>
          </cell>
        </row>
        <row r="95594">
          <cell r="B95594" t="str">
            <v>SA000079400</v>
          </cell>
        </row>
        <row r="95595">
          <cell r="B95595" t="str">
            <v>SA000079400</v>
          </cell>
        </row>
        <row r="95596">
          <cell r="B95596" t="str">
            <v>SA000079400</v>
          </cell>
        </row>
        <row r="95597">
          <cell r="B95597" t="str">
            <v>SA000079400</v>
          </cell>
        </row>
        <row r="95598">
          <cell r="B95598" t="str">
            <v>SA000079400</v>
          </cell>
        </row>
        <row r="95599">
          <cell r="B95599" t="str">
            <v>SA000079400</v>
          </cell>
        </row>
        <row r="95600">
          <cell r="B95600" t="str">
            <v>SA000079400</v>
          </cell>
        </row>
        <row r="95601">
          <cell r="B95601" t="str">
            <v>SA000079400</v>
          </cell>
        </row>
        <row r="95602">
          <cell r="B95602" t="str">
            <v>SA000079400</v>
          </cell>
        </row>
        <row r="95603">
          <cell r="B95603" t="str">
            <v>SA000079400</v>
          </cell>
        </row>
        <row r="95604">
          <cell r="B95604" t="str">
            <v>SA00004ZA00</v>
          </cell>
        </row>
        <row r="95605">
          <cell r="B95605" t="str">
            <v>SA00004ZA00</v>
          </cell>
        </row>
        <row r="95606">
          <cell r="B95606" t="str">
            <v>SA00004ZA00</v>
          </cell>
        </row>
        <row r="95607">
          <cell r="B95607" t="str">
            <v>SA00004ZA00</v>
          </cell>
        </row>
        <row r="95608">
          <cell r="B95608" t="str">
            <v>SA00004ZA00</v>
          </cell>
        </row>
        <row r="95609">
          <cell r="B95609" t="str">
            <v>SA00004ZA00</v>
          </cell>
        </row>
        <row r="95610">
          <cell r="B95610" t="str">
            <v>SA00004ZA00</v>
          </cell>
        </row>
        <row r="95611">
          <cell r="B95611" t="str">
            <v>SA00004ZA00</v>
          </cell>
        </row>
        <row r="95612">
          <cell r="B95612" t="str">
            <v>SA00004ZA00</v>
          </cell>
        </row>
        <row r="95613">
          <cell r="B95613" t="str">
            <v>SA00004ZA00</v>
          </cell>
        </row>
        <row r="95614">
          <cell r="B95614" t="str">
            <v>SA00004ZA00</v>
          </cell>
        </row>
        <row r="95615">
          <cell r="B95615" t="str">
            <v>SA00004ZA00</v>
          </cell>
        </row>
        <row r="95616">
          <cell r="B95616" t="str">
            <v>SA00004ZA00</v>
          </cell>
        </row>
        <row r="95617">
          <cell r="B95617" t="str">
            <v>SA00004ZA00</v>
          </cell>
        </row>
        <row r="95618">
          <cell r="B95618" t="str">
            <v>SA00004ZA00</v>
          </cell>
        </row>
        <row r="95619">
          <cell r="B95619" t="str">
            <v>SA00004ZA00</v>
          </cell>
        </row>
        <row r="95620">
          <cell r="B95620" t="str">
            <v>SA00004ZA00</v>
          </cell>
        </row>
        <row r="95621">
          <cell r="B95621" t="str">
            <v>SA00004ZA00</v>
          </cell>
        </row>
        <row r="95622">
          <cell r="B95622" t="str">
            <v>SA00004ZA00</v>
          </cell>
        </row>
        <row r="95623">
          <cell r="B95623" t="str">
            <v>SA00004ZA00</v>
          </cell>
        </row>
        <row r="95624">
          <cell r="B95624" t="str">
            <v>SA00004ZA00</v>
          </cell>
        </row>
        <row r="95625">
          <cell r="B95625" t="str">
            <v>SA00004ZA00</v>
          </cell>
        </row>
        <row r="95626">
          <cell r="B95626" t="str">
            <v>SA00004ZA00</v>
          </cell>
        </row>
        <row r="95627">
          <cell r="B95627" t="str">
            <v>SA00004ZA00</v>
          </cell>
        </row>
        <row r="95628">
          <cell r="B95628" t="str">
            <v>SA00004ZA00</v>
          </cell>
        </row>
        <row r="95629">
          <cell r="B95629" t="str">
            <v>SA00004ZA00</v>
          </cell>
        </row>
        <row r="95630">
          <cell r="B95630" t="str">
            <v>SA00004ZA00</v>
          </cell>
        </row>
        <row r="95631">
          <cell r="B95631" t="str">
            <v>SA00004ZA00</v>
          </cell>
        </row>
        <row r="95632">
          <cell r="B95632" t="str">
            <v>SA00004ZA00</v>
          </cell>
        </row>
        <row r="95633">
          <cell r="B95633" t="str">
            <v>SA00004ZA00</v>
          </cell>
        </row>
        <row r="95634">
          <cell r="B95634" t="str">
            <v>SA00004ZA00</v>
          </cell>
        </row>
        <row r="95635">
          <cell r="B95635" t="str">
            <v>SA00004ZA00</v>
          </cell>
        </row>
        <row r="95636">
          <cell r="B95636" t="str">
            <v>SA00004ZA00</v>
          </cell>
        </row>
        <row r="95637">
          <cell r="B95637" t="str">
            <v>SA00004ZA00</v>
          </cell>
        </row>
        <row r="95638">
          <cell r="B95638" t="str">
            <v>SA00004ZA00</v>
          </cell>
        </row>
        <row r="95639">
          <cell r="B95639" t="str">
            <v>DA6002B1010</v>
          </cell>
        </row>
        <row r="95640">
          <cell r="B95640" t="str">
            <v>DA6002B1010</v>
          </cell>
        </row>
        <row r="95641">
          <cell r="B95641" t="str">
            <v>DA6002B1010</v>
          </cell>
        </row>
        <row r="95642">
          <cell r="B95642" t="str">
            <v>DA6002B1010</v>
          </cell>
        </row>
        <row r="95643">
          <cell r="B95643" t="str">
            <v>DA6002B1010</v>
          </cell>
        </row>
        <row r="95644">
          <cell r="B95644" t="str">
            <v>DA6002B1010</v>
          </cell>
        </row>
        <row r="95645">
          <cell r="B95645" t="str">
            <v>DA6002B1010</v>
          </cell>
        </row>
        <row r="95646">
          <cell r="B95646" t="str">
            <v>DA6002B1010</v>
          </cell>
        </row>
        <row r="95647">
          <cell r="B95647" t="str">
            <v>DA2001B801A</v>
          </cell>
        </row>
        <row r="95648">
          <cell r="B95648" t="str">
            <v>DA2001B801A</v>
          </cell>
        </row>
        <row r="95649">
          <cell r="B95649" t="str">
            <v>DA2001B801A</v>
          </cell>
        </row>
        <row r="95650">
          <cell r="B95650" t="str">
            <v>DA2001B801A</v>
          </cell>
        </row>
        <row r="95651">
          <cell r="B95651" t="str">
            <v>DA2001B801A</v>
          </cell>
        </row>
        <row r="95652">
          <cell r="B95652" t="str">
            <v>DA2001B801A</v>
          </cell>
        </row>
        <row r="95653">
          <cell r="B95653" t="str">
            <v>DA2001B801A</v>
          </cell>
        </row>
        <row r="95654">
          <cell r="B95654" t="str">
            <v>DA2001B801A</v>
          </cell>
        </row>
        <row r="95655">
          <cell r="B95655" t="str">
            <v>DA2001B801A</v>
          </cell>
        </row>
        <row r="95656">
          <cell r="B95656" t="str">
            <v>DA2001B801A</v>
          </cell>
        </row>
        <row r="95657">
          <cell r="B95657" t="str">
            <v>DA2001B801A</v>
          </cell>
        </row>
        <row r="95658">
          <cell r="B95658" t="str">
            <v>DA2001B801A</v>
          </cell>
        </row>
        <row r="95659">
          <cell r="B95659" t="str">
            <v>DA2001B801A</v>
          </cell>
        </row>
        <row r="95660">
          <cell r="B95660" t="str">
            <v>DA2001B801A</v>
          </cell>
        </row>
        <row r="95661">
          <cell r="B95661" t="str">
            <v>DA2001B801A</v>
          </cell>
        </row>
        <row r="95662">
          <cell r="B95662" t="str">
            <v>DA2001B801A</v>
          </cell>
        </row>
        <row r="95663">
          <cell r="B95663" t="str">
            <v>DA2001B801A</v>
          </cell>
        </row>
        <row r="95664">
          <cell r="B95664" t="str">
            <v>DA2001B801A</v>
          </cell>
        </row>
        <row r="95665">
          <cell r="B95665" t="str">
            <v>DA2001B801A</v>
          </cell>
        </row>
        <row r="95666">
          <cell r="B95666" t="str">
            <v>DA2001B801A</v>
          </cell>
        </row>
        <row r="95667">
          <cell r="B95667" t="str">
            <v>DA2001B801A</v>
          </cell>
        </row>
        <row r="95668">
          <cell r="B95668" t="str">
            <v>DA2001B801A</v>
          </cell>
        </row>
        <row r="95669">
          <cell r="B95669" t="str">
            <v>DA2001B801A</v>
          </cell>
        </row>
        <row r="95670">
          <cell r="B95670" t="str">
            <v>DA2001B801A</v>
          </cell>
        </row>
        <row r="95671">
          <cell r="B95671" t="str">
            <v>DA2001B801A</v>
          </cell>
        </row>
        <row r="95672">
          <cell r="B95672" t="str">
            <v>DA2001B801A</v>
          </cell>
        </row>
        <row r="95673">
          <cell r="B95673" t="str">
            <v>DA2001B801A</v>
          </cell>
        </row>
        <row r="95674">
          <cell r="B95674" t="str">
            <v>DA2001B801A</v>
          </cell>
        </row>
        <row r="95675">
          <cell r="B95675" t="str">
            <v>DA2001B801A</v>
          </cell>
        </row>
        <row r="95676">
          <cell r="B95676" t="str">
            <v>DA2001B801A</v>
          </cell>
        </row>
        <row r="95677">
          <cell r="B95677" t="str">
            <v>DA2001B801A</v>
          </cell>
        </row>
        <row r="95678">
          <cell r="B95678" t="str">
            <v>DA2001B801A</v>
          </cell>
        </row>
        <row r="95679">
          <cell r="B95679" t="str">
            <v>DA2001B801A</v>
          </cell>
        </row>
        <row r="95680">
          <cell r="B95680" t="str">
            <v>DA2001B801A</v>
          </cell>
        </row>
        <row r="95681">
          <cell r="B95681" t="str">
            <v>DA2001B801A</v>
          </cell>
        </row>
        <row r="95682">
          <cell r="B95682" t="str">
            <v>SA000071S00</v>
          </cell>
        </row>
        <row r="95683">
          <cell r="B95683" t="str">
            <v>SA000071S00</v>
          </cell>
        </row>
        <row r="95684">
          <cell r="B95684" t="str">
            <v>SA000071S00</v>
          </cell>
        </row>
        <row r="95685">
          <cell r="B95685" t="str">
            <v>SA000071S00</v>
          </cell>
        </row>
        <row r="95686">
          <cell r="B95686" t="str">
            <v>SA000071S00</v>
          </cell>
        </row>
        <row r="95687">
          <cell r="B95687" t="str">
            <v>SA000071S00</v>
          </cell>
        </row>
        <row r="95688">
          <cell r="B95688" t="str">
            <v>SA000071S00</v>
          </cell>
        </row>
        <row r="95689">
          <cell r="B95689" t="str">
            <v>SA000071S00</v>
          </cell>
        </row>
        <row r="95690">
          <cell r="B95690" t="str">
            <v>SA000071S00</v>
          </cell>
        </row>
        <row r="95691">
          <cell r="B95691" t="str">
            <v>SA000071S00</v>
          </cell>
        </row>
        <row r="95692">
          <cell r="B95692" t="str">
            <v>SA000071S00</v>
          </cell>
        </row>
        <row r="95693">
          <cell r="B95693" t="str">
            <v>SA000071S00</v>
          </cell>
        </row>
        <row r="95694">
          <cell r="B95694" t="str">
            <v>SA000071S00</v>
          </cell>
        </row>
        <row r="95695">
          <cell r="B95695" t="str">
            <v>SA000071S00</v>
          </cell>
        </row>
        <row r="95696">
          <cell r="B95696" t="str">
            <v>SA000071S00</v>
          </cell>
        </row>
        <row r="95697">
          <cell r="B95697" t="str">
            <v>SA000071S00</v>
          </cell>
        </row>
        <row r="95698">
          <cell r="B95698" t="str">
            <v>SA000071S00</v>
          </cell>
        </row>
        <row r="95699">
          <cell r="B95699" t="str">
            <v>SA000071S00</v>
          </cell>
        </row>
        <row r="95700">
          <cell r="B95700" t="str">
            <v>SA000071S00</v>
          </cell>
        </row>
        <row r="95701">
          <cell r="B95701" t="str">
            <v>SA000071S00</v>
          </cell>
        </row>
        <row r="95702">
          <cell r="B95702" t="str">
            <v>SA000071S00</v>
          </cell>
        </row>
        <row r="95703">
          <cell r="B95703" t="str">
            <v>SA000071S00</v>
          </cell>
        </row>
        <row r="95704">
          <cell r="B95704" t="str">
            <v>SA000071S00</v>
          </cell>
        </row>
        <row r="95705">
          <cell r="B95705" t="str">
            <v>SA000071S00</v>
          </cell>
        </row>
        <row r="95706">
          <cell r="B95706" t="str">
            <v>SA000071S00</v>
          </cell>
        </row>
        <row r="95707">
          <cell r="B95707" t="str">
            <v>SA000071S00</v>
          </cell>
        </row>
        <row r="95708">
          <cell r="B95708" t="str">
            <v>SA000071S00</v>
          </cell>
        </row>
        <row r="95709">
          <cell r="B95709" t="str">
            <v>SA000071S00</v>
          </cell>
        </row>
        <row r="95710">
          <cell r="B95710" t="str">
            <v>SA000071S00</v>
          </cell>
        </row>
        <row r="95711">
          <cell r="B95711" t="str">
            <v>SA000071S00</v>
          </cell>
        </row>
        <row r="95712">
          <cell r="B95712" t="str">
            <v>SA000071S00</v>
          </cell>
        </row>
        <row r="95713">
          <cell r="B95713" t="str">
            <v>SA000071S00</v>
          </cell>
        </row>
        <row r="95714">
          <cell r="B95714" t="str">
            <v>SA000071S00</v>
          </cell>
        </row>
        <row r="95715">
          <cell r="B95715" t="str">
            <v>SA000071S00</v>
          </cell>
        </row>
        <row r="95716">
          <cell r="B95716" t="str">
            <v>SA000071S00</v>
          </cell>
        </row>
        <row r="95717">
          <cell r="B95717" t="str">
            <v>SA00005U600</v>
          </cell>
        </row>
        <row r="95718">
          <cell r="B95718" t="str">
            <v>SA00005U600</v>
          </cell>
        </row>
        <row r="95719">
          <cell r="B95719" t="str">
            <v>SA00005U600</v>
          </cell>
        </row>
        <row r="95720">
          <cell r="B95720" t="str">
            <v>SA00005U600</v>
          </cell>
        </row>
        <row r="95721">
          <cell r="B95721" t="str">
            <v>SA00005U600</v>
          </cell>
        </row>
        <row r="95722">
          <cell r="B95722" t="str">
            <v>SA00005U600</v>
          </cell>
        </row>
        <row r="95723">
          <cell r="B95723" t="str">
            <v>SA00005U600</v>
          </cell>
        </row>
        <row r="95724">
          <cell r="B95724" t="str">
            <v>SA00005U600</v>
          </cell>
        </row>
        <row r="95725">
          <cell r="B95725" t="str">
            <v>SA00005U600</v>
          </cell>
        </row>
        <row r="95726">
          <cell r="B95726" t="str">
            <v>SA00005U600</v>
          </cell>
        </row>
        <row r="95727">
          <cell r="B95727" t="str">
            <v>SA00005U600</v>
          </cell>
        </row>
        <row r="95728">
          <cell r="B95728" t="str">
            <v>SA00005U600</v>
          </cell>
        </row>
        <row r="95729">
          <cell r="B95729" t="str">
            <v>SA00005U600</v>
          </cell>
        </row>
        <row r="95730">
          <cell r="B95730" t="str">
            <v>SA00005U600</v>
          </cell>
        </row>
        <row r="95731">
          <cell r="B95731" t="str">
            <v>SA00005U600</v>
          </cell>
        </row>
        <row r="95732">
          <cell r="B95732" t="str">
            <v>SA00005U600</v>
          </cell>
        </row>
        <row r="95733">
          <cell r="B95733" t="str">
            <v>SA00005U600</v>
          </cell>
        </row>
        <row r="95734">
          <cell r="B95734" t="str">
            <v>SA00005U600</v>
          </cell>
        </row>
        <row r="95735">
          <cell r="B95735" t="str">
            <v>SA00005U600</v>
          </cell>
        </row>
        <row r="95736">
          <cell r="B95736" t="str">
            <v>SA00005U600</v>
          </cell>
        </row>
        <row r="95737">
          <cell r="B95737" t="str">
            <v>SA00005U600</v>
          </cell>
        </row>
        <row r="95738">
          <cell r="B95738" t="str">
            <v>SA00005U600</v>
          </cell>
        </row>
        <row r="95739">
          <cell r="B95739" t="str">
            <v>SA00005U600</v>
          </cell>
        </row>
        <row r="95740">
          <cell r="B95740" t="str">
            <v>SA00005U600</v>
          </cell>
        </row>
        <row r="95741">
          <cell r="B95741" t="str">
            <v>SA00005U600</v>
          </cell>
        </row>
        <row r="95742">
          <cell r="B95742" t="str">
            <v>SA00005U600</v>
          </cell>
        </row>
        <row r="95743">
          <cell r="B95743" t="str">
            <v>SA00005U600</v>
          </cell>
        </row>
        <row r="95744">
          <cell r="B95744" t="str">
            <v>SA00005U600</v>
          </cell>
        </row>
        <row r="95745">
          <cell r="B95745" t="str">
            <v>SA00005U600</v>
          </cell>
        </row>
        <row r="95746">
          <cell r="B95746" t="str">
            <v>SA00005U600</v>
          </cell>
        </row>
        <row r="95747">
          <cell r="B95747" t="str">
            <v>SA00005U600</v>
          </cell>
        </row>
        <row r="95748">
          <cell r="B95748" t="str">
            <v>SA00005U600</v>
          </cell>
        </row>
        <row r="95749">
          <cell r="B95749" t="str">
            <v>SA00005U600</v>
          </cell>
        </row>
        <row r="95750">
          <cell r="B95750" t="str">
            <v>SA00005U600</v>
          </cell>
        </row>
        <row r="95751">
          <cell r="B95751" t="str">
            <v>SA00005U600</v>
          </cell>
        </row>
        <row r="95752">
          <cell r="B95752" t="str">
            <v>SA0000BEL00</v>
          </cell>
        </row>
        <row r="95753">
          <cell r="B95753" t="str">
            <v>SA0000BEL00</v>
          </cell>
        </row>
        <row r="95754">
          <cell r="B95754" t="str">
            <v>SA0000BEL00</v>
          </cell>
        </row>
        <row r="95755">
          <cell r="B95755" t="str">
            <v>SA0000BEL00</v>
          </cell>
        </row>
        <row r="95756">
          <cell r="B95756" t="str">
            <v>SA0000BEL00</v>
          </cell>
        </row>
        <row r="95757">
          <cell r="B95757" t="str">
            <v>SA0000BEL00</v>
          </cell>
        </row>
        <row r="95758">
          <cell r="B95758" t="str">
            <v>SA0000BEL00</v>
          </cell>
        </row>
        <row r="95759">
          <cell r="B95759" t="str">
            <v>SA0000BEL00</v>
          </cell>
        </row>
        <row r="95760">
          <cell r="B95760" t="str">
            <v>SA0000BEL00</v>
          </cell>
        </row>
        <row r="95761">
          <cell r="B95761" t="str">
            <v>SA0000BEL00</v>
          </cell>
        </row>
        <row r="95762">
          <cell r="B95762" t="str">
            <v>SA0000BEL00</v>
          </cell>
        </row>
        <row r="95763">
          <cell r="B95763" t="str">
            <v>SA0000BEL00</v>
          </cell>
        </row>
        <row r="95764">
          <cell r="B95764" t="str">
            <v>SA0000BEL00</v>
          </cell>
        </row>
        <row r="95765">
          <cell r="B95765" t="str">
            <v>SA0000BEL00</v>
          </cell>
        </row>
        <row r="95766">
          <cell r="B95766" t="str">
            <v>SA0000BEL00</v>
          </cell>
        </row>
        <row r="95767">
          <cell r="B95767" t="str">
            <v>SA0000BEL00</v>
          </cell>
        </row>
        <row r="95768">
          <cell r="B95768" t="str">
            <v>SA0000BEL00</v>
          </cell>
        </row>
        <row r="95769">
          <cell r="B95769" t="str">
            <v>SA0000BEL00</v>
          </cell>
        </row>
        <row r="95770">
          <cell r="B95770" t="str">
            <v>SA0000BEL00</v>
          </cell>
        </row>
        <row r="95771">
          <cell r="B95771" t="str">
            <v>SA0000BEL00</v>
          </cell>
        </row>
        <row r="95772">
          <cell r="B95772" t="str">
            <v>SA0000BEL00</v>
          </cell>
        </row>
        <row r="95773">
          <cell r="B95773" t="str">
            <v>SA0000BEL00</v>
          </cell>
        </row>
        <row r="95774">
          <cell r="B95774" t="str">
            <v>SA0000BEL00</v>
          </cell>
        </row>
        <row r="95775">
          <cell r="B95775" t="str">
            <v>SA0000BEL00</v>
          </cell>
        </row>
        <row r="95776">
          <cell r="B95776" t="str">
            <v>SA0000BEL00</v>
          </cell>
        </row>
        <row r="95777">
          <cell r="B95777" t="str">
            <v>SA0000BEL00</v>
          </cell>
        </row>
        <row r="95778">
          <cell r="B95778" t="str">
            <v>SA0000BEL00</v>
          </cell>
        </row>
        <row r="95779">
          <cell r="B95779" t="str">
            <v>SA0000BEL00</v>
          </cell>
        </row>
        <row r="95780">
          <cell r="B95780" t="str">
            <v>SA0000BEL00</v>
          </cell>
        </row>
        <row r="95781">
          <cell r="B95781" t="str">
            <v>SA0000BEL00</v>
          </cell>
        </row>
        <row r="95782">
          <cell r="B95782" t="str">
            <v>SA0000BEL00</v>
          </cell>
        </row>
        <row r="95783">
          <cell r="B95783" t="str">
            <v>SA0000BEL00</v>
          </cell>
        </row>
        <row r="95784">
          <cell r="B95784" t="str">
            <v>SA0000BEL00</v>
          </cell>
        </row>
        <row r="95785">
          <cell r="B95785" t="str">
            <v>SA0000BEL00</v>
          </cell>
        </row>
        <row r="95786">
          <cell r="B95786" t="str">
            <v>SA0000BEL00</v>
          </cell>
        </row>
        <row r="95787">
          <cell r="B95787" t="str">
            <v>SCS00001200</v>
          </cell>
        </row>
        <row r="95788">
          <cell r="B95788" t="str">
            <v>SCS00001200</v>
          </cell>
        </row>
        <row r="95789">
          <cell r="B95789" t="str">
            <v>SCS00001200</v>
          </cell>
        </row>
        <row r="95790">
          <cell r="B95790" t="str">
            <v>SCS00001200</v>
          </cell>
        </row>
        <row r="95791">
          <cell r="B95791" t="str">
            <v>SCS00001200</v>
          </cell>
        </row>
        <row r="95792">
          <cell r="B95792" t="str">
            <v>SCS00001200</v>
          </cell>
        </row>
        <row r="95793">
          <cell r="B95793" t="str">
            <v>SCS00001200</v>
          </cell>
        </row>
        <row r="95794">
          <cell r="B95794" t="str">
            <v>SCS00001200</v>
          </cell>
        </row>
        <row r="95795">
          <cell r="B95795" t="str">
            <v>SCS00001200</v>
          </cell>
        </row>
        <row r="95796">
          <cell r="B95796" t="str">
            <v>SCS00001200</v>
          </cell>
        </row>
        <row r="95797">
          <cell r="B95797" t="str">
            <v>SCS00001200</v>
          </cell>
        </row>
        <row r="95798">
          <cell r="B95798" t="str">
            <v>SCS00001200</v>
          </cell>
        </row>
        <row r="95799">
          <cell r="B95799" t="str">
            <v>SCS00001200</v>
          </cell>
        </row>
        <row r="95800">
          <cell r="B95800" t="str">
            <v>SCS00001200</v>
          </cell>
        </row>
        <row r="95801">
          <cell r="B95801" t="str">
            <v>SCS00001200</v>
          </cell>
        </row>
        <row r="95802">
          <cell r="B95802" t="str">
            <v>SCS00001200</v>
          </cell>
        </row>
        <row r="95803">
          <cell r="B95803" t="str">
            <v>SCS00001200</v>
          </cell>
        </row>
        <row r="95804">
          <cell r="B95804" t="str">
            <v>SCS00001200</v>
          </cell>
        </row>
        <row r="95805">
          <cell r="B95805" t="str">
            <v>SCS00001200</v>
          </cell>
        </row>
        <row r="95806">
          <cell r="B95806" t="str">
            <v>SCS00001200</v>
          </cell>
        </row>
        <row r="95807">
          <cell r="B95807" t="str">
            <v>SCS00001200</v>
          </cell>
        </row>
        <row r="95808">
          <cell r="B95808" t="str">
            <v>SCS00001200</v>
          </cell>
        </row>
        <row r="95809">
          <cell r="B95809" t="str">
            <v>SCS00001200</v>
          </cell>
        </row>
        <row r="95810">
          <cell r="B95810" t="str">
            <v>SCS00001200</v>
          </cell>
        </row>
        <row r="95811">
          <cell r="B95811" t="str">
            <v>SCS00001200</v>
          </cell>
        </row>
        <row r="95812">
          <cell r="B95812" t="str">
            <v>SCS00001200</v>
          </cell>
        </row>
        <row r="95813">
          <cell r="B95813" t="str">
            <v>SCS00001200</v>
          </cell>
        </row>
        <row r="95814">
          <cell r="B95814" t="str">
            <v>SCS00001200</v>
          </cell>
        </row>
        <row r="95815">
          <cell r="B95815" t="str">
            <v>SCS00001200</v>
          </cell>
        </row>
        <row r="95816">
          <cell r="B95816" t="str">
            <v>SCS00001200</v>
          </cell>
        </row>
        <row r="95817">
          <cell r="B95817" t="str">
            <v>SCS00001200</v>
          </cell>
        </row>
        <row r="95818">
          <cell r="B95818" t="str">
            <v>SCS00001200</v>
          </cell>
        </row>
        <row r="95819">
          <cell r="B95819" t="str">
            <v>SCS00001200</v>
          </cell>
        </row>
        <row r="95820">
          <cell r="B95820" t="str">
            <v>SCS00001200</v>
          </cell>
        </row>
        <row r="95821">
          <cell r="B95821" t="str">
            <v>SCS00001200</v>
          </cell>
        </row>
        <row r="95822">
          <cell r="B95822" t="str">
            <v>SCS00001200</v>
          </cell>
        </row>
        <row r="95823">
          <cell r="B95823" t="str">
            <v>SCS00008E00</v>
          </cell>
        </row>
        <row r="95824">
          <cell r="B95824" t="str">
            <v>SCS00008E00</v>
          </cell>
        </row>
        <row r="95825">
          <cell r="B95825" t="str">
            <v>SCS00008E00</v>
          </cell>
        </row>
        <row r="95826">
          <cell r="B95826" t="str">
            <v>SCS00008E00</v>
          </cell>
        </row>
        <row r="95827">
          <cell r="B95827" t="str">
            <v>SCS00008E00</v>
          </cell>
        </row>
        <row r="95828">
          <cell r="B95828" t="str">
            <v>SCS00008E00</v>
          </cell>
        </row>
        <row r="95829">
          <cell r="B95829" t="str">
            <v>SCS00008E00</v>
          </cell>
        </row>
        <row r="95830">
          <cell r="B95830" t="str">
            <v>SCS00008E00</v>
          </cell>
        </row>
        <row r="95831">
          <cell r="B95831" t="str">
            <v>SCS00008E00</v>
          </cell>
        </row>
        <row r="95832">
          <cell r="B95832" t="str">
            <v>SCS00008E00</v>
          </cell>
        </row>
        <row r="95833">
          <cell r="B95833" t="str">
            <v>SCS00008E00</v>
          </cell>
        </row>
        <row r="95834">
          <cell r="B95834" t="str">
            <v>SCS00008E00</v>
          </cell>
        </row>
        <row r="95835">
          <cell r="B95835" t="str">
            <v>SCS00008E00</v>
          </cell>
        </row>
        <row r="95836">
          <cell r="B95836" t="str">
            <v>SCS00008E00</v>
          </cell>
        </row>
        <row r="95837">
          <cell r="B95837" t="str">
            <v>SCS00008E00</v>
          </cell>
        </row>
        <row r="95838">
          <cell r="B95838" t="str">
            <v>SCS00008E00</v>
          </cell>
        </row>
        <row r="95839">
          <cell r="B95839" t="str">
            <v>SCS00008E00</v>
          </cell>
        </row>
        <row r="95840">
          <cell r="B95840" t="str">
            <v>SCS00008E00</v>
          </cell>
        </row>
        <row r="95841">
          <cell r="B95841" t="str">
            <v>SCS00008E00</v>
          </cell>
        </row>
        <row r="95842">
          <cell r="B95842" t="str">
            <v>SCS00008E00</v>
          </cell>
        </row>
        <row r="95843">
          <cell r="B95843" t="str">
            <v>SCS00008E00</v>
          </cell>
        </row>
        <row r="95844">
          <cell r="B95844" t="str">
            <v>SCS00008E00</v>
          </cell>
        </row>
        <row r="95845">
          <cell r="B95845" t="str">
            <v>SCS00008E00</v>
          </cell>
        </row>
        <row r="95846">
          <cell r="B95846" t="str">
            <v>SCS00008E00</v>
          </cell>
        </row>
        <row r="95847">
          <cell r="B95847" t="str">
            <v>SCS00008E00</v>
          </cell>
        </row>
        <row r="95848">
          <cell r="B95848" t="str">
            <v>SCS00008E00</v>
          </cell>
        </row>
        <row r="95849">
          <cell r="B95849" t="str">
            <v>SCS00008E00</v>
          </cell>
        </row>
        <row r="95850">
          <cell r="B95850" t="str">
            <v>SCS00008E00</v>
          </cell>
        </row>
        <row r="95851">
          <cell r="B95851" t="str">
            <v>SCS00008E00</v>
          </cell>
        </row>
        <row r="95852">
          <cell r="B95852" t="str">
            <v>SCS00008E00</v>
          </cell>
        </row>
        <row r="95853">
          <cell r="B95853" t="str">
            <v>SCS00008E00</v>
          </cell>
        </row>
        <row r="95854">
          <cell r="B95854" t="str">
            <v>SCS00008E00</v>
          </cell>
        </row>
        <row r="95855">
          <cell r="B95855" t="str">
            <v>SCS00008E00</v>
          </cell>
        </row>
        <row r="95856">
          <cell r="B95856" t="str">
            <v>SCS00008E00</v>
          </cell>
        </row>
        <row r="95857">
          <cell r="B95857" t="str">
            <v>SCS00008E00</v>
          </cell>
        </row>
        <row r="95858">
          <cell r="B95858" t="str">
            <v>SCS00000Z00</v>
          </cell>
        </row>
        <row r="95859">
          <cell r="B95859" t="str">
            <v>SCS00000Z00</v>
          </cell>
        </row>
        <row r="95860">
          <cell r="B95860" t="str">
            <v>SCS00000Z00</v>
          </cell>
        </row>
        <row r="95861">
          <cell r="B95861" t="str">
            <v>SCS00000Z00</v>
          </cell>
        </row>
        <row r="95862">
          <cell r="B95862" t="str">
            <v>SCS00000Z00</v>
          </cell>
        </row>
        <row r="95863">
          <cell r="B95863" t="str">
            <v>SCS00000Z00</v>
          </cell>
        </row>
        <row r="95864">
          <cell r="B95864" t="str">
            <v>SCS00000Z00</v>
          </cell>
        </row>
        <row r="95865">
          <cell r="B95865" t="str">
            <v>SCS00000Z00</v>
          </cell>
        </row>
        <row r="95866">
          <cell r="B95866" t="str">
            <v>SCS00000Z00</v>
          </cell>
        </row>
        <row r="95867">
          <cell r="B95867" t="str">
            <v>SCS00000Z00</v>
          </cell>
        </row>
        <row r="95868">
          <cell r="B95868" t="str">
            <v>SCS00000Z00</v>
          </cell>
        </row>
        <row r="95869">
          <cell r="B95869" t="str">
            <v>SCS00000Z00</v>
          </cell>
        </row>
        <row r="95870">
          <cell r="B95870" t="str">
            <v>SCS00000Z00</v>
          </cell>
        </row>
        <row r="95871">
          <cell r="B95871" t="str">
            <v>SCS00000Z00</v>
          </cell>
        </row>
        <row r="95872">
          <cell r="B95872" t="str">
            <v>SCS00000Z00</v>
          </cell>
        </row>
        <row r="95873">
          <cell r="B95873" t="str">
            <v>SCS00000Z00</v>
          </cell>
        </row>
        <row r="95874">
          <cell r="B95874" t="str">
            <v>SCS00000Z00</v>
          </cell>
        </row>
        <row r="95875">
          <cell r="B95875" t="str">
            <v>SCS00000Z00</v>
          </cell>
        </row>
        <row r="95876">
          <cell r="B95876" t="str">
            <v>SCS00000Z00</v>
          </cell>
        </row>
        <row r="95877">
          <cell r="B95877" t="str">
            <v>SCS00000Z00</v>
          </cell>
        </row>
        <row r="95878">
          <cell r="B95878" t="str">
            <v>SCS00000Z00</v>
          </cell>
        </row>
        <row r="95879">
          <cell r="B95879" t="str">
            <v>SCS00000Z00</v>
          </cell>
        </row>
        <row r="95880">
          <cell r="B95880" t="str">
            <v>SCS00000Z00</v>
          </cell>
        </row>
        <row r="95881">
          <cell r="B95881" t="str">
            <v>SCS00000Z00</v>
          </cell>
        </row>
        <row r="95882">
          <cell r="B95882" t="str">
            <v>SCS00000Z00</v>
          </cell>
        </row>
        <row r="95883">
          <cell r="B95883" t="str">
            <v>SCS00000Z00</v>
          </cell>
        </row>
        <row r="95884">
          <cell r="B95884" t="str">
            <v>SCS00000Z00</v>
          </cell>
        </row>
        <row r="95885">
          <cell r="B95885" t="str">
            <v>SCS00000Z00</v>
          </cell>
        </row>
        <row r="95886">
          <cell r="B95886" t="str">
            <v>SCS00000Z00</v>
          </cell>
        </row>
        <row r="95887">
          <cell r="B95887" t="str">
            <v>SCS00000Z00</v>
          </cell>
        </row>
        <row r="95888">
          <cell r="B95888" t="str">
            <v>SCS00000Z00</v>
          </cell>
        </row>
        <row r="95889">
          <cell r="B95889" t="str">
            <v>SCS00000Z00</v>
          </cell>
        </row>
        <row r="95890">
          <cell r="B95890" t="str">
            <v>SCS00000Z00</v>
          </cell>
        </row>
        <row r="95891">
          <cell r="B95891" t="str">
            <v>SCS00000Z00</v>
          </cell>
        </row>
        <row r="95892">
          <cell r="B95892" t="str">
            <v>SCS00000Z00</v>
          </cell>
        </row>
        <row r="95893">
          <cell r="B95893" t="str">
            <v>SD000009T80</v>
          </cell>
        </row>
        <row r="95894">
          <cell r="B95894" t="str">
            <v>SD000009T80</v>
          </cell>
        </row>
        <row r="95895">
          <cell r="B95895" t="str">
            <v>SD000009T80</v>
          </cell>
        </row>
        <row r="95896">
          <cell r="B95896" t="str">
            <v>SD000009T80</v>
          </cell>
        </row>
        <row r="95897">
          <cell r="B95897" t="str">
            <v>SD000009T80</v>
          </cell>
        </row>
        <row r="95898">
          <cell r="B95898" t="str">
            <v>SD000009T80</v>
          </cell>
        </row>
        <row r="95899">
          <cell r="B95899" t="str">
            <v>SD000009T80</v>
          </cell>
        </row>
        <row r="95900">
          <cell r="B95900" t="str">
            <v>SD000009T80</v>
          </cell>
        </row>
        <row r="95901">
          <cell r="B95901" t="str">
            <v>SD000009T80</v>
          </cell>
        </row>
        <row r="95902">
          <cell r="B95902" t="str">
            <v>SD000009T80</v>
          </cell>
        </row>
        <row r="95903">
          <cell r="B95903" t="str">
            <v>SD000009T80</v>
          </cell>
        </row>
        <row r="95904">
          <cell r="B95904" t="str">
            <v>SD000009T80</v>
          </cell>
        </row>
        <row r="95905">
          <cell r="B95905" t="str">
            <v>SD000009T80</v>
          </cell>
        </row>
        <row r="95906">
          <cell r="B95906" t="str">
            <v>SD000009T80</v>
          </cell>
        </row>
        <row r="95907">
          <cell r="B95907" t="str">
            <v>SD000009T80</v>
          </cell>
        </row>
        <row r="95908">
          <cell r="B95908" t="str">
            <v>SD000009T80</v>
          </cell>
        </row>
        <row r="95909">
          <cell r="B95909" t="str">
            <v>SD000009T80</v>
          </cell>
        </row>
        <row r="95910">
          <cell r="B95910" t="str">
            <v>SD000009T80</v>
          </cell>
        </row>
        <row r="95911">
          <cell r="B95911" t="str">
            <v>SD000009T80</v>
          </cell>
        </row>
        <row r="95912">
          <cell r="B95912" t="str">
            <v>SD000009T80</v>
          </cell>
        </row>
        <row r="95913">
          <cell r="B95913" t="str">
            <v>SD000009T80</v>
          </cell>
        </row>
        <row r="95914">
          <cell r="B95914" t="str">
            <v>SD000009T80</v>
          </cell>
        </row>
        <row r="95915">
          <cell r="B95915" t="str">
            <v>SD000009T80</v>
          </cell>
        </row>
        <row r="95916">
          <cell r="B95916" t="str">
            <v>SD000009T80</v>
          </cell>
        </row>
        <row r="95917">
          <cell r="B95917" t="str">
            <v>SD000009T80</v>
          </cell>
        </row>
        <row r="95918">
          <cell r="B95918" t="str">
            <v>SD000009T80</v>
          </cell>
        </row>
        <row r="95919">
          <cell r="B95919" t="str">
            <v>SD000009T80</v>
          </cell>
        </row>
        <row r="95920">
          <cell r="B95920" t="str">
            <v>SD000009T80</v>
          </cell>
        </row>
        <row r="95921">
          <cell r="B95921" t="str">
            <v>SD000009T80</v>
          </cell>
        </row>
        <row r="95922">
          <cell r="B95922" t="str">
            <v>SD000009T80</v>
          </cell>
        </row>
        <row r="95923">
          <cell r="B95923" t="str">
            <v>SD000009T80</v>
          </cell>
        </row>
        <row r="95924">
          <cell r="B95924" t="str">
            <v>SD000009T80</v>
          </cell>
        </row>
        <row r="95925">
          <cell r="B95925" t="str">
            <v>SD000009T80</v>
          </cell>
        </row>
        <row r="95926">
          <cell r="B95926" t="str">
            <v>SD000009T80</v>
          </cell>
        </row>
        <row r="95927">
          <cell r="B95927" t="str">
            <v>SD000009T80</v>
          </cell>
        </row>
        <row r="95928">
          <cell r="B95928" t="str">
            <v>SD000005V00</v>
          </cell>
        </row>
        <row r="95929">
          <cell r="B95929" t="str">
            <v>SD000005V00</v>
          </cell>
        </row>
        <row r="95930">
          <cell r="B95930" t="str">
            <v>SD000005V00</v>
          </cell>
        </row>
        <row r="95931">
          <cell r="B95931" t="str">
            <v>SD000005V00</v>
          </cell>
        </row>
        <row r="95932">
          <cell r="B95932" t="str">
            <v>SD000005V00</v>
          </cell>
        </row>
        <row r="95933">
          <cell r="B95933" t="str">
            <v>SD000005V00</v>
          </cell>
        </row>
        <row r="95934">
          <cell r="B95934" t="str">
            <v>SD000005V00</v>
          </cell>
        </row>
        <row r="95935">
          <cell r="B95935" t="str">
            <v>SD000005V00</v>
          </cell>
        </row>
        <row r="95936">
          <cell r="B95936" t="str">
            <v>SD000005V00</v>
          </cell>
        </row>
        <row r="95937">
          <cell r="B95937" t="str">
            <v>SD000005V00</v>
          </cell>
        </row>
        <row r="95938">
          <cell r="B95938" t="str">
            <v>SD000005V00</v>
          </cell>
        </row>
        <row r="95939">
          <cell r="B95939" t="str">
            <v>SD000005V00</v>
          </cell>
        </row>
        <row r="95940">
          <cell r="B95940" t="str">
            <v>SD000005V00</v>
          </cell>
        </row>
        <row r="95941">
          <cell r="B95941" t="str">
            <v>SD000005V00</v>
          </cell>
        </row>
        <row r="95942">
          <cell r="B95942" t="str">
            <v>SD000005V00</v>
          </cell>
        </row>
        <row r="95943">
          <cell r="B95943" t="str">
            <v>SD000005V00</v>
          </cell>
        </row>
        <row r="95944">
          <cell r="B95944" t="str">
            <v>SD000005V00</v>
          </cell>
        </row>
        <row r="95945">
          <cell r="B95945" t="str">
            <v>SD000005V00</v>
          </cell>
        </row>
        <row r="95946">
          <cell r="B95946" t="str">
            <v>SD000005V00</v>
          </cell>
        </row>
        <row r="95947">
          <cell r="B95947" t="str">
            <v>SD000005V00</v>
          </cell>
        </row>
        <row r="95948">
          <cell r="B95948" t="str">
            <v>SD000005V00</v>
          </cell>
        </row>
        <row r="95949">
          <cell r="B95949" t="str">
            <v>SD000005V00</v>
          </cell>
        </row>
        <row r="95950">
          <cell r="B95950" t="str">
            <v>SD000005V00</v>
          </cell>
        </row>
        <row r="95951">
          <cell r="B95951" t="str">
            <v>SD000005V00</v>
          </cell>
        </row>
        <row r="95952">
          <cell r="B95952" t="str">
            <v>SD000005V00</v>
          </cell>
        </row>
        <row r="95953">
          <cell r="B95953" t="str">
            <v>SD000005V00</v>
          </cell>
        </row>
        <row r="95954">
          <cell r="B95954" t="str">
            <v>SD000005V00</v>
          </cell>
        </row>
        <row r="95955">
          <cell r="B95955" t="str">
            <v>SD000005V00</v>
          </cell>
        </row>
        <row r="95956">
          <cell r="B95956" t="str">
            <v>SD000005V00</v>
          </cell>
        </row>
        <row r="95957">
          <cell r="B95957" t="str">
            <v>SD000005V00</v>
          </cell>
        </row>
        <row r="95958">
          <cell r="B95958" t="str">
            <v>SD000005V00</v>
          </cell>
        </row>
        <row r="95959">
          <cell r="B95959" t="str">
            <v>SD000005V00</v>
          </cell>
        </row>
        <row r="95960">
          <cell r="B95960" t="str">
            <v>SD000005V00</v>
          </cell>
        </row>
        <row r="95961">
          <cell r="B95961" t="str">
            <v>SD000005V00</v>
          </cell>
        </row>
        <row r="95962">
          <cell r="B95962" t="str">
            <v>SD000005V00</v>
          </cell>
        </row>
        <row r="95963">
          <cell r="B95963" t="str">
            <v>SCSBAT54100</v>
          </cell>
        </row>
        <row r="95964">
          <cell r="B95964" t="str">
            <v>SCSBAT54100</v>
          </cell>
        </row>
        <row r="95965">
          <cell r="B95965" t="str">
            <v>SCSBAT54100</v>
          </cell>
        </row>
        <row r="95966">
          <cell r="B95966" t="str">
            <v>SCSBAT54100</v>
          </cell>
        </row>
        <row r="95967">
          <cell r="B95967" t="str">
            <v>SCSBAT54100</v>
          </cell>
        </row>
        <row r="95968">
          <cell r="B95968" t="str">
            <v>SCSBAT54100</v>
          </cell>
        </row>
        <row r="95969">
          <cell r="B95969" t="str">
            <v>SCSBAT54100</v>
          </cell>
        </row>
        <row r="95970">
          <cell r="B95970" t="str">
            <v>SCSBAT54100</v>
          </cell>
        </row>
        <row r="95971">
          <cell r="B95971" t="str">
            <v>SCSBAT54100</v>
          </cell>
        </row>
        <row r="95972">
          <cell r="B95972" t="str">
            <v>SCSBAT54100</v>
          </cell>
        </row>
        <row r="95973">
          <cell r="B95973" t="str">
            <v>SCSBAT54100</v>
          </cell>
        </row>
        <row r="95974">
          <cell r="B95974" t="str">
            <v>SCSBAT54100</v>
          </cell>
        </row>
        <row r="95975">
          <cell r="B95975" t="str">
            <v>SCSBAT54100</v>
          </cell>
        </row>
        <row r="95976">
          <cell r="B95976" t="str">
            <v>SCSBAT54100</v>
          </cell>
        </row>
        <row r="95977">
          <cell r="B95977" t="str">
            <v>SCSBAT54100</v>
          </cell>
        </row>
        <row r="95978">
          <cell r="B95978" t="str">
            <v>SCSBAT54100</v>
          </cell>
        </row>
        <row r="95979">
          <cell r="B95979" t="str">
            <v>SCSBAT54100</v>
          </cell>
        </row>
        <row r="95980">
          <cell r="B95980" t="str">
            <v>SCSBAT54100</v>
          </cell>
        </row>
        <row r="95981">
          <cell r="B95981" t="str">
            <v>SCSBAT54100</v>
          </cell>
        </row>
        <row r="95982">
          <cell r="B95982" t="str">
            <v>SCSBAT54100</v>
          </cell>
        </row>
        <row r="95983">
          <cell r="B95983" t="str">
            <v>SCSBAT54100</v>
          </cell>
        </row>
        <row r="95984">
          <cell r="B95984" t="str">
            <v>SCSBAT54100</v>
          </cell>
        </row>
        <row r="95985">
          <cell r="B95985" t="str">
            <v>SCSBAT54100</v>
          </cell>
        </row>
        <row r="95986">
          <cell r="B95986" t="str">
            <v>SCSBAT54100</v>
          </cell>
        </row>
        <row r="95987">
          <cell r="B95987" t="str">
            <v>SCSBAT54100</v>
          </cell>
        </row>
        <row r="95988">
          <cell r="B95988" t="str">
            <v>SCSBAT54100</v>
          </cell>
        </row>
        <row r="95989">
          <cell r="B95989" t="str">
            <v>SCSBAT54100</v>
          </cell>
        </row>
        <row r="95990">
          <cell r="B95990" t="str">
            <v>SCSBAT54100</v>
          </cell>
        </row>
        <row r="95991">
          <cell r="B95991" t="str">
            <v>SCSBAT54100</v>
          </cell>
        </row>
        <row r="95992">
          <cell r="B95992" t="str">
            <v>SCSBAT54100</v>
          </cell>
        </row>
        <row r="95993">
          <cell r="B95993" t="str">
            <v>SCSBAT54100</v>
          </cell>
        </row>
        <row r="95994">
          <cell r="B95994" t="str">
            <v>SCSBAT54100</v>
          </cell>
        </row>
        <row r="95995">
          <cell r="B95995" t="str">
            <v>SCSBAT54100</v>
          </cell>
        </row>
        <row r="95996">
          <cell r="B95996" t="str">
            <v>SCSBAT54100</v>
          </cell>
        </row>
        <row r="95997">
          <cell r="B95997" t="str">
            <v>SCSBAT54100</v>
          </cell>
        </row>
        <row r="95998">
          <cell r="B95998" t="str">
            <v>SB000016K00</v>
          </cell>
        </row>
        <row r="95999">
          <cell r="B95999" t="str">
            <v>SB000016K00</v>
          </cell>
        </row>
        <row r="96000">
          <cell r="B96000" t="str">
            <v>SB000016K00</v>
          </cell>
        </row>
        <row r="96001">
          <cell r="B96001" t="str">
            <v>SB000016K00</v>
          </cell>
        </row>
        <row r="96002">
          <cell r="B96002" t="str">
            <v>SB000016K00</v>
          </cell>
        </row>
        <row r="96003">
          <cell r="B96003" t="str">
            <v>SB000016K00</v>
          </cell>
        </row>
        <row r="96004">
          <cell r="B96004" t="str">
            <v>SB000016K00</v>
          </cell>
        </row>
        <row r="96005">
          <cell r="B96005" t="str">
            <v>SB000016K00</v>
          </cell>
        </row>
        <row r="96006">
          <cell r="B96006" t="str">
            <v>SB000016K00</v>
          </cell>
        </row>
        <row r="96007">
          <cell r="B96007" t="str">
            <v>SB000016K00</v>
          </cell>
        </row>
        <row r="96008">
          <cell r="B96008" t="str">
            <v>SB000016K00</v>
          </cell>
        </row>
        <row r="96009">
          <cell r="B96009" t="str">
            <v>SB000016K00</v>
          </cell>
        </row>
        <row r="96010">
          <cell r="B96010" t="str">
            <v>SB000016K00</v>
          </cell>
        </row>
        <row r="96011">
          <cell r="B96011" t="str">
            <v>SB000016K00</v>
          </cell>
        </row>
        <row r="96012">
          <cell r="B96012" t="str">
            <v>SB000016K00</v>
          </cell>
        </row>
        <row r="96013">
          <cell r="B96013" t="str">
            <v>SB000016K00</v>
          </cell>
        </row>
        <row r="96014">
          <cell r="B96014" t="str">
            <v>SB000016K00</v>
          </cell>
        </row>
        <row r="96015">
          <cell r="B96015" t="str">
            <v>SB000016K00</v>
          </cell>
        </row>
        <row r="96016">
          <cell r="B96016" t="str">
            <v>SB000016K00</v>
          </cell>
        </row>
        <row r="96017">
          <cell r="B96017" t="str">
            <v>SB000016K00</v>
          </cell>
        </row>
        <row r="96018">
          <cell r="B96018" t="str">
            <v>SB000016K00</v>
          </cell>
        </row>
        <row r="96019">
          <cell r="B96019" t="str">
            <v>SB000016K00</v>
          </cell>
        </row>
        <row r="96020">
          <cell r="B96020" t="str">
            <v>SB000016K00</v>
          </cell>
        </row>
        <row r="96021">
          <cell r="B96021" t="str">
            <v>SB000016K00</v>
          </cell>
        </row>
        <row r="96022">
          <cell r="B96022" t="str">
            <v>SB000016K00</v>
          </cell>
        </row>
        <row r="96023">
          <cell r="B96023" t="str">
            <v>SB000016K00</v>
          </cell>
        </row>
        <row r="96024">
          <cell r="B96024" t="str">
            <v>SB000016K00</v>
          </cell>
        </row>
        <row r="96025">
          <cell r="B96025" t="str">
            <v>SB000016K00</v>
          </cell>
        </row>
        <row r="96026">
          <cell r="B96026" t="str">
            <v>SB000016K00</v>
          </cell>
        </row>
        <row r="96027">
          <cell r="B96027" t="str">
            <v>SB000016K00</v>
          </cell>
        </row>
        <row r="96028">
          <cell r="B96028" t="str">
            <v>SB000016K00</v>
          </cell>
        </row>
        <row r="96029">
          <cell r="B96029" t="str">
            <v>SB000016K00</v>
          </cell>
        </row>
        <row r="96030">
          <cell r="B96030" t="str">
            <v>SB000016K00</v>
          </cell>
        </row>
        <row r="96031">
          <cell r="B96031" t="str">
            <v>SB000016K00</v>
          </cell>
        </row>
        <row r="96032">
          <cell r="B96032" t="str">
            <v>SB000016K00</v>
          </cell>
        </row>
        <row r="96033">
          <cell r="B96033" t="str">
            <v>KC.1G4B1.U15</v>
          </cell>
        </row>
        <row r="96034">
          <cell r="B96034" t="str">
            <v>KC.1G4B1.U15</v>
          </cell>
        </row>
        <row r="96035">
          <cell r="B96035" t="str">
            <v>KC.1G4B1.U15</v>
          </cell>
        </row>
        <row r="96036">
          <cell r="B96036" t="str">
            <v>SA0000D5C00</v>
          </cell>
        </row>
        <row r="96037">
          <cell r="B96037" t="str">
            <v>SA0000D5C00</v>
          </cell>
        </row>
        <row r="96038">
          <cell r="B96038" t="str">
            <v>SA0000D5C00</v>
          </cell>
        </row>
        <row r="96039">
          <cell r="B96039" t="str">
            <v>SA0000D5C00</v>
          </cell>
        </row>
        <row r="96040">
          <cell r="B96040" t="str">
            <v>SA0000D5C00</v>
          </cell>
        </row>
        <row r="96041">
          <cell r="B96041" t="str">
            <v>SA0000D5C00</v>
          </cell>
        </row>
        <row r="96042">
          <cell r="B96042" t="str">
            <v>SA0000D5C00</v>
          </cell>
        </row>
        <row r="96043">
          <cell r="B96043" t="str">
            <v>SA0000D5C00</v>
          </cell>
        </row>
        <row r="96044">
          <cell r="B96044" t="str">
            <v>SA0000D5C00</v>
          </cell>
        </row>
        <row r="96045">
          <cell r="B96045" t="str">
            <v>SA0000D5C00</v>
          </cell>
        </row>
        <row r="96046">
          <cell r="B96046" t="str">
            <v>SA0000D5C00</v>
          </cell>
        </row>
        <row r="96047">
          <cell r="B96047" t="str">
            <v>SA0000D5C00</v>
          </cell>
        </row>
        <row r="96048">
          <cell r="B96048" t="str">
            <v>SA0000D5C00</v>
          </cell>
        </row>
        <row r="96049">
          <cell r="B96049" t="str">
            <v>SA0000D5C00</v>
          </cell>
        </row>
        <row r="96050">
          <cell r="B96050" t="str">
            <v>SA0000D5C00</v>
          </cell>
        </row>
        <row r="96051">
          <cell r="B96051" t="str">
            <v>SA0000D5C00</v>
          </cell>
        </row>
        <row r="96052">
          <cell r="B96052" t="str">
            <v>SA0000D5C00</v>
          </cell>
        </row>
        <row r="96053">
          <cell r="B96053" t="str">
            <v>SA0000D5C00</v>
          </cell>
        </row>
        <row r="96054">
          <cell r="B96054" t="str">
            <v>SA0000D5C00</v>
          </cell>
        </row>
        <row r="96055">
          <cell r="B96055" t="str">
            <v>SA0000D5C00</v>
          </cell>
        </row>
        <row r="96056">
          <cell r="B96056" t="str">
            <v>SA0000D5C00</v>
          </cell>
        </row>
        <row r="96057">
          <cell r="B96057" t="str">
            <v>SA0000D5C00</v>
          </cell>
        </row>
        <row r="96058">
          <cell r="B96058" t="str">
            <v>SA0000D5C00</v>
          </cell>
        </row>
        <row r="96059">
          <cell r="B96059" t="str">
            <v>SA0000D5C00</v>
          </cell>
        </row>
        <row r="96060">
          <cell r="B96060" t="str">
            <v>SA0000D5C00</v>
          </cell>
        </row>
        <row r="96061">
          <cell r="B96061" t="str">
            <v>SA0000D5C00</v>
          </cell>
        </row>
        <row r="96062">
          <cell r="B96062" t="str">
            <v>SA0000D5C00</v>
          </cell>
        </row>
        <row r="96063">
          <cell r="B96063" t="str">
            <v>SA0000D5C00</v>
          </cell>
        </row>
        <row r="96064">
          <cell r="B96064" t="str">
            <v>SA0000D5C00</v>
          </cell>
        </row>
        <row r="96065">
          <cell r="B96065" t="str">
            <v>SA0000D5C00</v>
          </cell>
        </row>
        <row r="96066">
          <cell r="B96066" t="str">
            <v>SA0000D5C00</v>
          </cell>
        </row>
        <row r="96067">
          <cell r="B96067" t="str">
            <v>SA0000D5C00</v>
          </cell>
        </row>
        <row r="96068">
          <cell r="B96068" t="str">
            <v>SA0000D5C00</v>
          </cell>
        </row>
        <row r="96069">
          <cell r="B96069" t="str">
            <v>SA0000D5C00</v>
          </cell>
        </row>
        <row r="96070">
          <cell r="B96070" t="str">
            <v>SA0000D5C00</v>
          </cell>
        </row>
        <row r="96071">
          <cell r="B96071" t="str">
            <v>SA0000C3L00</v>
          </cell>
        </row>
        <row r="96072">
          <cell r="B96072" t="str">
            <v>SA0000C3L00</v>
          </cell>
        </row>
        <row r="96073">
          <cell r="B96073" t="str">
            <v>SA0000C3L00</v>
          </cell>
        </row>
        <row r="96074">
          <cell r="B96074" t="str">
            <v>SA0000C3L00</v>
          </cell>
        </row>
        <row r="96075">
          <cell r="B96075" t="str">
            <v>SA0000C3L00</v>
          </cell>
        </row>
        <row r="96076">
          <cell r="B96076" t="str">
            <v>SA0000C3L00</v>
          </cell>
        </row>
        <row r="96077">
          <cell r="B96077" t="str">
            <v>SA0000C3L00</v>
          </cell>
        </row>
        <row r="96078">
          <cell r="B96078" t="str">
            <v>SA0000C3L00</v>
          </cell>
        </row>
        <row r="96079">
          <cell r="B96079" t="str">
            <v>SA0000C3L00</v>
          </cell>
        </row>
        <row r="96080">
          <cell r="B96080" t="str">
            <v>SA0000C3L00</v>
          </cell>
        </row>
        <row r="96081">
          <cell r="B96081" t="str">
            <v>SA0000C3L00</v>
          </cell>
        </row>
        <row r="96082">
          <cell r="B96082" t="str">
            <v>SA0000C3L00</v>
          </cell>
        </row>
        <row r="96083">
          <cell r="B96083" t="str">
            <v>SA0000C3L00</v>
          </cell>
        </row>
        <row r="96084">
          <cell r="B96084" t="str">
            <v>SA0000C3L00</v>
          </cell>
        </row>
        <row r="96085">
          <cell r="B96085" t="str">
            <v>SA0000C3L00</v>
          </cell>
        </row>
        <row r="96086">
          <cell r="B96086" t="str">
            <v>SA0000C3L00</v>
          </cell>
        </row>
        <row r="96087">
          <cell r="B96087" t="str">
            <v>SA0000C3L00</v>
          </cell>
        </row>
        <row r="96088">
          <cell r="B96088" t="str">
            <v>SA0000C3L00</v>
          </cell>
        </row>
        <row r="96089">
          <cell r="B96089" t="str">
            <v>SA0000C3L00</v>
          </cell>
        </row>
        <row r="96090">
          <cell r="B96090" t="str">
            <v>SA0000C3L00</v>
          </cell>
        </row>
        <row r="96091">
          <cell r="B96091" t="str">
            <v>SA0000C3L00</v>
          </cell>
        </row>
        <row r="96092">
          <cell r="B96092" t="str">
            <v>SA0000C3L00</v>
          </cell>
        </row>
        <row r="96093">
          <cell r="B96093" t="str">
            <v>SA0000C3L00</v>
          </cell>
        </row>
        <row r="96094">
          <cell r="B96094" t="str">
            <v>SA0000C3L00</v>
          </cell>
        </row>
        <row r="96095">
          <cell r="B96095" t="str">
            <v>SA0000C3L00</v>
          </cell>
        </row>
        <row r="96096">
          <cell r="B96096" t="str">
            <v>SA0000C3L00</v>
          </cell>
        </row>
        <row r="96097">
          <cell r="B96097" t="str">
            <v>SA0000C3L00</v>
          </cell>
        </row>
        <row r="96098">
          <cell r="B96098" t="str">
            <v>SA0000C3L00</v>
          </cell>
        </row>
        <row r="96099">
          <cell r="B96099" t="str">
            <v>SA0000C3L00</v>
          </cell>
        </row>
        <row r="96100">
          <cell r="B96100" t="str">
            <v>SA0000C3L00</v>
          </cell>
        </row>
        <row r="96101">
          <cell r="B96101" t="str">
            <v>SA0000C3L00</v>
          </cell>
        </row>
        <row r="96102">
          <cell r="B96102" t="str">
            <v>SA0000C3L00</v>
          </cell>
        </row>
        <row r="96103">
          <cell r="B96103" t="str">
            <v>SA0000C3L00</v>
          </cell>
        </row>
        <row r="96104">
          <cell r="B96104" t="str">
            <v>SA0000C3L00</v>
          </cell>
        </row>
        <row r="96105">
          <cell r="B96105" t="str">
            <v>SA0000C3L00</v>
          </cell>
        </row>
        <row r="96106">
          <cell r="B96106" t="str">
            <v>SB00000EO00</v>
          </cell>
        </row>
        <row r="96107">
          <cell r="B96107" t="str">
            <v>SB00000EO00</v>
          </cell>
        </row>
        <row r="96108">
          <cell r="B96108" t="str">
            <v>SB00000EO00</v>
          </cell>
        </row>
        <row r="96109">
          <cell r="B96109" t="str">
            <v>SB00000EO00</v>
          </cell>
        </row>
        <row r="96110">
          <cell r="B96110" t="str">
            <v>SB00000EO00</v>
          </cell>
        </row>
        <row r="96111">
          <cell r="B96111" t="str">
            <v>SB00000EO00</v>
          </cell>
        </row>
        <row r="96112">
          <cell r="B96112" t="str">
            <v>SB00000EO00</v>
          </cell>
        </row>
        <row r="96113">
          <cell r="B96113" t="str">
            <v>SB00000EO00</v>
          </cell>
        </row>
        <row r="96114">
          <cell r="B96114" t="str">
            <v>SB00000EO00</v>
          </cell>
        </row>
        <row r="96115">
          <cell r="B96115" t="str">
            <v>SB00000EO00</v>
          </cell>
        </row>
        <row r="96116">
          <cell r="B96116" t="str">
            <v>SB00000EO00</v>
          </cell>
        </row>
        <row r="96117">
          <cell r="B96117" t="str">
            <v>SB00000EO00</v>
          </cell>
        </row>
        <row r="96118">
          <cell r="B96118" t="str">
            <v>SB00000EO00</v>
          </cell>
        </row>
        <row r="96119">
          <cell r="B96119" t="str">
            <v>SB00000EO00</v>
          </cell>
        </row>
        <row r="96120">
          <cell r="B96120" t="str">
            <v>SB00000EO00</v>
          </cell>
        </row>
        <row r="96121">
          <cell r="B96121" t="str">
            <v>SB00000EO00</v>
          </cell>
        </row>
        <row r="96122">
          <cell r="B96122" t="str">
            <v>SB00000EO00</v>
          </cell>
        </row>
        <row r="96123">
          <cell r="B96123" t="str">
            <v>SB00000EO00</v>
          </cell>
        </row>
        <row r="96124">
          <cell r="B96124" t="str">
            <v>SB00000EO00</v>
          </cell>
        </row>
        <row r="96125">
          <cell r="B96125" t="str">
            <v>SB00000EO00</v>
          </cell>
        </row>
        <row r="96126">
          <cell r="B96126" t="str">
            <v>SB00000EO00</v>
          </cell>
        </row>
        <row r="96127">
          <cell r="B96127" t="str">
            <v>SB00000EO00</v>
          </cell>
        </row>
        <row r="96128">
          <cell r="B96128" t="str">
            <v>SB00000EO00</v>
          </cell>
        </row>
        <row r="96129">
          <cell r="B96129" t="str">
            <v>SB00000EO00</v>
          </cell>
        </row>
        <row r="96130">
          <cell r="B96130" t="str">
            <v>SB00000EO00</v>
          </cell>
        </row>
        <row r="96131">
          <cell r="B96131" t="str">
            <v>SB00000EO00</v>
          </cell>
        </row>
        <row r="96132">
          <cell r="B96132" t="str">
            <v>SB00000EO00</v>
          </cell>
        </row>
        <row r="96133">
          <cell r="B96133" t="str">
            <v>SB00000EO00</v>
          </cell>
        </row>
        <row r="96134">
          <cell r="B96134" t="str">
            <v>SB00000EO00</v>
          </cell>
        </row>
        <row r="96135">
          <cell r="B96135" t="str">
            <v>SB00000EO00</v>
          </cell>
        </row>
        <row r="96136">
          <cell r="B96136" t="str">
            <v>SB00000EO00</v>
          </cell>
        </row>
        <row r="96137">
          <cell r="B96137" t="str">
            <v>SB00000EO00</v>
          </cell>
        </row>
        <row r="96138">
          <cell r="B96138" t="str">
            <v>SB00000EO00</v>
          </cell>
        </row>
        <row r="96139">
          <cell r="B96139" t="str">
            <v>SB00000EO00</v>
          </cell>
        </row>
        <row r="96140">
          <cell r="B96140" t="str">
            <v>SB00000EO00</v>
          </cell>
        </row>
        <row r="96141">
          <cell r="B96141" t="str">
            <v>SB00000ST00</v>
          </cell>
        </row>
        <row r="96142">
          <cell r="B96142" t="str">
            <v>SB00000ST00</v>
          </cell>
        </row>
        <row r="96143">
          <cell r="B96143" t="str">
            <v>SB00000ST00</v>
          </cell>
        </row>
        <row r="96144">
          <cell r="B96144" t="str">
            <v>SB00000ST00</v>
          </cell>
        </row>
        <row r="96145">
          <cell r="B96145" t="str">
            <v>SB000009Q80</v>
          </cell>
        </row>
        <row r="96146">
          <cell r="B96146" t="str">
            <v>SB000009Q80</v>
          </cell>
        </row>
        <row r="96147">
          <cell r="B96147" t="str">
            <v>SB000009Q80</v>
          </cell>
        </row>
        <row r="96148">
          <cell r="B96148" t="str">
            <v>SB000009Q80</v>
          </cell>
        </row>
        <row r="96149">
          <cell r="B96149" t="str">
            <v>SB000009Q80</v>
          </cell>
        </row>
        <row r="96150">
          <cell r="B96150" t="str">
            <v>SB000009Q80</v>
          </cell>
        </row>
        <row r="96151">
          <cell r="B96151" t="str">
            <v>SB000009Q80</v>
          </cell>
        </row>
        <row r="96152">
          <cell r="B96152" t="str">
            <v>SB000009Q80</v>
          </cell>
        </row>
        <row r="96153">
          <cell r="B96153" t="str">
            <v>SB000009Q80</v>
          </cell>
        </row>
        <row r="96154">
          <cell r="B96154" t="str">
            <v>SB000009Q80</v>
          </cell>
        </row>
        <row r="96155">
          <cell r="B96155" t="str">
            <v>SB000009Q80</v>
          </cell>
        </row>
        <row r="96156">
          <cell r="B96156" t="str">
            <v>SB000009Q80</v>
          </cell>
        </row>
        <row r="96157">
          <cell r="B96157" t="str">
            <v>SB000009Q80</v>
          </cell>
        </row>
        <row r="96158">
          <cell r="B96158" t="str">
            <v>SB000009Q80</v>
          </cell>
        </row>
        <row r="96159">
          <cell r="B96159" t="str">
            <v>SB000009Q80</v>
          </cell>
        </row>
        <row r="96160">
          <cell r="B96160" t="str">
            <v>SB000009Q80</v>
          </cell>
        </row>
        <row r="96161">
          <cell r="B96161" t="str">
            <v>SB000009Q80</v>
          </cell>
        </row>
        <row r="96162">
          <cell r="B96162" t="str">
            <v>SB000009Q80</v>
          </cell>
        </row>
        <row r="96163">
          <cell r="B96163" t="str">
            <v>SB000009Q80</v>
          </cell>
        </row>
        <row r="96164">
          <cell r="B96164" t="str">
            <v>SB000009Q80</v>
          </cell>
        </row>
        <row r="96165">
          <cell r="B96165" t="str">
            <v>SB000009Q80</v>
          </cell>
        </row>
        <row r="96166">
          <cell r="B96166" t="str">
            <v>SB000009Q80</v>
          </cell>
        </row>
        <row r="96167">
          <cell r="B96167" t="str">
            <v>SB000009Q80</v>
          </cell>
        </row>
        <row r="96168">
          <cell r="B96168" t="str">
            <v>SB000009Q80</v>
          </cell>
        </row>
        <row r="96169">
          <cell r="B96169" t="str">
            <v>SB000009Q80</v>
          </cell>
        </row>
        <row r="96170">
          <cell r="B96170" t="str">
            <v>SB000009Q80</v>
          </cell>
        </row>
        <row r="96171">
          <cell r="B96171" t="str">
            <v>SB000009Q80</v>
          </cell>
        </row>
        <row r="96172">
          <cell r="B96172" t="str">
            <v>SB000009Q80</v>
          </cell>
        </row>
        <row r="96173">
          <cell r="B96173" t="str">
            <v>SB000009Q80</v>
          </cell>
        </row>
        <row r="96174">
          <cell r="B96174" t="str">
            <v>SB000009Q80</v>
          </cell>
        </row>
        <row r="96175">
          <cell r="B96175" t="str">
            <v>SB000009Q80</v>
          </cell>
        </row>
        <row r="96176">
          <cell r="B96176" t="str">
            <v>SB000009Q80</v>
          </cell>
        </row>
        <row r="96177">
          <cell r="B96177" t="str">
            <v>SB000009Q80</v>
          </cell>
        </row>
        <row r="96178">
          <cell r="B96178" t="str">
            <v>SB000009Q80</v>
          </cell>
        </row>
        <row r="96179">
          <cell r="B96179" t="str">
            <v>SB000009Q80</v>
          </cell>
        </row>
        <row r="96180">
          <cell r="B96180" t="str">
            <v>SB000009Q80</v>
          </cell>
        </row>
        <row r="96181">
          <cell r="B96181" t="str">
            <v>SB000009Q80</v>
          </cell>
        </row>
        <row r="96182">
          <cell r="B96182" t="str">
            <v>SA0000DTV80</v>
          </cell>
        </row>
        <row r="96183">
          <cell r="B96183" t="str">
            <v>SA0000DTV80</v>
          </cell>
        </row>
        <row r="96184">
          <cell r="B96184" t="str">
            <v>SA0000DTV80</v>
          </cell>
        </row>
        <row r="96185">
          <cell r="B96185" t="str">
            <v>SA0000DTV80</v>
          </cell>
        </row>
        <row r="96186">
          <cell r="B96186" t="str">
            <v>SA0000DTV80</v>
          </cell>
        </row>
        <row r="96187">
          <cell r="B96187" t="str">
            <v>SA0000DTV80</v>
          </cell>
        </row>
        <row r="96188">
          <cell r="B96188" t="str">
            <v>SA0000DTV80</v>
          </cell>
        </row>
        <row r="96189">
          <cell r="B96189" t="str">
            <v>SA0000DTV80</v>
          </cell>
        </row>
        <row r="96190">
          <cell r="B96190" t="str">
            <v>SA0000DTV80</v>
          </cell>
        </row>
        <row r="96191">
          <cell r="B96191" t="str">
            <v>SA0000DTV80</v>
          </cell>
        </row>
        <row r="96192">
          <cell r="B96192" t="str">
            <v>SA0000DTV80</v>
          </cell>
        </row>
        <row r="96193">
          <cell r="B96193" t="str">
            <v>SA0000DTV80</v>
          </cell>
        </row>
        <row r="96194">
          <cell r="B96194" t="str">
            <v>SA0000DTV80</v>
          </cell>
        </row>
        <row r="96195">
          <cell r="B96195" t="str">
            <v>SP050006800</v>
          </cell>
        </row>
        <row r="96196">
          <cell r="B96196" t="str">
            <v>SP050006800</v>
          </cell>
        </row>
        <row r="96197">
          <cell r="B96197" t="str">
            <v>SP050006800</v>
          </cell>
        </row>
        <row r="96198">
          <cell r="B96198" t="str">
            <v>SP050006800</v>
          </cell>
        </row>
        <row r="96199">
          <cell r="B96199" t="str">
            <v>SP050006800</v>
          </cell>
        </row>
        <row r="96200">
          <cell r="B96200" t="str">
            <v>SP050006800</v>
          </cell>
        </row>
        <row r="96201">
          <cell r="B96201" t="str">
            <v>SP050006800</v>
          </cell>
        </row>
        <row r="96202">
          <cell r="B96202" t="str">
            <v>SP050006800</v>
          </cell>
        </row>
        <row r="96203">
          <cell r="B96203" t="str">
            <v>SP050006800</v>
          </cell>
        </row>
        <row r="96204">
          <cell r="B96204" t="str">
            <v>SP050006800</v>
          </cell>
        </row>
        <row r="96205">
          <cell r="B96205" t="str">
            <v>SP050006800</v>
          </cell>
        </row>
        <row r="96206">
          <cell r="B96206" t="str">
            <v>SP050006800</v>
          </cell>
        </row>
        <row r="96207">
          <cell r="B96207" t="str">
            <v>SP050006800</v>
          </cell>
        </row>
        <row r="96208">
          <cell r="B96208" t="str">
            <v>SP050006800</v>
          </cell>
        </row>
        <row r="96209">
          <cell r="B96209" t="str">
            <v>SP050006800</v>
          </cell>
        </row>
        <row r="96210">
          <cell r="B96210" t="str">
            <v>SP050006800</v>
          </cell>
        </row>
        <row r="96211">
          <cell r="B96211" t="str">
            <v>SP050006800</v>
          </cell>
        </row>
        <row r="96212">
          <cell r="B96212" t="str">
            <v>SP050006800</v>
          </cell>
        </row>
        <row r="96213">
          <cell r="B96213" t="str">
            <v>SP050006800</v>
          </cell>
        </row>
        <row r="96214">
          <cell r="B96214" t="str">
            <v>SP050006800</v>
          </cell>
        </row>
        <row r="96215">
          <cell r="B96215" t="str">
            <v>SP050006800</v>
          </cell>
        </row>
        <row r="96216">
          <cell r="B96216" t="str">
            <v>SP050006800</v>
          </cell>
        </row>
        <row r="96217">
          <cell r="B96217" t="str">
            <v>SP050006800</v>
          </cell>
        </row>
        <row r="96218">
          <cell r="B96218" t="str">
            <v>SP050006800</v>
          </cell>
        </row>
        <row r="96219">
          <cell r="B96219" t="str">
            <v>SP050006800</v>
          </cell>
        </row>
        <row r="96220">
          <cell r="B96220" t="str">
            <v>SP050006800</v>
          </cell>
        </row>
        <row r="96221">
          <cell r="B96221" t="str">
            <v>SP050006800</v>
          </cell>
        </row>
        <row r="96222">
          <cell r="B96222" t="str">
            <v>SP050006800</v>
          </cell>
        </row>
        <row r="96223">
          <cell r="B96223" t="str">
            <v>SP050006800</v>
          </cell>
        </row>
        <row r="96224">
          <cell r="B96224" t="str">
            <v>SP050006800</v>
          </cell>
        </row>
        <row r="96225">
          <cell r="B96225" t="str">
            <v>SP050006800</v>
          </cell>
        </row>
        <row r="96226">
          <cell r="B96226" t="str">
            <v>SP050006800</v>
          </cell>
        </row>
        <row r="96227">
          <cell r="B96227" t="str">
            <v>SP050006800</v>
          </cell>
        </row>
        <row r="96228">
          <cell r="B96228" t="str">
            <v>SP050006800</v>
          </cell>
        </row>
        <row r="96229">
          <cell r="B96229" t="str">
            <v>SP050006800</v>
          </cell>
        </row>
        <row r="96230">
          <cell r="B96230" t="str">
            <v>SN10000DI00</v>
          </cell>
        </row>
        <row r="96231">
          <cell r="B96231" t="str">
            <v>SN10000DI00</v>
          </cell>
        </row>
        <row r="96232">
          <cell r="B96232" t="str">
            <v>SN10000DI00</v>
          </cell>
        </row>
        <row r="96233">
          <cell r="B96233" t="str">
            <v>SN10000DI00</v>
          </cell>
        </row>
        <row r="96234">
          <cell r="B96234" t="str">
            <v>SN10000DI00</v>
          </cell>
        </row>
        <row r="96235">
          <cell r="B96235" t="str">
            <v>SN10000DI00</v>
          </cell>
        </row>
        <row r="96236">
          <cell r="B96236" t="str">
            <v>SN10000DI00</v>
          </cell>
        </row>
        <row r="96237">
          <cell r="B96237" t="str">
            <v>SN10000DI00</v>
          </cell>
        </row>
        <row r="96238">
          <cell r="B96238" t="str">
            <v>SN10000DI00</v>
          </cell>
        </row>
        <row r="96239">
          <cell r="B96239" t="str">
            <v>SN10000DI00</v>
          </cell>
        </row>
        <row r="96240">
          <cell r="B96240" t="str">
            <v>SN10000DI00</v>
          </cell>
        </row>
        <row r="96241">
          <cell r="B96241" t="str">
            <v>SN10000DI00</v>
          </cell>
        </row>
        <row r="96242">
          <cell r="B96242" t="str">
            <v>SN10000DI00</v>
          </cell>
        </row>
        <row r="96243">
          <cell r="B96243" t="str">
            <v>SN10000DI00</v>
          </cell>
        </row>
        <row r="96244">
          <cell r="B96244" t="str">
            <v>SN10000DI00</v>
          </cell>
        </row>
        <row r="96245">
          <cell r="B96245" t="str">
            <v>SN10000DI00</v>
          </cell>
        </row>
        <row r="96246">
          <cell r="B96246" t="str">
            <v>SN10000DI00</v>
          </cell>
        </row>
        <row r="96247">
          <cell r="B96247" t="str">
            <v>SN10000DI00</v>
          </cell>
        </row>
        <row r="96248">
          <cell r="B96248" t="str">
            <v>SN10000DI00</v>
          </cell>
        </row>
        <row r="96249">
          <cell r="B96249" t="str">
            <v>SN10000DI00</v>
          </cell>
        </row>
        <row r="96250">
          <cell r="B96250" t="str">
            <v>SN10000DI00</v>
          </cell>
        </row>
        <row r="96251">
          <cell r="B96251" t="str">
            <v>SN10000DI00</v>
          </cell>
        </row>
        <row r="96252">
          <cell r="B96252" t="str">
            <v>SN10000DI00</v>
          </cell>
        </row>
        <row r="96253">
          <cell r="B96253" t="str">
            <v>SN10000DI00</v>
          </cell>
        </row>
        <row r="96254">
          <cell r="B96254" t="str">
            <v>SN10000DI00</v>
          </cell>
        </row>
        <row r="96255">
          <cell r="B96255" t="str">
            <v>SN10000DI00</v>
          </cell>
        </row>
        <row r="96256">
          <cell r="B96256" t="str">
            <v>SN10000DI00</v>
          </cell>
        </row>
        <row r="96257">
          <cell r="B96257" t="str">
            <v>SN10000DI00</v>
          </cell>
        </row>
        <row r="96258">
          <cell r="B96258" t="str">
            <v>SN10000DI00</v>
          </cell>
        </row>
        <row r="96259">
          <cell r="B96259" t="str">
            <v>SN10000DI00</v>
          </cell>
        </row>
        <row r="96260">
          <cell r="B96260" t="str">
            <v>SN10000DI00</v>
          </cell>
        </row>
        <row r="96261">
          <cell r="B96261" t="str">
            <v>SN10000DI00</v>
          </cell>
        </row>
        <row r="96262">
          <cell r="B96262" t="str">
            <v>SN10000DI00</v>
          </cell>
        </row>
        <row r="96263">
          <cell r="B96263" t="str">
            <v>SN10000DI00</v>
          </cell>
        </row>
        <row r="96264">
          <cell r="B96264" t="str">
            <v>SN10000DI00</v>
          </cell>
        </row>
        <row r="96265">
          <cell r="B96265" t="str">
            <v>SM01000IG00</v>
          </cell>
        </row>
        <row r="96266">
          <cell r="B96266" t="str">
            <v>SM01000IG00</v>
          </cell>
        </row>
        <row r="96267">
          <cell r="B96267" t="str">
            <v>SM01000IG00</v>
          </cell>
        </row>
        <row r="96268">
          <cell r="B96268" t="str">
            <v>SM01000IG00</v>
          </cell>
        </row>
        <row r="96269">
          <cell r="B96269" t="str">
            <v>SM01000IG00</v>
          </cell>
        </row>
        <row r="96270">
          <cell r="B96270" t="str">
            <v>SM01000IG00</v>
          </cell>
        </row>
        <row r="96271">
          <cell r="B96271" t="str">
            <v>SM01000IG00</v>
          </cell>
        </row>
        <row r="96272">
          <cell r="B96272" t="str">
            <v>SM01000IG00</v>
          </cell>
        </row>
        <row r="96273">
          <cell r="B96273" t="str">
            <v>SM01000KL00</v>
          </cell>
        </row>
        <row r="96274">
          <cell r="B96274" t="str">
            <v>SM01000KL00</v>
          </cell>
        </row>
        <row r="96275">
          <cell r="B96275" t="str">
            <v>SM01000KL00</v>
          </cell>
        </row>
        <row r="96276">
          <cell r="B96276" t="str">
            <v>SM01000KL00</v>
          </cell>
        </row>
        <row r="96277">
          <cell r="B96277" t="str">
            <v>SM01000KL00</v>
          </cell>
        </row>
        <row r="96278">
          <cell r="B96278" t="str">
            <v>SM01000KL00</v>
          </cell>
        </row>
        <row r="96279">
          <cell r="B96279" t="str">
            <v>SM01000KL00</v>
          </cell>
        </row>
        <row r="96280">
          <cell r="B96280" t="str">
            <v>SM01000KL00</v>
          </cell>
        </row>
        <row r="96281">
          <cell r="B96281" t="str">
            <v>SM01000KL00</v>
          </cell>
        </row>
        <row r="96282">
          <cell r="B96282" t="str">
            <v>SM01000KL00</v>
          </cell>
        </row>
        <row r="96283">
          <cell r="B96283" t="str">
            <v>SM01000KL00</v>
          </cell>
        </row>
        <row r="96284">
          <cell r="B96284" t="str">
            <v>SM01000KL00</v>
          </cell>
        </row>
        <row r="96285">
          <cell r="B96285" t="str">
            <v>SM01000KL00</v>
          </cell>
        </row>
        <row r="96286">
          <cell r="B96286" t="str">
            <v>SM01000KL00</v>
          </cell>
        </row>
        <row r="96287">
          <cell r="B96287" t="str">
            <v>SM01000KL00</v>
          </cell>
        </row>
        <row r="96288">
          <cell r="B96288" t="str">
            <v>SM01000KL00</v>
          </cell>
        </row>
        <row r="96289">
          <cell r="B96289" t="str">
            <v>SM01000KL00</v>
          </cell>
        </row>
        <row r="96290">
          <cell r="B96290" t="str">
            <v>SM01000KL00</v>
          </cell>
        </row>
        <row r="96291">
          <cell r="B96291" t="str">
            <v>SM01000KL00</v>
          </cell>
        </row>
        <row r="96292">
          <cell r="B96292" t="str">
            <v>SM01000KL00</v>
          </cell>
        </row>
        <row r="96293">
          <cell r="B96293" t="str">
            <v>SM01000KL00</v>
          </cell>
        </row>
        <row r="96294">
          <cell r="B96294" t="str">
            <v>SM01000KL00</v>
          </cell>
        </row>
        <row r="96295">
          <cell r="B96295" t="str">
            <v>SM01000KL00</v>
          </cell>
        </row>
        <row r="96296">
          <cell r="B96296" t="str">
            <v>SM01000KL00</v>
          </cell>
        </row>
        <row r="96297">
          <cell r="B96297" t="str">
            <v>SM01000KL00</v>
          </cell>
        </row>
        <row r="96298">
          <cell r="B96298" t="str">
            <v>SM01000KL00</v>
          </cell>
        </row>
        <row r="96299">
          <cell r="B96299" t="str">
            <v>SM01000KL00</v>
          </cell>
        </row>
        <row r="96300">
          <cell r="B96300" t="str">
            <v>SM01000KL00</v>
          </cell>
        </row>
        <row r="96301">
          <cell r="B96301" t="str">
            <v>SC300001Y00</v>
          </cell>
        </row>
        <row r="96302">
          <cell r="B96302" t="str">
            <v>SC300001Y00</v>
          </cell>
        </row>
        <row r="96303">
          <cell r="B96303" t="str">
            <v>SC300001Y00</v>
          </cell>
        </row>
        <row r="96304">
          <cell r="B96304" t="str">
            <v>SC300001Y00</v>
          </cell>
        </row>
        <row r="96305">
          <cell r="B96305" t="str">
            <v>SC300001Y00</v>
          </cell>
        </row>
        <row r="96306">
          <cell r="B96306" t="str">
            <v>SC300001Y00</v>
          </cell>
        </row>
        <row r="96307">
          <cell r="B96307" t="str">
            <v>SC300001Y00</v>
          </cell>
        </row>
        <row r="96308">
          <cell r="B96308" t="str">
            <v>SC300001Y00</v>
          </cell>
        </row>
        <row r="96309">
          <cell r="B96309" t="str">
            <v>SC300001Y00</v>
          </cell>
        </row>
        <row r="96310">
          <cell r="B96310" t="str">
            <v>SC300001Y00</v>
          </cell>
        </row>
        <row r="96311">
          <cell r="B96311" t="str">
            <v>SC300001Y00</v>
          </cell>
        </row>
        <row r="96312">
          <cell r="B96312" t="str">
            <v>SC300001Y00</v>
          </cell>
        </row>
        <row r="96313">
          <cell r="B96313" t="str">
            <v>SC300001Y00</v>
          </cell>
        </row>
        <row r="96314">
          <cell r="B96314" t="str">
            <v>SC300001Y00</v>
          </cell>
        </row>
        <row r="96315">
          <cell r="B96315" t="str">
            <v>SC300001Y00</v>
          </cell>
        </row>
        <row r="96316">
          <cell r="B96316" t="str">
            <v>SC300001Y00</v>
          </cell>
        </row>
        <row r="96317">
          <cell r="B96317" t="str">
            <v>SC300001Y00</v>
          </cell>
        </row>
        <row r="96318">
          <cell r="B96318" t="str">
            <v>SC300001Y00</v>
          </cell>
        </row>
        <row r="96319">
          <cell r="B96319" t="str">
            <v>SC300001Y00</v>
          </cell>
        </row>
        <row r="96320">
          <cell r="B96320" t="str">
            <v>SC300001Y00</v>
          </cell>
        </row>
        <row r="96321">
          <cell r="B96321" t="str">
            <v>SC300001Y00</v>
          </cell>
        </row>
        <row r="96322">
          <cell r="B96322" t="str">
            <v>SC300001Y00</v>
          </cell>
        </row>
        <row r="96323">
          <cell r="B96323" t="str">
            <v>SC300001Y00</v>
          </cell>
        </row>
        <row r="96324">
          <cell r="B96324" t="str">
            <v>SC300001Y00</v>
          </cell>
        </row>
        <row r="96325">
          <cell r="B96325" t="str">
            <v>SC300001Y00</v>
          </cell>
        </row>
        <row r="96326">
          <cell r="B96326" t="str">
            <v>SC300001Y00</v>
          </cell>
        </row>
        <row r="96327">
          <cell r="B96327" t="str">
            <v>SC300001Y00</v>
          </cell>
        </row>
        <row r="96328">
          <cell r="B96328" t="str">
            <v>SC300001Y00</v>
          </cell>
        </row>
        <row r="96329">
          <cell r="B96329" t="str">
            <v>SC300001Y00</v>
          </cell>
        </row>
        <row r="96330">
          <cell r="B96330" t="str">
            <v>SC300001Y00</v>
          </cell>
        </row>
        <row r="96331">
          <cell r="B96331" t="str">
            <v>SC300001Y00</v>
          </cell>
        </row>
        <row r="96332">
          <cell r="B96332" t="str">
            <v>SC300001Y00</v>
          </cell>
        </row>
        <row r="96333">
          <cell r="B96333" t="str">
            <v>SC300001Y00</v>
          </cell>
        </row>
        <row r="96334">
          <cell r="B96334" t="str">
            <v>SC300001Y00</v>
          </cell>
        </row>
        <row r="96335">
          <cell r="B96335" t="str">
            <v>SC300001Y00</v>
          </cell>
        </row>
        <row r="96336">
          <cell r="B96336" t="str">
            <v>SC300001G00</v>
          </cell>
        </row>
        <row r="96337">
          <cell r="B96337" t="str">
            <v>SC300001G00</v>
          </cell>
        </row>
        <row r="96338">
          <cell r="B96338" t="str">
            <v>SC300001G00</v>
          </cell>
        </row>
        <row r="96339">
          <cell r="B96339" t="str">
            <v>SC300001G00</v>
          </cell>
        </row>
        <row r="96340">
          <cell r="B96340" t="str">
            <v>SC300001G00</v>
          </cell>
        </row>
        <row r="96341">
          <cell r="B96341" t="str">
            <v>SC300001G00</v>
          </cell>
        </row>
        <row r="96342">
          <cell r="B96342" t="str">
            <v>SC300001G00</v>
          </cell>
        </row>
        <row r="96343">
          <cell r="B96343" t="str">
            <v>SC300001G00</v>
          </cell>
        </row>
        <row r="96344">
          <cell r="B96344" t="str">
            <v>SC300001G00</v>
          </cell>
        </row>
        <row r="96345">
          <cell r="B96345" t="str">
            <v>SC300001G00</v>
          </cell>
        </row>
        <row r="96346">
          <cell r="B96346" t="str">
            <v>SC300001G00</v>
          </cell>
        </row>
        <row r="96347">
          <cell r="B96347" t="str">
            <v>SC300001G00</v>
          </cell>
        </row>
        <row r="96348">
          <cell r="B96348" t="str">
            <v>SC300001G00</v>
          </cell>
        </row>
        <row r="96349">
          <cell r="B96349" t="str">
            <v>SC300001G00</v>
          </cell>
        </row>
        <row r="96350">
          <cell r="B96350" t="str">
            <v>SC300001G00</v>
          </cell>
        </row>
        <row r="96351">
          <cell r="B96351" t="str">
            <v>SC300001G00</v>
          </cell>
        </row>
        <row r="96352">
          <cell r="B96352" t="str">
            <v>SC300001G00</v>
          </cell>
        </row>
        <row r="96353">
          <cell r="B96353" t="str">
            <v>SC300001G00</v>
          </cell>
        </row>
        <row r="96354">
          <cell r="B96354" t="str">
            <v>SC300001G00</v>
          </cell>
        </row>
        <row r="96355">
          <cell r="B96355" t="str">
            <v>SC300001G00</v>
          </cell>
        </row>
        <row r="96356">
          <cell r="B96356" t="str">
            <v>SC300001G00</v>
          </cell>
        </row>
        <row r="96357">
          <cell r="B96357" t="str">
            <v>SC300001G00</v>
          </cell>
        </row>
        <row r="96358">
          <cell r="B96358" t="str">
            <v>SC300001G00</v>
          </cell>
        </row>
        <row r="96359">
          <cell r="B96359" t="str">
            <v>SC300001G00</v>
          </cell>
        </row>
        <row r="96360">
          <cell r="B96360" t="str">
            <v>SC300001G00</v>
          </cell>
        </row>
        <row r="96361">
          <cell r="B96361" t="str">
            <v>SC300001G00</v>
          </cell>
        </row>
        <row r="96362">
          <cell r="B96362" t="str">
            <v>SC300001G00</v>
          </cell>
        </row>
        <row r="96363">
          <cell r="B96363" t="str">
            <v>SC300001G00</v>
          </cell>
        </row>
        <row r="96364">
          <cell r="B96364" t="str">
            <v>SC300001G00</v>
          </cell>
        </row>
        <row r="96365">
          <cell r="B96365" t="str">
            <v>SC300001G00</v>
          </cell>
        </row>
        <row r="96366">
          <cell r="B96366" t="str">
            <v>SC300001G00</v>
          </cell>
        </row>
        <row r="96367">
          <cell r="B96367" t="str">
            <v>SC300001G00</v>
          </cell>
        </row>
        <row r="96368">
          <cell r="B96368" t="str">
            <v>SC300001G00</v>
          </cell>
        </row>
        <row r="96369">
          <cell r="B96369" t="str">
            <v>SC300001G00</v>
          </cell>
        </row>
        <row r="96370">
          <cell r="B96370" t="str">
            <v>SC300001G00</v>
          </cell>
        </row>
        <row r="96371">
          <cell r="B96371" t="str">
            <v>SC300001G00</v>
          </cell>
        </row>
        <row r="96372">
          <cell r="B96372" t="str">
            <v>SC300001G00</v>
          </cell>
        </row>
        <row r="96373">
          <cell r="B96373" t="str">
            <v>SC300001G00</v>
          </cell>
        </row>
        <row r="96374">
          <cell r="B96374" t="str">
            <v>SC300001G00</v>
          </cell>
        </row>
        <row r="96375">
          <cell r="B96375" t="str">
            <v>SC300001G00</v>
          </cell>
        </row>
        <row r="96376">
          <cell r="B96376" t="str">
            <v>SC300001G00</v>
          </cell>
        </row>
        <row r="96377">
          <cell r="B96377" t="str">
            <v>SC300001G00</v>
          </cell>
        </row>
        <row r="96378">
          <cell r="B96378" t="str">
            <v>SC300001G00</v>
          </cell>
        </row>
        <row r="96379">
          <cell r="B96379" t="str">
            <v>SC300001G00</v>
          </cell>
        </row>
        <row r="96380">
          <cell r="B96380" t="str">
            <v>SC300001G00</v>
          </cell>
        </row>
        <row r="96381">
          <cell r="B96381" t="str">
            <v>SC300001G00</v>
          </cell>
        </row>
        <row r="96382">
          <cell r="B96382" t="str">
            <v>SC300001G00</v>
          </cell>
        </row>
        <row r="96383">
          <cell r="B96383" t="str">
            <v>SC300001G00</v>
          </cell>
        </row>
        <row r="96384">
          <cell r="B96384" t="str">
            <v>SC300001G00</v>
          </cell>
        </row>
        <row r="96385">
          <cell r="B96385" t="str">
            <v>SC300001G00</v>
          </cell>
        </row>
        <row r="96386">
          <cell r="B96386" t="str">
            <v>SC300001G00</v>
          </cell>
        </row>
        <row r="96387">
          <cell r="B96387" t="str">
            <v>SJ100013000</v>
          </cell>
        </row>
        <row r="96388">
          <cell r="B96388" t="str">
            <v>SJ100013000</v>
          </cell>
        </row>
        <row r="96389">
          <cell r="B96389" t="str">
            <v>SJ100013000</v>
          </cell>
        </row>
        <row r="96390">
          <cell r="B96390" t="str">
            <v>SJ100013000</v>
          </cell>
        </row>
        <row r="96391">
          <cell r="B96391" t="str">
            <v>SJ100013000</v>
          </cell>
        </row>
        <row r="96392">
          <cell r="B96392" t="str">
            <v>SJ100013000</v>
          </cell>
        </row>
        <row r="96393">
          <cell r="B96393" t="str">
            <v>SJ10000PW00</v>
          </cell>
        </row>
        <row r="96394">
          <cell r="B96394" t="str">
            <v>SJ10000PW00</v>
          </cell>
        </row>
        <row r="96395">
          <cell r="B96395" t="str">
            <v>SJ10000PW00</v>
          </cell>
        </row>
        <row r="96396">
          <cell r="B96396" t="str">
            <v>SJ10000PW00</v>
          </cell>
        </row>
        <row r="96397">
          <cell r="B96397" t="str">
            <v>SJ10000PW00</v>
          </cell>
        </row>
        <row r="96398">
          <cell r="B96398" t="str">
            <v>SJ10000PW00</v>
          </cell>
        </row>
        <row r="96399">
          <cell r="B96399" t="str">
            <v>SJ10000PW00</v>
          </cell>
        </row>
        <row r="96400">
          <cell r="B96400" t="str">
            <v>SJ10000PW00</v>
          </cell>
        </row>
        <row r="96401">
          <cell r="B96401" t="str">
            <v>SJ10000PW00</v>
          </cell>
        </row>
        <row r="96402">
          <cell r="B96402" t="str">
            <v>SJ10000PW00</v>
          </cell>
        </row>
        <row r="96403">
          <cell r="B96403" t="str">
            <v>SJ10000PW00</v>
          </cell>
        </row>
        <row r="96404">
          <cell r="B96404" t="str">
            <v>SJ10000PW00</v>
          </cell>
        </row>
        <row r="96405">
          <cell r="B96405" t="str">
            <v>SJ10000PW00</v>
          </cell>
        </row>
        <row r="96406">
          <cell r="B96406" t="str">
            <v>SJ10000PW00</v>
          </cell>
        </row>
        <row r="96407">
          <cell r="B96407" t="str">
            <v>SJ10000PW00</v>
          </cell>
        </row>
        <row r="96408">
          <cell r="B96408" t="str">
            <v>SJ10000PW00</v>
          </cell>
        </row>
        <row r="96409">
          <cell r="B96409" t="str">
            <v>SJ10000PW00</v>
          </cell>
        </row>
        <row r="96410">
          <cell r="B96410" t="str">
            <v>SJ10000PW00</v>
          </cell>
        </row>
        <row r="96411">
          <cell r="B96411" t="str">
            <v>SJ10000PW00</v>
          </cell>
        </row>
        <row r="96412">
          <cell r="B96412" t="str">
            <v>SJ10000PW00</v>
          </cell>
        </row>
        <row r="96413">
          <cell r="B96413" t="str">
            <v>SJ10000PW00</v>
          </cell>
        </row>
        <row r="96414">
          <cell r="B96414" t="str">
            <v>SJ10000PW00</v>
          </cell>
        </row>
        <row r="96415">
          <cell r="B96415" t="str">
            <v>SJ10000PW00</v>
          </cell>
        </row>
        <row r="96416">
          <cell r="B96416" t="str">
            <v>SJ10000PW00</v>
          </cell>
        </row>
        <row r="96417">
          <cell r="B96417" t="str">
            <v>SJ10000PW00</v>
          </cell>
        </row>
        <row r="96418">
          <cell r="B96418" t="str">
            <v>SJ10000PW00</v>
          </cell>
        </row>
        <row r="96419">
          <cell r="B96419" t="str">
            <v>SJ10000PW00</v>
          </cell>
        </row>
        <row r="96420">
          <cell r="B96420" t="str">
            <v>SJ10000PW00</v>
          </cell>
        </row>
        <row r="96421">
          <cell r="B96421" t="str">
            <v>SJ10000PW00</v>
          </cell>
        </row>
        <row r="96422">
          <cell r="B96422" t="str">
            <v>SJ10000PW00</v>
          </cell>
        </row>
        <row r="96423">
          <cell r="B96423" t="str">
            <v>SGA00009M00</v>
          </cell>
        </row>
        <row r="96424">
          <cell r="B96424" t="str">
            <v>SGA00009M00</v>
          </cell>
        </row>
        <row r="96425">
          <cell r="B96425" t="str">
            <v>SGA00009M00</v>
          </cell>
        </row>
        <row r="96426">
          <cell r="B96426" t="str">
            <v>SGA00009M00</v>
          </cell>
        </row>
        <row r="96427">
          <cell r="B96427" t="str">
            <v>SGA00009M00</v>
          </cell>
        </row>
        <row r="96428">
          <cell r="B96428" t="str">
            <v>SGA00009M00</v>
          </cell>
        </row>
        <row r="96429">
          <cell r="B96429" t="str">
            <v>SGA00009M00</v>
          </cell>
        </row>
        <row r="96430">
          <cell r="B96430" t="str">
            <v>SGA00009M00</v>
          </cell>
        </row>
        <row r="96431">
          <cell r="B96431" t="str">
            <v>SGA00009M00</v>
          </cell>
        </row>
        <row r="96432">
          <cell r="B96432" t="str">
            <v>SGA00009M00</v>
          </cell>
        </row>
        <row r="96433">
          <cell r="B96433" t="str">
            <v>SGA00009M00</v>
          </cell>
        </row>
        <row r="96434">
          <cell r="B96434" t="str">
            <v>SGA00009M00</v>
          </cell>
        </row>
        <row r="96435">
          <cell r="B96435" t="str">
            <v>SGA00009M00</v>
          </cell>
        </row>
        <row r="96436">
          <cell r="B96436" t="str">
            <v>SGA00009M00</v>
          </cell>
        </row>
        <row r="96437">
          <cell r="B96437" t="str">
            <v>SGA00009M00</v>
          </cell>
        </row>
        <row r="96438">
          <cell r="B96438" t="str">
            <v>SGA00009M00</v>
          </cell>
        </row>
        <row r="96439">
          <cell r="B96439" t="str">
            <v>SGA00009M00</v>
          </cell>
        </row>
        <row r="96440">
          <cell r="B96440" t="str">
            <v>SGA00009M00</v>
          </cell>
        </row>
        <row r="96441">
          <cell r="B96441" t="str">
            <v>SGA00009M00</v>
          </cell>
        </row>
        <row r="96442">
          <cell r="B96442" t="str">
            <v>SGA00009M00</v>
          </cell>
        </row>
        <row r="96443">
          <cell r="B96443" t="str">
            <v>SGA00009M00</v>
          </cell>
        </row>
        <row r="96444">
          <cell r="B96444" t="str">
            <v>SGA00009M00</v>
          </cell>
        </row>
        <row r="96445">
          <cell r="B96445" t="str">
            <v>SGA00009M00</v>
          </cell>
        </row>
        <row r="96446">
          <cell r="B96446" t="str">
            <v>SGA00009M00</v>
          </cell>
        </row>
        <row r="96447">
          <cell r="B96447" t="str">
            <v>SGA00009M00</v>
          </cell>
        </row>
        <row r="96448">
          <cell r="B96448" t="str">
            <v>SGA00009M00</v>
          </cell>
        </row>
        <row r="96449">
          <cell r="B96449" t="str">
            <v>SGA00009M00</v>
          </cell>
        </row>
        <row r="96450">
          <cell r="B96450" t="str">
            <v>SGA00009M00</v>
          </cell>
        </row>
        <row r="96451">
          <cell r="B96451" t="str">
            <v>SGA00009M00</v>
          </cell>
        </row>
        <row r="96452">
          <cell r="B96452" t="str">
            <v>SGA00009M00</v>
          </cell>
        </row>
        <row r="96453">
          <cell r="B96453" t="str">
            <v>SGA00009M00</v>
          </cell>
        </row>
        <row r="96454">
          <cell r="B96454" t="str">
            <v>SGA00009M00</v>
          </cell>
        </row>
        <row r="96455">
          <cell r="B96455" t="str">
            <v>SGA00009M00</v>
          </cell>
        </row>
        <row r="96456">
          <cell r="B96456" t="str">
            <v>SGA00009M00</v>
          </cell>
        </row>
        <row r="96457">
          <cell r="B96457" t="str">
            <v>SGA00009M00</v>
          </cell>
        </row>
        <row r="96458">
          <cell r="B96458" t="str">
            <v>SGA00009M00</v>
          </cell>
        </row>
        <row r="96459">
          <cell r="B96459" t="str">
            <v>SGA00009M00</v>
          </cell>
        </row>
        <row r="96460">
          <cell r="B96460" t="str">
            <v>SGA00009M00</v>
          </cell>
        </row>
        <row r="96461">
          <cell r="B96461" t="str">
            <v>SGA00009M00</v>
          </cell>
        </row>
        <row r="96462">
          <cell r="B96462" t="str">
            <v>SGA00009M00</v>
          </cell>
        </row>
        <row r="96463">
          <cell r="B96463" t="str">
            <v>SGA00009M00</v>
          </cell>
        </row>
        <row r="96464">
          <cell r="B96464" t="str">
            <v>SGA00009M00</v>
          </cell>
        </row>
        <row r="96465">
          <cell r="B96465" t="str">
            <v>SGA00009M00</v>
          </cell>
        </row>
        <row r="96466">
          <cell r="B96466" t="str">
            <v>SGA00009M00</v>
          </cell>
        </row>
        <row r="96467">
          <cell r="B96467" t="str">
            <v>SGA00009M00</v>
          </cell>
        </row>
        <row r="96468">
          <cell r="B96468" t="str">
            <v>SGA00009M00</v>
          </cell>
        </row>
        <row r="96469">
          <cell r="B96469" t="str">
            <v>SGA00009M00</v>
          </cell>
        </row>
        <row r="96470">
          <cell r="B96470" t="str">
            <v>SGA00009M00</v>
          </cell>
        </row>
        <row r="96471">
          <cell r="B96471" t="str">
            <v>SGA00009M00</v>
          </cell>
        </row>
        <row r="96472">
          <cell r="B96472" t="str">
            <v>SGA00009M00</v>
          </cell>
        </row>
        <row r="96473">
          <cell r="B96473" t="str">
            <v>SGA00009M00</v>
          </cell>
        </row>
        <row r="96474">
          <cell r="B96474" t="str">
            <v>SM01000EJ00</v>
          </cell>
        </row>
        <row r="96475">
          <cell r="B96475" t="str">
            <v>SM01000EJ00</v>
          </cell>
        </row>
        <row r="96476">
          <cell r="B96476" t="str">
            <v>SM01000EJ00</v>
          </cell>
        </row>
        <row r="96477">
          <cell r="B96477" t="str">
            <v>SM01000EJ00</v>
          </cell>
        </row>
        <row r="96478">
          <cell r="B96478" t="str">
            <v>SM01000EJ00</v>
          </cell>
        </row>
        <row r="96479">
          <cell r="B96479" t="str">
            <v>SM01000EJ00</v>
          </cell>
        </row>
        <row r="96480">
          <cell r="B96480" t="str">
            <v>SM01000EJ00</v>
          </cell>
        </row>
        <row r="96481">
          <cell r="B96481" t="str">
            <v>SM01000EJ00</v>
          </cell>
        </row>
        <row r="96482">
          <cell r="B96482" t="str">
            <v>SM01000EJ00</v>
          </cell>
        </row>
        <row r="96483">
          <cell r="B96483" t="str">
            <v>SM01000EJ00</v>
          </cell>
        </row>
        <row r="96484">
          <cell r="B96484" t="str">
            <v>SM01000EJ00</v>
          </cell>
        </row>
        <row r="96485">
          <cell r="B96485" t="str">
            <v>SM01000EJ00</v>
          </cell>
        </row>
        <row r="96486">
          <cell r="B96486" t="str">
            <v>SM01000EJ00</v>
          </cell>
        </row>
        <row r="96487">
          <cell r="B96487" t="str">
            <v>SM01000EJ00</v>
          </cell>
        </row>
        <row r="96488">
          <cell r="B96488" t="str">
            <v>SM01000EJ00</v>
          </cell>
        </row>
        <row r="96489">
          <cell r="B96489" t="str">
            <v>SM01000EJ00</v>
          </cell>
        </row>
        <row r="96490">
          <cell r="B96490" t="str">
            <v>SM01000EJ00</v>
          </cell>
        </row>
        <row r="96491">
          <cell r="B96491" t="str">
            <v>SM01000EJ00</v>
          </cell>
        </row>
        <row r="96492">
          <cell r="B96492" t="str">
            <v>SM01000EJ00</v>
          </cell>
        </row>
        <row r="96493">
          <cell r="B96493" t="str">
            <v>SM01000EJ00</v>
          </cell>
        </row>
        <row r="96494">
          <cell r="B96494" t="str">
            <v>SM01000EJ00</v>
          </cell>
        </row>
        <row r="96495">
          <cell r="B96495" t="str">
            <v>SM01000EJ00</v>
          </cell>
        </row>
        <row r="96496">
          <cell r="B96496" t="str">
            <v>SM01000EJ00</v>
          </cell>
        </row>
        <row r="96497">
          <cell r="B96497" t="str">
            <v>SM01000EJ00</v>
          </cell>
        </row>
        <row r="96498">
          <cell r="B96498" t="str">
            <v>SM01000EJ00</v>
          </cell>
        </row>
        <row r="96499">
          <cell r="B96499" t="str">
            <v>SM01000EJ00</v>
          </cell>
        </row>
        <row r="96500">
          <cell r="B96500" t="str">
            <v>SM01000EJ00</v>
          </cell>
        </row>
        <row r="96501">
          <cell r="B96501" t="str">
            <v>SM01000EJ00</v>
          </cell>
        </row>
        <row r="96502">
          <cell r="B96502" t="str">
            <v>SM01000EJ00</v>
          </cell>
        </row>
        <row r="96503">
          <cell r="B96503" t="str">
            <v>SM01000EJ00</v>
          </cell>
        </row>
        <row r="96504">
          <cell r="B96504" t="str">
            <v>SM01000EJ00</v>
          </cell>
        </row>
        <row r="96505">
          <cell r="B96505" t="str">
            <v>SM01000EJ00</v>
          </cell>
        </row>
        <row r="96506">
          <cell r="B96506" t="str">
            <v>SM01000EJ00</v>
          </cell>
        </row>
        <row r="96507">
          <cell r="B96507" t="str">
            <v>SM01000EJ00</v>
          </cell>
        </row>
        <row r="96508">
          <cell r="B96508" t="str">
            <v>SM01000EJ00</v>
          </cell>
        </row>
        <row r="96509">
          <cell r="B96509" t="str">
            <v>SJ10000ZX00</v>
          </cell>
        </row>
        <row r="96510">
          <cell r="B96510" t="str">
            <v>SJ10000ZX00</v>
          </cell>
        </row>
        <row r="96511">
          <cell r="B96511" t="str">
            <v>SJ10000ZX00</v>
          </cell>
        </row>
        <row r="96512">
          <cell r="B96512" t="str">
            <v>SJ10000ZX00</v>
          </cell>
        </row>
        <row r="96513">
          <cell r="B96513" t="str">
            <v>SJ10000ZX00</v>
          </cell>
        </row>
        <row r="96514">
          <cell r="B96514" t="str">
            <v>SJ10000ZX00</v>
          </cell>
        </row>
        <row r="96515">
          <cell r="B96515" t="str">
            <v>SJ10000VM00</v>
          </cell>
        </row>
        <row r="96516">
          <cell r="B96516" t="str">
            <v>SJ10000VM00</v>
          </cell>
        </row>
        <row r="96517">
          <cell r="B96517" t="str">
            <v>SJ10000VM00</v>
          </cell>
        </row>
        <row r="96518">
          <cell r="B96518" t="str">
            <v>SJ10000VM00</v>
          </cell>
        </row>
        <row r="96519">
          <cell r="B96519" t="str">
            <v>SJ10000VM00</v>
          </cell>
        </row>
        <row r="96520">
          <cell r="B96520" t="str">
            <v>SJ10000VM00</v>
          </cell>
        </row>
        <row r="96521">
          <cell r="B96521" t="str">
            <v>SJ10000VM00</v>
          </cell>
        </row>
        <row r="96522">
          <cell r="B96522" t="str">
            <v>SJ10000VM00</v>
          </cell>
        </row>
        <row r="96523">
          <cell r="B96523" t="str">
            <v>SJ10000VM00</v>
          </cell>
        </row>
        <row r="96524">
          <cell r="B96524" t="str">
            <v>SJ10000VM00</v>
          </cell>
        </row>
        <row r="96525">
          <cell r="B96525" t="str">
            <v>SJ10000VM00</v>
          </cell>
        </row>
        <row r="96526">
          <cell r="B96526" t="str">
            <v>SJ10000VM00</v>
          </cell>
        </row>
        <row r="96527">
          <cell r="B96527" t="str">
            <v>SJ10000VM00</v>
          </cell>
        </row>
        <row r="96528">
          <cell r="B96528" t="str">
            <v>SJ10000VM00</v>
          </cell>
        </row>
        <row r="96529">
          <cell r="B96529" t="str">
            <v>SJ10000VM00</v>
          </cell>
        </row>
        <row r="96530">
          <cell r="B96530" t="str">
            <v>SJ10000VM00</v>
          </cell>
        </row>
        <row r="96531">
          <cell r="B96531" t="str">
            <v>SJ10000VM00</v>
          </cell>
        </row>
        <row r="96532">
          <cell r="B96532" t="str">
            <v>SJ10000VM00</v>
          </cell>
        </row>
        <row r="96533">
          <cell r="B96533" t="str">
            <v>SJ10000VM00</v>
          </cell>
        </row>
        <row r="96534">
          <cell r="B96534" t="str">
            <v>SJ10000VM00</v>
          </cell>
        </row>
        <row r="96535">
          <cell r="B96535" t="str">
            <v>SJ10000VM00</v>
          </cell>
        </row>
        <row r="96536">
          <cell r="B96536" t="str">
            <v>SJ10000VM00</v>
          </cell>
        </row>
        <row r="96537">
          <cell r="B96537" t="str">
            <v>SJ10000VM00</v>
          </cell>
        </row>
        <row r="96538">
          <cell r="B96538" t="str">
            <v>SJ10000VM00</v>
          </cell>
        </row>
        <row r="96539">
          <cell r="B96539" t="str">
            <v>SJ10000VM00</v>
          </cell>
        </row>
        <row r="96540">
          <cell r="B96540" t="str">
            <v>SJ10000VM00</v>
          </cell>
        </row>
        <row r="96541">
          <cell r="B96541" t="str">
            <v>SJ10000VM00</v>
          </cell>
        </row>
        <row r="96542">
          <cell r="B96542" t="str">
            <v>SJ10000VM00</v>
          </cell>
        </row>
        <row r="96543">
          <cell r="B96543" t="str">
            <v>SJ10000VM00</v>
          </cell>
        </row>
        <row r="96544">
          <cell r="B96544" t="str">
            <v>SJ10000VM00</v>
          </cell>
        </row>
        <row r="96545">
          <cell r="B96545" t="str">
            <v>SJ10000UH00</v>
          </cell>
        </row>
        <row r="96546">
          <cell r="B96546" t="str">
            <v>SJ10000UH00</v>
          </cell>
        </row>
        <row r="96547">
          <cell r="B96547" t="str">
            <v>SJ10000UH00</v>
          </cell>
        </row>
        <row r="96548">
          <cell r="B96548" t="str">
            <v>SJ10000UH00</v>
          </cell>
        </row>
        <row r="96549">
          <cell r="B96549" t="str">
            <v>SJ10000UH00</v>
          </cell>
        </row>
        <row r="96550">
          <cell r="B96550" t="str">
            <v>SJ10000UH00</v>
          </cell>
        </row>
        <row r="96551">
          <cell r="B96551" t="str">
            <v>SJ10000TO00</v>
          </cell>
        </row>
        <row r="96552">
          <cell r="B96552" t="str">
            <v>SJ10000TO00</v>
          </cell>
        </row>
        <row r="96553">
          <cell r="B96553" t="str">
            <v>SJ10000TO00</v>
          </cell>
        </row>
        <row r="96554">
          <cell r="B96554" t="str">
            <v>SJ10000TO00</v>
          </cell>
        </row>
        <row r="96555">
          <cell r="B96555" t="str">
            <v>SJ10000TO00</v>
          </cell>
        </row>
        <row r="96556">
          <cell r="B96556" t="str">
            <v>SJ10000TO00</v>
          </cell>
        </row>
        <row r="96557">
          <cell r="B96557" t="str">
            <v>SJ10000TO00</v>
          </cell>
        </row>
        <row r="96558">
          <cell r="B96558" t="str">
            <v>SJ10000TO00</v>
          </cell>
        </row>
        <row r="96559">
          <cell r="B96559" t="str">
            <v>SJ10000TO00</v>
          </cell>
        </row>
        <row r="96560">
          <cell r="B96560" t="str">
            <v>SJ10000TO00</v>
          </cell>
        </row>
        <row r="96561">
          <cell r="B96561" t="str">
            <v>SJ10000TO00</v>
          </cell>
        </row>
        <row r="96562">
          <cell r="B96562" t="str">
            <v>SJ10000TO00</v>
          </cell>
        </row>
        <row r="96563">
          <cell r="B96563" t="str">
            <v>SJ10000TO00</v>
          </cell>
        </row>
        <row r="96564">
          <cell r="B96564" t="str">
            <v>SJ10000TO00</v>
          </cell>
        </row>
        <row r="96565">
          <cell r="B96565" t="str">
            <v>SJ10000TO00</v>
          </cell>
        </row>
        <row r="96566">
          <cell r="B96566" t="str">
            <v>SJ10000TO00</v>
          </cell>
        </row>
        <row r="96567">
          <cell r="B96567" t="str">
            <v>SJ10000TO00</v>
          </cell>
        </row>
        <row r="96568">
          <cell r="B96568" t="str">
            <v>SJ10000TO00</v>
          </cell>
        </row>
        <row r="96569">
          <cell r="B96569" t="str">
            <v>SJ10000TO00</v>
          </cell>
        </row>
        <row r="96570">
          <cell r="B96570" t="str">
            <v>SJ10000TO00</v>
          </cell>
        </row>
        <row r="96571">
          <cell r="B96571" t="str">
            <v>SJ10000TO00</v>
          </cell>
        </row>
        <row r="96572">
          <cell r="B96572" t="str">
            <v>SJ10000TO00</v>
          </cell>
        </row>
        <row r="96573">
          <cell r="B96573" t="str">
            <v>SJ10000TO00</v>
          </cell>
        </row>
        <row r="96574">
          <cell r="B96574" t="str">
            <v>SJ10000TO00</v>
          </cell>
        </row>
        <row r="96575">
          <cell r="B96575" t="str">
            <v>SJ10000TO00</v>
          </cell>
        </row>
        <row r="96576">
          <cell r="B96576" t="str">
            <v>SJ10000TO00</v>
          </cell>
        </row>
        <row r="96577">
          <cell r="B96577" t="str">
            <v>SJ10000TO00</v>
          </cell>
        </row>
        <row r="96578">
          <cell r="B96578" t="str">
            <v>SJ10000TO00</v>
          </cell>
        </row>
        <row r="96579">
          <cell r="B96579" t="str">
            <v>SJ10000TO00</v>
          </cell>
        </row>
        <row r="96580">
          <cell r="B96580" t="str">
            <v>SJ10000TO00</v>
          </cell>
        </row>
        <row r="96581">
          <cell r="B96581" t="str">
            <v>SA00008YM00</v>
          </cell>
        </row>
        <row r="96582">
          <cell r="B96582" t="str">
            <v>SA00008YM00</v>
          </cell>
        </row>
        <row r="96583">
          <cell r="B96583" t="str">
            <v>SA00008YM00</v>
          </cell>
        </row>
        <row r="96584">
          <cell r="B96584" t="str">
            <v>SA00008YM00</v>
          </cell>
        </row>
        <row r="96585">
          <cell r="B96585" t="str">
            <v>SA00008YM00</v>
          </cell>
        </row>
        <row r="96586">
          <cell r="B96586" t="str">
            <v>SA00008YM00</v>
          </cell>
        </row>
        <row r="96587">
          <cell r="B96587" t="str">
            <v>SA00008YM00</v>
          </cell>
        </row>
        <row r="96588">
          <cell r="B96588" t="str">
            <v>SA00008YM00</v>
          </cell>
        </row>
        <row r="96589">
          <cell r="B96589" t="str">
            <v>SA00008YM00</v>
          </cell>
        </row>
        <row r="96590">
          <cell r="B96590" t="str">
            <v>SA00008YM00</v>
          </cell>
        </row>
        <row r="96591">
          <cell r="B96591" t="str">
            <v>SA00008YM00</v>
          </cell>
        </row>
        <row r="96592">
          <cell r="B96592" t="str">
            <v>SA00008YM00</v>
          </cell>
        </row>
        <row r="96593">
          <cell r="B96593" t="str">
            <v>SA00008YM00</v>
          </cell>
        </row>
        <row r="96594">
          <cell r="B96594" t="str">
            <v>SA00008YM00</v>
          </cell>
        </row>
        <row r="96595">
          <cell r="B96595" t="str">
            <v>SA00008YM00</v>
          </cell>
        </row>
        <row r="96596">
          <cell r="B96596" t="str">
            <v>SA00008YM00</v>
          </cell>
        </row>
        <row r="96597">
          <cell r="B96597" t="str">
            <v>SA00008YM00</v>
          </cell>
        </row>
        <row r="96598">
          <cell r="B96598" t="str">
            <v>SA00008YM00</v>
          </cell>
        </row>
        <row r="96599">
          <cell r="B96599" t="str">
            <v>SA00008YM00</v>
          </cell>
        </row>
        <row r="96600">
          <cell r="B96600" t="str">
            <v>SA00008YM00</v>
          </cell>
        </row>
        <row r="96601">
          <cell r="B96601" t="str">
            <v>SA00008YM00</v>
          </cell>
        </row>
        <row r="96602">
          <cell r="B96602" t="str">
            <v>SA00008YM00</v>
          </cell>
        </row>
        <row r="96603">
          <cell r="B96603" t="str">
            <v>SA00008YM00</v>
          </cell>
        </row>
        <row r="96604">
          <cell r="B96604" t="str">
            <v>SA00008YM00</v>
          </cell>
        </row>
        <row r="96605">
          <cell r="B96605" t="str">
            <v>SA00008YM00</v>
          </cell>
        </row>
        <row r="96606">
          <cell r="B96606" t="str">
            <v>SA00008YM00</v>
          </cell>
        </row>
        <row r="96607">
          <cell r="B96607" t="str">
            <v>SA00008YM00</v>
          </cell>
        </row>
        <row r="96608">
          <cell r="B96608" t="str">
            <v>SA00008YM00</v>
          </cell>
        </row>
        <row r="96609">
          <cell r="B96609" t="str">
            <v>SA00008J200</v>
          </cell>
        </row>
        <row r="96610">
          <cell r="B96610" t="str">
            <v>SA00008J200</v>
          </cell>
        </row>
        <row r="96611">
          <cell r="B96611" t="str">
            <v>SA00008J200</v>
          </cell>
        </row>
        <row r="96612">
          <cell r="B96612" t="str">
            <v>SA00008J200</v>
          </cell>
        </row>
        <row r="96613">
          <cell r="B96613" t="str">
            <v>SA00008J200</v>
          </cell>
        </row>
        <row r="96614">
          <cell r="B96614" t="str">
            <v>SA00008J200</v>
          </cell>
        </row>
        <row r="96615">
          <cell r="B96615" t="str">
            <v>SA00008J200</v>
          </cell>
        </row>
        <row r="96616">
          <cell r="B96616" t="str">
            <v>SA00008J200</v>
          </cell>
        </row>
        <row r="96617">
          <cell r="B96617" t="str">
            <v>SA00008J200</v>
          </cell>
        </row>
        <row r="96618">
          <cell r="B96618" t="str">
            <v>SA00008J200</v>
          </cell>
        </row>
        <row r="96619">
          <cell r="B96619" t="str">
            <v>SA00008J200</v>
          </cell>
        </row>
        <row r="96620">
          <cell r="B96620" t="str">
            <v>SA00008J200</v>
          </cell>
        </row>
        <row r="96621">
          <cell r="B96621" t="str">
            <v>SA00008J200</v>
          </cell>
        </row>
        <row r="96622">
          <cell r="B96622" t="str">
            <v>SA00008J200</v>
          </cell>
        </row>
        <row r="96623">
          <cell r="B96623" t="str">
            <v>SA00008J200</v>
          </cell>
        </row>
        <row r="96624">
          <cell r="B96624" t="str">
            <v>SA00008J200</v>
          </cell>
        </row>
        <row r="96625">
          <cell r="B96625" t="str">
            <v>SA00008J200</v>
          </cell>
        </row>
        <row r="96626">
          <cell r="B96626" t="str">
            <v>SA00008J200</v>
          </cell>
        </row>
        <row r="96627">
          <cell r="B96627" t="str">
            <v>SA00008J200</v>
          </cell>
        </row>
        <row r="96628">
          <cell r="B96628" t="str">
            <v>SA00008J200</v>
          </cell>
        </row>
        <row r="96629">
          <cell r="B96629" t="str">
            <v>SA00008J200</v>
          </cell>
        </row>
        <row r="96630">
          <cell r="B96630" t="str">
            <v>SA00008J200</v>
          </cell>
        </row>
        <row r="96631">
          <cell r="B96631" t="str">
            <v>SA00008J200</v>
          </cell>
        </row>
        <row r="96632">
          <cell r="B96632" t="str">
            <v>SA00008J200</v>
          </cell>
        </row>
        <row r="96633">
          <cell r="B96633" t="str">
            <v>SA00008J200</v>
          </cell>
        </row>
        <row r="96634">
          <cell r="B96634" t="str">
            <v>SA00008J200</v>
          </cell>
        </row>
        <row r="96635">
          <cell r="B96635" t="str">
            <v>SA00008J200</v>
          </cell>
        </row>
        <row r="96636">
          <cell r="B96636" t="str">
            <v>SA00008J200</v>
          </cell>
        </row>
        <row r="96637">
          <cell r="B96637" t="str">
            <v>SA00008J200</v>
          </cell>
        </row>
        <row r="96638">
          <cell r="B96638" t="str">
            <v>SA00008J200</v>
          </cell>
        </row>
        <row r="96639">
          <cell r="B96639" t="str">
            <v>SA00008J200</v>
          </cell>
        </row>
        <row r="96640">
          <cell r="B96640" t="str">
            <v>SA00008J200</v>
          </cell>
        </row>
        <row r="96641">
          <cell r="B96641" t="str">
            <v>SA00008J200</v>
          </cell>
        </row>
        <row r="96642">
          <cell r="B96642" t="str">
            <v>SA00008J200</v>
          </cell>
        </row>
        <row r="96643">
          <cell r="B96643" t="str">
            <v>SA00008J200</v>
          </cell>
        </row>
        <row r="96644">
          <cell r="B96644" t="str">
            <v>SA00009I200</v>
          </cell>
        </row>
        <row r="96645">
          <cell r="B96645" t="str">
            <v>SA00009I200</v>
          </cell>
        </row>
        <row r="96646">
          <cell r="B96646" t="str">
            <v>SA00009I200</v>
          </cell>
        </row>
        <row r="96647">
          <cell r="B96647" t="str">
            <v>SA00009I200</v>
          </cell>
        </row>
        <row r="96648">
          <cell r="B96648" t="str">
            <v>SA00009I200</v>
          </cell>
        </row>
        <row r="96649">
          <cell r="B96649" t="str">
            <v>SA00009I200</v>
          </cell>
        </row>
        <row r="96650">
          <cell r="B96650" t="str">
            <v>SA00007IH00</v>
          </cell>
        </row>
        <row r="96651">
          <cell r="B96651" t="str">
            <v>SA00007IH00</v>
          </cell>
        </row>
        <row r="96652">
          <cell r="B96652" t="str">
            <v>SA00007IH00</v>
          </cell>
        </row>
        <row r="96653">
          <cell r="B96653" t="str">
            <v>SA00007IH00</v>
          </cell>
        </row>
        <row r="96654">
          <cell r="B96654" t="str">
            <v>SA00007IH00</v>
          </cell>
        </row>
        <row r="96655">
          <cell r="B96655" t="str">
            <v>SA00007IH00</v>
          </cell>
        </row>
        <row r="96656">
          <cell r="B96656" t="str">
            <v>SA00007IH00</v>
          </cell>
        </row>
        <row r="96657">
          <cell r="B96657" t="str">
            <v>SA00007IH00</v>
          </cell>
        </row>
        <row r="96658">
          <cell r="B96658" t="str">
            <v>SA00007IH00</v>
          </cell>
        </row>
        <row r="96659">
          <cell r="B96659" t="str">
            <v>SA00007IH00</v>
          </cell>
        </row>
        <row r="96660">
          <cell r="B96660" t="str">
            <v>SA00007IH00</v>
          </cell>
        </row>
        <row r="96661">
          <cell r="B96661" t="str">
            <v>SA00007IH00</v>
          </cell>
        </row>
        <row r="96662">
          <cell r="B96662" t="str">
            <v>SA00007IH00</v>
          </cell>
        </row>
        <row r="96663">
          <cell r="B96663" t="str">
            <v>SA00007IH00</v>
          </cell>
        </row>
        <row r="96664">
          <cell r="B96664" t="str">
            <v>SA00007IH00</v>
          </cell>
        </row>
        <row r="96665">
          <cell r="B96665" t="str">
            <v>SA00007IH00</v>
          </cell>
        </row>
        <row r="96666">
          <cell r="B96666" t="str">
            <v>SA00007IH00</v>
          </cell>
        </row>
        <row r="96667">
          <cell r="B96667" t="str">
            <v>SA00007IH00</v>
          </cell>
        </row>
        <row r="96668">
          <cell r="B96668" t="str">
            <v>SA00007IH00</v>
          </cell>
        </row>
        <row r="96669">
          <cell r="B96669" t="str">
            <v>SA00007IH00</v>
          </cell>
        </row>
        <row r="96670">
          <cell r="B96670" t="str">
            <v>SA00007IH00</v>
          </cell>
        </row>
        <row r="96671">
          <cell r="B96671" t="str">
            <v>SA00007IH00</v>
          </cell>
        </row>
        <row r="96672">
          <cell r="B96672" t="str">
            <v>SA00007IH00</v>
          </cell>
        </row>
        <row r="96673">
          <cell r="B96673" t="str">
            <v>SA00007IH00</v>
          </cell>
        </row>
        <row r="96674">
          <cell r="B96674" t="str">
            <v>SA00007IH00</v>
          </cell>
        </row>
        <row r="96675">
          <cell r="B96675" t="str">
            <v>SA00007IH00</v>
          </cell>
        </row>
        <row r="96676">
          <cell r="B96676" t="str">
            <v>SA00007IH00</v>
          </cell>
        </row>
        <row r="96677">
          <cell r="B96677" t="str">
            <v>SA00007IH00</v>
          </cell>
        </row>
        <row r="96678">
          <cell r="B96678" t="str">
            <v>SA00007IH00</v>
          </cell>
        </row>
        <row r="96679">
          <cell r="B96679" t="str">
            <v>SA00007IH00</v>
          </cell>
        </row>
        <row r="96680">
          <cell r="B96680" t="str">
            <v>SA0000BBN00</v>
          </cell>
        </row>
        <row r="96681">
          <cell r="B96681" t="str">
            <v>SA0000BBN00</v>
          </cell>
        </row>
        <row r="96682">
          <cell r="B96682" t="str">
            <v>SA0000BBN00</v>
          </cell>
        </row>
        <row r="96683">
          <cell r="B96683" t="str">
            <v>SA0000BBN00</v>
          </cell>
        </row>
        <row r="96684">
          <cell r="B96684" t="str">
            <v>SA0000BBN00</v>
          </cell>
        </row>
        <row r="96685">
          <cell r="B96685" t="str">
            <v>SA0000BBN00</v>
          </cell>
        </row>
        <row r="96686">
          <cell r="B96686" t="str">
            <v>SA0000BBN00</v>
          </cell>
        </row>
        <row r="96687">
          <cell r="B96687" t="str">
            <v>SA0000BBN00</v>
          </cell>
        </row>
        <row r="96688">
          <cell r="B96688" t="str">
            <v>SA0000BBN00</v>
          </cell>
        </row>
        <row r="96689">
          <cell r="B96689" t="str">
            <v>SA0000BBN00</v>
          </cell>
        </row>
        <row r="96690">
          <cell r="B96690" t="str">
            <v>SA0000BBN00</v>
          </cell>
        </row>
        <row r="96691">
          <cell r="B96691" t="str">
            <v>SA0000BBN00</v>
          </cell>
        </row>
        <row r="96692">
          <cell r="B96692" t="str">
            <v>SA0000BBN00</v>
          </cell>
        </row>
        <row r="96693">
          <cell r="B96693" t="str">
            <v>SA0000BBN00</v>
          </cell>
        </row>
        <row r="96694">
          <cell r="B96694" t="str">
            <v>SA0000BBN00</v>
          </cell>
        </row>
        <row r="96695">
          <cell r="B96695" t="str">
            <v>SA0000BBN00</v>
          </cell>
        </row>
        <row r="96696">
          <cell r="B96696" t="str">
            <v>SA0000BBN00</v>
          </cell>
        </row>
        <row r="96697">
          <cell r="B96697" t="str">
            <v>SA0000BBN00</v>
          </cell>
        </row>
        <row r="96698">
          <cell r="B96698" t="str">
            <v>SA0000BBN00</v>
          </cell>
        </row>
        <row r="96699">
          <cell r="B96699" t="str">
            <v>SA0000BBN00</v>
          </cell>
        </row>
        <row r="96700">
          <cell r="B96700" t="str">
            <v>SA0000BBN00</v>
          </cell>
        </row>
        <row r="96701">
          <cell r="B96701" t="str">
            <v>SA0000BBN00</v>
          </cell>
        </row>
        <row r="96702">
          <cell r="B96702" t="str">
            <v>SA0000BBN00</v>
          </cell>
        </row>
        <row r="96703">
          <cell r="B96703" t="str">
            <v>SA0000BBN00</v>
          </cell>
        </row>
        <row r="96704">
          <cell r="B96704" t="str">
            <v>SA0000BBN00</v>
          </cell>
        </row>
        <row r="96705">
          <cell r="B96705" t="str">
            <v>SA0000BBN00</v>
          </cell>
        </row>
        <row r="96706">
          <cell r="B96706" t="str">
            <v>SA0000BBN00</v>
          </cell>
        </row>
        <row r="96707">
          <cell r="B96707" t="str">
            <v>SA0000BBN00</v>
          </cell>
        </row>
        <row r="96708">
          <cell r="B96708" t="str">
            <v>SA0000BBN00</v>
          </cell>
        </row>
        <row r="96709">
          <cell r="B96709" t="str">
            <v>SA0000BBN00</v>
          </cell>
        </row>
        <row r="96710">
          <cell r="B96710" t="str">
            <v>SA0000BBN00</v>
          </cell>
        </row>
        <row r="96711">
          <cell r="B96711" t="str">
            <v>SA0000BBN00</v>
          </cell>
        </row>
        <row r="96712">
          <cell r="B96712" t="str">
            <v>SA0000BBN00</v>
          </cell>
        </row>
        <row r="96713">
          <cell r="B96713" t="str">
            <v>SA0000BBN00</v>
          </cell>
        </row>
        <row r="96714">
          <cell r="B96714" t="str">
            <v>SA0000BBN00</v>
          </cell>
        </row>
        <row r="96715">
          <cell r="B96715" t="str">
            <v>SA0000BG600</v>
          </cell>
        </row>
        <row r="96716">
          <cell r="B96716" t="str">
            <v>SA0000BG600</v>
          </cell>
        </row>
        <row r="96717">
          <cell r="B96717" t="str">
            <v>SA0000BG600</v>
          </cell>
        </row>
        <row r="96718">
          <cell r="B96718" t="str">
            <v>SA0000BG600</v>
          </cell>
        </row>
        <row r="96719">
          <cell r="B96719" t="str">
            <v>SA0000BG600</v>
          </cell>
        </row>
        <row r="96720">
          <cell r="B96720" t="str">
            <v>SA0000ACG00</v>
          </cell>
        </row>
        <row r="96721">
          <cell r="B96721" t="str">
            <v>SA0000ACG00</v>
          </cell>
        </row>
        <row r="96722">
          <cell r="B96722" t="str">
            <v>SA0000ACG00</v>
          </cell>
        </row>
        <row r="96723">
          <cell r="B96723" t="str">
            <v>SA0000ACG00</v>
          </cell>
        </row>
        <row r="96724">
          <cell r="B96724" t="str">
            <v>SA0000ACG00</v>
          </cell>
        </row>
        <row r="96725">
          <cell r="B96725" t="str">
            <v>SA0000ACG00</v>
          </cell>
        </row>
        <row r="96726">
          <cell r="B96726" t="str">
            <v>SA0000ACG00</v>
          </cell>
        </row>
        <row r="96727">
          <cell r="B96727" t="str">
            <v>SA0000ACG00</v>
          </cell>
        </row>
        <row r="96728">
          <cell r="B96728" t="str">
            <v>SA0000ACG00</v>
          </cell>
        </row>
        <row r="96729">
          <cell r="B96729" t="str">
            <v>SA0000ACG00</v>
          </cell>
        </row>
        <row r="96730">
          <cell r="B96730" t="str">
            <v>SA0000ACG00</v>
          </cell>
        </row>
        <row r="96731">
          <cell r="B96731" t="str">
            <v>SA0000ACG00</v>
          </cell>
        </row>
        <row r="96732">
          <cell r="B96732" t="str">
            <v>SA0000ACG00</v>
          </cell>
        </row>
        <row r="96733">
          <cell r="B96733" t="str">
            <v>SA0000ACG00</v>
          </cell>
        </row>
        <row r="96734">
          <cell r="B96734" t="str">
            <v>SA0000ACG00</v>
          </cell>
        </row>
        <row r="96735">
          <cell r="B96735" t="str">
            <v>SA0000ACG00</v>
          </cell>
        </row>
        <row r="96736">
          <cell r="B96736" t="str">
            <v>SA0000ACG00</v>
          </cell>
        </row>
        <row r="96737">
          <cell r="B96737" t="str">
            <v>SA0000ACG00</v>
          </cell>
        </row>
        <row r="96738">
          <cell r="B96738" t="str">
            <v>SA0000ACG00</v>
          </cell>
        </row>
        <row r="96739">
          <cell r="B96739" t="str">
            <v>SA0000ACG00</v>
          </cell>
        </row>
        <row r="96740">
          <cell r="B96740" t="str">
            <v>SA0000ACG00</v>
          </cell>
        </row>
        <row r="96741">
          <cell r="B96741" t="str">
            <v>SA0000ACG00</v>
          </cell>
        </row>
        <row r="96742">
          <cell r="B96742" t="str">
            <v>SA0000ACG00</v>
          </cell>
        </row>
        <row r="96743">
          <cell r="B96743" t="str">
            <v>SA0000ACG00</v>
          </cell>
        </row>
        <row r="96744">
          <cell r="B96744" t="str">
            <v>SA0000ACG00</v>
          </cell>
        </row>
        <row r="96745">
          <cell r="B96745" t="str">
            <v>SA0000ACG00</v>
          </cell>
        </row>
        <row r="96746">
          <cell r="B96746" t="str">
            <v>SA0000ACG00</v>
          </cell>
        </row>
        <row r="96747">
          <cell r="B96747" t="str">
            <v>SA0000ACG00</v>
          </cell>
        </row>
        <row r="96748">
          <cell r="B96748" t="str">
            <v>SA0000ACG00</v>
          </cell>
        </row>
        <row r="96749">
          <cell r="B96749" t="str">
            <v>SA0000ACG00</v>
          </cell>
        </row>
        <row r="96750">
          <cell r="B96750" t="str">
            <v>SA0000ACG00</v>
          </cell>
        </row>
        <row r="96751">
          <cell r="B96751" t="str">
            <v>SA0000D6C00</v>
          </cell>
        </row>
        <row r="96752">
          <cell r="B96752" t="str">
            <v>SA0000D6C00</v>
          </cell>
        </row>
        <row r="96753">
          <cell r="B96753" t="str">
            <v>SA0000D6C00</v>
          </cell>
        </row>
        <row r="96754">
          <cell r="B96754" t="str">
            <v>SA0000D6C00</v>
          </cell>
        </row>
        <row r="96755">
          <cell r="B96755" t="str">
            <v>SA0000D6C00</v>
          </cell>
        </row>
        <row r="96756">
          <cell r="B96756" t="str">
            <v>SA0000D6C00</v>
          </cell>
        </row>
        <row r="96757">
          <cell r="B96757" t="str">
            <v>SA0000D6C00</v>
          </cell>
        </row>
        <row r="96758">
          <cell r="B96758" t="str">
            <v>SA0000D6C00</v>
          </cell>
        </row>
        <row r="96759">
          <cell r="B96759" t="str">
            <v>SCA00004500</v>
          </cell>
        </row>
        <row r="96760">
          <cell r="B96760" t="str">
            <v>SCA00004500</v>
          </cell>
        </row>
        <row r="96761">
          <cell r="B96761" t="str">
            <v>SCA00004500</v>
          </cell>
        </row>
        <row r="96762">
          <cell r="B96762" t="str">
            <v>SCA00004500</v>
          </cell>
        </row>
        <row r="96763">
          <cell r="B96763" t="str">
            <v>SCA00004500</v>
          </cell>
        </row>
        <row r="96764">
          <cell r="B96764" t="str">
            <v>SCA00004500</v>
          </cell>
        </row>
        <row r="96765">
          <cell r="B96765" t="str">
            <v>SCA00004500</v>
          </cell>
        </row>
        <row r="96766">
          <cell r="B96766" t="str">
            <v>SCA00004500</v>
          </cell>
        </row>
        <row r="96767">
          <cell r="B96767" t="str">
            <v>SCA00004500</v>
          </cell>
        </row>
        <row r="96768">
          <cell r="B96768" t="str">
            <v>SCA00004500</v>
          </cell>
        </row>
        <row r="96769">
          <cell r="B96769" t="str">
            <v>SCA00004500</v>
          </cell>
        </row>
        <row r="96770">
          <cell r="B96770" t="str">
            <v>SCA00004500</v>
          </cell>
        </row>
        <row r="96771">
          <cell r="B96771" t="str">
            <v>SCA00004500</v>
          </cell>
        </row>
        <row r="96772">
          <cell r="B96772" t="str">
            <v>SCA00004500</v>
          </cell>
        </row>
        <row r="96773">
          <cell r="B96773" t="str">
            <v>SCA00004500</v>
          </cell>
        </row>
        <row r="96774">
          <cell r="B96774" t="str">
            <v>SCA00004500</v>
          </cell>
        </row>
        <row r="96775">
          <cell r="B96775" t="str">
            <v>SCA00004500</v>
          </cell>
        </row>
        <row r="96776">
          <cell r="B96776" t="str">
            <v>SCA00004500</v>
          </cell>
        </row>
        <row r="96777">
          <cell r="B96777" t="str">
            <v>SCA00004500</v>
          </cell>
        </row>
        <row r="96778">
          <cell r="B96778" t="str">
            <v>SCA00004500</v>
          </cell>
        </row>
        <row r="96779">
          <cell r="B96779" t="str">
            <v>SCA00004500</v>
          </cell>
        </row>
        <row r="96780">
          <cell r="B96780" t="str">
            <v>SCA00004500</v>
          </cell>
        </row>
        <row r="96781">
          <cell r="B96781" t="str">
            <v>SCA00004500</v>
          </cell>
        </row>
        <row r="96782">
          <cell r="B96782" t="str">
            <v>SCA00004500</v>
          </cell>
        </row>
        <row r="96783">
          <cell r="B96783" t="str">
            <v>SCA00004500</v>
          </cell>
        </row>
        <row r="96784">
          <cell r="B96784" t="str">
            <v>SCA00004500</v>
          </cell>
        </row>
        <row r="96785">
          <cell r="B96785" t="str">
            <v>SCA00004500</v>
          </cell>
        </row>
        <row r="96786">
          <cell r="B96786" t="str">
            <v>SCA00004500</v>
          </cell>
        </row>
        <row r="96787">
          <cell r="B96787" t="str">
            <v>SCA00004500</v>
          </cell>
        </row>
        <row r="96788">
          <cell r="B96788" t="str">
            <v>SCA00004500</v>
          </cell>
        </row>
        <row r="96789">
          <cell r="B96789" t="str">
            <v>SCA00004500</v>
          </cell>
        </row>
        <row r="96790">
          <cell r="B96790" t="str">
            <v>SCA00004500</v>
          </cell>
        </row>
        <row r="96791">
          <cell r="B96791" t="str">
            <v>SCA00004500</v>
          </cell>
        </row>
        <row r="96792">
          <cell r="B96792" t="str">
            <v>SCA00004500</v>
          </cell>
        </row>
        <row r="96793">
          <cell r="B96793" t="str">
            <v>SCA00004500</v>
          </cell>
        </row>
        <row r="96794">
          <cell r="B96794" t="str">
            <v>SCA00004300</v>
          </cell>
        </row>
        <row r="96795">
          <cell r="B96795" t="str">
            <v>SCA00004300</v>
          </cell>
        </row>
        <row r="96796">
          <cell r="B96796" t="str">
            <v>SCA00004300</v>
          </cell>
        </row>
        <row r="96797">
          <cell r="B96797" t="str">
            <v>SCA00004300</v>
          </cell>
        </row>
        <row r="96798">
          <cell r="B96798" t="str">
            <v>SCA00004300</v>
          </cell>
        </row>
        <row r="96799">
          <cell r="B96799" t="str">
            <v>SCA00004300</v>
          </cell>
        </row>
        <row r="96800">
          <cell r="B96800" t="str">
            <v>SCA00001A00</v>
          </cell>
        </row>
        <row r="96801">
          <cell r="B96801" t="str">
            <v>SCA00001A00</v>
          </cell>
        </row>
        <row r="96802">
          <cell r="B96802" t="str">
            <v>SCA00001A00</v>
          </cell>
        </row>
        <row r="96803">
          <cell r="B96803" t="str">
            <v>SCA00001A00</v>
          </cell>
        </row>
        <row r="96804">
          <cell r="B96804" t="str">
            <v>SCA00001A00</v>
          </cell>
        </row>
        <row r="96805">
          <cell r="B96805" t="str">
            <v>SCA00001A00</v>
          </cell>
        </row>
        <row r="96806">
          <cell r="B96806" t="str">
            <v>SCA00001A00</v>
          </cell>
        </row>
        <row r="96807">
          <cell r="B96807" t="str">
            <v>SCA00001A00</v>
          </cell>
        </row>
        <row r="96808">
          <cell r="B96808" t="str">
            <v>SCA00001A00</v>
          </cell>
        </row>
        <row r="96809">
          <cell r="B96809" t="str">
            <v>SCA00001A00</v>
          </cell>
        </row>
        <row r="96810">
          <cell r="B96810" t="str">
            <v>SCA00001A00</v>
          </cell>
        </row>
        <row r="96811">
          <cell r="B96811" t="str">
            <v>SCA00001A00</v>
          </cell>
        </row>
        <row r="96812">
          <cell r="B96812" t="str">
            <v>SCA00001A00</v>
          </cell>
        </row>
        <row r="96813">
          <cell r="B96813" t="str">
            <v>SCA00001A00</v>
          </cell>
        </row>
        <row r="96814">
          <cell r="B96814" t="str">
            <v>SCA00001A00</v>
          </cell>
        </row>
        <row r="96815">
          <cell r="B96815" t="str">
            <v>SCA00001A00</v>
          </cell>
        </row>
        <row r="96816">
          <cell r="B96816" t="str">
            <v>SCA00001A00</v>
          </cell>
        </row>
        <row r="96817">
          <cell r="B96817" t="str">
            <v>SCA00001A00</v>
          </cell>
        </row>
        <row r="96818">
          <cell r="B96818" t="str">
            <v>SCA00001A00</v>
          </cell>
        </row>
        <row r="96819">
          <cell r="B96819" t="str">
            <v>SCA00001A00</v>
          </cell>
        </row>
        <row r="96820">
          <cell r="B96820" t="str">
            <v>SCA00001A00</v>
          </cell>
        </row>
        <row r="96821">
          <cell r="B96821" t="str">
            <v>SCA00001A00</v>
          </cell>
        </row>
        <row r="96822">
          <cell r="B96822" t="str">
            <v>SCA00001A00</v>
          </cell>
        </row>
        <row r="96823">
          <cell r="B96823" t="str">
            <v>SCA00001A00</v>
          </cell>
        </row>
        <row r="96824">
          <cell r="B96824" t="str">
            <v>SCA00001A00</v>
          </cell>
        </row>
        <row r="96825">
          <cell r="B96825" t="str">
            <v>SCA00001A00</v>
          </cell>
        </row>
        <row r="96826">
          <cell r="B96826" t="str">
            <v>SCA00001A00</v>
          </cell>
        </row>
        <row r="96827">
          <cell r="B96827" t="str">
            <v>SCA00001A00</v>
          </cell>
        </row>
        <row r="96828">
          <cell r="B96828" t="str">
            <v>SCA00001A00</v>
          </cell>
        </row>
        <row r="96829">
          <cell r="B96829" t="str">
            <v>SCA00001A00</v>
          </cell>
        </row>
        <row r="96830">
          <cell r="B96830" t="str">
            <v>SM070005U00</v>
          </cell>
        </row>
        <row r="96831">
          <cell r="B96831" t="str">
            <v>SM070005U00</v>
          </cell>
        </row>
        <row r="96832">
          <cell r="B96832" t="str">
            <v>SM070005U00</v>
          </cell>
        </row>
        <row r="96833">
          <cell r="B96833" t="str">
            <v>SM070005U00</v>
          </cell>
        </row>
        <row r="96834">
          <cell r="B96834" t="str">
            <v>SM070005U00</v>
          </cell>
        </row>
        <row r="96835">
          <cell r="B96835" t="str">
            <v>SM070005U00</v>
          </cell>
        </row>
        <row r="96836">
          <cell r="B96836" t="str">
            <v>SM070005U00</v>
          </cell>
        </row>
        <row r="96837">
          <cell r="B96837" t="str">
            <v>SM070005U00</v>
          </cell>
        </row>
        <row r="96838">
          <cell r="B96838" t="str">
            <v>SM070005U00</v>
          </cell>
        </row>
        <row r="96839">
          <cell r="B96839" t="str">
            <v>SM070005U00</v>
          </cell>
        </row>
        <row r="96840">
          <cell r="B96840" t="str">
            <v>SM070005U00</v>
          </cell>
        </row>
        <row r="96841">
          <cell r="B96841" t="str">
            <v>SM070005U00</v>
          </cell>
        </row>
        <row r="96842">
          <cell r="B96842" t="str">
            <v>SM070005U00</v>
          </cell>
        </row>
        <row r="96843">
          <cell r="B96843" t="str">
            <v>SM070005U00</v>
          </cell>
        </row>
        <row r="96844">
          <cell r="B96844" t="str">
            <v>SM070005U00</v>
          </cell>
        </row>
        <row r="96845">
          <cell r="B96845" t="str">
            <v>SM070005U00</v>
          </cell>
        </row>
        <row r="96846">
          <cell r="B96846" t="str">
            <v>SM070005U00</v>
          </cell>
        </row>
        <row r="96847">
          <cell r="B96847" t="str">
            <v>SM070005U00</v>
          </cell>
        </row>
        <row r="96848">
          <cell r="B96848" t="str">
            <v>SM070005U00</v>
          </cell>
        </row>
        <row r="96849">
          <cell r="B96849" t="str">
            <v>SM070005U00</v>
          </cell>
        </row>
        <row r="96850">
          <cell r="B96850" t="str">
            <v>SM070005U00</v>
          </cell>
        </row>
        <row r="96851">
          <cell r="B96851" t="str">
            <v>SM070005U00</v>
          </cell>
        </row>
        <row r="96852">
          <cell r="B96852" t="str">
            <v>SM070005U00</v>
          </cell>
        </row>
        <row r="96853">
          <cell r="B96853" t="str">
            <v>SM070005U00</v>
          </cell>
        </row>
        <row r="96854">
          <cell r="B96854" t="str">
            <v>SM070005U00</v>
          </cell>
        </row>
        <row r="96855">
          <cell r="B96855" t="str">
            <v>SM070005U00</v>
          </cell>
        </row>
        <row r="96856">
          <cell r="B96856" t="str">
            <v>SM070005U00</v>
          </cell>
        </row>
        <row r="96857">
          <cell r="B96857" t="str">
            <v>SM070005U00</v>
          </cell>
        </row>
        <row r="96858">
          <cell r="B96858" t="str">
            <v>SM070005U00</v>
          </cell>
        </row>
        <row r="96859">
          <cell r="B96859" t="str">
            <v>SM070005U00</v>
          </cell>
        </row>
        <row r="96860">
          <cell r="B96860" t="str">
            <v>SM070005U00</v>
          </cell>
        </row>
        <row r="96861">
          <cell r="B96861" t="str">
            <v>SM070005U00</v>
          </cell>
        </row>
        <row r="96862">
          <cell r="B96862" t="str">
            <v>SM070005U00</v>
          </cell>
        </row>
        <row r="96863">
          <cell r="B96863" t="str">
            <v>SM070005U00</v>
          </cell>
        </row>
        <row r="96864">
          <cell r="B96864" t="str">
            <v>SM070005U00</v>
          </cell>
        </row>
        <row r="96865">
          <cell r="B96865" t="str">
            <v>SM070005U00</v>
          </cell>
        </row>
        <row r="96866">
          <cell r="B96866" t="str">
            <v>SM070005U00</v>
          </cell>
        </row>
        <row r="96867">
          <cell r="B96867" t="str">
            <v>SM070005U00</v>
          </cell>
        </row>
        <row r="96868">
          <cell r="B96868" t="str">
            <v>SM070005U00</v>
          </cell>
        </row>
        <row r="96869">
          <cell r="B96869" t="str">
            <v>SM070005U00</v>
          </cell>
        </row>
        <row r="96870">
          <cell r="B96870" t="str">
            <v>SM070005U00</v>
          </cell>
        </row>
        <row r="96871">
          <cell r="B96871" t="str">
            <v>SM070005U00</v>
          </cell>
        </row>
        <row r="96872">
          <cell r="B96872" t="str">
            <v>SM070005U00</v>
          </cell>
        </row>
        <row r="96873">
          <cell r="B96873" t="str">
            <v>SM070005U00</v>
          </cell>
        </row>
        <row r="96874">
          <cell r="B96874" t="str">
            <v>SM070005U00</v>
          </cell>
        </row>
        <row r="96875">
          <cell r="B96875" t="str">
            <v>SM070005U00</v>
          </cell>
        </row>
        <row r="96876">
          <cell r="B96876" t="str">
            <v>SM070005U00</v>
          </cell>
        </row>
        <row r="96877">
          <cell r="B96877" t="str">
            <v>SM070005U00</v>
          </cell>
        </row>
        <row r="96878">
          <cell r="B96878" t="str">
            <v>SM070005U00</v>
          </cell>
        </row>
        <row r="96879">
          <cell r="B96879" t="str">
            <v>SM070005U00</v>
          </cell>
        </row>
        <row r="96880">
          <cell r="B96880" t="str">
            <v>SM070005U00</v>
          </cell>
        </row>
        <row r="96881">
          <cell r="B96881" t="str">
            <v>SM070003V00</v>
          </cell>
        </row>
        <row r="96882">
          <cell r="B96882" t="str">
            <v>SM070003V00</v>
          </cell>
        </row>
        <row r="96883">
          <cell r="B96883" t="str">
            <v>SM070003V00</v>
          </cell>
        </row>
        <row r="96884">
          <cell r="B96884" t="str">
            <v>SM070003V00</v>
          </cell>
        </row>
        <row r="96885">
          <cell r="B96885" t="str">
            <v>SM070003V00</v>
          </cell>
        </row>
        <row r="96886">
          <cell r="B96886" t="str">
            <v>SM070003V00</v>
          </cell>
        </row>
        <row r="96887">
          <cell r="B96887" t="str">
            <v>SM070003V00</v>
          </cell>
        </row>
        <row r="96888">
          <cell r="B96888" t="str">
            <v>SM070003V00</v>
          </cell>
        </row>
        <row r="96889">
          <cell r="B96889" t="str">
            <v>SM070003V00</v>
          </cell>
        </row>
        <row r="96890">
          <cell r="B96890" t="str">
            <v>SM070003V00</v>
          </cell>
        </row>
        <row r="96891">
          <cell r="B96891" t="str">
            <v>SM070003V00</v>
          </cell>
        </row>
        <row r="96892">
          <cell r="B96892" t="str">
            <v>SM070003V00</v>
          </cell>
        </row>
        <row r="96893">
          <cell r="B96893" t="str">
            <v>SM070003V00</v>
          </cell>
        </row>
        <row r="96894">
          <cell r="B96894" t="str">
            <v>SM070003V00</v>
          </cell>
        </row>
        <row r="96895">
          <cell r="B96895" t="str">
            <v>SM070003V00</v>
          </cell>
        </row>
        <row r="96896">
          <cell r="B96896" t="str">
            <v>SM070003V00</v>
          </cell>
        </row>
        <row r="96897">
          <cell r="B96897" t="str">
            <v>SM070003V00</v>
          </cell>
        </row>
        <row r="96898">
          <cell r="B96898" t="str">
            <v>SM070003V00</v>
          </cell>
        </row>
        <row r="96899">
          <cell r="B96899" t="str">
            <v>SM070003V00</v>
          </cell>
        </row>
        <row r="96900">
          <cell r="B96900" t="str">
            <v>SM070003V00</v>
          </cell>
        </row>
        <row r="96901">
          <cell r="B96901" t="str">
            <v>SM070003V00</v>
          </cell>
        </row>
        <row r="96902">
          <cell r="B96902" t="str">
            <v>SM070003V00</v>
          </cell>
        </row>
        <row r="96903">
          <cell r="B96903" t="str">
            <v>SM070003V00</v>
          </cell>
        </row>
        <row r="96904">
          <cell r="B96904" t="str">
            <v>SM070003V00</v>
          </cell>
        </row>
        <row r="96905">
          <cell r="B96905" t="str">
            <v>SM070003V00</v>
          </cell>
        </row>
        <row r="96906">
          <cell r="B96906" t="str">
            <v>SM070003V00</v>
          </cell>
        </row>
        <row r="96907">
          <cell r="B96907" t="str">
            <v>SM070003V00</v>
          </cell>
        </row>
        <row r="96908">
          <cell r="B96908" t="str">
            <v>SM070003V00</v>
          </cell>
        </row>
        <row r="96909">
          <cell r="B96909" t="str">
            <v>SM070003V00</v>
          </cell>
        </row>
        <row r="96910">
          <cell r="B96910" t="str">
            <v>SM070003V00</v>
          </cell>
        </row>
        <row r="96911">
          <cell r="B96911" t="str">
            <v>SM070003V00</v>
          </cell>
        </row>
        <row r="96912">
          <cell r="B96912" t="str">
            <v>SM070003V00</v>
          </cell>
        </row>
        <row r="96913">
          <cell r="B96913" t="str">
            <v>SM070003V00</v>
          </cell>
        </row>
        <row r="96914">
          <cell r="B96914" t="str">
            <v>SM070003V00</v>
          </cell>
        </row>
        <row r="96915">
          <cell r="B96915" t="str">
            <v>SM070003V00</v>
          </cell>
        </row>
        <row r="96916">
          <cell r="B96916" t="str">
            <v>SM01000OW00</v>
          </cell>
        </row>
        <row r="96917">
          <cell r="B96917" t="str">
            <v>SM01000OW00</v>
          </cell>
        </row>
        <row r="96918">
          <cell r="B96918" t="str">
            <v>SM01000OW00</v>
          </cell>
        </row>
        <row r="96919">
          <cell r="B96919" t="str">
            <v>SM01000OW00</v>
          </cell>
        </row>
        <row r="96920">
          <cell r="B96920" t="str">
            <v>SM01000OW00</v>
          </cell>
        </row>
        <row r="96921">
          <cell r="B96921" t="str">
            <v>SM01000OW00</v>
          </cell>
        </row>
        <row r="96922">
          <cell r="B96922" t="str">
            <v>SM01000OW00</v>
          </cell>
        </row>
        <row r="96923">
          <cell r="B96923" t="str">
            <v>SM01000OW00</v>
          </cell>
        </row>
        <row r="96924">
          <cell r="B96924" t="str">
            <v>SM01000OW00</v>
          </cell>
        </row>
        <row r="96925">
          <cell r="B96925" t="str">
            <v>SM01000OW00</v>
          </cell>
        </row>
        <row r="96926">
          <cell r="B96926" t="str">
            <v>SM01000OW00</v>
          </cell>
        </row>
        <row r="96927">
          <cell r="B96927" t="str">
            <v>SM01000OW00</v>
          </cell>
        </row>
        <row r="96928">
          <cell r="B96928" t="str">
            <v>SM01000OW00</v>
          </cell>
        </row>
        <row r="96929">
          <cell r="B96929" t="str">
            <v>SM01000OW00</v>
          </cell>
        </row>
        <row r="96930">
          <cell r="B96930" t="str">
            <v>SM01000OW00</v>
          </cell>
        </row>
        <row r="96931">
          <cell r="B96931" t="str">
            <v>SM01000OW00</v>
          </cell>
        </row>
        <row r="96932">
          <cell r="B96932" t="str">
            <v>SM01000OW00</v>
          </cell>
        </row>
        <row r="96933">
          <cell r="B96933" t="str">
            <v>SM01000OW00</v>
          </cell>
        </row>
        <row r="96934">
          <cell r="B96934" t="str">
            <v>SM01000OW00</v>
          </cell>
        </row>
        <row r="96935">
          <cell r="B96935" t="str">
            <v>SM01000OW00</v>
          </cell>
        </row>
        <row r="96936">
          <cell r="B96936" t="str">
            <v>SM01000OW00</v>
          </cell>
        </row>
        <row r="96937">
          <cell r="B96937" t="str">
            <v>SM01000OW00</v>
          </cell>
        </row>
        <row r="96938">
          <cell r="B96938" t="str">
            <v>SM01000OW00</v>
          </cell>
        </row>
        <row r="96939">
          <cell r="B96939" t="str">
            <v>SM01000OW00</v>
          </cell>
        </row>
        <row r="96940">
          <cell r="B96940" t="str">
            <v>SM01000OW00</v>
          </cell>
        </row>
        <row r="96941">
          <cell r="B96941" t="str">
            <v>SM01000OW00</v>
          </cell>
        </row>
        <row r="96942">
          <cell r="B96942" t="str">
            <v>SM01000OW00</v>
          </cell>
        </row>
        <row r="96943">
          <cell r="B96943" t="str">
            <v>SM01000OW00</v>
          </cell>
        </row>
        <row r="96944">
          <cell r="B96944" t="str">
            <v>SM01000OW00</v>
          </cell>
        </row>
        <row r="96945">
          <cell r="B96945" t="str">
            <v>SM01000OW00</v>
          </cell>
        </row>
        <row r="96946">
          <cell r="B96946" t="str">
            <v>SM01000OW00</v>
          </cell>
        </row>
        <row r="96947">
          <cell r="B96947" t="str">
            <v>SM01000OW00</v>
          </cell>
        </row>
        <row r="96948">
          <cell r="B96948" t="str">
            <v>SM01000OW00</v>
          </cell>
        </row>
        <row r="96949">
          <cell r="B96949" t="str">
            <v>SM01000OW00</v>
          </cell>
        </row>
        <row r="96950">
          <cell r="B96950" t="str">
            <v>SM01000OW00</v>
          </cell>
        </row>
        <row r="96951">
          <cell r="B96951" t="str">
            <v>SM01000OW00</v>
          </cell>
        </row>
        <row r="96952">
          <cell r="B96952" t="str">
            <v>SM01000OW00</v>
          </cell>
        </row>
        <row r="96953">
          <cell r="B96953" t="str">
            <v>SM01000OW00</v>
          </cell>
        </row>
        <row r="96954">
          <cell r="B96954" t="str">
            <v>SM01000OW00</v>
          </cell>
        </row>
        <row r="96955">
          <cell r="B96955" t="str">
            <v>SM01000OW00</v>
          </cell>
        </row>
        <row r="96956">
          <cell r="B96956" t="str">
            <v>SM01000OW00</v>
          </cell>
        </row>
        <row r="96957">
          <cell r="B96957" t="str">
            <v>SM01000OW00</v>
          </cell>
        </row>
        <row r="96958">
          <cell r="B96958" t="str">
            <v>SM01000OW00</v>
          </cell>
        </row>
        <row r="96959">
          <cell r="B96959" t="str">
            <v>SM01000OW00</v>
          </cell>
        </row>
        <row r="96960">
          <cell r="B96960" t="str">
            <v>SM01000OW00</v>
          </cell>
        </row>
        <row r="96961">
          <cell r="B96961" t="str">
            <v>SM01000OW00</v>
          </cell>
        </row>
        <row r="96962">
          <cell r="B96962" t="str">
            <v>SM01000OW00</v>
          </cell>
        </row>
        <row r="96963">
          <cell r="B96963" t="str">
            <v>SM01000OW00</v>
          </cell>
        </row>
        <row r="96964">
          <cell r="B96964" t="str">
            <v>SM01000OW00</v>
          </cell>
        </row>
        <row r="96965">
          <cell r="B96965" t="str">
            <v>SM01000OW00</v>
          </cell>
        </row>
        <row r="96966">
          <cell r="B96966" t="str">
            <v>SM01000OW00</v>
          </cell>
        </row>
        <row r="96967">
          <cell r="B96967" t="str">
            <v>SE17422AC80</v>
          </cell>
        </row>
        <row r="96968">
          <cell r="B96968" t="str">
            <v>SE17422AC80</v>
          </cell>
        </row>
        <row r="96969">
          <cell r="B96969" t="str">
            <v>SE17422AC80</v>
          </cell>
        </row>
        <row r="96970">
          <cell r="B96970" t="str">
            <v>SE17422AC80</v>
          </cell>
        </row>
        <row r="96971">
          <cell r="B96971" t="str">
            <v>SE17422AC80</v>
          </cell>
        </row>
        <row r="96972">
          <cell r="B96972" t="str">
            <v>SE17422AC80</v>
          </cell>
        </row>
        <row r="96973">
          <cell r="B96973" t="str">
            <v>SE17422AC80</v>
          </cell>
        </row>
        <row r="96974">
          <cell r="B96974" t="str">
            <v>SE17422AC80</v>
          </cell>
        </row>
        <row r="96975">
          <cell r="B96975" t="str">
            <v>SE17422AC80</v>
          </cell>
        </row>
        <row r="96976">
          <cell r="B96976" t="str">
            <v>SE17422AC80</v>
          </cell>
        </row>
        <row r="96977">
          <cell r="B96977" t="str">
            <v>SE17422AC80</v>
          </cell>
        </row>
        <row r="96978">
          <cell r="B96978" t="str">
            <v>SE17422AC80</v>
          </cell>
        </row>
        <row r="96979">
          <cell r="B96979" t="str">
            <v>SE17422AC80</v>
          </cell>
        </row>
        <row r="96980">
          <cell r="B96980" t="str">
            <v>SE17422AC80</v>
          </cell>
        </row>
        <row r="96981">
          <cell r="B96981" t="str">
            <v>SE17422AC80</v>
          </cell>
        </row>
        <row r="96982">
          <cell r="B96982" t="str">
            <v>SE17422AC80</v>
          </cell>
        </row>
        <row r="96983">
          <cell r="B96983" t="str">
            <v>SE17422AC80</v>
          </cell>
        </row>
        <row r="96984">
          <cell r="B96984" t="str">
            <v>SE17422AC80</v>
          </cell>
        </row>
        <row r="96985">
          <cell r="B96985" t="str">
            <v>SE17422AC80</v>
          </cell>
        </row>
        <row r="96986">
          <cell r="B96986" t="str">
            <v>SE17422AC80</v>
          </cell>
        </row>
        <row r="96987">
          <cell r="B96987" t="str">
            <v>SE17422AC80</v>
          </cell>
        </row>
        <row r="96988">
          <cell r="B96988" t="str">
            <v>SE17422AC80</v>
          </cell>
        </row>
        <row r="96989">
          <cell r="B96989" t="str">
            <v>SE17422AC80</v>
          </cell>
        </row>
        <row r="96990">
          <cell r="B96990" t="str">
            <v>SE17422AC80</v>
          </cell>
        </row>
        <row r="96991">
          <cell r="B96991" t="str">
            <v>SE17422AC80</v>
          </cell>
        </row>
        <row r="96992">
          <cell r="B96992" t="str">
            <v>SE17422AC80</v>
          </cell>
        </row>
        <row r="96993">
          <cell r="B96993" t="str">
            <v>SE17422AC80</v>
          </cell>
        </row>
        <row r="96994">
          <cell r="B96994" t="str">
            <v>SE17422AC80</v>
          </cell>
        </row>
        <row r="96995">
          <cell r="B96995" t="str">
            <v>SE17422AC80</v>
          </cell>
        </row>
        <row r="96996">
          <cell r="B96996" t="str">
            <v>SE17422AC80</v>
          </cell>
        </row>
        <row r="96997">
          <cell r="B96997" t="str">
            <v>SE17422AC80</v>
          </cell>
        </row>
        <row r="96998">
          <cell r="B96998" t="str">
            <v>SE17422AC80</v>
          </cell>
        </row>
        <row r="96999">
          <cell r="B96999" t="str">
            <v>SE17422AC80</v>
          </cell>
        </row>
        <row r="97000">
          <cell r="B97000" t="str">
            <v>SE17422AC80</v>
          </cell>
        </row>
        <row r="97001">
          <cell r="B97001" t="str">
            <v>SE17422AC80</v>
          </cell>
        </row>
        <row r="97002">
          <cell r="B97002" t="str">
            <v>SE074102K80</v>
          </cell>
        </row>
        <row r="97003">
          <cell r="B97003" t="str">
            <v>SE074102K80</v>
          </cell>
        </row>
        <row r="97004">
          <cell r="B97004" t="str">
            <v>SE074102K80</v>
          </cell>
        </row>
        <row r="97005">
          <cell r="B97005" t="str">
            <v>SE074102K80</v>
          </cell>
        </row>
        <row r="97006">
          <cell r="B97006" t="str">
            <v>SE074102K80</v>
          </cell>
        </row>
        <row r="97007">
          <cell r="B97007" t="str">
            <v>SE074102K80</v>
          </cell>
        </row>
        <row r="97008">
          <cell r="B97008" t="str">
            <v>SE074102K80</v>
          </cell>
        </row>
        <row r="97009">
          <cell r="B97009" t="str">
            <v>SE074102K80</v>
          </cell>
        </row>
        <row r="97010">
          <cell r="B97010" t="str">
            <v>SE074102K80</v>
          </cell>
        </row>
        <row r="97011">
          <cell r="B97011" t="str">
            <v>SE074102K80</v>
          </cell>
        </row>
        <row r="97012">
          <cell r="B97012" t="str">
            <v>SE074102K80</v>
          </cell>
        </row>
        <row r="97013">
          <cell r="B97013" t="str">
            <v>SE074102K80</v>
          </cell>
        </row>
        <row r="97014">
          <cell r="B97014" t="str">
            <v>SE074102K80</v>
          </cell>
        </row>
        <row r="97015">
          <cell r="B97015" t="str">
            <v>SE074102K80</v>
          </cell>
        </row>
        <row r="97016">
          <cell r="B97016" t="str">
            <v>SE074102K80</v>
          </cell>
        </row>
        <row r="97017">
          <cell r="B97017" t="str">
            <v>SE074102K80</v>
          </cell>
        </row>
        <row r="97018">
          <cell r="B97018" t="str">
            <v>SE074102K80</v>
          </cell>
        </row>
        <row r="97019">
          <cell r="B97019" t="str">
            <v>SE074102K80</v>
          </cell>
        </row>
        <row r="97020">
          <cell r="B97020" t="str">
            <v>SE074102K80</v>
          </cell>
        </row>
        <row r="97021">
          <cell r="B97021" t="str">
            <v>SE074102K80</v>
          </cell>
        </row>
        <row r="97022">
          <cell r="B97022" t="str">
            <v>SE074102K80</v>
          </cell>
        </row>
        <row r="97023">
          <cell r="B97023" t="str">
            <v>SE074102K80</v>
          </cell>
        </row>
        <row r="97024">
          <cell r="B97024" t="str">
            <v>SE074102K80</v>
          </cell>
        </row>
        <row r="97025">
          <cell r="B97025" t="str">
            <v>SE074102K80</v>
          </cell>
        </row>
        <row r="97026">
          <cell r="B97026" t="str">
            <v>SE074102K80</v>
          </cell>
        </row>
        <row r="97027">
          <cell r="B97027" t="str">
            <v>SE074102K80</v>
          </cell>
        </row>
        <row r="97028">
          <cell r="B97028" t="str">
            <v>SE074102K80</v>
          </cell>
        </row>
        <row r="97029">
          <cell r="B97029" t="str">
            <v>SE074102K80</v>
          </cell>
        </row>
        <row r="97030">
          <cell r="B97030" t="str">
            <v>SE074102K80</v>
          </cell>
        </row>
        <row r="97031">
          <cell r="B97031" t="str">
            <v>SE074102K80</v>
          </cell>
        </row>
        <row r="97032">
          <cell r="B97032" t="str">
            <v>SE074102K80</v>
          </cell>
        </row>
        <row r="97033">
          <cell r="B97033" t="str">
            <v>SE074102K80</v>
          </cell>
        </row>
        <row r="97034">
          <cell r="B97034" t="str">
            <v>SE074102K80</v>
          </cell>
        </row>
        <row r="97035">
          <cell r="B97035" t="str">
            <v>SE074102K80</v>
          </cell>
        </row>
        <row r="97036">
          <cell r="B97036" t="str">
            <v>SE074102K80</v>
          </cell>
        </row>
        <row r="97037">
          <cell r="B97037" t="str">
            <v>SE074102K80</v>
          </cell>
        </row>
        <row r="97038">
          <cell r="B97038" t="str">
            <v>SE074102K80</v>
          </cell>
        </row>
        <row r="97039">
          <cell r="B97039" t="str">
            <v>SE074102K80</v>
          </cell>
        </row>
        <row r="97040">
          <cell r="B97040" t="str">
            <v>SE074102K80</v>
          </cell>
        </row>
        <row r="97041">
          <cell r="B97041" t="str">
            <v>SE074102K80</v>
          </cell>
        </row>
        <row r="97042">
          <cell r="B97042" t="str">
            <v>SE074102K80</v>
          </cell>
        </row>
        <row r="97043">
          <cell r="B97043" t="str">
            <v>SE074102K80</v>
          </cell>
        </row>
        <row r="97044">
          <cell r="B97044" t="str">
            <v>SE074102K80</v>
          </cell>
        </row>
        <row r="97045">
          <cell r="B97045" t="str">
            <v>SE074102K80</v>
          </cell>
        </row>
        <row r="97046">
          <cell r="B97046" t="str">
            <v>SE074102K80</v>
          </cell>
        </row>
        <row r="97047">
          <cell r="B97047" t="str">
            <v>SE074102K80</v>
          </cell>
        </row>
        <row r="97048">
          <cell r="B97048" t="str">
            <v>SE074102K80</v>
          </cell>
        </row>
        <row r="97049">
          <cell r="B97049" t="str">
            <v>SE074102K80</v>
          </cell>
        </row>
        <row r="97050">
          <cell r="B97050" t="str">
            <v>SE074102K80</v>
          </cell>
        </row>
        <row r="97051">
          <cell r="B97051" t="str">
            <v>SE074102K80</v>
          </cell>
        </row>
        <row r="97052">
          <cell r="B97052" t="str">
            <v>SE074102K80</v>
          </cell>
        </row>
        <row r="97053">
          <cell r="B97053" t="str">
            <v>SE074102K80</v>
          </cell>
        </row>
        <row r="97054">
          <cell r="B97054" t="str">
            <v>SE074102K80</v>
          </cell>
        </row>
        <row r="97055">
          <cell r="B97055" t="str">
            <v>SE074102K80</v>
          </cell>
        </row>
        <row r="97056">
          <cell r="B97056" t="str">
            <v>SE074102K80</v>
          </cell>
        </row>
        <row r="97057">
          <cell r="B97057" t="str">
            <v>SE074102K80</v>
          </cell>
        </row>
        <row r="97058">
          <cell r="B97058" t="str">
            <v>SE074102K80</v>
          </cell>
        </row>
        <row r="97059">
          <cell r="B97059" t="str">
            <v>SE074102K80</v>
          </cell>
        </row>
        <row r="97060">
          <cell r="B97060" t="str">
            <v>SE074102K80</v>
          </cell>
        </row>
        <row r="97061">
          <cell r="B97061" t="str">
            <v>SE074102K80</v>
          </cell>
        </row>
        <row r="97062">
          <cell r="B97062" t="str">
            <v>SE074102K80</v>
          </cell>
        </row>
        <row r="97063">
          <cell r="B97063" t="str">
            <v>SE074102K80</v>
          </cell>
        </row>
        <row r="97064">
          <cell r="B97064" t="str">
            <v>SE074102K80</v>
          </cell>
        </row>
        <row r="97065">
          <cell r="B97065" t="str">
            <v>SE074102K80</v>
          </cell>
        </row>
        <row r="97066">
          <cell r="B97066" t="str">
            <v>SE074102K80</v>
          </cell>
        </row>
        <row r="97067">
          <cell r="B97067" t="str">
            <v>SE074102K80</v>
          </cell>
        </row>
        <row r="97068">
          <cell r="B97068" t="str">
            <v>SE074102K80</v>
          </cell>
        </row>
        <row r="97069">
          <cell r="B97069" t="str">
            <v>SE074102K80</v>
          </cell>
        </row>
        <row r="97070">
          <cell r="B97070" t="str">
            <v>SE074102K80</v>
          </cell>
        </row>
        <row r="97071">
          <cell r="B97071" t="str">
            <v>SE074102K80</v>
          </cell>
        </row>
        <row r="97072">
          <cell r="B97072" t="str">
            <v>SE074102K80</v>
          </cell>
        </row>
        <row r="97073">
          <cell r="B97073" t="str">
            <v>SE074102K80</v>
          </cell>
        </row>
        <row r="97074">
          <cell r="B97074" t="str">
            <v>SE074102K80</v>
          </cell>
        </row>
        <row r="97075">
          <cell r="B97075" t="str">
            <v>SE074102K80</v>
          </cell>
        </row>
        <row r="97076">
          <cell r="B97076" t="str">
            <v>SE074102K80</v>
          </cell>
        </row>
        <row r="97077">
          <cell r="B97077" t="str">
            <v>SE074102K80</v>
          </cell>
        </row>
        <row r="97078">
          <cell r="B97078" t="str">
            <v>SE074102K80</v>
          </cell>
        </row>
        <row r="97079">
          <cell r="B97079" t="str">
            <v>SE074102K80</v>
          </cell>
        </row>
        <row r="97080">
          <cell r="B97080" t="str">
            <v>SE074102K80</v>
          </cell>
        </row>
        <row r="97081">
          <cell r="B97081" t="str">
            <v>SE074102K80</v>
          </cell>
        </row>
        <row r="97082">
          <cell r="B97082" t="str">
            <v>SE074102K80</v>
          </cell>
        </row>
        <row r="97083">
          <cell r="B97083" t="str">
            <v>SE074102K80</v>
          </cell>
        </row>
        <row r="97084">
          <cell r="B97084" t="str">
            <v>SE074102K80</v>
          </cell>
        </row>
        <row r="97085">
          <cell r="B97085" t="str">
            <v>SE074102K80</v>
          </cell>
        </row>
        <row r="97086">
          <cell r="B97086" t="str">
            <v>SE074102K80</v>
          </cell>
        </row>
        <row r="97087">
          <cell r="B97087" t="str">
            <v>SE074102K80</v>
          </cell>
        </row>
        <row r="97088">
          <cell r="B97088" t="str">
            <v>SE074102K80</v>
          </cell>
        </row>
        <row r="97089">
          <cell r="B97089" t="str">
            <v>SE074102K80</v>
          </cell>
        </row>
        <row r="97090">
          <cell r="B97090" t="str">
            <v>SE074102K80</v>
          </cell>
        </row>
        <row r="97091">
          <cell r="B97091" t="str">
            <v>SE074102K80</v>
          </cell>
        </row>
        <row r="97092">
          <cell r="B97092" t="str">
            <v>SE074102K80</v>
          </cell>
        </row>
        <row r="97093">
          <cell r="B97093" t="str">
            <v>SE074102K80</v>
          </cell>
        </row>
        <row r="97094">
          <cell r="B97094" t="str">
            <v>SE074102K80</v>
          </cell>
        </row>
        <row r="97095">
          <cell r="B97095" t="str">
            <v>SE074102K80</v>
          </cell>
        </row>
        <row r="97096">
          <cell r="B97096" t="str">
            <v>SE074102K80</v>
          </cell>
        </row>
        <row r="97097">
          <cell r="B97097" t="str">
            <v>SE074102K80</v>
          </cell>
        </row>
        <row r="97098">
          <cell r="B97098" t="str">
            <v>SE074102K80</v>
          </cell>
        </row>
        <row r="97099">
          <cell r="B97099" t="str">
            <v>SE074102K80</v>
          </cell>
        </row>
        <row r="97100">
          <cell r="B97100" t="str">
            <v>SE00000G880</v>
          </cell>
        </row>
        <row r="97101">
          <cell r="B97101" t="str">
            <v>SE00000G880</v>
          </cell>
        </row>
        <row r="97102">
          <cell r="B97102" t="str">
            <v>SE00000G880</v>
          </cell>
        </row>
        <row r="97103">
          <cell r="B97103" t="str">
            <v>SE00000G880</v>
          </cell>
        </row>
        <row r="97104">
          <cell r="B97104" t="str">
            <v>SE00000G880</v>
          </cell>
        </row>
        <row r="97105">
          <cell r="B97105" t="str">
            <v>SE00000G880</v>
          </cell>
        </row>
        <row r="97106">
          <cell r="B97106" t="str">
            <v>SE00000G880</v>
          </cell>
        </row>
        <row r="97107">
          <cell r="B97107" t="str">
            <v>SE00000G880</v>
          </cell>
        </row>
        <row r="97108">
          <cell r="B97108" t="str">
            <v>SE00000G880</v>
          </cell>
        </row>
        <row r="97109">
          <cell r="B97109" t="str">
            <v>SE00000G880</v>
          </cell>
        </row>
        <row r="97110">
          <cell r="B97110" t="str">
            <v>SE00000G880</v>
          </cell>
        </row>
        <row r="97111">
          <cell r="B97111" t="str">
            <v>SE00000G880</v>
          </cell>
        </row>
        <row r="97112">
          <cell r="B97112" t="str">
            <v>SE00000G880</v>
          </cell>
        </row>
        <row r="97113">
          <cell r="B97113" t="str">
            <v>SE00000G880</v>
          </cell>
        </row>
        <row r="97114">
          <cell r="B97114" t="str">
            <v>SE00000G880</v>
          </cell>
        </row>
        <row r="97115">
          <cell r="B97115" t="str">
            <v>SE00000G880</v>
          </cell>
        </row>
        <row r="97116">
          <cell r="B97116" t="str">
            <v>SE00000G880</v>
          </cell>
        </row>
        <row r="97117">
          <cell r="B97117" t="str">
            <v>SE00000G880</v>
          </cell>
        </row>
        <row r="97118">
          <cell r="B97118" t="str">
            <v>SE00000G880</v>
          </cell>
        </row>
        <row r="97119">
          <cell r="B97119" t="str">
            <v>SE00000G880</v>
          </cell>
        </row>
        <row r="97120">
          <cell r="B97120" t="str">
            <v>SE00000G880</v>
          </cell>
        </row>
        <row r="97121">
          <cell r="B97121" t="str">
            <v>SE00000G880</v>
          </cell>
        </row>
        <row r="97122">
          <cell r="B97122" t="str">
            <v>SE00000G880</v>
          </cell>
        </row>
        <row r="97123">
          <cell r="B97123" t="str">
            <v>SE00000G880</v>
          </cell>
        </row>
        <row r="97124">
          <cell r="B97124" t="str">
            <v>SE00000G880</v>
          </cell>
        </row>
        <row r="97125">
          <cell r="B97125" t="str">
            <v>SE00000G880</v>
          </cell>
        </row>
        <row r="97126">
          <cell r="B97126" t="str">
            <v>SE00000G880</v>
          </cell>
        </row>
        <row r="97127">
          <cell r="B97127" t="str">
            <v>SE00000G880</v>
          </cell>
        </row>
        <row r="97128">
          <cell r="B97128" t="str">
            <v>SE00000G880</v>
          </cell>
        </row>
        <row r="97129">
          <cell r="B97129" t="str">
            <v>SE00000G880</v>
          </cell>
        </row>
        <row r="97130">
          <cell r="B97130" t="str">
            <v>SE00000G880</v>
          </cell>
        </row>
        <row r="97131">
          <cell r="B97131" t="str">
            <v>SE00000G880</v>
          </cell>
        </row>
        <row r="97132">
          <cell r="B97132" t="str">
            <v>SE00000G880</v>
          </cell>
        </row>
        <row r="97133">
          <cell r="B97133" t="str">
            <v>SE00000G880</v>
          </cell>
        </row>
        <row r="97134">
          <cell r="B97134" t="str">
            <v>SE00000G880</v>
          </cell>
        </row>
        <row r="97135">
          <cell r="B97135" t="str">
            <v>SE00000G880</v>
          </cell>
        </row>
        <row r="97136">
          <cell r="B97136" t="str">
            <v>SE00000G880</v>
          </cell>
        </row>
        <row r="97137">
          <cell r="B97137" t="str">
            <v>SE00000G880</v>
          </cell>
        </row>
        <row r="97138">
          <cell r="B97138" t="str">
            <v>SE00000G880</v>
          </cell>
        </row>
        <row r="97139">
          <cell r="B97139" t="str">
            <v>SE00000G880</v>
          </cell>
        </row>
        <row r="97140">
          <cell r="B97140" t="str">
            <v>SE00000G880</v>
          </cell>
        </row>
        <row r="97141">
          <cell r="B97141" t="str">
            <v>SE00000G880</v>
          </cell>
        </row>
        <row r="97142">
          <cell r="B97142" t="str">
            <v>SE00000G880</v>
          </cell>
        </row>
        <row r="97143">
          <cell r="B97143" t="str">
            <v>SE00000G880</v>
          </cell>
        </row>
        <row r="97144">
          <cell r="B97144" t="str">
            <v>SE00000G880</v>
          </cell>
        </row>
        <row r="97145">
          <cell r="B97145" t="str">
            <v>SE00000G880</v>
          </cell>
        </row>
        <row r="97146">
          <cell r="B97146" t="str">
            <v>SE00000G880</v>
          </cell>
        </row>
        <row r="97147">
          <cell r="B97147" t="str">
            <v>SE00000G880</v>
          </cell>
        </row>
        <row r="97148">
          <cell r="B97148" t="str">
            <v>SE00000G880</v>
          </cell>
        </row>
        <row r="97149">
          <cell r="B97149" t="str">
            <v>SE00000G880</v>
          </cell>
        </row>
        <row r="97150">
          <cell r="B97150" t="str">
            <v>SE00000G880</v>
          </cell>
        </row>
        <row r="97151">
          <cell r="B97151" t="str">
            <v>SE00000G880</v>
          </cell>
        </row>
        <row r="97152">
          <cell r="B97152" t="str">
            <v>SE00000G880</v>
          </cell>
        </row>
        <row r="97153">
          <cell r="B97153" t="str">
            <v>SE00000G880</v>
          </cell>
        </row>
        <row r="97154">
          <cell r="B97154" t="str">
            <v>SE00000G880</v>
          </cell>
        </row>
        <row r="97155">
          <cell r="B97155" t="str">
            <v>SE00000G880</v>
          </cell>
        </row>
        <row r="97156">
          <cell r="B97156" t="str">
            <v>SE00000G880</v>
          </cell>
        </row>
        <row r="97157">
          <cell r="B97157" t="str">
            <v>SE00000G880</v>
          </cell>
        </row>
        <row r="97158">
          <cell r="B97158" t="str">
            <v>SE00000G880</v>
          </cell>
        </row>
        <row r="97159">
          <cell r="B97159" t="str">
            <v>SE00000G880</v>
          </cell>
        </row>
        <row r="97160">
          <cell r="B97160" t="str">
            <v>SE00000G880</v>
          </cell>
        </row>
        <row r="97161">
          <cell r="B97161" t="str">
            <v>SE00000G880</v>
          </cell>
        </row>
        <row r="97162">
          <cell r="B97162" t="str">
            <v>SE00000G880</v>
          </cell>
        </row>
        <row r="97163">
          <cell r="B97163" t="str">
            <v>SE00000G880</v>
          </cell>
        </row>
        <row r="97164">
          <cell r="B97164" t="str">
            <v>SE00000G880</v>
          </cell>
        </row>
        <row r="97165">
          <cell r="B97165" t="str">
            <v>SE00000G880</v>
          </cell>
        </row>
        <row r="97166">
          <cell r="B97166" t="str">
            <v>SE00000G880</v>
          </cell>
        </row>
        <row r="97167">
          <cell r="B97167" t="str">
            <v>SE00000G880</v>
          </cell>
        </row>
        <row r="97168">
          <cell r="B97168" t="str">
            <v>SE00000G880</v>
          </cell>
        </row>
        <row r="97169">
          <cell r="B97169" t="str">
            <v>SE00000G880</v>
          </cell>
        </row>
        <row r="97170">
          <cell r="B97170" t="str">
            <v>SE00000G880</v>
          </cell>
        </row>
        <row r="97171">
          <cell r="B97171" t="str">
            <v>SE00000G880</v>
          </cell>
        </row>
        <row r="97172">
          <cell r="B97172" t="str">
            <v>SE00000G880</v>
          </cell>
        </row>
        <row r="97173">
          <cell r="B97173" t="str">
            <v>SE00000G880</v>
          </cell>
        </row>
        <row r="97174">
          <cell r="B97174" t="str">
            <v>SE00000G880</v>
          </cell>
        </row>
        <row r="97175">
          <cell r="B97175" t="str">
            <v>SE00000G880</v>
          </cell>
        </row>
        <row r="97176">
          <cell r="B97176" t="str">
            <v>SE00000G880</v>
          </cell>
        </row>
        <row r="97177">
          <cell r="B97177" t="str">
            <v>SE00000G880</v>
          </cell>
        </row>
        <row r="97178">
          <cell r="B97178" t="str">
            <v>SE00000G880</v>
          </cell>
        </row>
        <row r="97179">
          <cell r="B97179" t="str">
            <v>SE00000G880</v>
          </cell>
        </row>
        <row r="97180">
          <cell r="B97180" t="str">
            <v>SE00000G880</v>
          </cell>
        </row>
        <row r="97181">
          <cell r="B97181" t="str">
            <v>SE00000G880</v>
          </cell>
        </row>
        <row r="97182">
          <cell r="B97182" t="str">
            <v>SE00000G880</v>
          </cell>
        </row>
        <row r="97183">
          <cell r="B97183" t="str">
            <v>SE00000G880</v>
          </cell>
        </row>
        <row r="97184">
          <cell r="B97184" t="str">
            <v>SE00000G880</v>
          </cell>
        </row>
        <row r="97185">
          <cell r="B97185" t="str">
            <v>SE00000G880</v>
          </cell>
        </row>
        <row r="97186">
          <cell r="B97186" t="str">
            <v>SE00000G880</v>
          </cell>
        </row>
        <row r="97187">
          <cell r="B97187" t="str">
            <v>SE00000G880</v>
          </cell>
        </row>
        <row r="97188">
          <cell r="B97188" t="str">
            <v>SE00000G880</v>
          </cell>
        </row>
        <row r="97189">
          <cell r="B97189" t="str">
            <v>SE00000G880</v>
          </cell>
        </row>
        <row r="97190">
          <cell r="B97190" t="str">
            <v>SE00000G880</v>
          </cell>
        </row>
        <row r="97191">
          <cell r="B97191" t="str">
            <v>SE00000G880</v>
          </cell>
        </row>
        <row r="97192">
          <cell r="B97192" t="str">
            <v>SE00000G880</v>
          </cell>
        </row>
        <row r="97193">
          <cell r="B97193" t="str">
            <v>SE00000G880</v>
          </cell>
        </row>
        <row r="97194">
          <cell r="B97194" t="str">
            <v>SE00000G880</v>
          </cell>
        </row>
        <row r="97195">
          <cell r="B97195" t="str">
            <v>SE00000G880</v>
          </cell>
        </row>
        <row r="97196">
          <cell r="B97196" t="str">
            <v>SE00000G880</v>
          </cell>
        </row>
        <row r="97197">
          <cell r="B97197" t="str">
            <v>SE00000G880</v>
          </cell>
        </row>
        <row r="97198">
          <cell r="B97198" t="str">
            <v>SE00000G880</v>
          </cell>
        </row>
        <row r="97199">
          <cell r="B97199" t="str">
            <v>SE00000G880</v>
          </cell>
        </row>
        <row r="97200">
          <cell r="B97200" t="str">
            <v>SE00000G880</v>
          </cell>
        </row>
        <row r="97201">
          <cell r="B97201" t="str">
            <v>SE00000G880</v>
          </cell>
        </row>
        <row r="97202">
          <cell r="B97202" t="str">
            <v>SE00000G880</v>
          </cell>
        </row>
        <row r="97203">
          <cell r="B97203" t="str">
            <v>SE00000G880</v>
          </cell>
        </row>
        <row r="97204">
          <cell r="B97204" t="str">
            <v>SE00000G880</v>
          </cell>
        </row>
        <row r="97205">
          <cell r="B97205" t="str">
            <v>SE00000G880</v>
          </cell>
        </row>
        <row r="97206">
          <cell r="B97206" t="str">
            <v>SE00000G880</v>
          </cell>
        </row>
        <row r="97207">
          <cell r="B97207" t="str">
            <v>SE00000G880</v>
          </cell>
        </row>
        <row r="97208">
          <cell r="B97208" t="str">
            <v>SE00000G880</v>
          </cell>
        </row>
        <row r="97209">
          <cell r="B97209" t="str">
            <v>SE00000W100</v>
          </cell>
        </row>
        <row r="97210">
          <cell r="B97210" t="str">
            <v>SE00000W100</v>
          </cell>
        </row>
        <row r="97211">
          <cell r="B97211" t="str">
            <v>SE00000W100</v>
          </cell>
        </row>
        <row r="97212">
          <cell r="B97212" t="str">
            <v>SE00000W100</v>
          </cell>
        </row>
        <row r="97213">
          <cell r="B97213" t="str">
            <v>SE00000W100</v>
          </cell>
        </row>
        <row r="97214">
          <cell r="B97214" t="str">
            <v>SE00000W100</v>
          </cell>
        </row>
        <row r="97215">
          <cell r="B97215" t="str">
            <v>SE00000W100</v>
          </cell>
        </row>
        <row r="97216">
          <cell r="B97216" t="str">
            <v>SE000008880</v>
          </cell>
        </row>
        <row r="97217">
          <cell r="B97217" t="str">
            <v>SE000008880</v>
          </cell>
        </row>
        <row r="97218">
          <cell r="B97218" t="str">
            <v>SE000008880</v>
          </cell>
        </row>
        <row r="97219">
          <cell r="B97219" t="str">
            <v>SE000008880</v>
          </cell>
        </row>
        <row r="97220">
          <cell r="B97220" t="str">
            <v>SE000008880</v>
          </cell>
        </row>
        <row r="97221">
          <cell r="B97221" t="str">
            <v>SE000008880</v>
          </cell>
        </row>
        <row r="97222">
          <cell r="B97222" t="str">
            <v>SE000008880</v>
          </cell>
        </row>
        <row r="97223">
          <cell r="B97223" t="str">
            <v>SE000008880</v>
          </cell>
        </row>
        <row r="97224">
          <cell r="B97224" t="str">
            <v>SE000008880</v>
          </cell>
        </row>
        <row r="97225">
          <cell r="B97225" t="str">
            <v>SE000008880</v>
          </cell>
        </row>
        <row r="97226">
          <cell r="B97226" t="str">
            <v>SE000008880</v>
          </cell>
        </row>
        <row r="97227">
          <cell r="B97227" t="str">
            <v>SE000008880</v>
          </cell>
        </row>
        <row r="97228">
          <cell r="B97228" t="str">
            <v>SE000008880</v>
          </cell>
        </row>
        <row r="97229">
          <cell r="B97229" t="str">
            <v>SE000008880</v>
          </cell>
        </row>
        <row r="97230">
          <cell r="B97230" t="str">
            <v>SE000008880</v>
          </cell>
        </row>
        <row r="97231">
          <cell r="B97231" t="str">
            <v>SE000008880</v>
          </cell>
        </row>
        <row r="97232">
          <cell r="B97232" t="str">
            <v>SE000008880</v>
          </cell>
        </row>
        <row r="97233">
          <cell r="B97233" t="str">
            <v>SE000008880</v>
          </cell>
        </row>
        <row r="97234">
          <cell r="B97234" t="str">
            <v>SE000008880</v>
          </cell>
        </row>
        <row r="97235">
          <cell r="B97235" t="str">
            <v>SE000008880</v>
          </cell>
        </row>
        <row r="97236">
          <cell r="B97236" t="str">
            <v>SE000008880</v>
          </cell>
        </row>
        <row r="97237">
          <cell r="B97237" t="str">
            <v>SE000008880</v>
          </cell>
        </row>
        <row r="97238">
          <cell r="B97238" t="str">
            <v>SE000008880</v>
          </cell>
        </row>
        <row r="97239">
          <cell r="B97239" t="str">
            <v>SE000008880</v>
          </cell>
        </row>
        <row r="97240">
          <cell r="B97240" t="str">
            <v>SE000008880</v>
          </cell>
        </row>
        <row r="97241">
          <cell r="B97241" t="str">
            <v>SE000008880</v>
          </cell>
        </row>
        <row r="97242">
          <cell r="B97242" t="str">
            <v>SE000008880</v>
          </cell>
        </row>
        <row r="97243">
          <cell r="B97243" t="str">
            <v>SE000008880</v>
          </cell>
        </row>
        <row r="97244">
          <cell r="B97244" t="str">
            <v>SE000008880</v>
          </cell>
        </row>
        <row r="97245">
          <cell r="B97245" t="str">
            <v>SE000008880</v>
          </cell>
        </row>
        <row r="97246">
          <cell r="B97246" t="str">
            <v>SE000008880</v>
          </cell>
        </row>
        <row r="97247">
          <cell r="B97247" t="str">
            <v>SE000008880</v>
          </cell>
        </row>
        <row r="97248">
          <cell r="B97248" t="str">
            <v>SE000008880</v>
          </cell>
        </row>
        <row r="97249">
          <cell r="B97249" t="str">
            <v>SE000008880</v>
          </cell>
        </row>
        <row r="97250">
          <cell r="B97250" t="str">
            <v>SE000008880</v>
          </cell>
        </row>
        <row r="97251">
          <cell r="B97251" t="str">
            <v>SE000008880</v>
          </cell>
        </row>
        <row r="97252">
          <cell r="B97252" t="str">
            <v>SE000008880</v>
          </cell>
        </row>
        <row r="97253">
          <cell r="B97253" t="str">
            <v>SE000008880</v>
          </cell>
        </row>
        <row r="97254">
          <cell r="B97254" t="str">
            <v>SE000008880</v>
          </cell>
        </row>
        <row r="97255">
          <cell r="B97255" t="str">
            <v>SE000008880</v>
          </cell>
        </row>
        <row r="97256">
          <cell r="B97256" t="str">
            <v>SE000008880</v>
          </cell>
        </row>
        <row r="97257">
          <cell r="B97257" t="str">
            <v>SE000008880</v>
          </cell>
        </row>
        <row r="97258">
          <cell r="B97258" t="str">
            <v>SE000008880</v>
          </cell>
        </row>
        <row r="97259">
          <cell r="B97259" t="str">
            <v>SE000008880</v>
          </cell>
        </row>
        <row r="97260">
          <cell r="B97260" t="str">
            <v>SE000008880</v>
          </cell>
        </row>
        <row r="97261">
          <cell r="B97261" t="str">
            <v>SE000008880</v>
          </cell>
        </row>
        <row r="97262">
          <cell r="B97262" t="str">
            <v>SE000008880</v>
          </cell>
        </row>
        <row r="97263">
          <cell r="B97263" t="str">
            <v>SE000008880</v>
          </cell>
        </row>
        <row r="97264">
          <cell r="B97264" t="str">
            <v>SE000008880</v>
          </cell>
        </row>
        <row r="97265">
          <cell r="B97265" t="str">
            <v>SE000008880</v>
          </cell>
        </row>
        <row r="97266">
          <cell r="B97266" t="str">
            <v>SE000008880</v>
          </cell>
        </row>
        <row r="97267">
          <cell r="B97267" t="str">
            <v>SE000008880</v>
          </cell>
        </row>
        <row r="97268">
          <cell r="B97268" t="str">
            <v>SE000008880</v>
          </cell>
        </row>
        <row r="97269">
          <cell r="B97269" t="str">
            <v>SE000008880</v>
          </cell>
        </row>
        <row r="97270">
          <cell r="B97270" t="str">
            <v>SE000008880</v>
          </cell>
        </row>
        <row r="97271">
          <cell r="B97271" t="str">
            <v>SE000008880</v>
          </cell>
        </row>
        <row r="97272">
          <cell r="B97272" t="str">
            <v>SE000008880</v>
          </cell>
        </row>
        <row r="97273">
          <cell r="B97273" t="str">
            <v>SE000008880</v>
          </cell>
        </row>
        <row r="97274">
          <cell r="B97274" t="str">
            <v>SE000008880</v>
          </cell>
        </row>
        <row r="97275">
          <cell r="B97275" t="str">
            <v>SE000008880</v>
          </cell>
        </row>
        <row r="97276">
          <cell r="B97276" t="str">
            <v>SE000008880</v>
          </cell>
        </row>
        <row r="97277">
          <cell r="B97277" t="str">
            <v>SE000008880</v>
          </cell>
        </row>
        <row r="97278">
          <cell r="B97278" t="str">
            <v>SE000008880</v>
          </cell>
        </row>
        <row r="97279">
          <cell r="B97279" t="str">
            <v>SD043820180</v>
          </cell>
        </row>
        <row r="97280">
          <cell r="B97280" t="str">
            <v>SD043820180</v>
          </cell>
        </row>
        <row r="97281">
          <cell r="B97281" t="str">
            <v>SD043820180</v>
          </cell>
        </row>
        <row r="97282">
          <cell r="B97282" t="str">
            <v>SD043820180</v>
          </cell>
        </row>
        <row r="97283">
          <cell r="B97283" t="str">
            <v>SD043820180</v>
          </cell>
        </row>
        <row r="97284">
          <cell r="B97284" t="str">
            <v>SD043820180</v>
          </cell>
        </row>
        <row r="97285">
          <cell r="B97285" t="str">
            <v>SD043820180</v>
          </cell>
        </row>
        <row r="97286">
          <cell r="B97286" t="str">
            <v>SD043820180</v>
          </cell>
        </row>
        <row r="97287">
          <cell r="B97287" t="str">
            <v>SD043820180</v>
          </cell>
        </row>
        <row r="97288">
          <cell r="B97288" t="str">
            <v>SD043820180</v>
          </cell>
        </row>
        <row r="97289">
          <cell r="B97289" t="str">
            <v>SD043820180</v>
          </cell>
        </row>
        <row r="97290">
          <cell r="B97290" t="str">
            <v>SD043820180</v>
          </cell>
        </row>
        <row r="97291">
          <cell r="B97291" t="str">
            <v>SD043820180</v>
          </cell>
        </row>
        <row r="97292">
          <cell r="B97292" t="str">
            <v>SD043820180</v>
          </cell>
        </row>
        <row r="97293">
          <cell r="B97293" t="str">
            <v>SD043820180</v>
          </cell>
        </row>
        <row r="97294">
          <cell r="B97294" t="str">
            <v>SD043820180</v>
          </cell>
        </row>
        <row r="97295">
          <cell r="B97295" t="str">
            <v>SD043820180</v>
          </cell>
        </row>
        <row r="97296">
          <cell r="B97296" t="str">
            <v>SD043820180</v>
          </cell>
        </row>
        <row r="97297">
          <cell r="B97297" t="str">
            <v>SD043820180</v>
          </cell>
        </row>
        <row r="97298">
          <cell r="B97298" t="str">
            <v>SD043820180</v>
          </cell>
        </row>
        <row r="97299">
          <cell r="B97299" t="str">
            <v>SD043820180</v>
          </cell>
        </row>
        <row r="97300">
          <cell r="B97300" t="str">
            <v>SD043820180</v>
          </cell>
        </row>
        <row r="97301">
          <cell r="B97301" t="str">
            <v>SD043820180</v>
          </cell>
        </row>
        <row r="97302">
          <cell r="B97302" t="str">
            <v>SD043820180</v>
          </cell>
        </row>
        <row r="97303">
          <cell r="B97303" t="str">
            <v>SD043820180</v>
          </cell>
        </row>
        <row r="97304">
          <cell r="B97304" t="str">
            <v>SD043820180</v>
          </cell>
        </row>
        <row r="97305">
          <cell r="B97305" t="str">
            <v>SD043820180</v>
          </cell>
        </row>
        <row r="97306">
          <cell r="B97306" t="str">
            <v>SD043820180</v>
          </cell>
        </row>
        <row r="97307">
          <cell r="B97307" t="str">
            <v>SD043820180</v>
          </cell>
        </row>
        <row r="97308">
          <cell r="B97308" t="str">
            <v>SD043820180</v>
          </cell>
        </row>
        <row r="97309">
          <cell r="B97309" t="str">
            <v>SD043820180</v>
          </cell>
        </row>
        <row r="97310">
          <cell r="B97310" t="str">
            <v>SD043820180</v>
          </cell>
        </row>
        <row r="97311">
          <cell r="B97311" t="str">
            <v>SD043820180</v>
          </cell>
        </row>
        <row r="97312">
          <cell r="B97312" t="str">
            <v>SD043820180</v>
          </cell>
        </row>
        <row r="97313">
          <cell r="B97313" t="str">
            <v>SD043820180</v>
          </cell>
        </row>
        <row r="97314">
          <cell r="B97314" t="str">
            <v>SD043470180</v>
          </cell>
        </row>
        <row r="97315">
          <cell r="B97315" t="str">
            <v>SD043470180</v>
          </cell>
        </row>
        <row r="97316">
          <cell r="B97316" t="str">
            <v>SD043470180</v>
          </cell>
        </row>
        <row r="97317">
          <cell r="B97317" t="str">
            <v>SD043470180</v>
          </cell>
        </row>
        <row r="97318">
          <cell r="B97318" t="str">
            <v>SD043470180</v>
          </cell>
        </row>
        <row r="97319">
          <cell r="B97319" t="str">
            <v>SD043470180</v>
          </cell>
        </row>
        <row r="97320">
          <cell r="B97320" t="str">
            <v>SD043470180</v>
          </cell>
        </row>
        <row r="97321">
          <cell r="B97321" t="str">
            <v>SD043470180</v>
          </cell>
        </row>
        <row r="97322">
          <cell r="B97322" t="str">
            <v>SD043470180</v>
          </cell>
        </row>
        <row r="97323">
          <cell r="B97323" t="str">
            <v>SD043470180</v>
          </cell>
        </row>
        <row r="97324">
          <cell r="B97324" t="str">
            <v>SD043470180</v>
          </cell>
        </row>
        <row r="97325">
          <cell r="B97325" t="str">
            <v>SD043470180</v>
          </cell>
        </row>
        <row r="97326">
          <cell r="B97326" t="str">
            <v>SD043470180</v>
          </cell>
        </row>
        <row r="97327">
          <cell r="B97327" t="str">
            <v>SD043470180</v>
          </cell>
        </row>
        <row r="97328">
          <cell r="B97328" t="str">
            <v>SD043470180</v>
          </cell>
        </row>
        <row r="97329">
          <cell r="B97329" t="str">
            <v>SD043470180</v>
          </cell>
        </row>
        <row r="97330">
          <cell r="B97330" t="str">
            <v>SD043470180</v>
          </cell>
        </row>
        <row r="97331">
          <cell r="B97331" t="str">
            <v>SD043470180</v>
          </cell>
        </row>
        <row r="97332">
          <cell r="B97332" t="str">
            <v>SD043470180</v>
          </cell>
        </row>
        <row r="97333">
          <cell r="B97333" t="str">
            <v>SD043470180</v>
          </cell>
        </row>
        <row r="97334">
          <cell r="B97334" t="str">
            <v>SD043470180</v>
          </cell>
        </row>
        <row r="97335">
          <cell r="B97335" t="str">
            <v>SD043470180</v>
          </cell>
        </row>
        <row r="97336">
          <cell r="B97336" t="str">
            <v>SD043470180</v>
          </cell>
        </row>
        <row r="97337">
          <cell r="B97337" t="str">
            <v>SD043470180</v>
          </cell>
        </row>
        <row r="97338">
          <cell r="B97338" t="str">
            <v>SD043470180</v>
          </cell>
        </row>
        <row r="97339">
          <cell r="B97339" t="str">
            <v>SD043470180</v>
          </cell>
        </row>
        <row r="97340">
          <cell r="B97340" t="str">
            <v>SD043470180</v>
          </cell>
        </row>
        <row r="97341">
          <cell r="B97341" t="str">
            <v>SD043470180</v>
          </cell>
        </row>
        <row r="97342">
          <cell r="B97342" t="str">
            <v>SD043470180</v>
          </cell>
        </row>
        <row r="97343">
          <cell r="B97343" t="str">
            <v>SD043470180</v>
          </cell>
        </row>
        <row r="97344">
          <cell r="B97344" t="str">
            <v>SD043470180</v>
          </cell>
        </row>
        <row r="97345">
          <cell r="B97345" t="str">
            <v>SD043470180</v>
          </cell>
        </row>
        <row r="97346">
          <cell r="B97346" t="str">
            <v>SD043470180</v>
          </cell>
        </row>
        <row r="97347">
          <cell r="B97347" t="str">
            <v>SD043470180</v>
          </cell>
        </row>
        <row r="97348">
          <cell r="B97348" t="str">
            <v>SD043470180</v>
          </cell>
        </row>
        <row r="97349">
          <cell r="B97349" t="str">
            <v>SD043330280</v>
          </cell>
        </row>
        <row r="97350">
          <cell r="B97350" t="str">
            <v>SD043330280</v>
          </cell>
        </row>
        <row r="97351">
          <cell r="B97351" t="str">
            <v>SD043330280</v>
          </cell>
        </row>
        <row r="97352">
          <cell r="B97352" t="str">
            <v>SD043330280</v>
          </cell>
        </row>
        <row r="97353">
          <cell r="B97353" t="str">
            <v>SD043330280</v>
          </cell>
        </row>
        <row r="97354">
          <cell r="B97354" t="str">
            <v>SD043330280</v>
          </cell>
        </row>
        <row r="97355">
          <cell r="B97355" t="str">
            <v>SD043330280</v>
          </cell>
        </row>
        <row r="97356">
          <cell r="B97356" t="str">
            <v>SD043330280</v>
          </cell>
        </row>
        <row r="97357">
          <cell r="B97357" t="str">
            <v>SD043330280</v>
          </cell>
        </row>
        <row r="97358">
          <cell r="B97358" t="str">
            <v>SD043330280</v>
          </cell>
        </row>
        <row r="97359">
          <cell r="B97359" t="str">
            <v>SD043330280</v>
          </cell>
        </row>
        <row r="97360">
          <cell r="B97360" t="str">
            <v>SD043330280</v>
          </cell>
        </row>
        <row r="97361">
          <cell r="B97361" t="str">
            <v>SD043330280</v>
          </cell>
        </row>
        <row r="97362">
          <cell r="B97362" t="str">
            <v>SD043330280</v>
          </cell>
        </row>
        <row r="97363">
          <cell r="B97363" t="str">
            <v>SD043330280</v>
          </cell>
        </row>
        <row r="97364">
          <cell r="B97364" t="str">
            <v>SD043330280</v>
          </cell>
        </row>
        <row r="97365">
          <cell r="B97365" t="str">
            <v>SD043330280</v>
          </cell>
        </row>
        <row r="97366">
          <cell r="B97366" t="str">
            <v>SD043330280</v>
          </cell>
        </row>
        <row r="97367">
          <cell r="B97367" t="str">
            <v>SD043330280</v>
          </cell>
        </row>
        <row r="97368">
          <cell r="B97368" t="str">
            <v>SD043330280</v>
          </cell>
        </row>
        <row r="97369">
          <cell r="B97369" t="str">
            <v>SD043330280</v>
          </cell>
        </row>
        <row r="97370">
          <cell r="B97370" t="str">
            <v>SD043330280</v>
          </cell>
        </row>
        <row r="97371">
          <cell r="B97371" t="str">
            <v>SD043330280</v>
          </cell>
        </row>
        <row r="97372">
          <cell r="B97372" t="str">
            <v>SD043330280</v>
          </cell>
        </row>
        <row r="97373">
          <cell r="B97373" t="str">
            <v>SD043330280</v>
          </cell>
        </row>
        <row r="97374">
          <cell r="B97374" t="str">
            <v>SD043330280</v>
          </cell>
        </row>
        <row r="97375">
          <cell r="B97375" t="str">
            <v>SD043330280</v>
          </cell>
        </row>
        <row r="97376">
          <cell r="B97376" t="str">
            <v>SD043330280</v>
          </cell>
        </row>
        <row r="97377">
          <cell r="B97377" t="str">
            <v>SD043330280</v>
          </cell>
        </row>
        <row r="97378">
          <cell r="B97378" t="str">
            <v>SD043330280</v>
          </cell>
        </row>
        <row r="97379">
          <cell r="B97379" t="str">
            <v>SD043330280</v>
          </cell>
        </row>
        <row r="97380">
          <cell r="B97380" t="str">
            <v>SD043330280</v>
          </cell>
        </row>
        <row r="97381">
          <cell r="B97381" t="str">
            <v>SD043330280</v>
          </cell>
        </row>
        <row r="97382">
          <cell r="B97382" t="str">
            <v>SD043330280</v>
          </cell>
        </row>
        <row r="97383">
          <cell r="B97383" t="str">
            <v>SD043330280</v>
          </cell>
        </row>
        <row r="97384">
          <cell r="B97384" t="str">
            <v>SE00000SV00</v>
          </cell>
        </row>
        <row r="97385">
          <cell r="B97385" t="str">
            <v>SE00000SV00</v>
          </cell>
        </row>
        <row r="97386">
          <cell r="B97386" t="str">
            <v>SE00000SV00</v>
          </cell>
        </row>
        <row r="97387">
          <cell r="B97387" t="str">
            <v>SE00000SV00</v>
          </cell>
        </row>
        <row r="97388">
          <cell r="B97388" t="str">
            <v>SE00000SV00</v>
          </cell>
        </row>
        <row r="97389">
          <cell r="B97389" t="str">
            <v>SE00000SV00</v>
          </cell>
        </row>
        <row r="97390">
          <cell r="B97390" t="str">
            <v>SE00000SV00</v>
          </cell>
        </row>
        <row r="97391">
          <cell r="B97391" t="str">
            <v>SE00000SV00</v>
          </cell>
        </row>
        <row r="97392">
          <cell r="B97392" t="str">
            <v>SE00000SV00</v>
          </cell>
        </row>
        <row r="97393">
          <cell r="B97393" t="str">
            <v>SE00000SV00</v>
          </cell>
        </row>
        <row r="97394">
          <cell r="B97394" t="str">
            <v>SE00000SV00</v>
          </cell>
        </row>
        <row r="97395">
          <cell r="B97395" t="str">
            <v>SE00000SV00</v>
          </cell>
        </row>
        <row r="97396">
          <cell r="B97396" t="str">
            <v>SE00000SV00</v>
          </cell>
        </row>
        <row r="97397">
          <cell r="B97397" t="str">
            <v>SE00000SV00</v>
          </cell>
        </row>
        <row r="97398">
          <cell r="B97398" t="str">
            <v>SE00000SV00</v>
          </cell>
        </row>
        <row r="97399">
          <cell r="B97399" t="str">
            <v>SE00000SV00</v>
          </cell>
        </row>
        <row r="97400">
          <cell r="B97400" t="str">
            <v>SE00000SV00</v>
          </cell>
        </row>
        <row r="97401">
          <cell r="B97401" t="str">
            <v>SE00000SV00</v>
          </cell>
        </row>
        <row r="97402">
          <cell r="B97402" t="str">
            <v>SE00000SV00</v>
          </cell>
        </row>
        <row r="97403">
          <cell r="B97403" t="str">
            <v>SE00000SV00</v>
          </cell>
        </row>
        <row r="97404">
          <cell r="B97404" t="str">
            <v>SE00000SV00</v>
          </cell>
        </row>
        <row r="97405">
          <cell r="B97405" t="str">
            <v>SE00000SV00</v>
          </cell>
        </row>
        <row r="97406">
          <cell r="B97406" t="str">
            <v>SE00000SV00</v>
          </cell>
        </row>
        <row r="97407">
          <cell r="B97407" t="str">
            <v>SE00000SV00</v>
          </cell>
        </row>
        <row r="97408">
          <cell r="B97408" t="str">
            <v>SE00000SV00</v>
          </cell>
        </row>
        <row r="97409">
          <cell r="B97409" t="str">
            <v>SE00000SV00</v>
          </cell>
        </row>
        <row r="97410">
          <cell r="B97410" t="str">
            <v>SE00000SV00</v>
          </cell>
        </row>
        <row r="97411">
          <cell r="B97411" t="str">
            <v>SE00000SV00</v>
          </cell>
        </row>
        <row r="97412">
          <cell r="B97412" t="str">
            <v>SE00000SV00</v>
          </cell>
        </row>
        <row r="97413">
          <cell r="B97413" t="str">
            <v>SE00000SV00</v>
          </cell>
        </row>
        <row r="97414">
          <cell r="B97414" t="str">
            <v>SE00000SV00</v>
          </cell>
        </row>
        <row r="97415">
          <cell r="B97415" t="str">
            <v>SE00000SV00</v>
          </cell>
        </row>
        <row r="97416">
          <cell r="B97416" t="str">
            <v>SE00000SV00</v>
          </cell>
        </row>
        <row r="97417">
          <cell r="B97417" t="str">
            <v>SE00000SV00</v>
          </cell>
        </row>
        <row r="97418">
          <cell r="B97418" t="str">
            <v>SE00000SV00</v>
          </cell>
        </row>
        <row r="97419">
          <cell r="B97419" t="str">
            <v>SE00000SV00</v>
          </cell>
        </row>
        <row r="97420">
          <cell r="B97420" t="str">
            <v>SE00000SV00</v>
          </cell>
        </row>
        <row r="97421">
          <cell r="B97421" t="str">
            <v>SE00000SV00</v>
          </cell>
        </row>
        <row r="97422">
          <cell r="B97422" t="str">
            <v>SE00000SV00</v>
          </cell>
        </row>
        <row r="97423">
          <cell r="B97423" t="str">
            <v>SE00000SV00</v>
          </cell>
        </row>
        <row r="97424">
          <cell r="B97424" t="str">
            <v>SE00000SV00</v>
          </cell>
        </row>
        <row r="97425">
          <cell r="B97425" t="str">
            <v>SE00000SV00</v>
          </cell>
        </row>
        <row r="97426">
          <cell r="B97426" t="str">
            <v>SE00000SV00</v>
          </cell>
        </row>
        <row r="97427">
          <cell r="B97427" t="str">
            <v>SE00000SV00</v>
          </cell>
        </row>
        <row r="97428">
          <cell r="B97428" t="str">
            <v>SE00000SV00</v>
          </cell>
        </row>
        <row r="97429">
          <cell r="B97429" t="str">
            <v>SE00000SV00</v>
          </cell>
        </row>
        <row r="97430">
          <cell r="B97430" t="str">
            <v>SE00000SV00</v>
          </cell>
        </row>
        <row r="97431">
          <cell r="B97431" t="str">
            <v>SE00000SV00</v>
          </cell>
        </row>
        <row r="97432">
          <cell r="B97432" t="str">
            <v>SE00000SV00</v>
          </cell>
        </row>
        <row r="97433">
          <cell r="B97433" t="str">
            <v>SE00000SV00</v>
          </cell>
        </row>
        <row r="97434">
          <cell r="B97434" t="str">
            <v>SE00000SV00</v>
          </cell>
        </row>
        <row r="97435">
          <cell r="B97435" t="str">
            <v>SE00000SV00</v>
          </cell>
        </row>
        <row r="97436">
          <cell r="B97436" t="str">
            <v>SE00000SV00</v>
          </cell>
        </row>
        <row r="97437">
          <cell r="B97437" t="str">
            <v>SE00000SV00</v>
          </cell>
        </row>
        <row r="97438">
          <cell r="B97438" t="str">
            <v>SE00000SV00</v>
          </cell>
        </row>
        <row r="97439">
          <cell r="B97439" t="str">
            <v>SE00000SV00</v>
          </cell>
        </row>
        <row r="97440">
          <cell r="B97440" t="str">
            <v>SE00000SV00</v>
          </cell>
        </row>
        <row r="97441">
          <cell r="B97441" t="str">
            <v>SE00000SV00</v>
          </cell>
        </row>
        <row r="97442">
          <cell r="B97442" t="str">
            <v>SE00000SV00</v>
          </cell>
        </row>
        <row r="97443">
          <cell r="B97443" t="str">
            <v>SE00000SV00</v>
          </cell>
        </row>
        <row r="97444">
          <cell r="B97444" t="str">
            <v>SE00000SV00</v>
          </cell>
        </row>
        <row r="97445">
          <cell r="B97445" t="str">
            <v>SE00000SV00</v>
          </cell>
        </row>
        <row r="97446">
          <cell r="B97446" t="str">
            <v>SE00000SV00</v>
          </cell>
        </row>
        <row r="97447">
          <cell r="B97447" t="str">
            <v>SE00000SV00</v>
          </cell>
        </row>
        <row r="97448">
          <cell r="B97448" t="str">
            <v>SE00000SV00</v>
          </cell>
        </row>
        <row r="97449">
          <cell r="B97449" t="str">
            <v>SE00000SV00</v>
          </cell>
        </row>
        <row r="97450">
          <cell r="B97450" t="str">
            <v>SE00000SV00</v>
          </cell>
        </row>
        <row r="97451">
          <cell r="B97451" t="str">
            <v>SE00000SV00</v>
          </cell>
        </row>
        <row r="97452">
          <cell r="B97452" t="str">
            <v>SE00000SV00</v>
          </cell>
        </row>
        <row r="97453">
          <cell r="B97453" t="str">
            <v>SE00000SV00</v>
          </cell>
        </row>
        <row r="97454">
          <cell r="B97454" t="str">
            <v>SE00000SV00</v>
          </cell>
        </row>
        <row r="97455">
          <cell r="B97455" t="str">
            <v>SE00000SV00</v>
          </cell>
        </row>
        <row r="97456">
          <cell r="B97456" t="str">
            <v>SE00000SV00</v>
          </cell>
        </row>
        <row r="97457">
          <cell r="B97457" t="str">
            <v>SE00000SV00</v>
          </cell>
        </row>
        <row r="97458">
          <cell r="B97458" t="str">
            <v>SE00000SV00</v>
          </cell>
        </row>
        <row r="97459">
          <cell r="B97459" t="str">
            <v>SE00000SV00</v>
          </cell>
        </row>
        <row r="97460">
          <cell r="B97460" t="str">
            <v>SE00000SV00</v>
          </cell>
        </row>
        <row r="97461">
          <cell r="B97461" t="str">
            <v>SE00000SV00</v>
          </cell>
        </row>
        <row r="97462">
          <cell r="B97462" t="str">
            <v>SE00000SV00</v>
          </cell>
        </row>
        <row r="97463">
          <cell r="B97463" t="str">
            <v>SE00000SV00</v>
          </cell>
        </row>
        <row r="97464">
          <cell r="B97464" t="str">
            <v>SE00000SV00</v>
          </cell>
        </row>
        <row r="97465">
          <cell r="B97465" t="str">
            <v>SE00000SV00</v>
          </cell>
        </row>
        <row r="97466">
          <cell r="B97466" t="str">
            <v>SE00000SV00</v>
          </cell>
        </row>
        <row r="97467">
          <cell r="B97467" t="str">
            <v>SE00000SV00</v>
          </cell>
        </row>
        <row r="97468">
          <cell r="B97468" t="str">
            <v>SE00000SV00</v>
          </cell>
        </row>
        <row r="97469">
          <cell r="B97469" t="str">
            <v>SE00000SV00</v>
          </cell>
        </row>
        <row r="97470">
          <cell r="B97470" t="str">
            <v>SE00000SO00</v>
          </cell>
        </row>
        <row r="97471">
          <cell r="B97471" t="str">
            <v>SE00000SO00</v>
          </cell>
        </row>
        <row r="97472">
          <cell r="B97472" t="str">
            <v>SE00000SO00</v>
          </cell>
        </row>
        <row r="97473">
          <cell r="B97473" t="str">
            <v>SE00000SO00</v>
          </cell>
        </row>
        <row r="97474">
          <cell r="B97474" t="str">
            <v>SE00000SO00</v>
          </cell>
        </row>
        <row r="97475">
          <cell r="B97475" t="str">
            <v>SE00000SO00</v>
          </cell>
        </row>
        <row r="97476">
          <cell r="B97476" t="str">
            <v>SE00000SO00</v>
          </cell>
        </row>
        <row r="97477">
          <cell r="B97477" t="str">
            <v>SE00000SO00</v>
          </cell>
        </row>
        <row r="97478">
          <cell r="B97478" t="str">
            <v>SE00000SO00</v>
          </cell>
        </row>
        <row r="97479">
          <cell r="B97479" t="str">
            <v>SE00000SO00</v>
          </cell>
        </row>
        <row r="97480">
          <cell r="B97480" t="str">
            <v>SE00000SO00</v>
          </cell>
        </row>
        <row r="97481">
          <cell r="B97481" t="str">
            <v>SE00000SO00</v>
          </cell>
        </row>
        <row r="97482">
          <cell r="B97482" t="str">
            <v>SE00000SO00</v>
          </cell>
        </row>
        <row r="97483">
          <cell r="B97483" t="str">
            <v>SE00000SO00</v>
          </cell>
        </row>
        <row r="97484">
          <cell r="B97484" t="str">
            <v>SE00000SO00</v>
          </cell>
        </row>
        <row r="97485">
          <cell r="B97485" t="str">
            <v>SE00000SO00</v>
          </cell>
        </row>
        <row r="97486">
          <cell r="B97486" t="str">
            <v>SE00000SO00</v>
          </cell>
        </row>
        <row r="97487">
          <cell r="B97487" t="str">
            <v>SE00000SO00</v>
          </cell>
        </row>
        <row r="97488">
          <cell r="B97488" t="str">
            <v>SE00000SO00</v>
          </cell>
        </row>
        <row r="97489">
          <cell r="B97489" t="str">
            <v>SE00000SO00</v>
          </cell>
        </row>
        <row r="97490">
          <cell r="B97490" t="str">
            <v>SE00000SO00</v>
          </cell>
        </row>
        <row r="97491">
          <cell r="B97491" t="str">
            <v>SE00000SO00</v>
          </cell>
        </row>
        <row r="97492">
          <cell r="B97492" t="str">
            <v>SE00000SO00</v>
          </cell>
        </row>
        <row r="97493">
          <cell r="B97493" t="str">
            <v>SE00000SO00</v>
          </cell>
        </row>
        <row r="97494">
          <cell r="B97494" t="str">
            <v>SE00000SO00</v>
          </cell>
        </row>
        <row r="97495">
          <cell r="B97495" t="str">
            <v>SE00000SO00</v>
          </cell>
        </row>
        <row r="97496">
          <cell r="B97496" t="str">
            <v>SE00000SO00</v>
          </cell>
        </row>
        <row r="97497">
          <cell r="B97497" t="str">
            <v>SE00000SO00</v>
          </cell>
        </row>
        <row r="97498">
          <cell r="B97498" t="str">
            <v>SE00000SO00</v>
          </cell>
        </row>
        <row r="97499">
          <cell r="B97499" t="str">
            <v>SE00000SO00</v>
          </cell>
        </row>
        <row r="97500">
          <cell r="B97500" t="str">
            <v>SE00000SO00</v>
          </cell>
        </row>
        <row r="97501">
          <cell r="B97501" t="str">
            <v>SE00000SO00</v>
          </cell>
        </row>
        <row r="97502">
          <cell r="B97502" t="str">
            <v>SE00000SO00</v>
          </cell>
        </row>
        <row r="97503">
          <cell r="B97503" t="str">
            <v>SE00000SO00</v>
          </cell>
        </row>
        <row r="97504">
          <cell r="B97504" t="str">
            <v>SE00000SO00</v>
          </cell>
        </row>
        <row r="97505">
          <cell r="B97505" t="str">
            <v>SE00000SO00</v>
          </cell>
        </row>
        <row r="97506">
          <cell r="B97506" t="str">
            <v>SE00000SO00</v>
          </cell>
        </row>
        <row r="97507">
          <cell r="B97507" t="str">
            <v>SE00000SO00</v>
          </cell>
        </row>
        <row r="97508">
          <cell r="B97508" t="str">
            <v>SE00000SO00</v>
          </cell>
        </row>
        <row r="97509">
          <cell r="B97509" t="str">
            <v>SE00000SO00</v>
          </cell>
        </row>
        <row r="97510">
          <cell r="B97510" t="str">
            <v>SE00000SO00</v>
          </cell>
        </row>
        <row r="97511">
          <cell r="B97511" t="str">
            <v>SE00000SO00</v>
          </cell>
        </row>
        <row r="97512">
          <cell r="B97512" t="str">
            <v>SE00000SO00</v>
          </cell>
        </row>
        <row r="97513">
          <cell r="B97513" t="str">
            <v>SE00000SO00</v>
          </cell>
        </row>
        <row r="97514">
          <cell r="B97514" t="str">
            <v>SE00000SO00</v>
          </cell>
        </row>
        <row r="97515">
          <cell r="B97515" t="str">
            <v>SE00000SO00</v>
          </cell>
        </row>
        <row r="97516">
          <cell r="B97516" t="str">
            <v>SE00000SO00</v>
          </cell>
        </row>
        <row r="97517">
          <cell r="B97517" t="str">
            <v>SE00000SO00</v>
          </cell>
        </row>
        <row r="97518">
          <cell r="B97518" t="str">
            <v>SE00000SO00</v>
          </cell>
        </row>
        <row r="97519">
          <cell r="B97519" t="str">
            <v>SE00000SO00</v>
          </cell>
        </row>
        <row r="97520">
          <cell r="B97520" t="str">
            <v>SE00000SO00</v>
          </cell>
        </row>
        <row r="97521">
          <cell r="B97521" t="str">
            <v>SE00000SO00</v>
          </cell>
        </row>
        <row r="97522">
          <cell r="B97522" t="str">
            <v>SE00000SO00</v>
          </cell>
        </row>
        <row r="97523">
          <cell r="B97523" t="str">
            <v>SE00000SO00</v>
          </cell>
        </row>
        <row r="97524">
          <cell r="B97524" t="str">
            <v>SE00000SO00</v>
          </cell>
        </row>
        <row r="97525">
          <cell r="B97525" t="str">
            <v>SE00000SO00</v>
          </cell>
        </row>
        <row r="97526">
          <cell r="B97526" t="str">
            <v>SE00000SO00</v>
          </cell>
        </row>
        <row r="97527">
          <cell r="B97527" t="str">
            <v>SE00000SO00</v>
          </cell>
        </row>
        <row r="97528">
          <cell r="B97528" t="str">
            <v>SE00000SO00</v>
          </cell>
        </row>
        <row r="97529">
          <cell r="B97529" t="str">
            <v>SE00000SO00</v>
          </cell>
        </row>
        <row r="97530">
          <cell r="B97530" t="str">
            <v>SE00000SO00</v>
          </cell>
        </row>
        <row r="97531">
          <cell r="B97531" t="str">
            <v>SE00000SO00</v>
          </cell>
        </row>
        <row r="97532">
          <cell r="B97532" t="str">
            <v>SE00000SO00</v>
          </cell>
        </row>
        <row r="97533">
          <cell r="B97533" t="str">
            <v>SE00000SO00</v>
          </cell>
        </row>
        <row r="97534">
          <cell r="B97534" t="str">
            <v>SE00000SO00</v>
          </cell>
        </row>
        <row r="97535">
          <cell r="B97535" t="str">
            <v>SE00000SO00</v>
          </cell>
        </row>
        <row r="97536">
          <cell r="B97536" t="str">
            <v>SE00000SO00</v>
          </cell>
        </row>
        <row r="97537">
          <cell r="B97537" t="str">
            <v>SE00000SO00</v>
          </cell>
        </row>
        <row r="97538">
          <cell r="B97538" t="str">
            <v>SE00000SO00</v>
          </cell>
        </row>
        <row r="97539">
          <cell r="B97539" t="str">
            <v>SE00000SO00</v>
          </cell>
        </row>
        <row r="97540">
          <cell r="B97540" t="str">
            <v>SE00000SO00</v>
          </cell>
        </row>
        <row r="97541">
          <cell r="B97541" t="str">
            <v>SE00000SO00</v>
          </cell>
        </row>
        <row r="97542">
          <cell r="B97542" t="str">
            <v>SE00000SO00</v>
          </cell>
        </row>
        <row r="97543">
          <cell r="B97543" t="str">
            <v>SE00000SO00</v>
          </cell>
        </row>
        <row r="97544">
          <cell r="B97544" t="str">
            <v>SE00000SO00</v>
          </cell>
        </row>
        <row r="97545">
          <cell r="B97545" t="str">
            <v>SE00000SO00</v>
          </cell>
        </row>
        <row r="97546">
          <cell r="B97546" t="str">
            <v>SE00000SO00</v>
          </cell>
        </row>
        <row r="97547">
          <cell r="B97547" t="str">
            <v>SE00000SO00</v>
          </cell>
        </row>
        <row r="97548">
          <cell r="B97548" t="str">
            <v>SE00000SO00</v>
          </cell>
        </row>
        <row r="97549">
          <cell r="B97549" t="str">
            <v>SE00000SO00</v>
          </cell>
        </row>
        <row r="97550">
          <cell r="B97550" t="str">
            <v>SE00000SO00</v>
          </cell>
        </row>
        <row r="97551">
          <cell r="B97551" t="str">
            <v>SE00000SO00</v>
          </cell>
        </row>
        <row r="97552">
          <cell r="B97552" t="str">
            <v>SE00000SO00</v>
          </cell>
        </row>
        <row r="97553">
          <cell r="B97553" t="str">
            <v>SE00000SO00</v>
          </cell>
        </row>
        <row r="97554">
          <cell r="B97554" t="str">
            <v>SE00000SO00</v>
          </cell>
        </row>
        <row r="97555">
          <cell r="B97555" t="str">
            <v>SE00000SO00</v>
          </cell>
        </row>
        <row r="97556">
          <cell r="B97556" t="str">
            <v>SE00000SO00</v>
          </cell>
        </row>
        <row r="97557">
          <cell r="B97557" t="str">
            <v>SE00000SO00</v>
          </cell>
        </row>
        <row r="97558">
          <cell r="B97558" t="str">
            <v>SE00000SO00</v>
          </cell>
        </row>
        <row r="97559">
          <cell r="B97559" t="str">
            <v>SE00000SO00</v>
          </cell>
        </row>
        <row r="97560">
          <cell r="B97560" t="str">
            <v>SE00000SO00</v>
          </cell>
        </row>
        <row r="97561">
          <cell r="B97561" t="str">
            <v>SE00000SO00</v>
          </cell>
        </row>
        <row r="97562">
          <cell r="B97562" t="str">
            <v>SE00000SO00</v>
          </cell>
        </row>
        <row r="97563">
          <cell r="B97563" t="str">
            <v>SE00000SO00</v>
          </cell>
        </row>
        <row r="97564">
          <cell r="B97564" t="str">
            <v>SE00000SO00</v>
          </cell>
        </row>
        <row r="97565">
          <cell r="B97565" t="str">
            <v>SE00000SO00</v>
          </cell>
        </row>
        <row r="97566">
          <cell r="B97566" t="str">
            <v>SE00000SO00</v>
          </cell>
        </row>
        <row r="97567">
          <cell r="B97567" t="str">
            <v>SE00000SO00</v>
          </cell>
        </row>
        <row r="97568">
          <cell r="B97568" t="str">
            <v>SE00000SG00</v>
          </cell>
        </row>
        <row r="97569">
          <cell r="B97569" t="str">
            <v>SE00000SG00</v>
          </cell>
        </row>
        <row r="97570">
          <cell r="B97570" t="str">
            <v>SE00000SG00</v>
          </cell>
        </row>
        <row r="97571">
          <cell r="B97571" t="str">
            <v>SE00000SG00</v>
          </cell>
        </row>
        <row r="97572">
          <cell r="B97572" t="str">
            <v>SE00000SG00</v>
          </cell>
        </row>
        <row r="97573">
          <cell r="B97573" t="str">
            <v>SE00000SG00</v>
          </cell>
        </row>
        <row r="97574">
          <cell r="B97574" t="str">
            <v>SE00000SG00</v>
          </cell>
        </row>
        <row r="97575">
          <cell r="B97575" t="str">
            <v>SE00000SG00</v>
          </cell>
        </row>
        <row r="97576">
          <cell r="B97576" t="str">
            <v>SE00000SG00</v>
          </cell>
        </row>
        <row r="97577">
          <cell r="B97577" t="str">
            <v>SE00000SG00</v>
          </cell>
        </row>
        <row r="97578">
          <cell r="B97578" t="str">
            <v>SE00000SG00</v>
          </cell>
        </row>
        <row r="97579">
          <cell r="B97579" t="str">
            <v>SE00000SG00</v>
          </cell>
        </row>
        <row r="97580">
          <cell r="B97580" t="str">
            <v>SE00000SG00</v>
          </cell>
        </row>
        <row r="97581">
          <cell r="B97581" t="str">
            <v>SE00000SG00</v>
          </cell>
        </row>
        <row r="97582">
          <cell r="B97582" t="str">
            <v>SE00000SG00</v>
          </cell>
        </row>
        <row r="97583">
          <cell r="B97583" t="str">
            <v>SE00000SG00</v>
          </cell>
        </row>
        <row r="97584">
          <cell r="B97584" t="str">
            <v>SE00000SG00</v>
          </cell>
        </row>
        <row r="97585">
          <cell r="B97585" t="str">
            <v>SE00000SG00</v>
          </cell>
        </row>
        <row r="97586">
          <cell r="B97586" t="str">
            <v>SE00000SG00</v>
          </cell>
        </row>
        <row r="97587">
          <cell r="B97587" t="str">
            <v>SE00000SG00</v>
          </cell>
        </row>
        <row r="97588">
          <cell r="B97588" t="str">
            <v>SE00000SG00</v>
          </cell>
        </row>
        <row r="97589">
          <cell r="B97589" t="str">
            <v>SE00000SG00</v>
          </cell>
        </row>
        <row r="97590">
          <cell r="B97590" t="str">
            <v>SE00000SG00</v>
          </cell>
        </row>
        <row r="97591">
          <cell r="B97591" t="str">
            <v>SE00000SG00</v>
          </cell>
        </row>
        <row r="97592">
          <cell r="B97592" t="str">
            <v>SE00000SG00</v>
          </cell>
        </row>
        <row r="97593">
          <cell r="B97593" t="str">
            <v>SE00000SG00</v>
          </cell>
        </row>
        <row r="97594">
          <cell r="B97594" t="str">
            <v>SE00000SG00</v>
          </cell>
        </row>
        <row r="97595">
          <cell r="B97595" t="str">
            <v>SE00000SG00</v>
          </cell>
        </row>
        <row r="97596">
          <cell r="B97596" t="str">
            <v>SE00000SG00</v>
          </cell>
        </row>
        <row r="97597">
          <cell r="B97597" t="str">
            <v>SE00000SG00</v>
          </cell>
        </row>
        <row r="97598">
          <cell r="B97598" t="str">
            <v>SE00000SG00</v>
          </cell>
        </row>
        <row r="97599">
          <cell r="B97599" t="str">
            <v>SE00000SG00</v>
          </cell>
        </row>
        <row r="97600">
          <cell r="B97600" t="str">
            <v>SE00000SG00</v>
          </cell>
        </row>
        <row r="97601">
          <cell r="B97601" t="str">
            <v>SE00000SG00</v>
          </cell>
        </row>
        <row r="97602">
          <cell r="B97602" t="str">
            <v>SE00000SG00</v>
          </cell>
        </row>
        <row r="97603">
          <cell r="B97603" t="str">
            <v>SE00000SE00</v>
          </cell>
        </row>
        <row r="97604">
          <cell r="B97604" t="str">
            <v>SE00000SE00</v>
          </cell>
        </row>
        <row r="97605">
          <cell r="B97605" t="str">
            <v>SE00000SE00</v>
          </cell>
        </row>
        <row r="97606">
          <cell r="B97606" t="str">
            <v>SE00000SE00</v>
          </cell>
        </row>
        <row r="97607">
          <cell r="B97607" t="str">
            <v>SE00000SE00</v>
          </cell>
        </row>
        <row r="97608">
          <cell r="B97608" t="str">
            <v>SE00000SE00</v>
          </cell>
        </row>
        <row r="97609">
          <cell r="B97609" t="str">
            <v>SE00000SE00</v>
          </cell>
        </row>
        <row r="97610">
          <cell r="B97610" t="str">
            <v>SE00000SE00</v>
          </cell>
        </row>
        <row r="97611">
          <cell r="B97611" t="str">
            <v>SE00000SE00</v>
          </cell>
        </row>
        <row r="97612">
          <cell r="B97612" t="str">
            <v>SE00000SE00</v>
          </cell>
        </row>
        <row r="97613">
          <cell r="B97613" t="str">
            <v>SE00000SE00</v>
          </cell>
        </row>
        <row r="97614">
          <cell r="B97614" t="str">
            <v>SE00000SE00</v>
          </cell>
        </row>
        <row r="97615">
          <cell r="B97615" t="str">
            <v>SE00000SE00</v>
          </cell>
        </row>
        <row r="97616">
          <cell r="B97616" t="str">
            <v>SE00000SE00</v>
          </cell>
        </row>
        <row r="97617">
          <cell r="B97617" t="str">
            <v>SE00000SE00</v>
          </cell>
        </row>
        <row r="97618">
          <cell r="B97618" t="str">
            <v>SE00000SE00</v>
          </cell>
        </row>
        <row r="97619">
          <cell r="B97619" t="str">
            <v>SE00000SE00</v>
          </cell>
        </row>
        <row r="97620">
          <cell r="B97620" t="str">
            <v>SE00000SE00</v>
          </cell>
        </row>
        <row r="97621">
          <cell r="B97621" t="str">
            <v>SE00000SE00</v>
          </cell>
        </row>
        <row r="97622">
          <cell r="B97622" t="str">
            <v>SE00000SE00</v>
          </cell>
        </row>
        <row r="97623">
          <cell r="B97623" t="str">
            <v>SE00000SE00</v>
          </cell>
        </row>
        <row r="97624">
          <cell r="B97624" t="str">
            <v>SE00000SE00</v>
          </cell>
        </row>
        <row r="97625">
          <cell r="B97625" t="str">
            <v>SE00000SE00</v>
          </cell>
        </row>
        <row r="97626">
          <cell r="B97626" t="str">
            <v>SE00000SE00</v>
          </cell>
        </row>
        <row r="97627">
          <cell r="B97627" t="str">
            <v>SE00000SE00</v>
          </cell>
        </row>
        <row r="97628">
          <cell r="B97628" t="str">
            <v>SE00000SE00</v>
          </cell>
        </row>
        <row r="97629">
          <cell r="B97629" t="str">
            <v>SE00000SE00</v>
          </cell>
        </row>
        <row r="97630">
          <cell r="B97630" t="str">
            <v>SE00000SE00</v>
          </cell>
        </row>
        <row r="97631">
          <cell r="B97631" t="str">
            <v>SE00000SE00</v>
          </cell>
        </row>
        <row r="97632">
          <cell r="B97632" t="str">
            <v>SE00000SE00</v>
          </cell>
        </row>
        <row r="97633">
          <cell r="B97633" t="str">
            <v>SE00000SE00</v>
          </cell>
        </row>
        <row r="97634">
          <cell r="B97634" t="str">
            <v>SE00000SE00</v>
          </cell>
        </row>
        <row r="97635">
          <cell r="B97635" t="str">
            <v>SE00000SE00</v>
          </cell>
        </row>
        <row r="97636">
          <cell r="B97636" t="str">
            <v>SE00000SE00</v>
          </cell>
        </row>
        <row r="97637">
          <cell r="B97637" t="str">
            <v>SE00000SE00</v>
          </cell>
        </row>
        <row r="97638">
          <cell r="B97638" t="str">
            <v>SE00000SE00</v>
          </cell>
        </row>
        <row r="97639">
          <cell r="B97639" t="str">
            <v>SE00000SE00</v>
          </cell>
        </row>
        <row r="97640">
          <cell r="B97640" t="str">
            <v>SE00000SE00</v>
          </cell>
        </row>
        <row r="97641">
          <cell r="B97641" t="str">
            <v>SE00000SE00</v>
          </cell>
        </row>
        <row r="97642">
          <cell r="B97642" t="str">
            <v>SE00000SE00</v>
          </cell>
        </row>
        <row r="97643">
          <cell r="B97643" t="str">
            <v>SE00000SE00</v>
          </cell>
        </row>
        <row r="97644">
          <cell r="B97644" t="str">
            <v>SE00000SE00</v>
          </cell>
        </row>
        <row r="97645">
          <cell r="B97645" t="str">
            <v>SE00000SE00</v>
          </cell>
        </row>
        <row r="97646">
          <cell r="B97646" t="str">
            <v>SE00000SE00</v>
          </cell>
        </row>
        <row r="97647">
          <cell r="B97647" t="str">
            <v>SE00000SE00</v>
          </cell>
        </row>
        <row r="97648">
          <cell r="B97648" t="str">
            <v>SE00000SE00</v>
          </cell>
        </row>
        <row r="97649">
          <cell r="B97649" t="str">
            <v>SE00000SE00</v>
          </cell>
        </row>
        <row r="97650">
          <cell r="B97650" t="str">
            <v>SE00000SE00</v>
          </cell>
        </row>
        <row r="97651">
          <cell r="B97651" t="str">
            <v>SE00000SE00</v>
          </cell>
        </row>
        <row r="97652">
          <cell r="B97652" t="str">
            <v>SE00000SE00</v>
          </cell>
        </row>
        <row r="97653">
          <cell r="B97653" t="str">
            <v>SE00000SE00</v>
          </cell>
        </row>
        <row r="97654">
          <cell r="B97654" t="str">
            <v>SE00000SE00</v>
          </cell>
        </row>
        <row r="97655">
          <cell r="B97655" t="str">
            <v>SE00000SE00</v>
          </cell>
        </row>
        <row r="97656">
          <cell r="B97656" t="str">
            <v>SE00000SE00</v>
          </cell>
        </row>
        <row r="97657">
          <cell r="B97657" t="str">
            <v>SE00000SE00</v>
          </cell>
        </row>
        <row r="97658">
          <cell r="B97658" t="str">
            <v>SE00000SE00</v>
          </cell>
        </row>
        <row r="97659">
          <cell r="B97659" t="str">
            <v>SE00000SE00</v>
          </cell>
        </row>
        <row r="97660">
          <cell r="B97660" t="str">
            <v>SE00000SE00</v>
          </cell>
        </row>
        <row r="97661">
          <cell r="B97661" t="str">
            <v>SE00000SE00</v>
          </cell>
        </row>
        <row r="97662">
          <cell r="B97662" t="str">
            <v>SE00000SE00</v>
          </cell>
        </row>
        <row r="97663">
          <cell r="B97663" t="str">
            <v>SE00000SE00</v>
          </cell>
        </row>
        <row r="97664">
          <cell r="B97664" t="str">
            <v>SE00000SE00</v>
          </cell>
        </row>
        <row r="97665">
          <cell r="B97665" t="str">
            <v>SE00000SE00</v>
          </cell>
        </row>
        <row r="97666">
          <cell r="B97666" t="str">
            <v>SE00000SE00</v>
          </cell>
        </row>
        <row r="97667">
          <cell r="B97667" t="str">
            <v>SE00000SE00</v>
          </cell>
        </row>
        <row r="97668">
          <cell r="B97668" t="str">
            <v>SE00000SE00</v>
          </cell>
        </row>
        <row r="97669">
          <cell r="B97669" t="str">
            <v>SE00000SE00</v>
          </cell>
        </row>
        <row r="97670">
          <cell r="B97670" t="str">
            <v>SE00000SE00</v>
          </cell>
        </row>
        <row r="97671">
          <cell r="B97671" t="str">
            <v>SE00000SE00</v>
          </cell>
        </row>
        <row r="97672">
          <cell r="B97672" t="str">
            <v>SE00000SE00</v>
          </cell>
        </row>
        <row r="97673">
          <cell r="B97673" t="str">
            <v>SE00000SE00</v>
          </cell>
        </row>
        <row r="97674">
          <cell r="B97674" t="str">
            <v>SE00000SE00</v>
          </cell>
        </row>
        <row r="97675">
          <cell r="B97675" t="str">
            <v>SE00000SE00</v>
          </cell>
        </row>
        <row r="97676">
          <cell r="B97676" t="str">
            <v>SE00000SE00</v>
          </cell>
        </row>
        <row r="97677">
          <cell r="B97677" t="str">
            <v>SE00000SE00</v>
          </cell>
        </row>
        <row r="97678">
          <cell r="B97678" t="str">
            <v>SE00000SE00</v>
          </cell>
        </row>
        <row r="97679">
          <cell r="B97679" t="str">
            <v>SE00000SE00</v>
          </cell>
        </row>
        <row r="97680">
          <cell r="B97680" t="str">
            <v>SE00000SE00</v>
          </cell>
        </row>
        <row r="97681">
          <cell r="B97681" t="str">
            <v>SE00000SE00</v>
          </cell>
        </row>
        <row r="97682">
          <cell r="B97682" t="str">
            <v>SE00000SE00</v>
          </cell>
        </row>
        <row r="97683">
          <cell r="B97683" t="str">
            <v>SE00000SE00</v>
          </cell>
        </row>
        <row r="97684">
          <cell r="B97684" t="str">
            <v>SE00000SE00</v>
          </cell>
        </row>
        <row r="97685">
          <cell r="B97685" t="str">
            <v>SE00000SE00</v>
          </cell>
        </row>
        <row r="97686">
          <cell r="B97686" t="str">
            <v>SE00000SE00</v>
          </cell>
        </row>
        <row r="97687">
          <cell r="B97687" t="str">
            <v>SE00000SE00</v>
          </cell>
        </row>
        <row r="97688">
          <cell r="B97688" t="str">
            <v>SE00000SE00</v>
          </cell>
        </row>
        <row r="97689">
          <cell r="B97689" t="str">
            <v>SE00000SE00</v>
          </cell>
        </row>
        <row r="97690">
          <cell r="B97690" t="str">
            <v>SE00000SE00</v>
          </cell>
        </row>
        <row r="97691">
          <cell r="B97691" t="str">
            <v>SE00000SE00</v>
          </cell>
        </row>
        <row r="97692">
          <cell r="B97692" t="str">
            <v>SE00000SE00</v>
          </cell>
        </row>
        <row r="97693">
          <cell r="B97693" t="str">
            <v>SE00000SE00</v>
          </cell>
        </row>
        <row r="97694">
          <cell r="B97694" t="str">
            <v>SE00000SE00</v>
          </cell>
        </row>
        <row r="97695">
          <cell r="B97695" t="str">
            <v>SE00000SE00</v>
          </cell>
        </row>
        <row r="97696">
          <cell r="B97696" t="str">
            <v>SE00000SE00</v>
          </cell>
        </row>
        <row r="97697">
          <cell r="B97697" t="str">
            <v>SE00000SE00</v>
          </cell>
        </row>
        <row r="97698">
          <cell r="B97698" t="str">
            <v>SE00000SE00</v>
          </cell>
        </row>
        <row r="97699">
          <cell r="B97699" t="str">
            <v>SE00000SE00</v>
          </cell>
        </row>
        <row r="97700">
          <cell r="B97700" t="str">
            <v>SE00000SE00</v>
          </cell>
        </row>
        <row r="97701">
          <cell r="B97701" t="str">
            <v>SE00000SE00</v>
          </cell>
        </row>
        <row r="97702">
          <cell r="B97702" t="str">
            <v>SE00000SE00</v>
          </cell>
        </row>
        <row r="97703">
          <cell r="B97703" t="str">
            <v>SE00000SE00</v>
          </cell>
        </row>
        <row r="97704">
          <cell r="B97704" t="str">
            <v>SE00000SE00</v>
          </cell>
        </row>
        <row r="97705">
          <cell r="B97705" t="str">
            <v>SE00000SE00</v>
          </cell>
        </row>
        <row r="97706">
          <cell r="B97706" t="str">
            <v>SE00000SE00</v>
          </cell>
        </row>
        <row r="97707">
          <cell r="B97707" t="str">
            <v>SE00000SE00</v>
          </cell>
        </row>
        <row r="97708">
          <cell r="B97708" t="str">
            <v>SE00000SE00</v>
          </cell>
        </row>
        <row r="97709">
          <cell r="B97709" t="str">
            <v>SE00000SE00</v>
          </cell>
        </row>
        <row r="97710">
          <cell r="B97710" t="str">
            <v>SE00000SE00</v>
          </cell>
        </row>
        <row r="97711">
          <cell r="B97711" t="str">
            <v>SE00000SE00</v>
          </cell>
        </row>
        <row r="97712">
          <cell r="B97712" t="str">
            <v>SE00000SE00</v>
          </cell>
        </row>
        <row r="97713">
          <cell r="B97713" t="str">
            <v>SE00000SE00</v>
          </cell>
        </row>
        <row r="97714">
          <cell r="B97714" t="str">
            <v>SE00000SE00</v>
          </cell>
        </row>
        <row r="97715">
          <cell r="B97715" t="str">
            <v>SE00000SE00</v>
          </cell>
        </row>
        <row r="97716">
          <cell r="B97716" t="str">
            <v>SE00000SE00</v>
          </cell>
        </row>
        <row r="97717">
          <cell r="B97717" t="str">
            <v>SE00000SE00</v>
          </cell>
        </row>
        <row r="97718">
          <cell r="B97718" t="str">
            <v>SE00000SE00</v>
          </cell>
        </row>
        <row r="97719">
          <cell r="B97719" t="str">
            <v>SE00000SE00</v>
          </cell>
        </row>
        <row r="97720">
          <cell r="B97720" t="str">
            <v>SE00000SE00</v>
          </cell>
        </row>
        <row r="97721">
          <cell r="B97721" t="str">
            <v>SE00000SE00</v>
          </cell>
        </row>
        <row r="97722">
          <cell r="B97722" t="str">
            <v>SE00000SE00</v>
          </cell>
        </row>
        <row r="97723">
          <cell r="B97723" t="str">
            <v>SE00000SE00</v>
          </cell>
        </row>
        <row r="97724">
          <cell r="B97724" t="str">
            <v>SE00000SE00</v>
          </cell>
        </row>
        <row r="97725">
          <cell r="B97725" t="str">
            <v>SE00000SE00</v>
          </cell>
        </row>
        <row r="97726">
          <cell r="B97726" t="str">
            <v>SE00000SE00</v>
          </cell>
        </row>
        <row r="97727">
          <cell r="B97727" t="str">
            <v>SE00000SE00</v>
          </cell>
        </row>
        <row r="97728">
          <cell r="B97728" t="str">
            <v>SE00000SE00</v>
          </cell>
        </row>
        <row r="97729">
          <cell r="B97729" t="str">
            <v>SE00000SE00</v>
          </cell>
        </row>
        <row r="97730">
          <cell r="B97730" t="str">
            <v>SE00000SE00</v>
          </cell>
        </row>
        <row r="97731">
          <cell r="B97731" t="str">
            <v>SE00000SE00</v>
          </cell>
        </row>
        <row r="97732">
          <cell r="B97732" t="str">
            <v>SE00000SE00</v>
          </cell>
        </row>
        <row r="97733">
          <cell r="B97733" t="str">
            <v>SE00000SE00</v>
          </cell>
        </row>
        <row r="97734">
          <cell r="B97734" t="str">
            <v>SE00000SE00</v>
          </cell>
        </row>
        <row r="97735">
          <cell r="B97735" t="str">
            <v>SE00000SE00</v>
          </cell>
        </row>
        <row r="97736">
          <cell r="B97736" t="str">
            <v>SE00000SE00</v>
          </cell>
        </row>
        <row r="97737">
          <cell r="B97737" t="str">
            <v>SE00000SE00</v>
          </cell>
        </row>
        <row r="97738">
          <cell r="B97738" t="str">
            <v>SE00000SE00</v>
          </cell>
        </row>
        <row r="97739">
          <cell r="B97739" t="str">
            <v>SE00000SE00</v>
          </cell>
        </row>
        <row r="97740">
          <cell r="B97740" t="str">
            <v>SE00000SE00</v>
          </cell>
        </row>
        <row r="97741">
          <cell r="B97741" t="str">
            <v>SE00000SE00</v>
          </cell>
        </row>
        <row r="97742">
          <cell r="B97742" t="str">
            <v>SE00000SE00</v>
          </cell>
        </row>
        <row r="97743">
          <cell r="B97743" t="str">
            <v>SE00000RH00</v>
          </cell>
        </row>
        <row r="97744">
          <cell r="B97744" t="str">
            <v>SE00000RH00</v>
          </cell>
        </row>
        <row r="97745">
          <cell r="B97745" t="str">
            <v>SE00000RH00</v>
          </cell>
        </row>
        <row r="97746">
          <cell r="B97746" t="str">
            <v>SE00000RH00</v>
          </cell>
        </row>
        <row r="97747">
          <cell r="B97747" t="str">
            <v>SE00000RH00</v>
          </cell>
        </row>
        <row r="97748">
          <cell r="B97748" t="str">
            <v>SE00000RH00</v>
          </cell>
        </row>
        <row r="97749">
          <cell r="B97749" t="str">
            <v>SE00000RH00</v>
          </cell>
        </row>
        <row r="97750">
          <cell r="B97750" t="str">
            <v>SE00000RH00</v>
          </cell>
        </row>
        <row r="97751">
          <cell r="B97751" t="str">
            <v>SE00000RH00</v>
          </cell>
        </row>
        <row r="97752">
          <cell r="B97752" t="str">
            <v>SE00000RH00</v>
          </cell>
        </row>
        <row r="97753">
          <cell r="B97753" t="str">
            <v>SE00000RH00</v>
          </cell>
        </row>
        <row r="97754">
          <cell r="B97754" t="str">
            <v>SE00000RH00</v>
          </cell>
        </row>
        <row r="97755">
          <cell r="B97755" t="str">
            <v>SE00000RH00</v>
          </cell>
        </row>
        <row r="97756">
          <cell r="B97756" t="str">
            <v>SE00000RH00</v>
          </cell>
        </row>
        <row r="97757">
          <cell r="B97757" t="str">
            <v>SE00000RH00</v>
          </cell>
        </row>
        <row r="97758">
          <cell r="B97758" t="str">
            <v>SE00000RH00</v>
          </cell>
        </row>
        <row r="97759">
          <cell r="B97759" t="str">
            <v>SE00000RH00</v>
          </cell>
        </row>
        <row r="97760">
          <cell r="B97760" t="str">
            <v>SE00000RH00</v>
          </cell>
        </row>
        <row r="97761">
          <cell r="B97761" t="str">
            <v>SE00000RH00</v>
          </cell>
        </row>
        <row r="97762">
          <cell r="B97762" t="str">
            <v>SE00000RH00</v>
          </cell>
        </row>
        <row r="97763">
          <cell r="B97763" t="str">
            <v>SE00000RH00</v>
          </cell>
        </row>
        <row r="97764">
          <cell r="B97764" t="str">
            <v>SE00000RH00</v>
          </cell>
        </row>
        <row r="97765">
          <cell r="B97765" t="str">
            <v>SE00000RH00</v>
          </cell>
        </row>
        <row r="97766">
          <cell r="B97766" t="str">
            <v>SE00000RH00</v>
          </cell>
        </row>
        <row r="97767">
          <cell r="B97767" t="str">
            <v>SE00000RH00</v>
          </cell>
        </row>
        <row r="97768">
          <cell r="B97768" t="str">
            <v>SE00000RH00</v>
          </cell>
        </row>
        <row r="97769">
          <cell r="B97769" t="str">
            <v>SE00000RH00</v>
          </cell>
        </row>
        <row r="97770">
          <cell r="B97770" t="str">
            <v>SE00000RH00</v>
          </cell>
        </row>
        <row r="97771">
          <cell r="B97771" t="str">
            <v>SE00000RH00</v>
          </cell>
        </row>
        <row r="97772">
          <cell r="B97772" t="str">
            <v>SE00000RH00</v>
          </cell>
        </row>
        <row r="97773">
          <cell r="B97773" t="str">
            <v>SE00000RH00</v>
          </cell>
        </row>
        <row r="97774">
          <cell r="B97774" t="str">
            <v>SE00000RH00</v>
          </cell>
        </row>
        <row r="97775">
          <cell r="B97775" t="str">
            <v>SE00000RH00</v>
          </cell>
        </row>
        <row r="97776">
          <cell r="B97776" t="str">
            <v>SE00000RH00</v>
          </cell>
        </row>
        <row r="97777">
          <cell r="B97777" t="str">
            <v>SE00000RH00</v>
          </cell>
        </row>
        <row r="97778">
          <cell r="B97778" t="str">
            <v>SD043200280</v>
          </cell>
        </row>
        <row r="97779">
          <cell r="B97779" t="str">
            <v>SD043200280</v>
          </cell>
        </row>
        <row r="97780">
          <cell r="B97780" t="str">
            <v>SD043200280</v>
          </cell>
        </row>
        <row r="97781">
          <cell r="B97781" t="str">
            <v>SD043200280</v>
          </cell>
        </row>
        <row r="97782">
          <cell r="B97782" t="str">
            <v>SD043200280</v>
          </cell>
        </row>
        <row r="97783">
          <cell r="B97783" t="str">
            <v>SD043200280</v>
          </cell>
        </row>
        <row r="97784">
          <cell r="B97784" t="str">
            <v>SD043200280</v>
          </cell>
        </row>
        <row r="97785">
          <cell r="B97785" t="str">
            <v>SD043200280</v>
          </cell>
        </row>
        <row r="97786">
          <cell r="B97786" t="str">
            <v>SD043200280</v>
          </cell>
        </row>
        <row r="97787">
          <cell r="B97787" t="str">
            <v>SD043200280</v>
          </cell>
        </row>
        <row r="97788">
          <cell r="B97788" t="str">
            <v>SD043200280</v>
          </cell>
        </row>
        <row r="97789">
          <cell r="B97789" t="str">
            <v>SD043200280</v>
          </cell>
        </row>
        <row r="97790">
          <cell r="B97790" t="str">
            <v>SD043200280</v>
          </cell>
        </row>
        <row r="97791">
          <cell r="B97791" t="str">
            <v>SD043200280</v>
          </cell>
        </row>
        <row r="97792">
          <cell r="B97792" t="str">
            <v>SD043200280</v>
          </cell>
        </row>
        <row r="97793">
          <cell r="B97793" t="str">
            <v>SD043200280</v>
          </cell>
        </row>
        <row r="97794">
          <cell r="B97794" t="str">
            <v>SD043200280</v>
          </cell>
        </row>
        <row r="97795">
          <cell r="B97795" t="str">
            <v>SD043200280</v>
          </cell>
        </row>
        <row r="97796">
          <cell r="B97796" t="str">
            <v>SD043200280</v>
          </cell>
        </row>
        <row r="97797">
          <cell r="B97797" t="str">
            <v>SD043200280</v>
          </cell>
        </row>
        <row r="97798">
          <cell r="B97798" t="str">
            <v>SD043200280</v>
          </cell>
        </row>
        <row r="97799">
          <cell r="B97799" t="str">
            <v>SD043200280</v>
          </cell>
        </row>
        <row r="97800">
          <cell r="B97800" t="str">
            <v>SD043200280</v>
          </cell>
        </row>
        <row r="97801">
          <cell r="B97801" t="str">
            <v>SD043200280</v>
          </cell>
        </row>
        <row r="97802">
          <cell r="B97802" t="str">
            <v>SD043200280</v>
          </cell>
        </row>
        <row r="97803">
          <cell r="B97803" t="str">
            <v>SD043200280</v>
          </cell>
        </row>
        <row r="97804">
          <cell r="B97804" t="str">
            <v>SD043200280</v>
          </cell>
        </row>
        <row r="97805">
          <cell r="B97805" t="str">
            <v>SD043200280</v>
          </cell>
        </row>
        <row r="97806">
          <cell r="B97806" t="str">
            <v>SD043200280</v>
          </cell>
        </row>
        <row r="97807">
          <cell r="B97807" t="str">
            <v>SD043200280</v>
          </cell>
        </row>
        <row r="97808">
          <cell r="B97808" t="str">
            <v>SD043200280</v>
          </cell>
        </row>
        <row r="97809">
          <cell r="B97809" t="str">
            <v>SD043200280</v>
          </cell>
        </row>
        <row r="97810">
          <cell r="B97810" t="str">
            <v>SD043200280</v>
          </cell>
        </row>
        <row r="97811">
          <cell r="B97811" t="str">
            <v>SD043200280</v>
          </cell>
        </row>
        <row r="97812">
          <cell r="B97812" t="str">
            <v>SD043200280</v>
          </cell>
        </row>
        <row r="97813">
          <cell r="B97813" t="str">
            <v>SD041150A80</v>
          </cell>
        </row>
        <row r="97814">
          <cell r="B97814" t="str">
            <v>SD041150A80</v>
          </cell>
        </row>
        <row r="97815">
          <cell r="B97815" t="str">
            <v>SD041150A80</v>
          </cell>
        </row>
        <row r="97816">
          <cell r="B97816" t="str">
            <v>SD041150A80</v>
          </cell>
        </row>
        <row r="97817">
          <cell r="B97817" t="str">
            <v>SD041150A80</v>
          </cell>
        </row>
        <row r="97818">
          <cell r="B97818" t="str">
            <v>SD041150A80</v>
          </cell>
        </row>
        <row r="97819">
          <cell r="B97819" t="str">
            <v>SD041150A80</v>
          </cell>
        </row>
        <row r="97820">
          <cell r="B97820" t="str">
            <v>SD041150A80</v>
          </cell>
        </row>
        <row r="97821">
          <cell r="B97821" t="str">
            <v>SD041150A80</v>
          </cell>
        </row>
        <row r="97822">
          <cell r="B97822" t="str">
            <v>SD041150A80</v>
          </cell>
        </row>
        <row r="97823">
          <cell r="B97823" t="str">
            <v>SD041150A80</v>
          </cell>
        </row>
        <row r="97824">
          <cell r="B97824" t="str">
            <v>SD041150A80</v>
          </cell>
        </row>
        <row r="97825">
          <cell r="B97825" t="str">
            <v>SD041150A80</v>
          </cell>
        </row>
        <row r="97826">
          <cell r="B97826" t="str">
            <v>SD041150A80</v>
          </cell>
        </row>
        <row r="97827">
          <cell r="B97827" t="str">
            <v>SD041150A80</v>
          </cell>
        </row>
        <row r="97828">
          <cell r="B97828" t="str">
            <v>SD041150A80</v>
          </cell>
        </row>
        <row r="97829">
          <cell r="B97829" t="str">
            <v>SD041150A80</v>
          </cell>
        </row>
        <row r="97830">
          <cell r="B97830" t="str">
            <v>SD041150A80</v>
          </cell>
        </row>
        <row r="97831">
          <cell r="B97831" t="str">
            <v>SD041150A80</v>
          </cell>
        </row>
        <row r="97832">
          <cell r="B97832" t="str">
            <v>SD041150A80</v>
          </cell>
        </row>
        <row r="97833">
          <cell r="B97833" t="str">
            <v>SD041150A80</v>
          </cell>
        </row>
        <row r="97834">
          <cell r="B97834" t="str">
            <v>SD041150A80</v>
          </cell>
        </row>
        <row r="97835">
          <cell r="B97835" t="str">
            <v>SD041150A80</v>
          </cell>
        </row>
        <row r="97836">
          <cell r="B97836" t="str">
            <v>SD041150A80</v>
          </cell>
        </row>
        <row r="97837">
          <cell r="B97837" t="str">
            <v>SD041150A80</v>
          </cell>
        </row>
        <row r="97838">
          <cell r="B97838" t="str">
            <v>SD041150A80</v>
          </cell>
        </row>
        <row r="97839">
          <cell r="B97839" t="str">
            <v>SD041150A80</v>
          </cell>
        </row>
        <row r="97840">
          <cell r="B97840" t="str">
            <v>SD041150A80</v>
          </cell>
        </row>
        <row r="97841">
          <cell r="B97841" t="str">
            <v>SD041150A80</v>
          </cell>
        </row>
        <row r="97842">
          <cell r="B97842" t="str">
            <v>SD041150A80</v>
          </cell>
        </row>
        <row r="97843">
          <cell r="B97843" t="str">
            <v>SD041150A80</v>
          </cell>
        </row>
        <row r="97844">
          <cell r="B97844" t="str">
            <v>SD041150A80</v>
          </cell>
        </row>
        <row r="97845">
          <cell r="B97845" t="str">
            <v>SD041150A80</v>
          </cell>
        </row>
        <row r="97846">
          <cell r="B97846" t="str">
            <v>SD041150A80</v>
          </cell>
        </row>
        <row r="97847">
          <cell r="B97847" t="str">
            <v>SD041150A80</v>
          </cell>
        </row>
        <row r="97848">
          <cell r="B97848" t="str">
            <v>SD041100280</v>
          </cell>
        </row>
        <row r="97849">
          <cell r="B97849" t="str">
            <v>SD041100280</v>
          </cell>
        </row>
        <row r="97850">
          <cell r="B97850" t="str">
            <v>SD041100280</v>
          </cell>
        </row>
        <row r="97851">
          <cell r="B97851" t="str">
            <v>SD041100280</v>
          </cell>
        </row>
        <row r="97852">
          <cell r="B97852" t="str">
            <v>SD041100280</v>
          </cell>
        </row>
        <row r="97853">
          <cell r="B97853" t="str">
            <v>SD041100280</v>
          </cell>
        </row>
        <row r="97854">
          <cell r="B97854" t="str">
            <v>SD041100280</v>
          </cell>
        </row>
        <row r="97855">
          <cell r="B97855" t="str">
            <v>SD041100280</v>
          </cell>
        </row>
        <row r="97856">
          <cell r="B97856" t="str">
            <v>SD041100280</v>
          </cell>
        </row>
        <row r="97857">
          <cell r="B97857" t="str">
            <v>SD041100280</v>
          </cell>
        </row>
        <row r="97858">
          <cell r="B97858" t="str">
            <v>SD041100280</v>
          </cell>
        </row>
        <row r="97859">
          <cell r="B97859" t="str">
            <v>SD041100280</v>
          </cell>
        </row>
        <row r="97860">
          <cell r="B97860" t="str">
            <v>SD041100280</v>
          </cell>
        </row>
        <row r="97861">
          <cell r="B97861" t="str">
            <v>SD041100280</v>
          </cell>
        </row>
        <row r="97862">
          <cell r="B97862" t="str">
            <v>SD041100280</v>
          </cell>
        </row>
        <row r="97863">
          <cell r="B97863" t="str">
            <v>SD041100280</v>
          </cell>
        </row>
        <row r="97864">
          <cell r="B97864" t="str">
            <v>SD041100280</v>
          </cell>
        </row>
        <row r="97865">
          <cell r="B97865" t="str">
            <v>SD041100280</v>
          </cell>
        </row>
        <row r="97866">
          <cell r="B97866" t="str">
            <v>SD041100280</v>
          </cell>
        </row>
        <row r="97867">
          <cell r="B97867" t="str">
            <v>SD041100280</v>
          </cell>
        </row>
        <row r="97868">
          <cell r="B97868" t="str">
            <v>SD041100280</v>
          </cell>
        </row>
        <row r="97869">
          <cell r="B97869" t="str">
            <v>SD041100280</v>
          </cell>
        </row>
        <row r="97870">
          <cell r="B97870" t="str">
            <v>SD041100280</v>
          </cell>
        </row>
        <row r="97871">
          <cell r="B97871" t="str">
            <v>SD041100280</v>
          </cell>
        </row>
        <row r="97872">
          <cell r="B97872" t="str">
            <v>SD041100280</v>
          </cell>
        </row>
        <row r="97873">
          <cell r="B97873" t="str">
            <v>SD041100280</v>
          </cell>
        </row>
        <row r="97874">
          <cell r="B97874" t="str">
            <v>SD041100280</v>
          </cell>
        </row>
        <row r="97875">
          <cell r="B97875" t="str">
            <v>SD041100280</v>
          </cell>
        </row>
        <row r="97876">
          <cell r="B97876" t="str">
            <v>SD041100280</v>
          </cell>
        </row>
        <row r="97877">
          <cell r="B97877" t="str">
            <v>SD041100280</v>
          </cell>
        </row>
        <row r="97878">
          <cell r="B97878" t="str">
            <v>SD041100280</v>
          </cell>
        </row>
        <row r="97879">
          <cell r="B97879" t="str">
            <v>SD041100280</v>
          </cell>
        </row>
        <row r="97880">
          <cell r="B97880" t="str">
            <v>SD041100280</v>
          </cell>
        </row>
        <row r="97881">
          <cell r="B97881" t="str">
            <v>SD041100280</v>
          </cell>
        </row>
        <row r="97882">
          <cell r="B97882" t="str">
            <v>SD041100280</v>
          </cell>
        </row>
        <row r="97883">
          <cell r="B97883" t="str">
            <v>SD041100080</v>
          </cell>
        </row>
        <row r="97884">
          <cell r="B97884" t="str">
            <v>SD041100080</v>
          </cell>
        </row>
        <row r="97885">
          <cell r="B97885" t="str">
            <v>SD041100080</v>
          </cell>
        </row>
        <row r="97886">
          <cell r="B97886" t="str">
            <v>SD041100080</v>
          </cell>
        </row>
        <row r="97887">
          <cell r="B97887" t="str">
            <v>SD041100080</v>
          </cell>
        </row>
        <row r="97888">
          <cell r="B97888" t="str">
            <v>SD041100080</v>
          </cell>
        </row>
        <row r="97889">
          <cell r="B97889" t="str">
            <v>SD041100080</v>
          </cell>
        </row>
        <row r="97890">
          <cell r="B97890" t="str">
            <v>SD041100080</v>
          </cell>
        </row>
        <row r="97891">
          <cell r="B97891" t="str">
            <v>SD041100080</v>
          </cell>
        </row>
        <row r="97892">
          <cell r="B97892" t="str">
            <v>SD041100080</v>
          </cell>
        </row>
        <row r="97893">
          <cell r="B97893" t="str">
            <v>SD041100080</v>
          </cell>
        </row>
        <row r="97894">
          <cell r="B97894" t="str">
            <v>SD041100080</v>
          </cell>
        </row>
        <row r="97895">
          <cell r="B97895" t="str">
            <v>SD041100080</v>
          </cell>
        </row>
        <row r="97896">
          <cell r="B97896" t="str">
            <v>SD041100080</v>
          </cell>
        </row>
        <row r="97897">
          <cell r="B97897" t="str">
            <v>SD041100080</v>
          </cell>
        </row>
        <row r="97898">
          <cell r="B97898" t="str">
            <v>SD041100080</v>
          </cell>
        </row>
        <row r="97899">
          <cell r="B97899" t="str">
            <v>SD041100080</v>
          </cell>
        </row>
        <row r="97900">
          <cell r="B97900" t="str">
            <v>SD041100080</v>
          </cell>
        </row>
        <row r="97901">
          <cell r="B97901" t="str">
            <v>SD041100080</v>
          </cell>
        </row>
        <row r="97902">
          <cell r="B97902" t="str">
            <v>SD041100080</v>
          </cell>
        </row>
        <row r="97903">
          <cell r="B97903" t="str">
            <v>SD041100080</v>
          </cell>
        </row>
        <row r="97904">
          <cell r="B97904" t="str">
            <v>SD041100080</v>
          </cell>
        </row>
        <row r="97905">
          <cell r="B97905" t="str">
            <v>SD041100080</v>
          </cell>
        </row>
        <row r="97906">
          <cell r="B97906" t="str">
            <v>SD041100080</v>
          </cell>
        </row>
        <row r="97907">
          <cell r="B97907" t="str">
            <v>SD041100080</v>
          </cell>
        </row>
        <row r="97908">
          <cell r="B97908" t="str">
            <v>SD041100080</v>
          </cell>
        </row>
        <row r="97909">
          <cell r="B97909" t="str">
            <v>SD041100080</v>
          </cell>
        </row>
        <row r="97910">
          <cell r="B97910" t="str">
            <v>SD041100080</v>
          </cell>
        </row>
        <row r="97911">
          <cell r="B97911" t="str">
            <v>SD041100080</v>
          </cell>
        </row>
        <row r="97912">
          <cell r="B97912" t="str">
            <v>SD041100080</v>
          </cell>
        </row>
        <row r="97913">
          <cell r="B97913" t="str">
            <v>SD041100080</v>
          </cell>
        </row>
        <row r="97914">
          <cell r="B97914" t="str">
            <v>SD041100080</v>
          </cell>
        </row>
        <row r="97915">
          <cell r="B97915" t="str">
            <v>SD041100080</v>
          </cell>
        </row>
        <row r="97916">
          <cell r="B97916" t="str">
            <v>SD041100080</v>
          </cell>
        </row>
        <row r="97917">
          <cell r="B97917" t="str">
            <v>SD041100080</v>
          </cell>
        </row>
        <row r="97918">
          <cell r="B97918" t="str">
            <v>SD034750A80</v>
          </cell>
        </row>
        <row r="97919">
          <cell r="B97919" t="str">
            <v>SD034750A80</v>
          </cell>
        </row>
        <row r="97920">
          <cell r="B97920" t="str">
            <v>SD034750A80</v>
          </cell>
        </row>
        <row r="97921">
          <cell r="B97921" t="str">
            <v>SD034750A80</v>
          </cell>
        </row>
        <row r="97922">
          <cell r="B97922" t="str">
            <v>SD034750A80</v>
          </cell>
        </row>
        <row r="97923">
          <cell r="B97923" t="str">
            <v>SD034750A80</v>
          </cell>
        </row>
        <row r="97924">
          <cell r="B97924" t="str">
            <v>SD034750A80</v>
          </cell>
        </row>
        <row r="97925">
          <cell r="B97925" t="str">
            <v>SD034750A80</v>
          </cell>
        </row>
        <row r="97926">
          <cell r="B97926" t="str">
            <v>SD034750A80</v>
          </cell>
        </row>
        <row r="97927">
          <cell r="B97927" t="str">
            <v>SD034750A80</v>
          </cell>
        </row>
        <row r="97928">
          <cell r="B97928" t="str">
            <v>SD034750A80</v>
          </cell>
        </row>
        <row r="97929">
          <cell r="B97929" t="str">
            <v>SD034750A80</v>
          </cell>
        </row>
        <row r="97930">
          <cell r="B97930" t="str">
            <v>SD034750A80</v>
          </cell>
        </row>
        <row r="97931">
          <cell r="B97931" t="str">
            <v>SD034750A80</v>
          </cell>
        </row>
        <row r="97932">
          <cell r="B97932" t="str">
            <v>SD034750A80</v>
          </cell>
        </row>
        <row r="97933">
          <cell r="B97933" t="str">
            <v>SD034750A80</v>
          </cell>
        </row>
        <row r="97934">
          <cell r="B97934" t="str">
            <v>SD034750A80</v>
          </cell>
        </row>
        <row r="97935">
          <cell r="B97935" t="str">
            <v>SD034750A80</v>
          </cell>
        </row>
        <row r="97936">
          <cell r="B97936" t="str">
            <v>SD034750A80</v>
          </cell>
        </row>
        <row r="97937">
          <cell r="B97937" t="str">
            <v>SD034750A80</v>
          </cell>
        </row>
        <row r="97938">
          <cell r="B97938" t="str">
            <v>SD034750A80</v>
          </cell>
        </row>
        <row r="97939">
          <cell r="B97939" t="str">
            <v>SD034750A80</v>
          </cell>
        </row>
        <row r="97940">
          <cell r="B97940" t="str">
            <v>SD034750A80</v>
          </cell>
        </row>
        <row r="97941">
          <cell r="B97941" t="str">
            <v>SD034750A80</v>
          </cell>
        </row>
        <row r="97942">
          <cell r="B97942" t="str">
            <v>SD034750A80</v>
          </cell>
        </row>
        <row r="97943">
          <cell r="B97943" t="str">
            <v>SD034750A80</v>
          </cell>
        </row>
        <row r="97944">
          <cell r="B97944" t="str">
            <v>SD034750A80</v>
          </cell>
        </row>
        <row r="97945">
          <cell r="B97945" t="str">
            <v>SD034750A80</v>
          </cell>
        </row>
        <row r="97946">
          <cell r="B97946" t="str">
            <v>SD034750A80</v>
          </cell>
        </row>
        <row r="97947">
          <cell r="B97947" t="str">
            <v>SD034750A80</v>
          </cell>
        </row>
        <row r="97948">
          <cell r="B97948" t="str">
            <v>SD034750A80</v>
          </cell>
        </row>
        <row r="97949">
          <cell r="B97949" t="str">
            <v>SD034750A80</v>
          </cell>
        </row>
        <row r="97950">
          <cell r="B97950" t="str">
            <v>SD034750A80</v>
          </cell>
        </row>
        <row r="97951">
          <cell r="B97951" t="str">
            <v>SD034750A80</v>
          </cell>
        </row>
        <row r="97952">
          <cell r="B97952" t="str">
            <v>SD034750A80</v>
          </cell>
        </row>
        <row r="97953">
          <cell r="B97953" t="str">
            <v>SD034604A80</v>
          </cell>
        </row>
        <row r="97954">
          <cell r="B97954" t="str">
            <v>SD034604A80</v>
          </cell>
        </row>
        <row r="97955">
          <cell r="B97955" t="str">
            <v>SD034604A80</v>
          </cell>
        </row>
        <row r="97956">
          <cell r="B97956" t="str">
            <v>SD034604A80</v>
          </cell>
        </row>
        <row r="97957">
          <cell r="B97957" t="str">
            <v>SD034604A80</v>
          </cell>
        </row>
        <row r="97958">
          <cell r="B97958" t="str">
            <v>SD034604A80</v>
          </cell>
        </row>
        <row r="97959">
          <cell r="B97959" t="str">
            <v>SD034604A80</v>
          </cell>
        </row>
        <row r="97960">
          <cell r="B97960" t="str">
            <v>SD034604A80</v>
          </cell>
        </row>
        <row r="97961">
          <cell r="B97961" t="str">
            <v>SD034604A80</v>
          </cell>
        </row>
        <row r="97962">
          <cell r="B97962" t="str">
            <v>SD034604A80</v>
          </cell>
        </row>
        <row r="97963">
          <cell r="B97963" t="str">
            <v>SD034604A80</v>
          </cell>
        </row>
        <row r="97964">
          <cell r="B97964" t="str">
            <v>SD034604A80</v>
          </cell>
        </row>
        <row r="97965">
          <cell r="B97965" t="str">
            <v>SD034604A80</v>
          </cell>
        </row>
        <row r="97966">
          <cell r="B97966" t="str">
            <v>SD034604A80</v>
          </cell>
        </row>
        <row r="97967">
          <cell r="B97967" t="str">
            <v>SD034604A80</v>
          </cell>
        </row>
        <row r="97968">
          <cell r="B97968" t="str">
            <v>SD034604A80</v>
          </cell>
        </row>
        <row r="97969">
          <cell r="B97969" t="str">
            <v>SD034604A80</v>
          </cell>
        </row>
        <row r="97970">
          <cell r="B97970" t="str">
            <v>SD034604A80</v>
          </cell>
        </row>
        <row r="97971">
          <cell r="B97971" t="str">
            <v>SD034604A80</v>
          </cell>
        </row>
        <row r="97972">
          <cell r="B97972" t="str">
            <v>SD034604A80</v>
          </cell>
        </row>
        <row r="97973">
          <cell r="B97973" t="str">
            <v>SD034604A80</v>
          </cell>
        </row>
        <row r="97974">
          <cell r="B97974" t="str">
            <v>SD034604A80</v>
          </cell>
        </row>
        <row r="97975">
          <cell r="B97975" t="str">
            <v>SD034604A80</v>
          </cell>
        </row>
        <row r="97976">
          <cell r="B97976" t="str">
            <v>SD034604A80</v>
          </cell>
        </row>
        <row r="97977">
          <cell r="B97977" t="str">
            <v>SD034604A80</v>
          </cell>
        </row>
        <row r="97978">
          <cell r="B97978" t="str">
            <v>SD034604A80</v>
          </cell>
        </row>
        <row r="97979">
          <cell r="B97979" t="str">
            <v>SD034604A80</v>
          </cell>
        </row>
        <row r="97980">
          <cell r="B97980" t="str">
            <v>SD034604A80</v>
          </cell>
        </row>
        <row r="97981">
          <cell r="B97981" t="str">
            <v>SD034604A80</v>
          </cell>
        </row>
        <row r="97982">
          <cell r="B97982" t="str">
            <v>SD034604A80</v>
          </cell>
        </row>
        <row r="97983">
          <cell r="B97983" t="str">
            <v>SD034604A80</v>
          </cell>
        </row>
        <row r="97984">
          <cell r="B97984" t="str">
            <v>SD034604A80</v>
          </cell>
        </row>
        <row r="97985">
          <cell r="B97985" t="str">
            <v>SD034604A80</v>
          </cell>
        </row>
        <row r="97986">
          <cell r="B97986" t="str">
            <v>SD034604A80</v>
          </cell>
        </row>
        <row r="97987">
          <cell r="B97987" t="str">
            <v>SD034604A80</v>
          </cell>
        </row>
        <row r="97988">
          <cell r="B97988" t="str">
            <v>SD034499A80</v>
          </cell>
        </row>
        <row r="97989">
          <cell r="B97989" t="str">
            <v>SD034499A80</v>
          </cell>
        </row>
        <row r="97990">
          <cell r="B97990" t="str">
            <v>SD034499A80</v>
          </cell>
        </row>
        <row r="97991">
          <cell r="B97991" t="str">
            <v>SD034499A80</v>
          </cell>
        </row>
        <row r="97992">
          <cell r="B97992" t="str">
            <v>SD034499A80</v>
          </cell>
        </row>
        <row r="97993">
          <cell r="B97993" t="str">
            <v>SD034499A80</v>
          </cell>
        </row>
        <row r="97994">
          <cell r="B97994" t="str">
            <v>SD034499A80</v>
          </cell>
        </row>
        <row r="97995">
          <cell r="B97995" t="str">
            <v>SD034499A80</v>
          </cell>
        </row>
        <row r="97996">
          <cell r="B97996" t="str">
            <v>SD034499A80</v>
          </cell>
        </row>
        <row r="97997">
          <cell r="B97997" t="str">
            <v>SD034499A80</v>
          </cell>
        </row>
        <row r="97998">
          <cell r="B97998" t="str">
            <v>SD034499A80</v>
          </cell>
        </row>
        <row r="97999">
          <cell r="B97999" t="str">
            <v>SD034499A80</v>
          </cell>
        </row>
        <row r="98000">
          <cell r="B98000" t="str">
            <v>SD034499A80</v>
          </cell>
        </row>
        <row r="98001">
          <cell r="B98001" t="str">
            <v>SD034499A80</v>
          </cell>
        </row>
        <row r="98002">
          <cell r="B98002" t="str">
            <v>SD034499A80</v>
          </cell>
        </row>
        <row r="98003">
          <cell r="B98003" t="str">
            <v>SD034499A80</v>
          </cell>
        </row>
        <row r="98004">
          <cell r="B98004" t="str">
            <v>SD034499A80</v>
          </cell>
        </row>
        <row r="98005">
          <cell r="B98005" t="str">
            <v>SD034499A80</v>
          </cell>
        </row>
        <row r="98006">
          <cell r="B98006" t="str">
            <v>SD034499A80</v>
          </cell>
        </row>
        <row r="98007">
          <cell r="B98007" t="str">
            <v>SD034499A80</v>
          </cell>
        </row>
        <row r="98008">
          <cell r="B98008" t="str">
            <v>SD034499A80</v>
          </cell>
        </row>
        <row r="98009">
          <cell r="B98009" t="str">
            <v>SD034499A80</v>
          </cell>
        </row>
        <row r="98010">
          <cell r="B98010" t="str">
            <v>SD034499A80</v>
          </cell>
        </row>
        <row r="98011">
          <cell r="B98011" t="str">
            <v>SD034499A80</v>
          </cell>
        </row>
        <row r="98012">
          <cell r="B98012" t="str">
            <v>SD034499A80</v>
          </cell>
        </row>
        <row r="98013">
          <cell r="B98013" t="str">
            <v>SD034499A80</v>
          </cell>
        </row>
        <row r="98014">
          <cell r="B98014" t="str">
            <v>SD034499A80</v>
          </cell>
        </row>
        <row r="98015">
          <cell r="B98015" t="str">
            <v>SD034499A80</v>
          </cell>
        </row>
        <row r="98016">
          <cell r="B98016" t="str">
            <v>SD034499A80</v>
          </cell>
        </row>
        <row r="98017">
          <cell r="B98017" t="str">
            <v>SD034499A80</v>
          </cell>
        </row>
        <row r="98018">
          <cell r="B98018" t="str">
            <v>SD034499A80</v>
          </cell>
        </row>
        <row r="98019">
          <cell r="B98019" t="str">
            <v>SD034499A80</v>
          </cell>
        </row>
        <row r="98020">
          <cell r="B98020" t="str">
            <v>SD034499A80</v>
          </cell>
        </row>
        <row r="98021">
          <cell r="B98021" t="str">
            <v>SD034499A80</v>
          </cell>
        </row>
        <row r="98022">
          <cell r="B98022" t="str">
            <v>SD034499A80</v>
          </cell>
        </row>
        <row r="98023">
          <cell r="B98023" t="str">
            <v>SD043100480</v>
          </cell>
        </row>
        <row r="98024">
          <cell r="B98024" t="str">
            <v>SD043100480</v>
          </cell>
        </row>
        <row r="98025">
          <cell r="B98025" t="str">
            <v>SD043100480</v>
          </cell>
        </row>
        <row r="98026">
          <cell r="B98026" t="str">
            <v>SD043100480</v>
          </cell>
        </row>
        <row r="98027">
          <cell r="B98027" t="str">
            <v>SD043100480</v>
          </cell>
        </row>
        <row r="98028">
          <cell r="B98028" t="str">
            <v>SD043100480</v>
          </cell>
        </row>
        <row r="98029">
          <cell r="B98029" t="str">
            <v>SD043100480</v>
          </cell>
        </row>
        <row r="98030">
          <cell r="B98030" t="str">
            <v>SD043100480</v>
          </cell>
        </row>
        <row r="98031">
          <cell r="B98031" t="str">
            <v>SD043100480</v>
          </cell>
        </row>
        <row r="98032">
          <cell r="B98032" t="str">
            <v>SD043100480</v>
          </cell>
        </row>
        <row r="98033">
          <cell r="B98033" t="str">
            <v>SD043100480</v>
          </cell>
        </row>
        <row r="98034">
          <cell r="B98034" t="str">
            <v>SD043100480</v>
          </cell>
        </row>
        <row r="98035">
          <cell r="B98035" t="str">
            <v>SD043100480</v>
          </cell>
        </row>
        <row r="98036">
          <cell r="B98036" t="str">
            <v>SD043100480</v>
          </cell>
        </row>
        <row r="98037">
          <cell r="B98037" t="str">
            <v>SD043100480</v>
          </cell>
        </row>
        <row r="98038">
          <cell r="B98038" t="str">
            <v>SD043100480</v>
          </cell>
        </row>
        <row r="98039">
          <cell r="B98039" t="str">
            <v>SD043100480</v>
          </cell>
        </row>
        <row r="98040">
          <cell r="B98040" t="str">
            <v>SD043100480</v>
          </cell>
        </row>
        <row r="98041">
          <cell r="B98041" t="str">
            <v>SD043100480</v>
          </cell>
        </row>
        <row r="98042">
          <cell r="B98042" t="str">
            <v>SD043100480</v>
          </cell>
        </row>
        <row r="98043">
          <cell r="B98043" t="str">
            <v>SD043100480</v>
          </cell>
        </row>
        <row r="98044">
          <cell r="B98044" t="str">
            <v>SD043100480</v>
          </cell>
        </row>
        <row r="98045">
          <cell r="B98045" t="str">
            <v>SD043100480</v>
          </cell>
        </row>
        <row r="98046">
          <cell r="B98046" t="str">
            <v>SD043100480</v>
          </cell>
        </row>
        <row r="98047">
          <cell r="B98047" t="str">
            <v>SD043100480</v>
          </cell>
        </row>
        <row r="98048">
          <cell r="B98048" t="str">
            <v>SD043100480</v>
          </cell>
        </row>
        <row r="98049">
          <cell r="B98049" t="str">
            <v>SD043100480</v>
          </cell>
        </row>
        <row r="98050">
          <cell r="B98050" t="str">
            <v>SD043100480</v>
          </cell>
        </row>
        <row r="98051">
          <cell r="B98051" t="str">
            <v>SD043100480</v>
          </cell>
        </row>
        <row r="98052">
          <cell r="B98052" t="str">
            <v>SD043100480</v>
          </cell>
        </row>
        <row r="98053">
          <cell r="B98053" t="str">
            <v>SD043100480</v>
          </cell>
        </row>
        <row r="98054">
          <cell r="B98054" t="str">
            <v>SD043100480</v>
          </cell>
        </row>
        <row r="98055">
          <cell r="B98055" t="str">
            <v>SD043100480</v>
          </cell>
        </row>
        <row r="98056">
          <cell r="B98056" t="str">
            <v>SD043100480</v>
          </cell>
        </row>
        <row r="98057">
          <cell r="B98057" t="str">
            <v>SD043100480</v>
          </cell>
        </row>
        <row r="98058">
          <cell r="B98058" t="str">
            <v>SD043100380</v>
          </cell>
        </row>
        <row r="98059">
          <cell r="B98059" t="str">
            <v>SD043100380</v>
          </cell>
        </row>
        <row r="98060">
          <cell r="B98060" t="str">
            <v>SD043100380</v>
          </cell>
        </row>
        <row r="98061">
          <cell r="B98061" t="str">
            <v>SD043100380</v>
          </cell>
        </row>
        <row r="98062">
          <cell r="B98062" t="str">
            <v>SD043100380</v>
          </cell>
        </row>
        <row r="98063">
          <cell r="B98063" t="str">
            <v>SD043100380</v>
          </cell>
        </row>
        <row r="98064">
          <cell r="B98064" t="str">
            <v>SD043100380</v>
          </cell>
        </row>
        <row r="98065">
          <cell r="B98065" t="str">
            <v>SD043100380</v>
          </cell>
        </row>
        <row r="98066">
          <cell r="B98066" t="str">
            <v>SD043100380</v>
          </cell>
        </row>
        <row r="98067">
          <cell r="B98067" t="str">
            <v>SD043100380</v>
          </cell>
        </row>
        <row r="98068">
          <cell r="B98068" t="str">
            <v>SD043100380</v>
          </cell>
        </row>
        <row r="98069">
          <cell r="B98069" t="str">
            <v>SD043100380</v>
          </cell>
        </row>
        <row r="98070">
          <cell r="B98070" t="str">
            <v>SD043100380</v>
          </cell>
        </row>
        <row r="98071">
          <cell r="B98071" t="str">
            <v>SD043100380</v>
          </cell>
        </row>
        <row r="98072">
          <cell r="B98072" t="str">
            <v>SD043100380</v>
          </cell>
        </row>
        <row r="98073">
          <cell r="B98073" t="str">
            <v>SD043100380</v>
          </cell>
        </row>
        <row r="98074">
          <cell r="B98074" t="str">
            <v>SD043100380</v>
          </cell>
        </row>
        <row r="98075">
          <cell r="B98075" t="str">
            <v>SD043100380</v>
          </cell>
        </row>
        <row r="98076">
          <cell r="B98076" t="str">
            <v>SD043100380</v>
          </cell>
        </row>
        <row r="98077">
          <cell r="B98077" t="str">
            <v>SD043100380</v>
          </cell>
        </row>
        <row r="98078">
          <cell r="B98078" t="str">
            <v>SD043100380</v>
          </cell>
        </row>
        <row r="98079">
          <cell r="B98079" t="str">
            <v>SD043100380</v>
          </cell>
        </row>
        <row r="98080">
          <cell r="B98080" t="str">
            <v>SD043100380</v>
          </cell>
        </row>
        <row r="98081">
          <cell r="B98081" t="str">
            <v>SD043100380</v>
          </cell>
        </row>
        <row r="98082">
          <cell r="B98082" t="str">
            <v>SD043100380</v>
          </cell>
        </row>
        <row r="98083">
          <cell r="B98083" t="str">
            <v>SD043100380</v>
          </cell>
        </row>
        <row r="98084">
          <cell r="B98084" t="str">
            <v>SD043100380</v>
          </cell>
        </row>
        <row r="98085">
          <cell r="B98085" t="str">
            <v>SD043100380</v>
          </cell>
        </row>
        <row r="98086">
          <cell r="B98086" t="str">
            <v>SD043100380</v>
          </cell>
        </row>
        <row r="98087">
          <cell r="B98087" t="str">
            <v>SD043100380</v>
          </cell>
        </row>
        <row r="98088">
          <cell r="B98088" t="str">
            <v>SD043100380</v>
          </cell>
        </row>
        <row r="98089">
          <cell r="B98089" t="str">
            <v>SD043100380</v>
          </cell>
        </row>
        <row r="98090">
          <cell r="B98090" t="str">
            <v>SD043100380</v>
          </cell>
        </row>
        <row r="98091">
          <cell r="B98091" t="str">
            <v>SD043100380</v>
          </cell>
        </row>
        <row r="98092">
          <cell r="B98092" t="str">
            <v>SD043100380</v>
          </cell>
        </row>
        <row r="98093">
          <cell r="B98093" t="str">
            <v>SD043100280</v>
          </cell>
        </row>
        <row r="98094">
          <cell r="B98094" t="str">
            <v>SD043100280</v>
          </cell>
        </row>
        <row r="98095">
          <cell r="B98095" t="str">
            <v>SD043100280</v>
          </cell>
        </row>
        <row r="98096">
          <cell r="B98096" t="str">
            <v>SD043100280</v>
          </cell>
        </row>
        <row r="98097">
          <cell r="B98097" t="str">
            <v>SD043100280</v>
          </cell>
        </row>
        <row r="98098">
          <cell r="B98098" t="str">
            <v>SD043100280</v>
          </cell>
        </row>
        <row r="98099">
          <cell r="B98099" t="str">
            <v>SD043100280</v>
          </cell>
        </row>
        <row r="98100">
          <cell r="B98100" t="str">
            <v>SD043100280</v>
          </cell>
        </row>
        <row r="98101">
          <cell r="B98101" t="str">
            <v>SD043100280</v>
          </cell>
        </row>
        <row r="98102">
          <cell r="B98102" t="str">
            <v>SD043100280</v>
          </cell>
        </row>
        <row r="98103">
          <cell r="B98103" t="str">
            <v>SD043100280</v>
          </cell>
        </row>
        <row r="98104">
          <cell r="B98104" t="str">
            <v>SD043100280</v>
          </cell>
        </row>
        <row r="98105">
          <cell r="B98105" t="str">
            <v>SD043100280</v>
          </cell>
        </row>
        <row r="98106">
          <cell r="B98106" t="str">
            <v>SD043100280</v>
          </cell>
        </row>
        <row r="98107">
          <cell r="B98107" t="str">
            <v>SD043100280</v>
          </cell>
        </row>
        <row r="98108">
          <cell r="B98108" t="str">
            <v>SD043100280</v>
          </cell>
        </row>
        <row r="98109">
          <cell r="B98109" t="str">
            <v>SD043100280</v>
          </cell>
        </row>
        <row r="98110">
          <cell r="B98110" t="str">
            <v>SD043100280</v>
          </cell>
        </row>
        <row r="98111">
          <cell r="B98111" t="str">
            <v>SD043100280</v>
          </cell>
        </row>
        <row r="98112">
          <cell r="B98112" t="str">
            <v>SD043100280</v>
          </cell>
        </row>
        <row r="98113">
          <cell r="B98113" t="str">
            <v>SD043100280</v>
          </cell>
        </row>
        <row r="98114">
          <cell r="B98114" t="str">
            <v>SD043100280</v>
          </cell>
        </row>
        <row r="98115">
          <cell r="B98115" t="str">
            <v>SD043100280</v>
          </cell>
        </row>
        <row r="98116">
          <cell r="B98116" t="str">
            <v>SD043100280</v>
          </cell>
        </row>
        <row r="98117">
          <cell r="B98117" t="str">
            <v>SD043100280</v>
          </cell>
        </row>
        <row r="98118">
          <cell r="B98118" t="str">
            <v>SD043100280</v>
          </cell>
        </row>
        <row r="98119">
          <cell r="B98119" t="str">
            <v>SD043100280</v>
          </cell>
        </row>
        <row r="98120">
          <cell r="B98120" t="str">
            <v>SD043100280</v>
          </cell>
        </row>
        <row r="98121">
          <cell r="B98121" t="str">
            <v>SD043100280</v>
          </cell>
        </row>
        <row r="98122">
          <cell r="B98122" t="str">
            <v>SD043100280</v>
          </cell>
        </row>
        <row r="98123">
          <cell r="B98123" t="str">
            <v>SD043100280</v>
          </cell>
        </row>
        <row r="98124">
          <cell r="B98124" t="str">
            <v>SD043100280</v>
          </cell>
        </row>
        <row r="98125">
          <cell r="B98125" t="str">
            <v>SD043100280</v>
          </cell>
        </row>
        <row r="98126">
          <cell r="B98126" t="str">
            <v>SD043100280</v>
          </cell>
        </row>
        <row r="98127">
          <cell r="B98127" t="str">
            <v>SD043100280</v>
          </cell>
        </row>
        <row r="98128">
          <cell r="B98128" t="str">
            <v>SD043100180</v>
          </cell>
        </row>
        <row r="98129">
          <cell r="B98129" t="str">
            <v>SD043100180</v>
          </cell>
        </row>
        <row r="98130">
          <cell r="B98130" t="str">
            <v>SD043100180</v>
          </cell>
        </row>
        <row r="98131">
          <cell r="B98131" t="str">
            <v>SD043100180</v>
          </cell>
        </row>
        <row r="98132">
          <cell r="B98132" t="str">
            <v>SD043100180</v>
          </cell>
        </row>
        <row r="98133">
          <cell r="B98133" t="str">
            <v>SD043100180</v>
          </cell>
        </row>
        <row r="98134">
          <cell r="B98134" t="str">
            <v>SD043100180</v>
          </cell>
        </row>
        <row r="98135">
          <cell r="B98135" t="str">
            <v>SD043100180</v>
          </cell>
        </row>
        <row r="98136">
          <cell r="B98136" t="str">
            <v>SD043100180</v>
          </cell>
        </row>
        <row r="98137">
          <cell r="B98137" t="str">
            <v>SD043100180</v>
          </cell>
        </row>
        <row r="98138">
          <cell r="B98138" t="str">
            <v>SD043100180</v>
          </cell>
        </row>
        <row r="98139">
          <cell r="B98139" t="str">
            <v>SD043100180</v>
          </cell>
        </row>
        <row r="98140">
          <cell r="B98140" t="str">
            <v>SD043100180</v>
          </cell>
        </row>
        <row r="98141">
          <cell r="B98141" t="str">
            <v>SD043100180</v>
          </cell>
        </row>
        <row r="98142">
          <cell r="B98142" t="str">
            <v>SD043100180</v>
          </cell>
        </row>
        <row r="98143">
          <cell r="B98143" t="str">
            <v>SD043100180</v>
          </cell>
        </row>
        <row r="98144">
          <cell r="B98144" t="str">
            <v>SD043100180</v>
          </cell>
        </row>
        <row r="98145">
          <cell r="B98145" t="str">
            <v>SD043100180</v>
          </cell>
        </row>
        <row r="98146">
          <cell r="B98146" t="str">
            <v>SD043100180</v>
          </cell>
        </row>
        <row r="98147">
          <cell r="B98147" t="str">
            <v>SD043100180</v>
          </cell>
        </row>
        <row r="98148">
          <cell r="B98148" t="str">
            <v>SD043100180</v>
          </cell>
        </row>
        <row r="98149">
          <cell r="B98149" t="str">
            <v>SD043100180</v>
          </cell>
        </row>
        <row r="98150">
          <cell r="B98150" t="str">
            <v>SD043100180</v>
          </cell>
        </row>
        <row r="98151">
          <cell r="B98151" t="str">
            <v>SD043100180</v>
          </cell>
        </row>
        <row r="98152">
          <cell r="B98152" t="str">
            <v>SD043100180</v>
          </cell>
        </row>
        <row r="98153">
          <cell r="B98153" t="str">
            <v>SD043100180</v>
          </cell>
        </row>
        <row r="98154">
          <cell r="B98154" t="str">
            <v>SD043100180</v>
          </cell>
        </row>
        <row r="98155">
          <cell r="B98155" t="str">
            <v>SD043100180</v>
          </cell>
        </row>
        <row r="98156">
          <cell r="B98156" t="str">
            <v>SD043100180</v>
          </cell>
        </row>
        <row r="98157">
          <cell r="B98157" t="str">
            <v>SD043100180</v>
          </cell>
        </row>
        <row r="98158">
          <cell r="B98158" t="str">
            <v>SD043100180</v>
          </cell>
        </row>
        <row r="98159">
          <cell r="B98159" t="str">
            <v>SD043100180</v>
          </cell>
        </row>
        <row r="98160">
          <cell r="B98160" t="str">
            <v>SD043100180</v>
          </cell>
        </row>
        <row r="98161">
          <cell r="B98161" t="str">
            <v>SD043100180</v>
          </cell>
        </row>
        <row r="98162">
          <cell r="B98162" t="str">
            <v>SD043100180</v>
          </cell>
        </row>
        <row r="98163">
          <cell r="B98163" t="str">
            <v>SD043100080</v>
          </cell>
        </row>
        <row r="98164">
          <cell r="B98164" t="str">
            <v>SD043100080</v>
          </cell>
        </row>
        <row r="98165">
          <cell r="B98165" t="str">
            <v>SD043100080</v>
          </cell>
        </row>
        <row r="98166">
          <cell r="B98166" t="str">
            <v>SD043100080</v>
          </cell>
        </row>
        <row r="98167">
          <cell r="B98167" t="str">
            <v>SD043100080</v>
          </cell>
        </row>
        <row r="98168">
          <cell r="B98168" t="str">
            <v>SD043100080</v>
          </cell>
        </row>
        <row r="98169">
          <cell r="B98169" t="str">
            <v>SD043100080</v>
          </cell>
        </row>
        <row r="98170">
          <cell r="B98170" t="str">
            <v>SD043100080</v>
          </cell>
        </row>
        <row r="98171">
          <cell r="B98171" t="str">
            <v>SD043100080</v>
          </cell>
        </row>
        <row r="98172">
          <cell r="B98172" t="str">
            <v>SD043100080</v>
          </cell>
        </row>
        <row r="98173">
          <cell r="B98173" t="str">
            <v>SD043100080</v>
          </cell>
        </row>
        <row r="98174">
          <cell r="B98174" t="str">
            <v>SD043100080</v>
          </cell>
        </row>
        <row r="98175">
          <cell r="B98175" t="str">
            <v>SD043100080</v>
          </cell>
        </row>
        <row r="98176">
          <cell r="B98176" t="str">
            <v>SD043100080</v>
          </cell>
        </row>
        <row r="98177">
          <cell r="B98177" t="str">
            <v>SD043100080</v>
          </cell>
        </row>
        <row r="98178">
          <cell r="B98178" t="str">
            <v>SD043100080</v>
          </cell>
        </row>
        <row r="98179">
          <cell r="B98179" t="str">
            <v>SD043100080</v>
          </cell>
        </row>
        <row r="98180">
          <cell r="B98180" t="str">
            <v>SD043100080</v>
          </cell>
        </row>
        <row r="98181">
          <cell r="B98181" t="str">
            <v>SD043100080</v>
          </cell>
        </row>
        <row r="98182">
          <cell r="B98182" t="str">
            <v>SD043100080</v>
          </cell>
        </row>
        <row r="98183">
          <cell r="B98183" t="str">
            <v>SD043100080</v>
          </cell>
        </row>
        <row r="98184">
          <cell r="B98184" t="str">
            <v>SD043100080</v>
          </cell>
        </row>
        <row r="98185">
          <cell r="B98185" t="str">
            <v>SD043100080</v>
          </cell>
        </row>
        <row r="98186">
          <cell r="B98186" t="str">
            <v>SD043100080</v>
          </cell>
        </row>
        <row r="98187">
          <cell r="B98187" t="str">
            <v>SD043100080</v>
          </cell>
        </row>
        <row r="98188">
          <cell r="B98188" t="str">
            <v>SD043100080</v>
          </cell>
        </row>
        <row r="98189">
          <cell r="B98189" t="str">
            <v>SD043100080</v>
          </cell>
        </row>
        <row r="98190">
          <cell r="B98190" t="str">
            <v>SD043100080</v>
          </cell>
        </row>
        <row r="98191">
          <cell r="B98191" t="str">
            <v>SD043100080</v>
          </cell>
        </row>
        <row r="98192">
          <cell r="B98192" t="str">
            <v>SD043100080</v>
          </cell>
        </row>
        <row r="98193">
          <cell r="B98193" t="str">
            <v>SD043100080</v>
          </cell>
        </row>
        <row r="98194">
          <cell r="B98194" t="str">
            <v>SD043100080</v>
          </cell>
        </row>
        <row r="98195">
          <cell r="B98195" t="str">
            <v>SD043100080</v>
          </cell>
        </row>
        <row r="98196">
          <cell r="B98196" t="str">
            <v>SD043100080</v>
          </cell>
        </row>
        <row r="98197">
          <cell r="B98197" t="str">
            <v>SD043100080</v>
          </cell>
        </row>
        <row r="98198">
          <cell r="B98198" t="str">
            <v>SD043000080</v>
          </cell>
        </row>
        <row r="98199">
          <cell r="B98199" t="str">
            <v>SD043000080</v>
          </cell>
        </row>
        <row r="98200">
          <cell r="B98200" t="str">
            <v>SD043000080</v>
          </cell>
        </row>
        <row r="98201">
          <cell r="B98201" t="str">
            <v>SD043000080</v>
          </cell>
        </row>
        <row r="98202">
          <cell r="B98202" t="str">
            <v>SD043000080</v>
          </cell>
        </row>
        <row r="98203">
          <cell r="B98203" t="str">
            <v>SD043000080</v>
          </cell>
        </row>
        <row r="98204">
          <cell r="B98204" t="str">
            <v>SD043000080</v>
          </cell>
        </row>
        <row r="98205">
          <cell r="B98205" t="str">
            <v>SD043000080</v>
          </cell>
        </row>
        <row r="98206">
          <cell r="B98206" t="str">
            <v>SD043000080</v>
          </cell>
        </row>
        <row r="98207">
          <cell r="B98207" t="str">
            <v>SD043000080</v>
          </cell>
        </row>
        <row r="98208">
          <cell r="B98208" t="str">
            <v>SD043000080</v>
          </cell>
        </row>
        <row r="98209">
          <cell r="B98209" t="str">
            <v>SD043000080</v>
          </cell>
        </row>
        <row r="98210">
          <cell r="B98210" t="str">
            <v>SD043000080</v>
          </cell>
        </row>
        <row r="98211">
          <cell r="B98211" t="str">
            <v>SD043000080</v>
          </cell>
        </row>
        <row r="98212">
          <cell r="B98212" t="str">
            <v>SD043000080</v>
          </cell>
        </row>
        <row r="98213">
          <cell r="B98213" t="str">
            <v>SD043000080</v>
          </cell>
        </row>
        <row r="98214">
          <cell r="B98214" t="str">
            <v>SD043000080</v>
          </cell>
        </row>
        <row r="98215">
          <cell r="B98215" t="str">
            <v>SD043000080</v>
          </cell>
        </row>
        <row r="98216">
          <cell r="B98216" t="str">
            <v>SD043000080</v>
          </cell>
        </row>
        <row r="98217">
          <cell r="B98217" t="str">
            <v>SD043000080</v>
          </cell>
        </row>
        <row r="98218">
          <cell r="B98218" t="str">
            <v>SD043000080</v>
          </cell>
        </row>
        <row r="98219">
          <cell r="B98219" t="str">
            <v>SD043000080</v>
          </cell>
        </row>
        <row r="98220">
          <cell r="B98220" t="str">
            <v>SD043000080</v>
          </cell>
        </row>
        <row r="98221">
          <cell r="B98221" t="str">
            <v>SD043000080</v>
          </cell>
        </row>
        <row r="98222">
          <cell r="B98222" t="str">
            <v>SD043000080</v>
          </cell>
        </row>
        <row r="98223">
          <cell r="B98223" t="str">
            <v>SD043000080</v>
          </cell>
        </row>
        <row r="98224">
          <cell r="B98224" t="str">
            <v>SD043000080</v>
          </cell>
        </row>
        <row r="98225">
          <cell r="B98225" t="str">
            <v>SD043000080</v>
          </cell>
        </row>
        <row r="98226">
          <cell r="B98226" t="str">
            <v>SD043000080</v>
          </cell>
        </row>
        <row r="98227">
          <cell r="B98227" t="str">
            <v>SD043000080</v>
          </cell>
        </row>
        <row r="98228">
          <cell r="B98228" t="str">
            <v>SD043000080</v>
          </cell>
        </row>
        <row r="98229">
          <cell r="B98229" t="str">
            <v>SD043000080</v>
          </cell>
        </row>
        <row r="98230">
          <cell r="B98230" t="str">
            <v>SD043000080</v>
          </cell>
        </row>
        <row r="98231">
          <cell r="B98231" t="str">
            <v>SD043000080</v>
          </cell>
        </row>
        <row r="98232">
          <cell r="B98232" t="str">
            <v>SD043000080</v>
          </cell>
        </row>
        <row r="98233">
          <cell r="B98233" t="str">
            <v>SE00000TG00</v>
          </cell>
        </row>
        <row r="98234">
          <cell r="B98234" t="str">
            <v>SE00000TG00</v>
          </cell>
        </row>
        <row r="98235">
          <cell r="B98235" t="str">
            <v>SE00000TG00</v>
          </cell>
        </row>
        <row r="98236">
          <cell r="B98236" t="str">
            <v>SE00000TG00</v>
          </cell>
        </row>
        <row r="98237">
          <cell r="B98237" t="str">
            <v>SE00000TG00</v>
          </cell>
        </row>
        <row r="98238">
          <cell r="B98238" t="str">
            <v>SE00000TG00</v>
          </cell>
        </row>
        <row r="98239">
          <cell r="B98239" t="str">
            <v>SE00000TG00</v>
          </cell>
        </row>
        <row r="98240">
          <cell r="B98240" t="str">
            <v>SE00000TG00</v>
          </cell>
        </row>
        <row r="98241">
          <cell r="B98241" t="str">
            <v>SE00000TG00</v>
          </cell>
        </row>
        <row r="98242">
          <cell r="B98242" t="str">
            <v>SE00000TG00</v>
          </cell>
        </row>
        <row r="98243">
          <cell r="B98243" t="str">
            <v>SE00000TG00</v>
          </cell>
        </row>
        <row r="98244">
          <cell r="B98244" t="str">
            <v>SE00000TG00</v>
          </cell>
        </row>
        <row r="98245">
          <cell r="B98245" t="str">
            <v>SE00000TG00</v>
          </cell>
        </row>
        <row r="98246">
          <cell r="B98246" t="str">
            <v>SE00000TG00</v>
          </cell>
        </row>
        <row r="98247">
          <cell r="B98247" t="str">
            <v>SE00000TG00</v>
          </cell>
        </row>
        <row r="98248">
          <cell r="B98248" t="str">
            <v>SE00000TG00</v>
          </cell>
        </row>
        <row r="98249">
          <cell r="B98249" t="str">
            <v>SE00000TG00</v>
          </cell>
        </row>
        <row r="98250">
          <cell r="B98250" t="str">
            <v>SE00000TG00</v>
          </cell>
        </row>
        <row r="98251">
          <cell r="B98251" t="str">
            <v>SE00000TG00</v>
          </cell>
        </row>
        <row r="98252">
          <cell r="B98252" t="str">
            <v>SE00000TG00</v>
          </cell>
        </row>
        <row r="98253">
          <cell r="B98253" t="str">
            <v>SE00000TG00</v>
          </cell>
        </row>
        <row r="98254">
          <cell r="B98254" t="str">
            <v>SE00000TG00</v>
          </cell>
        </row>
        <row r="98255">
          <cell r="B98255" t="str">
            <v>SE00000TG00</v>
          </cell>
        </row>
        <row r="98256">
          <cell r="B98256" t="str">
            <v>SE00000TG00</v>
          </cell>
        </row>
        <row r="98257">
          <cell r="B98257" t="str">
            <v>SE00000TG00</v>
          </cell>
        </row>
        <row r="98258">
          <cell r="B98258" t="str">
            <v>SE00000TG00</v>
          </cell>
        </row>
        <row r="98259">
          <cell r="B98259" t="str">
            <v>SE00000TG00</v>
          </cell>
        </row>
        <row r="98260">
          <cell r="B98260" t="str">
            <v>SE00000TG00</v>
          </cell>
        </row>
        <row r="98261">
          <cell r="B98261" t="str">
            <v>SE00000TG00</v>
          </cell>
        </row>
        <row r="98262">
          <cell r="B98262" t="str">
            <v>SE00000TG00</v>
          </cell>
        </row>
        <row r="98263">
          <cell r="B98263" t="str">
            <v>SE076223K80</v>
          </cell>
        </row>
        <row r="98264">
          <cell r="B98264" t="str">
            <v>SE076223K80</v>
          </cell>
        </row>
        <row r="98265">
          <cell r="B98265" t="str">
            <v>SE076223K80</v>
          </cell>
        </row>
        <row r="98266">
          <cell r="B98266" t="str">
            <v>SE076223K80</v>
          </cell>
        </row>
        <row r="98267">
          <cell r="B98267" t="str">
            <v>SE076223K80</v>
          </cell>
        </row>
        <row r="98268">
          <cell r="B98268" t="str">
            <v>SE076223K80</v>
          </cell>
        </row>
        <row r="98269">
          <cell r="B98269" t="str">
            <v>SE076223K80</v>
          </cell>
        </row>
        <row r="98270">
          <cell r="B98270" t="str">
            <v>SE076223K80</v>
          </cell>
        </row>
        <row r="98271">
          <cell r="B98271" t="str">
            <v>SE076223K80</v>
          </cell>
        </row>
        <row r="98272">
          <cell r="B98272" t="str">
            <v>SE076223K80</v>
          </cell>
        </row>
        <row r="98273">
          <cell r="B98273" t="str">
            <v>SE076223K80</v>
          </cell>
        </row>
        <row r="98274">
          <cell r="B98274" t="str">
            <v>SE076223K80</v>
          </cell>
        </row>
        <row r="98275">
          <cell r="B98275" t="str">
            <v>SE076223K80</v>
          </cell>
        </row>
        <row r="98276">
          <cell r="B98276" t="str">
            <v>SE076223K80</v>
          </cell>
        </row>
        <row r="98277">
          <cell r="B98277" t="str">
            <v>SE076223K80</v>
          </cell>
        </row>
        <row r="98278">
          <cell r="B98278" t="str">
            <v>SE076223K80</v>
          </cell>
        </row>
        <row r="98279">
          <cell r="B98279" t="str">
            <v>SE076223K80</v>
          </cell>
        </row>
        <row r="98280">
          <cell r="B98280" t="str">
            <v>SE076223K80</v>
          </cell>
        </row>
        <row r="98281">
          <cell r="B98281" t="str">
            <v>SE076223K80</v>
          </cell>
        </row>
        <row r="98282">
          <cell r="B98282" t="str">
            <v>SE076223K80</v>
          </cell>
        </row>
        <row r="98283">
          <cell r="B98283" t="str">
            <v>SE076223K80</v>
          </cell>
        </row>
        <row r="98284">
          <cell r="B98284" t="str">
            <v>SE076223K80</v>
          </cell>
        </row>
        <row r="98285">
          <cell r="B98285" t="str">
            <v>SE076223K80</v>
          </cell>
        </row>
        <row r="98286">
          <cell r="B98286" t="str">
            <v>SE076223K80</v>
          </cell>
        </row>
        <row r="98287">
          <cell r="B98287" t="str">
            <v>SE076223K80</v>
          </cell>
        </row>
        <row r="98288">
          <cell r="B98288" t="str">
            <v>SE076223K80</v>
          </cell>
        </row>
        <row r="98289">
          <cell r="B98289" t="str">
            <v>SE076223K80</v>
          </cell>
        </row>
        <row r="98290">
          <cell r="B98290" t="str">
            <v>SE076223K80</v>
          </cell>
        </row>
        <row r="98291">
          <cell r="B98291" t="str">
            <v>SE076223K80</v>
          </cell>
        </row>
        <row r="98292">
          <cell r="B98292" t="str">
            <v>SE076223K80</v>
          </cell>
        </row>
        <row r="98293">
          <cell r="B98293" t="str">
            <v>SE076223K80</v>
          </cell>
        </row>
        <row r="98294">
          <cell r="B98294" t="str">
            <v>SE076223K80</v>
          </cell>
        </row>
        <row r="98295">
          <cell r="B98295" t="str">
            <v>SE076223K80</v>
          </cell>
        </row>
        <row r="98296">
          <cell r="B98296" t="str">
            <v>SE076223K80</v>
          </cell>
        </row>
        <row r="98297">
          <cell r="B98297" t="str">
            <v>SE076223K80</v>
          </cell>
        </row>
        <row r="98298">
          <cell r="B98298" t="str">
            <v>SE076104K80</v>
          </cell>
        </row>
        <row r="98299">
          <cell r="B98299" t="str">
            <v>SE076104K80</v>
          </cell>
        </row>
        <row r="98300">
          <cell r="B98300" t="str">
            <v>SE076104K80</v>
          </cell>
        </row>
        <row r="98301">
          <cell r="B98301" t="str">
            <v>SE076104K80</v>
          </cell>
        </row>
        <row r="98302">
          <cell r="B98302" t="str">
            <v>SE076104K80</v>
          </cell>
        </row>
        <row r="98303">
          <cell r="B98303" t="str">
            <v>SE076104K80</v>
          </cell>
        </row>
        <row r="98304">
          <cell r="B98304" t="str">
            <v>SE076104K80</v>
          </cell>
        </row>
        <row r="98305">
          <cell r="B98305" t="str">
            <v>SE076104K80</v>
          </cell>
        </row>
        <row r="98306">
          <cell r="B98306" t="str">
            <v>SE076104K80</v>
          </cell>
        </row>
        <row r="98307">
          <cell r="B98307" t="str">
            <v>SE076104K80</v>
          </cell>
        </row>
        <row r="98308">
          <cell r="B98308" t="str">
            <v>SE076104K80</v>
          </cell>
        </row>
        <row r="98309">
          <cell r="B98309" t="str">
            <v>SE076104K80</v>
          </cell>
        </row>
        <row r="98310">
          <cell r="B98310" t="str">
            <v>SE076104K80</v>
          </cell>
        </row>
        <row r="98311">
          <cell r="B98311" t="str">
            <v>SE076104K80</v>
          </cell>
        </row>
        <row r="98312">
          <cell r="B98312" t="str">
            <v>SE076104K80</v>
          </cell>
        </row>
        <row r="98313">
          <cell r="B98313" t="str">
            <v>SE076104K80</v>
          </cell>
        </row>
        <row r="98314">
          <cell r="B98314" t="str">
            <v>SE076104K80</v>
          </cell>
        </row>
        <row r="98315">
          <cell r="B98315" t="str">
            <v>SE076104K80</v>
          </cell>
        </row>
        <row r="98316">
          <cell r="B98316" t="str">
            <v>SE076104K80</v>
          </cell>
        </row>
        <row r="98317">
          <cell r="B98317" t="str">
            <v>SE076104K80</v>
          </cell>
        </row>
        <row r="98318">
          <cell r="B98318" t="str">
            <v>SE076104K80</v>
          </cell>
        </row>
        <row r="98319">
          <cell r="B98319" t="str">
            <v>SE076104K80</v>
          </cell>
        </row>
        <row r="98320">
          <cell r="B98320" t="str">
            <v>SE076104K80</v>
          </cell>
        </row>
        <row r="98321">
          <cell r="B98321" t="str">
            <v>SE076104K80</v>
          </cell>
        </row>
        <row r="98322">
          <cell r="B98322" t="str">
            <v>SE076104K80</v>
          </cell>
        </row>
        <row r="98323">
          <cell r="B98323" t="str">
            <v>SE076104K80</v>
          </cell>
        </row>
        <row r="98324">
          <cell r="B98324" t="str">
            <v>SE076104K80</v>
          </cell>
        </row>
        <row r="98325">
          <cell r="B98325" t="str">
            <v>SE076104K80</v>
          </cell>
        </row>
        <row r="98326">
          <cell r="B98326" t="str">
            <v>SE076104K80</v>
          </cell>
        </row>
        <row r="98327">
          <cell r="B98327" t="str">
            <v>SE076104K80</v>
          </cell>
        </row>
        <row r="98328">
          <cell r="B98328" t="str">
            <v>SE076104K80</v>
          </cell>
        </row>
        <row r="98329">
          <cell r="B98329" t="str">
            <v>SE076104K80</v>
          </cell>
        </row>
        <row r="98330">
          <cell r="B98330" t="str">
            <v>SE076104K80</v>
          </cell>
        </row>
        <row r="98331">
          <cell r="B98331" t="str">
            <v>SE076104K80</v>
          </cell>
        </row>
        <row r="98332">
          <cell r="B98332" t="str">
            <v>SE076104K80</v>
          </cell>
        </row>
        <row r="98333">
          <cell r="B98333" t="str">
            <v>SE076104K80</v>
          </cell>
        </row>
        <row r="98334">
          <cell r="B98334" t="str">
            <v>SE076104K80</v>
          </cell>
        </row>
        <row r="98335">
          <cell r="B98335" t="str">
            <v>SE076104K80</v>
          </cell>
        </row>
        <row r="98336">
          <cell r="B98336" t="str">
            <v>SE076104K80</v>
          </cell>
        </row>
        <row r="98337">
          <cell r="B98337" t="str">
            <v>SE076104K80</v>
          </cell>
        </row>
        <row r="98338">
          <cell r="B98338" t="str">
            <v>SE076104K80</v>
          </cell>
        </row>
        <row r="98339">
          <cell r="B98339" t="str">
            <v>SE076104K80</v>
          </cell>
        </row>
        <row r="98340">
          <cell r="B98340" t="str">
            <v>SE076104K80</v>
          </cell>
        </row>
        <row r="98341">
          <cell r="B98341" t="str">
            <v>SE076104K80</v>
          </cell>
        </row>
        <row r="98342">
          <cell r="B98342" t="str">
            <v>SE076104K80</v>
          </cell>
        </row>
        <row r="98343">
          <cell r="B98343" t="str">
            <v>SE076104K80</v>
          </cell>
        </row>
        <row r="98344">
          <cell r="B98344" t="str">
            <v>SE076104K80</v>
          </cell>
        </row>
        <row r="98345">
          <cell r="B98345" t="str">
            <v>SE076104K80</v>
          </cell>
        </row>
        <row r="98346">
          <cell r="B98346" t="str">
            <v>SE076104K80</v>
          </cell>
        </row>
        <row r="98347">
          <cell r="B98347" t="str">
            <v>SE076104K80</v>
          </cell>
        </row>
        <row r="98348">
          <cell r="B98348" t="str">
            <v>SE076104K80</v>
          </cell>
        </row>
        <row r="98349">
          <cell r="B98349" t="str">
            <v>SE076104K80</v>
          </cell>
        </row>
        <row r="98350">
          <cell r="B98350" t="str">
            <v>SE076104K80</v>
          </cell>
        </row>
        <row r="98351">
          <cell r="B98351" t="str">
            <v>SE076104K80</v>
          </cell>
        </row>
        <row r="98352">
          <cell r="B98352" t="str">
            <v>SE076104K80</v>
          </cell>
        </row>
        <row r="98353">
          <cell r="B98353" t="str">
            <v>SE076104K80</v>
          </cell>
        </row>
        <row r="98354">
          <cell r="B98354" t="str">
            <v>SE076104K80</v>
          </cell>
        </row>
        <row r="98355">
          <cell r="B98355" t="str">
            <v>SE076104K80</v>
          </cell>
        </row>
        <row r="98356">
          <cell r="B98356" t="str">
            <v>SE076103K80</v>
          </cell>
        </row>
        <row r="98357">
          <cell r="B98357" t="str">
            <v>SE076103K80</v>
          </cell>
        </row>
        <row r="98358">
          <cell r="B98358" t="str">
            <v>SE076103K80</v>
          </cell>
        </row>
        <row r="98359">
          <cell r="B98359" t="str">
            <v>SE076103K80</v>
          </cell>
        </row>
        <row r="98360">
          <cell r="B98360" t="str">
            <v>SE076103K80</v>
          </cell>
        </row>
        <row r="98361">
          <cell r="B98361" t="str">
            <v>SE076103K80</v>
          </cell>
        </row>
        <row r="98362">
          <cell r="B98362" t="str">
            <v>SE076103K80</v>
          </cell>
        </row>
        <row r="98363">
          <cell r="B98363" t="str">
            <v>SE076103K80</v>
          </cell>
        </row>
        <row r="98364">
          <cell r="B98364" t="str">
            <v>SE076103K80</v>
          </cell>
        </row>
        <row r="98365">
          <cell r="B98365" t="str">
            <v>SE076103K80</v>
          </cell>
        </row>
        <row r="98366">
          <cell r="B98366" t="str">
            <v>SE076103K80</v>
          </cell>
        </row>
        <row r="98367">
          <cell r="B98367" t="str">
            <v>SE076103K80</v>
          </cell>
        </row>
        <row r="98368">
          <cell r="B98368" t="str">
            <v>SE076103K80</v>
          </cell>
        </row>
        <row r="98369">
          <cell r="B98369" t="str">
            <v>SE076103K80</v>
          </cell>
        </row>
        <row r="98370">
          <cell r="B98370" t="str">
            <v>SE076103K80</v>
          </cell>
        </row>
        <row r="98371">
          <cell r="B98371" t="str">
            <v>SE076103K80</v>
          </cell>
        </row>
        <row r="98372">
          <cell r="B98372" t="str">
            <v>SE076103K80</v>
          </cell>
        </row>
        <row r="98373">
          <cell r="B98373" t="str">
            <v>SE076103K80</v>
          </cell>
        </row>
        <row r="98374">
          <cell r="B98374" t="str">
            <v>SE076103K80</v>
          </cell>
        </row>
        <row r="98375">
          <cell r="B98375" t="str">
            <v>SE076103K80</v>
          </cell>
        </row>
        <row r="98376">
          <cell r="B98376" t="str">
            <v>SE076103K80</v>
          </cell>
        </row>
        <row r="98377">
          <cell r="B98377" t="str">
            <v>SE076103K80</v>
          </cell>
        </row>
        <row r="98378">
          <cell r="B98378" t="str">
            <v>SE076103K80</v>
          </cell>
        </row>
        <row r="98379">
          <cell r="B98379" t="str">
            <v>SE076103K80</v>
          </cell>
        </row>
        <row r="98380">
          <cell r="B98380" t="str">
            <v>SE076103K80</v>
          </cell>
        </row>
        <row r="98381">
          <cell r="B98381" t="str">
            <v>SE076103K80</v>
          </cell>
        </row>
        <row r="98382">
          <cell r="B98382" t="str">
            <v>SE076103K80</v>
          </cell>
        </row>
        <row r="98383">
          <cell r="B98383" t="str">
            <v>SE076103K80</v>
          </cell>
        </row>
        <row r="98384">
          <cell r="B98384" t="str">
            <v>SE076103K80</v>
          </cell>
        </row>
        <row r="98385">
          <cell r="B98385" t="str">
            <v>SE076103K80</v>
          </cell>
        </row>
        <row r="98386">
          <cell r="B98386" t="str">
            <v>SE076103K80</v>
          </cell>
        </row>
        <row r="98387">
          <cell r="B98387" t="str">
            <v>SE076103K80</v>
          </cell>
        </row>
        <row r="98388">
          <cell r="B98388" t="str">
            <v>SE076103K80</v>
          </cell>
        </row>
        <row r="98389">
          <cell r="B98389" t="str">
            <v>SE076103K80</v>
          </cell>
        </row>
        <row r="98390">
          <cell r="B98390" t="str">
            <v>SE076103K80</v>
          </cell>
        </row>
        <row r="98391">
          <cell r="B98391" t="str">
            <v>SE071270J80</v>
          </cell>
        </row>
        <row r="98392">
          <cell r="B98392" t="str">
            <v>SE071270J80</v>
          </cell>
        </row>
        <row r="98393">
          <cell r="B98393" t="str">
            <v>SE071270J80</v>
          </cell>
        </row>
        <row r="98394">
          <cell r="B98394" t="str">
            <v>SE071270J80</v>
          </cell>
        </row>
        <row r="98395">
          <cell r="B98395" t="str">
            <v>SE071270J80</v>
          </cell>
        </row>
        <row r="98396">
          <cell r="B98396" t="str">
            <v>SE071270J80</v>
          </cell>
        </row>
        <row r="98397">
          <cell r="B98397" t="str">
            <v>SE071270J80</v>
          </cell>
        </row>
        <row r="98398">
          <cell r="B98398" t="str">
            <v>SE071270J80</v>
          </cell>
        </row>
        <row r="98399">
          <cell r="B98399" t="str">
            <v>SE071270J80</v>
          </cell>
        </row>
        <row r="98400">
          <cell r="B98400" t="str">
            <v>SE071270J80</v>
          </cell>
        </row>
        <row r="98401">
          <cell r="B98401" t="str">
            <v>SE071270J80</v>
          </cell>
        </row>
        <row r="98402">
          <cell r="B98402" t="str">
            <v>SE071270J80</v>
          </cell>
        </row>
        <row r="98403">
          <cell r="B98403" t="str">
            <v>SE071270J80</v>
          </cell>
        </row>
        <row r="98404">
          <cell r="B98404" t="str">
            <v>SE071270J80</v>
          </cell>
        </row>
        <row r="98405">
          <cell r="B98405" t="str">
            <v>SE071270J80</v>
          </cell>
        </row>
        <row r="98406">
          <cell r="B98406" t="str">
            <v>SE071270J80</v>
          </cell>
        </row>
        <row r="98407">
          <cell r="B98407" t="str">
            <v>SE071270J80</v>
          </cell>
        </row>
        <row r="98408">
          <cell r="B98408" t="str">
            <v>SE071270J80</v>
          </cell>
        </row>
        <row r="98409">
          <cell r="B98409" t="str">
            <v>SE071270J80</v>
          </cell>
        </row>
        <row r="98410">
          <cell r="B98410" t="str">
            <v>SE071270J80</v>
          </cell>
        </row>
        <row r="98411">
          <cell r="B98411" t="str">
            <v>SE071270J80</v>
          </cell>
        </row>
        <row r="98412">
          <cell r="B98412" t="str">
            <v>SE071270J80</v>
          </cell>
        </row>
        <row r="98413">
          <cell r="B98413" t="str">
            <v>SE071270J80</v>
          </cell>
        </row>
        <row r="98414">
          <cell r="B98414" t="str">
            <v>SE071270J80</v>
          </cell>
        </row>
        <row r="98415">
          <cell r="B98415" t="str">
            <v>SE071270J80</v>
          </cell>
        </row>
        <row r="98416">
          <cell r="B98416" t="str">
            <v>SE071270J80</v>
          </cell>
        </row>
        <row r="98417">
          <cell r="B98417" t="str">
            <v>SE071270J80</v>
          </cell>
        </row>
        <row r="98418">
          <cell r="B98418" t="str">
            <v>SE071270J80</v>
          </cell>
        </row>
        <row r="98419">
          <cell r="B98419" t="str">
            <v>SE00001KK00</v>
          </cell>
        </row>
        <row r="98420">
          <cell r="B98420" t="str">
            <v>SE00001KK00</v>
          </cell>
        </row>
        <row r="98421">
          <cell r="B98421" t="str">
            <v>SE00001KK00</v>
          </cell>
        </row>
        <row r="98422">
          <cell r="B98422" t="str">
            <v>SE00001KK00</v>
          </cell>
        </row>
        <row r="98423">
          <cell r="B98423" t="str">
            <v>SE00001KK00</v>
          </cell>
        </row>
        <row r="98424">
          <cell r="B98424" t="str">
            <v>SE00001KK00</v>
          </cell>
        </row>
        <row r="98425">
          <cell r="B98425" t="str">
            <v>SE00001KK00</v>
          </cell>
        </row>
        <row r="98426">
          <cell r="B98426" t="str">
            <v>SE00001KK00</v>
          </cell>
        </row>
        <row r="98427">
          <cell r="B98427" t="str">
            <v>SE00001KK00</v>
          </cell>
        </row>
        <row r="98428">
          <cell r="B98428" t="str">
            <v>SE00001KK00</v>
          </cell>
        </row>
        <row r="98429">
          <cell r="B98429" t="str">
            <v>SE00001KK00</v>
          </cell>
        </row>
        <row r="98430">
          <cell r="B98430" t="str">
            <v>SE00001KK00</v>
          </cell>
        </row>
        <row r="98431">
          <cell r="B98431" t="str">
            <v>SE00001KK00</v>
          </cell>
        </row>
        <row r="98432">
          <cell r="B98432" t="str">
            <v>SE00001KK00</v>
          </cell>
        </row>
        <row r="98433">
          <cell r="B98433" t="str">
            <v>SE00001KK00</v>
          </cell>
        </row>
        <row r="98434">
          <cell r="B98434" t="str">
            <v>SE00001KK00</v>
          </cell>
        </row>
        <row r="98435">
          <cell r="B98435" t="str">
            <v>SE00001KK00</v>
          </cell>
        </row>
        <row r="98436">
          <cell r="B98436" t="str">
            <v>SE00001KK00</v>
          </cell>
        </row>
        <row r="98437">
          <cell r="B98437" t="str">
            <v>SE00001KK00</v>
          </cell>
        </row>
        <row r="98438">
          <cell r="B98438" t="str">
            <v>SE00001KK00</v>
          </cell>
        </row>
        <row r="98439">
          <cell r="B98439" t="str">
            <v>SE00001KK00</v>
          </cell>
        </row>
        <row r="98440">
          <cell r="B98440" t="str">
            <v>SE00001KK00</v>
          </cell>
        </row>
        <row r="98441">
          <cell r="B98441" t="str">
            <v>SE00001KK00</v>
          </cell>
        </row>
        <row r="98442">
          <cell r="B98442" t="str">
            <v>SE00001KK00</v>
          </cell>
        </row>
        <row r="98443">
          <cell r="B98443" t="str">
            <v>SE00001KK00</v>
          </cell>
        </row>
        <row r="98444">
          <cell r="B98444" t="str">
            <v>SE00001KK00</v>
          </cell>
        </row>
        <row r="98445">
          <cell r="B98445" t="str">
            <v>SE00001KK00</v>
          </cell>
        </row>
        <row r="98446">
          <cell r="B98446" t="str">
            <v>SE00001KK00</v>
          </cell>
        </row>
        <row r="98447">
          <cell r="B98447" t="str">
            <v>SE00001KK00</v>
          </cell>
        </row>
        <row r="98448">
          <cell r="B98448" t="str">
            <v>SE00001KK00</v>
          </cell>
        </row>
        <row r="98449">
          <cell r="B98449" t="str">
            <v>SE00001KK00</v>
          </cell>
        </row>
        <row r="98450">
          <cell r="B98450" t="str">
            <v>SE00001KK00</v>
          </cell>
        </row>
        <row r="98451">
          <cell r="B98451" t="str">
            <v>SE00001KK00</v>
          </cell>
        </row>
        <row r="98452">
          <cell r="B98452" t="str">
            <v>SE00001KK00</v>
          </cell>
        </row>
        <row r="98453">
          <cell r="B98453" t="str">
            <v>SE00001KK00</v>
          </cell>
        </row>
        <row r="98454">
          <cell r="B98454" t="str">
            <v>SGA00003700</v>
          </cell>
        </row>
        <row r="98455">
          <cell r="B98455" t="str">
            <v>SGA00003700</v>
          </cell>
        </row>
        <row r="98456">
          <cell r="B98456" t="str">
            <v>SGA00003700</v>
          </cell>
        </row>
        <row r="98457">
          <cell r="B98457" t="str">
            <v>SGA00003700</v>
          </cell>
        </row>
        <row r="98458">
          <cell r="B98458" t="str">
            <v>SGA00003700</v>
          </cell>
        </row>
        <row r="98459">
          <cell r="B98459" t="str">
            <v>SGA00003700</v>
          </cell>
        </row>
        <row r="98460">
          <cell r="B98460" t="str">
            <v>SGA00003700</v>
          </cell>
        </row>
        <row r="98461">
          <cell r="B98461" t="str">
            <v>SGA00003700</v>
          </cell>
        </row>
        <row r="98462">
          <cell r="B98462" t="str">
            <v>SGA00003700</v>
          </cell>
        </row>
        <row r="98463">
          <cell r="B98463" t="str">
            <v>SGA00003700</v>
          </cell>
        </row>
        <row r="98464">
          <cell r="B98464" t="str">
            <v>SGA00003700</v>
          </cell>
        </row>
        <row r="98465">
          <cell r="B98465" t="str">
            <v>SGA00003700</v>
          </cell>
        </row>
        <row r="98466">
          <cell r="B98466" t="str">
            <v>SGA00003700</v>
          </cell>
        </row>
        <row r="98467">
          <cell r="B98467" t="str">
            <v>SGA00003700</v>
          </cell>
        </row>
        <row r="98468">
          <cell r="B98468" t="str">
            <v>SGA00003700</v>
          </cell>
        </row>
        <row r="98469">
          <cell r="B98469" t="str">
            <v>SGA00003700</v>
          </cell>
        </row>
        <row r="98470">
          <cell r="B98470" t="str">
            <v>SGA00003700</v>
          </cell>
        </row>
        <row r="98471">
          <cell r="B98471" t="str">
            <v>SGA00003700</v>
          </cell>
        </row>
        <row r="98472">
          <cell r="B98472" t="str">
            <v>SGA00003700</v>
          </cell>
        </row>
        <row r="98473">
          <cell r="B98473" t="str">
            <v>SGA00003700</v>
          </cell>
        </row>
        <row r="98474">
          <cell r="B98474" t="str">
            <v>SGA00003700</v>
          </cell>
        </row>
        <row r="98475">
          <cell r="B98475" t="str">
            <v>SGA00003700</v>
          </cell>
        </row>
        <row r="98476">
          <cell r="B98476" t="str">
            <v>SGA00003700</v>
          </cell>
        </row>
        <row r="98477">
          <cell r="B98477" t="str">
            <v>SGA00003700</v>
          </cell>
        </row>
        <row r="98478">
          <cell r="B98478" t="str">
            <v>SGA00003700</v>
          </cell>
        </row>
        <row r="98479">
          <cell r="B98479" t="str">
            <v>SGA00003700</v>
          </cell>
        </row>
        <row r="98480">
          <cell r="B98480" t="str">
            <v>SGA00003700</v>
          </cell>
        </row>
        <row r="98481">
          <cell r="B98481" t="str">
            <v>SGA00003700</v>
          </cell>
        </row>
        <row r="98482">
          <cell r="B98482" t="str">
            <v>SGA00003700</v>
          </cell>
        </row>
        <row r="98483">
          <cell r="B98483" t="str">
            <v>SGA00003700</v>
          </cell>
        </row>
        <row r="98484">
          <cell r="B98484" t="str">
            <v>SGA00003700</v>
          </cell>
        </row>
        <row r="98485">
          <cell r="B98485" t="str">
            <v>SGA00003700</v>
          </cell>
        </row>
        <row r="98486">
          <cell r="B98486" t="str">
            <v>SGA00003700</v>
          </cell>
        </row>
        <row r="98487">
          <cell r="B98487" t="str">
            <v>SGA00003700</v>
          </cell>
        </row>
        <row r="98488">
          <cell r="B98488" t="str">
            <v>SGA00003700</v>
          </cell>
        </row>
        <row r="98489">
          <cell r="B98489" t="str">
            <v>SE173100J80</v>
          </cell>
        </row>
        <row r="98490">
          <cell r="B98490" t="str">
            <v>SE173100J80</v>
          </cell>
        </row>
        <row r="98491">
          <cell r="B98491" t="str">
            <v>SE173100J80</v>
          </cell>
        </row>
        <row r="98492">
          <cell r="B98492" t="str">
            <v>SE173100J80</v>
          </cell>
        </row>
        <row r="98493">
          <cell r="B98493" t="str">
            <v>SE173100J80</v>
          </cell>
        </row>
        <row r="98494">
          <cell r="B98494" t="str">
            <v>SE173100J80</v>
          </cell>
        </row>
        <row r="98495">
          <cell r="B98495" t="str">
            <v>SE173100J80</v>
          </cell>
        </row>
        <row r="98496">
          <cell r="B98496" t="str">
            <v>SE173100J80</v>
          </cell>
        </row>
        <row r="98497">
          <cell r="B98497" t="str">
            <v>SE173100J80</v>
          </cell>
        </row>
        <row r="98498">
          <cell r="B98498" t="str">
            <v>SE173100J80</v>
          </cell>
        </row>
        <row r="98499">
          <cell r="B98499" t="str">
            <v>SE173100J80</v>
          </cell>
        </row>
        <row r="98500">
          <cell r="B98500" t="str">
            <v>SE173100J80</v>
          </cell>
        </row>
        <row r="98501">
          <cell r="B98501" t="str">
            <v>SE173100J80</v>
          </cell>
        </row>
        <row r="98502">
          <cell r="B98502" t="str">
            <v>SE173100J80</v>
          </cell>
        </row>
        <row r="98503">
          <cell r="B98503" t="str">
            <v>SE173100J80</v>
          </cell>
        </row>
        <row r="98504">
          <cell r="B98504" t="str">
            <v>SE173100J80</v>
          </cell>
        </row>
        <row r="98505">
          <cell r="B98505" t="str">
            <v>SE173100J80</v>
          </cell>
        </row>
        <row r="98506">
          <cell r="B98506" t="str">
            <v>SE173100J80</v>
          </cell>
        </row>
        <row r="98507">
          <cell r="B98507" t="str">
            <v>SE173100J80</v>
          </cell>
        </row>
        <row r="98508">
          <cell r="B98508" t="str">
            <v>SE173100J80</v>
          </cell>
        </row>
        <row r="98509">
          <cell r="B98509" t="str">
            <v>SE173100J80</v>
          </cell>
        </row>
        <row r="98510">
          <cell r="B98510" t="str">
            <v>SE173100J80</v>
          </cell>
        </row>
        <row r="98511">
          <cell r="B98511" t="str">
            <v>SE173100J80</v>
          </cell>
        </row>
        <row r="98512">
          <cell r="B98512" t="str">
            <v>SE173100J80</v>
          </cell>
        </row>
        <row r="98513">
          <cell r="B98513" t="str">
            <v>SE173100J80</v>
          </cell>
        </row>
        <row r="98514">
          <cell r="B98514" t="str">
            <v>SE173100J80</v>
          </cell>
        </row>
        <row r="98515">
          <cell r="B98515" t="str">
            <v>SE173100J80</v>
          </cell>
        </row>
        <row r="98516">
          <cell r="B98516" t="str">
            <v>SE173100J80</v>
          </cell>
        </row>
        <row r="98517">
          <cell r="B98517" t="str">
            <v>SE173100J80</v>
          </cell>
        </row>
        <row r="98518">
          <cell r="B98518" t="str">
            <v>SE173100J80</v>
          </cell>
        </row>
        <row r="98519">
          <cell r="B98519" t="str">
            <v>SE173100J80</v>
          </cell>
        </row>
        <row r="98520">
          <cell r="B98520" t="str">
            <v>SE173100J80</v>
          </cell>
        </row>
        <row r="98521">
          <cell r="B98521" t="str">
            <v>SE173100J80</v>
          </cell>
        </row>
        <row r="98522">
          <cell r="B98522" t="str">
            <v>SE173100J80</v>
          </cell>
        </row>
        <row r="98523">
          <cell r="B98523" t="str">
            <v>SE173100J80</v>
          </cell>
        </row>
        <row r="98524">
          <cell r="B98524" t="str">
            <v>SE095224K00</v>
          </cell>
        </row>
        <row r="98525">
          <cell r="B98525" t="str">
            <v>SE095224K00</v>
          </cell>
        </row>
        <row r="98526">
          <cell r="B98526" t="str">
            <v>SE095224K00</v>
          </cell>
        </row>
        <row r="98527">
          <cell r="B98527" t="str">
            <v>SE095224K00</v>
          </cell>
        </row>
        <row r="98528">
          <cell r="B98528" t="str">
            <v>SE095224K00</v>
          </cell>
        </row>
        <row r="98529">
          <cell r="B98529" t="str">
            <v>SE095224K00</v>
          </cell>
        </row>
        <row r="98530">
          <cell r="B98530" t="str">
            <v>SE095224K00</v>
          </cell>
        </row>
        <row r="98531">
          <cell r="B98531" t="str">
            <v>SE095224K00</v>
          </cell>
        </row>
        <row r="98532">
          <cell r="B98532" t="str">
            <v>SE095224K00</v>
          </cell>
        </row>
        <row r="98533">
          <cell r="B98533" t="str">
            <v>SE095224K00</v>
          </cell>
        </row>
        <row r="98534">
          <cell r="B98534" t="str">
            <v>SE095224K00</v>
          </cell>
        </row>
        <row r="98535">
          <cell r="B98535" t="str">
            <v>SE095224K00</v>
          </cell>
        </row>
        <row r="98536">
          <cell r="B98536" t="str">
            <v>SE095224K00</v>
          </cell>
        </row>
        <row r="98537">
          <cell r="B98537" t="str">
            <v>SE095224K00</v>
          </cell>
        </row>
        <row r="98538">
          <cell r="B98538" t="str">
            <v>SE095224K00</v>
          </cell>
        </row>
        <row r="98539">
          <cell r="B98539" t="str">
            <v>SE095224K00</v>
          </cell>
        </row>
        <row r="98540">
          <cell r="B98540" t="str">
            <v>SE095224K00</v>
          </cell>
        </row>
        <row r="98541">
          <cell r="B98541" t="str">
            <v>SE095224K00</v>
          </cell>
        </row>
        <row r="98542">
          <cell r="B98542" t="str">
            <v>SE095224K00</v>
          </cell>
        </row>
        <row r="98543">
          <cell r="B98543" t="str">
            <v>SE095224K00</v>
          </cell>
        </row>
        <row r="98544">
          <cell r="B98544" t="str">
            <v>SE095224K00</v>
          </cell>
        </row>
        <row r="98545">
          <cell r="B98545" t="str">
            <v>SE095224K00</v>
          </cell>
        </row>
        <row r="98546">
          <cell r="B98546" t="str">
            <v>SE095224K00</v>
          </cell>
        </row>
        <row r="98547">
          <cell r="B98547" t="str">
            <v>SE095224K00</v>
          </cell>
        </row>
        <row r="98548">
          <cell r="B98548" t="str">
            <v>SE095224K00</v>
          </cell>
        </row>
        <row r="98549">
          <cell r="B98549" t="str">
            <v>SE095224K00</v>
          </cell>
        </row>
        <row r="98550">
          <cell r="B98550" t="str">
            <v>SE095224K00</v>
          </cell>
        </row>
        <row r="98551">
          <cell r="B98551" t="str">
            <v>SE095224K00</v>
          </cell>
        </row>
        <row r="98552">
          <cell r="B98552" t="str">
            <v>SE095224K00</v>
          </cell>
        </row>
        <row r="98553">
          <cell r="B98553" t="str">
            <v>SE095224K00</v>
          </cell>
        </row>
        <row r="98554">
          <cell r="B98554" t="str">
            <v>SE095224K00</v>
          </cell>
        </row>
        <row r="98555">
          <cell r="B98555" t="str">
            <v>SE095224K00</v>
          </cell>
        </row>
        <row r="98556">
          <cell r="B98556" t="str">
            <v>SE095224K00</v>
          </cell>
        </row>
        <row r="98557">
          <cell r="B98557" t="str">
            <v>SE095224K00</v>
          </cell>
        </row>
        <row r="98558">
          <cell r="B98558" t="str">
            <v>SE095224K00</v>
          </cell>
        </row>
        <row r="98559">
          <cell r="B98559" t="str">
            <v>SE074221K80</v>
          </cell>
        </row>
        <row r="98560">
          <cell r="B98560" t="str">
            <v>SE074221K80</v>
          </cell>
        </row>
        <row r="98561">
          <cell r="B98561" t="str">
            <v>SE074221K80</v>
          </cell>
        </row>
        <row r="98562">
          <cell r="B98562" t="str">
            <v>SE074221K80</v>
          </cell>
        </row>
        <row r="98563">
          <cell r="B98563" t="str">
            <v>SE074221K80</v>
          </cell>
        </row>
        <row r="98564">
          <cell r="B98564" t="str">
            <v>SE074221K80</v>
          </cell>
        </row>
        <row r="98565">
          <cell r="B98565" t="str">
            <v>SE074221K80</v>
          </cell>
        </row>
        <row r="98566">
          <cell r="B98566" t="str">
            <v>SE074221K80</v>
          </cell>
        </row>
        <row r="98567">
          <cell r="B98567" t="str">
            <v>SE074221K80</v>
          </cell>
        </row>
        <row r="98568">
          <cell r="B98568" t="str">
            <v>SE074221K80</v>
          </cell>
        </row>
        <row r="98569">
          <cell r="B98569" t="str">
            <v>SE074221K80</v>
          </cell>
        </row>
        <row r="98570">
          <cell r="B98570" t="str">
            <v>SE074221K80</v>
          </cell>
        </row>
        <row r="98571">
          <cell r="B98571" t="str">
            <v>SE074221K80</v>
          </cell>
        </row>
        <row r="98572">
          <cell r="B98572" t="str">
            <v>SE074221K80</v>
          </cell>
        </row>
        <row r="98573">
          <cell r="B98573" t="str">
            <v>SE074221K80</v>
          </cell>
        </row>
        <row r="98574">
          <cell r="B98574" t="str">
            <v>SE074221K80</v>
          </cell>
        </row>
        <row r="98575">
          <cell r="B98575" t="str">
            <v>SE074221K80</v>
          </cell>
        </row>
        <row r="98576">
          <cell r="B98576" t="str">
            <v>SE074221K80</v>
          </cell>
        </row>
        <row r="98577">
          <cell r="B98577" t="str">
            <v>SE074221K80</v>
          </cell>
        </row>
        <row r="98578">
          <cell r="B98578" t="str">
            <v>SE074221K80</v>
          </cell>
        </row>
        <row r="98579">
          <cell r="B98579" t="str">
            <v>SE074221K80</v>
          </cell>
        </row>
        <row r="98580">
          <cell r="B98580" t="str">
            <v>SE074221K80</v>
          </cell>
        </row>
        <row r="98581">
          <cell r="B98581" t="str">
            <v>SE074221K80</v>
          </cell>
        </row>
        <row r="98582">
          <cell r="B98582" t="str">
            <v>SE074221K80</v>
          </cell>
        </row>
        <row r="98583">
          <cell r="B98583" t="str">
            <v>SE074221K80</v>
          </cell>
        </row>
        <row r="98584">
          <cell r="B98584" t="str">
            <v>SE074221K80</v>
          </cell>
        </row>
        <row r="98585">
          <cell r="B98585" t="str">
            <v>SE074221K80</v>
          </cell>
        </row>
        <row r="98586">
          <cell r="B98586" t="str">
            <v>SE074221K80</v>
          </cell>
        </row>
        <row r="98587">
          <cell r="B98587" t="str">
            <v>SE074221K80</v>
          </cell>
        </row>
        <row r="98588">
          <cell r="B98588" t="str">
            <v>SE074221K80</v>
          </cell>
        </row>
        <row r="98589">
          <cell r="B98589" t="str">
            <v>SE074221K80</v>
          </cell>
        </row>
        <row r="98590">
          <cell r="B98590" t="str">
            <v>SE074221K80</v>
          </cell>
        </row>
        <row r="98591">
          <cell r="B98591" t="str">
            <v>SE082221J80</v>
          </cell>
        </row>
        <row r="98592">
          <cell r="B98592" t="str">
            <v>SE082221J80</v>
          </cell>
        </row>
        <row r="98593">
          <cell r="B98593" t="str">
            <v>SE082221J80</v>
          </cell>
        </row>
        <row r="98594">
          <cell r="B98594" t="str">
            <v>SE082221J80</v>
          </cell>
        </row>
        <row r="98595">
          <cell r="B98595" t="str">
            <v>SE082221J80</v>
          </cell>
        </row>
        <row r="98596">
          <cell r="B98596" t="str">
            <v>SE082221J80</v>
          </cell>
        </row>
        <row r="98597">
          <cell r="B98597" t="str">
            <v>SE082221J80</v>
          </cell>
        </row>
        <row r="98598">
          <cell r="B98598" t="str">
            <v>SE082221J80</v>
          </cell>
        </row>
        <row r="98599">
          <cell r="B98599" t="str">
            <v>SE082221J80</v>
          </cell>
        </row>
        <row r="98600">
          <cell r="B98600" t="str">
            <v>SE082221J80</v>
          </cell>
        </row>
        <row r="98601">
          <cell r="B98601" t="str">
            <v>SE082221J80</v>
          </cell>
        </row>
        <row r="98602">
          <cell r="B98602" t="str">
            <v>SE082221J80</v>
          </cell>
        </row>
        <row r="98603">
          <cell r="B98603" t="str">
            <v>SE082221J80</v>
          </cell>
        </row>
        <row r="98604">
          <cell r="B98604" t="str">
            <v>SE082221J80</v>
          </cell>
        </row>
        <row r="98605">
          <cell r="B98605" t="str">
            <v>SE082221J80</v>
          </cell>
        </row>
        <row r="98606">
          <cell r="B98606" t="str">
            <v>SE082221J80</v>
          </cell>
        </row>
        <row r="98607">
          <cell r="B98607" t="str">
            <v>SE082221J80</v>
          </cell>
        </row>
        <row r="98608">
          <cell r="B98608" t="str">
            <v>SE082221J80</v>
          </cell>
        </row>
        <row r="98609">
          <cell r="B98609" t="str">
            <v>SE082221J80</v>
          </cell>
        </row>
        <row r="98610">
          <cell r="B98610" t="str">
            <v>SE082221J80</v>
          </cell>
        </row>
        <row r="98611">
          <cell r="B98611" t="str">
            <v>SE082221J80</v>
          </cell>
        </row>
        <row r="98612">
          <cell r="B98612" t="str">
            <v>SE082221J80</v>
          </cell>
        </row>
        <row r="98613">
          <cell r="B98613" t="str">
            <v>SE082221J80</v>
          </cell>
        </row>
        <row r="98614">
          <cell r="B98614" t="str">
            <v>SE082221J80</v>
          </cell>
        </row>
        <row r="98615">
          <cell r="B98615" t="str">
            <v>SE082221J80</v>
          </cell>
        </row>
        <row r="98616">
          <cell r="B98616" t="str">
            <v>SE082221J80</v>
          </cell>
        </row>
        <row r="98617">
          <cell r="B98617" t="str">
            <v>SE082221J80</v>
          </cell>
        </row>
        <row r="98618">
          <cell r="B98618" t="str">
            <v>SE082221J80</v>
          </cell>
        </row>
        <row r="98619">
          <cell r="B98619" t="str">
            <v>SE082221J80</v>
          </cell>
        </row>
        <row r="98620">
          <cell r="B98620" t="str">
            <v>SE082221J80</v>
          </cell>
        </row>
        <row r="98621">
          <cell r="B98621" t="str">
            <v>SE082221J80</v>
          </cell>
        </row>
        <row r="98622">
          <cell r="B98622" t="str">
            <v>SE082221J80</v>
          </cell>
        </row>
        <row r="98623">
          <cell r="B98623" t="str">
            <v>SE082221J80</v>
          </cell>
        </row>
        <row r="98624">
          <cell r="B98624" t="str">
            <v>SE00001JI00</v>
          </cell>
        </row>
        <row r="98625">
          <cell r="B98625" t="str">
            <v>SE00001JI00</v>
          </cell>
        </row>
        <row r="98626">
          <cell r="B98626" t="str">
            <v>SE00001JI00</v>
          </cell>
        </row>
        <row r="98627">
          <cell r="B98627" t="str">
            <v>SE00001JI00</v>
          </cell>
        </row>
        <row r="98628">
          <cell r="B98628" t="str">
            <v>SE00001JI00</v>
          </cell>
        </row>
        <row r="98629">
          <cell r="B98629" t="str">
            <v>SE00001JI00</v>
          </cell>
        </row>
        <row r="98630">
          <cell r="B98630" t="str">
            <v>SE00001JI00</v>
          </cell>
        </row>
        <row r="98631">
          <cell r="B98631" t="str">
            <v>SE00001JI00</v>
          </cell>
        </row>
        <row r="98632">
          <cell r="B98632" t="str">
            <v>SE00001JI00</v>
          </cell>
        </row>
        <row r="98633">
          <cell r="B98633" t="str">
            <v>SE00001JI00</v>
          </cell>
        </row>
        <row r="98634">
          <cell r="B98634" t="str">
            <v>SE00001JI00</v>
          </cell>
        </row>
        <row r="98635">
          <cell r="B98635" t="str">
            <v>SE00001JI00</v>
          </cell>
        </row>
        <row r="98636">
          <cell r="B98636" t="str">
            <v>SE00001JI00</v>
          </cell>
        </row>
        <row r="98637">
          <cell r="B98637" t="str">
            <v>SE00001JI00</v>
          </cell>
        </row>
        <row r="98638">
          <cell r="B98638" t="str">
            <v>SE00001JI00</v>
          </cell>
        </row>
        <row r="98639">
          <cell r="B98639" t="str">
            <v>SE00001JI00</v>
          </cell>
        </row>
        <row r="98640">
          <cell r="B98640" t="str">
            <v>SE00001JI00</v>
          </cell>
        </row>
        <row r="98641">
          <cell r="B98641" t="str">
            <v>SE00001JI00</v>
          </cell>
        </row>
        <row r="98642">
          <cell r="B98642" t="str">
            <v>SE00001JI00</v>
          </cell>
        </row>
        <row r="98643">
          <cell r="B98643" t="str">
            <v>SE00001JI00</v>
          </cell>
        </row>
        <row r="98644">
          <cell r="B98644" t="str">
            <v>SE00001JI00</v>
          </cell>
        </row>
        <row r="98645">
          <cell r="B98645" t="str">
            <v>SE00001JI00</v>
          </cell>
        </row>
        <row r="98646">
          <cell r="B98646" t="str">
            <v>SE00001JI00</v>
          </cell>
        </row>
        <row r="98647">
          <cell r="B98647" t="str">
            <v>SE00001JI00</v>
          </cell>
        </row>
        <row r="98648">
          <cell r="B98648" t="str">
            <v>SE00001JI00</v>
          </cell>
        </row>
        <row r="98649">
          <cell r="B98649" t="str">
            <v>SE00001JI00</v>
          </cell>
        </row>
        <row r="98650">
          <cell r="B98650" t="str">
            <v>SE00001JI00</v>
          </cell>
        </row>
        <row r="98651">
          <cell r="B98651" t="str">
            <v>SE00001JI00</v>
          </cell>
        </row>
        <row r="98652">
          <cell r="B98652" t="str">
            <v>SE00001JI00</v>
          </cell>
        </row>
        <row r="98653">
          <cell r="B98653" t="str">
            <v>SE00001JI00</v>
          </cell>
        </row>
        <row r="98654">
          <cell r="B98654" t="str">
            <v>SE00001JI00</v>
          </cell>
        </row>
        <row r="98655">
          <cell r="B98655" t="str">
            <v>SE00001JI00</v>
          </cell>
        </row>
        <row r="98656">
          <cell r="B98656" t="str">
            <v>SE00001JI00</v>
          </cell>
        </row>
        <row r="98657">
          <cell r="B98657" t="str">
            <v>SE00001JI00</v>
          </cell>
        </row>
        <row r="98658">
          <cell r="B98658" t="str">
            <v>SE00001JI00</v>
          </cell>
        </row>
        <row r="98659">
          <cell r="B98659" t="str">
            <v>SE00000X2T0</v>
          </cell>
        </row>
        <row r="98660">
          <cell r="B98660" t="str">
            <v>SE00000X2T0</v>
          </cell>
        </row>
        <row r="98661">
          <cell r="B98661" t="str">
            <v>SE00000X2T0</v>
          </cell>
        </row>
        <row r="98662">
          <cell r="B98662" t="str">
            <v>SE00000X2T0</v>
          </cell>
        </row>
        <row r="98663">
          <cell r="B98663" t="str">
            <v>SE00000X2T0</v>
          </cell>
        </row>
        <row r="98664">
          <cell r="B98664" t="str">
            <v>SE00000X2T0</v>
          </cell>
        </row>
        <row r="98665">
          <cell r="B98665" t="str">
            <v>SE00000X200</v>
          </cell>
        </row>
        <row r="98666">
          <cell r="B98666" t="str">
            <v>SE00000X200</v>
          </cell>
        </row>
        <row r="98667">
          <cell r="B98667" t="str">
            <v>SE00000X200</v>
          </cell>
        </row>
        <row r="98668">
          <cell r="B98668" t="str">
            <v>SE00000X200</v>
          </cell>
        </row>
        <row r="98669">
          <cell r="B98669" t="str">
            <v>SE00000X200</v>
          </cell>
        </row>
        <row r="98670">
          <cell r="B98670" t="str">
            <v>SE00000X200</v>
          </cell>
        </row>
        <row r="98671">
          <cell r="B98671" t="str">
            <v>SE00000X200</v>
          </cell>
        </row>
        <row r="98672">
          <cell r="B98672" t="str">
            <v>SE00000X200</v>
          </cell>
        </row>
        <row r="98673">
          <cell r="B98673" t="str">
            <v>SE00000X200</v>
          </cell>
        </row>
        <row r="98674">
          <cell r="B98674" t="str">
            <v>SE00000X200</v>
          </cell>
        </row>
        <row r="98675">
          <cell r="B98675" t="str">
            <v>SE00000X200</v>
          </cell>
        </row>
        <row r="98676">
          <cell r="B98676" t="str">
            <v>SE00000X200</v>
          </cell>
        </row>
        <row r="98677">
          <cell r="B98677" t="str">
            <v>SE00000X200</v>
          </cell>
        </row>
        <row r="98678">
          <cell r="B98678" t="str">
            <v>SE00000X200</v>
          </cell>
        </row>
        <row r="98679">
          <cell r="B98679" t="str">
            <v>SE00000X200</v>
          </cell>
        </row>
        <row r="98680">
          <cell r="B98680" t="str">
            <v>SE00000X200</v>
          </cell>
        </row>
        <row r="98681">
          <cell r="B98681" t="str">
            <v>SE00000X200</v>
          </cell>
        </row>
        <row r="98682">
          <cell r="B98682" t="str">
            <v>SE00000X200</v>
          </cell>
        </row>
        <row r="98683">
          <cell r="B98683" t="str">
            <v>SE00000X200</v>
          </cell>
        </row>
        <row r="98684">
          <cell r="B98684" t="str">
            <v>SE00000X200</v>
          </cell>
        </row>
        <row r="98685">
          <cell r="B98685" t="str">
            <v>SE00000X200</v>
          </cell>
        </row>
        <row r="98686">
          <cell r="B98686" t="str">
            <v>SE00000X200</v>
          </cell>
        </row>
        <row r="98687">
          <cell r="B98687" t="str">
            <v>SE00000X200</v>
          </cell>
        </row>
        <row r="98688">
          <cell r="B98688" t="str">
            <v>SE00000X200</v>
          </cell>
        </row>
        <row r="98689">
          <cell r="B98689" t="str">
            <v>SE00000X200</v>
          </cell>
        </row>
        <row r="98690">
          <cell r="B98690" t="str">
            <v>SE00000X200</v>
          </cell>
        </row>
        <row r="98691">
          <cell r="B98691" t="str">
            <v>SE00000X200</v>
          </cell>
        </row>
        <row r="98692">
          <cell r="B98692" t="str">
            <v>SE00000X200</v>
          </cell>
        </row>
        <row r="98693">
          <cell r="B98693" t="str">
            <v>SE00000X200</v>
          </cell>
        </row>
        <row r="98694">
          <cell r="B98694" t="str">
            <v>SE00000X200</v>
          </cell>
        </row>
        <row r="98695">
          <cell r="B98695" t="str">
            <v>SE00000X200</v>
          </cell>
        </row>
        <row r="98696">
          <cell r="B98696" t="str">
            <v>SE00000X200</v>
          </cell>
        </row>
        <row r="98697">
          <cell r="B98697" t="str">
            <v>SE00000X200</v>
          </cell>
        </row>
        <row r="98698">
          <cell r="B98698" t="str">
            <v>SE00000X200</v>
          </cell>
        </row>
        <row r="98699">
          <cell r="B98699" t="str">
            <v>SE00000X200</v>
          </cell>
        </row>
        <row r="98700">
          <cell r="B98700" t="str">
            <v>SE00000X200</v>
          </cell>
        </row>
        <row r="98701">
          <cell r="B98701" t="str">
            <v>SE00000X200</v>
          </cell>
        </row>
        <row r="98702">
          <cell r="B98702" t="str">
            <v>SE00000X200</v>
          </cell>
        </row>
        <row r="98703">
          <cell r="B98703" t="str">
            <v>SE00000X200</v>
          </cell>
        </row>
        <row r="98704">
          <cell r="B98704" t="str">
            <v>SE00000X200</v>
          </cell>
        </row>
        <row r="98705">
          <cell r="B98705" t="str">
            <v>SE00000X200</v>
          </cell>
        </row>
        <row r="98706">
          <cell r="B98706" t="str">
            <v>SE00000X200</v>
          </cell>
        </row>
        <row r="98707">
          <cell r="B98707" t="str">
            <v>SE00000X200</v>
          </cell>
        </row>
        <row r="98708">
          <cell r="B98708" t="str">
            <v>SE00000X200</v>
          </cell>
        </row>
        <row r="98709">
          <cell r="B98709" t="str">
            <v>SE00000X200</v>
          </cell>
        </row>
        <row r="98710">
          <cell r="B98710" t="str">
            <v>SE00000X200</v>
          </cell>
        </row>
        <row r="98711">
          <cell r="B98711" t="str">
            <v>SE00000X200</v>
          </cell>
        </row>
        <row r="98712">
          <cell r="B98712" t="str">
            <v>SE00000X200</v>
          </cell>
        </row>
        <row r="98713">
          <cell r="B98713" t="str">
            <v>SE00000X200</v>
          </cell>
        </row>
        <row r="98714">
          <cell r="B98714" t="str">
            <v>SE00000X200</v>
          </cell>
        </row>
        <row r="98715">
          <cell r="B98715" t="str">
            <v>SE00000X200</v>
          </cell>
        </row>
        <row r="98716">
          <cell r="B98716" t="str">
            <v>SE00000X200</v>
          </cell>
        </row>
        <row r="98717">
          <cell r="B98717" t="str">
            <v>SE00000X200</v>
          </cell>
        </row>
        <row r="98718">
          <cell r="B98718" t="str">
            <v>SE00000X200</v>
          </cell>
        </row>
        <row r="98719">
          <cell r="B98719" t="str">
            <v>SE00000X200</v>
          </cell>
        </row>
        <row r="98720">
          <cell r="B98720" t="str">
            <v>SE00000X200</v>
          </cell>
        </row>
        <row r="98721">
          <cell r="B98721" t="str">
            <v>SE00000X200</v>
          </cell>
        </row>
        <row r="98722">
          <cell r="B98722" t="str">
            <v>SE00000X200</v>
          </cell>
        </row>
        <row r="98723">
          <cell r="B98723" t="str">
            <v>SE00000X200</v>
          </cell>
        </row>
        <row r="98724">
          <cell r="B98724" t="str">
            <v>SE00000X200</v>
          </cell>
        </row>
        <row r="98725">
          <cell r="B98725" t="str">
            <v>SE00000X200</v>
          </cell>
        </row>
        <row r="98726">
          <cell r="B98726" t="str">
            <v>SE00000X200</v>
          </cell>
        </row>
        <row r="98727">
          <cell r="B98727" t="str">
            <v>SE00000X200</v>
          </cell>
        </row>
        <row r="98728">
          <cell r="B98728" t="str">
            <v>SE00000X200</v>
          </cell>
        </row>
        <row r="98729">
          <cell r="B98729" t="str">
            <v>SE00000X200</v>
          </cell>
        </row>
        <row r="98730">
          <cell r="B98730" t="str">
            <v>SE00000X200</v>
          </cell>
        </row>
        <row r="98731">
          <cell r="B98731" t="str">
            <v>SE00000UD00</v>
          </cell>
        </row>
        <row r="98732">
          <cell r="B98732" t="str">
            <v>SE00000UD00</v>
          </cell>
        </row>
        <row r="98733">
          <cell r="B98733" t="str">
            <v>SE00000UD00</v>
          </cell>
        </row>
        <row r="98734">
          <cell r="B98734" t="str">
            <v>SE00000UD00</v>
          </cell>
        </row>
        <row r="98735">
          <cell r="B98735" t="str">
            <v>SE00000UD00</v>
          </cell>
        </row>
        <row r="98736">
          <cell r="B98736" t="str">
            <v>SE00000UD00</v>
          </cell>
        </row>
        <row r="98737">
          <cell r="B98737" t="str">
            <v>SE00000UD00</v>
          </cell>
        </row>
        <row r="98738">
          <cell r="B98738" t="str">
            <v>SE00000UD00</v>
          </cell>
        </row>
        <row r="98739">
          <cell r="B98739" t="str">
            <v>SE00000UD00</v>
          </cell>
        </row>
        <row r="98740">
          <cell r="B98740" t="str">
            <v>SE00000UD00</v>
          </cell>
        </row>
        <row r="98741">
          <cell r="B98741" t="str">
            <v>SE00000UD00</v>
          </cell>
        </row>
        <row r="98742">
          <cell r="B98742" t="str">
            <v>SE00000UD00</v>
          </cell>
        </row>
        <row r="98743">
          <cell r="B98743" t="str">
            <v>SE00000UD00</v>
          </cell>
        </row>
        <row r="98744">
          <cell r="B98744" t="str">
            <v>SE00000UD00</v>
          </cell>
        </row>
        <row r="98745">
          <cell r="B98745" t="str">
            <v>SE00000UD00</v>
          </cell>
        </row>
        <row r="98746">
          <cell r="B98746" t="str">
            <v>SE00000UD00</v>
          </cell>
        </row>
        <row r="98747">
          <cell r="B98747" t="str">
            <v>SE00000UD00</v>
          </cell>
        </row>
        <row r="98748">
          <cell r="B98748" t="str">
            <v>SE00000UD00</v>
          </cell>
        </row>
        <row r="98749">
          <cell r="B98749" t="str">
            <v>SE00000UD00</v>
          </cell>
        </row>
        <row r="98750">
          <cell r="B98750" t="str">
            <v>SE00000UD00</v>
          </cell>
        </row>
        <row r="98751">
          <cell r="B98751" t="str">
            <v>SE00000UD00</v>
          </cell>
        </row>
        <row r="98752">
          <cell r="B98752" t="str">
            <v>SE00000UD00</v>
          </cell>
        </row>
        <row r="98753">
          <cell r="B98753" t="str">
            <v>SE00000UD00</v>
          </cell>
        </row>
        <row r="98754">
          <cell r="B98754" t="str">
            <v>SE00000UD00</v>
          </cell>
        </row>
        <row r="98755">
          <cell r="B98755" t="str">
            <v>SE00000UD00</v>
          </cell>
        </row>
        <row r="98756">
          <cell r="B98756" t="str">
            <v>SE00000UD00</v>
          </cell>
        </row>
        <row r="98757">
          <cell r="B98757" t="str">
            <v>SE00000UD00</v>
          </cell>
        </row>
        <row r="98758">
          <cell r="B98758" t="str">
            <v>SE00000UD00</v>
          </cell>
        </row>
        <row r="98759">
          <cell r="B98759" t="str">
            <v>SE00000UD00</v>
          </cell>
        </row>
        <row r="98760">
          <cell r="B98760" t="str">
            <v>SE00000UD00</v>
          </cell>
        </row>
        <row r="98761">
          <cell r="B98761" t="str">
            <v>SE00000UD00</v>
          </cell>
        </row>
        <row r="98762">
          <cell r="B98762" t="str">
            <v>SE00000UD00</v>
          </cell>
        </row>
        <row r="98763">
          <cell r="B98763" t="str">
            <v>SE00000UD00</v>
          </cell>
        </row>
        <row r="98764">
          <cell r="B98764" t="str">
            <v>SE00000UD00</v>
          </cell>
        </row>
        <row r="98765">
          <cell r="B98765" t="str">
            <v>SE00000UD00</v>
          </cell>
        </row>
        <row r="98766">
          <cell r="B98766" t="str">
            <v>SE00000UD00</v>
          </cell>
        </row>
        <row r="98767">
          <cell r="B98767" t="str">
            <v>SE00000UD00</v>
          </cell>
        </row>
        <row r="98768">
          <cell r="B98768" t="str">
            <v>SE00000UD00</v>
          </cell>
        </row>
        <row r="98769">
          <cell r="B98769" t="str">
            <v>SE00000UD00</v>
          </cell>
        </row>
        <row r="98770">
          <cell r="B98770" t="str">
            <v>SE00000UD00</v>
          </cell>
        </row>
        <row r="98771">
          <cell r="B98771" t="str">
            <v>SE00000UD00</v>
          </cell>
        </row>
        <row r="98772">
          <cell r="B98772" t="str">
            <v>SE00000UD00</v>
          </cell>
        </row>
        <row r="98773">
          <cell r="B98773" t="str">
            <v>SE00000UD00</v>
          </cell>
        </row>
        <row r="98774">
          <cell r="B98774" t="str">
            <v>SE00000UD00</v>
          </cell>
        </row>
        <row r="98775">
          <cell r="B98775" t="str">
            <v>SE00000UD00</v>
          </cell>
        </row>
        <row r="98776">
          <cell r="B98776" t="str">
            <v>SE00000UD00</v>
          </cell>
        </row>
        <row r="98777">
          <cell r="B98777" t="str">
            <v>SE00000UD00</v>
          </cell>
        </row>
        <row r="98778">
          <cell r="B98778" t="str">
            <v>SE00000UD00</v>
          </cell>
        </row>
        <row r="98779">
          <cell r="B98779" t="str">
            <v>SE00000UD00</v>
          </cell>
        </row>
        <row r="98780">
          <cell r="B98780" t="str">
            <v>SE00000UD00</v>
          </cell>
        </row>
        <row r="98781">
          <cell r="B98781" t="str">
            <v>SE00000UD00</v>
          </cell>
        </row>
        <row r="98782">
          <cell r="B98782" t="str">
            <v>SE00000UD00</v>
          </cell>
        </row>
        <row r="98783">
          <cell r="B98783" t="str">
            <v>SE00000UD00</v>
          </cell>
        </row>
        <row r="98784">
          <cell r="B98784" t="str">
            <v>SE00000UD00</v>
          </cell>
        </row>
        <row r="98785">
          <cell r="B98785" t="str">
            <v>SE00000UD00</v>
          </cell>
        </row>
        <row r="98786">
          <cell r="B98786" t="str">
            <v>SE00000UD00</v>
          </cell>
        </row>
        <row r="98787">
          <cell r="B98787" t="str">
            <v>SE00000UD00</v>
          </cell>
        </row>
        <row r="98788">
          <cell r="B98788" t="str">
            <v>SE00000UD00</v>
          </cell>
        </row>
        <row r="98789">
          <cell r="B98789" t="str">
            <v>SE00000UD00</v>
          </cell>
        </row>
        <row r="98790">
          <cell r="B98790" t="str">
            <v>SE00000UD00</v>
          </cell>
        </row>
        <row r="98791">
          <cell r="B98791" t="str">
            <v>SE00000UD00</v>
          </cell>
        </row>
        <row r="98792">
          <cell r="B98792" t="str">
            <v>SE00000UD00</v>
          </cell>
        </row>
        <row r="98793">
          <cell r="B98793" t="str">
            <v>SE00000UD00</v>
          </cell>
        </row>
        <row r="98794">
          <cell r="B98794" t="str">
            <v>SE00000UD00</v>
          </cell>
        </row>
        <row r="98795">
          <cell r="B98795" t="str">
            <v>SE00000UD00</v>
          </cell>
        </row>
        <row r="98796">
          <cell r="B98796" t="str">
            <v>SE00000UD00</v>
          </cell>
        </row>
        <row r="98797">
          <cell r="B98797" t="str">
            <v>SE00000UD00</v>
          </cell>
        </row>
        <row r="98798">
          <cell r="B98798" t="str">
            <v>SE00000UD00</v>
          </cell>
        </row>
        <row r="98799">
          <cell r="B98799" t="str">
            <v>SE00000UD00</v>
          </cell>
        </row>
        <row r="98800">
          <cell r="B98800" t="str">
            <v>SE00000UD00</v>
          </cell>
        </row>
        <row r="98801">
          <cell r="B98801" t="str">
            <v>SE00000UC00</v>
          </cell>
        </row>
        <row r="98802">
          <cell r="B98802" t="str">
            <v>SE00000UC00</v>
          </cell>
        </row>
        <row r="98803">
          <cell r="B98803" t="str">
            <v>SE00000UC00</v>
          </cell>
        </row>
        <row r="98804">
          <cell r="B98804" t="str">
            <v>SE00000UC00</v>
          </cell>
        </row>
        <row r="98805">
          <cell r="B98805" t="str">
            <v>SE00000UC00</v>
          </cell>
        </row>
        <row r="98806">
          <cell r="B98806" t="str">
            <v>SE00000UC00</v>
          </cell>
        </row>
        <row r="98807">
          <cell r="B98807" t="str">
            <v>SE00000UC00</v>
          </cell>
        </row>
        <row r="98808">
          <cell r="B98808" t="str">
            <v>SE00000UC00</v>
          </cell>
        </row>
        <row r="98809">
          <cell r="B98809" t="str">
            <v>SE00000UC00</v>
          </cell>
        </row>
        <row r="98810">
          <cell r="B98810" t="str">
            <v>SE00000UC00</v>
          </cell>
        </row>
        <row r="98811">
          <cell r="B98811" t="str">
            <v>SE00000UC00</v>
          </cell>
        </row>
        <row r="98812">
          <cell r="B98812" t="str">
            <v>SE00000UC00</v>
          </cell>
        </row>
        <row r="98813">
          <cell r="B98813" t="str">
            <v>SE00000UC00</v>
          </cell>
        </row>
        <row r="98814">
          <cell r="B98814" t="str">
            <v>SE00000UC00</v>
          </cell>
        </row>
        <row r="98815">
          <cell r="B98815" t="str">
            <v>SE00000UC00</v>
          </cell>
        </row>
        <row r="98816">
          <cell r="B98816" t="str">
            <v>SE00000UC00</v>
          </cell>
        </row>
        <row r="98817">
          <cell r="B98817" t="str">
            <v>SE00000UC00</v>
          </cell>
        </row>
        <row r="98818">
          <cell r="B98818" t="str">
            <v>SE00000UC00</v>
          </cell>
        </row>
        <row r="98819">
          <cell r="B98819" t="str">
            <v>SE00000UC00</v>
          </cell>
        </row>
        <row r="98820">
          <cell r="B98820" t="str">
            <v>SE00000UC00</v>
          </cell>
        </row>
        <row r="98821">
          <cell r="B98821" t="str">
            <v>SE00000UC00</v>
          </cell>
        </row>
        <row r="98822">
          <cell r="B98822" t="str">
            <v>SE00000UC00</v>
          </cell>
        </row>
        <row r="98823">
          <cell r="B98823" t="str">
            <v>SE00000UC00</v>
          </cell>
        </row>
        <row r="98824">
          <cell r="B98824" t="str">
            <v>SE00000UC00</v>
          </cell>
        </row>
        <row r="98825">
          <cell r="B98825" t="str">
            <v>SE00000UC00</v>
          </cell>
        </row>
        <row r="98826">
          <cell r="B98826" t="str">
            <v>SE00000UC00</v>
          </cell>
        </row>
        <row r="98827">
          <cell r="B98827" t="str">
            <v>SE00000UC00</v>
          </cell>
        </row>
        <row r="98828">
          <cell r="B98828" t="str">
            <v>SE00000UC00</v>
          </cell>
        </row>
        <row r="98829">
          <cell r="B98829" t="str">
            <v>SE00000UC00</v>
          </cell>
        </row>
        <row r="98830">
          <cell r="B98830" t="str">
            <v>SE00000UC00</v>
          </cell>
        </row>
        <row r="98831">
          <cell r="B98831" t="str">
            <v>SE00000UC00</v>
          </cell>
        </row>
        <row r="98832">
          <cell r="B98832" t="str">
            <v>SE00000UC00</v>
          </cell>
        </row>
        <row r="98833">
          <cell r="B98833" t="str">
            <v>SE00000UC00</v>
          </cell>
        </row>
        <row r="98834">
          <cell r="B98834" t="str">
            <v>SE00000UC00</v>
          </cell>
        </row>
        <row r="98835">
          <cell r="B98835" t="str">
            <v>SE00000UC00</v>
          </cell>
        </row>
        <row r="98836">
          <cell r="B98836" t="str">
            <v>SE00000UC00</v>
          </cell>
        </row>
        <row r="98837">
          <cell r="B98837" t="str">
            <v>SE00000UC00</v>
          </cell>
        </row>
        <row r="98838">
          <cell r="B98838" t="str">
            <v>SE00000UC00</v>
          </cell>
        </row>
        <row r="98839">
          <cell r="B98839" t="str">
            <v>SE00000UC00</v>
          </cell>
        </row>
        <row r="98840">
          <cell r="B98840" t="str">
            <v>SE00000UC00</v>
          </cell>
        </row>
        <row r="98841">
          <cell r="B98841" t="str">
            <v>SE00000UC00</v>
          </cell>
        </row>
        <row r="98842">
          <cell r="B98842" t="str">
            <v>SE00000UC00</v>
          </cell>
        </row>
        <row r="98843">
          <cell r="B98843" t="str">
            <v>SE00000UC00</v>
          </cell>
        </row>
        <row r="98844">
          <cell r="B98844" t="str">
            <v>SE00000UC00</v>
          </cell>
        </row>
        <row r="98845">
          <cell r="B98845" t="str">
            <v>SE00000UC00</v>
          </cell>
        </row>
        <row r="98846">
          <cell r="B98846" t="str">
            <v>SE00000UC00</v>
          </cell>
        </row>
        <row r="98847">
          <cell r="B98847" t="str">
            <v>SE00000UC00</v>
          </cell>
        </row>
        <row r="98848">
          <cell r="B98848" t="str">
            <v>SE00000UC00</v>
          </cell>
        </row>
        <row r="98849">
          <cell r="B98849" t="str">
            <v>SE00000UC00</v>
          </cell>
        </row>
        <row r="98850">
          <cell r="B98850" t="str">
            <v>SE00000UC00</v>
          </cell>
        </row>
        <row r="98851">
          <cell r="B98851" t="str">
            <v>SE00000UC00</v>
          </cell>
        </row>
        <row r="98852">
          <cell r="B98852" t="str">
            <v>SE00000UC00</v>
          </cell>
        </row>
        <row r="98853">
          <cell r="B98853" t="str">
            <v>SE00000UC00</v>
          </cell>
        </row>
        <row r="98854">
          <cell r="B98854" t="str">
            <v>SE00000UC00</v>
          </cell>
        </row>
        <row r="98855">
          <cell r="B98855" t="str">
            <v>SE00000UC00</v>
          </cell>
        </row>
        <row r="98856">
          <cell r="B98856" t="str">
            <v>SE00000UC00</v>
          </cell>
        </row>
        <row r="98857">
          <cell r="B98857" t="str">
            <v>SE00000UC00</v>
          </cell>
        </row>
        <row r="98858">
          <cell r="B98858" t="str">
            <v>SE00000UC00</v>
          </cell>
        </row>
        <row r="98859">
          <cell r="B98859" t="str">
            <v>SE00000UC00</v>
          </cell>
        </row>
        <row r="98860">
          <cell r="B98860" t="str">
            <v>SE00000UC00</v>
          </cell>
        </row>
        <row r="98861">
          <cell r="B98861" t="str">
            <v>SE00000UC00</v>
          </cell>
        </row>
        <row r="98862">
          <cell r="B98862" t="str">
            <v>SE00000UC00</v>
          </cell>
        </row>
        <row r="98863">
          <cell r="B98863" t="str">
            <v>SE00000UC00</v>
          </cell>
        </row>
        <row r="98864">
          <cell r="B98864" t="str">
            <v>SE00000UC00</v>
          </cell>
        </row>
        <row r="98865">
          <cell r="B98865" t="str">
            <v>SE00000UC00</v>
          </cell>
        </row>
        <row r="98866">
          <cell r="B98866" t="str">
            <v>SE00000UC00</v>
          </cell>
        </row>
        <row r="98867">
          <cell r="B98867" t="str">
            <v>SE00000UC00</v>
          </cell>
        </row>
        <row r="98868">
          <cell r="B98868" t="str">
            <v>SE00000UC00</v>
          </cell>
        </row>
        <row r="98869">
          <cell r="B98869" t="str">
            <v>SE00000UC00</v>
          </cell>
        </row>
        <row r="98870">
          <cell r="B98870" t="str">
            <v>SE00000UC00</v>
          </cell>
        </row>
        <row r="98871">
          <cell r="B98871" t="str">
            <v>SE170102K80</v>
          </cell>
        </row>
        <row r="98872">
          <cell r="B98872" t="str">
            <v>SE170102K80</v>
          </cell>
        </row>
        <row r="98873">
          <cell r="B98873" t="str">
            <v>SE170102K80</v>
          </cell>
        </row>
        <row r="98874">
          <cell r="B98874" t="str">
            <v>SE170102K80</v>
          </cell>
        </row>
        <row r="98875">
          <cell r="B98875" t="str">
            <v>SE170102K80</v>
          </cell>
        </row>
        <row r="98876">
          <cell r="B98876" t="str">
            <v>SE170102K80</v>
          </cell>
        </row>
        <row r="98877">
          <cell r="B98877" t="str">
            <v>SE00001AA00</v>
          </cell>
        </row>
        <row r="98878">
          <cell r="B98878" t="str">
            <v>SE00001AA00</v>
          </cell>
        </row>
        <row r="98879">
          <cell r="B98879" t="str">
            <v>SE00001AA00</v>
          </cell>
        </row>
        <row r="98880">
          <cell r="B98880" t="str">
            <v>SE00001AA00</v>
          </cell>
        </row>
        <row r="98881">
          <cell r="B98881" t="str">
            <v>SE00001AA00</v>
          </cell>
        </row>
        <row r="98882">
          <cell r="B98882" t="str">
            <v>SE00001AA00</v>
          </cell>
        </row>
        <row r="98883">
          <cell r="B98883" t="str">
            <v>SE00001AA00</v>
          </cell>
        </row>
        <row r="98884">
          <cell r="B98884" t="str">
            <v>SE00001AA00</v>
          </cell>
        </row>
        <row r="98885">
          <cell r="B98885" t="str">
            <v>SE00001AA00</v>
          </cell>
        </row>
        <row r="98886">
          <cell r="B98886" t="str">
            <v>SE00001AA00</v>
          </cell>
        </row>
        <row r="98887">
          <cell r="B98887" t="str">
            <v>SE00001AA00</v>
          </cell>
        </row>
        <row r="98888">
          <cell r="B98888" t="str">
            <v>SE00001AA00</v>
          </cell>
        </row>
        <row r="98889">
          <cell r="B98889" t="str">
            <v>SE00001AA00</v>
          </cell>
        </row>
        <row r="98890">
          <cell r="B98890" t="str">
            <v>SE00001AA00</v>
          </cell>
        </row>
        <row r="98891">
          <cell r="B98891" t="str">
            <v>SE00001AA00</v>
          </cell>
        </row>
        <row r="98892">
          <cell r="B98892" t="str">
            <v>SE00001AA00</v>
          </cell>
        </row>
        <row r="98893">
          <cell r="B98893" t="str">
            <v>SE00001AA00</v>
          </cell>
        </row>
        <row r="98894">
          <cell r="B98894" t="str">
            <v>SE00001AA00</v>
          </cell>
        </row>
        <row r="98895">
          <cell r="B98895" t="str">
            <v>SE00001AA00</v>
          </cell>
        </row>
        <row r="98896">
          <cell r="B98896" t="str">
            <v>SE00001AA00</v>
          </cell>
        </row>
        <row r="98897">
          <cell r="B98897" t="str">
            <v>SE00001AA00</v>
          </cell>
        </row>
        <row r="98898">
          <cell r="B98898" t="str">
            <v>SE00001AA00</v>
          </cell>
        </row>
        <row r="98899">
          <cell r="B98899" t="str">
            <v>SE00001AA00</v>
          </cell>
        </row>
        <row r="98900">
          <cell r="B98900" t="str">
            <v>SE00001AA00</v>
          </cell>
        </row>
        <row r="98901">
          <cell r="B98901" t="str">
            <v>SE00001AA00</v>
          </cell>
        </row>
        <row r="98902">
          <cell r="B98902" t="str">
            <v>SE00001AA00</v>
          </cell>
        </row>
        <row r="98903">
          <cell r="B98903" t="str">
            <v>SE00001AA00</v>
          </cell>
        </row>
        <row r="98904">
          <cell r="B98904" t="str">
            <v>SE00001AA00</v>
          </cell>
        </row>
        <row r="98905">
          <cell r="B98905" t="str">
            <v>SE00001AA00</v>
          </cell>
        </row>
        <row r="98906">
          <cell r="B98906" t="str">
            <v>SE00001AA00</v>
          </cell>
        </row>
        <row r="98907">
          <cell r="B98907" t="str">
            <v>SE00001AA00</v>
          </cell>
        </row>
        <row r="98908">
          <cell r="B98908" t="str">
            <v>SE00001AA00</v>
          </cell>
        </row>
        <row r="98909">
          <cell r="B98909" t="str">
            <v>SE00001AA00</v>
          </cell>
        </row>
        <row r="98910">
          <cell r="B98910" t="str">
            <v>SE00001AA00</v>
          </cell>
        </row>
        <row r="98911">
          <cell r="B98911" t="str">
            <v>SE00001AA00</v>
          </cell>
        </row>
        <row r="98912">
          <cell r="B98912" t="str">
            <v>SE000015500</v>
          </cell>
        </row>
        <row r="98913">
          <cell r="B98913" t="str">
            <v>SE000015500</v>
          </cell>
        </row>
        <row r="98914">
          <cell r="B98914" t="str">
            <v>SE000015500</v>
          </cell>
        </row>
        <row r="98915">
          <cell r="B98915" t="str">
            <v>SE000015500</v>
          </cell>
        </row>
        <row r="98916">
          <cell r="B98916" t="str">
            <v>SE000015500</v>
          </cell>
        </row>
        <row r="98917">
          <cell r="B98917" t="str">
            <v>SE000015500</v>
          </cell>
        </row>
        <row r="98918">
          <cell r="B98918" t="str">
            <v>SE000015500</v>
          </cell>
        </row>
        <row r="98919">
          <cell r="B98919" t="str">
            <v>SE000015500</v>
          </cell>
        </row>
        <row r="98920">
          <cell r="B98920" t="str">
            <v>SE000015500</v>
          </cell>
        </row>
        <row r="98921">
          <cell r="B98921" t="str">
            <v>SE000015500</v>
          </cell>
        </row>
        <row r="98922">
          <cell r="B98922" t="str">
            <v>SE000015500</v>
          </cell>
        </row>
        <row r="98923">
          <cell r="B98923" t="str">
            <v>SE000015500</v>
          </cell>
        </row>
        <row r="98924">
          <cell r="B98924" t="str">
            <v>SE000015500</v>
          </cell>
        </row>
        <row r="98925">
          <cell r="B98925" t="str">
            <v>SE000015500</v>
          </cell>
        </row>
        <row r="98926">
          <cell r="B98926" t="str">
            <v>SE000015500</v>
          </cell>
        </row>
        <row r="98927">
          <cell r="B98927" t="str">
            <v>SE000015500</v>
          </cell>
        </row>
        <row r="98928">
          <cell r="B98928" t="str">
            <v>SE000015500</v>
          </cell>
        </row>
        <row r="98929">
          <cell r="B98929" t="str">
            <v>SE000015500</v>
          </cell>
        </row>
        <row r="98930">
          <cell r="B98930" t="str">
            <v>SE000015500</v>
          </cell>
        </row>
        <row r="98931">
          <cell r="B98931" t="str">
            <v>SE000015500</v>
          </cell>
        </row>
        <row r="98932">
          <cell r="B98932" t="str">
            <v>SE000015500</v>
          </cell>
        </row>
        <row r="98933">
          <cell r="B98933" t="str">
            <v>SE000015500</v>
          </cell>
        </row>
        <row r="98934">
          <cell r="B98934" t="str">
            <v>SE000015500</v>
          </cell>
        </row>
        <row r="98935">
          <cell r="B98935" t="str">
            <v>SE000015500</v>
          </cell>
        </row>
        <row r="98936">
          <cell r="B98936" t="str">
            <v>SE000015500</v>
          </cell>
        </row>
        <row r="98937">
          <cell r="B98937" t="str">
            <v>SE000015500</v>
          </cell>
        </row>
        <row r="98938">
          <cell r="B98938" t="str">
            <v>SE000015500</v>
          </cell>
        </row>
        <row r="98939">
          <cell r="B98939" t="str">
            <v>SE000015500</v>
          </cell>
        </row>
        <row r="98940">
          <cell r="B98940" t="str">
            <v>SE000015500</v>
          </cell>
        </row>
        <row r="98941">
          <cell r="B98941" t="str">
            <v>SE000015500</v>
          </cell>
        </row>
        <row r="98942">
          <cell r="B98942" t="str">
            <v>SE000015500</v>
          </cell>
        </row>
        <row r="98943">
          <cell r="B98943" t="str">
            <v>SE000015500</v>
          </cell>
        </row>
        <row r="98944">
          <cell r="B98944" t="str">
            <v>SE000015500</v>
          </cell>
        </row>
        <row r="98945">
          <cell r="B98945" t="str">
            <v>SE000015500</v>
          </cell>
        </row>
        <row r="98946">
          <cell r="B98946" t="str">
            <v>SE000015500</v>
          </cell>
        </row>
        <row r="98947">
          <cell r="B98947" t="str">
            <v>SE000013500</v>
          </cell>
        </row>
        <row r="98948">
          <cell r="B98948" t="str">
            <v>SE000013500</v>
          </cell>
        </row>
        <row r="98949">
          <cell r="B98949" t="str">
            <v>SE000013500</v>
          </cell>
        </row>
        <row r="98950">
          <cell r="B98950" t="str">
            <v>SE000013500</v>
          </cell>
        </row>
        <row r="98951">
          <cell r="B98951" t="str">
            <v>SE000013500</v>
          </cell>
        </row>
        <row r="98952">
          <cell r="B98952" t="str">
            <v>SE000013500</v>
          </cell>
        </row>
        <row r="98953">
          <cell r="B98953" t="str">
            <v>SE000013500</v>
          </cell>
        </row>
        <row r="98954">
          <cell r="B98954" t="str">
            <v>SE000013500</v>
          </cell>
        </row>
        <row r="98955">
          <cell r="B98955" t="str">
            <v>SE000013500</v>
          </cell>
        </row>
        <row r="98956">
          <cell r="B98956" t="str">
            <v>SE000013500</v>
          </cell>
        </row>
        <row r="98957">
          <cell r="B98957" t="str">
            <v>SE000013500</v>
          </cell>
        </row>
        <row r="98958">
          <cell r="B98958" t="str">
            <v>SE000013500</v>
          </cell>
        </row>
        <row r="98959">
          <cell r="B98959" t="str">
            <v>SE000013500</v>
          </cell>
        </row>
        <row r="98960">
          <cell r="B98960" t="str">
            <v>SE000013500</v>
          </cell>
        </row>
        <row r="98961">
          <cell r="B98961" t="str">
            <v>SE000013500</v>
          </cell>
        </row>
        <row r="98962">
          <cell r="B98962" t="str">
            <v>SE000013500</v>
          </cell>
        </row>
        <row r="98963">
          <cell r="B98963" t="str">
            <v>SE000013500</v>
          </cell>
        </row>
        <row r="98964">
          <cell r="B98964" t="str">
            <v>SE000013500</v>
          </cell>
        </row>
        <row r="98965">
          <cell r="B98965" t="str">
            <v>SE000013500</v>
          </cell>
        </row>
        <row r="98966">
          <cell r="B98966" t="str">
            <v>SE000013500</v>
          </cell>
        </row>
        <row r="98967">
          <cell r="B98967" t="str">
            <v>SE000013500</v>
          </cell>
        </row>
        <row r="98968">
          <cell r="B98968" t="str">
            <v>SE000013500</v>
          </cell>
        </row>
        <row r="98969">
          <cell r="B98969" t="str">
            <v>SE000013500</v>
          </cell>
        </row>
        <row r="98970">
          <cell r="B98970" t="str">
            <v>SE000013500</v>
          </cell>
        </row>
        <row r="98971">
          <cell r="B98971" t="str">
            <v>SE000013500</v>
          </cell>
        </row>
        <row r="98972">
          <cell r="B98972" t="str">
            <v>SE000013500</v>
          </cell>
        </row>
        <row r="98973">
          <cell r="B98973" t="str">
            <v>SE000013500</v>
          </cell>
        </row>
        <row r="98974">
          <cell r="B98974" t="str">
            <v>SE000013500</v>
          </cell>
        </row>
        <row r="98975">
          <cell r="B98975" t="str">
            <v>SE000013500</v>
          </cell>
        </row>
        <row r="98976">
          <cell r="B98976" t="str">
            <v>SE000013500</v>
          </cell>
        </row>
        <row r="98977">
          <cell r="B98977" t="str">
            <v>SE000013500</v>
          </cell>
        </row>
        <row r="98978">
          <cell r="B98978" t="str">
            <v>SE000013500</v>
          </cell>
        </row>
        <row r="98979">
          <cell r="B98979" t="str">
            <v>SE000013500</v>
          </cell>
        </row>
        <row r="98980">
          <cell r="B98980" t="str">
            <v>SE000013500</v>
          </cell>
        </row>
        <row r="98981">
          <cell r="B98981" t="str">
            <v>SE000013500</v>
          </cell>
        </row>
        <row r="98982">
          <cell r="B98982" t="str">
            <v>SE00000X880</v>
          </cell>
        </row>
        <row r="98983">
          <cell r="B98983" t="str">
            <v>SE00000X880</v>
          </cell>
        </row>
        <row r="98984">
          <cell r="B98984" t="str">
            <v>SE00000X880</v>
          </cell>
        </row>
        <row r="98985">
          <cell r="B98985" t="str">
            <v>SE00000X880</v>
          </cell>
        </row>
        <row r="98986">
          <cell r="B98986" t="str">
            <v>SE00000X880</v>
          </cell>
        </row>
        <row r="98987">
          <cell r="B98987" t="str">
            <v>SE00000X880</v>
          </cell>
        </row>
        <row r="98988">
          <cell r="B98988" t="str">
            <v>SE00000X880</v>
          </cell>
        </row>
        <row r="98989">
          <cell r="B98989" t="str">
            <v>SE00000X880</v>
          </cell>
        </row>
        <row r="98990">
          <cell r="B98990" t="str">
            <v>SE00000X880</v>
          </cell>
        </row>
        <row r="98991">
          <cell r="B98991" t="str">
            <v>SE00000X880</v>
          </cell>
        </row>
        <row r="98992">
          <cell r="B98992" t="str">
            <v>SE00000X880</v>
          </cell>
        </row>
        <row r="98993">
          <cell r="B98993" t="str">
            <v>SE00000X880</v>
          </cell>
        </row>
        <row r="98994">
          <cell r="B98994" t="str">
            <v>SE00000X880</v>
          </cell>
        </row>
        <row r="98995">
          <cell r="B98995" t="str">
            <v>SE00000X880</v>
          </cell>
        </row>
        <row r="98996">
          <cell r="B98996" t="str">
            <v>SE00000X880</v>
          </cell>
        </row>
        <row r="98997">
          <cell r="B98997" t="str">
            <v>SE00000X880</v>
          </cell>
        </row>
        <row r="98998">
          <cell r="B98998" t="str">
            <v>SE00000X880</v>
          </cell>
        </row>
        <row r="98999">
          <cell r="B98999" t="str">
            <v>SE00000X880</v>
          </cell>
        </row>
        <row r="99000">
          <cell r="B99000" t="str">
            <v>SE00000X880</v>
          </cell>
        </row>
        <row r="99001">
          <cell r="B99001" t="str">
            <v>SE00000X880</v>
          </cell>
        </row>
        <row r="99002">
          <cell r="B99002" t="str">
            <v>SE00000X880</v>
          </cell>
        </row>
        <row r="99003">
          <cell r="B99003" t="str">
            <v>SE00000X880</v>
          </cell>
        </row>
        <row r="99004">
          <cell r="B99004" t="str">
            <v>SE00000X880</v>
          </cell>
        </row>
        <row r="99005">
          <cell r="B99005" t="str">
            <v>SE00000X880</v>
          </cell>
        </row>
        <row r="99006">
          <cell r="B99006" t="str">
            <v>SE00000X880</v>
          </cell>
        </row>
        <row r="99007">
          <cell r="B99007" t="str">
            <v>SE00000X880</v>
          </cell>
        </row>
        <row r="99008">
          <cell r="B99008" t="str">
            <v>SE00000X880</v>
          </cell>
        </row>
        <row r="99009">
          <cell r="B99009" t="str">
            <v>SE00000X880</v>
          </cell>
        </row>
        <row r="99010">
          <cell r="B99010" t="str">
            <v>SE00000X880</v>
          </cell>
        </row>
        <row r="99011">
          <cell r="B99011" t="str">
            <v>SE00000X880</v>
          </cell>
        </row>
        <row r="99012">
          <cell r="B99012" t="str">
            <v>SE00000X880</v>
          </cell>
        </row>
        <row r="99013">
          <cell r="B99013" t="str">
            <v>SE00000X880</v>
          </cell>
        </row>
        <row r="99014">
          <cell r="B99014" t="str">
            <v>SE00000X880</v>
          </cell>
        </row>
        <row r="99015">
          <cell r="B99015" t="str">
            <v>SE00000X880</v>
          </cell>
        </row>
        <row r="99016">
          <cell r="B99016" t="str">
            <v>SE00000X880</v>
          </cell>
        </row>
        <row r="99017">
          <cell r="B99017" t="str">
            <v>435P6YBOL01</v>
          </cell>
        </row>
        <row r="99018">
          <cell r="B99018" t="str">
            <v>435P6YBOL01</v>
          </cell>
        </row>
        <row r="99019">
          <cell r="B99019" t="str">
            <v>435P6YBOL01</v>
          </cell>
        </row>
        <row r="99020">
          <cell r="B99020" t="str">
            <v>435P6YBOL01</v>
          </cell>
        </row>
        <row r="99021">
          <cell r="B99021" t="str">
            <v>435P6YBOL01</v>
          </cell>
        </row>
        <row r="99022">
          <cell r="B99022" t="str">
            <v>435P6YBOL01</v>
          </cell>
        </row>
        <row r="99023">
          <cell r="B99023" t="str">
            <v>435P6YBOL01</v>
          </cell>
        </row>
        <row r="99024">
          <cell r="B99024" t="str">
            <v>435P6YBOL01</v>
          </cell>
        </row>
        <row r="99025">
          <cell r="B99025" t="str">
            <v>SA0000DTU60</v>
          </cell>
        </row>
        <row r="99026">
          <cell r="B99026" t="str">
            <v>SA0000DTU60</v>
          </cell>
        </row>
        <row r="99027">
          <cell r="B99027" t="str">
            <v>SA0000DTU60</v>
          </cell>
        </row>
        <row r="99028">
          <cell r="B99028" t="str">
            <v>SA0000DTU60</v>
          </cell>
        </row>
        <row r="99029">
          <cell r="B99029" t="str">
            <v>SA0000DTU60</v>
          </cell>
        </row>
        <row r="99030">
          <cell r="B99030" t="str">
            <v>SA0000DTU60</v>
          </cell>
        </row>
        <row r="99031">
          <cell r="B99031" t="str">
            <v>SA0000DTU60</v>
          </cell>
        </row>
        <row r="99032">
          <cell r="B99032" t="str">
            <v>SA0000DTU60</v>
          </cell>
        </row>
        <row r="99033">
          <cell r="B99033" t="str">
            <v>SA0000DTU60</v>
          </cell>
        </row>
        <row r="99034">
          <cell r="B99034" t="str">
            <v>SA0000DTU60</v>
          </cell>
        </row>
        <row r="99035">
          <cell r="B99035" t="str">
            <v>SA0000DTU60</v>
          </cell>
        </row>
        <row r="99036">
          <cell r="B99036" t="str">
            <v>SA0000DTU60</v>
          </cell>
        </row>
        <row r="99037">
          <cell r="B99037" t="str">
            <v>KC.1G7B1.U35</v>
          </cell>
        </row>
        <row r="99038">
          <cell r="B99038" t="str">
            <v>KC.1G7B1.U35</v>
          </cell>
        </row>
        <row r="99039">
          <cell r="B99039" t="str">
            <v>KC.1G7B1.U35</v>
          </cell>
        </row>
        <row r="99040">
          <cell r="B99040" t="str">
            <v>435P6ZBOL01</v>
          </cell>
        </row>
        <row r="99041">
          <cell r="B99041" t="str">
            <v>435P6ZBOL01</v>
          </cell>
        </row>
        <row r="99042">
          <cell r="B99042" t="str">
            <v>435P6ZBOL01</v>
          </cell>
        </row>
        <row r="99043">
          <cell r="B99043" t="str">
            <v>435P6ZBOL01</v>
          </cell>
        </row>
        <row r="99044">
          <cell r="B99044" t="str">
            <v>435P6ZBOL01</v>
          </cell>
        </row>
        <row r="99045">
          <cell r="B99045" t="str">
            <v>435P6ZBOL01</v>
          </cell>
        </row>
        <row r="99046">
          <cell r="B99046" t="str">
            <v>435P6ZBOL01</v>
          </cell>
        </row>
        <row r="99047">
          <cell r="B99047" t="str">
            <v>435P6ZBOL01</v>
          </cell>
        </row>
        <row r="99048">
          <cell r="B99048" t="str">
            <v>SB00001GP00</v>
          </cell>
        </row>
        <row r="99049">
          <cell r="B99049" t="str">
            <v>SB00001GP00</v>
          </cell>
        </row>
        <row r="99050">
          <cell r="B99050" t="str">
            <v>SB00001GP00</v>
          </cell>
        </row>
        <row r="99051">
          <cell r="B99051" t="str">
            <v>SB00001GP00</v>
          </cell>
        </row>
        <row r="99052">
          <cell r="B99052" t="str">
            <v>SB00001GP00</v>
          </cell>
        </row>
        <row r="99053">
          <cell r="B99053" t="str">
            <v>SB00001GP00</v>
          </cell>
        </row>
        <row r="99054">
          <cell r="B99054" t="str">
            <v>SB00001GP00</v>
          </cell>
        </row>
        <row r="99055">
          <cell r="B99055" t="str">
            <v>SD000002680</v>
          </cell>
        </row>
        <row r="99056">
          <cell r="B99056" t="str">
            <v>SD000002680</v>
          </cell>
        </row>
        <row r="99057">
          <cell r="B99057" t="str">
            <v>SD000002680</v>
          </cell>
        </row>
        <row r="99058">
          <cell r="B99058" t="str">
            <v>SD000002680</v>
          </cell>
        </row>
        <row r="99059">
          <cell r="B99059" t="str">
            <v>SD000002680</v>
          </cell>
        </row>
        <row r="99060">
          <cell r="B99060" t="str">
            <v>SD000002680</v>
          </cell>
        </row>
        <row r="99061">
          <cell r="B99061" t="str">
            <v>SD000002680</v>
          </cell>
        </row>
        <row r="99062">
          <cell r="B99062" t="str">
            <v>SD00000J280</v>
          </cell>
        </row>
        <row r="99063">
          <cell r="B99063" t="str">
            <v>SD00000J280</v>
          </cell>
        </row>
        <row r="99064">
          <cell r="B99064" t="str">
            <v>SD00000J280</v>
          </cell>
        </row>
        <row r="99065">
          <cell r="B99065" t="str">
            <v>SD00000J280</v>
          </cell>
        </row>
        <row r="99066">
          <cell r="B99066" t="str">
            <v>SD00000J280</v>
          </cell>
        </row>
        <row r="99067">
          <cell r="B99067" t="str">
            <v>SD00000J280</v>
          </cell>
        </row>
        <row r="99068">
          <cell r="B99068" t="str">
            <v>SD00000J280</v>
          </cell>
        </row>
        <row r="99069">
          <cell r="B99069" t="str">
            <v>SD000017700</v>
          </cell>
        </row>
        <row r="99070">
          <cell r="B99070" t="str">
            <v>SD000017700</v>
          </cell>
        </row>
        <row r="99071">
          <cell r="B99071" t="str">
            <v>SD000017700</v>
          </cell>
        </row>
        <row r="99072">
          <cell r="B99072" t="str">
            <v>SD000017700</v>
          </cell>
        </row>
        <row r="99073">
          <cell r="B99073" t="str">
            <v>SD000017700</v>
          </cell>
        </row>
        <row r="99074">
          <cell r="B99074" t="str">
            <v>SD000017700</v>
          </cell>
        </row>
        <row r="99075">
          <cell r="B99075" t="str">
            <v>SD000017700</v>
          </cell>
        </row>
        <row r="99076">
          <cell r="B99076" t="str">
            <v>SD034165280</v>
          </cell>
        </row>
        <row r="99077">
          <cell r="B99077" t="str">
            <v>SD034165280</v>
          </cell>
        </row>
        <row r="99078">
          <cell r="B99078" t="str">
            <v>SD034165280</v>
          </cell>
        </row>
        <row r="99079">
          <cell r="B99079" t="str">
            <v>SD034165280</v>
          </cell>
        </row>
        <row r="99080">
          <cell r="B99080" t="str">
            <v>SD034165280</v>
          </cell>
        </row>
        <row r="99081">
          <cell r="B99081" t="str">
            <v>SD034165280</v>
          </cell>
        </row>
        <row r="99082">
          <cell r="B99082" t="str">
            <v>SD034165280</v>
          </cell>
        </row>
        <row r="99083">
          <cell r="B99083" t="str">
            <v>SA00007QP00</v>
          </cell>
        </row>
        <row r="99084">
          <cell r="B99084" t="str">
            <v>SA00007QP00</v>
          </cell>
        </row>
        <row r="99085">
          <cell r="B99085" t="str">
            <v>SA00007QP00</v>
          </cell>
        </row>
        <row r="99086">
          <cell r="B99086" t="str">
            <v>SA00007QP00</v>
          </cell>
        </row>
        <row r="99087">
          <cell r="B99087" t="str">
            <v>SA00007QP00</v>
          </cell>
        </row>
        <row r="99088">
          <cell r="B99088" t="str">
            <v>SA00007QP00</v>
          </cell>
        </row>
        <row r="99089">
          <cell r="B99089" t="str">
            <v>SA00007QP00</v>
          </cell>
        </row>
        <row r="99090">
          <cell r="B99090" t="str">
            <v>SA00008I400</v>
          </cell>
        </row>
        <row r="99091">
          <cell r="B99091" t="str">
            <v>SA00008I400</v>
          </cell>
        </row>
        <row r="99092">
          <cell r="B99092" t="str">
            <v>SA00008I400</v>
          </cell>
        </row>
        <row r="99093">
          <cell r="B99093" t="str">
            <v>SA00008I400</v>
          </cell>
        </row>
        <row r="99094">
          <cell r="B99094" t="str">
            <v>SA00008I400</v>
          </cell>
        </row>
        <row r="99095">
          <cell r="B99095" t="str">
            <v>SA00008I400</v>
          </cell>
        </row>
        <row r="99096">
          <cell r="B99096" t="str">
            <v>SA00008I400</v>
          </cell>
        </row>
        <row r="99097">
          <cell r="B99097" t="str">
            <v>SA0000C5300</v>
          </cell>
        </row>
        <row r="99098">
          <cell r="B99098" t="str">
            <v>SA0000C5300</v>
          </cell>
        </row>
        <row r="99099">
          <cell r="B99099" t="str">
            <v>SA0000C5300</v>
          </cell>
        </row>
        <row r="99100">
          <cell r="B99100" t="str">
            <v>SA0000C5300</v>
          </cell>
        </row>
        <row r="99101">
          <cell r="B99101" t="str">
            <v>SA0000C5300</v>
          </cell>
        </row>
        <row r="99102">
          <cell r="B99102" t="str">
            <v>SA0000C5300</v>
          </cell>
        </row>
        <row r="99103">
          <cell r="B99103" t="str">
            <v>SA0000C5300</v>
          </cell>
        </row>
        <row r="99104">
          <cell r="B99104" t="str">
            <v>SB00001GK00</v>
          </cell>
        </row>
        <row r="99105">
          <cell r="B99105" t="str">
            <v>SB00001GK00</v>
          </cell>
        </row>
        <row r="99106">
          <cell r="B99106" t="str">
            <v>SB00001GK00</v>
          </cell>
        </row>
        <row r="99107">
          <cell r="B99107" t="str">
            <v>SB00001GK00</v>
          </cell>
        </row>
        <row r="99108">
          <cell r="B99108" t="str">
            <v>SB00001GK00</v>
          </cell>
        </row>
        <row r="99109">
          <cell r="B99109" t="str">
            <v>SB00001GK00</v>
          </cell>
        </row>
        <row r="99110">
          <cell r="B99110" t="str">
            <v>SB00001GK00</v>
          </cell>
        </row>
        <row r="99111">
          <cell r="B99111" t="str">
            <v>SD034174180</v>
          </cell>
        </row>
        <row r="99112">
          <cell r="B99112" t="str">
            <v>SD034174180</v>
          </cell>
        </row>
        <row r="99113">
          <cell r="B99113" t="str">
            <v>SD034174180</v>
          </cell>
        </row>
        <row r="99114">
          <cell r="B99114" t="str">
            <v>SD034174180</v>
          </cell>
        </row>
        <row r="99115">
          <cell r="B99115" t="str">
            <v>SD034174180</v>
          </cell>
        </row>
        <row r="99116">
          <cell r="B99116" t="str">
            <v>SD034174180</v>
          </cell>
        </row>
        <row r="99117">
          <cell r="B99117" t="str">
            <v>SD034174180</v>
          </cell>
        </row>
        <row r="99118">
          <cell r="B99118" t="str">
            <v>SE074331K80</v>
          </cell>
        </row>
        <row r="99119">
          <cell r="B99119" t="str">
            <v>SE074331K80</v>
          </cell>
        </row>
        <row r="99120">
          <cell r="B99120" t="str">
            <v>SE074331K80</v>
          </cell>
        </row>
        <row r="99121">
          <cell r="B99121" t="str">
            <v>SE074331K80</v>
          </cell>
        </row>
        <row r="99122">
          <cell r="B99122" t="str">
            <v>SE074331K80</v>
          </cell>
        </row>
        <row r="99123">
          <cell r="B99123" t="str">
            <v>SE074331K80</v>
          </cell>
        </row>
        <row r="99124">
          <cell r="B99124" t="str">
            <v>SE074331K80</v>
          </cell>
        </row>
        <row r="99125">
          <cell r="B99125" t="str">
            <v>SE074472K80</v>
          </cell>
        </row>
        <row r="99126">
          <cell r="B99126" t="str">
            <v>SE074472K80</v>
          </cell>
        </row>
        <row r="99127">
          <cell r="B99127" t="str">
            <v>SE074472K80</v>
          </cell>
        </row>
        <row r="99128">
          <cell r="B99128" t="str">
            <v>SE074472K80</v>
          </cell>
        </row>
        <row r="99129">
          <cell r="B99129" t="str">
            <v>SE074472K80</v>
          </cell>
        </row>
        <row r="99130">
          <cell r="B99130" t="str">
            <v>SE074472K80</v>
          </cell>
        </row>
        <row r="99131">
          <cell r="B99131" t="str">
            <v>SE074472K80</v>
          </cell>
        </row>
        <row r="99132">
          <cell r="B99132" t="str">
            <v>SE075222K80</v>
          </cell>
        </row>
        <row r="99133">
          <cell r="B99133" t="str">
            <v>SE075222K80</v>
          </cell>
        </row>
        <row r="99134">
          <cell r="B99134" t="str">
            <v>SE075222K80</v>
          </cell>
        </row>
        <row r="99135">
          <cell r="B99135" t="str">
            <v>SE075222K80</v>
          </cell>
        </row>
        <row r="99136">
          <cell r="B99136" t="str">
            <v>SE075222K80</v>
          </cell>
        </row>
        <row r="99137">
          <cell r="B99137" t="str">
            <v>SE075222K80</v>
          </cell>
        </row>
        <row r="99138">
          <cell r="B99138" t="str">
            <v>SE075222K80</v>
          </cell>
        </row>
        <row r="99139">
          <cell r="B99139" t="str">
            <v>SE075222K80</v>
          </cell>
        </row>
        <row r="99140">
          <cell r="B99140" t="str">
            <v>SE075222K80</v>
          </cell>
        </row>
        <row r="99141">
          <cell r="B99141" t="str">
            <v>SE075222K80</v>
          </cell>
        </row>
        <row r="99142">
          <cell r="B99142" t="str">
            <v>SE075222K80</v>
          </cell>
        </row>
        <row r="99143">
          <cell r="B99143" t="str">
            <v>SE075222K80</v>
          </cell>
        </row>
        <row r="99144">
          <cell r="B99144" t="str">
            <v>SE075222K80</v>
          </cell>
        </row>
        <row r="99145">
          <cell r="B99145" t="str">
            <v>SE075222K80</v>
          </cell>
        </row>
        <row r="99146">
          <cell r="B99146" t="str">
            <v>SE075222K80</v>
          </cell>
        </row>
        <row r="99147">
          <cell r="B99147" t="str">
            <v>SE075222K80</v>
          </cell>
        </row>
        <row r="99148">
          <cell r="B99148" t="str">
            <v>SE075222K80</v>
          </cell>
        </row>
        <row r="99149">
          <cell r="B99149" t="str">
            <v>SE075222K80</v>
          </cell>
        </row>
        <row r="99150">
          <cell r="B99150" t="str">
            <v>SE075222K80</v>
          </cell>
        </row>
        <row r="99151">
          <cell r="B99151" t="str">
            <v>SE075222K80</v>
          </cell>
        </row>
        <row r="99152">
          <cell r="B99152" t="str">
            <v>SE075222K80</v>
          </cell>
        </row>
        <row r="99153">
          <cell r="B99153" t="str">
            <v>SE075222K80</v>
          </cell>
        </row>
        <row r="99154">
          <cell r="B99154" t="str">
            <v>SE075222K80</v>
          </cell>
        </row>
        <row r="99155">
          <cell r="B99155" t="str">
            <v>SE075222K80</v>
          </cell>
        </row>
        <row r="99156">
          <cell r="B99156" t="str">
            <v>SE075222K80</v>
          </cell>
        </row>
        <row r="99157">
          <cell r="B99157" t="str">
            <v>SE075222K80</v>
          </cell>
        </row>
        <row r="99158">
          <cell r="B99158" t="str">
            <v>SE075222K80</v>
          </cell>
        </row>
        <row r="99159">
          <cell r="B99159" t="str">
            <v>SE075222K80</v>
          </cell>
        </row>
        <row r="99160">
          <cell r="B99160" t="str">
            <v>SE075222K80</v>
          </cell>
        </row>
        <row r="99161">
          <cell r="B99161" t="str">
            <v>SE075222K80</v>
          </cell>
        </row>
        <row r="99162">
          <cell r="B99162" t="str">
            <v>SE075222K80</v>
          </cell>
        </row>
        <row r="99163">
          <cell r="B99163" t="str">
            <v>SE075222K80</v>
          </cell>
        </row>
        <row r="99164">
          <cell r="B99164" t="str">
            <v>SE075222K80</v>
          </cell>
        </row>
        <row r="99165">
          <cell r="B99165" t="str">
            <v>SE075222K80</v>
          </cell>
        </row>
        <row r="99166">
          <cell r="B99166" t="str">
            <v>SE075222K80</v>
          </cell>
        </row>
        <row r="99167">
          <cell r="B99167" t="str">
            <v>SGA00009S00</v>
          </cell>
        </row>
        <row r="99168">
          <cell r="B99168" t="str">
            <v>SGA00009S00</v>
          </cell>
        </row>
        <row r="99169">
          <cell r="B99169" t="str">
            <v>SGA00009S00</v>
          </cell>
        </row>
        <row r="99170">
          <cell r="B99170" t="str">
            <v>SGA00009S00</v>
          </cell>
        </row>
        <row r="99171">
          <cell r="B99171" t="str">
            <v>SGA00009S00</v>
          </cell>
        </row>
        <row r="99172">
          <cell r="B99172" t="str">
            <v>SGA00009S00</v>
          </cell>
        </row>
        <row r="99173">
          <cell r="B99173" t="str">
            <v>SGA00009S00</v>
          </cell>
        </row>
        <row r="99174">
          <cell r="B99174" t="str">
            <v>SH00000YG00</v>
          </cell>
        </row>
        <row r="99175">
          <cell r="B99175" t="str">
            <v>SH00000YG00</v>
          </cell>
        </row>
        <row r="99176">
          <cell r="B99176" t="str">
            <v>SH00000YG00</v>
          </cell>
        </row>
        <row r="99177">
          <cell r="B99177" t="str">
            <v>SH00000YG00</v>
          </cell>
        </row>
        <row r="99178">
          <cell r="B99178" t="str">
            <v>SH00000YG00</v>
          </cell>
        </row>
        <row r="99179">
          <cell r="B99179" t="str">
            <v>SH00000YG00</v>
          </cell>
        </row>
        <row r="99180">
          <cell r="B99180" t="str">
            <v>SH00000YG00</v>
          </cell>
        </row>
        <row r="99181">
          <cell r="B99181" t="str">
            <v>DC231005400</v>
          </cell>
        </row>
        <row r="99182">
          <cell r="B99182" t="str">
            <v>DC231005400</v>
          </cell>
        </row>
        <row r="99183">
          <cell r="B99183" t="str">
            <v>DC231005400</v>
          </cell>
        </row>
        <row r="99184">
          <cell r="B99184" t="str">
            <v>DC231005400</v>
          </cell>
        </row>
        <row r="99185">
          <cell r="B99185" t="str">
            <v>DC231005400</v>
          </cell>
        </row>
        <row r="99186">
          <cell r="B99186" t="str">
            <v>DC231005400</v>
          </cell>
        </row>
        <row r="99187">
          <cell r="B99187" t="str">
            <v>DC231005400</v>
          </cell>
        </row>
        <row r="99188">
          <cell r="B99188" t="str">
            <v>SA0000C1760</v>
          </cell>
        </row>
        <row r="99189">
          <cell r="B99189" t="str">
            <v>SA0000C1760</v>
          </cell>
        </row>
        <row r="99190">
          <cell r="B99190" t="str">
            <v>SA0000C1760</v>
          </cell>
        </row>
        <row r="99191">
          <cell r="B99191" t="str">
            <v>SA0000C1760</v>
          </cell>
        </row>
        <row r="99192">
          <cell r="B99192" t="str">
            <v>SD034205280</v>
          </cell>
        </row>
        <row r="99193">
          <cell r="B99193" t="str">
            <v>SD034205280</v>
          </cell>
        </row>
        <row r="99194">
          <cell r="B99194" t="str">
            <v>SD034205280</v>
          </cell>
        </row>
        <row r="99195">
          <cell r="B99195" t="str">
            <v>SD034205280</v>
          </cell>
        </row>
        <row r="99196">
          <cell r="B99196" t="str">
            <v>SD034205280</v>
          </cell>
        </row>
        <row r="99197">
          <cell r="B99197" t="str">
            <v>SD034205280</v>
          </cell>
        </row>
        <row r="99198">
          <cell r="B99198" t="str">
            <v>SD034205280</v>
          </cell>
        </row>
        <row r="99199">
          <cell r="B99199" t="str">
            <v>SD034255280</v>
          </cell>
        </row>
        <row r="99200">
          <cell r="B99200" t="str">
            <v>SD034255280</v>
          </cell>
        </row>
        <row r="99201">
          <cell r="B99201" t="str">
            <v>SD034255280</v>
          </cell>
        </row>
        <row r="99202">
          <cell r="B99202" t="str">
            <v>SD034255280</v>
          </cell>
        </row>
        <row r="99203">
          <cell r="B99203" t="str">
            <v>SD034255280</v>
          </cell>
        </row>
        <row r="99204">
          <cell r="B99204" t="str">
            <v>SD034255280</v>
          </cell>
        </row>
        <row r="99205">
          <cell r="B99205" t="str">
            <v>SD034255280</v>
          </cell>
        </row>
        <row r="99206">
          <cell r="B99206" t="str">
            <v>SD034294280</v>
          </cell>
        </row>
        <row r="99207">
          <cell r="B99207" t="str">
            <v>SD034294280</v>
          </cell>
        </row>
        <row r="99208">
          <cell r="B99208" t="str">
            <v>SD034294280</v>
          </cell>
        </row>
        <row r="99209">
          <cell r="B99209" t="str">
            <v>SD034294280</v>
          </cell>
        </row>
        <row r="99210">
          <cell r="B99210" t="str">
            <v>SD034294280</v>
          </cell>
        </row>
        <row r="99211">
          <cell r="B99211" t="str">
            <v>SD034294280</v>
          </cell>
        </row>
        <row r="99212">
          <cell r="B99212" t="str">
            <v>SD034294280</v>
          </cell>
        </row>
        <row r="99213">
          <cell r="B99213" t="str">
            <v>SD034470280</v>
          </cell>
        </row>
        <row r="99214">
          <cell r="B99214" t="str">
            <v>SD034470280</v>
          </cell>
        </row>
        <row r="99215">
          <cell r="B99215" t="str">
            <v>SD034470280</v>
          </cell>
        </row>
        <row r="99216">
          <cell r="B99216" t="str">
            <v>SD034470280</v>
          </cell>
        </row>
        <row r="99217">
          <cell r="B99217" t="str">
            <v>SD034470280</v>
          </cell>
        </row>
        <row r="99218">
          <cell r="B99218" t="str">
            <v>SD034470280</v>
          </cell>
        </row>
        <row r="99219">
          <cell r="B99219" t="str">
            <v>SD034470280</v>
          </cell>
        </row>
        <row r="99220">
          <cell r="B99220" t="str">
            <v>SD034680080</v>
          </cell>
        </row>
        <row r="99221">
          <cell r="B99221" t="str">
            <v>SD034680080</v>
          </cell>
        </row>
        <row r="99222">
          <cell r="B99222" t="str">
            <v>SD034680080</v>
          </cell>
        </row>
        <row r="99223">
          <cell r="B99223" t="str">
            <v>SD034680080</v>
          </cell>
        </row>
        <row r="99224">
          <cell r="B99224" t="str">
            <v>SD034680080</v>
          </cell>
        </row>
        <row r="99225">
          <cell r="B99225" t="str">
            <v>SD034680080</v>
          </cell>
        </row>
        <row r="99226">
          <cell r="B99226" t="str">
            <v>SD034680080</v>
          </cell>
        </row>
        <row r="99227">
          <cell r="B99227" t="str">
            <v>SD034750080</v>
          </cell>
        </row>
        <row r="99228">
          <cell r="B99228" t="str">
            <v>SD034750080</v>
          </cell>
        </row>
        <row r="99229">
          <cell r="B99229" t="str">
            <v>SD034750080</v>
          </cell>
        </row>
        <row r="99230">
          <cell r="B99230" t="str">
            <v>SD034750080</v>
          </cell>
        </row>
        <row r="99231">
          <cell r="B99231" t="str">
            <v>SD034750080</v>
          </cell>
        </row>
        <row r="99232">
          <cell r="B99232" t="str">
            <v>SD034750080</v>
          </cell>
        </row>
        <row r="99233">
          <cell r="B99233" t="str">
            <v>SD034750080</v>
          </cell>
        </row>
        <row r="99234">
          <cell r="B99234" t="str">
            <v>SD034787180</v>
          </cell>
        </row>
        <row r="99235">
          <cell r="B99235" t="str">
            <v>SD034787180</v>
          </cell>
        </row>
        <row r="99236">
          <cell r="B99236" t="str">
            <v>SD034787180</v>
          </cell>
        </row>
        <row r="99237">
          <cell r="B99237" t="str">
            <v>SD034787180</v>
          </cell>
        </row>
        <row r="99238">
          <cell r="B99238" t="str">
            <v>SD034787180</v>
          </cell>
        </row>
        <row r="99239">
          <cell r="B99239" t="str">
            <v>SD034787180</v>
          </cell>
        </row>
        <row r="99240">
          <cell r="B99240" t="str">
            <v>SD034787180</v>
          </cell>
        </row>
        <row r="99241">
          <cell r="B99241" t="str">
            <v>SCS00006300</v>
          </cell>
        </row>
        <row r="99242">
          <cell r="B99242" t="str">
            <v>SCS00006300</v>
          </cell>
        </row>
        <row r="99243">
          <cell r="B99243" t="str">
            <v>SCS00006300</v>
          </cell>
        </row>
        <row r="99244">
          <cell r="B99244" t="str">
            <v>SCS00006300</v>
          </cell>
        </row>
        <row r="99245">
          <cell r="B99245" t="str">
            <v>SCS00006300</v>
          </cell>
        </row>
        <row r="99246">
          <cell r="B99246" t="str">
            <v>SCS00006300</v>
          </cell>
        </row>
        <row r="99247">
          <cell r="B99247" t="str">
            <v>SCS00006300</v>
          </cell>
        </row>
        <row r="99248">
          <cell r="B99248" t="str">
            <v>SD000004380</v>
          </cell>
        </row>
        <row r="99249">
          <cell r="B99249" t="str">
            <v>SD000004380</v>
          </cell>
        </row>
        <row r="99250">
          <cell r="B99250" t="str">
            <v>SD000004380</v>
          </cell>
        </row>
        <row r="99251">
          <cell r="B99251" t="str">
            <v>SD000004380</v>
          </cell>
        </row>
        <row r="99252">
          <cell r="B99252" t="str">
            <v>SD000004380</v>
          </cell>
        </row>
        <row r="99253">
          <cell r="B99253" t="str">
            <v>SD000004380</v>
          </cell>
        </row>
        <row r="99254">
          <cell r="B99254" t="str">
            <v>SD000004380</v>
          </cell>
        </row>
        <row r="99255">
          <cell r="B99255" t="str">
            <v>SD00000RF00</v>
          </cell>
        </row>
        <row r="99256">
          <cell r="B99256" t="str">
            <v>SD00000RF00</v>
          </cell>
        </row>
        <row r="99257">
          <cell r="B99257" t="str">
            <v>SD00000RF00</v>
          </cell>
        </row>
        <row r="99258">
          <cell r="B99258" t="str">
            <v>SD00000RF00</v>
          </cell>
        </row>
        <row r="99259">
          <cell r="B99259" t="str">
            <v>SD00000RF00</v>
          </cell>
        </row>
        <row r="99260">
          <cell r="B99260" t="str">
            <v>SD00000RF00</v>
          </cell>
        </row>
        <row r="99261">
          <cell r="B99261" t="str">
            <v>SD00000RF00</v>
          </cell>
        </row>
        <row r="99262">
          <cell r="B99262" t="str">
            <v>SD014100A80</v>
          </cell>
        </row>
        <row r="99263">
          <cell r="B99263" t="str">
            <v>SD014100A80</v>
          </cell>
        </row>
        <row r="99264">
          <cell r="B99264" t="str">
            <v>SD014100A80</v>
          </cell>
        </row>
        <row r="99265">
          <cell r="B99265" t="str">
            <v>SD014100A80</v>
          </cell>
        </row>
        <row r="99266">
          <cell r="B99266" t="str">
            <v>SD014100A80</v>
          </cell>
        </row>
        <row r="99267">
          <cell r="B99267" t="str">
            <v>SD014100A80</v>
          </cell>
        </row>
        <row r="99268">
          <cell r="B99268" t="str">
            <v>SD014100A80</v>
          </cell>
        </row>
        <row r="99269">
          <cell r="B99269" t="str">
            <v>SD028470380</v>
          </cell>
        </row>
        <row r="99270">
          <cell r="B99270" t="str">
            <v>SD028470380</v>
          </cell>
        </row>
        <row r="99271">
          <cell r="B99271" t="str">
            <v>SD028470380</v>
          </cell>
        </row>
        <row r="99272">
          <cell r="B99272" t="str">
            <v>SD028470380</v>
          </cell>
        </row>
        <row r="99273">
          <cell r="B99273" t="str">
            <v>SD028470380</v>
          </cell>
        </row>
        <row r="99274">
          <cell r="B99274" t="str">
            <v>SD028470380</v>
          </cell>
        </row>
        <row r="99275">
          <cell r="B99275" t="str">
            <v>SD028470380</v>
          </cell>
        </row>
        <row r="99276">
          <cell r="B99276" t="str">
            <v>SD034121090</v>
          </cell>
        </row>
        <row r="99277">
          <cell r="B99277" t="str">
            <v>SD034121090</v>
          </cell>
        </row>
        <row r="99278">
          <cell r="B99278" t="str">
            <v>SD034121090</v>
          </cell>
        </row>
        <row r="99279">
          <cell r="B99279" t="str">
            <v>SD034121090</v>
          </cell>
        </row>
        <row r="99280">
          <cell r="B99280" t="str">
            <v>SD034121090</v>
          </cell>
        </row>
        <row r="99281">
          <cell r="B99281" t="str">
            <v>SD034121090</v>
          </cell>
        </row>
        <row r="99282">
          <cell r="B99282" t="str">
            <v>SD034121090</v>
          </cell>
        </row>
        <row r="99283">
          <cell r="B99283" t="str">
            <v>DA8001N6020</v>
          </cell>
        </row>
        <row r="99284">
          <cell r="B99284" t="str">
            <v>DA8001N6020</v>
          </cell>
        </row>
        <row r="99285">
          <cell r="B99285" t="str">
            <v>DA8001N6020</v>
          </cell>
        </row>
        <row r="99286">
          <cell r="B99286" t="str">
            <v>DA8001N6020</v>
          </cell>
        </row>
        <row r="99287">
          <cell r="B99287" t="str">
            <v>DA8001N6020</v>
          </cell>
        </row>
        <row r="99288">
          <cell r="B99288" t="str">
            <v>DA8001N6020</v>
          </cell>
        </row>
        <row r="99289">
          <cell r="B99289" t="str">
            <v>DA8001N6020</v>
          </cell>
        </row>
        <row r="99290">
          <cell r="B99290" t="str">
            <v>SA00003R000</v>
          </cell>
        </row>
        <row r="99291">
          <cell r="B99291" t="str">
            <v>SA00003R000</v>
          </cell>
        </row>
        <row r="99292">
          <cell r="B99292" t="str">
            <v>SA00003R000</v>
          </cell>
        </row>
        <row r="99293">
          <cell r="B99293" t="str">
            <v>SA00003R000</v>
          </cell>
        </row>
        <row r="99294">
          <cell r="B99294" t="str">
            <v>SA00003R000</v>
          </cell>
        </row>
        <row r="99295">
          <cell r="B99295" t="str">
            <v>SA00003R000</v>
          </cell>
        </row>
        <row r="99296">
          <cell r="B99296" t="str">
            <v>SA00003R000</v>
          </cell>
        </row>
        <row r="99297">
          <cell r="B99297" t="str">
            <v>SA0000D4360</v>
          </cell>
        </row>
        <row r="99298">
          <cell r="B99298" t="str">
            <v>SA0000D4360</v>
          </cell>
        </row>
        <row r="99299">
          <cell r="B99299" t="str">
            <v>SA0000D4360</v>
          </cell>
        </row>
        <row r="99300">
          <cell r="B99300" t="str">
            <v>SA0000D4360</v>
          </cell>
        </row>
        <row r="99301">
          <cell r="B99301" t="str">
            <v>SA0000D4360</v>
          </cell>
        </row>
        <row r="99302">
          <cell r="B99302" t="str">
            <v>SB00000T000</v>
          </cell>
        </row>
        <row r="99303">
          <cell r="B99303" t="str">
            <v>SB00000T000</v>
          </cell>
        </row>
        <row r="99304">
          <cell r="B99304" t="str">
            <v>SB00000T000</v>
          </cell>
        </row>
        <row r="99305">
          <cell r="B99305" t="str">
            <v>SB00000T000</v>
          </cell>
        </row>
        <row r="99306">
          <cell r="B99306" t="str">
            <v>SB00000T000</v>
          </cell>
        </row>
        <row r="99307">
          <cell r="B99307" t="str">
            <v>SB00000T000</v>
          </cell>
        </row>
        <row r="99308">
          <cell r="B99308" t="str">
            <v>SB00000T000</v>
          </cell>
        </row>
        <row r="99309">
          <cell r="B99309" t="str">
            <v>SD034402A80</v>
          </cell>
        </row>
        <row r="99310">
          <cell r="B99310" t="str">
            <v>SD034402A80</v>
          </cell>
        </row>
        <row r="99311">
          <cell r="B99311" t="str">
            <v>SD034402A80</v>
          </cell>
        </row>
        <row r="99312">
          <cell r="B99312" t="str">
            <v>SD034402A80</v>
          </cell>
        </row>
        <row r="99313">
          <cell r="B99313" t="str">
            <v>SD034402A80</v>
          </cell>
        </row>
        <row r="99314">
          <cell r="B99314" t="str">
            <v>SD034402A80</v>
          </cell>
        </row>
        <row r="99315">
          <cell r="B99315" t="str">
            <v>SD034402A80</v>
          </cell>
        </row>
        <row r="99316">
          <cell r="B99316" t="str">
            <v>SM010008A00</v>
          </cell>
        </row>
        <row r="99317">
          <cell r="B99317" t="str">
            <v>SM010008A00</v>
          </cell>
        </row>
        <row r="99318">
          <cell r="B99318" t="str">
            <v>SM010008A00</v>
          </cell>
        </row>
        <row r="99319">
          <cell r="B99319" t="str">
            <v>SM010008A00</v>
          </cell>
        </row>
        <row r="99320">
          <cell r="B99320" t="str">
            <v>SM010008A00</v>
          </cell>
        </row>
        <row r="99321">
          <cell r="B99321" t="str">
            <v>SM010008A00</v>
          </cell>
        </row>
        <row r="99322">
          <cell r="B99322" t="str">
            <v>SM010008A00</v>
          </cell>
        </row>
        <row r="99323">
          <cell r="B99323" t="str">
            <v>DA6002AO010</v>
          </cell>
        </row>
        <row r="99324">
          <cell r="B99324" t="str">
            <v>DA6002AO010</v>
          </cell>
        </row>
        <row r="99325">
          <cell r="B99325" t="str">
            <v>DA6002AO010</v>
          </cell>
        </row>
        <row r="99326">
          <cell r="B99326" t="str">
            <v>DA6002AO010</v>
          </cell>
        </row>
        <row r="99327">
          <cell r="B99327" t="str">
            <v>DA6002AO010</v>
          </cell>
        </row>
        <row r="99328">
          <cell r="B99328" t="str">
            <v>DA6002AO010</v>
          </cell>
        </row>
        <row r="99329">
          <cell r="B99329" t="str">
            <v>DA6002AO010</v>
          </cell>
        </row>
        <row r="99330">
          <cell r="B99330" t="str">
            <v>DA6002AO010</v>
          </cell>
        </row>
        <row r="99331">
          <cell r="B99331" t="str">
            <v>SE026104K80</v>
          </cell>
        </row>
        <row r="99332">
          <cell r="B99332" t="str">
            <v>SE026104K80</v>
          </cell>
        </row>
        <row r="99333">
          <cell r="B99333" t="str">
            <v>SE026104K80</v>
          </cell>
        </row>
        <row r="99334">
          <cell r="B99334" t="str">
            <v>SE026104K80</v>
          </cell>
        </row>
        <row r="99335">
          <cell r="B99335" t="str">
            <v>SE026104K80</v>
          </cell>
        </row>
        <row r="99336">
          <cell r="B99336" t="str">
            <v>SE026104K80</v>
          </cell>
        </row>
        <row r="99337">
          <cell r="B99337" t="str">
            <v>SE026104K80</v>
          </cell>
        </row>
        <row r="99338">
          <cell r="B99338" t="str">
            <v>SA00003K300</v>
          </cell>
        </row>
        <row r="99339">
          <cell r="B99339" t="str">
            <v>SA00003K300</v>
          </cell>
        </row>
        <row r="99340">
          <cell r="B99340" t="str">
            <v>SA00003K300</v>
          </cell>
        </row>
        <row r="99341">
          <cell r="B99341" t="str">
            <v>SA00003K300</v>
          </cell>
        </row>
        <row r="99342">
          <cell r="B99342" t="str">
            <v>SA00003K300</v>
          </cell>
        </row>
        <row r="99343">
          <cell r="B99343" t="str">
            <v>SA00003K300</v>
          </cell>
        </row>
        <row r="99344">
          <cell r="B99344" t="str">
            <v>SA00003K300</v>
          </cell>
        </row>
        <row r="99345">
          <cell r="B99345" t="str">
            <v>SD034549080</v>
          </cell>
        </row>
        <row r="99346">
          <cell r="B99346" t="str">
            <v>SD034549080</v>
          </cell>
        </row>
        <row r="99347">
          <cell r="B99347" t="str">
            <v>SD034549080</v>
          </cell>
        </row>
        <row r="99348">
          <cell r="B99348" t="str">
            <v>SD034549080</v>
          </cell>
        </row>
        <row r="99349">
          <cell r="B99349" t="str">
            <v>SD034549080</v>
          </cell>
        </row>
        <row r="99350">
          <cell r="B99350" t="str">
            <v>SD034549080</v>
          </cell>
        </row>
        <row r="99351">
          <cell r="B99351" t="str">
            <v>SD034549080</v>
          </cell>
        </row>
        <row r="99352">
          <cell r="B99352" t="str">
            <v>SE00000TD00</v>
          </cell>
        </row>
        <row r="99353">
          <cell r="B99353" t="str">
            <v>SE00000TD00</v>
          </cell>
        </row>
        <row r="99354">
          <cell r="B99354" t="str">
            <v>SE00000TD00</v>
          </cell>
        </row>
        <row r="99355">
          <cell r="B99355" t="str">
            <v>SE00000TD00</v>
          </cell>
        </row>
        <row r="99356">
          <cell r="B99356" t="str">
            <v>SE00000TD00</v>
          </cell>
        </row>
        <row r="99357">
          <cell r="B99357" t="str">
            <v>SE00000TD00</v>
          </cell>
        </row>
        <row r="99358">
          <cell r="B99358" t="str">
            <v>SE00000TD00</v>
          </cell>
        </row>
        <row r="99359">
          <cell r="B99359" t="str">
            <v>SE00000Y300</v>
          </cell>
        </row>
        <row r="99360">
          <cell r="B99360" t="str">
            <v>SE00000Y300</v>
          </cell>
        </row>
        <row r="99361">
          <cell r="B99361" t="str">
            <v>SE00000Y300</v>
          </cell>
        </row>
        <row r="99362">
          <cell r="B99362" t="str">
            <v>SE00000Y300</v>
          </cell>
        </row>
        <row r="99363">
          <cell r="B99363" t="str">
            <v>SE00000Y300</v>
          </cell>
        </row>
        <row r="99364">
          <cell r="B99364" t="str">
            <v>SE00000Y300</v>
          </cell>
        </row>
        <row r="99365">
          <cell r="B99365" t="str">
            <v>SE00000Y300</v>
          </cell>
        </row>
        <row r="99366">
          <cell r="B99366" t="str">
            <v>SE071330J80</v>
          </cell>
        </row>
        <row r="99367">
          <cell r="B99367" t="str">
            <v>SE071330J80</v>
          </cell>
        </row>
        <row r="99368">
          <cell r="B99368" t="str">
            <v>SE071330J80</v>
          </cell>
        </row>
        <row r="99369">
          <cell r="B99369" t="str">
            <v>SE071330J80</v>
          </cell>
        </row>
        <row r="99370">
          <cell r="B99370" t="str">
            <v>SE071330J80</v>
          </cell>
        </row>
        <row r="99371">
          <cell r="B99371" t="str">
            <v>SE071330J80</v>
          </cell>
        </row>
        <row r="99372">
          <cell r="B99372" t="str">
            <v>SE071330J80</v>
          </cell>
        </row>
        <row r="99373">
          <cell r="B99373" t="str">
            <v>SJ10000TQ00</v>
          </cell>
        </row>
        <row r="99374">
          <cell r="B99374" t="str">
            <v>SJ10000TQ00</v>
          </cell>
        </row>
        <row r="99375">
          <cell r="B99375" t="str">
            <v>SJ10000TQ00</v>
          </cell>
        </row>
        <row r="99376">
          <cell r="B99376" t="str">
            <v>SJ10000TQ00</v>
          </cell>
        </row>
        <row r="99377">
          <cell r="B99377" t="str">
            <v>SJ10000TQ00</v>
          </cell>
        </row>
        <row r="99378">
          <cell r="B99378" t="str">
            <v>SJ10000TQ00</v>
          </cell>
        </row>
        <row r="99379">
          <cell r="B99379" t="str">
            <v>SJ10000TQ00</v>
          </cell>
        </row>
        <row r="99380">
          <cell r="B99380" t="str">
            <v>451AMYBOL17</v>
          </cell>
        </row>
        <row r="99381">
          <cell r="B99381" t="str">
            <v>451AMYBOL17</v>
          </cell>
        </row>
        <row r="99382">
          <cell r="B99382" t="str">
            <v>451AMYBOL17</v>
          </cell>
        </row>
        <row r="99383">
          <cell r="B99383" t="str">
            <v>451AMYBOL17</v>
          </cell>
        </row>
        <row r="99384">
          <cell r="B99384" t="str">
            <v>451AMYBOL17</v>
          </cell>
        </row>
        <row r="99385">
          <cell r="B99385" t="str">
            <v>451AMYBOL17</v>
          </cell>
        </row>
        <row r="99386">
          <cell r="B99386" t="str">
            <v>451AMYBOL17</v>
          </cell>
        </row>
        <row r="99387">
          <cell r="B99387" t="str">
            <v>AL003612003</v>
          </cell>
        </row>
        <row r="99388">
          <cell r="B99388" t="str">
            <v>AL003612003</v>
          </cell>
        </row>
        <row r="99389">
          <cell r="B99389" t="str">
            <v>AL003612003</v>
          </cell>
        </row>
        <row r="99390">
          <cell r="B99390" t="str">
            <v>AL003612003</v>
          </cell>
        </row>
        <row r="99391">
          <cell r="B99391" t="str">
            <v>AL003612003</v>
          </cell>
        </row>
        <row r="99392">
          <cell r="B99392" t="str">
            <v>AL003612003</v>
          </cell>
        </row>
        <row r="99393">
          <cell r="B99393" t="str">
            <v>AKD5QGDTP02</v>
          </cell>
        </row>
        <row r="99394">
          <cell r="B99394" t="str">
            <v>AKD5QGDTP02</v>
          </cell>
        </row>
        <row r="99395">
          <cell r="B99395" t="str">
            <v>AKD5QGDTP02</v>
          </cell>
        </row>
        <row r="99396">
          <cell r="B99396" t="str">
            <v>KN.8GBBS.010</v>
          </cell>
        </row>
        <row r="99397">
          <cell r="B99397" t="str">
            <v>KN.8GBBS.010</v>
          </cell>
        </row>
        <row r="99398">
          <cell r="B99398" t="str">
            <v>KN.8GBBS.010</v>
          </cell>
        </row>
        <row r="99399">
          <cell r="B99399" t="str">
            <v>KN.8GBBS.010</v>
          </cell>
        </row>
        <row r="99400">
          <cell r="B99400" t="str">
            <v>KN.8GBBS.010</v>
          </cell>
        </row>
        <row r="99401">
          <cell r="B99401" t="str">
            <v>KN.8GBBS.010</v>
          </cell>
        </row>
        <row r="99402">
          <cell r="B99402" t="str">
            <v>KN.8GBBS.010</v>
          </cell>
        </row>
        <row r="99403">
          <cell r="B99403" t="str">
            <v>KN.8GBBS.010</v>
          </cell>
        </row>
        <row r="99404">
          <cell r="B99404" t="str">
            <v>KN.8GBBS.010</v>
          </cell>
        </row>
        <row r="99405">
          <cell r="B99405" t="str">
            <v>KN.8GBBS.010</v>
          </cell>
        </row>
        <row r="99406">
          <cell r="B99406" t="str">
            <v>KN.8GBBS.010</v>
          </cell>
        </row>
        <row r="99407">
          <cell r="B99407" t="str">
            <v>KN.8GBBS.010</v>
          </cell>
        </row>
        <row r="99408">
          <cell r="B99408" t="str">
            <v>KN.8GBBS.010</v>
          </cell>
        </row>
        <row r="99409">
          <cell r="B99409" t="str">
            <v>KN.8GBBS.010</v>
          </cell>
        </row>
        <row r="99410">
          <cell r="B99410" t="str">
            <v>KN.8GBBS.010</v>
          </cell>
        </row>
        <row r="99411">
          <cell r="B99411" t="str">
            <v>KN.8GBBS.010</v>
          </cell>
        </row>
        <row r="99412">
          <cell r="B99412" t="str">
            <v>KN.8GBBS.010</v>
          </cell>
        </row>
        <row r="99413">
          <cell r="B99413" t="str">
            <v>KN.8GBBS.010</v>
          </cell>
        </row>
        <row r="99414">
          <cell r="B99414" t="str">
            <v>KN.8GBBS.010</v>
          </cell>
        </row>
        <row r="99415">
          <cell r="B99415" t="str">
            <v>KN.8GBBS.010</v>
          </cell>
        </row>
        <row r="99416">
          <cell r="B99416" t="str">
            <v>KN.8GBBS.010</v>
          </cell>
        </row>
        <row r="99417">
          <cell r="B99417" t="str">
            <v>KN.8GBBS.010</v>
          </cell>
        </row>
        <row r="99418">
          <cell r="B99418" t="str">
            <v>KN.8GBBS.010</v>
          </cell>
        </row>
        <row r="99419">
          <cell r="B99419" t="str">
            <v>KN.8GBBS.010</v>
          </cell>
        </row>
        <row r="99420">
          <cell r="B99420" t="str">
            <v>KN.8GBBS.010</v>
          </cell>
        </row>
        <row r="99421">
          <cell r="B99421" t="str">
            <v>KN.8GBBS.010</v>
          </cell>
        </row>
        <row r="99422">
          <cell r="B99422" t="str">
            <v>KN.8GBBS.010</v>
          </cell>
        </row>
        <row r="99423">
          <cell r="B99423" t="str">
            <v>KN.8GBBS.010</v>
          </cell>
        </row>
        <row r="99424">
          <cell r="B99424" t="str">
            <v>KN.8GBBS.010</v>
          </cell>
        </row>
        <row r="99425">
          <cell r="B99425" t="str">
            <v>KN.8GBBS.010</v>
          </cell>
        </row>
        <row r="99426">
          <cell r="B99426" t="str">
            <v>KN.8GBBS.010</v>
          </cell>
        </row>
        <row r="99427">
          <cell r="B99427" t="str">
            <v>KN.8GBBS.010</v>
          </cell>
        </row>
        <row r="99428">
          <cell r="B99428" t="str">
            <v>31ZAUMB19Z0</v>
          </cell>
        </row>
        <row r="99429">
          <cell r="B99429" t="str">
            <v>31ZAUMB19Z0</v>
          </cell>
        </row>
        <row r="99430">
          <cell r="B99430" t="str">
            <v>31ZAUMB19Z0</v>
          </cell>
        </row>
        <row r="99431">
          <cell r="B99431" t="str">
            <v>31ZAUMB19Z0</v>
          </cell>
        </row>
        <row r="99432">
          <cell r="B99432" t="str">
            <v>31ZAUMB19Z0</v>
          </cell>
        </row>
        <row r="99433">
          <cell r="B99433" t="str">
            <v>31ZAUMB20C0</v>
          </cell>
        </row>
        <row r="99434">
          <cell r="B99434" t="str">
            <v>31ZAUMB20C0</v>
          </cell>
        </row>
        <row r="99435">
          <cell r="B99435" t="str">
            <v>31ZAUMB20H0</v>
          </cell>
        </row>
        <row r="99436">
          <cell r="B99436" t="str">
            <v>31ZAUMB20H0</v>
          </cell>
        </row>
        <row r="99437">
          <cell r="B99437" t="str">
            <v>31Z8EMB1350</v>
          </cell>
        </row>
        <row r="99438">
          <cell r="B99438" t="str">
            <v>31Z8EMB1350</v>
          </cell>
        </row>
        <row r="99439">
          <cell r="B99439" t="str">
            <v>31Z8EMB1350</v>
          </cell>
        </row>
        <row r="99440">
          <cell r="B99440" t="str">
            <v>31Z8EMB1350</v>
          </cell>
        </row>
        <row r="99441">
          <cell r="B99441" t="str">
            <v>31Z8EMB1350</v>
          </cell>
        </row>
        <row r="99442">
          <cell r="B99442" t="str">
            <v>31Z8EMB1350</v>
          </cell>
        </row>
        <row r="99443">
          <cell r="B99443" t="str">
            <v>31Z8EMB1350</v>
          </cell>
        </row>
        <row r="99444">
          <cell r="B99444" t="str">
            <v>31Z8EMB1350</v>
          </cell>
        </row>
        <row r="99445">
          <cell r="B99445" t="str">
            <v>31Z8EMB1350</v>
          </cell>
        </row>
        <row r="99446">
          <cell r="B99446" t="str">
            <v>31Z8EMB1350</v>
          </cell>
        </row>
        <row r="99447">
          <cell r="B99447" t="str">
            <v>31Z8EMB1330</v>
          </cell>
        </row>
        <row r="99448">
          <cell r="B99448" t="str">
            <v>31Z8EMB1330</v>
          </cell>
        </row>
        <row r="99449">
          <cell r="B99449" t="str">
            <v>31Z8EMB1330</v>
          </cell>
        </row>
        <row r="99450">
          <cell r="B99450" t="str">
            <v>31Z8EMB1330</v>
          </cell>
        </row>
        <row r="99451">
          <cell r="B99451" t="str">
            <v>31Z8EMB1330</v>
          </cell>
        </row>
        <row r="99452">
          <cell r="B99452" t="str">
            <v>31Z8EMB1330</v>
          </cell>
        </row>
        <row r="99453">
          <cell r="B99453" t="str">
            <v>31Z8EMB1330</v>
          </cell>
        </row>
        <row r="99454">
          <cell r="B99454" t="str">
            <v>31Z8EMB12X0</v>
          </cell>
        </row>
        <row r="99455">
          <cell r="B99455" t="str">
            <v>31Z8EMB12X0</v>
          </cell>
        </row>
        <row r="99456">
          <cell r="B99456" t="str">
            <v>31Z8EMB12X0</v>
          </cell>
        </row>
        <row r="99457">
          <cell r="B99457" t="str">
            <v>31Z8EMB18H0</v>
          </cell>
        </row>
        <row r="99458">
          <cell r="B99458" t="str">
            <v>31Z8EMB18H0</v>
          </cell>
        </row>
        <row r="99459">
          <cell r="B99459" t="str">
            <v>31Z8EMB18H0</v>
          </cell>
        </row>
        <row r="99460">
          <cell r="B99460" t="str">
            <v>31Z8EMB18H0</v>
          </cell>
        </row>
        <row r="99461">
          <cell r="B99461" t="str">
            <v>451AR7BOL32</v>
          </cell>
        </row>
        <row r="99462">
          <cell r="B99462" t="str">
            <v>451AR7BOL32</v>
          </cell>
        </row>
        <row r="99463">
          <cell r="B99463" t="str">
            <v>451AR7BOL32</v>
          </cell>
        </row>
        <row r="99464">
          <cell r="B99464" t="str">
            <v>451AR7BOL32</v>
          </cell>
        </row>
        <row r="99465">
          <cell r="B99465" t="str">
            <v>451AR7BOL32</v>
          </cell>
        </row>
        <row r="99466">
          <cell r="B99466" t="str">
            <v>451AR7BOL32</v>
          </cell>
        </row>
        <row r="99467">
          <cell r="B99467" t="str">
            <v>451AR7BOL32</v>
          </cell>
        </row>
        <row r="99468">
          <cell r="B99468" t="str">
            <v>451AR7BOL31</v>
          </cell>
        </row>
        <row r="99469">
          <cell r="B99469" t="str">
            <v>451AR7BOL31</v>
          </cell>
        </row>
        <row r="99470">
          <cell r="B99470" t="str">
            <v>451AR7BOL31</v>
          </cell>
        </row>
        <row r="99471">
          <cell r="B99471" t="str">
            <v>451AR7BOL31</v>
          </cell>
        </row>
        <row r="99472">
          <cell r="B99472" t="str">
            <v>451AR7BOL31</v>
          </cell>
        </row>
        <row r="99473">
          <cell r="B99473" t="str">
            <v>451AR7BOL31</v>
          </cell>
        </row>
        <row r="99474">
          <cell r="B99474" t="str">
            <v>451AR7BOL31</v>
          </cell>
        </row>
        <row r="99475">
          <cell r="B99475" t="str">
            <v>451AR7BOL31</v>
          </cell>
        </row>
        <row r="99476">
          <cell r="B99476" t="str">
            <v>SH00001EF00</v>
          </cell>
        </row>
        <row r="99477">
          <cell r="B99477" t="str">
            <v>SH00001EF00</v>
          </cell>
        </row>
        <row r="99478">
          <cell r="B99478" t="str">
            <v>SH00001EF00</v>
          </cell>
        </row>
        <row r="99479">
          <cell r="B99479" t="str">
            <v>SH00001EF00</v>
          </cell>
        </row>
        <row r="99480">
          <cell r="B99480" t="str">
            <v>SH00001EF00</v>
          </cell>
        </row>
        <row r="99481">
          <cell r="B99481" t="str">
            <v>SH00001EF00</v>
          </cell>
        </row>
        <row r="99482">
          <cell r="B99482" t="str">
            <v>SH00001EF00</v>
          </cell>
        </row>
        <row r="99483">
          <cell r="B99483" t="str">
            <v>SH00001EF00</v>
          </cell>
        </row>
        <row r="99484">
          <cell r="B99484" t="str">
            <v>SH00001EF00</v>
          </cell>
        </row>
        <row r="99485">
          <cell r="B99485" t="str">
            <v>SH00001EF00</v>
          </cell>
        </row>
        <row r="99486">
          <cell r="B99486" t="str">
            <v>SH00001EF00</v>
          </cell>
        </row>
        <row r="99487">
          <cell r="B99487" t="str">
            <v>SH00001EF00</v>
          </cell>
        </row>
        <row r="99488">
          <cell r="B99488" t="str">
            <v>SH00001EF00</v>
          </cell>
        </row>
        <row r="99489">
          <cell r="B99489" t="str">
            <v>SH00001EF00</v>
          </cell>
        </row>
        <row r="99490">
          <cell r="B99490" t="str">
            <v>SH00001EF00</v>
          </cell>
        </row>
        <row r="99491">
          <cell r="B99491" t="str">
            <v>SH00001EF00</v>
          </cell>
        </row>
        <row r="99492">
          <cell r="B99492" t="str">
            <v>SH00001EF00</v>
          </cell>
        </row>
        <row r="99493">
          <cell r="B99493" t="str">
            <v>SH00001EF00</v>
          </cell>
        </row>
        <row r="99494">
          <cell r="B99494" t="str">
            <v>SH00001EF00</v>
          </cell>
        </row>
        <row r="99495">
          <cell r="B99495" t="str">
            <v>SH00001EF00</v>
          </cell>
        </row>
        <row r="99496">
          <cell r="B99496" t="str">
            <v>SH00001EF00</v>
          </cell>
        </row>
        <row r="99497">
          <cell r="B99497" t="str">
            <v>SH00001EF00</v>
          </cell>
        </row>
        <row r="99498">
          <cell r="B99498" t="str">
            <v>SH00001EF00</v>
          </cell>
        </row>
        <row r="99499">
          <cell r="B99499" t="str">
            <v>SH00001EF00</v>
          </cell>
        </row>
        <row r="99500">
          <cell r="B99500" t="str">
            <v>SH00001EF00</v>
          </cell>
        </row>
        <row r="99501">
          <cell r="B99501" t="str">
            <v>SH00001EF00</v>
          </cell>
        </row>
        <row r="99502">
          <cell r="B99502" t="str">
            <v>SH00001EF00</v>
          </cell>
        </row>
        <row r="99503">
          <cell r="B99503" t="str">
            <v>SH00001EF00</v>
          </cell>
        </row>
        <row r="99504">
          <cell r="B99504" t="str">
            <v>SE000015W00</v>
          </cell>
        </row>
        <row r="99505">
          <cell r="B99505" t="str">
            <v>SE000015W00</v>
          </cell>
        </row>
        <row r="99506">
          <cell r="B99506" t="str">
            <v>SE000015W00</v>
          </cell>
        </row>
        <row r="99507">
          <cell r="B99507" t="str">
            <v>SE000015W00</v>
          </cell>
        </row>
        <row r="99508">
          <cell r="B99508" t="str">
            <v>SE000015W00</v>
          </cell>
        </row>
        <row r="99509">
          <cell r="B99509" t="str">
            <v>SE000015W00</v>
          </cell>
        </row>
        <row r="99510">
          <cell r="B99510" t="str">
            <v>SE000015W00</v>
          </cell>
        </row>
        <row r="99511">
          <cell r="B99511" t="str">
            <v>SE000015W00</v>
          </cell>
        </row>
        <row r="99512">
          <cell r="B99512" t="str">
            <v>SE000015W00</v>
          </cell>
        </row>
        <row r="99513">
          <cell r="B99513" t="str">
            <v>SE000015W00</v>
          </cell>
        </row>
        <row r="99514">
          <cell r="B99514" t="str">
            <v>SE000015W00</v>
          </cell>
        </row>
        <row r="99515">
          <cell r="B99515" t="str">
            <v>SE000015W00</v>
          </cell>
        </row>
        <row r="99516">
          <cell r="B99516" t="str">
            <v>SE000015W00</v>
          </cell>
        </row>
        <row r="99517">
          <cell r="B99517" t="str">
            <v>SE000015W00</v>
          </cell>
        </row>
        <row r="99518">
          <cell r="B99518" t="str">
            <v>SE000015W00</v>
          </cell>
        </row>
        <row r="99519">
          <cell r="B99519" t="str">
            <v>SE000015W00</v>
          </cell>
        </row>
        <row r="99520">
          <cell r="B99520" t="str">
            <v>SE000015W00</v>
          </cell>
        </row>
        <row r="99521">
          <cell r="B99521" t="str">
            <v>SE000015W00</v>
          </cell>
        </row>
        <row r="99522">
          <cell r="B99522" t="str">
            <v>SE000015W00</v>
          </cell>
        </row>
        <row r="99523">
          <cell r="B99523" t="str">
            <v>SE000015W00</v>
          </cell>
        </row>
        <row r="99524">
          <cell r="B99524" t="str">
            <v>SE000015W00</v>
          </cell>
        </row>
        <row r="99525">
          <cell r="B99525" t="str">
            <v>SE000015W00</v>
          </cell>
        </row>
        <row r="99526">
          <cell r="B99526" t="str">
            <v>SE000015W00</v>
          </cell>
        </row>
        <row r="99527">
          <cell r="B99527" t="str">
            <v>SE000015W00</v>
          </cell>
        </row>
        <row r="99528">
          <cell r="B99528" t="str">
            <v>SE000015W00</v>
          </cell>
        </row>
        <row r="99529">
          <cell r="B99529" t="str">
            <v>SE000015W00</v>
          </cell>
        </row>
        <row r="99530">
          <cell r="B99530" t="str">
            <v>SE000015W00</v>
          </cell>
        </row>
        <row r="99531">
          <cell r="B99531" t="str">
            <v>SE000015W00</v>
          </cell>
        </row>
        <row r="99532">
          <cell r="B99532" t="str">
            <v>SE000010V00</v>
          </cell>
        </row>
        <row r="99533">
          <cell r="B99533" t="str">
            <v>SE000010V00</v>
          </cell>
        </row>
        <row r="99534">
          <cell r="B99534" t="str">
            <v>SE000010V00</v>
          </cell>
        </row>
        <row r="99535">
          <cell r="B99535" t="str">
            <v>SE000010V00</v>
          </cell>
        </row>
        <row r="99536">
          <cell r="B99536" t="str">
            <v>SE000010V00</v>
          </cell>
        </row>
        <row r="99537">
          <cell r="B99537" t="str">
            <v>SE000010V00</v>
          </cell>
        </row>
        <row r="99538">
          <cell r="B99538" t="str">
            <v>SE000010V00</v>
          </cell>
        </row>
        <row r="99539">
          <cell r="B99539" t="str">
            <v>SE000010V00</v>
          </cell>
        </row>
        <row r="99540">
          <cell r="B99540" t="str">
            <v>SE000010V00</v>
          </cell>
        </row>
        <row r="99541">
          <cell r="B99541" t="str">
            <v>SE000010V00</v>
          </cell>
        </row>
        <row r="99542">
          <cell r="B99542" t="str">
            <v>SE000010V00</v>
          </cell>
        </row>
        <row r="99543">
          <cell r="B99543" t="str">
            <v>SE000010V00</v>
          </cell>
        </row>
        <row r="99544">
          <cell r="B99544" t="str">
            <v>SE000010V00</v>
          </cell>
        </row>
        <row r="99545">
          <cell r="B99545" t="str">
            <v>SE000010V00</v>
          </cell>
        </row>
        <row r="99546">
          <cell r="B99546" t="str">
            <v>SE000010V00</v>
          </cell>
        </row>
        <row r="99547">
          <cell r="B99547" t="str">
            <v>SE000010V00</v>
          </cell>
        </row>
        <row r="99548">
          <cell r="B99548" t="str">
            <v>SE000010V00</v>
          </cell>
        </row>
        <row r="99549">
          <cell r="B99549" t="str">
            <v>SE000010V00</v>
          </cell>
        </row>
        <row r="99550">
          <cell r="B99550" t="str">
            <v>SE000010V00</v>
          </cell>
        </row>
        <row r="99551">
          <cell r="B99551" t="str">
            <v>SE000010V00</v>
          </cell>
        </row>
        <row r="99552">
          <cell r="B99552" t="str">
            <v>SE000010V00</v>
          </cell>
        </row>
        <row r="99553">
          <cell r="B99553" t="str">
            <v>SE000010V00</v>
          </cell>
        </row>
        <row r="99554">
          <cell r="B99554" t="str">
            <v>SE000010V00</v>
          </cell>
        </row>
        <row r="99555">
          <cell r="B99555" t="str">
            <v>SE000010V00</v>
          </cell>
        </row>
        <row r="99556">
          <cell r="B99556" t="str">
            <v>SE000010V00</v>
          </cell>
        </row>
        <row r="99557">
          <cell r="B99557" t="str">
            <v>SE000010V00</v>
          </cell>
        </row>
        <row r="99558">
          <cell r="B99558" t="str">
            <v>SE000010V00</v>
          </cell>
        </row>
        <row r="99559">
          <cell r="B99559" t="str">
            <v>SE000010V00</v>
          </cell>
        </row>
        <row r="99560">
          <cell r="B99560" t="str">
            <v>SD034510B80</v>
          </cell>
        </row>
        <row r="99561">
          <cell r="B99561" t="str">
            <v>SD034510B80</v>
          </cell>
        </row>
        <row r="99562">
          <cell r="B99562" t="str">
            <v>SD034510B80</v>
          </cell>
        </row>
        <row r="99563">
          <cell r="B99563" t="str">
            <v>SD034510B80</v>
          </cell>
        </row>
        <row r="99564">
          <cell r="B99564" t="str">
            <v>SD034510B80</v>
          </cell>
        </row>
        <row r="99565">
          <cell r="B99565" t="str">
            <v>SD034510B80</v>
          </cell>
        </row>
        <row r="99566">
          <cell r="B99566" t="str">
            <v>SD034510B80</v>
          </cell>
        </row>
        <row r="99567">
          <cell r="B99567" t="str">
            <v>SD034510B80</v>
          </cell>
        </row>
        <row r="99568">
          <cell r="B99568" t="str">
            <v>SD034510B80</v>
          </cell>
        </row>
        <row r="99569">
          <cell r="B99569" t="str">
            <v>SD034510B80</v>
          </cell>
        </row>
        <row r="99570">
          <cell r="B99570" t="str">
            <v>SD034510B80</v>
          </cell>
        </row>
        <row r="99571">
          <cell r="B99571" t="str">
            <v>SD034510B80</v>
          </cell>
        </row>
        <row r="99572">
          <cell r="B99572" t="str">
            <v>SD034510B80</v>
          </cell>
        </row>
        <row r="99573">
          <cell r="B99573" t="str">
            <v>SD034510B80</v>
          </cell>
        </row>
        <row r="99574">
          <cell r="B99574" t="str">
            <v>SD034510B80</v>
          </cell>
        </row>
        <row r="99575">
          <cell r="B99575" t="str">
            <v>SD034510B80</v>
          </cell>
        </row>
        <row r="99576">
          <cell r="B99576" t="str">
            <v>SD034510B80</v>
          </cell>
        </row>
        <row r="99577">
          <cell r="B99577" t="str">
            <v>SD034510B80</v>
          </cell>
        </row>
        <row r="99578">
          <cell r="B99578" t="str">
            <v>SD034510B80</v>
          </cell>
        </row>
        <row r="99579">
          <cell r="B99579" t="str">
            <v>SD034510B80</v>
          </cell>
        </row>
        <row r="99580">
          <cell r="B99580" t="str">
            <v>SD034510B80</v>
          </cell>
        </row>
        <row r="99581">
          <cell r="B99581" t="str">
            <v>SD034510B80</v>
          </cell>
        </row>
        <row r="99582">
          <cell r="B99582" t="str">
            <v>SD034510B80</v>
          </cell>
        </row>
        <row r="99583">
          <cell r="B99583" t="str">
            <v>SD034510B80</v>
          </cell>
        </row>
        <row r="99584">
          <cell r="B99584" t="str">
            <v>SD034510B80</v>
          </cell>
        </row>
        <row r="99585">
          <cell r="B99585" t="str">
            <v>SD034510B80</v>
          </cell>
        </row>
        <row r="99586">
          <cell r="B99586" t="str">
            <v>SD034510B80</v>
          </cell>
        </row>
        <row r="99587">
          <cell r="B99587" t="str">
            <v>SD034510B80</v>
          </cell>
        </row>
        <row r="99588">
          <cell r="B99588" t="str">
            <v>SA0000CWS00</v>
          </cell>
        </row>
        <row r="99589">
          <cell r="B99589" t="str">
            <v>SA0000CWS00</v>
          </cell>
        </row>
        <row r="99590">
          <cell r="B99590" t="str">
            <v>SA0000CWS00</v>
          </cell>
        </row>
        <row r="99591">
          <cell r="B99591" t="str">
            <v>SA0000CWS00</v>
          </cell>
        </row>
        <row r="99592">
          <cell r="B99592" t="str">
            <v>SA0000CWS00</v>
          </cell>
        </row>
        <row r="99593">
          <cell r="B99593" t="str">
            <v>SA0000CWS00</v>
          </cell>
        </row>
        <row r="99594">
          <cell r="B99594" t="str">
            <v>SA0000CWS00</v>
          </cell>
        </row>
        <row r="99595">
          <cell r="B99595" t="str">
            <v>SA0000CWS00</v>
          </cell>
        </row>
        <row r="99596">
          <cell r="B99596" t="str">
            <v>SA0000CWS00</v>
          </cell>
        </row>
        <row r="99597">
          <cell r="B99597" t="str">
            <v>SA0000CWS00</v>
          </cell>
        </row>
        <row r="99598">
          <cell r="B99598" t="str">
            <v>SA0000CWS00</v>
          </cell>
        </row>
        <row r="99599">
          <cell r="B99599" t="str">
            <v>SA0000CWS00</v>
          </cell>
        </row>
        <row r="99600">
          <cell r="B99600" t="str">
            <v>SA0000CWS00</v>
          </cell>
        </row>
        <row r="99601">
          <cell r="B99601" t="str">
            <v>SA0000CWS00</v>
          </cell>
        </row>
        <row r="99602">
          <cell r="B99602" t="str">
            <v>SA0000CWS00</v>
          </cell>
        </row>
        <row r="99603">
          <cell r="B99603" t="str">
            <v>SA0000CWS00</v>
          </cell>
        </row>
        <row r="99604">
          <cell r="B99604" t="str">
            <v>SA0000CWS00</v>
          </cell>
        </row>
        <row r="99605">
          <cell r="B99605" t="str">
            <v>SA0000CWS00</v>
          </cell>
        </row>
        <row r="99606">
          <cell r="B99606" t="str">
            <v>SA0000CWS00</v>
          </cell>
        </row>
        <row r="99607">
          <cell r="B99607" t="str">
            <v>SA0000CWS00</v>
          </cell>
        </row>
        <row r="99608">
          <cell r="B99608" t="str">
            <v>SA0000CWS00</v>
          </cell>
        </row>
        <row r="99609">
          <cell r="B99609" t="str">
            <v>SA0000CWS00</v>
          </cell>
        </row>
        <row r="99610">
          <cell r="B99610" t="str">
            <v>SA0000CWS00</v>
          </cell>
        </row>
        <row r="99611">
          <cell r="B99611" t="str">
            <v>SA0000CWS00</v>
          </cell>
        </row>
        <row r="99612">
          <cell r="B99612" t="str">
            <v>SA0000CWS00</v>
          </cell>
        </row>
        <row r="99613">
          <cell r="B99613" t="str">
            <v>SA0000CWS00</v>
          </cell>
        </row>
        <row r="99614">
          <cell r="B99614" t="str">
            <v>SA0000CWS00</v>
          </cell>
        </row>
        <row r="99615">
          <cell r="B99615" t="str">
            <v>SA0000CWS00</v>
          </cell>
        </row>
        <row r="99616">
          <cell r="B99616" t="str">
            <v>DA6002ES010</v>
          </cell>
        </row>
        <row r="99617">
          <cell r="B99617" t="str">
            <v>DA6002ES010</v>
          </cell>
        </row>
        <row r="99618">
          <cell r="B99618" t="str">
            <v>DA6002ES010</v>
          </cell>
        </row>
        <row r="99619">
          <cell r="B99619" t="str">
            <v>DA6002ES010</v>
          </cell>
        </row>
        <row r="99620">
          <cell r="B99620" t="str">
            <v>DA6002ES010</v>
          </cell>
        </row>
        <row r="99621">
          <cell r="B99621" t="str">
            <v>DA6002ES010</v>
          </cell>
        </row>
        <row r="99622">
          <cell r="B99622" t="str">
            <v>DA6002ES010</v>
          </cell>
        </row>
        <row r="99623">
          <cell r="B99623" t="str">
            <v>DA6002ES010</v>
          </cell>
        </row>
        <row r="99624">
          <cell r="B99624" t="str">
            <v>DA6002ES010</v>
          </cell>
        </row>
        <row r="99625">
          <cell r="B99625" t="str">
            <v>DA6002ES010</v>
          </cell>
        </row>
        <row r="99626">
          <cell r="B99626" t="str">
            <v>DA6002ES010</v>
          </cell>
        </row>
        <row r="99627">
          <cell r="B99627" t="str">
            <v>DA6002ES010</v>
          </cell>
        </row>
        <row r="99628">
          <cell r="B99628" t="str">
            <v>DA6002ES010</v>
          </cell>
        </row>
        <row r="99629">
          <cell r="B99629" t="str">
            <v>DA6002ES010</v>
          </cell>
        </row>
        <row r="99630">
          <cell r="B99630" t="str">
            <v>DA6002ES010</v>
          </cell>
        </row>
        <row r="99631">
          <cell r="B99631" t="str">
            <v>DA6002ES010</v>
          </cell>
        </row>
        <row r="99632">
          <cell r="B99632" t="str">
            <v>DA6002ES010</v>
          </cell>
        </row>
        <row r="99633">
          <cell r="B99633" t="str">
            <v>DA6002ES010</v>
          </cell>
        </row>
        <row r="99634">
          <cell r="B99634" t="str">
            <v>DA6002ES010</v>
          </cell>
        </row>
        <row r="99635">
          <cell r="B99635" t="str">
            <v>DA6002ES010</v>
          </cell>
        </row>
        <row r="99636">
          <cell r="B99636" t="str">
            <v>DA6002ES010</v>
          </cell>
        </row>
        <row r="99637">
          <cell r="B99637" t="str">
            <v>DA6002ES010</v>
          </cell>
        </row>
        <row r="99638">
          <cell r="B99638" t="str">
            <v>DA6002ES010</v>
          </cell>
        </row>
        <row r="99639">
          <cell r="B99639" t="str">
            <v>DA6002ES010</v>
          </cell>
        </row>
        <row r="99640">
          <cell r="B99640" t="str">
            <v>DA6002ES010</v>
          </cell>
        </row>
        <row r="99641">
          <cell r="B99641" t="str">
            <v>DA6002ES010</v>
          </cell>
        </row>
        <row r="99642">
          <cell r="B99642" t="str">
            <v>DA6002ES010</v>
          </cell>
        </row>
        <row r="99643">
          <cell r="B99643" t="str">
            <v>DA6002ES010</v>
          </cell>
        </row>
        <row r="99644">
          <cell r="B99644" t="str">
            <v>SD034160380</v>
          </cell>
        </row>
        <row r="99645">
          <cell r="B99645" t="str">
            <v>SD034160380</v>
          </cell>
        </row>
        <row r="99646">
          <cell r="B99646" t="str">
            <v>SD034160380</v>
          </cell>
        </row>
        <row r="99647">
          <cell r="B99647" t="str">
            <v>SD034160380</v>
          </cell>
        </row>
        <row r="99648">
          <cell r="B99648" t="str">
            <v>SD034160380</v>
          </cell>
        </row>
        <row r="99649">
          <cell r="B99649" t="str">
            <v>SD034160380</v>
          </cell>
        </row>
        <row r="99650">
          <cell r="B99650" t="str">
            <v>SD034160380</v>
          </cell>
        </row>
        <row r="99651">
          <cell r="B99651" t="str">
            <v>SD034160380</v>
          </cell>
        </row>
        <row r="99652">
          <cell r="B99652" t="str">
            <v>SD034160380</v>
          </cell>
        </row>
        <row r="99653">
          <cell r="B99653" t="str">
            <v>SD034160380</v>
          </cell>
        </row>
        <row r="99654">
          <cell r="B99654" t="str">
            <v>SD034160380</v>
          </cell>
        </row>
        <row r="99655">
          <cell r="B99655" t="str">
            <v>SD034160380</v>
          </cell>
        </row>
        <row r="99656">
          <cell r="B99656" t="str">
            <v>SD034160380</v>
          </cell>
        </row>
        <row r="99657">
          <cell r="B99657" t="str">
            <v>SD034160380</v>
          </cell>
        </row>
        <row r="99658">
          <cell r="B99658" t="str">
            <v>SD034160380</v>
          </cell>
        </row>
        <row r="99659">
          <cell r="B99659" t="str">
            <v>SD034160380</v>
          </cell>
        </row>
        <row r="99660">
          <cell r="B99660" t="str">
            <v>SD034160380</v>
          </cell>
        </row>
        <row r="99661">
          <cell r="B99661" t="str">
            <v>SD034160380</v>
          </cell>
        </row>
        <row r="99662">
          <cell r="B99662" t="str">
            <v>SD034160380</v>
          </cell>
        </row>
        <row r="99663">
          <cell r="B99663" t="str">
            <v>SD034160380</v>
          </cell>
        </row>
        <row r="99664">
          <cell r="B99664" t="str">
            <v>SD034160380</v>
          </cell>
        </row>
        <row r="99665">
          <cell r="B99665" t="str">
            <v>SD034160380</v>
          </cell>
        </row>
        <row r="99666">
          <cell r="B99666" t="str">
            <v>SD034160380</v>
          </cell>
        </row>
        <row r="99667">
          <cell r="B99667" t="str">
            <v>SD034160380</v>
          </cell>
        </row>
        <row r="99668">
          <cell r="B99668" t="str">
            <v>SD034160380</v>
          </cell>
        </row>
        <row r="99669">
          <cell r="B99669" t="str">
            <v>SD034160380</v>
          </cell>
        </row>
        <row r="99670">
          <cell r="B99670" t="str">
            <v>SD034160380</v>
          </cell>
        </row>
        <row r="99671">
          <cell r="B99671" t="str">
            <v>SD034160380</v>
          </cell>
        </row>
        <row r="99672">
          <cell r="B99672" t="str">
            <v>SA0000AC350</v>
          </cell>
        </row>
        <row r="99673">
          <cell r="B99673" t="str">
            <v>SA0000AC350</v>
          </cell>
        </row>
        <row r="99674">
          <cell r="B99674" t="str">
            <v>SA0000AC350</v>
          </cell>
        </row>
        <row r="99675">
          <cell r="B99675" t="str">
            <v>SA0000AC350</v>
          </cell>
        </row>
        <row r="99676">
          <cell r="B99676" t="str">
            <v>SA0000AC350</v>
          </cell>
        </row>
        <row r="99677">
          <cell r="B99677" t="str">
            <v>SA0000AC350</v>
          </cell>
        </row>
        <row r="99678">
          <cell r="B99678" t="str">
            <v>SA0000AC350</v>
          </cell>
        </row>
        <row r="99679">
          <cell r="B99679" t="str">
            <v>SA0000AC350</v>
          </cell>
        </row>
        <row r="99680">
          <cell r="B99680" t="str">
            <v>SA0000AC350</v>
          </cell>
        </row>
        <row r="99681">
          <cell r="B99681" t="str">
            <v>SA0000AC350</v>
          </cell>
        </row>
        <row r="99682">
          <cell r="B99682" t="str">
            <v>SA0000AC350</v>
          </cell>
        </row>
        <row r="99683">
          <cell r="B99683" t="str">
            <v>SA0000AC350</v>
          </cell>
        </row>
        <row r="99684">
          <cell r="B99684" t="str">
            <v>SA0000AC350</v>
          </cell>
        </row>
        <row r="99685">
          <cell r="B99685" t="str">
            <v>SA0000AC350</v>
          </cell>
        </row>
        <row r="99686">
          <cell r="B99686" t="str">
            <v>SA0000AC350</v>
          </cell>
        </row>
        <row r="99687">
          <cell r="B99687" t="str">
            <v>SA0000AC350</v>
          </cell>
        </row>
        <row r="99688">
          <cell r="B99688" t="str">
            <v>SA0000AC350</v>
          </cell>
        </row>
        <row r="99689">
          <cell r="B99689" t="str">
            <v>SA0000AC350</v>
          </cell>
        </row>
        <row r="99690">
          <cell r="B99690" t="str">
            <v>SA0000AC350</v>
          </cell>
        </row>
        <row r="99691">
          <cell r="B99691" t="str">
            <v>SA0000AC350</v>
          </cell>
        </row>
        <row r="99692">
          <cell r="B99692" t="str">
            <v>SA0000AC350</v>
          </cell>
        </row>
        <row r="99693">
          <cell r="B99693" t="str">
            <v>SA0000AC350</v>
          </cell>
        </row>
        <row r="99694">
          <cell r="B99694" t="str">
            <v>SA0000AC350</v>
          </cell>
        </row>
        <row r="99695">
          <cell r="B99695" t="str">
            <v>SA0000AC350</v>
          </cell>
        </row>
        <row r="99696">
          <cell r="B99696" t="str">
            <v>SA0000AC350</v>
          </cell>
        </row>
        <row r="99697">
          <cell r="B99697" t="str">
            <v>SA0000AC350</v>
          </cell>
        </row>
        <row r="99698">
          <cell r="B99698" t="str">
            <v>SA0000AC350</v>
          </cell>
        </row>
        <row r="99699">
          <cell r="B99699" t="str">
            <v>SA0000AC350</v>
          </cell>
        </row>
        <row r="99700">
          <cell r="B99700" t="str">
            <v>B1-LOTUS-1.05-A-GR</v>
          </cell>
        </row>
        <row r="99701">
          <cell r="B99701" t="str">
            <v>B1-LOTUS-1.05-A-GR</v>
          </cell>
        </row>
        <row r="99702">
          <cell r="B99702" t="str">
            <v>B1-LOTUS-1.05-A-GR</v>
          </cell>
        </row>
        <row r="99703">
          <cell r="B99703" t="str">
            <v>B1-LOTUS-1.05-A-GR</v>
          </cell>
        </row>
        <row r="99704">
          <cell r="B99704" t="str">
            <v>B1-LOTUS-1.05-A-GR</v>
          </cell>
        </row>
        <row r="99705">
          <cell r="B99705" t="str">
            <v>B1-LOTUS-1.05-A-GR</v>
          </cell>
        </row>
        <row r="99706">
          <cell r="B99706" t="str">
            <v>B1-LOTUS-1.05-A-GR</v>
          </cell>
        </row>
        <row r="99707">
          <cell r="B99707" t="str">
            <v>B1-LOTUS-1.05-A-GR</v>
          </cell>
        </row>
        <row r="99708">
          <cell r="B99708" t="str">
            <v>B1-LOTUS-1.05-A-GR</v>
          </cell>
        </row>
        <row r="99709">
          <cell r="B99709" t="str">
            <v>B1-LOTUS-1.05-A-GR</v>
          </cell>
        </row>
        <row r="99710">
          <cell r="B99710" t="str">
            <v>B1-LOTUS-1.05-A-GR</v>
          </cell>
        </row>
        <row r="99711">
          <cell r="B99711" t="str">
            <v>B1-LOTUS-1.05-A-GR</v>
          </cell>
        </row>
        <row r="99712">
          <cell r="B99712" t="str">
            <v>B1-LOTUS-1.05-A-GR</v>
          </cell>
        </row>
        <row r="99713">
          <cell r="B99713" t="str">
            <v>B1-LOTUS-1.05-A-GR</v>
          </cell>
        </row>
        <row r="99714">
          <cell r="B99714" t="str">
            <v>B1-LOTUS-1.05-A-GR</v>
          </cell>
        </row>
        <row r="99715">
          <cell r="B99715" t="str">
            <v>B1-LOTUS-1.05-A-GR</v>
          </cell>
        </row>
        <row r="99716">
          <cell r="B99716" t="str">
            <v>B1-LOTUS-1.05-A-GR</v>
          </cell>
        </row>
        <row r="99717">
          <cell r="B99717" t="str">
            <v>B1-LOTUS-1.05-A-GR</v>
          </cell>
        </row>
        <row r="99718">
          <cell r="B99718" t="str">
            <v>B1-LOTUS-1.05-A-GR</v>
          </cell>
        </row>
        <row r="99719">
          <cell r="B99719" t="str">
            <v>B1-LOTUS-1.05-A-GR</v>
          </cell>
        </row>
        <row r="99720">
          <cell r="B99720" t="str">
            <v>B1-LOTUS-1.05-A-GR</v>
          </cell>
        </row>
        <row r="99721">
          <cell r="B99721" t="str">
            <v>B1-LOTUS-1.05-A-GR</v>
          </cell>
        </row>
        <row r="99722">
          <cell r="B99722" t="str">
            <v>B1-LOTUS-1.05-A-GR</v>
          </cell>
        </row>
        <row r="99723">
          <cell r="B99723" t="str">
            <v>B1-LOTUS-1.05-A-GR</v>
          </cell>
        </row>
        <row r="99724">
          <cell r="B99724" t="str">
            <v>B1-LOTUS-1.05-A-GR</v>
          </cell>
        </row>
        <row r="99725">
          <cell r="B99725" t="str">
            <v>B2-LOTUS-1.11-A-GR</v>
          </cell>
        </row>
        <row r="99726">
          <cell r="B99726" t="str">
            <v>B2-LOTUS-1.11-A-GR</v>
          </cell>
        </row>
        <row r="99727">
          <cell r="B99727" t="str">
            <v>B2-LOTUS-1.11-A-GR</v>
          </cell>
        </row>
        <row r="99728">
          <cell r="B99728" t="str">
            <v>B2-LOTUS-1.11-A-GR</v>
          </cell>
        </row>
        <row r="99729">
          <cell r="B99729" t="str">
            <v>B2-LOTUS-1.11-A-GR</v>
          </cell>
        </row>
        <row r="99730">
          <cell r="B99730" t="str">
            <v>B2-LOTUS-1.11-A-GR</v>
          </cell>
        </row>
        <row r="99731">
          <cell r="B99731" t="str">
            <v>B2-LOTUS-1.11-A-GR</v>
          </cell>
        </row>
        <row r="99732">
          <cell r="B99732" t="str">
            <v>B2-LOTUS-1.11-A-GR</v>
          </cell>
        </row>
        <row r="99733">
          <cell r="B99733" t="str">
            <v>B2-LOTUS-1.11-A-GR</v>
          </cell>
        </row>
        <row r="99734">
          <cell r="B99734" t="str">
            <v>B2-LOTUS-1.11-A-GR</v>
          </cell>
        </row>
        <row r="99735">
          <cell r="B99735" t="str">
            <v>B2-LOTUS-1.11-A-GR</v>
          </cell>
        </row>
        <row r="99736">
          <cell r="B99736" t="str">
            <v>B2-LOTUS-1.11-A-GR</v>
          </cell>
        </row>
        <row r="99737">
          <cell r="B99737" t="str">
            <v>B2-LOTUS-1.11-A-GR</v>
          </cell>
        </row>
        <row r="99738">
          <cell r="B99738" t="str">
            <v>B2-LOTUS-1.11-A-GR</v>
          </cell>
        </row>
        <row r="99739">
          <cell r="B99739" t="str">
            <v>B2-LOTUS-1.11-A-GR</v>
          </cell>
        </row>
        <row r="99740">
          <cell r="B99740" t="str">
            <v>B2-LOTUS-1.11-A-GR</v>
          </cell>
        </row>
        <row r="99741">
          <cell r="B99741" t="str">
            <v>B2-LOTUS-1.11-A-GR</v>
          </cell>
        </row>
        <row r="99742">
          <cell r="B99742" t="str">
            <v>B2-LOTUS-1.11-A-GR</v>
          </cell>
        </row>
        <row r="99743">
          <cell r="B99743" t="str">
            <v>B2-LOTUS-1.11-A-GR</v>
          </cell>
        </row>
        <row r="99744">
          <cell r="B99744" t="str">
            <v>B2-LOTUS-1.11-A-GR</v>
          </cell>
        </row>
        <row r="99745">
          <cell r="B99745" t="str">
            <v>B2-LOTUS-1.11-A-GR</v>
          </cell>
        </row>
        <row r="99746">
          <cell r="B99746" t="str">
            <v>B2-LOTUS-1.11-A-GR</v>
          </cell>
        </row>
        <row r="99747">
          <cell r="B99747" t="str">
            <v>B2-LOTUS-1.11-A-GR</v>
          </cell>
        </row>
        <row r="99748">
          <cell r="B99748" t="str">
            <v>B2-LOTUS-1.11-A-GR</v>
          </cell>
        </row>
        <row r="99749">
          <cell r="B99749" t="str">
            <v>B2-LOTUS-1.11-A-GR</v>
          </cell>
        </row>
        <row r="99750">
          <cell r="B99750" t="str">
            <v>BAM138K0005</v>
          </cell>
        </row>
        <row r="99751">
          <cell r="B99751" t="str">
            <v>BAM138K0005</v>
          </cell>
        </row>
        <row r="99752">
          <cell r="B99752" t="str">
            <v>BAM138K0005</v>
          </cell>
        </row>
        <row r="99753">
          <cell r="B99753" t="str">
            <v>BAM138K0005</v>
          </cell>
        </row>
        <row r="99754">
          <cell r="B99754" t="str">
            <v>BAM138K0005</v>
          </cell>
        </row>
        <row r="99755">
          <cell r="B99755" t="str">
            <v>BAM138K0005</v>
          </cell>
        </row>
        <row r="99756">
          <cell r="B99756" t="str">
            <v>BAM138K0005</v>
          </cell>
        </row>
        <row r="99757">
          <cell r="B99757" t="str">
            <v>BAM138K0005</v>
          </cell>
        </row>
        <row r="99758">
          <cell r="B99758" t="str">
            <v>BAM138K0005</v>
          </cell>
        </row>
        <row r="99759">
          <cell r="B99759" t="str">
            <v>B-A515IL-1.13-A-GR</v>
          </cell>
        </row>
        <row r="99760">
          <cell r="B99760" t="str">
            <v>B-A515IL-1.13-A-GR</v>
          </cell>
        </row>
        <row r="99761">
          <cell r="B99761" t="str">
            <v>B-A515IL-1.13-A-GR</v>
          </cell>
        </row>
        <row r="99762">
          <cell r="B99762" t="str">
            <v>B-A515IL-1.13-A-GR</v>
          </cell>
        </row>
        <row r="99763">
          <cell r="B99763" t="str">
            <v>B-A515IL-1.13-A-GR</v>
          </cell>
        </row>
        <row r="99764">
          <cell r="B99764" t="str">
            <v>B-A515IL-1.13-A-GR</v>
          </cell>
        </row>
        <row r="99765">
          <cell r="B99765" t="str">
            <v>B-A515IL-1.13-A-GR</v>
          </cell>
        </row>
        <row r="99766">
          <cell r="B99766" t="str">
            <v>B-A515IL-1.13-A-GR</v>
          </cell>
        </row>
        <row r="99767">
          <cell r="B99767" t="str">
            <v>B-A515IL-1.13-A-GR</v>
          </cell>
        </row>
        <row r="99768">
          <cell r="B99768" t="str">
            <v>31Z8EMB3390</v>
          </cell>
        </row>
        <row r="99769">
          <cell r="B99769" t="str">
            <v>31Z8EMB3390</v>
          </cell>
        </row>
        <row r="99770">
          <cell r="B99770" t="str">
            <v>31Z8EMB3390</v>
          </cell>
        </row>
        <row r="99771">
          <cell r="B99771" t="str">
            <v>31ZAWMB21G0</v>
          </cell>
        </row>
        <row r="99772">
          <cell r="B99772" t="str">
            <v>31ZAWMB21G0</v>
          </cell>
        </row>
        <row r="99773">
          <cell r="B99773" t="str">
            <v>31ZAWMB21G0</v>
          </cell>
        </row>
        <row r="99774">
          <cell r="B99774" t="str">
            <v>31ZAWMB21G0</v>
          </cell>
        </row>
        <row r="99775">
          <cell r="B99775" t="str">
            <v>31ZAWMB21G0</v>
          </cell>
        </row>
        <row r="99776">
          <cell r="B99776" t="str">
            <v>31ZAWMB21G0</v>
          </cell>
        </row>
        <row r="99777">
          <cell r="B99777" t="str">
            <v>31ZAWMB21G0</v>
          </cell>
        </row>
        <row r="99778">
          <cell r="B99778" t="str">
            <v>31ZAWMB21K0</v>
          </cell>
        </row>
        <row r="99779">
          <cell r="B99779" t="str">
            <v>31ZAWMB21K0</v>
          </cell>
        </row>
        <row r="99780">
          <cell r="B99780" t="str">
            <v>31ZAWMB21K0</v>
          </cell>
        </row>
        <row r="99781">
          <cell r="B99781" t="str">
            <v>31ZAWMB21K0</v>
          </cell>
        </row>
        <row r="99782">
          <cell r="B99782" t="str">
            <v>31ZAWMB21K0</v>
          </cell>
        </row>
        <row r="99783">
          <cell r="B99783" t="str">
            <v>31ZAWMB21K0</v>
          </cell>
        </row>
        <row r="99784">
          <cell r="B99784" t="str">
            <v>31ZAWMB21K0</v>
          </cell>
        </row>
        <row r="99785">
          <cell r="B99785" t="str">
            <v>31ZAWMB21X0</v>
          </cell>
        </row>
        <row r="99786">
          <cell r="B99786" t="str">
            <v>31ZAWMB21X0</v>
          </cell>
        </row>
        <row r="99787">
          <cell r="B99787" t="str">
            <v>31ZAWMB21X0</v>
          </cell>
        </row>
        <row r="99788">
          <cell r="B99788" t="str">
            <v>31ZAWMB21X0</v>
          </cell>
        </row>
        <row r="99789">
          <cell r="B99789" t="str">
            <v>31ZAWMB21X0</v>
          </cell>
        </row>
        <row r="99790">
          <cell r="B99790" t="str">
            <v>31ZAWMB21X0</v>
          </cell>
        </row>
        <row r="99791">
          <cell r="B99791" t="str">
            <v>31ZAWMB21X0</v>
          </cell>
        </row>
        <row r="99792">
          <cell r="B99792" t="str">
            <v>CS31401FE01</v>
          </cell>
        </row>
        <row r="99793">
          <cell r="B99793" t="str">
            <v>CS31401FE01</v>
          </cell>
        </row>
        <row r="99794">
          <cell r="B99794" t="str">
            <v>CS31401FE01</v>
          </cell>
        </row>
        <row r="99795">
          <cell r="B99795" t="str">
            <v>CS31401FE01</v>
          </cell>
        </row>
        <row r="99796">
          <cell r="B99796" t="str">
            <v>CS31401FE01</v>
          </cell>
        </row>
        <row r="99797">
          <cell r="B99797" t="str">
            <v>CS31401FE01</v>
          </cell>
        </row>
        <row r="99798">
          <cell r="B99798" t="str">
            <v>CS31401FE01</v>
          </cell>
        </row>
        <row r="99799">
          <cell r="B99799" t="str">
            <v>CS31401FE01</v>
          </cell>
        </row>
        <row r="99800">
          <cell r="B99800" t="str">
            <v>CS31401FE01</v>
          </cell>
        </row>
        <row r="99801">
          <cell r="B99801" t="str">
            <v>CS31401FE01</v>
          </cell>
        </row>
        <row r="99802">
          <cell r="B99802" t="str">
            <v>CS31401FE01</v>
          </cell>
        </row>
        <row r="99803">
          <cell r="B99803" t="str">
            <v>CS31401FE01</v>
          </cell>
        </row>
        <row r="99804">
          <cell r="B99804" t="str">
            <v>CS31401FE01</v>
          </cell>
        </row>
        <row r="99805">
          <cell r="B99805" t="str">
            <v>CS31401FE01</v>
          </cell>
        </row>
        <row r="99806">
          <cell r="B99806" t="str">
            <v>CS31401FE01</v>
          </cell>
        </row>
        <row r="99807">
          <cell r="B99807" t="str">
            <v>CS31401FE01</v>
          </cell>
        </row>
        <row r="99808">
          <cell r="B99808" t="str">
            <v>CS31401FE01</v>
          </cell>
        </row>
        <row r="99809">
          <cell r="B99809" t="str">
            <v>CS31401FE01</v>
          </cell>
        </row>
        <row r="99810">
          <cell r="B99810" t="str">
            <v>CS31401FE01</v>
          </cell>
        </row>
        <row r="99811">
          <cell r="B99811" t="str">
            <v>CS31401FE01</v>
          </cell>
        </row>
        <row r="99812">
          <cell r="B99812" t="str">
            <v>CS31401FE01</v>
          </cell>
        </row>
        <row r="99813">
          <cell r="B99813" t="str">
            <v>CS23922FB13</v>
          </cell>
        </row>
        <row r="99814">
          <cell r="B99814" t="str">
            <v>CS23922FB13</v>
          </cell>
        </row>
        <row r="99815">
          <cell r="B99815" t="str">
            <v>CS23922FB13</v>
          </cell>
        </row>
        <row r="99816">
          <cell r="B99816" t="str">
            <v>CS23922FB13</v>
          </cell>
        </row>
        <row r="99817">
          <cell r="B99817" t="str">
            <v>CS23922FB13</v>
          </cell>
        </row>
        <row r="99818">
          <cell r="B99818" t="str">
            <v>CS23922FB13</v>
          </cell>
        </row>
        <row r="99819">
          <cell r="B99819" t="str">
            <v>CS23922FB13</v>
          </cell>
        </row>
        <row r="99820">
          <cell r="B99820" t="str">
            <v>CS23922FB13</v>
          </cell>
        </row>
        <row r="99821">
          <cell r="B99821" t="str">
            <v>CS23922FB13</v>
          </cell>
        </row>
        <row r="99822">
          <cell r="B99822" t="str">
            <v>CS23922FB13</v>
          </cell>
        </row>
        <row r="99823">
          <cell r="B99823" t="str">
            <v>CS23922FB13</v>
          </cell>
        </row>
        <row r="99824">
          <cell r="B99824" t="str">
            <v>CS23922FB13</v>
          </cell>
        </row>
        <row r="99825">
          <cell r="B99825" t="str">
            <v>CS23922FB13</v>
          </cell>
        </row>
        <row r="99826">
          <cell r="B99826" t="str">
            <v>CS23922FB13</v>
          </cell>
        </row>
        <row r="99827">
          <cell r="B99827" t="str">
            <v>CS23922FB13</v>
          </cell>
        </row>
        <row r="99828">
          <cell r="B99828" t="str">
            <v>CS23922FB13</v>
          </cell>
        </row>
        <row r="99829">
          <cell r="B99829" t="str">
            <v>CS23922FB13</v>
          </cell>
        </row>
        <row r="99830">
          <cell r="B99830" t="str">
            <v>CS23922FB13</v>
          </cell>
        </row>
        <row r="99831">
          <cell r="B99831" t="str">
            <v>CS23922FB13</v>
          </cell>
        </row>
        <row r="99832">
          <cell r="B99832" t="str">
            <v>CS23922FB13</v>
          </cell>
        </row>
        <row r="99833">
          <cell r="B99833" t="str">
            <v>CS23922FB13</v>
          </cell>
        </row>
        <row r="99834">
          <cell r="B99834" t="str">
            <v>CS21501FE01</v>
          </cell>
        </row>
        <row r="99835">
          <cell r="B99835" t="str">
            <v>CS21501FE01</v>
          </cell>
        </row>
        <row r="99836">
          <cell r="B99836" t="str">
            <v>CS21501FE01</v>
          </cell>
        </row>
        <row r="99837">
          <cell r="B99837" t="str">
            <v>CS21501FE01</v>
          </cell>
        </row>
        <row r="99838">
          <cell r="B99838" t="str">
            <v>CS21501FE01</v>
          </cell>
        </row>
        <row r="99839">
          <cell r="B99839" t="str">
            <v>CS21501FE01</v>
          </cell>
        </row>
        <row r="99840">
          <cell r="B99840" t="str">
            <v>CS21501FE01</v>
          </cell>
        </row>
        <row r="99841">
          <cell r="B99841" t="str">
            <v>CS21501FE01</v>
          </cell>
        </row>
        <row r="99842">
          <cell r="B99842" t="str">
            <v>CS21501FE01</v>
          </cell>
        </row>
        <row r="99843">
          <cell r="B99843" t="str">
            <v>CS21501FE01</v>
          </cell>
        </row>
        <row r="99844">
          <cell r="B99844" t="str">
            <v>CS21501FE01</v>
          </cell>
        </row>
        <row r="99845">
          <cell r="B99845" t="str">
            <v>CS21501FE01</v>
          </cell>
        </row>
        <row r="99846">
          <cell r="B99846" t="str">
            <v>CS21501FE01</v>
          </cell>
        </row>
        <row r="99847">
          <cell r="B99847" t="str">
            <v>CS21501FE01</v>
          </cell>
        </row>
        <row r="99848">
          <cell r="B99848" t="str">
            <v>CS21501FE01</v>
          </cell>
        </row>
        <row r="99849">
          <cell r="B99849" t="str">
            <v>CS21501FE01</v>
          </cell>
        </row>
        <row r="99850">
          <cell r="B99850" t="str">
            <v>CS21501FE01</v>
          </cell>
        </row>
        <row r="99851">
          <cell r="B99851" t="str">
            <v>CS21501FE01</v>
          </cell>
        </row>
        <row r="99852">
          <cell r="B99852" t="str">
            <v>CS21501FE01</v>
          </cell>
        </row>
        <row r="99853">
          <cell r="B99853" t="str">
            <v>CS21501FE01</v>
          </cell>
        </row>
        <row r="99854">
          <cell r="B99854" t="str">
            <v>CS21501FE01</v>
          </cell>
        </row>
        <row r="99855">
          <cell r="B99855" t="str">
            <v>CH0564J0E08</v>
          </cell>
        </row>
        <row r="99856">
          <cell r="B99856" t="str">
            <v>CH0564J0E08</v>
          </cell>
        </row>
        <row r="99857">
          <cell r="B99857" t="str">
            <v>CH0564J0E08</v>
          </cell>
        </row>
        <row r="99858">
          <cell r="B99858" t="str">
            <v>CH0564J0E08</v>
          </cell>
        </row>
        <row r="99859">
          <cell r="B99859" t="str">
            <v>CH0564J0E08</v>
          </cell>
        </row>
        <row r="99860">
          <cell r="B99860" t="str">
            <v>CH0564J0E08</v>
          </cell>
        </row>
        <row r="99861">
          <cell r="B99861" t="str">
            <v>CH0564J0E08</v>
          </cell>
        </row>
        <row r="99862">
          <cell r="B99862" t="str">
            <v>CH0564J0E08</v>
          </cell>
        </row>
        <row r="99863">
          <cell r="B99863" t="str">
            <v>CH0564J0E08</v>
          </cell>
        </row>
        <row r="99864">
          <cell r="B99864" t="str">
            <v>CH0564J0E08</v>
          </cell>
        </row>
        <row r="99865">
          <cell r="B99865" t="str">
            <v>CH0564J0E08</v>
          </cell>
        </row>
        <row r="99866">
          <cell r="B99866" t="str">
            <v>CH0564J0E08</v>
          </cell>
        </row>
        <row r="99867">
          <cell r="B99867" t="str">
            <v>CH0564J0E08</v>
          </cell>
        </row>
        <row r="99868">
          <cell r="B99868" t="str">
            <v>CH0564J0E08</v>
          </cell>
        </row>
        <row r="99869">
          <cell r="B99869" t="str">
            <v>CH0564J0E08</v>
          </cell>
        </row>
        <row r="99870">
          <cell r="B99870" t="str">
            <v>CH0564J0E08</v>
          </cell>
        </row>
        <row r="99871">
          <cell r="B99871" t="str">
            <v>CH0564J0E08</v>
          </cell>
        </row>
        <row r="99872">
          <cell r="B99872" t="str">
            <v>CH0564J0E08</v>
          </cell>
        </row>
        <row r="99873">
          <cell r="B99873" t="str">
            <v>CH0564J0E08</v>
          </cell>
        </row>
        <row r="99874">
          <cell r="B99874" t="str">
            <v>CH0564J0E08</v>
          </cell>
        </row>
        <row r="99875">
          <cell r="B99875" t="str">
            <v>CH0564J0E08</v>
          </cell>
        </row>
        <row r="99876">
          <cell r="B99876" t="str">
            <v>CS41621FE01</v>
          </cell>
        </row>
        <row r="99877">
          <cell r="B99877" t="str">
            <v>CS41621FE01</v>
          </cell>
        </row>
        <row r="99878">
          <cell r="B99878" t="str">
            <v>CS41621FE01</v>
          </cell>
        </row>
        <row r="99879">
          <cell r="B99879" t="str">
            <v>CS41621FE01</v>
          </cell>
        </row>
        <row r="99880">
          <cell r="B99880" t="str">
            <v>CS41621FE01</v>
          </cell>
        </row>
        <row r="99881">
          <cell r="B99881" t="str">
            <v>CS41621FE01</v>
          </cell>
        </row>
        <row r="99882">
          <cell r="B99882" t="str">
            <v>CS41621FE01</v>
          </cell>
        </row>
        <row r="99883">
          <cell r="B99883" t="str">
            <v>CS41621FE01</v>
          </cell>
        </row>
        <row r="99884">
          <cell r="B99884" t="str">
            <v>CS41621FE01</v>
          </cell>
        </row>
        <row r="99885">
          <cell r="B99885" t="str">
            <v>CS41621FE01</v>
          </cell>
        </row>
        <row r="99886">
          <cell r="B99886" t="str">
            <v>CS41621FE01</v>
          </cell>
        </row>
        <row r="99887">
          <cell r="B99887" t="str">
            <v>CS41621FE01</v>
          </cell>
        </row>
        <row r="99888">
          <cell r="B99888" t="str">
            <v>CS41621FE01</v>
          </cell>
        </row>
        <row r="99889">
          <cell r="B99889" t="str">
            <v>CS41621FE01</v>
          </cell>
        </row>
        <row r="99890">
          <cell r="B99890" t="str">
            <v>CS41621FE01</v>
          </cell>
        </row>
        <row r="99891">
          <cell r="B99891" t="str">
            <v>CS41621FE01</v>
          </cell>
        </row>
        <row r="99892">
          <cell r="B99892" t="str">
            <v>CS41621FE01</v>
          </cell>
        </row>
        <row r="99893">
          <cell r="B99893" t="str">
            <v>CS41621FE01</v>
          </cell>
        </row>
        <row r="99894">
          <cell r="B99894" t="str">
            <v>CS41621FE01</v>
          </cell>
        </row>
        <row r="99895">
          <cell r="B99895" t="str">
            <v>CS41621FE01</v>
          </cell>
        </row>
        <row r="99896">
          <cell r="B99896" t="str">
            <v>CS41621FE01</v>
          </cell>
        </row>
        <row r="99897">
          <cell r="B99897" t="str">
            <v>CS41501FE06</v>
          </cell>
        </row>
        <row r="99898">
          <cell r="B99898" t="str">
            <v>CS41501FE06</v>
          </cell>
        </row>
        <row r="99899">
          <cell r="B99899" t="str">
            <v>CS41501FE06</v>
          </cell>
        </row>
        <row r="99900">
          <cell r="B99900" t="str">
            <v>CS41501FE06</v>
          </cell>
        </row>
        <row r="99901">
          <cell r="B99901" t="str">
            <v>CS41501FE06</v>
          </cell>
        </row>
        <row r="99902">
          <cell r="B99902" t="str">
            <v>CS41501FE06</v>
          </cell>
        </row>
        <row r="99903">
          <cell r="B99903" t="str">
            <v>CS41501FE06</v>
          </cell>
        </row>
        <row r="99904">
          <cell r="B99904" t="str">
            <v>CS41501FE06</v>
          </cell>
        </row>
        <row r="99905">
          <cell r="B99905" t="str">
            <v>CS41501FE06</v>
          </cell>
        </row>
        <row r="99906">
          <cell r="B99906" t="str">
            <v>CS41501FE06</v>
          </cell>
        </row>
        <row r="99907">
          <cell r="B99907" t="str">
            <v>CS41501FE06</v>
          </cell>
        </row>
        <row r="99908">
          <cell r="B99908" t="str">
            <v>CS41501FE06</v>
          </cell>
        </row>
        <row r="99909">
          <cell r="B99909" t="str">
            <v>CS41501FE06</v>
          </cell>
        </row>
        <row r="99910">
          <cell r="B99910" t="str">
            <v>CS41501FE06</v>
          </cell>
        </row>
        <row r="99911">
          <cell r="B99911" t="str">
            <v>CS41501FE06</v>
          </cell>
        </row>
        <row r="99912">
          <cell r="B99912" t="str">
            <v>CS41501FE06</v>
          </cell>
        </row>
        <row r="99913">
          <cell r="B99913" t="str">
            <v>CS41501FE06</v>
          </cell>
        </row>
        <row r="99914">
          <cell r="B99914" t="str">
            <v>CS41501FE06</v>
          </cell>
        </row>
        <row r="99915">
          <cell r="B99915" t="str">
            <v>CS41501FE06</v>
          </cell>
        </row>
        <row r="99916">
          <cell r="B99916" t="str">
            <v>CS41501FE06</v>
          </cell>
        </row>
        <row r="99917">
          <cell r="B99917" t="str">
            <v>CS41501FE06</v>
          </cell>
        </row>
        <row r="99918">
          <cell r="B99918" t="str">
            <v>CS38871FE01</v>
          </cell>
        </row>
        <row r="99919">
          <cell r="B99919" t="str">
            <v>CS38871FE01</v>
          </cell>
        </row>
        <row r="99920">
          <cell r="B99920" t="str">
            <v>CS38871FE01</v>
          </cell>
        </row>
        <row r="99921">
          <cell r="B99921" t="str">
            <v>CS38871FE01</v>
          </cell>
        </row>
        <row r="99922">
          <cell r="B99922" t="str">
            <v>CS38871FE01</v>
          </cell>
        </row>
        <row r="99923">
          <cell r="B99923" t="str">
            <v>CS38871FE01</v>
          </cell>
        </row>
        <row r="99924">
          <cell r="B99924" t="str">
            <v>CS38871FE01</v>
          </cell>
        </row>
        <row r="99925">
          <cell r="B99925" t="str">
            <v>CS38871FE01</v>
          </cell>
        </row>
        <row r="99926">
          <cell r="B99926" t="str">
            <v>CS38871FE01</v>
          </cell>
        </row>
        <row r="99927">
          <cell r="B99927" t="str">
            <v>CS38871FE01</v>
          </cell>
        </row>
        <row r="99928">
          <cell r="B99928" t="str">
            <v>CS38871FE01</v>
          </cell>
        </row>
        <row r="99929">
          <cell r="B99929" t="str">
            <v>CS38871FE01</v>
          </cell>
        </row>
        <row r="99930">
          <cell r="B99930" t="str">
            <v>CS38871FE01</v>
          </cell>
        </row>
        <row r="99931">
          <cell r="B99931" t="str">
            <v>CS38871FE01</v>
          </cell>
        </row>
        <row r="99932">
          <cell r="B99932" t="str">
            <v>CS38871FE01</v>
          </cell>
        </row>
        <row r="99933">
          <cell r="B99933" t="str">
            <v>CS38871FE01</v>
          </cell>
        </row>
        <row r="99934">
          <cell r="B99934" t="str">
            <v>CS38871FE01</v>
          </cell>
        </row>
        <row r="99935">
          <cell r="B99935" t="str">
            <v>CS38871FE01</v>
          </cell>
        </row>
        <row r="99936">
          <cell r="B99936" t="str">
            <v>CS38871FE01</v>
          </cell>
        </row>
        <row r="99937">
          <cell r="B99937" t="str">
            <v>CS38871FE01</v>
          </cell>
        </row>
        <row r="99938">
          <cell r="B99938" t="str">
            <v>CS38871FE01</v>
          </cell>
        </row>
        <row r="99939">
          <cell r="B99939" t="str">
            <v>CS36651FE04</v>
          </cell>
        </row>
        <row r="99940">
          <cell r="B99940" t="str">
            <v>CS36651FE04</v>
          </cell>
        </row>
        <row r="99941">
          <cell r="B99941" t="str">
            <v>CS36651FE04</v>
          </cell>
        </row>
        <row r="99942">
          <cell r="B99942" t="str">
            <v>CS36651FE04</v>
          </cell>
        </row>
        <row r="99943">
          <cell r="B99943" t="str">
            <v>CS36651FE04</v>
          </cell>
        </row>
        <row r="99944">
          <cell r="B99944" t="str">
            <v>CS36651FE04</v>
          </cell>
        </row>
        <row r="99945">
          <cell r="B99945" t="str">
            <v>CS36651FE04</v>
          </cell>
        </row>
        <row r="99946">
          <cell r="B99946" t="str">
            <v>CS36651FE04</v>
          </cell>
        </row>
        <row r="99947">
          <cell r="B99947" t="str">
            <v>CS36651FE04</v>
          </cell>
        </row>
        <row r="99948">
          <cell r="B99948" t="str">
            <v>CS36651FE04</v>
          </cell>
        </row>
        <row r="99949">
          <cell r="B99949" t="str">
            <v>CS36651FE04</v>
          </cell>
        </row>
        <row r="99950">
          <cell r="B99950" t="str">
            <v>CS36651FE04</v>
          </cell>
        </row>
        <row r="99951">
          <cell r="B99951" t="str">
            <v>CS36651FE04</v>
          </cell>
        </row>
        <row r="99952">
          <cell r="B99952" t="str">
            <v>CS36651FE04</v>
          </cell>
        </row>
        <row r="99953">
          <cell r="B99953" t="str">
            <v>CS36651FE04</v>
          </cell>
        </row>
        <row r="99954">
          <cell r="B99954" t="str">
            <v>CS36651FE04</v>
          </cell>
        </row>
        <row r="99955">
          <cell r="B99955" t="str">
            <v>CS36651FE04</v>
          </cell>
        </row>
        <row r="99956">
          <cell r="B99956" t="str">
            <v>CS36651FE04</v>
          </cell>
        </row>
        <row r="99957">
          <cell r="B99957" t="str">
            <v>CS36651FE04</v>
          </cell>
        </row>
        <row r="99958">
          <cell r="B99958" t="str">
            <v>CS36651FE04</v>
          </cell>
        </row>
        <row r="99959">
          <cell r="B99959" t="str">
            <v>CS36651FE04</v>
          </cell>
        </row>
        <row r="99960">
          <cell r="B99960" t="str">
            <v>CS35111FE05</v>
          </cell>
        </row>
        <row r="99961">
          <cell r="B99961" t="str">
            <v>CS35111FE05</v>
          </cell>
        </row>
        <row r="99962">
          <cell r="B99962" t="str">
            <v>CS35111FE05</v>
          </cell>
        </row>
        <row r="99963">
          <cell r="B99963" t="str">
            <v>CS35111FE05</v>
          </cell>
        </row>
        <row r="99964">
          <cell r="B99964" t="str">
            <v>CS35111FE05</v>
          </cell>
        </row>
        <row r="99965">
          <cell r="B99965" t="str">
            <v>CS35111FE05</v>
          </cell>
        </row>
        <row r="99966">
          <cell r="B99966" t="str">
            <v>CS35111FE05</v>
          </cell>
        </row>
        <row r="99967">
          <cell r="B99967" t="str">
            <v>CS35111FE05</v>
          </cell>
        </row>
        <row r="99968">
          <cell r="B99968" t="str">
            <v>CS35111FE05</v>
          </cell>
        </row>
        <row r="99969">
          <cell r="B99969" t="str">
            <v>CS35111FE05</v>
          </cell>
        </row>
        <row r="99970">
          <cell r="B99970" t="str">
            <v>CS35111FE05</v>
          </cell>
        </row>
        <row r="99971">
          <cell r="B99971" t="str">
            <v>CS35111FE05</v>
          </cell>
        </row>
        <row r="99972">
          <cell r="B99972" t="str">
            <v>CS35111FE05</v>
          </cell>
        </row>
        <row r="99973">
          <cell r="B99973" t="str">
            <v>CS35111FE05</v>
          </cell>
        </row>
        <row r="99974">
          <cell r="B99974" t="str">
            <v>CS35111FE05</v>
          </cell>
        </row>
        <row r="99975">
          <cell r="B99975" t="str">
            <v>CS35111FE05</v>
          </cell>
        </row>
        <row r="99976">
          <cell r="B99976" t="str">
            <v>CS35111FE05</v>
          </cell>
        </row>
        <row r="99977">
          <cell r="B99977" t="str">
            <v>CS35111FE05</v>
          </cell>
        </row>
        <row r="99978">
          <cell r="B99978" t="str">
            <v>CS35111FE05</v>
          </cell>
        </row>
        <row r="99979">
          <cell r="B99979" t="str">
            <v>CS35111FE05</v>
          </cell>
        </row>
        <row r="99980">
          <cell r="B99980" t="str">
            <v>CS35111FE05</v>
          </cell>
        </row>
        <row r="99981">
          <cell r="B99981" t="str">
            <v>CS33401FE01</v>
          </cell>
        </row>
        <row r="99982">
          <cell r="B99982" t="str">
            <v>CS33401FE01</v>
          </cell>
        </row>
        <row r="99983">
          <cell r="B99983" t="str">
            <v>CS33401FE01</v>
          </cell>
        </row>
        <row r="99984">
          <cell r="B99984" t="str">
            <v>CS33401FE01</v>
          </cell>
        </row>
        <row r="99985">
          <cell r="B99985" t="str">
            <v>CS33401FE01</v>
          </cell>
        </row>
        <row r="99986">
          <cell r="B99986" t="str">
            <v>CS33401FE01</v>
          </cell>
        </row>
        <row r="99987">
          <cell r="B99987" t="str">
            <v>CS33401FE01</v>
          </cell>
        </row>
        <row r="99988">
          <cell r="B99988" t="str">
            <v>CS33401FE01</v>
          </cell>
        </row>
        <row r="99989">
          <cell r="B99989" t="str">
            <v>CS33401FE01</v>
          </cell>
        </row>
        <row r="99990">
          <cell r="B99990" t="str">
            <v>CS33401FE01</v>
          </cell>
        </row>
        <row r="99991">
          <cell r="B99991" t="str">
            <v>CS33401FE01</v>
          </cell>
        </row>
        <row r="99992">
          <cell r="B99992" t="str">
            <v>CS33401FE01</v>
          </cell>
        </row>
        <row r="99993">
          <cell r="B99993" t="str">
            <v>CS33401FE01</v>
          </cell>
        </row>
        <row r="99994">
          <cell r="B99994" t="str">
            <v>CS33401FE01</v>
          </cell>
        </row>
        <row r="99995">
          <cell r="B99995" t="str">
            <v>CS33401FE01</v>
          </cell>
        </row>
        <row r="99996">
          <cell r="B99996" t="str">
            <v>CS33401FE01</v>
          </cell>
        </row>
        <row r="99997">
          <cell r="B99997" t="str">
            <v>CS33401FE01</v>
          </cell>
        </row>
        <row r="99998">
          <cell r="B99998" t="str">
            <v>CS33401FE01</v>
          </cell>
        </row>
        <row r="99999">
          <cell r="B99999" t="str">
            <v>CS33401FE01</v>
          </cell>
        </row>
        <row r="100000">
          <cell r="B100000" t="str">
            <v>CS33401FE01</v>
          </cell>
        </row>
        <row r="100001">
          <cell r="B100001" t="str">
            <v>CS33401FE01</v>
          </cell>
        </row>
        <row r="100002">
          <cell r="B100002" t="str">
            <v>CS33241FE00</v>
          </cell>
        </row>
        <row r="100003">
          <cell r="B100003" t="str">
            <v>CS33241FE00</v>
          </cell>
        </row>
        <row r="100004">
          <cell r="B100004" t="str">
            <v>CS33241FE00</v>
          </cell>
        </row>
        <row r="100005">
          <cell r="B100005" t="str">
            <v>CS33241FE00</v>
          </cell>
        </row>
        <row r="100006">
          <cell r="B100006" t="str">
            <v>CS33241FE00</v>
          </cell>
        </row>
        <row r="100007">
          <cell r="B100007" t="str">
            <v>CS33241FE00</v>
          </cell>
        </row>
        <row r="100008">
          <cell r="B100008" t="str">
            <v>CS33241FE00</v>
          </cell>
        </row>
        <row r="100009">
          <cell r="B100009" t="str">
            <v>CS33241FE00</v>
          </cell>
        </row>
        <row r="100010">
          <cell r="B100010" t="str">
            <v>CS33241FE00</v>
          </cell>
        </row>
        <row r="100011">
          <cell r="B100011" t="str">
            <v>CS33241FE00</v>
          </cell>
        </row>
        <row r="100012">
          <cell r="B100012" t="str">
            <v>CS33241FE00</v>
          </cell>
        </row>
        <row r="100013">
          <cell r="B100013" t="str">
            <v>CS33241FE00</v>
          </cell>
        </row>
        <row r="100014">
          <cell r="B100014" t="str">
            <v>CS33241FE00</v>
          </cell>
        </row>
        <row r="100015">
          <cell r="B100015" t="str">
            <v>CS33241FE00</v>
          </cell>
        </row>
        <row r="100016">
          <cell r="B100016" t="str">
            <v>CS33241FE00</v>
          </cell>
        </row>
        <row r="100017">
          <cell r="B100017" t="str">
            <v>CS33241FE00</v>
          </cell>
        </row>
        <row r="100018">
          <cell r="B100018" t="str">
            <v>CS33241FE00</v>
          </cell>
        </row>
        <row r="100019">
          <cell r="B100019" t="str">
            <v>CS33241FE00</v>
          </cell>
        </row>
        <row r="100020">
          <cell r="B100020" t="str">
            <v>CS33241FE00</v>
          </cell>
        </row>
        <row r="100021">
          <cell r="B100021" t="str">
            <v>CS33241FE00</v>
          </cell>
        </row>
        <row r="100022">
          <cell r="B100022" t="str">
            <v>CS33241FE00</v>
          </cell>
        </row>
        <row r="100023">
          <cell r="B100023" t="str">
            <v>CS32941FE00</v>
          </cell>
        </row>
        <row r="100024">
          <cell r="B100024" t="str">
            <v>CS32941FE00</v>
          </cell>
        </row>
        <row r="100025">
          <cell r="B100025" t="str">
            <v>CS32941FE00</v>
          </cell>
        </row>
        <row r="100026">
          <cell r="B100026" t="str">
            <v>CS32941FE00</v>
          </cell>
        </row>
        <row r="100027">
          <cell r="B100027" t="str">
            <v>CS32941FE00</v>
          </cell>
        </row>
        <row r="100028">
          <cell r="B100028" t="str">
            <v>CS32941FE00</v>
          </cell>
        </row>
        <row r="100029">
          <cell r="B100029" t="str">
            <v>CS32941FE00</v>
          </cell>
        </row>
        <row r="100030">
          <cell r="B100030" t="str">
            <v>CS32941FE00</v>
          </cell>
        </row>
        <row r="100031">
          <cell r="B100031" t="str">
            <v>CS32941FE00</v>
          </cell>
        </row>
        <row r="100032">
          <cell r="B100032" t="str">
            <v>CS32941FE00</v>
          </cell>
        </row>
        <row r="100033">
          <cell r="B100033" t="str">
            <v>CS32941FE00</v>
          </cell>
        </row>
        <row r="100034">
          <cell r="B100034" t="str">
            <v>CS32941FE00</v>
          </cell>
        </row>
        <row r="100035">
          <cell r="B100035" t="str">
            <v>CS32941FE00</v>
          </cell>
        </row>
        <row r="100036">
          <cell r="B100036" t="str">
            <v>CS32941FE00</v>
          </cell>
        </row>
        <row r="100037">
          <cell r="B100037" t="str">
            <v>CS32941FE00</v>
          </cell>
        </row>
        <row r="100038">
          <cell r="B100038" t="str">
            <v>CS32941FE00</v>
          </cell>
        </row>
        <row r="100039">
          <cell r="B100039" t="str">
            <v>CS32941FE00</v>
          </cell>
        </row>
        <row r="100040">
          <cell r="B100040" t="str">
            <v>CS32941FE00</v>
          </cell>
        </row>
        <row r="100041">
          <cell r="B100041" t="str">
            <v>CS32941FE00</v>
          </cell>
        </row>
        <row r="100042">
          <cell r="B100042" t="str">
            <v>CS32941FE00</v>
          </cell>
        </row>
        <row r="100043">
          <cell r="B100043" t="str">
            <v>CS32941FE00</v>
          </cell>
        </row>
        <row r="100044">
          <cell r="B100044" t="str">
            <v>CS32551FE00</v>
          </cell>
        </row>
        <row r="100045">
          <cell r="B100045" t="str">
            <v>CS32551FE00</v>
          </cell>
        </row>
        <row r="100046">
          <cell r="B100046" t="str">
            <v>CS32551FE00</v>
          </cell>
        </row>
        <row r="100047">
          <cell r="B100047" t="str">
            <v>CS32551FE00</v>
          </cell>
        </row>
        <row r="100048">
          <cell r="B100048" t="str">
            <v>CS32551FE00</v>
          </cell>
        </row>
        <row r="100049">
          <cell r="B100049" t="str">
            <v>CS32551FE00</v>
          </cell>
        </row>
        <row r="100050">
          <cell r="B100050" t="str">
            <v>CS32551FE00</v>
          </cell>
        </row>
        <row r="100051">
          <cell r="B100051" t="str">
            <v>CS32551FE00</v>
          </cell>
        </row>
        <row r="100052">
          <cell r="B100052" t="str">
            <v>CS32551FE00</v>
          </cell>
        </row>
        <row r="100053">
          <cell r="B100053" t="str">
            <v>CS32551FE00</v>
          </cell>
        </row>
        <row r="100054">
          <cell r="B100054" t="str">
            <v>CS32551FE00</v>
          </cell>
        </row>
        <row r="100055">
          <cell r="B100055" t="str">
            <v>CS32551FE00</v>
          </cell>
        </row>
        <row r="100056">
          <cell r="B100056" t="str">
            <v>CS32551FE00</v>
          </cell>
        </row>
        <row r="100057">
          <cell r="B100057" t="str">
            <v>CS32551FE00</v>
          </cell>
        </row>
        <row r="100058">
          <cell r="B100058" t="str">
            <v>CS32551FE00</v>
          </cell>
        </row>
        <row r="100059">
          <cell r="B100059" t="str">
            <v>CS32551FE00</v>
          </cell>
        </row>
        <row r="100060">
          <cell r="B100060" t="str">
            <v>CS32551FE00</v>
          </cell>
        </row>
        <row r="100061">
          <cell r="B100061" t="str">
            <v>CS32551FE00</v>
          </cell>
        </row>
        <row r="100062">
          <cell r="B100062" t="str">
            <v>CS32551FE00</v>
          </cell>
        </row>
        <row r="100063">
          <cell r="B100063" t="str">
            <v>CS32551FE00</v>
          </cell>
        </row>
        <row r="100064">
          <cell r="B100064" t="str">
            <v>CS32551FE00</v>
          </cell>
        </row>
        <row r="100065">
          <cell r="B100065" t="str">
            <v>CH3154K1B00</v>
          </cell>
        </row>
        <row r="100066">
          <cell r="B100066" t="str">
            <v>CH3154K1B00</v>
          </cell>
        </row>
        <row r="100067">
          <cell r="B100067" t="str">
            <v>CH3154K1B00</v>
          </cell>
        </row>
        <row r="100068">
          <cell r="B100068" t="str">
            <v>CH3154K1B00</v>
          </cell>
        </row>
        <row r="100069">
          <cell r="B100069" t="str">
            <v>CH3154K1B00</v>
          </cell>
        </row>
        <row r="100070">
          <cell r="B100070" t="str">
            <v>CH3154K1B00</v>
          </cell>
        </row>
        <row r="100071">
          <cell r="B100071" t="str">
            <v>CH3154K1B00</v>
          </cell>
        </row>
        <row r="100072">
          <cell r="B100072" t="str">
            <v>CH3154K1B00</v>
          </cell>
        </row>
        <row r="100073">
          <cell r="B100073" t="str">
            <v>CH3154K1B00</v>
          </cell>
        </row>
        <row r="100074">
          <cell r="B100074" t="str">
            <v>CH3154K1B00</v>
          </cell>
        </row>
        <row r="100075">
          <cell r="B100075" t="str">
            <v>CH3154K1B00</v>
          </cell>
        </row>
        <row r="100076">
          <cell r="B100076" t="str">
            <v>CH3154K1B00</v>
          </cell>
        </row>
        <row r="100077">
          <cell r="B100077" t="str">
            <v>CH3154K1B00</v>
          </cell>
        </row>
        <row r="100078">
          <cell r="B100078" t="str">
            <v>CH3154K1B00</v>
          </cell>
        </row>
        <row r="100079">
          <cell r="B100079" t="str">
            <v>CH3154K1B00</v>
          </cell>
        </row>
        <row r="100080">
          <cell r="B100080" t="str">
            <v>CH3154K1B00</v>
          </cell>
        </row>
        <row r="100081">
          <cell r="B100081" t="str">
            <v>CH3154K1B00</v>
          </cell>
        </row>
        <row r="100082">
          <cell r="B100082" t="str">
            <v>CH3154K1B00</v>
          </cell>
        </row>
        <row r="100083">
          <cell r="B100083" t="str">
            <v>CH3154K1B00</v>
          </cell>
        </row>
        <row r="100084">
          <cell r="B100084" t="str">
            <v>CH3154K1B00</v>
          </cell>
        </row>
        <row r="100085">
          <cell r="B100085" t="str">
            <v>CH3154K1B00</v>
          </cell>
        </row>
        <row r="100086">
          <cell r="B100086" t="str">
            <v>CH2103K1E14</v>
          </cell>
        </row>
        <row r="100087">
          <cell r="B100087" t="str">
            <v>CH2103K1E14</v>
          </cell>
        </row>
        <row r="100088">
          <cell r="B100088" t="str">
            <v>CH2103K1E14</v>
          </cell>
        </row>
        <row r="100089">
          <cell r="B100089" t="str">
            <v>CH2103K1E14</v>
          </cell>
        </row>
        <row r="100090">
          <cell r="B100090" t="str">
            <v>CH2103K1E14</v>
          </cell>
        </row>
        <row r="100091">
          <cell r="B100091" t="str">
            <v>CH2103K1E14</v>
          </cell>
        </row>
        <row r="100092">
          <cell r="B100092" t="str">
            <v>CH2103K1E14</v>
          </cell>
        </row>
        <row r="100093">
          <cell r="B100093" t="str">
            <v>CH2103K1E14</v>
          </cell>
        </row>
        <row r="100094">
          <cell r="B100094" t="str">
            <v>CH2103K1E14</v>
          </cell>
        </row>
        <row r="100095">
          <cell r="B100095" t="str">
            <v>CH2103K1E14</v>
          </cell>
        </row>
        <row r="100096">
          <cell r="B100096" t="str">
            <v>CH2103K1E14</v>
          </cell>
        </row>
        <row r="100097">
          <cell r="B100097" t="str">
            <v>CH2103K1E14</v>
          </cell>
        </row>
        <row r="100098">
          <cell r="B100098" t="str">
            <v>CH2103K1E14</v>
          </cell>
        </row>
        <row r="100099">
          <cell r="B100099" t="str">
            <v>CH2103K1E14</v>
          </cell>
        </row>
        <row r="100100">
          <cell r="B100100" t="str">
            <v>CH2103K1E14</v>
          </cell>
        </row>
        <row r="100101">
          <cell r="B100101" t="str">
            <v>CH2103K1E14</v>
          </cell>
        </row>
        <row r="100102">
          <cell r="B100102" t="str">
            <v>CH2103K1E14</v>
          </cell>
        </row>
        <row r="100103">
          <cell r="B100103" t="str">
            <v>CH2103K1E14</v>
          </cell>
        </row>
        <row r="100104">
          <cell r="B100104" t="str">
            <v>CH2103K1E14</v>
          </cell>
        </row>
        <row r="100105">
          <cell r="B100105" t="str">
            <v>CH2103K1E14</v>
          </cell>
        </row>
        <row r="100106">
          <cell r="B100106" t="str">
            <v>CH2103K1E14</v>
          </cell>
        </row>
        <row r="100107">
          <cell r="B100107" t="str">
            <v>CH2103J1E01</v>
          </cell>
        </row>
        <row r="100108">
          <cell r="B100108" t="str">
            <v>CH2103J1E01</v>
          </cell>
        </row>
        <row r="100109">
          <cell r="B100109" t="str">
            <v>CH2103J1E01</v>
          </cell>
        </row>
        <row r="100110">
          <cell r="B100110" t="str">
            <v>CH2103J1E01</v>
          </cell>
        </row>
        <row r="100111">
          <cell r="B100111" t="str">
            <v>CH2103J1E01</v>
          </cell>
        </row>
        <row r="100112">
          <cell r="B100112" t="str">
            <v>CH2103J1E01</v>
          </cell>
        </row>
        <row r="100113">
          <cell r="B100113" t="str">
            <v>CH2103J1E01</v>
          </cell>
        </row>
        <row r="100114">
          <cell r="B100114" t="str">
            <v>CH2103J1E01</v>
          </cell>
        </row>
        <row r="100115">
          <cell r="B100115" t="str">
            <v>CH2103J1E01</v>
          </cell>
        </row>
        <row r="100116">
          <cell r="B100116" t="str">
            <v>CH2103J1E01</v>
          </cell>
        </row>
        <row r="100117">
          <cell r="B100117" t="str">
            <v>CH2103J1E01</v>
          </cell>
        </row>
        <row r="100118">
          <cell r="B100118" t="str">
            <v>CH2103J1E01</v>
          </cell>
        </row>
        <row r="100119">
          <cell r="B100119" t="str">
            <v>CH2103J1E01</v>
          </cell>
        </row>
        <row r="100120">
          <cell r="B100120" t="str">
            <v>CH2103J1E01</v>
          </cell>
        </row>
        <row r="100121">
          <cell r="B100121" t="str">
            <v>CH2103J1E01</v>
          </cell>
        </row>
        <row r="100122">
          <cell r="B100122" t="str">
            <v>CH2103J1E01</v>
          </cell>
        </row>
        <row r="100123">
          <cell r="B100123" t="str">
            <v>CH2103J1E01</v>
          </cell>
        </row>
        <row r="100124">
          <cell r="B100124" t="str">
            <v>CH2103J1E01</v>
          </cell>
        </row>
        <row r="100125">
          <cell r="B100125" t="str">
            <v>CH2103J1E01</v>
          </cell>
        </row>
        <row r="100126">
          <cell r="B100126" t="str">
            <v>CH2103J1E01</v>
          </cell>
        </row>
        <row r="100127">
          <cell r="B100127" t="str">
            <v>CH2103J1E01</v>
          </cell>
        </row>
        <row r="100128">
          <cell r="B100128" t="str">
            <v>CH2103J1E01</v>
          </cell>
        </row>
        <row r="100129">
          <cell r="B100129" t="str">
            <v>CH2103J1E01</v>
          </cell>
        </row>
        <row r="100130">
          <cell r="B100130" t="str">
            <v>CH2103J1E01</v>
          </cell>
        </row>
        <row r="100131">
          <cell r="B100131" t="str">
            <v>CH2103J1E01</v>
          </cell>
        </row>
        <row r="100132">
          <cell r="B100132" t="str">
            <v>CH2103J1E01</v>
          </cell>
        </row>
        <row r="100133">
          <cell r="B100133" t="str">
            <v>CH2103J1E01</v>
          </cell>
        </row>
        <row r="100134">
          <cell r="B100134" t="str">
            <v>CH2103J1E01</v>
          </cell>
        </row>
        <row r="100135">
          <cell r="B100135" t="str">
            <v>CH2103J1E01</v>
          </cell>
        </row>
        <row r="100136">
          <cell r="B100136" t="str">
            <v>CH2103J1E01</v>
          </cell>
        </row>
        <row r="100137">
          <cell r="B100137" t="str">
            <v>CH2103J1E01</v>
          </cell>
        </row>
        <row r="100138">
          <cell r="B100138" t="str">
            <v>CH2103J1E01</v>
          </cell>
        </row>
        <row r="100139">
          <cell r="B100139" t="str">
            <v>CH2103J1E01</v>
          </cell>
        </row>
        <row r="100140">
          <cell r="B100140" t="str">
            <v>CH2103J1E01</v>
          </cell>
        </row>
        <row r="100141">
          <cell r="B100141" t="str">
            <v>CH2103J1E01</v>
          </cell>
        </row>
        <row r="100142">
          <cell r="B100142" t="str">
            <v>CH2103J1E01</v>
          </cell>
        </row>
        <row r="100143">
          <cell r="B100143" t="str">
            <v>CH2103J1E01</v>
          </cell>
        </row>
        <row r="100144">
          <cell r="B100144" t="str">
            <v>CH2103J1E01</v>
          </cell>
        </row>
        <row r="100145">
          <cell r="B100145" t="str">
            <v>CH2103J1E01</v>
          </cell>
        </row>
        <row r="100146">
          <cell r="B100146" t="str">
            <v>CH2103J1E01</v>
          </cell>
        </row>
        <row r="100147">
          <cell r="B100147" t="str">
            <v>CH2103J1E01</v>
          </cell>
        </row>
        <row r="100148">
          <cell r="B100148" t="str">
            <v>CH2103J1E01</v>
          </cell>
        </row>
        <row r="100149">
          <cell r="B100149" t="str">
            <v>CH1474K1E00</v>
          </cell>
        </row>
        <row r="100150">
          <cell r="B100150" t="str">
            <v>CH1474K1E00</v>
          </cell>
        </row>
        <row r="100151">
          <cell r="B100151" t="str">
            <v>CH1474K1E00</v>
          </cell>
        </row>
        <row r="100152">
          <cell r="B100152" t="str">
            <v>CH1474K1E00</v>
          </cell>
        </row>
        <row r="100153">
          <cell r="B100153" t="str">
            <v>CH1474K1E00</v>
          </cell>
        </row>
        <row r="100154">
          <cell r="B100154" t="str">
            <v>CH1474K1E00</v>
          </cell>
        </row>
        <row r="100155">
          <cell r="B100155" t="str">
            <v>CH1474K1E00</v>
          </cell>
        </row>
        <row r="100156">
          <cell r="B100156" t="str">
            <v>CH1474K1E00</v>
          </cell>
        </row>
        <row r="100157">
          <cell r="B100157" t="str">
            <v>CH1474K1E00</v>
          </cell>
        </row>
        <row r="100158">
          <cell r="B100158" t="str">
            <v>CH1474K1E00</v>
          </cell>
        </row>
        <row r="100159">
          <cell r="B100159" t="str">
            <v>CH1474K1E00</v>
          </cell>
        </row>
        <row r="100160">
          <cell r="B100160" t="str">
            <v>CH1474K1E00</v>
          </cell>
        </row>
        <row r="100161">
          <cell r="B100161" t="str">
            <v>CH1474K1E00</v>
          </cell>
        </row>
        <row r="100162">
          <cell r="B100162" t="str">
            <v>CH1474K1E00</v>
          </cell>
        </row>
        <row r="100163">
          <cell r="B100163" t="str">
            <v>CH1474K1E00</v>
          </cell>
        </row>
        <row r="100164">
          <cell r="B100164" t="str">
            <v>CH1474K1E00</v>
          </cell>
        </row>
        <row r="100165">
          <cell r="B100165" t="str">
            <v>CH1474K1E00</v>
          </cell>
        </row>
        <row r="100166">
          <cell r="B100166" t="str">
            <v>CH1474K1E00</v>
          </cell>
        </row>
        <row r="100167">
          <cell r="B100167" t="str">
            <v>CH1474K1E00</v>
          </cell>
        </row>
        <row r="100168">
          <cell r="B100168" t="str">
            <v>CH1474K1E00</v>
          </cell>
        </row>
        <row r="100169">
          <cell r="B100169" t="str">
            <v>CH1474K1E00</v>
          </cell>
        </row>
        <row r="100170">
          <cell r="B100170" t="str">
            <v>CH1474K1E00</v>
          </cell>
        </row>
        <row r="100171">
          <cell r="B100171" t="str">
            <v>CH1474K1E00</v>
          </cell>
        </row>
        <row r="100172">
          <cell r="B100172" t="str">
            <v>CH1474K1E00</v>
          </cell>
        </row>
        <row r="100173">
          <cell r="B100173" t="str">
            <v>CH1474K1E00</v>
          </cell>
        </row>
        <row r="100174">
          <cell r="B100174" t="str">
            <v>CH1474K1E00</v>
          </cell>
        </row>
        <row r="100175">
          <cell r="B100175" t="str">
            <v>CH1474K1E00</v>
          </cell>
        </row>
        <row r="100176">
          <cell r="B100176" t="str">
            <v>CH1474K1E00</v>
          </cell>
        </row>
        <row r="100177">
          <cell r="B100177" t="str">
            <v>CH1474K1E00</v>
          </cell>
        </row>
        <row r="100178">
          <cell r="B100178" t="str">
            <v>CH1474K1E00</v>
          </cell>
        </row>
        <row r="100179">
          <cell r="B100179" t="str">
            <v>CH1474K1E00</v>
          </cell>
        </row>
        <row r="100180">
          <cell r="B100180" t="str">
            <v>CH1474K1E00</v>
          </cell>
        </row>
        <row r="100181">
          <cell r="B100181" t="str">
            <v>CH1474K1E00</v>
          </cell>
        </row>
        <row r="100182">
          <cell r="B100182" t="str">
            <v>CH1474K1E00</v>
          </cell>
        </row>
        <row r="100183">
          <cell r="B100183" t="str">
            <v>CH1474K1E00</v>
          </cell>
        </row>
        <row r="100184">
          <cell r="B100184" t="str">
            <v>CH1474K1E00</v>
          </cell>
        </row>
        <row r="100185">
          <cell r="B100185" t="str">
            <v>CH1474K1E00</v>
          </cell>
        </row>
        <row r="100186">
          <cell r="B100186" t="str">
            <v>CH1474K1E00</v>
          </cell>
        </row>
        <row r="100187">
          <cell r="B100187" t="str">
            <v>CH1474K1E00</v>
          </cell>
        </row>
        <row r="100188">
          <cell r="B100188" t="str">
            <v>CH1474K1E00</v>
          </cell>
        </row>
        <row r="100189">
          <cell r="B100189" t="str">
            <v>CH1474K1E00</v>
          </cell>
        </row>
        <row r="100190">
          <cell r="B100190" t="str">
            <v>CH1474K1E00</v>
          </cell>
        </row>
        <row r="100191">
          <cell r="B100191" t="str">
            <v>CH0224J0E05</v>
          </cell>
        </row>
        <row r="100192">
          <cell r="B100192" t="str">
            <v>CH0224J0E05</v>
          </cell>
        </row>
        <row r="100193">
          <cell r="B100193" t="str">
            <v>CH0224J0E05</v>
          </cell>
        </row>
        <row r="100194">
          <cell r="B100194" t="str">
            <v>CH0224J0E05</v>
          </cell>
        </row>
        <row r="100195">
          <cell r="B100195" t="str">
            <v>CH0224J0E05</v>
          </cell>
        </row>
        <row r="100196">
          <cell r="B100196" t="str">
            <v>CH0224J0E05</v>
          </cell>
        </row>
        <row r="100197">
          <cell r="B100197" t="str">
            <v>CH0224J0E05</v>
          </cell>
        </row>
        <row r="100198">
          <cell r="B100198" t="str">
            <v>CH0224J0E05</v>
          </cell>
        </row>
        <row r="100199">
          <cell r="B100199" t="str">
            <v>CH0224J0E05</v>
          </cell>
        </row>
        <row r="100200">
          <cell r="B100200" t="str">
            <v>CH0224J0E05</v>
          </cell>
        </row>
        <row r="100201">
          <cell r="B100201" t="str">
            <v>CH0224J0E05</v>
          </cell>
        </row>
        <row r="100202">
          <cell r="B100202" t="str">
            <v>CH0224J0E05</v>
          </cell>
        </row>
        <row r="100203">
          <cell r="B100203" t="str">
            <v>CH0224J0E05</v>
          </cell>
        </row>
        <row r="100204">
          <cell r="B100204" t="str">
            <v>CH0224J0E05</v>
          </cell>
        </row>
        <row r="100205">
          <cell r="B100205" t="str">
            <v>CH0224J0E05</v>
          </cell>
        </row>
        <row r="100206">
          <cell r="B100206" t="str">
            <v>CH0224J0E05</v>
          </cell>
        </row>
        <row r="100207">
          <cell r="B100207" t="str">
            <v>CH0224J0E05</v>
          </cell>
        </row>
        <row r="100208">
          <cell r="B100208" t="str">
            <v>CH0224J0E05</v>
          </cell>
        </row>
        <row r="100209">
          <cell r="B100209" t="str">
            <v>CH0224J0E05</v>
          </cell>
        </row>
        <row r="100210">
          <cell r="B100210" t="str">
            <v>CH0224J0E05</v>
          </cell>
        </row>
        <row r="100211">
          <cell r="B100211" t="str">
            <v>CH0224J0E05</v>
          </cell>
        </row>
        <row r="100212">
          <cell r="B100212" t="str">
            <v>AL081253002</v>
          </cell>
        </row>
        <row r="100213">
          <cell r="B100213" t="str">
            <v>AL081253002</v>
          </cell>
        </row>
        <row r="100214">
          <cell r="B100214" t="str">
            <v>AL081253002</v>
          </cell>
        </row>
        <row r="100215">
          <cell r="B100215" t="str">
            <v>AL081253002</v>
          </cell>
        </row>
        <row r="100216">
          <cell r="B100216" t="str">
            <v>AL081253002</v>
          </cell>
        </row>
        <row r="100217">
          <cell r="B100217" t="str">
            <v>AL081253002</v>
          </cell>
        </row>
        <row r="100218">
          <cell r="B100218" t="str">
            <v>AL081253002</v>
          </cell>
        </row>
        <row r="100219">
          <cell r="B100219" t="str">
            <v>AL081253002</v>
          </cell>
        </row>
        <row r="100220">
          <cell r="B100220" t="str">
            <v>AL081253002</v>
          </cell>
        </row>
        <row r="100221">
          <cell r="B100221" t="str">
            <v>AL081253002</v>
          </cell>
        </row>
        <row r="100222">
          <cell r="B100222" t="str">
            <v>AL081253002</v>
          </cell>
        </row>
        <row r="100223">
          <cell r="B100223" t="str">
            <v>AL081253002</v>
          </cell>
        </row>
        <row r="100224">
          <cell r="B100224" t="str">
            <v>AL081253002</v>
          </cell>
        </row>
        <row r="100225">
          <cell r="B100225" t="str">
            <v>AL081253002</v>
          </cell>
        </row>
        <row r="100226">
          <cell r="B100226" t="str">
            <v>AL081253002</v>
          </cell>
        </row>
        <row r="100227">
          <cell r="B100227" t="str">
            <v>AL081253002</v>
          </cell>
        </row>
        <row r="100228">
          <cell r="B100228" t="str">
            <v>AL081253002</v>
          </cell>
        </row>
        <row r="100229">
          <cell r="B100229" t="str">
            <v>AL081253002</v>
          </cell>
        </row>
        <row r="100230">
          <cell r="B100230" t="str">
            <v>AL081253002</v>
          </cell>
        </row>
        <row r="100231">
          <cell r="B100231" t="str">
            <v>AL081253002</v>
          </cell>
        </row>
        <row r="100232">
          <cell r="B100232" t="str">
            <v>AL081253002</v>
          </cell>
        </row>
        <row r="100233">
          <cell r="B100233" t="str">
            <v>AL081236002</v>
          </cell>
        </row>
        <row r="100234">
          <cell r="B100234" t="str">
            <v>AL081236002</v>
          </cell>
        </row>
        <row r="100235">
          <cell r="B100235" t="str">
            <v>AL081236002</v>
          </cell>
        </row>
        <row r="100236">
          <cell r="B100236" t="str">
            <v>AL081236002</v>
          </cell>
        </row>
        <row r="100237">
          <cell r="B100237" t="str">
            <v>AL081236002</v>
          </cell>
        </row>
        <row r="100238">
          <cell r="B100238" t="str">
            <v>AL081236002</v>
          </cell>
        </row>
        <row r="100239">
          <cell r="B100239" t="str">
            <v>AL081236002</v>
          </cell>
        </row>
        <row r="100240">
          <cell r="B100240" t="str">
            <v>AL081236002</v>
          </cell>
        </row>
        <row r="100241">
          <cell r="B100241" t="str">
            <v>AL081236002</v>
          </cell>
        </row>
        <row r="100242">
          <cell r="B100242" t="str">
            <v>AL081236002</v>
          </cell>
        </row>
        <row r="100243">
          <cell r="B100243" t="str">
            <v>AL081236002</v>
          </cell>
        </row>
        <row r="100244">
          <cell r="B100244" t="str">
            <v>AL081236002</v>
          </cell>
        </row>
        <row r="100245">
          <cell r="B100245" t="str">
            <v>AL081236002</v>
          </cell>
        </row>
        <row r="100246">
          <cell r="B100246" t="str">
            <v>AL081236002</v>
          </cell>
        </row>
        <row r="100247">
          <cell r="B100247" t="str">
            <v>AL081236002</v>
          </cell>
        </row>
        <row r="100248">
          <cell r="B100248" t="str">
            <v>AL081236002</v>
          </cell>
        </row>
        <row r="100249">
          <cell r="B100249" t="str">
            <v>AL081236002</v>
          </cell>
        </row>
        <row r="100250">
          <cell r="B100250" t="str">
            <v>AL081236002</v>
          </cell>
        </row>
        <row r="100251">
          <cell r="B100251" t="str">
            <v>AL081236002</v>
          </cell>
        </row>
        <row r="100252">
          <cell r="B100252" t="str">
            <v>AL081236002</v>
          </cell>
        </row>
        <row r="100253">
          <cell r="B100253" t="str">
            <v>AL081236002</v>
          </cell>
        </row>
        <row r="100254">
          <cell r="B100254" t="str">
            <v>CS36191FE01</v>
          </cell>
        </row>
        <row r="100255">
          <cell r="B100255" t="str">
            <v>CS36191FE01</v>
          </cell>
        </row>
        <row r="100256">
          <cell r="B100256" t="str">
            <v>CS36191FE01</v>
          </cell>
        </row>
        <row r="100257">
          <cell r="B100257" t="str">
            <v>CS36191FE01</v>
          </cell>
        </row>
        <row r="100258">
          <cell r="B100258" t="str">
            <v>CS36191FE01</v>
          </cell>
        </row>
        <row r="100259">
          <cell r="B100259" t="str">
            <v>CS36191FE01</v>
          </cell>
        </row>
        <row r="100260">
          <cell r="B100260" t="str">
            <v>CS36191FE01</v>
          </cell>
        </row>
        <row r="100261">
          <cell r="B100261" t="str">
            <v>CS36191FE01</v>
          </cell>
        </row>
        <row r="100262">
          <cell r="B100262" t="str">
            <v>CS36191FE01</v>
          </cell>
        </row>
        <row r="100263">
          <cell r="B100263" t="str">
            <v>CS36191FE01</v>
          </cell>
        </row>
        <row r="100264">
          <cell r="B100264" t="str">
            <v>CS36191FE01</v>
          </cell>
        </row>
        <row r="100265">
          <cell r="B100265" t="str">
            <v>CS36191FE01</v>
          </cell>
        </row>
        <row r="100266">
          <cell r="B100266" t="str">
            <v>CS36191FE01</v>
          </cell>
        </row>
        <row r="100267">
          <cell r="B100267" t="str">
            <v>CS36191FE01</v>
          </cell>
        </row>
        <row r="100268">
          <cell r="B100268" t="str">
            <v>CS36191FE01</v>
          </cell>
        </row>
        <row r="100269">
          <cell r="B100269" t="str">
            <v>CS36191FE01</v>
          </cell>
        </row>
        <row r="100270">
          <cell r="B100270" t="str">
            <v>CS36191FE01</v>
          </cell>
        </row>
        <row r="100271">
          <cell r="B100271" t="str">
            <v>CS36191FE01</v>
          </cell>
        </row>
        <row r="100272">
          <cell r="B100272" t="str">
            <v>CS36191FE01</v>
          </cell>
        </row>
        <row r="100273">
          <cell r="B100273" t="str">
            <v>CS36191FE01</v>
          </cell>
        </row>
        <row r="100274">
          <cell r="B100274" t="str">
            <v>CS36191FE01</v>
          </cell>
        </row>
        <row r="100275">
          <cell r="B100275" t="str">
            <v>CS36191FE01</v>
          </cell>
        </row>
        <row r="100276">
          <cell r="B100276" t="str">
            <v>CS36191FE01</v>
          </cell>
        </row>
        <row r="100277">
          <cell r="B100277" t="str">
            <v>CS36191FE01</v>
          </cell>
        </row>
        <row r="100278">
          <cell r="B100278" t="str">
            <v>CS36191FE01</v>
          </cell>
        </row>
        <row r="100279">
          <cell r="B100279" t="str">
            <v>CS36191FE01</v>
          </cell>
        </row>
        <row r="100280">
          <cell r="B100280" t="str">
            <v>CS36191FE01</v>
          </cell>
        </row>
        <row r="100281">
          <cell r="B100281" t="str">
            <v>CS36191FE01</v>
          </cell>
        </row>
        <row r="100282">
          <cell r="B100282" t="str">
            <v>CS36191FE01</v>
          </cell>
        </row>
        <row r="100283">
          <cell r="B100283" t="str">
            <v>CS36191FE01</v>
          </cell>
        </row>
        <row r="100284">
          <cell r="B100284" t="str">
            <v>CS36191FE01</v>
          </cell>
        </row>
        <row r="100285">
          <cell r="B100285" t="str">
            <v>CS36191FE01</v>
          </cell>
        </row>
        <row r="100286">
          <cell r="B100286" t="str">
            <v>CS36191FE01</v>
          </cell>
        </row>
        <row r="100287">
          <cell r="B100287" t="str">
            <v>CS36191FE01</v>
          </cell>
        </row>
        <row r="100288">
          <cell r="B100288" t="str">
            <v>CS36191FE01</v>
          </cell>
        </row>
        <row r="100289">
          <cell r="B100289" t="str">
            <v>CS36191FE01</v>
          </cell>
        </row>
        <row r="100290">
          <cell r="B100290" t="str">
            <v>CS36191FE01</v>
          </cell>
        </row>
        <row r="100291">
          <cell r="B100291" t="str">
            <v>CS36191FE01</v>
          </cell>
        </row>
        <row r="100292">
          <cell r="B100292" t="str">
            <v>CS36191FE01</v>
          </cell>
        </row>
        <row r="100293">
          <cell r="B100293" t="str">
            <v>CS36191FE01</v>
          </cell>
        </row>
        <row r="100294">
          <cell r="B100294" t="str">
            <v>CS36191FE01</v>
          </cell>
        </row>
        <row r="100295">
          <cell r="B100295" t="str">
            <v>CS36191FE01</v>
          </cell>
        </row>
        <row r="100296">
          <cell r="B100296" t="str">
            <v>CS28252FB15</v>
          </cell>
        </row>
        <row r="100297">
          <cell r="B100297" t="str">
            <v>CS28252FB15</v>
          </cell>
        </row>
        <row r="100298">
          <cell r="B100298" t="str">
            <v>CS28252FB15</v>
          </cell>
        </row>
        <row r="100299">
          <cell r="B100299" t="str">
            <v>CS28252FB15</v>
          </cell>
        </row>
        <row r="100300">
          <cell r="B100300" t="str">
            <v>CS28252FB15</v>
          </cell>
        </row>
        <row r="100301">
          <cell r="B100301" t="str">
            <v>CS28252FB15</v>
          </cell>
        </row>
        <row r="100302">
          <cell r="B100302" t="str">
            <v>CS28252FB15</v>
          </cell>
        </row>
        <row r="100303">
          <cell r="B100303" t="str">
            <v>CS28252FB15</v>
          </cell>
        </row>
        <row r="100304">
          <cell r="B100304" t="str">
            <v>CS28252FB15</v>
          </cell>
        </row>
        <row r="100305">
          <cell r="B100305" t="str">
            <v>CS28252FB15</v>
          </cell>
        </row>
        <row r="100306">
          <cell r="B100306" t="str">
            <v>CS28252FB15</v>
          </cell>
        </row>
        <row r="100307">
          <cell r="B100307" t="str">
            <v>CS28252FB15</v>
          </cell>
        </row>
        <row r="100308">
          <cell r="B100308" t="str">
            <v>CS28252FB15</v>
          </cell>
        </row>
        <row r="100309">
          <cell r="B100309" t="str">
            <v>CS28252FB15</v>
          </cell>
        </row>
        <row r="100310">
          <cell r="B100310" t="str">
            <v>CS28252FB15</v>
          </cell>
        </row>
        <row r="100311">
          <cell r="B100311" t="str">
            <v>CS28252FB15</v>
          </cell>
        </row>
        <row r="100312">
          <cell r="B100312" t="str">
            <v>CS28252FB15</v>
          </cell>
        </row>
        <row r="100313">
          <cell r="B100313" t="str">
            <v>CS28252FB15</v>
          </cell>
        </row>
        <row r="100314">
          <cell r="B100314" t="str">
            <v>CS28252FB15</v>
          </cell>
        </row>
        <row r="100315">
          <cell r="B100315" t="str">
            <v>CS28252FB15</v>
          </cell>
        </row>
        <row r="100316">
          <cell r="B100316" t="str">
            <v>CS28252FB15</v>
          </cell>
        </row>
        <row r="100317">
          <cell r="B100317" t="str">
            <v>CS24321FE01</v>
          </cell>
        </row>
        <row r="100318">
          <cell r="B100318" t="str">
            <v>CS24321FE01</v>
          </cell>
        </row>
        <row r="100319">
          <cell r="B100319" t="str">
            <v>CS24321FE01</v>
          </cell>
        </row>
        <row r="100320">
          <cell r="B100320" t="str">
            <v>CS24321FE01</v>
          </cell>
        </row>
        <row r="100321">
          <cell r="B100321" t="str">
            <v>CS24321FE01</v>
          </cell>
        </row>
        <row r="100322">
          <cell r="B100322" t="str">
            <v>CS24321FE01</v>
          </cell>
        </row>
        <row r="100323">
          <cell r="B100323" t="str">
            <v>CS24321FE01</v>
          </cell>
        </row>
        <row r="100324">
          <cell r="B100324" t="str">
            <v>CS24321FE01</v>
          </cell>
        </row>
        <row r="100325">
          <cell r="B100325" t="str">
            <v>CS24321FE01</v>
          </cell>
        </row>
        <row r="100326">
          <cell r="B100326" t="str">
            <v>CS24321FE01</v>
          </cell>
        </row>
        <row r="100327">
          <cell r="B100327" t="str">
            <v>CS24321FE01</v>
          </cell>
        </row>
        <row r="100328">
          <cell r="B100328" t="str">
            <v>CS24321FE01</v>
          </cell>
        </row>
        <row r="100329">
          <cell r="B100329" t="str">
            <v>CS24321FE01</v>
          </cell>
        </row>
        <row r="100330">
          <cell r="B100330" t="str">
            <v>CS24321FE01</v>
          </cell>
        </row>
        <row r="100331">
          <cell r="B100331" t="str">
            <v>CS24321FE01</v>
          </cell>
        </row>
        <row r="100332">
          <cell r="B100332" t="str">
            <v>CS24321FE01</v>
          </cell>
        </row>
        <row r="100333">
          <cell r="B100333" t="str">
            <v>CS24321FE01</v>
          </cell>
        </row>
        <row r="100334">
          <cell r="B100334" t="str">
            <v>CS24321FE01</v>
          </cell>
        </row>
        <row r="100335">
          <cell r="B100335" t="str">
            <v>CS24321FE01</v>
          </cell>
        </row>
        <row r="100336">
          <cell r="B100336" t="str">
            <v>CS24321FE01</v>
          </cell>
        </row>
        <row r="100337">
          <cell r="B100337" t="str">
            <v>CS24321FE01</v>
          </cell>
        </row>
        <row r="100338">
          <cell r="B100338" t="str">
            <v>CS22672FB12</v>
          </cell>
        </row>
        <row r="100339">
          <cell r="B100339" t="str">
            <v>CS22672FB12</v>
          </cell>
        </row>
        <row r="100340">
          <cell r="B100340" t="str">
            <v>CS22672FB12</v>
          </cell>
        </row>
        <row r="100341">
          <cell r="B100341" t="str">
            <v>CS22672FB12</v>
          </cell>
        </row>
        <row r="100342">
          <cell r="B100342" t="str">
            <v>CS22672FB12</v>
          </cell>
        </row>
        <row r="100343">
          <cell r="B100343" t="str">
            <v>CS22672FB12</v>
          </cell>
        </row>
        <row r="100344">
          <cell r="B100344" t="str">
            <v>CS22672FB12</v>
          </cell>
        </row>
        <row r="100345">
          <cell r="B100345" t="str">
            <v>CS22672FB12</v>
          </cell>
        </row>
        <row r="100346">
          <cell r="B100346" t="str">
            <v>CS22672FB12</v>
          </cell>
        </row>
        <row r="100347">
          <cell r="B100347" t="str">
            <v>CS22672FB12</v>
          </cell>
        </row>
        <row r="100348">
          <cell r="B100348" t="str">
            <v>CS22672FB12</v>
          </cell>
        </row>
        <row r="100349">
          <cell r="B100349" t="str">
            <v>CS22672FB12</v>
          </cell>
        </row>
        <row r="100350">
          <cell r="B100350" t="str">
            <v>CS22672FB12</v>
          </cell>
        </row>
        <row r="100351">
          <cell r="B100351" t="str">
            <v>CS22672FB12</v>
          </cell>
        </row>
        <row r="100352">
          <cell r="B100352" t="str">
            <v>CS22672FB12</v>
          </cell>
        </row>
        <row r="100353">
          <cell r="B100353" t="str">
            <v>CS22672FB12</v>
          </cell>
        </row>
        <row r="100354">
          <cell r="B100354" t="str">
            <v>CS22672FB12</v>
          </cell>
        </row>
        <row r="100355">
          <cell r="B100355" t="str">
            <v>CS22672FB12</v>
          </cell>
        </row>
        <row r="100356">
          <cell r="B100356" t="str">
            <v>CS22672FB12</v>
          </cell>
        </row>
        <row r="100357">
          <cell r="B100357" t="str">
            <v>CS22672FB12</v>
          </cell>
        </row>
        <row r="100358">
          <cell r="B100358" t="str">
            <v>CS22672FB12</v>
          </cell>
        </row>
        <row r="100359">
          <cell r="B100359" t="str">
            <v>CS22001FE15</v>
          </cell>
        </row>
        <row r="100360">
          <cell r="B100360" t="str">
            <v>CS22001FE15</v>
          </cell>
        </row>
        <row r="100361">
          <cell r="B100361" t="str">
            <v>CS22001FE15</v>
          </cell>
        </row>
        <row r="100362">
          <cell r="B100362" t="str">
            <v>CS22001FE15</v>
          </cell>
        </row>
        <row r="100363">
          <cell r="B100363" t="str">
            <v>CS22001FE15</v>
          </cell>
        </row>
        <row r="100364">
          <cell r="B100364" t="str">
            <v>CS22001FE15</v>
          </cell>
        </row>
        <row r="100365">
          <cell r="B100365" t="str">
            <v>CS22001FE15</v>
          </cell>
        </row>
        <row r="100366">
          <cell r="B100366" t="str">
            <v>CS22001FE15</v>
          </cell>
        </row>
        <row r="100367">
          <cell r="B100367" t="str">
            <v>CS22001FE15</v>
          </cell>
        </row>
        <row r="100368">
          <cell r="B100368" t="str">
            <v>CS22001FE15</v>
          </cell>
        </row>
        <row r="100369">
          <cell r="B100369" t="str">
            <v>CS22001FE15</v>
          </cell>
        </row>
        <row r="100370">
          <cell r="B100370" t="str">
            <v>CS22001FE15</v>
          </cell>
        </row>
        <row r="100371">
          <cell r="B100371" t="str">
            <v>CS22001FE15</v>
          </cell>
        </row>
        <row r="100372">
          <cell r="B100372" t="str">
            <v>CS22001FE15</v>
          </cell>
        </row>
        <row r="100373">
          <cell r="B100373" t="str">
            <v>CS22001FE15</v>
          </cell>
        </row>
        <row r="100374">
          <cell r="B100374" t="str">
            <v>CS22001FE15</v>
          </cell>
        </row>
        <row r="100375">
          <cell r="B100375" t="str">
            <v>CS22001FE15</v>
          </cell>
        </row>
        <row r="100376">
          <cell r="B100376" t="str">
            <v>CS22001FE15</v>
          </cell>
        </row>
        <row r="100377">
          <cell r="B100377" t="str">
            <v>CS22001FE15</v>
          </cell>
        </row>
        <row r="100378">
          <cell r="B100378" t="str">
            <v>CS22001FE15</v>
          </cell>
        </row>
        <row r="100379">
          <cell r="B100379" t="str">
            <v>CS22001FE15</v>
          </cell>
        </row>
        <row r="100380">
          <cell r="B100380" t="str">
            <v>CH4332K9B00</v>
          </cell>
        </row>
        <row r="100381">
          <cell r="B100381" t="str">
            <v>CH4332K9B00</v>
          </cell>
        </row>
        <row r="100382">
          <cell r="B100382" t="str">
            <v>CH4332K9B00</v>
          </cell>
        </row>
        <row r="100383">
          <cell r="B100383" t="str">
            <v>CH4332K9B00</v>
          </cell>
        </row>
        <row r="100384">
          <cell r="B100384" t="str">
            <v>CH4332K9B00</v>
          </cell>
        </row>
        <row r="100385">
          <cell r="B100385" t="str">
            <v>CH4332K9B00</v>
          </cell>
        </row>
        <row r="100386">
          <cell r="B100386" t="str">
            <v>CH4332K9B00</v>
          </cell>
        </row>
        <row r="100387">
          <cell r="B100387" t="str">
            <v>CH4332K9B00</v>
          </cell>
        </row>
        <row r="100388">
          <cell r="B100388" t="str">
            <v>CH4332K9B00</v>
          </cell>
        </row>
        <row r="100389">
          <cell r="B100389" t="str">
            <v>CH4332K9B00</v>
          </cell>
        </row>
        <row r="100390">
          <cell r="B100390" t="str">
            <v>CH4332K9B00</v>
          </cell>
        </row>
        <row r="100391">
          <cell r="B100391" t="str">
            <v>CH4332K9B00</v>
          </cell>
        </row>
        <row r="100392">
          <cell r="B100392" t="str">
            <v>CH4332K9B00</v>
          </cell>
        </row>
        <row r="100393">
          <cell r="B100393" t="str">
            <v>CH4332K9B00</v>
          </cell>
        </row>
        <row r="100394">
          <cell r="B100394" t="str">
            <v>CH4332K9B00</v>
          </cell>
        </row>
        <row r="100395">
          <cell r="B100395" t="str">
            <v>CH4332K9B00</v>
          </cell>
        </row>
        <row r="100396">
          <cell r="B100396" t="str">
            <v>CH4332K9B00</v>
          </cell>
        </row>
        <row r="100397">
          <cell r="B100397" t="str">
            <v>CH4332K9B00</v>
          </cell>
        </row>
        <row r="100398">
          <cell r="B100398" t="str">
            <v>CH4332K9B00</v>
          </cell>
        </row>
        <row r="100399">
          <cell r="B100399" t="str">
            <v>CH4332K9B00</v>
          </cell>
        </row>
        <row r="100400">
          <cell r="B100400" t="str">
            <v>CH4332K9B00</v>
          </cell>
        </row>
        <row r="100401">
          <cell r="B100401" t="str">
            <v>CS33242FB19</v>
          </cell>
        </row>
        <row r="100402">
          <cell r="B100402" t="str">
            <v>CS33242FB19</v>
          </cell>
        </row>
        <row r="100403">
          <cell r="B100403" t="str">
            <v>CS33242FB19</v>
          </cell>
        </row>
        <row r="100404">
          <cell r="B100404" t="str">
            <v>CS33242FB19</v>
          </cell>
        </row>
        <row r="100405">
          <cell r="B100405" t="str">
            <v>CS33242FB19</v>
          </cell>
        </row>
        <row r="100406">
          <cell r="B100406" t="str">
            <v>CS33242FB19</v>
          </cell>
        </row>
        <row r="100407">
          <cell r="B100407" t="str">
            <v>CS33242FB19</v>
          </cell>
        </row>
        <row r="100408">
          <cell r="B100408" t="str">
            <v>CS33242FB19</v>
          </cell>
        </row>
        <row r="100409">
          <cell r="B100409" t="str">
            <v>CS33242FB19</v>
          </cell>
        </row>
        <row r="100410">
          <cell r="B100410" t="str">
            <v>CS33242FB19</v>
          </cell>
        </row>
        <row r="100411">
          <cell r="B100411" t="str">
            <v>CS33242FB19</v>
          </cell>
        </row>
        <row r="100412">
          <cell r="B100412" t="str">
            <v>CS33242FB19</v>
          </cell>
        </row>
        <row r="100413">
          <cell r="B100413" t="str">
            <v>CS33242FB19</v>
          </cell>
        </row>
        <row r="100414">
          <cell r="B100414" t="str">
            <v>CS33242FB19</v>
          </cell>
        </row>
        <row r="100415">
          <cell r="B100415" t="str">
            <v>CS33242FB19</v>
          </cell>
        </row>
        <row r="100416">
          <cell r="B100416" t="str">
            <v>CS33242FB19</v>
          </cell>
        </row>
        <row r="100417">
          <cell r="B100417" t="str">
            <v>CS33242FB19</v>
          </cell>
        </row>
        <row r="100418">
          <cell r="B100418" t="str">
            <v>CS33242FB19</v>
          </cell>
        </row>
        <row r="100419">
          <cell r="B100419" t="str">
            <v>CS33242FB19</v>
          </cell>
        </row>
        <row r="100420">
          <cell r="B100420" t="str">
            <v>CS33242FB19</v>
          </cell>
        </row>
        <row r="100421">
          <cell r="B100421" t="str">
            <v>CS33242FB19</v>
          </cell>
        </row>
        <row r="100422">
          <cell r="B100422" t="str">
            <v>CS23572FB11</v>
          </cell>
        </row>
        <row r="100423">
          <cell r="B100423" t="str">
            <v>CS23572FB11</v>
          </cell>
        </row>
        <row r="100424">
          <cell r="B100424" t="str">
            <v>CS23572FB11</v>
          </cell>
        </row>
        <row r="100425">
          <cell r="B100425" t="str">
            <v>CS23572FB11</v>
          </cell>
        </row>
        <row r="100426">
          <cell r="B100426" t="str">
            <v>CS23572FB11</v>
          </cell>
        </row>
        <row r="100427">
          <cell r="B100427" t="str">
            <v>CS23572FB11</v>
          </cell>
        </row>
        <row r="100428">
          <cell r="B100428" t="str">
            <v>CS23572FB11</v>
          </cell>
        </row>
        <row r="100429">
          <cell r="B100429" t="str">
            <v>CS23572FB11</v>
          </cell>
        </row>
        <row r="100430">
          <cell r="B100430" t="str">
            <v>CS23572FB11</v>
          </cell>
        </row>
        <row r="100431">
          <cell r="B100431" t="str">
            <v>CS23572FB11</v>
          </cell>
        </row>
        <row r="100432">
          <cell r="B100432" t="str">
            <v>CS23572FB11</v>
          </cell>
        </row>
        <row r="100433">
          <cell r="B100433" t="str">
            <v>CS23572FB11</v>
          </cell>
        </row>
        <row r="100434">
          <cell r="B100434" t="str">
            <v>CS23572FB11</v>
          </cell>
        </row>
        <row r="100435">
          <cell r="B100435" t="str">
            <v>CS23572FB11</v>
          </cell>
        </row>
        <row r="100436">
          <cell r="B100436" t="str">
            <v>CS23572FB11</v>
          </cell>
        </row>
        <row r="100437">
          <cell r="B100437" t="str">
            <v>CS23572FB11</v>
          </cell>
        </row>
        <row r="100438">
          <cell r="B100438" t="str">
            <v>CS23572FB11</v>
          </cell>
        </row>
        <row r="100439">
          <cell r="B100439" t="str">
            <v>CS23572FB11</v>
          </cell>
        </row>
        <row r="100440">
          <cell r="B100440" t="str">
            <v>CS23572FB11</v>
          </cell>
        </row>
        <row r="100441">
          <cell r="B100441" t="str">
            <v>CS23572FB11</v>
          </cell>
        </row>
        <row r="100442">
          <cell r="B100442" t="str">
            <v>CS23572FB11</v>
          </cell>
        </row>
        <row r="100443">
          <cell r="B100443" t="str">
            <v>451AR7BOL33</v>
          </cell>
        </row>
        <row r="100444">
          <cell r="B100444" t="str">
            <v>451AR7BOL33</v>
          </cell>
        </row>
        <row r="100445">
          <cell r="B100445" t="str">
            <v>451AR7BOL33</v>
          </cell>
        </row>
        <row r="100446">
          <cell r="B100446" t="str">
            <v>451AR7BOL33</v>
          </cell>
        </row>
        <row r="100447">
          <cell r="B100447" t="str">
            <v>451AR7BOL33</v>
          </cell>
        </row>
        <row r="100448">
          <cell r="B100448" t="str">
            <v>451AR7BOL33</v>
          </cell>
        </row>
        <row r="100449">
          <cell r="B100449" t="str">
            <v>SA0000DTT60</v>
          </cell>
        </row>
        <row r="100450">
          <cell r="B100450" t="str">
            <v>SA0000DTT60</v>
          </cell>
        </row>
        <row r="100451">
          <cell r="B100451" t="str">
            <v>SA0000DTT60</v>
          </cell>
        </row>
        <row r="100452">
          <cell r="B100452" t="str">
            <v>SA0000DTT60</v>
          </cell>
        </row>
        <row r="100453">
          <cell r="B100453" t="str">
            <v>SA0000DTT60</v>
          </cell>
        </row>
        <row r="100454">
          <cell r="B100454" t="str">
            <v>SA0000DTT60</v>
          </cell>
        </row>
        <row r="100455">
          <cell r="B100455" t="str">
            <v>DAZAWMB18B0</v>
          </cell>
        </row>
        <row r="100456">
          <cell r="B100456" t="str">
            <v>DAZAWMB18B0</v>
          </cell>
        </row>
        <row r="100457">
          <cell r="B100457" t="str">
            <v>DAZAWMB18B0</v>
          </cell>
        </row>
        <row r="100458">
          <cell r="B100458" t="str">
            <v>DAZAWMB18B0</v>
          </cell>
        </row>
        <row r="100459">
          <cell r="B100459" t="str">
            <v>DAZAWMB18B0</v>
          </cell>
        </row>
        <row r="100460">
          <cell r="B100460" t="str">
            <v>DAZAWMB18B0</v>
          </cell>
        </row>
        <row r="100461">
          <cell r="B100461" t="str">
            <v>DAZAWMB18B0</v>
          </cell>
        </row>
        <row r="100462">
          <cell r="B100462" t="str">
            <v>DAZAWMB18B0</v>
          </cell>
        </row>
        <row r="100463">
          <cell r="B100463" t="str">
            <v>DAZAWMB18B0</v>
          </cell>
        </row>
        <row r="100464">
          <cell r="B100464" t="str">
            <v>DAZAWMB18B0</v>
          </cell>
        </row>
        <row r="100465">
          <cell r="B100465" t="str">
            <v>DAZAWMB18B0</v>
          </cell>
        </row>
        <row r="100466">
          <cell r="B100466" t="str">
            <v>DAZAWMB18B0</v>
          </cell>
        </row>
        <row r="100467">
          <cell r="B100467" t="str">
            <v>DAZAWMB18B0</v>
          </cell>
        </row>
        <row r="100468">
          <cell r="B100468" t="str">
            <v>DAZAWMB18B0</v>
          </cell>
        </row>
        <row r="100469">
          <cell r="B100469" t="str">
            <v>DAZAWMB18B0</v>
          </cell>
        </row>
        <row r="100470">
          <cell r="B100470" t="str">
            <v>DAZAWMB18B0</v>
          </cell>
        </row>
        <row r="100471">
          <cell r="B100471" t="str">
            <v>DAZAWMB18B0</v>
          </cell>
        </row>
        <row r="100472">
          <cell r="B100472" t="str">
            <v>DAZAWMB18B0</v>
          </cell>
        </row>
        <row r="100473">
          <cell r="B100473" t="str">
            <v>DAZAWMB18B0</v>
          </cell>
        </row>
        <row r="100474">
          <cell r="B100474" t="str">
            <v>DAZAWMB18B0</v>
          </cell>
        </row>
        <row r="100475">
          <cell r="B100475" t="str">
            <v>DAZAWMB18B0</v>
          </cell>
        </row>
        <row r="100476">
          <cell r="B100476" t="str">
            <v>451AR7BOL04</v>
          </cell>
        </row>
        <row r="100477">
          <cell r="B100477" t="str">
            <v>451AR7BOL04</v>
          </cell>
        </row>
        <row r="100478">
          <cell r="B100478" t="str">
            <v>451AR7BOL04</v>
          </cell>
        </row>
        <row r="100479">
          <cell r="B100479" t="str">
            <v>451AR7BOL04</v>
          </cell>
        </row>
        <row r="100480">
          <cell r="B100480" t="str">
            <v>451AR7BOL04</v>
          </cell>
        </row>
        <row r="100481">
          <cell r="B100481" t="str">
            <v>451AR7BOL04</v>
          </cell>
        </row>
        <row r="100482">
          <cell r="B100482" t="str">
            <v>451AR7BOL04</v>
          </cell>
        </row>
        <row r="100483">
          <cell r="B100483" t="str">
            <v>AKD5QGDTP00</v>
          </cell>
        </row>
        <row r="100484">
          <cell r="B100484" t="str">
            <v>AKD5QGDTP00</v>
          </cell>
        </row>
        <row r="100485">
          <cell r="B100485" t="str">
            <v>AKD5QGDTP00</v>
          </cell>
        </row>
        <row r="100486">
          <cell r="B100486" t="str">
            <v>AKD5QGDTP00</v>
          </cell>
        </row>
        <row r="100487">
          <cell r="B100487" t="str">
            <v>AKD5QGDTP00</v>
          </cell>
        </row>
        <row r="100488">
          <cell r="B100488" t="str">
            <v>AKD5QGDTP00</v>
          </cell>
        </row>
        <row r="100489">
          <cell r="B100489" t="str">
            <v>AKD5QGDTP00</v>
          </cell>
        </row>
        <row r="100490">
          <cell r="B100490" t="str">
            <v>AKD5QGDTP00</v>
          </cell>
        </row>
        <row r="100491">
          <cell r="B100491" t="str">
            <v>AKD5QGDTP00</v>
          </cell>
        </row>
        <row r="100492">
          <cell r="B100492" t="str">
            <v>AKD5QGDTP00</v>
          </cell>
        </row>
        <row r="100493">
          <cell r="B100493" t="str">
            <v>AKD5QGDTP00</v>
          </cell>
        </row>
        <row r="100494">
          <cell r="B100494" t="str">
            <v>AKD5QGDTP00</v>
          </cell>
        </row>
        <row r="100495">
          <cell r="B100495" t="str">
            <v>AKD5QGDTP00</v>
          </cell>
        </row>
        <row r="100496">
          <cell r="B100496" t="str">
            <v>AKD5QGDTP00</v>
          </cell>
        </row>
        <row r="100497">
          <cell r="B100497" t="str">
            <v>AKD5QGDTP00</v>
          </cell>
        </row>
        <row r="100498">
          <cell r="B100498" t="str">
            <v>CV-1035MZ07</v>
          </cell>
        </row>
        <row r="100499">
          <cell r="B100499" t="str">
            <v>CV-1035MZ07</v>
          </cell>
        </row>
        <row r="100500">
          <cell r="B100500" t="str">
            <v>CV-1035MZ07</v>
          </cell>
        </row>
        <row r="100501">
          <cell r="B100501" t="str">
            <v>CV-1035MZ07</v>
          </cell>
        </row>
        <row r="100502">
          <cell r="B100502" t="str">
            <v>AKG5QGUTW34</v>
          </cell>
        </row>
        <row r="100503">
          <cell r="B100503" t="str">
            <v>AKG5QGUTW34</v>
          </cell>
        </row>
        <row r="100504">
          <cell r="B100504" t="str">
            <v>AKG5QGUTW34</v>
          </cell>
        </row>
        <row r="100505">
          <cell r="B100505" t="str">
            <v>AKG5QGUTW34</v>
          </cell>
        </row>
        <row r="100506">
          <cell r="B100506" t="str">
            <v>AKG5QGUTW34</v>
          </cell>
        </row>
        <row r="100507">
          <cell r="B100507" t="str">
            <v>AKG5QGUTW34</v>
          </cell>
        </row>
        <row r="100508">
          <cell r="B100508" t="str">
            <v>AKG5QGUTW34</v>
          </cell>
        </row>
        <row r="100509">
          <cell r="B100509" t="str">
            <v>AKG5QGUTW34</v>
          </cell>
        </row>
        <row r="100510">
          <cell r="B100510" t="str">
            <v>AKG5QGUTW34</v>
          </cell>
        </row>
        <row r="100511">
          <cell r="B100511" t="str">
            <v>AKG5QGUTW34</v>
          </cell>
        </row>
        <row r="100512">
          <cell r="B100512" t="str">
            <v>AKG5QGUTW34</v>
          </cell>
        </row>
        <row r="100513">
          <cell r="B100513" t="str">
            <v>AKG5QGUTW34</v>
          </cell>
        </row>
        <row r="100514">
          <cell r="B100514" t="str">
            <v>CS14872FB05</v>
          </cell>
        </row>
        <row r="100515">
          <cell r="B100515" t="str">
            <v>CS14872FB05</v>
          </cell>
        </row>
        <row r="100516">
          <cell r="B100516" t="str">
            <v>CS14872FB05</v>
          </cell>
        </row>
        <row r="100517">
          <cell r="B100517" t="str">
            <v>CS14872FB05</v>
          </cell>
        </row>
        <row r="100518">
          <cell r="B100518" t="str">
            <v>CS14872FB05</v>
          </cell>
        </row>
        <row r="100519">
          <cell r="B100519" t="str">
            <v>CS14872FB05</v>
          </cell>
        </row>
        <row r="100520">
          <cell r="B100520" t="str">
            <v>CS13002JB20</v>
          </cell>
        </row>
        <row r="100521">
          <cell r="B100521" t="str">
            <v>CS13002JB20</v>
          </cell>
        </row>
        <row r="100522">
          <cell r="B100522" t="str">
            <v>CS13002JB20</v>
          </cell>
        </row>
        <row r="100523">
          <cell r="B100523" t="str">
            <v>CS13002JB20</v>
          </cell>
        </row>
        <row r="100524">
          <cell r="B100524" t="str">
            <v>CS13002JB20</v>
          </cell>
        </row>
        <row r="100525">
          <cell r="B100525" t="str">
            <v>CS13002JB20</v>
          </cell>
        </row>
        <row r="100526">
          <cell r="B100526" t="str">
            <v>CS13002JB20</v>
          </cell>
        </row>
        <row r="100527">
          <cell r="B100527" t="str">
            <v>CS13002JB20</v>
          </cell>
        </row>
        <row r="100528">
          <cell r="B100528" t="str">
            <v>CS13002JB20</v>
          </cell>
        </row>
        <row r="100529">
          <cell r="B100529" t="str">
            <v>CS13002JB20</v>
          </cell>
        </row>
        <row r="100530">
          <cell r="B100530" t="str">
            <v>CS13002JB20</v>
          </cell>
        </row>
        <row r="100531">
          <cell r="B100531" t="str">
            <v>CS13002JB20</v>
          </cell>
        </row>
        <row r="100532">
          <cell r="B100532" t="str">
            <v>CS13002JB20</v>
          </cell>
        </row>
        <row r="100533">
          <cell r="B100533" t="str">
            <v>CS13002JB20</v>
          </cell>
        </row>
        <row r="100534">
          <cell r="B100534" t="str">
            <v>CS13002JB20</v>
          </cell>
        </row>
        <row r="100535">
          <cell r="B100535" t="str">
            <v>CS13002JB20</v>
          </cell>
        </row>
        <row r="100536">
          <cell r="B100536" t="str">
            <v>CS13002JB20</v>
          </cell>
        </row>
        <row r="100537">
          <cell r="B100537" t="str">
            <v>CS13002JB20</v>
          </cell>
        </row>
        <row r="100538">
          <cell r="B100538" t="str">
            <v>CS13002JB20</v>
          </cell>
        </row>
        <row r="100539">
          <cell r="B100539" t="str">
            <v>CS13002JB20</v>
          </cell>
        </row>
        <row r="100540">
          <cell r="B100540" t="str">
            <v>CS13002JB20</v>
          </cell>
        </row>
        <row r="100541">
          <cell r="B100541" t="str">
            <v>CS13002JB20</v>
          </cell>
        </row>
        <row r="100542">
          <cell r="B100542" t="str">
            <v>CS13002JB20</v>
          </cell>
        </row>
        <row r="100543">
          <cell r="B100543" t="str">
            <v>CS13002JB20</v>
          </cell>
        </row>
        <row r="100544">
          <cell r="B100544" t="str">
            <v>CS13002JB20</v>
          </cell>
        </row>
        <row r="100545">
          <cell r="B100545" t="str">
            <v>CS11402FB19</v>
          </cell>
        </row>
        <row r="100546">
          <cell r="B100546" t="str">
            <v>CS11402FB19</v>
          </cell>
        </row>
        <row r="100547">
          <cell r="B100547" t="str">
            <v>CS11402FB19</v>
          </cell>
        </row>
        <row r="100548">
          <cell r="B100548" t="str">
            <v>CS11402FB19</v>
          </cell>
        </row>
        <row r="100549">
          <cell r="B100549" t="str">
            <v>CS11402FB19</v>
          </cell>
        </row>
        <row r="100550">
          <cell r="B100550" t="str">
            <v>CS11402FB19</v>
          </cell>
        </row>
        <row r="100551">
          <cell r="B100551" t="str">
            <v>CS01001FE00</v>
          </cell>
        </row>
        <row r="100552">
          <cell r="B100552" t="str">
            <v>CS01001FE00</v>
          </cell>
        </row>
        <row r="100553">
          <cell r="B100553" t="str">
            <v>CS01001FE00</v>
          </cell>
        </row>
        <row r="100554">
          <cell r="B100554" t="str">
            <v>CS01001FE00</v>
          </cell>
        </row>
        <row r="100555">
          <cell r="B100555" t="str">
            <v>CS01001FE00</v>
          </cell>
        </row>
        <row r="100556">
          <cell r="B100556" t="str">
            <v>CS01001FE00</v>
          </cell>
        </row>
        <row r="100557">
          <cell r="B100557" t="str">
            <v>CS01001FE00</v>
          </cell>
        </row>
        <row r="100558">
          <cell r="B100558" t="str">
            <v>CS01001FE00</v>
          </cell>
        </row>
        <row r="100559">
          <cell r="B100559" t="str">
            <v>CS01001FE00</v>
          </cell>
        </row>
        <row r="100560">
          <cell r="B100560" t="str">
            <v>CS01001FE00</v>
          </cell>
        </row>
        <row r="100561">
          <cell r="B100561" t="str">
            <v>CS01001FE00</v>
          </cell>
        </row>
        <row r="100562">
          <cell r="B100562" t="str">
            <v>CS01001FE00</v>
          </cell>
        </row>
        <row r="100563">
          <cell r="B100563" t="str">
            <v>CS01001FE00</v>
          </cell>
        </row>
        <row r="100564">
          <cell r="B100564" t="str">
            <v>CS01001FE00</v>
          </cell>
        </row>
        <row r="100565">
          <cell r="B100565" t="str">
            <v>CS01001FE00</v>
          </cell>
        </row>
        <row r="100566">
          <cell r="B100566" t="str">
            <v>CS01001FE00</v>
          </cell>
        </row>
        <row r="100567">
          <cell r="B100567" t="str">
            <v>CS01001FE00</v>
          </cell>
        </row>
        <row r="100568">
          <cell r="B100568" t="str">
            <v>CS01001FE00</v>
          </cell>
        </row>
        <row r="100569">
          <cell r="B100569" t="str">
            <v>CS01001FE00</v>
          </cell>
        </row>
        <row r="100570">
          <cell r="B100570" t="str">
            <v>CS01001FE00</v>
          </cell>
        </row>
        <row r="100571">
          <cell r="B100571" t="str">
            <v>CS01001FE00</v>
          </cell>
        </row>
        <row r="100572">
          <cell r="B100572" t="str">
            <v>CS01001FE00</v>
          </cell>
        </row>
        <row r="100573">
          <cell r="B100573" t="str">
            <v>CS01001FE00</v>
          </cell>
        </row>
        <row r="100574">
          <cell r="B100574" t="str">
            <v>CS01001FE00</v>
          </cell>
        </row>
        <row r="100575">
          <cell r="B100575" t="str">
            <v>CS01001FE00</v>
          </cell>
        </row>
        <row r="100576">
          <cell r="B100576" t="str">
            <v>CS01001FE00</v>
          </cell>
        </row>
        <row r="100577">
          <cell r="B100577" t="str">
            <v>CS01001FE00</v>
          </cell>
        </row>
        <row r="100578">
          <cell r="B100578" t="str">
            <v>CS01001FE00</v>
          </cell>
        </row>
        <row r="100579">
          <cell r="B100579" t="str">
            <v>CS01001FE00</v>
          </cell>
        </row>
        <row r="100580">
          <cell r="B100580" t="str">
            <v>CS01001FE00</v>
          </cell>
        </row>
        <row r="100581">
          <cell r="B100581" t="str">
            <v>CS01001FE00</v>
          </cell>
        </row>
        <row r="100582">
          <cell r="B100582" t="str">
            <v>CS01001FE00</v>
          </cell>
        </row>
        <row r="100583">
          <cell r="B100583" t="str">
            <v>CS01001FE00</v>
          </cell>
        </row>
        <row r="100584">
          <cell r="B100584" t="str">
            <v>CS01001FE00</v>
          </cell>
        </row>
        <row r="100585">
          <cell r="B100585" t="str">
            <v>CS01001FE00</v>
          </cell>
        </row>
        <row r="100586">
          <cell r="B100586" t="str">
            <v>CS01001FE00</v>
          </cell>
        </row>
        <row r="100587">
          <cell r="B100587" t="str">
            <v>CS01001FE00</v>
          </cell>
        </row>
        <row r="100588">
          <cell r="B100588" t="str">
            <v>CS01001FE00</v>
          </cell>
        </row>
        <row r="100589">
          <cell r="B100589" t="str">
            <v>CS01001FE00</v>
          </cell>
        </row>
        <row r="100590">
          <cell r="B100590" t="str">
            <v>CS01001FE00</v>
          </cell>
        </row>
        <row r="100591">
          <cell r="B100591" t="str">
            <v>CS01001FE00</v>
          </cell>
        </row>
        <row r="100592">
          <cell r="B100592" t="str">
            <v>CS01001FE00</v>
          </cell>
        </row>
        <row r="100593">
          <cell r="B100593" t="str">
            <v>CS01001FE00</v>
          </cell>
        </row>
        <row r="100594">
          <cell r="B100594" t="str">
            <v>CS01001FE00</v>
          </cell>
        </row>
        <row r="100595">
          <cell r="B100595" t="str">
            <v>CS01001FE00</v>
          </cell>
        </row>
        <row r="100596">
          <cell r="B100596" t="str">
            <v>CS01001FE00</v>
          </cell>
        </row>
        <row r="100597">
          <cell r="B100597" t="str">
            <v>CS01001FE00</v>
          </cell>
        </row>
        <row r="100598">
          <cell r="B100598" t="str">
            <v>CS01001FE00</v>
          </cell>
        </row>
        <row r="100599">
          <cell r="B100599" t="str">
            <v>CS01001FE00</v>
          </cell>
        </row>
        <row r="100600">
          <cell r="B100600" t="str">
            <v>CS01001FE00</v>
          </cell>
        </row>
        <row r="100601">
          <cell r="B100601" t="str">
            <v>CS01001FE00</v>
          </cell>
        </row>
        <row r="100602">
          <cell r="B100602" t="str">
            <v>CS01001FE00</v>
          </cell>
        </row>
        <row r="100603">
          <cell r="B100603" t="str">
            <v>CS01001FE00</v>
          </cell>
        </row>
        <row r="100604">
          <cell r="B100604" t="str">
            <v>CS01001FE00</v>
          </cell>
        </row>
        <row r="100605">
          <cell r="B100605" t="str">
            <v>CS01001FE00</v>
          </cell>
        </row>
        <row r="100606">
          <cell r="B100606" t="str">
            <v>CS01001FE00</v>
          </cell>
        </row>
        <row r="100607">
          <cell r="B100607" t="str">
            <v>CS01001FE00</v>
          </cell>
        </row>
        <row r="100608">
          <cell r="B100608" t="str">
            <v>CS01001FE00</v>
          </cell>
        </row>
        <row r="100609">
          <cell r="B100609" t="str">
            <v>CS01001FE00</v>
          </cell>
        </row>
        <row r="100610">
          <cell r="B100610" t="str">
            <v>CS01001FE00</v>
          </cell>
        </row>
        <row r="100611">
          <cell r="B100611" t="str">
            <v>CS01001FE00</v>
          </cell>
        </row>
        <row r="100612">
          <cell r="B100612" t="str">
            <v>CS01001FE00</v>
          </cell>
        </row>
        <row r="100613">
          <cell r="B100613" t="str">
            <v>CS01001FE00</v>
          </cell>
        </row>
        <row r="100614">
          <cell r="B100614" t="str">
            <v>CS01001FE00</v>
          </cell>
        </row>
        <row r="100615">
          <cell r="B100615" t="str">
            <v>CS01001FE00</v>
          </cell>
        </row>
        <row r="100616">
          <cell r="B100616" t="str">
            <v>CS01001FE00</v>
          </cell>
        </row>
        <row r="100617">
          <cell r="B100617" t="str">
            <v>CS01001FE00</v>
          </cell>
        </row>
        <row r="100618">
          <cell r="B100618" t="str">
            <v>CS01001FE00</v>
          </cell>
        </row>
        <row r="100619">
          <cell r="B100619" t="str">
            <v>CS01001FE00</v>
          </cell>
        </row>
        <row r="100620">
          <cell r="B100620" t="str">
            <v>CS01001FE00</v>
          </cell>
        </row>
        <row r="100621">
          <cell r="B100621" t="str">
            <v>CS01001FE00</v>
          </cell>
        </row>
        <row r="100622">
          <cell r="B100622" t="str">
            <v>CS01001FE00</v>
          </cell>
        </row>
        <row r="100623">
          <cell r="B100623" t="str">
            <v>CS01001FE00</v>
          </cell>
        </row>
        <row r="100624">
          <cell r="B100624" t="str">
            <v>CS01001FE00</v>
          </cell>
        </row>
        <row r="100625">
          <cell r="B100625" t="str">
            <v>CS01001FE00</v>
          </cell>
        </row>
        <row r="100626">
          <cell r="B100626" t="str">
            <v>CS01001FE00</v>
          </cell>
        </row>
        <row r="100627">
          <cell r="B100627" t="str">
            <v>CS01001FE00</v>
          </cell>
        </row>
        <row r="100628">
          <cell r="B100628" t="str">
            <v>CS01001FE00</v>
          </cell>
        </row>
        <row r="100629">
          <cell r="B100629" t="str">
            <v>CS01001FE00</v>
          </cell>
        </row>
        <row r="100630">
          <cell r="B100630" t="str">
            <v>CS01001FE00</v>
          </cell>
        </row>
        <row r="100631">
          <cell r="B100631" t="str">
            <v>CS00003J951</v>
          </cell>
        </row>
        <row r="100632">
          <cell r="B100632" t="str">
            <v>CS00003J951</v>
          </cell>
        </row>
        <row r="100633">
          <cell r="B100633" t="str">
            <v>CS00003J951</v>
          </cell>
        </row>
        <row r="100634">
          <cell r="B100634" t="str">
            <v>CS00003J951</v>
          </cell>
        </row>
        <row r="100635">
          <cell r="B100635" t="str">
            <v>CS00003J951</v>
          </cell>
        </row>
        <row r="100636">
          <cell r="B100636" t="str">
            <v>CS00003J951</v>
          </cell>
        </row>
        <row r="100637">
          <cell r="B100637" t="str">
            <v>CS00003J951</v>
          </cell>
        </row>
        <row r="100638">
          <cell r="B100638" t="str">
            <v>CS00003J951</v>
          </cell>
        </row>
        <row r="100639">
          <cell r="B100639" t="str">
            <v>CS00003J951</v>
          </cell>
        </row>
        <row r="100640">
          <cell r="B100640" t="str">
            <v>CS00003J951</v>
          </cell>
        </row>
        <row r="100641">
          <cell r="B100641" t="str">
            <v>CS00003J951</v>
          </cell>
        </row>
        <row r="100642">
          <cell r="B100642" t="str">
            <v>CS00003J951</v>
          </cell>
        </row>
        <row r="100643">
          <cell r="B100643" t="str">
            <v>CS00003J951</v>
          </cell>
        </row>
        <row r="100644">
          <cell r="B100644" t="str">
            <v>CS00003J951</v>
          </cell>
        </row>
        <row r="100645">
          <cell r="B100645" t="str">
            <v>CS00003J951</v>
          </cell>
        </row>
        <row r="100646">
          <cell r="B100646" t="str">
            <v>CS00003J951</v>
          </cell>
        </row>
        <row r="100647">
          <cell r="B100647" t="str">
            <v>CS00003J951</v>
          </cell>
        </row>
        <row r="100648">
          <cell r="B100648" t="str">
            <v>CS00003J951</v>
          </cell>
        </row>
        <row r="100649">
          <cell r="B100649" t="str">
            <v>CS00003J951</v>
          </cell>
        </row>
        <row r="100650">
          <cell r="B100650" t="str">
            <v>CS00003J951</v>
          </cell>
        </row>
        <row r="100651">
          <cell r="B100651" t="str">
            <v>CS00003J951</v>
          </cell>
        </row>
        <row r="100652">
          <cell r="B100652" t="str">
            <v>CS00003J951</v>
          </cell>
        </row>
        <row r="100653">
          <cell r="B100653" t="str">
            <v>CS00003J951</v>
          </cell>
        </row>
        <row r="100654">
          <cell r="B100654" t="str">
            <v>CS00003J951</v>
          </cell>
        </row>
        <row r="100655">
          <cell r="B100655" t="str">
            <v>CS00003J951</v>
          </cell>
        </row>
        <row r="100656">
          <cell r="B100656" t="str">
            <v>CS00003J951</v>
          </cell>
        </row>
        <row r="100657">
          <cell r="B100657" t="str">
            <v>CS00003J951</v>
          </cell>
        </row>
        <row r="100658">
          <cell r="B100658" t="str">
            <v>CS00003J951</v>
          </cell>
        </row>
        <row r="100659">
          <cell r="B100659" t="str">
            <v>CS00003J951</v>
          </cell>
        </row>
        <row r="100660">
          <cell r="B100660" t="str">
            <v>CS00003J951</v>
          </cell>
        </row>
        <row r="100661">
          <cell r="B100661" t="str">
            <v>CS00003J951</v>
          </cell>
        </row>
        <row r="100662">
          <cell r="B100662" t="str">
            <v>CS00003J951</v>
          </cell>
        </row>
        <row r="100663">
          <cell r="B100663" t="str">
            <v>CS00003J951</v>
          </cell>
        </row>
        <row r="100664">
          <cell r="B100664" t="str">
            <v>CS00003J951</v>
          </cell>
        </row>
        <row r="100665">
          <cell r="B100665" t="str">
            <v>CS00003J951</v>
          </cell>
        </row>
        <row r="100666">
          <cell r="B100666" t="str">
            <v>CS00003J951</v>
          </cell>
        </row>
        <row r="100667">
          <cell r="B100667" t="str">
            <v>CS00003J951</v>
          </cell>
        </row>
        <row r="100668">
          <cell r="B100668" t="str">
            <v>CS00003J951</v>
          </cell>
        </row>
        <row r="100669">
          <cell r="B100669" t="str">
            <v>CS00003J951</v>
          </cell>
        </row>
        <row r="100670">
          <cell r="B100670" t="str">
            <v>CS00003J951</v>
          </cell>
        </row>
        <row r="100671">
          <cell r="B100671" t="str">
            <v>CS00003J951</v>
          </cell>
        </row>
        <row r="100672">
          <cell r="B100672" t="str">
            <v>CS00003J951</v>
          </cell>
        </row>
        <row r="100673">
          <cell r="B100673" t="str">
            <v>CS00003J951</v>
          </cell>
        </row>
        <row r="100674">
          <cell r="B100674" t="str">
            <v>CS00003J951</v>
          </cell>
        </row>
        <row r="100675">
          <cell r="B100675" t="str">
            <v>CS00003J951</v>
          </cell>
        </row>
        <row r="100676">
          <cell r="B100676" t="str">
            <v>CS00003J951</v>
          </cell>
        </row>
        <row r="100677">
          <cell r="B100677" t="str">
            <v>CS00003J951</v>
          </cell>
        </row>
        <row r="100678">
          <cell r="B100678" t="str">
            <v>CS00003J951</v>
          </cell>
        </row>
        <row r="100679">
          <cell r="B100679" t="str">
            <v>CS00003J951</v>
          </cell>
        </row>
        <row r="100680">
          <cell r="B100680" t="str">
            <v>CS00003J951</v>
          </cell>
        </row>
        <row r="100681">
          <cell r="B100681" t="str">
            <v>CS00003J951</v>
          </cell>
        </row>
        <row r="100682">
          <cell r="B100682" t="str">
            <v>CS00003J951</v>
          </cell>
        </row>
        <row r="100683">
          <cell r="B100683" t="str">
            <v>CS00003J951</v>
          </cell>
        </row>
        <row r="100684">
          <cell r="B100684" t="str">
            <v>CS00003J951</v>
          </cell>
        </row>
        <row r="100685">
          <cell r="B100685" t="str">
            <v>CS00003J951</v>
          </cell>
        </row>
        <row r="100686">
          <cell r="B100686" t="str">
            <v>CS00003J951</v>
          </cell>
        </row>
        <row r="100687">
          <cell r="B100687" t="str">
            <v>CS00003J951</v>
          </cell>
        </row>
        <row r="100688">
          <cell r="B100688" t="str">
            <v>CS00003J951</v>
          </cell>
        </row>
        <row r="100689">
          <cell r="B100689" t="str">
            <v>CS00003J951</v>
          </cell>
        </row>
        <row r="100690">
          <cell r="B100690" t="str">
            <v>CS00003J951</v>
          </cell>
        </row>
        <row r="100691">
          <cell r="B100691" t="str">
            <v>CS00003J951</v>
          </cell>
        </row>
        <row r="100692">
          <cell r="B100692" t="str">
            <v>CS00003J951</v>
          </cell>
        </row>
        <row r="100693">
          <cell r="B100693" t="str">
            <v>CS00003J951</v>
          </cell>
        </row>
        <row r="100694">
          <cell r="B100694" t="str">
            <v>CS00003J951</v>
          </cell>
        </row>
        <row r="100695">
          <cell r="B100695" t="str">
            <v>CS00003J951</v>
          </cell>
        </row>
        <row r="100696">
          <cell r="B100696" t="str">
            <v>CS00003J951</v>
          </cell>
        </row>
        <row r="100697">
          <cell r="B100697" t="str">
            <v>CS00003J951</v>
          </cell>
        </row>
        <row r="100698">
          <cell r="B100698" t="str">
            <v>CS00003J951</v>
          </cell>
        </row>
        <row r="100699">
          <cell r="B100699" t="str">
            <v>CS-4702JB29</v>
          </cell>
        </row>
        <row r="100700">
          <cell r="B100700" t="str">
            <v>CS-4702JB29</v>
          </cell>
        </row>
        <row r="100701">
          <cell r="B100701" t="str">
            <v>CS-4702JB29</v>
          </cell>
        </row>
        <row r="100702">
          <cell r="B100702" t="str">
            <v>CS-4702JB29</v>
          </cell>
        </row>
        <row r="100703">
          <cell r="B100703" t="str">
            <v>CS-4702JB29</v>
          </cell>
        </row>
        <row r="100704">
          <cell r="B100704" t="str">
            <v>CS-4702JB29</v>
          </cell>
        </row>
        <row r="100705">
          <cell r="B100705" t="str">
            <v>CS-4702JB29</v>
          </cell>
        </row>
        <row r="100706">
          <cell r="B100706" t="str">
            <v>CS-4702JB29</v>
          </cell>
        </row>
        <row r="100707">
          <cell r="B100707" t="str">
            <v>CS-4702JB29</v>
          </cell>
        </row>
        <row r="100708">
          <cell r="B100708" t="str">
            <v>CS-4702JB29</v>
          </cell>
        </row>
        <row r="100709">
          <cell r="B100709" t="str">
            <v>CS-4702JB29</v>
          </cell>
        </row>
        <row r="100710">
          <cell r="B100710" t="str">
            <v>CS-4702JB29</v>
          </cell>
        </row>
        <row r="100711">
          <cell r="B100711" t="str">
            <v>CS-4702JB29</v>
          </cell>
        </row>
        <row r="100712">
          <cell r="B100712" t="str">
            <v>CS-4702JB29</v>
          </cell>
        </row>
        <row r="100713">
          <cell r="B100713" t="str">
            <v>CS-4702JB29</v>
          </cell>
        </row>
        <row r="100714">
          <cell r="B100714" t="str">
            <v>CS-4702JB29</v>
          </cell>
        </row>
        <row r="100715">
          <cell r="B100715" t="str">
            <v>CS-4702JB29</v>
          </cell>
        </row>
        <row r="100716">
          <cell r="B100716" t="str">
            <v>CS-4702JB29</v>
          </cell>
        </row>
        <row r="100717">
          <cell r="B100717" t="str">
            <v>CS-4702JB29</v>
          </cell>
        </row>
        <row r="100718">
          <cell r="B100718" t="str">
            <v>CS-4702JB29</v>
          </cell>
        </row>
        <row r="100719">
          <cell r="B100719" t="str">
            <v>CS-4702JB29</v>
          </cell>
        </row>
        <row r="100720">
          <cell r="B100720" t="str">
            <v>CS-4702JB29</v>
          </cell>
        </row>
        <row r="100721">
          <cell r="B100721" t="str">
            <v>CS-4702JB29</v>
          </cell>
        </row>
        <row r="100722">
          <cell r="B100722" t="str">
            <v>CS-4702JB29</v>
          </cell>
        </row>
        <row r="100723">
          <cell r="B100723" t="str">
            <v>CS-4702JB29</v>
          </cell>
        </row>
        <row r="100724">
          <cell r="B100724" t="str">
            <v>CS-4702JB29</v>
          </cell>
        </row>
        <row r="100725">
          <cell r="B100725" t="str">
            <v>CS-4702JB29</v>
          </cell>
        </row>
        <row r="100726">
          <cell r="B100726" t="str">
            <v>CS-4702JB29</v>
          </cell>
        </row>
        <row r="100727">
          <cell r="B100727" t="str">
            <v>CS-4702JB29</v>
          </cell>
        </row>
        <row r="100728">
          <cell r="B100728" t="str">
            <v>CS-4702JB29</v>
          </cell>
        </row>
        <row r="100729">
          <cell r="B100729" t="str">
            <v>CS-4702JB29</v>
          </cell>
        </row>
        <row r="100730">
          <cell r="B100730" t="str">
            <v>CS-4702JB29</v>
          </cell>
        </row>
        <row r="100731">
          <cell r="B100731" t="str">
            <v>CS-4702JB29</v>
          </cell>
        </row>
        <row r="100732">
          <cell r="B100732" t="str">
            <v>CS-4702JB29</v>
          </cell>
        </row>
        <row r="100733">
          <cell r="B100733" t="str">
            <v>CS-4702JB29</v>
          </cell>
        </row>
        <row r="100734">
          <cell r="B100734" t="str">
            <v>CS-4702JB29</v>
          </cell>
        </row>
        <row r="100735">
          <cell r="B100735" t="str">
            <v>CS-4702JB29</v>
          </cell>
        </row>
        <row r="100736">
          <cell r="B100736" t="str">
            <v>CS-4702JB29</v>
          </cell>
        </row>
        <row r="100737">
          <cell r="B100737" t="str">
            <v>CS-4702JB29</v>
          </cell>
        </row>
        <row r="100738">
          <cell r="B100738" t="str">
            <v>CS-4702JB29</v>
          </cell>
        </row>
        <row r="100739">
          <cell r="B100739" t="str">
            <v>CS-4702JB29</v>
          </cell>
        </row>
        <row r="100740">
          <cell r="B100740" t="str">
            <v>CS-4702JB29</v>
          </cell>
        </row>
        <row r="100741">
          <cell r="B100741" t="str">
            <v>CS-4702JB29</v>
          </cell>
        </row>
        <row r="100742">
          <cell r="B100742" t="str">
            <v>CS-4702JB29</v>
          </cell>
        </row>
        <row r="100743">
          <cell r="B100743" t="str">
            <v>CS-4702JB29</v>
          </cell>
        </row>
        <row r="100744">
          <cell r="B100744" t="str">
            <v>CS-4702JB29</v>
          </cell>
        </row>
        <row r="100745">
          <cell r="B100745" t="str">
            <v>CS-4702JB29</v>
          </cell>
        </row>
        <row r="100746">
          <cell r="B100746" t="str">
            <v>CS-4702JB29</v>
          </cell>
        </row>
        <row r="100747">
          <cell r="B100747" t="str">
            <v>CS-4702JB29</v>
          </cell>
        </row>
        <row r="100748">
          <cell r="B100748" t="str">
            <v>CS-4702JB29</v>
          </cell>
        </row>
        <row r="100749">
          <cell r="B100749" t="str">
            <v>CS-1002FB23</v>
          </cell>
        </row>
        <row r="100750">
          <cell r="B100750" t="str">
            <v>CS-1002FB23</v>
          </cell>
        </row>
        <row r="100751">
          <cell r="B100751" t="str">
            <v>CS-1002FB23</v>
          </cell>
        </row>
        <row r="100752">
          <cell r="B100752" t="str">
            <v>CS-1002FB23</v>
          </cell>
        </row>
        <row r="100753">
          <cell r="B100753" t="str">
            <v>CS-1002FB23</v>
          </cell>
        </row>
        <row r="100754">
          <cell r="B100754" t="str">
            <v>CS-1002FB23</v>
          </cell>
        </row>
        <row r="100755">
          <cell r="B100755" t="str">
            <v>CS-1002FB23</v>
          </cell>
        </row>
        <row r="100756">
          <cell r="B100756" t="str">
            <v>CS-1002FB23</v>
          </cell>
        </row>
        <row r="100757">
          <cell r="B100757" t="str">
            <v>CS-1002FB23</v>
          </cell>
        </row>
        <row r="100758">
          <cell r="B100758" t="str">
            <v>CS-1002FB23</v>
          </cell>
        </row>
        <row r="100759">
          <cell r="B100759" t="str">
            <v>CS-1002FB23</v>
          </cell>
        </row>
        <row r="100760">
          <cell r="B100760" t="str">
            <v>CS-1002FB23</v>
          </cell>
        </row>
        <row r="100761">
          <cell r="B100761" t="str">
            <v>CS-1002FB23</v>
          </cell>
        </row>
        <row r="100762">
          <cell r="B100762" t="str">
            <v>CS-1002FB23</v>
          </cell>
        </row>
        <row r="100763">
          <cell r="B100763" t="str">
            <v>CS-1002FB23</v>
          </cell>
        </row>
        <row r="100764">
          <cell r="B100764" t="str">
            <v>CS-1002FB23</v>
          </cell>
        </row>
        <row r="100765">
          <cell r="B100765" t="str">
            <v>CS-1002FB23</v>
          </cell>
        </row>
        <row r="100766">
          <cell r="B100766" t="str">
            <v>CS-1002FB23</v>
          </cell>
        </row>
        <row r="100767">
          <cell r="B100767" t="str">
            <v>CS-1002FB23</v>
          </cell>
        </row>
        <row r="100768">
          <cell r="B100768" t="str">
            <v>CS-1002FB23</v>
          </cell>
        </row>
        <row r="100769">
          <cell r="B100769" t="str">
            <v>CS-1002FB23</v>
          </cell>
        </row>
        <row r="100770">
          <cell r="B100770" t="str">
            <v>CS-1002FB23</v>
          </cell>
        </row>
        <row r="100771">
          <cell r="B100771" t="str">
            <v>CS-1002FB23</v>
          </cell>
        </row>
        <row r="100772">
          <cell r="B100772" t="str">
            <v>CS-1002FB23</v>
          </cell>
        </row>
        <row r="100773">
          <cell r="B100773" t="str">
            <v>CS-1002FB23</v>
          </cell>
        </row>
        <row r="100774">
          <cell r="B100774" t="str">
            <v>CH61504MJB7</v>
          </cell>
        </row>
        <row r="100775">
          <cell r="B100775" t="str">
            <v>CH61504MJB7</v>
          </cell>
        </row>
        <row r="100776">
          <cell r="B100776" t="str">
            <v>CH61504MJB7</v>
          </cell>
        </row>
        <row r="100777">
          <cell r="B100777" t="str">
            <v>CH61504MJB7</v>
          </cell>
        </row>
        <row r="100778">
          <cell r="B100778" t="str">
            <v>CH61504MJB7</v>
          </cell>
        </row>
        <row r="100779">
          <cell r="B100779" t="str">
            <v>CH61504MJB7</v>
          </cell>
        </row>
        <row r="100780">
          <cell r="B100780" t="str">
            <v>CS25491FE00</v>
          </cell>
        </row>
        <row r="100781">
          <cell r="B100781" t="str">
            <v>CS25491FE00</v>
          </cell>
        </row>
        <row r="100782">
          <cell r="B100782" t="str">
            <v>CS25491FE00</v>
          </cell>
        </row>
        <row r="100783">
          <cell r="B100783" t="str">
            <v>CS25491FE00</v>
          </cell>
        </row>
        <row r="100784">
          <cell r="B100784" t="str">
            <v>CS25491FE00</v>
          </cell>
        </row>
        <row r="100785">
          <cell r="B100785" t="str">
            <v>CS25491FE00</v>
          </cell>
        </row>
        <row r="100786">
          <cell r="B100786" t="str">
            <v>CS25491FE00</v>
          </cell>
        </row>
        <row r="100787">
          <cell r="B100787" t="str">
            <v>CS25491FE00</v>
          </cell>
        </row>
        <row r="100788">
          <cell r="B100788" t="str">
            <v>CS25491FE00</v>
          </cell>
        </row>
        <row r="100789">
          <cell r="B100789" t="str">
            <v>CS25491FE00</v>
          </cell>
        </row>
        <row r="100790">
          <cell r="B100790" t="str">
            <v>CS25491FE00</v>
          </cell>
        </row>
        <row r="100791">
          <cell r="B100791" t="str">
            <v>CS25491FE00</v>
          </cell>
        </row>
        <row r="100792">
          <cell r="B100792" t="str">
            <v>CS24992FB26</v>
          </cell>
        </row>
        <row r="100793">
          <cell r="B100793" t="str">
            <v>CS24992FB26</v>
          </cell>
        </row>
        <row r="100794">
          <cell r="B100794" t="str">
            <v>CS24992FB26</v>
          </cell>
        </row>
        <row r="100795">
          <cell r="B100795" t="str">
            <v>CS24992FB26</v>
          </cell>
        </row>
        <row r="100796">
          <cell r="B100796" t="str">
            <v>CS24992FB26</v>
          </cell>
        </row>
        <row r="100797">
          <cell r="B100797" t="str">
            <v>CS24992FB26</v>
          </cell>
        </row>
        <row r="100798">
          <cell r="B100798" t="str">
            <v>CS23742FB00</v>
          </cell>
        </row>
        <row r="100799">
          <cell r="B100799" t="str">
            <v>CS23742FB00</v>
          </cell>
        </row>
        <row r="100800">
          <cell r="B100800" t="str">
            <v>CS23742FB00</v>
          </cell>
        </row>
        <row r="100801">
          <cell r="B100801" t="str">
            <v>CS23742FB00</v>
          </cell>
        </row>
        <row r="100802">
          <cell r="B100802" t="str">
            <v>CS23742FB00</v>
          </cell>
        </row>
        <row r="100803">
          <cell r="B100803" t="str">
            <v>CS23742FB00</v>
          </cell>
        </row>
        <row r="100804">
          <cell r="B100804" t="str">
            <v>CS23742FB00</v>
          </cell>
        </row>
        <row r="100805">
          <cell r="B100805" t="str">
            <v>CS23742FB00</v>
          </cell>
        </row>
        <row r="100806">
          <cell r="B100806" t="str">
            <v>CS23742FB00</v>
          </cell>
        </row>
        <row r="100807">
          <cell r="B100807" t="str">
            <v>CS23742FB00</v>
          </cell>
        </row>
        <row r="100808">
          <cell r="B100808" t="str">
            <v>CS23742FB00</v>
          </cell>
        </row>
        <row r="100809">
          <cell r="B100809" t="str">
            <v>CS23742FB00</v>
          </cell>
        </row>
        <row r="100810">
          <cell r="B100810" t="str">
            <v>CS23742FB00</v>
          </cell>
        </row>
        <row r="100811">
          <cell r="B100811" t="str">
            <v>CS23742FB00</v>
          </cell>
        </row>
        <row r="100812">
          <cell r="B100812" t="str">
            <v>CS23742FB00</v>
          </cell>
        </row>
        <row r="100813">
          <cell r="B100813" t="str">
            <v>CS23742FB00</v>
          </cell>
        </row>
        <row r="100814">
          <cell r="B100814" t="str">
            <v>CS23742FB00</v>
          </cell>
        </row>
        <row r="100815">
          <cell r="B100815" t="str">
            <v>CS23742FB00</v>
          </cell>
        </row>
        <row r="100816">
          <cell r="B100816" t="str">
            <v>CS23742FB00</v>
          </cell>
        </row>
        <row r="100817">
          <cell r="B100817" t="str">
            <v>CS23742FB00</v>
          </cell>
        </row>
        <row r="100818">
          <cell r="B100818" t="str">
            <v>CS23742FB00</v>
          </cell>
        </row>
        <row r="100819">
          <cell r="B100819" t="str">
            <v>CS23742FB00</v>
          </cell>
        </row>
        <row r="100820">
          <cell r="B100820" t="str">
            <v>CS23742FB00</v>
          </cell>
        </row>
        <row r="100821">
          <cell r="B100821" t="str">
            <v>CS23742FB00</v>
          </cell>
        </row>
        <row r="100822">
          <cell r="B100822" t="str">
            <v>CS23742FB00</v>
          </cell>
        </row>
        <row r="100823">
          <cell r="B100823" t="str">
            <v>CS23742FB00</v>
          </cell>
        </row>
        <row r="100824">
          <cell r="B100824" t="str">
            <v>CS23742FB00</v>
          </cell>
        </row>
        <row r="100825">
          <cell r="B100825" t="str">
            <v>CS23742FB00</v>
          </cell>
        </row>
        <row r="100826">
          <cell r="B100826" t="str">
            <v>CS23742FB00</v>
          </cell>
        </row>
        <row r="100827">
          <cell r="B100827" t="str">
            <v>CS23742FB00</v>
          </cell>
        </row>
        <row r="100828">
          <cell r="B100828" t="str">
            <v>CS23742FB00</v>
          </cell>
        </row>
        <row r="100829">
          <cell r="B100829" t="str">
            <v>CS23742FB00</v>
          </cell>
        </row>
        <row r="100830">
          <cell r="B100830" t="str">
            <v>CS23742FB00</v>
          </cell>
        </row>
        <row r="100831">
          <cell r="B100831" t="str">
            <v>CS23742FB00</v>
          </cell>
        </row>
        <row r="100832">
          <cell r="B100832" t="str">
            <v>CS23742FB00</v>
          </cell>
        </row>
        <row r="100833">
          <cell r="B100833" t="str">
            <v>CS23742FB00</v>
          </cell>
        </row>
        <row r="100834">
          <cell r="B100834" t="str">
            <v>CS23742FB00</v>
          </cell>
        </row>
        <row r="100835">
          <cell r="B100835" t="str">
            <v>CS23742FB00</v>
          </cell>
        </row>
        <row r="100836">
          <cell r="B100836" t="str">
            <v>CS23742FB00</v>
          </cell>
        </row>
        <row r="100837">
          <cell r="B100837" t="str">
            <v>CS23742FB00</v>
          </cell>
        </row>
        <row r="100838">
          <cell r="B100838" t="str">
            <v>CS23742FB00</v>
          </cell>
        </row>
        <row r="100839">
          <cell r="B100839" t="str">
            <v>CS23742FB00</v>
          </cell>
        </row>
        <row r="100840">
          <cell r="B100840" t="str">
            <v>CS23742FB00</v>
          </cell>
        </row>
        <row r="100841">
          <cell r="B100841" t="str">
            <v>CS23742FB00</v>
          </cell>
        </row>
        <row r="100842">
          <cell r="B100842" t="str">
            <v>CS23742FB00</v>
          </cell>
        </row>
        <row r="100843">
          <cell r="B100843" t="str">
            <v>CS23742FB00</v>
          </cell>
        </row>
        <row r="100844">
          <cell r="B100844" t="str">
            <v>CS23742FB00</v>
          </cell>
        </row>
        <row r="100845">
          <cell r="B100845" t="str">
            <v>CS23742FB00</v>
          </cell>
        </row>
        <row r="100846">
          <cell r="B100846" t="str">
            <v>CS23742FB00</v>
          </cell>
        </row>
        <row r="100847">
          <cell r="B100847" t="str">
            <v>CS23742FB00</v>
          </cell>
        </row>
        <row r="100848">
          <cell r="B100848" t="str">
            <v>CS22371FE00</v>
          </cell>
        </row>
        <row r="100849">
          <cell r="B100849" t="str">
            <v>CS22371FE00</v>
          </cell>
        </row>
        <row r="100850">
          <cell r="B100850" t="str">
            <v>CS22371FE00</v>
          </cell>
        </row>
        <row r="100851">
          <cell r="B100851" t="str">
            <v>CS22371FE00</v>
          </cell>
        </row>
        <row r="100852">
          <cell r="B100852" t="str">
            <v>CS22371FE00</v>
          </cell>
        </row>
        <row r="100853">
          <cell r="B100853" t="str">
            <v>CS22371FE00</v>
          </cell>
        </row>
        <row r="100854">
          <cell r="B100854" t="str">
            <v>CS22371FE00</v>
          </cell>
        </row>
        <row r="100855">
          <cell r="B100855" t="str">
            <v>CS22371FE00</v>
          </cell>
        </row>
        <row r="100856">
          <cell r="B100856" t="str">
            <v>CS22371FE00</v>
          </cell>
        </row>
        <row r="100857">
          <cell r="B100857" t="str">
            <v>CS22371FE00</v>
          </cell>
        </row>
        <row r="100858">
          <cell r="B100858" t="str">
            <v>CS22371FE00</v>
          </cell>
        </row>
        <row r="100859">
          <cell r="B100859" t="str">
            <v>CS22371FE00</v>
          </cell>
        </row>
        <row r="100860">
          <cell r="B100860" t="str">
            <v>CS22002FB19</v>
          </cell>
        </row>
        <row r="100861">
          <cell r="B100861" t="str">
            <v>CS22002FB19</v>
          </cell>
        </row>
        <row r="100862">
          <cell r="B100862" t="str">
            <v>CS22002FB19</v>
          </cell>
        </row>
        <row r="100863">
          <cell r="B100863" t="str">
            <v>CS22002FB19</v>
          </cell>
        </row>
        <row r="100864">
          <cell r="B100864" t="str">
            <v>CS22002FB19</v>
          </cell>
        </row>
        <row r="100865">
          <cell r="B100865" t="str">
            <v>CS22002FB19</v>
          </cell>
        </row>
        <row r="100866">
          <cell r="B100866" t="str">
            <v>CS21432FB00</v>
          </cell>
        </row>
        <row r="100867">
          <cell r="B100867" t="str">
            <v>CS21432FB00</v>
          </cell>
        </row>
        <row r="100868">
          <cell r="B100868" t="str">
            <v>CS21432FB00</v>
          </cell>
        </row>
        <row r="100869">
          <cell r="B100869" t="str">
            <v>CS21432FB00</v>
          </cell>
        </row>
        <row r="100870">
          <cell r="B100870" t="str">
            <v>CS21432FB00</v>
          </cell>
        </row>
        <row r="100871">
          <cell r="B100871" t="str">
            <v>CS21432FB00</v>
          </cell>
        </row>
        <row r="100872">
          <cell r="B100872" t="str">
            <v>CS21432FB00</v>
          </cell>
        </row>
        <row r="100873">
          <cell r="B100873" t="str">
            <v>CS21432FB00</v>
          </cell>
        </row>
        <row r="100874">
          <cell r="B100874" t="str">
            <v>CS21432FB00</v>
          </cell>
        </row>
        <row r="100875">
          <cell r="B100875" t="str">
            <v>CS21432FB00</v>
          </cell>
        </row>
        <row r="100876">
          <cell r="B100876" t="str">
            <v>CS21432FB00</v>
          </cell>
        </row>
        <row r="100877">
          <cell r="B100877" t="str">
            <v>CS21432FB00</v>
          </cell>
        </row>
        <row r="100878">
          <cell r="B100878" t="str">
            <v>CS21432FB00</v>
          </cell>
        </row>
        <row r="100879">
          <cell r="B100879" t="str">
            <v>CS21432FB00</v>
          </cell>
        </row>
        <row r="100880">
          <cell r="B100880" t="str">
            <v>CS21432FB00</v>
          </cell>
        </row>
        <row r="100881">
          <cell r="B100881" t="str">
            <v>CS21432FB00</v>
          </cell>
        </row>
        <row r="100882">
          <cell r="B100882" t="str">
            <v>CS21432FB00</v>
          </cell>
        </row>
        <row r="100883">
          <cell r="B100883" t="str">
            <v>CS21432FB00</v>
          </cell>
        </row>
        <row r="100884">
          <cell r="B100884" t="str">
            <v>CS21432FB00</v>
          </cell>
        </row>
        <row r="100885">
          <cell r="B100885" t="str">
            <v>CS21432FB00</v>
          </cell>
        </row>
        <row r="100886">
          <cell r="B100886" t="str">
            <v>CS21432FB00</v>
          </cell>
        </row>
        <row r="100887">
          <cell r="B100887" t="str">
            <v>CS21432FB00</v>
          </cell>
        </row>
        <row r="100888">
          <cell r="B100888" t="str">
            <v>CS21432FB00</v>
          </cell>
        </row>
        <row r="100889">
          <cell r="B100889" t="str">
            <v>CS21432FB00</v>
          </cell>
        </row>
        <row r="100890">
          <cell r="B100890" t="str">
            <v>CS21432FB00</v>
          </cell>
        </row>
        <row r="100891">
          <cell r="B100891" t="str">
            <v>CS21432FB00</v>
          </cell>
        </row>
        <row r="100892">
          <cell r="B100892" t="str">
            <v>CS21432FB00</v>
          </cell>
        </row>
        <row r="100893">
          <cell r="B100893" t="str">
            <v>CS21432FB00</v>
          </cell>
        </row>
        <row r="100894">
          <cell r="B100894" t="str">
            <v>CS21432FB00</v>
          </cell>
        </row>
        <row r="100895">
          <cell r="B100895" t="str">
            <v>CS21432FB00</v>
          </cell>
        </row>
        <row r="100896">
          <cell r="B100896" t="str">
            <v>CS21432FB00</v>
          </cell>
        </row>
        <row r="100897">
          <cell r="B100897" t="str">
            <v>CS21432FB00</v>
          </cell>
        </row>
        <row r="100898">
          <cell r="B100898" t="str">
            <v>CS21432FB00</v>
          </cell>
        </row>
        <row r="100899">
          <cell r="B100899" t="str">
            <v>CS21432FB00</v>
          </cell>
        </row>
        <row r="100900">
          <cell r="B100900" t="str">
            <v>CS21432FB00</v>
          </cell>
        </row>
        <row r="100901">
          <cell r="B100901" t="str">
            <v>CS21432FB00</v>
          </cell>
        </row>
        <row r="100902">
          <cell r="B100902" t="str">
            <v>CS21432FB00</v>
          </cell>
        </row>
        <row r="100903">
          <cell r="B100903" t="str">
            <v>CS21432FB00</v>
          </cell>
        </row>
        <row r="100904">
          <cell r="B100904" t="str">
            <v>CS21432FB00</v>
          </cell>
        </row>
        <row r="100905">
          <cell r="B100905" t="str">
            <v>CS21432FB00</v>
          </cell>
        </row>
        <row r="100906">
          <cell r="B100906" t="str">
            <v>CS21432FB00</v>
          </cell>
        </row>
        <row r="100907">
          <cell r="B100907" t="str">
            <v>CS21432FB00</v>
          </cell>
        </row>
        <row r="100908">
          <cell r="B100908" t="str">
            <v>CS21432FB00</v>
          </cell>
        </row>
        <row r="100909">
          <cell r="B100909" t="str">
            <v>CS21432FB00</v>
          </cell>
        </row>
        <row r="100910">
          <cell r="B100910" t="str">
            <v>CS21432FB00</v>
          </cell>
        </row>
        <row r="100911">
          <cell r="B100911" t="str">
            <v>CS21432FB00</v>
          </cell>
        </row>
        <row r="100912">
          <cell r="B100912" t="str">
            <v>CS21432FB00</v>
          </cell>
        </row>
        <row r="100913">
          <cell r="B100913" t="str">
            <v>CS21432FB00</v>
          </cell>
        </row>
        <row r="100914">
          <cell r="B100914" t="str">
            <v>CS21432FB00</v>
          </cell>
        </row>
        <row r="100915">
          <cell r="B100915" t="str">
            <v>CS21432FB00</v>
          </cell>
        </row>
        <row r="100916">
          <cell r="B100916" t="str">
            <v>CS21402FB02</v>
          </cell>
        </row>
        <row r="100917">
          <cell r="B100917" t="str">
            <v>CS21402FB02</v>
          </cell>
        </row>
        <row r="100918">
          <cell r="B100918" t="str">
            <v>CS21402FB02</v>
          </cell>
        </row>
        <row r="100919">
          <cell r="B100919" t="str">
            <v>CS21402FB02</v>
          </cell>
        </row>
        <row r="100920">
          <cell r="B100920" t="str">
            <v>CS21402FB02</v>
          </cell>
        </row>
        <row r="100921">
          <cell r="B100921" t="str">
            <v>CS21402FB02</v>
          </cell>
        </row>
        <row r="100922">
          <cell r="B100922" t="str">
            <v>CS21001FE04</v>
          </cell>
        </row>
        <row r="100923">
          <cell r="B100923" t="str">
            <v>CS21001FE04</v>
          </cell>
        </row>
        <row r="100924">
          <cell r="B100924" t="str">
            <v>CS21001FE04</v>
          </cell>
        </row>
        <row r="100925">
          <cell r="B100925" t="str">
            <v>CS21001FE04</v>
          </cell>
        </row>
        <row r="100926">
          <cell r="B100926" t="str">
            <v>CS21001FE04</v>
          </cell>
        </row>
        <row r="100927">
          <cell r="B100927" t="str">
            <v>CS21001FE04</v>
          </cell>
        </row>
        <row r="100928">
          <cell r="B100928" t="str">
            <v>CS21001FE04</v>
          </cell>
        </row>
        <row r="100929">
          <cell r="B100929" t="str">
            <v>CS21001FE04</v>
          </cell>
        </row>
        <row r="100930">
          <cell r="B100930" t="str">
            <v>CS21001FE04</v>
          </cell>
        </row>
        <row r="100931">
          <cell r="B100931" t="str">
            <v>CS21001FE04</v>
          </cell>
        </row>
        <row r="100932">
          <cell r="B100932" t="str">
            <v>CS21001FE04</v>
          </cell>
        </row>
        <row r="100933">
          <cell r="B100933" t="str">
            <v>CS21001FE04</v>
          </cell>
        </row>
        <row r="100934">
          <cell r="B100934" t="str">
            <v>CS21001FE04</v>
          </cell>
        </row>
        <row r="100935">
          <cell r="B100935" t="str">
            <v>CS21001FE04</v>
          </cell>
        </row>
        <row r="100936">
          <cell r="B100936" t="str">
            <v>CS21001FE04</v>
          </cell>
        </row>
        <row r="100937">
          <cell r="B100937" t="str">
            <v>CS21001FE04</v>
          </cell>
        </row>
        <row r="100938">
          <cell r="B100938" t="str">
            <v>CS21001FE04</v>
          </cell>
        </row>
        <row r="100939">
          <cell r="B100939" t="str">
            <v>CS21001FE04</v>
          </cell>
        </row>
        <row r="100940">
          <cell r="B100940" t="str">
            <v>CS21001FE04</v>
          </cell>
        </row>
        <row r="100941">
          <cell r="B100941" t="str">
            <v>CS21001FE04</v>
          </cell>
        </row>
        <row r="100942">
          <cell r="B100942" t="str">
            <v>CS21001FE04</v>
          </cell>
        </row>
        <row r="100943">
          <cell r="B100943" t="str">
            <v>CS21001FE04</v>
          </cell>
        </row>
        <row r="100944">
          <cell r="B100944" t="str">
            <v>CS21001FE04</v>
          </cell>
        </row>
        <row r="100945">
          <cell r="B100945" t="str">
            <v>CS21001FE04</v>
          </cell>
        </row>
        <row r="100946">
          <cell r="B100946" t="str">
            <v>CS21001FE04</v>
          </cell>
        </row>
        <row r="100947">
          <cell r="B100947" t="str">
            <v>CS21001FE04</v>
          </cell>
        </row>
        <row r="100948">
          <cell r="B100948" t="str">
            <v>CS21001FE04</v>
          </cell>
        </row>
        <row r="100949">
          <cell r="B100949" t="str">
            <v>CS21001FE04</v>
          </cell>
        </row>
        <row r="100950">
          <cell r="B100950" t="str">
            <v>CS21001FE04</v>
          </cell>
        </row>
        <row r="100951">
          <cell r="B100951" t="str">
            <v>CS21001FE04</v>
          </cell>
        </row>
        <row r="100952">
          <cell r="B100952" t="str">
            <v>CS21001FE04</v>
          </cell>
        </row>
        <row r="100953">
          <cell r="B100953" t="str">
            <v>CS21001FE04</v>
          </cell>
        </row>
        <row r="100954">
          <cell r="B100954" t="str">
            <v>CS21001FE04</v>
          </cell>
        </row>
        <row r="100955">
          <cell r="B100955" t="str">
            <v>CS21001FE04</v>
          </cell>
        </row>
        <row r="100956">
          <cell r="B100956" t="str">
            <v>CS21001FE04</v>
          </cell>
        </row>
        <row r="100957">
          <cell r="B100957" t="str">
            <v>CS21001FE04</v>
          </cell>
        </row>
        <row r="100958">
          <cell r="B100958" t="str">
            <v>CS21001FE04</v>
          </cell>
        </row>
        <row r="100959">
          <cell r="B100959" t="str">
            <v>CS21001FE04</v>
          </cell>
        </row>
        <row r="100960">
          <cell r="B100960" t="str">
            <v>CS21001FE04</v>
          </cell>
        </row>
        <row r="100961">
          <cell r="B100961" t="str">
            <v>CS21001FE04</v>
          </cell>
        </row>
        <row r="100962">
          <cell r="B100962" t="str">
            <v>CS21001FE04</v>
          </cell>
        </row>
        <row r="100963">
          <cell r="B100963" t="str">
            <v>CS21001FE04</v>
          </cell>
        </row>
        <row r="100964">
          <cell r="B100964" t="str">
            <v>CS21001FE04</v>
          </cell>
        </row>
        <row r="100965">
          <cell r="B100965" t="str">
            <v>CS21001FE04</v>
          </cell>
        </row>
        <row r="100966">
          <cell r="B100966" t="str">
            <v>CS21001FE04</v>
          </cell>
        </row>
        <row r="100967">
          <cell r="B100967" t="str">
            <v>CS21001FE04</v>
          </cell>
        </row>
        <row r="100968">
          <cell r="B100968" t="str">
            <v>CS21001FE04</v>
          </cell>
        </row>
        <row r="100969">
          <cell r="B100969" t="str">
            <v>CS21001FE04</v>
          </cell>
        </row>
        <row r="100970">
          <cell r="B100970" t="str">
            <v>CS21001FE04</v>
          </cell>
        </row>
        <row r="100971">
          <cell r="B100971" t="str">
            <v>CS21001FE04</v>
          </cell>
        </row>
        <row r="100972">
          <cell r="B100972" t="str">
            <v>CS21001FE04</v>
          </cell>
        </row>
        <row r="100973">
          <cell r="B100973" t="str">
            <v>CS21001FE04</v>
          </cell>
        </row>
        <row r="100974">
          <cell r="B100974" t="str">
            <v>CS21001FE04</v>
          </cell>
        </row>
        <row r="100975">
          <cell r="B100975" t="str">
            <v>CS21001FE04</v>
          </cell>
        </row>
        <row r="100976">
          <cell r="B100976" t="str">
            <v>CS21001FE04</v>
          </cell>
        </row>
        <row r="100977">
          <cell r="B100977" t="str">
            <v>CS21001FE04</v>
          </cell>
        </row>
        <row r="100978">
          <cell r="B100978" t="str">
            <v>CS21001FE04</v>
          </cell>
        </row>
        <row r="100979">
          <cell r="B100979" t="str">
            <v>CS21001FE04</v>
          </cell>
        </row>
        <row r="100980">
          <cell r="B100980" t="str">
            <v>CS21001FE04</v>
          </cell>
        </row>
        <row r="100981">
          <cell r="B100981" t="str">
            <v>CS21001FE04</v>
          </cell>
        </row>
        <row r="100982">
          <cell r="B100982" t="str">
            <v>CS21001FE04</v>
          </cell>
        </row>
        <row r="100983">
          <cell r="B100983" t="str">
            <v>CS21001FE04</v>
          </cell>
        </row>
        <row r="100984">
          <cell r="B100984" t="str">
            <v>CS21001FE04</v>
          </cell>
        </row>
        <row r="100985">
          <cell r="B100985" t="str">
            <v>CS21001FE04</v>
          </cell>
        </row>
        <row r="100986">
          <cell r="B100986" t="str">
            <v>CS21001FE04</v>
          </cell>
        </row>
        <row r="100987">
          <cell r="B100987" t="str">
            <v>CS21001FE04</v>
          </cell>
        </row>
        <row r="100988">
          <cell r="B100988" t="str">
            <v>CS21001FE04</v>
          </cell>
        </row>
        <row r="100989">
          <cell r="B100989" t="str">
            <v>CS21001FE04</v>
          </cell>
        </row>
        <row r="100990">
          <cell r="B100990" t="str">
            <v>CS21001FE04</v>
          </cell>
        </row>
        <row r="100991">
          <cell r="B100991" t="str">
            <v>CS21001FE04</v>
          </cell>
        </row>
        <row r="100992">
          <cell r="B100992" t="str">
            <v>CS21001FE04</v>
          </cell>
        </row>
        <row r="100993">
          <cell r="B100993" t="str">
            <v>CS21001FE04</v>
          </cell>
        </row>
        <row r="100994">
          <cell r="B100994" t="str">
            <v>CS21001FE04</v>
          </cell>
        </row>
        <row r="100995">
          <cell r="B100995" t="str">
            <v>CS21001FE04</v>
          </cell>
        </row>
        <row r="100996">
          <cell r="B100996" t="str">
            <v>CS21001FE04</v>
          </cell>
        </row>
        <row r="100997">
          <cell r="B100997" t="str">
            <v>CS21001FE04</v>
          </cell>
        </row>
        <row r="100998">
          <cell r="B100998" t="str">
            <v>CS21001FE04</v>
          </cell>
        </row>
        <row r="100999">
          <cell r="B100999" t="str">
            <v>CS21001FE04</v>
          </cell>
        </row>
        <row r="101000">
          <cell r="B101000" t="str">
            <v>CS21001FE04</v>
          </cell>
        </row>
        <row r="101001">
          <cell r="B101001" t="str">
            <v>CS21001FE04</v>
          </cell>
        </row>
        <row r="101002">
          <cell r="B101002" t="str">
            <v>CH5101M9E02</v>
          </cell>
        </row>
        <row r="101003">
          <cell r="B101003" t="str">
            <v>CH5101M9E02</v>
          </cell>
        </row>
        <row r="101004">
          <cell r="B101004" t="str">
            <v>CH5101M9E02</v>
          </cell>
        </row>
        <row r="101005">
          <cell r="B101005" t="str">
            <v>CH5101M9E02</v>
          </cell>
        </row>
        <row r="101006">
          <cell r="B101006" t="str">
            <v>CH5101M9E02</v>
          </cell>
        </row>
        <row r="101007">
          <cell r="B101007" t="str">
            <v>CH5101M9E02</v>
          </cell>
        </row>
        <row r="101008">
          <cell r="B101008" t="str">
            <v>CH5101M9E02</v>
          </cell>
        </row>
        <row r="101009">
          <cell r="B101009" t="str">
            <v>CH5101M9E02</v>
          </cell>
        </row>
        <row r="101010">
          <cell r="B101010" t="str">
            <v>CH5101M9E02</v>
          </cell>
        </row>
        <row r="101011">
          <cell r="B101011" t="str">
            <v>CH5101M9E02</v>
          </cell>
        </row>
        <row r="101012">
          <cell r="B101012" t="str">
            <v>CH5101M9E02</v>
          </cell>
        </row>
        <row r="101013">
          <cell r="B101013" t="str">
            <v>CH5101M9E02</v>
          </cell>
        </row>
        <row r="101014">
          <cell r="B101014" t="str">
            <v>CH5101M9E02</v>
          </cell>
        </row>
        <row r="101015">
          <cell r="B101015" t="str">
            <v>CH5101M9E02</v>
          </cell>
        </row>
        <row r="101016">
          <cell r="B101016" t="str">
            <v>CH5101M9E02</v>
          </cell>
        </row>
        <row r="101017">
          <cell r="B101017" t="str">
            <v>CH5101M9E02</v>
          </cell>
        </row>
        <row r="101018">
          <cell r="B101018" t="str">
            <v>CH5101M9E02</v>
          </cell>
        </row>
        <row r="101019">
          <cell r="B101019" t="str">
            <v>CH5101M9E02</v>
          </cell>
        </row>
        <row r="101020">
          <cell r="B101020" t="str">
            <v>CH5101M9E02</v>
          </cell>
        </row>
        <row r="101021">
          <cell r="B101021" t="str">
            <v>CH5101M9E02</v>
          </cell>
        </row>
        <row r="101022">
          <cell r="B101022" t="str">
            <v>CH5101M9E02</v>
          </cell>
        </row>
        <row r="101023">
          <cell r="B101023" t="str">
            <v>BG3327680A8</v>
          </cell>
        </row>
        <row r="101024">
          <cell r="B101024" t="str">
            <v>BG3327680A8</v>
          </cell>
        </row>
        <row r="101025">
          <cell r="B101025" t="str">
            <v>BG3327680A8</v>
          </cell>
        </row>
        <row r="101026">
          <cell r="B101026" t="str">
            <v>BG3327680A8</v>
          </cell>
        </row>
        <row r="101027">
          <cell r="B101027" t="str">
            <v>BG3327680A8</v>
          </cell>
        </row>
        <row r="101028">
          <cell r="B101028" t="str">
            <v>BG3327680A8</v>
          </cell>
        </row>
        <row r="101029">
          <cell r="B101029" t="str">
            <v>BG3327680A8</v>
          </cell>
        </row>
        <row r="101030">
          <cell r="B101030" t="str">
            <v>BG3327680A8</v>
          </cell>
        </row>
        <row r="101031">
          <cell r="B101031" t="str">
            <v>BG3327680A8</v>
          </cell>
        </row>
        <row r="101032">
          <cell r="B101032" t="str">
            <v>BG3327680A8</v>
          </cell>
        </row>
        <row r="101033">
          <cell r="B101033" t="str">
            <v>BG3327680A8</v>
          </cell>
        </row>
        <row r="101034">
          <cell r="B101034" t="str">
            <v>BG3327680A8</v>
          </cell>
        </row>
        <row r="101035">
          <cell r="B101035" t="str">
            <v>BG3327680A8</v>
          </cell>
        </row>
        <row r="101036">
          <cell r="B101036" t="str">
            <v>BAM5L060002</v>
          </cell>
        </row>
        <row r="101037">
          <cell r="B101037" t="str">
            <v>BAM5L060002</v>
          </cell>
        </row>
        <row r="101038">
          <cell r="B101038" t="str">
            <v>BAM5L060002</v>
          </cell>
        </row>
        <row r="101039">
          <cell r="B101039" t="str">
            <v>BAM5L060002</v>
          </cell>
        </row>
        <row r="101040">
          <cell r="B101040" t="str">
            <v>BAM5L060002</v>
          </cell>
        </row>
        <row r="101041">
          <cell r="B101041" t="str">
            <v>BAM5L060002</v>
          </cell>
        </row>
        <row r="101042">
          <cell r="B101042" t="str">
            <v>BAM5L060002</v>
          </cell>
        </row>
        <row r="101043">
          <cell r="B101043" t="str">
            <v>BAM5L060002</v>
          </cell>
        </row>
        <row r="101044">
          <cell r="B101044" t="str">
            <v>BAM5L060002</v>
          </cell>
        </row>
        <row r="101045">
          <cell r="B101045" t="str">
            <v>BAM5L060002</v>
          </cell>
        </row>
        <row r="101046">
          <cell r="B101046" t="str">
            <v>BAM5L060002</v>
          </cell>
        </row>
        <row r="101047">
          <cell r="B101047" t="str">
            <v>BAM5L060002</v>
          </cell>
        </row>
        <row r="101048">
          <cell r="B101048" t="str">
            <v>BAM5L060002</v>
          </cell>
        </row>
        <row r="101049">
          <cell r="B101049" t="str">
            <v>BAM5L060002</v>
          </cell>
        </row>
        <row r="101050">
          <cell r="B101050" t="str">
            <v>BAM5L060002</v>
          </cell>
        </row>
        <row r="101051">
          <cell r="B101051" t="str">
            <v>BAM5L060002</v>
          </cell>
        </row>
        <row r="101052">
          <cell r="B101052" t="str">
            <v>BAM5L060002</v>
          </cell>
        </row>
        <row r="101053">
          <cell r="B101053" t="str">
            <v>BAM5L060002</v>
          </cell>
        </row>
        <row r="101054">
          <cell r="B101054" t="str">
            <v>BAM36380000</v>
          </cell>
        </row>
        <row r="101055">
          <cell r="B101055" t="str">
            <v>BAM36380000</v>
          </cell>
        </row>
        <row r="101056">
          <cell r="B101056" t="str">
            <v>BAM36380000</v>
          </cell>
        </row>
        <row r="101057">
          <cell r="B101057" t="str">
            <v>BAM36380000</v>
          </cell>
        </row>
        <row r="101058">
          <cell r="B101058" t="str">
            <v>BAM36380000</v>
          </cell>
        </row>
        <row r="101059">
          <cell r="B101059" t="str">
            <v>BAM36380000</v>
          </cell>
        </row>
        <row r="101060">
          <cell r="B101060" t="str">
            <v>BAM36380000</v>
          </cell>
        </row>
        <row r="101061">
          <cell r="B101061" t="str">
            <v>BAM36380000</v>
          </cell>
        </row>
        <row r="101062">
          <cell r="B101062" t="str">
            <v>BAM36380000</v>
          </cell>
        </row>
        <row r="101063">
          <cell r="B101063" t="str">
            <v>BAM36380000</v>
          </cell>
        </row>
        <row r="101064">
          <cell r="B101064" t="str">
            <v>BAM36380000</v>
          </cell>
        </row>
        <row r="101065">
          <cell r="B101065" t="str">
            <v>BAM36380000</v>
          </cell>
        </row>
        <row r="101066">
          <cell r="B101066" t="str">
            <v>BAM36380000</v>
          </cell>
        </row>
        <row r="101067">
          <cell r="B101067" t="str">
            <v>BAM36380000</v>
          </cell>
        </row>
        <row r="101068">
          <cell r="B101068" t="str">
            <v>BAM36380000</v>
          </cell>
        </row>
        <row r="101069">
          <cell r="B101069" t="str">
            <v>BAM36380000</v>
          </cell>
        </row>
        <row r="101070">
          <cell r="B101070" t="str">
            <v>BAM36380000</v>
          </cell>
        </row>
        <row r="101071">
          <cell r="B101071" t="str">
            <v>BAM36380000</v>
          </cell>
        </row>
        <row r="101072">
          <cell r="B101072" t="str">
            <v>BAM36380000</v>
          </cell>
        </row>
        <row r="101073">
          <cell r="B101073" t="str">
            <v>BAM36380000</v>
          </cell>
        </row>
        <row r="101074">
          <cell r="B101074" t="str">
            <v>BAM36380000</v>
          </cell>
        </row>
        <row r="101075">
          <cell r="B101075" t="str">
            <v>BAM36380000</v>
          </cell>
        </row>
        <row r="101076">
          <cell r="B101076" t="str">
            <v>BAM36380000</v>
          </cell>
        </row>
        <row r="101077">
          <cell r="B101077" t="str">
            <v>BAM36380000</v>
          </cell>
        </row>
        <row r="101078">
          <cell r="B101078" t="str">
            <v>BAM36380000</v>
          </cell>
        </row>
        <row r="101079">
          <cell r="B101079" t="str">
            <v>BAM36380000</v>
          </cell>
        </row>
        <row r="101080">
          <cell r="B101080" t="str">
            <v>BAM36380000</v>
          </cell>
        </row>
        <row r="101081">
          <cell r="B101081" t="str">
            <v>BAM36380000</v>
          </cell>
        </row>
        <row r="101082">
          <cell r="B101082" t="str">
            <v>BAM36380000</v>
          </cell>
        </row>
        <row r="101083">
          <cell r="B101083" t="str">
            <v>BAM36380000</v>
          </cell>
        </row>
        <row r="101084">
          <cell r="B101084" t="str">
            <v>BAM36380000</v>
          </cell>
        </row>
        <row r="101085">
          <cell r="B101085" t="str">
            <v>BAM36380000</v>
          </cell>
        </row>
        <row r="101086">
          <cell r="B101086" t="str">
            <v>BAM36380000</v>
          </cell>
        </row>
        <row r="101087">
          <cell r="B101087" t="str">
            <v>BAM36380000</v>
          </cell>
        </row>
        <row r="101088">
          <cell r="B101088" t="str">
            <v>BAM36310002</v>
          </cell>
        </row>
        <row r="101089">
          <cell r="B101089" t="str">
            <v>BAM36310002</v>
          </cell>
        </row>
        <row r="101090">
          <cell r="B101090" t="str">
            <v>BAM36310002</v>
          </cell>
        </row>
        <row r="101091">
          <cell r="B101091" t="str">
            <v>BAM36310002</v>
          </cell>
        </row>
        <row r="101092">
          <cell r="B101092" t="str">
            <v>BAM36310002</v>
          </cell>
        </row>
        <row r="101093">
          <cell r="B101093" t="str">
            <v>BAM36310002</v>
          </cell>
        </row>
        <row r="101094">
          <cell r="B101094" t="str">
            <v>BAM36310002</v>
          </cell>
        </row>
        <row r="101095">
          <cell r="B101095" t="str">
            <v>BAM36310002</v>
          </cell>
        </row>
        <row r="101096">
          <cell r="B101096" t="str">
            <v>BAM36310002</v>
          </cell>
        </row>
        <row r="101097">
          <cell r="B101097" t="str">
            <v>BAM36310002</v>
          </cell>
        </row>
        <row r="101098">
          <cell r="B101098" t="str">
            <v>BAM36310002</v>
          </cell>
        </row>
        <row r="101099">
          <cell r="B101099" t="str">
            <v>BAM36310002</v>
          </cell>
        </row>
        <row r="101100">
          <cell r="B101100" t="str">
            <v>BAM36310002</v>
          </cell>
        </row>
        <row r="101101">
          <cell r="B101101" t="str">
            <v>BAM36310002</v>
          </cell>
        </row>
        <row r="101102">
          <cell r="B101102" t="str">
            <v>BAM36310002</v>
          </cell>
        </row>
        <row r="101103">
          <cell r="B101103" t="str">
            <v>BAM36310002</v>
          </cell>
        </row>
        <row r="101104">
          <cell r="B101104" t="str">
            <v>BAM36310002</v>
          </cell>
        </row>
        <row r="101105">
          <cell r="B101105" t="str">
            <v>BAM36310002</v>
          </cell>
        </row>
        <row r="101106">
          <cell r="B101106" t="str">
            <v>BAM36310002</v>
          </cell>
        </row>
        <row r="101107">
          <cell r="B101107" t="str">
            <v>BAM36310002</v>
          </cell>
        </row>
        <row r="101108">
          <cell r="B101108" t="str">
            <v>BAM36310002</v>
          </cell>
        </row>
        <row r="101109">
          <cell r="B101109" t="str">
            <v>BAM36310002</v>
          </cell>
        </row>
        <row r="101110">
          <cell r="B101110" t="str">
            <v>BAM36310002</v>
          </cell>
        </row>
        <row r="101111">
          <cell r="B101111" t="str">
            <v>BAM36310002</v>
          </cell>
        </row>
        <row r="101112">
          <cell r="B101112" t="str">
            <v>BAM36310002</v>
          </cell>
        </row>
        <row r="101113">
          <cell r="B101113" t="str">
            <v>BAM34130001</v>
          </cell>
        </row>
        <row r="101114">
          <cell r="B101114" t="str">
            <v>BAM34130001</v>
          </cell>
        </row>
        <row r="101115">
          <cell r="B101115" t="str">
            <v>BAM34130001</v>
          </cell>
        </row>
        <row r="101116">
          <cell r="B101116" t="str">
            <v>BAM34130001</v>
          </cell>
        </row>
        <row r="101117">
          <cell r="B101117" t="str">
            <v>BAM34130001</v>
          </cell>
        </row>
        <row r="101118">
          <cell r="B101118" t="str">
            <v>BAM34130001</v>
          </cell>
        </row>
        <row r="101119">
          <cell r="B101119" t="str">
            <v>BAM34130001</v>
          </cell>
        </row>
        <row r="101120">
          <cell r="B101120" t="str">
            <v>BAM34130001</v>
          </cell>
        </row>
        <row r="101121">
          <cell r="B101121" t="str">
            <v>BAM34130001</v>
          </cell>
        </row>
        <row r="101122">
          <cell r="B101122" t="str">
            <v>BAM34130001</v>
          </cell>
        </row>
        <row r="101123">
          <cell r="B101123" t="str">
            <v>BAM34130001</v>
          </cell>
        </row>
        <row r="101124">
          <cell r="B101124" t="str">
            <v>BAM34130001</v>
          </cell>
        </row>
        <row r="101125">
          <cell r="B101125" t="str">
            <v>BAM34130001</v>
          </cell>
        </row>
        <row r="101126">
          <cell r="B101126" t="str">
            <v>BAM34130001</v>
          </cell>
        </row>
        <row r="101127">
          <cell r="B101127" t="str">
            <v>BAM34130001</v>
          </cell>
        </row>
        <row r="101128">
          <cell r="B101128" t="str">
            <v>BAM34130001</v>
          </cell>
        </row>
        <row r="101129">
          <cell r="B101129" t="str">
            <v>BAM34130001</v>
          </cell>
        </row>
        <row r="101130">
          <cell r="B101130" t="str">
            <v>BAM34130001</v>
          </cell>
        </row>
        <row r="101131">
          <cell r="B101131" t="str">
            <v>BAM34130001</v>
          </cell>
        </row>
        <row r="101132">
          <cell r="B101132" t="str">
            <v>BAM34130001</v>
          </cell>
        </row>
        <row r="101133">
          <cell r="B101133" t="str">
            <v>BAM34130001</v>
          </cell>
        </row>
        <row r="101134">
          <cell r="B101134" t="str">
            <v>BAM34130001</v>
          </cell>
        </row>
        <row r="101135">
          <cell r="B101135" t="str">
            <v>BAM34130001</v>
          </cell>
        </row>
        <row r="101136">
          <cell r="B101136" t="str">
            <v>BAM34130001</v>
          </cell>
        </row>
        <row r="101137">
          <cell r="B101137" t="str">
            <v>BAM34130001</v>
          </cell>
        </row>
        <row r="101138">
          <cell r="B101138" t="str">
            <v>BAM34130001</v>
          </cell>
        </row>
        <row r="101139">
          <cell r="B101139" t="str">
            <v>BAM34130001</v>
          </cell>
        </row>
        <row r="101140">
          <cell r="B101140" t="str">
            <v>BAM34130001</v>
          </cell>
        </row>
        <row r="101141">
          <cell r="B101141" t="str">
            <v>BAM34130001</v>
          </cell>
        </row>
        <row r="101142">
          <cell r="B101142" t="str">
            <v>BAM34130001</v>
          </cell>
        </row>
        <row r="101143">
          <cell r="B101143" t="str">
            <v>BAM34130001</v>
          </cell>
        </row>
        <row r="101144">
          <cell r="B101144" t="str">
            <v>BAM34130001</v>
          </cell>
        </row>
        <row r="101145">
          <cell r="B101145" t="str">
            <v>BAM34130001</v>
          </cell>
        </row>
        <row r="101146">
          <cell r="B101146" t="str">
            <v>BAM34130001</v>
          </cell>
        </row>
        <row r="101147">
          <cell r="B101147" t="str">
            <v>BAM34130001</v>
          </cell>
        </row>
        <row r="101148">
          <cell r="B101148" t="str">
            <v>BAM34130001</v>
          </cell>
        </row>
        <row r="101149">
          <cell r="B101149" t="str">
            <v>BAM34130001</v>
          </cell>
        </row>
        <row r="101150">
          <cell r="B101150" t="str">
            <v>BAM34130001</v>
          </cell>
        </row>
        <row r="101151">
          <cell r="B101151" t="str">
            <v>BAM34130001</v>
          </cell>
        </row>
        <row r="101152">
          <cell r="B101152" t="str">
            <v>BAM34130001</v>
          </cell>
        </row>
        <row r="101153">
          <cell r="B101153" t="str">
            <v>BAM32300000</v>
          </cell>
        </row>
        <row r="101154">
          <cell r="B101154" t="str">
            <v>BAM32300000</v>
          </cell>
        </row>
        <row r="101155">
          <cell r="B101155" t="str">
            <v>BAM32300000</v>
          </cell>
        </row>
        <row r="101156">
          <cell r="B101156" t="str">
            <v>BAM32300000</v>
          </cell>
        </row>
        <row r="101157">
          <cell r="B101157" t="str">
            <v>BAM32300000</v>
          </cell>
        </row>
        <row r="101158">
          <cell r="B101158" t="str">
            <v>BAM32300000</v>
          </cell>
        </row>
        <row r="101159">
          <cell r="B101159" t="str">
            <v>BAM32300000</v>
          </cell>
        </row>
        <row r="101160">
          <cell r="B101160" t="str">
            <v>BAM32300000</v>
          </cell>
        </row>
        <row r="101161">
          <cell r="B101161" t="str">
            <v>BAM32300000</v>
          </cell>
        </row>
        <row r="101162">
          <cell r="B101162" t="str">
            <v>BAM32300000</v>
          </cell>
        </row>
        <row r="101163">
          <cell r="B101163" t="str">
            <v>BAM32300000</v>
          </cell>
        </row>
        <row r="101164">
          <cell r="B101164" t="str">
            <v>BAM32300000</v>
          </cell>
        </row>
        <row r="101165">
          <cell r="B101165" t="str">
            <v>BAM32300000</v>
          </cell>
        </row>
        <row r="101166">
          <cell r="B101166" t="str">
            <v>BAM32300000</v>
          </cell>
        </row>
        <row r="101167">
          <cell r="B101167" t="str">
            <v>BAM32300000</v>
          </cell>
        </row>
        <row r="101168">
          <cell r="B101168" t="str">
            <v>BAM32300000</v>
          </cell>
        </row>
        <row r="101169">
          <cell r="B101169" t="str">
            <v>BAM32300000</v>
          </cell>
        </row>
        <row r="101170">
          <cell r="B101170" t="str">
            <v>BAM32300000</v>
          </cell>
        </row>
        <row r="101171">
          <cell r="B101171" t="str">
            <v>BAM32300000</v>
          </cell>
        </row>
        <row r="101172">
          <cell r="B101172" t="str">
            <v>BAM32300000</v>
          </cell>
        </row>
        <row r="101173">
          <cell r="B101173" t="str">
            <v>BAM32300000</v>
          </cell>
        </row>
        <row r="101174">
          <cell r="B101174" t="str">
            <v>BAM32300000</v>
          </cell>
        </row>
        <row r="101175">
          <cell r="B101175" t="str">
            <v>BAM32300000</v>
          </cell>
        </row>
        <row r="101176">
          <cell r="B101176" t="str">
            <v>BAM32300000</v>
          </cell>
        </row>
        <row r="101177">
          <cell r="B101177" t="str">
            <v>BAM32300000</v>
          </cell>
        </row>
        <row r="101178">
          <cell r="B101178" t="str">
            <v>BAM32300000</v>
          </cell>
        </row>
        <row r="101179">
          <cell r="B101179" t="str">
            <v>BAM32300000</v>
          </cell>
        </row>
        <row r="101180">
          <cell r="B101180" t="str">
            <v>BAM32300000</v>
          </cell>
        </row>
        <row r="101181">
          <cell r="B101181" t="str">
            <v>BAM32300000</v>
          </cell>
        </row>
        <row r="101182">
          <cell r="B101182" t="str">
            <v>BAM32300000</v>
          </cell>
        </row>
        <row r="101183">
          <cell r="B101183" t="str">
            <v>BAM32300000</v>
          </cell>
        </row>
        <row r="101184">
          <cell r="B101184" t="str">
            <v>BAM32300000</v>
          </cell>
        </row>
        <row r="101185">
          <cell r="B101185" t="str">
            <v>BAM32300000</v>
          </cell>
        </row>
        <row r="101186">
          <cell r="B101186" t="str">
            <v>BAM32300000</v>
          </cell>
        </row>
        <row r="101187">
          <cell r="B101187" t="str">
            <v>BAM32300000</v>
          </cell>
        </row>
        <row r="101188">
          <cell r="B101188" t="str">
            <v>BAM32300000</v>
          </cell>
        </row>
        <row r="101189">
          <cell r="B101189" t="str">
            <v>BAM32300000</v>
          </cell>
        </row>
        <row r="101190">
          <cell r="B101190" t="str">
            <v>BAM32300000</v>
          </cell>
        </row>
        <row r="101191">
          <cell r="B101191" t="str">
            <v>BAM32300000</v>
          </cell>
        </row>
        <row r="101192">
          <cell r="B101192" t="str">
            <v>BAM32300000</v>
          </cell>
        </row>
        <row r="101193">
          <cell r="B101193" t="str">
            <v>BAM32300000</v>
          </cell>
        </row>
        <row r="101194">
          <cell r="B101194" t="str">
            <v>BAM32300000</v>
          </cell>
        </row>
        <row r="101195">
          <cell r="B101195" t="str">
            <v>BAM32300000</v>
          </cell>
        </row>
        <row r="101196">
          <cell r="B101196" t="str">
            <v>BAM32300000</v>
          </cell>
        </row>
        <row r="101197">
          <cell r="B101197" t="str">
            <v>BAM32300000</v>
          </cell>
        </row>
        <row r="101198">
          <cell r="B101198" t="str">
            <v>BAM32300000</v>
          </cell>
        </row>
        <row r="101199">
          <cell r="B101199" t="str">
            <v>BAM32300000</v>
          </cell>
        </row>
        <row r="101200">
          <cell r="B101200" t="str">
            <v>BAM32300000</v>
          </cell>
        </row>
        <row r="101201">
          <cell r="B101201" t="str">
            <v>BAM32300000</v>
          </cell>
        </row>
        <row r="101202">
          <cell r="B101202" t="str">
            <v>BAM32300000</v>
          </cell>
        </row>
        <row r="101203">
          <cell r="B101203" t="str">
            <v>AL07SH08C26</v>
          </cell>
        </row>
        <row r="101204">
          <cell r="B101204" t="str">
            <v>AL07SH08C26</v>
          </cell>
        </row>
        <row r="101205">
          <cell r="B101205" t="str">
            <v>AL07SH08C26</v>
          </cell>
        </row>
        <row r="101206">
          <cell r="B101206" t="str">
            <v>AL07SH08C26</v>
          </cell>
        </row>
        <row r="101207">
          <cell r="B101207" t="str">
            <v>AL07SH08C26</v>
          </cell>
        </row>
        <row r="101208">
          <cell r="B101208" t="str">
            <v>AL07SH08C26</v>
          </cell>
        </row>
        <row r="101209">
          <cell r="B101209" t="str">
            <v>CH4221M9E00</v>
          </cell>
        </row>
        <row r="101210">
          <cell r="B101210" t="str">
            <v>CH4221M9E00</v>
          </cell>
        </row>
        <row r="101211">
          <cell r="B101211" t="str">
            <v>CH4221M9E00</v>
          </cell>
        </row>
        <row r="101212">
          <cell r="B101212" t="str">
            <v>CH4221M9E00</v>
          </cell>
        </row>
        <row r="101213">
          <cell r="B101213" t="str">
            <v>CH4221M9E00</v>
          </cell>
        </row>
        <row r="101214">
          <cell r="B101214" t="str">
            <v>CH4221M9E00</v>
          </cell>
        </row>
        <row r="101215">
          <cell r="B101215" t="str">
            <v>CH4221M9E00</v>
          </cell>
        </row>
        <row r="101216">
          <cell r="B101216" t="str">
            <v>CH4221M9E00</v>
          </cell>
        </row>
        <row r="101217">
          <cell r="B101217" t="str">
            <v>CH4221M9E00</v>
          </cell>
        </row>
        <row r="101218">
          <cell r="B101218" t="str">
            <v>CH4221M9E00</v>
          </cell>
        </row>
        <row r="101219">
          <cell r="B101219" t="str">
            <v>CH4221M9E00</v>
          </cell>
        </row>
        <row r="101220">
          <cell r="B101220" t="str">
            <v>CH4221M9E00</v>
          </cell>
        </row>
        <row r="101221">
          <cell r="B101221" t="str">
            <v>CH4221M9E00</v>
          </cell>
        </row>
        <row r="101222">
          <cell r="B101222" t="str">
            <v>CH4221M9E00</v>
          </cell>
        </row>
        <row r="101223">
          <cell r="B101223" t="str">
            <v>CH4221M9E00</v>
          </cell>
        </row>
        <row r="101224">
          <cell r="B101224" t="str">
            <v>CH4221M9E00</v>
          </cell>
        </row>
        <row r="101225">
          <cell r="B101225" t="str">
            <v>CH4221M9E00</v>
          </cell>
        </row>
        <row r="101226">
          <cell r="B101226" t="str">
            <v>CH4221M9E00</v>
          </cell>
        </row>
        <row r="101227">
          <cell r="B101227" t="str">
            <v>CH4221M9E00</v>
          </cell>
        </row>
        <row r="101228">
          <cell r="B101228" t="str">
            <v>CH4221M9E00</v>
          </cell>
        </row>
        <row r="101229">
          <cell r="B101229" t="str">
            <v>CH4221M9E00</v>
          </cell>
        </row>
        <row r="101230">
          <cell r="B101230" t="str">
            <v>CH4221M9E00</v>
          </cell>
        </row>
        <row r="101231">
          <cell r="B101231" t="str">
            <v>CH4221M9E00</v>
          </cell>
        </row>
        <row r="101232">
          <cell r="B101232" t="str">
            <v>CH4221M9E00</v>
          </cell>
        </row>
        <row r="101233">
          <cell r="B101233" t="str">
            <v>CH4221M9E00</v>
          </cell>
        </row>
        <row r="101234">
          <cell r="B101234" t="str">
            <v>CH4221M9E00</v>
          </cell>
        </row>
        <row r="101235">
          <cell r="B101235" t="str">
            <v>CH4221M9E00</v>
          </cell>
        </row>
        <row r="101236">
          <cell r="B101236" t="str">
            <v>CH4221M9E00</v>
          </cell>
        </row>
        <row r="101237">
          <cell r="B101237" t="str">
            <v>CH4221M9E00</v>
          </cell>
        </row>
        <row r="101238">
          <cell r="B101238" t="str">
            <v>CH4221M9E00</v>
          </cell>
        </row>
        <row r="101239">
          <cell r="B101239" t="str">
            <v>CH4221M9E00</v>
          </cell>
        </row>
        <row r="101240">
          <cell r="B101240" t="str">
            <v>CH4221M9E00</v>
          </cell>
        </row>
        <row r="101241">
          <cell r="B101241" t="str">
            <v>CH4221M9E00</v>
          </cell>
        </row>
        <row r="101242">
          <cell r="B101242" t="str">
            <v>CH4221M9E00</v>
          </cell>
        </row>
        <row r="101243">
          <cell r="B101243" t="str">
            <v>CH4221M9E00</v>
          </cell>
        </row>
        <row r="101244">
          <cell r="B101244" t="str">
            <v>CH4221M9E00</v>
          </cell>
        </row>
        <row r="101245">
          <cell r="B101245" t="str">
            <v>CH4221M9E00</v>
          </cell>
        </row>
        <row r="101246">
          <cell r="B101246" t="str">
            <v>CH4221M9E00</v>
          </cell>
        </row>
        <row r="101247">
          <cell r="B101247" t="str">
            <v>CH4221M9E00</v>
          </cell>
        </row>
        <row r="101248">
          <cell r="B101248" t="str">
            <v>CH4221M9E00</v>
          </cell>
        </row>
        <row r="101249">
          <cell r="B101249" t="str">
            <v>CH4221M9E00</v>
          </cell>
        </row>
        <row r="101250">
          <cell r="B101250" t="str">
            <v>CH4221M9E00</v>
          </cell>
        </row>
        <row r="101251">
          <cell r="B101251" t="str">
            <v>CH4221M9E00</v>
          </cell>
        </row>
        <row r="101252">
          <cell r="B101252" t="str">
            <v>CH4221M9E00</v>
          </cell>
        </row>
        <row r="101253">
          <cell r="B101253" t="str">
            <v>CH4221M9E00</v>
          </cell>
        </row>
        <row r="101254">
          <cell r="B101254" t="str">
            <v>CH4221M9E00</v>
          </cell>
        </row>
        <row r="101255">
          <cell r="B101255" t="str">
            <v>CH4221M9E00</v>
          </cell>
        </row>
        <row r="101256">
          <cell r="B101256" t="str">
            <v>CH4221M9E00</v>
          </cell>
        </row>
        <row r="101257">
          <cell r="B101257" t="str">
            <v>CH4221M9E00</v>
          </cell>
        </row>
        <row r="101258">
          <cell r="B101258" t="str">
            <v>CH4221M9E00</v>
          </cell>
        </row>
        <row r="101259">
          <cell r="B101259" t="str">
            <v>CH11506JB08</v>
          </cell>
        </row>
        <row r="101260">
          <cell r="B101260" t="str">
            <v>CH11506JB08</v>
          </cell>
        </row>
        <row r="101261">
          <cell r="B101261" t="str">
            <v>CH11506JB08</v>
          </cell>
        </row>
        <row r="101262">
          <cell r="B101262" t="str">
            <v>CH11506JB08</v>
          </cell>
        </row>
        <row r="101263">
          <cell r="B101263" t="str">
            <v>CH11506JB08</v>
          </cell>
        </row>
        <row r="101264">
          <cell r="B101264" t="str">
            <v>CH11506JB08</v>
          </cell>
        </row>
        <row r="101265">
          <cell r="B101265" t="str">
            <v>CH11506JB08</v>
          </cell>
        </row>
        <row r="101266">
          <cell r="B101266" t="str">
            <v>CH11506JB08</v>
          </cell>
        </row>
        <row r="101267">
          <cell r="B101267" t="str">
            <v>CH11506JB08</v>
          </cell>
        </row>
        <row r="101268">
          <cell r="B101268" t="str">
            <v>CH11506JB08</v>
          </cell>
        </row>
        <row r="101269">
          <cell r="B101269" t="str">
            <v>CH11506JB08</v>
          </cell>
        </row>
        <row r="101270">
          <cell r="B101270" t="str">
            <v>CH11506JB08</v>
          </cell>
        </row>
        <row r="101271">
          <cell r="B101271" t="str">
            <v>CH11506JB08</v>
          </cell>
        </row>
        <row r="101272">
          <cell r="B101272" t="str">
            <v>CH11506JB08</v>
          </cell>
        </row>
        <row r="101273">
          <cell r="B101273" t="str">
            <v>CH11506JB08</v>
          </cell>
        </row>
        <row r="101274">
          <cell r="B101274" t="str">
            <v>CH11506JB08</v>
          </cell>
        </row>
        <row r="101275">
          <cell r="B101275" t="str">
            <v>CH11506JB08</v>
          </cell>
        </row>
        <row r="101276">
          <cell r="B101276" t="str">
            <v>CH11506JB08</v>
          </cell>
        </row>
        <row r="101277">
          <cell r="B101277" t="str">
            <v>CH11506JB08</v>
          </cell>
        </row>
        <row r="101278">
          <cell r="B101278" t="str">
            <v>CH11506JB08</v>
          </cell>
        </row>
        <row r="101279">
          <cell r="B101279" t="str">
            <v>CH11506JB08</v>
          </cell>
        </row>
        <row r="101280">
          <cell r="B101280" t="str">
            <v>CH11506JB08</v>
          </cell>
        </row>
        <row r="101281">
          <cell r="B101281" t="str">
            <v>CH11506JB08</v>
          </cell>
        </row>
        <row r="101282">
          <cell r="B101282" t="str">
            <v>CH11506JB08</v>
          </cell>
        </row>
        <row r="101283">
          <cell r="B101283" t="str">
            <v>CH11506JB08</v>
          </cell>
        </row>
        <row r="101284">
          <cell r="B101284" t="str">
            <v>CH02206JB08</v>
          </cell>
        </row>
        <row r="101285">
          <cell r="B101285" t="str">
            <v>CH02206JB08</v>
          </cell>
        </row>
        <row r="101286">
          <cell r="B101286" t="str">
            <v>CH02206JB08</v>
          </cell>
        </row>
        <row r="101287">
          <cell r="B101287" t="str">
            <v>CH02206JB08</v>
          </cell>
        </row>
        <row r="101288">
          <cell r="B101288" t="str">
            <v>CH02206JB08</v>
          </cell>
        </row>
        <row r="101289">
          <cell r="B101289" t="str">
            <v>CH02206JB08</v>
          </cell>
        </row>
        <row r="101290">
          <cell r="B101290" t="str">
            <v>CH02206JB08</v>
          </cell>
        </row>
        <row r="101291">
          <cell r="B101291" t="str">
            <v>CH02206JB08</v>
          </cell>
        </row>
        <row r="101292">
          <cell r="B101292" t="str">
            <v>CH02206JB08</v>
          </cell>
        </row>
        <row r="101293">
          <cell r="B101293" t="str">
            <v>CH02206JB08</v>
          </cell>
        </row>
        <row r="101294">
          <cell r="B101294" t="str">
            <v>CH02206JB08</v>
          </cell>
        </row>
        <row r="101295">
          <cell r="B101295" t="str">
            <v>CH02206JB08</v>
          </cell>
        </row>
        <row r="101296">
          <cell r="B101296" t="str">
            <v>CH02206JB08</v>
          </cell>
        </row>
        <row r="101297">
          <cell r="B101297" t="str">
            <v>CH02206JB08</v>
          </cell>
        </row>
        <row r="101298">
          <cell r="B101298" t="str">
            <v>CH02206JB08</v>
          </cell>
        </row>
        <row r="101299">
          <cell r="B101299" t="str">
            <v>CH02206JB08</v>
          </cell>
        </row>
        <row r="101300">
          <cell r="B101300" t="str">
            <v>CH02206JB08</v>
          </cell>
        </row>
        <row r="101301">
          <cell r="B101301" t="str">
            <v>CH02206JB08</v>
          </cell>
        </row>
        <row r="101302">
          <cell r="B101302" t="str">
            <v>CH02206JB08</v>
          </cell>
        </row>
        <row r="101303">
          <cell r="B101303" t="str">
            <v>CH02206JB08</v>
          </cell>
        </row>
        <row r="101304">
          <cell r="B101304" t="str">
            <v>CH02206JB08</v>
          </cell>
        </row>
        <row r="101305">
          <cell r="B101305" t="str">
            <v>CH02206JB08</v>
          </cell>
        </row>
        <row r="101306">
          <cell r="B101306" t="str">
            <v>CH02206JB08</v>
          </cell>
        </row>
        <row r="101307">
          <cell r="B101307" t="str">
            <v>CH02206JB08</v>
          </cell>
        </row>
        <row r="101308">
          <cell r="B101308" t="str">
            <v>CH02206JB08</v>
          </cell>
        </row>
        <row r="101309">
          <cell r="B101309" t="str">
            <v>CH02206JB08</v>
          </cell>
        </row>
        <row r="101310">
          <cell r="B101310" t="str">
            <v>CH02206JB08</v>
          </cell>
        </row>
        <row r="101311">
          <cell r="B101311" t="str">
            <v>CH02206JB08</v>
          </cell>
        </row>
        <row r="101312">
          <cell r="B101312" t="str">
            <v>CH02206JB08</v>
          </cell>
        </row>
        <row r="101313">
          <cell r="B101313" t="str">
            <v>CH02206JB08</v>
          </cell>
        </row>
        <row r="101314">
          <cell r="B101314" t="str">
            <v>CH02206JB08</v>
          </cell>
        </row>
        <row r="101315">
          <cell r="B101315" t="str">
            <v>CH02206JB08</v>
          </cell>
        </row>
        <row r="101316">
          <cell r="B101316" t="str">
            <v>CH02206JB08</v>
          </cell>
        </row>
        <row r="101317">
          <cell r="B101317" t="str">
            <v>CH02206JB08</v>
          </cell>
        </row>
        <row r="101318">
          <cell r="B101318" t="str">
            <v>CH02206JB08</v>
          </cell>
        </row>
        <row r="101319">
          <cell r="B101319" t="str">
            <v>CH02206JB08</v>
          </cell>
        </row>
        <row r="101320">
          <cell r="B101320" t="str">
            <v>CH02206JB08</v>
          </cell>
        </row>
        <row r="101321">
          <cell r="B101321" t="str">
            <v>CH02206JB08</v>
          </cell>
        </row>
        <row r="101322">
          <cell r="B101322" t="str">
            <v>CH02206JB08</v>
          </cell>
        </row>
        <row r="101323">
          <cell r="B101323" t="str">
            <v>CH02206JB08</v>
          </cell>
        </row>
        <row r="101324">
          <cell r="B101324" t="str">
            <v>CH02206JB08</v>
          </cell>
        </row>
        <row r="101325">
          <cell r="B101325" t="str">
            <v>CH02206JB08</v>
          </cell>
        </row>
        <row r="101326">
          <cell r="B101326" t="str">
            <v>CH02206JB08</v>
          </cell>
        </row>
        <row r="101327">
          <cell r="B101327" t="str">
            <v>CH02206JB08</v>
          </cell>
        </row>
        <row r="101328">
          <cell r="B101328" t="str">
            <v>CH02206JB08</v>
          </cell>
        </row>
        <row r="101329">
          <cell r="B101329" t="str">
            <v>CH02206JB08</v>
          </cell>
        </row>
        <row r="101330">
          <cell r="B101330" t="str">
            <v>CH02206JB08</v>
          </cell>
        </row>
        <row r="101331">
          <cell r="B101331" t="str">
            <v>CH02206JB08</v>
          </cell>
        </row>
        <row r="101332">
          <cell r="B101332" t="str">
            <v>CH02206JB08</v>
          </cell>
        </row>
        <row r="101333">
          <cell r="B101333" t="str">
            <v>CH02206JB08</v>
          </cell>
        </row>
        <row r="101334">
          <cell r="B101334" t="str">
            <v>CH02206JB08</v>
          </cell>
        </row>
        <row r="101335">
          <cell r="B101335" t="str">
            <v>CH02206JB08</v>
          </cell>
        </row>
        <row r="101336">
          <cell r="B101336" t="str">
            <v>CH02206JB08</v>
          </cell>
        </row>
        <row r="101337">
          <cell r="B101337" t="str">
            <v>CH02206JB08</v>
          </cell>
        </row>
        <row r="101338">
          <cell r="B101338" t="str">
            <v>CH02206JB08</v>
          </cell>
        </row>
        <row r="101339">
          <cell r="B101339" t="str">
            <v>CH02206JB08</v>
          </cell>
        </row>
        <row r="101340">
          <cell r="B101340" t="str">
            <v>CH02206JB08</v>
          </cell>
        </row>
        <row r="101341">
          <cell r="B101341" t="str">
            <v>CH02206JB08</v>
          </cell>
        </row>
        <row r="101342">
          <cell r="B101342" t="str">
            <v>CH02206JB08</v>
          </cell>
        </row>
        <row r="101343">
          <cell r="B101343" t="str">
            <v>CH02206JB08</v>
          </cell>
        </row>
        <row r="101344">
          <cell r="B101344" t="str">
            <v>CH02206JB08</v>
          </cell>
        </row>
        <row r="101345">
          <cell r="B101345" t="str">
            <v>CH02206JB08</v>
          </cell>
        </row>
        <row r="101346">
          <cell r="B101346" t="str">
            <v>CH02206JB08</v>
          </cell>
        </row>
        <row r="101347">
          <cell r="B101347" t="str">
            <v>CH02206JB08</v>
          </cell>
        </row>
        <row r="101348">
          <cell r="B101348" t="str">
            <v>CH02206JB08</v>
          </cell>
        </row>
        <row r="101349">
          <cell r="B101349" t="str">
            <v>CH02206JB08</v>
          </cell>
        </row>
        <row r="101350">
          <cell r="B101350" t="str">
            <v>CH02206JB08</v>
          </cell>
        </row>
        <row r="101351">
          <cell r="B101351" t="str">
            <v>CH02206JB08</v>
          </cell>
        </row>
        <row r="101352">
          <cell r="B101352" t="str">
            <v>CH02206JB08</v>
          </cell>
        </row>
        <row r="101353">
          <cell r="B101353" t="str">
            <v>CH02206JB08</v>
          </cell>
        </row>
        <row r="101354">
          <cell r="B101354" t="str">
            <v>CH02206JB08</v>
          </cell>
        </row>
        <row r="101355">
          <cell r="B101355" t="str">
            <v>CH02206JB08</v>
          </cell>
        </row>
        <row r="101356">
          <cell r="B101356" t="str">
            <v>CH02206JB08</v>
          </cell>
        </row>
        <row r="101357">
          <cell r="B101357" t="str">
            <v>CH02206JB08</v>
          </cell>
        </row>
        <row r="101358">
          <cell r="B101358" t="str">
            <v>CH02206JB08</v>
          </cell>
        </row>
        <row r="101359">
          <cell r="B101359" t="str">
            <v>CH02206JB08</v>
          </cell>
        </row>
        <row r="101360">
          <cell r="B101360" t="str">
            <v>CH02206JB08</v>
          </cell>
        </row>
        <row r="101361">
          <cell r="B101361" t="str">
            <v>CH02206JB08</v>
          </cell>
        </row>
        <row r="101362">
          <cell r="B101362" t="str">
            <v>CH02206JB08</v>
          </cell>
        </row>
        <row r="101363">
          <cell r="B101363" t="str">
            <v>CH02206JB08</v>
          </cell>
        </row>
        <row r="101364">
          <cell r="B101364" t="str">
            <v>CH-396C0B00</v>
          </cell>
        </row>
        <row r="101365">
          <cell r="B101365" t="str">
            <v>CH-396C0B00</v>
          </cell>
        </row>
        <row r="101366">
          <cell r="B101366" t="str">
            <v>CH-396C0B00</v>
          </cell>
        </row>
        <row r="101367">
          <cell r="B101367" t="str">
            <v>CH-396C0B00</v>
          </cell>
        </row>
        <row r="101368">
          <cell r="B101368" t="str">
            <v>CH-396C0B00</v>
          </cell>
        </row>
        <row r="101369">
          <cell r="B101369" t="str">
            <v>CH-396C0B00</v>
          </cell>
        </row>
        <row r="101370">
          <cell r="B101370" t="str">
            <v>CH-396C0B00</v>
          </cell>
        </row>
        <row r="101371">
          <cell r="B101371" t="str">
            <v>CH-396C0B00</v>
          </cell>
        </row>
        <row r="101372">
          <cell r="B101372" t="str">
            <v>CH-396C0B00</v>
          </cell>
        </row>
        <row r="101373">
          <cell r="B101373" t="str">
            <v>CH-396C0B00</v>
          </cell>
        </row>
        <row r="101374">
          <cell r="B101374" t="str">
            <v>CH-396C0B00</v>
          </cell>
        </row>
        <row r="101375">
          <cell r="B101375" t="str">
            <v>CH-396C0B00</v>
          </cell>
        </row>
        <row r="101376">
          <cell r="B101376" t="str">
            <v>CH-396C0B00</v>
          </cell>
        </row>
        <row r="101377">
          <cell r="B101377" t="str">
            <v>CH-396C0B00</v>
          </cell>
        </row>
        <row r="101378">
          <cell r="B101378" t="str">
            <v>CH-396C0B00</v>
          </cell>
        </row>
        <row r="101379">
          <cell r="B101379" t="str">
            <v>CH-396C0B00</v>
          </cell>
        </row>
        <row r="101380">
          <cell r="B101380" t="str">
            <v>CH-396C0B00</v>
          </cell>
        </row>
        <row r="101381">
          <cell r="B101381" t="str">
            <v>CH-396C0B00</v>
          </cell>
        </row>
        <row r="101382">
          <cell r="B101382" t="str">
            <v>CH-396C0B00</v>
          </cell>
        </row>
        <row r="101383">
          <cell r="B101383" t="str">
            <v>CH-396C0B00</v>
          </cell>
        </row>
        <row r="101384">
          <cell r="B101384" t="str">
            <v>CH-396C0B00</v>
          </cell>
        </row>
        <row r="101385">
          <cell r="B101385" t="str">
            <v>CH-396C0B00</v>
          </cell>
        </row>
        <row r="101386">
          <cell r="B101386" t="str">
            <v>CH-396C0B00</v>
          </cell>
        </row>
        <row r="101387">
          <cell r="B101387" t="str">
            <v>CH-396C0B00</v>
          </cell>
        </row>
        <row r="101388">
          <cell r="B101388" t="str">
            <v>CH-396C0B00</v>
          </cell>
        </row>
        <row r="101389">
          <cell r="B101389" t="str">
            <v>BG648000021</v>
          </cell>
        </row>
        <row r="101390">
          <cell r="B101390" t="str">
            <v>BG648000021</v>
          </cell>
        </row>
        <row r="101391">
          <cell r="B101391" t="str">
            <v>BG648000021</v>
          </cell>
        </row>
        <row r="101392">
          <cell r="B101392" t="str">
            <v>BG648000021</v>
          </cell>
        </row>
        <row r="101393">
          <cell r="B101393" t="str">
            <v>BG648000021</v>
          </cell>
        </row>
        <row r="101394">
          <cell r="B101394" t="str">
            <v>BG648000021</v>
          </cell>
        </row>
        <row r="101395">
          <cell r="B101395" t="str">
            <v>BG648000021</v>
          </cell>
        </row>
        <row r="101396">
          <cell r="B101396" t="str">
            <v>BG648000021</v>
          </cell>
        </row>
        <row r="101397">
          <cell r="B101397" t="str">
            <v>BG648000021</v>
          </cell>
        </row>
        <row r="101398">
          <cell r="B101398" t="str">
            <v>BG648000021</v>
          </cell>
        </row>
        <row r="101399">
          <cell r="B101399" t="str">
            <v>BG648000021</v>
          </cell>
        </row>
        <row r="101400">
          <cell r="B101400" t="str">
            <v>BG648000021</v>
          </cell>
        </row>
        <row r="101401">
          <cell r="B101401" t="str">
            <v>BG648000021</v>
          </cell>
        </row>
        <row r="101402">
          <cell r="B101402" t="str">
            <v>BG648000021</v>
          </cell>
        </row>
        <row r="101403">
          <cell r="B101403" t="str">
            <v>BG648000021</v>
          </cell>
        </row>
        <row r="101404">
          <cell r="B101404" t="str">
            <v>BG648000021</v>
          </cell>
        </row>
        <row r="101405">
          <cell r="B101405" t="str">
            <v>BG648000021</v>
          </cell>
        </row>
        <row r="101406">
          <cell r="B101406" t="str">
            <v>BG648000021</v>
          </cell>
        </row>
        <row r="101407">
          <cell r="B101407" t="str">
            <v>BG648000021</v>
          </cell>
        </row>
        <row r="101408">
          <cell r="B101408" t="str">
            <v>BG648000021</v>
          </cell>
        </row>
        <row r="101409">
          <cell r="B101409" t="str">
            <v>BG648000021</v>
          </cell>
        </row>
        <row r="101410">
          <cell r="B101410" t="str">
            <v>BG648000021</v>
          </cell>
        </row>
        <row r="101411">
          <cell r="B101411" t="str">
            <v>BG648000021</v>
          </cell>
        </row>
        <row r="101412">
          <cell r="B101412" t="str">
            <v>BG648000021</v>
          </cell>
        </row>
        <row r="101413">
          <cell r="B101413" t="str">
            <v>BG648000021</v>
          </cell>
        </row>
        <row r="101414">
          <cell r="B101414" t="str">
            <v>CV-6845MZ00</v>
          </cell>
        </row>
        <row r="101415">
          <cell r="B101415" t="str">
            <v>CV-6845MZ00</v>
          </cell>
        </row>
        <row r="101416">
          <cell r="B101416" t="str">
            <v>CV-6845MZ00</v>
          </cell>
        </row>
        <row r="101417">
          <cell r="B101417" t="str">
            <v>CV+15R0MZ00</v>
          </cell>
        </row>
        <row r="101418">
          <cell r="B101418" t="str">
            <v>CV+15R0MZ00</v>
          </cell>
        </row>
        <row r="101419">
          <cell r="B101419" t="str">
            <v>CV+15R0MZ00</v>
          </cell>
        </row>
        <row r="101420">
          <cell r="B101420" t="str">
            <v>CV+15R0MZ00</v>
          </cell>
        </row>
        <row r="101421">
          <cell r="B101421" t="str">
            <v>CV+15R0MZ00</v>
          </cell>
        </row>
        <row r="101422">
          <cell r="B101422" t="str">
            <v>CV+15R0MZ00</v>
          </cell>
        </row>
        <row r="101423">
          <cell r="B101423" t="str">
            <v>CV+15R0MZ00</v>
          </cell>
        </row>
        <row r="101424">
          <cell r="B101424" t="str">
            <v>CV+15R0MZ00</v>
          </cell>
        </row>
        <row r="101425">
          <cell r="B101425" t="str">
            <v>CV+15R0MZ00</v>
          </cell>
        </row>
        <row r="101426">
          <cell r="B101426" t="str">
            <v>CV+15R0MZ00</v>
          </cell>
        </row>
        <row r="101427">
          <cell r="B101427" t="str">
            <v>CV+15R0MZ00</v>
          </cell>
        </row>
        <row r="101428">
          <cell r="B101428" t="str">
            <v>CV+15R0MZ00</v>
          </cell>
        </row>
        <row r="101429">
          <cell r="B101429" t="str">
            <v>CV+15R0MZ00</v>
          </cell>
        </row>
        <row r="101430">
          <cell r="B101430" t="str">
            <v>CV+15R0MZ00</v>
          </cell>
        </row>
        <row r="101431">
          <cell r="B101431" t="str">
            <v>CV+15R0MZ00</v>
          </cell>
        </row>
        <row r="101432">
          <cell r="B101432" t="str">
            <v>CV+15R0MZ00</v>
          </cell>
        </row>
        <row r="101433">
          <cell r="B101433" t="str">
            <v>CV+15R0MZ00</v>
          </cell>
        </row>
        <row r="101434">
          <cell r="B101434" t="str">
            <v>CV+15R0MZ00</v>
          </cell>
        </row>
        <row r="101435">
          <cell r="B101435" t="str">
            <v>CV+15R0MZ00</v>
          </cell>
        </row>
        <row r="101436">
          <cell r="B101436" t="str">
            <v>CV+15R0MZ00</v>
          </cell>
        </row>
        <row r="101437">
          <cell r="B101437" t="str">
            <v>CV+15R0MZ00</v>
          </cell>
        </row>
        <row r="101438">
          <cell r="B101438" t="str">
            <v>CV+15R0MZ00</v>
          </cell>
        </row>
        <row r="101439">
          <cell r="B101439" t="str">
            <v>CV+15R0MZ00</v>
          </cell>
        </row>
        <row r="101440">
          <cell r="B101440" t="str">
            <v>CV+15R0MZ00</v>
          </cell>
        </row>
        <row r="101441">
          <cell r="B101441" t="str">
            <v>CV+15R0MZ00</v>
          </cell>
        </row>
        <row r="101442">
          <cell r="B101442" t="str">
            <v>CS62002JB18</v>
          </cell>
        </row>
        <row r="101443">
          <cell r="B101443" t="str">
            <v>CS62002JB18</v>
          </cell>
        </row>
        <row r="101444">
          <cell r="B101444" t="str">
            <v>CS62002JB18</v>
          </cell>
        </row>
        <row r="101445">
          <cell r="B101445" t="str">
            <v>CS62002JB18</v>
          </cell>
        </row>
        <row r="101446">
          <cell r="B101446" t="str">
            <v>CS62002JB18</v>
          </cell>
        </row>
        <row r="101447">
          <cell r="B101447" t="str">
            <v>CS62002JB18</v>
          </cell>
        </row>
        <row r="101448">
          <cell r="B101448" t="str">
            <v>CS62002JB18</v>
          </cell>
        </row>
        <row r="101449">
          <cell r="B101449" t="str">
            <v>CS62002JB18</v>
          </cell>
        </row>
        <row r="101450">
          <cell r="B101450" t="str">
            <v>CS62002JB18</v>
          </cell>
        </row>
        <row r="101451">
          <cell r="B101451" t="str">
            <v>CS62002JB18</v>
          </cell>
        </row>
        <row r="101452">
          <cell r="B101452" t="str">
            <v>CS62002JB18</v>
          </cell>
        </row>
        <row r="101453">
          <cell r="B101453" t="str">
            <v>CS62002JB18</v>
          </cell>
        </row>
        <row r="101454">
          <cell r="B101454" t="str">
            <v>CS62002JB18</v>
          </cell>
        </row>
        <row r="101455">
          <cell r="B101455" t="str">
            <v>CS62002JB18</v>
          </cell>
        </row>
        <row r="101456">
          <cell r="B101456" t="str">
            <v>CS62002JB18</v>
          </cell>
        </row>
        <row r="101457">
          <cell r="B101457" t="str">
            <v>CS62002JB18</v>
          </cell>
        </row>
        <row r="101458">
          <cell r="B101458" t="str">
            <v>CS62002JB18</v>
          </cell>
        </row>
        <row r="101459">
          <cell r="B101459" t="str">
            <v>CS62002JB18</v>
          </cell>
        </row>
        <row r="101460">
          <cell r="B101460" t="str">
            <v>CS62002JB18</v>
          </cell>
        </row>
        <row r="101461">
          <cell r="B101461" t="str">
            <v>CS62002JB18</v>
          </cell>
        </row>
        <row r="101462">
          <cell r="B101462" t="str">
            <v>CS62002JB18</v>
          </cell>
        </row>
        <row r="101463">
          <cell r="B101463" t="str">
            <v>CS62002JB18</v>
          </cell>
        </row>
        <row r="101464">
          <cell r="B101464" t="str">
            <v>CS62002JB18</v>
          </cell>
        </row>
        <row r="101465">
          <cell r="B101465" t="str">
            <v>CS62002JB18</v>
          </cell>
        </row>
        <row r="101466">
          <cell r="B101466" t="str">
            <v>CS62002JB18</v>
          </cell>
        </row>
        <row r="101467">
          <cell r="B101467" t="str">
            <v>CS51001FE00</v>
          </cell>
        </row>
        <row r="101468">
          <cell r="B101468" t="str">
            <v>CS51001FE00</v>
          </cell>
        </row>
        <row r="101469">
          <cell r="B101469" t="str">
            <v>CS51001FE00</v>
          </cell>
        </row>
        <row r="101470">
          <cell r="B101470" t="str">
            <v>CS51001FE00</v>
          </cell>
        </row>
        <row r="101471">
          <cell r="B101471" t="str">
            <v>CS51001FE00</v>
          </cell>
        </row>
        <row r="101472">
          <cell r="B101472" t="str">
            <v>CS51001FE00</v>
          </cell>
        </row>
        <row r="101473">
          <cell r="B101473" t="str">
            <v>CS41052FB04</v>
          </cell>
        </row>
        <row r="101474">
          <cell r="B101474" t="str">
            <v>CS41052FB04</v>
          </cell>
        </row>
        <row r="101475">
          <cell r="B101475" t="str">
            <v>CS41052FB04</v>
          </cell>
        </row>
        <row r="101476">
          <cell r="B101476" t="str">
            <v>CS41052FB04</v>
          </cell>
        </row>
        <row r="101477">
          <cell r="B101477" t="str">
            <v>CS41052FB04</v>
          </cell>
        </row>
        <row r="101478">
          <cell r="B101478" t="str">
            <v>CS41052FB04</v>
          </cell>
        </row>
        <row r="101479">
          <cell r="B101479" t="str">
            <v>CS41052FB04</v>
          </cell>
        </row>
        <row r="101480">
          <cell r="B101480" t="str">
            <v>CS41052FB04</v>
          </cell>
        </row>
        <row r="101481">
          <cell r="B101481" t="str">
            <v>CS41052FB04</v>
          </cell>
        </row>
        <row r="101482">
          <cell r="B101482" t="str">
            <v>CS41052FB04</v>
          </cell>
        </row>
        <row r="101483">
          <cell r="B101483" t="str">
            <v>CS41052FB04</v>
          </cell>
        </row>
        <row r="101484">
          <cell r="B101484" t="str">
            <v>CS41052FB04</v>
          </cell>
        </row>
        <row r="101485">
          <cell r="B101485" t="str">
            <v>CS41052FB04</v>
          </cell>
        </row>
        <row r="101486">
          <cell r="B101486" t="str">
            <v>CS41052FB04</v>
          </cell>
        </row>
        <row r="101487">
          <cell r="B101487" t="str">
            <v>CS41052FB04</v>
          </cell>
        </row>
        <row r="101488">
          <cell r="B101488" t="str">
            <v>CS41052FB04</v>
          </cell>
        </row>
        <row r="101489">
          <cell r="B101489" t="str">
            <v>CS41052FB04</v>
          </cell>
        </row>
        <row r="101490">
          <cell r="B101490" t="str">
            <v>CS41052FB04</v>
          </cell>
        </row>
        <row r="101491">
          <cell r="B101491" t="str">
            <v>CS41052FB04</v>
          </cell>
        </row>
        <row r="101492">
          <cell r="B101492" t="str">
            <v>CS41052FB04</v>
          </cell>
        </row>
        <row r="101493">
          <cell r="B101493" t="str">
            <v>CS41052FB04</v>
          </cell>
        </row>
        <row r="101494">
          <cell r="B101494" t="str">
            <v>CS41052FB04</v>
          </cell>
        </row>
        <row r="101495">
          <cell r="B101495" t="str">
            <v>CS41052FB04</v>
          </cell>
        </row>
        <row r="101496">
          <cell r="B101496" t="str">
            <v>CS41052FB04</v>
          </cell>
        </row>
        <row r="101497">
          <cell r="B101497" t="str">
            <v>CS41052FB04</v>
          </cell>
        </row>
        <row r="101498">
          <cell r="B101498" t="str">
            <v>CS41052FB04</v>
          </cell>
        </row>
        <row r="101499">
          <cell r="B101499" t="str">
            <v>CS41052FB04</v>
          </cell>
        </row>
        <row r="101500">
          <cell r="B101500" t="str">
            <v>CS36042FB10</v>
          </cell>
        </row>
        <row r="101501">
          <cell r="B101501" t="str">
            <v>CS36042FB10</v>
          </cell>
        </row>
        <row r="101502">
          <cell r="B101502" t="str">
            <v>CS36042FB10</v>
          </cell>
        </row>
        <row r="101503">
          <cell r="B101503" t="str">
            <v>CS36042FB10</v>
          </cell>
        </row>
        <row r="101504">
          <cell r="B101504" t="str">
            <v>CS36042FB10</v>
          </cell>
        </row>
        <row r="101505">
          <cell r="B101505" t="str">
            <v>CS36042FB10</v>
          </cell>
        </row>
        <row r="101506">
          <cell r="B101506" t="str">
            <v>CS36042FB10</v>
          </cell>
        </row>
        <row r="101507">
          <cell r="B101507" t="str">
            <v>CS36042FB10</v>
          </cell>
        </row>
        <row r="101508">
          <cell r="B101508" t="str">
            <v>CS36042FB10</v>
          </cell>
        </row>
        <row r="101509">
          <cell r="B101509" t="str">
            <v>CS36042FB10</v>
          </cell>
        </row>
        <row r="101510">
          <cell r="B101510" t="str">
            <v>CS36042FB10</v>
          </cell>
        </row>
        <row r="101511">
          <cell r="B101511" t="str">
            <v>CS36042FB10</v>
          </cell>
        </row>
        <row r="101512">
          <cell r="B101512" t="str">
            <v>CS36042FB10</v>
          </cell>
        </row>
        <row r="101513">
          <cell r="B101513" t="str">
            <v>CS36042FB10</v>
          </cell>
        </row>
        <row r="101514">
          <cell r="B101514" t="str">
            <v>CS36042FB10</v>
          </cell>
        </row>
        <row r="101515">
          <cell r="B101515" t="str">
            <v>CS36042FB10</v>
          </cell>
        </row>
        <row r="101516">
          <cell r="B101516" t="str">
            <v>CS36042FB10</v>
          </cell>
        </row>
        <row r="101517">
          <cell r="B101517" t="str">
            <v>CS36042FB10</v>
          </cell>
        </row>
        <row r="101518">
          <cell r="B101518" t="str">
            <v>CS36042FB10</v>
          </cell>
        </row>
        <row r="101519">
          <cell r="B101519" t="str">
            <v>CS36042FB10</v>
          </cell>
        </row>
        <row r="101520">
          <cell r="B101520" t="str">
            <v>CS36042FB10</v>
          </cell>
        </row>
        <row r="101521">
          <cell r="B101521" t="str">
            <v>CS36042FB10</v>
          </cell>
        </row>
        <row r="101522">
          <cell r="B101522" t="str">
            <v>CS36042FB10</v>
          </cell>
        </row>
        <row r="101523">
          <cell r="B101523" t="str">
            <v>CS36042FB10</v>
          </cell>
        </row>
        <row r="101524">
          <cell r="B101524" t="str">
            <v>CS36042FB10</v>
          </cell>
        </row>
        <row r="101525">
          <cell r="B101525" t="str">
            <v>DFFC08FR055</v>
          </cell>
        </row>
        <row r="101526">
          <cell r="B101526" t="str">
            <v>DFFC08FR055</v>
          </cell>
        </row>
        <row r="101527">
          <cell r="B101527" t="str">
            <v>DFFC08FR055</v>
          </cell>
        </row>
        <row r="101528">
          <cell r="B101528" t="str">
            <v>DFFC08FR055</v>
          </cell>
        </row>
        <row r="101529">
          <cell r="B101529" t="str">
            <v>DFFC08FR055</v>
          </cell>
        </row>
        <row r="101530">
          <cell r="B101530" t="str">
            <v>DFFC08FR055</v>
          </cell>
        </row>
        <row r="101531">
          <cell r="B101531" t="str">
            <v>DFFC08FR055</v>
          </cell>
        </row>
        <row r="101532">
          <cell r="B101532" t="str">
            <v>DFFC08FR055</v>
          </cell>
        </row>
        <row r="101533">
          <cell r="B101533" t="str">
            <v>DFFC08FR055</v>
          </cell>
        </row>
        <row r="101534">
          <cell r="B101534" t="str">
            <v>DFFC08FR055</v>
          </cell>
        </row>
        <row r="101535">
          <cell r="B101535" t="str">
            <v>DFFC08FR055</v>
          </cell>
        </row>
        <row r="101536">
          <cell r="B101536" t="str">
            <v>DFFC08FR055</v>
          </cell>
        </row>
        <row r="101537">
          <cell r="B101537" t="str">
            <v>DFFC08FR055</v>
          </cell>
        </row>
        <row r="101538">
          <cell r="B101538" t="str">
            <v>DFFC08FR055</v>
          </cell>
        </row>
        <row r="101539">
          <cell r="B101539" t="str">
            <v>DFFC08FR055</v>
          </cell>
        </row>
        <row r="101540">
          <cell r="B101540" t="str">
            <v>DFFC08FR055</v>
          </cell>
        </row>
        <row r="101541">
          <cell r="B101541" t="str">
            <v>DFFC08FR055</v>
          </cell>
        </row>
        <row r="101542">
          <cell r="B101542" t="str">
            <v>DFFC08FR055</v>
          </cell>
        </row>
        <row r="101543">
          <cell r="B101543" t="str">
            <v>DFFC08FR055</v>
          </cell>
        </row>
        <row r="101544">
          <cell r="B101544" t="str">
            <v>DFFC08FR055</v>
          </cell>
        </row>
        <row r="101545">
          <cell r="B101545" t="str">
            <v>DFFC08FR055</v>
          </cell>
        </row>
        <row r="101546">
          <cell r="B101546" t="str">
            <v>DFFC08FR055</v>
          </cell>
        </row>
        <row r="101547">
          <cell r="B101547" t="str">
            <v>DFFC08FR055</v>
          </cell>
        </row>
        <row r="101548">
          <cell r="B101548" t="str">
            <v>DFFC08FR055</v>
          </cell>
        </row>
        <row r="101549">
          <cell r="B101549" t="str">
            <v>DFFC08FR055</v>
          </cell>
        </row>
        <row r="101550">
          <cell r="B101550" t="str">
            <v>CS24532FB08</v>
          </cell>
        </row>
        <row r="101551">
          <cell r="B101551" t="str">
            <v>CS24532FB08</v>
          </cell>
        </row>
        <row r="101552">
          <cell r="B101552" t="str">
            <v>CS24532FB08</v>
          </cell>
        </row>
        <row r="101553">
          <cell r="B101553" t="str">
            <v>CS24532FB08</v>
          </cell>
        </row>
        <row r="101554">
          <cell r="B101554" t="str">
            <v>CS24532FB08</v>
          </cell>
        </row>
        <row r="101555">
          <cell r="B101555" t="str">
            <v>CS24532FB08</v>
          </cell>
        </row>
        <row r="101556">
          <cell r="B101556" t="str">
            <v>CS24532FB08</v>
          </cell>
        </row>
        <row r="101557">
          <cell r="B101557" t="str">
            <v>CS24532FB08</v>
          </cell>
        </row>
        <row r="101558">
          <cell r="B101558" t="str">
            <v>CS24532FB08</v>
          </cell>
        </row>
        <row r="101559">
          <cell r="B101559" t="str">
            <v>CS24532FB08</v>
          </cell>
        </row>
        <row r="101560">
          <cell r="B101560" t="str">
            <v>CS24532FB08</v>
          </cell>
        </row>
        <row r="101561">
          <cell r="B101561" t="str">
            <v>CS24532FB08</v>
          </cell>
        </row>
        <row r="101562">
          <cell r="B101562" t="str">
            <v>CS24532FB08</v>
          </cell>
        </row>
        <row r="101563">
          <cell r="B101563" t="str">
            <v>CS24532FB08</v>
          </cell>
        </row>
        <row r="101564">
          <cell r="B101564" t="str">
            <v>CS24532FB08</v>
          </cell>
        </row>
        <row r="101565">
          <cell r="B101565" t="str">
            <v>CS24532FB08</v>
          </cell>
        </row>
        <row r="101566">
          <cell r="B101566" t="str">
            <v>CS24532FB08</v>
          </cell>
        </row>
        <row r="101567">
          <cell r="B101567" t="str">
            <v>CS24532FB08</v>
          </cell>
        </row>
        <row r="101568">
          <cell r="B101568" t="str">
            <v>CS24532FB08</v>
          </cell>
        </row>
        <row r="101569">
          <cell r="B101569" t="str">
            <v>CS24532FB08</v>
          </cell>
        </row>
        <row r="101570">
          <cell r="B101570" t="str">
            <v>CS24532FB08</v>
          </cell>
        </row>
        <row r="101571">
          <cell r="B101571" t="str">
            <v>CS24532FB08</v>
          </cell>
        </row>
        <row r="101572">
          <cell r="B101572" t="str">
            <v>CS24532FB08</v>
          </cell>
        </row>
        <row r="101573">
          <cell r="B101573" t="str">
            <v>CS24532FB08</v>
          </cell>
        </row>
        <row r="101574">
          <cell r="B101574" t="str">
            <v>CS24532FB08</v>
          </cell>
        </row>
        <row r="101575">
          <cell r="B101575" t="str">
            <v>CS24532FB08</v>
          </cell>
        </row>
        <row r="101576">
          <cell r="B101576" t="str">
            <v>CS24532FB08</v>
          </cell>
        </row>
        <row r="101577">
          <cell r="B101577" t="str">
            <v>CS24532FB08</v>
          </cell>
        </row>
        <row r="101578">
          <cell r="B101578" t="str">
            <v>CS24532FB08</v>
          </cell>
        </row>
        <row r="101579">
          <cell r="B101579" t="str">
            <v>CS24532FB08</v>
          </cell>
        </row>
        <row r="101580">
          <cell r="B101580" t="str">
            <v>CS24532FB08</v>
          </cell>
        </row>
        <row r="101581">
          <cell r="B101581" t="str">
            <v>DFHS09FRA76</v>
          </cell>
        </row>
        <row r="101582">
          <cell r="B101582" t="str">
            <v>DFHS09FRA76</v>
          </cell>
        </row>
        <row r="101583">
          <cell r="B101583" t="str">
            <v>DFHS09FRA76</v>
          </cell>
        </row>
        <row r="101584">
          <cell r="B101584" t="str">
            <v>DFHS09FRA76</v>
          </cell>
        </row>
        <row r="101585">
          <cell r="B101585" t="str">
            <v>DFHS09FRA76</v>
          </cell>
        </row>
        <row r="101586">
          <cell r="B101586" t="str">
            <v>DFHS09FRA76</v>
          </cell>
        </row>
        <row r="101587">
          <cell r="B101587" t="str">
            <v>DFHS09FRA76</v>
          </cell>
        </row>
        <row r="101588">
          <cell r="B101588" t="str">
            <v>DFHS09FRA76</v>
          </cell>
        </row>
        <row r="101589">
          <cell r="B101589" t="str">
            <v>DFHS09FRA76</v>
          </cell>
        </row>
        <row r="101590">
          <cell r="B101590" t="str">
            <v>DFHS09FRA76</v>
          </cell>
        </row>
        <row r="101591">
          <cell r="B101591" t="str">
            <v>DFFC30FR169</v>
          </cell>
        </row>
        <row r="101592">
          <cell r="B101592" t="str">
            <v>DFFC30FR169</v>
          </cell>
        </row>
        <row r="101593">
          <cell r="B101593" t="str">
            <v>DFFC30FR169</v>
          </cell>
        </row>
        <row r="101594">
          <cell r="B101594" t="str">
            <v>DFFC30FR169</v>
          </cell>
        </row>
        <row r="101595">
          <cell r="B101595" t="str">
            <v>DFFC30FR169</v>
          </cell>
        </row>
        <row r="101596">
          <cell r="B101596" t="str">
            <v>DFFC30FR169</v>
          </cell>
        </row>
        <row r="101597">
          <cell r="B101597" t="str">
            <v>DFFC30FR169</v>
          </cell>
        </row>
        <row r="101598">
          <cell r="B101598" t="str">
            <v>DFFC30FR169</v>
          </cell>
        </row>
        <row r="101599">
          <cell r="B101599" t="str">
            <v>DFFC30FR169</v>
          </cell>
        </row>
        <row r="101600">
          <cell r="B101600" t="str">
            <v>DFFC30FR169</v>
          </cell>
        </row>
        <row r="101601">
          <cell r="B101601" t="str">
            <v>DFFC30FR169</v>
          </cell>
        </row>
        <row r="101602">
          <cell r="B101602" t="str">
            <v>DFFC30FR169</v>
          </cell>
        </row>
        <row r="101603">
          <cell r="B101603" t="str">
            <v>DFFC30FR169</v>
          </cell>
        </row>
        <row r="101604">
          <cell r="B101604" t="str">
            <v>DFFC30FR169</v>
          </cell>
        </row>
        <row r="101605">
          <cell r="B101605" t="str">
            <v>DFFC30FR169</v>
          </cell>
        </row>
        <row r="101606">
          <cell r="B101606" t="str">
            <v>DFFC30FR169</v>
          </cell>
        </row>
        <row r="101607">
          <cell r="B101607" t="str">
            <v>DFFC30FR169</v>
          </cell>
        </row>
        <row r="101608">
          <cell r="B101608" t="str">
            <v>DFFC30FR169</v>
          </cell>
        </row>
        <row r="101609">
          <cell r="B101609" t="str">
            <v>DFFC30FR169</v>
          </cell>
        </row>
        <row r="101610">
          <cell r="B101610" t="str">
            <v>DFFC30FR169</v>
          </cell>
        </row>
        <row r="101611">
          <cell r="B101611" t="str">
            <v>DFFC30FR169</v>
          </cell>
        </row>
        <row r="101612">
          <cell r="B101612" t="str">
            <v>DFFC30FR169</v>
          </cell>
        </row>
        <row r="101613">
          <cell r="B101613" t="str">
            <v>DFFC30FR169</v>
          </cell>
        </row>
        <row r="101614">
          <cell r="B101614" t="str">
            <v>DFFC30FR169</v>
          </cell>
        </row>
        <row r="101615">
          <cell r="B101615" t="str">
            <v>DFFC30FR169</v>
          </cell>
        </row>
        <row r="101616">
          <cell r="B101616" t="str">
            <v>DFFC30FR169</v>
          </cell>
        </row>
        <row r="101617">
          <cell r="B101617" t="str">
            <v>DFFC30FR169</v>
          </cell>
        </row>
        <row r="101618">
          <cell r="B101618" t="str">
            <v>DFFC30FR169</v>
          </cell>
        </row>
        <row r="101619">
          <cell r="B101619" t="str">
            <v>DFFC30FR169</v>
          </cell>
        </row>
        <row r="101620">
          <cell r="B101620" t="str">
            <v>DFFC30FR169</v>
          </cell>
        </row>
        <row r="101621">
          <cell r="B101621" t="str">
            <v>DFFC30FR169</v>
          </cell>
        </row>
        <row r="101622">
          <cell r="B101622" t="str">
            <v>DFFC30FR169</v>
          </cell>
        </row>
        <row r="101623">
          <cell r="B101623" t="str">
            <v>DFFC30FR169</v>
          </cell>
        </row>
        <row r="101624">
          <cell r="B101624" t="str">
            <v>DFFC30FR169</v>
          </cell>
        </row>
        <row r="101625">
          <cell r="B101625" t="str">
            <v>DFFC30FR169</v>
          </cell>
        </row>
        <row r="101626">
          <cell r="B101626" t="str">
            <v>DFFC30FR169</v>
          </cell>
        </row>
        <row r="101627">
          <cell r="B101627" t="str">
            <v>DFFC30FR169</v>
          </cell>
        </row>
        <row r="101628">
          <cell r="B101628" t="str">
            <v>DFFC30FR169</v>
          </cell>
        </row>
        <row r="101629">
          <cell r="B101629" t="str">
            <v>CS35492FB14</v>
          </cell>
        </row>
        <row r="101630">
          <cell r="B101630" t="str">
            <v>CS35492FB14</v>
          </cell>
        </row>
        <row r="101631">
          <cell r="B101631" t="str">
            <v>CS35492FB14</v>
          </cell>
        </row>
        <row r="101632">
          <cell r="B101632" t="str">
            <v>CS35492FB14</v>
          </cell>
        </row>
        <row r="101633">
          <cell r="B101633" t="str">
            <v>CS35492FB14</v>
          </cell>
        </row>
        <row r="101634">
          <cell r="B101634" t="str">
            <v>CS35492FB14</v>
          </cell>
        </row>
        <row r="101635">
          <cell r="B101635" t="str">
            <v>CS35492FB14</v>
          </cell>
        </row>
        <row r="101636">
          <cell r="B101636" t="str">
            <v>CS35492FB14</v>
          </cell>
        </row>
        <row r="101637">
          <cell r="B101637" t="str">
            <v>CS35492FB14</v>
          </cell>
        </row>
        <row r="101638">
          <cell r="B101638" t="str">
            <v>CS35492FB14</v>
          </cell>
        </row>
        <row r="101639">
          <cell r="B101639" t="str">
            <v>CS35492FB14</v>
          </cell>
        </row>
        <row r="101640">
          <cell r="B101640" t="str">
            <v>CS35492FB14</v>
          </cell>
        </row>
        <row r="101641">
          <cell r="B101641" t="str">
            <v>CS35492FB14</v>
          </cell>
        </row>
        <row r="101642">
          <cell r="B101642" t="str">
            <v>CS35492FB14</v>
          </cell>
        </row>
        <row r="101643">
          <cell r="B101643" t="str">
            <v>CS35492FB14</v>
          </cell>
        </row>
        <row r="101644">
          <cell r="B101644" t="str">
            <v>CS35492FB14</v>
          </cell>
        </row>
        <row r="101645">
          <cell r="B101645" t="str">
            <v>CS35492FB14</v>
          </cell>
        </row>
        <row r="101646">
          <cell r="B101646" t="str">
            <v>CS35492FB14</v>
          </cell>
        </row>
        <row r="101647">
          <cell r="B101647" t="str">
            <v>CS35492FB14</v>
          </cell>
        </row>
        <row r="101648">
          <cell r="B101648" t="str">
            <v>CS35492FB14</v>
          </cell>
        </row>
        <row r="101649">
          <cell r="B101649" t="str">
            <v>CS35492FB14</v>
          </cell>
        </row>
        <row r="101650">
          <cell r="B101650" t="str">
            <v>CS35492FB14</v>
          </cell>
        </row>
        <row r="101651">
          <cell r="B101651" t="str">
            <v>CS35492FB14</v>
          </cell>
        </row>
        <row r="101652">
          <cell r="B101652" t="str">
            <v>CS35492FB14</v>
          </cell>
        </row>
        <row r="101653">
          <cell r="B101653" t="str">
            <v>CS35492FB14</v>
          </cell>
        </row>
        <row r="101654">
          <cell r="B101654" t="str">
            <v>CS31182FB18</v>
          </cell>
        </row>
        <row r="101655">
          <cell r="B101655" t="str">
            <v>CS31182FB18</v>
          </cell>
        </row>
        <row r="101656">
          <cell r="B101656" t="str">
            <v>CS31182FB18</v>
          </cell>
        </row>
        <row r="101657">
          <cell r="B101657" t="str">
            <v>CS31182FB18</v>
          </cell>
        </row>
        <row r="101658">
          <cell r="B101658" t="str">
            <v>CS31182FB18</v>
          </cell>
        </row>
        <row r="101659">
          <cell r="B101659" t="str">
            <v>CS31182FB18</v>
          </cell>
        </row>
        <row r="101660">
          <cell r="B101660" t="str">
            <v>CS31182FB18</v>
          </cell>
        </row>
        <row r="101661">
          <cell r="B101661" t="str">
            <v>CS31182FB18</v>
          </cell>
        </row>
        <row r="101662">
          <cell r="B101662" t="str">
            <v>CS31182FB18</v>
          </cell>
        </row>
        <row r="101663">
          <cell r="B101663" t="str">
            <v>CS31182FB18</v>
          </cell>
        </row>
        <row r="101664">
          <cell r="B101664" t="str">
            <v>CS31182FB18</v>
          </cell>
        </row>
        <row r="101665">
          <cell r="B101665" t="str">
            <v>CS31182FB18</v>
          </cell>
        </row>
        <row r="101666">
          <cell r="B101666" t="str">
            <v>CS31182FB18</v>
          </cell>
        </row>
        <row r="101667">
          <cell r="B101667" t="str">
            <v>CS31182FB18</v>
          </cell>
        </row>
        <row r="101668">
          <cell r="B101668" t="str">
            <v>CS31182FB18</v>
          </cell>
        </row>
        <row r="101669">
          <cell r="B101669" t="str">
            <v>CS31182FB18</v>
          </cell>
        </row>
        <row r="101670">
          <cell r="B101670" t="str">
            <v>CS31182FB18</v>
          </cell>
        </row>
        <row r="101671">
          <cell r="B101671" t="str">
            <v>CS31182FB18</v>
          </cell>
        </row>
        <row r="101672">
          <cell r="B101672" t="str">
            <v>CS31182FB18</v>
          </cell>
        </row>
        <row r="101673">
          <cell r="B101673" t="str">
            <v>CS31182FB18</v>
          </cell>
        </row>
        <row r="101674">
          <cell r="B101674" t="str">
            <v>CS31182FB18</v>
          </cell>
        </row>
        <row r="101675">
          <cell r="B101675" t="str">
            <v>CS31182FB18</v>
          </cell>
        </row>
        <row r="101676">
          <cell r="B101676" t="str">
            <v>CS31182FB18</v>
          </cell>
        </row>
        <row r="101677">
          <cell r="B101677" t="str">
            <v>CS31182FB18</v>
          </cell>
        </row>
        <row r="101678">
          <cell r="B101678" t="str">
            <v>CS31182FB18</v>
          </cell>
        </row>
        <row r="101679">
          <cell r="B101679" t="str">
            <v>CS31182FB18</v>
          </cell>
        </row>
        <row r="101680">
          <cell r="B101680" t="str">
            <v>CS31182FB18</v>
          </cell>
        </row>
        <row r="101681">
          <cell r="B101681" t="str">
            <v>CS31182FB18</v>
          </cell>
        </row>
        <row r="101682">
          <cell r="B101682" t="str">
            <v>CS31182FB18</v>
          </cell>
        </row>
        <row r="101683">
          <cell r="B101683" t="str">
            <v>CS31182FB18</v>
          </cell>
        </row>
        <row r="101684">
          <cell r="B101684" t="str">
            <v>CS31182FB18</v>
          </cell>
        </row>
        <row r="101685">
          <cell r="B101685" t="str">
            <v>CS31102FB11</v>
          </cell>
        </row>
        <row r="101686">
          <cell r="B101686" t="str">
            <v>CS31102FB11</v>
          </cell>
        </row>
        <row r="101687">
          <cell r="B101687" t="str">
            <v>CS31102FB11</v>
          </cell>
        </row>
        <row r="101688">
          <cell r="B101688" t="str">
            <v>CS31102FB11</v>
          </cell>
        </row>
        <row r="101689">
          <cell r="B101689" t="str">
            <v>CS31102FB11</v>
          </cell>
        </row>
        <row r="101690">
          <cell r="B101690" t="str">
            <v>CS31102FB11</v>
          </cell>
        </row>
        <row r="101691">
          <cell r="B101691" t="str">
            <v>CS31102FB11</v>
          </cell>
        </row>
        <row r="101692">
          <cell r="B101692" t="str">
            <v>CS31102FB11</v>
          </cell>
        </row>
        <row r="101693">
          <cell r="B101693" t="str">
            <v>CS31102FB11</v>
          </cell>
        </row>
        <row r="101694">
          <cell r="B101694" t="str">
            <v>CS31102FB11</v>
          </cell>
        </row>
        <row r="101695">
          <cell r="B101695" t="str">
            <v>CS31102FB11</v>
          </cell>
        </row>
        <row r="101696">
          <cell r="B101696" t="str">
            <v>CS31102FB11</v>
          </cell>
        </row>
        <row r="101697">
          <cell r="B101697" t="str">
            <v>CS31102FB11</v>
          </cell>
        </row>
        <row r="101698">
          <cell r="B101698" t="str">
            <v>CS31102FB11</v>
          </cell>
        </row>
        <row r="101699">
          <cell r="B101699" t="str">
            <v>CS31102FB11</v>
          </cell>
        </row>
        <row r="101700">
          <cell r="B101700" t="str">
            <v>CS31102FB11</v>
          </cell>
        </row>
        <row r="101701">
          <cell r="B101701" t="str">
            <v>CS31102FB11</v>
          </cell>
        </row>
        <row r="101702">
          <cell r="B101702" t="str">
            <v>CS31102FB11</v>
          </cell>
        </row>
        <row r="101703">
          <cell r="B101703" t="str">
            <v>CS31102FB11</v>
          </cell>
        </row>
        <row r="101704">
          <cell r="B101704" t="str">
            <v>CS31102FB11</v>
          </cell>
        </row>
        <row r="101705">
          <cell r="B101705" t="str">
            <v>CS31102FB11</v>
          </cell>
        </row>
        <row r="101706">
          <cell r="B101706" t="str">
            <v>CS31102FB11</v>
          </cell>
        </row>
        <row r="101707">
          <cell r="B101707" t="str">
            <v>CS31102FB11</v>
          </cell>
        </row>
        <row r="101708">
          <cell r="B101708" t="str">
            <v>CS31102FB11</v>
          </cell>
        </row>
        <row r="101709">
          <cell r="B101709" t="str">
            <v>CS31102FB11</v>
          </cell>
        </row>
        <row r="101710">
          <cell r="B101710" t="str">
            <v>CS31022FB17</v>
          </cell>
        </row>
        <row r="101711">
          <cell r="B101711" t="str">
            <v>CS31022FB17</v>
          </cell>
        </row>
        <row r="101712">
          <cell r="B101712" t="str">
            <v>CS31022FB17</v>
          </cell>
        </row>
        <row r="101713">
          <cell r="B101713" t="str">
            <v>CS31022FB17</v>
          </cell>
        </row>
        <row r="101714">
          <cell r="B101714" t="str">
            <v>CS31022FB17</v>
          </cell>
        </row>
        <row r="101715">
          <cell r="B101715" t="str">
            <v>CS31022FB17</v>
          </cell>
        </row>
        <row r="101716">
          <cell r="B101716" t="str">
            <v>CS31022FB17</v>
          </cell>
        </row>
        <row r="101717">
          <cell r="B101717" t="str">
            <v>CS31022FB17</v>
          </cell>
        </row>
        <row r="101718">
          <cell r="B101718" t="str">
            <v>CS31022FB17</v>
          </cell>
        </row>
        <row r="101719">
          <cell r="B101719" t="str">
            <v>CS31022FB17</v>
          </cell>
        </row>
        <row r="101720">
          <cell r="B101720" t="str">
            <v>CS31022FB17</v>
          </cell>
        </row>
        <row r="101721">
          <cell r="B101721" t="str">
            <v>CS31022FB17</v>
          </cell>
        </row>
        <row r="101722">
          <cell r="B101722" t="str">
            <v>CS31022FB17</v>
          </cell>
        </row>
        <row r="101723">
          <cell r="B101723" t="str">
            <v>CS31022FB17</v>
          </cell>
        </row>
        <row r="101724">
          <cell r="B101724" t="str">
            <v>CS31022FB17</v>
          </cell>
        </row>
        <row r="101725">
          <cell r="B101725" t="str">
            <v>CS31022FB17</v>
          </cell>
        </row>
        <row r="101726">
          <cell r="B101726" t="str">
            <v>CS31022FB17</v>
          </cell>
        </row>
        <row r="101727">
          <cell r="B101727" t="str">
            <v>CS31022FB17</v>
          </cell>
        </row>
        <row r="101728">
          <cell r="B101728" t="str">
            <v>CS31022FB17</v>
          </cell>
        </row>
        <row r="101729">
          <cell r="B101729" t="str">
            <v>CS31022FB17</v>
          </cell>
        </row>
        <row r="101730">
          <cell r="B101730" t="str">
            <v>CS31022FB17</v>
          </cell>
        </row>
        <row r="101731">
          <cell r="B101731" t="str">
            <v>CS31022FB17</v>
          </cell>
        </row>
        <row r="101732">
          <cell r="B101732" t="str">
            <v>CS31022FB17</v>
          </cell>
        </row>
        <row r="101733">
          <cell r="B101733" t="str">
            <v>CS31022FB17</v>
          </cell>
        </row>
        <row r="101734">
          <cell r="B101734" t="str">
            <v>CS31022FB17</v>
          </cell>
        </row>
        <row r="101735">
          <cell r="B101735" t="str">
            <v>CS31001JE16</v>
          </cell>
        </row>
        <row r="101736">
          <cell r="B101736" t="str">
            <v>CS31001JE16</v>
          </cell>
        </row>
        <row r="101737">
          <cell r="B101737" t="str">
            <v>CS31001JE16</v>
          </cell>
        </row>
        <row r="101738">
          <cell r="B101738" t="str">
            <v>CS31001JE16</v>
          </cell>
        </row>
        <row r="101739">
          <cell r="B101739" t="str">
            <v>CS31001JE16</v>
          </cell>
        </row>
        <row r="101740">
          <cell r="B101740" t="str">
            <v>CS31001JE16</v>
          </cell>
        </row>
        <row r="101741">
          <cell r="B101741" t="str">
            <v>CS31001JE16</v>
          </cell>
        </row>
        <row r="101742">
          <cell r="B101742" t="str">
            <v>CS31001JE16</v>
          </cell>
        </row>
        <row r="101743">
          <cell r="B101743" t="str">
            <v>CS31001JE16</v>
          </cell>
        </row>
        <row r="101744">
          <cell r="B101744" t="str">
            <v>CS31001JE16</v>
          </cell>
        </row>
        <row r="101745">
          <cell r="B101745" t="str">
            <v>CS31001JE16</v>
          </cell>
        </row>
        <row r="101746">
          <cell r="B101746" t="str">
            <v>CS31001JE16</v>
          </cell>
        </row>
        <row r="101747">
          <cell r="B101747" t="str">
            <v>CS31001JE16</v>
          </cell>
        </row>
        <row r="101748">
          <cell r="B101748" t="str">
            <v>CS31001JE16</v>
          </cell>
        </row>
        <row r="101749">
          <cell r="B101749" t="str">
            <v>CS31001JE16</v>
          </cell>
        </row>
        <row r="101750">
          <cell r="B101750" t="str">
            <v>CS31001JE16</v>
          </cell>
        </row>
        <row r="101751">
          <cell r="B101751" t="str">
            <v>CS31001JE16</v>
          </cell>
        </row>
        <row r="101752">
          <cell r="B101752" t="str">
            <v>CS31001JE16</v>
          </cell>
        </row>
        <row r="101753">
          <cell r="B101753" t="str">
            <v>CS31001JE16</v>
          </cell>
        </row>
        <row r="101754">
          <cell r="B101754" t="str">
            <v>CS31001JE16</v>
          </cell>
        </row>
        <row r="101755">
          <cell r="B101755" t="str">
            <v>CS31001JE16</v>
          </cell>
        </row>
        <row r="101756">
          <cell r="B101756" t="str">
            <v>CS31001JE16</v>
          </cell>
        </row>
        <row r="101757">
          <cell r="B101757" t="str">
            <v>CS31001JE16</v>
          </cell>
        </row>
        <row r="101758">
          <cell r="B101758" t="str">
            <v>CS31001JE16</v>
          </cell>
        </row>
        <row r="101759">
          <cell r="B101759" t="str">
            <v>CS31001JE16</v>
          </cell>
        </row>
        <row r="101760">
          <cell r="B101760" t="str">
            <v>CS31001JE16</v>
          </cell>
        </row>
        <row r="101761">
          <cell r="B101761" t="str">
            <v>CS31001JE16</v>
          </cell>
        </row>
        <row r="101762">
          <cell r="B101762" t="str">
            <v>CS31001JE16</v>
          </cell>
        </row>
        <row r="101763">
          <cell r="B101763" t="str">
            <v>CS31001JE16</v>
          </cell>
        </row>
        <row r="101764">
          <cell r="B101764" t="str">
            <v>CS31001JE16</v>
          </cell>
        </row>
        <row r="101765">
          <cell r="B101765" t="str">
            <v>CS31001JE16</v>
          </cell>
        </row>
        <row r="101766">
          <cell r="B101766" t="str">
            <v>CS31001JE16</v>
          </cell>
        </row>
        <row r="101767">
          <cell r="B101767" t="str">
            <v>CS31001JE16</v>
          </cell>
        </row>
        <row r="101768">
          <cell r="B101768" t="str">
            <v>CS31001JE16</v>
          </cell>
        </row>
        <row r="101769">
          <cell r="B101769" t="str">
            <v>CS31001JE16</v>
          </cell>
        </row>
        <row r="101770">
          <cell r="B101770" t="str">
            <v>CS31001JE16</v>
          </cell>
        </row>
        <row r="101771">
          <cell r="B101771" t="str">
            <v>CS31001JE16</v>
          </cell>
        </row>
        <row r="101772">
          <cell r="B101772" t="str">
            <v>CS31001JE16</v>
          </cell>
        </row>
        <row r="101773">
          <cell r="B101773" t="str">
            <v>CS31001JE16</v>
          </cell>
        </row>
        <row r="101774">
          <cell r="B101774" t="str">
            <v>CS31001JE16</v>
          </cell>
        </row>
        <row r="101775">
          <cell r="B101775" t="str">
            <v>CS31001JE16</v>
          </cell>
        </row>
        <row r="101776">
          <cell r="B101776" t="str">
            <v>CS31001JE16</v>
          </cell>
        </row>
        <row r="101777">
          <cell r="B101777" t="str">
            <v>CS31001JE16</v>
          </cell>
        </row>
        <row r="101778">
          <cell r="B101778" t="str">
            <v>CS31001JE16</v>
          </cell>
        </row>
        <row r="101779">
          <cell r="B101779" t="str">
            <v>CS31001JE16</v>
          </cell>
        </row>
        <row r="101780">
          <cell r="B101780" t="str">
            <v>CS31001JE16</v>
          </cell>
        </row>
        <row r="101781">
          <cell r="B101781" t="str">
            <v>CS31001JE16</v>
          </cell>
        </row>
        <row r="101782">
          <cell r="B101782" t="str">
            <v>CS31001JE16</v>
          </cell>
        </row>
        <row r="101783">
          <cell r="B101783" t="str">
            <v>CS31001JE16</v>
          </cell>
        </row>
        <row r="101784">
          <cell r="B101784" t="str">
            <v>CS31001JE16</v>
          </cell>
        </row>
        <row r="101785">
          <cell r="B101785" t="str">
            <v>CS31001JE16</v>
          </cell>
        </row>
        <row r="101786">
          <cell r="B101786" t="str">
            <v>CS31001JE16</v>
          </cell>
        </row>
        <row r="101787">
          <cell r="B101787" t="str">
            <v>CS31001JE16</v>
          </cell>
        </row>
        <row r="101788">
          <cell r="B101788" t="str">
            <v>CS31001JE16</v>
          </cell>
        </row>
        <row r="101789">
          <cell r="B101789" t="str">
            <v>CS31001JE16</v>
          </cell>
        </row>
        <row r="101790">
          <cell r="B101790" t="str">
            <v>CS31001JE16</v>
          </cell>
        </row>
        <row r="101791">
          <cell r="B101791" t="str">
            <v>CS31001JE16</v>
          </cell>
        </row>
        <row r="101792">
          <cell r="B101792" t="str">
            <v>CS31001JE16</v>
          </cell>
        </row>
        <row r="101793">
          <cell r="B101793" t="str">
            <v>CS31001JE16</v>
          </cell>
        </row>
        <row r="101794">
          <cell r="B101794" t="str">
            <v>CS31001JE16</v>
          </cell>
        </row>
        <row r="101795">
          <cell r="B101795" t="str">
            <v>CS31001JE16</v>
          </cell>
        </row>
        <row r="101796">
          <cell r="B101796" t="str">
            <v>CS31001JE16</v>
          </cell>
        </row>
        <row r="101797">
          <cell r="B101797" t="str">
            <v>CS31001JE16</v>
          </cell>
        </row>
        <row r="101798">
          <cell r="B101798" t="str">
            <v>CS31001JE16</v>
          </cell>
        </row>
        <row r="101799">
          <cell r="B101799" t="str">
            <v>CS31001JE16</v>
          </cell>
        </row>
        <row r="101800">
          <cell r="B101800" t="str">
            <v>CS31001JE16</v>
          </cell>
        </row>
        <row r="101801">
          <cell r="B101801" t="str">
            <v>CS31001JE16</v>
          </cell>
        </row>
        <row r="101802">
          <cell r="B101802" t="str">
            <v>CS31001JE16</v>
          </cell>
        </row>
        <row r="101803">
          <cell r="B101803" t="str">
            <v>CS29311FE00</v>
          </cell>
        </row>
        <row r="101804">
          <cell r="B101804" t="str">
            <v>CS29311FE00</v>
          </cell>
        </row>
        <row r="101805">
          <cell r="B101805" t="str">
            <v>CS29311FE00</v>
          </cell>
        </row>
        <row r="101806">
          <cell r="B101806" t="str">
            <v>CS29311FE00</v>
          </cell>
        </row>
        <row r="101807">
          <cell r="B101807" t="str">
            <v>CS29311FE00</v>
          </cell>
        </row>
        <row r="101808">
          <cell r="B101808" t="str">
            <v>CS29311FE00</v>
          </cell>
        </row>
        <row r="101809">
          <cell r="B101809" t="str">
            <v>CS29311FE00</v>
          </cell>
        </row>
        <row r="101810">
          <cell r="B101810" t="str">
            <v>CS29311FE00</v>
          </cell>
        </row>
        <row r="101811">
          <cell r="B101811" t="str">
            <v>CS29311FE00</v>
          </cell>
        </row>
        <row r="101812">
          <cell r="B101812" t="str">
            <v>CS29311FE00</v>
          </cell>
        </row>
        <row r="101813">
          <cell r="B101813" t="str">
            <v>CS29311FE00</v>
          </cell>
        </row>
        <row r="101814">
          <cell r="B101814" t="str">
            <v>CS29311FE00</v>
          </cell>
        </row>
        <row r="101815">
          <cell r="B101815" t="str">
            <v>CS29311FE00</v>
          </cell>
        </row>
        <row r="101816">
          <cell r="B101816" t="str">
            <v>CS29311FE00</v>
          </cell>
        </row>
        <row r="101817">
          <cell r="B101817" t="str">
            <v>CS29311FE00</v>
          </cell>
        </row>
        <row r="101818">
          <cell r="B101818" t="str">
            <v>CS28452FB12</v>
          </cell>
        </row>
        <row r="101819">
          <cell r="B101819" t="str">
            <v>CS28452FB12</v>
          </cell>
        </row>
        <row r="101820">
          <cell r="B101820" t="str">
            <v>CS28452FB12</v>
          </cell>
        </row>
        <row r="101821">
          <cell r="B101821" t="str">
            <v>CS28452FB12</v>
          </cell>
        </row>
        <row r="101822">
          <cell r="B101822" t="str">
            <v>CS28452FB12</v>
          </cell>
        </row>
        <row r="101823">
          <cell r="B101823" t="str">
            <v>CS28452FB12</v>
          </cell>
        </row>
        <row r="101824">
          <cell r="B101824" t="str">
            <v>CS26982FB01</v>
          </cell>
        </row>
        <row r="101825">
          <cell r="B101825" t="str">
            <v>CS26982FB01</v>
          </cell>
        </row>
        <row r="101826">
          <cell r="B101826" t="str">
            <v>CS26982FB01</v>
          </cell>
        </row>
        <row r="101827">
          <cell r="B101827" t="str">
            <v>CS26982FB01</v>
          </cell>
        </row>
        <row r="101828">
          <cell r="B101828" t="str">
            <v>CS26982FB01</v>
          </cell>
        </row>
        <row r="101829">
          <cell r="B101829" t="str">
            <v>CS26982FB01</v>
          </cell>
        </row>
        <row r="101830">
          <cell r="B101830" t="str">
            <v>CS26652FB06</v>
          </cell>
        </row>
        <row r="101831">
          <cell r="B101831" t="str">
            <v>CS26652FB06</v>
          </cell>
        </row>
        <row r="101832">
          <cell r="B101832" t="str">
            <v>CS26652FB06</v>
          </cell>
        </row>
        <row r="101833">
          <cell r="B101833" t="str">
            <v>CS26652FB06</v>
          </cell>
        </row>
        <row r="101834">
          <cell r="B101834" t="str">
            <v>CS26652FB06</v>
          </cell>
        </row>
        <row r="101835">
          <cell r="B101835" t="str">
            <v>CS26652FB06</v>
          </cell>
        </row>
        <row r="101836">
          <cell r="B101836" t="str">
            <v>CS34701FE00</v>
          </cell>
        </row>
        <row r="101837">
          <cell r="B101837" t="str">
            <v>CS34701FE00</v>
          </cell>
        </row>
        <row r="101838">
          <cell r="B101838" t="str">
            <v>CS34701FE00</v>
          </cell>
        </row>
        <row r="101839">
          <cell r="B101839" t="str">
            <v>CS34701FE00</v>
          </cell>
        </row>
        <row r="101840">
          <cell r="B101840" t="str">
            <v>CS34701FE00</v>
          </cell>
        </row>
        <row r="101841">
          <cell r="B101841" t="str">
            <v>CS34701FE00</v>
          </cell>
        </row>
        <row r="101842">
          <cell r="B101842" t="str">
            <v>CS34701FE00</v>
          </cell>
        </row>
        <row r="101843">
          <cell r="B101843" t="str">
            <v>CS34701FE00</v>
          </cell>
        </row>
        <row r="101844">
          <cell r="B101844" t="str">
            <v>CS34701FE00</v>
          </cell>
        </row>
        <row r="101845">
          <cell r="B101845" t="str">
            <v>CS34701FE00</v>
          </cell>
        </row>
        <row r="101846">
          <cell r="B101846" t="str">
            <v>CS34701FE00</v>
          </cell>
        </row>
        <row r="101847">
          <cell r="B101847" t="str">
            <v>CS34701FE00</v>
          </cell>
        </row>
        <row r="101848">
          <cell r="B101848" t="str">
            <v>CS34701FE00</v>
          </cell>
        </row>
        <row r="101849">
          <cell r="B101849" t="str">
            <v>CS34701FE00</v>
          </cell>
        </row>
        <row r="101850">
          <cell r="B101850" t="str">
            <v>CS34701FE00</v>
          </cell>
        </row>
        <row r="101851">
          <cell r="B101851" t="str">
            <v>CS34701FE00</v>
          </cell>
        </row>
        <row r="101852">
          <cell r="B101852" t="str">
            <v>CS34701FE00</v>
          </cell>
        </row>
        <row r="101853">
          <cell r="B101853" t="str">
            <v>CS34701FE00</v>
          </cell>
        </row>
        <row r="101854">
          <cell r="B101854" t="str">
            <v>CS34701FE00</v>
          </cell>
        </row>
        <row r="101855">
          <cell r="B101855" t="str">
            <v>CS34701FE00</v>
          </cell>
        </row>
        <row r="101856">
          <cell r="B101856" t="str">
            <v>CS34701FE00</v>
          </cell>
        </row>
        <row r="101857">
          <cell r="B101857" t="str">
            <v>CS34701FE00</v>
          </cell>
        </row>
        <row r="101858">
          <cell r="B101858" t="str">
            <v>CS34701FE00</v>
          </cell>
        </row>
        <row r="101859">
          <cell r="B101859" t="str">
            <v>CS34701FE00</v>
          </cell>
        </row>
        <row r="101860">
          <cell r="B101860" t="str">
            <v>CS34701FE00</v>
          </cell>
        </row>
        <row r="101861">
          <cell r="B101861" t="str">
            <v>CS33402FB18</v>
          </cell>
        </row>
        <row r="101862">
          <cell r="B101862" t="str">
            <v>CS33402FB18</v>
          </cell>
        </row>
        <row r="101863">
          <cell r="B101863" t="str">
            <v>CS33402FB18</v>
          </cell>
        </row>
        <row r="101864">
          <cell r="B101864" t="str">
            <v>CS33402FB18</v>
          </cell>
        </row>
        <row r="101865">
          <cell r="B101865" t="str">
            <v>CS33402FB18</v>
          </cell>
        </row>
        <row r="101866">
          <cell r="B101866" t="str">
            <v>CS33402FB18</v>
          </cell>
        </row>
        <row r="101867">
          <cell r="B101867" t="str">
            <v>CS32552FB11</v>
          </cell>
        </row>
        <row r="101868">
          <cell r="B101868" t="str">
            <v>CS32552FB11</v>
          </cell>
        </row>
        <row r="101869">
          <cell r="B101869" t="str">
            <v>CS32552FB11</v>
          </cell>
        </row>
        <row r="101870">
          <cell r="B101870" t="str">
            <v>CS32552FB11</v>
          </cell>
        </row>
        <row r="101871">
          <cell r="B101871" t="str">
            <v>CS32552FB11</v>
          </cell>
        </row>
        <row r="101872">
          <cell r="B101872" t="str">
            <v>CS32552FB11</v>
          </cell>
        </row>
        <row r="101873">
          <cell r="B101873" t="str">
            <v>CS32552FB11</v>
          </cell>
        </row>
        <row r="101874">
          <cell r="B101874" t="str">
            <v>CS32552FB11</v>
          </cell>
        </row>
        <row r="101875">
          <cell r="B101875" t="str">
            <v>CS32552FB11</v>
          </cell>
        </row>
        <row r="101876">
          <cell r="B101876" t="str">
            <v>CS32552FB11</v>
          </cell>
        </row>
        <row r="101877">
          <cell r="B101877" t="str">
            <v>CS32552FB11</v>
          </cell>
        </row>
        <row r="101878">
          <cell r="B101878" t="str">
            <v>CS32552FB11</v>
          </cell>
        </row>
        <row r="101879">
          <cell r="B101879" t="str">
            <v>CS32552FB11</v>
          </cell>
        </row>
        <row r="101880">
          <cell r="B101880" t="str">
            <v>CS32552FB11</v>
          </cell>
        </row>
        <row r="101881">
          <cell r="B101881" t="str">
            <v>CS32552FB11</v>
          </cell>
        </row>
        <row r="101882">
          <cell r="B101882" t="str">
            <v>CS32552FB11</v>
          </cell>
        </row>
        <row r="101883">
          <cell r="B101883" t="str">
            <v>CS32552FB11</v>
          </cell>
        </row>
        <row r="101884">
          <cell r="B101884" t="str">
            <v>CS32552FB11</v>
          </cell>
        </row>
        <row r="101885">
          <cell r="B101885" t="str">
            <v>CS32552FB11</v>
          </cell>
        </row>
        <row r="101886">
          <cell r="B101886" t="str">
            <v>CS32552FB11</v>
          </cell>
        </row>
        <row r="101887">
          <cell r="B101887" t="str">
            <v>CS32552FB11</v>
          </cell>
        </row>
        <row r="101888">
          <cell r="B101888" t="str">
            <v>CS32552FB11</v>
          </cell>
        </row>
        <row r="101889">
          <cell r="B101889" t="str">
            <v>CS32552FB11</v>
          </cell>
        </row>
        <row r="101890">
          <cell r="B101890" t="str">
            <v>CS32552FB11</v>
          </cell>
        </row>
        <row r="101891">
          <cell r="B101891" t="str">
            <v>CS32552FB11</v>
          </cell>
        </row>
        <row r="101892">
          <cell r="B101892" t="str">
            <v>CS32552FB11</v>
          </cell>
        </row>
        <row r="101893">
          <cell r="B101893" t="str">
            <v>CS32552FB11</v>
          </cell>
        </row>
        <row r="101894">
          <cell r="B101894" t="str">
            <v>CS32201JE00</v>
          </cell>
        </row>
        <row r="101895">
          <cell r="B101895" t="str">
            <v>CS32201JE00</v>
          </cell>
        </row>
        <row r="101896">
          <cell r="B101896" t="str">
            <v>CS32201JE00</v>
          </cell>
        </row>
        <row r="101897">
          <cell r="B101897" t="str">
            <v>CS32201JE00</v>
          </cell>
        </row>
        <row r="101898">
          <cell r="B101898" t="str">
            <v>CS32201JE00</v>
          </cell>
        </row>
        <row r="101899">
          <cell r="B101899" t="str">
            <v>CS32201JE00</v>
          </cell>
        </row>
        <row r="101900">
          <cell r="B101900" t="str">
            <v>CS32201JE00</v>
          </cell>
        </row>
        <row r="101901">
          <cell r="B101901" t="str">
            <v>CS32201JE00</v>
          </cell>
        </row>
        <row r="101902">
          <cell r="B101902" t="str">
            <v>CS32201JE00</v>
          </cell>
        </row>
        <row r="101903">
          <cell r="B101903" t="str">
            <v>CS32201JE00</v>
          </cell>
        </row>
        <row r="101904">
          <cell r="B101904" t="str">
            <v>CS32201JE00</v>
          </cell>
        </row>
        <row r="101905">
          <cell r="B101905" t="str">
            <v>CS32201JE00</v>
          </cell>
        </row>
        <row r="101906">
          <cell r="B101906" t="str">
            <v>CS32201JE00</v>
          </cell>
        </row>
        <row r="101907">
          <cell r="B101907" t="str">
            <v>CS32201JE00</v>
          </cell>
        </row>
        <row r="101908">
          <cell r="B101908" t="str">
            <v>CS32201JE00</v>
          </cell>
        </row>
        <row r="101909">
          <cell r="B101909" t="str">
            <v>CS32201JE00</v>
          </cell>
        </row>
        <row r="101910">
          <cell r="B101910" t="str">
            <v>CS32201JE00</v>
          </cell>
        </row>
        <row r="101911">
          <cell r="B101911" t="str">
            <v>CS32201JE00</v>
          </cell>
        </row>
        <row r="101912">
          <cell r="B101912" t="str">
            <v>CS32201JE00</v>
          </cell>
        </row>
        <row r="101913">
          <cell r="B101913" t="str">
            <v>CS32201JE00</v>
          </cell>
        </row>
        <row r="101914">
          <cell r="B101914" t="str">
            <v>CS32201JE00</v>
          </cell>
        </row>
        <row r="101915">
          <cell r="B101915" t="str">
            <v>CS32201JE00</v>
          </cell>
        </row>
        <row r="101916">
          <cell r="B101916" t="str">
            <v>CS32201JE00</v>
          </cell>
        </row>
        <row r="101917">
          <cell r="B101917" t="str">
            <v>CS32201JE00</v>
          </cell>
        </row>
        <row r="101918">
          <cell r="B101918" t="str">
            <v>CS32201JE00</v>
          </cell>
        </row>
        <row r="101919">
          <cell r="B101919" t="str">
            <v>CS31822FB16</v>
          </cell>
        </row>
        <row r="101920">
          <cell r="B101920" t="str">
            <v>CS31822FB16</v>
          </cell>
        </row>
        <row r="101921">
          <cell r="B101921" t="str">
            <v>CS31822FB16</v>
          </cell>
        </row>
        <row r="101922">
          <cell r="B101922" t="str">
            <v>CS31822FB16</v>
          </cell>
        </row>
        <row r="101923">
          <cell r="B101923" t="str">
            <v>CS31822FB16</v>
          </cell>
        </row>
        <row r="101924">
          <cell r="B101924" t="str">
            <v>CS31822FB16</v>
          </cell>
        </row>
        <row r="101925">
          <cell r="B101925" t="str">
            <v>CS31742FB20</v>
          </cell>
        </row>
        <row r="101926">
          <cell r="B101926" t="str">
            <v>CS31742FB20</v>
          </cell>
        </row>
        <row r="101927">
          <cell r="B101927" t="str">
            <v>CS31742FB20</v>
          </cell>
        </row>
        <row r="101928">
          <cell r="B101928" t="str">
            <v>CS31742FB20</v>
          </cell>
        </row>
        <row r="101929">
          <cell r="B101929" t="str">
            <v>CS31742FB20</v>
          </cell>
        </row>
        <row r="101930">
          <cell r="B101930" t="str">
            <v>CS31742FB20</v>
          </cell>
        </row>
        <row r="101931">
          <cell r="B101931" t="str">
            <v>CS31742FB20</v>
          </cell>
        </row>
        <row r="101932">
          <cell r="B101932" t="str">
            <v>CS31742FB20</v>
          </cell>
        </row>
        <row r="101933">
          <cell r="B101933" t="str">
            <v>CS31742FB20</v>
          </cell>
        </row>
        <row r="101934">
          <cell r="B101934" t="str">
            <v>CS31742FB20</v>
          </cell>
        </row>
        <row r="101935">
          <cell r="B101935" t="str">
            <v>CS31742FB20</v>
          </cell>
        </row>
        <row r="101936">
          <cell r="B101936" t="str">
            <v>CS31742FB20</v>
          </cell>
        </row>
        <row r="101937">
          <cell r="B101937" t="str">
            <v>CS31742FB20</v>
          </cell>
        </row>
        <row r="101938">
          <cell r="B101938" t="str">
            <v>CS31742FB20</v>
          </cell>
        </row>
        <row r="101939">
          <cell r="B101939" t="str">
            <v>CS31742FB20</v>
          </cell>
        </row>
        <row r="101940">
          <cell r="B101940" t="str">
            <v>CS31622FB27</v>
          </cell>
        </row>
        <row r="101941">
          <cell r="B101941" t="str">
            <v>CS31622FB27</v>
          </cell>
        </row>
        <row r="101942">
          <cell r="B101942" t="str">
            <v>CS31622FB27</v>
          </cell>
        </row>
        <row r="101943">
          <cell r="B101943" t="str">
            <v>CS31622FB27</v>
          </cell>
        </row>
        <row r="101944">
          <cell r="B101944" t="str">
            <v>CS31622FB27</v>
          </cell>
        </row>
        <row r="101945">
          <cell r="B101945" t="str">
            <v>CS31622FB27</v>
          </cell>
        </row>
        <row r="101946">
          <cell r="B101946" t="str">
            <v>CS31622FB27</v>
          </cell>
        </row>
        <row r="101947">
          <cell r="B101947" t="str">
            <v>CS31622FB27</v>
          </cell>
        </row>
        <row r="101948">
          <cell r="B101948" t="str">
            <v>CS31622FB27</v>
          </cell>
        </row>
        <row r="101949">
          <cell r="B101949" t="str">
            <v>CS31622FB27</v>
          </cell>
        </row>
        <row r="101950">
          <cell r="B101950" t="str">
            <v>CS31622FB27</v>
          </cell>
        </row>
        <row r="101951">
          <cell r="B101951" t="str">
            <v>CS31622FB27</v>
          </cell>
        </row>
        <row r="101952">
          <cell r="B101952" t="str">
            <v>CS31622FB27</v>
          </cell>
        </row>
        <row r="101953">
          <cell r="B101953" t="str">
            <v>CS31622FB27</v>
          </cell>
        </row>
        <row r="101954">
          <cell r="B101954" t="str">
            <v>CS31622FB27</v>
          </cell>
        </row>
        <row r="101955">
          <cell r="B101955" t="str">
            <v>CS31622FB27</v>
          </cell>
        </row>
        <row r="101956">
          <cell r="B101956" t="str">
            <v>CS31622FB27</v>
          </cell>
        </row>
        <row r="101957">
          <cell r="B101957" t="str">
            <v>CS31622FB27</v>
          </cell>
        </row>
        <row r="101958">
          <cell r="B101958" t="str">
            <v>CS31622FB27</v>
          </cell>
        </row>
        <row r="101959">
          <cell r="B101959" t="str">
            <v>CS31622FB27</v>
          </cell>
        </row>
        <row r="101960">
          <cell r="B101960" t="str">
            <v>CS31622FB27</v>
          </cell>
        </row>
        <row r="101961">
          <cell r="B101961" t="str">
            <v>CS31622FB27</v>
          </cell>
        </row>
        <row r="101962">
          <cell r="B101962" t="str">
            <v>CS31622FB27</v>
          </cell>
        </row>
        <row r="101963">
          <cell r="B101963" t="str">
            <v>CS31622FB27</v>
          </cell>
        </row>
        <row r="101964">
          <cell r="B101964" t="str">
            <v>CS31622FB27</v>
          </cell>
        </row>
        <row r="101965">
          <cell r="B101965" t="str">
            <v>CS31302FB19</v>
          </cell>
        </row>
        <row r="101966">
          <cell r="B101966" t="str">
            <v>CS31302FB19</v>
          </cell>
        </row>
        <row r="101967">
          <cell r="B101967" t="str">
            <v>CS31302FB19</v>
          </cell>
        </row>
        <row r="101968">
          <cell r="B101968" t="str">
            <v>CS31302FB19</v>
          </cell>
        </row>
        <row r="101969">
          <cell r="B101969" t="str">
            <v>CS31302FB19</v>
          </cell>
        </row>
        <row r="101970">
          <cell r="B101970" t="str">
            <v>CS31302FB19</v>
          </cell>
        </row>
        <row r="101971">
          <cell r="B101971" t="str">
            <v>CS31302FB19</v>
          </cell>
        </row>
        <row r="101972">
          <cell r="B101972" t="str">
            <v>CS31302FB19</v>
          </cell>
        </row>
        <row r="101973">
          <cell r="B101973" t="str">
            <v>CS31302FB19</v>
          </cell>
        </row>
        <row r="101974">
          <cell r="B101974" t="str">
            <v>CS31302FB19</v>
          </cell>
        </row>
        <row r="101975">
          <cell r="B101975" t="str">
            <v>CS31302FB19</v>
          </cell>
        </row>
        <row r="101976">
          <cell r="B101976" t="str">
            <v>CS31302FB19</v>
          </cell>
        </row>
        <row r="101977">
          <cell r="B101977" t="str">
            <v>CS31302FB19</v>
          </cell>
        </row>
        <row r="101978">
          <cell r="B101978" t="str">
            <v>CS31302FB19</v>
          </cell>
        </row>
        <row r="101979">
          <cell r="B101979" t="str">
            <v>CS31302FB19</v>
          </cell>
        </row>
        <row r="101980">
          <cell r="B101980" t="str">
            <v>CS31302FB19</v>
          </cell>
        </row>
        <row r="101981">
          <cell r="B101981" t="str">
            <v>CS31302FB19</v>
          </cell>
        </row>
        <row r="101982">
          <cell r="B101982" t="str">
            <v>CS31302FB19</v>
          </cell>
        </row>
        <row r="101983">
          <cell r="B101983" t="str">
            <v>CS31302FB19</v>
          </cell>
        </row>
        <row r="101984">
          <cell r="B101984" t="str">
            <v>CS31302FB19</v>
          </cell>
        </row>
        <row r="101985">
          <cell r="B101985" t="str">
            <v>CS31302FB19</v>
          </cell>
        </row>
        <row r="101986">
          <cell r="B101986" t="str">
            <v>CS31302FB19</v>
          </cell>
        </row>
        <row r="101987">
          <cell r="B101987" t="str">
            <v>CS31302FB19</v>
          </cell>
        </row>
        <row r="101988">
          <cell r="B101988" t="str">
            <v>CS31302FB19</v>
          </cell>
        </row>
        <row r="101989">
          <cell r="B101989" t="str">
            <v>CS31302FB19</v>
          </cell>
        </row>
        <row r="101990">
          <cell r="B101990" t="str">
            <v>CS-5103F916</v>
          </cell>
        </row>
        <row r="101991">
          <cell r="B101991" t="str">
            <v>CS-5103F916</v>
          </cell>
        </row>
        <row r="101992">
          <cell r="B101992" t="str">
            <v>CS-5103F916</v>
          </cell>
        </row>
        <row r="101993">
          <cell r="B101993" t="str">
            <v>CS-5103F916</v>
          </cell>
        </row>
        <row r="101994">
          <cell r="B101994" t="str">
            <v>CS-5103F916</v>
          </cell>
        </row>
        <row r="101995">
          <cell r="B101995" t="str">
            <v>CS-5103F916</v>
          </cell>
        </row>
        <row r="101996">
          <cell r="B101996" t="str">
            <v>CS-5103F916</v>
          </cell>
        </row>
        <row r="101997">
          <cell r="B101997" t="str">
            <v>CS-5103F916</v>
          </cell>
        </row>
        <row r="101998">
          <cell r="B101998" t="str">
            <v>CS-5103F916</v>
          </cell>
        </row>
        <row r="101999">
          <cell r="B101999" t="str">
            <v>CS-5103F916</v>
          </cell>
        </row>
        <row r="102000">
          <cell r="B102000" t="str">
            <v>CS-5103F916</v>
          </cell>
        </row>
        <row r="102001">
          <cell r="B102001" t="str">
            <v>CS-5103F916</v>
          </cell>
        </row>
        <row r="102002">
          <cell r="B102002" t="str">
            <v>CS-5103F916</v>
          </cell>
        </row>
        <row r="102003">
          <cell r="B102003" t="str">
            <v>CS-5103F916</v>
          </cell>
        </row>
        <row r="102004">
          <cell r="B102004" t="str">
            <v>CS-5103F916</v>
          </cell>
        </row>
        <row r="102005">
          <cell r="B102005" t="str">
            <v>CS-5103F916</v>
          </cell>
        </row>
        <row r="102006">
          <cell r="B102006" t="str">
            <v>CS-5103F916</v>
          </cell>
        </row>
        <row r="102007">
          <cell r="B102007" t="str">
            <v>CS-5103F916</v>
          </cell>
        </row>
        <row r="102008">
          <cell r="B102008" t="str">
            <v>CS-5103F916</v>
          </cell>
        </row>
        <row r="102009">
          <cell r="B102009" t="str">
            <v>CS-5103F916</v>
          </cell>
        </row>
        <row r="102010">
          <cell r="B102010" t="str">
            <v>CS-5103F916</v>
          </cell>
        </row>
        <row r="102011">
          <cell r="B102011" t="str">
            <v>CS-5103F916</v>
          </cell>
        </row>
        <row r="102012">
          <cell r="B102012" t="str">
            <v>CS-5103F916</v>
          </cell>
        </row>
        <row r="102013">
          <cell r="B102013" t="str">
            <v>CS-5103F916</v>
          </cell>
        </row>
        <row r="102014">
          <cell r="B102014" t="str">
            <v>CS-5103F916</v>
          </cell>
        </row>
        <row r="102015">
          <cell r="B102015" t="str">
            <v>CS-5103F916</v>
          </cell>
        </row>
        <row r="102016">
          <cell r="B102016" t="str">
            <v>CS-5103F916</v>
          </cell>
        </row>
        <row r="102017">
          <cell r="B102017" t="str">
            <v>CS-5103F916</v>
          </cell>
        </row>
        <row r="102018">
          <cell r="B102018" t="str">
            <v>CS-5103F916</v>
          </cell>
        </row>
        <row r="102019">
          <cell r="B102019" t="str">
            <v>CS-5103F916</v>
          </cell>
        </row>
        <row r="102020">
          <cell r="B102020" t="str">
            <v>CS-5103F916</v>
          </cell>
        </row>
        <row r="102021">
          <cell r="B102021" t="str">
            <v>CS-5103F916</v>
          </cell>
        </row>
        <row r="102022">
          <cell r="B102022" t="str">
            <v>CS-5103F916</v>
          </cell>
        </row>
        <row r="102023">
          <cell r="B102023" t="str">
            <v>CS-5103F916</v>
          </cell>
        </row>
        <row r="102024">
          <cell r="B102024" t="str">
            <v>CS+0108F200</v>
          </cell>
        </row>
        <row r="102025">
          <cell r="B102025" t="str">
            <v>CS+0108F200</v>
          </cell>
        </row>
        <row r="102026">
          <cell r="B102026" t="str">
            <v>CS+0108F200</v>
          </cell>
        </row>
        <row r="102027">
          <cell r="B102027" t="str">
            <v>CS+0108F200</v>
          </cell>
        </row>
        <row r="102028">
          <cell r="B102028" t="str">
            <v>CS+0108F200</v>
          </cell>
        </row>
        <row r="102029">
          <cell r="B102029" t="str">
            <v>CS+0108F200</v>
          </cell>
        </row>
        <row r="102030">
          <cell r="B102030" t="str">
            <v>CH6104M9901</v>
          </cell>
        </row>
        <row r="102031">
          <cell r="B102031" t="str">
            <v>CH6104M9901</v>
          </cell>
        </row>
        <row r="102032">
          <cell r="B102032" t="str">
            <v>CH6104M9901</v>
          </cell>
        </row>
        <row r="102033">
          <cell r="B102033" t="str">
            <v>CH6104M9901</v>
          </cell>
        </row>
        <row r="102034">
          <cell r="B102034" t="str">
            <v>CH6104M9901</v>
          </cell>
        </row>
        <row r="102035">
          <cell r="B102035" t="str">
            <v>CH6104M9901</v>
          </cell>
        </row>
        <row r="102036">
          <cell r="B102036" t="str">
            <v>CH6104M9901</v>
          </cell>
        </row>
        <row r="102037">
          <cell r="B102037" t="str">
            <v>CH6104M9901</v>
          </cell>
        </row>
        <row r="102038">
          <cell r="B102038" t="str">
            <v>CH6104M9901</v>
          </cell>
        </row>
        <row r="102039">
          <cell r="B102039" t="str">
            <v>CH6104M9901</v>
          </cell>
        </row>
        <row r="102040">
          <cell r="B102040" t="str">
            <v>CH6104M9901</v>
          </cell>
        </row>
        <row r="102041">
          <cell r="B102041" t="str">
            <v>CH6104M9901</v>
          </cell>
        </row>
        <row r="102042">
          <cell r="B102042" t="str">
            <v>CH6104M9901</v>
          </cell>
        </row>
        <row r="102043">
          <cell r="B102043" t="str">
            <v>CH6104M9901</v>
          </cell>
        </row>
        <row r="102044">
          <cell r="B102044" t="str">
            <v>CH6104M9901</v>
          </cell>
        </row>
        <row r="102045">
          <cell r="B102045" t="str">
            <v>CH6104M9901</v>
          </cell>
        </row>
        <row r="102046">
          <cell r="B102046" t="str">
            <v>CH6104M9901</v>
          </cell>
        </row>
        <row r="102047">
          <cell r="B102047" t="str">
            <v>CH6104M9901</v>
          </cell>
        </row>
        <row r="102048">
          <cell r="B102048" t="str">
            <v>CH6104M9901</v>
          </cell>
        </row>
        <row r="102049">
          <cell r="B102049" t="str">
            <v>CH6104M9901</v>
          </cell>
        </row>
        <row r="102050">
          <cell r="B102050" t="str">
            <v>CH6104M9901</v>
          </cell>
        </row>
        <row r="102051">
          <cell r="B102051" t="str">
            <v>CH6104M9901</v>
          </cell>
        </row>
        <row r="102052">
          <cell r="B102052" t="str">
            <v>CH6104M9901</v>
          </cell>
        </row>
        <row r="102053">
          <cell r="B102053" t="str">
            <v>CH6104M9901</v>
          </cell>
        </row>
        <row r="102054">
          <cell r="B102054" t="str">
            <v>CH6104M9901</v>
          </cell>
        </row>
        <row r="102055">
          <cell r="B102055" t="str">
            <v>CH6104M9901</v>
          </cell>
        </row>
        <row r="102056">
          <cell r="B102056" t="str">
            <v>CH6104M9901</v>
          </cell>
        </row>
        <row r="102057">
          <cell r="B102057" t="str">
            <v>CH6104M9901</v>
          </cell>
        </row>
        <row r="102058">
          <cell r="B102058" t="str">
            <v>CH6104M9901</v>
          </cell>
        </row>
        <row r="102059">
          <cell r="B102059" t="str">
            <v>CH6104M9901</v>
          </cell>
        </row>
        <row r="102060">
          <cell r="B102060" t="str">
            <v>CH6104M9901</v>
          </cell>
        </row>
        <row r="102061">
          <cell r="B102061" t="str">
            <v>CH6104M9901</v>
          </cell>
        </row>
        <row r="102062">
          <cell r="B102062" t="str">
            <v>CH6104M9901</v>
          </cell>
        </row>
        <row r="102063">
          <cell r="B102063" t="str">
            <v>CH6104M9901</v>
          </cell>
        </row>
        <row r="102064">
          <cell r="B102064" t="str">
            <v>CH6104M9901</v>
          </cell>
        </row>
        <row r="102065">
          <cell r="B102065" t="str">
            <v>CH6104M9901</v>
          </cell>
        </row>
        <row r="102066">
          <cell r="B102066" t="str">
            <v>CH6104M9901</v>
          </cell>
        </row>
        <row r="102067">
          <cell r="B102067" t="str">
            <v>CH6104M9901</v>
          </cell>
        </row>
        <row r="102068">
          <cell r="B102068" t="str">
            <v>CH6104M9901</v>
          </cell>
        </row>
        <row r="102069">
          <cell r="B102069" t="str">
            <v>CH6104M9901</v>
          </cell>
        </row>
        <row r="102070">
          <cell r="B102070" t="str">
            <v>CH6104M9901</v>
          </cell>
        </row>
        <row r="102071">
          <cell r="B102071" t="str">
            <v>CH6104M9901</v>
          </cell>
        </row>
        <row r="102072">
          <cell r="B102072" t="str">
            <v>CH6104M9901</v>
          </cell>
        </row>
        <row r="102073">
          <cell r="B102073" t="str">
            <v>CH6102M9B00</v>
          </cell>
        </row>
        <row r="102074">
          <cell r="B102074" t="str">
            <v>CH6102M9B00</v>
          </cell>
        </row>
        <row r="102075">
          <cell r="B102075" t="str">
            <v>CH6102M9B00</v>
          </cell>
        </row>
        <row r="102076">
          <cell r="B102076" t="str">
            <v>CH6102M9B00</v>
          </cell>
        </row>
        <row r="102077">
          <cell r="B102077" t="str">
            <v>CH6102M9B00</v>
          </cell>
        </row>
        <row r="102078">
          <cell r="B102078" t="str">
            <v>CH6102M9B00</v>
          </cell>
        </row>
        <row r="102079">
          <cell r="B102079" t="str">
            <v>CH6102M9B00</v>
          </cell>
        </row>
        <row r="102080">
          <cell r="B102080" t="str">
            <v>CH6102M9B00</v>
          </cell>
        </row>
        <row r="102081">
          <cell r="B102081" t="str">
            <v>CH6102M9B00</v>
          </cell>
        </row>
        <row r="102082">
          <cell r="B102082" t="str">
            <v>CH6102M9B00</v>
          </cell>
        </row>
        <row r="102083">
          <cell r="B102083" t="str">
            <v>CH6102M9B00</v>
          </cell>
        </row>
        <row r="102084">
          <cell r="B102084" t="str">
            <v>CH6102M9B00</v>
          </cell>
        </row>
        <row r="102085">
          <cell r="B102085" t="str">
            <v>CH6102M9B00</v>
          </cell>
        </row>
        <row r="102086">
          <cell r="B102086" t="str">
            <v>CH6102M9B00</v>
          </cell>
        </row>
        <row r="102087">
          <cell r="B102087" t="str">
            <v>CH6102M9B00</v>
          </cell>
        </row>
        <row r="102088">
          <cell r="B102088" t="str">
            <v>CH6102M9B00</v>
          </cell>
        </row>
        <row r="102089">
          <cell r="B102089" t="str">
            <v>CH6102M9B00</v>
          </cell>
        </row>
        <row r="102090">
          <cell r="B102090" t="str">
            <v>CH6102M9B00</v>
          </cell>
        </row>
        <row r="102091">
          <cell r="B102091" t="str">
            <v>CH6102M9B00</v>
          </cell>
        </row>
        <row r="102092">
          <cell r="B102092" t="str">
            <v>CH6102M9B00</v>
          </cell>
        </row>
        <row r="102093">
          <cell r="B102093" t="str">
            <v>CH6102M9B00</v>
          </cell>
        </row>
        <row r="102094">
          <cell r="B102094" t="str">
            <v>CH6102M9B00</v>
          </cell>
        </row>
        <row r="102095">
          <cell r="B102095" t="str">
            <v>CH6102M9B00</v>
          </cell>
        </row>
        <row r="102096">
          <cell r="B102096" t="str">
            <v>CH6102M9B00</v>
          </cell>
        </row>
        <row r="102097">
          <cell r="B102097" t="str">
            <v>CH6102M9B00</v>
          </cell>
        </row>
        <row r="102098">
          <cell r="B102098" t="str">
            <v>CH6102M9B00</v>
          </cell>
        </row>
        <row r="102099">
          <cell r="B102099" t="str">
            <v>CH6102M9B00</v>
          </cell>
        </row>
        <row r="102100">
          <cell r="B102100" t="str">
            <v>CH6102M9B00</v>
          </cell>
        </row>
        <row r="102101">
          <cell r="B102101" t="str">
            <v>CH6102M9B00</v>
          </cell>
        </row>
        <row r="102102">
          <cell r="B102102" t="str">
            <v>CH6102M9B00</v>
          </cell>
        </row>
        <row r="102103">
          <cell r="B102103" t="str">
            <v>CH6102M9B00</v>
          </cell>
        </row>
        <row r="102104">
          <cell r="B102104" t="str">
            <v>CH6102M9B00</v>
          </cell>
        </row>
        <row r="102105">
          <cell r="B102105" t="str">
            <v>CH6102M9B00</v>
          </cell>
        </row>
        <row r="102106">
          <cell r="B102106" t="str">
            <v>CH6102M9B00</v>
          </cell>
        </row>
        <row r="102107">
          <cell r="B102107" t="str">
            <v>CH6102M9B00</v>
          </cell>
        </row>
        <row r="102108">
          <cell r="B102108" t="str">
            <v>CH6102M9B00</v>
          </cell>
        </row>
        <row r="102109">
          <cell r="B102109" t="str">
            <v>CH6102M9B00</v>
          </cell>
        </row>
        <row r="102110">
          <cell r="B102110" t="str">
            <v>CH6102M9B00</v>
          </cell>
        </row>
        <row r="102111">
          <cell r="B102111" t="str">
            <v>CH6102M9B00</v>
          </cell>
        </row>
        <row r="102112">
          <cell r="B102112" t="str">
            <v>CH6102M9B00</v>
          </cell>
        </row>
        <row r="102113">
          <cell r="B102113" t="str">
            <v>CH6102M9B00</v>
          </cell>
        </row>
        <row r="102114">
          <cell r="B102114" t="str">
            <v>CH6102M9B00</v>
          </cell>
        </row>
        <row r="102115">
          <cell r="B102115" t="str">
            <v>CH6102M9B00</v>
          </cell>
        </row>
        <row r="102116">
          <cell r="B102116" t="str">
            <v>CH5472K9B00</v>
          </cell>
        </row>
        <row r="102117">
          <cell r="B102117" t="str">
            <v>CH5472K9B00</v>
          </cell>
        </row>
        <row r="102118">
          <cell r="B102118" t="str">
            <v>CH5472K9B00</v>
          </cell>
        </row>
        <row r="102119">
          <cell r="B102119" t="str">
            <v>CH5472K9B00</v>
          </cell>
        </row>
        <row r="102120">
          <cell r="B102120" t="str">
            <v>CH5472K9B00</v>
          </cell>
        </row>
        <row r="102121">
          <cell r="B102121" t="str">
            <v>CH5472K9B00</v>
          </cell>
        </row>
        <row r="102122">
          <cell r="B102122" t="str">
            <v>CH5472K9B00</v>
          </cell>
        </row>
        <row r="102123">
          <cell r="B102123" t="str">
            <v>CH5472K9B00</v>
          </cell>
        </row>
        <row r="102124">
          <cell r="B102124" t="str">
            <v>CH5472K9B00</v>
          </cell>
        </row>
        <row r="102125">
          <cell r="B102125" t="str">
            <v>CH5472K9B00</v>
          </cell>
        </row>
        <row r="102126">
          <cell r="B102126" t="str">
            <v>CH5472K9B00</v>
          </cell>
        </row>
        <row r="102127">
          <cell r="B102127" t="str">
            <v>CH5472K9B00</v>
          </cell>
        </row>
        <row r="102128">
          <cell r="B102128" t="str">
            <v>CH5472K9B00</v>
          </cell>
        </row>
        <row r="102129">
          <cell r="B102129" t="str">
            <v>CH5472K9B00</v>
          </cell>
        </row>
        <row r="102130">
          <cell r="B102130" t="str">
            <v>CH5472K9B00</v>
          </cell>
        </row>
        <row r="102131">
          <cell r="B102131" t="str">
            <v>CH5472K9B00</v>
          </cell>
        </row>
        <row r="102132">
          <cell r="B102132" t="str">
            <v>CH5472K9B00</v>
          </cell>
        </row>
        <row r="102133">
          <cell r="B102133" t="str">
            <v>CH5472K9B00</v>
          </cell>
        </row>
        <row r="102134">
          <cell r="B102134" t="str">
            <v>CH5472K9B00</v>
          </cell>
        </row>
        <row r="102135">
          <cell r="B102135" t="str">
            <v>CH5472K9B00</v>
          </cell>
        </row>
        <row r="102136">
          <cell r="B102136" t="str">
            <v>CH5472K9B00</v>
          </cell>
        </row>
        <row r="102137">
          <cell r="B102137" t="str">
            <v>CH5472K9B00</v>
          </cell>
        </row>
        <row r="102138">
          <cell r="B102138" t="str">
            <v>CH5472K9B00</v>
          </cell>
        </row>
        <row r="102139">
          <cell r="B102139" t="str">
            <v>CH5472K9B00</v>
          </cell>
        </row>
        <row r="102140">
          <cell r="B102140" t="str">
            <v>CH5472K9B00</v>
          </cell>
        </row>
        <row r="102141">
          <cell r="B102141" t="str">
            <v>CH5472K9B00</v>
          </cell>
        </row>
        <row r="102142">
          <cell r="B102142" t="str">
            <v>CH5472K9B00</v>
          </cell>
        </row>
        <row r="102143">
          <cell r="B102143" t="str">
            <v>CH5472K9B00</v>
          </cell>
        </row>
        <row r="102144">
          <cell r="B102144" t="str">
            <v>CH5472K9B00</v>
          </cell>
        </row>
        <row r="102145">
          <cell r="B102145" t="str">
            <v>CH5472K9B00</v>
          </cell>
        </row>
        <row r="102146">
          <cell r="B102146" t="str">
            <v>CH5472K9B00</v>
          </cell>
        </row>
        <row r="102147">
          <cell r="B102147" t="str">
            <v>CH5472K9B00</v>
          </cell>
        </row>
        <row r="102148">
          <cell r="B102148" t="str">
            <v>CH5472K9B00</v>
          </cell>
        </row>
        <row r="102149">
          <cell r="B102149" t="str">
            <v>CH5472K9B00</v>
          </cell>
        </row>
        <row r="102150">
          <cell r="B102150" t="str">
            <v>CS15902FB00</v>
          </cell>
        </row>
        <row r="102151">
          <cell r="B102151" t="str">
            <v>CS15902FB00</v>
          </cell>
        </row>
        <row r="102152">
          <cell r="B102152" t="str">
            <v>CS15902FB00</v>
          </cell>
        </row>
        <row r="102153">
          <cell r="B102153" t="str">
            <v>CS15902FB00</v>
          </cell>
        </row>
        <row r="102154">
          <cell r="B102154" t="str">
            <v>CS15902FB00</v>
          </cell>
        </row>
        <row r="102155">
          <cell r="B102155" t="str">
            <v>CS15902FB00</v>
          </cell>
        </row>
        <row r="102156">
          <cell r="B102156" t="str">
            <v>CS15902FB00</v>
          </cell>
        </row>
        <row r="102157">
          <cell r="B102157" t="str">
            <v>CS15902FB00</v>
          </cell>
        </row>
        <row r="102158">
          <cell r="B102158" t="str">
            <v>CS15902FB00</v>
          </cell>
        </row>
        <row r="102159">
          <cell r="B102159" t="str">
            <v>CS15902FB00</v>
          </cell>
        </row>
        <row r="102160">
          <cell r="B102160" t="str">
            <v>CS15902FB00</v>
          </cell>
        </row>
        <row r="102161">
          <cell r="B102161" t="str">
            <v>CS15902FB00</v>
          </cell>
        </row>
        <row r="102162">
          <cell r="B102162" t="str">
            <v>CS15902FB00</v>
          </cell>
        </row>
        <row r="102163">
          <cell r="B102163" t="str">
            <v>CS15902FB00</v>
          </cell>
        </row>
        <row r="102164">
          <cell r="B102164" t="str">
            <v>CS15902FB00</v>
          </cell>
        </row>
        <row r="102165">
          <cell r="B102165" t="str">
            <v>CS15902FB00</v>
          </cell>
        </row>
        <row r="102166">
          <cell r="B102166" t="str">
            <v>CS15902FB00</v>
          </cell>
        </row>
        <row r="102167">
          <cell r="B102167" t="str">
            <v>CS15902FB00</v>
          </cell>
        </row>
        <row r="102168">
          <cell r="B102168" t="str">
            <v>CS15902FB00</v>
          </cell>
        </row>
        <row r="102169">
          <cell r="B102169" t="str">
            <v>CS15902FB00</v>
          </cell>
        </row>
        <row r="102170">
          <cell r="B102170" t="str">
            <v>CS15902FB00</v>
          </cell>
        </row>
        <row r="102171">
          <cell r="B102171" t="str">
            <v>CS15902FB00</v>
          </cell>
        </row>
        <row r="102172">
          <cell r="B102172" t="str">
            <v>CS15902FB00</v>
          </cell>
        </row>
        <row r="102173">
          <cell r="B102173" t="str">
            <v>CS15902FB00</v>
          </cell>
        </row>
        <row r="102174">
          <cell r="B102174" t="str">
            <v>CS15902FB00</v>
          </cell>
        </row>
        <row r="102175">
          <cell r="B102175" t="str">
            <v>CS14701FE00</v>
          </cell>
        </row>
        <row r="102176">
          <cell r="B102176" t="str">
            <v>CS14701FE00</v>
          </cell>
        </row>
        <row r="102177">
          <cell r="B102177" t="str">
            <v>CS14701FE00</v>
          </cell>
        </row>
        <row r="102178">
          <cell r="B102178" t="str">
            <v>CS14701FE00</v>
          </cell>
        </row>
        <row r="102179">
          <cell r="B102179" t="str">
            <v>CS14701FE00</v>
          </cell>
        </row>
        <row r="102180">
          <cell r="B102180" t="str">
            <v>CS14701FE00</v>
          </cell>
        </row>
        <row r="102181">
          <cell r="B102181" t="str">
            <v>CS14701FE00</v>
          </cell>
        </row>
        <row r="102182">
          <cell r="B102182" t="str">
            <v>CS14701FE00</v>
          </cell>
        </row>
        <row r="102183">
          <cell r="B102183" t="str">
            <v>CS14701FE00</v>
          </cell>
        </row>
        <row r="102184">
          <cell r="B102184" t="str">
            <v>CS14701FE00</v>
          </cell>
        </row>
        <row r="102185">
          <cell r="B102185" t="str">
            <v>CS14701FE00</v>
          </cell>
        </row>
        <row r="102186">
          <cell r="B102186" t="str">
            <v>CS14701FE00</v>
          </cell>
        </row>
        <row r="102187">
          <cell r="B102187" t="str">
            <v>CS14701FE00</v>
          </cell>
        </row>
        <row r="102188">
          <cell r="B102188" t="str">
            <v>CS14701FE00</v>
          </cell>
        </row>
        <row r="102189">
          <cell r="B102189" t="str">
            <v>CS14701FE00</v>
          </cell>
        </row>
        <row r="102190">
          <cell r="B102190" t="str">
            <v>CS14701FE00</v>
          </cell>
        </row>
        <row r="102191">
          <cell r="B102191" t="str">
            <v>CS14701FE00</v>
          </cell>
        </row>
        <row r="102192">
          <cell r="B102192" t="str">
            <v>CS14701FE00</v>
          </cell>
        </row>
        <row r="102193">
          <cell r="B102193" t="str">
            <v>CS14701FE00</v>
          </cell>
        </row>
        <row r="102194">
          <cell r="B102194" t="str">
            <v>CS14701FE00</v>
          </cell>
        </row>
        <row r="102195">
          <cell r="B102195" t="str">
            <v>CS14701FE00</v>
          </cell>
        </row>
        <row r="102196">
          <cell r="B102196" t="str">
            <v>CS14701FE00</v>
          </cell>
        </row>
        <row r="102197">
          <cell r="B102197" t="str">
            <v>CS14701FE00</v>
          </cell>
        </row>
        <row r="102198">
          <cell r="B102198" t="str">
            <v>CS14701FE00</v>
          </cell>
        </row>
        <row r="102199">
          <cell r="B102199" t="str">
            <v>CS14701FE00</v>
          </cell>
        </row>
        <row r="102200">
          <cell r="B102200" t="str">
            <v>CS14701FE00</v>
          </cell>
        </row>
        <row r="102201">
          <cell r="B102201" t="str">
            <v>CS14701FE00</v>
          </cell>
        </row>
        <row r="102202">
          <cell r="B102202" t="str">
            <v>CS14701FE00</v>
          </cell>
        </row>
        <row r="102203">
          <cell r="B102203" t="str">
            <v>CS14701FE00</v>
          </cell>
        </row>
        <row r="102204">
          <cell r="B102204" t="str">
            <v>CS14701FE00</v>
          </cell>
        </row>
        <row r="102205">
          <cell r="B102205" t="str">
            <v>CS14701FE00</v>
          </cell>
        </row>
        <row r="102206">
          <cell r="B102206" t="str">
            <v>CS14701FE00</v>
          </cell>
        </row>
        <row r="102207">
          <cell r="B102207" t="str">
            <v>CS14701FE00</v>
          </cell>
        </row>
        <row r="102208">
          <cell r="B102208" t="str">
            <v>CS14701FE00</v>
          </cell>
        </row>
        <row r="102209">
          <cell r="B102209" t="str">
            <v>CS11962FB00</v>
          </cell>
        </row>
        <row r="102210">
          <cell r="B102210" t="str">
            <v>CS11962FB00</v>
          </cell>
        </row>
        <row r="102211">
          <cell r="B102211" t="str">
            <v>CS11962FB00</v>
          </cell>
        </row>
        <row r="102212">
          <cell r="B102212" t="str">
            <v>CS11962FB00</v>
          </cell>
        </row>
        <row r="102213">
          <cell r="B102213" t="str">
            <v>CS11962FB00</v>
          </cell>
        </row>
        <row r="102214">
          <cell r="B102214" t="str">
            <v>CS11962FB00</v>
          </cell>
        </row>
        <row r="102215">
          <cell r="B102215" t="str">
            <v>CS11962FB00</v>
          </cell>
        </row>
        <row r="102216">
          <cell r="B102216" t="str">
            <v>CS11962FB00</v>
          </cell>
        </row>
        <row r="102217">
          <cell r="B102217" t="str">
            <v>CS11962FB00</v>
          </cell>
        </row>
        <row r="102218">
          <cell r="B102218" t="str">
            <v>CS11962FB00</v>
          </cell>
        </row>
        <row r="102219">
          <cell r="B102219" t="str">
            <v>CS11962FB00</v>
          </cell>
        </row>
        <row r="102220">
          <cell r="B102220" t="str">
            <v>CS11962FB00</v>
          </cell>
        </row>
        <row r="102221">
          <cell r="B102221" t="str">
            <v>CS11962FB00</v>
          </cell>
        </row>
        <row r="102222">
          <cell r="B102222" t="str">
            <v>CS11962FB00</v>
          </cell>
        </row>
        <row r="102223">
          <cell r="B102223" t="str">
            <v>CS11962FB00</v>
          </cell>
        </row>
        <row r="102224">
          <cell r="B102224" t="str">
            <v>CS11962FB00</v>
          </cell>
        </row>
        <row r="102225">
          <cell r="B102225" t="str">
            <v>CS11962FB00</v>
          </cell>
        </row>
        <row r="102226">
          <cell r="B102226" t="str">
            <v>CS11962FB00</v>
          </cell>
        </row>
        <row r="102227">
          <cell r="B102227" t="str">
            <v>CS11962FB00</v>
          </cell>
        </row>
        <row r="102228">
          <cell r="B102228" t="str">
            <v>CS11962FB00</v>
          </cell>
        </row>
        <row r="102229">
          <cell r="B102229" t="str">
            <v>CS11962FB00</v>
          </cell>
        </row>
        <row r="102230">
          <cell r="B102230" t="str">
            <v>CS11962FB00</v>
          </cell>
        </row>
        <row r="102231">
          <cell r="B102231" t="str">
            <v>CS11962FB00</v>
          </cell>
        </row>
        <row r="102232">
          <cell r="B102232" t="str">
            <v>CS11962FB00</v>
          </cell>
        </row>
        <row r="102233">
          <cell r="B102233" t="str">
            <v>CS11962FB00</v>
          </cell>
        </row>
        <row r="102234">
          <cell r="B102234" t="str">
            <v>CS04021FE00</v>
          </cell>
        </row>
        <row r="102235">
          <cell r="B102235" t="str">
            <v>CS04021FE00</v>
          </cell>
        </row>
        <row r="102236">
          <cell r="B102236" t="str">
            <v>CS04021FE00</v>
          </cell>
        </row>
        <row r="102237">
          <cell r="B102237" t="str">
            <v>CS04021FE00</v>
          </cell>
        </row>
        <row r="102238">
          <cell r="B102238" t="str">
            <v>CS04021FE00</v>
          </cell>
        </row>
        <row r="102239">
          <cell r="B102239" t="str">
            <v>CS04021FE00</v>
          </cell>
        </row>
        <row r="102240">
          <cell r="B102240" t="str">
            <v>CS04021FE00</v>
          </cell>
        </row>
        <row r="102241">
          <cell r="B102241" t="str">
            <v>CS04021FE00</v>
          </cell>
        </row>
        <row r="102242">
          <cell r="B102242" t="str">
            <v>CS03901FE09</v>
          </cell>
        </row>
        <row r="102243">
          <cell r="B102243" t="str">
            <v>CS03901FE09</v>
          </cell>
        </row>
        <row r="102244">
          <cell r="B102244" t="str">
            <v>CS03901FE09</v>
          </cell>
        </row>
        <row r="102245">
          <cell r="B102245" t="str">
            <v>CS03901FE09</v>
          </cell>
        </row>
        <row r="102246">
          <cell r="B102246" t="str">
            <v>CS03901FE09</v>
          </cell>
        </row>
        <row r="102247">
          <cell r="B102247" t="str">
            <v>CS03901FE09</v>
          </cell>
        </row>
        <row r="102248">
          <cell r="B102248" t="str">
            <v>CS03901FE09</v>
          </cell>
        </row>
        <row r="102249">
          <cell r="B102249" t="str">
            <v>CS03901FE09</v>
          </cell>
        </row>
        <row r="102250">
          <cell r="B102250" t="str">
            <v>CS03901FE09</v>
          </cell>
        </row>
        <row r="102251">
          <cell r="B102251" t="str">
            <v>CS03901FE09</v>
          </cell>
        </row>
        <row r="102252">
          <cell r="B102252" t="str">
            <v>CS03901FE09</v>
          </cell>
        </row>
        <row r="102253">
          <cell r="B102253" t="str">
            <v>CS03901FE09</v>
          </cell>
        </row>
        <row r="102254">
          <cell r="B102254" t="str">
            <v>CS03901FE09</v>
          </cell>
        </row>
        <row r="102255">
          <cell r="B102255" t="str">
            <v>CS03901FE09</v>
          </cell>
        </row>
        <row r="102256">
          <cell r="B102256" t="str">
            <v>CS03901FE09</v>
          </cell>
        </row>
        <row r="102257">
          <cell r="B102257" t="str">
            <v>CS03901FE09</v>
          </cell>
        </row>
        <row r="102258">
          <cell r="B102258" t="str">
            <v>CS03901FE09</v>
          </cell>
        </row>
        <row r="102259">
          <cell r="B102259" t="str">
            <v>CS03901FE09</v>
          </cell>
        </row>
        <row r="102260">
          <cell r="B102260" t="str">
            <v>CS03901FE09</v>
          </cell>
        </row>
        <row r="102261">
          <cell r="B102261" t="str">
            <v>CS03901FE09</v>
          </cell>
        </row>
        <row r="102262">
          <cell r="B102262" t="str">
            <v>CS03901FE09</v>
          </cell>
        </row>
        <row r="102263">
          <cell r="B102263" t="str">
            <v>CS03901FE09</v>
          </cell>
        </row>
        <row r="102264">
          <cell r="B102264" t="str">
            <v>CS03901FE09</v>
          </cell>
        </row>
        <row r="102265">
          <cell r="B102265" t="str">
            <v>CS03901FE09</v>
          </cell>
        </row>
        <row r="102266">
          <cell r="B102266" t="str">
            <v>CS03901FE09</v>
          </cell>
        </row>
        <row r="102267">
          <cell r="B102267" t="str">
            <v>CS03901FE09</v>
          </cell>
        </row>
        <row r="102268">
          <cell r="B102268" t="str">
            <v>CS03901FE09</v>
          </cell>
        </row>
        <row r="102269">
          <cell r="B102269" t="str">
            <v>CS03901FE09</v>
          </cell>
        </row>
        <row r="102270">
          <cell r="B102270" t="str">
            <v>CS03901FE09</v>
          </cell>
        </row>
        <row r="102271">
          <cell r="B102271" t="str">
            <v>CS03901FE09</v>
          </cell>
        </row>
        <row r="102272">
          <cell r="B102272" t="str">
            <v>CS03901FE09</v>
          </cell>
        </row>
        <row r="102273">
          <cell r="B102273" t="str">
            <v>CS03901FE09</v>
          </cell>
        </row>
        <row r="102274">
          <cell r="B102274" t="str">
            <v>CS03901FE09</v>
          </cell>
        </row>
        <row r="102275">
          <cell r="B102275" t="str">
            <v>CS03901FE09</v>
          </cell>
        </row>
        <row r="102276">
          <cell r="B102276" t="str">
            <v>CS03301FE01</v>
          </cell>
        </row>
        <row r="102277">
          <cell r="B102277" t="str">
            <v>CS03301FE01</v>
          </cell>
        </row>
        <row r="102278">
          <cell r="B102278" t="str">
            <v>CS03301FE01</v>
          </cell>
        </row>
        <row r="102279">
          <cell r="B102279" t="str">
            <v>CS03301FE01</v>
          </cell>
        </row>
        <row r="102280">
          <cell r="B102280" t="str">
            <v>CS03301FE01</v>
          </cell>
        </row>
        <row r="102281">
          <cell r="B102281" t="str">
            <v>CS03301FE01</v>
          </cell>
        </row>
        <row r="102282">
          <cell r="B102282" t="str">
            <v>CS01001JE11</v>
          </cell>
        </row>
        <row r="102283">
          <cell r="B102283" t="str">
            <v>CS01001JE11</v>
          </cell>
        </row>
        <row r="102284">
          <cell r="B102284" t="str">
            <v>CS01001JE11</v>
          </cell>
        </row>
        <row r="102285">
          <cell r="B102285" t="str">
            <v>CS01001JE11</v>
          </cell>
        </row>
        <row r="102286">
          <cell r="B102286" t="str">
            <v>CS01001JE11</v>
          </cell>
        </row>
        <row r="102287">
          <cell r="B102287" t="str">
            <v>CS01001JE11</v>
          </cell>
        </row>
        <row r="102288">
          <cell r="B102288" t="str">
            <v>CS01001JE11</v>
          </cell>
        </row>
        <row r="102289">
          <cell r="B102289" t="str">
            <v>CS01001JE11</v>
          </cell>
        </row>
        <row r="102290">
          <cell r="B102290" t="str">
            <v>CS01001JE11</v>
          </cell>
        </row>
        <row r="102291">
          <cell r="B102291" t="str">
            <v>CS01001JE11</v>
          </cell>
        </row>
        <row r="102292">
          <cell r="B102292" t="str">
            <v>CS01001JE11</v>
          </cell>
        </row>
        <row r="102293">
          <cell r="B102293" t="str">
            <v>CS01001JE11</v>
          </cell>
        </row>
        <row r="102294">
          <cell r="B102294" t="str">
            <v>CS01001JE11</v>
          </cell>
        </row>
        <row r="102295">
          <cell r="B102295" t="str">
            <v>CS01001JE11</v>
          </cell>
        </row>
        <row r="102296">
          <cell r="B102296" t="str">
            <v>CS01001JE11</v>
          </cell>
        </row>
        <row r="102297">
          <cell r="B102297" t="str">
            <v>CS01001JE11</v>
          </cell>
        </row>
        <row r="102298">
          <cell r="B102298" t="str">
            <v>CS01001JE11</v>
          </cell>
        </row>
        <row r="102299">
          <cell r="B102299" t="str">
            <v>CS01001JE11</v>
          </cell>
        </row>
        <row r="102300">
          <cell r="B102300" t="str">
            <v>CS01001JE11</v>
          </cell>
        </row>
        <row r="102301">
          <cell r="B102301" t="str">
            <v>CS01001JE11</v>
          </cell>
        </row>
        <row r="102302">
          <cell r="B102302" t="str">
            <v>CS01001JE11</v>
          </cell>
        </row>
        <row r="102303">
          <cell r="B102303" t="str">
            <v>CS01001JE11</v>
          </cell>
        </row>
        <row r="102304">
          <cell r="B102304" t="str">
            <v>CS01001JE11</v>
          </cell>
        </row>
        <row r="102305">
          <cell r="B102305" t="str">
            <v>CS01001JE11</v>
          </cell>
        </row>
        <row r="102306">
          <cell r="B102306" t="str">
            <v>CS01001JE11</v>
          </cell>
        </row>
        <row r="102307">
          <cell r="B102307" t="str">
            <v>CS01001JE11</v>
          </cell>
        </row>
        <row r="102308">
          <cell r="B102308" t="str">
            <v>CS01001JE11</v>
          </cell>
        </row>
        <row r="102309">
          <cell r="B102309" t="str">
            <v>CS01001JE11</v>
          </cell>
        </row>
        <row r="102310">
          <cell r="B102310" t="str">
            <v>CS01001JE11</v>
          </cell>
        </row>
        <row r="102311">
          <cell r="B102311" t="str">
            <v>CS01001JE11</v>
          </cell>
        </row>
        <row r="102312">
          <cell r="B102312" t="str">
            <v>CS01001JE11</v>
          </cell>
        </row>
        <row r="102313">
          <cell r="B102313" t="str">
            <v>CS01001JE11</v>
          </cell>
        </row>
        <row r="102314">
          <cell r="B102314" t="str">
            <v>CS01001JE11</v>
          </cell>
        </row>
        <row r="102315">
          <cell r="B102315" t="str">
            <v>CS01001JE11</v>
          </cell>
        </row>
        <row r="102316">
          <cell r="B102316" t="str">
            <v>CH4472K9B00</v>
          </cell>
        </row>
        <row r="102317">
          <cell r="B102317" t="str">
            <v>CH4472K9B00</v>
          </cell>
        </row>
        <row r="102318">
          <cell r="B102318" t="str">
            <v>CH4472K9B00</v>
          </cell>
        </row>
        <row r="102319">
          <cell r="B102319" t="str">
            <v>CH4472K9B00</v>
          </cell>
        </row>
        <row r="102320">
          <cell r="B102320" t="str">
            <v>CH4472K9B00</v>
          </cell>
        </row>
        <row r="102321">
          <cell r="B102321" t="str">
            <v>CH4472K9B00</v>
          </cell>
        </row>
        <row r="102322">
          <cell r="B102322" t="str">
            <v>CH4472K9B00</v>
          </cell>
        </row>
        <row r="102323">
          <cell r="B102323" t="str">
            <v>CH4472K9B00</v>
          </cell>
        </row>
        <row r="102324">
          <cell r="B102324" t="str">
            <v>CH4472K9B00</v>
          </cell>
        </row>
        <row r="102325">
          <cell r="B102325" t="str">
            <v>CH4472K9B00</v>
          </cell>
        </row>
        <row r="102326">
          <cell r="B102326" t="str">
            <v>CH4472K9B00</v>
          </cell>
        </row>
        <row r="102327">
          <cell r="B102327" t="str">
            <v>CH4472K9B00</v>
          </cell>
        </row>
        <row r="102328">
          <cell r="B102328" t="str">
            <v>CH4472K9B00</v>
          </cell>
        </row>
        <row r="102329">
          <cell r="B102329" t="str">
            <v>CH4472K9B00</v>
          </cell>
        </row>
        <row r="102330">
          <cell r="B102330" t="str">
            <v>CH4472K9B00</v>
          </cell>
        </row>
        <row r="102331">
          <cell r="B102331" t="str">
            <v>CH4472K9B00</v>
          </cell>
        </row>
        <row r="102332">
          <cell r="B102332" t="str">
            <v>CH4472K9B00</v>
          </cell>
        </row>
        <row r="102333">
          <cell r="B102333" t="str">
            <v>CH4472K9B00</v>
          </cell>
        </row>
        <row r="102334">
          <cell r="B102334" t="str">
            <v>CH4472K9B00</v>
          </cell>
        </row>
        <row r="102335">
          <cell r="B102335" t="str">
            <v>CH4472K9B00</v>
          </cell>
        </row>
        <row r="102336">
          <cell r="B102336" t="str">
            <v>CH4472K9B00</v>
          </cell>
        </row>
        <row r="102337">
          <cell r="B102337" t="str">
            <v>CH4472K9B00</v>
          </cell>
        </row>
        <row r="102338">
          <cell r="B102338" t="str">
            <v>CH4472K9B00</v>
          </cell>
        </row>
        <row r="102339">
          <cell r="B102339" t="str">
            <v>CH4472K9B00</v>
          </cell>
        </row>
        <row r="102340">
          <cell r="B102340" t="str">
            <v>CH4472K9B00</v>
          </cell>
        </row>
        <row r="102341">
          <cell r="B102341" t="str">
            <v>CH4472K9B00</v>
          </cell>
        </row>
        <row r="102342">
          <cell r="B102342" t="str">
            <v>CH4472K9B00</v>
          </cell>
        </row>
        <row r="102343">
          <cell r="B102343" t="str">
            <v>CH4472K9B00</v>
          </cell>
        </row>
        <row r="102344">
          <cell r="B102344" t="str">
            <v>CH4472K9B00</v>
          </cell>
        </row>
        <row r="102345">
          <cell r="B102345" t="str">
            <v>CH4472K9B00</v>
          </cell>
        </row>
        <row r="102346">
          <cell r="B102346" t="str">
            <v>CH4472K9B00</v>
          </cell>
        </row>
        <row r="102347">
          <cell r="B102347" t="str">
            <v>CH4472K9B00</v>
          </cell>
        </row>
        <row r="102348">
          <cell r="B102348" t="str">
            <v>CH4472K9B00</v>
          </cell>
        </row>
        <row r="102349">
          <cell r="B102349" t="str">
            <v>CH4472K9B00</v>
          </cell>
        </row>
        <row r="102350">
          <cell r="B102350" t="str">
            <v>AL002544001</v>
          </cell>
        </row>
        <row r="102351">
          <cell r="B102351" t="str">
            <v>AL002544001</v>
          </cell>
        </row>
        <row r="102352">
          <cell r="B102352" t="str">
            <v>AL002544001</v>
          </cell>
        </row>
        <row r="102353">
          <cell r="B102353" t="str">
            <v>AL002544001</v>
          </cell>
        </row>
        <row r="102354">
          <cell r="B102354" t="str">
            <v>AL002544001</v>
          </cell>
        </row>
        <row r="102355">
          <cell r="B102355" t="str">
            <v>AL002544001</v>
          </cell>
        </row>
        <row r="102356">
          <cell r="B102356" t="str">
            <v>AL002544001</v>
          </cell>
        </row>
        <row r="102357">
          <cell r="B102357" t="str">
            <v>AL002544001</v>
          </cell>
        </row>
        <row r="102358">
          <cell r="B102358" t="str">
            <v>AL002544001</v>
          </cell>
        </row>
        <row r="102359">
          <cell r="B102359" t="str">
            <v>AL002544001</v>
          </cell>
        </row>
        <row r="102360">
          <cell r="B102360" t="str">
            <v>AL002544001</v>
          </cell>
        </row>
        <row r="102361">
          <cell r="B102361" t="str">
            <v>AL002544001</v>
          </cell>
        </row>
        <row r="102362">
          <cell r="B102362" t="str">
            <v>AL002544001</v>
          </cell>
        </row>
        <row r="102363">
          <cell r="B102363" t="str">
            <v>AL002544001</v>
          </cell>
        </row>
        <row r="102364">
          <cell r="B102364" t="str">
            <v>AL002544001</v>
          </cell>
        </row>
        <row r="102365">
          <cell r="B102365" t="str">
            <v>AL002544001</v>
          </cell>
        </row>
        <row r="102366">
          <cell r="B102366" t="str">
            <v>AL002544001</v>
          </cell>
        </row>
        <row r="102367">
          <cell r="B102367" t="str">
            <v>AL002544001</v>
          </cell>
        </row>
        <row r="102368">
          <cell r="B102368" t="str">
            <v>AL002544001</v>
          </cell>
        </row>
        <row r="102369">
          <cell r="B102369" t="str">
            <v>AL002544001</v>
          </cell>
        </row>
        <row r="102370">
          <cell r="B102370" t="str">
            <v>AL002544001</v>
          </cell>
        </row>
        <row r="102371">
          <cell r="B102371" t="str">
            <v>AL002544001</v>
          </cell>
        </row>
        <row r="102372">
          <cell r="B102372" t="str">
            <v>AL002544001</v>
          </cell>
        </row>
        <row r="102373">
          <cell r="B102373" t="str">
            <v>AL002544001</v>
          </cell>
        </row>
        <row r="102374">
          <cell r="B102374" t="str">
            <v>AL002544001</v>
          </cell>
        </row>
        <row r="102375">
          <cell r="B102375" t="str">
            <v>AL002544001</v>
          </cell>
        </row>
        <row r="102376">
          <cell r="B102376" t="str">
            <v>AL002544001</v>
          </cell>
        </row>
        <row r="102377">
          <cell r="B102377" t="str">
            <v>AL002544001</v>
          </cell>
        </row>
        <row r="102378">
          <cell r="B102378" t="str">
            <v>AL002544001</v>
          </cell>
        </row>
        <row r="102379">
          <cell r="B102379" t="str">
            <v>AL002544001</v>
          </cell>
        </row>
        <row r="102380">
          <cell r="B102380" t="str">
            <v>AL002544001</v>
          </cell>
        </row>
        <row r="102381">
          <cell r="B102381" t="str">
            <v>AL002544001</v>
          </cell>
        </row>
        <row r="102382">
          <cell r="B102382" t="str">
            <v>AL002544001</v>
          </cell>
        </row>
        <row r="102383">
          <cell r="B102383" t="str">
            <v>AL002544001</v>
          </cell>
        </row>
        <row r="102384">
          <cell r="B102384" t="str">
            <v>AL002544001</v>
          </cell>
        </row>
        <row r="102385">
          <cell r="B102385" t="str">
            <v>AL002544001</v>
          </cell>
        </row>
        <row r="102386">
          <cell r="B102386" t="str">
            <v>AL002544001</v>
          </cell>
        </row>
        <row r="102387">
          <cell r="B102387" t="str">
            <v>AL002544001</v>
          </cell>
        </row>
        <row r="102388">
          <cell r="B102388" t="str">
            <v>AL002544001</v>
          </cell>
        </row>
        <row r="102389">
          <cell r="B102389" t="str">
            <v>AL002544001</v>
          </cell>
        </row>
        <row r="102390">
          <cell r="B102390" t="str">
            <v>AL002544001</v>
          </cell>
        </row>
        <row r="102391">
          <cell r="B102391" t="str">
            <v>AL002544001</v>
          </cell>
        </row>
        <row r="102392">
          <cell r="B102392" t="str">
            <v>AL002544001</v>
          </cell>
        </row>
        <row r="102393">
          <cell r="B102393" t="str">
            <v>AL002544001</v>
          </cell>
        </row>
        <row r="102394">
          <cell r="B102394" t="str">
            <v>AL002544001</v>
          </cell>
        </row>
        <row r="102395">
          <cell r="B102395" t="str">
            <v>AL002544001</v>
          </cell>
        </row>
        <row r="102396">
          <cell r="B102396" t="str">
            <v>AL002544001</v>
          </cell>
        </row>
        <row r="102397">
          <cell r="B102397" t="str">
            <v>AL002544001</v>
          </cell>
        </row>
        <row r="102398">
          <cell r="B102398" t="str">
            <v>AL002544001</v>
          </cell>
        </row>
        <row r="102399">
          <cell r="B102399" t="str">
            <v>AL002544001</v>
          </cell>
        </row>
        <row r="102400">
          <cell r="B102400" t="str">
            <v>AL002544001</v>
          </cell>
        </row>
        <row r="102401">
          <cell r="B102401" t="str">
            <v>AL002544001</v>
          </cell>
        </row>
        <row r="102402">
          <cell r="B102402" t="str">
            <v>AL002544001</v>
          </cell>
        </row>
        <row r="102403">
          <cell r="B102403" t="str">
            <v>AL002544001</v>
          </cell>
        </row>
        <row r="102404">
          <cell r="B102404" t="str">
            <v>AL051486000</v>
          </cell>
        </row>
        <row r="102405">
          <cell r="B102405" t="str">
            <v>AL051486000</v>
          </cell>
        </row>
        <row r="102406">
          <cell r="B102406" t="str">
            <v>AL051486000</v>
          </cell>
        </row>
        <row r="102407">
          <cell r="B102407" t="str">
            <v>AL051486000</v>
          </cell>
        </row>
        <row r="102408">
          <cell r="B102408" t="str">
            <v>AL051486000</v>
          </cell>
        </row>
        <row r="102409">
          <cell r="B102409" t="str">
            <v>AL051486000</v>
          </cell>
        </row>
        <row r="102410">
          <cell r="B102410" t="str">
            <v>AL051486000</v>
          </cell>
        </row>
        <row r="102411">
          <cell r="B102411" t="str">
            <v>AL051486000</v>
          </cell>
        </row>
        <row r="102412">
          <cell r="B102412" t="str">
            <v>AL051486000</v>
          </cell>
        </row>
        <row r="102413">
          <cell r="B102413" t="str">
            <v>AL051486000</v>
          </cell>
        </row>
        <row r="102414">
          <cell r="B102414" t="str">
            <v>AL051486000</v>
          </cell>
        </row>
        <row r="102415">
          <cell r="B102415" t="str">
            <v>AL051486000</v>
          </cell>
        </row>
        <row r="102416">
          <cell r="B102416" t="str">
            <v>AL051486000</v>
          </cell>
        </row>
        <row r="102417">
          <cell r="B102417" t="str">
            <v>AL051486000</v>
          </cell>
        </row>
        <row r="102418">
          <cell r="B102418" t="str">
            <v>AL051486000</v>
          </cell>
        </row>
        <row r="102419">
          <cell r="B102419" t="str">
            <v>AL051486000</v>
          </cell>
        </row>
        <row r="102420">
          <cell r="B102420" t="str">
            <v>AL051486000</v>
          </cell>
        </row>
        <row r="102421">
          <cell r="B102421" t="str">
            <v>AL051486000</v>
          </cell>
        </row>
        <row r="102422">
          <cell r="B102422" t="str">
            <v>AL051486000</v>
          </cell>
        </row>
        <row r="102423">
          <cell r="B102423" t="str">
            <v>AL051486000</v>
          </cell>
        </row>
        <row r="102424">
          <cell r="B102424" t="str">
            <v>AL051486000</v>
          </cell>
        </row>
        <row r="102425">
          <cell r="B102425" t="str">
            <v>AL051486000</v>
          </cell>
        </row>
        <row r="102426">
          <cell r="B102426" t="str">
            <v>AL051486000</v>
          </cell>
        </row>
        <row r="102427">
          <cell r="B102427" t="str">
            <v>AL051486000</v>
          </cell>
        </row>
        <row r="102428">
          <cell r="B102428" t="str">
            <v>AL051486000</v>
          </cell>
        </row>
        <row r="102429">
          <cell r="B102429" t="str">
            <v>AL051486000</v>
          </cell>
        </row>
        <row r="102430">
          <cell r="B102430" t="str">
            <v>AL051486000</v>
          </cell>
        </row>
        <row r="102431">
          <cell r="B102431" t="str">
            <v>AL051486000</v>
          </cell>
        </row>
        <row r="102432">
          <cell r="B102432" t="str">
            <v>AL051486000</v>
          </cell>
        </row>
        <row r="102433">
          <cell r="B102433" t="str">
            <v>AL051486000</v>
          </cell>
        </row>
        <row r="102434">
          <cell r="B102434" t="str">
            <v>AL051486000</v>
          </cell>
        </row>
        <row r="102435">
          <cell r="B102435" t="str">
            <v>AL051486000</v>
          </cell>
        </row>
        <row r="102436">
          <cell r="B102436" t="str">
            <v>AL051486000</v>
          </cell>
        </row>
        <row r="102437">
          <cell r="B102437" t="str">
            <v>AL051486000</v>
          </cell>
        </row>
        <row r="102438">
          <cell r="B102438" t="str">
            <v>AL003662003</v>
          </cell>
        </row>
        <row r="102439">
          <cell r="B102439" t="str">
            <v>AL003662003</v>
          </cell>
        </row>
        <row r="102440">
          <cell r="B102440" t="str">
            <v>AL003662003</v>
          </cell>
        </row>
        <row r="102441">
          <cell r="B102441" t="str">
            <v>AL003662003</v>
          </cell>
        </row>
        <row r="102442">
          <cell r="B102442" t="str">
            <v>AL003662003</v>
          </cell>
        </row>
        <row r="102443">
          <cell r="B102443" t="str">
            <v>AL003662003</v>
          </cell>
        </row>
        <row r="102444">
          <cell r="B102444" t="str">
            <v>AL003662003</v>
          </cell>
        </row>
        <row r="102445">
          <cell r="B102445" t="str">
            <v>AL003662003</v>
          </cell>
        </row>
        <row r="102446">
          <cell r="B102446" t="str">
            <v>AL003662003</v>
          </cell>
        </row>
        <row r="102447">
          <cell r="B102447" t="str">
            <v>AL003662003</v>
          </cell>
        </row>
        <row r="102448">
          <cell r="B102448" t="str">
            <v>AL003662003</v>
          </cell>
        </row>
        <row r="102449">
          <cell r="B102449" t="str">
            <v>AL003662003</v>
          </cell>
        </row>
        <row r="102450">
          <cell r="B102450" t="str">
            <v>AL003662003</v>
          </cell>
        </row>
        <row r="102451">
          <cell r="B102451" t="str">
            <v>AL002138001</v>
          </cell>
        </row>
        <row r="102452">
          <cell r="B102452" t="str">
            <v>AL002138001</v>
          </cell>
        </row>
        <row r="102453">
          <cell r="B102453" t="str">
            <v>AL002138001</v>
          </cell>
        </row>
        <row r="102454">
          <cell r="B102454" t="str">
            <v>AL002138001</v>
          </cell>
        </row>
        <row r="102455">
          <cell r="B102455" t="str">
            <v>AL002138001</v>
          </cell>
        </row>
        <row r="102456">
          <cell r="B102456" t="str">
            <v>AL002138001</v>
          </cell>
        </row>
        <row r="102457">
          <cell r="B102457" t="str">
            <v>AL002138001</v>
          </cell>
        </row>
        <row r="102458">
          <cell r="B102458" t="str">
            <v>AL002138001</v>
          </cell>
        </row>
        <row r="102459">
          <cell r="B102459" t="str">
            <v>AL002138001</v>
          </cell>
        </row>
        <row r="102460">
          <cell r="B102460" t="str">
            <v>AL002138001</v>
          </cell>
        </row>
        <row r="102461">
          <cell r="B102461" t="str">
            <v>AL002138001</v>
          </cell>
        </row>
        <row r="102462">
          <cell r="B102462" t="str">
            <v>AL002138001</v>
          </cell>
        </row>
        <row r="102463">
          <cell r="B102463" t="str">
            <v>AL002138001</v>
          </cell>
        </row>
        <row r="102464">
          <cell r="B102464" t="str">
            <v>AL002138001</v>
          </cell>
        </row>
        <row r="102465">
          <cell r="B102465" t="str">
            <v>AL002138001</v>
          </cell>
        </row>
        <row r="102466">
          <cell r="B102466" t="str">
            <v>AL002138001</v>
          </cell>
        </row>
        <row r="102467">
          <cell r="B102467" t="str">
            <v>AL002138001</v>
          </cell>
        </row>
        <row r="102468">
          <cell r="B102468" t="str">
            <v>AL002138001</v>
          </cell>
        </row>
        <row r="102469">
          <cell r="B102469" t="str">
            <v>AL002138001</v>
          </cell>
        </row>
        <row r="102470">
          <cell r="B102470" t="str">
            <v>AL002138001</v>
          </cell>
        </row>
        <row r="102471">
          <cell r="B102471" t="str">
            <v>AL002138001</v>
          </cell>
        </row>
        <row r="102472">
          <cell r="B102472" t="str">
            <v>AL002138001</v>
          </cell>
        </row>
        <row r="102473">
          <cell r="B102473" t="str">
            <v>AL002138001</v>
          </cell>
        </row>
        <row r="102474">
          <cell r="B102474" t="str">
            <v>AL002138001</v>
          </cell>
        </row>
        <row r="102475">
          <cell r="B102475" t="str">
            <v>AL002138001</v>
          </cell>
        </row>
        <row r="102476">
          <cell r="B102476" t="str">
            <v>AJ055710F01</v>
          </cell>
        </row>
        <row r="102477">
          <cell r="B102477" t="str">
            <v>AJ055710F01</v>
          </cell>
        </row>
        <row r="102478">
          <cell r="B102478" t="str">
            <v>AJ055710F01</v>
          </cell>
        </row>
        <row r="102479">
          <cell r="B102479" t="str">
            <v>AJ055710F01</v>
          </cell>
        </row>
        <row r="102480">
          <cell r="B102480" t="str">
            <v>AJ055710F01</v>
          </cell>
        </row>
        <row r="102481">
          <cell r="B102481" t="str">
            <v>AJ055710F01</v>
          </cell>
        </row>
        <row r="102482">
          <cell r="B102482" t="str">
            <v>AJ055710F01</v>
          </cell>
        </row>
        <row r="102483">
          <cell r="B102483" t="str">
            <v>AJ055710F01</v>
          </cell>
        </row>
        <row r="102484">
          <cell r="B102484" t="str">
            <v>AJ055710F01</v>
          </cell>
        </row>
        <row r="102485">
          <cell r="B102485" t="str">
            <v>AJ055710F01</v>
          </cell>
        </row>
        <row r="102486">
          <cell r="B102486" t="str">
            <v>AJ055710F01</v>
          </cell>
        </row>
        <row r="102487">
          <cell r="B102487" t="str">
            <v>AJ055710F01</v>
          </cell>
        </row>
        <row r="102488">
          <cell r="B102488" t="str">
            <v>AJ055710F01</v>
          </cell>
        </row>
        <row r="102489">
          <cell r="B102489" t="str">
            <v>AJ055710F01</v>
          </cell>
        </row>
        <row r="102490">
          <cell r="B102490" t="str">
            <v>AJ055710F01</v>
          </cell>
        </row>
        <row r="102491">
          <cell r="B102491" t="str">
            <v>AJ055710F01</v>
          </cell>
        </row>
        <row r="102492">
          <cell r="B102492" t="str">
            <v>AJ055710F01</v>
          </cell>
        </row>
        <row r="102493">
          <cell r="B102493" t="str">
            <v>AJ055710F01</v>
          </cell>
        </row>
        <row r="102494">
          <cell r="B102494" t="str">
            <v>AJ055710F01</v>
          </cell>
        </row>
        <row r="102495">
          <cell r="B102495" t="str">
            <v>AJ055710F01</v>
          </cell>
        </row>
        <row r="102496">
          <cell r="B102496" t="str">
            <v>AJ055710F01</v>
          </cell>
        </row>
        <row r="102497">
          <cell r="B102497" t="str">
            <v>AJ055710F01</v>
          </cell>
        </row>
        <row r="102498">
          <cell r="B102498" t="str">
            <v>AJ055710F01</v>
          </cell>
        </row>
        <row r="102499">
          <cell r="B102499" t="str">
            <v>AJ055710F01</v>
          </cell>
        </row>
        <row r="102500">
          <cell r="B102500" t="str">
            <v>AJ055710F01</v>
          </cell>
        </row>
        <row r="102501">
          <cell r="B102501" t="str">
            <v>AJ055710F01</v>
          </cell>
        </row>
        <row r="102502">
          <cell r="B102502" t="str">
            <v>AJ055710F01</v>
          </cell>
        </row>
        <row r="102503">
          <cell r="B102503" t="str">
            <v>AJ055710F01</v>
          </cell>
        </row>
        <row r="102504">
          <cell r="B102504" t="str">
            <v>AJ055710F01</v>
          </cell>
        </row>
        <row r="102505">
          <cell r="B102505" t="str">
            <v>AJ055710F01</v>
          </cell>
        </row>
        <row r="102506">
          <cell r="B102506" t="str">
            <v>AJ055710F01</v>
          </cell>
        </row>
        <row r="102507">
          <cell r="B102507" t="str">
            <v>AJ055710F01</v>
          </cell>
        </row>
        <row r="102508">
          <cell r="B102508" t="str">
            <v>AJ055710F01</v>
          </cell>
        </row>
        <row r="102509">
          <cell r="B102509" t="str">
            <v>AJ055710F01</v>
          </cell>
        </row>
        <row r="102510">
          <cell r="B102510" t="str">
            <v>DA0Z8EMB8C0</v>
          </cell>
        </row>
        <row r="102511">
          <cell r="B102511" t="str">
            <v>DA0Z8EMB8C0</v>
          </cell>
        </row>
        <row r="102512">
          <cell r="B102512" t="str">
            <v>DA0Z8EMB8C0</v>
          </cell>
        </row>
        <row r="102513">
          <cell r="B102513" t="str">
            <v>DA0Z8EMB8C0</v>
          </cell>
        </row>
        <row r="102514">
          <cell r="B102514" t="str">
            <v>DA0Z8EMB8C0</v>
          </cell>
        </row>
        <row r="102515">
          <cell r="B102515" t="str">
            <v>DA0Z8EMB8C0</v>
          </cell>
        </row>
        <row r="102516">
          <cell r="B102516" t="str">
            <v>DA0Z8EMB8C0</v>
          </cell>
        </row>
        <row r="102517">
          <cell r="B102517" t="str">
            <v>DA0Z8EMB8C0</v>
          </cell>
        </row>
        <row r="102518">
          <cell r="B102518" t="str">
            <v>DA0Z8EMB8C0</v>
          </cell>
        </row>
        <row r="102519">
          <cell r="B102519" t="str">
            <v>DA0Z8EMB8C0</v>
          </cell>
        </row>
        <row r="102520">
          <cell r="B102520" t="str">
            <v>DA0Z8EMB8C0</v>
          </cell>
        </row>
        <row r="102521">
          <cell r="B102521" t="str">
            <v>DA0Z8EMB8C0</v>
          </cell>
        </row>
        <row r="102522">
          <cell r="B102522" t="str">
            <v>DA0Z8EMB8C0</v>
          </cell>
        </row>
        <row r="102523">
          <cell r="B102523" t="str">
            <v>DA0Z8EMB8C0</v>
          </cell>
        </row>
        <row r="102524">
          <cell r="B102524" t="str">
            <v>DA0Z8EMB8C0</v>
          </cell>
        </row>
        <row r="102525">
          <cell r="B102525" t="str">
            <v>DA0Z8EMB8C0</v>
          </cell>
        </row>
        <row r="102526">
          <cell r="B102526" t="str">
            <v>DA0Z8EMB8C0</v>
          </cell>
        </row>
        <row r="102527">
          <cell r="B102527" t="str">
            <v>DA0Z8EMB8C0</v>
          </cell>
        </row>
        <row r="102528">
          <cell r="B102528" t="str">
            <v>DA0Z8EMB8C0</v>
          </cell>
        </row>
        <row r="102529">
          <cell r="B102529" t="str">
            <v>DA0Z8EMB8C0</v>
          </cell>
        </row>
        <row r="102530">
          <cell r="B102530" t="str">
            <v>DA0Z8EMB8C0</v>
          </cell>
        </row>
        <row r="102531">
          <cell r="B102531" t="str">
            <v>DA0Z8EMB8C0</v>
          </cell>
        </row>
        <row r="102532">
          <cell r="B102532" t="str">
            <v>DA0Z8EMB8C0</v>
          </cell>
        </row>
        <row r="102533">
          <cell r="B102533" t="str">
            <v>DA0Z8EMB8C0</v>
          </cell>
        </row>
        <row r="102534">
          <cell r="B102534" t="str">
            <v>DA0Z8EMB8C0</v>
          </cell>
        </row>
        <row r="102535">
          <cell r="B102535" t="str">
            <v>CH4334K9E01</v>
          </cell>
        </row>
        <row r="102536">
          <cell r="B102536" t="str">
            <v>CH4334K9E01</v>
          </cell>
        </row>
        <row r="102537">
          <cell r="B102537" t="str">
            <v>CH4334K9E01</v>
          </cell>
        </row>
        <row r="102538">
          <cell r="B102538" t="str">
            <v>CH4334K9E01</v>
          </cell>
        </row>
        <row r="102539">
          <cell r="B102539" t="str">
            <v>CH4334K9E01</v>
          </cell>
        </row>
        <row r="102540">
          <cell r="B102540" t="str">
            <v>CH4334K9E01</v>
          </cell>
        </row>
        <row r="102541">
          <cell r="B102541" t="str">
            <v>CH4334K9E01</v>
          </cell>
        </row>
        <row r="102542">
          <cell r="B102542" t="str">
            <v>CH4334K9E01</v>
          </cell>
        </row>
        <row r="102543">
          <cell r="B102543" t="str">
            <v>CH4334K9E01</v>
          </cell>
        </row>
        <row r="102544">
          <cell r="B102544" t="str">
            <v>CH4334K9E01</v>
          </cell>
        </row>
        <row r="102545">
          <cell r="B102545" t="str">
            <v>CH4334K9E01</v>
          </cell>
        </row>
        <row r="102546">
          <cell r="B102546" t="str">
            <v>CH4334K9E01</v>
          </cell>
        </row>
        <row r="102547">
          <cell r="B102547" t="str">
            <v>CH4334K9E01</v>
          </cell>
        </row>
        <row r="102548">
          <cell r="B102548" t="str">
            <v>CH4334K9E01</v>
          </cell>
        </row>
        <row r="102549">
          <cell r="B102549" t="str">
            <v>CH4334K9E01</v>
          </cell>
        </row>
        <row r="102550">
          <cell r="B102550" t="str">
            <v>CH4334K9E01</v>
          </cell>
        </row>
        <row r="102551">
          <cell r="B102551" t="str">
            <v>CH4334K9E01</v>
          </cell>
        </row>
        <row r="102552">
          <cell r="B102552" t="str">
            <v>CH4334K9E01</v>
          </cell>
        </row>
        <row r="102553">
          <cell r="B102553" t="str">
            <v>CH4334K9E01</v>
          </cell>
        </row>
        <row r="102554">
          <cell r="B102554" t="str">
            <v>CH4334K9E01</v>
          </cell>
        </row>
        <row r="102555">
          <cell r="B102555" t="str">
            <v>CH4334K9E01</v>
          </cell>
        </row>
        <row r="102556">
          <cell r="B102556" t="str">
            <v>CH4334K9E01</v>
          </cell>
        </row>
        <row r="102557">
          <cell r="B102557" t="str">
            <v>CH4334K9E01</v>
          </cell>
        </row>
        <row r="102558">
          <cell r="B102558" t="str">
            <v>CH4334K9E01</v>
          </cell>
        </row>
        <row r="102559">
          <cell r="B102559" t="str">
            <v>CH4334K9E01</v>
          </cell>
        </row>
        <row r="102560">
          <cell r="B102560" t="str">
            <v>CH3103K9E02</v>
          </cell>
        </row>
        <row r="102561">
          <cell r="B102561" t="str">
            <v>CH3103K9E02</v>
          </cell>
        </row>
        <row r="102562">
          <cell r="B102562" t="str">
            <v>CH3103K9E02</v>
          </cell>
        </row>
        <row r="102563">
          <cell r="B102563" t="str">
            <v>CH3103K9E02</v>
          </cell>
        </row>
        <row r="102564">
          <cell r="B102564" t="str">
            <v>CH3103K9E02</v>
          </cell>
        </row>
        <row r="102565">
          <cell r="B102565" t="str">
            <v>CH3103K9E02</v>
          </cell>
        </row>
        <row r="102566">
          <cell r="B102566" t="str">
            <v>CH3103K9E02</v>
          </cell>
        </row>
        <row r="102567">
          <cell r="B102567" t="str">
            <v>CH3103K9E02</v>
          </cell>
        </row>
        <row r="102568">
          <cell r="B102568" t="str">
            <v>CH3103K9E02</v>
          </cell>
        </row>
        <row r="102569">
          <cell r="B102569" t="str">
            <v>CH3103K9E02</v>
          </cell>
        </row>
        <row r="102570">
          <cell r="B102570" t="str">
            <v>CH3103K9E02</v>
          </cell>
        </row>
        <row r="102571">
          <cell r="B102571" t="str">
            <v>CH3103K9E02</v>
          </cell>
        </row>
        <row r="102572">
          <cell r="B102572" t="str">
            <v>CH3103K9E02</v>
          </cell>
        </row>
        <row r="102573">
          <cell r="B102573" t="str">
            <v>CH3103K9E02</v>
          </cell>
        </row>
        <row r="102574">
          <cell r="B102574" t="str">
            <v>CH3103K9E02</v>
          </cell>
        </row>
        <row r="102575">
          <cell r="B102575" t="str">
            <v>CH3103K9E02</v>
          </cell>
        </row>
        <row r="102576">
          <cell r="B102576" t="str">
            <v>CH3103K9E02</v>
          </cell>
        </row>
        <row r="102577">
          <cell r="B102577" t="str">
            <v>CH3103K9E02</v>
          </cell>
        </row>
        <row r="102578">
          <cell r="B102578" t="str">
            <v>CH3103K9E02</v>
          </cell>
        </row>
        <row r="102579">
          <cell r="B102579" t="str">
            <v>CH3103K9E02</v>
          </cell>
        </row>
        <row r="102580">
          <cell r="B102580" t="str">
            <v>CH3103K9E02</v>
          </cell>
        </row>
        <row r="102581">
          <cell r="B102581" t="str">
            <v>CH3103K9E02</v>
          </cell>
        </row>
        <row r="102582">
          <cell r="B102582" t="str">
            <v>CH3103K9E02</v>
          </cell>
        </row>
        <row r="102583">
          <cell r="B102583" t="str">
            <v>CH3103K9E02</v>
          </cell>
        </row>
        <row r="102584">
          <cell r="B102584" t="str">
            <v>CH3103K9E02</v>
          </cell>
        </row>
        <row r="102585">
          <cell r="B102585" t="str">
            <v>CH2224K1E01</v>
          </cell>
        </row>
        <row r="102586">
          <cell r="B102586" t="str">
            <v>CH2224K1E01</v>
          </cell>
        </row>
        <row r="102587">
          <cell r="B102587" t="str">
            <v>CH2224K1E01</v>
          </cell>
        </row>
        <row r="102588">
          <cell r="B102588" t="str">
            <v>CH2224K1E01</v>
          </cell>
        </row>
        <row r="102589">
          <cell r="B102589" t="str">
            <v>CH2224K1E01</v>
          </cell>
        </row>
        <row r="102590">
          <cell r="B102590" t="str">
            <v>CH2224K1E01</v>
          </cell>
        </row>
        <row r="102591">
          <cell r="B102591" t="str">
            <v>CH2224K1E01</v>
          </cell>
        </row>
        <row r="102592">
          <cell r="B102592" t="str">
            <v>CH2224K1E01</v>
          </cell>
        </row>
        <row r="102593">
          <cell r="B102593" t="str">
            <v>CH2224K1E01</v>
          </cell>
        </row>
        <row r="102594">
          <cell r="B102594" t="str">
            <v>CH2224K1E01</v>
          </cell>
        </row>
        <row r="102595">
          <cell r="B102595" t="str">
            <v>CH2224K1E01</v>
          </cell>
        </row>
        <row r="102596">
          <cell r="B102596" t="str">
            <v>CH2224K1E01</v>
          </cell>
        </row>
        <row r="102597">
          <cell r="B102597" t="str">
            <v>CH2224K1E01</v>
          </cell>
        </row>
        <row r="102598">
          <cell r="B102598" t="str">
            <v>CH2224K1E01</v>
          </cell>
        </row>
        <row r="102599">
          <cell r="B102599" t="str">
            <v>CH2224K1E01</v>
          </cell>
        </row>
        <row r="102600">
          <cell r="B102600" t="str">
            <v>CH2224K1E01</v>
          </cell>
        </row>
        <row r="102601">
          <cell r="B102601" t="str">
            <v>CH2224K1E01</v>
          </cell>
        </row>
        <row r="102602">
          <cell r="B102602" t="str">
            <v>CH2224K1E01</v>
          </cell>
        </row>
        <row r="102603">
          <cell r="B102603" t="str">
            <v>CH2224K1E01</v>
          </cell>
        </row>
        <row r="102604">
          <cell r="B102604" t="str">
            <v>CH2224K1E01</v>
          </cell>
        </row>
        <row r="102605">
          <cell r="B102605" t="str">
            <v>CH2224K1E01</v>
          </cell>
        </row>
        <row r="102606">
          <cell r="B102606" t="str">
            <v>CH2224K1E01</v>
          </cell>
        </row>
        <row r="102607">
          <cell r="B102607" t="str">
            <v>CH2224K1E01</v>
          </cell>
        </row>
        <row r="102608">
          <cell r="B102608" t="str">
            <v>CH2224K1E01</v>
          </cell>
        </row>
        <row r="102609">
          <cell r="B102609" t="str">
            <v>CH2224K1E01</v>
          </cell>
        </row>
        <row r="102610">
          <cell r="B102610" t="str">
            <v>CH2104K1E00</v>
          </cell>
        </row>
        <row r="102611">
          <cell r="B102611" t="str">
            <v>CH2104K1E00</v>
          </cell>
        </row>
        <row r="102612">
          <cell r="B102612" t="str">
            <v>CH2104K1E00</v>
          </cell>
        </row>
        <row r="102613">
          <cell r="B102613" t="str">
            <v>CH2104K1E00</v>
          </cell>
        </row>
        <row r="102614">
          <cell r="B102614" t="str">
            <v>CH2104K1E00</v>
          </cell>
        </row>
        <row r="102615">
          <cell r="B102615" t="str">
            <v>CH2104K1E00</v>
          </cell>
        </row>
        <row r="102616">
          <cell r="B102616" t="str">
            <v>CH2104K1E00</v>
          </cell>
        </row>
        <row r="102617">
          <cell r="B102617" t="str">
            <v>CH2104K1E00</v>
          </cell>
        </row>
        <row r="102618">
          <cell r="B102618" t="str">
            <v>CH2104K1E00</v>
          </cell>
        </row>
        <row r="102619">
          <cell r="B102619" t="str">
            <v>CH2104K1E00</v>
          </cell>
        </row>
        <row r="102620">
          <cell r="B102620" t="str">
            <v>CH2104K1E00</v>
          </cell>
        </row>
        <row r="102621">
          <cell r="B102621" t="str">
            <v>CH2104K1E00</v>
          </cell>
        </row>
        <row r="102622">
          <cell r="B102622" t="str">
            <v>CH2104K1E00</v>
          </cell>
        </row>
        <row r="102623">
          <cell r="B102623" t="str">
            <v>CH2104K1E00</v>
          </cell>
        </row>
        <row r="102624">
          <cell r="B102624" t="str">
            <v>CH2104K1E00</v>
          </cell>
        </row>
        <row r="102625">
          <cell r="B102625" t="str">
            <v>CH2104K1E00</v>
          </cell>
        </row>
        <row r="102626">
          <cell r="B102626" t="str">
            <v>CH2104K1E00</v>
          </cell>
        </row>
        <row r="102627">
          <cell r="B102627" t="str">
            <v>CH2104K1E00</v>
          </cell>
        </row>
        <row r="102628">
          <cell r="B102628" t="str">
            <v>CH2104K1E00</v>
          </cell>
        </row>
        <row r="102629">
          <cell r="B102629" t="str">
            <v>CH2104K1E00</v>
          </cell>
        </row>
        <row r="102630">
          <cell r="B102630" t="str">
            <v>CH2104K1E00</v>
          </cell>
        </row>
        <row r="102631">
          <cell r="B102631" t="str">
            <v>CH2104K1E00</v>
          </cell>
        </row>
        <row r="102632">
          <cell r="B102632" t="str">
            <v>CH2104K1E00</v>
          </cell>
        </row>
        <row r="102633">
          <cell r="B102633" t="str">
            <v>CH2104K1E00</v>
          </cell>
        </row>
        <row r="102634">
          <cell r="B102634" t="str">
            <v>CH2104K1E00</v>
          </cell>
        </row>
        <row r="102635">
          <cell r="B102635" t="str">
            <v>CH11206JB07</v>
          </cell>
        </row>
        <row r="102636">
          <cell r="B102636" t="str">
            <v>CH11206JB07</v>
          </cell>
        </row>
        <row r="102637">
          <cell r="B102637" t="str">
            <v>CH11206JB07</v>
          </cell>
        </row>
        <row r="102638">
          <cell r="B102638" t="str">
            <v>CH11206JB07</v>
          </cell>
        </row>
        <row r="102639">
          <cell r="B102639" t="str">
            <v>CH11206JB07</v>
          </cell>
        </row>
        <row r="102640">
          <cell r="B102640" t="str">
            <v>CH11206JB07</v>
          </cell>
        </row>
        <row r="102641">
          <cell r="B102641" t="str">
            <v>AL006288003</v>
          </cell>
        </row>
        <row r="102642">
          <cell r="B102642" t="str">
            <v>AL006288003</v>
          </cell>
        </row>
        <row r="102643">
          <cell r="B102643" t="str">
            <v>AL006288003</v>
          </cell>
        </row>
        <row r="102644">
          <cell r="B102644" t="str">
            <v>AL006288003</v>
          </cell>
        </row>
        <row r="102645">
          <cell r="B102645" t="str">
            <v>AL006288003</v>
          </cell>
        </row>
        <row r="102646">
          <cell r="B102646" t="str">
            <v>AL006288003</v>
          </cell>
        </row>
        <row r="102647">
          <cell r="B102647" t="str">
            <v>AL006288003</v>
          </cell>
        </row>
        <row r="102648">
          <cell r="B102648" t="str">
            <v>AL006288003</v>
          </cell>
        </row>
        <row r="102649">
          <cell r="B102649" t="str">
            <v>AL006288003</v>
          </cell>
        </row>
        <row r="102650">
          <cell r="B102650" t="str">
            <v>AL006288003</v>
          </cell>
        </row>
        <row r="102651">
          <cell r="B102651" t="str">
            <v>AL000524004</v>
          </cell>
        </row>
        <row r="102652">
          <cell r="B102652" t="str">
            <v>AL000524004</v>
          </cell>
        </row>
        <row r="102653">
          <cell r="B102653" t="str">
            <v>AL000524004</v>
          </cell>
        </row>
        <row r="102654">
          <cell r="B102654" t="str">
            <v>AL000524004</v>
          </cell>
        </row>
        <row r="102655">
          <cell r="B102655" t="str">
            <v>AL000524004</v>
          </cell>
        </row>
        <row r="102656">
          <cell r="B102656" t="str">
            <v>AL000524004</v>
          </cell>
        </row>
        <row r="102657">
          <cell r="B102657" t="str">
            <v>AL000524004</v>
          </cell>
        </row>
        <row r="102658">
          <cell r="B102658" t="str">
            <v>AL000524004</v>
          </cell>
        </row>
        <row r="102659">
          <cell r="B102659" t="str">
            <v>AL000524004</v>
          </cell>
        </row>
        <row r="102660">
          <cell r="B102660" t="str">
            <v>AL000524004</v>
          </cell>
        </row>
        <row r="102661">
          <cell r="B102661" t="str">
            <v>AL000524004</v>
          </cell>
        </row>
        <row r="102662">
          <cell r="B102662" t="str">
            <v>AL000524004</v>
          </cell>
        </row>
        <row r="102663">
          <cell r="B102663" t="str">
            <v>AL000524004</v>
          </cell>
        </row>
        <row r="102664">
          <cell r="B102664" t="str">
            <v>AL000524004</v>
          </cell>
        </row>
        <row r="102665">
          <cell r="B102665" t="str">
            <v>AL000524004</v>
          </cell>
        </row>
        <row r="102666">
          <cell r="B102666" t="str">
            <v>AL000524004</v>
          </cell>
        </row>
        <row r="102667">
          <cell r="B102667" t="str">
            <v>AL000524004</v>
          </cell>
        </row>
        <row r="102668">
          <cell r="B102668" t="str">
            <v>AL000524004</v>
          </cell>
        </row>
        <row r="102669">
          <cell r="B102669" t="str">
            <v>AL000524004</v>
          </cell>
        </row>
        <row r="102670">
          <cell r="B102670" t="str">
            <v>AL000524004</v>
          </cell>
        </row>
        <row r="102671">
          <cell r="B102671" t="str">
            <v>AKE5EZN0N00</v>
          </cell>
        </row>
        <row r="102672">
          <cell r="B102672" t="str">
            <v>AKE5EZN0N00</v>
          </cell>
        </row>
        <row r="102673">
          <cell r="B102673" t="str">
            <v>AKE5EZN0N00</v>
          </cell>
        </row>
        <row r="102674">
          <cell r="B102674" t="str">
            <v>AKE5EZN0N00</v>
          </cell>
        </row>
        <row r="102675">
          <cell r="B102675" t="str">
            <v>AKE5EZN0N00</v>
          </cell>
        </row>
        <row r="102676">
          <cell r="B102676" t="str">
            <v>AKE5EZN0N00</v>
          </cell>
        </row>
        <row r="102677">
          <cell r="B102677" t="str">
            <v>AKE5EZN0N00</v>
          </cell>
        </row>
        <row r="102678">
          <cell r="B102678" t="str">
            <v>AKE5EZN0N00</v>
          </cell>
        </row>
        <row r="102679">
          <cell r="B102679" t="str">
            <v>AKE5EZN0N00</v>
          </cell>
        </row>
        <row r="102680">
          <cell r="B102680" t="str">
            <v>AKE5EZN0N00</v>
          </cell>
        </row>
        <row r="102681">
          <cell r="B102681" t="str">
            <v>AKE5EZN0N00</v>
          </cell>
        </row>
        <row r="102682">
          <cell r="B102682" t="str">
            <v>AKE5EZN0N00</v>
          </cell>
        </row>
        <row r="102683">
          <cell r="B102683" t="str">
            <v>AKE5EZN0N00</v>
          </cell>
        </row>
        <row r="102684">
          <cell r="B102684" t="str">
            <v>AKE5EZN0N00</v>
          </cell>
        </row>
        <row r="102685">
          <cell r="B102685" t="str">
            <v>AKE5EZN0N00</v>
          </cell>
        </row>
        <row r="102686">
          <cell r="B102686" t="str">
            <v>AKE5EZN0N00</v>
          </cell>
        </row>
        <row r="102687">
          <cell r="B102687" t="str">
            <v>AKE35ZN0N00</v>
          </cell>
        </row>
        <row r="102688">
          <cell r="B102688" t="str">
            <v>AKE35ZN0N00</v>
          </cell>
        </row>
        <row r="102689">
          <cell r="B102689" t="str">
            <v>AKE35ZN0N00</v>
          </cell>
        </row>
        <row r="102690">
          <cell r="B102690" t="str">
            <v>AKE35ZN0N00</v>
          </cell>
        </row>
        <row r="102691">
          <cell r="B102691" t="str">
            <v>AKE35ZN0N00</v>
          </cell>
        </row>
        <row r="102692">
          <cell r="B102692" t="str">
            <v>AKE35ZN0N00</v>
          </cell>
        </row>
        <row r="102693">
          <cell r="B102693" t="str">
            <v>AKE35ZN0N00</v>
          </cell>
        </row>
        <row r="102694">
          <cell r="B102694" t="str">
            <v>AKE35ZN0N00</v>
          </cell>
        </row>
        <row r="102695">
          <cell r="B102695" t="str">
            <v>AKE35ZN0N00</v>
          </cell>
        </row>
        <row r="102696">
          <cell r="B102696" t="str">
            <v>AKE35ZN0N00</v>
          </cell>
        </row>
        <row r="102697">
          <cell r="B102697" t="str">
            <v>AKE35ZN0N00</v>
          </cell>
        </row>
        <row r="102698">
          <cell r="B102698" t="str">
            <v>AKE35ZN0N00</v>
          </cell>
        </row>
        <row r="102699">
          <cell r="B102699" t="str">
            <v>AKE35ZN0N00</v>
          </cell>
        </row>
        <row r="102700">
          <cell r="B102700" t="str">
            <v>AKE35ZN0N00</v>
          </cell>
        </row>
        <row r="102701">
          <cell r="B102701" t="str">
            <v>AKE35ZN0N00</v>
          </cell>
        </row>
        <row r="102702">
          <cell r="B102702" t="str">
            <v>AKE35ZN0N00</v>
          </cell>
        </row>
        <row r="102703">
          <cell r="B102703" t="str">
            <v>AJ03500UT08</v>
          </cell>
        </row>
        <row r="102704">
          <cell r="B102704" t="str">
            <v>AJ03500UT08</v>
          </cell>
        </row>
        <row r="102705">
          <cell r="B102705" t="str">
            <v>AJ03500UT08</v>
          </cell>
        </row>
        <row r="102706">
          <cell r="B102706" t="str">
            <v>AJ03500UT08</v>
          </cell>
        </row>
        <row r="102707">
          <cell r="B102707" t="str">
            <v>AJ03500UT08</v>
          </cell>
        </row>
        <row r="102708">
          <cell r="B102708" t="str">
            <v>AJ03500UT08</v>
          </cell>
        </row>
        <row r="102709">
          <cell r="B102709" t="str">
            <v>CV-4712MZ10</v>
          </cell>
        </row>
        <row r="102710">
          <cell r="B102710" t="str">
            <v>CV-4712MZ10</v>
          </cell>
        </row>
        <row r="102711">
          <cell r="B102711" t="str">
            <v>CV-4712MZ10</v>
          </cell>
        </row>
        <row r="102712">
          <cell r="B102712" t="str">
            <v>CV-4712MZ10</v>
          </cell>
        </row>
        <row r="102713">
          <cell r="B102713" t="str">
            <v>CV-4712MZ10</v>
          </cell>
        </row>
        <row r="102714">
          <cell r="B102714" t="str">
            <v>CV-4712MZ10</v>
          </cell>
        </row>
        <row r="102715">
          <cell r="B102715" t="str">
            <v>CV-4712MZ10</v>
          </cell>
        </row>
        <row r="102716">
          <cell r="B102716" t="str">
            <v>CV-4712MZ10</v>
          </cell>
        </row>
        <row r="102717">
          <cell r="B102717" t="str">
            <v>CV-4712MZ10</v>
          </cell>
        </row>
        <row r="102718">
          <cell r="B102718" t="str">
            <v>CV-4712MZ10</v>
          </cell>
        </row>
        <row r="102719">
          <cell r="B102719" t="str">
            <v>CV-4712MZ10</v>
          </cell>
        </row>
        <row r="102720">
          <cell r="B102720" t="str">
            <v>CV-4712MZ10</v>
          </cell>
        </row>
        <row r="102721">
          <cell r="B102721" t="str">
            <v>CV-4712MZ10</v>
          </cell>
        </row>
        <row r="102722">
          <cell r="B102722" t="str">
            <v>CV-4712MZ10</v>
          </cell>
        </row>
        <row r="102723">
          <cell r="B102723" t="str">
            <v>CV-4712MZ10</v>
          </cell>
        </row>
        <row r="102724">
          <cell r="B102724" t="str">
            <v>CV-4712MZ10</v>
          </cell>
        </row>
        <row r="102725">
          <cell r="B102725" t="str">
            <v>CV-4712MZ10</v>
          </cell>
        </row>
        <row r="102726">
          <cell r="B102726" t="str">
            <v>CV-4712MZ10</v>
          </cell>
        </row>
        <row r="102727">
          <cell r="B102727" t="str">
            <v>CV-4712MZ10</v>
          </cell>
        </row>
        <row r="102728">
          <cell r="B102728" t="str">
            <v>CV-4712MZ10</v>
          </cell>
        </row>
        <row r="102729">
          <cell r="B102729" t="str">
            <v>CV-4712MZ10</v>
          </cell>
        </row>
        <row r="102730">
          <cell r="B102730" t="str">
            <v>CV-4712MZ10</v>
          </cell>
        </row>
        <row r="102731">
          <cell r="B102731" t="str">
            <v>CV-4712MZ10</v>
          </cell>
        </row>
        <row r="102732">
          <cell r="B102732" t="str">
            <v>CV-4712MZ10</v>
          </cell>
        </row>
        <row r="102733">
          <cell r="B102733" t="str">
            <v>CV-4712MZ10</v>
          </cell>
        </row>
        <row r="102734">
          <cell r="B102734" t="str">
            <v>CV-4712MZ10</v>
          </cell>
        </row>
        <row r="102735">
          <cell r="B102735" t="str">
            <v>CV-4712MZ10</v>
          </cell>
        </row>
        <row r="102736">
          <cell r="B102736" t="str">
            <v>CV-4712MZ10</v>
          </cell>
        </row>
        <row r="102737">
          <cell r="B102737" t="str">
            <v>CV-4712MZ10</v>
          </cell>
        </row>
        <row r="102738">
          <cell r="B102738" t="str">
            <v>CV-4712MZ10</v>
          </cell>
        </row>
        <row r="102739">
          <cell r="B102739" t="str">
            <v>CV-4712MZ10</v>
          </cell>
        </row>
        <row r="102740">
          <cell r="B102740" t="str">
            <v>CV-4712MZ10</v>
          </cell>
        </row>
        <row r="102741">
          <cell r="B102741" t="str">
            <v>CV-4712MZ10</v>
          </cell>
        </row>
        <row r="102742">
          <cell r="B102742" t="str">
            <v>CV-4712MZ10</v>
          </cell>
        </row>
        <row r="102743">
          <cell r="B102743" t="str">
            <v>AL001G08050</v>
          </cell>
        </row>
        <row r="102744">
          <cell r="B102744" t="str">
            <v>AL001G08050</v>
          </cell>
        </row>
        <row r="102745">
          <cell r="B102745" t="str">
            <v>AL001G08050</v>
          </cell>
        </row>
        <row r="102746">
          <cell r="B102746" t="str">
            <v>AL001G08050</v>
          </cell>
        </row>
        <row r="102747">
          <cell r="B102747" t="str">
            <v>AL001G08050</v>
          </cell>
        </row>
        <row r="102748">
          <cell r="B102748" t="str">
            <v>AL001G08050</v>
          </cell>
        </row>
        <row r="102749">
          <cell r="B102749" t="str">
            <v>AL001G08050</v>
          </cell>
        </row>
        <row r="102750">
          <cell r="B102750" t="str">
            <v>AL001G08050</v>
          </cell>
        </row>
        <row r="102751">
          <cell r="B102751" t="str">
            <v>AL001G08050</v>
          </cell>
        </row>
        <row r="102752">
          <cell r="B102752" t="str">
            <v>AL001G08050</v>
          </cell>
        </row>
        <row r="102753">
          <cell r="B102753" t="str">
            <v>AL008801001</v>
          </cell>
        </row>
        <row r="102754">
          <cell r="B102754" t="str">
            <v>AL008801001</v>
          </cell>
        </row>
        <row r="102755">
          <cell r="B102755" t="str">
            <v>AL008801001</v>
          </cell>
        </row>
        <row r="102756">
          <cell r="B102756" t="str">
            <v>AL008801001</v>
          </cell>
        </row>
        <row r="102757">
          <cell r="B102757" t="str">
            <v>AL008801001</v>
          </cell>
        </row>
        <row r="102758">
          <cell r="B102758" t="str">
            <v>AL008801001</v>
          </cell>
        </row>
        <row r="102759">
          <cell r="B102759" t="str">
            <v>AL008203003</v>
          </cell>
        </row>
        <row r="102760">
          <cell r="B102760" t="str">
            <v>AL008203003</v>
          </cell>
        </row>
        <row r="102761">
          <cell r="B102761" t="str">
            <v>AL008203003</v>
          </cell>
        </row>
        <row r="102762">
          <cell r="B102762" t="str">
            <v>AL008203003</v>
          </cell>
        </row>
        <row r="102763">
          <cell r="B102763" t="str">
            <v>AL008203003</v>
          </cell>
        </row>
        <row r="102764">
          <cell r="B102764" t="str">
            <v>AL008203003</v>
          </cell>
        </row>
        <row r="102765">
          <cell r="B102765" t="str">
            <v>AL008203003</v>
          </cell>
        </row>
        <row r="102766">
          <cell r="B102766" t="str">
            <v>AL008203003</v>
          </cell>
        </row>
        <row r="102767">
          <cell r="B102767" t="str">
            <v>AL008203003</v>
          </cell>
        </row>
        <row r="102768">
          <cell r="B102768" t="str">
            <v>AL008203003</v>
          </cell>
        </row>
        <row r="102769">
          <cell r="B102769" t="str">
            <v>AL008203003</v>
          </cell>
        </row>
        <row r="102770">
          <cell r="B102770" t="str">
            <v>AL008203003</v>
          </cell>
        </row>
        <row r="102771">
          <cell r="B102771" t="str">
            <v>AL008203003</v>
          </cell>
        </row>
        <row r="102772">
          <cell r="B102772" t="str">
            <v>AL008203003</v>
          </cell>
        </row>
        <row r="102773">
          <cell r="B102773" t="str">
            <v>AL008203003</v>
          </cell>
        </row>
        <row r="102774">
          <cell r="B102774" t="str">
            <v>AL008203003</v>
          </cell>
        </row>
        <row r="102775">
          <cell r="B102775" t="str">
            <v>AL008203003</v>
          </cell>
        </row>
        <row r="102776">
          <cell r="B102776" t="str">
            <v>AL008203003</v>
          </cell>
        </row>
        <row r="102777">
          <cell r="B102777" t="str">
            <v>AL008203003</v>
          </cell>
        </row>
        <row r="102778">
          <cell r="B102778" t="str">
            <v>AL008203003</v>
          </cell>
        </row>
        <row r="102779">
          <cell r="B102779" t="str">
            <v>AL008203003</v>
          </cell>
        </row>
        <row r="102780">
          <cell r="B102780" t="str">
            <v>AL008203003</v>
          </cell>
        </row>
        <row r="102781">
          <cell r="B102781" t="str">
            <v>AL008203003</v>
          </cell>
        </row>
        <row r="102782">
          <cell r="B102782" t="str">
            <v>AL008203003</v>
          </cell>
        </row>
        <row r="102783">
          <cell r="B102783" t="str">
            <v>AL008203003</v>
          </cell>
        </row>
        <row r="102784">
          <cell r="B102784" t="str">
            <v>AL005334000</v>
          </cell>
        </row>
        <row r="102785">
          <cell r="B102785" t="str">
            <v>AL005334000</v>
          </cell>
        </row>
        <row r="102786">
          <cell r="B102786" t="str">
            <v>AL005334000</v>
          </cell>
        </row>
        <row r="102787">
          <cell r="B102787" t="str">
            <v>AL005334000</v>
          </cell>
        </row>
        <row r="102788">
          <cell r="B102788" t="str">
            <v>AL005334000</v>
          </cell>
        </row>
        <row r="102789">
          <cell r="B102789" t="str">
            <v>AL005334000</v>
          </cell>
        </row>
        <row r="102790">
          <cell r="B102790" t="str">
            <v>AL005334000</v>
          </cell>
        </row>
        <row r="102791">
          <cell r="B102791" t="str">
            <v>AL005334000</v>
          </cell>
        </row>
        <row r="102792">
          <cell r="B102792" t="str">
            <v>AL005334000</v>
          </cell>
        </row>
        <row r="102793">
          <cell r="B102793" t="str">
            <v>AL005334000</v>
          </cell>
        </row>
        <row r="102794">
          <cell r="B102794" t="str">
            <v>AL005334000</v>
          </cell>
        </row>
        <row r="102795">
          <cell r="B102795" t="str">
            <v>AL005334000</v>
          </cell>
        </row>
        <row r="102796">
          <cell r="B102796" t="str">
            <v>AL005334000</v>
          </cell>
        </row>
        <row r="102797">
          <cell r="B102797" t="str">
            <v>AL005334000</v>
          </cell>
        </row>
        <row r="102798">
          <cell r="B102798" t="str">
            <v>AL005334000</v>
          </cell>
        </row>
        <row r="102799">
          <cell r="B102799" t="str">
            <v>AL005334000</v>
          </cell>
        </row>
        <row r="102800">
          <cell r="B102800" t="str">
            <v>AL005334000</v>
          </cell>
        </row>
        <row r="102801">
          <cell r="B102801" t="str">
            <v>AL005334000</v>
          </cell>
        </row>
        <row r="102802">
          <cell r="B102802" t="str">
            <v>AL005334000</v>
          </cell>
        </row>
        <row r="102803">
          <cell r="B102803" t="str">
            <v>AL005334000</v>
          </cell>
        </row>
        <row r="102804">
          <cell r="B102804" t="str">
            <v>AL005334000</v>
          </cell>
        </row>
        <row r="102805">
          <cell r="B102805" t="str">
            <v>AL005334000</v>
          </cell>
        </row>
        <row r="102806">
          <cell r="B102806" t="str">
            <v>AL005334000</v>
          </cell>
        </row>
        <row r="102807">
          <cell r="B102807" t="str">
            <v>AL005334000</v>
          </cell>
        </row>
        <row r="102808">
          <cell r="B102808" t="str">
            <v>AL005334000</v>
          </cell>
        </row>
        <row r="102809">
          <cell r="B102809" t="str">
            <v>AL000781039</v>
          </cell>
        </row>
        <row r="102810">
          <cell r="B102810" t="str">
            <v>AL000781039</v>
          </cell>
        </row>
        <row r="102811">
          <cell r="B102811" t="str">
            <v>AL000781039</v>
          </cell>
        </row>
        <row r="102812">
          <cell r="B102812" t="str">
            <v>AL000781039</v>
          </cell>
        </row>
        <row r="102813">
          <cell r="B102813" t="str">
            <v>AL000781039</v>
          </cell>
        </row>
        <row r="102814">
          <cell r="B102814" t="str">
            <v>AL000781039</v>
          </cell>
        </row>
        <row r="102815">
          <cell r="B102815" t="str">
            <v>AL000781039</v>
          </cell>
        </row>
        <row r="102816">
          <cell r="B102816" t="str">
            <v>AL000781039</v>
          </cell>
        </row>
        <row r="102817">
          <cell r="B102817" t="str">
            <v>AL000781039</v>
          </cell>
        </row>
        <row r="102818">
          <cell r="B102818" t="str">
            <v>AL000781039</v>
          </cell>
        </row>
        <row r="102819">
          <cell r="B102819" t="str">
            <v>AL000781039</v>
          </cell>
        </row>
        <row r="102820">
          <cell r="B102820" t="str">
            <v>AL000781039</v>
          </cell>
        </row>
        <row r="102821">
          <cell r="B102821" t="str">
            <v>AL000781039</v>
          </cell>
        </row>
        <row r="102822">
          <cell r="B102822" t="str">
            <v>AL000781039</v>
          </cell>
        </row>
        <row r="102823">
          <cell r="B102823" t="str">
            <v>AL000781039</v>
          </cell>
        </row>
        <row r="102824">
          <cell r="B102824" t="str">
            <v>AL000781039</v>
          </cell>
        </row>
        <row r="102825">
          <cell r="B102825" t="str">
            <v>AL000781039</v>
          </cell>
        </row>
        <row r="102826">
          <cell r="B102826" t="str">
            <v>AL000781039</v>
          </cell>
        </row>
        <row r="102827">
          <cell r="B102827" t="str">
            <v>AL000781039</v>
          </cell>
        </row>
        <row r="102828">
          <cell r="B102828" t="str">
            <v>AL000781039</v>
          </cell>
        </row>
        <row r="102829">
          <cell r="B102829" t="str">
            <v>AL000781039</v>
          </cell>
        </row>
        <row r="102830">
          <cell r="B102830" t="str">
            <v>AL000781039</v>
          </cell>
        </row>
        <row r="102831">
          <cell r="B102831" t="str">
            <v>AL000781039</v>
          </cell>
        </row>
        <row r="102832">
          <cell r="B102832" t="str">
            <v>AL000781039</v>
          </cell>
        </row>
        <row r="102833">
          <cell r="B102833" t="str">
            <v>AL000781039</v>
          </cell>
        </row>
        <row r="102834">
          <cell r="B102834" t="str">
            <v>AL002822000</v>
          </cell>
        </row>
        <row r="102835">
          <cell r="B102835" t="str">
            <v>AL002822000</v>
          </cell>
        </row>
        <row r="102836">
          <cell r="B102836" t="str">
            <v>AL002822000</v>
          </cell>
        </row>
        <row r="102837">
          <cell r="B102837" t="str">
            <v>AL002822000</v>
          </cell>
        </row>
        <row r="102838">
          <cell r="B102838" t="str">
            <v>AL000524007</v>
          </cell>
        </row>
        <row r="102839">
          <cell r="B102839" t="str">
            <v>AL000524007</v>
          </cell>
        </row>
        <row r="102840">
          <cell r="B102840" t="str">
            <v>AL000524007</v>
          </cell>
        </row>
        <row r="102841">
          <cell r="B102841" t="str">
            <v>AL000524007</v>
          </cell>
        </row>
        <row r="102842">
          <cell r="B102842" t="str">
            <v>AL000524007</v>
          </cell>
        </row>
        <row r="102843">
          <cell r="B102843" t="str">
            <v>AL000524007</v>
          </cell>
        </row>
        <row r="102844">
          <cell r="B102844" t="str">
            <v>AL000524007</v>
          </cell>
        </row>
        <row r="102845">
          <cell r="B102845" t="str">
            <v>AL000524007</v>
          </cell>
        </row>
        <row r="102846">
          <cell r="B102846" t="str">
            <v>AL000524007</v>
          </cell>
        </row>
        <row r="102847">
          <cell r="B102847" t="str">
            <v>AL000524007</v>
          </cell>
        </row>
        <row r="102848">
          <cell r="B102848" t="str">
            <v>AL000524007</v>
          </cell>
        </row>
        <row r="102849">
          <cell r="B102849" t="str">
            <v>AL000524007</v>
          </cell>
        </row>
        <row r="102850">
          <cell r="B102850" t="str">
            <v>AL000524007</v>
          </cell>
        </row>
        <row r="102851">
          <cell r="B102851" t="str">
            <v>AL000524007</v>
          </cell>
        </row>
        <row r="102852">
          <cell r="B102852" t="str">
            <v>AL000524007</v>
          </cell>
        </row>
        <row r="102853">
          <cell r="B102853" t="str">
            <v>AL000524007</v>
          </cell>
        </row>
        <row r="102854">
          <cell r="B102854" t="str">
            <v>AL000524007</v>
          </cell>
        </row>
        <row r="102855">
          <cell r="B102855" t="str">
            <v>AL000524007</v>
          </cell>
        </row>
        <row r="102856">
          <cell r="B102856" t="str">
            <v>AL000524007</v>
          </cell>
        </row>
        <row r="102857">
          <cell r="B102857" t="str">
            <v>AL000524007</v>
          </cell>
        </row>
        <row r="102858">
          <cell r="B102858" t="str">
            <v>AL000524007</v>
          </cell>
        </row>
        <row r="102859">
          <cell r="B102859" t="str">
            <v>AL000524007</v>
          </cell>
        </row>
        <row r="102860">
          <cell r="B102860" t="str">
            <v>AL000524007</v>
          </cell>
        </row>
        <row r="102861">
          <cell r="B102861" t="str">
            <v>AL000524007</v>
          </cell>
        </row>
        <row r="102862">
          <cell r="B102862" t="str">
            <v>AL000524007</v>
          </cell>
        </row>
        <row r="102863">
          <cell r="B102863" t="str">
            <v>AL000524007</v>
          </cell>
        </row>
        <row r="102864">
          <cell r="B102864" t="str">
            <v>AL000524007</v>
          </cell>
        </row>
        <row r="102865">
          <cell r="B102865" t="str">
            <v>AL000524007</v>
          </cell>
        </row>
        <row r="102866">
          <cell r="B102866" t="str">
            <v>AL000524007</v>
          </cell>
        </row>
        <row r="102867">
          <cell r="B102867" t="str">
            <v>AL000524007</v>
          </cell>
        </row>
        <row r="102868">
          <cell r="B102868" t="str">
            <v>AL000524007</v>
          </cell>
        </row>
        <row r="102869">
          <cell r="B102869" t="str">
            <v>AL000524007</v>
          </cell>
        </row>
        <row r="102870">
          <cell r="B102870" t="str">
            <v>AL000524007</v>
          </cell>
        </row>
        <row r="102871">
          <cell r="B102871" t="str">
            <v>AL000524007</v>
          </cell>
        </row>
        <row r="102872">
          <cell r="B102872" t="str">
            <v>AL000524007</v>
          </cell>
        </row>
        <row r="102873">
          <cell r="B102873" t="str">
            <v>AL000524007</v>
          </cell>
        </row>
        <row r="102874">
          <cell r="B102874" t="str">
            <v>AL000524007</v>
          </cell>
        </row>
        <row r="102875">
          <cell r="B102875" t="str">
            <v>AL000524007</v>
          </cell>
        </row>
        <row r="102876">
          <cell r="B102876" t="str">
            <v>AL000524007</v>
          </cell>
        </row>
        <row r="102877">
          <cell r="B102877" t="str">
            <v>AL000524007</v>
          </cell>
        </row>
        <row r="102878">
          <cell r="B102878" t="str">
            <v>AL000524007</v>
          </cell>
        </row>
        <row r="102879">
          <cell r="B102879" t="str">
            <v>CS42372FB07</v>
          </cell>
        </row>
        <row r="102880">
          <cell r="B102880" t="str">
            <v>CS42372FB07</v>
          </cell>
        </row>
        <row r="102881">
          <cell r="B102881" t="str">
            <v>CS42372FB07</v>
          </cell>
        </row>
        <row r="102882">
          <cell r="B102882" t="str">
            <v>CS42372FB07</v>
          </cell>
        </row>
        <row r="102883">
          <cell r="B102883" t="str">
            <v>CS42372FB07</v>
          </cell>
        </row>
        <row r="102884">
          <cell r="B102884" t="str">
            <v>CS42372FB07</v>
          </cell>
        </row>
        <row r="102885">
          <cell r="B102885" t="str">
            <v>CS42372FB07</v>
          </cell>
        </row>
        <row r="102886">
          <cell r="B102886" t="str">
            <v>CS42372FB07</v>
          </cell>
        </row>
        <row r="102887">
          <cell r="B102887" t="str">
            <v>CS42372FB07</v>
          </cell>
        </row>
        <row r="102888">
          <cell r="B102888" t="str">
            <v>CS42372FB07</v>
          </cell>
        </row>
        <row r="102889">
          <cell r="B102889" t="str">
            <v>CS42372FB07</v>
          </cell>
        </row>
        <row r="102890">
          <cell r="B102890" t="str">
            <v>CS42372FB07</v>
          </cell>
        </row>
        <row r="102891">
          <cell r="B102891" t="str">
            <v>CS42372FB07</v>
          </cell>
        </row>
        <row r="102892">
          <cell r="B102892" t="str">
            <v>CS42372FB07</v>
          </cell>
        </row>
        <row r="102893">
          <cell r="B102893" t="str">
            <v>CS42372FB07</v>
          </cell>
        </row>
        <row r="102894">
          <cell r="B102894" t="str">
            <v>CS42372FB07</v>
          </cell>
        </row>
        <row r="102895">
          <cell r="B102895" t="str">
            <v>CS42372FB07</v>
          </cell>
        </row>
        <row r="102896">
          <cell r="B102896" t="str">
            <v>CS42372FB07</v>
          </cell>
        </row>
        <row r="102897">
          <cell r="B102897" t="str">
            <v>CS42372FB07</v>
          </cell>
        </row>
        <row r="102898">
          <cell r="B102898" t="str">
            <v>CS42372FB07</v>
          </cell>
        </row>
        <row r="102899">
          <cell r="B102899" t="str">
            <v>CS42372FB07</v>
          </cell>
        </row>
        <row r="102900">
          <cell r="B102900" t="str">
            <v>CS42372FB07</v>
          </cell>
        </row>
        <row r="102901">
          <cell r="B102901" t="str">
            <v>CS42372FB07</v>
          </cell>
        </row>
        <row r="102902">
          <cell r="B102902" t="str">
            <v>CS42372FB07</v>
          </cell>
        </row>
        <row r="102903">
          <cell r="B102903" t="str">
            <v>CS42372FB07</v>
          </cell>
        </row>
        <row r="102904">
          <cell r="B102904" t="str">
            <v>CS25101FE00</v>
          </cell>
        </row>
        <row r="102905">
          <cell r="B102905" t="str">
            <v>CS25101FE00</v>
          </cell>
        </row>
        <row r="102906">
          <cell r="B102906" t="str">
            <v>CS25101FE00</v>
          </cell>
        </row>
        <row r="102907">
          <cell r="B102907" t="str">
            <v>CS25101FE00</v>
          </cell>
        </row>
        <row r="102908">
          <cell r="B102908" t="str">
            <v>CS25101FE00</v>
          </cell>
        </row>
        <row r="102909">
          <cell r="B102909" t="str">
            <v>CS25101FE00</v>
          </cell>
        </row>
        <row r="102910">
          <cell r="B102910" t="str">
            <v>CS21472FB21</v>
          </cell>
        </row>
        <row r="102911">
          <cell r="B102911" t="str">
            <v>CS21472FB21</v>
          </cell>
        </row>
        <row r="102912">
          <cell r="B102912" t="str">
            <v>CS21472FB21</v>
          </cell>
        </row>
        <row r="102913">
          <cell r="B102913" t="str">
            <v>CS21472FB21</v>
          </cell>
        </row>
        <row r="102914">
          <cell r="B102914" t="str">
            <v>CS21472FB21</v>
          </cell>
        </row>
        <row r="102915">
          <cell r="B102915" t="str">
            <v>CS21472FB21</v>
          </cell>
        </row>
        <row r="102916">
          <cell r="B102916" t="str">
            <v>CS21472FB21</v>
          </cell>
        </row>
        <row r="102917">
          <cell r="B102917" t="str">
            <v>CS21472FB21</v>
          </cell>
        </row>
        <row r="102918">
          <cell r="B102918" t="str">
            <v>CS21472FB21</v>
          </cell>
        </row>
        <row r="102919">
          <cell r="B102919" t="str">
            <v>CS21472FB21</v>
          </cell>
        </row>
        <row r="102920">
          <cell r="B102920" t="str">
            <v>CS21472FB21</v>
          </cell>
        </row>
        <row r="102921">
          <cell r="B102921" t="str">
            <v>CS21472FB21</v>
          </cell>
        </row>
        <row r="102922">
          <cell r="B102922" t="str">
            <v>CS21472FB21</v>
          </cell>
        </row>
        <row r="102923">
          <cell r="B102923" t="str">
            <v>CS21472FB21</v>
          </cell>
        </row>
        <row r="102924">
          <cell r="B102924" t="str">
            <v>CS21472FB21</v>
          </cell>
        </row>
        <row r="102925">
          <cell r="B102925" t="str">
            <v>CS21472FB21</v>
          </cell>
        </row>
        <row r="102926">
          <cell r="B102926" t="str">
            <v>CS21472FB21</v>
          </cell>
        </row>
        <row r="102927">
          <cell r="B102927" t="str">
            <v>CS21472FB21</v>
          </cell>
        </row>
        <row r="102928">
          <cell r="B102928" t="str">
            <v>CS21472FB21</v>
          </cell>
        </row>
        <row r="102929">
          <cell r="B102929" t="str">
            <v>CS21472FB21</v>
          </cell>
        </row>
        <row r="102930">
          <cell r="B102930" t="str">
            <v>CS21472FB21</v>
          </cell>
        </row>
        <row r="102931">
          <cell r="B102931" t="str">
            <v>CS21472FB21</v>
          </cell>
        </row>
        <row r="102932">
          <cell r="B102932" t="str">
            <v>CS21472FB21</v>
          </cell>
        </row>
        <row r="102933">
          <cell r="B102933" t="str">
            <v>CS21472FB21</v>
          </cell>
        </row>
        <row r="102934">
          <cell r="B102934" t="str">
            <v>CS21472FB21</v>
          </cell>
        </row>
        <row r="102935">
          <cell r="B102935" t="str">
            <v>CS42001FE00</v>
          </cell>
        </row>
        <row r="102936">
          <cell r="B102936" t="str">
            <v>CS42001FE00</v>
          </cell>
        </row>
        <row r="102937">
          <cell r="B102937" t="str">
            <v>CS42001FE00</v>
          </cell>
        </row>
        <row r="102938">
          <cell r="B102938" t="str">
            <v>CS42001FE00</v>
          </cell>
        </row>
        <row r="102939">
          <cell r="B102939" t="str">
            <v>CS42001FE00</v>
          </cell>
        </row>
        <row r="102940">
          <cell r="B102940" t="str">
            <v>CS42001FE00</v>
          </cell>
        </row>
        <row r="102941">
          <cell r="B102941" t="str">
            <v>CS42001FE00</v>
          </cell>
        </row>
        <row r="102942">
          <cell r="B102942" t="str">
            <v>CS42001FE00</v>
          </cell>
        </row>
        <row r="102943">
          <cell r="B102943" t="str">
            <v>CS42001FE00</v>
          </cell>
        </row>
        <row r="102944">
          <cell r="B102944" t="str">
            <v>CS42001FE00</v>
          </cell>
        </row>
        <row r="102945">
          <cell r="B102945" t="str">
            <v>CS42001FE00</v>
          </cell>
        </row>
        <row r="102946">
          <cell r="B102946" t="str">
            <v>CS42001FE00</v>
          </cell>
        </row>
        <row r="102947">
          <cell r="B102947" t="str">
            <v>CS42001FE00</v>
          </cell>
        </row>
        <row r="102948">
          <cell r="B102948" t="str">
            <v>CS42001FE00</v>
          </cell>
        </row>
        <row r="102949">
          <cell r="B102949" t="str">
            <v>CS42001FE00</v>
          </cell>
        </row>
        <row r="102950">
          <cell r="B102950" t="str">
            <v>CS42001FE00</v>
          </cell>
        </row>
        <row r="102951">
          <cell r="B102951" t="str">
            <v>CS42001FE00</v>
          </cell>
        </row>
        <row r="102952">
          <cell r="B102952" t="str">
            <v>CS42001FE00</v>
          </cell>
        </row>
        <row r="102953">
          <cell r="B102953" t="str">
            <v>CS42001FE00</v>
          </cell>
        </row>
        <row r="102954">
          <cell r="B102954" t="str">
            <v>CS42001FE00</v>
          </cell>
        </row>
        <row r="102955">
          <cell r="B102955" t="str">
            <v>CS42001FE00</v>
          </cell>
        </row>
        <row r="102956">
          <cell r="B102956" t="str">
            <v>CS42001FE00</v>
          </cell>
        </row>
        <row r="102957">
          <cell r="B102957" t="str">
            <v>CS42001FE00</v>
          </cell>
        </row>
        <row r="102958">
          <cell r="B102958" t="str">
            <v>CS42001FE00</v>
          </cell>
        </row>
        <row r="102959">
          <cell r="B102959" t="str">
            <v>CS42001FE00</v>
          </cell>
        </row>
        <row r="102960">
          <cell r="B102960" t="str">
            <v>CS42001FE00</v>
          </cell>
        </row>
        <row r="102961">
          <cell r="B102961" t="str">
            <v>CS42001FE00</v>
          </cell>
        </row>
        <row r="102962">
          <cell r="B102962" t="str">
            <v>CS42001FE00</v>
          </cell>
        </row>
        <row r="102963">
          <cell r="B102963" t="str">
            <v>CS42001FE00</v>
          </cell>
        </row>
        <row r="102964">
          <cell r="B102964" t="str">
            <v>CS42001FE00</v>
          </cell>
        </row>
        <row r="102965">
          <cell r="B102965" t="str">
            <v>CS42001FE00</v>
          </cell>
        </row>
        <row r="102966">
          <cell r="B102966" t="str">
            <v>CS42001FE00</v>
          </cell>
        </row>
        <row r="102967">
          <cell r="B102967" t="str">
            <v>CS42001FE00</v>
          </cell>
        </row>
        <row r="102968">
          <cell r="B102968" t="str">
            <v>CS42001FE00</v>
          </cell>
        </row>
        <row r="102969">
          <cell r="B102969" t="str">
            <v>CS42001FE00</v>
          </cell>
        </row>
        <row r="102970">
          <cell r="B102970" t="str">
            <v>CS42001FE00</v>
          </cell>
        </row>
        <row r="102971">
          <cell r="B102971" t="str">
            <v>CS42001FE00</v>
          </cell>
        </row>
        <row r="102972">
          <cell r="B102972" t="str">
            <v>CS42001FE00</v>
          </cell>
        </row>
        <row r="102973">
          <cell r="B102973" t="str">
            <v>CS42001FE00</v>
          </cell>
        </row>
        <row r="102974">
          <cell r="B102974" t="str">
            <v>CS42001FE00</v>
          </cell>
        </row>
        <row r="102975">
          <cell r="B102975" t="str">
            <v>CS42001FE00</v>
          </cell>
        </row>
        <row r="102976">
          <cell r="B102976" t="str">
            <v>CS42001FE00</v>
          </cell>
        </row>
        <row r="102977">
          <cell r="B102977" t="str">
            <v>CS42001FE00</v>
          </cell>
        </row>
        <row r="102978">
          <cell r="B102978" t="str">
            <v>CS33901FE12</v>
          </cell>
        </row>
        <row r="102979">
          <cell r="B102979" t="str">
            <v>CS33901FE12</v>
          </cell>
        </row>
        <row r="102980">
          <cell r="B102980" t="str">
            <v>CS33901FE12</v>
          </cell>
        </row>
        <row r="102981">
          <cell r="B102981" t="str">
            <v>CS33901FE12</v>
          </cell>
        </row>
        <row r="102982">
          <cell r="B102982" t="str">
            <v>CS33901FE12</v>
          </cell>
        </row>
        <row r="102983">
          <cell r="B102983" t="str">
            <v>CS33901FE12</v>
          </cell>
        </row>
        <row r="102984">
          <cell r="B102984" t="str">
            <v>CS33901FE12</v>
          </cell>
        </row>
        <row r="102985">
          <cell r="B102985" t="str">
            <v>CS33901FE12</v>
          </cell>
        </row>
        <row r="102986">
          <cell r="B102986" t="str">
            <v>CS33901FE12</v>
          </cell>
        </row>
        <row r="102987">
          <cell r="B102987" t="str">
            <v>CS33901FE12</v>
          </cell>
        </row>
        <row r="102988">
          <cell r="B102988" t="str">
            <v>CS33901FE12</v>
          </cell>
        </row>
        <row r="102989">
          <cell r="B102989" t="str">
            <v>CS33901FE12</v>
          </cell>
        </row>
        <row r="102990">
          <cell r="B102990" t="str">
            <v>CS33901FE12</v>
          </cell>
        </row>
        <row r="102991">
          <cell r="B102991" t="str">
            <v>CS33901FE12</v>
          </cell>
        </row>
        <row r="102992">
          <cell r="B102992" t="str">
            <v>CS33901FE12</v>
          </cell>
        </row>
        <row r="102993">
          <cell r="B102993" t="str">
            <v>CS33901FE12</v>
          </cell>
        </row>
        <row r="102994">
          <cell r="B102994" t="str">
            <v>CS33901FE12</v>
          </cell>
        </row>
        <row r="102995">
          <cell r="B102995" t="str">
            <v>CS33901FE12</v>
          </cell>
        </row>
        <row r="102996">
          <cell r="B102996" t="str">
            <v>CS33901FE12</v>
          </cell>
        </row>
        <row r="102997">
          <cell r="B102997" t="str">
            <v>CS33901FE12</v>
          </cell>
        </row>
        <row r="102998">
          <cell r="B102998" t="str">
            <v>CS33901FE12</v>
          </cell>
        </row>
        <row r="102999">
          <cell r="B102999" t="str">
            <v>CS33901FE12</v>
          </cell>
        </row>
        <row r="103000">
          <cell r="B103000" t="str">
            <v>CS33901FE12</v>
          </cell>
        </row>
        <row r="103001">
          <cell r="B103001" t="str">
            <v>CS33901FE12</v>
          </cell>
        </row>
        <row r="103002">
          <cell r="B103002" t="str">
            <v>CS33901FE12</v>
          </cell>
        </row>
        <row r="103003">
          <cell r="B103003" t="str">
            <v>CS33901FE12</v>
          </cell>
        </row>
        <row r="103004">
          <cell r="B103004" t="str">
            <v>CS33901FE12</v>
          </cell>
        </row>
        <row r="103005">
          <cell r="B103005" t="str">
            <v>CS33901FE12</v>
          </cell>
        </row>
        <row r="103006">
          <cell r="B103006" t="str">
            <v>CS33901FE12</v>
          </cell>
        </row>
        <row r="103007">
          <cell r="B103007" t="str">
            <v>CS33901FE12</v>
          </cell>
        </row>
        <row r="103008">
          <cell r="B103008" t="str">
            <v>CS33901FE12</v>
          </cell>
        </row>
        <row r="103009">
          <cell r="B103009" t="str">
            <v>CS33901FE12</v>
          </cell>
        </row>
        <row r="103010">
          <cell r="B103010" t="str">
            <v>CS33901FE12</v>
          </cell>
        </row>
        <row r="103011">
          <cell r="B103011" t="str">
            <v>CS33901FE12</v>
          </cell>
        </row>
        <row r="103012">
          <cell r="B103012" t="str">
            <v>CS32802FB10</v>
          </cell>
        </row>
        <row r="103013">
          <cell r="B103013" t="str">
            <v>CS32802FB10</v>
          </cell>
        </row>
        <row r="103014">
          <cell r="B103014" t="str">
            <v>CS32802FB10</v>
          </cell>
        </row>
        <row r="103015">
          <cell r="B103015" t="str">
            <v>CS32802FB10</v>
          </cell>
        </row>
        <row r="103016">
          <cell r="B103016" t="str">
            <v>CS32802FB10</v>
          </cell>
        </row>
        <row r="103017">
          <cell r="B103017" t="str">
            <v>CS32802FB10</v>
          </cell>
        </row>
        <row r="103018">
          <cell r="B103018" t="str">
            <v>CS32802FB10</v>
          </cell>
        </row>
        <row r="103019">
          <cell r="B103019" t="str">
            <v>CS32802FB10</v>
          </cell>
        </row>
        <row r="103020">
          <cell r="B103020" t="str">
            <v>CS32802FB10</v>
          </cell>
        </row>
        <row r="103021">
          <cell r="B103021" t="str">
            <v>CS32802FB10</v>
          </cell>
        </row>
        <row r="103022">
          <cell r="B103022" t="str">
            <v>CS32802FB10</v>
          </cell>
        </row>
        <row r="103023">
          <cell r="B103023" t="str">
            <v>CS32802FB10</v>
          </cell>
        </row>
        <row r="103024">
          <cell r="B103024" t="str">
            <v>CS32802FB10</v>
          </cell>
        </row>
        <row r="103025">
          <cell r="B103025" t="str">
            <v>CS32802FB10</v>
          </cell>
        </row>
        <row r="103026">
          <cell r="B103026" t="str">
            <v>CS32802FB10</v>
          </cell>
        </row>
        <row r="103027">
          <cell r="B103027" t="str">
            <v>CS32802FB10</v>
          </cell>
        </row>
        <row r="103028">
          <cell r="B103028" t="str">
            <v>CS32802FB10</v>
          </cell>
        </row>
        <row r="103029">
          <cell r="B103029" t="str">
            <v>CS32802FB10</v>
          </cell>
        </row>
        <row r="103030">
          <cell r="B103030" t="str">
            <v>CS32802FB10</v>
          </cell>
        </row>
        <row r="103031">
          <cell r="B103031" t="str">
            <v>CS32802FB10</v>
          </cell>
        </row>
        <row r="103032">
          <cell r="B103032" t="str">
            <v>CS32802FB10</v>
          </cell>
        </row>
        <row r="103033">
          <cell r="B103033" t="str">
            <v>CS32802FB10</v>
          </cell>
        </row>
        <row r="103034">
          <cell r="B103034" t="str">
            <v>CS32802FB10</v>
          </cell>
        </row>
        <row r="103035">
          <cell r="B103035" t="str">
            <v>CS32802FB10</v>
          </cell>
        </row>
        <row r="103036">
          <cell r="B103036" t="str">
            <v>CS32802FB10</v>
          </cell>
        </row>
        <row r="103037">
          <cell r="B103037" t="str">
            <v>CS32492FB16</v>
          </cell>
        </row>
        <row r="103038">
          <cell r="B103038" t="str">
            <v>CS32492FB16</v>
          </cell>
        </row>
        <row r="103039">
          <cell r="B103039" t="str">
            <v>CS32492FB16</v>
          </cell>
        </row>
        <row r="103040">
          <cell r="B103040" t="str">
            <v>CS32492FB16</v>
          </cell>
        </row>
        <row r="103041">
          <cell r="B103041" t="str">
            <v>CS32492FB16</v>
          </cell>
        </row>
        <row r="103042">
          <cell r="B103042" t="str">
            <v>CS32492FB16</v>
          </cell>
        </row>
        <row r="103043">
          <cell r="B103043" t="str">
            <v>CS32492FB16</v>
          </cell>
        </row>
        <row r="103044">
          <cell r="B103044" t="str">
            <v>CS32492FB16</v>
          </cell>
        </row>
        <row r="103045">
          <cell r="B103045" t="str">
            <v>CS32492FB16</v>
          </cell>
        </row>
        <row r="103046">
          <cell r="B103046" t="str">
            <v>CS32492FB16</v>
          </cell>
        </row>
        <row r="103047">
          <cell r="B103047" t="str">
            <v>CS32492FB16</v>
          </cell>
        </row>
        <row r="103048">
          <cell r="B103048" t="str">
            <v>CS32492FB16</v>
          </cell>
        </row>
        <row r="103049">
          <cell r="B103049" t="str">
            <v>CS32492FB16</v>
          </cell>
        </row>
        <row r="103050">
          <cell r="B103050" t="str">
            <v>CS32492FB16</v>
          </cell>
        </row>
        <row r="103051">
          <cell r="B103051" t="str">
            <v>CS32492FB16</v>
          </cell>
        </row>
        <row r="103052">
          <cell r="B103052" t="str">
            <v>CS32492FB16</v>
          </cell>
        </row>
        <row r="103053">
          <cell r="B103053" t="str">
            <v>CS32492FB16</v>
          </cell>
        </row>
        <row r="103054">
          <cell r="B103054" t="str">
            <v>CS32492FB16</v>
          </cell>
        </row>
        <row r="103055">
          <cell r="B103055" t="str">
            <v>CS32492FB16</v>
          </cell>
        </row>
        <row r="103056">
          <cell r="B103056" t="str">
            <v>CS32492FB16</v>
          </cell>
        </row>
        <row r="103057">
          <cell r="B103057" t="str">
            <v>CS32492FB16</v>
          </cell>
        </row>
        <row r="103058">
          <cell r="B103058" t="str">
            <v>CS32492FB16</v>
          </cell>
        </row>
        <row r="103059">
          <cell r="B103059" t="str">
            <v>CS32492FB16</v>
          </cell>
        </row>
        <row r="103060">
          <cell r="B103060" t="str">
            <v>CS32492FB16</v>
          </cell>
        </row>
        <row r="103061">
          <cell r="B103061" t="str">
            <v>CS32492FB16</v>
          </cell>
        </row>
        <row r="103062">
          <cell r="B103062" t="str">
            <v>CS31912FB15</v>
          </cell>
        </row>
        <row r="103063">
          <cell r="B103063" t="str">
            <v>CS31912FB15</v>
          </cell>
        </row>
        <row r="103064">
          <cell r="B103064" t="str">
            <v>CS31912FB15</v>
          </cell>
        </row>
        <row r="103065">
          <cell r="B103065" t="str">
            <v>CS31912FB15</v>
          </cell>
        </row>
        <row r="103066">
          <cell r="B103066" t="str">
            <v>CS31912FB15</v>
          </cell>
        </row>
        <row r="103067">
          <cell r="B103067" t="str">
            <v>CS31912FB15</v>
          </cell>
        </row>
        <row r="103068">
          <cell r="B103068" t="str">
            <v>CS31912FB15</v>
          </cell>
        </row>
        <row r="103069">
          <cell r="B103069" t="str">
            <v>CS31912FB15</v>
          </cell>
        </row>
        <row r="103070">
          <cell r="B103070" t="str">
            <v>CS31912FB15</v>
          </cell>
        </row>
        <row r="103071">
          <cell r="B103071" t="str">
            <v>CS31912FB15</v>
          </cell>
        </row>
        <row r="103072">
          <cell r="B103072" t="str">
            <v>CS31912FB15</v>
          </cell>
        </row>
        <row r="103073">
          <cell r="B103073" t="str">
            <v>CS31912FB15</v>
          </cell>
        </row>
        <row r="103074">
          <cell r="B103074" t="str">
            <v>CS31912FB15</v>
          </cell>
        </row>
        <row r="103075">
          <cell r="B103075" t="str">
            <v>CS31912FB15</v>
          </cell>
        </row>
        <row r="103076">
          <cell r="B103076" t="str">
            <v>CS31912FB15</v>
          </cell>
        </row>
        <row r="103077">
          <cell r="B103077" t="str">
            <v>CS31912FB15</v>
          </cell>
        </row>
        <row r="103078">
          <cell r="B103078" t="str">
            <v>CS31912FB15</v>
          </cell>
        </row>
        <row r="103079">
          <cell r="B103079" t="str">
            <v>CS31912FB15</v>
          </cell>
        </row>
        <row r="103080">
          <cell r="B103080" t="str">
            <v>CS31912FB15</v>
          </cell>
        </row>
        <row r="103081">
          <cell r="B103081" t="str">
            <v>CS31912FB15</v>
          </cell>
        </row>
        <row r="103082">
          <cell r="B103082" t="str">
            <v>CS31912FB15</v>
          </cell>
        </row>
        <row r="103083">
          <cell r="B103083" t="str">
            <v>CS31912FB15</v>
          </cell>
        </row>
        <row r="103084">
          <cell r="B103084" t="str">
            <v>CS31912FB15</v>
          </cell>
        </row>
        <row r="103085">
          <cell r="B103085" t="str">
            <v>CS31912FB15</v>
          </cell>
        </row>
        <row r="103086">
          <cell r="B103086" t="str">
            <v>CS31912FB15</v>
          </cell>
        </row>
        <row r="103087">
          <cell r="B103087" t="str">
            <v>CS31501FE00</v>
          </cell>
        </row>
        <row r="103088">
          <cell r="B103088" t="str">
            <v>CS31501FE00</v>
          </cell>
        </row>
        <row r="103089">
          <cell r="B103089" t="str">
            <v>CS31501FE00</v>
          </cell>
        </row>
        <row r="103090">
          <cell r="B103090" t="str">
            <v>CS31501FE00</v>
          </cell>
        </row>
        <row r="103091">
          <cell r="B103091" t="str">
            <v>CS31501FE00</v>
          </cell>
        </row>
        <row r="103092">
          <cell r="B103092" t="str">
            <v>CS31501FE00</v>
          </cell>
        </row>
        <row r="103093">
          <cell r="B103093" t="str">
            <v>CS31501FE00</v>
          </cell>
        </row>
        <row r="103094">
          <cell r="B103094" t="str">
            <v>CS31501FE00</v>
          </cell>
        </row>
        <row r="103095">
          <cell r="B103095" t="str">
            <v>CS31501FE00</v>
          </cell>
        </row>
        <row r="103096">
          <cell r="B103096" t="str">
            <v>CS31501FE00</v>
          </cell>
        </row>
        <row r="103097">
          <cell r="B103097" t="str">
            <v>CS31501FE00</v>
          </cell>
        </row>
        <row r="103098">
          <cell r="B103098" t="str">
            <v>CS31501FE00</v>
          </cell>
        </row>
        <row r="103099">
          <cell r="B103099" t="str">
            <v>CS31501FE00</v>
          </cell>
        </row>
        <row r="103100">
          <cell r="B103100" t="str">
            <v>CS31501FE00</v>
          </cell>
        </row>
        <row r="103101">
          <cell r="B103101" t="str">
            <v>CS31501FE00</v>
          </cell>
        </row>
        <row r="103102">
          <cell r="B103102" t="str">
            <v>CS31501FE00</v>
          </cell>
        </row>
        <row r="103103">
          <cell r="B103103" t="str">
            <v>CS31501FE00</v>
          </cell>
        </row>
        <row r="103104">
          <cell r="B103104" t="str">
            <v>CS31501FE00</v>
          </cell>
        </row>
        <row r="103105">
          <cell r="B103105" t="str">
            <v>CS31501FE00</v>
          </cell>
        </row>
        <row r="103106">
          <cell r="B103106" t="str">
            <v>CS31501FE00</v>
          </cell>
        </row>
        <row r="103107">
          <cell r="B103107" t="str">
            <v>CS31501FE00</v>
          </cell>
        </row>
        <row r="103108">
          <cell r="B103108" t="str">
            <v>CS31501FE00</v>
          </cell>
        </row>
        <row r="103109">
          <cell r="B103109" t="str">
            <v>CS31501FE00</v>
          </cell>
        </row>
        <row r="103110">
          <cell r="B103110" t="str">
            <v>CS31501FE00</v>
          </cell>
        </row>
        <row r="103111">
          <cell r="B103111" t="str">
            <v>CS31501FE00</v>
          </cell>
        </row>
        <row r="103112">
          <cell r="B103112" t="str">
            <v>CS31501FE00</v>
          </cell>
        </row>
        <row r="103113">
          <cell r="B103113" t="str">
            <v>CS31501FE00</v>
          </cell>
        </row>
        <row r="103114">
          <cell r="B103114" t="str">
            <v>CS31501FE00</v>
          </cell>
        </row>
        <row r="103115">
          <cell r="B103115" t="str">
            <v>CS31501FE00</v>
          </cell>
        </row>
        <row r="103116">
          <cell r="B103116" t="str">
            <v>CS31501FE00</v>
          </cell>
        </row>
        <row r="103117">
          <cell r="B103117" t="str">
            <v>CS31501FE00</v>
          </cell>
        </row>
        <row r="103118">
          <cell r="B103118" t="str">
            <v>CS31501FE00</v>
          </cell>
        </row>
        <row r="103119">
          <cell r="B103119" t="str">
            <v>CS31501FE00</v>
          </cell>
        </row>
        <row r="103120">
          <cell r="B103120" t="str">
            <v>CS31501FE00</v>
          </cell>
        </row>
        <row r="103121">
          <cell r="B103121" t="str">
            <v>CS31501FE00</v>
          </cell>
        </row>
        <row r="103122">
          <cell r="B103122" t="str">
            <v>CS31501FE00</v>
          </cell>
        </row>
        <row r="103123">
          <cell r="B103123" t="str">
            <v>CS31501FE00</v>
          </cell>
        </row>
        <row r="103124">
          <cell r="B103124" t="str">
            <v>CS31501FE00</v>
          </cell>
        </row>
        <row r="103125">
          <cell r="B103125" t="str">
            <v>CS31501FE00</v>
          </cell>
        </row>
        <row r="103126">
          <cell r="B103126" t="str">
            <v>CS31501FE00</v>
          </cell>
        </row>
        <row r="103127">
          <cell r="B103127" t="str">
            <v>CS31501FE00</v>
          </cell>
        </row>
        <row r="103128">
          <cell r="B103128" t="str">
            <v>CS31501FE00</v>
          </cell>
        </row>
        <row r="103129">
          <cell r="B103129" t="str">
            <v>CS31501FE00</v>
          </cell>
        </row>
        <row r="103130">
          <cell r="B103130" t="str">
            <v>CS31501FE00</v>
          </cell>
        </row>
        <row r="103131">
          <cell r="B103131" t="str">
            <v>CS31501FE00</v>
          </cell>
        </row>
        <row r="103132">
          <cell r="B103132" t="str">
            <v>CS31501FE00</v>
          </cell>
        </row>
        <row r="103133">
          <cell r="B103133" t="str">
            <v>CS31501FE00</v>
          </cell>
        </row>
        <row r="103134">
          <cell r="B103134" t="str">
            <v>CS31501FE00</v>
          </cell>
        </row>
        <row r="103135">
          <cell r="B103135" t="str">
            <v>CS31501FE00</v>
          </cell>
        </row>
        <row r="103136">
          <cell r="B103136" t="str">
            <v>CS31501FE00</v>
          </cell>
        </row>
        <row r="103137">
          <cell r="B103137" t="str">
            <v>CS31501FE00</v>
          </cell>
        </row>
        <row r="103138">
          <cell r="B103138" t="str">
            <v>CS31501FE00</v>
          </cell>
        </row>
        <row r="103139">
          <cell r="B103139" t="str">
            <v>CS31501FE00</v>
          </cell>
        </row>
        <row r="103140">
          <cell r="B103140" t="str">
            <v>CS31501FE00</v>
          </cell>
        </row>
        <row r="103141">
          <cell r="B103141" t="str">
            <v>CS31501FE00</v>
          </cell>
        </row>
        <row r="103142">
          <cell r="B103142" t="str">
            <v>CS31501FE00</v>
          </cell>
        </row>
        <row r="103143">
          <cell r="B103143" t="str">
            <v>CS31501FE00</v>
          </cell>
        </row>
        <row r="103144">
          <cell r="B103144" t="str">
            <v>CS31501FE00</v>
          </cell>
        </row>
        <row r="103145">
          <cell r="B103145" t="str">
            <v>CS31501FE00</v>
          </cell>
        </row>
        <row r="103146">
          <cell r="B103146" t="str">
            <v>CS31501FE00</v>
          </cell>
        </row>
        <row r="103147">
          <cell r="B103147" t="str">
            <v>CS31501FE00</v>
          </cell>
        </row>
        <row r="103148">
          <cell r="B103148" t="str">
            <v>CS31501FE00</v>
          </cell>
        </row>
        <row r="103149">
          <cell r="B103149" t="str">
            <v>CS31501FE00</v>
          </cell>
        </row>
        <row r="103150">
          <cell r="B103150" t="str">
            <v>CS31501FE00</v>
          </cell>
        </row>
        <row r="103151">
          <cell r="B103151" t="str">
            <v>KC.R50B2.350</v>
          </cell>
        </row>
        <row r="103152">
          <cell r="B103152" t="str">
            <v>KC.R50B2.350</v>
          </cell>
        </row>
        <row r="103153">
          <cell r="B103153" t="str">
            <v>KC.R50B2.350</v>
          </cell>
        </row>
        <row r="103154">
          <cell r="B103154" t="str">
            <v>KC.R50B2.350</v>
          </cell>
        </row>
        <row r="103155">
          <cell r="B103155" t="str">
            <v>KC.R50B2.350</v>
          </cell>
        </row>
        <row r="103156">
          <cell r="B103156" t="str">
            <v>KC.R50B2.350</v>
          </cell>
        </row>
        <row r="103157">
          <cell r="B103157" t="str">
            <v>AJ03250QT04</v>
          </cell>
        </row>
        <row r="103158">
          <cell r="B103158" t="str">
            <v>AJ03250QT04</v>
          </cell>
        </row>
        <row r="103159">
          <cell r="B103159" t="str">
            <v>KC.R30B2.325</v>
          </cell>
        </row>
        <row r="103160">
          <cell r="B103160" t="str">
            <v>KC.R30B2.325</v>
          </cell>
        </row>
        <row r="103161">
          <cell r="B103161" t="str">
            <v>KC.R30B2.325</v>
          </cell>
        </row>
        <row r="103162">
          <cell r="B103162" t="str">
            <v>KC.R30B2.325</v>
          </cell>
        </row>
        <row r="103163">
          <cell r="B103163" t="str">
            <v>KC.R30B2.325</v>
          </cell>
        </row>
        <row r="103164">
          <cell r="B103164" t="str">
            <v>KC.R30B2.325</v>
          </cell>
        </row>
        <row r="103165">
          <cell r="B103165" t="str">
            <v>32Z8EUB0000</v>
          </cell>
        </row>
        <row r="103166">
          <cell r="B103166" t="str">
            <v>32Z8EUB0000</v>
          </cell>
        </row>
        <row r="103167">
          <cell r="B103167" t="str">
            <v>32Z8EUB0000</v>
          </cell>
        </row>
        <row r="103168">
          <cell r="B103168" t="str">
            <v>32Z8EUB0000</v>
          </cell>
        </row>
        <row r="103169">
          <cell r="B103169" t="str">
            <v>32Z8EUB0000</v>
          </cell>
        </row>
        <row r="103170">
          <cell r="B103170" t="str">
            <v>32Z8EUB0000</v>
          </cell>
        </row>
        <row r="103171">
          <cell r="B103171" t="str">
            <v>32Z8EUB0000</v>
          </cell>
        </row>
        <row r="103172">
          <cell r="B103172" t="str">
            <v>32Z8EUB0000</v>
          </cell>
        </row>
        <row r="103173">
          <cell r="B103173" t="str">
            <v>32Z8EUB0000</v>
          </cell>
        </row>
        <row r="103174">
          <cell r="B103174" t="str">
            <v>32Z8EUB0000</v>
          </cell>
        </row>
        <row r="103175">
          <cell r="B103175" t="str">
            <v>DA0Z8ETB8B0</v>
          </cell>
        </row>
        <row r="103176">
          <cell r="B103176" t="str">
            <v>DA0Z8ETB8B0</v>
          </cell>
        </row>
        <row r="103177">
          <cell r="B103177" t="str">
            <v>DA0Z8ETB8B0</v>
          </cell>
        </row>
        <row r="103178">
          <cell r="B103178" t="str">
            <v>DA0Z8ETB8B0</v>
          </cell>
        </row>
        <row r="103179">
          <cell r="B103179" t="str">
            <v>DA0Z8ETB8B0</v>
          </cell>
        </row>
        <row r="103180">
          <cell r="B103180" t="str">
            <v>DA0Z8ETB8B0</v>
          </cell>
        </row>
        <row r="103181">
          <cell r="B103181" t="str">
            <v>DA0Z8ETB8B0</v>
          </cell>
        </row>
        <row r="103182">
          <cell r="B103182" t="str">
            <v>DA0Z8ETB8B0</v>
          </cell>
        </row>
        <row r="103183">
          <cell r="B103183" t="str">
            <v>DA0Z8ETB8B0</v>
          </cell>
        </row>
        <row r="103184">
          <cell r="B103184" t="str">
            <v>DA0Z8ETB8B0</v>
          </cell>
        </row>
        <row r="103185">
          <cell r="B103185" t="str">
            <v>DA0Z8ETB8B0</v>
          </cell>
        </row>
        <row r="103186">
          <cell r="B103186" t="str">
            <v>DA0Z8ETB8B0</v>
          </cell>
        </row>
        <row r="103187">
          <cell r="B103187" t="str">
            <v>DA0Z8ETB8B0</v>
          </cell>
        </row>
        <row r="103188">
          <cell r="B103188" t="str">
            <v>31ZAWMB20A0</v>
          </cell>
        </row>
        <row r="103189">
          <cell r="B103189" t="str">
            <v>31ZAWMB20A0</v>
          </cell>
        </row>
        <row r="103190">
          <cell r="B103190" t="str">
            <v>31ZAWMB20A0</v>
          </cell>
        </row>
        <row r="103191">
          <cell r="B103191" t="str">
            <v>31ZAWMB20A0</v>
          </cell>
        </row>
        <row r="103192">
          <cell r="B103192" t="str">
            <v>31ZAWMB19G0</v>
          </cell>
        </row>
        <row r="103193">
          <cell r="B103193" t="str">
            <v>31ZAWMB19G0</v>
          </cell>
        </row>
        <row r="103194">
          <cell r="B103194" t="str">
            <v>31ZAWMB2080</v>
          </cell>
        </row>
        <row r="103195">
          <cell r="B103195" t="str">
            <v>31ZAWMB2080</v>
          </cell>
        </row>
        <row r="103196">
          <cell r="B103196" t="str">
            <v>31ZAWMB2080</v>
          </cell>
        </row>
        <row r="103197">
          <cell r="B103197" t="str">
            <v>31ZAWMB2080</v>
          </cell>
        </row>
        <row r="103198">
          <cell r="B103198" t="str">
            <v>AL022976000</v>
          </cell>
        </row>
        <row r="103199">
          <cell r="B103199" t="str">
            <v>AL022976000</v>
          </cell>
        </row>
        <row r="103200">
          <cell r="B103200" t="str">
            <v>AL022976000</v>
          </cell>
        </row>
        <row r="103201">
          <cell r="B103201" t="str">
            <v>AL022976000</v>
          </cell>
        </row>
        <row r="103202">
          <cell r="B103202" t="str">
            <v>AL022976000</v>
          </cell>
        </row>
        <row r="103203">
          <cell r="B103203" t="str">
            <v>AL022976000</v>
          </cell>
        </row>
        <row r="103204">
          <cell r="B103204" t="str">
            <v>AL022976000</v>
          </cell>
        </row>
        <row r="103205">
          <cell r="B103205" t="str">
            <v>AL022976000</v>
          </cell>
        </row>
        <row r="103206">
          <cell r="B103206" t="str">
            <v>FBRM5X5KAP</v>
          </cell>
        </row>
        <row r="103207">
          <cell r="B103207" t="str">
            <v>FBRM5X5KAP</v>
          </cell>
        </row>
        <row r="103208">
          <cell r="B103208" t="str">
            <v>FBRM5X5KAP</v>
          </cell>
        </row>
        <row r="103209">
          <cell r="B103209" t="str">
            <v>FBRM5X5KAP</v>
          </cell>
        </row>
        <row r="103210">
          <cell r="B103210" t="str">
            <v>FBRM5X5KAP</v>
          </cell>
        </row>
        <row r="103211">
          <cell r="B103211" t="str">
            <v>FBRM5X5KAP</v>
          </cell>
        </row>
        <row r="103212">
          <cell r="B103212" t="str">
            <v>FBRM5X5KAP</v>
          </cell>
        </row>
        <row r="103213">
          <cell r="B103213" t="str">
            <v>FBRM5X5KAP</v>
          </cell>
        </row>
        <row r="103214">
          <cell r="B103214" t="str">
            <v>FBRM5X5KAP</v>
          </cell>
        </row>
        <row r="103215">
          <cell r="B103215" t="str">
            <v>FBRM5X5KAP</v>
          </cell>
        </row>
        <row r="103216">
          <cell r="B103216" t="str">
            <v>FBRM5X5KAP</v>
          </cell>
        </row>
        <row r="103217">
          <cell r="B103217" t="str">
            <v>FBRM5X5KAP</v>
          </cell>
        </row>
        <row r="103218">
          <cell r="B103218" t="str">
            <v>FBRM5X5KAP</v>
          </cell>
        </row>
        <row r="103219">
          <cell r="B103219" t="str">
            <v>FBRM5X5KAP</v>
          </cell>
        </row>
        <row r="103220">
          <cell r="B103220" t="str">
            <v>FBRM5X5KAP</v>
          </cell>
        </row>
        <row r="103221">
          <cell r="B103221" t="str">
            <v>FBRM5X5KAP</v>
          </cell>
        </row>
        <row r="103222">
          <cell r="B103222" t="str">
            <v>FBRM5X5KAP</v>
          </cell>
        </row>
        <row r="103223">
          <cell r="B103223" t="str">
            <v>LBLSERIALMB13-GR</v>
          </cell>
        </row>
        <row r="103224">
          <cell r="B103224" t="str">
            <v>LBLSERIALMB13-GR</v>
          </cell>
        </row>
        <row r="103225">
          <cell r="B103225" t="str">
            <v>LBLSERIALMB13-GR</v>
          </cell>
        </row>
        <row r="103226">
          <cell r="B103226" t="str">
            <v>LBLSERIALMB13-GR</v>
          </cell>
        </row>
        <row r="103227">
          <cell r="B103227" t="str">
            <v>LBLSERIALMB13-GR</v>
          </cell>
        </row>
        <row r="103228">
          <cell r="B103228" t="str">
            <v>LBLSERIALMB13-GR</v>
          </cell>
        </row>
        <row r="103229">
          <cell r="B103229" t="str">
            <v>LBLSERIALMB13-GR</v>
          </cell>
        </row>
        <row r="103230">
          <cell r="B103230" t="str">
            <v>LBLSERIALMB13-GR</v>
          </cell>
        </row>
        <row r="103231">
          <cell r="B103231" t="str">
            <v>LBLSERIALMB13-GR</v>
          </cell>
        </row>
        <row r="103232">
          <cell r="B103232" t="str">
            <v>LBLSERIALMB13-GR</v>
          </cell>
        </row>
        <row r="103233">
          <cell r="B103233" t="str">
            <v>LBLSERIALMB13-GR</v>
          </cell>
        </row>
        <row r="103234">
          <cell r="B103234" t="str">
            <v>LBLSERIALMB13-GR</v>
          </cell>
        </row>
        <row r="103235">
          <cell r="B103235" t="str">
            <v>LBLSERIALMB13-GR</v>
          </cell>
        </row>
        <row r="103236">
          <cell r="B103236" t="str">
            <v>LBLSERIALMB13-GR</v>
          </cell>
        </row>
        <row r="103237">
          <cell r="B103237" t="str">
            <v>LBLSERIALMB13-GR</v>
          </cell>
        </row>
        <row r="103238">
          <cell r="B103238" t="str">
            <v>LBLSERIALMB13-GR</v>
          </cell>
        </row>
        <row r="103239">
          <cell r="B103239" t="str">
            <v>LBLSERIALMB13-GR</v>
          </cell>
        </row>
        <row r="103240">
          <cell r="B103240" t="str">
            <v>LBLSERIALMB13-GR</v>
          </cell>
        </row>
        <row r="103241">
          <cell r="B103241" t="str">
            <v>LBLSERIALMB13-GR</v>
          </cell>
        </row>
        <row r="103242">
          <cell r="B103242" t="str">
            <v>LBLSERIALMB13-GR</v>
          </cell>
        </row>
        <row r="103243">
          <cell r="B103243" t="str">
            <v>LBLSERIALMB13-GR</v>
          </cell>
        </row>
        <row r="103244">
          <cell r="B103244" t="str">
            <v>LBLSERIALMB13-GR</v>
          </cell>
        </row>
        <row r="103245">
          <cell r="B103245" t="str">
            <v>LBLSERIALMB13-GR</v>
          </cell>
        </row>
        <row r="103246">
          <cell r="B103246" t="str">
            <v>LBLSERIALMB13-GR</v>
          </cell>
        </row>
        <row r="103247">
          <cell r="B103247" t="str">
            <v>LBLSERIALMB13-GR</v>
          </cell>
        </row>
        <row r="103248">
          <cell r="B103248" t="str">
            <v>LBLSERIALMB13-GR</v>
          </cell>
        </row>
        <row r="103249">
          <cell r="B103249" t="str">
            <v>KG.M180A.004</v>
          </cell>
        </row>
        <row r="103250">
          <cell r="B103250" t="str">
            <v>KG.M180A.004</v>
          </cell>
        </row>
        <row r="103251">
          <cell r="B103251" t="str">
            <v>KG.M180A.004</v>
          </cell>
        </row>
        <row r="103252">
          <cell r="B103252" t="str">
            <v>KG.M180A.004</v>
          </cell>
        </row>
        <row r="103253">
          <cell r="B103253" t="str">
            <v>KG.M180A.004</v>
          </cell>
        </row>
        <row r="103254">
          <cell r="B103254" t="str">
            <v>KG.M180A.004</v>
          </cell>
        </row>
        <row r="103255">
          <cell r="B103255" t="str">
            <v>CS-3902JB00</v>
          </cell>
        </row>
        <row r="103256">
          <cell r="B103256" t="str">
            <v>CS-3902JB00</v>
          </cell>
        </row>
        <row r="103257">
          <cell r="B103257" t="str">
            <v>CS-3902JB00</v>
          </cell>
        </row>
        <row r="103258">
          <cell r="B103258" t="str">
            <v>CS-3902JB00</v>
          </cell>
        </row>
        <row r="103259">
          <cell r="B103259" t="str">
            <v>CS-3902JB00</v>
          </cell>
        </row>
        <row r="103260">
          <cell r="B103260" t="str">
            <v>CS-3902JB00</v>
          </cell>
        </row>
        <row r="103261">
          <cell r="B103261" t="str">
            <v>CS-3902JB00</v>
          </cell>
        </row>
        <row r="103262">
          <cell r="B103262" t="str">
            <v>CS-3902JB00</v>
          </cell>
        </row>
        <row r="103263">
          <cell r="B103263" t="str">
            <v>CS-3902JB00</v>
          </cell>
        </row>
        <row r="103264">
          <cell r="B103264" t="str">
            <v>CS13011FE01</v>
          </cell>
        </row>
        <row r="103265">
          <cell r="B103265" t="str">
            <v>CS13011FE01</v>
          </cell>
        </row>
        <row r="103266">
          <cell r="B103266" t="str">
            <v>CS13011FE01</v>
          </cell>
        </row>
        <row r="103267">
          <cell r="B103267" t="str">
            <v>CS13011FE01</v>
          </cell>
        </row>
        <row r="103268">
          <cell r="B103268" t="str">
            <v>CS13011FE01</v>
          </cell>
        </row>
        <row r="103269">
          <cell r="B103269" t="str">
            <v>CS13011FE01</v>
          </cell>
        </row>
        <row r="103270">
          <cell r="B103270" t="str">
            <v>CS13011FE01</v>
          </cell>
        </row>
        <row r="103271">
          <cell r="B103271" t="str">
            <v>CS13011FE01</v>
          </cell>
        </row>
        <row r="103272">
          <cell r="B103272" t="str">
            <v>CS13011FE01</v>
          </cell>
        </row>
        <row r="103273">
          <cell r="B103273" t="str">
            <v>CS43402FB10</v>
          </cell>
        </row>
        <row r="103274">
          <cell r="B103274" t="str">
            <v>CS43402FB10</v>
          </cell>
        </row>
        <row r="103275">
          <cell r="B103275" t="str">
            <v>CS43402FB10</v>
          </cell>
        </row>
        <row r="103276">
          <cell r="B103276" t="str">
            <v>CS43402FB10</v>
          </cell>
        </row>
        <row r="103277">
          <cell r="B103277" t="str">
            <v>CS43402FB10</v>
          </cell>
        </row>
        <row r="103278">
          <cell r="B103278" t="str">
            <v>CS43402FB10</v>
          </cell>
        </row>
        <row r="103279">
          <cell r="B103279" t="str">
            <v>CS43402FB10</v>
          </cell>
        </row>
        <row r="103280">
          <cell r="B103280" t="str">
            <v>CS43402FB10</v>
          </cell>
        </row>
        <row r="103281">
          <cell r="B103281" t="str">
            <v>CS43402FB10</v>
          </cell>
        </row>
        <row r="103282">
          <cell r="B103282" t="str">
            <v>CS13481FE02</v>
          </cell>
        </row>
        <row r="103283">
          <cell r="B103283" t="str">
            <v>CS13481FE02</v>
          </cell>
        </row>
        <row r="103284">
          <cell r="B103284" t="str">
            <v>CS13481FE02</v>
          </cell>
        </row>
        <row r="103285">
          <cell r="B103285" t="str">
            <v>CS13481FE02</v>
          </cell>
        </row>
        <row r="103286">
          <cell r="B103286" t="str">
            <v>CS13481FE02</v>
          </cell>
        </row>
        <row r="103287">
          <cell r="B103287" t="str">
            <v>CS13481FE02</v>
          </cell>
        </row>
        <row r="103288">
          <cell r="B103288" t="str">
            <v>CS13481FE02</v>
          </cell>
        </row>
        <row r="103289">
          <cell r="B103289" t="str">
            <v>CS13481FE02</v>
          </cell>
        </row>
        <row r="103290">
          <cell r="B103290" t="str">
            <v>CS13481FE02</v>
          </cell>
        </row>
        <row r="103291">
          <cell r="B103291" t="str">
            <v>CS34021FE02</v>
          </cell>
        </row>
        <row r="103292">
          <cell r="B103292" t="str">
            <v>CS34021FE02</v>
          </cell>
        </row>
        <row r="103293">
          <cell r="B103293" t="str">
            <v>CS34021FE02</v>
          </cell>
        </row>
        <row r="103294">
          <cell r="B103294" t="str">
            <v>CS34021FE02</v>
          </cell>
        </row>
        <row r="103295">
          <cell r="B103295" t="str">
            <v>CS34021FE02</v>
          </cell>
        </row>
        <row r="103296">
          <cell r="B103296" t="str">
            <v>CS34021FE02</v>
          </cell>
        </row>
        <row r="103297">
          <cell r="B103297" t="str">
            <v>CS34021FE02</v>
          </cell>
        </row>
        <row r="103298">
          <cell r="B103298" t="str">
            <v>CS34021FE02</v>
          </cell>
        </row>
        <row r="103299">
          <cell r="B103299" t="str">
            <v>CS34021FE02</v>
          </cell>
        </row>
        <row r="103300">
          <cell r="B103300" t="str">
            <v>CS14021FE01</v>
          </cell>
        </row>
        <row r="103301">
          <cell r="B103301" t="str">
            <v>CS14021FE01</v>
          </cell>
        </row>
        <row r="103302">
          <cell r="B103302" t="str">
            <v>CS14021FE01</v>
          </cell>
        </row>
        <row r="103303">
          <cell r="B103303" t="str">
            <v>CS14021FE01</v>
          </cell>
        </row>
        <row r="103304">
          <cell r="B103304" t="str">
            <v>CS14021FE01</v>
          </cell>
        </row>
        <row r="103305">
          <cell r="B103305" t="str">
            <v>CS14021FE01</v>
          </cell>
        </row>
        <row r="103306">
          <cell r="B103306" t="str">
            <v>CS14021FE01</v>
          </cell>
        </row>
        <row r="103307">
          <cell r="B103307" t="str">
            <v>CS14021FE01</v>
          </cell>
        </row>
        <row r="103308">
          <cell r="B103308" t="str">
            <v>CS14021FE01</v>
          </cell>
        </row>
        <row r="103309">
          <cell r="B103309" t="str">
            <v>CS04301JE01</v>
          </cell>
        </row>
        <row r="103310">
          <cell r="B103310" t="str">
            <v>CS04301JE01</v>
          </cell>
        </row>
        <row r="103311">
          <cell r="B103311" t="str">
            <v>CS04301JE01</v>
          </cell>
        </row>
        <row r="103312">
          <cell r="B103312" t="str">
            <v>CS04301JE01</v>
          </cell>
        </row>
        <row r="103313">
          <cell r="B103313" t="str">
            <v>CS04301JE01</v>
          </cell>
        </row>
        <row r="103314">
          <cell r="B103314" t="str">
            <v>CS04301JE01</v>
          </cell>
        </row>
        <row r="103315">
          <cell r="B103315" t="str">
            <v>CS04301JE01</v>
          </cell>
        </row>
        <row r="103316">
          <cell r="B103316" t="str">
            <v>CS04301JE01</v>
          </cell>
        </row>
        <row r="103317">
          <cell r="B103317" t="str">
            <v>CS04301JE01</v>
          </cell>
        </row>
        <row r="103318">
          <cell r="B103318" t="str">
            <v>CS04531FE00</v>
          </cell>
        </row>
        <row r="103319">
          <cell r="B103319" t="str">
            <v>CS04531FE00</v>
          </cell>
        </row>
        <row r="103320">
          <cell r="B103320" t="str">
            <v>CS04531FE00</v>
          </cell>
        </row>
        <row r="103321">
          <cell r="B103321" t="str">
            <v>CS04531FE00</v>
          </cell>
        </row>
        <row r="103322">
          <cell r="B103322" t="str">
            <v>CS04531FE00</v>
          </cell>
        </row>
        <row r="103323">
          <cell r="B103323" t="str">
            <v>CS04531FE00</v>
          </cell>
        </row>
        <row r="103324">
          <cell r="B103324" t="str">
            <v>CS04531FE00</v>
          </cell>
        </row>
        <row r="103325">
          <cell r="B103325" t="str">
            <v>CS04531FE00</v>
          </cell>
        </row>
        <row r="103326">
          <cell r="B103326" t="str">
            <v>CS04531FE00</v>
          </cell>
        </row>
        <row r="103327">
          <cell r="B103327" t="str">
            <v>CS04531FE00</v>
          </cell>
        </row>
        <row r="103328">
          <cell r="B103328" t="str">
            <v>CS04531FE00</v>
          </cell>
        </row>
        <row r="103329">
          <cell r="B103329" t="str">
            <v>CS04531FE00</v>
          </cell>
        </row>
        <row r="103330">
          <cell r="B103330" t="str">
            <v>CS04531FE00</v>
          </cell>
        </row>
        <row r="103331">
          <cell r="B103331" t="str">
            <v>CS04531FE00</v>
          </cell>
        </row>
        <row r="103332">
          <cell r="B103332" t="str">
            <v>CS04531FE00</v>
          </cell>
        </row>
        <row r="103333">
          <cell r="B103333" t="str">
            <v>CS04531FE00</v>
          </cell>
        </row>
        <row r="103334">
          <cell r="B103334" t="str">
            <v>CS04531FE00</v>
          </cell>
        </row>
        <row r="103335">
          <cell r="B103335" t="str">
            <v>CS04531FE00</v>
          </cell>
        </row>
        <row r="103336">
          <cell r="B103336" t="str">
            <v>CS04531FE00</v>
          </cell>
        </row>
        <row r="103337">
          <cell r="B103337" t="str">
            <v>CS04531FE00</v>
          </cell>
        </row>
        <row r="103338">
          <cell r="B103338" t="str">
            <v>CS04531FE00</v>
          </cell>
        </row>
        <row r="103339">
          <cell r="B103339" t="str">
            <v>CS04531FE00</v>
          </cell>
        </row>
        <row r="103340">
          <cell r="B103340" t="str">
            <v>CS04531FE00</v>
          </cell>
        </row>
        <row r="103341">
          <cell r="B103341" t="str">
            <v>CS04531FE00</v>
          </cell>
        </row>
        <row r="103342">
          <cell r="B103342" t="str">
            <v>CS04531FE00</v>
          </cell>
        </row>
        <row r="103343">
          <cell r="B103343" t="str">
            <v>CS04531FE00</v>
          </cell>
        </row>
        <row r="103344">
          <cell r="B103344" t="str">
            <v>CS04531FE00</v>
          </cell>
        </row>
        <row r="103345">
          <cell r="B103345" t="str">
            <v>CS04531FE00</v>
          </cell>
        </row>
        <row r="103346">
          <cell r="B103346" t="str">
            <v>CS04531FE00</v>
          </cell>
        </row>
        <row r="103347">
          <cell r="B103347" t="str">
            <v>CS04531FE00</v>
          </cell>
        </row>
        <row r="103348">
          <cell r="B103348" t="str">
            <v>CS11821FE00</v>
          </cell>
        </row>
        <row r="103349">
          <cell r="B103349" t="str">
            <v>CS11821FE00</v>
          </cell>
        </row>
        <row r="103350">
          <cell r="B103350" t="str">
            <v>CS11821FE00</v>
          </cell>
        </row>
        <row r="103351">
          <cell r="B103351" t="str">
            <v>CS11821FE00</v>
          </cell>
        </row>
        <row r="103352">
          <cell r="B103352" t="str">
            <v>CS11821FE00</v>
          </cell>
        </row>
        <row r="103353">
          <cell r="B103353" t="str">
            <v>CS11821FE00</v>
          </cell>
        </row>
        <row r="103354">
          <cell r="B103354" t="str">
            <v>CS11821FE00</v>
          </cell>
        </row>
        <row r="103355">
          <cell r="B103355" t="str">
            <v>CS11821FE00</v>
          </cell>
        </row>
        <row r="103356">
          <cell r="B103356" t="str">
            <v>CS11821FE00</v>
          </cell>
        </row>
        <row r="103357">
          <cell r="B103357" t="str">
            <v>CS22432FB09</v>
          </cell>
        </row>
        <row r="103358">
          <cell r="B103358" t="str">
            <v>CS22432FB09</v>
          </cell>
        </row>
        <row r="103359">
          <cell r="B103359" t="str">
            <v>CS22432FB09</v>
          </cell>
        </row>
        <row r="103360">
          <cell r="B103360" t="str">
            <v>CS22432FB09</v>
          </cell>
        </row>
        <row r="103361">
          <cell r="B103361" t="str">
            <v>CS22432FB09</v>
          </cell>
        </row>
        <row r="103362">
          <cell r="B103362" t="str">
            <v>CS22432FB09</v>
          </cell>
        </row>
        <row r="103363">
          <cell r="B103363" t="str">
            <v>CS22432FB09</v>
          </cell>
        </row>
        <row r="103364">
          <cell r="B103364" t="str">
            <v>CS22432FB09</v>
          </cell>
        </row>
        <row r="103365">
          <cell r="B103365" t="str">
            <v>CS22432FB09</v>
          </cell>
        </row>
        <row r="103366">
          <cell r="B103366" t="str">
            <v>CS32152FB17</v>
          </cell>
        </row>
        <row r="103367">
          <cell r="B103367" t="str">
            <v>CS32152FB17</v>
          </cell>
        </row>
        <row r="103368">
          <cell r="B103368" t="str">
            <v>CS32152FB17</v>
          </cell>
        </row>
        <row r="103369">
          <cell r="B103369" t="str">
            <v>CS32152FB17</v>
          </cell>
        </row>
        <row r="103370">
          <cell r="B103370" t="str">
            <v>CS32152FB17</v>
          </cell>
        </row>
        <row r="103371">
          <cell r="B103371" t="str">
            <v>CS32152FB17</v>
          </cell>
        </row>
        <row r="103372">
          <cell r="B103372" t="str">
            <v>CS32152FB17</v>
          </cell>
        </row>
        <row r="103373">
          <cell r="B103373" t="str">
            <v>CS32152FB17</v>
          </cell>
        </row>
        <row r="103374">
          <cell r="B103374" t="str">
            <v>CS32152FB17</v>
          </cell>
        </row>
        <row r="103375">
          <cell r="B103375" t="str">
            <v>CS02201FE00</v>
          </cell>
        </row>
        <row r="103376">
          <cell r="B103376" t="str">
            <v>CS02201FE00</v>
          </cell>
        </row>
        <row r="103377">
          <cell r="B103377" t="str">
            <v>CS02201FE00</v>
          </cell>
        </row>
        <row r="103378">
          <cell r="B103378" t="str">
            <v>CS02201FE00</v>
          </cell>
        </row>
        <row r="103379">
          <cell r="B103379" t="str">
            <v>CS02201FE00</v>
          </cell>
        </row>
        <row r="103380">
          <cell r="B103380" t="str">
            <v>CS02201FE00</v>
          </cell>
        </row>
        <row r="103381">
          <cell r="B103381" t="str">
            <v>CS02201FE00</v>
          </cell>
        </row>
        <row r="103382">
          <cell r="B103382" t="str">
            <v>CS02201FE00</v>
          </cell>
        </row>
        <row r="103383">
          <cell r="B103383" t="str">
            <v>CS02201FE00</v>
          </cell>
        </row>
        <row r="103384">
          <cell r="B103384" t="str">
            <v>CS02201FE00</v>
          </cell>
        </row>
        <row r="103385">
          <cell r="B103385" t="str">
            <v>CS02201FE00</v>
          </cell>
        </row>
        <row r="103386">
          <cell r="B103386" t="str">
            <v>CS02201FE00</v>
          </cell>
        </row>
        <row r="103387">
          <cell r="B103387" t="str">
            <v>CS02201FE00</v>
          </cell>
        </row>
        <row r="103388">
          <cell r="B103388" t="str">
            <v>CS02201FE00</v>
          </cell>
        </row>
        <row r="103389">
          <cell r="B103389" t="str">
            <v>CS02201FE00</v>
          </cell>
        </row>
        <row r="103390">
          <cell r="B103390" t="str">
            <v>CS02201FE00</v>
          </cell>
        </row>
        <row r="103391">
          <cell r="B103391" t="str">
            <v>CS02201FE00</v>
          </cell>
        </row>
        <row r="103392">
          <cell r="B103392" t="str">
            <v>CS02201FE00</v>
          </cell>
        </row>
        <row r="103393">
          <cell r="B103393" t="str">
            <v>CS32211FE00</v>
          </cell>
        </row>
        <row r="103394">
          <cell r="B103394" t="str">
            <v>CS32211FE00</v>
          </cell>
        </row>
        <row r="103395">
          <cell r="B103395" t="str">
            <v>CS32211FE00</v>
          </cell>
        </row>
        <row r="103396">
          <cell r="B103396" t="str">
            <v>CS32211FE00</v>
          </cell>
        </row>
        <row r="103397">
          <cell r="B103397" t="str">
            <v>CS32211FE00</v>
          </cell>
        </row>
        <row r="103398">
          <cell r="B103398" t="str">
            <v>CS32211FE00</v>
          </cell>
        </row>
        <row r="103399">
          <cell r="B103399" t="str">
            <v>CS32211FE00</v>
          </cell>
        </row>
        <row r="103400">
          <cell r="B103400" t="str">
            <v>CS32211FE00</v>
          </cell>
        </row>
        <row r="103401">
          <cell r="B103401" t="str">
            <v>CS32211FE00</v>
          </cell>
        </row>
        <row r="103402">
          <cell r="B103402" t="str">
            <v>CS23322FB20</v>
          </cell>
        </row>
        <row r="103403">
          <cell r="B103403" t="str">
            <v>CS23322FB20</v>
          </cell>
        </row>
        <row r="103404">
          <cell r="B103404" t="str">
            <v>CS23322FB20</v>
          </cell>
        </row>
        <row r="103405">
          <cell r="B103405" t="str">
            <v>CS23322FB20</v>
          </cell>
        </row>
        <row r="103406">
          <cell r="B103406" t="str">
            <v>CS23322FB20</v>
          </cell>
        </row>
        <row r="103407">
          <cell r="B103407" t="str">
            <v>CS23322FB20</v>
          </cell>
        </row>
        <row r="103408">
          <cell r="B103408" t="str">
            <v>CS23322FB20</v>
          </cell>
        </row>
        <row r="103409">
          <cell r="B103409" t="str">
            <v>CS23322FB20</v>
          </cell>
        </row>
        <row r="103410">
          <cell r="B103410" t="str">
            <v>CS23322FB20</v>
          </cell>
        </row>
        <row r="103411">
          <cell r="B103411" t="str">
            <v>CS23832FB01</v>
          </cell>
        </row>
        <row r="103412">
          <cell r="B103412" t="str">
            <v>CS23832FB01</v>
          </cell>
        </row>
        <row r="103413">
          <cell r="B103413" t="str">
            <v>CS23832FB01</v>
          </cell>
        </row>
        <row r="103414">
          <cell r="B103414" t="str">
            <v>CS23832FB01</v>
          </cell>
        </row>
        <row r="103415">
          <cell r="B103415" t="str">
            <v>CS23832FB01</v>
          </cell>
        </row>
        <row r="103416">
          <cell r="B103416" t="str">
            <v>CS23832FB01</v>
          </cell>
        </row>
        <row r="103417">
          <cell r="B103417" t="str">
            <v>CS23832FB01</v>
          </cell>
        </row>
        <row r="103418">
          <cell r="B103418" t="str">
            <v>CS23832FB01</v>
          </cell>
        </row>
        <row r="103419">
          <cell r="B103419" t="str">
            <v>CS23832FB01</v>
          </cell>
        </row>
        <row r="103420">
          <cell r="B103420" t="str">
            <v>CS05101FE13</v>
          </cell>
        </row>
        <row r="103421">
          <cell r="B103421" t="str">
            <v>CS05101FE13</v>
          </cell>
        </row>
        <row r="103422">
          <cell r="B103422" t="str">
            <v>CS05101FE13</v>
          </cell>
        </row>
        <row r="103423">
          <cell r="B103423" t="str">
            <v>CS05101FE13</v>
          </cell>
        </row>
        <row r="103424">
          <cell r="B103424" t="str">
            <v>CS05101FE13</v>
          </cell>
        </row>
        <row r="103425">
          <cell r="B103425" t="str">
            <v>CS05101FE13</v>
          </cell>
        </row>
        <row r="103426">
          <cell r="B103426" t="str">
            <v>CS05101FE13</v>
          </cell>
        </row>
        <row r="103427">
          <cell r="B103427" t="str">
            <v>CS05101FE13</v>
          </cell>
        </row>
        <row r="103428">
          <cell r="B103428" t="str">
            <v>CS05101FE13</v>
          </cell>
        </row>
        <row r="103429">
          <cell r="B103429" t="str">
            <v>CS05101FE13</v>
          </cell>
        </row>
        <row r="103430">
          <cell r="B103430" t="str">
            <v>CS05101FE13</v>
          </cell>
        </row>
        <row r="103431">
          <cell r="B103431" t="str">
            <v>CS05101FE13</v>
          </cell>
        </row>
        <row r="103432">
          <cell r="B103432" t="str">
            <v>CS05101FE13</v>
          </cell>
        </row>
        <row r="103433">
          <cell r="B103433" t="str">
            <v>CS05101FE13</v>
          </cell>
        </row>
        <row r="103434">
          <cell r="B103434" t="str">
            <v>CS05101FE13</v>
          </cell>
        </row>
        <row r="103435">
          <cell r="B103435" t="str">
            <v>CS05101FE13</v>
          </cell>
        </row>
        <row r="103436">
          <cell r="B103436" t="str">
            <v>CS05101FE13</v>
          </cell>
        </row>
        <row r="103437">
          <cell r="B103437" t="str">
            <v>CS05101FE13</v>
          </cell>
        </row>
        <row r="103438">
          <cell r="B103438" t="str">
            <v>CS28201FE00</v>
          </cell>
        </row>
        <row r="103439">
          <cell r="B103439" t="str">
            <v>CS28201FE00</v>
          </cell>
        </row>
        <row r="103440">
          <cell r="B103440" t="str">
            <v>CS28201FE00</v>
          </cell>
        </row>
        <row r="103441">
          <cell r="B103441" t="str">
            <v>CS28201FE00</v>
          </cell>
        </row>
        <row r="103442">
          <cell r="B103442" t="str">
            <v>CS28201FE00</v>
          </cell>
        </row>
        <row r="103443">
          <cell r="B103443" t="str">
            <v>CS28201FE00</v>
          </cell>
        </row>
        <row r="103444">
          <cell r="B103444" t="str">
            <v>CS28201FE00</v>
          </cell>
        </row>
        <row r="103445">
          <cell r="B103445" t="str">
            <v>CS28201FE00</v>
          </cell>
        </row>
        <row r="103446">
          <cell r="B103446" t="str">
            <v>CS28201FE00</v>
          </cell>
        </row>
        <row r="103447">
          <cell r="B103447" t="str">
            <v>CS18661FE00</v>
          </cell>
        </row>
        <row r="103448">
          <cell r="B103448" t="str">
            <v>CS18661FE00</v>
          </cell>
        </row>
        <row r="103449">
          <cell r="B103449" t="str">
            <v>CS18661FE00</v>
          </cell>
        </row>
        <row r="103450">
          <cell r="B103450" t="str">
            <v>CS18661FE00</v>
          </cell>
        </row>
        <row r="103451">
          <cell r="B103451" t="str">
            <v>CS18661FE00</v>
          </cell>
        </row>
        <row r="103452">
          <cell r="B103452" t="str">
            <v>CS18661FE00</v>
          </cell>
        </row>
        <row r="103453">
          <cell r="B103453" t="str">
            <v>CS18661FE00</v>
          </cell>
        </row>
        <row r="103454">
          <cell r="B103454" t="str">
            <v>CS18661FE00</v>
          </cell>
        </row>
        <row r="103455">
          <cell r="B103455" t="str">
            <v>CS18661FE00</v>
          </cell>
        </row>
        <row r="103456">
          <cell r="B103456" t="str">
            <v>CS00004JA40</v>
          </cell>
        </row>
        <row r="103457">
          <cell r="B103457" t="str">
            <v>CS00004JA40</v>
          </cell>
        </row>
        <row r="103458">
          <cell r="B103458" t="str">
            <v>CS00004JA40</v>
          </cell>
        </row>
        <row r="103459">
          <cell r="B103459" t="str">
            <v>CS00004JA40</v>
          </cell>
        </row>
        <row r="103460">
          <cell r="B103460" t="str">
            <v>CS00004JA40</v>
          </cell>
        </row>
        <row r="103461">
          <cell r="B103461" t="str">
            <v>CS00004JA40</v>
          </cell>
        </row>
        <row r="103462">
          <cell r="B103462" t="str">
            <v>CS00004JA40</v>
          </cell>
        </row>
        <row r="103463">
          <cell r="B103463" t="str">
            <v>CS00004JA40</v>
          </cell>
        </row>
        <row r="103464">
          <cell r="B103464" t="str">
            <v>CS00004JA40</v>
          </cell>
        </row>
        <row r="103465">
          <cell r="B103465" t="str">
            <v>BAM63540000</v>
          </cell>
        </row>
        <row r="103466">
          <cell r="B103466" t="str">
            <v>BAM63540000</v>
          </cell>
        </row>
        <row r="103467">
          <cell r="B103467" t="str">
            <v>BAM63540000</v>
          </cell>
        </row>
        <row r="103468">
          <cell r="B103468" t="str">
            <v>BAM63540000</v>
          </cell>
        </row>
        <row r="103469">
          <cell r="B103469" t="str">
            <v>BAM63540000</v>
          </cell>
        </row>
        <row r="103470">
          <cell r="B103470" t="str">
            <v>BAM63540000</v>
          </cell>
        </row>
        <row r="103471">
          <cell r="B103471" t="str">
            <v>BAM63540000</v>
          </cell>
        </row>
        <row r="103472">
          <cell r="B103472" t="str">
            <v>BAM63540000</v>
          </cell>
        </row>
        <row r="103473">
          <cell r="B103473" t="str">
            <v>BAM63540000</v>
          </cell>
        </row>
        <row r="103474">
          <cell r="B103474" t="str">
            <v>BAM34140000</v>
          </cell>
        </row>
        <row r="103475">
          <cell r="B103475" t="str">
            <v>BAM34140000</v>
          </cell>
        </row>
        <row r="103476">
          <cell r="B103476" t="str">
            <v>BAM34140000</v>
          </cell>
        </row>
        <row r="103477">
          <cell r="B103477" t="str">
            <v>BAM34140000</v>
          </cell>
        </row>
        <row r="103478">
          <cell r="B103478" t="str">
            <v>BAM34140000</v>
          </cell>
        </row>
        <row r="103479">
          <cell r="B103479" t="str">
            <v>BAM34140000</v>
          </cell>
        </row>
        <row r="103480">
          <cell r="B103480" t="str">
            <v>BAM34140000</v>
          </cell>
        </row>
        <row r="103481">
          <cell r="B103481" t="str">
            <v>BAM34140000</v>
          </cell>
        </row>
        <row r="103482">
          <cell r="B103482" t="str">
            <v>BAM34140000</v>
          </cell>
        </row>
        <row r="103483">
          <cell r="B103483" t="str">
            <v>BG638400018</v>
          </cell>
        </row>
        <row r="103484">
          <cell r="B103484" t="str">
            <v>BG638400018</v>
          </cell>
        </row>
        <row r="103485">
          <cell r="B103485" t="str">
            <v>BG638400018</v>
          </cell>
        </row>
        <row r="103486">
          <cell r="B103486" t="str">
            <v>BG638400018</v>
          </cell>
        </row>
        <row r="103487">
          <cell r="B103487" t="str">
            <v>BG638400018</v>
          </cell>
        </row>
        <row r="103488">
          <cell r="B103488" t="str">
            <v>BG638400018</v>
          </cell>
        </row>
        <row r="103489">
          <cell r="B103489" t="str">
            <v>BG638400018</v>
          </cell>
        </row>
        <row r="103490">
          <cell r="B103490" t="str">
            <v>BG638400018</v>
          </cell>
        </row>
        <row r="103491">
          <cell r="B103491" t="str">
            <v>BG638400018</v>
          </cell>
        </row>
        <row r="103492">
          <cell r="B103492" t="str">
            <v>CS35231FE01</v>
          </cell>
        </row>
        <row r="103493">
          <cell r="B103493" t="str">
            <v>CS35231FE01</v>
          </cell>
        </row>
        <row r="103494">
          <cell r="B103494" t="str">
            <v>CS35231FE01</v>
          </cell>
        </row>
        <row r="103495">
          <cell r="B103495" t="str">
            <v>CS35231FE01</v>
          </cell>
        </row>
        <row r="103496">
          <cell r="B103496" t="str">
            <v>CS35231FE01</v>
          </cell>
        </row>
        <row r="103497">
          <cell r="B103497" t="str">
            <v>CS35231FE01</v>
          </cell>
        </row>
        <row r="103498">
          <cell r="B103498" t="str">
            <v>CS35231FE01</v>
          </cell>
        </row>
        <row r="103499">
          <cell r="B103499" t="str">
            <v>CS35231FE01</v>
          </cell>
        </row>
        <row r="103500">
          <cell r="B103500" t="str">
            <v>CS35231FE01</v>
          </cell>
        </row>
        <row r="103501">
          <cell r="B103501" t="str">
            <v>CS05601FE01</v>
          </cell>
        </row>
        <row r="103502">
          <cell r="B103502" t="str">
            <v>CS05601FE01</v>
          </cell>
        </row>
        <row r="103503">
          <cell r="B103503" t="str">
            <v>CS05601FE01</v>
          </cell>
        </row>
        <row r="103504">
          <cell r="B103504" t="str">
            <v>CS05601FE01</v>
          </cell>
        </row>
        <row r="103505">
          <cell r="B103505" t="str">
            <v>CS05601FE01</v>
          </cell>
        </row>
        <row r="103506">
          <cell r="B103506" t="str">
            <v>CS05601FE01</v>
          </cell>
        </row>
        <row r="103507">
          <cell r="B103507" t="str">
            <v>CS05601FE01</v>
          </cell>
        </row>
        <row r="103508">
          <cell r="B103508" t="str">
            <v>CS05601FE01</v>
          </cell>
        </row>
        <row r="103509">
          <cell r="B103509" t="str">
            <v>CS05601FE01</v>
          </cell>
        </row>
        <row r="103510">
          <cell r="B103510" t="str">
            <v>CS-6203J900</v>
          </cell>
        </row>
        <row r="103511">
          <cell r="B103511" t="str">
            <v>CS-6203J900</v>
          </cell>
        </row>
        <row r="103512">
          <cell r="B103512" t="str">
            <v>CS-6203J900</v>
          </cell>
        </row>
        <row r="103513">
          <cell r="B103513" t="str">
            <v>CS-6203J900</v>
          </cell>
        </row>
        <row r="103514">
          <cell r="B103514" t="str">
            <v>CS-6203J900</v>
          </cell>
        </row>
        <row r="103515">
          <cell r="B103515" t="str">
            <v>CS-6203J900</v>
          </cell>
        </row>
        <row r="103516">
          <cell r="B103516" t="str">
            <v>CS-6203J900</v>
          </cell>
        </row>
        <row r="103517">
          <cell r="B103517" t="str">
            <v>CS-6203J900</v>
          </cell>
        </row>
        <row r="103518">
          <cell r="B103518" t="str">
            <v>CS-6203J900</v>
          </cell>
        </row>
        <row r="103519">
          <cell r="B103519" t="str">
            <v>CS16801FE00</v>
          </cell>
        </row>
        <row r="103520">
          <cell r="B103520" t="str">
            <v>CS16801FE00</v>
          </cell>
        </row>
        <row r="103521">
          <cell r="B103521" t="str">
            <v>CS16801FE00</v>
          </cell>
        </row>
        <row r="103522">
          <cell r="B103522" t="str">
            <v>CS16801FE00</v>
          </cell>
        </row>
        <row r="103523">
          <cell r="B103523" t="str">
            <v>CS16801FE00</v>
          </cell>
        </row>
        <row r="103524">
          <cell r="B103524" t="str">
            <v>CS16801FE00</v>
          </cell>
        </row>
        <row r="103525">
          <cell r="B103525" t="str">
            <v>CS16801FE00</v>
          </cell>
        </row>
        <row r="103526">
          <cell r="B103526" t="str">
            <v>CS16801FE00</v>
          </cell>
        </row>
        <row r="103527">
          <cell r="B103527" t="str">
            <v>CS16801FE00</v>
          </cell>
        </row>
        <row r="103528">
          <cell r="B103528" t="str">
            <v>CS07502FB17</v>
          </cell>
        </row>
        <row r="103529">
          <cell r="B103529" t="str">
            <v>CS07502FB17</v>
          </cell>
        </row>
        <row r="103530">
          <cell r="B103530" t="str">
            <v>CS07502FB17</v>
          </cell>
        </row>
        <row r="103531">
          <cell r="B103531" t="str">
            <v>CS07502FB17</v>
          </cell>
        </row>
        <row r="103532">
          <cell r="B103532" t="str">
            <v>CS07502FB17</v>
          </cell>
        </row>
        <row r="103533">
          <cell r="B103533" t="str">
            <v>CS07502FB17</v>
          </cell>
        </row>
        <row r="103534">
          <cell r="B103534" t="str">
            <v>CS07502FB17</v>
          </cell>
        </row>
        <row r="103535">
          <cell r="B103535" t="str">
            <v>CS07502FB17</v>
          </cell>
        </row>
        <row r="103536">
          <cell r="B103536" t="str">
            <v>CS07502FB17</v>
          </cell>
        </row>
        <row r="103537">
          <cell r="B103537" t="str">
            <v>CS37501FE00</v>
          </cell>
        </row>
        <row r="103538">
          <cell r="B103538" t="str">
            <v>CS37501FE00</v>
          </cell>
        </row>
        <row r="103539">
          <cell r="B103539" t="str">
            <v>CS37501FE00</v>
          </cell>
        </row>
        <row r="103540">
          <cell r="B103540" t="str">
            <v>CS37501FE00</v>
          </cell>
        </row>
        <row r="103541">
          <cell r="B103541" t="str">
            <v>CS37501FE00</v>
          </cell>
        </row>
        <row r="103542">
          <cell r="B103542" t="str">
            <v>CS37501FE00</v>
          </cell>
        </row>
        <row r="103543">
          <cell r="B103543" t="str">
            <v>CS37501FE00</v>
          </cell>
        </row>
        <row r="103544">
          <cell r="B103544" t="str">
            <v>CS37501FE00</v>
          </cell>
        </row>
        <row r="103545">
          <cell r="B103545" t="str">
            <v>CS37501FE00</v>
          </cell>
        </row>
        <row r="103546">
          <cell r="B103546" t="str">
            <v>CS37501FE00</v>
          </cell>
        </row>
        <row r="103547">
          <cell r="B103547" t="str">
            <v>CS37501FE00</v>
          </cell>
        </row>
        <row r="103548">
          <cell r="B103548" t="str">
            <v>CS37501FE00</v>
          </cell>
        </row>
        <row r="103549">
          <cell r="B103549" t="str">
            <v>CS37501FE00</v>
          </cell>
        </row>
        <row r="103550">
          <cell r="B103550" t="str">
            <v>CS37501FE00</v>
          </cell>
        </row>
        <row r="103551">
          <cell r="B103551" t="str">
            <v>CS37501FE00</v>
          </cell>
        </row>
        <row r="103552">
          <cell r="B103552" t="str">
            <v>CS37501FE00</v>
          </cell>
        </row>
        <row r="103553">
          <cell r="B103553" t="str">
            <v>CS37501FE00</v>
          </cell>
        </row>
        <row r="103554">
          <cell r="B103554" t="str">
            <v>CS37501FE00</v>
          </cell>
        </row>
        <row r="103555">
          <cell r="B103555" t="str">
            <v>CS37501FE00</v>
          </cell>
        </row>
        <row r="103556">
          <cell r="B103556" t="str">
            <v>CS37501FE00</v>
          </cell>
        </row>
        <row r="103557">
          <cell r="B103557" t="str">
            <v>CS37501FE00</v>
          </cell>
        </row>
        <row r="103558">
          <cell r="B103558" t="str">
            <v>CS37501FE00</v>
          </cell>
        </row>
        <row r="103559">
          <cell r="B103559" t="str">
            <v>CS37501FE00</v>
          </cell>
        </row>
        <row r="103560">
          <cell r="B103560" t="str">
            <v>CS37501FE00</v>
          </cell>
        </row>
        <row r="103561">
          <cell r="B103561" t="str">
            <v>CS37501FE00</v>
          </cell>
        </row>
        <row r="103562">
          <cell r="B103562" t="str">
            <v>CS37501FE00</v>
          </cell>
        </row>
        <row r="103563">
          <cell r="B103563" t="str">
            <v>CS37501FE00</v>
          </cell>
        </row>
        <row r="103564">
          <cell r="B103564" t="str">
            <v>CS37501FE00</v>
          </cell>
        </row>
        <row r="103565">
          <cell r="B103565" t="str">
            <v>CS37501FE00</v>
          </cell>
        </row>
        <row r="103566">
          <cell r="B103566" t="str">
            <v>CS37501FE00</v>
          </cell>
        </row>
        <row r="103567">
          <cell r="B103567" t="str">
            <v>CS28061FE00</v>
          </cell>
        </row>
        <row r="103568">
          <cell r="B103568" t="str">
            <v>CS28061FE00</v>
          </cell>
        </row>
        <row r="103569">
          <cell r="B103569" t="str">
            <v>CS28061FE00</v>
          </cell>
        </row>
        <row r="103570">
          <cell r="B103570" t="str">
            <v>CS28061FE00</v>
          </cell>
        </row>
        <row r="103571">
          <cell r="B103571" t="str">
            <v>CS28061FE00</v>
          </cell>
        </row>
        <row r="103572">
          <cell r="B103572" t="str">
            <v>CS28061FE00</v>
          </cell>
        </row>
        <row r="103573">
          <cell r="B103573" t="str">
            <v>CS28061FE00</v>
          </cell>
        </row>
        <row r="103574">
          <cell r="B103574" t="str">
            <v>CS28061FE00</v>
          </cell>
        </row>
        <row r="103575">
          <cell r="B103575" t="str">
            <v>CS28061FE00</v>
          </cell>
        </row>
        <row r="103576">
          <cell r="B103576" t="str">
            <v>CS31582FB12</v>
          </cell>
        </row>
        <row r="103577">
          <cell r="B103577" t="str">
            <v>CS31582FB12</v>
          </cell>
        </row>
        <row r="103578">
          <cell r="B103578" t="str">
            <v>CS31582FB12</v>
          </cell>
        </row>
        <row r="103579">
          <cell r="B103579" t="str">
            <v>CS31582FB12</v>
          </cell>
        </row>
        <row r="103580">
          <cell r="B103580" t="str">
            <v>CS31582FB12</v>
          </cell>
        </row>
        <row r="103581">
          <cell r="B103581" t="str">
            <v>CS31582FB12</v>
          </cell>
        </row>
        <row r="103582">
          <cell r="B103582" t="str">
            <v>CS31582FB12</v>
          </cell>
        </row>
        <row r="103583">
          <cell r="B103583" t="str">
            <v>CS31582FB12</v>
          </cell>
        </row>
        <row r="103584">
          <cell r="B103584" t="str">
            <v>CS31582FB12</v>
          </cell>
        </row>
        <row r="103585">
          <cell r="B103585" t="str">
            <v>CS31582FB12</v>
          </cell>
        </row>
        <row r="103586">
          <cell r="B103586" t="str">
            <v>CS31582FB12</v>
          </cell>
        </row>
        <row r="103587">
          <cell r="B103587" t="str">
            <v>CS31582FB12</v>
          </cell>
        </row>
        <row r="103588">
          <cell r="B103588" t="str">
            <v>CS31582FB12</v>
          </cell>
        </row>
        <row r="103589">
          <cell r="B103589" t="str">
            <v>CS31582FB12</v>
          </cell>
        </row>
        <row r="103590">
          <cell r="B103590" t="str">
            <v>CS31582FB12</v>
          </cell>
        </row>
        <row r="103591">
          <cell r="B103591" t="str">
            <v>CS31582FB12</v>
          </cell>
        </row>
        <row r="103592">
          <cell r="B103592" t="str">
            <v>CS31582FB12</v>
          </cell>
        </row>
        <row r="103593">
          <cell r="B103593" t="str">
            <v>CS31582FB12</v>
          </cell>
        </row>
        <row r="103594">
          <cell r="B103594" t="str">
            <v>CS31582FB12</v>
          </cell>
        </row>
        <row r="103595">
          <cell r="B103595" t="str">
            <v>CS31582FB12</v>
          </cell>
        </row>
        <row r="103596">
          <cell r="B103596" t="str">
            <v>CS31582FB12</v>
          </cell>
        </row>
        <row r="103597">
          <cell r="B103597" t="str">
            <v>CS31582FB12</v>
          </cell>
        </row>
        <row r="103598">
          <cell r="B103598" t="str">
            <v>CS31582FB12</v>
          </cell>
        </row>
        <row r="103599">
          <cell r="B103599" t="str">
            <v>CS31582FB12</v>
          </cell>
        </row>
        <row r="103600">
          <cell r="B103600" t="str">
            <v>CS31582FB12</v>
          </cell>
        </row>
        <row r="103601">
          <cell r="B103601" t="str">
            <v>CS31582FB12</v>
          </cell>
        </row>
        <row r="103602">
          <cell r="B103602" t="str">
            <v>CS31582FB12</v>
          </cell>
        </row>
        <row r="103603">
          <cell r="B103603" t="str">
            <v>CS31582FB12</v>
          </cell>
        </row>
        <row r="103604">
          <cell r="B103604" t="str">
            <v>CS31582FB12</v>
          </cell>
        </row>
        <row r="103605">
          <cell r="B103605" t="str">
            <v>CS31582FB12</v>
          </cell>
        </row>
        <row r="103606">
          <cell r="B103606" t="str">
            <v>BCBAT54AZ05</v>
          </cell>
        </row>
        <row r="103607">
          <cell r="B103607" t="str">
            <v>BCBAT54AZ05</v>
          </cell>
        </row>
        <row r="103608">
          <cell r="B103608" t="str">
            <v>BC00176SZ00</v>
          </cell>
        </row>
        <row r="103609">
          <cell r="B103609" t="str">
            <v>BC00176SZ00</v>
          </cell>
        </row>
        <row r="103610">
          <cell r="B103610" t="str">
            <v>BC00176SZ00</v>
          </cell>
        </row>
        <row r="103611">
          <cell r="B103611" t="str">
            <v>BC00176SZ00</v>
          </cell>
        </row>
        <row r="103612">
          <cell r="B103612" t="str">
            <v>BC00176SZ00</v>
          </cell>
        </row>
        <row r="103613">
          <cell r="B103613" t="str">
            <v>BC00176SZ00</v>
          </cell>
        </row>
        <row r="103614">
          <cell r="B103614" t="str">
            <v>BC00176SZ00</v>
          </cell>
        </row>
        <row r="103615">
          <cell r="B103615" t="str">
            <v>AL006543002</v>
          </cell>
        </row>
        <row r="103616">
          <cell r="B103616" t="str">
            <v>AL006543002</v>
          </cell>
        </row>
        <row r="103617">
          <cell r="B103617" t="str">
            <v>AL006543002</v>
          </cell>
        </row>
        <row r="103618">
          <cell r="B103618" t="str">
            <v>AL006543002</v>
          </cell>
        </row>
        <row r="103619">
          <cell r="B103619" t="str">
            <v>AL006543002</v>
          </cell>
        </row>
        <row r="103620">
          <cell r="B103620" t="str">
            <v>AL006543002</v>
          </cell>
        </row>
        <row r="103621">
          <cell r="B103621" t="str">
            <v>AL006543002</v>
          </cell>
        </row>
        <row r="103622">
          <cell r="B103622" t="str">
            <v>AL006543002</v>
          </cell>
        </row>
        <row r="103623">
          <cell r="B103623" t="str">
            <v>AL006543002</v>
          </cell>
        </row>
        <row r="103624">
          <cell r="B103624" t="str">
            <v>CH733LY8800</v>
          </cell>
        </row>
        <row r="103625">
          <cell r="B103625" t="str">
            <v>CH733LY8800</v>
          </cell>
        </row>
        <row r="103626">
          <cell r="B103626" t="str">
            <v>CH733LY8800</v>
          </cell>
        </row>
        <row r="103627">
          <cell r="B103627" t="str">
            <v>CH733LY8800</v>
          </cell>
        </row>
        <row r="103628">
          <cell r="B103628" t="str">
            <v>CH733LY8800</v>
          </cell>
        </row>
        <row r="103629">
          <cell r="B103629" t="str">
            <v>CH733LY8800</v>
          </cell>
        </row>
        <row r="103630">
          <cell r="B103630" t="str">
            <v>CH733LY8800</v>
          </cell>
        </row>
        <row r="103631">
          <cell r="B103631" t="str">
            <v>CH733LY8800</v>
          </cell>
        </row>
        <row r="103632">
          <cell r="B103632" t="str">
            <v>CH733LY8800</v>
          </cell>
        </row>
        <row r="103633">
          <cell r="B103633" t="str">
            <v>CH4224K9B08</v>
          </cell>
        </row>
        <row r="103634">
          <cell r="B103634" t="str">
            <v>CH4224K9B08</v>
          </cell>
        </row>
        <row r="103635">
          <cell r="B103635" t="str">
            <v>CH4224K9B08</v>
          </cell>
        </row>
        <row r="103636">
          <cell r="B103636" t="str">
            <v>CH4224K9B08</v>
          </cell>
        </row>
        <row r="103637">
          <cell r="B103637" t="str">
            <v>CH4224K9B08</v>
          </cell>
        </row>
        <row r="103638">
          <cell r="B103638" t="str">
            <v>CH4224K9B08</v>
          </cell>
        </row>
        <row r="103639">
          <cell r="B103639" t="str">
            <v>CH4224K9B08</v>
          </cell>
        </row>
        <row r="103640">
          <cell r="B103640" t="str">
            <v>CH4224K9B08</v>
          </cell>
        </row>
        <row r="103641">
          <cell r="B103641" t="str">
            <v>CH4224K9B08</v>
          </cell>
        </row>
        <row r="103642">
          <cell r="B103642" t="str">
            <v>CH4224K9B08</v>
          </cell>
        </row>
        <row r="103643">
          <cell r="B103643" t="str">
            <v>CH4224K9B08</v>
          </cell>
        </row>
        <row r="103644">
          <cell r="B103644" t="str">
            <v>CH4224K9B08</v>
          </cell>
        </row>
        <row r="103645">
          <cell r="B103645" t="str">
            <v>CH4224K9B08</v>
          </cell>
        </row>
        <row r="103646">
          <cell r="B103646" t="str">
            <v>CH4224K9B08</v>
          </cell>
        </row>
        <row r="103647">
          <cell r="B103647" t="str">
            <v>CH4224K9B08</v>
          </cell>
        </row>
        <row r="103648">
          <cell r="B103648" t="str">
            <v>CH4224K9B08</v>
          </cell>
        </row>
        <row r="103649">
          <cell r="B103649" t="str">
            <v>CH4224K9B08</v>
          </cell>
        </row>
        <row r="103650">
          <cell r="B103650" t="str">
            <v>CH4224K9B08</v>
          </cell>
        </row>
        <row r="103651">
          <cell r="B103651" t="str">
            <v>CH4224K9B08</v>
          </cell>
        </row>
        <row r="103652">
          <cell r="B103652" t="str">
            <v>CH4224K9B08</v>
          </cell>
        </row>
        <row r="103653">
          <cell r="B103653" t="str">
            <v>CH4224K9B08</v>
          </cell>
        </row>
        <row r="103654">
          <cell r="B103654" t="str">
            <v>CH4224K9B08</v>
          </cell>
        </row>
        <row r="103655">
          <cell r="B103655" t="str">
            <v>CH4224K9B08</v>
          </cell>
        </row>
        <row r="103656">
          <cell r="B103656" t="str">
            <v>CH4224K9B08</v>
          </cell>
        </row>
        <row r="103657">
          <cell r="B103657" t="str">
            <v>CH4224K9B08</v>
          </cell>
        </row>
        <row r="103658">
          <cell r="B103658" t="str">
            <v>CH4224K9B08</v>
          </cell>
        </row>
        <row r="103659">
          <cell r="B103659" t="str">
            <v>CH4224K9B08</v>
          </cell>
        </row>
        <row r="103660">
          <cell r="B103660" t="str">
            <v>CH4224K9B08</v>
          </cell>
        </row>
        <row r="103661">
          <cell r="B103661" t="str">
            <v>CH4224K9B08</v>
          </cell>
        </row>
        <row r="103662">
          <cell r="B103662" t="str">
            <v>CH4224K9B08</v>
          </cell>
        </row>
        <row r="103663">
          <cell r="B103663" t="str">
            <v>CH4224K9B08</v>
          </cell>
        </row>
        <row r="103664">
          <cell r="B103664" t="str">
            <v>CH4224K9B08</v>
          </cell>
        </row>
        <row r="103665">
          <cell r="B103665" t="str">
            <v>CH5102M9E01</v>
          </cell>
        </row>
        <row r="103666">
          <cell r="B103666" t="str">
            <v>CH5102M9E01</v>
          </cell>
        </row>
        <row r="103667">
          <cell r="B103667" t="str">
            <v>CH5102M9E01</v>
          </cell>
        </row>
        <row r="103668">
          <cell r="B103668" t="str">
            <v>CH5102M9E01</v>
          </cell>
        </row>
        <row r="103669">
          <cell r="B103669" t="str">
            <v>CH5102M9E01</v>
          </cell>
        </row>
        <row r="103670">
          <cell r="B103670" t="str">
            <v>CH5102M9E01</v>
          </cell>
        </row>
        <row r="103671">
          <cell r="B103671" t="str">
            <v>CH5102M9E01</v>
          </cell>
        </row>
        <row r="103672">
          <cell r="B103672" t="str">
            <v>CH5102M9E01</v>
          </cell>
        </row>
        <row r="103673">
          <cell r="B103673" t="str">
            <v>CH5102M9E01</v>
          </cell>
        </row>
        <row r="103674">
          <cell r="B103674" t="str">
            <v>CH02706JB06</v>
          </cell>
        </row>
        <row r="103675">
          <cell r="B103675" t="str">
            <v>CH02706JB06</v>
          </cell>
        </row>
        <row r="103676">
          <cell r="B103676" t="str">
            <v>CH02706JB06</v>
          </cell>
        </row>
        <row r="103677">
          <cell r="B103677" t="str">
            <v>CH02706JB06</v>
          </cell>
        </row>
        <row r="103678">
          <cell r="B103678" t="str">
            <v>CH02706JB06</v>
          </cell>
        </row>
        <row r="103679">
          <cell r="B103679" t="str">
            <v>CH02706JB06</v>
          </cell>
        </row>
        <row r="103680">
          <cell r="B103680" t="str">
            <v>CH02706JB06</v>
          </cell>
        </row>
        <row r="103681">
          <cell r="B103681" t="str">
            <v>CH02706JB06</v>
          </cell>
        </row>
        <row r="103682">
          <cell r="B103682" t="str">
            <v>CH02706JB06</v>
          </cell>
        </row>
        <row r="103683">
          <cell r="B103683" t="str">
            <v>CH1336K1B02</v>
          </cell>
        </row>
        <row r="103684">
          <cell r="B103684" t="str">
            <v>CH1336K1B02</v>
          </cell>
        </row>
        <row r="103685">
          <cell r="B103685" t="str">
            <v>CH1336K1B02</v>
          </cell>
        </row>
        <row r="103686">
          <cell r="B103686" t="str">
            <v>CH1336K1B02</v>
          </cell>
        </row>
        <row r="103687">
          <cell r="B103687" t="str">
            <v>CH1336K1B02</v>
          </cell>
        </row>
        <row r="103688">
          <cell r="B103688" t="str">
            <v>CH1336K1B02</v>
          </cell>
        </row>
        <row r="103689">
          <cell r="B103689" t="str">
            <v>CH1336K1B02</v>
          </cell>
        </row>
        <row r="103690">
          <cell r="B103690" t="str">
            <v>CH1336K1B02</v>
          </cell>
        </row>
        <row r="103691">
          <cell r="B103691" t="str">
            <v>CH1336K1B02</v>
          </cell>
        </row>
        <row r="103692">
          <cell r="B103692" t="str">
            <v>DFHS24FR477</v>
          </cell>
        </row>
        <row r="103693">
          <cell r="B103693" t="str">
            <v>DFHS24FR477</v>
          </cell>
        </row>
        <row r="103694">
          <cell r="B103694" t="str">
            <v>DFHS24FR477</v>
          </cell>
        </row>
        <row r="103695">
          <cell r="B103695" t="str">
            <v>DFHS24FR477</v>
          </cell>
        </row>
        <row r="103696">
          <cell r="B103696" t="str">
            <v>DFHS24FR477</v>
          </cell>
        </row>
        <row r="103697">
          <cell r="B103697" t="str">
            <v>DFHS24FR477</v>
          </cell>
        </row>
        <row r="103698">
          <cell r="B103698" t="str">
            <v>DFHS24FR477</v>
          </cell>
        </row>
        <row r="103699">
          <cell r="B103699" t="str">
            <v>DFHS24FR477</v>
          </cell>
        </row>
        <row r="103700">
          <cell r="B103700" t="str">
            <v>DFHS24FR477</v>
          </cell>
        </row>
        <row r="103701">
          <cell r="B103701" t="str">
            <v>DFHSR0FR008</v>
          </cell>
        </row>
        <row r="103702">
          <cell r="B103702" t="str">
            <v>DFHSR0FR008</v>
          </cell>
        </row>
        <row r="103703">
          <cell r="B103703" t="str">
            <v>DFHSR0FR008</v>
          </cell>
        </row>
        <row r="103704">
          <cell r="B103704" t="str">
            <v>DFHSR0FR008</v>
          </cell>
        </row>
        <row r="103705">
          <cell r="B103705" t="str">
            <v>DFHSR0FR008</v>
          </cell>
        </row>
        <row r="103706">
          <cell r="B103706" t="str">
            <v>DFHSR0FR008</v>
          </cell>
        </row>
        <row r="103707">
          <cell r="B103707" t="str">
            <v>DFHSR0FR008</v>
          </cell>
        </row>
        <row r="103708">
          <cell r="B103708" t="str">
            <v>DFHSR0FR008</v>
          </cell>
        </row>
        <row r="103709">
          <cell r="B103709" t="str">
            <v>DFHSR0FR008</v>
          </cell>
        </row>
        <row r="103710">
          <cell r="B103710" t="str">
            <v>DFHSR0FR008</v>
          </cell>
        </row>
        <row r="103711">
          <cell r="B103711" t="str">
            <v>DFHSR0FR008</v>
          </cell>
        </row>
        <row r="103712">
          <cell r="B103712" t="str">
            <v>DFHSR0FR008</v>
          </cell>
        </row>
        <row r="103713">
          <cell r="B103713" t="str">
            <v>DFHSR0FR008</v>
          </cell>
        </row>
        <row r="103714">
          <cell r="B103714" t="str">
            <v>DFHSR0FR008</v>
          </cell>
        </row>
        <row r="103715">
          <cell r="B103715" t="str">
            <v>DFHSR0FR008</v>
          </cell>
        </row>
        <row r="103716">
          <cell r="B103716" t="str">
            <v>DFHSR0FR008</v>
          </cell>
        </row>
        <row r="103717">
          <cell r="B103717" t="str">
            <v>DFHSR0FR008</v>
          </cell>
        </row>
        <row r="103718">
          <cell r="B103718" t="str">
            <v>DFHSR0FR008</v>
          </cell>
        </row>
        <row r="103719">
          <cell r="B103719" t="str">
            <v>DFHSR0FR008</v>
          </cell>
        </row>
        <row r="103720">
          <cell r="B103720" t="str">
            <v>DFHSR0FR008</v>
          </cell>
        </row>
        <row r="103721">
          <cell r="B103721" t="str">
            <v>DFHSR0FR008</v>
          </cell>
        </row>
        <row r="103722">
          <cell r="B103722" t="str">
            <v>DFHSR0FR008</v>
          </cell>
        </row>
        <row r="103723">
          <cell r="B103723" t="str">
            <v>DFHSR0FR008</v>
          </cell>
        </row>
        <row r="103724">
          <cell r="B103724" t="str">
            <v>AL003612000</v>
          </cell>
        </row>
        <row r="103725">
          <cell r="B103725" t="str">
            <v>AL003612000</v>
          </cell>
        </row>
        <row r="103726">
          <cell r="B103726" t="str">
            <v>AL003612000</v>
          </cell>
        </row>
        <row r="103727">
          <cell r="B103727" t="str">
            <v>DAZAUIMB8C0</v>
          </cell>
        </row>
        <row r="103728">
          <cell r="B103728" t="str">
            <v>DAZAUIMB8C0</v>
          </cell>
        </row>
        <row r="103729">
          <cell r="B103729" t="str">
            <v>DAZAUIMB8C0</v>
          </cell>
        </row>
        <row r="103730">
          <cell r="B103730" t="str">
            <v>DAZAUIMB8C0</v>
          </cell>
        </row>
        <row r="103731">
          <cell r="B103731" t="str">
            <v>DAZAUIMB8C0</v>
          </cell>
        </row>
        <row r="103732">
          <cell r="B103732" t="str">
            <v>DAZAUIMB8C0</v>
          </cell>
        </row>
        <row r="103733">
          <cell r="B103733" t="str">
            <v>DAZAUIMB8C0</v>
          </cell>
        </row>
        <row r="103734">
          <cell r="B103734" t="str">
            <v>DAZAUIMB8C0</v>
          </cell>
        </row>
        <row r="103735">
          <cell r="B103735" t="str">
            <v>DAZAUIMB8C0</v>
          </cell>
        </row>
        <row r="103736">
          <cell r="B103736" t="str">
            <v>CS21801FE02</v>
          </cell>
        </row>
        <row r="103737">
          <cell r="B103737" t="str">
            <v>CS21801FE02</v>
          </cell>
        </row>
        <row r="103738">
          <cell r="B103738" t="str">
            <v>CS21801FE02</v>
          </cell>
        </row>
        <row r="103739">
          <cell r="B103739" t="str">
            <v>CS21801FE02</v>
          </cell>
        </row>
        <row r="103740">
          <cell r="B103740" t="str">
            <v>CS21801FE02</v>
          </cell>
        </row>
        <row r="103741">
          <cell r="B103741" t="str">
            <v>CS21801FE02</v>
          </cell>
        </row>
        <row r="103742">
          <cell r="B103742" t="str">
            <v>CS21801FE02</v>
          </cell>
        </row>
        <row r="103743">
          <cell r="B103743" t="str">
            <v>CS21801FE02</v>
          </cell>
        </row>
        <row r="103744">
          <cell r="B103744" t="str">
            <v>CS21801FE02</v>
          </cell>
        </row>
        <row r="103745">
          <cell r="B103745" t="str">
            <v>CS31051FE01</v>
          </cell>
        </row>
        <row r="103746">
          <cell r="B103746" t="str">
            <v>CS31051FE01</v>
          </cell>
        </row>
        <row r="103747">
          <cell r="B103747" t="str">
            <v>CS31051FE01</v>
          </cell>
        </row>
        <row r="103748">
          <cell r="B103748" t="str">
            <v>CS31051FE01</v>
          </cell>
        </row>
        <row r="103749">
          <cell r="B103749" t="str">
            <v>CS31051FE01</v>
          </cell>
        </row>
        <row r="103750">
          <cell r="B103750" t="str">
            <v>CS31051FE01</v>
          </cell>
        </row>
        <row r="103751">
          <cell r="B103751" t="str">
            <v>CS31051FE01</v>
          </cell>
        </row>
        <row r="103752">
          <cell r="B103752" t="str">
            <v>CS31051FE01</v>
          </cell>
        </row>
        <row r="103753">
          <cell r="B103753" t="str">
            <v>CS31051FE01</v>
          </cell>
        </row>
        <row r="103754">
          <cell r="B103754" t="str">
            <v>CS11001JE12</v>
          </cell>
        </row>
        <row r="103755">
          <cell r="B103755" t="str">
            <v>CS11001JE12</v>
          </cell>
        </row>
        <row r="103756">
          <cell r="B103756" t="str">
            <v>CS11001JE12</v>
          </cell>
        </row>
        <row r="103757">
          <cell r="B103757" t="str">
            <v>CS11001JE12</v>
          </cell>
        </row>
        <row r="103758">
          <cell r="B103758" t="str">
            <v>CS11001JE12</v>
          </cell>
        </row>
        <row r="103759">
          <cell r="B103759" t="str">
            <v>CS11001JE12</v>
          </cell>
        </row>
        <row r="103760">
          <cell r="B103760" t="str">
            <v>CS11001JE12</v>
          </cell>
        </row>
        <row r="103761">
          <cell r="B103761" t="str">
            <v>CS11001JE12</v>
          </cell>
        </row>
        <row r="103762">
          <cell r="B103762" t="str">
            <v>CS11001JE12</v>
          </cell>
        </row>
        <row r="103763">
          <cell r="B103763" t="str">
            <v>CS61001JE00</v>
          </cell>
        </row>
        <row r="103764">
          <cell r="B103764" t="str">
            <v>CS61001JE00</v>
          </cell>
        </row>
        <row r="103765">
          <cell r="B103765" t="str">
            <v>CS61001JE00</v>
          </cell>
        </row>
        <row r="103766">
          <cell r="B103766" t="str">
            <v>CS61001JE00</v>
          </cell>
        </row>
        <row r="103767">
          <cell r="B103767" t="str">
            <v>CS61001JE00</v>
          </cell>
        </row>
        <row r="103768">
          <cell r="B103768" t="str">
            <v>CS61001JE00</v>
          </cell>
        </row>
        <row r="103769">
          <cell r="B103769" t="str">
            <v>CS61001JE00</v>
          </cell>
        </row>
        <row r="103770">
          <cell r="B103770" t="str">
            <v>CS61001JE00</v>
          </cell>
        </row>
        <row r="103771">
          <cell r="B103771" t="str">
            <v>CS61001JE00</v>
          </cell>
        </row>
        <row r="103772">
          <cell r="B103772" t="str">
            <v>CS11101FE00</v>
          </cell>
        </row>
        <row r="103773">
          <cell r="B103773" t="str">
            <v>CS11101FE00</v>
          </cell>
        </row>
        <row r="103774">
          <cell r="B103774" t="str">
            <v>CS11101FE00</v>
          </cell>
        </row>
        <row r="103775">
          <cell r="B103775" t="str">
            <v>CS11101FE00</v>
          </cell>
        </row>
        <row r="103776">
          <cell r="B103776" t="str">
            <v>CS11101FE00</v>
          </cell>
        </row>
        <row r="103777">
          <cell r="B103777" t="str">
            <v>CS11101FE00</v>
          </cell>
        </row>
        <row r="103778">
          <cell r="B103778" t="str">
            <v>CS11101FE00</v>
          </cell>
        </row>
        <row r="103779">
          <cell r="B103779" t="str">
            <v>CS11101FE00</v>
          </cell>
        </row>
        <row r="103780">
          <cell r="B103780" t="str">
            <v>CS11101FE00</v>
          </cell>
        </row>
        <row r="103781">
          <cell r="B103781" t="str">
            <v>CS41101FE00</v>
          </cell>
        </row>
        <row r="103782">
          <cell r="B103782" t="str">
            <v>CS41101FE00</v>
          </cell>
        </row>
        <row r="103783">
          <cell r="B103783" t="str">
            <v>CS41101FE00</v>
          </cell>
        </row>
        <row r="103784">
          <cell r="B103784" t="str">
            <v>CS41101FE00</v>
          </cell>
        </row>
        <row r="103785">
          <cell r="B103785" t="str">
            <v>CS41101FE00</v>
          </cell>
        </row>
        <row r="103786">
          <cell r="B103786" t="str">
            <v>CS41101FE00</v>
          </cell>
        </row>
        <row r="103787">
          <cell r="B103787" t="str">
            <v>CS41101FE00</v>
          </cell>
        </row>
        <row r="103788">
          <cell r="B103788" t="str">
            <v>CS41101FE00</v>
          </cell>
        </row>
        <row r="103789">
          <cell r="B103789" t="str">
            <v>CS41101FE00</v>
          </cell>
        </row>
        <row r="103790">
          <cell r="B103790" t="str">
            <v>CS11131FE01</v>
          </cell>
        </row>
        <row r="103791">
          <cell r="B103791" t="str">
            <v>CS11131FE01</v>
          </cell>
        </row>
        <row r="103792">
          <cell r="B103792" t="str">
            <v>CS11131FE01</v>
          </cell>
        </row>
        <row r="103793">
          <cell r="B103793" t="str">
            <v>CS11131FE01</v>
          </cell>
        </row>
        <row r="103794">
          <cell r="B103794" t="str">
            <v>CS11131FE01</v>
          </cell>
        </row>
        <row r="103795">
          <cell r="B103795" t="str">
            <v>CS11131FE01</v>
          </cell>
        </row>
        <row r="103796">
          <cell r="B103796" t="str">
            <v>CS11131FE01</v>
          </cell>
        </row>
        <row r="103797">
          <cell r="B103797" t="str">
            <v>CS11131FE01</v>
          </cell>
        </row>
        <row r="103798">
          <cell r="B103798" t="str">
            <v>CS11131FE01</v>
          </cell>
        </row>
        <row r="103799">
          <cell r="B103799" t="str">
            <v>AL01GT08011</v>
          </cell>
        </row>
        <row r="103800">
          <cell r="B103800" t="str">
            <v>AL01GT08011</v>
          </cell>
        </row>
        <row r="103801">
          <cell r="B103801" t="str">
            <v>AL01GT08011</v>
          </cell>
        </row>
        <row r="103802">
          <cell r="B103802" t="str">
            <v>AL01GT08011</v>
          </cell>
        </row>
        <row r="103803">
          <cell r="B103803" t="str">
            <v>AL01GT08011</v>
          </cell>
        </row>
        <row r="103804">
          <cell r="B103804" t="str">
            <v>AL01GT08011</v>
          </cell>
        </row>
        <row r="103805">
          <cell r="B103805" t="str">
            <v>AL01GT08011</v>
          </cell>
        </row>
        <row r="103806">
          <cell r="B103806" t="str">
            <v>AL01GT08011</v>
          </cell>
        </row>
        <row r="103807">
          <cell r="B103807" t="str">
            <v>AL01GT08011</v>
          </cell>
        </row>
        <row r="103808">
          <cell r="B103808" t="str">
            <v>AL001G07K00</v>
          </cell>
        </row>
        <row r="103809">
          <cell r="B103809" t="str">
            <v>AL001G07K00</v>
          </cell>
        </row>
        <row r="103810">
          <cell r="B103810" t="str">
            <v>AL001G07K00</v>
          </cell>
        </row>
        <row r="103811">
          <cell r="B103811" t="str">
            <v>AL001G07K00</v>
          </cell>
        </row>
        <row r="103812">
          <cell r="B103812" t="str">
            <v>AL001G07K00</v>
          </cell>
        </row>
        <row r="103813">
          <cell r="B103813" t="str">
            <v>AL001G07K00</v>
          </cell>
        </row>
        <row r="103814">
          <cell r="B103814" t="str">
            <v>AL001G07K00</v>
          </cell>
        </row>
        <row r="103815">
          <cell r="B103815" t="str">
            <v>AL001G07K00</v>
          </cell>
        </row>
        <row r="103816">
          <cell r="B103816" t="str">
            <v>AL001G07K00</v>
          </cell>
        </row>
        <row r="103817">
          <cell r="B103817" t="str">
            <v>CV+22R0MZ00</v>
          </cell>
        </row>
        <row r="103818">
          <cell r="B103818" t="str">
            <v>CV+22R0MZ00</v>
          </cell>
        </row>
        <row r="103819">
          <cell r="B103819" t="str">
            <v>CV+22R0MZ00</v>
          </cell>
        </row>
        <row r="103820">
          <cell r="B103820" t="str">
            <v>CV+22R0MZ00</v>
          </cell>
        </row>
        <row r="103821">
          <cell r="B103821" t="str">
            <v>CV+22R0MZ00</v>
          </cell>
        </row>
        <row r="103822">
          <cell r="B103822" t="str">
            <v>CV+22R0MZ00</v>
          </cell>
        </row>
        <row r="103823">
          <cell r="B103823" t="str">
            <v>CV+22R0MZ00</v>
          </cell>
        </row>
        <row r="103824">
          <cell r="B103824" t="str">
            <v>CV+22R0MZ00</v>
          </cell>
        </row>
        <row r="103825">
          <cell r="B103825" t="str">
            <v>CV+22R0MZ00</v>
          </cell>
        </row>
        <row r="103826">
          <cell r="B103826" t="str">
            <v>CV+24^0MZ00</v>
          </cell>
        </row>
        <row r="103827">
          <cell r="B103827" t="str">
            <v>CV+24^0MZ00</v>
          </cell>
        </row>
        <row r="103828">
          <cell r="B103828" t="str">
            <v>CV+24^0MZ00</v>
          </cell>
        </row>
        <row r="103829">
          <cell r="B103829" t="str">
            <v>CV+24^0MZ00</v>
          </cell>
        </row>
        <row r="103830">
          <cell r="B103830" t="str">
            <v>CV+24^0MZ00</v>
          </cell>
        </row>
        <row r="103831">
          <cell r="B103831" t="str">
            <v>CV+24^0MZ00</v>
          </cell>
        </row>
        <row r="103832">
          <cell r="B103832" t="str">
            <v>CV+24^0MZ00</v>
          </cell>
        </row>
        <row r="103833">
          <cell r="B103833" t="str">
            <v>CV+24^0MZ00</v>
          </cell>
        </row>
        <row r="103834">
          <cell r="B103834" t="str">
            <v>CV+24^0MZ00</v>
          </cell>
        </row>
        <row r="103835">
          <cell r="B103835" t="str">
            <v>AJSRGKGVT05</v>
          </cell>
        </row>
        <row r="103836">
          <cell r="B103836" t="str">
            <v>AJSRGKGVT05</v>
          </cell>
        </row>
        <row r="103837">
          <cell r="B103837" t="str">
            <v>AJSRGKGVT05</v>
          </cell>
        </row>
        <row r="103838">
          <cell r="B103838" t="str">
            <v>AJSRGKGVT05</v>
          </cell>
        </row>
        <row r="103839">
          <cell r="B103839" t="str">
            <v>CS11201FE01</v>
          </cell>
        </row>
        <row r="103840">
          <cell r="B103840" t="str">
            <v>CS11201FE01</v>
          </cell>
        </row>
        <row r="103841">
          <cell r="B103841" t="str">
            <v>CS31542FB14</v>
          </cell>
        </row>
        <row r="103842">
          <cell r="B103842" t="str">
            <v>CS31542FB14</v>
          </cell>
        </row>
        <row r="103843">
          <cell r="B103843" t="str">
            <v>CS22491FE02</v>
          </cell>
        </row>
        <row r="103844">
          <cell r="B103844" t="str">
            <v>CS22491FE02</v>
          </cell>
        </row>
        <row r="103845">
          <cell r="B103845" t="str">
            <v>CS15491FE01</v>
          </cell>
        </row>
        <row r="103846">
          <cell r="B103846" t="str">
            <v>CS15491FE01</v>
          </cell>
        </row>
        <row r="103847">
          <cell r="B103847" t="str">
            <v>CH747RM8802</v>
          </cell>
        </row>
        <row r="103848">
          <cell r="B103848" t="str">
            <v>CH747RM8802</v>
          </cell>
        </row>
        <row r="103849">
          <cell r="B103849" t="str">
            <v>CH747RM8802</v>
          </cell>
        </row>
        <row r="103850">
          <cell r="B103850" t="str">
            <v>CH747RM8802</v>
          </cell>
        </row>
        <row r="103851">
          <cell r="B103851" t="str">
            <v>DFFC06FR198</v>
          </cell>
        </row>
        <row r="103852">
          <cell r="B103852" t="str">
            <v>DFFC06FR198</v>
          </cell>
        </row>
        <row r="103853">
          <cell r="B103853" t="str">
            <v>CS21331FE02</v>
          </cell>
        </row>
        <row r="103854">
          <cell r="B103854" t="str">
            <v>CS21331FE02</v>
          </cell>
        </row>
        <row r="103855">
          <cell r="B103855" t="str">
            <v>31Z8EMB1340</v>
          </cell>
        </row>
        <row r="103856">
          <cell r="B103856" t="str">
            <v>AL003662004</v>
          </cell>
        </row>
        <row r="103857">
          <cell r="B103857" t="str">
            <v>AL003662004</v>
          </cell>
        </row>
        <row r="103858">
          <cell r="B103858" t="str">
            <v>AL003662004</v>
          </cell>
        </row>
        <row r="103859">
          <cell r="B103859" t="str">
            <v>AL003662004</v>
          </cell>
        </row>
        <row r="103860">
          <cell r="B103860" t="str">
            <v>AL003662004</v>
          </cell>
        </row>
        <row r="103861">
          <cell r="B103861" t="str">
            <v>AL003662004</v>
          </cell>
        </row>
        <row r="103862">
          <cell r="B103862" t="str">
            <v>AL003662004</v>
          </cell>
        </row>
        <row r="103863">
          <cell r="B103863" t="str">
            <v>AL003662004</v>
          </cell>
        </row>
        <row r="103864">
          <cell r="B103864" t="str">
            <v>AL003662004</v>
          </cell>
        </row>
        <row r="103865">
          <cell r="B103865" t="str">
            <v>AL003662004</v>
          </cell>
        </row>
        <row r="103866">
          <cell r="B103866" t="str">
            <v>AL003662004</v>
          </cell>
        </row>
        <row r="103867">
          <cell r="B103867" t="str">
            <v>AL003662004</v>
          </cell>
        </row>
        <row r="103868">
          <cell r="B103868" t="str">
            <v>AL003662004</v>
          </cell>
        </row>
        <row r="103869">
          <cell r="B103869" t="str">
            <v>AL003662004</v>
          </cell>
        </row>
        <row r="103870">
          <cell r="B103870" t="str">
            <v>AL003662004</v>
          </cell>
        </row>
        <row r="103871">
          <cell r="B103871" t="str">
            <v>AL003662004</v>
          </cell>
        </row>
        <row r="103872">
          <cell r="B103872" t="str">
            <v>AL003662004</v>
          </cell>
        </row>
        <row r="103873">
          <cell r="B103873" t="str">
            <v>AL003662004</v>
          </cell>
        </row>
        <row r="103874">
          <cell r="B103874" t="str">
            <v>AL003662004</v>
          </cell>
        </row>
        <row r="103875">
          <cell r="B103875" t="str">
            <v>AL003662004</v>
          </cell>
        </row>
        <row r="103876">
          <cell r="B103876" t="str">
            <v>CH733LM8812</v>
          </cell>
        </row>
        <row r="103877">
          <cell r="B103877" t="str">
            <v>CH733LM8812</v>
          </cell>
        </row>
        <row r="103878">
          <cell r="B103878" t="str">
            <v>CH733LM8812</v>
          </cell>
        </row>
        <row r="103879">
          <cell r="B103879" t="str">
            <v>CH733LM8812</v>
          </cell>
        </row>
        <row r="103880">
          <cell r="B103880" t="str">
            <v>CH733LM8812</v>
          </cell>
        </row>
        <row r="103881">
          <cell r="B103881" t="str">
            <v>CH733LM8812</v>
          </cell>
        </row>
        <row r="103882">
          <cell r="B103882" t="str">
            <v>CH733LM8812</v>
          </cell>
        </row>
        <row r="103883">
          <cell r="B103883" t="str">
            <v>CH733LM8812</v>
          </cell>
        </row>
        <row r="103884">
          <cell r="B103884" t="str">
            <v>CH733LM8812</v>
          </cell>
        </row>
        <row r="103885">
          <cell r="B103885" t="str">
            <v>CH733LM8812</v>
          </cell>
        </row>
        <row r="103886">
          <cell r="B103886" t="str">
            <v>CH733LM8812</v>
          </cell>
        </row>
        <row r="103887">
          <cell r="B103887" t="str">
            <v>CH733LM8812</v>
          </cell>
        </row>
        <row r="103888">
          <cell r="B103888" t="str">
            <v>CH733LM8812</v>
          </cell>
        </row>
        <row r="103889">
          <cell r="B103889" t="str">
            <v>CH733LM8812</v>
          </cell>
        </row>
        <row r="103890">
          <cell r="B103890" t="str">
            <v>CH733LM8812</v>
          </cell>
        </row>
        <row r="103891">
          <cell r="B103891" t="str">
            <v>CH733LM8812</v>
          </cell>
        </row>
        <row r="103892">
          <cell r="B103892" t="str">
            <v>CH733LM8812</v>
          </cell>
        </row>
        <row r="103893">
          <cell r="B103893" t="str">
            <v>31Z8EMB1320</v>
          </cell>
        </row>
        <row r="103894">
          <cell r="B103894" t="str">
            <v>KC.R70B2.370</v>
          </cell>
        </row>
        <row r="103895">
          <cell r="B103895" t="str">
            <v>KC.R70B2.370</v>
          </cell>
        </row>
        <row r="103896">
          <cell r="B103896" t="str">
            <v>KC.R70B2.370</v>
          </cell>
        </row>
        <row r="103897">
          <cell r="B103897" t="str">
            <v>KC.R70B2.370</v>
          </cell>
        </row>
        <row r="103898">
          <cell r="B103898" t="str">
            <v>KC.R70B2.370</v>
          </cell>
        </row>
        <row r="103899">
          <cell r="B103899" t="str">
            <v>KC.R70B2.370</v>
          </cell>
        </row>
        <row r="103900">
          <cell r="B103900" t="str">
            <v>KC.R70B2.370</v>
          </cell>
        </row>
        <row r="103901">
          <cell r="B103901" t="str">
            <v>B-A515-1.21-A-GR</v>
          </cell>
        </row>
        <row r="103902">
          <cell r="B103902" t="str">
            <v>B-A515-1.21-A-GR</v>
          </cell>
        </row>
        <row r="103903">
          <cell r="B103903" t="str">
            <v>B-A515-1.21-A-GR</v>
          </cell>
        </row>
        <row r="103904">
          <cell r="B103904" t="str">
            <v>B-A515-1.21-A-GR</v>
          </cell>
        </row>
        <row r="103905">
          <cell r="B103905" t="str">
            <v>B-A515-1.21-A-GR</v>
          </cell>
        </row>
        <row r="103906">
          <cell r="B103906" t="str">
            <v>B-A515-1.21-A-GR</v>
          </cell>
        </row>
        <row r="103907">
          <cell r="B103907" t="str">
            <v>B-A515-1.21-A-GR</v>
          </cell>
        </row>
        <row r="103908">
          <cell r="B103908" t="str">
            <v>B-A515-1.21-A-GR</v>
          </cell>
        </row>
        <row r="103909">
          <cell r="B103909" t="str">
            <v>B-A515-1.21-A-GR</v>
          </cell>
        </row>
        <row r="103910">
          <cell r="B103910" t="str">
            <v>B-A515-1.21-A-GR</v>
          </cell>
        </row>
        <row r="103911">
          <cell r="B103911" t="str">
            <v>B-A515-1.21-A-GR</v>
          </cell>
        </row>
        <row r="103912">
          <cell r="B103912" t="str">
            <v>B-A515-1.21-A-GR</v>
          </cell>
        </row>
        <row r="103913">
          <cell r="B103913" t="str">
            <v>B-A515-1.21-A-GR</v>
          </cell>
        </row>
        <row r="103914">
          <cell r="B103914" t="str">
            <v>B-A515-1.21-A-GR</v>
          </cell>
        </row>
        <row r="103915">
          <cell r="B103915" t="str">
            <v>B-A515-1.21-A-GR</v>
          </cell>
        </row>
        <row r="103916">
          <cell r="B103916" t="str">
            <v>B-A515-1.21-A-GR</v>
          </cell>
        </row>
        <row r="103917">
          <cell r="B103917" t="str">
            <v>B-A515-1.21-A-GR</v>
          </cell>
        </row>
        <row r="103918">
          <cell r="B103918" t="str">
            <v>B-A515-1.21-A-GR</v>
          </cell>
        </row>
        <row r="103919">
          <cell r="B103919" t="str">
            <v>B-A515-1.21-A-GR</v>
          </cell>
        </row>
        <row r="103920">
          <cell r="B103920" t="str">
            <v>B-A515-1.21-A-GR</v>
          </cell>
        </row>
        <row r="103921">
          <cell r="B103921" t="str">
            <v>B-A515-1.21-A-GR</v>
          </cell>
        </row>
        <row r="103922">
          <cell r="B103922" t="str">
            <v>B-A515-1.21-A-GR</v>
          </cell>
        </row>
        <row r="103923">
          <cell r="B103923" t="str">
            <v>B-A515-1.21-A-GR</v>
          </cell>
        </row>
        <row r="103924">
          <cell r="B103924" t="str">
            <v>B-A515-1.21-A-GR</v>
          </cell>
        </row>
        <row r="103925">
          <cell r="B103925" t="str">
            <v>B-A515-1.21-A-GR</v>
          </cell>
        </row>
        <row r="103926">
          <cell r="B103926" t="str">
            <v>B-A515-1.21-A-GR</v>
          </cell>
        </row>
        <row r="103927">
          <cell r="B103927" t="str">
            <v>B-A515-1.21-A-GR</v>
          </cell>
        </row>
        <row r="103928">
          <cell r="B103928" t="str">
            <v>B-A515-1.21-A-GR</v>
          </cell>
        </row>
        <row r="103929">
          <cell r="B103929" t="str">
            <v>B-A515-1.21-A-GR</v>
          </cell>
        </row>
        <row r="103930">
          <cell r="B103930" t="str">
            <v>B-A515-1.21-A-GR</v>
          </cell>
        </row>
        <row r="103931">
          <cell r="B103931" t="str">
            <v>B-A515-1.21-A-GR</v>
          </cell>
        </row>
        <row r="103932">
          <cell r="B103932" t="str">
            <v>B-A515-1.21-A-GR</v>
          </cell>
        </row>
        <row r="103933">
          <cell r="B103933" t="str">
            <v>KG.SG50V.004</v>
          </cell>
        </row>
        <row r="103934">
          <cell r="B103934" t="str">
            <v>KG.SG50V.004</v>
          </cell>
        </row>
        <row r="103935">
          <cell r="B103935" t="str">
            <v>KG.SG50V.004</v>
          </cell>
        </row>
        <row r="103936">
          <cell r="B103936" t="str">
            <v>KG.SG50V.004</v>
          </cell>
        </row>
        <row r="103937">
          <cell r="B103937" t="str">
            <v>KG.SG50V.004</v>
          </cell>
        </row>
        <row r="103938">
          <cell r="B103938" t="str">
            <v>KC.1G1B1.U35</v>
          </cell>
        </row>
        <row r="103939">
          <cell r="B103939" t="str">
            <v>KC.1G1B1.U35</v>
          </cell>
        </row>
        <row r="103940">
          <cell r="B103940" t="str">
            <v>KC.1G1B1.U35</v>
          </cell>
        </row>
        <row r="103941">
          <cell r="B103941" t="str">
            <v>KC.1G1B1.U35</v>
          </cell>
        </row>
        <row r="103942">
          <cell r="B103942" t="str">
            <v>FBRM14X10-ZFM</v>
          </cell>
        </row>
        <row r="103943">
          <cell r="B103943" t="str">
            <v>FBRM14X10-ZFM</v>
          </cell>
        </row>
        <row r="103944">
          <cell r="B103944" t="str">
            <v>FBRM14X10-ZFM</v>
          </cell>
        </row>
        <row r="103945">
          <cell r="B103945" t="str">
            <v>FBRM14X10-ZFM</v>
          </cell>
        </row>
        <row r="103946">
          <cell r="B103946" t="str">
            <v>FBRM14X10-ZFM</v>
          </cell>
        </row>
        <row r="103947">
          <cell r="B103947" t="str">
            <v>FBRM14X10-ZFM</v>
          </cell>
        </row>
        <row r="103948">
          <cell r="B103948" t="str">
            <v>FBRM14X10-ZFM</v>
          </cell>
        </row>
        <row r="103949">
          <cell r="B103949" t="str">
            <v>FBRM14X10-ZFM</v>
          </cell>
        </row>
        <row r="103950">
          <cell r="B103950" t="str">
            <v>FBRM14X10-ZFM</v>
          </cell>
        </row>
        <row r="103951">
          <cell r="B103951" t="str">
            <v>FBRM14X10-ZFM</v>
          </cell>
        </row>
        <row r="103952">
          <cell r="B103952" t="str">
            <v>FBRM14X10-ZFM</v>
          </cell>
        </row>
        <row r="103953">
          <cell r="B103953" t="str">
            <v>FBRM14X10-ZFM</v>
          </cell>
        </row>
        <row r="103954">
          <cell r="B103954" t="str">
            <v>FBRM14X10-ZFM</v>
          </cell>
        </row>
        <row r="103955">
          <cell r="B103955" t="str">
            <v>FBRM14X10-ZFM</v>
          </cell>
        </row>
        <row r="103956">
          <cell r="B103956" t="str">
            <v>FBRM14X10-ZFM</v>
          </cell>
        </row>
        <row r="103957">
          <cell r="B103957" t="str">
            <v>FBRM14X10-ZFM</v>
          </cell>
        </row>
        <row r="103958">
          <cell r="B103958" t="str">
            <v>FBRM14X10-ZFM</v>
          </cell>
        </row>
        <row r="103959">
          <cell r="B103959" t="str">
            <v>FBRM14X10-ZFM</v>
          </cell>
        </row>
        <row r="103960">
          <cell r="B103960" t="str">
            <v>FBRM14X10-ZFM</v>
          </cell>
        </row>
        <row r="103961">
          <cell r="B103961" t="str">
            <v>FBRM14X10-ZFM</v>
          </cell>
        </row>
        <row r="103962">
          <cell r="B103962" t="str">
            <v>FBRM14X10-ZFM</v>
          </cell>
        </row>
        <row r="103963">
          <cell r="B103963" t="str">
            <v>FBRM14X10-ZFM</v>
          </cell>
        </row>
        <row r="103964">
          <cell r="B103964" t="str">
            <v>FBRM14X10-ZFM</v>
          </cell>
        </row>
        <row r="103965">
          <cell r="B103965" t="str">
            <v>FBRM14X10-ZFM</v>
          </cell>
        </row>
        <row r="103966">
          <cell r="B103966" t="str">
            <v>FBRM14X10-ZFM</v>
          </cell>
        </row>
        <row r="103967">
          <cell r="B103967" t="str">
            <v>FBRM14X10-ZFM</v>
          </cell>
        </row>
        <row r="103968">
          <cell r="B103968" t="str">
            <v>FBRM14X10-ZFM</v>
          </cell>
        </row>
        <row r="103969">
          <cell r="B103969" t="str">
            <v>FBRM14X10-ZFM</v>
          </cell>
        </row>
        <row r="103970">
          <cell r="B103970" t="str">
            <v>FBRM14X10-ZFM</v>
          </cell>
        </row>
        <row r="103971">
          <cell r="B103971" t="str">
            <v>FBRM14X10-ZFM</v>
          </cell>
        </row>
        <row r="103972">
          <cell r="B103972" t="str">
            <v>FBRM14X10-ZFM</v>
          </cell>
        </row>
        <row r="103973">
          <cell r="B103973" t="str">
            <v>FBRM14X10-ZFM</v>
          </cell>
        </row>
        <row r="103974">
          <cell r="B103974" t="str">
            <v>FBRM14X10-ZFM</v>
          </cell>
        </row>
        <row r="103975">
          <cell r="B103975" t="str">
            <v>FBRM14X10-ZFM</v>
          </cell>
        </row>
        <row r="103976">
          <cell r="B103976" t="str">
            <v>FBRM14X10-ZFM</v>
          </cell>
        </row>
        <row r="103977">
          <cell r="B103977" t="str">
            <v>FBRM14X10-ZFM</v>
          </cell>
        </row>
        <row r="103978">
          <cell r="B103978" t="str">
            <v>FBRM14X10-ZFM</v>
          </cell>
        </row>
        <row r="103979">
          <cell r="B103979" t="str">
            <v>FBRM14X10-ZFM</v>
          </cell>
        </row>
        <row r="103980">
          <cell r="B103980" t="str">
            <v>FBRM14X10-ZFM</v>
          </cell>
        </row>
        <row r="103981">
          <cell r="B103981" t="str">
            <v>FBRM14X10-ZFM</v>
          </cell>
        </row>
        <row r="103982">
          <cell r="B103982" t="str">
            <v>FBRM14X10-ZFM</v>
          </cell>
        </row>
        <row r="103983">
          <cell r="B103983" t="str">
            <v>FBRM14X10-ZFM</v>
          </cell>
        </row>
        <row r="103984">
          <cell r="B103984" t="str">
            <v>FBRM14X10-ZFM</v>
          </cell>
        </row>
        <row r="103985">
          <cell r="B103985" t="str">
            <v>FBRM14X10-ZFM</v>
          </cell>
        </row>
        <row r="103986">
          <cell r="B103986" t="str">
            <v>FBRM14X10-ZFM</v>
          </cell>
        </row>
        <row r="103987">
          <cell r="B103987" t="str">
            <v>FBRM14X10-ZFM</v>
          </cell>
        </row>
        <row r="103988">
          <cell r="B103988" t="str">
            <v>FBRM14X10-ZFM</v>
          </cell>
        </row>
        <row r="103989">
          <cell r="B103989" t="str">
            <v>FBRM14X10-ZFM</v>
          </cell>
        </row>
        <row r="103990">
          <cell r="B103990" t="str">
            <v>FBRM14X10-ZFM</v>
          </cell>
        </row>
        <row r="103991">
          <cell r="B103991" t="str">
            <v>FBRM14X10-ZFM</v>
          </cell>
        </row>
        <row r="103992">
          <cell r="B103992" t="str">
            <v>FBRM14X10-ZFM</v>
          </cell>
        </row>
        <row r="103993">
          <cell r="B103993" t="str">
            <v>FBRM14X10-ZFM</v>
          </cell>
        </row>
        <row r="103994">
          <cell r="B103994" t="str">
            <v>FBRM14X10-ZFM</v>
          </cell>
        </row>
        <row r="103995">
          <cell r="B103995" t="str">
            <v>FBRM14X10-ZFM</v>
          </cell>
        </row>
        <row r="103996">
          <cell r="B103996" t="str">
            <v>FBRM14X10-ZFM</v>
          </cell>
        </row>
        <row r="103997">
          <cell r="B103997" t="str">
            <v>FBRM14X10-ZFM</v>
          </cell>
        </row>
        <row r="103998">
          <cell r="B103998" t="str">
            <v>FBRM14X10-ZFM</v>
          </cell>
        </row>
        <row r="103999">
          <cell r="B103999" t="str">
            <v>FBRM14X10-ZFM</v>
          </cell>
        </row>
        <row r="104000">
          <cell r="B104000" t="str">
            <v>FBRM14X10-ZFM</v>
          </cell>
        </row>
        <row r="104001">
          <cell r="B104001" t="str">
            <v>FBRM14X10-ZFM</v>
          </cell>
        </row>
        <row r="104002">
          <cell r="B104002" t="str">
            <v>FBRM14X10-ZFM</v>
          </cell>
        </row>
        <row r="104003">
          <cell r="B104003" t="str">
            <v>FBRM14X10-ZFM</v>
          </cell>
        </row>
        <row r="104004">
          <cell r="B104004" t="str">
            <v>FBRM14X10-ZFM</v>
          </cell>
        </row>
        <row r="104005">
          <cell r="B104005" t="str">
            <v>FBRM14X10-ZFM</v>
          </cell>
        </row>
        <row r="104006">
          <cell r="B104006" t="str">
            <v>FBRM14X10-ZFM</v>
          </cell>
        </row>
        <row r="104007">
          <cell r="B104007" t="str">
            <v>FBRM14X10-ZFM</v>
          </cell>
        </row>
        <row r="104008">
          <cell r="B104008" t="str">
            <v>FBRM14X10-ZFM</v>
          </cell>
        </row>
        <row r="104009">
          <cell r="B104009" t="str">
            <v>FBRM14X10-ZFM</v>
          </cell>
        </row>
        <row r="104010">
          <cell r="B104010" t="str">
            <v>FBRM14X10-ZFM</v>
          </cell>
        </row>
        <row r="104011">
          <cell r="B104011" t="str">
            <v>FBRM14X10-ZFM</v>
          </cell>
        </row>
        <row r="104012">
          <cell r="B104012" t="str">
            <v>FBRM14X10-ZFM</v>
          </cell>
        </row>
        <row r="104013">
          <cell r="B104013" t="str">
            <v>FBRM14X10-ZFM</v>
          </cell>
        </row>
        <row r="104014">
          <cell r="B104014" t="str">
            <v>FBRM14X10-ZFM</v>
          </cell>
        </row>
        <row r="104015">
          <cell r="B104015" t="str">
            <v>FBRM14X10-ZFM</v>
          </cell>
        </row>
        <row r="104016">
          <cell r="B104016" t="str">
            <v>FBRM14X10-ZFM</v>
          </cell>
        </row>
        <row r="104017">
          <cell r="B104017" t="str">
            <v>FBRM14X10-ZFM</v>
          </cell>
        </row>
        <row r="104018">
          <cell r="B104018" t="str">
            <v>FBRM14X10-ZFM</v>
          </cell>
        </row>
        <row r="104019">
          <cell r="B104019" t="str">
            <v>FBRM14X10-ZFM</v>
          </cell>
        </row>
        <row r="104020">
          <cell r="B104020" t="str">
            <v>FBRM14X10-ZFM</v>
          </cell>
        </row>
        <row r="104021">
          <cell r="B104021" t="str">
            <v>FBRM14X10-ZFM</v>
          </cell>
        </row>
        <row r="104022">
          <cell r="B104022" t="str">
            <v>FBRM14X10-ZFM</v>
          </cell>
        </row>
        <row r="104023">
          <cell r="B104023" t="str">
            <v>FBRM14X10-ZFM</v>
          </cell>
        </row>
        <row r="104024">
          <cell r="B104024" t="str">
            <v>FBRM14X10-ZFM</v>
          </cell>
        </row>
        <row r="104025">
          <cell r="B104025" t="str">
            <v>FBRM14X10-ZFM</v>
          </cell>
        </row>
        <row r="104026">
          <cell r="B104026" t="str">
            <v>FBRM14X10-ZFM</v>
          </cell>
        </row>
        <row r="104027">
          <cell r="B104027" t="str">
            <v>FBRM14X10-ZFM</v>
          </cell>
        </row>
        <row r="104028">
          <cell r="B104028" t="str">
            <v>FBRM14X10-ZFM</v>
          </cell>
        </row>
        <row r="104029">
          <cell r="B104029" t="str">
            <v>FBRM14X10-ZFM</v>
          </cell>
        </row>
        <row r="104030">
          <cell r="B104030" t="str">
            <v>FBRM14X10-ZFM</v>
          </cell>
        </row>
        <row r="104031">
          <cell r="B104031" t="str">
            <v>FBRM14X10-ZFM</v>
          </cell>
        </row>
        <row r="104032">
          <cell r="B104032" t="str">
            <v>FBRM14X10-ZFM</v>
          </cell>
        </row>
        <row r="104033">
          <cell r="B104033" t="str">
            <v>FBRM14X10-ZFM</v>
          </cell>
        </row>
        <row r="104034">
          <cell r="B104034" t="str">
            <v>AL003662006</v>
          </cell>
        </row>
        <row r="104035">
          <cell r="B104035" t="str">
            <v>AL003662006</v>
          </cell>
        </row>
        <row r="104036">
          <cell r="B104036" t="str">
            <v>PRHU0009</v>
          </cell>
        </row>
        <row r="104037">
          <cell r="B104037" t="str">
            <v>PRHU0009</v>
          </cell>
        </row>
        <row r="104038">
          <cell r="B104038" t="str">
            <v>PRHU0009</v>
          </cell>
        </row>
        <row r="104039">
          <cell r="B104039" t="str">
            <v>PRHU0009</v>
          </cell>
        </row>
        <row r="104040">
          <cell r="B104040" t="str">
            <v>PRHU0009</v>
          </cell>
        </row>
        <row r="104041">
          <cell r="B104041" t="str">
            <v>PRHU0009</v>
          </cell>
        </row>
        <row r="104042">
          <cell r="B104042" t="str">
            <v>PRHU0009</v>
          </cell>
        </row>
        <row r="104043">
          <cell r="B104043" t="str">
            <v>PRHU0009</v>
          </cell>
        </row>
        <row r="104044">
          <cell r="B104044" t="str">
            <v>29043092</v>
          </cell>
        </row>
        <row r="104045">
          <cell r="B104045" t="str">
            <v>29043092</v>
          </cell>
        </row>
        <row r="104046">
          <cell r="B104046" t="str">
            <v>29043092</v>
          </cell>
        </row>
        <row r="104047">
          <cell r="B104047" t="str">
            <v>29043092</v>
          </cell>
        </row>
        <row r="104048">
          <cell r="B104048" t="str">
            <v>29043092</v>
          </cell>
        </row>
        <row r="104049">
          <cell r="B104049" t="str">
            <v>29043092</v>
          </cell>
        </row>
        <row r="104050">
          <cell r="B104050" t="str">
            <v>29043092</v>
          </cell>
        </row>
        <row r="104051">
          <cell r="B104051" t="str">
            <v>29043092</v>
          </cell>
        </row>
        <row r="104052">
          <cell r="B104052" t="str">
            <v>29043092</v>
          </cell>
        </row>
        <row r="104053">
          <cell r="B104053" t="str">
            <v>29043092</v>
          </cell>
        </row>
        <row r="104054">
          <cell r="B104054" t="str">
            <v>29043092</v>
          </cell>
        </row>
        <row r="104055">
          <cell r="B104055" t="str">
            <v>29043092</v>
          </cell>
        </row>
        <row r="104056">
          <cell r="B104056" t="str">
            <v>29043092</v>
          </cell>
        </row>
        <row r="104057">
          <cell r="B104057" t="str">
            <v>29043092</v>
          </cell>
        </row>
        <row r="104058">
          <cell r="B104058" t="str">
            <v>29043092</v>
          </cell>
        </row>
        <row r="104059">
          <cell r="B104059" t="str">
            <v>29043092</v>
          </cell>
        </row>
        <row r="104060">
          <cell r="B104060" t="str">
            <v>29043092</v>
          </cell>
        </row>
        <row r="104061">
          <cell r="B104061" t="str">
            <v>29043092</v>
          </cell>
        </row>
        <row r="104062">
          <cell r="B104062" t="str">
            <v>29043092</v>
          </cell>
        </row>
        <row r="104063">
          <cell r="B104063" t="str">
            <v>29043092</v>
          </cell>
        </row>
        <row r="104064">
          <cell r="B104064" t="str">
            <v>29043092</v>
          </cell>
        </row>
        <row r="104065">
          <cell r="B104065" t="str">
            <v>29043092</v>
          </cell>
        </row>
        <row r="104066">
          <cell r="B104066" t="str">
            <v>29043092</v>
          </cell>
        </row>
        <row r="104067">
          <cell r="B104067" t="str">
            <v>29043092</v>
          </cell>
        </row>
        <row r="104068">
          <cell r="B104068" t="str">
            <v>29043092</v>
          </cell>
        </row>
        <row r="104069">
          <cell r="B104069" t="str">
            <v>29043092</v>
          </cell>
        </row>
        <row r="104070">
          <cell r="B104070" t="str">
            <v>29043092</v>
          </cell>
        </row>
        <row r="104071">
          <cell r="B104071" t="str">
            <v>29043092</v>
          </cell>
        </row>
        <row r="104072">
          <cell r="B104072" t="str">
            <v>29043092</v>
          </cell>
        </row>
        <row r="104073">
          <cell r="B104073" t="str">
            <v>29043092</v>
          </cell>
        </row>
        <row r="104074">
          <cell r="B104074" t="str">
            <v>31505718</v>
          </cell>
        </row>
        <row r="104075">
          <cell r="B104075" t="str">
            <v>31505718</v>
          </cell>
        </row>
        <row r="104076">
          <cell r="B104076" t="str">
            <v>31505718</v>
          </cell>
        </row>
        <row r="104077">
          <cell r="B104077" t="str">
            <v>31505718</v>
          </cell>
        </row>
        <row r="104078">
          <cell r="B104078" t="str">
            <v>31505718</v>
          </cell>
        </row>
        <row r="104079">
          <cell r="B104079" t="str">
            <v>31505718</v>
          </cell>
        </row>
        <row r="104080">
          <cell r="B104080" t="str">
            <v>31505718</v>
          </cell>
        </row>
        <row r="104081">
          <cell r="B104081" t="str">
            <v>31505718</v>
          </cell>
        </row>
        <row r="104082">
          <cell r="B104082" t="str">
            <v>26010523</v>
          </cell>
        </row>
        <row r="104083">
          <cell r="B104083" t="str">
            <v>26010523</v>
          </cell>
        </row>
        <row r="104084">
          <cell r="B104084" t="str">
            <v>26010523</v>
          </cell>
        </row>
        <row r="104085">
          <cell r="B104085" t="str">
            <v>26010523</v>
          </cell>
        </row>
        <row r="104086">
          <cell r="B104086" t="str">
            <v>26010523</v>
          </cell>
        </row>
        <row r="104087">
          <cell r="B104087" t="str">
            <v>26010523</v>
          </cell>
        </row>
        <row r="104088">
          <cell r="B104088" t="str">
            <v>26010523</v>
          </cell>
        </row>
        <row r="104089">
          <cell r="B104089" t="str">
            <v>26010523</v>
          </cell>
        </row>
        <row r="104090">
          <cell r="B104090" t="str">
            <v>26010523</v>
          </cell>
        </row>
        <row r="104091">
          <cell r="B104091" t="str">
            <v>26010523</v>
          </cell>
        </row>
        <row r="104092">
          <cell r="B104092" t="str">
            <v>26010523</v>
          </cell>
        </row>
        <row r="104093">
          <cell r="B104093" t="str">
            <v>26010523</v>
          </cell>
        </row>
        <row r="104094">
          <cell r="B104094" t="str">
            <v>26010523</v>
          </cell>
        </row>
        <row r="104095">
          <cell r="B104095" t="str">
            <v>26010523</v>
          </cell>
        </row>
        <row r="104096">
          <cell r="B104096" t="str">
            <v>26010523</v>
          </cell>
        </row>
        <row r="104097">
          <cell r="B104097" t="str">
            <v>26010523</v>
          </cell>
        </row>
        <row r="104098">
          <cell r="B104098" t="str">
            <v>26010523</v>
          </cell>
        </row>
        <row r="104099">
          <cell r="B104099" t="str">
            <v>26010523</v>
          </cell>
        </row>
        <row r="104100">
          <cell r="B104100" t="str">
            <v>26010523</v>
          </cell>
        </row>
        <row r="104101">
          <cell r="B104101" t="str">
            <v>26010523</v>
          </cell>
        </row>
        <row r="104102">
          <cell r="B104102" t="str">
            <v>26010523</v>
          </cell>
        </row>
        <row r="104103">
          <cell r="B104103" t="str">
            <v>26010523</v>
          </cell>
        </row>
        <row r="104104">
          <cell r="B104104" t="str">
            <v>26010523</v>
          </cell>
        </row>
        <row r="104105">
          <cell r="B104105" t="str">
            <v>26010523</v>
          </cell>
        </row>
        <row r="104106">
          <cell r="B104106" t="str">
            <v>26010523</v>
          </cell>
        </row>
        <row r="104107">
          <cell r="B104107" t="str">
            <v>26010523</v>
          </cell>
        </row>
        <row r="104108">
          <cell r="B104108" t="str">
            <v>26010523</v>
          </cell>
        </row>
        <row r="104109">
          <cell r="B104109" t="str">
            <v>26010523</v>
          </cell>
        </row>
        <row r="104110">
          <cell r="B104110" t="str">
            <v>26010523</v>
          </cell>
        </row>
        <row r="104111">
          <cell r="B104111" t="str">
            <v>26010523</v>
          </cell>
        </row>
        <row r="104112">
          <cell r="B104112" t="str">
            <v>30060144</v>
          </cell>
        </row>
        <row r="104113">
          <cell r="B104113" t="str">
            <v>30060144</v>
          </cell>
        </row>
        <row r="104114">
          <cell r="B104114" t="str">
            <v>30060144</v>
          </cell>
        </row>
        <row r="104115">
          <cell r="B104115" t="str">
            <v>30060144</v>
          </cell>
        </row>
        <row r="104116">
          <cell r="B104116" t="str">
            <v>30060144</v>
          </cell>
        </row>
        <row r="104117">
          <cell r="B104117" t="str">
            <v>30060144</v>
          </cell>
        </row>
        <row r="104118">
          <cell r="B104118" t="str">
            <v>30060144</v>
          </cell>
        </row>
        <row r="104119">
          <cell r="B104119" t="str">
            <v>30060144</v>
          </cell>
        </row>
        <row r="104120">
          <cell r="B104120" t="str">
            <v>30060144</v>
          </cell>
        </row>
        <row r="104121">
          <cell r="B104121" t="str">
            <v>30060144</v>
          </cell>
        </row>
        <row r="104122">
          <cell r="B104122" t="str">
            <v>30060144</v>
          </cell>
        </row>
        <row r="104123">
          <cell r="B104123" t="str">
            <v>30060144</v>
          </cell>
        </row>
        <row r="104124">
          <cell r="B104124" t="str">
            <v>30060144</v>
          </cell>
        </row>
        <row r="104125">
          <cell r="B104125" t="str">
            <v>30060144</v>
          </cell>
        </row>
        <row r="104126">
          <cell r="B104126" t="str">
            <v>30060144</v>
          </cell>
        </row>
        <row r="104127">
          <cell r="B104127" t="str">
            <v>30060144</v>
          </cell>
        </row>
        <row r="104128">
          <cell r="B104128" t="str">
            <v>30060144</v>
          </cell>
        </row>
        <row r="104129">
          <cell r="B104129" t="str">
            <v>90170088</v>
          </cell>
        </row>
        <row r="104130">
          <cell r="B104130" t="str">
            <v>90170088</v>
          </cell>
        </row>
        <row r="104131">
          <cell r="B104131" t="str">
            <v>90170088</v>
          </cell>
        </row>
        <row r="104132">
          <cell r="B104132" t="str">
            <v>90170088</v>
          </cell>
        </row>
        <row r="104133">
          <cell r="B104133" t="str">
            <v>90170088</v>
          </cell>
        </row>
        <row r="104134">
          <cell r="B104134" t="str">
            <v>90170088</v>
          </cell>
        </row>
        <row r="104135">
          <cell r="B104135" t="str">
            <v>90170088</v>
          </cell>
        </row>
        <row r="104136">
          <cell r="B104136" t="str">
            <v>90170088</v>
          </cell>
        </row>
        <row r="104137">
          <cell r="B104137" t="str">
            <v>90170088</v>
          </cell>
        </row>
        <row r="104138">
          <cell r="B104138" t="str">
            <v>90170088</v>
          </cell>
        </row>
        <row r="104139">
          <cell r="B104139" t="str">
            <v>90170088</v>
          </cell>
        </row>
        <row r="104140">
          <cell r="B104140" t="str">
            <v>90170088</v>
          </cell>
        </row>
        <row r="104141">
          <cell r="B104141" t="str">
            <v>90170088</v>
          </cell>
        </row>
        <row r="104142">
          <cell r="B104142" t="str">
            <v>90170088</v>
          </cell>
        </row>
        <row r="104143">
          <cell r="B104143" t="str">
            <v>90170088</v>
          </cell>
        </row>
        <row r="104144">
          <cell r="B104144" t="str">
            <v>90170088</v>
          </cell>
        </row>
        <row r="104145">
          <cell r="B104145" t="str">
            <v>90170088</v>
          </cell>
        </row>
        <row r="104146">
          <cell r="B104146" t="str">
            <v>90170088</v>
          </cell>
        </row>
        <row r="104147">
          <cell r="B104147" t="str">
            <v>90170088</v>
          </cell>
        </row>
        <row r="104148">
          <cell r="B104148" t="str">
            <v>90170088</v>
          </cell>
        </row>
        <row r="104149">
          <cell r="B104149" t="str">
            <v>90170088</v>
          </cell>
        </row>
        <row r="104150">
          <cell r="B104150" t="str">
            <v>90170088</v>
          </cell>
        </row>
        <row r="104151">
          <cell r="B104151" t="str">
            <v>90170088</v>
          </cell>
        </row>
        <row r="104152">
          <cell r="B104152" t="str">
            <v>90170088</v>
          </cell>
        </row>
        <row r="104153">
          <cell r="B104153" t="str">
            <v>90170088</v>
          </cell>
        </row>
        <row r="104154">
          <cell r="B104154" t="str">
            <v>90170088</v>
          </cell>
        </row>
        <row r="104155">
          <cell r="B104155" t="str">
            <v>90170088</v>
          </cell>
        </row>
        <row r="104156">
          <cell r="B104156" t="str">
            <v>90170088</v>
          </cell>
        </row>
        <row r="104157">
          <cell r="B104157" t="str">
            <v>90170088</v>
          </cell>
        </row>
        <row r="104158">
          <cell r="B104158" t="str">
            <v>90170088</v>
          </cell>
        </row>
        <row r="104159">
          <cell r="B104159" t="str">
            <v>15050287</v>
          </cell>
        </row>
        <row r="104160">
          <cell r="B104160" t="str">
            <v>15050287</v>
          </cell>
        </row>
        <row r="104161">
          <cell r="B104161" t="str">
            <v>15050287</v>
          </cell>
        </row>
        <row r="104162">
          <cell r="B104162" t="str">
            <v>15050287</v>
          </cell>
        </row>
        <row r="104163">
          <cell r="B104163" t="str">
            <v>15050287</v>
          </cell>
        </row>
        <row r="104164">
          <cell r="B104164" t="str">
            <v>15050287</v>
          </cell>
        </row>
        <row r="104165">
          <cell r="B104165" t="str">
            <v>15050026</v>
          </cell>
        </row>
        <row r="104166">
          <cell r="B104166" t="str">
            <v>15050026</v>
          </cell>
        </row>
        <row r="104167">
          <cell r="B104167" t="str">
            <v>15050026</v>
          </cell>
        </row>
        <row r="104168">
          <cell r="B104168" t="str">
            <v>15050026</v>
          </cell>
        </row>
        <row r="104169">
          <cell r="B104169" t="str">
            <v>15050026</v>
          </cell>
        </row>
        <row r="104170">
          <cell r="B104170" t="str">
            <v>15050026</v>
          </cell>
        </row>
        <row r="104171">
          <cell r="B104171" t="str">
            <v>15050026</v>
          </cell>
        </row>
        <row r="104172">
          <cell r="B104172" t="str">
            <v>15050026</v>
          </cell>
        </row>
        <row r="104173">
          <cell r="B104173" t="str">
            <v>15050026</v>
          </cell>
        </row>
        <row r="104174">
          <cell r="B104174" t="str">
            <v>15050026</v>
          </cell>
        </row>
        <row r="104175">
          <cell r="B104175" t="str">
            <v>15050026</v>
          </cell>
        </row>
        <row r="104176">
          <cell r="B104176" t="str">
            <v>15050026</v>
          </cell>
        </row>
        <row r="104177">
          <cell r="B104177" t="str">
            <v>15050026</v>
          </cell>
        </row>
        <row r="104178">
          <cell r="B104178" t="str">
            <v>15050026</v>
          </cell>
        </row>
        <row r="104179">
          <cell r="B104179" t="str">
            <v>15050026</v>
          </cell>
        </row>
        <row r="104180">
          <cell r="B104180" t="str">
            <v>15050026</v>
          </cell>
        </row>
        <row r="104181">
          <cell r="B104181" t="str">
            <v>15050026</v>
          </cell>
        </row>
        <row r="104182">
          <cell r="B104182" t="str">
            <v>15010267</v>
          </cell>
        </row>
        <row r="104183">
          <cell r="B104183" t="str">
            <v>15010267</v>
          </cell>
        </row>
        <row r="104184">
          <cell r="B104184" t="str">
            <v>15010267</v>
          </cell>
        </row>
        <row r="104185">
          <cell r="B104185" t="str">
            <v>15010267</v>
          </cell>
        </row>
        <row r="104186">
          <cell r="B104186" t="str">
            <v>15010267</v>
          </cell>
        </row>
        <row r="104187">
          <cell r="B104187" t="str">
            <v>15010267</v>
          </cell>
        </row>
        <row r="104188">
          <cell r="B104188" t="str">
            <v>15010267</v>
          </cell>
        </row>
        <row r="104189">
          <cell r="B104189" t="str">
            <v>15010267</v>
          </cell>
        </row>
        <row r="104190">
          <cell r="B104190" t="str">
            <v>15010267</v>
          </cell>
        </row>
        <row r="104191">
          <cell r="B104191" t="str">
            <v>15010267</v>
          </cell>
        </row>
        <row r="104192">
          <cell r="B104192" t="str">
            <v>15010267</v>
          </cell>
        </row>
        <row r="104193">
          <cell r="B104193" t="str">
            <v>15010267</v>
          </cell>
        </row>
        <row r="104194">
          <cell r="B104194" t="str">
            <v>15010267</v>
          </cell>
        </row>
        <row r="104195">
          <cell r="B104195" t="str">
            <v>15010267</v>
          </cell>
        </row>
        <row r="104196">
          <cell r="B104196" t="str">
            <v>15010267</v>
          </cell>
        </row>
        <row r="104197">
          <cell r="B104197" t="str">
            <v>15010267</v>
          </cell>
        </row>
        <row r="104198">
          <cell r="B104198" t="str">
            <v>15010267</v>
          </cell>
        </row>
        <row r="104199">
          <cell r="B104199" t="str">
            <v>15040337</v>
          </cell>
        </row>
        <row r="104200">
          <cell r="B104200" t="str">
            <v>15040337</v>
          </cell>
        </row>
        <row r="104201">
          <cell r="B104201" t="str">
            <v>15040337</v>
          </cell>
        </row>
        <row r="104202">
          <cell r="B104202" t="str">
            <v>15040337</v>
          </cell>
        </row>
        <row r="104203">
          <cell r="B104203" t="str">
            <v>15040337</v>
          </cell>
        </row>
        <row r="104204">
          <cell r="B104204" t="str">
            <v>15040337</v>
          </cell>
        </row>
        <row r="104205">
          <cell r="B104205" t="str">
            <v>15040337</v>
          </cell>
        </row>
        <row r="104206">
          <cell r="B104206" t="str">
            <v>90110064</v>
          </cell>
        </row>
        <row r="104207">
          <cell r="B104207" t="str">
            <v>90110064</v>
          </cell>
        </row>
        <row r="104208">
          <cell r="B104208" t="str">
            <v>90110064</v>
          </cell>
        </row>
        <row r="104209">
          <cell r="B104209" t="str">
            <v>90110064</v>
          </cell>
        </row>
        <row r="104210">
          <cell r="B104210" t="str">
            <v>90110064</v>
          </cell>
        </row>
        <row r="104211">
          <cell r="B104211" t="str">
            <v>90110064</v>
          </cell>
        </row>
        <row r="104212">
          <cell r="B104212" t="str">
            <v>90110064</v>
          </cell>
        </row>
        <row r="104213">
          <cell r="B104213" t="str">
            <v>90110064</v>
          </cell>
        </row>
        <row r="104214">
          <cell r="B104214" t="str">
            <v>90110064</v>
          </cell>
        </row>
        <row r="104215">
          <cell r="B104215" t="str">
            <v>90110064</v>
          </cell>
        </row>
        <row r="104216">
          <cell r="B104216" t="str">
            <v>90110064</v>
          </cell>
        </row>
        <row r="104217">
          <cell r="B104217" t="str">
            <v>90110064</v>
          </cell>
        </row>
        <row r="104218">
          <cell r="B104218" t="str">
            <v>90110064</v>
          </cell>
        </row>
        <row r="104219">
          <cell r="B104219" t="str">
            <v>90110064</v>
          </cell>
        </row>
        <row r="104220">
          <cell r="B104220" t="str">
            <v>90110064</v>
          </cell>
        </row>
        <row r="104221">
          <cell r="B104221" t="str">
            <v>90110064</v>
          </cell>
        </row>
        <row r="104222">
          <cell r="B104222" t="str">
            <v>90110064</v>
          </cell>
        </row>
        <row r="104223">
          <cell r="B104223" t="str">
            <v>14240060</v>
          </cell>
        </row>
        <row r="104224">
          <cell r="B104224" t="str">
            <v>14240060</v>
          </cell>
        </row>
        <row r="104225">
          <cell r="B104225" t="str">
            <v>14240060</v>
          </cell>
        </row>
        <row r="104226">
          <cell r="B104226" t="str">
            <v>14240060</v>
          </cell>
        </row>
        <row r="104227">
          <cell r="B104227" t="str">
            <v>14240060</v>
          </cell>
        </row>
        <row r="104228">
          <cell r="B104228" t="str">
            <v>14240060</v>
          </cell>
        </row>
        <row r="104229">
          <cell r="B104229" t="str">
            <v>14240060</v>
          </cell>
        </row>
        <row r="104230">
          <cell r="B104230" t="str">
            <v>14240060</v>
          </cell>
        </row>
        <row r="104231">
          <cell r="B104231" t="str">
            <v>14240060</v>
          </cell>
        </row>
        <row r="104232">
          <cell r="B104232" t="str">
            <v>14240060</v>
          </cell>
        </row>
        <row r="104233">
          <cell r="B104233" t="str">
            <v>14240060</v>
          </cell>
        </row>
        <row r="104234">
          <cell r="B104234" t="str">
            <v>14240060</v>
          </cell>
        </row>
        <row r="104235">
          <cell r="B104235" t="str">
            <v>14240060</v>
          </cell>
        </row>
        <row r="104236">
          <cell r="B104236" t="str">
            <v>14240060</v>
          </cell>
        </row>
        <row r="104237">
          <cell r="B104237" t="str">
            <v>14240060</v>
          </cell>
        </row>
        <row r="104238">
          <cell r="B104238" t="str">
            <v>14240060</v>
          </cell>
        </row>
        <row r="104239">
          <cell r="B104239" t="str">
            <v>14240060</v>
          </cell>
        </row>
        <row r="104240">
          <cell r="B104240" t="str">
            <v>PRHU0020</v>
          </cell>
        </row>
        <row r="104241">
          <cell r="B104241" t="str">
            <v>PRHU0020</v>
          </cell>
        </row>
        <row r="104242">
          <cell r="B104242" t="str">
            <v>PRHU0020</v>
          </cell>
        </row>
        <row r="104243">
          <cell r="B104243" t="str">
            <v>PRHU0020</v>
          </cell>
        </row>
        <row r="104244">
          <cell r="B104244" t="str">
            <v>PRHU0020</v>
          </cell>
        </row>
        <row r="104245">
          <cell r="B104245" t="str">
            <v>PRHU0020</v>
          </cell>
        </row>
        <row r="104246">
          <cell r="B104246" t="str">
            <v>PRHU0020</v>
          </cell>
        </row>
        <row r="104247">
          <cell r="B104247" t="str">
            <v>PRHU0020</v>
          </cell>
        </row>
        <row r="104248">
          <cell r="B104248" t="str">
            <v>PRHU0020</v>
          </cell>
        </row>
        <row r="104249">
          <cell r="B104249" t="str">
            <v>PRHU0020</v>
          </cell>
        </row>
        <row r="104250">
          <cell r="B104250" t="str">
            <v>PRHU0020</v>
          </cell>
        </row>
        <row r="104251">
          <cell r="B104251" t="str">
            <v>PRHU0020</v>
          </cell>
        </row>
        <row r="104252">
          <cell r="B104252" t="str">
            <v>PRHU0020</v>
          </cell>
        </row>
        <row r="104253">
          <cell r="B104253" t="str">
            <v>PRHU0020</v>
          </cell>
        </row>
        <row r="104254">
          <cell r="B104254" t="str">
            <v>PRHU0020</v>
          </cell>
        </row>
        <row r="104255">
          <cell r="B104255" t="str">
            <v>PRHU0020</v>
          </cell>
        </row>
        <row r="104256">
          <cell r="B104256" t="str">
            <v>PRHU0020</v>
          </cell>
        </row>
        <row r="104257">
          <cell r="B104257" t="str">
            <v>PRHU0020</v>
          </cell>
        </row>
        <row r="104258">
          <cell r="B104258" t="str">
            <v>PRHU0020</v>
          </cell>
        </row>
        <row r="104259">
          <cell r="B104259" t="str">
            <v>PRHU0020</v>
          </cell>
        </row>
        <row r="104260">
          <cell r="B104260" t="str">
            <v>PRHU0020</v>
          </cell>
        </row>
        <row r="104261">
          <cell r="B104261" t="str">
            <v>PRHU0020</v>
          </cell>
        </row>
        <row r="104262">
          <cell r="B104262" t="str">
            <v>PRHU0020</v>
          </cell>
        </row>
        <row r="104263">
          <cell r="B104263" t="str">
            <v>PRHU0020</v>
          </cell>
        </row>
        <row r="104264">
          <cell r="B104264" t="str">
            <v>PRHU0020</v>
          </cell>
        </row>
        <row r="104265">
          <cell r="B104265" t="str">
            <v>PRHU0020</v>
          </cell>
        </row>
        <row r="104266">
          <cell r="B104266" t="str">
            <v>PRHU0020</v>
          </cell>
        </row>
        <row r="104267">
          <cell r="B104267" t="str">
            <v>PRHU0020</v>
          </cell>
        </row>
        <row r="104268">
          <cell r="B104268" t="str">
            <v>PRHU0020</v>
          </cell>
        </row>
        <row r="104269">
          <cell r="B104269" t="str">
            <v>PRHU0020</v>
          </cell>
        </row>
        <row r="104270">
          <cell r="B104270" t="str">
            <v>PRHU0006</v>
          </cell>
        </row>
        <row r="104271">
          <cell r="B104271" t="str">
            <v>PRHU0006</v>
          </cell>
        </row>
        <row r="104272">
          <cell r="B104272" t="str">
            <v>PRHU0006</v>
          </cell>
        </row>
        <row r="104273">
          <cell r="B104273" t="str">
            <v>PRHU0006</v>
          </cell>
        </row>
        <row r="104274">
          <cell r="B104274" t="str">
            <v>PRHU0006</v>
          </cell>
        </row>
        <row r="104275">
          <cell r="B104275" t="str">
            <v>PRHU0006</v>
          </cell>
        </row>
        <row r="104276">
          <cell r="B104276" t="str">
            <v>PRHU0006</v>
          </cell>
        </row>
        <row r="104277">
          <cell r="B104277" t="str">
            <v>PRHU0006</v>
          </cell>
        </row>
        <row r="104278">
          <cell r="B104278" t="str">
            <v>PRHU0006</v>
          </cell>
        </row>
        <row r="104279">
          <cell r="B104279" t="str">
            <v>PRHU0006</v>
          </cell>
        </row>
        <row r="104280">
          <cell r="B104280" t="str">
            <v>PRHU0006</v>
          </cell>
        </row>
        <row r="104281">
          <cell r="B104281" t="str">
            <v>G2492-0000-06</v>
          </cell>
        </row>
        <row r="104282">
          <cell r="B104282" t="str">
            <v>G2492-0000-06</v>
          </cell>
        </row>
        <row r="104283">
          <cell r="B104283" t="str">
            <v>G2492-0000-06</v>
          </cell>
        </row>
        <row r="104284">
          <cell r="B104284" t="str">
            <v>G2492-0000-06</v>
          </cell>
        </row>
        <row r="104285">
          <cell r="B104285" t="str">
            <v>G2492-0000-06</v>
          </cell>
        </row>
        <row r="104286">
          <cell r="B104286" t="str">
            <v>G2492-0000-06</v>
          </cell>
        </row>
        <row r="104287">
          <cell r="B104287" t="str">
            <v>G2492-0000-06</v>
          </cell>
        </row>
        <row r="104288">
          <cell r="B104288" t="str">
            <v>G2492-0000-06</v>
          </cell>
        </row>
        <row r="104289">
          <cell r="B104289" t="str">
            <v>G2492-0000-06</v>
          </cell>
        </row>
        <row r="104290">
          <cell r="B104290" t="str">
            <v>G2492-0000-06</v>
          </cell>
        </row>
        <row r="104291">
          <cell r="B104291" t="str">
            <v>G2492-0000-06</v>
          </cell>
        </row>
        <row r="104292">
          <cell r="B104292" t="str">
            <v>G2492-0000-06</v>
          </cell>
        </row>
        <row r="104293">
          <cell r="B104293" t="str">
            <v>G2492-0000-06</v>
          </cell>
        </row>
        <row r="104294">
          <cell r="B104294" t="str">
            <v>G2492-0000-06</v>
          </cell>
        </row>
        <row r="104295">
          <cell r="B104295" t="str">
            <v>G2492-0000-06</v>
          </cell>
        </row>
        <row r="104296">
          <cell r="B104296" t="str">
            <v>G2492-0000-06</v>
          </cell>
        </row>
        <row r="104297">
          <cell r="B104297" t="str">
            <v>G2492-0000-06</v>
          </cell>
        </row>
        <row r="104298">
          <cell r="B104298" t="str">
            <v>G2492-0000-06</v>
          </cell>
        </row>
        <row r="104299">
          <cell r="B104299" t="str">
            <v>G2492-0000-06</v>
          </cell>
        </row>
        <row r="104300">
          <cell r="B104300" t="str">
            <v>G2492-0000-06</v>
          </cell>
        </row>
        <row r="104301">
          <cell r="B104301" t="str">
            <v>G2492-0000-06</v>
          </cell>
        </row>
        <row r="104302">
          <cell r="B104302" t="str">
            <v>G2492-0000-06</v>
          </cell>
        </row>
        <row r="104303">
          <cell r="B104303" t="str">
            <v>G2492-0000-06</v>
          </cell>
        </row>
        <row r="104304">
          <cell r="B104304" t="str">
            <v>G2492-0000-06</v>
          </cell>
        </row>
        <row r="104305">
          <cell r="B104305" t="str">
            <v>G2492-0000-06</v>
          </cell>
        </row>
        <row r="104306">
          <cell r="B104306" t="str">
            <v>G2492-0000-06</v>
          </cell>
        </row>
        <row r="104307">
          <cell r="B104307" t="str">
            <v>G2492-0000-06</v>
          </cell>
        </row>
        <row r="104308">
          <cell r="B104308" t="str">
            <v>G2492-0000-06</v>
          </cell>
        </row>
        <row r="104309">
          <cell r="B104309" t="str">
            <v>G2492-0000-06</v>
          </cell>
        </row>
        <row r="104310">
          <cell r="B104310" t="str">
            <v>G2492-0000-06</v>
          </cell>
        </row>
        <row r="104311">
          <cell r="B104311" t="str">
            <v>PRHU0013</v>
          </cell>
        </row>
        <row r="104312">
          <cell r="B104312" t="str">
            <v>PRHU0013</v>
          </cell>
        </row>
        <row r="104313">
          <cell r="B104313" t="str">
            <v>PRHU0013</v>
          </cell>
        </row>
        <row r="104314">
          <cell r="B104314" t="str">
            <v>PRHU0013</v>
          </cell>
        </row>
        <row r="104315">
          <cell r="B104315" t="str">
            <v>PRHU0013</v>
          </cell>
        </row>
        <row r="104316">
          <cell r="B104316" t="str">
            <v>PRHU0013</v>
          </cell>
        </row>
        <row r="104317">
          <cell r="B104317" t="str">
            <v>PRHU0013</v>
          </cell>
        </row>
        <row r="104318">
          <cell r="B104318" t="str">
            <v>PRHU0013</v>
          </cell>
        </row>
        <row r="104319">
          <cell r="B104319" t="str">
            <v>PRHU0013</v>
          </cell>
        </row>
        <row r="104320">
          <cell r="B104320" t="str">
            <v>PRHU0013</v>
          </cell>
        </row>
        <row r="104321">
          <cell r="B104321" t="str">
            <v>PRHU0013</v>
          </cell>
        </row>
        <row r="104322">
          <cell r="B104322" t="str">
            <v>PRHU0013</v>
          </cell>
        </row>
        <row r="104323">
          <cell r="B104323" t="str">
            <v>PRHU0013</v>
          </cell>
        </row>
        <row r="104324">
          <cell r="B104324" t="str">
            <v>PRHU0013</v>
          </cell>
        </row>
        <row r="104325">
          <cell r="B104325" t="str">
            <v>PRHU0013</v>
          </cell>
        </row>
        <row r="104326">
          <cell r="B104326" t="str">
            <v>PRHU0013</v>
          </cell>
        </row>
        <row r="104327">
          <cell r="B104327" t="str">
            <v>PRHU0013</v>
          </cell>
        </row>
        <row r="104328">
          <cell r="B104328" t="str">
            <v>PRHU0013</v>
          </cell>
        </row>
        <row r="104329">
          <cell r="B104329" t="str">
            <v>PRHU0013</v>
          </cell>
        </row>
        <row r="104330">
          <cell r="B104330" t="str">
            <v>PRHU0013</v>
          </cell>
        </row>
        <row r="104331">
          <cell r="B104331" t="str">
            <v>PRHU0013</v>
          </cell>
        </row>
        <row r="104332">
          <cell r="B104332" t="str">
            <v>PRHU0013</v>
          </cell>
        </row>
        <row r="104333">
          <cell r="B104333" t="str">
            <v>PRHU0013</v>
          </cell>
        </row>
        <row r="104334">
          <cell r="B104334" t="str">
            <v>PRHU0013</v>
          </cell>
        </row>
        <row r="104335">
          <cell r="B104335" t="str">
            <v>PRHU0013</v>
          </cell>
        </row>
        <row r="104336">
          <cell r="B104336" t="str">
            <v>PRHU0013</v>
          </cell>
        </row>
        <row r="104337">
          <cell r="B104337" t="str">
            <v>PRHU0013</v>
          </cell>
        </row>
        <row r="104338">
          <cell r="B104338" t="str">
            <v>PRHU0013</v>
          </cell>
        </row>
        <row r="104339">
          <cell r="B104339" t="str">
            <v>PRHU0013</v>
          </cell>
        </row>
        <row r="104340">
          <cell r="B104340" t="str">
            <v>PRHU0013</v>
          </cell>
        </row>
        <row r="104341">
          <cell r="B104341" t="str">
            <v>PRHU0003-B</v>
          </cell>
        </row>
        <row r="104342">
          <cell r="B104342" t="str">
            <v>PRHU0003-B</v>
          </cell>
        </row>
        <row r="104343">
          <cell r="B104343" t="str">
            <v>PRHU0003-B</v>
          </cell>
        </row>
        <row r="104344">
          <cell r="B104344" t="str">
            <v>PRHU0003-B</v>
          </cell>
        </row>
        <row r="104345">
          <cell r="B104345" t="str">
            <v>PRHU0003-B</v>
          </cell>
        </row>
        <row r="104346">
          <cell r="B104346" t="str">
            <v>PRHU0003-B</v>
          </cell>
        </row>
        <row r="104347">
          <cell r="B104347" t="str">
            <v>PRHU0003-B</v>
          </cell>
        </row>
        <row r="104348">
          <cell r="B104348" t="str">
            <v>PRHU0003-B</v>
          </cell>
        </row>
        <row r="104349">
          <cell r="B104349" t="str">
            <v>PRHU0003-B</v>
          </cell>
        </row>
        <row r="104350">
          <cell r="B104350" t="str">
            <v>PRHU0003-B</v>
          </cell>
        </row>
        <row r="104351">
          <cell r="B104351" t="str">
            <v>PRHU0003-B</v>
          </cell>
        </row>
        <row r="104352">
          <cell r="B104352" t="str">
            <v>PRHU0003-B</v>
          </cell>
        </row>
        <row r="104353">
          <cell r="B104353" t="str">
            <v>PRHU0003-B</v>
          </cell>
        </row>
        <row r="104354">
          <cell r="B104354" t="str">
            <v>PRHU0003-B</v>
          </cell>
        </row>
        <row r="104355">
          <cell r="B104355" t="str">
            <v>PRHU0003-B</v>
          </cell>
        </row>
        <row r="104356">
          <cell r="B104356" t="str">
            <v>PRHU0003-B</v>
          </cell>
        </row>
        <row r="104357">
          <cell r="B104357" t="str">
            <v>PRHU0003-B</v>
          </cell>
        </row>
        <row r="104358">
          <cell r="B104358" t="str">
            <v>PRHU0003-B</v>
          </cell>
        </row>
        <row r="104359">
          <cell r="B104359" t="str">
            <v>PRHU0003-B</v>
          </cell>
        </row>
        <row r="104360">
          <cell r="B104360" t="str">
            <v>PRHU0003-B</v>
          </cell>
        </row>
        <row r="104361">
          <cell r="B104361" t="str">
            <v>PRHU0003-B</v>
          </cell>
        </row>
        <row r="104362">
          <cell r="B104362" t="str">
            <v>PRHU0003-B</v>
          </cell>
        </row>
        <row r="104363">
          <cell r="B104363" t="str">
            <v>PRHU0003-B</v>
          </cell>
        </row>
        <row r="104364">
          <cell r="B104364" t="str">
            <v>PRHU0003-B</v>
          </cell>
        </row>
        <row r="104365">
          <cell r="B104365" t="str">
            <v>PRHU0003-B</v>
          </cell>
        </row>
        <row r="104366">
          <cell r="B104366" t="str">
            <v>PRHU0003-B</v>
          </cell>
        </row>
        <row r="104367">
          <cell r="B104367" t="str">
            <v>PRHU0003-B</v>
          </cell>
        </row>
        <row r="104368">
          <cell r="B104368" t="str">
            <v>PRHU0003-B</v>
          </cell>
        </row>
        <row r="104369">
          <cell r="B104369" t="str">
            <v>PRHU0003-B</v>
          </cell>
        </row>
        <row r="104370">
          <cell r="B104370" t="str">
            <v>PRHU0003-B</v>
          </cell>
        </row>
        <row r="104371">
          <cell r="B104371" t="str">
            <v>PRHU0004</v>
          </cell>
        </row>
        <row r="104372">
          <cell r="B104372" t="str">
            <v>PRHU0004</v>
          </cell>
        </row>
        <row r="104373">
          <cell r="B104373" t="str">
            <v>PRHU0004</v>
          </cell>
        </row>
        <row r="104374">
          <cell r="B104374" t="str">
            <v>PRHU0004</v>
          </cell>
        </row>
        <row r="104375">
          <cell r="B104375" t="str">
            <v>PRHU0004</v>
          </cell>
        </row>
        <row r="104376">
          <cell r="B104376" t="str">
            <v>PRHU0004</v>
          </cell>
        </row>
        <row r="104377">
          <cell r="B104377" t="str">
            <v>PRHU0004</v>
          </cell>
        </row>
        <row r="104378">
          <cell r="B104378" t="str">
            <v>PRHU0004</v>
          </cell>
        </row>
        <row r="104379">
          <cell r="B104379" t="str">
            <v>PRHU0004</v>
          </cell>
        </row>
        <row r="104380">
          <cell r="B104380" t="str">
            <v>PRHU0004</v>
          </cell>
        </row>
        <row r="104381">
          <cell r="B104381" t="str">
            <v>PRHU0004</v>
          </cell>
        </row>
        <row r="104382">
          <cell r="B104382" t="str">
            <v>PRHU0004</v>
          </cell>
        </row>
        <row r="104383">
          <cell r="B104383" t="str">
            <v>PRHU0004</v>
          </cell>
        </row>
        <row r="104384">
          <cell r="B104384" t="str">
            <v>PRHU0004</v>
          </cell>
        </row>
        <row r="104385">
          <cell r="B104385" t="str">
            <v>PRHU0004</v>
          </cell>
        </row>
        <row r="104386">
          <cell r="B104386" t="str">
            <v>PRHU0004</v>
          </cell>
        </row>
        <row r="104387">
          <cell r="B104387" t="str">
            <v>PRHU0004</v>
          </cell>
        </row>
        <row r="104388">
          <cell r="B104388" t="str">
            <v>PRHU0004</v>
          </cell>
        </row>
        <row r="104389">
          <cell r="B104389" t="str">
            <v>PRHU0004</v>
          </cell>
        </row>
        <row r="104390">
          <cell r="B104390" t="str">
            <v>PRHU0004</v>
          </cell>
        </row>
        <row r="104391">
          <cell r="B104391" t="str">
            <v>PRHU0004</v>
          </cell>
        </row>
        <row r="104392">
          <cell r="B104392" t="str">
            <v>PRHU0004</v>
          </cell>
        </row>
        <row r="104393">
          <cell r="B104393" t="str">
            <v>PRHU0004</v>
          </cell>
        </row>
        <row r="104394">
          <cell r="B104394" t="str">
            <v>PRHU0004</v>
          </cell>
        </row>
        <row r="104395">
          <cell r="B104395" t="str">
            <v>PRHU0004</v>
          </cell>
        </row>
        <row r="104396">
          <cell r="B104396" t="str">
            <v>PRHU0004</v>
          </cell>
        </row>
        <row r="104397">
          <cell r="B104397" t="str">
            <v>PRHU0004</v>
          </cell>
        </row>
        <row r="104398">
          <cell r="B104398" t="str">
            <v>PRHU0004</v>
          </cell>
        </row>
        <row r="104399">
          <cell r="B104399" t="str">
            <v>PRHU0004</v>
          </cell>
        </row>
        <row r="104400">
          <cell r="B104400" t="str">
            <v>PRHU0004</v>
          </cell>
        </row>
        <row r="104401">
          <cell r="B104401" t="str">
            <v>21080262</v>
          </cell>
        </row>
        <row r="104402">
          <cell r="B104402" t="str">
            <v>21080262</v>
          </cell>
        </row>
        <row r="104403">
          <cell r="B104403" t="str">
            <v>21080262</v>
          </cell>
        </row>
        <row r="104404">
          <cell r="B104404" t="str">
            <v>21080262</v>
          </cell>
        </row>
        <row r="104405">
          <cell r="B104405" t="str">
            <v>21080262</v>
          </cell>
        </row>
        <row r="104406">
          <cell r="B104406" t="str">
            <v>21080262</v>
          </cell>
        </row>
        <row r="104407">
          <cell r="B104407" t="str">
            <v>21080262</v>
          </cell>
        </row>
        <row r="104408">
          <cell r="B104408" t="str">
            <v>21080262</v>
          </cell>
        </row>
        <row r="104409">
          <cell r="B104409" t="str">
            <v>21080262</v>
          </cell>
        </row>
        <row r="104410">
          <cell r="B104410" t="str">
            <v>21080262</v>
          </cell>
        </row>
        <row r="104411">
          <cell r="B104411" t="str">
            <v>21080262</v>
          </cell>
        </row>
        <row r="104412">
          <cell r="B104412" t="str">
            <v>21080262</v>
          </cell>
        </row>
        <row r="104413">
          <cell r="B104413" t="str">
            <v>21080262</v>
          </cell>
        </row>
        <row r="104414">
          <cell r="B104414" t="str">
            <v>21080262</v>
          </cell>
        </row>
        <row r="104415">
          <cell r="B104415" t="str">
            <v>21080262</v>
          </cell>
        </row>
        <row r="104416">
          <cell r="B104416" t="str">
            <v>21080262</v>
          </cell>
        </row>
        <row r="104417">
          <cell r="B104417" t="str">
            <v>21080262</v>
          </cell>
        </row>
        <row r="104418">
          <cell r="B104418" t="str">
            <v>16100019</v>
          </cell>
        </row>
        <row r="104419">
          <cell r="B104419" t="str">
            <v>16100019</v>
          </cell>
        </row>
        <row r="104420">
          <cell r="B104420" t="str">
            <v>16100019</v>
          </cell>
        </row>
        <row r="104421">
          <cell r="B104421" t="str">
            <v>16100019</v>
          </cell>
        </row>
        <row r="104422">
          <cell r="B104422" t="str">
            <v>16100019</v>
          </cell>
        </row>
        <row r="104423">
          <cell r="B104423" t="str">
            <v>10011090</v>
          </cell>
        </row>
        <row r="104424">
          <cell r="B104424" t="str">
            <v>10011090</v>
          </cell>
        </row>
        <row r="104425">
          <cell r="B104425" t="str">
            <v>10011090</v>
          </cell>
        </row>
        <row r="104426">
          <cell r="B104426" t="str">
            <v>10011090</v>
          </cell>
        </row>
        <row r="104427">
          <cell r="B104427" t="str">
            <v>10011090</v>
          </cell>
        </row>
        <row r="104428">
          <cell r="B104428" t="str">
            <v>10011090</v>
          </cell>
        </row>
        <row r="104429">
          <cell r="B104429" t="str">
            <v>10011090</v>
          </cell>
        </row>
        <row r="104430">
          <cell r="B104430" t="str">
            <v>10011090</v>
          </cell>
        </row>
        <row r="104431">
          <cell r="B104431" t="str">
            <v>10011090</v>
          </cell>
        </row>
        <row r="104432">
          <cell r="B104432" t="str">
            <v>10011090</v>
          </cell>
        </row>
        <row r="104433">
          <cell r="B104433" t="str">
            <v>10011090</v>
          </cell>
        </row>
        <row r="104434">
          <cell r="B104434" t="str">
            <v>10011090</v>
          </cell>
        </row>
        <row r="104435">
          <cell r="B104435" t="str">
            <v>10011090</v>
          </cell>
        </row>
        <row r="104436">
          <cell r="B104436" t="str">
            <v>10011090</v>
          </cell>
        </row>
        <row r="104437">
          <cell r="B104437" t="str">
            <v>10011090</v>
          </cell>
        </row>
        <row r="104438">
          <cell r="B104438" t="str">
            <v>10011090</v>
          </cell>
        </row>
        <row r="104439">
          <cell r="B104439" t="str">
            <v>10011090</v>
          </cell>
        </row>
        <row r="104440">
          <cell r="B104440" t="str">
            <v>34130221</v>
          </cell>
        </row>
        <row r="104441">
          <cell r="B104441" t="str">
            <v>34130221</v>
          </cell>
        </row>
        <row r="104442">
          <cell r="B104442" t="str">
            <v>34130221</v>
          </cell>
        </row>
        <row r="104443">
          <cell r="B104443" t="str">
            <v>34130221</v>
          </cell>
        </row>
        <row r="104444">
          <cell r="B104444" t="str">
            <v>34130221</v>
          </cell>
        </row>
        <row r="104445">
          <cell r="B104445" t="str">
            <v>34130221</v>
          </cell>
        </row>
        <row r="104446">
          <cell r="B104446" t="str">
            <v>34130221</v>
          </cell>
        </row>
        <row r="104447">
          <cell r="B104447" t="str">
            <v>34130221</v>
          </cell>
        </row>
        <row r="104448">
          <cell r="B104448" t="str">
            <v>34130221</v>
          </cell>
        </row>
        <row r="104449">
          <cell r="B104449" t="str">
            <v>34130221</v>
          </cell>
        </row>
        <row r="104450">
          <cell r="B104450" t="str">
            <v>34130221</v>
          </cell>
        </row>
        <row r="104451">
          <cell r="B104451" t="str">
            <v>34130221</v>
          </cell>
        </row>
        <row r="104452">
          <cell r="B104452" t="str">
            <v>34130221</v>
          </cell>
        </row>
        <row r="104453">
          <cell r="B104453" t="str">
            <v>34130221</v>
          </cell>
        </row>
        <row r="104454">
          <cell r="B104454" t="str">
            <v>34130221</v>
          </cell>
        </row>
        <row r="104455">
          <cell r="B104455" t="str">
            <v>34130221</v>
          </cell>
        </row>
        <row r="104456">
          <cell r="B104456" t="str">
            <v>34130221</v>
          </cell>
        </row>
        <row r="104457">
          <cell r="B104457" t="str">
            <v>10100552</v>
          </cell>
        </row>
        <row r="104458">
          <cell r="B104458" t="str">
            <v>10100552</v>
          </cell>
        </row>
        <row r="104459">
          <cell r="B104459" t="str">
            <v>10100552</v>
          </cell>
        </row>
        <row r="104460">
          <cell r="B104460" t="str">
            <v>10100552</v>
          </cell>
        </row>
        <row r="104461">
          <cell r="B104461" t="str">
            <v>10100552</v>
          </cell>
        </row>
        <row r="104462">
          <cell r="B104462" t="str">
            <v>10100552</v>
          </cell>
        </row>
        <row r="104463">
          <cell r="B104463" t="str">
            <v>10100552</v>
          </cell>
        </row>
        <row r="104464">
          <cell r="B104464" t="str">
            <v>10100577</v>
          </cell>
        </row>
        <row r="104465">
          <cell r="B104465" t="str">
            <v>10100577</v>
          </cell>
        </row>
        <row r="104466">
          <cell r="B104466" t="str">
            <v>10100577</v>
          </cell>
        </row>
        <row r="104467">
          <cell r="B104467" t="str">
            <v>10100577</v>
          </cell>
        </row>
        <row r="104468">
          <cell r="B104468" t="str">
            <v>10100577</v>
          </cell>
        </row>
        <row r="104469">
          <cell r="B104469" t="str">
            <v>10100577</v>
          </cell>
        </row>
        <row r="104470">
          <cell r="B104470" t="str">
            <v>10100577</v>
          </cell>
        </row>
        <row r="104471">
          <cell r="B104471" t="str">
            <v>10100577</v>
          </cell>
        </row>
        <row r="104472">
          <cell r="B104472" t="str">
            <v>10100577</v>
          </cell>
        </row>
        <row r="104473">
          <cell r="B104473" t="str">
            <v>10100577</v>
          </cell>
        </row>
        <row r="104474">
          <cell r="B104474" t="str">
            <v>10100577</v>
          </cell>
        </row>
        <row r="104475">
          <cell r="B104475" t="str">
            <v>10100577</v>
          </cell>
        </row>
        <row r="104476">
          <cell r="B104476" t="str">
            <v>10100577</v>
          </cell>
        </row>
        <row r="104477">
          <cell r="B104477" t="str">
            <v>10100577</v>
          </cell>
        </row>
        <row r="104478">
          <cell r="B104478" t="str">
            <v>10100577</v>
          </cell>
        </row>
        <row r="104479">
          <cell r="B104479" t="str">
            <v>10100577</v>
          </cell>
        </row>
        <row r="104480">
          <cell r="B104480" t="str">
            <v>10100577</v>
          </cell>
        </row>
        <row r="104481">
          <cell r="B104481" t="str">
            <v>10100251</v>
          </cell>
        </row>
        <row r="104482">
          <cell r="B104482" t="str">
            <v>10100251</v>
          </cell>
        </row>
        <row r="104483">
          <cell r="B104483" t="str">
            <v>10100251</v>
          </cell>
        </row>
        <row r="104484">
          <cell r="B104484" t="str">
            <v>10100251</v>
          </cell>
        </row>
        <row r="104485">
          <cell r="B104485" t="str">
            <v>10100251</v>
          </cell>
        </row>
        <row r="104486">
          <cell r="B104486" t="str">
            <v>10100251</v>
          </cell>
        </row>
        <row r="104487">
          <cell r="B104487" t="str">
            <v>10100251</v>
          </cell>
        </row>
        <row r="104488">
          <cell r="B104488" t="str">
            <v>10100251</v>
          </cell>
        </row>
        <row r="104489">
          <cell r="B104489" t="str">
            <v>10100251</v>
          </cell>
        </row>
        <row r="104490">
          <cell r="B104490" t="str">
            <v>10100251</v>
          </cell>
        </row>
        <row r="104491">
          <cell r="B104491" t="str">
            <v>10100251</v>
          </cell>
        </row>
        <row r="104492">
          <cell r="B104492" t="str">
            <v>10100251</v>
          </cell>
        </row>
        <row r="104493">
          <cell r="B104493" t="str">
            <v>10100251</v>
          </cell>
        </row>
        <row r="104494">
          <cell r="B104494" t="str">
            <v>10100251</v>
          </cell>
        </row>
        <row r="104495">
          <cell r="B104495" t="str">
            <v>10100251</v>
          </cell>
        </row>
        <row r="104496">
          <cell r="B104496" t="str">
            <v>10100251</v>
          </cell>
        </row>
        <row r="104497">
          <cell r="B104497" t="str">
            <v>10100251</v>
          </cell>
        </row>
        <row r="104498">
          <cell r="B104498" t="str">
            <v>14300113</v>
          </cell>
        </row>
        <row r="104499">
          <cell r="B104499" t="str">
            <v>14300113</v>
          </cell>
        </row>
        <row r="104500">
          <cell r="B104500" t="str">
            <v>14300113</v>
          </cell>
        </row>
        <row r="104501">
          <cell r="B104501" t="str">
            <v>14300113</v>
          </cell>
        </row>
        <row r="104502">
          <cell r="B104502" t="str">
            <v>14300113</v>
          </cell>
        </row>
        <row r="104503">
          <cell r="B104503" t="str">
            <v>14300113</v>
          </cell>
        </row>
        <row r="104504">
          <cell r="B104504" t="str">
            <v>14300113</v>
          </cell>
        </row>
        <row r="104505">
          <cell r="B104505" t="str">
            <v>14300113</v>
          </cell>
        </row>
        <row r="104506">
          <cell r="B104506" t="str">
            <v>14300113</v>
          </cell>
        </row>
        <row r="104507">
          <cell r="B104507" t="str">
            <v>14300113</v>
          </cell>
        </row>
        <row r="104508">
          <cell r="B104508" t="str">
            <v>14300113</v>
          </cell>
        </row>
        <row r="104509">
          <cell r="B104509" t="str">
            <v>14300113</v>
          </cell>
        </row>
        <row r="104510">
          <cell r="B104510" t="str">
            <v>14300113</v>
          </cell>
        </row>
        <row r="104511">
          <cell r="B104511" t="str">
            <v>14300113</v>
          </cell>
        </row>
        <row r="104512">
          <cell r="B104512" t="str">
            <v>14300113</v>
          </cell>
        </row>
        <row r="104513">
          <cell r="B104513" t="str">
            <v>14300113</v>
          </cell>
        </row>
        <row r="104514">
          <cell r="B104514" t="str">
            <v>14300113</v>
          </cell>
        </row>
        <row r="104515">
          <cell r="B104515" t="str">
            <v>14300113</v>
          </cell>
        </row>
        <row r="104516">
          <cell r="B104516" t="str">
            <v>14300113</v>
          </cell>
        </row>
        <row r="104517">
          <cell r="B104517" t="str">
            <v>14300113</v>
          </cell>
        </row>
        <row r="104518">
          <cell r="B104518" t="str">
            <v>14300113</v>
          </cell>
        </row>
        <row r="104519">
          <cell r="B104519" t="str">
            <v>14300113</v>
          </cell>
        </row>
        <row r="104520">
          <cell r="B104520" t="str">
            <v>14300113</v>
          </cell>
        </row>
        <row r="104521">
          <cell r="B104521" t="str">
            <v>14300113</v>
          </cell>
        </row>
        <row r="104522">
          <cell r="B104522" t="str">
            <v>14300113</v>
          </cell>
        </row>
        <row r="104523">
          <cell r="B104523" t="str">
            <v>14300113</v>
          </cell>
        </row>
        <row r="104524">
          <cell r="B104524" t="str">
            <v>14300113</v>
          </cell>
        </row>
        <row r="104525">
          <cell r="B104525" t="str">
            <v>14300113</v>
          </cell>
        </row>
        <row r="104526">
          <cell r="B104526" t="str">
            <v>14300113</v>
          </cell>
        </row>
        <row r="104527">
          <cell r="B104527" t="str">
            <v>14300113</v>
          </cell>
        </row>
        <row r="104528">
          <cell r="B104528" t="str">
            <v>10100150</v>
          </cell>
        </row>
        <row r="104529">
          <cell r="B104529" t="str">
            <v>10100150</v>
          </cell>
        </row>
        <row r="104530">
          <cell r="B104530" t="str">
            <v>10100150</v>
          </cell>
        </row>
        <row r="104531">
          <cell r="B104531" t="str">
            <v>10100150</v>
          </cell>
        </row>
        <row r="104532">
          <cell r="B104532" t="str">
            <v>10100150</v>
          </cell>
        </row>
        <row r="104533">
          <cell r="B104533" t="str">
            <v>10100150</v>
          </cell>
        </row>
        <row r="104534">
          <cell r="B104534" t="str">
            <v>10100150</v>
          </cell>
        </row>
        <row r="104535">
          <cell r="B104535" t="str">
            <v>10100150</v>
          </cell>
        </row>
        <row r="104536">
          <cell r="B104536" t="str">
            <v>10100150</v>
          </cell>
        </row>
        <row r="104537">
          <cell r="B104537" t="str">
            <v>10100150</v>
          </cell>
        </row>
        <row r="104538">
          <cell r="B104538" t="str">
            <v>10100150</v>
          </cell>
        </row>
        <row r="104539">
          <cell r="B104539" t="str">
            <v>10100150</v>
          </cell>
        </row>
        <row r="104540">
          <cell r="B104540" t="str">
            <v>10100150</v>
          </cell>
        </row>
        <row r="104541">
          <cell r="B104541" t="str">
            <v>10100150</v>
          </cell>
        </row>
        <row r="104542">
          <cell r="B104542" t="str">
            <v>10100150</v>
          </cell>
        </row>
        <row r="104543">
          <cell r="B104543" t="str">
            <v>10100150</v>
          </cell>
        </row>
        <row r="104544">
          <cell r="B104544" t="str">
            <v>10100150</v>
          </cell>
        </row>
        <row r="104545">
          <cell r="B104545" t="str">
            <v>10070019</v>
          </cell>
        </row>
        <row r="104546">
          <cell r="B104546" t="str">
            <v>10070019</v>
          </cell>
        </row>
        <row r="104547">
          <cell r="B104547" t="str">
            <v>10070019</v>
          </cell>
        </row>
        <row r="104548">
          <cell r="B104548" t="str">
            <v>10070019</v>
          </cell>
        </row>
        <row r="104549">
          <cell r="B104549" t="str">
            <v>10070019</v>
          </cell>
        </row>
        <row r="104550">
          <cell r="B104550" t="str">
            <v>PRHU0011-2</v>
          </cell>
        </row>
        <row r="104551">
          <cell r="B104551" t="str">
            <v>PRHU0011-2</v>
          </cell>
        </row>
        <row r="104552">
          <cell r="B104552" t="str">
            <v>PRHU0011-2</v>
          </cell>
        </row>
        <row r="104553">
          <cell r="B104553" t="str">
            <v>PRHU0011-2</v>
          </cell>
        </row>
        <row r="104554">
          <cell r="B104554" t="str">
            <v>PRHU0011-2</v>
          </cell>
        </row>
        <row r="104555">
          <cell r="B104555" t="str">
            <v>PRHU0011-2</v>
          </cell>
        </row>
        <row r="104556">
          <cell r="B104556" t="str">
            <v>PRHU0011-2</v>
          </cell>
        </row>
        <row r="104557">
          <cell r="B104557" t="str">
            <v>PRHU0011-2</v>
          </cell>
        </row>
        <row r="104558">
          <cell r="B104558" t="str">
            <v>PRHU0011-2</v>
          </cell>
        </row>
        <row r="104559">
          <cell r="B104559" t="str">
            <v>PRHU0011-2</v>
          </cell>
        </row>
        <row r="104560">
          <cell r="B104560" t="str">
            <v>PRHU0011-2</v>
          </cell>
        </row>
        <row r="104561">
          <cell r="B104561" t="str">
            <v>PRHU0011-2</v>
          </cell>
        </row>
        <row r="104562">
          <cell r="B104562" t="str">
            <v>PRHU0011-2</v>
          </cell>
        </row>
        <row r="104563">
          <cell r="B104563" t="str">
            <v>PRHU0011-2</v>
          </cell>
        </row>
        <row r="104564">
          <cell r="B104564" t="str">
            <v>PRHU0011-2</v>
          </cell>
        </row>
        <row r="104565">
          <cell r="B104565" t="str">
            <v>PRHU0011-2</v>
          </cell>
        </row>
        <row r="104566">
          <cell r="B104566" t="str">
            <v>PRHU0011-2</v>
          </cell>
        </row>
        <row r="104567">
          <cell r="B104567" t="str">
            <v>PRHU0011-2</v>
          </cell>
        </row>
        <row r="104568">
          <cell r="B104568" t="str">
            <v>PRHU0011-2</v>
          </cell>
        </row>
        <row r="104569">
          <cell r="B104569" t="str">
            <v>PRHU0011-2</v>
          </cell>
        </row>
        <row r="104570">
          <cell r="B104570" t="str">
            <v>PRHU0011-2</v>
          </cell>
        </row>
        <row r="104571">
          <cell r="B104571" t="str">
            <v>PRHU0011-2</v>
          </cell>
        </row>
        <row r="104572">
          <cell r="B104572" t="str">
            <v>PRHU0011-2</v>
          </cell>
        </row>
        <row r="104573">
          <cell r="B104573" t="str">
            <v>PRHU0011-2</v>
          </cell>
        </row>
        <row r="104574">
          <cell r="B104574" t="str">
            <v>PRHU0011-2</v>
          </cell>
        </row>
        <row r="104575">
          <cell r="B104575" t="str">
            <v>PRHU0011-2</v>
          </cell>
        </row>
        <row r="104576">
          <cell r="B104576" t="str">
            <v>PRHU0011-2</v>
          </cell>
        </row>
        <row r="104577">
          <cell r="B104577" t="str">
            <v>PRHU0011-2</v>
          </cell>
        </row>
        <row r="104578">
          <cell r="B104578" t="str">
            <v>PRHU0011-2</v>
          </cell>
        </row>
        <row r="104579">
          <cell r="B104579" t="str">
            <v>PRHU0011-2</v>
          </cell>
        </row>
        <row r="104580">
          <cell r="B104580" t="str">
            <v>PRHU0012</v>
          </cell>
        </row>
        <row r="104581">
          <cell r="B104581" t="str">
            <v>PRHU0012</v>
          </cell>
        </row>
        <row r="104582">
          <cell r="B104582" t="str">
            <v>PRHU0012</v>
          </cell>
        </row>
        <row r="104583">
          <cell r="B104583" t="str">
            <v>PRHU0012</v>
          </cell>
        </row>
        <row r="104584">
          <cell r="B104584" t="str">
            <v>PRHU0012</v>
          </cell>
        </row>
        <row r="104585">
          <cell r="B104585" t="str">
            <v>PRHU0012</v>
          </cell>
        </row>
        <row r="104586">
          <cell r="B104586" t="str">
            <v>PRHU0012</v>
          </cell>
        </row>
        <row r="104587">
          <cell r="B104587" t="str">
            <v>PRHU0012</v>
          </cell>
        </row>
        <row r="104588">
          <cell r="B104588" t="str">
            <v>PRHU0012</v>
          </cell>
        </row>
        <row r="104589">
          <cell r="B104589" t="str">
            <v>PRHU0012</v>
          </cell>
        </row>
        <row r="104590">
          <cell r="B104590" t="str">
            <v>PRHU0012</v>
          </cell>
        </row>
        <row r="104591">
          <cell r="B104591" t="str">
            <v>PRHU0012</v>
          </cell>
        </row>
        <row r="104592">
          <cell r="B104592" t="str">
            <v>PRHU0012</v>
          </cell>
        </row>
        <row r="104593">
          <cell r="B104593" t="str">
            <v>PRHU0012</v>
          </cell>
        </row>
        <row r="104594">
          <cell r="B104594" t="str">
            <v>PRHU0012</v>
          </cell>
        </row>
        <row r="104595">
          <cell r="B104595" t="str">
            <v>PRHU0012</v>
          </cell>
        </row>
        <row r="104596">
          <cell r="B104596" t="str">
            <v>PRHU0012</v>
          </cell>
        </row>
        <row r="104597">
          <cell r="B104597" t="str">
            <v>PRHU0012</v>
          </cell>
        </row>
        <row r="104598">
          <cell r="B104598" t="str">
            <v>PRHU0012</v>
          </cell>
        </row>
        <row r="104599">
          <cell r="B104599" t="str">
            <v>PRHU0012</v>
          </cell>
        </row>
        <row r="104600">
          <cell r="B104600" t="str">
            <v>PRHU0012</v>
          </cell>
        </row>
        <row r="104601">
          <cell r="B104601" t="str">
            <v>PRHU0012</v>
          </cell>
        </row>
        <row r="104602">
          <cell r="B104602" t="str">
            <v>PRHU0012</v>
          </cell>
        </row>
        <row r="104603">
          <cell r="B104603" t="str">
            <v>PRHU0012</v>
          </cell>
        </row>
        <row r="104604">
          <cell r="B104604" t="str">
            <v>PRHU0012</v>
          </cell>
        </row>
        <row r="104605">
          <cell r="B104605" t="str">
            <v>PRHU0012</v>
          </cell>
        </row>
        <row r="104606">
          <cell r="B104606" t="str">
            <v>PRHU0012</v>
          </cell>
        </row>
        <row r="104607">
          <cell r="B104607" t="str">
            <v>PRHU0012</v>
          </cell>
        </row>
        <row r="104608">
          <cell r="B104608" t="str">
            <v>PRHU0012</v>
          </cell>
        </row>
        <row r="104609">
          <cell r="B104609" t="str">
            <v>PRHU0012</v>
          </cell>
        </row>
        <row r="104610">
          <cell r="B104610" t="str">
            <v>10031118</v>
          </cell>
        </row>
        <row r="104611">
          <cell r="B104611" t="str">
            <v>10031118</v>
          </cell>
        </row>
        <row r="104612">
          <cell r="B104612" t="str">
            <v>10031118</v>
          </cell>
        </row>
        <row r="104613">
          <cell r="B104613" t="str">
            <v>10031118</v>
          </cell>
        </row>
        <row r="104614">
          <cell r="B104614" t="str">
            <v>10031118</v>
          </cell>
        </row>
        <row r="104615">
          <cell r="B104615" t="str">
            <v>10070012</v>
          </cell>
        </row>
        <row r="104616">
          <cell r="B104616" t="str">
            <v>10070012</v>
          </cell>
        </row>
        <row r="104617">
          <cell r="B104617" t="str">
            <v>10070012</v>
          </cell>
        </row>
        <row r="104618">
          <cell r="B104618" t="str">
            <v>10070012</v>
          </cell>
        </row>
        <row r="104619">
          <cell r="B104619" t="str">
            <v>10070012</v>
          </cell>
        </row>
        <row r="104620">
          <cell r="B104620" t="str">
            <v>10070012</v>
          </cell>
        </row>
        <row r="104621">
          <cell r="B104621" t="str">
            <v>10070012</v>
          </cell>
        </row>
        <row r="104622">
          <cell r="B104622" t="str">
            <v>10070012</v>
          </cell>
        </row>
        <row r="104623">
          <cell r="B104623" t="str">
            <v>10070012</v>
          </cell>
        </row>
        <row r="104624">
          <cell r="B104624" t="str">
            <v>10070012</v>
          </cell>
        </row>
        <row r="104625">
          <cell r="B104625" t="str">
            <v>10070012</v>
          </cell>
        </row>
        <row r="104626">
          <cell r="B104626" t="str">
            <v>10070012</v>
          </cell>
        </row>
        <row r="104627">
          <cell r="B104627" t="str">
            <v>10070012</v>
          </cell>
        </row>
        <row r="104628">
          <cell r="B104628" t="str">
            <v>10070012</v>
          </cell>
        </row>
        <row r="104629">
          <cell r="B104629" t="str">
            <v>10070012</v>
          </cell>
        </row>
        <row r="104630">
          <cell r="B104630" t="str">
            <v>10070012</v>
          </cell>
        </row>
        <row r="104631">
          <cell r="B104631" t="str">
            <v>10070012</v>
          </cell>
        </row>
        <row r="104632">
          <cell r="B104632" t="str">
            <v>07090857</v>
          </cell>
        </row>
        <row r="104633">
          <cell r="B104633" t="str">
            <v>07090857</v>
          </cell>
        </row>
        <row r="104634">
          <cell r="B104634" t="str">
            <v>07090857</v>
          </cell>
        </row>
        <row r="104635">
          <cell r="B104635" t="str">
            <v>07090857</v>
          </cell>
        </row>
        <row r="104636">
          <cell r="B104636" t="str">
            <v>07090857</v>
          </cell>
        </row>
        <row r="104637">
          <cell r="B104637" t="str">
            <v>07090857</v>
          </cell>
        </row>
        <row r="104638">
          <cell r="B104638" t="str">
            <v>07090857</v>
          </cell>
        </row>
        <row r="104639">
          <cell r="B104639" t="str">
            <v>07090857</v>
          </cell>
        </row>
        <row r="104640">
          <cell r="B104640" t="str">
            <v>07090857</v>
          </cell>
        </row>
        <row r="104641">
          <cell r="B104641" t="str">
            <v>07090857</v>
          </cell>
        </row>
        <row r="104642">
          <cell r="B104642" t="str">
            <v>07090857</v>
          </cell>
        </row>
        <row r="104643">
          <cell r="B104643" t="str">
            <v>07090857</v>
          </cell>
        </row>
        <row r="104644">
          <cell r="B104644" t="str">
            <v>07090857</v>
          </cell>
        </row>
        <row r="104645">
          <cell r="B104645" t="str">
            <v>07090857</v>
          </cell>
        </row>
        <row r="104646">
          <cell r="B104646" t="str">
            <v>07090857</v>
          </cell>
        </row>
        <row r="104647">
          <cell r="B104647" t="str">
            <v>07090857</v>
          </cell>
        </row>
        <row r="104648">
          <cell r="B104648" t="str">
            <v>07090857</v>
          </cell>
        </row>
        <row r="104649">
          <cell r="B104649" t="str">
            <v>07090836</v>
          </cell>
        </row>
        <row r="104650">
          <cell r="B104650" t="str">
            <v>07090836</v>
          </cell>
        </row>
        <row r="104651">
          <cell r="B104651" t="str">
            <v>07090836</v>
          </cell>
        </row>
        <row r="104652">
          <cell r="B104652" t="str">
            <v>07090836</v>
          </cell>
        </row>
        <row r="104653">
          <cell r="B104653" t="str">
            <v>07090836</v>
          </cell>
        </row>
        <row r="104654">
          <cell r="B104654" t="str">
            <v>07090836</v>
          </cell>
        </row>
        <row r="104655">
          <cell r="B104655" t="str">
            <v>07090836</v>
          </cell>
        </row>
        <row r="104656">
          <cell r="B104656" t="str">
            <v>07090836</v>
          </cell>
        </row>
        <row r="104657">
          <cell r="B104657" t="str">
            <v>07090836</v>
          </cell>
        </row>
        <row r="104658">
          <cell r="B104658" t="str">
            <v>07090836</v>
          </cell>
        </row>
        <row r="104659">
          <cell r="B104659" t="str">
            <v>07090836</v>
          </cell>
        </row>
        <row r="104660">
          <cell r="B104660" t="str">
            <v>07090836</v>
          </cell>
        </row>
        <row r="104661">
          <cell r="B104661" t="str">
            <v>07090836</v>
          </cell>
        </row>
        <row r="104662">
          <cell r="B104662" t="str">
            <v>07090836</v>
          </cell>
        </row>
        <row r="104663">
          <cell r="B104663" t="str">
            <v>07090836</v>
          </cell>
        </row>
        <row r="104664">
          <cell r="B104664" t="str">
            <v>07090836</v>
          </cell>
        </row>
        <row r="104665">
          <cell r="B104665" t="str">
            <v>07090836</v>
          </cell>
        </row>
        <row r="104666">
          <cell r="B104666" t="str">
            <v>07090828</v>
          </cell>
        </row>
        <row r="104667">
          <cell r="B104667" t="str">
            <v>07090828</v>
          </cell>
        </row>
        <row r="104668">
          <cell r="B104668" t="str">
            <v>07090828</v>
          </cell>
        </row>
        <row r="104669">
          <cell r="B104669" t="str">
            <v>07090828</v>
          </cell>
        </row>
        <row r="104670">
          <cell r="B104670" t="str">
            <v>07090828</v>
          </cell>
        </row>
        <row r="104671">
          <cell r="B104671" t="str">
            <v>07090828</v>
          </cell>
        </row>
        <row r="104672">
          <cell r="B104672" t="str">
            <v>07090828</v>
          </cell>
        </row>
        <row r="104673">
          <cell r="B104673" t="str">
            <v>07090828</v>
          </cell>
        </row>
        <row r="104674">
          <cell r="B104674" t="str">
            <v>07090828</v>
          </cell>
        </row>
        <row r="104675">
          <cell r="B104675" t="str">
            <v>07090828</v>
          </cell>
        </row>
        <row r="104676">
          <cell r="B104676" t="str">
            <v>07090828</v>
          </cell>
        </row>
        <row r="104677">
          <cell r="B104677" t="str">
            <v>07090828</v>
          </cell>
        </row>
        <row r="104678">
          <cell r="B104678" t="str">
            <v>07090828</v>
          </cell>
        </row>
        <row r="104679">
          <cell r="B104679" t="str">
            <v>07090828</v>
          </cell>
        </row>
        <row r="104680">
          <cell r="B104680" t="str">
            <v>07090828</v>
          </cell>
        </row>
        <row r="104681">
          <cell r="B104681" t="str">
            <v>07090828</v>
          </cell>
        </row>
        <row r="104682">
          <cell r="B104682" t="str">
            <v>07090828</v>
          </cell>
        </row>
        <row r="104683">
          <cell r="B104683" t="str">
            <v>07090807</v>
          </cell>
        </row>
        <row r="104684">
          <cell r="B104684" t="str">
            <v>07090807</v>
          </cell>
        </row>
        <row r="104685">
          <cell r="B104685" t="str">
            <v>07090807</v>
          </cell>
        </row>
        <row r="104686">
          <cell r="B104686" t="str">
            <v>07090807</v>
          </cell>
        </row>
        <row r="104687">
          <cell r="B104687" t="str">
            <v>07090807</v>
          </cell>
        </row>
        <row r="104688">
          <cell r="B104688" t="str">
            <v>07090807</v>
          </cell>
        </row>
        <row r="104689">
          <cell r="B104689" t="str">
            <v>07090807</v>
          </cell>
        </row>
        <row r="104690">
          <cell r="B104690" t="str">
            <v>07090807</v>
          </cell>
        </row>
        <row r="104691">
          <cell r="B104691" t="str">
            <v>07090807</v>
          </cell>
        </row>
        <row r="104692">
          <cell r="B104692" t="str">
            <v>07090807</v>
          </cell>
        </row>
        <row r="104693">
          <cell r="B104693" t="str">
            <v>07090807</v>
          </cell>
        </row>
        <row r="104694">
          <cell r="B104694" t="str">
            <v>07090807</v>
          </cell>
        </row>
        <row r="104695">
          <cell r="B104695" t="str">
            <v>07090807</v>
          </cell>
        </row>
        <row r="104696">
          <cell r="B104696" t="str">
            <v>07090807</v>
          </cell>
        </row>
        <row r="104697">
          <cell r="B104697" t="str">
            <v>07090807</v>
          </cell>
        </row>
        <row r="104698">
          <cell r="B104698" t="str">
            <v>07090807</v>
          </cell>
        </row>
        <row r="104699">
          <cell r="B104699" t="str">
            <v>07090807</v>
          </cell>
        </row>
        <row r="104700">
          <cell r="B104700" t="str">
            <v>07090867</v>
          </cell>
        </row>
        <row r="104701">
          <cell r="B104701" t="str">
            <v>07090867</v>
          </cell>
        </row>
        <row r="104702">
          <cell r="B104702" t="str">
            <v>07090867</v>
          </cell>
        </row>
        <row r="104703">
          <cell r="B104703" t="str">
            <v>07090867</v>
          </cell>
        </row>
        <row r="104704">
          <cell r="B104704" t="str">
            <v>07090867</v>
          </cell>
        </row>
        <row r="104705">
          <cell r="B104705" t="str">
            <v>07090867</v>
          </cell>
        </row>
        <row r="104706">
          <cell r="B104706" t="str">
            <v>07090867</v>
          </cell>
        </row>
        <row r="104707">
          <cell r="B104707" t="str">
            <v>07090867</v>
          </cell>
        </row>
        <row r="104708">
          <cell r="B104708" t="str">
            <v>07090867</v>
          </cell>
        </row>
        <row r="104709">
          <cell r="B104709" t="str">
            <v>07090867</v>
          </cell>
        </row>
        <row r="104710">
          <cell r="B104710" t="str">
            <v>07090867</v>
          </cell>
        </row>
        <row r="104711">
          <cell r="B104711" t="str">
            <v>07090867</v>
          </cell>
        </row>
        <row r="104712">
          <cell r="B104712" t="str">
            <v>07090867</v>
          </cell>
        </row>
        <row r="104713">
          <cell r="B104713" t="str">
            <v>07090867</v>
          </cell>
        </row>
        <row r="104714">
          <cell r="B104714" t="str">
            <v>07090867</v>
          </cell>
        </row>
        <row r="104715">
          <cell r="B104715" t="str">
            <v>07090867</v>
          </cell>
        </row>
        <row r="104716">
          <cell r="B104716" t="str">
            <v>07090867</v>
          </cell>
        </row>
        <row r="104717">
          <cell r="B104717" t="str">
            <v>07090911</v>
          </cell>
        </row>
        <row r="104718">
          <cell r="B104718" t="str">
            <v>07090911</v>
          </cell>
        </row>
        <row r="104719">
          <cell r="B104719" t="str">
            <v>07090911</v>
          </cell>
        </row>
        <row r="104720">
          <cell r="B104720" t="str">
            <v>07090911</v>
          </cell>
        </row>
        <row r="104721">
          <cell r="B104721" t="str">
            <v>07090911</v>
          </cell>
        </row>
        <row r="104722">
          <cell r="B104722" t="str">
            <v>07090911</v>
          </cell>
        </row>
        <row r="104723">
          <cell r="B104723" t="str">
            <v>07090911</v>
          </cell>
        </row>
        <row r="104724">
          <cell r="B104724" t="str">
            <v>07090911</v>
          </cell>
        </row>
        <row r="104725">
          <cell r="B104725" t="str">
            <v>07090911</v>
          </cell>
        </row>
        <row r="104726">
          <cell r="B104726" t="str">
            <v>07090911</v>
          </cell>
        </row>
        <row r="104727">
          <cell r="B104727" t="str">
            <v>07090911</v>
          </cell>
        </row>
        <row r="104728">
          <cell r="B104728" t="str">
            <v>07090911</v>
          </cell>
        </row>
        <row r="104729">
          <cell r="B104729" t="str">
            <v>07090911</v>
          </cell>
        </row>
        <row r="104730">
          <cell r="B104730" t="str">
            <v>07090911</v>
          </cell>
        </row>
        <row r="104731">
          <cell r="B104731" t="str">
            <v>07090911</v>
          </cell>
        </row>
        <row r="104732">
          <cell r="B104732" t="str">
            <v>07090911</v>
          </cell>
        </row>
        <row r="104733">
          <cell r="B104733" t="str">
            <v>07090911</v>
          </cell>
        </row>
        <row r="104734">
          <cell r="B104734" t="str">
            <v>07090892</v>
          </cell>
        </row>
        <row r="104735">
          <cell r="B104735" t="str">
            <v>07090892</v>
          </cell>
        </row>
        <row r="104736">
          <cell r="B104736" t="str">
            <v>07090892</v>
          </cell>
        </row>
        <row r="104737">
          <cell r="B104737" t="str">
            <v>07090892</v>
          </cell>
        </row>
        <row r="104738">
          <cell r="B104738" t="str">
            <v>07090892</v>
          </cell>
        </row>
        <row r="104739">
          <cell r="B104739" t="str">
            <v>07090892</v>
          </cell>
        </row>
        <row r="104740">
          <cell r="B104740" t="str">
            <v>07090892</v>
          </cell>
        </row>
        <row r="104741">
          <cell r="B104741" t="str">
            <v>07090892</v>
          </cell>
        </row>
        <row r="104742">
          <cell r="B104742" t="str">
            <v>07090892</v>
          </cell>
        </row>
        <row r="104743">
          <cell r="B104743" t="str">
            <v>07090892</v>
          </cell>
        </row>
        <row r="104744">
          <cell r="B104744" t="str">
            <v>07090892</v>
          </cell>
        </row>
        <row r="104745">
          <cell r="B104745" t="str">
            <v>07090892</v>
          </cell>
        </row>
        <row r="104746">
          <cell r="B104746" t="str">
            <v>07090892</v>
          </cell>
        </row>
        <row r="104747">
          <cell r="B104747" t="str">
            <v>07090892</v>
          </cell>
        </row>
        <row r="104748">
          <cell r="B104748" t="str">
            <v>07090892</v>
          </cell>
        </row>
        <row r="104749">
          <cell r="B104749" t="str">
            <v>07090892</v>
          </cell>
        </row>
        <row r="104750">
          <cell r="B104750" t="str">
            <v>07090892</v>
          </cell>
        </row>
        <row r="104751">
          <cell r="B104751" t="str">
            <v>07090800</v>
          </cell>
        </row>
        <row r="104752">
          <cell r="B104752" t="str">
            <v>07090800</v>
          </cell>
        </row>
        <row r="104753">
          <cell r="B104753" t="str">
            <v>07090800</v>
          </cell>
        </row>
        <row r="104754">
          <cell r="B104754" t="str">
            <v>07090800</v>
          </cell>
        </row>
        <row r="104755">
          <cell r="B104755" t="str">
            <v>07090800</v>
          </cell>
        </row>
        <row r="104756">
          <cell r="B104756" t="str">
            <v>07090800</v>
          </cell>
        </row>
        <row r="104757">
          <cell r="B104757" t="str">
            <v>07090800</v>
          </cell>
        </row>
        <row r="104758">
          <cell r="B104758" t="str">
            <v>07090800</v>
          </cell>
        </row>
        <row r="104759">
          <cell r="B104759" t="str">
            <v>07090800</v>
          </cell>
        </row>
        <row r="104760">
          <cell r="B104760" t="str">
            <v>07090800</v>
          </cell>
        </row>
        <row r="104761">
          <cell r="B104761" t="str">
            <v>07090800</v>
          </cell>
        </row>
        <row r="104762">
          <cell r="B104762" t="str">
            <v>07090800</v>
          </cell>
        </row>
        <row r="104763">
          <cell r="B104763" t="str">
            <v>07090800</v>
          </cell>
        </row>
        <row r="104764">
          <cell r="B104764" t="str">
            <v>07090800</v>
          </cell>
        </row>
        <row r="104765">
          <cell r="B104765" t="str">
            <v>07090800</v>
          </cell>
        </row>
        <row r="104766">
          <cell r="B104766" t="str">
            <v>07090800</v>
          </cell>
        </row>
        <row r="104767">
          <cell r="B104767" t="str">
            <v>07090800</v>
          </cell>
        </row>
        <row r="104768">
          <cell r="B104768" t="str">
            <v>07090522</v>
          </cell>
        </row>
        <row r="104769">
          <cell r="B104769" t="str">
            <v>07090522</v>
          </cell>
        </row>
        <row r="104770">
          <cell r="B104770" t="str">
            <v>07090522</v>
          </cell>
        </row>
        <row r="104771">
          <cell r="B104771" t="str">
            <v>07090522</v>
          </cell>
        </row>
        <row r="104772">
          <cell r="B104772" t="str">
            <v>07090522</v>
          </cell>
        </row>
        <row r="104773">
          <cell r="B104773" t="str">
            <v>07090522</v>
          </cell>
        </row>
        <row r="104774">
          <cell r="B104774" t="str">
            <v>07090522</v>
          </cell>
        </row>
        <row r="104775">
          <cell r="B104775" t="str">
            <v>07090522</v>
          </cell>
        </row>
        <row r="104776">
          <cell r="B104776" t="str">
            <v>07090522</v>
          </cell>
        </row>
        <row r="104777">
          <cell r="B104777" t="str">
            <v>07090522</v>
          </cell>
        </row>
        <row r="104778">
          <cell r="B104778" t="str">
            <v>07090522</v>
          </cell>
        </row>
        <row r="104779">
          <cell r="B104779" t="str">
            <v>07090522</v>
          </cell>
        </row>
        <row r="104780">
          <cell r="B104780" t="str">
            <v>07090522</v>
          </cell>
        </row>
        <row r="104781">
          <cell r="B104781" t="str">
            <v>07090522</v>
          </cell>
        </row>
        <row r="104782">
          <cell r="B104782" t="str">
            <v>07090522</v>
          </cell>
        </row>
        <row r="104783">
          <cell r="B104783" t="str">
            <v>07090522</v>
          </cell>
        </row>
        <row r="104784">
          <cell r="B104784" t="str">
            <v>07090522</v>
          </cell>
        </row>
        <row r="104785">
          <cell r="B104785" t="str">
            <v>07090400</v>
          </cell>
        </row>
        <row r="104786">
          <cell r="B104786" t="str">
            <v>07090400</v>
          </cell>
        </row>
        <row r="104787">
          <cell r="B104787" t="str">
            <v>07090400</v>
          </cell>
        </row>
        <row r="104788">
          <cell r="B104788" t="str">
            <v>07090400</v>
          </cell>
        </row>
        <row r="104789">
          <cell r="B104789" t="str">
            <v>07090400</v>
          </cell>
        </row>
        <row r="104790">
          <cell r="B104790" t="str">
            <v>07090400</v>
          </cell>
        </row>
        <row r="104791">
          <cell r="B104791" t="str">
            <v>07090400</v>
          </cell>
        </row>
        <row r="104792">
          <cell r="B104792" t="str">
            <v>07090400</v>
          </cell>
        </row>
        <row r="104793">
          <cell r="B104793" t="str">
            <v>07090400</v>
          </cell>
        </row>
        <row r="104794">
          <cell r="B104794" t="str">
            <v>07090400</v>
          </cell>
        </row>
        <row r="104795">
          <cell r="B104795" t="str">
            <v>07090400</v>
          </cell>
        </row>
        <row r="104796">
          <cell r="B104796" t="str">
            <v>07090400</v>
          </cell>
        </row>
        <row r="104797">
          <cell r="B104797" t="str">
            <v>07090400</v>
          </cell>
        </row>
        <row r="104798">
          <cell r="B104798" t="str">
            <v>07090400</v>
          </cell>
        </row>
        <row r="104799">
          <cell r="B104799" t="str">
            <v>07090400</v>
          </cell>
        </row>
        <row r="104800">
          <cell r="B104800" t="str">
            <v>07090400</v>
          </cell>
        </row>
        <row r="104801">
          <cell r="B104801" t="str">
            <v>07090400</v>
          </cell>
        </row>
        <row r="104802">
          <cell r="B104802" t="str">
            <v>07090610</v>
          </cell>
        </row>
        <row r="104803">
          <cell r="B104803" t="str">
            <v>07090610</v>
          </cell>
        </row>
        <row r="104804">
          <cell r="B104804" t="str">
            <v>07090610</v>
          </cell>
        </row>
        <row r="104805">
          <cell r="B104805" t="str">
            <v>07090610</v>
          </cell>
        </row>
        <row r="104806">
          <cell r="B104806" t="str">
            <v>07090610</v>
          </cell>
        </row>
        <row r="104807">
          <cell r="B104807" t="str">
            <v>07090610</v>
          </cell>
        </row>
        <row r="104808">
          <cell r="B104808" t="str">
            <v>07090610</v>
          </cell>
        </row>
        <row r="104809">
          <cell r="B104809" t="str">
            <v>07090610</v>
          </cell>
        </row>
        <row r="104810">
          <cell r="B104810" t="str">
            <v>07090610</v>
          </cell>
        </row>
        <row r="104811">
          <cell r="B104811" t="str">
            <v>07090610</v>
          </cell>
        </row>
        <row r="104812">
          <cell r="B104812" t="str">
            <v>07090610</v>
          </cell>
        </row>
        <row r="104813">
          <cell r="B104813" t="str">
            <v>07090610</v>
          </cell>
        </row>
        <row r="104814">
          <cell r="B104814" t="str">
            <v>07090610</v>
          </cell>
        </row>
        <row r="104815">
          <cell r="B104815" t="str">
            <v>07090610</v>
          </cell>
        </row>
        <row r="104816">
          <cell r="B104816" t="str">
            <v>07090610</v>
          </cell>
        </row>
        <row r="104817">
          <cell r="B104817" t="str">
            <v>07090610</v>
          </cell>
        </row>
        <row r="104818">
          <cell r="B104818" t="str">
            <v>07090610</v>
          </cell>
        </row>
        <row r="104819">
          <cell r="B104819" t="str">
            <v>07090793</v>
          </cell>
        </row>
        <row r="104820">
          <cell r="B104820" t="str">
            <v>07090793</v>
          </cell>
        </row>
        <row r="104821">
          <cell r="B104821" t="str">
            <v>07090793</v>
          </cell>
        </row>
        <row r="104822">
          <cell r="B104822" t="str">
            <v>07090793</v>
          </cell>
        </row>
        <row r="104823">
          <cell r="B104823" t="str">
            <v>07090793</v>
          </cell>
        </row>
        <row r="104824">
          <cell r="B104824" t="str">
            <v>07090793</v>
          </cell>
        </row>
        <row r="104825">
          <cell r="B104825" t="str">
            <v>07090793</v>
          </cell>
        </row>
        <row r="104826">
          <cell r="B104826" t="str">
            <v>07090793</v>
          </cell>
        </row>
        <row r="104827">
          <cell r="B104827" t="str">
            <v>07090793</v>
          </cell>
        </row>
        <row r="104828">
          <cell r="B104828" t="str">
            <v>07090793</v>
          </cell>
        </row>
        <row r="104829">
          <cell r="B104829" t="str">
            <v>07090793</v>
          </cell>
        </row>
        <row r="104830">
          <cell r="B104830" t="str">
            <v>07090793</v>
          </cell>
        </row>
        <row r="104831">
          <cell r="B104831" t="str">
            <v>07090793</v>
          </cell>
        </row>
        <row r="104832">
          <cell r="B104832" t="str">
            <v>07090793</v>
          </cell>
        </row>
        <row r="104833">
          <cell r="B104833" t="str">
            <v>07090793</v>
          </cell>
        </row>
        <row r="104834">
          <cell r="B104834" t="str">
            <v>07090793</v>
          </cell>
        </row>
        <row r="104835">
          <cell r="B104835" t="str">
            <v>07090793</v>
          </cell>
        </row>
        <row r="104836">
          <cell r="B104836" t="str">
            <v>07090776</v>
          </cell>
        </row>
        <row r="104837">
          <cell r="B104837" t="str">
            <v>07090776</v>
          </cell>
        </row>
        <row r="104838">
          <cell r="B104838" t="str">
            <v>07090776</v>
          </cell>
        </row>
        <row r="104839">
          <cell r="B104839" t="str">
            <v>07090776</v>
          </cell>
        </row>
        <row r="104840">
          <cell r="B104840" t="str">
            <v>07090776</v>
          </cell>
        </row>
        <row r="104841">
          <cell r="B104841" t="str">
            <v>07090776</v>
          </cell>
        </row>
        <row r="104842">
          <cell r="B104842" t="str">
            <v>07090776</v>
          </cell>
        </row>
        <row r="104843">
          <cell r="B104843" t="str">
            <v>07090776</v>
          </cell>
        </row>
        <row r="104844">
          <cell r="B104844" t="str">
            <v>07090776</v>
          </cell>
        </row>
        <row r="104845">
          <cell r="B104845" t="str">
            <v>07090776</v>
          </cell>
        </row>
        <row r="104846">
          <cell r="B104846" t="str">
            <v>07090776</v>
          </cell>
        </row>
        <row r="104847">
          <cell r="B104847" t="str">
            <v>07090776</v>
          </cell>
        </row>
        <row r="104848">
          <cell r="B104848" t="str">
            <v>07090776</v>
          </cell>
        </row>
        <row r="104849">
          <cell r="B104849" t="str">
            <v>07090776</v>
          </cell>
        </row>
        <row r="104850">
          <cell r="B104850" t="str">
            <v>07090776</v>
          </cell>
        </row>
        <row r="104851">
          <cell r="B104851" t="str">
            <v>07090776</v>
          </cell>
        </row>
        <row r="104852">
          <cell r="B104852" t="str">
            <v>07090776</v>
          </cell>
        </row>
        <row r="104853">
          <cell r="B104853" t="str">
            <v>07090637</v>
          </cell>
        </row>
        <row r="104854">
          <cell r="B104854" t="str">
            <v>07090637</v>
          </cell>
        </row>
        <row r="104855">
          <cell r="B104855" t="str">
            <v>07090637</v>
          </cell>
        </row>
        <row r="104856">
          <cell r="B104856" t="str">
            <v>07090637</v>
          </cell>
        </row>
        <row r="104857">
          <cell r="B104857" t="str">
            <v>07090637</v>
          </cell>
        </row>
        <row r="104858">
          <cell r="B104858" t="str">
            <v>07090637</v>
          </cell>
        </row>
        <row r="104859">
          <cell r="B104859" t="str">
            <v>07090637</v>
          </cell>
        </row>
        <row r="104860">
          <cell r="B104860" t="str">
            <v>07090637</v>
          </cell>
        </row>
        <row r="104861">
          <cell r="B104861" t="str">
            <v>07090637</v>
          </cell>
        </row>
        <row r="104862">
          <cell r="B104862" t="str">
            <v>07090637</v>
          </cell>
        </row>
        <row r="104863">
          <cell r="B104863" t="str">
            <v>07090637</v>
          </cell>
        </row>
        <row r="104864">
          <cell r="B104864" t="str">
            <v>07090637</v>
          </cell>
        </row>
        <row r="104865">
          <cell r="B104865" t="str">
            <v>07090637</v>
          </cell>
        </row>
        <row r="104866">
          <cell r="B104866" t="str">
            <v>07090637</v>
          </cell>
        </row>
        <row r="104867">
          <cell r="B104867" t="str">
            <v>07090637</v>
          </cell>
        </row>
        <row r="104868">
          <cell r="B104868" t="str">
            <v>07090637</v>
          </cell>
        </row>
        <row r="104869">
          <cell r="B104869" t="str">
            <v>07090637</v>
          </cell>
        </row>
        <row r="104870">
          <cell r="B104870" t="str">
            <v>07090935</v>
          </cell>
        </row>
        <row r="104871">
          <cell r="B104871" t="str">
            <v>07090935</v>
          </cell>
        </row>
        <row r="104872">
          <cell r="B104872" t="str">
            <v>07090935</v>
          </cell>
        </row>
        <row r="104873">
          <cell r="B104873" t="str">
            <v>07090935</v>
          </cell>
        </row>
        <row r="104874">
          <cell r="B104874" t="str">
            <v>07090935</v>
          </cell>
        </row>
        <row r="104875">
          <cell r="B104875" t="str">
            <v>07090935</v>
          </cell>
        </row>
        <row r="104876">
          <cell r="B104876" t="str">
            <v>07090935</v>
          </cell>
        </row>
        <row r="104877">
          <cell r="B104877" t="str">
            <v>07090935</v>
          </cell>
        </row>
        <row r="104878">
          <cell r="B104878" t="str">
            <v>07090935</v>
          </cell>
        </row>
        <row r="104879">
          <cell r="B104879" t="str">
            <v>07090935</v>
          </cell>
        </row>
        <row r="104880">
          <cell r="B104880" t="str">
            <v>07090935</v>
          </cell>
        </row>
        <row r="104881">
          <cell r="B104881" t="str">
            <v>07090935</v>
          </cell>
        </row>
        <row r="104882">
          <cell r="B104882" t="str">
            <v>07090935</v>
          </cell>
        </row>
        <row r="104883">
          <cell r="B104883" t="str">
            <v>07090935</v>
          </cell>
        </row>
        <row r="104884">
          <cell r="B104884" t="str">
            <v>07091376</v>
          </cell>
        </row>
        <row r="104885">
          <cell r="B104885" t="str">
            <v>07091376</v>
          </cell>
        </row>
        <row r="104886">
          <cell r="B104886" t="str">
            <v>07091376</v>
          </cell>
        </row>
        <row r="104887">
          <cell r="B104887" t="str">
            <v>07091376</v>
          </cell>
        </row>
        <row r="104888">
          <cell r="B104888" t="str">
            <v>07091376</v>
          </cell>
        </row>
        <row r="104889">
          <cell r="B104889" t="str">
            <v>07091376</v>
          </cell>
        </row>
        <row r="104890">
          <cell r="B104890" t="str">
            <v>07091376</v>
          </cell>
        </row>
        <row r="104891">
          <cell r="B104891" t="str">
            <v>07091376</v>
          </cell>
        </row>
        <row r="104892">
          <cell r="B104892" t="str">
            <v>07091376</v>
          </cell>
        </row>
        <row r="104893">
          <cell r="B104893" t="str">
            <v>07091376</v>
          </cell>
        </row>
        <row r="104894">
          <cell r="B104894" t="str">
            <v>07091376</v>
          </cell>
        </row>
        <row r="104895">
          <cell r="B104895" t="str">
            <v>07091376</v>
          </cell>
        </row>
        <row r="104896">
          <cell r="B104896" t="str">
            <v>07091376</v>
          </cell>
        </row>
        <row r="104897">
          <cell r="B104897" t="str">
            <v>07091376</v>
          </cell>
        </row>
        <row r="104898">
          <cell r="B104898" t="str">
            <v>07091376</v>
          </cell>
        </row>
        <row r="104899">
          <cell r="B104899" t="str">
            <v>07091376</v>
          </cell>
        </row>
        <row r="104900">
          <cell r="B104900" t="str">
            <v>07091376</v>
          </cell>
        </row>
        <row r="104901">
          <cell r="B104901" t="str">
            <v>07091384</v>
          </cell>
        </row>
        <row r="104902">
          <cell r="B104902" t="str">
            <v>07091384</v>
          </cell>
        </row>
        <row r="104903">
          <cell r="B104903" t="str">
            <v>07091384</v>
          </cell>
        </row>
        <row r="104904">
          <cell r="B104904" t="str">
            <v>07091384</v>
          </cell>
        </row>
        <row r="104905">
          <cell r="B104905" t="str">
            <v>07091384</v>
          </cell>
        </row>
        <row r="104906">
          <cell r="B104906" t="str">
            <v>07091384</v>
          </cell>
        </row>
        <row r="104907">
          <cell r="B104907" t="str">
            <v>07091384</v>
          </cell>
        </row>
        <row r="104908">
          <cell r="B104908" t="str">
            <v>07091384</v>
          </cell>
        </row>
        <row r="104909">
          <cell r="B104909" t="str">
            <v>07091384</v>
          </cell>
        </row>
        <row r="104910">
          <cell r="B104910" t="str">
            <v>07091384</v>
          </cell>
        </row>
        <row r="104911">
          <cell r="B104911" t="str">
            <v>07091384</v>
          </cell>
        </row>
        <row r="104912">
          <cell r="B104912" t="str">
            <v>07091384</v>
          </cell>
        </row>
        <row r="104913">
          <cell r="B104913" t="str">
            <v>07091384</v>
          </cell>
        </row>
        <row r="104914">
          <cell r="B104914" t="str">
            <v>07091384</v>
          </cell>
        </row>
        <row r="104915">
          <cell r="B104915" t="str">
            <v>07091384</v>
          </cell>
        </row>
        <row r="104916">
          <cell r="B104916" t="str">
            <v>07091384</v>
          </cell>
        </row>
        <row r="104917">
          <cell r="B104917" t="str">
            <v>07091384</v>
          </cell>
        </row>
        <row r="104918">
          <cell r="B104918" t="str">
            <v>07091374</v>
          </cell>
        </row>
        <row r="104919">
          <cell r="B104919" t="str">
            <v>07091374</v>
          </cell>
        </row>
        <row r="104920">
          <cell r="B104920" t="str">
            <v>07091374</v>
          </cell>
        </row>
        <row r="104921">
          <cell r="B104921" t="str">
            <v>07091374</v>
          </cell>
        </row>
        <row r="104922">
          <cell r="B104922" t="str">
            <v>07091374</v>
          </cell>
        </row>
        <row r="104923">
          <cell r="B104923" t="str">
            <v>07091374</v>
          </cell>
        </row>
        <row r="104924">
          <cell r="B104924" t="str">
            <v>07091374</v>
          </cell>
        </row>
        <row r="104925">
          <cell r="B104925" t="str">
            <v>07091374</v>
          </cell>
        </row>
        <row r="104926">
          <cell r="B104926" t="str">
            <v>07091374</v>
          </cell>
        </row>
        <row r="104927">
          <cell r="B104927" t="str">
            <v>07091374</v>
          </cell>
        </row>
        <row r="104928">
          <cell r="B104928" t="str">
            <v>07091374</v>
          </cell>
        </row>
        <row r="104929">
          <cell r="B104929" t="str">
            <v>07091374</v>
          </cell>
        </row>
        <row r="104930">
          <cell r="B104930" t="str">
            <v>07091374</v>
          </cell>
        </row>
        <row r="104931">
          <cell r="B104931" t="str">
            <v>07091374</v>
          </cell>
        </row>
        <row r="104932">
          <cell r="B104932" t="str">
            <v>07091374</v>
          </cell>
        </row>
        <row r="104933">
          <cell r="B104933" t="str">
            <v>07091374</v>
          </cell>
        </row>
        <row r="104934">
          <cell r="B104934" t="str">
            <v>07091374</v>
          </cell>
        </row>
        <row r="104935">
          <cell r="B104935" t="str">
            <v>07091782</v>
          </cell>
        </row>
        <row r="104936">
          <cell r="B104936" t="str">
            <v>07091782</v>
          </cell>
        </row>
        <row r="104937">
          <cell r="B104937" t="str">
            <v>07091782</v>
          </cell>
        </row>
        <row r="104938">
          <cell r="B104938" t="str">
            <v>07091782</v>
          </cell>
        </row>
        <row r="104939">
          <cell r="B104939" t="str">
            <v>07091782</v>
          </cell>
        </row>
        <row r="104940">
          <cell r="B104940" t="str">
            <v>07091782</v>
          </cell>
        </row>
        <row r="104941">
          <cell r="B104941" t="str">
            <v>07091782</v>
          </cell>
        </row>
        <row r="104942">
          <cell r="B104942" t="str">
            <v>07091782</v>
          </cell>
        </row>
        <row r="104943">
          <cell r="B104943" t="str">
            <v>07091782</v>
          </cell>
        </row>
        <row r="104944">
          <cell r="B104944" t="str">
            <v>07091782</v>
          </cell>
        </row>
        <row r="104945">
          <cell r="B104945" t="str">
            <v>07091782</v>
          </cell>
        </row>
        <row r="104946">
          <cell r="B104946" t="str">
            <v>07091782</v>
          </cell>
        </row>
        <row r="104947">
          <cell r="B104947" t="str">
            <v>07091782</v>
          </cell>
        </row>
        <row r="104948">
          <cell r="B104948" t="str">
            <v>07091782</v>
          </cell>
        </row>
        <row r="104949">
          <cell r="B104949" t="str">
            <v>07091782</v>
          </cell>
        </row>
        <row r="104950">
          <cell r="B104950" t="str">
            <v>07091782</v>
          </cell>
        </row>
        <row r="104951">
          <cell r="B104951" t="str">
            <v>07091782</v>
          </cell>
        </row>
        <row r="104952">
          <cell r="B104952" t="str">
            <v>07091367</v>
          </cell>
        </row>
        <row r="104953">
          <cell r="B104953" t="str">
            <v>07091367</v>
          </cell>
        </row>
        <row r="104954">
          <cell r="B104954" t="str">
            <v>07091367</v>
          </cell>
        </row>
        <row r="104955">
          <cell r="B104955" t="str">
            <v>07091367</v>
          </cell>
        </row>
        <row r="104956">
          <cell r="B104956" t="str">
            <v>07091367</v>
          </cell>
        </row>
        <row r="104957">
          <cell r="B104957" t="str">
            <v>07091367</v>
          </cell>
        </row>
        <row r="104958">
          <cell r="B104958" t="str">
            <v>07091367</v>
          </cell>
        </row>
        <row r="104959">
          <cell r="B104959" t="str">
            <v>07091367</v>
          </cell>
        </row>
        <row r="104960">
          <cell r="B104960" t="str">
            <v>07091367</v>
          </cell>
        </row>
        <row r="104961">
          <cell r="B104961" t="str">
            <v>07091367</v>
          </cell>
        </row>
        <row r="104962">
          <cell r="B104962" t="str">
            <v>07091367</v>
          </cell>
        </row>
        <row r="104963">
          <cell r="B104963" t="str">
            <v>07091367</v>
          </cell>
        </row>
        <row r="104964">
          <cell r="B104964" t="str">
            <v>07091367</v>
          </cell>
        </row>
        <row r="104965">
          <cell r="B104965" t="str">
            <v>07091367</v>
          </cell>
        </row>
        <row r="104966">
          <cell r="B104966" t="str">
            <v>07091367</v>
          </cell>
        </row>
        <row r="104967">
          <cell r="B104967" t="str">
            <v>07091367</v>
          </cell>
        </row>
        <row r="104968">
          <cell r="B104968" t="str">
            <v>07091367</v>
          </cell>
        </row>
        <row r="104969">
          <cell r="B104969" t="str">
            <v>07091282</v>
          </cell>
        </row>
        <row r="104970">
          <cell r="B104970" t="str">
            <v>07091282</v>
          </cell>
        </row>
        <row r="104971">
          <cell r="B104971" t="str">
            <v>07091282</v>
          </cell>
        </row>
        <row r="104972">
          <cell r="B104972" t="str">
            <v>07091282</v>
          </cell>
        </row>
        <row r="104973">
          <cell r="B104973" t="str">
            <v>07091282</v>
          </cell>
        </row>
        <row r="104974">
          <cell r="B104974" t="str">
            <v>07091282</v>
          </cell>
        </row>
        <row r="104975">
          <cell r="B104975" t="str">
            <v>07091282</v>
          </cell>
        </row>
        <row r="104976">
          <cell r="B104976" t="str">
            <v>07091282</v>
          </cell>
        </row>
        <row r="104977">
          <cell r="B104977" t="str">
            <v>07091282</v>
          </cell>
        </row>
        <row r="104978">
          <cell r="B104978" t="str">
            <v>07091282</v>
          </cell>
        </row>
        <row r="104979">
          <cell r="B104979" t="str">
            <v>07091282</v>
          </cell>
        </row>
        <row r="104980">
          <cell r="B104980" t="str">
            <v>07091282</v>
          </cell>
        </row>
        <row r="104981">
          <cell r="B104981" t="str">
            <v>07091282</v>
          </cell>
        </row>
        <row r="104982">
          <cell r="B104982" t="str">
            <v>07091282</v>
          </cell>
        </row>
        <row r="104983">
          <cell r="B104983" t="str">
            <v>07091282</v>
          </cell>
        </row>
        <row r="104984">
          <cell r="B104984" t="str">
            <v>07091282</v>
          </cell>
        </row>
        <row r="104985">
          <cell r="B104985" t="str">
            <v>07091282</v>
          </cell>
        </row>
        <row r="104986">
          <cell r="B104986" t="str">
            <v>07091139</v>
          </cell>
        </row>
        <row r="104987">
          <cell r="B104987" t="str">
            <v>07091139</v>
          </cell>
        </row>
        <row r="104988">
          <cell r="B104988" t="str">
            <v>07091139</v>
          </cell>
        </row>
        <row r="104989">
          <cell r="B104989" t="str">
            <v>07091139</v>
          </cell>
        </row>
        <row r="104990">
          <cell r="B104990" t="str">
            <v>07091139</v>
          </cell>
        </row>
        <row r="104991">
          <cell r="B104991" t="str">
            <v>07091139</v>
          </cell>
        </row>
        <row r="104992">
          <cell r="B104992" t="str">
            <v>07091139</v>
          </cell>
        </row>
        <row r="104993">
          <cell r="B104993" t="str">
            <v>07091139</v>
          </cell>
        </row>
        <row r="104994">
          <cell r="B104994" t="str">
            <v>07091139</v>
          </cell>
        </row>
        <row r="104995">
          <cell r="B104995" t="str">
            <v>07091139</v>
          </cell>
        </row>
        <row r="104996">
          <cell r="B104996" t="str">
            <v>07091139</v>
          </cell>
        </row>
        <row r="104997">
          <cell r="B104997" t="str">
            <v>07091139</v>
          </cell>
        </row>
        <row r="104998">
          <cell r="B104998" t="str">
            <v>07091139</v>
          </cell>
        </row>
        <row r="104999">
          <cell r="B104999" t="str">
            <v>07091139</v>
          </cell>
        </row>
        <row r="105000">
          <cell r="B105000" t="str">
            <v>07091139</v>
          </cell>
        </row>
        <row r="105001">
          <cell r="B105001" t="str">
            <v>07091139</v>
          </cell>
        </row>
        <row r="105002">
          <cell r="B105002" t="str">
            <v>07091139</v>
          </cell>
        </row>
        <row r="105003">
          <cell r="B105003" t="str">
            <v>07091307</v>
          </cell>
        </row>
        <row r="105004">
          <cell r="B105004" t="str">
            <v>07091307</v>
          </cell>
        </row>
        <row r="105005">
          <cell r="B105005" t="str">
            <v>07091307</v>
          </cell>
        </row>
        <row r="105006">
          <cell r="B105006" t="str">
            <v>07091307</v>
          </cell>
        </row>
        <row r="105007">
          <cell r="B105007" t="str">
            <v>07091307</v>
          </cell>
        </row>
        <row r="105008">
          <cell r="B105008" t="str">
            <v>07091307</v>
          </cell>
        </row>
        <row r="105009">
          <cell r="B105009" t="str">
            <v>07091307</v>
          </cell>
        </row>
        <row r="105010">
          <cell r="B105010" t="str">
            <v>07091307</v>
          </cell>
        </row>
        <row r="105011">
          <cell r="B105011" t="str">
            <v>07091307</v>
          </cell>
        </row>
        <row r="105012">
          <cell r="B105012" t="str">
            <v>07091307</v>
          </cell>
        </row>
        <row r="105013">
          <cell r="B105013" t="str">
            <v>07091307</v>
          </cell>
        </row>
        <row r="105014">
          <cell r="B105014" t="str">
            <v>07091307</v>
          </cell>
        </row>
        <row r="105015">
          <cell r="B105015" t="str">
            <v>07091307</v>
          </cell>
        </row>
        <row r="105016">
          <cell r="B105016" t="str">
            <v>07091307</v>
          </cell>
        </row>
        <row r="105017">
          <cell r="B105017" t="str">
            <v>07091307</v>
          </cell>
        </row>
        <row r="105018">
          <cell r="B105018" t="str">
            <v>07091307</v>
          </cell>
        </row>
        <row r="105019">
          <cell r="B105019" t="str">
            <v>07091307</v>
          </cell>
        </row>
        <row r="105020">
          <cell r="B105020" t="str">
            <v>07091354</v>
          </cell>
        </row>
        <row r="105021">
          <cell r="B105021" t="str">
            <v>07091354</v>
          </cell>
        </row>
        <row r="105022">
          <cell r="B105022" t="str">
            <v>07091354</v>
          </cell>
        </row>
        <row r="105023">
          <cell r="B105023" t="str">
            <v>07091354</v>
          </cell>
        </row>
        <row r="105024">
          <cell r="B105024" t="str">
            <v>07091354</v>
          </cell>
        </row>
        <row r="105025">
          <cell r="B105025" t="str">
            <v>07091354</v>
          </cell>
        </row>
        <row r="105026">
          <cell r="B105026" t="str">
            <v>07091354</v>
          </cell>
        </row>
        <row r="105027">
          <cell r="B105027" t="str">
            <v>07091354</v>
          </cell>
        </row>
        <row r="105028">
          <cell r="B105028" t="str">
            <v>07091354</v>
          </cell>
        </row>
        <row r="105029">
          <cell r="B105029" t="str">
            <v>07091354</v>
          </cell>
        </row>
        <row r="105030">
          <cell r="B105030" t="str">
            <v>07091354</v>
          </cell>
        </row>
        <row r="105031">
          <cell r="B105031" t="str">
            <v>07091354</v>
          </cell>
        </row>
        <row r="105032">
          <cell r="B105032" t="str">
            <v>07091354</v>
          </cell>
        </row>
        <row r="105033">
          <cell r="B105033" t="str">
            <v>07091354</v>
          </cell>
        </row>
        <row r="105034">
          <cell r="B105034" t="str">
            <v>07091354</v>
          </cell>
        </row>
        <row r="105035">
          <cell r="B105035" t="str">
            <v>07091354</v>
          </cell>
        </row>
        <row r="105036">
          <cell r="B105036" t="str">
            <v>07091354</v>
          </cell>
        </row>
        <row r="105037">
          <cell r="B105037" t="str">
            <v>07091340</v>
          </cell>
        </row>
        <row r="105038">
          <cell r="B105038" t="str">
            <v>07091340</v>
          </cell>
        </row>
        <row r="105039">
          <cell r="B105039" t="str">
            <v>07091340</v>
          </cell>
        </row>
        <row r="105040">
          <cell r="B105040" t="str">
            <v>07091340</v>
          </cell>
        </row>
        <row r="105041">
          <cell r="B105041" t="str">
            <v>07091340</v>
          </cell>
        </row>
        <row r="105042">
          <cell r="B105042" t="str">
            <v>07091340</v>
          </cell>
        </row>
        <row r="105043">
          <cell r="B105043" t="str">
            <v>07091340</v>
          </cell>
        </row>
        <row r="105044">
          <cell r="B105044" t="str">
            <v>07091340</v>
          </cell>
        </row>
        <row r="105045">
          <cell r="B105045" t="str">
            <v>07091340</v>
          </cell>
        </row>
        <row r="105046">
          <cell r="B105046" t="str">
            <v>07091340</v>
          </cell>
        </row>
        <row r="105047">
          <cell r="B105047" t="str">
            <v>07091340</v>
          </cell>
        </row>
        <row r="105048">
          <cell r="B105048" t="str">
            <v>07091340</v>
          </cell>
        </row>
        <row r="105049">
          <cell r="B105049" t="str">
            <v>07091340</v>
          </cell>
        </row>
        <row r="105050">
          <cell r="B105050" t="str">
            <v>07091340</v>
          </cell>
        </row>
        <row r="105051">
          <cell r="B105051" t="str">
            <v>07091340</v>
          </cell>
        </row>
        <row r="105052">
          <cell r="B105052" t="str">
            <v>07091340</v>
          </cell>
        </row>
        <row r="105053">
          <cell r="B105053" t="str">
            <v>07091340</v>
          </cell>
        </row>
        <row r="105054">
          <cell r="B105054" t="str">
            <v>07091308</v>
          </cell>
        </row>
        <row r="105055">
          <cell r="B105055" t="str">
            <v>07091308</v>
          </cell>
        </row>
        <row r="105056">
          <cell r="B105056" t="str">
            <v>07091308</v>
          </cell>
        </row>
        <row r="105057">
          <cell r="B105057" t="str">
            <v>07091308</v>
          </cell>
        </row>
        <row r="105058">
          <cell r="B105058" t="str">
            <v>07091308</v>
          </cell>
        </row>
        <row r="105059">
          <cell r="B105059" t="str">
            <v>07091308</v>
          </cell>
        </row>
        <row r="105060">
          <cell r="B105060" t="str">
            <v>07091308</v>
          </cell>
        </row>
        <row r="105061">
          <cell r="B105061" t="str">
            <v>07091308</v>
          </cell>
        </row>
        <row r="105062">
          <cell r="B105062" t="str">
            <v>07091308</v>
          </cell>
        </row>
        <row r="105063">
          <cell r="B105063" t="str">
            <v>07091308</v>
          </cell>
        </row>
        <row r="105064">
          <cell r="B105064" t="str">
            <v>07091308</v>
          </cell>
        </row>
        <row r="105065">
          <cell r="B105065" t="str">
            <v>07091308</v>
          </cell>
        </row>
        <row r="105066">
          <cell r="B105066" t="str">
            <v>07091308</v>
          </cell>
        </row>
        <row r="105067">
          <cell r="B105067" t="str">
            <v>07091308</v>
          </cell>
        </row>
        <row r="105068">
          <cell r="B105068" t="str">
            <v>07091308</v>
          </cell>
        </row>
        <row r="105069">
          <cell r="B105069" t="str">
            <v>07091308</v>
          </cell>
        </row>
        <row r="105070">
          <cell r="B105070" t="str">
            <v>07091308</v>
          </cell>
        </row>
        <row r="105071">
          <cell r="B105071" t="str">
            <v>08070612</v>
          </cell>
        </row>
        <row r="105072">
          <cell r="B105072" t="str">
            <v>08070612</v>
          </cell>
        </row>
        <row r="105073">
          <cell r="B105073" t="str">
            <v>08070612</v>
          </cell>
        </row>
        <row r="105074">
          <cell r="B105074" t="str">
            <v>08070667</v>
          </cell>
        </row>
        <row r="105075">
          <cell r="B105075" t="str">
            <v>08070667</v>
          </cell>
        </row>
        <row r="105076">
          <cell r="B105076" t="str">
            <v>08070667</v>
          </cell>
        </row>
        <row r="105077">
          <cell r="B105077" t="str">
            <v>08070636</v>
          </cell>
        </row>
        <row r="105078">
          <cell r="B105078" t="str">
            <v>08070636</v>
          </cell>
        </row>
        <row r="105079">
          <cell r="B105079" t="str">
            <v>08070636</v>
          </cell>
        </row>
        <row r="105080">
          <cell r="B105080" t="str">
            <v>08070636</v>
          </cell>
        </row>
        <row r="105081">
          <cell r="B105081" t="str">
            <v>08070636</v>
          </cell>
        </row>
        <row r="105082">
          <cell r="B105082" t="str">
            <v>08070636</v>
          </cell>
        </row>
        <row r="105083">
          <cell r="B105083" t="str">
            <v>08070636</v>
          </cell>
        </row>
        <row r="105084">
          <cell r="B105084" t="str">
            <v>08070636</v>
          </cell>
        </row>
        <row r="105085">
          <cell r="B105085" t="str">
            <v>08070636</v>
          </cell>
        </row>
        <row r="105086">
          <cell r="B105086" t="str">
            <v>08070636</v>
          </cell>
        </row>
        <row r="105087">
          <cell r="B105087" t="str">
            <v>08070636</v>
          </cell>
        </row>
        <row r="105088">
          <cell r="B105088" t="str">
            <v>08070636</v>
          </cell>
        </row>
        <row r="105089">
          <cell r="B105089" t="str">
            <v>08070636</v>
          </cell>
        </row>
        <row r="105090">
          <cell r="B105090" t="str">
            <v>08070636</v>
          </cell>
        </row>
        <row r="105091">
          <cell r="B105091" t="str">
            <v>08070636</v>
          </cell>
        </row>
        <row r="105092">
          <cell r="B105092" t="str">
            <v>08070636</v>
          </cell>
        </row>
        <row r="105093">
          <cell r="B105093" t="str">
            <v>08070636</v>
          </cell>
        </row>
        <row r="105094">
          <cell r="B105094" t="str">
            <v>04050505</v>
          </cell>
        </row>
        <row r="105095">
          <cell r="B105095" t="str">
            <v>04050505</v>
          </cell>
        </row>
        <row r="105096">
          <cell r="B105096" t="str">
            <v>04050505</v>
          </cell>
        </row>
        <row r="105097">
          <cell r="B105097" t="str">
            <v>04050505</v>
          </cell>
        </row>
        <row r="105098">
          <cell r="B105098" t="str">
            <v>04050505</v>
          </cell>
        </row>
        <row r="105099">
          <cell r="B105099" t="str">
            <v>04050505</v>
          </cell>
        </row>
        <row r="105100">
          <cell r="B105100" t="str">
            <v>04050505</v>
          </cell>
        </row>
        <row r="105101">
          <cell r="B105101" t="str">
            <v>04050505</v>
          </cell>
        </row>
        <row r="105102">
          <cell r="B105102" t="str">
            <v>04050505</v>
          </cell>
        </row>
        <row r="105103">
          <cell r="B105103" t="str">
            <v>04050505</v>
          </cell>
        </row>
        <row r="105104">
          <cell r="B105104" t="str">
            <v>04050505</v>
          </cell>
        </row>
        <row r="105105">
          <cell r="B105105" t="str">
            <v>04050505</v>
          </cell>
        </row>
        <row r="105106">
          <cell r="B105106" t="str">
            <v>04050505</v>
          </cell>
        </row>
        <row r="105107">
          <cell r="B105107" t="str">
            <v>04050505</v>
          </cell>
        </row>
        <row r="105108">
          <cell r="B105108" t="str">
            <v>04050505</v>
          </cell>
        </row>
        <row r="105109">
          <cell r="B105109" t="str">
            <v>04050505</v>
          </cell>
        </row>
        <row r="105110">
          <cell r="B105110" t="str">
            <v>04050505</v>
          </cell>
        </row>
        <row r="105111">
          <cell r="B105111" t="str">
            <v>04050505</v>
          </cell>
        </row>
        <row r="105112">
          <cell r="B105112" t="str">
            <v>04050505</v>
          </cell>
        </row>
        <row r="105113">
          <cell r="B105113" t="str">
            <v>04050505</v>
          </cell>
        </row>
        <row r="105114">
          <cell r="B105114" t="str">
            <v>04050505</v>
          </cell>
        </row>
        <row r="105115">
          <cell r="B105115" t="str">
            <v>04050505</v>
          </cell>
        </row>
        <row r="105116">
          <cell r="B105116" t="str">
            <v>04050505</v>
          </cell>
        </row>
        <row r="105117">
          <cell r="B105117" t="str">
            <v>04050505</v>
          </cell>
        </row>
        <row r="105118">
          <cell r="B105118" t="str">
            <v>04050505</v>
          </cell>
        </row>
        <row r="105119">
          <cell r="B105119" t="str">
            <v>04050505</v>
          </cell>
        </row>
        <row r="105120">
          <cell r="B105120" t="str">
            <v>04050505</v>
          </cell>
        </row>
        <row r="105121">
          <cell r="B105121" t="str">
            <v>04050505</v>
          </cell>
        </row>
        <row r="105122">
          <cell r="B105122" t="str">
            <v>04050505</v>
          </cell>
        </row>
        <row r="105123">
          <cell r="B105123" t="str">
            <v>04050505</v>
          </cell>
        </row>
        <row r="105124">
          <cell r="B105124" t="str">
            <v>08010430</v>
          </cell>
        </row>
        <row r="105125">
          <cell r="B105125" t="str">
            <v>08010430</v>
          </cell>
        </row>
        <row r="105126">
          <cell r="B105126" t="str">
            <v>08010430</v>
          </cell>
        </row>
        <row r="105127">
          <cell r="B105127" t="str">
            <v>08010430</v>
          </cell>
        </row>
        <row r="105128">
          <cell r="B105128" t="str">
            <v>08010430</v>
          </cell>
        </row>
        <row r="105129">
          <cell r="B105129" t="str">
            <v>08010430</v>
          </cell>
        </row>
        <row r="105130">
          <cell r="B105130" t="str">
            <v>08010430</v>
          </cell>
        </row>
        <row r="105131">
          <cell r="B105131" t="str">
            <v>08010430</v>
          </cell>
        </row>
        <row r="105132">
          <cell r="B105132" t="str">
            <v>08010430</v>
          </cell>
        </row>
        <row r="105133">
          <cell r="B105133" t="str">
            <v>08010430</v>
          </cell>
        </row>
        <row r="105134">
          <cell r="B105134" t="str">
            <v>08010430</v>
          </cell>
        </row>
        <row r="105135">
          <cell r="B105135" t="str">
            <v>08010430</v>
          </cell>
        </row>
        <row r="105136">
          <cell r="B105136" t="str">
            <v>08010430</v>
          </cell>
        </row>
        <row r="105137">
          <cell r="B105137" t="str">
            <v>08010430</v>
          </cell>
        </row>
        <row r="105138">
          <cell r="B105138" t="str">
            <v>08010430</v>
          </cell>
        </row>
        <row r="105139">
          <cell r="B105139" t="str">
            <v>08010430</v>
          </cell>
        </row>
        <row r="105140">
          <cell r="B105140" t="str">
            <v>08010430</v>
          </cell>
        </row>
        <row r="105141">
          <cell r="B105141" t="str">
            <v>08070531</v>
          </cell>
        </row>
        <row r="105142">
          <cell r="B105142" t="str">
            <v>08070531</v>
          </cell>
        </row>
        <row r="105143">
          <cell r="B105143" t="str">
            <v>08070531</v>
          </cell>
        </row>
        <row r="105144">
          <cell r="B105144" t="str">
            <v>08070531</v>
          </cell>
        </row>
        <row r="105145">
          <cell r="B105145" t="str">
            <v>08070531</v>
          </cell>
        </row>
        <row r="105146">
          <cell r="B105146" t="str">
            <v>08070531</v>
          </cell>
        </row>
        <row r="105147">
          <cell r="B105147" t="str">
            <v>08070531</v>
          </cell>
        </row>
        <row r="105148">
          <cell r="B105148" t="str">
            <v>08070531</v>
          </cell>
        </row>
        <row r="105149">
          <cell r="B105149" t="str">
            <v>08070531</v>
          </cell>
        </row>
        <row r="105150">
          <cell r="B105150" t="str">
            <v>08070531</v>
          </cell>
        </row>
        <row r="105151">
          <cell r="B105151" t="str">
            <v>08070531</v>
          </cell>
        </row>
        <row r="105152">
          <cell r="B105152" t="str">
            <v>08070531</v>
          </cell>
        </row>
        <row r="105153">
          <cell r="B105153" t="str">
            <v>08070531</v>
          </cell>
        </row>
        <row r="105154">
          <cell r="B105154" t="str">
            <v>08070531</v>
          </cell>
        </row>
        <row r="105155">
          <cell r="B105155" t="str">
            <v>08070531</v>
          </cell>
        </row>
        <row r="105156">
          <cell r="B105156" t="str">
            <v>08070531</v>
          </cell>
        </row>
        <row r="105157">
          <cell r="B105157" t="str">
            <v>08070531</v>
          </cell>
        </row>
        <row r="105158">
          <cell r="B105158" t="str">
            <v>08070493</v>
          </cell>
        </row>
        <row r="105159">
          <cell r="B105159" t="str">
            <v>08070493</v>
          </cell>
        </row>
        <row r="105160">
          <cell r="B105160" t="str">
            <v>08070493</v>
          </cell>
        </row>
        <row r="105161">
          <cell r="B105161" t="str">
            <v>08070493</v>
          </cell>
        </row>
        <row r="105162">
          <cell r="B105162" t="str">
            <v>08070493</v>
          </cell>
        </row>
        <row r="105163">
          <cell r="B105163" t="str">
            <v>08070493</v>
          </cell>
        </row>
        <row r="105164">
          <cell r="B105164" t="str">
            <v>08070493</v>
          </cell>
        </row>
        <row r="105165">
          <cell r="B105165" t="str">
            <v>08070493</v>
          </cell>
        </row>
        <row r="105166">
          <cell r="B105166" t="str">
            <v>08070493</v>
          </cell>
        </row>
        <row r="105167">
          <cell r="B105167" t="str">
            <v>08070493</v>
          </cell>
        </row>
        <row r="105168">
          <cell r="B105168" t="str">
            <v>08070493</v>
          </cell>
        </row>
        <row r="105169">
          <cell r="B105169" t="str">
            <v>08070493</v>
          </cell>
        </row>
        <row r="105170">
          <cell r="B105170" t="str">
            <v>08070493</v>
          </cell>
        </row>
        <row r="105171">
          <cell r="B105171" t="str">
            <v>08070493</v>
          </cell>
        </row>
        <row r="105172">
          <cell r="B105172" t="str">
            <v>08070493</v>
          </cell>
        </row>
        <row r="105173">
          <cell r="B105173" t="str">
            <v>08070493</v>
          </cell>
        </row>
        <row r="105174">
          <cell r="B105174" t="str">
            <v>08070493</v>
          </cell>
        </row>
        <row r="105175">
          <cell r="B105175" t="str">
            <v>08071629</v>
          </cell>
        </row>
        <row r="105176">
          <cell r="B105176" t="str">
            <v>08071629</v>
          </cell>
        </row>
        <row r="105177">
          <cell r="B105177" t="str">
            <v>08071629</v>
          </cell>
        </row>
        <row r="105178">
          <cell r="B105178" t="str">
            <v>08071629</v>
          </cell>
        </row>
        <row r="105179">
          <cell r="B105179" t="str">
            <v>08071629</v>
          </cell>
        </row>
        <row r="105180">
          <cell r="B105180" t="str">
            <v>08071629</v>
          </cell>
        </row>
        <row r="105181">
          <cell r="B105181" t="str">
            <v>08071629</v>
          </cell>
        </row>
        <row r="105182">
          <cell r="B105182" t="str">
            <v>08071629</v>
          </cell>
        </row>
        <row r="105183">
          <cell r="B105183" t="str">
            <v>08071629</v>
          </cell>
        </row>
        <row r="105184">
          <cell r="B105184" t="str">
            <v>08071629</v>
          </cell>
        </row>
        <row r="105185">
          <cell r="B105185" t="str">
            <v>08071629</v>
          </cell>
        </row>
        <row r="105186">
          <cell r="B105186" t="str">
            <v>08071629</v>
          </cell>
        </row>
        <row r="105187">
          <cell r="B105187" t="str">
            <v>08071629</v>
          </cell>
        </row>
        <row r="105188">
          <cell r="B105188" t="str">
            <v>08071629</v>
          </cell>
        </row>
        <row r="105189">
          <cell r="B105189" t="str">
            <v>08071629</v>
          </cell>
        </row>
        <row r="105190">
          <cell r="B105190" t="str">
            <v>08071629</v>
          </cell>
        </row>
        <row r="105191">
          <cell r="B105191" t="str">
            <v>08071629</v>
          </cell>
        </row>
        <row r="105192">
          <cell r="B105192" t="str">
            <v>08071524</v>
          </cell>
        </row>
        <row r="105193">
          <cell r="B105193" t="str">
            <v>08071524</v>
          </cell>
        </row>
        <row r="105194">
          <cell r="B105194" t="str">
            <v>08071524</v>
          </cell>
        </row>
        <row r="105195">
          <cell r="B105195" t="str">
            <v>08071524</v>
          </cell>
        </row>
        <row r="105196">
          <cell r="B105196" t="str">
            <v>08071524</v>
          </cell>
        </row>
        <row r="105197">
          <cell r="B105197" t="str">
            <v>08071524</v>
          </cell>
        </row>
        <row r="105198">
          <cell r="B105198" t="str">
            <v>08071524</v>
          </cell>
        </row>
        <row r="105199">
          <cell r="B105199" t="str">
            <v>08071524</v>
          </cell>
        </row>
        <row r="105200">
          <cell r="B105200" t="str">
            <v>08071524</v>
          </cell>
        </row>
        <row r="105201">
          <cell r="B105201" t="str">
            <v>08071524</v>
          </cell>
        </row>
        <row r="105202">
          <cell r="B105202" t="str">
            <v>08071524</v>
          </cell>
        </row>
        <row r="105203">
          <cell r="B105203" t="str">
            <v>08071524</v>
          </cell>
        </row>
        <row r="105204">
          <cell r="B105204" t="str">
            <v>08071524</v>
          </cell>
        </row>
        <row r="105205">
          <cell r="B105205" t="str">
            <v>08071524</v>
          </cell>
        </row>
        <row r="105206">
          <cell r="B105206" t="str">
            <v>08071524</v>
          </cell>
        </row>
        <row r="105207">
          <cell r="B105207" t="str">
            <v>08071524</v>
          </cell>
        </row>
        <row r="105208">
          <cell r="B105208" t="str">
            <v>08071524</v>
          </cell>
        </row>
        <row r="105209">
          <cell r="B105209" t="str">
            <v>08071657</v>
          </cell>
        </row>
        <row r="105210">
          <cell r="B105210" t="str">
            <v>08071657</v>
          </cell>
        </row>
        <row r="105211">
          <cell r="B105211" t="str">
            <v>08071657</v>
          </cell>
        </row>
        <row r="105212">
          <cell r="B105212" t="str">
            <v>08071657</v>
          </cell>
        </row>
        <row r="105213">
          <cell r="B105213" t="str">
            <v>08071657</v>
          </cell>
        </row>
        <row r="105214">
          <cell r="B105214" t="str">
            <v>08071657</v>
          </cell>
        </row>
        <row r="105215">
          <cell r="B105215" t="str">
            <v>08071657</v>
          </cell>
        </row>
        <row r="105216">
          <cell r="B105216" t="str">
            <v>08071657</v>
          </cell>
        </row>
        <row r="105217">
          <cell r="B105217" t="str">
            <v>08071657</v>
          </cell>
        </row>
        <row r="105218">
          <cell r="B105218" t="str">
            <v>08071657</v>
          </cell>
        </row>
        <row r="105219">
          <cell r="B105219" t="str">
            <v>08071657</v>
          </cell>
        </row>
        <row r="105220">
          <cell r="B105220" t="str">
            <v>08071657</v>
          </cell>
        </row>
        <row r="105221">
          <cell r="B105221" t="str">
            <v>08071657</v>
          </cell>
        </row>
        <row r="105222">
          <cell r="B105222" t="str">
            <v>08071657</v>
          </cell>
        </row>
        <row r="105223">
          <cell r="B105223" t="str">
            <v>08071657</v>
          </cell>
        </row>
        <row r="105224">
          <cell r="B105224" t="str">
            <v>08071657</v>
          </cell>
        </row>
        <row r="105225">
          <cell r="B105225" t="str">
            <v>08071657</v>
          </cell>
        </row>
        <row r="105226">
          <cell r="B105226" t="str">
            <v>07090299</v>
          </cell>
        </row>
        <row r="105227">
          <cell r="B105227" t="str">
            <v>07090299</v>
          </cell>
        </row>
        <row r="105228">
          <cell r="B105228" t="str">
            <v>07090299</v>
          </cell>
        </row>
        <row r="105229">
          <cell r="B105229" t="str">
            <v>07090299</v>
          </cell>
        </row>
        <row r="105230">
          <cell r="B105230" t="str">
            <v>07090299</v>
          </cell>
        </row>
        <row r="105231">
          <cell r="B105231" t="str">
            <v>07090299</v>
          </cell>
        </row>
        <row r="105232">
          <cell r="B105232" t="str">
            <v>07090299</v>
          </cell>
        </row>
        <row r="105233">
          <cell r="B105233" t="str">
            <v>07090299</v>
          </cell>
        </row>
        <row r="105234">
          <cell r="B105234" t="str">
            <v>07090299</v>
          </cell>
        </row>
        <row r="105235">
          <cell r="B105235" t="str">
            <v>07090299</v>
          </cell>
        </row>
        <row r="105236">
          <cell r="B105236" t="str">
            <v>07090299</v>
          </cell>
        </row>
        <row r="105237">
          <cell r="B105237" t="str">
            <v>07090299</v>
          </cell>
        </row>
        <row r="105238">
          <cell r="B105238" t="str">
            <v>07090299</v>
          </cell>
        </row>
        <row r="105239">
          <cell r="B105239" t="str">
            <v>07090299</v>
          </cell>
        </row>
        <row r="105240">
          <cell r="B105240" t="str">
            <v>07090299</v>
          </cell>
        </row>
        <row r="105241">
          <cell r="B105241" t="str">
            <v>07090299</v>
          </cell>
        </row>
        <row r="105242">
          <cell r="B105242" t="str">
            <v>07090299</v>
          </cell>
        </row>
        <row r="105243">
          <cell r="B105243" t="str">
            <v>08070747</v>
          </cell>
        </row>
        <row r="105244">
          <cell r="B105244" t="str">
            <v>08070747</v>
          </cell>
        </row>
        <row r="105245">
          <cell r="B105245" t="str">
            <v>08070747</v>
          </cell>
        </row>
        <row r="105246">
          <cell r="B105246" t="str">
            <v>08070747</v>
          </cell>
        </row>
        <row r="105247">
          <cell r="B105247" t="str">
            <v>08070747</v>
          </cell>
        </row>
        <row r="105248">
          <cell r="B105248" t="str">
            <v>08070747</v>
          </cell>
        </row>
        <row r="105249">
          <cell r="B105249" t="str">
            <v>08070747</v>
          </cell>
        </row>
        <row r="105250">
          <cell r="B105250" t="str">
            <v>08070747</v>
          </cell>
        </row>
        <row r="105251">
          <cell r="B105251" t="str">
            <v>08070747</v>
          </cell>
        </row>
        <row r="105252">
          <cell r="B105252" t="str">
            <v>08070747</v>
          </cell>
        </row>
        <row r="105253">
          <cell r="B105253" t="str">
            <v>08070747</v>
          </cell>
        </row>
        <row r="105254">
          <cell r="B105254" t="str">
            <v>08070747</v>
          </cell>
        </row>
        <row r="105255">
          <cell r="B105255" t="str">
            <v>08070747</v>
          </cell>
        </row>
        <row r="105256">
          <cell r="B105256" t="str">
            <v>08070747</v>
          </cell>
        </row>
        <row r="105257">
          <cell r="B105257" t="str">
            <v>08070747</v>
          </cell>
        </row>
        <row r="105258">
          <cell r="B105258" t="str">
            <v>08070747</v>
          </cell>
        </row>
        <row r="105259">
          <cell r="B105259" t="str">
            <v>08070747</v>
          </cell>
        </row>
        <row r="105260">
          <cell r="B105260" t="str">
            <v>08070755</v>
          </cell>
        </row>
        <row r="105261">
          <cell r="B105261" t="str">
            <v>08070755</v>
          </cell>
        </row>
        <row r="105262">
          <cell r="B105262" t="str">
            <v>08070755</v>
          </cell>
        </row>
        <row r="105263">
          <cell r="B105263" t="str">
            <v>08070755</v>
          </cell>
        </row>
        <row r="105264">
          <cell r="B105264" t="str">
            <v>08070755</v>
          </cell>
        </row>
        <row r="105265">
          <cell r="B105265" t="str">
            <v>08070755</v>
          </cell>
        </row>
        <row r="105266">
          <cell r="B105266" t="str">
            <v>08070755</v>
          </cell>
        </row>
        <row r="105267">
          <cell r="B105267" t="str">
            <v>08070755</v>
          </cell>
        </row>
        <row r="105268">
          <cell r="B105268" t="str">
            <v>08070755</v>
          </cell>
        </row>
        <row r="105269">
          <cell r="B105269" t="str">
            <v>08070755</v>
          </cell>
        </row>
        <row r="105270">
          <cell r="B105270" t="str">
            <v>08070755</v>
          </cell>
        </row>
        <row r="105271">
          <cell r="B105271" t="str">
            <v>08070755</v>
          </cell>
        </row>
        <row r="105272">
          <cell r="B105272" t="str">
            <v>08070755</v>
          </cell>
        </row>
        <row r="105273">
          <cell r="B105273" t="str">
            <v>08070755</v>
          </cell>
        </row>
        <row r="105274">
          <cell r="B105274" t="str">
            <v>08070755</v>
          </cell>
        </row>
        <row r="105275">
          <cell r="B105275" t="str">
            <v>08070852</v>
          </cell>
        </row>
        <row r="105276">
          <cell r="B105276" t="str">
            <v>08070852</v>
          </cell>
        </row>
        <row r="105277">
          <cell r="B105277" t="str">
            <v>08070852</v>
          </cell>
        </row>
        <row r="105278">
          <cell r="B105278" t="str">
            <v>08070852</v>
          </cell>
        </row>
        <row r="105279">
          <cell r="B105279" t="str">
            <v>08070852</v>
          </cell>
        </row>
        <row r="105280">
          <cell r="B105280" t="str">
            <v>08070852</v>
          </cell>
        </row>
        <row r="105281">
          <cell r="B105281" t="str">
            <v>08070852</v>
          </cell>
        </row>
        <row r="105282">
          <cell r="B105282" t="str">
            <v>08070852</v>
          </cell>
        </row>
        <row r="105283">
          <cell r="B105283" t="str">
            <v>08070852</v>
          </cell>
        </row>
        <row r="105284">
          <cell r="B105284" t="str">
            <v>08070852</v>
          </cell>
        </row>
        <row r="105285">
          <cell r="B105285" t="str">
            <v>08070852</v>
          </cell>
        </row>
        <row r="105286">
          <cell r="B105286" t="str">
            <v>08070852</v>
          </cell>
        </row>
        <row r="105287">
          <cell r="B105287" t="str">
            <v>08070852</v>
          </cell>
        </row>
        <row r="105288">
          <cell r="B105288" t="str">
            <v>08070852</v>
          </cell>
        </row>
        <row r="105289">
          <cell r="B105289" t="str">
            <v>08070852</v>
          </cell>
        </row>
        <row r="105290">
          <cell r="B105290" t="str">
            <v>08070852</v>
          </cell>
        </row>
        <row r="105291">
          <cell r="B105291" t="str">
            <v>08070852</v>
          </cell>
        </row>
        <row r="105292">
          <cell r="B105292" t="str">
            <v>08070786</v>
          </cell>
        </row>
        <row r="105293">
          <cell r="B105293" t="str">
            <v>08070786</v>
          </cell>
        </row>
        <row r="105294">
          <cell r="B105294" t="str">
            <v>08070786</v>
          </cell>
        </row>
        <row r="105295">
          <cell r="B105295" t="str">
            <v>08070786</v>
          </cell>
        </row>
        <row r="105296">
          <cell r="B105296" t="str">
            <v>08070786</v>
          </cell>
        </row>
        <row r="105297">
          <cell r="B105297" t="str">
            <v>08070786</v>
          </cell>
        </row>
        <row r="105298">
          <cell r="B105298" t="str">
            <v>08070786</v>
          </cell>
        </row>
        <row r="105299">
          <cell r="B105299" t="str">
            <v>08070786</v>
          </cell>
        </row>
        <row r="105300">
          <cell r="B105300" t="str">
            <v>08070786</v>
          </cell>
        </row>
        <row r="105301">
          <cell r="B105301" t="str">
            <v>08070786</v>
          </cell>
        </row>
        <row r="105302">
          <cell r="B105302" t="str">
            <v>08070786</v>
          </cell>
        </row>
        <row r="105303">
          <cell r="B105303" t="str">
            <v>08070786</v>
          </cell>
        </row>
        <row r="105304">
          <cell r="B105304" t="str">
            <v>08070786</v>
          </cell>
        </row>
        <row r="105305">
          <cell r="B105305" t="str">
            <v>08070786</v>
          </cell>
        </row>
        <row r="105306">
          <cell r="B105306" t="str">
            <v>08070786</v>
          </cell>
        </row>
        <row r="105307">
          <cell r="B105307" t="str">
            <v>08070786</v>
          </cell>
        </row>
        <row r="105308">
          <cell r="B105308" t="str">
            <v>08070786</v>
          </cell>
        </row>
        <row r="105309">
          <cell r="B105309" t="str">
            <v>29043092L</v>
          </cell>
        </row>
        <row r="105310">
          <cell r="B105310" t="str">
            <v>PRHU0025</v>
          </cell>
        </row>
        <row r="105311">
          <cell r="B105311" t="str">
            <v>PRHU0025</v>
          </cell>
        </row>
        <row r="105312">
          <cell r="B105312" t="str">
            <v>PRHU0025</v>
          </cell>
        </row>
        <row r="105313">
          <cell r="B105313" t="str">
            <v>PRHU0025</v>
          </cell>
        </row>
        <row r="105314">
          <cell r="B105314" t="str">
            <v>PRHU0025</v>
          </cell>
        </row>
        <row r="105315">
          <cell r="B105315" t="str">
            <v>PRHU0025</v>
          </cell>
        </row>
        <row r="105316">
          <cell r="B105316" t="str">
            <v>PRHU0025</v>
          </cell>
        </row>
        <row r="105317">
          <cell r="B105317" t="str">
            <v>PRHU0025</v>
          </cell>
        </row>
        <row r="105318">
          <cell r="B105318" t="str">
            <v>PRHU0025</v>
          </cell>
        </row>
        <row r="105319">
          <cell r="B105319" t="str">
            <v>PRHU0025</v>
          </cell>
        </row>
        <row r="105320">
          <cell r="B105320" t="str">
            <v>PRHU0025</v>
          </cell>
        </row>
        <row r="105321">
          <cell r="B105321" t="str">
            <v>PRHU0025</v>
          </cell>
        </row>
        <row r="105322">
          <cell r="B105322" t="str">
            <v>PRHU0025</v>
          </cell>
        </row>
        <row r="105323">
          <cell r="B105323" t="str">
            <v>PRHU0025</v>
          </cell>
        </row>
        <row r="105324">
          <cell r="B105324" t="str">
            <v>PRHU0025</v>
          </cell>
        </row>
        <row r="105325">
          <cell r="B105325" t="str">
            <v>PRHU0025</v>
          </cell>
        </row>
        <row r="105326">
          <cell r="B105326" t="str">
            <v>PRHU0025</v>
          </cell>
        </row>
        <row r="105327">
          <cell r="B105327" t="str">
            <v>PRHU0025</v>
          </cell>
        </row>
        <row r="105328">
          <cell r="B105328" t="str">
            <v>PRHU0025</v>
          </cell>
        </row>
        <row r="105329">
          <cell r="B105329" t="str">
            <v>PRHU0025</v>
          </cell>
        </row>
        <row r="105330">
          <cell r="B105330" t="str">
            <v>PRHU0025</v>
          </cell>
        </row>
        <row r="105331">
          <cell r="B105331" t="str">
            <v>PRHU0025</v>
          </cell>
        </row>
        <row r="105332">
          <cell r="B105332" t="str">
            <v>PRHU0025</v>
          </cell>
        </row>
        <row r="105333">
          <cell r="B105333" t="str">
            <v>PRHU0025</v>
          </cell>
        </row>
        <row r="105334">
          <cell r="B105334" t="str">
            <v>PRHU0025</v>
          </cell>
        </row>
        <row r="105335">
          <cell r="B105335" t="str">
            <v>PRHU0025</v>
          </cell>
        </row>
        <row r="105336">
          <cell r="B105336" t="str">
            <v>PRHU0025</v>
          </cell>
        </row>
        <row r="105337">
          <cell r="B105337" t="str">
            <v>PRHU0025</v>
          </cell>
        </row>
        <row r="105338">
          <cell r="B105338" t="str">
            <v>PRHU0025</v>
          </cell>
        </row>
        <row r="105339">
          <cell r="B105339" t="str">
            <v>PRHU0025</v>
          </cell>
        </row>
        <row r="105340">
          <cell r="B105340" t="str">
            <v>30041093</v>
          </cell>
        </row>
        <row r="105341">
          <cell r="B105341" t="str">
            <v>30041093</v>
          </cell>
        </row>
        <row r="105342">
          <cell r="B105342" t="str">
            <v>30041093</v>
          </cell>
        </row>
        <row r="105343">
          <cell r="B105343" t="str">
            <v>30041093</v>
          </cell>
        </row>
        <row r="105344">
          <cell r="B105344" t="str">
            <v>30041093</v>
          </cell>
        </row>
        <row r="105345">
          <cell r="B105345" t="str">
            <v>30041093</v>
          </cell>
        </row>
        <row r="105346">
          <cell r="B105346" t="str">
            <v>30041093</v>
          </cell>
        </row>
        <row r="105347">
          <cell r="B105347" t="str">
            <v>30041093</v>
          </cell>
        </row>
        <row r="105348">
          <cell r="B105348" t="str">
            <v>30041093</v>
          </cell>
        </row>
        <row r="105349">
          <cell r="B105349" t="str">
            <v>30041093</v>
          </cell>
        </row>
        <row r="105350">
          <cell r="B105350" t="str">
            <v>30041093</v>
          </cell>
        </row>
        <row r="105351">
          <cell r="B105351" t="str">
            <v>30041093</v>
          </cell>
        </row>
        <row r="105352">
          <cell r="B105352" t="str">
            <v>30041093</v>
          </cell>
        </row>
        <row r="105353">
          <cell r="B105353" t="str">
            <v>30041093</v>
          </cell>
        </row>
        <row r="105354">
          <cell r="B105354" t="str">
            <v>30041093</v>
          </cell>
        </row>
        <row r="105355">
          <cell r="B105355" t="str">
            <v>30041093</v>
          </cell>
        </row>
        <row r="105356">
          <cell r="B105356" t="str">
            <v>30041093</v>
          </cell>
        </row>
        <row r="105357">
          <cell r="B105357" t="str">
            <v>30041093</v>
          </cell>
        </row>
        <row r="105358">
          <cell r="B105358" t="str">
            <v>30041093</v>
          </cell>
        </row>
        <row r="105359">
          <cell r="B105359" t="str">
            <v>30041093</v>
          </cell>
        </row>
        <row r="105360">
          <cell r="B105360" t="str">
            <v>30041093</v>
          </cell>
        </row>
        <row r="105361">
          <cell r="B105361" t="str">
            <v>30041093</v>
          </cell>
        </row>
        <row r="105362">
          <cell r="B105362" t="str">
            <v>30041093</v>
          </cell>
        </row>
        <row r="105363">
          <cell r="B105363" t="str">
            <v>30041093</v>
          </cell>
        </row>
        <row r="105364">
          <cell r="B105364" t="str">
            <v>30041093</v>
          </cell>
        </row>
        <row r="105365">
          <cell r="B105365" t="str">
            <v>30041093</v>
          </cell>
        </row>
        <row r="105366">
          <cell r="B105366" t="str">
            <v>30041093</v>
          </cell>
        </row>
        <row r="105367">
          <cell r="B105367" t="str">
            <v>30041093</v>
          </cell>
        </row>
        <row r="105368">
          <cell r="B105368" t="str">
            <v>30041093</v>
          </cell>
        </row>
        <row r="105369">
          <cell r="B105369" t="str">
            <v>30041093</v>
          </cell>
        </row>
        <row r="105370">
          <cell r="B105370" t="str">
            <v>16050096</v>
          </cell>
        </row>
        <row r="105371">
          <cell r="B105371" t="str">
            <v>16050096</v>
          </cell>
        </row>
        <row r="105372">
          <cell r="B105372" t="str">
            <v>16050096</v>
          </cell>
        </row>
        <row r="105373">
          <cell r="B105373" t="str">
            <v>16050096</v>
          </cell>
        </row>
        <row r="105374">
          <cell r="B105374" t="str">
            <v>16050096</v>
          </cell>
        </row>
        <row r="105375">
          <cell r="B105375" t="str">
            <v>07090716</v>
          </cell>
        </row>
        <row r="105376">
          <cell r="B105376" t="str">
            <v>07090716</v>
          </cell>
        </row>
        <row r="105377">
          <cell r="B105377" t="str">
            <v>07090716</v>
          </cell>
        </row>
        <row r="105378">
          <cell r="B105378" t="str">
            <v>07090716</v>
          </cell>
        </row>
        <row r="105379">
          <cell r="B105379" t="str">
            <v>07090716</v>
          </cell>
        </row>
        <row r="105380">
          <cell r="B105380" t="str">
            <v>08070695</v>
          </cell>
        </row>
        <row r="105381">
          <cell r="B105381" t="str">
            <v>08070695</v>
          </cell>
        </row>
        <row r="105382">
          <cell r="B105382" t="str">
            <v>08070695</v>
          </cell>
        </row>
        <row r="105383">
          <cell r="B105383" t="str">
            <v>08070695</v>
          </cell>
        </row>
        <row r="105384">
          <cell r="B105384" t="str">
            <v>08070695</v>
          </cell>
        </row>
        <row r="105385">
          <cell r="B105385" t="str">
            <v>08070695</v>
          </cell>
        </row>
        <row r="105386">
          <cell r="B105386" t="str">
            <v>08070695</v>
          </cell>
        </row>
        <row r="105387">
          <cell r="B105387" t="str">
            <v>08070695</v>
          </cell>
        </row>
        <row r="105388">
          <cell r="B105388" t="str">
            <v>08070695</v>
          </cell>
        </row>
        <row r="105389">
          <cell r="B105389" t="str">
            <v>08070695</v>
          </cell>
        </row>
        <row r="105390">
          <cell r="B105390" t="str">
            <v>08070695</v>
          </cell>
        </row>
        <row r="105391">
          <cell r="B105391" t="str">
            <v>08070695</v>
          </cell>
        </row>
        <row r="105392">
          <cell r="B105392" t="str">
            <v>08070695</v>
          </cell>
        </row>
        <row r="105393">
          <cell r="B105393" t="str">
            <v>08070695</v>
          </cell>
        </row>
        <row r="105394">
          <cell r="B105394" t="str">
            <v>08070695</v>
          </cell>
        </row>
        <row r="105395">
          <cell r="B105395" t="str">
            <v>08070695</v>
          </cell>
        </row>
        <row r="105396">
          <cell r="B105396" t="str">
            <v>08070695</v>
          </cell>
        </row>
        <row r="105397">
          <cell r="B105397" t="str">
            <v>08072362</v>
          </cell>
        </row>
        <row r="105398">
          <cell r="B105398" t="str">
            <v>08072362</v>
          </cell>
        </row>
        <row r="105399">
          <cell r="B105399" t="str">
            <v>08072362</v>
          </cell>
        </row>
        <row r="105400">
          <cell r="B105400" t="str">
            <v>08072362</v>
          </cell>
        </row>
        <row r="105401">
          <cell r="B105401" t="str">
            <v>08072362</v>
          </cell>
        </row>
        <row r="105402">
          <cell r="B105402" t="str">
            <v>08072362</v>
          </cell>
        </row>
        <row r="105403">
          <cell r="B105403" t="str">
            <v>08072362</v>
          </cell>
        </row>
        <row r="105404">
          <cell r="B105404" t="str">
            <v>08072362</v>
          </cell>
        </row>
        <row r="105405">
          <cell r="B105405" t="str">
            <v>08072362</v>
          </cell>
        </row>
        <row r="105406">
          <cell r="B105406" t="str">
            <v>08072362</v>
          </cell>
        </row>
        <row r="105407">
          <cell r="B105407" t="str">
            <v>08072362</v>
          </cell>
        </row>
        <row r="105408">
          <cell r="B105408" t="str">
            <v>08072362</v>
          </cell>
        </row>
        <row r="105409">
          <cell r="B105409" t="str">
            <v>08072362</v>
          </cell>
        </row>
        <row r="105410">
          <cell r="B105410" t="str">
            <v>08072362</v>
          </cell>
        </row>
        <row r="105411">
          <cell r="B105411" t="str">
            <v>08072362</v>
          </cell>
        </row>
        <row r="105412">
          <cell r="B105412" t="str">
            <v>08072362</v>
          </cell>
        </row>
        <row r="105413">
          <cell r="B105413" t="str">
            <v>08072362</v>
          </cell>
        </row>
        <row r="105414">
          <cell r="B105414" t="str">
            <v>08072345</v>
          </cell>
        </row>
        <row r="105415">
          <cell r="B105415" t="str">
            <v>08072345</v>
          </cell>
        </row>
        <row r="105416">
          <cell r="B105416" t="str">
            <v>08072345</v>
          </cell>
        </row>
        <row r="105417">
          <cell r="B105417" t="str">
            <v>08072345</v>
          </cell>
        </row>
        <row r="105418">
          <cell r="B105418" t="str">
            <v>08072345</v>
          </cell>
        </row>
        <row r="105419">
          <cell r="B105419" t="str">
            <v>08072345</v>
          </cell>
        </row>
        <row r="105420">
          <cell r="B105420" t="str">
            <v>08072345</v>
          </cell>
        </row>
        <row r="105421">
          <cell r="B105421" t="str">
            <v>08072345</v>
          </cell>
        </row>
        <row r="105422">
          <cell r="B105422" t="str">
            <v>08072345</v>
          </cell>
        </row>
        <row r="105423">
          <cell r="B105423" t="str">
            <v>08072345</v>
          </cell>
        </row>
        <row r="105424">
          <cell r="B105424" t="str">
            <v>08072345</v>
          </cell>
        </row>
        <row r="105425">
          <cell r="B105425" t="str">
            <v>08072345</v>
          </cell>
        </row>
        <row r="105426">
          <cell r="B105426" t="str">
            <v>08072345</v>
          </cell>
        </row>
        <row r="105427">
          <cell r="B105427" t="str">
            <v>08072345</v>
          </cell>
        </row>
        <row r="105428">
          <cell r="B105428" t="str">
            <v>08072345</v>
          </cell>
        </row>
        <row r="105429">
          <cell r="B105429" t="str">
            <v>08072345</v>
          </cell>
        </row>
        <row r="105430">
          <cell r="B105430" t="str">
            <v>08072345</v>
          </cell>
        </row>
        <row r="105431">
          <cell r="B105431" t="str">
            <v>08072343</v>
          </cell>
        </row>
        <row r="105432">
          <cell r="B105432" t="str">
            <v>08072343</v>
          </cell>
        </row>
        <row r="105433">
          <cell r="B105433" t="str">
            <v>08072343</v>
          </cell>
        </row>
        <row r="105434">
          <cell r="B105434" t="str">
            <v>08072343</v>
          </cell>
        </row>
        <row r="105435">
          <cell r="B105435" t="str">
            <v>08072343</v>
          </cell>
        </row>
        <row r="105436">
          <cell r="B105436" t="str">
            <v>08072343</v>
          </cell>
        </row>
        <row r="105437">
          <cell r="B105437" t="str">
            <v>08072343</v>
          </cell>
        </row>
        <row r="105438">
          <cell r="B105438" t="str">
            <v>08072343</v>
          </cell>
        </row>
        <row r="105439">
          <cell r="B105439" t="str">
            <v>08072343</v>
          </cell>
        </row>
        <row r="105440">
          <cell r="B105440" t="str">
            <v>08072343</v>
          </cell>
        </row>
        <row r="105441">
          <cell r="B105441" t="str">
            <v>08072343</v>
          </cell>
        </row>
        <row r="105442">
          <cell r="B105442" t="str">
            <v>08072343</v>
          </cell>
        </row>
        <row r="105443">
          <cell r="B105443" t="str">
            <v>08072343</v>
          </cell>
        </row>
        <row r="105444">
          <cell r="B105444" t="str">
            <v>08072343</v>
          </cell>
        </row>
        <row r="105445">
          <cell r="B105445" t="str">
            <v>08072343</v>
          </cell>
        </row>
        <row r="105446">
          <cell r="B105446" t="str">
            <v>08072343</v>
          </cell>
        </row>
        <row r="105447">
          <cell r="B105447" t="str">
            <v>08072343</v>
          </cell>
        </row>
        <row r="105448">
          <cell r="B105448" t="str">
            <v>08072342</v>
          </cell>
        </row>
        <row r="105449">
          <cell r="B105449" t="str">
            <v>08072342</v>
          </cell>
        </row>
        <row r="105450">
          <cell r="B105450" t="str">
            <v>08072342</v>
          </cell>
        </row>
        <row r="105451">
          <cell r="B105451" t="str">
            <v>08072342</v>
          </cell>
        </row>
        <row r="105452">
          <cell r="B105452" t="str">
            <v>08072342</v>
          </cell>
        </row>
        <row r="105453">
          <cell r="B105453" t="str">
            <v>08072342</v>
          </cell>
        </row>
        <row r="105454">
          <cell r="B105454" t="str">
            <v>08072342</v>
          </cell>
        </row>
        <row r="105455">
          <cell r="B105455" t="str">
            <v>08072342</v>
          </cell>
        </row>
        <row r="105456">
          <cell r="B105456" t="str">
            <v>08072342</v>
          </cell>
        </row>
        <row r="105457">
          <cell r="B105457" t="str">
            <v>08072342</v>
          </cell>
        </row>
        <row r="105458">
          <cell r="B105458" t="str">
            <v>08072342</v>
          </cell>
        </row>
        <row r="105459">
          <cell r="B105459" t="str">
            <v>08072342</v>
          </cell>
        </row>
        <row r="105460">
          <cell r="B105460" t="str">
            <v>08072342</v>
          </cell>
        </row>
        <row r="105461">
          <cell r="B105461" t="str">
            <v>08072342</v>
          </cell>
        </row>
        <row r="105462">
          <cell r="B105462" t="str">
            <v>08072342</v>
          </cell>
        </row>
        <row r="105463">
          <cell r="B105463" t="str">
            <v>08072342</v>
          </cell>
        </row>
        <row r="105464">
          <cell r="B105464" t="str">
            <v>08072342</v>
          </cell>
        </row>
        <row r="105465">
          <cell r="B105465" t="str">
            <v>90010263</v>
          </cell>
        </row>
        <row r="105466">
          <cell r="B105466" t="str">
            <v>90010263</v>
          </cell>
        </row>
        <row r="105467">
          <cell r="B105467" t="str">
            <v>90010263</v>
          </cell>
        </row>
        <row r="105468">
          <cell r="B105468" t="str">
            <v>90010263</v>
          </cell>
        </row>
        <row r="105469">
          <cell r="B105469" t="str">
            <v>90010263</v>
          </cell>
        </row>
        <row r="105470">
          <cell r="B105470" t="str">
            <v>90010263</v>
          </cell>
        </row>
        <row r="105471">
          <cell r="B105471" t="str">
            <v>90010263</v>
          </cell>
        </row>
        <row r="105472">
          <cell r="B105472" t="str">
            <v>90010263</v>
          </cell>
        </row>
        <row r="105473">
          <cell r="B105473" t="str">
            <v>90010263</v>
          </cell>
        </row>
        <row r="105474">
          <cell r="B105474" t="str">
            <v>90010263</v>
          </cell>
        </row>
        <row r="105475">
          <cell r="B105475" t="str">
            <v>90010263</v>
          </cell>
        </row>
        <row r="105476">
          <cell r="B105476" t="str">
            <v>90010263</v>
          </cell>
        </row>
        <row r="105477">
          <cell r="B105477" t="str">
            <v>90010263</v>
          </cell>
        </row>
        <row r="105478">
          <cell r="B105478" t="str">
            <v>90010263</v>
          </cell>
        </row>
        <row r="105479">
          <cell r="B105479" t="str">
            <v>90010263</v>
          </cell>
        </row>
        <row r="105480">
          <cell r="B105480" t="str">
            <v>90010263</v>
          </cell>
        </row>
        <row r="105481">
          <cell r="B105481" t="str">
            <v>90010263</v>
          </cell>
        </row>
        <row r="105482">
          <cell r="B105482" t="str">
            <v>26010285</v>
          </cell>
        </row>
        <row r="105483">
          <cell r="B105483" t="str">
            <v>26010285</v>
          </cell>
        </row>
        <row r="105484">
          <cell r="B105484" t="str">
            <v>26010285</v>
          </cell>
        </row>
        <row r="105485">
          <cell r="B105485" t="str">
            <v>26010285</v>
          </cell>
        </row>
        <row r="105486">
          <cell r="B105486" t="str">
            <v>26010285</v>
          </cell>
        </row>
        <row r="105487">
          <cell r="B105487" t="str">
            <v>26010285</v>
          </cell>
        </row>
        <row r="105488">
          <cell r="B105488" t="str">
            <v>26010285</v>
          </cell>
        </row>
        <row r="105489">
          <cell r="B105489" t="str">
            <v>26010285</v>
          </cell>
        </row>
        <row r="105490">
          <cell r="B105490" t="str">
            <v>26010285</v>
          </cell>
        </row>
        <row r="105491">
          <cell r="B105491" t="str">
            <v>26010285</v>
          </cell>
        </row>
        <row r="105492">
          <cell r="B105492" t="str">
            <v>26010285</v>
          </cell>
        </row>
        <row r="105493">
          <cell r="B105493" t="str">
            <v>26010285</v>
          </cell>
        </row>
        <row r="105494">
          <cell r="B105494" t="str">
            <v>26010285</v>
          </cell>
        </row>
        <row r="105495">
          <cell r="B105495" t="str">
            <v>26010285</v>
          </cell>
        </row>
        <row r="105496">
          <cell r="B105496" t="str">
            <v>26010285</v>
          </cell>
        </row>
        <row r="105497">
          <cell r="B105497" t="str">
            <v>26010285</v>
          </cell>
        </row>
        <row r="105498">
          <cell r="B105498" t="str">
            <v>26010285</v>
          </cell>
        </row>
        <row r="105499">
          <cell r="B105499" t="str">
            <v>26010285</v>
          </cell>
        </row>
        <row r="105500">
          <cell r="B105500" t="str">
            <v>26010285</v>
          </cell>
        </row>
        <row r="105501">
          <cell r="B105501" t="str">
            <v>26010285</v>
          </cell>
        </row>
        <row r="105502">
          <cell r="B105502" t="str">
            <v>26010285</v>
          </cell>
        </row>
        <row r="105503">
          <cell r="B105503" t="str">
            <v>26010285</v>
          </cell>
        </row>
        <row r="105504">
          <cell r="B105504" t="str">
            <v>26010285</v>
          </cell>
        </row>
        <row r="105505">
          <cell r="B105505" t="str">
            <v>26010285</v>
          </cell>
        </row>
        <row r="105506">
          <cell r="B105506" t="str">
            <v>26010285</v>
          </cell>
        </row>
        <row r="105507">
          <cell r="B105507" t="str">
            <v>07091345</v>
          </cell>
        </row>
        <row r="105508">
          <cell r="B105508" t="str">
            <v>07091345</v>
          </cell>
        </row>
        <row r="105509">
          <cell r="B105509" t="str">
            <v>07091345</v>
          </cell>
        </row>
        <row r="105510">
          <cell r="B105510" t="str">
            <v>07091345</v>
          </cell>
        </row>
        <row r="105511">
          <cell r="B105511" t="str">
            <v>07091345</v>
          </cell>
        </row>
        <row r="105512">
          <cell r="B105512" t="str">
            <v>07091345</v>
          </cell>
        </row>
        <row r="105513">
          <cell r="B105513" t="str">
            <v>07091345</v>
          </cell>
        </row>
        <row r="105514">
          <cell r="B105514" t="str">
            <v>07091345</v>
          </cell>
        </row>
        <row r="105515">
          <cell r="B105515" t="str">
            <v>07091345</v>
          </cell>
        </row>
        <row r="105516">
          <cell r="B105516" t="str">
            <v>07091345</v>
          </cell>
        </row>
        <row r="105517">
          <cell r="B105517" t="str">
            <v>07091345</v>
          </cell>
        </row>
        <row r="105518">
          <cell r="B105518" t="str">
            <v>07091345</v>
          </cell>
        </row>
        <row r="105519">
          <cell r="B105519" t="str">
            <v>07091345</v>
          </cell>
        </row>
        <row r="105520">
          <cell r="B105520" t="str">
            <v>07091345</v>
          </cell>
        </row>
        <row r="105521">
          <cell r="B105521" t="str">
            <v>07091345</v>
          </cell>
        </row>
        <row r="105522">
          <cell r="B105522" t="str">
            <v>07091345</v>
          </cell>
        </row>
        <row r="105523">
          <cell r="B105523" t="str">
            <v>07091345</v>
          </cell>
        </row>
        <row r="105524">
          <cell r="B105524" t="str">
            <v>07090823</v>
          </cell>
        </row>
        <row r="105525">
          <cell r="B105525" t="str">
            <v>07090823</v>
          </cell>
        </row>
        <row r="105526">
          <cell r="B105526" t="str">
            <v>07090823</v>
          </cell>
        </row>
        <row r="105527">
          <cell r="B105527" t="str">
            <v>07090823</v>
          </cell>
        </row>
        <row r="105528">
          <cell r="B105528" t="str">
            <v>07090823</v>
          </cell>
        </row>
        <row r="105529">
          <cell r="B105529" t="str">
            <v>90010345</v>
          </cell>
        </row>
        <row r="105530">
          <cell r="B105530" t="str">
            <v>90010345</v>
          </cell>
        </row>
        <row r="105531">
          <cell r="B105531" t="str">
            <v>90010345</v>
          </cell>
        </row>
        <row r="105532">
          <cell r="B105532" t="str">
            <v>90010345</v>
          </cell>
        </row>
        <row r="105533">
          <cell r="B105533" t="str">
            <v>90010345</v>
          </cell>
        </row>
        <row r="105534">
          <cell r="B105534" t="str">
            <v>10100256</v>
          </cell>
        </row>
        <row r="105535">
          <cell r="B105535" t="str">
            <v>10100256</v>
          </cell>
        </row>
        <row r="105536">
          <cell r="B105536" t="str">
            <v>10100256</v>
          </cell>
        </row>
        <row r="105537">
          <cell r="B105537" t="str">
            <v>10100256</v>
          </cell>
        </row>
        <row r="105538">
          <cell r="B105538" t="str">
            <v>10100256</v>
          </cell>
        </row>
        <row r="105539">
          <cell r="B105539" t="str">
            <v>10100256</v>
          </cell>
        </row>
        <row r="105540">
          <cell r="B105540" t="str">
            <v>10100256</v>
          </cell>
        </row>
        <row r="105541">
          <cell r="B105541" t="str">
            <v>10100256</v>
          </cell>
        </row>
        <row r="105542">
          <cell r="B105542" t="str">
            <v>10100256</v>
          </cell>
        </row>
        <row r="105543">
          <cell r="B105543" t="str">
            <v>10100256</v>
          </cell>
        </row>
        <row r="105544">
          <cell r="B105544" t="str">
            <v>10100256</v>
          </cell>
        </row>
        <row r="105545">
          <cell r="B105545" t="str">
            <v>10100256</v>
          </cell>
        </row>
        <row r="105546">
          <cell r="B105546" t="str">
            <v>10100256</v>
          </cell>
        </row>
        <row r="105547">
          <cell r="B105547" t="str">
            <v>10100256</v>
          </cell>
        </row>
        <row r="105548">
          <cell r="B105548" t="str">
            <v>10100256</v>
          </cell>
        </row>
        <row r="105549">
          <cell r="B105549" t="str">
            <v>10100256</v>
          </cell>
        </row>
        <row r="105550">
          <cell r="B105550" t="str">
            <v>10100256</v>
          </cell>
        </row>
        <row r="105551">
          <cell r="B105551" t="str">
            <v>15020346</v>
          </cell>
        </row>
        <row r="105552">
          <cell r="B105552" t="str">
            <v>15020346</v>
          </cell>
        </row>
        <row r="105553">
          <cell r="B105553" t="str">
            <v>15020346</v>
          </cell>
        </row>
        <row r="105554">
          <cell r="B105554" t="str">
            <v>15020346</v>
          </cell>
        </row>
        <row r="105555">
          <cell r="B105555" t="str">
            <v>15020346</v>
          </cell>
        </row>
        <row r="105556">
          <cell r="B105556" t="str">
            <v>15020346</v>
          </cell>
        </row>
        <row r="105557">
          <cell r="B105557" t="str">
            <v>15020346</v>
          </cell>
        </row>
        <row r="105558">
          <cell r="B105558" t="str">
            <v>15020346</v>
          </cell>
        </row>
        <row r="105559">
          <cell r="B105559" t="str">
            <v>15020346</v>
          </cell>
        </row>
        <row r="105560">
          <cell r="B105560" t="str">
            <v>15020346</v>
          </cell>
        </row>
        <row r="105561">
          <cell r="B105561" t="str">
            <v>15020346</v>
          </cell>
        </row>
        <row r="105562">
          <cell r="B105562" t="str">
            <v>15020346</v>
          </cell>
        </row>
        <row r="105563">
          <cell r="B105563" t="str">
            <v>15020346</v>
          </cell>
        </row>
        <row r="105564">
          <cell r="B105564" t="str">
            <v>15020346</v>
          </cell>
        </row>
        <row r="105565">
          <cell r="B105565" t="str">
            <v>15020346</v>
          </cell>
        </row>
        <row r="105566">
          <cell r="B105566" t="str">
            <v>15020346</v>
          </cell>
        </row>
        <row r="105567">
          <cell r="B105567" t="str">
            <v>15020346</v>
          </cell>
        </row>
        <row r="105568">
          <cell r="B105568" t="str">
            <v>08072340</v>
          </cell>
        </row>
        <row r="105569">
          <cell r="B105569" t="str">
            <v>08072340</v>
          </cell>
        </row>
        <row r="105570">
          <cell r="B105570" t="str">
            <v>08072340</v>
          </cell>
        </row>
        <row r="105571">
          <cell r="B105571" t="str">
            <v>08072340</v>
          </cell>
        </row>
        <row r="105572">
          <cell r="B105572" t="str">
            <v>08072340</v>
          </cell>
        </row>
        <row r="105573">
          <cell r="B105573" t="str">
            <v>08072340</v>
          </cell>
        </row>
        <row r="105574">
          <cell r="B105574" t="str">
            <v>08072340</v>
          </cell>
        </row>
        <row r="105575">
          <cell r="B105575" t="str">
            <v>08072340</v>
          </cell>
        </row>
        <row r="105576">
          <cell r="B105576" t="str">
            <v>08072340</v>
          </cell>
        </row>
        <row r="105577">
          <cell r="B105577" t="str">
            <v>08072340</v>
          </cell>
        </row>
        <row r="105578">
          <cell r="B105578" t="str">
            <v>08072340</v>
          </cell>
        </row>
        <row r="105579">
          <cell r="B105579" t="str">
            <v>08072340</v>
          </cell>
        </row>
        <row r="105580">
          <cell r="B105580" t="str">
            <v>08072340</v>
          </cell>
        </row>
        <row r="105581">
          <cell r="B105581" t="str">
            <v>08072340</v>
          </cell>
        </row>
        <row r="105582">
          <cell r="B105582" t="str">
            <v>08072340</v>
          </cell>
        </row>
        <row r="105583">
          <cell r="B105583" t="str">
            <v>08072330</v>
          </cell>
        </row>
        <row r="105584">
          <cell r="B105584" t="str">
            <v>08072330</v>
          </cell>
        </row>
        <row r="105585">
          <cell r="B105585" t="str">
            <v>08072330</v>
          </cell>
        </row>
        <row r="105586">
          <cell r="B105586" t="str">
            <v>08072330</v>
          </cell>
        </row>
        <row r="105587">
          <cell r="B105587" t="str">
            <v>08072330</v>
          </cell>
        </row>
        <row r="105588">
          <cell r="B105588" t="str">
            <v>08072330</v>
          </cell>
        </row>
        <row r="105589">
          <cell r="B105589" t="str">
            <v>08072330</v>
          </cell>
        </row>
        <row r="105590">
          <cell r="B105590" t="str">
            <v>08072330</v>
          </cell>
        </row>
        <row r="105591">
          <cell r="B105591" t="str">
            <v>08072330</v>
          </cell>
        </row>
        <row r="105592">
          <cell r="B105592" t="str">
            <v>08072330</v>
          </cell>
        </row>
        <row r="105593">
          <cell r="B105593" t="str">
            <v>08072330</v>
          </cell>
        </row>
        <row r="105594">
          <cell r="B105594" t="str">
            <v>08072330</v>
          </cell>
        </row>
        <row r="105595">
          <cell r="B105595" t="str">
            <v>08072330</v>
          </cell>
        </row>
        <row r="105596">
          <cell r="B105596" t="str">
            <v>08072330</v>
          </cell>
        </row>
        <row r="105597">
          <cell r="B105597" t="str">
            <v>08072330</v>
          </cell>
        </row>
        <row r="105598">
          <cell r="B105598" t="str">
            <v>08072330</v>
          </cell>
        </row>
        <row r="105599">
          <cell r="B105599" t="str">
            <v>08072330</v>
          </cell>
        </row>
        <row r="105600">
          <cell r="B105600" t="str">
            <v>08072323</v>
          </cell>
        </row>
        <row r="105601">
          <cell r="B105601" t="str">
            <v>08072323</v>
          </cell>
        </row>
        <row r="105602">
          <cell r="B105602" t="str">
            <v>08072323</v>
          </cell>
        </row>
        <row r="105603">
          <cell r="B105603" t="str">
            <v>08072323</v>
          </cell>
        </row>
        <row r="105604">
          <cell r="B105604" t="str">
            <v>08072323</v>
          </cell>
        </row>
        <row r="105605">
          <cell r="B105605" t="str">
            <v>08072323</v>
          </cell>
        </row>
        <row r="105606">
          <cell r="B105606" t="str">
            <v>08072323</v>
          </cell>
        </row>
        <row r="105607">
          <cell r="B105607" t="str">
            <v>08072323</v>
          </cell>
        </row>
        <row r="105608">
          <cell r="B105608" t="str">
            <v>08072323</v>
          </cell>
        </row>
        <row r="105609">
          <cell r="B105609" t="str">
            <v>08072323</v>
          </cell>
        </row>
        <row r="105610">
          <cell r="B105610" t="str">
            <v>08072323</v>
          </cell>
        </row>
        <row r="105611">
          <cell r="B105611" t="str">
            <v>08072323</v>
          </cell>
        </row>
        <row r="105612">
          <cell r="B105612" t="str">
            <v>08072323</v>
          </cell>
        </row>
        <row r="105613">
          <cell r="B105613" t="str">
            <v>08072323</v>
          </cell>
        </row>
        <row r="105614">
          <cell r="B105614" t="str">
            <v>08072323</v>
          </cell>
        </row>
        <row r="105615">
          <cell r="B105615" t="str">
            <v>08072323</v>
          </cell>
        </row>
        <row r="105616">
          <cell r="B105616" t="str">
            <v>08072323</v>
          </cell>
        </row>
        <row r="105617">
          <cell r="B105617" t="str">
            <v>39111097-001</v>
          </cell>
        </row>
        <row r="105618">
          <cell r="B105618" t="str">
            <v>39111097-001</v>
          </cell>
        </row>
        <row r="105619">
          <cell r="B105619" t="str">
            <v>39111097-001</v>
          </cell>
        </row>
        <row r="105620">
          <cell r="B105620" t="str">
            <v>39111097-001</v>
          </cell>
        </row>
        <row r="105621">
          <cell r="B105621" t="str">
            <v>39111097-001</v>
          </cell>
        </row>
        <row r="105622">
          <cell r="B105622" t="str">
            <v>39111097-001</v>
          </cell>
        </row>
        <row r="105623">
          <cell r="B105623" t="str">
            <v>39111097-001</v>
          </cell>
        </row>
        <row r="105624">
          <cell r="B105624" t="str">
            <v>39111097-001</v>
          </cell>
        </row>
        <row r="105625">
          <cell r="B105625" t="str">
            <v>39111097-001</v>
          </cell>
        </row>
        <row r="105626">
          <cell r="B105626" t="str">
            <v>39111097-001</v>
          </cell>
        </row>
        <row r="105627">
          <cell r="B105627" t="str">
            <v>39111097-001</v>
          </cell>
        </row>
        <row r="105628">
          <cell r="B105628" t="str">
            <v>39111097-001</v>
          </cell>
        </row>
        <row r="105629">
          <cell r="B105629" t="str">
            <v>39111097-001</v>
          </cell>
        </row>
        <row r="105630">
          <cell r="B105630" t="str">
            <v>39111097-001</v>
          </cell>
        </row>
        <row r="105631">
          <cell r="B105631" t="str">
            <v>39111097-001</v>
          </cell>
        </row>
        <row r="105632">
          <cell r="B105632" t="str">
            <v>39111097-001</v>
          </cell>
        </row>
        <row r="105633">
          <cell r="B105633" t="str">
            <v>39111097-001</v>
          </cell>
        </row>
        <row r="105634">
          <cell r="B105634" t="str">
            <v>39160139</v>
          </cell>
        </row>
        <row r="105635">
          <cell r="B105635" t="str">
            <v>39160139</v>
          </cell>
        </row>
        <row r="105636">
          <cell r="B105636" t="str">
            <v>39160139</v>
          </cell>
        </row>
        <row r="105637">
          <cell r="B105637" t="str">
            <v>39160139</v>
          </cell>
        </row>
        <row r="105638">
          <cell r="B105638" t="str">
            <v>39160139</v>
          </cell>
        </row>
        <row r="105639">
          <cell r="B105639" t="str">
            <v>39160139</v>
          </cell>
        </row>
        <row r="105640">
          <cell r="B105640" t="str">
            <v>39160139</v>
          </cell>
        </row>
        <row r="105641">
          <cell r="B105641" t="str">
            <v>39160139</v>
          </cell>
        </row>
        <row r="105642">
          <cell r="B105642" t="str">
            <v>39160139</v>
          </cell>
        </row>
        <row r="105643">
          <cell r="B105643" t="str">
            <v>39160139</v>
          </cell>
        </row>
        <row r="105644">
          <cell r="B105644" t="str">
            <v>39160139</v>
          </cell>
        </row>
        <row r="105645">
          <cell r="B105645" t="str">
            <v>39160139</v>
          </cell>
        </row>
        <row r="105646">
          <cell r="B105646" t="str">
            <v>39160139</v>
          </cell>
        </row>
        <row r="105647">
          <cell r="B105647" t="str">
            <v>39160139</v>
          </cell>
        </row>
        <row r="105648">
          <cell r="B105648" t="str">
            <v>39160139</v>
          </cell>
        </row>
        <row r="105649">
          <cell r="B105649" t="str">
            <v>39160139</v>
          </cell>
        </row>
        <row r="105650">
          <cell r="B105650" t="str">
            <v>39160139</v>
          </cell>
        </row>
        <row r="105651">
          <cell r="B105651" t="str">
            <v>39210512</v>
          </cell>
        </row>
        <row r="105652">
          <cell r="B105652" t="str">
            <v>39210512</v>
          </cell>
        </row>
        <row r="105653">
          <cell r="B105653" t="str">
            <v>39210512</v>
          </cell>
        </row>
        <row r="105654">
          <cell r="B105654" t="str">
            <v>39210512</v>
          </cell>
        </row>
        <row r="105655">
          <cell r="B105655" t="str">
            <v>39210512</v>
          </cell>
        </row>
        <row r="105656">
          <cell r="B105656" t="str">
            <v>39210512</v>
          </cell>
        </row>
        <row r="105657">
          <cell r="B105657" t="str">
            <v>39210512</v>
          </cell>
        </row>
        <row r="105658">
          <cell r="B105658" t="str">
            <v>39210512</v>
          </cell>
        </row>
        <row r="105659">
          <cell r="B105659" t="str">
            <v>39210512</v>
          </cell>
        </row>
        <row r="105660">
          <cell r="B105660" t="str">
            <v>39210512</v>
          </cell>
        </row>
        <row r="105661">
          <cell r="B105661" t="str">
            <v>39210512</v>
          </cell>
        </row>
        <row r="105662">
          <cell r="B105662" t="str">
            <v>39210512</v>
          </cell>
        </row>
        <row r="105663">
          <cell r="B105663" t="str">
            <v>39210512</v>
          </cell>
        </row>
        <row r="105664">
          <cell r="B105664" t="str">
            <v>39210512</v>
          </cell>
        </row>
        <row r="105665">
          <cell r="B105665" t="str">
            <v>39210512</v>
          </cell>
        </row>
        <row r="105666">
          <cell r="B105666" t="str">
            <v>39210512</v>
          </cell>
        </row>
        <row r="105667">
          <cell r="B105667" t="str">
            <v>39210512</v>
          </cell>
        </row>
        <row r="105668">
          <cell r="B105668" t="str">
            <v>47150787</v>
          </cell>
        </row>
        <row r="105669">
          <cell r="B105669" t="str">
            <v>47150787</v>
          </cell>
        </row>
        <row r="105670">
          <cell r="B105670" t="str">
            <v>03013XVB</v>
          </cell>
        </row>
        <row r="105671">
          <cell r="B105671" t="str">
            <v>03013XVB</v>
          </cell>
        </row>
        <row r="105672">
          <cell r="B105672" t="str">
            <v>03013XVB</v>
          </cell>
        </row>
        <row r="105673">
          <cell r="B105673" t="str">
            <v>03013XVB</v>
          </cell>
        </row>
        <row r="105674">
          <cell r="B105674" t="str">
            <v>03013XVB</v>
          </cell>
        </row>
        <row r="105675">
          <cell r="B105675" t="str">
            <v>03013XVB</v>
          </cell>
        </row>
        <row r="105676">
          <cell r="B105676" t="str">
            <v>03013XVB</v>
          </cell>
        </row>
        <row r="105677">
          <cell r="B105677" t="str">
            <v>03013XVB</v>
          </cell>
        </row>
        <row r="105678">
          <cell r="B105678" t="str">
            <v>03013XVB</v>
          </cell>
        </row>
        <row r="105679">
          <cell r="B105679" t="str">
            <v>03013XVB</v>
          </cell>
        </row>
        <row r="105680">
          <cell r="B105680" t="str">
            <v>03013XVB</v>
          </cell>
        </row>
        <row r="105681">
          <cell r="B105681" t="str">
            <v>03013XVB</v>
          </cell>
        </row>
        <row r="105682">
          <cell r="B105682" t="str">
            <v>03013XVB</v>
          </cell>
        </row>
        <row r="105683">
          <cell r="B105683" t="str">
            <v>03013XVB</v>
          </cell>
        </row>
        <row r="105684">
          <cell r="B105684" t="str">
            <v>03013XVB</v>
          </cell>
        </row>
        <row r="105685">
          <cell r="B105685" t="str">
            <v>03013XVB</v>
          </cell>
        </row>
        <row r="105686">
          <cell r="B105686" t="str">
            <v>03013XVB</v>
          </cell>
        </row>
        <row r="105687">
          <cell r="B105687" t="str">
            <v>08072339</v>
          </cell>
        </row>
        <row r="105688">
          <cell r="B105688" t="str">
            <v>08072339</v>
          </cell>
        </row>
        <row r="105689">
          <cell r="B105689" t="str">
            <v>08072339</v>
          </cell>
        </row>
        <row r="105690">
          <cell r="B105690" t="str">
            <v>08072339</v>
          </cell>
        </row>
        <row r="105691">
          <cell r="B105691" t="str">
            <v>08072339</v>
          </cell>
        </row>
        <row r="105692">
          <cell r="B105692" t="str">
            <v>08072339</v>
          </cell>
        </row>
        <row r="105693">
          <cell r="B105693" t="str">
            <v>08072339</v>
          </cell>
        </row>
        <row r="105694">
          <cell r="B105694" t="str">
            <v>08072339</v>
          </cell>
        </row>
        <row r="105695">
          <cell r="B105695" t="str">
            <v>08072339</v>
          </cell>
        </row>
        <row r="105696">
          <cell r="B105696" t="str">
            <v>08072339</v>
          </cell>
        </row>
        <row r="105697">
          <cell r="B105697" t="str">
            <v>08072339</v>
          </cell>
        </row>
        <row r="105698">
          <cell r="B105698" t="str">
            <v>08072339</v>
          </cell>
        </row>
        <row r="105699">
          <cell r="B105699" t="str">
            <v>08072339</v>
          </cell>
        </row>
        <row r="105700">
          <cell r="B105700" t="str">
            <v>08072339</v>
          </cell>
        </row>
        <row r="105701">
          <cell r="B105701" t="str">
            <v>08072339</v>
          </cell>
        </row>
        <row r="105702">
          <cell r="B105702" t="str">
            <v>08072339</v>
          </cell>
        </row>
        <row r="105703">
          <cell r="B105703" t="str">
            <v>08072339</v>
          </cell>
        </row>
        <row r="105704">
          <cell r="B105704" t="str">
            <v>08072338</v>
          </cell>
        </row>
        <row r="105705">
          <cell r="B105705" t="str">
            <v>08072338</v>
          </cell>
        </row>
        <row r="105706">
          <cell r="B105706" t="str">
            <v>08072338</v>
          </cell>
        </row>
        <row r="105707">
          <cell r="B105707" t="str">
            <v>08072338</v>
          </cell>
        </row>
        <row r="105708">
          <cell r="B105708" t="str">
            <v>08072338</v>
          </cell>
        </row>
        <row r="105709">
          <cell r="B105709" t="str">
            <v>08072338</v>
          </cell>
        </row>
        <row r="105710">
          <cell r="B105710" t="str">
            <v>08072338</v>
          </cell>
        </row>
        <row r="105711">
          <cell r="B105711" t="str">
            <v>08072338</v>
          </cell>
        </row>
        <row r="105712">
          <cell r="B105712" t="str">
            <v>08072338</v>
          </cell>
        </row>
        <row r="105713">
          <cell r="B105713" t="str">
            <v>08072338</v>
          </cell>
        </row>
        <row r="105714">
          <cell r="B105714" t="str">
            <v>08072338</v>
          </cell>
        </row>
        <row r="105715">
          <cell r="B105715" t="str">
            <v>08072338</v>
          </cell>
        </row>
        <row r="105716">
          <cell r="B105716" t="str">
            <v>08072338</v>
          </cell>
        </row>
        <row r="105717">
          <cell r="B105717" t="str">
            <v>08072338</v>
          </cell>
        </row>
        <row r="105718">
          <cell r="B105718" t="str">
            <v>08072338</v>
          </cell>
        </row>
        <row r="105719">
          <cell r="B105719" t="str">
            <v>08072338</v>
          </cell>
        </row>
        <row r="105720">
          <cell r="B105720" t="str">
            <v>08072338</v>
          </cell>
        </row>
        <row r="105721">
          <cell r="B105721" t="str">
            <v>08072337</v>
          </cell>
        </row>
        <row r="105722">
          <cell r="B105722" t="str">
            <v>08072337</v>
          </cell>
        </row>
        <row r="105723">
          <cell r="B105723" t="str">
            <v>08072337</v>
          </cell>
        </row>
        <row r="105724">
          <cell r="B105724" t="str">
            <v>08072337</v>
          </cell>
        </row>
        <row r="105725">
          <cell r="B105725" t="str">
            <v>08072337</v>
          </cell>
        </row>
        <row r="105726">
          <cell r="B105726" t="str">
            <v>08072337</v>
          </cell>
        </row>
        <row r="105727">
          <cell r="B105727" t="str">
            <v>08072337</v>
          </cell>
        </row>
        <row r="105728">
          <cell r="B105728" t="str">
            <v>08072337</v>
          </cell>
        </row>
        <row r="105729">
          <cell r="B105729" t="str">
            <v>08072337</v>
          </cell>
        </row>
        <row r="105730">
          <cell r="B105730" t="str">
            <v>08072337</v>
          </cell>
        </row>
        <row r="105731">
          <cell r="B105731" t="str">
            <v>08072337</v>
          </cell>
        </row>
        <row r="105732">
          <cell r="B105732" t="str">
            <v>08072337</v>
          </cell>
        </row>
        <row r="105733">
          <cell r="B105733" t="str">
            <v>08072337</v>
          </cell>
        </row>
        <row r="105734">
          <cell r="B105734" t="str">
            <v>08072337</v>
          </cell>
        </row>
        <row r="105735">
          <cell r="B105735" t="str">
            <v>08072337</v>
          </cell>
        </row>
        <row r="105736">
          <cell r="B105736" t="str">
            <v>08072337</v>
          </cell>
        </row>
        <row r="105737">
          <cell r="B105737" t="str">
            <v>08072337</v>
          </cell>
        </row>
        <row r="105738">
          <cell r="B105738" t="str">
            <v>08072346</v>
          </cell>
        </row>
        <row r="105739">
          <cell r="B105739" t="str">
            <v>08072346</v>
          </cell>
        </row>
        <row r="105740">
          <cell r="B105740" t="str">
            <v>08072346</v>
          </cell>
        </row>
        <row r="105741">
          <cell r="B105741" t="str">
            <v>08072346</v>
          </cell>
        </row>
        <row r="105742">
          <cell r="B105742" t="str">
            <v>08072346</v>
          </cell>
        </row>
        <row r="105743">
          <cell r="B105743" t="str">
            <v>08072346</v>
          </cell>
        </row>
        <row r="105744">
          <cell r="B105744" t="str">
            <v>08072346</v>
          </cell>
        </row>
        <row r="105745">
          <cell r="B105745" t="str">
            <v>08072346</v>
          </cell>
        </row>
        <row r="105746">
          <cell r="B105746" t="str">
            <v>08072346</v>
          </cell>
        </row>
        <row r="105747">
          <cell r="B105747" t="str">
            <v>08072346</v>
          </cell>
        </row>
        <row r="105748">
          <cell r="B105748" t="str">
            <v>08072346</v>
          </cell>
        </row>
        <row r="105749">
          <cell r="B105749" t="str">
            <v>08072346</v>
          </cell>
        </row>
        <row r="105750">
          <cell r="B105750" t="str">
            <v>08072346</v>
          </cell>
        </row>
        <row r="105751">
          <cell r="B105751" t="str">
            <v>08072346</v>
          </cell>
        </row>
        <row r="105752">
          <cell r="B105752" t="str">
            <v>08072346</v>
          </cell>
        </row>
        <row r="105753">
          <cell r="B105753" t="str">
            <v>08072346</v>
          </cell>
        </row>
        <row r="105754">
          <cell r="B105754" t="str">
            <v>08072346</v>
          </cell>
        </row>
        <row r="105755">
          <cell r="B105755" t="str">
            <v>08072325</v>
          </cell>
        </row>
        <row r="105756">
          <cell r="B105756" t="str">
            <v>08072325</v>
          </cell>
        </row>
        <row r="105757">
          <cell r="B105757" t="str">
            <v>08072325</v>
          </cell>
        </row>
        <row r="105758">
          <cell r="B105758" t="str">
            <v>08072325</v>
          </cell>
        </row>
        <row r="105759">
          <cell r="B105759" t="str">
            <v>08072325</v>
          </cell>
        </row>
        <row r="105760">
          <cell r="B105760" t="str">
            <v>08072325</v>
          </cell>
        </row>
        <row r="105761">
          <cell r="B105761" t="str">
            <v>08072325</v>
          </cell>
        </row>
        <row r="105762">
          <cell r="B105762" t="str">
            <v>08072325</v>
          </cell>
        </row>
        <row r="105763">
          <cell r="B105763" t="str">
            <v>08072325</v>
          </cell>
        </row>
        <row r="105764">
          <cell r="B105764" t="str">
            <v>08072325</v>
          </cell>
        </row>
        <row r="105765">
          <cell r="B105765" t="str">
            <v>08072325</v>
          </cell>
        </row>
        <row r="105766">
          <cell r="B105766" t="str">
            <v>08072325</v>
          </cell>
        </row>
        <row r="105767">
          <cell r="B105767" t="str">
            <v>08072325</v>
          </cell>
        </row>
        <row r="105768">
          <cell r="B105768" t="str">
            <v>08072325</v>
          </cell>
        </row>
        <row r="105769">
          <cell r="B105769" t="str">
            <v>08072325</v>
          </cell>
        </row>
        <row r="105770">
          <cell r="B105770" t="str">
            <v>08072325</v>
          </cell>
        </row>
        <row r="105771">
          <cell r="B105771" t="str">
            <v>08072325</v>
          </cell>
        </row>
        <row r="105772">
          <cell r="B105772" t="str">
            <v>08072336</v>
          </cell>
        </row>
        <row r="105773">
          <cell r="B105773" t="str">
            <v>08072336</v>
          </cell>
        </row>
        <row r="105774">
          <cell r="B105774" t="str">
            <v>08072336</v>
          </cell>
        </row>
        <row r="105775">
          <cell r="B105775" t="str">
            <v>08072336</v>
          </cell>
        </row>
        <row r="105776">
          <cell r="B105776" t="str">
            <v>08072336</v>
          </cell>
        </row>
        <row r="105777">
          <cell r="B105777" t="str">
            <v>08072336</v>
          </cell>
        </row>
        <row r="105778">
          <cell r="B105778" t="str">
            <v>08072336</v>
          </cell>
        </row>
        <row r="105779">
          <cell r="B105779" t="str">
            <v>08072336</v>
          </cell>
        </row>
        <row r="105780">
          <cell r="B105780" t="str">
            <v>08072336</v>
          </cell>
        </row>
        <row r="105781">
          <cell r="B105781" t="str">
            <v>08072336</v>
          </cell>
        </row>
        <row r="105782">
          <cell r="B105782" t="str">
            <v>08072336</v>
          </cell>
        </row>
        <row r="105783">
          <cell r="B105783" t="str">
            <v>08072336</v>
          </cell>
        </row>
        <row r="105784">
          <cell r="B105784" t="str">
            <v>08072336</v>
          </cell>
        </row>
        <row r="105785">
          <cell r="B105785" t="str">
            <v>08072336</v>
          </cell>
        </row>
        <row r="105786">
          <cell r="B105786" t="str">
            <v>08072336</v>
          </cell>
        </row>
        <row r="105787">
          <cell r="B105787" t="str">
            <v>08072336</v>
          </cell>
        </row>
        <row r="105788">
          <cell r="B105788" t="str">
            <v>08072331</v>
          </cell>
        </row>
        <row r="105789">
          <cell r="B105789" t="str">
            <v>08072331</v>
          </cell>
        </row>
        <row r="105790">
          <cell r="B105790" t="str">
            <v>08072331</v>
          </cell>
        </row>
        <row r="105791">
          <cell r="B105791" t="str">
            <v>08072331</v>
          </cell>
        </row>
        <row r="105792">
          <cell r="B105792" t="str">
            <v>08072331</v>
          </cell>
        </row>
        <row r="105793">
          <cell r="B105793" t="str">
            <v>08072331</v>
          </cell>
        </row>
        <row r="105794">
          <cell r="B105794" t="str">
            <v>08072331</v>
          </cell>
        </row>
        <row r="105795">
          <cell r="B105795" t="str">
            <v>08072331</v>
          </cell>
        </row>
        <row r="105796">
          <cell r="B105796" t="str">
            <v>08072331</v>
          </cell>
        </row>
        <row r="105797">
          <cell r="B105797" t="str">
            <v>08072331</v>
          </cell>
        </row>
        <row r="105798">
          <cell r="B105798" t="str">
            <v>08072331</v>
          </cell>
        </row>
        <row r="105799">
          <cell r="B105799" t="str">
            <v>08072331</v>
          </cell>
        </row>
        <row r="105800">
          <cell r="B105800" t="str">
            <v>08072331</v>
          </cell>
        </row>
        <row r="105801">
          <cell r="B105801" t="str">
            <v>08072331</v>
          </cell>
        </row>
        <row r="105802">
          <cell r="B105802" t="str">
            <v>08072331</v>
          </cell>
        </row>
        <row r="105803">
          <cell r="B105803" t="str">
            <v>08072331</v>
          </cell>
        </row>
        <row r="105804">
          <cell r="B105804" t="str">
            <v>08072331</v>
          </cell>
        </row>
        <row r="105805">
          <cell r="B105805" t="str">
            <v>27013711</v>
          </cell>
        </row>
        <row r="105806">
          <cell r="B105806" t="str">
            <v>27013711</v>
          </cell>
        </row>
        <row r="105807">
          <cell r="B105807" t="str">
            <v>27013711</v>
          </cell>
        </row>
        <row r="105808">
          <cell r="B105808" t="str">
            <v>27013711</v>
          </cell>
        </row>
        <row r="105809">
          <cell r="B105809" t="str">
            <v>27013711</v>
          </cell>
        </row>
        <row r="105810">
          <cell r="B105810" t="str">
            <v>27013711</v>
          </cell>
        </row>
        <row r="105811">
          <cell r="B105811" t="str">
            <v>27013711</v>
          </cell>
        </row>
        <row r="105812">
          <cell r="B105812" t="str">
            <v>27013711</v>
          </cell>
        </row>
        <row r="105813">
          <cell r="B105813" t="str">
            <v>27013710</v>
          </cell>
        </row>
        <row r="105814">
          <cell r="B105814" t="str">
            <v>27013710</v>
          </cell>
        </row>
        <row r="105815">
          <cell r="B105815" t="str">
            <v>27013710</v>
          </cell>
        </row>
        <row r="105816">
          <cell r="B105816" t="str">
            <v>27013710</v>
          </cell>
        </row>
        <row r="105817">
          <cell r="B105817" t="str">
            <v>27013710</v>
          </cell>
        </row>
        <row r="105818">
          <cell r="B105818" t="str">
            <v>27013710</v>
          </cell>
        </row>
        <row r="105819">
          <cell r="B105819" t="str">
            <v>27013710</v>
          </cell>
        </row>
        <row r="105820">
          <cell r="B105820" t="str">
            <v>27013710</v>
          </cell>
        </row>
        <row r="105821">
          <cell r="B105821" t="str">
            <v>27013709</v>
          </cell>
        </row>
        <row r="105822">
          <cell r="B105822" t="str">
            <v>27013709</v>
          </cell>
        </row>
        <row r="105823">
          <cell r="B105823" t="str">
            <v>27013709</v>
          </cell>
        </row>
        <row r="105824">
          <cell r="B105824" t="str">
            <v>27013709</v>
          </cell>
        </row>
        <row r="105825">
          <cell r="B105825" t="str">
            <v>27013709</v>
          </cell>
        </row>
        <row r="105826">
          <cell r="B105826" t="str">
            <v>27013709</v>
          </cell>
        </row>
        <row r="105827">
          <cell r="B105827" t="str">
            <v>27013709</v>
          </cell>
        </row>
        <row r="105828">
          <cell r="B105828" t="str">
            <v>27013709</v>
          </cell>
        </row>
        <row r="105829">
          <cell r="B105829" t="str">
            <v>27013708</v>
          </cell>
        </row>
        <row r="105830">
          <cell r="B105830" t="str">
            <v>27013708</v>
          </cell>
        </row>
        <row r="105831">
          <cell r="B105831" t="str">
            <v>27013708</v>
          </cell>
        </row>
        <row r="105832">
          <cell r="B105832" t="str">
            <v>27013708</v>
          </cell>
        </row>
        <row r="105833">
          <cell r="B105833" t="str">
            <v>27013708</v>
          </cell>
        </row>
        <row r="105834">
          <cell r="B105834" t="str">
            <v>27013708</v>
          </cell>
        </row>
        <row r="105835">
          <cell r="B105835" t="str">
            <v>27013708</v>
          </cell>
        </row>
        <row r="105836">
          <cell r="B105836" t="str">
            <v>27013708</v>
          </cell>
        </row>
        <row r="105837">
          <cell r="B105837" t="str">
            <v>26010420</v>
          </cell>
        </row>
        <row r="105838">
          <cell r="B105838" t="str">
            <v>26010420</v>
          </cell>
        </row>
        <row r="105839">
          <cell r="B105839" t="str">
            <v>26010420</v>
          </cell>
        </row>
        <row r="105840">
          <cell r="B105840" t="str">
            <v>26010420</v>
          </cell>
        </row>
        <row r="105841">
          <cell r="B105841" t="str">
            <v>26010420</v>
          </cell>
        </row>
        <row r="105842">
          <cell r="B105842" t="str">
            <v>26010420</v>
          </cell>
        </row>
        <row r="105843">
          <cell r="B105843" t="str">
            <v>26010420</v>
          </cell>
        </row>
        <row r="105844">
          <cell r="B105844" t="str">
            <v>26010420</v>
          </cell>
        </row>
        <row r="105845">
          <cell r="B105845" t="str">
            <v>21205330</v>
          </cell>
        </row>
        <row r="105846">
          <cell r="B105846" t="str">
            <v>21205330</v>
          </cell>
        </row>
        <row r="105847">
          <cell r="B105847" t="str">
            <v>21205330</v>
          </cell>
        </row>
        <row r="105848">
          <cell r="B105848" t="str">
            <v>21205330</v>
          </cell>
        </row>
        <row r="105849">
          <cell r="B105849" t="str">
            <v>21205330</v>
          </cell>
        </row>
        <row r="105850">
          <cell r="B105850" t="str">
            <v>21125755</v>
          </cell>
        </row>
        <row r="105851">
          <cell r="B105851" t="str">
            <v>21125755</v>
          </cell>
        </row>
        <row r="105852">
          <cell r="B105852" t="str">
            <v>21125755</v>
          </cell>
        </row>
        <row r="105853">
          <cell r="B105853" t="str">
            <v>21125755</v>
          </cell>
        </row>
        <row r="105854">
          <cell r="B105854" t="str">
            <v>21125755</v>
          </cell>
        </row>
        <row r="105855">
          <cell r="B105855" t="str">
            <v>FLASH-XJD-922-A-GR</v>
          </cell>
        </row>
        <row r="105856">
          <cell r="B105856" t="str">
            <v>FLASH-XJD-922-A-GR</v>
          </cell>
        </row>
        <row r="105857">
          <cell r="B105857" t="str">
            <v>FLASH-XJD-922-A-GR</v>
          </cell>
        </row>
        <row r="105858">
          <cell r="B105858" t="str">
            <v>FLASH-XJD-922-A-GR</v>
          </cell>
        </row>
        <row r="105859">
          <cell r="B105859" t="str">
            <v>FLASH-XJD-922-A-GR</v>
          </cell>
        </row>
        <row r="105860">
          <cell r="B105860" t="str">
            <v>90010518</v>
          </cell>
        </row>
        <row r="105861">
          <cell r="B105861" t="str">
            <v>90010518</v>
          </cell>
        </row>
        <row r="105862">
          <cell r="B105862" t="str">
            <v>90010518</v>
          </cell>
        </row>
        <row r="105863">
          <cell r="B105863" t="str">
            <v>90010518</v>
          </cell>
        </row>
        <row r="105864">
          <cell r="B105864" t="str">
            <v>90010518</v>
          </cell>
        </row>
        <row r="105865">
          <cell r="B105865" t="str">
            <v>90010518</v>
          </cell>
        </row>
        <row r="105866">
          <cell r="B105866" t="str">
            <v>90010518</v>
          </cell>
        </row>
        <row r="105867">
          <cell r="B105867" t="str">
            <v>90010518</v>
          </cell>
        </row>
        <row r="105868">
          <cell r="B105868" t="str">
            <v>90010518</v>
          </cell>
        </row>
        <row r="105869">
          <cell r="B105869" t="str">
            <v>90010518</v>
          </cell>
        </row>
        <row r="105870">
          <cell r="B105870" t="str">
            <v>90010518</v>
          </cell>
        </row>
        <row r="105871">
          <cell r="B105871" t="str">
            <v>90010518</v>
          </cell>
        </row>
        <row r="105872">
          <cell r="B105872" t="str">
            <v>90010518</v>
          </cell>
        </row>
        <row r="105873">
          <cell r="B105873" t="str">
            <v>90010518</v>
          </cell>
        </row>
        <row r="105874">
          <cell r="B105874" t="str">
            <v>90010518</v>
          </cell>
        </row>
        <row r="105875">
          <cell r="B105875" t="str">
            <v>90010518</v>
          </cell>
        </row>
        <row r="105876">
          <cell r="B105876" t="str">
            <v>90010518</v>
          </cell>
        </row>
        <row r="105877">
          <cell r="B105877" t="str">
            <v>LBLSERIALMB09-GR</v>
          </cell>
        </row>
        <row r="105878">
          <cell r="B105878" t="str">
            <v>LBLSERIALMB09-GR</v>
          </cell>
        </row>
        <row r="105879">
          <cell r="B105879" t="str">
            <v>LBLSERIALMB09-GR</v>
          </cell>
        </row>
        <row r="105880">
          <cell r="B105880" t="str">
            <v>LBLSERIALMB09-GR</v>
          </cell>
        </row>
        <row r="105881">
          <cell r="B105881" t="str">
            <v>LBLSERIALMB09-GR</v>
          </cell>
        </row>
        <row r="105882">
          <cell r="B105882" t="str">
            <v>LBLSERIALMB09-GR</v>
          </cell>
        </row>
        <row r="105883">
          <cell r="B105883" t="str">
            <v>LBLSERIALMB09-GR</v>
          </cell>
        </row>
        <row r="105884">
          <cell r="B105884" t="str">
            <v>LBLSERIALMB09-GR</v>
          </cell>
        </row>
        <row r="105885">
          <cell r="B105885" t="str">
            <v>LBLSERIALMB09-GR</v>
          </cell>
        </row>
        <row r="105886">
          <cell r="B105886" t="str">
            <v>LBLSERIALMB09-GR</v>
          </cell>
        </row>
        <row r="105887">
          <cell r="B105887" t="str">
            <v>LBLSERIALMB09-GR</v>
          </cell>
        </row>
        <row r="105888">
          <cell r="B105888" t="str">
            <v>LBLSERIALMB09-GR</v>
          </cell>
        </row>
        <row r="105889">
          <cell r="B105889" t="str">
            <v>LBLSERIALMB09-GR</v>
          </cell>
        </row>
        <row r="105890">
          <cell r="B105890" t="str">
            <v>LBLSERIALMB09-GR</v>
          </cell>
        </row>
        <row r="105891">
          <cell r="B105891" t="str">
            <v>LBLSERIALMB09-GR</v>
          </cell>
        </row>
        <row r="105892">
          <cell r="B105892" t="str">
            <v>LBLSERIALMB09-GR</v>
          </cell>
        </row>
        <row r="105893">
          <cell r="B105893" t="str">
            <v>LBLSERIALMB09-GR</v>
          </cell>
        </row>
        <row r="105894">
          <cell r="B105894" t="str">
            <v>14137568L3</v>
          </cell>
        </row>
        <row r="105895">
          <cell r="B105895" t="str">
            <v>14137568L3</v>
          </cell>
        </row>
        <row r="105896">
          <cell r="B105896" t="str">
            <v>14137568L3</v>
          </cell>
        </row>
        <row r="105897">
          <cell r="B105897" t="str">
            <v>14137568L3</v>
          </cell>
        </row>
        <row r="105898">
          <cell r="B105898" t="str">
            <v>14137568L3</v>
          </cell>
        </row>
        <row r="105899">
          <cell r="B105899" t="str">
            <v>14137568L3</v>
          </cell>
        </row>
        <row r="105900">
          <cell r="B105900" t="str">
            <v>14137568L3</v>
          </cell>
        </row>
        <row r="105901">
          <cell r="B105901" t="str">
            <v>14137568L3</v>
          </cell>
        </row>
        <row r="105902">
          <cell r="B105902" t="str">
            <v>14137568L3</v>
          </cell>
        </row>
        <row r="105903">
          <cell r="B105903" t="str">
            <v>90170154</v>
          </cell>
        </row>
        <row r="105904">
          <cell r="B105904" t="str">
            <v>90170154</v>
          </cell>
        </row>
        <row r="105905">
          <cell r="B105905" t="str">
            <v>90170154</v>
          </cell>
        </row>
        <row r="105906">
          <cell r="B105906" t="str">
            <v>90170154</v>
          </cell>
        </row>
        <row r="105907">
          <cell r="B105907" t="str">
            <v>90170154</v>
          </cell>
        </row>
        <row r="105908">
          <cell r="B105908" t="str">
            <v>90170154</v>
          </cell>
        </row>
        <row r="105909">
          <cell r="B105909" t="str">
            <v>90170154</v>
          </cell>
        </row>
        <row r="105910">
          <cell r="B105910" t="str">
            <v>90170154</v>
          </cell>
        </row>
        <row r="105911">
          <cell r="B105911" t="str">
            <v>90170154</v>
          </cell>
        </row>
        <row r="105912">
          <cell r="B105912" t="str">
            <v>90170154</v>
          </cell>
        </row>
        <row r="105913">
          <cell r="B105913" t="str">
            <v>90170154</v>
          </cell>
        </row>
        <row r="105914">
          <cell r="B105914" t="str">
            <v>90170154</v>
          </cell>
        </row>
        <row r="105915">
          <cell r="B105915" t="str">
            <v>90170154</v>
          </cell>
        </row>
        <row r="105916">
          <cell r="B105916" t="str">
            <v>90170154</v>
          </cell>
        </row>
        <row r="105917">
          <cell r="B105917" t="str">
            <v>90170154</v>
          </cell>
        </row>
        <row r="105918">
          <cell r="B105918" t="str">
            <v>90170154</v>
          </cell>
        </row>
        <row r="105919">
          <cell r="B105919" t="str">
            <v>90170154</v>
          </cell>
        </row>
        <row r="105920">
          <cell r="B105920" t="str">
            <v>21205330T</v>
          </cell>
        </row>
        <row r="105921">
          <cell r="B105921" t="str">
            <v>07090978</v>
          </cell>
        </row>
        <row r="105922">
          <cell r="B105922" t="str">
            <v>07090978</v>
          </cell>
        </row>
        <row r="105923">
          <cell r="B105923" t="str">
            <v>07090978</v>
          </cell>
        </row>
        <row r="105924">
          <cell r="B105924" t="str">
            <v>07090978</v>
          </cell>
        </row>
        <row r="105925">
          <cell r="B105925" t="str">
            <v>07090978</v>
          </cell>
        </row>
        <row r="105926">
          <cell r="B105926" t="str">
            <v>07090978</v>
          </cell>
        </row>
        <row r="105927">
          <cell r="B105927" t="str">
            <v>07090978</v>
          </cell>
        </row>
        <row r="105928">
          <cell r="B105928" t="str">
            <v>07090978</v>
          </cell>
        </row>
        <row r="105929">
          <cell r="B105929" t="str">
            <v>07090978</v>
          </cell>
        </row>
        <row r="105930">
          <cell r="B105930" t="str">
            <v>07090978</v>
          </cell>
        </row>
        <row r="105931">
          <cell r="B105931" t="str">
            <v>07090978</v>
          </cell>
        </row>
        <row r="105932">
          <cell r="B105932" t="str">
            <v>07090978</v>
          </cell>
        </row>
        <row r="105933">
          <cell r="B105933" t="str">
            <v>07090978</v>
          </cell>
        </row>
        <row r="105934">
          <cell r="B105934" t="str">
            <v>07090978</v>
          </cell>
        </row>
        <row r="105935">
          <cell r="B105935" t="str">
            <v>07090978</v>
          </cell>
        </row>
        <row r="105936">
          <cell r="B105936" t="str">
            <v>07090978</v>
          </cell>
        </row>
        <row r="105937">
          <cell r="B105937" t="str">
            <v>07090978</v>
          </cell>
        </row>
        <row r="105938">
          <cell r="B105938" t="str">
            <v>02312VMP-1</v>
          </cell>
        </row>
        <row r="105939">
          <cell r="B105939" t="str">
            <v>02312VMP-1</v>
          </cell>
        </row>
        <row r="105940">
          <cell r="B105940" t="str">
            <v>02312VMP-1</v>
          </cell>
        </row>
        <row r="105941">
          <cell r="B105941" t="str">
            <v>02312VMP-1</v>
          </cell>
        </row>
        <row r="105942">
          <cell r="B105942" t="str">
            <v>02312VMP-1</v>
          </cell>
        </row>
        <row r="105943">
          <cell r="B105943" t="str">
            <v>02312VMP-1</v>
          </cell>
        </row>
        <row r="105944">
          <cell r="B105944" t="str">
            <v>08072354</v>
          </cell>
        </row>
        <row r="105945">
          <cell r="B105945" t="str">
            <v>08072354</v>
          </cell>
        </row>
        <row r="105946">
          <cell r="B105946" t="str">
            <v>08072354</v>
          </cell>
        </row>
        <row r="105947">
          <cell r="B105947" t="str">
            <v>08072354</v>
          </cell>
        </row>
        <row r="105948">
          <cell r="B105948" t="str">
            <v>08072354</v>
          </cell>
        </row>
        <row r="105949">
          <cell r="B105949" t="str">
            <v>08072354</v>
          </cell>
        </row>
        <row r="105950">
          <cell r="B105950" t="str">
            <v>08072354</v>
          </cell>
        </row>
        <row r="105951">
          <cell r="B105951" t="str">
            <v>08072354</v>
          </cell>
        </row>
        <row r="105952">
          <cell r="B105952" t="str">
            <v>08072354</v>
          </cell>
        </row>
        <row r="105953">
          <cell r="B105953" t="str">
            <v>08072354</v>
          </cell>
        </row>
        <row r="105954">
          <cell r="B105954" t="str">
            <v>08072354</v>
          </cell>
        </row>
        <row r="105955">
          <cell r="B105955" t="str">
            <v>08072354</v>
          </cell>
        </row>
        <row r="105956">
          <cell r="B105956" t="str">
            <v>08072354</v>
          </cell>
        </row>
        <row r="105957">
          <cell r="B105957" t="str">
            <v>08072354</v>
          </cell>
        </row>
        <row r="105958">
          <cell r="B105958" t="str">
            <v>08072354</v>
          </cell>
        </row>
        <row r="105959">
          <cell r="B105959" t="str">
            <v>08072354</v>
          </cell>
        </row>
        <row r="105960">
          <cell r="B105960" t="str">
            <v>08072354</v>
          </cell>
        </row>
        <row r="105961">
          <cell r="B105961" t="str">
            <v>03026XJD</v>
          </cell>
        </row>
        <row r="105962">
          <cell r="B105962" t="str">
            <v>03026XJD</v>
          </cell>
        </row>
        <row r="105963">
          <cell r="B105963" t="str">
            <v>03026XJD</v>
          </cell>
        </row>
        <row r="105964">
          <cell r="B105964" t="str">
            <v>03026XJD</v>
          </cell>
        </row>
        <row r="105965">
          <cell r="B105965" t="str">
            <v>03026XJD</v>
          </cell>
        </row>
        <row r="105966">
          <cell r="B105966" t="str">
            <v>03026XJD</v>
          </cell>
        </row>
        <row r="105967">
          <cell r="B105967" t="str">
            <v>03026XJD</v>
          </cell>
        </row>
        <row r="105968">
          <cell r="B105968" t="str">
            <v>03026XJD</v>
          </cell>
        </row>
        <row r="105969">
          <cell r="B105969" t="str">
            <v>07092104</v>
          </cell>
        </row>
        <row r="105970">
          <cell r="B105970" t="str">
            <v>07092104</v>
          </cell>
        </row>
        <row r="105971">
          <cell r="B105971" t="str">
            <v>07092104</v>
          </cell>
        </row>
        <row r="105972">
          <cell r="B105972" t="str">
            <v>07092104</v>
          </cell>
        </row>
        <row r="105973">
          <cell r="B105973" t="str">
            <v>07092104</v>
          </cell>
        </row>
        <row r="105974">
          <cell r="B105974" t="str">
            <v>07092104</v>
          </cell>
        </row>
        <row r="105975">
          <cell r="B105975" t="str">
            <v>07092104</v>
          </cell>
        </row>
        <row r="105976">
          <cell r="B105976" t="str">
            <v>07092104</v>
          </cell>
        </row>
        <row r="105977">
          <cell r="B105977" t="str">
            <v>07092104</v>
          </cell>
        </row>
        <row r="105978">
          <cell r="B105978" t="str">
            <v>07092104</v>
          </cell>
        </row>
        <row r="105979">
          <cell r="B105979" t="str">
            <v>07092104</v>
          </cell>
        </row>
        <row r="105980">
          <cell r="B105980" t="str">
            <v>07092104</v>
          </cell>
        </row>
        <row r="105981">
          <cell r="B105981" t="str">
            <v>07092104</v>
          </cell>
        </row>
        <row r="105982">
          <cell r="B105982" t="str">
            <v>07092104</v>
          </cell>
        </row>
        <row r="105983">
          <cell r="B105983" t="str">
            <v>07092104</v>
          </cell>
        </row>
        <row r="105984">
          <cell r="B105984" t="str">
            <v>07092104</v>
          </cell>
        </row>
        <row r="105985">
          <cell r="B105985" t="str">
            <v>07092104</v>
          </cell>
        </row>
        <row r="105986">
          <cell r="B105986" t="str">
            <v>07091944</v>
          </cell>
        </row>
        <row r="105987">
          <cell r="B105987" t="str">
            <v>07091944</v>
          </cell>
        </row>
        <row r="105988">
          <cell r="B105988" t="str">
            <v>07091944</v>
          </cell>
        </row>
        <row r="105989">
          <cell r="B105989" t="str">
            <v>07091944</v>
          </cell>
        </row>
        <row r="105990">
          <cell r="B105990" t="str">
            <v>07091944</v>
          </cell>
        </row>
        <row r="105991">
          <cell r="B105991" t="str">
            <v>07091944</v>
          </cell>
        </row>
        <row r="105992">
          <cell r="B105992" t="str">
            <v>07091944</v>
          </cell>
        </row>
        <row r="105993">
          <cell r="B105993" t="str">
            <v>07091944</v>
          </cell>
        </row>
        <row r="105994">
          <cell r="B105994" t="str">
            <v>07091944</v>
          </cell>
        </row>
        <row r="105995">
          <cell r="B105995" t="str">
            <v>07091944</v>
          </cell>
        </row>
        <row r="105996">
          <cell r="B105996" t="str">
            <v>07091944</v>
          </cell>
        </row>
        <row r="105997">
          <cell r="B105997" t="str">
            <v>07091944</v>
          </cell>
        </row>
        <row r="105998">
          <cell r="B105998" t="str">
            <v>07091944</v>
          </cell>
        </row>
        <row r="105999">
          <cell r="B105999" t="str">
            <v>07091944</v>
          </cell>
        </row>
        <row r="106000">
          <cell r="B106000" t="str">
            <v>07091944</v>
          </cell>
        </row>
        <row r="106001">
          <cell r="B106001" t="str">
            <v>07091944</v>
          </cell>
        </row>
        <row r="106002">
          <cell r="B106002" t="str">
            <v>07091944</v>
          </cell>
        </row>
        <row r="106003">
          <cell r="B106003" t="str">
            <v>07091455</v>
          </cell>
        </row>
        <row r="106004">
          <cell r="B106004" t="str">
            <v>07091455</v>
          </cell>
        </row>
        <row r="106005">
          <cell r="B106005" t="str">
            <v>07091455</v>
          </cell>
        </row>
        <row r="106006">
          <cell r="B106006" t="str">
            <v>07091455</v>
          </cell>
        </row>
        <row r="106007">
          <cell r="B106007" t="str">
            <v>07091455</v>
          </cell>
        </row>
        <row r="106008">
          <cell r="B106008" t="str">
            <v>07091455</v>
          </cell>
        </row>
        <row r="106009">
          <cell r="B106009" t="str">
            <v>07091455</v>
          </cell>
        </row>
        <row r="106010">
          <cell r="B106010" t="str">
            <v>07091455</v>
          </cell>
        </row>
        <row r="106011">
          <cell r="B106011" t="str">
            <v>07091455</v>
          </cell>
        </row>
        <row r="106012">
          <cell r="B106012" t="str">
            <v>07091455</v>
          </cell>
        </row>
        <row r="106013">
          <cell r="B106013" t="str">
            <v>07091455</v>
          </cell>
        </row>
        <row r="106014">
          <cell r="B106014" t="str">
            <v>07091455</v>
          </cell>
        </row>
        <row r="106015">
          <cell r="B106015" t="str">
            <v>07091455</v>
          </cell>
        </row>
        <row r="106016">
          <cell r="B106016" t="str">
            <v>07091455</v>
          </cell>
        </row>
        <row r="106017">
          <cell r="B106017" t="str">
            <v>07091455</v>
          </cell>
        </row>
        <row r="106018">
          <cell r="B106018" t="str">
            <v>07091455</v>
          </cell>
        </row>
        <row r="106019">
          <cell r="B106019" t="str">
            <v>07091455</v>
          </cell>
        </row>
        <row r="106020">
          <cell r="B106020" t="str">
            <v>07091440</v>
          </cell>
        </row>
        <row r="106021">
          <cell r="B106021" t="str">
            <v>07091440</v>
          </cell>
        </row>
        <row r="106022">
          <cell r="B106022" t="str">
            <v>07091440</v>
          </cell>
        </row>
        <row r="106023">
          <cell r="B106023" t="str">
            <v>07091440</v>
          </cell>
        </row>
        <row r="106024">
          <cell r="B106024" t="str">
            <v>07091440</v>
          </cell>
        </row>
        <row r="106025">
          <cell r="B106025" t="str">
            <v>07091440</v>
          </cell>
        </row>
        <row r="106026">
          <cell r="B106026" t="str">
            <v>07091440</v>
          </cell>
        </row>
        <row r="106027">
          <cell r="B106027" t="str">
            <v>07091440</v>
          </cell>
        </row>
        <row r="106028">
          <cell r="B106028" t="str">
            <v>07091440</v>
          </cell>
        </row>
        <row r="106029">
          <cell r="B106029" t="str">
            <v>07091440</v>
          </cell>
        </row>
        <row r="106030">
          <cell r="B106030" t="str">
            <v>07091440</v>
          </cell>
        </row>
        <row r="106031">
          <cell r="B106031" t="str">
            <v>07091440</v>
          </cell>
        </row>
        <row r="106032">
          <cell r="B106032" t="str">
            <v>07091440</v>
          </cell>
        </row>
        <row r="106033">
          <cell r="B106033" t="str">
            <v>07091440</v>
          </cell>
        </row>
        <row r="106034">
          <cell r="B106034" t="str">
            <v>07091440</v>
          </cell>
        </row>
        <row r="106035">
          <cell r="B106035" t="str">
            <v>07091440</v>
          </cell>
        </row>
        <row r="106036">
          <cell r="B106036" t="str">
            <v>07091440</v>
          </cell>
        </row>
        <row r="106037">
          <cell r="B106037" t="str">
            <v>07091424</v>
          </cell>
        </row>
        <row r="106038">
          <cell r="B106038" t="str">
            <v>07091424</v>
          </cell>
        </row>
        <row r="106039">
          <cell r="B106039" t="str">
            <v>07091424</v>
          </cell>
        </row>
        <row r="106040">
          <cell r="B106040" t="str">
            <v>07091424</v>
          </cell>
        </row>
        <row r="106041">
          <cell r="B106041" t="str">
            <v>07091424</v>
          </cell>
        </row>
        <row r="106042">
          <cell r="B106042" t="str">
            <v>07091424</v>
          </cell>
        </row>
        <row r="106043">
          <cell r="B106043" t="str">
            <v>07091424</v>
          </cell>
        </row>
        <row r="106044">
          <cell r="B106044" t="str">
            <v>07091424</v>
          </cell>
        </row>
        <row r="106045">
          <cell r="B106045" t="str">
            <v>07091424</v>
          </cell>
        </row>
        <row r="106046">
          <cell r="B106046" t="str">
            <v>07091424</v>
          </cell>
        </row>
        <row r="106047">
          <cell r="B106047" t="str">
            <v>07091424</v>
          </cell>
        </row>
        <row r="106048">
          <cell r="B106048" t="str">
            <v>07091424</v>
          </cell>
        </row>
        <row r="106049">
          <cell r="B106049" t="str">
            <v>07091424</v>
          </cell>
        </row>
        <row r="106050">
          <cell r="B106050" t="str">
            <v>07091424</v>
          </cell>
        </row>
        <row r="106051">
          <cell r="B106051" t="str">
            <v>07091424</v>
          </cell>
        </row>
        <row r="106052">
          <cell r="B106052" t="str">
            <v>07091424</v>
          </cell>
        </row>
        <row r="106053">
          <cell r="B106053" t="str">
            <v>07091424</v>
          </cell>
        </row>
        <row r="106054">
          <cell r="B106054" t="str">
            <v>07092166</v>
          </cell>
        </row>
        <row r="106055">
          <cell r="B106055" t="str">
            <v>07092166</v>
          </cell>
        </row>
        <row r="106056">
          <cell r="B106056" t="str">
            <v>07092166</v>
          </cell>
        </row>
        <row r="106057">
          <cell r="B106057" t="str">
            <v>07092166</v>
          </cell>
        </row>
        <row r="106058">
          <cell r="B106058" t="str">
            <v>07092166</v>
          </cell>
        </row>
        <row r="106059">
          <cell r="B106059" t="str">
            <v>07092166</v>
          </cell>
        </row>
        <row r="106060">
          <cell r="B106060" t="str">
            <v>07092166</v>
          </cell>
        </row>
        <row r="106061">
          <cell r="B106061" t="str">
            <v>07092166</v>
          </cell>
        </row>
        <row r="106062">
          <cell r="B106062" t="str">
            <v>07092166</v>
          </cell>
        </row>
        <row r="106063">
          <cell r="B106063" t="str">
            <v>07092166</v>
          </cell>
        </row>
        <row r="106064">
          <cell r="B106064" t="str">
            <v>07092166</v>
          </cell>
        </row>
        <row r="106065">
          <cell r="B106065" t="str">
            <v>07092166</v>
          </cell>
        </row>
        <row r="106066">
          <cell r="B106066" t="str">
            <v>07092166</v>
          </cell>
        </row>
        <row r="106067">
          <cell r="B106067" t="str">
            <v>07092166</v>
          </cell>
        </row>
        <row r="106068">
          <cell r="B106068" t="str">
            <v>07092166</v>
          </cell>
        </row>
        <row r="106069">
          <cell r="B106069" t="str">
            <v>07092166</v>
          </cell>
        </row>
        <row r="106070">
          <cell r="B106070" t="str">
            <v>07092166</v>
          </cell>
        </row>
        <row r="106071">
          <cell r="B106071" t="str">
            <v>07092680</v>
          </cell>
        </row>
        <row r="106072">
          <cell r="B106072" t="str">
            <v>07092680</v>
          </cell>
        </row>
        <row r="106073">
          <cell r="B106073" t="str">
            <v>07092680</v>
          </cell>
        </row>
        <row r="106074">
          <cell r="B106074" t="str">
            <v>07092680</v>
          </cell>
        </row>
        <row r="106075">
          <cell r="B106075" t="str">
            <v>07092680</v>
          </cell>
        </row>
        <row r="106076">
          <cell r="B106076" t="str">
            <v>07092680</v>
          </cell>
        </row>
        <row r="106077">
          <cell r="B106077" t="str">
            <v>07092680</v>
          </cell>
        </row>
        <row r="106078">
          <cell r="B106078" t="str">
            <v>07092680</v>
          </cell>
        </row>
        <row r="106079">
          <cell r="B106079" t="str">
            <v>07092680</v>
          </cell>
        </row>
        <row r="106080">
          <cell r="B106080" t="str">
            <v>07092680</v>
          </cell>
        </row>
        <row r="106081">
          <cell r="B106081" t="str">
            <v>07092680</v>
          </cell>
        </row>
        <row r="106082">
          <cell r="B106082" t="str">
            <v>07092680</v>
          </cell>
        </row>
        <row r="106083">
          <cell r="B106083" t="str">
            <v>07092680</v>
          </cell>
        </row>
        <row r="106084">
          <cell r="B106084" t="str">
            <v>07092680</v>
          </cell>
        </row>
        <row r="106085">
          <cell r="B106085" t="str">
            <v>07092680</v>
          </cell>
        </row>
        <row r="106086">
          <cell r="B106086" t="str">
            <v>07092680</v>
          </cell>
        </row>
        <row r="106087">
          <cell r="B106087" t="str">
            <v>07092680</v>
          </cell>
        </row>
        <row r="106088">
          <cell r="B106088" t="str">
            <v>07092657</v>
          </cell>
        </row>
        <row r="106089">
          <cell r="B106089" t="str">
            <v>07092657</v>
          </cell>
        </row>
        <row r="106090">
          <cell r="B106090" t="str">
            <v>07092657</v>
          </cell>
        </row>
        <row r="106091">
          <cell r="B106091" t="str">
            <v>07092657</v>
          </cell>
        </row>
        <row r="106092">
          <cell r="B106092" t="str">
            <v>07092657</v>
          </cell>
        </row>
        <row r="106093">
          <cell r="B106093" t="str">
            <v>07092657</v>
          </cell>
        </row>
        <row r="106094">
          <cell r="B106094" t="str">
            <v>07092657</v>
          </cell>
        </row>
        <row r="106095">
          <cell r="B106095" t="str">
            <v>07092657</v>
          </cell>
        </row>
        <row r="106096">
          <cell r="B106096" t="str">
            <v>07092657</v>
          </cell>
        </row>
        <row r="106097">
          <cell r="B106097" t="str">
            <v>07092657</v>
          </cell>
        </row>
        <row r="106098">
          <cell r="B106098" t="str">
            <v>07092657</v>
          </cell>
        </row>
        <row r="106099">
          <cell r="B106099" t="str">
            <v>07092657</v>
          </cell>
        </row>
        <row r="106100">
          <cell r="B106100" t="str">
            <v>07092657</v>
          </cell>
        </row>
        <row r="106101">
          <cell r="B106101" t="str">
            <v>07092657</v>
          </cell>
        </row>
        <row r="106102">
          <cell r="B106102" t="str">
            <v>07092657</v>
          </cell>
        </row>
        <row r="106103">
          <cell r="B106103" t="str">
            <v>07092657</v>
          </cell>
        </row>
        <row r="106104">
          <cell r="B106104" t="str">
            <v>07092657</v>
          </cell>
        </row>
        <row r="106105">
          <cell r="B106105" t="str">
            <v>07092456</v>
          </cell>
        </row>
        <row r="106106">
          <cell r="B106106" t="str">
            <v>07092456</v>
          </cell>
        </row>
        <row r="106107">
          <cell r="B106107" t="str">
            <v>07092456</v>
          </cell>
        </row>
        <row r="106108">
          <cell r="B106108" t="str">
            <v>07092456</v>
          </cell>
        </row>
        <row r="106109">
          <cell r="B106109" t="str">
            <v>07092456</v>
          </cell>
        </row>
        <row r="106110">
          <cell r="B106110" t="str">
            <v>07092456</v>
          </cell>
        </row>
        <row r="106111">
          <cell r="B106111" t="str">
            <v>07092456</v>
          </cell>
        </row>
        <row r="106112">
          <cell r="B106112" t="str">
            <v>07092456</v>
          </cell>
        </row>
        <row r="106113">
          <cell r="B106113" t="str">
            <v>07092456</v>
          </cell>
        </row>
        <row r="106114">
          <cell r="B106114" t="str">
            <v>07092456</v>
          </cell>
        </row>
        <row r="106115">
          <cell r="B106115" t="str">
            <v>07092456</v>
          </cell>
        </row>
        <row r="106116">
          <cell r="B106116" t="str">
            <v>07092456</v>
          </cell>
        </row>
        <row r="106117">
          <cell r="B106117" t="str">
            <v>07092456</v>
          </cell>
        </row>
        <row r="106118">
          <cell r="B106118" t="str">
            <v>07092456</v>
          </cell>
        </row>
        <row r="106119">
          <cell r="B106119" t="str">
            <v>07092456</v>
          </cell>
        </row>
        <row r="106120">
          <cell r="B106120" t="str">
            <v>07092456</v>
          </cell>
        </row>
        <row r="106121">
          <cell r="B106121" t="str">
            <v>07092456</v>
          </cell>
        </row>
        <row r="106122">
          <cell r="B106122" t="str">
            <v>07092440</v>
          </cell>
        </row>
        <row r="106123">
          <cell r="B106123" t="str">
            <v>07092440</v>
          </cell>
        </row>
        <row r="106124">
          <cell r="B106124" t="str">
            <v>07092440</v>
          </cell>
        </row>
        <row r="106125">
          <cell r="B106125" t="str">
            <v>07092440</v>
          </cell>
        </row>
        <row r="106126">
          <cell r="B106126" t="str">
            <v>07092440</v>
          </cell>
        </row>
        <row r="106127">
          <cell r="B106127" t="str">
            <v>07092440</v>
          </cell>
        </row>
        <row r="106128">
          <cell r="B106128" t="str">
            <v>07092440</v>
          </cell>
        </row>
        <row r="106129">
          <cell r="B106129" t="str">
            <v>07092440</v>
          </cell>
        </row>
        <row r="106130">
          <cell r="B106130" t="str">
            <v>07092440</v>
          </cell>
        </row>
        <row r="106131">
          <cell r="B106131" t="str">
            <v>07092440</v>
          </cell>
        </row>
        <row r="106132">
          <cell r="B106132" t="str">
            <v>07092440</v>
          </cell>
        </row>
        <row r="106133">
          <cell r="B106133" t="str">
            <v>07092440</v>
          </cell>
        </row>
        <row r="106134">
          <cell r="B106134" t="str">
            <v>07092440</v>
          </cell>
        </row>
        <row r="106135">
          <cell r="B106135" t="str">
            <v>07092440</v>
          </cell>
        </row>
        <row r="106136">
          <cell r="B106136" t="str">
            <v>07092440</v>
          </cell>
        </row>
        <row r="106137">
          <cell r="B106137" t="str">
            <v>07092440</v>
          </cell>
        </row>
        <row r="106138">
          <cell r="B106138" t="str">
            <v>07092440</v>
          </cell>
        </row>
        <row r="106139">
          <cell r="B106139" t="str">
            <v>07091156</v>
          </cell>
        </row>
        <row r="106140">
          <cell r="B106140" t="str">
            <v>07091156</v>
          </cell>
        </row>
        <row r="106141">
          <cell r="B106141" t="str">
            <v>07091156</v>
          </cell>
        </row>
        <row r="106142">
          <cell r="B106142" t="str">
            <v>07091156</v>
          </cell>
        </row>
        <row r="106143">
          <cell r="B106143" t="str">
            <v>07091156</v>
          </cell>
        </row>
        <row r="106144">
          <cell r="B106144" t="str">
            <v>07091156</v>
          </cell>
        </row>
        <row r="106145">
          <cell r="B106145" t="str">
            <v>07091156</v>
          </cell>
        </row>
        <row r="106146">
          <cell r="B106146" t="str">
            <v>07091156</v>
          </cell>
        </row>
        <row r="106147">
          <cell r="B106147" t="str">
            <v>07091156</v>
          </cell>
        </row>
        <row r="106148">
          <cell r="B106148" t="str">
            <v>07091156</v>
          </cell>
        </row>
        <row r="106149">
          <cell r="B106149" t="str">
            <v>07091156</v>
          </cell>
        </row>
        <row r="106150">
          <cell r="B106150" t="str">
            <v>07091156</v>
          </cell>
        </row>
        <row r="106151">
          <cell r="B106151" t="str">
            <v>07091156</v>
          </cell>
        </row>
        <row r="106152">
          <cell r="B106152" t="str">
            <v>07091156</v>
          </cell>
        </row>
        <row r="106153">
          <cell r="B106153" t="str">
            <v>07091156</v>
          </cell>
        </row>
        <row r="106154">
          <cell r="B106154" t="str">
            <v>07091156</v>
          </cell>
        </row>
        <row r="106155">
          <cell r="B106155" t="str">
            <v>07091156</v>
          </cell>
        </row>
        <row r="106156">
          <cell r="B106156" t="str">
            <v>07091155</v>
          </cell>
        </row>
        <row r="106157">
          <cell r="B106157" t="str">
            <v>07091155</v>
          </cell>
        </row>
        <row r="106158">
          <cell r="B106158" t="str">
            <v>07091155</v>
          </cell>
        </row>
        <row r="106159">
          <cell r="B106159" t="str">
            <v>07091155</v>
          </cell>
        </row>
        <row r="106160">
          <cell r="B106160" t="str">
            <v>07091155</v>
          </cell>
        </row>
        <row r="106161">
          <cell r="B106161" t="str">
            <v>07091155</v>
          </cell>
        </row>
        <row r="106162">
          <cell r="B106162" t="str">
            <v>07091155</v>
          </cell>
        </row>
        <row r="106163">
          <cell r="B106163" t="str">
            <v>07091155</v>
          </cell>
        </row>
        <row r="106164">
          <cell r="B106164" t="str">
            <v>07091155</v>
          </cell>
        </row>
        <row r="106165">
          <cell r="B106165" t="str">
            <v>07091155</v>
          </cell>
        </row>
        <row r="106166">
          <cell r="B106166" t="str">
            <v>07091155</v>
          </cell>
        </row>
        <row r="106167">
          <cell r="B106167" t="str">
            <v>07091155</v>
          </cell>
        </row>
        <row r="106168">
          <cell r="B106168" t="str">
            <v>07091155</v>
          </cell>
        </row>
        <row r="106169">
          <cell r="B106169" t="str">
            <v>07091155</v>
          </cell>
        </row>
        <row r="106170">
          <cell r="B106170" t="str">
            <v>07091155</v>
          </cell>
        </row>
        <row r="106171">
          <cell r="B106171" t="str">
            <v>07091155</v>
          </cell>
        </row>
        <row r="106172">
          <cell r="B106172" t="str">
            <v>07091155</v>
          </cell>
        </row>
        <row r="106173">
          <cell r="B106173" t="str">
            <v>07091008</v>
          </cell>
        </row>
        <row r="106174">
          <cell r="B106174" t="str">
            <v>07091008</v>
          </cell>
        </row>
        <row r="106175">
          <cell r="B106175" t="str">
            <v>07091008</v>
          </cell>
        </row>
        <row r="106176">
          <cell r="B106176" t="str">
            <v>07091008</v>
          </cell>
        </row>
        <row r="106177">
          <cell r="B106177" t="str">
            <v>07091008</v>
          </cell>
        </row>
        <row r="106178">
          <cell r="B106178" t="str">
            <v>07091008</v>
          </cell>
        </row>
        <row r="106179">
          <cell r="B106179" t="str">
            <v>07091008</v>
          </cell>
        </row>
        <row r="106180">
          <cell r="B106180" t="str">
            <v>07091008</v>
          </cell>
        </row>
        <row r="106181">
          <cell r="B106181" t="str">
            <v>07091008</v>
          </cell>
        </row>
        <row r="106182">
          <cell r="B106182" t="str">
            <v>07091008</v>
          </cell>
        </row>
        <row r="106183">
          <cell r="B106183" t="str">
            <v>07091008</v>
          </cell>
        </row>
        <row r="106184">
          <cell r="B106184" t="str">
            <v>07091008</v>
          </cell>
        </row>
        <row r="106185">
          <cell r="B106185" t="str">
            <v>07091008</v>
          </cell>
        </row>
        <row r="106186">
          <cell r="B106186" t="str">
            <v>07091008</v>
          </cell>
        </row>
        <row r="106187">
          <cell r="B106187" t="str">
            <v>07091008</v>
          </cell>
        </row>
        <row r="106188">
          <cell r="B106188" t="str">
            <v>07091008</v>
          </cell>
        </row>
        <row r="106189">
          <cell r="B106189" t="str">
            <v>07091008</v>
          </cell>
        </row>
        <row r="106190">
          <cell r="B106190" t="str">
            <v>07092053</v>
          </cell>
        </row>
        <row r="106191">
          <cell r="B106191" t="str">
            <v>07092053</v>
          </cell>
        </row>
        <row r="106192">
          <cell r="B106192" t="str">
            <v>07092053</v>
          </cell>
        </row>
        <row r="106193">
          <cell r="B106193" t="str">
            <v>07092053</v>
          </cell>
        </row>
        <row r="106194">
          <cell r="B106194" t="str">
            <v>07092053</v>
          </cell>
        </row>
        <row r="106195">
          <cell r="B106195" t="str">
            <v>07092053</v>
          </cell>
        </row>
        <row r="106196">
          <cell r="B106196" t="str">
            <v>07092053</v>
          </cell>
        </row>
        <row r="106197">
          <cell r="B106197" t="str">
            <v>07092053</v>
          </cell>
        </row>
        <row r="106198">
          <cell r="B106198" t="str">
            <v>07092053</v>
          </cell>
        </row>
        <row r="106199">
          <cell r="B106199" t="str">
            <v>07092053</v>
          </cell>
        </row>
        <row r="106200">
          <cell r="B106200" t="str">
            <v>07092053</v>
          </cell>
        </row>
        <row r="106201">
          <cell r="B106201" t="str">
            <v>07092053</v>
          </cell>
        </row>
        <row r="106202">
          <cell r="B106202" t="str">
            <v>07092053</v>
          </cell>
        </row>
        <row r="106203">
          <cell r="B106203" t="str">
            <v>07092053</v>
          </cell>
        </row>
        <row r="106204">
          <cell r="B106204" t="str">
            <v>07092053</v>
          </cell>
        </row>
        <row r="106205">
          <cell r="B106205" t="str">
            <v>07092053</v>
          </cell>
        </row>
        <row r="106206">
          <cell r="B106206" t="str">
            <v>07092053</v>
          </cell>
        </row>
        <row r="106207">
          <cell r="B106207" t="str">
            <v>07090889</v>
          </cell>
        </row>
        <row r="106208">
          <cell r="B106208" t="str">
            <v>07090889</v>
          </cell>
        </row>
        <row r="106209">
          <cell r="B106209" t="str">
            <v>07090889</v>
          </cell>
        </row>
        <row r="106210">
          <cell r="B106210" t="str">
            <v>07090889</v>
          </cell>
        </row>
        <row r="106211">
          <cell r="B106211" t="str">
            <v>07090889</v>
          </cell>
        </row>
        <row r="106212">
          <cell r="B106212" t="str">
            <v>07090889</v>
          </cell>
        </row>
        <row r="106213">
          <cell r="B106213" t="str">
            <v>07090889</v>
          </cell>
        </row>
        <row r="106214">
          <cell r="B106214" t="str">
            <v>07090889</v>
          </cell>
        </row>
        <row r="106215">
          <cell r="B106215" t="str">
            <v>07090889</v>
          </cell>
        </row>
        <row r="106216">
          <cell r="B106216" t="str">
            <v>07090889</v>
          </cell>
        </row>
        <row r="106217">
          <cell r="B106217" t="str">
            <v>07090889</v>
          </cell>
        </row>
        <row r="106218">
          <cell r="B106218" t="str">
            <v>07090889</v>
          </cell>
        </row>
        <row r="106219">
          <cell r="B106219" t="str">
            <v>07090889</v>
          </cell>
        </row>
        <row r="106220">
          <cell r="B106220" t="str">
            <v>07090889</v>
          </cell>
        </row>
        <row r="106221">
          <cell r="B106221" t="str">
            <v>07090889</v>
          </cell>
        </row>
        <row r="106222">
          <cell r="B106222" t="str">
            <v>07090889</v>
          </cell>
        </row>
        <row r="106223">
          <cell r="B106223" t="str">
            <v>07090889</v>
          </cell>
        </row>
        <row r="106224">
          <cell r="B106224" t="str">
            <v>07091169</v>
          </cell>
        </row>
        <row r="106225">
          <cell r="B106225" t="str">
            <v>07091169</v>
          </cell>
        </row>
        <row r="106226">
          <cell r="B106226" t="str">
            <v>07091169</v>
          </cell>
        </row>
        <row r="106227">
          <cell r="B106227" t="str">
            <v>07091169</v>
          </cell>
        </row>
        <row r="106228">
          <cell r="B106228" t="str">
            <v>07091169</v>
          </cell>
        </row>
        <row r="106229">
          <cell r="B106229" t="str">
            <v>07091169</v>
          </cell>
        </row>
        <row r="106230">
          <cell r="B106230" t="str">
            <v>07091169</v>
          </cell>
        </row>
        <row r="106231">
          <cell r="B106231" t="str">
            <v>07091169</v>
          </cell>
        </row>
        <row r="106232">
          <cell r="B106232" t="str">
            <v>07091169</v>
          </cell>
        </row>
        <row r="106233">
          <cell r="B106233" t="str">
            <v>07091169</v>
          </cell>
        </row>
        <row r="106234">
          <cell r="B106234" t="str">
            <v>07091169</v>
          </cell>
        </row>
        <row r="106235">
          <cell r="B106235" t="str">
            <v>07091169</v>
          </cell>
        </row>
        <row r="106236">
          <cell r="B106236" t="str">
            <v>07091169</v>
          </cell>
        </row>
        <row r="106237">
          <cell r="B106237" t="str">
            <v>07091169</v>
          </cell>
        </row>
        <row r="106238">
          <cell r="B106238" t="str">
            <v>07091169</v>
          </cell>
        </row>
        <row r="106239">
          <cell r="B106239" t="str">
            <v>07091169</v>
          </cell>
        </row>
        <row r="106240">
          <cell r="B106240" t="str">
            <v>07091169</v>
          </cell>
        </row>
        <row r="106241">
          <cell r="B106241" t="str">
            <v>07090822</v>
          </cell>
        </row>
        <row r="106242">
          <cell r="B106242" t="str">
            <v>07090822</v>
          </cell>
        </row>
        <row r="106243">
          <cell r="B106243" t="str">
            <v>07090822</v>
          </cell>
        </row>
        <row r="106244">
          <cell r="B106244" t="str">
            <v>07090822</v>
          </cell>
        </row>
        <row r="106245">
          <cell r="B106245" t="str">
            <v>07090822</v>
          </cell>
        </row>
        <row r="106246">
          <cell r="B106246" t="str">
            <v>07090822</v>
          </cell>
        </row>
        <row r="106247">
          <cell r="B106247" t="str">
            <v>07090822</v>
          </cell>
        </row>
        <row r="106248">
          <cell r="B106248" t="str">
            <v>07090822</v>
          </cell>
        </row>
        <row r="106249">
          <cell r="B106249" t="str">
            <v>07090822</v>
          </cell>
        </row>
        <row r="106250">
          <cell r="B106250" t="str">
            <v>07090822</v>
          </cell>
        </row>
        <row r="106251">
          <cell r="B106251" t="str">
            <v>07090822</v>
          </cell>
        </row>
        <row r="106252">
          <cell r="B106252" t="str">
            <v>07090822</v>
          </cell>
        </row>
        <row r="106253">
          <cell r="B106253" t="str">
            <v>07090822</v>
          </cell>
        </row>
        <row r="106254">
          <cell r="B106254" t="str">
            <v>07090822</v>
          </cell>
        </row>
        <row r="106255">
          <cell r="B106255" t="str">
            <v>07090822</v>
          </cell>
        </row>
        <row r="106256">
          <cell r="B106256" t="str">
            <v>07090822</v>
          </cell>
        </row>
        <row r="106257">
          <cell r="B106257" t="str">
            <v>07090822</v>
          </cell>
        </row>
        <row r="106258">
          <cell r="B106258" t="str">
            <v>07091305</v>
          </cell>
        </row>
        <row r="106259">
          <cell r="B106259" t="str">
            <v>07091305</v>
          </cell>
        </row>
        <row r="106260">
          <cell r="B106260" t="str">
            <v>07091305</v>
          </cell>
        </row>
        <row r="106261">
          <cell r="B106261" t="str">
            <v>07091305</v>
          </cell>
        </row>
        <row r="106262">
          <cell r="B106262" t="str">
            <v>07091305</v>
          </cell>
        </row>
        <row r="106263">
          <cell r="B106263" t="str">
            <v>07091305</v>
          </cell>
        </row>
        <row r="106264">
          <cell r="B106264" t="str">
            <v>07091305</v>
          </cell>
        </row>
        <row r="106265">
          <cell r="B106265" t="str">
            <v>07091305</v>
          </cell>
        </row>
        <row r="106266">
          <cell r="B106266" t="str">
            <v>07091305</v>
          </cell>
        </row>
        <row r="106267">
          <cell r="B106267" t="str">
            <v>07091305</v>
          </cell>
        </row>
        <row r="106268">
          <cell r="B106268" t="str">
            <v>07091305</v>
          </cell>
        </row>
        <row r="106269">
          <cell r="B106269" t="str">
            <v>07091305</v>
          </cell>
        </row>
        <row r="106270">
          <cell r="B106270" t="str">
            <v>07091305</v>
          </cell>
        </row>
        <row r="106271">
          <cell r="B106271" t="str">
            <v>07091305</v>
          </cell>
        </row>
        <row r="106272">
          <cell r="B106272" t="str">
            <v>07091305</v>
          </cell>
        </row>
        <row r="106273">
          <cell r="B106273" t="str">
            <v>07091305</v>
          </cell>
        </row>
        <row r="106274">
          <cell r="B106274" t="str">
            <v>07091305</v>
          </cell>
        </row>
        <row r="106275">
          <cell r="B106275" t="str">
            <v>07091298</v>
          </cell>
        </row>
        <row r="106276">
          <cell r="B106276" t="str">
            <v>07091298</v>
          </cell>
        </row>
        <row r="106277">
          <cell r="B106277" t="str">
            <v>07091298</v>
          </cell>
        </row>
        <row r="106278">
          <cell r="B106278" t="str">
            <v>07091298</v>
          </cell>
        </row>
        <row r="106279">
          <cell r="B106279" t="str">
            <v>07091298</v>
          </cell>
        </row>
        <row r="106280">
          <cell r="B106280" t="str">
            <v>07091298</v>
          </cell>
        </row>
        <row r="106281">
          <cell r="B106281" t="str">
            <v>07091298</v>
          </cell>
        </row>
        <row r="106282">
          <cell r="B106282" t="str">
            <v>07091298</v>
          </cell>
        </row>
        <row r="106283">
          <cell r="B106283" t="str">
            <v>07091298</v>
          </cell>
        </row>
        <row r="106284">
          <cell r="B106284" t="str">
            <v>07091298</v>
          </cell>
        </row>
        <row r="106285">
          <cell r="B106285" t="str">
            <v>07091298</v>
          </cell>
        </row>
        <row r="106286">
          <cell r="B106286" t="str">
            <v>07091298</v>
          </cell>
        </row>
        <row r="106287">
          <cell r="B106287" t="str">
            <v>07091298</v>
          </cell>
        </row>
        <row r="106288">
          <cell r="B106288" t="str">
            <v>07091298</v>
          </cell>
        </row>
        <row r="106289">
          <cell r="B106289" t="str">
            <v>07091298</v>
          </cell>
        </row>
        <row r="106290">
          <cell r="B106290" t="str">
            <v>07091298</v>
          </cell>
        </row>
        <row r="106291">
          <cell r="B106291" t="str">
            <v>07091298</v>
          </cell>
        </row>
        <row r="106292">
          <cell r="B106292" t="str">
            <v>07091295</v>
          </cell>
        </row>
        <row r="106293">
          <cell r="B106293" t="str">
            <v>07091295</v>
          </cell>
        </row>
        <row r="106294">
          <cell r="B106294" t="str">
            <v>07091295</v>
          </cell>
        </row>
        <row r="106295">
          <cell r="B106295" t="str">
            <v>07091295</v>
          </cell>
        </row>
        <row r="106296">
          <cell r="B106296" t="str">
            <v>07091295</v>
          </cell>
        </row>
        <row r="106297">
          <cell r="B106297" t="str">
            <v>07091295</v>
          </cell>
        </row>
        <row r="106298">
          <cell r="B106298" t="str">
            <v>07091295</v>
          </cell>
        </row>
        <row r="106299">
          <cell r="B106299" t="str">
            <v>07091295</v>
          </cell>
        </row>
        <row r="106300">
          <cell r="B106300" t="str">
            <v>07091295</v>
          </cell>
        </row>
        <row r="106301">
          <cell r="B106301" t="str">
            <v>07091295</v>
          </cell>
        </row>
        <row r="106302">
          <cell r="B106302" t="str">
            <v>07091295</v>
          </cell>
        </row>
        <row r="106303">
          <cell r="B106303" t="str">
            <v>07091295</v>
          </cell>
        </row>
        <row r="106304">
          <cell r="B106304" t="str">
            <v>10100051</v>
          </cell>
        </row>
        <row r="106305">
          <cell r="B106305" t="str">
            <v>10100051</v>
          </cell>
        </row>
        <row r="106306">
          <cell r="B106306" t="str">
            <v>10100051</v>
          </cell>
        </row>
        <row r="106307">
          <cell r="B106307" t="str">
            <v>10100051</v>
          </cell>
        </row>
        <row r="106308">
          <cell r="B106308" t="str">
            <v>10100051</v>
          </cell>
        </row>
        <row r="106309">
          <cell r="B106309" t="str">
            <v>10100051</v>
          </cell>
        </row>
        <row r="106310">
          <cell r="B106310" t="str">
            <v>10100051</v>
          </cell>
        </row>
        <row r="106311">
          <cell r="B106311" t="str">
            <v>10100051</v>
          </cell>
        </row>
        <row r="106312">
          <cell r="B106312" t="str">
            <v>10100051</v>
          </cell>
        </row>
        <row r="106313">
          <cell r="B106313" t="str">
            <v>10100051</v>
          </cell>
        </row>
        <row r="106314">
          <cell r="B106314" t="str">
            <v>10100051</v>
          </cell>
        </row>
        <row r="106315">
          <cell r="B106315" t="str">
            <v>10100051</v>
          </cell>
        </row>
        <row r="106316">
          <cell r="B106316" t="str">
            <v>10100051</v>
          </cell>
        </row>
        <row r="106317">
          <cell r="B106317" t="str">
            <v>10100051</v>
          </cell>
        </row>
        <row r="106318">
          <cell r="B106318" t="str">
            <v>10100051</v>
          </cell>
        </row>
        <row r="106319">
          <cell r="B106319" t="str">
            <v>10100051</v>
          </cell>
        </row>
        <row r="106320">
          <cell r="B106320" t="str">
            <v>10100051</v>
          </cell>
        </row>
        <row r="106321">
          <cell r="B106321" t="str">
            <v>10100505</v>
          </cell>
        </row>
        <row r="106322">
          <cell r="B106322" t="str">
            <v>10100505</v>
          </cell>
        </row>
        <row r="106323">
          <cell r="B106323" t="str">
            <v>10100505</v>
          </cell>
        </row>
        <row r="106324">
          <cell r="B106324" t="str">
            <v>10100505</v>
          </cell>
        </row>
        <row r="106325">
          <cell r="B106325" t="str">
            <v>10100505</v>
          </cell>
        </row>
        <row r="106326">
          <cell r="B106326" t="str">
            <v>10100505</v>
          </cell>
        </row>
        <row r="106327">
          <cell r="B106327" t="str">
            <v>10100505</v>
          </cell>
        </row>
        <row r="106328">
          <cell r="B106328" t="str">
            <v>10100505</v>
          </cell>
        </row>
        <row r="106329">
          <cell r="B106329" t="str">
            <v>10100505</v>
          </cell>
        </row>
        <row r="106330">
          <cell r="B106330" t="str">
            <v>10100505</v>
          </cell>
        </row>
        <row r="106331">
          <cell r="B106331" t="str">
            <v>10100505</v>
          </cell>
        </row>
        <row r="106332">
          <cell r="B106332" t="str">
            <v>10100505</v>
          </cell>
        </row>
        <row r="106333">
          <cell r="B106333" t="str">
            <v>10100505</v>
          </cell>
        </row>
        <row r="106334">
          <cell r="B106334" t="str">
            <v>10100505</v>
          </cell>
        </row>
        <row r="106335">
          <cell r="B106335" t="str">
            <v>10100505</v>
          </cell>
        </row>
        <row r="106336">
          <cell r="B106336" t="str">
            <v>10100505</v>
          </cell>
        </row>
        <row r="106337">
          <cell r="B106337" t="str">
            <v>10100505</v>
          </cell>
        </row>
        <row r="106338">
          <cell r="B106338" t="str">
            <v>10100616</v>
          </cell>
        </row>
        <row r="106339">
          <cell r="B106339" t="str">
            <v>10100616</v>
          </cell>
        </row>
        <row r="106340">
          <cell r="B106340" t="str">
            <v>10100616</v>
          </cell>
        </row>
        <row r="106341">
          <cell r="B106341" t="str">
            <v>10100616</v>
          </cell>
        </row>
        <row r="106342">
          <cell r="B106342" t="str">
            <v>10100616</v>
          </cell>
        </row>
        <row r="106343">
          <cell r="B106343" t="str">
            <v>10100616</v>
          </cell>
        </row>
        <row r="106344">
          <cell r="B106344" t="str">
            <v>10100616</v>
          </cell>
        </row>
        <row r="106345">
          <cell r="B106345" t="str">
            <v>10100616</v>
          </cell>
        </row>
        <row r="106346">
          <cell r="B106346" t="str">
            <v>10100616</v>
          </cell>
        </row>
        <row r="106347">
          <cell r="B106347" t="str">
            <v>10100616</v>
          </cell>
        </row>
        <row r="106348">
          <cell r="B106348" t="str">
            <v>10100616</v>
          </cell>
        </row>
        <row r="106349">
          <cell r="B106349" t="str">
            <v>10100616</v>
          </cell>
        </row>
        <row r="106350">
          <cell r="B106350" t="str">
            <v>10100616</v>
          </cell>
        </row>
        <row r="106351">
          <cell r="B106351" t="str">
            <v>10100616</v>
          </cell>
        </row>
        <row r="106352">
          <cell r="B106352" t="str">
            <v>10100616</v>
          </cell>
        </row>
        <row r="106353">
          <cell r="B106353" t="str">
            <v>10100616</v>
          </cell>
        </row>
        <row r="106354">
          <cell r="B106354" t="str">
            <v>10100616</v>
          </cell>
        </row>
        <row r="106355">
          <cell r="B106355" t="str">
            <v>10100109</v>
          </cell>
        </row>
        <row r="106356">
          <cell r="B106356" t="str">
            <v>10100109</v>
          </cell>
        </row>
        <row r="106357">
          <cell r="B106357" t="str">
            <v>10100109</v>
          </cell>
        </row>
        <row r="106358">
          <cell r="B106358" t="str">
            <v>10100109</v>
          </cell>
        </row>
        <row r="106359">
          <cell r="B106359" t="str">
            <v>10100109</v>
          </cell>
        </row>
        <row r="106360">
          <cell r="B106360" t="str">
            <v>10100109</v>
          </cell>
        </row>
        <row r="106361">
          <cell r="B106361" t="str">
            <v>10100109</v>
          </cell>
        </row>
        <row r="106362">
          <cell r="B106362" t="str">
            <v>10100109</v>
          </cell>
        </row>
        <row r="106363">
          <cell r="B106363" t="str">
            <v>10100109</v>
          </cell>
        </row>
        <row r="106364">
          <cell r="B106364" t="str">
            <v>10100109</v>
          </cell>
        </row>
        <row r="106365">
          <cell r="B106365" t="str">
            <v>10100109</v>
          </cell>
        </row>
        <row r="106366">
          <cell r="B106366" t="str">
            <v>10100109</v>
          </cell>
        </row>
        <row r="106367">
          <cell r="B106367" t="str">
            <v>10100109</v>
          </cell>
        </row>
        <row r="106368">
          <cell r="B106368" t="str">
            <v>10100109</v>
          </cell>
        </row>
        <row r="106369">
          <cell r="B106369" t="str">
            <v>10100109</v>
          </cell>
        </row>
        <row r="106370">
          <cell r="B106370" t="str">
            <v>10100109</v>
          </cell>
        </row>
        <row r="106371">
          <cell r="B106371" t="str">
            <v>10100109</v>
          </cell>
        </row>
        <row r="106372">
          <cell r="B106372" t="str">
            <v>10100553</v>
          </cell>
        </row>
        <row r="106373">
          <cell r="B106373" t="str">
            <v>10100553</v>
          </cell>
        </row>
        <row r="106374">
          <cell r="B106374" t="str">
            <v>10100553</v>
          </cell>
        </row>
        <row r="106375">
          <cell r="B106375" t="str">
            <v>10100553</v>
          </cell>
        </row>
        <row r="106376">
          <cell r="B106376" t="str">
            <v>10100553</v>
          </cell>
        </row>
        <row r="106377">
          <cell r="B106377" t="str">
            <v>10100553</v>
          </cell>
        </row>
        <row r="106378">
          <cell r="B106378" t="str">
            <v>10100553</v>
          </cell>
        </row>
        <row r="106379">
          <cell r="B106379" t="str">
            <v>10100553</v>
          </cell>
        </row>
        <row r="106380">
          <cell r="B106380" t="str">
            <v>10100553</v>
          </cell>
        </row>
        <row r="106381">
          <cell r="B106381" t="str">
            <v>10100553</v>
          </cell>
        </row>
        <row r="106382">
          <cell r="B106382" t="str">
            <v>10100553</v>
          </cell>
        </row>
        <row r="106383">
          <cell r="B106383" t="str">
            <v>10100553</v>
          </cell>
        </row>
        <row r="106384">
          <cell r="B106384" t="str">
            <v>10100553</v>
          </cell>
        </row>
        <row r="106385">
          <cell r="B106385" t="str">
            <v>10100553</v>
          </cell>
        </row>
        <row r="106386">
          <cell r="B106386" t="str">
            <v>10100553</v>
          </cell>
        </row>
        <row r="106387">
          <cell r="B106387" t="str">
            <v>10100553</v>
          </cell>
        </row>
        <row r="106388">
          <cell r="B106388" t="str">
            <v>10100553</v>
          </cell>
        </row>
        <row r="106389">
          <cell r="B106389" t="str">
            <v>10100793</v>
          </cell>
        </row>
        <row r="106390">
          <cell r="B106390" t="str">
            <v>10100793</v>
          </cell>
        </row>
        <row r="106391">
          <cell r="B106391" t="str">
            <v>10100793</v>
          </cell>
        </row>
        <row r="106392">
          <cell r="B106392" t="str">
            <v>10100793</v>
          </cell>
        </row>
        <row r="106393">
          <cell r="B106393" t="str">
            <v>10100793</v>
          </cell>
        </row>
        <row r="106394">
          <cell r="B106394" t="str">
            <v>10100793</v>
          </cell>
        </row>
        <row r="106395">
          <cell r="B106395" t="str">
            <v>10100793</v>
          </cell>
        </row>
        <row r="106396">
          <cell r="B106396" t="str">
            <v>10100793</v>
          </cell>
        </row>
        <row r="106397">
          <cell r="B106397" t="str">
            <v>10100793</v>
          </cell>
        </row>
        <row r="106398">
          <cell r="B106398" t="str">
            <v>10100793</v>
          </cell>
        </row>
        <row r="106399">
          <cell r="B106399" t="str">
            <v>10100793</v>
          </cell>
        </row>
        <row r="106400">
          <cell r="B106400" t="str">
            <v>10100793</v>
          </cell>
        </row>
        <row r="106401">
          <cell r="B106401" t="str">
            <v>10100793</v>
          </cell>
        </row>
        <row r="106402">
          <cell r="B106402" t="str">
            <v>10100793</v>
          </cell>
        </row>
        <row r="106403">
          <cell r="B106403" t="str">
            <v>10100793</v>
          </cell>
        </row>
        <row r="106404">
          <cell r="B106404" t="str">
            <v>10100793</v>
          </cell>
        </row>
        <row r="106405">
          <cell r="B106405" t="str">
            <v>10100793</v>
          </cell>
        </row>
        <row r="106406">
          <cell r="B106406" t="str">
            <v>26020211</v>
          </cell>
        </row>
        <row r="106407">
          <cell r="B106407" t="str">
            <v>26020211</v>
          </cell>
        </row>
        <row r="106408">
          <cell r="B106408" t="str">
            <v>26020211</v>
          </cell>
        </row>
        <row r="106409">
          <cell r="B106409" t="str">
            <v>26020211</v>
          </cell>
        </row>
        <row r="106410">
          <cell r="B106410" t="str">
            <v>26020211</v>
          </cell>
        </row>
        <row r="106411">
          <cell r="B106411" t="str">
            <v>26020211</v>
          </cell>
        </row>
        <row r="106412">
          <cell r="B106412" t="str">
            <v>26020211</v>
          </cell>
        </row>
        <row r="106413">
          <cell r="B106413" t="str">
            <v>26020211</v>
          </cell>
        </row>
        <row r="106414">
          <cell r="B106414" t="str">
            <v>26020211</v>
          </cell>
        </row>
        <row r="106415">
          <cell r="B106415" t="str">
            <v>26020211</v>
          </cell>
        </row>
        <row r="106416">
          <cell r="B106416" t="str">
            <v>26020211</v>
          </cell>
        </row>
        <row r="106417">
          <cell r="B106417" t="str">
            <v>26020211</v>
          </cell>
        </row>
        <row r="106418">
          <cell r="B106418" t="str">
            <v>26020211</v>
          </cell>
        </row>
        <row r="106419">
          <cell r="B106419" t="str">
            <v>26020211</v>
          </cell>
        </row>
        <row r="106420">
          <cell r="B106420" t="str">
            <v>26020211</v>
          </cell>
        </row>
        <row r="106421">
          <cell r="B106421" t="str">
            <v>26020211</v>
          </cell>
        </row>
        <row r="106422">
          <cell r="B106422" t="str">
            <v>26020211</v>
          </cell>
        </row>
        <row r="106423">
          <cell r="B106423" t="str">
            <v>51625804</v>
          </cell>
        </row>
        <row r="106424">
          <cell r="B106424" t="str">
            <v>51625804</v>
          </cell>
        </row>
        <row r="106425">
          <cell r="B106425" t="str">
            <v>51625804</v>
          </cell>
        </row>
        <row r="106426">
          <cell r="B106426" t="str">
            <v>51625804</v>
          </cell>
        </row>
        <row r="106427">
          <cell r="B106427" t="str">
            <v>51625804</v>
          </cell>
        </row>
        <row r="106428">
          <cell r="B106428" t="str">
            <v>10070030</v>
          </cell>
        </row>
        <row r="106429">
          <cell r="B106429" t="str">
            <v>10070030</v>
          </cell>
        </row>
        <row r="106430">
          <cell r="B106430" t="str">
            <v>10070030</v>
          </cell>
        </row>
        <row r="106431">
          <cell r="B106431" t="str">
            <v>10070030</v>
          </cell>
        </row>
        <row r="106432">
          <cell r="B106432" t="str">
            <v>10070030</v>
          </cell>
        </row>
        <row r="106433">
          <cell r="B106433" t="str">
            <v>10100796</v>
          </cell>
        </row>
        <row r="106434">
          <cell r="B106434" t="str">
            <v>10100796</v>
          </cell>
        </row>
        <row r="106435">
          <cell r="B106435" t="str">
            <v>10100796</v>
          </cell>
        </row>
        <row r="106436">
          <cell r="B106436" t="str">
            <v>10100796</v>
          </cell>
        </row>
        <row r="106437">
          <cell r="B106437" t="str">
            <v>10100796</v>
          </cell>
        </row>
        <row r="106438">
          <cell r="B106438" t="str">
            <v>10100796</v>
          </cell>
        </row>
        <row r="106439">
          <cell r="B106439" t="str">
            <v>10100796</v>
          </cell>
        </row>
        <row r="106440">
          <cell r="B106440" t="str">
            <v>10100796</v>
          </cell>
        </row>
        <row r="106441">
          <cell r="B106441" t="str">
            <v>10100796</v>
          </cell>
        </row>
        <row r="106442">
          <cell r="B106442" t="str">
            <v>10100796</v>
          </cell>
        </row>
        <row r="106443">
          <cell r="B106443" t="str">
            <v>10100796</v>
          </cell>
        </row>
        <row r="106444">
          <cell r="B106444" t="str">
            <v>10100796</v>
          </cell>
        </row>
        <row r="106445">
          <cell r="B106445" t="str">
            <v>10100796</v>
          </cell>
        </row>
        <row r="106446">
          <cell r="B106446" t="str">
            <v>10100796</v>
          </cell>
        </row>
        <row r="106447">
          <cell r="B106447" t="str">
            <v>10100796</v>
          </cell>
        </row>
        <row r="106448">
          <cell r="B106448" t="str">
            <v>10100796</v>
          </cell>
        </row>
        <row r="106449">
          <cell r="B106449" t="str">
            <v>10100796</v>
          </cell>
        </row>
        <row r="106450">
          <cell r="B106450" t="str">
            <v>15020150</v>
          </cell>
        </row>
        <row r="106451">
          <cell r="B106451" t="str">
            <v>15020150</v>
          </cell>
        </row>
        <row r="106452">
          <cell r="B106452" t="str">
            <v>15020150</v>
          </cell>
        </row>
        <row r="106453">
          <cell r="B106453" t="str">
            <v>15020150</v>
          </cell>
        </row>
        <row r="106454">
          <cell r="B106454" t="str">
            <v>15020150</v>
          </cell>
        </row>
        <row r="106455">
          <cell r="B106455" t="str">
            <v>09050150</v>
          </cell>
        </row>
        <row r="106456">
          <cell r="B106456" t="str">
            <v>09050150</v>
          </cell>
        </row>
        <row r="106457">
          <cell r="B106457" t="str">
            <v>09050150</v>
          </cell>
        </row>
        <row r="106458">
          <cell r="B106458" t="str">
            <v>09050150</v>
          </cell>
        </row>
        <row r="106459">
          <cell r="B106459" t="str">
            <v>09050150</v>
          </cell>
        </row>
        <row r="106460">
          <cell r="B106460" t="str">
            <v>09050150</v>
          </cell>
        </row>
        <row r="106461">
          <cell r="B106461" t="str">
            <v>09050150</v>
          </cell>
        </row>
        <row r="106462">
          <cell r="B106462" t="str">
            <v>09050150</v>
          </cell>
        </row>
        <row r="106463">
          <cell r="B106463" t="str">
            <v>09050150</v>
          </cell>
        </row>
        <row r="106464">
          <cell r="B106464" t="str">
            <v>09050150</v>
          </cell>
        </row>
        <row r="106465">
          <cell r="B106465" t="str">
            <v>09050150</v>
          </cell>
        </row>
        <row r="106466">
          <cell r="B106466" t="str">
            <v>09050150</v>
          </cell>
        </row>
        <row r="106467">
          <cell r="B106467" t="str">
            <v>09050150</v>
          </cell>
        </row>
        <row r="106468">
          <cell r="B106468" t="str">
            <v>09050150</v>
          </cell>
        </row>
        <row r="106469">
          <cell r="B106469" t="str">
            <v>09050150</v>
          </cell>
        </row>
        <row r="106470">
          <cell r="B106470" t="str">
            <v>09050150</v>
          </cell>
        </row>
        <row r="106471">
          <cell r="B106471" t="str">
            <v>09050150</v>
          </cell>
        </row>
        <row r="106472">
          <cell r="B106472" t="str">
            <v>15060150-002</v>
          </cell>
        </row>
        <row r="106473">
          <cell r="B106473" t="str">
            <v>15060150-002</v>
          </cell>
        </row>
        <row r="106474">
          <cell r="B106474" t="str">
            <v>15060150-002</v>
          </cell>
        </row>
        <row r="106475">
          <cell r="B106475" t="str">
            <v>15060150-002</v>
          </cell>
        </row>
        <row r="106476">
          <cell r="B106476" t="str">
            <v>15060150-002</v>
          </cell>
        </row>
        <row r="106477">
          <cell r="B106477" t="str">
            <v>15060150-002</v>
          </cell>
        </row>
        <row r="106478">
          <cell r="B106478" t="str">
            <v>15060150-002</v>
          </cell>
        </row>
        <row r="106479">
          <cell r="B106479" t="str">
            <v>15060150-002</v>
          </cell>
        </row>
        <row r="106480">
          <cell r="B106480" t="str">
            <v>15060150-002</v>
          </cell>
        </row>
        <row r="106481">
          <cell r="B106481" t="str">
            <v>15060150-002</v>
          </cell>
        </row>
        <row r="106482">
          <cell r="B106482" t="str">
            <v>15060150-002</v>
          </cell>
        </row>
        <row r="106483">
          <cell r="B106483" t="str">
            <v>15060150-002</v>
          </cell>
        </row>
        <row r="106484">
          <cell r="B106484" t="str">
            <v>15060150-002</v>
          </cell>
        </row>
        <row r="106485">
          <cell r="B106485" t="str">
            <v>15060150-002</v>
          </cell>
        </row>
        <row r="106486">
          <cell r="B106486" t="str">
            <v>15060150-002</v>
          </cell>
        </row>
        <row r="106487">
          <cell r="B106487" t="str">
            <v>15060150-002</v>
          </cell>
        </row>
        <row r="106488">
          <cell r="B106488" t="str">
            <v>15060150-002</v>
          </cell>
        </row>
        <row r="106489">
          <cell r="B106489" t="str">
            <v>15060445</v>
          </cell>
        </row>
        <row r="106490">
          <cell r="B106490" t="str">
            <v>15060445</v>
          </cell>
        </row>
        <row r="106491">
          <cell r="B106491" t="str">
            <v>15060445</v>
          </cell>
        </row>
        <row r="106492">
          <cell r="B106492" t="str">
            <v>15060445</v>
          </cell>
        </row>
        <row r="106493">
          <cell r="B106493" t="str">
            <v>15060445</v>
          </cell>
        </row>
        <row r="106494">
          <cell r="B106494" t="str">
            <v>15060445</v>
          </cell>
        </row>
        <row r="106495">
          <cell r="B106495" t="str">
            <v>15060445</v>
          </cell>
        </row>
        <row r="106496">
          <cell r="B106496" t="str">
            <v>15060445</v>
          </cell>
        </row>
        <row r="106497">
          <cell r="B106497" t="str">
            <v>15060445</v>
          </cell>
        </row>
        <row r="106498">
          <cell r="B106498" t="str">
            <v>15060445</v>
          </cell>
        </row>
        <row r="106499">
          <cell r="B106499" t="str">
            <v>15060445</v>
          </cell>
        </row>
        <row r="106500">
          <cell r="B106500" t="str">
            <v>15060445</v>
          </cell>
        </row>
        <row r="106501">
          <cell r="B106501" t="str">
            <v>15060445</v>
          </cell>
        </row>
        <row r="106502">
          <cell r="B106502" t="str">
            <v>15060445</v>
          </cell>
        </row>
        <row r="106503">
          <cell r="B106503" t="str">
            <v>15010083-001</v>
          </cell>
        </row>
        <row r="106504">
          <cell r="B106504" t="str">
            <v>15010083-001</v>
          </cell>
        </row>
        <row r="106505">
          <cell r="B106505" t="str">
            <v>15010083-001</v>
          </cell>
        </row>
        <row r="106506">
          <cell r="B106506" t="str">
            <v>15010083-001</v>
          </cell>
        </row>
        <row r="106507">
          <cell r="B106507" t="str">
            <v>15010083-001</v>
          </cell>
        </row>
        <row r="106508">
          <cell r="B106508" t="str">
            <v>15010083-001</v>
          </cell>
        </row>
        <row r="106509">
          <cell r="B106509" t="str">
            <v>15010083-001</v>
          </cell>
        </row>
        <row r="106510">
          <cell r="B106510" t="str">
            <v>15010083-001</v>
          </cell>
        </row>
        <row r="106511">
          <cell r="B106511" t="str">
            <v>15010083-001</v>
          </cell>
        </row>
        <row r="106512">
          <cell r="B106512" t="str">
            <v>15010083-001</v>
          </cell>
        </row>
        <row r="106513">
          <cell r="B106513" t="str">
            <v>15010083-001</v>
          </cell>
        </row>
        <row r="106514">
          <cell r="B106514" t="str">
            <v>15010083-001</v>
          </cell>
        </row>
        <row r="106515">
          <cell r="B106515" t="str">
            <v>15010083-001</v>
          </cell>
        </row>
        <row r="106516">
          <cell r="B106516" t="str">
            <v>15010083-001</v>
          </cell>
        </row>
        <row r="106517">
          <cell r="B106517" t="str">
            <v>15010083-001</v>
          </cell>
        </row>
        <row r="106518">
          <cell r="B106518" t="str">
            <v>15010083-001</v>
          </cell>
        </row>
        <row r="106519">
          <cell r="B106519" t="str">
            <v>15010083-001</v>
          </cell>
        </row>
        <row r="106520">
          <cell r="B106520" t="str">
            <v>10100713</v>
          </cell>
        </row>
        <row r="106521">
          <cell r="B106521" t="str">
            <v>10100713</v>
          </cell>
        </row>
        <row r="106522">
          <cell r="B106522" t="str">
            <v>10100713</v>
          </cell>
        </row>
        <row r="106523">
          <cell r="B106523" t="str">
            <v>10100713</v>
          </cell>
        </row>
        <row r="106524">
          <cell r="B106524" t="str">
            <v>10100713</v>
          </cell>
        </row>
        <row r="106525">
          <cell r="B106525" t="str">
            <v>10100713</v>
          </cell>
        </row>
        <row r="106526">
          <cell r="B106526" t="str">
            <v>10100713</v>
          </cell>
        </row>
        <row r="106527">
          <cell r="B106527" t="str">
            <v>10100713</v>
          </cell>
        </row>
        <row r="106528">
          <cell r="B106528" t="str">
            <v>10100713</v>
          </cell>
        </row>
        <row r="106529">
          <cell r="B106529" t="str">
            <v>10100713</v>
          </cell>
        </row>
        <row r="106530">
          <cell r="B106530" t="str">
            <v>10100713</v>
          </cell>
        </row>
        <row r="106531">
          <cell r="B106531" t="str">
            <v>10100713</v>
          </cell>
        </row>
        <row r="106532">
          <cell r="B106532" t="str">
            <v>10100713</v>
          </cell>
        </row>
        <row r="106533">
          <cell r="B106533" t="str">
            <v>10100713</v>
          </cell>
        </row>
        <row r="106534">
          <cell r="B106534" t="str">
            <v>10100713</v>
          </cell>
        </row>
        <row r="106535">
          <cell r="B106535" t="str">
            <v>10100713</v>
          </cell>
        </row>
        <row r="106536">
          <cell r="B106536" t="str">
            <v>10100713</v>
          </cell>
        </row>
        <row r="106537">
          <cell r="B106537" t="str">
            <v>14080357</v>
          </cell>
        </row>
        <row r="106538">
          <cell r="B106538" t="str">
            <v>14080357</v>
          </cell>
        </row>
        <row r="106539">
          <cell r="B106539" t="str">
            <v>14080357</v>
          </cell>
        </row>
        <row r="106540">
          <cell r="B106540" t="str">
            <v>14080357</v>
          </cell>
        </row>
        <row r="106541">
          <cell r="B106541" t="str">
            <v>14080357</v>
          </cell>
        </row>
        <row r="106542">
          <cell r="B106542" t="str">
            <v>14080357</v>
          </cell>
        </row>
        <row r="106543">
          <cell r="B106543" t="str">
            <v>14080357</v>
          </cell>
        </row>
        <row r="106544">
          <cell r="B106544" t="str">
            <v>14080357</v>
          </cell>
        </row>
        <row r="106545">
          <cell r="B106545" t="str">
            <v>14080357</v>
          </cell>
        </row>
        <row r="106546">
          <cell r="B106546" t="str">
            <v>14080357</v>
          </cell>
        </row>
        <row r="106547">
          <cell r="B106547" t="str">
            <v>14080357</v>
          </cell>
        </row>
        <row r="106548">
          <cell r="B106548" t="str">
            <v>14080357</v>
          </cell>
        </row>
        <row r="106549">
          <cell r="B106549" t="str">
            <v>14080357</v>
          </cell>
        </row>
        <row r="106550">
          <cell r="B106550" t="str">
            <v>14080357</v>
          </cell>
        </row>
        <row r="106551">
          <cell r="B106551" t="str">
            <v>14080357</v>
          </cell>
        </row>
        <row r="106552">
          <cell r="B106552" t="str">
            <v>14080357</v>
          </cell>
        </row>
        <row r="106553">
          <cell r="B106553" t="str">
            <v>14080357</v>
          </cell>
        </row>
        <row r="106554">
          <cell r="B106554" t="str">
            <v>14190002</v>
          </cell>
        </row>
        <row r="106555">
          <cell r="B106555" t="str">
            <v>14190002</v>
          </cell>
        </row>
        <row r="106556">
          <cell r="B106556" t="str">
            <v>14190002</v>
          </cell>
        </row>
        <row r="106557">
          <cell r="B106557" t="str">
            <v>14190002</v>
          </cell>
        </row>
        <row r="106558">
          <cell r="B106558" t="str">
            <v>14190002</v>
          </cell>
        </row>
        <row r="106559">
          <cell r="B106559" t="str">
            <v>14190002</v>
          </cell>
        </row>
        <row r="106560">
          <cell r="B106560" t="str">
            <v>14190002</v>
          </cell>
        </row>
        <row r="106561">
          <cell r="B106561" t="str">
            <v>14190002</v>
          </cell>
        </row>
        <row r="106562">
          <cell r="B106562" t="str">
            <v>14190002</v>
          </cell>
        </row>
        <row r="106563">
          <cell r="B106563" t="str">
            <v>14190002</v>
          </cell>
        </row>
        <row r="106564">
          <cell r="B106564" t="str">
            <v>14190002</v>
          </cell>
        </row>
        <row r="106565">
          <cell r="B106565" t="str">
            <v>14190002</v>
          </cell>
        </row>
        <row r="106566">
          <cell r="B106566" t="str">
            <v>14190002</v>
          </cell>
        </row>
        <row r="106567">
          <cell r="B106567" t="str">
            <v>14190002</v>
          </cell>
        </row>
        <row r="106568">
          <cell r="B106568" t="str">
            <v>14190002</v>
          </cell>
        </row>
        <row r="106569">
          <cell r="B106569" t="str">
            <v>14190002</v>
          </cell>
        </row>
        <row r="106570">
          <cell r="B106570" t="str">
            <v>14190002</v>
          </cell>
        </row>
        <row r="106571">
          <cell r="B106571" t="str">
            <v>14240065</v>
          </cell>
        </row>
        <row r="106572">
          <cell r="B106572" t="str">
            <v>14240065</v>
          </cell>
        </row>
        <row r="106573">
          <cell r="B106573" t="str">
            <v>14240065</v>
          </cell>
        </row>
        <row r="106574">
          <cell r="B106574" t="str">
            <v>14240065</v>
          </cell>
        </row>
        <row r="106575">
          <cell r="B106575" t="str">
            <v>14240065</v>
          </cell>
        </row>
        <row r="106576">
          <cell r="B106576" t="str">
            <v>14240065</v>
          </cell>
        </row>
        <row r="106577">
          <cell r="B106577" t="str">
            <v>14240065</v>
          </cell>
        </row>
        <row r="106578">
          <cell r="B106578" t="str">
            <v>14240065</v>
          </cell>
        </row>
        <row r="106579">
          <cell r="B106579" t="str">
            <v>14240065</v>
          </cell>
        </row>
        <row r="106580">
          <cell r="B106580" t="str">
            <v>14240065</v>
          </cell>
        </row>
        <row r="106581">
          <cell r="B106581" t="str">
            <v>14240065</v>
          </cell>
        </row>
        <row r="106582">
          <cell r="B106582" t="str">
            <v>14240065</v>
          </cell>
        </row>
        <row r="106583">
          <cell r="B106583" t="str">
            <v>14240065</v>
          </cell>
        </row>
        <row r="106584">
          <cell r="B106584" t="str">
            <v>14240065</v>
          </cell>
        </row>
        <row r="106585">
          <cell r="B106585" t="str">
            <v>14240065</v>
          </cell>
        </row>
        <row r="106586">
          <cell r="B106586" t="str">
            <v>14240065</v>
          </cell>
        </row>
        <row r="106587">
          <cell r="B106587" t="str">
            <v>14240065</v>
          </cell>
        </row>
        <row r="106588">
          <cell r="B106588" t="str">
            <v>14240399</v>
          </cell>
        </row>
        <row r="106589">
          <cell r="B106589" t="str">
            <v>14240399</v>
          </cell>
        </row>
        <row r="106590">
          <cell r="B106590" t="str">
            <v>14240399</v>
          </cell>
        </row>
        <row r="106591">
          <cell r="B106591" t="str">
            <v>14240399</v>
          </cell>
        </row>
        <row r="106592">
          <cell r="B106592" t="str">
            <v>14240399</v>
          </cell>
        </row>
        <row r="106593">
          <cell r="B106593" t="str">
            <v>14240399</v>
          </cell>
        </row>
        <row r="106594">
          <cell r="B106594" t="str">
            <v>14240399</v>
          </cell>
        </row>
        <row r="106595">
          <cell r="B106595" t="str">
            <v>14240399</v>
          </cell>
        </row>
        <row r="106596">
          <cell r="B106596" t="str">
            <v>14240399</v>
          </cell>
        </row>
        <row r="106597">
          <cell r="B106597" t="str">
            <v>14240399</v>
          </cell>
        </row>
        <row r="106598">
          <cell r="B106598" t="str">
            <v>14240399</v>
          </cell>
        </row>
        <row r="106599">
          <cell r="B106599" t="str">
            <v>14240399</v>
          </cell>
        </row>
        <row r="106600">
          <cell r="B106600" t="str">
            <v>14240399</v>
          </cell>
        </row>
        <row r="106601">
          <cell r="B106601" t="str">
            <v>14240399</v>
          </cell>
        </row>
        <row r="106602">
          <cell r="B106602" t="str">
            <v>14240399</v>
          </cell>
        </row>
        <row r="106603">
          <cell r="B106603" t="str">
            <v>14240399</v>
          </cell>
        </row>
        <row r="106604">
          <cell r="B106604" t="str">
            <v>14240399</v>
          </cell>
        </row>
        <row r="106605">
          <cell r="B106605" t="str">
            <v>08070606</v>
          </cell>
        </row>
        <row r="106606">
          <cell r="B106606" t="str">
            <v>08070606</v>
          </cell>
        </row>
        <row r="106607">
          <cell r="B106607" t="str">
            <v>08070606</v>
          </cell>
        </row>
        <row r="106608">
          <cell r="B106608" t="str">
            <v>08070606</v>
          </cell>
        </row>
        <row r="106609">
          <cell r="B106609" t="str">
            <v>08070606</v>
          </cell>
        </row>
        <row r="106610">
          <cell r="B106610" t="str">
            <v>08070606</v>
          </cell>
        </row>
        <row r="106611">
          <cell r="B106611" t="str">
            <v>08070606</v>
          </cell>
        </row>
        <row r="106612">
          <cell r="B106612" t="str">
            <v>08070606</v>
          </cell>
        </row>
        <row r="106613">
          <cell r="B106613" t="str">
            <v>08070606</v>
          </cell>
        </row>
        <row r="106614">
          <cell r="B106614" t="str">
            <v>08070606</v>
          </cell>
        </row>
        <row r="106615">
          <cell r="B106615" t="str">
            <v>08070606</v>
          </cell>
        </row>
        <row r="106616">
          <cell r="B106616" t="str">
            <v>08070606</v>
          </cell>
        </row>
        <row r="106617">
          <cell r="B106617" t="str">
            <v>08070606</v>
          </cell>
        </row>
        <row r="106618">
          <cell r="B106618" t="str">
            <v>08070606</v>
          </cell>
        </row>
        <row r="106619">
          <cell r="B106619" t="str">
            <v>08070606</v>
          </cell>
        </row>
        <row r="106620">
          <cell r="B106620" t="str">
            <v>08070606</v>
          </cell>
        </row>
        <row r="106621">
          <cell r="B106621" t="str">
            <v>08070606</v>
          </cell>
        </row>
        <row r="106622">
          <cell r="B106622" t="str">
            <v>08070554</v>
          </cell>
        </row>
        <row r="106623">
          <cell r="B106623" t="str">
            <v>08070554</v>
          </cell>
        </row>
        <row r="106624">
          <cell r="B106624" t="str">
            <v>08070554</v>
          </cell>
        </row>
        <row r="106625">
          <cell r="B106625" t="str">
            <v>08070554</v>
          </cell>
        </row>
        <row r="106626">
          <cell r="B106626" t="str">
            <v>08070554</v>
          </cell>
        </row>
        <row r="106627">
          <cell r="B106627" t="str">
            <v>08070554</v>
          </cell>
        </row>
        <row r="106628">
          <cell r="B106628" t="str">
            <v>08070554</v>
          </cell>
        </row>
        <row r="106629">
          <cell r="B106629" t="str">
            <v>08070554</v>
          </cell>
        </row>
        <row r="106630">
          <cell r="B106630" t="str">
            <v>08070554</v>
          </cell>
        </row>
        <row r="106631">
          <cell r="B106631" t="str">
            <v>08070554</v>
          </cell>
        </row>
        <row r="106632">
          <cell r="B106632" t="str">
            <v>08070554</v>
          </cell>
        </row>
        <row r="106633">
          <cell r="B106633" t="str">
            <v>08070554</v>
          </cell>
        </row>
        <row r="106634">
          <cell r="B106634" t="str">
            <v>08070554</v>
          </cell>
        </row>
        <row r="106635">
          <cell r="B106635" t="str">
            <v>08070554</v>
          </cell>
        </row>
        <row r="106636">
          <cell r="B106636" t="str">
            <v>08070554</v>
          </cell>
        </row>
        <row r="106637">
          <cell r="B106637" t="str">
            <v>08070554</v>
          </cell>
        </row>
        <row r="106638">
          <cell r="B106638" t="str">
            <v>08070554</v>
          </cell>
        </row>
        <row r="106639">
          <cell r="B106639" t="str">
            <v>08070810</v>
          </cell>
        </row>
        <row r="106640">
          <cell r="B106640" t="str">
            <v>08070810</v>
          </cell>
        </row>
        <row r="106641">
          <cell r="B106641" t="str">
            <v>08070810</v>
          </cell>
        </row>
        <row r="106642">
          <cell r="B106642" t="str">
            <v>08070810</v>
          </cell>
        </row>
        <row r="106643">
          <cell r="B106643" t="str">
            <v>08070810</v>
          </cell>
        </row>
        <row r="106644">
          <cell r="B106644" t="str">
            <v>08070810</v>
          </cell>
        </row>
        <row r="106645">
          <cell r="B106645" t="str">
            <v>08070810</v>
          </cell>
        </row>
        <row r="106646">
          <cell r="B106646" t="str">
            <v>08070810</v>
          </cell>
        </row>
        <row r="106647">
          <cell r="B106647" t="str">
            <v>08070810</v>
          </cell>
        </row>
        <row r="106648">
          <cell r="B106648" t="str">
            <v>08070810</v>
          </cell>
        </row>
        <row r="106649">
          <cell r="B106649" t="str">
            <v>08070810</v>
          </cell>
        </row>
        <row r="106650">
          <cell r="B106650" t="str">
            <v>08070810</v>
          </cell>
        </row>
        <row r="106651">
          <cell r="B106651" t="str">
            <v>08070810</v>
          </cell>
        </row>
        <row r="106652">
          <cell r="B106652" t="str">
            <v>08070810</v>
          </cell>
        </row>
        <row r="106653">
          <cell r="B106653" t="str">
            <v>08070810</v>
          </cell>
        </row>
        <row r="106654">
          <cell r="B106654" t="str">
            <v>08070810</v>
          </cell>
        </row>
        <row r="106655">
          <cell r="B106655" t="str">
            <v>08070810</v>
          </cell>
        </row>
        <row r="106656">
          <cell r="B106656" t="str">
            <v>08070746</v>
          </cell>
        </row>
        <row r="106657">
          <cell r="B106657" t="str">
            <v>08070746</v>
          </cell>
        </row>
        <row r="106658">
          <cell r="B106658" t="str">
            <v>08070746</v>
          </cell>
        </row>
        <row r="106659">
          <cell r="B106659" t="str">
            <v>08070746</v>
          </cell>
        </row>
        <row r="106660">
          <cell r="B106660" t="str">
            <v>08070746</v>
          </cell>
        </row>
        <row r="106661">
          <cell r="B106661" t="str">
            <v>08070746</v>
          </cell>
        </row>
        <row r="106662">
          <cell r="B106662" t="str">
            <v>08070746</v>
          </cell>
        </row>
        <row r="106663">
          <cell r="B106663" t="str">
            <v>08070746</v>
          </cell>
        </row>
        <row r="106664">
          <cell r="B106664" t="str">
            <v>08070746</v>
          </cell>
        </row>
        <row r="106665">
          <cell r="B106665" t="str">
            <v>08070746</v>
          </cell>
        </row>
        <row r="106666">
          <cell r="B106666" t="str">
            <v>08070746</v>
          </cell>
        </row>
        <row r="106667">
          <cell r="B106667" t="str">
            <v>08070746</v>
          </cell>
        </row>
        <row r="106668">
          <cell r="B106668" t="str">
            <v>08070746</v>
          </cell>
        </row>
        <row r="106669">
          <cell r="B106669" t="str">
            <v>08070746</v>
          </cell>
        </row>
        <row r="106670">
          <cell r="B106670" t="str">
            <v>08070746</v>
          </cell>
        </row>
        <row r="106671">
          <cell r="B106671" t="str">
            <v>08070746</v>
          </cell>
        </row>
        <row r="106672">
          <cell r="B106672" t="str">
            <v>08070746</v>
          </cell>
        </row>
        <row r="106673">
          <cell r="B106673" t="str">
            <v>08070712</v>
          </cell>
        </row>
        <row r="106674">
          <cell r="B106674" t="str">
            <v>08070712</v>
          </cell>
        </row>
        <row r="106675">
          <cell r="B106675" t="str">
            <v>08070712</v>
          </cell>
        </row>
        <row r="106676">
          <cell r="B106676" t="str">
            <v>08070712</v>
          </cell>
        </row>
        <row r="106677">
          <cell r="B106677" t="str">
            <v>08070712</v>
          </cell>
        </row>
        <row r="106678">
          <cell r="B106678" t="str">
            <v>08070712</v>
          </cell>
        </row>
        <row r="106679">
          <cell r="B106679" t="str">
            <v>08070712</v>
          </cell>
        </row>
        <row r="106680">
          <cell r="B106680" t="str">
            <v>08070712</v>
          </cell>
        </row>
        <row r="106681">
          <cell r="B106681" t="str">
            <v>08070712</v>
          </cell>
        </row>
        <row r="106682">
          <cell r="B106682" t="str">
            <v>08070712</v>
          </cell>
        </row>
        <row r="106683">
          <cell r="B106683" t="str">
            <v>08070712</v>
          </cell>
        </row>
        <row r="106684">
          <cell r="B106684" t="str">
            <v>08070712</v>
          </cell>
        </row>
        <row r="106685">
          <cell r="B106685" t="str">
            <v>08070712</v>
          </cell>
        </row>
        <row r="106686">
          <cell r="B106686" t="str">
            <v>08070712</v>
          </cell>
        </row>
        <row r="106687">
          <cell r="B106687" t="str">
            <v>08070712</v>
          </cell>
        </row>
        <row r="106688">
          <cell r="B106688" t="str">
            <v>08070712</v>
          </cell>
        </row>
        <row r="106689">
          <cell r="B106689" t="str">
            <v>08070712</v>
          </cell>
        </row>
        <row r="106690">
          <cell r="B106690" t="str">
            <v>08070711</v>
          </cell>
        </row>
        <row r="106691">
          <cell r="B106691" t="str">
            <v>08070711</v>
          </cell>
        </row>
        <row r="106692">
          <cell r="B106692" t="str">
            <v>08070711</v>
          </cell>
        </row>
        <row r="106693">
          <cell r="B106693" t="str">
            <v>08070711</v>
          </cell>
        </row>
        <row r="106694">
          <cell r="B106694" t="str">
            <v>08070711</v>
          </cell>
        </row>
        <row r="106695">
          <cell r="B106695" t="str">
            <v>08070711</v>
          </cell>
        </row>
        <row r="106696">
          <cell r="B106696" t="str">
            <v>08070711</v>
          </cell>
        </row>
        <row r="106697">
          <cell r="B106697" t="str">
            <v>08070711</v>
          </cell>
        </row>
        <row r="106698">
          <cell r="B106698" t="str">
            <v>08070711</v>
          </cell>
        </row>
        <row r="106699">
          <cell r="B106699" t="str">
            <v>08070711</v>
          </cell>
        </row>
        <row r="106700">
          <cell r="B106700" t="str">
            <v>08070711</v>
          </cell>
        </row>
        <row r="106701">
          <cell r="B106701" t="str">
            <v>08070711</v>
          </cell>
        </row>
        <row r="106702">
          <cell r="B106702" t="str">
            <v>08070711</v>
          </cell>
        </row>
        <row r="106703">
          <cell r="B106703" t="str">
            <v>08070711</v>
          </cell>
        </row>
        <row r="106704">
          <cell r="B106704" t="str">
            <v>08070711</v>
          </cell>
        </row>
        <row r="106705">
          <cell r="B106705" t="str">
            <v>08070711</v>
          </cell>
        </row>
        <row r="106706">
          <cell r="B106706" t="str">
            <v>08070711</v>
          </cell>
        </row>
        <row r="106707">
          <cell r="B106707" t="str">
            <v>39111215</v>
          </cell>
        </row>
        <row r="106708">
          <cell r="B106708" t="str">
            <v>39111215</v>
          </cell>
        </row>
        <row r="106709">
          <cell r="B106709" t="str">
            <v>39111215</v>
          </cell>
        </row>
        <row r="106710">
          <cell r="B106710" t="str">
            <v>39111215</v>
          </cell>
        </row>
        <row r="106711">
          <cell r="B106711" t="str">
            <v>39111215</v>
          </cell>
        </row>
        <row r="106712">
          <cell r="B106712" t="str">
            <v>39111215</v>
          </cell>
        </row>
        <row r="106713">
          <cell r="B106713" t="str">
            <v>39111215</v>
          </cell>
        </row>
        <row r="106714">
          <cell r="B106714" t="str">
            <v>39111215</v>
          </cell>
        </row>
        <row r="106715">
          <cell r="B106715" t="str">
            <v>39111215</v>
          </cell>
        </row>
        <row r="106716">
          <cell r="B106716" t="str">
            <v>39111215</v>
          </cell>
        </row>
        <row r="106717">
          <cell r="B106717" t="str">
            <v>39111215</v>
          </cell>
        </row>
        <row r="106718">
          <cell r="B106718" t="str">
            <v>39111215</v>
          </cell>
        </row>
        <row r="106719">
          <cell r="B106719" t="str">
            <v>39111215</v>
          </cell>
        </row>
        <row r="106720">
          <cell r="B106720" t="str">
            <v>39111215</v>
          </cell>
        </row>
        <row r="106721">
          <cell r="B106721" t="str">
            <v>39111215</v>
          </cell>
        </row>
        <row r="106722">
          <cell r="B106722" t="str">
            <v>39111215</v>
          </cell>
        </row>
        <row r="106723">
          <cell r="B106723" t="str">
            <v>39111215</v>
          </cell>
        </row>
        <row r="106724">
          <cell r="B106724" t="str">
            <v>39210413</v>
          </cell>
        </row>
        <row r="106725">
          <cell r="B106725" t="str">
            <v>39210413</v>
          </cell>
        </row>
        <row r="106726">
          <cell r="B106726" t="str">
            <v>39210413</v>
          </cell>
        </row>
        <row r="106727">
          <cell r="B106727" t="str">
            <v>39210413</v>
          </cell>
        </row>
        <row r="106728">
          <cell r="B106728" t="str">
            <v>39210413</v>
          </cell>
        </row>
        <row r="106729">
          <cell r="B106729" t="str">
            <v>39210413</v>
          </cell>
        </row>
        <row r="106730">
          <cell r="B106730" t="str">
            <v>39210413</v>
          </cell>
        </row>
        <row r="106731">
          <cell r="B106731" t="str">
            <v>39210413</v>
          </cell>
        </row>
        <row r="106732">
          <cell r="B106732" t="str">
            <v>39210413</v>
          </cell>
        </row>
        <row r="106733">
          <cell r="B106733" t="str">
            <v>39210413</v>
          </cell>
        </row>
        <row r="106734">
          <cell r="B106734" t="str">
            <v>39210413</v>
          </cell>
        </row>
        <row r="106735">
          <cell r="B106735" t="str">
            <v>39210413</v>
          </cell>
        </row>
        <row r="106736">
          <cell r="B106736" t="str">
            <v>39210413</v>
          </cell>
        </row>
        <row r="106737">
          <cell r="B106737" t="str">
            <v>39210413</v>
          </cell>
        </row>
        <row r="106738">
          <cell r="B106738" t="str">
            <v>39210413</v>
          </cell>
        </row>
        <row r="106739">
          <cell r="B106739" t="str">
            <v>39210413</v>
          </cell>
        </row>
        <row r="106740">
          <cell r="B106740" t="str">
            <v>39210413</v>
          </cell>
        </row>
        <row r="106741">
          <cell r="B106741" t="str">
            <v>40060909</v>
          </cell>
        </row>
        <row r="106742">
          <cell r="B106742" t="str">
            <v>40060909</v>
          </cell>
        </row>
        <row r="106743">
          <cell r="B106743" t="str">
            <v>40060909</v>
          </cell>
        </row>
        <row r="106744">
          <cell r="B106744" t="str">
            <v>40060909</v>
          </cell>
        </row>
        <row r="106745">
          <cell r="B106745" t="str">
            <v>40060909</v>
          </cell>
        </row>
        <row r="106746">
          <cell r="B106746" t="str">
            <v>40060909</v>
          </cell>
        </row>
        <row r="106747">
          <cell r="B106747" t="str">
            <v>40020486</v>
          </cell>
        </row>
        <row r="106748">
          <cell r="B106748" t="str">
            <v>40020486</v>
          </cell>
        </row>
        <row r="106749">
          <cell r="B106749" t="str">
            <v>40020486</v>
          </cell>
        </row>
        <row r="106750">
          <cell r="B106750" t="str">
            <v>40020486</v>
          </cell>
        </row>
        <row r="106751">
          <cell r="B106751" t="str">
            <v>40020486</v>
          </cell>
        </row>
        <row r="106752">
          <cell r="B106752" t="str">
            <v>41020749</v>
          </cell>
        </row>
        <row r="106753">
          <cell r="B106753" t="str">
            <v>41020749</v>
          </cell>
        </row>
        <row r="106754">
          <cell r="B106754" t="str">
            <v>41020749</v>
          </cell>
        </row>
        <row r="106755">
          <cell r="B106755" t="str">
            <v>41020749</v>
          </cell>
        </row>
        <row r="106756">
          <cell r="B106756" t="str">
            <v>41020749</v>
          </cell>
        </row>
        <row r="106757">
          <cell r="B106757" t="str">
            <v>41020749</v>
          </cell>
        </row>
        <row r="106758">
          <cell r="B106758" t="str">
            <v>41020749</v>
          </cell>
        </row>
        <row r="106759">
          <cell r="B106759" t="str">
            <v>41020749</v>
          </cell>
        </row>
        <row r="106760">
          <cell r="B106760" t="str">
            <v>41020749</v>
          </cell>
        </row>
        <row r="106761">
          <cell r="B106761" t="str">
            <v>41020749</v>
          </cell>
        </row>
        <row r="106762">
          <cell r="B106762" t="str">
            <v>41020749</v>
          </cell>
        </row>
        <row r="106763">
          <cell r="B106763" t="str">
            <v>41020749</v>
          </cell>
        </row>
        <row r="106764">
          <cell r="B106764" t="str">
            <v>41020749</v>
          </cell>
        </row>
        <row r="106765">
          <cell r="B106765" t="str">
            <v>41020749</v>
          </cell>
        </row>
        <row r="106766">
          <cell r="B106766" t="str">
            <v>41020749</v>
          </cell>
        </row>
        <row r="106767">
          <cell r="B106767" t="str">
            <v>41020749</v>
          </cell>
        </row>
        <row r="106768">
          <cell r="B106768" t="str">
            <v>41020749</v>
          </cell>
        </row>
        <row r="106769">
          <cell r="B106769" t="str">
            <v>39111119</v>
          </cell>
        </row>
        <row r="106770">
          <cell r="B106770" t="str">
            <v>39111119</v>
          </cell>
        </row>
        <row r="106771">
          <cell r="B106771" t="str">
            <v>39111119</v>
          </cell>
        </row>
        <row r="106772">
          <cell r="B106772" t="str">
            <v>39111119</v>
          </cell>
        </row>
        <row r="106773">
          <cell r="B106773" t="str">
            <v>08010481</v>
          </cell>
        </row>
        <row r="106774">
          <cell r="B106774" t="str">
            <v>08010481</v>
          </cell>
        </row>
        <row r="106775">
          <cell r="B106775" t="str">
            <v>08010481</v>
          </cell>
        </row>
        <row r="106776">
          <cell r="B106776" t="str">
            <v>08010481</v>
          </cell>
        </row>
        <row r="106777">
          <cell r="B106777" t="str">
            <v>08010481</v>
          </cell>
        </row>
        <row r="106778">
          <cell r="B106778" t="str">
            <v>08010481</v>
          </cell>
        </row>
        <row r="106779">
          <cell r="B106779" t="str">
            <v>08010481</v>
          </cell>
        </row>
        <row r="106780">
          <cell r="B106780" t="str">
            <v>08010481</v>
          </cell>
        </row>
        <row r="106781">
          <cell r="B106781" t="str">
            <v>08010481</v>
          </cell>
        </row>
        <row r="106782">
          <cell r="B106782" t="str">
            <v>08010481</v>
          </cell>
        </row>
        <row r="106783">
          <cell r="B106783" t="str">
            <v>08010481</v>
          </cell>
        </row>
        <row r="106784">
          <cell r="B106784" t="str">
            <v>08010481</v>
          </cell>
        </row>
        <row r="106785">
          <cell r="B106785" t="str">
            <v>08010481</v>
          </cell>
        </row>
        <row r="106786">
          <cell r="B106786" t="str">
            <v>08010481</v>
          </cell>
        </row>
        <row r="106787">
          <cell r="B106787" t="str">
            <v>08010481</v>
          </cell>
        </row>
        <row r="106788">
          <cell r="B106788" t="str">
            <v>08010481</v>
          </cell>
        </row>
        <row r="106789">
          <cell r="B106789" t="str">
            <v>08010481</v>
          </cell>
        </row>
        <row r="106790">
          <cell r="B106790" t="str">
            <v>08010448</v>
          </cell>
        </row>
        <row r="106791">
          <cell r="B106791" t="str">
            <v>08010448</v>
          </cell>
        </row>
        <row r="106792">
          <cell r="B106792" t="str">
            <v>08010448</v>
          </cell>
        </row>
        <row r="106793">
          <cell r="B106793" t="str">
            <v>08010448</v>
          </cell>
        </row>
        <row r="106794">
          <cell r="B106794" t="str">
            <v>08010448</v>
          </cell>
        </row>
        <row r="106795">
          <cell r="B106795" t="str">
            <v>08010448</v>
          </cell>
        </row>
        <row r="106796">
          <cell r="B106796" t="str">
            <v>08010448</v>
          </cell>
        </row>
        <row r="106797">
          <cell r="B106797" t="str">
            <v>08010448</v>
          </cell>
        </row>
        <row r="106798">
          <cell r="B106798" t="str">
            <v>08010448</v>
          </cell>
        </row>
        <row r="106799">
          <cell r="B106799" t="str">
            <v>08010448</v>
          </cell>
        </row>
        <row r="106800">
          <cell r="B106800" t="str">
            <v>08010448</v>
          </cell>
        </row>
        <row r="106801">
          <cell r="B106801" t="str">
            <v>08010448</v>
          </cell>
        </row>
        <row r="106802">
          <cell r="B106802" t="str">
            <v>08010448</v>
          </cell>
        </row>
        <row r="106803">
          <cell r="B106803" t="str">
            <v>08010448</v>
          </cell>
        </row>
        <row r="106804">
          <cell r="B106804" t="str">
            <v>08010448</v>
          </cell>
        </row>
        <row r="106805">
          <cell r="B106805" t="str">
            <v>08010448</v>
          </cell>
        </row>
        <row r="106806">
          <cell r="B106806" t="str">
            <v>08010448</v>
          </cell>
        </row>
        <row r="106807">
          <cell r="B106807" t="str">
            <v>12020355</v>
          </cell>
        </row>
        <row r="106808">
          <cell r="B106808" t="str">
            <v>12020355</v>
          </cell>
        </row>
        <row r="106809">
          <cell r="B106809" t="str">
            <v>12020355</v>
          </cell>
        </row>
        <row r="106810">
          <cell r="B106810" t="str">
            <v>12020355</v>
          </cell>
        </row>
        <row r="106811">
          <cell r="B106811" t="str">
            <v>12020355</v>
          </cell>
        </row>
        <row r="106812">
          <cell r="B106812" t="str">
            <v>12020344</v>
          </cell>
        </row>
        <row r="106813">
          <cell r="B106813" t="str">
            <v>12020344</v>
          </cell>
        </row>
        <row r="106814">
          <cell r="B106814" t="str">
            <v>12020344</v>
          </cell>
        </row>
        <row r="106815">
          <cell r="B106815" t="str">
            <v>12020344</v>
          </cell>
        </row>
        <row r="106816">
          <cell r="B106816" t="str">
            <v>12020344</v>
          </cell>
        </row>
        <row r="106817">
          <cell r="B106817" t="str">
            <v>12020344</v>
          </cell>
        </row>
        <row r="106818">
          <cell r="B106818" t="str">
            <v>12020344</v>
          </cell>
        </row>
        <row r="106819">
          <cell r="B106819" t="str">
            <v>12020344</v>
          </cell>
        </row>
        <row r="106820">
          <cell r="B106820" t="str">
            <v>12020344</v>
          </cell>
        </row>
        <row r="106821">
          <cell r="B106821" t="str">
            <v>12020344</v>
          </cell>
        </row>
        <row r="106822">
          <cell r="B106822" t="str">
            <v>12020344</v>
          </cell>
        </row>
        <row r="106823">
          <cell r="B106823" t="str">
            <v>12020344</v>
          </cell>
        </row>
        <row r="106824">
          <cell r="B106824" t="str">
            <v>12020344</v>
          </cell>
        </row>
        <row r="106825">
          <cell r="B106825" t="str">
            <v>12020344</v>
          </cell>
        </row>
        <row r="106826">
          <cell r="B106826" t="str">
            <v>12020344</v>
          </cell>
        </row>
        <row r="106827">
          <cell r="B106827" t="str">
            <v>12020344</v>
          </cell>
        </row>
        <row r="106828">
          <cell r="B106828" t="str">
            <v>12020344</v>
          </cell>
        </row>
        <row r="106829">
          <cell r="B106829" t="str">
            <v>07090412</v>
          </cell>
        </row>
        <row r="106830">
          <cell r="B106830" t="str">
            <v>07090412</v>
          </cell>
        </row>
        <row r="106831">
          <cell r="B106831" t="str">
            <v>07090412</v>
          </cell>
        </row>
        <row r="106832">
          <cell r="B106832" t="str">
            <v>07090412</v>
          </cell>
        </row>
        <row r="106833">
          <cell r="B106833" t="str">
            <v>07090412</v>
          </cell>
        </row>
        <row r="106834">
          <cell r="B106834" t="str">
            <v>07090412</v>
          </cell>
        </row>
        <row r="106835">
          <cell r="B106835" t="str">
            <v>07090412</v>
          </cell>
        </row>
        <row r="106836">
          <cell r="B106836" t="str">
            <v>07090412</v>
          </cell>
        </row>
        <row r="106837">
          <cell r="B106837" t="str">
            <v>07090412</v>
          </cell>
        </row>
        <row r="106838">
          <cell r="B106838" t="str">
            <v>07090412</v>
          </cell>
        </row>
        <row r="106839">
          <cell r="B106839" t="str">
            <v>07090412</v>
          </cell>
        </row>
        <row r="106840">
          <cell r="B106840" t="str">
            <v>07090412</v>
          </cell>
        </row>
        <row r="106841">
          <cell r="B106841" t="str">
            <v>07090412</v>
          </cell>
        </row>
        <row r="106842">
          <cell r="B106842" t="str">
            <v>07090412</v>
          </cell>
        </row>
        <row r="106843">
          <cell r="B106843" t="str">
            <v>07090412</v>
          </cell>
        </row>
        <row r="106844">
          <cell r="B106844" t="str">
            <v>07090412</v>
          </cell>
        </row>
        <row r="106845">
          <cell r="B106845" t="str">
            <v>07090412</v>
          </cell>
        </row>
        <row r="106846">
          <cell r="B106846" t="str">
            <v>07050038</v>
          </cell>
        </row>
        <row r="106847">
          <cell r="B106847" t="str">
            <v>07050038</v>
          </cell>
        </row>
        <row r="106848">
          <cell r="B106848" t="str">
            <v>07050038</v>
          </cell>
        </row>
        <row r="106849">
          <cell r="B106849" t="str">
            <v>07050038</v>
          </cell>
        </row>
        <row r="106850">
          <cell r="B106850" t="str">
            <v>07050038</v>
          </cell>
        </row>
        <row r="106851">
          <cell r="B106851" t="str">
            <v>07050038</v>
          </cell>
        </row>
        <row r="106852">
          <cell r="B106852" t="str">
            <v>07050038</v>
          </cell>
        </row>
        <row r="106853">
          <cell r="B106853" t="str">
            <v>07050038</v>
          </cell>
        </row>
        <row r="106854">
          <cell r="B106854" t="str">
            <v>07050038</v>
          </cell>
        </row>
        <row r="106855">
          <cell r="B106855" t="str">
            <v>07050038</v>
          </cell>
        </row>
        <row r="106856">
          <cell r="B106856" t="str">
            <v>07050038</v>
          </cell>
        </row>
        <row r="106857">
          <cell r="B106857" t="str">
            <v>07050038</v>
          </cell>
        </row>
        <row r="106858">
          <cell r="B106858" t="str">
            <v>07050038</v>
          </cell>
        </row>
        <row r="106859">
          <cell r="B106859" t="str">
            <v>07050038</v>
          </cell>
        </row>
        <row r="106860">
          <cell r="B106860" t="str">
            <v>07050038</v>
          </cell>
        </row>
        <row r="106861">
          <cell r="B106861" t="str">
            <v>07050038</v>
          </cell>
        </row>
        <row r="106862">
          <cell r="B106862" t="str">
            <v>07050038</v>
          </cell>
        </row>
        <row r="106863">
          <cell r="B106863" t="str">
            <v>08072055</v>
          </cell>
        </row>
        <row r="106864">
          <cell r="B106864" t="str">
            <v>08072055</v>
          </cell>
        </row>
        <row r="106865">
          <cell r="B106865" t="str">
            <v>08072055</v>
          </cell>
        </row>
        <row r="106866">
          <cell r="B106866" t="str">
            <v>08072055</v>
          </cell>
        </row>
        <row r="106867">
          <cell r="B106867" t="str">
            <v>08072055</v>
          </cell>
        </row>
        <row r="106868">
          <cell r="B106868" t="str">
            <v>08072055</v>
          </cell>
        </row>
        <row r="106869">
          <cell r="B106869" t="str">
            <v>08072055</v>
          </cell>
        </row>
        <row r="106870">
          <cell r="B106870" t="str">
            <v>08072055</v>
          </cell>
        </row>
        <row r="106871">
          <cell r="B106871" t="str">
            <v>08072055</v>
          </cell>
        </row>
        <row r="106872">
          <cell r="B106872" t="str">
            <v>08072055</v>
          </cell>
        </row>
        <row r="106873">
          <cell r="B106873" t="str">
            <v>08072055</v>
          </cell>
        </row>
        <row r="106874">
          <cell r="B106874" t="str">
            <v>08072055</v>
          </cell>
        </row>
        <row r="106875">
          <cell r="B106875" t="str">
            <v>08072055</v>
          </cell>
        </row>
        <row r="106876">
          <cell r="B106876" t="str">
            <v>08072055</v>
          </cell>
        </row>
        <row r="106877">
          <cell r="B106877" t="str">
            <v>08072055</v>
          </cell>
        </row>
        <row r="106878">
          <cell r="B106878" t="str">
            <v>08072055</v>
          </cell>
        </row>
        <row r="106879">
          <cell r="B106879" t="str">
            <v>08072055</v>
          </cell>
        </row>
        <row r="106880">
          <cell r="B106880" t="str">
            <v>08071523</v>
          </cell>
        </row>
        <row r="106881">
          <cell r="B106881" t="str">
            <v>08071523</v>
          </cell>
        </row>
        <row r="106882">
          <cell r="B106882" t="str">
            <v>08071523</v>
          </cell>
        </row>
        <row r="106883">
          <cell r="B106883" t="str">
            <v>08071523</v>
          </cell>
        </row>
        <row r="106884">
          <cell r="B106884" t="str">
            <v>08071523</v>
          </cell>
        </row>
        <row r="106885">
          <cell r="B106885" t="str">
            <v>08071523</v>
          </cell>
        </row>
        <row r="106886">
          <cell r="B106886" t="str">
            <v>08071523</v>
          </cell>
        </row>
        <row r="106887">
          <cell r="B106887" t="str">
            <v>08071523</v>
          </cell>
        </row>
        <row r="106888">
          <cell r="B106888" t="str">
            <v>08071523</v>
          </cell>
        </row>
        <row r="106889">
          <cell r="B106889" t="str">
            <v>08071523</v>
          </cell>
        </row>
        <row r="106890">
          <cell r="B106890" t="str">
            <v>08071523</v>
          </cell>
        </row>
        <row r="106891">
          <cell r="B106891" t="str">
            <v>08071523</v>
          </cell>
        </row>
        <row r="106892">
          <cell r="B106892" t="str">
            <v>08071523</v>
          </cell>
        </row>
        <row r="106893">
          <cell r="B106893" t="str">
            <v>08071523</v>
          </cell>
        </row>
        <row r="106894">
          <cell r="B106894" t="str">
            <v>08071523</v>
          </cell>
        </row>
        <row r="106895">
          <cell r="B106895" t="str">
            <v>08071523</v>
          </cell>
        </row>
        <row r="106896">
          <cell r="B106896" t="str">
            <v>08071523</v>
          </cell>
        </row>
        <row r="106897">
          <cell r="B106897" t="str">
            <v>07090641</v>
          </cell>
        </row>
        <row r="106898">
          <cell r="B106898" t="str">
            <v>07090641</v>
          </cell>
        </row>
        <row r="106899">
          <cell r="B106899" t="str">
            <v>07090641</v>
          </cell>
        </row>
        <row r="106900">
          <cell r="B106900" t="str">
            <v>07090641</v>
          </cell>
        </row>
        <row r="106901">
          <cell r="B106901" t="str">
            <v>07090641</v>
          </cell>
        </row>
        <row r="106902">
          <cell r="B106902" t="str">
            <v>07090641</v>
          </cell>
        </row>
        <row r="106903">
          <cell r="B106903" t="str">
            <v>07090641</v>
          </cell>
        </row>
        <row r="106904">
          <cell r="B106904" t="str">
            <v>07090641</v>
          </cell>
        </row>
        <row r="106905">
          <cell r="B106905" t="str">
            <v>07090641</v>
          </cell>
        </row>
        <row r="106906">
          <cell r="B106906" t="str">
            <v>07090641</v>
          </cell>
        </row>
        <row r="106907">
          <cell r="B106907" t="str">
            <v>07090641</v>
          </cell>
        </row>
        <row r="106908">
          <cell r="B106908" t="str">
            <v>07090641</v>
          </cell>
        </row>
        <row r="106909">
          <cell r="B106909" t="str">
            <v>07090641</v>
          </cell>
        </row>
        <row r="106910">
          <cell r="B106910" t="str">
            <v>07090641</v>
          </cell>
        </row>
        <row r="106911">
          <cell r="B106911" t="str">
            <v>07090641</v>
          </cell>
        </row>
        <row r="106912">
          <cell r="B106912" t="str">
            <v>07090641</v>
          </cell>
        </row>
        <row r="106913">
          <cell r="B106913" t="str">
            <v>07090641</v>
          </cell>
        </row>
        <row r="106914">
          <cell r="B106914" t="str">
            <v>07090837</v>
          </cell>
        </row>
        <row r="106915">
          <cell r="B106915" t="str">
            <v>07090837</v>
          </cell>
        </row>
        <row r="106916">
          <cell r="B106916" t="str">
            <v>07090837</v>
          </cell>
        </row>
        <row r="106917">
          <cell r="B106917" t="str">
            <v>07090837</v>
          </cell>
        </row>
        <row r="106918">
          <cell r="B106918" t="str">
            <v>07090837</v>
          </cell>
        </row>
        <row r="106919">
          <cell r="B106919" t="str">
            <v>07090837</v>
          </cell>
        </row>
        <row r="106920">
          <cell r="B106920" t="str">
            <v>07090837</v>
          </cell>
        </row>
        <row r="106921">
          <cell r="B106921" t="str">
            <v>07090837</v>
          </cell>
        </row>
        <row r="106922">
          <cell r="B106922" t="str">
            <v>07090837</v>
          </cell>
        </row>
        <row r="106923">
          <cell r="B106923" t="str">
            <v>07090837</v>
          </cell>
        </row>
        <row r="106924">
          <cell r="B106924" t="str">
            <v>07090837</v>
          </cell>
        </row>
        <row r="106925">
          <cell r="B106925" t="str">
            <v>07090837</v>
          </cell>
        </row>
        <row r="106926">
          <cell r="B106926" t="str">
            <v>07090837</v>
          </cell>
        </row>
        <row r="106927">
          <cell r="B106927" t="str">
            <v>07090837</v>
          </cell>
        </row>
        <row r="106928">
          <cell r="B106928" t="str">
            <v>07090837</v>
          </cell>
        </row>
        <row r="106929">
          <cell r="B106929" t="str">
            <v>07090837</v>
          </cell>
        </row>
        <row r="106930">
          <cell r="B106930" t="str">
            <v>07090837</v>
          </cell>
        </row>
        <row r="106931">
          <cell r="B106931" t="str">
            <v>07090829</v>
          </cell>
        </row>
        <row r="106932">
          <cell r="B106932" t="str">
            <v>07090829</v>
          </cell>
        </row>
        <row r="106933">
          <cell r="B106933" t="str">
            <v>07090829</v>
          </cell>
        </row>
        <row r="106934">
          <cell r="B106934" t="str">
            <v>07090829</v>
          </cell>
        </row>
        <row r="106935">
          <cell r="B106935" t="str">
            <v>07090829</v>
          </cell>
        </row>
        <row r="106936">
          <cell r="B106936" t="str">
            <v>07090829</v>
          </cell>
        </row>
        <row r="106937">
          <cell r="B106937" t="str">
            <v>07090829</v>
          </cell>
        </row>
        <row r="106938">
          <cell r="B106938" t="str">
            <v>07090829</v>
          </cell>
        </row>
        <row r="106939">
          <cell r="B106939" t="str">
            <v>07090829</v>
          </cell>
        </row>
        <row r="106940">
          <cell r="B106940" t="str">
            <v>07090829</v>
          </cell>
        </row>
        <row r="106941">
          <cell r="B106941" t="str">
            <v>07090829</v>
          </cell>
        </row>
        <row r="106942">
          <cell r="B106942" t="str">
            <v>07090829</v>
          </cell>
        </row>
        <row r="106943">
          <cell r="B106943" t="str">
            <v>07090829</v>
          </cell>
        </row>
        <row r="106944">
          <cell r="B106944" t="str">
            <v>07090829</v>
          </cell>
        </row>
        <row r="106945">
          <cell r="B106945" t="str">
            <v>07090829</v>
          </cell>
        </row>
        <row r="106946">
          <cell r="B106946" t="str">
            <v>07090829</v>
          </cell>
        </row>
        <row r="106947">
          <cell r="B106947" t="str">
            <v>07090829</v>
          </cell>
        </row>
        <row r="106948">
          <cell r="B106948" t="str">
            <v>07090798</v>
          </cell>
        </row>
        <row r="106949">
          <cell r="B106949" t="str">
            <v>07090798</v>
          </cell>
        </row>
        <row r="106950">
          <cell r="B106950" t="str">
            <v>07090798</v>
          </cell>
        </row>
        <row r="106951">
          <cell r="B106951" t="str">
            <v>07090798</v>
          </cell>
        </row>
        <row r="106952">
          <cell r="B106952" t="str">
            <v>07090798</v>
          </cell>
        </row>
        <row r="106953">
          <cell r="B106953" t="str">
            <v>07090798</v>
          </cell>
        </row>
        <row r="106954">
          <cell r="B106954" t="str">
            <v>07090798</v>
          </cell>
        </row>
        <row r="106955">
          <cell r="B106955" t="str">
            <v>07090798</v>
          </cell>
        </row>
        <row r="106956">
          <cell r="B106956" t="str">
            <v>07090798</v>
          </cell>
        </row>
        <row r="106957">
          <cell r="B106957" t="str">
            <v>07090798</v>
          </cell>
        </row>
        <row r="106958">
          <cell r="B106958" t="str">
            <v>07090798</v>
          </cell>
        </row>
        <row r="106959">
          <cell r="B106959" t="str">
            <v>07090798</v>
          </cell>
        </row>
        <row r="106960">
          <cell r="B106960" t="str">
            <v>07090796</v>
          </cell>
        </row>
        <row r="106961">
          <cell r="B106961" t="str">
            <v>07090796</v>
          </cell>
        </row>
        <row r="106962">
          <cell r="B106962" t="str">
            <v>07090796</v>
          </cell>
        </row>
        <row r="106963">
          <cell r="B106963" t="str">
            <v>07090796</v>
          </cell>
        </row>
        <row r="106964">
          <cell r="B106964" t="str">
            <v>07090796</v>
          </cell>
        </row>
        <row r="106965">
          <cell r="B106965" t="str">
            <v>07090796</v>
          </cell>
        </row>
        <row r="106966">
          <cell r="B106966" t="str">
            <v>07090796</v>
          </cell>
        </row>
        <row r="106967">
          <cell r="B106967" t="str">
            <v>07090796</v>
          </cell>
        </row>
        <row r="106968">
          <cell r="B106968" t="str">
            <v>07090796</v>
          </cell>
        </row>
        <row r="106969">
          <cell r="B106969" t="str">
            <v>07090796</v>
          </cell>
        </row>
        <row r="106970">
          <cell r="B106970" t="str">
            <v>07090796</v>
          </cell>
        </row>
        <row r="106971">
          <cell r="B106971" t="str">
            <v>07090796</v>
          </cell>
        </row>
        <row r="106972">
          <cell r="B106972" t="str">
            <v>07090796</v>
          </cell>
        </row>
        <row r="106973">
          <cell r="B106973" t="str">
            <v>07090796</v>
          </cell>
        </row>
        <row r="106974">
          <cell r="B106974" t="str">
            <v>07090796</v>
          </cell>
        </row>
        <row r="106975">
          <cell r="B106975" t="str">
            <v>07090796</v>
          </cell>
        </row>
        <row r="106976">
          <cell r="B106976" t="str">
            <v>07090796</v>
          </cell>
        </row>
        <row r="106977">
          <cell r="B106977" t="str">
            <v>07090347</v>
          </cell>
        </row>
        <row r="106978">
          <cell r="B106978" t="str">
            <v>07090347</v>
          </cell>
        </row>
        <row r="106979">
          <cell r="B106979" t="str">
            <v>07090347</v>
          </cell>
        </row>
        <row r="106980">
          <cell r="B106980" t="str">
            <v>07090347</v>
          </cell>
        </row>
        <row r="106981">
          <cell r="B106981" t="str">
            <v>07090347</v>
          </cell>
        </row>
        <row r="106982">
          <cell r="B106982" t="str">
            <v>07090347</v>
          </cell>
        </row>
        <row r="106983">
          <cell r="B106983" t="str">
            <v>07090347</v>
          </cell>
        </row>
        <row r="106984">
          <cell r="B106984" t="str">
            <v>07090347</v>
          </cell>
        </row>
        <row r="106985">
          <cell r="B106985" t="str">
            <v>07090347</v>
          </cell>
        </row>
        <row r="106986">
          <cell r="B106986" t="str">
            <v>07090347</v>
          </cell>
        </row>
        <row r="106987">
          <cell r="B106987" t="str">
            <v>07090347</v>
          </cell>
        </row>
        <row r="106988">
          <cell r="B106988" t="str">
            <v>07090347</v>
          </cell>
        </row>
        <row r="106989">
          <cell r="B106989" t="str">
            <v>07090347</v>
          </cell>
        </row>
        <row r="106990">
          <cell r="B106990" t="str">
            <v>07090347</v>
          </cell>
        </row>
        <row r="106991">
          <cell r="B106991" t="str">
            <v>07090347</v>
          </cell>
        </row>
        <row r="106992">
          <cell r="B106992" t="str">
            <v>07090347</v>
          </cell>
        </row>
        <row r="106993">
          <cell r="B106993" t="str">
            <v>07090347</v>
          </cell>
        </row>
        <row r="106994">
          <cell r="B106994" t="str">
            <v>08071563</v>
          </cell>
        </row>
        <row r="106995">
          <cell r="B106995" t="str">
            <v>08071563</v>
          </cell>
        </row>
        <row r="106996">
          <cell r="B106996" t="str">
            <v>08071563</v>
          </cell>
        </row>
        <row r="106997">
          <cell r="B106997" t="str">
            <v>08071563</v>
          </cell>
        </row>
        <row r="106998">
          <cell r="B106998" t="str">
            <v>08071563</v>
          </cell>
        </row>
        <row r="106999">
          <cell r="B106999" t="str">
            <v>08071563</v>
          </cell>
        </row>
        <row r="107000">
          <cell r="B107000" t="str">
            <v>08071563</v>
          </cell>
        </row>
        <row r="107001">
          <cell r="B107001" t="str">
            <v>08071563</v>
          </cell>
        </row>
        <row r="107002">
          <cell r="B107002" t="str">
            <v>08071563</v>
          </cell>
        </row>
        <row r="107003">
          <cell r="B107003" t="str">
            <v>08071563</v>
          </cell>
        </row>
        <row r="107004">
          <cell r="B107004" t="str">
            <v>08071563</v>
          </cell>
        </row>
        <row r="107005">
          <cell r="B107005" t="str">
            <v>08071563</v>
          </cell>
        </row>
        <row r="107006">
          <cell r="B107006" t="str">
            <v>08071563</v>
          </cell>
        </row>
        <row r="107007">
          <cell r="B107007" t="str">
            <v>08071563</v>
          </cell>
        </row>
        <row r="107008">
          <cell r="B107008" t="str">
            <v>08071563</v>
          </cell>
        </row>
        <row r="107009">
          <cell r="B107009" t="str">
            <v>08071563</v>
          </cell>
        </row>
        <row r="107010">
          <cell r="B107010" t="str">
            <v>08071563</v>
          </cell>
        </row>
        <row r="107011">
          <cell r="B107011" t="str">
            <v>08071539</v>
          </cell>
        </row>
        <row r="107012">
          <cell r="B107012" t="str">
            <v>08071539</v>
          </cell>
        </row>
        <row r="107013">
          <cell r="B107013" t="str">
            <v>08071539</v>
          </cell>
        </row>
        <row r="107014">
          <cell r="B107014" t="str">
            <v>08071539</v>
          </cell>
        </row>
        <row r="107015">
          <cell r="B107015" t="str">
            <v>08071539</v>
          </cell>
        </row>
        <row r="107016">
          <cell r="B107016" t="str">
            <v>08071539</v>
          </cell>
        </row>
        <row r="107017">
          <cell r="B107017" t="str">
            <v>08071539</v>
          </cell>
        </row>
        <row r="107018">
          <cell r="B107018" t="str">
            <v>08071539</v>
          </cell>
        </row>
        <row r="107019">
          <cell r="B107019" t="str">
            <v>08071539</v>
          </cell>
        </row>
        <row r="107020">
          <cell r="B107020" t="str">
            <v>08071539</v>
          </cell>
        </row>
        <row r="107021">
          <cell r="B107021" t="str">
            <v>08071539</v>
          </cell>
        </row>
        <row r="107022">
          <cell r="B107022" t="str">
            <v>08071539</v>
          </cell>
        </row>
        <row r="107023">
          <cell r="B107023" t="str">
            <v>08071539</v>
          </cell>
        </row>
        <row r="107024">
          <cell r="B107024" t="str">
            <v>08071539</v>
          </cell>
        </row>
        <row r="107025">
          <cell r="B107025" t="str">
            <v>08071539</v>
          </cell>
        </row>
        <row r="107026">
          <cell r="B107026" t="str">
            <v>08071539</v>
          </cell>
        </row>
        <row r="107027">
          <cell r="B107027" t="str">
            <v>08071539</v>
          </cell>
        </row>
        <row r="107028">
          <cell r="B107028" t="str">
            <v>08071880</v>
          </cell>
        </row>
        <row r="107029">
          <cell r="B107029" t="str">
            <v>08071880</v>
          </cell>
        </row>
        <row r="107030">
          <cell r="B107030" t="str">
            <v>08071880</v>
          </cell>
        </row>
        <row r="107031">
          <cell r="B107031" t="str">
            <v>08071880</v>
          </cell>
        </row>
        <row r="107032">
          <cell r="B107032" t="str">
            <v>08071880</v>
          </cell>
        </row>
        <row r="107033">
          <cell r="B107033" t="str">
            <v>08071880</v>
          </cell>
        </row>
        <row r="107034">
          <cell r="B107034" t="str">
            <v>08071880</v>
          </cell>
        </row>
        <row r="107035">
          <cell r="B107035" t="str">
            <v>08071880</v>
          </cell>
        </row>
        <row r="107036">
          <cell r="B107036" t="str">
            <v>08071880</v>
          </cell>
        </row>
        <row r="107037">
          <cell r="B107037" t="str">
            <v>08071880</v>
          </cell>
        </row>
        <row r="107038">
          <cell r="B107038" t="str">
            <v>08071880</v>
          </cell>
        </row>
        <row r="107039">
          <cell r="B107039" t="str">
            <v>08071880</v>
          </cell>
        </row>
        <row r="107040">
          <cell r="B107040" t="str">
            <v>08071880</v>
          </cell>
        </row>
        <row r="107041">
          <cell r="B107041" t="str">
            <v>08071880</v>
          </cell>
        </row>
        <row r="107042">
          <cell r="B107042" t="str">
            <v>08071880</v>
          </cell>
        </row>
        <row r="107043">
          <cell r="B107043" t="str">
            <v>08071880</v>
          </cell>
        </row>
        <row r="107044">
          <cell r="B107044" t="str">
            <v>08071880</v>
          </cell>
        </row>
        <row r="107045">
          <cell r="B107045" t="str">
            <v>08071525</v>
          </cell>
        </row>
        <row r="107046">
          <cell r="B107046" t="str">
            <v>08071525</v>
          </cell>
        </row>
        <row r="107047">
          <cell r="B107047" t="str">
            <v>08071525</v>
          </cell>
        </row>
        <row r="107048">
          <cell r="B107048" t="str">
            <v>08071525</v>
          </cell>
        </row>
        <row r="107049">
          <cell r="B107049" t="str">
            <v>08071525</v>
          </cell>
        </row>
        <row r="107050">
          <cell r="B107050" t="str">
            <v>08071525</v>
          </cell>
        </row>
        <row r="107051">
          <cell r="B107051" t="str">
            <v>08071525</v>
          </cell>
        </row>
        <row r="107052">
          <cell r="B107052" t="str">
            <v>08071525</v>
          </cell>
        </row>
        <row r="107053">
          <cell r="B107053" t="str">
            <v>08071525</v>
          </cell>
        </row>
        <row r="107054">
          <cell r="B107054" t="str">
            <v>08071525</v>
          </cell>
        </row>
        <row r="107055">
          <cell r="B107055" t="str">
            <v>08071525</v>
          </cell>
        </row>
        <row r="107056">
          <cell r="B107056" t="str">
            <v>08071525</v>
          </cell>
        </row>
        <row r="107057">
          <cell r="B107057" t="str">
            <v>08071525</v>
          </cell>
        </row>
        <row r="107058">
          <cell r="B107058" t="str">
            <v>08071525</v>
          </cell>
        </row>
        <row r="107059">
          <cell r="B107059" t="str">
            <v>08071525</v>
          </cell>
        </row>
        <row r="107060">
          <cell r="B107060" t="str">
            <v>08071525</v>
          </cell>
        </row>
        <row r="107061">
          <cell r="B107061" t="str">
            <v>08071525</v>
          </cell>
        </row>
        <row r="107062">
          <cell r="B107062" t="str">
            <v>08070778</v>
          </cell>
        </row>
        <row r="107063">
          <cell r="B107063" t="str">
            <v>08070778</v>
          </cell>
        </row>
        <row r="107064">
          <cell r="B107064" t="str">
            <v>08070778</v>
          </cell>
        </row>
        <row r="107065">
          <cell r="B107065" t="str">
            <v>08070778</v>
          </cell>
        </row>
        <row r="107066">
          <cell r="B107066" t="str">
            <v>08070778</v>
          </cell>
        </row>
        <row r="107067">
          <cell r="B107067" t="str">
            <v>08070778</v>
          </cell>
        </row>
        <row r="107068">
          <cell r="B107068" t="str">
            <v>08070778</v>
          </cell>
        </row>
        <row r="107069">
          <cell r="B107069" t="str">
            <v>08070778</v>
          </cell>
        </row>
        <row r="107070">
          <cell r="B107070" t="str">
            <v>08070778</v>
          </cell>
        </row>
        <row r="107071">
          <cell r="B107071" t="str">
            <v>08070778</v>
          </cell>
        </row>
        <row r="107072">
          <cell r="B107072" t="str">
            <v>08070778</v>
          </cell>
        </row>
        <row r="107073">
          <cell r="B107073" t="str">
            <v>08070778</v>
          </cell>
        </row>
        <row r="107074">
          <cell r="B107074" t="str">
            <v>08070778</v>
          </cell>
        </row>
        <row r="107075">
          <cell r="B107075" t="str">
            <v>08070778</v>
          </cell>
        </row>
        <row r="107076">
          <cell r="B107076" t="str">
            <v>08070778</v>
          </cell>
        </row>
        <row r="107077">
          <cell r="B107077" t="str">
            <v>08070778</v>
          </cell>
        </row>
        <row r="107078">
          <cell r="B107078" t="str">
            <v>08070778</v>
          </cell>
        </row>
        <row r="107079">
          <cell r="B107079" t="str">
            <v>08071642</v>
          </cell>
        </row>
        <row r="107080">
          <cell r="B107080" t="str">
            <v>08071642</v>
          </cell>
        </row>
        <row r="107081">
          <cell r="B107081" t="str">
            <v>08071642</v>
          </cell>
        </row>
        <row r="107082">
          <cell r="B107082" t="str">
            <v>08071642</v>
          </cell>
        </row>
        <row r="107083">
          <cell r="B107083" t="str">
            <v>08071642</v>
          </cell>
        </row>
        <row r="107084">
          <cell r="B107084" t="str">
            <v>08071642</v>
          </cell>
        </row>
        <row r="107085">
          <cell r="B107085" t="str">
            <v>08071642</v>
          </cell>
        </row>
        <row r="107086">
          <cell r="B107086" t="str">
            <v>08071642</v>
          </cell>
        </row>
        <row r="107087">
          <cell r="B107087" t="str">
            <v>08071642</v>
          </cell>
        </row>
        <row r="107088">
          <cell r="B107088" t="str">
            <v>08071642</v>
          </cell>
        </row>
        <row r="107089">
          <cell r="B107089" t="str">
            <v>08071642</v>
          </cell>
        </row>
        <row r="107090">
          <cell r="B107090" t="str">
            <v>08071642</v>
          </cell>
        </row>
        <row r="107091">
          <cell r="B107091" t="str">
            <v>08071642</v>
          </cell>
        </row>
        <row r="107092">
          <cell r="B107092" t="str">
            <v>08071642</v>
          </cell>
        </row>
        <row r="107093">
          <cell r="B107093" t="str">
            <v>08071642</v>
          </cell>
        </row>
        <row r="107094">
          <cell r="B107094" t="str">
            <v>08071642</v>
          </cell>
        </row>
        <row r="107095">
          <cell r="B107095" t="str">
            <v>08071642</v>
          </cell>
        </row>
        <row r="107096">
          <cell r="B107096" t="str">
            <v>08072341</v>
          </cell>
        </row>
        <row r="107097">
          <cell r="B107097" t="str">
            <v>08072341</v>
          </cell>
        </row>
        <row r="107098">
          <cell r="B107098" t="str">
            <v>08072341</v>
          </cell>
        </row>
        <row r="107099">
          <cell r="B107099" t="str">
            <v>08072341</v>
          </cell>
        </row>
        <row r="107100">
          <cell r="B107100" t="str">
            <v>08072341</v>
          </cell>
        </row>
        <row r="107101">
          <cell r="B107101" t="str">
            <v>08072341</v>
          </cell>
        </row>
        <row r="107102">
          <cell r="B107102" t="str">
            <v>08072341</v>
          </cell>
        </row>
        <row r="107103">
          <cell r="B107103" t="str">
            <v>08072341</v>
          </cell>
        </row>
        <row r="107104">
          <cell r="B107104" t="str">
            <v>08072341</v>
          </cell>
        </row>
        <row r="107105">
          <cell r="B107105" t="str">
            <v>08072341</v>
          </cell>
        </row>
        <row r="107106">
          <cell r="B107106" t="str">
            <v>08072341</v>
          </cell>
        </row>
        <row r="107107">
          <cell r="B107107" t="str">
            <v>08072341</v>
          </cell>
        </row>
        <row r="107108">
          <cell r="B107108" t="str">
            <v>08072341</v>
          </cell>
        </row>
        <row r="107109">
          <cell r="B107109" t="str">
            <v>08072341</v>
          </cell>
        </row>
        <row r="107110">
          <cell r="B107110" t="str">
            <v>08072341</v>
          </cell>
        </row>
        <row r="107111">
          <cell r="B107111" t="str">
            <v>08072341</v>
          </cell>
        </row>
        <row r="107112">
          <cell r="B107112" t="str">
            <v>08072341</v>
          </cell>
        </row>
        <row r="107113">
          <cell r="B107113" t="str">
            <v>08070789</v>
          </cell>
        </row>
        <row r="107114">
          <cell r="B107114" t="str">
            <v>08070789</v>
          </cell>
        </row>
        <row r="107115">
          <cell r="B107115" t="str">
            <v>08070789</v>
          </cell>
        </row>
        <row r="107116">
          <cell r="B107116" t="str">
            <v>08070789</v>
          </cell>
        </row>
        <row r="107117">
          <cell r="B107117" t="str">
            <v>08070789</v>
          </cell>
        </row>
        <row r="107118">
          <cell r="B107118" t="str">
            <v>08070789</v>
          </cell>
        </row>
        <row r="107119">
          <cell r="B107119" t="str">
            <v>08070789</v>
          </cell>
        </row>
        <row r="107120">
          <cell r="B107120" t="str">
            <v>08070789</v>
          </cell>
        </row>
        <row r="107121">
          <cell r="B107121" t="str">
            <v>08070789</v>
          </cell>
        </row>
        <row r="107122">
          <cell r="B107122" t="str">
            <v>08070789</v>
          </cell>
        </row>
        <row r="107123">
          <cell r="B107123" t="str">
            <v>08070789</v>
          </cell>
        </row>
        <row r="107124">
          <cell r="B107124" t="str">
            <v>08070789</v>
          </cell>
        </row>
        <row r="107125">
          <cell r="B107125" t="str">
            <v>08070789</v>
          </cell>
        </row>
        <row r="107126">
          <cell r="B107126" t="str">
            <v>08070789</v>
          </cell>
        </row>
        <row r="107127">
          <cell r="B107127" t="str">
            <v>08071754</v>
          </cell>
        </row>
        <row r="107128">
          <cell r="B107128" t="str">
            <v>08071754</v>
          </cell>
        </row>
        <row r="107129">
          <cell r="B107129" t="str">
            <v>08071754</v>
          </cell>
        </row>
        <row r="107130">
          <cell r="B107130" t="str">
            <v>08071754</v>
          </cell>
        </row>
        <row r="107131">
          <cell r="B107131" t="str">
            <v>08071754</v>
          </cell>
        </row>
        <row r="107132">
          <cell r="B107132" t="str">
            <v>08071754</v>
          </cell>
        </row>
        <row r="107133">
          <cell r="B107133" t="str">
            <v>08071754</v>
          </cell>
        </row>
        <row r="107134">
          <cell r="B107134" t="str">
            <v>08071754</v>
          </cell>
        </row>
        <row r="107135">
          <cell r="B107135" t="str">
            <v>08071754</v>
          </cell>
        </row>
        <row r="107136">
          <cell r="B107136" t="str">
            <v>08071754</v>
          </cell>
        </row>
        <row r="107137">
          <cell r="B107137" t="str">
            <v>08071754</v>
          </cell>
        </row>
        <row r="107138">
          <cell r="B107138" t="str">
            <v>08071754</v>
          </cell>
        </row>
        <row r="107139">
          <cell r="B107139" t="str">
            <v>08071754</v>
          </cell>
        </row>
        <row r="107140">
          <cell r="B107140" t="str">
            <v>08071754</v>
          </cell>
        </row>
        <row r="107141">
          <cell r="B107141" t="str">
            <v>08071754</v>
          </cell>
        </row>
        <row r="107142">
          <cell r="B107142" t="str">
            <v>08071754</v>
          </cell>
        </row>
        <row r="107143">
          <cell r="B107143" t="str">
            <v>08071754</v>
          </cell>
        </row>
        <row r="107144">
          <cell r="B107144" t="str">
            <v>08071723</v>
          </cell>
        </row>
        <row r="107145">
          <cell r="B107145" t="str">
            <v>08071723</v>
          </cell>
        </row>
        <row r="107146">
          <cell r="B107146" t="str">
            <v>08071723</v>
          </cell>
        </row>
        <row r="107147">
          <cell r="B107147" t="str">
            <v>08071723</v>
          </cell>
        </row>
        <row r="107148">
          <cell r="B107148" t="str">
            <v>08071723</v>
          </cell>
        </row>
        <row r="107149">
          <cell r="B107149" t="str">
            <v>08071723</v>
          </cell>
        </row>
        <row r="107150">
          <cell r="B107150" t="str">
            <v>08071723</v>
          </cell>
        </row>
        <row r="107151">
          <cell r="B107151" t="str">
            <v>08071723</v>
          </cell>
        </row>
        <row r="107152">
          <cell r="B107152" t="str">
            <v>08071723</v>
          </cell>
        </row>
        <row r="107153">
          <cell r="B107153" t="str">
            <v>08071723</v>
          </cell>
        </row>
        <row r="107154">
          <cell r="B107154" t="str">
            <v>08071723</v>
          </cell>
        </row>
        <row r="107155">
          <cell r="B107155" t="str">
            <v>08071723</v>
          </cell>
        </row>
        <row r="107156">
          <cell r="B107156" t="str">
            <v>08071723</v>
          </cell>
        </row>
        <row r="107157">
          <cell r="B107157" t="str">
            <v>08071723</v>
          </cell>
        </row>
        <row r="107158">
          <cell r="B107158" t="str">
            <v>08071723</v>
          </cell>
        </row>
        <row r="107159">
          <cell r="B107159" t="str">
            <v>08071723</v>
          </cell>
        </row>
        <row r="107160">
          <cell r="B107160" t="str">
            <v>08071723</v>
          </cell>
        </row>
        <row r="107161">
          <cell r="B107161" t="str">
            <v>39140523</v>
          </cell>
        </row>
        <row r="107162">
          <cell r="B107162" t="str">
            <v>39140523</v>
          </cell>
        </row>
        <row r="107163">
          <cell r="B107163" t="str">
            <v>39140523</v>
          </cell>
        </row>
        <row r="107164">
          <cell r="B107164" t="str">
            <v>39140523</v>
          </cell>
        </row>
        <row r="107165">
          <cell r="B107165" t="str">
            <v>39140523</v>
          </cell>
        </row>
        <row r="107166">
          <cell r="B107166" t="str">
            <v>39140523</v>
          </cell>
        </row>
        <row r="107167">
          <cell r="B107167" t="str">
            <v>39140523</v>
          </cell>
        </row>
        <row r="107168">
          <cell r="B107168" t="str">
            <v>39140523</v>
          </cell>
        </row>
        <row r="107169">
          <cell r="B107169" t="str">
            <v>39140523</v>
          </cell>
        </row>
        <row r="107170">
          <cell r="B107170" t="str">
            <v>39140523</v>
          </cell>
        </row>
        <row r="107171">
          <cell r="B107171" t="str">
            <v>39140523</v>
          </cell>
        </row>
        <row r="107172">
          <cell r="B107172" t="str">
            <v>39140523</v>
          </cell>
        </row>
        <row r="107173">
          <cell r="B107173" t="str">
            <v>39140523</v>
          </cell>
        </row>
        <row r="107174">
          <cell r="B107174" t="str">
            <v>39140523</v>
          </cell>
        </row>
        <row r="107175">
          <cell r="B107175" t="str">
            <v>39140523</v>
          </cell>
        </row>
        <row r="107176">
          <cell r="B107176" t="str">
            <v>39140523</v>
          </cell>
        </row>
        <row r="107177">
          <cell r="B107177" t="str">
            <v>39140523</v>
          </cell>
        </row>
        <row r="107178">
          <cell r="B107178" t="str">
            <v>30039969L</v>
          </cell>
        </row>
        <row r="107179">
          <cell r="B107179" t="str">
            <v>30039969L</v>
          </cell>
        </row>
        <row r="107180">
          <cell r="B107180" t="str">
            <v>30039969L</v>
          </cell>
        </row>
        <row r="107181">
          <cell r="B107181" t="str">
            <v>30039969L</v>
          </cell>
        </row>
        <row r="107182">
          <cell r="B107182" t="str">
            <v>30039969L</v>
          </cell>
        </row>
        <row r="107183">
          <cell r="B107183" t="str">
            <v>30039969L</v>
          </cell>
        </row>
        <row r="107184">
          <cell r="B107184" t="str">
            <v>30039969L</v>
          </cell>
        </row>
        <row r="107185">
          <cell r="B107185" t="str">
            <v>30039969L</v>
          </cell>
        </row>
        <row r="107186">
          <cell r="B107186" t="str">
            <v>PRHU0031</v>
          </cell>
        </row>
        <row r="107187">
          <cell r="B107187" t="str">
            <v>PRHU0031</v>
          </cell>
        </row>
        <row r="107188">
          <cell r="B107188" t="str">
            <v>PRHU0031</v>
          </cell>
        </row>
        <row r="107189">
          <cell r="B107189" t="str">
            <v>PRHU0031</v>
          </cell>
        </row>
        <row r="107190">
          <cell r="B107190" t="str">
            <v>PRHU0031</v>
          </cell>
        </row>
        <row r="107191">
          <cell r="B107191" t="str">
            <v>PRHU0031</v>
          </cell>
        </row>
        <row r="107192">
          <cell r="B107192" t="str">
            <v>PRHU0031</v>
          </cell>
        </row>
        <row r="107193">
          <cell r="B107193" t="str">
            <v>PRHU0031</v>
          </cell>
        </row>
        <row r="107194">
          <cell r="B107194" t="str">
            <v>PRHU0031</v>
          </cell>
        </row>
        <row r="107195">
          <cell r="B107195" t="str">
            <v>PRHU0031</v>
          </cell>
        </row>
        <row r="107196">
          <cell r="B107196" t="str">
            <v>PRHU0031</v>
          </cell>
        </row>
        <row r="107197">
          <cell r="B107197" t="str">
            <v>PRHU0031</v>
          </cell>
        </row>
        <row r="107198">
          <cell r="B107198" t="str">
            <v>PRHU0031</v>
          </cell>
        </row>
        <row r="107199">
          <cell r="B107199" t="str">
            <v>PRHU0031</v>
          </cell>
        </row>
        <row r="107200">
          <cell r="B107200" t="str">
            <v>PRHU0031</v>
          </cell>
        </row>
        <row r="107201">
          <cell r="B107201" t="str">
            <v>PRHU0031</v>
          </cell>
        </row>
        <row r="107202">
          <cell r="B107202" t="str">
            <v>PRHU0031</v>
          </cell>
        </row>
        <row r="107203">
          <cell r="B107203" t="str">
            <v>PRHU0031</v>
          </cell>
        </row>
        <row r="107204">
          <cell r="B107204" t="str">
            <v>PRHU0031</v>
          </cell>
        </row>
        <row r="107205">
          <cell r="B107205" t="str">
            <v>PRHU0031</v>
          </cell>
        </row>
        <row r="107206">
          <cell r="B107206" t="str">
            <v>PRHU0031</v>
          </cell>
        </row>
        <row r="107207">
          <cell r="B107207" t="str">
            <v>PRHU0031</v>
          </cell>
        </row>
        <row r="107208">
          <cell r="B107208" t="str">
            <v>PRHU0031</v>
          </cell>
        </row>
        <row r="107209">
          <cell r="B107209" t="str">
            <v>PRHU0031</v>
          </cell>
        </row>
        <row r="107210">
          <cell r="B107210" t="str">
            <v>PRHU0031</v>
          </cell>
        </row>
        <row r="107211">
          <cell r="B107211" t="str">
            <v>PRHU0031</v>
          </cell>
        </row>
        <row r="107212">
          <cell r="B107212" t="str">
            <v>PRHU0031</v>
          </cell>
        </row>
        <row r="107213">
          <cell r="B107213" t="str">
            <v>PRHU0031</v>
          </cell>
        </row>
        <row r="107214">
          <cell r="B107214" t="str">
            <v>PRHU0031</v>
          </cell>
        </row>
        <row r="107215">
          <cell r="B107215" t="str">
            <v>PRHU0031</v>
          </cell>
        </row>
        <row r="107216">
          <cell r="B107216" t="str">
            <v>29100099</v>
          </cell>
        </row>
        <row r="107217">
          <cell r="B107217" t="str">
            <v>29100099</v>
          </cell>
        </row>
        <row r="107218">
          <cell r="B107218" t="str">
            <v>29100099</v>
          </cell>
        </row>
        <row r="107219">
          <cell r="B107219" t="str">
            <v>29100099</v>
          </cell>
        </row>
        <row r="107220">
          <cell r="B107220" t="str">
            <v>29100099</v>
          </cell>
        </row>
        <row r="107221">
          <cell r="B107221" t="str">
            <v>29100099</v>
          </cell>
        </row>
        <row r="107222">
          <cell r="B107222" t="str">
            <v>29100099</v>
          </cell>
        </row>
        <row r="107223">
          <cell r="B107223" t="str">
            <v>29100099</v>
          </cell>
        </row>
        <row r="107224">
          <cell r="B107224" t="str">
            <v>29100099</v>
          </cell>
        </row>
        <row r="107225">
          <cell r="B107225" t="str">
            <v>29100099</v>
          </cell>
        </row>
        <row r="107226">
          <cell r="B107226" t="str">
            <v>29100099</v>
          </cell>
        </row>
        <row r="107227">
          <cell r="B107227" t="str">
            <v>29100099</v>
          </cell>
        </row>
        <row r="107228">
          <cell r="B107228" t="str">
            <v>29100099</v>
          </cell>
        </row>
        <row r="107229">
          <cell r="B107229" t="str">
            <v>29100099</v>
          </cell>
        </row>
        <row r="107230">
          <cell r="B107230" t="str">
            <v>29100099</v>
          </cell>
        </row>
        <row r="107231">
          <cell r="B107231" t="str">
            <v>29100099</v>
          </cell>
        </row>
        <row r="107232">
          <cell r="B107232" t="str">
            <v>29100099</v>
          </cell>
        </row>
        <row r="107233">
          <cell r="B107233" t="str">
            <v>29100099</v>
          </cell>
        </row>
        <row r="107234">
          <cell r="B107234" t="str">
            <v>29100099</v>
          </cell>
        </row>
        <row r="107235">
          <cell r="B107235" t="str">
            <v>29100099</v>
          </cell>
        </row>
        <row r="107236">
          <cell r="B107236" t="str">
            <v>29100099</v>
          </cell>
        </row>
        <row r="107237">
          <cell r="B107237" t="str">
            <v>29100099</v>
          </cell>
        </row>
        <row r="107238">
          <cell r="B107238" t="str">
            <v>29100099</v>
          </cell>
        </row>
        <row r="107239">
          <cell r="B107239" t="str">
            <v>29100099</v>
          </cell>
        </row>
        <row r="107240">
          <cell r="B107240" t="str">
            <v>29100099</v>
          </cell>
        </row>
        <row r="107241">
          <cell r="B107241" t="str">
            <v>29100099</v>
          </cell>
        </row>
        <row r="107242">
          <cell r="B107242" t="str">
            <v>29100099</v>
          </cell>
        </row>
        <row r="107243">
          <cell r="B107243" t="str">
            <v>29100099</v>
          </cell>
        </row>
        <row r="107244">
          <cell r="B107244" t="str">
            <v>29100099</v>
          </cell>
        </row>
        <row r="107245">
          <cell r="B107245" t="str">
            <v>29100099</v>
          </cell>
        </row>
        <row r="107246">
          <cell r="B107246" t="str">
            <v>07091631</v>
          </cell>
        </row>
        <row r="107247">
          <cell r="B107247" t="str">
            <v>07091631</v>
          </cell>
        </row>
        <row r="107248">
          <cell r="B107248" t="str">
            <v>07091631</v>
          </cell>
        </row>
        <row r="107249">
          <cell r="B107249" t="str">
            <v>07091631</v>
          </cell>
        </row>
        <row r="107250">
          <cell r="B107250" t="str">
            <v>14137876-003</v>
          </cell>
        </row>
        <row r="107251">
          <cell r="B107251" t="str">
            <v>14137876-003</v>
          </cell>
        </row>
        <row r="107252">
          <cell r="B107252" t="str">
            <v>14137876-003</v>
          </cell>
        </row>
        <row r="107253">
          <cell r="B107253" t="str">
            <v>14137876-003</v>
          </cell>
        </row>
        <row r="107254">
          <cell r="B107254" t="str">
            <v>14137876-003</v>
          </cell>
        </row>
        <row r="107255">
          <cell r="B107255" t="str">
            <v>14137876-003</v>
          </cell>
        </row>
        <row r="107256">
          <cell r="B107256" t="str">
            <v>14137876-003</v>
          </cell>
        </row>
        <row r="107257">
          <cell r="B107257" t="str">
            <v>14137876-003</v>
          </cell>
        </row>
        <row r="107258">
          <cell r="B107258" t="str">
            <v>14137876-003</v>
          </cell>
        </row>
        <row r="107259">
          <cell r="B107259" t="str">
            <v>14137876-003</v>
          </cell>
        </row>
        <row r="107260">
          <cell r="B107260" t="str">
            <v>14137876-003</v>
          </cell>
        </row>
        <row r="107261">
          <cell r="B107261" t="str">
            <v>14137876-003</v>
          </cell>
        </row>
        <row r="107262">
          <cell r="B107262" t="str">
            <v>14137876-003</v>
          </cell>
        </row>
        <row r="107263">
          <cell r="B107263" t="str">
            <v>14137876-003</v>
          </cell>
        </row>
        <row r="107264">
          <cell r="B107264" t="str">
            <v>02220609L2</v>
          </cell>
        </row>
        <row r="107265">
          <cell r="B107265" t="str">
            <v>02220609L2</v>
          </cell>
        </row>
        <row r="107266">
          <cell r="B107266" t="str">
            <v>02220609L2</v>
          </cell>
        </row>
        <row r="107267">
          <cell r="B107267" t="str">
            <v>02220609L2</v>
          </cell>
        </row>
        <row r="107268">
          <cell r="B107268" t="str">
            <v>02220609L2</v>
          </cell>
        </row>
        <row r="107269">
          <cell r="B107269" t="str">
            <v>02220609L2</v>
          </cell>
        </row>
        <row r="107270">
          <cell r="B107270" t="str">
            <v>02220609L2</v>
          </cell>
        </row>
        <row r="107271">
          <cell r="B107271" t="str">
            <v>02220609L2</v>
          </cell>
        </row>
        <row r="107272">
          <cell r="B107272" t="str">
            <v>02220609L2</v>
          </cell>
        </row>
        <row r="107273">
          <cell r="B107273" t="str">
            <v>02220609L2</v>
          </cell>
        </row>
        <row r="107274">
          <cell r="B107274" t="str">
            <v>02220609L2</v>
          </cell>
        </row>
        <row r="107275">
          <cell r="B107275" t="str">
            <v>02220609L2</v>
          </cell>
        </row>
        <row r="107276">
          <cell r="B107276" t="str">
            <v>02220609L2</v>
          </cell>
        </row>
        <row r="107277">
          <cell r="B107277" t="str">
            <v>02220609L2</v>
          </cell>
        </row>
        <row r="107278">
          <cell r="B107278" t="str">
            <v>02220609L2</v>
          </cell>
        </row>
        <row r="107279">
          <cell r="B107279" t="str">
            <v>02220609L2</v>
          </cell>
        </row>
        <row r="107280">
          <cell r="B107280" t="str">
            <v>02220609L2</v>
          </cell>
        </row>
        <row r="107281">
          <cell r="B107281" t="str">
            <v>02220609L2</v>
          </cell>
        </row>
        <row r="107282">
          <cell r="B107282" t="str">
            <v>02220609L2</v>
          </cell>
        </row>
        <row r="107283">
          <cell r="B107283" t="str">
            <v>02220609L2</v>
          </cell>
        </row>
        <row r="107284">
          <cell r="B107284" t="str">
            <v>02220609L2</v>
          </cell>
        </row>
        <row r="107285">
          <cell r="B107285" t="str">
            <v>02220609L2</v>
          </cell>
        </row>
        <row r="107286">
          <cell r="B107286" t="str">
            <v>02220609L2</v>
          </cell>
        </row>
        <row r="107287">
          <cell r="B107287" t="str">
            <v>02220609L2</v>
          </cell>
        </row>
        <row r="107288">
          <cell r="B107288" t="str">
            <v>02220609L2</v>
          </cell>
        </row>
        <row r="107289">
          <cell r="B107289" t="str">
            <v>02220609L2</v>
          </cell>
        </row>
        <row r="107290">
          <cell r="B107290" t="str">
            <v>02220609L2</v>
          </cell>
        </row>
        <row r="107291">
          <cell r="B107291" t="str">
            <v>02220609L2</v>
          </cell>
        </row>
        <row r="107292">
          <cell r="B107292" t="str">
            <v>02220609L2</v>
          </cell>
        </row>
        <row r="107293">
          <cell r="B107293" t="str">
            <v>02220609L2</v>
          </cell>
        </row>
        <row r="107294">
          <cell r="B107294" t="str">
            <v>47150787-001</v>
          </cell>
        </row>
        <row r="107295">
          <cell r="B107295" t="str">
            <v>47150787-001</v>
          </cell>
        </row>
        <row r="107296">
          <cell r="B107296" t="str">
            <v>47150787-001</v>
          </cell>
        </row>
        <row r="107297">
          <cell r="B107297" t="str">
            <v>47150787-001</v>
          </cell>
        </row>
        <row r="107298">
          <cell r="B107298" t="str">
            <v>47150787-001</v>
          </cell>
        </row>
        <row r="107299">
          <cell r="B107299" t="str">
            <v>47150787-001</v>
          </cell>
        </row>
        <row r="107300">
          <cell r="B107300" t="str">
            <v>47150787-001</v>
          </cell>
        </row>
        <row r="107301">
          <cell r="B107301" t="str">
            <v>47150787-001</v>
          </cell>
        </row>
        <row r="107302">
          <cell r="B107302" t="str">
            <v>47150787-001</v>
          </cell>
        </row>
        <row r="107303">
          <cell r="B107303" t="str">
            <v>47150787-001</v>
          </cell>
        </row>
        <row r="107304">
          <cell r="B107304" t="str">
            <v>47150787-001</v>
          </cell>
        </row>
        <row r="107305">
          <cell r="B107305" t="str">
            <v>47150787-001</v>
          </cell>
        </row>
        <row r="107306">
          <cell r="B107306" t="str">
            <v>47150787-001</v>
          </cell>
        </row>
        <row r="107307">
          <cell r="B107307" t="str">
            <v>47150787-001</v>
          </cell>
        </row>
        <row r="107308">
          <cell r="B107308" t="str">
            <v>47150787-001</v>
          </cell>
        </row>
        <row r="107309">
          <cell r="B107309" t="str">
            <v>08071926</v>
          </cell>
        </row>
        <row r="107310">
          <cell r="B107310" t="str">
            <v>08071926</v>
          </cell>
        </row>
        <row r="107311">
          <cell r="B107311" t="str">
            <v>08071926</v>
          </cell>
        </row>
        <row r="107312">
          <cell r="B107312" t="str">
            <v>08071926</v>
          </cell>
        </row>
        <row r="107313">
          <cell r="B107313" t="str">
            <v>08071926</v>
          </cell>
        </row>
        <row r="107314">
          <cell r="B107314" t="str">
            <v>PRHU0035-1</v>
          </cell>
        </row>
        <row r="107315">
          <cell r="B107315" t="str">
            <v>PRHU0035-1</v>
          </cell>
        </row>
        <row r="107316">
          <cell r="B107316" t="str">
            <v>PRHU0035-1</v>
          </cell>
        </row>
        <row r="107317">
          <cell r="B107317" t="str">
            <v>PRHU0035-1</v>
          </cell>
        </row>
        <row r="107318">
          <cell r="B107318" t="str">
            <v>PRHU0035-1</v>
          </cell>
        </row>
        <row r="107319">
          <cell r="B107319" t="str">
            <v>PRHU0035-1</v>
          </cell>
        </row>
        <row r="107320">
          <cell r="B107320" t="str">
            <v>PRHU0035-1</v>
          </cell>
        </row>
        <row r="107321">
          <cell r="B107321" t="str">
            <v>PRHU0035-1</v>
          </cell>
        </row>
        <row r="107322">
          <cell r="B107322" t="str">
            <v>PRHU0035-1</v>
          </cell>
        </row>
        <row r="107323">
          <cell r="B107323" t="str">
            <v>PRHU0035-1</v>
          </cell>
        </row>
        <row r="107324">
          <cell r="B107324" t="str">
            <v>PRHU0035-1</v>
          </cell>
        </row>
        <row r="107325">
          <cell r="B107325" t="str">
            <v>PRHU0035-1</v>
          </cell>
        </row>
        <row r="107326">
          <cell r="B107326" t="str">
            <v>PRHU0035-1</v>
          </cell>
        </row>
        <row r="107327">
          <cell r="B107327" t="str">
            <v>PRHU0035-1</v>
          </cell>
        </row>
        <row r="107328">
          <cell r="B107328" t="str">
            <v>PRHU0035-1</v>
          </cell>
        </row>
        <row r="107329">
          <cell r="B107329" t="str">
            <v>PRHU0035-1</v>
          </cell>
        </row>
        <row r="107330">
          <cell r="B107330" t="str">
            <v>PRHU0035-1</v>
          </cell>
        </row>
        <row r="107331">
          <cell r="B107331" t="str">
            <v>PRHU0035-1</v>
          </cell>
        </row>
        <row r="107332">
          <cell r="B107332" t="str">
            <v>PRHU0035-1</v>
          </cell>
        </row>
        <row r="107333">
          <cell r="B107333" t="str">
            <v>PRHU0035-1</v>
          </cell>
        </row>
        <row r="107334">
          <cell r="B107334" t="str">
            <v>PRHU0035-1</v>
          </cell>
        </row>
        <row r="107335">
          <cell r="B107335" t="str">
            <v>PRHU0035-1</v>
          </cell>
        </row>
        <row r="107336">
          <cell r="B107336" t="str">
            <v>FLASH-KPV-100-A-GR</v>
          </cell>
        </row>
        <row r="107337">
          <cell r="B107337" t="str">
            <v>FLASH-KPV-100-A-GR</v>
          </cell>
        </row>
        <row r="107338">
          <cell r="B107338" t="str">
            <v>FLASH-KPV-100-A-GR</v>
          </cell>
        </row>
        <row r="107339">
          <cell r="B107339" t="str">
            <v>FLASH-KPV-100-A-GR</v>
          </cell>
        </row>
        <row r="107340">
          <cell r="B107340" t="str">
            <v>FLASH-KPV-100-A-GR</v>
          </cell>
        </row>
        <row r="107341">
          <cell r="B107341" t="str">
            <v>FLASH-KPV-100-A-GR</v>
          </cell>
        </row>
        <row r="107342">
          <cell r="B107342" t="str">
            <v>FLASH-KPV-100-A-GR</v>
          </cell>
        </row>
        <row r="107343">
          <cell r="B107343" t="str">
            <v>31500EDM-002</v>
          </cell>
        </row>
        <row r="107344">
          <cell r="B107344" t="str">
            <v>31500EDM-002</v>
          </cell>
        </row>
        <row r="107345">
          <cell r="B107345" t="str">
            <v>31500EDM-002</v>
          </cell>
        </row>
        <row r="107346">
          <cell r="B107346" t="str">
            <v>31500EDM-002</v>
          </cell>
        </row>
        <row r="107347">
          <cell r="B107347" t="str">
            <v>31500EDM-002</v>
          </cell>
        </row>
        <row r="107348">
          <cell r="B107348" t="str">
            <v>31500EDM-002</v>
          </cell>
        </row>
        <row r="107349">
          <cell r="B107349" t="str">
            <v>31500EDM-002</v>
          </cell>
        </row>
        <row r="107350">
          <cell r="B107350" t="str">
            <v>31500EDM-002</v>
          </cell>
        </row>
        <row r="107351">
          <cell r="B107351" t="str">
            <v>31500EDM-002</v>
          </cell>
        </row>
        <row r="107352">
          <cell r="B107352" t="str">
            <v>31500EDM-002</v>
          </cell>
        </row>
        <row r="107353">
          <cell r="B107353" t="str">
            <v>31500EDM-002</v>
          </cell>
        </row>
        <row r="107354">
          <cell r="B107354" t="str">
            <v>31500EDM-002</v>
          </cell>
        </row>
        <row r="107355">
          <cell r="B107355" t="str">
            <v>31500EDM-002</v>
          </cell>
        </row>
        <row r="107356">
          <cell r="B107356" t="str">
            <v>31500EDM-002</v>
          </cell>
        </row>
        <row r="107357">
          <cell r="B107357" t="str">
            <v>31500EDM-002</v>
          </cell>
        </row>
        <row r="107358">
          <cell r="B107358" t="str">
            <v>31500EDM-002</v>
          </cell>
        </row>
        <row r="107359">
          <cell r="B107359" t="str">
            <v>31500EDM-002</v>
          </cell>
        </row>
        <row r="107360">
          <cell r="B107360" t="str">
            <v>31500EDM-002</v>
          </cell>
        </row>
        <row r="107361">
          <cell r="B107361" t="str">
            <v>31500EDM-002</v>
          </cell>
        </row>
        <row r="107362">
          <cell r="B107362" t="str">
            <v>31500EDM-002</v>
          </cell>
        </row>
        <row r="107363">
          <cell r="B107363" t="str">
            <v>31500EDM-002</v>
          </cell>
        </row>
        <row r="107364">
          <cell r="B107364" t="str">
            <v>31500EDM-002</v>
          </cell>
        </row>
        <row r="107365">
          <cell r="B107365" t="str">
            <v>PRHU0036</v>
          </cell>
        </row>
        <row r="107366">
          <cell r="B107366" t="str">
            <v>PRHU0036</v>
          </cell>
        </row>
        <row r="107367">
          <cell r="B107367" t="str">
            <v>PRHU0036</v>
          </cell>
        </row>
        <row r="107368">
          <cell r="B107368" t="str">
            <v>PRHU0036</v>
          </cell>
        </row>
        <row r="107369">
          <cell r="B107369" t="str">
            <v>PRHU0036</v>
          </cell>
        </row>
        <row r="107370">
          <cell r="B107370" t="str">
            <v>PRHU0036</v>
          </cell>
        </row>
        <row r="107371">
          <cell r="B107371" t="str">
            <v>PRHU0036</v>
          </cell>
        </row>
        <row r="107372">
          <cell r="B107372" t="str">
            <v>PRHU0036</v>
          </cell>
        </row>
        <row r="107373">
          <cell r="B107373" t="str">
            <v>PRHU0036</v>
          </cell>
        </row>
        <row r="107374">
          <cell r="B107374" t="str">
            <v>PRHU0036</v>
          </cell>
        </row>
        <row r="107375">
          <cell r="B107375" t="str">
            <v>PRHU0036</v>
          </cell>
        </row>
        <row r="107376">
          <cell r="B107376" t="str">
            <v>PRHU0036</v>
          </cell>
        </row>
        <row r="107377">
          <cell r="B107377" t="str">
            <v>PRHU0036</v>
          </cell>
        </row>
        <row r="107378">
          <cell r="B107378" t="str">
            <v>PRHU0036</v>
          </cell>
        </row>
        <row r="107379">
          <cell r="B107379" t="str">
            <v>PRHU0036</v>
          </cell>
        </row>
        <row r="107380">
          <cell r="B107380" t="str">
            <v>PRHU0036</v>
          </cell>
        </row>
        <row r="107381">
          <cell r="B107381" t="str">
            <v>PRHU0036</v>
          </cell>
        </row>
        <row r="107382">
          <cell r="B107382" t="str">
            <v>PRHU0036</v>
          </cell>
        </row>
        <row r="107383">
          <cell r="B107383" t="str">
            <v>PRHU0036</v>
          </cell>
        </row>
        <row r="107384">
          <cell r="B107384" t="str">
            <v>PRHU0036</v>
          </cell>
        </row>
        <row r="107385">
          <cell r="B107385" t="str">
            <v>PRHU0036</v>
          </cell>
        </row>
        <row r="107386">
          <cell r="B107386" t="str">
            <v>PRHU0036</v>
          </cell>
        </row>
        <row r="107387">
          <cell r="B107387" t="str">
            <v>PRHU0036</v>
          </cell>
        </row>
        <row r="107388">
          <cell r="B107388" t="str">
            <v>PRHU0036</v>
          </cell>
        </row>
        <row r="107389">
          <cell r="B107389" t="str">
            <v>PRHU0036</v>
          </cell>
        </row>
        <row r="107390">
          <cell r="B107390" t="str">
            <v>PRHU0036</v>
          </cell>
        </row>
        <row r="107391">
          <cell r="B107391" t="str">
            <v>03026XJD-TOP</v>
          </cell>
        </row>
        <row r="107392">
          <cell r="B107392" t="str">
            <v>15040337-003</v>
          </cell>
        </row>
        <row r="107393">
          <cell r="B107393" t="str">
            <v>15040337-003</v>
          </cell>
        </row>
        <row r="107394">
          <cell r="B107394" t="str">
            <v>15040337-003</v>
          </cell>
        </row>
        <row r="107395">
          <cell r="B107395" t="str">
            <v>15040337-003</v>
          </cell>
        </row>
        <row r="107396">
          <cell r="B107396" t="str">
            <v>15040337-003</v>
          </cell>
        </row>
        <row r="107397">
          <cell r="B107397" t="str">
            <v>15040337-003</v>
          </cell>
        </row>
        <row r="107398">
          <cell r="B107398" t="str">
            <v>15040337-003</v>
          </cell>
        </row>
        <row r="107399">
          <cell r="B107399" t="str">
            <v>15040337-003</v>
          </cell>
        </row>
        <row r="107400">
          <cell r="B107400" t="str">
            <v>15040337-003</v>
          </cell>
        </row>
        <row r="107401">
          <cell r="B107401" t="str">
            <v>15040337-003</v>
          </cell>
        </row>
        <row r="107402">
          <cell r="B107402" t="str">
            <v>15040337-003</v>
          </cell>
        </row>
        <row r="107403">
          <cell r="B107403" t="str">
            <v>15040337-003</v>
          </cell>
        </row>
        <row r="107404">
          <cell r="B107404" t="str">
            <v>21205330T-RWK</v>
          </cell>
        </row>
        <row r="107405">
          <cell r="B107405" t="str">
            <v>21205330T-RWK</v>
          </cell>
        </row>
        <row r="107406">
          <cell r="B107406" t="str">
            <v>21205330T-RWK</v>
          </cell>
        </row>
        <row r="107407">
          <cell r="B107407" t="str">
            <v>21205330T-RWK</v>
          </cell>
        </row>
        <row r="107408">
          <cell r="B107408" t="str">
            <v>15050287-006</v>
          </cell>
        </row>
        <row r="107409">
          <cell r="B107409" t="str">
            <v>15050287-006</v>
          </cell>
        </row>
        <row r="107410">
          <cell r="B107410" t="str">
            <v>15050287-006</v>
          </cell>
        </row>
        <row r="107411">
          <cell r="B107411" t="str">
            <v>15050287-006</v>
          </cell>
        </row>
        <row r="107412">
          <cell r="B107412" t="str">
            <v>15050287-006</v>
          </cell>
        </row>
        <row r="107413">
          <cell r="B107413" t="str">
            <v>15050287-006</v>
          </cell>
        </row>
        <row r="107414">
          <cell r="B107414" t="str">
            <v>15050287-006</v>
          </cell>
        </row>
        <row r="107415">
          <cell r="B107415" t="str">
            <v>15050287-006</v>
          </cell>
        </row>
        <row r="107416">
          <cell r="B107416" t="str">
            <v>15050287-006</v>
          </cell>
        </row>
        <row r="107417">
          <cell r="B107417" t="str">
            <v>15050287-006</v>
          </cell>
        </row>
        <row r="107418">
          <cell r="B107418" t="str">
            <v>15050287-006</v>
          </cell>
        </row>
        <row r="107419">
          <cell r="B107419" t="str">
            <v>15050287-006</v>
          </cell>
        </row>
        <row r="107420">
          <cell r="B107420" t="str">
            <v>TPG-CL.R1-BFA</v>
          </cell>
        </row>
        <row r="107421">
          <cell r="B107421" t="str">
            <v>TPG-CL.R1-BFA</v>
          </cell>
        </row>
        <row r="107422">
          <cell r="B107422" t="str">
            <v>TPG-CL.R1-BFA</v>
          </cell>
        </row>
        <row r="107423">
          <cell r="B107423" t="str">
            <v>TPG-CL.R1-BFA</v>
          </cell>
        </row>
        <row r="107424">
          <cell r="B107424" t="str">
            <v>TPG-CL.R1-BFA</v>
          </cell>
        </row>
        <row r="107425">
          <cell r="B107425" t="str">
            <v>TPG-CL.R1-BFA</v>
          </cell>
        </row>
        <row r="107426">
          <cell r="B107426" t="str">
            <v>TPG-CL.R1-BFA</v>
          </cell>
        </row>
        <row r="107427">
          <cell r="B107427" t="str">
            <v>TPG-CL.R1-BFA</v>
          </cell>
        </row>
        <row r="107428">
          <cell r="B107428" t="str">
            <v>TPG-CL.R1-BFA</v>
          </cell>
        </row>
        <row r="107429">
          <cell r="B107429" t="str">
            <v>TPG-CL.R1-BFA</v>
          </cell>
        </row>
        <row r="107430">
          <cell r="B107430" t="str">
            <v>TPG-CL.R1-BFA</v>
          </cell>
        </row>
        <row r="107431">
          <cell r="B107431" t="str">
            <v>TPG-CL.R1-BFA</v>
          </cell>
        </row>
        <row r="107432">
          <cell r="B107432" t="str">
            <v>TPG-CL.R1-BFA</v>
          </cell>
        </row>
        <row r="107433">
          <cell r="B107433" t="str">
            <v>TPG-CL.R1-BFA</v>
          </cell>
        </row>
        <row r="107434">
          <cell r="B107434" t="str">
            <v>TPG-CL.R1-BFA</v>
          </cell>
        </row>
        <row r="107435">
          <cell r="B107435" t="str">
            <v>TPG-CL.R1-BFA</v>
          </cell>
        </row>
        <row r="107436">
          <cell r="B107436" t="str">
            <v>TPG-CL.R1-BFA</v>
          </cell>
        </row>
        <row r="107437">
          <cell r="B107437" t="str">
            <v>TPG-CL.R1-BFA</v>
          </cell>
        </row>
        <row r="107438">
          <cell r="B107438" t="str">
            <v>TPG-CL.R1-BFA</v>
          </cell>
        </row>
        <row r="107439">
          <cell r="B107439" t="str">
            <v>TPG-CL.R1-BFA</v>
          </cell>
        </row>
        <row r="107440">
          <cell r="B107440" t="str">
            <v>99100464</v>
          </cell>
        </row>
        <row r="107441">
          <cell r="B107441" t="str">
            <v>FLASH-KPV-100-B-GR</v>
          </cell>
        </row>
        <row r="107442">
          <cell r="B107442" t="str">
            <v>FLASH-KPV-100-B-GR</v>
          </cell>
        </row>
        <row r="107443">
          <cell r="B107443" t="str">
            <v>FLASH-KPV-100-B-GR</v>
          </cell>
        </row>
        <row r="107444">
          <cell r="B107444" t="str">
            <v>FLASH-KPV-100-B-GR</v>
          </cell>
        </row>
        <row r="107445">
          <cell r="B107445" t="str">
            <v>FLASH-KPV-100-B-GR</v>
          </cell>
        </row>
        <row r="107446">
          <cell r="B107446" t="str">
            <v>FLASH-KPV-100-B-GR</v>
          </cell>
        </row>
        <row r="107447">
          <cell r="B107447" t="str">
            <v>PRHU0034</v>
          </cell>
        </row>
        <row r="107448">
          <cell r="B107448" t="str">
            <v>PRHU0034</v>
          </cell>
        </row>
        <row r="107449">
          <cell r="B107449" t="str">
            <v>PRHU0034</v>
          </cell>
        </row>
        <row r="107450">
          <cell r="B107450" t="str">
            <v>PRHU0034</v>
          </cell>
        </row>
        <row r="107451">
          <cell r="B107451" t="str">
            <v>PRHU0034</v>
          </cell>
        </row>
        <row r="107452">
          <cell r="B107452" t="str">
            <v>PRHU0034</v>
          </cell>
        </row>
        <row r="107453">
          <cell r="B107453" t="str">
            <v>PRHU0034</v>
          </cell>
        </row>
        <row r="107454">
          <cell r="B107454" t="str">
            <v>PRHU0034</v>
          </cell>
        </row>
        <row r="107455">
          <cell r="B107455" t="str">
            <v>08072541</v>
          </cell>
        </row>
        <row r="107456">
          <cell r="B107456" t="str">
            <v>08072541</v>
          </cell>
        </row>
        <row r="107457">
          <cell r="B107457" t="str">
            <v>08072541</v>
          </cell>
        </row>
        <row r="107458">
          <cell r="B107458" t="str">
            <v>08072541</v>
          </cell>
        </row>
        <row r="107459">
          <cell r="B107459" t="str">
            <v>07090816</v>
          </cell>
        </row>
        <row r="107460">
          <cell r="B107460" t="str">
            <v>07090816</v>
          </cell>
        </row>
        <row r="107461">
          <cell r="B107461" t="str">
            <v>07090816</v>
          </cell>
        </row>
        <row r="107462">
          <cell r="B107462" t="str">
            <v>07090816</v>
          </cell>
        </row>
        <row r="107463">
          <cell r="B107463" t="str">
            <v>07090816</v>
          </cell>
        </row>
        <row r="107464">
          <cell r="B107464" t="str">
            <v>07090816</v>
          </cell>
        </row>
        <row r="107465">
          <cell r="B107465" t="str">
            <v>07090816</v>
          </cell>
        </row>
        <row r="107466">
          <cell r="B107466" t="str">
            <v>07090816</v>
          </cell>
        </row>
        <row r="107467">
          <cell r="B107467" t="str">
            <v>07090816</v>
          </cell>
        </row>
        <row r="107468">
          <cell r="B107468" t="str">
            <v>07090816</v>
          </cell>
        </row>
        <row r="107469">
          <cell r="B107469" t="str">
            <v>07090816</v>
          </cell>
        </row>
        <row r="107470">
          <cell r="B107470" t="str">
            <v>07090816</v>
          </cell>
        </row>
        <row r="107471">
          <cell r="B107471" t="str">
            <v>07090816</v>
          </cell>
        </row>
        <row r="107472">
          <cell r="B107472" t="str">
            <v>PRHU0006-2</v>
          </cell>
        </row>
        <row r="107473">
          <cell r="B107473" t="str">
            <v>PRHU0006-2</v>
          </cell>
        </row>
        <row r="107474">
          <cell r="B107474" t="str">
            <v>PRHU0006-2</v>
          </cell>
        </row>
        <row r="107475">
          <cell r="B107475" t="str">
            <v>PRHU0006-2</v>
          </cell>
        </row>
        <row r="107476">
          <cell r="B107476" t="str">
            <v>PRHU0006-2</v>
          </cell>
        </row>
        <row r="107477">
          <cell r="B107477" t="str">
            <v>PRHU0006-2</v>
          </cell>
        </row>
        <row r="107478">
          <cell r="B107478" t="str">
            <v>PRHU0006-2</v>
          </cell>
        </row>
        <row r="107479">
          <cell r="B107479" t="str">
            <v>PRHU0006-2</v>
          </cell>
        </row>
        <row r="107480">
          <cell r="B107480" t="str">
            <v>PRHU0006-2</v>
          </cell>
        </row>
        <row r="107481">
          <cell r="B107481" t="str">
            <v>PRHU0006-2</v>
          </cell>
        </row>
        <row r="107482">
          <cell r="B107482" t="str">
            <v>PRHU0006-2</v>
          </cell>
        </row>
        <row r="107483">
          <cell r="B107483" t="str">
            <v>PRHU0006-2</v>
          </cell>
        </row>
        <row r="107484">
          <cell r="B107484" t="str">
            <v>PRHU0006-2</v>
          </cell>
        </row>
        <row r="107485">
          <cell r="B107485" t="str">
            <v>PRHU0006-2</v>
          </cell>
        </row>
        <row r="107486">
          <cell r="B107486" t="str">
            <v>PRHU0006-2</v>
          </cell>
        </row>
        <row r="107487">
          <cell r="B107487" t="str">
            <v>PRHU0006-2</v>
          </cell>
        </row>
        <row r="107488">
          <cell r="B107488" t="str">
            <v>PRHU0006-2</v>
          </cell>
        </row>
        <row r="107489">
          <cell r="B107489" t="str">
            <v>PRHU0006-2</v>
          </cell>
        </row>
        <row r="107490">
          <cell r="B107490" t="str">
            <v>PRHU0006-2</v>
          </cell>
        </row>
        <row r="107491">
          <cell r="B107491" t="str">
            <v>PRHU0006-2</v>
          </cell>
        </row>
        <row r="107492">
          <cell r="B107492" t="str">
            <v>40060910</v>
          </cell>
        </row>
        <row r="107493">
          <cell r="B107493" t="str">
            <v>40060910</v>
          </cell>
        </row>
        <row r="107494">
          <cell r="B107494" t="str">
            <v>40060910</v>
          </cell>
        </row>
        <row r="107495">
          <cell r="B107495" t="str">
            <v>40060910</v>
          </cell>
        </row>
        <row r="107496">
          <cell r="B107496" t="str">
            <v>40060910</v>
          </cell>
        </row>
        <row r="107497">
          <cell r="B107497" t="str">
            <v>40060910</v>
          </cell>
        </row>
        <row r="107498">
          <cell r="B107498" t="str">
            <v>40060910</v>
          </cell>
        </row>
        <row r="107499">
          <cell r="B107499" t="str">
            <v>40020423</v>
          </cell>
        </row>
        <row r="107500">
          <cell r="B107500" t="str">
            <v>40020423</v>
          </cell>
        </row>
        <row r="107501">
          <cell r="B107501" t="str">
            <v>40020423</v>
          </cell>
        </row>
        <row r="107502">
          <cell r="B107502" t="str">
            <v>40020423</v>
          </cell>
        </row>
        <row r="107503">
          <cell r="B107503" t="str">
            <v>40020423</v>
          </cell>
        </row>
        <row r="107504">
          <cell r="B107504" t="str">
            <v>40020423</v>
          </cell>
        </row>
        <row r="107505">
          <cell r="B107505" t="str">
            <v>40020423</v>
          </cell>
        </row>
        <row r="107506">
          <cell r="B107506" t="str">
            <v>40020423</v>
          </cell>
        </row>
        <row r="107507">
          <cell r="B107507" t="str">
            <v>40020423</v>
          </cell>
        </row>
        <row r="107508">
          <cell r="B107508" t="str">
            <v>40020423</v>
          </cell>
        </row>
        <row r="107509">
          <cell r="B107509" t="str">
            <v>40020423</v>
          </cell>
        </row>
        <row r="107510">
          <cell r="B107510" t="str">
            <v>40020423</v>
          </cell>
        </row>
        <row r="107511">
          <cell r="B107511" t="str">
            <v>16100081</v>
          </cell>
        </row>
        <row r="107512">
          <cell r="B107512" t="str">
            <v>16100081</v>
          </cell>
        </row>
        <row r="107513">
          <cell r="B107513" t="str">
            <v>16100081</v>
          </cell>
        </row>
        <row r="107514">
          <cell r="B107514" t="str">
            <v>16100081</v>
          </cell>
        </row>
        <row r="107515">
          <cell r="B107515" t="str">
            <v>16100081</v>
          </cell>
        </row>
        <row r="107516">
          <cell r="B107516" t="str">
            <v>16100081</v>
          </cell>
        </row>
        <row r="107517">
          <cell r="B107517" t="str">
            <v>16100081</v>
          </cell>
        </row>
        <row r="107518">
          <cell r="B107518" t="str">
            <v>16100081</v>
          </cell>
        </row>
        <row r="107519">
          <cell r="B107519" t="str">
            <v>16100081</v>
          </cell>
        </row>
        <row r="107520">
          <cell r="B107520" t="str">
            <v>16100081</v>
          </cell>
        </row>
        <row r="107521">
          <cell r="B107521" t="str">
            <v>16100081</v>
          </cell>
        </row>
        <row r="107522">
          <cell r="B107522" t="str">
            <v>16100081</v>
          </cell>
        </row>
        <row r="107523">
          <cell r="B107523" t="str">
            <v>15060445-001</v>
          </cell>
        </row>
        <row r="107524">
          <cell r="B107524" t="str">
            <v>15060445-001</v>
          </cell>
        </row>
        <row r="107525">
          <cell r="B107525" t="str">
            <v>15060445-001</v>
          </cell>
        </row>
        <row r="107526">
          <cell r="B107526" t="str">
            <v>15020396</v>
          </cell>
        </row>
        <row r="107527">
          <cell r="B107527" t="str">
            <v>15020396</v>
          </cell>
        </row>
        <row r="107528">
          <cell r="B107528" t="str">
            <v>15020396</v>
          </cell>
        </row>
        <row r="107529">
          <cell r="B107529" t="str">
            <v>15020396</v>
          </cell>
        </row>
        <row r="107530">
          <cell r="B107530" t="str">
            <v>15020396</v>
          </cell>
        </row>
        <row r="107531">
          <cell r="B107531" t="str">
            <v>15020396</v>
          </cell>
        </row>
        <row r="107532">
          <cell r="B107532" t="str">
            <v>15020396</v>
          </cell>
        </row>
        <row r="107533">
          <cell r="B107533" t="str">
            <v>15020396</v>
          </cell>
        </row>
        <row r="107534">
          <cell r="B107534" t="str">
            <v>15020396</v>
          </cell>
        </row>
        <row r="107535">
          <cell r="B107535" t="str">
            <v>15020396</v>
          </cell>
        </row>
        <row r="107536">
          <cell r="B107536" t="str">
            <v>15020396</v>
          </cell>
        </row>
        <row r="107537">
          <cell r="B107537" t="str">
            <v>15020396</v>
          </cell>
        </row>
        <row r="107538">
          <cell r="B107538" t="str">
            <v>12020355-001</v>
          </cell>
        </row>
        <row r="107539">
          <cell r="B107539" t="str">
            <v>12020355-001</v>
          </cell>
        </row>
        <row r="107540">
          <cell r="B107540" t="str">
            <v>12020355-001</v>
          </cell>
        </row>
        <row r="107541">
          <cell r="B107541" t="str">
            <v>12020355-001</v>
          </cell>
        </row>
        <row r="107542">
          <cell r="B107542" t="str">
            <v>12020355-001</v>
          </cell>
        </row>
        <row r="107543">
          <cell r="B107543" t="str">
            <v>12020355-001</v>
          </cell>
        </row>
        <row r="107544">
          <cell r="B107544" t="str">
            <v>12020355-001</v>
          </cell>
        </row>
        <row r="107545">
          <cell r="B107545" t="str">
            <v>12020355-001</v>
          </cell>
        </row>
        <row r="107546">
          <cell r="B107546" t="str">
            <v>12020355-001</v>
          </cell>
        </row>
        <row r="107547">
          <cell r="B107547" t="str">
            <v>12020355-001</v>
          </cell>
        </row>
        <row r="107548">
          <cell r="B107548" t="str">
            <v>12020355-001</v>
          </cell>
        </row>
        <row r="107549">
          <cell r="B107549" t="str">
            <v>12020355-001</v>
          </cell>
        </row>
        <row r="107550">
          <cell r="B107550" t="str">
            <v>10070055</v>
          </cell>
        </row>
        <row r="107551">
          <cell r="B107551" t="str">
            <v>10070055</v>
          </cell>
        </row>
        <row r="107552">
          <cell r="B107552" t="str">
            <v>10070055</v>
          </cell>
        </row>
        <row r="107553">
          <cell r="B107553" t="str">
            <v>10070055</v>
          </cell>
        </row>
        <row r="107554">
          <cell r="B107554" t="str">
            <v>10070055</v>
          </cell>
        </row>
        <row r="107555">
          <cell r="B107555" t="str">
            <v>10070055</v>
          </cell>
        </row>
        <row r="107556">
          <cell r="B107556" t="str">
            <v>10070055</v>
          </cell>
        </row>
        <row r="107557">
          <cell r="B107557" t="str">
            <v>10070055</v>
          </cell>
        </row>
        <row r="107558">
          <cell r="B107558" t="str">
            <v>10070055</v>
          </cell>
        </row>
        <row r="107559">
          <cell r="B107559" t="str">
            <v>10070055</v>
          </cell>
        </row>
        <row r="107560">
          <cell r="B107560" t="str">
            <v>10070055</v>
          </cell>
        </row>
        <row r="107561">
          <cell r="B107561" t="str">
            <v>10070055</v>
          </cell>
        </row>
        <row r="107562">
          <cell r="B107562" t="str">
            <v>10070054</v>
          </cell>
        </row>
        <row r="107563">
          <cell r="B107563" t="str">
            <v>10070054</v>
          </cell>
        </row>
        <row r="107564">
          <cell r="B107564" t="str">
            <v>10070054</v>
          </cell>
        </row>
        <row r="107565">
          <cell r="B107565" t="str">
            <v>10070054</v>
          </cell>
        </row>
        <row r="107566">
          <cell r="B107566" t="str">
            <v>10070054</v>
          </cell>
        </row>
        <row r="107567">
          <cell r="B107567" t="str">
            <v>10070054</v>
          </cell>
        </row>
        <row r="107568">
          <cell r="B107568" t="str">
            <v>10070054</v>
          </cell>
        </row>
        <row r="107569">
          <cell r="B107569" t="str">
            <v>10070054</v>
          </cell>
        </row>
        <row r="107570">
          <cell r="B107570" t="str">
            <v>10070054</v>
          </cell>
        </row>
        <row r="107571">
          <cell r="B107571" t="str">
            <v>10070054</v>
          </cell>
        </row>
        <row r="107572">
          <cell r="B107572" t="str">
            <v>10070054</v>
          </cell>
        </row>
        <row r="107573">
          <cell r="B107573" t="str">
            <v>10070054</v>
          </cell>
        </row>
        <row r="107574">
          <cell r="B107574" t="str">
            <v>10031118-001</v>
          </cell>
        </row>
        <row r="107575">
          <cell r="B107575" t="str">
            <v>10031118-001</v>
          </cell>
        </row>
        <row r="107576">
          <cell r="B107576" t="str">
            <v>10031118-001</v>
          </cell>
        </row>
        <row r="107577">
          <cell r="B107577" t="str">
            <v>10031118-001</v>
          </cell>
        </row>
        <row r="107578">
          <cell r="B107578" t="str">
            <v>10031118-001</v>
          </cell>
        </row>
        <row r="107579">
          <cell r="B107579" t="str">
            <v>10031118-001</v>
          </cell>
        </row>
        <row r="107580">
          <cell r="B107580" t="str">
            <v>10031118-001</v>
          </cell>
        </row>
        <row r="107581">
          <cell r="B107581" t="str">
            <v>10031118-001</v>
          </cell>
        </row>
        <row r="107582">
          <cell r="B107582" t="str">
            <v>10031118-001</v>
          </cell>
        </row>
        <row r="107583">
          <cell r="B107583" t="str">
            <v>10031118-001</v>
          </cell>
        </row>
        <row r="107584">
          <cell r="B107584" t="str">
            <v>10031118-001</v>
          </cell>
        </row>
        <row r="107585">
          <cell r="B107585" t="str">
            <v>10031118-001</v>
          </cell>
        </row>
        <row r="107586">
          <cell r="B107586" t="str">
            <v>21080658</v>
          </cell>
        </row>
        <row r="107587">
          <cell r="B107587" t="str">
            <v>21080658</v>
          </cell>
        </row>
        <row r="107588">
          <cell r="B107588" t="str">
            <v>21080658</v>
          </cell>
        </row>
        <row r="107589">
          <cell r="B107589" t="str">
            <v>21080658</v>
          </cell>
        </row>
        <row r="107590">
          <cell r="B107590" t="str">
            <v>21080658</v>
          </cell>
        </row>
        <row r="107591">
          <cell r="B107591" t="str">
            <v>21080658</v>
          </cell>
        </row>
        <row r="107592">
          <cell r="B107592" t="str">
            <v>21080658</v>
          </cell>
        </row>
        <row r="107593">
          <cell r="B107593" t="str">
            <v>21080658</v>
          </cell>
        </row>
        <row r="107594">
          <cell r="B107594" t="str">
            <v>21080658</v>
          </cell>
        </row>
        <row r="107595">
          <cell r="B107595" t="str">
            <v>21080658</v>
          </cell>
        </row>
        <row r="107596">
          <cell r="B107596" t="str">
            <v>21080658</v>
          </cell>
        </row>
        <row r="107597">
          <cell r="B107597" t="str">
            <v>21080658</v>
          </cell>
        </row>
        <row r="107598">
          <cell r="B107598" t="str">
            <v>21080659</v>
          </cell>
        </row>
        <row r="107599">
          <cell r="B107599" t="str">
            <v>21080659</v>
          </cell>
        </row>
        <row r="107600">
          <cell r="B107600" t="str">
            <v>21080659</v>
          </cell>
        </row>
        <row r="107601">
          <cell r="B107601" t="str">
            <v>21080659</v>
          </cell>
        </row>
        <row r="107602">
          <cell r="B107602" t="str">
            <v>21080659</v>
          </cell>
        </row>
        <row r="107603">
          <cell r="B107603" t="str">
            <v>21080659</v>
          </cell>
        </row>
        <row r="107604">
          <cell r="B107604" t="str">
            <v>21080659</v>
          </cell>
        </row>
        <row r="107605">
          <cell r="B107605" t="str">
            <v>21080659</v>
          </cell>
        </row>
        <row r="107606">
          <cell r="B107606" t="str">
            <v>21080659</v>
          </cell>
        </row>
        <row r="107607">
          <cell r="B107607" t="str">
            <v>21080659</v>
          </cell>
        </row>
        <row r="107608">
          <cell r="B107608" t="str">
            <v>21080659</v>
          </cell>
        </row>
        <row r="107609">
          <cell r="B107609" t="str">
            <v>21080659</v>
          </cell>
        </row>
        <row r="107610">
          <cell r="B107610" t="str">
            <v>27013929</v>
          </cell>
        </row>
        <row r="107611">
          <cell r="B107611" t="str">
            <v>27013929</v>
          </cell>
        </row>
        <row r="107612">
          <cell r="B107612" t="str">
            <v>27013929</v>
          </cell>
        </row>
        <row r="107613">
          <cell r="B107613" t="str">
            <v>27013929</v>
          </cell>
        </row>
        <row r="107614">
          <cell r="B107614" t="str">
            <v>27013929</v>
          </cell>
        </row>
        <row r="107615">
          <cell r="B107615" t="str">
            <v>27013929</v>
          </cell>
        </row>
        <row r="107616">
          <cell r="B107616" t="str">
            <v>27013929</v>
          </cell>
        </row>
        <row r="107617">
          <cell r="B107617" t="str">
            <v>27013929</v>
          </cell>
        </row>
        <row r="107618">
          <cell r="B107618" t="str">
            <v>27013929</v>
          </cell>
        </row>
        <row r="107619">
          <cell r="B107619" t="str">
            <v>27013929</v>
          </cell>
        </row>
        <row r="107620">
          <cell r="B107620" t="str">
            <v>27013929</v>
          </cell>
        </row>
        <row r="107621">
          <cell r="B107621" t="str">
            <v>27013929</v>
          </cell>
        </row>
        <row r="107622">
          <cell r="B107622" t="str">
            <v>27013929</v>
          </cell>
        </row>
        <row r="107623">
          <cell r="B107623" t="str">
            <v>27013929</v>
          </cell>
        </row>
        <row r="107624">
          <cell r="B107624" t="str">
            <v>27013929</v>
          </cell>
        </row>
        <row r="107625">
          <cell r="B107625" t="str">
            <v>27013929</v>
          </cell>
        </row>
        <row r="107626">
          <cell r="B107626" t="str">
            <v>27013929</v>
          </cell>
        </row>
        <row r="107627">
          <cell r="B107627" t="str">
            <v>27013929</v>
          </cell>
        </row>
        <row r="107628">
          <cell r="B107628" t="str">
            <v>27013929</v>
          </cell>
        </row>
        <row r="107629">
          <cell r="B107629" t="str">
            <v>27013929</v>
          </cell>
        </row>
        <row r="107630">
          <cell r="B107630" t="str">
            <v>27013929</v>
          </cell>
        </row>
        <row r="107631">
          <cell r="B107631" t="str">
            <v>27013929</v>
          </cell>
        </row>
        <row r="107632">
          <cell r="B107632" t="str">
            <v>27013928</v>
          </cell>
        </row>
        <row r="107633">
          <cell r="B107633" t="str">
            <v>27013928</v>
          </cell>
        </row>
        <row r="107634">
          <cell r="B107634" t="str">
            <v>27013928</v>
          </cell>
        </row>
        <row r="107635">
          <cell r="B107635" t="str">
            <v>27013928</v>
          </cell>
        </row>
        <row r="107636">
          <cell r="B107636" t="str">
            <v>27013928</v>
          </cell>
        </row>
        <row r="107637">
          <cell r="B107637" t="str">
            <v>27013928</v>
          </cell>
        </row>
        <row r="107638">
          <cell r="B107638" t="str">
            <v>27013928</v>
          </cell>
        </row>
        <row r="107639">
          <cell r="B107639" t="str">
            <v>27013928</v>
          </cell>
        </row>
        <row r="107640">
          <cell r="B107640" t="str">
            <v>27013928</v>
          </cell>
        </row>
        <row r="107641">
          <cell r="B107641" t="str">
            <v>27013928</v>
          </cell>
        </row>
        <row r="107642">
          <cell r="B107642" t="str">
            <v>27013928</v>
          </cell>
        </row>
        <row r="107643">
          <cell r="B107643" t="str">
            <v>27013928</v>
          </cell>
        </row>
        <row r="107644">
          <cell r="B107644" t="str">
            <v>27013928</v>
          </cell>
        </row>
        <row r="107645">
          <cell r="B107645" t="str">
            <v>27013928</v>
          </cell>
        </row>
        <row r="107646">
          <cell r="B107646" t="str">
            <v>27013928</v>
          </cell>
        </row>
        <row r="107647">
          <cell r="B107647" t="str">
            <v>27013928</v>
          </cell>
        </row>
        <row r="107648">
          <cell r="B107648" t="str">
            <v>27013928</v>
          </cell>
        </row>
        <row r="107649">
          <cell r="B107649" t="str">
            <v>27013928</v>
          </cell>
        </row>
        <row r="107650">
          <cell r="B107650" t="str">
            <v>27013928</v>
          </cell>
        </row>
        <row r="107651">
          <cell r="B107651" t="str">
            <v>27013928</v>
          </cell>
        </row>
        <row r="107652">
          <cell r="B107652" t="str">
            <v>27013928</v>
          </cell>
        </row>
        <row r="107653">
          <cell r="B107653" t="str">
            <v>27013928</v>
          </cell>
        </row>
        <row r="107654">
          <cell r="B107654" t="str">
            <v>27013927</v>
          </cell>
        </row>
        <row r="107655">
          <cell r="B107655" t="str">
            <v>27013927</v>
          </cell>
        </row>
        <row r="107656">
          <cell r="B107656" t="str">
            <v>27013927</v>
          </cell>
        </row>
        <row r="107657">
          <cell r="B107657" t="str">
            <v>27013927</v>
          </cell>
        </row>
        <row r="107658">
          <cell r="B107658" t="str">
            <v>27013927</v>
          </cell>
        </row>
        <row r="107659">
          <cell r="B107659" t="str">
            <v>27013927</v>
          </cell>
        </row>
        <row r="107660">
          <cell r="B107660" t="str">
            <v>27013927</v>
          </cell>
        </row>
        <row r="107661">
          <cell r="B107661" t="str">
            <v>27013927</v>
          </cell>
        </row>
        <row r="107662">
          <cell r="B107662" t="str">
            <v>27013927</v>
          </cell>
        </row>
        <row r="107663">
          <cell r="B107663" t="str">
            <v>27013927</v>
          </cell>
        </row>
        <row r="107664">
          <cell r="B107664" t="str">
            <v>27013927</v>
          </cell>
        </row>
        <row r="107665">
          <cell r="B107665" t="str">
            <v>27013927</v>
          </cell>
        </row>
        <row r="107666">
          <cell r="B107666" t="str">
            <v>27013927</v>
          </cell>
        </row>
        <row r="107667">
          <cell r="B107667" t="str">
            <v>27013927</v>
          </cell>
        </row>
        <row r="107668">
          <cell r="B107668" t="str">
            <v>27013927</v>
          </cell>
        </row>
        <row r="107669">
          <cell r="B107669" t="str">
            <v>27013927</v>
          </cell>
        </row>
        <row r="107670">
          <cell r="B107670" t="str">
            <v>27013927</v>
          </cell>
        </row>
        <row r="107671">
          <cell r="B107671" t="str">
            <v>27013927</v>
          </cell>
        </row>
        <row r="107672">
          <cell r="B107672" t="str">
            <v>27013927</v>
          </cell>
        </row>
        <row r="107673">
          <cell r="B107673" t="str">
            <v>27013927</v>
          </cell>
        </row>
        <row r="107674">
          <cell r="B107674" t="str">
            <v>27013927</v>
          </cell>
        </row>
        <row r="107675">
          <cell r="B107675" t="str">
            <v>27013927</v>
          </cell>
        </row>
        <row r="107676">
          <cell r="B107676" t="str">
            <v>27013926</v>
          </cell>
        </row>
        <row r="107677">
          <cell r="B107677" t="str">
            <v>27013926</v>
          </cell>
        </row>
        <row r="107678">
          <cell r="B107678" t="str">
            <v>27013926</v>
          </cell>
        </row>
        <row r="107679">
          <cell r="B107679" t="str">
            <v>27013926</v>
          </cell>
        </row>
        <row r="107680">
          <cell r="B107680" t="str">
            <v>27013926</v>
          </cell>
        </row>
        <row r="107681">
          <cell r="B107681" t="str">
            <v>27013926</v>
          </cell>
        </row>
        <row r="107682">
          <cell r="B107682" t="str">
            <v>27013926</v>
          </cell>
        </row>
        <row r="107683">
          <cell r="B107683" t="str">
            <v>27013926</v>
          </cell>
        </row>
        <row r="107684">
          <cell r="B107684" t="str">
            <v>27013926</v>
          </cell>
        </row>
        <row r="107685">
          <cell r="B107685" t="str">
            <v>27013926</v>
          </cell>
        </row>
        <row r="107686">
          <cell r="B107686" t="str">
            <v>27013926</v>
          </cell>
        </row>
        <row r="107687">
          <cell r="B107687" t="str">
            <v>27013926</v>
          </cell>
        </row>
        <row r="107688">
          <cell r="B107688" t="str">
            <v>27013926</v>
          </cell>
        </row>
        <row r="107689">
          <cell r="B107689" t="str">
            <v>27013926</v>
          </cell>
        </row>
        <row r="107690">
          <cell r="B107690" t="str">
            <v>27013926</v>
          </cell>
        </row>
        <row r="107691">
          <cell r="B107691" t="str">
            <v>27013926</v>
          </cell>
        </row>
        <row r="107692">
          <cell r="B107692" t="str">
            <v>27013926</v>
          </cell>
        </row>
        <row r="107693">
          <cell r="B107693" t="str">
            <v>27013926</v>
          </cell>
        </row>
        <row r="107694">
          <cell r="B107694" t="str">
            <v>27013926</v>
          </cell>
        </row>
        <row r="107695">
          <cell r="B107695" t="str">
            <v>27013926</v>
          </cell>
        </row>
        <row r="107696">
          <cell r="B107696" t="str">
            <v>27013926</v>
          </cell>
        </row>
        <row r="107697">
          <cell r="B107697" t="str">
            <v>27013926</v>
          </cell>
        </row>
        <row r="107698">
          <cell r="B107698" t="str">
            <v>27013925</v>
          </cell>
        </row>
        <row r="107699">
          <cell r="B107699" t="str">
            <v>27013925</v>
          </cell>
        </row>
        <row r="107700">
          <cell r="B107700" t="str">
            <v>27013925</v>
          </cell>
        </row>
        <row r="107701">
          <cell r="B107701" t="str">
            <v>27013925</v>
          </cell>
        </row>
        <row r="107702">
          <cell r="B107702" t="str">
            <v>27013925</v>
          </cell>
        </row>
        <row r="107703">
          <cell r="B107703" t="str">
            <v>27013925</v>
          </cell>
        </row>
        <row r="107704">
          <cell r="B107704" t="str">
            <v>27013925</v>
          </cell>
        </row>
        <row r="107705">
          <cell r="B107705" t="str">
            <v>27013925</v>
          </cell>
        </row>
        <row r="107706">
          <cell r="B107706" t="str">
            <v>27013925</v>
          </cell>
        </row>
        <row r="107707">
          <cell r="B107707" t="str">
            <v>27013925</v>
          </cell>
        </row>
        <row r="107708">
          <cell r="B107708" t="str">
            <v>27013925</v>
          </cell>
        </row>
        <row r="107709">
          <cell r="B107709" t="str">
            <v>27013925</v>
          </cell>
        </row>
        <row r="107710">
          <cell r="B107710" t="str">
            <v>27013925</v>
          </cell>
        </row>
        <row r="107711">
          <cell r="B107711" t="str">
            <v>27013925</v>
          </cell>
        </row>
        <row r="107712">
          <cell r="B107712" t="str">
            <v>27013925</v>
          </cell>
        </row>
        <row r="107713">
          <cell r="B107713" t="str">
            <v>27013925</v>
          </cell>
        </row>
        <row r="107714">
          <cell r="B107714" t="str">
            <v>27013925</v>
          </cell>
        </row>
        <row r="107715">
          <cell r="B107715" t="str">
            <v>27013925</v>
          </cell>
        </row>
        <row r="107716">
          <cell r="B107716" t="str">
            <v>27013925</v>
          </cell>
        </row>
        <row r="107717">
          <cell r="B107717" t="str">
            <v>27013925</v>
          </cell>
        </row>
        <row r="107718">
          <cell r="B107718" t="str">
            <v>27013925</v>
          </cell>
        </row>
        <row r="107719">
          <cell r="B107719" t="str">
            <v>27013925</v>
          </cell>
        </row>
        <row r="107720">
          <cell r="B107720" t="str">
            <v>27013924</v>
          </cell>
        </row>
        <row r="107721">
          <cell r="B107721" t="str">
            <v>27013924</v>
          </cell>
        </row>
        <row r="107722">
          <cell r="B107722" t="str">
            <v>27013924</v>
          </cell>
        </row>
        <row r="107723">
          <cell r="B107723" t="str">
            <v>27013924</v>
          </cell>
        </row>
        <row r="107724">
          <cell r="B107724" t="str">
            <v>27013924</v>
          </cell>
        </row>
        <row r="107725">
          <cell r="B107725" t="str">
            <v>27013924</v>
          </cell>
        </row>
        <row r="107726">
          <cell r="B107726" t="str">
            <v>27013924</v>
          </cell>
        </row>
        <row r="107727">
          <cell r="B107727" t="str">
            <v>27013924</v>
          </cell>
        </row>
        <row r="107728">
          <cell r="B107728" t="str">
            <v>27013924</v>
          </cell>
        </row>
        <row r="107729">
          <cell r="B107729" t="str">
            <v>27013924</v>
          </cell>
        </row>
        <row r="107730">
          <cell r="B107730" t="str">
            <v>27013924</v>
          </cell>
        </row>
        <row r="107731">
          <cell r="B107731" t="str">
            <v>27013924</v>
          </cell>
        </row>
        <row r="107732">
          <cell r="B107732" t="str">
            <v>27013924</v>
          </cell>
        </row>
        <row r="107733">
          <cell r="B107733" t="str">
            <v>27013924</v>
          </cell>
        </row>
        <row r="107734">
          <cell r="B107734" t="str">
            <v>27013924</v>
          </cell>
        </row>
        <row r="107735">
          <cell r="B107735" t="str">
            <v>27013924</v>
          </cell>
        </row>
        <row r="107736">
          <cell r="B107736" t="str">
            <v>27013924</v>
          </cell>
        </row>
        <row r="107737">
          <cell r="B107737" t="str">
            <v>27013924</v>
          </cell>
        </row>
        <row r="107738">
          <cell r="B107738" t="str">
            <v>27013924</v>
          </cell>
        </row>
        <row r="107739">
          <cell r="B107739" t="str">
            <v>27013924</v>
          </cell>
        </row>
        <row r="107740">
          <cell r="B107740" t="str">
            <v>27013924</v>
          </cell>
        </row>
        <row r="107741">
          <cell r="B107741" t="str">
            <v>27013924</v>
          </cell>
        </row>
        <row r="107742">
          <cell r="B107742" t="str">
            <v>26010286</v>
          </cell>
        </row>
        <row r="107743">
          <cell r="B107743" t="str">
            <v>26010286</v>
          </cell>
        </row>
        <row r="107744">
          <cell r="B107744" t="str">
            <v>26010286</v>
          </cell>
        </row>
        <row r="107745">
          <cell r="B107745" t="str">
            <v>26010286</v>
          </cell>
        </row>
        <row r="107746">
          <cell r="B107746" t="str">
            <v>26010286</v>
          </cell>
        </row>
        <row r="107747">
          <cell r="B107747" t="str">
            <v>26010286</v>
          </cell>
        </row>
        <row r="107748">
          <cell r="B107748" t="str">
            <v>26010286</v>
          </cell>
        </row>
        <row r="107749">
          <cell r="B107749" t="str">
            <v>26010286</v>
          </cell>
        </row>
        <row r="107750">
          <cell r="B107750" t="str">
            <v>26010286</v>
          </cell>
        </row>
        <row r="107751">
          <cell r="B107751" t="str">
            <v>26010286</v>
          </cell>
        </row>
        <row r="107752">
          <cell r="B107752" t="str">
            <v>26010286</v>
          </cell>
        </row>
        <row r="107753">
          <cell r="B107753" t="str">
            <v>26010286</v>
          </cell>
        </row>
        <row r="107754">
          <cell r="B107754" t="str">
            <v>26010286</v>
          </cell>
        </row>
        <row r="107755">
          <cell r="B107755" t="str">
            <v>26010286</v>
          </cell>
        </row>
        <row r="107756">
          <cell r="B107756" t="str">
            <v>26010286</v>
          </cell>
        </row>
        <row r="107757">
          <cell r="B107757" t="str">
            <v>26010286</v>
          </cell>
        </row>
        <row r="107758">
          <cell r="B107758" t="str">
            <v>26010286</v>
          </cell>
        </row>
        <row r="107759">
          <cell r="B107759" t="str">
            <v>26010286</v>
          </cell>
        </row>
        <row r="107760">
          <cell r="B107760" t="str">
            <v>26010286</v>
          </cell>
        </row>
        <row r="107761">
          <cell r="B107761" t="str">
            <v>26010286</v>
          </cell>
        </row>
        <row r="107762">
          <cell r="B107762" t="str">
            <v>26010286</v>
          </cell>
        </row>
        <row r="107763">
          <cell r="B107763" t="str">
            <v>26010286</v>
          </cell>
        </row>
        <row r="107764">
          <cell r="B107764" t="str">
            <v>21205942</v>
          </cell>
        </row>
        <row r="107765">
          <cell r="B107765" t="str">
            <v>21205942</v>
          </cell>
        </row>
        <row r="107766">
          <cell r="B107766" t="str">
            <v>21205942</v>
          </cell>
        </row>
        <row r="107767">
          <cell r="B107767" t="str">
            <v>21205942</v>
          </cell>
        </row>
        <row r="107768">
          <cell r="B107768" t="str">
            <v>21205942</v>
          </cell>
        </row>
        <row r="107769">
          <cell r="B107769" t="str">
            <v>21205942</v>
          </cell>
        </row>
        <row r="107770">
          <cell r="B107770" t="str">
            <v>21205942</v>
          </cell>
        </row>
        <row r="107771">
          <cell r="B107771" t="str">
            <v>21205942</v>
          </cell>
        </row>
        <row r="107772">
          <cell r="B107772" t="str">
            <v>21205942</v>
          </cell>
        </row>
        <row r="107773">
          <cell r="B107773" t="str">
            <v>21205942</v>
          </cell>
        </row>
        <row r="107774">
          <cell r="B107774" t="str">
            <v>21205942</v>
          </cell>
        </row>
        <row r="107775">
          <cell r="B107775" t="str">
            <v>21205942</v>
          </cell>
        </row>
        <row r="107776">
          <cell r="B107776" t="str">
            <v>21205942</v>
          </cell>
        </row>
        <row r="107777">
          <cell r="B107777" t="str">
            <v>21205942</v>
          </cell>
        </row>
        <row r="107778">
          <cell r="B107778" t="str">
            <v>21205942</v>
          </cell>
        </row>
        <row r="107779">
          <cell r="B107779" t="str">
            <v>21126122</v>
          </cell>
        </row>
        <row r="107780">
          <cell r="B107780" t="str">
            <v>21126122</v>
          </cell>
        </row>
        <row r="107781">
          <cell r="B107781" t="str">
            <v>21126122</v>
          </cell>
        </row>
        <row r="107782">
          <cell r="B107782" t="str">
            <v>21126122</v>
          </cell>
        </row>
        <row r="107783">
          <cell r="B107783" t="str">
            <v>21126122</v>
          </cell>
        </row>
        <row r="107784">
          <cell r="B107784" t="str">
            <v>21126122</v>
          </cell>
        </row>
        <row r="107785">
          <cell r="B107785" t="str">
            <v>21126122</v>
          </cell>
        </row>
        <row r="107786">
          <cell r="B107786" t="str">
            <v>21126122</v>
          </cell>
        </row>
        <row r="107787">
          <cell r="B107787" t="str">
            <v>21126122</v>
          </cell>
        </row>
        <row r="107788">
          <cell r="B107788" t="str">
            <v>21126122</v>
          </cell>
        </row>
        <row r="107789">
          <cell r="B107789" t="str">
            <v>21126122</v>
          </cell>
        </row>
        <row r="107790">
          <cell r="B107790" t="str">
            <v>21126122</v>
          </cell>
        </row>
        <row r="107791">
          <cell r="B107791" t="str">
            <v>30010EQA-001</v>
          </cell>
        </row>
        <row r="107792">
          <cell r="B107792" t="str">
            <v>30010EQA-001</v>
          </cell>
        </row>
        <row r="107793">
          <cell r="B107793" t="str">
            <v>30010EQA-001</v>
          </cell>
        </row>
        <row r="107794">
          <cell r="B107794" t="str">
            <v>30010EQA-001</v>
          </cell>
        </row>
        <row r="107795">
          <cell r="B107795" t="str">
            <v>30010EQA-001</v>
          </cell>
        </row>
        <row r="107796">
          <cell r="B107796" t="str">
            <v>30010EQA-001</v>
          </cell>
        </row>
        <row r="107797">
          <cell r="B107797" t="str">
            <v>30010EQA-001</v>
          </cell>
        </row>
        <row r="107798">
          <cell r="B107798" t="str">
            <v>30010EQA-001</v>
          </cell>
        </row>
        <row r="107799">
          <cell r="B107799" t="str">
            <v>39111119-002</v>
          </cell>
        </row>
        <row r="107800">
          <cell r="B107800" t="str">
            <v>39111119-002</v>
          </cell>
        </row>
        <row r="107801">
          <cell r="B107801" t="str">
            <v>39111119-002</v>
          </cell>
        </row>
        <row r="107802">
          <cell r="B107802" t="str">
            <v>39111119-002</v>
          </cell>
        </row>
        <row r="107803">
          <cell r="B107803" t="str">
            <v>39111119-002</v>
          </cell>
        </row>
        <row r="107804">
          <cell r="B107804" t="str">
            <v>39111119-002</v>
          </cell>
        </row>
        <row r="107805">
          <cell r="B107805" t="str">
            <v>39111119-002</v>
          </cell>
        </row>
        <row r="107806">
          <cell r="B107806" t="str">
            <v>39111119-002</v>
          </cell>
        </row>
        <row r="107807">
          <cell r="B107807" t="str">
            <v>39111119-002</v>
          </cell>
        </row>
        <row r="107808">
          <cell r="B107808" t="str">
            <v>39111119-002</v>
          </cell>
        </row>
        <row r="107809">
          <cell r="B107809" t="str">
            <v>39111119-002</v>
          </cell>
        </row>
        <row r="107810">
          <cell r="B107810" t="str">
            <v>39111119-002</v>
          </cell>
        </row>
        <row r="107811">
          <cell r="B107811" t="str">
            <v>39111119-002</v>
          </cell>
        </row>
        <row r="107812">
          <cell r="B107812" t="str">
            <v>03028KPV</v>
          </cell>
        </row>
        <row r="107813">
          <cell r="B107813" t="str">
            <v>03028KPV</v>
          </cell>
        </row>
        <row r="107814">
          <cell r="B107814" t="str">
            <v>03028KPV</v>
          </cell>
        </row>
        <row r="107815">
          <cell r="B107815" t="str">
            <v>03028KPV</v>
          </cell>
        </row>
        <row r="107816">
          <cell r="B107816" t="str">
            <v>03028KPV</v>
          </cell>
        </row>
        <row r="107817">
          <cell r="B107817" t="str">
            <v>03028KPV</v>
          </cell>
        </row>
        <row r="107818">
          <cell r="B107818" t="str">
            <v>03028KPV</v>
          </cell>
        </row>
        <row r="107819">
          <cell r="B107819" t="str">
            <v>03028KPV</v>
          </cell>
        </row>
        <row r="107820">
          <cell r="B107820" t="str">
            <v>03028KPV</v>
          </cell>
        </row>
        <row r="107821">
          <cell r="B107821" t="str">
            <v>03028KPV</v>
          </cell>
        </row>
        <row r="107822">
          <cell r="B107822" t="str">
            <v>03028KPV</v>
          </cell>
        </row>
        <row r="107823">
          <cell r="B107823" t="str">
            <v>03028KPV</v>
          </cell>
        </row>
        <row r="107824">
          <cell r="B107824" t="str">
            <v>03028KPV</v>
          </cell>
        </row>
        <row r="107825">
          <cell r="B107825" t="str">
            <v>03028KPV</v>
          </cell>
        </row>
        <row r="107826">
          <cell r="B107826" t="str">
            <v>03028KPV</v>
          </cell>
        </row>
        <row r="107827">
          <cell r="B107827" t="str">
            <v>03028KPV</v>
          </cell>
        </row>
        <row r="107828">
          <cell r="B107828" t="str">
            <v>03028KPV</v>
          </cell>
        </row>
        <row r="107829">
          <cell r="B107829" t="str">
            <v>03028KPV</v>
          </cell>
        </row>
        <row r="107830">
          <cell r="B107830" t="str">
            <v>03028KPV</v>
          </cell>
        </row>
        <row r="107831">
          <cell r="B107831" t="str">
            <v>03028KPV</v>
          </cell>
        </row>
        <row r="107832">
          <cell r="B107832" t="str">
            <v>03028KPV</v>
          </cell>
        </row>
        <row r="107833">
          <cell r="B107833" t="str">
            <v>03028KPV</v>
          </cell>
        </row>
        <row r="107834">
          <cell r="B107834" t="str">
            <v>02313BFA-1</v>
          </cell>
        </row>
        <row r="107835">
          <cell r="B107835" t="str">
            <v>02313BFA-1</v>
          </cell>
        </row>
        <row r="107836">
          <cell r="B107836" t="str">
            <v>02313BFA-1</v>
          </cell>
        </row>
        <row r="107837">
          <cell r="B107837" t="str">
            <v>02313BFA-1</v>
          </cell>
        </row>
        <row r="107838">
          <cell r="B107838" t="str">
            <v>02313BFA-1</v>
          </cell>
        </row>
        <row r="107839">
          <cell r="B107839" t="str">
            <v>02313BFA-1</v>
          </cell>
        </row>
        <row r="107840">
          <cell r="B107840" t="str">
            <v>02313BFA-1</v>
          </cell>
        </row>
        <row r="107841">
          <cell r="B107841" t="str">
            <v>02313BFA-1</v>
          </cell>
        </row>
        <row r="107842">
          <cell r="B107842" t="str">
            <v>02313BFA-1</v>
          </cell>
        </row>
        <row r="107843">
          <cell r="B107843" t="str">
            <v>02313BFA-1</v>
          </cell>
        </row>
        <row r="107844">
          <cell r="B107844" t="str">
            <v>30010GRJ-001</v>
          </cell>
        </row>
        <row r="107845">
          <cell r="B107845" t="str">
            <v>30010GRJ-001</v>
          </cell>
        </row>
        <row r="107846">
          <cell r="B107846" t="str">
            <v>30010GRJ-001</v>
          </cell>
        </row>
        <row r="107847">
          <cell r="B107847" t="str">
            <v>30010GRJ-001</v>
          </cell>
        </row>
        <row r="107848">
          <cell r="B107848" t="str">
            <v>30010GRJ-001</v>
          </cell>
        </row>
        <row r="107849">
          <cell r="B107849" t="str">
            <v>30010GRJ-001</v>
          </cell>
        </row>
        <row r="107850">
          <cell r="B107850" t="str">
            <v>30010GRJ-001</v>
          </cell>
        </row>
        <row r="107851">
          <cell r="B107851" t="str">
            <v>30010GRJ-001</v>
          </cell>
        </row>
        <row r="107852">
          <cell r="B107852" t="str">
            <v>30010GRJ-001</v>
          </cell>
        </row>
        <row r="107853">
          <cell r="B107853" t="str">
            <v>30010GRJ-001</v>
          </cell>
        </row>
        <row r="107854">
          <cell r="B107854" t="str">
            <v>30010GRJ-001</v>
          </cell>
        </row>
        <row r="107855">
          <cell r="B107855" t="str">
            <v>30010GRJ-001</v>
          </cell>
        </row>
        <row r="107856">
          <cell r="B107856" t="str">
            <v>30010GRJ-001</v>
          </cell>
        </row>
        <row r="107857">
          <cell r="B107857" t="str">
            <v>30010GRJ-001</v>
          </cell>
        </row>
        <row r="107858">
          <cell r="B107858" t="str">
            <v>30010GRJ-001</v>
          </cell>
        </row>
        <row r="107859">
          <cell r="B107859" t="str">
            <v>30010GRJ-001</v>
          </cell>
        </row>
        <row r="107860">
          <cell r="B107860" t="str">
            <v>30010GRJ-001</v>
          </cell>
        </row>
        <row r="107861">
          <cell r="B107861" t="str">
            <v>30010GRJ-001</v>
          </cell>
        </row>
        <row r="107862">
          <cell r="B107862" t="str">
            <v>30010GRJ-001</v>
          </cell>
        </row>
        <row r="107863">
          <cell r="B107863" t="str">
            <v>30010GRJ-001</v>
          </cell>
        </row>
        <row r="107864">
          <cell r="B107864" t="str">
            <v>30010GRJ-001</v>
          </cell>
        </row>
        <row r="107865">
          <cell r="B107865" t="str">
            <v>30010GRJ-001</v>
          </cell>
        </row>
        <row r="107866">
          <cell r="B107866" t="str">
            <v>30030QXX</v>
          </cell>
        </row>
        <row r="107867">
          <cell r="B107867" t="str">
            <v>30030QXX</v>
          </cell>
        </row>
        <row r="107868">
          <cell r="B107868" t="str">
            <v>30030QXX</v>
          </cell>
        </row>
        <row r="107869">
          <cell r="B107869" t="str">
            <v>30030QXX</v>
          </cell>
        </row>
        <row r="107870">
          <cell r="B107870" t="str">
            <v>30030QXX</v>
          </cell>
        </row>
        <row r="107871">
          <cell r="B107871" t="str">
            <v>30030QXX</v>
          </cell>
        </row>
        <row r="107872">
          <cell r="B107872" t="str">
            <v>30030QXX</v>
          </cell>
        </row>
        <row r="107873">
          <cell r="B107873" t="str">
            <v>30030QXX</v>
          </cell>
        </row>
        <row r="107874">
          <cell r="B107874" t="str">
            <v>30030QXX</v>
          </cell>
        </row>
        <row r="107875">
          <cell r="B107875" t="str">
            <v>30030QXX</v>
          </cell>
        </row>
        <row r="107876">
          <cell r="B107876" t="str">
            <v>30030QXX</v>
          </cell>
        </row>
        <row r="107877">
          <cell r="B107877" t="str">
            <v>30030QXX</v>
          </cell>
        </row>
        <row r="107878">
          <cell r="B107878" t="str">
            <v>30030QXX</v>
          </cell>
        </row>
        <row r="107879">
          <cell r="B107879" t="str">
            <v>30030QXX</v>
          </cell>
        </row>
        <row r="107880">
          <cell r="B107880" t="str">
            <v>30030QXX</v>
          </cell>
        </row>
        <row r="107881">
          <cell r="B107881" t="str">
            <v>30030QXX</v>
          </cell>
        </row>
        <row r="107882">
          <cell r="B107882" t="str">
            <v>30030QXX</v>
          </cell>
        </row>
        <row r="107883">
          <cell r="B107883" t="str">
            <v>30030QXX</v>
          </cell>
        </row>
        <row r="107884">
          <cell r="B107884" t="str">
            <v>30030QXX</v>
          </cell>
        </row>
        <row r="107885">
          <cell r="B107885" t="str">
            <v>30030QXX</v>
          </cell>
        </row>
        <row r="107886">
          <cell r="B107886" t="str">
            <v>30030QXX</v>
          </cell>
        </row>
        <row r="107887">
          <cell r="B107887" t="str">
            <v>30030QXX</v>
          </cell>
        </row>
        <row r="107888">
          <cell r="B107888" t="str">
            <v>29045551</v>
          </cell>
        </row>
        <row r="107889">
          <cell r="B107889" t="str">
            <v>29045551</v>
          </cell>
        </row>
        <row r="107890">
          <cell r="B107890" t="str">
            <v>29045551</v>
          </cell>
        </row>
        <row r="107891">
          <cell r="B107891" t="str">
            <v>29045551</v>
          </cell>
        </row>
        <row r="107892">
          <cell r="B107892" t="str">
            <v>29045551</v>
          </cell>
        </row>
        <row r="107893">
          <cell r="B107893" t="str">
            <v>29045551</v>
          </cell>
        </row>
        <row r="107894">
          <cell r="B107894" t="str">
            <v>29045551</v>
          </cell>
        </row>
        <row r="107895">
          <cell r="B107895" t="str">
            <v>29045551</v>
          </cell>
        </row>
        <row r="107896">
          <cell r="B107896" t="str">
            <v>29045551</v>
          </cell>
        </row>
        <row r="107897">
          <cell r="B107897" t="str">
            <v>29045551</v>
          </cell>
        </row>
        <row r="107898">
          <cell r="B107898" t="str">
            <v>29045551</v>
          </cell>
        </row>
        <row r="107899">
          <cell r="B107899" t="str">
            <v>29045551</v>
          </cell>
        </row>
        <row r="107900">
          <cell r="B107900" t="str">
            <v>29045551</v>
          </cell>
        </row>
        <row r="107901">
          <cell r="B107901" t="str">
            <v>29045551</v>
          </cell>
        </row>
        <row r="107902">
          <cell r="B107902" t="str">
            <v>29045551</v>
          </cell>
        </row>
        <row r="107903">
          <cell r="B107903" t="str">
            <v>29045551</v>
          </cell>
        </row>
        <row r="107904">
          <cell r="B107904" t="str">
            <v>29045551</v>
          </cell>
        </row>
        <row r="107905">
          <cell r="B107905" t="str">
            <v>29045551</v>
          </cell>
        </row>
        <row r="107906">
          <cell r="B107906" t="str">
            <v>29045551</v>
          </cell>
        </row>
        <row r="107907">
          <cell r="B107907" t="str">
            <v>29045551</v>
          </cell>
        </row>
        <row r="107908">
          <cell r="B107908" t="str">
            <v>29045551</v>
          </cell>
        </row>
        <row r="107909">
          <cell r="B107909" t="str">
            <v>29045551</v>
          </cell>
        </row>
        <row r="107910">
          <cell r="B107910" t="str">
            <v>PRHU0035</v>
          </cell>
        </row>
        <row r="107911">
          <cell r="B107911" t="str">
            <v>PRHU0035</v>
          </cell>
        </row>
        <row r="107912">
          <cell r="B107912" t="str">
            <v>PRHU0035</v>
          </cell>
        </row>
        <row r="107913">
          <cell r="B107913" t="str">
            <v>PRHU0035</v>
          </cell>
        </row>
        <row r="107914">
          <cell r="B107914" t="str">
            <v>PRHU0035</v>
          </cell>
        </row>
        <row r="107915">
          <cell r="B107915" t="str">
            <v>PRHU0035</v>
          </cell>
        </row>
        <row r="107916">
          <cell r="B107916" t="str">
            <v>PRHU0035</v>
          </cell>
        </row>
        <row r="107917">
          <cell r="B107917" t="str">
            <v>PRHU0035</v>
          </cell>
        </row>
        <row r="107918">
          <cell r="B107918" t="str">
            <v>PRHU0035</v>
          </cell>
        </row>
        <row r="107919">
          <cell r="B107919" t="str">
            <v>PRHU0035</v>
          </cell>
        </row>
        <row r="107920">
          <cell r="B107920" t="str">
            <v>PRHU0035</v>
          </cell>
        </row>
        <row r="107921">
          <cell r="B107921" t="str">
            <v>PRHU0035</v>
          </cell>
        </row>
        <row r="107922">
          <cell r="B107922" t="str">
            <v>PRHU0035</v>
          </cell>
        </row>
        <row r="107923">
          <cell r="B107923" t="str">
            <v>PRHU0035</v>
          </cell>
        </row>
        <row r="107924">
          <cell r="B107924" t="str">
            <v>PRHU0035</v>
          </cell>
        </row>
        <row r="107925">
          <cell r="B107925" t="str">
            <v>PRHU0035</v>
          </cell>
        </row>
        <row r="107926">
          <cell r="B107926" t="str">
            <v>PRHU0035</v>
          </cell>
        </row>
        <row r="107927">
          <cell r="B107927" t="str">
            <v>PRHU0035</v>
          </cell>
        </row>
        <row r="107928">
          <cell r="B107928" t="str">
            <v>PRHU0035</v>
          </cell>
        </row>
        <row r="107929">
          <cell r="B107929" t="str">
            <v>PRHU0035</v>
          </cell>
        </row>
        <row r="107930">
          <cell r="B107930" t="str">
            <v>PRHU0035</v>
          </cell>
        </row>
        <row r="107931">
          <cell r="B107931" t="str">
            <v>PRHU0035</v>
          </cell>
        </row>
        <row r="107932">
          <cell r="B107932" t="str">
            <v>21205942T</v>
          </cell>
        </row>
        <row r="107933">
          <cell r="B107933" t="str">
            <v>21205942T</v>
          </cell>
        </row>
        <row r="107934">
          <cell r="B107934" t="str">
            <v>21205942T</v>
          </cell>
        </row>
        <row r="107935">
          <cell r="B107935" t="str">
            <v>21205942T</v>
          </cell>
        </row>
        <row r="107936">
          <cell r="B107936" t="str">
            <v>21205942T</v>
          </cell>
        </row>
        <row r="107937">
          <cell r="B107937" t="str">
            <v>30060570</v>
          </cell>
        </row>
        <row r="107938">
          <cell r="B107938" t="str">
            <v>30060570</v>
          </cell>
        </row>
        <row r="107939">
          <cell r="B107939" t="str">
            <v>30060570</v>
          </cell>
        </row>
        <row r="107940">
          <cell r="B107940" t="str">
            <v>30060570</v>
          </cell>
        </row>
        <row r="107941">
          <cell r="B107941" t="str">
            <v>30060570</v>
          </cell>
        </row>
        <row r="107942">
          <cell r="B107942" t="str">
            <v>30060570</v>
          </cell>
        </row>
        <row r="107943">
          <cell r="B107943" t="str">
            <v>30060570</v>
          </cell>
        </row>
        <row r="107944">
          <cell r="B107944" t="str">
            <v>30060570</v>
          </cell>
        </row>
        <row r="107945">
          <cell r="B107945" t="str">
            <v>30060570</v>
          </cell>
        </row>
        <row r="107946">
          <cell r="B107946" t="str">
            <v>30060570</v>
          </cell>
        </row>
        <row r="107947">
          <cell r="B107947" t="str">
            <v>30060570</v>
          </cell>
        </row>
        <row r="107948">
          <cell r="B107948" t="str">
            <v>30060570</v>
          </cell>
        </row>
        <row r="107949">
          <cell r="B107949" t="str">
            <v>30060570</v>
          </cell>
        </row>
        <row r="107950">
          <cell r="B107950" t="str">
            <v>S1601511155#2</v>
          </cell>
        </row>
        <row r="107951">
          <cell r="B107951" t="str">
            <v>02312QPK-1</v>
          </cell>
        </row>
        <row r="107952">
          <cell r="B107952" t="str">
            <v>03024BTC</v>
          </cell>
        </row>
        <row r="107953">
          <cell r="B107953" t="str">
            <v>FLASH-KPV-100-A-GR</v>
          </cell>
        </row>
        <row r="107954">
          <cell r="B107954" t="str">
            <v>162-0000090</v>
          </cell>
        </row>
        <row r="107955">
          <cell r="B107955" t="str">
            <v>162-0221188</v>
          </cell>
        </row>
        <row r="107956">
          <cell r="B107956" t="str">
            <v>162-4000006</v>
          </cell>
        </row>
        <row r="107957">
          <cell r="B107957" t="str">
            <v>162-5101901</v>
          </cell>
        </row>
        <row r="107958">
          <cell r="B107958" t="str">
            <v>165-0004960</v>
          </cell>
        </row>
        <row r="107959">
          <cell r="B107959" t="str">
            <v>166-0002800</v>
          </cell>
        </row>
        <row r="107960">
          <cell r="B107960" t="str">
            <v>169-1100120</v>
          </cell>
        </row>
        <row r="107961">
          <cell r="B107961" t="str">
            <v>184-2319103</v>
          </cell>
        </row>
        <row r="107962">
          <cell r="B107962" t="str">
            <v>184-2324101</v>
          </cell>
        </row>
        <row r="107963">
          <cell r="B107963" t="str">
            <v>184-2373102</v>
          </cell>
        </row>
        <row r="107964">
          <cell r="B107964" t="str">
            <v>184-2374101</v>
          </cell>
        </row>
        <row r="107965">
          <cell r="B107965" t="str">
            <v>202-833465B</v>
          </cell>
        </row>
        <row r="107966">
          <cell r="B107966" t="str">
            <v>202-833640C</v>
          </cell>
        </row>
        <row r="107967">
          <cell r="B107967" t="str">
            <v>202-834480A</v>
          </cell>
        </row>
        <row r="107968">
          <cell r="B107968" t="str">
            <v>202-834500A</v>
          </cell>
        </row>
        <row r="107969">
          <cell r="B107969" t="str">
            <v>204-0070361</v>
          </cell>
        </row>
        <row r="107970">
          <cell r="B107970" t="str">
            <v>204-0110603</v>
          </cell>
        </row>
        <row r="107971">
          <cell r="B107971" t="str">
            <v>208-1010150</v>
          </cell>
        </row>
        <row r="107972">
          <cell r="B107972" t="str">
            <v>208-1010332</v>
          </cell>
        </row>
        <row r="107973">
          <cell r="B107973" t="str">
            <v>208-1010525</v>
          </cell>
        </row>
        <row r="107974">
          <cell r="B107974" t="str">
            <v>208-1212100</v>
          </cell>
        </row>
        <row r="107975">
          <cell r="B107975" t="str">
            <v>208-4D4330A</v>
          </cell>
        </row>
        <row r="107976">
          <cell r="B107976" t="str">
            <v>208-834480A</v>
          </cell>
        </row>
        <row r="107977">
          <cell r="B107977" t="str">
            <v>215-1361200</v>
          </cell>
        </row>
        <row r="107978">
          <cell r="B107978" t="str">
            <v>215-1561200</v>
          </cell>
        </row>
        <row r="107979">
          <cell r="B107979" t="str">
            <v>215-3233610</v>
          </cell>
        </row>
        <row r="107980">
          <cell r="B107980" t="str">
            <v>215-3256611</v>
          </cell>
        </row>
        <row r="107981">
          <cell r="B107981" t="str">
            <v>244-3060021</v>
          </cell>
        </row>
        <row r="107982">
          <cell r="B107982" t="str">
            <v>245-4380501</v>
          </cell>
        </row>
        <row r="107983">
          <cell r="B107983" t="str">
            <v>260-E976000M</v>
          </cell>
        </row>
        <row r="107984">
          <cell r="B107984" t="str">
            <v>260-F273000V</v>
          </cell>
        </row>
        <row r="107985">
          <cell r="B107985" t="str">
            <v>266-E976001</v>
          </cell>
        </row>
        <row r="107986">
          <cell r="B107986" t="str">
            <v>266-E993001</v>
          </cell>
        </row>
        <row r="107987">
          <cell r="B107987" t="str">
            <v>296-8344800</v>
          </cell>
        </row>
        <row r="107988">
          <cell r="B107988" t="str">
            <v>297-4205002</v>
          </cell>
        </row>
        <row r="107989">
          <cell r="B107989" t="str">
            <v>306-833571A</v>
          </cell>
        </row>
        <row r="107990">
          <cell r="B107990" t="str">
            <v>306-834360A</v>
          </cell>
        </row>
        <row r="107991">
          <cell r="B107991" t="str">
            <v>315-0483603</v>
          </cell>
        </row>
        <row r="107992">
          <cell r="B107992" t="str">
            <v>315-0483610</v>
          </cell>
        </row>
        <row r="107993">
          <cell r="B107993" t="str">
            <v>315-833571A</v>
          </cell>
        </row>
        <row r="107994">
          <cell r="B107994" t="str">
            <v>315-834360B</v>
          </cell>
        </row>
        <row r="107995">
          <cell r="B107995" t="str">
            <v>316-834480A</v>
          </cell>
        </row>
        <row r="107996">
          <cell r="B107996" t="str">
            <v>316-834481A</v>
          </cell>
        </row>
        <row r="107997">
          <cell r="B107997" t="str">
            <v>316-834482A</v>
          </cell>
        </row>
        <row r="107998">
          <cell r="B107998" t="str">
            <v>316-834483A</v>
          </cell>
        </row>
        <row r="107999">
          <cell r="B107999" t="str">
            <v>321-834480A</v>
          </cell>
        </row>
        <row r="108000">
          <cell r="B108000" t="str">
            <v>321-834500A</v>
          </cell>
        </row>
        <row r="108001">
          <cell r="B108001" t="str">
            <v>322-833460C</v>
          </cell>
        </row>
        <row r="108002">
          <cell r="B108002" t="str">
            <v>322-833640E</v>
          </cell>
        </row>
        <row r="108003">
          <cell r="B108003" t="str">
            <v>363-833461A</v>
          </cell>
        </row>
        <row r="108004">
          <cell r="B108004" t="str">
            <v>365-833460A</v>
          </cell>
        </row>
        <row r="108005">
          <cell r="B108005" t="str">
            <v>366-834480A</v>
          </cell>
        </row>
        <row r="108006">
          <cell r="B108006" t="str">
            <v>521508-068-00</v>
          </cell>
        </row>
        <row r="108007">
          <cell r="B108007" t="str">
            <v>521508-108-00</v>
          </cell>
        </row>
        <row r="108008">
          <cell r="B108008" t="str">
            <v>521818-121-00</v>
          </cell>
        </row>
        <row r="108009">
          <cell r="B108009" t="str">
            <v>522219-002-00</v>
          </cell>
        </row>
        <row r="108010">
          <cell r="B108010" t="str">
            <v>522491-019-00</v>
          </cell>
        </row>
        <row r="108011">
          <cell r="B108011" t="str">
            <v>522491-028-00</v>
          </cell>
        </row>
        <row r="108012">
          <cell r="B108012" t="str">
            <v>522491-031-00</v>
          </cell>
        </row>
        <row r="108013">
          <cell r="B108013" t="str">
            <v>523363-004-00</v>
          </cell>
        </row>
        <row r="108014">
          <cell r="B108014" t="str">
            <v>534070-001-00</v>
          </cell>
        </row>
        <row r="108015">
          <cell r="B108015" t="str">
            <v>535373-002-00</v>
          </cell>
        </row>
        <row r="108016">
          <cell r="B108016" t="str">
            <v>543914-001-00</v>
          </cell>
        </row>
        <row r="108017">
          <cell r="B108017" t="str">
            <v>554934-007-00</v>
          </cell>
        </row>
        <row r="108018">
          <cell r="B108018" t="str">
            <v>572857-001-00</v>
          </cell>
        </row>
        <row r="108019">
          <cell r="B108019" t="str">
            <v>577473-020-00</v>
          </cell>
        </row>
        <row r="108020">
          <cell r="B108020" t="str">
            <v>583697-003-00</v>
          </cell>
        </row>
        <row r="108021">
          <cell r="B108021" t="str">
            <v>586739-001-00</v>
          </cell>
        </row>
        <row r="108022">
          <cell r="B108022" t="str">
            <v>586739-003-00</v>
          </cell>
        </row>
        <row r="108023">
          <cell r="B108023" t="str">
            <v>593121-001-00</v>
          </cell>
        </row>
        <row r="108024">
          <cell r="B108024" t="str">
            <v>594562-025-17</v>
          </cell>
        </row>
        <row r="108025">
          <cell r="B108025" t="str">
            <v>594565-006-17</v>
          </cell>
        </row>
        <row r="108026">
          <cell r="B108026" t="str">
            <v>596023-001-00</v>
          </cell>
        </row>
        <row r="108027">
          <cell r="B108027" t="str">
            <v>596114-002-00</v>
          </cell>
        </row>
        <row r="108028">
          <cell r="B108028" t="str">
            <v>596776-010-00</v>
          </cell>
        </row>
        <row r="108029">
          <cell r="B108029" t="str">
            <v>598711-001-00</v>
          </cell>
        </row>
        <row r="108030">
          <cell r="B108030" t="str">
            <v>598762-001-00</v>
          </cell>
        </row>
        <row r="108031">
          <cell r="B108031" t="str">
            <v>598813-001-00</v>
          </cell>
        </row>
        <row r="108032">
          <cell r="B108032" t="str">
            <v>612031-001-00</v>
          </cell>
        </row>
        <row r="108033">
          <cell r="B108033" t="str">
            <v>901-230115H</v>
          </cell>
        </row>
        <row r="108034">
          <cell r="B108034" t="str">
            <v>901-230144B</v>
          </cell>
        </row>
        <row r="108035">
          <cell r="B108035" t="str">
            <v>901-330105A</v>
          </cell>
        </row>
        <row r="108036">
          <cell r="B108036" t="str">
            <v>902-7704501</v>
          </cell>
        </row>
        <row r="108037">
          <cell r="B108037" t="str">
            <v>905-0205100</v>
          </cell>
        </row>
        <row r="108038">
          <cell r="B108038" t="str">
            <v>905-0233101</v>
          </cell>
        </row>
        <row r="108039">
          <cell r="B108039" t="str">
            <v>905-5632081</v>
          </cell>
        </row>
        <row r="108040">
          <cell r="B108040" t="str">
            <v>905-6220801</v>
          </cell>
        </row>
        <row r="108041">
          <cell r="B108041" t="str">
            <v>905-6223100</v>
          </cell>
        </row>
        <row r="108042">
          <cell r="B108042" t="str">
            <v>905-7131001</v>
          </cell>
        </row>
        <row r="108043">
          <cell r="B108043" t="str">
            <v>905-7131801</v>
          </cell>
        </row>
        <row r="108044">
          <cell r="B108044" t="str">
            <v>905-7231001</v>
          </cell>
        </row>
        <row r="108045">
          <cell r="B108045" t="str">
            <v>905-9081001</v>
          </cell>
        </row>
        <row r="108046">
          <cell r="B108046" t="str">
            <v>906-0964410</v>
          </cell>
        </row>
        <row r="108047">
          <cell r="B108047" t="str">
            <v>906-0965410</v>
          </cell>
        </row>
        <row r="108048">
          <cell r="B108048" t="str">
            <v>906-0966410</v>
          </cell>
        </row>
        <row r="108049">
          <cell r="B108049" t="str">
            <v>906-0967410</v>
          </cell>
        </row>
        <row r="108050">
          <cell r="B108050" t="str">
            <v>909-0830400</v>
          </cell>
        </row>
        <row r="108051">
          <cell r="B108051" t="str">
            <v>909-2070402</v>
          </cell>
        </row>
        <row r="108052">
          <cell r="B108052" t="str">
            <v>909-2300001</v>
          </cell>
        </row>
        <row r="108053">
          <cell r="B108053" t="str">
            <v>909-2300001P</v>
          </cell>
        </row>
        <row r="108054">
          <cell r="B108054" t="str">
            <v>909-2300221</v>
          </cell>
        </row>
        <row r="108055">
          <cell r="B108055" t="str">
            <v>909-2300221F273</v>
          </cell>
        </row>
        <row r="108056">
          <cell r="B108056" t="str">
            <v>909-2300221F277</v>
          </cell>
        </row>
        <row r="108057">
          <cell r="B108057" t="str">
            <v>909-2300221P</v>
          </cell>
        </row>
        <row r="108058">
          <cell r="B108058" t="str">
            <v>909-2518000</v>
          </cell>
        </row>
        <row r="108059">
          <cell r="B108059" t="str">
            <v>909-3300001</v>
          </cell>
        </row>
        <row r="108060">
          <cell r="B108060" t="str">
            <v>909-3300001R</v>
          </cell>
        </row>
        <row r="108061">
          <cell r="B108061" t="str">
            <v>909-3940001</v>
          </cell>
        </row>
        <row r="108062">
          <cell r="B108062" t="str">
            <v>909-5100002</v>
          </cell>
        </row>
        <row r="108063">
          <cell r="B108063" t="str">
            <v>909-7072501</v>
          </cell>
        </row>
        <row r="108064">
          <cell r="B108064" t="str">
            <v>909-7260303</v>
          </cell>
        </row>
        <row r="108065">
          <cell r="B108065" t="str">
            <v>909-7260307</v>
          </cell>
        </row>
        <row r="108066">
          <cell r="B108066" t="str">
            <v>909-7260403</v>
          </cell>
        </row>
        <row r="108067">
          <cell r="B108067" t="str">
            <v>909-8364001</v>
          </cell>
        </row>
        <row r="108068">
          <cell r="B108068" t="str">
            <v>909-8561001</v>
          </cell>
        </row>
        <row r="108069">
          <cell r="B108069" t="str">
            <v>909-8571702</v>
          </cell>
        </row>
        <row r="108070">
          <cell r="B108070" t="str">
            <v>909-9100100F277</v>
          </cell>
        </row>
        <row r="108071">
          <cell r="B108071" t="str">
            <v>909T0321100</v>
          </cell>
        </row>
        <row r="108072">
          <cell r="B108072" t="str">
            <v>909T0321300</v>
          </cell>
        </row>
        <row r="108073">
          <cell r="B108073" t="str">
            <v>911-0118202</v>
          </cell>
        </row>
        <row r="108074">
          <cell r="B108074" t="str">
            <v>911-1084751</v>
          </cell>
        </row>
        <row r="108075">
          <cell r="B108075" t="str">
            <v>911-2058391</v>
          </cell>
        </row>
        <row r="108076">
          <cell r="B108076" t="str">
            <v>911-2305051</v>
          </cell>
        </row>
        <row r="108077">
          <cell r="B108077" t="str">
            <v>912-0000111</v>
          </cell>
        </row>
        <row r="108078">
          <cell r="B108078" t="str">
            <v>913-0015801</v>
          </cell>
        </row>
        <row r="108079">
          <cell r="B108079" t="str">
            <v>913-0018611</v>
          </cell>
        </row>
        <row r="108080">
          <cell r="B108080" t="str">
            <v>913-0022511</v>
          </cell>
        </row>
        <row r="108081">
          <cell r="B108081" t="str">
            <v>913-0022801</v>
          </cell>
        </row>
        <row r="108082">
          <cell r="B108082" t="str">
            <v>913-0022821</v>
          </cell>
        </row>
        <row r="108083">
          <cell r="B108083" t="str">
            <v>913-0033831</v>
          </cell>
        </row>
        <row r="108084">
          <cell r="B108084" t="str">
            <v>913-0033832</v>
          </cell>
        </row>
        <row r="108085">
          <cell r="B108085" t="str">
            <v>913-0047805</v>
          </cell>
        </row>
        <row r="108086">
          <cell r="B108086" t="str">
            <v>914-0801002</v>
          </cell>
        </row>
        <row r="108087">
          <cell r="B108087" t="str">
            <v>914-0850500</v>
          </cell>
        </row>
        <row r="108088">
          <cell r="B108088" t="str">
            <v>916-2060010</v>
          </cell>
        </row>
        <row r="108089">
          <cell r="B108089" t="str">
            <v>916-2200001</v>
          </cell>
        </row>
        <row r="108090">
          <cell r="B108090" t="str">
            <v>926-1140041</v>
          </cell>
        </row>
        <row r="108091">
          <cell r="B108091" t="str">
            <v>926-2010401</v>
          </cell>
        </row>
        <row r="108092">
          <cell r="B108092" t="str">
            <v>926-2051091</v>
          </cell>
        </row>
        <row r="108093">
          <cell r="B108093" t="str">
            <v>931-0241701</v>
          </cell>
        </row>
        <row r="108094">
          <cell r="B108094" t="str">
            <v>933-0022250</v>
          </cell>
        </row>
        <row r="108095">
          <cell r="B108095" t="str">
            <v>933-0022551</v>
          </cell>
        </row>
        <row r="108096">
          <cell r="B108096" t="str">
            <v>933-0022553</v>
          </cell>
        </row>
        <row r="108097">
          <cell r="B108097" t="str">
            <v>933-0060101</v>
          </cell>
        </row>
        <row r="108098">
          <cell r="B108098" t="str">
            <v>933-0120503</v>
          </cell>
        </row>
        <row r="108099">
          <cell r="B108099" t="str">
            <v>933-0303011</v>
          </cell>
        </row>
        <row r="108100">
          <cell r="B108100" t="str">
            <v>933-0330201</v>
          </cell>
        </row>
        <row r="108101">
          <cell r="B108101" t="str">
            <v>933-0560502</v>
          </cell>
        </row>
        <row r="108102">
          <cell r="B108102" t="str">
            <v>933-0680501</v>
          </cell>
        </row>
        <row r="108103">
          <cell r="B108103" t="str">
            <v>933-1005001</v>
          </cell>
        </row>
        <row r="108104">
          <cell r="B108104" t="str">
            <v>933-1005501</v>
          </cell>
        </row>
        <row r="108105">
          <cell r="B108105" t="str">
            <v>933-1012510</v>
          </cell>
        </row>
        <row r="108106">
          <cell r="B108106" t="str">
            <v>933-1020350</v>
          </cell>
        </row>
        <row r="108107">
          <cell r="B108107" t="str">
            <v>933-1020450</v>
          </cell>
        </row>
        <row r="108108">
          <cell r="B108108" t="str">
            <v>933-1201551</v>
          </cell>
        </row>
        <row r="108109">
          <cell r="B108109" t="str">
            <v>933-1215001</v>
          </cell>
        </row>
        <row r="108110">
          <cell r="B108110" t="str">
            <v>933-1801501</v>
          </cell>
        </row>
        <row r="108111">
          <cell r="B108111" t="str">
            <v>933-2200351</v>
          </cell>
        </row>
        <row r="108112">
          <cell r="B108112" t="str">
            <v>933-2210751</v>
          </cell>
        </row>
        <row r="108113">
          <cell r="B108113" t="str">
            <v>933-2212012</v>
          </cell>
        </row>
        <row r="108114">
          <cell r="B108114" t="str">
            <v>933-3002001</v>
          </cell>
        </row>
        <row r="108115">
          <cell r="B108115" t="str">
            <v>933-4700320</v>
          </cell>
        </row>
        <row r="108116">
          <cell r="B108116" t="str">
            <v>933-6000452</v>
          </cell>
        </row>
        <row r="108117">
          <cell r="B108117" t="str">
            <v>933-6001011</v>
          </cell>
        </row>
        <row r="108118">
          <cell r="B108118" t="str">
            <v>933-6011012</v>
          </cell>
        </row>
        <row r="108119">
          <cell r="B108119" t="str">
            <v>937-0000501</v>
          </cell>
        </row>
        <row r="108120">
          <cell r="B108120" t="str">
            <v>937-1010501</v>
          </cell>
        </row>
        <row r="108121">
          <cell r="B108121" t="str">
            <v>937-1210101</v>
          </cell>
        </row>
        <row r="108122">
          <cell r="B108122" t="str">
            <v>937-1530101</v>
          </cell>
        </row>
        <row r="108123">
          <cell r="B108123" t="str">
            <v>937-1530104</v>
          </cell>
        </row>
        <row r="108124">
          <cell r="B108124" t="str">
            <v>937-3320501</v>
          </cell>
        </row>
        <row r="108125">
          <cell r="B108125" t="str">
            <v>937-3620101</v>
          </cell>
        </row>
        <row r="108126">
          <cell r="B108126" t="str">
            <v>937-4700104</v>
          </cell>
        </row>
        <row r="108127">
          <cell r="B108127" t="str">
            <v>938-0000501</v>
          </cell>
        </row>
        <row r="108128">
          <cell r="B108128" t="str">
            <v>938-1000101</v>
          </cell>
        </row>
        <row r="108129">
          <cell r="B108129" t="str">
            <v>938-1010101</v>
          </cell>
        </row>
        <row r="108130">
          <cell r="B108130" t="str">
            <v>938-1010501</v>
          </cell>
        </row>
        <row r="108131">
          <cell r="B108131" t="str">
            <v>938-1020101</v>
          </cell>
        </row>
        <row r="108132">
          <cell r="B108132" t="str">
            <v>938-1020501</v>
          </cell>
        </row>
        <row r="108133">
          <cell r="B108133" t="str">
            <v>938-1030101</v>
          </cell>
        </row>
        <row r="108134">
          <cell r="B108134" t="str">
            <v>938-1030501</v>
          </cell>
        </row>
        <row r="108135">
          <cell r="B108135" t="str">
            <v>938-1040501</v>
          </cell>
        </row>
        <row r="108136">
          <cell r="B108136" t="str">
            <v>938-1050101</v>
          </cell>
        </row>
        <row r="108137">
          <cell r="B108137" t="str">
            <v>938-1210101</v>
          </cell>
        </row>
        <row r="108138">
          <cell r="B108138" t="str">
            <v>938-1330193</v>
          </cell>
        </row>
        <row r="108139">
          <cell r="B108139" t="str">
            <v>938-1510101</v>
          </cell>
        </row>
        <row r="108140">
          <cell r="B108140" t="str">
            <v>938-1520501</v>
          </cell>
        </row>
        <row r="108141">
          <cell r="B108141" t="str">
            <v>938-1530101</v>
          </cell>
        </row>
        <row r="108142">
          <cell r="B108142" t="str">
            <v>938-1820501</v>
          </cell>
        </row>
        <row r="108143">
          <cell r="B108143" t="str">
            <v>938-1920192</v>
          </cell>
        </row>
        <row r="108144">
          <cell r="B108144" t="str">
            <v>938-2020101</v>
          </cell>
        </row>
        <row r="108145">
          <cell r="B108145" t="str">
            <v>938-2030192</v>
          </cell>
        </row>
        <row r="108146">
          <cell r="B108146" t="str">
            <v>938-2210501</v>
          </cell>
        </row>
        <row r="108147">
          <cell r="B108147" t="str">
            <v>938-2400101</v>
          </cell>
        </row>
        <row r="108148">
          <cell r="B108148" t="str">
            <v>938-2410101</v>
          </cell>
        </row>
        <row r="108149">
          <cell r="B108149" t="str">
            <v>938-2420105</v>
          </cell>
        </row>
        <row r="108150">
          <cell r="B108150" t="str">
            <v>938-2432101</v>
          </cell>
        </row>
        <row r="108151">
          <cell r="B108151" t="str">
            <v>938-2730501</v>
          </cell>
        </row>
        <row r="108152">
          <cell r="B108152" t="str">
            <v>938-3020101</v>
          </cell>
        </row>
        <row r="108153">
          <cell r="B108153" t="str">
            <v>938-3130192</v>
          </cell>
        </row>
        <row r="108154">
          <cell r="B108154" t="str">
            <v>938-3300501</v>
          </cell>
        </row>
        <row r="108155">
          <cell r="B108155" t="str">
            <v>938-3310501</v>
          </cell>
        </row>
        <row r="108156">
          <cell r="B108156" t="str">
            <v>938-3320101</v>
          </cell>
        </row>
        <row r="108157">
          <cell r="B108157" t="str">
            <v>938-3330193</v>
          </cell>
        </row>
        <row r="108158">
          <cell r="B108158" t="str">
            <v>938-3340101</v>
          </cell>
        </row>
        <row r="108159">
          <cell r="B108159" t="str">
            <v>938-4030101</v>
          </cell>
        </row>
        <row r="108160">
          <cell r="B108160" t="str">
            <v>938-4620193</v>
          </cell>
        </row>
        <row r="108161">
          <cell r="B108161" t="str">
            <v>938-4700501</v>
          </cell>
        </row>
        <row r="108162">
          <cell r="B108162" t="str">
            <v>938-4710101</v>
          </cell>
        </row>
        <row r="108163">
          <cell r="B108163" t="str">
            <v>938-4720501</v>
          </cell>
        </row>
        <row r="108164">
          <cell r="B108164" t="str">
            <v>938-4730501</v>
          </cell>
        </row>
        <row r="108165">
          <cell r="B108165" t="str">
            <v>938-4900191</v>
          </cell>
        </row>
        <row r="108166">
          <cell r="B108166" t="str">
            <v>938-5430101</v>
          </cell>
        </row>
        <row r="108167">
          <cell r="B108167" t="str">
            <v>938-5610190</v>
          </cell>
        </row>
        <row r="108168">
          <cell r="B108168" t="str">
            <v>938-5610191</v>
          </cell>
        </row>
        <row r="108169">
          <cell r="B108169" t="str">
            <v>938-5720191</v>
          </cell>
        </row>
        <row r="108170">
          <cell r="B108170" t="str">
            <v>938-6030191</v>
          </cell>
        </row>
        <row r="108171">
          <cell r="B108171" t="str">
            <v>938-7500101</v>
          </cell>
        </row>
        <row r="108172">
          <cell r="B108172" t="str">
            <v>938-7520101</v>
          </cell>
        </row>
        <row r="108173">
          <cell r="B108173" t="str">
            <v>938-8220101</v>
          </cell>
        </row>
        <row r="108174">
          <cell r="B108174" t="str">
            <v>939-0000501</v>
          </cell>
        </row>
        <row r="108175">
          <cell r="B108175" t="str">
            <v>940-0000501</v>
          </cell>
        </row>
        <row r="108176">
          <cell r="B108176" t="str">
            <v>941-0002501</v>
          </cell>
        </row>
        <row r="108177">
          <cell r="B108177" t="str">
            <v>945-3900541</v>
          </cell>
        </row>
        <row r="108178">
          <cell r="B108178" t="str">
            <v>947-0032701</v>
          </cell>
        </row>
        <row r="108179">
          <cell r="B108179" t="str">
            <v>947-0032702</v>
          </cell>
        </row>
        <row r="108180">
          <cell r="B108180" t="str">
            <v>947-0042001</v>
          </cell>
        </row>
        <row r="108181">
          <cell r="B108181" t="str">
            <v>947-0102601</v>
          </cell>
        </row>
        <row r="108182">
          <cell r="B108182" t="str">
            <v>947-0222001</v>
          </cell>
        </row>
        <row r="108183">
          <cell r="B108183" t="str">
            <v>947-0335001</v>
          </cell>
        </row>
        <row r="108184">
          <cell r="B108184" t="str">
            <v>947-0335301</v>
          </cell>
        </row>
        <row r="108185">
          <cell r="B108185" t="str">
            <v>947-0822001</v>
          </cell>
        </row>
        <row r="108186">
          <cell r="B108186" t="str">
            <v>947-0902403</v>
          </cell>
        </row>
        <row r="108187">
          <cell r="B108187" t="str">
            <v>947-1002001</v>
          </cell>
        </row>
        <row r="108188">
          <cell r="B108188" t="str">
            <v>947-1005001</v>
          </cell>
        </row>
        <row r="108189">
          <cell r="B108189" t="str">
            <v>947-1012502</v>
          </cell>
        </row>
        <row r="108190">
          <cell r="B108190" t="str">
            <v>947-1021621</v>
          </cell>
        </row>
        <row r="108191">
          <cell r="B108191" t="str">
            <v>947-1022621</v>
          </cell>
        </row>
        <row r="108192">
          <cell r="B108192" t="str">
            <v>947-1031624</v>
          </cell>
        </row>
        <row r="108193">
          <cell r="B108193" t="str">
            <v>947-1040613</v>
          </cell>
        </row>
        <row r="108194">
          <cell r="B108194" t="str">
            <v>947-1040614</v>
          </cell>
        </row>
        <row r="108195">
          <cell r="B108195" t="str">
            <v>947-1041613</v>
          </cell>
        </row>
        <row r="108196">
          <cell r="B108196" t="str">
            <v>947-1050716</v>
          </cell>
        </row>
        <row r="108197">
          <cell r="B108197" t="str">
            <v>947-1521623</v>
          </cell>
        </row>
        <row r="108198">
          <cell r="B108198" t="str">
            <v>947-2230611</v>
          </cell>
        </row>
        <row r="108199">
          <cell r="B108199" t="str">
            <v>947-2230613</v>
          </cell>
        </row>
        <row r="108200">
          <cell r="B108200" t="str">
            <v>947-3321621</v>
          </cell>
        </row>
        <row r="108201">
          <cell r="B108201" t="str">
            <v>947-4711621</v>
          </cell>
        </row>
        <row r="108202">
          <cell r="B108202" t="str">
            <v>947-4721621</v>
          </cell>
        </row>
        <row r="108203">
          <cell r="B108203" t="str">
            <v>947-4731612</v>
          </cell>
        </row>
        <row r="108204">
          <cell r="B108204" t="str">
            <v>947-4740611</v>
          </cell>
        </row>
        <row r="108205">
          <cell r="B108205" t="str">
            <v>947-6821621</v>
          </cell>
        </row>
        <row r="108206">
          <cell r="B108206" t="str">
            <v>948-0035002</v>
          </cell>
        </row>
        <row r="108207">
          <cell r="B108207" t="str">
            <v>948-0105002</v>
          </cell>
        </row>
        <row r="108208">
          <cell r="B108208" t="str">
            <v>948-0155002</v>
          </cell>
        </row>
        <row r="108209">
          <cell r="B108209" t="str">
            <v>948-0155301</v>
          </cell>
        </row>
        <row r="108210">
          <cell r="B108210" t="str">
            <v>948-0475301</v>
          </cell>
        </row>
        <row r="108211">
          <cell r="B108211" t="str">
            <v>948-0515001</v>
          </cell>
        </row>
        <row r="108212">
          <cell r="B108212" t="str">
            <v>948-0825201</v>
          </cell>
        </row>
        <row r="108213">
          <cell r="B108213" t="str">
            <v>948-1005401</v>
          </cell>
        </row>
        <row r="108214">
          <cell r="B108214" t="str">
            <v>948-1015501</v>
          </cell>
        </row>
        <row r="108215">
          <cell r="B108215" t="str">
            <v>948-1021624</v>
          </cell>
        </row>
        <row r="108216">
          <cell r="B108216" t="str">
            <v>948-1032625</v>
          </cell>
        </row>
        <row r="108217">
          <cell r="B108217" t="str">
            <v>948-1035621</v>
          </cell>
        </row>
        <row r="108218">
          <cell r="B108218" t="str">
            <v>948-1041522</v>
          </cell>
        </row>
        <row r="108219">
          <cell r="B108219" t="str">
            <v>948-1041621</v>
          </cell>
        </row>
        <row r="108220">
          <cell r="B108220" t="str">
            <v>948-1042623</v>
          </cell>
        </row>
        <row r="108221">
          <cell r="B108221" t="str">
            <v>948-1050611</v>
          </cell>
        </row>
        <row r="108222">
          <cell r="B108222" t="str">
            <v>948-1051612</v>
          </cell>
        </row>
        <row r="108223">
          <cell r="B108223" t="str">
            <v>948-1051622</v>
          </cell>
        </row>
        <row r="108224">
          <cell r="B108224" t="str">
            <v>948-1060713</v>
          </cell>
        </row>
        <row r="108225">
          <cell r="B108225" t="str">
            <v>948-1061711</v>
          </cell>
        </row>
        <row r="108226">
          <cell r="B108226" t="str">
            <v>948-1205201</v>
          </cell>
        </row>
        <row r="108227">
          <cell r="B108227" t="str">
            <v>948-1205501</v>
          </cell>
        </row>
        <row r="108228">
          <cell r="B108228" t="str">
            <v>948-1231622</v>
          </cell>
        </row>
        <row r="108229">
          <cell r="B108229" t="str">
            <v>948-1505202</v>
          </cell>
        </row>
        <row r="108230">
          <cell r="B108230" t="str">
            <v>948-1505501</v>
          </cell>
        </row>
        <row r="108231">
          <cell r="B108231" t="str">
            <v>948-1515501</v>
          </cell>
        </row>
        <row r="108232">
          <cell r="B108232" t="str">
            <v>948-1525621</v>
          </cell>
        </row>
        <row r="108233">
          <cell r="B108233" t="str">
            <v>948-1532501</v>
          </cell>
        </row>
        <row r="108234">
          <cell r="B108234" t="str">
            <v>948-1805501</v>
          </cell>
        </row>
        <row r="108235">
          <cell r="B108235" t="str">
            <v>948-2205501</v>
          </cell>
        </row>
        <row r="108236">
          <cell r="B108236" t="str">
            <v>948-2215501</v>
          </cell>
        </row>
        <row r="108237">
          <cell r="B108237" t="str">
            <v>948-2222622</v>
          </cell>
        </row>
        <row r="108238">
          <cell r="B108238" t="str">
            <v>948-2225621</v>
          </cell>
        </row>
        <row r="108239">
          <cell r="B108239" t="str">
            <v>948-2225626</v>
          </cell>
        </row>
        <row r="108240">
          <cell r="B108240" t="str">
            <v>948-2250711</v>
          </cell>
        </row>
        <row r="108241">
          <cell r="B108241" t="str">
            <v>948-2251711</v>
          </cell>
        </row>
        <row r="108242">
          <cell r="B108242" t="str">
            <v>948-2705102</v>
          </cell>
        </row>
        <row r="108243">
          <cell r="B108243" t="str">
            <v>948-3005101</v>
          </cell>
        </row>
        <row r="108244">
          <cell r="B108244" t="str">
            <v>948-3305101</v>
          </cell>
        </row>
        <row r="108245">
          <cell r="B108245" t="str">
            <v>948-3325621</v>
          </cell>
        </row>
        <row r="108246">
          <cell r="B108246" t="str">
            <v>948-3915501</v>
          </cell>
        </row>
        <row r="108247">
          <cell r="B108247" t="str">
            <v>948-4715621</v>
          </cell>
        </row>
        <row r="108248">
          <cell r="B108248" t="str">
            <v>948-4725625</v>
          </cell>
        </row>
        <row r="108249">
          <cell r="B108249" t="str">
            <v>948-4741621</v>
          </cell>
        </row>
        <row r="108250">
          <cell r="B108250" t="str">
            <v>948-4750711</v>
          </cell>
        </row>
        <row r="108251">
          <cell r="B108251" t="str">
            <v>948-4751611</v>
          </cell>
        </row>
        <row r="108252">
          <cell r="B108252" t="str">
            <v>948-4751612</v>
          </cell>
        </row>
        <row r="108253">
          <cell r="B108253" t="str">
            <v>948-6825621</v>
          </cell>
        </row>
        <row r="108254">
          <cell r="B108254" t="str">
            <v>948-6831621</v>
          </cell>
        </row>
        <row r="108255">
          <cell r="B108255" t="str">
            <v>948-7505501</v>
          </cell>
        </row>
        <row r="108256">
          <cell r="B108256" t="str">
            <v>948-8221621</v>
          </cell>
        </row>
        <row r="108257">
          <cell r="B108257" t="str">
            <v>948-9105502</v>
          </cell>
        </row>
        <row r="108258">
          <cell r="B108258" t="str">
            <v>949-1015623</v>
          </cell>
        </row>
        <row r="108259">
          <cell r="B108259" t="str">
            <v>949-1025621</v>
          </cell>
        </row>
        <row r="108260">
          <cell r="B108260" t="str">
            <v>949-1051610</v>
          </cell>
        </row>
        <row r="108261">
          <cell r="B108261" t="str">
            <v>949-1051621</v>
          </cell>
        </row>
        <row r="108262">
          <cell r="B108262" t="str">
            <v>949-1060711</v>
          </cell>
        </row>
        <row r="108263">
          <cell r="B108263" t="str">
            <v>949-1061711</v>
          </cell>
        </row>
        <row r="108264">
          <cell r="B108264" t="str">
            <v>949-2251621</v>
          </cell>
        </row>
        <row r="108265">
          <cell r="B108265" t="str">
            <v>949-2260712</v>
          </cell>
        </row>
        <row r="108266">
          <cell r="B108266" t="str">
            <v>949-2261711</v>
          </cell>
        </row>
        <row r="108267">
          <cell r="B108267" t="str">
            <v>949-4760711</v>
          </cell>
        </row>
        <row r="108268">
          <cell r="B108268" t="str">
            <v>950-1061613</v>
          </cell>
        </row>
        <row r="108269">
          <cell r="B108269" t="str">
            <v>950-1062614</v>
          </cell>
        </row>
        <row r="108270">
          <cell r="B108270" t="str">
            <v>950-1515501</v>
          </cell>
        </row>
        <row r="108271">
          <cell r="B108271" t="str">
            <v>950-2260711</v>
          </cell>
        </row>
        <row r="108272">
          <cell r="B108272" t="str">
            <v>950-2261701</v>
          </cell>
        </row>
        <row r="108273">
          <cell r="B108273" t="str">
            <v>950-4760712</v>
          </cell>
        </row>
        <row r="108274">
          <cell r="B108274" t="str">
            <v>951-1060621</v>
          </cell>
        </row>
        <row r="108275">
          <cell r="B108275" t="str">
            <v>951-1061611</v>
          </cell>
        </row>
        <row r="108276">
          <cell r="B108276" t="str">
            <v>951-1062611</v>
          </cell>
        </row>
        <row r="108277">
          <cell r="B108277" t="str">
            <v>951-2260711</v>
          </cell>
        </row>
        <row r="108278">
          <cell r="B108278" t="str">
            <v>951-2261711</v>
          </cell>
        </row>
        <row r="108279">
          <cell r="B108279" t="str">
            <v>951-4760611</v>
          </cell>
        </row>
        <row r="108280">
          <cell r="B108280" t="str">
            <v>955-1071713</v>
          </cell>
        </row>
        <row r="108281">
          <cell r="B108281" t="str">
            <v>961-1029623</v>
          </cell>
        </row>
        <row r="108282">
          <cell r="B108282" t="str">
            <v>970-0200015</v>
          </cell>
        </row>
        <row r="108283">
          <cell r="B108283" t="str">
            <v>970-0250035</v>
          </cell>
        </row>
        <row r="108284">
          <cell r="B108284" t="str">
            <v>970-0260001</v>
          </cell>
        </row>
        <row r="108285">
          <cell r="B108285" t="str">
            <v>970-0320003</v>
          </cell>
        </row>
        <row r="108286">
          <cell r="B108286" t="str">
            <v>970-0540005</v>
          </cell>
        </row>
        <row r="108287">
          <cell r="B108287" t="str">
            <v>970-0540006</v>
          </cell>
        </row>
        <row r="108288">
          <cell r="B108288" t="str">
            <v>971-0400011</v>
          </cell>
        </row>
        <row r="108289">
          <cell r="B108289" t="str">
            <v>974-1624502</v>
          </cell>
        </row>
        <row r="108290">
          <cell r="B108290" t="str">
            <v>990-0000000</v>
          </cell>
        </row>
        <row r="108291">
          <cell r="B108291" t="str">
            <v>ARCT06197</v>
          </cell>
        </row>
        <row r="108292">
          <cell r="B108292" t="str">
            <v>ARCT06232</v>
          </cell>
        </row>
        <row r="108293">
          <cell r="B108293" t="str">
            <v>AREC00291</v>
          </cell>
        </row>
        <row r="108294">
          <cell r="B108294" t="str">
            <v>AREC00660</v>
          </cell>
        </row>
        <row r="108295">
          <cell r="B108295" t="str">
            <v>AREC00664</v>
          </cell>
        </row>
        <row r="108296">
          <cell r="B108296" t="str">
            <v>AREC00779</v>
          </cell>
        </row>
        <row r="108297">
          <cell r="B108297" t="str">
            <v>AREC01313</v>
          </cell>
        </row>
        <row r="108298">
          <cell r="B108298" t="str">
            <v>AREC01905</v>
          </cell>
        </row>
        <row r="108299">
          <cell r="B108299" t="str">
            <v>AREC01907</v>
          </cell>
        </row>
        <row r="108300">
          <cell r="B108300" t="str">
            <v>AREC02056</v>
          </cell>
        </row>
        <row r="108301">
          <cell r="B108301" t="str">
            <v>AREC02273</v>
          </cell>
        </row>
        <row r="108302">
          <cell r="B108302" t="str">
            <v>AREC02300</v>
          </cell>
        </row>
        <row r="108303">
          <cell r="B108303" t="str">
            <v>AREC02578</v>
          </cell>
        </row>
        <row r="108304">
          <cell r="B108304" t="str">
            <v>AREC02610</v>
          </cell>
        </row>
        <row r="108305">
          <cell r="B108305" t="str">
            <v>AREC02656</v>
          </cell>
        </row>
        <row r="108306">
          <cell r="B108306" t="str">
            <v>AREC02660</v>
          </cell>
        </row>
        <row r="108307">
          <cell r="B108307" t="str">
            <v>AREC02663</v>
          </cell>
        </row>
        <row r="108308">
          <cell r="B108308" t="str">
            <v>AREC02886</v>
          </cell>
        </row>
        <row r="108309">
          <cell r="B108309" t="str">
            <v>AREC02901</v>
          </cell>
        </row>
        <row r="108310">
          <cell r="B108310" t="str">
            <v>AREC02962</v>
          </cell>
        </row>
        <row r="108311">
          <cell r="B108311" t="str">
            <v>AREC02995</v>
          </cell>
        </row>
        <row r="108312">
          <cell r="B108312" t="str">
            <v>AREC03051</v>
          </cell>
        </row>
        <row r="108313">
          <cell r="B108313" t="str">
            <v>AREC03364</v>
          </cell>
        </row>
        <row r="108314">
          <cell r="B108314" t="str">
            <v>AREC03563</v>
          </cell>
        </row>
        <row r="108315">
          <cell r="B108315" t="str">
            <v>AREC03622</v>
          </cell>
        </row>
        <row r="108316">
          <cell r="B108316" t="str">
            <v>AREC04257</v>
          </cell>
        </row>
        <row r="108317">
          <cell r="B108317" t="str">
            <v>AREC04259</v>
          </cell>
        </row>
        <row r="108318">
          <cell r="B108318" t="str">
            <v>AREC04260</v>
          </cell>
        </row>
        <row r="108319">
          <cell r="B108319" t="str">
            <v>AREC04263</v>
          </cell>
        </row>
        <row r="108320">
          <cell r="B108320" t="str">
            <v>AREC04266</v>
          </cell>
        </row>
        <row r="108321">
          <cell r="B108321" t="str">
            <v>AREC04272</v>
          </cell>
        </row>
        <row r="108322">
          <cell r="B108322" t="str">
            <v>AREC04593</v>
          </cell>
        </row>
        <row r="108323">
          <cell r="B108323" t="str">
            <v>AREC05077</v>
          </cell>
        </row>
        <row r="108324">
          <cell r="B108324" t="str">
            <v>AREC05217</v>
          </cell>
        </row>
        <row r="108325">
          <cell r="B108325" t="str">
            <v>AREC05233</v>
          </cell>
        </row>
        <row r="108326">
          <cell r="B108326" t="str">
            <v>AREC05336</v>
          </cell>
        </row>
        <row r="108327">
          <cell r="B108327" t="str">
            <v>AREC05340</v>
          </cell>
        </row>
        <row r="108328">
          <cell r="B108328" t="str">
            <v>AREC05345</v>
          </cell>
        </row>
        <row r="108329">
          <cell r="B108329" t="str">
            <v>AREC05346</v>
          </cell>
        </row>
        <row r="108330">
          <cell r="B108330" t="str">
            <v>AREC05349</v>
          </cell>
        </row>
        <row r="108331">
          <cell r="B108331" t="str">
            <v>AREC05350</v>
          </cell>
        </row>
        <row r="108332">
          <cell r="B108332" t="str">
            <v>AREC05352</v>
          </cell>
        </row>
        <row r="108333">
          <cell r="B108333" t="str">
            <v>AREC05355</v>
          </cell>
        </row>
        <row r="108334">
          <cell r="B108334" t="str">
            <v>AREC05358</v>
          </cell>
        </row>
        <row r="108335">
          <cell r="B108335" t="str">
            <v>AREC05387</v>
          </cell>
        </row>
        <row r="108336">
          <cell r="B108336" t="str">
            <v>AREC05448</v>
          </cell>
        </row>
        <row r="108337">
          <cell r="B108337" t="str">
            <v>AREC05462</v>
          </cell>
        </row>
        <row r="108338">
          <cell r="B108338" t="str">
            <v>AREC05503</v>
          </cell>
        </row>
        <row r="108339">
          <cell r="B108339" t="str">
            <v>AREC05513</v>
          </cell>
        </row>
        <row r="108340">
          <cell r="B108340" t="str">
            <v>AREC05522</v>
          </cell>
        </row>
        <row r="108341">
          <cell r="B108341" t="str">
            <v>AREC05534</v>
          </cell>
        </row>
        <row r="108342">
          <cell r="B108342" t="str">
            <v>AREC05549</v>
          </cell>
        </row>
        <row r="108343">
          <cell r="B108343" t="str">
            <v>AREC05563</v>
          </cell>
        </row>
        <row r="108344">
          <cell r="B108344" t="str">
            <v>AREC05565</v>
          </cell>
        </row>
        <row r="108345">
          <cell r="B108345" t="str">
            <v>AREC05569</v>
          </cell>
        </row>
        <row r="108346">
          <cell r="B108346" t="str">
            <v>AREC05574</v>
          </cell>
        </row>
        <row r="108347">
          <cell r="B108347" t="str">
            <v>AREC05579</v>
          </cell>
        </row>
        <row r="108348">
          <cell r="B108348" t="str">
            <v>AREC05594</v>
          </cell>
        </row>
        <row r="108349">
          <cell r="B108349" t="str">
            <v>AREC05602</v>
          </cell>
        </row>
        <row r="108350">
          <cell r="B108350" t="str">
            <v>AREC05603</v>
          </cell>
        </row>
        <row r="108351">
          <cell r="B108351" t="str">
            <v>AREC05606</v>
          </cell>
        </row>
        <row r="108352">
          <cell r="B108352" t="str">
            <v>AREC05635</v>
          </cell>
        </row>
        <row r="108353">
          <cell r="B108353" t="str">
            <v>AREC05652</v>
          </cell>
        </row>
        <row r="108354">
          <cell r="B108354" t="str">
            <v>AREC05660</v>
          </cell>
        </row>
        <row r="108355">
          <cell r="B108355" t="str">
            <v>AREC05673</v>
          </cell>
        </row>
        <row r="108356">
          <cell r="B108356" t="str">
            <v>AREC05675</v>
          </cell>
        </row>
        <row r="108357">
          <cell r="B108357" t="str">
            <v>AREC05679</v>
          </cell>
        </row>
        <row r="108358">
          <cell r="B108358" t="str">
            <v>AREC05707</v>
          </cell>
        </row>
        <row r="108359">
          <cell r="B108359" t="str">
            <v>AREC05709</v>
          </cell>
        </row>
        <row r="108360">
          <cell r="B108360" t="str">
            <v>AREC05721</v>
          </cell>
        </row>
        <row r="108361">
          <cell r="B108361" t="str">
            <v>AREC05723</v>
          </cell>
        </row>
        <row r="108362">
          <cell r="B108362" t="str">
            <v>AREC05738</v>
          </cell>
        </row>
        <row r="108363">
          <cell r="B108363" t="str">
            <v>AREC05752</v>
          </cell>
        </row>
        <row r="108364">
          <cell r="B108364" t="str">
            <v>AREC05755</v>
          </cell>
        </row>
        <row r="108365">
          <cell r="B108365" t="str">
            <v>AREC05757</v>
          </cell>
        </row>
        <row r="108366">
          <cell r="B108366" t="str">
            <v>AREC05758</v>
          </cell>
        </row>
        <row r="108367">
          <cell r="B108367" t="str">
            <v>AREC05779</v>
          </cell>
        </row>
        <row r="108368">
          <cell r="B108368" t="str">
            <v>AREC05786</v>
          </cell>
        </row>
        <row r="108369">
          <cell r="B108369" t="str">
            <v>AREC05797</v>
          </cell>
        </row>
        <row r="108370">
          <cell r="B108370" t="str">
            <v>AREC05830</v>
          </cell>
        </row>
        <row r="108371">
          <cell r="B108371" t="str">
            <v>AREC05841</v>
          </cell>
        </row>
        <row r="108372">
          <cell r="B108372" t="str">
            <v>AREC05880</v>
          </cell>
        </row>
        <row r="108373">
          <cell r="B108373" t="str">
            <v>AREC05891</v>
          </cell>
        </row>
        <row r="108374">
          <cell r="B108374" t="str">
            <v>AREC05908</v>
          </cell>
        </row>
        <row r="108375">
          <cell r="B108375" t="str">
            <v>AREC05932</v>
          </cell>
        </row>
        <row r="108376">
          <cell r="B108376" t="str">
            <v>AREC05934</v>
          </cell>
        </row>
        <row r="108377">
          <cell r="B108377" t="str">
            <v>AREC06340</v>
          </cell>
        </row>
        <row r="108378">
          <cell r="B108378" t="str">
            <v>AREC06376</v>
          </cell>
        </row>
        <row r="108379">
          <cell r="B108379" t="str">
            <v>AREC06492</v>
          </cell>
        </row>
        <row r="108380">
          <cell r="B108380" t="str">
            <v>AREC06806</v>
          </cell>
        </row>
        <row r="108381">
          <cell r="B108381" t="str">
            <v>AREC06966</v>
          </cell>
        </row>
        <row r="108382">
          <cell r="B108382" t="str">
            <v>AREC07012</v>
          </cell>
        </row>
        <row r="108383">
          <cell r="B108383" t="str">
            <v>AREC07060</v>
          </cell>
        </row>
        <row r="108384">
          <cell r="B108384" t="str">
            <v>AREC07120</v>
          </cell>
        </row>
        <row r="108385">
          <cell r="B108385" t="str">
            <v>AREC07224</v>
          </cell>
        </row>
        <row r="108386">
          <cell r="B108386" t="str">
            <v>AREC07225</v>
          </cell>
        </row>
        <row r="108387">
          <cell r="B108387" t="str">
            <v>AREC07234</v>
          </cell>
        </row>
        <row r="108388">
          <cell r="B108388" t="str">
            <v>AREC07235</v>
          </cell>
        </row>
        <row r="108389">
          <cell r="B108389" t="str">
            <v>AREC07237</v>
          </cell>
        </row>
        <row r="108390">
          <cell r="B108390" t="str">
            <v>AREC07239</v>
          </cell>
        </row>
        <row r="108391">
          <cell r="B108391" t="str">
            <v>AREC07242</v>
          </cell>
        </row>
        <row r="108392">
          <cell r="B108392" t="str">
            <v>AREC07413</v>
          </cell>
        </row>
        <row r="108393">
          <cell r="B108393" t="str">
            <v>AREC07487</v>
          </cell>
        </row>
        <row r="108394">
          <cell r="B108394" t="str">
            <v>AREC07805</v>
          </cell>
        </row>
        <row r="108395">
          <cell r="B108395" t="str">
            <v>AREC07806</v>
          </cell>
        </row>
        <row r="108396">
          <cell r="B108396" t="str">
            <v>AREC07807</v>
          </cell>
        </row>
        <row r="108397">
          <cell r="B108397" t="str">
            <v>AREC07811</v>
          </cell>
        </row>
        <row r="108398">
          <cell r="B108398" t="str">
            <v>AREC07829</v>
          </cell>
        </row>
        <row r="108399">
          <cell r="B108399" t="str">
            <v>AREC07860</v>
          </cell>
        </row>
        <row r="108400">
          <cell r="B108400" t="str">
            <v>AREC07862</v>
          </cell>
        </row>
        <row r="108401">
          <cell r="B108401" t="str">
            <v>AREC07973</v>
          </cell>
        </row>
        <row r="108402">
          <cell r="B108402" t="str">
            <v>AREC08020</v>
          </cell>
        </row>
        <row r="108403">
          <cell r="B108403" t="str">
            <v>AREC08433</v>
          </cell>
        </row>
        <row r="108404">
          <cell r="B108404" t="str">
            <v>AREC08445</v>
          </cell>
        </row>
        <row r="108405">
          <cell r="B108405" t="str">
            <v>AREC08804</v>
          </cell>
        </row>
        <row r="108406">
          <cell r="B108406" t="str">
            <v>AREC08960</v>
          </cell>
        </row>
        <row r="108407">
          <cell r="B108407" t="str">
            <v>AREC08976</v>
          </cell>
        </row>
        <row r="108408">
          <cell r="B108408" t="str">
            <v>AREC09127</v>
          </cell>
        </row>
        <row r="108409">
          <cell r="B108409" t="str">
            <v>AREC09128</v>
          </cell>
        </row>
        <row r="108410">
          <cell r="B108410" t="str">
            <v>AREC09220</v>
          </cell>
        </row>
        <row r="108411">
          <cell r="B108411" t="str">
            <v>AREC09244</v>
          </cell>
        </row>
        <row r="108412">
          <cell r="B108412" t="str">
            <v>AREC09258</v>
          </cell>
        </row>
        <row r="108413">
          <cell r="B108413" t="str">
            <v>AREC09367</v>
          </cell>
        </row>
        <row r="108414">
          <cell r="B108414" t="str">
            <v>AREC09483</v>
          </cell>
        </row>
        <row r="108415">
          <cell r="B108415" t="str">
            <v>AREC09556</v>
          </cell>
        </row>
        <row r="108416">
          <cell r="B108416" t="str">
            <v>AREC09609</v>
          </cell>
        </row>
        <row r="108417">
          <cell r="B108417" t="str">
            <v>AREC09633</v>
          </cell>
        </row>
        <row r="108418">
          <cell r="B108418" t="str">
            <v>AREC09700</v>
          </cell>
        </row>
        <row r="108419">
          <cell r="B108419" t="str">
            <v>AREC09781</v>
          </cell>
        </row>
        <row r="108420">
          <cell r="B108420" t="str">
            <v>AREC10039</v>
          </cell>
        </row>
        <row r="108421">
          <cell r="B108421" t="str">
            <v>AREC10042</v>
          </cell>
        </row>
        <row r="108422">
          <cell r="B108422" t="str">
            <v>AREC10109</v>
          </cell>
        </row>
        <row r="108423">
          <cell r="B108423" t="str">
            <v>AREC10198</v>
          </cell>
        </row>
        <row r="108424">
          <cell r="B108424" t="str">
            <v>AREC10235</v>
          </cell>
        </row>
        <row r="108425">
          <cell r="B108425" t="str">
            <v>AREC10318</v>
          </cell>
        </row>
        <row r="108426">
          <cell r="B108426" t="str">
            <v>AREC10501</v>
          </cell>
        </row>
        <row r="108427">
          <cell r="B108427" t="str">
            <v>AREC10573</v>
          </cell>
        </row>
        <row r="108428">
          <cell r="B108428" t="str">
            <v>AREC10582</v>
          </cell>
        </row>
        <row r="108429">
          <cell r="B108429" t="str">
            <v>AREC10590</v>
          </cell>
        </row>
        <row r="108430">
          <cell r="B108430" t="str">
            <v>AREC10608</v>
          </cell>
        </row>
        <row r="108431">
          <cell r="B108431" t="str">
            <v>AREC10615</v>
          </cell>
        </row>
        <row r="108432">
          <cell r="B108432" t="str">
            <v>AREC10740</v>
          </cell>
        </row>
        <row r="108433">
          <cell r="B108433" t="str">
            <v>AREC10742</v>
          </cell>
        </row>
        <row r="108434">
          <cell r="B108434" t="str">
            <v>AREC10744</v>
          </cell>
        </row>
        <row r="108435">
          <cell r="B108435" t="str">
            <v>AREC10746</v>
          </cell>
        </row>
        <row r="108436">
          <cell r="B108436" t="str">
            <v>AREC10782</v>
          </cell>
        </row>
        <row r="108437">
          <cell r="B108437" t="str">
            <v>AREC10928</v>
          </cell>
        </row>
        <row r="108438">
          <cell r="B108438" t="str">
            <v>AREC10954</v>
          </cell>
        </row>
        <row r="108439">
          <cell r="B108439" t="str">
            <v>AREC10974</v>
          </cell>
        </row>
        <row r="108440">
          <cell r="B108440" t="str">
            <v>AREC10975</v>
          </cell>
        </row>
        <row r="108441">
          <cell r="B108441" t="str">
            <v>AREC10976</v>
          </cell>
        </row>
        <row r="108442">
          <cell r="B108442" t="str">
            <v>AREC10980</v>
          </cell>
        </row>
        <row r="108443">
          <cell r="B108443" t="str">
            <v>AREC10981</v>
          </cell>
        </row>
        <row r="108444">
          <cell r="B108444" t="str">
            <v>AREC10996</v>
          </cell>
        </row>
        <row r="108445">
          <cell r="B108445" t="str">
            <v>AREC10997</v>
          </cell>
        </row>
        <row r="108446">
          <cell r="B108446" t="str">
            <v>AREC10998</v>
          </cell>
        </row>
        <row r="108447">
          <cell r="B108447" t="str">
            <v>AREC10999</v>
          </cell>
        </row>
        <row r="108448">
          <cell r="B108448" t="str">
            <v>AREC11003</v>
          </cell>
        </row>
        <row r="108449">
          <cell r="B108449" t="str">
            <v>AREC11014</v>
          </cell>
        </row>
        <row r="108450">
          <cell r="B108450" t="str">
            <v>AREC11042</v>
          </cell>
        </row>
        <row r="108451">
          <cell r="B108451" t="str">
            <v>AREC11115</v>
          </cell>
        </row>
        <row r="108452">
          <cell r="B108452" t="str">
            <v>AREC11122</v>
          </cell>
        </row>
        <row r="108453">
          <cell r="B108453" t="str">
            <v>AREC11126</v>
          </cell>
        </row>
        <row r="108454">
          <cell r="B108454" t="str">
            <v>AREC11130</v>
          </cell>
        </row>
        <row r="108455">
          <cell r="B108455" t="str">
            <v>AREC11131</v>
          </cell>
        </row>
        <row r="108456">
          <cell r="B108456" t="str">
            <v>AREC11133</v>
          </cell>
        </row>
        <row r="108457">
          <cell r="B108457" t="str">
            <v>AREC11135</v>
          </cell>
        </row>
        <row r="108458">
          <cell r="B108458" t="str">
            <v>AREC11137</v>
          </cell>
        </row>
        <row r="108459">
          <cell r="B108459" t="str">
            <v>AREC11143</v>
          </cell>
        </row>
        <row r="108460">
          <cell r="B108460" t="str">
            <v>AREC11148</v>
          </cell>
        </row>
        <row r="108461">
          <cell r="B108461" t="str">
            <v>AREC11210</v>
          </cell>
        </row>
        <row r="108462">
          <cell r="B108462" t="str">
            <v>AREC11267</v>
          </cell>
        </row>
        <row r="108463">
          <cell r="B108463" t="str">
            <v>AREC11274</v>
          </cell>
        </row>
        <row r="108464">
          <cell r="B108464" t="str">
            <v>AREC11334</v>
          </cell>
        </row>
        <row r="108465">
          <cell r="B108465" t="str">
            <v>AREC11336</v>
          </cell>
        </row>
        <row r="108466">
          <cell r="B108466" t="str">
            <v>AREC11423</v>
          </cell>
        </row>
        <row r="108467">
          <cell r="B108467" t="str">
            <v>AREC11428</v>
          </cell>
        </row>
        <row r="108468">
          <cell r="B108468" t="str">
            <v>AREC11435</v>
          </cell>
        </row>
        <row r="108469">
          <cell r="B108469" t="str">
            <v>AREC11439</v>
          </cell>
        </row>
        <row r="108470">
          <cell r="B108470" t="str">
            <v>AREC11452</v>
          </cell>
        </row>
        <row r="108471">
          <cell r="B108471" t="str">
            <v>AREC11525</v>
          </cell>
        </row>
        <row r="108472">
          <cell r="B108472" t="str">
            <v>AREC11529</v>
          </cell>
        </row>
        <row r="108473">
          <cell r="B108473" t="str">
            <v>AREC11537</v>
          </cell>
        </row>
        <row r="108474">
          <cell r="B108474" t="str">
            <v>AREC11547</v>
          </cell>
        </row>
        <row r="108475">
          <cell r="B108475" t="str">
            <v>AREC11549</v>
          </cell>
        </row>
        <row r="108476">
          <cell r="B108476" t="str">
            <v>AREC11599</v>
          </cell>
        </row>
        <row r="108477">
          <cell r="B108477" t="str">
            <v>AREC11636</v>
          </cell>
        </row>
        <row r="108478">
          <cell r="B108478" t="str">
            <v>AREC11648</v>
          </cell>
        </row>
        <row r="108479">
          <cell r="B108479" t="str">
            <v>AREC11651</v>
          </cell>
        </row>
        <row r="108480">
          <cell r="B108480" t="str">
            <v>AREC11653</v>
          </cell>
        </row>
        <row r="108481">
          <cell r="B108481" t="str">
            <v>AREC11654</v>
          </cell>
        </row>
        <row r="108482">
          <cell r="B108482" t="str">
            <v>AREC11666</v>
          </cell>
        </row>
        <row r="108483">
          <cell r="B108483" t="str">
            <v>AREC11677</v>
          </cell>
        </row>
        <row r="108484">
          <cell r="B108484" t="str">
            <v>AREC11684</v>
          </cell>
        </row>
        <row r="108485">
          <cell r="B108485" t="str">
            <v>AREC11687</v>
          </cell>
        </row>
        <row r="108486">
          <cell r="B108486" t="str">
            <v>AREC11715</v>
          </cell>
        </row>
        <row r="108487">
          <cell r="B108487" t="str">
            <v>AREC11723</v>
          </cell>
        </row>
        <row r="108488">
          <cell r="B108488" t="str">
            <v>AREC11724</v>
          </cell>
        </row>
        <row r="108489">
          <cell r="B108489" t="str">
            <v>AREC11727</v>
          </cell>
        </row>
        <row r="108490">
          <cell r="B108490" t="str">
            <v>AREC11733</v>
          </cell>
        </row>
        <row r="108491">
          <cell r="B108491" t="str">
            <v>AREC11736</v>
          </cell>
        </row>
        <row r="108492">
          <cell r="B108492" t="str">
            <v>AREC11745</v>
          </cell>
        </row>
        <row r="108493">
          <cell r="B108493" t="str">
            <v>AREC11752</v>
          </cell>
        </row>
        <row r="108494">
          <cell r="B108494" t="str">
            <v>AREC11783</v>
          </cell>
        </row>
        <row r="108495">
          <cell r="B108495" t="str">
            <v>AREC11794</v>
          </cell>
        </row>
        <row r="108496">
          <cell r="B108496" t="str">
            <v>AREC11923</v>
          </cell>
        </row>
        <row r="108497">
          <cell r="B108497" t="str">
            <v>AREC11948</v>
          </cell>
        </row>
        <row r="108498">
          <cell r="B108498" t="str">
            <v>AREC11949BR</v>
          </cell>
        </row>
        <row r="108499">
          <cell r="B108499" t="str">
            <v>AREC11953</v>
          </cell>
        </row>
        <row r="108500">
          <cell r="B108500" t="str">
            <v>AREC11957</v>
          </cell>
        </row>
        <row r="108501">
          <cell r="B108501" t="str">
            <v>AREC11970</v>
          </cell>
        </row>
        <row r="108502">
          <cell r="B108502" t="str">
            <v>AREC12017</v>
          </cell>
        </row>
        <row r="108503">
          <cell r="B108503" t="str">
            <v>AREC12063</v>
          </cell>
        </row>
        <row r="108504">
          <cell r="B108504" t="str">
            <v>AREC12064</v>
          </cell>
        </row>
        <row r="108505">
          <cell r="B108505" t="str">
            <v>AREC12110</v>
          </cell>
        </row>
        <row r="108506">
          <cell r="B108506" t="str">
            <v>AREC12135</v>
          </cell>
        </row>
        <row r="108507">
          <cell r="B108507" t="str">
            <v>AREC12166</v>
          </cell>
        </row>
        <row r="108508">
          <cell r="B108508" t="str">
            <v>AREC12169</v>
          </cell>
        </row>
        <row r="108509">
          <cell r="B108509" t="str">
            <v>AREC12176</v>
          </cell>
        </row>
        <row r="108510">
          <cell r="B108510" t="str">
            <v>AREC12188</v>
          </cell>
        </row>
        <row r="108511">
          <cell r="B108511" t="str">
            <v>AREC12229</v>
          </cell>
        </row>
        <row r="108512">
          <cell r="B108512" t="str">
            <v>AREC12312</v>
          </cell>
        </row>
        <row r="108513">
          <cell r="B108513" t="str">
            <v>AREC12330</v>
          </cell>
        </row>
        <row r="108514">
          <cell r="B108514" t="str">
            <v>AREC12395</v>
          </cell>
        </row>
        <row r="108515">
          <cell r="B108515" t="str">
            <v>AREC12425</v>
          </cell>
        </row>
        <row r="108516">
          <cell r="B108516" t="str">
            <v>AREC12483</v>
          </cell>
        </row>
        <row r="108517">
          <cell r="B108517" t="str">
            <v>AREC12580</v>
          </cell>
        </row>
        <row r="108518">
          <cell r="B108518" t="str">
            <v>AREC12653</v>
          </cell>
        </row>
        <row r="108519">
          <cell r="B108519" t="str">
            <v>AREC12725</v>
          </cell>
        </row>
        <row r="108520">
          <cell r="B108520" t="str">
            <v>AREC12726</v>
          </cell>
        </row>
        <row r="108521">
          <cell r="B108521" t="str">
            <v>AREC12732</v>
          </cell>
        </row>
        <row r="108522">
          <cell r="B108522" t="str">
            <v>AREC12771</v>
          </cell>
        </row>
        <row r="108523">
          <cell r="B108523" t="str">
            <v>AREC12786</v>
          </cell>
        </row>
        <row r="108524">
          <cell r="B108524" t="str">
            <v>AREC12808</v>
          </cell>
        </row>
        <row r="108525">
          <cell r="B108525" t="str">
            <v>AREC12810</v>
          </cell>
        </row>
        <row r="108526">
          <cell r="B108526" t="str">
            <v>AREC12811</v>
          </cell>
        </row>
        <row r="108527">
          <cell r="B108527" t="str">
            <v>AREC12836</v>
          </cell>
        </row>
        <row r="108528">
          <cell r="B108528" t="str">
            <v>AREC12847</v>
          </cell>
        </row>
        <row r="108529">
          <cell r="B108529" t="str">
            <v>AREC12848</v>
          </cell>
        </row>
        <row r="108530">
          <cell r="B108530" t="str">
            <v>AREC12883</v>
          </cell>
        </row>
        <row r="108531">
          <cell r="B108531" t="str">
            <v>AREC12915</v>
          </cell>
        </row>
        <row r="108532">
          <cell r="B108532" t="str">
            <v>AREC12920</v>
          </cell>
        </row>
        <row r="108533">
          <cell r="B108533" t="str">
            <v>AREC12970</v>
          </cell>
        </row>
        <row r="108534">
          <cell r="B108534" t="str">
            <v>AREC13025</v>
          </cell>
        </row>
        <row r="108535">
          <cell r="B108535" t="str">
            <v>AREC13075</v>
          </cell>
        </row>
        <row r="108536">
          <cell r="B108536" t="str">
            <v>AREC13080</v>
          </cell>
        </row>
        <row r="108537">
          <cell r="B108537" t="str">
            <v>AREC13101</v>
          </cell>
        </row>
        <row r="108538">
          <cell r="B108538" t="str">
            <v>AREC13124</v>
          </cell>
        </row>
        <row r="108539">
          <cell r="B108539" t="str">
            <v>AREC13203</v>
          </cell>
        </row>
        <row r="108540">
          <cell r="B108540" t="str">
            <v>AREC13240</v>
          </cell>
        </row>
        <row r="108541">
          <cell r="B108541" t="str">
            <v>AREC13253</v>
          </cell>
        </row>
        <row r="108542">
          <cell r="B108542" t="str">
            <v>AREC13271</v>
          </cell>
        </row>
        <row r="108543">
          <cell r="B108543" t="str">
            <v>AREC13283</v>
          </cell>
        </row>
        <row r="108544">
          <cell r="B108544" t="str">
            <v>AREC13301</v>
          </cell>
        </row>
        <row r="108545">
          <cell r="B108545" t="str">
            <v>AREC13372</v>
          </cell>
        </row>
        <row r="108546">
          <cell r="B108546" t="str">
            <v>AREC13373</v>
          </cell>
        </row>
        <row r="108547">
          <cell r="B108547" t="str">
            <v>AREC13387</v>
          </cell>
        </row>
        <row r="108548">
          <cell r="B108548" t="str">
            <v>AREC13412</v>
          </cell>
        </row>
        <row r="108549">
          <cell r="B108549" t="str">
            <v>AREC13440</v>
          </cell>
        </row>
        <row r="108550">
          <cell r="B108550" t="str">
            <v>AREC13447</v>
          </cell>
        </row>
        <row r="108551">
          <cell r="B108551" t="str">
            <v>AREC13452</v>
          </cell>
        </row>
        <row r="108552">
          <cell r="B108552" t="str">
            <v>AREC13467</v>
          </cell>
        </row>
        <row r="108553">
          <cell r="B108553" t="str">
            <v>AREC13471</v>
          </cell>
        </row>
        <row r="108554">
          <cell r="B108554" t="str">
            <v>AREC13489</v>
          </cell>
        </row>
        <row r="108555">
          <cell r="B108555" t="str">
            <v>AREC13496</v>
          </cell>
        </row>
        <row r="108556">
          <cell r="B108556" t="str">
            <v>AREC13527</v>
          </cell>
        </row>
        <row r="108557">
          <cell r="B108557" t="str">
            <v>AREC13528</v>
          </cell>
        </row>
        <row r="108558">
          <cell r="B108558" t="str">
            <v>AREC13542</v>
          </cell>
        </row>
        <row r="108559">
          <cell r="B108559" t="str">
            <v>AREC13560</v>
          </cell>
        </row>
        <row r="108560">
          <cell r="B108560" t="str">
            <v>AREC13561</v>
          </cell>
        </row>
        <row r="108561">
          <cell r="B108561" t="str">
            <v>AREC13562</v>
          </cell>
        </row>
        <row r="108562">
          <cell r="B108562" t="str">
            <v>AREC13563</v>
          </cell>
        </row>
        <row r="108563">
          <cell r="B108563" t="str">
            <v>AREC13564</v>
          </cell>
        </row>
        <row r="108564">
          <cell r="B108564" t="str">
            <v>AREC13568</v>
          </cell>
        </row>
        <row r="108565">
          <cell r="B108565" t="str">
            <v>AREC13603</v>
          </cell>
        </row>
        <row r="108566">
          <cell r="B108566" t="str">
            <v>AREC13606</v>
          </cell>
        </row>
        <row r="108567">
          <cell r="B108567" t="str">
            <v>AREC13610</v>
          </cell>
        </row>
        <row r="108568">
          <cell r="B108568" t="str">
            <v>AREC13616</v>
          </cell>
        </row>
        <row r="108569">
          <cell r="B108569" t="str">
            <v>AREC13629</v>
          </cell>
        </row>
        <row r="108570">
          <cell r="B108570" t="str">
            <v>AREC13683</v>
          </cell>
        </row>
        <row r="108571">
          <cell r="B108571" t="str">
            <v>AREC13734</v>
          </cell>
        </row>
        <row r="108572">
          <cell r="B108572" t="str">
            <v>AREC13735</v>
          </cell>
        </row>
        <row r="108573">
          <cell r="B108573" t="str">
            <v>AREC13787</v>
          </cell>
        </row>
        <row r="108574">
          <cell r="B108574" t="str">
            <v>AREC13789</v>
          </cell>
        </row>
        <row r="108575">
          <cell r="B108575" t="str">
            <v>AREC13799</v>
          </cell>
        </row>
        <row r="108576">
          <cell r="B108576" t="str">
            <v>AREC13806</v>
          </cell>
        </row>
        <row r="108577">
          <cell r="B108577" t="str">
            <v>AREC13853</v>
          </cell>
        </row>
        <row r="108578">
          <cell r="B108578" t="str">
            <v>AREC13854</v>
          </cell>
        </row>
        <row r="108579">
          <cell r="B108579" t="str">
            <v>AREC13868</v>
          </cell>
        </row>
        <row r="108580">
          <cell r="B108580" t="str">
            <v>AREC13913</v>
          </cell>
        </row>
        <row r="108581">
          <cell r="B108581" t="str">
            <v>AREC13966</v>
          </cell>
        </row>
        <row r="108582">
          <cell r="B108582" t="str">
            <v>AREC13968</v>
          </cell>
        </row>
        <row r="108583">
          <cell r="B108583" t="str">
            <v>AREC13972</v>
          </cell>
        </row>
        <row r="108584">
          <cell r="B108584" t="str">
            <v>AREC13973</v>
          </cell>
        </row>
        <row r="108585">
          <cell r="B108585" t="str">
            <v>AREC13987</v>
          </cell>
        </row>
        <row r="108586">
          <cell r="B108586" t="str">
            <v>AREC14023</v>
          </cell>
        </row>
        <row r="108587">
          <cell r="B108587" t="str">
            <v>AREC14058</v>
          </cell>
        </row>
        <row r="108588">
          <cell r="B108588" t="str">
            <v>AREC14058R</v>
          </cell>
        </row>
        <row r="108589">
          <cell r="B108589" t="str">
            <v>AREC14059</v>
          </cell>
        </row>
        <row r="108590">
          <cell r="B108590" t="str">
            <v>AREC14059R</v>
          </cell>
        </row>
        <row r="108591">
          <cell r="B108591" t="str">
            <v>AREC14098</v>
          </cell>
        </row>
        <row r="108592">
          <cell r="B108592" t="str">
            <v>AREC14106</v>
          </cell>
        </row>
        <row r="108593">
          <cell r="B108593" t="str">
            <v>AREC14136</v>
          </cell>
        </row>
        <row r="108594">
          <cell r="B108594" t="str">
            <v>AREC14196</v>
          </cell>
        </row>
        <row r="108595">
          <cell r="B108595" t="str">
            <v>AREC14548</v>
          </cell>
        </row>
        <row r="108596">
          <cell r="B108596" t="str">
            <v>AREC15050</v>
          </cell>
        </row>
        <row r="108597">
          <cell r="B108597" t="str">
            <v>AREC15051</v>
          </cell>
        </row>
        <row r="108598">
          <cell r="B108598" t="str">
            <v>AREC15053</v>
          </cell>
        </row>
        <row r="108599">
          <cell r="B108599" t="str">
            <v>AREC15054</v>
          </cell>
        </row>
        <row r="108600">
          <cell r="B108600" t="str">
            <v>AREC15084</v>
          </cell>
        </row>
        <row r="108601">
          <cell r="B108601" t="str">
            <v>ARMC01490</v>
          </cell>
        </row>
        <row r="108602">
          <cell r="B108602" t="str">
            <v>ARMP05453</v>
          </cell>
        </row>
        <row r="108603">
          <cell r="B108603" t="str">
            <v>ARMP07073</v>
          </cell>
        </row>
        <row r="108604">
          <cell r="B108604" t="str">
            <v>ARMP09935</v>
          </cell>
        </row>
        <row r="108605">
          <cell r="B108605" t="str">
            <v>ARMP10208</v>
          </cell>
        </row>
        <row r="108606">
          <cell r="B108606" t="str">
            <v>ARMP10210</v>
          </cell>
        </row>
        <row r="108607">
          <cell r="B108607" t="str">
            <v>ARMP10211</v>
          </cell>
        </row>
        <row r="108608">
          <cell r="B108608" t="str">
            <v>ARMP10577</v>
          </cell>
        </row>
        <row r="108609">
          <cell r="B108609" t="str">
            <v>ARMP10948</v>
          </cell>
        </row>
        <row r="108610">
          <cell r="B108610" t="str">
            <v>B7W001-001A</v>
          </cell>
        </row>
        <row r="108611">
          <cell r="B108611" t="str">
            <v>B7W001-001BR</v>
          </cell>
        </row>
        <row r="108612">
          <cell r="B108612" t="str">
            <v>B7W001-001BRP</v>
          </cell>
        </row>
        <row r="108613">
          <cell r="B108613" t="str">
            <v>BSTA-L000008</v>
          </cell>
        </row>
        <row r="108614">
          <cell r="B108614" t="str">
            <v>STA-L100059</v>
          </cell>
        </row>
        <row r="108615">
          <cell r="B108615" t="str">
            <v>3226000827</v>
          </cell>
        </row>
        <row r="108616">
          <cell r="B108616" t="str">
            <v>4100000632</v>
          </cell>
        </row>
        <row r="108617">
          <cell r="B108617" t="str">
            <v>4100000633</v>
          </cell>
        </row>
        <row r="108618">
          <cell r="B108618" t="str">
            <v>5C0302100-633-G</v>
          </cell>
        </row>
        <row r="108619">
          <cell r="B108619" t="str">
            <v>7031000972</v>
          </cell>
        </row>
        <row r="108620">
          <cell r="B108620" t="str">
            <v>8010000453</v>
          </cell>
        </row>
        <row r="108621">
          <cell r="B108621" t="str">
            <v>8010000595</v>
          </cell>
        </row>
        <row r="108622">
          <cell r="B108622" t="str">
            <v>8010001745</v>
          </cell>
        </row>
        <row r="108623">
          <cell r="B108623" t="str">
            <v>8010001746</v>
          </cell>
        </row>
        <row r="108624">
          <cell r="B108624" t="str">
            <v>8010001815</v>
          </cell>
        </row>
        <row r="108625">
          <cell r="B108625" t="str">
            <v>8010002139</v>
          </cell>
        </row>
        <row r="108626">
          <cell r="B108626" t="str">
            <v>8010002181</v>
          </cell>
        </row>
        <row r="108627">
          <cell r="B108627" t="str">
            <v>8010002207</v>
          </cell>
        </row>
        <row r="108628">
          <cell r="B108628" t="str">
            <v>8010002432</v>
          </cell>
        </row>
        <row r="108629">
          <cell r="B108629" t="str">
            <v>RU1008000164</v>
          </cell>
        </row>
        <row r="108630">
          <cell r="B108630" t="str">
            <v>RU1010000124</v>
          </cell>
        </row>
        <row r="108631">
          <cell r="B108631" t="str">
            <v>RU1100000156</v>
          </cell>
        </row>
        <row r="108632">
          <cell r="B108632" t="str">
            <v>RU1130000344</v>
          </cell>
        </row>
        <row r="108633">
          <cell r="B108633" t="str">
            <v>RU1130000357</v>
          </cell>
        </row>
        <row r="108634">
          <cell r="B108634" t="str">
            <v>RU1130000376</v>
          </cell>
        </row>
        <row r="108635">
          <cell r="B108635" t="str">
            <v>RU1130000380</v>
          </cell>
        </row>
        <row r="108636">
          <cell r="B108636" t="str">
            <v>RU1130000443</v>
          </cell>
        </row>
        <row r="108637">
          <cell r="B108637" t="str">
            <v>RU1130000471</v>
          </cell>
        </row>
        <row r="108638">
          <cell r="B108638" t="str">
            <v>RU1130000472</v>
          </cell>
        </row>
        <row r="108639">
          <cell r="B108639" t="str">
            <v>RU1130000475</v>
          </cell>
        </row>
        <row r="108640">
          <cell r="B108640" t="str">
            <v>RU1315000059</v>
          </cell>
        </row>
        <row r="108641">
          <cell r="B108641" t="str">
            <v>RU1315000108</v>
          </cell>
        </row>
        <row r="108642">
          <cell r="B108642" t="str">
            <v>RU1341000042</v>
          </cell>
        </row>
        <row r="108643">
          <cell r="B108643" t="str">
            <v>RU1350000009</v>
          </cell>
        </row>
        <row r="108644">
          <cell r="B108644" t="str">
            <v>RU1350000125</v>
          </cell>
        </row>
        <row r="108645">
          <cell r="B108645" t="str">
            <v>RU1350000146</v>
          </cell>
        </row>
        <row r="108646">
          <cell r="B108646" t="str">
            <v>RU1350000148</v>
          </cell>
        </row>
        <row r="108647">
          <cell r="B108647" t="str">
            <v>RU1350000158</v>
          </cell>
        </row>
        <row r="108648">
          <cell r="B108648" t="str">
            <v>RU1350000183</v>
          </cell>
        </row>
        <row r="108649">
          <cell r="B108649" t="str">
            <v>RU1360000058</v>
          </cell>
        </row>
        <row r="108650">
          <cell r="B108650" t="str">
            <v>RU1360000068</v>
          </cell>
        </row>
        <row r="108651">
          <cell r="B108651" t="str">
            <v>RU1360000069</v>
          </cell>
        </row>
        <row r="108652">
          <cell r="B108652" t="str">
            <v>RU1372000191</v>
          </cell>
        </row>
        <row r="108653">
          <cell r="B108653" t="str">
            <v>RU1372000311</v>
          </cell>
        </row>
        <row r="108654">
          <cell r="B108654" t="str">
            <v>RU1372000340</v>
          </cell>
        </row>
        <row r="108655">
          <cell r="B108655" t="str">
            <v>RU1372000386</v>
          </cell>
        </row>
        <row r="108656">
          <cell r="B108656" t="str">
            <v>RU1524000316</v>
          </cell>
        </row>
        <row r="108657">
          <cell r="B108657" t="str">
            <v>RU1524000317</v>
          </cell>
        </row>
        <row r="108658">
          <cell r="B108658" t="str">
            <v>RU1524000325</v>
          </cell>
        </row>
        <row r="108659">
          <cell r="B108659" t="str">
            <v>RU1524000326</v>
          </cell>
        </row>
        <row r="108660">
          <cell r="B108660" t="str">
            <v>RU1524000355</v>
          </cell>
        </row>
        <row r="108661">
          <cell r="B108661" t="str">
            <v>RU1524000482</v>
          </cell>
        </row>
        <row r="108662">
          <cell r="B108662" t="str">
            <v>RU1524000661</v>
          </cell>
        </row>
        <row r="108663">
          <cell r="B108663" t="str">
            <v>RU1524000663</v>
          </cell>
        </row>
        <row r="108664">
          <cell r="B108664" t="str">
            <v>RU1524000665</v>
          </cell>
        </row>
        <row r="108665">
          <cell r="B108665" t="str">
            <v>RU1524000666</v>
          </cell>
        </row>
        <row r="108666">
          <cell r="B108666" t="str">
            <v>RU1524000671</v>
          </cell>
        </row>
        <row r="108667">
          <cell r="B108667" t="str">
            <v>RU1524000698</v>
          </cell>
        </row>
        <row r="108668">
          <cell r="B108668" t="str">
            <v>RU1524000714</v>
          </cell>
        </row>
        <row r="108669">
          <cell r="B108669" t="str">
            <v>RU1524000759</v>
          </cell>
        </row>
        <row r="108670">
          <cell r="B108670" t="str">
            <v>RU1524000776</v>
          </cell>
        </row>
        <row r="108671">
          <cell r="B108671" t="str">
            <v>RU1524000789</v>
          </cell>
        </row>
        <row r="108672">
          <cell r="B108672" t="str">
            <v>RU1524000913</v>
          </cell>
        </row>
        <row r="108673">
          <cell r="B108673" t="str">
            <v>RU1524000923</v>
          </cell>
        </row>
        <row r="108674">
          <cell r="B108674" t="str">
            <v>RU1524000931</v>
          </cell>
        </row>
        <row r="108675">
          <cell r="B108675" t="str">
            <v>RU1524000935</v>
          </cell>
        </row>
        <row r="108676">
          <cell r="B108676" t="str">
            <v>RU1524000941</v>
          </cell>
        </row>
        <row r="108677">
          <cell r="B108677" t="str">
            <v>RU1524000946</v>
          </cell>
        </row>
        <row r="108678">
          <cell r="B108678" t="str">
            <v>RU1524000947</v>
          </cell>
        </row>
        <row r="108679">
          <cell r="B108679" t="str">
            <v>RU1524000948</v>
          </cell>
        </row>
        <row r="108680">
          <cell r="B108680" t="str">
            <v>RU1524000956</v>
          </cell>
        </row>
        <row r="108681">
          <cell r="B108681" t="str">
            <v>RU1524000959</v>
          </cell>
        </row>
        <row r="108682">
          <cell r="B108682" t="str">
            <v>RU1524000994</v>
          </cell>
        </row>
        <row r="108683">
          <cell r="B108683" t="str">
            <v>RU1524000995</v>
          </cell>
        </row>
        <row r="108684">
          <cell r="B108684" t="str">
            <v>RU1524001002</v>
          </cell>
        </row>
        <row r="108685">
          <cell r="B108685" t="str">
            <v>RU1524001004</v>
          </cell>
        </row>
        <row r="108686">
          <cell r="B108686" t="str">
            <v>RU1524001006</v>
          </cell>
        </row>
        <row r="108687">
          <cell r="B108687" t="str">
            <v>RU1524001007</v>
          </cell>
        </row>
        <row r="108688">
          <cell r="B108688" t="str">
            <v>RU1524001008</v>
          </cell>
        </row>
        <row r="108689">
          <cell r="B108689" t="str">
            <v>RU1524001009</v>
          </cell>
        </row>
        <row r="108690">
          <cell r="B108690" t="str">
            <v>RU1671000172</v>
          </cell>
        </row>
        <row r="108691">
          <cell r="B108691" t="str">
            <v>RU1671000180</v>
          </cell>
        </row>
        <row r="108692">
          <cell r="B108692" t="str">
            <v>RU1671000181</v>
          </cell>
        </row>
        <row r="108693">
          <cell r="B108693" t="str">
            <v>RU1671000224</v>
          </cell>
        </row>
        <row r="108694">
          <cell r="B108694" t="str">
            <v>RU1671000447</v>
          </cell>
        </row>
        <row r="108695">
          <cell r="B108695" t="str">
            <v>RU1671000456</v>
          </cell>
        </row>
        <row r="108696">
          <cell r="B108696" t="str">
            <v>RU1671000484</v>
          </cell>
        </row>
        <row r="108697">
          <cell r="B108697" t="str">
            <v>RU1671000491</v>
          </cell>
        </row>
        <row r="108698">
          <cell r="B108698" t="str">
            <v>RU1671000496</v>
          </cell>
        </row>
        <row r="108699">
          <cell r="B108699" t="str">
            <v>RU1671000540</v>
          </cell>
        </row>
        <row r="108700">
          <cell r="B108700" t="str">
            <v>RU1671000543</v>
          </cell>
        </row>
        <row r="108701">
          <cell r="B108701" t="str">
            <v>RU1671000550</v>
          </cell>
        </row>
        <row r="108702">
          <cell r="B108702" t="str">
            <v>RU1671000560</v>
          </cell>
        </row>
        <row r="108703">
          <cell r="B108703" t="str">
            <v>RU1671000561</v>
          </cell>
        </row>
        <row r="108704">
          <cell r="B108704" t="str">
            <v>RU1671000575</v>
          </cell>
        </row>
        <row r="108705">
          <cell r="B108705" t="str">
            <v>RU1671000597</v>
          </cell>
        </row>
        <row r="108706">
          <cell r="B108706" t="str">
            <v>RU1671000619</v>
          </cell>
        </row>
        <row r="108707">
          <cell r="B108707" t="str">
            <v>RU1671000634</v>
          </cell>
        </row>
        <row r="108708">
          <cell r="B108708" t="str">
            <v>RU1671000639</v>
          </cell>
        </row>
        <row r="108709">
          <cell r="B108709" t="str">
            <v>RU1671000642</v>
          </cell>
        </row>
        <row r="108710">
          <cell r="B108710" t="str">
            <v>RU1671000643</v>
          </cell>
        </row>
        <row r="108711">
          <cell r="B108711" t="str">
            <v>RU1671000658</v>
          </cell>
        </row>
        <row r="108712">
          <cell r="B108712" t="str">
            <v>RU1671000659</v>
          </cell>
        </row>
        <row r="108713">
          <cell r="B108713" t="str">
            <v>RU1671000660</v>
          </cell>
        </row>
        <row r="108714">
          <cell r="B108714" t="str">
            <v>RU1671000661</v>
          </cell>
        </row>
        <row r="108715">
          <cell r="B108715" t="str">
            <v>RU1671000662</v>
          </cell>
        </row>
        <row r="108716">
          <cell r="B108716" t="str">
            <v>RU1671000716</v>
          </cell>
        </row>
        <row r="108717">
          <cell r="B108717" t="str">
            <v>RU1671000717</v>
          </cell>
        </row>
        <row r="108718">
          <cell r="B108718" t="str">
            <v>RU1671000726</v>
          </cell>
        </row>
        <row r="108719">
          <cell r="B108719" t="str">
            <v>RU1671000727</v>
          </cell>
        </row>
        <row r="108720">
          <cell r="B108720" t="str">
            <v>RU1671000728</v>
          </cell>
        </row>
        <row r="108721">
          <cell r="B108721" t="str">
            <v>RU1671000732</v>
          </cell>
        </row>
        <row r="108722">
          <cell r="B108722" t="str">
            <v>RU1671000733</v>
          </cell>
        </row>
        <row r="108723">
          <cell r="B108723" t="str">
            <v>RU2000000177-03</v>
          </cell>
        </row>
        <row r="108724">
          <cell r="B108724" t="str">
            <v>RU2030000418</v>
          </cell>
        </row>
        <row r="108725">
          <cell r="B108725" t="str">
            <v>RU2030000513</v>
          </cell>
        </row>
        <row r="108726">
          <cell r="B108726" t="str">
            <v>RU2326000327</v>
          </cell>
        </row>
        <row r="108727">
          <cell r="B108727" t="str">
            <v>RU475-0004-01</v>
          </cell>
        </row>
        <row r="108728">
          <cell r="B108728" t="str">
            <v>RU503-0004-01</v>
          </cell>
        </row>
        <row r="108729">
          <cell r="B108729" t="str">
            <v>RU503-0008-01</v>
          </cell>
        </row>
        <row r="108730">
          <cell r="B108730" t="str">
            <v>RU503-0010-01</v>
          </cell>
        </row>
        <row r="108731">
          <cell r="B108731" t="str">
            <v>RU503-0011-01</v>
          </cell>
        </row>
        <row r="108732">
          <cell r="B108732" t="str">
            <v>RU503-0012-01</v>
          </cell>
        </row>
        <row r="108733">
          <cell r="B108733" t="str">
            <v>RU503-0014-01</v>
          </cell>
        </row>
        <row r="108734">
          <cell r="B108734" t="str">
            <v>RU6000000489</v>
          </cell>
        </row>
        <row r="108735">
          <cell r="B108735" t="str">
            <v>RU6000000491</v>
          </cell>
        </row>
        <row r="108736">
          <cell r="B108736" t="str">
            <v>RU6026000095-M1</v>
          </cell>
        </row>
        <row r="108737">
          <cell r="B108737" t="str">
            <v>RU6026000240</v>
          </cell>
        </row>
        <row r="108738">
          <cell r="B108738" t="str">
            <v>RU6221000011-1</v>
          </cell>
        </row>
        <row r="108739">
          <cell r="B108739" t="str">
            <v>RU6221000020-1</v>
          </cell>
        </row>
        <row r="108740">
          <cell r="B108740" t="str">
            <v>RU7030000005</v>
          </cell>
        </row>
        <row r="108741">
          <cell r="B108741" t="str">
            <v>RU7455000033-01</v>
          </cell>
        </row>
        <row r="108742">
          <cell r="B108742" t="str">
            <v>RU7455000055-01</v>
          </cell>
        </row>
        <row r="108743">
          <cell r="B108743" t="str">
            <v>RU7555000077-A</v>
          </cell>
        </row>
        <row r="108744">
          <cell r="B108744" t="str">
            <v>RU7555000130</v>
          </cell>
        </row>
        <row r="108745">
          <cell r="B108745" t="str">
            <v>RU8000000068-M1</v>
          </cell>
        </row>
      </sheetData>
      <sheetData sheetId="6">
        <row r="1">
          <cell r="A1" t="str">
            <v>P/N Key</v>
          </cell>
        </row>
        <row r="2">
          <cell r="A2" t="str">
            <v>272C | 02131336 | RTV</v>
          </cell>
        </row>
        <row r="3">
          <cell r="A3" t="str">
            <v>271J | 02135-00860500 | Div. Receb.</v>
          </cell>
        </row>
        <row r="4">
          <cell r="A4" t="str">
            <v>272H | 02260044 | RTV</v>
          </cell>
        </row>
        <row r="5">
          <cell r="A5" t="str">
            <v>272H | 02260049 | RTV</v>
          </cell>
        </row>
        <row r="6">
          <cell r="A6" t="str">
            <v>272C | 02312HBV | RTV</v>
          </cell>
        </row>
        <row r="7">
          <cell r="A7" t="str">
            <v>272C | 02312QWV | RTV</v>
          </cell>
        </row>
        <row r="8">
          <cell r="A8" t="str">
            <v>272G | 02352SFR | RTV</v>
          </cell>
        </row>
        <row r="9">
          <cell r="A9" t="str">
            <v>272G | 02352SGM | RTV</v>
          </cell>
        </row>
        <row r="10">
          <cell r="A10" t="str">
            <v>272G | 02352XNQ | RTV</v>
          </cell>
        </row>
        <row r="11">
          <cell r="A11" t="str">
            <v>272G | 02352XNS | RTV</v>
          </cell>
        </row>
        <row r="12">
          <cell r="A12" t="str">
            <v>272F | 03013JNP | Div. Receb.</v>
          </cell>
        </row>
        <row r="13">
          <cell r="A13" t="str">
            <v>272C | 03024CXS | RTV</v>
          </cell>
        </row>
        <row r="14">
          <cell r="A14" t="str">
            <v>272B | 03024LNJ | RTV</v>
          </cell>
        </row>
        <row r="15">
          <cell r="A15" t="str">
            <v>272H | 03025KEY | RTV</v>
          </cell>
        </row>
        <row r="16">
          <cell r="A16" t="str">
            <v>272H | 03025MYD | RTV</v>
          </cell>
        </row>
        <row r="17">
          <cell r="A17" t="str">
            <v>272F | 03025TCF | RTV</v>
          </cell>
        </row>
        <row r="18">
          <cell r="A18" t="str">
            <v>272G | 03033CDX | RTV</v>
          </cell>
        </row>
        <row r="19">
          <cell r="A19" t="str">
            <v>272G | 03059170 | RTV</v>
          </cell>
        </row>
        <row r="20">
          <cell r="A20" t="str">
            <v>272G | 03059233 | RTV</v>
          </cell>
        </row>
        <row r="21">
          <cell r="A21" t="str">
            <v>271A | 03A08-00042800 | RTV</v>
          </cell>
        </row>
        <row r="22">
          <cell r="A22" t="str">
            <v>271A | 03A08-00042900 | RTV</v>
          </cell>
        </row>
        <row r="23">
          <cell r="A23" t="str">
            <v>271A | 03A08-00051700 | RTV</v>
          </cell>
        </row>
        <row r="24">
          <cell r="A24" t="str">
            <v>271A | 03A08-00053000 | RTV</v>
          </cell>
        </row>
        <row r="25">
          <cell r="A25" t="str">
            <v>271A | 03A08-00053400 | RTV</v>
          </cell>
        </row>
        <row r="26">
          <cell r="A26" t="str">
            <v>271A | 03B01-00025000 | RTV</v>
          </cell>
        </row>
        <row r="27">
          <cell r="A27" t="str">
            <v>271A | 03B03-00069200 | RTV</v>
          </cell>
        </row>
        <row r="28">
          <cell r="A28" t="str">
            <v>271A | 03B03-00224100 | RTV</v>
          </cell>
        </row>
        <row r="29">
          <cell r="A29" t="str">
            <v>271A | 03B03-00224500 | RTV</v>
          </cell>
        </row>
        <row r="30">
          <cell r="A30" t="str">
            <v>271A | 03B03-00226300 | RTV</v>
          </cell>
        </row>
        <row r="31">
          <cell r="A31" t="str">
            <v>271A | 03B03-00300100 | RTV</v>
          </cell>
        </row>
        <row r="32">
          <cell r="A32" t="str">
            <v>271A | 03B03-00300500 | RTV</v>
          </cell>
        </row>
        <row r="33">
          <cell r="A33" t="str">
            <v>271A | 04072-03000000 | RTV</v>
          </cell>
        </row>
        <row r="34">
          <cell r="A34" t="str">
            <v>271A | 04072-03030000 | RTV</v>
          </cell>
        </row>
        <row r="35">
          <cell r="A35" t="str">
            <v>271A | 04072-03030300 | RTV</v>
          </cell>
        </row>
        <row r="36">
          <cell r="A36" t="str">
            <v>271A | 04072-03280000 | RTV</v>
          </cell>
        </row>
        <row r="37">
          <cell r="A37" t="str">
            <v>271A | 04072-03280100 | RTV</v>
          </cell>
        </row>
        <row r="38">
          <cell r="A38" t="str">
            <v>271A | 04072-03370000 | RTV</v>
          </cell>
        </row>
        <row r="39">
          <cell r="A39" t="str">
            <v>271A | 08201-02581100 | RTV</v>
          </cell>
        </row>
        <row r="40">
          <cell r="A40" t="str">
            <v>271A | 08201-02611100 | RTV</v>
          </cell>
        </row>
        <row r="41">
          <cell r="A41" t="str">
            <v>271A | 08201-02621000 | RTV</v>
          </cell>
        </row>
        <row r="42">
          <cell r="A42" t="str">
            <v>271A | 08201-02621100 | RTV</v>
          </cell>
        </row>
        <row r="43">
          <cell r="A43" t="str">
            <v>271A | 08201-03071100 | RTV</v>
          </cell>
        </row>
        <row r="44">
          <cell r="A44" t="str">
            <v>271A | 0A001-00446000 | RTV</v>
          </cell>
        </row>
        <row r="45">
          <cell r="A45" t="str">
            <v>271A | 0A001-00693600 | RTV</v>
          </cell>
        </row>
        <row r="46">
          <cell r="A46" t="str">
            <v>271A | 0A001-00772100 | RTV</v>
          </cell>
        </row>
        <row r="47">
          <cell r="A47" t="str">
            <v>271A | 0B110-00390100 | RTV</v>
          </cell>
        </row>
        <row r="48">
          <cell r="A48" t="str">
            <v>271A | 0B110-00390300 | RTV</v>
          </cell>
        </row>
        <row r="49">
          <cell r="A49" t="str">
            <v>271A | 0B200-02850000 | RTV</v>
          </cell>
        </row>
        <row r="50">
          <cell r="A50" t="str">
            <v>271A | 0B200-03080000 | RTV</v>
          </cell>
        </row>
        <row r="51">
          <cell r="A51" t="str">
            <v>271A | 0B200-03190400 | RTV</v>
          </cell>
        </row>
        <row r="52">
          <cell r="A52" t="str">
            <v>271A | 0B200-03190800 | RTV</v>
          </cell>
        </row>
        <row r="53">
          <cell r="A53" t="str">
            <v>271A | 0B200-03190900 | RTV</v>
          </cell>
        </row>
        <row r="54">
          <cell r="A54" t="str">
            <v>271A | 0B200-03280700 | RTV</v>
          </cell>
        </row>
        <row r="55">
          <cell r="A55" t="str">
            <v>271A | 0B200-03340100 | RTV</v>
          </cell>
        </row>
        <row r="56">
          <cell r="A56" t="str">
            <v>271A | 0B200-03450200 | RTV</v>
          </cell>
        </row>
        <row r="57">
          <cell r="A57" t="str">
            <v>271A | 0C011-00190400 | RTV</v>
          </cell>
        </row>
        <row r="58">
          <cell r="A58" t="str">
            <v>271A | 0C011-00191200 | RTV</v>
          </cell>
        </row>
        <row r="59">
          <cell r="A59" t="str">
            <v>271A | 0C012-00140300 | RTV</v>
          </cell>
        </row>
        <row r="60">
          <cell r="A60" t="str">
            <v>271A | 0C012-00141000 | RTV</v>
          </cell>
        </row>
        <row r="61">
          <cell r="A61" t="str">
            <v>271A | 0C012-00141600 | RTV</v>
          </cell>
        </row>
        <row r="62">
          <cell r="A62" t="str">
            <v>451U | 13030061 | Div. Receb.</v>
          </cell>
        </row>
        <row r="63">
          <cell r="A63" t="str">
            <v>271A | 13NB0AP0T12011 | RTV</v>
          </cell>
        </row>
        <row r="64">
          <cell r="A64" t="str">
            <v>271A | 13NB0B30AM0101 | RTV</v>
          </cell>
        </row>
        <row r="65">
          <cell r="A65" t="str">
            <v>271A | 13NB0DE0T01011 | RTV</v>
          </cell>
        </row>
        <row r="66">
          <cell r="A66" t="str">
            <v>271A | 13NB0HE1AP0421 | RTV</v>
          </cell>
        </row>
        <row r="67">
          <cell r="A67" t="str">
            <v>271A | 13NB0HE1AP0422 | RTV</v>
          </cell>
        </row>
        <row r="68">
          <cell r="A68" t="str">
            <v>271A | 13NB0HE1M01011 | RTV</v>
          </cell>
        </row>
        <row r="69">
          <cell r="A69" t="str">
            <v>271A | 13NB0HG0L01011 | RTV</v>
          </cell>
        </row>
        <row r="70">
          <cell r="A70" t="str">
            <v>271A | 13NB0HS0P01011 | RTV</v>
          </cell>
        </row>
        <row r="71">
          <cell r="A71" t="str">
            <v>271A | 13NB0HS1AP0421 | RTV</v>
          </cell>
        </row>
        <row r="72">
          <cell r="A72" t="str">
            <v>271A | 13NB0IM0AM0101 | RTV</v>
          </cell>
        </row>
        <row r="73">
          <cell r="A73" t="str">
            <v>271A | 13NB0IU0AM0101 | RTV</v>
          </cell>
        </row>
        <row r="74">
          <cell r="A74" t="str">
            <v>271A | 13NB0IU0T02021 | RTV</v>
          </cell>
        </row>
        <row r="75">
          <cell r="A75" t="str">
            <v>271A | 13NB0JC0T11011 | RTV</v>
          </cell>
        </row>
        <row r="76">
          <cell r="A76" t="str">
            <v>271A | 13NB0JQ0T01011 | RTV</v>
          </cell>
        </row>
        <row r="77">
          <cell r="A77" t="str">
            <v>271A | 13NB0JQ2AM0231 | RTV</v>
          </cell>
        </row>
        <row r="78">
          <cell r="A78" t="str">
            <v>271A | 13NB0JQ3AM0321 | RTV</v>
          </cell>
        </row>
        <row r="79">
          <cell r="A79" t="str">
            <v>271A | 13NB0JQ3AM0331 | RTV</v>
          </cell>
        </row>
        <row r="80">
          <cell r="A80" t="str">
            <v>271A | 13NB0KA0AM0301 | RTV</v>
          </cell>
        </row>
        <row r="81">
          <cell r="A81" t="str">
            <v>271A | 13NB0KA0AM0811 | RTV</v>
          </cell>
        </row>
        <row r="82">
          <cell r="A82" t="str">
            <v>271A | 13NB0KA0M01011 | RTV</v>
          </cell>
        </row>
        <row r="83">
          <cell r="A83" t="str">
            <v>271A | 13NB0KA3AP0401 | RTV</v>
          </cell>
        </row>
        <row r="84">
          <cell r="A84" t="str">
            <v>271A | 13NB0KR0AM0201 | RTV</v>
          </cell>
        </row>
        <row r="85">
          <cell r="A85" t="str">
            <v>271A | 13NB0KS0AM0101 | RTV</v>
          </cell>
        </row>
        <row r="86">
          <cell r="A86" t="str">
            <v>271A | 13NB0M90AM0101 | RTV</v>
          </cell>
        </row>
        <row r="87">
          <cell r="A87" t="str">
            <v>271A | 13NB0M90M01011 | RTV</v>
          </cell>
        </row>
        <row r="88">
          <cell r="A88" t="str">
            <v>271A | 13NB0M90M01111 | RTV</v>
          </cell>
        </row>
        <row r="89">
          <cell r="A89" t="str">
            <v>271A | 13NB0M92AP0402 | RTV</v>
          </cell>
        </row>
        <row r="90">
          <cell r="A90" t="str">
            <v>271A | 13NB0M93AP0301 | RTV</v>
          </cell>
        </row>
        <row r="91">
          <cell r="A91" t="str">
            <v>271A | 13NB0M93AP0302 | RTV</v>
          </cell>
        </row>
        <row r="92">
          <cell r="A92" t="str">
            <v>271A | 13NB0MT0T01111 | RTV</v>
          </cell>
        </row>
        <row r="93">
          <cell r="A93" t="str">
            <v>271A | 13NB0MT0T01211 | RTV</v>
          </cell>
        </row>
        <row r="94">
          <cell r="A94" t="str">
            <v>271A | 13NB0MT0T01311 | RTV</v>
          </cell>
        </row>
        <row r="95">
          <cell r="A95" t="str">
            <v>271A | 13NB0MW0T03011 | RTV</v>
          </cell>
        </row>
        <row r="96">
          <cell r="A96" t="str">
            <v>271A | 13NB0MZ2AP0621 | RTV</v>
          </cell>
        </row>
        <row r="97">
          <cell r="A97" t="str">
            <v>271A | 13NB0MZ2AP0721 | RTV</v>
          </cell>
        </row>
        <row r="98">
          <cell r="A98" t="str">
            <v>271A | 13NB0NW0AM0101 | RTV</v>
          </cell>
        </row>
        <row r="99">
          <cell r="A99" t="str">
            <v>271A | 13NB0PD6AM0401 | RTV</v>
          </cell>
        </row>
        <row r="100">
          <cell r="A100" t="str">
            <v>271A | 13NB0Q90AM0101 | RTV</v>
          </cell>
        </row>
        <row r="101">
          <cell r="A101" t="str">
            <v>271A | 13NB0RA0P01011 | RTV</v>
          </cell>
        </row>
        <row r="102">
          <cell r="A102" t="str">
            <v>271A | 13NB0SQ0T01011 | RTV</v>
          </cell>
        </row>
        <row r="103">
          <cell r="A103" t="str">
            <v>271A | 13NB0SR1AP0401 | RTV</v>
          </cell>
        </row>
        <row r="104">
          <cell r="A104" t="str">
            <v>271A | 13NB0T30AM0101 | RTV</v>
          </cell>
        </row>
        <row r="105">
          <cell r="A105" t="str">
            <v>271A | 14010-00119900 | RTV</v>
          </cell>
        </row>
        <row r="106">
          <cell r="A106" t="str">
            <v>271A | 14010-00155700 | RTV</v>
          </cell>
        </row>
        <row r="107">
          <cell r="A107" t="str">
            <v>271A | 14010-00155800 | RTV</v>
          </cell>
        </row>
        <row r="108">
          <cell r="A108" t="str">
            <v>271A | 14010-00157900 | RTV</v>
          </cell>
        </row>
        <row r="109">
          <cell r="A109" t="str">
            <v>271A | 14010-00158000 | RTV</v>
          </cell>
        </row>
        <row r="110">
          <cell r="A110" t="str">
            <v>271A | 14010-00217200 | RTV</v>
          </cell>
        </row>
        <row r="111">
          <cell r="A111" t="str">
            <v>271A | 14010-00217300 | RTV</v>
          </cell>
        </row>
        <row r="112">
          <cell r="A112" t="str">
            <v>271A | 14010-00219800 | RTV</v>
          </cell>
        </row>
        <row r="113">
          <cell r="A113" t="str">
            <v>271A | 15000-06230100 | RTV</v>
          </cell>
        </row>
        <row r="114">
          <cell r="A114" t="str">
            <v>271A | 15000-08104000 | RTV</v>
          </cell>
        </row>
        <row r="115">
          <cell r="A115" t="str">
            <v>271A | 15000-08820100 | RTV</v>
          </cell>
        </row>
        <row r="116">
          <cell r="A116" t="str">
            <v>271A | 15000-09106000 | RTV</v>
          </cell>
        </row>
        <row r="117">
          <cell r="A117" t="str">
            <v>271A | 15000-09107000 | RTV</v>
          </cell>
        </row>
        <row r="118">
          <cell r="A118" t="str">
            <v>271A | 15000-09690000 | RTV</v>
          </cell>
        </row>
        <row r="119">
          <cell r="A119" t="str">
            <v>271A | 15000-09691000 | RTV</v>
          </cell>
        </row>
        <row r="120">
          <cell r="A120" t="str">
            <v>271A | 15000-09694000 | RTV</v>
          </cell>
        </row>
        <row r="121">
          <cell r="A121" t="str">
            <v>271A | 15000-09740000 | RTV</v>
          </cell>
        </row>
        <row r="122">
          <cell r="A122" t="str">
            <v>271A | 15000-10590000 | RTV</v>
          </cell>
        </row>
        <row r="123">
          <cell r="A123" t="str">
            <v>271A | 15010-0003R000 | RTV</v>
          </cell>
        </row>
        <row r="124">
          <cell r="A124" t="str">
            <v>271A | 15010-00047000 | RTV</v>
          </cell>
        </row>
        <row r="125">
          <cell r="A125" t="str">
            <v>271A | 15010-0004M000 | RTV</v>
          </cell>
        </row>
        <row r="126">
          <cell r="A126" t="str">
            <v>271A | 15010-0004S000 | RTV</v>
          </cell>
        </row>
        <row r="127">
          <cell r="A127" t="str">
            <v>271A | 15010-0004T000 | RTV</v>
          </cell>
        </row>
        <row r="128">
          <cell r="A128" t="str">
            <v>271A | 15010-00275000 | RTV</v>
          </cell>
        </row>
        <row r="129">
          <cell r="A129" t="str">
            <v>271A | 15020-01910000 | RTV</v>
          </cell>
        </row>
        <row r="130">
          <cell r="A130" t="str">
            <v>271A | 15020-03220000 | RTV</v>
          </cell>
        </row>
        <row r="131">
          <cell r="A131" t="str">
            <v>271A | 15050-04165000 | RTV</v>
          </cell>
        </row>
        <row r="132">
          <cell r="A132" t="str">
            <v>271A | 15060-0H6S0000 | RTV</v>
          </cell>
        </row>
        <row r="133">
          <cell r="A133" t="str">
            <v>271A | 15060-0JPS0000 | RTV</v>
          </cell>
        </row>
        <row r="134">
          <cell r="A134" t="str">
            <v>271A | 15060-0JPS0100 | RTV</v>
          </cell>
        </row>
        <row r="135">
          <cell r="A135" t="str">
            <v>271A | 15060-0QBS0000 | RTV</v>
          </cell>
        </row>
        <row r="136">
          <cell r="A136" t="str">
            <v>271A | 15060-0T1S0000 | RTV</v>
          </cell>
        </row>
        <row r="137">
          <cell r="A137" t="str">
            <v>271A | 15100-02793200 | RTV</v>
          </cell>
        </row>
        <row r="138">
          <cell r="A138" t="str">
            <v>271A | 15105-0700A000 | RTV</v>
          </cell>
        </row>
        <row r="139">
          <cell r="A139" t="str">
            <v>271A | 15160-02570000 | RTV</v>
          </cell>
        </row>
        <row r="140">
          <cell r="A140" t="str">
            <v>271A | 15160-02571000 | RTV</v>
          </cell>
        </row>
        <row r="141">
          <cell r="A141" t="str">
            <v>271A | 15160-03480000 | RTV</v>
          </cell>
        </row>
        <row r="142">
          <cell r="A142" t="str">
            <v>271A | 15160-04401000 | RTV</v>
          </cell>
        </row>
        <row r="143">
          <cell r="A143" t="str">
            <v>271A | 15220-046S0500 | RTV</v>
          </cell>
        </row>
        <row r="144">
          <cell r="A144" t="str">
            <v>271A | 15220-046S0600 | RTV</v>
          </cell>
        </row>
        <row r="145">
          <cell r="A145" t="str">
            <v>271A | 15240-03590000 | RTV</v>
          </cell>
        </row>
        <row r="146">
          <cell r="A146" t="str">
            <v>271A | 15240-05561000 | RTV</v>
          </cell>
        </row>
        <row r="147">
          <cell r="A147" t="str">
            <v>271A | 17604-00012800 | RTV</v>
          </cell>
        </row>
        <row r="148">
          <cell r="A148" t="str">
            <v>271A | 19200-41211300 | RTV</v>
          </cell>
        </row>
        <row r="149">
          <cell r="A149" t="str">
            <v>271A | 19200-41221100 | RTV</v>
          </cell>
        </row>
        <row r="150">
          <cell r="A150" t="str">
            <v>271A | 19200-41241000 | RTV</v>
          </cell>
        </row>
        <row r="151">
          <cell r="A151" t="str">
            <v>271A | 19200-41610700 | RTV</v>
          </cell>
        </row>
        <row r="152">
          <cell r="A152" t="str">
            <v>271A | 19200-41620800 | RTV</v>
          </cell>
        </row>
        <row r="153">
          <cell r="A153" t="str">
            <v>271A | 19200-41620800-IMP | RTV</v>
          </cell>
        </row>
        <row r="154">
          <cell r="A154" t="str">
            <v>271A | 19200-41640300 | RTV</v>
          </cell>
        </row>
        <row r="155">
          <cell r="A155" t="str">
            <v>276A | 1TH4ZZZ0049 | RTV</v>
          </cell>
        </row>
        <row r="156">
          <cell r="A156" t="str">
            <v>276A | 1TH4ZZZ0108 | RTV</v>
          </cell>
        </row>
        <row r="157">
          <cell r="A157" t="str">
            <v>272E | 21031800 | RTV</v>
          </cell>
        </row>
        <row r="158">
          <cell r="A158" t="str">
            <v>272E | 21139297 | RTV</v>
          </cell>
        </row>
        <row r="159">
          <cell r="A159" t="str">
            <v>272E | 21162775 | RTV</v>
          </cell>
        </row>
        <row r="160">
          <cell r="A160" t="str">
            <v>272A | 21213728-001 | RTV</v>
          </cell>
        </row>
        <row r="161">
          <cell r="A161" t="str">
            <v>272B | 21214339 | RTV</v>
          </cell>
        </row>
        <row r="162">
          <cell r="A162" t="str">
            <v>272A | 21215061 | RTV</v>
          </cell>
        </row>
        <row r="163">
          <cell r="A163" t="str">
            <v>272A | 27042350 | RTV</v>
          </cell>
        </row>
        <row r="164">
          <cell r="A164" t="str">
            <v>272A | 27042364 | RTV</v>
          </cell>
        </row>
        <row r="165">
          <cell r="A165" t="str">
            <v>272A | 27042471 | RTV</v>
          </cell>
        </row>
        <row r="166">
          <cell r="A166" t="str">
            <v>272A | 27042596 | RTV</v>
          </cell>
        </row>
        <row r="167">
          <cell r="A167" t="str">
            <v>272C | 29100008 | RTV</v>
          </cell>
        </row>
        <row r="168">
          <cell r="A168" t="str">
            <v>276A | 31ZAWMB19G0 | Div. Receb.</v>
          </cell>
        </row>
        <row r="169">
          <cell r="A169" t="str">
            <v>276A | 31ZAWMB2080 | Div. Receb.</v>
          </cell>
        </row>
        <row r="170">
          <cell r="A170" t="str">
            <v>272B | 35040911 | Div. Receb.</v>
          </cell>
        </row>
        <row r="171">
          <cell r="A171" t="str">
            <v>272F | 39110870 | RTV</v>
          </cell>
        </row>
        <row r="172">
          <cell r="A172" t="str">
            <v>272F | 40060325-002 | RTV</v>
          </cell>
        </row>
        <row r="173">
          <cell r="A173" t="str">
            <v>272F | 40060959 | RTV</v>
          </cell>
        </row>
        <row r="174">
          <cell r="A174" t="str">
            <v>272C | 41020662 | RTV</v>
          </cell>
        </row>
        <row r="175">
          <cell r="A175" t="str">
            <v>272C | 41020799 | RTV</v>
          </cell>
        </row>
        <row r="176">
          <cell r="A176" t="str">
            <v>272C | 41020833 | RTV</v>
          </cell>
        </row>
        <row r="177">
          <cell r="A177" t="str">
            <v>272B | 47030405 | RTV</v>
          </cell>
        </row>
        <row r="178">
          <cell r="A178" t="str">
            <v>271A | 60NB0SW0-MB1211 | RTV</v>
          </cell>
        </row>
        <row r="179">
          <cell r="A179" t="str">
            <v>272A | 90010078 | RTV</v>
          </cell>
        </row>
        <row r="180">
          <cell r="A180" t="str">
            <v>272A | 90010130 | RTV</v>
          </cell>
        </row>
        <row r="181">
          <cell r="A181" t="str">
            <v>272C | 90010200 | RTV</v>
          </cell>
        </row>
        <row r="182">
          <cell r="A182" t="str">
            <v>272A | 90010263-L | RTV</v>
          </cell>
        </row>
        <row r="183">
          <cell r="A183" t="str">
            <v>272A | 90020141 | Div. Receb.</v>
          </cell>
        </row>
        <row r="184">
          <cell r="A184" t="str">
            <v>272E | 90020309 | RTV</v>
          </cell>
        </row>
        <row r="185">
          <cell r="A185" t="str">
            <v>272E | 90020417 | RTV</v>
          </cell>
        </row>
        <row r="186">
          <cell r="A186" t="str">
            <v>271A | 90NB0HF6-C00010 | RTV</v>
          </cell>
        </row>
        <row r="187">
          <cell r="A187" t="str">
            <v>271A | 90NB0HF6-C00020 | RTV</v>
          </cell>
        </row>
        <row r="188">
          <cell r="A188" t="str">
            <v>271A | 90NB0HF7-C00010 | RTV</v>
          </cell>
        </row>
        <row r="189">
          <cell r="A189" t="str">
            <v>271A | 90NB0HF7-C00040 | RTV</v>
          </cell>
        </row>
        <row r="190">
          <cell r="A190" t="str">
            <v>271A | 90NB0HF7-C00070 | RTV</v>
          </cell>
        </row>
        <row r="191">
          <cell r="A191" t="str">
            <v>271A | 90NB0HG7-C00020 | RTV</v>
          </cell>
        </row>
        <row r="192">
          <cell r="A192" t="str">
            <v>271A | 90NB0IR6-C00010 | RTV</v>
          </cell>
        </row>
        <row r="193">
          <cell r="A193" t="str">
            <v>271A | 90NB0IR6-C00070 | RTV</v>
          </cell>
        </row>
        <row r="194">
          <cell r="A194" t="str">
            <v>271A | 90NB0IR7-C00010 | RTV</v>
          </cell>
        </row>
        <row r="195">
          <cell r="A195" t="str">
            <v>271A | 90NB0IR7-C00030 | RTV</v>
          </cell>
        </row>
        <row r="196">
          <cell r="A196" t="str">
            <v>271A | 90NB0IR7-C00040 | RTV</v>
          </cell>
        </row>
        <row r="197">
          <cell r="A197" t="str">
            <v>271A | 90NB0IR7-C00070 | RTV</v>
          </cell>
        </row>
        <row r="198">
          <cell r="A198" t="str">
            <v>271A | 90NB0IU0-K00080 | RTV</v>
          </cell>
        </row>
        <row r="199">
          <cell r="A199" t="str">
            <v>271A | 90NB0IU0-K00090 | RTV</v>
          </cell>
        </row>
        <row r="200">
          <cell r="A200" t="str">
            <v>271A | 90NB0IU1-K00010 | RTV</v>
          </cell>
        </row>
        <row r="201">
          <cell r="A201" t="str">
            <v>271A | 90NB0JR0-K00040 | RTV</v>
          </cell>
        </row>
        <row r="202">
          <cell r="A202" t="str">
            <v>271A | 90NB0JR0-K00050 | RTV</v>
          </cell>
        </row>
        <row r="203">
          <cell r="A203" t="str">
            <v>271A | 90NB0JR2-K00010 | RTV</v>
          </cell>
        </row>
        <row r="204">
          <cell r="A204" t="str">
            <v>271A | 90NB0JR3-K00010 | RTV</v>
          </cell>
        </row>
        <row r="205">
          <cell r="A205" t="str">
            <v>271A | 90NB0JR3-K00020 | RTV</v>
          </cell>
        </row>
        <row r="206">
          <cell r="A206" t="str">
            <v>271A | 90NB0KR2-C00010 | RTV</v>
          </cell>
        </row>
        <row r="207">
          <cell r="A207" t="str">
            <v>271A | 90NB0KR2-C00020 | RTV</v>
          </cell>
        </row>
        <row r="208">
          <cell r="A208" t="str">
            <v>271A | 90NB0KR3-C00010 | RTV</v>
          </cell>
        </row>
        <row r="209">
          <cell r="A209" t="str">
            <v>271A | 90NB0KR3-C00020 | RTV</v>
          </cell>
        </row>
        <row r="210">
          <cell r="A210" t="str">
            <v>271A | 90NB0KR6-C00010 | RTV</v>
          </cell>
        </row>
        <row r="211">
          <cell r="A211" t="str">
            <v>271A | 90NB0KS3-C00010 | RTV</v>
          </cell>
        </row>
        <row r="212">
          <cell r="A212" t="str">
            <v>271A | 90NB0KS3-C00020 | RTV</v>
          </cell>
        </row>
        <row r="213">
          <cell r="A213" t="str">
            <v>271A | 90NB0KS3-C00050 | RTV</v>
          </cell>
        </row>
        <row r="214">
          <cell r="A214" t="str">
            <v>271A | 90NB0M70-K00010 | RTV</v>
          </cell>
        </row>
        <row r="215">
          <cell r="A215" t="str">
            <v>271A | 90NB0M72-C00010 | RTV</v>
          </cell>
        </row>
        <row r="216">
          <cell r="A216" t="str">
            <v>271A | 90NB0M72-C00020 | RTV</v>
          </cell>
        </row>
        <row r="217">
          <cell r="A217" t="str">
            <v>271A | 90NB0M72-C00120 | RTV</v>
          </cell>
        </row>
        <row r="218">
          <cell r="A218" t="str">
            <v>271A | 90NB0M73-C00010 | RTV</v>
          </cell>
        </row>
        <row r="219">
          <cell r="A219" t="str">
            <v>271A | 90NB0M73-C00020 | RTV</v>
          </cell>
        </row>
        <row r="220">
          <cell r="A220" t="str">
            <v>271A | 90NB0M73-C01200 | Div. Receb.</v>
          </cell>
        </row>
        <row r="221">
          <cell r="A221" t="str">
            <v>271A | 90NB0M73-C01200 | RTV</v>
          </cell>
        </row>
        <row r="222">
          <cell r="A222" t="str">
            <v>271A | 90NB0M73-C01300 | RTV</v>
          </cell>
        </row>
        <row r="223">
          <cell r="A223" t="str">
            <v>271A | 90NB0MB0-K00030 | RTV</v>
          </cell>
        </row>
        <row r="224">
          <cell r="A224" t="str">
            <v>271A | 90NB0MB0-K00040 | RTV</v>
          </cell>
        </row>
        <row r="225">
          <cell r="A225" t="str">
            <v>271A | 90NB0MB0-K00050 | RTV</v>
          </cell>
        </row>
        <row r="226">
          <cell r="A226" t="str">
            <v>271A | 90NB0MB1-K00030 | RTV</v>
          </cell>
        </row>
        <row r="227">
          <cell r="A227" t="str">
            <v>271A | 90NB0MB1-K00040 | RTV</v>
          </cell>
        </row>
        <row r="228">
          <cell r="A228" t="str">
            <v>271A | 90NB0MQ0-K00030 | RTV</v>
          </cell>
        </row>
        <row r="229">
          <cell r="A229" t="str">
            <v>271A | 90NB0MQ0-K00040 | RTV</v>
          </cell>
        </row>
        <row r="230">
          <cell r="A230" t="str">
            <v>271A | 90NB0MQ0-K00050 | RTV</v>
          </cell>
        </row>
        <row r="231">
          <cell r="A231" t="str">
            <v>271A | 90NB0MQ0-K00070 | RTV</v>
          </cell>
        </row>
        <row r="232">
          <cell r="A232" t="str">
            <v>271A | 90NB0MQ1-K00010 | RTV</v>
          </cell>
        </row>
        <row r="233">
          <cell r="A233" t="str">
            <v>271A | 90NB0MQ1-K00020 | RTV</v>
          </cell>
        </row>
        <row r="234">
          <cell r="A234" t="str">
            <v>271A | 90NB0MQ8-K00010 | RTV</v>
          </cell>
        </row>
        <row r="235">
          <cell r="A235" t="str">
            <v>271A | 90NB0MQ8-K00020 | RTV</v>
          </cell>
        </row>
        <row r="236">
          <cell r="A236" t="str">
            <v>271A | 90NB0MZ1-C00010 | RTV</v>
          </cell>
        </row>
        <row r="237">
          <cell r="A237" t="str">
            <v>271A | 90NB0MZ2-C00010 | RTV</v>
          </cell>
        </row>
        <row r="238">
          <cell r="A238" t="str">
            <v>271A | 90NB0NL0-K00080 | RTV</v>
          </cell>
        </row>
        <row r="239">
          <cell r="A239" t="str">
            <v>271A | 90NB0NL1-K00010 | RTV</v>
          </cell>
        </row>
        <row r="240">
          <cell r="A240" t="str">
            <v>271A | 90NB0NL1-K00020 | RTV</v>
          </cell>
        </row>
        <row r="241">
          <cell r="A241" t="str">
            <v>271A | 90NB0P52-C00010 | RTV</v>
          </cell>
        </row>
        <row r="242">
          <cell r="A242" t="str">
            <v>271A | 90NB0P52-C00020 | RTV</v>
          </cell>
        </row>
        <row r="243">
          <cell r="A243" t="str">
            <v>271A | 90NB0PK0-K00080 | RTV</v>
          </cell>
        </row>
        <row r="244">
          <cell r="A244" t="str">
            <v>271A | 90NB0PK0-K00090 | RTV</v>
          </cell>
        </row>
        <row r="245">
          <cell r="A245" t="str">
            <v>271A | 90NB0PK0-K00110 | RTV</v>
          </cell>
        </row>
        <row r="246">
          <cell r="A246" t="str">
            <v>271A | 90NB0QE1-C00010 | RTV</v>
          </cell>
        </row>
        <row r="247">
          <cell r="A247" t="str">
            <v>271A | 90NB0QE2-C00010 | RTV</v>
          </cell>
        </row>
        <row r="248">
          <cell r="A248" t="str">
            <v>271A | 90NB0QE2-C00020 | RTV</v>
          </cell>
        </row>
        <row r="249">
          <cell r="A249" t="str">
            <v>271A | 90NB0QW0-K00010 | RTV</v>
          </cell>
        </row>
        <row r="250">
          <cell r="A250" t="str">
            <v>271A | 90NB0QW2-C00010 | RTV</v>
          </cell>
        </row>
        <row r="251">
          <cell r="A251" t="str">
            <v>271A | 90NB0QW2-C00020 | RTV</v>
          </cell>
        </row>
        <row r="252">
          <cell r="A252" t="str">
            <v>271A | 90NB0RS0-K00040 | RTV</v>
          </cell>
        </row>
        <row r="253">
          <cell r="A253" t="str">
            <v>271A | 90NB0RS1-K00010 | RTV</v>
          </cell>
        </row>
        <row r="254">
          <cell r="A254" t="str">
            <v>271A | 90NB0RS1-K00020 | RTV</v>
          </cell>
        </row>
        <row r="255">
          <cell r="A255" t="str">
            <v>271A | 90NB0SJ1-C00010 | RTV</v>
          </cell>
        </row>
        <row r="256">
          <cell r="A256" t="str">
            <v>271A | 90NB0SJ4-C00010 | RTV</v>
          </cell>
        </row>
        <row r="257">
          <cell r="A257" t="str">
            <v>271A | 90NB0SW1-C00010 | RTV</v>
          </cell>
        </row>
        <row r="258">
          <cell r="A258" t="str">
            <v>271A | 90NB0SW1-C00030 | RTV</v>
          </cell>
        </row>
        <row r="259">
          <cell r="A259" t="str">
            <v>271A | 90NB0T41-C00010 | RTV</v>
          </cell>
        </row>
        <row r="260">
          <cell r="A260" t="str">
            <v>272F | ASIC-PTE4-105-A-GR | RTV</v>
          </cell>
        </row>
        <row r="261">
          <cell r="A261" t="str">
            <v>451K | CH4474K1907 | Div. Receb.</v>
          </cell>
        </row>
        <row r="262">
          <cell r="A262" t="str">
            <v>451K | CH5101K9E02 | Div. Receb.</v>
          </cell>
        </row>
        <row r="263">
          <cell r="A263" t="str">
            <v>451K | CU4100B0001 | Div. Receb.</v>
          </cell>
        </row>
        <row r="264">
          <cell r="A264" t="str">
            <v>451K | CV-10B0MZ13 | Div. Receb.</v>
          </cell>
        </row>
        <row r="265">
          <cell r="A265" t="str">
            <v>276A | DD0ZAUHD001 | RTV</v>
          </cell>
        </row>
        <row r="266">
          <cell r="A266" t="str">
            <v>276A | DD0ZAUHD011 | RTV</v>
          </cell>
        </row>
        <row r="267">
          <cell r="A267" t="str">
            <v>276A | DEFC1449016 | RTV</v>
          </cell>
        </row>
        <row r="268">
          <cell r="A268" t="str">
            <v>276A | DEFC1449017 | RTV</v>
          </cell>
        </row>
        <row r="269">
          <cell r="A269" t="str">
            <v>276A | DEFC1449018 | RTV</v>
          </cell>
        </row>
        <row r="270">
          <cell r="A270" t="str">
            <v>276A | DEFC1449020 | RTV</v>
          </cell>
        </row>
        <row r="271">
          <cell r="A271" t="str">
            <v>276A | DEFC1459027 | RTV</v>
          </cell>
        </row>
        <row r="272">
          <cell r="A272" t="str">
            <v>276A | DM333101280 | RTV</v>
          </cell>
        </row>
        <row r="273">
          <cell r="A273" t="str">
            <v>276A | DN007655001 | RTV</v>
          </cell>
        </row>
        <row r="274">
          <cell r="A274" t="str">
            <v>271A | DN009825000 | RTV</v>
          </cell>
        </row>
        <row r="275">
          <cell r="A275" t="str">
            <v>276A | DN010218000 | RTV</v>
          </cell>
        </row>
        <row r="276">
          <cell r="A276" t="str">
            <v>276A | DN019008000 | RTV</v>
          </cell>
        </row>
        <row r="277">
          <cell r="A277" t="str">
            <v>276A | DNQTA160001 | RTV</v>
          </cell>
        </row>
        <row r="278">
          <cell r="A278" t="str">
            <v>276A | DQ5D577G001 | RTV</v>
          </cell>
        </row>
        <row r="279">
          <cell r="A279" t="str">
            <v>276A | DQ5D577G002 | RTV</v>
          </cell>
        </row>
        <row r="280">
          <cell r="A280" t="str">
            <v>271A | DQ5D587G000 | RTV</v>
          </cell>
        </row>
        <row r="281">
          <cell r="A281" t="str">
            <v>271A | EAXKT00501A | RTV</v>
          </cell>
        </row>
        <row r="282">
          <cell r="A282" t="str">
            <v>276A | FBZAU001010 | RTV</v>
          </cell>
        </row>
        <row r="283">
          <cell r="A283" t="str">
            <v>276A | FBZAU007010 | RTV</v>
          </cell>
        </row>
        <row r="284">
          <cell r="A284" t="str">
            <v>276A | FBZAU008010 | RTV</v>
          </cell>
        </row>
        <row r="285">
          <cell r="A285" t="str">
            <v>276A | FBZAU009010 | RTV</v>
          </cell>
        </row>
        <row r="286">
          <cell r="A286" t="str">
            <v>276A | FBZAU026010 | RTV</v>
          </cell>
        </row>
        <row r="287">
          <cell r="A287" t="str">
            <v>276A | FBZAU028010 | RTV</v>
          </cell>
        </row>
        <row r="288">
          <cell r="A288" t="str">
            <v>276A | FBZAU029010 | RTV</v>
          </cell>
        </row>
        <row r="289">
          <cell r="A289" t="str">
            <v>276A | HA20X000210CL | Div. Receb.</v>
          </cell>
        </row>
        <row r="290">
          <cell r="A290" t="str">
            <v>276A | HA20X000210CU | Div. Receb.</v>
          </cell>
        </row>
        <row r="291">
          <cell r="A291" t="str">
            <v>276A | HA20X000210F | RTV</v>
          </cell>
        </row>
        <row r="292">
          <cell r="A292" t="str">
            <v>276A | HA218000210F | RTV</v>
          </cell>
        </row>
        <row r="293">
          <cell r="A293" t="str">
            <v>276A | HAZAW001010 | Div. Receb.</v>
          </cell>
        </row>
        <row r="294">
          <cell r="A294" t="str">
            <v>276A | HAZGQ002010 | Div. Receb.</v>
          </cell>
        </row>
        <row r="295">
          <cell r="A295" t="str">
            <v>276A | HCXKI212010 | RTV</v>
          </cell>
        </row>
        <row r="296">
          <cell r="A296" t="str">
            <v>276A | HCZAW060010 | RTV</v>
          </cell>
        </row>
        <row r="297">
          <cell r="A297" t="str">
            <v>276A | HDZ8P012010 | RTV</v>
          </cell>
        </row>
        <row r="298">
          <cell r="A298" t="str">
            <v>276A | HDZAU005010 | RTV</v>
          </cell>
        </row>
        <row r="299">
          <cell r="A299" t="str">
            <v>276A | HE1TY000600F | RTV</v>
          </cell>
        </row>
        <row r="300">
          <cell r="A300" t="str">
            <v>271A | HEXKT001010 | RTV</v>
          </cell>
        </row>
        <row r="301">
          <cell r="A301" t="str">
            <v>271J | HQ11100849000 | Div. Receb.</v>
          </cell>
        </row>
        <row r="302">
          <cell r="A302" t="str">
            <v>271A | HQ20312074000 | RTV</v>
          </cell>
        </row>
        <row r="303">
          <cell r="A303" t="str">
            <v>271A | HQ20330543000 | RTV</v>
          </cell>
        </row>
        <row r="304">
          <cell r="A304" t="str">
            <v>271A | HQ20730515001 | RTV</v>
          </cell>
        </row>
        <row r="305">
          <cell r="A305" t="str">
            <v>271A | HQ22020473000 | RTV</v>
          </cell>
        </row>
        <row r="306">
          <cell r="A306" t="str">
            <v>271A | HQ22020568000 | RTV</v>
          </cell>
        </row>
        <row r="307">
          <cell r="A307" t="str">
            <v>271A | HQ22280272000 | RTV</v>
          </cell>
        </row>
        <row r="308">
          <cell r="A308" t="str">
            <v>271A | HQ22280748000 | Div. Receb.</v>
          </cell>
        </row>
        <row r="309">
          <cell r="A309" t="str">
            <v>271A | HQ23300048001 | RTV</v>
          </cell>
        </row>
        <row r="310">
          <cell r="A310" t="str">
            <v>271A | HQ23310133001 | RTV</v>
          </cell>
        </row>
        <row r="311">
          <cell r="A311" t="str">
            <v>271A | HQ31930007000 | RTV</v>
          </cell>
        </row>
        <row r="312">
          <cell r="A312" t="str">
            <v>271A | HQ31930009000 | RTV</v>
          </cell>
        </row>
        <row r="313">
          <cell r="A313" t="str">
            <v>271A | HQ31960031007 | RTV</v>
          </cell>
        </row>
        <row r="314">
          <cell r="A314" t="str">
            <v>271A | HQ31960090007 | RTV</v>
          </cell>
        </row>
        <row r="315">
          <cell r="A315" t="str">
            <v>271A | HQ31980064007 | RTV</v>
          </cell>
        </row>
        <row r="316">
          <cell r="A316" t="str">
            <v>271A | HQ31980067000 | RTV</v>
          </cell>
        </row>
        <row r="317">
          <cell r="A317" t="str">
            <v>271A | HQ31980068000 | RTV</v>
          </cell>
        </row>
        <row r="318">
          <cell r="A318" t="str">
            <v>271A | HQ31980069000 | RTV</v>
          </cell>
        </row>
        <row r="319">
          <cell r="A319" t="str">
            <v>271A | HQ31980142007 | RTV</v>
          </cell>
        </row>
        <row r="320">
          <cell r="A320" t="str">
            <v>271A | HQ31980143000 | RTV</v>
          </cell>
        </row>
        <row r="321">
          <cell r="A321" t="str">
            <v>271A | HQ31980144000 | RTV</v>
          </cell>
        </row>
        <row r="322">
          <cell r="A322" t="str">
            <v>271A | HQ60105911001 | RTV</v>
          </cell>
        </row>
        <row r="323">
          <cell r="A323" t="str">
            <v>271A | HQ60114698001 | RTV</v>
          </cell>
        </row>
        <row r="324">
          <cell r="A324" t="str">
            <v>271A | HQ60407363001 | RTV</v>
          </cell>
        </row>
        <row r="325">
          <cell r="A325" t="str">
            <v>271A | HQ60840019001 | RTV</v>
          </cell>
        </row>
        <row r="326">
          <cell r="A326" t="str">
            <v>276A | JXZAW001010 | RTV</v>
          </cell>
        </row>
        <row r="327">
          <cell r="A327" t="str">
            <v>451K | KC.102B1.U00 | Div. Receb.</v>
          </cell>
        </row>
        <row r="328">
          <cell r="A328" t="str">
            <v>276A | KE.11A0L.004 | RTV</v>
          </cell>
        </row>
        <row r="329">
          <cell r="A329" t="str">
            <v>276A | KE.11A0L.007 | RTV</v>
          </cell>
        </row>
        <row r="330">
          <cell r="A330" t="str">
            <v>276A | KE.11A0N.009 | RTV</v>
          </cell>
        </row>
        <row r="331">
          <cell r="A331" t="str">
            <v>276A | KH.01KB8.035 | RTV</v>
          </cell>
        </row>
        <row r="332">
          <cell r="A332" t="str">
            <v>276A | KH.01KB8.036 | RTV</v>
          </cell>
        </row>
        <row r="333">
          <cell r="A333" t="str">
            <v>276A | KN.256B7.018 | RTV</v>
          </cell>
        </row>
        <row r="334">
          <cell r="A334" t="str">
            <v>276A | KN.256BC.003 | RTV</v>
          </cell>
        </row>
        <row r="335">
          <cell r="A335" t="str">
            <v>276A | KN.4GBBC.006 | RTV</v>
          </cell>
        </row>
        <row r="336">
          <cell r="A336" t="str">
            <v>276A | KN.4GBBS.012 | RTV</v>
          </cell>
        </row>
        <row r="337">
          <cell r="A337" t="str">
            <v>276A | KN.512B7.006 | RTV</v>
          </cell>
        </row>
        <row r="338">
          <cell r="A338" t="str">
            <v>276A | KN.512BD.001 | RTV</v>
          </cell>
        </row>
        <row r="339">
          <cell r="A339" t="str">
            <v>276A | KN.8GBBC.006 | RTV</v>
          </cell>
        </row>
        <row r="340">
          <cell r="A340" t="str">
            <v>276A | KT.003BG.009 | RTV</v>
          </cell>
        </row>
        <row r="341">
          <cell r="A341" t="str">
            <v>276A | KT.003BG.012 | RTV</v>
          </cell>
        </row>
      </sheetData>
      <sheetData sheetId="7">
        <row r="1">
          <cell r="M1" t="str">
            <v>Material</v>
          </cell>
        </row>
        <row r="2">
          <cell r="M2" t="str">
            <v>03B03-00223000</v>
          </cell>
        </row>
        <row r="3">
          <cell r="M3" t="str">
            <v>04072-03000000</v>
          </cell>
        </row>
        <row r="4">
          <cell r="M4" t="str">
            <v>08201-02082000</v>
          </cell>
        </row>
        <row r="5">
          <cell r="M5" t="str">
            <v>0B200-03080000</v>
          </cell>
        </row>
        <row r="6">
          <cell r="M6" t="str">
            <v>13050-00060000</v>
          </cell>
        </row>
        <row r="7">
          <cell r="M7" t="str">
            <v>13050-72802040</v>
          </cell>
        </row>
        <row r="8">
          <cell r="M8" t="str">
            <v>13050-728020A0</v>
          </cell>
        </row>
        <row r="9">
          <cell r="M9" t="str">
            <v>13050-B2504100</v>
          </cell>
        </row>
        <row r="10">
          <cell r="M10" t="str">
            <v>13050-B2504103</v>
          </cell>
        </row>
        <row r="11">
          <cell r="M11" t="str">
            <v>13050-B2805000</v>
          </cell>
        </row>
        <row r="12">
          <cell r="M12" t="str">
            <v>13GMBK3C024Z-1</v>
          </cell>
        </row>
        <row r="13">
          <cell r="M13" t="str">
            <v>13GMBK3C02AZ-1</v>
          </cell>
        </row>
        <row r="14">
          <cell r="M14" t="str">
            <v>13NB0C90L20011</v>
          </cell>
        </row>
        <row r="15">
          <cell r="M15" t="str">
            <v>13NB0JQ0L03021</v>
          </cell>
        </row>
        <row r="16">
          <cell r="M16" t="str">
            <v>13NB0JQ0L13021</v>
          </cell>
        </row>
        <row r="17">
          <cell r="M17" t="str">
            <v>13NB0JQ0L36011</v>
          </cell>
        </row>
        <row r="18">
          <cell r="M18" t="str">
            <v>13NB0JQ0L37011</v>
          </cell>
        </row>
        <row r="19">
          <cell r="M19" t="str">
            <v>13NB0JQ0L39011</v>
          </cell>
        </row>
        <row r="20">
          <cell r="M20" t="str">
            <v>13NB0JQ0M10011</v>
          </cell>
        </row>
        <row r="21">
          <cell r="M21" t="str">
            <v>13NB0JQ0T01011</v>
          </cell>
        </row>
        <row r="22">
          <cell r="M22" t="str">
            <v>13NB0JQ0T05011</v>
          </cell>
        </row>
        <row r="23">
          <cell r="M23" t="str">
            <v>13NB0JQ2AM0221</v>
          </cell>
        </row>
        <row r="24">
          <cell r="M24" t="str">
            <v>13NB0JQ2AM0231</v>
          </cell>
        </row>
        <row r="25">
          <cell r="M25" t="str">
            <v>13NB0JQ2L02011</v>
          </cell>
        </row>
        <row r="26">
          <cell r="M26" t="str">
            <v>13NB0JQ2L02021</v>
          </cell>
        </row>
        <row r="27">
          <cell r="M27" t="str">
            <v>13NB0JQ3AM0331</v>
          </cell>
        </row>
        <row r="28">
          <cell r="M28" t="str">
            <v>13NB0JQ3L02011</v>
          </cell>
        </row>
        <row r="29">
          <cell r="M29" t="str">
            <v>13NB0JQ3L02021</v>
          </cell>
        </row>
        <row r="30">
          <cell r="M30" t="str">
            <v>13NB0JR0AM0101</v>
          </cell>
        </row>
        <row r="31">
          <cell r="M31" t="str">
            <v>14008-03220200</v>
          </cell>
        </row>
        <row r="32">
          <cell r="M32" t="str">
            <v>15010-0003A000</v>
          </cell>
        </row>
        <row r="33">
          <cell r="M33" t="str">
            <v>15060-0M8S0200</v>
          </cell>
        </row>
        <row r="34">
          <cell r="M34" t="str">
            <v>15100-01750100</v>
          </cell>
        </row>
        <row r="35">
          <cell r="M35" t="str">
            <v>15100-1718C000</v>
          </cell>
        </row>
        <row r="36">
          <cell r="M36" t="str">
            <v>15100-18468100</v>
          </cell>
        </row>
        <row r="37">
          <cell r="M37" t="str">
            <v>15100-18468200</v>
          </cell>
        </row>
        <row r="38">
          <cell r="M38" t="str">
            <v>15100-1846J100</v>
          </cell>
        </row>
        <row r="39">
          <cell r="M39" t="str">
            <v>15100-1846P000</v>
          </cell>
        </row>
        <row r="40">
          <cell r="M40" t="str">
            <v>15105-05942000</v>
          </cell>
        </row>
        <row r="41">
          <cell r="M41" t="str">
            <v>15160-03560000</v>
          </cell>
        </row>
        <row r="42">
          <cell r="M42" t="str">
            <v>15240-06010000</v>
          </cell>
        </row>
        <row r="43">
          <cell r="M43" t="str">
            <v>15240-06011000</v>
          </cell>
        </row>
        <row r="44">
          <cell r="M44" t="str">
            <v>90NB0JR0-K00040</v>
          </cell>
        </row>
        <row r="45">
          <cell r="M45" t="str">
            <v>90NB0JR0-K00050</v>
          </cell>
        </row>
        <row r="46">
          <cell r="M46" t="str">
            <v>90NB0JR2-K00010</v>
          </cell>
        </row>
        <row r="47">
          <cell r="M47" t="str">
            <v>90NB0JR2-K00020</v>
          </cell>
        </row>
        <row r="48">
          <cell r="M48" t="str">
            <v>90NB0JR3-K00010</v>
          </cell>
        </row>
        <row r="49">
          <cell r="M49" t="str">
            <v>90NB0JR3-K00020</v>
          </cell>
        </row>
        <row r="50">
          <cell r="M50" t="str">
            <v>08200-08334000</v>
          </cell>
        </row>
        <row r="51">
          <cell r="M51" t="str">
            <v>11020-00405000</v>
          </cell>
        </row>
        <row r="52">
          <cell r="M52" t="str">
            <v>90NB0MZ1-C00020</v>
          </cell>
        </row>
        <row r="53">
          <cell r="M53" t="str">
            <v>90NB0MZ2-C00020</v>
          </cell>
        </row>
        <row r="54">
          <cell r="M54" t="str">
            <v>11032-0018F000</v>
          </cell>
        </row>
        <row r="55">
          <cell r="M55" t="str">
            <v>15105-0700B000</v>
          </cell>
        </row>
        <row r="56">
          <cell r="M56" t="str">
            <v>07009-00066000</v>
          </cell>
        </row>
        <row r="57">
          <cell r="M57" t="str">
            <v>90NB0MZ2-C00010</v>
          </cell>
        </row>
        <row r="58">
          <cell r="M58" t="str">
            <v>07009-00065700</v>
          </cell>
        </row>
        <row r="59">
          <cell r="M59" t="str">
            <v>10G252104004031</v>
          </cell>
        </row>
        <row r="60">
          <cell r="M60" t="str">
            <v>10G212220214010</v>
          </cell>
        </row>
        <row r="61">
          <cell r="M61" t="str">
            <v>10G212620014030</v>
          </cell>
        </row>
        <row r="62">
          <cell r="M62" t="str">
            <v>13NB0MZ0L18011</v>
          </cell>
        </row>
        <row r="63">
          <cell r="M63" t="str">
            <v>10G212255314030</v>
          </cell>
        </row>
        <row r="64">
          <cell r="M64" t="str">
            <v>10G212280314020</v>
          </cell>
        </row>
        <row r="65">
          <cell r="M65" t="str">
            <v>11G233168114390</v>
          </cell>
        </row>
        <row r="66">
          <cell r="M66" t="str">
            <v>90NB0MZ1-C00010</v>
          </cell>
        </row>
        <row r="67">
          <cell r="M67" t="str">
            <v>09G01C120403</v>
          </cell>
        </row>
        <row r="68">
          <cell r="M68" t="str">
            <v>13NB0MR0AM0211</v>
          </cell>
        </row>
        <row r="69">
          <cell r="M69" t="str">
            <v>15060-0HWS0000</v>
          </cell>
        </row>
        <row r="70">
          <cell r="M70" t="str">
            <v>15105-0546Q000</v>
          </cell>
        </row>
        <row r="71">
          <cell r="M71" t="str">
            <v>90NB0IU0-K00080</v>
          </cell>
        </row>
        <row r="72">
          <cell r="M72" t="str">
            <v>90NB0IU0-K00090</v>
          </cell>
        </row>
        <row r="73">
          <cell r="M73" t="str">
            <v>90NB0IU1-K00010</v>
          </cell>
        </row>
        <row r="74">
          <cell r="M74" t="str">
            <v>90NB0IU1-K00020</v>
          </cell>
        </row>
        <row r="75">
          <cell r="M75" t="str">
            <v>03A08-00041200</v>
          </cell>
        </row>
        <row r="76">
          <cell r="M76" t="str">
            <v>13NB0KA2AP0501</v>
          </cell>
        </row>
        <row r="77">
          <cell r="M77" t="str">
            <v>13NB0KA3L28011</v>
          </cell>
        </row>
        <row r="78">
          <cell r="M78" t="str">
            <v>13NB0KR0AM0201</v>
          </cell>
        </row>
        <row r="79">
          <cell r="M79" t="str">
            <v>15105-0603N000</v>
          </cell>
        </row>
        <row r="80">
          <cell r="M80" t="str">
            <v>90NB0KR2-C00010</v>
          </cell>
        </row>
        <row r="81">
          <cell r="M81" t="str">
            <v>90NB0KR2-C00020</v>
          </cell>
        </row>
        <row r="82">
          <cell r="M82" t="str">
            <v>90NB0KR3-C00010</v>
          </cell>
        </row>
        <row r="83">
          <cell r="M83" t="str">
            <v>90NB0KR3-C00020</v>
          </cell>
        </row>
        <row r="84">
          <cell r="M84" t="str">
            <v>90NB0KR6-C00010</v>
          </cell>
        </row>
        <row r="85">
          <cell r="M85" t="str">
            <v>90NB0KR6-C00020</v>
          </cell>
        </row>
        <row r="86">
          <cell r="M86" t="str">
            <v>01001-01680600</v>
          </cell>
        </row>
        <row r="87">
          <cell r="M87" t="str">
            <v>07G003000110</v>
          </cell>
        </row>
        <row r="88">
          <cell r="M88" t="str">
            <v>08200-08024100</v>
          </cell>
        </row>
        <row r="89">
          <cell r="M89" t="str">
            <v>11203-0029F100</v>
          </cell>
        </row>
        <row r="90">
          <cell r="M90" t="str">
            <v>11G23202R0A4320</v>
          </cell>
        </row>
        <row r="91">
          <cell r="M91" t="str">
            <v>90NB0IU0-K00080</v>
          </cell>
        </row>
        <row r="92">
          <cell r="M92" t="str">
            <v>90NB0JR0-K00040</v>
          </cell>
        </row>
        <row r="93">
          <cell r="M93" t="str">
            <v>90NB0PK0-K00080</v>
          </cell>
        </row>
        <row r="94">
          <cell r="M94" t="str">
            <v>90NB0M70-K00010</v>
          </cell>
        </row>
        <row r="95">
          <cell r="M95" t="str">
            <v>90NB0MQ0-K00030</v>
          </cell>
        </row>
        <row r="96">
          <cell r="M96" t="str">
            <v>90NB0MB0-K00030</v>
          </cell>
        </row>
        <row r="97">
          <cell r="M97" t="str">
            <v>90NB0MB0-K00040</v>
          </cell>
        </row>
        <row r="98">
          <cell r="M98" t="str">
            <v>HQ31930007000</v>
          </cell>
        </row>
        <row r="99">
          <cell r="M99" t="str">
            <v>07090497</v>
          </cell>
        </row>
        <row r="100">
          <cell r="M100" t="str">
            <v>07090772</v>
          </cell>
        </row>
        <row r="101">
          <cell r="M101" t="str">
            <v>07090833</v>
          </cell>
        </row>
        <row r="102">
          <cell r="M102" t="str">
            <v>07090937</v>
          </cell>
        </row>
        <row r="103">
          <cell r="M103" t="str">
            <v>07091303</v>
          </cell>
        </row>
        <row r="104">
          <cell r="M104" t="str">
            <v>07091321</v>
          </cell>
        </row>
        <row r="105">
          <cell r="M105" t="str">
            <v>07091425</v>
          </cell>
        </row>
        <row r="106">
          <cell r="M106" t="str">
            <v>07091512</v>
          </cell>
        </row>
        <row r="107">
          <cell r="M107" t="str">
            <v>07091594</v>
          </cell>
        </row>
        <row r="108">
          <cell r="M108" t="str">
            <v>07091635</v>
          </cell>
        </row>
        <row r="109">
          <cell r="M109" t="str">
            <v>07091668</v>
          </cell>
        </row>
        <row r="110">
          <cell r="M110" t="str">
            <v>07091694</v>
          </cell>
        </row>
        <row r="111">
          <cell r="M111" t="str">
            <v>07091723</v>
          </cell>
        </row>
        <row r="112">
          <cell r="M112" t="str">
            <v>07091818</v>
          </cell>
        </row>
        <row r="113">
          <cell r="M113" t="str">
            <v>07091932</v>
          </cell>
        </row>
        <row r="114">
          <cell r="M114" t="str">
            <v>07092109</v>
          </cell>
        </row>
        <row r="115">
          <cell r="M115" t="str">
            <v>07092116</v>
          </cell>
        </row>
        <row r="116">
          <cell r="M116" t="str">
            <v>07092120</v>
          </cell>
        </row>
        <row r="117">
          <cell r="M117" t="str">
            <v>08070855</v>
          </cell>
        </row>
        <row r="118">
          <cell r="M118" t="str">
            <v>08070956</v>
          </cell>
        </row>
        <row r="119">
          <cell r="M119" t="str">
            <v>08071723</v>
          </cell>
        </row>
        <row r="120">
          <cell r="M120" t="str">
            <v>10031512</v>
          </cell>
        </row>
        <row r="121">
          <cell r="M121" t="str">
            <v>07090772</v>
          </cell>
        </row>
        <row r="122">
          <cell r="M122" t="str">
            <v>07090846</v>
          </cell>
        </row>
        <row r="123">
          <cell r="M123" t="str">
            <v>07090893</v>
          </cell>
        </row>
        <row r="124">
          <cell r="M124" t="str">
            <v>07090937</v>
          </cell>
        </row>
        <row r="125">
          <cell r="M125" t="str">
            <v>07091271</v>
          </cell>
        </row>
        <row r="126">
          <cell r="M126" t="str">
            <v>07091355</v>
          </cell>
        </row>
        <row r="127">
          <cell r="M127" t="str">
            <v>07091356</v>
          </cell>
        </row>
        <row r="128">
          <cell r="M128" t="str">
            <v>07091395</v>
          </cell>
        </row>
        <row r="129">
          <cell r="M129" t="str">
            <v>07091512</v>
          </cell>
        </row>
        <row r="130">
          <cell r="M130" t="str">
            <v>07091577</v>
          </cell>
        </row>
        <row r="131">
          <cell r="M131" t="str">
            <v>07091594</v>
          </cell>
        </row>
        <row r="132">
          <cell r="M132" t="str">
            <v>07092109</v>
          </cell>
        </row>
        <row r="133">
          <cell r="M133" t="str">
            <v>08070581</v>
          </cell>
        </row>
        <row r="134">
          <cell r="M134" t="str">
            <v>08070792</v>
          </cell>
        </row>
        <row r="135">
          <cell r="M135" t="str">
            <v>08070854</v>
          </cell>
        </row>
        <row r="136">
          <cell r="M136" t="str">
            <v>08070855</v>
          </cell>
        </row>
        <row r="137">
          <cell r="M137" t="str">
            <v>10031643</v>
          </cell>
        </row>
        <row r="138">
          <cell r="M138" t="str">
            <v>10070044</v>
          </cell>
        </row>
        <row r="139">
          <cell r="M139" t="str">
            <v>21138983-007</v>
          </cell>
        </row>
        <row r="140">
          <cell r="M140" t="str">
            <v>03025MXY</v>
          </cell>
        </row>
        <row r="141">
          <cell r="M141" t="str">
            <v>07090610</v>
          </cell>
        </row>
        <row r="142">
          <cell r="M142" t="str">
            <v>07090794</v>
          </cell>
        </row>
        <row r="143">
          <cell r="M143" t="str">
            <v>07091321</v>
          </cell>
        </row>
        <row r="144">
          <cell r="M144" t="str">
            <v>07091354</v>
          </cell>
        </row>
        <row r="145">
          <cell r="M145" t="str">
            <v>07091475</v>
          </cell>
        </row>
        <row r="146">
          <cell r="M146" t="str">
            <v>07091575</v>
          </cell>
        </row>
        <row r="147">
          <cell r="M147" t="str">
            <v>07091577</v>
          </cell>
        </row>
        <row r="148">
          <cell r="M148" t="str">
            <v>07091583</v>
          </cell>
        </row>
        <row r="149">
          <cell r="M149" t="str">
            <v>07091694</v>
          </cell>
        </row>
        <row r="150">
          <cell r="M150" t="str">
            <v>07091761</v>
          </cell>
        </row>
        <row r="151">
          <cell r="M151" t="str">
            <v>07091818</v>
          </cell>
        </row>
        <row r="152">
          <cell r="M152" t="str">
            <v>07091819</v>
          </cell>
        </row>
        <row r="153">
          <cell r="M153" t="str">
            <v>07092111</v>
          </cell>
        </row>
        <row r="154">
          <cell r="M154" t="str">
            <v>07092343</v>
          </cell>
        </row>
        <row r="155">
          <cell r="M155" t="str">
            <v>07092348</v>
          </cell>
        </row>
        <row r="156">
          <cell r="M156" t="str">
            <v>07092411</v>
          </cell>
        </row>
        <row r="157">
          <cell r="M157" t="str">
            <v>08070581</v>
          </cell>
        </row>
        <row r="158">
          <cell r="M158" t="str">
            <v>08070855</v>
          </cell>
        </row>
        <row r="159">
          <cell r="M159" t="str">
            <v>08071610</v>
          </cell>
        </row>
        <row r="160">
          <cell r="M160" t="str">
            <v>08110006</v>
          </cell>
        </row>
        <row r="161">
          <cell r="M161" t="str">
            <v>10040081</v>
          </cell>
        </row>
        <row r="162">
          <cell r="M162" t="str">
            <v>10040191</v>
          </cell>
        </row>
        <row r="163">
          <cell r="M163" t="str">
            <v>21100198</v>
          </cell>
        </row>
        <row r="164">
          <cell r="M164" t="str">
            <v>21123532</v>
          </cell>
        </row>
        <row r="165">
          <cell r="M165" t="str">
            <v>21201387</v>
          </cell>
        </row>
        <row r="166">
          <cell r="M166" t="str">
            <v>63200084</v>
          </cell>
        </row>
        <row r="167">
          <cell r="M167" t="str">
            <v>02220609L</v>
          </cell>
        </row>
        <row r="168">
          <cell r="M168" t="str">
            <v>03012EAD</v>
          </cell>
        </row>
        <row r="169">
          <cell r="M169" t="str">
            <v>07040071</v>
          </cell>
        </row>
        <row r="170">
          <cell r="M170" t="str">
            <v>07080136</v>
          </cell>
        </row>
        <row r="171">
          <cell r="M171" t="str">
            <v>07090144</v>
          </cell>
        </row>
        <row r="172">
          <cell r="M172" t="str">
            <v>07090438</v>
          </cell>
        </row>
        <row r="173">
          <cell r="M173" t="str">
            <v>07090453</v>
          </cell>
        </row>
        <row r="174">
          <cell r="M174" t="str">
            <v>07090497</v>
          </cell>
        </row>
        <row r="175">
          <cell r="M175" t="str">
            <v>07090729</v>
          </cell>
        </row>
        <row r="176">
          <cell r="M176" t="str">
            <v>07090750</v>
          </cell>
        </row>
        <row r="177">
          <cell r="M177" t="str">
            <v>07090876</v>
          </cell>
        </row>
        <row r="178">
          <cell r="M178" t="str">
            <v>07090882</v>
          </cell>
        </row>
        <row r="179">
          <cell r="M179" t="str">
            <v>07090937</v>
          </cell>
        </row>
        <row r="180">
          <cell r="M180" t="str">
            <v>07090944</v>
          </cell>
        </row>
        <row r="181">
          <cell r="M181" t="str">
            <v>07090981</v>
          </cell>
        </row>
        <row r="182">
          <cell r="M182" t="str">
            <v>07091321</v>
          </cell>
        </row>
        <row r="183">
          <cell r="M183" t="str">
            <v>07091324</v>
          </cell>
        </row>
        <row r="184">
          <cell r="M184" t="str">
            <v>07091330</v>
          </cell>
        </row>
        <row r="185">
          <cell r="M185" t="str">
            <v>07091372</v>
          </cell>
        </row>
        <row r="186">
          <cell r="M186" t="str">
            <v>07091388</v>
          </cell>
        </row>
        <row r="187">
          <cell r="M187" t="str">
            <v>07091450</v>
          </cell>
        </row>
        <row r="188">
          <cell r="M188" t="str">
            <v>07091464</v>
          </cell>
        </row>
        <row r="189">
          <cell r="M189" t="str">
            <v>07091721</v>
          </cell>
        </row>
        <row r="190">
          <cell r="M190" t="str">
            <v>07091933</v>
          </cell>
        </row>
        <row r="191">
          <cell r="M191" t="str">
            <v>07091993</v>
          </cell>
        </row>
        <row r="192">
          <cell r="M192" t="str">
            <v>08010462</v>
          </cell>
        </row>
        <row r="193">
          <cell r="M193" t="str">
            <v>08070546</v>
          </cell>
        </row>
        <row r="194">
          <cell r="M194" t="str">
            <v>08070580</v>
          </cell>
        </row>
        <row r="195">
          <cell r="M195" t="str">
            <v>08070605</v>
          </cell>
        </row>
        <row r="196">
          <cell r="M196" t="str">
            <v>08070649</v>
          </cell>
        </row>
        <row r="197">
          <cell r="M197" t="str">
            <v>08070676</v>
          </cell>
        </row>
        <row r="198">
          <cell r="M198" t="str">
            <v>08070696</v>
          </cell>
        </row>
        <row r="199">
          <cell r="M199" t="str">
            <v>08070703</v>
          </cell>
        </row>
        <row r="200">
          <cell r="M200" t="str">
            <v>08070704</v>
          </cell>
        </row>
        <row r="201">
          <cell r="M201" t="str">
            <v>08070740</v>
          </cell>
        </row>
        <row r="202">
          <cell r="M202" t="str">
            <v>08070752</v>
          </cell>
        </row>
        <row r="203">
          <cell r="M203" t="str">
            <v>08070753</v>
          </cell>
        </row>
        <row r="204">
          <cell r="M204" t="str">
            <v>08070819</v>
          </cell>
        </row>
        <row r="205">
          <cell r="M205" t="str">
            <v>08070855</v>
          </cell>
        </row>
        <row r="206">
          <cell r="M206" t="str">
            <v>08070857</v>
          </cell>
        </row>
        <row r="207">
          <cell r="M207" t="str">
            <v>08071374</v>
          </cell>
        </row>
        <row r="208">
          <cell r="M208" t="str">
            <v>08071531</v>
          </cell>
        </row>
        <row r="209">
          <cell r="M209" t="str">
            <v>08071610</v>
          </cell>
        </row>
        <row r="210">
          <cell r="M210" t="str">
            <v>08071645</v>
          </cell>
        </row>
        <row r="211">
          <cell r="M211" t="str">
            <v>08071805</v>
          </cell>
        </row>
        <row r="212">
          <cell r="M212" t="str">
            <v>08071806</v>
          </cell>
        </row>
        <row r="213">
          <cell r="M213" t="str">
            <v>08071918</v>
          </cell>
        </row>
        <row r="214">
          <cell r="M214" t="str">
            <v>08071925</v>
          </cell>
        </row>
        <row r="215">
          <cell r="M215" t="str">
            <v>08072527</v>
          </cell>
        </row>
        <row r="216">
          <cell r="M216" t="str">
            <v>09050229</v>
          </cell>
        </row>
        <row r="217">
          <cell r="M217" t="str">
            <v>10100103</v>
          </cell>
        </row>
        <row r="218">
          <cell r="M218" t="str">
            <v>10100108</v>
          </cell>
        </row>
        <row r="219">
          <cell r="M219" t="str">
            <v>10100236</v>
          </cell>
        </row>
        <row r="220">
          <cell r="M220" t="str">
            <v>10100245</v>
          </cell>
        </row>
        <row r="221">
          <cell r="M221" t="str">
            <v>12020228</v>
          </cell>
        </row>
        <row r="222">
          <cell r="M222" t="str">
            <v>12020285</v>
          </cell>
        </row>
        <row r="223">
          <cell r="M223" t="str">
            <v>13030061</v>
          </cell>
        </row>
        <row r="224">
          <cell r="M224" t="str">
            <v>13030156</v>
          </cell>
        </row>
        <row r="225">
          <cell r="M225" t="str">
            <v>14080372</v>
          </cell>
        </row>
        <row r="226">
          <cell r="M226" t="str">
            <v>14080375</v>
          </cell>
        </row>
        <row r="227">
          <cell r="M227" t="str">
            <v>14240004</v>
          </cell>
        </row>
        <row r="228">
          <cell r="M228" t="str">
            <v>14240354</v>
          </cell>
        </row>
        <row r="229">
          <cell r="M229" t="str">
            <v>14240530</v>
          </cell>
        </row>
        <row r="230">
          <cell r="M230" t="str">
            <v>14300064</v>
          </cell>
        </row>
        <row r="231">
          <cell r="M231" t="str">
            <v>15010083</v>
          </cell>
        </row>
        <row r="232">
          <cell r="M232" t="str">
            <v>15020062</v>
          </cell>
        </row>
        <row r="233">
          <cell r="M233" t="str">
            <v>15020063</v>
          </cell>
        </row>
        <row r="234">
          <cell r="M234" t="str">
            <v>15050078</v>
          </cell>
        </row>
        <row r="235">
          <cell r="M235" t="str">
            <v>15060150</v>
          </cell>
        </row>
        <row r="236">
          <cell r="M236" t="str">
            <v>16050095</v>
          </cell>
        </row>
        <row r="237">
          <cell r="M237" t="str">
            <v>21202461</v>
          </cell>
        </row>
        <row r="238">
          <cell r="M238" t="str">
            <v>21203592T</v>
          </cell>
        </row>
        <row r="239">
          <cell r="M239" t="str">
            <v>27012807</v>
          </cell>
        </row>
        <row r="240">
          <cell r="M240" t="str">
            <v>27012810</v>
          </cell>
        </row>
        <row r="241">
          <cell r="M241" t="str">
            <v>27013017</v>
          </cell>
        </row>
        <row r="242">
          <cell r="M242" t="str">
            <v>27013018</v>
          </cell>
        </row>
        <row r="243">
          <cell r="M243" t="str">
            <v>27013019</v>
          </cell>
        </row>
        <row r="244">
          <cell r="M244" t="str">
            <v>27013020</v>
          </cell>
        </row>
        <row r="245">
          <cell r="M245" t="str">
            <v>29044686</v>
          </cell>
        </row>
        <row r="246">
          <cell r="M246" t="str">
            <v>29045340</v>
          </cell>
        </row>
        <row r="247">
          <cell r="M247" t="str">
            <v>31500AKY</v>
          </cell>
        </row>
        <row r="248">
          <cell r="M248" t="str">
            <v>31500AUW-R1</v>
          </cell>
        </row>
        <row r="249">
          <cell r="M249" t="str">
            <v>34130133</v>
          </cell>
        </row>
        <row r="250">
          <cell r="M250" t="str">
            <v>35040702</v>
          </cell>
        </row>
        <row r="251">
          <cell r="M251" t="str">
            <v>39070055</v>
          </cell>
        </row>
        <row r="252">
          <cell r="M252" t="str">
            <v>39111150</v>
          </cell>
        </row>
        <row r="253">
          <cell r="M253" t="str">
            <v>39140538</v>
          </cell>
        </row>
        <row r="254">
          <cell r="M254" t="str">
            <v>39160075</v>
          </cell>
        </row>
        <row r="255">
          <cell r="M255" t="str">
            <v>39210136</v>
          </cell>
        </row>
        <row r="256">
          <cell r="M256" t="str">
            <v>39210173</v>
          </cell>
        </row>
        <row r="257">
          <cell r="M257" t="str">
            <v>40020287</v>
          </cell>
        </row>
        <row r="258">
          <cell r="M258" t="str">
            <v>40060939</v>
          </cell>
        </row>
        <row r="259">
          <cell r="M259" t="str">
            <v>40060939G</v>
          </cell>
        </row>
        <row r="260">
          <cell r="M260" t="str">
            <v>47150351</v>
          </cell>
        </row>
        <row r="261">
          <cell r="M261" t="str">
            <v>47150473</v>
          </cell>
        </row>
        <row r="262">
          <cell r="M262" t="str">
            <v>90010113</v>
          </cell>
        </row>
        <row r="263">
          <cell r="M263" t="str">
            <v>LBLCABLEMB01</v>
          </cell>
        </row>
        <row r="264">
          <cell r="M264" t="str">
            <v>LBLCOVERMB01</v>
          </cell>
        </row>
        <row r="265">
          <cell r="M265" t="str">
            <v>PRHU0008</v>
          </cell>
        </row>
        <row r="266">
          <cell r="M266" t="str">
            <v>PRHU0011</v>
          </cell>
        </row>
        <row r="267">
          <cell r="M267" t="str">
            <v>PRHU0014</v>
          </cell>
        </row>
        <row r="268">
          <cell r="M268" t="str">
            <v>PRHU0014-OI</v>
          </cell>
        </row>
        <row r="269">
          <cell r="M269" t="str">
            <v>PRHU0015</v>
          </cell>
        </row>
        <row r="270">
          <cell r="M270" t="str">
            <v>PRHU0016</v>
          </cell>
        </row>
        <row r="271">
          <cell r="M271" t="str">
            <v>PRHU0017</v>
          </cell>
        </row>
        <row r="272">
          <cell r="M272" t="str">
            <v>PRHU0017-R1</v>
          </cell>
        </row>
        <row r="273">
          <cell r="M273" t="str">
            <v>PRHU0018-R1</v>
          </cell>
        </row>
        <row r="274">
          <cell r="M274" t="str">
            <v>PRHU0019</v>
          </cell>
        </row>
        <row r="275">
          <cell r="M275" t="str">
            <v>PRHU0021</v>
          </cell>
        </row>
        <row r="276">
          <cell r="M276" t="str">
            <v>PRHU0022</v>
          </cell>
        </row>
        <row r="277">
          <cell r="M277" t="str">
            <v>PRHU0024</v>
          </cell>
        </row>
        <row r="278">
          <cell r="M278" t="str">
            <v>PRHU0030</v>
          </cell>
        </row>
        <row r="279">
          <cell r="M279" t="str">
            <v>02352XNS</v>
          </cell>
        </row>
        <row r="280">
          <cell r="M280" t="str">
            <v>02352SFR</v>
          </cell>
        </row>
        <row r="281">
          <cell r="M281" t="str">
            <v>02312GNT</v>
          </cell>
        </row>
        <row r="282">
          <cell r="M282" t="str">
            <v>02312GUC</v>
          </cell>
        </row>
        <row r="283">
          <cell r="M283" t="str">
            <v>02352XNQ</v>
          </cell>
        </row>
        <row r="284">
          <cell r="M284" t="str">
            <v>02312RCU</v>
          </cell>
        </row>
        <row r="285">
          <cell r="M285" t="str">
            <v>02301330</v>
          </cell>
        </row>
        <row r="286">
          <cell r="M286" t="str">
            <v>30018732</v>
          </cell>
        </row>
        <row r="287">
          <cell r="M287" t="str">
            <v>03059051</v>
          </cell>
        </row>
        <row r="288">
          <cell r="M288" t="str">
            <v>02311TKK</v>
          </cell>
        </row>
        <row r="289">
          <cell r="M289" t="str">
            <v>02312GEN</v>
          </cell>
        </row>
        <row r="290">
          <cell r="M290" t="str">
            <v>02312HBU</v>
          </cell>
        </row>
        <row r="291">
          <cell r="M291" t="str">
            <v>02312DXS</v>
          </cell>
        </row>
        <row r="292">
          <cell r="M292" t="str">
            <v>02301332</v>
          </cell>
        </row>
        <row r="293">
          <cell r="M293" t="str">
            <v>21139801</v>
          </cell>
        </row>
        <row r="294">
          <cell r="M294" t="str">
            <v>21138111</v>
          </cell>
        </row>
        <row r="295">
          <cell r="M295" t="str">
            <v>02318169</v>
          </cell>
        </row>
        <row r="296">
          <cell r="M296" t="str">
            <v>21013121</v>
          </cell>
        </row>
        <row r="297">
          <cell r="M297" t="str">
            <v>30060144-L</v>
          </cell>
        </row>
        <row r="298">
          <cell r="M298" t="str">
            <v>30018731</v>
          </cell>
        </row>
        <row r="299">
          <cell r="M299" t="str">
            <v>02311TJX</v>
          </cell>
        </row>
        <row r="300">
          <cell r="M300" t="str">
            <v>03024JNF</v>
          </cell>
        </row>
        <row r="301">
          <cell r="M301" t="str">
            <v>21241258</v>
          </cell>
        </row>
        <row r="302">
          <cell r="M302" t="str">
            <v>21241441</v>
          </cell>
        </row>
        <row r="303">
          <cell r="M303" t="str">
            <v>29010151</v>
          </cell>
        </row>
        <row r="304">
          <cell r="M304" t="str">
            <v>21205382</v>
          </cell>
        </row>
        <row r="305">
          <cell r="M305" t="str">
            <v>02301326</v>
          </cell>
        </row>
        <row r="306">
          <cell r="M306" t="str">
            <v>03033FKT</v>
          </cell>
        </row>
        <row r="307">
          <cell r="M307" t="str">
            <v>02312HRG</v>
          </cell>
        </row>
        <row r="308">
          <cell r="M308" t="str">
            <v>14130860</v>
          </cell>
        </row>
        <row r="309">
          <cell r="M309" t="str">
            <v>04150258</v>
          </cell>
        </row>
        <row r="310">
          <cell r="M310" t="str">
            <v>21202901</v>
          </cell>
        </row>
        <row r="311">
          <cell r="M311" t="str">
            <v>21139527-001</v>
          </cell>
        </row>
        <row r="312">
          <cell r="M312" t="str">
            <v>21122419</v>
          </cell>
        </row>
        <row r="313">
          <cell r="M313" t="str">
            <v>0405G019</v>
          </cell>
        </row>
        <row r="314">
          <cell r="M314" t="str">
            <v>21203789</v>
          </cell>
        </row>
        <row r="315">
          <cell r="M315" t="str">
            <v>29044847</v>
          </cell>
        </row>
        <row r="316">
          <cell r="M316" t="str">
            <v>29044848</v>
          </cell>
        </row>
        <row r="317">
          <cell r="M317" t="str">
            <v>04020728</v>
          </cell>
        </row>
        <row r="318">
          <cell r="M318" t="str">
            <v>21243537</v>
          </cell>
        </row>
        <row r="319">
          <cell r="M319" t="str">
            <v>02311YWS</v>
          </cell>
        </row>
        <row r="320">
          <cell r="M320" t="str">
            <v>03022CDE</v>
          </cell>
        </row>
        <row r="321">
          <cell r="M321" t="str">
            <v>02232YPL</v>
          </cell>
        </row>
        <row r="322">
          <cell r="M322" t="str">
            <v>21138113</v>
          </cell>
        </row>
        <row r="323">
          <cell r="M323" t="str">
            <v>06030220</v>
          </cell>
        </row>
        <row r="324">
          <cell r="M324" t="str">
            <v>31509210</v>
          </cell>
        </row>
        <row r="325">
          <cell r="M325" t="str">
            <v>29042169</v>
          </cell>
        </row>
        <row r="326">
          <cell r="M326" t="str">
            <v>14130858</v>
          </cell>
        </row>
        <row r="327">
          <cell r="M327" t="str">
            <v>21240434</v>
          </cell>
        </row>
        <row r="328">
          <cell r="M328" t="str">
            <v>2904G09M</v>
          </cell>
        </row>
        <row r="329">
          <cell r="M329" t="str">
            <v>21242703</v>
          </cell>
        </row>
        <row r="330">
          <cell r="M330" t="str">
            <v>30010982</v>
          </cell>
        </row>
        <row r="331">
          <cell r="M331" t="str">
            <v>21243217</v>
          </cell>
        </row>
        <row r="332">
          <cell r="M332" t="str">
            <v>121915004</v>
          </cell>
        </row>
        <row r="333">
          <cell r="M333" t="str">
            <v>02311VHS</v>
          </cell>
        </row>
        <row r="334">
          <cell r="M334" t="str">
            <v>29100116</v>
          </cell>
        </row>
        <row r="335">
          <cell r="M335" t="str">
            <v>29044008</v>
          </cell>
        </row>
        <row r="336">
          <cell r="M336" t="str">
            <v>26010771</v>
          </cell>
        </row>
        <row r="337">
          <cell r="M337" t="str">
            <v>21242761</v>
          </cell>
        </row>
        <row r="338">
          <cell r="M338" t="str">
            <v>04152178-001</v>
          </cell>
        </row>
        <row r="339">
          <cell r="M339" t="str">
            <v>29112243</v>
          </cell>
        </row>
        <row r="340">
          <cell r="M340" t="str">
            <v>29112264</v>
          </cell>
        </row>
        <row r="341">
          <cell r="M341" t="str">
            <v>21203767</v>
          </cell>
        </row>
        <row r="342">
          <cell r="M342" t="str">
            <v>29115169-002</v>
          </cell>
        </row>
        <row r="343">
          <cell r="M343" t="str">
            <v>29114762</v>
          </cell>
        </row>
        <row r="344">
          <cell r="M344" t="str">
            <v>29112244</v>
          </cell>
        </row>
        <row r="345">
          <cell r="M345" t="str">
            <v>29043132</v>
          </cell>
        </row>
        <row r="346">
          <cell r="M346" t="str">
            <v>29115082</v>
          </cell>
        </row>
        <row r="347">
          <cell r="M347" t="str">
            <v>21203764</v>
          </cell>
        </row>
        <row r="348">
          <cell r="M348" t="str">
            <v>30040281</v>
          </cell>
        </row>
        <row r="349">
          <cell r="M349" t="str">
            <v>26010284</v>
          </cell>
        </row>
        <row r="350">
          <cell r="M350" t="str">
            <v>2904G0AN</v>
          </cell>
        </row>
        <row r="351">
          <cell r="M351" t="str">
            <v>21241287</v>
          </cell>
        </row>
        <row r="352">
          <cell r="M352" t="str">
            <v>21124455</v>
          </cell>
        </row>
        <row r="353">
          <cell r="M353" t="str">
            <v>21140996</v>
          </cell>
        </row>
        <row r="354">
          <cell r="M354" t="str">
            <v>29114102</v>
          </cell>
        </row>
        <row r="355">
          <cell r="M355" t="str">
            <v>29044045</v>
          </cell>
        </row>
        <row r="356">
          <cell r="M356" t="str">
            <v>26010285</v>
          </cell>
        </row>
        <row r="357">
          <cell r="M357" t="str">
            <v>21124454</v>
          </cell>
        </row>
        <row r="358">
          <cell r="M358" t="str">
            <v>29044046</v>
          </cell>
        </row>
        <row r="359">
          <cell r="M359" t="str">
            <v>2904G0AN</v>
          </cell>
        </row>
        <row r="360">
          <cell r="M360" t="str">
            <v>21122719</v>
          </cell>
        </row>
        <row r="361">
          <cell r="M361" t="str">
            <v>21242750</v>
          </cell>
        </row>
        <row r="362">
          <cell r="M362" t="str">
            <v>29100026</v>
          </cell>
        </row>
        <row r="363">
          <cell r="M363" t="str">
            <v>29100113</v>
          </cell>
        </row>
        <row r="364">
          <cell r="M364" t="str">
            <v>29112242</v>
          </cell>
        </row>
        <row r="365">
          <cell r="M365" t="str">
            <v>30040280</v>
          </cell>
        </row>
        <row r="366">
          <cell r="M366" t="str">
            <v>02315200</v>
          </cell>
        </row>
        <row r="367">
          <cell r="M367" t="str">
            <v>06200277</v>
          </cell>
        </row>
        <row r="368">
          <cell r="M368" t="str">
            <v>29114286</v>
          </cell>
        </row>
        <row r="369">
          <cell r="M369" t="str">
            <v>29115169</v>
          </cell>
        </row>
        <row r="370">
          <cell r="M370" t="str">
            <v>30040279</v>
          </cell>
        </row>
        <row r="371">
          <cell r="M371" t="str">
            <v>21124455-001</v>
          </cell>
        </row>
        <row r="372">
          <cell r="M372" t="str">
            <v>21241440</v>
          </cell>
        </row>
        <row r="373">
          <cell r="M373" t="str">
            <v>29115180</v>
          </cell>
        </row>
        <row r="374">
          <cell r="M374" t="str">
            <v>02232XMC</v>
          </cell>
        </row>
        <row r="375">
          <cell r="M375" t="str">
            <v>21241198</v>
          </cell>
        </row>
        <row r="376">
          <cell r="M376" t="str">
            <v>21124515</v>
          </cell>
        </row>
        <row r="377">
          <cell r="M377" t="str">
            <v>29114198</v>
          </cell>
        </row>
        <row r="378">
          <cell r="M378" t="str">
            <v>29044840</v>
          </cell>
        </row>
        <row r="379">
          <cell r="M379" t="str">
            <v>29114366</v>
          </cell>
        </row>
        <row r="380">
          <cell r="M380" t="str">
            <v>29115169-001</v>
          </cell>
        </row>
        <row r="381">
          <cell r="M381" t="str">
            <v>04152142</v>
          </cell>
        </row>
        <row r="382">
          <cell r="M382" t="str">
            <v>21242553</v>
          </cell>
        </row>
        <row r="383">
          <cell r="M383" t="str">
            <v>29044556</v>
          </cell>
        </row>
        <row r="384">
          <cell r="M384" t="str">
            <v>29043870</v>
          </cell>
        </row>
        <row r="385">
          <cell r="M385" t="str">
            <v>29043193</v>
          </cell>
        </row>
        <row r="386">
          <cell r="M386" t="str">
            <v>29115169-004</v>
          </cell>
        </row>
        <row r="387">
          <cell r="M387" t="str">
            <v>21242762</v>
          </cell>
        </row>
        <row r="388">
          <cell r="M388" t="str">
            <v>29100043</v>
          </cell>
        </row>
        <row r="389">
          <cell r="M389" t="str">
            <v>26010065</v>
          </cell>
        </row>
        <row r="390">
          <cell r="M390" t="str">
            <v>21241259</v>
          </cell>
        </row>
        <row r="391">
          <cell r="M391" t="str">
            <v>29044046</v>
          </cell>
        </row>
        <row r="392">
          <cell r="M392" t="str">
            <v>26020194</v>
          </cell>
        </row>
        <row r="393">
          <cell r="M393" t="str">
            <v>06320142</v>
          </cell>
        </row>
        <row r="394">
          <cell r="M394" t="str">
            <v>29040013</v>
          </cell>
        </row>
        <row r="395">
          <cell r="M395" t="str">
            <v>29044259</v>
          </cell>
        </row>
        <row r="396">
          <cell r="M396" t="str">
            <v>29100075</v>
          </cell>
        </row>
        <row r="397">
          <cell r="M397" t="str">
            <v>29044887</v>
          </cell>
        </row>
        <row r="398">
          <cell r="M398" t="str">
            <v>26010302</v>
          </cell>
        </row>
        <row r="399">
          <cell r="M399" t="str">
            <v>29100043</v>
          </cell>
        </row>
        <row r="400">
          <cell r="M400" t="str">
            <v>29045283</v>
          </cell>
        </row>
        <row r="401">
          <cell r="M401" t="str">
            <v>21124091</v>
          </cell>
        </row>
        <row r="402">
          <cell r="M402" t="str">
            <v>21124090</v>
          </cell>
        </row>
        <row r="403">
          <cell r="M403" t="str">
            <v>21124091-001</v>
          </cell>
        </row>
        <row r="404">
          <cell r="M404" t="str">
            <v>29113483</v>
          </cell>
        </row>
        <row r="405">
          <cell r="M405" t="str">
            <v>21122233</v>
          </cell>
        </row>
        <row r="406">
          <cell r="M406" t="str">
            <v>29042535</v>
          </cell>
        </row>
        <row r="407">
          <cell r="M407" t="str">
            <v>21124090-001</v>
          </cell>
        </row>
        <row r="408">
          <cell r="M408" t="str">
            <v>29044460</v>
          </cell>
        </row>
        <row r="409">
          <cell r="M409" t="str">
            <v>29100031</v>
          </cell>
        </row>
        <row r="410">
          <cell r="M410" t="str">
            <v>21242749</v>
          </cell>
        </row>
        <row r="411">
          <cell r="M411" t="str">
            <v>21122234</v>
          </cell>
        </row>
        <row r="412">
          <cell r="M412" t="str">
            <v>21242748</v>
          </cell>
        </row>
        <row r="413">
          <cell r="M413" t="str">
            <v>29100030</v>
          </cell>
        </row>
        <row r="414">
          <cell r="M414" t="str">
            <v>29043941</v>
          </cell>
        </row>
        <row r="415">
          <cell r="M415" t="str">
            <v>21124455-002</v>
          </cell>
        </row>
        <row r="416">
          <cell r="M416" t="str">
            <v>29044963</v>
          </cell>
        </row>
        <row r="417">
          <cell r="M417" t="str">
            <v>21100041</v>
          </cell>
        </row>
        <row r="418">
          <cell r="M418" t="str">
            <v>04050373</v>
          </cell>
        </row>
        <row r="419">
          <cell r="M419" t="str">
            <v>29044965</v>
          </cell>
        </row>
        <row r="420">
          <cell r="M420" t="str">
            <v>29043092</v>
          </cell>
        </row>
        <row r="421">
          <cell r="M421" t="str">
            <v>29100046</v>
          </cell>
        </row>
        <row r="422">
          <cell r="M422" t="str">
            <v>30060144</v>
          </cell>
        </row>
        <row r="423">
          <cell r="M423" t="str">
            <v>30060144</v>
          </cell>
        </row>
        <row r="424">
          <cell r="M424" t="str">
            <v>29041013</v>
          </cell>
        </row>
        <row r="425">
          <cell r="M425" t="str">
            <v>30060106</v>
          </cell>
        </row>
        <row r="426">
          <cell r="M426" t="str">
            <v>29010164</v>
          </cell>
        </row>
        <row r="427">
          <cell r="M427" t="str">
            <v>21205330</v>
          </cell>
        </row>
        <row r="428">
          <cell r="M428" t="str">
            <v>21205330T</v>
          </cell>
        </row>
        <row r="429">
          <cell r="M429" t="str">
            <v>03022WTM</v>
          </cell>
        </row>
        <row r="430">
          <cell r="M430" t="str">
            <v>03026CPB</v>
          </cell>
        </row>
        <row r="431">
          <cell r="M431" t="str">
            <v>03026NLC</v>
          </cell>
        </row>
        <row r="432">
          <cell r="M432" t="str">
            <v>03026SWJ</v>
          </cell>
        </row>
        <row r="433">
          <cell r="M433" t="str">
            <v>03026THL</v>
          </cell>
        </row>
        <row r="434">
          <cell r="M434" t="str">
            <v>90010090</v>
          </cell>
        </row>
        <row r="435">
          <cell r="M435" t="str">
            <v>0B200-03340100</v>
          </cell>
        </row>
        <row r="436">
          <cell r="M436" t="str">
            <v>15010-0003N000</v>
          </cell>
        </row>
        <row r="437">
          <cell r="M437" t="str">
            <v>15060-0P1S0000</v>
          </cell>
        </row>
        <row r="438">
          <cell r="M438" t="str">
            <v>15100-01751100</v>
          </cell>
        </row>
        <row r="439">
          <cell r="M439" t="str">
            <v>15105-0632C000</v>
          </cell>
        </row>
        <row r="440">
          <cell r="M440" t="str">
            <v>15160-04240000</v>
          </cell>
        </row>
        <row r="441">
          <cell r="M441" t="str">
            <v>HQ20312074000</v>
          </cell>
        </row>
        <row r="442">
          <cell r="M442" t="str">
            <v>HQ20330543000</v>
          </cell>
        </row>
        <row r="443">
          <cell r="M443" t="str">
            <v>HQ20730515001</v>
          </cell>
        </row>
        <row r="444">
          <cell r="M444" t="str">
            <v>HQ21901045000</v>
          </cell>
        </row>
        <row r="445">
          <cell r="M445" t="str">
            <v>HQ21950676000</v>
          </cell>
        </row>
        <row r="446">
          <cell r="M446" t="str">
            <v>HQ22020474000</v>
          </cell>
        </row>
        <row r="447">
          <cell r="M447" t="str">
            <v>HQ22020569000</v>
          </cell>
        </row>
        <row r="448">
          <cell r="M448" t="str">
            <v>HQ22110405000</v>
          </cell>
        </row>
        <row r="449">
          <cell r="M449" t="str">
            <v>HQ22110406000</v>
          </cell>
        </row>
        <row r="450">
          <cell r="M450" t="str">
            <v>HQ22110407000</v>
          </cell>
        </row>
        <row r="451">
          <cell r="M451" t="str">
            <v>HQ22110409000</v>
          </cell>
        </row>
        <row r="452">
          <cell r="M452" t="str">
            <v>HQ22231634000</v>
          </cell>
        </row>
        <row r="453">
          <cell r="M453" t="str">
            <v>HQ22231635000</v>
          </cell>
        </row>
        <row r="454">
          <cell r="M454" t="str">
            <v>HQ22261404000</v>
          </cell>
        </row>
        <row r="455">
          <cell r="M455" t="str">
            <v>HQ22280268000</v>
          </cell>
        </row>
        <row r="456">
          <cell r="M456" t="str">
            <v>HQ22280271000</v>
          </cell>
        </row>
        <row r="457">
          <cell r="M457" t="str">
            <v>HQ22280683000</v>
          </cell>
        </row>
        <row r="458">
          <cell r="M458" t="str">
            <v>HQ22280705000</v>
          </cell>
        </row>
        <row r="459">
          <cell r="M459" t="str">
            <v>HQ23300048001</v>
          </cell>
        </row>
        <row r="460">
          <cell r="M460" t="str">
            <v>HQ23310133001</v>
          </cell>
        </row>
        <row r="461">
          <cell r="M461" t="str">
            <v>HQ31960031007</v>
          </cell>
        </row>
        <row r="462">
          <cell r="M462" t="str">
            <v>HQ31980064007</v>
          </cell>
        </row>
        <row r="463">
          <cell r="M463" t="str">
            <v>HQ31980067000</v>
          </cell>
        </row>
        <row r="464">
          <cell r="M464" t="str">
            <v>HQ31980068000</v>
          </cell>
        </row>
        <row r="465">
          <cell r="M465" t="str">
            <v>HQ31980069000</v>
          </cell>
        </row>
        <row r="466">
          <cell r="M466" t="str">
            <v>HQ60406672001</v>
          </cell>
        </row>
        <row r="467">
          <cell r="M467" t="str">
            <v>HQ60406674001</v>
          </cell>
        </row>
        <row r="468">
          <cell r="M468" t="str">
            <v>HQ60406883001</v>
          </cell>
        </row>
        <row r="469">
          <cell r="M469" t="str">
            <v>HQ60430109001</v>
          </cell>
        </row>
        <row r="470">
          <cell r="M470" t="str">
            <v>HQ60430786001</v>
          </cell>
        </row>
        <row r="471">
          <cell r="M471" t="str">
            <v>60NB0HF0-MB7200</v>
          </cell>
        </row>
        <row r="472">
          <cell r="M472" t="str">
            <v>60NB0SJ0-MB3200</v>
          </cell>
        </row>
        <row r="473">
          <cell r="M473" t="str">
            <v>60NB0HF0-MB6000</v>
          </cell>
        </row>
        <row r="474">
          <cell r="M474" t="str">
            <v>60NB0KS0-MB4000</v>
          </cell>
        </row>
        <row r="475">
          <cell r="M475" t="str">
            <v>KC.R50B2.350</v>
          </cell>
        </row>
        <row r="476">
          <cell r="M476" t="str">
            <v>KC.R30B2.325</v>
          </cell>
        </row>
        <row r="477">
          <cell r="M477" t="str">
            <v>31Z8EMB1340</v>
          </cell>
        </row>
        <row r="478">
          <cell r="M478" t="str">
            <v>31ZAWMB19G0</v>
          </cell>
        </row>
        <row r="479">
          <cell r="M479" t="str">
            <v>31ZAWMB20A0</v>
          </cell>
        </row>
        <row r="480">
          <cell r="M480" t="str">
            <v>03026CPB</v>
          </cell>
        </row>
        <row r="481">
          <cell r="M481" t="str">
            <v>19200-41620800</v>
          </cell>
        </row>
        <row r="482">
          <cell r="M482" t="str">
            <v>19200-41221100</v>
          </cell>
        </row>
        <row r="483">
          <cell r="M483" t="str">
            <v>19200-41620800-IMP</v>
          </cell>
        </row>
        <row r="484">
          <cell r="M484" t="str">
            <v>15060-0H6S0000</v>
          </cell>
        </row>
        <row r="485">
          <cell r="M485" t="str">
            <v>90NB0M73-C01200</v>
          </cell>
        </row>
        <row r="486">
          <cell r="M486" t="str">
            <v>03A08-00053000</v>
          </cell>
        </row>
        <row r="487">
          <cell r="M487" t="str">
            <v>03A08-00053400</v>
          </cell>
        </row>
        <row r="488">
          <cell r="M488" t="str">
            <v>02312QPK-1</v>
          </cell>
        </row>
        <row r="489">
          <cell r="M489" t="str">
            <v>03024BTC</v>
          </cell>
        </row>
        <row r="490">
          <cell r="M490" t="str">
            <v>03026XJD</v>
          </cell>
        </row>
        <row r="491">
          <cell r="M491" t="str">
            <v>03028KPV</v>
          </cell>
        </row>
        <row r="492">
          <cell r="M492" t="str">
            <v>31Z8EMB12R0</v>
          </cell>
        </row>
        <row r="493">
          <cell r="M493" t="str">
            <v>31Z8EMB12X0</v>
          </cell>
        </row>
        <row r="494">
          <cell r="M494" t="str">
            <v>31Z8EMB1320</v>
          </cell>
        </row>
        <row r="495">
          <cell r="M495" t="str">
            <v>31Z8EMB1330</v>
          </cell>
        </row>
        <row r="496">
          <cell r="M496" t="str">
            <v>31Z8EMB1340</v>
          </cell>
        </row>
        <row r="497">
          <cell r="M497" t="str">
            <v>31Z8EMB18H0</v>
          </cell>
        </row>
        <row r="498">
          <cell r="M498" t="str">
            <v>31ZAUMB19N0</v>
          </cell>
        </row>
        <row r="499">
          <cell r="M499" t="str">
            <v>31ZAWMB19F0</v>
          </cell>
        </row>
        <row r="500">
          <cell r="M500" t="str">
            <v>31ZAWMB19G0</v>
          </cell>
        </row>
        <row r="501">
          <cell r="M501" t="str">
            <v>31ZAWMB19H0</v>
          </cell>
        </row>
        <row r="502">
          <cell r="M502" t="str">
            <v>31ZAWMB2080</v>
          </cell>
        </row>
        <row r="503">
          <cell r="M503" t="str">
            <v>31ZAWMB20A0</v>
          </cell>
        </row>
        <row r="504">
          <cell r="M504" t="str">
            <v>32Z8EUB0000</v>
          </cell>
        </row>
        <row r="505">
          <cell r="M505" t="str">
            <v>3NZAWUB0000</v>
          </cell>
        </row>
        <row r="506">
          <cell r="M506" t="str">
            <v>31509737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ferences"/>
    </sheetNames>
    <sheetDataSet>
      <sheetData sheetId="0">
        <row r="2">
          <cell r="A2" t="str">
            <v>Postal</v>
          </cell>
        </row>
        <row r="3">
          <cell r="A3" t="str">
            <v>Fed</v>
          </cell>
        </row>
        <row r="4">
          <cell r="A4" t="str">
            <v>Both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analmeida" refreshedDate="45224.625347569447" createdVersion="3" refreshedVersion="3" minRefreshableVersion="3" recordCount="2278">
  <cacheSource type="worksheet">
    <worksheetSource ref="B10:AC1048576" sheet="PRs Rev"/>
  </cacheSource>
  <cacheFields count="28">
    <cacheField name="Purchase Order?" numFmtId="0">
      <sharedItems containsBlank="1" count="5">
        <s v="PO &gt; Ok"/>
        <s v="Future PO"/>
        <s v="NOPE"/>
        <s v="Local PO"/>
        <m/>
      </sharedItems>
    </cacheField>
    <cacheField name="Teve Troca de PN?" numFmtId="0">
      <sharedItems containsBlank="1"/>
    </cacheField>
    <cacheField name="PN da Troca" numFmtId="0">
      <sharedItems containsBlank="1" count="774">
        <s v="99015DEN"/>
        <s v="02260008"/>
        <s v="15060307"/>
        <s v="02260010"/>
        <s v="02260042"/>
        <s v="02260045"/>
        <s v="03013SCU"/>
        <s v="03014EMY"/>
        <s v="03014EQL"/>
        <s v="03014RJL"/>
        <s v="21138983-006"/>
        <s v="03015TYE"/>
        <s v="03015UBM"/>
        <s v="21216514"/>
        <s v="03014YEB"/>
        <s v="03015UQQ"/>
        <s v="03015XTP"/>
        <s v="03016DCA"/>
        <s v="03026VBL"/>
        <s v="03027UPL-003"/>
        <s v="14200536"/>
        <s v="04043943"/>
        <s v="04050386"/>
        <s v="04151825"/>
        <s v="04151825-001"/>
        <s v="07040020"/>
        <s v="07040097-001"/>
        <s v="07060109"/>
        <s v="46040134-010"/>
        <s v="07090317-001"/>
        <s v="07090373-001"/>
        <s v="07090544-002"/>
        <s v="07090603-002"/>
        <s v="07090640-001"/>
        <s v="07090650-001"/>
        <s v="07090709-002"/>
        <s v="07090805-001"/>
        <s v="07090814-001"/>
        <s v="07090852-001"/>
        <s v="07090885-004"/>
        <s v="03015UDC"/>
        <s v="07090925-001"/>
        <s v="07090963-002"/>
        <s v="07091015-001"/>
        <s v="07091137-001"/>
        <s v="07091138-001"/>
        <s v="07091140-001"/>
        <s v="07091261-002"/>
        <s v="07091291-002"/>
        <s v="07091307-002"/>
        <s v="07091309-001"/>
        <s v="07091317-001"/>
        <s v="07091318-001"/>
        <s v="27042616"/>
        <s v="07091343-001"/>
        <s v="07091349-001"/>
        <s v="07091421-001"/>
        <s v="07091424-001"/>
        <s v="07091436-001"/>
        <s v="07091440-001"/>
        <s v="07091442-001"/>
        <s v="07091449-001"/>
        <s v="07091470-001"/>
        <s v="07091472-001"/>
        <s v="07091475-001"/>
        <s v="07091476-001"/>
        <s v="07091482-001"/>
        <s v="07091487-001"/>
        <s v="07091496-001"/>
        <s v="07091500-001"/>
        <s v="07091507-001"/>
        <s v="07091509-001"/>
        <s v="07091512-001"/>
        <s v="07091513-001"/>
        <s v="07091517-001"/>
        <s v="07091521-001"/>
        <s v="07091528-001"/>
        <s v="07091529-001"/>
        <s v="07091530-001"/>
        <s v="07091532-001"/>
        <s v="07091536-001"/>
        <s v="07091538-001"/>
        <s v="07091540-001"/>
        <s v="07091549-001"/>
        <s v="07091550-001"/>
        <s v="07091551-001"/>
        <s v="07091561-001"/>
        <s v="07091578-001"/>
        <s v="07091580-001"/>
        <s v="07091581-001"/>
        <s v="07091582-001"/>
        <s v="07091583-001"/>
        <s v="07091594-001"/>
        <s v="07091605-001"/>
        <s v="07091606-001"/>
        <s v="07091611-001"/>
        <s v="07091644-001"/>
        <s v="07091646-001"/>
        <s v="07091650-001"/>
        <s v="07091663-001"/>
        <s v="07091665-001"/>
        <s v="07091667-001"/>
        <s v="07091674-001"/>
        <s v="07091677-001"/>
        <s v="07091682-001"/>
        <s v="07091687-001"/>
        <s v="07091696-001"/>
        <s v="07091698-001"/>
        <s v="07091706-001"/>
        <s v="07091709-001"/>
        <s v="07091714-001"/>
        <s v="07091724-001"/>
        <s v="07091725-001"/>
        <s v="07091727-001"/>
        <s v="07091728-001"/>
        <s v="07091729-001"/>
        <s v="07091730-001"/>
        <s v="15060495-003"/>
        <s v="07091733-001"/>
        <s v="07091734-001"/>
        <s v="07091735-001"/>
        <s v="07091741-001"/>
        <s v="07091747-001"/>
        <s v="07091748-001"/>
        <s v="07091752-001"/>
        <s v="39111106-008"/>
        <s v="07091757-001"/>
        <s v="07091758-001"/>
        <s v="07091761-001"/>
        <s v="07091767-001"/>
        <s v="07091770-001"/>
        <s v="07091771-001"/>
        <s v="07091775-001"/>
        <s v="07091776-001"/>
        <s v="07091782-001"/>
        <s v="07091808-001"/>
        <s v="07091813-001"/>
        <s v="07091814-001"/>
        <s v="07091818-001"/>
        <s v="07091828-001"/>
        <s v="07091837-001"/>
        <s v="07091839-001"/>
        <s v="07091848-001"/>
        <s v="07091987-002"/>
        <s v="07092054-001"/>
        <s v="07092068-002"/>
        <s v="07092100-001"/>
        <s v="07092116-001"/>
        <s v="07092336-001"/>
        <s v="07092337-001"/>
        <s v="07092343-001"/>
        <s v="07092351-001"/>
        <s v="07092367-001"/>
        <s v="07092369-001"/>
        <s v="07092380-001"/>
        <s v="07092416-001"/>
        <s v="07092423-001"/>
        <s v="07092443-001"/>
        <s v="07092571-001"/>
        <s v="07092579-001"/>
        <s v="07092584-001"/>
        <s v="07092651-001"/>
        <s v="07093093"/>
        <s v="07093097-001"/>
        <s v="08010583-001"/>
        <s v="08010592-001"/>
        <s v="08070059-001"/>
        <s v="08070247-001"/>
        <s v="40060873-004"/>
        <s v="08070403-001"/>
        <s v="08070439-002"/>
        <s v="08070449-002"/>
        <s v="08070472-001"/>
        <s v="47150783-003"/>
        <s v="08070501-002"/>
        <s v="08070502-002"/>
        <s v="08070530-002"/>
        <s v="08070531-001"/>
        <s v="08070533-001"/>
        <s v="08070544-001"/>
        <s v="08070545-001"/>
        <s v="08070547-001"/>
        <s v="08070557-001"/>
        <s v="08070578-001"/>
        <s v="08070607-001"/>
        <s v="08070614-002"/>
        <s v="08070627-002"/>
        <s v="08070628-001"/>
        <s v="08070652-002"/>
        <s v="08070653-004"/>
        <s v="08070655-001"/>
        <s v="08070660-001"/>
        <s v="08070675-001"/>
        <s v="08070685-001"/>
        <s v="08070690-001"/>
        <s v="08070693"/>
        <s v="08070693-001"/>
        <s v="08070733-001"/>
        <s v="08070736-001"/>
        <s v="08070737-001"/>
        <s v="08070738-001"/>
        <s v="08070739-001"/>
        <s v="08070757-002"/>
        <s v="08070762-002"/>
        <s v="08070768-002"/>
        <s v="08070771-004"/>
        <s v="08070786-003"/>
        <s v="08070813-003"/>
        <s v="08070837-002"/>
        <s v="08070843-002"/>
        <s v="08070846-002"/>
        <s v="08070848-001"/>
        <s v="08070852-002"/>
        <s v="08070853-001"/>
        <s v="08070859-001"/>
        <s v="08070862-004"/>
        <s v="08070864-001"/>
        <s v="08070865-001"/>
        <s v="08070962-003"/>
        <s v="08071038-001"/>
        <s v="08071198"/>
        <s v="08071543-001"/>
        <s v="08071545-002"/>
        <s v="08071626-001"/>
        <s v="08071687-002"/>
        <s v="08071747-001"/>
        <s v="08071871-003"/>
        <s v="08072000-003"/>
        <s v="08072001-003"/>
        <s v="08072006-003"/>
        <s v="08072008-003"/>
        <s v="08072009-003"/>
        <s v="08072011-004"/>
        <s v="08072012-004"/>
        <s v="08072038"/>
        <s v="08072045-004"/>
        <s v="08072055-002"/>
        <s v="08072108-001"/>
        <s v="08072110-001"/>
        <s v="08072181"/>
        <s v="08072234-001"/>
        <s v="03029JDE"/>
        <s v="08072236-002"/>
        <s v="08072280-001"/>
        <s v="08072281-001"/>
        <s v="08072284-001"/>
        <s v="08072285-001"/>
        <s v="08072506-001"/>
        <s v="08072532-001"/>
        <s v="08072656-001"/>
        <s v="08072671"/>
        <s v="08072930"/>
        <s v="08110028-001"/>
        <s v="08110032-001"/>
        <s v="08120012-001"/>
        <s v="08120062-001"/>
        <s v="09040355"/>
        <s v="09040785"/>
        <s v="09050179"/>
        <s v="09050280"/>
        <s v="09060084"/>
        <s v="10011290"/>
        <s v="10031079-001"/>
        <s v="10031087-001"/>
        <s v="10031091"/>
        <s v="07091334-001"/>
        <s v="10031115-002"/>
        <s v="10031124-001"/>
        <s v="10031276-001"/>
        <s v="10031305"/>
        <s v="10031361"/>
        <s v="10031362"/>
        <s v="10031446"/>
        <s v="10031455"/>
        <s v="10031463-003"/>
        <s v="10031501-001"/>
        <s v="10031506"/>
        <s v="10031522"/>
        <s v="10031575-001"/>
        <s v="10031577-001"/>
        <s v="10031585"/>
        <s v="10031605"/>
        <s v="10031615"/>
        <s v="10031627-001"/>
        <s v="10031660-001"/>
        <s v="10031702"/>
        <s v="10031772"/>
        <s v="10031822"/>
        <s v="10031911"/>
        <s v="10032049"/>
        <s v="10040072"/>
        <s v="10050084"/>
        <s v="10070007-001"/>
        <s v="10070012"/>
        <s v="10070014-001"/>
        <s v="10070032-001"/>
        <s v="10070046-001"/>
        <s v="10070055"/>
        <s v="12010422-001"/>
        <s v="21214215"/>
        <s v="12010480-001"/>
        <s v="12010513"/>
        <s v="12020344-001"/>
        <s v="12070080-001"/>
        <s v="12080029"/>
        <s v="13010068-003"/>
        <s v="13010441-001"/>
        <s v="13030132-001"/>
        <s v="14040554"/>
        <s v="14040959"/>
        <s v="14040993"/>
        <s v="14041164"/>
        <s v="14041200"/>
        <s v="14041910"/>
        <s v="14050419"/>
        <s v="14060455"/>
        <s v="40020549-003"/>
        <s v="14080336"/>
        <s v="47101513"/>
        <s v="14080565"/>
        <s v="14080570"/>
        <s v="14100035"/>
        <s v="14100075"/>
        <s v="14190188"/>
        <s v="14190915"/>
        <s v="14190917"/>
        <s v="14190992"/>
        <s v="14191072"/>
        <s v="14191074"/>
        <s v="14191320"/>
        <s v="14191403"/>
        <s v="14192067"/>
        <s v="14192068"/>
        <s v="14200377"/>
        <s v="14200390"/>
        <s v="12010422-003"/>
        <s v="14200396"/>
        <s v="14200474"/>
        <s v="39110538-014"/>
        <s v="39110663-014"/>
        <s v="14200539"/>
        <s v="14200630"/>
        <s v="14200638"/>
        <s v="14200647"/>
        <s v="14200650"/>
        <s v="14200701"/>
        <s v="14220035"/>
        <s v="14220286"/>
        <s v="14220287"/>
        <s v="14220474"/>
        <s v="14220726"/>
        <s v="14220764"/>
        <s v="14220808"/>
        <s v="14220844"/>
        <s v="14220863"/>
        <s v="14220987"/>
        <s v="14220988"/>
        <s v="14221002"/>
        <s v="14990127"/>
        <s v="14990492"/>
        <s v="15010040"/>
        <s v="15010041"/>
        <s v="15010042"/>
        <s v="15010042-002"/>
        <s v="15010100"/>
        <s v="15010100-003"/>
        <s v="15010235-004"/>
        <s v="15010263-001"/>
        <s v="15010263-006"/>
        <s v="15010263-007"/>
        <s v="15010264-001"/>
        <s v="15010277-005"/>
        <s v="15010297-007"/>
        <s v="15010307-009"/>
        <s v="15010310-007"/>
        <s v="15010314-002"/>
        <s v="15010314-005"/>
        <s v="15010354-003"/>
        <s v="15010422-005"/>
        <s v="15010589-007"/>
        <s v="15020343-001"/>
        <s v="15020344-001"/>
        <s v="15020346-001"/>
        <s v="15020349-001"/>
        <s v="15020396-001"/>
        <s v="15040120"/>
        <s v="15040120-003"/>
        <s v="15040143-001"/>
        <s v="15040164"/>
        <s v="15040210-007"/>
        <s v="15040224-007"/>
        <s v="15040262-004"/>
        <s v="15040316-005"/>
        <s v="15040394-005"/>
        <s v="15040428"/>
        <s v="15040497"/>
        <s v="15040532-003"/>
        <s v="15050026"/>
        <s v="15050122-003"/>
        <s v="15050145-002"/>
        <s v="15050145-005"/>
        <s v="15050146-006"/>
        <s v="15060150-002"/>
        <s v="15060150-010"/>
        <s v="15060189-003"/>
        <s v="15060211-005"/>
        <s v="15060258-004"/>
        <s v="15060261-009"/>
        <s v="15060287-003"/>
        <s v="15060304-003"/>
        <s v="15060304-010"/>
        <s v="08070482"/>
        <s v="15060395-003"/>
        <s v="15060395-009"/>
        <s v="15060395-012"/>
        <s v="15060489-004"/>
        <s v="15060489-005"/>
        <s v="47030398"/>
        <s v="15060495-009"/>
        <s v="15060544-001"/>
        <s v="153618"/>
        <s v="153618R"/>
        <s v="158168"/>
        <s v="16050120"/>
        <s v="19020058"/>
        <s v="19040095-002"/>
        <s v="19040098-003"/>
        <s v="19040105-002"/>
        <s v="19040112-002"/>
        <s v="19040139-001"/>
        <s v="21031800"/>
        <s v="21080719"/>
        <s v="21080720"/>
        <s v="21121521"/>
        <s v="21121522"/>
        <s v="21121523"/>
        <s v="21125089-006"/>
        <s v="21125090"/>
        <s v="21135211"/>
        <s v="90010263"/>
        <s v="21138984-003"/>
        <s v="21139296-002"/>
        <s v="21139297"/>
        <s v="21150760"/>
        <s v="21150761"/>
        <s v="21154527"/>
        <s v="21160922"/>
        <s v="21161024-001"/>
        <s v="21162579"/>
        <s v="21162775"/>
        <s v="21162796"/>
        <s v="47030344"/>
        <s v="21162990-001"/>
        <s v="21164462"/>
        <s v="07091597-001"/>
        <s v="21170258"/>
        <s v="21201340"/>
        <s v="21201442"/>
        <s v="21202634-003"/>
        <s v="21203383"/>
        <s v="07091755-001"/>
        <s v="21215307-002"/>
        <s v="38020127"/>
        <s v="21216554"/>
        <s v="21216555"/>
        <s v="21216559"/>
        <s v="24010067"/>
        <s v="26010042"/>
        <s v="26010284"/>
        <s v="26010286"/>
        <s v="26010501"/>
        <s v="26010531"/>
        <s v="26010541"/>
        <s v="26020131"/>
        <s v="26020197"/>
        <s v="26020211"/>
        <s v="26020233"/>
        <s v="26020407"/>
        <s v="27042350"/>
        <s v="39070411"/>
        <s v="29041013"/>
        <s v="29043092"/>
        <s v="29044656"/>
        <s v="29044879"/>
        <s v="29100099"/>
        <s v="29114207"/>
        <s v="30010ECR"/>
        <s v="30013064-002"/>
        <s v="32030280"/>
        <s v="33030031-005"/>
        <s v="33030031-009"/>
        <s v="33030054-004"/>
        <s v="35030682-002"/>
        <s v="35030690"/>
        <s v="35040539"/>
        <s v="47101385"/>
        <s v="35042926"/>
        <s v="35041780"/>
        <s v="35042730"/>
        <s v="35042928"/>
        <s v="36020279-005"/>
        <s v="36020320-006"/>
        <s v="36020325-009"/>
        <s v="36020339-005"/>
        <s v="36020345-006"/>
        <s v="36020373-008"/>
        <s v="36020398-001"/>
        <s v="36020398-002"/>
        <s v="36020428-010"/>
        <s v="36020474-003"/>
        <s v="07090910-001"/>
        <s v="37030052"/>
        <s v="38020037-006"/>
        <s v="38020060-001"/>
        <s v="47050166-002"/>
        <s v="38020127-002"/>
        <s v="38090053-004"/>
        <s v="38090211-001"/>
        <s v="38090212-002"/>
        <s v="38090213-001"/>
        <s v="38090221"/>
        <s v="38090246"/>
        <s v="39030041-005"/>
        <s v="39070055-003"/>
        <s v="47101005"/>
        <s v="39070092-006"/>
        <s v="39070375-004"/>
        <s v="39070384"/>
        <s v="99016BBP"/>
        <s v="39080198-001"/>
        <s v="39080198-002"/>
        <s v="39080335-001"/>
        <s v="39080348-001"/>
        <s v="39080357-001"/>
        <s v="39100109-001"/>
        <s v="07091731-001"/>
        <s v="39110564-005"/>
        <s v="39110663-008"/>
        <s v="07090273-002"/>
        <s v="39110674-003"/>
        <s v="39110855-018"/>
        <s v="39110886-007"/>
        <s v="39110886-011"/>
        <s v="39111076-002"/>
        <s v="10031112-002"/>
        <s v="39111106-009"/>
        <s v="39111156-003"/>
        <s v="39111350"/>
        <s v="39111379-006"/>
        <s v="39111380"/>
        <s v="39111388-007"/>
        <s v="39111389-003"/>
        <s v="39111650-003"/>
        <s v="39130168"/>
        <s v="39130176-004"/>
        <s v="39130177-004"/>
        <s v="39170168"/>
        <s v="39190003-006"/>
        <s v="40020370-008"/>
        <s v="40020387-005"/>
        <s v="08070274-001"/>
        <s v="40030063-001"/>
        <s v="15060337-002"/>
        <s v="40060873-007"/>
        <s v="40060902-008"/>
        <s v="99015RRM"/>
        <s v="41021197-001"/>
        <s v="41021217"/>
        <s v="41030069-004"/>
        <s v="42040123-005"/>
        <s v="43020289"/>
        <s v="43040804-001"/>
        <s v="43140041-006"/>
        <s v="43140284-007"/>
        <s v="46040134"/>
        <s v="46040134-003"/>
        <s v="08072236"/>
        <s v="47010057"/>
        <s v="14200537"/>
        <s v="90110264-001"/>
        <s v="47030431"/>
        <s v="47050160-001"/>
        <s v="47090156"/>
        <s v="47030323"/>
        <s v="47101209"/>
        <s v="39070092-002"/>
        <s v="47101413"/>
        <s v="47101655"/>
        <s v="47140313-001"/>
        <s v="47140313-003"/>
        <s v="47140313-004"/>
        <s v="47140374"/>
        <s v="47150783-007"/>
        <s v="47151002-003"/>
        <s v="47990118-001"/>
        <s v="63200084"/>
        <s v="63200088"/>
        <s v="90010263-001"/>
        <s v="90020141-001"/>
        <s v="90020309-001"/>
        <s v="90020417"/>
        <s v="37030043"/>
        <s v="90110362"/>
        <s v="90170182"/>
        <s v="99014GFE"/>
        <s v="99015ANQ"/>
        <s v="99015FYF"/>
        <s v="99015LNL"/>
        <s v="99015RRL"/>
        <s v="99102264"/>
        <s v="ALCAFYQ"/>
        <m/>
        <s v="08070612" u="1"/>
        <s v="07091737-001" u="1"/>
        <s v="02232CSV" u="1"/>
        <s v="07091577-001" u="1"/>
        <s v="07091587-001" u="1"/>
        <s v="15010589-002" u="1"/>
        <s v="14300105" u="1"/>
        <s v="10031974" u="1"/>
        <s v="90170088" u="1"/>
        <s v="08010430-001" u="1"/>
        <s v="07092387-001" u="1"/>
        <s v="15050287-006" u="1"/>
        <s v="43160026" u="1"/>
        <s v="13030168" u="1"/>
        <s v="08010466" u="1"/>
        <s v="99107320" u="1"/>
        <s v="07092568-001" u="1"/>
        <s v="08070746-001" u="1"/>
        <s v="15050146-003" u="1"/>
        <s v="07092378-001" u="1"/>
        <s v="08070546-001" u="1"/>
        <s v="21206383-001" u="1"/>
        <s v="07091631-001" u="1"/>
        <s v="03015BCM" u="1"/>
        <s v="39110855-019" u="1"/>
        <s v="PRHU0037" u="1"/>
        <s v="47150981" u="1"/>
        <s v="COT-38626-003-B-GR" u="1"/>
        <s v="10100577" u="1"/>
        <s v="07091579-001" u="1"/>
        <s v="99014SBW" u="1"/>
        <s v="07092359-001" u="1"/>
        <s v="15040264-001" u="1"/>
        <s v="21125089-002" u="1"/>
        <s v="PRHU0003-B" u="1"/>
        <s v="08110012-001" u="1"/>
        <s v="07090803-001" u="1"/>
        <s v="08070718-001" u="1"/>
        <s v="08071495" u="1"/>
        <s v="31500GYH" u="1"/>
        <s v="08070450-001" u="1"/>
        <s v="07091008" u="1"/>
        <s v="07091653-001" u="1"/>
        <s v="16050096" u="1"/>
        <s v="07091463-001" u="1"/>
        <s v="63160069" u="1"/>
        <s v="07090862-002" u="1"/>
        <s v="10011090" u="1"/>
        <s v="07091824-001" u="1"/>
        <s v="ASIC-370-105-A-GR" u="1"/>
        <s v="41021196-001" u="1"/>
        <s v="39111097-001" u="1"/>
        <s v="07091494-001" u="1"/>
        <s v="08071918-002" u="1"/>
        <s v="08070612-001" u="1"/>
        <s v="14240060" u="1"/>
        <s v="07091805-001" u="1"/>
        <s v="21080262" u="1"/>
        <s v="90010373-001" u="1"/>
        <s v="04050278" u="1"/>
        <s v="30040909" u="1"/>
        <s v="34130221" u="1"/>
        <s v="07091655-001" u="1"/>
        <s v="08070688" u="1"/>
        <s v="07091675-001" u="1"/>
        <s v="03015JKR" u="1"/>
        <s v="08071012-001" u="1"/>
        <s v="08070819" u="1"/>
        <s v="10040389" u="1"/>
        <s v="30031BBU" u="1"/>
        <s v="10100033" u="1"/>
        <s v="38090085-003" u="1"/>
        <s v="40060713-005" u="1"/>
        <s v="14080578" u="1"/>
        <s v="07091676-001" u="1"/>
        <s v="39210660" u="1"/>
        <s v="21202990" u="1"/>
        <s v="07091486-001" u="1"/>
        <s v="08070962" u="1"/>
        <s v="08070752" u="1"/>
        <s v="14080579" u="1"/>
        <s v="39210661" u="1"/>
        <s v="99014XRU" u="1"/>
        <s v="07092657-001" u="1"/>
        <s v="07091457-001" u="1"/>
        <s v="14192067-LABEL" u="1"/>
        <s v="08070625-001" u="1"/>
        <s v="07090438-001" u="1"/>
        <s v="07090911-001" u="1"/>
        <s v="07091438-001" u="1"/>
        <s v="05024FTE-105-A-GR" u="1"/>
        <s v="90110064" u="1"/>
        <s v="07092458-001" u="1"/>
        <s v="07090771-001" u="1"/>
        <s v="08072343" u="1"/>
        <s v="07091396" u="1"/>
        <s v="08070696-001" u="1"/>
        <s v="39140539" u="1"/>
        <s v="07091869-001" u="1"/>
        <s v="14190002" u="1"/>
        <s v="27014091" u="1"/>
        <s v="08070564" u="1"/>
        <s v="04050505" u="1"/>
        <s v="G2492-0000-06" u="1"/>
        <s v="08071476-001" u="1"/>
        <s v="10070063" u="1"/>
        <s v="10070083" u="1"/>
        <s v="07091740-002" u="1"/>
        <s v="PRHU0020" u="1"/>
        <s v="27014092" u="1"/>
        <s v="07091552-001" u="1"/>
        <s v="10031118-001" u="1"/>
        <s v="07091592-001" u="1"/>
        <s v="39160139" u="1"/>
        <s v="07091450" u="1"/>
        <s v="08770067-001" u="1"/>
        <s v="07092392-001" u="1"/>
        <s v="14137876" u="1"/>
        <s v="08070580-001" u="1"/>
        <s v="ALCABSJ" u="1"/>
        <s v="07090944-001" u="1"/>
        <s v="16100081" u="1"/>
        <s v="30010JXG-001" u="1"/>
        <s v="10100171" u="1"/>
        <s v="10100009" u="1"/>
        <s v="08070667-002" u="1"/>
        <s v="10100552" u="1"/>
        <s v="30020511" u="1"/>
        <s v="08070702-001" u="1"/>
        <s v="PRHU0011-3" u="1"/>
        <s v="08071219-001" u="1"/>
        <s v="10070076" u="1"/>
        <s v="39210378-001" u="1"/>
        <s v="40020465-004" u="1"/>
        <s v="39111378-001" u="1"/>
        <s v="10100713" u="1"/>
        <s v="07092104-001" u="1"/>
        <s v="15040337-001" u="1"/>
        <s v="29100099L" u="1"/>
        <s v="08071610" u="1"/>
        <s v="PRHU0013" u="1"/>
        <s v="07091545-001" u="1"/>
        <s v="07091555-001" u="1"/>
        <s v="90020419" u="1"/>
        <s v="90020311" u="1"/>
        <s v="26010523" u="1"/>
        <s v="08070703-001" u="1"/>
        <s v="30060570" u="1"/>
        <s v="08072352-001" u="1"/>
        <s v="07092335-001" u="1"/>
        <s v="08070871" u="1"/>
        <s v="08070543-001" u="1"/>
        <s v="39111119-001" u="1"/>
        <s v="PRHU0012-1" u="1"/>
        <s v="40060909" u="1"/>
        <s v="15060445" u="1"/>
        <s v="PRHU0004" u="1"/>
        <s v="14190287" u="1"/>
        <s v="07091516-001" u="1"/>
        <s v="12020355-001" u="1"/>
        <s v="15010422-001" u="1"/>
        <s v="05021SCL-108-A-GR" u="1"/>
      </sharedItems>
    </cacheField>
    <cacheField name="PO's Qty" numFmtId="0">
      <sharedItems containsString="0" containsBlank="1" containsNumber="1" minValue="0" maxValue="250000"/>
    </cacheField>
    <cacheField name="UNIT PRICE" numFmtId="0">
      <sharedItems containsBlank="1" containsMixedTypes="1" containsNumber="1" minValue="2.9999999999999997E-4" maxValue="441.6268" count="497">
        <n v="23.208100000000002"/>
        <n v="2.1128"/>
        <n v="0.32940000000000003"/>
        <n v="0.98740000000000006"/>
        <n v="1.0370999999999999"/>
        <n v="2.0373999999999999"/>
        <n v="63.843499999999999"/>
        <n v="9.0150000000000006"/>
        <n v="1.1119000000000001"/>
        <n v="2.0758999999999999"/>
        <n v="1.5295000000000001"/>
        <n v="33.954300000000003"/>
        <n v="14.9016"/>
        <n v="80.287499999999994"/>
        <n v="1.9139999999999999"/>
        <n v="20.671199999999999"/>
        <n v="21.0137"/>
        <n v="6.8647"/>
        <n v="2.3195999999999999"/>
        <n v="34.213099999999997"/>
        <n v="8.9456000000000007"/>
        <n v="1.7831999999999999"/>
        <n v="2.2031000000000001"/>
        <n v="1.3949"/>
        <n v="1.5137"/>
        <n v="4.8099999999999997E-2"/>
        <n v="0.35659999999999997"/>
        <n v="0.14019999999999999"/>
        <n v="3.9466999999999999"/>
        <n v="1.6000000000000001E-3"/>
        <n v="4.1000000000000002E-2"/>
        <n v="2.5899999999999999E-2"/>
        <n v="2.5999999999999999E-3"/>
        <n v="8.0000000000000004E-4"/>
        <n v="5.0000000000000001E-4"/>
        <n v="2.1006"/>
        <n v="5.9999999999999995E-4"/>
        <n v="4.0000000000000002E-4"/>
        <n v="1.5E-3"/>
        <n v="1E-3"/>
        <n v="359.56790000000001"/>
        <n v="0.1019"/>
        <n v="2.18E-2"/>
        <n v="2.9999999999999997E-4"/>
        <n v="1.4E-3"/>
        <n v="8.9999999999999998E-4"/>
        <n v="2.3999999999999998E-3"/>
        <n v="2.2000000000000001E-3"/>
        <n v="2.5000000000000001E-3"/>
        <n v="0.503"/>
        <n v="0.37659999999999999"/>
        <n v="1.9900000000000001E-2"/>
        <n v="4.5400000000000003E-2"/>
        <n v="1.1000000000000001E-3"/>
        <n v="2.3E-3"/>
        <n v="2.0999999999999999E-3"/>
        <n v="1.7500000000000002E-2"/>
        <n v="1.9099999999999999E-2"/>
        <n v="0.1668"/>
        <n v="0.34439999999999998"/>
        <n v="0.37930000000000003"/>
        <n v="3.8999999999999998E-3"/>
        <n v="4.8773999999999997"/>
        <n v="6.3E-3"/>
        <n v="9.4000000000000004E-3"/>
        <n v="6.2182000000000004"/>
        <n v="1.9E-2"/>
        <n v="6.9999999999999999E-4"/>
        <n v="1.1999999999999999E-3"/>
        <n v="2.8E-3"/>
        <n v="3.0200000000000001E-2"/>
        <n v="1.6400000000000001E-2"/>
        <n v="9.4999999999999998E-3"/>
        <n v="4.3E-3"/>
        <n v="4.7999999999999996E-3"/>
        <n v="4.65E-2"/>
        <n v="4.5900000000000003E-2"/>
        <n v="6.7000000000000002E-3"/>
        <n v="1.01E-2"/>
        <n v="1.9800000000000002E-2"/>
        <n v="1.6999999999999999E-3"/>
        <n v="3.85E-2"/>
        <n v="0.1152"/>
        <n v="1.6500000000000001E-2"/>
        <n v="3.1099999999999999E-2"/>
        <n v="1.8E-3"/>
        <n v="1.8800000000000001E-2"/>
        <n v="3.2099999999999997E-2"/>
        <n v="5.4600000000000003E-2"/>
        <n v="2.7000000000000001E-3"/>
        <n v="1.04E-2"/>
        <n v="3.3500000000000002E-2"/>
        <n v="2.2599999999999999E-2"/>
        <n v="3.3999999999999998E-3"/>
        <n v="5.96E-2"/>
        <n v="1.23E-2"/>
        <n v="1.35E-2"/>
        <n v="1.55E-2"/>
        <n v="3.7499999999999999E-2"/>
        <n v="4.1999999999999997E-3"/>
        <n v="4.5999999999999999E-2"/>
        <n v="4.3700000000000003E-2"/>
        <n v="5.0799999999999998E-2"/>
        <n v="6.6799999999999998E-2"/>
        <n v="4.7699999999999999E-2"/>
        <n v="4.1099999999999998E-2"/>
        <n v="4.7100000000000003E-2"/>
        <n v="3.9899999999999998E-2"/>
        <n v="4.4499999999999998E-2"/>
        <n v="2.0199999999999999E-2"/>
        <n v="5.7999999999999996E-3"/>
        <n v="3.5299999999999998E-2"/>
        <n v="1.47E-2"/>
        <n v="2.2654999999999998"/>
        <n v="3.73E-2"/>
        <n v="3.7000000000000002E-3"/>
        <n v="6.4000000000000003E-3"/>
        <n v="7.3000000000000001E-3"/>
        <n v="8.3199999999999996E-2"/>
        <n v="8.5300000000000001E-2"/>
        <n v="2.9499999999999998E-2"/>
        <n v="2.4400000000000002E-2"/>
        <n v="6.4000000000000001E-2"/>
        <n v="0.16800000000000001"/>
        <n v="0.1711"/>
        <n v="0.2049"/>
        <n v="0.35360000000000003"/>
        <n v="2.9740000000000002"/>
        <n v="0.21179999999999999"/>
        <n v="0.36730000000000002"/>
        <n v="0.36570000000000003"/>
        <n v="2.2784"/>
        <n v="1.6E-2"/>
        <n v="2.1399999999999999E-2"/>
        <n v="8.7999999999999995E-2"/>
        <n v="0.33090000000000003"/>
        <n v="1.84E-2"/>
        <n v="0.20499999999999999"/>
        <n v="1.3899999999999999E-2"/>
        <n v="0.80969999999999998"/>
        <n v="0.26019999999999999"/>
        <n v="4.2500000000000003E-2"/>
        <n v="0.15140000000000001"/>
        <n v="8.1299999999999997E-2"/>
        <n v="3.4276"/>
        <n v="1.15E-2"/>
        <n v="2.6499999999999999E-2"/>
        <n v="0.17130000000000001"/>
        <n v="9.7600000000000006E-2"/>
        <n v="0.38590000000000002"/>
        <n v="0.2646"/>
        <n v="3.32E-2"/>
        <n v="0.62860000000000005"/>
        <n v="1.2619"/>
        <n v="0.66810000000000003"/>
        <n v="8.5999999999999993E-2"/>
        <n v="4.1300000000000003E-2"/>
        <n v="3.8E-3"/>
        <n v="1.8200000000000001E-2"/>
        <n v="3.0000000000000001E-3"/>
        <n v="0.2104"/>
        <n v="2.0592999999999999"/>
        <n v="0.3135"/>
        <n v="0.32140000000000002"/>
        <n v="5.3999999999999999E-2"/>
        <n v="0.43269999999999997"/>
        <n v="17.604500000000002"/>
        <n v="0.19520000000000001"/>
        <n v="0.76139999999999997"/>
        <n v="0.35639999999999999"/>
        <n v="0.7651"/>
        <n v="0.64480000000000004"/>
        <n v="0.38850000000000001"/>
        <n v="0.39750000000000002"/>
        <n v="0.54310000000000003"/>
        <n v="0.54979999999999996"/>
        <n v="0.61680000000000001"/>
        <n v="2.5792999999999999"/>
        <n v="3.6928999999999998"/>
        <n v="0.39710000000000001"/>
        <n v="17.850300000000001"/>
        <n v="0.48530000000000001"/>
        <n v="0.28460000000000002"/>
        <n v="2.63E-2"/>
        <n v="2.8400000000000002E-2"/>
        <n v="0.12659999999999999"/>
        <n v="1.54E-2"/>
        <n v="1.6739999999999999"/>
        <n v="3.5004"/>
        <n v="1.2659"/>
        <n v="3.9359000000000002"/>
        <n v="3.5099999999999999E-2"/>
        <n v="4.2888999999999999"/>
        <n v="1.0692999999999999"/>
        <n v="0.67200000000000004"/>
        <n v="0.91180000000000005"/>
        <n v="0.31209999999999999"/>
        <n v="1.8272999999999999"/>
        <n v="0.76770000000000005"/>
        <n v="0.2152"/>
        <n v="0.18029999999999999"/>
        <n v="5.5199999999999999E-2"/>
        <n v="0.2354"/>
        <n v="0.2094"/>
        <n v="0.46660000000000001"/>
        <n v="3.2429000000000001"/>
        <n v="0.78029999999999999"/>
        <n v="0.28149999999999997"/>
        <n v="0.28920000000000001"/>
        <n v="0.19350000000000001"/>
        <n v="0.43340000000000001"/>
        <n v="0.44869999999999999"/>
        <n v="5.0739999999999998"/>
        <n v="1.4858"/>
        <n v="1.0147999999999999"/>
        <n v="2.2147000000000001"/>
        <n v="1.4339"/>
        <n v="3.9708999999999999"/>
        <n v="6.3433000000000002"/>
        <n v="0.14410000000000001"/>
        <n v="3.2300000000000002E-2"/>
        <n v="6.7999999999999996E-3"/>
        <n v="6.1000000000000004E-3"/>
        <n v="6.4999999999999997E-3"/>
        <n v="9.1000000000000004E-3"/>
        <n v="1.5699999999999999E-2"/>
        <n v="2.41E-2"/>
        <n v="1.9300000000000001E-2"/>
        <n v="2.3800000000000002E-2"/>
        <n v="1.2200000000000001E-2"/>
        <n v="3.2000000000000001E-2"/>
        <n v="0.1115"/>
        <n v="1.06E-2"/>
        <n v="0.24060000000000001"/>
        <n v="8.3000000000000001E-3"/>
        <n v="0.12570000000000001"/>
        <n v="9.9000000000000008E-3"/>
        <n v="1.8599999999999998E-2"/>
        <n v="1.7999999999999999E-2"/>
        <n v="5.8999999999999999E-3"/>
        <n v="1.0699999999999999E-2"/>
        <n v="7.0000000000000001E-3"/>
        <n v="7.4999999999999997E-3"/>
        <n v="3.4000000000000002E-2"/>
        <n v="8.5000000000000006E-3"/>
        <n v="4.36E-2"/>
        <n v="4.6100000000000002E-2"/>
        <n v="9.0200000000000002E-2"/>
        <n v="2.3699999999999999E-2"/>
        <n v="0.1389"/>
        <n v="8.9999999999999993E-3"/>
        <n v="0.19270000000000001"/>
        <n v="6.0000000000000001E-3"/>
        <n v="1.83E-2"/>
        <n v="2.4299999999999999E-2"/>
        <n v="3.0700000000000002E-2"/>
        <n v="0.17649999999999999"/>
        <n v="0.67120000000000002"/>
        <n v="0.3049"/>
        <n v="0.45950000000000002"/>
        <n v="0.72799999999999998"/>
        <n v="0.16370000000000001"/>
        <n v="0.18559999999999999"/>
        <n v="1.4500000000000001E-2"/>
        <n v="1.4E-2"/>
        <n v="1.34E-2"/>
        <n v="0.74570000000000003"/>
        <n v="0.61599999999999999"/>
        <n v="3.9157999999999999"/>
        <n v="4.41E-2"/>
        <e v="#N/A"/>
        <n v="0.21929999999999999"/>
        <n v="9.1499999999999998E-2"/>
        <n v="3.8800000000000001E-2"/>
        <n v="4.7300000000000002E-2"/>
        <n v="4.2099999999999999E-2"/>
        <n v="0.73509999999999998"/>
        <n v="9.3100000000000002E-2"/>
        <n v="0.28670000000000001"/>
        <n v="0.21010000000000001"/>
        <n v="0.20880000000000001"/>
        <n v="0.2263"/>
        <n v="2.1676000000000002"/>
        <n v="2.8395000000000001"/>
        <n v="0.46450000000000002"/>
        <n v="29.341999999999999"/>
        <n v="1.7201"/>
        <n v="4.3402000000000003"/>
        <n v="2.6621000000000001"/>
        <n v="15.9969"/>
        <n v="4.4588000000000001"/>
        <n v="1.8223"/>
        <n v="0.61429999999999996"/>
        <n v="0.27979999999999999"/>
        <n v="3.3191999999999999"/>
        <n v="7.5138999999999996"/>
        <n v="0.47010000000000002"/>
        <n v="4.5312999999999999"/>
        <n v="1.522"/>
        <n v="22.599"/>
        <n v="7.7700000000000005E-2"/>
        <n v="8.4000000000000005E-2"/>
        <n v="2.9600000000000001E-2"/>
        <n v="0.20960000000000001"/>
        <n v="0.13900000000000001"/>
        <n v="2.9876"/>
        <n v="0.1149"/>
        <n v="113.79649999999999"/>
        <n v="16.663799999999998"/>
        <n v="0.87009999999999998"/>
        <n v="0.72050000000000003"/>
        <n v="5.7000000000000002E-3"/>
        <n v="4.4000000000000003E-3"/>
        <n v="2.9399999999999999E-2"/>
        <n v="6.3299999999999995E-2"/>
        <n v="261.96850000000001"/>
        <n v="0.80210000000000004"/>
        <n v="1.11E-2"/>
        <n v="5.1999999999999998E-3"/>
        <n v="1.14E-2"/>
        <n v="1.2999999999999999E-2"/>
        <n v="5.4999999999999997E-3"/>
        <n v="7.8200000000000006E-2"/>
        <n v="7.55"/>
        <n v="1.9805999999999999"/>
        <n v="36.229199999999999"/>
        <n v="0.1081"/>
        <n v="0.1031"/>
        <n v="0.1048"/>
        <n v="28.415400000000002"/>
        <n v="31.343299999999999"/>
        <n v="2.3161999999999998"/>
        <n v="0.82730000000000004"/>
        <n v="1.5216000000000001"/>
        <n v="3.4297"/>
        <n v="13.993600000000001"/>
        <n v="2.4133"/>
        <n v="0.1145"/>
        <n v="0.1046"/>
        <n v="4.1399999999999999E-2"/>
        <n v="0.128"/>
        <n v="4.02E-2"/>
        <n v="0.1588"/>
        <n v="0.1449"/>
        <n v="0.10979999999999999"/>
        <n v="170.7182"/>
        <n v="5.62E-2"/>
        <n v="8.3599999999999994E-2"/>
        <n v="0.62949999999999995"/>
        <n v="0.1181"/>
        <n v="0.18529999999999999"/>
        <n v="0.39"/>
        <n v="0.216"/>
        <n v="0.24510000000000001"/>
        <n v="0.22090000000000001"/>
        <n v="0.19839999999999999"/>
        <n v="0.1394"/>
        <n v="8.2500000000000004E-2"/>
        <n v="3.4382000000000001"/>
        <n v="5.5599999999999997E-2"/>
        <n v="1.0422"/>
        <n v="0.43680000000000002"/>
        <n v="3.2658"/>
        <n v="0.46789999999999998"/>
        <n v="0.1716"/>
        <n v="0.1166"/>
        <n v="0.31190000000000001"/>
        <n v="2.8199999999999999E-2"/>
        <n v="0.1079"/>
        <n v="0.26740000000000003"/>
        <n v="0.1114"/>
        <n v="0.42580000000000001"/>
        <n v="0.55700000000000005"/>
        <n v="0.37730000000000002"/>
        <n v="1.5688"/>
        <n v="0.24709999999999999"/>
        <n v="1.62"/>
        <n v="0.35599999999999998"/>
        <n v="0.24229999999999999"/>
        <n v="0.3715"/>
        <n v="0.58460000000000001"/>
        <n v="0.26050000000000001"/>
        <n v="0.29780000000000001"/>
        <n v="0.66539999999999999"/>
        <n v="0.4365"/>
        <n v="0.57509999999999994"/>
        <n v="27.262499999999999"/>
        <n v="0.46329999999999999"/>
        <n v="3.8485"/>
        <n v="5.0475000000000003"/>
        <n v="3.0999999999999999E-3"/>
        <n v="6.9099999999999995E-2"/>
        <n v="0.15049999999999999"/>
        <n v="3.8717000000000001"/>
        <n v="4.8670999999999998"/>
        <n v="303.61439999999999"/>
        <n v="324.5403"/>
        <n v="89.1203"/>
        <n v="0.1153"/>
        <n v="1.9843999999999999"/>
        <n v="131.66550000000001"/>
        <n v="1.0331999999999999"/>
        <n v="0.99590000000000001"/>
        <n v="5.3258999999999999"/>
        <n v="4.4283000000000001"/>
        <n v="3.6700000000000003E-2"/>
        <n v="0.1094"/>
        <n v="0.52949999999999997"/>
        <n v="0.17499999999999999"/>
        <n v="5.1486999999999998"/>
        <n v="0.53410000000000002"/>
        <n v="0.62870000000000004"/>
        <n v="0.89649999999999996"/>
        <n v="0.63980000000000004"/>
        <n v="7.1440999999999999"/>
        <n v="20.725200000000001"/>
        <n v="0.37940000000000002"/>
        <n v="0.30880000000000002"/>
        <n v="0.10150000000000001"/>
        <n v="3.9375"/>
        <n v="3.1676000000000002"/>
        <n v="7.6799999999999993E-2"/>
        <n v="8.4900000000000003E-2"/>
        <n v="14.4152"/>
        <n v="0.14560000000000001"/>
        <n v="0.33529999999999999"/>
        <n v="1.7365999999999999"/>
        <n v="179.9442"/>
        <n v="0.1434"/>
        <n v="0.76390000000000002"/>
        <n v="2.5400999999999998"/>
        <n v="5.2441000000000004"/>
        <n v="6.5603999999999996"/>
        <n v="3.8334000000000001"/>
        <n v="441.6268"/>
        <n v="3.8782999999999999"/>
        <m/>
        <n v="2.64E-2" u="1"/>
        <n v="3.6600000000000001E-2" u="1"/>
        <n v="4.9399999999999999E-2" u="1"/>
        <n v="1.0215000000000001" u="1"/>
        <n v="6.8999999999999999E-3" u="1"/>
        <n v="1.26E-2" u="1"/>
        <n v="0.92210000000000003" u="1"/>
        <n v="0.85229999999999995" u="1"/>
        <n v="1.6113999999999999" u="1"/>
        <n v="0.34410000000000002" u="1"/>
        <n v="0.28649999999999998" u="1"/>
        <n v="7.8899999999999998E-2" u="1"/>
        <n v="4.8999999999999998E-3" u="1"/>
        <n v="7.4000000000000003E-3" u="1"/>
        <n v="8.6E-3" u="1"/>
        <n v="5.0500000000000003E-2" u="1"/>
        <n v="0.2969" u="1"/>
        <n v="4.3299999999999998E-2" u="1"/>
        <n v="0.27060000000000001" u="1"/>
        <n v="0.12790000000000001" u="1"/>
        <n v="4.7009999999999996" u="1"/>
        <n v="8.43E-2" u="1"/>
        <n v="0.24829999999999999" u="1"/>
        <n v="23.317900000000002" u="1"/>
        <n v="95.656400000000005" u="1"/>
        <n v="1.2369000000000001" u="1"/>
        <n v="0.54720000000000002" u="1"/>
        <n v="3.4902000000000002" u="1"/>
        <n v="1.4328000000000001" u="1"/>
        <n v="3.3099999999999997E-2" u="1"/>
        <n v="2.46E-2" u="1"/>
        <n v="9.4899999999999998E-2" u="1"/>
        <n v="0.307" u="1"/>
        <n v="2.5999999999999999E-2" u="1"/>
        <n v="0.1106" u="1"/>
        <n v="0.28770000000000001" u="1"/>
        <n v="1.0678000000000001" u="1"/>
        <n v="1.5837000000000001" u="1"/>
        <n v="34.777099999999997" u="1"/>
        <n v="3.5999999999999999E-3" u="1"/>
        <n v="0.11360000000000001" u="1"/>
        <n v="4.1000000000000003E-3" u="1"/>
        <n v="0.74460000000000004" u="1"/>
        <n v="0.15390000000000001" u="1"/>
        <n v="0.18440000000000001" u="1"/>
        <n v="1.4762" u="1"/>
        <n v="1.9E-3" u="1"/>
        <n v="5.1200000000000002E-2" u="1"/>
        <n v="1.41E-2" u="1"/>
        <n v="1.52E-2" u="1"/>
        <n v="2.01E-2" u="1"/>
        <n v="0.16550000000000001" u="1"/>
        <n v="8.1199999999999994E-2" u="1"/>
        <n v="0.1991" u="1"/>
        <n v="6.5125999999999999" u="1"/>
        <n v="9.7999999999999997E-3" u="1"/>
        <n v="8.8300000000000003E-2" u="1"/>
        <n v="4.8956999999999997" u="1"/>
        <n v="3.3E-3" u="1"/>
        <n v="0.1169" u="1"/>
      </sharedItems>
    </cacheField>
    <cacheField name="Test Model" numFmtId="0">
      <sharedItems containsBlank="1" count="17">
        <s v="737-4"/>
        <s v="BYF-2"/>
        <s v="707-3"/>
        <s v="PFF-4"/>
        <s v="UWT-5"/>
        <s v="VFF-3"/>
        <s v="BSJ-4"/>
        <s v="RXX-2"/>
        <s v="707-4"/>
        <s v="TVH-3"/>
        <s v="FYQ-4"/>
        <s v="626-3"/>
        <m/>
        <s v="BUG-1" u="1"/>
        <s v="626-1" u="1"/>
        <s v="53-1" u="1"/>
        <s v="FPV-1" u="1"/>
      </sharedItems>
    </cacheField>
    <cacheField name="Conversão de unidade de medida| MOQ" numFmtId="0">
      <sharedItems containsBlank="1"/>
    </cacheField>
    <cacheField name="abc" numFmtId="0">
      <sharedItems containsNonDate="0" containsString="0" containsBlank="1"/>
    </cacheField>
    <cacheField name="OUT Check" numFmtId="0">
      <sharedItems containsBlank="1"/>
    </cacheField>
    <cacheField name="Commit" numFmtId="0">
      <sharedItems containsBlank="1"/>
    </cacheField>
    <cacheField name="AltGrp" numFmtId="0">
      <sharedItems containsBlank="1"/>
    </cacheField>
    <cacheField name="MRP element data" numFmtId="0">
      <sharedItems containsBlank="1"/>
    </cacheField>
    <cacheField name="Ref" numFmtId="0">
      <sharedItems containsBlank="1" count="82">
        <s v="[L06] 737-4 #1 (Jan/24)"/>
        <s v="[L06] 737-4 #1 (Feb/24)"/>
        <s v="[L06] BYF-2 #2 (Feb/24)"/>
        <s v="[L06] 707-3 #1 (Dec/23)"/>
        <s v="[L06] BYF-2 #1 (Feb/24)"/>
        <s v="[L06] PFF-4 #1 (Jan/24)"/>
        <s v="[L06] PFF-4 #2 (Jan/24)"/>
        <s v="[L06] UWT-5 #1 (Jan/24)"/>
        <s v="[L06] UWT-5 #2 (Jan/24)"/>
        <s v="[L06] PFF-4 #1 (Feb/24)"/>
        <s v="[L06] VFF-3 #1 (Feb/24)"/>
        <s v="[L06] VFF-3 #2 (Feb/24)"/>
        <s v="[L10] BYF-2 #2 (Feb/24)"/>
        <s v="[L06] BSJ-4 #1 (Feb/24)"/>
        <s v="[L06] BSJ-4 #2 (Feb/24)"/>
        <s v="[L10] RXX-2 #1 (Oct/23)"/>
        <s v="[L06] RXX-2 #1 (Oct/23)"/>
        <s v="[L06] BSJ-4 #1 (Jan/24)"/>
        <s v="[L06] BSJ-4 #2 (Jan/24)"/>
        <s v="[L06] 707-4 #1 (Jan/24)"/>
        <s v="[L10] 737-4 #1 (Jan/24)"/>
        <s v="[L10] 737-4 #1 (Feb/24)"/>
        <s v="[L10] UWT-5 #2 (Jan/24)"/>
        <s v="[L10] PFF-4 #1 (Feb/24)"/>
        <s v="[L10] BSJ-4 #1 (Jan/24)"/>
        <s v="[L10] BSJ-4 #2 (Jan/24)"/>
        <s v="[L10] BSJ-4 #1 (Feb/24)"/>
        <s v="[L10] BSJ-4 #2 (Feb/24)"/>
        <s v="[L06] VFF-3 #2 (Jan/24)"/>
        <s v="[L06] TVH-3 #1 (Jan/24)"/>
        <s v="[L06] TVH-3 #1 (Feb/24)"/>
        <s v="[L06] FYQ-4 #1 (Jan/24)"/>
        <s v="[L06] 626-3 #1 (Jan/24)"/>
        <s v="[L06] VFF-3 #1 (Jan/24)"/>
        <s v="[L06] BYF-2 #2 (Jan/24)"/>
        <s v="[L06] FYQ-4 #2 (Jan/24)"/>
        <s v="[L06] BYF-2 #1 (Jan/24)"/>
        <s v="[L10] PFF-4 #1 (Jan/24)"/>
        <s v="[L10] FYQ-4 #1 (Jan/24)"/>
        <s v="[L10] FYQ-4 #2 (Jan/24)"/>
        <s v="[L10] PFF-4 #2 (Jan/24)"/>
        <s v="[L10] UWT-5 #1 (Jan/24)"/>
        <s v="[L10] VFF-3 #1 (Feb/24)"/>
        <s v="[L10] VFF-3 #2 (Feb/24)"/>
        <s v="[L10] 626-3 #1 (Jan/24)"/>
        <s v="[L10] BYF-2 #1 (Jan/24)"/>
        <s v="[L10] BYF-2 #2 (Jan/24)"/>
        <s v="[L10] 707-4 #1 (Jan/24)"/>
        <s v="[L10] BYF-2 #1 (Feb/24)"/>
        <s v="[L10] VFF-3 #1 (Jan/24)"/>
        <s v="[L10] TVH-3 #1 (Feb/24)"/>
        <s v="[L06] 707-3 #2 (Dec/23)"/>
        <s v="[L10] VFF-3 #2 (Jan/24)"/>
        <s v="[L10] TVH-3 #1 (Jan/24)"/>
        <m/>
        <s v="[L06] 626-1 #1 (Jan/24)" u="1"/>
        <s v="[L06] 707-3 #1 (Jan/24)" u="1"/>
        <s v="[L10] BSJ-4 #2 (Dec/23)" u="1"/>
        <s v="[L10] VFF-3 #2 (Dec/23)" u="1"/>
        <s v="[L10] BUG-1 #2 (Feb/23)" u="1"/>
        <s v="[L10] BSJ-4 #1 (Nov/23)" u="1"/>
        <s v="[L06] 626-1 #1 (Dec/23)" u="1"/>
        <s v="[L06] BSJ-4 #1 (Dec/23)" u="1"/>
        <s v="[L06] BSJ-4 #2 (Dec/23)" u="1"/>
        <s v="[L06] FPV-1 #1 (Dec/23)" u="1"/>
        <s v="[L06] FYQ-4 #1 (Dec/23)" u="1"/>
        <s v="[L06] FYQ-4 #2 (Dec/23)" u="1"/>
        <s v="[L06] VFF-3 #2 (Dec/23)" u="1"/>
        <s v="[L10] 626-1 #1 (Jan/24)" u="1"/>
        <s v="[L10] 707-3 #1 (Jan/24)" u="1"/>
        <s v="[L10] BUG-1 #1 (Mar/23)" u="1"/>
        <s v="[L06] 53-1 #1 (Oct/23)" u="1"/>
        <s v="[L10] BUG-1 #1 (Apr/23)" u="1"/>
        <s v="[L10] BUG-1 #2 (Apr/23)" u="1"/>
        <s v="[L06] 707-3 #1 (Nov/23)" u="1"/>
        <s v="[L06] 737-4 #1 (Nov/23)" u="1"/>
        <s v="[L06] BSJ-4 #1 (Nov/23)" u="1"/>
        <s v="[L06] BYF-2 #1 (Nov/23)" u="1"/>
        <s v="[L10] BUG-1 #1 (May/23)" u="1"/>
        <s v="[L10] BUG-1 #2 (May/23)" u="1"/>
        <s v="[L10] BUG-1 #1 (Jun/23)" u="1"/>
        <s v="[L10] BUG-1 #2 (Jun/23)" u="1"/>
      </sharedItems>
    </cacheField>
    <cacheField name="Plnt" numFmtId="0">
      <sharedItems containsBlank="1" count="4">
        <s v="272J"/>
        <m/>
        <s v="451U" u="1"/>
        <s v="272L" u="1"/>
      </sharedItems>
    </cacheField>
    <cacheField name="Material" numFmtId="0">
      <sharedItems containsBlank="1"/>
    </cacheField>
    <cacheField name="Material description" numFmtId="0">
      <sharedItems containsBlank="1" count="704">
        <s v="Terminal Connectivity,LEA-6T,Modules for"/>
        <s v="Third Power,EN42MCDA,NAE12S17-A,3V,15V,0"/>
        <s v="MOSFET,NChannel,100V,20A,22mohm,20V,LF"/>
        <s v="Third Power,EN42PCDC,NAM12S06-B,9V,14V,0"/>
        <s v="Third Power,EN42PCDD,NAM12S06-D,9V,14V,0"/>
        <s v="Third Power,EN42MCDB,NAE12S17-B,3V,15V,0"/>
        <s v="PCB,HERTBBU,WD22BSBG,BBU5900Backplane"/>
        <s v="PCB,HERTBBU,WD29UPEH,UniversalPowera&quot;"/>
        <s v="PCB,WD25UBFF,6*1"/>
        <s v="PCB,HERTBBU,WD22UEICc,HERTBBUEnviron&quot;"/>
        <s v="Front Panel,21138983-006_DRAEN.ASM,UBBPg"/>
        <s v="Normal Sized And Low Layer PCB,WD5MYAAXI"/>
        <s v="PCB,BBU3910,WD2VUBBPg,Multi-Mode Baseban"/>
        <s v="Die-Casting or Cutting Shell,21216514_DR"/>
        <s v="PCB,WD5MLRA6TZ3,Power Amplifier Board,1*"/>
        <s v="PCB,WD2KUMPTg,Universal Main Processing"/>
        <s v="PCB,WD5ULRXHT0,Transceiver Board,1*1"/>
        <s v="Power Amplifier PCB,WD5PZAA8AAPX,1805M-2"/>
        <s v="Manufactured Board,MP2975IC-board,EN42CT"/>
        <s v="Manufactured Board,EB41CAAE,36~72V-50V/2"/>
        <s v="High Speed Pluggable Socket,SFP28 CAGE,4"/>
        <s v="Single Cable,BCKM Internal RF Cable,0.10"/>
        <s v="IT Equipment Cable,For BBU local mainten"/>
        <s v="Power Cable,16cm,black,LED Cable"/>
        <s v="Power Cable,28cm,28cm,black,LED Cable As"/>
        <s v="Voltage-sensitiveResistor,82V,50V,4500&quot;"/>
        <s v="Voltage Sensitive Resistor,73.8V,50V,450"/>
        <s v="WireWoundResistor,5W,20ohm,+/-5%,5.5*&quot;"/>
        <s v="Frequency Synthesizer,8K-250MHz-10 chann"/>
        <s v="ChipThickFilmResistor,0.125W,1500000&quot;"/>
        <s v="Chip Thick Film Resistor,0.5W,0.1ohm,+/-"/>
        <s v="Alloy Resistor,1W,0.02ohm,+/-1%"/>
        <s v="Chip Thick Film Resistor,0.1W,100ohm,+/-"/>
        <s v="Chip Thick Film Resistor,0.1W,249ohm,+/-"/>
        <s v="ChipThickFilmResistor,0.1W,62ohm,+/-&quot;"/>
        <s v="Chip Thick Film Resistor,0.1W,953ohm,+/-"/>
        <s v="Chip Thick Film Resistor,0.0625W,47ohm,+"/>
        <s v="Chip Thick Film Resistor,0.0625W,5620ohm"/>
        <s v="Chip Thick Film Resistor,0.0625W,27000oh"/>
        <s v="Chip Thick Film Resistor,0.1W,1000ohm,+/"/>
        <s v="PCB,WD5MIRA610B,2110~2170M-Power Amplifi"/>
        <s v="Chip Thick Film Resistor,0.1W,12.4ohm,+/"/>
        <s v="Chip Thick Film Resistor,0.0625W,24.3ohm"/>
        <s v="Chip Thick Film Resistor,0.0625W,8060ohm"/>
        <s v="Chip Thick Film Resistor,0.0625W,3.3ohm,"/>
        <s v="ChipThickFilmResistor,0.0625W,5.6ohm"/>
        <s v="Chip Thick Film Resistor,0.0625W,40.2ohm"/>
        <s v="Chip Thick Film Resistor,0.1W,432ohm,+/-"/>
        <s v="???????-0.1W-18ohm-+/-1%-0603-????RRU???"/>
        <s v="Chip Thick Film Resistor,0.0625W,15ohm,+"/>
        <s v="Chip Thick Film Resistor,0.0625W,22.1ohm"/>
        <s v="Chip Thick Film Resistor,0.0625W,60.4ohm"/>
        <s v="Chip Thick Film Resistor,0.0625W,61.9ohm"/>
        <s v="Duplexer Module,MARP FDD,TX:758-803 MHz;"/>
        <s v="Chip Thick Film Resistor,0.0625W,562ohm,"/>
        <s v="ChipThickFilmResistor,0.0625W,1400oh&quot;"/>
        <s v="Alloy Resistor,2W,0.001ohm,+/-0.5%"/>
        <s v="Chip Thick Film Resistor,0.33W,10ohm,+/-"/>
        <s v="Chip Thick Film Resistor,0.0625W,34800oh"/>
        <s v="Chip Thick Film Resistor,0.0625W,13300oh"/>
        <s v="Chip Thick Film Resistor,0.0625W,200000o"/>
        <s v="Chip Thick Film Resistor,0.0625W,1ohm,+/"/>
        <s v="Chip Thick Film Resistor,0.0625W,0ohm,le"/>
        <s v="Chip Thick Film Resistor,0.1W,1ohm,+/-1%"/>
        <s v="Chip Thick Film Resistor,0.0625W,2.2ohm,"/>
        <s v="Chip Thick Film Resistor,0.125W,2.2ohm,+"/>
        <s v="Chip Thick Film Resistor,0.125W,0ohm,LES"/>
        <s v="Chip Thick Film Resistor,0.25W,4.7ohm,+/"/>
        <s v="Chip Thick Film Resistor,0.1W,5.1ohm,+/-"/>
        <s v="Chip Thick Film Resistor,0.0625W,10ohm,+"/>
        <s v="ChipThickFilmResistor,0.125W,470000o&quot;"/>
        <s v="ChipThickFilmResistor,0.125W,1000ohm&quot;"/>
        <s v="Chip Thick Film Resistor,0.0625W,330000o"/>
        <s v="Chip Thick Film Resistor,0.0625W,301000o"/>
        <s v="Chip Thick Film Resistor,0.0625W,1100ohm"/>
        <s v="Chip Thick Film Resistor,0.0625W,1240ohm"/>
        <s v="ChipThickFilmResistor,0.1W,1960ohm,+&quot;"/>
        <s v="Chip Thick Film Resistor,0.0625W,2000ohm"/>
        <s v="Chip Thick Film Resistor,0.125W,2000ohm,"/>
        <s v="Chip Thick Film Resistor,0.25W,2000ohm,+"/>
        <s v="Chip Thick Film Resistor,0.1W,10ohm,+/-1"/>
        <s v="Chip Thick Film Resistor,0.25W,10ohm,+/-"/>
        <s v="Chip Thick Film Resistor,0.1W,2670ohm,+/"/>
        <s v="ChipThickFilmResistor,0.1W,18ohm,+/-&quot;"/>
        <s v="Chip Thick Film Resistor,0.125W,240000oh"/>
        <s v="Chip Thick Film Resistor,0.0625W,3000ohm"/>
        <s v="Chip Thick Film Resistor,0.0625W,33ohm,+"/>
        <s v="Chip Thick Film Resistor,0.25W,100000ohm"/>
        <s v="Chip Thick Film Resistor,0.1W,100000ohm,"/>
        <s v="Chip Thick Film Resistor,0.125W,100000oh"/>
        <s v="Chip Thick Film Resistor,0.1W,33ohm,+/-1"/>
        <s v="Chip Thick Film Resistor,0.0625W,75000oh"/>
        <s v="Chip Thick Film Resistor,0.0625W,3300ohm"/>
        <s v="Chip Thick Film Resistor,0.1W,51000ohm,+"/>
        <s v="Chip Thick Film Resistor,0.0625W,51000oh"/>
        <s v="Chip Thick Film Resistor,0.25W,36000ohm,"/>
        <s v="Chip Thick Film Resistor,0.0625W,4700ohm"/>
        <s v="Chip Thick Film Resistor,0.1W,4700ohm,+/"/>
        <s v="ChipThickFilmResistor,0.1W,5100ohm,+"/>
        <s v="Chip Thick Film Resistor,0.1W,30100ohm,+"/>
        <s v="Chip Thick Film Resistor,0.0625W,30000oh"/>
        <s v="ChipThickFilmResistor,0.125W,24000oh&quot;"/>
        <s v="ChipThickFilmResistor,0.125W,5110ohm&quot;"/>
        <s v="Chip Thick Film Resistor,0.0625W,5600ohm"/>
        <s v="Chip Thick Film Resistor,0.0625W,20000oh"/>
        <s v="Chip Thick Film Resistor,0.0625W,6800ohm"/>
        <s v="Chip Thick Film Resistor,0.0625W,7500ohm"/>
        <s v="Chip Thick Film Resistor,0.0625W,10000oh"/>
        <s v="Chip Thick Film Resistor,0.25W,10000ohm,"/>
        <s v="Chip Thick Film Resistor,0.0625W,12100oh"/>
        <s v="Chip Thick Film Resistor,0.0625W,100ohm,"/>
        <s v="Chip Thick Film Resistor,0.125W,100ohm,+"/>
        <s v="Chip Thick Film Resistor,0.25W,100ohm,+/"/>
        <s v="Chip Thick Film Resistor,0.0625W,110ohm,"/>
        <s v="Chip Thick Film Resistor,0.1W,121ohm,+/-"/>
        <s v="Chip Thick Film Resistor,0.0625W,150ohm,"/>
        <s v="Power MOSFET(0~250V),N Channel,150V,50A,"/>
        <s v="Chip Thick Film Resistor,0.1W,180ohm,+/-"/>
        <s v="Chip Thick Film Resistor,0.0625W,1000ohm"/>
        <s v="Chip Thick Film Resistor,0.0625W,200ohm,"/>
        <s v="Chip Thick Film Resistor,0.0625W,681ohm,"/>
        <s v="Chip Thick Film Resistor,0.0625W,510ohm,"/>
        <s v="Chip Thick Film Resistor,0.1W,499ohm,+/-"/>
        <s v="Chip Thick Film Resistor,0.1W,470ohm,+/-"/>
        <s v="LDO,Adjustable,1.1V,6.5V,5.15V,1%,0.8V,1"/>
        <s v="Chip Thick Film Resistor,0.0625W,470ohm,"/>
        <s v="Chip Thick Film Resistor,0.0625W,301ohm,"/>
        <s v="Chip Thick Film Resistor,0.0625W,330ohm,"/>
        <s v="ChipThickFilmResistor,0.0625W,432ohm"/>
        <s v="Chip Thick Film Resistor,0.0625W,51ohm,+"/>
        <s v="ChipThickFilmResistor,0.25W,51ohm,+/&quot;"/>
        <s v="ChipThickFilmResistor,0.0625W,68ohm,"/>
        <s v="Chip Thick Film Resistor,0.1W,10.5ohm,+/"/>
        <s v="Chip Thick Film Resistor,0.0625W,240ohm,"/>
        <s v="ChipThickFilmResistor,0.0625W,220ohm&quot;"/>
        <s v="Chip Thick Film Resistor,0.0625W,1500ohm"/>
        <s v="Chip Thick Film Resistor,0.0625W,1910ohm"/>
        <s v="Chip Thick Film Resistor,0.0625W,150000o"/>
        <s v="ChipThickFilmResistor,0.25W,12ohm,+/&quot;"/>
        <s v="Chip Thick Film Resistor,0.1W,16.5ohm,+/"/>
        <s v="Chip Thick Film Resistor,0.1W,30ohm,+/-1"/>
        <s v="Chip Thick Film Resistor,0.125W,4.7ohm,+"/>
        <s v="Alloy Resistor,0.25W,0.02ohm,+/-1%"/>
        <s v="ChipThickFilmResistor,2W,0.068ohm,+/&quot;"/>
        <s v="Chip Thick Film Resistor,0.0625W,18700oh"/>
        <s v="Chip Thick Film Resistor,0.1W,39ohm,+/-1"/>
        <s v="ChipThickFilmResistor,0.0625W,1820oh&quot;"/>
        <s v="Chip Thick Film Resistor,0.1W,300ohm,+/-"/>
        <s v="ChipThickFilmResistor,0.1W,620ohm,+/&quot;"/>
        <s v="Chip Thick Film Resistor,0.1W,1300ohm,+/"/>
        <s v="Chip Thick Film Resistor,0.25W,3300ohm,+"/>
        <s v="Chip Thick Film Resistor,0.125W,1ohm,+/-"/>
        <s v="ChipThickFilmResistor,0.25W,15ohm,+/&quot;"/>
        <s v="Chip Thick Film Resistor,0.0625W,49.9ohm"/>
        <s v="Chip Thick Film Resistor,0.25W,249ohm,+/"/>
        <s v="ChipThickFilmResistor,0.25W,0ohm,les&quot;"/>
        <s v="ChipThickFilmResistor,0.25W,6800ohm,&quot;"/>
        <s v="Alloy Resistor,1W,0.02ohm,+/-1%,1206,Pow"/>
        <s v="Chip Thick Film Resistor,0.0625W,2490ohm"/>
        <s v="Chip Thick Film Resistor,0.0625W,140ohm,"/>
        <s v="ChipThickFilmResistor,0.5W,0.005ohm,&quot;"/>
        <s v="RF Thick Film Resistor,12W,50ohm,+/-5%,1"/>
        <s v="Alloy Resistor,1W,0.005ohm,+/-1%"/>
        <s v="Non-Solid THT Aluminium Capacitor,63V,10"/>
        <s v="Non-SolidTHTAluminiumCapacitor,80V,6&quot;"/>
        <s v="Low Voltage and Capacity MLCC(less or eq"/>
        <s v="Low VoltageANDCapacity MLCC(LESSTHAN=100"/>
        <s v="NOR FLASH,512Mbit,50MHz,64KB,1.8V,SOIC16"/>
        <s v="High Capacity MLCC(MORE=1uf),10V,1000nF,"/>
        <s v="MiddleANDHigh Voltage MLCC(MORETHAN100V,"/>
        <s v="LowVoltageandCapacityMLCC(less=100V,l"/>
        <s v="???????-DVGA-400-1100M"/>
        <s v="High-Q RF MLCC,250V,0.01nF,+/-2%,NPO,060"/>
        <s v="High-Q RF MLCC,250V,0.012nF,+/-2%,NPO,06"/>
        <s v="LowVoltageandCapacityMLCC(less=100V,l&quot;"/>
        <s v="Low VoltageANDCapacity MLCC(LESS THAN=10"/>
        <s v="Low VoltageANDCapacity MLCC(LESS=100V,LE"/>
        <s v="Low Voltage&amp;Capacity MLCC(&lt;=100V,&lt;1uf),5"/>
        <s v="High-Q RF MLCC,200V,0.0012nF,+/-0.1pF,NP"/>
        <s v="High-Q RF MLCC,250V,0.015nF,+/-5%,NPO,06"/>
        <s v="SMD Ceramic Capcitance,100V,2200nF,+/-10"/>
        <s v="Chip Multilayer Ceramic Capacitor,50V,4."/>
        <s v="High Capacity MLCC(1uf),6.3V,10000nF,+/-"/>
        <s v="High Capacity MLCC(MORETHAN=1uf),6.3V,10"/>
        <s v="Chip Multilayer Ceramic Capacitor,100V,1"/>
        <s v="MiddleANDHigh Voltage MLCC(more than100V"/>
        <s v="High-Q RF MLCC,250V,0.047nF,+/-5%,NPO,06"/>
        <s v="High-Q RF MLCC,250V,0.0005nF,+/-0.1pF,NP"/>
        <s v="High-Q RF MLCC,250V,0.0039nF,+/-0.1pF,NP"/>
        <s v="High-Q RF MLCC,250V,0.0082nF,+/-0.25pF,N"/>
        <s v="High-Q RF MLCC,250V,0.022nF,+/-5%,NPO,06"/>
        <s v="?Q??????-250V-0.01nF-+/-5%-NP0-0805-?Q??"/>
        <s v="Low Voltage and Capacity MLCC(less=100V,"/>
        <s v="High Capacity MLCC(morethan=1uf),10V,470"/>
        <s v="High Capacity MLCC(more than=1uf),6.3V,2"/>
        <s v="High Capacity MLCC(MORETHAN=1uf),16V,220"/>
        <s v="High Capacity MLCC(more=1uf),25V,10000nF"/>
        <s v="High Capacity MLCC(MORETHAN=1uf),25V,100"/>
        <s v="SMD Ceramic Capacitor,50V,0.0047nF,+/-0."/>
        <s v="HighCapacityMLCC(more=1uf),100V,4700n&quot;"/>
        <s v="SMD Ceramic Capacitor,4V,2200nF,+/-20%,X"/>
        <s v="High Capacity MLCC(MORETHAN=1uf),6.3V,47"/>
        <s v="High Capacity MLCC(MORETHAN=1uf),50V,100"/>
        <s v="High Capacity MLCC(MORETHAN=1uf),25V,220"/>
        <s v="High Capacity MLCC(morethan=1uf),10V,100"/>
        <s v="High-Q RF MLCC,250V,0.015nF,+/-5%,X8G,08"/>
        <s v="High-Q RF MLCC,250V,0.0003nF,+/-0.1pF,X8"/>
        <s v="High-Q RF MLCC,250V,0.0005nF,+/-0.1pF,X8"/>
        <s v="High-Q RF MLCC,250V,0.0012nF,+/-0.1pF,X8"/>
        <s v="High-Q RF MLCC,250V,0.0015nF,+/-0.1pF,X8"/>
        <s v="High-Q RF MLCC,250V,0.0018nF,+/-0.1pF,X8"/>
        <s v="High-Q RF MLCC,250V,0.0022nF,+/-0.1pF,08"/>
        <s v="High-Q RF MLCC,250V,0.0047nF,+/-0.1pF,X8"/>
        <s v="High Capacity MLCC(MORETHAN=1uf),6.3V,22"/>
        <s v="High-Q RF MLCC,250V,0.0003nF,+/-0.05pf,N"/>
        <s v="High Capacity MLCC(more or equal 1uf),10"/>
        <s v="SMD Ceramic Capacitor,50V,0.0005nF,+/-0."/>
        <s v="High Capacity MLCC(MORETHAN=1uf),2.5V,47"/>
        <s v="MP2975IC-2RailBoard,RFKTWD2B2975,MP2975I"/>
        <s v="High Capacity MLCC(MORETHAN=1uf),25V,470"/>
        <s v="Chip Multilayer Ceramic Capacitor,100V,4"/>
        <s v="MiddleandHighVoltageMLCC(more100V,les&quot;"/>
        <s v="High Capacity MLCC(MORE THAN=1uf),10V,22"/>
        <s v="High Capacity MLCC(MORETHAN=1uf),100V,47"/>
        <s v="High Capacity MLCC(more than or equal=1u"/>
        <s v="High-Q RF MLCC,200V,0.0012nF,+/-0.1pF,C0"/>
        <s v="SolidSMDAlCapacitor,6.3V,330uF,+/-20&quot;"/>
        <s v="Solid SMD Al Capacitor,16V,560uF,+/-20%,"/>
        <s v="Non-SolidSMDAlCapacitor,80V,220uF,+/&quot;"/>
        <s v="Non-SolidSMDAlCapacitor,25V,220uF,+/&quot;"/>
        <s v="HighFrequencyTransformer,0.065mH,15PR&quot;"/>
        <s v="HighFrequencyTransformer,5:2:2,0.15mH&quot;"/>
        <s v="Lan Transformer,1:1,0.35mH,1,2,100BASE-T"/>
        <s v="LAN Transformer,1CT:1CT,0.35mH,0uH,1Port"/>
        <s v="HFCurrentTransformer,1:500,30000uH,10&quot;"/>
        <s v="HighFrequencyInductor,3.925uH,+/-10PR&quot;"/>
        <s v="SMTInductor,0.0039uH,0.3nH,0.22ohm,0.3&quot;"/>
        <s v="Chip Inductor,5.6nH,+/-5%,0.082ohm,750mA"/>
        <s v="ChipInductor,22nH,0.19ohm,700mA,0603"/>
        <s v="ChipThickFilmResistor,0.0625W,360ohm"/>
        <s v="SMT Inductor,0.047uH,5%,1.3ohm,20,1.05*0"/>
        <s v="SMTInductor,0.033uH,5%,1ohm,1.05*0.55*&quot;"/>
        <s v="SMD Power Inductor,0.68uH,+/-20%,0.00539"/>
        <s v="SMTInductor,0.6uH,+/-15%,0.0006ohm,35A"/>
        <s v="SMT Inductor,0.0015uH,+/-0.3nH,0.1ohm,0."/>
        <s v="SMT Inductor,0.0018uH,5prc,0.043ohm,0.95"/>
        <s v="SMT Inductor,0.33uH,+/-10%,0.0003ohm,45A"/>
        <s v="SMT Inductor,0.015uH,+/-2%,0.2ohm,0.7A,1"/>
        <s v="SMT Inductor,8uH,+/-10%,0.0085ohm,17A,55"/>
        <s v="SMT Inductor,0.16uH,+/-15%,0.00023ohm,45"/>
        <s v="SMT Inductor,120uH,+/-20%,1.35ohm,0.55A,"/>
        <s v="SMTInductor,47uH,+/-20prc,0.12ohm,3.8A&quot;"/>
        <s v="SMT Inductor,1uH,+/-20%,0.04ohm,4.3A,40,"/>
        <s v="SMT Inductor,2.2uH,+/-20%,0.019ohm,10.5A"/>
        <s v="SMT Inductor,30uH,+/-12%,0.007ohm,35A,35"/>
        <s v="SMT Inductor,0.015uH,2%,0.16ohm,0.46A,25"/>
        <s v="SMT Inductor,2.2uH,+/-20%,0.039ohm,4.9A,"/>
        <s v="SMT Inductor,0.2uH,10%,0.0004ohm,28A,40,"/>
        <s v="SMT Inductor,4.7uH,20%,0.081ohm,7A,40deg"/>
        <s v="Core Assembly Inductor,0.16uH,+/-15 nH,0"/>
        <s v="Core Assembly Inductor,0.16uH,+/-16 nH,0"/>
        <s v="SMTInductor,1uH,0.057ohm,3.6A,2.7,2.0m&quot;"/>
        <s v="SMT Inductor,0.15uH,+/-15%,0.0004ohm,60A"/>
        <s v="Core Assembly Inductor,8.2uH,+/-12%,0.00"/>
        <s v="CommonModeEMIFilterInductor,Single&quot;"/>
        <s v="Signal Aircore Coil,0.76mm,3.56mm,0.039u"/>
        <s v="EMIBead,30%,600ohm,0.042ohm,3A,1210,Di&quot;"/>
        <s v="EMIchip,220ohm,0.05ohm,2A,0805"/>
        <s v="EMI Beads,25%,600ohm,0.25ohm,0.5A,0805,S"/>
        <s v="EMIchip,220ohm,0.05ohm,2A,0805-Splitted"/>
        <s v="EMI Bead,+/-25%,28ohm,0.008ohm,6A,0603"/>
        <s v="EMI Bead,+/-25%,1000ohm,1.25ohm,0.25A,04"/>
        <s v="Clock Oscillation,25MHz,+/-50ppm,-40degC"/>
        <s v="Die-castingorcuttingshell,21214215_D&quot;"/>
        <s v="Clock Oscillation,48.0048MHz,+/-50ppm,-4"/>
        <s v="ClockOscillation,50MHz,+/-50ppm,-40deg&quot;"/>
        <s v="Crystal Oscillator,25MHz,18pF,+/- 15,50o"/>
        <s v="Temperature Compensated Oscillator,26MHz"/>
        <s v="Constant Temperature Oscillator,10MHz,+/"/>
        <s v="SAWFILTER,1950MHz,3dB,6PIN"/>
        <s v="SAW Filter,1747.5MHz,4,6PIN"/>
        <s v="Ceramic Filter,2250MHz,2dB,3.2*2.5*1-Ind"/>
        <s v="RF Coaxial Connector,MBX-MBX Adaptor,50o"/>
        <s v="RF Coaxial Connector,MCX,50ohm,Straight,"/>
        <s v="RF Coaxial Connector,E-SMP-MAX,50ohm,Str"/>
        <s v="RF Coaxial Connector, Straight, Male"/>
        <s v="RF Coaxial Connector,X-MAX,50ohm,Straigh"/>
        <s v="RF Coaxial Connector,MBX,50ohm,Straight,"/>
        <s v="Pin,OrdinarySquarePin,26Pin,Doublero&quot;"/>
        <s v="Cable Connector,D9PIN,Straight/Female"/>
        <s v="DDR4 DRAM,4Gbit,1600MHz,16bit,1.2V,FBGA9"/>
        <s v="NetworkPortConnector,SingleRow,4Port&quot;"/>
        <s v="RF Power Amplifying Module,600MHz~960MHz"/>
        <s v="Network Port Connector,Single Row,Double"/>
        <s v="Network Port Connector,1Row,1port,9pin,9"/>
        <s v="CommonSocket,3PIN,SingleRow,Straight,&quot;"/>
        <s v="OrdinarySocket,4PIN,SingleRow,Straigh&quot;"/>
        <s v="DC Connector,2PIN,3V,0.265A,Horizonal Mo"/>
        <s v="Terminal block Connector,1,20A,Straight,"/>
        <s v="Terminal block Connector,1,15A,straight"/>
        <s v="Power Connector,2pin,48VDC,36A,45 degree"/>
        <s v="PowerConnector,30S+2LP+6P,250V,92A,Ver&quot;"/>
        <s v="PowerConnector,4Pin,60V,40A,Ranglemal&quot;"/>
        <s v="PowerConnector,30S+2LP+4P,200V,76A,Rig&quot;"/>
        <s v="PowerConnector,1pin,Straight"/>
        <s v="Easy Power Connector,2pin,48VDC,36A,45 d"/>
        <s v="Easy Power Connector,2pin,48Vdc,36A,Righ"/>
        <s v="Socket,Doublerow,26pin,Straight,Squar&quot;"/>
        <s v="High Speed Pluggable Socket,QSFP28 CAGE,"/>
        <s v="High Speed Pluggable Socket,SFP+ CAGE,55"/>
        <s v="High Speed Pluggable Socket,SFP28 CAGE,1"/>
        <s v="LDO,Adjustable,2.2V,6V,5V,3%,0.8V,2%,1A,"/>
        <s v="LDO,Adjustable,1.1V,3.5V,+-25mV,3A,WDFN1"/>
        <s v="High Speed Pluggable Socket,Accessories-"/>
        <s v="High Speed Pluggable Socket,DSFP Connect"/>
        <s v="High Speed Pluggable Socket,SFP28 socket"/>
        <s v="High Speed Pluggable Socket,QSFP28  Sock"/>
        <s v="High Speed Pluggable Socket,SFP28 Connec"/>
        <s v="2mmFBConnector,5*6PIN,Straight/Male/3m&quot;"/>
        <s v="2mm HM Power Connector,1*3PIN,Right Angl"/>
        <s v="2mmHMPowerConnector,1*3PIN,Vertical&quot;"/>
        <s v="2mmHMConnector,5*6PIN,FutureBus,Right&quot;"/>
        <s v="2mm HM Power Connector,1x3PIN,Right Angl"/>
        <s v="HIGHSPEEDBACKPLANECONNECTOR,5*25,ben"/>
        <s v="HIGH SPEED BACKPLANE CONNECTOR,3Pair*6,R"/>
        <s v="HIGHSPEEDBACKPLANECONNECTOR,3Pair*6,"/>
        <s v="HIGHSPEEDBACKPLANECONNECTOR,5*25pin,"/>
        <s v="HIGHSPEEDBACKPLANECONNECTOR,3pair*6P"/>
        <s v="HIGH SPEED BACKPLANE CONNECTOR,3*6pin,Ri"/>
        <s v="HIGH SPEED BACKPLANE CONNECTOR,5*25pin,R"/>
        <s v="ConnectorAccessory,MisplugProofGuild&quot;"/>
        <s v="ConnectorAccessories,foilcopper,16mm*&quot;"/>
        <s v="SwitchingDiode,70V,200mA,1.25V,6ns,SOT&quot;"/>
        <s v="Switching Diode,70V,200mA,1.25V,6ns,Comm"/>
        <s v="Switching Diode,70V,200mA,1.25V,6ns,seri"/>
        <s v="Schottky Diodes,70V,0.07A,1V,Series,SOT-"/>
        <s v="Schottky Barrier Diode,40V,0.5A,0.55V,si"/>
        <s v="Schottky Barrier Diode,30V,1A,0.5V,singl"/>
        <s v="??????-30.0V-1.00A-0.38V-??-SOD-123FL-30"/>
        <s v="SchottkyBarrierDiode,30V,0.2A,1V,SOT2&quot;"/>
        <s v="Schottky Barrier Diode,100V,2A,0.85V,SMA"/>
        <s v="Schottky Barrier Diode,100V,10A,0.8V,Co-"/>
        <s v="SwitchingDiode,70V,130mA,1.25V,6ns,Com&quot;"/>
        <s v="FastRecoveryDiode,300V,20A,1.5V,35ns,&quot;"/>
        <s v="Switching Diode,100V,200mA,1V,4ns,single"/>
        <s v="FastRecoveryDiode,200V,6A,1.05V,30ns,&quot;"/>
        <s v="Switching Diode,250V,225mA,0.93V,50ns,si"/>
        <s v="Fast Recovery Diode,200V,1A,1V,35ns,SOD1"/>
        <s v="LED,0.036cd,green 573nm /red 631nm,25mA,"/>
        <s v="LED,0.055cd/0.066cd,green 575nm /red 632"/>
        <s v="LED,0.018cd,Brillian Yellow Green 570~57"/>
        <s v="LED,0.023cd,Green 573nm,25mA,0805"/>
        <s v="LED-0.0225cd-Red/630nm-20mA-0603"/>
        <s v="Zener/12V/225mW/SOT-23"/>
        <s v="Constant Voltage Diode,12V,0.225W,SOT-23"/>
        <s v="TransientSuppressionDiode,6.45V,10.5V&quot;"/>
        <s v="Zener,6.8V,0.25W,SOT23"/>
        <s v="Transient Suppression Diode,6V,12.5V,300"/>
        <s v="Transient Suppression Diode,8V,15V,100A,"/>
        <s v="Transient Suppression Diode,75V,103V,14."/>
        <s v="Transient Suppression Diode,13.3V,25.9V,"/>
        <s v="TransientSuppressionDiode,64V,93.6V,3&quot;"/>
        <s v="Zener diode,10V,0.2W,SOD523,Power dedica"/>
        <s v="Transient Suppression Diode,8V,8V,64W,5A"/>
        <s v="Transient Suppression Diode,6.67V,20V,30"/>
        <s v="Transistor,NPN,40V,600mA,225mW,750mV 500"/>
        <s v="PNP Transistors,150V,,500mA,225mW,200mV@"/>
        <s v="Transistor,PNP,40V,1000mA,300mW,500mV@1A"/>
        <s v="Transistor,NPN,40V,1000mA,300mW,500mV@1A"/>
        <s v="MOSFET,P Channel,-12V,-2.4A,112mohm,-8V,"/>
        <s v="PowerMOSFET(0~250V),PChannel,-150V,-3A&quot;"/>
        <s v="Power MOSFET(0~250V),N Channel,100V,120A"/>
        <s v="Power MOSFET(0~250V),N channel,100V,60A,"/>
        <s v="Power MOSFET(0~250V),N Channel,30V,100A,"/>
        <s v="??MOSFET(0~250V)-P??"/>
        <s v="MOSFET,P Channel,-30V,-35A,12.3mohm,-25V"/>
        <s v="????????(LESSTHAN=100V,LESSTHAN1uf)-50.0"/>
        <s v="small-signal MOSFET,N channel,60V,0.29A,"/>
        <s v="PowerMOSFET(0~250V),NChannel,100V,80A&quot;"/>
        <s v="??MOSFET(0~250V)-N Channel-100V-80A-4.6m"/>
        <s v="RF Isolator,2110~2180MHz,28dB.,1.12,150W"/>
        <s v="PowerMOSFET(0~250V),NChannel,150V,50A&quot;"/>
        <s v="MOSFET,Nchannel,100V,0.8A,700mohm,20V,"/>
        <s v="SOLDA VACULOY L/F SAC305"/>
        <s v="Solder Paste Lead free CVP390 SAC305 Typ"/>
        <s v="Button Switch-SPST-20VAC/DC-0.1A-Curve P"/>
        <s v="GasDischargeTube,90V,10kA,D8*6mm,2PIN&quot;"/>
        <s v="Fast Blow Surface-Mounted Fuse,125V,2A,6"/>
        <s v="SlowBlowSurface-MountedFuse,125V,3A,&quot;"/>
        <s v="FuseSuite,FastBlow,65V,12A,ULSpecifi&quot;"/>
        <s v="Protection Tube,fast acting,125V,10A,UL"/>
        <s v="Fuse,FastBlowout,60V,40A,ULSpec,0.001&quot;"/>
        <s v="BBU5900 Box,442x86.1x310mm,Chassis 2U an"/>
        <s v="????????-21080719_DRAEN.PRT-XO???????-??"/>
        <s v="????????-21080720_DRAEN.PRT-OCXO???????-"/>
        <s v="DKBA8.047.0654,Guide Socket,Optix OSN 20"/>
        <s v="DKBA8.047.0655,Guide Socket,Optix OSN 20"/>
        <s v="DKBA8.047.0656,GuideSocket,OptixOSN2&quot;"/>
        <s v="Small metal part,21125089-006_draen.asm,"/>
        <s v="Sheet Metal Small Parts,21125090_DRAEN.A"/>
        <s v="DKBA4.130.6965,4HP Main Control Panel,15"/>
        <s v="Solid Auxiliary Material,Thermal Conduct"/>
        <s v="Front Panel,21138984-003_DRAEN.ASM,UMPTg"/>
        <s v="Handle Bar,21139296-002_DRAEN.ASM,PSU Ha"/>
        <s v="Handle Bar,21139297_DRAEN.ASM,FANf Front"/>
        <s v="Installaion Parts of Machining,DKBA40702"/>
        <s v="Installaion Parts of Machining,DKBA80100"/>
        <s v="Engineering Installation Kit,21154527_DR"/>
        <s v="Heat Sink Device ,DKBA7.308.0779,Heat Si"/>
        <s v="Heat sink,DKBA7.308.3821,34mm*28mm*8mm ,"/>
        <s v="Heatsink-21162579_DRAEN.ASM -VC Spreader"/>
        <s v="Heat sink,21162775_draen.asm,UMPTg heat"/>
        <s v="Heat sink,21162796_draen.prt,QSFP heat s"/>
        <s v="RFIsolator,758-803MHz,-28dB.,1.1,150W"/>
        <s v="heat sink-DKBA43082799.ASM-Network Energ"/>
        <s v="Special heat sink-211.3mm-133.0mm-13.3mm"/>
        <s v="Chip Thick Film Resistor,0.0625W,39.2ohm"/>
        <s v="Conductor,DKBA8.046.6981,Pillar-Conflux&quot;"/>
        <s v="Plastic part,DKBA6.860.1264,3pin lamp gu"/>
        <s v="General Plastic Parts ,DKBA4.308.0473,Pl"/>
        <s v="Plastic Parts,21202634-003_DRAEN,BBU5900"/>
        <s v="Plastic Parts,DKBA8.079.1136,SFP 3pin la"/>
        <s v="Chip Thick Film Resistor,0.1W,270ohm,+/-"/>
        <s v="Die-Casting or cutting shell,21215307-00"/>
        <s v="Analog Switch,single-pole double throw,-"/>
        <s v="Die-Casting or Cutting Shell,21216554_DR"/>
        <s v="Die-casting or cutting shell,21216555_DR"/>
        <s v="Die-casting or cutting shell,21216559_DR"/>
        <s v="Original Battery,Li-(CFx)n battery,3V,0."/>
        <s v="CrossRecessedPanHeadScrew,SpringLo&quot;"/>
        <s v="Cross Recessed Small Pan Head Screw,Spri"/>
        <s v="Standard parts - crucial panhead bolt, s"/>
        <s v="Cross Recessed Pan Head Screw,Spring Loc"/>
        <s v="Cross Recessed Pan Head Screw,M4*20"/>
        <s v="DKBA0.480.0268,PCB Screw,PCB-M3X6,For PC"/>
        <s v="DKBA8.610.4681,Hexagonal Post ,28.5,Fema"/>
        <s v="SMT nut"/>
        <s v="Screw Hexagon M6*16,Outdoor RF"/>
        <s v="Non-standard fastening-dkba89270950.prt-"/>
        <s v="Duplexer Module,GUL,TX:1805~1880MHz,2110"/>
        <s v="HotSwapandOring,HotSwapandOring,-48"/>
        <s v="DKBA8.817.1759,Product Blank Nameplate,V"/>
        <s v="Product Label,Label,DKBA8.818.5922,Indiv"/>
        <s v="Label,29044656_DRAEN.PRT,Simplified CE D"/>
        <s v="Product Label,80mm*20mm,Label,PET-white"/>
        <s v="Production Label,29100099_DRAEN,Integrat"/>
        <s v="Film-29114207_DRAEN.PRT-Insulated Film-H"/>
        <s v="Complete-set Packing Material,30010ECR_D"/>
        <s v="Individual Unit Complete-set Packing,300"/>
        <s v="Fan Assembly,36V,60V,244x82.7x40,58mm/68"/>
        <s v="Temperature Sensor IC,-55~130degC,2.4V,5"/>
        <s v="Terminal block Connector,1Pin,10A,straig"/>
        <s v="Temperature Sensor IC,-40~+125degC,3V,5."/>
        <s v="FPGA,FBGA676,95K,300 IOs,4 Pairs 6.144Gb"/>
        <s v="FPGA,FBGA676,100K,300,1.8V/3.3V"/>
        <s v="COT,SD5000RBIV300,TFBGA208,3.3V,device m"/>
        <s v="RF Gain Module,600MHz~1000MHz,27dB,30.5d"/>
        <s v="COT,Hi5001RNIV121,null,3.3V,Digitial pow"/>
        <s v="COT-SD5000RBIV200-TFBGA-3.3/1.8V-????"/>
        <s v="COT,SD8659RFIV100,1.0/0.9/1.5/1.8V,FT+BE"/>
        <s v="COT-Hi5001RNIV155-QFN"/>
        <s v="CMOS,Dual-D Triggering Device,TSSOP14,7n"/>
        <s v="LVCMOS,Dual 2 Input And Gate,VSSOP,4.5ns"/>
        <s v="CMOS-Dual Inverter-SOT23-6A-10ns-24.0 mA"/>
        <s v="CMOS,4 3-State Output Driver,SOIC14,4.9n"/>
        <s v="LVCMOS,Single 2 input or gate,SC-70,4.5n"/>
        <s v="LVCMOS,4BIT Level Shifter With Automatic"/>
        <s v="LVCMOS,8 bit 3-state BUS transceiver,DQF"/>
        <s v="LVCMOS-8?????????-QFN24-20ns-8mA-LVCMOS-"/>
        <s v="CMOS,Quad 2-input multiplexer,DHVQFN16,1"/>
        <s v="Chip Thick Film Resistor,0.1W,2260ohm,+/"/>
        <s v="Spes DSP,FCBGA_1024(Pb_free),18,1300MHz,"/>
        <s v="AnalogSwitch,SPDT,1.8V~5.5V,2ohm@VCC&quot;"/>
        <s v="Analog Switch-8 select 1-+/-5V-240ohm-95"/>
        <s v="RF Coupler,700~1000MHz,3dB,20dB.,5.08mm*"/>
        <s v="RS485/422,RS485 full duplex transceiver,"/>
        <s v="Special Interface IC,CAN Transceiver,5V/"/>
        <s v="LVDS,M-LVDS Line Transceiver,3.3V,SOP8,1"/>
        <s v="LVDS,LVDSLineTransceiver,3.3V,SOP8-su"/>
        <s v="LVDS,4ch LVDS Differential Line Transcei"/>
        <s v="RS485/422,RS485 transceiver,SMT,SOIC8,ha"/>
        <s v="Comparator,Single Comparer,2.7-5V,10V/mV"/>
        <s v="HotSwapANDOring,HotSwap,3.3V,Current-Lim"/>
        <s v="RFPowerAmplifyingModule,400MHz~2700M&quot;"/>
        <s v="Voltage Reference,Shunt,2.5V~36V Adjusta"/>
        <s v="HotSwapANDOring,12vAND48V oring,6V,80V,Q"/>
        <s v="Special Power IC,Bi-Directional Current"/>
        <s v="DDR4 DRAM-4Gbit-1600MHz-16bit-1.2V-FBGA9"/>
        <s v="HotSwapANDOring,HotSwapANDOring,-48V,-1&quot;"/>
        <s v="Operational Amplifier,3~5.5V,250KHZ,Volt"/>
        <s v="Operational Amplifier,0V-5.5V,10MHz,Sing"/>
        <s v="Operational Amplifier,5~36V,rail-to-rail"/>
        <s v="OperationalAmplifier,0~18V,1V/us,500KH&quot;"/>
        <s v="Optical Coupler,Transistor output withou"/>
        <s v="Chip Thick Film Resistor,0.1W,150ohm,+/-"/>
        <s v="LDO,Fixed,4.7V,15V,3.3V,4%,0.8A,SOT-223"/>
        <s v="LDO,Fixed,3.6V,28V,5V,5%,100mA,1.7Vdrop"/>
        <s v="LDO,Adjustable,1.1V,6.5V,5.2V,2%,0.8V,1%"/>
        <s v="PowerDriver,HighsideandlowsideDri&quot;"/>
        <s v="Power Driver,High side and low side Driv"/>
        <s v="High Current Switching Regulators,DrMOS,"/>
        <s v="Chip Inductor,27nH+/-5%,0.298ohm,400mA,0"/>
        <s v="LDO-???-1.1V-6.5V-5.15V-2%-0.8V-1%-3A-0."/>
        <s v="High Current Switching Regulators,Sync B"/>
        <s v="PWMController,VoltageMode,SingleOutp&quot;"/>
        <s v="PWM Controller,Voltage Mode,Single Outpu"/>
        <s v="LDO,Fixed,2.7V,16V,3.3V,4%,150mA,0.575V&quot;"/>
        <s v="Power Driver-Low Side Driver-4.5V-18V-DF"/>
        <s v="LDO,Adjustable,2.8V,30V,2%,1.25,2%,1.5A,"/>
        <s v="RTC,Real time clock,SMD,crystal chip ins"/>
        <s v="Clock Driver,250MHz,LVDS/LVPECL/LVCMOS/H"/>
        <s v="Clock Driver,0MHz,2100MHz,LVDS/LVPECL/HC"/>
        <s v="Software Radio IC,ROC,Multi channel ADCs"/>
        <s v="Digital Coupler,CMOS,Voltage Isolator,10"/>
        <s v="DDR4 DRAM-4Gbit-1200MHz-16bit-1.2V-FBGA9"/>
        <s v="DDR4 DRAM,8Gbit,1200MHz,16bit,1.2,FBGA96"/>
        <s v="EEPROM,8Kbit,400000Hz,Serial,I2C,8bit,2&quot;"/>
        <s v="PowerMOSFET(0~250V),Pchannel,-20V,-18&quot;"/>
        <s v="NAND FLASH,1Gx8bit,40MHz,128KB,1.8V,BGA6"/>
        <s v="ARM,FCBGA,2200MHz,0.75V,64bit,41000mW,GW"/>
        <s v="ARM-EHS FCBGA-1200MHz-0.8V-64bit-45000mW"/>
        <s v="Voltage Monitor,2.63V,System reset -acti"/>
        <s v="CPLD,ftBGA256,190 I/O,4,5ns,2.5V/3.3V,1."/>
        <s v="RapidIO Switch,EHS-FCBGA1369(Pb_free)-V1"/>
        <s v="PHY-3.3V/1.8V/1.05V-10BASE-T /100BASE-TX"/>
        <s v="IICinterfacecontroller,2.7Vto5.5V,T&quot;"/>
        <s v="IIC interface controller,Dual I2C Isolat"/>
        <s v="?????-8K-250MHz-10 channel output-0.008M"/>
        <s v="High Capacity MLCC(more=1uf),25V,4700nF,"/>
        <s v="RFPowerDivider,1700M-2700M,0.8dB,18dB"/>
        <s v="Welding Materials,Preform,20.5mm(L)*9.8m"/>
        <s v="RF Isolator,1805-2170MHz,20dB.,-20,200W,"/>
        <s v="RF Coupler,1700MHz~2300MHz,3dB,20dB.,5.0"/>
        <s v="RFLowNoiseAmplifierIC,0.7GHzto3.8&quot;"/>
        <s v="RF Isolator,2110~2170MHz,13dB.,1.5,10W,S"/>
        <s v="RF Gain Module,700MHz~2700MHz,27dB,30.5d"/>
        <s v="RF Power Amplifying Module,1800MHz~2200M"/>
        <s v="RF Power Amplifying Module,1805MHz~2170M"/>
        <s v="RFSwitch,100MHz~6000MHz,SPDT,2dB,43dB.&quot;"/>
        <s v="RFSwitch,50MHz-4000MHz,PINDiodes,0.4d&quot;"/>
        <s v="RF Small Signal Multi-Functional,DVGA,13"/>
        <s v="???????-??????LNASIP-1700MHz~2600MHz-QFN"/>
        <s v="RFImpedanceConverter,599M~2800M,1:2,1&quot;"/>
        <s v="DKBA8.034.0704,Dust-proof Cushion,Metro"/>
        <s v="DKBA8.092.0764,Dust-proof Cushion For XF"/>
        <s v="Liquid Manufactory Auxiliaries,Apparent"/>
        <s v="Liquid Manufactory Auxiliaries,6W Therma"/>
        <s v="LiquidManufactoryAuxiliaries,8w/mk,tw"/>
        <s v="Welding Materials,Preform,15.2mm(L)*5.5m"/>
        <s v="Gum Paper,single sided adhesive thermal"/>
        <s v="ADC?DAC-ADC:12bit; DAC:12bit-HTQFP64 380"/>
        <s v="NOR FLASH-512Mbit-50MHz-64KB-1.8V-SOIC16"/>
        <s v="DDR4 DRAM-8Gbit-1200MHz-16bit-1.2-FBGA96"/>
        <s v="ARM-FCBGA-2200MHz-0.75V-64bit-41000mW-ne"/>
        <s v="DDR3 DRAM-2G bit-800MHz-16bit-1.5 V-FBGA"/>
        <s v="Etiq. Kapton Fosco 5x5x10mm (label code)"/>
        <m/>
        <s v="ChipThickFilmResistor,0.0625W,51ohm" u="1"/>
        <s v="Chip Thick Film Resistor,0.0625W,2700ohm" u="1"/>
        <s v="Ceramic filter-2455MHz-0.6-Commercial gr" u="1"/>
        <s v="Chip Thick Film Resistor,0.125W,10000000" u="1"/>
        <s v="Power Connector 1PIN 50V 2A R/A Male Soc" u="1"/>
        <s v="Chip Thick Film Resistor,0.0625W,750ohm," u="1"/>
        <s v="Chip Thick Film Resistor,0.125W,20ohm,+/" u="1"/>
        <s v="Mobile Dedicated,chip inductor, 1.2nH, 1" u="1"/>
        <s v="ChipThickFilmResistor,0.1W,0ohm,50mO" u="1"/>
        <s v="High Capacity MLCC(1uf),16V,2200nF,+/-10" u="1"/>
        <s v="EMI Bead,25%,330ohm,0.08ohm,1.5A,SMT,The" u="1"/>
        <s v="Gum Paper,Foam Tape,each size 5mm*25mm,F" u="1"/>
        <s v="Chip Thick Film Resistor,0.1W,75000ohm,+" u="1"/>
        <s v="Chip Thick Film Resistor,1/16W,75kohm,+/" u="1"/>
        <s v="Diodo TVS-7V-15V-63 W-3A-SOD882/0402-Ter" u="1"/>
        <s v="ChipThickFilmResistor,0.0625W,180ohm" u="1"/>
        <s v="EMIBead,25%,80ohm,0.038ohm,2.3A,0402,A&quot;" u="1"/>
        <s v="Chip Thick Film Resistor,0.25W,1000000oh" u="1"/>
        <s v="Signal Cable 1.5m RJ11 2core" u="1"/>
        <s v="Solid SMD Al Capacitor,16V,100uF,+/-20%," u="1"/>
        <s v="Chip Multilayer Ceramic Capacitor 6.3V 0" u="1"/>
        <s v="SMD Ceramic Capacitor 1uf,10V,1000nF,+/-" u="1"/>
        <s v="Chip Thick Film Resistor,0.1W,0.47ohm,+/" u="1"/>
        <s v="Chip Thick Film Resistor,0.25W,36ohm,+/-" u="1"/>
        <s v="High Capacity MLCC(more=1uf),6.3V,10000n" u="1"/>
        <s v="Low Voltage  Capacity MLCC(100V,1uf),100" u="1"/>
        <s v="ceramic capacitors 100V 1uf -50V -0.0082" u="1"/>
        <s v="High-Q RF MLCC,50V,0.0005nF,+/-0.05pF,NP" u="1"/>
        <s v="Etiqueta Adesiva 100x150mm Branca" u="1"/>
        <s v="Plastic bag,30040909_DRAEN,PE film bag,f" u="1"/>
        <s v="Chip Thick Film Resistor,0.05W,0ohm,50m" u="1"/>
        <s v="Optical Adapter,SC/APC-SC/APC,Green Shel" u="1"/>
        <s v="Terminal Power Inductor 2.2uH 20% 2.1A 0" u="1"/>
        <s v="Chip Thick Film Resistor,0.05W,10000ohm," u="1"/>
        <s v="Audion PNP 140V 4000mA 650mW 60mV" u="1"/>
        <s v="Chip Thick Film Resistor,0.05W,33ohm,+/-" u="1"/>
        <s v="Chip Thick Film Resistor,0.0625W,20ohm,+" u="1"/>
        <s v="PCB,EchoLife ONT,HS8145VD,GPON Terminal" u="1"/>
        <s v="Network Port Connector,Single row,Single" u="1"/>
        <s v="ALPHA TELECORE HF850 SACX0307 0.8 mm" u="1"/>
        <s v="Chip Multilayer Ceramic Capacitor,6.3V,4" u="1"/>
        <s v="Chip Thick Film Resistor,0.1W,120000ohm," u="1"/>
        <s v="SMD Ceramic Capacitor,25V,0.33nF,+/-10%," u="1"/>
        <s v="Omni-directional Antenna,2400~2500/5150~" u="1"/>
        <s v="Chip Thick Film Resistor,0.0625W,33000oh" u="1"/>
        <s v="EMI Bead,25%,600ohm,0.4ohm,0.2A,0402,spl" u="1"/>
        <s v="Switching Regulators,Buck,Single Phase,3" u="1"/>
        <s v="Chip Thick Film Resistor,0.0625W,5.1ohm," u="1"/>
        <s v="EMI Com-mode Inductor,single phase,5V,50" u="1"/>
        <s v="SLIC,3.3V,-115V,VQFN48" u="1"/>
        <s v="High Frequency Inductor 47uH +/-10% 2.3A" u="1"/>
        <s v="Low Voltage  Capacity MLCC(100V,1uf),10V" u="1"/>
        <s v="DDR4 DRAM,8G bit,1200MHz,8bit,1.2V,FBGA7" u="1"/>
        <s v="High Q RF Ceramic Capacitor-50V-0.0002nF" u="1"/>
        <s v="ChipThickFilmResistor,0.1W,2.2ohm,+/" u="1"/>
        <s v="Signal Cable Outsourcing Cable 1.5m 8P8" u="1"/>
        <s v="ChipThickFilmResistor,0.0625W,15ohm,&quot;" u="1"/>
        <s v="High-Q RF MLCC,50V,0.001nF,+/-0.1pF,NP0," u="1"/>
        <s v="SLIC-3.3V" u="1"/>
        <s v="Chip Thick Film Resistor,0.1W,7680ohm,+/" u="1"/>
        <s v="Chip Thick Film Resistor,0.125W,200ohm,+" u="1"/>
        <s v="Low Voltage  Capacity MLCC(100V,1uf),50V" u="1"/>
        <s v="LED,0.0225cd,20mA,0603" u="1"/>
        <s v="Ribbon Resina 89x450" u="1"/>
        <s v="High Capacity MLCC(1uf),6.3V,2200nF,+/-2" u="1"/>
        <s v="Optical Transceiver Device,1310nm(Tx)/14" u="1"/>
        <s v="SMTInductor,0.0068uH,5%,0.32ohm,1.05*0&quot;" u="1"/>
        <s v="EchoLife HG8145V5 plastic parts , 212063" u="1"/>
        <s v="RF Multi-functional Component,802.11ac 5" u="1"/>
        <s v="PALLET 1200 x 1000" u="1"/>
        <s v="Plastic Parts,DKBA80896469.prt,Crashwort" u="1"/>
        <s v="DKBA7.308.242.Heatsink Part, for IXF1002" u="1"/>
        <s v="Switching Regulators buck Single Phase" u="1"/>
        <s v="Terminal Chip Inductor,0.0013uH,+/-0.1nH" u="1"/>
        <s v="Corner 70 x 70 x 5.0 x 1.10 CM" u="1"/>
        <s v="ChipThickFilmResistor,0.0625W,24000o" u="1"/>
        <s v="Terminal Chip Inductor,0.0024uH,+/-0.3nH" u="1"/>
        <s v="NAND FLASH 1Gbit SPI Nand 104MHz 128KB 2" u="1"/>
        <s v="ASOC GPON/EPON SPI NAND FLASH DDR3" u="1"/>
        <s v="Crystal Resonator-40 MHz-12pF-+/-6ppm-30" u="1"/>
        <s v="Chip Inductor,60uH,+/-5%,1.1ohm,0.2A,3.4" u="1"/>
        <s v="DDR3 DRAM,2Gbit,800MHz,16bit,1.5V,FBGA96" u="1"/>
        <s v="Micro switch-SPST-12VDC-0.05A-THT-3.5mm-" u="1"/>
        <s v="SMD ceramicCapacitor 6.3V 100nF +/-10%" u="1"/>
        <s v="PCB,EchoLife ONT,HS8145VD,GPON Terminal tamura" u="1"/>
        <s v="Chip Thick Film Resistor,0.125W,750000oh" u="1"/>
        <s v="HG8245 shield case for Bosa part-2108026" u="1"/>
        <s v="CORNER HORIZONTAL" u="1"/>
        <s v="High Capacity MLCC 1uf,10V,1000nF,+-10%," u="1"/>
        <s v="Non-Solid THT Aluminium Capacitor,16V,10" u="1"/>
        <s v="Local Pallet" u="1"/>
        <s v="Terminal Connectivity,WIFI 5G-802.11a/n/" u="1"/>
        <s v="Chip Thick Film Resistor,0.0625W,4750ohm" u="1"/>
        <s v="Board" u="1"/>
        <s v="SMD Ceramic Capacitor 25V 1000nF +/-10%" u="1"/>
        <s v="Chip Thick Film Resistor,0.0625W,511Kohm" u="1"/>
        <s v="Liquid Manufactory Auxiliaries,thermal g" u="1"/>
        <s v="EchoLife HG8145V5(mini) Quick Start-(V50" u="1"/>
        <s v="COT-Hi5001RNIV155-QFN-2????3.3vAND????PM" u="1"/>
        <s v="Chip Multilayer Ceramic Capacitor,50V,18" u="1"/>
        <s v="NOR FLASH,512Mbit,50MHz,256KB,3.3V,SOIC1" u="1"/>
        <s v="Chip Thick Film Resistor,0.125W,0.1ohm,+" u="1"/>
        <s v="Paper Package,30031BBU_DRAen,Slotted Car" u="1"/>
        <s v="Push Switch 2P2T 12VDC 1A THT 3.6mm" u="1"/>
        <s v="Chip Thick Film Resistor,0.05W,4700ohm,+" u="1"/>
        <s v="Chip Thick Film Resistor,0.0625W,22ohm,+" u="1"/>
        <s v="LowVoltageCapacityMLCC(100V,1uf),50&quot;" u="1"/>
        <s v="Network Port Connector,Single row,4-Port" u="1"/>
        <s v="Ribbon Misto Premium 110x450" u="1"/>
        <s v="Mobile Dedicated,chip Inductor,10nH+/-5%" u="1"/>
        <s v="ChipThickFilmResistor,0.1W,40200ohm," u="1"/>
        <s v="MOSFET NMOS 20V 7.9A 0.05ohm 8V DFN2020-" u="1"/>
        <s v="ChipThickFilmResistor,0.0625W,5110oh" u="1"/>
        <s v="Chip Thick Film Resistor,0.0625W,36ohm,+" u="1"/>
        <s v="Chip Thick Film Resistor 0.25W 0.068ohm" u="1"/>
        <s v="ChipThickFilmResistor,0.25W,0.1ohm,+&quot;" u="1"/>
        <s v="Patch Cord SC/APC-SC/APC Single Mode 2m" u="1"/>
        <s v="ChipThickFilmResistor,0.1W,200ohm,+/&quot;" u="1"/>
        <s v="Paper bumper Rev.00, Model 02313KTC-1" u="1"/>
        <s v="Chip Thick Film Resistor,0.05W,1000ohm,+" u="1"/>
        <s v="Chip Thick Film Resistor,0.25W,1000ohm,+" u="1"/>
        <s v="Terminal Power Inductor,4.7uH,+/-30%,3.0" u="1"/>
        <s v="RF Connector,Coaxial Connector,50,Straig" u="1"/>
        <s v="Low Voltage Low Capacitance Ceramic Capa" u="1"/>
        <s v="Chip Thick Film Resistor,0.05W,3300ohm,+" u="1"/>
        <s v="LASER DRIVER QFN28 3.3v 100Mbps-3.125Gb" u="1"/>
        <s v="Terminal Connectivity WIFI 2.4G 5G-802.1" u="1"/>
        <s v="ASIC-SD5000RBIV200-TFBGA208-3.3V and 1.8" u="1"/>
        <s v="Cross Recessed Pan Head Tapping Screws,S" u="1"/>
        <s v="LDO-???-1.1V-6.5V-5.2V-2%-0.8V-1%-2A-0.1" u="1"/>
        <s v="Chip Thick Film Resistor,0.0625W,121000o" u="1"/>
        <s v="Liquid Manufactory Auxiliaries,Two-part" u="1"/>
        <s v="RS485/422,RS485 Interface Transceiver,3." u="1"/>
        <s v="SMD Ceramic Capacitor,50V,0.01nF,+/-5%,N" u="1"/>
        <s v="METAL STAMP" u="1"/>
        <s v="EMIBead,+/-25%,1000ohm,1.25ohm,0.25A,0&quot;" u="1"/>
        <s v="Small metal part,21125089-002_draen.asm," u="1"/>
        <s v="SMD Ceramic Capacitor 6.3V 4700nF +/-20%" u="1"/>
        <s v="Low Voltage  Capacity MLCC(100V,1uf),25V" u="1"/>
        <s v="Complete-set Packing Material,30010JXG_D" u="1"/>
        <s v="High Speed HDI PCB,DIPPER,DP51CPUH,Centr" u="1"/>
        <s v="Chip Thick Film Resistor,0.0625W,49900oh" u="1"/>
        <s v="Chip Thick Film Resistor,0.25W,18ohm,+/-" u="1"/>
        <s v="Non-Solid THT Aluminium Capacitor,100V,2" u="1"/>
        <s v="Transient Voltage Supressor,-120V,-145V," u="1"/>
        <s v="Solder Bar SACX0307 Ind." u="1"/>
        <s v="Terminal block Connector,1PIN,40A,Wave P" u="1"/>
      </sharedItems>
    </cacheField>
    <cacheField name="Sloc_Receipt" numFmtId="0">
      <sharedItems containsBlank="1" count="3">
        <s v="W002"/>
        <s v="W001"/>
        <m/>
      </sharedItems>
    </cacheField>
    <cacheField name="Origin" numFmtId="0">
      <sharedItems containsBlank="1"/>
    </cacheField>
    <cacheField name="ABC2" numFmtId="0">
      <sharedItems containsBlank="1"/>
    </cacheField>
    <cacheField name="ProcType" numFmtId="0">
      <sharedItems containsBlank="1"/>
    </cacheField>
    <cacheField name="        MOQ" numFmtId="0">
      <sharedItems containsString="0" containsBlank="1" containsNumber="1" containsInteger="1" minValue="0" maxValue="39600"/>
    </cacheField>
    <cacheField name=" PDT" numFmtId="0">
      <sharedItems containsString="0" containsBlank="1" containsNumber="1" containsInteger="1" minValue="0" maxValue="120" count="11">
        <n v="47"/>
        <n v="74"/>
        <n v="27"/>
        <n v="45"/>
        <n v="15"/>
        <n v="1"/>
        <m/>
        <n v="0" u="1"/>
        <n v="120" u="1"/>
        <n v="90" u="1"/>
        <n v="21" u="1"/>
      </sharedItems>
    </cacheField>
    <cacheField name="BUn" numFmtId="0">
      <sharedItems containsBlank="1"/>
    </cacheField>
    <cacheField name="Month Ref" numFmtId="14">
      <sharedItems containsNonDate="0" containsDate="1" containsString="0" containsBlank="1" minDate="2023-10-29T00:00:00" maxDate="2024-02-12T00:00:00"/>
    </cacheField>
    <cacheField name=" Release Date " numFmtId="14">
      <sharedItems containsNonDate="0" containsDate="1" containsString="0" containsBlank="1" minDate="2023-07-05T00:00:00" maxDate="2024-01-18T00:00:00"/>
    </cacheField>
    <cacheField name=" ETA Needed " numFmtId="14">
      <sharedItems containsNonDate="0" containsDate="1" containsString="0" containsBlank="1" minDate="2023-01-25T00:00:00" maxDate="2024-02-02T00:00:00" count="17">
        <d v="2023-12-18T00:00:00"/>
        <d v="2024-01-18T00:00:00"/>
        <d v="2023-11-17T00:00:00"/>
        <d v="2024-01-01T00:00:00"/>
        <d v="2024-02-01T00:00:00"/>
        <d v="2023-10-01T00:00:00"/>
        <m/>
        <d v="2023-04-24T00:00:00" u="1"/>
        <d v="2023-06-01T00:00:00" u="1"/>
        <d v="2023-05-01T00:00:00" u="1"/>
        <d v="2023-04-01T00:00:00" u="1"/>
        <d v="2023-05-25T00:00:00" u="1"/>
        <d v="2023-03-01T00:00:00" u="1"/>
        <d v="2023-12-01T00:00:00" u="1"/>
        <d v="2023-03-25T00:00:00" u="1"/>
        <d v="2023-11-01T00:00:00" u="1"/>
        <d v="2023-01-25T00:00:00" u="1"/>
      </sharedItems>
    </cacheField>
    <cacheField name=" ETA Reachable " numFmtId="14">
      <sharedItems containsNonDate="0" containsDate="1" containsString="0" containsBlank="1" minDate="2023-11-20T00:00:00" maxDate="2024-02-02T00:00:00"/>
    </cacheField>
    <cacheField name=" PR Qty " numFmtId="0">
      <sharedItems containsString="0" containsBlank="1" containsNumber="1" minValue="0" maxValue="25000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78">
  <r>
    <x v="0"/>
    <s v="TEVE Troca de PN"/>
    <x v="0"/>
    <n v="300"/>
    <x v="0"/>
    <x v="0"/>
    <s v=" Sem Conversão"/>
    <m/>
    <s v="Ok"/>
    <b v="0"/>
    <s v="2"/>
    <s v="0605995994/00010"/>
    <x v="0"/>
    <x v="0"/>
    <s v="02232CSV"/>
    <x v="0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TEVE Troca de PN"/>
    <x v="0"/>
    <n v="300"/>
    <x v="0"/>
    <x v="0"/>
    <s v=" Sem Conversão"/>
    <m/>
    <s v="Ok"/>
    <b v="1"/>
    <s v="2"/>
    <s v="0605995995/00010"/>
    <x v="1"/>
    <x v="0"/>
    <s v="02232CSV"/>
    <x v="0"/>
    <x v="0"/>
    <s v="Foreign"/>
    <s v="A"/>
    <s v="F"/>
    <n v="1"/>
    <x v="0"/>
    <s v="PC"/>
    <d v="2024-02-08T00:00:00"/>
    <d v="2023-11-18T00:00:00"/>
    <x v="1"/>
    <d v="2024-01-18T00:00:00"/>
    <n v="300"/>
  </r>
  <r>
    <x v="0"/>
    <s v=""/>
    <x v="1"/>
    <n v="300"/>
    <x v="1"/>
    <x v="1"/>
    <s v=" Sem Conversão"/>
    <m/>
    <s v="Ok"/>
    <b v="0"/>
    <s v="3"/>
    <s v="0605994919/00010"/>
    <x v="2"/>
    <x v="0"/>
    <s v="02260008"/>
    <x v="1"/>
    <x v="0"/>
    <s v="Foreign"/>
    <s v="A"/>
    <s v="F"/>
    <n v="1"/>
    <x v="1"/>
    <s v="PC"/>
    <d v="2024-02-07T00:00:00"/>
    <d v="2023-10-22T00:00:00"/>
    <x v="1"/>
    <d v="2024-01-20T00:00:00"/>
    <n v="300"/>
  </r>
  <r>
    <x v="2"/>
    <s v=""/>
    <x v="2"/>
    <n v="0"/>
    <x v="2"/>
    <x v="2"/>
    <s v=" Sem Conversão"/>
    <m/>
    <s v="Ok"/>
    <b v="0"/>
    <s v="1459"/>
    <s v="0605995308/00010"/>
    <x v="3"/>
    <x v="0"/>
    <s v="15060307"/>
    <x v="2"/>
    <x v="0"/>
    <s v="Foreign"/>
    <s v="A"/>
    <s v="F"/>
    <n v="1"/>
    <x v="0"/>
    <s v="PC"/>
    <d v="2023-12-15T00:00:00"/>
    <d v="2023-09-17T00:00:00"/>
    <x v="2"/>
    <d v="2023-12-24T00:00:00"/>
    <n v="0"/>
  </r>
  <r>
    <x v="0"/>
    <s v=""/>
    <x v="3"/>
    <n v="100"/>
    <x v="3"/>
    <x v="1"/>
    <s v=" Sem Conversão"/>
    <m/>
    <s v="Ok"/>
    <b v="0"/>
    <s v="4"/>
    <s v="0605995010/00010"/>
    <x v="4"/>
    <x v="0"/>
    <s v="02260010"/>
    <x v="3"/>
    <x v="0"/>
    <s v="Foreign"/>
    <s v="A"/>
    <s v="F"/>
    <n v="1"/>
    <x v="1"/>
    <s v="PC"/>
    <d v="2024-02-06T00:00:00"/>
    <d v="2023-10-22T00:00:00"/>
    <x v="1"/>
    <d v="2024-01-20T00:00:00"/>
    <n v="100"/>
  </r>
  <r>
    <x v="0"/>
    <s v=""/>
    <x v="3"/>
    <n v="337"/>
    <x v="3"/>
    <x v="1"/>
    <s v=" Sem Conversão"/>
    <m/>
    <s v="Ok"/>
    <b v="0"/>
    <s v="4"/>
    <s v="0605995011/00010"/>
    <x v="2"/>
    <x v="0"/>
    <s v="02260010"/>
    <x v="3"/>
    <x v="0"/>
    <s v="Foreign"/>
    <s v="A"/>
    <s v="F"/>
    <n v="1"/>
    <x v="1"/>
    <s v="PC"/>
    <d v="2024-02-07T00:00:00"/>
    <d v="2023-10-22T00:00:00"/>
    <x v="1"/>
    <d v="2024-01-20T00:00:00"/>
    <n v="337"/>
  </r>
  <r>
    <x v="0"/>
    <s v=""/>
    <x v="4"/>
    <n v="900"/>
    <x v="4"/>
    <x v="0"/>
    <s v=" Sem Conversão"/>
    <m/>
    <s v="Ok"/>
    <b v="0"/>
    <s v="7"/>
    <s v="0605995998/00010"/>
    <x v="0"/>
    <x v="0"/>
    <s v="02260042"/>
    <x v="4"/>
    <x v="0"/>
    <s v="Foreign"/>
    <s v="A"/>
    <s v="F"/>
    <n v="1"/>
    <x v="0"/>
    <s v="PC"/>
    <d v="2024-01-09T00:00:00"/>
    <d v="2023-10-18T00:00:00"/>
    <x v="0"/>
    <d v="2023-12-24T00:00:00"/>
    <n v="900"/>
  </r>
  <r>
    <x v="1"/>
    <s v=""/>
    <x v="4"/>
    <n v="889"/>
    <x v="4"/>
    <x v="0"/>
    <s v=" Sem Conversão"/>
    <m/>
    <s v="Ok"/>
    <b v="1"/>
    <s v="7"/>
    <s v="0605995999/00010"/>
    <x v="1"/>
    <x v="0"/>
    <s v="02260042"/>
    <x v="4"/>
    <x v="0"/>
    <s v="Foreign"/>
    <s v="A"/>
    <s v="F"/>
    <n v="1"/>
    <x v="0"/>
    <s v="PC"/>
    <d v="2024-02-08T00:00:00"/>
    <d v="2023-11-18T00:00:00"/>
    <x v="1"/>
    <d v="2024-01-18T00:00:00"/>
    <n v="889"/>
  </r>
  <r>
    <x v="0"/>
    <s v=""/>
    <x v="5"/>
    <n v="1600"/>
    <x v="5"/>
    <x v="0"/>
    <s v=" Sem Conversão"/>
    <m/>
    <s v="Ok"/>
    <b v="0"/>
    <s v="10"/>
    <s v="0605996004/00010"/>
    <x v="0"/>
    <x v="0"/>
    <s v="02260045"/>
    <x v="5"/>
    <x v="0"/>
    <s v="Foreign"/>
    <s v="A"/>
    <s v="F"/>
    <n v="1"/>
    <x v="0"/>
    <s v="PC"/>
    <d v="2024-01-09T00:00:00"/>
    <d v="2023-10-18T00:00:00"/>
    <x v="0"/>
    <d v="2023-12-24T00:00:00"/>
    <n v="1600"/>
  </r>
  <r>
    <x v="2"/>
    <s v=""/>
    <x v="5"/>
    <n v="200"/>
    <x v="5"/>
    <x v="3"/>
    <s v=" Sem Conversão"/>
    <m/>
    <s v="Ok"/>
    <b v="1"/>
    <s v="10"/>
    <s v="0605996005/00010"/>
    <x v="5"/>
    <x v="0"/>
    <s v="02260045"/>
    <x v="5"/>
    <x v="0"/>
    <s v="Foreign"/>
    <s v="A"/>
    <s v="F"/>
    <n v="1"/>
    <x v="0"/>
    <s v="PC"/>
    <d v="2024-01-13T00:00:00"/>
    <d v="2023-11-01T00:00:00"/>
    <x v="3"/>
    <d v="2024-01-01T00:00:00"/>
    <n v="200"/>
  </r>
  <r>
    <x v="2"/>
    <s v=""/>
    <x v="5"/>
    <n v="100"/>
    <x v="5"/>
    <x v="3"/>
    <s v=" Sem Conversão"/>
    <m/>
    <s v="Ok"/>
    <b v="1"/>
    <s v="10"/>
    <s v="0605996006/00010"/>
    <x v="6"/>
    <x v="0"/>
    <s v="02260045"/>
    <x v="5"/>
    <x v="0"/>
    <s v="Foreign"/>
    <s v="A"/>
    <s v="F"/>
    <n v="1"/>
    <x v="0"/>
    <s v="PC"/>
    <d v="2024-01-14T00:00:00"/>
    <d v="2023-11-01T00:00:00"/>
    <x v="3"/>
    <d v="2024-01-01T00:00:00"/>
    <n v="100"/>
  </r>
  <r>
    <x v="2"/>
    <s v=""/>
    <x v="5"/>
    <n v="100"/>
    <x v="5"/>
    <x v="4"/>
    <s v=" Sem Conversão"/>
    <m/>
    <s v="Ok"/>
    <b v="1"/>
    <s v="10"/>
    <s v="0605996007/00010"/>
    <x v="7"/>
    <x v="0"/>
    <s v="02260045"/>
    <x v="5"/>
    <x v="0"/>
    <s v="Foreign"/>
    <s v="A"/>
    <s v="F"/>
    <n v="1"/>
    <x v="0"/>
    <s v="PC"/>
    <d v="2024-01-15T00:00:00"/>
    <d v="2023-11-01T00:00:00"/>
    <x v="3"/>
    <d v="2024-01-01T00:00:00"/>
    <n v="100"/>
  </r>
  <r>
    <x v="2"/>
    <s v=""/>
    <x v="5"/>
    <n v="100"/>
    <x v="5"/>
    <x v="4"/>
    <s v=" Sem Conversão"/>
    <m/>
    <s v="Ok"/>
    <b v="1"/>
    <s v="10"/>
    <s v="0605996008/00010"/>
    <x v="8"/>
    <x v="0"/>
    <s v="02260045"/>
    <x v="5"/>
    <x v="0"/>
    <s v="Foreign"/>
    <s v="A"/>
    <s v="F"/>
    <n v="1"/>
    <x v="0"/>
    <s v="PC"/>
    <d v="2024-01-16T00:00:00"/>
    <d v="2023-11-01T00:00:00"/>
    <x v="3"/>
    <d v="2024-01-01T00:00:00"/>
    <n v="100"/>
  </r>
  <r>
    <x v="1"/>
    <s v=""/>
    <x v="5"/>
    <n v="1800"/>
    <x v="5"/>
    <x v="0"/>
    <s v=" Sem Conversão"/>
    <m/>
    <s v="Ok"/>
    <b v="1"/>
    <s v="10"/>
    <s v="0605996009/00010"/>
    <x v="1"/>
    <x v="0"/>
    <s v="02260045"/>
    <x v="5"/>
    <x v="0"/>
    <s v="Foreign"/>
    <s v="A"/>
    <s v="F"/>
    <n v="1"/>
    <x v="0"/>
    <s v="PC"/>
    <d v="2024-02-08T00:00:00"/>
    <d v="2023-11-18T00:00:00"/>
    <x v="1"/>
    <d v="2024-01-18T00:00:00"/>
    <n v="1800"/>
  </r>
  <r>
    <x v="1"/>
    <s v=""/>
    <x v="5"/>
    <n v="100"/>
    <x v="5"/>
    <x v="3"/>
    <s v=" Sem Conversão"/>
    <m/>
    <s v="Ok"/>
    <b v="1"/>
    <s v="10"/>
    <s v="0605996010/00010"/>
    <x v="9"/>
    <x v="0"/>
    <s v="02260045"/>
    <x v="5"/>
    <x v="0"/>
    <s v="Foreign"/>
    <s v="A"/>
    <s v="F"/>
    <n v="1"/>
    <x v="0"/>
    <s v="PC"/>
    <d v="2024-02-09T00:00:00"/>
    <d v="2023-12-02T00:00:00"/>
    <x v="4"/>
    <d v="2024-02-01T00:00:00"/>
    <n v="100"/>
  </r>
  <r>
    <x v="1"/>
    <s v=""/>
    <x v="6"/>
    <n v="200"/>
    <x v="6"/>
    <x v="5"/>
    <s v=" Sem Conversão"/>
    <m/>
    <s v="Ok"/>
    <b v="1"/>
    <s v="23"/>
    <s v="0605996721/00010"/>
    <x v="10"/>
    <x v="0"/>
    <s v="03013SCU"/>
    <x v="6"/>
    <x v="0"/>
    <s v="Foreign"/>
    <s v="A"/>
    <s v="F"/>
    <n v="1"/>
    <x v="1"/>
    <s v="PC"/>
    <d v="2024-02-03T00:00:00"/>
    <d v="2023-11-05T00:00:00"/>
    <x v="4"/>
    <d v="2024-02-01T00:00:00"/>
    <n v="200"/>
  </r>
  <r>
    <x v="1"/>
    <s v=""/>
    <x v="6"/>
    <n v="200"/>
    <x v="6"/>
    <x v="5"/>
    <s v=" Sem Conversão"/>
    <m/>
    <s v="Ok"/>
    <b v="1"/>
    <s v="23"/>
    <s v="0605996722/00010"/>
    <x v="11"/>
    <x v="0"/>
    <s v="03013SCU"/>
    <x v="6"/>
    <x v="0"/>
    <s v="Foreign"/>
    <s v="A"/>
    <s v="F"/>
    <n v="1"/>
    <x v="1"/>
    <s v="PC"/>
    <d v="2024-02-04T00:00:00"/>
    <d v="2023-11-05T00:00:00"/>
    <x v="4"/>
    <d v="2024-02-01T00:00:00"/>
    <n v="200"/>
  </r>
  <r>
    <x v="1"/>
    <s v=""/>
    <x v="6"/>
    <n v="86"/>
    <x v="6"/>
    <x v="5"/>
    <s v=" Sem Conversão"/>
    <m/>
    <s v="Ok"/>
    <b v="1"/>
    <s v="23"/>
    <s v="0605996723/00010"/>
    <x v="11"/>
    <x v="0"/>
    <s v="03013SCU"/>
    <x v="6"/>
    <x v="0"/>
    <s v="Foreign"/>
    <s v="A"/>
    <s v="F"/>
    <n v="1"/>
    <x v="1"/>
    <s v="PC"/>
    <d v="2024-02-05T00:00:00"/>
    <d v="2023-11-05T00:00:00"/>
    <x v="4"/>
    <d v="2024-02-01T00:00:00"/>
    <n v="86"/>
  </r>
  <r>
    <x v="1"/>
    <s v=""/>
    <x v="7"/>
    <n v="200"/>
    <x v="7"/>
    <x v="5"/>
    <s v=" Sem Conversão"/>
    <m/>
    <s v="Ok"/>
    <b v="1"/>
    <s v="33"/>
    <s v="0605995083/00010"/>
    <x v="10"/>
    <x v="0"/>
    <s v="03014EMY"/>
    <x v="7"/>
    <x v="0"/>
    <s v="Foreign"/>
    <s v="A"/>
    <s v="F"/>
    <n v="2"/>
    <x v="1"/>
    <s v="PC"/>
    <d v="2024-02-03T00:00:00"/>
    <d v="2023-11-05T00:00:00"/>
    <x v="4"/>
    <d v="2024-02-01T00:00:00"/>
    <n v="200"/>
  </r>
  <r>
    <x v="1"/>
    <s v=""/>
    <x v="7"/>
    <n v="200"/>
    <x v="7"/>
    <x v="5"/>
    <s v=" Sem Conversão"/>
    <m/>
    <s v="Ok"/>
    <b v="1"/>
    <s v="33"/>
    <s v="0605995084/00010"/>
    <x v="11"/>
    <x v="0"/>
    <s v="03014EMY"/>
    <x v="7"/>
    <x v="0"/>
    <s v="Foreign"/>
    <s v="A"/>
    <s v="F"/>
    <n v="2"/>
    <x v="1"/>
    <s v="PC"/>
    <d v="2024-02-04T00:00:00"/>
    <d v="2023-11-05T00:00:00"/>
    <x v="4"/>
    <d v="2024-02-01T00:00:00"/>
    <n v="200"/>
  </r>
  <r>
    <x v="1"/>
    <s v=""/>
    <x v="7"/>
    <n v="74"/>
    <x v="7"/>
    <x v="5"/>
    <s v=" Sem Conversão"/>
    <m/>
    <s v="Ok"/>
    <b v="1"/>
    <s v="33"/>
    <s v="0605995085/00010"/>
    <x v="11"/>
    <x v="0"/>
    <s v="03014EMY"/>
    <x v="7"/>
    <x v="0"/>
    <s v="Foreign"/>
    <s v="A"/>
    <s v="F"/>
    <n v="2"/>
    <x v="1"/>
    <s v="PC"/>
    <d v="2024-02-05T00:00:00"/>
    <d v="2023-11-05T00:00:00"/>
    <x v="4"/>
    <d v="2024-02-01T00:00:00"/>
    <n v="74"/>
  </r>
  <r>
    <x v="1"/>
    <s v=""/>
    <x v="8"/>
    <n v="102"/>
    <x v="8"/>
    <x v="5"/>
    <s v="03014EQL- has MOQ of - 6"/>
    <m/>
    <s v="Ok"/>
    <b v="1"/>
    <s v="34"/>
    <s v="0605996724/00010"/>
    <x v="10"/>
    <x v="0"/>
    <s v="03014EQL"/>
    <x v="8"/>
    <x v="0"/>
    <s v="Foreign"/>
    <s v="A"/>
    <s v="F"/>
    <n v="6"/>
    <x v="1"/>
    <s v="PC"/>
    <d v="2024-02-02T00:00:00"/>
    <d v="2023-11-05T00:00:00"/>
    <x v="4"/>
    <d v="2024-02-01T00:00:00"/>
    <n v="102"/>
  </r>
  <r>
    <x v="1"/>
    <s v=""/>
    <x v="8"/>
    <n v="204"/>
    <x v="8"/>
    <x v="5"/>
    <s v="03014EQL- has MOQ of - 6"/>
    <m/>
    <s v="Ok"/>
    <b v="1"/>
    <s v="34"/>
    <s v="0605996725/00010"/>
    <x v="10"/>
    <x v="0"/>
    <s v="03014EQL"/>
    <x v="8"/>
    <x v="0"/>
    <s v="Foreign"/>
    <s v="A"/>
    <s v="F"/>
    <n v="6"/>
    <x v="1"/>
    <s v="PC"/>
    <d v="2024-02-03T00:00:00"/>
    <d v="2023-11-05T00:00:00"/>
    <x v="4"/>
    <d v="2024-02-01T00:00:00"/>
    <n v="204"/>
  </r>
  <r>
    <x v="1"/>
    <s v=""/>
    <x v="8"/>
    <n v="34"/>
    <x v="8"/>
    <x v="5"/>
    <s v="03014EQL- has MOQ of - 6"/>
    <m/>
    <s v="Ok"/>
    <b v="1"/>
    <s v="34"/>
    <s v="0605996726/00010"/>
    <x v="11"/>
    <x v="0"/>
    <s v="03014EQL"/>
    <x v="8"/>
    <x v="0"/>
    <s v="Foreign"/>
    <s v="A"/>
    <s v="F"/>
    <n v="6"/>
    <x v="1"/>
    <s v="PC"/>
    <d v="2024-02-04T00:00:00"/>
    <d v="2023-11-05T00:00:00"/>
    <x v="4"/>
    <d v="2024-02-01T00:00:00"/>
    <n v="199"/>
  </r>
  <r>
    <x v="1"/>
    <s v=""/>
    <x v="9"/>
    <n v="100"/>
    <x v="9"/>
    <x v="5"/>
    <s v="03014RJL- has MOQ of - 2"/>
    <m/>
    <s v="Ok"/>
    <b v="1"/>
    <s v="40"/>
    <s v="0605995088/00010"/>
    <x v="10"/>
    <x v="0"/>
    <s v="03014RJL"/>
    <x v="9"/>
    <x v="0"/>
    <s v="Foreign"/>
    <s v="A"/>
    <s v="F"/>
    <n v="2"/>
    <x v="1"/>
    <s v="PC"/>
    <d v="2024-02-02T00:00:00"/>
    <d v="2023-11-05T00:00:00"/>
    <x v="4"/>
    <d v="2024-02-01T00:00:00"/>
    <n v="100"/>
  </r>
  <r>
    <x v="1"/>
    <s v=""/>
    <x v="9"/>
    <n v="200"/>
    <x v="9"/>
    <x v="5"/>
    <s v="03014RJL- has MOQ of - 2"/>
    <m/>
    <s v="Ok"/>
    <b v="1"/>
    <s v="40"/>
    <s v="0605995089/00010"/>
    <x v="10"/>
    <x v="0"/>
    <s v="03014RJL"/>
    <x v="9"/>
    <x v="0"/>
    <s v="Foreign"/>
    <s v="A"/>
    <s v="F"/>
    <n v="2"/>
    <x v="1"/>
    <s v="PC"/>
    <d v="2024-02-03T00:00:00"/>
    <d v="2023-11-05T00:00:00"/>
    <x v="4"/>
    <d v="2024-02-01T00:00:00"/>
    <n v="200"/>
  </r>
  <r>
    <x v="1"/>
    <s v=""/>
    <x v="9"/>
    <n v="96"/>
    <x v="9"/>
    <x v="5"/>
    <s v="03014RJL- has MOQ of - 2"/>
    <m/>
    <s v="Ok"/>
    <b v="1"/>
    <s v="40"/>
    <s v="0605995090/00010"/>
    <x v="11"/>
    <x v="0"/>
    <s v="03014RJL"/>
    <x v="9"/>
    <x v="0"/>
    <s v="Foreign"/>
    <s v="A"/>
    <s v="F"/>
    <n v="2"/>
    <x v="1"/>
    <s v="PC"/>
    <d v="2024-02-04T00:00:00"/>
    <d v="2023-11-05T00:00:00"/>
    <x v="4"/>
    <d v="2024-02-01T00:00:00"/>
    <n v="191"/>
  </r>
  <r>
    <x v="2"/>
    <s v=""/>
    <x v="10"/>
    <n v="1"/>
    <x v="10"/>
    <x v="1"/>
    <s v=" Sem Conversão"/>
    <m/>
    <s v="Ok"/>
    <b v="0"/>
    <s v="1525"/>
    <s v="0605994663/00010"/>
    <x v="12"/>
    <x v="0"/>
    <s v="21138983-006"/>
    <x v="10"/>
    <x v="1"/>
    <s v="Foreign"/>
    <s v="A"/>
    <s v="F"/>
    <n v="1"/>
    <x v="1"/>
    <s v="PC"/>
    <d v="2024-02-07T00:00:00"/>
    <d v="2023-10-22T00:00:00"/>
    <x v="1"/>
    <d v="2024-01-20T00:00:00"/>
    <n v="1"/>
  </r>
  <r>
    <x v="1"/>
    <s v=""/>
    <x v="11"/>
    <n v="200"/>
    <x v="11"/>
    <x v="6"/>
    <s v=" Sem Conversão"/>
    <m/>
    <s v="Ok"/>
    <b v="1"/>
    <s v="53"/>
    <s v="0605994568/00010"/>
    <x v="13"/>
    <x v="0"/>
    <s v="03015TYE"/>
    <x v="11"/>
    <x v="0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11"/>
    <n v="104"/>
    <x v="11"/>
    <x v="6"/>
    <s v=" Sem Conversão"/>
    <m/>
    <s v="Ok"/>
    <b v="1"/>
    <s v="53"/>
    <s v="0605994569/00010"/>
    <x v="14"/>
    <x v="0"/>
    <s v="03015TYE"/>
    <x v="11"/>
    <x v="0"/>
    <s v="Foreign"/>
    <s v="A"/>
    <s v="F"/>
    <n v="1"/>
    <x v="1"/>
    <s v="PC"/>
    <d v="2024-02-11T00:00:00"/>
    <d v="2023-11-05T00:00:00"/>
    <x v="4"/>
    <d v="2024-02-01T00:00:00"/>
    <n v="104"/>
  </r>
  <r>
    <x v="0"/>
    <s v=""/>
    <x v="12"/>
    <n v="100"/>
    <x v="12"/>
    <x v="1"/>
    <s v=" Sem Conversão"/>
    <m/>
    <s v="Ok"/>
    <b v="0"/>
    <s v="54"/>
    <s v="0605995129/00010"/>
    <x v="4"/>
    <x v="0"/>
    <s v="03015UBM"/>
    <x v="12"/>
    <x v="0"/>
    <s v="Foreign"/>
    <s v="A"/>
    <s v="F"/>
    <n v="1"/>
    <x v="1"/>
    <s v="PC"/>
    <d v="2024-02-06T00:00:00"/>
    <d v="2023-10-22T00:00:00"/>
    <x v="1"/>
    <d v="2024-01-20T00:00:00"/>
    <n v="100"/>
  </r>
  <r>
    <x v="2"/>
    <s v=""/>
    <x v="13"/>
    <n v="1"/>
    <x v="13"/>
    <x v="7"/>
    <s v=" Sem Conversão"/>
    <m/>
    <s v="Ok"/>
    <b v="0"/>
    <s v="1584"/>
    <s v="0605994522/00010"/>
    <x v="15"/>
    <x v="0"/>
    <s v="21216514"/>
    <x v="13"/>
    <x v="1"/>
    <s v="Foreign"/>
    <s v="A"/>
    <s v="F"/>
    <n v="1"/>
    <x v="1"/>
    <s v="PC"/>
    <d v="2023-10-29T00:00:00"/>
    <d v="2023-07-05T00:00:00"/>
    <x v="5"/>
    <d v="2024-01-20T00:00:00"/>
    <n v="1"/>
  </r>
  <r>
    <x v="2"/>
    <s v=""/>
    <x v="14"/>
    <n v="2"/>
    <x v="14"/>
    <x v="7"/>
    <s v=" Sem Conversão"/>
    <m/>
    <s v="Ok"/>
    <b v="0"/>
    <s v="43"/>
    <s v="0605995091/00010"/>
    <x v="16"/>
    <x v="0"/>
    <s v="03014YEB"/>
    <x v="14"/>
    <x v="0"/>
    <s v="Foreign"/>
    <s v="A"/>
    <s v="F"/>
    <n v="1"/>
    <x v="0"/>
    <s v="PC"/>
    <d v="2023-10-29T00:00:00"/>
    <d v="2023-08-01T00:00:00"/>
    <x v="5"/>
    <d v="2023-12-24T00:00:00"/>
    <n v="2"/>
  </r>
  <r>
    <x v="0"/>
    <s v=""/>
    <x v="15"/>
    <n v="207"/>
    <x v="15"/>
    <x v="0"/>
    <s v=" Sem Conversão"/>
    <m/>
    <s v="Ok"/>
    <b v="0"/>
    <s v="56"/>
    <s v="0605996042/00010"/>
    <x v="1"/>
    <x v="0"/>
    <s v="03015UQQ"/>
    <x v="15"/>
    <x v="0"/>
    <s v="Foreign"/>
    <s v="A"/>
    <s v="F"/>
    <n v="1"/>
    <x v="1"/>
    <s v="PC"/>
    <d v="2024-02-08T00:00:00"/>
    <d v="2023-10-22T00:00:00"/>
    <x v="1"/>
    <d v="2024-01-20T00:00:00"/>
    <n v="207"/>
  </r>
  <r>
    <x v="2"/>
    <s v=""/>
    <x v="16"/>
    <n v="2"/>
    <x v="16"/>
    <x v="7"/>
    <s v=" Sem Conversão"/>
    <m/>
    <s v="Ok"/>
    <b v="0"/>
    <s v="57"/>
    <s v="0605994624/00010"/>
    <x v="16"/>
    <x v="0"/>
    <s v="03015XTP"/>
    <x v="16"/>
    <x v="0"/>
    <s v="Foreign"/>
    <s v="A"/>
    <s v="F"/>
    <n v="1"/>
    <x v="0"/>
    <s v="PC"/>
    <d v="2023-10-29T00:00:00"/>
    <d v="2023-08-01T00:00:00"/>
    <x v="5"/>
    <d v="2023-12-24T00:00:00"/>
    <n v="2"/>
  </r>
  <r>
    <x v="1"/>
    <s v=""/>
    <x v="17"/>
    <n v="800"/>
    <x v="17"/>
    <x v="6"/>
    <s v=" Sem Conversão"/>
    <m/>
    <s v="Ok"/>
    <b v="1"/>
    <s v="59"/>
    <s v="0605995153/00010"/>
    <x v="13"/>
    <x v="0"/>
    <s v="03016DCA"/>
    <x v="17"/>
    <x v="0"/>
    <s v="Foreign"/>
    <s v="A"/>
    <s v="F"/>
    <n v="1"/>
    <x v="1"/>
    <s v="PC"/>
    <d v="2024-02-10T00:00:00"/>
    <d v="2023-11-05T00:00:00"/>
    <x v="4"/>
    <d v="2024-02-01T00:00:00"/>
    <n v="800"/>
  </r>
  <r>
    <x v="1"/>
    <s v=""/>
    <x v="17"/>
    <n v="786"/>
    <x v="17"/>
    <x v="6"/>
    <s v=" Sem Conversão"/>
    <m/>
    <s v="Ok"/>
    <b v="1"/>
    <s v="59"/>
    <s v="0605995154/00010"/>
    <x v="14"/>
    <x v="0"/>
    <s v="03016DCA"/>
    <x v="17"/>
    <x v="0"/>
    <s v="Foreign"/>
    <s v="A"/>
    <s v="F"/>
    <n v="1"/>
    <x v="1"/>
    <s v="PC"/>
    <d v="2024-02-11T00:00:00"/>
    <d v="2023-11-05T00:00:00"/>
    <x v="4"/>
    <d v="2024-02-01T00:00:00"/>
    <n v="786"/>
  </r>
  <r>
    <x v="2"/>
    <s v=""/>
    <x v="18"/>
    <n v="200"/>
    <x v="18"/>
    <x v="6"/>
    <s v=" Sem Conversão"/>
    <m/>
    <s v="Ok"/>
    <b v="1"/>
    <s v="66"/>
    <s v="0605996727/00010"/>
    <x v="17"/>
    <x v="0"/>
    <s v="03026VBL"/>
    <x v="18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18"/>
    <n v="200"/>
    <x v="18"/>
    <x v="6"/>
    <s v=" Sem Conversão"/>
    <m/>
    <s v="Ok"/>
    <b v="1"/>
    <s v="66"/>
    <s v="0605996728/00010"/>
    <x v="18"/>
    <x v="0"/>
    <s v="03026VBL"/>
    <x v="18"/>
    <x v="0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18"/>
    <n v="200"/>
    <x v="18"/>
    <x v="6"/>
    <s v=" Sem Conversão"/>
    <m/>
    <s v="Ok"/>
    <b v="1"/>
    <s v="66"/>
    <s v="0605996729/00010"/>
    <x v="13"/>
    <x v="0"/>
    <s v="03026VBL"/>
    <x v="18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18"/>
    <n v="143"/>
    <x v="18"/>
    <x v="6"/>
    <s v=" Sem Conversão"/>
    <m/>
    <s v="Ok"/>
    <b v="1"/>
    <s v="66"/>
    <s v="0605996730/00010"/>
    <x v="14"/>
    <x v="0"/>
    <s v="03026VBL"/>
    <x v="18"/>
    <x v="0"/>
    <s v="Foreign"/>
    <s v="A"/>
    <s v="F"/>
    <n v="1"/>
    <x v="0"/>
    <s v="PC"/>
    <d v="2024-02-11T00:00:00"/>
    <d v="2023-12-02T00:00:00"/>
    <x v="4"/>
    <d v="2024-02-01T00:00:00"/>
    <n v="143"/>
  </r>
  <r>
    <x v="2"/>
    <s v=""/>
    <x v="19"/>
    <n v="200"/>
    <x v="19"/>
    <x v="6"/>
    <s v=" Sem Conversão"/>
    <m/>
    <s v="Ok"/>
    <b v="1"/>
    <s v="71"/>
    <s v="0605994570/00010"/>
    <x v="17"/>
    <x v="0"/>
    <s v="03027UPL-003"/>
    <x v="19"/>
    <x v="0"/>
    <s v="Foreign"/>
    <s v="(blank)"/>
    <s v="F"/>
    <n v="1"/>
    <x v="0"/>
    <s v="PC"/>
    <d v="2024-01-17T00:00:00"/>
    <d v="2023-11-01T00:00:00"/>
    <x v="3"/>
    <d v="2024-01-01T00:00:00"/>
    <n v="200"/>
  </r>
  <r>
    <x v="2"/>
    <s v=""/>
    <x v="19"/>
    <n v="200"/>
    <x v="19"/>
    <x v="6"/>
    <s v=" Sem Conversão"/>
    <m/>
    <s v="Ok"/>
    <b v="1"/>
    <s v="71"/>
    <s v="0605994571/00010"/>
    <x v="18"/>
    <x v="0"/>
    <s v="03027UPL-003"/>
    <x v="19"/>
    <x v="0"/>
    <s v="Foreign"/>
    <s v="(blank)"/>
    <s v="F"/>
    <n v="1"/>
    <x v="0"/>
    <s v="PC"/>
    <d v="2024-01-18T00:00:00"/>
    <d v="2023-11-01T00:00:00"/>
    <x v="3"/>
    <d v="2024-01-01T00:00:00"/>
    <n v="200"/>
  </r>
  <r>
    <x v="1"/>
    <s v=""/>
    <x v="19"/>
    <n v="200"/>
    <x v="19"/>
    <x v="6"/>
    <s v=" Sem Conversão"/>
    <m/>
    <s v="Ok"/>
    <b v="1"/>
    <s v="71"/>
    <s v="0605994572/00010"/>
    <x v="13"/>
    <x v="0"/>
    <s v="03027UPL-003"/>
    <x v="19"/>
    <x v="0"/>
    <s v="Foreign"/>
    <s v="(blank)"/>
    <s v="F"/>
    <n v="1"/>
    <x v="0"/>
    <s v="PC"/>
    <d v="2024-02-10T00:00:00"/>
    <d v="2023-12-02T00:00:00"/>
    <x v="4"/>
    <d v="2024-02-01T00:00:00"/>
    <n v="200"/>
  </r>
  <r>
    <x v="1"/>
    <s v=""/>
    <x v="19"/>
    <n v="122"/>
    <x v="19"/>
    <x v="6"/>
    <s v=" Sem Conversão"/>
    <m/>
    <s v="Ok"/>
    <b v="1"/>
    <s v="71"/>
    <s v="0605994573/00010"/>
    <x v="14"/>
    <x v="0"/>
    <s v="03027UPL-003"/>
    <x v="19"/>
    <x v="0"/>
    <s v="Foreign"/>
    <s v="(blank)"/>
    <s v="F"/>
    <n v="1"/>
    <x v="0"/>
    <s v="PC"/>
    <d v="2024-02-11T00:00:00"/>
    <d v="2023-12-02T00:00:00"/>
    <x v="4"/>
    <d v="2024-02-01T00:00:00"/>
    <n v="122"/>
  </r>
  <r>
    <x v="2"/>
    <s v=""/>
    <x v="20"/>
    <n v="2"/>
    <x v="20"/>
    <x v="8"/>
    <s v=" Sem Conversão"/>
    <m/>
    <s v="Ok"/>
    <b v="0"/>
    <s v="1274"/>
    <s v="0605994647/00010"/>
    <x v="19"/>
    <x v="0"/>
    <s v="14200536"/>
    <x v="20"/>
    <x v="0"/>
    <s v="Foreign"/>
    <s v="A"/>
    <s v="F"/>
    <n v="1"/>
    <x v="0"/>
    <s v="PC"/>
    <d v="2024-01-19T00:00:00"/>
    <d v="2023-10-18T00:00:00"/>
    <x v="0"/>
    <d v="2023-12-24T00:00:00"/>
    <n v="2"/>
  </r>
  <r>
    <x v="0"/>
    <s v=""/>
    <x v="21"/>
    <n v="200"/>
    <x v="21"/>
    <x v="0"/>
    <s v=" Sem Conversão"/>
    <m/>
    <s v="Ok"/>
    <b v="0"/>
    <s v="80"/>
    <s v="0605996055/00010"/>
    <x v="20"/>
    <x v="0"/>
    <s v="04043943"/>
    <x v="21"/>
    <x v="1"/>
    <s v="Foreign"/>
    <s v="A"/>
    <s v="F"/>
    <n v="1"/>
    <x v="0"/>
    <s v="PC"/>
    <d v="2024-01-09T00:00:00"/>
    <d v="2023-10-18T00:00:00"/>
    <x v="0"/>
    <d v="2023-12-24T00:00:00"/>
    <n v="200"/>
  </r>
  <r>
    <x v="1"/>
    <s v=""/>
    <x v="21"/>
    <n v="297"/>
    <x v="21"/>
    <x v="0"/>
    <s v=" Sem Conversão"/>
    <m/>
    <s v="Ok"/>
    <b v="1"/>
    <s v="80"/>
    <s v="0605996056/00010"/>
    <x v="21"/>
    <x v="0"/>
    <s v="04043943"/>
    <x v="21"/>
    <x v="1"/>
    <s v="Foreign"/>
    <s v="A"/>
    <s v="F"/>
    <n v="1"/>
    <x v="0"/>
    <s v="PC"/>
    <d v="2024-02-08T00:00:00"/>
    <d v="2023-11-18T00:00:00"/>
    <x v="1"/>
    <d v="2024-01-18T00:00:00"/>
    <n v="297"/>
  </r>
  <r>
    <x v="0"/>
    <s v=""/>
    <x v="22"/>
    <n v="200"/>
    <x v="22"/>
    <x v="0"/>
    <s v=" Sem Conversão"/>
    <m/>
    <s v="Ok"/>
    <b v="0"/>
    <s v="81"/>
    <s v="0605992792/00010"/>
    <x v="20"/>
    <x v="0"/>
    <s v="04050386"/>
    <x v="22"/>
    <x v="1"/>
    <s v="Foreign"/>
    <s v="A"/>
    <s v="F"/>
    <n v="1"/>
    <x v="0"/>
    <s v="PC"/>
    <d v="2024-01-09T00:00:00"/>
    <d v="2023-10-18T00:00:00"/>
    <x v="0"/>
    <d v="2023-12-24T00:00:00"/>
    <n v="200"/>
  </r>
  <r>
    <x v="1"/>
    <s v=""/>
    <x v="22"/>
    <n v="300"/>
    <x v="22"/>
    <x v="0"/>
    <s v=" Sem Conversão"/>
    <m/>
    <s v="Ok"/>
    <b v="1"/>
    <s v="81"/>
    <s v="0605992793/00010"/>
    <x v="21"/>
    <x v="0"/>
    <s v="04050386"/>
    <x v="22"/>
    <x v="1"/>
    <s v="Foreign"/>
    <s v="A"/>
    <s v="F"/>
    <n v="1"/>
    <x v="0"/>
    <s v="PC"/>
    <d v="2024-02-08T00:00:00"/>
    <d v="2023-11-18T00:00:00"/>
    <x v="1"/>
    <d v="2024-01-18T00:00:00"/>
    <n v="300"/>
  </r>
  <r>
    <x v="1"/>
    <s v=""/>
    <x v="22"/>
    <n v="1"/>
    <x v="22"/>
    <x v="0"/>
    <s v=" Sem Conversão"/>
    <m/>
    <s v="Ok"/>
    <b v="1"/>
    <s v="81"/>
    <s v="0605992794/00010"/>
    <x v="21"/>
    <x v="0"/>
    <s v="04050386"/>
    <x v="22"/>
    <x v="1"/>
    <s v="Foreign"/>
    <s v="A"/>
    <s v="F"/>
    <n v="1"/>
    <x v="0"/>
    <s v="PC"/>
    <d v="2024-02-08T00:00:00"/>
    <d v="2023-11-18T00:00:00"/>
    <x v="1"/>
    <d v="2024-01-18T00:00:00"/>
    <n v="1"/>
  </r>
  <r>
    <x v="2"/>
    <s v=""/>
    <x v="23"/>
    <n v="100"/>
    <x v="23"/>
    <x v="4"/>
    <s v=" Sem Conversão"/>
    <m/>
    <s v="Ok"/>
    <b v="1"/>
    <s v="82"/>
    <s v="0605994614/00010"/>
    <x v="22"/>
    <x v="0"/>
    <s v="04151825"/>
    <x v="23"/>
    <x v="1"/>
    <s v="Foreign"/>
    <s v="A"/>
    <s v="F"/>
    <n v="1"/>
    <x v="0"/>
    <s v="PC"/>
    <d v="2024-01-16T00:00:00"/>
    <d v="2023-11-01T00:00:00"/>
    <x v="3"/>
    <d v="2024-01-01T00:00:00"/>
    <n v="100"/>
  </r>
  <r>
    <x v="1"/>
    <s v=""/>
    <x v="23"/>
    <n v="95"/>
    <x v="23"/>
    <x v="3"/>
    <s v=" Sem Conversão"/>
    <m/>
    <s v="Ok"/>
    <b v="1"/>
    <s v="82"/>
    <s v="0605994615/00010"/>
    <x v="23"/>
    <x v="0"/>
    <s v="04151825"/>
    <x v="23"/>
    <x v="1"/>
    <s v="Foreign"/>
    <s v="A"/>
    <s v="F"/>
    <n v="1"/>
    <x v="0"/>
    <s v="PC"/>
    <d v="2024-02-09T00:00:00"/>
    <d v="2023-12-02T00:00:00"/>
    <x v="4"/>
    <d v="2024-02-01T00:00:00"/>
    <n v="95"/>
  </r>
  <r>
    <x v="2"/>
    <s v=""/>
    <x v="24"/>
    <n v="200"/>
    <x v="24"/>
    <x v="6"/>
    <s v=" Sem Conversão"/>
    <m/>
    <s v="Ok"/>
    <b v="1"/>
    <s v="83"/>
    <s v="0605992795/00010"/>
    <x v="24"/>
    <x v="0"/>
    <s v="04151825-001"/>
    <x v="24"/>
    <x v="1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24"/>
    <n v="200"/>
    <x v="24"/>
    <x v="6"/>
    <s v=" Sem Conversão"/>
    <m/>
    <s v="Ok"/>
    <b v="1"/>
    <s v="83"/>
    <s v="0605992796/00010"/>
    <x v="25"/>
    <x v="0"/>
    <s v="04151825-001"/>
    <x v="24"/>
    <x v="1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24"/>
    <n v="200"/>
    <x v="24"/>
    <x v="6"/>
    <s v=" Sem Conversão"/>
    <m/>
    <s v="Ok"/>
    <b v="1"/>
    <s v="83"/>
    <s v="0605992797/00010"/>
    <x v="26"/>
    <x v="0"/>
    <s v="04151825-001"/>
    <x v="24"/>
    <x v="1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24"/>
    <n v="189"/>
    <x v="24"/>
    <x v="6"/>
    <s v=" Sem Conversão"/>
    <m/>
    <s v="Ok"/>
    <b v="1"/>
    <s v="83"/>
    <s v="0605992798/00010"/>
    <x v="27"/>
    <x v="0"/>
    <s v="04151825-001"/>
    <x v="24"/>
    <x v="1"/>
    <s v="Foreign"/>
    <s v="A"/>
    <s v="F"/>
    <n v="1"/>
    <x v="0"/>
    <s v="PC"/>
    <d v="2024-02-11T00:00:00"/>
    <d v="2023-12-02T00:00:00"/>
    <x v="4"/>
    <d v="2024-02-01T00:00:00"/>
    <n v="189"/>
  </r>
  <r>
    <x v="2"/>
    <s v=""/>
    <x v="25"/>
    <n v="1964"/>
    <x v="25"/>
    <x v="5"/>
    <s v=" Sem Conversão"/>
    <m/>
    <s v="Ok"/>
    <b v="1"/>
    <s v="84"/>
    <s v="0605995284/00010"/>
    <x v="28"/>
    <x v="0"/>
    <s v="07040020"/>
    <x v="25"/>
    <x v="0"/>
    <s v="Foreign"/>
    <s v="C"/>
    <s v="F"/>
    <n v="3000"/>
    <x v="0"/>
    <s v="PC"/>
    <d v="2024-01-04T00:00:00"/>
    <d v="2023-11-01T00:00:00"/>
    <x v="3"/>
    <d v="2024-01-01T00:00:00"/>
    <n v="1964"/>
  </r>
  <r>
    <x v="2"/>
    <s v=""/>
    <x v="26"/>
    <n v="200"/>
    <x v="26"/>
    <x v="3"/>
    <s v=" Sem Conversão"/>
    <m/>
    <s v="Ok"/>
    <b v="1"/>
    <s v="86"/>
    <s v="0605996065/00010"/>
    <x v="5"/>
    <x v="0"/>
    <s v="07040097-001"/>
    <x v="26"/>
    <x v="0"/>
    <s v="Foreign"/>
    <s v="C"/>
    <s v="F"/>
    <n v="100"/>
    <x v="0"/>
    <s v="PC"/>
    <d v="2024-01-13T00:00:00"/>
    <d v="2023-11-01T00:00:00"/>
    <x v="3"/>
    <d v="2024-01-01T00:00:00"/>
    <n v="200"/>
  </r>
  <r>
    <x v="2"/>
    <s v=""/>
    <x v="26"/>
    <n v="100"/>
    <x v="26"/>
    <x v="3"/>
    <s v=" Sem Conversão"/>
    <m/>
    <s v="Ok"/>
    <b v="1"/>
    <s v="86"/>
    <s v="0605996066/00010"/>
    <x v="6"/>
    <x v="0"/>
    <s v="07040097-001"/>
    <x v="26"/>
    <x v="0"/>
    <s v="Foreign"/>
    <s v="C"/>
    <s v="F"/>
    <n v="100"/>
    <x v="0"/>
    <s v="PC"/>
    <d v="2024-01-14T00:00:00"/>
    <d v="2023-11-01T00:00:00"/>
    <x v="3"/>
    <d v="2024-01-01T00:00:00"/>
    <n v="100"/>
  </r>
  <r>
    <x v="2"/>
    <s v=""/>
    <x v="26"/>
    <n v="100"/>
    <x v="26"/>
    <x v="4"/>
    <s v=" Sem Conversão"/>
    <m/>
    <s v="Ok"/>
    <b v="1"/>
    <s v="86"/>
    <s v="0605996067/00010"/>
    <x v="7"/>
    <x v="0"/>
    <s v="07040097-001"/>
    <x v="26"/>
    <x v="0"/>
    <s v="Foreign"/>
    <s v="C"/>
    <s v="F"/>
    <n v="100"/>
    <x v="0"/>
    <s v="PC"/>
    <d v="2024-01-15T00:00:00"/>
    <d v="2023-11-01T00:00:00"/>
    <x v="3"/>
    <d v="2024-01-01T00:00:00"/>
    <n v="100"/>
  </r>
  <r>
    <x v="2"/>
    <s v=""/>
    <x v="26"/>
    <n v="100"/>
    <x v="26"/>
    <x v="4"/>
    <s v=" Sem Conversão"/>
    <m/>
    <s v="Ok"/>
    <b v="1"/>
    <s v="86"/>
    <s v="0605996068/00010"/>
    <x v="8"/>
    <x v="0"/>
    <s v="07040097-001"/>
    <x v="26"/>
    <x v="0"/>
    <s v="Foreign"/>
    <s v="C"/>
    <s v="F"/>
    <n v="100"/>
    <x v="0"/>
    <s v="PC"/>
    <d v="2024-01-16T00:00:00"/>
    <d v="2023-11-01T00:00:00"/>
    <x v="3"/>
    <d v="2024-01-01T00:00:00"/>
    <n v="100"/>
  </r>
  <r>
    <x v="2"/>
    <s v=""/>
    <x v="26"/>
    <n v="200"/>
    <x v="26"/>
    <x v="6"/>
    <s v=" Sem Conversão"/>
    <m/>
    <s v="Ok"/>
    <b v="1"/>
    <s v="86"/>
    <s v="0605996069/00010"/>
    <x v="17"/>
    <x v="0"/>
    <s v="07040097-001"/>
    <x v="26"/>
    <x v="0"/>
    <s v="Foreign"/>
    <s v="C"/>
    <s v="F"/>
    <n v="100"/>
    <x v="0"/>
    <s v="PC"/>
    <d v="2024-01-17T00:00:00"/>
    <d v="2023-11-01T00:00:00"/>
    <x v="3"/>
    <d v="2024-01-01T00:00:00"/>
    <n v="200"/>
  </r>
  <r>
    <x v="2"/>
    <s v=""/>
    <x v="26"/>
    <n v="200"/>
    <x v="26"/>
    <x v="6"/>
    <s v=" Sem Conversão"/>
    <m/>
    <s v="Ok"/>
    <b v="1"/>
    <s v="86"/>
    <s v="0605996070/00010"/>
    <x v="18"/>
    <x v="0"/>
    <s v="07040097-001"/>
    <x v="26"/>
    <x v="0"/>
    <s v="Foreign"/>
    <s v="C"/>
    <s v="F"/>
    <n v="100"/>
    <x v="0"/>
    <s v="PC"/>
    <d v="2024-01-18T00:00:00"/>
    <d v="2023-11-01T00:00:00"/>
    <x v="3"/>
    <d v="2024-01-01T00:00:00"/>
    <n v="200"/>
  </r>
  <r>
    <x v="1"/>
    <s v=""/>
    <x v="26"/>
    <n v="1200"/>
    <x v="26"/>
    <x v="0"/>
    <s v=" Sem Conversão"/>
    <m/>
    <s v="Ok"/>
    <b v="1"/>
    <s v="86"/>
    <s v="0605996071/00010"/>
    <x v="1"/>
    <x v="0"/>
    <s v="07040097-001"/>
    <x v="26"/>
    <x v="0"/>
    <s v="Foreign"/>
    <s v="C"/>
    <s v="F"/>
    <n v="100"/>
    <x v="0"/>
    <s v="PC"/>
    <d v="2024-02-08T00:00:00"/>
    <d v="2023-11-18T00:00:00"/>
    <x v="1"/>
    <d v="2024-01-18T00:00:00"/>
    <n v="1200"/>
  </r>
  <r>
    <x v="1"/>
    <s v=""/>
    <x v="26"/>
    <n v="100"/>
    <x v="26"/>
    <x v="3"/>
    <s v=" Sem Conversão"/>
    <m/>
    <s v="Ok"/>
    <b v="1"/>
    <s v="86"/>
    <s v="0605996072/00010"/>
    <x v="9"/>
    <x v="0"/>
    <s v="07040097-001"/>
    <x v="26"/>
    <x v="0"/>
    <s v="Foreign"/>
    <s v="C"/>
    <s v="F"/>
    <n v="100"/>
    <x v="0"/>
    <s v="PC"/>
    <d v="2024-02-09T00:00:00"/>
    <d v="2023-12-02T00:00:00"/>
    <x v="4"/>
    <d v="2024-02-01T00:00:00"/>
    <n v="100"/>
  </r>
  <r>
    <x v="1"/>
    <s v=""/>
    <x v="26"/>
    <n v="200"/>
    <x v="26"/>
    <x v="6"/>
    <s v=" Sem Conversão"/>
    <m/>
    <s v="Ok"/>
    <b v="1"/>
    <s v="86"/>
    <s v="0605996073/00010"/>
    <x v="13"/>
    <x v="0"/>
    <s v="07040097-001"/>
    <x v="26"/>
    <x v="0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26"/>
    <n v="136"/>
    <x v="26"/>
    <x v="6"/>
    <s v=" Sem Conversão"/>
    <m/>
    <s v="Ok"/>
    <b v="1"/>
    <s v="86"/>
    <s v="0605996074/00010"/>
    <x v="14"/>
    <x v="0"/>
    <s v="07040097-001"/>
    <x v="26"/>
    <x v="0"/>
    <s v="Foreign"/>
    <s v="C"/>
    <s v="F"/>
    <n v="100"/>
    <x v="0"/>
    <s v="PC"/>
    <d v="2024-02-11T00:00:00"/>
    <d v="2023-12-02T00:00:00"/>
    <x v="4"/>
    <d v="2024-02-01T00:00:00"/>
    <n v="136"/>
  </r>
  <r>
    <x v="2"/>
    <s v=""/>
    <x v="27"/>
    <n v="200"/>
    <x v="27"/>
    <x v="5"/>
    <s v=" Sem Conversão"/>
    <m/>
    <s v="Ok"/>
    <b v="1"/>
    <s v="87"/>
    <s v="0605995378/00010"/>
    <x v="28"/>
    <x v="0"/>
    <s v="07060109"/>
    <x v="27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27"/>
    <n v="100"/>
    <x v="27"/>
    <x v="5"/>
    <s v=" Sem Conversão"/>
    <m/>
    <s v="Ok"/>
    <b v="1"/>
    <s v="87"/>
    <s v="0605995379/00010"/>
    <x v="28"/>
    <x v="0"/>
    <s v="07060109"/>
    <x v="27"/>
    <x v="0"/>
    <s v="Foreign"/>
    <s v="C"/>
    <s v="F"/>
    <n v="100"/>
    <x v="0"/>
    <s v="PC"/>
    <d v="2024-01-05T00:00:00"/>
    <d v="2023-11-01T00:00:00"/>
    <x v="3"/>
    <d v="2024-01-01T00:00:00"/>
    <n v="100"/>
  </r>
  <r>
    <x v="2"/>
    <s v=""/>
    <x v="27"/>
    <n v="100"/>
    <x v="27"/>
    <x v="9"/>
    <s v=" Sem Conversão"/>
    <m/>
    <s v="Ok"/>
    <b v="1"/>
    <s v="87"/>
    <s v="0605995380/00010"/>
    <x v="29"/>
    <x v="0"/>
    <s v="07060109"/>
    <x v="27"/>
    <x v="0"/>
    <s v="Foreign"/>
    <s v="C"/>
    <s v="F"/>
    <n v="100"/>
    <x v="0"/>
    <s v="PC"/>
    <d v="2024-01-01T00:00:00"/>
    <d v="2023-11-01T00:00:00"/>
    <x v="3"/>
    <d v="2024-01-01T00:00:00"/>
    <n v="100"/>
  </r>
  <r>
    <x v="1"/>
    <s v=""/>
    <x v="27"/>
    <n v="100"/>
    <x v="27"/>
    <x v="9"/>
    <s v=" Sem Conversão"/>
    <m/>
    <s v="Ok"/>
    <b v="1"/>
    <s v="87"/>
    <s v="0605995381/00010"/>
    <x v="30"/>
    <x v="0"/>
    <s v="07060109"/>
    <x v="27"/>
    <x v="0"/>
    <s v="Foreign"/>
    <s v="C"/>
    <s v="F"/>
    <n v="100"/>
    <x v="0"/>
    <s v="PC"/>
    <d v="2024-02-01T00:00:00"/>
    <d v="2023-12-02T00:00:00"/>
    <x v="4"/>
    <d v="2024-02-01T00:00:00"/>
    <n v="100"/>
  </r>
  <r>
    <x v="1"/>
    <s v=""/>
    <x v="27"/>
    <n v="200"/>
    <x v="27"/>
    <x v="5"/>
    <s v=" Sem Conversão"/>
    <m/>
    <s v="Ok"/>
    <b v="1"/>
    <s v="87"/>
    <s v="0605995382/00010"/>
    <x v="10"/>
    <x v="0"/>
    <s v="07060109"/>
    <x v="27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27"/>
    <n v="200"/>
    <x v="27"/>
    <x v="5"/>
    <s v=" Sem Conversão"/>
    <m/>
    <s v="Ok"/>
    <b v="1"/>
    <s v="87"/>
    <s v="0605995383/00010"/>
    <x v="10"/>
    <x v="0"/>
    <s v="07060109"/>
    <x v="27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27"/>
    <n v="200"/>
    <x v="27"/>
    <x v="5"/>
    <s v=" Sem Conversão"/>
    <m/>
    <s v="Ok"/>
    <b v="1"/>
    <s v="87"/>
    <s v="0605995384/00010"/>
    <x v="11"/>
    <x v="0"/>
    <s v="07060109"/>
    <x v="27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27"/>
    <n v="20"/>
    <x v="27"/>
    <x v="5"/>
    <s v=" Sem Conversão"/>
    <m/>
    <s v="Ok"/>
    <b v="1"/>
    <s v="87"/>
    <s v="0605995385/00010"/>
    <x v="11"/>
    <x v="0"/>
    <s v="07060109"/>
    <x v="27"/>
    <x v="0"/>
    <s v="Foreign"/>
    <s v="C"/>
    <s v="F"/>
    <n v="100"/>
    <x v="0"/>
    <s v="PC"/>
    <d v="2024-02-05T00:00:00"/>
    <d v="2023-12-02T00:00:00"/>
    <x v="4"/>
    <d v="2024-02-01T00:00:00"/>
    <n v="20"/>
  </r>
  <r>
    <x v="2"/>
    <s v=""/>
    <x v="28"/>
    <n v="2"/>
    <x v="28"/>
    <x v="8"/>
    <s v=" Sem Conversão"/>
    <m/>
    <s v="Ok"/>
    <b v="0"/>
    <s v="2012"/>
    <s v="0605994974/00010"/>
    <x v="19"/>
    <x v="0"/>
    <s v="46040134-010"/>
    <x v="28"/>
    <x v="0"/>
    <s v="Foreign"/>
    <s v="A"/>
    <s v="F"/>
    <n v="1"/>
    <x v="0"/>
    <s v="PC"/>
    <d v="2024-01-19T00:00:00"/>
    <d v="2023-10-18T00:00:00"/>
    <x v="0"/>
    <d v="2023-12-24T00:00:00"/>
    <n v="2"/>
  </r>
  <r>
    <x v="1"/>
    <s v=""/>
    <x v="29"/>
    <n v="447"/>
    <x v="29"/>
    <x v="5"/>
    <s v=" Sem Conversão"/>
    <m/>
    <s v="Ok"/>
    <b v="1"/>
    <s v="106"/>
    <s v="0605995451/00010"/>
    <x v="10"/>
    <x v="0"/>
    <s v="07090317-001"/>
    <x v="29"/>
    <x v="0"/>
    <s v="Foreign"/>
    <s v="C"/>
    <s v="F"/>
    <n v="2000"/>
    <x v="0"/>
    <s v="PC"/>
    <d v="2024-02-03T00:00:00"/>
    <d v="2023-12-02T00:00:00"/>
    <x v="4"/>
    <d v="2024-02-01T00:00:00"/>
    <n v="447"/>
  </r>
  <r>
    <x v="0"/>
    <s v=""/>
    <x v="30"/>
    <n v="1163"/>
    <x v="30"/>
    <x v="0"/>
    <s v=" Sem Conversão"/>
    <m/>
    <s v="Ok"/>
    <b v="0"/>
    <s v="111"/>
    <s v="0605996077/00010"/>
    <x v="0"/>
    <x v="0"/>
    <s v="07090373-001"/>
    <x v="30"/>
    <x v="0"/>
    <s v="Foreign"/>
    <s v="C"/>
    <s v="F"/>
    <n v="2000"/>
    <x v="0"/>
    <s v="PC"/>
    <d v="2024-01-09T00:00:00"/>
    <d v="2023-10-18T00:00:00"/>
    <x v="0"/>
    <d v="2023-12-24T00:00:00"/>
    <n v="1163"/>
  </r>
  <r>
    <x v="2"/>
    <s v=""/>
    <x v="31"/>
    <n v="986"/>
    <x v="31"/>
    <x v="6"/>
    <s v=" Sem Conversão"/>
    <m/>
    <s v="Ok"/>
    <b v="1"/>
    <s v="120"/>
    <s v="0605994622/00010"/>
    <x v="17"/>
    <x v="0"/>
    <s v="07090544-002"/>
    <x v="31"/>
    <x v="0"/>
    <s v="Foreign"/>
    <s v="C"/>
    <s v="F"/>
    <n v="2000"/>
    <x v="0"/>
    <s v="PC"/>
    <d v="2024-01-17T00:00:00"/>
    <d v="2023-11-01T00:00:00"/>
    <x v="3"/>
    <d v="2024-01-01T00:00:00"/>
    <n v="986"/>
  </r>
  <r>
    <x v="2"/>
    <s v=""/>
    <x v="32"/>
    <n v="5000"/>
    <x v="32"/>
    <x v="10"/>
    <s v=" Sem Conversão"/>
    <m/>
    <s v="Ok"/>
    <b v="1"/>
    <s v="124"/>
    <s v="0605996079/00010"/>
    <x v="31"/>
    <x v="0"/>
    <s v="07090603-002"/>
    <x v="32"/>
    <x v="0"/>
    <s v="Foreign"/>
    <s v="C"/>
    <s v="F"/>
    <n v="5000"/>
    <x v="0"/>
    <s v="PC"/>
    <d v="2024-01-10T00:00:00"/>
    <d v="2023-11-01T00:00:00"/>
    <x v="3"/>
    <d v="2024-01-01T00:00:00"/>
    <n v="5000"/>
  </r>
  <r>
    <x v="1"/>
    <s v=""/>
    <x v="32"/>
    <n v="5000"/>
    <x v="32"/>
    <x v="3"/>
    <s v=" Sem Conversão"/>
    <m/>
    <s v="Ok"/>
    <b v="1"/>
    <s v="124"/>
    <s v="0605996080/00010"/>
    <x v="9"/>
    <x v="0"/>
    <s v="07090603-002"/>
    <x v="32"/>
    <x v="0"/>
    <s v="Foreign"/>
    <s v="C"/>
    <s v="F"/>
    <n v="5000"/>
    <x v="0"/>
    <s v="PC"/>
    <d v="2024-02-09T00:00:00"/>
    <d v="2023-12-02T00:00:00"/>
    <x v="4"/>
    <d v="2024-02-01T00:00:00"/>
    <n v="5000"/>
  </r>
  <r>
    <x v="1"/>
    <s v=""/>
    <x v="32"/>
    <n v="5000"/>
    <x v="32"/>
    <x v="6"/>
    <s v=" Sem Conversão"/>
    <m/>
    <s v="Ok"/>
    <b v="1"/>
    <s v="124"/>
    <s v="0605996081/00010"/>
    <x v="13"/>
    <x v="0"/>
    <s v="07090603-002"/>
    <x v="32"/>
    <x v="0"/>
    <s v="Foreign"/>
    <s v="C"/>
    <s v="F"/>
    <n v="5000"/>
    <x v="0"/>
    <s v="PC"/>
    <d v="2024-02-10T00:00:00"/>
    <d v="2023-12-02T00:00:00"/>
    <x v="4"/>
    <d v="2024-02-01T00:00:00"/>
    <n v="5000"/>
  </r>
  <r>
    <x v="1"/>
    <s v=""/>
    <x v="32"/>
    <n v="8152"/>
    <x v="32"/>
    <x v="6"/>
    <s v=" Sem Conversão"/>
    <m/>
    <s v="Ok"/>
    <b v="1"/>
    <s v="124"/>
    <s v="0605996082/00010"/>
    <x v="14"/>
    <x v="0"/>
    <s v="07090603-002"/>
    <x v="32"/>
    <x v="0"/>
    <s v="Foreign"/>
    <s v="C"/>
    <s v="F"/>
    <n v="5000"/>
    <x v="0"/>
    <s v="PC"/>
    <d v="2024-02-11T00:00:00"/>
    <d v="2023-12-02T00:00:00"/>
    <x v="4"/>
    <d v="2024-02-01T00:00:00"/>
    <n v="8152"/>
  </r>
  <r>
    <x v="1"/>
    <s v=""/>
    <x v="33"/>
    <n v="503"/>
    <x v="33"/>
    <x v="5"/>
    <s v=" Sem Conversão"/>
    <m/>
    <s v="Ok"/>
    <b v="1"/>
    <s v="127"/>
    <s v="0605996731/00010"/>
    <x v="10"/>
    <x v="0"/>
    <s v="07090640-001"/>
    <x v="33"/>
    <x v="0"/>
    <s v="Foreign"/>
    <s v="C"/>
    <s v="F"/>
    <n v="2000"/>
    <x v="0"/>
    <s v="PC"/>
    <d v="2024-02-02T00:00:00"/>
    <d v="2023-12-02T00:00:00"/>
    <x v="4"/>
    <d v="2024-02-01T00:00:00"/>
    <n v="503"/>
  </r>
  <r>
    <x v="1"/>
    <s v=""/>
    <x v="34"/>
    <n v="10000"/>
    <x v="33"/>
    <x v="5"/>
    <s v=" Sem Conversão"/>
    <m/>
    <s v="Ok"/>
    <b v="1"/>
    <s v="129"/>
    <s v="0605996732/00010"/>
    <x v="10"/>
    <x v="0"/>
    <s v="07090650-001"/>
    <x v="34"/>
    <x v="0"/>
    <s v="Foreign"/>
    <s v="C"/>
    <s v="F"/>
    <n v="10000"/>
    <x v="0"/>
    <s v="PC"/>
    <d v="2024-02-02T00:00:00"/>
    <d v="2023-12-02T00:00:00"/>
    <x v="4"/>
    <d v="2024-02-01T00:00:00"/>
    <n v="10000"/>
  </r>
  <r>
    <x v="1"/>
    <s v=""/>
    <x v="34"/>
    <n v="6250"/>
    <x v="33"/>
    <x v="5"/>
    <s v=" Sem Conversão"/>
    <m/>
    <s v="Ok"/>
    <b v="1"/>
    <s v="129"/>
    <s v="0605996733/00010"/>
    <x v="11"/>
    <x v="0"/>
    <s v="07090650-001"/>
    <x v="34"/>
    <x v="0"/>
    <s v="Foreign"/>
    <s v="C"/>
    <s v="F"/>
    <n v="10000"/>
    <x v="0"/>
    <s v="PC"/>
    <d v="2024-02-04T00:00:00"/>
    <d v="2023-12-02T00:00:00"/>
    <x v="4"/>
    <d v="2024-02-01T00:00:00"/>
    <n v="6250"/>
  </r>
  <r>
    <x v="2"/>
    <s v=""/>
    <x v="35"/>
    <n v="203"/>
    <x v="33"/>
    <x v="4"/>
    <s v=" Sem Conversão"/>
    <m/>
    <s v="Ok"/>
    <b v="1"/>
    <s v="134"/>
    <s v="0605995535/00010"/>
    <x v="7"/>
    <x v="0"/>
    <s v="07090709-002"/>
    <x v="35"/>
    <x v="0"/>
    <s v="Foreign"/>
    <s v="C"/>
    <s v="F"/>
    <n v="5000"/>
    <x v="0"/>
    <s v="PC"/>
    <d v="2024-01-15T00:00:00"/>
    <d v="2023-11-01T00:00:00"/>
    <x v="3"/>
    <d v="2024-01-01T00:00:00"/>
    <n v="203"/>
  </r>
  <r>
    <x v="2"/>
    <s v=""/>
    <x v="36"/>
    <n v="1000"/>
    <x v="34"/>
    <x v="6"/>
    <s v=" Sem Conversão"/>
    <m/>
    <s v="Ok"/>
    <b v="1"/>
    <s v="146"/>
    <s v="0605994574/00010"/>
    <x v="17"/>
    <x v="0"/>
    <s v="07090805-001"/>
    <x v="36"/>
    <x v="0"/>
    <s v="Foreign"/>
    <s v="C"/>
    <s v="F"/>
    <n v="1000"/>
    <x v="0"/>
    <s v="PC"/>
    <d v="2024-01-17T00:00:00"/>
    <d v="2023-11-01T00:00:00"/>
    <x v="3"/>
    <d v="2024-01-01T00:00:00"/>
    <n v="1000"/>
  </r>
  <r>
    <x v="1"/>
    <s v=""/>
    <x v="36"/>
    <n v="447"/>
    <x v="34"/>
    <x v="6"/>
    <s v=" Sem Conversão"/>
    <m/>
    <s v="Ok"/>
    <b v="1"/>
    <s v="146"/>
    <s v="0605994575/00010"/>
    <x v="13"/>
    <x v="0"/>
    <s v="07090805-001"/>
    <x v="36"/>
    <x v="0"/>
    <s v="Foreign"/>
    <s v="C"/>
    <s v="F"/>
    <n v="1000"/>
    <x v="0"/>
    <s v="PC"/>
    <d v="2024-02-10T00:00:00"/>
    <d v="2023-12-02T00:00:00"/>
    <x v="4"/>
    <d v="2024-02-01T00:00:00"/>
    <n v="447"/>
  </r>
  <r>
    <x v="2"/>
    <s v=""/>
    <x v="37"/>
    <n v="1000"/>
    <x v="34"/>
    <x v="6"/>
    <s v=" Sem Conversão"/>
    <m/>
    <s v="Ok"/>
    <b v="1"/>
    <s v="151"/>
    <s v="0605994576/00010"/>
    <x v="17"/>
    <x v="0"/>
    <s v="07090814-001"/>
    <x v="37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37"/>
    <n v="1000"/>
    <x v="34"/>
    <x v="6"/>
    <s v=" Sem Conversão"/>
    <m/>
    <s v="Ok"/>
    <b v="1"/>
    <s v="151"/>
    <s v="0605994577/00010"/>
    <x v="18"/>
    <x v="0"/>
    <s v="07090814-001"/>
    <x v="37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37"/>
    <n v="1000"/>
    <x v="34"/>
    <x v="6"/>
    <s v=" Sem Conversão"/>
    <m/>
    <s v="Ok"/>
    <b v="1"/>
    <s v="151"/>
    <s v="0605994578/00010"/>
    <x v="13"/>
    <x v="0"/>
    <s v="07090814-001"/>
    <x v="37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37"/>
    <n v="107"/>
    <x v="34"/>
    <x v="6"/>
    <s v=" Sem Conversão"/>
    <m/>
    <s v="Ok"/>
    <b v="1"/>
    <s v="151"/>
    <s v="0605994579/00010"/>
    <x v="14"/>
    <x v="0"/>
    <s v="07090814-001"/>
    <x v="37"/>
    <x v="0"/>
    <s v="Foreign"/>
    <s v="C"/>
    <s v="F"/>
    <n v="1000"/>
    <x v="0"/>
    <s v="PC"/>
    <d v="2024-02-11T00:00:00"/>
    <d v="2023-12-02T00:00:00"/>
    <x v="4"/>
    <d v="2024-02-01T00:00:00"/>
    <n v="107"/>
  </r>
  <r>
    <x v="1"/>
    <s v=""/>
    <x v="38"/>
    <n v="183"/>
    <x v="34"/>
    <x v="1"/>
    <s v=" Sem Conversão"/>
    <m/>
    <s v="Ok"/>
    <b v="1"/>
    <s v="163"/>
    <s v="0605995686/00010"/>
    <x v="4"/>
    <x v="0"/>
    <s v="07090852-001"/>
    <x v="38"/>
    <x v="0"/>
    <s v="Foreign"/>
    <s v="C"/>
    <s v="F"/>
    <n v="1000"/>
    <x v="0"/>
    <s v="PC"/>
    <d v="2024-02-06T00:00:00"/>
    <d v="2023-11-18T00:00:00"/>
    <x v="1"/>
    <d v="2024-01-18T00:00:00"/>
    <n v="183"/>
  </r>
  <r>
    <x v="2"/>
    <s v=""/>
    <x v="39"/>
    <n v="3000"/>
    <x v="32"/>
    <x v="6"/>
    <s v=" Sem Conversão"/>
    <m/>
    <s v="Ok"/>
    <b v="1"/>
    <s v="176"/>
    <s v="0605995744/00010"/>
    <x v="17"/>
    <x v="0"/>
    <s v="07090885-004"/>
    <x v="39"/>
    <x v="0"/>
    <s v="Foreign"/>
    <s v="C"/>
    <s v="F"/>
    <n v="1000"/>
    <x v="0"/>
    <s v="PC"/>
    <d v="2024-01-17T00:00:00"/>
    <d v="2023-11-01T00:00:00"/>
    <x v="3"/>
    <d v="2024-01-01T00:00:00"/>
    <n v="3000"/>
  </r>
  <r>
    <x v="2"/>
    <s v=""/>
    <x v="39"/>
    <n v="7000"/>
    <x v="32"/>
    <x v="6"/>
    <s v=" Sem Conversão"/>
    <m/>
    <s v="Ok"/>
    <b v="1"/>
    <s v="176"/>
    <s v="0605995745/00010"/>
    <x v="18"/>
    <x v="0"/>
    <s v="07090885-004"/>
    <x v="39"/>
    <x v="0"/>
    <s v="Foreign"/>
    <s v="C"/>
    <s v="F"/>
    <n v="1000"/>
    <x v="0"/>
    <s v="PC"/>
    <d v="2024-01-18T00:00:00"/>
    <d v="2023-11-01T00:00:00"/>
    <x v="3"/>
    <d v="2024-01-01T00:00:00"/>
    <n v="7000"/>
  </r>
  <r>
    <x v="1"/>
    <s v=""/>
    <x v="39"/>
    <n v="2000"/>
    <x v="32"/>
    <x v="3"/>
    <s v=" Sem Conversão"/>
    <m/>
    <s v="Ok"/>
    <b v="1"/>
    <s v="176"/>
    <s v="0605995746/00010"/>
    <x v="9"/>
    <x v="0"/>
    <s v="07090885-004"/>
    <x v="39"/>
    <x v="0"/>
    <s v="Foreign"/>
    <s v="C"/>
    <s v="F"/>
    <n v="1000"/>
    <x v="0"/>
    <s v="PC"/>
    <d v="2024-02-09T00:00:00"/>
    <d v="2023-12-02T00:00:00"/>
    <x v="4"/>
    <d v="2024-02-01T00:00:00"/>
    <n v="2000"/>
  </r>
  <r>
    <x v="1"/>
    <s v=""/>
    <x v="39"/>
    <n v="7000"/>
    <x v="32"/>
    <x v="6"/>
    <s v=" Sem Conversão"/>
    <m/>
    <s v="Ok"/>
    <b v="1"/>
    <s v="176"/>
    <s v="0605995747/00010"/>
    <x v="13"/>
    <x v="0"/>
    <s v="07090885-004"/>
    <x v="39"/>
    <x v="0"/>
    <s v="Foreign"/>
    <s v="C"/>
    <s v="F"/>
    <n v="1000"/>
    <x v="0"/>
    <s v="PC"/>
    <d v="2024-02-10T00:00:00"/>
    <d v="2023-12-02T00:00:00"/>
    <x v="4"/>
    <d v="2024-02-01T00:00:00"/>
    <n v="7000"/>
  </r>
  <r>
    <x v="1"/>
    <s v=""/>
    <x v="39"/>
    <n v="6719"/>
    <x v="32"/>
    <x v="6"/>
    <s v=" Sem Conversão"/>
    <m/>
    <s v="Ok"/>
    <b v="1"/>
    <s v="176"/>
    <s v="0605995748/00010"/>
    <x v="14"/>
    <x v="0"/>
    <s v="07090885-004"/>
    <x v="39"/>
    <x v="0"/>
    <s v="Foreign"/>
    <s v="C"/>
    <s v="F"/>
    <n v="1000"/>
    <x v="0"/>
    <s v="PC"/>
    <d v="2024-02-11T00:00:00"/>
    <d v="2023-12-02T00:00:00"/>
    <x v="4"/>
    <d v="2024-02-01T00:00:00"/>
    <n v="6719"/>
  </r>
  <r>
    <x v="2"/>
    <s v=""/>
    <x v="40"/>
    <n v="3"/>
    <x v="35"/>
    <x v="4"/>
    <s v=" Sem Conversão"/>
    <m/>
    <s v="Ok"/>
    <b v="1"/>
    <s v="55"/>
    <s v="0605995131/00010"/>
    <x v="7"/>
    <x v="0"/>
    <s v="03015UDC"/>
    <x v="40"/>
    <x v="0"/>
    <s v="Foreign"/>
    <s v="A"/>
    <s v="F"/>
    <n v="1"/>
    <x v="0"/>
    <s v="PC"/>
    <d v="2024-01-15T00:00:00"/>
    <d v="2023-11-01T00:00:00"/>
    <x v="3"/>
    <d v="2024-01-01T00:00:00"/>
    <n v="3"/>
  </r>
  <r>
    <x v="2"/>
    <s v=""/>
    <x v="41"/>
    <n v="1000"/>
    <x v="36"/>
    <x v="6"/>
    <s v=" Sem Conversão"/>
    <m/>
    <s v="Ok"/>
    <b v="1"/>
    <s v="180"/>
    <s v="0605995750/00010"/>
    <x v="17"/>
    <x v="0"/>
    <s v="07090925-001"/>
    <x v="41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41"/>
    <n v="1000"/>
    <x v="36"/>
    <x v="6"/>
    <s v=" Sem Conversão"/>
    <m/>
    <s v="Ok"/>
    <b v="1"/>
    <s v="180"/>
    <s v="0605995751/00010"/>
    <x v="18"/>
    <x v="0"/>
    <s v="07090925-001"/>
    <x v="41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41"/>
    <n v="799"/>
    <x v="36"/>
    <x v="6"/>
    <s v=" Sem Conversão"/>
    <m/>
    <s v="Ok"/>
    <b v="1"/>
    <s v="180"/>
    <s v="0605995752/00010"/>
    <x v="14"/>
    <x v="0"/>
    <s v="07090925-001"/>
    <x v="41"/>
    <x v="0"/>
    <s v="Foreign"/>
    <s v="C"/>
    <s v="F"/>
    <n v="1000"/>
    <x v="0"/>
    <s v="PC"/>
    <d v="2024-02-11T00:00:00"/>
    <d v="2023-12-02T00:00:00"/>
    <x v="4"/>
    <d v="2024-02-01T00:00:00"/>
    <n v="799"/>
  </r>
  <r>
    <x v="1"/>
    <s v=""/>
    <x v="42"/>
    <n v="778"/>
    <x v="37"/>
    <x v="6"/>
    <s v=" Sem Conversão"/>
    <m/>
    <s v="Ok"/>
    <b v="1"/>
    <s v="182"/>
    <s v="0605994580/00010"/>
    <x v="13"/>
    <x v="0"/>
    <s v="07090963-002"/>
    <x v="42"/>
    <x v="0"/>
    <s v="Foreign"/>
    <s v="C"/>
    <s v="F"/>
    <n v="5000"/>
    <x v="0"/>
    <s v="PC"/>
    <d v="2024-02-10T00:00:00"/>
    <d v="2023-12-02T00:00:00"/>
    <x v="4"/>
    <d v="2024-02-01T00:00:00"/>
    <n v="778"/>
  </r>
  <r>
    <x v="2"/>
    <s v=""/>
    <x v="43"/>
    <n v="1000"/>
    <x v="34"/>
    <x v="6"/>
    <s v=" Sem Conversão"/>
    <m/>
    <s v="Ok"/>
    <b v="1"/>
    <s v="190"/>
    <s v="0605994584/00010"/>
    <x v="17"/>
    <x v="0"/>
    <s v="07091015-001"/>
    <x v="43"/>
    <x v="0"/>
    <s v="Foreign"/>
    <s v="C"/>
    <s v="F"/>
    <n v="1000"/>
    <x v="0"/>
    <s v="PC"/>
    <d v="2024-01-17T00:00:00"/>
    <d v="2023-11-01T00:00:00"/>
    <x v="3"/>
    <d v="2024-01-01T00:00:00"/>
    <n v="1000"/>
  </r>
  <r>
    <x v="1"/>
    <s v=""/>
    <x v="43"/>
    <n v="620"/>
    <x v="34"/>
    <x v="6"/>
    <s v=" Sem Conversão"/>
    <m/>
    <s v="Ok"/>
    <b v="1"/>
    <s v="190"/>
    <s v="0605994585/00010"/>
    <x v="13"/>
    <x v="0"/>
    <s v="07091015-001"/>
    <x v="43"/>
    <x v="0"/>
    <s v="Foreign"/>
    <s v="C"/>
    <s v="F"/>
    <n v="1000"/>
    <x v="0"/>
    <s v="PC"/>
    <d v="2024-02-10T00:00:00"/>
    <d v="2023-12-02T00:00:00"/>
    <x v="4"/>
    <d v="2024-02-01T00:00:00"/>
    <n v="620"/>
  </r>
  <r>
    <x v="0"/>
    <s v=""/>
    <x v="44"/>
    <n v="5000"/>
    <x v="36"/>
    <x v="0"/>
    <s v=" Sem Conversão"/>
    <m/>
    <s v="Ok"/>
    <b v="0"/>
    <s v="194"/>
    <s v="0605996095/00010"/>
    <x v="0"/>
    <x v="0"/>
    <s v="07091137-001"/>
    <x v="44"/>
    <x v="0"/>
    <s v="Foreign"/>
    <s v="C"/>
    <s v="F"/>
    <n v="5000"/>
    <x v="0"/>
    <s v="PC"/>
    <d v="2024-01-09T00:00:00"/>
    <d v="2023-10-18T00:00:00"/>
    <x v="0"/>
    <d v="2023-12-24T00:00:00"/>
    <n v="5000"/>
  </r>
  <r>
    <x v="0"/>
    <s v=""/>
    <x v="44"/>
    <n v="5000"/>
    <x v="36"/>
    <x v="0"/>
    <s v=" Sem Conversão"/>
    <m/>
    <s v="Ok"/>
    <b v="0"/>
    <s v="194"/>
    <s v="0605996096/00010"/>
    <x v="0"/>
    <x v="0"/>
    <s v="07091137-001"/>
    <x v="44"/>
    <x v="0"/>
    <s v="Foreign"/>
    <s v="C"/>
    <s v="F"/>
    <n v="5000"/>
    <x v="0"/>
    <s v="PC"/>
    <d v="2024-01-09T00:00:00"/>
    <d v="2023-10-18T00:00:00"/>
    <x v="0"/>
    <d v="2023-12-24T00:00:00"/>
    <n v="5000"/>
  </r>
  <r>
    <x v="1"/>
    <s v=""/>
    <x v="44"/>
    <n v="218"/>
    <x v="36"/>
    <x v="0"/>
    <s v=" Sem Conversão"/>
    <m/>
    <s v="Ok"/>
    <b v="1"/>
    <s v="194"/>
    <s v="0605996097/00010"/>
    <x v="1"/>
    <x v="0"/>
    <s v="07091137-001"/>
    <x v="44"/>
    <x v="0"/>
    <s v="Foreign"/>
    <s v="C"/>
    <s v="F"/>
    <n v="5000"/>
    <x v="0"/>
    <s v="PC"/>
    <d v="2024-02-08T00:00:00"/>
    <d v="2023-11-18T00:00:00"/>
    <x v="1"/>
    <d v="2024-01-18T00:00:00"/>
    <n v="218"/>
  </r>
  <r>
    <x v="1"/>
    <s v=""/>
    <x v="45"/>
    <n v="2309"/>
    <x v="34"/>
    <x v="6"/>
    <s v=" Sem Conversão"/>
    <m/>
    <s v="Ok"/>
    <b v="1"/>
    <s v="196"/>
    <s v="0605994586/00010"/>
    <x v="14"/>
    <x v="0"/>
    <s v="07091138-001"/>
    <x v="45"/>
    <x v="0"/>
    <s v="Foreign"/>
    <s v="C"/>
    <s v="F"/>
    <n v="10000"/>
    <x v="0"/>
    <s v="PC"/>
    <d v="2024-02-11T00:00:00"/>
    <d v="2023-12-02T00:00:00"/>
    <x v="4"/>
    <d v="2024-02-01T00:00:00"/>
    <n v="2309"/>
  </r>
  <r>
    <x v="2"/>
    <s v=""/>
    <x v="46"/>
    <n v="1000"/>
    <x v="34"/>
    <x v="6"/>
    <s v=" Sem Conversão"/>
    <m/>
    <s v="Ok"/>
    <b v="1"/>
    <s v="198"/>
    <s v="0605995834/00010"/>
    <x v="17"/>
    <x v="0"/>
    <s v="07091140-001"/>
    <x v="46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46"/>
    <n v="1000"/>
    <x v="34"/>
    <x v="6"/>
    <s v=" Sem Conversão"/>
    <m/>
    <s v="Ok"/>
    <b v="1"/>
    <s v="198"/>
    <s v="0605995835/00010"/>
    <x v="18"/>
    <x v="0"/>
    <s v="07091140-001"/>
    <x v="46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46"/>
    <n v="1000"/>
    <x v="34"/>
    <x v="6"/>
    <s v=" Sem Conversão"/>
    <m/>
    <s v="Ok"/>
    <b v="1"/>
    <s v="198"/>
    <s v="0605995836/00010"/>
    <x v="13"/>
    <x v="0"/>
    <s v="07091140-001"/>
    <x v="46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46"/>
    <n v="422"/>
    <x v="34"/>
    <x v="6"/>
    <s v=" Sem Conversão"/>
    <m/>
    <s v="Ok"/>
    <b v="1"/>
    <s v="198"/>
    <s v="0605995837/00010"/>
    <x v="14"/>
    <x v="0"/>
    <s v="07091140-001"/>
    <x v="46"/>
    <x v="0"/>
    <s v="Foreign"/>
    <s v="C"/>
    <s v="F"/>
    <n v="1000"/>
    <x v="0"/>
    <s v="PC"/>
    <d v="2024-02-11T00:00:00"/>
    <d v="2023-12-02T00:00:00"/>
    <x v="4"/>
    <d v="2024-02-01T00:00:00"/>
    <n v="422"/>
  </r>
  <r>
    <x v="2"/>
    <s v=""/>
    <x v="47"/>
    <n v="2000"/>
    <x v="32"/>
    <x v="6"/>
    <s v=" Sem Conversão"/>
    <m/>
    <s v="Ok"/>
    <b v="1"/>
    <s v="205"/>
    <s v="0605995854/00010"/>
    <x v="18"/>
    <x v="0"/>
    <s v="07091261-002"/>
    <x v="47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47"/>
    <n v="1000"/>
    <x v="32"/>
    <x v="3"/>
    <s v=" Sem Conversão"/>
    <m/>
    <s v="Ok"/>
    <b v="1"/>
    <s v="205"/>
    <s v="0605995855/00010"/>
    <x v="9"/>
    <x v="0"/>
    <s v="07091261-002"/>
    <x v="47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47"/>
    <n v="3000"/>
    <x v="32"/>
    <x v="6"/>
    <s v=" Sem Conversão"/>
    <m/>
    <s v="Ok"/>
    <b v="1"/>
    <s v="205"/>
    <s v="0605995856/00010"/>
    <x v="13"/>
    <x v="0"/>
    <s v="07091261-002"/>
    <x v="47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47"/>
    <n v="2844"/>
    <x v="32"/>
    <x v="6"/>
    <s v=" Sem Conversão"/>
    <m/>
    <s v="Ok"/>
    <b v="1"/>
    <s v="205"/>
    <s v="0605995857/00010"/>
    <x v="14"/>
    <x v="0"/>
    <s v="07091261-002"/>
    <x v="47"/>
    <x v="0"/>
    <s v="Foreign"/>
    <s v="C"/>
    <s v="F"/>
    <n v="1000"/>
    <x v="0"/>
    <s v="PC"/>
    <d v="2024-02-11T00:00:00"/>
    <d v="2023-12-02T00:00:00"/>
    <x v="4"/>
    <d v="2024-02-01T00:00:00"/>
    <n v="2844"/>
  </r>
  <r>
    <x v="2"/>
    <s v=""/>
    <x v="48"/>
    <n v="100"/>
    <x v="38"/>
    <x v="4"/>
    <s v=" Sem Conversão"/>
    <m/>
    <s v="Ok"/>
    <b v="1"/>
    <s v="211"/>
    <s v="0605995886/00010"/>
    <x v="8"/>
    <x v="0"/>
    <s v="07091291-002"/>
    <x v="48"/>
    <x v="0"/>
    <s v="Foreign"/>
    <s v="C"/>
    <s v="F"/>
    <n v="100"/>
    <x v="0"/>
    <s v="PC"/>
    <d v="2024-01-16T00:00:00"/>
    <d v="2023-11-01T00:00:00"/>
    <x v="3"/>
    <d v="2024-01-01T00:00:00"/>
    <n v="100"/>
  </r>
  <r>
    <x v="2"/>
    <s v=""/>
    <x v="48"/>
    <n v="174"/>
    <x v="38"/>
    <x v="4"/>
    <s v=" Sem Conversão"/>
    <m/>
    <s v="Ok"/>
    <b v="1"/>
    <s v="211"/>
    <s v="0605995887/00010"/>
    <x v="7"/>
    <x v="0"/>
    <s v="07091291-002"/>
    <x v="48"/>
    <x v="0"/>
    <s v="Foreign"/>
    <s v="C"/>
    <s v="F"/>
    <n v="100"/>
    <x v="0"/>
    <s v="PC"/>
    <d v="2024-01-15T00:00:00"/>
    <d v="2023-11-01T00:00:00"/>
    <x v="3"/>
    <d v="2024-01-01T00:00:00"/>
    <n v="174"/>
  </r>
  <r>
    <x v="1"/>
    <s v=""/>
    <x v="49"/>
    <n v="900"/>
    <x v="39"/>
    <x v="6"/>
    <s v=" Sem Conversão"/>
    <m/>
    <s v="Ok"/>
    <b v="1"/>
    <s v="215"/>
    <s v="0605994587/00010"/>
    <x v="14"/>
    <x v="0"/>
    <s v="07091307-002"/>
    <x v="49"/>
    <x v="0"/>
    <s v="Foreign"/>
    <s v="C"/>
    <s v="F"/>
    <n v="100"/>
    <x v="0"/>
    <s v="PC"/>
    <d v="2024-02-11T00:00:00"/>
    <d v="2023-12-02T00:00:00"/>
    <x v="4"/>
    <d v="2024-02-01T00:00:00"/>
    <n v="900"/>
  </r>
  <r>
    <x v="1"/>
    <s v=""/>
    <x v="49"/>
    <n v="3"/>
    <x v="39"/>
    <x v="3"/>
    <s v=" Sem Conversão"/>
    <m/>
    <s v="Ok"/>
    <b v="1"/>
    <s v="215"/>
    <s v="0605994588/00010"/>
    <x v="9"/>
    <x v="0"/>
    <s v="07091307-002"/>
    <x v="49"/>
    <x v="0"/>
    <s v="Foreign"/>
    <s v="C"/>
    <s v="F"/>
    <n v="100"/>
    <x v="0"/>
    <s v="PC"/>
    <d v="2024-02-09T00:00:00"/>
    <d v="2023-12-02T00:00:00"/>
    <x v="4"/>
    <d v="2024-02-01T00:00:00"/>
    <n v="3"/>
  </r>
  <r>
    <x v="0"/>
    <s v=""/>
    <x v="50"/>
    <n v="10000"/>
    <x v="34"/>
    <x v="8"/>
    <s v=" Sem Conversão"/>
    <m/>
    <s v="Ok"/>
    <b v="0"/>
    <s v="217"/>
    <s v="0605996100/00010"/>
    <x v="19"/>
    <x v="0"/>
    <s v="07091309-001"/>
    <x v="50"/>
    <x v="0"/>
    <s v="Foreign"/>
    <s v="C"/>
    <s v="F"/>
    <n v="10000"/>
    <x v="0"/>
    <s v="PC"/>
    <d v="2024-01-19T00:00:00"/>
    <d v="2023-10-18T00:00:00"/>
    <x v="0"/>
    <d v="2023-12-24T00:00:00"/>
    <n v="10000"/>
  </r>
  <r>
    <x v="1"/>
    <s v=""/>
    <x v="50"/>
    <n v="10000"/>
    <x v="34"/>
    <x v="1"/>
    <s v=" Sem Conversão"/>
    <m/>
    <s v="Ok"/>
    <b v="1"/>
    <s v="217"/>
    <s v="0605996101/00010"/>
    <x v="2"/>
    <x v="0"/>
    <s v="07091309-001"/>
    <x v="50"/>
    <x v="0"/>
    <s v="Foreign"/>
    <s v="C"/>
    <s v="F"/>
    <n v="10000"/>
    <x v="0"/>
    <s v="PC"/>
    <d v="2024-02-07T00:00:00"/>
    <d v="2023-11-18T00:00:00"/>
    <x v="1"/>
    <d v="2024-01-18T00:00:00"/>
    <n v="10000"/>
  </r>
  <r>
    <x v="1"/>
    <s v=""/>
    <x v="50"/>
    <n v="7112"/>
    <x v="34"/>
    <x v="0"/>
    <s v=" Sem Conversão"/>
    <m/>
    <s v="Ok"/>
    <b v="1"/>
    <s v="217"/>
    <s v="0605996102/00010"/>
    <x v="1"/>
    <x v="0"/>
    <s v="07091309-001"/>
    <x v="50"/>
    <x v="0"/>
    <s v="Foreign"/>
    <s v="C"/>
    <s v="F"/>
    <n v="10000"/>
    <x v="0"/>
    <s v="PC"/>
    <d v="2024-02-08T00:00:00"/>
    <d v="2023-11-18T00:00:00"/>
    <x v="1"/>
    <d v="2024-01-18T00:00:00"/>
    <n v="7112"/>
  </r>
  <r>
    <x v="1"/>
    <s v=""/>
    <x v="51"/>
    <n v="744"/>
    <x v="34"/>
    <x v="6"/>
    <s v=" Sem Conversão"/>
    <m/>
    <s v="Ok"/>
    <b v="1"/>
    <s v="221"/>
    <s v="0605994589/00010"/>
    <x v="13"/>
    <x v="0"/>
    <s v="07091317-001"/>
    <x v="51"/>
    <x v="0"/>
    <s v="Foreign"/>
    <s v="C"/>
    <s v="F"/>
    <n v="5000"/>
    <x v="0"/>
    <s v="PC"/>
    <d v="2024-02-10T00:00:00"/>
    <d v="2023-12-02T00:00:00"/>
    <x v="4"/>
    <d v="2024-02-01T00:00:00"/>
    <n v="744"/>
  </r>
  <r>
    <x v="2"/>
    <s v=""/>
    <x v="52"/>
    <n v="348"/>
    <x v="34"/>
    <x v="4"/>
    <s v=" Sem Conversão"/>
    <m/>
    <s v="Ok"/>
    <b v="1"/>
    <s v="223"/>
    <s v="0605994590/00010"/>
    <x v="7"/>
    <x v="0"/>
    <s v="07091318-001"/>
    <x v="52"/>
    <x v="0"/>
    <s v="Foreign"/>
    <s v="C"/>
    <s v="F"/>
    <n v="2000"/>
    <x v="0"/>
    <s v="PC"/>
    <d v="2024-01-15T00:00:00"/>
    <d v="2023-11-01T00:00:00"/>
    <x v="3"/>
    <d v="2024-01-01T00:00:00"/>
    <n v="348"/>
  </r>
  <r>
    <x v="2"/>
    <s v=""/>
    <x v="53"/>
    <n v="3"/>
    <x v="40"/>
    <x v="7"/>
    <s v=" Sem Conversão"/>
    <m/>
    <s v="Ok"/>
    <b v="0"/>
    <s v="1616"/>
    <s v="0605993151/00010"/>
    <x v="15"/>
    <x v="0"/>
    <s v="27042616"/>
    <x v="53"/>
    <x v="1"/>
    <s v="Foreign"/>
    <s v="A"/>
    <s v="F"/>
    <n v="1"/>
    <x v="1"/>
    <s v="PC"/>
    <d v="2023-10-29T00:00:00"/>
    <d v="2023-07-05T00:00:00"/>
    <x v="5"/>
    <d v="2024-01-20T00:00:00"/>
    <n v="3"/>
  </r>
  <r>
    <x v="1"/>
    <s v=""/>
    <x v="54"/>
    <n v="506"/>
    <x v="34"/>
    <x v="5"/>
    <s v=" Sem Conversão"/>
    <m/>
    <s v="Ok"/>
    <b v="1"/>
    <s v="241"/>
    <s v="0605995888/00010"/>
    <x v="10"/>
    <x v="0"/>
    <s v="07091343-001"/>
    <x v="54"/>
    <x v="0"/>
    <s v="Foreign"/>
    <s v="C"/>
    <s v="F"/>
    <n v="2000"/>
    <x v="0"/>
    <s v="PC"/>
    <d v="2024-02-03T00:00:00"/>
    <d v="2023-12-02T00:00:00"/>
    <x v="4"/>
    <d v="2024-02-01T00:00:00"/>
    <n v="506"/>
  </r>
  <r>
    <x v="2"/>
    <s v=""/>
    <x v="55"/>
    <n v="1045"/>
    <x v="34"/>
    <x v="5"/>
    <s v=" Sem Conversão"/>
    <m/>
    <s v="Ok"/>
    <b v="1"/>
    <s v="243"/>
    <s v="0605995889/00010"/>
    <x v="28"/>
    <x v="0"/>
    <s v="07091349-001"/>
    <x v="55"/>
    <x v="0"/>
    <s v="Foreign"/>
    <s v="C"/>
    <s v="F"/>
    <n v="2000"/>
    <x v="0"/>
    <s v="PC"/>
    <d v="2024-01-04T00:00:00"/>
    <d v="2023-11-01T00:00:00"/>
    <x v="3"/>
    <d v="2024-01-01T00:00:00"/>
    <n v="1045"/>
  </r>
  <r>
    <x v="1"/>
    <s v=""/>
    <x v="56"/>
    <n v="2172"/>
    <x v="41"/>
    <x v="5"/>
    <s v=" Sem Conversão"/>
    <m/>
    <s v="Ok"/>
    <b v="1"/>
    <s v="264"/>
    <s v="0605995013/00010"/>
    <x v="10"/>
    <x v="0"/>
    <s v="07091421-001"/>
    <x v="56"/>
    <x v="0"/>
    <s v="Foreign"/>
    <s v="C"/>
    <s v="F"/>
    <n v="4000"/>
    <x v="0"/>
    <s v="PC"/>
    <d v="2024-02-03T00:00:00"/>
    <d v="2023-12-02T00:00:00"/>
    <x v="4"/>
    <d v="2024-02-01T00:00:00"/>
    <n v="2172"/>
  </r>
  <r>
    <x v="2"/>
    <s v=""/>
    <x v="57"/>
    <n v="2031"/>
    <x v="42"/>
    <x v="6"/>
    <s v=" Sem Conversão"/>
    <m/>
    <s v="Ok"/>
    <b v="1"/>
    <s v="266"/>
    <s v="0605994548/00010"/>
    <x v="17"/>
    <x v="0"/>
    <s v="07091424-001"/>
    <x v="57"/>
    <x v="0"/>
    <s v="Foreign"/>
    <s v="C"/>
    <s v="F"/>
    <n v="5000"/>
    <x v="0"/>
    <s v="PC"/>
    <d v="2024-01-17T00:00:00"/>
    <d v="2023-11-01T00:00:00"/>
    <x v="3"/>
    <d v="2024-01-01T00:00:00"/>
    <n v="2031"/>
  </r>
  <r>
    <x v="1"/>
    <s v=""/>
    <x v="58"/>
    <n v="476"/>
    <x v="34"/>
    <x v="5"/>
    <s v=" Sem Conversão"/>
    <m/>
    <s v="Ok"/>
    <b v="1"/>
    <s v="270"/>
    <s v="0605995015/00010"/>
    <x v="10"/>
    <x v="0"/>
    <s v="07091436-001"/>
    <x v="58"/>
    <x v="0"/>
    <s v="Foreign"/>
    <s v="C"/>
    <s v="F"/>
    <n v="2000"/>
    <x v="0"/>
    <s v="PC"/>
    <d v="2024-02-03T00:00:00"/>
    <d v="2023-12-02T00:00:00"/>
    <x v="4"/>
    <d v="2024-02-01T00:00:00"/>
    <n v="476"/>
  </r>
  <r>
    <x v="1"/>
    <s v=""/>
    <x v="59"/>
    <n v="233"/>
    <x v="34"/>
    <x v="1"/>
    <s v=" Sem Conversão"/>
    <m/>
    <s v="Ok"/>
    <b v="1"/>
    <s v="273"/>
    <s v="0605995086/00010"/>
    <x v="4"/>
    <x v="0"/>
    <s v="07091440-001"/>
    <x v="59"/>
    <x v="0"/>
    <s v="Foreign"/>
    <s v="C"/>
    <s v="F"/>
    <n v="1000"/>
    <x v="0"/>
    <s v="PC"/>
    <d v="2024-02-06T00:00:00"/>
    <d v="2023-11-18T00:00:00"/>
    <x v="1"/>
    <d v="2024-01-18T00:00:00"/>
    <n v="233"/>
  </r>
  <r>
    <x v="2"/>
    <s v=""/>
    <x v="60"/>
    <n v="2000"/>
    <x v="34"/>
    <x v="6"/>
    <s v=" Sem Conversão"/>
    <m/>
    <s v="Ok"/>
    <b v="1"/>
    <s v="275"/>
    <s v="0605996734/00010"/>
    <x v="18"/>
    <x v="0"/>
    <s v="07091442-001"/>
    <x v="60"/>
    <x v="0"/>
    <s v="Foreign"/>
    <s v="C"/>
    <s v="F"/>
    <n v="2000"/>
    <x v="0"/>
    <s v="PC"/>
    <d v="2024-01-18T00:00:00"/>
    <d v="2023-11-01T00:00:00"/>
    <x v="3"/>
    <d v="2024-01-01T00:00:00"/>
    <n v="2000"/>
  </r>
  <r>
    <x v="1"/>
    <s v=""/>
    <x v="60"/>
    <n v="1648"/>
    <x v="34"/>
    <x v="6"/>
    <s v=" Sem Conversão"/>
    <m/>
    <s v="Ok"/>
    <b v="1"/>
    <s v="275"/>
    <s v="0605996735/00010"/>
    <x v="13"/>
    <x v="0"/>
    <s v="07091442-001"/>
    <x v="60"/>
    <x v="0"/>
    <s v="Foreign"/>
    <s v="C"/>
    <s v="F"/>
    <n v="2000"/>
    <x v="0"/>
    <s v="PC"/>
    <d v="2024-02-10T00:00:00"/>
    <d v="2023-12-02T00:00:00"/>
    <x v="4"/>
    <d v="2024-02-01T00:00:00"/>
    <n v="1648"/>
  </r>
  <r>
    <x v="0"/>
    <s v=""/>
    <x v="61"/>
    <n v="3191"/>
    <x v="37"/>
    <x v="0"/>
    <s v=" Sem Conversão"/>
    <m/>
    <s v="Ok"/>
    <b v="0"/>
    <s v="279"/>
    <s v="0605996114/00010"/>
    <x v="0"/>
    <x v="0"/>
    <s v="07091449-001"/>
    <x v="61"/>
    <x v="0"/>
    <s v="Foreign"/>
    <s v="C"/>
    <s v="F"/>
    <n v="10000"/>
    <x v="0"/>
    <s v="PC"/>
    <d v="2024-01-09T00:00:00"/>
    <d v="2023-10-18T00:00:00"/>
    <x v="0"/>
    <d v="2023-12-24T00:00:00"/>
    <n v="3191"/>
  </r>
  <r>
    <x v="1"/>
    <s v=""/>
    <x v="62"/>
    <n v="20000"/>
    <x v="43"/>
    <x v="0"/>
    <s v=" Sem Conversão"/>
    <m/>
    <s v="Ok"/>
    <b v="1"/>
    <s v="283"/>
    <s v="0605996736/00010"/>
    <x v="1"/>
    <x v="0"/>
    <s v="07091470-001"/>
    <x v="62"/>
    <x v="0"/>
    <s v="Foreign"/>
    <s v="C"/>
    <s v="F"/>
    <n v="1000"/>
    <x v="0"/>
    <s v="PC"/>
    <d v="2024-02-08T00:00:00"/>
    <d v="2023-11-18T00:00:00"/>
    <x v="1"/>
    <d v="2024-01-18T00:00:00"/>
    <n v="20000"/>
  </r>
  <r>
    <x v="1"/>
    <s v=""/>
    <x v="62"/>
    <n v="21000"/>
    <x v="43"/>
    <x v="3"/>
    <s v=" Sem Conversão"/>
    <m/>
    <s v="Ok"/>
    <b v="1"/>
    <s v="283"/>
    <s v="0605996737/00010"/>
    <x v="9"/>
    <x v="0"/>
    <s v="07091470-001"/>
    <x v="62"/>
    <x v="0"/>
    <s v="Foreign"/>
    <s v="C"/>
    <s v="F"/>
    <n v="1000"/>
    <x v="0"/>
    <s v="PC"/>
    <d v="2024-02-09T00:00:00"/>
    <d v="2023-12-02T00:00:00"/>
    <x v="4"/>
    <d v="2024-02-01T00:00:00"/>
    <n v="21000"/>
  </r>
  <r>
    <x v="1"/>
    <s v=""/>
    <x v="62"/>
    <n v="69000"/>
    <x v="43"/>
    <x v="6"/>
    <s v=" Sem Conversão"/>
    <m/>
    <s v="Ok"/>
    <b v="1"/>
    <s v="283"/>
    <s v="0605996738/00010"/>
    <x v="13"/>
    <x v="0"/>
    <s v="07091470-001"/>
    <x v="62"/>
    <x v="0"/>
    <s v="Foreign"/>
    <s v="C"/>
    <s v="F"/>
    <n v="1000"/>
    <x v="0"/>
    <s v="PC"/>
    <d v="2024-02-10T00:00:00"/>
    <d v="2023-12-02T00:00:00"/>
    <x v="4"/>
    <d v="2024-02-01T00:00:00"/>
    <n v="69000"/>
  </r>
  <r>
    <x v="1"/>
    <s v=""/>
    <x v="62"/>
    <n v="69000"/>
    <x v="43"/>
    <x v="6"/>
    <s v=" Sem Conversão"/>
    <m/>
    <s v="Ok"/>
    <b v="1"/>
    <s v="283"/>
    <s v="0605996739/00010"/>
    <x v="14"/>
    <x v="0"/>
    <s v="07091470-001"/>
    <x v="62"/>
    <x v="0"/>
    <s v="Foreign"/>
    <s v="C"/>
    <s v="F"/>
    <n v="1000"/>
    <x v="0"/>
    <s v="PC"/>
    <d v="2024-02-11T00:00:00"/>
    <d v="2023-12-02T00:00:00"/>
    <x v="4"/>
    <d v="2024-02-01T00:00:00"/>
    <n v="69000"/>
  </r>
  <r>
    <x v="1"/>
    <s v=""/>
    <x v="62"/>
    <n v="2411"/>
    <x v="43"/>
    <x v="9"/>
    <s v=" Sem Conversão"/>
    <m/>
    <s v="Ok"/>
    <b v="1"/>
    <s v="283"/>
    <s v="0605996740/00010"/>
    <x v="30"/>
    <x v="0"/>
    <s v="07091470-001"/>
    <x v="62"/>
    <x v="0"/>
    <s v="Foreign"/>
    <s v="C"/>
    <s v="F"/>
    <n v="1000"/>
    <x v="0"/>
    <s v="PC"/>
    <d v="2024-02-01T00:00:00"/>
    <d v="2023-12-02T00:00:00"/>
    <x v="4"/>
    <d v="2024-02-01T00:00:00"/>
    <n v="2411"/>
  </r>
  <r>
    <x v="1"/>
    <s v=""/>
    <x v="63"/>
    <n v="3000"/>
    <x v="36"/>
    <x v="1"/>
    <s v=" Sem Conversão"/>
    <m/>
    <s v="Ok"/>
    <b v="1"/>
    <s v="286"/>
    <s v="0605995155/00010"/>
    <x v="4"/>
    <x v="0"/>
    <s v="07091472-001"/>
    <x v="63"/>
    <x v="0"/>
    <s v="Foreign"/>
    <s v="C"/>
    <s v="F"/>
    <n v="1000"/>
    <x v="0"/>
    <s v="PC"/>
    <d v="2024-02-06T00:00:00"/>
    <d v="2023-11-18T00:00:00"/>
    <x v="1"/>
    <d v="2024-01-18T00:00:00"/>
    <n v="3000"/>
  </r>
  <r>
    <x v="1"/>
    <s v=""/>
    <x v="63"/>
    <n v="1000"/>
    <x v="36"/>
    <x v="1"/>
    <s v=" Sem Conversão"/>
    <m/>
    <s v="Ok"/>
    <b v="1"/>
    <s v="286"/>
    <s v="0605995156/00010"/>
    <x v="2"/>
    <x v="0"/>
    <s v="07091472-001"/>
    <x v="63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63"/>
    <n v="1000"/>
    <x v="36"/>
    <x v="3"/>
    <s v=" Sem Conversão"/>
    <m/>
    <s v="Ok"/>
    <b v="1"/>
    <s v="286"/>
    <s v="0605995157/00010"/>
    <x v="9"/>
    <x v="0"/>
    <s v="07091472-001"/>
    <x v="63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63"/>
    <n v="2000"/>
    <x v="36"/>
    <x v="6"/>
    <s v=" Sem Conversão"/>
    <m/>
    <s v="Ok"/>
    <b v="1"/>
    <s v="286"/>
    <s v="0605995158/00010"/>
    <x v="13"/>
    <x v="0"/>
    <s v="07091472-001"/>
    <x v="63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63"/>
    <n v="1832"/>
    <x v="36"/>
    <x v="6"/>
    <s v=" Sem Conversão"/>
    <m/>
    <s v="Ok"/>
    <b v="1"/>
    <s v="286"/>
    <s v="0605995159/00010"/>
    <x v="14"/>
    <x v="0"/>
    <s v="07091472-001"/>
    <x v="63"/>
    <x v="0"/>
    <s v="Foreign"/>
    <s v="C"/>
    <s v="F"/>
    <n v="1000"/>
    <x v="0"/>
    <s v="PC"/>
    <d v="2024-02-11T00:00:00"/>
    <d v="2023-12-02T00:00:00"/>
    <x v="4"/>
    <d v="2024-02-01T00:00:00"/>
    <n v="1832"/>
  </r>
  <r>
    <x v="2"/>
    <s v=""/>
    <x v="64"/>
    <n v="2000"/>
    <x v="36"/>
    <x v="6"/>
    <s v=" Sem Conversão"/>
    <m/>
    <s v="Ok"/>
    <b v="1"/>
    <s v="291"/>
    <s v="0605996118/00010"/>
    <x v="17"/>
    <x v="0"/>
    <s v="07091475-001"/>
    <x v="64"/>
    <x v="0"/>
    <s v="Foreign"/>
    <s v="C"/>
    <s v="F"/>
    <n v="1000"/>
    <x v="0"/>
    <s v="PC"/>
    <d v="2024-01-17T00:00:00"/>
    <d v="2023-11-01T00:00:00"/>
    <x v="3"/>
    <d v="2024-01-01T00:00:00"/>
    <n v="2000"/>
  </r>
  <r>
    <x v="2"/>
    <s v=""/>
    <x v="64"/>
    <n v="2000"/>
    <x v="36"/>
    <x v="6"/>
    <s v=" Sem Conversão"/>
    <m/>
    <s v="Ok"/>
    <b v="1"/>
    <s v="291"/>
    <s v="0605996119/00010"/>
    <x v="18"/>
    <x v="0"/>
    <s v="07091475-001"/>
    <x v="64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64"/>
    <n v="2000"/>
    <x v="36"/>
    <x v="6"/>
    <s v=" Sem Conversão"/>
    <m/>
    <s v="Ok"/>
    <b v="1"/>
    <s v="291"/>
    <s v="0605996120/00010"/>
    <x v="13"/>
    <x v="0"/>
    <s v="07091475-001"/>
    <x v="64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64"/>
    <n v="1627"/>
    <x v="36"/>
    <x v="6"/>
    <s v=" Sem Conversão"/>
    <m/>
    <s v="Ok"/>
    <b v="1"/>
    <s v="291"/>
    <s v="0605996121/00010"/>
    <x v="14"/>
    <x v="0"/>
    <s v="07091475-001"/>
    <x v="64"/>
    <x v="0"/>
    <s v="Foreign"/>
    <s v="C"/>
    <s v="F"/>
    <n v="1000"/>
    <x v="0"/>
    <s v="PC"/>
    <d v="2024-02-11T00:00:00"/>
    <d v="2023-12-02T00:00:00"/>
    <x v="4"/>
    <d v="2024-02-01T00:00:00"/>
    <n v="1627"/>
  </r>
  <r>
    <x v="1"/>
    <s v=""/>
    <x v="65"/>
    <n v="1000"/>
    <x v="44"/>
    <x v="9"/>
    <s v=" Sem Conversão"/>
    <m/>
    <s v="Ok"/>
    <b v="1"/>
    <s v="293"/>
    <s v="0605995183/00010"/>
    <x v="30"/>
    <x v="0"/>
    <s v="07091476-001"/>
    <x v="65"/>
    <x v="0"/>
    <s v="Foreign"/>
    <s v="C"/>
    <s v="F"/>
    <n v="1000"/>
    <x v="0"/>
    <s v="PC"/>
    <d v="2024-02-01T00:00:00"/>
    <d v="2023-12-02T00:00:00"/>
    <x v="4"/>
    <d v="2024-02-01T00:00:00"/>
    <n v="1000"/>
  </r>
  <r>
    <x v="1"/>
    <s v=""/>
    <x v="65"/>
    <n v="1000"/>
    <x v="44"/>
    <x v="5"/>
    <s v=" Sem Conversão"/>
    <m/>
    <s v="Ok"/>
    <b v="1"/>
    <s v="293"/>
    <s v="0605995184/00010"/>
    <x v="10"/>
    <x v="0"/>
    <s v="07091476-001"/>
    <x v="65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65"/>
    <n v="1000"/>
    <x v="44"/>
    <x v="5"/>
    <s v=" Sem Conversão"/>
    <m/>
    <s v="Ok"/>
    <b v="1"/>
    <s v="293"/>
    <s v="0605995185/00010"/>
    <x v="11"/>
    <x v="0"/>
    <s v="07091476-001"/>
    <x v="65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65"/>
    <n v="1000"/>
    <x v="44"/>
    <x v="5"/>
    <s v=" Sem Conversão"/>
    <m/>
    <s v="Ok"/>
    <b v="1"/>
    <s v="293"/>
    <s v="0605995186/00010"/>
    <x v="11"/>
    <x v="0"/>
    <s v="07091476-001"/>
    <x v="65"/>
    <x v="0"/>
    <s v="Foreign"/>
    <s v="C"/>
    <s v="F"/>
    <n v="1000"/>
    <x v="0"/>
    <s v="PC"/>
    <d v="2024-02-05T00:00:00"/>
    <d v="2023-12-02T00:00:00"/>
    <x v="4"/>
    <d v="2024-02-01T00:00:00"/>
    <n v="1000"/>
  </r>
  <r>
    <x v="1"/>
    <s v=""/>
    <x v="65"/>
    <n v="1000"/>
    <x v="44"/>
    <x v="6"/>
    <s v=" Sem Conversão"/>
    <m/>
    <s v="Ok"/>
    <b v="1"/>
    <s v="293"/>
    <s v="0605995187/00010"/>
    <x v="13"/>
    <x v="0"/>
    <s v="07091476-001"/>
    <x v="65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65"/>
    <n v="802"/>
    <x v="44"/>
    <x v="6"/>
    <s v=" Sem Conversão"/>
    <m/>
    <s v="Ok"/>
    <b v="1"/>
    <s v="293"/>
    <s v="0605995188/00010"/>
    <x v="14"/>
    <x v="0"/>
    <s v="07091476-001"/>
    <x v="65"/>
    <x v="0"/>
    <s v="Foreign"/>
    <s v="C"/>
    <s v="F"/>
    <n v="1000"/>
    <x v="0"/>
    <s v="PC"/>
    <d v="2024-02-11T00:00:00"/>
    <d v="2023-12-02T00:00:00"/>
    <x v="4"/>
    <d v="2024-02-01T00:00:00"/>
    <n v="802"/>
  </r>
  <r>
    <x v="2"/>
    <s v=""/>
    <x v="66"/>
    <n v="5000"/>
    <x v="45"/>
    <x v="6"/>
    <s v=" Sem Conversão"/>
    <m/>
    <s v="Ok"/>
    <b v="1"/>
    <s v="295"/>
    <s v="0605995223/00010"/>
    <x v="17"/>
    <x v="0"/>
    <s v="07091482-001"/>
    <x v="66"/>
    <x v="0"/>
    <s v="Foreign"/>
    <s v="C"/>
    <s v="F"/>
    <n v="5000"/>
    <x v="0"/>
    <s v="PC"/>
    <d v="2024-01-17T00:00:00"/>
    <d v="2023-11-01T00:00:00"/>
    <x v="3"/>
    <d v="2024-01-01T00:00:00"/>
    <n v="5000"/>
  </r>
  <r>
    <x v="2"/>
    <s v=""/>
    <x v="66"/>
    <n v="5000"/>
    <x v="45"/>
    <x v="6"/>
    <s v=" Sem Conversão"/>
    <m/>
    <s v="Ok"/>
    <b v="1"/>
    <s v="295"/>
    <s v="0605995224/00010"/>
    <x v="18"/>
    <x v="0"/>
    <s v="07091482-001"/>
    <x v="66"/>
    <x v="0"/>
    <s v="Foreign"/>
    <s v="C"/>
    <s v="F"/>
    <n v="5000"/>
    <x v="0"/>
    <s v="PC"/>
    <d v="2024-01-18T00:00:00"/>
    <d v="2023-11-01T00:00:00"/>
    <x v="3"/>
    <d v="2024-01-01T00:00:00"/>
    <n v="5000"/>
  </r>
  <r>
    <x v="1"/>
    <s v=""/>
    <x v="66"/>
    <n v="5000"/>
    <x v="45"/>
    <x v="6"/>
    <s v=" Sem Conversão"/>
    <m/>
    <s v="Ok"/>
    <b v="1"/>
    <s v="295"/>
    <s v="0605995225/00010"/>
    <x v="13"/>
    <x v="0"/>
    <s v="07091482-001"/>
    <x v="66"/>
    <x v="0"/>
    <s v="Foreign"/>
    <s v="C"/>
    <s v="F"/>
    <n v="5000"/>
    <x v="0"/>
    <s v="PC"/>
    <d v="2024-02-10T00:00:00"/>
    <d v="2023-12-02T00:00:00"/>
    <x v="4"/>
    <d v="2024-02-01T00:00:00"/>
    <n v="5000"/>
  </r>
  <r>
    <x v="1"/>
    <s v=""/>
    <x v="66"/>
    <n v="2964"/>
    <x v="45"/>
    <x v="6"/>
    <s v=" Sem Conversão"/>
    <m/>
    <s v="Ok"/>
    <b v="1"/>
    <s v="295"/>
    <s v="0605995226/00010"/>
    <x v="14"/>
    <x v="0"/>
    <s v="07091482-001"/>
    <x v="66"/>
    <x v="0"/>
    <s v="Foreign"/>
    <s v="C"/>
    <s v="F"/>
    <n v="5000"/>
    <x v="0"/>
    <s v="PC"/>
    <d v="2024-02-11T00:00:00"/>
    <d v="2023-12-02T00:00:00"/>
    <x v="4"/>
    <d v="2024-02-01T00:00:00"/>
    <n v="2964"/>
  </r>
  <r>
    <x v="2"/>
    <s v=""/>
    <x v="67"/>
    <n v="5000"/>
    <x v="46"/>
    <x v="5"/>
    <s v=" Sem Conversão"/>
    <m/>
    <s v="Ok"/>
    <b v="1"/>
    <s v="301"/>
    <s v="0605995275/00010"/>
    <x v="28"/>
    <x v="0"/>
    <s v="07091487-001"/>
    <x v="67"/>
    <x v="0"/>
    <s v="Foreign"/>
    <s v="C"/>
    <s v="F"/>
    <n v="5000"/>
    <x v="0"/>
    <s v="PC"/>
    <d v="2024-01-05T00:00:00"/>
    <d v="2023-11-01T00:00:00"/>
    <x v="3"/>
    <d v="2024-01-01T00:00:00"/>
    <n v="5000"/>
  </r>
  <r>
    <x v="1"/>
    <s v=""/>
    <x v="67"/>
    <n v="3783"/>
    <x v="46"/>
    <x v="5"/>
    <s v=" Sem Conversão"/>
    <m/>
    <s v="Ok"/>
    <b v="1"/>
    <s v="301"/>
    <s v="0605995276/00010"/>
    <x v="10"/>
    <x v="0"/>
    <s v="07091487-001"/>
    <x v="67"/>
    <x v="0"/>
    <s v="Foreign"/>
    <s v="C"/>
    <s v="F"/>
    <n v="5000"/>
    <x v="0"/>
    <s v="PC"/>
    <d v="2024-02-03T00:00:00"/>
    <d v="2023-12-02T00:00:00"/>
    <x v="4"/>
    <d v="2024-02-01T00:00:00"/>
    <n v="3783"/>
  </r>
  <r>
    <x v="2"/>
    <s v=""/>
    <x v="68"/>
    <n v="5000"/>
    <x v="45"/>
    <x v="6"/>
    <s v=" Sem Conversão"/>
    <m/>
    <s v="Ok"/>
    <b v="1"/>
    <s v="307"/>
    <s v="0605995277/00010"/>
    <x v="18"/>
    <x v="0"/>
    <s v="07091496-001"/>
    <x v="68"/>
    <x v="0"/>
    <s v="Foreign"/>
    <s v="C"/>
    <s v="F"/>
    <n v="5000"/>
    <x v="0"/>
    <s v="PC"/>
    <d v="2024-01-18T00:00:00"/>
    <d v="2023-11-01T00:00:00"/>
    <x v="3"/>
    <d v="2024-01-01T00:00:00"/>
    <n v="5000"/>
  </r>
  <r>
    <x v="1"/>
    <s v=""/>
    <x v="68"/>
    <n v="10000"/>
    <x v="45"/>
    <x v="6"/>
    <s v=" Sem Conversão"/>
    <m/>
    <s v="Ok"/>
    <b v="1"/>
    <s v="307"/>
    <s v="0605995278/00010"/>
    <x v="13"/>
    <x v="0"/>
    <s v="07091496-001"/>
    <x v="68"/>
    <x v="0"/>
    <s v="Foreign"/>
    <s v="C"/>
    <s v="F"/>
    <n v="5000"/>
    <x v="0"/>
    <s v="PC"/>
    <d v="2024-02-10T00:00:00"/>
    <d v="2023-12-02T00:00:00"/>
    <x v="4"/>
    <d v="2024-02-01T00:00:00"/>
    <n v="10000"/>
  </r>
  <r>
    <x v="1"/>
    <s v=""/>
    <x v="68"/>
    <n v="9239"/>
    <x v="45"/>
    <x v="6"/>
    <s v=" Sem Conversão"/>
    <m/>
    <s v="Ok"/>
    <b v="1"/>
    <s v="307"/>
    <s v="0605995279/00010"/>
    <x v="14"/>
    <x v="0"/>
    <s v="07091496-001"/>
    <x v="68"/>
    <x v="0"/>
    <s v="Foreign"/>
    <s v="C"/>
    <s v="F"/>
    <n v="5000"/>
    <x v="0"/>
    <s v="PC"/>
    <d v="2024-02-11T00:00:00"/>
    <d v="2023-12-02T00:00:00"/>
    <x v="4"/>
    <d v="2024-02-01T00:00:00"/>
    <n v="9239"/>
  </r>
  <r>
    <x v="2"/>
    <s v=""/>
    <x v="69"/>
    <n v="2000"/>
    <x v="43"/>
    <x v="6"/>
    <s v=" Sem Conversão"/>
    <m/>
    <s v="Ok"/>
    <b v="1"/>
    <s v="312"/>
    <s v="0605996125/00010"/>
    <x v="17"/>
    <x v="0"/>
    <s v="07091500-001"/>
    <x v="69"/>
    <x v="0"/>
    <s v="Foreign"/>
    <s v="C"/>
    <s v="F"/>
    <n v="1000"/>
    <x v="0"/>
    <s v="PC"/>
    <d v="2024-01-17T00:00:00"/>
    <d v="2023-11-01T00:00:00"/>
    <x v="3"/>
    <d v="2024-01-01T00:00:00"/>
    <n v="2000"/>
  </r>
  <r>
    <x v="2"/>
    <s v=""/>
    <x v="69"/>
    <n v="2000"/>
    <x v="43"/>
    <x v="6"/>
    <s v=" Sem Conversão"/>
    <m/>
    <s v="Ok"/>
    <b v="1"/>
    <s v="312"/>
    <s v="0605996126/00010"/>
    <x v="18"/>
    <x v="0"/>
    <s v="07091500-001"/>
    <x v="69"/>
    <x v="0"/>
    <s v="Foreign"/>
    <s v="C"/>
    <s v="F"/>
    <n v="1000"/>
    <x v="0"/>
    <s v="PC"/>
    <d v="2024-01-18T00:00:00"/>
    <d v="2023-11-01T00:00:00"/>
    <x v="3"/>
    <d v="2024-01-01T00:00:00"/>
    <n v="2000"/>
  </r>
  <r>
    <x v="0"/>
    <s v=""/>
    <x v="69"/>
    <n v="3000"/>
    <x v="43"/>
    <x v="8"/>
    <s v=" Sem Conversão"/>
    <m/>
    <s v="Ok"/>
    <b v="0"/>
    <s v="312"/>
    <s v="0605996127/00010"/>
    <x v="19"/>
    <x v="0"/>
    <s v="07091500-001"/>
    <x v="69"/>
    <x v="0"/>
    <s v="Foreign"/>
    <s v="C"/>
    <s v="F"/>
    <n v="1000"/>
    <x v="0"/>
    <s v="PC"/>
    <d v="2024-01-19T00:00:00"/>
    <d v="2023-10-18T00:00:00"/>
    <x v="0"/>
    <d v="2023-12-24T00:00:00"/>
    <n v="3000"/>
  </r>
  <r>
    <x v="1"/>
    <s v=""/>
    <x v="69"/>
    <n v="1000"/>
    <x v="43"/>
    <x v="9"/>
    <s v=" Sem Conversão"/>
    <m/>
    <s v="Ok"/>
    <b v="1"/>
    <s v="312"/>
    <s v="0605996128/00010"/>
    <x v="30"/>
    <x v="0"/>
    <s v="07091500-001"/>
    <x v="69"/>
    <x v="0"/>
    <s v="Foreign"/>
    <s v="C"/>
    <s v="F"/>
    <n v="1000"/>
    <x v="0"/>
    <s v="PC"/>
    <d v="2024-02-01T00:00:00"/>
    <d v="2023-12-02T00:00:00"/>
    <x v="4"/>
    <d v="2024-02-01T00:00:00"/>
    <n v="1000"/>
  </r>
  <r>
    <x v="1"/>
    <s v=""/>
    <x v="69"/>
    <n v="2000"/>
    <x v="43"/>
    <x v="5"/>
    <s v=" Sem Conversão"/>
    <m/>
    <s v="Ok"/>
    <b v="1"/>
    <s v="312"/>
    <s v="0605996129/00010"/>
    <x v="10"/>
    <x v="0"/>
    <s v="07091500-001"/>
    <x v="69"/>
    <x v="0"/>
    <s v="Foreign"/>
    <s v="C"/>
    <s v="F"/>
    <n v="1000"/>
    <x v="0"/>
    <s v="PC"/>
    <d v="2024-02-02T00:00:00"/>
    <d v="2023-12-02T00:00:00"/>
    <x v="4"/>
    <d v="2024-02-01T00:00:00"/>
    <n v="2000"/>
  </r>
  <r>
    <x v="1"/>
    <s v=""/>
    <x v="69"/>
    <n v="1000"/>
    <x v="43"/>
    <x v="5"/>
    <s v=" Sem Conversão"/>
    <m/>
    <s v="Ok"/>
    <b v="1"/>
    <s v="312"/>
    <s v="0605996130/00010"/>
    <x v="10"/>
    <x v="0"/>
    <s v="07091500-001"/>
    <x v="69"/>
    <x v="0"/>
    <s v="Foreign"/>
    <s v="C"/>
    <s v="F"/>
    <n v="1000"/>
    <x v="0"/>
    <s v="PC"/>
    <d v="2024-02-03T00:00:00"/>
    <d v="2023-12-02T00:00:00"/>
    <x v="4"/>
    <d v="2024-02-01T00:00:00"/>
    <n v="1000"/>
  </r>
  <r>
    <x v="1"/>
    <s v=""/>
    <x v="69"/>
    <n v="1000"/>
    <x v="43"/>
    <x v="5"/>
    <s v=" Sem Conversão"/>
    <m/>
    <s v="Ok"/>
    <b v="1"/>
    <s v="312"/>
    <s v="0605996131/00010"/>
    <x v="11"/>
    <x v="0"/>
    <s v="07091500-001"/>
    <x v="69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69"/>
    <n v="1000"/>
    <x v="43"/>
    <x v="5"/>
    <s v=" Sem Conversão"/>
    <m/>
    <s v="Ok"/>
    <b v="1"/>
    <s v="312"/>
    <s v="0605996132/00010"/>
    <x v="11"/>
    <x v="0"/>
    <s v="07091500-001"/>
    <x v="69"/>
    <x v="0"/>
    <s v="Foreign"/>
    <s v="C"/>
    <s v="F"/>
    <n v="1000"/>
    <x v="0"/>
    <s v="PC"/>
    <d v="2024-02-05T00:00:00"/>
    <d v="2023-12-02T00:00:00"/>
    <x v="4"/>
    <d v="2024-02-01T00:00:00"/>
    <n v="1000"/>
  </r>
  <r>
    <x v="1"/>
    <s v=""/>
    <x v="69"/>
    <n v="3000"/>
    <x v="43"/>
    <x v="1"/>
    <s v=" Sem Conversão"/>
    <m/>
    <s v="Ok"/>
    <b v="1"/>
    <s v="312"/>
    <s v="0605996133/00010"/>
    <x v="4"/>
    <x v="0"/>
    <s v="07091500-001"/>
    <x v="69"/>
    <x v="0"/>
    <s v="Foreign"/>
    <s v="C"/>
    <s v="F"/>
    <n v="1000"/>
    <x v="0"/>
    <s v="PC"/>
    <d v="2024-02-06T00:00:00"/>
    <d v="2023-11-18T00:00:00"/>
    <x v="1"/>
    <d v="2024-01-18T00:00:00"/>
    <n v="3000"/>
  </r>
  <r>
    <x v="1"/>
    <s v=""/>
    <x v="69"/>
    <n v="2000"/>
    <x v="43"/>
    <x v="1"/>
    <s v=" Sem Conversão"/>
    <m/>
    <s v="Ok"/>
    <b v="1"/>
    <s v="312"/>
    <s v="0605996134/00010"/>
    <x v="2"/>
    <x v="0"/>
    <s v="07091500-001"/>
    <x v="69"/>
    <x v="0"/>
    <s v="Foreign"/>
    <s v="C"/>
    <s v="F"/>
    <n v="1000"/>
    <x v="0"/>
    <s v="PC"/>
    <d v="2024-02-07T00:00:00"/>
    <d v="2023-11-18T00:00:00"/>
    <x v="1"/>
    <d v="2024-01-18T00:00:00"/>
    <n v="2000"/>
  </r>
  <r>
    <x v="1"/>
    <s v=""/>
    <x v="69"/>
    <n v="2000"/>
    <x v="43"/>
    <x v="0"/>
    <s v=" Sem Conversão"/>
    <m/>
    <s v="Ok"/>
    <b v="1"/>
    <s v="312"/>
    <s v="0605996135/00010"/>
    <x v="1"/>
    <x v="0"/>
    <s v="07091500-001"/>
    <x v="69"/>
    <x v="0"/>
    <s v="Foreign"/>
    <s v="C"/>
    <s v="F"/>
    <n v="1000"/>
    <x v="0"/>
    <s v="PC"/>
    <d v="2024-02-08T00:00:00"/>
    <d v="2023-11-18T00:00:00"/>
    <x v="1"/>
    <d v="2024-01-18T00:00:00"/>
    <n v="2000"/>
  </r>
  <r>
    <x v="1"/>
    <s v=""/>
    <x v="69"/>
    <n v="3000"/>
    <x v="43"/>
    <x v="6"/>
    <s v=" Sem Conversão"/>
    <m/>
    <s v="Ok"/>
    <b v="1"/>
    <s v="312"/>
    <s v="0605996136/00010"/>
    <x v="13"/>
    <x v="0"/>
    <s v="07091500-001"/>
    <x v="69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69"/>
    <n v="1741"/>
    <x v="43"/>
    <x v="6"/>
    <s v=" Sem Conversão"/>
    <m/>
    <s v="Ok"/>
    <b v="1"/>
    <s v="312"/>
    <s v="0605996137/00010"/>
    <x v="14"/>
    <x v="0"/>
    <s v="07091500-001"/>
    <x v="69"/>
    <x v="0"/>
    <s v="Foreign"/>
    <s v="C"/>
    <s v="F"/>
    <n v="1000"/>
    <x v="0"/>
    <s v="PC"/>
    <d v="2024-02-11T00:00:00"/>
    <d v="2023-12-02T00:00:00"/>
    <x v="4"/>
    <d v="2024-02-01T00:00:00"/>
    <n v="1741"/>
  </r>
  <r>
    <x v="1"/>
    <s v=""/>
    <x v="70"/>
    <n v="1168"/>
    <x v="38"/>
    <x v="5"/>
    <s v=" Sem Conversão"/>
    <m/>
    <s v="Ok"/>
    <b v="1"/>
    <s v="317"/>
    <s v="0605995280/00010"/>
    <x v="10"/>
    <x v="0"/>
    <s v="07091507-001"/>
    <x v="70"/>
    <x v="0"/>
    <s v="Foreign"/>
    <s v="C"/>
    <s v="F"/>
    <n v="5000"/>
    <x v="0"/>
    <s v="PC"/>
    <d v="2024-02-02T00:00:00"/>
    <d v="2023-12-02T00:00:00"/>
    <x v="4"/>
    <d v="2024-02-01T00:00:00"/>
    <n v="1168"/>
  </r>
  <r>
    <x v="1"/>
    <s v=""/>
    <x v="71"/>
    <n v="1231"/>
    <x v="44"/>
    <x v="5"/>
    <s v=" Sem Conversão"/>
    <m/>
    <s v="Ok"/>
    <b v="1"/>
    <s v="319"/>
    <s v="0605995281/00010"/>
    <x v="10"/>
    <x v="0"/>
    <s v="07091509-001"/>
    <x v="71"/>
    <x v="0"/>
    <s v="Foreign"/>
    <s v="C"/>
    <s v="F"/>
    <n v="5000"/>
    <x v="0"/>
    <s v="PC"/>
    <d v="2024-02-02T00:00:00"/>
    <d v="2023-12-02T00:00:00"/>
    <x v="4"/>
    <d v="2024-02-01T00:00:00"/>
    <n v="1231"/>
  </r>
  <r>
    <x v="1"/>
    <s v=""/>
    <x v="72"/>
    <n v="406"/>
    <x v="34"/>
    <x v="6"/>
    <s v=" Sem Conversão"/>
    <m/>
    <s v="Ok"/>
    <b v="1"/>
    <s v="324"/>
    <s v="0605996741/00010"/>
    <x v="14"/>
    <x v="0"/>
    <s v="07091512-001"/>
    <x v="72"/>
    <x v="0"/>
    <s v="Foreign"/>
    <s v="C"/>
    <s v="F"/>
    <n v="2000"/>
    <x v="0"/>
    <s v="PC"/>
    <d v="2024-02-11T00:00:00"/>
    <d v="2023-12-02T00:00:00"/>
    <x v="4"/>
    <d v="2024-02-01T00:00:00"/>
    <n v="406"/>
  </r>
  <r>
    <x v="2"/>
    <s v=""/>
    <x v="73"/>
    <n v="2000"/>
    <x v="36"/>
    <x v="6"/>
    <s v=" Sem Conversão"/>
    <m/>
    <s v="Ok"/>
    <b v="1"/>
    <s v="326"/>
    <s v="0605994594/00010"/>
    <x v="17"/>
    <x v="0"/>
    <s v="07091513-001"/>
    <x v="73"/>
    <x v="0"/>
    <s v="Foreign"/>
    <s v="C"/>
    <s v="F"/>
    <n v="1000"/>
    <x v="0"/>
    <s v="PC"/>
    <d v="2024-01-17T00:00:00"/>
    <d v="2023-11-01T00:00:00"/>
    <x v="3"/>
    <d v="2024-01-01T00:00:00"/>
    <n v="2000"/>
  </r>
  <r>
    <x v="2"/>
    <s v=""/>
    <x v="73"/>
    <n v="2000"/>
    <x v="36"/>
    <x v="6"/>
    <s v=" Sem Conversão"/>
    <m/>
    <s v="Ok"/>
    <b v="1"/>
    <s v="326"/>
    <s v="0605994595/00010"/>
    <x v="18"/>
    <x v="0"/>
    <s v="07091513-001"/>
    <x v="73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73"/>
    <n v="2000"/>
    <x v="36"/>
    <x v="6"/>
    <s v=" Sem Conversão"/>
    <m/>
    <s v="Ok"/>
    <b v="1"/>
    <s v="326"/>
    <s v="0605994596/00010"/>
    <x v="13"/>
    <x v="0"/>
    <s v="07091513-001"/>
    <x v="73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73"/>
    <n v="885"/>
    <x v="36"/>
    <x v="6"/>
    <s v=" Sem Conversão"/>
    <m/>
    <s v="Ok"/>
    <b v="1"/>
    <s v="326"/>
    <s v="0605994597/00010"/>
    <x v="14"/>
    <x v="0"/>
    <s v="07091513-001"/>
    <x v="73"/>
    <x v="0"/>
    <s v="Foreign"/>
    <s v="C"/>
    <s v="F"/>
    <n v="1000"/>
    <x v="0"/>
    <s v="PC"/>
    <d v="2024-02-11T00:00:00"/>
    <d v="2023-12-02T00:00:00"/>
    <x v="4"/>
    <d v="2024-02-01T00:00:00"/>
    <n v="885"/>
  </r>
  <r>
    <x v="1"/>
    <s v=""/>
    <x v="74"/>
    <n v="1000"/>
    <x v="34"/>
    <x v="6"/>
    <s v=" Sem Conversão"/>
    <m/>
    <s v="Ok"/>
    <b v="1"/>
    <s v="332"/>
    <s v="0605995369/00010"/>
    <x v="13"/>
    <x v="0"/>
    <s v="07091517-001"/>
    <x v="74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74"/>
    <n v="369"/>
    <x v="34"/>
    <x v="6"/>
    <s v=" Sem Conversão"/>
    <m/>
    <s v="Ok"/>
    <b v="1"/>
    <s v="332"/>
    <s v="0605995370/00010"/>
    <x v="14"/>
    <x v="0"/>
    <s v="07091517-001"/>
    <x v="74"/>
    <x v="0"/>
    <s v="Foreign"/>
    <s v="C"/>
    <s v="F"/>
    <n v="1000"/>
    <x v="0"/>
    <s v="PC"/>
    <d v="2024-02-11T00:00:00"/>
    <d v="2023-12-02T00:00:00"/>
    <x v="4"/>
    <d v="2024-02-01T00:00:00"/>
    <n v="369"/>
  </r>
  <r>
    <x v="1"/>
    <s v=""/>
    <x v="75"/>
    <n v="614"/>
    <x v="34"/>
    <x v="1"/>
    <s v=" Sem Conversão"/>
    <m/>
    <s v="Ok"/>
    <b v="1"/>
    <s v="334"/>
    <s v="0605996138/00010"/>
    <x v="4"/>
    <x v="0"/>
    <s v="07091521-001"/>
    <x v="75"/>
    <x v="0"/>
    <s v="Foreign"/>
    <s v="C"/>
    <s v="F"/>
    <n v="2000"/>
    <x v="0"/>
    <s v="PC"/>
    <d v="2024-02-06T00:00:00"/>
    <d v="2023-11-18T00:00:00"/>
    <x v="1"/>
    <d v="2024-01-18T00:00:00"/>
    <n v="614"/>
  </r>
  <r>
    <x v="1"/>
    <s v=""/>
    <x v="76"/>
    <n v="1278"/>
    <x v="33"/>
    <x v="5"/>
    <s v=" Sem Conversão"/>
    <m/>
    <s v="Ok"/>
    <b v="1"/>
    <s v="338"/>
    <s v="0605995450/00010"/>
    <x v="10"/>
    <x v="0"/>
    <s v="07091528-001"/>
    <x v="76"/>
    <x v="0"/>
    <s v="Foreign"/>
    <s v="C"/>
    <s v="F"/>
    <n v="5000"/>
    <x v="0"/>
    <s v="PC"/>
    <d v="2024-02-02T00:00:00"/>
    <d v="2023-12-02T00:00:00"/>
    <x v="4"/>
    <d v="2024-02-01T00:00:00"/>
    <n v="1278"/>
  </r>
  <r>
    <x v="1"/>
    <s v=""/>
    <x v="77"/>
    <n v="2000"/>
    <x v="43"/>
    <x v="5"/>
    <s v=" Sem Conversão"/>
    <m/>
    <s v="Ok"/>
    <b v="1"/>
    <s v="340"/>
    <s v="0605996742/00010"/>
    <x v="10"/>
    <x v="0"/>
    <s v="07091529-001"/>
    <x v="77"/>
    <x v="0"/>
    <s v="Foreign"/>
    <s v="C"/>
    <s v="F"/>
    <n v="1000"/>
    <x v="0"/>
    <s v="PC"/>
    <d v="2024-02-03T00:00:00"/>
    <d v="2023-12-02T00:00:00"/>
    <x v="4"/>
    <d v="2024-02-01T00:00:00"/>
    <n v="2000"/>
  </r>
  <r>
    <x v="1"/>
    <s v=""/>
    <x v="77"/>
    <n v="1000"/>
    <x v="43"/>
    <x v="5"/>
    <s v=" Sem Conversão"/>
    <m/>
    <s v="Ok"/>
    <b v="1"/>
    <s v="340"/>
    <s v="0605996743/00010"/>
    <x v="11"/>
    <x v="0"/>
    <s v="07091529-001"/>
    <x v="77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77"/>
    <n v="5000"/>
    <x v="43"/>
    <x v="1"/>
    <s v=" Sem Conversão"/>
    <m/>
    <s v="Ok"/>
    <b v="1"/>
    <s v="340"/>
    <s v="0605996744/00010"/>
    <x v="4"/>
    <x v="0"/>
    <s v="07091529-001"/>
    <x v="77"/>
    <x v="0"/>
    <s v="Foreign"/>
    <s v="C"/>
    <s v="F"/>
    <n v="1000"/>
    <x v="0"/>
    <s v="PC"/>
    <d v="2024-02-06T00:00:00"/>
    <d v="2023-11-18T00:00:00"/>
    <x v="1"/>
    <d v="2024-01-18T00:00:00"/>
    <n v="5000"/>
  </r>
  <r>
    <x v="1"/>
    <s v=""/>
    <x v="77"/>
    <n v="2000"/>
    <x v="43"/>
    <x v="1"/>
    <s v=" Sem Conversão"/>
    <m/>
    <s v="Ok"/>
    <b v="1"/>
    <s v="340"/>
    <s v="0605996745/00010"/>
    <x v="2"/>
    <x v="0"/>
    <s v="07091529-001"/>
    <x v="77"/>
    <x v="0"/>
    <s v="Foreign"/>
    <s v="C"/>
    <s v="F"/>
    <n v="1000"/>
    <x v="0"/>
    <s v="PC"/>
    <d v="2024-02-07T00:00:00"/>
    <d v="2023-11-18T00:00:00"/>
    <x v="1"/>
    <d v="2024-01-18T00:00:00"/>
    <n v="2000"/>
  </r>
  <r>
    <x v="1"/>
    <s v=""/>
    <x v="77"/>
    <n v="4000"/>
    <x v="43"/>
    <x v="0"/>
    <s v=" Sem Conversão"/>
    <m/>
    <s v="Ok"/>
    <b v="1"/>
    <s v="340"/>
    <s v="0605996746/00010"/>
    <x v="1"/>
    <x v="0"/>
    <s v="07091529-001"/>
    <x v="77"/>
    <x v="0"/>
    <s v="Foreign"/>
    <s v="C"/>
    <s v="F"/>
    <n v="1000"/>
    <x v="0"/>
    <s v="PC"/>
    <d v="2024-02-08T00:00:00"/>
    <d v="2023-11-18T00:00:00"/>
    <x v="1"/>
    <d v="2024-01-18T00:00:00"/>
    <n v="4000"/>
  </r>
  <r>
    <x v="1"/>
    <s v=""/>
    <x v="77"/>
    <n v="3000"/>
    <x v="43"/>
    <x v="3"/>
    <s v=" Sem Conversão"/>
    <m/>
    <s v="Ok"/>
    <b v="1"/>
    <s v="340"/>
    <s v="0605996747/00010"/>
    <x v="9"/>
    <x v="0"/>
    <s v="07091529-001"/>
    <x v="77"/>
    <x v="0"/>
    <s v="Foreign"/>
    <s v="C"/>
    <s v="F"/>
    <n v="1000"/>
    <x v="0"/>
    <s v="PC"/>
    <d v="2024-02-09T00:00:00"/>
    <d v="2023-12-02T00:00:00"/>
    <x v="4"/>
    <d v="2024-02-01T00:00:00"/>
    <n v="3000"/>
  </r>
  <r>
    <x v="1"/>
    <s v=""/>
    <x v="77"/>
    <n v="6000"/>
    <x v="43"/>
    <x v="6"/>
    <s v=" Sem Conversão"/>
    <m/>
    <s v="Ok"/>
    <b v="1"/>
    <s v="340"/>
    <s v="0605996748/00010"/>
    <x v="13"/>
    <x v="0"/>
    <s v="07091529-001"/>
    <x v="77"/>
    <x v="0"/>
    <s v="Foreign"/>
    <s v="C"/>
    <s v="F"/>
    <n v="1000"/>
    <x v="0"/>
    <s v="PC"/>
    <d v="2024-02-10T00:00:00"/>
    <d v="2023-12-02T00:00:00"/>
    <x v="4"/>
    <d v="2024-02-01T00:00:00"/>
    <n v="6000"/>
  </r>
  <r>
    <x v="1"/>
    <s v=""/>
    <x v="77"/>
    <n v="5000"/>
    <x v="43"/>
    <x v="6"/>
    <s v=" Sem Conversão"/>
    <m/>
    <s v="Ok"/>
    <b v="1"/>
    <s v="340"/>
    <s v="0605996749/00010"/>
    <x v="14"/>
    <x v="0"/>
    <s v="07091529-001"/>
    <x v="77"/>
    <x v="0"/>
    <s v="Foreign"/>
    <s v="C"/>
    <s v="F"/>
    <n v="1000"/>
    <x v="0"/>
    <s v="PC"/>
    <d v="2024-02-11T00:00:00"/>
    <d v="2023-12-02T00:00:00"/>
    <x v="4"/>
    <d v="2024-02-01T00:00:00"/>
    <n v="5000"/>
  </r>
  <r>
    <x v="1"/>
    <s v=""/>
    <x v="77"/>
    <n v="792"/>
    <x v="43"/>
    <x v="9"/>
    <s v=" Sem Conversão"/>
    <m/>
    <s v="Ok"/>
    <b v="1"/>
    <s v="340"/>
    <s v="0605996750/00010"/>
    <x v="30"/>
    <x v="0"/>
    <s v="07091529-001"/>
    <x v="77"/>
    <x v="0"/>
    <s v="Foreign"/>
    <s v="C"/>
    <s v="F"/>
    <n v="1000"/>
    <x v="0"/>
    <s v="PC"/>
    <d v="2024-02-01T00:00:00"/>
    <d v="2023-12-02T00:00:00"/>
    <x v="4"/>
    <d v="2024-02-01T00:00:00"/>
    <n v="792"/>
  </r>
  <r>
    <x v="2"/>
    <s v=""/>
    <x v="78"/>
    <n v="1000"/>
    <x v="44"/>
    <x v="6"/>
    <s v=" Sem Conversão"/>
    <m/>
    <s v="Ok"/>
    <b v="1"/>
    <s v="342"/>
    <s v="0605996751/00010"/>
    <x v="18"/>
    <x v="0"/>
    <s v="07091530-001"/>
    <x v="78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78"/>
    <n v="1000"/>
    <x v="44"/>
    <x v="5"/>
    <s v=" Sem Conversão"/>
    <m/>
    <s v="Ok"/>
    <b v="1"/>
    <s v="342"/>
    <s v="0605996752/00010"/>
    <x v="10"/>
    <x v="0"/>
    <s v="07091530-001"/>
    <x v="78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78"/>
    <n v="1000"/>
    <x v="44"/>
    <x v="5"/>
    <s v=" Sem Conversão"/>
    <m/>
    <s v="Ok"/>
    <b v="1"/>
    <s v="342"/>
    <s v="0605996753/00010"/>
    <x v="10"/>
    <x v="0"/>
    <s v="07091530-001"/>
    <x v="78"/>
    <x v="0"/>
    <s v="Foreign"/>
    <s v="C"/>
    <s v="F"/>
    <n v="1000"/>
    <x v="0"/>
    <s v="PC"/>
    <d v="2024-02-03T00:00:00"/>
    <d v="2023-12-02T00:00:00"/>
    <x v="4"/>
    <d v="2024-02-01T00:00:00"/>
    <n v="1000"/>
  </r>
  <r>
    <x v="1"/>
    <s v=""/>
    <x v="78"/>
    <n v="1000"/>
    <x v="44"/>
    <x v="5"/>
    <s v=" Sem Conversão"/>
    <m/>
    <s v="Ok"/>
    <b v="1"/>
    <s v="342"/>
    <s v="0605996754/00010"/>
    <x v="11"/>
    <x v="0"/>
    <s v="07091530-001"/>
    <x v="78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78"/>
    <n v="356"/>
    <x v="44"/>
    <x v="6"/>
    <s v=" Sem Conversão"/>
    <m/>
    <s v="Ok"/>
    <b v="1"/>
    <s v="342"/>
    <s v="0605996755/00010"/>
    <x v="14"/>
    <x v="0"/>
    <s v="07091530-001"/>
    <x v="78"/>
    <x v="0"/>
    <s v="Foreign"/>
    <s v="C"/>
    <s v="F"/>
    <n v="1000"/>
    <x v="0"/>
    <s v="PC"/>
    <d v="2024-02-11T00:00:00"/>
    <d v="2023-12-02T00:00:00"/>
    <x v="4"/>
    <d v="2024-02-01T00:00:00"/>
    <n v="356"/>
  </r>
  <r>
    <x v="2"/>
    <s v=""/>
    <x v="79"/>
    <n v="6000"/>
    <x v="47"/>
    <x v="6"/>
    <s v=" Sem Conversão"/>
    <m/>
    <s v="Ok"/>
    <b v="1"/>
    <s v="345"/>
    <s v="0605995468/00010"/>
    <x v="17"/>
    <x v="0"/>
    <s v="07091532-001"/>
    <x v="79"/>
    <x v="0"/>
    <s v="Foreign"/>
    <s v="C"/>
    <s v="F"/>
    <n v="2000"/>
    <x v="0"/>
    <s v="PC"/>
    <d v="2024-01-17T00:00:00"/>
    <d v="2023-11-01T00:00:00"/>
    <x v="3"/>
    <d v="2024-01-01T00:00:00"/>
    <n v="6000"/>
  </r>
  <r>
    <x v="2"/>
    <s v=""/>
    <x v="79"/>
    <n v="6000"/>
    <x v="47"/>
    <x v="6"/>
    <s v=" Sem Conversão"/>
    <m/>
    <s v="Ok"/>
    <b v="1"/>
    <s v="345"/>
    <s v="0605995469/00010"/>
    <x v="18"/>
    <x v="0"/>
    <s v="07091532-001"/>
    <x v="79"/>
    <x v="0"/>
    <s v="Foreign"/>
    <s v="C"/>
    <s v="F"/>
    <n v="2000"/>
    <x v="0"/>
    <s v="PC"/>
    <d v="2024-01-18T00:00:00"/>
    <d v="2023-11-01T00:00:00"/>
    <x v="3"/>
    <d v="2024-01-01T00:00:00"/>
    <n v="6000"/>
  </r>
  <r>
    <x v="2"/>
    <s v=""/>
    <x v="79"/>
    <n v="2000"/>
    <x v="47"/>
    <x v="9"/>
    <s v=" Sem Conversão"/>
    <m/>
    <s v="Ok"/>
    <b v="1"/>
    <s v="345"/>
    <s v="0605995470/00010"/>
    <x v="29"/>
    <x v="0"/>
    <s v="07091532-001"/>
    <x v="79"/>
    <x v="0"/>
    <s v="Foreign"/>
    <s v="C"/>
    <s v="F"/>
    <n v="2000"/>
    <x v="0"/>
    <s v="PC"/>
    <d v="2024-01-01T00:00:00"/>
    <d v="2023-11-01T00:00:00"/>
    <x v="3"/>
    <d v="2024-01-01T00:00:00"/>
    <n v="2000"/>
  </r>
  <r>
    <x v="1"/>
    <s v=""/>
    <x v="79"/>
    <n v="6000"/>
    <x v="47"/>
    <x v="6"/>
    <s v=" Sem Conversão"/>
    <m/>
    <s v="Ok"/>
    <b v="1"/>
    <s v="345"/>
    <s v="0605995471/00010"/>
    <x v="13"/>
    <x v="0"/>
    <s v="07091532-001"/>
    <x v="79"/>
    <x v="0"/>
    <s v="Foreign"/>
    <s v="C"/>
    <s v="F"/>
    <n v="2000"/>
    <x v="0"/>
    <s v="PC"/>
    <d v="2024-02-10T00:00:00"/>
    <d v="2023-12-02T00:00:00"/>
    <x v="4"/>
    <d v="2024-02-01T00:00:00"/>
    <n v="6000"/>
  </r>
  <r>
    <x v="1"/>
    <s v=""/>
    <x v="79"/>
    <n v="5451"/>
    <x v="47"/>
    <x v="6"/>
    <s v=" Sem Conversão"/>
    <m/>
    <s v="Ok"/>
    <b v="1"/>
    <s v="345"/>
    <s v="0605995472/00010"/>
    <x v="14"/>
    <x v="0"/>
    <s v="07091532-001"/>
    <x v="79"/>
    <x v="0"/>
    <s v="Foreign"/>
    <s v="C"/>
    <s v="F"/>
    <n v="2000"/>
    <x v="0"/>
    <s v="PC"/>
    <d v="2024-02-11T00:00:00"/>
    <d v="2023-12-02T00:00:00"/>
    <x v="4"/>
    <d v="2024-02-01T00:00:00"/>
    <n v="5451"/>
  </r>
  <r>
    <x v="2"/>
    <s v=""/>
    <x v="80"/>
    <n v="5000"/>
    <x v="33"/>
    <x v="6"/>
    <s v=" Sem Conversão"/>
    <m/>
    <s v="Ok"/>
    <b v="1"/>
    <s v="349"/>
    <s v="0605996756/00010"/>
    <x v="18"/>
    <x v="0"/>
    <s v="07091536-001"/>
    <x v="80"/>
    <x v="0"/>
    <s v="Foreign"/>
    <s v="C"/>
    <s v="F"/>
    <n v="5000"/>
    <x v="0"/>
    <s v="PC"/>
    <d v="2024-01-18T00:00:00"/>
    <d v="2023-11-01T00:00:00"/>
    <x v="3"/>
    <d v="2024-01-01T00:00:00"/>
    <n v="5000"/>
  </r>
  <r>
    <x v="1"/>
    <s v=""/>
    <x v="80"/>
    <n v="5000"/>
    <x v="33"/>
    <x v="1"/>
    <s v=" Sem Conversão"/>
    <m/>
    <s v="Ok"/>
    <b v="1"/>
    <s v="349"/>
    <s v="0605996757/00010"/>
    <x v="2"/>
    <x v="0"/>
    <s v="07091536-001"/>
    <x v="80"/>
    <x v="0"/>
    <s v="Foreign"/>
    <s v="C"/>
    <s v="F"/>
    <n v="5000"/>
    <x v="0"/>
    <s v="PC"/>
    <d v="2024-02-07T00:00:00"/>
    <d v="2023-11-18T00:00:00"/>
    <x v="1"/>
    <d v="2024-01-18T00:00:00"/>
    <n v="5000"/>
  </r>
  <r>
    <x v="1"/>
    <s v=""/>
    <x v="80"/>
    <n v="5000"/>
    <x v="33"/>
    <x v="6"/>
    <s v=" Sem Conversão"/>
    <m/>
    <s v="Ok"/>
    <b v="1"/>
    <s v="349"/>
    <s v="0605996758/00010"/>
    <x v="13"/>
    <x v="0"/>
    <s v="07091536-001"/>
    <x v="80"/>
    <x v="0"/>
    <s v="Foreign"/>
    <s v="C"/>
    <s v="F"/>
    <n v="5000"/>
    <x v="0"/>
    <s v="PC"/>
    <d v="2024-02-10T00:00:00"/>
    <d v="2023-12-02T00:00:00"/>
    <x v="4"/>
    <d v="2024-02-01T00:00:00"/>
    <n v="5000"/>
  </r>
  <r>
    <x v="1"/>
    <s v=""/>
    <x v="80"/>
    <n v="10000"/>
    <x v="33"/>
    <x v="6"/>
    <s v=" Sem Conversão"/>
    <m/>
    <s v="Ok"/>
    <b v="1"/>
    <s v="349"/>
    <s v="0605996759/00010"/>
    <x v="14"/>
    <x v="0"/>
    <s v="07091536-001"/>
    <x v="80"/>
    <x v="0"/>
    <s v="Foreign"/>
    <s v="C"/>
    <s v="F"/>
    <n v="5000"/>
    <x v="0"/>
    <s v="PC"/>
    <d v="2024-02-11T00:00:00"/>
    <d v="2023-12-02T00:00:00"/>
    <x v="4"/>
    <d v="2024-02-01T00:00:00"/>
    <n v="10000"/>
  </r>
  <r>
    <x v="1"/>
    <s v=""/>
    <x v="80"/>
    <n v="132"/>
    <x v="33"/>
    <x v="5"/>
    <s v=" Sem Conversão"/>
    <m/>
    <s v="Ok"/>
    <b v="1"/>
    <s v="349"/>
    <s v="0605996760/00010"/>
    <x v="10"/>
    <x v="0"/>
    <s v="07091536-001"/>
    <x v="80"/>
    <x v="0"/>
    <s v="Foreign"/>
    <s v="C"/>
    <s v="F"/>
    <n v="5000"/>
    <x v="0"/>
    <s v="PC"/>
    <d v="2024-02-02T00:00:00"/>
    <d v="2023-12-02T00:00:00"/>
    <x v="4"/>
    <d v="2024-02-01T00:00:00"/>
    <n v="132"/>
  </r>
  <r>
    <x v="1"/>
    <s v=""/>
    <x v="81"/>
    <n v="824"/>
    <x v="47"/>
    <x v="6"/>
    <s v=" Sem Conversão"/>
    <m/>
    <s v="Ok"/>
    <b v="1"/>
    <s v="352"/>
    <s v="0605994598/00010"/>
    <x v="13"/>
    <x v="0"/>
    <s v="07091538-001"/>
    <x v="81"/>
    <x v="0"/>
    <s v="Foreign"/>
    <s v="C"/>
    <s v="F"/>
    <n v="5000"/>
    <x v="0"/>
    <s v="PC"/>
    <d v="2024-02-10T00:00:00"/>
    <d v="2023-12-02T00:00:00"/>
    <x v="4"/>
    <d v="2024-02-01T00:00:00"/>
    <n v="824"/>
  </r>
  <r>
    <x v="2"/>
    <s v=""/>
    <x v="82"/>
    <n v="1000"/>
    <x v="33"/>
    <x v="6"/>
    <s v=" Sem Conversão"/>
    <m/>
    <s v="Ok"/>
    <b v="1"/>
    <s v="353"/>
    <s v="0605995475/00010"/>
    <x v="18"/>
    <x v="0"/>
    <s v="07091540-001"/>
    <x v="41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82"/>
    <n v="878"/>
    <x v="33"/>
    <x v="6"/>
    <s v=" Sem Conversão"/>
    <m/>
    <s v="Ok"/>
    <b v="1"/>
    <s v="353"/>
    <s v="0605995476/00010"/>
    <x v="13"/>
    <x v="0"/>
    <s v="07091540-001"/>
    <x v="41"/>
    <x v="0"/>
    <s v="Foreign"/>
    <s v="C"/>
    <s v="F"/>
    <n v="1000"/>
    <x v="0"/>
    <s v="PC"/>
    <d v="2024-02-10T00:00:00"/>
    <d v="2023-12-02T00:00:00"/>
    <x v="4"/>
    <d v="2024-02-01T00:00:00"/>
    <n v="878"/>
  </r>
  <r>
    <x v="2"/>
    <s v=""/>
    <x v="83"/>
    <n v="713"/>
    <x v="45"/>
    <x v="6"/>
    <s v=" Sem Conversão"/>
    <m/>
    <s v="Ok"/>
    <b v="1"/>
    <s v="358"/>
    <s v="0605994599/00010"/>
    <x v="17"/>
    <x v="0"/>
    <s v="07091549-001"/>
    <x v="82"/>
    <x v="0"/>
    <s v="Foreign"/>
    <s v="C"/>
    <s v="F"/>
    <n v="5000"/>
    <x v="0"/>
    <s v="PC"/>
    <d v="2024-01-17T00:00:00"/>
    <d v="2023-11-01T00:00:00"/>
    <x v="3"/>
    <d v="2024-01-01T00:00:00"/>
    <n v="713"/>
  </r>
  <r>
    <x v="2"/>
    <s v=""/>
    <x v="84"/>
    <n v="2291"/>
    <x v="33"/>
    <x v="6"/>
    <s v=" Sem Conversão"/>
    <m/>
    <s v="Ok"/>
    <b v="1"/>
    <s v="360"/>
    <s v="0605995513/00010"/>
    <x v="18"/>
    <x v="0"/>
    <s v="07091550-001"/>
    <x v="83"/>
    <x v="0"/>
    <s v="Foreign"/>
    <s v="C"/>
    <s v="F"/>
    <n v="5000"/>
    <x v="0"/>
    <s v="PC"/>
    <d v="2024-01-18T00:00:00"/>
    <d v="2023-11-01T00:00:00"/>
    <x v="3"/>
    <d v="2024-01-01T00:00:00"/>
    <n v="2291"/>
  </r>
  <r>
    <x v="2"/>
    <s v=""/>
    <x v="85"/>
    <n v="500"/>
    <x v="38"/>
    <x v="6"/>
    <s v=" Sem Conversão"/>
    <m/>
    <s v="Ok"/>
    <b v="1"/>
    <s v="361"/>
    <s v="0605991787/00010"/>
    <x v="17"/>
    <x v="0"/>
    <s v="07091551-001"/>
    <x v="84"/>
    <x v="0"/>
    <s v="Foreign"/>
    <s v="C"/>
    <s v="F"/>
    <n v="500"/>
    <x v="0"/>
    <s v="PC"/>
    <d v="2024-01-17T00:00:00"/>
    <d v="2023-11-01T00:00:00"/>
    <x v="3"/>
    <d v="2024-01-01T00:00:00"/>
    <n v="500"/>
  </r>
  <r>
    <x v="2"/>
    <s v=""/>
    <x v="85"/>
    <n v="500"/>
    <x v="38"/>
    <x v="6"/>
    <s v=" Sem Conversão"/>
    <m/>
    <s v="Ok"/>
    <b v="1"/>
    <s v="361"/>
    <s v="0605991788/00010"/>
    <x v="18"/>
    <x v="0"/>
    <s v="07091551-001"/>
    <x v="84"/>
    <x v="0"/>
    <s v="Foreign"/>
    <s v="C"/>
    <s v="F"/>
    <n v="500"/>
    <x v="0"/>
    <s v="PC"/>
    <d v="2024-01-18T00:00:00"/>
    <d v="2023-11-01T00:00:00"/>
    <x v="3"/>
    <d v="2024-01-01T00:00:00"/>
    <n v="500"/>
  </r>
  <r>
    <x v="1"/>
    <s v=""/>
    <x v="85"/>
    <n v="486"/>
    <x v="38"/>
    <x v="6"/>
    <s v=" Sem Conversão"/>
    <m/>
    <s v="Ok"/>
    <b v="1"/>
    <s v="361"/>
    <s v="0605991789/00010"/>
    <x v="13"/>
    <x v="0"/>
    <s v="07091551-001"/>
    <x v="84"/>
    <x v="0"/>
    <s v="Foreign"/>
    <s v="C"/>
    <s v="F"/>
    <n v="500"/>
    <x v="0"/>
    <s v="PC"/>
    <d v="2024-02-10T00:00:00"/>
    <d v="2023-12-02T00:00:00"/>
    <x v="4"/>
    <d v="2024-02-01T00:00:00"/>
    <n v="486"/>
  </r>
  <r>
    <x v="2"/>
    <s v=""/>
    <x v="86"/>
    <n v="1000"/>
    <x v="34"/>
    <x v="3"/>
    <s v=" Sem Conversão"/>
    <m/>
    <s v="Ok"/>
    <b v="1"/>
    <s v="365"/>
    <s v="0605996158/00010"/>
    <x v="6"/>
    <x v="0"/>
    <s v="07091561-001"/>
    <x v="85"/>
    <x v="0"/>
    <s v="Foreign"/>
    <s v="C"/>
    <s v="F"/>
    <n v="1000"/>
    <x v="0"/>
    <s v="PC"/>
    <d v="2024-01-14T00:00:00"/>
    <d v="2023-11-01T00:00:00"/>
    <x v="3"/>
    <d v="2024-01-01T00:00:00"/>
    <n v="1000"/>
  </r>
  <r>
    <x v="2"/>
    <s v=""/>
    <x v="86"/>
    <n v="1000"/>
    <x v="34"/>
    <x v="4"/>
    <s v=" Sem Conversão"/>
    <m/>
    <s v="Ok"/>
    <b v="1"/>
    <s v="365"/>
    <s v="0605996159/00010"/>
    <x v="7"/>
    <x v="0"/>
    <s v="07091561-001"/>
    <x v="85"/>
    <x v="0"/>
    <s v="Foreign"/>
    <s v="C"/>
    <s v="F"/>
    <n v="1000"/>
    <x v="0"/>
    <s v="PC"/>
    <d v="2024-01-15T00:00:00"/>
    <d v="2023-11-01T00:00:00"/>
    <x v="3"/>
    <d v="2024-01-01T00:00:00"/>
    <n v="1000"/>
  </r>
  <r>
    <x v="2"/>
    <s v=""/>
    <x v="86"/>
    <n v="1000"/>
    <x v="34"/>
    <x v="4"/>
    <s v=" Sem Conversão"/>
    <m/>
    <s v="Ok"/>
    <b v="1"/>
    <s v="365"/>
    <s v="0605996160/00010"/>
    <x v="8"/>
    <x v="0"/>
    <s v="07091561-001"/>
    <x v="85"/>
    <x v="0"/>
    <s v="Foreign"/>
    <s v="C"/>
    <s v="F"/>
    <n v="1000"/>
    <x v="0"/>
    <s v="PC"/>
    <d v="2024-01-16T00:00:00"/>
    <d v="2023-11-01T00:00:00"/>
    <x v="3"/>
    <d v="2024-01-01T00:00:00"/>
    <n v="1000"/>
  </r>
  <r>
    <x v="2"/>
    <s v=""/>
    <x v="86"/>
    <n v="1000"/>
    <x v="34"/>
    <x v="6"/>
    <s v=" Sem Conversão"/>
    <m/>
    <s v="Ok"/>
    <b v="1"/>
    <s v="365"/>
    <s v="0605996161/00010"/>
    <x v="17"/>
    <x v="0"/>
    <s v="07091561-001"/>
    <x v="85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86"/>
    <n v="1000"/>
    <x v="34"/>
    <x v="6"/>
    <s v=" Sem Conversão"/>
    <m/>
    <s v="Ok"/>
    <b v="1"/>
    <s v="365"/>
    <s v="0605996162/00010"/>
    <x v="18"/>
    <x v="0"/>
    <s v="07091561-001"/>
    <x v="85"/>
    <x v="0"/>
    <s v="Foreign"/>
    <s v="C"/>
    <s v="F"/>
    <n v="1000"/>
    <x v="0"/>
    <s v="PC"/>
    <d v="2024-01-18T00:00:00"/>
    <d v="2023-11-01T00:00:00"/>
    <x v="3"/>
    <d v="2024-01-01T00:00:00"/>
    <n v="1000"/>
  </r>
  <r>
    <x v="0"/>
    <s v=""/>
    <x v="86"/>
    <n v="1000"/>
    <x v="34"/>
    <x v="8"/>
    <s v=" Sem Conversão"/>
    <m/>
    <s v="Ok"/>
    <b v="0"/>
    <s v="365"/>
    <s v="0605996163/00010"/>
    <x v="19"/>
    <x v="0"/>
    <s v="07091561-001"/>
    <x v="85"/>
    <x v="0"/>
    <s v="Foreign"/>
    <s v="C"/>
    <s v="F"/>
    <n v="1000"/>
    <x v="0"/>
    <s v="PC"/>
    <d v="2024-01-19T00:00:00"/>
    <d v="2023-10-18T00:00:00"/>
    <x v="0"/>
    <d v="2023-12-24T00:00:00"/>
    <n v="1000"/>
  </r>
  <r>
    <x v="0"/>
    <s v=""/>
    <x v="86"/>
    <n v="1000"/>
    <x v="34"/>
    <x v="11"/>
    <s v=" Sem Conversão"/>
    <m/>
    <s v="Ok"/>
    <b v="0"/>
    <s v="365"/>
    <s v="0605996164/00010"/>
    <x v="32"/>
    <x v="0"/>
    <s v="07091561-001"/>
    <x v="85"/>
    <x v="0"/>
    <s v="Foreign"/>
    <s v="C"/>
    <s v="F"/>
    <n v="1000"/>
    <x v="0"/>
    <s v="PC"/>
    <d v="2024-01-06T00:00:00"/>
    <d v="2023-10-18T00:00:00"/>
    <x v="0"/>
    <d v="2023-12-24T00:00:00"/>
    <n v="1000"/>
  </r>
  <r>
    <x v="1"/>
    <s v=""/>
    <x v="86"/>
    <n v="3000"/>
    <x v="34"/>
    <x v="1"/>
    <s v=" Sem Conversão"/>
    <m/>
    <s v="Ok"/>
    <b v="1"/>
    <s v="365"/>
    <s v="0605996165/00010"/>
    <x v="4"/>
    <x v="0"/>
    <s v="07091561-001"/>
    <x v="85"/>
    <x v="0"/>
    <s v="Foreign"/>
    <s v="C"/>
    <s v="F"/>
    <n v="1000"/>
    <x v="0"/>
    <s v="PC"/>
    <d v="2024-02-06T00:00:00"/>
    <d v="2023-11-18T00:00:00"/>
    <x v="1"/>
    <d v="2024-01-18T00:00:00"/>
    <n v="3000"/>
  </r>
  <r>
    <x v="1"/>
    <s v=""/>
    <x v="86"/>
    <n v="2000"/>
    <x v="34"/>
    <x v="1"/>
    <s v=" Sem Conversão"/>
    <m/>
    <s v="Ok"/>
    <b v="1"/>
    <s v="365"/>
    <s v="0605996166/00010"/>
    <x v="2"/>
    <x v="0"/>
    <s v="07091561-001"/>
    <x v="85"/>
    <x v="0"/>
    <s v="Foreign"/>
    <s v="C"/>
    <s v="F"/>
    <n v="1000"/>
    <x v="0"/>
    <s v="PC"/>
    <d v="2024-02-07T00:00:00"/>
    <d v="2023-11-18T00:00:00"/>
    <x v="1"/>
    <d v="2024-01-18T00:00:00"/>
    <n v="2000"/>
  </r>
  <r>
    <x v="1"/>
    <s v=""/>
    <x v="86"/>
    <n v="8000"/>
    <x v="34"/>
    <x v="0"/>
    <s v=" Sem Conversão"/>
    <m/>
    <s v="Ok"/>
    <b v="1"/>
    <s v="365"/>
    <s v="0605996167/00010"/>
    <x v="1"/>
    <x v="0"/>
    <s v="07091561-001"/>
    <x v="85"/>
    <x v="0"/>
    <s v="Foreign"/>
    <s v="C"/>
    <s v="F"/>
    <n v="1000"/>
    <x v="0"/>
    <s v="PC"/>
    <d v="2024-02-08T00:00:00"/>
    <d v="2023-11-18T00:00:00"/>
    <x v="1"/>
    <d v="2024-01-18T00:00:00"/>
    <n v="8000"/>
  </r>
  <r>
    <x v="1"/>
    <s v=""/>
    <x v="86"/>
    <n v="1000"/>
    <x v="34"/>
    <x v="3"/>
    <s v=" Sem Conversão"/>
    <m/>
    <s v="Ok"/>
    <b v="1"/>
    <s v="365"/>
    <s v="0605996168/00010"/>
    <x v="9"/>
    <x v="0"/>
    <s v="07091561-001"/>
    <x v="85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86"/>
    <n v="1000"/>
    <x v="34"/>
    <x v="6"/>
    <s v=" Sem Conversão"/>
    <m/>
    <s v="Ok"/>
    <b v="1"/>
    <s v="365"/>
    <s v="0605996169/00010"/>
    <x v="13"/>
    <x v="0"/>
    <s v="07091561-001"/>
    <x v="85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86"/>
    <n v="1000"/>
    <x v="34"/>
    <x v="6"/>
    <s v=" Sem Conversão"/>
    <m/>
    <s v="Ok"/>
    <b v="1"/>
    <s v="365"/>
    <s v="0605996170/00010"/>
    <x v="14"/>
    <x v="0"/>
    <s v="07091561-001"/>
    <x v="85"/>
    <x v="0"/>
    <s v="Foreign"/>
    <s v="C"/>
    <s v="F"/>
    <n v="1000"/>
    <x v="0"/>
    <s v="PC"/>
    <d v="2024-02-11T00:00:00"/>
    <d v="2023-12-02T00:00:00"/>
    <x v="4"/>
    <d v="2024-02-01T00:00:00"/>
    <n v="1000"/>
  </r>
  <r>
    <x v="1"/>
    <s v=""/>
    <x v="86"/>
    <n v="65"/>
    <x v="34"/>
    <x v="1"/>
    <s v=" Sem Conversão"/>
    <m/>
    <s v="Ok"/>
    <b v="1"/>
    <s v="365"/>
    <s v="0605996171/00010"/>
    <x v="4"/>
    <x v="0"/>
    <s v="07091561-001"/>
    <x v="85"/>
    <x v="0"/>
    <s v="Foreign"/>
    <s v="C"/>
    <s v="F"/>
    <n v="1000"/>
    <x v="0"/>
    <s v="PC"/>
    <d v="2024-02-06T00:00:00"/>
    <d v="2023-11-18T00:00:00"/>
    <x v="1"/>
    <d v="2024-01-18T00:00:00"/>
    <n v="65"/>
  </r>
  <r>
    <x v="2"/>
    <s v=""/>
    <x v="87"/>
    <n v="6000"/>
    <x v="37"/>
    <x v="6"/>
    <s v=" Sem Conversão"/>
    <m/>
    <s v="Ok"/>
    <b v="1"/>
    <s v="378"/>
    <s v="0605996761/00010"/>
    <x v="17"/>
    <x v="0"/>
    <s v="07091578-001"/>
    <x v="86"/>
    <x v="0"/>
    <s v="Foreign"/>
    <s v="C"/>
    <s v="F"/>
    <n v="1000"/>
    <x v="0"/>
    <s v="PC"/>
    <d v="2024-01-17T00:00:00"/>
    <d v="2023-11-01T00:00:00"/>
    <x v="3"/>
    <d v="2024-01-01T00:00:00"/>
    <n v="6000"/>
  </r>
  <r>
    <x v="2"/>
    <s v=""/>
    <x v="87"/>
    <n v="27000"/>
    <x v="37"/>
    <x v="6"/>
    <s v=" Sem Conversão"/>
    <m/>
    <s v="Ok"/>
    <b v="1"/>
    <s v="378"/>
    <s v="0605996762/00010"/>
    <x v="18"/>
    <x v="0"/>
    <s v="07091578-001"/>
    <x v="86"/>
    <x v="0"/>
    <s v="Foreign"/>
    <s v="C"/>
    <s v="F"/>
    <n v="1000"/>
    <x v="0"/>
    <s v="PC"/>
    <d v="2024-01-18T00:00:00"/>
    <d v="2023-11-01T00:00:00"/>
    <x v="3"/>
    <d v="2024-01-01T00:00:00"/>
    <n v="27000"/>
  </r>
  <r>
    <x v="0"/>
    <s v=""/>
    <x v="87"/>
    <n v="27000"/>
    <x v="37"/>
    <x v="8"/>
    <s v=" Sem Conversão"/>
    <m/>
    <s v="Ok"/>
    <b v="0"/>
    <s v="378"/>
    <s v="0605996763/00010"/>
    <x v="19"/>
    <x v="0"/>
    <s v="07091578-001"/>
    <x v="86"/>
    <x v="0"/>
    <s v="Foreign"/>
    <s v="C"/>
    <s v="F"/>
    <n v="1000"/>
    <x v="0"/>
    <s v="PC"/>
    <d v="2024-01-19T00:00:00"/>
    <d v="2023-10-18T00:00:00"/>
    <x v="0"/>
    <d v="2023-12-24T00:00:00"/>
    <n v="27000"/>
  </r>
  <r>
    <x v="2"/>
    <s v=""/>
    <x v="87"/>
    <n v="7000"/>
    <x v="37"/>
    <x v="9"/>
    <s v=" Sem Conversão"/>
    <m/>
    <s v="Ok"/>
    <b v="1"/>
    <s v="378"/>
    <s v="0605996764/00010"/>
    <x v="29"/>
    <x v="0"/>
    <s v="07091578-001"/>
    <x v="86"/>
    <x v="0"/>
    <s v="Foreign"/>
    <s v="C"/>
    <s v="F"/>
    <n v="1000"/>
    <x v="0"/>
    <s v="PC"/>
    <d v="2024-01-01T00:00:00"/>
    <d v="2023-11-01T00:00:00"/>
    <x v="3"/>
    <d v="2024-01-01T00:00:00"/>
    <n v="7000"/>
  </r>
  <r>
    <x v="1"/>
    <s v=""/>
    <x v="87"/>
    <n v="1000"/>
    <x v="37"/>
    <x v="5"/>
    <s v=" Sem Conversão"/>
    <m/>
    <s v="Ok"/>
    <b v="1"/>
    <s v="378"/>
    <s v="0605996765/00010"/>
    <x v="10"/>
    <x v="0"/>
    <s v="07091578-001"/>
    <x v="86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87"/>
    <n v="2000"/>
    <x v="37"/>
    <x v="5"/>
    <s v=" Sem Conversão"/>
    <m/>
    <s v="Ok"/>
    <b v="1"/>
    <s v="378"/>
    <s v="0605996766/00010"/>
    <x v="10"/>
    <x v="0"/>
    <s v="07091578-001"/>
    <x v="86"/>
    <x v="0"/>
    <s v="Foreign"/>
    <s v="C"/>
    <s v="F"/>
    <n v="1000"/>
    <x v="0"/>
    <s v="PC"/>
    <d v="2024-02-03T00:00:00"/>
    <d v="2023-12-02T00:00:00"/>
    <x v="4"/>
    <d v="2024-02-01T00:00:00"/>
    <n v="2000"/>
  </r>
  <r>
    <x v="1"/>
    <s v=""/>
    <x v="87"/>
    <n v="2000"/>
    <x v="37"/>
    <x v="5"/>
    <s v=" Sem Conversão"/>
    <m/>
    <s v="Ok"/>
    <b v="1"/>
    <s v="378"/>
    <s v="0605996767/00010"/>
    <x v="11"/>
    <x v="0"/>
    <s v="07091578-001"/>
    <x v="86"/>
    <x v="0"/>
    <s v="Foreign"/>
    <s v="C"/>
    <s v="F"/>
    <n v="1000"/>
    <x v="0"/>
    <s v="PC"/>
    <d v="2024-02-04T00:00:00"/>
    <d v="2023-12-02T00:00:00"/>
    <x v="4"/>
    <d v="2024-02-01T00:00:00"/>
    <n v="2000"/>
  </r>
  <r>
    <x v="1"/>
    <s v=""/>
    <x v="87"/>
    <n v="23000"/>
    <x v="37"/>
    <x v="1"/>
    <s v=" Sem Conversão"/>
    <m/>
    <s v="Ok"/>
    <b v="1"/>
    <s v="378"/>
    <s v="0605996768/00010"/>
    <x v="4"/>
    <x v="0"/>
    <s v="07091578-001"/>
    <x v="86"/>
    <x v="0"/>
    <s v="Foreign"/>
    <s v="C"/>
    <s v="F"/>
    <n v="1000"/>
    <x v="0"/>
    <s v="PC"/>
    <d v="2024-02-06T00:00:00"/>
    <d v="2023-11-18T00:00:00"/>
    <x v="1"/>
    <d v="2024-01-18T00:00:00"/>
    <n v="23000"/>
  </r>
  <r>
    <x v="1"/>
    <s v=""/>
    <x v="87"/>
    <n v="11000"/>
    <x v="37"/>
    <x v="1"/>
    <s v=" Sem Conversão"/>
    <m/>
    <s v="Ok"/>
    <b v="1"/>
    <s v="378"/>
    <s v="0605996769/00010"/>
    <x v="2"/>
    <x v="0"/>
    <s v="07091578-001"/>
    <x v="86"/>
    <x v="0"/>
    <s v="Foreign"/>
    <s v="C"/>
    <s v="F"/>
    <n v="1000"/>
    <x v="0"/>
    <s v="PC"/>
    <d v="2024-02-07T00:00:00"/>
    <d v="2023-11-18T00:00:00"/>
    <x v="1"/>
    <d v="2024-01-18T00:00:00"/>
    <n v="11000"/>
  </r>
  <r>
    <x v="1"/>
    <s v=""/>
    <x v="87"/>
    <n v="95000"/>
    <x v="37"/>
    <x v="0"/>
    <s v=" Sem Conversão"/>
    <m/>
    <s v="Ok"/>
    <b v="1"/>
    <s v="378"/>
    <s v="0605996770/00010"/>
    <x v="1"/>
    <x v="0"/>
    <s v="07091578-001"/>
    <x v="86"/>
    <x v="0"/>
    <s v="Foreign"/>
    <s v="C"/>
    <s v="F"/>
    <n v="1000"/>
    <x v="0"/>
    <s v="PC"/>
    <d v="2024-02-08T00:00:00"/>
    <d v="2023-11-18T00:00:00"/>
    <x v="1"/>
    <d v="2024-01-18T00:00:00"/>
    <n v="95000"/>
  </r>
  <r>
    <x v="1"/>
    <s v=""/>
    <x v="87"/>
    <n v="10000"/>
    <x v="37"/>
    <x v="3"/>
    <s v=" Sem Conversão"/>
    <m/>
    <s v="Ok"/>
    <b v="1"/>
    <s v="378"/>
    <s v="0605996771/00010"/>
    <x v="9"/>
    <x v="0"/>
    <s v="07091578-001"/>
    <x v="86"/>
    <x v="0"/>
    <s v="Foreign"/>
    <s v="C"/>
    <s v="F"/>
    <n v="1000"/>
    <x v="0"/>
    <s v="PC"/>
    <d v="2024-02-09T00:00:00"/>
    <d v="2023-12-02T00:00:00"/>
    <x v="4"/>
    <d v="2024-02-01T00:00:00"/>
    <n v="10000"/>
  </r>
  <r>
    <x v="1"/>
    <s v=""/>
    <x v="87"/>
    <n v="27000"/>
    <x v="37"/>
    <x v="6"/>
    <s v=" Sem Conversão"/>
    <m/>
    <s v="Ok"/>
    <b v="1"/>
    <s v="378"/>
    <s v="0605996772/00010"/>
    <x v="13"/>
    <x v="0"/>
    <s v="07091578-001"/>
    <x v="86"/>
    <x v="0"/>
    <s v="Foreign"/>
    <s v="C"/>
    <s v="F"/>
    <n v="1000"/>
    <x v="0"/>
    <s v="PC"/>
    <d v="2024-02-10T00:00:00"/>
    <d v="2023-12-02T00:00:00"/>
    <x v="4"/>
    <d v="2024-02-01T00:00:00"/>
    <n v="27000"/>
  </r>
  <r>
    <x v="1"/>
    <s v=""/>
    <x v="87"/>
    <n v="27000"/>
    <x v="37"/>
    <x v="6"/>
    <s v=" Sem Conversão"/>
    <m/>
    <s v="Ok"/>
    <b v="1"/>
    <s v="378"/>
    <s v="0605996773/00010"/>
    <x v="14"/>
    <x v="0"/>
    <s v="07091578-001"/>
    <x v="86"/>
    <x v="0"/>
    <s v="Foreign"/>
    <s v="C"/>
    <s v="F"/>
    <n v="1000"/>
    <x v="0"/>
    <s v="PC"/>
    <d v="2024-02-11T00:00:00"/>
    <d v="2023-12-02T00:00:00"/>
    <x v="4"/>
    <d v="2024-02-01T00:00:00"/>
    <n v="27000"/>
  </r>
  <r>
    <x v="1"/>
    <s v=""/>
    <x v="87"/>
    <n v="3320"/>
    <x v="37"/>
    <x v="9"/>
    <s v=" Sem Conversão"/>
    <m/>
    <s v="Ok"/>
    <b v="1"/>
    <s v="378"/>
    <s v="0605996774/00010"/>
    <x v="30"/>
    <x v="0"/>
    <s v="07091578-001"/>
    <x v="86"/>
    <x v="0"/>
    <s v="Foreign"/>
    <s v="C"/>
    <s v="F"/>
    <n v="1000"/>
    <x v="0"/>
    <s v="PC"/>
    <d v="2024-02-01T00:00:00"/>
    <d v="2023-12-02T00:00:00"/>
    <x v="4"/>
    <d v="2024-02-01T00:00:00"/>
    <n v="3320"/>
  </r>
  <r>
    <x v="1"/>
    <s v=""/>
    <x v="88"/>
    <n v="897"/>
    <x v="48"/>
    <x v="5"/>
    <s v=" Sem Conversão"/>
    <m/>
    <s v="Ok"/>
    <b v="1"/>
    <s v="380"/>
    <s v="0605995534/00010"/>
    <x v="10"/>
    <x v="0"/>
    <s v="07091580-001"/>
    <x v="87"/>
    <x v="0"/>
    <s v="Foreign"/>
    <s v="C"/>
    <s v="F"/>
    <n v="2000"/>
    <x v="0"/>
    <s v="PC"/>
    <d v="2024-02-03T00:00:00"/>
    <d v="2023-12-02T00:00:00"/>
    <x v="4"/>
    <d v="2024-02-01T00:00:00"/>
    <n v="897"/>
  </r>
  <r>
    <x v="1"/>
    <s v=""/>
    <x v="89"/>
    <n v="521"/>
    <x v="45"/>
    <x v="5"/>
    <s v=" Sem Conversão"/>
    <m/>
    <s v="Ok"/>
    <b v="1"/>
    <s v="381"/>
    <s v="0605996775/00010"/>
    <x v="10"/>
    <x v="0"/>
    <s v="07091581-001"/>
    <x v="88"/>
    <x v="0"/>
    <s v="Foreign"/>
    <s v="C"/>
    <s v="F"/>
    <n v="2000"/>
    <x v="0"/>
    <s v="PC"/>
    <d v="2024-02-02T00:00:00"/>
    <d v="2023-12-02T00:00:00"/>
    <x v="4"/>
    <d v="2024-02-01T00:00:00"/>
    <n v="521"/>
  </r>
  <r>
    <x v="1"/>
    <s v=""/>
    <x v="90"/>
    <n v="474"/>
    <x v="38"/>
    <x v="6"/>
    <s v=" Sem Conversão"/>
    <m/>
    <s v="Ok"/>
    <b v="1"/>
    <s v="383"/>
    <s v="0605995536/00010"/>
    <x v="14"/>
    <x v="0"/>
    <s v="07091582-001"/>
    <x v="89"/>
    <x v="0"/>
    <s v="Foreign"/>
    <s v="C"/>
    <s v="F"/>
    <n v="5000"/>
    <x v="0"/>
    <s v="PC"/>
    <d v="2024-02-11T00:00:00"/>
    <d v="2023-12-02T00:00:00"/>
    <x v="4"/>
    <d v="2024-02-01T00:00:00"/>
    <n v="474"/>
  </r>
  <r>
    <x v="2"/>
    <s v=""/>
    <x v="91"/>
    <n v="2000"/>
    <x v="33"/>
    <x v="5"/>
    <s v=" Sem Conversão"/>
    <m/>
    <s v="Ok"/>
    <b v="1"/>
    <s v="385"/>
    <s v="0605996776/00010"/>
    <x v="28"/>
    <x v="0"/>
    <s v="07091583-001"/>
    <x v="90"/>
    <x v="0"/>
    <s v="Foreign"/>
    <s v="C"/>
    <s v="F"/>
    <n v="1000"/>
    <x v="0"/>
    <s v="PC"/>
    <d v="2024-01-04T00:00:00"/>
    <d v="2023-11-01T00:00:00"/>
    <x v="3"/>
    <d v="2024-01-01T00:00:00"/>
    <n v="2000"/>
  </r>
  <r>
    <x v="2"/>
    <s v=""/>
    <x v="91"/>
    <n v="1000"/>
    <x v="33"/>
    <x v="5"/>
    <s v=" Sem Conversão"/>
    <m/>
    <s v="Ok"/>
    <b v="1"/>
    <s v="385"/>
    <s v="0605996777/00010"/>
    <x v="28"/>
    <x v="0"/>
    <s v="07091583-001"/>
    <x v="90"/>
    <x v="0"/>
    <s v="Foreign"/>
    <s v="C"/>
    <s v="F"/>
    <n v="1000"/>
    <x v="0"/>
    <s v="PC"/>
    <d v="2024-01-05T00:00:00"/>
    <d v="2023-11-01T00:00:00"/>
    <x v="3"/>
    <d v="2024-01-01T00:00:00"/>
    <n v="1000"/>
  </r>
  <r>
    <x v="1"/>
    <s v=""/>
    <x v="91"/>
    <n v="1000"/>
    <x v="33"/>
    <x v="9"/>
    <s v=" Sem Conversão"/>
    <m/>
    <s v="Ok"/>
    <b v="1"/>
    <s v="385"/>
    <s v="0605996778/00010"/>
    <x v="30"/>
    <x v="0"/>
    <s v="07091583-001"/>
    <x v="90"/>
    <x v="0"/>
    <s v="Foreign"/>
    <s v="C"/>
    <s v="F"/>
    <n v="1000"/>
    <x v="0"/>
    <s v="PC"/>
    <d v="2024-02-01T00:00:00"/>
    <d v="2023-12-02T00:00:00"/>
    <x v="4"/>
    <d v="2024-02-01T00:00:00"/>
    <n v="1000"/>
  </r>
  <r>
    <x v="1"/>
    <s v=""/>
    <x v="91"/>
    <n v="2000"/>
    <x v="33"/>
    <x v="5"/>
    <s v=" Sem Conversão"/>
    <m/>
    <s v="Ok"/>
    <b v="1"/>
    <s v="385"/>
    <s v="0605996779/00010"/>
    <x v="10"/>
    <x v="0"/>
    <s v="07091583-001"/>
    <x v="90"/>
    <x v="0"/>
    <s v="Foreign"/>
    <s v="C"/>
    <s v="F"/>
    <n v="1000"/>
    <x v="0"/>
    <s v="PC"/>
    <d v="2024-02-02T00:00:00"/>
    <d v="2023-12-02T00:00:00"/>
    <x v="4"/>
    <d v="2024-02-01T00:00:00"/>
    <n v="2000"/>
  </r>
  <r>
    <x v="1"/>
    <s v=""/>
    <x v="91"/>
    <n v="2000"/>
    <x v="33"/>
    <x v="5"/>
    <s v=" Sem Conversão"/>
    <m/>
    <s v="Ok"/>
    <b v="1"/>
    <s v="385"/>
    <s v="0605996780/00010"/>
    <x v="10"/>
    <x v="0"/>
    <s v="07091583-001"/>
    <x v="90"/>
    <x v="0"/>
    <s v="Foreign"/>
    <s v="C"/>
    <s v="F"/>
    <n v="1000"/>
    <x v="0"/>
    <s v="PC"/>
    <d v="2024-02-03T00:00:00"/>
    <d v="2023-12-02T00:00:00"/>
    <x v="4"/>
    <d v="2024-02-01T00:00:00"/>
    <n v="2000"/>
  </r>
  <r>
    <x v="1"/>
    <s v=""/>
    <x v="91"/>
    <n v="2000"/>
    <x v="33"/>
    <x v="5"/>
    <s v=" Sem Conversão"/>
    <m/>
    <s v="Ok"/>
    <b v="1"/>
    <s v="385"/>
    <s v="0605996781/00010"/>
    <x v="11"/>
    <x v="0"/>
    <s v="07091583-001"/>
    <x v="90"/>
    <x v="0"/>
    <s v="Foreign"/>
    <s v="C"/>
    <s v="F"/>
    <n v="1000"/>
    <x v="0"/>
    <s v="PC"/>
    <d v="2024-02-04T00:00:00"/>
    <d v="2023-12-02T00:00:00"/>
    <x v="4"/>
    <d v="2024-02-01T00:00:00"/>
    <n v="2000"/>
  </r>
  <r>
    <x v="1"/>
    <s v=""/>
    <x v="91"/>
    <n v="87"/>
    <x v="33"/>
    <x v="9"/>
    <s v=" Sem Conversão"/>
    <m/>
    <s v="Ok"/>
    <b v="1"/>
    <s v="385"/>
    <s v="0605996782/00010"/>
    <x v="30"/>
    <x v="0"/>
    <s v="07091583-001"/>
    <x v="90"/>
    <x v="0"/>
    <s v="Foreign"/>
    <s v="C"/>
    <s v="F"/>
    <n v="1000"/>
    <x v="0"/>
    <s v="PC"/>
    <d v="2024-02-01T00:00:00"/>
    <d v="2023-12-02T00:00:00"/>
    <x v="4"/>
    <d v="2024-02-01T00:00:00"/>
    <n v="87"/>
  </r>
  <r>
    <x v="1"/>
    <s v=""/>
    <x v="92"/>
    <n v="594"/>
    <x v="43"/>
    <x v="5"/>
    <s v=" Sem Conversão"/>
    <m/>
    <s v="Ok"/>
    <b v="1"/>
    <s v="394"/>
    <s v="0605996783/00010"/>
    <x v="10"/>
    <x v="0"/>
    <s v="07091594-001"/>
    <x v="91"/>
    <x v="0"/>
    <s v="Foreign"/>
    <s v="C"/>
    <s v="F"/>
    <n v="2000"/>
    <x v="0"/>
    <s v="PC"/>
    <d v="2024-02-02T00:00:00"/>
    <d v="2023-12-02T00:00:00"/>
    <x v="4"/>
    <d v="2024-02-01T00:00:00"/>
    <n v="594"/>
  </r>
  <r>
    <x v="2"/>
    <s v=""/>
    <x v="12"/>
    <n v="4"/>
    <x v="12"/>
    <x v="1"/>
    <s v=" Sem Conversão"/>
    <m/>
    <s v="Ok"/>
    <b v="0"/>
    <s v="54"/>
    <s v="0605995130/00010"/>
    <x v="2"/>
    <x v="0"/>
    <s v="03015UBM"/>
    <x v="12"/>
    <x v="0"/>
    <s v="Foreign"/>
    <s v="A"/>
    <s v="F"/>
    <n v="1"/>
    <x v="1"/>
    <s v="PC"/>
    <d v="2024-02-07T00:00:00"/>
    <d v="2023-10-22T00:00:00"/>
    <x v="1"/>
    <d v="2024-01-20T00:00:00"/>
    <n v="4"/>
  </r>
  <r>
    <x v="2"/>
    <s v=""/>
    <x v="93"/>
    <n v="4000"/>
    <x v="34"/>
    <x v="6"/>
    <s v=" Sem Conversão"/>
    <m/>
    <s v="Ok"/>
    <b v="1"/>
    <s v="402"/>
    <s v="0605996212/00010"/>
    <x v="18"/>
    <x v="0"/>
    <s v="07091605-001"/>
    <x v="92"/>
    <x v="0"/>
    <s v="Foreign"/>
    <s v="C"/>
    <s v="F"/>
    <n v="1000"/>
    <x v="0"/>
    <s v="PC"/>
    <d v="2024-01-18T00:00:00"/>
    <d v="2023-11-01T00:00:00"/>
    <x v="3"/>
    <d v="2024-01-01T00:00:00"/>
    <n v="4000"/>
  </r>
  <r>
    <x v="1"/>
    <s v=""/>
    <x v="93"/>
    <n v="1000"/>
    <x v="34"/>
    <x v="5"/>
    <s v=" Sem Conversão"/>
    <m/>
    <s v="Ok"/>
    <b v="1"/>
    <s v="402"/>
    <s v="0605996213/00010"/>
    <x v="10"/>
    <x v="0"/>
    <s v="07091605-001"/>
    <x v="92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93"/>
    <n v="1000"/>
    <x v="34"/>
    <x v="5"/>
    <s v=" Sem Conversão"/>
    <m/>
    <s v="Ok"/>
    <b v="1"/>
    <s v="402"/>
    <s v="0605996214/00010"/>
    <x v="10"/>
    <x v="0"/>
    <s v="07091605-001"/>
    <x v="92"/>
    <x v="0"/>
    <s v="Foreign"/>
    <s v="C"/>
    <s v="F"/>
    <n v="1000"/>
    <x v="0"/>
    <s v="PC"/>
    <d v="2024-02-03T00:00:00"/>
    <d v="2023-12-02T00:00:00"/>
    <x v="4"/>
    <d v="2024-02-01T00:00:00"/>
    <n v="1000"/>
  </r>
  <r>
    <x v="1"/>
    <s v=""/>
    <x v="93"/>
    <n v="1000"/>
    <x v="34"/>
    <x v="5"/>
    <s v=" Sem Conversão"/>
    <m/>
    <s v="Ok"/>
    <b v="1"/>
    <s v="402"/>
    <s v="0605996215/00010"/>
    <x v="11"/>
    <x v="0"/>
    <s v="07091605-001"/>
    <x v="92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93"/>
    <n v="1000"/>
    <x v="34"/>
    <x v="0"/>
    <s v=" Sem Conversão"/>
    <m/>
    <s v="Ok"/>
    <b v="1"/>
    <s v="402"/>
    <s v="0605996216/00010"/>
    <x v="1"/>
    <x v="0"/>
    <s v="07091605-001"/>
    <x v="92"/>
    <x v="0"/>
    <s v="Foreign"/>
    <s v="C"/>
    <s v="F"/>
    <n v="1000"/>
    <x v="0"/>
    <s v="PC"/>
    <d v="2024-02-08T00:00:00"/>
    <d v="2023-11-18T00:00:00"/>
    <x v="1"/>
    <d v="2024-01-18T00:00:00"/>
    <n v="1000"/>
  </r>
  <r>
    <x v="1"/>
    <s v=""/>
    <x v="93"/>
    <n v="3000"/>
    <x v="34"/>
    <x v="6"/>
    <s v=" Sem Conversão"/>
    <m/>
    <s v="Ok"/>
    <b v="1"/>
    <s v="402"/>
    <s v="0605996217/00010"/>
    <x v="13"/>
    <x v="0"/>
    <s v="07091605-001"/>
    <x v="92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93"/>
    <n v="3000"/>
    <x v="34"/>
    <x v="6"/>
    <s v=" Sem Conversão"/>
    <m/>
    <s v="Ok"/>
    <b v="1"/>
    <s v="402"/>
    <s v="0605996218/00010"/>
    <x v="14"/>
    <x v="0"/>
    <s v="07091605-001"/>
    <x v="92"/>
    <x v="0"/>
    <s v="Foreign"/>
    <s v="C"/>
    <s v="F"/>
    <n v="1000"/>
    <x v="0"/>
    <s v="PC"/>
    <d v="2024-02-11T00:00:00"/>
    <d v="2023-12-02T00:00:00"/>
    <x v="4"/>
    <d v="2024-02-01T00:00:00"/>
    <n v="3000"/>
  </r>
  <r>
    <x v="1"/>
    <s v=""/>
    <x v="93"/>
    <n v="147"/>
    <x v="34"/>
    <x v="9"/>
    <s v=" Sem Conversão"/>
    <m/>
    <s v="Ok"/>
    <b v="1"/>
    <s v="402"/>
    <s v="0605996219/00010"/>
    <x v="30"/>
    <x v="0"/>
    <s v="07091605-001"/>
    <x v="92"/>
    <x v="0"/>
    <s v="Foreign"/>
    <s v="C"/>
    <s v="F"/>
    <n v="1000"/>
    <x v="0"/>
    <s v="PC"/>
    <d v="2024-02-01T00:00:00"/>
    <d v="2023-12-02T00:00:00"/>
    <x v="4"/>
    <d v="2024-02-01T00:00:00"/>
    <n v="147"/>
  </r>
  <r>
    <x v="2"/>
    <s v=""/>
    <x v="94"/>
    <n v="2144"/>
    <x v="45"/>
    <x v="6"/>
    <s v=" Sem Conversão"/>
    <m/>
    <s v="Ok"/>
    <b v="1"/>
    <s v="404"/>
    <s v="0605994634/00010"/>
    <x v="17"/>
    <x v="0"/>
    <s v="07091606-001"/>
    <x v="93"/>
    <x v="0"/>
    <s v="Foreign"/>
    <s v="C"/>
    <s v="F"/>
    <n v="5000"/>
    <x v="0"/>
    <s v="PC"/>
    <d v="2024-01-17T00:00:00"/>
    <d v="2023-11-01T00:00:00"/>
    <x v="3"/>
    <d v="2024-01-01T00:00:00"/>
    <n v="2144"/>
  </r>
  <r>
    <x v="1"/>
    <s v=""/>
    <x v="95"/>
    <n v="7672"/>
    <x v="43"/>
    <x v="0"/>
    <s v=" Sem Conversão"/>
    <m/>
    <s v="Ok"/>
    <b v="1"/>
    <s v="409"/>
    <s v="0605996220/00010"/>
    <x v="1"/>
    <x v="0"/>
    <s v="07091611-001"/>
    <x v="94"/>
    <x v="0"/>
    <s v="Foreign"/>
    <s v="C"/>
    <s v="F"/>
    <n v="10000"/>
    <x v="0"/>
    <s v="PC"/>
    <d v="2024-02-08T00:00:00"/>
    <d v="2023-11-18T00:00:00"/>
    <x v="1"/>
    <d v="2024-01-18T00:00:00"/>
    <n v="7672"/>
  </r>
  <r>
    <x v="1"/>
    <s v=""/>
    <x v="96"/>
    <n v="5000"/>
    <x v="47"/>
    <x v="5"/>
    <s v=" Sem Conversão"/>
    <m/>
    <s v="Ok"/>
    <b v="1"/>
    <s v="428"/>
    <s v="0605996785/00010"/>
    <x v="10"/>
    <x v="0"/>
    <s v="07091644-001"/>
    <x v="95"/>
    <x v="0"/>
    <s v="Foreign"/>
    <s v="C"/>
    <s v="F"/>
    <n v="5000"/>
    <x v="0"/>
    <s v="PC"/>
    <d v="2024-02-02T00:00:00"/>
    <d v="2023-12-02T00:00:00"/>
    <x v="4"/>
    <d v="2024-02-01T00:00:00"/>
    <n v="5000"/>
  </r>
  <r>
    <x v="1"/>
    <s v=""/>
    <x v="96"/>
    <n v="4299"/>
    <x v="47"/>
    <x v="5"/>
    <s v=" Sem Conversão"/>
    <m/>
    <s v="Ok"/>
    <b v="1"/>
    <s v="428"/>
    <s v="0605996786/00010"/>
    <x v="10"/>
    <x v="0"/>
    <s v="07091644-001"/>
    <x v="95"/>
    <x v="0"/>
    <s v="Foreign"/>
    <s v="C"/>
    <s v="F"/>
    <n v="5000"/>
    <x v="0"/>
    <s v="PC"/>
    <d v="2024-02-03T00:00:00"/>
    <d v="2023-12-02T00:00:00"/>
    <x v="4"/>
    <d v="2024-02-01T00:00:00"/>
    <n v="4299"/>
  </r>
  <r>
    <x v="0"/>
    <s v=""/>
    <x v="97"/>
    <n v="11000"/>
    <x v="37"/>
    <x v="8"/>
    <s v=" Sem Conversão"/>
    <m/>
    <s v="Ok"/>
    <b v="0"/>
    <s v="430"/>
    <s v="0605996795/00010"/>
    <x v="19"/>
    <x v="0"/>
    <s v="07091646-001"/>
    <x v="96"/>
    <x v="0"/>
    <s v="Foreign"/>
    <s v="C"/>
    <s v="F"/>
    <n v="1000"/>
    <x v="0"/>
    <s v="PC"/>
    <d v="2024-01-19T00:00:00"/>
    <d v="2023-10-18T00:00:00"/>
    <x v="0"/>
    <d v="2023-12-24T00:00:00"/>
    <n v="11000"/>
  </r>
  <r>
    <x v="2"/>
    <s v=""/>
    <x v="97"/>
    <n v="7000"/>
    <x v="37"/>
    <x v="5"/>
    <s v=" Sem Conversão"/>
    <m/>
    <s v="Ok"/>
    <b v="1"/>
    <s v="430"/>
    <s v="0605996796/00010"/>
    <x v="33"/>
    <x v="0"/>
    <s v="07091646-001"/>
    <x v="96"/>
    <x v="0"/>
    <s v="Foreign"/>
    <s v="C"/>
    <s v="F"/>
    <n v="1000"/>
    <x v="0"/>
    <s v="PC"/>
    <d v="2024-01-02T00:00:00"/>
    <d v="2023-11-01T00:00:00"/>
    <x v="3"/>
    <d v="2024-01-01T00:00:00"/>
    <n v="7000"/>
  </r>
  <r>
    <x v="1"/>
    <s v=""/>
    <x v="97"/>
    <n v="3000"/>
    <x v="37"/>
    <x v="5"/>
    <s v=" Sem Conversão"/>
    <m/>
    <s v="Ok"/>
    <b v="1"/>
    <s v="430"/>
    <s v="0605996797/00010"/>
    <x v="10"/>
    <x v="0"/>
    <s v="07091646-001"/>
    <x v="96"/>
    <x v="0"/>
    <s v="Foreign"/>
    <s v="C"/>
    <s v="F"/>
    <n v="1000"/>
    <x v="0"/>
    <s v="PC"/>
    <d v="2024-02-02T00:00:00"/>
    <d v="2023-12-02T00:00:00"/>
    <x v="4"/>
    <d v="2024-02-01T00:00:00"/>
    <n v="3000"/>
  </r>
  <r>
    <x v="1"/>
    <s v=""/>
    <x v="97"/>
    <n v="3000"/>
    <x v="37"/>
    <x v="5"/>
    <s v=" Sem Conversão"/>
    <m/>
    <s v="Ok"/>
    <b v="1"/>
    <s v="430"/>
    <s v="0605996798/00010"/>
    <x v="10"/>
    <x v="0"/>
    <s v="07091646-001"/>
    <x v="96"/>
    <x v="0"/>
    <s v="Foreign"/>
    <s v="C"/>
    <s v="F"/>
    <n v="1000"/>
    <x v="0"/>
    <s v="PC"/>
    <d v="2024-02-03T00:00:00"/>
    <d v="2023-12-02T00:00:00"/>
    <x v="4"/>
    <d v="2024-02-01T00:00:00"/>
    <n v="3000"/>
  </r>
  <r>
    <x v="1"/>
    <s v=""/>
    <x v="97"/>
    <n v="4000"/>
    <x v="37"/>
    <x v="5"/>
    <s v=" Sem Conversão"/>
    <m/>
    <s v="Ok"/>
    <b v="1"/>
    <s v="430"/>
    <s v="0605996799/00010"/>
    <x v="11"/>
    <x v="0"/>
    <s v="07091646-001"/>
    <x v="96"/>
    <x v="0"/>
    <s v="Foreign"/>
    <s v="C"/>
    <s v="F"/>
    <n v="1000"/>
    <x v="0"/>
    <s v="PC"/>
    <d v="2024-02-04T00:00:00"/>
    <d v="2023-12-02T00:00:00"/>
    <x v="4"/>
    <d v="2024-02-01T00:00:00"/>
    <n v="4000"/>
  </r>
  <r>
    <x v="1"/>
    <s v=""/>
    <x v="97"/>
    <n v="1000"/>
    <x v="37"/>
    <x v="5"/>
    <s v=" Sem Conversão"/>
    <m/>
    <s v="Ok"/>
    <b v="1"/>
    <s v="430"/>
    <s v="0605996800/00010"/>
    <x v="11"/>
    <x v="0"/>
    <s v="07091646-001"/>
    <x v="96"/>
    <x v="0"/>
    <s v="Foreign"/>
    <s v="C"/>
    <s v="F"/>
    <n v="1000"/>
    <x v="0"/>
    <s v="PC"/>
    <d v="2024-02-05T00:00:00"/>
    <d v="2023-12-02T00:00:00"/>
    <x v="4"/>
    <d v="2024-02-01T00:00:00"/>
    <n v="1000"/>
  </r>
  <r>
    <x v="1"/>
    <s v=""/>
    <x v="97"/>
    <n v="31000"/>
    <x v="37"/>
    <x v="1"/>
    <s v=" Sem Conversão"/>
    <m/>
    <s v="Ok"/>
    <b v="1"/>
    <s v="430"/>
    <s v="0605996801/00010"/>
    <x v="4"/>
    <x v="0"/>
    <s v="07091646-001"/>
    <x v="96"/>
    <x v="0"/>
    <s v="Foreign"/>
    <s v="C"/>
    <s v="F"/>
    <n v="1000"/>
    <x v="0"/>
    <s v="PC"/>
    <d v="2024-02-06T00:00:00"/>
    <d v="2023-11-18T00:00:00"/>
    <x v="1"/>
    <d v="2024-01-18T00:00:00"/>
    <n v="31000"/>
  </r>
  <r>
    <x v="1"/>
    <s v=""/>
    <x v="97"/>
    <n v="15000"/>
    <x v="37"/>
    <x v="1"/>
    <s v=" Sem Conversão"/>
    <m/>
    <s v="Ok"/>
    <b v="1"/>
    <s v="430"/>
    <s v="0605996802/00010"/>
    <x v="2"/>
    <x v="0"/>
    <s v="07091646-001"/>
    <x v="96"/>
    <x v="0"/>
    <s v="Foreign"/>
    <s v="C"/>
    <s v="F"/>
    <n v="1000"/>
    <x v="0"/>
    <s v="PC"/>
    <d v="2024-02-07T00:00:00"/>
    <d v="2023-11-18T00:00:00"/>
    <x v="1"/>
    <d v="2024-01-18T00:00:00"/>
    <n v="15000"/>
  </r>
  <r>
    <x v="1"/>
    <s v=""/>
    <x v="97"/>
    <n v="62000"/>
    <x v="37"/>
    <x v="0"/>
    <s v=" Sem Conversão"/>
    <m/>
    <s v="Ok"/>
    <b v="1"/>
    <s v="430"/>
    <s v="0605996803/00010"/>
    <x v="1"/>
    <x v="0"/>
    <s v="07091646-001"/>
    <x v="96"/>
    <x v="0"/>
    <s v="Foreign"/>
    <s v="C"/>
    <s v="F"/>
    <n v="1000"/>
    <x v="0"/>
    <s v="PC"/>
    <d v="2024-02-08T00:00:00"/>
    <d v="2023-11-18T00:00:00"/>
    <x v="1"/>
    <d v="2024-01-18T00:00:00"/>
    <n v="62000"/>
  </r>
  <r>
    <x v="1"/>
    <s v=""/>
    <x v="97"/>
    <n v="10000"/>
    <x v="37"/>
    <x v="3"/>
    <s v=" Sem Conversão"/>
    <m/>
    <s v="Ok"/>
    <b v="1"/>
    <s v="430"/>
    <s v="0605996804/00010"/>
    <x v="9"/>
    <x v="0"/>
    <s v="07091646-001"/>
    <x v="96"/>
    <x v="0"/>
    <s v="Foreign"/>
    <s v="C"/>
    <s v="F"/>
    <n v="1000"/>
    <x v="0"/>
    <s v="PC"/>
    <d v="2024-02-09T00:00:00"/>
    <d v="2023-12-02T00:00:00"/>
    <x v="4"/>
    <d v="2024-02-01T00:00:00"/>
    <n v="10000"/>
  </r>
  <r>
    <x v="1"/>
    <s v=""/>
    <x v="97"/>
    <n v="24000"/>
    <x v="37"/>
    <x v="6"/>
    <s v=" Sem Conversão"/>
    <m/>
    <s v="Ok"/>
    <b v="1"/>
    <s v="430"/>
    <s v="0605996805/00010"/>
    <x v="13"/>
    <x v="0"/>
    <s v="07091646-001"/>
    <x v="96"/>
    <x v="0"/>
    <s v="Foreign"/>
    <s v="C"/>
    <s v="F"/>
    <n v="1000"/>
    <x v="0"/>
    <s v="PC"/>
    <d v="2024-02-10T00:00:00"/>
    <d v="2023-12-02T00:00:00"/>
    <x v="4"/>
    <d v="2024-02-01T00:00:00"/>
    <n v="24000"/>
  </r>
  <r>
    <x v="1"/>
    <s v=""/>
    <x v="97"/>
    <n v="24000"/>
    <x v="37"/>
    <x v="6"/>
    <s v=" Sem Conversão"/>
    <m/>
    <s v="Ok"/>
    <b v="1"/>
    <s v="430"/>
    <s v="0605996806/00010"/>
    <x v="14"/>
    <x v="0"/>
    <s v="07091646-001"/>
    <x v="96"/>
    <x v="0"/>
    <s v="Foreign"/>
    <s v="C"/>
    <s v="F"/>
    <n v="1000"/>
    <x v="0"/>
    <s v="PC"/>
    <d v="2024-02-11T00:00:00"/>
    <d v="2023-12-02T00:00:00"/>
    <x v="4"/>
    <d v="2024-02-01T00:00:00"/>
    <n v="24000"/>
  </r>
  <r>
    <x v="1"/>
    <s v=""/>
    <x v="97"/>
    <n v="3547"/>
    <x v="37"/>
    <x v="5"/>
    <s v=" Sem Conversão"/>
    <m/>
    <s v="Ok"/>
    <b v="1"/>
    <s v="430"/>
    <s v="0605996807/00010"/>
    <x v="10"/>
    <x v="0"/>
    <s v="07091646-001"/>
    <x v="96"/>
    <x v="0"/>
    <s v="Foreign"/>
    <s v="C"/>
    <s v="F"/>
    <n v="1000"/>
    <x v="0"/>
    <s v="PC"/>
    <d v="2024-02-02T00:00:00"/>
    <d v="2023-12-02T00:00:00"/>
    <x v="4"/>
    <d v="2024-02-01T00:00:00"/>
    <n v="3547"/>
  </r>
  <r>
    <x v="1"/>
    <s v=""/>
    <x v="98"/>
    <n v="3292"/>
    <x v="33"/>
    <x v="5"/>
    <s v=" Sem Conversão"/>
    <m/>
    <s v="Ok"/>
    <b v="1"/>
    <s v="431"/>
    <s v="0605996808/00010"/>
    <x v="10"/>
    <x v="0"/>
    <s v="07091650-001"/>
    <x v="97"/>
    <x v="0"/>
    <s v="Foreign"/>
    <s v="C"/>
    <s v="F"/>
    <n v="5000"/>
    <x v="0"/>
    <s v="PC"/>
    <d v="2024-02-02T00:00:00"/>
    <d v="2023-12-02T00:00:00"/>
    <x v="4"/>
    <d v="2024-02-01T00:00:00"/>
    <n v="3292"/>
  </r>
  <r>
    <x v="1"/>
    <s v=""/>
    <x v="99"/>
    <n v="1000"/>
    <x v="33"/>
    <x v="6"/>
    <s v=" Sem Conversão"/>
    <m/>
    <s v="Ok"/>
    <b v="1"/>
    <s v="440"/>
    <s v="0605994604/00010"/>
    <x v="14"/>
    <x v="0"/>
    <s v="07091663-001"/>
    <x v="98"/>
    <x v="0"/>
    <s v="Foreign"/>
    <s v="C"/>
    <s v="F"/>
    <n v="1000"/>
    <x v="0"/>
    <s v="PC"/>
    <d v="2024-02-11T00:00:00"/>
    <d v="2023-12-02T00:00:00"/>
    <x v="4"/>
    <d v="2024-02-01T00:00:00"/>
    <n v="1000"/>
  </r>
  <r>
    <x v="1"/>
    <s v=""/>
    <x v="99"/>
    <n v="46"/>
    <x v="33"/>
    <x v="3"/>
    <s v=" Sem Conversão"/>
    <m/>
    <s v="Ok"/>
    <b v="1"/>
    <s v="440"/>
    <s v="0605994605/00010"/>
    <x v="9"/>
    <x v="0"/>
    <s v="07091663-001"/>
    <x v="98"/>
    <x v="0"/>
    <s v="Foreign"/>
    <s v="C"/>
    <s v="F"/>
    <n v="1000"/>
    <x v="0"/>
    <s v="PC"/>
    <d v="2024-02-09T00:00:00"/>
    <d v="2023-12-02T00:00:00"/>
    <x v="4"/>
    <d v="2024-02-01T00:00:00"/>
    <n v="46"/>
  </r>
  <r>
    <x v="1"/>
    <s v=""/>
    <x v="100"/>
    <n v="588"/>
    <x v="45"/>
    <x v="6"/>
    <s v=" Sem Conversão"/>
    <m/>
    <s v="Ok"/>
    <b v="1"/>
    <s v="442"/>
    <s v="0605994606/00010"/>
    <x v="13"/>
    <x v="0"/>
    <s v="07091665-001"/>
    <x v="99"/>
    <x v="0"/>
    <s v="Foreign"/>
    <s v="C"/>
    <s v="F"/>
    <n v="5000"/>
    <x v="0"/>
    <s v="PC"/>
    <d v="2024-02-10T00:00:00"/>
    <d v="2023-12-02T00:00:00"/>
    <x v="4"/>
    <d v="2024-02-01T00:00:00"/>
    <n v="588"/>
  </r>
  <r>
    <x v="1"/>
    <s v=""/>
    <x v="101"/>
    <n v="6383"/>
    <x v="43"/>
    <x v="0"/>
    <s v=" Sem Conversão"/>
    <m/>
    <s v="Ok"/>
    <b v="1"/>
    <s v="445"/>
    <s v="0605996809/00010"/>
    <x v="1"/>
    <x v="0"/>
    <s v="07091667-001"/>
    <x v="100"/>
    <x v="0"/>
    <s v="Foreign"/>
    <s v="C"/>
    <s v="F"/>
    <n v="10000"/>
    <x v="0"/>
    <s v="PC"/>
    <d v="2024-02-08T00:00:00"/>
    <d v="2023-11-18T00:00:00"/>
    <x v="1"/>
    <d v="2024-01-18T00:00:00"/>
    <n v="6383"/>
  </r>
  <r>
    <x v="1"/>
    <s v=""/>
    <x v="102"/>
    <n v="489"/>
    <x v="44"/>
    <x v="5"/>
    <s v=" Sem Conversão"/>
    <m/>
    <s v="Ok"/>
    <b v="1"/>
    <s v="452"/>
    <s v="0605995838/00010"/>
    <x v="10"/>
    <x v="0"/>
    <s v="07091674-001"/>
    <x v="101"/>
    <x v="0"/>
    <s v="Foreign"/>
    <s v="C"/>
    <s v="F"/>
    <n v="2000"/>
    <x v="0"/>
    <s v="PC"/>
    <d v="2024-02-03T00:00:00"/>
    <d v="2023-12-02T00:00:00"/>
    <x v="4"/>
    <d v="2024-02-01T00:00:00"/>
    <n v="489"/>
  </r>
  <r>
    <x v="1"/>
    <s v=""/>
    <x v="103"/>
    <n v="498"/>
    <x v="44"/>
    <x v="5"/>
    <s v=" Sem Conversão"/>
    <m/>
    <s v="Ok"/>
    <b v="1"/>
    <s v="457"/>
    <s v="0605995843/00010"/>
    <x v="10"/>
    <x v="0"/>
    <s v="07091677-001"/>
    <x v="102"/>
    <x v="0"/>
    <s v="Foreign"/>
    <s v="C"/>
    <s v="F"/>
    <n v="2000"/>
    <x v="0"/>
    <s v="PC"/>
    <d v="2024-02-03T00:00:00"/>
    <d v="2023-12-02T00:00:00"/>
    <x v="4"/>
    <d v="2024-02-01T00:00:00"/>
    <n v="498"/>
  </r>
  <r>
    <x v="1"/>
    <s v=""/>
    <x v="104"/>
    <n v="2000"/>
    <x v="34"/>
    <x v="6"/>
    <s v=" Sem Conversão"/>
    <m/>
    <s v="Ok"/>
    <b v="1"/>
    <s v="464"/>
    <s v="0605995884/00010"/>
    <x v="13"/>
    <x v="0"/>
    <s v="07091682-001"/>
    <x v="103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104"/>
    <n v="280"/>
    <x v="34"/>
    <x v="6"/>
    <s v=" Sem Conversão"/>
    <m/>
    <s v="Ok"/>
    <b v="1"/>
    <s v="464"/>
    <s v="0605995885/00010"/>
    <x v="14"/>
    <x v="0"/>
    <s v="07091682-001"/>
    <x v="103"/>
    <x v="0"/>
    <s v="Foreign"/>
    <s v="C"/>
    <s v="F"/>
    <n v="2000"/>
    <x v="0"/>
    <s v="PC"/>
    <d v="2024-02-11T00:00:00"/>
    <d v="2023-12-02T00:00:00"/>
    <x v="4"/>
    <d v="2024-02-01T00:00:00"/>
    <n v="280"/>
  </r>
  <r>
    <x v="1"/>
    <s v=""/>
    <x v="105"/>
    <n v="1000"/>
    <x v="34"/>
    <x v="1"/>
    <s v=" Sem Conversão"/>
    <m/>
    <s v="Ok"/>
    <b v="1"/>
    <s v="470"/>
    <s v="0605996225/00010"/>
    <x v="4"/>
    <x v="0"/>
    <s v="07091687-001"/>
    <x v="104"/>
    <x v="0"/>
    <s v="Foreign"/>
    <s v="C"/>
    <s v="F"/>
    <n v="1000"/>
    <x v="0"/>
    <s v="PC"/>
    <d v="2024-02-06T00:00:00"/>
    <d v="2023-11-18T00:00:00"/>
    <x v="1"/>
    <d v="2024-01-18T00:00:00"/>
    <n v="1000"/>
  </r>
  <r>
    <x v="1"/>
    <s v=""/>
    <x v="105"/>
    <n v="1000"/>
    <x v="34"/>
    <x v="1"/>
    <s v=" Sem Conversão"/>
    <m/>
    <s v="Ok"/>
    <b v="1"/>
    <s v="470"/>
    <s v="0605996226/00010"/>
    <x v="2"/>
    <x v="0"/>
    <s v="07091687-001"/>
    <x v="104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105"/>
    <n v="1000"/>
    <x v="34"/>
    <x v="0"/>
    <s v=" Sem Conversão"/>
    <m/>
    <s v="Ok"/>
    <b v="1"/>
    <s v="470"/>
    <s v="0605996227/00010"/>
    <x v="1"/>
    <x v="0"/>
    <s v="07091687-001"/>
    <x v="104"/>
    <x v="0"/>
    <s v="Foreign"/>
    <s v="C"/>
    <s v="F"/>
    <n v="1000"/>
    <x v="0"/>
    <s v="PC"/>
    <d v="2024-02-08T00:00:00"/>
    <d v="2023-11-18T00:00:00"/>
    <x v="1"/>
    <d v="2024-01-18T00:00:00"/>
    <n v="1000"/>
  </r>
  <r>
    <x v="1"/>
    <s v=""/>
    <x v="105"/>
    <n v="1000"/>
    <x v="34"/>
    <x v="3"/>
    <s v=" Sem Conversão"/>
    <m/>
    <s v="Ok"/>
    <b v="1"/>
    <s v="470"/>
    <s v="0605996228/00010"/>
    <x v="9"/>
    <x v="0"/>
    <s v="07091687-001"/>
    <x v="104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05"/>
    <n v="1000"/>
    <x v="34"/>
    <x v="6"/>
    <s v=" Sem Conversão"/>
    <m/>
    <s v="Ok"/>
    <b v="1"/>
    <s v="470"/>
    <s v="0605996229/00010"/>
    <x v="13"/>
    <x v="0"/>
    <s v="07091687-001"/>
    <x v="104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105"/>
    <n v="2000"/>
    <x v="34"/>
    <x v="6"/>
    <s v=" Sem Conversão"/>
    <m/>
    <s v="Ok"/>
    <b v="1"/>
    <s v="470"/>
    <s v="0605996230/00010"/>
    <x v="14"/>
    <x v="0"/>
    <s v="07091687-001"/>
    <x v="104"/>
    <x v="0"/>
    <s v="Foreign"/>
    <s v="C"/>
    <s v="F"/>
    <n v="1000"/>
    <x v="0"/>
    <s v="PC"/>
    <d v="2024-02-11T00:00:00"/>
    <d v="2023-12-02T00:00:00"/>
    <x v="4"/>
    <d v="2024-02-01T00:00:00"/>
    <n v="2000"/>
  </r>
  <r>
    <x v="1"/>
    <s v=""/>
    <x v="105"/>
    <n v="24"/>
    <x v="34"/>
    <x v="1"/>
    <s v=" Sem Conversão"/>
    <m/>
    <s v="Ok"/>
    <b v="1"/>
    <s v="470"/>
    <s v="0605996231/00010"/>
    <x v="4"/>
    <x v="0"/>
    <s v="07091687-001"/>
    <x v="104"/>
    <x v="0"/>
    <s v="Foreign"/>
    <s v="C"/>
    <s v="F"/>
    <n v="1000"/>
    <x v="0"/>
    <s v="PC"/>
    <d v="2024-02-06T00:00:00"/>
    <d v="2023-11-18T00:00:00"/>
    <x v="1"/>
    <d v="2024-01-18T00:00:00"/>
    <n v="24"/>
  </r>
  <r>
    <x v="1"/>
    <s v=""/>
    <x v="106"/>
    <n v="1000"/>
    <x v="34"/>
    <x v="0"/>
    <s v=" Sem Conversão"/>
    <m/>
    <s v="Ok"/>
    <b v="1"/>
    <s v="481"/>
    <s v="0605996233/00010"/>
    <x v="1"/>
    <x v="0"/>
    <s v="07091696-001"/>
    <x v="105"/>
    <x v="0"/>
    <s v="Foreign"/>
    <s v="C"/>
    <s v="F"/>
    <n v="1000"/>
    <x v="0"/>
    <s v="PC"/>
    <d v="2024-02-08T00:00:00"/>
    <d v="2023-11-18T00:00:00"/>
    <x v="1"/>
    <d v="2024-01-18T00:00:00"/>
    <n v="1000"/>
  </r>
  <r>
    <x v="1"/>
    <s v=""/>
    <x v="106"/>
    <n v="785"/>
    <x v="34"/>
    <x v="3"/>
    <s v=" Sem Conversão"/>
    <m/>
    <s v="Ok"/>
    <b v="1"/>
    <s v="481"/>
    <s v="0605996234/00010"/>
    <x v="9"/>
    <x v="0"/>
    <s v="07091696-001"/>
    <x v="105"/>
    <x v="0"/>
    <s v="Foreign"/>
    <s v="C"/>
    <s v="F"/>
    <n v="1000"/>
    <x v="0"/>
    <s v="PC"/>
    <d v="2024-02-09T00:00:00"/>
    <d v="2023-12-02T00:00:00"/>
    <x v="4"/>
    <d v="2024-02-01T00:00:00"/>
    <n v="785"/>
  </r>
  <r>
    <x v="2"/>
    <s v=""/>
    <x v="107"/>
    <n v="1000"/>
    <x v="43"/>
    <x v="6"/>
    <s v=" Sem Conversão"/>
    <m/>
    <s v="Ok"/>
    <b v="1"/>
    <s v="483"/>
    <s v="0605994506/00010"/>
    <x v="17"/>
    <x v="0"/>
    <s v="07091698-001"/>
    <x v="106"/>
    <x v="0"/>
    <s v="Foreign"/>
    <s v="C"/>
    <s v="F"/>
    <n v="1000"/>
    <x v="0"/>
    <s v="PC"/>
    <d v="2024-01-17T00:00:00"/>
    <d v="2023-11-01T00:00:00"/>
    <x v="3"/>
    <d v="2024-01-01T00:00:00"/>
    <n v="1000"/>
  </r>
  <r>
    <x v="1"/>
    <s v=""/>
    <x v="107"/>
    <n v="509"/>
    <x v="43"/>
    <x v="6"/>
    <s v=" Sem Conversão"/>
    <m/>
    <s v="Ok"/>
    <b v="1"/>
    <s v="483"/>
    <s v="0605994507/00010"/>
    <x v="13"/>
    <x v="0"/>
    <s v="07091698-001"/>
    <x v="106"/>
    <x v="0"/>
    <s v="Foreign"/>
    <s v="C"/>
    <s v="F"/>
    <n v="1000"/>
    <x v="0"/>
    <s v="PC"/>
    <d v="2024-02-10T00:00:00"/>
    <d v="2023-12-02T00:00:00"/>
    <x v="4"/>
    <d v="2024-02-01T00:00:00"/>
    <n v="509"/>
  </r>
  <r>
    <x v="1"/>
    <s v=""/>
    <x v="108"/>
    <n v="1000"/>
    <x v="37"/>
    <x v="5"/>
    <s v=" Sem Conversão"/>
    <m/>
    <s v="Ok"/>
    <b v="1"/>
    <s v="489"/>
    <s v="0605996818/00010"/>
    <x v="10"/>
    <x v="0"/>
    <s v="07091706-001"/>
    <x v="107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108"/>
    <n v="5000"/>
    <x v="37"/>
    <x v="5"/>
    <s v=" Sem Conversão"/>
    <m/>
    <s v="Ok"/>
    <b v="1"/>
    <s v="489"/>
    <s v="0605996819/00010"/>
    <x v="10"/>
    <x v="0"/>
    <s v="07091706-001"/>
    <x v="107"/>
    <x v="0"/>
    <s v="Foreign"/>
    <s v="C"/>
    <s v="F"/>
    <n v="1000"/>
    <x v="0"/>
    <s v="PC"/>
    <d v="2024-02-03T00:00:00"/>
    <d v="2023-12-02T00:00:00"/>
    <x v="4"/>
    <d v="2024-02-01T00:00:00"/>
    <n v="5000"/>
  </r>
  <r>
    <x v="1"/>
    <s v=""/>
    <x v="108"/>
    <n v="5000"/>
    <x v="37"/>
    <x v="5"/>
    <s v=" Sem Conversão"/>
    <m/>
    <s v="Ok"/>
    <b v="1"/>
    <s v="489"/>
    <s v="0605996820/00010"/>
    <x v="11"/>
    <x v="0"/>
    <s v="07091706-001"/>
    <x v="107"/>
    <x v="0"/>
    <s v="Foreign"/>
    <s v="C"/>
    <s v="F"/>
    <n v="1000"/>
    <x v="0"/>
    <s v="PC"/>
    <d v="2024-02-04T00:00:00"/>
    <d v="2023-12-02T00:00:00"/>
    <x v="4"/>
    <d v="2024-02-01T00:00:00"/>
    <n v="5000"/>
  </r>
  <r>
    <x v="1"/>
    <s v=""/>
    <x v="108"/>
    <n v="3000"/>
    <x v="37"/>
    <x v="5"/>
    <s v=" Sem Conversão"/>
    <m/>
    <s v="Ok"/>
    <b v="1"/>
    <s v="489"/>
    <s v="0605996821/00010"/>
    <x v="11"/>
    <x v="0"/>
    <s v="07091706-001"/>
    <x v="107"/>
    <x v="0"/>
    <s v="Foreign"/>
    <s v="C"/>
    <s v="F"/>
    <n v="1000"/>
    <x v="0"/>
    <s v="PC"/>
    <d v="2024-02-05T00:00:00"/>
    <d v="2023-12-02T00:00:00"/>
    <x v="4"/>
    <d v="2024-02-01T00:00:00"/>
    <n v="3000"/>
  </r>
  <r>
    <x v="1"/>
    <s v=""/>
    <x v="108"/>
    <n v="17000"/>
    <x v="37"/>
    <x v="1"/>
    <s v=" Sem Conversão"/>
    <m/>
    <s v="Ok"/>
    <b v="1"/>
    <s v="489"/>
    <s v="0605996822/00010"/>
    <x v="4"/>
    <x v="0"/>
    <s v="07091706-001"/>
    <x v="107"/>
    <x v="0"/>
    <s v="Foreign"/>
    <s v="C"/>
    <s v="F"/>
    <n v="1000"/>
    <x v="0"/>
    <s v="PC"/>
    <d v="2024-02-06T00:00:00"/>
    <d v="2023-11-18T00:00:00"/>
    <x v="1"/>
    <d v="2024-01-18T00:00:00"/>
    <n v="17000"/>
  </r>
  <r>
    <x v="1"/>
    <s v=""/>
    <x v="108"/>
    <n v="9000"/>
    <x v="37"/>
    <x v="1"/>
    <s v=" Sem Conversão"/>
    <m/>
    <s v="Ok"/>
    <b v="1"/>
    <s v="489"/>
    <s v="0605996823/00010"/>
    <x v="2"/>
    <x v="0"/>
    <s v="07091706-001"/>
    <x v="107"/>
    <x v="0"/>
    <s v="Foreign"/>
    <s v="C"/>
    <s v="F"/>
    <n v="1000"/>
    <x v="0"/>
    <s v="PC"/>
    <d v="2024-02-07T00:00:00"/>
    <d v="2023-11-18T00:00:00"/>
    <x v="1"/>
    <d v="2024-01-18T00:00:00"/>
    <n v="9000"/>
  </r>
  <r>
    <x v="1"/>
    <s v=""/>
    <x v="108"/>
    <n v="32000"/>
    <x v="37"/>
    <x v="0"/>
    <s v=" Sem Conversão"/>
    <m/>
    <s v="Ok"/>
    <b v="1"/>
    <s v="489"/>
    <s v="0605996824/00010"/>
    <x v="1"/>
    <x v="0"/>
    <s v="07091706-001"/>
    <x v="107"/>
    <x v="0"/>
    <s v="Foreign"/>
    <s v="C"/>
    <s v="F"/>
    <n v="1000"/>
    <x v="0"/>
    <s v="PC"/>
    <d v="2024-02-08T00:00:00"/>
    <d v="2023-11-18T00:00:00"/>
    <x v="1"/>
    <d v="2024-01-18T00:00:00"/>
    <n v="32000"/>
  </r>
  <r>
    <x v="1"/>
    <s v=""/>
    <x v="108"/>
    <n v="6000"/>
    <x v="37"/>
    <x v="3"/>
    <s v=" Sem Conversão"/>
    <m/>
    <s v="Ok"/>
    <b v="1"/>
    <s v="489"/>
    <s v="0605996825/00010"/>
    <x v="9"/>
    <x v="0"/>
    <s v="07091706-001"/>
    <x v="107"/>
    <x v="0"/>
    <s v="Foreign"/>
    <s v="C"/>
    <s v="F"/>
    <n v="1000"/>
    <x v="0"/>
    <s v="PC"/>
    <d v="2024-02-09T00:00:00"/>
    <d v="2023-12-02T00:00:00"/>
    <x v="4"/>
    <d v="2024-02-01T00:00:00"/>
    <n v="6000"/>
  </r>
  <r>
    <x v="1"/>
    <s v=""/>
    <x v="108"/>
    <n v="22000"/>
    <x v="37"/>
    <x v="6"/>
    <s v=" Sem Conversão"/>
    <m/>
    <s v="Ok"/>
    <b v="1"/>
    <s v="489"/>
    <s v="0605996826/00010"/>
    <x v="13"/>
    <x v="0"/>
    <s v="07091706-001"/>
    <x v="107"/>
    <x v="0"/>
    <s v="Foreign"/>
    <s v="C"/>
    <s v="F"/>
    <n v="1000"/>
    <x v="0"/>
    <s v="PC"/>
    <d v="2024-02-10T00:00:00"/>
    <d v="2023-12-02T00:00:00"/>
    <x v="4"/>
    <d v="2024-02-01T00:00:00"/>
    <n v="22000"/>
  </r>
  <r>
    <x v="1"/>
    <s v=""/>
    <x v="108"/>
    <n v="22000"/>
    <x v="37"/>
    <x v="6"/>
    <s v=" Sem Conversão"/>
    <m/>
    <s v="Ok"/>
    <b v="1"/>
    <s v="489"/>
    <s v="0605996827/00010"/>
    <x v="14"/>
    <x v="0"/>
    <s v="07091706-001"/>
    <x v="107"/>
    <x v="0"/>
    <s v="Foreign"/>
    <s v="C"/>
    <s v="F"/>
    <n v="1000"/>
    <x v="0"/>
    <s v="PC"/>
    <d v="2024-02-11T00:00:00"/>
    <d v="2023-12-02T00:00:00"/>
    <x v="4"/>
    <d v="2024-02-01T00:00:00"/>
    <n v="22000"/>
  </r>
  <r>
    <x v="1"/>
    <s v=""/>
    <x v="108"/>
    <n v="2119"/>
    <x v="37"/>
    <x v="9"/>
    <s v=" Sem Conversão"/>
    <m/>
    <s v="Ok"/>
    <b v="1"/>
    <s v="489"/>
    <s v="0605996828/00010"/>
    <x v="30"/>
    <x v="0"/>
    <s v="07091706-001"/>
    <x v="107"/>
    <x v="0"/>
    <s v="Foreign"/>
    <s v="C"/>
    <s v="F"/>
    <n v="1000"/>
    <x v="0"/>
    <s v="PC"/>
    <d v="2024-02-01T00:00:00"/>
    <d v="2023-12-02T00:00:00"/>
    <x v="4"/>
    <d v="2024-02-01T00:00:00"/>
    <n v="2119"/>
  </r>
  <r>
    <x v="2"/>
    <s v=""/>
    <x v="109"/>
    <n v="5000"/>
    <x v="47"/>
    <x v="5"/>
    <s v=" Sem Conversão"/>
    <m/>
    <s v="Ok"/>
    <b v="1"/>
    <s v="492"/>
    <s v="0605995890/00010"/>
    <x v="28"/>
    <x v="0"/>
    <s v="07091709-001"/>
    <x v="108"/>
    <x v="0"/>
    <s v="Foreign"/>
    <s v="C"/>
    <s v="F"/>
    <n v="5000"/>
    <x v="0"/>
    <s v="PC"/>
    <d v="2024-01-05T00:00:00"/>
    <d v="2023-11-01T00:00:00"/>
    <x v="3"/>
    <d v="2024-01-01T00:00:00"/>
    <n v="5000"/>
  </r>
  <r>
    <x v="1"/>
    <s v=""/>
    <x v="109"/>
    <n v="2955"/>
    <x v="47"/>
    <x v="5"/>
    <s v=" Sem Conversão"/>
    <m/>
    <s v="Ok"/>
    <b v="1"/>
    <s v="492"/>
    <s v="0605995891/00010"/>
    <x v="11"/>
    <x v="0"/>
    <s v="07091709-001"/>
    <x v="108"/>
    <x v="0"/>
    <s v="Foreign"/>
    <s v="C"/>
    <s v="F"/>
    <n v="5000"/>
    <x v="0"/>
    <s v="PC"/>
    <d v="2024-02-04T00:00:00"/>
    <d v="2023-12-02T00:00:00"/>
    <x v="4"/>
    <d v="2024-02-01T00:00:00"/>
    <n v="2955"/>
  </r>
  <r>
    <x v="1"/>
    <s v=""/>
    <x v="110"/>
    <n v="2000"/>
    <x v="34"/>
    <x v="6"/>
    <s v=" Sem Conversão"/>
    <m/>
    <s v="Ok"/>
    <b v="1"/>
    <s v="497"/>
    <s v="0605995892/00010"/>
    <x v="13"/>
    <x v="0"/>
    <s v="07091714-001"/>
    <x v="109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110"/>
    <n v="2743"/>
    <x v="34"/>
    <x v="6"/>
    <s v=" Sem Conversão"/>
    <m/>
    <s v="Ok"/>
    <b v="1"/>
    <s v="497"/>
    <s v="0605995893/00010"/>
    <x v="14"/>
    <x v="0"/>
    <s v="07091714-001"/>
    <x v="109"/>
    <x v="0"/>
    <s v="Foreign"/>
    <s v="C"/>
    <s v="F"/>
    <n v="2000"/>
    <x v="0"/>
    <s v="PC"/>
    <d v="2024-02-11T00:00:00"/>
    <d v="2023-12-02T00:00:00"/>
    <x v="4"/>
    <d v="2024-02-01T00:00:00"/>
    <n v="2743"/>
  </r>
  <r>
    <x v="1"/>
    <s v=""/>
    <x v="111"/>
    <n v="1000"/>
    <x v="43"/>
    <x v="5"/>
    <s v=" Sem Conversão"/>
    <m/>
    <s v="Ok"/>
    <b v="1"/>
    <s v="506"/>
    <s v="0605996829/00010"/>
    <x v="11"/>
    <x v="0"/>
    <s v="07091724-001"/>
    <x v="110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111"/>
    <n v="1000"/>
    <x v="43"/>
    <x v="5"/>
    <s v=" Sem Conversão"/>
    <m/>
    <s v="Ok"/>
    <b v="1"/>
    <s v="506"/>
    <s v="0605996830/00010"/>
    <x v="11"/>
    <x v="0"/>
    <s v="07091724-001"/>
    <x v="110"/>
    <x v="0"/>
    <s v="Foreign"/>
    <s v="C"/>
    <s v="F"/>
    <n v="1000"/>
    <x v="0"/>
    <s v="PC"/>
    <d v="2024-02-05T00:00:00"/>
    <d v="2023-12-02T00:00:00"/>
    <x v="4"/>
    <d v="2024-02-01T00:00:00"/>
    <n v="1000"/>
  </r>
  <r>
    <x v="1"/>
    <s v=""/>
    <x v="111"/>
    <n v="14000"/>
    <x v="43"/>
    <x v="1"/>
    <s v=" Sem Conversão"/>
    <m/>
    <s v="Ok"/>
    <b v="1"/>
    <s v="506"/>
    <s v="0605996831/00010"/>
    <x v="4"/>
    <x v="0"/>
    <s v="07091724-001"/>
    <x v="110"/>
    <x v="0"/>
    <s v="Foreign"/>
    <s v="C"/>
    <s v="F"/>
    <n v="1000"/>
    <x v="0"/>
    <s v="PC"/>
    <d v="2024-02-06T00:00:00"/>
    <d v="2023-11-18T00:00:00"/>
    <x v="1"/>
    <d v="2024-01-18T00:00:00"/>
    <n v="14000"/>
  </r>
  <r>
    <x v="1"/>
    <s v=""/>
    <x v="111"/>
    <n v="7000"/>
    <x v="43"/>
    <x v="1"/>
    <s v=" Sem Conversão"/>
    <m/>
    <s v="Ok"/>
    <b v="1"/>
    <s v="506"/>
    <s v="0605996832/00010"/>
    <x v="2"/>
    <x v="0"/>
    <s v="07091724-001"/>
    <x v="110"/>
    <x v="0"/>
    <s v="Foreign"/>
    <s v="C"/>
    <s v="F"/>
    <n v="1000"/>
    <x v="0"/>
    <s v="PC"/>
    <d v="2024-02-07T00:00:00"/>
    <d v="2023-11-18T00:00:00"/>
    <x v="1"/>
    <d v="2024-01-18T00:00:00"/>
    <n v="7000"/>
  </r>
  <r>
    <x v="1"/>
    <s v=""/>
    <x v="111"/>
    <n v="31000"/>
    <x v="43"/>
    <x v="0"/>
    <s v=" Sem Conversão"/>
    <m/>
    <s v="Ok"/>
    <b v="1"/>
    <s v="506"/>
    <s v="0605996833/00010"/>
    <x v="1"/>
    <x v="0"/>
    <s v="07091724-001"/>
    <x v="110"/>
    <x v="0"/>
    <s v="Foreign"/>
    <s v="C"/>
    <s v="F"/>
    <n v="1000"/>
    <x v="0"/>
    <s v="PC"/>
    <d v="2024-02-08T00:00:00"/>
    <d v="2023-11-18T00:00:00"/>
    <x v="1"/>
    <d v="2024-01-18T00:00:00"/>
    <n v="31000"/>
  </r>
  <r>
    <x v="1"/>
    <s v=""/>
    <x v="111"/>
    <n v="9000"/>
    <x v="43"/>
    <x v="3"/>
    <s v=" Sem Conversão"/>
    <m/>
    <s v="Ok"/>
    <b v="1"/>
    <s v="506"/>
    <s v="0605996834/00010"/>
    <x v="9"/>
    <x v="0"/>
    <s v="07091724-001"/>
    <x v="110"/>
    <x v="0"/>
    <s v="Foreign"/>
    <s v="C"/>
    <s v="F"/>
    <n v="1000"/>
    <x v="0"/>
    <s v="PC"/>
    <d v="2024-02-09T00:00:00"/>
    <d v="2023-12-02T00:00:00"/>
    <x v="4"/>
    <d v="2024-02-01T00:00:00"/>
    <n v="9000"/>
  </r>
  <r>
    <x v="1"/>
    <s v=""/>
    <x v="111"/>
    <n v="15000"/>
    <x v="43"/>
    <x v="6"/>
    <s v=" Sem Conversão"/>
    <m/>
    <s v="Ok"/>
    <b v="1"/>
    <s v="506"/>
    <s v="0605996835/00010"/>
    <x v="13"/>
    <x v="0"/>
    <s v="07091724-001"/>
    <x v="110"/>
    <x v="0"/>
    <s v="Foreign"/>
    <s v="C"/>
    <s v="F"/>
    <n v="1000"/>
    <x v="0"/>
    <s v="PC"/>
    <d v="2024-02-10T00:00:00"/>
    <d v="2023-12-02T00:00:00"/>
    <x v="4"/>
    <d v="2024-02-01T00:00:00"/>
    <n v="15000"/>
  </r>
  <r>
    <x v="1"/>
    <s v=""/>
    <x v="111"/>
    <n v="15000"/>
    <x v="43"/>
    <x v="6"/>
    <s v=" Sem Conversão"/>
    <m/>
    <s v="Ok"/>
    <b v="1"/>
    <s v="506"/>
    <s v="0605996836/00010"/>
    <x v="14"/>
    <x v="0"/>
    <s v="07091724-001"/>
    <x v="110"/>
    <x v="0"/>
    <s v="Foreign"/>
    <s v="C"/>
    <s v="F"/>
    <n v="1000"/>
    <x v="0"/>
    <s v="PC"/>
    <d v="2024-02-11T00:00:00"/>
    <d v="2023-12-02T00:00:00"/>
    <x v="4"/>
    <d v="2024-02-01T00:00:00"/>
    <n v="15000"/>
  </r>
  <r>
    <x v="1"/>
    <s v=""/>
    <x v="111"/>
    <n v="1947"/>
    <x v="43"/>
    <x v="5"/>
    <s v=" Sem Conversão"/>
    <m/>
    <s v="Ok"/>
    <b v="1"/>
    <s v="506"/>
    <s v="0605996837/00010"/>
    <x v="10"/>
    <x v="0"/>
    <s v="07091724-001"/>
    <x v="110"/>
    <x v="0"/>
    <s v="Foreign"/>
    <s v="C"/>
    <s v="F"/>
    <n v="1000"/>
    <x v="0"/>
    <s v="PC"/>
    <d v="2024-02-02T00:00:00"/>
    <d v="2023-12-02T00:00:00"/>
    <x v="4"/>
    <d v="2024-02-01T00:00:00"/>
    <n v="1947"/>
  </r>
  <r>
    <x v="1"/>
    <s v=""/>
    <x v="112"/>
    <n v="4000"/>
    <x v="44"/>
    <x v="6"/>
    <s v=" Sem Conversão"/>
    <m/>
    <s v="Ok"/>
    <b v="1"/>
    <s v="507"/>
    <s v="0605994508/00010"/>
    <x v="14"/>
    <x v="0"/>
    <s v="07091725-001"/>
    <x v="111"/>
    <x v="0"/>
    <s v="Foreign"/>
    <s v="C"/>
    <s v="F"/>
    <n v="1000"/>
    <x v="0"/>
    <s v="PC"/>
    <d v="2024-02-11T00:00:00"/>
    <d v="2023-12-02T00:00:00"/>
    <x v="4"/>
    <d v="2024-02-01T00:00:00"/>
    <n v="4000"/>
  </r>
  <r>
    <x v="1"/>
    <s v=""/>
    <x v="112"/>
    <n v="138"/>
    <x v="44"/>
    <x v="3"/>
    <s v=" Sem Conversão"/>
    <m/>
    <s v="Ok"/>
    <b v="1"/>
    <s v="507"/>
    <s v="0605994509/00010"/>
    <x v="9"/>
    <x v="0"/>
    <s v="07091725-001"/>
    <x v="111"/>
    <x v="0"/>
    <s v="Foreign"/>
    <s v="C"/>
    <s v="F"/>
    <n v="1000"/>
    <x v="0"/>
    <s v="PC"/>
    <d v="2024-02-09T00:00:00"/>
    <d v="2023-12-02T00:00:00"/>
    <x v="4"/>
    <d v="2024-02-01T00:00:00"/>
    <n v="138"/>
  </r>
  <r>
    <x v="1"/>
    <s v=""/>
    <x v="113"/>
    <n v="471"/>
    <x v="47"/>
    <x v="5"/>
    <s v=" Sem Conversão"/>
    <m/>
    <s v="Ok"/>
    <b v="1"/>
    <s v="510"/>
    <s v="0605995009/00010"/>
    <x v="10"/>
    <x v="0"/>
    <s v="07091727-001"/>
    <x v="112"/>
    <x v="0"/>
    <s v="Foreign"/>
    <s v="C"/>
    <s v="F"/>
    <n v="2000"/>
    <x v="0"/>
    <s v="PC"/>
    <d v="2024-02-03T00:00:00"/>
    <d v="2023-12-02T00:00:00"/>
    <x v="4"/>
    <d v="2024-02-01T00:00:00"/>
    <n v="471"/>
  </r>
  <r>
    <x v="1"/>
    <s v=""/>
    <x v="114"/>
    <n v="1840"/>
    <x v="34"/>
    <x v="5"/>
    <s v=" Sem Conversão"/>
    <m/>
    <s v="Ok"/>
    <b v="1"/>
    <s v="511"/>
    <s v="0605995012/00010"/>
    <x v="11"/>
    <x v="0"/>
    <s v="07091728-001"/>
    <x v="113"/>
    <x v="0"/>
    <s v="Foreign"/>
    <s v="C"/>
    <s v="F"/>
    <n v="2000"/>
    <x v="0"/>
    <s v="PC"/>
    <d v="2024-02-05T00:00:00"/>
    <d v="2023-12-02T00:00:00"/>
    <x v="4"/>
    <d v="2024-02-01T00:00:00"/>
    <n v="1840"/>
  </r>
  <r>
    <x v="2"/>
    <s v=""/>
    <x v="115"/>
    <n v="1000"/>
    <x v="33"/>
    <x v="5"/>
    <s v=" Sem Conversão"/>
    <m/>
    <s v="Ok"/>
    <b v="1"/>
    <s v="512"/>
    <s v="0605996839/00010"/>
    <x v="28"/>
    <x v="0"/>
    <s v="07091729-001"/>
    <x v="114"/>
    <x v="0"/>
    <s v="Foreign"/>
    <s v="C"/>
    <s v="F"/>
    <n v="1000"/>
    <x v="0"/>
    <s v="PC"/>
    <d v="2024-01-04T00:00:00"/>
    <d v="2023-11-01T00:00:00"/>
    <x v="3"/>
    <d v="2024-01-01T00:00:00"/>
    <n v="1000"/>
  </r>
  <r>
    <x v="2"/>
    <s v=""/>
    <x v="115"/>
    <n v="1000"/>
    <x v="33"/>
    <x v="5"/>
    <s v=" Sem Conversão"/>
    <m/>
    <s v="Ok"/>
    <b v="1"/>
    <s v="512"/>
    <s v="0605996840/00010"/>
    <x v="28"/>
    <x v="0"/>
    <s v="07091729-001"/>
    <x v="114"/>
    <x v="0"/>
    <s v="Foreign"/>
    <s v="C"/>
    <s v="F"/>
    <n v="1000"/>
    <x v="0"/>
    <s v="PC"/>
    <d v="2024-01-05T00:00:00"/>
    <d v="2023-11-01T00:00:00"/>
    <x v="3"/>
    <d v="2024-01-01T00:00:00"/>
    <n v="1000"/>
  </r>
  <r>
    <x v="0"/>
    <s v=""/>
    <x v="115"/>
    <n v="1000"/>
    <x v="33"/>
    <x v="0"/>
    <s v=" Sem Conversão"/>
    <m/>
    <s v="Ok"/>
    <b v="0"/>
    <s v="512"/>
    <s v="0605996841/00010"/>
    <x v="0"/>
    <x v="0"/>
    <s v="07091729-001"/>
    <x v="114"/>
    <x v="0"/>
    <s v="Foreign"/>
    <s v="C"/>
    <s v="F"/>
    <n v="1000"/>
    <x v="0"/>
    <s v="PC"/>
    <d v="2024-01-09T00:00:00"/>
    <d v="2023-10-18T00:00:00"/>
    <x v="0"/>
    <d v="2023-12-24T00:00:00"/>
    <n v="1000"/>
  </r>
  <r>
    <x v="1"/>
    <s v=""/>
    <x v="115"/>
    <n v="1000"/>
    <x v="33"/>
    <x v="5"/>
    <s v=" Sem Conversão"/>
    <m/>
    <s v="Ok"/>
    <b v="1"/>
    <s v="512"/>
    <s v="0605996842/00010"/>
    <x v="10"/>
    <x v="0"/>
    <s v="07091729-001"/>
    <x v="114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115"/>
    <n v="2000"/>
    <x v="33"/>
    <x v="5"/>
    <s v=" Sem Conversão"/>
    <m/>
    <s v="Ok"/>
    <b v="1"/>
    <s v="512"/>
    <s v="0605996843/00010"/>
    <x v="10"/>
    <x v="0"/>
    <s v="07091729-001"/>
    <x v="114"/>
    <x v="0"/>
    <s v="Foreign"/>
    <s v="C"/>
    <s v="F"/>
    <n v="1000"/>
    <x v="0"/>
    <s v="PC"/>
    <d v="2024-02-03T00:00:00"/>
    <d v="2023-12-02T00:00:00"/>
    <x v="4"/>
    <d v="2024-02-01T00:00:00"/>
    <n v="2000"/>
  </r>
  <r>
    <x v="1"/>
    <s v=""/>
    <x v="115"/>
    <n v="1000"/>
    <x v="33"/>
    <x v="5"/>
    <s v=" Sem Conversão"/>
    <m/>
    <s v="Ok"/>
    <b v="1"/>
    <s v="512"/>
    <s v="0605996844/00010"/>
    <x v="11"/>
    <x v="0"/>
    <s v="07091729-001"/>
    <x v="114"/>
    <x v="0"/>
    <s v="Foreign"/>
    <s v="C"/>
    <s v="F"/>
    <n v="1000"/>
    <x v="0"/>
    <s v="PC"/>
    <d v="2024-02-04T00:00:00"/>
    <d v="2023-12-02T00:00:00"/>
    <x v="4"/>
    <d v="2024-02-01T00:00:00"/>
    <n v="1000"/>
  </r>
  <r>
    <x v="1"/>
    <s v=""/>
    <x v="115"/>
    <n v="1181"/>
    <x v="33"/>
    <x v="0"/>
    <s v=" Sem Conversão"/>
    <m/>
    <s v="Ok"/>
    <b v="1"/>
    <s v="512"/>
    <s v="0605996845/00010"/>
    <x v="1"/>
    <x v="0"/>
    <s v="07091729-001"/>
    <x v="114"/>
    <x v="0"/>
    <s v="Foreign"/>
    <s v="C"/>
    <s v="F"/>
    <n v="1000"/>
    <x v="0"/>
    <s v="PC"/>
    <d v="2024-02-08T00:00:00"/>
    <d v="2023-11-18T00:00:00"/>
    <x v="1"/>
    <d v="2024-01-18T00:00:00"/>
    <n v="1181"/>
  </r>
  <r>
    <x v="2"/>
    <s v=""/>
    <x v="116"/>
    <n v="2000"/>
    <x v="34"/>
    <x v="6"/>
    <s v=" Sem Conversão"/>
    <m/>
    <s v="Ok"/>
    <b v="1"/>
    <s v="514"/>
    <s v="0605996242/00010"/>
    <x v="18"/>
    <x v="0"/>
    <s v="07091730-001"/>
    <x v="115"/>
    <x v="0"/>
    <s v="Foreign"/>
    <s v="C"/>
    <s v="F"/>
    <n v="1000"/>
    <x v="0"/>
    <s v="PC"/>
    <d v="2024-01-18T00:00:00"/>
    <d v="2023-11-01T00:00:00"/>
    <x v="3"/>
    <d v="2024-01-01T00:00:00"/>
    <n v="2000"/>
  </r>
  <r>
    <x v="0"/>
    <s v=""/>
    <x v="116"/>
    <n v="1000"/>
    <x v="34"/>
    <x v="8"/>
    <s v=" Sem Conversão"/>
    <m/>
    <s v="Ok"/>
    <b v="0"/>
    <s v="514"/>
    <s v="0605996243/00010"/>
    <x v="19"/>
    <x v="0"/>
    <s v="07091730-001"/>
    <x v="115"/>
    <x v="0"/>
    <s v="Foreign"/>
    <s v="C"/>
    <s v="F"/>
    <n v="1000"/>
    <x v="0"/>
    <s v="PC"/>
    <d v="2024-01-19T00:00:00"/>
    <d v="2023-10-18T00:00:00"/>
    <x v="0"/>
    <d v="2023-12-24T00:00:00"/>
    <n v="1000"/>
  </r>
  <r>
    <x v="0"/>
    <s v=""/>
    <x v="116"/>
    <n v="1000"/>
    <x v="34"/>
    <x v="11"/>
    <s v=" Sem Conversão"/>
    <m/>
    <s v="Ok"/>
    <b v="0"/>
    <s v="514"/>
    <s v="0605996244/00010"/>
    <x v="32"/>
    <x v="0"/>
    <s v="07091730-001"/>
    <x v="115"/>
    <x v="0"/>
    <s v="Foreign"/>
    <s v="C"/>
    <s v="F"/>
    <n v="1000"/>
    <x v="0"/>
    <s v="PC"/>
    <d v="2024-01-06T00:00:00"/>
    <d v="2023-10-18T00:00:00"/>
    <x v="0"/>
    <d v="2023-12-24T00:00:00"/>
    <n v="1000"/>
  </r>
  <r>
    <x v="1"/>
    <s v=""/>
    <x v="116"/>
    <n v="2000"/>
    <x v="34"/>
    <x v="1"/>
    <s v=" Sem Conversão"/>
    <m/>
    <s v="Ok"/>
    <b v="1"/>
    <s v="514"/>
    <s v="0605996245/00010"/>
    <x v="4"/>
    <x v="0"/>
    <s v="07091730-001"/>
    <x v="115"/>
    <x v="0"/>
    <s v="Foreign"/>
    <s v="C"/>
    <s v="F"/>
    <n v="1000"/>
    <x v="0"/>
    <s v="PC"/>
    <d v="2024-02-06T00:00:00"/>
    <d v="2023-11-18T00:00:00"/>
    <x v="1"/>
    <d v="2024-01-18T00:00:00"/>
    <n v="2000"/>
  </r>
  <r>
    <x v="1"/>
    <s v=""/>
    <x v="116"/>
    <n v="1000"/>
    <x v="34"/>
    <x v="1"/>
    <s v=" Sem Conversão"/>
    <m/>
    <s v="Ok"/>
    <b v="1"/>
    <s v="514"/>
    <s v="0605996246/00010"/>
    <x v="2"/>
    <x v="0"/>
    <s v="07091730-001"/>
    <x v="115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116"/>
    <n v="9000"/>
    <x v="34"/>
    <x v="0"/>
    <s v=" Sem Conversão"/>
    <m/>
    <s v="Ok"/>
    <b v="1"/>
    <s v="514"/>
    <s v="0605996247/00010"/>
    <x v="1"/>
    <x v="0"/>
    <s v="07091730-001"/>
    <x v="115"/>
    <x v="0"/>
    <s v="Foreign"/>
    <s v="C"/>
    <s v="F"/>
    <n v="1000"/>
    <x v="0"/>
    <s v="PC"/>
    <d v="2024-02-08T00:00:00"/>
    <d v="2023-11-18T00:00:00"/>
    <x v="1"/>
    <d v="2024-01-18T00:00:00"/>
    <n v="9000"/>
  </r>
  <r>
    <x v="1"/>
    <s v=""/>
    <x v="116"/>
    <n v="1000"/>
    <x v="34"/>
    <x v="3"/>
    <s v=" Sem Conversão"/>
    <m/>
    <s v="Ok"/>
    <b v="1"/>
    <s v="514"/>
    <s v="0605996248/00010"/>
    <x v="9"/>
    <x v="0"/>
    <s v="07091730-001"/>
    <x v="115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16"/>
    <n v="1000"/>
    <x v="34"/>
    <x v="6"/>
    <s v=" Sem Conversão"/>
    <m/>
    <s v="Ok"/>
    <b v="1"/>
    <s v="514"/>
    <s v="0605996249/00010"/>
    <x v="13"/>
    <x v="0"/>
    <s v="07091730-001"/>
    <x v="115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116"/>
    <n v="2000"/>
    <x v="34"/>
    <x v="6"/>
    <s v=" Sem Conversão"/>
    <m/>
    <s v="Ok"/>
    <b v="1"/>
    <s v="514"/>
    <s v="0605996250/00010"/>
    <x v="14"/>
    <x v="0"/>
    <s v="07091730-001"/>
    <x v="115"/>
    <x v="0"/>
    <s v="Foreign"/>
    <s v="C"/>
    <s v="F"/>
    <n v="1000"/>
    <x v="0"/>
    <s v="PC"/>
    <d v="2024-02-11T00:00:00"/>
    <d v="2023-12-02T00:00:00"/>
    <x v="4"/>
    <d v="2024-02-01T00:00:00"/>
    <n v="2000"/>
  </r>
  <r>
    <x v="1"/>
    <s v=""/>
    <x v="116"/>
    <n v="189"/>
    <x v="34"/>
    <x v="1"/>
    <s v=" Sem Conversão"/>
    <m/>
    <s v="Ok"/>
    <b v="1"/>
    <s v="514"/>
    <s v="0605996251/00010"/>
    <x v="4"/>
    <x v="0"/>
    <s v="07091730-001"/>
    <x v="115"/>
    <x v="0"/>
    <s v="Foreign"/>
    <s v="C"/>
    <s v="F"/>
    <n v="1000"/>
    <x v="0"/>
    <s v="PC"/>
    <d v="2024-02-06T00:00:00"/>
    <d v="2023-11-18T00:00:00"/>
    <x v="1"/>
    <d v="2024-01-18T00:00:00"/>
    <n v="189"/>
  </r>
  <r>
    <x v="2"/>
    <s v=""/>
    <x v="117"/>
    <n v="4"/>
    <x v="49"/>
    <x v="5"/>
    <s v=" Sem Conversão"/>
    <m/>
    <s v="Ok"/>
    <b v="1"/>
    <s v="1474"/>
    <s v="0605997163/00010"/>
    <x v="33"/>
    <x v="0"/>
    <s v="15060495-003"/>
    <x v="116"/>
    <x v="0"/>
    <s v="Foreign"/>
    <s v="A"/>
    <s v="F"/>
    <n v="10"/>
    <x v="0"/>
    <s v="PC"/>
    <d v="2024-01-03T00:00:00"/>
    <d v="2023-11-01T00:00:00"/>
    <x v="3"/>
    <d v="2024-01-01T00:00:00"/>
    <n v="4"/>
  </r>
  <r>
    <x v="0"/>
    <s v=""/>
    <x v="118"/>
    <n v="358"/>
    <x v="33"/>
    <x v="7"/>
    <s v=" Sem Conversão"/>
    <m/>
    <s v="Ok"/>
    <b v="0"/>
    <s v="517"/>
    <s v="0605994600/00010"/>
    <x v="16"/>
    <x v="0"/>
    <s v="07091733-001"/>
    <x v="117"/>
    <x v="0"/>
    <s v="Foreign"/>
    <s v="C"/>
    <s v="F"/>
    <n v="1000"/>
    <x v="0"/>
    <s v="PC"/>
    <d v="2023-10-29T00:00:00"/>
    <d v="2023-08-01T00:00:00"/>
    <x v="5"/>
    <d v="2023-12-24T00:00:00"/>
    <n v="358"/>
  </r>
  <r>
    <x v="2"/>
    <s v=""/>
    <x v="119"/>
    <n v="21000"/>
    <x v="37"/>
    <x v="6"/>
    <s v=" Sem Conversão"/>
    <m/>
    <s v="Ok"/>
    <b v="1"/>
    <s v="519"/>
    <s v="0605996849/00010"/>
    <x v="18"/>
    <x v="0"/>
    <s v="07091734-001"/>
    <x v="118"/>
    <x v="0"/>
    <s v="Foreign"/>
    <s v="C"/>
    <s v="F"/>
    <n v="1000"/>
    <x v="0"/>
    <s v="PC"/>
    <d v="2024-01-18T00:00:00"/>
    <d v="2023-11-01T00:00:00"/>
    <x v="3"/>
    <d v="2024-01-01T00:00:00"/>
    <n v="21000"/>
  </r>
  <r>
    <x v="0"/>
    <s v=""/>
    <x v="119"/>
    <n v="34000"/>
    <x v="37"/>
    <x v="8"/>
    <s v=" Sem Conversão"/>
    <m/>
    <s v="Ok"/>
    <b v="0"/>
    <s v="519"/>
    <s v="0605996850/00010"/>
    <x v="19"/>
    <x v="0"/>
    <s v="07091734-001"/>
    <x v="118"/>
    <x v="0"/>
    <s v="Foreign"/>
    <s v="C"/>
    <s v="F"/>
    <n v="1000"/>
    <x v="0"/>
    <s v="PC"/>
    <d v="2024-01-19T00:00:00"/>
    <d v="2023-10-18T00:00:00"/>
    <x v="0"/>
    <d v="2023-12-24T00:00:00"/>
    <n v="34000"/>
  </r>
  <r>
    <x v="2"/>
    <s v=""/>
    <x v="119"/>
    <n v="7000"/>
    <x v="37"/>
    <x v="9"/>
    <s v=" Sem Conversão"/>
    <m/>
    <s v="Ok"/>
    <b v="1"/>
    <s v="519"/>
    <s v="0605996851/00010"/>
    <x v="29"/>
    <x v="0"/>
    <s v="07091734-001"/>
    <x v="118"/>
    <x v="0"/>
    <s v="Foreign"/>
    <s v="C"/>
    <s v="F"/>
    <n v="1000"/>
    <x v="0"/>
    <s v="PC"/>
    <d v="2024-01-01T00:00:00"/>
    <d v="2023-11-01T00:00:00"/>
    <x v="3"/>
    <d v="2024-01-01T00:00:00"/>
    <n v="7000"/>
  </r>
  <r>
    <x v="1"/>
    <s v=""/>
    <x v="119"/>
    <n v="2000"/>
    <x v="37"/>
    <x v="9"/>
    <s v=" Sem Conversão"/>
    <m/>
    <s v="Ok"/>
    <b v="1"/>
    <s v="519"/>
    <s v="0605996852/00010"/>
    <x v="30"/>
    <x v="0"/>
    <s v="07091734-001"/>
    <x v="118"/>
    <x v="0"/>
    <s v="Foreign"/>
    <s v="C"/>
    <s v="F"/>
    <n v="1000"/>
    <x v="0"/>
    <s v="PC"/>
    <d v="2024-02-01T00:00:00"/>
    <d v="2023-12-02T00:00:00"/>
    <x v="4"/>
    <d v="2024-02-01T00:00:00"/>
    <n v="2000"/>
  </r>
  <r>
    <x v="1"/>
    <s v=""/>
    <x v="119"/>
    <n v="8000"/>
    <x v="37"/>
    <x v="5"/>
    <s v=" Sem Conversão"/>
    <m/>
    <s v="Ok"/>
    <b v="1"/>
    <s v="519"/>
    <s v="0605996853/00010"/>
    <x v="10"/>
    <x v="0"/>
    <s v="07091734-001"/>
    <x v="118"/>
    <x v="0"/>
    <s v="Foreign"/>
    <s v="C"/>
    <s v="F"/>
    <n v="1000"/>
    <x v="0"/>
    <s v="PC"/>
    <d v="2024-02-02T00:00:00"/>
    <d v="2023-12-02T00:00:00"/>
    <x v="4"/>
    <d v="2024-02-01T00:00:00"/>
    <n v="8000"/>
  </r>
  <r>
    <x v="1"/>
    <s v=""/>
    <x v="119"/>
    <n v="8000"/>
    <x v="37"/>
    <x v="5"/>
    <s v=" Sem Conversão"/>
    <m/>
    <s v="Ok"/>
    <b v="1"/>
    <s v="519"/>
    <s v="0605996854/00010"/>
    <x v="10"/>
    <x v="0"/>
    <s v="07091734-001"/>
    <x v="118"/>
    <x v="0"/>
    <s v="Foreign"/>
    <s v="C"/>
    <s v="F"/>
    <n v="1000"/>
    <x v="0"/>
    <s v="PC"/>
    <d v="2024-02-03T00:00:00"/>
    <d v="2023-12-02T00:00:00"/>
    <x v="4"/>
    <d v="2024-02-01T00:00:00"/>
    <n v="8000"/>
  </r>
  <r>
    <x v="1"/>
    <s v=""/>
    <x v="119"/>
    <n v="8000"/>
    <x v="37"/>
    <x v="5"/>
    <s v=" Sem Conversão"/>
    <m/>
    <s v="Ok"/>
    <b v="1"/>
    <s v="519"/>
    <s v="0605996855/00010"/>
    <x v="11"/>
    <x v="0"/>
    <s v="07091734-001"/>
    <x v="118"/>
    <x v="0"/>
    <s v="Foreign"/>
    <s v="C"/>
    <s v="F"/>
    <n v="1000"/>
    <x v="0"/>
    <s v="PC"/>
    <d v="2024-02-04T00:00:00"/>
    <d v="2023-12-02T00:00:00"/>
    <x v="4"/>
    <d v="2024-02-01T00:00:00"/>
    <n v="8000"/>
  </r>
  <r>
    <x v="1"/>
    <s v=""/>
    <x v="119"/>
    <n v="3000"/>
    <x v="37"/>
    <x v="5"/>
    <s v=" Sem Conversão"/>
    <m/>
    <s v="Ok"/>
    <b v="1"/>
    <s v="519"/>
    <s v="0605996856/00010"/>
    <x v="11"/>
    <x v="0"/>
    <s v="07091734-001"/>
    <x v="118"/>
    <x v="0"/>
    <s v="Foreign"/>
    <s v="C"/>
    <s v="F"/>
    <n v="1000"/>
    <x v="0"/>
    <s v="PC"/>
    <d v="2024-02-05T00:00:00"/>
    <d v="2023-12-02T00:00:00"/>
    <x v="4"/>
    <d v="2024-02-01T00:00:00"/>
    <n v="3000"/>
  </r>
  <r>
    <x v="1"/>
    <s v=""/>
    <x v="119"/>
    <n v="64000"/>
    <x v="37"/>
    <x v="1"/>
    <s v=" Sem Conversão"/>
    <m/>
    <s v="Ok"/>
    <b v="1"/>
    <s v="519"/>
    <s v="0605996857/00010"/>
    <x v="4"/>
    <x v="0"/>
    <s v="07091734-001"/>
    <x v="118"/>
    <x v="0"/>
    <s v="Foreign"/>
    <s v="C"/>
    <s v="F"/>
    <n v="1000"/>
    <x v="0"/>
    <s v="PC"/>
    <d v="2024-02-06T00:00:00"/>
    <d v="2023-11-18T00:00:00"/>
    <x v="1"/>
    <d v="2024-01-18T00:00:00"/>
    <n v="64000"/>
  </r>
  <r>
    <x v="1"/>
    <s v=""/>
    <x v="119"/>
    <n v="32000"/>
    <x v="37"/>
    <x v="1"/>
    <s v=" Sem Conversão"/>
    <m/>
    <s v="Ok"/>
    <b v="1"/>
    <s v="519"/>
    <s v="0605996858/00010"/>
    <x v="2"/>
    <x v="0"/>
    <s v="07091734-001"/>
    <x v="118"/>
    <x v="0"/>
    <s v="Foreign"/>
    <s v="C"/>
    <s v="F"/>
    <n v="1000"/>
    <x v="0"/>
    <s v="PC"/>
    <d v="2024-02-07T00:00:00"/>
    <d v="2023-11-18T00:00:00"/>
    <x v="1"/>
    <d v="2024-01-18T00:00:00"/>
    <n v="32000"/>
  </r>
  <r>
    <x v="1"/>
    <s v=""/>
    <x v="119"/>
    <n v="150000"/>
    <x v="37"/>
    <x v="0"/>
    <s v=" Sem Conversão"/>
    <m/>
    <s v="Ok"/>
    <b v="1"/>
    <s v="519"/>
    <s v="0605996859/00010"/>
    <x v="1"/>
    <x v="0"/>
    <s v="07091734-001"/>
    <x v="118"/>
    <x v="0"/>
    <s v="Foreign"/>
    <s v="C"/>
    <s v="F"/>
    <n v="1000"/>
    <x v="0"/>
    <s v="PC"/>
    <d v="2024-02-08T00:00:00"/>
    <d v="2023-11-18T00:00:00"/>
    <x v="1"/>
    <d v="2024-01-18T00:00:00"/>
    <n v="150000"/>
  </r>
  <r>
    <x v="1"/>
    <s v=""/>
    <x v="119"/>
    <n v="18000"/>
    <x v="37"/>
    <x v="3"/>
    <s v=" Sem Conversão"/>
    <m/>
    <s v="Ok"/>
    <b v="1"/>
    <s v="519"/>
    <s v="0605996860/00010"/>
    <x v="9"/>
    <x v="0"/>
    <s v="07091734-001"/>
    <x v="118"/>
    <x v="0"/>
    <s v="Foreign"/>
    <s v="C"/>
    <s v="F"/>
    <n v="1000"/>
    <x v="0"/>
    <s v="PC"/>
    <d v="2024-02-09T00:00:00"/>
    <d v="2023-12-02T00:00:00"/>
    <x v="4"/>
    <d v="2024-02-01T00:00:00"/>
    <n v="18000"/>
  </r>
  <r>
    <x v="1"/>
    <s v=""/>
    <x v="119"/>
    <n v="54000"/>
    <x v="37"/>
    <x v="6"/>
    <s v=" Sem Conversão"/>
    <m/>
    <s v="Ok"/>
    <b v="1"/>
    <s v="519"/>
    <s v="0605996861/00010"/>
    <x v="13"/>
    <x v="0"/>
    <s v="07091734-001"/>
    <x v="118"/>
    <x v="0"/>
    <s v="Foreign"/>
    <s v="C"/>
    <s v="F"/>
    <n v="1000"/>
    <x v="0"/>
    <s v="PC"/>
    <d v="2024-02-10T00:00:00"/>
    <d v="2023-12-02T00:00:00"/>
    <x v="4"/>
    <d v="2024-02-01T00:00:00"/>
    <n v="54000"/>
  </r>
  <r>
    <x v="1"/>
    <s v=""/>
    <x v="119"/>
    <n v="54000"/>
    <x v="37"/>
    <x v="6"/>
    <s v=" Sem Conversão"/>
    <m/>
    <s v="Ok"/>
    <b v="1"/>
    <s v="519"/>
    <s v="0605996862/00010"/>
    <x v="14"/>
    <x v="0"/>
    <s v="07091734-001"/>
    <x v="118"/>
    <x v="0"/>
    <s v="Foreign"/>
    <s v="C"/>
    <s v="F"/>
    <n v="1000"/>
    <x v="0"/>
    <s v="PC"/>
    <d v="2024-02-11T00:00:00"/>
    <d v="2023-12-02T00:00:00"/>
    <x v="4"/>
    <d v="2024-02-01T00:00:00"/>
    <n v="54000"/>
  </r>
  <r>
    <x v="1"/>
    <s v=""/>
    <x v="119"/>
    <n v="3041"/>
    <x v="37"/>
    <x v="9"/>
    <s v=" Sem Conversão"/>
    <m/>
    <s v="Ok"/>
    <b v="1"/>
    <s v="519"/>
    <s v="0605996863/00010"/>
    <x v="30"/>
    <x v="0"/>
    <s v="07091734-001"/>
    <x v="118"/>
    <x v="0"/>
    <s v="Foreign"/>
    <s v="C"/>
    <s v="F"/>
    <n v="1000"/>
    <x v="0"/>
    <s v="PC"/>
    <d v="2024-02-01T00:00:00"/>
    <d v="2023-12-02T00:00:00"/>
    <x v="4"/>
    <d v="2024-02-01T00:00:00"/>
    <n v="3041"/>
  </r>
  <r>
    <x v="1"/>
    <s v=""/>
    <x v="120"/>
    <n v="1000"/>
    <x v="34"/>
    <x v="5"/>
    <s v=" Sem Conversão"/>
    <m/>
    <s v="Ok"/>
    <b v="1"/>
    <s v="521"/>
    <s v="0605996864/00010"/>
    <x v="10"/>
    <x v="0"/>
    <s v="07091735-001"/>
    <x v="119"/>
    <x v="0"/>
    <s v="Foreign"/>
    <s v="C"/>
    <s v="F"/>
    <n v="1000"/>
    <x v="0"/>
    <s v="PC"/>
    <d v="2024-02-03T00:00:00"/>
    <d v="2023-12-02T00:00:00"/>
    <x v="4"/>
    <d v="2024-02-01T00:00:00"/>
    <n v="1000"/>
  </r>
  <r>
    <x v="1"/>
    <s v=""/>
    <x v="120"/>
    <n v="8000"/>
    <x v="34"/>
    <x v="1"/>
    <s v=" Sem Conversão"/>
    <m/>
    <s v="Ok"/>
    <b v="1"/>
    <s v="521"/>
    <s v="0605996865/00010"/>
    <x v="4"/>
    <x v="0"/>
    <s v="07091735-001"/>
    <x v="119"/>
    <x v="0"/>
    <s v="Foreign"/>
    <s v="C"/>
    <s v="F"/>
    <n v="1000"/>
    <x v="0"/>
    <s v="PC"/>
    <d v="2024-02-06T00:00:00"/>
    <d v="2023-11-18T00:00:00"/>
    <x v="1"/>
    <d v="2024-01-18T00:00:00"/>
    <n v="8000"/>
  </r>
  <r>
    <x v="1"/>
    <s v=""/>
    <x v="120"/>
    <n v="4000"/>
    <x v="34"/>
    <x v="1"/>
    <s v=" Sem Conversão"/>
    <m/>
    <s v="Ok"/>
    <b v="1"/>
    <s v="521"/>
    <s v="0605996866/00010"/>
    <x v="2"/>
    <x v="0"/>
    <s v="07091735-001"/>
    <x v="119"/>
    <x v="0"/>
    <s v="Foreign"/>
    <s v="C"/>
    <s v="F"/>
    <n v="1000"/>
    <x v="0"/>
    <s v="PC"/>
    <d v="2024-02-07T00:00:00"/>
    <d v="2023-11-18T00:00:00"/>
    <x v="1"/>
    <d v="2024-01-18T00:00:00"/>
    <n v="4000"/>
  </r>
  <r>
    <x v="1"/>
    <s v=""/>
    <x v="120"/>
    <n v="17000"/>
    <x v="34"/>
    <x v="0"/>
    <s v=" Sem Conversão"/>
    <m/>
    <s v="Ok"/>
    <b v="1"/>
    <s v="521"/>
    <s v="0605996867/00010"/>
    <x v="1"/>
    <x v="0"/>
    <s v="07091735-001"/>
    <x v="119"/>
    <x v="0"/>
    <s v="Foreign"/>
    <s v="C"/>
    <s v="F"/>
    <n v="1000"/>
    <x v="0"/>
    <s v="PC"/>
    <d v="2024-02-08T00:00:00"/>
    <d v="2023-11-18T00:00:00"/>
    <x v="1"/>
    <d v="2024-01-18T00:00:00"/>
    <n v="17000"/>
  </r>
  <r>
    <x v="1"/>
    <s v=""/>
    <x v="120"/>
    <n v="4000"/>
    <x v="34"/>
    <x v="3"/>
    <s v=" Sem Conversão"/>
    <m/>
    <s v="Ok"/>
    <b v="1"/>
    <s v="521"/>
    <s v="0605996868/00010"/>
    <x v="9"/>
    <x v="0"/>
    <s v="07091735-001"/>
    <x v="119"/>
    <x v="0"/>
    <s v="Foreign"/>
    <s v="C"/>
    <s v="F"/>
    <n v="1000"/>
    <x v="0"/>
    <s v="PC"/>
    <d v="2024-02-09T00:00:00"/>
    <d v="2023-12-02T00:00:00"/>
    <x v="4"/>
    <d v="2024-02-01T00:00:00"/>
    <n v="4000"/>
  </r>
  <r>
    <x v="1"/>
    <s v=""/>
    <x v="120"/>
    <n v="12000"/>
    <x v="34"/>
    <x v="6"/>
    <s v=" Sem Conversão"/>
    <m/>
    <s v="Ok"/>
    <b v="1"/>
    <s v="521"/>
    <s v="0605996869/00010"/>
    <x v="13"/>
    <x v="0"/>
    <s v="07091735-001"/>
    <x v="119"/>
    <x v="0"/>
    <s v="Foreign"/>
    <s v="C"/>
    <s v="F"/>
    <n v="1000"/>
    <x v="0"/>
    <s v="PC"/>
    <d v="2024-02-10T00:00:00"/>
    <d v="2023-12-02T00:00:00"/>
    <x v="4"/>
    <d v="2024-02-01T00:00:00"/>
    <n v="12000"/>
  </r>
  <r>
    <x v="1"/>
    <s v=""/>
    <x v="120"/>
    <n v="12000"/>
    <x v="34"/>
    <x v="6"/>
    <s v=" Sem Conversão"/>
    <m/>
    <s v="Ok"/>
    <b v="1"/>
    <s v="521"/>
    <s v="0605996870/00010"/>
    <x v="14"/>
    <x v="0"/>
    <s v="07091735-001"/>
    <x v="119"/>
    <x v="0"/>
    <s v="Foreign"/>
    <s v="C"/>
    <s v="F"/>
    <n v="1000"/>
    <x v="0"/>
    <s v="PC"/>
    <d v="2024-02-11T00:00:00"/>
    <d v="2023-12-02T00:00:00"/>
    <x v="4"/>
    <d v="2024-02-01T00:00:00"/>
    <n v="12000"/>
  </r>
  <r>
    <x v="1"/>
    <s v=""/>
    <x v="120"/>
    <n v="1041"/>
    <x v="34"/>
    <x v="5"/>
    <s v=" Sem Conversão"/>
    <m/>
    <s v="Ok"/>
    <b v="1"/>
    <s v="521"/>
    <s v="0605996871/00010"/>
    <x v="10"/>
    <x v="0"/>
    <s v="07091735-001"/>
    <x v="119"/>
    <x v="0"/>
    <s v="Foreign"/>
    <s v="C"/>
    <s v="F"/>
    <n v="1000"/>
    <x v="0"/>
    <s v="PC"/>
    <d v="2024-02-02T00:00:00"/>
    <d v="2023-12-02T00:00:00"/>
    <x v="4"/>
    <d v="2024-02-01T00:00:00"/>
    <n v="1041"/>
  </r>
  <r>
    <x v="1"/>
    <s v=""/>
    <x v="121"/>
    <n v="1195"/>
    <x v="34"/>
    <x v="6"/>
    <s v=" Sem Conversão"/>
    <m/>
    <s v="Ok"/>
    <b v="1"/>
    <s v="525"/>
    <s v="0605996252/00010"/>
    <x v="14"/>
    <x v="0"/>
    <s v="07091741-001"/>
    <x v="120"/>
    <x v="0"/>
    <s v="Foreign"/>
    <s v="C"/>
    <s v="F"/>
    <n v="3000"/>
    <x v="0"/>
    <s v="PC"/>
    <d v="2024-02-11T00:00:00"/>
    <d v="2023-12-02T00:00:00"/>
    <x v="4"/>
    <d v="2024-02-01T00:00:00"/>
    <n v="1195"/>
  </r>
  <r>
    <x v="1"/>
    <s v=""/>
    <x v="122"/>
    <n v="2000"/>
    <x v="43"/>
    <x v="6"/>
    <s v=" Sem Conversão"/>
    <m/>
    <s v="Ok"/>
    <b v="1"/>
    <s v="527"/>
    <s v="0605996253/00010"/>
    <x v="13"/>
    <x v="0"/>
    <s v="07091747-001"/>
    <x v="121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122"/>
    <n v="1149"/>
    <x v="43"/>
    <x v="6"/>
    <s v=" Sem Conversão"/>
    <m/>
    <s v="Ok"/>
    <b v="1"/>
    <s v="527"/>
    <s v="0605996254/00010"/>
    <x v="14"/>
    <x v="0"/>
    <s v="07091747-001"/>
    <x v="121"/>
    <x v="0"/>
    <s v="Foreign"/>
    <s v="C"/>
    <s v="F"/>
    <n v="1000"/>
    <x v="0"/>
    <s v="PC"/>
    <d v="2024-02-11T00:00:00"/>
    <d v="2023-12-02T00:00:00"/>
    <x v="4"/>
    <d v="2024-02-01T00:00:00"/>
    <n v="1149"/>
  </r>
  <r>
    <x v="1"/>
    <s v=""/>
    <x v="123"/>
    <n v="5000"/>
    <x v="33"/>
    <x v="3"/>
    <s v=" Sem Conversão"/>
    <m/>
    <s v="Ok"/>
    <b v="1"/>
    <s v="529"/>
    <s v="0605995016/00010"/>
    <x v="9"/>
    <x v="0"/>
    <s v="07091748-001"/>
    <x v="122"/>
    <x v="0"/>
    <s v="Foreign"/>
    <s v="C"/>
    <s v="F"/>
    <n v="5000"/>
    <x v="0"/>
    <s v="PC"/>
    <d v="2024-02-09T00:00:00"/>
    <d v="2023-12-02T00:00:00"/>
    <x v="4"/>
    <d v="2024-02-01T00:00:00"/>
    <n v="5000"/>
  </r>
  <r>
    <x v="1"/>
    <s v=""/>
    <x v="123"/>
    <n v="2066"/>
    <x v="33"/>
    <x v="6"/>
    <s v=" Sem Conversão"/>
    <m/>
    <s v="Ok"/>
    <b v="1"/>
    <s v="529"/>
    <s v="0605995017/00010"/>
    <x v="14"/>
    <x v="0"/>
    <s v="07091748-001"/>
    <x v="122"/>
    <x v="0"/>
    <s v="Foreign"/>
    <s v="C"/>
    <s v="F"/>
    <n v="5000"/>
    <x v="0"/>
    <s v="PC"/>
    <d v="2024-02-11T00:00:00"/>
    <d v="2023-12-02T00:00:00"/>
    <x v="4"/>
    <d v="2024-02-01T00:00:00"/>
    <n v="2066"/>
  </r>
  <r>
    <x v="2"/>
    <s v=""/>
    <x v="124"/>
    <n v="5000"/>
    <x v="33"/>
    <x v="6"/>
    <s v=" Sem Conversão"/>
    <m/>
    <s v="Ok"/>
    <b v="1"/>
    <s v="531"/>
    <s v="0605996872/00010"/>
    <x v="18"/>
    <x v="0"/>
    <s v="07091752-001"/>
    <x v="123"/>
    <x v="0"/>
    <s v="Foreign"/>
    <s v="C"/>
    <s v="F"/>
    <n v="5000"/>
    <x v="0"/>
    <s v="PC"/>
    <d v="2024-01-18T00:00:00"/>
    <d v="2023-11-01T00:00:00"/>
    <x v="3"/>
    <d v="2024-01-01T00:00:00"/>
    <n v="5000"/>
  </r>
  <r>
    <x v="1"/>
    <s v=""/>
    <x v="124"/>
    <n v="2884"/>
    <x v="33"/>
    <x v="5"/>
    <s v=" Sem Conversão"/>
    <m/>
    <s v="Ok"/>
    <b v="1"/>
    <s v="531"/>
    <s v="0605996873/00010"/>
    <x v="11"/>
    <x v="0"/>
    <s v="07091752-001"/>
    <x v="123"/>
    <x v="0"/>
    <s v="Foreign"/>
    <s v="C"/>
    <s v="F"/>
    <n v="5000"/>
    <x v="0"/>
    <s v="PC"/>
    <d v="2024-02-04T00:00:00"/>
    <d v="2023-12-02T00:00:00"/>
    <x v="4"/>
    <d v="2024-02-01T00:00:00"/>
    <n v="2884"/>
  </r>
  <r>
    <x v="2"/>
    <s v=""/>
    <x v="125"/>
    <n v="5"/>
    <x v="50"/>
    <x v="7"/>
    <s v=" Sem Conversão"/>
    <m/>
    <s v="Ok"/>
    <b v="0"/>
    <s v="1856"/>
    <s v="0605994786/00010"/>
    <x v="16"/>
    <x v="0"/>
    <s v="39111106-008"/>
    <x v="124"/>
    <x v="0"/>
    <s v="Foreign"/>
    <s v="A"/>
    <s v="F"/>
    <n v="1"/>
    <x v="0"/>
    <s v="PC"/>
    <d v="2023-10-29T00:00:00"/>
    <d v="2023-08-01T00:00:00"/>
    <x v="5"/>
    <d v="2023-12-24T00:00:00"/>
    <n v="5"/>
  </r>
  <r>
    <x v="1"/>
    <s v=""/>
    <x v="126"/>
    <n v="3000"/>
    <x v="34"/>
    <x v="0"/>
    <s v=" Sem Conversão"/>
    <m/>
    <s v="Ok"/>
    <b v="1"/>
    <s v="534"/>
    <s v="0605996257/00010"/>
    <x v="1"/>
    <x v="0"/>
    <s v="07091757-001"/>
    <x v="125"/>
    <x v="0"/>
    <s v="Foreign"/>
    <s v="C"/>
    <s v="F"/>
    <n v="1000"/>
    <x v="0"/>
    <s v="PC"/>
    <d v="2024-02-08T00:00:00"/>
    <d v="2023-11-18T00:00:00"/>
    <x v="1"/>
    <d v="2024-01-18T00:00:00"/>
    <n v="3000"/>
  </r>
  <r>
    <x v="1"/>
    <s v=""/>
    <x v="126"/>
    <n v="2000"/>
    <x v="34"/>
    <x v="3"/>
    <s v=" Sem Conversão"/>
    <m/>
    <s v="Ok"/>
    <b v="1"/>
    <s v="534"/>
    <s v="0605996258/00010"/>
    <x v="9"/>
    <x v="0"/>
    <s v="07091757-001"/>
    <x v="125"/>
    <x v="0"/>
    <s v="Foreign"/>
    <s v="C"/>
    <s v="F"/>
    <n v="1000"/>
    <x v="0"/>
    <s v="PC"/>
    <d v="2024-02-09T00:00:00"/>
    <d v="2023-12-02T00:00:00"/>
    <x v="4"/>
    <d v="2024-02-01T00:00:00"/>
    <n v="2000"/>
  </r>
  <r>
    <x v="1"/>
    <s v=""/>
    <x v="126"/>
    <n v="4000"/>
    <x v="34"/>
    <x v="6"/>
    <s v=" Sem Conversão"/>
    <m/>
    <s v="Ok"/>
    <b v="1"/>
    <s v="534"/>
    <s v="0605996259/00010"/>
    <x v="13"/>
    <x v="0"/>
    <s v="07091757-001"/>
    <x v="125"/>
    <x v="0"/>
    <s v="Foreign"/>
    <s v="C"/>
    <s v="F"/>
    <n v="1000"/>
    <x v="0"/>
    <s v="PC"/>
    <d v="2024-02-10T00:00:00"/>
    <d v="2023-12-02T00:00:00"/>
    <x v="4"/>
    <d v="2024-02-01T00:00:00"/>
    <n v="4000"/>
  </r>
  <r>
    <x v="1"/>
    <s v=""/>
    <x v="126"/>
    <n v="3560"/>
    <x v="34"/>
    <x v="6"/>
    <s v=" Sem Conversão"/>
    <m/>
    <s v="Ok"/>
    <b v="1"/>
    <s v="534"/>
    <s v="0605996260/00010"/>
    <x v="14"/>
    <x v="0"/>
    <s v="07091757-001"/>
    <x v="125"/>
    <x v="0"/>
    <s v="Foreign"/>
    <s v="C"/>
    <s v="F"/>
    <n v="1000"/>
    <x v="0"/>
    <s v="PC"/>
    <d v="2024-02-11T00:00:00"/>
    <d v="2023-12-02T00:00:00"/>
    <x v="4"/>
    <d v="2024-02-01T00:00:00"/>
    <n v="3560"/>
  </r>
  <r>
    <x v="0"/>
    <s v=""/>
    <x v="127"/>
    <n v="10000"/>
    <x v="34"/>
    <x v="8"/>
    <s v=" Sem Conversão"/>
    <m/>
    <s v="Ok"/>
    <b v="0"/>
    <s v="536"/>
    <s v="0605996262/00010"/>
    <x v="19"/>
    <x v="0"/>
    <s v="07091758-001"/>
    <x v="126"/>
    <x v="0"/>
    <s v="Foreign"/>
    <s v="C"/>
    <s v="F"/>
    <n v="10000"/>
    <x v="0"/>
    <s v="PC"/>
    <d v="2024-01-19T00:00:00"/>
    <d v="2023-10-18T00:00:00"/>
    <x v="0"/>
    <d v="2023-12-24T00:00:00"/>
    <n v="10000"/>
  </r>
  <r>
    <x v="1"/>
    <s v=""/>
    <x v="127"/>
    <n v="10000"/>
    <x v="34"/>
    <x v="1"/>
    <s v=" Sem Conversão"/>
    <m/>
    <s v="Ok"/>
    <b v="1"/>
    <s v="536"/>
    <s v="0605996263/00010"/>
    <x v="4"/>
    <x v="0"/>
    <s v="07091758-001"/>
    <x v="126"/>
    <x v="0"/>
    <s v="Foreign"/>
    <s v="C"/>
    <s v="F"/>
    <n v="10000"/>
    <x v="0"/>
    <s v="PC"/>
    <d v="2024-02-06T00:00:00"/>
    <d v="2023-11-18T00:00:00"/>
    <x v="1"/>
    <d v="2024-01-18T00:00:00"/>
    <n v="10000"/>
  </r>
  <r>
    <x v="1"/>
    <s v=""/>
    <x v="127"/>
    <n v="10000"/>
    <x v="34"/>
    <x v="0"/>
    <s v=" Sem Conversão"/>
    <m/>
    <s v="Ok"/>
    <b v="1"/>
    <s v="536"/>
    <s v="0605996264/00010"/>
    <x v="1"/>
    <x v="0"/>
    <s v="07091758-001"/>
    <x v="126"/>
    <x v="0"/>
    <s v="Foreign"/>
    <s v="C"/>
    <s v="F"/>
    <n v="10000"/>
    <x v="0"/>
    <s v="PC"/>
    <d v="2024-02-08T00:00:00"/>
    <d v="2023-11-18T00:00:00"/>
    <x v="1"/>
    <d v="2024-01-18T00:00:00"/>
    <n v="10000"/>
  </r>
  <r>
    <x v="1"/>
    <s v=""/>
    <x v="127"/>
    <n v="10000"/>
    <x v="34"/>
    <x v="6"/>
    <s v=" Sem Conversão"/>
    <m/>
    <s v="Ok"/>
    <b v="1"/>
    <s v="536"/>
    <s v="0605996265/00010"/>
    <x v="13"/>
    <x v="0"/>
    <s v="07091758-001"/>
    <x v="126"/>
    <x v="0"/>
    <s v="Foreign"/>
    <s v="C"/>
    <s v="F"/>
    <n v="10000"/>
    <x v="0"/>
    <s v="PC"/>
    <d v="2024-02-10T00:00:00"/>
    <d v="2023-12-02T00:00:00"/>
    <x v="4"/>
    <d v="2024-02-01T00:00:00"/>
    <n v="10000"/>
  </r>
  <r>
    <x v="1"/>
    <s v=""/>
    <x v="127"/>
    <n v="4575"/>
    <x v="34"/>
    <x v="6"/>
    <s v=" Sem Conversão"/>
    <m/>
    <s v="Ok"/>
    <b v="1"/>
    <s v="536"/>
    <s v="0605996266/00010"/>
    <x v="14"/>
    <x v="0"/>
    <s v="07091758-001"/>
    <x v="126"/>
    <x v="0"/>
    <s v="Foreign"/>
    <s v="C"/>
    <s v="F"/>
    <n v="10000"/>
    <x v="0"/>
    <s v="PC"/>
    <d v="2024-02-11T00:00:00"/>
    <d v="2023-12-02T00:00:00"/>
    <x v="4"/>
    <d v="2024-02-01T00:00:00"/>
    <n v="4575"/>
  </r>
  <r>
    <x v="1"/>
    <s v=""/>
    <x v="128"/>
    <n v="77"/>
    <x v="34"/>
    <x v="9"/>
    <s v=" Sem Conversão"/>
    <m/>
    <s v="Ok"/>
    <b v="1"/>
    <s v="541"/>
    <s v="0605995087/00010"/>
    <x v="30"/>
    <x v="0"/>
    <s v="07091761-001"/>
    <x v="127"/>
    <x v="0"/>
    <s v="Foreign"/>
    <s v="C"/>
    <s v="F"/>
    <n v="1000"/>
    <x v="0"/>
    <s v="PC"/>
    <d v="2024-02-01T00:00:00"/>
    <d v="2023-12-02T00:00:00"/>
    <x v="4"/>
    <d v="2024-02-01T00:00:00"/>
    <n v="77"/>
  </r>
  <r>
    <x v="2"/>
    <s v=""/>
    <x v="129"/>
    <n v="2000"/>
    <x v="34"/>
    <x v="6"/>
    <s v=" Sem Conversão"/>
    <m/>
    <s v="Ok"/>
    <b v="1"/>
    <s v="546"/>
    <s v="0605996282/00010"/>
    <x v="18"/>
    <x v="0"/>
    <s v="07091767-001"/>
    <x v="128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129"/>
    <n v="1000"/>
    <x v="34"/>
    <x v="1"/>
    <s v=" Sem Conversão"/>
    <m/>
    <s v="Ok"/>
    <b v="1"/>
    <s v="546"/>
    <s v="0605996283/00010"/>
    <x v="2"/>
    <x v="0"/>
    <s v="07091767-001"/>
    <x v="128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129"/>
    <n v="2000"/>
    <x v="34"/>
    <x v="6"/>
    <s v=" Sem Conversão"/>
    <m/>
    <s v="Ok"/>
    <b v="1"/>
    <s v="546"/>
    <s v="0605996284/00010"/>
    <x v="13"/>
    <x v="0"/>
    <s v="07091767-001"/>
    <x v="128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129"/>
    <n v="1305"/>
    <x v="34"/>
    <x v="6"/>
    <s v=" Sem Conversão"/>
    <m/>
    <s v="Ok"/>
    <b v="1"/>
    <s v="546"/>
    <s v="0605996285/00010"/>
    <x v="14"/>
    <x v="0"/>
    <s v="07091767-001"/>
    <x v="128"/>
    <x v="0"/>
    <s v="Foreign"/>
    <s v="C"/>
    <s v="F"/>
    <n v="1000"/>
    <x v="0"/>
    <s v="PC"/>
    <d v="2024-02-11T00:00:00"/>
    <d v="2023-12-02T00:00:00"/>
    <x v="4"/>
    <d v="2024-02-01T00:00:00"/>
    <n v="1305"/>
  </r>
  <r>
    <x v="2"/>
    <s v=""/>
    <x v="130"/>
    <n v="1000"/>
    <x v="43"/>
    <x v="6"/>
    <s v=" Sem Conversão"/>
    <m/>
    <s v="Ok"/>
    <b v="1"/>
    <s v="548"/>
    <s v="0605995123/00010"/>
    <x v="17"/>
    <x v="0"/>
    <s v="07091770-001"/>
    <x v="129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130"/>
    <n v="1000"/>
    <x v="43"/>
    <x v="6"/>
    <s v=" Sem Conversão"/>
    <m/>
    <s v="Ok"/>
    <b v="1"/>
    <s v="548"/>
    <s v="0605995124/00010"/>
    <x v="18"/>
    <x v="0"/>
    <s v="07091770-001"/>
    <x v="129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130"/>
    <n v="1000"/>
    <x v="43"/>
    <x v="3"/>
    <s v=" Sem Conversão"/>
    <m/>
    <s v="Ok"/>
    <b v="1"/>
    <s v="548"/>
    <s v="0605995125/00010"/>
    <x v="9"/>
    <x v="0"/>
    <s v="07091770-001"/>
    <x v="129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30"/>
    <n v="1000"/>
    <x v="43"/>
    <x v="6"/>
    <s v=" Sem Conversão"/>
    <m/>
    <s v="Ok"/>
    <b v="1"/>
    <s v="548"/>
    <s v="0605995126/00010"/>
    <x v="13"/>
    <x v="0"/>
    <s v="07091770-001"/>
    <x v="129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130"/>
    <n v="480"/>
    <x v="43"/>
    <x v="6"/>
    <s v=" Sem Conversão"/>
    <m/>
    <s v="Ok"/>
    <b v="1"/>
    <s v="548"/>
    <s v="0605995127/00010"/>
    <x v="14"/>
    <x v="0"/>
    <s v="07091770-001"/>
    <x v="129"/>
    <x v="0"/>
    <s v="Foreign"/>
    <s v="C"/>
    <s v="F"/>
    <n v="1000"/>
    <x v="0"/>
    <s v="PC"/>
    <d v="2024-02-11T00:00:00"/>
    <d v="2023-12-02T00:00:00"/>
    <x v="4"/>
    <d v="2024-02-01T00:00:00"/>
    <n v="480"/>
  </r>
  <r>
    <x v="1"/>
    <s v=""/>
    <x v="131"/>
    <n v="1446"/>
    <x v="47"/>
    <x v="5"/>
    <s v=" Sem Conversão"/>
    <m/>
    <s v="Ok"/>
    <b v="1"/>
    <s v="549"/>
    <s v="0605995128/00010"/>
    <x v="10"/>
    <x v="0"/>
    <s v="07091771-001"/>
    <x v="130"/>
    <x v="0"/>
    <s v="Foreign"/>
    <s v="C"/>
    <s v="F"/>
    <n v="5000"/>
    <x v="0"/>
    <s v="PC"/>
    <d v="2024-02-03T00:00:00"/>
    <d v="2023-12-02T00:00:00"/>
    <x v="4"/>
    <d v="2024-02-01T00:00:00"/>
    <n v="1446"/>
  </r>
  <r>
    <x v="0"/>
    <s v=""/>
    <x v="132"/>
    <n v="10000"/>
    <x v="34"/>
    <x v="1"/>
    <s v=" Sem Conversão"/>
    <m/>
    <s v="Ok"/>
    <b v="0"/>
    <s v="553"/>
    <s v="0605996292/00010"/>
    <x v="34"/>
    <x v="0"/>
    <s v="07091775-001"/>
    <x v="131"/>
    <x v="0"/>
    <s v="Foreign"/>
    <s v="C"/>
    <s v="F"/>
    <n v="10000"/>
    <x v="0"/>
    <s v="PC"/>
    <d v="2024-01-08T00:00:00"/>
    <d v="2023-10-18T00:00:00"/>
    <x v="0"/>
    <d v="2023-12-24T00:00:00"/>
    <n v="10000"/>
  </r>
  <r>
    <x v="2"/>
    <s v=""/>
    <x v="132"/>
    <n v="10000"/>
    <x v="34"/>
    <x v="6"/>
    <s v=" Sem Conversão"/>
    <m/>
    <s v="Ok"/>
    <b v="1"/>
    <s v="553"/>
    <s v="0605996293/00010"/>
    <x v="18"/>
    <x v="0"/>
    <s v="07091775-001"/>
    <x v="131"/>
    <x v="0"/>
    <s v="Foreign"/>
    <s v="C"/>
    <s v="F"/>
    <n v="10000"/>
    <x v="0"/>
    <s v="PC"/>
    <d v="2024-01-18T00:00:00"/>
    <d v="2023-11-01T00:00:00"/>
    <x v="3"/>
    <d v="2024-01-01T00:00:00"/>
    <n v="10000"/>
  </r>
  <r>
    <x v="1"/>
    <s v=""/>
    <x v="132"/>
    <n v="40000"/>
    <x v="34"/>
    <x v="1"/>
    <s v=" Sem Conversão"/>
    <m/>
    <s v="Ok"/>
    <b v="1"/>
    <s v="553"/>
    <s v="0605996294/00010"/>
    <x v="4"/>
    <x v="0"/>
    <s v="07091775-001"/>
    <x v="131"/>
    <x v="0"/>
    <s v="Foreign"/>
    <s v="C"/>
    <s v="F"/>
    <n v="10000"/>
    <x v="0"/>
    <s v="PC"/>
    <d v="2024-02-06T00:00:00"/>
    <d v="2023-11-18T00:00:00"/>
    <x v="1"/>
    <d v="2024-01-18T00:00:00"/>
    <n v="40000"/>
  </r>
  <r>
    <x v="1"/>
    <s v=""/>
    <x v="132"/>
    <n v="17424"/>
    <x v="34"/>
    <x v="1"/>
    <s v=" Sem Conversão"/>
    <m/>
    <s v="Ok"/>
    <b v="1"/>
    <s v="553"/>
    <s v="0605996295/00010"/>
    <x v="2"/>
    <x v="0"/>
    <s v="07091775-001"/>
    <x v="131"/>
    <x v="0"/>
    <s v="Foreign"/>
    <s v="C"/>
    <s v="F"/>
    <n v="10000"/>
    <x v="0"/>
    <s v="PC"/>
    <d v="2024-02-07T00:00:00"/>
    <d v="2023-11-18T00:00:00"/>
    <x v="1"/>
    <d v="2024-01-18T00:00:00"/>
    <n v="17424"/>
  </r>
  <r>
    <x v="2"/>
    <s v=""/>
    <x v="133"/>
    <n v="5000"/>
    <x v="33"/>
    <x v="10"/>
    <s v=" Sem Conversão"/>
    <m/>
    <s v="Ok"/>
    <b v="1"/>
    <s v="555"/>
    <s v="0605996302/00010"/>
    <x v="31"/>
    <x v="0"/>
    <s v="07091776-001"/>
    <x v="132"/>
    <x v="0"/>
    <s v="Foreign"/>
    <s v="C"/>
    <s v="F"/>
    <n v="5000"/>
    <x v="0"/>
    <s v="PC"/>
    <d v="2024-01-11T00:00:00"/>
    <d v="2023-11-01T00:00:00"/>
    <x v="3"/>
    <d v="2024-01-01T00:00:00"/>
    <n v="5000"/>
  </r>
  <r>
    <x v="1"/>
    <s v=""/>
    <x v="133"/>
    <n v="58"/>
    <x v="33"/>
    <x v="0"/>
    <s v=" Sem Conversão"/>
    <m/>
    <s v="Ok"/>
    <b v="1"/>
    <s v="555"/>
    <s v="0605996303/00010"/>
    <x v="1"/>
    <x v="0"/>
    <s v="07091776-001"/>
    <x v="132"/>
    <x v="0"/>
    <s v="Foreign"/>
    <s v="C"/>
    <s v="F"/>
    <n v="5000"/>
    <x v="0"/>
    <s v="PC"/>
    <d v="2024-02-08T00:00:00"/>
    <d v="2023-11-18T00:00:00"/>
    <x v="1"/>
    <d v="2024-01-18T00:00:00"/>
    <n v="58"/>
  </r>
  <r>
    <x v="2"/>
    <s v=""/>
    <x v="134"/>
    <n v="2000"/>
    <x v="43"/>
    <x v="10"/>
    <s v=" Sem Conversão"/>
    <m/>
    <s v="Ok"/>
    <b v="1"/>
    <s v="558"/>
    <s v="0605996312/00010"/>
    <x v="31"/>
    <x v="0"/>
    <s v="07091782-001"/>
    <x v="133"/>
    <x v="0"/>
    <s v="Foreign"/>
    <s v="C"/>
    <s v="F"/>
    <n v="1000"/>
    <x v="0"/>
    <s v="PC"/>
    <d v="2024-01-11T00:00:00"/>
    <d v="2023-11-01T00:00:00"/>
    <x v="3"/>
    <d v="2024-01-01T00:00:00"/>
    <n v="2000"/>
  </r>
  <r>
    <x v="2"/>
    <s v=""/>
    <x v="134"/>
    <n v="2000"/>
    <x v="43"/>
    <x v="10"/>
    <s v=" Sem Conversão"/>
    <m/>
    <s v="Ok"/>
    <b v="1"/>
    <s v="558"/>
    <s v="0605996313/00010"/>
    <x v="35"/>
    <x v="0"/>
    <s v="07091782-001"/>
    <x v="133"/>
    <x v="0"/>
    <s v="Foreign"/>
    <s v="C"/>
    <s v="F"/>
    <n v="1000"/>
    <x v="0"/>
    <s v="PC"/>
    <d v="2024-01-12T00:00:00"/>
    <d v="2023-11-01T00:00:00"/>
    <x v="3"/>
    <d v="2024-01-01T00:00:00"/>
    <n v="2000"/>
  </r>
  <r>
    <x v="2"/>
    <s v=""/>
    <x v="134"/>
    <n v="1000"/>
    <x v="43"/>
    <x v="3"/>
    <s v=" Sem Conversão"/>
    <m/>
    <s v="Ok"/>
    <b v="1"/>
    <s v="558"/>
    <s v="0605996314/00010"/>
    <x v="5"/>
    <x v="0"/>
    <s v="07091782-001"/>
    <x v="133"/>
    <x v="0"/>
    <s v="Foreign"/>
    <s v="C"/>
    <s v="F"/>
    <n v="1000"/>
    <x v="0"/>
    <s v="PC"/>
    <d v="2024-01-13T00:00:00"/>
    <d v="2023-11-01T00:00:00"/>
    <x v="3"/>
    <d v="2024-01-01T00:00:00"/>
    <n v="1000"/>
  </r>
  <r>
    <x v="2"/>
    <s v=""/>
    <x v="134"/>
    <n v="1000"/>
    <x v="43"/>
    <x v="3"/>
    <s v=" Sem Conversão"/>
    <m/>
    <s v="Ok"/>
    <b v="1"/>
    <s v="558"/>
    <s v="0605996315/00010"/>
    <x v="6"/>
    <x v="0"/>
    <s v="07091782-001"/>
    <x v="133"/>
    <x v="0"/>
    <s v="Foreign"/>
    <s v="C"/>
    <s v="F"/>
    <n v="1000"/>
    <x v="0"/>
    <s v="PC"/>
    <d v="2024-01-14T00:00:00"/>
    <d v="2023-11-01T00:00:00"/>
    <x v="3"/>
    <d v="2024-01-01T00:00:00"/>
    <n v="1000"/>
  </r>
  <r>
    <x v="2"/>
    <s v=""/>
    <x v="134"/>
    <n v="1000"/>
    <x v="43"/>
    <x v="4"/>
    <s v=" Sem Conversão"/>
    <m/>
    <s v="Ok"/>
    <b v="1"/>
    <s v="558"/>
    <s v="0605996316/00010"/>
    <x v="7"/>
    <x v="0"/>
    <s v="07091782-001"/>
    <x v="133"/>
    <x v="0"/>
    <s v="Foreign"/>
    <s v="C"/>
    <s v="F"/>
    <n v="1000"/>
    <x v="0"/>
    <s v="PC"/>
    <d v="2024-01-15T00:00:00"/>
    <d v="2023-11-01T00:00:00"/>
    <x v="3"/>
    <d v="2024-01-01T00:00:00"/>
    <n v="1000"/>
  </r>
  <r>
    <x v="2"/>
    <s v=""/>
    <x v="134"/>
    <n v="2000"/>
    <x v="43"/>
    <x v="6"/>
    <s v=" Sem Conversão"/>
    <m/>
    <s v="Ok"/>
    <b v="1"/>
    <s v="558"/>
    <s v="0605996317/00010"/>
    <x v="17"/>
    <x v="0"/>
    <s v="07091782-001"/>
    <x v="133"/>
    <x v="0"/>
    <s v="Foreign"/>
    <s v="C"/>
    <s v="F"/>
    <n v="1000"/>
    <x v="0"/>
    <s v="PC"/>
    <d v="2024-01-17T00:00:00"/>
    <d v="2023-11-01T00:00:00"/>
    <x v="3"/>
    <d v="2024-01-01T00:00:00"/>
    <n v="2000"/>
  </r>
  <r>
    <x v="2"/>
    <s v=""/>
    <x v="134"/>
    <n v="2000"/>
    <x v="43"/>
    <x v="6"/>
    <s v=" Sem Conversão"/>
    <m/>
    <s v="Ok"/>
    <b v="1"/>
    <s v="558"/>
    <s v="0605996318/00010"/>
    <x v="18"/>
    <x v="0"/>
    <s v="07091782-001"/>
    <x v="133"/>
    <x v="0"/>
    <s v="Foreign"/>
    <s v="C"/>
    <s v="F"/>
    <n v="1000"/>
    <x v="0"/>
    <s v="PC"/>
    <d v="2024-01-18T00:00:00"/>
    <d v="2023-11-01T00:00:00"/>
    <x v="3"/>
    <d v="2024-01-01T00:00:00"/>
    <n v="2000"/>
  </r>
  <r>
    <x v="0"/>
    <s v=""/>
    <x v="134"/>
    <n v="6000"/>
    <x v="43"/>
    <x v="8"/>
    <s v=" Sem Conversão"/>
    <m/>
    <s v="Ok"/>
    <b v="0"/>
    <s v="558"/>
    <s v="0605996319/00010"/>
    <x v="19"/>
    <x v="0"/>
    <s v="07091782-001"/>
    <x v="133"/>
    <x v="0"/>
    <s v="Foreign"/>
    <s v="C"/>
    <s v="F"/>
    <n v="1000"/>
    <x v="0"/>
    <s v="PC"/>
    <d v="2024-01-19T00:00:00"/>
    <d v="2023-10-18T00:00:00"/>
    <x v="0"/>
    <d v="2023-12-24T00:00:00"/>
    <n v="6000"/>
  </r>
  <r>
    <x v="0"/>
    <s v=""/>
    <x v="134"/>
    <n v="2000"/>
    <x v="43"/>
    <x v="11"/>
    <s v=" Sem Conversão"/>
    <m/>
    <s v="Ok"/>
    <b v="0"/>
    <s v="558"/>
    <s v="0605996320/00010"/>
    <x v="32"/>
    <x v="0"/>
    <s v="07091782-001"/>
    <x v="133"/>
    <x v="0"/>
    <s v="Foreign"/>
    <s v="C"/>
    <s v="F"/>
    <n v="1000"/>
    <x v="0"/>
    <s v="PC"/>
    <d v="2024-01-06T00:00:00"/>
    <d v="2023-10-18T00:00:00"/>
    <x v="0"/>
    <d v="2023-12-24T00:00:00"/>
    <n v="2000"/>
  </r>
  <r>
    <x v="1"/>
    <s v=""/>
    <x v="134"/>
    <n v="7000"/>
    <x v="43"/>
    <x v="1"/>
    <s v=" Sem Conversão"/>
    <m/>
    <s v="Ok"/>
    <b v="1"/>
    <s v="558"/>
    <s v="0605996321/00010"/>
    <x v="4"/>
    <x v="0"/>
    <s v="07091782-001"/>
    <x v="133"/>
    <x v="0"/>
    <s v="Foreign"/>
    <s v="C"/>
    <s v="F"/>
    <n v="1000"/>
    <x v="0"/>
    <s v="PC"/>
    <d v="2024-02-06T00:00:00"/>
    <d v="2023-11-18T00:00:00"/>
    <x v="1"/>
    <d v="2024-01-18T00:00:00"/>
    <n v="7000"/>
  </r>
  <r>
    <x v="1"/>
    <s v=""/>
    <x v="134"/>
    <n v="4000"/>
    <x v="43"/>
    <x v="1"/>
    <s v=" Sem Conversão"/>
    <m/>
    <s v="Ok"/>
    <b v="1"/>
    <s v="558"/>
    <s v="0605996322/00010"/>
    <x v="2"/>
    <x v="0"/>
    <s v="07091782-001"/>
    <x v="133"/>
    <x v="0"/>
    <s v="Foreign"/>
    <s v="C"/>
    <s v="F"/>
    <n v="1000"/>
    <x v="0"/>
    <s v="PC"/>
    <d v="2024-02-07T00:00:00"/>
    <d v="2023-11-18T00:00:00"/>
    <x v="1"/>
    <d v="2024-01-18T00:00:00"/>
    <n v="4000"/>
  </r>
  <r>
    <x v="1"/>
    <s v=""/>
    <x v="134"/>
    <n v="16000"/>
    <x v="43"/>
    <x v="0"/>
    <s v=" Sem Conversão"/>
    <m/>
    <s v="Ok"/>
    <b v="1"/>
    <s v="558"/>
    <s v="0605996323/00010"/>
    <x v="1"/>
    <x v="0"/>
    <s v="07091782-001"/>
    <x v="133"/>
    <x v="0"/>
    <s v="Foreign"/>
    <s v="C"/>
    <s v="F"/>
    <n v="1000"/>
    <x v="0"/>
    <s v="PC"/>
    <d v="2024-02-08T00:00:00"/>
    <d v="2023-11-18T00:00:00"/>
    <x v="1"/>
    <d v="2024-01-18T00:00:00"/>
    <n v="16000"/>
  </r>
  <r>
    <x v="1"/>
    <s v=""/>
    <x v="134"/>
    <n v="1000"/>
    <x v="43"/>
    <x v="3"/>
    <s v=" Sem Conversão"/>
    <m/>
    <s v="Ok"/>
    <b v="1"/>
    <s v="558"/>
    <s v="0605996324/00010"/>
    <x v="9"/>
    <x v="0"/>
    <s v="07091782-001"/>
    <x v="133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34"/>
    <n v="2000"/>
    <x v="43"/>
    <x v="6"/>
    <s v=" Sem Conversão"/>
    <m/>
    <s v="Ok"/>
    <b v="1"/>
    <s v="558"/>
    <s v="0605996325/00010"/>
    <x v="13"/>
    <x v="0"/>
    <s v="07091782-001"/>
    <x v="133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134"/>
    <n v="2000"/>
    <x v="43"/>
    <x v="6"/>
    <s v=" Sem Conversão"/>
    <m/>
    <s v="Ok"/>
    <b v="1"/>
    <s v="558"/>
    <s v="0605996326/00010"/>
    <x v="14"/>
    <x v="0"/>
    <s v="07091782-001"/>
    <x v="133"/>
    <x v="0"/>
    <s v="Foreign"/>
    <s v="C"/>
    <s v="F"/>
    <n v="1000"/>
    <x v="0"/>
    <s v="PC"/>
    <d v="2024-02-11T00:00:00"/>
    <d v="2023-12-02T00:00:00"/>
    <x v="4"/>
    <d v="2024-02-01T00:00:00"/>
    <n v="2000"/>
  </r>
  <r>
    <x v="1"/>
    <s v=""/>
    <x v="134"/>
    <n v="142"/>
    <x v="43"/>
    <x v="1"/>
    <s v=" Sem Conversão"/>
    <m/>
    <s v="Ok"/>
    <b v="1"/>
    <s v="558"/>
    <s v="0605996327/00010"/>
    <x v="4"/>
    <x v="0"/>
    <s v="07091782-001"/>
    <x v="133"/>
    <x v="0"/>
    <s v="Foreign"/>
    <s v="C"/>
    <s v="F"/>
    <n v="1000"/>
    <x v="0"/>
    <s v="PC"/>
    <d v="2024-02-06T00:00:00"/>
    <d v="2023-11-18T00:00:00"/>
    <x v="1"/>
    <d v="2024-01-18T00:00:00"/>
    <n v="142"/>
  </r>
  <r>
    <x v="1"/>
    <s v=""/>
    <x v="135"/>
    <n v="1228"/>
    <x v="34"/>
    <x v="6"/>
    <s v=" Sem Conversão"/>
    <m/>
    <s v="Ok"/>
    <b v="1"/>
    <s v="571"/>
    <s v="0605994602/00010"/>
    <x v="14"/>
    <x v="0"/>
    <s v="07091808-001"/>
    <x v="134"/>
    <x v="0"/>
    <s v="Foreign"/>
    <s v="C"/>
    <s v="F"/>
    <n v="10000"/>
    <x v="0"/>
    <s v="PC"/>
    <d v="2024-02-11T00:00:00"/>
    <d v="2023-12-02T00:00:00"/>
    <x v="4"/>
    <d v="2024-02-01T00:00:00"/>
    <n v="1228"/>
  </r>
  <r>
    <x v="0"/>
    <s v=""/>
    <x v="136"/>
    <n v="2000"/>
    <x v="34"/>
    <x v="0"/>
    <s v=" Sem Conversão"/>
    <m/>
    <s v="Ok"/>
    <b v="0"/>
    <s v="576"/>
    <s v="0605996328/00010"/>
    <x v="0"/>
    <x v="0"/>
    <s v="07091813-001"/>
    <x v="135"/>
    <x v="0"/>
    <s v="Foreign"/>
    <s v="C"/>
    <s v="F"/>
    <n v="1000"/>
    <x v="0"/>
    <s v="PC"/>
    <d v="2024-01-09T00:00:00"/>
    <d v="2023-10-18T00:00:00"/>
    <x v="0"/>
    <d v="2023-12-24T00:00:00"/>
    <n v="2000"/>
  </r>
  <r>
    <x v="2"/>
    <s v=""/>
    <x v="136"/>
    <n v="1000"/>
    <x v="34"/>
    <x v="10"/>
    <s v=" Sem Conversão"/>
    <m/>
    <s v="Ok"/>
    <b v="1"/>
    <s v="576"/>
    <s v="0605996329/00010"/>
    <x v="31"/>
    <x v="0"/>
    <s v="07091813-001"/>
    <x v="135"/>
    <x v="0"/>
    <s v="Foreign"/>
    <s v="C"/>
    <s v="F"/>
    <n v="1000"/>
    <x v="0"/>
    <s v="PC"/>
    <d v="2024-01-10T00:00:00"/>
    <d v="2023-11-01T00:00:00"/>
    <x v="3"/>
    <d v="2024-01-01T00:00:00"/>
    <n v="1000"/>
  </r>
  <r>
    <x v="2"/>
    <s v=""/>
    <x v="136"/>
    <n v="1000"/>
    <x v="34"/>
    <x v="10"/>
    <s v=" Sem Conversão"/>
    <m/>
    <s v="Ok"/>
    <b v="1"/>
    <s v="576"/>
    <s v="0605996330/00010"/>
    <x v="35"/>
    <x v="0"/>
    <s v="07091813-001"/>
    <x v="135"/>
    <x v="0"/>
    <s v="Foreign"/>
    <s v="C"/>
    <s v="F"/>
    <n v="1000"/>
    <x v="0"/>
    <s v="PC"/>
    <d v="2024-01-12T00:00:00"/>
    <d v="2023-11-01T00:00:00"/>
    <x v="3"/>
    <d v="2024-01-01T00:00:00"/>
    <n v="1000"/>
  </r>
  <r>
    <x v="1"/>
    <s v=""/>
    <x v="136"/>
    <n v="1000"/>
    <x v="34"/>
    <x v="5"/>
    <s v=" Sem Conversão"/>
    <m/>
    <s v="Ok"/>
    <b v="1"/>
    <s v="576"/>
    <s v="0605996331/00010"/>
    <x v="10"/>
    <x v="0"/>
    <s v="07091813-001"/>
    <x v="135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136"/>
    <n v="3000"/>
    <x v="34"/>
    <x v="1"/>
    <s v=" Sem Conversão"/>
    <m/>
    <s v="Ok"/>
    <b v="1"/>
    <s v="576"/>
    <s v="0605996332/00010"/>
    <x v="4"/>
    <x v="0"/>
    <s v="07091813-001"/>
    <x v="135"/>
    <x v="0"/>
    <s v="Foreign"/>
    <s v="C"/>
    <s v="F"/>
    <n v="1000"/>
    <x v="0"/>
    <s v="PC"/>
    <d v="2024-02-06T00:00:00"/>
    <d v="2023-11-18T00:00:00"/>
    <x v="1"/>
    <d v="2024-01-18T00:00:00"/>
    <n v="3000"/>
  </r>
  <r>
    <x v="1"/>
    <s v=""/>
    <x v="136"/>
    <n v="1000"/>
    <x v="34"/>
    <x v="1"/>
    <s v=" Sem Conversão"/>
    <m/>
    <s v="Ok"/>
    <b v="1"/>
    <s v="576"/>
    <s v="0605996333/00010"/>
    <x v="2"/>
    <x v="0"/>
    <s v="07091813-001"/>
    <x v="135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136"/>
    <n v="3640"/>
    <x v="34"/>
    <x v="0"/>
    <s v=" Sem Conversão"/>
    <m/>
    <s v="Ok"/>
    <b v="1"/>
    <s v="576"/>
    <s v="0605996334/00010"/>
    <x v="1"/>
    <x v="0"/>
    <s v="07091813-001"/>
    <x v="135"/>
    <x v="0"/>
    <s v="Foreign"/>
    <s v="C"/>
    <s v="F"/>
    <n v="1000"/>
    <x v="0"/>
    <s v="PC"/>
    <d v="2024-02-08T00:00:00"/>
    <d v="2023-11-18T00:00:00"/>
    <x v="1"/>
    <d v="2024-01-18T00:00:00"/>
    <n v="3640"/>
  </r>
  <r>
    <x v="1"/>
    <s v=""/>
    <x v="137"/>
    <n v="407"/>
    <x v="34"/>
    <x v="6"/>
    <s v=" Sem Conversão"/>
    <m/>
    <s v="Ok"/>
    <b v="1"/>
    <s v="578"/>
    <s v="0605994603/00010"/>
    <x v="14"/>
    <x v="0"/>
    <s v="07091814-001"/>
    <x v="136"/>
    <x v="0"/>
    <s v="Foreign"/>
    <s v="C"/>
    <s v="F"/>
    <n v="1000"/>
    <x v="0"/>
    <s v="PC"/>
    <d v="2024-02-11T00:00:00"/>
    <d v="2023-12-02T00:00:00"/>
    <x v="4"/>
    <d v="2024-02-01T00:00:00"/>
    <n v="407"/>
  </r>
  <r>
    <x v="2"/>
    <s v=""/>
    <x v="138"/>
    <n v="400"/>
    <x v="34"/>
    <x v="6"/>
    <s v=" Sem Conversão"/>
    <m/>
    <s v="Ok"/>
    <b v="1"/>
    <s v="582"/>
    <s v="0605995173/00010"/>
    <x v="17"/>
    <x v="0"/>
    <s v="07091818-001"/>
    <x v="137"/>
    <x v="0"/>
    <s v="Foreign"/>
    <s v="C"/>
    <s v="F"/>
    <n v="100"/>
    <x v="0"/>
    <s v="PC"/>
    <d v="2024-01-17T00:00:00"/>
    <d v="2023-11-01T00:00:00"/>
    <x v="3"/>
    <d v="2024-01-01T00:00:00"/>
    <n v="400"/>
  </r>
  <r>
    <x v="2"/>
    <s v=""/>
    <x v="138"/>
    <n v="400"/>
    <x v="34"/>
    <x v="6"/>
    <s v=" Sem Conversão"/>
    <m/>
    <s v="Ok"/>
    <b v="1"/>
    <s v="582"/>
    <s v="0605995174/00010"/>
    <x v="18"/>
    <x v="0"/>
    <s v="07091818-001"/>
    <x v="137"/>
    <x v="0"/>
    <s v="Foreign"/>
    <s v="C"/>
    <s v="F"/>
    <n v="100"/>
    <x v="0"/>
    <s v="PC"/>
    <d v="2024-01-18T00:00:00"/>
    <d v="2023-11-01T00:00:00"/>
    <x v="3"/>
    <d v="2024-01-01T00:00:00"/>
    <n v="400"/>
  </r>
  <r>
    <x v="1"/>
    <s v=""/>
    <x v="138"/>
    <n v="400"/>
    <x v="34"/>
    <x v="6"/>
    <s v=" Sem Conversão"/>
    <m/>
    <s v="Ok"/>
    <b v="1"/>
    <s v="582"/>
    <s v="0605995175/00010"/>
    <x v="13"/>
    <x v="0"/>
    <s v="07091818-001"/>
    <x v="137"/>
    <x v="0"/>
    <s v="Foreign"/>
    <s v="C"/>
    <s v="F"/>
    <n v="100"/>
    <x v="0"/>
    <s v="PC"/>
    <d v="2024-02-10T00:00:00"/>
    <d v="2023-12-02T00:00:00"/>
    <x v="4"/>
    <d v="2024-02-01T00:00:00"/>
    <n v="400"/>
  </r>
  <r>
    <x v="1"/>
    <s v=""/>
    <x v="138"/>
    <n v="400"/>
    <x v="34"/>
    <x v="6"/>
    <s v=" Sem Conversão"/>
    <m/>
    <s v="Ok"/>
    <b v="1"/>
    <s v="582"/>
    <s v="0605995176/00010"/>
    <x v="14"/>
    <x v="0"/>
    <s v="07091818-001"/>
    <x v="137"/>
    <x v="0"/>
    <s v="Foreign"/>
    <s v="C"/>
    <s v="F"/>
    <n v="100"/>
    <x v="0"/>
    <s v="PC"/>
    <d v="2024-02-11T00:00:00"/>
    <d v="2023-12-02T00:00:00"/>
    <x v="4"/>
    <d v="2024-02-01T00:00:00"/>
    <n v="400"/>
  </r>
  <r>
    <x v="1"/>
    <s v=""/>
    <x v="138"/>
    <n v="6"/>
    <x v="34"/>
    <x v="6"/>
    <s v=" Sem Conversão"/>
    <m/>
    <s v="Ok"/>
    <b v="1"/>
    <s v="582"/>
    <s v="0605995177/00010"/>
    <x v="13"/>
    <x v="0"/>
    <s v="07091818-001"/>
    <x v="137"/>
    <x v="0"/>
    <s v="Foreign"/>
    <s v="C"/>
    <s v="F"/>
    <n v="100"/>
    <x v="0"/>
    <s v="PC"/>
    <d v="2024-02-10T00:00:00"/>
    <d v="2023-12-02T00:00:00"/>
    <x v="4"/>
    <d v="2024-02-01T00:00:00"/>
    <n v="6"/>
  </r>
  <r>
    <x v="1"/>
    <s v=""/>
    <x v="139"/>
    <n v="484"/>
    <x v="47"/>
    <x v="5"/>
    <s v=" Sem Conversão"/>
    <m/>
    <s v="Ok"/>
    <b v="1"/>
    <s v="591"/>
    <s v="0605995189/00010"/>
    <x v="10"/>
    <x v="0"/>
    <s v="07091828-001"/>
    <x v="138"/>
    <x v="0"/>
    <s v="Foreign"/>
    <s v="C"/>
    <s v="F"/>
    <n v="2000"/>
    <x v="0"/>
    <s v="PC"/>
    <d v="2024-02-03T00:00:00"/>
    <d v="2023-12-02T00:00:00"/>
    <x v="4"/>
    <d v="2024-02-01T00:00:00"/>
    <n v="484"/>
  </r>
  <r>
    <x v="2"/>
    <s v=""/>
    <x v="140"/>
    <n v="360"/>
    <x v="33"/>
    <x v="4"/>
    <s v=" Sem Conversão"/>
    <m/>
    <s v="Ok"/>
    <b v="1"/>
    <s v="597"/>
    <s v="0605995227/00010"/>
    <x v="7"/>
    <x v="0"/>
    <s v="07091837-001"/>
    <x v="139"/>
    <x v="0"/>
    <s v="Foreign"/>
    <s v="C"/>
    <s v="F"/>
    <n v="1000"/>
    <x v="0"/>
    <s v="PC"/>
    <d v="2024-01-15T00:00:00"/>
    <d v="2023-11-01T00:00:00"/>
    <x v="3"/>
    <d v="2024-01-01T00:00:00"/>
    <n v="360"/>
  </r>
  <r>
    <x v="0"/>
    <s v=""/>
    <x v="141"/>
    <n v="288"/>
    <x v="33"/>
    <x v="7"/>
    <s v=" Sem Conversão"/>
    <m/>
    <s v="Ok"/>
    <b v="0"/>
    <s v="598"/>
    <s v="0605994791/00010"/>
    <x v="16"/>
    <x v="0"/>
    <s v="07091839-001"/>
    <x v="140"/>
    <x v="0"/>
    <s v="Foreign"/>
    <s v="C"/>
    <s v="F"/>
    <n v="1000"/>
    <x v="0"/>
    <s v="PC"/>
    <d v="2023-10-29T00:00:00"/>
    <d v="2023-08-01T00:00:00"/>
    <x v="5"/>
    <d v="2023-12-24T00:00:00"/>
    <n v="288"/>
  </r>
  <r>
    <x v="2"/>
    <s v=""/>
    <x v="142"/>
    <n v="2846"/>
    <x v="44"/>
    <x v="6"/>
    <s v=" Sem Conversão"/>
    <m/>
    <s v="Ok"/>
    <b v="1"/>
    <s v="602"/>
    <s v="0605994607/00010"/>
    <x v="17"/>
    <x v="0"/>
    <s v="07091848-001"/>
    <x v="141"/>
    <x v="0"/>
    <s v="Foreign"/>
    <s v="C"/>
    <s v="F"/>
    <n v="5000"/>
    <x v="0"/>
    <s v="PC"/>
    <d v="2024-01-17T00:00:00"/>
    <d v="2023-11-01T00:00:00"/>
    <x v="3"/>
    <d v="2024-01-01T00:00:00"/>
    <n v="2846"/>
  </r>
  <r>
    <x v="1"/>
    <s v=""/>
    <x v="143"/>
    <n v="1474"/>
    <x v="51"/>
    <x v="5"/>
    <s v=" Sem Conversão"/>
    <m/>
    <s v="Ok"/>
    <b v="1"/>
    <s v="606"/>
    <s v="0605996874/00010"/>
    <x v="10"/>
    <x v="0"/>
    <s v="07091987-002"/>
    <x v="142"/>
    <x v="0"/>
    <s v="Foreign"/>
    <s v="C"/>
    <s v="F"/>
    <n v="5000"/>
    <x v="0"/>
    <s v="PC"/>
    <d v="2024-02-03T00:00:00"/>
    <d v="2023-12-02T00:00:00"/>
    <x v="4"/>
    <d v="2024-02-01T00:00:00"/>
    <n v="1474"/>
  </r>
  <r>
    <x v="1"/>
    <s v=""/>
    <x v="144"/>
    <n v="965"/>
    <x v="52"/>
    <x v="5"/>
    <s v=" Sem Conversão"/>
    <m/>
    <s v="Ok"/>
    <b v="1"/>
    <s v="608"/>
    <s v="0605995283/00010"/>
    <x v="10"/>
    <x v="0"/>
    <s v="07092054-001"/>
    <x v="143"/>
    <x v="0"/>
    <s v="Foreign"/>
    <s v="C"/>
    <s v="F"/>
    <n v="4000"/>
    <x v="0"/>
    <s v="PC"/>
    <d v="2024-02-03T00:00:00"/>
    <d v="2023-12-02T00:00:00"/>
    <x v="4"/>
    <d v="2024-02-01T00:00:00"/>
    <n v="965"/>
  </r>
  <r>
    <x v="1"/>
    <s v=""/>
    <x v="145"/>
    <n v="213"/>
    <x v="34"/>
    <x v="1"/>
    <s v=" Sem Conversão"/>
    <m/>
    <s v="Ok"/>
    <b v="1"/>
    <s v="610"/>
    <s v="0605995368/00010"/>
    <x v="4"/>
    <x v="0"/>
    <s v="07092068-002"/>
    <x v="144"/>
    <x v="0"/>
    <s v="Foreign"/>
    <s v="C"/>
    <s v="F"/>
    <n v="1000"/>
    <x v="0"/>
    <s v="PC"/>
    <d v="2024-02-06T00:00:00"/>
    <d v="2023-11-18T00:00:00"/>
    <x v="1"/>
    <d v="2024-01-18T00:00:00"/>
    <n v="213"/>
  </r>
  <r>
    <x v="2"/>
    <s v=""/>
    <x v="146"/>
    <n v="226"/>
    <x v="53"/>
    <x v="4"/>
    <s v=" Sem Conversão"/>
    <m/>
    <s v="Ok"/>
    <b v="1"/>
    <s v="614"/>
    <s v="0605994608/00010"/>
    <x v="7"/>
    <x v="0"/>
    <s v="07092100-001"/>
    <x v="145"/>
    <x v="0"/>
    <s v="Foreign"/>
    <s v="C"/>
    <s v="F"/>
    <n v="1000"/>
    <x v="0"/>
    <s v="PC"/>
    <d v="2024-01-15T00:00:00"/>
    <d v="2023-11-01T00:00:00"/>
    <x v="3"/>
    <d v="2024-01-01T00:00:00"/>
    <n v="226"/>
  </r>
  <r>
    <x v="1"/>
    <s v=""/>
    <x v="147"/>
    <n v="609"/>
    <x v="34"/>
    <x v="6"/>
    <s v=" Sem Conversão"/>
    <m/>
    <s v="Ok"/>
    <b v="1"/>
    <s v="627"/>
    <s v="0605994609/00010"/>
    <x v="14"/>
    <x v="0"/>
    <s v="07092116-001"/>
    <x v="146"/>
    <x v="0"/>
    <s v="Foreign"/>
    <s v="C"/>
    <s v="F"/>
    <n v="1000"/>
    <x v="0"/>
    <s v="PC"/>
    <d v="2024-02-11T00:00:00"/>
    <d v="2023-12-02T00:00:00"/>
    <x v="4"/>
    <d v="2024-02-01T00:00:00"/>
    <n v="609"/>
  </r>
  <r>
    <x v="1"/>
    <s v=""/>
    <x v="148"/>
    <n v="1804"/>
    <x v="33"/>
    <x v="6"/>
    <s v=" Sem Conversão"/>
    <m/>
    <s v="Ok"/>
    <b v="1"/>
    <s v="632"/>
    <s v="0605995386/00010"/>
    <x v="14"/>
    <x v="0"/>
    <s v="07092336-001"/>
    <x v="147"/>
    <x v="0"/>
    <s v="Foreign"/>
    <s v="C"/>
    <s v="F"/>
    <n v="5000"/>
    <x v="0"/>
    <s v="PC"/>
    <d v="2024-02-11T00:00:00"/>
    <d v="2023-12-02T00:00:00"/>
    <x v="4"/>
    <d v="2024-02-01T00:00:00"/>
    <n v="1804"/>
  </r>
  <r>
    <x v="1"/>
    <s v=""/>
    <x v="149"/>
    <n v="528"/>
    <x v="33"/>
    <x v="5"/>
    <s v=" Sem Conversão"/>
    <m/>
    <s v="Ok"/>
    <b v="1"/>
    <s v="633"/>
    <s v="0605996875/00010"/>
    <x v="10"/>
    <x v="0"/>
    <s v="07092337-001"/>
    <x v="148"/>
    <x v="0"/>
    <s v="Foreign"/>
    <s v="C"/>
    <s v="F"/>
    <n v="2000"/>
    <x v="0"/>
    <s v="PC"/>
    <d v="2024-02-02T00:00:00"/>
    <d v="2023-12-02T00:00:00"/>
    <x v="4"/>
    <d v="2024-02-01T00:00:00"/>
    <n v="528"/>
  </r>
  <r>
    <x v="1"/>
    <s v=""/>
    <x v="150"/>
    <n v="633"/>
    <x v="33"/>
    <x v="5"/>
    <s v=" Sem Conversão"/>
    <m/>
    <s v="Ok"/>
    <b v="1"/>
    <s v="634"/>
    <s v="0605996876/00010"/>
    <x v="10"/>
    <x v="0"/>
    <s v="07092343-001"/>
    <x v="149"/>
    <x v="0"/>
    <s v="Foreign"/>
    <s v="C"/>
    <s v="F"/>
    <n v="1000"/>
    <x v="0"/>
    <s v="PC"/>
    <d v="2024-02-03T00:00:00"/>
    <d v="2023-12-02T00:00:00"/>
    <x v="4"/>
    <d v="2024-02-01T00:00:00"/>
    <n v="633"/>
  </r>
  <r>
    <x v="2"/>
    <s v=""/>
    <x v="151"/>
    <n v="1423"/>
    <x v="54"/>
    <x v="6"/>
    <s v=" Sem Conversão"/>
    <m/>
    <s v="Ok"/>
    <b v="1"/>
    <s v="636"/>
    <s v="0605994610/00010"/>
    <x v="17"/>
    <x v="0"/>
    <s v="07092351-001"/>
    <x v="150"/>
    <x v="0"/>
    <s v="Foreign"/>
    <s v="C"/>
    <s v="F"/>
    <n v="5000"/>
    <x v="0"/>
    <s v="PC"/>
    <d v="2024-01-17T00:00:00"/>
    <d v="2023-11-01T00:00:00"/>
    <x v="3"/>
    <d v="2024-01-01T00:00:00"/>
    <n v="1423"/>
  </r>
  <r>
    <x v="1"/>
    <s v=""/>
    <x v="152"/>
    <n v="2311"/>
    <x v="44"/>
    <x v="9"/>
    <s v=" Sem Conversão"/>
    <m/>
    <s v="Ok"/>
    <b v="1"/>
    <s v="640"/>
    <s v="0605995387/00010"/>
    <x v="30"/>
    <x v="0"/>
    <s v="07092367-001"/>
    <x v="151"/>
    <x v="0"/>
    <s v="Foreign"/>
    <s v="C"/>
    <s v="F"/>
    <n v="5000"/>
    <x v="0"/>
    <s v="PC"/>
    <d v="2024-02-01T00:00:00"/>
    <d v="2023-12-02T00:00:00"/>
    <x v="4"/>
    <d v="2024-02-01T00:00:00"/>
    <n v="2311"/>
  </r>
  <r>
    <x v="1"/>
    <s v=""/>
    <x v="153"/>
    <n v="482"/>
    <x v="47"/>
    <x v="5"/>
    <s v=" Sem Conversão"/>
    <m/>
    <s v="Ok"/>
    <b v="1"/>
    <s v="641"/>
    <s v="0605995449/00010"/>
    <x v="10"/>
    <x v="0"/>
    <s v="07092369-001"/>
    <x v="152"/>
    <x v="0"/>
    <s v="Foreign"/>
    <s v="C"/>
    <s v="F"/>
    <n v="2000"/>
    <x v="0"/>
    <s v="PC"/>
    <d v="2024-02-03T00:00:00"/>
    <d v="2023-12-02T00:00:00"/>
    <x v="4"/>
    <d v="2024-02-01T00:00:00"/>
    <n v="482"/>
  </r>
  <r>
    <x v="2"/>
    <s v=""/>
    <x v="154"/>
    <n v="10000"/>
    <x v="43"/>
    <x v="6"/>
    <s v=" Sem Conversão"/>
    <m/>
    <s v="Ok"/>
    <b v="1"/>
    <s v="644"/>
    <s v="0605996340/00010"/>
    <x v="18"/>
    <x v="0"/>
    <s v="07092380-001"/>
    <x v="153"/>
    <x v="0"/>
    <s v="Foreign"/>
    <s v="C"/>
    <s v="F"/>
    <n v="10000"/>
    <x v="0"/>
    <s v="PC"/>
    <d v="2024-01-18T00:00:00"/>
    <d v="2023-11-01T00:00:00"/>
    <x v="3"/>
    <d v="2024-01-01T00:00:00"/>
    <n v="10000"/>
  </r>
  <r>
    <x v="0"/>
    <s v=""/>
    <x v="154"/>
    <n v="10000"/>
    <x v="43"/>
    <x v="11"/>
    <s v=" Sem Conversão"/>
    <m/>
    <s v="Ok"/>
    <b v="0"/>
    <s v="644"/>
    <s v="0605996341/00010"/>
    <x v="32"/>
    <x v="0"/>
    <s v="07092380-001"/>
    <x v="153"/>
    <x v="0"/>
    <s v="Foreign"/>
    <s v="C"/>
    <s v="F"/>
    <n v="10000"/>
    <x v="0"/>
    <s v="PC"/>
    <d v="2024-01-06T00:00:00"/>
    <d v="2023-10-18T00:00:00"/>
    <x v="0"/>
    <d v="2023-12-24T00:00:00"/>
    <n v="10000"/>
  </r>
  <r>
    <x v="1"/>
    <s v=""/>
    <x v="154"/>
    <n v="20000"/>
    <x v="43"/>
    <x v="1"/>
    <s v=" Sem Conversão"/>
    <m/>
    <s v="Ok"/>
    <b v="1"/>
    <s v="644"/>
    <s v="0605996342/00010"/>
    <x v="4"/>
    <x v="0"/>
    <s v="07092380-001"/>
    <x v="153"/>
    <x v="0"/>
    <s v="Foreign"/>
    <s v="C"/>
    <s v="F"/>
    <n v="10000"/>
    <x v="0"/>
    <s v="PC"/>
    <d v="2024-02-06T00:00:00"/>
    <d v="2023-11-18T00:00:00"/>
    <x v="1"/>
    <d v="2024-01-18T00:00:00"/>
    <n v="20000"/>
  </r>
  <r>
    <x v="1"/>
    <s v=""/>
    <x v="154"/>
    <n v="10000"/>
    <x v="43"/>
    <x v="1"/>
    <s v=" Sem Conversão"/>
    <m/>
    <s v="Ok"/>
    <b v="1"/>
    <s v="644"/>
    <s v="0605996343/00010"/>
    <x v="2"/>
    <x v="0"/>
    <s v="07092380-001"/>
    <x v="153"/>
    <x v="0"/>
    <s v="Foreign"/>
    <s v="C"/>
    <s v="F"/>
    <n v="10000"/>
    <x v="0"/>
    <s v="PC"/>
    <d v="2024-02-07T00:00:00"/>
    <d v="2023-11-18T00:00:00"/>
    <x v="1"/>
    <d v="2024-01-18T00:00:00"/>
    <n v="10000"/>
  </r>
  <r>
    <x v="1"/>
    <s v=""/>
    <x v="154"/>
    <n v="30000"/>
    <x v="43"/>
    <x v="0"/>
    <s v=" Sem Conversão"/>
    <m/>
    <s v="Ok"/>
    <b v="1"/>
    <s v="644"/>
    <s v="0605996344/00010"/>
    <x v="1"/>
    <x v="0"/>
    <s v="07092380-001"/>
    <x v="153"/>
    <x v="0"/>
    <s v="Foreign"/>
    <s v="C"/>
    <s v="F"/>
    <n v="10000"/>
    <x v="0"/>
    <s v="PC"/>
    <d v="2024-02-08T00:00:00"/>
    <d v="2023-11-18T00:00:00"/>
    <x v="1"/>
    <d v="2024-01-18T00:00:00"/>
    <n v="30000"/>
  </r>
  <r>
    <x v="1"/>
    <s v=""/>
    <x v="154"/>
    <n v="10000"/>
    <x v="43"/>
    <x v="6"/>
    <s v=" Sem Conversão"/>
    <m/>
    <s v="Ok"/>
    <b v="1"/>
    <s v="644"/>
    <s v="0605996345/00010"/>
    <x v="13"/>
    <x v="0"/>
    <s v="07092380-001"/>
    <x v="153"/>
    <x v="0"/>
    <s v="Foreign"/>
    <s v="C"/>
    <s v="F"/>
    <n v="10000"/>
    <x v="0"/>
    <s v="PC"/>
    <d v="2024-02-10T00:00:00"/>
    <d v="2023-12-02T00:00:00"/>
    <x v="4"/>
    <d v="2024-02-01T00:00:00"/>
    <n v="10000"/>
  </r>
  <r>
    <x v="1"/>
    <s v=""/>
    <x v="154"/>
    <n v="1901"/>
    <x v="43"/>
    <x v="1"/>
    <s v=" Sem Conversão"/>
    <m/>
    <s v="Ok"/>
    <b v="1"/>
    <s v="644"/>
    <s v="0605996346/00010"/>
    <x v="4"/>
    <x v="0"/>
    <s v="07092380-001"/>
    <x v="153"/>
    <x v="0"/>
    <s v="Foreign"/>
    <s v="C"/>
    <s v="F"/>
    <n v="10000"/>
    <x v="0"/>
    <s v="PC"/>
    <d v="2024-02-06T00:00:00"/>
    <d v="2023-11-18T00:00:00"/>
    <x v="1"/>
    <d v="2024-01-18T00:00:00"/>
    <n v="1901"/>
  </r>
  <r>
    <x v="2"/>
    <s v=""/>
    <x v="155"/>
    <n v="2000"/>
    <x v="47"/>
    <x v="6"/>
    <s v=" Sem Conversão"/>
    <m/>
    <s v="Ok"/>
    <b v="1"/>
    <s v="651"/>
    <s v="0605995452/00010"/>
    <x v="17"/>
    <x v="0"/>
    <s v="07092416-001"/>
    <x v="154"/>
    <x v="0"/>
    <s v="Foreign"/>
    <s v="C"/>
    <s v="F"/>
    <n v="2000"/>
    <x v="0"/>
    <s v="PC"/>
    <d v="2024-01-17T00:00:00"/>
    <d v="2023-11-01T00:00:00"/>
    <x v="3"/>
    <d v="2024-01-01T00:00:00"/>
    <n v="2000"/>
  </r>
  <r>
    <x v="1"/>
    <s v=""/>
    <x v="155"/>
    <n v="2000"/>
    <x v="47"/>
    <x v="6"/>
    <s v=" Sem Conversão"/>
    <m/>
    <s v="Ok"/>
    <b v="1"/>
    <s v="651"/>
    <s v="0605995453/00010"/>
    <x v="13"/>
    <x v="0"/>
    <s v="07092416-001"/>
    <x v="154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155"/>
    <n v="8"/>
    <x v="47"/>
    <x v="9"/>
    <s v=" Sem Conversão"/>
    <m/>
    <s v="Ok"/>
    <b v="1"/>
    <s v="651"/>
    <s v="0605995454/00010"/>
    <x v="30"/>
    <x v="0"/>
    <s v="07092416-001"/>
    <x v="154"/>
    <x v="0"/>
    <s v="Foreign"/>
    <s v="C"/>
    <s v="F"/>
    <n v="2000"/>
    <x v="0"/>
    <s v="PC"/>
    <d v="2024-02-01T00:00:00"/>
    <d v="2023-12-02T00:00:00"/>
    <x v="4"/>
    <d v="2024-02-01T00:00:00"/>
    <n v="8"/>
  </r>
  <r>
    <x v="1"/>
    <s v=""/>
    <x v="156"/>
    <n v="5000"/>
    <x v="55"/>
    <x v="5"/>
    <s v=" Sem Conversão"/>
    <m/>
    <s v="Ok"/>
    <b v="1"/>
    <s v="652"/>
    <s v="0605995473/00010"/>
    <x v="10"/>
    <x v="0"/>
    <s v="07092423-001"/>
    <x v="155"/>
    <x v="0"/>
    <s v="Foreign"/>
    <s v="C"/>
    <s v="F"/>
    <n v="5000"/>
    <x v="0"/>
    <s v="PC"/>
    <d v="2024-02-02T00:00:00"/>
    <d v="2023-12-02T00:00:00"/>
    <x v="4"/>
    <d v="2024-02-01T00:00:00"/>
    <n v="5000"/>
  </r>
  <r>
    <x v="1"/>
    <s v=""/>
    <x v="156"/>
    <n v="25"/>
    <x v="55"/>
    <x v="9"/>
    <s v=" Sem Conversão"/>
    <m/>
    <s v="Ok"/>
    <b v="1"/>
    <s v="652"/>
    <s v="0605995474/00010"/>
    <x v="30"/>
    <x v="0"/>
    <s v="07092423-001"/>
    <x v="155"/>
    <x v="0"/>
    <s v="Foreign"/>
    <s v="C"/>
    <s v="F"/>
    <n v="5000"/>
    <x v="0"/>
    <s v="PC"/>
    <d v="2024-02-01T00:00:00"/>
    <d v="2023-12-02T00:00:00"/>
    <x v="4"/>
    <d v="2024-02-01T00:00:00"/>
    <n v="25"/>
  </r>
  <r>
    <x v="2"/>
    <s v=""/>
    <x v="157"/>
    <n v="1000"/>
    <x v="47"/>
    <x v="6"/>
    <s v=" Sem Conversão"/>
    <m/>
    <s v="Ok"/>
    <b v="1"/>
    <s v="656"/>
    <s v="0605994611/00010"/>
    <x v="18"/>
    <x v="0"/>
    <s v="07092443-001"/>
    <x v="156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157"/>
    <n v="1000"/>
    <x v="47"/>
    <x v="6"/>
    <s v=" Sem Conversão"/>
    <m/>
    <s v="Ok"/>
    <b v="1"/>
    <s v="656"/>
    <s v="0605994612/00010"/>
    <x v="13"/>
    <x v="0"/>
    <s v="07092443-001"/>
    <x v="156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157"/>
    <n v="48"/>
    <x v="47"/>
    <x v="3"/>
    <s v=" Sem Conversão"/>
    <m/>
    <s v="Ok"/>
    <b v="1"/>
    <s v="656"/>
    <s v="0605994613/00010"/>
    <x v="9"/>
    <x v="0"/>
    <s v="07092443-001"/>
    <x v="156"/>
    <x v="0"/>
    <s v="Foreign"/>
    <s v="C"/>
    <s v="F"/>
    <n v="1000"/>
    <x v="0"/>
    <s v="PC"/>
    <d v="2024-02-09T00:00:00"/>
    <d v="2023-12-02T00:00:00"/>
    <x v="4"/>
    <d v="2024-02-01T00:00:00"/>
    <n v="48"/>
  </r>
  <r>
    <x v="2"/>
    <s v=""/>
    <x v="158"/>
    <n v="4000"/>
    <x v="56"/>
    <x v="6"/>
    <s v=" Sem Conversão"/>
    <m/>
    <s v="Ok"/>
    <b v="1"/>
    <s v="661"/>
    <s v="0605995508/00010"/>
    <x v="18"/>
    <x v="0"/>
    <s v="07092571-001"/>
    <x v="157"/>
    <x v="0"/>
    <s v="Foreign"/>
    <s v="C"/>
    <s v="F"/>
    <n v="4000"/>
    <x v="0"/>
    <s v="PC"/>
    <d v="2024-01-18T00:00:00"/>
    <d v="2023-11-01T00:00:00"/>
    <x v="3"/>
    <d v="2024-01-01T00:00:00"/>
    <n v="4000"/>
  </r>
  <r>
    <x v="1"/>
    <s v=""/>
    <x v="158"/>
    <n v="4000"/>
    <x v="56"/>
    <x v="5"/>
    <s v=" Sem Conversão"/>
    <m/>
    <s v="Ok"/>
    <b v="1"/>
    <s v="661"/>
    <s v="0605995509/00010"/>
    <x v="10"/>
    <x v="0"/>
    <s v="07092571-001"/>
    <x v="157"/>
    <x v="0"/>
    <s v="Foreign"/>
    <s v="C"/>
    <s v="F"/>
    <n v="4000"/>
    <x v="0"/>
    <s v="PC"/>
    <d v="2024-02-02T00:00:00"/>
    <d v="2023-12-02T00:00:00"/>
    <x v="4"/>
    <d v="2024-02-01T00:00:00"/>
    <n v="4000"/>
  </r>
  <r>
    <x v="1"/>
    <s v=""/>
    <x v="158"/>
    <n v="4000"/>
    <x v="56"/>
    <x v="3"/>
    <s v=" Sem Conversão"/>
    <m/>
    <s v="Ok"/>
    <b v="1"/>
    <s v="661"/>
    <s v="0605995510/00010"/>
    <x v="9"/>
    <x v="0"/>
    <s v="07092571-001"/>
    <x v="157"/>
    <x v="0"/>
    <s v="Foreign"/>
    <s v="C"/>
    <s v="F"/>
    <n v="4000"/>
    <x v="0"/>
    <s v="PC"/>
    <d v="2024-02-09T00:00:00"/>
    <d v="2023-12-02T00:00:00"/>
    <x v="4"/>
    <d v="2024-02-01T00:00:00"/>
    <n v="4000"/>
  </r>
  <r>
    <x v="1"/>
    <s v=""/>
    <x v="158"/>
    <n v="4000"/>
    <x v="56"/>
    <x v="6"/>
    <s v=" Sem Conversão"/>
    <m/>
    <s v="Ok"/>
    <b v="1"/>
    <s v="661"/>
    <s v="0605995511/00010"/>
    <x v="13"/>
    <x v="0"/>
    <s v="07092571-001"/>
    <x v="157"/>
    <x v="0"/>
    <s v="Foreign"/>
    <s v="C"/>
    <s v="F"/>
    <n v="4000"/>
    <x v="0"/>
    <s v="PC"/>
    <d v="2024-02-10T00:00:00"/>
    <d v="2023-12-02T00:00:00"/>
    <x v="4"/>
    <d v="2024-02-01T00:00:00"/>
    <n v="4000"/>
  </r>
  <r>
    <x v="1"/>
    <s v=""/>
    <x v="158"/>
    <n v="1239"/>
    <x v="56"/>
    <x v="6"/>
    <s v=" Sem Conversão"/>
    <m/>
    <s v="Ok"/>
    <b v="1"/>
    <s v="661"/>
    <s v="0605995512/00010"/>
    <x v="14"/>
    <x v="0"/>
    <s v="07092571-001"/>
    <x v="157"/>
    <x v="0"/>
    <s v="Foreign"/>
    <s v="C"/>
    <s v="F"/>
    <n v="4000"/>
    <x v="0"/>
    <s v="PC"/>
    <d v="2024-02-11T00:00:00"/>
    <d v="2023-12-02T00:00:00"/>
    <x v="4"/>
    <d v="2024-02-01T00:00:00"/>
    <n v="1239"/>
  </r>
  <r>
    <x v="0"/>
    <s v=""/>
    <x v="159"/>
    <n v="413"/>
    <x v="34"/>
    <x v="1"/>
    <s v=" Sem Conversão"/>
    <m/>
    <s v="Ok"/>
    <b v="0"/>
    <s v="662"/>
    <s v="0605995514/00010"/>
    <x v="34"/>
    <x v="0"/>
    <s v="07092579-001"/>
    <x v="158"/>
    <x v="0"/>
    <s v="Foreign"/>
    <s v="C"/>
    <s v="F"/>
    <n v="1000"/>
    <x v="0"/>
    <s v="PC"/>
    <d v="2024-01-08T00:00:00"/>
    <d v="2023-10-18T00:00:00"/>
    <x v="0"/>
    <d v="2023-12-24T00:00:00"/>
    <n v="413"/>
  </r>
  <r>
    <x v="2"/>
    <s v=""/>
    <x v="160"/>
    <n v="2846"/>
    <x v="34"/>
    <x v="6"/>
    <s v=" Sem Conversão"/>
    <m/>
    <s v="Ok"/>
    <b v="1"/>
    <s v="663"/>
    <s v="0605994781/00010"/>
    <x v="17"/>
    <x v="0"/>
    <s v="07092584-001"/>
    <x v="159"/>
    <x v="0"/>
    <s v="Foreign"/>
    <s v="C"/>
    <s v="F"/>
    <n v="5000"/>
    <x v="0"/>
    <s v="PC"/>
    <d v="2024-01-17T00:00:00"/>
    <d v="2023-11-01T00:00:00"/>
    <x v="3"/>
    <d v="2024-01-01T00:00:00"/>
    <n v="2846"/>
  </r>
  <r>
    <x v="2"/>
    <s v=""/>
    <x v="161"/>
    <n v="2000"/>
    <x v="57"/>
    <x v="6"/>
    <s v=" Sem Conversão"/>
    <m/>
    <s v="Ok"/>
    <b v="1"/>
    <s v="666"/>
    <s v="0605994782/00010"/>
    <x v="17"/>
    <x v="0"/>
    <s v="07092651-001"/>
    <x v="160"/>
    <x v="0"/>
    <s v="Foreign"/>
    <s v="C"/>
    <s v="F"/>
    <n v="2000"/>
    <x v="0"/>
    <s v="PC"/>
    <d v="2024-01-17T00:00:00"/>
    <d v="2023-11-01T00:00:00"/>
    <x v="3"/>
    <d v="2024-01-01T00:00:00"/>
    <n v="2000"/>
  </r>
  <r>
    <x v="2"/>
    <s v=""/>
    <x v="161"/>
    <n v="2000"/>
    <x v="57"/>
    <x v="6"/>
    <s v=" Sem Conversão"/>
    <m/>
    <s v="Ok"/>
    <b v="1"/>
    <s v="666"/>
    <s v="0605994783/00010"/>
    <x v="18"/>
    <x v="0"/>
    <s v="07092651-001"/>
    <x v="160"/>
    <x v="0"/>
    <s v="Foreign"/>
    <s v="C"/>
    <s v="F"/>
    <n v="2000"/>
    <x v="0"/>
    <s v="PC"/>
    <d v="2024-01-18T00:00:00"/>
    <d v="2023-11-01T00:00:00"/>
    <x v="3"/>
    <d v="2024-01-01T00:00:00"/>
    <n v="2000"/>
  </r>
  <r>
    <x v="1"/>
    <s v=""/>
    <x v="161"/>
    <n v="2000"/>
    <x v="57"/>
    <x v="6"/>
    <s v=" Sem Conversão"/>
    <m/>
    <s v="Ok"/>
    <b v="1"/>
    <s v="666"/>
    <s v="0605994784/00010"/>
    <x v="13"/>
    <x v="0"/>
    <s v="07092651-001"/>
    <x v="160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161"/>
    <n v="870"/>
    <x v="57"/>
    <x v="6"/>
    <s v=" Sem Conversão"/>
    <m/>
    <s v="Ok"/>
    <b v="1"/>
    <s v="666"/>
    <s v="0605994785/00010"/>
    <x v="14"/>
    <x v="0"/>
    <s v="07092651-001"/>
    <x v="160"/>
    <x v="0"/>
    <s v="Foreign"/>
    <s v="C"/>
    <s v="F"/>
    <n v="2000"/>
    <x v="0"/>
    <s v="PC"/>
    <d v="2024-02-11T00:00:00"/>
    <d v="2023-12-02T00:00:00"/>
    <x v="4"/>
    <d v="2024-02-01T00:00:00"/>
    <n v="870"/>
  </r>
  <r>
    <x v="2"/>
    <s v=""/>
    <x v="162"/>
    <n v="2400"/>
    <x v="58"/>
    <x v="6"/>
    <s v=" Sem Conversão"/>
    <m/>
    <s v="Ok"/>
    <b v="1"/>
    <s v="672"/>
    <s v="0605995528/00010"/>
    <x v="17"/>
    <x v="0"/>
    <s v="07093093"/>
    <x v="161"/>
    <x v="0"/>
    <s v="Foreign"/>
    <s v="C"/>
    <s v="F"/>
    <n v="100"/>
    <x v="0"/>
    <s v="PC"/>
    <d v="2024-01-17T00:00:00"/>
    <d v="2023-11-01T00:00:00"/>
    <x v="3"/>
    <d v="2024-01-01T00:00:00"/>
    <n v="2400"/>
  </r>
  <r>
    <x v="2"/>
    <s v=""/>
    <x v="162"/>
    <n v="2400"/>
    <x v="58"/>
    <x v="6"/>
    <s v=" Sem Conversão"/>
    <m/>
    <s v="Ok"/>
    <b v="1"/>
    <s v="672"/>
    <s v="0605995529/00010"/>
    <x v="18"/>
    <x v="0"/>
    <s v="07093093"/>
    <x v="161"/>
    <x v="0"/>
    <s v="Foreign"/>
    <s v="C"/>
    <s v="F"/>
    <n v="100"/>
    <x v="0"/>
    <s v="PC"/>
    <d v="2024-01-18T00:00:00"/>
    <d v="2023-11-01T00:00:00"/>
    <x v="3"/>
    <d v="2024-01-01T00:00:00"/>
    <n v="2400"/>
  </r>
  <r>
    <x v="2"/>
    <s v=""/>
    <x v="162"/>
    <n v="100"/>
    <x v="58"/>
    <x v="6"/>
    <s v=" Sem Conversão"/>
    <m/>
    <s v="Ok"/>
    <b v="1"/>
    <s v="672"/>
    <s v="0605995530/00010"/>
    <x v="17"/>
    <x v="0"/>
    <s v="07093093"/>
    <x v="161"/>
    <x v="0"/>
    <s v="Foreign"/>
    <s v="C"/>
    <s v="F"/>
    <n v="100"/>
    <x v="0"/>
    <s v="PC"/>
    <d v="2024-01-17T00:00:00"/>
    <d v="2023-11-01T00:00:00"/>
    <x v="3"/>
    <d v="2024-01-01T00:00:00"/>
    <n v="100"/>
  </r>
  <r>
    <x v="1"/>
    <s v=""/>
    <x v="162"/>
    <n v="2400"/>
    <x v="58"/>
    <x v="6"/>
    <s v=" Sem Conversão"/>
    <m/>
    <s v="Ok"/>
    <b v="1"/>
    <s v="672"/>
    <s v="0605995531/00010"/>
    <x v="13"/>
    <x v="0"/>
    <s v="07093093"/>
    <x v="161"/>
    <x v="0"/>
    <s v="Foreign"/>
    <s v="C"/>
    <s v="F"/>
    <n v="100"/>
    <x v="0"/>
    <s v="PC"/>
    <d v="2024-02-10T00:00:00"/>
    <d v="2023-12-02T00:00:00"/>
    <x v="4"/>
    <d v="2024-02-01T00:00:00"/>
    <n v="2400"/>
  </r>
  <r>
    <x v="1"/>
    <s v=""/>
    <x v="162"/>
    <n v="2400"/>
    <x v="58"/>
    <x v="6"/>
    <s v=" Sem Conversão"/>
    <m/>
    <s v="Ok"/>
    <b v="1"/>
    <s v="672"/>
    <s v="0605995532/00010"/>
    <x v="14"/>
    <x v="0"/>
    <s v="07093093"/>
    <x v="161"/>
    <x v="0"/>
    <s v="Foreign"/>
    <s v="C"/>
    <s v="F"/>
    <n v="100"/>
    <x v="0"/>
    <s v="PC"/>
    <d v="2024-02-11T00:00:00"/>
    <d v="2023-12-02T00:00:00"/>
    <x v="4"/>
    <d v="2024-02-01T00:00:00"/>
    <n v="2400"/>
  </r>
  <r>
    <x v="1"/>
    <s v=""/>
    <x v="162"/>
    <n v="104"/>
    <x v="58"/>
    <x v="6"/>
    <s v=" Sem Conversão"/>
    <m/>
    <s v="Ok"/>
    <b v="1"/>
    <s v="672"/>
    <s v="0605995533/00010"/>
    <x v="13"/>
    <x v="0"/>
    <s v="07093093"/>
    <x v="161"/>
    <x v="0"/>
    <s v="Foreign"/>
    <s v="C"/>
    <s v="F"/>
    <n v="100"/>
    <x v="0"/>
    <s v="PC"/>
    <d v="2024-02-10T00:00:00"/>
    <d v="2023-12-02T00:00:00"/>
    <x v="4"/>
    <d v="2024-02-01T00:00:00"/>
    <n v="104"/>
  </r>
  <r>
    <x v="1"/>
    <s v=""/>
    <x v="163"/>
    <n v="1000"/>
    <x v="30"/>
    <x v="6"/>
    <s v=" Sem Conversão"/>
    <m/>
    <s v="Ok"/>
    <b v="1"/>
    <s v="673"/>
    <s v="0605994635/00010"/>
    <x v="13"/>
    <x v="0"/>
    <s v="07093097-001"/>
    <x v="162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163"/>
    <n v="1193"/>
    <x v="30"/>
    <x v="6"/>
    <s v=" Sem Conversão"/>
    <m/>
    <s v="Ok"/>
    <b v="1"/>
    <s v="673"/>
    <s v="0605994636/00010"/>
    <x v="14"/>
    <x v="0"/>
    <s v="07093097-001"/>
    <x v="162"/>
    <x v="0"/>
    <s v="Foreign"/>
    <s v="C"/>
    <s v="F"/>
    <n v="1000"/>
    <x v="0"/>
    <s v="PC"/>
    <d v="2024-02-11T00:00:00"/>
    <d v="2023-12-02T00:00:00"/>
    <x v="4"/>
    <d v="2024-02-01T00:00:00"/>
    <n v="1193"/>
  </r>
  <r>
    <x v="1"/>
    <s v=""/>
    <x v="164"/>
    <n v="300"/>
    <x v="59"/>
    <x v="6"/>
    <s v=" Sem Conversão"/>
    <m/>
    <s v="Ok"/>
    <b v="1"/>
    <s v="683"/>
    <s v="0605994637/00010"/>
    <x v="13"/>
    <x v="0"/>
    <s v="08010583-001"/>
    <x v="163"/>
    <x v="0"/>
    <s v="Foreign"/>
    <s v="C"/>
    <s v="F"/>
    <n v="100"/>
    <x v="0"/>
    <s v="PC"/>
    <d v="2024-02-10T00:00:00"/>
    <d v="2023-12-02T00:00:00"/>
    <x v="4"/>
    <d v="2024-02-01T00:00:00"/>
    <n v="300"/>
  </r>
  <r>
    <x v="1"/>
    <s v=""/>
    <x v="164"/>
    <n v="336"/>
    <x v="59"/>
    <x v="6"/>
    <s v=" Sem Conversão"/>
    <m/>
    <s v="Ok"/>
    <b v="1"/>
    <s v="683"/>
    <s v="0605994638/00010"/>
    <x v="14"/>
    <x v="0"/>
    <s v="08010583-001"/>
    <x v="163"/>
    <x v="0"/>
    <s v="Foreign"/>
    <s v="C"/>
    <s v="F"/>
    <n v="100"/>
    <x v="0"/>
    <s v="PC"/>
    <d v="2024-02-11T00:00:00"/>
    <d v="2023-12-02T00:00:00"/>
    <x v="4"/>
    <d v="2024-02-01T00:00:00"/>
    <n v="336"/>
  </r>
  <r>
    <x v="2"/>
    <s v=""/>
    <x v="165"/>
    <n v="500"/>
    <x v="60"/>
    <x v="5"/>
    <s v=" Sem Conversão"/>
    <m/>
    <s v="Ok"/>
    <b v="1"/>
    <s v="687"/>
    <s v="0605995578/00010"/>
    <x v="28"/>
    <x v="0"/>
    <s v="08010592-001"/>
    <x v="164"/>
    <x v="0"/>
    <s v="Foreign"/>
    <s v="C"/>
    <s v="F"/>
    <n v="500"/>
    <x v="0"/>
    <s v="PC"/>
    <d v="2024-01-04T00:00:00"/>
    <d v="2023-11-01T00:00:00"/>
    <x v="3"/>
    <d v="2024-01-01T00:00:00"/>
    <n v="500"/>
  </r>
  <r>
    <x v="2"/>
    <s v=""/>
    <x v="165"/>
    <n v="500"/>
    <x v="60"/>
    <x v="9"/>
    <s v=" Sem Conversão"/>
    <m/>
    <s v="Ok"/>
    <b v="1"/>
    <s v="687"/>
    <s v="0605995579/00010"/>
    <x v="29"/>
    <x v="0"/>
    <s v="08010592-001"/>
    <x v="164"/>
    <x v="0"/>
    <s v="Foreign"/>
    <s v="C"/>
    <s v="F"/>
    <n v="500"/>
    <x v="0"/>
    <s v="PC"/>
    <d v="2024-01-01T00:00:00"/>
    <d v="2023-11-01T00:00:00"/>
    <x v="3"/>
    <d v="2024-01-01T00:00:00"/>
    <n v="500"/>
  </r>
  <r>
    <x v="1"/>
    <s v=""/>
    <x v="165"/>
    <n v="500"/>
    <x v="60"/>
    <x v="5"/>
    <s v=" Sem Conversão"/>
    <m/>
    <s v="Ok"/>
    <b v="1"/>
    <s v="687"/>
    <s v="0605995580/00010"/>
    <x v="10"/>
    <x v="0"/>
    <s v="08010592-001"/>
    <x v="164"/>
    <x v="0"/>
    <s v="Foreign"/>
    <s v="C"/>
    <s v="F"/>
    <n v="500"/>
    <x v="0"/>
    <s v="PC"/>
    <d v="2024-02-02T00:00:00"/>
    <d v="2023-12-02T00:00:00"/>
    <x v="4"/>
    <d v="2024-02-01T00:00:00"/>
    <n v="500"/>
  </r>
  <r>
    <x v="1"/>
    <s v=""/>
    <x v="165"/>
    <n v="500"/>
    <x v="60"/>
    <x v="5"/>
    <s v=" Sem Conversão"/>
    <m/>
    <s v="Ok"/>
    <b v="1"/>
    <s v="687"/>
    <s v="0605995581/00010"/>
    <x v="10"/>
    <x v="0"/>
    <s v="08010592-001"/>
    <x v="164"/>
    <x v="0"/>
    <s v="Foreign"/>
    <s v="C"/>
    <s v="F"/>
    <n v="500"/>
    <x v="0"/>
    <s v="PC"/>
    <d v="2024-02-03T00:00:00"/>
    <d v="2023-12-02T00:00:00"/>
    <x v="4"/>
    <d v="2024-02-01T00:00:00"/>
    <n v="500"/>
  </r>
  <r>
    <x v="1"/>
    <s v=""/>
    <x v="165"/>
    <n v="103"/>
    <x v="60"/>
    <x v="5"/>
    <s v=" Sem Conversão"/>
    <m/>
    <s v="Ok"/>
    <b v="1"/>
    <s v="687"/>
    <s v="0605995582/00010"/>
    <x v="11"/>
    <x v="0"/>
    <s v="08010592-001"/>
    <x v="164"/>
    <x v="0"/>
    <s v="Foreign"/>
    <s v="C"/>
    <s v="F"/>
    <n v="500"/>
    <x v="0"/>
    <s v="PC"/>
    <d v="2024-02-05T00:00:00"/>
    <d v="2023-12-02T00:00:00"/>
    <x v="4"/>
    <d v="2024-02-01T00:00:00"/>
    <n v="103"/>
  </r>
  <r>
    <x v="2"/>
    <s v=""/>
    <x v="166"/>
    <n v="432"/>
    <x v="61"/>
    <x v="6"/>
    <s v=" Sem Conversão"/>
    <m/>
    <s v="Ok"/>
    <b v="1"/>
    <s v="688"/>
    <s v="0605994639/00010"/>
    <x v="18"/>
    <x v="0"/>
    <s v="08070059-001"/>
    <x v="165"/>
    <x v="0"/>
    <s v="Foreign"/>
    <s v="C"/>
    <s v="F"/>
    <n v="5000"/>
    <x v="0"/>
    <s v="PC"/>
    <d v="2024-01-18T00:00:00"/>
    <d v="2023-11-01T00:00:00"/>
    <x v="3"/>
    <d v="2024-01-01T00:00:00"/>
    <n v="432"/>
  </r>
  <r>
    <x v="1"/>
    <s v=""/>
    <x v="167"/>
    <n v="86"/>
    <x v="44"/>
    <x v="3"/>
    <s v=" Sem Conversão"/>
    <m/>
    <s v="Ok"/>
    <b v="1"/>
    <s v="691"/>
    <s v="0605995583/00010"/>
    <x v="9"/>
    <x v="0"/>
    <s v="08070247-001"/>
    <x v="166"/>
    <x v="0"/>
    <s v="Foreign"/>
    <s v="C"/>
    <s v="F"/>
    <n v="2000"/>
    <x v="0"/>
    <s v="PC"/>
    <d v="2024-02-09T00:00:00"/>
    <d v="2023-12-02T00:00:00"/>
    <x v="4"/>
    <d v="2024-02-01T00:00:00"/>
    <n v="86"/>
  </r>
  <r>
    <x v="2"/>
    <s v=""/>
    <x v="168"/>
    <n v="5"/>
    <x v="62"/>
    <x v="8"/>
    <s v=" Sem Conversão"/>
    <m/>
    <s v="Ok"/>
    <b v="0"/>
    <s v="1946"/>
    <s v="0605995551/00010"/>
    <x v="19"/>
    <x v="0"/>
    <s v="40060873-004"/>
    <x v="167"/>
    <x v="0"/>
    <s v="Foreign"/>
    <s v="A"/>
    <s v="F"/>
    <n v="1"/>
    <x v="0"/>
    <s v="PC"/>
    <d v="2024-01-19T00:00:00"/>
    <d v="2023-10-18T00:00:00"/>
    <x v="0"/>
    <d v="2023-12-24T00:00:00"/>
    <n v="5"/>
  </r>
  <r>
    <x v="2"/>
    <s v=""/>
    <x v="169"/>
    <n v="2000"/>
    <x v="63"/>
    <x v="6"/>
    <s v=" Sem Conversão"/>
    <m/>
    <s v="Ok"/>
    <b v="1"/>
    <s v="697"/>
    <s v="0605995628/00010"/>
    <x v="18"/>
    <x v="0"/>
    <s v="08070403-001"/>
    <x v="168"/>
    <x v="0"/>
    <s v="Foreign"/>
    <s v="C"/>
    <s v="F"/>
    <n v="1000"/>
    <x v="0"/>
    <s v="PC"/>
    <d v="2024-01-18T00:00:00"/>
    <d v="2023-11-01T00:00:00"/>
    <x v="3"/>
    <d v="2024-01-01T00:00:00"/>
    <n v="2000"/>
  </r>
  <r>
    <x v="2"/>
    <s v=""/>
    <x v="169"/>
    <n v="1000"/>
    <x v="63"/>
    <x v="10"/>
    <s v=" Sem Conversão"/>
    <m/>
    <s v="Ok"/>
    <b v="1"/>
    <s v="697"/>
    <s v="0605995629/00010"/>
    <x v="31"/>
    <x v="0"/>
    <s v="08070403-001"/>
    <x v="168"/>
    <x v="0"/>
    <s v="Foreign"/>
    <s v="C"/>
    <s v="F"/>
    <n v="1000"/>
    <x v="0"/>
    <s v="PC"/>
    <d v="2024-01-10T00:00:00"/>
    <d v="2023-11-01T00:00:00"/>
    <x v="3"/>
    <d v="2024-01-01T00:00:00"/>
    <n v="1000"/>
  </r>
  <r>
    <x v="1"/>
    <s v=""/>
    <x v="169"/>
    <n v="1000"/>
    <x v="63"/>
    <x v="3"/>
    <s v=" Sem Conversão"/>
    <m/>
    <s v="Ok"/>
    <b v="1"/>
    <s v="697"/>
    <s v="0605995630/00010"/>
    <x v="9"/>
    <x v="0"/>
    <s v="08070403-001"/>
    <x v="168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69"/>
    <n v="10000"/>
    <x v="63"/>
    <x v="6"/>
    <s v=" Sem Conversão"/>
    <m/>
    <s v="Ok"/>
    <b v="1"/>
    <s v="697"/>
    <s v="0605995631/00010"/>
    <x v="13"/>
    <x v="0"/>
    <s v="08070403-001"/>
    <x v="168"/>
    <x v="0"/>
    <s v="Foreign"/>
    <s v="C"/>
    <s v="F"/>
    <n v="1000"/>
    <x v="0"/>
    <s v="PC"/>
    <d v="2024-02-10T00:00:00"/>
    <d v="2023-12-02T00:00:00"/>
    <x v="4"/>
    <d v="2024-02-01T00:00:00"/>
    <n v="10000"/>
  </r>
  <r>
    <x v="1"/>
    <s v=""/>
    <x v="169"/>
    <n v="10000"/>
    <x v="63"/>
    <x v="6"/>
    <s v=" Sem Conversão"/>
    <m/>
    <s v="Ok"/>
    <b v="1"/>
    <s v="697"/>
    <s v="0605995632/00010"/>
    <x v="14"/>
    <x v="0"/>
    <s v="08070403-001"/>
    <x v="168"/>
    <x v="0"/>
    <s v="Foreign"/>
    <s v="C"/>
    <s v="F"/>
    <n v="1000"/>
    <x v="0"/>
    <s v="PC"/>
    <d v="2024-02-11T00:00:00"/>
    <d v="2023-12-02T00:00:00"/>
    <x v="4"/>
    <d v="2024-02-01T00:00:00"/>
    <n v="10000"/>
  </r>
  <r>
    <x v="1"/>
    <s v=""/>
    <x v="169"/>
    <n v="484"/>
    <x v="63"/>
    <x v="3"/>
    <s v=" Sem Conversão"/>
    <m/>
    <s v="Ok"/>
    <b v="1"/>
    <s v="697"/>
    <s v="0605995633/00010"/>
    <x v="9"/>
    <x v="0"/>
    <s v="08070403-001"/>
    <x v="168"/>
    <x v="0"/>
    <s v="Foreign"/>
    <s v="C"/>
    <s v="F"/>
    <n v="1000"/>
    <x v="0"/>
    <s v="PC"/>
    <d v="2024-02-09T00:00:00"/>
    <d v="2023-12-02T00:00:00"/>
    <x v="4"/>
    <d v="2024-02-01T00:00:00"/>
    <n v="484"/>
  </r>
  <r>
    <x v="2"/>
    <s v=""/>
    <x v="170"/>
    <n v="3000"/>
    <x v="64"/>
    <x v="5"/>
    <s v=" Sem Conversão"/>
    <m/>
    <s v="Ok"/>
    <b v="1"/>
    <s v="699"/>
    <s v="0605996877/00010"/>
    <x v="33"/>
    <x v="0"/>
    <s v="08070439-002"/>
    <x v="169"/>
    <x v="0"/>
    <s v="Foreign"/>
    <s v="C"/>
    <s v="F"/>
    <n v="3000"/>
    <x v="0"/>
    <s v="PC"/>
    <d v="2024-01-03T00:00:00"/>
    <d v="2023-11-01T00:00:00"/>
    <x v="3"/>
    <d v="2024-01-01T00:00:00"/>
    <n v="3000"/>
  </r>
  <r>
    <x v="1"/>
    <s v=""/>
    <x v="170"/>
    <n v="3000"/>
    <x v="64"/>
    <x v="5"/>
    <s v=" Sem Conversão"/>
    <m/>
    <s v="Ok"/>
    <b v="1"/>
    <s v="699"/>
    <s v="0605996878/00010"/>
    <x v="10"/>
    <x v="0"/>
    <s v="08070439-002"/>
    <x v="169"/>
    <x v="0"/>
    <s v="Foreign"/>
    <s v="C"/>
    <s v="F"/>
    <n v="3000"/>
    <x v="0"/>
    <s v="PC"/>
    <d v="2024-02-02T00:00:00"/>
    <d v="2023-12-02T00:00:00"/>
    <x v="4"/>
    <d v="2024-02-01T00:00:00"/>
    <n v="3000"/>
  </r>
  <r>
    <x v="1"/>
    <s v=""/>
    <x v="170"/>
    <n v="1311"/>
    <x v="64"/>
    <x v="5"/>
    <s v=" Sem Conversão"/>
    <m/>
    <s v="Ok"/>
    <b v="1"/>
    <s v="699"/>
    <s v="0605996879/00010"/>
    <x v="11"/>
    <x v="0"/>
    <s v="08070439-002"/>
    <x v="169"/>
    <x v="0"/>
    <s v="Foreign"/>
    <s v="C"/>
    <s v="F"/>
    <n v="3000"/>
    <x v="0"/>
    <s v="PC"/>
    <d v="2024-02-05T00:00:00"/>
    <d v="2023-12-02T00:00:00"/>
    <x v="4"/>
    <d v="2024-02-01T00:00:00"/>
    <n v="1311"/>
  </r>
  <r>
    <x v="1"/>
    <s v=""/>
    <x v="171"/>
    <n v="10000"/>
    <x v="36"/>
    <x v="6"/>
    <s v=" Sem Conversão"/>
    <m/>
    <s v="Ok"/>
    <b v="1"/>
    <s v="701"/>
    <s v="0605996880/00010"/>
    <x v="13"/>
    <x v="0"/>
    <s v="08070449-002"/>
    <x v="166"/>
    <x v="0"/>
    <s v="Foreign"/>
    <s v="C"/>
    <s v="F"/>
    <n v="10000"/>
    <x v="0"/>
    <s v="PC"/>
    <d v="2024-02-10T00:00:00"/>
    <d v="2023-12-02T00:00:00"/>
    <x v="4"/>
    <d v="2024-02-01T00:00:00"/>
    <n v="10000"/>
  </r>
  <r>
    <x v="1"/>
    <s v=""/>
    <x v="171"/>
    <n v="20000"/>
    <x v="36"/>
    <x v="6"/>
    <s v=" Sem Conversão"/>
    <m/>
    <s v="Ok"/>
    <b v="1"/>
    <s v="701"/>
    <s v="0605996881/00010"/>
    <x v="14"/>
    <x v="0"/>
    <s v="08070449-002"/>
    <x v="166"/>
    <x v="0"/>
    <s v="Foreign"/>
    <s v="C"/>
    <s v="F"/>
    <n v="10000"/>
    <x v="0"/>
    <s v="PC"/>
    <d v="2024-02-11T00:00:00"/>
    <d v="2023-12-02T00:00:00"/>
    <x v="4"/>
    <d v="2024-02-01T00:00:00"/>
    <n v="20000"/>
  </r>
  <r>
    <x v="1"/>
    <s v=""/>
    <x v="171"/>
    <n v="468"/>
    <x v="36"/>
    <x v="9"/>
    <s v=" Sem Conversão"/>
    <m/>
    <s v="Ok"/>
    <b v="1"/>
    <s v="701"/>
    <s v="0605996882/00010"/>
    <x v="30"/>
    <x v="0"/>
    <s v="08070449-002"/>
    <x v="166"/>
    <x v="0"/>
    <s v="Foreign"/>
    <s v="C"/>
    <s v="F"/>
    <n v="10000"/>
    <x v="0"/>
    <s v="PC"/>
    <d v="2024-02-01T00:00:00"/>
    <d v="2023-12-02T00:00:00"/>
    <x v="4"/>
    <d v="2024-02-01T00:00:00"/>
    <n v="468"/>
  </r>
  <r>
    <x v="2"/>
    <s v=""/>
    <x v="172"/>
    <n v="8000"/>
    <x v="29"/>
    <x v="6"/>
    <s v=" Sem Conversão"/>
    <m/>
    <s v="Ok"/>
    <b v="1"/>
    <s v="710"/>
    <s v="0605995634/00010"/>
    <x v="18"/>
    <x v="0"/>
    <s v="08070472-001"/>
    <x v="170"/>
    <x v="0"/>
    <s v="Foreign"/>
    <s v="C"/>
    <s v="F"/>
    <n v="4000"/>
    <x v="0"/>
    <s v="PC"/>
    <d v="2024-01-18T00:00:00"/>
    <d v="2023-11-01T00:00:00"/>
    <x v="3"/>
    <d v="2024-01-01T00:00:00"/>
    <n v="8000"/>
  </r>
  <r>
    <x v="1"/>
    <s v=""/>
    <x v="172"/>
    <n v="4000"/>
    <x v="29"/>
    <x v="3"/>
    <s v=" Sem Conversão"/>
    <m/>
    <s v="Ok"/>
    <b v="1"/>
    <s v="710"/>
    <s v="0605995635/00010"/>
    <x v="9"/>
    <x v="0"/>
    <s v="08070472-001"/>
    <x v="170"/>
    <x v="0"/>
    <s v="Foreign"/>
    <s v="C"/>
    <s v="F"/>
    <n v="4000"/>
    <x v="0"/>
    <s v="PC"/>
    <d v="2024-02-09T00:00:00"/>
    <d v="2023-12-02T00:00:00"/>
    <x v="4"/>
    <d v="2024-02-01T00:00:00"/>
    <n v="4000"/>
  </r>
  <r>
    <x v="1"/>
    <s v=""/>
    <x v="172"/>
    <n v="8000"/>
    <x v="29"/>
    <x v="6"/>
    <s v=" Sem Conversão"/>
    <m/>
    <s v="Ok"/>
    <b v="1"/>
    <s v="710"/>
    <s v="0605995636/00010"/>
    <x v="13"/>
    <x v="0"/>
    <s v="08070472-001"/>
    <x v="170"/>
    <x v="0"/>
    <s v="Foreign"/>
    <s v="C"/>
    <s v="F"/>
    <n v="4000"/>
    <x v="0"/>
    <s v="PC"/>
    <d v="2024-02-10T00:00:00"/>
    <d v="2023-12-02T00:00:00"/>
    <x v="4"/>
    <d v="2024-02-01T00:00:00"/>
    <n v="8000"/>
  </r>
  <r>
    <x v="1"/>
    <s v=""/>
    <x v="172"/>
    <n v="7834"/>
    <x v="29"/>
    <x v="6"/>
    <s v=" Sem Conversão"/>
    <m/>
    <s v="Ok"/>
    <b v="1"/>
    <s v="710"/>
    <s v="0605995637/00010"/>
    <x v="14"/>
    <x v="0"/>
    <s v="08070472-001"/>
    <x v="170"/>
    <x v="0"/>
    <s v="Foreign"/>
    <s v="C"/>
    <s v="F"/>
    <n v="4000"/>
    <x v="0"/>
    <s v="PC"/>
    <d v="2024-02-11T00:00:00"/>
    <d v="2023-12-02T00:00:00"/>
    <x v="4"/>
    <d v="2024-02-01T00:00:00"/>
    <n v="7834"/>
  </r>
  <r>
    <x v="2"/>
    <s v=""/>
    <x v="173"/>
    <n v="5"/>
    <x v="65"/>
    <x v="7"/>
    <s v=" Sem Conversão"/>
    <m/>
    <s v="Ok"/>
    <b v="0"/>
    <s v="2076"/>
    <s v="0605994868/00010"/>
    <x v="16"/>
    <x v="0"/>
    <s v="47150783-003"/>
    <x v="171"/>
    <x v="0"/>
    <s v="Foreign"/>
    <s v="A"/>
    <s v="F"/>
    <n v="1"/>
    <x v="0"/>
    <s v="PC"/>
    <d v="2023-10-29T00:00:00"/>
    <d v="2023-08-01T00:00:00"/>
    <x v="5"/>
    <d v="2023-12-24T00:00:00"/>
    <n v="5"/>
  </r>
  <r>
    <x v="1"/>
    <s v=""/>
    <x v="174"/>
    <n v="1600"/>
    <x v="57"/>
    <x v="6"/>
    <s v=" Sem Conversão"/>
    <m/>
    <s v="Ok"/>
    <b v="1"/>
    <s v="717"/>
    <s v="0605995684/00010"/>
    <x v="13"/>
    <x v="0"/>
    <s v="08070501-002"/>
    <x v="172"/>
    <x v="0"/>
    <s v="Foreign"/>
    <s v="C"/>
    <s v="F"/>
    <n v="200"/>
    <x v="0"/>
    <s v="PC"/>
    <d v="2024-02-10T00:00:00"/>
    <d v="2023-12-02T00:00:00"/>
    <x v="4"/>
    <d v="2024-02-01T00:00:00"/>
    <n v="1600"/>
  </r>
  <r>
    <x v="1"/>
    <s v=""/>
    <x v="174"/>
    <n v="1539"/>
    <x v="57"/>
    <x v="6"/>
    <s v=" Sem Conversão"/>
    <m/>
    <s v="Ok"/>
    <b v="1"/>
    <s v="717"/>
    <s v="0605995685/00010"/>
    <x v="14"/>
    <x v="0"/>
    <s v="08070501-002"/>
    <x v="172"/>
    <x v="0"/>
    <s v="Foreign"/>
    <s v="C"/>
    <s v="F"/>
    <n v="200"/>
    <x v="0"/>
    <s v="PC"/>
    <d v="2024-02-11T00:00:00"/>
    <d v="2023-12-02T00:00:00"/>
    <x v="4"/>
    <d v="2024-02-01T00:00:00"/>
    <n v="1539"/>
  </r>
  <r>
    <x v="2"/>
    <s v=""/>
    <x v="175"/>
    <n v="2000"/>
    <x v="66"/>
    <x v="4"/>
    <s v=" Sem Conversão"/>
    <m/>
    <s v="Ok"/>
    <b v="1"/>
    <s v="719"/>
    <s v="0605995687/00010"/>
    <x v="8"/>
    <x v="0"/>
    <s v="08070502-002"/>
    <x v="173"/>
    <x v="0"/>
    <s v="Foreign"/>
    <s v="C"/>
    <s v="F"/>
    <n v="1000"/>
    <x v="0"/>
    <s v="PC"/>
    <d v="2024-01-16T00:00:00"/>
    <d v="2023-11-01T00:00:00"/>
    <x v="3"/>
    <d v="2024-01-01T00:00:00"/>
    <n v="2000"/>
  </r>
  <r>
    <x v="2"/>
    <s v=""/>
    <x v="175"/>
    <n v="12000"/>
    <x v="66"/>
    <x v="6"/>
    <s v=" Sem Conversão"/>
    <m/>
    <s v="Ok"/>
    <b v="1"/>
    <s v="719"/>
    <s v="0605995688/00010"/>
    <x v="17"/>
    <x v="0"/>
    <s v="08070502-002"/>
    <x v="173"/>
    <x v="0"/>
    <s v="Foreign"/>
    <s v="C"/>
    <s v="F"/>
    <n v="1000"/>
    <x v="0"/>
    <s v="PC"/>
    <d v="2024-01-17T00:00:00"/>
    <d v="2023-11-01T00:00:00"/>
    <x v="3"/>
    <d v="2024-01-01T00:00:00"/>
    <n v="12000"/>
  </r>
  <r>
    <x v="2"/>
    <s v=""/>
    <x v="175"/>
    <n v="12000"/>
    <x v="66"/>
    <x v="6"/>
    <s v=" Sem Conversão"/>
    <m/>
    <s v="Ok"/>
    <b v="1"/>
    <s v="719"/>
    <s v="0605995689/00010"/>
    <x v="18"/>
    <x v="0"/>
    <s v="08070502-002"/>
    <x v="173"/>
    <x v="0"/>
    <s v="Foreign"/>
    <s v="C"/>
    <s v="F"/>
    <n v="1000"/>
    <x v="0"/>
    <s v="PC"/>
    <d v="2024-01-18T00:00:00"/>
    <d v="2023-11-01T00:00:00"/>
    <x v="3"/>
    <d v="2024-01-01T00:00:00"/>
    <n v="12000"/>
  </r>
  <r>
    <x v="1"/>
    <s v=""/>
    <x v="175"/>
    <n v="12000"/>
    <x v="66"/>
    <x v="6"/>
    <s v=" Sem Conversão"/>
    <m/>
    <s v="Ok"/>
    <b v="1"/>
    <s v="719"/>
    <s v="0605995690/00010"/>
    <x v="13"/>
    <x v="0"/>
    <s v="08070502-002"/>
    <x v="173"/>
    <x v="0"/>
    <s v="Foreign"/>
    <s v="C"/>
    <s v="F"/>
    <n v="1000"/>
    <x v="0"/>
    <s v="PC"/>
    <d v="2024-02-10T00:00:00"/>
    <d v="2023-12-02T00:00:00"/>
    <x v="4"/>
    <d v="2024-02-01T00:00:00"/>
    <n v="12000"/>
  </r>
  <r>
    <x v="1"/>
    <s v=""/>
    <x v="175"/>
    <n v="12000"/>
    <x v="66"/>
    <x v="6"/>
    <s v=" Sem Conversão"/>
    <m/>
    <s v="Ok"/>
    <b v="1"/>
    <s v="719"/>
    <s v="0605995691/00010"/>
    <x v="14"/>
    <x v="0"/>
    <s v="08070502-002"/>
    <x v="173"/>
    <x v="0"/>
    <s v="Foreign"/>
    <s v="C"/>
    <s v="F"/>
    <n v="1000"/>
    <x v="0"/>
    <s v="PC"/>
    <d v="2024-02-11T00:00:00"/>
    <d v="2023-12-02T00:00:00"/>
    <x v="4"/>
    <d v="2024-02-01T00:00:00"/>
    <n v="12000"/>
  </r>
  <r>
    <x v="1"/>
    <s v=""/>
    <x v="175"/>
    <n v="255"/>
    <x v="66"/>
    <x v="6"/>
    <s v=" Sem Conversão"/>
    <m/>
    <s v="Ok"/>
    <b v="1"/>
    <s v="719"/>
    <s v="0605995692/00010"/>
    <x v="13"/>
    <x v="0"/>
    <s v="08070502-002"/>
    <x v="173"/>
    <x v="0"/>
    <s v="Foreign"/>
    <s v="C"/>
    <s v="F"/>
    <n v="1000"/>
    <x v="0"/>
    <s v="PC"/>
    <d v="2024-02-10T00:00:00"/>
    <d v="2023-12-02T00:00:00"/>
    <x v="4"/>
    <d v="2024-02-01T00:00:00"/>
    <n v="255"/>
  </r>
  <r>
    <x v="1"/>
    <s v=""/>
    <x v="176"/>
    <n v="6741"/>
    <x v="36"/>
    <x v="6"/>
    <s v=" Sem Conversão"/>
    <m/>
    <s v="Ok"/>
    <b v="1"/>
    <s v="721"/>
    <s v="0605996375/00010"/>
    <x v="14"/>
    <x v="0"/>
    <s v="08070530-002"/>
    <x v="166"/>
    <x v="0"/>
    <s v="Foreign"/>
    <s v="C"/>
    <s v="F"/>
    <n v="10000"/>
    <x v="0"/>
    <s v="PC"/>
    <d v="2024-02-11T00:00:00"/>
    <d v="2023-12-02T00:00:00"/>
    <x v="4"/>
    <d v="2024-02-01T00:00:00"/>
    <n v="6741"/>
  </r>
  <r>
    <x v="1"/>
    <s v=""/>
    <x v="177"/>
    <n v="8047"/>
    <x v="36"/>
    <x v="6"/>
    <s v=" Sem Conversão"/>
    <m/>
    <s v="Ok"/>
    <b v="1"/>
    <s v="723"/>
    <s v="0605996385/00010"/>
    <x v="14"/>
    <x v="0"/>
    <s v="08070531-001"/>
    <x v="174"/>
    <x v="0"/>
    <s v="Foreign"/>
    <s v="C"/>
    <s v="F"/>
    <n v="10000"/>
    <x v="0"/>
    <s v="PC"/>
    <d v="2024-02-11T00:00:00"/>
    <d v="2023-12-02T00:00:00"/>
    <x v="4"/>
    <d v="2024-02-01T00:00:00"/>
    <n v="8047"/>
  </r>
  <r>
    <x v="0"/>
    <s v=""/>
    <x v="178"/>
    <n v="5000"/>
    <x v="39"/>
    <x v="0"/>
    <s v=" Sem Conversão"/>
    <m/>
    <s v="Ok"/>
    <b v="0"/>
    <s v="727"/>
    <s v="0605996390/00010"/>
    <x v="0"/>
    <x v="0"/>
    <s v="08070533-001"/>
    <x v="175"/>
    <x v="0"/>
    <s v="Foreign"/>
    <s v="C"/>
    <s v="F"/>
    <n v="5000"/>
    <x v="0"/>
    <s v="PC"/>
    <d v="2024-01-09T00:00:00"/>
    <d v="2023-10-18T00:00:00"/>
    <x v="0"/>
    <d v="2023-12-24T00:00:00"/>
    <n v="5000"/>
  </r>
  <r>
    <x v="1"/>
    <s v=""/>
    <x v="178"/>
    <n v="1589"/>
    <x v="39"/>
    <x v="0"/>
    <s v=" Sem Conversão"/>
    <m/>
    <s v="Ok"/>
    <b v="1"/>
    <s v="727"/>
    <s v="0605996391/00010"/>
    <x v="1"/>
    <x v="0"/>
    <s v="08070533-001"/>
    <x v="175"/>
    <x v="0"/>
    <s v="Foreign"/>
    <s v="C"/>
    <s v="F"/>
    <n v="5000"/>
    <x v="0"/>
    <s v="PC"/>
    <d v="2024-02-08T00:00:00"/>
    <d v="2023-11-18T00:00:00"/>
    <x v="1"/>
    <d v="2024-01-18T00:00:00"/>
    <n v="1589"/>
  </r>
  <r>
    <x v="2"/>
    <s v=""/>
    <x v="179"/>
    <n v="10000"/>
    <x v="36"/>
    <x v="6"/>
    <s v=" Sem Conversão"/>
    <m/>
    <s v="Ok"/>
    <b v="1"/>
    <s v="738"/>
    <s v="0605996884/00010"/>
    <x v="17"/>
    <x v="0"/>
    <s v="08070544-001"/>
    <x v="176"/>
    <x v="0"/>
    <s v="Foreign"/>
    <s v="C"/>
    <s v="F"/>
    <n v="10000"/>
    <x v="0"/>
    <s v="PC"/>
    <d v="2024-01-17T00:00:00"/>
    <d v="2023-11-01T00:00:00"/>
    <x v="3"/>
    <d v="2024-01-01T00:00:00"/>
    <n v="10000"/>
  </r>
  <r>
    <x v="2"/>
    <s v=""/>
    <x v="179"/>
    <n v="50000"/>
    <x v="36"/>
    <x v="6"/>
    <s v=" Sem Conversão"/>
    <m/>
    <s v="Ok"/>
    <b v="1"/>
    <s v="738"/>
    <s v="0605996885/00010"/>
    <x v="18"/>
    <x v="0"/>
    <s v="08070544-001"/>
    <x v="176"/>
    <x v="0"/>
    <s v="Foreign"/>
    <s v="C"/>
    <s v="F"/>
    <n v="10000"/>
    <x v="0"/>
    <s v="PC"/>
    <d v="2024-01-18T00:00:00"/>
    <d v="2023-11-01T00:00:00"/>
    <x v="3"/>
    <d v="2024-01-01T00:00:00"/>
    <n v="50000"/>
  </r>
  <r>
    <x v="2"/>
    <s v=""/>
    <x v="179"/>
    <n v="10000"/>
    <x v="36"/>
    <x v="5"/>
    <s v=" Sem Conversão"/>
    <m/>
    <s v="Ok"/>
    <b v="1"/>
    <s v="738"/>
    <s v="0605996886/00010"/>
    <x v="33"/>
    <x v="0"/>
    <s v="08070544-001"/>
    <x v="176"/>
    <x v="0"/>
    <s v="Foreign"/>
    <s v="C"/>
    <s v="F"/>
    <n v="10000"/>
    <x v="0"/>
    <s v="PC"/>
    <d v="2024-01-02T00:00:00"/>
    <d v="2023-11-01T00:00:00"/>
    <x v="3"/>
    <d v="2024-01-01T00:00:00"/>
    <n v="10000"/>
  </r>
  <r>
    <x v="1"/>
    <s v=""/>
    <x v="179"/>
    <n v="10000"/>
    <x v="36"/>
    <x v="3"/>
    <s v=" Sem Conversão"/>
    <m/>
    <s v="Ok"/>
    <b v="1"/>
    <s v="738"/>
    <s v="0605996887/00010"/>
    <x v="9"/>
    <x v="0"/>
    <s v="08070544-001"/>
    <x v="176"/>
    <x v="0"/>
    <s v="Foreign"/>
    <s v="C"/>
    <s v="F"/>
    <n v="10000"/>
    <x v="0"/>
    <s v="PC"/>
    <d v="2024-02-09T00:00:00"/>
    <d v="2023-12-02T00:00:00"/>
    <x v="4"/>
    <d v="2024-02-01T00:00:00"/>
    <n v="10000"/>
  </r>
  <r>
    <x v="1"/>
    <s v=""/>
    <x v="179"/>
    <n v="50000"/>
    <x v="36"/>
    <x v="6"/>
    <s v=" Sem Conversão"/>
    <m/>
    <s v="Ok"/>
    <b v="1"/>
    <s v="738"/>
    <s v="0605996888/00010"/>
    <x v="13"/>
    <x v="0"/>
    <s v="08070544-001"/>
    <x v="176"/>
    <x v="0"/>
    <s v="Foreign"/>
    <s v="C"/>
    <s v="F"/>
    <n v="10000"/>
    <x v="0"/>
    <s v="PC"/>
    <d v="2024-02-10T00:00:00"/>
    <d v="2023-12-02T00:00:00"/>
    <x v="4"/>
    <d v="2024-02-01T00:00:00"/>
    <n v="50000"/>
  </r>
  <r>
    <x v="1"/>
    <s v=""/>
    <x v="179"/>
    <n v="49947"/>
    <x v="36"/>
    <x v="6"/>
    <s v=" Sem Conversão"/>
    <m/>
    <s v="Ok"/>
    <b v="1"/>
    <s v="738"/>
    <s v="0605996889/00010"/>
    <x v="14"/>
    <x v="0"/>
    <s v="08070544-001"/>
    <x v="176"/>
    <x v="0"/>
    <s v="Foreign"/>
    <s v="C"/>
    <s v="F"/>
    <n v="10000"/>
    <x v="0"/>
    <s v="PC"/>
    <d v="2024-02-11T00:00:00"/>
    <d v="2023-12-02T00:00:00"/>
    <x v="4"/>
    <d v="2024-02-01T00:00:00"/>
    <n v="49947"/>
  </r>
  <r>
    <x v="1"/>
    <s v=""/>
    <x v="180"/>
    <n v="10000"/>
    <x v="34"/>
    <x v="6"/>
    <s v=" Sem Conversão"/>
    <m/>
    <s v="Ok"/>
    <b v="1"/>
    <s v="740"/>
    <s v="0605996392/00010"/>
    <x v="13"/>
    <x v="0"/>
    <s v="08070545-001"/>
    <x v="166"/>
    <x v="0"/>
    <s v="Foreign"/>
    <s v="C"/>
    <s v="F"/>
    <n v="10000"/>
    <x v="0"/>
    <s v="PC"/>
    <d v="2024-02-10T00:00:00"/>
    <d v="2023-12-02T00:00:00"/>
    <x v="4"/>
    <d v="2024-02-01T00:00:00"/>
    <n v="10000"/>
  </r>
  <r>
    <x v="1"/>
    <s v=""/>
    <x v="180"/>
    <n v="2203"/>
    <x v="34"/>
    <x v="6"/>
    <s v=" Sem Conversão"/>
    <m/>
    <s v="Ok"/>
    <b v="1"/>
    <s v="740"/>
    <s v="0605996393/00010"/>
    <x v="14"/>
    <x v="0"/>
    <s v="08070545-001"/>
    <x v="166"/>
    <x v="0"/>
    <s v="Foreign"/>
    <s v="C"/>
    <s v="F"/>
    <n v="10000"/>
    <x v="0"/>
    <s v="PC"/>
    <d v="2024-02-11T00:00:00"/>
    <d v="2023-12-02T00:00:00"/>
    <x v="4"/>
    <d v="2024-02-01T00:00:00"/>
    <n v="2203"/>
  </r>
  <r>
    <x v="2"/>
    <s v=""/>
    <x v="181"/>
    <n v="10000"/>
    <x v="34"/>
    <x v="6"/>
    <s v=" Sem Conversão"/>
    <m/>
    <s v="Ok"/>
    <b v="1"/>
    <s v="742"/>
    <s v="0605996394/00010"/>
    <x v="18"/>
    <x v="0"/>
    <s v="08070547-001"/>
    <x v="177"/>
    <x v="0"/>
    <s v="Foreign"/>
    <s v="C"/>
    <s v="F"/>
    <n v="10000"/>
    <x v="0"/>
    <s v="PC"/>
    <d v="2024-01-18T00:00:00"/>
    <d v="2023-11-01T00:00:00"/>
    <x v="3"/>
    <d v="2024-01-01T00:00:00"/>
    <n v="10000"/>
  </r>
  <r>
    <x v="1"/>
    <s v=""/>
    <x v="181"/>
    <n v="8283"/>
    <x v="34"/>
    <x v="6"/>
    <s v=" Sem Conversão"/>
    <m/>
    <s v="Ok"/>
    <b v="1"/>
    <s v="742"/>
    <s v="0605996395/00010"/>
    <x v="13"/>
    <x v="0"/>
    <s v="08070547-001"/>
    <x v="177"/>
    <x v="0"/>
    <s v="Foreign"/>
    <s v="C"/>
    <s v="F"/>
    <n v="10000"/>
    <x v="0"/>
    <s v="PC"/>
    <d v="2024-02-10T00:00:00"/>
    <d v="2023-12-02T00:00:00"/>
    <x v="4"/>
    <d v="2024-02-01T00:00:00"/>
    <n v="8283"/>
  </r>
  <r>
    <x v="1"/>
    <s v=""/>
    <x v="182"/>
    <n v="3590"/>
    <x v="67"/>
    <x v="6"/>
    <s v=" Sem Conversão"/>
    <m/>
    <s v="Ok"/>
    <b v="1"/>
    <s v="748"/>
    <s v="0605995753/00010"/>
    <x v="13"/>
    <x v="0"/>
    <s v="08070557-001"/>
    <x v="166"/>
    <x v="0"/>
    <s v="Foreign"/>
    <s v="C"/>
    <s v="F"/>
    <n v="10000"/>
    <x v="0"/>
    <s v="PC"/>
    <d v="2024-02-10T00:00:00"/>
    <d v="2023-12-02T00:00:00"/>
    <x v="4"/>
    <d v="2024-02-01T00:00:00"/>
    <n v="3590"/>
  </r>
  <r>
    <x v="2"/>
    <s v=""/>
    <x v="183"/>
    <n v="3387"/>
    <x v="68"/>
    <x v="6"/>
    <s v=" Sem Conversão"/>
    <m/>
    <s v="Ok"/>
    <b v="1"/>
    <s v="752"/>
    <s v="0605994641/00010"/>
    <x v="17"/>
    <x v="0"/>
    <s v="08070578-001"/>
    <x v="174"/>
    <x v="0"/>
    <s v="Foreign"/>
    <s v="C"/>
    <s v="F"/>
    <n v="10000"/>
    <x v="0"/>
    <s v="PC"/>
    <d v="2024-01-17T00:00:00"/>
    <d v="2023-11-01T00:00:00"/>
    <x v="3"/>
    <d v="2024-01-01T00:00:00"/>
    <n v="3387"/>
  </r>
  <r>
    <x v="1"/>
    <s v=""/>
    <x v="184"/>
    <n v="1331"/>
    <x v="33"/>
    <x v="3"/>
    <s v=" Sem Conversão"/>
    <m/>
    <s v="Ok"/>
    <b v="1"/>
    <s v="780"/>
    <s v="0605996405/00010"/>
    <x v="9"/>
    <x v="0"/>
    <s v="08070607-001"/>
    <x v="166"/>
    <x v="0"/>
    <s v="Foreign"/>
    <s v="C"/>
    <s v="F"/>
    <n v="2000"/>
    <x v="0"/>
    <s v="PC"/>
    <d v="2024-02-09T00:00:00"/>
    <d v="2023-12-02T00:00:00"/>
    <x v="4"/>
    <d v="2024-02-01T00:00:00"/>
    <n v="1331"/>
  </r>
  <r>
    <x v="0"/>
    <s v=""/>
    <x v="185"/>
    <n v="100000"/>
    <x v="34"/>
    <x v="8"/>
    <s v=" Sem Conversão"/>
    <m/>
    <s v="Ok"/>
    <b v="0"/>
    <s v="784"/>
    <s v="0605996894/00010"/>
    <x v="19"/>
    <x v="0"/>
    <s v="08070614-002"/>
    <x v="166"/>
    <x v="0"/>
    <s v="Foreign"/>
    <s v="C"/>
    <s v="F"/>
    <n v="10000"/>
    <x v="0"/>
    <s v="PC"/>
    <d v="2024-01-19T00:00:00"/>
    <d v="2023-10-18T00:00:00"/>
    <x v="0"/>
    <d v="2023-12-24T00:00:00"/>
    <n v="100000"/>
  </r>
  <r>
    <x v="2"/>
    <s v=""/>
    <x v="185"/>
    <n v="10000"/>
    <x v="34"/>
    <x v="9"/>
    <s v=" Sem Conversão"/>
    <m/>
    <s v="Ok"/>
    <b v="1"/>
    <s v="784"/>
    <s v="0605996895/00010"/>
    <x v="29"/>
    <x v="0"/>
    <s v="08070614-002"/>
    <x v="166"/>
    <x v="0"/>
    <s v="Foreign"/>
    <s v="C"/>
    <s v="F"/>
    <n v="10000"/>
    <x v="0"/>
    <s v="PC"/>
    <d v="2024-01-01T00:00:00"/>
    <d v="2023-11-01T00:00:00"/>
    <x v="3"/>
    <d v="2024-01-01T00:00:00"/>
    <n v="10000"/>
  </r>
  <r>
    <x v="1"/>
    <s v=""/>
    <x v="185"/>
    <n v="10000"/>
    <x v="34"/>
    <x v="5"/>
    <s v=" Sem Conversão"/>
    <m/>
    <s v="Ok"/>
    <b v="1"/>
    <s v="784"/>
    <s v="0605996896/00010"/>
    <x v="10"/>
    <x v="0"/>
    <s v="08070614-002"/>
    <x v="166"/>
    <x v="0"/>
    <s v="Foreign"/>
    <s v="C"/>
    <s v="F"/>
    <n v="10000"/>
    <x v="0"/>
    <s v="PC"/>
    <d v="2024-02-02T00:00:00"/>
    <d v="2023-12-02T00:00:00"/>
    <x v="4"/>
    <d v="2024-02-01T00:00:00"/>
    <n v="10000"/>
  </r>
  <r>
    <x v="1"/>
    <s v=""/>
    <x v="185"/>
    <n v="10000"/>
    <x v="34"/>
    <x v="5"/>
    <s v=" Sem Conversão"/>
    <m/>
    <s v="Ok"/>
    <b v="1"/>
    <s v="784"/>
    <s v="0605996897/00010"/>
    <x v="10"/>
    <x v="0"/>
    <s v="08070614-002"/>
    <x v="166"/>
    <x v="0"/>
    <s v="Foreign"/>
    <s v="C"/>
    <s v="F"/>
    <n v="10000"/>
    <x v="0"/>
    <s v="PC"/>
    <d v="2024-02-03T00:00:00"/>
    <d v="2023-12-02T00:00:00"/>
    <x v="4"/>
    <d v="2024-02-01T00:00:00"/>
    <n v="10000"/>
  </r>
  <r>
    <x v="1"/>
    <s v=""/>
    <x v="185"/>
    <n v="10000"/>
    <x v="34"/>
    <x v="5"/>
    <s v=" Sem Conversão"/>
    <m/>
    <s v="Ok"/>
    <b v="1"/>
    <s v="784"/>
    <s v="0605996898/00010"/>
    <x v="11"/>
    <x v="0"/>
    <s v="08070614-002"/>
    <x v="166"/>
    <x v="0"/>
    <s v="Foreign"/>
    <s v="C"/>
    <s v="F"/>
    <n v="10000"/>
    <x v="0"/>
    <s v="PC"/>
    <d v="2024-02-04T00:00:00"/>
    <d v="2023-12-02T00:00:00"/>
    <x v="4"/>
    <d v="2024-02-01T00:00:00"/>
    <n v="10000"/>
  </r>
  <r>
    <x v="1"/>
    <s v=""/>
    <x v="185"/>
    <n v="10000"/>
    <x v="34"/>
    <x v="5"/>
    <s v=" Sem Conversão"/>
    <m/>
    <s v="Ok"/>
    <b v="1"/>
    <s v="784"/>
    <s v="0605996899/00010"/>
    <x v="11"/>
    <x v="0"/>
    <s v="08070614-002"/>
    <x v="166"/>
    <x v="0"/>
    <s v="Foreign"/>
    <s v="C"/>
    <s v="F"/>
    <n v="10000"/>
    <x v="0"/>
    <s v="PC"/>
    <d v="2024-02-05T00:00:00"/>
    <d v="2023-12-02T00:00:00"/>
    <x v="4"/>
    <d v="2024-02-01T00:00:00"/>
    <n v="10000"/>
  </r>
  <r>
    <x v="1"/>
    <s v=""/>
    <x v="185"/>
    <n v="180000"/>
    <x v="34"/>
    <x v="1"/>
    <s v=" Sem Conversão"/>
    <m/>
    <s v="Ok"/>
    <b v="1"/>
    <s v="784"/>
    <s v="0605996900/00010"/>
    <x v="4"/>
    <x v="0"/>
    <s v="08070614-002"/>
    <x v="166"/>
    <x v="0"/>
    <s v="Foreign"/>
    <s v="C"/>
    <s v="F"/>
    <n v="10000"/>
    <x v="0"/>
    <s v="PC"/>
    <d v="2024-02-06T00:00:00"/>
    <d v="2023-11-18T00:00:00"/>
    <x v="1"/>
    <d v="2024-01-18T00:00:00"/>
    <n v="180000"/>
  </r>
  <r>
    <x v="1"/>
    <s v=""/>
    <x v="185"/>
    <n v="90000"/>
    <x v="34"/>
    <x v="1"/>
    <s v=" Sem Conversão"/>
    <m/>
    <s v="Ok"/>
    <b v="1"/>
    <s v="784"/>
    <s v="0605996901/00010"/>
    <x v="2"/>
    <x v="0"/>
    <s v="08070614-002"/>
    <x v="166"/>
    <x v="0"/>
    <s v="Foreign"/>
    <s v="C"/>
    <s v="F"/>
    <n v="10000"/>
    <x v="0"/>
    <s v="PC"/>
    <d v="2024-02-07T00:00:00"/>
    <d v="2023-11-18T00:00:00"/>
    <x v="1"/>
    <d v="2024-01-18T00:00:00"/>
    <n v="90000"/>
  </r>
  <r>
    <x v="1"/>
    <s v=""/>
    <x v="185"/>
    <n v="250000"/>
    <x v="34"/>
    <x v="0"/>
    <s v=" Sem Conversão"/>
    <m/>
    <s v="Ok"/>
    <b v="1"/>
    <s v="784"/>
    <s v="0605996902/00010"/>
    <x v="1"/>
    <x v="0"/>
    <s v="08070614-002"/>
    <x v="166"/>
    <x v="0"/>
    <s v="Foreign"/>
    <s v="C"/>
    <s v="F"/>
    <n v="10000"/>
    <x v="0"/>
    <s v="PC"/>
    <d v="2024-02-08T00:00:00"/>
    <d v="2023-11-18T00:00:00"/>
    <x v="1"/>
    <d v="2024-01-18T00:00:00"/>
    <n v="250000"/>
  </r>
  <r>
    <x v="1"/>
    <s v=""/>
    <x v="185"/>
    <n v="50000"/>
    <x v="34"/>
    <x v="3"/>
    <s v=" Sem Conversão"/>
    <m/>
    <s v="Ok"/>
    <b v="1"/>
    <s v="784"/>
    <s v="0605996903/00010"/>
    <x v="9"/>
    <x v="0"/>
    <s v="08070614-002"/>
    <x v="166"/>
    <x v="0"/>
    <s v="Foreign"/>
    <s v="C"/>
    <s v="F"/>
    <n v="10000"/>
    <x v="0"/>
    <s v="PC"/>
    <d v="2024-02-09T00:00:00"/>
    <d v="2023-12-02T00:00:00"/>
    <x v="4"/>
    <d v="2024-02-01T00:00:00"/>
    <n v="50000"/>
  </r>
  <r>
    <x v="1"/>
    <s v=""/>
    <x v="185"/>
    <n v="110000"/>
    <x v="34"/>
    <x v="6"/>
    <s v=" Sem Conversão"/>
    <m/>
    <s v="Ok"/>
    <b v="1"/>
    <s v="784"/>
    <s v="0605996904/00010"/>
    <x v="13"/>
    <x v="0"/>
    <s v="08070614-002"/>
    <x v="166"/>
    <x v="0"/>
    <s v="Foreign"/>
    <s v="C"/>
    <s v="F"/>
    <n v="10000"/>
    <x v="0"/>
    <s v="PC"/>
    <d v="2024-02-10T00:00:00"/>
    <d v="2023-12-02T00:00:00"/>
    <x v="4"/>
    <d v="2024-02-01T00:00:00"/>
    <n v="110000"/>
  </r>
  <r>
    <x v="1"/>
    <s v=""/>
    <x v="185"/>
    <n v="100000"/>
    <x v="34"/>
    <x v="6"/>
    <s v=" Sem Conversão"/>
    <m/>
    <s v="Ok"/>
    <b v="1"/>
    <s v="784"/>
    <s v="0605996905/00010"/>
    <x v="14"/>
    <x v="0"/>
    <s v="08070614-002"/>
    <x v="166"/>
    <x v="0"/>
    <s v="Foreign"/>
    <s v="C"/>
    <s v="F"/>
    <n v="10000"/>
    <x v="0"/>
    <s v="PC"/>
    <d v="2024-02-11T00:00:00"/>
    <d v="2023-12-02T00:00:00"/>
    <x v="4"/>
    <d v="2024-02-01T00:00:00"/>
    <n v="100000"/>
  </r>
  <r>
    <x v="1"/>
    <s v=""/>
    <x v="185"/>
    <n v="2924"/>
    <x v="34"/>
    <x v="9"/>
    <s v=" Sem Conversão"/>
    <m/>
    <s v="Ok"/>
    <b v="1"/>
    <s v="784"/>
    <s v="0605996906/00010"/>
    <x v="30"/>
    <x v="0"/>
    <s v="08070614-002"/>
    <x v="166"/>
    <x v="0"/>
    <s v="Foreign"/>
    <s v="C"/>
    <s v="F"/>
    <n v="10000"/>
    <x v="0"/>
    <s v="PC"/>
    <d v="2024-02-01T00:00:00"/>
    <d v="2023-12-02T00:00:00"/>
    <x v="4"/>
    <d v="2024-02-01T00:00:00"/>
    <n v="2924"/>
  </r>
  <r>
    <x v="1"/>
    <s v=""/>
    <x v="186"/>
    <n v="4000"/>
    <x v="68"/>
    <x v="9"/>
    <s v=" Sem Conversão"/>
    <m/>
    <s v="Ok"/>
    <b v="1"/>
    <s v="795"/>
    <s v="0605996410/00010"/>
    <x v="30"/>
    <x v="0"/>
    <s v="08070627-002"/>
    <x v="166"/>
    <x v="0"/>
    <s v="Foreign"/>
    <s v="C"/>
    <s v="F"/>
    <n v="4000"/>
    <x v="0"/>
    <s v="PC"/>
    <d v="2024-02-01T00:00:00"/>
    <d v="2023-12-02T00:00:00"/>
    <x v="4"/>
    <d v="2024-02-01T00:00:00"/>
    <n v="4000"/>
  </r>
  <r>
    <x v="1"/>
    <s v=""/>
    <x v="186"/>
    <n v="4000"/>
    <x v="68"/>
    <x v="5"/>
    <s v=" Sem Conversão"/>
    <m/>
    <s v="Ok"/>
    <b v="1"/>
    <s v="795"/>
    <s v="0605996411/00010"/>
    <x v="10"/>
    <x v="0"/>
    <s v="08070627-002"/>
    <x v="166"/>
    <x v="0"/>
    <s v="Foreign"/>
    <s v="C"/>
    <s v="F"/>
    <n v="4000"/>
    <x v="0"/>
    <s v="PC"/>
    <d v="2024-02-03T00:00:00"/>
    <d v="2023-12-02T00:00:00"/>
    <x v="4"/>
    <d v="2024-02-01T00:00:00"/>
    <n v="4000"/>
  </r>
  <r>
    <x v="1"/>
    <s v=""/>
    <x v="186"/>
    <n v="4000"/>
    <x v="68"/>
    <x v="5"/>
    <s v=" Sem Conversão"/>
    <m/>
    <s v="Ok"/>
    <b v="1"/>
    <s v="795"/>
    <s v="0605996412/00010"/>
    <x v="11"/>
    <x v="0"/>
    <s v="08070627-002"/>
    <x v="166"/>
    <x v="0"/>
    <s v="Foreign"/>
    <s v="C"/>
    <s v="F"/>
    <n v="4000"/>
    <x v="0"/>
    <s v="PC"/>
    <d v="2024-02-05T00:00:00"/>
    <d v="2023-12-02T00:00:00"/>
    <x v="4"/>
    <d v="2024-02-01T00:00:00"/>
    <n v="4000"/>
  </r>
  <r>
    <x v="1"/>
    <s v=""/>
    <x v="186"/>
    <n v="4000"/>
    <x v="68"/>
    <x v="1"/>
    <s v=" Sem Conversão"/>
    <m/>
    <s v="Ok"/>
    <b v="1"/>
    <s v="795"/>
    <s v="0605996413/00010"/>
    <x v="4"/>
    <x v="0"/>
    <s v="08070627-002"/>
    <x v="166"/>
    <x v="0"/>
    <s v="Foreign"/>
    <s v="C"/>
    <s v="F"/>
    <n v="4000"/>
    <x v="0"/>
    <s v="PC"/>
    <d v="2024-02-06T00:00:00"/>
    <d v="2023-11-18T00:00:00"/>
    <x v="1"/>
    <d v="2024-01-18T00:00:00"/>
    <n v="4000"/>
  </r>
  <r>
    <x v="1"/>
    <s v=""/>
    <x v="186"/>
    <n v="4000"/>
    <x v="68"/>
    <x v="1"/>
    <s v=" Sem Conversão"/>
    <m/>
    <s v="Ok"/>
    <b v="1"/>
    <s v="795"/>
    <s v="0605996414/00010"/>
    <x v="2"/>
    <x v="0"/>
    <s v="08070627-002"/>
    <x v="166"/>
    <x v="0"/>
    <s v="Foreign"/>
    <s v="C"/>
    <s v="F"/>
    <n v="4000"/>
    <x v="0"/>
    <s v="PC"/>
    <d v="2024-02-07T00:00:00"/>
    <d v="2023-11-18T00:00:00"/>
    <x v="1"/>
    <d v="2024-01-18T00:00:00"/>
    <n v="4000"/>
  </r>
  <r>
    <x v="1"/>
    <s v=""/>
    <x v="186"/>
    <n v="12000"/>
    <x v="68"/>
    <x v="0"/>
    <s v=" Sem Conversão"/>
    <m/>
    <s v="Ok"/>
    <b v="1"/>
    <s v="795"/>
    <s v="0605996415/00010"/>
    <x v="1"/>
    <x v="0"/>
    <s v="08070627-002"/>
    <x v="166"/>
    <x v="0"/>
    <s v="Foreign"/>
    <s v="C"/>
    <s v="F"/>
    <n v="4000"/>
    <x v="0"/>
    <s v="PC"/>
    <d v="2024-02-08T00:00:00"/>
    <d v="2023-11-18T00:00:00"/>
    <x v="1"/>
    <d v="2024-01-18T00:00:00"/>
    <n v="12000"/>
  </r>
  <r>
    <x v="1"/>
    <s v=""/>
    <x v="186"/>
    <n v="8000"/>
    <x v="68"/>
    <x v="6"/>
    <s v=" Sem Conversão"/>
    <m/>
    <s v="Ok"/>
    <b v="1"/>
    <s v="795"/>
    <s v="0605996416/00010"/>
    <x v="13"/>
    <x v="0"/>
    <s v="08070627-002"/>
    <x v="166"/>
    <x v="0"/>
    <s v="Foreign"/>
    <s v="C"/>
    <s v="F"/>
    <n v="4000"/>
    <x v="0"/>
    <s v="PC"/>
    <d v="2024-02-10T00:00:00"/>
    <d v="2023-12-02T00:00:00"/>
    <x v="4"/>
    <d v="2024-02-01T00:00:00"/>
    <n v="8000"/>
  </r>
  <r>
    <x v="1"/>
    <s v=""/>
    <x v="186"/>
    <n v="2570"/>
    <x v="68"/>
    <x v="6"/>
    <s v=" Sem Conversão"/>
    <m/>
    <s v="Ok"/>
    <b v="1"/>
    <s v="795"/>
    <s v="0605996417/00010"/>
    <x v="14"/>
    <x v="0"/>
    <s v="08070627-002"/>
    <x v="166"/>
    <x v="0"/>
    <s v="Foreign"/>
    <s v="C"/>
    <s v="F"/>
    <n v="4000"/>
    <x v="0"/>
    <s v="PC"/>
    <d v="2024-02-11T00:00:00"/>
    <d v="2023-12-02T00:00:00"/>
    <x v="4"/>
    <d v="2024-02-01T00:00:00"/>
    <n v="2570"/>
  </r>
  <r>
    <x v="1"/>
    <s v=""/>
    <x v="187"/>
    <n v="200"/>
    <x v="69"/>
    <x v="6"/>
    <s v=" Sem Conversão"/>
    <m/>
    <s v="Ok"/>
    <b v="1"/>
    <s v="797"/>
    <s v="0605994581/00010"/>
    <x v="13"/>
    <x v="0"/>
    <s v="08070628-001"/>
    <x v="166"/>
    <x v="0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187"/>
    <n v="1390"/>
    <x v="69"/>
    <x v="6"/>
    <s v=" Sem Conversão"/>
    <m/>
    <s v="Ok"/>
    <b v="1"/>
    <s v="797"/>
    <s v="0605994582/00010"/>
    <x v="14"/>
    <x v="0"/>
    <s v="08070628-001"/>
    <x v="166"/>
    <x v="0"/>
    <s v="Foreign"/>
    <s v="C"/>
    <s v="F"/>
    <n v="100"/>
    <x v="0"/>
    <s v="PC"/>
    <d v="2024-02-11T00:00:00"/>
    <d v="2023-12-02T00:00:00"/>
    <x v="4"/>
    <d v="2024-02-01T00:00:00"/>
    <n v="1390"/>
  </r>
  <r>
    <x v="2"/>
    <s v=""/>
    <x v="188"/>
    <n v="3000"/>
    <x v="70"/>
    <x v="6"/>
    <s v=" Sem Conversão"/>
    <m/>
    <s v="Ok"/>
    <b v="1"/>
    <s v="807"/>
    <s v="0605995839/00010"/>
    <x v="18"/>
    <x v="0"/>
    <s v="08070652-002"/>
    <x v="178"/>
    <x v="0"/>
    <s v="Foreign"/>
    <s v="C"/>
    <s v="F"/>
    <n v="1000"/>
    <x v="0"/>
    <s v="PC"/>
    <d v="2024-01-18T00:00:00"/>
    <d v="2023-11-01T00:00:00"/>
    <x v="3"/>
    <d v="2024-01-01T00:00:00"/>
    <n v="3000"/>
  </r>
  <r>
    <x v="1"/>
    <s v=""/>
    <x v="188"/>
    <n v="1000"/>
    <x v="70"/>
    <x v="3"/>
    <s v=" Sem Conversão"/>
    <m/>
    <s v="Ok"/>
    <b v="1"/>
    <s v="807"/>
    <s v="0605995840/00010"/>
    <x v="9"/>
    <x v="0"/>
    <s v="08070652-002"/>
    <x v="178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88"/>
    <n v="3000"/>
    <x v="70"/>
    <x v="6"/>
    <s v=" Sem Conversão"/>
    <m/>
    <s v="Ok"/>
    <b v="1"/>
    <s v="807"/>
    <s v="0605995841/00010"/>
    <x v="13"/>
    <x v="0"/>
    <s v="08070652-002"/>
    <x v="178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188"/>
    <n v="3267"/>
    <x v="70"/>
    <x v="6"/>
    <s v=" Sem Conversão"/>
    <m/>
    <s v="Ok"/>
    <b v="1"/>
    <s v="807"/>
    <s v="0605995842/00010"/>
    <x v="14"/>
    <x v="0"/>
    <s v="08070652-002"/>
    <x v="178"/>
    <x v="0"/>
    <s v="Foreign"/>
    <s v="C"/>
    <s v="F"/>
    <n v="1000"/>
    <x v="0"/>
    <s v="PC"/>
    <d v="2024-02-11T00:00:00"/>
    <d v="2023-12-02T00:00:00"/>
    <x v="4"/>
    <d v="2024-02-01T00:00:00"/>
    <n v="3267"/>
  </r>
  <r>
    <x v="2"/>
    <s v=""/>
    <x v="189"/>
    <n v="19000"/>
    <x v="71"/>
    <x v="6"/>
    <s v=" Sem Conversão"/>
    <m/>
    <s v="Ok"/>
    <b v="1"/>
    <s v="809"/>
    <s v="0605995858/00010"/>
    <x v="17"/>
    <x v="0"/>
    <s v="08070653-004"/>
    <x v="179"/>
    <x v="0"/>
    <s v="Foreign"/>
    <s v="C"/>
    <s v="F"/>
    <n v="1000"/>
    <x v="0"/>
    <s v="PC"/>
    <d v="2024-01-17T00:00:00"/>
    <d v="2023-11-01T00:00:00"/>
    <x v="3"/>
    <d v="2024-01-01T00:00:00"/>
    <n v="19000"/>
  </r>
  <r>
    <x v="2"/>
    <s v=""/>
    <x v="189"/>
    <n v="20000"/>
    <x v="71"/>
    <x v="6"/>
    <s v=" Sem Conversão"/>
    <m/>
    <s v="Ok"/>
    <b v="1"/>
    <s v="809"/>
    <s v="0605995859/00010"/>
    <x v="18"/>
    <x v="0"/>
    <s v="08070653-004"/>
    <x v="179"/>
    <x v="0"/>
    <s v="Foreign"/>
    <s v="C"/>
    <s v="F"/>
    <n v="1000"/>
    <x v="0"/>
    <s v="PC"/>
    <d v="2024-01-18T00:00:00"/>
    <d v="2023-11-01T00:00:00"/>
    <x v="3"/>
    <d v="2024-01-01T00:00:00"/>
    <n v="20000"/>
  </r>
  <r>
    <x v="1"/>
    <s v=""/>
    <x v="189"/>
    <n v="1000"/>
    <x v="71"/>
    <x v="3"/>
    <s v=" Sem Conversão"/>
    <m/>
    <s v="Ok"/>
    <b v="1"/>
    <s v="809"/>
    <s v="0605995860/00010"/>
    <x v="9"/>
    <x v="0"/>
    <s v="08070653-004"/>
    <x v="179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189"/>
    <n v="20000"/>
    <x v="71"/>
    <x v="6"/>
    <s v=" Sem Conversão"/>
    <m/>
    <s v="Ok"/>
    <b v="1"/>
    <s v="809"/>
    <s v="0605995861/00010"/>
    <x v="13"/>
    <x v="0"/>
    <s v="08070653-004"/>
    <x v="179"/>
    <x v="0"/>
    <s v="Foreign"/>
    <s v="C"/>
    <s v="F"/>
    <n v="1000"/>
    <x v="0"/>
    <s v="PC"/>
    <d v="2024-02-10T00:00:00"/>
    <d v="2023-12-02T00:00:00"/>
    <x v="4"/>
    <d v="2024-02-01T00:00:00"/>
    <n v="20000"/>
  </r>
  <r>
    <x v="1"/>
    <s v=""/>
    <x v="189"/>
    <n v="19826"/>
    <x v="71"/>
    <x v="6"/>
    <s v=" Sem Conversão"/>
    <m/>
    <s v="Ok"/>
    <b v="1"/>
    <s v="809"/>
    <s v="0605995862/00010"/>
    <x v="14"/>
    <x v="0"/>
    <s v="08070653-004"/>
    <x v="179"/>
    <x v="0"/>
    <s v="Foreign"/>
    <s v="C"/>
    <s v="F"/>
    <n v="1000"/>
    <x v="0"/>
    <s v="PC"/>
    <d v="2024-02-11T00:00:00"/>
    <d v="2023-12-02T00:00:00"/>
    <x v="4"/>
    <d v="2024-02-01T00:00:00"/>
    <n v="19826"/>
  </r>
  <r>
    <x v="1"/>
    <s v=""/>
    <x v="190"/>
    <n v="38"/>
    <x v="72"/>
    <x v="9"/>
    <s v=" Sem Conversão"/>
    <m/>
    <s v="Ok"/>
    <b v="1"/>
    <s v="811"/>
    <s v="0605994691/00010"/>
    <x v="30"/>
    <x v="0"/>
    <s v="08070655-001"/>
    <x v="176"/>
    <x v="0"/>
    <s v="Foreign"/>
    <s v="C"/>
    <s v="F"/>
    <n v="3000"/>
    <x v="0"/>
    <s v="PC"/>
    <d v="2024-02-01T00:00:00"/>
    <d v="2023-12-02T00:00:00"/>
    <x v="4"/>
    <d v="2024-02-01T00:00:00"/>
    <n v="38"/>
  </r>
  <r>
    <x v="0"/>
    <s v=""/>
    <x v="191"/>
    <n v="8000"/>
    <x v="73"/>
    <x v="0"/>
    <s v=" Sem Conversão"/>
    <m/>
    <s v="Ok"/>
    <b v="0"/>
    <s v="813"/>
    <s v="0605996428/00010"/>
    <x v="0"/>
    <x v="0"/>
    <s v="08070660-001"/>
    <x v="176"/>
    <x v="0"/>
    <s v="Foreign"/>
    <s v="C"/>
    <s v="F"/>
    <n v="4000"/>
    <x v="0"/>
    <s v="PC"/>
    <d v="2024-01-09T00:00:00"/>
    <d v="2023-10-18T00:00:00"/>
    <x v="0"/>
    <d v="2023-12-24T00:00:00"/>
    <n v="8000"/>
  </r>
  <r>
    <x v="0"/>
    <s v=""/>
    <x v="191"/>
    <n v="4000"/>
    <x v="73"/>
    <x v="8"/>
    <s v=" Sem Conversão"/>
    <m/>
    <s v="Ok"/>
    <b v="0"/>
    <s v="813"/>
    <s v="0605996429/00010"/>
    <x v="19"/>
    <x v="0"/>
    <s v="08070660-001"/>
    <x v="176"/>
    <x v="0"/>
    <s v="Foreign"/>
    <s v="C"/>
    <s v="F"/>
    <n v="4000"/>
    <x v="0"/>
    <s v="PC"/>
    <d v="2024-01-19T00:00:00"/>
    <d v="2023-10-18T00:00:00"/>
    <x v="0"/>
    <d v="2023-12-24T00:00:00"/>
    <n v="4000"/>
  </r>
  <r>
    <x v="1"/>
    <s v=""/>
    <x v="191"/>
    <n v="8156"/>
    <x v="73"/>
    <x v="0"/>
    <s v=" Sem Conversão"/>
    <m/>
    <s v="Ok"/>
    <b v="1"/>
    <s v="813"/>
    <s v="0605996430/00010"/>
    <x v="1"/>
    <x v="0"/>
    <s v="08070660-001"/>
    <x v="176"/>
    <x v="0"/>
    <s v="Foreign"/>
    <s v="C"/>
    <s v="F"/>
    <n v="4000"/>
    <x v="0"/>
    <s v="PC"/>
    <d v="2024-02-08T00:00:00"/>
    <d v="2023-11-18T00:00:00"/>
    <x v="1"/>
    <d v="2024-01-18T00:00:00"/>
    <n v="8156"/>
  </r>
  <r>
    <x v="2"/>
    <s v=""/>
    <x v="192"/>
    <n v="3000"/>
    <x v="74"/>
    <x v="4"/>
    <s v=" Sem Conversão"/>
    <m/>
    <s v="Ok"/>
    <b v="1"/>
    <s v="815"/>
    <s v="0605994692/00010"/>
    <x v="8"/>
    <x v="0"/>
    <s v="08070675-001"/>
    <x v="166"/>
    <x v="0"/>
    <s v="Foreign"/>
    <s v="C"/>
    <s v="F"/>
    <n v="3000"/>
    <x v="0"/>
    <s v="PC"/>
    <d v="2024-01-16T00:00:00"/>
    <d v="2023-11-01T00:00:00"/>
    <x v="3"/>
    <d v="2024-01-01T00:00:00"/>
    <n v="3000"/>
  </r>
  <r>
    <x v="1"/>
    <s v=""/>
    <x v="192"/>
    <n v="1617"/>
    <x v="74"/>
    <x v="5"/>
    <s v=" Sem Conversão"/>
    <m/>
    <s v="Ok"/>
    <b v="1"/>
    <s v="815"/>
    <s v="0605994693/00010"/>
    <x v="11"/>
    <x v="0"/>
    <s v="08070675-001"/>
    <x v="166"/>
    <x v="0"/>
    <s v="Foreign"/>
    <s v="C"/>
    <s v="F"/>
    <n v="3000"/>
    <x v="0"/>
    <s v="PC"/>
    <d v="2024-02-04T00:00:00"/>
    <d v="2023-12-02T00:00:00"/>
    <x v="4"/>
    <d v="2024-02-01T00:00:00"/>
    <n v="1617"/>
  </r>
  <r>
    <x v="2"/>
    <s v=""/>
    <x v="193"/>
    <n v="300"/>
    <x v="75"/>
    <x v="4"/>
    <s v=" Sem Conversão"/>
    <m/>
    <s v="Ok"/>
    <b v="1"/>
    <s v="817"/>
    <s v="0605995049/00010"/>
    <x v="7"/>
    <x v="0"/>
    <s v="08070685-001"/>
    <x v="180"/>
    <x v="0"/>
    <s v="Foreign"/>
    <s v="A"/>
    <s v="F"/>
    <n v="1"/>
    <x v="0"/>
    <s v="PC"/>
    <d v="2024-01-15T00:00:00"/>
    <d v="2023-11-01T00:00:00"/>
    <x v="3"/>
    <d v="2024-01-01T00:00:00"/>
    <n v="300"/>
  </r>
  <r>
    <x v="2"/>
    <s v=""/>
    <x v="193"/>
    <n v="600"/>
    <x v="75"/>
    <x v="4"/>
    <s v=" Sem Conversão"/>
    <m/>
    <s v="Ok"/>
    <b v="1"/>
    <s v="817"/>
    <s v="0605995050/00010"/>
    <x v="8"/>
    <x v="0"/>
    <s v="08070685-001"/>
    <x v="180"/>
    <x v="0"/>
    <s v="Foreign"/>
    <s v="A"/>
    <s v="F"/>
    <n v="1"/>
    <x v="0"/>
    <s v="PC"/>
    <d v="2024-01-16T00:00:00"/>
    <d v="2023-11-01T00:00:00"/>
    <x v="3"/>
    <d v="2024-01-01T00:00:00"/>
    <n v="600"/>
  </r>
  <r>
    <x v="2"/>
    <s v=""/>
    <x v="193"/>
    <n v="3200"/>
    <x v="75"/>
    <x v="6"/>
    <s v=" Sem Conversão"/>
    <m/>
    <s v="Ok"/>
    <b v="1"/>
    <s v="817"/>
    <s v="0605995051/00010"/>
    <x v="17"/>
    <x v="0"/>
    <s v="08070685-001"/>
    <x v="180"/>
    <x v="0"/>
    <s v="Foreign"/>
    <s v="A"/>
    <s v="F"/>
    <n v="1"/>
    <x v="0"/>
    <s v="PC"/>
    <d v="2024-01-17T00:00:00"/>
    <d v="2023-11-01T00:00:00"/>
    <x v="3"/>
    <d v="2024-01-01T00:00:00"/>
    <n v="3200"/>
  </r>
  <r>
    <x v="2"/>
    <s v=""/>
    <x v="193"/>
    <n v="3200"/>
    <x v="75"/>
    <x v="6"/>
    <s v=" Sem Conversão"/>
    <m/>
    <s v="Ok"/>
    <b v="1"/>
    <s v="817"/>
    <s v="0605995052/00010"/>
    <x v="18"/>
    <x v="0"/>
    <s v="08070685-001"/>
    <x v="180"/>
    <x v="0"/>
    <s v="Foreign"/>
    <s v="A"/>
    <s v="F"/>
    <n v="1"/>
    <x v="0"/>
    <s v="PC"/>
    <d v="2024-01-18T00:00:00"/>
    <d v="2023-11-01T00:00:00"/>
    <x v="3"/>
    <d v="2024-01-01T00:00:00"/>
    <n v="3200"/>
  </r>
  <r>
    <x v="2"/>
    <s v=""/>
    <x v="193"/>
    <n v="200"/>
    <x v="75"/>
    <x v="9"/>
    <s v=" Sem Conversão"/>
    <m/>
    <s v="Ok"/>
    <b v="1"/>
    <s v="817"/>
    <s v="0605995053/00010"/>
    <x v="29"/>
    <x v="0"/>
    <s v="08070685-001"/>
    <x v="180"/>
    <x v="0"/>
    <s v="Foreign"/>
    <s v="A"/>
    <s v="F"/>
    <n v="1"/>
    <x v="0"/>
    <s v="PC"/>
    <d v="2024-01-01T00:00:00"/>
    <d v="2023-11-01T00:00:00"/>
    <x v="3"/>
    <d v="2024-01-01T00:00:00"/>
    <n v="200"/>
  </r>
  <r>
    <x v="1"/>
    <s v=""/>
    <x v="193"/>
    <n v="600"/>
    <x v="75"/>
    <x v="9"/>
    <s v=" Sem Conversão"/>
    <m/>
    <s v="Ok"/>
    <b v="1"/>
    <s v="817"/>
    <s v="0605995054/00010"/>
    <x v="30"/>
    <x v="0"/>
    <s v="08070685-001"/>
    <x v="180"/>
    <x v="0"/>
    <s v="Foreign"/>
    <s v="A"/>
    <s v="F"/>
    <n v="1"/>
    <x v="0"/>
    <s v="PC"/>
    <d v="2024-02-01T00:00:00"/>
    <d v="2023-12-02T00:00:00"/>
    <x v="4"/>
    <d v="2024-02-01T00:00:00"/>
    <n v="600"/>
  </r>
  <r>
    <x v="1"/>
    <s v=""/>
    <x v="193"/>
    <n v="1200"/>
    <x v="75"/>
    <x v="5"/>
    <s v=" Sem Conversão"/>
    <m/>
    <s v="Ok"/>
    <b v="1"/>
    <s v="817"/>
    <s v="0605995055/00010"/>
    <x v="10"/>
    <x v="0"/>
    <s v="08070685-001"/>
    <x v="180"/>
    <x v="0"/>
    <s v="Foreign"/>
    <s v="A"/>
    <s v="F"/>
    <n v="1"/>
    <x v="0"/>
    <s v="PC"/>
    <d v="2024-02-02T00:00:00"/>
    <d v="2023-12-02T00:00:00"/>
    <x v="4"/>
    <d v="2024-02-01T00:00:00"/>
    <n v="1200"/>
  </r>
  <r>
    <x v="1"/>
    <s v=""/>
    <x v="193"/>
    <n v="1200"/>
    <x v="75"/>
    <x v="5"/>
    <s v=" Sem Conversão"/>
    <m/>
    <s v="Ok"/>
    <b v="1"/>
    <s v="817"/>
    <s v="0605995056/00010"/>
    <x v="10"/>
    <x v="0"/>
    <s v="08070685-001"/>
    <x v="180"/>
    <x v="0"/>
    <s v="Foreign"/>
    <s v="A"/>
    <s v="F"/>
    <n v="1"/>
    <x v="0"/>
    <s v="PC"/>
    <d v="2024-02-03T00:00:00"/>
    <d v="2023-12-02T00:00:00"/>
    <x v="4"/>
    <d v="2024-02-01T00:00:00"/>
    <n v="1200"/>
  </r>
  <r>
    <x v="1"/>
    <s v=""/>
    <x v="193"/>
    <n v="1200"/>
    <x v="75"/>
    <x v="5"/>
    <s v=" Sem Conversão"/>
    <m/>
    <s v="Ok"/>
    <b v="1"/>
    <s v="817"/>
    <s v="0605995057/00010"/>
    <x v="11"/>
    <x v="0"/>
    <s v="08070685-001"/>
    <x v="180"/>
    <x v="0"/>
    <s v="Foreign"/>
    <s v="A"/>
    <s v="F"/>
    <n v="1"/>
    <x v="0"/>
    <s v="PC"/>
    <d v="2024-02-04T00:00:00"/>
    <d v="2023-12-02T00:00:00"/>
    <x v="4"/>
    <d v="2024-02-01T00:00:00"/>
    <n v="1200"/>
  </r>
  <r>
    <x v="1"/>
    <s v=""/>
    <x v="193"/>
    <n v="500"/>
    <x v="75"/>
    <x v="5"/>
    <s v=" Sem Conversão"/>
    <m/>
    <s v="Ok"/>
    <b v="1"/>
    <s v="817"/>
    <s v="0605995058/00010"/>
    <x v="11"/>
    <x v="0"/>
    <s v="08070685-001"/>
    <x v="180"/>
    <x v="0"/>
    <s v="Foreign"/>
    <s v="A"/>
    <s v="F"/>
    <n v="1"/>
    <x v="0"/>
    <s v="PC"/>
    <d v="2024-02-05T00:00:00"/>
    <d v="2023-12-02T00:00:00"/>
    <x v="4"/>
    <d v="2024-02-01T00:00:00"/>
    <n v="500"/>
  </r>
  <r>
    <x v="1"/>
    <s v=""/>
    <x v="193"/>
    <n v="600"/>
    <x v="75"/>
    <x v="3"/>
    <s v=" Sem Conversão"/>
    <m/>
    <s v="Ok"/>
    <b v="1"/>
    <s v="817"/>
    <s v="0605995059/00010"/>
    <x v="9"/>
    <x v="0"/>
    <s v="08070685-001"/>
    <x v="180"/>
    <x v="0"/>
    <s v="Foreign"/>
    <s v="A"/>
    <s v="F"/>
    <n v="1"/>
    <x v="0"/>
    <s v="PC"/>
    <d v="2024-02-09T00:00:00"/>
    <d v="2023-12-02T00:00:00"/>
    <x v="4"/>
    <d v="2024-02-01T00:00:00"/>
    <n v="600"/>
  </r>
  <r>
    <x v="1"/>
    <s v=""/>
    <x v="193"/>
    <n v="3200"/>
    <x v="75"/>
    <x v="6"/>
    <s v=" Sem Conversão"/>
    <m/>
    <s v="Ok"/>
    <b v="1"/>
    <s v="817"/>
    <s v="0605995060/00010"/>
    <x v="13"/>
    <x v="0"/>
    <s v="08070685-001"/>
    <x v="180"/>
    <x v="0"/>
    <s v="Foreign"/>
    <s v="A"/>
    <s v="F"/>
    <n v="1"/>
    <x v="0"/>
    <s v="PC"/>
    <d v="2024-02-10T00:00:00"/>
    <d v="2023-12-02T00:00:00"/>
    <x v="4"/>
    <d v="2024-02-01T00:00:00"/>
    <n v="3200"/>
  </r>
  <r>
    <x v="1"/>
    <s v=""/>
    <x v="193"/>
    <n v="3200"/>
    <x v="75"/>
    <x v="6"/>
    <s v=" Sem Conversão"/>
    <m/>
    <s v="Ok"/>
    <b v="1"/>
    <s v="817"/>
    <s v="0605995061/00010"/>
    <x v="14"/>
    <x v="0"/>
    <s v="08070685-001"/>
    <x v="180"/>
    <x v="0"/>
    <s v="Foreign"/>
    <s v="A"/>
    <s v="F"/>
    <n v="1"/>
    <x v="0"/>
    <s v="PC"/>
    <d v="2024-02-11T00:00:00"/>
    <d v="2023-12-02T00:00:00"/>
    <x v="4"/>
    <d v="2024-02-01T00:00:00"/>
    <n v="3200"/>
  </r>
  <r>
    <x v="1"/>
    <s v=""/>
    <x v="193"/>
    <n v="102"/>
    <x v="75"/>
    <x v="9"/>
    <s v=" Sem Conversão"/>
    <m/>
    <s v="Ok"/>
    <b v="1"/>
    <s v="817"/>
    <s v="0605995062/00010"/>
    <x v="30"/>
    <x v="0"/>
    <s v="08070685-001"/>
    <x v="180"/>
    <x v="0"/>
    <s v="Foreign"/>
    <s v="A"/>
    <s v="F"/>
    <n v="1"/>
    <x v="0"/>
    <s v="PC"/>
    <d v="2024-02-01T00:00:00"/>
    <d v="2023-12-02T00:00:00"/>
    <x v="4"/>
    <d v="2024-02-01T00:00:00"/>
    <n v="102"/>
  </r>
  <r>
    <x v="1"/>
    <s v=""/>
    <x v="194"/>
    <n v="1000"/>
    <x v="76"/>
    <x v="6"/>
    <s v=" Sem Conversão"/>
    <m/>
    <s v="Ok"/>
    <b v="1"/>
    <s v="820"/>
    <s v="0605994714/00010"/>
    <x v="13"/>
    <x v="0"/>
    <s v="08070690-001"/>
    <x v="181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194"/>
    <n v="11463"/>
    <x v="76"/>
    <x v="6"/>
    <s v=" Sem Conversão"/>
    <m/>
    <s v="Ok"/>
    <b v="1"/>
    <s v="820"/>
    <s v="0605994715/00010"/>
    <x v="14"/>
    <x v="0"/>
    <s v="08070690-001"/>
    <x v="181"/>
    <x v="0"/>
    <s v="Foreign"/>
    <s v="C"/>
    <s v="F"/>
    <n v="1000"/>
    <x v="0"/>
    <s v="PC"/>
    <d v="2024-02-11T00:00:00"/>
    <d v="2023-12-02T00:00:00"/>
    <x v="4"/>
    <d v="2024-02-01T00:00:00"/>
    <n v="11463"/>
  </r>
  <r>
    <x v="2"/>
    <s v=""/>
    <x v="195"/>
    <n v="3000"/>
    <x v="77"/>
    <x v="5"/>
    <s v=" Sem Conversão"/>
    <m/>
    <s v="Ok"/>
    <b v="1"/>
    <s v="821"/>
    <s v="0605996907/00010"/>
    <x v="33"/>
    <x v="0"/>
    <s v="08070693"/>
    <x v="182"/>
    <x v="0"/>
    <s v="Foreign"/>
    <s v="C"/>
    <s v="F"/>
    <n v="3000"/>
    <x v="0"/>
    <s v="PC"/>
    <d v="2024-01-03T00:00:00"/>
    <d v="2023-11-01T00:00:00"/>
    <x v="3"/>
    <d v="2024-01-01T00:00:00"/>
    <n v="3000"/>
  </r>
  <r>
    <x v="1"/>
    <s v=""/>
    <x v="195"/>
    <n v="1706"/>
    <x v="77"/>
    <x v="5"/>
    <s v=" Sem Conversão"/>
    <m/>
    <s v="Ok"/>
    <b v="1"/>
    <s v="821"/>
    <s v="0605996908/00010"/>
    <x v="10"/>
    <x v="0"/>
    <s v="08070693"/>
    <x v="182"/>
    <x v="0"/>
    <s v="Foreign"/>
    <s v="C"/>
    <s v="F"/>
    <n v="3000"/>
    <x v="0"/>
    <s v="PC"/>
    <d v="2024-02-03T00:00:00"/>
    <d v="2023-12-02T00:00:00"/>
    <x v="4"/>
    <d v="2024-02-01T00:00:00"/>
    <n v="1706"/>
  </r>
  <r>
    <x v="2"/>
    <s v=""/>
    <x v="196"/>
    <n v="9000"/>
    <x v="78"/>
    <x v="6"/>
    <s v=" Sem Conversão"/>
    <m/>
    <s v="Ok"/>
    <b v="1"/>
    <s v="821"/>
    <s v="0605996917/00010"/>
    <x v="18"/>
    <x v="0"/>
    <s v="08070693-001"/>
    <x v="183"/>
    <x v="0"/>
    <s v="Foreign"/>
    <s v="C"/>
    <s v="F"/>
    <n v="3000"/>
    <x v="0"/>
    <s v="PC"/>
    <d v="2024-01-18T00:00:00"/>
    <d v="2023-11-01T00:00:00"/>
    <x v="3"/>
    <d v="2024-01-01T00:00:00"/>
    <n v="9000"/>
  </r>
  <r>
    <x v="0"/>
    <s v=""/>
    <x v="196"/>
    <n v="24000"/>
    <x v="78"/>
    <x v="8"/>
    <s v=" Sem Conversão"/>
    <m/>
    <s v="Ok"/>
    <b v="0"/>
    <s v="821"/>
    <s v="0605996918/00010"/>
    <x v="19"/>
    <x v="0"/>
    <s v="08070693-001"/>
    <x v="183"/>
    <x v="0"/>
    <s v="Foreign"/>
    <s v="C"/>
    <s v="F"/>
    <n v="3000"/>
    <x v="0"/>
    <s v="PC"/>
    <d v="2024-01-19T00:00:00"/>
    <d v="2023-10-18T00:00:00"/>
    <x v="0"/>
    <d v="2023-12-24T00:00:00"/>
    <n v="24000"/>
  </r>
  <r>
    <x v="1"/>
    <s v=""/>
    <x v="196"/>
    <n v="3000"/>
    <x v="78"/>
    <x v="5"/>
    <s v=" Sem Conversão"/>
    <m/>
    <s v="Ok"/>
    <b v="1"/>
    <s v="821"/>
    <s v="0605996919/00010"/>
    <x v="10"/>
    <x v="0"/>
    <s v="08070693-001"/>
    <x v="183"/>
    <x v="0"/>
    <s v="Foreign"/>
    <s v="C"/>
    <s v="F"/>
    <n v="3000"/>
    <x v="0"/>
    <s v="PC"/>
    <d v="2024-02-02T00:00:00"/>
    <d v="2023-12-02T00:00:00"/>
    <x v="4"/>
    <d v="2024-02-01T00:00:00"/>
    <n v="3000"/>
  </r>
  <r>
    <x v="1"/>
    <s v=""/>
    <x v="196"/>
    <n v="3000"/>
    <x v="78"/>
    <x v="5"/>
    <s v=" Sem Conversão"/>
    <m/>
    <s v="Ok"/>
    <b v="1"/>
    <s v="821"/>
    <s v="0605996920/00010"/>
    <x v="11"/>
    <x v="0"/>
    <s v="08070693-001"/>
    <x v="183"/>
    <x v="0"/>
    <s v="Foreign"/>
    <s v="C"/>
    <s v="F"/>
    <n v="3000"/>
    <x v="0"/>
    <s v="PC"/>
    <d v="2024-02-04T00:00:00"/>
    <d v="2023-12-02T00:00:00"/>
    <x v="4"/>
    <d v="2024-02-01T00:00:00"/>
    <n v="3000"/>
  </r>
  <r>
    <x v="1"/>
    <s v=""/>
    <x v="196"/>
    <n v="48000"/>
    <x v="78"/>
    <x v="1"/>
    <s v=" Sem Conversão"/>
    <m/>
    <s v="Ok"/>
    <b v="1"/>
    <s v="821"/>
    <s v="0605996921/00010"/>
    <x v="4"/>
    <x v="0"/>
    <s v="08070693-001"/>
    <x v="183"/>
    <x v="0"/>
    <s v="Foreign"/>
    <s v="C"/>
    <s v="F"/>
    <n v="3000"/>
    <x v="0"/>
    <s v="PC"/>
    <d v="2024-02-06T00:00:00"/>
    <d v="2023-11-18T00:00:00"/>
    <x v="1"/>
    <d v="2024-01-18T00:00:00"/>
    <n v="48000"/>
  </r>
  <r>
    <x v="1"/>
    <s v=""/>
    <x v="196"/>
    <n v="21000"/>
    <x v="78"/>
    <x v="1"/>
    <s v=" Sem Conversão"/>
    <m/>
    <s v="Ok"/>
    <b v="1"/>
    <s v="821"/>
    <s v="0605996922/00010"/>
    <x v="2"/>
    <x v="0"/>
    <s v="08070693-001"/>
    <x v="183"/>
    <x v="0"/>
    <s v="Foreign"/>
    <s v="C"/>
    <s v="F"/>
    <n v="3000"/>
    <x v="0"/>
    <s v="PC"/>
    <d v="2024-02-07T00:00:00"/>
    <d v="2023-11-18T00:00:00"/>
    <x v="1"/>
    <d v="2024-01-18T00:00:00"/>
    <n v="21000"/>
  </r>
  <r>
    <x v="1"/>
    <s v=""/>
    <x v="196"/>
    <n v="72000"/>
    <x v="78"/>
    <x v="0"/>
    <s v=" Sem Conversão"/>
    <m/>
    <s v="Ok"/>
    <b v="1"/>
    <s v="821"/>
    <s v="0605996923/00010"/>
    <x v="1"/>
    <x v="0"/>
    <s v="08070693-001"/>
    <x v="183"/>
    <x v="0"/>
    <s v="Foreign"/>
    <s v="C"/>
    <s v="F"/>
    <n v="3000"/>
    <x v="0"/>
    <s v="PC"/>
    <d v="2024-02-08T00:00:00"/>
    <d v="2023-11-18T00:00:00"/>
    <x v="1"/>
    <d v="2024-01-18T00:00:00"/>
    <n v="72000"/>
  </r>
  <r>
    <x v="1"/>
    <s v=""/>
    <x v="196"/>
    <n v="12000"/>
    <x v="78"/>
    <x v="3"/>
    <s v=" Sem Conversão"/>
    <m/>
    <s v="Ok"/>
    <b v="1"/>
    <s v="821"/>
    <s v="0605996924/00010"/>
    <x v="9"/>
    <x v="0"/>
    <s v="08070693-001"/>
    <x v="183"/>
    <x v="0"/>
    <s v="Foreign"/>
    <s v="C"/>
    <s v="F"/>
    <n v="3000"/>
    <x v="0"/>
    <s v="PC"/>
    <d v="2024-02-09T00:00:00"/>
    <d v="2023-12-02T00:00:00"/>
    <x v="4"/>
    <d v="2024-02-01T00:00:00"/>
    <n v="12000"/>
  </r>
  <r>
    <x v="1"/>
    <s v=""/>
    <x v="196"/>
    <n v="27000"/>
    <x v="78"/>
    <x v="6"/>
    <s v=" Sem Conversão"/>
    <m/>
    <s v="Ok"/>
    <b v="1"/>
    <s v="821"/>
    <s v="0605996925/00010"/>
    <x v="13"/>
    <x v="0"/>
    <s v="08070693-001"/>
    <x v="183"/>
    <x v="0"/>
    <s v="Foreign"/>
    <s v="C"/>
    <s v="F"/>
    <n v="3000"/>
    <x v="0"/>
    <s v="PC"/>
    <d v="2024-02-10T00:00:00"/>
    <d v="2023-12-02T00:00:00"/>
    <x v="4"/>
    <d v="2024-02-01T00:00:00"/>
    <n v="27000"/>
  </r>
  <r>
    <x v="1"/>
    <s v=""/>
    <x v="196"/>
    <n v="27000"/>
    <x v="78"/>
    <x v="6"/>
    <s v=" Sem Conversão"/>
    <m/>
    <s v="Ok"/>
    <b v="1"/>
    <s v="821"/>
    <s v="0605996926/00010"/>
    <x v="14"/>
    <x v="0"/>
    <s v="08070693-001"/>
    <x v="183"/>
    <x v="0"/>
    <s v="Foreign"/>
    <s v="C"/>
    <s v="F"/>
    <n v="3000"/>
    <x v="0"/>
    <s v="PC"/>
    <d v="2024-02-11T00:00:00"/>
    <d v="2023-12-02T00:00:00"/>
    <x v="4"/>
    <d v="2024-02-01T00:00:00"/>
    <n v="27000"/>
  </r>
  <r>
    <x v="1"/>
    <s v=""/>
    <x v="196"/>
    <n v="724"/>
    <x v="78"/>
    <x v="5"/>
    <s v=" Sem Conversão"/>
    <m/>
    <s v="Ok"/>
    <b v="1"/>
    <s v="821"/>
    <s v="0605996927/00010"/>
    <x v="10"/>
    <x v="0"/>
    <s v="08070693-001"/>
    <x v="183"/>
    <x v="0"/>
    <s v="Foreign"/>
    <s v="C"/>
    <s v="F"/>
    <n v="3000"/>
    <x v="0"/>
    <s v="PC"/>
    <d v="2024-02-02T00:00:00"/>
    <d v="2023-12-02T00:00:00"/>
    <x v="4"/>
    <d v="2024-02-01T00:00:00"/>
    <n v="724"/>
  </r>
  <r>
    <x v="1"/>
    <s v=""/>
    <x v="197"/>
    <n v="343"/>
    <x v="79"/>
    <x v="6"/>
    <s v=" Sem Conversão"/>
    <m/>
    <s v="Ok"/>
    <b v="1"/>
    <s v="833"/>
    <s v="0605995063/00010"/>
    <x v="14"/>
    <x v="0"/>
    <s v="08070733-001"/>
    <x v="184"/>
    <x v="0"/>
    <s v="Foreign"/>
    <s v="C"/>
    <s v="F"/>
    <n v="1000"/>
    <x v="0"/>
    <s v="PC"/>
    <d v="2024-02-11T00:00:00"/>
    <d v="2023-12-02T00:00:00"/>
    <x v="4"/>
    <d v="2024-02-01T00:00:00"/>
    <n v="343"/>
  </r>
  <r>
    <x v="1"/>
    <s v=""/>
    <x v="198"/>
    <n v="181"/>
    <x v="68"/>
    <x v="6"/>
    <s v=" Sem Conversão"/>
    <m/>
    <s v="Ok"/>
    <b v="1"/>
    <s v="835"/>
    <s v="0605994716/00010"/>
    <x v="14"/>
    <x v="0"/>
    <s v="08070736-001"/>
    <x v="174"/>
    <x v="0"/>
    <s v="Foreign"/>
    <s v="C"/>
    <s v="F"/>
    <n v="10000"/>
    <x v="0"/>
    <s v="PC"/>
    <d v="2024-02-11T00:00:00"/>
    <d v="2023-12-02T00:00:00"/>
    <x v="4"/>
    <d v="2024-02-01T00:00:00"/>
    <n v="181"/>
  </r>
  <r>
    <x v="1"/>
    <s v=""/>
    <x v="199"/>
    <n v="699"/>
    <x v="80"/>
    <x v="6"/>
    <s v=" Sem Conversão"/>
    <m/>
    <s v="Ok"/>
    <b v="1"/>
    <s v="837"/>
    <s v="0605995064/00010"/>
    <x v="13"/>
    <x v="0"/>
    <s v="08070737-001"/>
    <x v="176"/>
    <x v="0"/>
    <s v="Foreign"/>
    <s v="C"/>
    <s v="F"/>
    <n v="2000"/>
    <x v="0"/>
    <s v="PC"/>
    <d v="2024-02-10T00:00:00"/>
    <d v="2023-12-02T00:00:00"/>
    <x v="4"/>
    <d v="2024-02-01T00:00:00"/>
    <n v="699"/>
  </r>
  <r>
    <x v="1"/>
    <s v=""/>
    <x v="200"/>
    <n v="2000"/>
    <x v="81"/>
    <x v="9"/>
    <s v=" Sem Conversão"/>
    <m/>
    <s v="Ok"/>
    <b v="1"/>
    <s v="839"/>
    <s v="0605995065/00010"/>
    <x v="30"/>
    <x v="0"/>
    <s v="08070738-001"/>
    <x v="169"/>
    <x v="0"/>
    <s v="Foreign"/>
    <s v="C"/>
    <s v="F"/>
    <n v="2000"/>
    <x v="0"/>
    <s v="PC"/>
    <d v="2024-02-01T00:00:00"/>
    <d v="2023-12-02T00:00:00"/>
    <x v="4"/>
    <d v="2024-02-01T00:00:00"/>
    <n v="2000"/>
  </r>
  <r>
    <x v="1"/>
    <s v=""/>
    <x v="200"/>
    <n v="4000"/>
    <x v="81"/>
    <x v="5"/>
    <s v=" Sem Conversão"/>
    <m/>
    <s v="Ok"/>
    <b v="1"/>
    <s v="839"/>
    <s v="0605995066/00010"/>
    <x v="10"/>
    <x v="0"/>
    <s v="08070738-001"/>
    <x v="169"/>
    <x v="0"/>
    <s v="Foreign"/>
    <s v="C"/>
    <s v="F"/>
    <n v="2000"/>
    <x v="0"/>
    <s v="PC"/>
    <d v="2024-02-02T00:00:00"/>
    <d v="2023-12-02T00:00:00"/>
    <x v="4"/>
    <d v="2024-02-01T00:00:00"/>
    <n v="4000"/>
  </r>
  <r>
    <x v="1"/>
    <s v=""/>
    <x v="200"/>
    <n v="4000"/>
    <x v="81"/>
    <x v="5"/>
    <s v=" Sem Conversão"/>
    <m/>
    <s v="Ok"/>
    <b v="1"/>
    <s v="839"/>
    <s v="0605995067/00010"/>
    <x v="10"/>
    <x v="0"/>
    <s v="08070738-001"/>
    <x v="169"/>
    <x v="0"/>
    <s v="Foreign"/>
    <s v="C"/>
    <s v="F"/>
    <n v="2000"/>
    <x v="0"/>
    <s v="PC"/>
    <d v="2024-02-03T00:00:00"/>
    <d v="2023-12-02T00:00:00"/>
    <x v="4"/>
    <d v="2024-02-01T00:00:00"/>
    <n v="4000"/>
  </r>
  <r>
    <x v="1"/>
    <s v=""/>
    <x v="200"/>
    <n v="6000"/>
    <x v="81"/>
    <x v="5"/>
    <s v=" Sem Conversão"/>
    <m/>
    <s v="Ok"/>
    <b v="1"/>
    <s v="839"/>
    <s v="0605995068/00010"/>
    <x v="11"/>
    <x v="0"/>
    <s v="08070738-001"/>
    <x v="169"/>
    <x v="0"/>
    <s v="Foreign"/>
    <s v="C"/>
    <s v="F"/>
    <n v="2000"/>
    <x v="0"/>
    <s v="PC"/>
    <d v="2024-02-04T00:00:00"/>
    <d v="2023-12-02T00:00:00"/>
    <x v="4"/>
    <d v="2024-02-01T00:00:00"/>
    <n v="6000"/>
  </r>
  <r>
    <x v="1"/>
    <s v=""/>
    <x v="200"/>
    <n v="1046"/>
    <x v="81"/>
    <x v="5"/>
    <s v=" Sem Conversão"/>
    <m/>
    <s v="Ok"/>
    <b v="1"/>
    <s v="839"/>
    <s v="0605995069/00010"/>
    <x v="11"/>
    <x v="0"/>
    <s v="08070738-001"/>
    <x v="169"/>
    <x v="0"/>
    <s v="Foreign"/>
    <s v="C"/>
    <s v="F"/>
    <n v="2000"/>
    <x v="0"/>
    <s v="PC"/>
    <d v="2024-02-05T00:00:00"/>
    <d v="2023-12-02T00:00:00"/>
    <x v="4"/>
    <d v="2024-02-01T00:00:00"/>
    <n v="1046"/>
  </r>
  <r>
    <x v="2"/>
    <s v=""/>
    <x v="201"/>
    <n v="400"/>
    <x v="82"/>
    <x v="6"/>
    <s v=" Sem Conversão"/>
    <m/>
    <s v="Ok"/>
    <b v="1"/>
    <s v="841"/>
    <s v="0605994717/00010"/>
    <x v="17"/>
    <x v="0"/>
    <s v="08070739-001"/>
    <x v="185"/>
    <x v="0"/>
    <s v="Foreign"/>
    <s v="A"/>
    <s v="F"/>
    <n v="1"/>
    <x v="0"/>
    <s v="PC"/>
    <d v="2024-01-17T00:00:00"/>
    <d v="2023-11-01T00:00:00"/>
    <x v="3"/>
    <d v="2024-01-01T00:00:00"/>
    <n v="400"/>
  </r>
  <r>
    <x v="2"/>
    <s v=""/>
    <x v="201"/>
    <n v="400"/>
    <x v="82"/>
    <x v="6"/>
    <s v=" Sem Conversão"/>
    <m/>
    <s v="Ok"/>
    <b v="1"/>
    <s v="841"/>
    <s v="0605994718/00010"/>
    <x v="18"/>
    <x v="0"/>
    <s v="08070739-001"/>
    <x v="185"/>
    <x v="0"/>
    <s v="Foreign"/>
    <s v="A"/>
    <s v="F"/>
    <n v="1"/>
    <x v="0"/>
    <s v="PC"/>
    <d v="2024-01-18T00:00:00"/>
    <d v="2023-11-01T00:00:00"/>
    <x v="3"/>
    <d v="2024-01-01T00:00:00"/>
    <n v="400"/>
  </r>
  <r>
    <x v="1"/>
    <s v=""/>
    <x v="201"/>
    <n v="400"/>
    <x v="82"/>
    <x v="6"/>
    <s v=" Sem Conversão"/>
    <m/>
    <s v="Ok"/>
    <b v="1"/>
    <s v="841"/>
    <s v="0605994719/00010"/>
    <x v="13"/>
    <x v="0"/>
    <s v="08070739-001"/>
    <x v="185"/>
    <x v="0"/>
    <s v="Foreign"/>
    <s v="A"/>
    <s v="F"/>
    <n v="1"/>
    <x v="0"/>
    <s v="PC"/>
    <d v="2024-02-10T00:00:00"/>
    <d v="2023-12-02T00:00:00"/>
    <x v="4"/>
    <d v="2024-02-01T00:00:00"/>
    <n v="400"/>
  </r>
  <r>
    <x v="1"/>
    <s v=""/>
    <x v="201"/>
    <n v="365"/>
    <x v="82"/>
    <x v="6"/>
    <s v=" Sem Conversão"/>
    <m/>
    <s v="Ok"/>
    <b v="1"/>
    <s v="841"/>
    <s v="0605994720/00010"/>
    <x v="14"/>
    <x v="0"/>
    <s v="08070739-001"/>
    <x v="185"/>
    <x v="0"/>
    <s v="Foreign"/>
    <s v="A"/>
    <s v="F"/>
    <n v="1"/>
    <x v="0"/>
    <s v="PC"/>
    <d v="2024-02-11T00:00:00"/>
    <d v="2023-12-02T00:00:00"/>
    <x v="4"/>
    <d v="2024-02-01T00:00:00"/>
    <n v="365"/>
  </r>
  <r>
    <x v="0"/>
    <s v=""/>
    <x v="202"/>
    <n v="109"/>
    <x v="83"/>
    <x v="7"/>
    <s v=" Sem Conversão"/>
    <m/>
    <s v="Ok"/>
    <b v="0"/>
    <s v="843"/>
    <s v="0605994721/00010"/>
    <x v="16"/>
    <x v="0"/>
    <s v="08070757-002"/>
    <x v="186"/>
    <x v="0"/>
    <s v="Foreign"/>
    <s v="C"/>
    <s v="F"/>
    <n v="100"/>
    <x v="0"/>
    <s v="PC"/>
    <d v="2023-10-29T00:00:00"/>
    <d v="2023-08-01T00:00:00"/>
    <x v="5"/>
    <d v="2023-12-24T00:00:00"/>
    <n v="109"/>
  </r>
  <r>
    <x v="2"/>
    <s v=""/>
    <x v="203"/>
    <n v="1000"/>
    <x v="56"/>
    <x v="6"/>
    <s v=" Sem Conversão"/>
    <m/>
    <s v="Ok"/>
    <b v="1"/>
    <s v="845"/>
    <s v="0605995163/00010"/>
    <x v="18"/>
    <x v="0"/>
    <s v="08070762-002"/>
    <x v="187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203"/>
    <n v="1000"/>
    <x v="56"/>
    <x v="3"/>
    <s v=" Sem Conversão"/>
    <m/>
    <s v="Ok"/>
    <b v="1"/>
    <s v="845"/>
    <s v="0605995164/00010"/>
    <x v="9"/>
    <x v="0"/>
    <s v="08070762-002"/>
    <x v="187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203"/>
    <n v="2000"/>
    <x v="56"/>
    <x v="6"/>
    <s v=" Sem Conversão"/>
    <m/>
    <s v="Ok"/>
    <b v="1"/>
    <s v="845"/>
    <s v="0605995165/00010"/>
    <x v="13"/>
    <x v="0"/>
    <s v="08070762-002"/>
    <x v="187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203"/>
    <n v="837"/>
    <x v="56"/>
    <x v="6"/>
    <s v=" Sem Conversão"/>
    <m/>
    <s v="Ok"/>
    <b v="1"/>
    <s v="845"/>
    <s v="0605995166/00010"/>
    <x v="14"/>
    <x v="0"/>
    <s v="08070762-002"/>
    <x v="187"/>
    <x v="0"/>
    <s v="Foreign"/>
    <s v="C"/>
    <s v="F"/>
    <n v="1000"/>
    <x v="0"/>
    <s v="PC"/>
    <d v="2024-02-11T00:00:00"/>
    <d v="2023-12-02T00:00:00"/>
    <x v="4"/>
    <d v="2024-02-01T00:00:00"/>
    <n v="837"/>
  </r>
  <r>
    <x v="2"/>
    <s v=""/>
    <x v="204"/>
    <n v="1000"/>
    <x v="84"/>
    <x v="6"/>
    <s v=" Sem Conversão"/>
    <m/>
    <s v="Ok"/>
    <b v="1"/>
    <s v="857"/>
    <s v="0605995167/00010"/>
    <x v="18"/>
    <x v="0"/>
    <s v="08070768-002"/>
    <x v="188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204"/>
    <n v="2000"/>
    <x v="84"/>
    <x v="6"/>
    <s v=" Sem Conversão"/>
    <m/>
    <s v="Ok"/>
    <b v="1"/>
    <s v="857"/>
    <s v="0605995168/00010"/>
    <x v="13"/>
    <x v="0"/>
    <s v="08070768-002"/>
    <x v="188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204"/>
    <n v="983"/>
    <x v="84"/>
    <x v="6"/>
    <s v=" Sem Conversão"/>
    <m/>
    <s v="Ok"/>
    <b v="1"/>
    <s v="857"/>
    <s v="0605995169/00010"/>
    <x v="14"/>
    <x v="0"/>
    <s v="08070768-002"/>
    <x v="188"/>
    <x v="0"/>
    <s v="Foreign"/>
    <s v="C"/>
    <s v="F"/>
    <n v="1000"/>
    <x v="0"/>
    <s v="PC"/>
    <d v="2024-02-11T00:00:00"/>
    <d v="2023-12-02T00:00:00"/>
    <x v="4"/>
    <d v="2024-02-01T00:00:00"/>
    <n v="983"/>
  </r>
  <r>
    <x v="1"/>
    <s v=""/>
    <x v="205"/>
    <n v="1100"/>
    <x v="51"/>
    <x v="6"/>
    <s v=" Sem Conversão"/>
    <m/>
    <s v="Ok"/>
    <b v="1"/>
    <s v="863"/>
    <s v="0605995170/00010"/>
    <x v="13"/>
    <x v="0"/>
    <s v="08070771-004"/>
    <x v="189"/>
    <x v="0"/>
    <s v="Foreign"/>
    <s v="C"/>
    <s v="F"/>
    <n v="100"/>
    <x v="0"/>
    <s v="PC"/>
    <d v="2024-02-10T00:00:00"/>
    <d v="2023-12-02T00:00:00"/>
    <x v="4"/>
    <d v="2024-02-01T00:00:00"/>
    <n v="1100"/>
  </r>
  <r>
    <x v="1"/>
    <s v=""/>
    <x v="205"/>
    <n v="1574"/>
    <x v="51"/>
    <x v="6"/>
    <s v=" Sem Conversão"/>
    <m/>
    <s v="Ok"/>
    <b v="1"/>
    <s v="863"/>
    <s v="0605995171/00010"/>
    <x v="14"/>
    <x v="0"/>
    <s v="08070771-004"/>
    <x v="189"/>
    <x v="0"/>
    <s v="Foreign"/>
    <s v="C"/>
    <s v="F"/>
    <n v="100"/>
    <x v="0"/>
    <s v="PC"/>
    <d v="2024-02-11T00:00:00"/>
    <d v="2023-12-02T00:00:00"/>
    <x v="4"/>
    <d v="2024-02-01T00:00:00"/>
    <n v="1574"/>
  </r>
  <r>
    <x v="1"/>
    <s v=""/>
    <x v="206"/>
    <n v="30000"/>
    <x v="85"/>
    <x v="1"/>
    <s v=" Sem Conversão"/>
    <m/>
    <s v="Ok"/>
    <b v="1"/>
    <s v="871"/>
    <s v="0605996448/00010"/>
    <x v="4"/>
    <x v="0"/>
    <s v="08070786-003"/>
    <x v="166"/>
    <x v="0"/>
    <s v="Foreign"/>
    <s v="C"/>
    <s v="F"/>
    <n v="10000"/>
    <x v="0"/>
    <s v="PC"/>
    <d v="2024-02-06T00:00:00"/>
    <d v="2023-11-18T00:00:00"/>
    <x v="1"/>
    <d v="2024-01-18T00:00:00"/>
    <n v="30000"/>
  </r>
  <r>
    <x v="1"/>
    <s v=""/>
    <x v="206"/>
    <n v="30000"/>
    <x v="85"/>
    <x v="1"/>
    <s v=" Sem Conversão"/>
    <m/>
    <s v="Ok"/>
    <b v="1"/>
    <s v="871"/>
    <s v="0605996449/00010"/>
    <x v="2"/>
    <x v="0"/>
    <s v="08070786-003"/>
    <x v="166"/>
    <x v="0"/>
    <s v="Foreign"/>
    <s v="C"/>
    <s v="F"/>
    <n v="10000"/>
    <x v="0"/>
    <s v="PC"/>
    <d v="2024-02-07T00:00:00"/>
    <d v="2023-11-18T00:00:00"/>
    <x v="1"/>
    <d v="2024-01-18T00:00:00"/>
    <n v="30000"/>
  </r>
  <r>
    <x v="1"/>
    <s v=""/>
    <x v="206"/>
    <n v="10000"/>
    <x v="85"/>
    <x v="6"/>
    <s v=" Sem Conversão"/>
    <m/>
    <s v="Ok"/>
    <b v="1"/>
    <s v="871"/>
    <s v="0605996450/00010"/>
    <x v="13"/>
    <x v="0"/>
    <s v="08070786-003"/>
    <x v="166"/>
    <x v="0"/>
    <s v="Foreign"/>
    <s v="C"/>
    <s v="F"/>
    <n v="10000"/>
    <x v="0"/>
    <s v="PC"/>
    <d v="2024-02-10T00:00:00"/>
    <d v="2023-12-02T00:00:00"/>
    <x v="4"/>
    <d v="2024-02-01T00:00:00"/>
    <n v="10000"/>
  </r>
  <r>
    <x v="1"/>
    <s v=""/>
    <x v="206"/>
    <n v="5857"/>
    <x v="85"/>
    <x v="6"/>
    <s v=" Sem Conversão"/>
    <m/>
    <s v="Ok"/>
    <b v="1"/>
    <s v="871"/>
    <s v="0605996451/00010"/>
    <x v="14"/>
    <x v="0"/>
    <s v="08070786-003"/>
    <x v="166"/>
    <x v="0"/>
    <s v="Foreign"/>
    <s v="C"/>
    <s v="F"/>
    <n v="10000"/>
    <x v="0"/>
    <s v="PC"/>
    <d v="2024-02-11T00:00:00"/>
    <d v="2023-12-02T00:00:00"/>
    <x v="4"/>
    <d v="2024-02-01T00:00:00"/>
    <n v="5857"/>
  </r>
  <r>
    <x v="2"/>
    <s v=""/>
    <x v="207"/>
    <n v="500"/>
    <x v="86"/>
    <x v="6"/>
    <s v=" Sem Conversão"/>
    <m/>
    <s v="Ok"/>
    <b v="1"/>
    <s v="877"/>
    <s v="0605995318/00010"/>
    <x v="17"/>
    <x v="0"/>
    <s v="08070813-003"/>
    <x v="190"/>
    <x v="0"/>
    <s v="Foreign"/>
    <s v="C"/>
    <s v="F"/>
    <n v="100"/>
    <x v="0"/>
    <s v="PC"/>
    <d v="2024-01-17T00:00:00"/>
    <d v="2023-11-01T00:00:00"/>
    <x v="3"/>
    <d v="2024-01-01T00:00:00"/>
    <n v="500"/>
  </r>
  <r>
    <x v="2"/>
    <s v=""/>
    <x v="207"/>
    <n v="1600"/>
    <x v="86"/>
    <x v="6"/>
    <s v=" Sem Conversão"/>
    <m/>
    <s v="Ok"/>
    <b v="1"/>
    <s v="877"/>
    <s v="0605995319/00010"/>
    <x v="18"/>
    <x v="0"/>
    <s v="08070813-003"/>
    <x v="190"/>
    <x v="0"/>
    <s v="Foreign"/>
    <s v="C"/>
    <s v="F"/>
    <n v="100"/>
    <x v="0"/>
    <s v="PC"/>
    <d v="2024-01-18T00:00:00"/>
    <d v="2023-11-01T00:00:00"/>
    <x v="3"/>
    <d v="2024-01-01T00:00:00"/>
    <n v="1600"/>
  </r>
  <r>
    <x v="1"/>
    <s v=""/>
    <x v="207"/>
    <n v="400"/>
    <x v="86"/>
    <x v="3"/>
    <s v=" Sem Conversão"/>
    <m/>
    <s v="Ok"/>
    <b v="1"/>
    <s v="877"/>
    <s v="0605995320/00010"/>
    <x v="9"/>
    <x v="0"/>
    <s v="08070813-003"/>
    <x v="190"/>
    <x v="0"/>
    <s v="Foreign"/>
    <s v="C"/>
    <s v="F"/>
    <n v="100"/>
    <x v="0"/>
    <s v="PC"/>
    <d v="2024-02-09T00:00:00"/>
    <d v="2023-12-02T00:00:00"/>
    <x v="4"/>
    <d v="2024-02-01T00:00:00"/>
    <n v="400"/>
  </r>
  <r>
    <x v="1"/>
    <s v=""/>
    <x v="207"/>
    <n v="1600"/>
    <x v="86"/>
    <x v="6"/>
    <s v=" Sem Conversão"/>
    <m/>
    <s v="Ok"/>
    <b v="1"/>
    <s v="877"/>
    <s v="0605995321/00010"/>
    <x v="13"/>
    <x v="0"/>
    <s v="08070813-003"/>
    <x v="190"/>
    <x v="0"/>
    <s v="Foreign"/>
    <s v="C"/>
    <s v="F"/>
    <n v="100"/>
    <x v="0"/>
    <s v="PC"/>
    <d v="2024-02-10T00:00:00"/>
    <d v="2023-12-02T00:00:00"/>
    <x v="4"/>
    <d v="2024-02-01T00:00:00"/>
    <n v="1600"/>
  </r>
  <r>
    <x v="1"/>
    <s v=""/>
    <x v="207"/>
    <n v="1600"/>
    <x v="86"/>
    <x v="6"/>
    <s v=" Sem Conversão"/>
    <m/>
    <s v="Ok"/>
    <b v="1"/>
    <s v="877"/>
    <s v="0605995322/00010"/>
    <x v="14"/>
    <x v="0"/>
    <s v="08070813-003"/>
    <x v="190"/>
    <x v="0"/>
    <s v="Foreign"/>
    <s v="C"/>
    <s v="F"/>
    <n v="100"/>
    <x v="0"/>
    <s v="PC"/>
    <d v="2024-02-11T00:00:00"/>
    <d v="2023-12-02T00:00:00"/>
    <x v="4"/>
    <d v="2024-02-01T00:00:00"/>
    <n v="1600"/>
  </r>
  <r>
    <x v="1"/>
    <s v=""/>
    <x v="207"/>
    <n v="55"/>
    <x v="86"/>
    <x v="3"/>
    <s v=" Sem Conversão"/>
    <m/>
    <s v="Ok"/>
    <b v="1"/>
    <s v="877"/>
    <s v="0605995323/00010"/>
    <x v="9"/>
    <x v="0"/>
    <s v="08070813-003"/>
    <x v="190"/>
    <x v="0"/>
    <s v="Foreign"/>
    <s v="C"/>
    <s v="F"/>
    <n v="100"/>
    <x v="0"/>
    <s v="PC"/>
    <d v="2024-02-09T00:00:00"/>
    <d v="2023-12-02T00:00:00"/>
    <x v="4"/>
    <d v="2024-02-01T00:00:00"/>
    <n v="55"/>
  </r>
  <r>
    <x v="0"/>
    <s v=""/>
    <x v="208"/>
    <n v="300"/>
    <x v="87"/>
    <x v="0"/>
    <s v=" Sem Conversão"/>
    <m/>
    <s v="Ok"/>
    <b v="0"/>
    <s v="897"/>
    <s v="0605996458/00010"/>
    <x v="0"/>
    <x v="0"/>
    <s v="08070837-002"/>
    <x v="191"/>
    <x v="0"/>
    <s v="Foreign"/>
    <s v="A"/>
    <s v="F"/>
    <n v="1"/>
    <x v="0"/>
    <s v="PC"/>
    <d v="2024-01-09T00:00:00"/>
    <d v="2023-10-18T00:00:00"/>
    <x v="0"/>
    <d v="2023-12-24T00:00:00"/>
    <n v="300"/>
  </r>
  <r>
    <x v="2"/>
    <s v=""/>
    <x v="208"/>
    <n v="800"/>
    <x v="87"/>
    <x v="6"/>
    <s v=" Sem Conversão"/>
    <m/>
    <s v="Ok"/>
    <b v="1"/>
    <s v="897"/>
    <s v="0605996459/00010"/>
    <x v="17"/>
    <x v="0"/>
    <s v="08070837-002"/>
    <x v="191"/>
    <x v="0"/>
    <s v="Foreign"/>
    <s v="A"/>
    <s v="F"/>
    <n v="1"/>
    <x v="0"/>
    <s v="PC"/>
    <d v="2024-01-17T00:00:00"/>
    <d v="2023-11-01T00:00:00"/>
    <x v="3"/>
    <d v="2024-01-01T00:00:00"/>
    <n v="800"/>
  </r>
  <r>
    <x v="2"/>
    <s v=""/>
    <x v="208"/>
    <n v="800"/>
    <x v="87"/>
    <x v="6"/>
    <s v=" Sem Conversão"/>
    <m/>
    <s v="Ok"/>
    <b v="1"/>
    <s v="897"/>
    <s v="0605996460/00010"/>
    <x v="18"/>
    <x v="0"/>
    <s v="08070837-002"/>
    <x v="191"/>
    <x v="0"/>
    <s v="Foreign"/>
    <s v="A"/>
    <s v="F"/>
    <n v="1"/>
    <x v="0"/>
    <s v="PC"/>
    <d v="2024-01-18T00:00:00"/>
    <d v="2023-11-01T00:00:00"/>
    <x v="3"/>
    <d v="2024-01-01T00:00:00"/>
    <n v="800"/>
  </r>
  <r>
    <x v="1"/>
    <s v=""/>
    <x v="208"/>
    <n v="300"/>
    <x v="87"/>
    <x v="0"/>
    <s v=" Sem Conversão"/>
    <m/>
    <s v="Ok"/>
    <b v="1"/>
    <s v="897"/>
    <s v="0605996461/00010"/>
    <x v="1"/>
    <x v="0"/>
    <s v="08070837-002"/>
    <x v="191"/>
    <x v="0"/>
    <s v="Foreign"/>
    <s v="A"/>
    <s v="F"/>
    <n v="1"/>
    <x v="0"/>
    <s v="PC"/>
    <d v="2024-02-08T00:00:00"/>
    <d v="2023-11-18T00:00:00"/>
    <x v="1"/>
    <d v="2024-01-18T00:00:00"/>
    <n v="300"/>
  </r>
  <r>
    <x v="1"/>
    <s v=""/>
    <x v="208"/>
    <n v="800"/>
    <x v="87"/>
    <x v="6"/>
    <s v=" Sem Conversão"/>
    <m/>
    <s v="Ok"/>
    <b v="1"/>
    <s v="897"/>
    <s v="0605996462/00010"/>
    <x v="13"/>
    <x v="0"/>
    <s v="08070837-002"/>
    <x v="191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208"/>
    <n v="800"/>
    <x v="87"/>
    <x v="6"/>
    <s v=" Sem Conversão"/>
    <m/>
    <s v="Ok"/>
    <b v="1"/>
    <s v="897"/>
    <s v="0605996463/00010"/>
    <x v="14"/>
    <x v="0"/>
    <s v="08070837-002"/>
    <x v="191"/>
    <x v="0"/>
    <s v="Foreign"/>
    <s v="A"/>
    <s v="F"/>
    <n v="1"/>
    <x v="0"/>
    <s v="PC"/>
    <d v="2024-02-11T00:00:00"/>
    <d v="2023-12-02T00:00:00"/>
    <x v="4"/>
    <d v="2024-02-01T00:00:00"/>
    <n v="800"/>
  </r>
  <r>
    <x v="1"/>
    <s v=""/>
    <x v="208"/>
    <n v="8"/>
    <x v="87"/>
    <x v="0"/>
    <s v=" Sem Conversão"/>
    <m/>
    <s v="Ok"/>
    <b v="1"/>
    <s v="897"/>
    <s v="0605996464/00010"/>
    <x v="1"/>
    <x v="0"/>
    <s v="08070837-002"/>
    <x v="191"/>
    <x v="0"/>
    <s v="Foreign"/>
    <s v="A"/>
    <s v="F"/>
    <n v="1"/>
    <x v="0"/>
    <s v="PC"/>
    <d v="2024-02-08T00:00:00"/>
    <d v="2023-11-18T00:00:00"/>
    <x v="1"/>
    <d v="2024-01-18T00:00:00"/>
    <n v="8"/>
  </r>
  <r>
    <x v="0"/>
    <s v=""/>
    <x v="209"/>
    <n v="100"/>
    <x v="88"/>
    <x v="7"/>
    <s v=" Sem Conversão"/>
    <m/>
    <s v="Ok"/>
    <b v="0"/>
    <s v="903"/>
    <s v="0605995324/00010"/>
    <x v="16"/>
    <x v="0"/>
    <s v="08070843-002"/>
    <x v="188"/>
    <x v="0"/>
    <s v="Foreign"/>
    <s v="A"/>
    <s v="F"/>
    <n v="100"/>
    <x v="0"/>
    <s v="PC"/>
    <d v="2023-10-29T00:00:00"/>
    <d v="2023-08-01T00:00:00"/>
    <x v="5"/>
    <d v="2023-12-24T00:00:00"/>
    <n v="100"/>
  </r>
  <r>
    <x v="0"/>
    <s v=""/>
    <x v="209"/>
    <n v="106"/>
    <x v="88"/>
    <x v="7"/>
    <s v=" Sem Conversão"/>
    <m/>
    <s v="Ok"/>
    <b v="0"/>
    <s v="903"/>
    <s v="0605995325/00010"/>
    <x v="16"/>
    <x v="0"/>
    <s v="08070843-002"/>
    <x v="188"/>
    <x v="0"/>
    <s v="Foreign"/>
    <s v="A"/>
    <s v="F"/>
    <n v="100"/>
    <x v="0"/>
    <s v="PC"/>
    <d v="2023-10-29T00:00:00"/>
    <d v="2023-08-01T00:00:00"/>
    <x v="5"/>
    <d v="2023-12-24T00:00:00"/>
    <n v="106"/>
  </r>
  <r>
    <x v="1"/>
    <s v=""/>
    <x v="210"/>
    <n v="10000"/>
    <x v="69"/>
    <x v="5"/>
    <s v=" Sem Conversão"/>
    <m/>
    <s v="Ok"/>
    <b v="1"/>
    <s v="908"/>
    <s v="0605995326/00010"/>
    <x v="10"/>
    <x v="0"/>
    <s v="08070846-002"/>
    <x v="166"/>
    <x v="0"/>
    <s v="Foreign"/>
    <s v="C"/>
    <s v="F"/>
    <n v="10000"/>
    <x v="0"/>
    <s v="PC"/>
    <d v="2024-02-02T00:00:00"/>
    <d v="2023-12-02T00:00:00"/>
    <x v="4"/>
    <d v="2024-02-01T00:00:00"/>
    <n v="10000"/>
  </r>
  <r>
    <x v="1"/>
    <s v=""/>
    <x v="210"/>
    <n v="8091"/>
    <x v="69"/>
    <x v="3"/>
    <s v=" Sem Conversão"/>
    <m/>
    <s v="Ok"/>
    <b v="1"/>
    <s v="908"/>
    <s v="0605995327/00010"/>
    <x v="9"/>
    <x v="0"/>
    <s v="08070846-002"/>
    <x v="166"/>
    <x v="0"/>
    <s v="Foreign"/>
    <s v="C"/>
    <s v="F"/>
    <n v="10000"/>
    <x v="0"/>
    <s v="PC"/>
    <d v="2024-02-09T00:00:00"/>
    <d v="2023-12-02T00:00:00"/>
    <x v="4"/>
    <d v="2024-02-01T00:00:00"/>
    <n v="8091"/>
  </r>
  <r>
    <x v="1"/>
    <s v=""/>
    <x v="211"/>
    <n v="2513"/>
    <x v="89"/>
    <x v="5"/>
    <s v=" Sem Conversão"/>
    <m/>
    <s v="Ok"/>
    <b v="1"/>
    <s v="909"/>
    <s v="0605995408/00010"/>
    <x v="10"/>
    <x v="0"/>
    <s v="08070848-001"/>
    <x v="174"/>
    <x v="0"/>
    <s v="Foreign"/>
    <s v="C"/>
    <s v="F"/>
    <n v="10000"/>
    <x v="0"/>
    <s v="PC"/>
    <d v="2024-02-02T00:00:00"/>
    <d v="2023-12-02T00:00:00"/>
    <x v="4"/>
    <d v="2024-02-01T00:00:00"/>
    <n v="2513"/>
  </r>
  <r>
    <x v="2"/>
    <s v=""/>
    <x v="212"/>
    <n v="3000"/>
    <x v="83"/>
    <x v="6"/>
    <s v=" Sem Conversão"/>
    <m/>
    <s v="Ok"/>
    <b v="1"/>
    <s v="911"/>
    <s v="0605995409/00010"/>
    <x v="17"/>
    <x v="0"/>
    <s v="08070852-002"/>
    <x v="192"/>
    <x v="0"/>
    <s v="Foreign"/>
    <s v="C"/>
    <s v="F"/>
    <n v="1000"/>
    <x v="0"/>
    <s v="PC"/>
    <d v="2024-01-17T00:00:00"/>
    <d v="2023-11-01T00:00:00"/>
    <x v="3"/>
    <d v="2024-01-01T00:00:00"/>
    <n v="3000"/>
  </r>
  <r>
    <x v="2"/>
    <s v=""/>
    <x v="212"/>
    <n v="4000"/>
    <x v="83"/>
    <x v="6"/>
    <s v=" Sem Conversão"/>
    <m/>
    <s v="Ok"/>
    <b v="1"/>
    <s v="911"/>
    <s v="0605995410/00010"/>
    <x v="18"/>
    <x v="0"/>
    <s v="08070852-002"/>
    <x v="192"/>
    <x v="0"/>
    <s v="Foreign"/>
    <s v="C"/>
    <s v="F"/>
    <n v="1000"/>
    <x v="0"/>
    <s v="PC"/>
    <d v="2024-01-18T00:00:00"/>
    <d v="2023-11-01T00:00:00"/>
    <x v="3"/>
    <d v="2024-01-01T00:00:00"/>
    <n v="4000"/>
  </r>
  <r>
    <x v="1"/>
    <s v=""/>
    <x v="212"/>
    <n v="3000"/>
    <x v="83"/>
    <x v="6"/>
    <s v=" Sem Conversão"/>
    <m/>
    <s v="Ok"/>
    <b v="1"/>
    <s v="911"/>
    <s v="0605995411/00010"/>
    <x v="13"/>
    <x v="0"/>
    <s v="08070852-002"/>
    <x v="192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212"/>
    <n v="3342"/>
    <x v="83"/>
    <x v="6"/>
    <s v=" Sem Conversão"/>
    <m/>
    <s v="Ok"/>
    <b v="1"/>
    <s v="911"/>
    <s v="0605995412/00010"/>
    <x v="14"/>
    <x v="0"/>
    <s v="08070852-002"/>
    <x v="192"/>
    <x v="0"/>
    <s v="Foreign"/>
    <s v="C"/>
    <s v="F"/>
    <n v="1000"/>
    <x v="0"/>
    <s v="PC"/>
    <d v="2024-02-11T00:00:00"/>
    <d v="2023-12-02T00:00:00"/>
    <x v="4"/>
    <d v="2024-02-01T00:00:00"/>
    <n v="3342"/>
  </r>
  <r>
    <x v="2"/>
    <s v=""/>
    <x v="213"/>
    <n v="1109"/>
    <x v="55"/>
    <x v="5"/>
    <s v=" Sem Conversão"/>
    <m/>
    <s v="Ok"/>
    <b v="1"/>
    <s v="913"/>
    <s v="0605995413/00010"/>
    <x v="28"/>
    <x v="0"/>
    <s v="08070853-001"/>
    <x v="166"/>
    <x v="0"/>
    <s v="Foreign"/>
    <s v="C"/>
    <s v="F"/>
    <n v="2000"/>
    <x v="0"/>
    <s v="PC"/>
    <d v="2024-01-04T00:00:00"/>
    <d v="2023-11-01T00:00:00"/>
    <x v="3"/>
    <d v="2024-01-01T00:00:00"/>
    <n v="1109"/>
  </r>
  <r>
    <x v="1"/>
    <s v=""/>
    <x v="214"/>
    <n v="800"/>
    <x v="90"/>
    <x v="6"/>
    <s v=" Sem Conversão"/>
    <m/>
    <s v="Ok"/>
    <b v="1"/>
    <s v="917"/>
    <s v="0605995414/00010"/>
    <x v="14"/>
    <x v="0"/>
    <s v="08070859-001"/>
    <x v="193"/>
    <x v="0"/>
    <s v="Foreign"/>
    <s v="C"/>
    <s v="F"/>
    <n v="100"/>
    <x v="0"/>
    <s v="PC"/>
    <d v="2024-02-11T00:00:00"/>
    <d v="2023-12-02T00:00:00"/>
    <x v="4"/>
    <d v="2024-02-01T00:00:00"/>
    <n v="800"/>
  </r>
  <r>
    <x v="1"/>
    <s v=""/>
    <x v="214"/>
    <n v="79"/>
    <x v="90"/>
    <x v="1"/>
    <s v=" Sem Conversão"/>
    <m/>
    <s v="Ok"/>
    <b v="1"/>
    <s v="917"/>
    <s v="0605995415/00010"/>
    <x v="4"/>
    <x v="0"/>
    <s v="08070859-001"/>
    <x v="193"/>
    <x v="0"/>
    <s v="Foreign"/>
    <s v="C"/>
    <s v="F"/>
    <n v="100"/>
    <x v="0"/>
    <s v="PC"/>
    <d v="2024-02-06T00:00:00"/>
    <d v="2023-11-18T00:00:00"/>
    <x v="1"/>
    <d v="2024-01-18T00:00:00"/>
    <n v="79"/>
  </r>
  <r>
    <x v="1"/>
    <s v=""/>
    <x v="215"/>
    <n v="6856"/>
    <x v="91"/>
    <x v="6"/>
    <s v=" Sem Conversão"/>
    <m/>
    <s v="Ok"/>
    <b v="1"/>
    <s v="923"/>
    <s v="0605996928/00010"/>
    <x v="14"/>
    <x v="0"/>
    <s v="08070862-004"/>
    <x v="194"/>
    <x v="0"/>
    <s v="Foreign"/>
    <s v="C"/>
    <s v="F"/>
    <n v="2000"/>
    <x v="0"/>
    <s v="PC"/>
    <d v="2024-02-11T00:00:00"/>
    <d v="2023-12-02T00:00:00"/>
    <x v="4"/>
    <d v="2024-02-01T00:00:00"/>
    <n v="6856"/>
  </r>
  <r>
    <x v="1"/>
    <s v=""/>
    <x v="216"/>
    <n v="3000"/>
    <x v="72"/>
    <x v="3"/>
    <s v=" Sem Conversão"/>
    <m/>
    <s v="Ok"/>
    <b v="1"/>
    <s v="925"/>
    <s v="0605995416/00010"/>
    <x v="9"/>
    <x v="0"/>
    <s v="08070864-001"/>
    <x v="195"/>
    <x v="0"/>
    <s v="Foreign"/>
    <s v="C"/>
    <s v="F"/>
    <n v="3000"/>
    <x v="0"/>
    <s v="PC"/>
    <d v="2024-02-09T00:00:00"/>
    <d v="2023-12-02T00:00:00"/>
    <x v="4"/>
    <d v="2024-02-01T00:00:00"/>
    <n v="3000"/>
  </r>
  <r>
    <x v="1"/>
    <s v=""/>
    <x v="216"/>
    <n v="2436"/>
    <x v="72"/>
    <x v="6"/>
    <s v=" Sem Conversão"/>
    <m/>
    <s v="Ok"/>
    <b v="1"/>
    <s v="925"/>
    <s v="0605995417/00010"/>
    <x v="14"/>
    <x v="0"/>
    <s v="08070864-001"/>
    <x v="195"/>
    <x v="0"/>
    <s v="Foreign"/>
    <s v="C"/>
    <s v="F"/>
    <n v="3000"/>
    <x v="0"/>
    <s v="PC"/>
    <d v="2024-02-11T00:00:00"/>
    <d v="2023-12-02T00:00:00"/>
    <x v="4"/>
    <d v="2024-02-01T00:00:00"/>
    <n v="2436"/>
  </r>
  <r>
    <x v="2"/>
    <s v=""/>
    <x v="217"/>
    <n v="2000"/>
    <x v="92"/>
    <x v="10"/>
    <s v=" Sem Conversão"/>
    <m/>
    <s v="Ok"/>
    <b v="1"/>
    <s v="927"/>
    <s v="0605996929/00010"/>
    <x v="35"/>
    <x v="0"/>
    <s v="08070865-001"/>
    <x v="196"/>
    <x v="0"/>
    <s v="Foreign"/>
    <s v="C"/>
    <s v="F"/>
    <n v="2000"/>
    <x v="0"/>
    <s v="PC"/>
    <d v="2024-01-12T00:00:00"/>
    <d v="2023-11-01T00:00:00"/>
    <x v="3"/>
    <d v="2024-01-01T00:00:00"/>
    <n v="2000"/>
  </r>
  <r>
    <x v="2"/>
    <s v=""/>
    <x v="217"/>
    <n v="2000"/>
    <x v="92"/>
    <x v="3"/>
    <s v=" Sem Conversão"/>
    <m/>
    <s v="Ok"/>
    <b v="1"/>
    <s v="927"/>
    <s v="0605996930/00010"/>
    <x v="5"/>
    <x v="0"/>
    <s v="08070865-001"/>
    <x v="196"/>
    <x v="0"/>
    <s v="Foreign"/>
    <s v="C"/>
    <s v="F"/>
    <n v="2000"/>
    <x v="0"/>
    <s v="PC"/>
    <d v="2024-01-13T00:00:00"/>
    <d v="2023-11-01T00:00:00"/>
    <x v="3"/>
    <d v="2024-01-01T00:00:00"/>
    <n v="2000"/>
  </r>
  <r>
    <x v="2"/>
    <s v=""/>
    <x v="217"/>
    <n v="2000"/>
    <x v="92"/>
    <x v="4"/>
    <s v=" Sem Conversão"/>
    <m/>
    <s v="Ok"/>
    <b v="1"/>
    <s v="927"/>
    <s v="0605996931/00010"/>
    <x v="7"/>
    <x v="0"/>
    <s v="08070865-001"/>
    <x v="196"/>
    <x v="0"/>
    <s v="Foreign"/>
    <s v="C"/>
    <s v="F"/>
    <n v="2000"/>
    <x v="0"/>
    <s v="PC"/>
    <d v="2024-01-15T00:00:00"/>
    <d v="2023-11-01T00:00:00"/>
    <x v="3"/>
    <d v="2024-01-01T00:00:00"/>
    <n v="2000"/>
  </r>
  <r>
    <x v="1"/>
    <s v=""/>
    <x v="217"/>
    <n v="2000"/>
    <x v="92"/>
    <x v="5"/>
    <s v=" Sem Conversão"/>
    <m/>
    <s v="Ok"/>
    <b v="1"/>
    <s v="927"/>
    <s v="0605996932/00010"/>
    <x v="10"/>
    <x v="0"/>
    <s v="08070865-001"/>
    <x v="196"/>
    <x v="0"/>
    <s v="Foreign"/>
    <s v="C"/>
    <s v="F"/>
    <n v="2000"/>
    <x v="0"/>
    <s v="PC"/>
    <d v="2024-02-03T00:00:00"/>
    <d v="2023-12-02T00:00:00"/>
    <x v="4"/>
    <d v="2024-02-01T00:00:00"/>
    <n v="2000"/>
  </r>
  <r>
    <x v="1"/>
    <s v=""/>
    <x v="217"/>
    <n v="12000"/>
    <x v="92"/>
    <x v="1"/>
    <s v=" Sem Conversão"/>
    <m/>
    <s v="Ok"/>
    <b v="1"/>
    <s v="927"/>
    <s v="0605996933/00010"/>
    <x v="4"/>
    <x v="0"/>
    <s v="08070865-001"/>
    <x v="196"/>
    <x v="0"/>
    <s v="Foreign"/>
    <s v="C"/>
    <s v="F"/>
    <n v="2000"/>
    <x v="0"/>
    <s v="PC"/>
    <d v="2024-02-06T00:00:00"/>
    <d v="2023-11-18T00:00:00"/>
    <x v="1"/>
    <d v="2024-01-18T00:00:00"/>
    <n v="12000"/>
  </r>
  <r>
    <x v="1"/>
    <s v=""/>
    <x v="217"/>
    <n v="8000"/>
    <x v="92"/>
    <x v="1"/>
    <s v=" Sem Conversão"/>
    <m/>
    <s v="Ok"/>
    <b v="1"/>
    <s v="927"/>
    <s v="0605996934/00010"/>
    <x v="2"/>
    <x v="0"/>
    <s v="08070865-001"/>
    <x v="196"/>
    <x v="0"/>
    <s v="Foreign"/>
    <s v="C"/>
    <s v="F"/>
    <n v="2000"/>
    <x v="0"/>
    <s v="PC"/>
    <d v="2024-02-07T00:00:00"/>
    <d v="2023-11-18T00:00:00"/>
    <x v="1"/>
    <d v="2024-01-18T00:00:00"/>
    <n v="8000"/>
  </r>
  <r>
    <x v="1"/>
    <s v=""/>
    <x v="217"/>
    <n v="13708"/>
    <x v="92"/>
    <x v="0"/>
    <s v=" Sem Conversão"/>
    <m/>
    <s v="Ok"/>
    <b v="1"/>
    <s v="927"/>
    <s v="0605996935/00010"/>
    <x v="1"/>
    <x v="0"/>
    <s v="08070865-001"/>
    <x v="196"/>
    <x v="0"/>
    <s v="Foreign"/>
    <s v="C"/>
    <s v="F"/>
    <n v="2000"/>
    <x v="0"/>
    <s v="PC"/>
    <d v="2024-02-08T00:00:00"/>
    <d v="2023-11-18T00:00:00"/>
    <x v="1"/>
    <d v="2024-01-18T00:00:00"/>
    <n v="13708"/>
  </r>
  <r>
    <x v="1"/>
    <s v=""/>
    <x v="218"/>
    <n v="31"/>
    <x v="74"/>
    <x v="1"/>
    <s v=" Sem Conversão"/>
    <m/>
    <s v="Ok"/>
    <b v="1"/>
    <s v="934"/>
    <s v="0605996468/00010"/>
    <x v="4"/>
    <x v="0"/>
    <s v="08070962-003"/>
    <x v="197"/>
    <x v="0"/>
    <s v="Foreign"/>
    <s v="C"/>
    <s v="F"/>
    <n v="4000"/>
    <x v="0"/>
    <s v="PC"/>
    <d v="2024-02-06T00:00:00"/>
    <d v="2023-11-18T00:00:00"/>
    <x v="1"/>
    <d v="2024-01-18T00:00:00"/>
    <n v="31"/>
  </r>
  <r>
    <x v="2"/>
    <s v=""/>
    <x v="219"/>
    <n v="200"/>
    <x v="93"/>
    <x v="6"/>
    <s v=" Sem Conversão"/>
    <m/>
    <s v="Ok"/>
    <b v="1"/>
    <s v="938"/>
    <s v="0605994811/00010"/>
    <x v="17"/>
    <x v="0"/>
    <s v="08071038-001"/>
    <x v="198"/>
    <x v="0"/>
    <s v="Foreign"/>
    <s v="C"/>
    <s v="F"/>
    <n v="100"/>
    <x v="0"/>
    <s v="PC"/>
    <d v="2024-01-17T00:00:00"/>
    <d v="2023-11-01T00:00:00"/>
    <x v="3"/>
    <d v="2024-01-01T00:00:00"/>
    <n v="200"/>
  </r>
  <r>
    <x v="2"/>
    <s v=""/>
    <x v="219"/>
    <n v="200"/>
    <x v="93"/>
    <x v="6"/>
    <s v=" Sem Conversão"/>
    <m/>
    <s v="Ok"/>
    <b v="1"/>
    <s v="938"/>
    <s v="0605994812/00010"/>
    <x v="18"/>
    <x v="0"/>
    <s v="08071038-001"/>
    <x v="198"/>
    <x v="0"/>
    <s v="Foreign"/>
    <s v="C"/>
    <s v="F"/>
    <n v="100"/>
    <x v="0"/>
    <s v="PC"/>
    <d v="2024-01-18T00:00:00"/>
    <d v="2023-11-01T00:00:00"/>
    <x v="3"/>
    <d v="2024-01-01T00:00:00"/>
    <n v="200"/>
  </r>
  <r>
    <x v="1"/>
    <s v=""/>
    <x v="219"/>
    <n v="200"/>
    <x v="93"/>
    <x v="6"/>
    <s v=" Sem Conversão"/>
    <m/>
    <s v="Ok"/>
    <b v="1"/>
    <s v="938"/>
    <s v="0605994813/00010"/>
    <x v="13"/>
    <x v="0"/>
    <s v="08071038-001"/>
    <x v="198"/>
    <x v="0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219"/>
    <n v="143"/>
    <x v="93"/>
    <x v="6"/>
    <s v=" Sem Conversão"/>
    <m/>
    <s v="Ok"/>
    <b v="1"/>
    <s v="938"/>
    <s v="0605994814/00010"/>
    <x v="14"/>
    <x v="0"/>
    <s v="08071038-001"/>
    <x v="198"/>
    <x v="0"/>
    <s v="Foreign"/>
    <s v="C"/>
    <s v="F"/>
    <n v="100"/>
    <x v="0"/>
    <s v="PC"/>
    <d v="2024-02-11T00:00:00"/>
    <d v="2023-12-02T00:00:00"/>
    <x v="4"/>
    <d v="2024-02-01T00:00:00"/>
    <n v="143"/>
  </r>
  <r>
    <x v="2"/>
    <s v=""/>
    <x v="220"/>
    <n v="2000"/>
    <x v="94"/>
    <x v="5"/>
    <s v=" Sem Conversão"/>
    <m/>
    <s v="Ok"/>
    <b v="1"/>
    <s v="943"/>
    <s v="0605996469/00010"/>
    <x v="33"/>
    <x v="0"/>
    <s v="08071198"/>
    <x v="199"/>
    <x v="0"/>
    <s v="Foreign"/>
    <s v="C"/>
    <s v="F"/>
    <n v="1000"/>
    <x v="0"/>
    <s v="PC"/>
    <d v="2024-01-03T00:00:00"/>
    <d v="2023-11-01T00:00:00"/>
    <x v="3"/>
    <d v="2024-01-01T00:00:00"/>
    <n v="2000"/>
  </r>
  <r>
    <x v="2"/>
    <s v=""/>
    <x v="220"/>
    <n v="4000"/>
    <x v="94"/>
    <x v="5"/>
    <s v=" Sem Conversão"/>
    <m/>
    <s v="Ok"/>
    <b v="1"/>
    <s v="943"/>
    <s v="0605996470/00010"/>
    <x v="28"/>
    <x v="0"/>
    <s v="08071198"/>
    <x v="199"/>
    <x v="0"/>
    <s v="Foreign"/>
    <s v="C"/>
    <s v="F"/>
    <n v="1000"/>
    <x v="0"/>
    <s v="PC"/>
    <d v="2024-01-04T00:00:00"/>
    <d v="2023-11-01T00:00:00"/>
    <x v="3"/>
    <d v="2024-01-01T00:00:00"/>
    <n v="4000"/>
  </r>
  <r>
    <x v="2"/>
    <s v=""/>
    <x v="220"/>
    <n v="2000"/>
    <x v="94"/>
    <x v="5"/>
    <s v=" Sem Conversão"/>
    <m/>
    <s v="Ok"/>
    <b v="1"/>
    <s v="943"/>
    <s v="0605996471/00010"/>
    <x v="28"/>
    <x v="0"/>
    <s v="08071198"/>
    <x v="199"/>
    <x v="0"/>
    <s v="Foreign"/>
    <s v="C"/>
    <s v="F"/>
    <n v="1000"/>
    <x v="0"/>
    <s v="PC"/>
    <d v="2024-01-05T00:00:00"/>
    <d v="2023-11-01T00:00:00"/>
    <x v="3"/>
    <d v="2024-01-01T00:00:00"/>
    <n v="2000"/>
  </r>
  <r>
    <x v="1"/>
    <s v=""/>
    <x v="220"/>
    <n v="3000"/>
    <x v="94"/>
    <x v="9"/>
    <s v=" Sem Conversão"/>
    <m/>
    <s v="Ok"/>
    <b v="1"/>
    <s v="943"/>
    <s v="0605996472/00010"/>
    <x v="30"/>
    <x v="0"/>
    <s v="08071198"/>
    <x v="199"/>
    <x v="0"/>
    <s v="Foreign"/>
    <s v="C"/>
    <s v="F"/>
    <n v="1000"/>
    <x v="0"/>
    <s v="PC"/>
    <d v="2024-02-01T00:00:00"/>
    <d v="2023-12-02T00:00:00"/>
    <x v="4"/>
    <d v="2024-02-01T00:00:00"/>
    <n v="3000"/>
  </r>
  <r>
    <x v="1"/>
    <s v=""/>
    <x v="220"/>
    <n v="4000"/>
    <x v="94"/>
    <x v="5"/>
    <s v=" Sem Conversão"/>
    <m/>
    <s v="Ok"/>
    <b v="1"/>
    <s v="943"/>
    <s v="0605996473/00010"/>
    <x v="10"/>
    <x v="0"/>
    <s v="08071198"/>
    <x v="199"/>
    <x v="0"/>
    <s v="Foreign"/>
    <s v="C"/>
    <s v="F"/>
    <n v="1000"/>
    <x v="0"/>
    <s v="PC"/>
    <d v="2024-02-02T00:00:00"/>
    <d v="2023-12-02T00:00:00"/>
    <x v="4"/>
    <d v="2024-02-01T00:00:00"/>
    <n v="4000"/>
  </r>
  <r>
    <x v="1"/>
    <s v=""/>
    <x v="220"/>
    <n v="4000"/>
    <x v="94"/>
    <x v="5"/>
    <s v=" Sem Conversão"/>
    <m/>
    <s v="Ok"/>
    <b v="1"/>
    <s v="943"/>
    <s v="0605996474/00010"/>
    <x v="10"/>
    <x v="0"/>
    <s v="08071198"/>
    <x v="199"/>
    <x v="0"/>
    <s v="Foreign"/>
    <s v="C"/>
    <s v="F"/>
    <n v="1000"/>
    <x v="0"/>
    <s v="PC"/>
    <d v="2024-02-03T00:00:00"/>
    <d v="2023-12-02T00:00:00"/>
    <x v="4"/>
    <d v="2024-02-01T00:00:00"/>
    <n v="4000"/>
  </r>
  <r>
    <x v="1"/>
    <s v=""/>
    <x v="220"/>
    <n v="5000"/>
    <x v="94"/>
    <x v="5"/>
    <s v=" Sem Conversão"/>
    <m/>
    <s v="Ok"/>
    <b v="1"/>
    <s v="943"/>
    <s v="0605996475/00010"/>
    <x v="11"/>
    <x v="0"/>
    <s v="08071198"/>
    <x v="199"/>
    <x v="0"/>
    <s v="Foreign"/>
    <s v="C"/>
    <s v="F"/>
    <n v="1000"/>
    <x v="0"/>
    <s v="PC"/>
    <d v="2024-02-04T00:00:00"/>
    <d v="2023-12-02T00:00:00"/>
    <x v="4"/>
    <d v="2024-02-01T00:00:00"/>
    <n v="5000"/>
  </r>
  <r>
    <x v="1"/>
    <s v=""/>
    <x v="220"/>
    <n v="1270"/>
    <x v="94"/>
    <x v="5"/>
    <s v=" Sem Conversão"/>
    <m/>
    <s v="Ok"/>
    <b v="1"/>
    <s v="943"/>
    <s v="0605996476/00010"/>
    <x v="11"/>
    <x v="0"/>
    <s v="08071198"/>
    <x v="199"/>
    <x v="0"/>
    <s v="Foreign"/>
    <s v="C"/>
    <s v="F"/>
    <n v="1000"/>
    <x v="0"/>
    <s v="PC"/>
    <d v="2024-02-05T00:00:00"/>
    <d v="2023-12-02T00:00:00"/>
    <x v="4"/>
    <d v="2024-02-01T00:00:00"/>
    <n v="1270"/>
  </r>
  <r>
    <x v="0"/>
    <s v=""/>
    <x v="221"/>
    <n v="20000"/>
    <x v="95"/>
    <x v="0"/>
    <s v=" Sem Conversão"/>
    <m/>
    <s v="Ok"/>
    <b v="0"/>
    <s v="948"/>
    <s v="0605996478/00010"/>
    <x v="0"/>
    <x v="0"/>
    <s v="08071543-001"/>
    <x v="200"/>
    <x v="0"/>
    <s v="Foreign"/>
    <s v="C"/>
    <s v="F"/>
    <n v="10000"/>
    <x v="0"/>
    <s v="PC"/>
    <d v="2024-01-09T00:00:00"/>
    <d v="2023-10-18T00:00:00"/>
    <x v="0"/>
    <d v="2023-12-24T00:00:00"/>
    <n v="20000"/>
  </r>
  <r>
    <x v="2"/>
    <s v=""/>
    <x v="221"/>
    <n v="10000"/>
    <x v="95"/>
    <x v="10"/>
    <s v=" Sem Conversão"/>
    <m/>
    <s v="Ok"/>
    <b v="1"/>
    <s v="948"/>
    <s v="0605996479/00010"/>
    <x v="31"/>
    <x v="0"/>
    <s v="08071543-001"/>
    <x v="200"/>
    <x v="0"/>
    <s v="Foreign"/>
    <s v="C"/>
    <s v="F"/>
    <n v="10000"/>
    <x v="0"/>
    <s v="PC"/>
    <d v="2024-01-11T00:00:00"/>
    <d v="2023-11-01T00:00:00"/>
    <x v="3"/>
    <d v="2024-01-01T00:00:00"/>
    <n v="10000"/>
  </r>
  <r>
    <x v="1"/>
    <s v=""/>
    <x v="221"/>
    <n v="40000"/>
    <x v="95"/>
    <x v="1"/>
    <s v=" Sem Conversão"/>
    <m/>
    <s v="Ok"/>
    <b v="1"/>
    <s v="948"/>
    <s v="0605996480/00010"/>
    <x v="4"/>
    <x v="0"/>
    <s v="08071543-001"/>
    <x v="200"/>
    <x v="0"/>
    <s v="Foreign"/>
    <s v="C"/>
    <s v="F"/>
    <n v="10000"/>
    <x v="0"/>
    <s v="PC"/>
    <d v="2024-02-06T00:00:00"/>
    <d v="2023-11-18T00:00:00"/>
    <x v="1"/>
    <d v="2024-01-18T00:00:00"/>
    <n v="40000"/>
  </r>
  <r>
    <x v="1"/>
    <s v=""/>
    <x v="221"/>
    <n v="10000"/>
    <x v="95"/>
    <x v="1"/>
    <s v=" Sem Conversão"/>
    <m/>
    <s v="Ok"/>
    <b v="1"/>
    <s v="948"/>
    <s v="0605996481/00010"/>
    <x v="2"/>
    <x v="0"/>
    <s v="08071543-001"/>
    <x v="200"/>
    <x v="0"/>
    <s v="Foreign"/>
    <s v="C"/>
    <s v="F"/>
    <n v="10000"/>
    <x v="0"/>
    <s v="PC"/>
    <d v="2024-02-07T00:00:00"/>
    <d v="2023-11-18T00:00:00"/>
    <x v="1"/>
    <d v="2024-01-18T00:00:00"/>
    <n v="10000"/>
  </r>
  <r>
    <x v="1"/>
    <s v=""/>
    <x v="221"/>
    <n v="20000"/>
    <x v="95"/>
    <x v="0"/>
    <s v=" Sem Conversão"/>
    <m/>
    <s v="Ok"/>
    <b v="1"/>
    <s v="948"/>
    <s v="0605996482/00010"/>
    <x v="1"/>
    <x v="0"/>
    <s v="08071543-001"/>
    <x v="200"/>
    <x v="0"/>
    <s v="Foreign"/>
    <s v="C"/>
    <s v="F"/>
    <n v="10000"/>
    <x v="0"/>
    <s v="PC"/>
    <d v="2024-02-08T00:00:00"/>
    <d v="2023-11-18T00:00:00"/>
    <x v="1"/>
    <d v="2024-01-18T00:00:00"/>
    <n v="20000"/>
  </r>
  <r>
    <x v="1"/>
    <s v=""/>
    <x v="221"/>
    <n v="1741"/>
    <x v="95"/>
    <x v="6"/>
    <s v=" Sem Conversão"/>
    <m/>
    <s v="Ok"/>
    <b v="1"/>
    <s v="948"/>
    <s v="0605996483/00010"/>
    <x v="14"/>
    <x v="0"/>
    <s v="08071543-001"/>
    <x v="200"/>
    <x v="0"/>
    <s v="Foreign"/>
    <s v="C"/>
    <s v="F"/>
    <n v="10000"/>
    <x v="0"/>
    <s v="PC"/>
    <d v="2024-02-11T00:00:00"/>
    <d v="2023-12-02T00:00:00"/>
    <x v="4"/>
    <d v="2024-02-01T00:00:00"/>
    <n v="1741"/>
  </r>
  <r>
    <x v="2"/>
    <s v=""/>
    <x v="222"/>
    <n v="3000"/>
    <x v="96"/>
    <x v="6"/>
    <s v=" Sem Conversão"/>
    <m/>
    <s v="Ok"/>
    <b v="1"/>
    <s v="952"/>
    <s v="0605995558/00010"/>
    <x v="18"/>
    <x v="0"/>
    <s v="08071545-002"/>
    <x v="201"/>
    <x v="0"/>
    <s v="Foreign"/>
    <s v="C"/>
    <s v="F"/>
    <n v="1000"/>
    <x v="0"/>
    <s v="PC"/>
    <d v="2024-01-18T00:00:00"/>
    <d v="2023-11-01T00:00:00"/>
    <x v="3"/>
    <d v="2024-01-01T00:00:00"/>
    <n v="3000"/>
  </r>
  <r>
    <x v="1"/>
    <s v=""/>
    <x v="222"/>
    <n v="2000"/>
    <x v="96"/>
    <x v="1"/>
    <s v=" Sem Conversão"/>
    <m/>
    <s v="Ok"/>
    <b v="1"/>
    <s v="952"/>
    <s v="0605995559/00010"/>
    <x v="4"/>
    <x v="0"/>
    <s v="08071545-002"/>
    <x v="201"/>
    <x v="0"/>
    <s v="Foreign"/>
    <s v="C"/>
    <s v="F"/>
    <n v="1000"/>
    <x v="0"/>
    <s v="PC"/>
    <d v="2024-02-06T00:00:00"/>
    <d v="2023-11-18T00:00:00"/>
    <x v="1"/>
    <d v="2024-01-18T00:00:00"/>
    <n v="2000"/>
  </r>
  <r>
    <x v="1"/>
    <s v=""/>
    <x v="222"/>
    <n v="4000"/>
    <x v="96"/>
    <x v="6"/>
    <s v=" Sem Conversão"/>
    <m/>
    <s v="Ok"/>
    <b v="1"/>
    <s v="952"/>
    <s v="0605995560/00010"/>
    <x v="13"/>
    <x v="0"/>
    <s v="08071545-002"/>
    <x v="201"/>
    <x v="0"/>
    <s v="Foreign"/>
    <s v="C"/>
    <s v="F"/>
    <n v="1000"/>
    <x v="0"/>
    <s v="PC"/>
    <d v="2024-02-10T00:00:00"/>
    <d v="2023-12-02T00:00:00"/>
    <x v="4"/>
    <d v="2024-02-01T00:00:00"/>
    <n v="4000"/>
  </r>
  <r>
    <x v="1"/>
    <s v=""/>
    <x v="222"/>
    <n v="3155"/>
    <x v="96"/>
    <x v="6"/>
    <s v=" Sem Conversão"/>
    <m/>
    <s v="Ok"/>
    <b v="1"/>
    <s v="952"/>
    <s v="0605995561/00010"/>
    <x v="14"/>
    <x v="0"/>
    <s v="08071545-002"/>
    <x v="201"/>
    <x v="0"/>
    <s v="Foreign"/>
    <s v="C"/>
    <s v="F"/>
    <n v="1000"/>
    <x v="0"/>
    <s v="PC"/>
    <d v="2024-02-11T00:00:00"/>
    <d v="2023-12-02T00:00:00"/>
    <x v="4"/>
    <d v="2024-02-01T00:00:00"/>
    <n v="3155"/>
  </r>
  <r>
    <x v="2"/>
    <s v=""/>
    <x v="223"/>
    <n v="3000"/>
    <x v="97"/>
    <x v="10"/>
    <s v=" Sem Conversão"/>
    <m/>
    <s v="Ok"/>
    <b v="1"/>
    <s v="959"/>
    <s v="0605996938/00010"/>
    <x v="31"/>
    <x v="0"/>
    <s v="08071626-001"/>
    <x v="202"/>
    <x v="0"/>
    <s v="Foreign"/>
    <s v="C"/>
    <s v="F"/>
    <n v="3000"/>
    <x v="0"/>
    <s v="PC"/>
    <d v="2024-01-10T00:00:00"/>
    <d v="2023-11-01T00:00:00"/>
    <x v="3"/>
    <d v="2024-01-01T00:00:00"/>
    <n v="3000"/>
  </r>
  <r>
    <x v="2"/>
    <s v=""/>
    <x v="223"/>
    <n v="3000"/>
    <x v="97"/>
    <x v="3"/>
    <s v=" Sem Conversão"/>
    <m/>
    <s v="Ok"/>
    <b v="1"/>
    <s v="959"/>
    <s v="0605996939/00010"/>
    <x v="5"/>
    <x v="0"/>
    <s v="08071626-001"/>
    <x v="202"/>
    <x v="0"/>
    <s v="Foreign"/>
    <s v="C"/>
    <s v="F"/>
    <n v="3000"/>
    <x v="0"/>
    <s v="PC"/>
    <d v="2024-01-13T00:00:00"/>
    <d v="2023-11-01T00:00:00"/>
    <x v="3"/>
    <d v="2024-01-01T00:00:00"/>
    <n v="3000"/>
  </r>
  <r>
    <x v="2"/>
    <s v=""/>
    <x v="223"/>
    <n v="3000"/>
    <x v="97"/>
    <x v="4"/>
    <s v=" Sem Conversão"/>
    <m/>
    <s v="Ok"/>
    <b v="1"/>
    <s v="959"/>
    <s v="0605996940/00010"/>
    <x v="8"/>
    <x v="0"/>
    <s v="08071626-001"/>
    <x v="202"/>
    <x v="0"/>
    <s v="Foreign"/>
    <s v="C"/>
    <s v="F"/>
    <n v="3000"/>
    <x v="0"/>
    <s v="PC"/>
    <d v="2024-01-16T00:00:00"/>
    <d v="2023-11-01T00:00:00"/>
    <x v="3"/>
    <d v="2024-01-01T00:00:00"/>
    <n v="3000"/>
  </r>
  <r>
    <x v="2"/>
    <s v=""/>
    <x v="223"/>
    <n v="3000"/>
    <x v="97"/>
    <x v="6"/>
    <s v=" Sem Conversão"/>
    <m/>
    <s v="Ok"/>
    <b v="1"/>
    <s v="959"/>
    <s v="0605996941/00010"/>
    <x v="18"/>
    <x v="0"/>
    <s v="08071626-001"/>
    <x v="202"/>
    <x v="0"/>
    <s v="Foreign"/>
    <s v="C"/>
    <s v="F"/>
    <n v="3000"/>
    <x v="0"/>
    <s v="PC"/>
    <d v="2024-01-18T00:00:00"/>
    <d v="2023-11-01T00:00:00"/>
    <x v="3"/>
    <d v="2024-01-01T00:00:00"/>
    <n v="3000"/>
  </r>
  <r>
    <x v="1"/>
    <s v=""/>
    <x v="223"/>
    <n v="3000"/>
    <x v="97"/>
    <x v="5"/>
    <s v=" Sem Conversão"/>
    <m/>
    <s v="Ok"/>
    <b v="1"/>
    <s v="959"/>
    <s v="0605996942/00010"/>
    <x v="10"/>
    <x v="0"/>
    <s v="08071626-001"/>
    <x v="202"/>
    <x v="0"/>
    <s v="Foreign"/>
    <s v="C"/>
    <s v="F"/>
    <n v="3000"/>
    <x v="0"/>
    <s v="PC"/>
    <d v="2024-02-02T00:00:00"/>
    <d v="2023-12-02T00:00:00"/>
    <x v="4"/>
    <d v="2024-02-01T00:00:00"/>
    <n v="3000"/>
  </r>
  <r>
    <x v="1"/>
    <s v=""/>
    <x v="223"/>
    <n v="3000"/>
    <x v="97"/>
    <x v="5"/>
    <s v=" Sem Conversão"/>
    <m/>
    <s v="Ok"/>
    <b v="1"/>
    <s v="959"/>
    <s v="0605996943/00010"/>
    <x v="11"/>
    <x v="0"/>
    <s v="08071626-001"/>
    <x v="202"/>
    <x v="0"/>
    <s v="Foreign"/>
    <s v="C"/>
    <s v="F"/>
    <n v="3000"/>
    <x v="0"/>
    <s v="PC"/>
    <d v="2024-02-05T00:00:00"/>
    <d v="2023-12-02T00:00:00"/>
    <x v="4"/>
    <d v="2024-02-01T00:00:00"/>
    <n v="3000"/>
  </r>
  <r>
    <x v="1"/>
    <s v=""/>
    <x v="223"/>
    <n v="3000"/>
    <x v="97"/>
    <x v="1"/>
    <s v=" Sem Conversão"/>
    <m/>
    <s v="Ok"/>
    <b v="1"/>
    <s v="959"/>
    <s v="0605996944/00010"/>
    <x v="2"/>
    <x v="0"/>
    <s v="08071626-001"/>
    <x v="202"/>
    <x v="0"/>
    <s v="Foreign"/>
    <s v="C"/>
    <s v="F"/>
    <n v="3000"/>
    <x v="0"/>
    <s v="PC"/>
    <d v="2024-02-07T00:00:00"/>
    <d v="2023-11-18T00:00:00"/>
    <x v="1"/>
    <d v="2024-01-18T00:00:00"/>
    <n v="3000"/>
  </r>
  <r>
    <x v="1"/>
    <s v=""/>
    <x v="223"/>
    <n v="9000"/>
    <x v="97"/>
    <x v="0"/>
    <s v=" Sem Conversão"/>
    <m/>
    <s v="Ok"/>
    <b v="1"/>
    <s v="959"/>
    <s v="0605996945/00010"/>
    <x v="1"/>
    <x v="0"/>
    <s v="08071626-001"/>
    <x v="202"/>
    <x v="0"/>
    <s v="Foreign"/>
    <s v="C"/>
    <s v="F"/>
    <n v="3000"/>
    <x v="0"/>
    <s v="PC"/>
    <d v="2024-02-08T00:00:00"/>
    <d v="2023-11-18T00:00:00"/>
    <x v="1"/>
    <d v="2024-01-18T00:00:00"/>
    <n v="9000"/>
  </r>
  <r>
    <x v="1"/>
    <s v=""/>
    <x v="223"/>
    <n v="1712"/>
    <x v="97"/>
    <x v="6"/>
    <s v=" Sem Conversão"/>
    <m/>
    <s v="Ok"/>
    <b v="1"/>
    <s v="959"/>
    <s v="0605996946/00010"/>
    <x v="14"/>
    <x v="0"/>
    <s v="08071626-001"/>
    <x v="202"/>
    <x v="0"/>
    <s v="Foreign"/>
    <s v="C"/>
    <s v="F"/>
    <n v="3000"/>
    <x v="0"/>
    <s v="PC"/>
    <d v="2024-02-11T00:00:00"/>
    <d v="2023-12-02T00:00:00"/>
    <x v="4"/>
    <d v="2024-02-01T00:00:00"/>
    <n v="1712"/>
  </r>
  <r>
    <x v="1"/>
    <s v=""/>
    <x v="224"/>
    <n v="1000"/>
    <x v="98"/>
    <x v="6"/>
    <s v=" Sem Conversão"/>
    <m/>
    <s v="Ok"/>
    <b v="1"/>
    <s v="965"/>
    <s v="0605995562/00010"/>
    <x v="13"/>
    <x v="0"/>
    <s v="08071687-002"/>
    <x v="203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224"/>
    <n v="1417"/>
    <x v="98"/>
    <x v="6"/>
    <s v=" Sem Conversão"/>
    <m/>
    <s v="Ok"/>
    <b v="1"/>
    <s v="965"/>
    <s v="0605995563/00010"/>
    <x v="14"/>
    <x v="0"/>
    <s v="08071687-002"/>
    <x v="203"/>
    <x v="0"/>
    <s v="Foreign"/>
    <s v="C"/>
    <s v="F"/>
    <n v="1000"/>
    <x v="0"/>
    <s v="PC"/>
    <d v="2024-02-11T00:00:00"/>
    <d v="2023-12-02T00:00:00"/>
    <x v="4"/>
    <d v="2024-02-01T00:00:00"/>
    <n v="1417"/>
  </r>
  <r>
    <x v="0"/>
    <s v=""/>
    <x v="225"/>
    <n v="15000"/>
    <x v="99"/>
    <x v="1"/>
    <s v=" Sem Conversão"/>
    <m/>
    <s v="Ok"/>
    <b v="0"/>
    <s v="970"/>
    <s v="0605996488/00010"/>
    <x v="34"/>
    <x v="0"/>
    <s v="08071747-001"/>
    <x v="204"/>
    <x v="0"/>
    <s v="Foreign"/>
    <s v="C"/>
    <s v="F"/>
    <n v="5000"/>
    <x v="0"/>
    <s v="PC"/>
    <d v="2024-01-08T00:00:00"/>
    <d v="2023-10-18T00:00:00"/>
    <x v="0"/>
    <d v="2023-12-24T00:00:00"/>
    <n v="15000"/>
  </r>
  <r>
    <x v="0"/>
    <s v=""/>
    <x v="225"/>
    <n v="95000"/>
    <x v="99"/>
    <x v="0"/>
    <s v=" Sem Conversão"/>
    <m/>
    <s v="Ok"/>
    <b v="0"/>
    <s v="970"/>
    <s v="0605996489/00010"/>
    <x v="0"/>
    <x v="0"/>
    <s v="08071747-001"/>
    <x v="204"/>
    <x v="0"/>
    <s v="Foreign"/>
    <s v="C"/>
    <s v="F"/>
    <n v="5000"/>
    <x v="0"/>
    <s v="PC"/>
    <d v="2024-01-09T00:00:00"/>
    <d v="2023-10-18T00:00:00"/>
    <x v="0"/>
    <d v="2023-12-24T00:00:00"/>
    <n v="95000"/>
  </r>
  <r>
    <x v="0"/>
    <s v=""/>
    <x v="225"/>
    <n v="40000"/>
    <x v="99"/>
    <x v="8"/>
    <s v=" Sem Conversão"/>
    <m/>
    <s v="Ok"/>
    <b v="0"/>
    <s v="970"/>
    <s v="0605996490/00010"/>
    <x v="19"/>
    <x v="0"/>
    <s v="08071747-001"/>
    <x v="204"/>
    <x v="0"/>
    <s v="Foreign"/>
    <s v="C"/>
    <s v="F"/>
    <n v="5000"/>
    <x v="0"/>
    <s v="PC"/>
    <d v="2024-01-19T00:00:00"/>
    <d v="2023-10-18T00:00:00"/>
    <x v="0"/>
    <d v="2023-12-24T00:00:00"/>
    <n v="40000"/>
  </r>
  <r>
    <x v="1"/>
    <s v=""/>
    <x v="225"/>
    <n v="45000"/>
    <x v="99"/>
    <x v="1"/>
    <s v=" Sem Conversão"/>
    <m/>
    <s v="Ok"/>
    <b v="1"/>
    <s v="970"/>
    <s v="0605996491/00010"/>
    <x v="4"/>
    <x v="0"/>
    <s v="08071747-001"/>
    <x v="204"/>
    <x v="0"/>
    <s v="Foreign"/>
    <s v="C"/>
    <s v="F"/>
    <n v="5000"/>
    <x v="0"/>
    <s v="PC"/>
    <d v="2024-02-06T00:00:00"/>
    <d v="2023-11-18T00:00:00"/>
    <x v="1"/>
    <d v="2024-01-18T00:00:00"/>
    <n v="45000"/>
  </r>
  <r>
    <x v="1"/>
    <s v=""/>
    <x v="225"/>
    <n v="25000"/>
    <x v="99"/>
    <x v="1"/>
    <s v=" Sem Conversão"/>
    <m/>
    <s v="Ok"/>
    <b v="1"/>
    <s v="970"/>
    <s v="0605996492/00010"/>
    <x v="2"/>
    <x v="0"/>
    <s v="08071747-001"/>
    <x v="204"/>
    <x v="0"/>
    <s v="Foreign"/>
    <s v="C"/>
    <s v="F"/>
    <n v="5000"/>
    <x v="0"/>
    <s v="PC"/>
    <d v="2024-02-07T00:00:00"/>
    <d v="2023-11-18T00:00:00"/>
    <x v="1"/>
    <d v="2024-01-18T00:00:00"/>
    <n v="25000"/>
  </r>
  <r>
    <x v="1"/>
    <s v=""/>
    <x v="225"/>
    <n v="92865"/>
    <x v="99"/>
    <x v="0"/>
    <s v=" Sem Conversão"/>
    <m/>
    <s v="Ok"/>
    <b v="1"/>
    <s v="970"/>
    <s v="0605996493/00010"/>
    <x v="1"/>
    <x v="0"/>
    <s v="08071747-001"/>
    <x v="204"/>
    <x v="0"/>
    <s v="Foreign"/>
    <s v="C"/>
    <s v="F"/>
    <n v="5000"/>
    <x v="0"/>
    <s v="PC"/>
    <d v="2024-02-08T00:00:00"/>
    <d v="2023-11-18T00:00:00"/>
    <x v="1"/>
    <d v="2024-01-18T00:00:00"/>
    <n v="92865"/>
  </r>
  <r>
    <x v="2"/>
    <s v=""/>
    <x v="226"/>
    <n v="10400"/>
    <x v="100"/>
    <x v="6"/>
    <s v=" Sem Conversão"/>
    <m/>
    <s v="Ok"/>
    <b v="1"/>
    <s v="985"/>
    <s v="0605995648/00010"/>
    <x v="17"/>
    <x v="0"/>
    <s v="08071871-003"/>
    <x v="205"/>
    <x v="0"/>
    <s v="Foreign"/>
    <s v="C"/>
    <s v="F"/>
    <n v="200"/>
    <x v="0"/>
    <s v="PC"/>
    <d v="2024-01-17T00:00:00"/>
    <d v="2023-11-01T00:00:00"/>
    <x v="3"/>
    <d v="2024-01-01T00:00:00"/>
    <n v="10400"/>
  </r>
  <r>
    <x v="2"/>
    <s v=""/>
    <x v="226"/>
    <n v="10400"/>
    <x v="100"/>
    <x v="6"/>
    <s v=" Sem Conversão"/>
    <m/>
    <s v="Ok"/>
    <b v="1"/>
    <s v="985"/>
    <s v="0605995649/00010"/>
    <x v="18"/>
    <x v="0"/>
    <s v="08071871-003"/>
    <x v="205"/>
    <x v="0"/>
    <s v="Foreign"/>
    <s v="C"/>
    <s v="F"/>
    <n v="200"/>
    <x v="0"/>
    <s v="PC"/>
    <d v="2024-01-18T00:00:00"/>
    <d v="2023-11-01T00:00:00"/>
    <x v="3"/>
    <d v="2024-01-01T00:00:00"/>
    <n v="10400"/>
  </r>
  <r>
    <x v="2"/>
    <s v=""/>
    <x v="226"/>
    <n v="200"/>
    <x v="100"/>
    <x v="6"/>
    <s v=" Sem Conversão"/>
    <m/>
    <s v="Ok"/>
    <b v="1"/>
    <s v="985"/>
    <s v="0605995650/00010"/>
    <x v="17"/>
    <x v="0"/>
    <s v="08071871-003"/>
    <x v="205"/>
    <x v="0"/>
    <s v="Foreign"/>
    <s v="C"/>
    <s v="F"/>
    <n v="200"/>
    <x v="0"/>
    <s v="PC"/>
    <d v="2024-01-17T00:00:00"/>
    <d v="2023-11-01T00:00:00"/>
    <x v="3"/>
    <d v="2024-01-01T00:00:00"/>
    <n v="200"/>
  </r>
  <r>
    <x v="1"/>
    <s v=""/>
    <x v="226"/>
    <n v="10400"/>
    <x v="100"/>
    <x v="6"/>
    <s v=" Sem Conversão"/>
    <m/>
    <s v="Ok"/>
    <b v="1"/>
    <s v="985"/>
    <s v="0605995651/00010"/>
    <x v="13"/>
    <x v="0"/>
    <s v="08071871-003"/>
    <x v="205"/>
    <x v="0"/>
    <s v="Foreign"/>
    <s v="C"/>
    <s v="F"/>
    <n v="200"/>
    <x v="0"/>
    <s v="PC"/>
    <d v="2024-02-10T00:00:00"/>
    <d v="2023-12-02T00:00:00"/>
    <x v="4"/>
    <d v="2024-02-01T00:00:00"/>
    <n v="10400"/>
  </r>
  <r>
    <x v="1"/>
    <s v=""/>
    <x v="226"/>
    <n v="10400"/>
    <x v="100"/>
    <x v="6"/>
    <s v=" Sem Conversão"/>
    <m/>
    <s v="Ok"/>
    <b v="1"/>
    <s v="985"/>
    <s v="0605995652/00010"/>
    <x v="14"/>
    <x v="0"/>
    <s v="08071871-003"/>
    <x v="205"/>
    <x v="0"/>
    <s v="Foreign"/>
    <s v="C"/>
    <s v="F"/>
    <n v="200"/>
    <x v="0"/>
    <s v="PC"/>
    <d v="2024-02-11T00:00:00"/>
    <d v="2023-12-02T00:00:00"/>
    <x v="4"/>
    <d v="2024-02-01T00:00:00"/>
    <n v="10400"/>
  </r>
  <r>
    <x v="1"/>
    <s v=""/>
    <x v="226"/>
    <n v="48"/>
    <x v="100"/>
    <x v="6"/>
    <s v=" Sem Conversão"/>
    <m/>
    <s v="Ok"/>
    <b v="1"/>
    <s v="985"/>
    <s v="0605995653/00010"/>
    <x v="13"/>
    <x v="0"/>
    <s v="08071871-003"/>
    <x v="205"/>
    <x v="0"/>
    <s v="Foreign"/>
    <s v="C"/>
    <s v="F"/>
    <n v="200"/>
    <x v="0"/>
    <s v="PC"/>
    <d v="2024-02-10T00:00:00"/>
    <d v="2023-12-02T00:00:00"/>
    <x v="4"/>
    <d v="2024-02-01T00:00:00"/>
    <n v="48"/>
  </r>
  <r>
    <x v="2"/>
    <s v=""/>
    <x v="227"/>
    <n v="164"/>
    <x v="101"/>
    <x v="4"/>
    <s v=" Sem Conversão"/>
    <m/>
    <s v="Ok"/>
    <b v="1"/>
    <s v="989"/>
    <s v="0605995654/00010"/>
    <x v="7"/>
    <x v="0"/>
    <s v="08072000-003"/>
    <x v="206"/>
    <x v="0"/>
    <s v="Foreign"/>
    <s v="C"/>
    <s v="F"/>
    <n v="1000"/>
    <x v="0"/>
    <s v="PC"/>
    <d v="2024-01-15T00:00:00"/>
    <d v="2023-11-01T00:00:00"/>
    <x v="3"/>
    <d v="2024-01-01T00:00:00"/>
    <n v="164"/>
  </r>
  <r>
    <x v="1"/>
    <s v=""/>
    <x v="228"/>
    <n v="200"/>
    <x v="102"/>
    <x v="3"/>
    <s v=" Sem Conversão"/>
    <m/>
    <s v="Ok"/>
    <b v="1"/>
    <s v="991"/>
    <s v="0605995704/00010"/>
    <x v="9"/>
    <x v="0"/>
    <s v="08072001-003"/>
    <x v="207"/>
    <x v="0"/>
    <s v="Foreign"/>
    <s v="C"/>
    <s v="F"/>
    <n v="100"/>
    <x v="0"/>
    <s v="PC"/>
    <d v="2024-02-09T00:00:00"/>
    <d v="2023-12-02T00:00:00"/>
    <x v="4"/>
    <d v="2024-02-01T00:00:00"/>
    <n v="200"/>
  </r>
  <r>
    <x v="1"/>
    <s v=""/>
    <x v="228"/>
    <n v="3200"/>
    <x v="102"/>
    <x v="6"/>
    <s v=" Sem Conversão"/>
    <m/>
    <s v="Ok"/>
    <b v="1"/>
    <s v="991"/>
    <s v="0605995705/00010"/>
    <x v="13"/>
    <x v="0"/>
    <s v="08072001-003"/>
    <x v="207"/>
    <x v="0"/>
    <s v="Foreign"/>
    <s v="C"/>
    <s v="F"/>
    <n v="100"/>
    <x v="0"/>
    <s v="PC"/>
    <d v="2024-02-10T00:00:00"/>
    <d v="2023-12-02T00:00:00"/>
    <x v="4"/>
    <d v="2024-02-01T00:00:00"/>
    <n v="3200"/>
  </r>
  <r>
    <x v="1"/>
    <s v=""/>
    <x v="228"/>
    <n v="3200"/>
    <x v="102"/>
    <x v="6"/>
    <s v=" Sem Conversão"/>
    <m/>
    <s v="Ok"/>
    <b v="1"/>
    <s v="991"/>
    <s v="0605995706/00010"/>
    <x v="14"/>
    <x v="0"/>
    <s v="08072001-003"/>
    <x v="207"/>
    <x v="0"/>
    <s v="Foreign"/>
    <s v="C"/>
    <s v="F"/>
    <n v="100"/>
    <x v="0"/>
    <s v="PC"/>
    <d v="2024-02-11T00:00:00"/>
    <d v="2023-12-02T00:00:00"/>
    <x v="4"/>
    <d v="2024-02-01T00:00:00"/>
    <n v="3200"/>
  </r>
  <r>
    <x v="1"/>
    <s v=""/>
    <x v="228"/>
    <n v="24"/>
    <x v="102"/>
    <x v="3"/>
    <s v=" Sem Conversão"/>
    <m/>
    <s v="Ok"/>
    <b v="1"/>
    <s v="991"/>
    <s v="0605995707/00010"/>
    <x v="9"/>
    <x v="0"/>
    <s v="08072001-003"/>
    <x v="207"/>
    <x v="0"/>
    <s v="Foreign"/>
    <s v="C"/>
    <s v="F"/>
    <n v="100"/>
    <x v="0"/>
    <s v="PC"/>
    <d v="2024-02-09T00:00:00"/>
    <d v="2023-12-02T00:00:00"/>
    <x v="4"/>
    <d v="2024-02-01T00:00:00"/>
    <n v="24"/>
  </r>
  <r>
    <x v="2"/>
    <s v=""/>
    <x v="229"/>
    <n v="900"/>
    <x v="103"/>
    <x v="6"/>
    <s v=" Sem Conversão"/>
    <m/>
    <s v="Ok"/>
    <b v="1"/>
    <s v="997"/>
    <s v="0605995734/00010"/>
    <x v="17"/>
    <x v="0"/>
    <s v="08072006-003"/>
    <x v="208"/>
    <x v="0"/>
    <s v="Foreign"/>
    <s v="C"/>
    <s v="F"/>
    <n v="100"/>
    <x v="0"/>
    <s v="PC"/>
    <d v="2024-01-17T00:00:00"/>
    <d v="2023-11-01T00:00:00"/>
    <x v="3"/>
    <d v="2024-01-01T00:00:00"/>
    <n v="900"/>
  </r>
  <r>
    <x v="2"/>
    <s v=""/>
    <x v="229"/>
    <n v="3200"/>
    <x v="103"/>
    <x v="6"/>
    <s v=" Sem Conversão"/>
    <m/>
    <s v="Ok"/>
    <b v="1"/>
    <s v="997"/>
    <s v="0605995735/00010"/>
    <x v="18"/>
    <x v="0"/>
    <s v="08072006-003"/>
    <x v="208"/>
    <x v="0"/>
    <s v="Foreign"/>
    <s v="C"/>
    <s v="F"/>
    <n v="100"/>
    <x v="0"/>
    <s v="PC"/>
    <d v="2024-01-18T00:00:00"/>
    <d v="2023-11-01T00:00:00"/>
    <x v="3"/>
    <d v="2024-01-01T00:00:00"/>
    <n v="3200"/>
  </r>
  <r>
    <x v="2"/>
    <s v=""/>
    <x v="229"/>
    <n v="100"/>
    <x v="103"/>
    <x v="3"/>
    <s v=" Sem Conversão"/>
    <m/>
    <s v="Ok"/>
    <b v="1"/>
    <s v="997"/>
    <s v="0605995736/00010"/>
    <x v="5"/>
    <x v="0"/>
    <s v="08072006-003"/>
    <x v="208"/>
    <x v="0"/>
    <s v="Foreign"/>
    <s v="C"/>
    <s v="F"/>
    <n v="100"/>
    <x v="0"/>
    <s v="PC"/>
    <d v="2024-01-13T00:00:00"/>
    <d v="2023-11-01T00:00:00"/>
    <x v="3"/>
    <d v="2024-01-01T00:00:00"/>
    <n v="100"/>
  </r>
  <r>
    <x v="1"/>
    <s v=""/>
    <x v="229"/>
    <n v="800"/>
    <x v="103"/>
    <x v="3"/>
    <s v=" Sem Conversão"/>
    <m/>
    <s v="Ok"/>
    <b v="1"/>
    <s v="997"/>
    <s v="0605995737/00010"/>
    <x v="9"/>
    <x v="0"/>
    <s v="08072006-003"/>
    <x v="208"/>
    <x v="0"/>
    <s v="Foreign"/>
    <s v="C"/>
    <s v="F"/>
    <n v="100"/>
    <x v="0"/>
    <s v="PC"/>
    <d v="2024-02-09T00:00:00"/>
    <d v="2023-12-02T00:00:00"/>
    <x v="4"/>
    <d v="2024-02-01T00:00:00"/>
    <n v="800"/>
  </r>
  <r>
    <x v="1"/>
    <s v=""/>
    <x v="229"/>
    <n v="3200"/>
    <x v="103"/>
    <x v="6"/>
    <s v=" Sem Conversão"/>
    <m/>
    <s v="Ok"/>
    <b v="1"/>
    <s v="997"/>
    <s v="0605995738/00010"/>
    <x v="13"/>
    <x v="0"/>
    <s v="08072006-003"/>
    <x v="208"/>
    <x v="0"/>
    <s v="Foreign"/>
    <s v="C"/>
    <s v="F"/>
    <n v="100"/>
    <x v="0"/>
    <s v="PC"/>
    <d v="2024-02-10T00:00:00"/>
    <d v="2023-12-02T00:00:00"/>
    <x v="4"/>
    <d v="2024-02-01T00:00:00"/>
    <n v="3200"/>
  </r>
  <r>
    <x v="1"/>
    <s v=""/>
    <x v="229"/>
    <n v="3200"/>
    <x v="103"/>
    <x v="6"/>
    <s v=" Sem Conversão"/>
    <m/>
    <s v="Ok"/>
    <b v="1"/>
    <s v="997"/>
    <s v="0605995739/00010"/>
    <x v="14"/>
    <x v="0"/>
    <s v="08072006-003"/>
    <x v="208"/>
    <x v="0"/>
    <s v="Foreign"/>
    <s v="C"/>
    <s v="F"/>
    <n v="100"/>
    <x v="0"/>
    <s v="PC"/>
    <d v="2024-02-11T00:00:00"/>
    <d v="2023-12-02T00:00:00"/>
    <x v="4"/>
    <d v="2024-02-01T00:00:00"/>
    <n v="3200"/>
  </r>
  <r>
    <x v="1"/>
    <s v=""/>
    <x v="229"/>
    <n v="23"/>
    <x v="103"/>
    <x v="3"/>
    <s v=" Sem Conversão"/>
    <m/>
    <s v="Ok"/>
    <b v="1"/>
    <s v="997"/>
    <s v="0605995740/00010"/>
    <x v="9"/>
    <x v="0"/>
    <s v="08072006-003"/>
    <x v="208"/>
    <x v="0"/>
    <s v="Foreign"/>
    <s v="C"/>
    <s v="F"/>
    <n v="100"/>
    <x v="0"/>
    <s v="PC"/>
    <d v="2024-02-09T00:00:00"/>
    <d v="2023-12-02T00:00:00"/>
    <x v="4"/>
    <d v="2024-02-01T00:00:00"/>
    <n v="23"/>
  </r>
  <r>
    <x v="2"/>
    <s v=""/>
    <x v="230"/>
    <n v="400"/>
    <x v="104"/>
    <x v="6"/>
    <s v=" Sem Conversão"/>
    <m/>
    <s v="Ok"/>
    <b v="1"/>
    <s v="999"/>
    <s v="0605995754/00010"/>
    <x v="18"/>
    <x v="0"/>
    <s v="08072008-003"/>
    <x v="209"/>
    <x v="0"/>
    <s v="Foreign"/>
    <s v="C"/>
    <s v="F"/>
    <n v="100"/>
    <x v="0"/>
    <s v="PC"/>
    <d v="2024-01-18T00:00:00"/>
    <d v="2023-11-01T00:00:00"/>
    <x v="3"/>
    <d v="2024-01-01T00:00:00"/>
    <n v="400"/>
  </r>
  <r>
    <x v="1"/>
    <s v=""/>
    <x v="230"/>
    <n v="400"/>
    <x v="104"/>
    <x v="3"/>
    <s v=" Sem Conversão"/>
    <m/>
    <s v="Ok"/>
    <b v="1"/>
    <s v="999"/>
    <s v="0605995755/00010"/>
    <x v="9"/>
    <x v="0"/>
    <s v="08072008-003"/>
    <x v="209"/>
    <x v="0"/>
    <s v="Foreign"/>
    <s v="C"/>
    <s v="F"/>
    <n v="100"/>
    <x v="0"/>
    <s v="PC"/>
    <d v="2024-02-09T00:00:00"/>
    <d v="2023-12-02T00:00:00"/>
    <x v="4"/>
    <d v="2024-02-01T00:00:00"/>
    <n v="400"/>
  </r>
  <r>
    <x v="1"/>
    <s v=""/>
    <x v="230"/>
    <n v="800"/>
    <x v="104"/>
    <x v="6"/>
    <s v=" Sem Conversão"/>
    <m/>
    <s v="Ok"/>
    <b v="1"/>
    <s v="999"/>
    <s v="0605995756/00010"/>
    <x v="13"/>
    <x v="0"/>
    <s v="08072008-003"/>
    <x v="209"/>
    <x v="0"/>
    <s v="Foreign"/>
    <s v="C"/>
    <s v="F"/>
    <n v="100"/>
    <x v="0"/>
    <s v="PC"/>
    <d v="2024-02-10T00:00:00"/>
    <d v="2023-12-02T00:00:00"/>
    <x v="4"/>
    <d v="2024-02-01T00:00:00"/>
    <n v="800"/>
  </r>
  <r>
    <x v="1"/>
    <s v=""/>
    <x v="230"/>
    <n v="797"/>
    <x v="104"/>
    <x v="6"/>
    <s v=" Sem Conversão"/>
    <m/>
    <s v="Ok"/>
    <b v="1"/>
    <s v="999"/>
    <s v="0605995757/00010"/>
    <x v="14"/>
    <x v="0"/>
    <s v="08072008-003"/>
    <x v="209"/>
    <x v="0"/>
    <s v="Foreign"/>
    <s v="C"/>
    <s v="F"/>
    <n v="100"/>
    <x v="0"/>
    <s v="PC"/>
    <d v="2024-02-11T00:00:00"/>
    <d v="2023-12-02T00:00:00"/>
    <x v="4"/>
    <d v="2024-02-01T00:00:00"/>
    <n v="797"/>
  </r>
  <r>
    <x v="2"/>
    <s v=""/>
    <x v="231"/>
    <n v="2000"/>
    <x v="105"/>
    <x v="6"/>
    <s v=" Sem Conversão"/>
    <m/>
    <s v="Ok"/>
    <b v="1"/>
    <s v="1001"/>
    <s v="0605995758/00010"/>
    <x v="17"/>
    <x v="0"/>
    <s v="08072009-003"/>
    <x v="210"/>
    <x v="0"/>
    <s v="Foreign"/>
    <s v="C"/>
    <s v="F"/>
    <n v="1000"/>
    <x v="0"/>
    <s v="PC"/>
    <d v="2024-01-17T00:00:00"/>
    <d v="2023-11-01T00:00:00"/>
    <x v="3"/>
    <d v="2024-01-01T00:00:00"/>
    <n v="2000"/>
  </r>
  <r>
    <x v="2"/>
    <s v=""/>
    <x v="231"/>
    <n v="2000"/>
    <x v="105"/>
    <x v="6"/>
    <s v=" Sem Conversão"/>
    <m/>
    <s v="Ok"/>
    <b v="1"/>
    <s v="1001"/>
    <s v="0605995759/00010"/>
    <x v="18"/>
    <x v="0"/>
    <s v="08072009-003"/>
    <x v="210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231"/>
    <n v="3000"/>
    <x v="105"/>
    <x v="6"/>
    <s v=" Sem Conversão"/>
    <m/>
    <s v="Ok"/>
    <b v="1"/>
    <s v="1001"/>
    <s v="0605995760/00010"/>
    <x v="13"/>
    <x v="0"/>
    <s v="08072009-003"/>
    <x v="210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231"/>
    <n v="1776"/>
    <x v="105"/>
    <x v="6"/>
    <s v=" Sem Conversão"/>
    <m/>
    <s v="Ok"/>
    <b v="1"/>
    <s v="1001"/>
    <s v="0605995761/00010"/>
    <x v="14"/>
    <x v="0"/>
    <s v="08072009-003"/>
    <x v="210"/>
    <x v="0"/>
    <s v="Foreign"/>
    <s v="C"/>
    <s v="F"/>
    <n v="1000"/>
    <x v="0"/>
    <s v="PC"/>
    <d v="2024-02-11T00:00:00"/>
    <d v="2023-12-02T00:00:00"/>
    <x v="4"/>
    <d v="2024-02-01T00:00:00"/>
    <n v="1776"/>
  </r>
  <r>
    <x v="2"/>
    <s v=""/>
    <x v="232"/>
    <n v="6900"/>
    <x v="106"/>
    <x v="6"/>
    <s v=" Sem Conversão"/>
    <m/>
    <s v="Ok"/>
    <b v="1"/>
    <s v="1003"/>
    <s v="0605995774/00010"/>
    <x v="17"/>
    <x v="0"/>
    <s v="08072011-004"/>
    <x v="211"/>
    <x v="0"/>
    <s v="Foreign"/>
    <s v="A"/>
    <s v="F"/>
    <n v="100"/>
    <x v="0"/>
    <s v="PC"/>
    <d v="2024-01-17T00:00:00"/>
    <d v="2023-11-01T00:00:00"/>
    <x v="3"/>
    <d v="2024-01-01T00:00:00"/>
    <n v="6900"/>
  </r>
  <r>
    <x v="2"/>
    <s v=""/>
    <x v="232"/>
    <n v="8000"/>
    <x v="106"/>
    <x v="6"/>
    <s v=" Sem Conversão"/>
    <m/>
    <s v="Ok"/>
    <b v="1"/>
    <s v="1003"/>
    <s v="0605995775/00010"/>
    <x v="18"/>
    <x v="0"/>
    <s v="08072011-004"/>
    <x v="211"/>
    <x v="0"/>
    <s v="Foreign"/>
    <s v="A"/>
    <s v="F"/>
    <n v="100"/>
    <x v="0"/>
    <s v="PC"/>
    <d v="2024-01-18T00:00:00"/>
    <d v="2023-11-01T00:00:00"/>
    <x v="3"/>
    <d v="2024-01-01T00:00:00"/>
    <n v="8000"/>
  </r>
  <r>
    <x v="2"/>
    <s v=""/>
    <x v="232"/>
    <n v="200"/>
    <x v="106"/>
    <x v="10"/>
    <s v=" Sem Conversão"/>
    <m/>
    <s v="Ok"/>
    <b v="1"/>
    <s v="1003"/>
    <s v="0605995776/00010"/>
    <x v="31"/>
    <x v="0"/>
    <s v="08072011-004"/>
    <x v="211"/>
    <x v="0"/>
    <s v="Foreign"/>
    <s v="A"/>
    <s v="F"/>
    <n v="100"/>
    <x v="0"/>
    <s v="PC"/>
    <d v="2024-01-10T00:00:00"/>
    <d v="2023-11-01T00:00:00"/>
    <x v="3"/>
    <d v="2024-01-01T00:00:00"/>
    <n v="200"/>
  </r>
  <r>
    <x v="1"/>
    <s v=""/>
    <x v="232"/>
    <n v="8000"/>
    <x v="106"/>
    <x v="6"/>
    <s v=" Sem Conversão"/>
    <m/>
    <s v="Ok"/>
    <b v="1"/>
    <s v="1003"/>
    <s v="0605995777/00010"/>
    <x v="13"/>
    <x v="0"/>
    <s v="08072011-004"/>
    <x v="211"/>
    <x v="0"/>
    <s v="Foreign"/>
    <s v="A"/>
    <s v="F"/>
    <n v="100"/>
    <x v="0"/>
    <s v="PC"/>
    <d v="2024-02-10T00:00:00"/>
    <d v="2023-12-02T00:00:00"/>
    <x v="4"/>
    <d v="2024-02-01T00:00:00"/>
    <n v="8000"/>
  </r>
  <r>
    <x v="1"/>
    <s v=""/>
    <x v="232"/>
    <n v="8000"/>
    <x v="106"/>
    <x v="6"/>
    <s v=" Sem Conversão"/>
    <m/>
    <s v="Ok"/>
    <b v="1"/>
    <s v="1003"/>
    <s v="0605995778/00010"/>
    <x v="14"/>
    <x v="0"/>
    <s v="08072011-004"/>
    <x v="211"/>
    <x v="0"/>
    <s v="Foreign"/>
    <s v="A"/>
    <s v="F"/>
    <n v="100"/>
    <x v="0"/>
    <s v="PC"/>
    <d v="2024-02-11T00:00:00"/>
    <d v="2023-12-02T00:00:00"/>
    <x v="4"/>
    <d v="2024-02-01T00:00:00"/>
    <n v="8000"/>
  </r>
  <r>
    <x v="1"/>
    <s v=""/>
    <x v="232"/>
    <n v="150"/>
    <x v="106"/>
    <x v="6"/>
    <s v=" Sem Conversão"/>
    <m/>
    <s v="Ok"/>
    <b v="1"/>
    <s v="1003"/>
    <s v="0605995779/00010"/>
    <x v="13"/>
    <x v="0"/>
    <s v="08072011-004"/>
    <x v="211"/>
    <x v="0"/>
    <s v="Foreign"/>
    <s v="A"/>
    <s v="F"/>
    <n v="100"/>
    <x v="0"/>
    <s v="PC"/>
    <d v="2024-02-10T00:00:00"/>
    <d v="2023-12-02T00:00:00"/>
    <x v="4"/>
    <d v="2024-02-01T00:00:00"/>
    <n v="150"/>
  </r>
  <r>
    <x v="2"/>
    <s v=""/>
    <x v="233"/>
    <n v="400"/>
    <x v="107"/>
    <x v="6"/>
    <s v=" Sem Conversão"/>
    <m/>
    <s v="Ok"/>
    <b v="1"/>
    <s v="1005"/>
    <s v="0605995804/00010"/>
    <x v="17"/>
    <x v="0"/>
    <s v="08072012-004"/>
    <x v="212"/>
    <x v="0"/>
    <s v="Foreign"/>
    <s v="A"/>
    <s v="F"/>
    <n v="1"/>
    <x v="0"/>
    <s v="PC"/>
    <d v="2024-01-17T00:00:00"/>
    <d v="2023-11-01T00:00:00"/>
    <x v="3"/>
    <d v="2024-01-01T00:00:00"/>
    <n v="400"/>
  </r>
  <r>
    <x v="2"/>
    <s v=""/>
    <x v="233"/>
    <n v="6400"/>
    <x v="107"/>
    <x v="6"/>
    <s v=" Sem Conversão"/>
    <m/>
    <s v="Ok"/>
    <b v="1"/>
    <s v="1005"/>
    <s v="0605995805/00010"/>
    <x v="18"/>
    <x v="0"/>
    <s v="08072012-004"/>
    <x v="212"/>
    <x v="0"/>
    <s v="Foreign"/>
    <s v="A"/>
    <s v="F"/>
    <n v="1"/>
    <x v="0"/>
    <s v="PC"/>
    <d v="2024-01-18T00:00:00"/>
    <d v="2023-11-01T00:00:00"/>
    <x v="3"/>
    <d v="2024-01-01T00:00:00"/>
    <n v="6400"/>
  </r>
  <r>
    <x v="2"/>
    <s v=""/>
    <x v="233"/>
    <n v="200"/>
    <x v="107"/>
    <x v="10"/>
    <s v=" Sem Conversão"/>
    <m/>
    <s v="Ok"/>
    <b v="1"/>
    <s v="1005"/>
    <s v="0605995806/00010"/>
    <x v="31"/>
    <x v="0"/>
    <s v="08072012-004"/>
    <x v="212"/>
    <x v="0"/>
    <s v="Foreign"/>
    <s v="A"/>
    <s v="F"/>
    <n v="1"/>
    <x v="0"/>
    <s v="PC"/>
    <d v="2024-01-10T00:00:00"/>
    <d v="2023-11-01T00:00:00"/>
    <x v="3"/>
    <d v="2024-01-01T00:00:00"/>
    <n v="200"/>
  </r>
  <r>
    <x v="1"/>
    <s v=""/>
    <x v="233"/>
    <n v="6400"/>
    <x v="107"/>
    <x v="6"/>
    <s v=" Sem Conversão"/>
    <m/>
    <s v="Ok"/>
    <b v="1"/>
    <s v="1005"/>
    <s v="0605995807/00010"/>
    <x v="13"/>
    <x v="0"/>
    <s v="08072012-004"/>
    <x v="212"/>
    <x v="0"/>
    <s v="Foreign"/>
    <s v="A"/>
    <s v="F"/>
    <n v="1"/>
    <x v="0"/>
    <s v="PC"/>
    <d v="2024-02-10T00:00:00"/>
    <d v="2023-12-02T00:00:00"/>
    <x v="4"/>
    <d v="2024-02-01T00:00:00"/>
    <n v="6400"/>
  </r>
  <r>
    <x v="1"/>
    <s v=""/>
    <x v="233"/>
    <n v="6400"/>
    <x v="107"/>
    <x v="6"/>
    <s v=" Sem Conversão"/>
    <m/>
    <s v="Ok"/>
    <b v="1"/>
    <s v="1005"/>
    <s v="0605995808/00010"/>
    <x v="14"/>
    <x v="0"/>
    <s v="08072012-004"/>
    <x v="212"/>
    <x v="0"/>
    <s v="Foreign"/>
    <s v="A"/>
    <s v="F"/>
    <n v="1"/>
    <x v="0"/>
    <s v="PC"/>
    <d v="2024-02-11T00:00:00"/>
    <d v="2023-12-02T00:00:00"/>
    <x v="4"/>
    <d v="2024-02-01T00:00:00"/>
    <n v="6400"/>
  </r>
  <r>
    <x v="1"/>
    <s v=""/>
    <x v="233"/>
    <n v="66"/>
    <x v="107"/>
    <x v="6"/>
    <s v=" Sem Conversão"/>
    <m/>
    <s v="Ok"/>
    <b v="1"/>
    <s v="1005"/>
    <s v="0605995809/00010"/>
    <x v="13"/>
    <x v="0"/>
    <s v="08072012-004"/>
    <x v="212"/>
    <x v="0"/>
    <s v="Foreign"/>
    <s v="A"/>
    <s v="F"/>
    <n v="1"/>
    <x v="0"/>
    <s v="PC"/>
    <d v="2024-02-10T00:00:00"/>
    <d v="2023-12-02T00:00:00"/>
    <x v="4"/>
    <d v="2024-02-01T00:00:00"/>
    <n v="66"/>
  </r>
  <r>
    <x v="0"/>
    <s v=""/>
    <x v="234"/>
    <n v="3000"/>
    <x v="108"/>
    <x v="1"/>
    <s v=" Sem Conversão"/>
    <m/>
    <s v="Ok"/>
    <b v="0"/>
    <s v="1007"/>
    <s v="0605996494/00010"/>
    <x v="34"/>
    <x v="0"/>
    <s v="08072038"/>
    <x v="213"/>
    <x v="0"/>
    <s v="Foreign"/>
    <s v="C"/>
    <s v="F"/>
    <n v="3000"/>
    <x v="0"/>
    <s v="PC"/>
    <d v="2024-01-08T00:00:00"/>
    <d v="2023-10-18T00:00:00"/>
    <x v="0"/>
    <d v="2023-12-24T00:00:00"/>
    <n v="3000"/>
  </r>
  <r>
    <x v="1"/>
    <s v=""/>
    <x v="234"/>
    <n v="2209"/>
    <x v="108"/>
    <x v="1"/>
    <s v=" Sem Conversão"/>
    <m/>
    <s v="Ok"/>
    <b v="1"/>
    <s v="1007"/>
    <s v="0605996495/00010"/>
    <x v="4"/>
    <x v="0"/>
    <s v="08072038"/>
    <x v="213"/>
    <x v="0"/>
    <s v="Foreign"/>
    <s v="C"/>
    <s v="F"/>
    <n v="3000"/>
    <x v="0"/>
    <s v="PC"/>
    <d v="2024-02-06T00:00:00"/>
    <d v="2023-11-18T00:00:00"/>
    <x v="1"/>
    <d v="2024-01-18T00:00:00"/>
    <n v="2209"/>
  </r>
  <r>
    <x v="2"/>
    <s v=""/>
    <x v="235"/>
    <n v="3000"/>
    <x v="88"/>
    <x v="6"/>
    <s v=" Sem Conversão"/>
    <m/>
    <s v="Ok"/>
    <b v="1"/>
    <s v="1009"/>
    <s v="0605995810/00010"/>
    <x v="17"/>
    <x v="0"/>
    <s v="08072045-004"/>
    <x v="214"/>
    <x v="0"/>
    <s v="Foreign"/>
    <s v="C"/>
    <s v="F"/>
    <n v="1000"/>
    <x v="0"/>
    <s v="PC"/>
    <d v="2024-01-17T00:00:00"/>
    <d v="2023-11-01T00:00:00"/>
    <x v="3"/>
    <d v="2024-01-01T00:00:00"/>
    <n v="3000"/>
  </r>
  <r>
    <x v="2"/>
    <s v=""/>
    <x v="235"/>
    <n v="4000"/>
    <x v="88"/>
    <x v="6"/>
    <s v=" Sem Conversão"/>
    <m/>
    <s v="Ok"/>
    <b v="1"/>
    <s v="1009"/>
    <s v="0605995811/00010"/>
    <x v="18"/>
    <x v="0"/>
    <s v="08072045-004"/>
    <x v="214"/>
    <x v="0"/>
    <s v="Foreign"/>
    <s v="C"/>
    <s v="F"/>
    <n v="1000"/>
    <x v="0"/>
    <s v="PC"/>
    <d v="2024-01-18T00:00:00"/>
    <d v="2023-11-01T00:00:00"/>
    <x v="3"/>
    <d v="2024-01-01T00:00:00"/>
    <n v="4000"/>
  </r>
  <r>
    <x v="1"/>
    <s v=""/>
    <x v="235"/>
    <n v="3000"/>
    <x v="88"/>
    <x v="6"/>
    <s v=" Sem Conversão"/>
    <m/>
    <s v="Ok"/>
    <b v="1"/>
    <s v="1009"/>
    <s v="0605995812/00010"/>
    <x v="13"/>
    <x v="0"/>
    <s v="08072045-004"/>
    <x v="214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235"/>
    <n v="2652"/>
    <x v="88"/>
    <x v="6"/>
    <s v=" Sem Conversão"/>
    <m/>
    <s v="Ok"/>
    <b v="1"/>
    <s v="1009"/>
    <s v="0605995813/00010"/>
    <x v="14"/>
    <x v="0"/>
    <s v="08072045-004"/>
    <x v="214"/>
    <x v="0"/>
    <s v="Foreign"/>
    <s v="C"/>
    <s v="F"/>
    <n v="1000"/>
    <x v="0"/>
    <s v="PC"/>
    <d v="2024-02-11T00:00:00"/>
    <d v="2023-12-02T00:00:00"/>
    <x v="4"/>
    <d v="2024-02-01T00:00:00"/>
    <n v="2652"/>
  </r>
  <r>
    <x v="2"/>
    <s v=""/>
    <x v="236"/>
    <n v="3330"/>
    <x v="109"/>
    <x v="6"/>
    <s v=" Sem Conversão"/>
    <m/>
    <s v="Ok"/>
    <b v="1"/>
    <s v="1011"/>
    <s v="0605995814/00010"/>
    <x v="18"/>
    <x v="0"/>
    <s v="08072055-002"/>
    <x v="215"/>
    <x v="0"/>
    <s v="Foreign"/>
    <s v="C"/>
    <s v="F"/>
    <n v="5000"/>
    <x v="0"/>
    <s v="PC"/>
    <d v="2024-01-18T00:00:00"/>
    <d v="2023-11-01T00:00:00"/>
    <x v="3"/>
    <d v="2024-01-01T00:00:00"/>
    <n v="3330"/>
  </r>
  <r>
    <x v="2"/>
    <s v=""/>
    <x v="237"/>
    <n v="1000"/>
    <x v="29"/>
    <x v="6"/>
    <s v=" Sem Conversão"/>
    <m/>
    <s v="Ok"/>
    <b v="1"/>
    <s v="1017"/>
    <s v="0605994627/00010"/>
    <x v="17"/>
    <x v="0"/>
    <s v="08072108-001"/>
    <x v="216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237"/>
    <n v="2000"/>
    <x v="29"/>
    <x v="6"/>
    <s v=" Sem Conversão"/>
    <m/>
    <s v="Ok"/>
    <b v="1"/>
    <s v="1017"/>
    <s v="0605994628/00010"/>
    <x v="18"/>
    <x v="0"/>
    <s v="08072108-001"/>
    <x v="216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237"/>
    <n v="2000"/>
    <x v="29"/>
    <x v="6"/>
    <s v=" Sem Conversão"/>
    <m/>
    <s v="Ok"/>
    <b v="1"/>
    <s v="1017"/>
    <s v="0605994629/00010"/>
    <x v="13"/>
    <x v="0"/>
    <s v="08072108-001"/>
    <x v="216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237"/>
    <n v="1615"/>
    <x v="29"/>
    <x v="6"/>
    <s v=" Sem Conversão"/>
    <m/>
    <s v="Ok"/>
    <b v="1"/>
    <s v="1017"/>
    <s v="0605994630/00010"/>
    <x v="14"/>
    <x v="0"/>
    <s v="08072108-001"/>
    <x v="216"/>
    <x v="0"/>
    <s v="Foreign"/>
    <s v="C"/>
    <s v="F"/>
    <n v="1000"/>
    <x v="0"/>
    <s v="PC"/>
    <d v="2024-02-11T00:00:00"/>
    <d v="2023-12-02T00:00:00"/>
    <x v="4"/>
    <d v="2024-02-01T00:00:00"/>
    <n v="1615"/>
  </r>
  <r>
    <x v="1"/>
    <s v=""/>
    <x v="238"/>
    <n v="30000"/>
    <x v="110"/>
    <x v="6"/>
    <s v=" Sem Conversão"/>
    <m/>
    <s v="Ok"/>
    <b v="1"/>
    <s v="1019"/>
    <s v="0605996496/00010"/>
    <x v="13"/>
    <x v="0"/>
    <s v="08072110-001"/>
    <x v="166"/>
    <x v="0"/>
    <s v="Foreign"/>
    <s v="C"/>
    <s v="F"/>
    <n v="10000"/>
    <x v="0"/>
    <s v="PC"/>
    <d v="2024-02-10T00:00:00"/>
    <d v="2023-12-02T00:00:00"/>
    <x v="4"/>
    <d v="2024-02-01T00:00:00"/>
    <n v="30000"/>
  </r>
  <r>
    <x v="1"/>
    <s v=""/>
    <x v="238"/>
    <n v="35624"/>
    <x v="110"/>
    <x v="6"/>
    <s v=" Sem Conversão"/>
    <m/>
    <s v="Ok"/>
    <b v="1"/>
    <s v="1019"/>
    <s v="0605996497/00010"/>
    <x v="14"/>
    <x v="0"/>
    <s v="08072110-001"/>
    <x v="166"/>
    <x v="0"/>
    <s v="Foreign"/>
    <s v="C"/>
    <s v="F"/>
    <n v="10000"/>
    <x v="0"/>
    <s v="PC"/>
    <d v="2024-02-11T00:00:00"/>
    <d v="2023-12-02T00:00:00"/>
    <x v="4"/>
    <d v="2024-02-01T00:00:00"/>
    <n v="35624"/>
  </r>
  <r>
    <x v="0"/>
    <s v=""/>
    <x v="239"/>
    <n v="28000"/>
    <x v="111"/>
    <x v="1"/>
    <s v=" Sem Conversão"/>
    <m/>
    <s v="Ok"/>
    <b v="0"/>
    <s v="1020"/>
    <s v="0605995815/00010"/>
    <x v="34"/>
    <x v="0"/>
    <s v="08072181"/>
    <x v="217"/>
    <x v="0"/>
    <s v="Foreign"/>
    <s v="C"/>
    <s v="F"/>
    <n v="2000"/>
    <x v="0"/>
    <s v="PC"/>
    <d v="2024-01-08T00:00:00"/>
    <d v="2023-10-18T00:00:00"/>
    <x v="0"/>
    <d v="2023-12-24T00:00:00"/>
    <n v="28000"/>
  </r>
  <r>
    <x v="1"/>
    <s v=""/>
    <x v="239"/>
    <n v="62000"/>
    <x v="111"/>
    <x v="1"/>
    <s v=" Sem Conversão"/>
    <m/>
    <s v="Ok"/>
    <b v="1"/>
    <s v="1020"/>
    <s v="0605995816/00010"/>
    <x v="4"/>
    <x v="0"/>
    <s v="08072181"/>
    <x v="217"/>
    <x v="0"/>
    <s v="Foreign"/>
    <s v="C"/>
    <s v="F"/>
    <n v="2000"/>
    <x v="0"/>
    <s v="PC"/>
    <d v="2024-02-06T00:00:00"/>
    <d v="2023-11-18T00:00:00"/>
    <x v="1"/>
    <d v="2024-01-18T00:00:00"/>
    <n v="62000"/>
  </r>
  <r>
    <x v="1"/>
    <s v=""/>
    <x v="239"/>
    <n v="30000"/>
    <x v="111"/>
    <x v="1"/>
    <s v=" Sem Conversão"/>
    <m/>
    <s v="Ok"/>
    <b v="1"/>
    <s v="1020"/>
    <s v="0605995817/00010"/>
    <x v="2"/>
    <x v="0"/>
    <s v="08072181"/>
    <x v="217"/>
    <x v="0"/>
    <s v="Foreign"/>
    <s v="C"/>
    <s v="F"/>
    <n v="2000"/>
    <x v="0"/>
    <s v="PC"/>
    <d v="2024-02-07T00:00:00"/>
    <d v="2023-11-18T00:00:00"/>
    <x v="1"/>
    <d v="2024-01-18T00:00:00"/>
    <n v="30000"/>
  </r>
  <r>
    <x v="1"/>
    <s v=""/>
    <x v="239"/>
    <n v="668"/>
    <x v="111"/>
    <x v="1"/>
    <s v=" Sem Conversão"/>
    <m/>
    <s v="Ok"/>
    <b v="1"/>
    <s v="1020"/>
    <s v="0605995818/00010"/>
    <x v="4"/>
    <x v="0"/>
    <s v="08072181"/>
    <x v="217"/>
    <x v="0"/>
    <s v="Foreign"/>
    <s v="C"/>
    <s v="F"/>
    <n v="2000"/>
    <x v="0"/>
    <s v="PC"/>
    <d v="2024-02-06T00:00:00"/>
    <d v="2023-11-18T00:00:00"/>
    <x v="1"/>
    <d v="2024-01-18T00:00:00"/>
    <n v="668"/>
  </r>
  <r>
    <x v="2"/>
    <s v=""/>
    <x v="240"/>
    <n v="800"/>
    <x v="112"/>
    <x v="6"/>
    <s v=" Sem Conversão"/>
    <m/>
    <s v="Ok"/>
    <b v="1"/>
    <s v="1022"/>
    <s v="0605994664/00010"/>
    <x v="17"/>
    <x v="0"/>
    <s v="08072234-001"/>
    <x v="166"/>
    <x v="0"/>
    <s v="Foreign"/>
    <s v="C"/>
    <s v="F"/>
    <n v="100"/>
    <x v="0"/>
    <s v="PC"/>
    <d v="2024-01-17T00:00:00"/>
    <d v="2023-11-01T00:00:00"/>
    <x v="3"/>
    <d v="2024-01-01T00:00:00"/>
    <n v="800"/>
  </r>
  <r>
    <x v="2"/>
    <s v=""/>
    <x v="240"/>
    <n v="800"/>
    <x v="112"/>
    <x v="6"/>
    <s v=" Sem Conversão"/>
    <m/>
    <s v="Ok"/>
    <b v="1"/>
    <s v="1022"/>
    <s v="0605994665/00010"/>
    <x v="18"/>
    <x v="0"/>
    <s v="08072234-001"/>
    <x v="166"/>
    <x v="0"/>
    <s v="Foreign"/>
    <s v="C"/>
    <s v="F"/>
    <n v="100"/>
    <x v="0"/>
    <s v="PC"/>
    <d v="2024-01-18T00:00:00"/>
    <d v="2023-11-01T00:00:00"/>
    <x v="3"/>
    <d v="2024-01-01T00:00:00"/>
    <n v="800"/>
  </r>
  <r>
    <x v="2"/>
    <s v=""/>
    <x v="240"/>
    <n v="100"/>
    <x v="112"/>
    <x v="6"/>
    <s v=" Sem Conversão"/>
    <m/>
    <s v="Ok"/>
    <b v="1"/>
    <s v="1022"/>
    <s v="0605994666/00010"/>
    <x v="17"/>
    <x v="0"/>
    <s v="08072234-001"/>
    <x v="166"/>
    <x v="0"/>
    <s v="Foreign"/>
    <s v="C"/>
    <s v="F"/>
    <n v="100"/>
    <x v="0"/>
    <s v="PC"/>
    <d v="2024-01-17T00:00:00"/>
    <d v="2023-11-01T00:00:00"/>
    <x v="3"/>
    <d v="2024-01-01T00:00:00"/>
    <n v="100"/>
  </r>
  <r>
    <x v="1"/>
    <s v=""/>
    <x v="240"/>
    <n v="800"/>
    <x v="112"/>
    <x v="6"/>
    <s v=" Sem Conversão"/>
    <m/>
    <s v="Ok"/>
    <b v="1"/>
    <s v="1022"/>
    <s v="0605994667/00010"/>
    <x v="13"/>
    <x v="0"/>
    <s v="08072234-001"/>
    <x v="166"/>
    <x v="0"/>
    <s v="Foreign"/>
    <s v="C"/>
    <s v="F"/>
    <n v="100"/>
    <x v="0"/>
    <s v="PC"/>
    <d v="2024-02-10T00:00:00"/>
    <d v="2023-12-02T00:00:00"/>
    <x v="4"/>
    <d v="2024-02-01T00:00:00"/>
    <n v="800"/>
  </r>
  <r>
    <x v="1"/>
    <s v=""/>
    <x v="240"/>
    <n v="765"/>
    <x v="112"/>
    <x v="6"/>
    <s v=" Sem Conversão"/>
    <m/>
    <s v="Ok"/>
    <b v="1"/>
    <s v="1022"/>
    <s v="0605994668/00010"/>
    <x v="14"/>
    <x v="0"/>
    <s v="08072234-001"/>
    <x v="166"/>
    <x v="0"/>
    <s v="Foreign"/>
    <s v="C"/>
    <s v="F"/>
    <n v="100"/>
    <x v="0"/>
    <s v="PC"/>
    <d v="2024-02-11T00:00:00"/>
    <d v="2023-12-02T00:00:00"/>
    <x v="4"/>
    <d v="2024-02-01T00:00:00"/>
    <n v="765"/>
  </r>
  <r>
    <x v="2"/>
    <s v=""/>
    <x v="241"/>
    <n v="6"/>
    <x v="113"/>
    <x v="8"/>
    <s v=" Sem Conversão"/>
    <m/>
    <s v="Ok"/>
    <b v="0"/>
    <s v="78"/>
    <s v="0605995178/00010"/>
    <x v="19"/>
    <x v="0"/>
    <s v="03029JDE"/>
    <x v="218"/>
    <x v="0"/>
    <s v="Foreign"/>
    <s v="A"/>
    <s v="F"/>
    <n v="1"/>
    <x v="0"/>
    <s v="PC"/>
    <d v="2024-01-19T00:00:00"/>
    <d v="2023-10-18T00:00:00"/>
    <x v="0"/>
    <d v="2023-12-24T00:00:00"/>
    <n v="6"/>
  </r>
  <r>
    <x v="2"/>
    <s v=""/>
    <x v="242"/>
    <n v="2000"/>
    <x v="114"/>
    <x v="10"/>
    <s v=" Sem Conversão"/>
    <m/>
    <s v="Ok"/>
    <b v="1"/>
    <s v="1023"/>
    <s v="0605996948/00010"/>
    <x v="31"/>
    <x v="0"/>
    <s v="08072236-002"/>
    <x v="219"/>
    <x v="0"/>
    <s v="Foreign"/>
    <s v="C"/>
    <s v="F"/>
    <n v="2000"/>
    <x v="0"/>
    <s v="PC"/>
    <d v="2024-01-11T00:00:00"/>
    <d v="2023-11-01T00:00:00"/>
    <x v="3"/>
    <d v="2024-01-01T00:00:00"/>
    <n v="2000"/>
  </r>
  <r>
    <x v="2"/>
    <s v=""/>
    <x v="242"/>
    <n v="2000"/>
    <x v="114"/>
    <x v="10"/>
    <s v=" Sem Conversão"/>
    <m/>
    <s v="Ok"/>
    <b v="1"/>
    <s v="1023"/>
    <s v="0605996949/00010"/>
    <x v="35"/>
    <x v="0"/>
    <s v="08072236-002"/>
    <x v="219"/>
    <x v="0"/>
    <s v="Foreign"/>
    <s v="C"/>
    <s v="F"/>
    <n v="2000"/>
    <x v="0"/>
    <s v="PC"/>
    <d v="2024-01-12T00:00:00"/>
    <d v="2023-11-01T00:00:00"/>
    <x v="3"/>
    <d v="2024-01-01T00:00:00"/>
    <n v="2000"/>
  </r>
  <r>
    <x v="2"/>
    <s v=""/>
    <x v="242"/>
    <n v="4000"/>
    <x v="114"/>
    <x v="3"/>
    <s v=" Sem Conversão"/>
    <m/>
    <s v="Ok"/>
    <b v="1"/>
    <s v="1023"/>
    <s v="0605996950/00010"/>
    <x v="5"/>
    <x v="0"/>
    <s v="08072236-002"/>
    <x v="219"/>
    <x v="0"/>
    <s v="Foreign"/>
    <s v="C"/>
    <s v="F"/>
    <n v="2000"/>
    <x v="0"/>
    <s v="PC"/>
    <d v="2024-01-13T00:00:00"/>
    <d v="2023-11-01T00:00:00"/>
    <x v="3"/>
    <d v="2024-01-01T00:00:00"/>
    <n v="4000"/>
  </r>
  <r>
    <x v="2"/>
    <s v=""/>
    <x v="242"/>
    <n v="4000"/>
    <x v="114"/>
    <x v="3"/>
    <s v=" Sem Conversão"/>
    <m/>
    <s v="Ok"/>
    <b v="1"/>
    <s v="1023"/>
    <s v="0605996951/00010"/>
    <x v="6"/>
    <x v="0"/>
    <s v="08072236-002"/>
    <x v="219"/>
    <x v="0"/>
    <s v="Foreign"/>
    <s v="C"/>
    <s v="F"/>
    <n v="2000"/>
    <x v="0"/>
    <s v="PC"/>
    <d v="2024-01-14T00:00:00"/>
    <d v="2023-11-01T00:00:00"/>
    <x v="3"/>
    <d v="2024-01-01T00:00:00"/>
    <n v="4000"/>
  </r>
  <r>
    <x v="2"/>
    <s v=""/>
    <x v="242"/>
    <n v="2000"/>
    <x v="114"/>
    <x v="4"/>
    <s v=" Sem Conversão"/>
    <m/>
    <s v="Ok"/>
    <b v="1"/>
    <s v="1023"/>
    <s v="0605996952/00010"/>
    <x v="7"/>
    <x v="0"/>
    <s v="08072236-002"/>
    <x v="219"/>
    <x v="0"/>
    <s v="Foreign"/>
    <s v="C"/>
    <s v="F"/>
    <n v="2000"/>
    <x v="0"/>
    <s v="PC"/>
    <d v="2024-01-15T00:00:00"/>
    <d v="2023-11-01T00:00:00"/>
    <x v="3"/>
    <d v="2024-01-01T00:00:00"/>
    <n v="2000"/>
  </r>
  <r>
    <x v="2"/>
    <s v=""/>
    <x v="242"/>
    <n v="2000"/>
    <x v="114"/>
    <x v="4"/>
    <s v=" Sem Conversão"/>
    <m/>
    <s v="Ok"/>
    <b v="1"/>
    <s v="1023"/>
    <s v="0605996953/00010"/>
    <x v="8"/>
    <x v="0"/>
    <s v="08072236-002"/>
    <x v="219"/>
    <x v="0"/>
    <s v="Foreign"/>
    <s v="C"/>
    <s v="F"/>
    <n v="2000"/>
    <x v="0"/>
    <s v="PC"/>
    <d v="2024-01-16T00:00:00"/>
    <d v="2023-11-01T00:00:00"/>
    <x v="3"/>
    <d v="2024-01-01T00:00:00"/>
    <n v="2000"/>
  </r>
  <r>
    <x v="2"/>
    <s v=""/>
    <x v="242"/>
    <n v="12000"/>
    <x v="114"/>
    <x v="6"/>
    <s v=" Sem Conversão"/>
    <m/>
    <s v="Ok"/>
    <b v="1"/>
    <s v="1023"/>
    <s v="0605996954/00010"/>
    <x v="17"/>
    <x v="0"/>
    <s v="08072236-002"/>
    <x v="219"/>
    <x v="0"/>
    <s v="Foreign"/>
    <s v="C"/>
    <s v="F"/>
    <n v="2000"/>
    <x v="0"/>
    <s v="PC"/>
    <d v="2024-01-17T00:00:00"/>
    <d v="2023-11-01T00:00:00"/>
    <x v="3"/>
    <d v="2024-01-01T00:00:00"/>
    <n v="12000"/>
  </r>
  <r>
    <x v="2"/>
    <s v=""/>
    <x v="242"/>
    <n v="12000"/>
    <x v="114"/>
    <x v="6"/>
    <s v=" Sem Conversão"/>
    <m/>
    <s v="Ok"/>
    <b v="1"/>
    <s v="1023"/>
    <s v="0605996955/00010"/>
    <x v="18"/>
    <x v="0"/>
    <s v="08072236-002"/>
    <x v="219"/>
    <x v="0"/>
    <s v="Foreign"/>
    <s v="C"/>
    <s v="F"/>
    <n v="2000"/>
    <x v="0"/>
    <s v="PC"/>
    <d v="2024-01-18T00:00:00"/>
    <d v="2023-11-01T00:00:00"/>
    <x v="3"/>
    <d v="2024-01-01T00:00:00"/>
    <n v="12000"/>
  </r>
  <r>
    <x v="0"/>
    <s v=""/>
    <x v="242"/>
    <n v="10000"/>
    <x v="114"/>
    <x v="8"/>
    <s v=" Sem Conversão"/>
    <m/>
    <s v="Ok"/>
    <b v="0"/>
    <s v="1023"/>
    <s v="0605996956/00010"/>
    <x v="19"/>
    <x v="0"/>
    <s v="08072236-002"/>
    <x v="219"/>
    <x v="0"/>
    <s v="Foreign"/>
    <s v="C"/>
    <s v="F"/>
    <n v="2000"/>
    <x v="0"/>
    <s v="PC"/>
    <d v="2024-01-19T00:00:00"/>
    <d v="2023-10-18T00:00:00"/>
    <x v="0"/>
    <d v="2023-12-24T00:00:00"/>
    <n v="10000"/>
  </r>
  <r>
    <x v="2"/>
    <s v=""/>
    <x v="242"/>
    <n v="2000"/>
    <x v="114"/>
    <x v="9"/>
    <s v=" Sem Conversão"/>
    <m/>
    <s v="Ok"/>
    <b v="1"/>
    <s v="1023"/>
    <s v="0605996957/00010"/>
    <x v="29"/>
    <x v="0"/>
    <s v="08072236-002"/>
    <x v="219"/>
    <x v="0"/>
    <s v="Foreign"/>
    <s v="C"/>
    <s v="F"/>
    <n v="2000"/>
    <x v="0"/>
    <s v="PC"/>
    <d v="2024-01-01T00:00:00"/>
    <d v="2023-11-01T00:00:00"/>
    <x v="3"/>
    <d v="2024-01-01T00:00:00"/>
    <n v="2000"/>
  </r>
  <r>
    <x v="1"/>
    <s v=""/>
    <x v="242"/>
    <n v="2000"/>
    <x v="114"/>
    <x v="9"/>
    <s v=" Sem Conversão"/>
    <m/>
    <s v="Ok"/>
    <b v="1"/>
    <s v="1023"/>
    <s v="0605996958/00010"/>
    <x v="30"/>
    <x v="0"/>
    <s v="08072236-002"/>
    <x v="219"/>
    <x v="0"/>
    <s v="Foreign"/>
    <s v="C"/>
    <s v="F"/>
    <n v="2000"/>
    <x v="0"/>
    <s v="PC"/>
    <d v="2024-02-01T00:00:00"/>
    <d v="2023-12-02T00:00:00"/>
    <x v="4"/>
    <d v="2024-02-01T00:00:00"/>
    <n v="2000"/>
  </r>
  <r>
    <x v="1"/>
    <s v=""/>
    <x v="242"/>
    <n v="4000"/>
    <x v="114"/>
    <x v="5"/>
    <s v=" Sem Conversão"/>
    <m/>
    <s v="Ok"/>
    <b v="1"/>
    <s v="1023"/>
    <s v="0605996959/00010"/>
    <x v="10"/>
    <x v="0"/>
    <s v="08072236-002"/>
    <x v="219"/>
    <x v="0"/>
    <s v="Foreign"/>
    <s v="C"/>
    <s v="F"/>
    <n v="2000"/>
    <x v="0"/>
    <s v="PC"/>
    <d v="2024-02-02T00:00:00"/>
    <d v="2023-12-02T00:00:00"/>
    <x v="4"/>
    <d v="2024-02-01T00:00:00"/>
    <n v="4000"/>
  </r>
  <r>
    <x v="1"/>
    <s v=""/>
    <x v="242"/>
    <n v="4000"/>
    <x v="114"/>
    <x v="5"/>
    <s v=" Sem Conversão"/>
    <m/>
    <s v="Ok"/>
    <b v="1"/>
    <s v="1023"/>
    <s v="0605996960/00010"/>
    <x v="10"/>
    <x v="0"/>
    <s v="08072236-002"/>
    <x v="219"/>
    <x v="0"/>
    <s v="Foreign"/>
    <s v="C"/>
    <s v="F"/>
    <n v="2000"/>
    <x v="0"/>
    <s v="PC"/>
    <d v="2024-02-03T00:00:00"/>
    <d v="2023-12-02T00:00:00"/>
    <x v="4"/>
    <d v="2024-02-01T00:00:00"/>
    <n v="4000"/>
  </r>
  <r>
    <x v="1"/>
    <s v=""/>
    <x v="242"/>
    <n v="4000"/>
    <x v="114"/>
    <x v="5"/>
    <s v=" Sem Conversão"/>
    <m/>
    <s v="Ok"/>
    <b v="1"/>
    <s v="1023"/>
    <s v="0605996961/00010"/>
    <x v="11"/>
    <x v="0"/>
    <s v="08072236-002"/>
    <x v="219"/>
    <x v="0"/>
    <s v="Foreign"/>
    <s v="C"/>
    <s v="F"/>
    <n v="2000"/>
    <x v="0"/>
    <s v="PC"/>
    <d v="2024-02-04T00:00:00"/>
    <d v="2023-12-02T00:00:00"/>
    <x v="4"/>
    <d v="2024-02-01T00:00:00"/>
    <n v="4000"/>
  </r>
  <r>
    <x v="1"/>
    <s v=""/>
    <x v="242"/>
    <n v="2000"/>
    <x v="114"/>
    <x v="5"/>
    <s v=" Sem Conversão"/>
    <m/>
    <s v="Ok"/>
    <b v="1"/>
    <s v="1023"/>
    <s v="0605996962/00010"/>
    <x v="11"/>
    <x v="0"/>
    <s v="08072236-002"/>
    <x v="219"/>
    <x v="0"/>
    <s v="Foreign"/>
    <s v="C"/>
    <s v="F"/>
    <n v="2000"/>
    <x v="0"/>
    <s v="PC"/>
    <d v="2024-02-05T00:00:00"/>
    <d v="2023-12-02T00:00:00"/>
    <x v="4"/>
    <d v="2024-02-01T00:00:00"/>
    <n v="2000"/>
  </r>
  <r>
    <x v="1"/>
    <s v=""/>
    <x v="242"/>
    <n v="28000"/>
    <x v="114"/>
    <x v="0"/>
    <s v=" Sem Conversão"/>
    <m/>
    <s v="Ok"/>
    <b v="1"/>
    <s v="1023"/>
    <s v="0605996963/00010"/>
    <x v="1"/>
    <x v="0"/>
    <s v="08072236-002"/>
    <x v="219"/>
    <x v="0"/>
    <s v="Foreign"/>
    <s v="C"/>
    <s v="F"/>
    <n v="2000"/>
    <x v="0"/>
    <s v="PC"/>
    <d v="2024-02-08T00:00:00"/>
    <d v="2023-11-18T00:00:00"/>
    <x v="1"/>
    <d v="2024-01-18T00:00:00"/>
    <n v="28000"/>
  </r>
  <r>
    <x v="1"/>
    <s v=""/>
    <x v="242"/>
    <n v="2000"/>
    <x v="114"/>
    <x v="3"/>
    <s v=" Sem Conversão"/>
    <m/>
    <s v="Ok"/>
    <b v="1"/>
    <s v="1023"/>
    <s v="0605996964/00010"/>
    <x v="9"/>
    <x v="0"/>
    <s v="08072236-002"/>
    <x v="219"/>
    <x v="0"/>
    <s v="Foreign"/>
    <s v="C"/>
    <s v="F"/>
    <n v="2000"/>
    <x v="0"/>
    <s v="PC"/>
    <d v="2024-02-09T00:00:00"/>
    <d v="2023-12-02T00:00:00"/>
    <x v="4"/>
    <d v="2024-02-01T00:00:00"/>
    <n v="2000"/>
  </r>
  <r>
    <x v="1"/>
    <s v=""/>
    <x v="242"/>
    <n v="12000"/>
    <x v="114"/>
    <x v="6"/>
    <s v=" Sem Conversão"/>
    <m/>
    <s v="Ok"/>
    <b v="1"/>
    <s v="1023"/>
    <s v="0605996965/00010"/>
    <x v="13"/>
    <x v="0"/>
    <s v="08072236-002"/>
    <x v="219"/>
    <x v="0"/>
    <s v="Foreign"/>
    <s v="C"/>
    <s v="F"/>
    <n v="2000"/>
    <x v="0"/>
    <s v="PC"/>
    <d v="2024-02-10T00:00:00"/>
    <d v="2023-12-02T00:00:00"/>
    <x v="4"/>
    <d v="2024-02-01T00:00:00"/>
    <n v="12000"/>
  </r>
  <r>
    <x v="1"/>
    <s v=""/>
    <x v="242"/>
    <n v="12890"/>
    <x v="114"/>
    <x v="6"/>
    <s v=" Sem Conversão"/>
    <m/>
    <s v="Ok"/>
    <b v="1"/>
    <s v="1023"/>
    <s v="0605996966/00010"/>
    <x v="14"/>
    <x v="0"/>
    <s v="08072236-002"/>
    <x v="219"/>
    <x v="0"/>
    <s v="Foreign"/>
    <s v="C"/>
    <s v="F"/>
    <n v="2000"/>
    <x v="0"/>
    <s v="PC"/>
    <d v="2024-02-11T00:00:00"/>
    <d v="2023-12-02T00:00:00"/>
    <x v="4"/>
    <d v="2024-02-01T00:00:00"/>
    <n v="12890"/>
  </r>
  <r>
    <x v="1"/>
    <s v=""/>
    <x v="243"/>
    <n v="4000"/>
    <x v="115"/>
    <x v="1"/>
    <s v=" Sem Conversão"/>
    <m/>
    <s v="Ok"/>
    <b v="1"/>
    <s v="1028"/>
    <s v="0605995819/00010"/>
    <x v="4"/>
    <x v="0"/>
    <s v="08072280-001"/>
    <x v="166"/>
    <x v="0"/>
    <s v="Foreign"/>
    <s v="C"/>
    <s v="F"/>
    <n v="4000"/>
    <x v="0"/>
    <s v="PC"/>
    <d v="2024-02-06T00:00:00"/>
    <d v="2023-11-18T00:00:00"/>
    <x v="1"/>
    <d v="2024-01-18T00:00:00"/>
    <n v="4000"/>
  </r>
  <r>
    <x v="1"/>
    <s v=""/>
    <x v="243"/>
    <n v="4000"/>
    <x v="115"/>
    <x v="6"/>
    <s v=" Sem Conversão"/>
    <m/>
    <s v="Ok"/>
    <b v="1"/>
    <s v="1028"/>
    <s v="0605995820/00010"/>
    <x v="13"/>
    <x v="0"/>
    <s v="08072280-001"/>
    <x v="166"/>
    <x v="0"/>
    <s v="Foreign"/>
    <s v="C"/>
    <s v="F"/>
    <n v="4000"/>
    <x v="0"/>
    <s v="PC"/>
    <d v="2024-02-10T00:00:00"/>
    <d v="2023-12-02T00:00:00"/>
    <x v="4"/>
    <d v="2024-02-01T00:00:00"/>
    <n v="4000"/>
  </r>
  <r>
    <x v="1"/>
    <s v=""/>
    <x v="243"/>
    <n v="756"/>
    <x v="115"/>
    <x v="6"/>
    <s v=" Sem Conversão"/>
    <m/>
    <s v="Ok"/>
    <b v="1"/>
    <s v="1028"/>
    <s v="0605995821/00010"/>
    <x v="14"/>
    <x v="0"/>
    <s v="08072280-001"/>
    <x v="166"/>
    <x v="0"/>
    <s v="Foreign"/>
    <s v="C"/>
    <s v="F"/>
    <n v="4000"/>
    <x v="0"/>
    <s v="PC"/>
    <d v="2024-02-11T00:00:00"/>
    <d v="2023-12-02T00:00:00"/>
    <x v="4"/>
    <d v="2024-02-01T00:00:00"/>
    <n v="756"/>
  </r>
  <r>
    <x v="1"/>
    <s v=""/>
    <x v="244"/>
    <n v="796"/>
    <x v="116"/>
    <x v="6"/>
    <s v=" Sem Conversão"/>
    <m/>
    <s v="Ok"/>
    <b v="1"/>
    <s v="1029"/>
    <s v="0605994670/00010"/>
    <x v="13"/>
    <x v="0"/>
    <s v="08072281-001"/>
    <x v="165"/>
    <x v="0"/>
    <s v="Foreign"/>
    <s v="C"/>
    <s v="F"/>
    <n v="5000"/>
    <x v="0"/>
    <s v="PC"/>
    <d v="2024-02-10T00:00:00"/>
    <d v="2023-12-02T00:00:00"/>
    <x v="4"/>
    <d v="2024-02-01T00:00:00"/>
    <n v="796"/>
  </r>
  <r>
    <x v="2"/>
    <s v=""/>
    <x v="245"/>
    <n v="2000"/>
    <x v="78"/>
    <x v="6"/>
    <s v=" Sem Conversão"/>
    <m/>
    <s v="Ok"/>
    <b v="1"/>
    <s v="1031"/>
    <s v="0605995864/00010"/>
    <x v="18"/>
    <x v="0"/>
    <s v="08072284-001"/>
    <x v="220"/>
    <x v="0"/>
    <s v="Foreign"/>
    <s v="C"/>
    <s v="F"/>
    <n v="2000"/>
    <x v="0"/>
    <s v="PC"/>
    <d v="2024-01-18T00:00:00"/>
    <d v="2023-11-01T00:00:00"/>
    <x v="3"/>
    <d v="2024-01-01T00:00:00"/>
    <n v="2000"/>
  </r>
  <r>
    <x v="1"/>
    <s v=""/>
    <x v="245"/>
    <n v="2000"/>
    <x v="78"/>
    <x v="5"/>
    <s v=" Sem Conversão"/>
    <m/>
    <s v="Ok"/>
    <b v="1"/>
    <s v="1031"/>
    <s v="0605995865/00010"/>
    <x v="11"/>
    <x v="0"/>
    <s v="08072284-001"/>
    <x v="220"/>
    <x v="0"/>
    <s v="Foreign"/>
    <s v="C"/>
    <s v="F"/>
    <n v="2000"/>
    <x v="0"/>
    <s v="PC"/>
    <d v="2024-02-04T00:00:00"/>
    <d v="2023-12-02T00:00:00"/>
    <x v="4"/>
    <d v="2024-02-01T00:00:00"/>
    <n v="2000"/>
  </r>
  <r>
    <x v="1"/>
    <s v=""/>
    <x v="245"/>
    <n v="2000"/>
    <x v="78"/>
    <x v="6"/>
    <s v=" Sem Conversão"/>
    <m/>
    <s v="Ok"/>
    <b v="1"/>
    <s v="1031"/>
    <s v="0605995866/00010"/>
    <x v="13"/>
    <x v="0"/>
    <s v="08072284-001"/>
    <x v="220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245"/>
    <n v="491"/>
    <x v="78"/>
    <x v="6"/>
    <s v=" Sem Conversão"/>
    <m/>
    <s v="Ok"/>
    <b v="1"/>
    <s v="1031"/>
    <s v="0605995867/00010"/>
    <x v="14"/>
    <x v="0"/>
    <s v="08072284-001"/>
    <x v="220"/>
    <x v="0"/>
    <s v="Foreign"/>
    <s v="C"/>
    <s v="F"/>
    <n v="2000"/>
    <x v="0"/>
    <s v="PC"/>
    <d v="2024-02-11T00:00:00"/>
    <d v="2023-12-02T00:00:00"/>
    <x v="4"/>
    <d v="2024-02-01T00:00:00"/>
    <n v="491"/>
  </r>
  <r>
    <x v="1"/>
    <s v=""/>
    <x v="246"/>
    <n v="1573"/>
    <x v="117"/>
    <x v="6"/>
    <s v=" Sem Conversão"/>
    <m/>
    <s v="Ok"/>
    <b v="1"/>
    <s v="1033"/>
    <s v="0605994771/00010"/>
    <x v="13"/>
    <x v="0"/>
    <s v="08072285-001"/>
    <x v="221"/>
    <x v="0"/>
    <s v="Foreign"/>
    <s v="C"/>
    <s v="F"/>
    <n v="3000"/>
    <x v="0"/>
    <s v="PC"/>
    <d v="2024-02-10T00:00:00"/>
    <d v="2023-12-02T00:00:00"/>
    <x v="4"/>
    <d v="2024-02-01T00:00:00"/>
    <n v="1573"/>
  </r>
  <r>
    <x v="1"/>
    <s v=""/>
    <x v="247"/>
    <n v="211"/>
    <x v="46"/>
    <x v="6"/>
    <s v=" Sem Conversão"/>
    <m/>
    <s v="Ok"/>
    <b v="1"/>
    <s v="1042"/>
    <s v="0605994773/00010"/>
    <x v="14"/>
    <x v="0"/>
    <s v="08072506-001"/>
    <x v="176"/>
    <x v="0"/>
    <s v="Foreign"/>
    <s v="C"/>
    <s v="F"/>
    <n v="1000"/>
    <x v="0"/>
    <s v="PC"/>
    <d v="2024-02-11T00:00:00"/>
    <d v="2023-12-02T00:00:00"/>
    <x v="4"/>
    <d v="2024-02-01T00:00:00"/>
    <n v="211"/>
  </r>
  <r>
    <x v="1"/>
    <s v=""/>
    <x v="248"/>
    <n v="3510"/>
    <x v="118"/>
    <x v="6"/>
    <s v=" Sem Conversão"/>
    <m/>
    <s v="Ok"/>
    <b v="1"/>
    <s v="1044"/>
    <s v="0605996498/00010"/>
    <x v="14"/>
    <x v="0"/>
    <s v="08072532-001"/>
    <x v="222"/>
    <x v="0"/>
    <s v="Foreign"/>
    <s v="C"/>
    <s v="F"/>
    <n v="2000"/>
    <x v="0"/>
    <s v="PC"/>
    <d v="2024-02-11T00:00:00"/>
    <d v="2023-12-02T00:00:00"/>
    <x v="4"/>
    <d v="2024-02-01T00:00:00"/>
    <n v="3510"/>
  </r>
  <r>
    <x v="1"/>
    <s v=""/>
    <x v="249"/>
    <n v="17400"/>
    <x v="119"/>
    <x v="6"/>
    <s v=" Sem Conversão"/>
    <m/>
    <s v="Ok"/>
    <b v="1"/>
    <s v="1047"/>
    <s v="0605995868/00010"/>
    <x v="13"/>
    <x v="0"/>
    <s v="08072656-001"/>
    <x v="223"/>
    <x v="0"/>
    <s v="Foreign"/>
    <s v="A"/>
    <s v="F"/>
    <n v="1"/>
    <x v="0"/>
    <s v="PC"/>
    <d v="2024-02-10T00:00:00"/>
    <d v="2023-12-02T00:00:00"/>
    <x v="4"/>
    <d v="2024-02-01T00:00:00"/>
    <n v="17400"/>
  </r>
  <r>
    <x v="1"/>
    <s v=""/>
    <x v="249"/>
    <n v="24000"/>
    <x v="119"/>
    <x v="6"/>
    <s v=" Sem Conversão"/>
    <m/>
    <s v="Ok"/>
    <b v="1"/>
    <s v="1047"/>
    <s v="0605995869/00010"/>
    <x v="14"/>
    <x v="0"/>
    <s v="08072656-001"/>
    <x v="223"/>
    <x v="0"/>
    <s v="Foreign"/>
    <s v="A"/>
    <s v="F"/>
    <n v="1"/>
    <x v="0"/>
    <s v="PC"/>
    <d v="2024-02-11T00:00:00"/>
    <d v="2023-12-02T00:00:00"/>
    <x v="4"/>
    <d v="2024-02-01T00:00:00"/>
    <n v="24000"/>
  </r>
  <r>
    <x v="1"/>
    <s v=""/>
    <x v="249"/>
    <n v="13"/>
    <x v="119"/>
    <x v="3"/>
    <s v=" Sem Conversão"/>
    <m/>
    <s v="Ok"/>
    <b v="1"/>
    <s v="1047"/>
    <s v="0605995870/00010"/>
    <x v="9"/>
    <x v="0"/>
    <s v="08072656-001"/>
    <x v="223"/>
    <x v="0"/>
    <s v="Foreign"/>
    <s v="A"/>
    <s v="F"/>
    <n v="1"/>
    <x v="0"/>
    <s v="PC"/>
    <d v="2024-02-09T00:00:00"/>
    <d v="2023-12-02T00:00:00"/>
    <x v="4"/>
    <d v="2024-02-01T00:00:00"/>
    <n v="13"/>
  </r>
  <r>
    <x v="0"/>
    <s v=""/>
    <x v="250"/>
    <n v="44000"/>
    <x v="120"/>
    <x v="0"/>
    <s v=" Sem Conversão"/>
    <m/>
    <s v="Ok"/>
    <b v="0"/>
    <s v="1048"/>
    <s v="0605996499/00010"/>
    <x v="0"/>
    <x v="0"/>
    <s v="08072671"/>
    <x v="224"/>
    <x v="0"/>
    <s v="Foreign"/>
    <s v="C"/>
    <s v="F"/>
    <n v="2000"/>
    <x v="0"/>
    <s v="PC"/>
    <d v="2024-01-09T00:00:00"/>
    <d v="2023-10-18T00:00:00"/>
    <x v="0"/>
    <d v="2023-12-24T00:00:00"/>
    <n v="44000"/>
  </r>
  <r>
    <x v="1"/>
    <s v=""/>
    <x v="250"/>
    <n v="40834"/>
    <x v="120"/>
    <x v="0"/>
    <s v=" Sem Conversão"/>
    <m/>
    <s v="Ok"/>
    <b v="1"/>
    <s v="1048"/>
    <s v="0605996500/00010"/>
    <x v="1"/>
    <x v="0"/>
    <s v="08072671"/>
    <x v="224"/>
    <x v="0"/>
    <s v="Foreign"/>
    <s v="C"/>
    <s v="F"/>
    <n v="2000"/>
    <x v="0"/>
    <s v="PC"/>
    <d v="2024-02-08T00:00:00"/>
    <d v="2023-11-18T00:00:00"/>
    <x v="1"/>
    <d v="2024-01-18T00:00:00"/>
    <n v="40834"/>
  </r>
  <r>
    <x v="2"/>
    <s v=""/>
    <x v="251"/>
    <n v="1000"/>
    <x v="121"/>
    <x v="6"/>
    <s v=" Sem Conversão"/>
    <m/>
    <s v="Ok"/>
    <b v="1"/>
    <s v="1051"/>
    <s v="0605994778/00010"/>
    <x v="17"/>
    <x v="0"/>
    <s v="08072930"/>
    <x v="225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251"/>
    <n v="1000"/>
    <x v="121"/>
    <x v="6"/>
    <s v=" Sem Conversão"/>
    <m/>
    <s v="Ok"/>
    <b v="1"/>
    <s v="1051"/>
    <s v="0605994779/00010"/>
    <x v="18"/>
    <x v="0"/>
    <s v="08072930"/>
    <x v="225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251"/>
    <n v="977"/>
    <x v="121"/>
    <x v="6"/>
    <s v=" Sem Conversão"/>
    <m/>
    <s v="Ok"/>
    <b v="1"/>
    <s v="1051"/>
    <s v="0605994780/00010"/>
    <x v="13"/>
    <x v="0"/>
    <s v="08072930"/>
    <x v="225"/>
    <x v="0"/>
    <s v="Foreign"/>
    <s v="C"/>
    <s v="F"/>
    <n v="1000"/>
    <x v="0"/>
    <s v="PC"/>
    <d v="2024-02-10T00:00:00"/>
    <d v="2023-12-02T00:00:00"/>
    <x v="4"/>
    <d v="2024-02-01T00:00:00"/>
    <n v="977"/>
  </r>
  <r>
    <x v="0"/>
    <s v=""/>
    <x v="252"/>
    <n v="1000"/>
    <x v="122"/>
    <x v="0"/>
    <s v=" Sem Conversão"/>
    <m/>
    <s v="Ok"/>
    <b v="0"/>
    <s v="1054"/>
    <s v="0605996501/00010"/>
    <x v="0"/>
    <x v="0"/>
    <s v="08110028-001"/>
    <x v="226"/>
    <x v="0"/>
    <s v="Foreign"/>
    <s v="C"/>
    <s v="F"/>
    <n v="1000"/>
    <x v="0"/>
    <s v="PC"/>
    <d v="2024-01-09T00:00:00"/>
    <d v="2023-10-18T00:00:00"/>
    <x v="0"/>
    <d v="2023-12-24T00:00:00"/>
    <n v="1000"/>
  </r>
  <r>
    <x v="1"/>
    <s v=""/>
    <x v="252"/>
    <n v="422"/>
    <x v="122"/>
    <x v="0"/>
    <s v=" Sem Conversão"/>
    <m/>
    <s v="Ok"/>
    <b v="1"/>
    <s v="1054"/>
    <s v="0605996502/00010"/>
    <x v="1"/>
    <x v="0"/>
    <s v="08110028-001"/>
    <x v="226"/>
    <x v="0"/>
    <s v="Foreign"/>
    <s v="C"/>
    <s v="F"/>
    <n v="1000"/>
    <x v="0"/>
    <s v="PC"/>
    <d v="2024-02-08T00:00:00"/>
    <d v="2023-11-18T00:00:00"/>
    <x v="1"/>
    <d v="2024-01-18T00:00:00"/>
    <n v="422"/>
  </r>
  <r>
    <x v="0"/>
    <s v=""/>
    <x v="253"/>
    <n v="100"/>
    <x v="123"/>
    <x v="1"/>
    <s v=" Sem Conversão"/>
    <m/>
    <s v="Ok"/>
    <b v="0"/>
    <s v="1057"/>
    <s v="0605996508/00010"/>
    <x v="36"/>
    <x v="0"/>
    <s v="08110032-001"/>
    <x v="227"/>
    <x v="0"/>
    <s v="Foreign"/>
    <s v="A"/>
    <s v="F"/>
    <n v="1"/>
    <x v="0"/>
    <s v="PC"/>
    <d v="2024-01-07T00:00:00"/>
    <d v="2023-10-18T00:00:00"/>
    <x v="0"/>
    <d v="2023-12-24T00:00:00"/>
    <n v="100"/>
  </r>
  <r>
    <x v="0"/>
    <s v=""/>
    <x v="253"/>
    <n v="200"/>
    <x v="123"/>
    <x v="1"/>
    <s v=" Sem Conversão"/>
    <m/>
    <s v="Ok"/>
    <b v="0"/>
    <s v="1057"/>
    <s v="0605996509/00010"/>
    <x v="34"/>
    <x v="0"/>
    <s v="08110032-001"/>
    <x v="227"/>
    <x v="0"/>
    <s v="Foreign"/>
    <s v="A"/>
    <s v="F"/>
    <n v="1"/>
    <x v="0"/>
    <s v="PC"/>
    <d v="2024-01-08T00:00:00"/>
    <d v="2023-10-18T00:00:00"/>
    <x v="0"/>
    <d v="2023-12-24T00:00:00"/>
    <n v="200"/>
  </r>
  <r>
    <x v="0"/>
    <s v=""/>
    <x v="253"/>
    <n v="1200"/>
    <x v="123"/>
    <x v="0"/>
    <s v=" Sem Conversão"/>
    <m/>
    <s v="Ok"/>
    <b v="0"/>
    <s v="1057"/>
    <s v="0605996510/00010"/>
    <x v="0"/>
    <x v="0"/>
    <s v="08110032-001"/>
    <x v="227"/>
    <x v="0"/>
    <s v="Foreign"/>
    <s v="A"/>
    <s v="F"/>
    <n v="1"/>
    <x v="0"/>
    <s v="PC"/>
    <d v="2024-01-09T00:00:00"/>
    <d v="2023-10-18T00:00:00"/>
    <x v="0"/>
    <d v="2023-12-24T00:00:00"/>
    <n v="1200"/>
  </r>
  <r>
    <x v="0"/>
    <s v=""/>
    <x v="253"/>
    <n v="200"/>
    <x v="123"/>
    <x v="8"/>
    <s v=" Sem Conversão"/>
    <m/>
    <s v="Ok"/>
    <b v="0"/>
    <s v="1057"/>
    <s v="0605996511/00010"/>
    <x v="19"/>
    <x v="0"/>
    <s v="08110032-001"/>
    <x v="227"/>
    <x v="0"/>
    <s v="Foreign"/>
    <s v="A"/>
    <s v="F"/>
    <n v="1"/>
    <x v="0"/>
    <s v="PC"/>
    <d v="2024-01-19T00:00:00"/>
    <d v="2023-10-18T00:00:00"/>
    <x v="0"/>
    <d v="2023-12-24T00:00:00"/>
    <n v="200"/>
  </r>
  <r>
    <x v="1"/>
    <s v=""/>
    <x v="253"/>
    <n v="400"/>
    <x v="123"/>
    <x v="1"/>
    <s v=" Sem Conversão"/>
    <m/>
    <s v="Ok"/>
    <b v="1"/>
    <s v="1057"/>
    <s v="0605996512/00010"/>
    <x v="4"/>
    <x v="0"/>
    <s v="08110032-001"/>
    <x v="227"/>
    <x v="0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253"/>
    <n v="200"/>
    <x v="123"/>
    <x v="1"/>
    <s v=" Sem Conversão"/>
    <m/>
    <s v="Ok"/>
    <b v="1"/>
    <s v="1057"/>
    <s v="0605996513/00010"/>
    <x v="2"/>
    <x v="0"/>
    <s v="08110032-001"/>
    <x v="227"/>
    <x v="0"/>
    <s v="Foreign"/>
    <s v="A"/>
    <s v="F"/>
    <n v="1"/>
    <x v="0"/>
    <s v="PC"/>
    <d v="2024-02-07T00:00:00"/>
    <d v="2023-11-18T00:00:00"/>
    <x v="1"/>
    <d v="2024-01-18T00:00:00"/>
    <n v="200"/>
  </r>
  <r>
    <x v="1"/>
    <s v=""/>
    <x v="253"/>
    <n v="1194"/>
    <x v="123"/>
    <x v="0"/>
    <s v=" Sem Conversão"/>
    <m/>
    <s v="Ok"/>
    <b v="1"/>
    <s v="1057"/>
    <s v="0605996514/00010"/>
    <x v="1"/>
    <x v="0"/>
    <s v="08110032-001"/>
    <x v="227"/>
    <x v="0"/>
    <s v="Foreign"/>
    <s v="A"/>
    <s v="F"/>
    <n v="1"/>
    <x v="0"/>
    <s v="PC"/>
    <d v="2024-02-08T00:00:00"/>
    <d v="2023-11-18T00:00:00"/>
    <x v="1"/>
    <d v="2024-01-18T00:00:00"/>
    <n v="1194"/>
  </r>
  <r>
    <x v="2"/>
    <s v=""/>
    <x v="254"/>
    <n v="200"/>
    <x v="124"/>
    <x v="5"/>
    <s v=" Sem Conversão"/>
    <m/>
    <s v="Ok"/>
    <b v="1"/>
    <s v="1061"/>
    <s v="0605996967/00010"/>
    <x v="28"/>
    <x v="0"/>
    <s v="08120012-001"/>
    <x v="228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254"/>
    <n v="100"/>
    <x v="124"/>
    <x v="5"/>
    <s v=" Sem Conversão"/>
    <m/>
    <s v="Ok"/>
    <b v="1"/>
    <s v="1061"/>
    <s v="0605996968/00010"/>
    <x v="28"/>
    <x v="0"/>
    <s v="08120012-001"/>
    <x v="228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254"/>
    <n v="200"/>
    <x v="124"/>
    <x v="5"/>
    <s v=" Sem Conversão"/>
    <m/>
    <s v="Ok"/>
    <b v="1"/>
    <s v="1061"/>
    <s v="0605996969/00010"/>
    <x v="10"/>
    <x v="0"/>
    <s v="08120012-001"/>
    <x v="228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254"/>
    <n v="200"/>
    <x v="124"/>
    <x v="5"/>
    <s v=" Sem Conversão"/>
    <m/>
    <s v="Ok"/>
    <b v="1"/>
    <s v="1061"/>
    <s v="0605996970/00010"/>
    <x v="10"/>
    <x v="0"/>
    <s v="08120012-001"/>
    <x v="228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254"/>
    <n v="200"/>
    <x v="124"/>
    <x v="5"/>
    <s v=" Sem Conversão"/>
    <m/>
    <s v="Ok"/>
    <b v="1"/>
    <s v="1061"/>
    <s v="0605996971/00010"/>
    <x v="11"/>
    <x v="0"/>
    <s v="08120012-001"/>
    <x v="228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254"/>
    <n v="100"/>
    <x v="124"/>
    <x v="5"/>
    <s v=" Sem Conversão"/>
    <m/>
    <s v="Ok"/>
    <b v="1"/>
    <s v="1061"/>
    <s v="0605996972/00010"/>
    <x v="11"/>
    <x v="0"/>
    <s v="08120012-001"/>
    <x v="228"/>
    <x v="0"/>
    <s v="Foreign"/>
    <s v="C"/>
    <s v="F"/>
    <n v="100"/>
    <x v="0"/>
    <s v="PC"/>
    <d v="2024-02-05T00:00:00"/>
    <d v="2023-12-02T00:00:00"/>
    <x v="4"/>
    <d v="2024-02-01T00:00:00"/>
    <n v="100"/>
  </r>
  <r>
    <x v="1"/>
    <s v=""/>
    <x v="254"/>
    <n v="66"/>
    <x v="124"/>
    <x v="5"/>
    <s v=" Sem Conversão"/>
    <m/>
    <s v="Ok"/>
    <b v="1"/>
    <s v="1061"/>
    <s v="0605996973/00010"/>
    <x v="10"/>
    <x v="0"/>
    <s v="08120012-001"/>
    <x v="228"/>
    <x v="0"/>
    <s v="Foreign"/>
    <s v="C"/>
    <s v="F"/>
    <n v="100"/>
    <x v="0"/>
    <s v="PC"/>
    <d v="2024-02-02T00:00:00"/>
    <d v="2023-12-02T00:00:00"/>
    <x v="4"/>
    <d v="2024-02-01T00:00:00"/>
    <n v="66"/>
  </r>
  <r>
    <x v="2"/>
    <s v=""/>
    <x v="255"/>
    <n v="700"/>
    <x v="125"/>
    <x v="5"/>
    <s v=" Sem Conversão"/>
    <m/>
    <s v="Ok"/>
    <b v="1"/>
    <s v="1065"/>
    <s v="0605995019/00010"/>
    <x v="33"/>
    <x v="0"/>
    <s v="08120062-001"/>
    <x v="229"/>
    <x v="0"/>
    <s v="Foreign"/>
    <s v="C"/>
    <s v="F"/>
    <n v="100"/>
    <x v="0"/>
    <s v="PC"/>
    <d v="2024-01-03T00:00:00"/>
    <d v="2023-11-01T00:00:00"/>
    <x v="3"/>
    <d v="2024-01-01T00:00:00"/>
    <n v="700"/>
  </r>
  <r>
    <x v="2"/>
    <s v=""/>
    <x v="255"/>
    <n v="1400"/>
    <x v="125"/>
    <x v="5"/>
    <s v=" Sem Conversão"/>
    <m/>
    <s v="Ok"/>
    <b v="1"/>
    <s v="1065"/>
    <s v="0605995020/00010"/>
    <x v="28"/>
    <x v="0"/>
    <s v="08120062-001"/>
    <x v="229"/>
    <x v="0"/>
    <s v="Foreign"/>
    <s v="C"/>
    <s v="F"/>
    <n v="100"/>
    <x v="0"/>
    <s v="PC"/>
    <d v="2024-01-04T00:00:00"/>
    <d v="2023-11-01T00:00:00"/>
    <x v="3"/>
    <d v="2024-01-01T00:00:00"/>
    <n v="1400"/>
  </r>
  <r>
    <x v="2"/>
    <s v=""/>
    <x v="255"/>
    <n v="700"/>
    <x v="125"/>
    <x v="5"/>
    <s v=" Sem Conversão"/>
    <m/>
    <s v="Ok"/>
    <b v="1"/>
    <s v="1065"/>
    <s v="0605995021/00010"/>
    <x v="28"/>
    <x v="0"/>
    <s v="08120062-001"/>
    <x v="229"/>
    <x v="0"/>
    <s v="Foreign"/>
    <s v="C"/>
    <s v="F"/>
    <n v="100"/>
    <x v="0"/>
    <s v="PC"/>
    <d v="2024-01-05T00:00:00"/>
    <d v="2023-11-01T00:00:00"/>
    <x v="3"/>
    <d v="2024-01-01T00:00:00"/>
    <n v="700"/>
  </r>
  <r>
    <x v="1"/>
    <s v=""/>
    <x v="255"/>
    <n v="700"/>
    <x v="125"/>
    <x v="9"/>
    <s v=" Sem Conversão"/>
    <m/>
    <s v="Ok"/>
    <b v="1"/>
    <s v="1065"/>
    <s v="0605995022/00010"/>
    <x v="30"/>
    <x v="0"/>
    <s v="08120062-001"/>
    <x v="229"/>
    <x v="0"/>
    <s v="Foreign"/>
    <s v="C"/>
    <s v="F"/>
    <n v="100"/>
    <x v="0"/>
    <s v="PC"/>
    <d v="2024-02-01T00:00:00"/>
    <d v="2023-12-02T00:00:00"/>
    <x v="4"/>
    <d v="2024-02-01T00:00:00"/>
    <n v="700"/>
  </r>
  <r>
    <x v="1"/>
    <s v=""/>
    <x v="255"/>
    <n v="1400"/>
    <x v="125"/>
    <x v="5"/>
    <s v=" Sem Conversão"/>
    <m/>
    <s v="Ok"/>
    <b v="1"/>
    <s v="1065"/>
    <s v="0605995023/00010"/>
    <x v="10"/>
    <x v="0"/>
    <s v="08120062-001"/>
    <x v="229"/>
    <x v="0"/>
    <s v="Foreign"/>
    <s v="C"/>
    <s v="F"/>
    <n v="100"/>
    <x v="0"/>
    <s v="PC"/>
    <d v="2024-02-02T00:00:00"/>
    <d v="2023-12-02T00:00:00"/>
    <x v="4"/>
    <d v="2024-02-01T00:00:00"/>
    <n v="1400"/>
  </r>
  <r>
    <x v="1"/>
    <s v=""/>
    <x v="255"/>
    <n v="1400"/>
    <x v="125"/>
    <x v="5"/>
    <s v=" Sem Conversão"/>
    <m/>
    <s v="Ok"/>
    <b v="1"/>
    <s v="1065"/>
    <s v="0605995024/00010"/>
    <x v="10"/>
    <x v="0"/>
    <s v="08120062-001"/>
    <x v="229"/>
    <x v="0"/>
    <s v="Foreign"/>
    <s v="C"/>
    <s v="F"/>
    <n v="100"/>
    <x v="0"/>
    <s v="PC"/>
    <d v="2024-02-03T00:00:00"/>
    <d v="2023-12-02T00:00:00"/>
    <x v="4"/>
    <d v="2024-02-01T00:00:00"/>
    <n v="1400"/>
  </r>
  <r>
    <x v="1"/>
    <s v=""/>
    <x v="255"/>
    <n v="1400"/>
    <x v="125"/>
    <x v="5"/>
    <s v=" Sem Conversão"/>
    <m/>
    <s v="Ok"/>
    <b v="1"/>
    <s v="1065"/>
    <s v="0605995025/00010"/>
    <x v="11"/>
    <x v="0"/>
    <s v="08120062-001"/>
    <x v="229"/>
    <x v="0"/>
    <s v="Foreign"/>
    <s v="C"/>
    <s v="F"/>
    <n v="100"/>
    <x v="0"/>
    <s v="PC"/>
    <d v="2024-02-04T00:00:00"/>
    <d v="2023-12-02T00:00:00"/>
    <x v="4"/>
    <d v="2024-02-01T00:00:00"/>
    <n v="1400"/>
  </r>
  <r>
    <x v="1"/>
    <s v=""/>
    <x v="255"/>
    <n v="559"/>
    <x v="125"/>
    <x v="5"/>
    <s v=" Sem Conversão"/>
    <m/>
    <s v="Ok"/>
    <b v="1"/>
    <s v="1065"/>
    <s v="0605995026/00010"/>
    <x v="11"/>
    <x v="0"/>
    <s v="08120062-001"/>
    <x v="229"/>
    <x v="0"/>
    <s v="Foreign"/>
    <s v="C"/>
    <s v="F"/>
    <n v="100"/>
    <x v="0"/>
    <s v="PC"/>
    <d v="2024-02-05T00:00:00"/>
    <d v="2023-12-02T00:00:00"/>
    <x v="4"/>
    <d v="2024-02-01T00:00:00"/>
    <n v="559"/>
  </r>
  <r>
    <x v="2"/>
    <s v=""/>
    <x v="256"/>
    <n v="100"/>
    <x v="126"/>
    <x v="5"/>
    <s v=" Sem Conversão"/>
    <m/>
    <s v="Ok"/>
    <b v="1"/>
    <s v="1066"/>
    <s v="0605995073/00010"/>
    <x v="33"/>
    <x v="0"/>
    <s v="09040355"/>
    <x v="230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256"/>
    <n v="200"/>
    <x v="126"/>
    <x v="5"/>
    <s v=" Sem Conversão"/>
    <m/>
    <s v="Ok"/>
    <b v="1"/>
    <s v="1066"/>
    <s v="0605995074/00010"/>
    <x v="28"/>
    <x v="0"/>
    <s v="09040355"/>
    <x v="230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256"/>
    <n v="100"/>
    <x v="126"/>
    <x v="5"/>
    <s v=" Sem Conversão"/>
    <m/>
    <s v="Ok"/>
    <b v="1"/>
    <s v="1066"/>
    <s v="0605995075/00010"/>
    <x v="28"/>
    <x v="0"/>
    <s v="09040355"/>
    <x v="230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256"/>
    <n v="100"/>
    <x v="126"/>
    <x v="9"/>
    <s v=" Sem Conversão"/>
    <m/>
    <s v="Ok"/>
    <b v="1"/>
    <s v="1066"/>
    <s v="0605995076/00010"/>
    <x v="30"/>
    <x v="0"/>
    <s v="09040355"/>
    <x v="230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256"/>
    <n v="200"/>
    <x v="126"/>
    <x v="5"/>
    <s v=" Sem Conversão"/>
    <m/>
    <s v="Ok"/>
    <b v="1"/>
    <s v="1066"/>
    <s v="0605995077/00010"/>
    <x v="10"/>
    <x v="0"/>
    <s v="09040355"/>
    <x v="230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256"/>
    <n v="200"/>
    <x v="126"/>
    <x v="5"/>
    <s v=" Sem Conversão"/>
    <m/>
    <s v="Ok"/>
    <b v="1"/>
    <s v="1066"/>
    <s v="0605995078/00010"/>
    <x v="10"/>
    <x v="0"/>
    <s v="09040355"/>
    <x v="230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256"/>
    <n v="200"/>
    <x v="126"/>
    <x v="5"/>
    <s v=" Sem Conversão"/>
    <m/>
    <s v="Ok"/>
    <b v="1"/>
    <s v="1066"/>
    <s v="0605995079/00010"/>
    <x v="11"/>
    <x v="0"/>
    <s v="09040355"/>
    <x v="230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256"/>
    <n v="35"/>
    <x v="126"/>
    <x v="5"/>
    <s v=" Sem Conversão"/>
    <m/>
    <s v="Ok"/>
    <b v="1"/>
    <s v="1066"/>
    <s v="0605995080/00010"/>
    <x v="11"/>
    <x v="0"/>
    <s v="09040355"/>
    <x v="230"/>
    <x v="0"/>
    <s v="Foreign"/>
    <s v="A"/>
    <s v="F"/>
    <n v="1"/>
    <x v="0"/>
    <s v="PC"/>
    <d v="2024-02-05T00:00:00"/>
    <d v="2023-12-02T00:00:00"/>
    <x v="4"/>
    <d v="2024-02-01T00:00:00"/>
    <n v="35"/>
  </r>
  <r>
    <x v="2"/>
    <s v=""/>
    <x v="257"/>
    <n v="200"/>
    <x v="127"/>
    <x v="5"/>
    <s v=" Sem Conversão"/>
    <m/>
    <s v="Ok"/>
    <b v="1"/>
    <s v="1067"/>
    <s v="0605995093/00010"/>
    <x v="33"/>
    <x v="0"/>
    <s v="09040785"/>
    <x v="231"/>
    <x v="0"/>
    <s v="Foreign"/>
    <s v="C"/>
    <s v="F"/>
    <n v="1"/>
    <x v="0"/>
    <s v="PC"/>
    <d v="2024-01-03T00:00:00"/>
    <d v="2023-11-01T00:00:00"/>
    <x v="3"/>
    <d v="2024-01-01T00:00:00"/>
    <n v="200"/>
  </r>
  <r>
    <x v="2"/>
    <s v=""/>
    <x v="257"/>
    <n v="200"/>
    <x v="127"/>
    <x v="5"/>
    <s v=" Sem Conversão"/>
    <m/>
    <s v="Ok"/>
    <b v="1"/>
    <s v="1067"/>
    <s v="0605995094/00010"/>
    <x v="28"/>
    <x v="0"/>
    <s v="09040785"/>
    <x v="231"/>
    <x v="0"/>
    <s v="Foreign"/>
    <s v="C"/>
    <s v="F"/>
    <n v="1"/>
    <x v="0"/>
    <s v="PC"/>
    <d v="2024-01-04T00:00:00"/>
    <d v="2023-11-01T00:00:00"/>
    <x v="3"/>
    <d v="2024-01-01T00:00:00"/>
    <n v="200"/>
  </r>
  <r>
    <x v="2"/>
    <s v=""/>
    <x v="257"/>
    <n v="100"/>
    <x v="127"/>
    <x v="5"/>
    <s v=" Sem Conversão"/>
    <m/>
    <s v="Ok"/>
    <b v="1"/>
    <s v="1067"/>
    <s v="0605995095/00010"/>
    <x v="28"/>
    <x v="0"/>
    <s v="09040785"/>
    <x v="231"/>
    <x v="0"/>
    <s v="Foreign"/>
    <s v="C"/>
    <s v="F"/>
    <n v="1"/>
    <x v="0"/>
    <s v="PC"/>
    <d v="2024-01-05T00:00:00"/>
    <d v="2023-11-01T00:00:00"/>
    <x v="3"/>
    <d v="2024-01-01T00:00:00"/>
    <n v="100"/>
  </r>
  <r>
    <x v="1"/>
    <s v=""/>
    <x v="257"/>
    <n v="100"/>
    <x v="127"/>
    <x v="9"/>
    <s v=" Sem Conversão"/>
    <m/>
    <s v="Ok"/>
    <b v="1"/>
    <s v="1067"/>
    <s v="0605995096/00010"/>
    <x v="30"/>
    <x v="0"/>
    <s v="09040785"/>
    <x v="231"/>
    <x v="0"/>
    <s v="Foreign"/>
    <s v="C"/>
    <s v="F"/>
    <n v="1"/>
    <x v="0"/>
    <s v="PC"/>
    <d v="2024-02-01T00:00:00"/>
    <d v="2023-12-02T00:00:00"/>
    <x v="4"/>
    <d v="2024-02-01T00:00:00"/>
    <n v="100"/>
  </r>
  <r>
    <x v="1"/>
    <s v=""/>
    <x v="257"/>
    <n v="200"/>
    <x v="127"/>
    <x v="5"/>
    <s v=" Sem Conversão"/>
    <m/>
    <s v="Ok"/>
    <b v="1"/>
    <s v="1067"/>
    <s v="0605995097/00010"/>
    <x v="10"/>
    <x v="0"/>
    <s v="09040785"/>
    <x v="231"/>
    <x v="0"/>
    <s v="Foreign"/>
    <s v="C"/>
    <s v="F"/>
    <n v="1"/>
    <x v="0"/>
    <s v="PC"/>
    <d v="2024-02-02T00:00:00"/>
    <d v="2023-12-02T00:00:00"/>
    <x v="4"/>
    <d v="2024-02-01T00:00:00"/>
    <n v="200"/>
  </r>
  <r>
    <x v="1"/>
    <s v=""/>
    <x v="257"/>
    <n v="200"/>
    <x v="127"/>
    <x v="5"/>
    <s v=" Sem Conversão"/>
    <m/>
    <s v="Ok"/>
    <b v="1"/>
    <s v="1067"/>
    <s v="0605995098/00010"/>
    <x v="10"/>
    <x v="0"/>
    <s v="09040785"/>
    <x v="231"/>
    <x v="0"/>
    <s v="Foreign"/>
    <s v="C"/>
    <s v="F"/>
    <n v="1"/>
    <x v="0"/>
    <s v="PC"/>
    <d v="2024-02-03T00:00:00"/>
    <d v="2023-12-02T00:00:00"/>
    <x v="4"/>
    <d v="2024-02-01T00:00:00"/>
    <n v="200"/>
  </r>
  <r>
    <x v="1"/>
    <s v=""/>
    <x v="257"/>
    <n v="200"/>
    <x v="127"/>
    <x v="5"/>
    <s v=" Sem Conversão"/>
    <m/>
    <s v="Ok"/>
    <b v="1"/>
    <s v="1067"/>
    <s v="0605995099/00010"/>
    <x v="11"/>
    <x v="0"/>
    <s v="09040785"/>
    <x v="231"/>
    <x v="0"/>
    <s v="Foreign"/>
    <s v="C"/>
    <s v="F"/>
    <n v="1"/>
    <x v="0"/>
    <s v="PC"/>
    <d v="2024-02-04T00:00:00"/>
    <d v="2023-12-02T00:00:00"/>
    <x v="4"/>
    <d v="2024-02-01T00:00:00"/>
    <n v="200"/>
  </r>
  <r>
    <x v="1"/>
    <s v=""/>
    <x v="257"/>
    <n v="10"/>
    <x v="127"/>
    <x v="5"/>
    <s v=" Sem Conversão"/>
    <m/>
    <s v="Ok"/>
    <b v="1"/>
    <s v="1067"/>
    <s v="0605995100/00010"/>
    <x v="11"/>
    <x v="0"/>
    <s v="09040785"/>
    <x v="231"/>
    <x v="0"/>
    <s v="Foreign"/>
    <s v="C"/>
    <s v="F"/>
    <n v="1"/>
    <x v="0"/>
    <s v="PC"/>
    <d v="2024-02-05T00:00:00"/>
    <d v="2023-12-02T00:00:00"/>
    <x v="4"/>
    <d v="2024-02-01T00:00:00"/>
    <n v="10"/>
  </r>
  <r>
    <x v="0"/>
    <s v=""/>
    <x v="258"/>
    <n v="300"/>
    <x v="128"/>
    <x v="0"/>
    <s v=" Sem Conversão"/>
    <m/>
    <s v="Ok"/>
    <b v="0"/>
    <s v="1068"/>
    <s v="0605996515/00010"/>
    <x v="0"/>
    <x v="0"/>
    <s v="09050179"/>
    <x v="232"/>
    <x v="0"/>
    <s v="Foreign"/>
    <s v="C"/>
    <s v="F"/>
    <n v="1"/>
    <x v="0"/>
    <s v="PC"/>
    <d v="2024-01-09T00:00:00"/>
    <d v="2023-10-18T00:00:00"/>
    <x v="0"/>
    <d v="2023-12-24T00:00:00"/>
    <n v="300"/>
  </r>
  <r>
    <x v="1"/>
    <s v=""/>
    <x v="258"/>
    <n v="300"/>
    <x v="128"/>
    <x v="0"/>
    <s v=" Sem Conversão"/>
    <m/>
    <s v="Ok"/>
    <b v="1"/>
    <s v="1068"/>
    <s v="0605996516/00010"/>
    <x v="1"/>
    <x v="0"/>
    <s v="09050179"/>
    <x v="232"/>
    <x v="0"/>
    <s v="Foreign"/>
    <s v="C"/>
    <s v="F"/>
    <n v="1"/>
    <x v="0"/>
    <s v="PC"/>
    <d v="2024-02-08T00:00:00"/>
    <d v="2023-11-18T00:00:00"/>
    <x v="1"/>
    <d v="2024-01-18T00:00:00"/>
    <n v="300"/>
  </r>
  <r>
    <x v="1"/>
    <s v=""/>
    <x v="258"/>
    <n v="42"/>
    <x v="128"/>
    <x v="0"/>
    <s v=" Sem Conversão"/>
    <m/>
    <s v="Ok"/>
    <b v="1"/>
    <s v="1068"/>
    <s v="0605996517/00010"/>
    <x v="1"/>
    <x v="0"/>
    <s v="09050179"/>
    <x v="232"/>
    <x v="0"/>
    <s v="Foreign"/>
    <s v="C"/>
    <s v="F"/>
    <n v="1"/>
    <x v="0"/>
    <s v="PC"/>
    <d v="2024-02-08T00:00:00"/>
    <d v="2023-11-18T00:00:00"/>
    <x v="1"/>
    <d v="2024-01-18T00:00:00"/>
    <n v="42"/>
  </r>
  <r>
    <x v="0"/>
    <s v=""/>
    <x v="259"/>
    <n v="600"/>
    <x v="129"/>
    <x v="0"/>
    <s v=" Sem Conversão"/>
    <m/>
    <s v="Ok"/>
    <b v="0"/>
    <s v="1069"/>
    <s v="0605996518/00010"/>
    <x v="0"/>
    <x v="0"/>
    <s v="09050280"/>
    <x v="233"/>
    <x v="0"/>
    <s v="Foreign"/>
    <s v="C"/>
    <s v="F"/>
    <n v="1"/>
    <x v="0"/>
    <s v="PC"/>
    <d v="2024-01-09T00:00:00"/>
    <d v="2023-10-18T00:00:00"/>
    <x v="0"/>
    <d v="2023-12-24T00:00:00"/>
    <n v="600"/>
  </r>
  <r>
    <x v="1"/>
    <s v=""/>
    <x v="259"/>
    <n v="549"/>
    <x v="129"/>
    <x v="0"/>
    <s v=" Sem Conversão"/>
    <m/>
    <s v="Ok"/>
    <b v="1"/>
    <s v="1069"/>
    <s v="0605996519/00010"/>
    <x v="1"/>
    <x v="0"/>
    <s v="09050280"/>
    <x v="233"/>
    <x v="0"/>
    <s v="Foreign"/>
    <s v="C"/>
    <s v="F"/>
    <n v="1"/>
    <x v="0"/>
    <s v="PC"/>
    <d v="2024-02-08T00:00:00"/>
    <d v="2023-11-18T00:00:00"/>
    <x v="1"/>
    <d v="2024-01-18T00:00:00"/>
    <n v="549"/>
  </r>
  <r>
    <x v="2"/>
    <s v=""/>
    <x v="260"/>
    <n v="700"/>
    <x v="130"/>
    <x v="5"/>
    <s v=" Sem Conversão"/>
    <m/>
    <s v="Ok"/>
    <b v="1"/>
    <s v="1072"/>
    <s v="0605995101/00010"/>
    <x v="33"/>
    <x v="0"/>
    <s v="09060084"/>
    <x v="234"/>
    <x v="0"/>
    <s v="Foreign"/>
    <s v="C"/>
    <s v="F"/>
    <n v="700"/>
    <x v="0"/>
    <s v="PC"/>
    <d v="2024-01-03T00:00:00"/>
    <d v="2023-11-01T00:00:00"/>
    <x v="3"/>
    <d v="2024-01-01T00:00:00"/>
    <n v="700"/>
  </r>
  <r>
    <x v="1"/>
    <s v=""/>
    <x v="260"/>
    <n v="435"/>
    <x v="130"/>
    <x v="5"/>
    <s v=" Sem Conversão"/>
    <m/>
    <s v="Ok"/>
    <b v="1"/>
    <s v="1072"/>
    <s v="0605995102/00010"/>
    <x v="10"/>
    <x v="0"/>
    <s v="09060084"/>
    <x v="234"/>
    <x v="0"/>
    <s v="Foreign"/>
    <s v="C"/>
    <s v="F"/>
    <n v="700"/>
    <x v="0"/>
    <s v="PC"/>
    <d v="2024-02-03T00:00:00"/>
    <d v="2023-12-02T00:00:00"/>
    <x v="4"/>
    <d v="2024-02-01T00:00:00"/>
    <n v="435"/>
  </r>
  <r>
    <x v="2"/>
    <s v=""/>
    <x v="261"/>
    <n v="280"/>
    <x v="131"/>
    <x v="5"/>
    <s v=" Sem Conversão"/>
    <m/>
    <s v="Ok"/>
    <b v="1"/>
    <s v="1073"/>
    <s v="0605995113/00010"/>
    <x v="28"/>
    <x v="0"/>
    <s v="10011290"/>
    <x v="235"/>
    <x v="0"/>
    <s v="Foreign"/>
    <s v="C"/>
    <s v="F"/>
    <n v="280"/>
    <x v="0"/>
    <s v="PC"/>
    <d v="2024-01-04T00:00:00"/>
    <d v="2023-11-01T00:00:00"/>
    <x v="3"/>
    <d v="2024-01-01T00:00:00"/>
    <n v="280"/>
  </r>
  <r>
    <x v="2"/>
    <s v=""/>
    <x v="261"/>
    <n v="280"/>
    <x v="131"/>
    <x v="5"/>
    <s v=" Sem Conversão"/>
    <m/>
    <s v="Ok"/>
    <b v="1"/>
    <s v="1073"/>
    <s v="0605995114/00010"/>
    <x v="28"/>
    <x v="0"/>
    <s v="10011290"/>
    <x v="235"/>
    <x v="0"/>
    <s v="Foreign"/>
    <s v="C"/>
    <s v="F"/>
    <n v="280"/>
    <x v="0"/>
    <s v="PC"/>
    <d v="2024-01-05T00:00:00"/>
    <d v="2023-11-01T00:00:00"/>
    <x v="3"/>
    <d v="2024-01-01T00:00:00"/>
    <n v="280"/>
  </r>
  <r>
    <x v="1"/>
    <s v=""/>
    <x v="261"/>
    <n v="280"/>
    <x v="131"/>
    <x v="5"/>
    <s v=" Sem Conversão"/>
    <m/>
    <s v="Ok"/>
    <b v="1"/>
    <s v="1073"/>
    <s v="0605995115/00010"/>
    <x v="10"/>
    <x v="0"/>
    <s v="10011290"/>
    <x v="235"/>
    <x v="0"/>
    <s v="Foreign"/>
    <s v="C"/>
    <s v="F"/>
    <n v="280"/>
    <x v="0"/>
    <s v="PC"/>
    <d v="2024-02-02T00:00:00"/>
    <d v="2023-12-02T00:00:00"/>
    <x v="4"/>
    <d v="2024-02-01T00:00:00"/>
    <n v="280"/>
  </r>
  <r>
    <x v="1"/>
    <s v=""/>
    <x v="261"/>
    <n v="280"/>
    <x v="131"/>
    <x v="5"/>
    <s v=" Sem Conversão"/>
    <m/>
    <s v="Ok"/>
    <b v="1"/>
    <s v="1073"/>
    <s v="0605995116/00010"/>
    <x v="11"/>
    <x v="0"/>
    <s v="10011290"/>
    <x v="235"/>
    <x v="0"/>
    <s v="Foreign"/>
    <s v="C"/>
    <s v="F"/>
    <n v="280"/>
    <x v="0"/>
    <s v="PC"/>
    <d v="2024-02-04T00:00:00"/>
    <d v="2023-12-02T00:00:00"/>
    <x v="4"/>
    <d v="2024-02-01T00:00:00"/>
    <n v="280"/>
  </r>
  <r>
    <x v="1"/>
    <s v=""/>
    <x v="261"/>
    <n v="12"/>
    <x v="131"/>
    <x v="9"/>
    <s v=" Sem Conversão"/>
    <m/>
    <s v="Ok"/>
    <b v="1"/>
    <s v="1073"/>
    <s v="0605995117/00010"/>
    <x v="30"/>
    <x v="0"/>
    <s v="10011290"/>
    <x v="235"/>
    <x v="0"/>
    <s v="Foreign"/>
    <s v="C"/>
    <s v="F"/>
    <n v="280"/>
    <x v="0"/>
    <s v="PC"/>
    <d v="2024-02-01T00:00:00"/>
    <d v="2023-12-02T00:00:00"/>
    <x v="4"/>
    <d v="2024-02-01T00:00:00"/>
    <n v="12"/>
  </r>
  <r>
    <x v="2"/>
    <s v=""/>
    <x v="262"/>
    <n v="2000"/>
    <x v="85"/>
    <x v="6"/>
    <s v=" Sem Conversão"/>
    <m/>
    <s v="Ok"/>
    <b v="1"/>
    <s v="1079"/>
    <s v="0605994874/00010"/>
    <x v="18"/>
    <x v="0"/>
    <s v="10031079-001"/>
    <x v="236"/>
    <x v="0"/>
    <s v="Foreign"/>
    <s v="C"/>
    <s v="F"/>
    <n v="2000"/>
    <x v="0"/>
    <s v="PC"/>
    <d v="2024-01-18T00:00:00"/>
    <d v="2023-11-01T00:00:00"/>
    <x v="3"/>
    <d v="2024-01-01T00:00:00"/>
    <n v="2000"/>
  </r>
  <r>
    <x v="1"/>
    <s v=""/>
    <x v="262"/>
    <n v="2000"/>
    <x v="85"/>
    <x v="6"/>
    <s v=" Sem Conversão"/>
    <m/>
    <s v="Ok"/>
    <b v="1"/>
    <s v="1079"/>
    <s v="0605994875/00010"/>
    <x v="13"/>
    <x v="0"/>
    <s v="10031079-001"/>
    <x v="236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262"/>
    <n v="72"/>
    <x v="85"/>
    <x v="6"/>
    <s v=" Sem Conversão"/>
    <m/>
    <s v="Ok"/>
    <b v="1"/>
    <s v="1079"/>
    <s v="0605994876/00010"/>
    <x v="14"/>
    <x v="0"/>
    <s v="10031079-001"/>
    <x v="236"/>
    <x v="0"/>
    <s v="Foreign"/>
    <s v="C"/>
    <s v="F"/>
    <n v="2000"/>
    <x v="0"/>
    <s v="PC"/>
    <d v="2024-02-11T00:00:00"/>
    <d v="2023-12-02T00:00:00"/>
    <x v="4"/>
    <d v="2024-02-01T00:00:00"/>
    <n v="72"/>
  </r>
  <r>
    <x v="2"/>
    <s v=""/>
    <x v="263"/>
    <n v="1000"/>
    <x v="132"/>
    <x v="6"/>
    <s v=" Sem Conversão"/>
    <m/>
    <s v="Ok"/>
    <b v="1"/>
    <s v="1081"/>
    <s v="0605996520/00010"/>
    <x v="18"/>
    <x v="0"/>
    <s v="10031087-001"/>
    <x v="237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263"/>
    <n v="1000"/>
    <x v="132"/>
    <x v="0"/>
    <s v=" Sem Conversão"/>
    <m/>
    <s v="Ok"/>
    <b v="1"/>
    <s v="1081"/>
    <s v="0605996521/00010"/>
    <x v="1"/>
    <x v="0"/>
    <s v="10031087-001"/>
    <x v="237"/>
    <x v="0"/>
    <s v="Foreign"/>
    <s v="C"/>
    <s v="F"/>
    <n v="1000"/>
    <x v="0"/>
    <s v="PC"/>
    <d v="2024-02-08T00:00:00"/>
    <d v="2023-11-18T00:00:00"/>
    <x v="1"/>
    <d v="2024-01-18T00:00:00"/>
    <n v="1000"/>
  </r>
  <r>
    <x v="1"/>
    <s v=""/>
    <x v="263"/>
    <n v="2000"/>
    <x v="132"/>
    <x v="6"/>
    <s v=" Sem Conversão"/>
    <m/>
    <s v="Ok"/>
    <b v="1"/>
    <s v="1081"/>
    <s v="0605996522/00010"/>
    <x v="13"/>
    <x v="0"/>
    <s v="10031087-001"/>
    <x v="237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263"/>
    <n v="760"/>
    <x v="132"/>
    <x v="6"/>
    <s v=" Sem Conversão"/>
    <m/>
    <s v="Ok"/>
    <b v="1"/>
    <s v="1081"/>
    <s v="0605996523/00010"/>
    <x v="14"/>
    <x v="0"/>
    <s v="10031087-001"/>
    <x v="237"/>
    <x v="0"/>
    <s v="Foreign"/>
    <s v="C"/>
    <s v="F"/>
    <n v="1000"/>
    <x v="0"/>
    <s v="PC"/>
    <d v="2024-02-11T00:00:00"/>
    <d v="2023-12-02T00:00:00"/>
    <x v="4"/>
    <d v="2024-02-01T00:00:00"/>
    <n v="760"/>
  </r>
  <r>
    <x v="2"/>
    <s v=""/>
    <x v="264"/>
    <n v="2000"/>
    <x v="133"/>
    <x v="6"/>
    <s v=" Sem Conversão"/>
    <m/>
    <s v="Ok"/>
    <b v="1"/>
    <s v="1084"/>
    <s v="0605995118/00010"/>
    <x v="18"/>
    <x v="0"/>
    <s v="10031091"/>
    <x v="238"/>
    <x v="0"/>
    <s v="Foreign"/>
    <s v="C"/>
    <s v="F"/>
    <n v="2000"/>
    <x v="0"/>
    <s v="PC"/>
    <d v="2024-01-18T00:00:00"/>
    <d v="2023-11-01T00:00:00"/>
    <x v="3"/>
    <d v="2024-01-01T00:00:00"/>
    <n v="2000"/>
  </r>
  <r>
    <x v="1"/>
    <s v=""/>
    <x v="264"/>
    <n v="276"/>
    <x v="133"/>
    <x v="6"/>
    <s v=" Sem Conversão"/>
    <m/>
    <s v="Ok"/>
    <b v="1"/>
    <s v="1084"/>
    <s v="0605995119/00010"/>
    <x v="14"/>
    <x v="0"/>
    <s v="10031091"/>
    <x v="238"/>
    <x v="0"/>
    <s v="Foreign"/>
    <s v="C"/>
    <s v="F"/>
    <n v="2000"/>
    <x v="0"/>
    <s v="PC"/>
    <d v="2024-02-11T00:00:00"/>
    <d v="2023-12-02T00:00:00"/>
    <x v="4"/>
    <d v="2024-02-01T00:00:00"/>
    <n v="276"/>
  </r>
  <r>
    <x v="2"/>
    <s v=""/>
    <x v="265"/>
    <n v="6"/>
    <x v="34"/>
    <x v="4"/>
    <s v=" Sem Conversão"/>
    <m/>
    <s v="Ok"/>
    <b v="1"/>
    <s v="237"/>
    <s v="0605994591/00010"/>
    <x v="7"/>
    <x v="0"/>
    <s v="07091334-001"/>
    <x v="239"/>
    <x v="0"/>
    <s v="Foreign"/>
    <s v="C"/>
    <s v="F"/>
    <n v="1000"/>
    <x v="0"/>
    <s v="PC"/>
    <d v="2024-01-15T00:00:00"/>
    <d v="2023-11-01T00:00:00"/>
    <x v="3"/>
    <d v="2024-01-01T00:00:00"/>
    <n v="6"/>
  </r>
  <r>
    <x v="2"/>
    <s v=""/>
    <x v="266"/>
    <n v="1000"/>
    <x v="80"/>
    <x v="6"/>
    <s v=" Sem Conversão"/>
    <m/>
    <s v="Ok"/>
    <b v="1"/>
    <s v="1097"/>
    <s v="0605994916/00010"/>
    <x v="18"/>
    <x v="0"/>
    <s v="10031115-002"/>
    <x v="240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266"/>
    <n v="3000"/>
    <x v="80"/>
    <x v="6"/>
    <s v=" Sem Conversão"/>
    <m/>
    <s v="Ok"/>
    <b v="1"/>
    <s v="1097"/>
    <s v="0605994917/00010"/>
    <x v="13"/>
    <x v="0"/>
    <s v="10031115-002"/>
    <x v="240"/>
    <x v="0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266"/>
    <n v="1834"/>
    <x v="80"/>
    <x v="6"/>
    <s v=" Sem Conversão"/>
    <m/>
    <s v="Ok"/>
    <b v="1"/>
    <s v="1097"/>
    <s v="0605994918/00010"/>
    <x v="14"/>
    <x v="0"/>
    <s v="10031115-002"/>
    <x v="240"/>
    <x v="0"/>
    <s v="Foreign"/>
    <s v="C"/>
    <s v="F"/>
    <n v="1000"/>
    <x v="0"/>
    <s v="PC"/>
    <d v="2024-02-11T00:00:00"/>
    <d v="2023-12-02T00:00:00"/>
    <x v="4"/>
    <d v="2024-02-01T00:00:00"/>
    <n v="1834"/>
  </r>
  <r>
    <x v="1"/>
    <s v=""/>
    <x v="267"/>
    <n v="4000"/>
    <x v="85"/>
    <x v="6"/>
    <s v=" Sem Conversão"/>
    <m/>
    <s v="Ok"/>
    <b v="1"/>
    <s v="1105"/>
    <s v="0605994510/00010"/>
    <x v="13"/>
    <x v="0"/>
    <s v="10031124-001"/>
    <x v="241"/>
    <x v="0"/>
    <s v="Foreign"/>
    <s v="C"/>
    <s v="F"/>
    <n v="2000"/>
    <x v="0"/>
    <s v="PC"/>
    <d v="2024-02-10T00:00:00"/>
    <d v="2023-12-02T00:00:00"/>
    <x v="4"/>
    <d v="2024-02-01T00:00:00"/>
    <n v="4000"/>
  </r>
  <r>
    <x v="1"/>
    <s v=""/>
    <x v="267"/>
    <n v="5121"/>
    <x v="85"/>
    <x v="6"/>
    <s v=" Sem Conversão"/>
    <m/>
    <s v="Ok"/>
    <b v="1"/>
    <s v="1105"/>
    <s v="0605994511/00010"/>
    <x v="14"/>
    <x v="0"/>
    <s v="10031124-001"/>
    <x v="241"/>
    <x v="0"/>
    <s v="Foreign"/>
    <s v="C"/>
    <s v="F"/>
    <n v="2000"/>
    <x v="0"/>
    <s v="PC"/>
    <d v="2024-02-11T00:00:00"/>
    <d v="2023-12-02T00:00:00"/>
    <x v="4"/>
    <d v="2024-02-01T00:00:00"/>
    <n v="5121"/>
  </r>
  <r>
    <x v="2"/>
    <s v=""/>
    <x v="268"/>
    <n v="921"/>
    <x v="134"/>
    <x v="6"/>
    <s v=" Sem Conversão"/>
    <m/>
    <s v="Ok"/>
    <b v="1"/>
    <s v="1114"/>
    <s v="0605994512/00010"/>
    <x v="17"/>
    <x v="0"/>
    <s v="10031276-001"/>
    <x v="242"/>
    <x v="0"/>
    <s v="Foreign"/>
    <s v="C"/>
    <s v="F"/>
    <n v="1000"/>
    <x v="0"/>
    <s v="PC"/>
    <d v="2024-01-17T00:00:00"/>
    <d v="2023-11-01T00:00:00"/>
    <x v="3"/>
    <d v="2024-01-01T00:00:00"/>
    <n v="921"/>
  </r>
  <r>
    <x v="2"/>
    <s v=""/>
    <x v="269"/>
    <n v="200"/>
    <x v="135"/>
    <x v="5"/>
    <s v=" Sem Conversão"/>
    <m/>
    <s v="Ok"/>
    <b v="1"/>
    <s v="1116"/>
    <s v="0605995203/00010"/>
    <x v="28"/>
    <x v="0"/>
    <s v="10031305"/>
    <x v="243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269"/>
    <n v="100"/>
    <x v="135"/>
    <x v="5"/>
    <s v=" Sem Conversão"/>
    <m/>
    <s v="Ok"/>
    <b v="1"/>
    <s v="1116"/>
    <s v="0605995204/00010"/>
    <x v="28"/>
    <x v="0"/>
    <s v="10031305"/>
    <x v="243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269"/>
    <n v="100"/>
    <x v="135"/>
    <x v="9"/>
    <s v=" Sem Conversão"/>
    <m/>
    <s v="Ok"/>
    <b v="1"/>
    <s v="1116"/>
    <s v="0605995205/00010"/>
    <x v="30"/>
    <x v="0"/>
    <s v="10031305"/>
    <x v="243"/>
    <x v="0"/>
    <s v="Foreign"/>
    <s v="C"/>
    <s v="F"/>
    <n v="100"/>
    <x v="0"/>
    <s v="PC"/>
    <d v="2024-02-01T00:00:00"/>
    <d v="2023-12-02T00:00:00"/>
    <x v="4"/>
    <d v="2024-02-01T00:00:00"/>
    <n v="100"/>
  </r>
  <r>
    <x v="1"/>
    <s v=""/>
    <x v="269"/>
    <n v="200"/>
    <x v="135"/>
    <x v="5"/>
    <s v=" Sem Conversão"/>
    <m/>
    <s v="Ok"/>
    <b v="1"/>
    <s v="1116"/>
    <s v="0605995206/00010"/>
    <x v="10"/>
    <x v="0"/>
    <s v="10031305"/>
    <x v="243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269"/>
    <n v="200"/>
    <x v="135"/>
    <x v="5"/>
    <s v=" Sem Conversão"/>
    <m/>
    <s v="Ok"/>
    <b v="1"/>
    <s v="1116"/>
    <s v="0605995207/00010"/>
    <x v="10"/>
    <x v="0"/>
    <s v="10031305"/>
    <x v="243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269"/>
    <n v="200"/>
    <x v="135"/>
    <x v="5"/>
    <s v=" Sem Conversão"/>
    <m/>
    <s v="Ok"/>
    <b v="1"/>
    <s v="1116"/>
    <s v="0605995208/00010"/>
    <x v="11"/>
    <x v="0"/>
    <s v="10031305"/>
    <x v="243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269"/>
    <n v="93"/>
    <x v="135"/>
    <x v="5"/>
    <s v=" Sem Conversão"/>
    <m/>
    <s v="Ok"/>
    <b v="1"/>
    <s v="1116"/>
    <s v="0605995209/00010"/>
    <x v="11"/>
    <x v="0"/>
    <s v="10031305"/>
    <x v="243"/>
    <x v="0"/>
    <s v="Foreign"/>
    <s v="C"/>
    <s v="F"/>
    <n v="100"/>
    <x v="0"/>
    <s v="PC"/>
    <d v="2024-02-05T00:00:00"/>
    <d v="2023-12-02T00:00:00"/>
    <x v="4"/>
    <d v="2024-02-01T00:00:00"/>
    <n v="93"/>
  </r>
  <r>
    <x v="2"/>
    <s v=""/>
    <x v="270"/>
    <n v="4953"/>
    <x v="38"/>
    <x v="6"/>
    <s v=" Sem Conversão"/>
    <m/>
    <s v="Ok"/>
    <b v="1"/>
    <s v="1119"/>
    <s v="0605994513/00010"/>
    <x v="17"/>
    <x v="0"/>
    <s v="10031361"/>
    <x v="244"/>
    <x v="0"/>
    <s v="Foreign"/>
    <s v="C"/>
    <s v="F"/>
    <n v="10000"/>
    <x v="0"/>
    <s v="PC"/>
    <d v="2024-01-17T00:00:00"/>
    <d v="2023-11-01T00:00:00"/>
    <x v="3"/>
    <d v="2024-01-01T00:00:00"/>
    <n v="4953"/>
  </r>
  <r>
    <x v="2"/>
    <s v=""/>
    <x v="271"/>
    <n v="2000"/>
    <x v="136"/>
    <x v="6"/>
    <s v=" Sem Conversão"/>
    <m/>
    <s v="Ok"/>
    <b v="1"/>
    <s v="1120"/>
    <s v="0605995210/00010"/>
    <x v="18"/>
    <x v="0"/>
    <s v="10031362"/>
    <x v="245"/>
    <x v="0"/>
    <s v="Foreign"/>
    <s v="C"/>
    <s v="F"/>
    <n v="2000"/>
    <x v="0"/>
    <s v="PC"/>
    <d v="2024-01-18T00:00:00"/>
    <d v="2023-11-01T00:00:00"/>
    <x v="3"/>
    <d v="2024-01-01T00:00:00"/>
    <n v="2000"/>
  </r>
  <r>
    <x v="1"/>
    <s v=""/>
    <x v="271"/>
    <n v="232"/>
    <x v="136"/>
    <x v="6"/>
    <s v=" Sem Conversão"/>
    <m/>
    <s v="Ok"/>
    <b v="1"/>
    <s v="1120"/>
    <s v="0605995211/00010"/>
    <x v="14"/>
    <x v="0"/>
    <s v="10031362"/>
    <x v="245"/>
    <x v="0"/>
    <s v="Foreign"/>
    <s v="C"/>
    <s v="F"/>
    <n v="2000"/>
    <x v="0"/>
    <s v="PC"/>
    <d v="2024-02-11T00:00:00"/>
    <d v="2023-12-02T00:00:00"/>
    <x v="4"/>
    <d v="2024-02-01T00:00:00"/>
    <n v="232"/>
  </r>
  <r>
    <x v="2"/>
    <s v=""/>
    <x v="272"/>
    <n v="600"/>
    <x v="137"/>
    <x v="6"/>
    <s v=" Sem Conversão"/>
    <m/>
    <s v="Ok"/>
    <b v="1"/>
    <s v="1123"/>
    <s v="0605995253/00010"/>
    <x v="17"/>
    <x v="0"/>
    <s v="10031446"/>
    <x v="246"/>
    <x v="0"/>
    <s v="Foreign"/>
    <s v="C"/>
    <s v="F"/>
    <n v="1"/>
    <x v="0"/>
    <s v="PC"/>
    <d v="2024-01-17T00:00:00"/>
    <d v="2023-11-01T00:00:00"/>
    <x v="3"/>
    <d v="2024-01-01T00:00:00"/>
    <n v="600"/>
  </r>
  <r>
    <x v="2"/>
    <s v=""/>
    <x v="272"/>
    <n v="600"/>
    <x v="137"/>
    <x v="6"/>
    <s v=" Sem Conversão"/>
    <m/>
    <s v="Ok"/>
    <b v="1"/>
    <s v="1123"/>
    <s v="0605995254/00010"/>
    <x v="18"/>
    <x v="0"/>
    <s v="10031446"/>
    <x v="246"/>
    <x v="0"/>
    <s v="Foreign"/>
    <s v="C"/>
    <s v="F"/>
    <n v="1"/>
    <x v="0"/>
    <s v="PC"/>
    <d v="2024-01-18T00:00:00"/>
    <d v="2023-11-01T00:00:00"/>
    <x v="3"/>
    <d v="2024-01-01T00:00:00"/>
    <n v="600"/>
  </r>
  <r>
    <x v="1"/>
    <s v=""/>
    <x v="272"/>
    <n v="600"/>
    <x v="137"/>
    <x v="6"/>
    <s v=" Sem Conversão"/>
    <m/>
    <s v="Ok"/>
    <b v="1"/>
    <s v="1123"/>
    <s v="0605995255/00010"/>
    <x v="13"/>
    <x v="0"/>
    <s v="10031446"/>
    <x v="246"/>
    <x v="0"/>
    <s v="Foreign"/>
    <s v="C"/>
    <s v="F"/>
    <n v="1"/>
    <x v="0"/>
    <s v="PC"/>
    <d v="2024-02-10T00:00:00"/>
    <d v="2023-12-02T00:00:00"/>
    <x v="4"/>
    <d v="2024-02-01T00:00:00"/>
    <n v="600"/>
  </r>
  <r>
    <x v="1"/>
    <s v=""/>
    <x v="272"/>
    <n v="541"/>
    <x v="137"/>
    <x v="6"/>
    <s v=" Sem Conversão"/>
    <m/>
    <s v="Ok"/>
    <b v="1"/>
    <s v="1123"/>
    <s v="0605995256/00010"/>
    <x v="14"/>
    <x v="0"/>
    <s v="10031446"/>
    <x v="246"/>
    <x v="0"/>
    <s v="Foreign"/>
    <s v="C"/>
    <s v="F"/>
    <n v="1"/>
    <x v="0"/>
    <s v="PC"/>
    <d v="2024-02-11T00:00:00"/>
    <d v="2023-12-02T00:00:00"/>
    <x v="4"/>
    <d v="2024-02-01T00:00:00"/>
    <n v="541"/>
  </r>
  <r>
    <x v="2"/>
    <s v=""/>
    <x v="273"/>
    <n v="1000"/>
    <x v="138"/>
    <x v="6"/>
    <s v=" Sem Conversão"/>
    <m/>
    <s v="Ok"/>
    <b v="1"/>
    <s v="1128"/>
    <s v="0605995257/00010"/>
    <x v="17"/>
    <x v="0"/>
    <s v="10031455"/>
    <x v="247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273"/>
    <n v="1000"/>
    <x v="138"/>
    <x v="6"/>
    <s v=" Sem Conversão"/>
    <m/>
    <s v="Ok"/>
    <b v="1"/>
    <s v="1128"/>
    <s v="0605995258/00010"/>
    <x v="18"/>
    <x v="0"/>
    <s v="10031455"/>
    <x v="247"/>
    <x v="0"/>
    <s v="Foreign"/>
    <s v="C"/>
    <s v="F"/>
    <n v="1000"/>
    <x v="0"/>
    <s v="PC"/>
    <d v="2024-01-18T00:00:00"/>
    <d v="2023-11-01T00:00:00"/>
    <x v="3"/>
    <d v="2024-01-01T00:00:00"/>
    <n v="1000"/>
  </r>
  <r>
    <x v="1"/>
    <s v=""/>
    <x v="273"/>
    <n v="1000"/>
    <x v="138"/>
    <x v="6"/>
    <s v=" Sem Conversão"/>
    <m/>
    <s v="Ok"/>
    <b v="1"/>
    <s v="1128"/>
    <s v="0605995259/00010"/>
    <x v="13"/>
    <x v="0"/>
    <s v="10031455"/>
    <x v="247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273"/>
    <n v="156"/>
    <x v="138"/>
    <x v="6"/>
    <s v=" Sem Conversão"/>
    <m/>
    <s v="Ok"/>
    <b v="1"/>
    <s v="1128"/>
    <s v="0605995260/00010"/>
    <x v="14"/>
    <x v="0"/>
    <s v="10031455"/>
    <x v="247"/>
    <x v="0"/>
    <s v="Foreign"/>
    <s v="C"/>
    <s v="F"/>
    <n v="1000"/>
    <x v="0"/>
    <s v="PC"/>
    <d v="2024-02-11T00:00:00"/>
    <d v="2023-12-02T00:00:00"/>
    <x v="4"/>
    <d v="2024-02-01T00:00:00"/>
    <n v="156"/>
  </r>
  <r>
    <x v="2"/>
    <s v=""/>
    <x v="274"/>
    <n v="200"/>
    <x v="139"/>
    <x v="6"/>
    <s v=" Sem Conversão"/>
    <m/>
    <s v="Ok"/>
    <b v="1"/>
    <s v="1132"/>
    <s v="0605994734/00010"/>
    <x v="17"/>
    <x v="0"/>
    <s v="10031463-003"/>
    <x v="248"/>
    <x v="0"/>
    <s v="Foreign"/>
    <s v="C"/>
    <s v="F"/>
    <n v="100"/>
    <x v="0"/>
    <s v="PC"/>
    <d v="2024-01-17T00:00:00"/>
    <d v="2023-11-01T00:00:00"/>
    <x v="3"/>
    <d v="2024-01-01T00:00:00"/>
    <n v="200"/>
  </r>
  <r>
    <x v="2"/>
    <s v=""/>
    <x v="274"/>
    <n v="200"/>
    <x v="139"/>
    <x v="6"/>
    <s v=" Sem Conversão"/>
    <m/>
    <s v="Ok"/>
    <b v="1"/>
    <s v="1132"/>
    <s v="0605994735/00010"/>
    <x v="18"/>
    <x v="0"/>
    <s v="10031463-003"/>
    <x v="248"/>
    <x v="0"/>
    <s v="Foreign"/>
    <s v="C"/>
    <s v="F"/>
    <n v="100"/>
    <x v="0"/>
    <s v="PC"/>
    <d v="2024-01-18T00:00:00"/>
    <d v="2023-11-01T00:00:00"/>
    <x v="3"/>
    <d v="2024-01-01T00:00:00"/>
    <n v="200"/>
  </r>
  <r>
    <x v="1"/>
    <s v=""/>
    <x v="274"/>
    <n v="200"/>
    <x v="139"/>
    <x v="6"/>
    <s v=" Sem Conversão"/>
    <m/>
    <s v="Ok"/>
    <b v="1"/>
    <s v="1132"/>
    <s v="0605994736/00010"/>
    <x v="13"/>
    <x v="0"/>
    <s v="10031463-003"/>
    <x v="248"/>
    <x v="0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274"/>
    <n v="200"/>
    <x v="139"/>
    <x v="6"/>
    <s v=" Sem Conversão"/>
    <m/>
    <s v="Ok"/>
    <b v="1"/>
    <s v="1132"/>
    <s v="0605994737/00010"/>
    <x v="14"/>
    <x v="0"/>
    <s v="10031463-003"/>
    <x v="248"/>
    <x v="0"/>
    <s v="Foreign"/>
    <s v="C"/>
    <s v="F"/>
    <n v="100"/>
    <x v="0"/>
    <s v="PC"/>
    <d v="2024-02-11T00:00:00"/>
    <d v="2023-12-02T00:00:00"/>
    <x v="4"/>
    <d v="2024-02-01T00:00:00"/>
    <n v="200"/>
  </r>
  <r>
    <x v="1"/>
    <s v=""/>
    <x v="274"/>
    <n v="7"/>
    <x v="139"/>
    <x v="6"/>
    <s v=" Sem Conversão"/>
    <m/>
    <s v="Ok"/>
    <b v="1"/>
    <s v="1132"/>
    <s v="0605994738/00010"/>
    <x v="13"/>
    <x v="0"/>
    <s v="10031463-003"/>
    <x v="248"/>
    <x v="0"/>
    <s v="Foreign"/>
    <s v="C"/>
    <s v="F"/>
    <n v="100"/>
    <x v="0"/>
    <s v="PC"/>
    <d v="2024-02-10T00:00:00"/>
    <d v="2023-12-02T00:00:00"/>
    <x v="4"/>
    <d v="2024-02-01T00:00:00"/>
    <n v="7"/>
  </r>
  <r>
    <x v="1"/>
    <s v=""/>
    <x v="275"/>
    <n v="100"/>
    <x v="140"/>
    <x v="0"/>
    <s v=" Sem Conversão"/>
    <m/>
    <s v="Ok"/>
    <b v="1"/>
    <s v="1137"/>
    <s v="0605996524/00010"/>
    <x v="1"/>
    <x v="0"/>
    <s v="10031501-001"/>
    <x v="249"/>
    <x v="0"/>
    <s v="Foreign"/>
    <s v="A"/>
    <s v="F"/>
    <n v="1"/>
    <x v="0"/>
    <s v="PC"/>
    <d v="2024-02-08T00:00:00"/>
    <d v="2023-11-18T00:00:00"/>
    <x v="1"/>
    <d v="2024-01-18T00:00:00"/>
    <n v="100"/>
  </r>
  <r>
    <x v="1"/>
    <s v=""/>
    <x v="275"/>
    <n v="200"/>
    <x v="140"/>
    <x v="3"/>
    <s v=" Sem Conversão"/>
    <m/>
    <s v="Ok"/>
    <b v="1"/>
    <s v="1137"/>
    <s v="0605996525/00010"/>
    <x v="9"/>
    <x v="0"/>
    <s v="10031501-001"/>
    <x v="249"/>
    <x v="0"/>
    <s v="Foreign"/>
    <s v="A"/>
    <s v="F"/>
    <n v="1"/>
    <x v="0"/>
    <s v="PC"/>
    <d v="2024-02-09T00:00:00"/>
    <d v="2023-12-02T00:00:00"/>
    <x v="4"/>
    <d v="2024-02-01T00:00:00"/>
    <n v="200"/>
  </r>
  <r>
    <x v="1"/>
    <s v=""/>
    <x v="275"/>
    <n v="400"/>
    <x v="140"/>
    <x v="6"/>
    <s v=" Sem Conversão"/>
    <m/>
    <s v="Ok"/>
    <b v="1"/>
    <s v="1137"/>
    <s v="0605996526/00010"/>
    <x v="13"/>
    <x v="0"/>
    <s v="10031501-001"/>
    <x v="249"/>
    <x v="0"/>
    <s v="Foreign"/>
    <s v="A"/>
    <s v="F"/>
    <n v="1"/>
    <x v="0"/>
    <s v="PC"/>
    <d v="2024-02-10T00:00:00"/>
    <d v="2023-12-02T00:00:00"/>
    <x v="4"/>
    <d v="2024-02-01T00:00:00"/>
    <n v="400"/>
  </r>
  <r>
    <x v="1"/>
    <s v=""/>
    <x v="275"/>
    <n v="338"/>
    <x v="140"/>
    <x v="6"/>
    <s v=" Sem Conversão"/>
    <m/>
    <s v="Ok"/>
    <b v="1"/>
    <s v="1137"/>
    <s v="0605996527/00010"/>
    <x v="14"/>
    <x v="0"/>
    <s v="10031501-001"/>
    <x v="249"/>
    <x v="0"/>
    <s v="Foreign"/>
    <s v="A"/>
    <s v="F"/>
    <n v="1"/>
    <x v="0"/>
    <s v="PC"/>
    <d v="2024-02-11T00:00:00"/>
    <d v="2023-12-02T00:00:00"/>
    <x v="4"/>
    <d v="2024-02-01T00:00:00"/>
    <n v="338"/>
  </r>
  <r>
    <x v="1"/>
    <s v=""/>
    <x v="276"/>
    <n v="1122"/>
    <x v="141"/>
    <x v="6"/>
    <s v=" Sem Conversão"/>
    <m/>
    <s v="Ok"/>
    <b v="1"/>
    <s v="1138"/>
    <s v="0605994739/00010"/>
    <x v="13"/>
    <x v="0"/>
    <s v="10031506"/>
    <x v="250"/>
    <x v="0"/>
    <s v="Foreign"/>
    <s v="C"/>
    <s v="F"/>
    <n v="2000"/>
    <x v="0"/>
    <s v="PC"/>
    <d v="2024-02-10T00:00:00"/>
    <d v="2023-12-02T00:00:00"/>
    <x v="4"/>
    <d v="2024-02-01T00:00:00"/>
    <n v="1122"/>
  </r>
  <r>
    <x v="1"/>
    <s v=""/>
    <x v="277"/>
    <n v="250"/>
    <x v="142"/>
    <x v="6"/>
    <s v=" Sem Conversão"/>
    <m/>
    <s v="Ok"/>
    <b v="1"/>
    <s v="1142"/>
    <s v="0605996528/00010"/>
    <x v="13"/>
    <x v="0"/>
    <s v="10031522"/>
    <x v="251"/>
    <x v="0"/>
    <s v="Foreign"/>
    <s v="C"/>
    <s v="F"/>
    <n v="250"/>
    <x v="0"/>
    <s v="PC"/>
    <d v="2024-02-10T00:00:00"/>
    <d v="2023-12-02T00:00:00"/>
    <x v="4"/>
    <d v="2024-02-01T00:00:00"/>
    <n v="250"/>
  </r>
  <r>
    <x v="1"/>
    <s v=""/>
    <x v="277"/>
    <n v="46"/>
    <x v="142"/>
    <x v="6"/>
    <s v=" Sem Conversão"/>
    <m/>
    <s v="Ok"/>
    <b v="1"/>
    <s v="1142"/>
    <s v="0605996529/00010"/>
    <x v="14"/>
    <x v="0"/>
    <s v="10031522"/>
    <x v="251"/>
    <x v="0"/>
    <s v="Foreign"/>
    <s v="C"/>
    <s v="F"/>
    <n v="250"/>
    <x v="0"/>
    <s v="PC"/>
    <d v="2024-02-11T00:00:00"/>
    <d v="2023-12-02T00:00:00"/>
    <x v="4"/>
    <d v="2024-02-01T00:00:00"/>
    <n v="46"/>
  </r>
  <r>
    <x v="1"/>
    <s v=""/>
    <x v="278"/>
    <n v="2000"/>
    <x v="31"/>
    <x v="6"/>
    <s v=" Sem Conversão"/>
    <m/>
    <s v="Ok"/>
    <b v="1"/>
    <s v="1145"/>
    <s v="0605996530/00010"/>
    <x v="13"/>
    <x v="0"/>
    <s v="10031575-001"/>
    <x v="252"/>
    <x v="0"/>
    <s v="Foreign"/>
    <s v="C"/>
    <s v="F"/>
    <n v="2000"/>
    <x v="0"/>
    <s v="PC"/>
    <d v="2024-02-10T00:00:00"/>
    <d v="2023-12-02T00:00:00"/>
    <x v="4"/>
    <d v="2024-02-01T00:00:00"/>
    <n v="2000"/>
  </r>
  <r>
    <x v="1"/>
    <s v=""/>
    <x v="278"/>
    <n v="59"/>
    <x v="31"/>
    <x v="1"/>
    <s v=" Sem Conversão"/>
    <m/>
    <s v="Ok"/>
    <b v="1"/>
    <s v="1145"/>
    <s v="0605996531/00010"/>
    <x v="4"/>
    <x v="0"/>
    <s v="10031575-001"/>
    <x v="252"/>
    <x v="0"/>
    <s v="Foreign"/>
    <s v="C"/>
    <s v="F"/>
    <n v="2000"/>
    <x v="0"/>
    <s v="PC"/>
    <d v="2024-02-06T00:00:00"/>
    <d v="2023-11-18T00:00:00"/>
    <x v="1"/>
    <d v="2024-01-18T00:00:00"/>
    <n v="59"/>
  </r>
  <r>
    <x v="1"/>
    <s v=""/>
    <x v="279"/>
    <n v="351"/>
    <x v="143"/>
    <x v="6"/>
    <s v=" Sem Conversão"/>
    <m/>
    <s v="Ok"/>
    <b v="1"/>
    <s v="1147"/>
    <s v="0605994740/00010"/>
    <x v="14"/>
    <x v="0"/>
    <s v="10031577-001"/>
    <x v="253"/>
    <x v="0"/>
    <s v="Foreign"/>
    <s v="A"/>
    <s v="F"/>
    <n v="1"/>
    <x v="0"/>
    <s v="PC"/>
    <d v="2024-02-11T00:00:00"/>
    <d v="2023-12-02T00:00:00"/>
    <x v="4"/>
    <d v="2024-02-01T00:00:00"/>
    <n v="351"/>
  </r>
  <r>
    <x v="2"/>
    <s v=""/>
    <x v="280"/>
    <n v="500"/>
    <x v="144"/>
    <x v="6"/>
    <s v=" Sem Conversão"/>
    <m/>
    <s v="Ok"/>
    <b v="1"/>
    <s v="1149"/>
    <s v="0605994741/00010"/>
    <x v="17"/>
    <x v="0"/>
    <s v="10031585"/>
    <x v="254"/>
    <x v="0"/>
    <s v="Foreign"/>
    <s v="C"/>
    <s v="F"/>
    <n v="500"/>
    <x v="0"/>
    <s v="PC"/>
    <d v="2024-01-17T00:00:00"/>
    <d v="2023-11-01T00:00:00"/>
    <x v="3"/>
    <d v="2024-01-01T00:00:00"/>
    <n v="500"/>
  </r>
  <r>
    <x v="1"/>
    <s v=""/>
    <x v="280"/>
    <n v="149"/>
    <x v="144"/>
    <x v="6"/>
    <s v=" Sem Conversão"/>
    <m/>
    <s v="Ok"/>
    <b v="1"/>
    <s v="1149"/>
    <s v="0605994742/00010"/>
    <x v="14"/>
    <x v="0"/>
    <s v="10031585"/>
    <x v="254"/>
    <x v="0"/>
    <s v="Foreign"/>
    <s v="C"/>
    <s v="F"/>
    <n v="500"/>
    <x v="0"/>
    <s v="PC"/>
    <d v="2024-02-11T00:00:00"/>
    <d v="2023-12-02T00:00:00"/>
    <x v="4"/>
    <d v="2024-02-01T00:00:00"/>
    <n v="149"/>
  </r>
  <r>
    <x v="2"/>
    <s v=""/>
    <x v="281"/>
    <n v="4220"/>
    <x v="145"/>
    <x v="6"/>
    <s v=" Sem Conversão"/>
    <m/>
    <s v="Ok"/>
    <b v="1"/>
    <s v="1151"/>
    <s v="0605995261/00010"/>
    <x v="18"/>
    <x v="0"/>
    <s v="10031605"/>
    <x v="255"/>
    <x v="0"/>
    <s v="Foreign"/>
    <s v="C"/>
    <s v="F"/>
    <n v="10000"/>
    <x v="0"/>
    <s v="PC"/>
    <d v="2024-01-18T00:00:00"/>
    <d v="2023-11-01T00:00:00"/>
    <x v="3"/>
    <d v="2024-01-01T00:00:00"/>
    <n v="4220"/>
  </r>
  <r>
    <x v="1"/>
    <s v=""/>
    <x v="282"/>
    <n v="127"/>
    <x v="146"/>
    <x v="0"/>
    <s v=" Sem Conversão"/>
    <m/>
    <s v="Ok"/>
    <b v="1"/>
    <s v="1154"/>
    <s v="0605996532/00010"/>
    <x v="1"/>
    <x v="0"/>
    <s v="10031615"/>
    <x v="256"/>
    <x v="0"/>
    <s v="Foreign"/>
    <s v="C"/>
    <s v="F"/>
    <n v="2000"/>
    <x v="0"/>
    <s v="PC"/>
    <d v="2024-02-08T00:00:00"/>
    <d v="2023-11-18T00:00:00"/>
    <x v="1"/>
    <d v="2024-01-18T00:00:00"/>
    <n v="127"/>
  </r>
  <r>
    <x v="1"/>
    <s v=""/>
    <x v="283"/>
    <n v="621"/>
    <x v="147"/>
    <x v="6"/>
    <s v=" Sem Conversão"/>
    <m/>
    <s v="Ok"/>
    <b v="1"/>
    <s v="1155"/>
    <s v="0605994743/00010"/>
    <x v="13"/>
    <x v="0"/>
    <s v="10031627-001"/>
    <x v="257"/>
    <x v="0"/>
    <s v="Foreign"/>
    <s v="C"/>
    <s v="F"/>
    <n v="1000"/>
    <x v="0"/>
    <s v="PC"/>
    <d v="2024-02-10T00:00:00"/>
    <d v="2023-12-02T00:00:00"/>
    <x v="4"/>
    <d v="2024-02-01T00:00:00"/>
    <n v="621"/>
  </r>
  <r>
    <x v="1"/>
    <s v=""/>
    <x v="284"/>
    <n v="400"/>
    <x v="148"/>
    <x v="6"/>
    <s v=" Sem Conversão"/>
    <m/>
    <s v="Ok"/>
    <b v="1"/>
    <s v="1157"/>
    <s v="0605994821/00010"/>
    <x v="13"/>
    <x v="0"/>
    <s v="10031660-001"/>
    <x v="258"/>
    <x v="0"/>
    <s v="Foreign"/>
    <s v="C"/>
    <s v="F"/>
    <n v="100"/>
    <x v="0"/>
    <s v="PC"/>
    <d v="2024-02-10T00:00:00"/>
    <d v="2023-12-02T00:00:00"/>
    <x v="4"/>
    <d v="2024-02-01T00:00:00"/>
    <n v="400"/>
  </r>
  <r>
    <x v="1"/>
    <s v=""/>
    <x v="284"/>
    <n v="367"/>
    <x v="148"/>
    <x v="6"/>
    <s v=" Sem Conversão"/>
    <m/>
    <s v="Ok"/>
    <b v="1"/>
    <s v="1157"/>
    <s v="0605994822/00010"/>
    <x v="14"/>
    <x v="0"/>
    <s v="10031660-001"/>
    <x v="258"/>
    <x v="0"/>
    <s v="Foreign"/>
    <s v="C"/>
    <s v="F"/>
    <n v="100"/>
    <x v="0"/>
    <s v="PC"/>
    <d v="2024-02-11T00:00:00"/>
    <d v="2023-12-02T00:00:00"/>
    <x v="4"/>
    <d v="2024-02-01T00:00:00"/>
    <n v="367"/>
  </r>
  <r>
    <x v="0"/>
    <s v=""/>
    <x v="285"/>
    <n v="100"/>
    <x v="149"/>
    <x v="1"/>
    <s v=" Sem Conversão"/>
    <m/>
    <s v="Ok"/>
    <b v="0"/>
    <s v="1158"/>
    <s v="0605996538/00010"/>
    <x v="34"/>
    <x v="0"/>
    <s v="10031702"/>
    <x v="259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285"/>
    <n v="300"/>
    <x v="149"/>
    <x v="0"/>
    <s v=" Sem Conversão"/>
    <m/>
    <s v="Ok"/>
    <b v="0"/>
    <s v="1158"/>
    <s v="0605996539/00010"/>
    <x v="0"/>
    <x v="0"/>
    <s v="10031702"/>
    <x v="259"/>
    <x v="0"/>
    <s v="Foreign"/>
    <s v="A"/>
    <s v="F"/>
    <n v="1"/>
    <x v="0"/>
    <s v="PC"/>
    <d v="2024-01-09T00:00:00"/>
    <d v="2023-10-18T00:00:00"/>
    <x v="0"/>
    <d v="2023-12-24T00:00:00"/>
    <n v="300"/>
  </r>
  <r>
    <x v="0"/>
    <s v=""/>
    <x v="285"/>
    <n v="100"/>
    <x v="149"/>
    <x v="8"/>
    <s v=" Sem Conversão"/>
    <m/>
    <s v="Ok"/>
    <b v="0"/>
    <s v="1158"/>
    <s v="0605996540/00010"/>
    <x v="19"/>
    <x v="0"/>
    <s v="10031702"/>
    <x v="259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285"/>
    <n v="200"/>
    <x v="149"/>
    <x v="1"/>
    <s v=" Sem Conversão"/>
    <m/>
    <s v="Ok"/>
    <b v="1"/>
    <s v="1158"/>
    <s v="0605996541/00010"/>
    <x v="4"/>
    <x v="0"/>
    <s v="10031702"/>
    <x v="259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285"/>
    <n v="100"/>
    <x v="149"/>
    <x v="1"/>
    <s v=" Sem Conversão"/>
    <m/>
    <s v="Ok"/>
    <b v="1"/>
    <s v="1158"/>
    <s v="0605996542/00010"/>
    <x v="2"/>
    <x v="0"/>
    <s v="10031702"/>
    <x v="259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285"/>
    <n v="269"/>
    <x v="149"/>
    <x v="0"/>
    <s v=" Sem Conversão"/>
    <m/>
    <s v="Ok"/>
    <b v="1"/>
    <s v="1158"/>
    <s v="0605996543/00010"/>
    <x v="1"/>
    <x v="0"/>
    <s v="10031702"/>
    <x v="259"/>
    <x v="0"/>
    <s v="Foreign"/>
    <s v="A"/>
    <s v="F"/>
    <n v="1"/>
    <x v="0"/>
    <s v="PC"/>
    <d v="2024-02-08T00:00:00"/>
    <d v="2023-11-18T00:00:00"/>
    <x v="1"/>
    <d v="2024-01-18T00:00:00"/>
    <n v="269"/>
  </r>
  <r>
    <x v="0"/>
    <s v=""/>
    <x v="286"/>
    <n v="400"/>
    <x v="150"/>
    <x v="8"/>
    <s v=" Sem Conversão"/>
    <m/>
    <s v="Ok"/>
    <b v="0"/>
    <s v="1160"/>
    <s v="0605995358/00010"/>
    <x v="19"/>
    <x v="0"/>
    <s v="10031772"/>
    <x v="260"/>
    <x v="0"/>
    <s v="Foreign"/>
    <s v="A"/>
    <s v="F"/>
    <n v="1"/>
    <x v="0"/>
    <s v="PC"/>
    <d v="2024-01-19T00:00:00"/>
    <d v="2023-10-18T00:00:00"/>
    <x v="0"/>
    <d v="2023-12-24T00:00:00"/>
    <n v="400"/>
  </r>
  <r>
    <x v="1"/>
    <s v=""/>
    <x v="286"/>
    <n v="800"/>
    <x v="150"/>
    <x v="1"/>
    <s v=" Sem Conversão"/>
    <m/>
    <s v="Ok"/>
    <b v="1"/>
    <s v="1160"/>
    <s v="0605995359/00010"/>
    <x v="4"/>
    <x v="0"/>
    <s v="10031772"/>
    <x v="260"/>
    <x v="0"/>
    <s v="Foreign"/>
    <s v="A"/>
    <s v="F"/>
    <n v="1"/>
    <x v="0"/>
    <s v="PC"/>
    <d v="2024-02-06T00:00:00"/>
    <d v="2023-11-18T00:00:00"/>
    <x v="1"/>
    <d v="2024-01-18T00:00:00"/>
    <n v="800"/>
  </r>
  <r>
    <x v="1"/>
    <s v=""/>
    <x v="286"/>
    <n v="344"/>
    <x v="150"/>
    <x v="1"/>
    <s v=" Sem Conversão"/>
    <m/>
    <s v="Ok"/>
    <b v="1"/>
    <s v="1160"/>
    <s v="0605995360/00010"/>
    <x v="2"/>
    <x v="0"/>
    <s v="10031772"/>
    <x v="260"/>
    <x v="0"/>
    <s v="Foreign"/>
    <s v="A"/>
    <s v="F"/>
    <n v="1"/>
    <x v="0"/>
    <s v="PC"/>
    <d v="2024-02-07T00:00:00"/>
    <d v="2023-11-18T00:00:00"/>
    <x v="1"/>
    <d v="2024-01-18T00:00:00"/>
    <n v="344"/>
  </r>
  <r>
    <x v="2"/>
    <s v=""/>
    <x v="287"/>
    <n v="4000"/>
    <x v="151"/>
    <x v="6"/>
    <s v=" Sem Conversão"/>
    <m/>
    <s v="Ok"/>
    <b v="1"/>
    <s v="1162"/>
    <s v="0605994823/00010"/>
    <x v="18"/>
    <x v="0"/>
    <s v="10031822"/>
    <x v="261"/>
    <x v="0"/>
    <s v="Foreign"/>
    <s v="C"/>
    <s v="F"/>
    <n v="4000"/>
    <x v="0"/>
    <s v="PC"/>
    <d v="2024-01-18T00:00:00"/>
    <d v="2023-11-01T00:00:00"/>
    <x v="3"/>
    <d v="2024-01-01T00:00:00"/>
    <n v="4000"/>
  </r>
  <r>
    <x v="1"/>
    <s v=""/>
    <x v="287"/>
    <n v="233"/>
    <x v="151"/>
    <x v="6"/>
    <s v=" Sem Conversão"/>
    <m/>
    <s v="Ok"/>
    <b v="1"/>
    <s v="1162"/>
    <s v="0605994824/00010"/>
    <x v="14"/>
    <x v="0"/>
    <s v="10031822"/>
    <x v="261"/>
    <x v="0"/>
    <s v="Foreign"/>
    <s v="C"/>
    <s v="F"/>
    <n v="4000"/>
    <x v="0"/>
    <s v="PC"/>
    <d v="2024-02-11T00:00:00"/>
    <d v="2023-12-02T00:00:00"/>
    <x v="4"/>
    <d v="2024-02-01T00:00:00"/>
    <n v="233"/>
  </r>
  <r>
    <x v="0"/>
    <s v=""/>
    <x v="288"/>
    <n v="300"/>
    <x v="152"/>
    <x v="1"/>
    <s v=" Sem Conversão"/>
    <m/>
    <s v="Ok"/>
    <b v="0"/>
    <s v="1165"/>
    <s v="0605995361/00010"/>
    <x v="34"/>
    <x v="0"/>
    <s v="10031911"/>
    <x v="262"/>
    <x v="0"/>
    <s v="Foreign"/>
    <s v="A"/>
    <s v="F"/>
    <n v="1"/>
    <x v="0"/>
    <s v="PC"/>
    <d v="2024-01-08T00:00:00"/>
    <d v="2023-10-18T00:00:00"/>
    <x v="0"/>
    <d v="2023-12-24T00:00:00"/>
    <n v="300"/>
  </r>
  <r>
    <x v="0"/>
    <s v=""/>
    <x v="288"/>
    <n v="100"/>
    <x v="152"/>
    <x v="11"/>
    <s v=" Sem Conversão"/>
    <m/>
    <s v="Ok"/>
    <b v="0"/>
    <s v="1165"/>
    <s v="0605995362/00010"/>
    <x v="32"/>
    <x v="0"/>
    <s v="10031911"/>
    <x v="262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288"/>
    <n v="600"/>
    <x v="152"/>
    <x v="1"/>
    <s v=" Sem Conversão"/>
    <m/>
    <s v="Ok"/>
    <b v="1"/>
    <s v="1165"/>
    <s v="0605995363/00010"/>
    <x v="4"/>
    <x v="0"/>
    <s v="10031911"/>
    <x v="262"/>
    <x v="0"/>
    <s v="Foreign"/>
    <s v="A"/>
    <s v="F"/>
    <n v="1"/>
    <x v="0"/>
    <s v="PC"/>
    <d v="2024-02-06T00:00:00"/>
    <d v="2023-11-18T00:00:00"/>
    <x v="1"/>
    <d v="2024-01-18T00:00:00"/>
    <n v="600"/>
  </r>
  <r>
    <x v="1"/>
    <s v=""/>
    <x v="288"/>
    <n v="219"/>
    <x v="152"/>
    <x v="1"/>
    <s v=" Sem Conversão"/>
    <m/>
    <s v="Ok"/>
    <b v="1"/>
    <s v="1165"/>
    <s v="0605995364/00010"/>
    <x v="2"/>
    <x v="0"/>
    <s v="10031911"/>
    <x v="262"/>
    <x v="0"/>
    <s v="Foreign"/>
    <s v="A"/>
    <s v="F"/>
    <n v="1"/>
    <x v="0"/>
    <s v="PC"/>
    <d v="2024-02-07T00:00:00"/>
    <d v="2023-11-18T00:00:00"/>
    <x v="1"/>
    <d v="2024-01-18T00:00:00"/>
    <n v="219"/>
  </r>
  <r>
    <x v="2"/>
    <s v=""/>
    <x v="289"/>
    <n v="200"/>
    <x v="153"/>
    <x v="6"/>
    <s v=" Sem Conversão"/>
    <m/>
    <s v="Ok"/>
    <b v="1"/>
    <s v="1166"/>
    <s v="0605994825/00010"/>
    <x v="17"/>
    <x v="0"/>
    <s v="10032049"/>
    <x v="263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289"/>
    <n v="200"/>
    <x v="153"/>
    <x v="6"/>
    <s v=" Sem Conversão"/>
    <m/>
    <s v="Ok"/>
    <b v="1"/>
    <s v="1166"/>
    <s v="0605994826/00010"/>
    <x v="18"/>
    <x v="0"/>
    <s v="10032049"/>
    <x v="263"/>
    <x v="0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289"/>
    <n v="200"/>
    <x v="153"/>
    <x v="6"/>
    <s v=" Sem Conversão"/>
    <m/>
    <s v="Ok"/>
    <b v="1"/>
    <s v="1166"/>
    <s v="0605994827/00010"/>
    <x v="13"/>
    <x v="0"/>
    <s v="10032049"/>
    <x v="263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289"/>
    <n v="166"/>
    <x v="153"/>
    <x v="6"/>
    <s v=" Sem Conversão"/>
    <m/>
    <s v="Ok"/>
    <b v="1"/>
    <s v="1166"/>
    <s v="0605994828/00010"/>
    <x v="14"/>
    <x v="0"/>
    <s v="10032049"/>
    <x v="263"/>
    <x v="0"/>
    <s v="Foreign"/>
    <s v="A"/>
    <s v="F"/>
    <n v="1"/>
    <x v="0"/>
    <s v="PC"/>
    <d v="2024-02-11T00:00:00"/>
    <d v="2023-12-02T00:00:00"/>
    <x v="4"/>
    <d v="2024-02-01T00:00:00"/>
    <n v="166"/>
  </r>
  <r>
    <x v="2"/>
    <s v=""/>
    <x v="290"/>
    <n v="300"/>
    <x v="154"/>
    <x v="5"/>
    <s v=" Sem Conversão"/>
    <m/>
    <s v="Ok"/>
    <b v="1"/>
    <s v="1167"/>
    <s v="0605995398/00010"/>
    <x v="33"/>
    <x v="0"/>
    <s v="10040072"/>
    <x v="264"/>
    <x v="0"/>
    <s v="Foreign"/>
    <s v="C"/>
    <s v="F"/>
    <n v="300"/>
    <x v="0"/>
    <s v="PC"/>
    <d v="2024-01-03T00:00:00"/>
    <d v="2023-11-01T00:00:00"/>
    <x v="3"/>
    <d v="2024-01-01T00:00:00"/>
    <n v="300"/>
  </r>
  <r>
    <x v="2"/>
    <s v=""/>
    <x v="290"/>
    <n v="300"/>
    <x v="154"/>
    <x v="5"/>
    <s v=" Sem Conversão"/>
    <m/>
    <s v="Ok"/>
    <b v="1"/>
    <s v="1167"/>
    <s v="0605995399/00010"/>
    <x v="28"/>
    <x v="0"/>
    <s v="10040072"/>
    <x v="264"/>
    <x v="0"/>
    <s v="Foreign"/>
    <s v="C"/>
    <s v="F"/>
    <n v="300"/>
    <x v="0"/>
    <s v="PC"/>
    <d v="2024-01-05T00:00:00"/>
    <d v="2023-11-01T00:00:00"/>
    <x v="3"/>
    <d v="2024-01-01T00:00:00"/>
    <n v="300"/>
  </r>
  <r>
    <x v="1"/>
    <s v=""/>
    <x v="290"/>
    <n v="300"/>
    <x v="154"/>
    <x v="5"/>
    <s v=" Sem Conversão"/>
    <m/>
    <s v="Ok"/>
    <b v="1"/>
    <s v="1167"/>
    <s v="0605995400/00010"/>
    <x v="10"/>
    <x v="0"/>
    <s v="10040072"/>
    <x v="264"/>
    <x v="0"/>
    <s v="Foreign"/>
    <s v="C"/>
    <s v="F"/>
    <n v="300"/>
    <x v="0"/>
    <s v="PC"/>
    <d v="2024-02-02T00:00:00"/>
    <d v="2023-12-02T00:00:00"/>
    <x v="4"/>
    <d v="2024-02-01T00:00:00"/>
    <n v="300"/>
  </r>
  <r>
    <x v="1"/>
    <s v=""/>
    <x v="290"/>
    <n v="236"/>
    <x v="154"/>
    <x v="5"/>
    <s v=" Sem Conversão"/>
    <m/>
    <s v="Ok"/>
    <b v="1"/>
    <s v="1167"/>
    <s v="0605995401/00010"/>
    <x v="11"/>
    <x v="0"/>
    <s v="10040072"/>
    <x v="264"/>
    <x v="0"/>
    <s v="Foreign"/>
    <s v="C"/>
    <s v="F"/>
    <n v="300"/>
    <x v="0"/>
    <s v="PC"/>
    <d v="2024-02-04T00:00:00"/>
    <d v="2023-12-02T00:00:00"/>
    <x v="4"/>
    <d v="2024-02-01T00:00:00"/>
    <n v="236"/>
  </r>
  <r>
    <x v="0"/>
    <s v=""/>
    <x v="291"/>
    <n v="1035"/>
    <x v="155"/>
    <x v="0"/>
    <s v=" Sem Conversão"/>
    <m/>
    <s v="Ok"/>
    <b v="0"/>
    <s v="1169"/>
    <s v="0605996544/00010"/>
    <x v="0"/>
    <x v="0"/>
    <s v="10050084"/>
    <x v="265"/>
    <x v="0"/>
    <s v="Foreign"/>
    <s v="C"/>
    <s v="F"/>
    <n v="6000"/>
    <x v="0"/>
    <s v="PC"/>
    <d v="2024-01-09T00:00:00"/>
    <d v="2023-10-18T00:00:00"/>
    <x v="0"/>
    <d v="2023-12-24T00:00:00"/>
    <n v="1035"/>
  </r>
  <r>
    <x v="2"/>
    <s v=""/>
    <x v="292"/>
    <n v="2000"/>
    <x v="156"/>
    <x v="5"/>
    <s v=" Sem Conversão"/>
    <m/>
    <s v="Ok"/>
    <b v="1"/>
    <s v="1171"/>
    <s v="0605995438/00010"/>
    <x v="33"/>
    <x v="0"/>
    <s v="10070007-001"/>
    <x v="266"/>
    <x v="0"/>
    <s v="Foreign"/>
    <s v="C"/>
    <s v="F"/>
    <n v="1000"/>
    <x v="0"/>
    <s v="PC"/>
    <d v="2024-01-03T00:00:00"/>
    <d v="2023-11-01T00:00:00"/>
    <x v="3"/>
    <d v="2024-01-01T00:00:00"/>
    <n v="2000"/>
  </r>
  <r>
    <x v="2"/>
    <s v=""/>
    <x v="292"/>
    <n v="3000"/>
    <x v="156"/>
    <x v="5"/>
    <s v=" Sem Conversão"/>
    <m/>
    <s v="Ok"/>
    <b v="1"/>
    <s v="1171"/>
    <s v="0605995439/00010"/>
    <x v="28"/>
    <x v="0"/>
    <s v="10070007-001"/>
    <x v="266"/>
    <x v="0"/>
    <s v="Foreign"/>
    <s v="C"/>
    <s v="F"/>
    <n v="1000"/>
    <x v="0"/>
    <s v="PC"/>
    <d v="2024-01-04T00:00:00"/>
    <d v="2023-11-01T00:00:00"/>
    <x v="3"/>
    <d v="2024-01-01T00:00:00"/>
    <n v="3000"/>
  </r>
  <r>
    <x v="2"/>
    <s v=""/>
    <x v="292"/>
    <n v="1000"/>
    <x v="156"/>
    <x v="5"/>
    <s v=" Sem Conversão"/>
    <m/>
    <s v="Ok"/>
    <b v="1"/>
    <s v="1171"/>
    <s v="0605995440/00010"/>
    <x v="28"/>
    <x v="0"/>
    <s v="10070007-001"/>
    <x v="266"/>
    <x v="0"/>
    <s v="Foreign"/>
    <s v="C"/>
    <s v="F"/>
    <n v="1000"/>
    <x v="0"/>
    <s v="PC"/>
    <d v="2024-01-05T00:00:00"/>
    <d v="2023-11-01T00:00:00"/>
    <x v="3"/>
    <d v="2024-01-01T00:00:00"/>
    <n v="1000"/>
  </r>
  <r>
    <x v="2"/>
    <s v=""/>
    <x v="292"/>
    <n v="1000"/>
    <x v="156"/>
    <x v="9"/>
    <s v=" Sem Conversão"/>
    <m/>
    <s v="Ok"/>
    <b v="1"/>
    <s v="1171"/>
    <s v="0605995441/00010"/>
    <x v="29"/>
    <x v="0"/>
    <s v="10070007-001"/>
    <x v="266"/>
    <x v="0"/>
    <s v="Foreign"/>
    <s v="C"/>
    <s v="F"/>
    <n v="1000"/>
    <x v="0"/>
    <s v="PC"/>
    <d v="2024-01-01T00:00:00"/>
    <d v="2023-11-01T00:00:00"/>
    <x v="3"/>
    <d v="2024-01-01T00:00:00"/>
    <n v="1000"/>
  </r>
  <r>
    <x v="1"/>
    <s v=""/>
    <x v="292"/>
    <n v="1000"/>
    <x v="156"/>
    <x v="9"/>
    <s v=" Sem Conversão"/>
    <m/>
    <s v="Ok"/>
    <b v="1"/>
    <s v="1171"/>
    <s v="0605995442/00010"/>
    <x v="30"/>
    <x v="0"/>
    <s v="10070007-001"/>
    <x v="266"/>
    <x v="0"/>
    <s v="Foreign"/>
    <s v="C"/>
    <s v="F"/>
    <n v="1000"/>
    <x v="0"/>
    <s v="PC"/>
    <d v="2024-02-01T00:00:00"/>
    <d v="2023-12-02T00:00:00"/>
    <x v="4"/>
    <d v="2024-02-01T00:00:00"/>
    <n v="1000"/>
  </r>
  <r>
    <x v="1"/>
    <s v=""/>
    <x v="292"/>
    <n v="3000"/>
    <x v="156"/>
    <x v="5"/>
    <s v=" Sem Conversão"/>
    <m/>
    <s v="Ok"/>
    <b v="1"/>
    <s v="1171"/>
    <s v="0605995443/00010"/>
    <x v="10"/>
    <x v="0"/>
    <s v="10070007-001"/>
    <x v="266"/>
    <x v="0"/>
    <s v="Foreign"/>
    <s v="C"/>
    <s v="F"/>
    <n v="1000"/>
    <x v="0"/>
    <s v="PC"/>
    <d v="2024-02-02T00:00:00"/>
    <d v="2023-12-02T00:00:00"/>
    <x v="4"/>
    <d v="2024-02-01T00:00:00"/>
    <n v="3000"/>
  </r>
  <r>
    <x v="1"/>
    <s v=""/>
    <x v="292"/>
    <n v="4000"/>
    <x v="156"/>
    <x v="5"/>
    <s v=" Sem Conversão"/>
    <m/>
    <s v="Ok"/>
    <b v="1"/>
    <s v="1171"/>
    <s v="0605995444/00010"/>
    <x v="10"/>
    <x v="0"/>
    <s v="10070007-001"/>
    <x v="266"/>
    <x v="0"/>
    <s v="Foreign"/>
    <s v="C"/>
    <s v="F"/>
    <n v="1000"/>
    <x v="0"/>
    <s v="PC"/>
    <d v="2024-02-03T00:00:00"/>
    <d v="2023-12-02T00:00:00"/>
    <x v="4"/>
    <d v="2024-02-01T00:00:00"/>
    <n v="4000"/>
  </r>
  <r>
    <x v="1"/>
    <s v=""/>
    <x v="292"/>
    <n v="3000"/>
    <x v="156"/>
    <x v="5"/>
    <s v=" Sem Conversão"/>
    <m/>
    <s v="Ok"/>
    <b v="1"/>
    <s v="1171"/>
    <s v="0605995445/00010"/>
    <x v="11"/>
    <x v="0"/>
    <s v="10070007-001"/>
    <x v="266"/>
    <x v="0"/>
    <s v="Foreign"/>
    <s v="C"/>
    <s v="F"/>
    <n v="1000"/>
    <x v="0"/>
    <s v="PC"/>
    <d v="2024-02-04T00:00:00"/>
    <d v="2023-12-02T00:00:00"/>
    <x v="4"/>
    <d v="2024-02-01T00:00:00"/>
    <n v="3000"/>
  </r>
  <r>
    <x v="1"/>
    <s v=""/>
    <x v="292"/>
    <n v="727"/>
    <x v="156"/>
    <x v="5"/>
    <s v=" Sem Conversão"/>
    <m/>
    <s v="Ok"/>
    <b v="1"/>
    <s v="1171"/>
    <s v="0605995446/00010"/>
    <x v="11"/>
    <x v="0"/>
    <s v="10070007-001"/>
    <x v="266"/>
    <x v="0"/>
    <s v="Foreign"/>
    <s v="C"/>
    <s v="F"/>
    <n v="1000"/>
    <x v="0"/>
    <s v="PC"/>
    <d v="2024-02-05T00:00:00"/>
    <d v="2023-12-02T00:00:00"/>
    <x v="4"/>
    <d v="2024-02-01T00:00:00"/>
    <n v="727"/>
  </r>
  <r>
    <x v="0"/>
    <s v=""/>
    <x v="293"/>
    <n v="4000"/>
    <x v="157"/>
    <x v="1"/>
    <s v=" Sem Conversão"/>
    <m/>
    <s v="Ok"/>
    <b v="0"/>
    <s v="1173"/>
    <s v="0605996977/00010"/>
    <x v="36"/>
    <x v="0"/>
    <s v="10070012"/>
    <x v="267"/>
    <x v="0"/>
    <s v="Foreign"/>
    <s v="C"/>
    <s v="F"/>
    <n v="4000"/>
    <x v="0"/>
    <s v="PC"/>
    <d v="2024-01-07T00:00:00"/>
    <d v="2023-10-18T00:00:00"/>
    <x v="0"/>
    <d v="2023-12-24T00:00:00"/>
    <n v="4000"/>
  </r>
  <r>
    <x v="0"/>
    <s v=""/>
    <x v="293"/>
    <n v="4000"/>
    <x v="157"/>
    <x v="1"/>
    <s v=" Sem Conversão"/>
    <m/>
    <s v="Ok"/>
    <b v="0"/>
    <s v="1173"/>
    <s v="0605996978/00010"/>
    <x v="34"/>
    <x v="0"/>
    <s v="10070012"/>
    <x v="267"/>
    <x v="0"/>
    <s v="Foreign"/>
    <s v="C"/>
    <s v="F"/>
    <n v="4000"/>
    <x v="0"/>
    <s v="PC"/>
    <d v="2024-01-08T00:00:00"/>
    <d v="2023-10-18T00:00:00"/>
    <x v="0"/>
    <d v="2023-12-24T00:00:00"/>
    <n v="4000"/>
  </r>
  <r>
    <x v="0"/>
    <s v=""/>
    <x v="293"/>
    <n v="12000"/>
    <x v="157"/>
    <x v="0"/>
    <s v=" Sem Conversão"/>
    <m/>
    <s v="Ok"/>
    <b v="0"/>
    <s v="1173"/>
    <s v="0605996979/00010"/>
    <x v="0"/>
    <x v="0"/>
    <s v="10070012"/>
    <x v="267"/>
    <x v="0"/>
    <s v="Foreign"/>
    <s v="C"/>
    <s v="F"/>
    <n v="4000"/>
    <x v="0"/>
    <s v="PC"/>
    <d v="2024-01-09T00:00:00"/>
    <d v="2023-10-18T00:00:00"/>
    <x v="0"/>
    <d v="2023-12-24T00:00:00"/>
    <n v="12000"/>
  </r>
  <r>
    <x v="0"/>
    <s v=""/>
    <x v="293"/>
    <n v="4000"/>
    <x v="157"/>
    <x v="8"/>
    <s v=" Sem Conversão"/>
    <m/>
    <s v="Ok"/>
    <b v="0"/>
    <s v="1173"/>
    <s v="0605996980/00010"/>
    <x v="19"/>
    <x v="0"/>
    <s v="10070012"/>
    <x v="267"/>
    <x v="0"/>
    <s v="Foreign"/>
    <s v="C"/>
    <s v="F"/>
    <n v="4000"/>
    <x v="0"/>
    <s v="PC"/>
    <d v="2024-01-19T00:00:00"/>
    <d v="2023-10-18T00:00:00"/>
    <x v="0"/>
    <d v="2023-12-24T00:00:00"/>
    <n v="4000"/>
  </r>
  <r>
    <x v="1"/>
    <s v=""/>
    <x v="293"/>
    <n v="4000"/>
    <x v="157"/>
    <x v="5"/>
    <s v=" Sem Conversão"/>
    <m/>
    <s v="Ok"/>
    <b v="1"/>
    <s v="1173"/>
    <s v="0605996981/00010"/>
    <x v="10"/>
    <x v="0"/>
    <s v="10070012"/>
    <x v="267"/>
    <x v="0"/>
    <s v="Foreign"/>
    <s v="C"/>
    <s v="F"/>
    <n v="4000"/>
    <x v="0"/>
    <s v="PC"/>
    <d v="2024-02-03T00:00:00"/>
    <d v="2023-12-02T00:00:00"/>
    <x v="4"/>
    <d v="2024-02-01T00:00:00"/>
    <n v="4000"/>
  </r>
  <r>
    <x v="1"/>
    <s v=""/>
    <x v="293"/>
    <n v="4000"/>
    <x v="157"/>
    <x v="1"/>
    <s v=" Sem Conversão"/>
    <m/>
    <s v="Ok"/>
    <b v="1"/>
    <s v="1173"/>
    <s v="0605996982/00010"/>
    <x v="4"/>
    <x v="0"/>
    <s v="10070012"/>
    <x v="267"/>
    <x v="0"/>
    <s v="Foreign"/>
    <s v="C"/>
    <s v="F"/>
    <n v="4000"/>
    <x v="0"/>
    <s v="PC"/>
    <d v="2024-02-06T00:00:00"/>
    <d v="2023-11-18T00:00:00"/>
    <x v="1"/>
    <d v="2024-01-18T00:00:00"/>
    <n v="4000"/>
  </r>
  <r>
    <x v="1"/>
    <s v=""/>
    <x v="293"/>
    <n v="14313"/>
    <x v="157"/>
    <x v="0"/>
    <s v=" Sem Conversão"/>
    <m/>
    <s v="Ok"/>
    <b v="1"/>
    <s v="1173"/>
    <s v="0605996983/00010"/>
    <x v="1"/>
    <x v="0"/>
    <s v="10070012"/>
    <x v="267"/>
    <x v="0"/>
    <s v="Foreign"/>
    <s v="C"/>
    <s v="F"/>
    <n v="4000"/>
    <x v="0"/>
    <s v="PC"/>
    <d v="2024-02-08T00:00:00"/>
    <d v="2023-11-18T00:00:00"/>
    <x v="1"/>
    <d v="2024-01-18T00:00:00"/>
    <n v="14313"/>
  </r>
  <r>
    <x v="0"/>
    <s v=""/>
    <x v="294"/>
    <n v="1000"/>
    <x v="73"/>
    <x v="11"/>
    <s v=" Sem Conversão"/>
    <m/>
    <s v="Ok"/>
    <b v="0"/>
    <s v="1175"/>
    <s v="0605996548/00010"/>
    <x v="32"/>
    <x v="0"/>
    <s v="10070014-001"/>
    <x v="268"/>
    <x v="0"/>
    <s v="Foreign"/>
    <s v="C"/>
    <s v="F"/>
    <n v="1000"/>
    <x v="0"/>
    <s v="PC"/>
    <d v="2024-01-06T00:00:00"/>
    <d v="2023-10-18T00:00:00"/>
    <x v="0"/>
    <d v="2023-12-24T00:00:00"/>
    <n v="1000"/>
  </r>
  <r>
    <x v="1"/>
    <s v=""/>
    <x v="294"/>
    <n v="2000"/>
    <x v="73"/>
    <x v="1"/>
    <s v=" Sem Conversão"/>
    <m/>
    <s v="Ok"/>
    <b v="1"/>
    <s v="1175"/>
    <s v="0605996549/00010"/>
    <x v="4"/>
    <x v="0"/>
    <s v="10070014-001"/>
    <x v="268"/>
    <x v="0"/>
    <s v="Foreign"/>
    <s v="C"/>
    <s v="F"/>
    <n v="1000"/>
    <x v="0"/>
    <s v="PC"/>
    <d v="2024-02-06T00:00:00"/>
    <d v="2023-11-18T00:00:00"/>
    <x v="1"/>
    <d v="2024-01-18T00:00:00"/>
    <n v="2000"/>
  </r>
  <r>
    <x v="1"/>
    <s v=""/>
    <x v="294"/>
    <n v="1000"/>
    <x v="73"/>
    <x v="1"/>
    <s v=" Sem Conversão"/>
    <m/>
    <s v="Ok"/>
    <b v="1"/>
    <s v="1175"/>
    <s v="0605996550/00010"/>
    <x v="2"/>
    <x v="0"/>
    <s v="10070014-001"/>
    <x v="268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294"/>
    <n v="1176"/>
    <x v="73"/>
    <x v="0"/>
    <s v=" Sem Conversão"/>
    <m/>
    <s v="Ok"/>
    <b v="1"/>
    <s v="1175"/>
    <s v="0605996551/00010"/>
    <x v="1"/>
    <x v="0"/>
    <s v="10070014-001"/>
    <x v="268"/>
    <x v="0"/>
    <s v="Foreign"/>
    <s v="C"/>
    <s v="F"/>
    <n v="1000"/>
    <x v="0"/>
    <s v="PC"/>
    <d v="2024-02-08T00:00:00"/>
    <d v="2023-11-18T00:00:00"/>
    <x v="1"/>
    <d v="2024-01-18T00:00:00"/>
    <n v="1176"/>
  </r>
  <r>
    <x v="0"/>
    <s v=""/>
    <x v="295"/>
    <n v="1000"/>
    <x v="158"/>
    <x v="0"/>
    <s v=" Sem Conversão"/>
    <m/>
    <s v="Ok"/>
    <b v="0"/>
    <s v="1178"/>
    <s v="0605996552/00010"/>
    <x v="0"/>
    <x v="0"/>
    <s v="10070032-001"/>
    <x v="269"/>
    <x v="0"/>
    <s v="Foreign"/>
    <s v="C"/>
    <s v="F"/>
    <n v="1000"/>
    <x v="0"/>
    <s v="PC"/>
    <d v="2024-01-09T00:00:00"/>
    <d v="2023-10-18T00:00:00"/>
    <x v="0"/>
    <d v="2023-12-24T00:00:00"/>
    <n v="1000"/>
  </r>
  <r>
    <x v="0"/>
    <s v=""/>
    <x v="295"/>
    <n v="3000"/>
    <x v="158"/>
    <x v="8"/>
    <s v=" Sem Conversão"/>
    <m/>
    <s v="Ok"/>
    <b v="0"/>
    <s v="1178"/>
    <s v="0605996553/00010"/>
    <x v="19"/>
    <x v="0"/>
    <s v="10070032-001"/>
    <x v="269"/>
    <x v="0"/>
    <s v="Foreign"/>
    <s v="C"/>
    <s v="F"/>
    <n v="1000"/>
    <x v="0"/>
    <s v="PC"/>
    <d v="2024-01-19T00:00:00"/>
    <d v="2023-10-18T00:00:00"/>
    <x v="0"/>
    <d v="2023-12-24T00:00:00"/>
    <n v="3000"/>
  </r>
  <r>
    <x v="1"/>
    <s v=""/>
    <x v="295"/>
    <n v="4000"/>
    <x v="158"/>
    <x v="1"/>
    <s v=" Sem Conversão"/>
    <m/>
    <s v="Ok"/>
    <b v="1"/>
    <s v="1178"/>
    <s v="0605996554/00010"/>
    <x v="4"/>
    <x v="0"/>
    <s v="10070032-001"/>
    <x v="269"/>
    <x v="0"/>
    <s v="Foreign"/>
    <s v="C"/>
    <s v="F"/>
    <n v="1000"/>
    <x v="0"/>
    <s v="PC"/>
    <d v="2024-02-06T00:00:00"/>
    <d v="2023-11-18T00:00:00"/>
    <x v="1"/>
    <d v="2024-01-18T00:00:00"/>
    <n v="4000"/>
  </r>
  <r>
    <x v="1"/>
    <s v=""/>
    <x v="295"/>
    <n v="2000"/>
    <x v="158"/>
    <x v="1"/>
    <s v=" Sem Conversão"/>
    <m/>
    <s v="Ok"/>
    <b v="1"/>
    <s v="1178"/>
    <s v="0605996555/00010"/>
    <x v="2"/>
    <x v="0"/>
    <s v="10070032-001"/>
    <x v="269"/>
    <x v="0"/>
    <s v="Foreign"/>
    <s v="C"/>
    <s v="F"/>
    <n v="1000"/>
    <x v="0"/>
    <s v="PC"/>
    <d v="2024-02-07T00:00:00"/>
    <d v="2023-11-18T00:00:00"/>
    <x v="1"/>
    <d v="2024-01-18T00:00:00"/>
    <n v="2000"/>
  </r>
  <r>
    <x v="1"/>
    <s v=""/>
    <x v="295"/>
    <n v="689"/>
    <x v="158"/>
    <x v="0"/>
    <s v=" Sem Conversão"/>
    <m/>
    <s v="Ok"/>
    <b v="1"/>
    <s v="1178"/>
    <s v="0605996556/00010"/>
    <x v="1"/>
    <x v="0"/>
    <s v="10070032-001"/>
    <x v="269"/>
    <x v="0"/>
    <s v="Foreign"/>
    <s v="C"/>
    <s v="F"/>
    <n v="1000"/>
    <x v="0"/>
    <s v="PC"/>
    <d v="2024-02-08T00:00:00"/>
    <d v="2023-11-18T00:00:00"/>
    <x v="1"/>
    <d v="2024-01-18T00:00:00"/>
    <n v="689"/>
  </r>
  <r>
    <x v="1"/>
    <s v=""/>
    <x v="296"/>
    <n v="4000"/>
    <x v="47"/>
    <x v="6"/>
    <s v=" Sem Conversão"/>
    <m/>
    <s v="Ok"/>
    <b v="1"/>
    <s v="1181"/>
    <s v="0605994625/00010"/>
    <x v="13"/>
    <x v="0"/>
    <s v="10070046-001"/>
    <x v="270"/>
    <x v="0"/>
    <s v="Foreign"/>
    <s v="C"/>
    <s v="F"/>
    <n v="4000"/>
    <x v="0"/>
    <s v="PC"/>
    <d v="2024-02-10T00:00:00"/>
    <d v="2023-12-02T00:00:00"/>
    <x v="4"/>
    <d v="2024-02-01T00:00:00"/>
    <n v="4000"/>
  </r>
  <r>
    <x v="1"/>
    <s v=""/>
    <x v="296"/>
    <n v="4810"/>
    <x v="47"/>
    <x v="6"/>
    <s v=" Sem Conversão"/>
    <m/>
    <s v="Ok"/>
    <b v="1"/>
    <s v="1181"/>
    <s v="0605994626/00010"/>
    <x v="14"/>
    <x v="0"/>
    <s v="10070046-001"/>
    <x v="270"/>
    <x v="0"/>
    <s v="Foreign"/>
    <s v="C"/>
    <s v="F"/>
    <n v="4000"/>
    <x v="0"/>
    <s v="PC"/>
    <d v="2024-02-11T00:00:00"/>
    <d v="2023-12-02T00:00:00"/>
    <x v="4"/>
    <d v="2024-02-01T00:00:00"/>
    <n v="4810"/>
  </r>
  <r>
    <x v="1"/>
    <s v=""/>
    <x v="297"/>
    <n v="3371"/>
    <x v="159"/>
    <x v="0"/>
    <s v=" Sem Conversão"/>
    <m/>
    <s v="Ok"/>
    <b v="1"/>
    <s v="1183"/>
    <s v="0605996557/00010"/>
    <x v="1"/>
    <x v="0"/>
    <s v="10070055"/>
    <x v="271"/>
    <x v="0"/>
    <s v="Foreign"/>
    <s v="C"/>
    <s v="F"/>
    <n v="4000"/>
    <x v="0"/>
    <s v="PC"/>
    <d v="2024-02-08T00:00:00"/>
    <d v="2023-11-18T00:00:00"/>
    <x v="1"/>
    <d v="2024-01-18T00:00:00"/>
    <n v="3371"/>
  </r>
  <r>
    <x v="0"/>
    <s v=""/>
    <x v="298"/>
    <n v="200"/>
    <x v="160"/>
    <x v="1"/>
    <s v=" Sem Conversão"/>
    <m/>
    <s v="Ok"/>
    <b v="0"/>
    <s v="1193"/>
    <s v="0605996558/00010"/>
    <x v="36"/>
    <x v="0"/>
    <s v="12010422-001"/>
    <x v="272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298"/>
    <n v="100"/>
    <x v="160"/>
    <x v="1"/>
    <s v=" Sem Conversão"/>
    <m/>
    <s v="Ok"/>
    <b v="0"/>
    <s v="1193"/>
    <s v="0605996559/00010"/>
    <x v="34"/>
    <x v="0"/>
    <s v="12010422-001"/>
    <x v="272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298"/>
    <n v="300"/>
    <x v="160"/>
    <x v="0"/>
    <s v=" Sem Conversão"/>
    <m/>
    <s v="Ok"/>
    <b v="0"/>
    <s v="1193"/>
    <s v="0605996560/00010"/>
    <x v="0"/>
    <x v="0"/>
    <s v="12010422-001"/>
    <x v="272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298"/>
    <n v="200"/>
    <x v="160"/>
    <x v="1"/>
    <s v=" Sem Conversão"/>
    <m/>
    <s v="Ok"/>
    <b v="1"/>
    <s v="1193"/>
    <s v="0605996561/00010"/>
    <x v="4"/>
    <x v="0"/>
    <s v="12010422-001"/>
    <x v="272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298"/>
    <n v="100"/>
    <x v="160"/>
    <x v="1"/>
    <s v=" Sem Conversão"/>
    <m/>
    <s v="Ok"/>
    <b v="1"/>
    <s v="1193"/>
    <s v="0605996562/00010"/>
    <x v="2"/>
    <x v="0"/>
    <s v="12010422-001"/>
    <x v="272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298"/>
    <n v="259"/>
    <x v="160"/>
    <x v="0"/>
    <s v=" Sem Conversão"/>
    <m/>
    <s v="Ok"/>
    <b v="1"/>
    <s v="1193"/>
    <s v="0605996563/00010"/>
    <x v="1"/>
    <x v="0"/>
    <s v="12010422-001"/>
    <x v="272"/>
    <x v="0"/>
    <s v="Foreign"/>
    <s v="A"/>
    <s v="F"/>
    <n v="1"/>
    <x v="0"/>
    <s v="PC"/>
    <d v="2024-02-08T00:00:00"/>
    <d v="2023-11-18T00:00:00"/>
    <x v="1"/>
    <d v="2024-01-18T00:00:00"/>
    <n v="259"/>
  </r>
  <r>
    <x v="2"/>
    <s v=""/>
    <x v="299"/>
    <n v="6"/>
    <x v="161"/>
    <x v="4"/>
    <s v=" Sem Conversão"/>
    <m/>
    <s v="Ok"/>
    <b v="1"/>
    <s v="1563"/>
    <s v="0605994839/00010"/>
    <x v="7"/>
    <x v="0"/>
    <s v="21214215"/>
    <x v="273"/>
    <x v="0"/>
    <s v="Foreign"/>
    <s v="A"/>
    <s v="F"/>
    <n v="1"/>
    <x v="0"/>
    <s v="PC"/>
    <d v="2024-01-15T00:00:00"/>
    <d v="2023-11-01T00:00:00"/>
    <x v="3"/>
    <d v="2024-01-01T00:00:00"/>
    <n v="6"/>
  </r>
  <r>
    <x v="0"/>
    <s v=""/>
    <x v="300"/>
    <n v="100"/>
    <x v="162"/>
    <x v="1"/>
    <s v=" Sem Conversão"/>
    <m/>
    <s v="Ok"/>
    <b v="0"/>
    <s v="1197"/>
    <s v="0605996568/00010"/>
    <x v="34"/>
    <x v="0"/>
    <s v="12010480-001"/>
    <x v="274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300"/>
    <n v="300"/>
    <x v="162"/>
    <x v="0"/>
    <s v=" Sem Conversão"/>
    <m/>
    <s v="Ok"/>
    <b v="0"/>
    <s v="1197"/>
    <s v="0605996569/00010"/>
    <x v="0"/>
    <x v="0"/>
    <s v="12010480-001"/>
    <x v="274"/>
    <x v="0"/>
    <s v="Foreign"/>
    <s v="A"/>
    <s v="F"/>
    <n v="1"/>
    <x v="0"/>
    <s v="PC"/>
    <d v="2024-01-09T00:00:00"/>
    <d v="2023-10-18T00:00:00"/>
    <x v="0"/>
    <d v="2023-12-24T00:00:00"/>
    <n v="300"/>
  </r>
  <r>
    <x v="0"/>
    <s v=""/>
    <x v="300"/>
    <n v="100"/>
    <x v="162"/>
    <x v="8"/>
    <s v=" Sem Conversão"/>
    <m/>
    <s v="Ok"/>
    <b v="0"/>
    <s v="1197"/>
    <s v="0605996570/00010"/>
    <x v="19"/>
    <x v="0"/>
    <s v="12010480-001"/>
    <x v="274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300"/>
    <n v="200"/>
    <x v="162"/>
    <x v="1"/>
    <s v=" Sem Conversão"/>
    <m/>
    <s v="Ok"/>
    <b v="1"/>
    <s v="1197"/>
    <s v="0605996571/00010"/>
    <x v="4"/>
    <x v="0"/>
    <s v="12010480-001"/>
    <x v="274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300"/>
    <n v="100"/>
    <x v="162"/>
    <x v="1"/>
    <s v=" Sem Conversão"/>
    <m/>
    <s v="Ok"/>
    <b v="1"/>
    <s v="1197"/>
    <s v="0605996572/00010"/>
    <x v="2"/>
    <x v="0"/>
    <s v="12010480-001"/>
    <x v="274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300"/>
    <n v="286"/>
    <x v="162"/>
    <x v="0"/>
    <s v=" Sem Conversão"/>
    <m/>
    <s v="Ok"/>
    <b v="1"/>
    <s v="1197"/>
    <s v="0605996573/00010"/>
    <x v="1"/>
    <x v="0"/>
    <s v="12010480-001"/>
    <x v="274"/>
    <x v="0"/>
    <s v="Foreign"/>
    <s v="A"/>
    <s v="F"/>
    <n v="1"/>
    <x v="0"/>
    <s v="PC"/>
    <d v="2024-02-08T00:00:00"/>
    <d v="2023-11-18T00:00:00"/>
    <x v="1"/>
    <d v="2024-01-18T00:00:00"/>
    <n v="286"/>
  </r>
  <r>
    <x v="0"/>
    <s v=""/>
    <x v="301"/>
    <n v="100"/>
    <x v="163"/>
    <x v="1"/>
    <s v=" Sem Conversão"/>
    <m/>
    <s v="Ok"/>
    <b v="0"/>
    <s v="1198"/>
    <s v="0605996578/00010"/>
    <x v="36"/>
    <x v="0"/>
    <s v="12010513"/>
    <x v="275"/>
    <x v="0"/>
    <s v="Foreign"/>
    <s v="C"/>
    <s v="F"/>
    <n v="100"/>
    <x v="0"/>
    <s v="PC"/>
    <d v="2024-01-07T00:00:00"/>
    <d v="2023-10-18T00:00:00"/>
    <x v="0"/>
    <d v="2023-12-24T00:00:00"/>
    <n v="100"/>
  </r>
  <r>
    <x v="0"/>
    <s v=""/>
    <x v="301"/>
    <n v="100"/>
    <x v="163"/>
    <x v="1"/>
    <s v=" Sem Conversão"/>
    <m/>
    <s v="Ok"/>
    <b v="0"/>
    <s v="1198"/>
    <s v="0605996579/00010"/>
    <x v="34"/>
    <x v="0"/>
    <s v="12010513"/>
    <x v="275"/>
    <x v="0"/>
    <s v="Foreign"/>
    <s v="C"/>
    <s v="F"/>
    <n v="100"/>
    <x v="0"/>
    <s v="PC"/>
    <d v="2024-01-08T00:00:00"/>
    <d v="2023-10-18T00:00:00"/>
    <x v="0"/>
    <d v="2023-12-24T00:00:00"/>
    <n v="100"/>
  </r>
  <r>
    <x v="0"/>
    <s v=""/>
    <x v="301"/>
    <n v="300"/>
    <x v="163"/>
    <x v="0"/>
    <s v=" Sem Conversão"/>
    <m/>
    <s v="Ok"/>
    <b v="0"/>
    <s v="1198"/>
    <s v="0605996580/00010"/>
    <x v="0"/>
    <x v="0"/>
    <s v="12010513"/>
    <x v="275"/>
    <x v="0"/>
    <s v="Foreign"/>
    <s v="C"/>
    <s v="F"/>
    <n v="100"/>
    <x v="0"/>
    <s v="PC"/>
    <d v="2024-01-09T00:00:00"/>
    <d v="2023-10-18T00:00:00"/>
    <x v="0"/>
    <d v="2023-12-24T00:00:00"/>
    <n v="300"/>
  </r>
  <r>
    <x v="1"/>
    <s v=""/>
    <x v="301"/>
    <n v="200"/>
    <x v="163"/>
    <x v="1"/>
    <s v=" Sem Conversão"/>
    <m/>
    <s v="Ok"/>
    <b v="1"/>
    <s v="1198"/>
    <s v="0605996581/00010"/>
    <x v="4"/>
    <x v="0"/>
    <s v="12010513"/>
    <x v="275"/>
    <x v="0"/>
    <s v="Foreign"/>
    <s v="C"/>
    <s v="F"/>
    <n v="100"/>
    <x v="0"/>
    <s v="PC"/>
    <d v="2024-02-06T00:00:00"/>
    <d v="2023-11-18T00:00:00"/>
    <x v="1"/>
    <d v="2024-01-18T00:00:00"/>
    <n v="200"/>
  </r>
  <r>
    <x v="1"/>
    <s v=""/>
    <x v="301"/>
    <n v="100"/>
    <x v="163"/>
    <x v="1"/>
    <s v=" Sem Conversão"/>
    <m/>
    <s v="Ok"/>
    <b v="1"/>
    <s v="1198"/>
    <s v="0605996582/00010"/>
    <x v="2"/>
    <x v="0"/>
    <s v="12010513"/>
    <x v="275"/>
    <x v="0"/>
    <s v="Foreign"/>
    <s v="C"/>
    <s v="F"/>
    <n v="100"/>
    <x v="0"/>
    <s v="PC"/>
    <d v="2024-02-07T00:00:00"/>
    <d v="2023-11-18T00:00:00"/>
    <x v="1"/>
    <d v="2024-01-18T00:00:00"/>
    <n v="100"/>
  </r>
  <r>
    <x v="1"/>
    <s v=""/>
    <x v="301"/>
    <n v="300"/>
    <x v="163"/>
    <x v="0"/>
    <s v=" Sem Conversão"/>
    <m/>
    <s v="Ok"/>
    <b v="1"/>
    <s v="1198"/>
    <s v="0605996583/00010"/>
    <x v="1"/>
    <x v="0"/>
    <s v="12010513"/>
    <x v="275"/>
    <x v="0"/>
    <s v="Foreign"/>
    <s v="C"/>
    <s v="F"/>
    <n v="100"/>
    <x v="0"/>
    <s v="PC"/>
    <d v="2024-02-08T00:00:00"/>
    <d v="2023-11-18T00:00:00"/>
    <x v="1"/>
    <d v="2024-01-18T00:00:00"/>
    <n v="300"/>
  </r>
  <r>
    <x v="2"/>
    <s v=""/>
    <x v="302"/>
    <n v="200"/>
    <x v="164"/>
    <x v="5"/>
    <s v=" Sem Conversão"/>
    <m/>
    <s v="Ok"/>
    <b v="1"/>
    <s v="1199"/>
    <s v="0605996987/00010"/>
    <x v="28"/>
    <x v="0"/>
    <s v="12020344-001"/>
    <x v="276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302"/>
    <n v="100"/>
    <x v="164"/>
    <x v="5"/>
    <s v=" Sem Conversão"/>
    <m/>
    <s v="Ok"/>
    <b v="1"/>
    <s v="1199"/>
    <s v="0605996988/00010"/>
    <x v="28"/>
    <x v="0"/>
    <s v="12020344-001"/>
    <x v="276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302"/>
    <n v="200"/>
    <x v="164"/>
    <x v="5"/>
    <s v=" Sem Conversão"/>
    <m/>
    <s v="Ok"/>
    <b v="1"/>
    <s v="1199"/>
    <s v="0605996989/00010"/>
    <x v="10"/>
    <x v="0"/>
    <s v="12020344-001"/>
    <x v="276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302"/>
    <n v="200"/>
    <x v="164"/>
    <x v="5"/>
    <s v=" Sem Conversão"/>
    <m/>
    <s v="Ok"/>
    <b v="1"/>
    <s v="1199"/>
    <s v="0605996990/00010"/>
    <x v="10"/>
    <x v="0"/>
    <s v="12020344-001"/>
    <x v="276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302"/>
    <n v="200"/>
    <x v="164"/>
    <x v="5"/>
    <s v=" Sem Conversão"/>
    <m/>
    <s v="Ok"/>
    <b v="1"/>
    <s v="1199"/>
    <s v="0605996991/00010"/>
    <x v="11"/>
    <x v="0"/>
    <s v="12020344-001"/>
    <x v="276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302"/>
    <n v="60"/>
    <x v="164"/>
    <x v="5"/>
    <s v=" Sem Conversão"/>
    <m/>
    <s v="Ok"/>
    <b v="1"/>
    <s v="1199"/>
    <s v="0605996992/00010"/>
    <x v="11"/>
    <x v="0"/>
    <s v="12020344-001"/>
    <x v="276"/>
    <x v="0"/>
    <s v="Foreign"/>
    <s v="C"/>
    <s v="F"/>
    <n v="100"/>
    <x v="0"/>
    <s v="PC"/>
    <d v="2024-02-05T00:00:00"/>
    <d v="2023-12-02T00:00:00"/>
    <x v="4"/>
    <d v="2024-02-01T00:00:00"/>
    <n v="60"/>
  </r>
  <r>
    <x v="0"/>
    <s v=""/>
    <x v="303"/>
    <n v="300"/>
    <x v="165"/>
    <x v="0"/>
    <s v=" Sem Conversão"/>
    <m/>
    <s v="Ok"/>
    <b v="0"/>
    <s v="1203"/>
    <s v="0605996584/00010"/>
    <x v="0"/>
    <x v="0"/>
    <s v="12070080-001"/>
    <x v="277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303"/>
    <n v="263"/>
    <x v="165"/>
    <x v="0"/>
    <s v=" Sem Conversão"/>
    <m/>
    <s v="Ok"/>
    <b v="1"/>
    <s v="1203"/>
    <s v="0605996585/00010"/>
    <x v="1"/>
    <x v="0"/>
    <s v="12070080-001"/>
    <x v="277"/>
    <x v="0"/>
    <s v="Foreign"/>
    <s v="A"/>
    <s v="F"/>
    <n v="1"/>
    <x v="0"/>
    <s v="PC"/>
    <d v="2024-02-08T00:00:00"/>
    <d v="2023-11-18T00:00:00"/>
    <x v="1"/>
    <d v="2024-01-18T00:00:00"/>
    <n v="263"/>
  </r>
  <r>
    <x v="0"/>
    <s v=""/>
    <x v="304"/>
    <n v="300"/>
    <x v="166"/>
    <x v="0"/>
    <s v=" Sem Conversão"/>
    <m/>
    <s v="Ok"/>
    <b v="0"/>
    <s v="1205"/>
    <s v="0605996586/00010"/>
    <x v="0"/>
    <x v="0"/>
    <s v="12080029"/>
    <x v="278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304"/>
    <n v="222"/>
    <x v="166"/>
    <x v="0"/>
    <s v=" Sem Conversão"/>
    <m/>
    <s v="Ok"/>
    <b v="1"/>
    <s v="1205"/>
    <s v="0605996587/00010"/>
    <x v="1"/>
    <x v="0"/>
    <s v="12080029"/>
    <x v="278"/>
    <x v="0"/>
    <s v="Foreign"/>
    <s v="A"/>
    <s v="F"/>
    <n v="1"/>
    <x v="0"/>
    <s v="PC"/>
    <d v="2024-02-08T00:00:00"/>
    <d v="2023-11-18T00:00:00"/>
    <x v="1"/>
    <d v="2024-01-18T00:00:00"/>
    <n v="222"/>
  </r>
  <r>
    <x v="2"/>
    <s v=""/>
    <x v="305"/>
    <n v="1600"/>
    <x v="167"/>
    <x v="6"/>
    <s v=" Sem Conversão"/>
    <m/>
    <s v="Ok"/>
    <b v="1"/>
    <s v="1207"/>
    <s v="0605994725/00010"/>
    <x v="17"/>
    <x v="0"/>
    <s v="13010068-003"/>
    <x v="279"/>
    <x v="0"/>
    <s v="Foreign"/>
    <s v="A"/>
    <s v="F"/>
    <n v="1"/>
    <x v="0"/>
    <s v="PC"/>
    <d v="2024-01-17T00:00:00"/>
    <d v="2023-11-01T00:00:00"/>
    <x v="3"/>
    <d v="2024-01-01T00:00:00"/>
    <n v="1600"/>
  </r>
  <r>
    <x v="2"/>
    <s v=""/>
    <x v="305"/>
    <n v="1600"/>
    <x v="167"/>
    <x v="6"/>
    <s v=" Sem Conversão"/>
    <m/>
    <s v="Ok"/>
    <b v="1"/>
    <s v="1207"/>
    <s v="0605994726/00010"/>
    <x v="18"/>
    <x v="0"/>
    <s v="13010068-003"/>
    <x v="279"/>
    <x v="0"/>
    <s v="Foreign"/>
    <s v="A"/>
    <s v="F"/>
    <n v="1"/>
    <x v="0"/>
    <s v="PC"/>
    <d v="2024-01-18T00:00:00"/>
    <d v="2023-11-01T00:00:00"/>
    <x v="3"/>
    <d v="2024-01-01T00:00:00"/>
    <n v="1600"/>
  </r>
  <r>
    <x v="2"/>
    <s v=""/>
    <x v="305"/>
    <n v="100"/>
    <x v="167"/>
    <x v="4"/>
    <s v=" Sem Conversão"/>
    <m/>
    <s v="Ok"/>
    <b v="1"/>
    <s v="1207"/>
    <s v="0605994727/00010"/>
    <x v="7"/>
    <x v="0"/>
    <s v="13010068-003"/>
    <x v="279"/>
    <x v="0"/>
    <s v="Foreign"/>
    <s v="A"/>
    <s v="F"/>
    <n v="1"/>
    <x v="0"/>
    <s v="PC"/>
    <d v="2024-01-15T00:00:00"/>
    <d v="2023-11-01T00:00:00"/>
    <x v="3"/>
    <d v="2024-01-01T00:00:00"/>
    <n v="100"/>
  </r>
  <r>
    <x v="1"/>
    <s v=""/>
    <x v="305"/>
    <n v="1600"/>
    <x v="167"/>
    <x v="6"/>
    <s v=" Sem Conversão"/>
    <m/>
    <s v="Ok"/>
    <b v="1"/>
    <s v="1207"/>
    <s v="0605994728/00010"/>
    <x v="13"/>
    <x v="0"/>
    <s v="13010068-003"/>
    <x v="279"/>
    <x v="0"/>
    <s v="Foreign"/>
    <s v="A"/>
    <s v="F"/>
    <n v="1"/>
    <x v="0"/>
    <s v="PC"/>
    <d v="2024-02-10T00:00:00"/>
    <d v="2023-12-02T00:00:00"/>
    <x v="4"/>
    <d v="2024-02-01T00:00:00"/>
    <n v="1600"/>
  </r>
  <r>
    <x v="1"/>
    <s v=""/>
    <x v="305"/>
    <n v="1587"/>
    <x v="167"/>
    <x v="6"/>
    <s v=" Sem Conversão"/>
    <m/>
    <s v="Ok"/>
    <b v="1"/>
    <s v="1207"/>
    <s v="0605994729/00010"/>
    <x v="14"/>
    <x v="0"/>
    <s v="13010068-003"/>
    <x v="279"/>
    <x v="0"/>
    <s v="Foreign"/>
    <s v="A"/>
    <s v="F"/>
    <n v="1"/>
    <x v="0"/>
    <s v="PC"/>
    <d v="2024-02-11T00:00:00"/>
    <d v="2023-12-02T00:00:00"/>
    <x v="4"/>
    <d v="2024-02-01T00:00:00"/>
    <n v="1587"/>
  </r>
  <r>
    <x v="2"/>
    <s v=""/>
    <x v="306"/>
    <n v="800"/>
    <x v="168"/>
    <x v="6"/>
    <s v=" Sem Conversão"/>
    <m/>
    <s v="Ok"/>
    <b v="1"/>
    <s v="1210"/>
    <s v="0605994774/00010"/>
    <x v="17"/>
    <x v="0"/>
    <s v="13010441-001"/>
    <x v="280"/>
    <x v="0"/>
    <s v="Foreign"/>
    <s v="A"/>
    <s v="F"/>
    <n v="1"/>
    <x v="0"/>
    <s v="PC"/>
    <d v="2024-01-17T00:00:00"/>
    <d v="2023-11-01T00:00:00"/>
    <x v="3"/>
    <d v="2024-01-01T00:00:00"/>
    <n v="800"/>
  </r>
  <r>
    <x v="2"/>
    <s v=""/>
    <x v="306"/>
    <n v="800"/>
    <x v="168"/>
    <x v="6"/>
    <s v=" Sem Conversão"/>
    <m/>
    <s v="Ok"/>
    <b v="1"/>
    <s v="1210"/>
    <s v="0605994775/00010"/>
    <x v="18"/>
    <x v="0"/>
    <s v="13010441-001"/>
    <x v="280"/>
    <x v="0"/>
    <s v="Foreign"/>
    <s v="A"/>
    <s v="F"/>
    <n v="1"/>
    <x v="0"/>
    <s v="PC"/>
    <d v="2024-01-18T00:00:00"/>
    <d v="2023-11-01T00:00:00"/>
    <x v="3"/>
    <d v="2024-01-01T00:00:00"/>
    <n v="800"/>
  </r>
  <r>
    <x v="1"/>
    <s v=""/>
    <x v="306"/>
    <n v="800"/>
    <x v="168"/>
    <x v="6"/>
    <s v=" Sem Conversão"/>
    <m/>
    <s v="Ok"/>
    <b v="1"/>
    <s v="1210"/>
    <s v="0605994776/00010"/>
    <x v="13"/>
    <x v="0"/>
    <s v="13010441-001"/>
    <x v="280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306"/>
    <n v="763"/>
    <x v="168"/>
    <x v="6"/>
    <s v=" Sem Conversão"/>
    <m/>
    <s v="Ok"/>
    <b v="1"/>
    <s v="1210"/>
    <s v="0605994777/00010"/>
    <x v="14"/>
    <x v="0"/>
    <s v="13010441-001"/>
    <x v="280"/>
    <x v="0"/>
    <s v="Foreign"/>
    <s v="A"/>
    <s v="F"/>
    <n v="1"/>
    <x v="0"/>
    <s v="PC"/>
    <d v="2024-02-11T00:00:00"/>
    <d v="2023-12-02T00:00:00"/>
    <x v="4"/>
    <d v="2024-02-01T00:00:00"/>
    <n v="763"/>
  </r>
  <r>
    <x v="2"/>
    <s v=""/>
    <x v="307"/>
    <n v="400"/>
    <x v="169"/>
    <x v="6"/>
    <s v=" Sem Conversão"/>
    <m/>
    <s v="Ok"/>
    <b v="1"/>
    <s v="1216"/>
    <s v="0605994851/00010"/>
    <x v="17"/>
    <x v="0"/>
    <s v="13030132-001"/>
    <x v="281"/>
    <x v="0"/>
    <s v="Foreign"/>
    <s v="C"/>
    <s v="F"/>
    <n v="100"/>
    <x v="0"/>
    <s v="PC"/>
    <d v="2024-01-17T00:00:00"/>
    <d v="2023-11-01T00:00:00"/>
    <x v="3"/>
    <d v="2024-01-01T00:00:00"/>
    <n v="400"/>
  </r>
  <r>
    <x v="2"/>
    <s v=""/>
    <x v="307"/>
    <n v="400"/>
    <x v="169"/>
    <x v="6"/>
    <s v=" Sem Conversão"/>
    <m/>
    <s v="Ok"/>
    <b v="1"/>
    <s v="1216"/>
    <s v="0605994852/00010"/>
    <x v="18"/>
    <x v="0"/>
    <s v="13030132-001"/>
    <x v="281"/>
    <x v="0"/>
    <s v="Foreign"/>
    <s v="C"/>
    <s v="F"/>
    <n v="100"/>
    <x v="0"/>
    <s v="PC"/>
    <d v="2024-01-18T00:00:00"/>
    <d v="2023-11-01T00:00:00"/>
    <x v="3"/>
    <d v="2024-01-01T00:00:00"/>
    <n v="400"/>
  </r>
  <r>
    <x v="1"/>
    <s v=""/>
    <x v="307"/>
    <n v="400"/>
    <x v="169"/>
    <x v="6"/>
    <s v=" Sem Conversão"/>
    <m/>
    <s v="Ok"/>
    <b v="1"/>
    <s v="1216"/>
    <s v="0605994853/00010"/>
    <x v="13"/>
    <x v="0"/>
    <s v="13030132-001"/>
    <x v="281"/>
    <x v="0"/>
    <s v="Foreign"/>
    <s v="C"/>
    <s v="F"/>
    <n v="100"/>
    <x v="0"/>
    <s v="PC"/>
    <d v="2024-02-10T00:00:00"/>
    <d v="2023-12-02T00:00:00"/>
    <x v="4"/>
    <d v="2024-02-01T00:00:00"/>
    <n v="400"/>
  </r>
  <r>
    <x v="1"/>
    <s v=""/>
    <x v="307"/>
    <n v="400"/>
    <x v="169"/>
    <x v="6"/>
    <s v=" Sem Conversão"/>
    <m/>
    <s v="Ok"/>
    <b v="1"/>
    <s v="1216"/>
    <s v="0605994854/00010"/>
    <x v="14"/>
    <x v="0"/>
    <s v="13030132-001"/>
    <x v="281"/>
    <x v="0"/>
    <s v="Foreign"/>
    <s v="C"/>
    <s v="F"/>
    <n v="100"/>
    <x v="0"/>
    <s v="PC"/>
    <d v="2024-02-11T00:00:00"/>
    <d v="2023-12-02T00:00:00"/>
    <x v="4"/>
    <d v="2024-02-01T00:00:00"/>
    <n v="400"/>
  </r>
  <r>
    <x v="1"/>
    <s v=""/>
    <x v="307"/>
    <n v="11"/>
    <x v="169"/>
    <x v="6"/>
    <s v=" Sem Conversão"/>
    <m/>
    <s v="Ok"/>
    <b v="1"/>
    <s v="1216"/>
    <s v="0605994855/00010"/>
    <x v="13"/>
    <x v="0"/>
    <s v="13030132-001"/>
    <x v="281"/>
    <x v="0"/>
    <s v="Foreign"/>
    <s v="C"/>
    <s v="F"/>
    <n v="100"/>
    <x v="0"/>
    <s v="PC"/>
    <d v="2024-02-10T00:00:00"/>
    <d v="2023-12-02T00:00:00"/>
    <x v="4"/>
    <d v="2024-02-01T00:00:00"/>
    <n v="11"/>
  </r>
  <r>
    <x v="2"/>
    <s v=""/>
    <x v="308"/>
    <n v="800"/>
    <x v="170"/>
    <x v="6"/>
    <s v=" Sem Conversão"/>
    <m/>
    <s v="Ok"/>
    <b v="1"/>
    <s v="1219"/>
    <s v="0605994534/00010"/>
    <x v="24"/>
    <x v="0"/>
    <s v="14040554"/>
    <x v="282"/>
    <x v="1"/>
    <s v="Foreign"/>
    <s v="C"/>
    <s v="F"/>
    <n v="100"/>
    <x v="0"/>
    <s v="PC"/>
    <d v="2024-01-17T00:00:00"/>
    <d v="2023-11-01T00:00:00"/>
    <x v="3"/>
    <d v="2024-01-01T00:00:00"/>
    <n v="800"/>
  </r>
  <r>
    <x v="2"/>
    <s v=""/>
    <x v="308"/>
    <n v="800"/>
    <x v="170"/>
    <x v="6"/>
    <s v=" Sem Conversão"/>
    <m/>
    <s v="Ok"/>
    <b v="1"/>
    <s v="1219"/>
    <s v="0605994535/00010"/>
    <x v="25"/>
    <x v="0"/>
    <s v="14040554"/>
    <x v="282"/>
    <x v="1"/>
    <s v="Foreign"/>
    <s v="C"/>
    <s v="F"/>
    <n v="100"/>
    <x v="0"/>
    <s v="PC"/>
    <d v="2024-01-18T00:00:00"/>
    <d v="2023-11-01T00:00:00"/>
    <x v="3"/>
    <d v="2024-01-01T00:00:00"/>
    <n v="800"/>
  </r>
  <r>
    <x v="1"/>
    <s v=""/>
    <x v="308"/>
    <n v="800"/>
    <x v="170"/>
    <x v="6"/>
    <s v=" Sem Conversão"/>
    <m/>
    <s v="Ok"/>
    <b v="1"/>
    <s v="1219"/>
    <s v="0605994536/00010"/>
    <x v="26"/>
    <x v="0"/>
    <s v="14040554"/>
    <x v="282"/>
    <x v="1"/>
    <s v="Foreign"/>
    <s v="C"/>
    <s v="F"/>
    <n v="100"/>
    <x v="0"/>
    <s v="PC"/>
    <d v="2024-02-10T00:00:00"/>
    <d v="2023-12-02T00:00:00"/>
    <x v="4"/>
    <d v="2024-02-01T00:00:00"/>
    <n v="800"/>
  </r>
  <r>
    <x v="1"/>
    <s v=""/>
    <x v="308"/>
    <n v="717"/>
    <x v="170"/>
    <x v="6"/>
    <s v=" Sem Conversão"/>
    <m/>
    <s v="Ok"/>
    <b v="1"/>
    <s v="1219"/>
    <s v="0605994537/00010"/>
    <x v="27"/>
    <x v="0"/>
    <s v="14040554"/>
    <x v="282"/>
    <x v="1"/>
    <s v="Foreign"/>
    <s v="C"/>
    <s v="F"/>
    <n v="100"/>
    <x v="0"/>
    <s v="PC"/>
    <d v="2024-02-11T00:00:00"/>
    <d v="2023-12-02T00:00:00"/>
    <x v="4"/>
    <d v="2024-02-01T00:00:00"/>
    <n v="717"/>
  </r>
  <r>
    <x v="0"/>
    <s v=""/>
    <x v="309"/>
    <n v="300"/>
    <x v="171"/>
    <x v="0"/>
    <s v=" Sem Conversão"/>
    <m/>
    <s v="Ok"/>
    <b v="0"/>
    <s v="1223"/>
    <s v="0605996588/00010"/>
    <x v="0"/>
    <x v="0"/>
    <s v="14040959"/>
    <x v="283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309"/>
    <n v="280"/>
    <x v="171"/>
    <x v="0"/>
    <s v=" Sem Conversão"/>
    <m/>
    <s v="Ok"/>
    <b v="1"/>
    <s v="1223"/>
    <s v="0605996589/00010"/>
    <x v="1"/>
    <x v="0"/>
    <s v="14040959"/>
    <x v="283"/>
    <x v="0"/>
    <s v="Foreign"/>
    <s v="A"/>
    <s v="F"/>
    <n v="1"/>
    <x v="0"/>
    <s v="PC"/>
    <d v="2024-02-08T00:00:00"/>
    <d v="2023-11-18T00:00:00"/>
    <x v="1"/>
    <d v="2024-01-18T00:00:00"/>
    <n v="280"/>
  </r>
  <r>
    <x v="2"/>
    <s v=""/>
    <x v="310"/>
    <n v="400"/>
    <x v="172"/>
    <x v="6"/>
    <s v=" Sem Conversão"/>
    <m/>
    <s v="Ok"/>
    <b v="1"/>
    <s v="1224"/>
    <s v="0605994856/00010"/>
    <x v="17"/>
    <x v="0"/>
    <s v="14040993"/>
    <x v="284"/>
    <x v="0"/>
    <s v="Foreign"/>
    <s v="C"/>
    <s v="F"/>
    <n v="400"/>
    <x v="0"/>
    <s v="PC"/>
    <d v="2024-01-17T00:00:00"/>
    <d v="2023-11-01T00:00:00"/>
    <x v="3"/>
    <d v="2024-01-01T00:00:00"/>
    <n v="400"/>
  </r>
  <r>
    <x v="2"/>
    <s v=""/>
    <x v="310"/>
    <n v="2000"/>
    <x v="172"/>
    <x v="6"/>
    <s v=" Sem Conversão"/>
    <m/>
    <s v="Ok"/>
    <b v="1"/>
    <s v="1224"/>
    <s v="0605994857/00010"/>
    <x v="18"/>
    <x v="0"/>
    <s v="14040993"/>
    <x v="284"/>
    <x v="0"/>
    <s v="Foreign"/>
    <s v="C"/>
    <s v="F"/>
    <n v="400"/>
    <x v="0"/>
    <s v="PC"/>
    <d v="2024-01-18T00:00:00"/>
    <d v="2023-11-01T00:00:00"/>
    <x v="3"/>
    <d v="2024-01-01T00:00:00"/>
    <n v="2000"/>
  </r>
  <r>
    <x v="1"/>
    <s v=""/>
    <x v="310"/>
    <n v="1600"/>
    <x v="172"/>
    <x v="6"/>
    <s v=" Sem Conversão"/>
    <m/>
    <s v="Ok"/>
    <b v="1"/>
    <s v="1224"/>
    <s v="0605994858/00010"/>
    <x v="13"/>
    <x v="0"/>
    <s v="14040993"/>
    <x v="284"/>
    <x v="0"/>
    <s v="Foreign"/>
    <s v="C"/>
    <s v="F"/>
    <n v="400"/>
    <x v="0"/>
    <s v="PC"/>
    <d v="2024-02-10T00:00:00"/>
    <d v="2023-12-02T00:00:00"/>
    <x v="4"/>
    <d v="2024-02-01T00:00:00"/>
    <n v="1600"/>
  </r>
  <r>
    <x v="1"/>
    <s v=""/>
    <x v="310"/>
    <n v="1775"/>
    <x v="172"/>
    <x v="6"/>
    <s v=" Sem Conversão"/>
    <m/>
    <s v="Ok"/>
    <b v="1"/>
    <s v="1224"/>
    <s v="0605994859/00010"/>
    <x v="14"/>
    <x v="0"/>
    <s v="14040993"/>
    <x v="284"/>
    <x v="0"/>
    <s v="Foreign"/>
    <s v="C"/>
    <s v="F"/>
    <n v="400"/>
    <x v="0"/>
    <s v="PC"/>
    <d v="2024-02-11T00:00:00"/>
    <d v="2023-12-02T00:00:00"/>
    <x v="4"/>
    <d v="2024-02-01T00:00:00"/>
    <n v="1775"/>
  </r>
  <r>
    <x v="2"/>
    <s v=""/>
    <x v="311"/>
    <n v="900"/>
    <x v="173"/>
    <x v="4"/>
    <s v=" Sem Conversão"/>
    <m/>
    <s v="Ok"/>
    <b v="1"/>
    <s v="1225"/>
    <s v="0605994871/00010"/>
    <x v="22"/>
    <x v="0"/>
    <s v="14041164"/>
    <x v="285"/>
    <x v="1"/>
    <s v="Foreign"/>
    <s v="C"/>
    <s v="F"/>
    <n v="100"/>
    <x v="0"/>
    <s v="PC"/>
    <d v="2024-01-16T00:00:00"/>
    <d v="2023-11-01T00:00:00"/>
    <x v="3"/>
    <d v="2024-01-01T00:00:00"/>
    <n v="900"/>
  </r>
  <r>
    <x v="2"/>
    <s v=""/>
    <x v="311"/>
    <n v="100"/>
    <x v="173"/>
    <x v="3"/>
    <s v=" Sem Conversão"/>
    <m/>
    <s v="Ok"/>
    <b v="1"/>
    <s v="1225"/>
    <s v="0605994872/00010"/>
    <x v="37"/>
    <x v="0"/>
    <s v="14041164"/>
    <x v="285"/>
    <x v="1"/>
    <s v="Foreign"/>
    <s v="C"/>
    <s v="F"/>
    <n v="100"/>
    <x v="0"/>
    <s v="PC"/>
    <d v="2024-01-13T00:00:00"/>
    <d v="2023-11-01T00:00:00"/>
    <x v="3"/>
    <d v="2024-01-01T00:00:00"/>
    <n v="100"/>
  </r>
  <r>
    <x v="1"/>
    <s v=""/>
    <x v="311"/>
    <n v="810"/>
    <x v="173"/>
    <x v="3"/>
    <s v=" Sem Conversão"/>
    <m/>
    <s v="Ok"/>
    <b v="1"/>
    <s v="1225"/>
    <s v="0605994873/00010"/>
    <x v="23"/>
    <x v="0"/>
    <s v="14041164"/>
    <x v="285"/>
    <x v="1"/>
    <s v="Foreign"/>
    <s v="C"/>
    <s v="F"/>
    <n v="100"/>
    <x v="0"/>
    <s v="PC"/>
    <d v="2024-02-09T00:00:00"/>
    <d v="2023-12-02T00:00:00"/>
    <x v="4"/>
    <d v="2024-02-01T00:00:00"/>
    <n v="810"/>
  </r>
  <r>
    <x v="2"/>
    <s v=""/>
    <x v="312"/>
    <n v="800"/>
    <x v="174"/>
    <x v="10"/>
    <s v=" Sem Conversão"/>
    <m/>
    <s v="Ok"/>
    <b v="1"/>
    <s v="1226"/>
    <s v="0605994554/00010"/>
    <x v="38"/>
    <x v="0"/>
    <s v="14041200"/>
    <x v="286"/>
    <x v="1"/>
    <s v="Foreign"/>
    <s v="C"/>
    <s v="F"/>
    <n v="100"/>
    <x v="0"/>
    <s v="PC"/>
    <d v="2024-01-10T00:00:00"/>
    <d v="2023-11-01T00:00:00"/>
    <x v="3"/>
    <d v="2024-01-01T00:00:00"/>
    <n v="800"/>
  </r>
  <r>
    <x v="2"/>
    <s v=""/>
    <x v="312"/>
    <n v="800"/>
    <x v="174"/>
    <x v="10"/>
    <s v=" Sem Conversão"/>
    <m/>
    <s v="Ok"/>
    <b v="1"/>
    <s v="1226"/>
    <s v="0605994555/00010"/>
    <x v="38"/>
    <x v="0"/>
    <s v="14041200"/>
    <x v="286"/>
    <x v="1"/>
    <s v="Foreign"/>
    <s v="C"/>
    <s v="F"/>
    <n v="100"/>
    <x v="0"/>
    <s v="PC"/>
    <d v="2024-01-11T00:00:00"/>
    <d v="2023-11-01T00:00:00"/>
    <x v="3"/>
    <d v="2024-01-01T00:00:00"/>
    <n v="800"/>
  </r>
  <r>
    <x v="2"/>
    <s v=""/>
    <x v="312"/>
    <n v="800"/>
    <x v="174"/>
    <x v="10"/>
    <s v=" Sem Conversão"/>
    <m/>
    <s v="Ok"/>
    <b v="1"/>
    <s v="1226"/>
    <s v="0605994556/00010"/>
    <x v="39"/>
    <x v="0"/>
    <s v="14041200"/>
    <x v="286"/>
    <x v="1"/>
    <s v="Foreign"/>
    <s v="C"/>
    <s v="F"/>
    <n v="100"/>
    <x v="0"/>
    <s v="PC"/>
    <d v="2024-01-12T00:00:00"/>
    <d v="2023-11-01T00:00:00"/>
    <x v="3"/>
    <d v="2024-01-01T00:00:00"/>
    <n v="800"/>
  </r>
  <r>
    <x v="2"/>
    <s v=""/>
    <x v="312"/>
    <n v="1800"/>
    <x v="174"/>
    <x v="6"/>
    <s v=" Sem Conversão"/>
    <m/>
    <s v="Ok"/>
    <b v="1"/>
    <s v="1226"/>
    <s v="0605994557/00010"/>
    <x v="24"/>
    <x v="0"/>
    <s v="14041200"/>
    <x v="286"/>
    <x v="1"/>
    <s v="Foreign"/>
    <s v="C"/>
    <s v="F"/>
    <n v="100"/>
    <x v="0"/>
    <s v="PC"/>
    <d v="2024-01-17T00:00:00"/>
    <d v="2023-11-01T00:00:00"/>
    <x v="3"/>
    <d v="2024-01-01T00:00:00"/>
    <n v="1800"/>
  </r>
  <r>
    <x v="2"/>
    <s v=""/>
    <x v="312"/>
    <n v="1800"/>
    <x v="174"/>
    <x v="6"/>
    <s v=" Sem Conversão"/>
    <m/>
    <s v="Ok"/>
    <b v="1"/>
    <s v="1226"/>
    <s v="0605994558/00010"/>
    <x v="25"/>
    <x v="0"/>
    <s v="14041200"/>
    <x v="286"/>
    <x v="1"/>
    <s v="Foreign"/>
    <s v="C"/>
    <s v="F"/>
    <n v="100"/>
    <x v="0"/>
    <s v="PC"/>
    <d v="2024-01-18T00:00:00"/>
    <d v="2023-11-01T00:00:00"/>
    <x v="3"/>
    <d v="2024-01-01T00:00:00"/>
    <n v="1800"/>
  </r>
  <r>
    <x v="1"/>
    <s v=""/>
    <x v="312"/>
    <n v="1800"/>
    <x v="174"/>
    <x v="6"/>
    <s v=" Sem Conversão"/>
    <m/>
    <s v="Ok"/>
    <b v="1"/>
    <s v="1226"/>
    <s v="0605994559/00010"/>
    <x v="26"/>
    <x v="0"/>
    <s v="14041200"/>
    <x v="286"/>
    <x v="1"/>
    <s v="Foreign"/>
    <s v="C"/>
    <s v="F"/>
    <n v="100"/>
    <x v="0"/>
    <s v="PC"/>
    <d v="2024-02-10T00:00:00"/>
    <d v="2023-12-02T00:00:00"/>
    <x v="4"/>
    <d v="2024-02-01T00:00:00"/>
    <n v="1800"/>
  </r>
  <r>
    <x v="1"/>
    <s v=""/>
    <x v="312"/>
    <n v="1791"/>
    <x v="174"/>
    <x v="6"/>
    <s v=" Sem Conversão"/>
    <m/>
    <s v="Ok"/>
    <b v="1"/>
    <s v="1226"/>
    <s v="0605994560/00010"/>
    <x v="27"/>
    <x v="0"/>
    <s v="14041200"/>
    <x v="286"/>
    <x v="1"/>
    <s v="Foreign"/>
    <s v="C"/>
    <s v="F"/>
    <n v="100"/>
    <x v="0"/>
    <s v="PC"/>
    <d v="2024-02-11T00:00:00"/>
    <d v="2023-12-02T00:00:00"/>
    <x v="4"/>
    <d v="2024-02-01T00:00:00"/>
    <n v="1791"/>
  </r>
  <r>
    <x v="2"/>
    <s v=""/>
    <x v="313"/>
    <n v="800"/>
    <x v="175"/>
    <x v="6"/>
    <s v=" Sem Conversão"/>
    <m/>
    <s v="Ok"/>
    <b v="1"/>
    <s v="1228"/>
    <s v="0605995498/00010"/>
    <x v="17"/>
    <x v="0"/>
    <s v="14041910"/>
    <x v="287"/>
    <x v="0"/>
    <s v="Foreign"/>
    <s v="A"/>
    <s v="F"/>
    <n v="1"/>
    <x v="0"/>
    <s v="PC"/>
    <d v="2024-01-17T00:00:00"/>
    <d v="2023-11-01T00:00:00"/>
    <x v="3"/>
    <d v="2024-01-01T00:00:00"/>
    <n v="800"/>
  </r>
  <r>
    <x v="2"/>
    <s v=""/>
    <x v="313"/>
    <n v="800"/>
    <x v="175"/>
    <x v="6"/>
    <s v=" Sem Conversão"/>
    <m/>
    <s v="Ok"/>
    <b v="1"/>
    <s v="1228"/>
    <s v="0605995499/00010"/>
    <x v="18"/>
    <x v="0"/>
    <s v="14041910"/>
    <x v="287"/>
    <x v="0"/>
    <s v="Foreign"/>
    <s v="A"/>
    <s v="F"/>
    <n v="1"/>
    <x v="0"/>
    <s v="PC"/>
    <d v="2024-01-18T00:00:00"/>
    <d v="2023-11-01T00:00:00"/>
    <x v="3"/>
    <d v="2024-01-01T00:00:00"/>
    <n v="800"/>
  </r>
  <r>
    <x v="2"/>
    <s v=""/>
    <x v="313"/>
    <n v="100"/>
    <x v="175"/>
    <x v="6"/>
    <s v=" Sem Conversão"/>
    <m/>
    <s v="Ok"/>
    <b v="1"/>
    <s v="1228"/>
    <s v="0605995500/00010"/>
    <x v="17"/>
    <x v="0"/>
    <s v="14041910"/>
    <x v="287"/>
    <x v="0"/>
    <s v="Foreign"/>
    <s v="A"/>
    <s v="F"/>
    <n v="1"/>
    <x v="0"/>
    <s v="PC"/>
    <d v="2024-01-17T00:00:00"/>
    <d v="2023-11-01T00:00:00"/>
    <x v="3"/>
    <d v="2024-01-01T00:00:00"/>
    <n v="100"/>
  </r>
  <r>
    <x v="1"/>
    <s v=""/>
    <x v="313"/>
    <n v="800"/>
    <x v="175"/>
    <x v="6"/>
    <s v=" Sem Conversão"/>
    <m/>
    <s v="Ok"/>
    <b v="1"/>
    <s v="1228"/>
    <s v="0605995501/00010"/>
    <x v="13"/>
    <x v="0"/>
    <s v="14041910"/>
    <x v="287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313"/>
    <n v="723"/>
    <x v="175"/>
    <x v="6"/>
    <s v=" Sem Conversão"/>
    <m/>
    <s v="Ok"/>
    <b v="1"/>
    <s v="1228"/>
    <s v="0605995502/00010"/>
    <x v="14"/>
    <x v="0"/>
    <s v="14041910"/>
    <x v="287"/>
    <x v="0"/>
    <s v="Foreign"/>
    <s v="A"/>
    <s v="F"/>
    <n v="1"/>
    <x v="0"/>
    <s v="PC"/>
    <d v="2024-02-11T00:00:00"/>
    <d v="2023-12-02T00:00:00"/>
    <x v="4"/>
    <d v="2024-02-01T00:00:00"/>
    <n v="723"/>
  </r>
  <r>
    <x v="2"/>
    <s v=""/>
    <x v="314"/>
    <n v="200"/>
    <x v="176"/>
    <x v="5"/>
    <s v=" Sem Conversão"/>
    <m/>
    <s v="Ok"/>
    <b v="1"/>
    <s v="1230"/>
    <s v="0605995518/00010"/>
    <x v="28"/>
    <x v="0"/>
    <s v="14050419"/>
    <x v="288"/>
    <x v="0"/>
    <s v="Foreign"/>
    <s v="C"/>
    <s v="F"/>
    <n v="200"/>
    <x v="0"/>
    <s v="PC"/>
    <d v="2024-01-04T00:00:00"/>
    <d v="2023-11-01T00:00:00"/>
    <x v="3"/>
    <d v="2024-01-01T00:00:00"/>
    <n v="200"/>
  </r>
  <r>
    <x v="2"/>
    <s v=""/>
    <x v="314"/>
    <n v="200"/>
    <x v="176"/>
    <x v="5"/>
    <s v=" Sem Conversão"/>
    <m/>
    <s v="Ok"/>
    <b v="1"/>
    <s v="1230"/>
    <s v="0605995519/00010"/>
    <x v="28"/>
    <x v="0"/>
    <s v="14050419"/>
    <x v="288"/>
    <x v="0"/>
    <s v="Foreign"/>
    <s v="C"/>
    <s v="F"/>
    <n v="200"/>
    <x v="0"/>
    <s v="PC"/>
    <d v="2024-01-05T00:00:00"/>
    <d v="2023-11-01T00:00:00"/>
    <x v="3"/>
    <d v="2024-01-01T00:00:00"/>
    <n v="200"/>
  </r>
  <r>
    <x v="1"/>
    <s v=""/>
    <x v="314"/>
    <n v="200"/>
    <x v="176"/>
    <x v="5"/>
    <s v=" Sem Conversão"/>
    <m/>
    <s v="Ok"/>
    <b v="1"/>
    <s v="1230"/>
    <s v="0605995520/00010"/>
    <x v="10"/>
    <x v="0"/>
    <s v="14050419"/>
    <x v="288"/>
    <x v="0"/>
    <s v="Foreign"/>
    <s v="C"/>
    <s v="F"/>
    <n v="200"/>
    <x v="0"/>
    <s v="PC"/>
    <d v="2024-02-02T00:00:00"/>
    <d v="2023-12-02T00:00:00"/>
    <x v="4"/>
    <d v="2024-02-01T00:00:00"/>
    <n v="200"/>
  </r>
  <r>
    <x v="1"/>
    <s v=""/>
    <x v="314"/>
    <n v="200"/>
    <x v="176"/>
    <x v="5"/>
    <s v=" Sem Conversão"/>
    <m/>
    <s v="Ok"/>
    <b v="1"/>
    <s v="1230"/>
    <s v="0605995521/00010"/>
    <x v="10"/>
    <x v="0"/>
    <s v="14050419"/>
    <x v="288"/>
    <x v="0"/>
    <s v="Foreign"/>
    <s v="C"/>
    <s v="F"/>
    <n v="200"/>
    <x v="0"/>
    <s v="PC"/>
    <d v="2024-02-03T00:00:00"/>
    <d v="2023-12-02T00:00:00"/>
    <x v="4"/>
    <d v="2024-02-01T00:00:00"/>
    <n v="200"/>
  </r>
  <r>
    <x v="1"/>
    <s v=""/>
    <x v="314"/>
    <n v="200"/>
    <x v="176"/>
    <x v="5"/>
    <s v=" Sem Conversão"/>
    <m/>
    <s v="Ok"/>
    <b v="1"/>
    <s v="1230"/>
    <s v="0605995522/00010"/>
    <x v="11"/>
    <x v="0"/>
    <s v="14050419"/>
    <x v="288"/>
    <x v="0"/>
    <s v="Foreign"/>
    <s v="C"/>
    <s v="F"/>
    <n v="200"/>
    <x v="0"/>
    <s v="PC"/>
    <d v="2024-02-04T00:00:00"/>
    <d v="2023-12-02T00:00:00"/>
    <x v="4"/>
    <d v="2024-02-01T00:00:00"/>
    <n v="200"/>
  </r>
  <r>
    <x v="1"/>
    <s v=""/>
    <x v="314"/>
    <n v="25"/>
    <x v="176"/>
    <x v="5"/>
    <s v=" Sem Conversão"/>
    <m/>
    <s v="Ok"/>
    <b v="1"/>
    <s v="1230"/>
    <s v="0605995523/00010"/>
    <x v="11"/>
    <x v="0"/>
    <s v="14050419"/>
    <x v="288"/>
    <x v="0"/>
    <s v="Foreign"/>
    <s v="C"/>
    <s v="F"/>
    <n v="200"/>
    <x v="0"/>
    <s v="PC"/>
    <d v="2024-02-05T00:00:00"/>
    <d v="2023-12-02T00:00:00"/>
    <x v="4"/>
    <d v="2024-02-01T00:00:00"/>
    <n v="25"/>
  </r>
  <r>
    <x v="2"/>
    <s v=""/>
    <x v="315"/>
    <n v="200"/>
    <x v="177"/>
    <x v="3"/>
    <s v=" Sem Conversão"/>
    <m/>
    <s v="Ok"/>
    <b v="1"/>
    <s v="1233"/>
    <s v="0605994901/00010"/>
    <x v="37"/>
    <x v="0"/>
    <s v="14060455"/>
    <x v="289"/>
    <x v="1"/>
    <s v="Foreign"/>
    <s v="A"/>
    <s v="F"/>
    <n v="1"/>
    <x v="0"/>
    <s v="PC"/>
    <d v="2024-01-13T00:00:00"/>
    <d v="2023-11-01T00:00:00"/>
    <x v="3"/>
    <d v="2024-01-01T00:00:00"/>
    <n v="200"/>
  </r>
  <r>
    <x v="2"/>
    <s v=""/>
    <x v="315"/>
    <n v="100"/>
    <x v="177"/>
    <x v="3"/>
    <s v=" Sem Conversão"/>
    <m/>
    <s v="Ok"/>
    <b v="1"/>
    <s v="1233"/>
    <s v="0605994902/00010"/>
    <x v="40"/>
    <x v="0"/>
    <s v="14060455"/>
    <x v="289"/>
    <x v="1"/>
    <s v="Foreign"/>
    <s v="A"/>
    <s v="F"/>
    <n v="1"/>
    <x v="0"/>
    <s v="PC"/>
    <d v="2024-01-14T00:00:00"/>
    <d v="2023-11-01T00:00:00"/>
    <x v="3"/>
    <d v="2024-01-01T00:00:00"/>
    <n v="100"/>
  </r>
  <r>
    <x v="2"/>
    <s v=""/>
    <x v="315"/>
    <n v="100"/>
    <x v="177"/>
    <x v="4"/>
    <s v=" Sem Conversão"/>
    <m/>
    <s v="Ok"/>
    <b v="1"/>
    <s v="1233"/>
    <s v="0605994903/00010"/>
    <x v="41"/>
    <x v="0"/>
    <s v="14060455"/>
    <x v="289"/>
    <x v="1"/>
    <s v="Foreign"/>
    <s v="A"/>
    <s v="F"/>
    <n v="1"/>
    <x v="0"/>
    <s v="PC"/>
    <d v="2024-01-15T00:00:00"/>
    <d v="2023-11-01T00:00:00"/>
    <x v="3"/>
    <d v="2024-01-01T00:00:00"/>
    <n v="100"/>
  </r>
  <r>
    <x v="2"/>
    <s v=""/>
    <x v="315"/>
    <n v="100"/>
    <x v="177"/>
    <x v="4"/>
    <s v=" Sem Conversão"/>
    <m/>
    <s v="Ok"/>
    <b v="1"/>
    <s v="1233"/>
    <s v="0605994904/00010"/>
    <x v="22"/>
    <x v="0"/>
    <s v="14060455"/>
    <x v="289"/>
    <x v="1"/>
    <s v="Foreign"/>
    <s v="A"/>
    <s v="F"/>
    <n v="1"/>
    <x v="0"/>
    <s v="PC"/>
    <d v="2024-01-16T00:00:00"/>
    <d v="2023-11-01T00:00:00"/>
    <x v="3"/>
    <d v="2024-01-01T00:00:00"/>
    <n v="100"/>
  </r>
  <r>
    <x v="2"/>
    <s v=""/>
    <x v="315"/>
    <n v="200"/>
    <x v="177"/>
    <x v="6"/>
    <s v=" Sem Conversão"/>
    <m/>
    <s v="Ok"/>
    <b v="1"/>
    <s v="1233"/>
    <s v="0605994905/00010"/>
    <x v="24"/>
    <x v="0"/>
    <s v="14060455"/>
    <x v="289"/>
    <x v="1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315"/>
    <n v="200"/>
    <x v="177"/>
    <x v="6"/>
    <s v=" Sem Conversão"/>
    <m/>
    <s v="Ok"/>
    <b v="1"/>
    <s v="1233"/>
    <s v="0605994906/00010"/>
    <x v="25"/>
    <x v="0"/>
    <s v="14060455"/>
    <x v="289"/>
    <x v="1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315"/>
    <n v="100"/>
    <x v="177"/>
    <x v="3"/>
    <s v=" Sem Conversão"/>
    <m/>
    <s v="Ok"/>
    <b v="1"/>
    <s v="1233"/>
    <s v="0605994907/00010"/>
    <x v="23"/>
    <x v="0"/>
    <s v="14060455"/>
    <x v="289"/>
    <x v="1"/>
    <s v="Foreign"/>
    <s v="A"/>
    <s v="F"/>
    <n v="1"/>
    <x v="0"/>
    <s v="PC"/>
    <d v="2024-02-09T00:00:00"/>
    <d v="2023-12-02T00:00:00"/>
    <x v="4"/>
    <d v="2024-02-01T00:00:00"/>
    <n v="100"/>
  </r>
  <r>
    <x v="1"/>
    <s v=""/>
    <x v="315"/>
    <n v="200"/>
    <x v="177"/>
    <x v="6"/>
    <s v=" Sem Conversão"/>
    <m/>
    <s v="Ok"/>
    <b v="1"/>
    <s v="1233"/>
    <s v="0605994908/00010"/>
    <x v="26"/>
    <x v="0"/>
    <s v="14060455"/>
    <x v="289"/>
    <x v="1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315"/>
    <n v="108"/>
    <x v="177"/>
    <x v="6"/>
    <s v=" Sem Conversão"/>
    <m/>
    <s v="Ok"/>
    <b v="1"/>
    <s v="1233"/>
    <s v="0605994909/00010"/>
    <x v="27"/>
    <x v="0"/>
    <s v="14060455"/>
    <x v="289"/>
    <x v="1"/>
    <s v="Foreign"/>
    <s v="A"/>
    <s v="F"/>
    <n v="1"/>
    <x v="0"/>
    <s v="PC"/>
    <d v="2024-02-11T00:00:00"/>
    <d v="2023-12-02T00:00:00"/>
    <x v="4"/>
    <d v="2024-02-01T00:00:00"/>
    <n v="108"/>
  </r>
  <r>
    <x v="2"/>
    <s v=""/>
    <x v="316"/>
    <n v="6"/>
    <x v="178"/>
    <x v="11"/>
    <s v=" Sem Conversão"/>
    <m/>
    <s v="Ok"/>
    <b v="0"/>
    <s v="1928"/>
    <s v="0605995549/00010"/>
    <x v="32"/>
    <x v="0"/>
    <s v="40020549-003"/>
    <x v="290"/>
    <x v="0"/>
    <s v="Foreign"/>
    <s v="A"/>
    <s v="F"/>
    <n v="1"/>
    <x v="0"/>
    <s v="PC"/>
    <d v="2024-01-06T00:00:00"/>
    <d v="2023-10-18T00:00:00"/>
    <x v="0"/>
    <d v="2023-12-24T00:00:00"/>
    <n v="6"/>
  </r>
  <r>
    <x v="2"/>
    <s v=""/>
    <x v="317"/>
    <n v="180"/>
    <x v="179"/>
    <x v="5"/>
    <s v=" Sem Conversão"/>
    <m/>
    <s v="Ok"/>
    <b v="1"/>
    <s v="1234"/>
    <s v="0605995539/00010"/>
    <x v="28"/>
    <x v="0"/>
    <s v="14080336"/>
    <x v="291"/>
    <x v="0"/>
    <s v="Foreign"/>
    <s v="C"/>
    <s v="F"/>
    <n v="30"/>
    <x v="0"/>
    <s v="PC"/>
    <d v="2024-01-04T00:00:00"/>
    <d v="2023-11-01T00:00:00"/>
    <x v="3"/>
    <d v="2024-01-01T00:00:00"/>
    <n v="180"/>
  </r>
  <r>
    <x v="2"/>
    <s v=""/>
    <x v="318"/>
    <n v="6"/>
    <x v="180"/>
    <x v="7"/>
    <s v=" Sem Conversão"/>
    <m/>
    <s v="Ok"/>
    <b v="0"/>
    <s v="2056"/>
    <s v="0605995242/00010"/>
    <x v="16"/>
    <x v="0"/>
    <s v="47101513"/>
    <x v="292"/>
    <x v="0"/>
    <s v="Foreign"/>
    <s v="A"/>
    <s v="F"/>
    <n v="1"/>
    <x v="0"/>
    <s v="PC"/>
    <d v="2023-10-29T00:00:00"/>
    <d v="2023-08-01T00:00:00"/>
    <x v="5"/>
    <d v="2023-12-24T00:00:00"/>
    <n v="6"/>
  </r>
  <r>
    <x v="1"/>
    <s v=""/>
    <x v="317"/>
    <n v="90"/>
    <x v="179"/>
    <x v="9"/>
    <s v=" Sem Conversão"/>
    <m/>
    <s v="Ok"/>
    <b v="1"/>
    <s v="1234"/>
    <s v="0605995541/00010"/>
    <x v="30"/>
    <x v="0"/>
    <s v="14080336"/>
    <x v="291"/>
    <x v="0"/>
    <s v="Foreign"/>
    <s v="C"/>
    <s v="F"/>
    <n v="30"/>
    <x v="0"/>
    <s v="PC"/>
    <d v="2024-02-01T00:00:00"/>
    <d v="2023-12-02T00:00:00"/>
    <x v="4"/>
    <d v="2024-02-01T00:00:00"/>
    <n v="90"/>
  </r>
  <r>
    <x v="1"/>
    <s v=""/>
    <x v="317"/>
    <n v="270"/>
    <x v="179"/>
    <x v="5"/>
    <s v=" Sem Conversão"/>
    <m/>
    <s v="Ok"/>
    <b v="1"/>
    <s v="1234"/>
    <s v="0605995542/00010"/>
    <x v="10"/>
    <x v="0"/>
    <s v="14080336"/>
    <x v="291"/>
    <x v="0"/>
    <s v="Foreign"/>
    <s v="C"/>
    <s v="F"/>
    <n v="30"/>
    <x v="0"/>
    <s v="PC"/>
    <d v="2024-02-02T00:00:00"/>
    <d v="2023-12-02T00:00:00"/>
    <x v="4"/>
    <d v="2024-02-01T00:00:00"/>
    <n v="270"/>
  </r>
  <r>
    <x v="1"/>
    <s v=""/>
    <x v="317"/>
    <n v="180"/>
    <x v="179"/>
    <x v="5"/>
    <s v=" Sem Conversão"/>
    <m/>
    <s v="Ok"/>
    <b v="1"/>
    <s v="1234"/>
    <s v="0605995543/00010"/>
    <x v="10"/>
    <x v="0"/>
    <s v="14080336"/>
    <x v="291"/>
    <x v="0"/>
    <s v="Foreign"/>
    <s v="C"/>
    <s v="F"/>
    <n v="30"/>
    <x v="0"/>
    <s v="PC"/>
    <d v="2024-02-03T00:00:00"/>
    <d v="2023-12-02T00:00:00"/>
    <x v="4"/>
    <d v="2024-02-01T00:00:00"/>
    <n v="180"/>
  </r>
  <r>
    <x v="1"/>
    <s v=""/>
    <x v="317"/>
    <n v="180"/>
    <x v="179"/>
    <x v="5"/>
    <s v=" Sem Conversão"/>
    <m/>
    <s v="Ok"/>
    <b v="1"/>
    <s v="1234"/>
    <s v="0605995544/00010"/>
    <x v="11"/>
    <x v="0"/>
    <s v="14080336"/>
    <x v="291"/>
    <x v="0"/>
    <s v="Foreign"/>
    <s v="C"/>
    <s v="F"/>
    <n v="30"/>
    <x v="0"/>
    <s v="PC"/>
    <d v="2024-02-04T00:00:00"/>
    <d v="2023-12-02T00:00:00"/>
    <x v="4"/>
    <d v="2024-02-01T00:00:00"/>
    <n v="180"/>
  </r>
  <r>
    <x v="1"/>
    <s v=""/>
    <x v="317"/>
    <n v="54"/>
    <x v="179"/>
    <x v="5"/>
    <s v=" Sem Conversão"/>
    <m/>
    <s v="Ok"/>
    <b v="1"/>
    <s v="1234"/>
    <s v="0605995545/00010"/>
    <x v="11"/>
    <x v="0"/>
    <s v="14080336"/>
    <x v="291"/>
    <x v="0"/>
    <s v="Foreign"/>
    <s v="C"/>
    <s v="F"/>
    <n v="30"/>
    <x v="0"/>
    <s v="PC"/>
    <d v="2024-02-05T00:00:00"/>
    <d v="2023-12-02T00:00:00"/>
    <x v="4"/>
    <d v="2024-02-01T00:00:00"/>
    <n v="54"/>
  </r>
  <r>
    <x v="0"/>
    <s v=""/>
    <x v="319"/>
    <n v="300"/>
    <x v="181"/>
    <x v="0"/>
    <s v=" Sem Conversão"/>
    <m/>
    <s v="Ok"/>
    <b v="0"/>
    <s v="1235"/>
    <s v="0605996590/00010"/>
    <x v="0"/>
    <x v="0"/>
    <s v="14080565"/>
    <x v="293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319"/>
    <n v="297"/>
    <x v="181"/>
    <x v="0"/>
    <s v=" Sem Conversão"/>
    <m/>
    <s v="Ok"/>
    <b v="1"/>
    <s v="1235"/>
    <s v="0605996591/00010"/>
    <x v="1"/>
    <x v="0"/>
    <s v="14080565"/>
    <x v="293"/>
    <x v="0"/>
    <s v="Foreign"/>
    <s v="A"/>
    <s v="F"/>
    <n v="1"/>
    <x v="0"/>
    <s v="PC"/>
    <d v="2024-02-08T00:00:00"/>
    <d v="2023-11-18T00:00:00"/>
    <x v="1"/>
    <d v="2024-01-18T00:00:00"/>
    <n v="297"/>
  </r>
  <r>
    <x v="0"/>
    <s v=""/>
    <x v="320"/>
    <n v="917"/>
    <x v="182"/>
    <x v="0"/>
    <s v=" Sem Conversão"/>
    <m/>
    <s v="Ok"/>
    <b v="0"/>
    <s v="1236"/>
    <s v="0605996592/00010"/>
    <x v="0"/>
    <x v="0"/>
    <s v="14080570"/>
    <x v="294"/>
    <x v="0"/>
    <s v="Foreign"/>
    <s v="C"/>
    <s v="F"/>
    <n v="1200"/>
    <x v="0"/>
    <s v="PC"/>
    <d v="2024-01-09T00:00:00"/>
    <d v="2023-10-18T00:00:00"/>
    <x v="0"/>
    <d v="2023-12-24T00:00:00"/>
    <n v="917"/>
  </r>
  <r>
    <x v="2"/>
    <s v=""/>
    <x v="321"/>
    <n v="500"/>
    <x v="183"/>
    <x v="5"/>
    <s v=" Sem Conversão"/>
    <m/>
    <s v="Ok"/>
    <b v="1"/>
    <s v="1237"/>
    <s v="0605996993/00010"/>
    <x v="33"/>
    <x v="0"/>
    <s v="14100035"/>
    <x v="295"/>
    <x v="0"/>
    <s v="Foreign"/>
    <s v="C"/>
    <s v="F"/>
    <n v="500"/>
    <x v="0"/>
    <s v="PC"/>
    <d v="2024-01-02T00:00:00"/>
    <d v="2023-11-01T00:00:00"/>
    <x v="3"/>
    <d v="2024-01-01T00:00:00"/>
    <n v="500"/>
  </r>
  <r>
    <x v="1"/>
    <s v=""/>
    <x v="321"/>
    <n v="430"/>
    <x v="183"/>
    <x v="5"/>
    <s v=" Sem Conversão"/>
    <m/>
    <s v="Ok"/>
    <b v="1"/>
    <s v="1237"/>
    <s v="0605996994/00010"/>
    <x v="11"/>
    <x v="0"/>
    <s v="14100035"/>
    <x v="295"/>
    <x v="0"/>
    <s v="Foreign"/>
    <s v="C"/>
    <s v="F"/>
    <n v="500"/>
    <x v="0"/>
    <s v="PC"/>
    <d v="2024-02-04T00:00:00"/>
    <d v="2023-12-02T00:00:00"/>
    <x v="4"/>
    <d v="2024-02-01T00:00:00"/>
    <n v="430"/>
  </r>
  <r>
    <x v="2"/>
    <s v=""/>
    <x v="322"/>
    <n v="500"/>
    <x v="184"/>
    <x v="5"/>
    <s v=" Sem Conversão"/>
    <m/>
    <s v="Ok"/>
    <b v="1"/>
    <s v="1238"/>
    <s v="0605996997/00010"/>
    <x v="28"/>
    <x v="0"/>
    <s v="14100075"/>
    <x v="296"/>
    <x v="0"/>
    <s v="Foreign"/>
    <s v="C"/>
    <s v="F"/>
    <n v="500"/>
    <x v="0"/>
    <s v="PC"/>
    <d v="2024-01-04T00:00:00"/>
    <d v="2023-11-01T00:00:00"/>
    <x v="3"/>
    <d v="2024-01-01T00:00:00"/>
    <n v="500"/>
  </r>
  <r>
    <x v="1"/>
    <s v=""/>
    <x v="322"/>
    <n v="1000"/>
    <x v="184"/>
    <x v="5"/>
    <s v=" Sem Conversão"/>
    <m/>
    <s v="Ok"/>
    <b v="1"/>
    <s v="1238"/>
    <s v="0605996998/00010"/>
    <x v="10"/>
    <x v="0"/>
    <s v="14100075"/>
    <x v="296"/>
    <x v="0"/>
    <s v="Foreign"/>
    <s v="C"/>
    <s v="F"/>
    <n v="500"/>
    <x v="0"/>
    <s v="PC"/>
    <d v="2024-02-02T00:00:00"/>
    <d v="2023-12-02T00:00:00"/>
    <x v="4"/>
    <d v="2024-02-01T00:00:00"/>
    <n v="1000"/>
  </r>
  <r>
    <x v="1"/>
    <s v=""/>
    <x v="322"/>
    <n v="500"/>
    <x v="184"/>
    <x v="5"/>
    <s v=" Sem Conversão"/>
    <m/>
    <s v="Ok"/>
    <b v="1"/>
    <s v="1238"/>
    <s v="0605996999/00010"/>
    <x v="10"/>
    <x v="0"/>
    <s v="14100075"/>
    <x v="296"/>
    <x v="0"/>
    <s v="Foreign"/>
    <s v="C"/>
    <s v="F"/>
    <n v="500"/>
    <x v="0"/>
    <s v="PC"/>
    <d v="2024-02-03T00:00:00"/>
    <d v="2023-12-02T00:00:00"/>
    <x v="4"/>
    <d v="2024-02-01T00:00:00"/>
    <n v="500"/>
  </r>
  <r>
    <x v="1"/>
    <s v=""/>
    <x v="322"/>
    <n v="482"/>
    <x v="184"/>
    <x v="5"/>
    <s v=" Sem Conversão"/>
    <m/>
    <s v="Ok"/>
    <b v="1"/>
    <s v="1238"/>
    <s v="0605997000/00010"/>
    <x v="11"/>
    <x v="0"/>
    <s v="14100075"/>
    <x v="296"/>
    <x v="0"/>
    <s v="Foreign"/>
    <s v="C"/>
    <s v="F"/>
    <n v="500"/>
    <x v="0"/>
    <s v="PC"/>
    <d v="2024-02-04T00:00:00"/>
    <d v="2023-12-02T00:00:00"/>
    <x v="4"/>
    <d v="2024-02-01T00:00:00"/>
    <n v="482"/>
  </r>
  <r>
    <x v="1"/>
    <s v=""/>
    <x v="323"/>
    <n v="302"/>
    <x v="185"/>
    <x v="0"/>
    <s v=" Sem Conversão"/>
    <m/>
    <s v="Ok"/>
    <b v="1"/>
    <s v="1243"/>
    <s v="0605996593/00010"/>
    <x v="1"/>
    <x v="0"/>
    <s v="14190188"/>
    <x v="297"/>
    <x v="0"/>
    <s v="Foreign"/>
    <s v="C"/>
    <s v="F"/>
    <n v="400"/>
    <x v="0"/>
    <s v="PC"/>
    <d v="2024-02-08T00:00:00"/>
    <d v="2023-11-18T00:00:00"/>
    <x v="1"/>
    <d v="2024-01-18T00:00:00"/>
    <n v="302"/>
  </r>
  <r>
    <x v="1"/>
    <s v=""/>
    <x v="324"/>
    <n v="4000"/>
    <x v="70"/>
    <x v="1"/>
    <s v=" Sem Conversão"/>
    <m/>
    <s v="Ok"/>
    <b v="1"/>
    <s v="1248"/>
    <s v="0605995598/00010"/>
    <x v="4"/>
    <x v="0"/>
    <s v="14190915"/>
    <x v="298"/>
    <x v="0"/>
    <s v="Foreign"/>
    <s v="C"/>
    <s v="F"/>
    <n v="1000"/>
    <x v="0"/>
    <s v="PC"/>
    <d v="2024-02-06T00:00:00"/>
    <d v="2023-11-18T00:00:00"/>
    <x v="1"/>
    <d v="2024-01-18T00:00:00"/>
    <n v="4000"/>
  </r>
  <r>
    <x v="1"/>
    <s v=""/>
    <x v="324"/>
    <n v="1000"/>
    <x v="70"/>
    <x v="1"/>
    <s v=" Sem Conversão"/>
    <m/>
    <s v="Ok"/>
    <b v="1"/>
    <s v="1248"/>
    <s v="0605995599/00010"/>
    <x v="2"/>
    <x v="0"/>
    <s v="14190915"/>
    <x v="298"/>
    <x v="0"/>
    <s v="Foreign"/>
    <s v="C"/>
    <s v="F"/>
    <n v="1000"/>
    <x v="0"/>
    <s v="PC"/>
    <d v="2024-02-07T00:00:00"/>
    <d v="2023-11-18T00:00:00"/>
    <x v="1"/>
    <d v="2024-01-18T00:00:00"/>
    <n v="1000"/>
  </r>
  <r>
    <x v="1"/>
    <s v=""/>
    <x v="324"/>
    <n v="1000"/>
    <x v="70"/>
    <x v="3"/>
    <s v=" Sem Conversão"/>
    <m/>
    <s v="Ok"/>
    <b v="1"/>
    <s v="1248"/>
    <s v="0605995600/00010"/>
    <x v="9"/>
    <x v="0"/>
    <s v="14190915"/>
    <x v="298"/>
    <x v="0"/>
    <s v="Foreign"/>
    <s v="C"/>
    <s v="F"/>
    <n v="1000"/>
    <x v="0"/>
    <s v="PC"/>
    <d v="2024-02-09T00:00:00"/>
    <d v="2023-12-02T00:00:00"/>
    <x v="4"/>
    <d v="2024-02-01T00:00:00"/>
    <n v="1000"/>
  </r>
  <r>
    <x v="1"/>
    <s v=""/>
    <x v="324"/>
    <n v="282"/>
    <x v="70"/>
    <x v="6"/>
    <s v=" Sem Conversão"/>
    <m/>
    <s v="Ok"/>
    <b v="1"/>
    <s v="1248"/>
    <s v="0605995601/00010"/>
    <x v="14"/>
    <x v="0"/>
    <s v="14190915"/>
    <x v="298"/>
    <x v="0"/>
    <s v="Foreign"/>
    <s v="C"/>
    <s v="F"/>
    <n v="1000"/>
    <x v="0"/>
    <s v="PC"/>
    <d v="2024-02-11T00:00:00"/>
    <d v="2023-12-02T00:00:00"/>
    <x v="4"/>
    <d v="2024-02-01T00:00:00"/>
    <n v="282"/>
  </r>
  <r>
    <x v="2"/>
    <s v=""/>
    <x v="325"/>
    <n v="8000"/>
    <x v="186"/>
    <x v="6"/>
    <s v=" Sem Conversão"/>
    <m/>
    <s v="Ok"/>
    <b v="1"/>
    <s v="1250"/>
    <s v="0605996598/00010"/>
    <x v="18"/>
    <x v="0"/>
    <s v="14190917"/>
    <x v="299"/>
    <x v="0"/>
    <s v="Foreign"/>
    <s v="C"/>
    <s v="F"/>
    <n v="2000"/>
    <x v="0"/>
    <s v="PC"/>
    <d v="2024-01-18T00:00:00"/>
    <d v="2023-11-01T00:00:00"/>
    <x v="3"/>
    <d v="2024-01-01T00:00:00"/>
    <n v="8000"/>
  </r>
  <r>
    <x v="1"/>
    <s v=""/>
    <x v="325"/>
    <n v="4000"/>
    <x v="186"/>
    <x v="1"/>
    <s v=" Sem Conversão"/>
    <m/>
    <s v="Ok"/>
    <b v="1"/>
    <s v="1250"/>
    <s v="0605996599/00010"/>
    <x v="4"/>
    <x v="0"/>
    <s v="14190917"/>
    <x v="299"/>
    <x v="0"/>
    <s v="Foreign"/>
    <s v="C"/>
    <s v="F"/>
    <n v="2000"/>
    <x v="0"/>
    <s v="PC"/>
    <d v="2024-02-06T00:00:00"/>
    <d v="2023-11-18T00:00:00"/>
    <x v="1"/>
    <d v="2024-01-18T00:00:00"/>
    <n v="4000"/>
  </r>
  <r>
    <x v="1"/>
    <s v=""/>
    <x v="325"/>
    <n v="2000"/>
    <x v="186"/>
    <x v="0"/>
    <s v=" Sem Conversão"/>
    <m/>
    <s v="Ok"/>
    <b v="1"/>
    <s v="1250"/>
    <s v="0605996600/00010"/>
    <x v="1"/>
    <x v="0"/>
    <s v="14190917"/>
    <x v="299"/>
    <x v="0"/>
    <s v="Foreign"/>
    <s v="C"/>
    <s v="F"/>
    <n v="2000"/>
    <x v="0"/>
    <s v="PC"/>
    <d v="2024-02-08T00:00:00"/>
    <d v="2023-11-18T00:00:00"/>
    <x v="1"/>
    <d v="2024-01-18T00:00:00"/>
    <n v="2000"/>
  </r>
  <r>
    <x v="1"/>
    <s v=""/>
    <x v="325"/>
    <n v="10000"/>
    <x v="186"/>
    <x v="6"/>
    <s v=" Sem Conversão"/>
    <m/>
    <s v="Ok"/>
    <b v="1"/>
    <s v="1250"/>
    <s v="0605996601/00010"/>
    <x v="13"/>
    <x v="0"/>
    <s v="14190917"/>
    <x v="299"/>
    <x v="0"/>
    <s v="Foreign"/>
    <s v="C"/>
    <s v="F"/>
    <n v="2000"/>
    <x v="0"/>
    <s v="PC"/>
    <d v="2024-02-10T00:00:00"/>
    <d v="2023-12-02T00:00:00"/>
    <x v="4"/>
    <d v="2024-02-01T00:00:00"/>
    <n v="10000"/>
  </r>
  <r>
    <x v="1"/>
    <s v=""/>
    <x v="325"/>
    <n v="7409"/>
    <x v="186"/>
    <x v="6"/>
    <s v=" Sem Conversão"/>
    <m/>
    <s v="Ok"/>
    <b v="1"/>
    <s v="1250"/>
    <s v="0605996602/00010"/>
    <x v="14"/>
    <x v="0"/>
    <s v="14190917"/>
    <x v="299"/>
    <x v="0"/>
    <s v="Foreign"/>
    <s v="C"/>
    <s v="F"/>
    <n v="2000"/>
    <x v="0"/>
    <s v="PC"/>
    <d v="2024-02-11T00:00:00"/>
    <d v="2023-12-02T00:00:00"/>
    <x v="4"/>
    <d v="2024-02-01T00:00:00"/>
    <n v="7409"/>
  </r>
  <r>
    <x v="2"/>
    <s v=""/>
    <x v="326"/>
    <n v="100"/>
    <x v="187"/>
    <x v="4"/>
    <s v=" Sem Conversão"/>
    <m/>
    <s v="Ok"/>
    <b v="1"/>
    <s v="1252"/>
    <s v="0605991783/00010"/>
    <x v="22"/>
    <x v="0"/>
    <s v="14190992"/>
    <x v="300"/>
    <x v="1"/>
    <s v="Foreign"/>
    <s v="A"/>
    <s v="F"/>
    <n v="1"/>
    <x v="0"/>
    <s v="PC"/>
    <d v="2024-01-16T00:00:00"/>
    <d v="2023-11-01T00:00:00"/>
    <x v="3"/>
    <d v="2024-01-01T00:00:00"/>
    <n v="100"/>
  </r>
  <r>
    <x v="1"/>
    <s v=""/>
    <x v="326"/>
    <n v="91"/>
    <x v="187"/>
    <x v="3"/>
    <s v=" Sem Conversão"/>
    <m/>
    <s v="Ok"/>
    <b v="1"/>
    <s v="1252"/>
    <s v="0605991784/00010"/>
    <x v="23"/>
    <x v="0"/>
    <s v="14190992"/>
    <x v="300"/>
    <x v="1"/>
    <s v="Foreign"/>
    <s v="A"/>
    <s v="F"/>
    <n v="1"/>
    <x v="0"/>
    <s v="PC"/>
    <d v="2024-02-09T00:00:00"/>
    <d v="2023-12-02T00:00:00"/>
    <x v="4"/>
    <d v="2024-02-01T00:00:00"/>
    <n v="91"/>
  </r>
  <r>
    <x v="2"/>
    <s v=""/>
    <x v="327"/>
    <n v="432"/>
    <x v="188"/>
    <x v="5"/>
    <s v=" Sem Conversão"/>
    <m/>
    <s v="Ok"/>
    <b v="1"/>
    <s v="1255"/>
    <s v="0605997001/00010"/>
    <x v="28"/>
    <x v="0"/>
    <s v="14191072"/>
    <x v="301"/>
    <x v="0"/>
    <s v="Foreign"/>
    <s v="C"/>
    <s v="F"/>
    <n v="216"/>
    <x v="0"/>
    <s v="PC"/>
    <d v="2024-01-04T00:00:00"/>
    <d v="2023-11-01T00:00:00"/>
    <x v="3"/>
    <d v="2024-01-01T00:00:00"/>
    <n v="432"/>
  </r>
  <r>
    <x v="2"/>
    <s v=""/>
    <x v="327"/>
    <n v="216"/>
    <x v="188"/>
    <x v="5"/>
    <s v=" Sem Conversão"/>
    <m/>
    <s v="Ok"/>
    <b v="1"/>
    <s v="1255"/>
    <s v="0605997002/00010"/>
    <x v="28"/>
    <x v="0"/>
    <s v="14191072"/>
    <x v="301"/>
    <x v="0"/>
    <s v="Foreign"/>
    <s v="C"/>
    <s v="F"/>
    <n v="216"/>
    <x v="0"/>
    <s v="PC"/>
    <d v="2024-01-05T00:00:00"/>
    <d v="2023-11-01T00:00:00"/>
    <x v="3"/>
    <d v="2024-01-01T00:00:00"/>
    <n v="216"/>
  </r>
  <r>
    <x v="1"/>
    <s v=""/>
    <x v="327"/>
    <n v="432"/>
    <x v="188"/>
    <x v="5"/>
    <s v=" Sem Conversão"/>
    <m/>
    <s v="Ok"/>
    <b v="1"/>
    <s v="1255"/>
    <s v="0605997003/00010"/>
    <x v="10"/>
    <x v="0"/>
    <s v="14191072"/>
    <x v="301"/>
    <x v="0"/>
    <s v="Foreign"/>
    <s v="C"/>
    <s v="F"/>
    <n v="216"/>
    <x v="0"/>
    <s v="PC"/>
    <d v="2024-02-02T00:00:00"/>
    <d v="2023-12-02T00:00:00"/>
    <x v="4"/>
    <d v="2024-02-01T00:00:00"/>
    <n v="432"/>
  </r>
  <r>
    <x v="1"/>
    <s v=""/>
    <x v="327"/>
    <n v="216"/>
    <x v="188"/>
    <x v="5"/>
    <s v=" Sem Conversão"/>
    <m/>
    <s v="Ok"/>
    <b v="1"/>
    <s v="1255"/>
    <s v="0605997004/00010"/>
    <x v="10"/>
    <x v="0"/>
    <s v="14191072"/>
    <x v="301"/>
    <x v="0"/>
    <s v="Foreign"/>
    <s v="C"/>
    <s v="F"/>
    <n v="216"/>
    <x v="0"/>
    <s v="PC"/>
    <d v="2024-02-03T00:00:00"/>
    <d v="2023-12-02T00:00:00"/>
    <x v="4"/>
    <d v="2024-02-01T00:00:00"/>
    <n v="216"/>
  </r>
  <r>
    <x v="1"/>
    <s v=""/>
    <x v="327"/>
    <n v="432"/>
    <x v="188"/>
    <x v="5"/>
    <s v=" Sem Conversão"/>
    <m/>
    <s v="Ok"/>
    <b v="1"/>
    <s v="1255"/>
    <s v="0605997005/00010"/>
    <x v="11"/>
    <x v="0"/>
    <s v="14191072"/>
    <x v="301"/>
    <x v="0"/>
    <s v="Foreign"/>
    <s v="C"/>
    <s v="F"/>
    <n v="216"/>
    <x v="0"/>
    <s v="PC"/>
    <d v="2024-02-04T00:00:00"/>
    <d v="2023-12-02T00:00:00"/>
    <x v="4"/>
    <d v="2024-02-01T00:00:00"/>
    <n v="432"/>
  </r>
  <r>
    <x v="1"/>
    <s v=""/>
    <x v="327"/>
    <n v="135"/>
    <x v="188"/>
    <x v="5"/>
    <s v=" Sem Conversão"/>
    <m/>
    <s v="Ok"/>
    <b v="1"/>
    <s v="1255"/>
    <s v="0605997006/00010"/>
    <x v="11"/>
    <x v="0"/>
    <s v="14191072"/>
    <x v="301"/>
    <x v="0"/>
    <s v="Foreign"/>
    <s v="C"/>
    <s v="F"/>
    <n v="216"/>
    <x v="0"/>
    <s v="PC"/>
    <d v="2024-02-05T00:00:00"/>
    <d v="2023-12-02T00:00:00"/>
    <x v="4"/>
    <d v="2024-02-01T00:00:00"/>
    <n v="135"/>
  </r>
  <r>
    <x v="2"/>
    <s v=""/>
    <x v="328"/>
    <n v="108"/>
    <x v="189"/>
    <x v="5"/>
    <s v=" Sem Conversão"/>
    <m/>
    <s v="Ok"/>
    <b v="1"/>
    <s v="1256"/>
    <s v="0605995608/00010"/>
    <x v="33"/>
    <x v="0"/>
    <s v="14191074"/>
    <x v="302"/>
    <x v="0"/>
    <s v="Foreign"/>
    <s v="C"/>
    <s v="F"/>
    <n v="18"/>
    <x v="0"/>
    <s v="PC"/>
    <d v="2024-01-03T00:00:00"/>
    <d v="2023-11-01T00:00:00"/>
    <x v="3"/>
    <d v="2024-01-01T00:00:00"/>
    <n v="108"/>
  </r>
  <r>
    <x v="2"/>
    <s v=""/>
    <x v="328"/>
    <n v="108"/>
    <x v="189"/>
    <x v="5"/>
    <s v=" Sem Conversão"/>
    <m/>
    <s v="Ok"/>
    <b v="1"/>
    <s v="1256"/>
    <s v="0605995609/00010"/>
    <x v="28"/>
    <x v="0"/>
    <s v="14191074"/>
    <x v="302"/>
    <x v="0"/>
    <s v="Foreign"/>
    <s v="C"/>
    <s v="F"/>
    <n v="18"/>
    <x v="0"/>
    <s v="PC"/>
    <d v="2024-01-04T00:00:00"/>
    <d v="2023-11-01T00:00:00"/>
    <x v="3"/>
    <d v="2024-01-01T00:00:00"/>
    <n v="108"/>
  </r>
  <r>
    <x v="2"/>
    <s v=""/>
    <x v="328"/>
    <n v="108"/>
    <x v="189"/>
    <x v="5"/>
    <s v=" Sem Conversão"/>
    <m/>
    <s v="Ok"/>
    <b v="1"/>
    <s v="1256"/>
    <s v="0605995610/00010"/>
    <x v="28"/>
    <x v="0"/>
    <s v="14191074"/>
    <x v="302"/>
    <x v="0"/>
    <s v="Foreign"/>
    <s v="C"/>
    <s v="F"/>
    <n v="18"/>
    <x v="0"/>
    <s v="PC"/>
    <d v="2024-01-05T00:00:00"/>
    <d v="2023-11-01T00:00:00"/>
    <x v="3"/>
    <d v="2024-01-01T00:00:00"/>
    <n v="108"/>
  </r>
  <r>
    <x v="1"/>
    <s v=""/>
    <x v="328"/>
    <n v="108"/>
    <x v="189"/>
    <x v="9"/>
    <s v=" Sem Conversão"/>
    <m/>
    <s v="Ok"/>
    <b v="1"/>
    <s v="1256"/>
    <s v="0605995611/00010"/>
    <x v="30"/>
    <x v="0"/>
    <s v="14191074"/>
    <x v="302"/>
    <x v="0"/>
    <s v="Foreign"/>
    <s v="C"/>
    <s v="F"/>
    <n v="18"/>
    <x v="0"/>
    <s v="PC"/>
    <d v="2024-02-01T00:00:00"/>
    <d v="2023-12-02T00:00:00"/>
    <x v="4"/>
    <d v="2024-02-01T00:00:00"/>
    <n v="108"/>
  </r>
  <r>
    <x v="1"/>
    <s v=""/>
    <x v="328"/>
    <n v="216"/>
    <x v="189"/>
    <x v="5"/>
    <s v=" Sem Conversão"/>
    <m/>
    <s v="Ok"/>
    <b v="1"/>
    <s v="1256"/>
    <s v="0605995612/00010"/>
    <x v="10"/>
    <x v="0"/>
    <s v="14191074"/>
    <x v="302"/>
    <x v="0"/>
    <s v="Foreign"/>
    <s v="C"/>
    <s v="F"/>
    <n v="18"/>
    <x v="0"/>
    <s v="PC"/>
    <d v="2024-02-02T00:00:00"/>
    <d v="2023-12-02T00:00:00"/>
    <x v="4"/>
    <d v="2024-02-01T00:00:00"/>
    <n v="216"/>
  </r>
  <r>
    <x v="1"/>
    <s v=""/>
    <x v="328"/>
    <n v="216"/>
    <x v="189"/>
    <x v="5"/>
    <s v=" Sem Conversão"/>
    <m/>
    <s v="Ok"/>
    <b v="1"/>
    <s v="1256"/>
    <s v="0605995613/00010"/>
    <x v="10"/>
    <x v="0"/>
    <s v="14191074"/>
    <x v="302"/>
    <x v="0"/>
    <s v="Foreign"/>
    <s v="C"/>
    <s v="F"/>
    <n v="18"/>
    <x v="0"/>
    <s v="PC"/>
    <d v="2024-02-03T00:00:00"/>
    <d v="2023-12-02T00:00:00"/>
    <x v="4"/>
    <d v="2024-02-01T00:00:00"/>
    <n v="216"/>
  </r>
  <r>
    <x v="1"/>
    <s v=""/>
    <x v="328"/>
    <n v="216"/>
    <x v="189"/>
    <x v="5"/>
    <s v=" Sem Conversão"/>
    <m/>
    <s v="Ok"/>
    <b v="1"/>
    <s v="1256"/>
    <s v="0605995614/00010"/>
    <x v="11"/>
    <x v="0"/>
    <s v="14191074"/>
    <x v="302"/>
    <x v="0"/>
    <s v="Foreign"/>
    <s v="C"/>
    <s v="F"/>
    <n v="18"/>
    <x v="0"/>
    <s v="PC"/>
    <d v="2024-02-04T00:00:00"/>
    <d v="2023-12-02T00:00:00"/>
    <x v="4"/>
    <d v="2024-02-01T00:00:00"/>
    <n v="216"/>
  </r>
  <r>
    <x v="1"/>
    <s v=""/>
    <x v="328"/>
    <n v="26"/>
    <x v="189"/>
    <x v="5"/>
    <s v=" Sem Conversão"/>
    <m/>
    <s v="Ok"/>
    <b v="1"/>
    <s v="1256"/>
    <s v="0605995615/00010"/>
    <x v="11"/>
    <x v="0"/>
    <s v="14191074"/>
    <x v="302"/>
    <x v="0"/>
    <s v="Foreign"/>
    <s v="C"/>
    <s v="F"/>
    <n v="18"/>
    <x v="0"/>
    <s v="PC"/>
    <d v="2024-02-05T00:00:00"/>
    <d v="2023-12-02T00:00:00"/>
    <x v="4"/>
    <d v="2024-02-01T00:00:00"/>
    <n v="26"/>
  </r>
  <r>
    <x v="2"/>
    <s v=""/>
    <x v="329"/>
    <n v="112"/>
    <x v="190"/>
    <x v="5"/>
    <s v=" Sem Conversão"/>
    <m/>
    <s v="Ok"/>
    <b v="1"/>
    <s v="1257"/>
    <s v="0605995618/00010"/>
    <x v="33"/>
    <x v="0"/>
    <s v="14191320"/>
    <x v="303"/>
    <x v="0"/>
    <s v="Foreign"/>
    <s v="C"/>
    <s v="F"/>
    <n v="112"/>
    <x v="0"/>
    <s v="PC"/>
    <d v="2024-01-03T00:00:00"/>
    <d v="2023-11-01T00:00:00"/>
    <x v="3"/>
    <d v="2024-01-01T00:00:00"/>
    <n v="112"/>
  </r>
  <r>
    <x v="2"/>
    <s v=""/>
    <x v="329"/>
    <n v="224"/>
    <x v="190"/>
    <x v="5"/>
    <s v=" Sem Conversão"/>
    <m/>
    <s v="Ok"/>
    <b v="1"/>
    <s v="1257"/>
    <s v="0605995619/00010"/>
    <x v="28"/>
    <x v="0"/>
    <s v="14191320"/>
    <x v="303"/>
    <x v="0"/>
    <s v="Foreign"/>
    <s v="C"/>
    <s v="F"/>
    <n v="112"/>
    <x v="0"/>
    <s v="PC"/>
    <d v="2024-01-04T00:00:00"/>
    <d v="2023-11-01T00:00:00"/>
    <x v="3"/>
    <d v="2024-01-01T00:00:00"/>
    <n v="224"/>
  </r>
  <r>
    <x v="2"/>
    <s v=""/>
    <x v="329"/>
    <n v="112"/>
    <x v="190"/>
    <x v="5"/>
    <s v=" Sem Conversão"/>
    <m/>
    <s v="Ok"/>
    <b v="1"/>
    <s v="1257"/>
    <s v="0605995620/00010"/>
    <x v="28"/>
    <x v="0"/>
    <s v="14191320"/>
    <x v="303"/>
    <x v="0"/>
    <s v="Foreign"/>
    <s v="C"/>
    <s v="F"/>
    <n v="112"/>
    <x v="0"/>
    <s v="PC"/>
    <d v="2024-01-05T00:00:00"/>
    <d v="2023-11-01T00:00:00"/>
    <x v="3"/>
    <d v="2024-01-01T00:00:00"/>
    <n v="112"/>
  </r>
  <r>
    <x v="1"/>
    <s v=""/>
    <x v="329"/>
    <n v="112"/>
    <x v="190"/>
    <x v="9"/>
    <s v=" Sem Conversão"/>
    <m/>
    <s v="Ok"/>
    <b v="1"/>
    <s v="1257"/>
    <s v="0605995621/00010"/>
    <x v="30"/>
    <x v="0"/>
    <s v="14191320"/>
    <x v="303"/>
    <x v="0"/>
    <s v="Foreign"/>
    <s v="C"/>
    <s v="F"/>
    <n v="112"/>
    <x v="0"/>
    <s v="PC"/>
    <d v="2024-02-01T00:00:00"/>
    <d v="2023-12-02T00:00:00"/>
    <x v="4"/>
    <d v="2024-02-01T00:00:00"/>
    <n v="112"/>
  </r>
  <r>
    <x v="1"/>
    <s v=""/>
    <x v="329"/>
    <n v="224"/>
    <x v="190"/>
    <x v="5"/>
    <s v=" Sem Conversão"/>
    <m/>
    <s v="Ok"/>
    <b v="1"/>
    <s v="1257"/>
    <s v="0605995622/00010"/>
    <x v="10"/>
    <x v="0"/>
    <s v="14191320"/>
    <x v="303"/>
    <x v="0"/>
    <s v="Foreign"/>
    <s v="C"/>
    <s v="F"/>
    <n v="112"/>
    <x v="0"/>
    <s v="PC"/>
    <d v="2024-02-02T00:00:00"/>
    <d v="2023-12-02T00:00:00"/>
    <x v="4"/>
    <d v="2024-02-01T00:00:00"/>
    <n v="224"/>
  </r>
  <r>
    <x v="1"/>
    <s v=""/>
    <x v="329"/>
    <n v="112"/>
    <x v="190"/>
    <x v="5"/>
    <s v=" Sem Conversão"/>
    <m/>
    <s v="Ok"/>
    <b v="1"/>
    <s v="1257"/>
    <s v="0605995623/00010"/>
    <x v="10"/>
    <x v="0"/>
    <s v="14191320"/>
    <x v="303"/>
    <x v="0"/>
    <s v="Foreign"/>
    <s v="C"/>
    <s v="F"/>
    <n v="112"/>
    <x v="0"/>
    <s v="PC"/>
    <d v="2024-02-03T00:00:00"/>
    <d v="2023-12-02T00:00:00"/>
    <x v="4"/>
    <d v="2024-02-01T00:00:00"/>
    <n v="112"/>
  </r>
  <r>
    <x v="1"/>
    <s v=""/>
    <x v="329"/>
    <n v="224"/>
    <x v="190"/>
    <x v="5"/>
    <s v=" Sem Conversão"/>
    <m/>
    <s v="Ok"/>
    <b v="1"/>
    <s v="1257"/>
    <s v="0605995624/00010"/>
    <x v="11"/>
    <x v="0"/>
    <s v="14191320"/>
    <x v="303"/>
    <x v="0"/>
    <s v="Foreign"/>
    <s v="C"/>
    <s v="F"/>
    <n v="112"/>
    <x v="0"/>
    <s v="PC"/>
    <d v="2024-02-04T00:00:00"/>
    <d v="2023-12-02T00:00:00"/>
    <x v="4"/>
    <d v="2024-02-01T00:00:00"/>
    <n v="224"/>
  </r>
  <r>
    <x v="1"/>
    <s v=""/>
    <x v="329"/>
    <n v="59"/>
    <x v="190"/>
    <x v="5"/>
    <s v=" Sem Conversão"/>
    <m/>
    <s v="Ok"/>
    <b v="1"/>
    <s v="1257"/>
    <s v="0605995625/00010"/>
    <x v="11"/>
    <x v="0"/>
    <s v="14191320"/>
    <x v="303"/>
    <x v="0"/>
    <s v="Foreign"/>
    <s v="C"/>
    <s v="F"/>
    <n v="112"/>
    <x v="0"/>
    <s v="PC"/>
    <d v="2024-02-05T00:00:00"/>
    <d v="2023-12-02T00:00:00"/>
    <x v="4"/>
    <d v="2024-02-01T00:00:00"/>
    <n v="59"/>
  </r>
  <r>
    <x v="0"/>
    <s v=""/>
    <x v="330"/>
    <n v="500"/>
    <x v="191"/>
    <x v="1"/>
    <s v=" Sem Conversão"/>
    <m/>
    <s v="Ok"/>
    <b v="0"/>
    <s v="1259"/>
    <s v="0605996608/00010"/>
    <x v="36"/>
    <x v="0"/>
    <s v="14191403"/>
    <x v="304"/>
    <x v="0"/>
    <s v="Foreign"/>
    <s v="C"/>
    <s v="F"/>
    <n v="500"/>
    <x v="0"/>
    <s v="PC"/>
    <d v="2024-01-07T00:00:00"/>
    <d v="2023-10-18T00:00:00"/>
    <x v="0"/>
    <d v="2023-12-24T00:00:00"/>
    <n v="500"/>
  </r>
  <r>
    <x v="0"/>
    <s v=""/>
    <x v="330"/>
    <n v="4500"/>
    <x v="191"/>
    <x v="1"/>
    <s v=" Sem Conversão"/>
    <m/>
    <s v="Ok"/>
    <b v="0"/>
    <s v="1259"/>
    <s v="0605996609/00010"/>
    <x v="34"/>
    <x v="0"/>
    <s v="14191403"/>
    <x v="304"/>
    <x v="0"/>
    <s v="Foreign"/>
    <s v="C"/>
    <s v="F"/>
    <n v="500"/>
    <x v="0"/>
    <s v="PC"/>
    <d v="2024-01-08T00:00:00"/>
    <d v="2023-10-18T00:00:00"/>
    <x v="0"/>
    <d v="2023-12-24T00:00:00"/>
    <n v="4500"/>
  </r>
  <r>
    <x v="0"/>
    <s v=""/>
    <x v="330"/>
    <n v="8500"/>
    <x v="191"/>
    <x v="0"/>
    <s v=" Sem Conversão"/>
    <m/>
    <s v="Ok"/>
    <b v="0"/>
    <s v="1259"/>
    <s v="0605996610/00010"/>
    <x v="0"/>
    <x v="0"/>
    <s v="14191403"/>
    <x v="304"/>
    <x v="0"/>
    <s v="Foreign"/>
    <s v="C"/>
    <s v="F"/>
    <n v="500"/>
    <x v="0"/>
    <s v="PC"/>
    <d v="2024-01-09T00:00:00"/>
    <d v="2023-10-18T00:00:00"/>
    <x v="0"/>
    <d v="2023-12-24T00:00:00"/>
    <n v="8500"/>
  </r>
  <r>
    <x v="0"/>
    <s v=""/>
    <x v="330"/>
    <n v="1000"/>
    <x v="191"/>
    <x v="8"/>
    <s v=" Sem Conversão"/>
    <m/>
    <s v="Ok"/>
    <b v="0"/>
    <s v="1259"/>
    <s v="0605996611/00010"/>
    <x v="19"/>
    <x v="0"/>
    <s v="14191403"/>
    <x v="304"/>
    <x v="0"/>
    <s v="Foreign"/>
    <s v="C"/>
    <s v="F"/>
    <n v="500"/>
    <x v="0"/>
    <s v="PC"/>
    <d v="2024-01-19T00:00:00"/>
    <d v="2023-10-18T00:00:00"/>
    <x v="0"/>
    <d v="2023-12-24T00:00:00"/>
    <n v="1000"/>
  </r>
  <r>
    <x v="1"/>
    <s v=""/>
    <x v="330"/>
    <n v="9000"/>
    <x v="191"/>
    <x v="1"/>
    <s v=" Sem Conversão"/>
    <m/>
    <s v="Ok"/>
    <b v="1"/>
    <s v="1259"/>
    <s v="0605996612/00010"/>
    <x v="4"/>
    <x v="0"/>
    <s v="14191403"/>
    <x v="304"/>
    <x v="0"/>
    <s v="Foreign"/>
    <s v="C"/>
    <s v="F"/>
    <n v="500"/>
    <x v="0"/>
    <s v="PC"/>
    <d v="2024-02-06T00:00:00"/>
    <d v="2023-11-18T00:00:00"/>
    <x v="1"/>
    <d v="2024-01-18T00:00:00"/>
    <n v="9000"/>
  </r>
  <r>
    <x v="1"/>
    <s v=""/>
    <x v="330"/>
    <n v="4500"/>
    <x v="191"/>
    <x v="1"/>
    <s v=" Sem Conversão"/>
    <m/>
    <s v="Ok"/>
    <b v="1"/>
    <s v="1259"/>
    <s v="0605996613/00010"/>
    <x v="2"/>
    <x v="0"/>
    <s v="14191403"/>
    <x v="304"/>
    <x v="0"/>
    <s v="Foreign"/>
    <s v="C"/>
    <s v="F"/>
    <n v="500"/>
    <x v="0"/>
    <s v="PC"/>
    <d v="2024-02-07T00:00:00"/>
    <d v="2023-11-18T00:00:00"/>
    <x v="1"/>
    <d v="2024-01-18T00:00:00"/>
    <n v="4500"/>
  </r>
  <r>
    <x v="1"/>
    <s v=""/>
    <x v="330"/>
    <n v="8411"/>
    <x v="191"/>
    <x v="0"/>
    <s v=" Sem Conversão"/>
    <m/>
    <s v="Ok"/>
    <b v="1"/>
    <s v="1259"/>
    <s v="0605996614/00010"/>
    <x v="1"/>
    <x v="0"/>
    <s v="14191403"/>
    <x v="304"/>
    <x v="0"/>
    <s v="Foreign"/>
    <s v="C"/>
    <s v="F"/>
    <n v="500"/>
    <x v="0"/>
    <s v="PC"/>
    <d v="2024-02-08T00:00:00"/>
    <d v="2023-11-18T00:00:00"/>
    <x v="1"/>
    <d v="2024-01-18T00:00:00"/>
    <n v="8411"/>
  </r>
  <r>
    <x v="1"/>
    <s v=""/>
    <x v="331"/>
    <n v="200"/>
    <x v="192"/>
    <x v="6"/>
    <s v=" Sem Conversão"/>
    <m/>
    <s v="Ok"/>
    <b v="1"/>
    <s v="1261"/>
    <s v="0605991785/00010"/>
    <x v="26"/>
    <x v="0"/>
    <s v="14192067"/>
    <x v="305"/>
    <x v="1"/>
    <s v="Foreign"/>
    <s v="C"/>
    <s v="F"/>
    <n v="1"/>
    <x v="1"/>
    <s v="PC"/>
    <d v="2024-02-10T00:00:00"/>
    <d v="2023-11-05T00:00:00"/>
    <x v="4"/>
    <d v="2024-02-01T00:00:00"/>
    <n v="200"/>
  </r>
  <r>
    <x v="1"/>
    <s v=""/>
    <x v="331"/>
    <n v="199"/>
    <x v="192"/>
    <x v="6"/>
    <s v=" Sem Conversão"/>
    <m/>
    <s v="Ok"/>
    <b v="1"/>
    <s v="1261"/>
    <s v="0605991786/00010"/>
    <x v="27"/>
    <x v="0"/>
    <s v="14192067"/>
    <x v="305"/>
    <x v="1"/>
    <s v="Foreign"/>
    <s v="C"/>
    <s v="F"/>
    <n v="1"/>
    <x v="1"/>
    <s v="PC"/>
    <d v="2024-02-11T00:00:00"/>
    <d v="2023-11-05T00:00:00"/>
    <x v="4"/>
    <d v="2024-02-01T00:00:00"/>
    <n v="199"/>
  </r>
  <r>
    <x v="1"/>
    <s v=""/>
    <x v="332"/>
    <n v="200"/>
    <x v="193"/>
    <x v="6"/>
    <s v=" Sem Conversão"/>
    <m/>
    <s v="Ok"/>
    <b v="1"/>
    <s v="1263"/>
    <s v="0605994644/00010"/>
    <x v="13"/>
    <x v="0"/>
    <s v="14192068"/>
    <x v="306"/>
    <x v="0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332"/>
    <n v="200"/>
    <x v="193"/>
    <x v="6"/>
    <s v=" Sem Conversão"/>
    <m/>
    <s v="Ok"/>
    <b v="1"/>
    <s v="1263"/>
    <s v="0605994645/00010"/>
    <x v="14"/>
    <x v="0"/>
    <s v="14192068"/>
    <x v="306"/>
    <x v="0"/>
    <s v="Foreign"/>
    <s v="A"/>
    <s v="F"/>
    <n v="1"/>
    <x v="1"/>
    <s v="PC"/>
    <d v="2024-02-11T00:00:00"/>
    <d v="2023-11-05T00:00:00"/>
    <x v="4"/>
    <d v="2024-02-01T00:00:00"/>
    <n v="200"/>
  </r>
  <r>
    <x v="1"/>
    <s v=""/>
    <x v="332"/>
    <n v="30"/>
    <x v="193"/>
    <x v="6"/>
    <s v=" Sem Conversão"/>
    <m/>
    <s v="Ok"/>
    <b v="1"/>
    <s v="1263"/>
    <s v="0605994646/00010"/>
    <x v="13"/>
    <x v="0"/>
    <s v="14192068"/>
    <x v="306"/>
    <x v="0"/>
    <s v="Foreign"/>
    <s v="A"/>
    <s v="F"/>
    <n v="1"/>
    <x v="1"/>
    <s v="PC"/>
    <d v="2024-02-10T00:00:00"/>
    <d v="2023-11-05T00:00:00"/>
    <x v="4"/>
    <d v="2024-02-01T00:00:00"/>
    <n v="30"/>
  </r>
  <r>
    <x v="2"/>
    <s v=""/>
    <x v="333"/>
    <n v="200"/>
    <x v="194"/>
    <x v="5"/>
    <s v=" Sem Conversão"/>
    <m/>
    <s v="Ok"/>
    <b v="1"/>
    <s v="1268"/>
    <s v="0605995638/00010"/>
    <x v="28"/>
    <x v="0"/>
    <s v="14200377"/>
    <x v="307"/>
    <x v="0"/>
    <s v="Foreign"/>
    <s v="C"/>
    <s v="F"/>
    <n v="10"/>
    <x v="0"/>
    <s v="PC"/>
    <d v="2024-01-04T00:00:00"/>
    <d v="2023-11-01T00:00:00"/>
    <x v="3"/>
    <d v="2024-01-01T00:00:00"/>
    <n v="200"/>
  </r>
  <r>
    <x v="2"/>
    <s v=""/>
    <x v="333"/>
    <n v="100"/>
    <x v="194"/>
    <x v="5"/>
    <s v=" Sem Conversão"/>
    <m/>
    <s v="Ok"/>
    <b v="1"/>
    <s v="1268"/>
    <s v="0605995639/00010"/>
    <x v="28"/>
    <x v="0"/>
    <s v="14200377"/>
    <x v="307"/>
    <x v="0"/>
    <s v="Foreign"/>
    <s v="C"/>
    <s v="F"/>
    <n v="10"/>
    <x v="0"/>
    <s v="PC"/>
    <d v="2024-01-05T00:00:00"/>
    <d v="2023-11-01T00:00:00"/>
    <x v="3"/>
    <d v="2024-01-01T00:00:00"/>
    <n v="100"/>
  </r>
  <r>
    <x v="2"/>
    <s v=""/>
    <x v="333"/>
    <n v="100"/>
    <x v="194"/>
    <x v="9"/>
    <s v=" Sem Conversão"/>
    <m/>
    <s v="Ok"/>
    <b v="1"/>
    <s v="1268"/>
    <s v="0605995640/00010"/>
    <x v="29"/>
    <x v="0"/>
    <s v="14200377"/>
    <x v="307"/>
    <x v="0"/>
    <s v="Foreign"/>
    <s v="C"/>
    <s v="F"/>
    <n v="10"/>
    <x v="0"/>
    <s v="PC"/>
    <d v="2024-01-01T00:00:00"/>
    <d v="2023-11-01T00:00:00"/>
    <x v="3"/>
    <d v="2024-01-01T00:00:00"/>
    <n v="100"/>
  </r>
  <r>
    <x v="1"/>
    <s v=""/>
    <x v="333"/>
    <n v="100"/>
    <x v="194"/>
    <x v="9"/>
    <s v=" Sem Conversão"/>
    <m/>
    <s v="Ok"/>
    <b v="1"/>
    <s v="1268"/>
    <s v="0605995641/00010"/>
    <x v="30"/>
    <x v="0"/>
    <s v="14200377"/>
    <x v="307"/>
    <x v="0"/>
    <s v="Foreign"/>
    <s v="C"/>
    <s v="F"/>
    <n v="10"/>
    <x v="0"/>
    <s v="PC"/>
    <d v="2024-02-01T00:00:00"/>
    <d v="2023-12-02T00:00:00"/>
    <x v="4"/>
    <d v="2024-02-01T00:00:00"/>
    <n v="100"/>
  </r>
  <r>
    <x v="1"/>
    <s v=""/>
    <x v="333"/>
    <n v="200"/>
    <x v="194"/>
    <x v="5"/>
    <s v=" Sem Conversão"/>
    <m/>
    <s v="Ok"/>
    <b v="1"/>
    <s v="1268"/>
    <s v="0605995642/00010"/>
    <x v="10"/>
    <x v="0"/>
    <s v="14200377"/>
    <x v="307"/>
    <x v="0"/>
    <s v="Foreign"/>
    <s v="C"/>
    <s v="F"/>
    <n v="10"/>
    <x v="0"/>
    <s v="PC"/>
    <d v="2024-02-02T00:00:00"/>
    <d v="2023-12-02T00:00:00"/>
    <x v="4"/>
    <d v="2024-02-01T00:00:00"/>
    <n v="200"/>
  </r>
  <r>
    <x v="1"/>
    <s v=""/>
    <x v="333"/>
    <n v="200"/>
    <x v="194"/>
    <x v="5"/>
    <s v=" Sem Conversão"/>
    <m/>
    <s v="Ok"/>
    <b v="1"/>
    <s v="1268"/>
    <s v="0605995643/00010"/>
    <x v="10"/>
    <x v="0"/>
    <s v="14200377"/>
    <x v="307"/>
    <x v="0"/>
    <s v="Foreign"/>
    <s v="C"/>
    <s v="F"/>
    <n v="10"/>
    <x v="0"/>
    <s v="PC"/>
    <d v="2024-02-03T00:00:00"/>
    <d v="2023-12-02T00:00:00"/>
    <x v="4"/>
    <d v="2024-02-01T00:00:00"/>
    <n v="200"/>
  </r>
  <r>
    <x v="1"/>
    <s v=""/>
    <x v="333"/>
    <n v="200"/>
    <x v="194"/>
    <x v="5"/>
    <s v=" Sem Conversão"/>
    <m/>
    <s v="Ok"/>
    <b v="1"/>
    <s v="1268"/>
    <s v="0605995644/00010"/>
    <x v="11"/>
    <x v="0"/>
    <s v="14200377"/>
    <x v="307"/>
    <x v="0"/>
    <s v="Foreign"/>
    <s v="C"/>
    <s v="F"/>
    <n v="10"/>
    <x v="0"/>
    <s v="PC"/>
    <d v="2024-02-04T00:00:00"/>
    <d v="2023-12-02T00:00:00"/>
    <x v="4"/>
    <d v="2024-02-01T00:00:00"/>
    <n v="200"/>
  </r>
  <r>
    <x v="1"/>
    <s v=""/>
    <x v="333"/>
    <n v="3"/>
    <x v="194"/>
    <x v="9"/>
    <s v=" Sem Conversão"/>
    <m/>
    <s v="Ok"/>
    <b v="1"/>
    <s v="1268"/>
    <s v="0605995645/00010"/>
    <x v="30"/>
    <x v="0"/>
    <s v="14200377"/>
    <x v="307"/>
    <x v="0"/>
    <s v="Foreign"/>
    <s v="C"/>
    <s v="F"/>
    <n v="10"/>
    <x v="0"/>
    <s v="PC"/>
    <d v="2024-02-01T00:00:00"/>
    <d v="2023-12-02T00:00:00"/>
    <x v="4"/>
    <d v="2024-02-01T00:00:00"/>
    <n v="3"/>
  </r>
  <r>
    <x v="0"/>
    <s v=""/>
    <x v="334"/>
    <n v="100"/>
    <x v="195"/>
    <x v="11"/>
    <s v=" Sem Conversão"/>
    <m/>
    <s v="Ok"/>
    <b v="0"/>
    <s v="1269"/>
    <s v="0605995646/00010"/>
    <x v="32"/>
    <x v="0"/>
    <s v="14200390"/>
    <x v="308"/>
    <x v="0"/>
    <s v="Foreign"/>
    <s v="A"/>
    <s v="F"/>
    <n v="1"/>
    <x v="0"/>
    <s v="PC"/>
    <d v="2024-01-06T00:00:00"/>
    <d v="2023-10-18T00:00:00"/>
    <x v="0"/>
    <d v="2023-12-24T00:00:00"/>
    <n v="100"/>
  </r>
  <r>
    <x v="2"/>
    <s v=""/>
    <x v="335"/>
    <n v="10"/>
    <x v="196"/>
    <x v="8"/>
    <s v=" Sem Conversão"/>
    <m/>
    <s v="Ok"/>
    <b v="0"/>
    <s v="1194"/>
    <s v="0605994713/00010"/>
    <x v="19"/>
    <x v="0"/>
    <s v="12010422-003"/>
    <x v="272"/>
    <x v="0"/>
    <s v="Foreign"/>
    <s v="A"/>
    <s v="F"/>
    <n v="1"/>
    <x v="0"/>
    <s v="PC"/>
    <d v="2024-01-19T00:00:00"/>
    <d v="2023-10-18T00:00:00"/>
    <x v="0"/>
    <d v="2023-12-24T00:00:00"/>
    <n v="10"/>
  </r>
  <r>
    <x v="0"/>
    <s v=""/>
    <x v="336"/>
    <n v="100"/>
    <x v="197"/>
    <x v="1"/>
    <s v=" Sem Conversão"/>
    <m/>
    <s v="Ok"/>
    <b v="0"/>
    <s v="1270"/>
    <s v="0605995694/00010"/>
    <x v="34"/>
    <x v="0"/>
    <s v="14200396"/>
    <x v="309"/>
    <x v="0"/>
    <s v="Foreign"/>
    <s v="A"/>
    <s v="F"/>
    <n v="1"/>
    <x v="0"/>
    <s v="PC"/>
    <d v="2024-01-08T00:00:00"/>
    <d v="2023-10-18T00:00:00"/>
    <x v="0"/>
    <d v="2023-12-24T00:00:00"/>
    <n v="100"/>
  </r>
  <r>
    <x v="1"/>
    <s v=""/>
    <x v="336"/>
    <n v="200"/>
    <x v="197"/>
    <x v="1"/>
    <s v=" Sem Conversão"/>
    <m/>
    <s v="Ok"/>
    <b v="1"/>
    <s v="1270"/>
    <s v="0605995695/00010"/>
    <x v="4"/>
    <x v="0"/>
    <s v="14200396"/>
    <x v="309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336"/>
    <n v="100"/>
    <x v="197"/>
    <x v="1"/>
    <s v=" Sem Conversão"/>
    <m/>
    <s v="Ok"/>
    <b v="1"/>
    <s v="1270"/>
    <s v="0605995696/00010"/>
    <x v="2"/>
    <x v="0"/>
    <s v="14200396"/>
    <x v="309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336"/>
    <n v="25"/>
    <x v="197"/>
    <x v="1"/>
    <s v=" Sem Conversão"/>
    <m/>
    <s v="Ok"/>
    <b v="1"/>
    <s v="1270"/>
    <s v="0605995697/00010"/>
    <x v="4"/>
    <x v="0"/>
    <s v="14200396"/>
    <x v="309"/>
    <x v="0"/>
    <s v="Foreign"/>
    <s v="A"/>
    <s v="F"/>
    <n v="1"/>
    <x v="0"/>
    <s v="PC"/>
    <d v="2024-02-06T00:00:00"/>
    <d v="2023-11-18T00:00:00"/>
    <x v="1"/>
    <d v="2024-01-18T00:00:00"/>
    <n v="25"/>
  </r>
  <r>
    <x v="0"/>
    <s v=""/>
    <x v="337"/>
    <n v="900"/>
    <x v="198"/>
    <x v="0"/>
    <s v=" Sem Conversão"/>
    <m/>
    <s v="Ok"/>
    <b v="0"/>
    <s v="1271"/>
    <s v="0605996615/00010"/>
    <x v="0"/>
    <x v="0"/>
    <s v="14200474"/>
    <x v="310"/>
    <x v="0"/>
    <s v="Foreign"/>
    <s v="A"/>
    <s v="F"/>
    <n v="1"/>
    <x v="0"/>
    <s v="PC"/>
    <d v="2024-01-09T00:00:00"/>
    <d v="2023-10-18T00:00:00"/>
    <x v="0"/>
    <d v="2023-12-24T00:00:00"/>
    <n v="900"/>
  </r>
  <r>
    <x v="1"/>
    <s v=""/>
    <x v="337"/>
    <n v="869"/>
    <x v="198"/>
    <x v="0"/>
    <s v=" Sem Conversão"/>
    <m/>
    <s v="Ok"/>
    <b v="1"/>
    <s v="1271"/>
    <s v="0605996616/00010"/>
    <x v="1"/>
    <x v="0"/>
    <s v="14200474"/>
    <x v="310"/>
    <x v="0"/>
    <s v="Foreign"/>
    <s v="A"/>
    <s v="F"/>
    <n v="1"/>
    <x v="0"/>
    <s v="PC"/>
    <d v="2024-02-08T00:00:00"/>
    <d v="2023-11-18T00:00:00"/>
    <x v="1"/>
    <d v="2024-01-18T00:00:00"/>
    <n v="869"/>
  </r>
  <r>
    <x v="2"/>
    <s v=""/>
    <x v="338"/>
    <n v="10"/>
    <x v="199"/>
    <x v="8"/>
    <s v=" Sem Conversão"/>
    <m/>
    <s v="Ok"/>
    <b v="0"/>
    <s v="1820"/>
    <s v="0605994797/00010"/>
    <x v="19"/>
    <x v="0"/>
    <s v="39110538-014"/>
    <x v="311"/>
    <x v="0"/>
    <s v="Foreign"/>
    <s v="A"/>
    <s v="F"/>
    <n v="1"/>
    <x v="0"/>
    <s v="PC"/>
    <d v="2024-01-19T00:00:00"/>
    <d v="2023-10-18T00:00:00"/>
    <x v="0"/>
    <d v="2023-12-24T00:00:00"/>
    <n v="10"/>
  </r>
  <r>
    <x v="2"/>
    <s v=""/>
    <x v="339"/>
    <n v="10"/>
    <x v="200"/>
    <x v="8"/>
    <s v=" Sem Conversão"/>
    <m/>
    <s v="Ok"/>
    <b v="0"/>
    <s v="1825"/>
    <s v="0605994798/00010"/>
    <x v="19"/>
    <x v="0"/>
    <s v="39110663-014"/>
    <x v="312"/>
    <x v="0"/>
    <s v="Foreign"/>
    <s v="A"/>
    <s v="F"/>
    <n v="1"/>
    <x v="0"/>
    <s v="PC"/>
    <d v="2024-01-19T00:00:00"/>
    <d v="2023-10-18T00:00:00"/>
    <x v="0"/>
    <d v="2023-12-24T00:00:00"/>
    <n v="10"/>
  </r>
  <r>
    <x v="0"/>
    <s v=""/>
    <x v="340"/>
    <n v="100"/>
    <x v="201"/>
    <x v="8"/>
    <s v=" Sem Conversão"/>
    <m/>
    <s v="Ok"/>
    <b v="0"/>
    <s v="1276"/>
    <s v="0605995698/00010"/>
    <x v="19"/>
    <x v="0"/>
    <s v="14200539"/>
    <x v="313"/>
    <x v="0"/>
    <s v="Foreign"/>
    <s v="C"/>
    <s v="F"/>
    <n v="50"/>
    <x v="0"/>
    <s v="PC"/>
    <d v="2024-01-19T00:00:00"/>
    <d v="2023-10-18T00:00:00"/>
    <x v="0"/>
    <d v="2023-12-24T00:00:00"/>
    <n v="100"/>
  </r>
  <r>
    <x v="2"/>
    <s v=""/>
    <x v="1"/>
    <n v="11"/>
    <x v="1"/>
    <x v="1"/>
    <s v=" Sem Conversão"/>
    <m/>
    <s v="Ok"/>
    <b v="0"/>
    <s v="3"/>
    <s v="0605994920/00010"/>
    <x v="4"/>
    <x v="0"/>
    <s v="02260008"/>
    <x v="1"/>
    <x v="0"/>
    <s v="Foreign"/>
    <s v="A"/>
    <s v="F"/>
    <n v="1"/>
    <x v="1"/>
    <s v="PC"/>
    <d v="2024-02-06T00:00:00"/>
    <d v="2023-10-22T00:00:00"/>
    <x v="1"/>
    <d v="2024-01-20T00:00:00"/>
    <n v="11"/>
  </r>
  <r>
    <x v="0"/>
    <s v=""/>
    <x v="341"/>
    <n v="600"/>
    <x v="202"/>
    <x v="1"/>
    <s v=" Sem Conversão"/>
    <m/>
    <s v="Ok"/>
    <b v="0"/>
    <s v="1277"/>
    <s v="0605995700/00010"/>
    <x v="34"/>
    <x v="0"/>
    <s v="14200630"/>
    <x v="314"/>
    <x v="0"/>
    <s v="Foreign"/>
    <s v="A"/>
    <s v="F"/>
    <n v="1"/>
    <x v="0"/>
    <s v="PC"/>
    <d v="2024-01-08T00:00:00"/>
    <d v="2023-10-18T00:00:00"/>
    <x v="0"/>
    <d v="2023-12-24T00:00:00"/>
    <n v="600"/>
  </r>
  <r>
    <x v="1"/>
    <s v=""/>
    <x v="341"/>
    <n v="1200"/>
    <x v="202"/>
    <x v="1"/>
    <s v=" Sem Conversão"/>
    <m/>
    <s v="Ok"/>
    <b v="1"/>
    <s v="1277"/>
    <s v="0605995701/00010"/>
    <x v="4"/>
    <x v="0"/>
    <s v="14200630"/>
    <x v="314"/>
    <x v="0"/>
    <s v="Foreign"/>
    <s v="A"/>
    <s v="F"/>
    <n v="1"/>
    <x v="0"/>
    <s v="PC"/>
    <d v="2024-02-06T00:00:00"/>
    <d v="2023-11-18T00:00:00"/>
    <x v="1"/>
    <d v="2024-01-18T00:00:00"/>
    <n v="1200"/>
  </r>
  <r>
    <x v="1"/>
    <s v=""/>
    <x v="341"/>
    <n v="551"/>
    <x v="202"/>
    <x v="1"/>
    <s v=" Sem Conversão"/>
    <m/>
    <s v="Ok"/>
    <b v="1"/>
    <s v="1277"/>
    <s v="0605995702/00010"/>
    <x v="2"/>
    <x v="0"/>
    <s v="14200630"/>
    <x v="314"/>
    <x v="0"/>
    <s v="Foreign"/>
    <s v="A"/>
    <s v="F"/>
    <n v="1"/>
    <x v="0"/>
    <s v="PC"/>
    <d v="2024-02-07T00:00:00"/>
    <d v="2023-11-18T00:00:00"/>
    <x v="1"/>
    <d v="2024-01-18T00:00:00"/>
    <n v="551"/>
  </r>
  <r>
    <x v="1"/>
    <s v=""/>
    <x v="342"/>
    <n v="902"/>
    <x v="203"/>
    <x v="0"/>
    <s v=" Sem Conversão"/>
    <m/>
    <s v="Ok"/>
    <b v="1"/>
    <s v="1278"/>
    <s v="0605996617/00010"/>
    <x v="1"/>
    <x v="0"/>
    <s v="14200638"/>
    <x v="315"/>
    <x v="0"/>
    <s v="Foreign"/>
    <s v="C"/>
    <s v="F"/>
    <n v="960"/>
    <x v="0"/>
    <s v="PC"/>
    <d v="2024-02-08T00:00:00"/>
    <d v="2023-11-18T00:00:00"/>
    <x v="1"/>
    <d v="2024-01-18T00:00:00"/>
    <n v="902"/>
  </r>
  <r>
    <x v="1"/>
    <s v=""/>
    <x v="343"/>
    <n v="200"/>
    <x v="204"/>
    <x v="1"/>
    <s v=" Sem Conversão"/>
    <m/>
    <s v="Ok"/>
    <b v="1"/>
    <s v="1279"/>
    <s v="0605995724/00010"/>
    <x v="4"/>
    <x v="0"/>
    <s v="14200647"/>
    <x v="316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343"/>
    <n v="89"/>
    <x v="204"/>
    <x v="1"/>
    <s v=" Sem Conversão"/>
    <m/>
    <s v="Ok"/>
    <b v="1"/>
    <s v="1279"/>
    <s v="0605995725/00010"/>
    <x v="2"/>
    <x v="0"/>
    <s v="14200647"/>
    <x v="316"/>
    <x v="0"/>
    <s v="Foreign"/>
    <s v="A"/>
    <s v="F"/>
    <n v="1"/>
    <x v="0"/>
    <s v="PC"/>
    <d v="2024-02-07T00:00:00"/>
    <d v="2023-11-18T00:00:00"/>
    <x v="1"/>
    <d v="2024-01-18T00:00:00"/>
    <n v="89"/>
  </r>
  <r>
    <x v="2"/>
    <s v=""/>
    <x v="344"/>
    <n v="400"/>
    <x v="205"/>
    <x v="6"/>
    <s v=" Sem Conversão"/>
    <m/>
    <s v="Ok"/>
    <b v="1"/>
    <s v="1280"/>
    <s v="0605994649/00010"/>
    <x v="17"/>
    <x v="0"/>
    <s v="14200650"/>
    <x v="317"/>
    <x v="0"/>
    <s v="Foreign"/>
    <s v="A"/>
    <s v="F"/>
    <n v="1"/>
    <x v="0"/>
    <s v="PC"/>
    <d v="2024-01-17T00:00:00"/>
    <d v="2023-11-01T00:00:00"/>
    <x v="3"/>
    <d v="2024-01-01T00:00:00"/>
    <n v="400"/>
  </r>
  <r>
    <x v="2"/>
    <s v=""/>
    <x v="344"/>
    <n v="400"/>
    <x v="205"/>
    <x v="6"/>
    <s v=" Sem Conversão"/>
    <m/>
    <s v="Ok"/>
    <b v="1"/>
    <s v="1280"/>
    <s v="0605994650/00010"/>
    <x v="18"/>
    <x v="0"/>
    <s v="14200650"/>
    <x v="317"/>
    <x v="0"/>
    <s v="Foreign"/>
    <s v="A"/>
    <s v="F"/>
    <n v="1"/>
    <x v="0"/>
    <s v="PC"/>
    <d v="2024-01-18T00:00:00"/>
    <d v="2023-11-01T00:00:00"/>
    <x v="3"/>
    <d v="2024-01-01T00:00:00"/>
    <n v="400"/>
  </r>
  <r>
    <x v="1"/>
    <s v=""/>
    <x v="344"/>
    <n v="400"/>
    <x v="205"/>
    <x v="6"/>
    <s v=" Sem Conversão"/>
    <m/>
    <s v="Ok"/>
    <b v="1"/>
    <s v="1280"/>
    <s v="0605994651/00010"/>
    <x v="13"/>
    <x v="0"/>
    <s v="14200650"/>
    <x v="317"/>
    <x v="0"/>
    <s v="Foreign"/>
    <s v="A"/>
    <s v="F"/>
    <n v="1"/>
    <x v="0"/>
    <s v="PC"/>
    <d v="2024-02-10T00:00:00"/>
    <d v="2023-12-02T00:00:00"/>
    <x v="4"/>
    <d v="2024-02-01T00:00:00"/>
    <n v="400"/>
  </r>
  <r>
    <x v="1"/>
    <s v=""/>
    <x v="344"/>
    <n v="327"/>
    <x v="205"/>
    <x v="6"/>
    <s v=" Sem Conversão"/>
    <m/>
    <s v="Ok"/>
    <b v="1"/>
    <s v="1280"/>
    <s v="0605994652/00010"/>
    <x v="14"/>
    <x v="0"/>
    <s v="14200650"/>
    <x v="317"/>
    <x v="0"/>
    <s v="Foreign"/>
    <s v="A"/>
    <s v="F"/>
    <n v="1"/>
    <x v="0"/>
    <s v="PC"/>
    <d v="2024-02-11T00:00:00"/>
    <d v="2023-12-02T00:00:00"/>
    <x v="4"/>
    <d v="2024-02-01T00:00:00"/>
    <n v="327"/>
  </r>
  <r>
    <x v="1"/>
    <s v=""/>
    <x v="345"/>
    <n v="200"/>
    <x v="206"/>
    <x v="1"/>
    <s v=" Sem Conversão"/>
    <m/>
    <s v="Ok"/>
    <b v="1"/>
    <s v="1281"/>
    <s v="0605995726/00010"/>
    <x v="4"/>
    <x v="0"/>
    <s v="14200701"/>
    <x v="308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345"/>
    <n v="88"/>
    <x v="206"/>
    <x v="1"/>
    <s v=" Sem Conversão"/>
    <m/>
    <s v="Ok"/>
    <b v="1"/>
    <s v="1281"/>
    <s v="0605995727/00010"/>
    <x v="2"/>
    <x v="0"/>
    <s v="14200701"/>
    <x v="308"/>
    <x v="0"/>
    <s v="Foreign"/>
    <s v="A"/>
    <s v="F"/>
    <n v="1"/>
    <x v="0"/>
    <s v="PC"/>
    <d v="2024-02-07T00:00:00"/>
    <d v="2023-11-18T00:00:00"/>
    <x v="1"/>
    <d v="2024-01-18T00:00:00"/>
    <n v="88"/>
  </r>
  <r>
    <x v="1"/>
    <s v=""/>
    <x v="346"/>
    <n v="478"/>
    <x v="207"/>
    <x v="5"/>
    <s v=" Sem Conversão"/>
    <m/>
    <s v="Ok"/>
    <b v="1"/>
    <s v="1283"/>
    <s v="0605997007/00010"/>
    <x v="10"/>
    <x v="0"/>
    <s v="14220035"/>
    <x v="318"/>
    <x v="0"/>
    <s v="Foreign"/>
    <s v="C"/>
    <s v="F"/>
    <n v="1728"/>
    <x v="0"/>
    <s v="PC"/>
    <d v="2024-02-03T00:00:00"/>
    <d v="2023-12-02T00:00:00"/>
    <x v="4"/>
    <d v="2024-02-01T00:00:00"/>
    <n v="478"/>
  </r>
  <r>
    <x v="2"/>
    <s v=""/>
    <x v="347"/>
    <n v="200"/>
    <x v="208"/>
    <x v="5"/>
    <s v=" Sem Conversão"/>
    <m/>
    <s v="Ok"/>
    <b v="1"/>
    <s v="1285"/>
    <s v="0605997017/00010"/>
    <x v="33"/>
    <x v="0"/>
    <s v="14220286"/>
    <x v="319"/>
    <x v="0"/>
    <s v="Foreign"/>
    <s v="C"/>
    <s v="F"/>
    <n v="50"/>
    <x v="0"/>
    <s v="PC"/>
    <d v="2024-01-03T00:00:00"/>
    <d v="2023-11-01T00:00:00"/>
    <x v="3"/>
    <d v="2024-01-01T00:00:00"/>
    <n v="200"/>
  </r>
  <r>
    <x v="2"/>
    <s v=""/>
    <x v="347"/>
    <n v="200"/>
    <x v="208"/>
    <x v="5"/>
    <s v=" Sem Conversão"/>
    <m/>
    <s v="Ok"/>
    <b v="1"/>
    <s v="1285"/>
    <s v="0605997018/00010"/>
    <x v="28"/>
    <x v="0"/>
    <s v="14220286"/>
    <x v="319"/>
    <x v="0"/>
    <s v="Foreign"/>
    <s v="C"/>
    <s v="F"/>
    <n v="50"/>
    <x v="0"/>
    <s v="PC"/>
    <d v="2024-01-04T00:00:00"/>
    <d v="2023-11-01T00:00:00"/>
    <x v="3"/>
    <d v="2024-01-01T00:00:00"/>
    <n v="200"/>
  </r>
  <r>
    <x v="2"/>
    <s v=""/>
    <x v="347"/>
    <n v="100"/>
    <x v="208"/>
    <x v="5"/>
    <s v=" Sem Conversão"/>
    <m/>
    <s v="Ok"/>
    <b v="1"/>
    <s v="1285"/>
    <s v="0605997019/00010"/>
    <x v="28"/>
    <x v="0"/>
    <s v="14220286"/>
    <x v="319"/>
    <x v="0"/>
    <s v="Foreign"/>
    <s v="C"/>
    <s v="F"/>
    <n v="50"/>
    <x v="0"/>
    <s v="PC"/>
    <d v="2024-01-05T00:00:00"/>
    <d v="2023-11-01T00:00:00"/>
    <x v="3"/>
    <d v="2024-01-01T00:00:00"/>
    <n v="100"/>
  </r>
  <r>
    <x v="0"/>
    <s v=""/>
    <x v="347"/>
    <n v="600"/>
    <x v="208"/>
    <x v="0"/>
    <s v=" Sem Conversão"/>
    <m/>
    <s v="Ok"/>
    <b v="0"/>
    <s v="1285"/>
    <s v="0605997020/00010"/>
    <x v="0"/>
    <x v="0"/>
    <s v="14220286"/>
    <x v="319"/>
    <x v="0"/>
    <s v="Foreign"/>
    <s v="C"/>
    <s v="F"/>
    <n v="50"/>
    <x v="0"/>
    <s v="PC"/>
    <d v="2024-01-09T00:00:00"/>
    <d v="2023-10-18T00:00:00"/>
    <x v="0"/>
    <d v="2023-12-24T00:00:00"/>
    <n v="600"/>
  </r>
  <r>
    <x v="2"/>
    <s v=""/>
    <x v="347"/>
    <n v="100"/>
    <x v="208"/>
    <x v="5"/>
    <s v=" Sem Conversão"/>
    <m/>
    <s v="Ok"/>
    <b v="1"/>
    <s v="1285"/>
    <s v="0605997021/00010"/>
    <x v="33"/>
    <x v="0"/>
    <s v="14220286"/>
    <x v="319"/>
    <x v="0"/>
    <s v="Foreign"/>
    <s v="C"/>
    <s v="F"/>
    <n v="50"/>
    <x v="0"/>
    <s v="PC"/>
    <d v="2024-01-02T00:00:00"/>
    <d v="2023-11-01T00:00:00"/>
    <x v="3"/>
    <d v="2024-01-01T00:00:00"/>
    <n v="100"/>
  </r>
  <r>
    <x v="1"/>
    <s v=""/>
    <x v="347"/>
    <n v="200"/>
    <x v="208"/>
    <x v="5"/>
    <s v=" Sem Conversão"/>
    <m/>
    <s v="Ok"/>
    <b v="1"/>
    <s v="1285"/>
    <s v="0605997022/00010"/>
    <x v="10"/>
    <x v="0"/>
    <s v="14220286"/>
    <x v="319"/>
    <x v="0"/>
    <s v="Foreign"/>
    <s v="C"/>
    <s v="F"/>
    <n v="50"/>
    <x v="0"/>
    <s v="PC"/>
    <d v="2024-02-02T00:00:00"/>
    <d v="2023-12-02T00:00:00"/>
    <x v="4"/>
    <d v="2024-02-01T00:00:00"/>
    <n v="200"/>
  </r>
  <r>
    <x v="1"/>
    <s v=""/>
    <x v="347"/>
    <n v="200"/>
    <x v="208"/>
    <x v="5"/>
    <s v=" Sem Conversão"/>
    <m/>
    <s v="Ok"/>
    <b v="1"/>
    <s v="1285"/>
    <s v="0605997023/00010"/>
    <x v="10"/>
    <x v="0"/>
    <s v="14220286"/>
    <x v="319"/>
    <x v="0"/>
    <s v="Foreign"/>
    <s v="C"/>
    <s v="F"/>
    <n v="50"/>
    <x v="0"/>
    <s v="PC"/>
    <d v="2024-02-03T00:00:00"/>
    <d v="2023-12-02T00:00:00"/>
    <x v="4"/>
    <d v="2024-02-01T00:00:00"/>
    <n v="200"/>
  </r>
  <r>
    <x v="1"/>
    <s v=""/>
    <x v="347"/>
    <n v="200"/>
    <x v="208"/>
    <x v="5"/>
    <s v=" Sem Conversão"/>
    <m/>
    <s v="Ok"/>
    <b v="1"/>
    <s v="1285"/>
    <s v="0605997024/00010"/>
    <x v="11"/>
    <x v="0"/>
    <s v="14220286"/>
    <x v="319"/>
    <x v="0"/>
    <s v="Foreign"/>
    <s v="C"/>
    <s v="F"/>
    <n v="50"/>
    <x v="0"/>
    <s v="PC"/>
    <d v="2024-02-04T00:00:00"/>
    <d v="2023-12-02T00:00:00"/>
    <x v="4"/>
    <d v="2024-02-01T00:00:00"/>
    <n v="200"/>
  </r>
  <r>
    <x v="1"/>
    <s v=""/>
    <x v="347"/>
    <n v="600"/>
    <x v="208"/>
    <x v="0"/>
    <s v=" Sem Conversão"/>
    <m/>
    <s v="Ok"/>
    <b v="1"/>
    <s v="1285"/>
    <s v="0605997025/00010"/>
    <x v="1"/>
    <x v="0"/>
    <s v="14220286"/>
    <x v="319"/>
    <x v="0"/>
    <s v="Foreign"/>
    <s v="C"/>
    <s v="F"/>
    <n v="50"/>
    <x v="0"/>
    <s v="PC"/>
    <d v="2024-02-08T00:00:00"/>
    <d v="2023-11-18T00:00:00"/>
    <x v="1"/>
    <d v="2024-01-18T00:00:00"/>
    <n v="600"/>
  </r>
  <r>
    <x v="1"/>
    <s v=""/>
    <x v="347"/>
    <n v="6"/>
    <x v="208"/>
    <x v="5"/>
    <s v=" Sem Conversão"/>
    <m/>
    <s v="Ok"/>
    <b v="1"/>
    <s v="1285"/>
    <s v="0605997026/00010"/>
    <x v="10"/>
    <x v="0"/>
    <s v="14220286"/>
    <x v="319"/>
    <x v="0"/>
    <s v="Foreign"/>
    <s v="C"/>
    <s v="F"/>
    <n v="50"/>
    <x v="0"/>
    <s v="PC"/>
    <d v="2024-02-02T00:00:00"/>
    <d v="2023-12-02T00:00:00"/>
    <x v="4"/>
    <d v="2024-02-01T00:00:00"/>
    <n v="6"/>
  </r>
  <r>
    <x v="2"/>
    <s v=""/>
    <x v="348"/>
    <n v="2640"/>
    <x v="209"/>
    <x v="5"/>
    <s v=" Sem Conversão"/>
    <m/>
    <s v="Ok"/>
    <b v="1"/>
    <s v="1286"/>
    <s v="0605997027/00010"/>
    <x v="28"/>
    <x v="0"/>
    <s v="14220287"/>
    <x v="320"/>
    <x v="0"/>
    <s v="Foreign"/>
    <s v="C"/>
    <s v="F"/>
    <n v="2640"/>
    <x v="0"/>
    <s v="PC"/>
    <d v="2024-01-04T00:00:00"/>
    <d v="2023-11-01T00:00:00"/>
    <x v="3"/>
    <d v="2024-01-01T00:00:00"/>
    <n v="2640"/>
  </r>
  <r>
    <x v="1"/>
    <s v=""/>
    <x v="348"/>
    <n v="5280"/>
    <x v="209"/>
    <x v="5"/>
    <s v=" Sem Conversão"/>
    <m/>
    <s v="Ok"/>
    <b v="1"/>
    <s v="1286"/>
    <s v="0605997028/00010"/>
    <x v="10"/>
    <x v="0"/>
    <s v="14220287"/>
    <x v="320"/>
    <x v="0"/>
    <s v="Foreign"/>
    <s v="C"/>
    <s v="F"/>
    <n v="2640"/>
    <x v="0"/>
    <s v="PC"/>
    <d v="2024-02-02T00:00:00"/>
    <d v="2023-12-02T00:00:00"/>
    <x v="4"/>
    <d v="2024-02-01T00:00:00"/>
    <n v="5280"/>
  </r>
  <r>
    <x v="1"/>
    <s v=""/>
    <x v="348"/>
    <n v="2640"/>
    <x v="209"/>
    <x v="5"/>
    <s v=" Sem Conversão"/>
    <m/>
    <s v="Ok"/>
    <b v="1"/>
    <s v="1286"/>
    <s v="0605997029/00010"/>
    <x v="10"/>
    <x v="0"/>
    <s v="14220287"/>
    <x v="320"/>
    <x v="0"/>
    <s v="Foreign"/>
    <s v="C"/>
    <s v="F"/>
    <n v="2640"/>
    <x v="0"/>
    <s v="PC"/>
    <d v="2024-02-03T00:00:00"/>
    <d v="2023-12-02T00:00:00"/>
    <x v="4"/>
    <d v="2024-02-01T00:00:00"/>
    <n v="2640"/>
  </r>
  <r>
    <x v="1"/>
    <s v=""/>
    <x v="348"/>
    <n v="2640"/>
    <x v="209"/>
    <x v="5"/>
    <s v=" Sem Conversão"/>
    <m/>
    <s v="Ok"/>
    <b v="1"/>
    <s v="1286"/>
    <s v="0605997030/00010"/>
    <x v="11"/>
    <x v="0"/>
    <s v="14220287"/>
    <x v="320"/>
    <x v="0"/>
    <s v="Foreign"/>
    <s v="C"/>
    <s v="F"/>
    <n v="2640"/>
    <x v="0"/>
    <s v="PC"/>
    <d v="2024-02-04T00:00:00"/>
    <d v="2023-12-02T00:00:00"/>
    <x v="4"/>
    <d v="2024-02-01T00:00:00"/>
    <n v="2640"/>
  </r>
  <r>
    <x v="1"/>
    <s v=""/>
    <x v="348"/>
    <n v="1095"/>
    <x v="209"/>
    <x v="5"/>
    <s v=" Sem Conversão"/>
    <m/>
    <s v="Ok"/>
    <b v="1"/>
    <s v="1286"/>
    <s v="0605997031/00010"/>
    <x v="11"/>
    <x v="0"/>
    <s v="14220287"/>
    <x v="320"/>
    <x v="0"/>
    <s v="Foreign"/>
    <s v="C"/>
    <s v="F"/>
    <n v="2640"/>
    <x v="0"/>
    <s v="PC"/>
    <d v="2024-02-05T00:00:00"/>
    <d v="2023-12-02T00:00:00"/>
    <x v="4"/>
    <d v="2024-02-01T00:00:00"/>
    <n v="1095"/>
  </r>
  <r>
    <x v="1"/>
    <s v=""/>
    <x v="349"/>
    <n v="683"/>
    <x v="210"/>
    <x v="5"/>
    <s v=" Sem Conversão"/>
    <m/>
    <s v="Ok"/>
    <b v="1"/>
    <s v="1288"/>
    <s v="0605997032/00010"/>
    <x v="10"/>
    <x v="0"/>
    <s v="14220474"/>
    <x v="321"/>
    <x v="0"/>
    <s v="Foreign"/>
    <s v="C"/>
    <s v="F"/>
    <n v="960"/>
    <x v="0"/>
    <s v="PC"/>
    <d v="2024-02-02T00:00:00"/>
    <d v="2023-12-02T00:00:00"/>
    <x v="4"/>
    <d v="2024-02-01T00:00:00"/>
    <n v="683"/>
  </r>
  <r>
    <x v="0"/>
    <s v=""/>
    <x v="350"/>
    <n v="200"/>
    <x v="211"/>
    <x v="8"/>
    <s v=" Sem Conversão"/>
    <m/>
    <s v="Ok"/>
    <b v="0"/>
    <s v="1290"/>
    <s v="0605995728/00010"/>
    <x v="19"/>
    <x v="0"/>
    <s v="14220726"/>
    <x v="322"/>
    <x v="0"/>
    <s v="Foreign"/>
    <s v="A"/>
    <s v="F"/>
    <n v="1"/>
    <x v="0"/>
    <s v="PC"/>
    <d v="2024-01-19T00:00:00"/>
    <d v="2023-10-18T00:00:00"/>
    <x v="0"/>
    <d v="2023-12-24T00:00:00"/>
    <n v="200"/>
  </r>
  <r>
    <x v="1"/>
    <s v=""/>
    <x v="350"/>
    <n v="400"/>
    <x v="211"/>
    <x v="1"/>
    <s v=" Sem Conversão"/>
    <m/>
    <s v="Ok"/>
    <b v="1"/>
    <s v="1290"/>
    <s v="0605995729/00010"/>
    <x v="4"/>
    <x v="0"/>
    <s v="14220726"/>
    <x v="322"/>
    <x v="0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350"/>
    <n v="159"/>
    <x v="211"/>
    <x v="1"/>
    <s v=" Sem Conversão"/>
    <m/>
    <s v="Ok"/>
    <b v="1"/>
    <s v="1290"/>
    <s v="0605995730/00010"/>
    <x v="2"/>
    <x v="0"/>
    <s v="14220726"/>
    <x v="322"/>
    <x v="0"/>
    <s v="Foreign"/>
    <s v="A"/>
    <s v="F"/>
    <n v="1"/>
    <x v="0"/>
    <s v="PC"/>
    <d v="2024-02-07T00:00:00"/>
    <d v="2023-11-18T00:00:00"/>
    <x v="1"/>
    <d v="2024-01-18T00:00:00"/>
    <n v="159"/>
  </r>
  <r>
    <x v="0"/>
    <s v=""/>
    <x v="351"/>
    <n v="100"/>
    <x v="212"/>
    <x v="1"/>
    <s v=" Sem Conversão"/>
    <m/>
    <s v="Ok"/>
    <b v="0"/>
    <s v="1291"/>
    <s v="0605996618/00010"/>
    <x v="34"/>
    <x v="0"/>
    <s v="14220764"/>
    <x v="323"/>
    <x v="0"/>
    <s v="Foreign"/>
    <s v="A"/>
    <s v="F"/>
    <n v="1"/>
    <x v="0"/>
    <s v="PC"/>
    <d v="2024-01-08T00:00:00"/>
    <d v="2023-10-18T00:00:00"/>
    <x v="0"/>
    <d v="2023-12-24T00:00:00"/>
    <n v="100"/>
  </r>
  <r>
    <x v="1"/>
    <s v=""/>
    <x v="351"/>
    <n v="200"/>
    <x v="212"/>
    <x v="1"/>
    <s v=" Sem Conversão"/>
    <m/>
    <s v="Ok"/>
    <b v="1"/>
    <s v="1291"/>
    <s v="0605996619/00010"/>
    <x v="4"/>
    <x v="0"/>
    <s v="14220764"/>
    <x v="323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351"/>
    <n v="33"/>
    <x v="212"/>
    <x v="1"/>
    <s v=" Sem Conversão"/>
    <m/>
    <s v="Ok"/>
    <b v="1"/>
    <s v="1291"/>
    <s v="0605996620/00010"/>
    <x v="2"/>
    <x v="0"/>
    <s v="14220764"/>
    <x v="323"/>
    <x v="0"/>
    <s v="Foreign"/>
    <s v="A"/>
    <s v="F"/>
    <n v="1"/>
    <x v="0"/>
    <s v="PC"/>
    <d v="2024-02-07T00:00:00"/>
    <d v="2023-11-18T00:00:00"/>
    <x v="1"/>
    <d v="2024-01-18T00:00:00"/>
    <n v="33"/>
  </r>
  <r>
    <x v="0"/>
    <s v=""/>
    <x v="352"/>
    <n v="100"/>
    <x v="213"/>
    <x v="1"/>
    <s v=" Sem Conversão"/>
    <m/>
    <s v="Ok"/>
    <b v="0"/>
    <s v="1292"/>
    <s v="0605996621/00010"/>
    <x v="36"/>
    <x v="0"/>
    <s v="14220808"/>
    <x v="324"/>
    <x v="0"/>
    <s v="Foreign"/>
    <s v="A"/>
    <s v="F"/>
    <n v="1"/>
    <x v="0"/>
    <s v="PC"/>
    <d v="2024-01-07T00:00:00"/>
    <d v="2023-10-18T00:00:00"/>
    <x v="0"/>
    <d v="2023-12-24T00:00:00"/>
    <n v="100"/>
  </r>
  <r>
    <x v="0"/>
    <s v=""/>
    <x v="352"/>
    <n v="300"/>
    <x v="213"/>
    <x v="1"/>
    <s v=" Sem Conversão"/>
    <m/>
    <s v="Ok"/>
    <b v="0"/>
    <s v="1292"/>
    <s v="0605996622/00010"/>
    <x v="34"/>
    <x v="0"/>
    <s v="14220808"/>
    <x v="324"/>
    <x v="0"/>
    <s v="Foreign"/>
    <s v="A"/>
    <s v="F"/>
    <n v="1"/>
    <x v="0"/>
    <s v="PC"/>
    <d v="2024-01-08T00:00:00"/>
    <d v="2023-10-18T00:00:00"/>
    <x v="0"/>
    <d v="2023-12-24T00:00:00"/>
    <n v="300"/>
  </r>
  <r>
    <x v="0"/>
    <s v=""/>
    <x v="352"/>
    <n v="300"/>
    <x v="213"/>
    <x v="0"/>
    <s v=" Sem Conversão"/>
    <m/>
    <s v="Ok"/>
    <b v="0"/>
    <s v="1292"/>
    <s v="0605996623/00010"/>
    <x v="0"/>
    <x v="0"/>
    <s v="14220808"/>
    <x v="324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352"/>
    <n v="600"/>
    <x v="213"/>
    <x v="1"/>
    <s v=" Sem Conversão"/>
    <m/>
    <s v="Ok"/>
    <b v="1"/>
    <s v="1292"/>
    <s v="0605996624/00010"/>
    <x v="4"/>
    <x v="0"/>
    <s v="14220808"/>
    <x v="324"/>
    <x v="0"/>
    <s v="Foreign"/>
    <s v="A"/>
    <s v="F"/>
    <n v="1"/>
    <x v="0"/>
    <s v="PC"/>
    <d v="2024-02-06T00:00:00"/>
    <d v="2023-11-18T00:00:00"/>
    <x v="1"/>
    <d v="2024-01-18T00:00:00"/>
    <n v="600"/>
  </r>
  <r>
    <x v="1"/>
    <s v=""/>
    <x v="352"/>
    <n v="300"/>
    <x v="213"/>
    <x v="1"/>
    <s v=" Sem Conversão"/>
    <m/>
    <s v="Ok"/>
    <b v="1"/>
    <s v="1292"/>
    <s v="0605996625/00010"/>
    <x v="2"/>
    <x v="0"/>
    <s v="14220808"/>
    <x v="324"/>
    <x v="0"/>
    <s v="Foreign"/>
    <s v="A"/>
    <s v="F"/>
    <n v="1"/>
    <x v="0"/>
    <s v="PC"/>
    <d v="2024-02-07T00:00:00"/>
    <d v="2023-11-18T00:00:00"/>
    <x v="1"/>
    <d v="2024-01-18T00:00:00"/>
    <n v="300"/>
  </r>
  <r>
    <x v="1"/>
    <s v=""/>
    <x v="352"/>
    <n v="290"/>
    <x v="213"/>
    <x v="0"/>
    <s v=" Sem Conversão"/>
    <m/>
    <s v="Ok"/>
    <b v="1"/>
    <s v="1292"/>
    <s v="0605996626/00010"/>
    <x v="1"/>
    <x v="0"/>
    <s v="14220808"/>
    <x v="324"/>
    <x v="0"/>
    <s v="Foreign"/>
    <s v="A"/>
    <s v="F"/>
    <n v="1"/>
    <x v="0"/>
    <s v="PC"/>
    <d v="2024-02-08T00:00:00"/>
    <d v="2023-11-18T00:00:00"/>
    <x v="1"/>
    <d v="2024-01-18T00:00:00"/>
    <n v="290"/>
  </r>
  <r>
    <x v="2"/>
    <s v=""/>
    <x v="353"/>
    <n v="400"/>
    <x v="214"/>
    <x v="5"/>
    <s v=" Sem Conversão"/>
    <m/>
    <s v="Ok"/>
    <b v="1"/>
    <s v="1293"/>
    <s v="0605997037/00010"/>
    <x v="28"/>
    <x v="0"/>
    <s v="14220844"/>
    <x v="325"/>
    <x v="0"/>
    <s v="Foreign"/>
    <s v="A"/>
    <s v="F"/>
    <n v="1"/>
    <x v="0"/>
    <s v="PC"/>
    <d v="2024-01-04T00:00:00"/>
    <d v="2023-11-01T00:00:00"/>
    <x v="3"/>
    <d v="2024-01-01T00:00:00"/>
    <n v="400"/>
  </r>
  <r>
    <x v="2"/>
    <s v=""/>
    <x v="353"/>
    <n v="200"/>
    <x v="214"/>
    <x v="5"/>
    <s v=" Sem Conversão"/>
    <m/>
    <s v="Ok"/>
    <b v="1"/>
    <s v="1293"/>
    <s v="0605997038/00010"/>
    <x v="28"/>
    <x v="0"/>
    <s v="14220844"/>
    <x v="325"/>
    <x v="0"/>
    <s v="Foreign"/>
    <s v="A"/>
    <s v="F"/>
    <n v="1"/>
    <x v="0"/>
    <s v="PC"/>
    <d v="2024-01-05T00:00:00"/>
    <d v="2023-11-01T00:00:00"/>
    <x v="3"/>
    <d v="2024-01-01T00:00:00"/>
    <n v="200"/>
  </r>
  <r>
    <x v="1"/>
    <s v=""/>
    <x v="353"/>
    <n v="400"/>
    <x v="214"/>
    <x v="5"/>
    <s v=" Sem Conversão"/>
    <m/>
    <s v="Ok"/>
    <b v="1"/>
    <s v="1293"/>
    <s v="0605997039/00010"/>
    <x v="10"/>
    <x v="0"/>
    <s v="14220844"/>
    <x v="325"/>
    <x v="0"/>
    <s v="Foreign"/>
    <s v="A"/>
    <s v="F"/>
    <n v="1"/>
    <x v="0"/>
    <s v="PC"/>
    <d v="2024-02-02T00:00:00"/>
    <d v="2023-12-02T00:00:00"/>
    <x v="4"/>
    <d v="2024-02-01T00:00:00"/>
    <n v="400"/>
  </r>
  <r>
    <x v="1"/>
    <s v=""/>
    <x v="353"/>
    <n v="400"/>
    <x v="214"/>
    <x v="5"/>
    <s v=" Sem Conversão"/>
    <m/>
    <s v="Ok"/>
    <b v="1"/>
    <s v="1293"/>
    <s v="0605997040/00010"/>
    <x v="10"/>
    <x v="0"/>
    <s v="14220844"/>
    <x v="325"/>
    <x v="0"/>
    <s v="Foreign"/>
    <s v="A"/>
    <s v="F"/>
    <n v="1"/>
    <x v="0"/>
    <s v="PC"/>
    <d v="2024-02-03T00:00:00"/>
    <d v="2023-12-02T00:00:00"/>
    <x v="4"/>
    <d v="2024-02-01T00:00:00"/>
    <n v="400"/>
  </r>
  <r>
    <x v="1"/>
    <s v=""/>
    <x v="353"/>
    <n v="400"/>
    <x v="214"/>
    <x v="5"/>
    <s v=" Sem Conversão"/>
    <m/>
    <s v="Ok"/>
    <b v="1"/>
    <s v="1293"/>
    <s v="0605997041/00010"/>
    <x v="11"/>
    <x v="0"/>
    <s v="14220844"/>
    <x v="325"/>
    <x v="0"/>
    <s v="Foreign"/>
    <s v="A"/>
    <s v="F"/>
    <n v="1"/>
    <x v="0"/>
    <s v="PC"/>
    <d v="2024-02-04T00:00:00"/>
    <d v="2023-12-02T00:00:00"/>
    <x v="4"/>
    <d v="2024-02-01T00:00:00"/>
    <n v="400"/>
  </r>
  <r>
    <x v="1"/>
    <s v=""/>
    <x v="353"/>
    <n v="154"/>
    <x v="214"/>
    <x v="5"/>
    <s v=" Sem Conversão"/>
    <m/>
    <s v="Ok"/>
    <b v="1"/>
    <s v="1293"/>
    <s v="0605997042/00010"/>
    <x v="11"/>
    <x v="0"/>
    <s v="14220844"/>
    <x v="325"/>
    <x v="0"/>
    <s v="Foreign"/>
    <s v="A"/>
    <s v="F"/>
    <n v="1"/>
    <x v="0"/>
    <s v="PC"/>
    <d v="2024-02-05T00:00:00"/>
    <d v="2023-12-02T00:00:00"/>
    <x v="4"/>
    <d v="2024-02-01T00:00:00"/>
    <n v="154"/>
  </r>
  <r>
    <x v="2"/>
    <s v=""/>
    <x v="354"/>
    <n v="1600"/>
    <x v="215"/>
    <x v="5"/>
    <s v=" Sem Conversão"/>
    <m/>
    <s v="Ok"/>
    <b v="1"/>
    <s v="1294"/>
    <s v="0605997047/00010"/>
    <x v="28"/>
    <x v="0"/>
    <s v="14220863"/>
    <x v="326"/>
    <x v="0"/>
    <s v="Foreign"/>
    <s v="A"/>
    <s v="F"/>
    <n v="1"/>
    <x v="0"/>
    <s v="PC"/>
    <d v="2024-01-04T00:00:00"/>
    <d v="2023-11-01T00:00:00"/>
    <x v="3"/>
    <d v="2024-01-01T00:00:00"/>
    <n v="1600"/>
  </r>
  <r>
    <x v="2"/>
    <s v=""/>
    <x v="354"/>
    <n v="800"/>
    <x v="215"/>
    <x v="5"/>
    <s v=" Sem Conversão"/>
    <m/>
    <s v="Ok"/>
    <b v="1"/>
    <s v="1294"/>
    <s v="0605997048/00010"/>
    <x v="28"/>
    <x v="0"/>
    <s v="14220863"/>
    <x v="326"/>
    <x v="0"/>
    <s v="Foreign"/>
    <s v="A"/>
    <s v="F"/>
    <n v="1"/>
    <x v="0"/>
    <s v="PC"/>
    <d v="2024-01-05T00:00:00"/>
    <d v="2023-11-01T00:00:00"/>
    <x v="3"/>
    <d v="2024-01-01T00:00:00"/>
    <n v="800"/>
  </r>
  <r>
    <x v="2"/>
    <s v=""/>
    <x v="354"/>
    <n v="100"/>
    <x v="215"/>
    <x v="5"/>
    <s v=" Sem Conversão"/>
    <m/>
    <s v="Ok"/>
    <b v="1"/>
    <s v="1294"/>
    <s v="0605997049/00010"/>
    <x v="33"/>
    <x v="0"/>
    <s v="14220863"/>
    <x v="326"/>
    <x v="0"/>
    <s v="Foreign"/>
    <s v="A"/>
    <s v="F"/>
    <n v="1"/>
    <x v="0"/>
    <s v="PC"/>
    <d v="2024-01-02T00:00:00"/>
    <d v="2023-11-01T00:00:00"/>
    <x v="3"/>
    <d v="2024-01-01T00:00:00"/>
    <n v="100"/>
  </r>
  <r>
    <x v="1"/>
    <s v=""/>
    <x v="354"/>
    <n v="1600"/>
    <x v="215"/>
    <x v="5"/>
    <s v=" Sem Conversão"/>
    <m/>
    <s v="Ok"/>
    <b v="1"/>
    <s v="1294"/>
    <s v="0605997050/00010"/>
    <x v="10"/>
    <x v="0"/>
    <s v="14220863"/>
    <x v="326"/>
    <x v="0"/>
    <s v="Foreign"/>
    <s v="A"/>
    <s v="F"/>
    <n v="1"/>
    <x v="0"/>
    <s v="PC"/>
    <d v="2024-02-02T00:00:00"/>
    <d v="2023-12-02T00:00:00"/>
    <x v="4"/>
    <d v="2024-02-01T00:00:00"/>
    <n v="1600"/>
  </r>
  <r>
    <x v="1"/>
    <s v=""/>
    <x v="354"/>
    <n v="1600"/>
    <x v="215"/>
    <x v="5"/>
    <s v=" Sem Conversão"/>
    <m/>
    <s v="Ok"/>
    <b v="1"/>
    <s v="1294"/>
    <s v="0605997051/00010"/>
    <x v="10"/>
    <x v="0"/>
    <s v="14220863"/>
    <x v="326"/>
    <x v="0"/>
    <s v="Foreign"/>
    <s v="A"/>
    <s v="F"/>
    <n v="1"/>
    <x v="0"/>
    <s v="PC"/>
    <d v="2024-02-03T00:00:00"/>
    <d v="2023-12-02T00:00:00"/>
    <x v="4"/>
    <d v="2024-02-01T00:00:00"/>
    <n v="1600"/>
  </r>
  <r>
    <x v="1"/>
    <s v=""/>
    <x v="354"/>
    <n v="1600"/>
    <x v="215"/>
    <x v="5"/>
    <s v=" Sem Conversão"/>
    <m/>
    <s v="Ok"/>
    <b v="1"/>
    <s v="1294"/>
    <s v="0605997052/00010"/>
    <x v="11"/>
    <x v="0"/>
    <s v="14220863"/>
    <x v="326"/>
    <x v="0"/>
    <s v="Foreign"/>
    <s v="A"/>
    <s v="F"/>
    <n v="1"/>
    <x v="0"/>
    <s v="PC"/>
    <d v="2024-02-04T00:00:00"/>
    <d v="2023-12-02T00:00:00"/>
    <x v="4"/>
    <d v="2024-02-01T00:00:00"/>
    <n v="1600"/>
  </r>
  <r>
    <x v="1"/>
    <s v=""/>
    <x v="354"/>
    <n v="657"/>
    <x v="215"/>
    <x v="5"/>
    <s v=" Sem Conversão"/>
    <m/>
    <s v="Ok"/>
    <b v="1"/>
    <s v="1294"/>
    <s v="0605997053/00010"/>
    <x v="11"/>
    <x v="0"/>
    <s v="14220863"/>
    <x v="326"/>
    <x v="0"/>
    <s v="Foreign"/>
    <s v="A"/>
    <s v="F"/>
    <n v="1"/>
    <x v="0"/>
    <s v="PC"/>
    <d v="2024-02-05T00:00:00"/>
    <d v="2023-12-02T00:00:00"/>
    <x v="4"/>
    <d v="2024-02-01T00:00:00"/>
    <n v="657"/>
  </r>
  <r>
    <x v="2"/>
    <s v=""/>
    <x v="355"/>
    <n v="100"/>
    <x v="216"/>
    <x v="5"/>
    <s v=" Sem Conversão"/>
    <m/>
    <s v="Ok"/>
    <b v="1"/>
    <s v="1295"/>
    <s v="0605997057/00010"/>
    <x v="33"/>
    <x v="0"/>
    <s v="14220987"/>
    <x v="327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355"/>
    <n v="4000"/>
    <x v="216"/>
    <x v="5"/>
    <s v=" Sem Conversão"/>
    <m/>
    <s v="Ok"/>
    <b v="1"/>
    <s v="1295"/>
    <s v="0605997058/00010"/>
    <x v="28"/>
    <x v="0"/>
    <s v="14220987"/>
    <x v="327"/>
    <x v="0"/>
    <s v="Foreign"/>
    <s v="A"/>
    <s v="F"/>
    <n v="1"/>
    <x v="0"/>
    <s v="PC"/>
    <d v="2024-01-04T00:00:00"/>
    <d v="2023-11-01T00:00:00"/>
    <x v="3"/>
    <d v="2024-01-01T00:00:00"/>
    <n v="4000"/>
  </r>
  <r>
    <x v="2"/>
    <s v=""/>
    <x v="355"/>
    <n v="2000"/>
    <x v="216"/>
    <x v="5"/>
    <s v=" Sem Conversão"/>
    <m/>
    <s v="Ok"/>
    <b v="1"/>
    <s v="1295"/>
    <s v="0605997059/00010"/>
    <x v="28"/>
    <x v="0"/>
    <s v="14220987"/>
    <x v="327"/>
    <x v="0"/>
    <s v="Foreign"/>
    <s v="A"/>
    <s v="F"/>
    <n v="1"/>
    <x v="0"/>
    <s v="PC"/>
    <d v="2024-01-05T00:00:00"/>
    <d v="2023-11-01T00:00:00"/>
    <x v="3"/>
    <d v="2024-01-01T00:00:00"/>
    <n v="2000"/>
  </r>
  <r>
    <x v="1"/>
    <s v=""/>
    <x v="355"/>
    <n v="4000"/>
    <x v="216"/>
    <x v="5"/>
    <s v=" Sem Conversão"/>
    <m/>
    <s v="Ok"/>
    <b v="1"/>
    <s v="1295"/>
    <s v="0605997060/00010"/>
    <x v="10"/>
    <x v="0"/>
    <s v="14220987"/>
    <x v="327"/>
    <x v="0"/>
    <s v="Foreign"/>
    <s v="A"/>
    <s v="F"/>
    <n v="1"/>
    <x v="0"/>
    <s v="PC"/>
    <d v="2024-02-02T00:00:00"/>
    <d v="2023-12-02T00:00:00"/>
    <x v="4"/>
    <d v="2024-02-01T00:00:00"/>
    <n v="4000"/>
  </r>
  <r>
    <x v="1"/>
    <s v=""/>
    <x v="355"/>
    <n v="4000"/>
    <x v="216"/>
    <x v="5"/>
    <s v=" Sem Conversão"/>
    <m/>
    <s v="Ok"/>
    <b v="1"/>
    <s v="1295"/>
    <s v="0605997061/00010"/>
    <x v="10"/>
    <x v="0"/>
    <s v="14220987"/>
    <x v="327"/>
    <x v="0"/>
    <s v="Foreign"/>
    <s v="A"/>
    <s v="F"/>
    <n v="1"/>
    <x v="0"/>
    <s v="PC"/>
    <d v="2024-02-03T00:00:00"/>
    <d v="2023-12-02T00:00:00"/>
    <x v="4"/>
    <d v="2024-02-01T00:00:00"/>
    <n v="4000"/>
  </r>
  <r>
    <x v="1"/>
    <s v=""/>
    <x v="355"/>
    <n v="4000"/>
    <x v="216"/>
    <x v="5"/>
    <s v=" Sem Conversão"/>
    <m/>
    <s v="Ok"/>
    <b v="1"/>
    <s v="1295"/>
    <s v="0605997062/00010"/>
    <x v="11"/>
    <x v="0"/>
    <s v="14220987"/>
    <x v="327"/>
    <x v="0"/>
    <s v="Foreign"/>
    <s v="A"/>
    <s v="F"/>
    <n v="1"/>
    <x v="0"/>
    <s v="PC"/>
    <d v="2024-02-04T00:00:00"/>
    <d v="2023-12-02T00:00:00"/>
    <x v="4"/>
    <d v="2024-02-01T00:00:00"/>
    <n v="4000"/>
  </r>
  <r>
    <x v="1"/>
    <s v=""/>
    <x v="355"/>
    <n v="1700"/>
    <x v="216"/>
    <x v="5"/>
    <s v=" Sem Conversão"/>
    <m/>
    <s v="Ok"/>
    <b v="1"/>
    <s v="1295"/>
    <s v="0605997063/00010"/>
    <x v="11"/>
    <x v="0"/>
    <s v="14220987"/>
    <x v="327"/>
    <x v="0"/>
    <s v="Foreign"/>
    <s v="A"/>
    <s v="F"/>
    <n v="1"/>
    <x v="0"/>
    <s v="PC"/>
    <d v="2024-02-05T00:00:00"/>
    <d v="2023-12-02T00:00:00"/>
    <x v="4"/>
    <d v="2024-02-01T00:00:00"/>
    <n v="1700"/>
  </r>
  <r>
    <x v="1"/>
    <s v=""/>
    <x v="355"/>
    <n v="95"/>
    <x v="216"/>
    <x v="5"/>
    <s v=" Sem Conversão"/>
    <m/>
    <s v="Ok"/>
    <b v="1"/>
    <s v="1295"/>
    <s v="0605997064/00010"/>
    <x v="10"/>
    <x v="0"/>
    <s v="14220987"/>
    <x v="327"/>
    <x v="0"/>
    <s v="Foreign"/>
    <s v="A"/>
    <s v="F"/>
    <n v="1"/>
    <x v="0"/>
    <s v="PC"/>
    <d v="2024-02-02T00:00:00"/>
    <d v="2023-12-02T00:00:00"/>
    <x v="4"/>
    <d v="2024-02-01T00:00:00"/>
    <n v="95"/>
  </r>
  <r>
    <x v="0"/>
    <s v=""/>
    <x v="356"/>
    <n v="300"/>
    <x v="217"/>
    <x v="8"/>
    <s v=" Sem Conversão"/>
    <m/>
    <s v="Ok"/>
    <b v="0"/>
    <s v="1296"/>
    <s v="0605996628/00010"/>
    <x v="19"/>
    <x v="0"/>
    <s v="14220988"/>
    <x v="328"/>
    <x v="0"/>
    <s v="Foreign"/>
    <s v="A"/>
    <s v="F"/>
    <n v="1"/>
    <x v="0"/>
    <s v="PC"/>
    <d v="2024-01-19T00:00:00"/>
    <d v="2023-10-18T00:00:00"/>
    <x v="0"/>
    <d v="2023-12-24T00:00:00"/>
    <n v="300"/>
  </r>
  <r>
    <x v="1"/>
    <s v=""/>
    <x v="356"/>
    <n v="254"/>
    <x v="217"/>
    <x v="0"/>
    <s v=" Sem Conversão"/>
    <m/>
    <s v="Ok"/>
    <b v="1"/>
    <s v="1296"/>
    <s v="0605996629/00010"/>
    <x v="1"/>
    <x v="0"/>
    <s v="14220988"/>
    <x v="328"/>
    <x v="0"/>
    <s v="Foreign"/>
    <s v="A"/>
    <s v="F"/>
    <n v="1"/>
    <x v="0"/>
    <s v="PC"/>
    <d v="2024-02-08T00:00:00"/>
    <d v="2023-11-18T00:00:00"/>
    <x v="1"/>
    <d v="2024-01-18T00:00:00"/>
    <n v="254"/>
  </r>
  <r>
    <x v="0"/>
    <s v=""/>
    <x v="357"/>
    <n v="200"/>
    <x v="218"/>
    <x v="0"/>
    <s v=" Sem Conversão"/>
    <m/>
    <s v="Ok"/>
    <b v="0"/>
    <s v="1298"/>
    <s v="0605996630/00010"/>
    <x v="0"/>
    <x v="0"/>
    <s v="14221002"/>
    <x v="329"/>
    <x v="0"/>
    <s v="Foreign"/>
    <s v="A"/>
    <s v="F"/>
    <n v="1"/>
    <x v="0"/>
    <s v="PC"/>
    <d v="2024-01-09T00:00:00"/>
    <d v="2023-10-18T00:00:00"/>
    <x v="0"/>
    <d v="2023-12-24T00:00:00"/>
    <n v="200"/>
  </r>
  <r>
    <x v="0"/>
    <s v=""/>
    <x v="357"/>
    <n v="100"/>
    <x v="218"/>
    <x v="8"/>
    <s v=" Sem Conversão"/>
    <m/>
    <s v="Ok"/>
    <b v="0"/>
    <s v="1298"/>
    <s v="0605996631/00010"/>
    <x v="19"/>
    <x v="0"/>
    <s v="14221002"/>
    <x v="329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357"/>
    <n v="262"/>
    <x v="218"/>
    <x v="0"/>
    <s v=" Sem Conversão"/>
    <m/>
    <s v="Ok"/>
    <b v="1"/>
    <s v="1298"/>
    <s v="0605996632/00010"/>
    <x v="1"/>
    <x v="0"/>
    <s v="14221002"/>
    <x v="329"/>
    <x v="0"/>
    <s v="Foreign"/>
    <s v="A"/>
    <s v="F"/>
    <n v="1"/>
    <x v="0"/>
    <s v="PC"/>
    <d v="2024-02-08T00:00:00"/>
    <d v="2023-11-18T00:00:00"/>
    <x v="1"/>
    <d v="2024-01-18T00:00:00"/>
    <n v="262"/>
  </r>
  <r>
    <x v="2"/>
    <s v=""/>
    <x v="358"/>
    <n v="3360"/>
    <x v="219"/>
    <x v="5"/>
    <s v=" Sem Conversão"/>
    <m/>
    <s v="Ok"/>
    <b v="1"/>
    <s v="1299"/>
    <s v="0605997067/00010"/>
    <x v="28"/>
    <x v="0"/>
    <s v="14990127"/>
    <x v="330"/>
    <x v="0"/>
    <s v="Foreign"/>
    <s v="C"/>
    <s v="F"/>
    <n v="480"/>
    <x v="0"/>
    <s v="PC"/>
    <d v="2024-01-04T00:00:00"/>
    <d v="2023-11-01T00:00:00"/>
    <x v="3"/>
    <d v="2024-01-01T00:00:00"/>
    <n v="3360"/>
  </r>
  <r>
    <x v="2"/>
    <s v=""/>
    <x v="358"/>
    <n v="1920"/>
    <x v="219"/>
    <x v="5"/>
    <s v=" Sem Conversão"/>
    <m/>
    <s v="Ok"/>
    <b v="1"/>
    <s v="1299"/>
    <s v="0605997068/00010"/>
    <x v="28"/>
    <x v="0"/>
    <s v="14990127"/>
    <x v="330"/>
    <x v="0"/>
    <s v="Foreign"/>
    <s v="C"/>
    <s v="F"/>
    <n v="480"/>
    <x v="0"/>
    <s v="PC"/>
    <d v="2024-01-05T00:00:00"/>
    <d v="2023-11-01T00:00:00"/>
    <x v="3"/>
    <d v="2024-01-01T00:00:00"/>
    <n v="1920"/>
  </r>
  <r>
    <x v="1"/>
    <s v=""/>
    <x v="358"/>
    <n v="3360"/>
    <x v="219"/>
    <x v="5"/>
    <s v=" Sem Conversão"/>
    <m/>
    <s v="Ok"/>
    <b v="1"/>
    <s v="1299"/>
    <s v="0605997069/00010"/>
    <x v="10"/>
    <x v="0"/>
    <s v="14990127"/>
    <x v="330"/>
    <x v="0"/>
    <s v="Foreign"/>
    <s v="C"/>
    <s v="F"/>
    <n v="480"/>
    <x v="0"/>
    <s v="PC"/>
    <d v="2024-02-02T00:00:00"/>
    <d v="2023-12-02T00:00:00"/>
    <x v="4"/>
    <d v="2024-02-01T00:00:00"/>
    <n v="3360"/>
  </r>
  <r>
    <x v="1"/>
    <s v=""/>
    <x v="358"/>
    <n v="3360"/>
    <x v="219"/>
    <x v="5"/>
    <s v=" Sem Conversão"/>
    <m/>
    <s v="Ok"/>
    <b v="1"/>
    <s v="1299"/>
    <s v="0605997070/00010"/>
    <x v="10"/>
    <x v="0"/>
    <s v="14990127"/>
    <x v="330"/>
    <x v="0"/>
    <s v="Foreign"/>
    <s v="C"/>
    <s v="F"/>
    <n v="480"/>
    <x v="0"/>
    <s v="PC"/>
    <d v="2024-02-03T00:00:00"/>
    <d v="2023-12-02T00:00:00"/>
    <x v="4"/>
    <d v="2024-02-01T00:00:00"/>
    <n v="3360"/>
  </r>
  <r>
    <x v="1"/>
    <s v=""/>
    <x v="358"/>
    <n v="3360"/>
    <x v="219"/>
    <x v="5"/>
    <s v=" Sem Conversão"/>
    <m/>
    <s v="Ok"/>
    <b v="1"/>
    <s v="1299"/>
    <s v="0605997071/00010"/>
    <x v="11"/>
    <x v="0"/>
    <s v="14990127"/>
    <x v="330"/>
    <x v="0"/>
    <s v="Foreign"/>
    <s v="C"/>
    <s v="F"/>
    <n v="480"/>
    <x v="0"/>
    <s v="PC"/>
    <d v="2024-02-04T00:00:00"/>
    <d v="2023-12-02T00:00:00"/>
    <x v="4"/>
    <d v="2024-02-01T00:00:00"/>
    <n v="3360"/>
  </r>
  <r>
    <x v="1"/>
    <s v=""/>
    <x v="358"/>
    <n v="1432"/>
    <x v="219"/>
    <x v="5"/>
    <s v=" Sem Conversão"/>
    <m/>
    <s v="Ok"/>
    <b v="1"/>
    <s v="1299"/>
    <s v="0605997072/00010"/>
    <x v="11"/>
    <x v="0"/>
    <s v="14990127"/>
    <x v="330"/>
    <x v="0"/>
    <s v="Foreign"/>
    <s v="C"/>
    <s v="F"/>
    <n v="480"/>
    <x v="0"/>
    <s v="PC"/>
    <d v="2024-02-05T00:00:00"/>
    <d v="2023-12-02T00:00:00"/>
    <x v="4"/>
    <d v="2024-02-01T00:00:00"/>
    <n v="1432"/>
  </r>
  <r>
    <x v="2"/>
    <s v=""/>
    <x v="359"/>
    <n v="600"/>
    <x v="220"/>
    <x v="6"/>
    <s v=" Sem Conversão"/>
    <m/>
    <s v="Ok"/>
    <b v="1"/>
    <s v="1300"/>
    <s v="0605996633/00010"/>
    <x v="18"/>
    <x v="0"/>
    <s v="14990492"/>
    <x v="331"/>
    <x v="0"/>
    <s v="Foreign"/>
    <s v="C"/>
    <s v="F"/>
    <n v="100"/>
    <x v="0"/>
    <s v="PC"/>
    <d v="2024-01-18T00:00:00"/>
    <d v="2023-11-01T00:00:00"/>
    <x v="3"/>
    <d v="2024-01-01T00:00:00"/>
    <n v="600"/>
  </r>
  <r>
    <x v="2"/>
    <s v=""/>
    <x v="359"/>
    <n v="100"/>
    <x v="220"/>
    <x v="10"/>
    <s v=" Sem Conversão"/>
    <m/>
    <s v="Ok"/>
    <b v="1"/>
    <s v="1300"/>
    <s v="0605996634/00010"/>
    <x v="31"/>
    <x v="0"/>
    <s v="14990492"/>
    <x v="331"/>
    <x v="0"/>
    <s v="Foreign"/>
    <s v="C"/>
    <s v="F"/>
    <n v="100"/>
    <x v="0"/>
    <s v="PC"/>
    <d v="2024-01-10T00:00:00"/>
    <d v="2023-11-01T00:00:00"/>
    <x v="3"/>
    <d v="2024-01-01T00:00:00"/>
    <n v="100"/>
  </r>
  <r>
    <x v="1"/>
    <s v=""/>
    <x v="359"/>
    <n v="400"/>
    <x v="220"/>
    <x v="3"/>
    <s v=" Sem Conversão"/>
    <m/>
    <s v="Ok"/>
    <b v="1"/>
    <s v="1300"/>
    <s v="0605996635/00010"/>
    <x v="9"/>
    <x v="0"/>
    <s v="14990492"/>
    <x v="331"/>
    <x v="0"/>
    <s v="Foreign"/>
    <s v="C"/>
    <s v="F"/>
    <n v="100"/>
    <x v="0"/>
    <s v="PC"/>
    <d v="2024-02-09T00:00:00"/>
    <d v="2023-12-02T00:00:00"/>
    <x v="4"/>
    <d v="2024-02-01T00:00:00"/>
    <n v="400"/>
  </r>
  <r>
    <x v="1"/>
    <s v=""/>
    <x v="359"/>
    <n v="1600"/>
    <x v="220"/>
    <x v="6"/>
    <s v=" Sem Conversão"/>
    <m/>
    <s v="Ok"/>
    <b v="1"/>
    <s v="1300"/>
    <s v="0605996636/00010"/>
    <x v="13"/>
    <x v="0"/>
    <s v="14990492"/>
    <x v="331"/>
    <x v="0"/>
    <s v="Foreign"/>
    <s v="C"/>
    <s v="F"/>
    <n v="100"/>
    <x v="0"/>
    <s v="PC"/>
    <d v="2024-02-10T00:00:00"/>
    <d v="2023-12-02T00:00:00"/>
    <x v="4"/>
    <d v="2024-02-01T00:00:00"/>
    <n v="1600"/>
  </r>
  <r>
    <x v="1"/>
    <s v=""/>
    <x v="359"/>
    <n v="1555"/>
    <x v="220"/>
    <x v="6"/>
    <s v=" Sem Conversão"/>
    <m/>
    <s v="Ok"/>
    <b v="1"/>
    <s v="1300"/>
    <s v="0605996637/00010"/>
    <x v="14"/>
    <x v="0"/>
    <s v="14990492"/>
    <x v="331"/>
    <x v="0"/>
    <s v="Foreign"/>
    <s v="C"/>
    <s v="F"/>
    <n v="100"/>
    <x v="0"/>
    <s v="PC"/>
    <d v="2024-02-11T00:00:00"/>
    <d v="2023-12-02T00:00:00"/>
    <x v="4"/>
    <d v="2024-02-01T00:00:00"/>
    <n v="1555"/>
  </r>
  <r>
    <x v="2"/>
    <s v=""/>
    <x v="360"/>
    <n v="200"/>
    <x v="221"/>
    <x v="5"/>
    <s v=" Sem Conversão"/>
    <m/>
    <s v="Ok"/>
    <b v="1"/>
    <s v="1301"/>
    <s v="0605997077/00010"/>
    <x v="28"/>
    <x v="0"/>
    <s v="15010040"/>
    <x v="332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360"/>
    <n v="100"/>
    <x v="221"/>
    <x v="5"/>
    <s v=" Sem Conversão"/>
    <m/>
    <s v="Ok"/>
    <b v="1"/>
    <s v="1301"/>
    <s v="0605997078/00010"/>
    <x v="28"/>
    <x v="0"/>
    <s v="15010040"/>
    <x v="332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360"/>
    <n v="200"/>
    <x v="221"/>
    <x v="5"/>
    <s v=" Sem Conversão"/>
    <m/>
    <s v="Ok"/>
    <b v="1"/>
    <s v="1301"/>
    <s v="0605997079/00010"/>
    <x v="10"/>
    <x v="0"/>
    <s v="15010040"/>
    <x v="332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360"/>
    <n v="200"/>
    <x v="221"/>
    <x v="5"/>
    <s v=" Sem Conversão"/>
    <m/>
    <s v="Ok"/>
    <b v="1"/>
    <s v="1301"/>
    <s v="0605997080/00010"/>
    <x v="10"/>
    <x v="0"/>
    <s v="15010040"/>
    <x v="332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360"/>
    <n v="200"/>
    <x v="221"/>
    <x v="5"/>
    <s v=" Sem Conversão"/>
    <m/>
    <s v="Ok"/>
    <b v="1"/>
    <s v="1301"/>
    <s v="0605997081/00010"/>
    <x v="11"/>
    <x v="0"/>
    <s v="15010040"/>
    <x v="332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360"/>
    <n v="86"/>
    <x v="221"/>
    <x v="5"/>
    <s v=" Sem Conversão"/>
    <m/>
    <s v="Ok"/>
    <b v="1"/>
    <s v="1301"/>
    <s v="0605997082/00010"/>
    <x v="11"/>
    <x v="0"/>
    <s v="15010040"/>
    <x v="332"/>
    <x v="0"/>
    <s v="Foreign"/>
    <s v="C"/>
    <s v="F"/>
    <n v="100"/>
    <x v="0"/>
    <s v="PC"/>
    <d v="2024-02-05T00:00:00"/>
    <d v="2023-12-02T00:00:00"/>
    <x v="4"/>
    <d v="2024-02-01T00:00:00"/>
    <n v="86"/>
  </r>
  <r>
    <x v="0"/>
    <s v=""/>
    <x v="361"/>
    <n v="200"/>
    <x v="222"/>
    <x v="1"/>
    <s v=" Sem Conversão"/>
    <m/>
    <s v="Ok"/>
    <b v="0"/>
    <s v="1303"/>
    <s v="0605996638/00010"/>
    <x v="34"/>
    <x v="0"/>
    <s v="15010041"/>
    <x v="333"/>
    <x v="0"/>
    <s v="Foreign"/>
    <s v="C"/>
    <s v="F"/>
    <n v="100"/>
    <x v="0"/>
    <s v="PC"/>
    <d v="2024-01-08T00:00:00"/>
    <d v="2023-10-18T00:00:00"/>
    <x v="0"/>
    <d v="2023-12-24T00:00:00"/>
    <n v="200"/>
  </r>
  <r>
    <x v="0"/>
    <s v=""/>
    <x v="361"/>
    <n v="900"/>
    <x v="222"/>
    <x v="0"/>
    <s v=" Sem Conversão"/>
    <m/>
    <s v="Ok"/>
    <b v="0"/>
    <s v="1303"/>
    <s v="0605996639/00010"/>
    <x v="0"/>
    <x v="0"/>
    <s v="15010041"/>
    <x v="333"/>
    <x v="0"/>
    <s v="Foreign"/>
    <s v="C"/>
    <s v="F"/>
    <n v="100"/>
    <x v="0"/>
    <s v="PC"/>
    <d v="2024-01-09T00:00:00"/>
    <d v="2023-10-18T00:00:00"/>
    <x v="0"/>
    <d v="2023-12-24T00:00:00"/>
    <n v="900"/>
  </r>
  <r>
    <x v="0"/>
    <s v=""/>
    <x v="361"/>
    <n v="300"/>
    <x v="222"/>
    <x v="8"/>
    <s v=" Sem Conversão"/>
    <m/>
    <s v="Ok"/>
    <b v="0"/>
    <s v="1303"/>
    <s v="0605996640/00010"/>
    <x v="19"/>
    <x v="0"/>
    <s v="15010041"/>
    <x v="333"/>
    <x v="0"/>
    <s v="Foreign"/>
    <s v="C"/>
    <s v="F"/>
    <n v="100"/>
    <x v="0"/>
    <s v="PC"/>
    <d v="2024-01-19T00:00:00"/>
    <d v="2023-10-18T00:00:00"/>
    <x v="0"/>
    <d v="2023-12-24T00:00:00"/>
    <n v="300"/>
  </r>
  <r>
    <x v="0"/>
    <s v=""/>
    <x v="361"/>
    <n v="100"/>
    <x v="222"/>
    <x v="11"/>
    <s v=" Sem Conversão"/>
    <m/>
    <s v="Ok"/>
    <b v="0"/>
    <s v="1303"/>
    <s v="0605996641/00010"/>
    <x v="32"/>
    <x v="0"/>
    <s v="15010041"/>
    <x v="333"/>
    <x v="0"/>
    <s v="Foreign"/>
    <s v="C"/>
    <s v="F"/>
    <n v="100"/>
    <x v="0"/>
    <s v="PC"/>
    <d v="2024-01-06T00:00:00"/>
    <d v="2023-10-18T00:00:00"/>
    <x v="0"/>
    <d v="2023-12-24T00:00:00"/>
    <n v="100"/>
  </r>
  <r>
    <x v="1"/>
    <s v=""/>
    <x v="361"/>
    <n v="600"/>
    <x v="222"/>
    <x v="1"/>
    <s v=" Sem Conversão"/>
    <m/>
    <s v="Ok"/>
    <b v="1"/>
    <s v="1303"/>
    <s v="0605996642/00010"/>
    <x v="4"/>
    <x v="0"/>
    <s v="15010041"/>
    <x v="333"/>
    <x v="0"/>
    <s v="Foreign"/>
    <s v="C"/>
    <s v="F"/>
    <n v="100"/>
    <x v="0"/>
    <s v="PC"/>
    <d v="2024-02-06T00:00:00"/>
    <d v="2023-11-18T00:00:00"/>
    <x v="1"/>
    <d v="2024-01-18T00:00:00"/>
    <n v="600"/>
  </r>
  <r>
    <x v="1"/>
    <s v=""/>
    <x v="361"/>
    <n v="300"/>
    <x v="222"/>
    <x v="1"/>
    <s v=" Sem Conversão"/>
    <m/>
    <s v="Ok"/>
    <b v="1"/>
    <s v="1303"/>
    <s v="0605996643/00010"/>
    <x v="2"/>
    <x v="0"/>
    <s v="15010041"/>
    <x v="333"/>
    <x v="0"/>
    <s v="Foreign"/>
    <s v="C"/>
    <s v="F"/>
    <n v="100"/>
    <x v="0"/>
    <s v="PC"/>
    <d v="2024-02-07T00:00:00"/>
    <d v="2023-11-18T00:00:00"/>
    <x v="1"/>
    <d v="2024-01-18T00:00:00"/>
    <n v="300"/>
  </r>
  <r>
    <x v="1"/>
    <s v=""/>
    <x v="361"/>
    <n v="858"/>
    <x v="222"/>
    <x v="0"/>
    <s v=" Sem Conversão"/>
    <m/>
    <s v="Ok"/>
    <b v="1"/>
    <s v="1303"/>
    <s v="0605996644/00010"/>
    <x v="1"/>
    <x v="0"/>
    <s v="15010041"/>
    <x v="333"/>
    <x v="0"/>
    <s v="Foreign"/>
    <s v="C"/>
    <s v="F"/>
    <n v="100"/>
    <x v="0"/>
    <s v="PC"/>
    <d v="2024-02-08T00:00:00"/>
    <d v="2023-11-18T00:00:00"/>
    <x v="1"/>
    <d v="2024-01-18T00:00:00"/>
    <n v="858"/>
  </r>
  <r>
    <x v="1"/>
    <s v=""/>
    <x v="362"/>
    <n v="500"/>
    <x v="222"/>
    <x v="6"/>
    <s v=" Sem Conversão"/>
    <m/>
    <s v="Ok"/>
    <b v="1"/>
    <s v="1305"/>
    <s v="0605995731/00010"/>
    <x v="13"/>
    <x v="0"/>
    <s v="15010042"/>
    <x v="334"/>
    <x v="0"/>
    <s v="Foreign"/>
    <s v="C"/>
    <s v="F"/>
    <n v="100"/>
    <x v="0"/>
    <s v="PC"/>
    <d v="2024-02-10T00:00:00"/>
    <d v="2023-12-02T00:00:00"/>
    <x v="4"/>
    <d v="2024-02-01T00:00:00"/>
    <n v="500"/>
  </r>
  <r>
    <x v="1"/>
    <s v=""/>
    <x v="362"/>
    <n v="1600"/>
    <x v="222"/>
    <x v="6"/>
    <s v=" Sem Conversão"/>
    <m/>
    <s v="Ok"/>
    <b v="1"/>
    <s v="1305"/>
    <s v="0605995732/00010"/>
    <x v="14"/>
    <x v="0"/>
    <s v="15010042"/>
    <x v="334"/>
    <x v="0"/>
    <s v="Foreign"/>
    <s v="C"/>
    <s v="F"/>
    <n v="100"/>
    <x v="0"/>
    <s v="PC"/>
    <d v="2024-02-11T00:00:00"/>
    <d v="2023-12-02T00:00:00"/>
    <x v="4"/>
    <d v="2024-02-01T00:00:00"/>
    <n v="1600"/>
  </r>
  <r>
    <x v="1"/>
    <s v=""/>
    <x v="362"/>
    <n v="22"/>
    <x v="222"/>
    <x v="3"/>
    <s v=" Sem Conversão"/>
    <m/>
    <s v="Ok"/>
    <b v="1"/>
    <s v="1305"/>
    <s v="0605995733/00010"/>
    <x v="9"/>
    <x v="0"/>
    <s v="15010042"/>
    <x v="334"/>
    <x v="0"/>
    <s v="Foreign"/>
    <s v="C"/>
    <s v="F"/>
    <n v="100"/>
    <x v="0"/>
    <s v="PC"/>
    <d v="2024-02-09T00:00:00"/>
    <d v="2023-12-02T00:00:00"/>
    <x v="4"/>
    <d v="2024-02-01T00:00:00"/>
    <n v="22"/>
  </r>
  <r>
    <x v="1"/>
    <s v=""/>
    <x v="363"/>
    <n v="1000"/>
    <x v="223"/>
    <x v="5"/>
    <s v=" Sem Conversão"/>
    <m/>
    <s v="Ok"/>
    <b v="1"/>
    <s v="1306"/>
    <s v="0605995794/00010"/>
    <x v="10"/>
    <x v="0"/>
    <s v="15010042-002"/>
    <x v="334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363"/>
    <n v="184"/>
    <x v="223"/>
    <x v="5"/>
    <s v=" Sem Conversão"/>
    <m/>
    <s v="Ok"/>
    <b v="1"/>
    <s v="1306"/>
    <s v="0605995795/00010"/>
    <x v="11"/>
    <x v="0"/>
    <s v="15010042-002"/>
    <x v="334"/>
    <x v="0"/>
    <s v="Foreign"/>
    <s v="C"/>
    <s v="F"/>
    <n v="1000"/>
    <x v="0"/>
    <s v="PC"/>
    <d v="2024-02-05T00:00:00"/>
    <d v="2023-12-02T00:00:00"/>
    <x v="4"/>
    <d v="2024-02-01T00:00:00"/>
    <n v="184"/>
  </r>
  <r>
    <x v="0"/>
    <s v=""/>
    <x v="364"/>
    <n v="100"/>
    <x v="224"/>
    <x v="1"/>
    <s v=" Sem Conversão"/>
    <m/>
    <s v="Ok"/>
    <b v="0"/>
    <s v="1307"/>
    <s v="0605997083/00010"/>
    <x v="34"/>
    <x v="0"/>
    <s v="15010100"/>
    <x v="335"/>
    <x v="0"/>
    <s v="Foreign"/>
    <s v="C"/>
    <s v="F"/>
    <n v="100"/>
    <x v="0"/>
    <s v="PC"/>
    <d v="2024-01-08T00:00:00"/>
    <d v="2023-10-18T00:00:00"/>
    <x v="0"/>
    <d v="2023-12-24T00:00:00"/>
    <n v="100"/>
  </r>
  <r>
    <x v="1"/>
    <s v=""/>
    <x v="364"/>
    <n v="200"/>
    <x v="224"/>
    <x v="1"/>
    <s v=" Sem Conversão"/>
    <m/>
    <s v="Ok"/>
    <b v="1"/>
    <s v="1307"/>
    <s v="0605997084/00010"/>
    <x v="4"/>
    <x v="0"/>
    <s v="15010100"/>
    <x v="335"/>
    <x v="0"/>
    <s v="Foreign"/>
    <s v="C"/>
    <s v="F"/>
    <n v="100"/>
    <x v="0"/>
    <s v="PC"/>
    <d v="2024-02-06T00:00:00"/>
    <d v="2023-11-18T00:00:00"/>
    <x v="1"/>
    <d v="2024-01-18T00:00:00"/>
    <n v="200"/>
  </r>
  <r>
    <x v="1"/>
    <s v=""/>
    <x v="364"/>
    <n v="91"/>
    <x v="224"/>
    <x v="1"/>
    <s v=" Sem Conversão"/>
    <m/>
    <s v="Ok"/>
    <b v="1"/>
    <s v="1307"/>
    <s v="0605997085/00010"/>
    <x v="2"/>
    <x v="0"/>
    <s v="15010100"/>
    <x v="335"/>
    <x v="0"/>
    <s v="Foreign"/>
    <s v="C"/>
    <s v="F"/>
    <n v="100"/>
    <x v="0"/>
    <s v="PC"/>
    <d v="2024-02-07T00:00:00"/>
    <d v="2023-11-18T00:00:00"/>
    <x v="1"/>
    <d v="2024-01-18T00:00:00"/>
    <n v="91"/>
  </r>
  <r>
    <x v="0"/>
    <s v=""/>
    <x v="365"/>
    <n v="1385"/>
    <x v="72"/>
    <x v="0"/>
    <s v=" Sem Conversão"/>
    <m/>
    <s v="Ok"/>
    <b v="0"/>
    <s v="1308"/>
    <s v="0605997086/00010"/>
    <x v="0"/>
    <x v="0"/>
    <s v="15010100-003"/>
    <x v="335"/>
    <x v="0"/>
    <s v="Foreign"/>
    <s v="C"/>
    <s v="F"/>
    <n v="4000"/>
    <x v="0"/>
    <s v="PC"/>
    <d v="2024-01-09T00:00:00"/>
    <d v="2023-10-18T00:00:00"/>
    <x v="0"/>
    <d v="2023-12-24T00:00:00"/>
    <n v="1385"/>
  </r>
  <r>
    <x v="1"/>
    <s v=""/>
    <x v="366"/>
    <n v="1000"/>
    <x v="225"/>
    <x v="9"/>
    <s v=" Sem Conversão"/>
    <m/>
    <s v="Ok"/>
    <b v="1"/>
    <s v="1313"/>
    <s v="0605997087/00010"/>
    <x v="30"/>
    <x v="0"/>
    <s v="15010235-004"/>
    <x v="336"/>
    <x v="0"/>
    <s v="Foreign"/>
    <s v="C"/>
    <s v="F"/>
    <n v="1000"/>
    <x v="0"/>
    <s v="PC"/>
    <d v="2024-02-01T00:00:00"/>
    <d v="2023-12-02T00:00:00"/>
    <x v="4"/>
    <d v="2024-02-01T00:00:00"/>
    <n v="1000"/>
  </r>
  <r>
    <x v="1"/>
    <s v=""/>
    <x v="366"/>
    <n v="1000"/>
    <x v="225"/>
    <x v="5"/>
    <s v=" Sem Conversão"/>
    <m/>
    <s v="Ok"/>
    <b v="1"/>
    <s v="1313"/>
    <s v="0605997088/00010"/>
    <x v="10"/>
    <x v="0"/>
    <s v="15010235-004"/>
    <x v="336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366"/>
    <n v="2000"/>
    <x v="225"/>
    <x v="5"/>
    <s v=" Sem Conversão"/>
    <m/>
    <s v="Ok"/>
    <b v="1"/>
    <s v="1313"/>
    <s v="0605997089/00010"/>
    <x v="10"/>
    <x v="0"/>
    <s v="15010235-004"/>
    <x v="336"/>
    <x v="0"/>
    <s v="Foreign"/>
    <s v="C"/>
    <s v="F"/>
    <n v="1000"/>
    <x v="0"/>
    <s v="PC"/>
    <d v="2024-02-03T00:00:00"/>
    <d v="2023-12-02T00:00:00"/>
    <x v="4"/>
    <d v="2024-02-01T00:00:00"/>
    <n v="2000"/>
  </r>
  <r>
    <x v="1"/>
    <s v=""/>
    <x v="366"/>
    <n v="2000"/>
    <x v="225"/>
    <x v="5"/>
    <s v=" Sem Conversão"/>
    <m/>
    <s v="Ok"/>
    <b v="1"/>
    <s v="1313"/>
    <s v="0605997090/00010"/>
    <x v="11"/>
    <x v="0"/>
    <s v="15010235-004"/>
    <x v="336"/>
    <x v="0"/>
    <s v="Foreign"/>
    <s v="C"/>
    <s v="F"/>
    <n v="1000"/>
    <x v="0"/>
    <s v="PC"/>
    <d v="2024-02-04T00:00:00"/>
    <d v="2023-12-02T00:00:00"/>
    <x v="4"/>
    <d v="2024-02-01T00:00:00"/>
    <n v="2000"/>
  </r>
  <r>
    <x v="1"/>
    <s v=""/>
    <x v="366"/>
    <n v="1000"/>
    <x v="225"/>
    <x v="5"/>
    <s v=" Sem Conversão"/>
    <m/>
    <s v="Ok"/>
    <b v="1"/>
    <s v="1313"/>
    <s v="0605997091/00010"/>
    <x v="11"/>
    <x v="0"/>
    <s v="15010235-004"/>
    <x v="336"/>
    <x v="0"/>
    <s v="Foreign"/>
    <s v="C"/>
    <s v="F"/>
    <n v="1000"/>
    <x v="0"/>
    <s v="PC"/>
    <d v="2024-02-05T00:00:00"/>
    <d v="2023-12-02T00:00:00"/>
    <x v="4"/>
    <d v="2024-02-01T00:00:00"/>
    <n v="1000"/>
  </r>
  <r>
    <x v="1"/>
    <s v=""/>
    <x v="366"/>
    <n v="153"/>
    <x v="225"/>
    <x v="6"/>
    <s v=" Sem Conversão"/>
    <m/>
    <s v="Ok"/>
    <b v="1"/>
    <s v="1313"/>
    <s v="0605997092/00010"/>
    <x v="14"/>
    <x v="0"/>
    <s v="15010235-004"/>
    <x v="336"/>
    <x v="0"/>
    <s v="Foreign"/>
    <s v="C"/>
    <s v="F"/>
    <n v="1000"/>
    <x v="0"/>
    <s v="PC"/>
    <d v="2024-02-11T00:00:00"/>
    <d v="2023-12-02T00:00:00"/>
    <x v="4"/>
    <d v="2024-02-01T00:00:00"/>
    <n v="153"/>
  </r>
  <r>
    <x v="0"/>
    <s v=""/>
    <x v="367"/>
    <n v="500"/>
    <x v="226"/>
    <x v="11"/>
    <s v=" Sem Conversão"/>
    <m/>
    <s v="Ok"/>
    <b v="0"/>
    <s v="1319"/>
    <s v="0605996648/00010"/>
    <x v="32"/>
    <x v="0"/>
    <s v="15010263-001"/>
    <x v="337"/>
    <x v="0"/>
    <s v="Foreign"/>
    <s v="A"/>
    <s v="F"/>
    <n v="1"/>
    <x v="0"/>
    <s v="PC"/>
    <d v="2024-01-06T00:00:00"/>
    <d v="2023-10-18T00:00:00"/>
    <x v="0"/>
    <d v="2023-12-24T00:00:00"/>
    <n v="500"/>
  </r>
  <r>
    <x v="0"/>
    <s v=""/>
    <x v="367"/>
    <n v="1000"/>
    <x v="226"/>
    <x v="1"/>
    <s v=" Sem Conversão"/>
    <m/>
    <s v="Ok"/>
    <b v="0"/>
    <s v="1319"/>
    <s v="0605996649/00010"/>
    <x v="36"/>
    <x v="0"/>
    <s v="15010263-001"/>
    <x v="337"/>
    <x v="0"/>
    <s v="Foreign"/>
    <s v="A"/>
    <s v="F"/>
    <n v="1"/>
    <x v="0"/>
    <s v="PC"/>
    <d v="2024-01-07T00:00:00"/>
    <d v="2023-10-18T00:00:00"/>
    <x v="0"/>
    <d v="2023-12-24T00:00:00"/>
    <n v="1000"/>
  </r>
  <r>
    <x v="0"/>
    <s v=""/>
    <x v="367"/>
    <n v="500"/>
    <x v="226"/>
    <x v="1"/>
    <s v=" Sem Conversão"/>
    <m/>
    <s v="Ok"/>
    <b v="0"/>
    <s v="1319"/>
    <s v="0605996650/00010"/>
    <x v="34"/>
    <x v="0"/>
    <s v="15010263-001"/>
    <x v="337"/>
    <x v="0"/>
    <s v="Foreign"/>
    <s v="A"/>
    <s v="F"/>
    <n v="1"/>
    <x v="0"/>
    <s v="PC"/>
    <d v="2024-01-08T00:00:00"/>
    <d v="2023-10-18T00:00:00"/>
    <x v="0"/>
    <d v="2023-12-24T00:00:00"/>
    <n v="500"/>
  </r>
  <r>
    <x v="0"/>
    <s v=""/>
    <x v="367"/>
    <n v="7200"/>
    <x v="226"/>
    <x v="0"/>
    <s v=" Sem Conversão"/>
    <m/>
    <s v="Ok"/>
    <b v="0"/>
    <s v="1319"/>
    <s v="0605996651/00010"/>
    <x v="0"/>
    <x v="0"/>
    <s v="15010263-001"/>
    <x v="337"/>
    <x v="0"/>
    <s v="Foreign"/>
    <s v="A"/>
    <s v="F"/>
    <n v="1"/>
    <x v="0"/>
    <s v="PC"/>
    <d v="2024-01-09T00:00:00"/>
    <d v="2023-10-18T00:00:00"/>
    <x v="0"/>
    <d v="2023-12-24T00:00:00"/>
    <n v="7200"/>
  </r>
  <r>
    <x v="2"/>
    <s v=""/>
    <x v="367"/>
    <n v="200"/>
    <x v="226"/>
    <x v="3"/>
    <s v=" Sem Conversão"/>
    <m/>
    <s v="Ok"/>
    <b v="1"/>
    <s v="1319"/>
    <s v="0605996652/00010"/>
    <x v="5"/>
    <x v="0"/>
    <s v="15010263-001"/>
    <x v="337"/>
    <x v="0"/>
    <s v="Foreign"/>
    <s v="A"/>
    <s v="F"/>
    <n v="1"/>
    <x v="0"/>
    <s v="PC"/>
    <d v="2024-01-13T00:00:00"/>
    <d v="2023-11-01T00:00:00"/>
    <x v="3"/>
    <d v="2024-01-01T00:00:00"/>
    <n v="200"/>
  </r>
  <r>
    <x v="2"/>
    <s v=""/>
    <x v="367"/>
    <n v="100"/>
    <x v="226"/>
    <x v="3"/>
    <s v=" Sem Conversão"/>
    <m/>
    <s v="Ok"/>
    <b v="1"/>
    <s v="1319"/>
    <s v="0605996653/00010"/>
    <x v="6"/>
    <x v="0"/>
    <s v="15010263-001"/>
    <x v="337"/>
    <x v="0"/>
    <s v="Foreign"/>
    <s v="A"/>
    <s v="F"/>
    <n v="1"/>
    <x v="0"/>
    <s v="PC"/>
    <d v="2024-01-14T00:00:00"/>
    <d v="2023-11-01T00:00:00"/>
    <x v="3"/>
    <d v="2024-01-01T00:00:00"/>
    <n v="100"/>
  </r>
  <r>
    <x v="0"/>
    <s v=""/>
    <x v="367"/>
    <n v="100"/>
    <x v="226"/>
    <x v="11"/>
    <s v=" Sem Conversão"/>
    <m/>
    <s v="Ok"/>
    <b v="0"/>
    <s v="1319"/>
    <s v="0605996654/00010"/>
    <x v="32"/>
    <x v="0"/>
    <s v="15010263-001"/>
    <x v="337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367"/>
    <n v="1000"/>
    <x v="226"/>
    <x v="1"/>
    <s v=" Sem Conversão"/>
    <m/>
    <s v="Ok"/>
    <b v="1"/>
    <s v="1319"/>
    <s v="0605996655/00010"/>
    <x v="4"/>
    <x v="0"/>
    <s v="15010263-001"/>
    <x v="337"/>
    <x v="0"/>
    <s v="Foreign"/>
    <s v="A"/>
    <s v="F"/>
    <n v="1"/>
    <x v="0"/>
    <s v="PC"/>
    <d v="2024-02-06T00:00:00"/>
    <d v="2023-11-18T00:00:00"/>
    <x v="1"/>
    <d v="2024-01-18T00:00:00"/>
    <n v="1000"/>
  </r>
  <r>
    <x v="1"/>
    <s v=""/>
    <x v="367"/>
    <n v="500"/>
    <x v="226"/>
    <x v="1"/>
    <s v=" Sem Conversão"/>
    <m/>
    <s v="Ok"/>
    <b v="1"/>
    <s v="1319"/>
    <s v="0605996656/00010"/>
    <x v="2"/>
    <x v="0"/>
    <s v="15010263-001"/>
    <x v="337"/>
    <x v="0"/>
    <s v="Foreign"/>
    <s v="A"/>
    <s v="F"/>
    <n v="1"/>
    <x v="0"/>
    <s v="PC"/>
    <d v="2024-02-07T00:00:00"/>
    <d v="2023-11-18T00:00:00"/>
    <x v="1"/>
    <d v="2024-01-18T00:00:00"/>
    <n v="500"/>
  </r>
  <r>
    <x v="1"/>
    <s v=""/>
    <x v="367"/>
    <n v="7200"/>
    <x v="226"/>
    <x v="0"/>
    <s v=" Sem Conversão"/>
    <m/>
    <s v="Ok"/>
    <b v="1"/>
    <s v="1319"/>
    <s v="0605996657/00010"/>
    <x v="1"/>
    <x v="0"/>
    <s v="15010263-001"/>
    <x v="337"/>
    <x v="0"/>
    <s v="Foreign"/>
    <s v="A"/>
    <s v="F"/>
    <n v="1"/>
    <x v="0"/>
    <s v="PC"/>
    <d v="2024-02-08T00:00:00"/>
    <d v="2023-11-18T00:00:00"/>
    <x v="1"/>
    <d v="2024-01-18T00:00:00"/>
    <n v="7200"/>
  </r>
  <r>
    <x v="1"/>
    <s v=""/>
    <x v="367"/>
    <n v="100"/>
    <x v="226"/>
    <x v="3"/>
    <s v=" Sem Conversão"/>
    <m/>
    <s v="Ok"/>
    <b v="1"/>
    <s v="1319"/>
    <s v="0605996658/00010"/>
    <x v="9"/>
    <x v="0"/>
    <s v="15010263-001"/>
    <x v="337"/>
    <x v="0"/>
    <s v="Foreign"/>
    <s v="A"/>
    <s v="F"/>
    <n v="1"/>
    <x v="0"/>
    <s v="PC"/>
    <d v="2024-02-09T00:00:00"/>
    <d v="2023-12-02T00:00:00"/>
    <x v="4"/>
    <d v="2024-02-01T00:00:00"/>
    <n v="100"/>
  </r>
  <r>
    <x v="1"/>
    <s v=""/>
    <x v="367"/>
    <n v="124"/>
    <x v="226"/>
    <x v="1"/>
    <s v=" Sem Conversão"/>
    <m/>
    <s v="Ok"/>
    <b v="1"/>
    <s v="1319"/>
    <s v="0605996659/00010"/>
    <x v="4"/>
    <x v="0"/>
    <s v="15010263-001"/>
    <x v="337"/>
    <x v="0"/>
    <s v="Foreign"/>
    <s v="A"/>
    <s v="F"/>
    <n v="1"/>
    <x v="0"/>
    <s v="PC"/>
    <d v="2024-02-06T00:00:00"/>
    <d v="2023-11-18T00:00:00"/>
    <x v="1"/>
    <d v="2024-01-18T00:00:00"/>
    <n v="124"/>
  </r>
  <r>
    <x v="2"/>
    <s v=""/>
    <x v="368"/>
    <n v="400"/>
    <x v="227"/>
    <x v="5"/>
    <s v=" Sem Conversão"/>
    <m/>
    <s v="Ok"/>
    <b v="1"/>
    <s v="1325"/>
    <s v="0605996660/00010"/>
    <x v="33"/>
    <x v="0"/>
    <s v="15010263-006"/>
    <x v="337"/>
    <x v="0"/>
    <s v="Foreign"/>
    <s v="C"/>
    <s v="F"/>
    <n v="100"/>
    <x v="0"/>
    <s v="PC"/>
    <d v="2024-01-03T00:00:00"/>
    <d v="2023-11-01T00:00:00"/>
    <x v="3"/>
    <d v="2024-01-01T00:00:00"/>
    <n v="400"/>
  </r>
  <r>
    <x v="2"/>
    <s v=""/>
    <x v="368"/>
    <n v="1200"/>
    <x v="227"/>
    <x v="5"/>
    <s v=" Sem Conversão"/>
    <m/>
    <s v="Ok"/>
    <b v="1"/>
    <s v="1325"/>
    <s v="0605996661/00010"/>
    <x v="28"/>
    <x v="0"/>
    <s v="15010263-006"/>
    <x v="337"/>
    <x v="0"/>
    <s v="Foreign"/>
    <s v="C"/>
    <s v="F"/>
    <n v="100"/>
    <x v="0"/>
    <s v="PC"/>
    <d v="2024-01-04T00:00:00"/>
    <d v="2023-11-01T00:00:00"/>
    <x v="3"/>
    <d v="2024-01-01T00:00:00"/>
    <n v="1200"/>
  </r>
  <r>
    <x v="2"/>
    <s v=""/>
    <x v="368"/>
    <n v="600"/>
    <x v="227"/>
    <x v="5"/>
    <s v=" Sem Conversão"/>
    <m/>
    <s v="Ok"/>
    <b v="1"/>
    <s v="1325"/>
    <s v="0605996662/00010"/>
    <x v="28"/>
    <x v="0"/>
    <s v="15010263-006"/>
    <x v="337"/>
    <x v="0"/>
    <s v="Foreign"/>
    <s v="C"/>
    <s v="F"/>
    <n v="100"/>
    <x v="0"/>
    <s v="PC"/>
    <d v="2024-01-05T00:00:00"/>
    <d v="2023-11-01T00:00:00"/>
    <x v="3"/>
    <d v="2024-01-01T00:00:00"/>
    <n v="600"/>
  </r>
  <r>
    <x v="2"/>
    <s v=""/>
    <x v="368"/>
    <n v="100"/>
    <x v="227"/>
    <x v="9"/>
    <s v=" Sem Conversão"/>
    <m/>
    <s v="Ok"/>
    <b v="1"/>
    <s v="1325"/>
    <s v="0605996663/00010"/>
    <x v="29"/>
    <x v="0"/>
    <s v="15010263-006"/>
    <x v="337"/>
    <x v="0"/>
    <s v="Foreign"/>
    <s v="C"/>
    <s v="F"/>
    <n v="100"/>
    <x v="0"/>
    <s v="PC"/>
    <d v="2024-01-01T00:00:00"/>
    <d v="2023-11-01T00:00:00"/>
    <x v="3"/>
    <d v="2024-01-01T00:00:00"/>
    <n v="100"/>
  </r>
  <r>
    <x v="1"/>
    <s v=""/>
    <x v="368"/>
    <n v="600"/>
    <x v="227"/>
    <x v="9"/>
    <s v=" Sem Conversão"/>
    <m/>
    <s v="Ok"/>
    <b v="1"/>
    <s v="1325"/>
    <s v="0605996664/00010"/>
    <x v="30"/>
    <x v="0"/>
    <s v="15010263-006"/>
    <x v="337"/>
    <x v="0"/>
    <s v="Foreign"/>
    <s v="C"/>
    <s v="F"/>
    <n v="100"/>
    <x v="0"/>
    <s v="PC"/>
    <d v="2024-02-01T00:00:00"/>
    <d v="2023-12-02T00:00:00"/>
    <x v="4"/>
    <d v="2024-02-01T00:00:00"/>
    <n v="600"/>
  </r>
  <r>
    <x v="1"/>
    <s v=""/>
    <x v="368"/>
    <n v="1200"/>
    <x v="227"/>
    <x v="5"/>
    <s v=" Sem Conversão"/>
    <m/>
    <s v="Ok"/>
    <b v="1"/>
    <s v="1325"/>
    <s v="0605996665/00010"/>
    <x v="10"/>
    <x v="0"/>
    <s v="15010263-006"/>
    <x v="337"/>
    <x v="0"/>
    <s v="Foreign"/>
    <s v="C"/>
    <s v="F"/>
    <n v="100"/>
    <x v="0"/>
    <s v="PC"/>
    <d v="2024-02-02T00:00:00"/>
    <d v="2023-12-02T00:00:00"/>
    <x v="4"/>
    <d v="2024-02-01T00:00:00"/>
    <n v="1200"/>
  </r>
  <r>
    <x v="1"/>
    <s v=""/>
    <x v="368"/>
    <n v="1200"/>
    <x v="227"/>
    <x v="5"/>
    <s v=" Sem Conversão"/>
    <m/>
    <s v="Ok"/>
    <b v="1"/>
    <s v="1325"/>
    <s v="0605996666/00010"/>
    <x v="10"/>
    <x v="0"/>
    <s v="15010263-006"/>
    <x v="337"/>
    <x v="0"/>
    <s v="Foreign"/>
    <s v="C"/>
    <s v="F"/>
    <n v="100"/>
    <x v="0"/>
    <s v="PC"/>
    <d v="2024-02-03T00:00:00"/>
    <d v="2023-12-02T00:00:00"/>
    <x v="4"/>
    <d v="2024-02-01T00:00:00"/>
    <n v="1200"/>
  </r>
  <r>
    <x v="1"/>
    <s v=""/>
    <x v="368"/>
    <n v="1200"/>
    <x v="227"/>
    <x v="5"/>
    <s v=" Sem Conversão"/>
    <m/>
    <s v="Ok"/>
    <b v="1"/>
    <s v="1325"/>
    <s v="0605996667/00010"/>
    <x v="11"/>
    <x v="0"/>
    <s v="15010263-006"/>
    <x v="337"/>
    <x v="0"/>
    <s v="Foreign"/>
    <s v="C"/>
    <s v="F"/>
    <n v="100"/>
    <x v="0"/>
    <s v="PC"/>
    <d v="2024-02-04T00:00:00"/>
    <d v="2023-12-02T00:00:00"/>
    <x v="4"/>
    <d v="2024-02-01T00:00:00"/>
    <n v="1200"/>
  </r>
  <r>
    <x v="1"/>
    <s v=""/>
    <x v="368"/>
    <n v="488"/>
    <x v="227"/>
    <x v="5"/>
    <s v=" Sem Conversão"/>
    <m/>
    <s v="Ok"/>
    <b v="1"/>
    <s v="1325"/>
    <s v="0605996668/00010"/>
    <x v="11"/>
    <x v="0"/>
    <s v="15010263-006"/>
    <x v="337"/>
    <x v="0"/>
    <s v="Foreign"/>
    <s v="C"/>
    <s v="F"/>
    <n v="100"/>
    <x v="0"/>
    <s v="PC"/>
    <d v="2024-02-05T00:00:00"/>
    <d v="2023-12-02T00:00:00"/>
    <x v="4"/>
    <d v="2024-02-01T00:00:00"/>
    <n v="488"/>
  </r>
  <r>
    <x v="0"/>
    <s v=""/>
    <x v="369"/>
    <n v="1000"/>
    <x v="228"/>
    <x v="1"/>
    <s v=" Sem Conversão"/>
    <m/>
    <s v="Ok"/>
    <b v="0"/>
    <s v="1326"/>
    <s v="0605996670/00010"/>
    <x v="34"/>
    <x v="0"/>
    <s v="15010263-007"/>
    <x v="338"/>
    <x v="0"/>
    <s v="Foreign"/>
    <s v="C"/>
    <s v="F"/>
    <n v="1000"/>
    <x v="0"/>
    <s v="PC"/>
    <d v="2024-01-08T00:00:00"/>
    <d v="2023-10-18T00:00:00"/>
    <x v="0"/>
    <d v="2023-12-24T00:00:00"/>
    <n v="1000"/>
  </r>
  <r>
    <x v="2"/>
    <s v=""/>
    <x v="369"/>
    <n v="1000"/>
    <x v="228"/>
    <x v="6"/>
    <s v=" Sem Conversão"/>
    <m/>
    <s v="Ok"/>
    <b v="1"/>
    <s v="1326"/>
    <s v="0605996671/00010"/>
    <x v="17"/>
    <x v="0"/>
    <s v="15010263-007"/>
    <x v="338"/>
    <x v="0"/>
    <s v="Foreign"/>
    <s v="C"/>
    <s v="F"/>
    <n v="1000"/>
    <x v="0"/>
    <s v="PC"/>
    <d v="2024-01-17T00:00:00"/>
    <d v="2023-11-01T00:00:00"/>
    <x v="3"/>
    <d v="2024-01-01T00:00:00"/>
    <n v="1000"/>
  </r>
  <r>
    <x v="2"/>
    <s v=""/>
    <x v="369"/>
    <n v="2000"/>
    <x v="228"/>
    <x v="6"/>
    <s v=" Sem Conversão"/>
    <m/>
    <s v="Ok"/>
    <b v="1"/>
    <s v="1326"/>
    <s v="0605996672/00010"/>
    <x v="18"/>
    <x v="0"/>
    <s v="15010263-007"/>
    <x v="338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369"/>
    <n v="1000"/>
    <x v="228"/>
    <x v="0"/>
    <s v=" Sem Conversão"/>
    <m/>
    <s v="Ok"/>
    <b v="1"/>
    <s v="1326"/>
    <s v="0605996673/00010"/>
    <x v="1"/>
    <x v="0"/>
    <s v="15010263-007"/>
    <x v="338"/>
    <x v="0"/>
    <s v="Foreign"/>
    <s v="C"/>
    <s v="F"/>
    <n v="1000"/>
    <x v="0"/>
    <s v="PC"/>
    <d v="2024-02-08T00:00:00"/>
    <d v="2023-11-18T00:00:00"/>
    <x v="1"/>
    <d v="2024-01-18T00:00:00"/>
    <n v="1000"/>
  </r>
  <r>
    <x v="1"/>
    <s v=""/>
    <x v="369"/>
    <n v="1000"/>
    <x v="228"/>
    <x v="6"/>
    <s v=" Sem Conversão"/>
    <m/>
    <s v="Ok"/>
    <b v="1"/>
    <s v="1326"/>
    <s v="0605996674/00010"/>
    <x v="13"/>
    <x v="0"/>
    <s v="15010263-007"/>
    <x v="338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369"/>
    <n v="871"/>
    <x v="228"/>
    <x v="6"/>
    <s v=" Sem Conversão"/>
    <m/>
    <s v="Ok"/>
    <b v="1"/>
    <s v="1326"/>
    <s v="0605996675/00010"/>
    <x v="14"/>
    <x v="0"/>
    <s v="15010263-007"/>
    <x v="338"/>
    <x v="0"/>
    <s v="Foreign"/>
    <s v="C"/>
    <s v="F"/>
    <n v="1000"/>
    <x v="0"/>
    <s v="PC"/>
    <d v="2024-02-11T00:00:00"/>
    <d v="2023-12-02T00:00:00"/>
    <x v="4"/>
    <d v="2024-02-01T00:00:00"/>
    <n v="871"/>
  </r>
  <r>
    <x v="2"/>
    <s v=""/>
    <x v="370"/>
    <n v="200"/>
    <x v="229"/>
    <x v="5"/>
    <s v=" Sem Conversão"/>
    <m/>
    <s v="Ok"/>
    <b v="1"/>
    <s v="1328"/>
    <s v="0605997097/00010"/>
    <x v="28"/>
    <x v="0"/>
    <s v="15010264-001"/>
    <x v="339"/>
    <x v="0"/>
    <s v="Foreign"/>
    <s v="A"/>
    <s v="F"/>
    <n v="200"/>
    <x v="0"/>
    <s v="PC"/>
    <d v="2024-01-04T00:00:00"/>
    <d v="2023-11-01T00:00:00"/>
    <x v="3"/>
    <d v="2024-01-01T00:00:00"/>
    <n v="200"/>
  </r>
  <r>
    <x v="2"/>
    <s v=""/>
    <x v="370"/>
    <n v="200"/>
    <x v="229"/>
    <x v="5"/>
    <s v=" Sem Conversão"/>
    <m/>
    <s v="Ok"/>
    <b v="1"/>
    <s v="1328"/>
    <s v="0605997098/00010"/>
    <x v="28"/>
    <x v="0"/>
    <s v="15010264-001"/>
    <x v="339"/>
    <x v="0"/>
    <s v="Foreign"/>
    <s v="A"/>
    <s v="F"/>
    <n v="200"/>
    <x v="0"/>
    <s v="PC"/>
    <d v="2024-01-05T00:00:00"/>
    <d v="2023-11-01T00:00:00"/>
    <x v="3"/>
    <d v="2024-01-01T00:00:00"/>
    <n v="200"/>
  </r>
  <r>
    <x v="1"/>
    <s v=""/>
    <x v="370"/>
    <n v="200"/>
    <x v="229"/>
    <x v="5"/>
    <s v=" Sem Conversão"/>
    <m/>
    <s v="Ok"/>
    <b v="1"/>
    <s v="1328"/>
    <s v="0605997099/00010"/>
    <x v="10"/>
    <x v="0"/>
    <s v="15010264-001"/>
    <x v="339"/>
    <x v="0"/>
    <s v="Foreign"/>
    <s v="A"/>
    <s v="F"/>
    <n v="200"/>
    <x v="0"/>
    <s v="PC"/>
    <d v="2024-02-02T00:00:00"/>
    <d v="2023-12-02T00:00:00"/>
    <x v="4"/>
    <d v="2024-02-01T00:00:00"/>
    <n v="200"/>
  </r>
  <r>
    <x v="1"/>
    <s v=""/>
    <x v="370"/>
    <n v="200"/>
    <x v="229"/>
    <x v="5"/>
    <s v=" Sem Conversão"/>
    <m/>
    <s v="Ok"/>
    <b v="1"/>
    <s v="1328"/>
    <s v="0605997100/00010"/>
    <x v="10"/>
    <x v="0"/>
    <s v="15010264-001"/>
    <x v="339"/>
    <x v="0"/>
    <s v="Foreign"/>
    <s v="A"/>
    <s v="F"/>
    <n v="200"/>
    <x v="0"/>
    <s v="PC"/>
    <d v="2024-02-03T00:00:00"/>
    <d v="2023-12-02T00:00:00"/>
    <x v="4"/>
    <d v="2024-02-01T00:00:00"/>
    <n v="200"/>
  </r>
  <r>
    <x v="1"/>
    <s v=""/>
    <x v="370"/>
    <n v="119"/>
    <x v="229"/>
    <x v="5"/>
    <s v=" Sem Conversão"/>
    <m/>
    <s v="Ok"/>
    <b v="1"/>
    <s v="1328"/>
    <s v="0605997101/00010"/>
    <x v="11"/>
    <x v="0"/>
    <s v="15010264-001"/>
    <x v="339"/>
    <x v="0"/>
    <s v="Foreign"/>
    <s v="A"/>
    <s v="F"/>
    <n v="200"/>
    <x v="0"/>
    <s v="PC"/>
    <d v="2024-02-04T00:00:00"/>
    <d v="2023-12-02T00:00:00"/>
    <x v="4"/>
    <d v="2024-02-01T00:00:00"/>
    <n v="119"/>
  </r>
  <r>
    <x v="2"/>
    <s v=""/>
    <x v="371"/>
    <n v="100"/>
    <x v="230"/>
    <x v="5"/>
    <s v=" Sem Conversão"/>
    <m/>
    <s v="Ok"/>
    <b v="1"/>
    <s v="1333"/>
    <s v="0605995796/00010"/>
    <x v="33"/>
    <x v="0"/>
    <s v="15010277-005"/>
    <x v="340"/>
    <x v="0"/>
    <s v="Foreign"/>
    <s v="A"/>
    <s v="F"/>
    <n v="100"/>
    <x v="0"/>
    <s v="PC"/>
    <d v="2024-01-03T00:00:00"/>
    <d v="2023-11-01T00:00:00"/>
    <x v="3"/>
    <d v="2024-01-01T00:00:00"/>
    <n v="100"/>
  </r>
  <r>
    <x v="2"/>
    <s v=""/>
    <x v="371"/>
    <n v="400"/>
    <x v="230"/>
    <x v="5"/>
    <s v=" Sem Conversão"/>
    <m/>
    <s v="Ok"/>
    <b v="1"/>
    <s v="1333"/>
    <s v="0605995797/00010"/>
    <x v="28"/>
    <x v="0"/>
    <s v="15010277-005"/>
    <x v="340"/>
    <x v="0"/>
    <s v="Foreign"/>
    <s v="A"/>
    <s v="F"/>
    <n v="100"/>
    <x v="0"/>
    <s v="PC"/>
    <d v="2024-01-04T00:00:00"/>
    <d v="2023-11-01T00:00:00"/>
    <x v="3"/>
    <d v="2024-01-01T00:00:00"/>
    <n v="400"/>
  </r>
  <r>
    <x v="2"/>
    <s v=""/>
    <x v="371"/>
    <n v="200"/>
    <x v="230"/>
    <x v="5"/>
    <s v=" Sem Conversão"/>
    <m/>
    <s v="Ok"/>
    <b v="1"/>
    <s v="1333"/>
    <s v="0605995798/00010"/>
    <x v="28"/>
    <x v="0"/>
    <s v="15010277-005"/>
    <x v="340"/>
    <x v="0"/>
    <s v="Foreign"/>
    <s v="A"/>
    <s v="F"/>
    <n v="100"/>
    <x v="0"/>
    <s v="PC"/>
    <d v="2024-01-05T00:00:00"/>
    <d v="2023-11-01T00:00:00"/>
    <x v="3"/>
    <d v="2024-01-01T00:00:00"/>
    <n v="200"/>
  </r>
  <r>
    <x v="1"/>
    <s v=""/>
    <x v="371"/>
    <n v="200"/>
    <x v="230"/>
    <x v="9"/>
    <s v=" Sem Conversão"/>
    <m/>
    <s v="Ok"/>
    <b v="1"/>
    <s v="1333"/>
    <s v="0605995799/00010"/>
    <x v="30"/>
    <x v="0"/>
    <s v="15010277-005"/>
    <x v="340"/>
    <x v="0"/>
    <s v="Foreign"/>
    <s v="A"/>
    <s v="F"/>
    <n v="100"/>
    <x v="0"/>
    <s v="PC"/>
    <d v="2024-02-01T00:00:00"/>
    <d v="2023-12-02T00:00:00"/>
    <x v="4"/>
    <d v="2024-02-01T00:00:00"/>
    <n v="200"/>
  </r>
  <r>
    <x v="1"/>
    <s v=""/>
    <x v="371"/>
    <n v="400"/>
    <x v="230"/>
    <x v="5"/>
    <s v=" Sem Conversão"/>
    <m/>
    <s v="Ok"/>
    <b v="1"/>
    <s v="1333"/>
    <s v="0605995800/00010"/>
    <x v="10"/>
    <x v="0"/>
    <s v="15010277-005"/>
    <x v="340"/>
    <x v="0"/>
    <s v="Foreign"/>
    <s v="A"/>
    <s v="F"/>
    <n v="100"/>
    <x v="0"/>
    <s v="PC"/>
    <d v="2024-02-02T00:00:00"/>
    <d v="2023-12-02T00:00:00"/>
    <x v="4"/>
    <d v="2024-02-01T00:00:00"/>
    <n v="400"/>
  </r>
  <r>
    <x v="1"/>
    <s v=""/>
    <x v="371"/>
    <n v="400"/>
    <x v="230"/>
    <x v="5"/>
    <s v=" Sem Conversão"/>
    <m/>
    <s v="Ok"/>
    <b v="1"/>
    <s v="1333"/>
    <s v="0605995801/00010"/>
    <x v="10"/>
    <x v="0"/>
    <s v="15010277-005"/>
    <x v="340"/>
    <x v="0"/>
    <s v="Foreign"/>
    <s v="A"/>
    <s v="F"/>
    <n v="100"/>
    <x v="0"/>
    <s v="PC"/>
    <d v="2024-02-03T00:00:00"/>
    <d v="2023-12-02T00:00:00"/>
    <x v="4"/>
    <d v="2024-02-01T00:00:00"/>
    <n v="400"/>
  </r>
  <r>
    <x v="1"/>
    <s v=""/>
    <x v="371"/>
    <n v="400"/>
    <x v="230"/>
    <x v="5"/>
    <s v=" Sem Conversão"/>
    <m/>
    <s v="Ok"/>
    <b v="1"/>
    <s v="1333"/>
    <s v="0605995802/00010"/>
    <x v="11"/>
    <x v="0"/>
    <s v="15010277-005"/>
    <x v="340"/>
    <x v="0"/>
    <s v="Foreign"/>
    <s v="A"/>
    <s v="F"/>
    <n v="100"/>
    <x v="0"/>
    <s v="PC"/>
    <d v="2024-02-04T00:00:00"/>
    <d v="2023-12-02T00:00:00"/>
    <x v="4"/>
    <d v="2024-02-01T00:00:00"/>
    <n v="400"/>
  </r>
  <r>
    <x v="1"/>
    <s v=""/>
    <x v="371"/>
    <n v="172"/>
    <x v="230"/>
    <x v="5"/>
    <s v=" Sem Conversão"/>
    <m/>
    <s v="Ok"/>
    <b v="1"/>
    <s v="1333"/>
    <s v="0605995803/00010"/>
    <x v="11"/>
    <x v="0"/>
    <s v="15010277-005"/>
    <x v="340"/>
    <x v="0"/>
    <s v="Foreign"/>
    <s v="A"/>
    <s v="F"/>
    <n v="100"/>
    <x v="0"/>
    <s v="PC"/>
    <d v="2024-02-05T00:00:00"/>
    <d v="2023-12-02T00:00:00"/>
    <x v="4"/>
    <d v="2024-02-01T00:00:00"/>
    <n v="172"/>
  </r>
  <r>
    <x v="0"/>
    <s v=""/>
    <x v="372"/>
    <n v="300"/>
    <x v="231"/>
    <x v="0"/>
    <s v=" Sem Conversão"/>
    <m/>
    <s v="Ok"/>
    <b v="0"/>
    <s v="1338"/>
    <s v="0605996676/00010"/>
    <x v="0"/>
    <x v="0"/>
    <s v="15010297-007"/>
    <x v="341"/>
    <x v="0"/>
    <s v="Foreign"/>
    <s v="A"/>
    <s v="F"/>
    <n v="100"/>
    <x v="0"/>
    <s v="PC"/>
    <d v="2024-01-09T00:00:00"/>
    <d v="2023-10-18T00:00:00"/>
    <x v="0"/>
    <d v="2023-12-24T00:00:00"/>
    <n v="300"/>
  </r>
  <r>
    <x v="1"/>
    <s v=""/>
    <x v="372"/>
    <n v="300"/>
    <x v="231"/>
    <x v="0"/>
    <s v=" Sem Conversão"/>
    <m/>
    <s v="Ok"/>
    <b v="1"/>
    <s v="1338"/>
    <s v="0605996677/00010"/>
    <x v="1"/>
    <x v="0"/>
    <s v="15010297-007"/>
    <x v="341"/>
    <x v="0"/>
    <s v="Foreign"/>
    <s v="A"/>
    <s v="F"/>
    <n v="100"/>
    <x v="0"/>
    <s v="PC"/>
    <d v="2024-02-08T00:00:00"/>
    <d v="2023-11-18T00:00:00"/>
    <x v="1"/>
    <d v="2024-01-18T00:00:00"/>
    <n v="300"/>
  </r>
  <r>
    <x v="1"/>
    <s v=""/>
    <x v="372"/>
    <n v="189"/>
    <x v="231"/>
    <x v="0"/>
    <s v=" Sem Conversão"/>
    <m/>
    <s v="Ok"/>
    <b v="1"/>
    <s v="1338"/>
    <s v="0605996678/00010"/>
    <x v="1"/>
    <x v="0"/>
    <s v="15010297-007"/>
    <x v="341"/>
    <x v="0"/>
    <s v="Foreign"/>
    <s v="A"/>
    <s v="F"/>
    <n v="100"/>
    <x v="0"/>
    <s v="PC"/>
    <d v="2024-02-08T00:00:00"/>
    <d v="2023-11-18T00:00:00"/>
    <x v="1"/>
    <d v="2024-01-18T00:00:00"/>
    <n v="189"/>
  </r>
  <r>
    <x v="2"/>
    <s v=""/>
    <x v="373"/>
    <n v="200"/>
    <x v="232"/>
    <x v="5"/>
    <s v=" Sem Conversão"/>
    <m/>
    <s v="Ok"/>
    <b v="1"/>
    <s v="1342"/>
    <s v="0605995844/00010"/>
    <x v="28"/>
    <x v="0"/>
    <s v="15010307-009"/>
    <x v="342"/>
    <x v="0"/>
    <s v="Foreign"/>
    <s v="A"/>
    <s v="F"/>
    <n v="200"/>
    <x v="0"/>
    <s v="PC"/>
    <d v="2024-01-04T00:00:00"/>
    <d v="2023-11-01T00:00:00"/>
    <x v="3"/>
    <d v="2024-01-01T00:00:00"/>
    <n v="200"/>
  </r>
  <r>
    <x v="2"/>
    <s v=""/>
    <x v="373"/>
    <n v="200"/>
    <x v="232"/>
    <x v="5"/>
    <s v=" Sem Conversão"/>
    <m/>
    <s v="Ok"/>
    <b v="1"/>
    <s v="1342"/>
    <s v="0605995845/00010"/>
    <x v="28"/>
    <x v="0"/>
    <s v="15010307-009"/>
    <x v="342"/>
    <x v="0"/>
    <s v="Foreign"/>
    <s v="A"/>
    <s v="F"/>
    <n v="200"/>
    <x v="0"/>
    <s v="PC"/>
    <d v="2024-01-05T00:00:00"/>
    <d v="2023-11-01T00:00:00"/>
    <x v="3"/>
    <d v="2024-01-01T00:00:00"/>
    <n v="200"/>
  </r>
  <r>
    <x v="1"/>
    <s v=""/>
    <x v="373"/>
    <n v="200"/>
    <x v="232"/>
    <x v="9"/>
    <s v=" Sem Conversão"/>
    <m/>
    <s v="Ok"/>
    <b v="1"/>
    <s v="1342"/>
    <s v="0605995846/00010"/>
    <x v="30"/>
    <x v="0"/>
    <s v="15010307-009"/>
    <x v="342"/>
    <x v="0"/>
    <s v="Foreign"/>
    <s v="A"/>
    <s v="F"/>
    <n v="200"/>
    <x v="0"/>
    <s v="PC"/>
    <d v="2024-02-01T00:00:00"/>
    <d v="2023-12-02T00:00:00"/>
    <x v="4"/>
    <d v="2024-02-01T00:00:00"/>
    <n v="200"/>
  </r>
  <r>
    <x v="1"/>
    <s v=""/>
    <x v="373"/>
    <n v="200"/>
    <x v="232"/>
    <x v="5"/>
    <s v=" Sem Conversão"/>
    <m/>
    <s v="Ok"/>
    <b v="1"/>
    <s v="1342"/>
    <s v="0605995847/00010"/>
    <x v="10"/>
    <x v="0"/>
    <s v="15010307-009"/>
    <x v="342"/>
    <x v="0"/>
    <s v="Foreign"/>
    <s v="A"/>
    <s v="F"/>
    <n v="200"/>
    <x v="0"/>
    <s v="PC"/>
    <d v="2024-02-02T00:00:00"/>
    <d v="2023-12-02T00:00:00"/>
    <x v="4"/>
    <d v="2024-02-01T00:00:00"/>
    <n v="200"/>
  </r>
  <r>
    <x v="1"/>
    <s v=""/>
    <x v="373"/>
    <n v="200"/>
    <x v="232"/>
    <x v="5"/>
    <s v=" Sem Conversão"/>
    <m/>
    <s v="Ok"/>
    <b v="1"/>
    <s v="1342"/>
    <s v="0605995848/00010"/>
    <x v="10"/>
    <x v="0"/>
    <s v="15010307-009"/>
    <x v="342"/>
    <x v="0"/>
    <s v="Foreign"/>
    <s v="A"/>
    <s v="F"/>
    <n v="200"/>
    <x v="0"/>
    <s v="PC"/>
    <d v="2024-02-03T00:00:00"/>
    <d v="2023-12-02T00:00:00"/>
    <x v="4"/>
    <d v="2024-02-01T00:00:00"/>
    <n v="200"/>
  </r>
  <r>
    <x v="1"/>
    <s v=""/>
    <x v="373"/>
    <n v="109"/>
    <x v="232"/>
    <x v="5"/>
    <s v=" Sem Conversão"/>
    <m/>
    <s v="Ok"/>
    <b v="1"/>
    <s v="1342"/>
    <s v="0605995849/00010"/>
    <x v="11"/>
    <x v="0"/>
    <s v="15010307-009"/>
    <x v="342"/>
    <x v="0"/>
    <s v="Foreign"/>
    <s v="A"/>
    <s v="F"/>
    <n v="200"/>
    <x v="0"/>
    <s v="PC"/>
    <d v="2024-02-04T00:00:00"/>
    <d v="2023-12-02T00:00:00"/>
    <x v="4"/>
    <d v="2024-02-01T00:00:00"/>
    <n v="109"/>
  </r>
  <r>
    <x v="2"/>
    <s v=""/>
    <x v="374"/>
    <n v="100"/>
    <x v="233"/>
    <x v="5"/>
    <s v=" Sem Conversão"/>
    <m/>
    <s v="Ok"/>
    <b v="1"/>
    <s v="1344"/>
    <s v="0605995874/00010"/>
    <x v="33"/>
    <x v="0"/>
    <s v="15010310-007"/>
    <x v="343"/>
    <x v="0"/>
    <s v="Foreign"/>
    <s v="C"/>
    <s v="F"/>
    <n v="100"/>
    <x v="0"/>
    <s v="PC"/>
    <d v="2024-01-03T00:00:00"/>
    <d v="2023-11-01T00:00:00"/>
    <x v="3"/>
    <d v="2024-01-01T00:00:00"/>
    <n v="100"/>
  </r>
  <r>
    <x v="2"/>
    <s v=""/>
    <x v="374"/>
    <n v="200"/>
    <x v="233"/>
    <x v="5"/>
    <s v=" Sem Conversão"/>
    <m/>
    <s v="Ok"/>
    <b v="1"/>
    <s v="1344"/>
    <s v="0605995875/00010"/>
    <x v="28"/>
    <x v="0"/>
    <s v="15010310-007"/>
    <x v="343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374"/>
    <n v="100"/>
    <x v="233"/>
    <x v="5"/>
    <s v=" Sem Conversão"/>
    <m/>
    <s v="Ok"/>
    <b v="1"/>
    <s v="1344"/>
    <s v="0605995876/00010"/>
    <x v="28"/>
    <x v="0"/>
    <s v="15010310-007"/>
    <x v="343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374"/>
    <n v="100"/>
    <x v="233"/>
    <x v="9"/>
    <s v=" Sem Conversão"/>
    <m/>
    <s v="Ok"/>
    <b v="1"/>
    <s v="1344"/>
    <s v="0605995877/00010"/>
    <x v="30"/>
    <x v="0"/>
    <s v="15010310-007"/>
    <x v="343"/>
    <x v="0"/>
    <s v="Foreign"/>
    <s v="C"/>
    <s v="F"/>
    <n v="100"/>
    <x v="0"/>
    <s v="PC"/>
    <d v="2024-02-01T00:00:00"/>
    <d v="2023-12-02T00:00:00"/>
    <x v="4"/>
    <d v="2024-02-01T00:00:00"/>
    <n v="100"/>
  </r>
  <r>
    <x v="1"/>
    <s v=""/>
    <x v="374"/>
    <n v="200"/>
    <x v="233"/>
    <x v="5"/>
    <s v=" Sem Conversão"/>
    <m/>
    <s v="Ok"/>
    <b v="1"/>
    <s v="1344"/>
    <s v="0605995878/00010"/>
    <x v="10"/>
    <x v="0"/>
    <s v="15010310-007"/>
    <x v="343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374"/>
    <n v="200"/>
    <x v="233"/>
    <x v="5"/>
    <s v=" Sem Conversão"/>
    <m/>
    <s v="Ok"/>
    <b v="1"/>
    <s v="1344"/>
    <s v="0605995879/00010"/>
    <x v="10"/>
    <x v="0"/>
    <s v="15010310-007"/>
    <x v="343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374"/>
    <n v="200"/>
    <x v="233"/>
    <x v="5"/>
    <s v=" Sem Conversão"/>
    <m/>
    <s v="Ok"/>
    <b v="1"/>
    <s v="1344"/>
    <s v="0605995880/00010"/>
    <x v="11"/>
    <x v="0"/>
    <s v="15010310-007"/>
    <x v="343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374"/>
    <n v="77"/>
    <x v="233"/>
    <x v="5"/>
    <s v=" Sem Conversão"/>
    <m/>
    <s v="Ok"/>
    <b v="1"/>
    <s v="1344"/>
    <s v="0605995881/00010"/>
    <x v="11"/>
    <x v="0"/>
    <s v="15010310-007"/>
    <x v="343"/>
    <x v="0"/>
    <s v="Foreign"/>
    <s v="C"/>
    <s v="F"/>
    <n v="100"/>
    <x v="0"/>
    <s v="PC"/>
    <d v="2024-02-05T00:00:00"/>
    <d v="2023-12-02T00:00:00"/>
    <x v="4"/>
    <d v="2024-02-01T00:00:00"/>
    <n v="77"/>
  </r>
  <r>
    <x v="1"/>
    <s v=""/>
    <x v="375"/>
    <n v="1000"/>
    <x v="234"/>
    <x v="6"/>
    <s v=" Sem Conversão"/>
    <m/>
    <s v="Ok"/>
    <b v="1"/>
    <s v="1345"/>
    <s v="0605996680/00010"/>
    <x v="14"/>
    <x v="0"/>
    <s v="15010314-002"/>
    <x v="344"/>
    <x v="0"/>
    <s v="Foreign"/>
    <s v="A"/>
    <s v="F"/>
    <n v="200"/>
    <x v="0"/>
    <s v="PC"/>
    <d v="2024-02-11T00:00:00"/>
    <d v="2023-12-02T00:00:00"/>
    <x v="4"/>
    <d v="2024-02-01T00:00:00"/>
    <n v="1000"/>
  </r>
  <r>
    <x v="1"/>
    <s v=""/>
    <x v="375"/>
    <n v="18"/>
    <x v="234"/>
    <x v="3"/>
    <s v=" Sem Conversão"/>
    <m/>
    <s v="Ok"/>
    <b v="1"/>
    <s v="1345"/>
    <s v="0605996681/00010"/>
    <x v="9"/>
    <x v="0"/>
    <s v="15010314-002"/>
    <x v="344"/>
    <x v="0"/>
    <s v="Foreign"/>
    <s v="A"/>
    <s v="F"/>
    <n v="200"/>
    <x v="0"/>
    <s v="PC"/>
    <d v="2024-02-09T00:00:00"/>
    <d v="2023-12-02T00:00:00"/>
    <x v="4"/>
    <d v="2024-02-01T00:00:00"/>
    <n v="18"/>
  </r>
  <r>
    <x v="2"/>
    <s v=""/>
    <x v="376"/>
    <n v="500"/>
    <x v="234"/>
    <x v="5"/>
    <s v=" Sem Conversão"/>
    <m/>
    <s v="Ok"/>
    <b v="1"/>
    <s v="1346"/>
    <s v="0605995894/00010"/>
    <x v="33"/>
    <x v="0"/>
    <s v="15010314-005"/>
    <x v="344"/>
    <x v="0"/>
    <s v="Foreign"/>
    <s v="C"/>
    <s v="F"/>
    <n v="100"/>
    <x v="0"/>
    <s v="PC"/>
    <d v="2024-01-03T00:00:00"/>
    <d v="2023-11-01T00:00:00"/>
    <x v="3"/>
    <d v="2024-01-01T00:00:00"/>
    <n v="500"/>
  </r>
  <r>
    <x v="2"/>
    <s v=""/>
    <x v="376"/>
    <n v="1400"/>
    <x v="234"/>
    <x v="5"/>
    <s v=" Sem Conversão"/>
    <m/>
    <s v="Ok"/>
    <b v="1"/>
    <s v="1346"/>
    <s v="0605995895/00010"/>
    <x v="28"/>
    <x v="0"/>
    <s v="15010314-005"/>
    <x v="344"/>
    <x v="0"/>
    <s v="Foreign"/>
    <s v="C"/>
    <s v="F"/>
    <n v="100"/>
    <x v="0"/>
    <s v="PC"/>
    <d v="2024-01-04T00:00:00"/>
    <d v="2023-11-01T00:00:00"/>
    <x v="3"/>
    <d v="2024-01-01T00:00:00"/>
    <n v="1400"/>
  </r>
  <r>
    <x v="2"/>
    <s v=""/>
    <x v="376"/>
    <n v="700"/>
    <x v="234"/>
    <x v="5"/>
    <s v=" Sem Conversão"/>
    <m/>
    <s v="Ok"/>
    <b v="1"/>
    <s v="1346"/>
    <s v="0605995896/00010"/>
    <x v="28"/>
    <x v="0"/>
    <s v="15010314-005"/>
    <x v="344"/>
    <x v="0"/>
    <s v="Foreign"/>
    <s v="C"/>
    <s v="F"/>
    <n v="100"/>
    <x v="0"/>
    <s v="PC"/>
    <d v="2024-01-05T00:00:00"/>
    <d v="2023-11-01T00:00:00"/>
    <x v="3"/>
    <d v="2024-01-01T00:00:00"/>
    <n v="700"/>
  </r>
  <r>
    <x v="2"/>
    <s v=""/>
    <x v="376"/>
    <n v="100"/>
    <x v="234"/>
    <x v="9"/>
    <s v=" Sem Conversão"/>
    <m/>
    <s v="Ok"/>
    <b v="1"/>
    <s v="1346"/>
    <s v="0605995897/00010"/>
    <x v="29"/>
    <x v="0"/>
    <s v="15010314-005"/>
    <x v="344"/>
    <x v="0"/>
    <s v="Foreign"/>
    <s v="C"/>
    <s v="F"/>
    <n v="100"/>
    <x v="0"/>
    <s v="PC"/>
    <d v="2024-01-01T00:00:00"/>
    <d v="2023-11-01T00:00:00"/>
    <x v="3"/>
    <d v="2024-01-01T00:00:00"/>
    <n v="100"/>
  </r>
  <r>
    <x v="1"/>
    <s v=""/>
    <x v="376"/>
    <n v="700"/>
    <x v="234"/>
    <x v="9"/>
    <s v=" Sem Conversão"/>
    <m/>
    <s v="Ok"/>
    <b v="1"/>
    <s v="1346"/>
    <s v="0605995898/00010"/>
    <x v="30"/>
    <x v="0"/>
    <s v="15010314-005"/>
    <x v="344"/>
    <x v="0"/>
    <s v="Foreign"/>
    <s v="C"/>
    <s v="F"/>
    <n v="100"/>
    <x v="0"/>
    <s v="PC"/>
    <d v="2024-02-01T00:00:00"/>
    <d v="2023-12-02T00:00:00"/>
    <x v="4"/>
    <d v="2024-02-01T00:00:00"/>
    <n v="700"/>
  </r>
  <r>
    <x v="1"/>
    <s v=""/>
    <x v="376"/>
    <n v="1400"/>
    <x v="234"/>
    <x v="5"/>
    <s v=" Sem Conversão"/>
    <m/>
    <s v="Ok"/>
    <b v="1"/>
    <s v="1346"/>
    <s v="0605995899/00010"/>
    <x v="10"/>
    <x v="0"/>
    <s v="15010314-005"/>
    <x v="344"/>
    <x v="0"/>
    <s v="Foreign"/>
    <s v="C"/>
    <s v="F"/>
    <n v="100"/>
    <x v="0"/>
    <s v="PC"/>
    <d v="2024-02-02T00:00:00"/>
    <d v="2023-12-02T00:00:00"/>
    <x v="4"/>
    <d v="2024-02-01T00:00:00"/>
    <n v="1400"/>
  </r>
  <r>
    <x v="1"/>
    <s v=""/>
    <x v="376"/>
    <n v="1400"/>
    <x v="234"/>
    <x v="5"/>
    <s v=" Sem Conversão"/>
    <m/>
    <s v="Ok"/>
    <b v="1"/>
    <s v="1346"/>
    <s v="0605995900/00010"/>
    <x v="10"/>
    <x v="0"/>
    <s v="15010314-005"/>
    <x v="344"/>
    <x v="0"/>
    <s v="Foreign"/>
    <s v="C"/>
    <s v="F"/>
    <n v="100"/>
    <x v="0"/>
    <s v="PC"/>
    <d v="2024-02-03T00:00:00"/>
    <d v="2023-12-02T00:00:00"/>
    <x v="4"/>
    <d v="2024-02-01T00:00:00"/>
    <n v="1400"/>
  </r>
  <r>
    <x v="1"/>
    <s v=""/>
    <x v="376"/>
    <n v="1400"/>
    <x v="234"/>
    <x v="5"/>
    <s v=" Sem Conversão"/>
    <m/>
    <s v="Ok"/>
    <b v="1"/>
    <s v="1346"/>
    <s v="0605995901/00010"/>
    <x v="11"/>
    <x v="0"/>
    <s v="15010314-005"/>
    <x v="344"/>
    <x v="0"/>
    <s v="Foreign"/>
    <s v="C"/>
    <s v="F"/>
    <n v="100"/>
    <x v="0"/>
    <s v="PC"/>
    <d v="2024-02-04T00:00:00"/>
    <d v="2023-12-02T00:00:00"/>
    <x v="4"/>
    <d v="2024-02-01T00:00:00"/>
    <n v="1400"/>
  </r>
  <r>
    <x v="1"/>
    <s v=""/>
    <x v="376"/>
    <n v="600"/>
    <x v="234"/>
    <x v="5"/>
    <s v=" Sem Conversão"/>
    <m/>
    <s v="Ok"/>
    <b v="1"/>
    <s v="1346"/>
    <s v="0605995902/00010"/>
    <x v="11"/>
    <x v="0"/>
    <s v="15010314-005"/>
    <x v="344"/>
    <x v="0"/>
    <s v="Foreign"/>
    <s v="C"/>
    <s v="F"/>
    <n v="100"/>
    <x v="0"/>
    <s v="PC"/>
    <d v="2024-02-05T00:00:00"/>
    <d v="2023-12-02T00:00:00"/>
    <x v="4"/>
    <d v="2024-02-01T00:00:00"/>
    <n v="600"/>
  </r>
  <r>
    <x v="1"/>
    <s v=""/>
    <x v="376"/>
    <n v="39"/>
    <x v="234"/>
    <x v="9"/>
    <s v=" Sem Conversão"/>
    <m/>
    <s v="Ok"/>
    <b v="1"/>
    <s v="1346"/>
    <s v="0605995903/00010"/>
    <x v="30"/>
    <x v="0"/>
    <s v="15010314-005"/>
    <x v="344"/>
    <x v="0"/>
    <s v="Foreign"/>
    <s v="C"/>
    <s v="F"/>
    <n v="100"/>
    <x v="0"/>
    <s v="PC"/>
    <d v="2024-02-01T00:00:00"/>
    <d v="2023-12-02T00:00:00"/>
    <x v="4"/>
    <d v="2024-02-01T00:00:00"/>
    <n v="39"/>
  </r>
  <r>
    <x v="1"/>
    <s v=""/>
    <x v="377"/>
    <n v="26"/>
    <x v="235"/>
    <x v="3"/>
    <s v=" Sem Conversão"/>
    <m/>
    <s v="Ok"/>
    <b v="1"/>
    <s v="1350"/>
    <s v="0605994653/00010"/>
    <x v="9"/>
    <x v="0"/>
    <s v="15010354-003"/>
    <x v="345"/>
    <x v="0"/>
    <s v="Foreign"/>
    <s v="C"/>
    <s v="F"/>
    <n v="100"/>
    <x v="0"/>
    <s v="PC"/>
    <d v="2024-02-09T00:00:00"/>
    <d v="2023-12-02T00:00:00"/>
    <x v="4"/>
    <d v="2024-02-01T00:00:00"/>
    <n v="26"/>
  </r>
  <r>
    <x v="2"/>
    <s v=""/>
    <x v="378"/>
    <n v="600"/>
    <x v="236"/>
    <x v="5"/>
    <s v=" Sem Conversão"/>
    <m/>
    <s v="Ok"/>
    <b v="1"/>
    <s v="1355"/>
    <s v="0605995914/00010"/>
    <x v="33"/>
    <x v="0"/>
    <s v="15010422-005"/>
    <x v="346"/>
    <x v="0"/>
    <s v="Foreign"/>
    <s v="C"/>
    <s v="F"/>
    <n v="100"/>
    <x v="0"/>
    <s v="PC"/>
    <d v="2024-01-03T00:00:00"/>
    <d v="2023-11-01T00:00:00"/>
    <x v="3"/>
    <d v="2024-01-01T00:00:00"/>
    <n v="600"/>
  </r>
  <r>
    <x v="2"/>
    <s v=""/>
    <x v="378"/>
    <n v="1200"/>
    <x v="236"/>
    <x v="5"/>
    <s v=" Sem Conversão"/>
    <m/>
    <s v="Ok"/>
    <b v="1"/>
    <s v="1355"/>
    <s v="0605995915/00010"/>
    <x v="28"/>
    <x v="0"/>
    <s v="15010422-005"/>
    <x v="346"/>
    <x v="0"/>
    <s v="Foreign"/>
    <s v="C"/>
    <s v="F"/>
    <n v="100"/>
    <x v="0"/>
    <s v="PC"/>
    <d v="2024-01-04T00:00:00"/>
    <d v="2023-11-01T00:00:00"/>
    <x v="3"/>
    <d v="2024-01-01T00:00:00"/>
    <n v="1200"/>
  </r>
  <r>
    <x v="2"/>
    <s v=""/>
    <x v="378"/>
    <n v="600"/>
    <x v="236"/>
    <x v="5"/>
    <s v=" Sem Conversão"/>
    <m/>
    <s v="Ok"/>
    <b v="1"/>
    <s v="1355"/>
    <s v="0605995916/00010"/>
    <x v="28"/>
    <x v="0"/>
    <s v="15010422-005"/>
    <x v="346"/>
    <x v="0"/>
    <s v="Foreign"/>
    <s v="C"/>
    <s v="F"/>
    <n v="100"/>
    <x v="0"/>
    <s v="PC"/>
    <d v="2024-01-05T00:00:00"/>
    <d v="2023-11-01T00:00:00"/>
    <x v="3"/>
    <d v="2024-01-01T00:00:00"/>
    <n v="600"/>
  </r>
  <r>
    <x v="2"/>
    <s v=""/>
    <x v="378"/>
    <n v="100"/>
    <x v="236"/>
    <x v="9"/>
    <s v=" Sem Conversão"/>
    <m/>
    <s v="Ok"/>
    <b v="1"/>
    <s v="1355"/>
    <s v="0605995917/00010"/>
    <x v="29"/>
    <x v="0"/>
    <s v="15010422-005"/>
    <x v="346"/>
    <x v="0"/>
    <s v="Foreign"/>
    <s v="C"/>
    <s v="F"/>
    <n v="100"/>
    <x v="0"/>
    <s v="PC"/>
    <d v="2024-01-01T00:00:00"/>
    <d v="2023-11-01T00:00:00"/>
    <x v="3"/>
    <d v="2024-01-01T00:00:00"/>
    <n v="100"/>
  </r>
  <r>
    <x v="1"/>
    <s v=""/>
    <x v="378"/>
    <n v="600"/>
    <x v="236"/>
    <x v="9"/>
    <s v=" Sem Conversão"/>
    <m/>
    <s v="Ok"/>
    <b v="1"/>
    <s v="1355"/>
    <s v="0605995918/00010"/>
    <x v="30"/>
    <x v="0"/>
    <s v="15010422-005"/>
    <x v="346"/>
    <x v="0"/>
    <s v="Foreign"/>
    <s v="C"/>
    <s v="F"/>
    <n v="100"/>
    <x v="0"/>
    <s v="PC"/>
    <d v="2024-02-01T00:00:00"/>
    <d v="2023-12-02T00:00:00"/>
    <x v="4"/>
    <d v="2024-02-01T00:00:00"/>
    <n v="600"/>
  </r>
  <r>
    <x v="1"/>
    <s v=""/>
    <x v="378"/>
    <n v="1200"/>
    <x v="236"/>
    <x v="5"/>
    <s v=" Sem Conversão"/>
    <m/>
    <s v="Ok"/>
    <b v="1"/>
    <s v="1355"/>
    <s v="0605995919/00010"/>
    <x v="10"/>
    <x v="0"/>
    <s v="15010422-005"/>
    <x v="346"/>
    <x v="0"/>
    <s v="Foreign"/>
    <s v="C"/>
    <s v="F"/>
    <n v="100"/>
    <x v="0"/>
    <s v="PC"/>
    <d v="2024-02-02T00:00:00"/>
    <d v="2023-12-02T00:00:00"/>
    <x v="4"/>
    <d v="2024-02-01T00:00:00"/>
    <n v="1200"/>
  </r>
  <r>
    <x v="1"/>
    <s v=""/>
    <x v="378"/>
    <n v="1200"/>
    <x v="236"/>
    <x v="5"/>
    <s v=" Sem Conversão"/>
    <m/>
    <s v="Ok"/>
    <b v="1"/>
    <s v="1355"/>
    <s v="0605995920/00010"/>
    <x v="10"/>
    <x v="0"/>
    <s v="15010422-005"/>
    <x v="346"/>
    <x v="0"/>
    <s v="Foreign"/>
    <s v="C"/>
    <s v="F"/>
    <n v="100"/>
    <x v="0"/>
    <s v="PC"/>
    <d v="2024-02-03T00:00:00"/>
    <d v="2023-12-02T00:00:00"/>
    <x v="4"/>
    <d v="2024-02-01T00:00:00"/>
    <n v="1200"/>
  </r>
  <r>
    <x v="1"/>
    <s v=""/>
    <x v="378"/>
    <n v="1200"/>
    <x v="236"/>
    <x v="5"/>
    <s v=" Sem Conversão"/>
    <m/>
    <s v="Ok"/>
    <b v="1"/>
    <s v="1355"/>
    <s v="0605995921/00010"/>
    <x v="11"/>
    <x v="0"/>
    <s v="15010422-005"/>
    <x v="346"/>
    <x v="0"/>
    <s v="Foreign"/>
    <s v="C"/>
    <s v="F"/>
    <n v="100"/>
    <x v="0"/>
    <s v="PC"/>
    <d v="2024-02-04T00:00:00"/>
    <d v="2023-12-02T00:00:00"/>
    <x v="4"/>
    <d v="2024-02-01T00:00:00"/>
    <n v="1200"/>
  </r>
  <r>
    <x v="1"/>
    <s v=""/>
    <x v="378"/>
    <n v="500"/>
    <x v="236"/>
    <x v="5"/>
    <s v=" Sem Conversão"/>
    <m/>
    <s v="Ok"/>
    <b v="1"/>
    <s v="1355"/>
    <s v="0605995922/00010"/>
    <x v="11"/>
    <x v="0"/>
    <s v="15010422-005"/>
    <x v="346"/>
    <x v="0"/>
    <s v="Foreign"/>
    <s v="C"/>
    <s v="F"/>
    <n v="100"/>
    <x v="0"/>
    <s v="PC"/>
    <d v="2024-02-05T00:00:00"/>
    <d v="2023-12-02T00:00:00"/>
    <x v="4"/>
    <d v="2024-02-01T00:00:00"/>
    <n v="500"/>
  </r>
  <r>
    <x v="1"/>
    <s v=""/>
    <x v="378"/>
    <n v="57"/>
    <x v="236"/>
    <x v="9"/>
    <s v=" Sem Conversão"/>
    <m/>
    <s v="Ok"/>
    <b v="1"/>
    <s v="1355"/>
    <s v="0605995923/00010"/>
    <x v="30"/>
    <x v="0"/>
    <s v="15010422-005"/>
    <x v="346"/>
    <x v="0"/>
    <s v="Foreign"/>
    <s v="C"/>
    <s v="F"/>
    <n v="100"/>
    <x v="0"/>
    <s v="PC"/>
    <d v="2024-02-01T00:00:00"/>
    <d v="2023-12-02T00:00:00"/>
    <x v="4"/>
    <d v="2024-02-01T00:00:00"/>
    <n v="57"/>
  </r>
  <r>
    <x v="2"/>
    <s v=""/>
    <x v="379"/>
    <n v="900"/>
    <x v="237"/>
    <x v="6"/>
    <s v=" Sem Conversão"/>
    <m/>
    <s v="Ok"/>
    <b v="1"/>
    <s v="1358"/>
    <s v="0605995934/00010"/>
    <x v="17"/>
    <x v="0"/>
    <s v="15010589-007"/>
    <x v="347"/>
    <x v="0"/>
    <s v="Foreign"/>
    <s v="A"/>
    <s v="F"/>
    <n v="100"/>
    <x v="0"/>
    <s v="PC"/>
    <d v="2024-01-17T00:00:00"/>
    <d v="2023-11-01T00:00:00"/>
    <x v="3"/>
    <d v="2024-01-01T00:00:00"/>
    <n v="900"/>
  </r>
  <r>
    <x v="2"/>
    <s v=""/>
    <x v="379"/>
    <n v="1200"/>
    <x v="237"/>
    <x v="6"/>
    <s v=" Sem Conversão"/>
    <m/>
    <s v="Ok"/>
    <b v="1"/>
    <s v="1358"/>
    <s v="0605995935/00010"/>
    <x v="18"/>
    <x v="0"/>
    <s v="15010589-007"/>
    <x v="347"/>
    <x v="0"/>
    <s v="Foreign"/>
    <s v="A"/>
    <s v="F"/>
    <n v="100"/>
    <x v="0"/>
    <s v="PC"/>
    <d v="2024-01-18T00:00:00"/>
    <d v="2023-11-01T00:00:00"/>
    <x v="3"/>
    <d v="2024-01-01T00:00:00"/>
    <n v="1200"/>
  </r>
  <r>
    <x v="1"/>
    <s v=""/>
    <x v="379"/>
    <n v="200"/>
    <x v="237"/>
    <x v="9"/>
    <s v=" Sem Conversão"/>
    <m/>
    <s v="Ok"/>
    <b v="1"/>
    <s v="1358"/>
    <s v="0605995936/00010"/>
    <x v="30"/>
    <x v="0"/>
    <s v="15010589-007"/>
    <x v="347"/>
    <x v="0"/>
    <s v="Foreign"/>
    <s v="A"/>
    <s v="F"/>
    <n v="100"/>
    <x v="0"/>
    <s v="PC"/>
    <d v="2024-02-01T00:00:00"/>
    <d v="2023-12-02T00:00:00"/>
    <x v="4"/>
    <d v="2024-02-01T00:00:00"/>
    <n v="200"/>
  </r>
  <r>
    <x v="1"/>
    <s v=""/>
    <x v="379"/>
    <n v="400"/>
    <x v="237"/>
    <x v="5"/>
    <s v=" Sem Conversão"/>
    <m/>
    <s v="Ok"/>
    <b v="1"/>
    <s v="1358"/>
    <s v="0605995937/00010"/>
    <x v="10"/>
    <x v="0"/>
    <s v="15010589-007"/>
    <x v="347"/>
    <x v="0"/>
    <s v="Foreign"/>
    <s v="A"/>
    <s v="F"/>
    <n v="100"/>
    <x v="0"/>
    <s v="PC"/>
    <d v="2024-02-02T00:00:00"/>
    <d v="2023-12-02T00:00:00"/>
    <x v="4"/>
    <d v="2024-02-01T00:00:00"/>
    <n v="400"/>
  </r>
  <r>
    <x v="1"/>
    <s v=""/>
    <x v="379"/>
    <n v="400"/>
    <x v="237"/>
    <x v="5"/>
    <s v=" Sem Conversão"/>
    <m/>
    <s v="Ok"/>
    <b v="1"/>
    <s v="1358"/>
    <s v="0605995938/00010"/>
    <x v="10"/>
    <x v="0"/>
    <s v="15010589-007"/>
    <x v="347"/>
    <x v="0"/>
    <s v="Foreign"/>
    <s v="A"/>
    <s v="F"/>
    <n v="100"/>
    <x v="0"/>
    <s v="PC"/>
    <d v="2024-02-03T00:00:00"/>
    <d v="2023-12-02T00:00:00"/>
    <x v="4"/>
    <d v="2024-02-01T00:00:00"/>
    <n v="400"/>
  </r>
  <r>
    <x v="1"/>
    <s v=""/>
    <x v="379"/>
    <n v="400"/>
    <x v="237"/>
    <x v="5"/>
    <s v=" Sem Conversão"/>
    <m/>
    <s v="Ok"/>
    <b v="1"/>
    <s v="1358"/>
    <s v="0605995939/00010"/>
    <x v="11"/>
    <x v="0"/>
    <s v="15010589-007"/>
    <x v="347"/>
    <x v="0"/>
    <s v="Foreign"/>
    <s v="A"/>
    <s v="F"/>
    <n v="100"/>
    <x v="0"/>
    <s v="PC"/>
    <d v="2024-02-04T00:00:00"/>
    <d v="2023-12-02T00:00:00"/>
    <x v="4"/>
    <d v="2024-02-01T00:00:00"/>
    <n v="400"/>
  </r>
  <r>
    <x v="1"/>
    <s v=""/>
    <x v="379"/>
    <n v="200"/>
    <x v="237"/>
    <x v="5"/>
    <s v=" Sem Conversão"/>
    <m/>
    <s v="Ok"/>
    <b v="1"/>
    <s v="1358"/>
    <s v="0605995940/00010"/>
    <x v="11"/>
    <x v="0"/>
    <s v="15010589-007"/>
    <x v="347"/>
    <x v="0"/>
    <s v="Foreign"/>
    <s v="A"/>
    <s v="F"/>
    <n v="100"/>
    <x v="0"/>
    <s v="PC"/>
    <d v="2024-02-05T00:00:00"/>
    <d v="2023-12-02T00:00:00"/>
    <x v="4"/>
    <d v="2024-02-01T00:00:00"/>
    <n v="200"/>
  </r>
  <r>
    <x v="1"/>
    <s v=""/>
    <x v="379"/>
    <n v="100"/>
    <x v="237"/>
    <x v="3"/>
    <s v=" Sem Conversão"/>
    <m/>
    <s v="Ok"/>
    <b v="1"/>
    <s v="1358"/>
    <s v="0605995941/00010"/>
    <x v="9"/>
    <x v="0"/>
    <s v="15010589-007"/>
    <x v="347"/>
    <x v="0"/>
    <s v="Foreign"/>
    <s v="A"/>
    <s v="F"/>
    <n v="100"/>
    <x v="0"/>
    <s v="PC"/>
    <d v="2024-02-09T00:00:00"/>
    <d v="2023-12-02T00:00:00"/>
    <x v="4"/>
    <d v="2024-02-01T00:00:00"/>
    <n v="100"/>
  </r>
  <r>
    <x v="1"/>
    <s v=""/>
    <x v="379"/>
    <n v="1200"/>
    <x v="237"/>
    <x v="6"/>
    <s v=" Sem Conversão"/>
    <m/>
    <s v="Ok"/>
    <b v="1"/>
    <s v="1358"/>
    <s v="0605995942/00010"/>
    <x v="13"/>
    <x v="0"/>
    <s v="15010589-007"/>
    <x v="347"/>
    <x v="0"/>
    <s v="Foreign"/>
    <s v="A"/>
    <s v="F"/>
    <n v="100"/>
    <x v="0"/>
    <s v="PC"/>
    <d v="2024-02-10T00:00:00"/>
    <d v="2023-12-02T00:00:00"/>
    <x v="4"/>
    <d v="2024-02-01T00:00:00"/>
    <n v="1200"/>
  </r>
  <r>
    <x v="1"/>
    <s v=""/>
    <x v="379"/>
    <n v="1199"/>
    <x v="237"/>
    <x v="6"/>
    <s v=" Sem Conversão"/>
    <m/>
    <s v="Ok"/>
    <b v="1"/>
    <s v="1358"/>
    <s v="0605995943/00010"/>
    <x v="14"/>
    <x v="0"/>
    <s v="15010589-007"/>
    <x v="347"/>
    <x v="0"/>
    <s v="Foreign"/>
    <s v="A"/>
    <s v="F"/>
    <n v="100"/>
    <x v="0"/>
    <s v="PC"/>
    <d v="2024-02-11T00:00:00"/>
    <d v="2023-12-02T00:00:00"/>
    <x v="4"/>
    <d v="2024-02-01T00:00:00"/>
    <n v="1199"/>
  </r>
  <r>
    <x v="0"/>
    <s v=""/>
    <x v="380"/>
    <n v="2900"/>
    <x v="238"/>
    <x v="0"/>
    <s v=" Sem Conversão"/>
    <m/>
    <s v="Ok"/>
    <b v="0"/>
    <s v="1362"/>
    <s v="0605996690/00010"/>
    <x v="0"/>
    <x v="0"/>
    <s v="15020343-001"/>
    <x v="348"/>
    <x v="0"/>
    <s v="Foreign"/>
    <s v="C"/>
    <s v="F"/>
    <n v="100"/>
    <x v="0"/>
    <s v="PC"/>
    <d v="2024-01-09T00:00:00"/>
    <d v="2023-10-18T00:00:00"/>
    <x v="0"/>
    <d v="2023-12-24T00:00:00"/>
    <n v="2900"/>
  </r>
  <r>
    <x v="2"/>
    <s v=""/>
    <x v="380"/>
    <n v="200"/>
    <x v="238"/>
    <x v="10"/>
    <s v=" Sem Conversão"/>
    <m/>
    <s v="Ok"/>
    <b v="1"/>
    <s v="1362"/>
    <s v="0605996691/00010"/>
    <x v="31"/>
    <x v="0"/>
    <s v="15020343-001"/>
    <x v="348"/>
    <x v="0"/>
    <s v="Foreign"/>
    <s v="C"/>
    <s v="F"/>
    <n v="100"/>
    <x v="0"/>
    <s v="PC"/>
    <d v="2024-01-10T00:00:00"/>
    <d v="2023-11-01T00:00:00"/>
    <x v="3"/>
    <d v="2024-01-01T00:00:00"/>
    <n v="200"/>
  </r>
  <r>
    <x v="2"/>
    <s v=""/>
    <x v="380"/>
    <n v="200"/>
    <x v="238"/>
    <x v="10"/>
    <s v=" Sem Conversão"/>
    <m/>
    <s v="Ok"/>
    <b v="1"/>
    <s v="1362"/>
    <s v="0605996692/00010"/>
    <x v="31"/>
    <x v="0"/>
    <s v="15020343-001"/>
    <x v="348"/>
    <x v="0"/>
    <s v="Foreign"/>
    <s v="C"/>
    <s v="F"/>
    <n v="100"/>
    <x v="0"/>
    <s v="PC"/>
    <d v="2024-01-11T00:00:00"/>
    <d v="2023-11-01T00:00:00"/>
    <x v="3"/>
    <d v="2024-01-01T00:00:00"/>
    <n v="200"/>
  </r>
  <r>
    <x v="2"/>
    <s v=""/>
    <x v="380"/>
    <n v="200"/>
    <x v="238"/>
    <x v="10"/>
    <s v=" Sem Conversão"/>
    <m/>
    <s v="Ok"/>
    <b v="1"/>
    <s v="1362"/>
    <s v="0605996693/00010"/>
    <x v="35"/>
    <x v="0"/>
    <s v="15020343-001"/>
    <x v="348"/>
    <x v="0"/>
    <s v="Foreign"/>
    <s v="C"/>
    <s v="F"/>
    <n v="100"/>
    <x v="0"/>
    <s v="PC"/>
    <d v="2024-01-12T00:00:00"/>
    <d v="2023-11-01T00:00:00"/>
    <x v="3"/>
    <d v="2024-01-01T00:00:00"/>
    <n v="200"/>
  </r>
  <r>
    <x v="2"/>
    <s v=""/>
    <x v="380"/>
    <n v="100"/>
    <x v="238"/>
    <x v="4"/>
    <s v=" Sem Conversão"/>
    <m/>
    <s v="Ok"/>
    <b v="1"/>
    <s v="1362"/>
    <s v="0605996694/00010"/>
    <x v="7"/>
    <x v="0"/>
    <s v="15020343-001"/>
    <x v="348"/>
    <x v="0"/>
    <s v="Foreign"/>
    <s v="C"/>
    <s v="F"/>
    <n v="100"/>
    <x v="0"/>
    <s v="PC"/>
    <d v="2024-01-15T00:00:00"/>
    <d v="2023-11-01T00:00:00"/>
    <x v="3"/>
    <d v="2024-01-01T00:00:00"/>
    <n v="100"/>
  </r>
  <r>
    <x v="2"/>
    <s v=""/>
    <x v="380"/>
    <n v="100"/>
    <x v="238"/>
    <x v="4"/>
    <s v=" Sem Conversão"/>
    <m/>
    <s v="Ok"/>
    <b v="1"/>
    <s v="1362"/>
    <s v="0605996695/00010"/>
    <x v="8"/>
    <x v="0"/>
    <s v="15020343-001"/>
    <x v="348"/>
    <x v="0"/>
    <s v="Foreign"/>
    <s v="C"/>
    <s v="F"/>
    <n v="100"/>
    <x v="0"/>
    <s v="PC"/>
    <d v="2024-01-16T00:00:00"/>
    <d v="2023-11-01T00:00:00"/>
    <x v="3"/>
    <d v="2024-01-01T00:00:00"/>
    <n v="100"/>
  </r>
  <r>
    <x v="0"/>
    <s v=""/>
    <x v="380"/>
    <n v="300"/>
    <x v="238"/>
    <x v="8"/>
    <s v=" Sem Conversão"/>
    <m/>
    <s v="Ok"/>
    <b v="0"/>
    <s v="1362"/>
    <s v="0605996696/00010"/>
    <x v="19"/>
    <x v="0"/>
    <s v="15020343-001"/>
    <x v="348"/>
    <x v="0"/>
    <s v="Foreign"/>
    <s v="C"/>
    <s v="F"/>
    <n v="100"/>
    <x v="0"/>
    <s v="PC"/>
    <d v="2024-01-19T00:00:00"/>
    <d v="2023-10-18T00:00:00"/>
    <x v="0"/>
    <d v="2023-12-24T00:00:00"/>
    <n v="300"/>
  </r>
  <r>
    <x v="0"/>
    <s v=""/>
    <x v="380"/>
    <n v="100"/>
    <x v="238"/>
    <x v="0"/>
    <s v=" Sem Conversão"/>
    <m/>
    <s v="Ok"/>
    <b v="0"/>
    <s v="1362"/>
    <s v="0605996697/00010"/>
    <x v="0"/>
    <x v="0"/>
    <s v="15020343-001"/>
    <x v="348"/>
    <x v="0"/>
    <s v="Foreign"/>
    <s v="C"/>
    <s v="F"/>
    <n v="100"/>
    <x v="0"/>
    <s v="PC"/>
    <d v="2024-01-09T00:00:00"/>
    <d v="2023-10-18T00:00:00"/>
    <x v="0"/>
    <d v="2023-12-24T00:00:00"/>
    <n v="100"/>
  </r>
  <r>
    <x v="1"/>
    <s v=""/>
    <x v="380"/>
    <n v="3599"/>
    <x v="238"/>
    <x v="0"/>
    <s v=" Sem Conversão"/>
    <m/>
    <s v="Ok"/>
    <b v="1"/>
    <s v="1362"/>
    <s v="0605996698/00010"/>
    <x v="1"/>
    <x v="0"/>
    <s v="15020343-001"/>
    <x v="348"/>
    <x v="0"/>
    <s v="Foreign"/>
    <s v="C"/>
    <s v="F"/>
    <n v="100"/>
    <x v="0"/>
    <s v="PC"/>
    <d v="2024-02-08T00:00:00"/>
    <d v="2023-11-18T00:00:00"/>
    <x v="1"/>
    <d v="2024-01-18T00:00:00"/>
    <n v="3599"/>
  </r>
  <r>
    <x v="0"/>
    <s v=""/>
    <x v="381"/>
    <n v="1300"/>
    <x v="133"/>
    <x v="8"/>
    <s v=" Sem Conversão"/>
    <m/>
    <s v="Ok"/>
    <b v="0"/>
    <s v="1364"/>
    <s v="0605995964/00010"/>
    <x v="19"/>
    <x v="0"/>
    <s v="15020344-001"/>
    <x v="349"/>
    <x v="0"/>
    <s v="Foreign"/>
    <s v="A"/>
    <s v="F"/>
    <n v="1"/>
    <x v="0"/>
    <s v="PC"/>
    <d v="2024-01-19T00:00:00"/>
    <d v="2023-10-18T00:00:00"/>
    <x v="0"/>
    <d v="2023-12-24T00:00:00"/>
    <n v="1300"/>
  </r>
  <r>
    <x v="0"/>
    <s v=""/>
    <x v="381"/>
    <n v="100"/>
    <x v="133"/>
    <x v="11"/>
    <s v=" Sem Conversão"/>
    <m/>
    <s v="Ok"/>
    <b v="0"/>
    <s v="1364"/>
    <s v="0605995965/00010"/>
    <x v="32"/>
    <x v="0"/>
    <s v="15020344-001"/>
    <x v="349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381"/>
    <n v="2600"/>
    <x v="133"/>
    <x v="1"/>
    <s v=" Sem Conversão"/>
    <m/>
    <s v="Ok"/>
    <b v="1"/>
    <s v="1364"/>
    <s v="0605995966/00010"/>
    <x v="4"/>
    <x v="0"/>
    <s v="15020344-001"/>
    <x v="349"/>
    <x v="0"/>
    <s v="Foreign"/>
    <s v="A"/>
    <s v="F"/>
    <n v="1"/>
    <x v="0"/>
    <s v="PC"/>
    <d v="2024-02-06T00:00:00"/>
    <d v="2023-11-18T00:00:00"/>
    <x v="1"/>
    <d v="2024-01-18T00:00:00"/>
    <n v="2600"/>
  </r>
  <r>
    <x v="1"/>
    <s v=""/>
    <x v="381"/>
    <n v="1274"/>
    <x v="133"/>
    <x v="1"/>
    <s v=" Sem Conversão"/>
    <m/>
    <s v="Ok"/>
    <b v="1"/>
    <s v="1364"/>
    <s v="0605995967/00010"/>
    <x v="2"/>
    <x v="0"/>
    <s v="15020344-001"/>
    <x v="349"/>
    <x v="0"/>
    <s v="Foreign"/>
    <s v="A"/>
    <s v="F"/>
    <n v="1"/>
    <x v="0"/>
    <s v="PC"/>
    <d v="2024-02-07T00:00:00"/>
    <d v="2023-11-18T00:00:00"/>
    <x v="1"/>
    <d v="2024-01-18T00:00:00"/>
    <n v="1274"/>
  </r>
  <r>
    <x v="2"/>
    <s v=""/>
    <x v="382"/>
    <n v="200"/>
    <x v="239"/>
    <x v="5"/>
    <s v=" Sem Conversão"/>
    <m/>
    <s v="Ok"/>
    <b v="1"/>
    <s v="1365"/>
    <s v="0605995968/00010"/>
    <x v="33"/>
    <x v="0"/>
    <s v="15020346-001"/>
    <x v="350"/>
    <x v="0"/>
    <s v="Foreign"/>
    <s v="A"/>
    <s v="F"/>
    <n v="200"/>
    <x v="0"/>
    <s v="PC"/>
    <d v="2024-01-03T00:00:00"/>
    <d v="2023-11-01T00:00:00"/>
    <x v="3"/>
    <d v="2024-01-01T00:00:00"/>
    <n v="200"/>
  </r>
  <r>
    <x v="2"/>
    <s v=""/>
    <x v="382"/>
    <n v="200"/>
    <x v="239"/>
    <x v="5"/>
    <s v=" Sem Conversão"/>
    <m/>
    <s v="Ok"/>
    <b v="1"/>
    <s v="1365"/>
    <s v="0605995969/00010"/>
    <x v="28"/>
    <x v="0"/>
    <s v="15020346-001"/>
    <x v="350"/>
    <x v="0"/>
    <s v="Foreign"/>
    <s v="A"/>
    <s v="F"/>
    <n v="200"/>
    <x v="0"/>
    <s v="PC"/>
    <d v="2024-01-04T00:00:00"/>
    <d v="2023-11-01T00:00:00"/>
    <x v="3"/>
    <d v="2024-01-01T00:00:00"/>
    <n v="200"/>
  </r>
  <r>
    <x v="1"/>
    <s v=""/>
    <x v="382"/>
    <n v="200"/>
    <x v="239"/>
    <x v="9"/>
    <s v=" Sem Conversão"/>
    <m/>
    <s v="Ok"/>
    <b v="1"/>
    <s v="1365"/>
    <s v="0605995970/00010"/>
    <x v="30"/>
    <x v="0"/>
    <s v="15020346-001"/>
    <x v="350"/>
    <x v="0"/>
    <s v="Foreign"/>
    <s v="A"/>
    <s v="F"/>
    <n v="200"/>
    <x v="0"/>
    <s v="PC"/>
    <d v="2024-02-01T00:00:00"/>
    <d v="2023-12-02T00:00:00"/>
    <x v="4"/>
    <d v="2024-02-01T00:00:00"/>
    <n v="200"/>
  </r>
  <r>
    <x v="1"/>
    <s v=""/>
    <x v="382"/>
    <n v="200"/>
    <x v="239"/>
    <x v="5"/>
    <s v=" Sem Conversão"/>
    <m/>
    <s v="Ok"/>
    <b v="1"/>
    <s v="1365"/>
    <s v="0605995971/00010"/>
    <x v="10"/>
    <x v="0"/>
    <s v="15020346-001"/>
    <x v="350"/>
    <x v="0"/>
    <s v="Foreign"/>
    <s v="A"/>
    <s v="F"/>
    <n v="200"/>
    <x v="0"/>
    <s v="PC"/>
    <d v="2024-02-02T00:00:00"/>
    <d v="2023-12-02T00:00:00"/>
    <x v="4"/>
    <d v="2024-02-01T00:00:00"/>
    <n v="200"/>
  </r>
  <r>
    <x v="1"/>
    <s v=""/>
    <x v="382"/>
    <n v="200"/>
    <x v="239"/>
    <x v="5"/>
    <s v=" Sem Conversão"/>
    <m/>
    <s v="Ok"/>
    <b v="1"/>
    <s v="1365"/>
    <s v="0605995972/00010"/>
    <x v="10"/>
    <x v="0"/>
    <s v="15020346-001"/>
    <x v="350"/>
    <x v="0"/>
    <s v="Foreign"/>
    <s v="A"/>
    <s v="F"/>
    <n v="200"/>
    <x v="0"/>
    <s v="PC"/>
    <d v="2024-02-03T00:00:00"/>
    <d v="2023-12-02T00:00:00"/>
    <x v="4"/>
    <d v="2024-02-01T00:00:00"/>
    <n v="200"/>
  </r>
  <r>
    <x v="1"/>
    <s v=""/>
    <x v="382"/>
    <n v="196"/>
    <x v="239"/>
    <x v="5"/>
    <s v=" Sem Conversão"/>
    <m/>
    <s v="Ok"/>
    <b v="1"/>
    <s v="1365"/>
    <s v="0605995973/00010"/>
    <x v="11"/>
    <x v="0"/>
    <s v="15020346-001"/>
    <x v="350"/>
    <x v="0"/>
    <s v="Foreign"/>
    <s v="A"/>
    <s v="F"/>
    <n v="200"/>
    <x v="0"/>
    <s v="PC"/>
    <d v="2024-02-04T00:00:00"/>
    <d v="2023-12-02T00:00:00"/>
    <x v="4"/>
    <d v="2024-02-01T00:00:00"/>
    <n v="196"/>
  </r>
  <r>
    <x v="1"/>
    <s v=""/>
    <x v="383"/>
    <n v="400"/>
    <x v="240"/>
    <x v="1"/>
    <s v=" Sem Conversão"/>
    <m/>
    <s v="Ok"/>
    <b v="1"/>
    <s v="1366"/>
    <s v="0605995974/00010"/>
    <x v="4"/>
    <x v="0"/>
    <s v="15020349-001"/>
    <x v="351"/>
    <x v="0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383"/>
    <n v="231"/>
    <x v="240"/>
    <x v="1"/>
    <s v=" Sem Conversão"/>
    <m/>
    <s v="Ok"/>
    <b v="1"/>
    <s v="1366"/>
    <s v="0605995975/00010"/>
    <x v="2"/>
    <x v="0"/>
    <s v="15020349-001"/>
    <x v="351"/>
    <x v="0"/>
    <s v="Foreign"/>
    <s v="A"/>
    <s v="F"/>
    <n v="1"/>
    <x v="0"/>
    <s v="PC"/>
    <d v="2024-02-07T00:00:00"/>
    <d v="2023-11-18T00:00:00"/>
    <x v="1"/>
    <d v="2024-01-18T00:00:00"/>
    <n v="231"/>
  </r>
  <r>
    <x v="1"/>
    <s v=""/>
    <x v="384"/>
    <n v="179"/>
    <x v="72"/>
    <x v="1"/>
    <s v=" Sem Conversão"/>
    <m/>
    <s v="Ok"/>
    <b v="1"/>
    <s v="1368"/>
    <s v="0605995976/00010"/>
    <x v="4"/>
    <x v="0"/>
    <s v="15020396-001"/>
    <x v="352"/>
    <x v="0"/>
    <s v="Foreign"/>
    <s v="C"/>
    <s v="F"/>
    <n v="1000"/>
    <x v="0"/>
    <s v="PC"/>
    <d v="2024-02-06T00:00:00"/>
    <d v="2023-11-18T00:00:00"/>
    <x v="1"/>
    <d v="2024-01-18T00:00:00"/>
    <n v="179"/>
  </r>
  <r>
    <x v="1"/>
    <s v=""/>
    <x v="385"/>
    <n v="1200"/>
    <x v="241"/>
    <x v="6"/>
    <s v=" Sem Conversão"/>
    <m/>
    <s v="Ok"/>
    <b v="1"/>
    <s v="1369"/>
    <s v="0605997102/00010"/>
    <x v="14"/>
    <x v="0"/>
    <s v="15040120"/>
    <x v="353"/>
    <x v="0"/>
    <s v="Foreign"/>
    <s v="C"/>
    <s v="F"/>
    <n v="100"/>
    <x v="0"/>
    <s v="PC"/>
    <d v="2024-02-11T00:00:00"/>
    <d v="2023-12-02T00:00:00"/>
    <x v="4"/>
    <d v="2024-02-01T00:00:00"/>
    <n v="1200"/>
  </r>
  <r>
    <x v="1"/>
    <s v=""/>
    <x v="385"/>
    <n v="22"/>
    <x v="241"/>
    <x v="3"/>
    <s v=" Sem Conversão"/>
    <m/>
    <s v="Ok"/>
    <b v="1"/>
    <s v="1369"/>
    <s v="0605997103/00010"/>
    <x v="9"/>
    <x v="0"/>
    <s v="15040120"/>
    <x v="353"/>
    <x v="0"/>
    <s v="Foreign"/>
    <s v="C"/>
    <s v="F"/>
    <n v="100"/>
    <x v="0"/>
    <s v="PC"/>
    <d v="2024-02-09T00:00:00"/>
    <d v="2023-12-02T00:00:00"/>
    <x v="4"/>
    <d v="2024-02-01T00:00:00"/>
    <n v="22"/>
  </r>
  <r>
    <x v="2"/>
    <s v=""/>
    <x v="386"/>
    <n v="500"/>
    <x v="242"/>
    <x v="5"/>
    <s v=" Sem Conversão"/>
    <m/>
    <s v="Ok"/>
    <b v="1"/>
    <s v="1370"/>
    <s v="0605997107/00010"/>
    <x v="33"/>
    <x v="0"/>
    <s v="15040120-003"/>
    <x v="354"/>
    <x v="0"/>
    <s v="Foreign"/>
    <s v="C"/>
    <s v="F"/>
    <n v="100"/>
    <x v="0"/>
    <s v="PC"/>
    <d v="2024-01-03T00:00:00"/>
    <d v="2023-11-01T00:00:00"/>
    <x v="3"/>
    <d v="2024-01-01T00:00:00"/>
    <n v="500"/>
  </r>
  <r>
    <x v="2"/>
    <s v=""/>
    <x v="386"/>
    <n v="1400"/>
    <x v="242"/>
    <x v="5"/>
    <s v=" Sem Conversão"/>
    <m/>
    <s v="Ok"/>
    <b v="1"/>
    <s v="1370"/>
    <s v="0605997108/00010"/>
    <x v="28"/>
    <x v="0"/>
    <s v="15040120-003"/>
    <x v="354"/>
    <x v="0"/>
    <s v="Foreign"/>
    <s v="C"/>
    <s v="F"/>
    <n v="100"/>
    <x v="0"/>
    <s v="PC"/>
    <d v="2024-01-04T00:00:00"/>
    <d v="2023-11-01T00:00:00"/>
    <x v="3"/>
    <d v="2024-01-01T00:00:00"/>
    <n v="1400"/>
  </r>
  <r>
    <x v="2"/>
    <s v=""/>
    <x v="386"/>
    <n v="700"/>
    <x v="242"/>
    <x v="5"/>
    <s v=" Sem Conversão"/>
    <m/>
    <s v="Ok"/>
    <b v="1"/>
    <s v="1370"/>
    <s v="0605997109/00010"/>
    <x v="28"/>
    <x v="0"/>
    <s v="15040120-003"/>
    <x v="354"/>
    <x v="0"/>
    <s v="Foreign"/>
    <s v="C"/>
    <s v="F"/>
    <n v="100"/>
    <x v="0"/>
    <s v="PC"/>
    <d v="2024-01-05T00:00:00"/>
    <d v="2023-11-01T00:00:00"/>
    <x v="3"/>
    <d v="2024-01-01T00:00:00"/>
    <n v="700"/>
  </r>
  <r>
    <x v="1"/>
    <s v=""/>
    <x v="386"/>
    <n v="500"/>
    <x v="242"/>
    <x v="9"/>
    <s v=" Sem Conversão"/>
    <m/>
    <s v="Ok"/>
    <b v="1"/>
    <s v="1370"/>
    <s v="0605997110/00010"/>
    <x v="30"/>
    <x v="0"/>
    <s v="15040120-003"/>
    <x v="354"/>
    <x v="0"/>
    <s v="Foreign"/>
    <s v="C"/>
    <s v="F"/>
    <n v="100"/>
    <x v="0"/>
    <s v="PC"/>
    <d v="2024-02-01T00:00:00"/>
    <d v="2023-12-02T00:00:00"/>
    <x v="4"/>
    <d v="2024-02-01T00:00:00"/>
    <n v="500"/>
  </r>
  <r>
    <x v="1"/>
    <s v=""/>
    <x v="386"/>
    <n v="1400"/>
    <x v="242"/>
    <x v="5"/>
    <s v=" Sem Conversão"/>
    <m/>
    <s v="Ok"/>
    <b v="1"/>
    <s v="1370"/>
    <s v="0605997111/00010"/>
    <x v="10"/>
    <x v="0"/>
    <s v="15040120-003"/>
    <x v="354"/>
    <x v="0"/>
    <s v="Foreign"/>
    <s v="C"/>
    <s v="F"/>
    <n v="100"/>
    <x v="0"/>
    <s v="PC"/>
    <d v="2024-02-02T00:00:00"/>
    <d v="2023-12-02T00:00:00"/>
    <x v="4"/>
    <d v="2024-02-01T00:00:00"/>
    <n v="1400"/>
  </r>
  <r>
    <x v="1"/>
    <s v=""/>
    <x v="386"/>
    <n v="1400"/>
    <x v="242"/>
    <x v="5"/>
    <s v=" Sem Conversão"/>
    <m/>
    <s v="Ok"/>
    <b v="1"/>
    <s v="1370"/>
    <s v="0605997112/00010"/>
    <x v="10"/>
    <x v="0"/>
    <s v="15040120-003"/>
    <x v="354"/>
    <x v="0"/>
    <s v="Foreign"/>
    <s v="C"/>
    <s v="F"/>
    <n v="100"/>
    <x v="0"/>
    <s v="PC"/>
    <d v="2024-02-03T00:00:00"/>
    <d v="2023-12-02T00:00:00"/>
    <x v="4"/>
    <d v="2024-02-01T00:00:00"/>
    <n v="1400"/>
  </r>
  <r>
    <x v="1"/>
    <s v=""/>
    <x v="386"/>
    <n v="1400"/>
    <x v="242"/>
    <x v="5"/>
    <s v=" Sem Conversão"/>
    <m/>
    <s v="Ok"/>
    <b v="1"/>
    <s v="1370"/>
    <s v="0605997113/00010"/>
    <x v="11"/>
    <x v="0"/>
    <s v="15040120-003"/>
    <x v="354"/>
    <x v="0"/>
    <s v="Foreign"/>
    <s v="C"/>
    <s v="F"/>
    <n v="100"/>
    <x v="0"/>
    <s v="PC"/>
    <d v="2024-02-04T00:00:00"/>
    <d v="2023-12-02T00:00:00"/>
    <x v="4"/>
    <d v="2024-02-01T00:00:00"/>
    <n v="1400"/>
  </r>
  <r>
    <x v="1"/>
    <s v=""/>
    <x v="386"/>
    <n v="600"/>
    <x v="242"/>
    <x v="5"/>
    <s v=" Sem Conversão"/>
    <m/>
    <s v="Ok"/>
    <b v="1"/>
    <s v="1370"/>
    <s v="0605997114/00010"/>
    <x v="11"/>
    <x v="0"/>
    <s v="15040120-003"/>
    <x v="354"/>
    <x v="0"/>
    <s v="Foreign"/>
    <s v="C"/>
    <s v="F"/>
    <n v="100"/>
    <x v="0"/>
    <s v="PC"/>
    <d v="2024-02-05T00:00:00"/>
    <d v="2023-12-02T00:00:00"/>
    <x v="4"/>
    <d v="2024-02-01T00:00:00"/>
    <n v="600"/>
  </r>
  <r>
    <x v="1"/>
    <s v=""/>
    <x v="386"/>
    <n v="38"/>
    <x v="242"/>
    <x v="9"/>
    <s v=" Sem Conversão"/>
    <m/>
    <s v="Ok"/>
    <b v="1"/>
    <s v="1370"/>
    <s v="0605997115/00010"/>
    <x v="30"/>
    <x v="0"/>
    <s v="15040120-003"/>
    <x v="354"/>
    <x v="0"/>
    <s v="Foreign"/>
    <s v="C"/>
    <s v="F"/>
    <n v="100"/>
    <x v="0"/>
    <s v="PC"/>
    <d v="2024-02-01T00:00:00"/>
    <d v="2023-12-02T00:00:00"/>
    <x v="4"/>
    <d v="2024-02-01T00:00:00"/>
    <n v="38"/>
  </r>
  <r>
    <x v="2"/>
    <s v=""/>
    <x v="387"/>
    <n v="1600"/>
    <x v="243"/>
    <x v="5"/>
    <s v=" Sem Conversão"/>
    <m/>
    <s v="Ok"/>
    <b v="1"/>
    <s v="1372"/>
    <s v="0605995984/00010"/>
    <x v="33"/>
    <x v="0"/>
    <s v="15040143-001"/>
    <x v="355"/>
    <x v="0"/>
    <s v="Foreign"/>
    <s v="A"/>
    <s v="F"/>
    <n v="200"/>
    <x v="0"/>
    <s v="PC"/>
    <d v="2024-01-03T00:00:00"/>
    <d v="2023-11-01T00:00:00"/>
    <x v="3"/>
    <d v="2024-01-01T00:00:00"/>
    <n v="1600"/>
  </r>
  <r>
    <x v="2"/>
    <s v=""/>
    <x v="387"/>
    <n v="3200"/>
    <x v="243"/>
    <x v="5"/>
    <s v=" Sem Conversão"/>
    <m/>
    <s v="Ok"/>
    <b v="1"/>
    <s v="1372"/>
    <s v="0605995985/00010"/>
    <x v="28"/>
    <x v="0"/>
    <s v="15040143-001"/>
    <x v="355"/>
    <x v="0"/>
    <s v="Foreign"/>
    <s v="A"/>
    <s v="F"/>
    <n v="200"/>
    <x v="0"/>
    <s v="PC"/>
    <d v="2024-01-04T00:00:00"/>
    <d v="2023-11-01T00:00:00"/>
    <x v="3"/>
    <d v="2024-01-01T00:00:00"/>
    <n v="3200"/>
  </r>
  <r>
    <x v="2"/>
    <s v=""/>
    <x v="387"/>
    <n v="1600"/>
    <x v="243"/>
    <x v="5"/>
    <s v=" Sem Conversão"/>
    <m/>
    <s v="Ok"/>
    <b v="1"/>
    <s v="1372"/>
    <s v="0605995986/00010"/>
    <x v="28"/>
    <x v="0"/>
    <s v="15040143-001"/>
    <x v="355"/>
    <x v="0"/>
    <s v="Foreign"/>
    <s v="A"/>
    <s v="F"/>
    <n v="200"/>
    <x v="0"/>
    <s v="PC"/>
    <d v="2024-01-05T00:00:00"/>
    <d v="2023-11-01T00:00:00"/>
    <x v="3"/>
    <d v="2024-01-01T00:00:00"/>
    <n v="1600"/>
  </r>
  <r>
    <x v="1"/>
    <s v=""/>
    <x v="387"/>
    <n v="1600"/>
    <x v="243"/>
    <x v="9"/>
    <s v=" Sem Conversão"/>
    <m/>
    <s v="Ok"/>
    <b v="1"/>
    <s v="1372"/>
    <s v="0605995987/00010"/>
    <x v="30"/>
    <x v="0"/>
    <s v="15040143-001"/>
    <x v="355"/>
    <x v="0"/>
    <s v="Foreign"/>
    <s v="A"/>
    <s v="F"/>
    <n v="200"/>
    <x v="0"/>
    <s v="PC"/>
    <d v="2024-02-01T00:00:00"/>
    <d v="2023-12-02T00:00:00"/>
    <x v="4"/>
    <d v="2024-02-01T00:00:00"/>
    <n v="1600"/>
  </r>
  <r>
    <x v="1"/>
    <s v=""/>
    <x v="387"/>
    <n v="3200"/>
    <x v="243"/>
    <x v="5"/>
    <s v=" Sem Conversão"/>
    <m/>
    <s v="Ok"/>
    <b v="1"/>
    <s v="1372"/>
    <s v="0605995988/00010"/>
    <x v="10"/>
    <x v="0"/>
    <s v="15040143-001"/>
    <x v="355"/>
    <x v="0"/>
    <s v="Foreign"/>
    <s v="A"/>
    <s v="F"/>
    <n v="200"/>
    <x v="0"/>
    <s v="PC"/>
    <d v="2024-02-02T00:00:00"/>
    <d v="2023-12-02T00:00:00"/>
    <x v="4"/>
    <d v="2024-02-01T00:00:00"/>
    <n v="3200"/>
  </r>
  <r>
    <x v="1"/>
    <s v=""/>
    <x v="387"/>
    <n v="3200"/>
    <x v="243"/>
    <x v="5"/>
    <s v=" Sem Conversão"/>
    <m/>
    <s v="Ok"/>
    <b v="1"/>
    <s v="1372"/>
    <s v="0605995989/00010"/>
    <x v="10"/>
    <x v="0"/>
    <s v="15040143-001"/>
    <x v="355"/>
    <x v="0"/>
    <s v="Foreign"/>
    <s v="A"/>
    <s v="F"/>
    <n v="200"/>
    <x v="0"/>
    <s v="PC"/>
    <d v="2024-02-03T00:00:00"/>
    <d v="2023-12-02T00:00:00"/>
    <x v="4"/>
    <d v="2024-02-01T00:00:00"/>
    <n v="3200"/>
  </r>
  <r>
    <x v="1"/>
    <s v=""/>
    <x v="387"/>
    <n v="3200"/>
    <x v="243"/>
    <x v="5"/>
    <s v=" Sem Conversão"/>
    <m/>
    <s v="Ok"/>
    <b v="1"/>
    <s v="1372"/>
    <s v="0605995990/00010"/>
    <x v="11"/>
    <x v="0"/>
    <s v="15040143-001"/>
    <x v="355"/>
    <x v="0"/>
    <s v="Foreign"/>
    <s v="A"/>
    <s v="F"/>
    <n v="200"/>
    <x v="0"/>
    <s v="PC"/>
    <d v="2024-02-04T00:00:00"/>
    <d v="2023-12-02T00:00:00"/>
    <x v="4"/>
    <d v="2024-02-01T00:00:00"/>
    <n v="3200"/>
  </r>
  <r>
    <x v="1"/>
    <s v=""/>
    <x v="387"/>
    <n v="1400"/>
    <x v="243"/>
    <x v="5"/>
    <s v=" Sem Conversão"/>
    <m/>
    <s v="Ok"/>
    <b v="1"/>
    <s v="1372"/>
    <s v="0605995991/00010"/>
    <x v="11"/>
    <x v="0"/>
    <s v="15040143-001"/>
    <x v="355"/>
    <x v="0"/>
    <s v="Foreign"/>
    <s v="A"/>
    <s v="F"/>
    <n v="200"/>
    <x v="0"/>
    <s v="PC"/>
    <d v="2024-02-05T00:00:00"/>
    <d v="2023-12-02T00:00:00"/>
    <x v="4"/>
    <d v="2024-02-01T00:00:00"/>
    <n v="1400"/>
  </r>
  <r>
    <x v="1"/>
    <s v=""/>
    <x v="387"/>
    <n v="81"/>
    <x v="243"/>
    <x v="9"/>
    <s v=" Sem Conversão"/>
    <m/>
    <s v="Ok"/>
    <b v="1"/>
    <s v="1372"/>
    <s v="0605995992/00010"/>
    <x v="30"/>
    <x v="0"/>
    <s v="15040143-001"/>
    <x v="355"/>
    <x v="0"/>
    <s v="Foreign"/>
    <s v="A"/>
    <s v="F"/>
    <n v="200"/>
    <x v="0"/>
    <s v="PC"/>
    <d v="2024-02-01T00:00:00"/>
    <d v="2023-12-02T00:00:00"/>
    <x v="4"/>
    <d v="2024-02-01T00:00:00"/>
    <n v="81"/>
  </r>
  <r>
    <x v="2"/>
    <s v=""/>
    <x v="388"/>
    <n v="200"/>
    <x v="244"/>
    <x v="5"/>
    <s v=" Sem Conversão"/>
    <m/>
    <s v="Ok"/>
    <b v="1"/>
    <s v="1377"/>
    <s v="0605997117/00010"/>
    <x v="28"/>
    <x v="0"/>
    <s v="15040164"/>
    <x v="356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388"/>
    <n v="100"/>
    <x v="244"/>
    <x v="5"/>
    <s v=" Sem Conversão"/>
    <m/>
    <s v="Ok"/>
    <b v="1"/>
    <s v="1377"/>
    <s v="0605997118/00010"/>
    <x v="28"/>
    <x v="0"/>
    <s v="15040164"/>
    <x v="356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388"/>
    <n v="200"/>
    <x v="244"/>
    <x v="5"/>
    <s v=" Sem Conversão"/>
    <m/>
    <s v="Ok"/>
    <b v="1"/>
    <s v="1377"/>
    <s v="0605997119/00010"/>
    <x v="10"/>
    <x v="0"/>
    <s v="15040164"/>
    <x v="356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388"/>
    <n v="200"/>
    <x v="244"/>
    <x v="5"/>
    <s v=" Sem Conversão"/>
    <m/>
    <s v="Ok"/>
    <b v="1"/>
    <s v="1377"/>
    <s v="0605997120/00010"/>
    <x v="10"/>
    <x v="0"/>
    <s v="15040164"/>
    <x v="356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388"/>
    <n v="200"/>
    <x v="244"/>
    <x v="5"/>
    <s v=" Sem Conversão"/>
    <m/>
    <s v="Ok"/>
    <b v="1"/>
    <s v="1377"/>
    <s v="0605997121/00010"/>
    <x v="11"/>
    <x v="0"/>
    <s v="15040164"/>
    <x v="356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388"/>
    <n v="81"/>
    <x v="244"/>
    <x v="5"/>
    <s v=" Sem Conversão"/>
    <m/>
    <s v="Ok"/>
    <b v="1"/>
    <s v="1377"/>
    <s v="0605997122/00010"/>
    <x v="11"/>
    <x v="0"/>
    <s v="15040164"/>
    <x v="356"/>
    <x v="0"/>
    <s v="Foreign"/>
    <s v="C"/>
    <s v="F"/>
    <n v="100"/>
    <x v="0"/>
    <s v="PC"/>
    <d v="2024-02-05T00:00:00"/>
    <d v="2023-12-02T00:00:00"/>
    <x v="4"/>
    <d v="2024-02-01T00:00:00"/>
    <n v="81"/>
  </r>
  <r>
    <x v="0"/>
    <s v=""/>
    <x v="389"/>
    <n v="600"/>
    <x v="245"/>
    <x v="0"/>
    <s v=" Sem Conversão"/>
    <m/>
    <s v="Ok"/>
    <b v="0"/>
    <s v="1387"/>
    <s v="0605996700/00010"/>
    <x v="0"/>
    <x v="0"/>
    <s v="15040210-007"/>
    <x v="357"/>
    <x v="0"/>
    <s v="Foreign"/>
    <s v="A"/>
    <s v="F"/>
    <n v="1"/>
    <x v="0"/>
    <s v="PC"/>
    <d v="2024-01-09T00:00:00"/>
    <d v="2023-10-18T00:00:00"/>
    <x v="0"/>
    <d v="2023-12-24T00:00:00"/>
    <n v="600"/>
  </r>
  <r>
    <x v="1"/>
    <s v=""/>
    <x v="389"/>
    <n v="592"/>
    <x v="245"/>
    <x v="0"/>
    <s v=" Sem Conversão"/>
    <m/>
    <s v="Ok"/>
    <b v="1"/>
    <s v="1387"/>
    <s v="0605996701/00010"/>
    <x v="1"/>
    <x v="0"/>
    <s v="15040210-007"/>
    <x v="357"/>
    <x v="0"/>
    <s v="Foreign"/>
    <s v="A"/>
    <s v="F"/>
    <n v="1"/>
    <x v="0"/>
    <s v="PC"/>
    <d v="2024-02-08T00:00:00"/>
    <d v="2023-11-18T00:00:00"/>
    <x v="1"/>
    <d v="2024-01-18T00:00:00"/>
    <n v="592"/>
  </r>
  <r>
    <x v="0"/>
    <s v=""/>
    <x v="390"/>
    <n v="1800"/>
    <x v="246"/>
    <x v="0"/>
    <s v=" Sem Conversão"/>
    <m/>
    <s v="Ok"/>
    <b v="0"/>
    <s v="1389"/>
    <s v="0605996702/00010"/>
    <x v="0"/>
    <x v="0"/>
    <s v="15040224-007"/>
    <x v="358"/>
    <x v="0"/>
    <s v="Foreign"/>
    <s v="A"/>
    <s v="F"/>
    <n v="1"/>
    <x v="0"/>
    <s v="PC"/>
    <d v="2024-01-09T00:00:00"/>
    <d v="2023-10-18T00:00:00"/>
    <x v="0"/>
    <d v="2023-12-24T00:00:00"/>
    <n v="1800"/>
  </r>
  <r>
    <x v="0"/>
    <s v=""/>
    <x v="390"/>
    <n v="100"/>
    <x v="246"/>
    <x v="0"/>
    <s v=" Sem Conversão"/>
    <m/>
    <s v="Ok"/>
    <b v="0"/>
    <s v="1389"/>
    <s v="0605996703/00010"/>
    <x v="0"/>
    <x v="0"/>
    <s v="15040224-007"/>
    <x v="358"/>
    <x v="0"/>
    <s v="Foreign"/>
    <s v="A"/>
    <s v="F"/>
    <n v="1"/>
    <x v="0"/>
    <s v="PC"/>
    <d v="2024-01-09T00:00:00"/>
    <d v="2023-10-18T00:00:00"/>
    <x v="0"/>
    <d v="2023-12-24T00:00:00"/>
    <n v="100"/>
  </r>
  <r>
    <x v="1"/>
    <s v=""/>
    <x v="390"/>
    <n v="1745"/>
    <x v="246"/>
    <x v="0"/>
    <s v=" Sem Conversão"/>
    <m/>
    <s v="Ok"/>
    <b v="1"/>
    <s v="1389"/>
    <s v="0605996704/00010"/>
    <x v="1"/>
    <x v="0"/>
    <s v="15040224-007"/>
    <x v="358"/>
    <x v="0"/>
    <s v="Foreign"/>
    <s v="A"/>
    <s v="F"/>
    <n v="1"/>
    <x v="0"/>
    <s v="PC"/>
    <d v="2024-02-08T00:00:00"/>
    <d v="2023-11-18T00:00:00"/>
    <x v="1"/>
    <d v="2024-01-18T00:00:00"/>
    <n v="1745"/>
  </r>
  <r>
    <x v="1"/>
    <s v=""/>
    <x v="391"/>
    <n v="200"/>
    <x v="247"/>
    <x v="5"/>
    <s v=" Sem Conversão"/>
    <m/>
    <s v="Ok"/>
    <b v="1"/>
    <s v="1391"/>
    <s v="0605995039/00010"/>
    <x v="10"/>
    <x v="0"/>
    <s v="15040262-004"/>
    <x v="359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391"/>
    <n v="200"/>
    <x v="247"/>
    <x v="5"/>
    <s v=" Sem Conversão"/>
    <m/>
    <s v="Ok"/>
    <b v="1"/>
    <s v="1391"/>
    <s v="0605995040/00010"/>
    <x v="11"/>
    <x v="0"/>
    <s v="15040262-004"/>
    <x v="359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391"/>
    <n v="100"/>
    <x v="247"/>
    <x v="5"/>
    <s v=" Sem Conversão"/>
    <m/>
    <s v="Ok"/>
    <b v="1"/>
    <s v="1391"/>
    <s v="0605995041/00010"/>
    <x v="11"/>
    <x v="0"/>
    <s v="15040262-004"/>
    <x v="359"/>
    <x v="0"/>
    <s v="Foreign"/>
    <s v="C"/>
    <s v="F"/>
    <n v="100"/>
    <x v="0"/>
    <s v="PC"/>
    <d v="2024-02-05T00:00:00"/>
    <d v="2023-12-02T00:00:00"/>
    <x v="4"/>
    <d v="2024-02-01T00:00:00"/>
    <n v="100"/>
  </r>
  <r>
    <x v="1"/>
    <s v=""/>
    <x v="391"/>
    <n v="100"/>
    <x v="247"/>
    <x v="3"/>
    <s v=" Sem Conversão"/>
    <m/>
    <s v="Ok"/>
    <b v="1"/>
    <s v="1391"/>
    <s v="0605995042/00010"/>
    <x v="9"/>
    <x v="0"/>
    <s v="15040262-004"/>
    <x v="359"/>
    <x v="0"/>
    <s v="Foreign"/>
    <s v="C"/>
    <s v="F"/>
    <n v="100"/>
    <x v="0"/>
    <s v="PC"/>
    <d v="2024-02-09T00:00:00"/>
    <d v="2023-12-02T00:00:00"/>
    <x v="4"/>
    <d v="2024-02-01T00:00:00"/>
    <n v="100"/>
  </r>
  <r>
    <x v="1"/>
    <s v=""/>
    <x v="391"/>
    <n v="200"/>
    <x v="247"/>
    <x v="6"/>
    <s v=" Sem Conversão"/>
    <m/>
    <s v="Ok"/>
    <b v="1"/>
    <s v="1391"/>
    <s v="0605995043/00010"/>
    <x v="13"/>
    <x v="0"/>
    <s v="15040262-004"/>
    <x v="359"/>
    <x v="0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391"/>
    <n v="173"/>
    <x v="247"/>
    <x v="6"/>
    <s v=" Sem Conversão"/>
    <m/>
    <s v="Ok"/>
    <b v="1"/>
    <s v="1391"/>
    <s v="0605995044/00010"/>
    <x v="14"/>
    <x v="0"/>
    <s v="15040262-004"/>
    <x v="359"/>
    <x v="0"/>
    <s v="Foreign"/>
    <s v="C"/>
    <s v="F"/>
    <n v="100"/>
    <x v="0"/>
    <s v="PC"/>
    <d v="2024-02-11T00:00:00"/>
    <d v="2023-12-02T00:00:00"/>
    <x v="4"/>
    <d v="2024-02-01T00:00:00"/>
    <n v="173"/>
  </r>
  <r>
    <x v="1"/>
    <s v=""/>
    <x v="392"/>
    <n v="865"/>
    <x v="248"/>
    <x v="6"/>
    <s v=" Sem Conversão"/>
    <m/>
    <s v="Ok"/>
    <b v="1"/>
    <s v="1393"/>
    <s v="0605994623/00010"/>
    <x v="14"/>
    <x v="0"/>
    <s v="15040316-005"/>
    <x v="360"/>
    <x v="0"/>
    <s v="Foreign"/>
    <s v="C"/>
    <s v="F"/>
    <n v="100"/>
    <x v="0"/>
    <s v="PC"/>
    <d v="2024-02-11T00:00:00"/>
    <d v="2023-12-02T00:00:00"/>
    <x v="4"/>
    <d v="2024-02-01T00:00:00"/>
    <n v="865"/>
  </r>
  <r>
    <x v="2"/>
    <s v=""/>
    <x v="393"/>
    <n v="200"/>
    <x v="249"/>
    <x v="5"/>
    <s v=" Sem Conversão"/>
    <m/>
    <s v="Ok"/>
    <b v="1"/>
    <s v="1395"/>
    <s v="0605995103/00010"/>
    <x v="33"/>
    <x v="0"/>
    <s v="15040394-005"/>
    <x v="361"/>
    <x v="0"/>
    <s v="Foreign"/>
    <s v="A"/>
    <s v="F"/>
    <n v="200"/>
    <x v="0"/>
    <s v="PC"/>
    <d v="2024-01-03T00:00:00"/>
    <d v="2023-11-01T00:00:00"/>
    <x v="3"/>
    <d v="2024-01-01T00:00:00"/>
    <n v="200"/>
  </r>
  <r>
    <x v="2"/>
    <s v=""/>
    <x v="393"/>
    <n v="400"/>
    <x v="249"/>
    <x v="5"/>
    <s v=" Sem Conversão"/>
    <m/>
    <s v="Ok"/>
    <b v="1"/>
    <s v="1395"/>
    <s v="0605995104/00010"/>
    <x v="28"/>
    <x v="0"/>
    <s v="15040394-005"/>
    <x v="361"/>
    <x v="0"/>
    <s v="Foreign"/>
    <s v="A"/>
    <s v="F"/>
    <n v="200"/>
    <x v="0"/>
    <s v="PC"/>
    <d v="2024-01-04T00:00:00"/>
    <d v="2023-11-01T00:00:00"/>
    <x v="3"/>
    <d v="2024-01-01T00:00:00"/>
    <n v="400"/>
  </r>
  <r>
    <x v="2"/>
    <s v=""/>
    <x v="393"/>
    <n v="200"/>
    <x v="249"/>
    <x v="5"/>
    <s v=" Sem Conversão"/>
    <m/>
    <s v="Ok"/>
    <b v="1"/>
    <s v="1395"/>
    <s v="0605995105/00010"/>
    <x v="28"/>
    <x v="0"/>
    <s v="15040394-005"/>
    <x v="361"/>
    <x v="0"/>
    <s v="Foreign"/>
    <s v="A"/>
    <s v="F"/>
    <n v="200"/>
    <x v="0"/>
    <s v="PC"/>
    <d v="2024-01-05T00:00:00"/>
    <d v="2023-11-01T00:00:00"/>
    <x v="3"/>
    <d v="2024-01-01T00:00:00"/>
    <n v="200"/>
  </r>
  <r>
    <x v="1"/>
    <s v=""/>
    <x v="393"/>
    <n v="200"/>
    <x v="249"/>
    <x v="9"/>
    <s v=" Sem Conversão"/>
    <m/>
    <s v="Ok"/>
    <b v="1"/>
    <s v="1395"/>
    <s v="0605995106/00010"/>
    <x v="30"/>
    <x v="0"/>
    <s v="15040394-005"/>
    <x v="361"/>
    <x v="0"/>
    <s v="Foreign"/>
    <s v="A"/>
    <s v="F"/>
    <n v="200"/>
    <x v="0"/>
    <s v="PC"/>
    <d v="2024-02-01T00:00:00"/>
    <d v="2023-12-02T00:00:00"/>
    <x v="4"/>
    <d v="2024-02-01T00:00:00"/>
    <n v="200"/>
  </r>
  <r>
    <x v="1"/>
    <s v=""/>
    <x v="393"/>
    <n v="400"/>
    <x v="249"/>
    <x v="5"/>
    <s v=" Sem Conversão"/>
    <m/>
    <s v="Ok"/>
    <b v="1"/>
    <s v="1395"/>
    <s v="0605995107/00010"/>
    <x v="10"/>
    <x v="0"/>
    <s v="15040394-005"/>
    <x v="361"/>
    <x v="0"/>
    <s v="Foreign"/>
    <s v="A"/>
    <s v="F"/>
    <n v="200"/>
    <x v="0"/>
    <s v="PC"/>
    <d v="2024-02-02T00:00:00"/>
    <d v="2023-12-02T00:00:00"/>
    <x v="4"/>
    <d v="2024-02-01T00:00:00"/>
    <n v="400"/>
  </r>
  <r>
    <x v="1"/>
    <s v=""/>
    <x v="393"/>
    <n v="400"/>
    <x v="249"/>
    <x v="5"/>
    <s v=" Sem Conversão"/>
    <m/>
    <s v="Ok"/>
    <b v="1"/>
    <s v="1395"/>
    <s v="0605995108/00010"/>
    <x v="10"/>
    <x v="0"/>
    <s v="15040394-005"/>
    <x v="361"/>
    <x v="0"/>
    <s v="Foreign"/>
    <s v="A"/>
    <s v="F"/>
    <n v="200"/>
    <x v="0"/>
    <s v="PC"/>
    <d v="2024-02-03T00:00:00"/>
    <d v="2023-12-02T00:00:00"/>
    <x v="4"/>
    <d v="2024-02-01T00:00:00"/>
    <n v="400"/>
  </r>
  <r>
    <x v="1"/>
    <s v=""/>
    <x v="393"/>
    <n v="400"/>
    <x v="249"/>
    <x v="5"/>
    <s v=" Sem Conversão"/>
    <m/>
    <s v="Ok"/>
    <b v="1"/>
    <s v="1395"/>
    <s v="0605995109/00010"/>
    <x v="11"/>
    <x v="0"/>
    <s v="15040394-005"/>
    <x v="361"/>
    <x v="0"/>
    <s v="Foreign"/>
    <s v="A"/>
    <s v="F"/>
    <n v="200"/>
    <x v="0"/>
    <s v="PC"/>
    <d v="2024-02-04T00:00:00"/>
    <d v="2023-12-02T00:00:00"/>
    <x v="4"/>
    <d v="2024-02-01T00:00:00"/>
    <n v="400"/>
  </r>
  <r>
    <x v="1"/>
    <s v=""/>
    <x v="393"/>
    <n v="73"/>
    <x v="249"/>
    <x v="5"/>
    <s v=" Sem Conversão"/>
    <m/>
    <s v="Ok"/>
    <b v="1"/>
    <s v="1395"/>
    <s v="0605995110/00010"/>
    <x v="11"/>
    <x v="0"/>
    <s v="15040394-005"/>
    <x v="361"/>
    <x v="0"/>
    <s v="Foreign"/>
    <s v="A"/>
    <s v="F"/>
    <n v="200"/>
    <x v="0"/>
    <s v="PC"/>
    <d v="2024-02-05T00:00:00"/>
    <d v="2023-12-02T00:00:00"/>
    <x v="4"/>
    <d v="2024-02-01T00:00:00"/>
    <n v="73"/>
  </r>
  <r>
    <x v="0"/>
    <s v=""/>
    <x v="394"/>
    <n v="100"/>
    <x v="250"/>
    <x v="1"/>
    <s v=" Sem Conversão"/>
    <m/>
    <s v="Ok"/>
    <b v="0"/>
    <s v="1396"/>
    <s v="0605996710/00010"/>
    <x v="34"/>
    <x v="0"/>
    <s v="15040428"/>
    <x v="362"/>
    <x v="0"/>
    <s v="Foreign"/>
    <s v="C"/>
    <s v="F"/>
    <n v="100"/>
    <x v="0"/>
    <s v="PC"/>
    <d v="2024-01-08T00:00:00"/>
    <d v="2023-10-18T00:00:00"/>
    <x v="0"/>
    <d v="2023-12-24T00:00:00"/>
    <n v="100"/>
  </r>
  <r>
    <x v="0"/>
    <s v=""/>
    <x v="394"/>
    <n v="600"/>
    <x v="250"/>
    <x v="0"/>
    <s v=" Sem Conversão"/>
    <m/>
    <s v="Ok"/>
    <b v="0"/>
    <s v="1396"/>
    <s v="0605996711/00010"/>
    <x v="0"/>
    <x v="0"/>
    <s v="15040428"/>
    <x v="362"/>
    <x v="0"/>
    <s v="Foreign"/>
    <s v="C"/>
    <s v="F"/>
    <n v="100"/>
    <x v="0"/>
    <s v="PC"/>
    <d v="2024-01-09T00:00:00"/>
    <d v="2023-10-18T00:00:00"/>
    <x v="0"/>
    <d v="2023-12-24T00:00:00"/>
    <n v="600"/>
  </r>
  <r>
    <x v="2"/>
    <s v=""/>
    <x v="394"/>
    <n v="200"/>
    <x v="250"/>
    <x v="6"/>
    <s v=" Sem Conversão"/>
    <m/>
    <s v="Ok"/>
    <b v="1"/>
    <s v="1396"/>
    <s v="0605996712/00010"/>
    <x v="17"/>
    <x v="0"/>
    <s v="15040428"/>
    <x v="362"/>
    <x v="0"/>
    <s v="Foreign"/>
    <s v="C"/>
    <s v="F"/>
    <n v="100"/>
    <x v="0"/>
    <s v="PC"/>
    <d v="2024-01-17T00:00:00"/>
    <d v="2023-11-01T00:00:00"/>
    <x v="3"/>
    <d v="2024-01-01T00:00:00"/>
    <n v="200"/>
  </r>
  <r>
    <x v="2"/>
    <s v=""/>
    <x v="394"/>
    <n v="200"/>
    <x v="250"/>
    <x v="6"/>
    <s v=" Sem Conversão"/>
    <m/>
    <s v="Ok"/>
    <b v="1"/>
    <s v="1396"/>
    <s v="0605996713/00010"/>
    <x v="18"/>
    <x v="0"/>
    <s v="15040428"/>
    <x v="362"/>
    <x v="0"/>
    <s v="Foreign"/>
    <s v="C"/>
    <s v="F"/>
    <n v="100"/>
    <x v="0"/>
    <s v="PC"/>
    <d v="2024-01-18T00:00:00"/>
    <d v="2023-11-01T00:00:00"/>
    <x v="3"/>
    <d v="2024-01-01T00:00:00"/>
    <n v="200"/>
  </r>
  <r>
    <x v="0"/>
    <s v=""/>
    <x v="394"/>
    <n v="100"/>
    <x v="250"/>
    <x v="8"/>
    <s v=" Sem Conversão"/>
    <m/>
    <s v="Ok"/>
    <b v="0"/>
    <s v="1396"/>
    <s v="0605996714/00010"/>
    <x v="19"/>
    <x v="0"/>
    <s v="15040428"/>
    <x v="362"/>
    <x v="0"/>
    <s v="Foreign"/>
    <s v="C"/>
    <s v="F"/>
    <n v="100"/>
    <x v="0"/>
    <s v="PC"/>
    <d v="2024-01-19T00:00:00"/>
    <d v="2023-10-18T00:00:00"/>
    <x v="0"/>
    <d v="2023-12-24T00:00:00"/>
    <n v="100"/>
  </r>
  <r>
    <x v="1"/>
    <s v=""/>
    <x v="394"/>
    <n v="200"/>
    <x v="250"/>
    <x v="1"/>
    <s v=" Sem Conversão"/>
    <m/>
    <s v="Ok"/>
    <b v="1"/>
    <s v="1396"/>
    <s v="0605996715/00010"/>
    <x v="4"/>
    <x v="0"/>
    <s v="15040428"/>
    <x v="362"/>
    <x v="0"/>
    <s v="Foreign"/>
    <s v="C"/>
    <s v="F"/>
    <n v="100"/>
    <x v="0"/>
    <s v="PC"/>
    <d v="2024-02-06T00:00:00"/>
    <d v="2023-11-18T00:00:00"/>
    <x v="1"/>
    <d v="2024-01-18T00:00:00"/>
    <n v="200"/>
  </r>
  <r>
    <x v="1"/>
    <s v=""/>
    <x v="394"/>
    <n v="100"/>
    <x v="250"/>
    <x v="1"/>
    <s v=" Sem Conversão"/>
    <m/>
    <s v="Ok"/>
    <b v="1"/>
    <s v="1396"/>
    <s v="0605996716/00010"/>
    <x v="2"/>
    <x v="0"/>
    <s v="15040428"/>
    <x v="362"/>
    <x v="0"/>
    <s v="Foreign"/>
    <s v="C"/>
    <s v="F"/>
    <n v="100"/>
    <x v="0"/>
    <s v="PC"/>
    <d v="2024-02-07T00:00:00"/>
    <d v="2023-11-18T00:00:00"/>
    <x v="1"/>
    <d v="2024-01-18T00:00:00"/>
    <n v="100"/>
  </r>
  <r>
    <x v="1"/>
    <s v=""/>
    <x v="394"/>
    <n v="600"/>
    <x v="250"/>
    <x v="0"/>
    <s v=" Sem Conversão"/>
    <m/>
    <s v="Ok"/>
    <b v="1"/>
    <s v="1396"/>
    <s v="0605996717/00010"/>
    <x v="1"/>
    <x v="0"/>
    <s v="15040428"/>
    <x v="362"/>
    <x v="0"/>
    <s v="Foreign"/>
    <s v="C"/>
    <s v="F"/>
    <n v="100"/>
    <x v="0"/>
    <s v="PC"/>
    <d v="2024-02-08T00:00:00"/>
    <d v="2023-11-18T00:00:00"/>
    <x v="1"/>
    <d v="2024-01-18T00:00:00"/>
    <n v="600"/>
  </r>
  <r>
    <x v="1"/>
    <s v=""/>
    <x v="394"/>
    <n v="200"/>
    <x v="250"/>
    <x v="6"/>
    <s v=" Sem Conversão"/>
    <m/>
    <s v="Ok"/>
    <b v="1"/>
    <s v="1396"/>
    <s v="0605996718/00010"/>
    <x v="13"/>
    <x v="0"/>
    <s v="15040428"/>
    <x v="362"/>
    <x v="0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394"/>
    <n v="200"/>
    <x v="250"/>
    <x v="6"/>
    <s v=" Sem Conversão"/>
    <m/>
    <s v="Ok"/>
    <b v="1"/>
    <s v="1396"/>
    <s v="0605996719/00010"/>
    <x v="14"/>
    <x v="0"/>
    <s v="15040428"/>
    <x v="362"/>
    <x v="0"/>
    <s v="Foreign"/>
    <s v="C"/>
    <s v="F"/>
    <n v="100"/>
    <x v="0"/>
    <s v="PC"/>
    <d v="2024-02-11T00:00:00"/>
    <d v="2023-12-02T00:00:00"/>
    <x v="4"/>
    <d v="2024-02-01T00:00:00"/>
    <n v="200"/>
  </r>
  <r>
    <x v="1"/>
    <s v=""/>
    <x v="394"/>
    <n v="39"/>
    <x v="250"/>
    <x v="1"/>
    <s v=" Sem Conversão"/>
    <m/>
    <s v="Ok"/>
    <b v="1"/>
    <s v="1396"/>
    <s v="0605996720/00010"/>
    <x v="4"/>
    <x v="0"/>
    <s v="15040428"/>
    <x v="362"/>
    <x v="0"/>
    <s v="Foreign"/>
    <s v="C"/>
    <s v="F"/>
    <n v="100"/>
    <x v="0"/>
    <s v="PC"/>
    <d v="2024-02-06T00:00:00"/>
    <d v="2023-11-18T00:00:00"/>
    <x v="1"/>
    <d v="2024-01-18T00:00:00"/>
    <n v="39"/>
  </r>
  <r>
    <x v="0"/>
    <s v=""/>
    <x v="395"/>
    <n v="1500"/>
    <x v="114"/>
    <x v="0"/>
    <s v=" Sem Conversão"/>
    <m/>
    <s v="Ok"/>
    <b v="0"/>
    <s v="1401"/>
    <s v="0605995996/00010"/>
    <x v="0"/>
    <x v="0"/>
    <s v="15040497"/>
    <x v="363"/>
    <x v="0"/>
    <s v="Foreign"/>
    <s v="C"/>
    <s v="F"/>
    <n v="100"/>
    <x v="0"/>
    <s v="PC"/>
    <d v="2024-01-09T00:00:00"/>
    <d v="2023-10-18T00:00:00"/>
    <x v="0"/>
    <d v="2023-12-24T00:00:00"/>
    <n v="1500"/>
  </r>
  <r>
    <x v="1"/>
    <s v=""/>
    <x v="395"/>
    <n v="1462"/>
    <x v="114"/>
    <x v="0"/>
    <s v=" Sem Conversão"/>
    <m/>
    <s v="Ok"/>
    <b v="1"/>
    <s v="1401"/>
    <s v="0605995997/00010"/>
    <x v="1"/>
    <x v="0"/>
    <s v="15040497"/>
    <x v="363"/>
    <x v="0"/>
    <s v="Foreign"/>
    <s v="C"/>
    <s v="F"/>
    <n v="100"/>
    <x v="0"/>
    <s v="PC"/>
    <d v="2024-02-08T00:00:00"/>
    <d v="2023-11-18T00:00:00"/>
    <x v="1"/>
    <d v="2024-01-18T00:00:00"/>
    <n v="1462"/>
  </r>
  <r>
    <x v="0"/>
    <s v=""/>
    <x v="396"/>
    <n v="600"/>
    <x v="251"/>
    <x v="0"/>
    <s v=" Sem Conversão"/>
    <m/>
    <s v="Ok"/>
    <b v="0"/>
    <s v="1406"/>
    <s v="0605996011/00010"/>
    <x v="0"/>
    <x v="0"/>
    <s v="15040532-003"/>
    <x v="364"/>
    <x v="0"/>
    <s v="Foreign"/>
    <s v="A"/>
    <s v="F"/>
    <n v="1"/>
    <x v="0"/>
    <s v="PC"/>
    <d v="2024-01-09T00:00:00"/>
    <d v="2023-10-18T00:00:00"/>
    <x v="0"/>
    <d v="2023-12-24T00:00:00"/>
    <n v="600"/>
  </r>
  <r>
    <x v="1"/>
    <s v=""/>
    <x v="396"/>
    <n v="555"/>
    <x v="251"/>
    <x v="0"/>
    <s v=" Sem Conversão"/>
    <m/>
    <s v="Ok"/>
    <b v="1"/>
    <s v="1406"/>
    <s v="0605996012/00010"/>
    <x v="1"/>
    <x v="0"/>
    <s v="15040532-003"/>
    <x v="364"/>
    <x v="0"/>
    <s v="Foreign"/>
    <s v="A"/>
    <s v="F"/>
    <n v="1"/>
    <x v="0"/>
    <s v="PC"/>
    <d v="2024-02-08T00:00:00"/>
    <d v="2023-11-18T00:00:00"/>
    <x v="1"/>
    <d v="2024-01-18T00:00:00"/>
    <n v="555"/>
  </r>
  <r>
    <x v="2"/>
    <s v=""/>
    <x v="397"/>
    <n v="1600"/>
    <x v="252"/>
    <x v="6"/>
    <s v=" Sem Conversão"/>
    <m/>
    <s v="Ok"/>
    <b v="1"/>
    <s v="1407"/>
    <s v="0605996014/00010"/>
    <x v="18"/>
    <x v="0"/>
    <s v="15050026"/>
    <x v="365"/>
    <x v="0"/>
    <s v="Foreign"/>
    <s v="C"/>
    <s v="F"/>
    <n v="100"/>
    <x v="0"/>
    <s v="PC"/>
    <d v="2024-01-18T00:00:00"/>
    <d v="2023-11-01T00:00:00"/>
    <x v="3"/>
    <d v="2024-01-01T00:00:00"/>
    <n v="1600"/>
  </r>
  <r>
    <x v="0"/>
    <s v=""/>
    <x v="397"/>
    <n v="1800"/>
    <x v="252"/>
    <x v="8"/>
    <s v=" Sem Conversão"/>
    <m/>
    <s v="Ok"/>
    <b v="0"/>
    <s v="1407"/>
    <s v="0605996015/00010"/>
    <x v="19"/>
    <x v="0"/>
    <s v="15050026"/>
    <x v="365"/>
    <x v="0"/>
    <s v="Foreign"/>
    <s v="C"/>
    <s v="F"/>
    <n v="100"/>
    <x v="0"/>
    <s v="PC"/>
    <d v="2024-01-19T00:00:00"/>
    <d v="2023-10-18T00:00:00"/>
    <x v="0"/>
    <d v="2023-12-24T00:00:00"/>
    <n v="1800"/>
  </r>
  <r>
    <x v="0"/>
    <s v=""/>
    <x v="397"/>
    <n v="700"/>
    <x v="252"/>
    <x v="11"/>
    <s v=" Sem Conversão"/>
    <m/>
    <s v="Ok"/>
    <b v="0"/>
    <s v="1407"/>
    <s v="0605996016/00010"/>
    <x v="32"/>
    <x v="0"/>
    <s v="15050026"/>
    <x v="365"/>
    <x v="0"/>
    <s v="Foreign"/>
    <s v="C"/>
    <s v="F"/>
    <n v="100"/>
    <x v="0"/>
    <s v="PC"/>
    <d v="2024-01-06T00:00:00"/>
    <d v="2023-10-18T00:00:00"/>
    <x v="0"/>
    <d v="2023-12-24T00:00:00"/>
    <n v="700"/>
  </r>
  <r>
    <x v="1"/>
    <s v=""/>
    <x v="397"/>
    <n v="4000"/>
    <x v="252"/>
    <x v="1"/>
    <s v=" Sem Conversão"/>
    <m/>
    <s v="Ok"/>
    <b v="1"/>
    <s v="1407"/>
    <s v="0605996017/00010"/>
    <x v="4"/>
    <x v="0"/>
    <s v="15050026"/>
    <x v="365"/>
    <x v="0"/>
    <s v="Foreign"/>
    <s v="C"/>
    <s v="F"/>
    <n v="100"/>
    <x v="0"/>
    <s v="PC"/>
    <d v="2024-02-06T00:00:00"/>
    <d v="2023-11-18T00:00:00"/>
    <x v="1"/>
    <d v="2024-01-18T00:00:00"/>
    <n v="4000"/>
  </r>
  <r>
    <x v="1"/>
    <s v=""/>
    <x v="397"/>
    <n v="2000"/>
    <x v="252"/>
    <x v="1"/>
    <s v=" Sem Conversão"/>
    <m/>
    <s v="Ok"/>
    <b v="1"/>
    <s v="1407"/>
    <s v="0605996018/00010"/>
    <x v="2"/>
    <x v="0"/>
    <s v="15050026"/>
    <x v="365"/>
    <x v="0"/>
    <s v="Foreign"/>
    <s v="C"/>
    <s v="F"/>
    <n v="100"/>
    <x v="0"/>
    <s v="PC"/>
    <d v="2024-02-07T00:00:00"/>
    <d v="2023-11-18T00:00:00"/>
    <x v="1"/>
    <d v="2024-01-18T00:00:00"/>
    <n v="2000"/>
  </r>
  <r>
    <x v="1"/>
    <s v=""/>
    <x v="397"/>
    <n v="8100"/>
    <x v="252"/>
    <x v="0"/>
    <s v=" Sem Conversão"/>
    <m/>
    <s v="Ok"/>
    <b v="1"/>
    <s v="1407"/>
    <s v="0605996019/00010"/>
    <x v="1"/>
    <x v="0"/>
    <s v="15050026"/>
    <x v="365"/>
    <x v="0"/>
    <s v="Foreign"/>
    <s v="C"/>
    <s v="F"/>
    <n v="100"/>
    <x v="0"/>
    <s v="PC"/>
    <d v="2024-02-08T00:00:00"/>
    <d v="2023-11-18T00:00:00"/>
    <x v="1"/>
    <d v="2024-01-18T00:00:00"/>
    <n v="8100"/>
  </r>
  <r>
    <x v="1"/>
    <s v=""/>
    <x v="397"/>
    <n v="1800"/>
    <x v="252"/>
    <x v="3"/>
    <s v=" Sem Conversão"/>
    <m/>
    <s v="Ok"/>
    <b v="1"/>
    <s v="1407"/>
    <s v="0605996020/00010"/>
    <x v="9"/>
    <x v="0"/>
    <s v="15050026"/>
    <x v="365"/>
    <x v="0"/>
    <s v="Foreign"/>
    <s v="C"/>
    <s v="F"/>
    <n v="100"/>
    <x v="0"/>
    <s v="PC"/>
    <d v="2024-02-09T00:00:00"/>
    <d v="2023-12-02T00:00:00"/>
    <x v="4"/>
    <d v="2024-02-01T00:00:00"/>
    <n v="1800"/>
  </r>
  <r>
    <x v="1"/>
    <s v=""/>
    <x v="397"/>
    <n v="7800"/>
    <x v="252"/>
    <x v="6"/>
    <s v=" Sem Conversão"/>
    <m/>
    <s v="Ok"/>
    <b v="1"/>
    <s v="1407"/>
    <s v="0605996021/00010"/>
    <x v="13"/>
    <x v="0"/>
    <s v="15050026"/>
    <x v="365"/>
    <x v="0"/>
    <s v="Foreign"/>
    <s v="C"/>
    <s v="F"/>
    <n v="100"/>
    <x v="0"/>
    <s v="PC"/>
    <d v="2024-02-10T00:00:00"/>
    <d v="2023-12-02T00:00:00"/>
    <x v="4"/>
    <d v="2024-02-01T00:00:00"/>
    <n v="7800"/>
  </r>
  <r>
    <x v="1"/>
    <s v=""/>
    <x v="397"/>
    <n v="7800"/>
    <x v="252"/>
    <x v="6"/>
    <s v=" Sem Conversão"/>
    <m/>
    <s v="Ok"/>
    <b v="1"/>
    <s v="1407"/>
    <s v="0605996022/00010"/>
    <x v="14"/>
    <x v="0"/>
    <s v="15050026"/>
    <x v="365"/>
    <x v="0"/>
    <s v="Foreign"/>
    <s v="C"/>
    <s v="F"/>
    <n v="100"/>
    <x v="0"/>
    <s v="PC"/>
    <d v="2024-02-11T00:00:00"/>
    <d v="2023-12-02T00:00:00"/>
    <x v="4"/>
    <d v="2024-02-01T00:00:00"/>
    <n v="7800"/>
  </r>
  <r>
    <x v="1"/>
    <s v=""/>
    <x v="397"/>
    <n v="297"/>
    <x v="252"/>
    <x v="1"/>
    <s v=" Sem Conversão"/>
    <m/>
    <s v="Ok"/>
    <b v="1"/>
    <s v="1407"/>
    <s v="0605996023/00010"/>
    <x v="4"/>
    <x v="0"/>
    <s v="15050026"/>
    <x v="365"/>
    <x v="0"/>
    <s v="Foreign"/>
    <s v="C"/>
    <s v="F"/>
    <n v="100"/>
    <x v="0"/>
    <s v="PC"/>
    <d v="2024-02-06T00:00:00"/>
    <d v="2023-11-18T00:00:00"/>
    <x v="1"/>
    <d v="2024-01-18T00:00:00"/>
    <n v="297"/>
  </r>
  <r>
    <x v="2"/>
    <s v=""/>
    <x v="398"/>
    <n v="100"/>
    <x v="242"/>
    <x v="5"/>
    <s v=" Sem Conversão"/>
    <m/>
    <s v="Ok"/>
    <b v="1"/>
    <s v="1411"/>
    <s v="0605995133/00010"/>
    <x v="33"/>
    <x v="0"/>
    <s v="15050122-003"/>
    <x v="366"/>
    <x v="0"/>
    <s v="Foreign"/>
    <s v="C"/>
    <s v="F"/>
    <n v="100"/>
    <x v="0"/>
    <s v="PC"/>
    <d v="2024-01-03T00:00:00"/>
    <d v="2023-11-01T00:00:00"/>
    <x v="3"/>
    <d v="2024-01-01T00:00:00"/>
    <n v="100"/>
  </r>
  <r>
    <x v="2"/>
    <s v=""/>
    <x v="398"/>
    <n v="200"/>
    <x v="242"/>
    <x v="5"/>
    <s v=" Sem Conversão"/>
    <m/>
    <s v="Ok"/>
    <b v="1"/>
    <s v="1411"/>
    <s v="0605995134/00010"/>
    <x v="28"/>
    <x v="0"/>
    <s v="15050122-003"/>
    <x v="366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398"/>
    <n v="100"/>
    <x v="242"/>
    <x v="5"/>
    <s v=" Sem Conversão"/>
    <m/>
    <s v="Ok"/>
    <b v="1"/>
    <s v="1411"/>
    <s v="0605995135/00010"/>
    <x v="28"/>
    <x v="0"/>
    <s v="15050122-003"/>
    <x v="366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398"/>
    <n v="100"/>
    <x v="242"/>
    <x v="9"/>
    <s v=" Sem Conversão"/>
    <m/>
    <s v="Ok"/>
    <b v="1"/>
    <s v="1411"/>
    <s v="0605995136/00010"/>
    <x v="30"/>
    <x v="0"/>
    <s v="15050122-003"/>
    <x v="366"/>
    <x v="0"/>
    <s v="Foreign"/>
    <s v="C"/>
    <s v="F"/>
    <n v="100"/>
    <x v="0"/>
    <s v="PC"/>
    <d v="2024-02-01T00:00:00"/>
    <d v="2023-12-02T00:00:00"/>
    <x v="4"/>
    <d v="2024-02-01T00:00:00"/>
    <n v="100"/>
  </r>
  <r>
    <x v="1"/>
    <s v=""/>
    <x v="398"/>
    <n v="200"/>
    <x v="242"/>
    <x v="5"/>
    <s v=" Sem Conversão"/>
    <m/>
    <s v="Ok"/>
    <b v="1"/>
    <s v="1411"/>
    <s v="0605995137/00010"/>
    <x v="10"/>
    <x v="0"/>
    <s v="15050122-003"/>
    <x v="366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398"/>
    <n v="200"/>
    <x v="242"/>
    <x v="5"/>
    <s v=" Sem Conversão"/>
    <m/>
    <s v="Ok"/>
    <b v="1"/>
    <s v="1411"/>
    <s v="0605995138/00010"/>
    <x v="10"/>
    <x v="0"/>
    <s v="15050122-003"/>
    <x v="366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398"/>
    <n v="200"/>
    <x v="242"/>
    <x v="5"/>
    <s v=" Sem Conversão"/>
    <m/>
    <s v="Ok"/>
    <b v="1"/>
    <s v="1411"/>
    <s v="0605995139/00010"/>
    <x v="11"/>
    <x v="0"/>
    <s v="15050122-003"/>
    <x v="366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398"/>
    <n v="53"/>
    <x v="242"/>
    <x v="5"/>
    <s v=" Sem Conversão"/>
    <m/>
    <s v="Ok"/>
    <b v="1"/>
    <s v="1411"/>
    <s v="0605995140/00010"/>
    <x v="11"/>
    <x v="0"/>
    <s v="15050122-003"/>
    <x v="366"/>
    <x v="0"/>
    <s v="Foreign"/>
    <s v="C"/>
    <s v="F"/>
    <n v="100"/>
    <x v="0"/>
    <s v="PC"/>
    <d v="2024-02-05T00:00:00"/>
    <d v="2023-12-02T00:00:00"/>
    <x v="4"/>
    <d v="2024-02-01T00:00:00"/>
    <n v="53"/>
  </r>
  <r>
    <x v="1"/>
    <s v=""/>
    <x v="399"/>
    <n v="154"/>
    <x v="86"/>
    <x v="6"/>
    <s v=" Sem Conversão"/>
    <m/>
    <s v="Ok"/>
    <b v="1"/>
    <s v="1413"/>
    <s v="0605995141/00010"/>
    <x v="14"/>
    <x v="0"/>
    <s v="15050145-002"/>
    <x v="367"/>
    <x v="0"/>
    <s v="Foreign"/>
    <s v="A"/>
    <s v="F"/>
    <n v="200"/>
    <x v="0"/>
    <s v="PC"/>
    <d v="2024-02-11T00:00:00"/>
    <d v="2023-12-02T00:00:00"/>
    <x v="4"/>
    <d v="2024-02-01T00:00:00"/>
    <n v="154"/>
  </r>
  <r>
    <x v="1"/>
    <s v=""/>
    <x v="400"/>
    <n v="745"/>
    <x v="86"/>
    <x v="9"/>
    <s v=" Sem Conversão"/>
    <m/>
    <s v="Ok"/>
    <b v="1"/>
    <s v="1414"/>
    <s v="0605995142/00010"/>
    <x v="30"/>
    <x v="0"/>
    <s v="15050145-005"/>
    <x v="367"/>
    <x v="0"/>
    <s v="Foreign"/>
    <s v="C"/>
    <s v="F"/>
    <n v="1000"/>
    <x v="0"/>
    <s v="PC"/>
    <d v="2024-02-01T00:00:00"/>
    <d v="2023-12-02T00:00:00"/>
    <x v="4"/>
    <d v="2024-02-01T00:00:00"/>
    <n v="745"/>
  </r>
  <r>
    <x v="2"/>
    <s v=""/>
    <x v="401"/>
    <n v="1000"/>
    <x v="253"/>
    <x v="5"/>
    <s v=" Sem Conversão"/>
    <m/>
    <s v="Ok"/>
    <b v="1"/>
    <s v="1418"/>
    <s v="0605997123/00010"/>
    <x v="28"/>
    <x v="0"/>
    <s v="15050146-006"/>
    <x v="368"/>
    <x v="0"/>
    <s v="Foreign"/>
    <s v="C"/>
    <s v="F"/>
    <n v="1000"/>
    <x v="0"/>
    <s v="PC"/>
    <d v="2024-01-04T00:00:00"/>
    <d v="2023-11-01T00:00:00"/>
    <x v="3"/>
    <d v="2024-01-01T00:00:00"/>
    <n v="1000"/>
  </r>
  <r>
    <x v="1"/>
    <s v=""/>
    <x v="401"/>
    <n v="1000"/>
    <x v="253"/>
    <x v="5"/>
    <s v=" Sem Conversão"/>
    <m/>
    <s v="Ok"/>
    <b v="1"/>
    <s v="1418"/>
    <s v="0605997124/00010"/>
    <x v="10"/>
    <x v="0"/>
    <s v="15050146-006"/>
    <x v="368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401"/>
    <n v="520"/>
    <x v="253"/>
    <x v="5"/>
    <s v=" Sem Conversão"/>
    <m/>
    <s v="Ok"/>
    <b v="1"/>
    <s v="1418"/>
    <s v="0605997125/00010"/>
    <x v="11"/>
    <x v="0"/>
    <s v="15050146-006"/>
    <x v="368"/>
    <x v="0"/>
    <s v="Foreign"/>
    <s v="C"/>
    <s v="F"/>
    <n v="1000"/>
    <x v="0"/>
    <s v="PC"/>
    <d v="2024-02-04T00:00:00"/>
    <d v="2023-12-02T00:00:00"/>
    <x v="4"/>
    <d v="2024-02-01T00:00:00"/>
    <n v="520"/>
  </r>
  <r>
    <x v="2"/>
    <s v=""/>
    <x v="402"/>
    <n v="300"/>
    <x v="254"/>
    <x v="4"/>
    <s v=" Sem Conversão"/>
    <m/>
    <s v="Ok"/>
    <b v="1"/>
    <s v="1425"/>
    <s v="0605997127/00010"/>
    <x v="8"/>
    <x v="0"/>
    <s v="15060150-002"/>
    <x v="369"/>
    <x v="0"/>
    <s v="Foreign"/>
    <s v="C"/>
    <s v="F"/>
    <n v="100"/>
    <x v="0"/>
    <s v="PC"/>
    <d v="2024-01-16T00:00:00"/>
    <d v="2023-11-01T00:00:00"/>
    <x v="3"/>
    <d v="2024-01-01T00:00:00"/>
    <n v="300"/>
  </r>
  <r>
    <x v="2"/>
    <s v=""/>
    <x v="402"/>
    <n v="600"/>
    <x v="254"/>
    <x v="6"/>
    <s v=" Sem Conversão"/>
    <m/>
    <s v="Ok"/>
    <b v="1"/>
    <s v="1425"/>
    <s v="0605997128/00010"/>
    <x v="17"/>
    <x v="0"/>
    <s v="15060150-002"/>
    <x v="369"/>
    <x v="0"/>
    <s v="Foreign"/>
    <s v="C"/>
    <s v="F"/>
    <n v="100"/>
    <x v="0"/>
    <s v="PC"/>
    <d v="2024-01-17T00:00:00"/>
    <d v="2023-11-01T00:00:00"/>
    <x v="3"/>
    <d v="2024-01-01T00:00:00"/>
    <n v="600"/>
  </r>
  <r>
    <x v="2"/>
    <s v=""/>
    <x v="402"/>
    <n v="600"/>
    <x v="254"/>
    <x v="6"/>
    <s v=" Sem Conversão"/>
    <m/>
    <s v="Ok"/>
    <b v="1"/>
    <s v="1425"/>
    <s v="0605997129/00010"/>
    <x v="18"/>
    <x v="0"/>
    <s v="15060150-002"/>
    <x v="369"/>
    <x v="0"/>
    <s v="Foreign"/>
    <s v="C"/>
    <s v="F"/>
    <n v="100"/>
    <x v="0"/>
    <s v="PC"/>
    <d v="2024-01-18T00:00:00"/>
    <d v="2023-11-01T00:00:00"/>
    <x v="3"/>
    <d v="2024-01-01T00:00:00"/>
    <n v="600"/>
  </r>
  <r>
    <x v="0"/>
    <s v=""/>
    <x v="402"/>
    <n v="100"/>
    <x v="254"/>
    <x v="11"/>
    <s v=" Sem Conversão"/>
    <m/>
    <s v="Ok"/>
    <b v="0"/>
    <s v="1425"/>
    <s v="0605997130/00010"/>
    <x v="32"/>
    <x v="0"/>
    <s v="15060150-002"/>
    <x v="369"/>
    <x v="0"/>
    <s v="Foreign"/>
    <s v="C"/>
    <s v="F"/>
    <n v="100"/>
    <x v="0"/>
    <s v="PC"/>
    <d v="2024-01-06T00:00:00"/>
    <d v="2023-10-18T00:00:00"/>
    <x v="0"/>
    <d v="2023-12-24T00:00:00"/>
    <n v="100"/>
  </r>
  <r>
    <x v="1"/>
    <s v=""/>
    <x v="402"/>
    <n v="400"/>
    <x v="254"/>
    <x v="1"/>
    <s v=" Sem Conversão"/>
    <m/>
    <s v="Ok"/>
    <b v="1"/>
    <s v="1425"/>
    <s v="0605997131/00010"/>
    <x v="4"/>
    <x v="0"/>
    <s v="15060150-002"/>
    <x v="369"/>
    <x v="0"/>
    <s v="Foreign"/>
    <s v="C"/>
    <s v="F"/>
    <n v="100"/>
    <x v="0"/>
    <s v="PC"/>
    <d v="2024-02-06T00:00:00"/>
    <d v="2023-11-18T00:00:00"/>
    <x v="1"/>
    <d v="2024-01-18T00:00:00"/>
    <n v="400"/>
  </r>
  <r>
    <x v="1"/>
    <s v=""/>
    <x v="402"/>
    <n v="200"/>
    <x v="254"/>
    <x v="1"/>
    <s v=" Sem Conversão"/>
    <m/>
    <s v="Ok"/>
    <b v="1"/>
    <s v="1425"/>
    <s v="0605997132/00010"/>
    <x v="2"/>
    <x v="0"/>
    <s v="15060150-002"/>
    <x v="369"/>
    <x v="0"/>
    <s v="Foreign"/>
    <s v="C"/>
    <s v="F"/>
    <n v="100"/>
    <x v="0"/>
    <s v="PC"/>
    <d v="2024-02-07T00:00:00"/>
    <d v="2023-11-18T00:00:00"/>
    <x v="1"/>
    <d v="2024-01-18T00:00:00"/>
    <n v="200"/>
  </r>
  <r>
    <x v="1"/>
    <s v=""/>
    <x v="402"/>
    <n v="300"/>
    <x v="254"/>
    <x v="0"/>
    <s v=" Sem Conversão"/>
    <m/>
    <s v="Ok"/>
    <b v="1"/>
    <s v="1425"/>
    <s v="0605997133/00010"/>
    <x v="1"/>
    <x v="0"/>
    <s v="15060150-002"/>
    <x v="369"/>
    <x v="0"/>
    <s v="Foreign"/>
    <s v="C"/>
    <s v="F"/>
    <n v="100"/>
    <x v="0"/>
    <s v="PC"/>
    <d v="2024-02-08T00:00:00"/>
    <d v="2023-11-18T00:00:00"/>
    <x v="1"/>
    <d v="2024-01-18T00:00:00"/>
    <n v="300"/>
  </r>
  <r>
    <x v="1"/>
    <s v=""/>
    <x v="402"/>
    <n v="600"/>
    <x v="254"/>
    <x v="6"/>
    <s v=" Sem Conversão"/>
    <m/>
    <s v="Ok"/>
    <b v="1"/>
    <s v="1425"/>
    <s v="0605997134/00010"/>
    <x v="13"/>
    <x v="0"/>
    <s v="15060150-002"/>
    <x v="369"/>
    <x v="0"/>
    <s v="Foreign"/>
    <s v="C"/>
    <s v="F"/>
    <n v="100"/>
    <x v="0"/>
    <s v="PC"/>
    <d v="2024-02-10T00:00:00"/>
    <d v="2023-12-02T00:00:00"/>
    <x v="4"/>
    <d v="2024-02-01T00:00:00"/>
    <n v="600"/>
  </r>
  <r>
    <x v="1"/>
    <s v=""/>
    <x v="402"/>
    <n v="538"/>
    <x v="254"/>
    <x v="6"/>
    <s v=" Sem Conversão"/>
    <m/>
    <s v="Ok"/>
    <b v="1"/>
    <s v="1425"/>
    <s v="0605997135/00010"/>
    <x v="14"/>
    <x v="0"/>
    <s v="15060150-002"/>
    <x v="369"/>
    <x v="0"/>
    <s v="Foreign"/>
    <s v="C"/>
    <s v="F"/>
    <n v="100"/>
    <x v="0"/>
    <s v="PC"/>
    <d v="2024-02-11T00:00:00"/>
    <d v="2023-12-02T00:00:00"/>
    <x v="4"/>
    <d v="2024-02-01T00:00:00"/>
    <n v="538"/>
  </r>
  <r>
    <x v="0"/>
    <s v=""/>
    <x v="403"/>
    <n v="100"/>
    <x v="255"/>
    <x v="8"/>
    <s v=" Sem Conversão"/>
    <m/>
    <s v="Ok"/>
    <b v="0"/>
    <s v="1427"/>
    <s v="0605994684/00010"/>
    <x v="19"/>
    <x v="0"/>
    <s v="15060150-010"/>
    <x v="369"/>
    <x v="0"/>
    <s v="Foreign"/>
    <s v="A"/>
    <s v="F"/>
    <n v="100"/>
    <x v="0"/>
    <s v="PC"/>
    <d v="2024-01-19T00:00:00"/>
    <d v="2023-10-18T00:00:00"/>
    <x v="0"/>
    <d v="2023-12-24T00:00:00"/>
    <n v="100"/>
  </r>
  <r>
    <x v="2"/>
    <s v=""/>
    <x v="404"/>
    <n v="200"/>
    <x v="256"/>
    <x v="5"/>
    <s v=" Sem Conversão"/>
    <m/>
    <s v="Ok"/>
    <b v="1"/>
    <s v="1429"/>
    <s v="0605995213/00010"/>
    <x v="33"/>
    <x v="0"/>
    <s v="15060189-003"/>
    <x v="370"/>
    <x v="0"/>
    <s v="Foreign"/>
    <s v="C"/>
    <s v="F"/>
    <n v="100"/>
    <x v="0"/>
    <s v="PC"/>
    <d v="2024-01-03T00:00:00"/>
    <d v="2023-11-01T00:00:00"/>
    <x v="3"/>
    <d v="2024-01-01T00:00:00"/>
    <n v="200"/>
  </r>
  <r>
    <x v="2"/>
    <s v=""/>
    <x v="404"/>
    <n v="400"/>
    <x v="256"/>
    <x v="5"/>
    <s v=" Sem Conversão"/>
    <m/>
    <s v="Ok"/>
    <b v="1"/>
    <s v="1429"/>
    <s v="0605995214/00010"/>
    <x v="28"/>
    <x v="0"/>
    <s v="15060189-003"/>
    <x v="370"/>
    <x v="0"/>
    <s v="Foreign"/>
    <s v="C"/>
    <s v="F"/>
    <n v="100"/>
    <x v="0"/>
    <s v="PC"/>
    <d v="2024-01-04T00:00:00"/>
    <d v="2023-11-01T00:00:00"/>
    <x v="3"/>
    <d v="2024-01-01T00:00:00"/>
    <n v="400"/>
  </r>
  <r>
    <x v="2"/>
    <s v=""/>
    <x v="404"/>
    <n v="200"/>
    <x v="256"/>
    <x v="5"/>
    <s v=" Sem Conversão"/>
    <m/>
    <s v="Ok"/>
    <b v="1"/>
    <s v="1429"/>
    <s v="0605995215/00010"/>
    <x v="28"/>
    <x v="0"/>
    <s v="15060189-003"/>
    <x v="370"/>
    <x v="0"/>
    <s v="Foreign"/>
    <s v="C"/>
    <s v="F"/>
    <n v="100"/>
    <x v="0"/>
    <s v="PC"/>
    <d v="2024-01-05T00:00:00"/>
    <d v="2023-11-01T00:00:00"/>
    <x v="3"/>
    <d v="2024-01-01T00:00:00"/>
    <n v="200"/>
  </r>
  <r>
    <x v="1"/>
    <s v=""/>
    <x v="404"/>
    <n v="200"/>
    <x v="256"/>
    <x v="9"/>
    <s v=" Sem Conversão"/>
    <m/>
    <s v="Ok"/>
    <b v="1"/>
    <s v="1429"/>
    <s v="0605995216/00010"/>
    <x v="30"/>
    <x v="0"/>
    <s v="15060189-003"/>
    <x v="370"/>
    <x v="0"/>
    <s v="Foreign"/>
    <s v="C"/>
    <s v="F"/>
    <n v="100"/>
    <x v="0"/>
    <s v="PC"/>
    <d v="2024-02-01T00:00:00"/>
    <d v="2023-12-02T00:00:00"/>
    <x v="4"/>
    <d v="2024-02-01T00:00:00"/>
    <n v="200"/>
  </r>
  <r>
    <x v="1"/>
    <s v=""/>
    <x v="404"/>
    <n v="400"/>
    <x v="256"/>
    <x v="5"/>
    <s v=" Sem Conversão"/>
    <m/>
    <s v="Ok"/>
    <b v="1"/>
    <s v="1429"/>
    <s v="0605995217/00010"/>
    <x v="10"/>
    <x v="0"/>
    <s v="15060189-003"/>
    <x v="370"/>
    <x v="0"/>
    <s v="Foreign"/>
    <s v="C"/>
    <s v="F"/>
    <n v="100"/>
    <x v="0"/>
    <s v="PC"/>
    <d v="2024-02-02T00:00:00"/>
    <d v="2023-12-02T00:00:00"/>
    <x v="4"/>
    <d v="2024-02-01T00:00:00"/>
    <n v="400"/>
  </r>
  <r>
    <x v="1"/>
    <s v=""/>
    <x v="404"/>
    <n v="400"/>
    <x v="256"/>
    <x v="5"/>
    <s v=" Sem Conversão"/>
    <m/>
    <s v="Ok"/>
    <b v="1"/>
    <s v="1429"/>
    <s v="0605995218/00010"/>
    <x v="10"/>
    <x v="0"/>
    <s v="15060189-003"/>
    <x v="370"/>
    <x v="0"/>
    <s v="Foreign"/>
    <s v="C"/>
    <s v="F"/>
    <n v="100"/>
    <x v="0"/>
    <s v="PC"/>
    <d v="2024-02-03T00:00:00"/>
    <d v="2023-12-02T00:00:00"/>
    <x v="4"/>
    <d v="2024-02-01T00:00:00"/>
    <n v="400"/>
  </r>
  <r>
    <x v="1"/>
    <s v=""/>
    <x v="404"/>
    <n v="400"/>
    <x v="256"/>
    <x v="5"/>
    <s v=" Sem Conversão"/>
    <m/>
    <s v="Ok"/>
    <b v="1"/>
    <s v="1429"/>
    <s v="0605995219/00010"/>
    <x v="11"/>
    <x v="0"/>
    <s v="15060189-003"/>
    <x v="370"/>
    <x v="0"/>
    <s v="Foreign"/>
    <s v="C"/>
    <s v="F"/>
    <n v="100"/>
    <x v="0"/>
    <s v="PC"/>
    <d v="2024-02-04T00:00:00"/>
    <d v="2023-12-02T00:00:00"/>
    <x v="4"/>
    <d v="2024-02-01T00:00:00"/>
    <n v="400"/>
  </r>
  <r>
    <x v="1"/>
    <s v=""/>
    <x v="404"/>
    <n v="129"/>
    <x v="256"/>
    <x v="5"/>
    <s v=" Sem Conversão"/>
    <m/>
    <s v="Ok"/>
    <b v="1"/>
    <s v="1429"/>
    <s v="0605995220/00010"/>
    <x v="11"/>
    <x v="0"/>
    <s v="15060189-003"/>
    <x v="370"/>
    <x v="0"/>
    <s v="Foreign"/>
    <s v="C"/>
    <s v="F"/>
    <n v="100"/>
    <x v="0"/>
    <s v="PC"/>
    <d v="2024-02-05T00:00:00"/>
    <d v="2023-12-02T00:00:00"/>
    <x v="4"/>
    <d v="2024-02-01T00:00:00"/>
    <n v="129"/>
  </r>
  <r>
    <x v="1"/>
    <s v=""/>
    <x v="405"/>
    <n v="200"/>
    <x v="257"/>
    <x v="6"/>
    <s v=" Sem Conversão"/>
    <m/>
    <s v="Ok"/>
    <b v="1"/>
    <s v="1432"/>
    <s v="0605995221/00010"/>
    <x v="13"/>
    <x v="0"/>
    <s v="15060211-005"/>
    <x v="371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405"/>
    <n v="535"/>
    <x v="257"/>
    <x v="6"/>
    <s v=" Sem Conversão"/>
    <m/>
    <s v="Ok"/>
    <b v="1"/>
    <s v="1432"/>
    <s v="0605995222/00010"/>
    <x v="14"/>
    <x v="0"/>
    <s v="15060211-005"/>
    <x v="371"/>
    <x v="0"/>
    <s v="Foreign"/>
    <s v="A"/>
    <s v="F"/>
    <n v="1"/>
    <x v="0"/>
    <s v="PC"/>
    <d v="2024-02-11T00:00:00"/>
    <d v="2023-12-02T00:00:00"/>
    <x v="4"/>
    <d v="2024-02-01T00:00:00"/>
    <n v="535"/>
  </r>
  <r>
    <x v="0"/>
    <s v=""/>
    <x v="406"/>
    <n v="200"/>
    <x v="258"/>
    <x v="1"/>
    <s v=" Sem Conversão"/>
    <m/>
    <s v="Ok"/>
    <b v="0"/>
    <s v="1442"/>
    <s v="0605996024/00010"/>
    <x v="36"/>
    <x v="0"/>
    <s v="15060258-004"/>
    <x v="372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406"/>
    <n v="100"/>
    <x v="258"/>
    <x v="1"/>
    <s v=" Sem Conversão"/>
    <m/>
    <s v="Ok"/>
    <b v="0"/>
    <s v="1442"/>
    <s v="0605996025/00010"/>
    <x v="34"/>
    <x v="0"/>
    <s v="15060258-004"/>
    <x v="372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406"/>
    <n v="600"/>
    <x v="258"/>
    <x v="0"/>
    <s v=" Sem Conversão"/>
    <m/>
    <s v="Ok"/>
    <b v="0"/>
    <s v="1442"/>
    <s v="0605996026/00010"/>
    <x v="0"/>
    <x v="0"/>
    <s v="15060258-004"/>
    <x v="372"/>
    <x v="0"/>
    <s v="Foreign"/>
    <s v="A"/>
    <s v="F"/>
    <n v="1"/>
    <x v="0"/>
    <s v="PC"/>
    <d v="2024-01-09T00:00:00"/>
    <d v="2023-10-18T00:00:00"/>
    <x v="0"/>
    <d v="2023-12-24T00:00:00"/>
    <n v="600"/>
  </r>
  <r>
    <x v="2"/>
    <s v=""/>
    <x v="406"/>
    <n v="1400"/>
    <x v="258"/>
    <x v="6"/>
    <s v=" Sem Conversão"/>
    <m/>
    <s v="Ok"/>
    <b v="1"/>
    <s v="1442"/>
    <s v="0605996027/00010"/>
    <x v="17"/>
    <x v="0"/>
    <s v="15060258-004"/>
    <x v="372"/>
    <x v="0"/>
    <s v="Foreign"/>
    <s v="A"/>
    <s v="F"/>
    <n v="1"/>
    <x v="0"/>
    <s v="PC"/>
    <d v="2024-01-17T00:00:00"/>
    <d v="2023-11-01T00:00:00"/>
    <x v="3"/>
    <d v="2024-01-01T00:00:00"/>
    <n v="1400"/>
  </r>
  <r>
    <x v="2"/>
    <s v=""/>
    <x v="406"/>
    <n v="1400"/>
    <x v="258"/>
    <x v="6"/>
    <s v=" Sem Conversão"/>
    <m/>
    <s v="Ok"/>
    <b v="1"/>
    <s v="1442"/>
    <s v="0605996028/00010"/>
    <x v="18"/>
    <x v="0"/>
    <s v="15060258-004"/>
    <x v="372"/>
    <x v="0"/>
    <s v="Foreign"/>
    <s v="A"/>
    <s v="F"/>
    <n v="1"/>
    <x v="0"/>
    <s v="PC"/>
    <d v="2024-01-18T00:00:00"/>
    <d v="2023-11-01T00:00:00"/>
    <x v="3"/>
    <d v="2024-01-01T00:00:00"/>
    <n v="1400"/>
  </r>
  <r>
    <x v="0"/>
    <s v=""/>
    <x v="406"/>
    <n v="200"/>
    <x v="258"/>
    <x v="8"/>
    <s v=" Sem Conversão"/>
    <m/>
    <s v="Ok"/>
    <b v="0"/>
    <s v="1442"/>
    <s v="0605996029/00010"/>
    <x v="19"/>
    <x v="0"/>
    <s v="15060258-004"/>
    <x v="372"/>
    <x v="0"/>
    <s v="Foreign"/>
    <s v="A"/>
    <s v="F"/>
    <n v="1"/>
    <x v="0"/>
    <s v="PC"/>
    <d v="2024-01-19T00:00:00"/>
    <d v="2023-10-18T00:00:00"/>
    <x v="0"/>
    <d v="2023-12-24T00:00:00"/>
    <n v="200"/>
  </r>
  <r>
    <x v="1"/>
    <s v=""/>
    <x v="406"/>
    <n v="200"/>
    <x v="258"/>
    <x v="1"/>
    <s v=" Sem Conversão"/>
    <m/>
    <s v="Ok"/>
    <b v="1"/>
    <s v="1442"/>
    <s v="0605996030/00010"/>
    <x v="4"/>
    <x v="0"/>
    <s v="15060258-004"/>
    <x v="372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406"/>
    <n v="100"/>
    <x v="258"/>
    <x v="1"/>
    <s v=" Sem Conversão"/>
    <m/>
    <s v="Ok"/>
    <b v="1"/>
    <s v="1442"/>
    <s v="0605996031/00010"/>
    <x v="2"/>
    <x v="0"/>
    <s v="15060258-004"/>
    <x v="372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406"/>
    <n v="600"/>
    <x v="258"/>
    <x v="0"/>
    <s v=" Sem Conversão"/>
    <m/>
    <s v="Ok"/>
    <b v="1"/>
    <s v="1442"/>
    <s v="0605996032/00010"/>
    <x v="1"/>
    <x v="0"/>
    <s v="15060258-004"/>
    <x v="372"/>
    <x v="0"/>
    <s v="Foreign"/>
    <s v="A"/>
    <s v="F"/>
    <n v="1"/>
    <x v="0"/>
    <s v="PC"/>
    <d v="2024-02-08T00:00:00"/>
    <d v="2023-11-18T00:00:00"/>
    <x v="1"/>
    <d v="2024-01-18T00:00:00"/>
    <n v="600"/>
  </r>
  <r>
    <x v="1"/>
    <s v=""/>
    <x v="406"/>
    <n v="1400"/>
    <x v="258"/>
    <x v="6"/>
    <s v=" Sem Conversão"/>
    <m/>
    <s v="Ok"/>
    <b v="1"/>
    <s v="1442"/>
    <s v="0605996033/00010"/>
    <x v="13"/>
    <x v="0"/>
    <s v="15060258-004"/>
    <x v="372"/>
    <x v="0"/>
    <s v="Foreign"/>
    <s v="A"/>
    <s v="F"/>
    <n v="1"/>
    <x v="0"/>
    <s v="PC"/>
    <d v="2024-02-10T00:00:00"/>
    <d v="2023-12-02T00:00:00"/>
    <x v="4"/>
    <d v="2024-02-01T00:00:00"/>
    <n v="1400"/>
  </r>
  <r>
    <x v="1"/>
    <s v=""/>
    <x v="406"/>
    <n v="1400"/>
    <x v="258"/>
    <x v="6"/>
    <s v=" Sem Conversão"/>
    <m/>
    <s v="Ok"/>
    <b v="1"/>
    <s v="1442"/>
    <s v="0605996034/00010"/>
    <x v="14"/>
    <x v="0"/>
    <s v="15060258-004"/>
    <x v="372"/>
    <x v="0"/>
    <s v="Foreign"/>
    <s v="A"/>
    <s v="F"/>
    <n v="1"/>
    <x v="0"/>
    <s v="PC"/>
    <d v="2024-02-11T00:00:00"/>
    <d v="2023-12-02T00:00:00"/>
    <x v="4"/>
    <d v="2024-02-01T00:00:00"/>
    <n v="1400"/>
  </r>
  <r>
    <x v="0"/>
    <s v=""/>
    <x v="407"/>
    <n v="200"/>
    <x v="259"/>
    <x v="1"/>
    <s v=" Sem Conversão"/>
    <m/>
    <s v="Ok"/>
    <b v="0"/>
    <s v="1449"/>
    <s v="0605996035/00010"/>
    <x v="34"/>
    <x v="0"/>
    <s v="15060261-009"/>
    <x v="373"/>
    <x v="0"/>
    <s v="Foreign"/>
    <s v="A"/>
    <s v="F"/>
    <n v="1"/>
    <x v="0"/>
    <s v="PC"/>
    <d v="2024-01-08T00:00:00"/>
    <d v="2023-10-18T00:00:00"/>
    <x v="0"/>
    <d v="2023-12-24T00:00:00"/>
    <n v="200"/>
  </r>
  <r>
    <x v="0"/>
    <s v=""/>
    <x v="407"/>
    <n v="600"/>
    <x v="259"/>
    <x v="0"/>
    <s v=" Sem Conversão"/>
    <m/>
    <s v="Ok"/>
    <b v="0"/>
    <s v="1449"/>
    <s v="0605996036/00010"/>
    <x v="0"/>
    <x v="0"/>
    <s v="15060261-009"/>
    <x v="373"/>
    <x v="0"/>
    <s v="Foreign"/>
    <s v="A"/>
    <s v="F"/>
    <n v="1"/>
    <x v="0"/>
    <s v="PC"/>
    <d v="2024-01-09T00:00:00"/>
    <d v="2023-10-18T00:00:00"/>
    <x v="0"/>
    <d v="2023-12-24T00:00:00"/>
    <n v="600"/>
  </r>
  <r>
    <x v="0"/>
    <s v=""/>
    <x v="407"/>
    <n v="200"/>
    <x v="259"/>
    <x v="8"/>
    <s v=" Sem Conversão"/>
    <m/>
    <s v="Ok"/>
    <b v="0"/>
    <s v="1449"/>
    <s v="0605996037/00010"/>
    <x v="19"/>
    <x v="0"/>
    <s v="15060261-009"/>
    <x v="373"/>
    <x v="0"/>
    <s v="Foreign"/>
    <s v="A"/>
    <s v="F"/>
    <n v="1"/>
    <x v="0"/>
    <s v="PC"/>
    <d v="2024-01-19T00:00:00"/>
    <d v="2023-10-18T00:00:00"/>
    <x v="0"/>
    <d v="2023-12-24T00:00:00"/>
    <n v="200"/>
  </r>
  <r>
    <x v="1"/>
    <s v=""/>
    <x v="407"/>
    <n v="400"/>
    <x v="259"/>
    <x v="1"/>
    <s v=" Sem Conversão"/>
    <m/>
    <s v="Ok"/>
    <b v="1"/>
    <s v="1449"/>
    <s v="0605996038/00010"/>
    <x v="4"/>
    <x v="0"/>
    <s v="15060261-009"/>
    <x v="373"/>
    <x v="0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407"/>
    <n v="200"/>
    <x v="259"/>
    <x v="1"/>
    <s v=" Sem Conversão"/>
    <m/>
    <s v="Ok"/>
    <b v="1"/>
    <s v="1449"/>
    <s v="0605996039/00010"/>
    <x v="2"/>
    <x v="0"/>
    <s v="15060261-009"/>
    <x v="373"/>
    <x v="0"/>
    <s v="Foreign"/>
    <s v="A"/>
    <s v="F"/>
    <n v="1"/>
    <x v="0"/>
    <s v="PC"/>
    <d v="2024-02-07T00:00:00"/>
    <d v="2023-11-18T00:00:00"/>
    <x v="1"/>
    <d v="2024-01-18T00:00:00"/>
    <n v="200"/>
  </r>
  <r>
    <x v="1"/>
    <s v=""/>
    <x v="407"/>
    <n v="600"/>
    <x v="259"/>
    <x v="0"/>
    <s v=" Sem Conversão"/>
    <m/>
    <s v="Ok"/>
    <b v="1"/>
    <s v="1449"/>
    <s v="0605996040/00010"/>
    <x v="1"/>
    <x v="0"/>
    <s v="15060261-009"/>
    <x v="373"/>
    <x v="0"/>
    <s v="Foreign"/>
    <s v="A"/>
    <s v="F"/>
    <n v="1"/>
    <x v="0"/>
    <s v="PC"/>
    <d v="2024-02-08T00:00:00"/>
    <d v="2023-11-18T00:00:00"/>
    <x v="1"/>
    <d v="2024-01-18T00:00:00"/>
    <n v="600"/>
  </r>
  <r>
    <x v="1"/>
    <s v=""/>
    <x v="407"/>
    <n v="5"/>
    <x v="259"/>
    <x v="1"/>
    <s v=" Sem Conversão"/>
    <m/>
    <s v="Ok"/>
    <b v="1"/>
    <s v="1449"/>
    <s v="0605996041/00010"/>
    <x v="4"/>
    <x v="0"/>
    <s v="15060261-009"/>
    <x v="373"/>
    <x v="0"/>
    <s v="Foreign"/>
    <s v="A"/>
    <s v="F"/>
    <n v="1"/>
    <x v="0"/>
    <s v="PC"/>
    <d v="2024-02-06T00:00:00"/>
    <d v="2023-11-18T00:00:00"/>
    <x v="1"/>
    <d v="2024-01-18T00:00:00"/>
    <n v="5"/>
  </r>
  <r>
    <x v="2"/>
    <s v=""/>
    <x v="408"/>
    <n v="200"/>
    <x v="260"/>
    <x v="5"/>
    <s v=" Sem Conversão"/>
    <m/>
    <s v="Ok"/>
    <b v="1"/>
    <s v="1451"/>
    <s v="0605995295/00010"/>
    <x v="33"/>
    <x v="0"/>
    <s v="15060287-003"/>
    <x v="371"/>
    <x v="0"/>
    <s v="Foreign"/>
    <s v="A"/>
    <s v="F"/>
    <n v="1"/>
    <x v="0"/>
    <s v="PC"/>
    <d v="2024-01-03T00:00:00"/>
    <d v="2023-11-01T00:00:00"/>
    <x v="3"/>
    <d v="2024-01-01T00:00:00"/>
    <n v="200"/>
  </r>
  <r>
    <x v="2"/>
    <s v=""/>
    <x v="408"/>
    <n v="400"/>
    <x v="260"/>
    <x v="5"/>
    <s v=" Sem Conversão"/>
    <m/>
    <s v="Ok"/>
    <b v="1"/>
    <s v="1451"/>
    <s v="0605995296/00010"/>
    <x v="28"/>
    <x v="0"/>
    <s v="15060287-003"/>
    <x v="371"/>
    <x v="0"/>
    <s v="Foreign"/>
    <s v="A"/>
    <s v="F"/>
    <n v="1"/>
    <x v="0"/>
    <s v="PC"/>
    <d v="2024-01-04T00:00:00"/>
    <d v="2023-11-01T00:00:00"/>
    <x v="3"/>
    <d v="2024-01-01T00:00:00"/>
    <n v="400"/>
  </r>
  <r>
    <x v="2"/>
    <s v=""/>
    <x v="408"/>
    <n v="200"/>
    <x v="260"/>
    <x v="5"/>
    <s v=" Sem Conversão"/>
    <m/>
    <s v="Ok"/>
    <b v="1"/>
    <s v="1451"/>
    <s v="0605995297/00010"/>
    <x v="28"/>
    <x v="0"/>
    <s v="15060287-003"/>
    <x v="371"/>
    <x v="0"/>
    <s v="Foreign"/>
    <s v="A"/>
    <s v="F"/>
    <n v="1"/>
    <x v="0"/>
    <s v="PC"/>
    <d v="2024-01-05T00:00:00"/>
    <d v="2023-11-01T00:00:00"/>
    <x v="3"/>
    <d v="2024-01-01T00:00:00"/>
    <n v="200"/>
  </r>
  <r>
    <x v="2"/>
    <s v=""/>
    <x v="408"/>
    <n v="600"/>
    <x v="260"/>
    <x v="6"/>
    <s v=" Sem Conversão"/>
    <m/>
    <s v="Ok"/>
    <b v="1"/>
    <s v="1451"/>
    <s v="0605995298/00010"/>
    <x v="17"/>
    <x v="0"/>
    <s v="15060287-003"/>
    <x v="371"/>
    <x v="0"/>
    <s v="Foreign"/>
    <s v="A"/>
    <s v="F"/>
    <n v="1"/>
    <x v="0"/>
    <s v="PC"/>
    <d v="2024-01-17T00:00:00"/>
    <d v="2023-11-01T00:00:00"/>
    <x v="3"/>
    <d v="2024-01-01T00:00:00"/>
    <n v="600"/>
  </r>
  <r>
    <x v="2"/>
    <s v=""/>
    <x v="408"/>
    <n v="600"/>
    <x v="260"/>
    <x v="6"/>
    <s v=" Sem Conversão"/>
    <m/>
    <s v="Ok"/>
    <b v="1"/>
    <s v="1451"/>
    <s v="0605995299/00010"/>
    <x v="18"/>
    <x v="0"/>
    <s v="15060287-003"/>
    <x v="371"/>
    <x v="0"/>
    <s v="Foreign"/>
    <s v="A"/>
    <s v="F"/>
    <n v="1"/>
    <x v="0"/>
    <s v="PC"/>
    <d v="2024-01-18T00:00:00"/>
    <d v="2023-11-01T00:00:00"/>
    <x v="3"/>
    <d v="2024-01-01T00:00:00"/>
    <n v="600"/>
  </r>
  <r>
    <x v="2"/>
    <s v=""/>
    <x v="408"/>
    <n v="100"/>
    <x v="260"/>
    <x v="9"/>
    <s v=" Sem Conversão"/>
    <m/>
    <s v="Ok"/>
    <b v="1"/>
    <s v="1451"/>
    <s v="0605995300/00010"/>
    <x v="29"/>
    <x v="0"/>
    <s v="15060287-003"/>
    <x v="371"/>
    <x v="0"/>
    <s v="Foreign"/>
    <s v="A"/>
    <s v="F"/>
    <n v="1"/>
    <x v="0"/>
    <s v="PC"/>
    <d v="2024-01-01T00:00:00"/>
    <d v="2023-11-01T00:00:00"/>
    <x v="3"/>
    <d v="2024-01-01T00:00:00"/>
    <n v="100"/>
  </r>
  <r>
    <x v="1"/>
    <s v=""/>
    <x v="408"/>
    <n v="200"/>
    <x v="260"/>
    <x v="9"/>
    <s v=" Sem Conversão"/>
    <m/>
    <s v="Ok"/>
    <b v="1"/>
    <s v="1451"/>
    <s v="0605995301/00010"/>
    <x v="30"/>
    <x v="0"/>
    <s v="15060287-003"/>
    <x v="371"/>
    <x v="0"/>
    <s v="Foreign"/>
    <s v="A"/>
    <s v="F"/>
    <n v="1"/>
    <x v="0"/>
    <s v="PC"/>
    <d v="2024-02-01T00:00:00"/>
    <d v="2023-12-02T00:00:00"/>
    <x v="4"/>
    <d v="2024-02-01T00:00:00"/>
    <n v="200"/>
  </r>
  <r>
    <x v="1"/>
    <s v=""/>
    <x v="408"/>
    <n v="400"/>
    <x v="260"/>
    <x v="5"/>
    <s v=" Sem Conversão"/>
    <m/>
    <s v="Ok"/>
    <b v="1"/>
    <s v="1451"/>
    <s v="0605995302/00010"/>
    <x v="10"/>
    <x v="0"/>
    <s v="15060287-003"/>
    <x v="371"/>
    <x v="0"/>
    <s v="Foreign"/>
    <s v="A"/>
    <s v="F"/>
    <n v="1"/>
    <x v="0"/>
    <s v="PC"/>
    <d v="2024-02-02T00:00:00"/>
    <d v="2023-12-02T00:00:00"/>
    <x v="4"/>
    <d v="2024-02-01T00:00:00"/>
    <n v="400"/>
  </r>
  <r>
    <x v="1"/>
    <s v=""/>
    <x v="408"/>
    <n v="400"/>
    <x v="260"/>
    <x v="5"/>
    <s v=" Sem Conversão"/>
    <m/>
    <s v="Ok"/>
    <b v="1"/>
    <s v="1451"/>
    <s v="0605995303/00010"/>
    <x v="10"/>
    <x v="0"/>
    <s v="15060287-003"/>
    <x v="371"/>
    <x v="0"/>
    <s v="Foreign"/>
    <s v="A"/>
    <s v="F"/>
    <n v="1"/>
    <x v="0"/>
    <s v="PC"/>
    <d v="2024-02-03T00:00:00"/>
    <d v="2023-12-02T00:00:00"/>
    <x v="4"/>
    <d v="2024-02-01T00:00:00"/>
    <n v="400"/>
  </r>
  <r>
    <x v="1"/>
    <s v=""/>
    <x v="408"/>
    <n v="400"/>
    <x v="260"/>
    <x v="5"/>
    <s v=" Sem Conversão"/>
    <m/>
    <s v="Ok"/>
    <b v="1"/>
    <s v="1451"/>
    <s v="0605995304/00010"/>
    <x v="11"/>
    <x v="0"/>
    <s v="15060287-003"/>
    <x v="371"/>
    <x v="0"/>
    <s v="Foreign"/>
    <s v="A"/>
    <s v="F"/>
    <n v="1"/>
    <x v="0"/>
    <s v="PC"/>
    <d v="2024-02-04T00:00:00"/>
    <d v="2023-12-02T00:00:00"/>
    <x v="4"/>
    <d v="2024-02-01T00:00:00"/>
    <n v="400"/>
  </r>
  <r>
    <x v="1"/>
    <s v=""/>
    <x v="408"/>
    <n v="200"/>
    <x v="260"/>
    <x v="5"/>
    <s v=" Sem Conversão"/>
    <m/>
    <s v="Ok"/>
    <b v="1"/>
    <s v="1451"/>
    <s v="0605995305/00010"/>
    <x v="11"/>
    <x v="0"/>
    <s v="15060287-003"/>
    <x v="371"/>
    <x v="0"/>
    <s v="Foreign"/>
    <s v="A"/>
    <s v="F"/>
    <n v="1"/>
    <x v="0"/>
    <s v="PC"/>
    <d v="2024-02-05T00:00:00"/>
    <d v="2023-12-02T00:00:00"/>
    <x v="4"/>
    <d v="2024-02-01T00:00:00"/>
    <n v="200"/>
  </r>
  <r>
    <x v="1"/>
    <s v=""/>
    <x v="408"/>
    <n v="600"/>
    <x v="260"/>
    <x v="6"/>
    <s v=" Sem Conversão"/>
    <m/>
    <s v="Ok"/>
    <b v="1"/>
    <s v="1451"/>
    <s v="0605995306/00010"/>
    <x v="13"/>
    <x v="0"/>
    <s v="15060287-003"/>
    <x v="371"/>
    <x v="0"/>
    <s v="Foreign"/>
    <s v="A"/>
    <s v="F"/>
    <n v="1"/>
    <x v="0"/>
    <s v="PC"/>
    <d v="2024-02-10T00:00:00"/>
    <d v="2023-12-02T00:00:00"/>
    <x v="4"/>
    <d v="2024-02-01T00:00:00"/>
    <n v="600"/>
  </r>
  <r>
    <x v="1"/>
    <s v=""/>
    <x v="408"/>
    <n v="542"/>
    <x v="260"/>
    <x v="6"/>
    <s v=" Sem Conversão"/>
    <m/>
    <s v="Ok"/>
    <b v="1"/>
    <s v="1451"/>
    <s v="0605995307/00010"/>
    <x v="14"/>
    <x v="0"/>
    <s v="15060287-003"/>
    <x v="371"/>
    <x v="0"/>
    <s v="Foreign"/>
    <s v="A"/>
    <s v="F"/>
    <n v="1"/>
    <x v="0"/>
    <s v="PC"/>
    <d v="2024-02-11T00:00:00"/>
    <d v="2023-12-02T00:00:00"/>
    <x v="4"/>
    <d v="2024-02-01T00:00:00"/>
    <n v="542"/>
  </r>
  <r>
    <x v="0"/>
    <s v=""/>
    <x v="409"/>
    <n v="400"/>
    <x v="261"/>
    <x v="1"/>
    <s v=" Sem Conversão"/>
    <m/>
    <s v="Ok"/>
    <b v="0"/>
    <s v="1453"/>
    <s v="0605996045/00010"/>
    <x v="34"/>
    <x v="0"/>
    <s v="15060304-003"/>
    <x v="374"/>
    <x v="0"/>
    <s v="Foreign"/>
    <s v="A"/>
    <s v="F"/>
    <n v="1"/>
    <x v="0"/>
    <s v="PC"/>
    <d v="2024-01-08T00:00:00"/>
    <d v="2023-10-18T00:00:00"/>
    <x v="0"/>
    <d v="2023-12-24T00:00:00"/>
    <n v="400"/>
  </r>
  <r>
    <x v="0"/>
    <s v=""/>
    <x v="409"/>
    <n v="900"/>
    <x v="261"/>
    <x v="0"/>
    <s v=" Sem Conversão"/>
    <m/>
    <s v="Ok"/>
    <b v="0"/>
    <s v="1453"/>
    <s v="0605996046/00010"/>
    <x v="0"/>
    <x v="0"/>
    <s v="15060304-003"/>
    <x v="374"/>
    <x v="0"/>
    <s v="Foreign"/>
    <s v="A"/>
    <s v="F"/>
    <n v="1"/>
    <x v="0"/>
    <s v="PC"/>
    <d v="2024-01-09T00:00:00"/>
    <d v="2023-10-18T00:00:00"/>
    <x v="0"/>
    <d v="2023-12-24T00:00:00"/>
    <n v="900"/>
  </r>
  <r>
    <x v="0"/>
    <s v=""/>
    <x v="409"/>
    <n v="400"/>
    <x v="261"/>
    <x v="8"/>
    <s v=" Sem Conversão"/>
    <m/>
    <s v="Ok"/>
    <b v="0"/>
    <s v="1453"/>
    <s v="0605996047/00010"/>
    <x v="19"/>
    <x v="0"/>
    <s v="15060304-003"/>
    <x v="374"/>
    <x v="0"/>
    <s v="Foreign"/>
    <s v="A"/>
    <s v="F"/>
    <n v="1"/>
    <x v="0"/>
    <s v="PC"/>
    <d v="2024-01-19T00:00:00"/>
    <d v="2023-10-18T00:00:00"/>
    <x v="0"/>
    <d v="2023-12-24T00:00:00"/>
    <n v="400"/>
  </r>
  <r>
    <x v="1"/>
    <s v=""/>
    <x v="409"/>
    <n v="800"/>
    <x v="261"/>
    <x v="1"/>
    <s v=" Sem Conversão"/>
    <m/>
    <s v="Ok"/>
    <b v="1"/>
    <s v="1453"/>
    <s v="0605996048/00010"/>
    <x v="4"/>
    <x v="0"/>
    <s v="15060304-003"/>
    <x v="374"/>
    <x v="0"/>
    <s v="Foreign"/>
    <s v="A"/>
    <s v="F"/>
    <n v="1"/>
    <x v="0"/>
    <s v="PC"/>
    <d v="2024-02-06T00:00:00"/>
    <d v="2023-11-18T00:00:00"/>
    <x v="1"/>
    <d v="2024-01-18T00:00:00"/>
    <n v="800"/>
  </r>
  <r>
    <x v="1"/>
    <s v=""/>
    <x v="409"/>
    <n v="400"/>
    <x v="261"/>
    <x v="1"/>
    <s v=" Sem Conversão"/>
    <m/>
    <s v="Ok"/>
    <b v="1"/>
    <s v="1453"/>
    <s v="0605996049/00010"/>
    <x v="2"/>
    <x v="0"/>
    <s v="15060304-003"/>
    <x v="374"/>
    <x v="0"/>
    <s v="Foreign"/>
    <s v="A"/>
    <s v="F"/>
    <n v="1"/>
    <x v="0"/>
    <s v="PC"/>
    <d v="2024-02-07T00:00:00"/>
    <d v="2023-11-18T00:00:00"/>
    <x v="1"/>
    <d v="2024-01-18T00:00:00"/>
    <n v="400"/>
  </r>
  <r>
    <x v="1"/>
    <s v=""/>
    <x v="409"/>
    <n v="893"/>
    <x v="261"/>
    <x v="0"/>
    <s v=" Sem Conversão"/>
    <m/>
    <s v="Ok"/>
    <b v="1"/>
    <s v="1453"/>
    <s v="0605996050/00010"/>
    <x v="1"/>
    <x v="0"/>
    <s v="15060304-003"/>
    <x v="374"/>
    <x v="0"/>
    <s v="Foreign"/>
    <s v="A"/>
    <s v="F"/>
    <n v="1"/>
    <x v="0"/>
    <s v="PC"/>
    <d v="2024-02-08T00:00:00"/>
    <d v="2023-11-18T00:00:00"/>
    <x v="1"/>
    <d v="2024-01-18T00:00:00"/>
    <n v="893"/>
  </r>
  <r>
    <x v="2"/>
    <s v=""/>
    <x v="410"/>
    <n v="200"/>
    <x v="262"/>
    <x v="5"/>
    <s v=" Sem Conversão"/>
    <m/>
    <s v="Ok"/>
    <b v="1"/>
    <s v="1456"/>
    <s v="0605997137/00010"/>
    <x v="28"/>
    <x v="0"/>
    <s v="15060304-010"/>
    <x v="375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410"/>
    <n v="100"/>
    <x v="262"/>
    <x v="5"/>
    <s v=" Sem Conversão"/>
    <m/>
    <s v="Ok"/>
    <b v="1"/>
    <s v="1456"/>
    <s v="0605997138/00010"/>
    <x v="28"/>
    <x v="0"/>
    <s v="15060304-010"/>
    <x v="375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410"/>
    <n v="200"/>
    <x v="262"/>
    <x v="5"/>
    <s v=" Sem Conversão"/>
    <m/>
    <s v="Ok"/>
    <b v="1"/>
    <s v="1456"/>
    <s v="0605997139/00010"/>
    <x v="10"/>
    <x v="0"/>
    <s v="15060304-010"/>
    <x v="375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410"/>
    <n v="200"/>
    <x v="262"/>
    <x v="5"/>
    <s v=" Sem Conversão"/>
    <m/>
    <s v="Ok"/>
    <b v="1"/>
    <s v="1456"/>
    <s v="0605997140/00010"/>
    <x v="10"/>
    <x v="0"/>
    <s v="15060304-010"/>
    <x v="375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410"/>
    <n v="200"/>
    <x v="262"/>
    <x v="5"/>
    <s v=" Sem Conversão"/>
    <m/>
    <s v="Ok"/>
    <b v="1"/>
    <s v="1456"/>
    <s v="0605997141/00010"/>
    <x v="11"/>
    <x v="0"/>
    <s v="15060304-010"/>
    <x v="375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410"/>
    <n v="26"/>
    <x v="262"/>
    <x v="5"/>
    <s v=" Sem Conversão"/>
    <m/>
    <s v="Ok"/>
    <b v="1"/>
    <s v="1456"/>
    <s v="0605997142/00010"/>
    <x v="11"/>
    <x v="0"/>
    <s v="15060304-010"/>
    <x v="375"/>
    <x v="0"/>
    <s v="Foreign"/>
    <s v="A"/>
    <s v="F"/>
    <n v="1"/>
    <x v="0"/>
    <s v="PC"/>
    <d v="2024-02-05T00:00:00"/>
    <d v="2023-12-02T00:00:00"/>
    <x v="4"/>
    <d v="2024-02-01T00:00:00"/>
    <n v="26"/>
  </r>
  <r>
    <x v="2"/>
    <s v=""/>
    <x v="411"/>
    <n v="12"/>
    <x v="68"/>
    <x v="2"/>
    <s v=" Sem Conversão"/>
    <m/>
    <s v="Ok"/>
    <b v="0"/>
    <s v="713"/>
    <s v="0605994640/00010"/>
    <x v="3"/>
    <x v="0"/>
    <s v="08070482"/>
    <x v="376"/>
    <x v="0"/>
    <s v="Foreign"/>
    <s v="(blank)"/>
    <s v="F"/>
    <n v="0"/>
    <x v="2"/>
    <s v="PC"/>
    <d v="2023-12-15T00:00:00"/>
    <d v="2023-10-21T00:00:00"/>
    <x v="2"/>
    <d v="2023-11-20T00:00:00"/>
    <n v="12"/>
  </r>
  <r>
    <x v="2"/>
    <s v=""/>
    <x v="340"/>
    <n v="12"/>
    <x v="201"/>
    <x v="11"/>
    <s v=" Sem Conversão"/>
    <m/>
    <s v="Ok"/>
    <b v="0"/>
    <s v="1276"/>
    <s v="0605995699/00010"/>
    <x v="32"/>
    <x v="0"/>
    <s v="14200539"/>
    <x v="313"/>
    <x v="0"/>
    <s v="Foreign"/>
    <s v="C"/>
    <s v="F"/>
    <n v="50"/>
    <x v="0"/>
    <s v="PC"/>
    <d v="2024-01-06T00:00:00"/>
    <d v="2023-10-18T00:00:00"/>
    <x v="0"/>
    <d v="2023-12-24T00:00:00"/>
    <n v="12"/>
  </r>
  <r>
    <x v="0"/>
    <s v=""/>
    <x v="412"/>
    <n v="2100"/>
    <x v="263"/>
    <x v="0"/>
    <s v=" Sem Conversão"/>
    <m/>
    <s v="Ok"/>
    <b v="0"/>
    <s v="1465"/>
    <s v="0605996051/00010"/>
    <x v="0"/>
    <x v="0"/>
    <s v="15060395-003"/>
    <x v="377"/>
    <x v="0"/>
    <s v="Foreign"/>
    <s v="A"/>
    <s v="F"/>
    <n v="1"/>
    <x v="0"/>
    <s v="PC"/>
    <d v="2024-01-09T00:00:00"/>
    <d v="2023-10-18T00:00:00"/>
    <x v="0"/>
    <d v="2023-12-24T00:00:00"/>
    <n v="2100"/>
  </r>
  <r>
    <x v="0"/>
    <s v=""/>
    <x v="412"/>
    <n v="100"/>
    <x v="263"/>
    <x v="0"/>
    <s v=" Sem Conversão"/>
    <m/>
    <s v="Ok"/>
    <b v="0"/>
    <s v="1465"/>
    <s v="0605996052/00010"/>
    <x v="0"/>
    <x v="0"/>
    <s v="15060395-003"/>
    <x v="377"/>
    <x v="0"/>
    <s v="Foreign"/>
    <s v="A"/>
    <s v="F"/>
    <n v="1"/>
    <x v="0"/>
    <s v="PC"/>
    <d v="2024-01-09T00:00:00"/>
    <d v="2023-10-18T00:00:00"/>
    <x v="0"/>
    <d v="2023-12-24T00:00:00"/>
    <n v="100"/>
  </r>
  <r>
    <x v="1"/>
    <s v=""/>
    <x v="412"/>
    <n v="2100"/>
    <x v="263"/>
    <x v="0"/>
    <s v=" Sem Conversão"/>
    <m/>
    <s v="Ok"/>
    <b v="1"/>
    <s v="1465"/>
    <s v="0605996053/00010"/>
    <x v="1"/>
    <x v="0"/>
    <s v="15060395-003"/>
    <x v="377"/>
    <x v="0"/>
    <s v="Foreign"/>
    <s v="A"/>
    <s v="F"/>
    <n v="1"/>
    <x v="0"/>
    <s v="PC"/>
    <d v="2024-02-08T00:00:00"/>
    <d v="2023-11-18T00:00:00"/>
    <x v="1"/>
    <d v="2024-01-18T00:00:00"/>
    <n v="2100"/>
  </r>
  <r>
    <x v="1"/>
    <s v=""/>
    <x v="412"/>
    <n v="39"/>
    <x v="263"/>
    <x v="0"/>
    <s v=" Sem Conversão"/>
    <m/>
    <s v="Ok"/>
    <b v="1"/>
    <s v="1465"/>
    <s v="0605996054/00010"/>
    <x v="1"/>
    <x v="0"/>
    <s v="15060395-003"/>
    <x v="377"/>
    <x v="0"/>
    <s v="Foreign"/>
    <s v="A"/>
    <s v="F"/>
    <n v="1"/>
    <x v="0"/>
    <s v="PC"/>
    <d v="2024-02-08T00:00:00"/>
    <d v="2023-11-18T00:00:00"/>
    <x v="1"/>
    <d v="2024-01-18T00:00:00"/>
    <n v="39"/>
  </r>
  <r>
    <x v="1"/>
    <s v=""/>
    <x v="413"/>
    <n v="466"/>
    <x v="264"/>
    <x v="5"/>
    <s v=" Sem Conversão"/>
    <m/>
    <s v="Ok"/>
    <b v="1"/>
    <s v="1466"/>
    <s v="0605996057/00010"/>
    <x v="10"/>
    <x v="0"/>
    <s v="15060395-009"/>
    <x v="377"/>
    <x v="0"/>
    <s v="Foreign"/>
    <s v="C"/>
    <s v="F"/>
    <n v="2000"/>
    <x v="0"/>
    <s v="PC"/>
    <d v="2024-02-03T00:00:00"/>
    <d v="2023-12-02T00:00:00"/>
    <x v="4"/>
    <d v="2024-02-01T00:00:00"/>
    <n v="466"/>
  </r>
  <r>
    <x v="0"/>
    <s v=""/>
    <x v="414"/>
    <n v="100"/>
    <x v="265"/>
    <x v="8"/>
    <s v=" Sem Conversão"/>
    <m/>
    <s v="Ok"/>
    <b v="0"/>
    <s v="1467"/>
    <s v="0605994686/00010"/>
    <x v="19"/>
    <x v="0"/>
    <s v="15060395-012"/>
    <x v="377"/>
    <x v="0"/>
    <s v="Foreign"/>
    <s v="A"/>
    <s v="F"/>
    <n v="100"/>
    <x v="0"/>
    <s v="PC"/>
    <d v="2024-01-19T00:00:00"/>
    <d v="2023-10-18T00:00:00"/>
    <x v="0"/>
    <d v="2023-12-24T00:00:00"/>
    <n v="100"/>
  </r>
  <r>
    <x v="2"/>
    <s v=""/>
    <x v="415"/>
    <n v="1500"/>
    <x v="266"/>
    <x v="5"/>
    <s v=" Sem Conversão"/>
    <m/>
    <s v="Ok"/>
    <b v="1"/>
    <s v="1471"/>
    <s v="0605997147/00010"/>
    <x v="33"/>
    <x v="0"/>
    <s v="15060489-004"/>
    <x v="378"/>
    <x v="0"/>
    <s v="Foreign"/>
    <s v="A"/>
    <s v="F"/>
    <n v="10"/>
    <x v="0"/>
    <s v="PC"/>
    <d v="2024-01-03T00:00:00"/>
    <d v="2023-11-01T00:00:00"/>
    <x v="3"/>
    <d v="2024-01-01T00:00:00"/>
    <n v="1500"/>
  </r>
  <r>
    <x v="2"/>
    <s v=""/>
    <x v="415"/>
    <n v="3200"/>
    <x v="266"/>
    <x v="5"/>
    <s v=" Sem Conversão"/>
    <m/>
    <s v="Ok"/>
    <b v="1"/>
    <s v="1471"/>
    <s v="0605997148/00010"/>
    <x v="28"/>
    <x v="0"/>
    <s v="15060489-004"/>
    <x v="378"/>
    <x v="0"/>
    <s v="Foreign"/>
    <s v="A"/>
    <s v="F"/>
    <n v="10"/>
    <x v="0"/>
    <s v="PC"/>
    <d v="2024-01-04T00:00:00"/>
    <d v="2023-11-01T00:00:00"/>
    <x v="3"/>
    <d v="2024-01-01T00:00:00"/>
    <n v="3200"/>
  </r>
  <r>
    <x v="2"/>
    <s v=""/>
    <x v="415"/>
    <n v="1600"/>
    <x v="266"/>
    <x v="5"/>
    <s v=" Sem Conversão"/>
    <m/>
    <s v="Ok"/>
    <b v="1"/>
    <s v="1471"/>
    <s v="0605997149/00010"/>
    <x v="28"/>
    <x v="0"/>
    <s v="15060489-004"/>
    <x v="378"/>
    <x v="0"/>
    <s v="Foreign"/>
    <s v="A"/>
    <s v="F"/>
    <n v="10"/>
    <x v="0"/>
    <s v="PC"/>
    <d v="2024-01-05T00:00:00"/>
    <d v="2023-11-01T00:00:00"/>
    <x v="3"/>
    <d v="2024-01-01T00:00:00"/>
    <n v="1600"/>
  </r>
  <r>
    <x v="2"/>
    <s v=""/>
    <x v="415"/>
    <n v="100"/>
    <x v="266"/>
    <x v="9"/>
    <s v=" Sem Conversão"/>
    <m/>
    <s v="Ok"/>
    <b v="1"/>
    <s v="1471"/>
    <s v="0605997150/00010"/>
    <x v="29"/>
    <x v="0"/>
    <s v="15060489-004"/>
    <x v="378"/>
    <x v="0"/>
    <s v="Foreign"/>
    <s v="A"/>
    <s v="F"/>
    <n v="10"/>
    <x v="0"/>
    <s v="PC"/>
    <d v="2024-01-01T00:00:00"/>
    <d v="2023-11-01T00:00:00"/>
    <x v="3"/>
    <d v="2024-01-01T00:00:00"/>
    <n v="100"/>
  </r>
  <r>
    <x v="1"/>
    <s v=""/>
    <x v="415"/>
    <n v="1600"/>
    <x v="266"/>
    <x v="9"/>
    <s v=" Sem Conversão"/>
    <m/>
    <s v="Ok"/>
    <b v="1"/>
    <s v="1471"/>
    <s v="0605997151/00010"/>
    <x v="30"/>
    <x v="0"/>
    <s v="15060489-004"/>
    <x v="378"/>
    <x v="0"/>
    <s v="Foreign"/>
    <s v="A"/>
    <s v="F"/>
    <n v="10"/>
    <x v="0"/>
    <s v="PC"/>
    <d v="2024-02-01T00:00:00"/>
    <d v="2023-12-02T00:00:00"/>
    <x v="4"/>
    <d v="2024-02-01T00:00:00"/>
    <n v="1600"/>
  </r>
  <r>
    <x v="1"/>
    <s v=""/>
    <x v="415"/>
    <n v="3200"/>
    <x v="266"/>
    <x v="5"/>
    <s v=" Sem Conversão"/>
    <m/>
    <s v="Ok"/>
    <b v="1"/>
    <s v="1471"/>
    <s v="0605997152/00010"/>
    <x v="10"/>
    <x v="0"/>
    <s v="15060489-004"/>
    <x v="378"/>
    <x v="0"/>
    <s v="Foreign"/>
    <s v="A"/>
    <s v="F"/>
    <n v="10"/>
    <x v="0"/>
    <s v="PC"/>
    <d v="2024-02-02T00:00:00"/>
    <d v="2023-12-02T00:00:00"/>
    <x v="4"/>
    <d v="2024-02-01T00:00:00"/>
    <n v="3200"/>
  </r>
  <r>
    <x v="1"/>
    <s v=""/>
    <x v="415"/>
    <n v="3200"/>
    <x v="266"/>
    <x v="5"/>
    <s v=" Sem Conversão"/>
    <m/>
    <s v="Ok"/>
    <b v="1"/>
    <s v="1471"/>
    <s v="0605997153/00010"/>
    <x v="10"/>
    <x v="0"/>
    <s v="15060489-004"/>
    <x v="378"/>
    <x v="0"/>
    <s v="Foreign"/>
    <s v="A"/>
    <s v="F"/>
    <n v="10"/>
    <x v="0"/>
    <s v="PC"/>
    <d v="2024-02-03T00:00:00"/>
    <d v="2023-12-02T00:00:00"/>
    <x v="4"/>
    <d v="2024-02-01T00:00:00"/>
    <n v="3200"/>
  </r>
  <r>
    <x v="1"/>
    <s v=""/>
    <x v="415"/>
    <n v="3200"/>
    <x v="266"/>
    <x v="5"/>
    <s v=" Sem Conversão"/>
    <m/>
    <s v="Ok"/>
    <b v="1"/>
    <s v="1471"/>
    <s v="0605997154/00010"/>
    <x v="11"/>
    <x v="0"/>
    <s v="15060489-004"/>
    <x v="378"/>
    <x v="0"/>
    <s v="Foreign"/>
    <s v="A"/>
    <s v="F"/>
    <n v="10"/>
    <x v="0"/>
    <s v="PC"/>
    <d v="2024-02-04T00:00:00"/>
    <d v="2023-12-02T00:00:00"/>
    <x v="4"/>
    <d v="2024-02-01T00:00:00"/>
    <n v="3200"/>
  </r>
  <r>
    <x v="1"/>
    <s v=""/>
    <x v="415"/>
    <n v="1300"/>
    <x v="266"/>
    <x v="5"/>
    <s v=" Sem Conversão"/>
    <m/>
    <s v="Ok"/>
    <b v="1"/>
    <s v="1471"/>
    <s v="0605997155/00010"/>
    <x v="11"/>
    <x v="0"/>
    <s v="15060489-004"/>
    <x v="378"/>
    <x v="0"/>
    <s v="Foreign"/>
    <s v="A"/>
    <s v="F"/>
    <n v="10"/>
    <x v="0"/>
    <s v="PC"/>
    <d v="2024-02-05T00:00:00"/>
    <d v="2023-12-02T00:00:00"/>
    <x v="4"/>
    <d v="2024-02-01T00:00:00"/>
    <n v="1300"/>
  </r>
  <r>
    <x v="1"/>
    <s v=""/>
    <x v="415"/>
    <n v="35"/>
    <x v="266"/>
    <x v="9"/>
    <s v=" Sem Conversão"/>
    <m/>
    <s v="Ok"/>
    <b v="1"/>
    <s v="1471"/>
    <s v="0605997156/00010"/>
    <x v="30"/>
    <x v="0"/>
    <s v="15060489-004"/>
    <x v="378"/>
    <x v="0"/>
    <s v="Foreign"/>
    <s v="A"/>
    <s v="F"/>
    <n v="10"/>
    <x v="0"/>
    <s v="PC"/>
    <d v="2024-02-01T00:00:00"/>
    <d v="2023-12-02T00:00:00"/>
    <x v="4"/>
    <d v="2024-02-01T00:00:00"/>
    <n v="35"/>
  </r>
  <r>
    <x v="2"/>
    <s v=""/>
    <x v="416"/>
    <n v="400"/>
    <x v="267"/>
    <x v="5"/>
    <s v=" Sem Conversão"/>
    <m/>
    <s v="Ok"/>
    <b v="1"/>
    <s v="1472"/>
    <s v="0605997157/00010"/>
    <x v="28"/>
    <x v="0"/>
    <s v="15060489-005"/>
    <x v="379"/>
    <x v="0"/>
    <s v="Foreign"/>
    <s v="A"/>
    <s v="F"/>
    <n v="5"/>
    <x v="0"/>
    <s v="PC"/>
    <d v="2024-01-04T00:00:00"/>
    <d v="2023-11-01T00:00:00"/>
    <x v="3"/>
    <d v="2024-01-01T00:00:00"/>
    <n v="400"/>
  </r>
  <r>
    <x v="2"/>
    <s v=""/>
    <x v="416"/>
    <n v="200"/>
    <x v="267"/>
    <x v="5"/>
    <s v=" Sem Conversão"/>
    <m/>
    <s v="Ok"/>
    <b v="1"/>
    <s v="1472"/>
    <s v="0605997158/00010"/>
    <x v="28"/>
    <x v="0"/>
    <s v="15060489-005"/>
    <x v="379"/>
    <x v="0"/>
    <s v="Foreign"/>
    <s v="A"/>
    <s v="F"/>
    <n v="5"/>
    <x v="0"/>
    <s v="PC"/>
    <d v="2024-01-05T00:00:00"/>
    <d v="2023-11-01T00:00:00"/>
    <x v="3"/>
    <d v="2024-01-01T00:00:00"/>
    <n v="200"/>
  </r>
  <r>
    <x v="1"/>
    <s v=""/>
    <x v="416"/>
    <n v="400"/>
    <x v="267"/>
    <x v="5"/>
    <s v=" Sem Conversão"/>
    <m/>
    <s v="Ok"/>
    <b v="1"/>
    <s v="1472"/>
    <s v="0605997159/00010"/>
    <x v="10"/>
    <x v="0"/>
    <s v="15060489-005"/>
    <x v="379"/>
    <x v="0"/>
    <s v="Foreign"/>
    <s v="A"/>
    <s v="F"/>
    <n v="5"/>
    <x v="0"/>
    <s v="PC"/>
    <d v="2024-02-02T00:00:00"/>
    <d v="2023-12-02T00:00:00"/>
    <x v="4"/>
    <d v="2024-02-01T00:00:00"/>
    <n v="400"/>
  </r>
  <r>
    <x v="1"/>
    <s v=""/>
    <x v="416"/>
    <n v="400"/>
    <x v="267"/>
    <x v="5"/>
    <s v=" Sem Conversão"/>
    <m/>
    <s v="Ok"/>
    <b v="1"/>
    <s v="1472"/>
    <s v="0605997160/00010"/>
    <x v="10"/>
    <x v="0"/>
    <s v="15060489-005"/>
    <x v="379"/>
    <x v="0"/>
    <s v="Foreign"/>
    <s v="A"/>
    <s v="F"/>
    <n v="5"/>
    <x v="0"/>
    <s v="PC"/>
    <d v="2024-02-03T00:00:00"/>
    <d v="2023-12-02T00:00:00"/>
    <x v="4"/>
    <d v="2024-02-01T00:00:00"/>
    <n v="400"/>
  </r>
  <r>
    <x v="1"/>
    <s v=""/>
    <x v="416"/>
    <n v="400"/>
    <x v="267"/>
    <x v="5"/>
    <s v=" Sem Conversão"/>
    <m/>
    <s v="Ok"/>
    <b v="1"/>
    <s v="1472"/>
    <s v="0605997161/00010"/>
    <x v="11"/>
    <x v="0"/>
    <s v="15060489-005"/>
    <x v="379"/>
    <x v="0"/>
    <s v="Foreign"/>
    <s v="A"/>
    <s v="F"/>
    <n v="5"/>
    <x v="0"/>
    <s v="PC"/>
    <d v="2024-02-04T00:00:00"/>
    <d v="2023-12-02T00:00:00"/>
    <x v="4"/>
    <d v="2024-02-01T00:00:00"/>
    <n v="400"/>
  </r>
  <r>
    <x v="1"/>
    <s v=""/>
    <x v="416"/>
    <n v="168"/>
    <x v="267"/>
    <x v="5"/>
    <s v=" Sem Conversão"/>
    <m/>
    <s v="Ok"/>
    <b v="1"/>
    <s v="1472"/>
    <s v="0605997162/00010"/>
    <x v="11"/>
    <x v="0"/>
    <s v="15060489-005"/>
    <x v="379"/>
    <x v="0"/>
    <s v="Foreign"/>
    <s v="A"/>
    <s v="F"/>
    <n v="5"/>
    <x v="0"/>
    <s v="PC"/>
    <d v="2024-02-05T00:00:00"/>
    <d v="2023-12-02T00:00:00"/>
    <x v="4"/>
    <d v="2024-02-01T00:00:00"/>
    <n v="168"/>
  </r>
  <r>
    <x v="2"/>
    <s v=""/>
    <x v="417"/>
    <n v="12"/>
    <x v="268"/>
    <x v="4"/>
    <s v=" Sem Conversão"/>
    <m/>
    <s v="Ok"/>
    <b v="1"/>
    <s v="2018"/>
    <s v="0605995793/00010"/>
    <x v="7"/>
    <x v="0"/>
    <s v="47030398"/>
    <x v="380"/>
    <x v="0"/>
    <s v="Foreign"/>
    <s v="A"/>
    <s v="F"/>
    <n v="1"/>
    <x v="0"/>
    <s v="PC"/>
    <d v="2024-01-15T00:00:00"/>
    <d v="2023-11-01T00:00:00"/>
    <x v="3"/>
    <d v="2024-01-01T00:00:00"/>
    <n v="12"/>
  </r>
  <r>
    <x v="1"/>
    <s v=""/>
    <x v="418"/>
    <n v="100"/>
    <x v="49"/>
    <x v="5"/>
    <s v=" Sem Conversão"/>
    <m/>
    <s v="Ok"/>
    <b v="1"/>
    <s v="1475"/>
    <s v="0605997167/00010"/>
    <x v="10"/>
    <x v="0"/>
    <s v="15060495-009"/>
    <x v="381"/>
    <x v="0"/>
    <s v="Foreign"/>
    <s v="A"/>
    <s v="F"/>
    <n v="10"/>
    <x v="0"/>
    <s v="PC"/>
    <d v="2024-02-03T00:00:00"/>
    <d v="2023-12-02T00:00:00"/>
    <x v="4"/>
    <d v="2024-02-01T00:00:00"/>
    <n v="100"/>
  </r>
  <r>
    <x v="1"/>
    <s v=""/>
    <x v="418"/>
    <n v="400"/>
    <x v="49"/>
    <x v="5"/>
    <s v=" Sem Conversão"/>
    <m/>
    <s v="Ok"/>
    <b v="1"/>
    <s v="1475"/>
    <s v="0605997168/00010"/>
    <x v="11"/>
    <x v="0"/>
    <s v="15060495-009"/>
    <x v="381"/>
    <x v="0"/>
    <s v="Foreign"/>
    <s v="A"/>
    <s v="F"/>
    <n v="10"/>
    <x v="0"/>
    <s v="PC"/>
    <d v="2024-02-04T00:00:00"/>
    <d v="2023-12-02T00:00:00"/>
    <x v="4"/>
    <d v="2024-02-01T00:00:00"/>
    <n v="400"/>
  </r>
  <r>
    <x v="1"/>
    <s v=""/>
    <x v="418"/>
    <n v="100"/>
    <x v="49"/>
    <x v="5"/>
    <s v=" Sem Conversão"/>
    <m/>
    <s v="Ok"/>
    <b v="1"/>
    <s v="1475"/>
    <s v="0605997169/00010"/>
    <x v="11"/>
    <x v="0"/>
    <s v="15060495-009"/>
    <x v="381"/>
    <x v="0"/>
    <s v="Foreign"/>
    <s v="A"/>
    <s v="F"/>
    <n v="10"/>
    <x v="0"/>
    <s v="PC"/>
    <d v="2024-02-05T00:00:00"/>
    <d v="2023-12-02T00:00:00"/>
    <x v="4"/>
    <d v="2024-02-01T00:00:00"/>
    <n v="100"/>
  </r>
  <r>
    <x v="1"/>
    <s v=""/>
    <x v="418"/>
    <n v="14"/>
    <x v="49"/>
    <x v="5"/>
    <s v=" Sem Conversão"/>
    <m/>
    <s v="Ok"/>
    <b v="1"/>
    <s v="1475"/>
    <s v="0605997170/00010"/>
    <x v="10"/>
    <x v="0"/>
    <s v="15060495-009"/>
    <x v="381"/>
    <x v="0"/>
    <s v="Foreign"/>
    <s v="A"/>
    <s v="F"/>
    <n v="10"/>
    <x v="0"/>
    <s v="PC"/>
    <d v="2024-02-02T00:00:00"/>
    <d v="2023-12-02T00:00:00"/>
    <x v="4"/>
    <d v="2024-02-01T00:00:00"/>
    <n v="14"/>
  </r>
  <r>
    <x v="0"/>
    <s v=""/>
    <x v="419"/>
    <n v="200"/>
    <x v="269"/>
    <x v="1"/>
    <s v=" Sem Conversão"/>
    <m/>
    <s v="Ok"/>
    <b v="0"/>
    <s v="1477"/>
    <s v="0605995309/00010"/>
    <x v="34"/>
    <x v="0"/>
    <s v="15060544-001"/>
    <x v="382"/>
    <x v="0"/>
    <s v="Foreign"/>
    <s v="C"/>
    <s v="F"/>
    <n v="100"/>
    <x v="0"/>
    <s v="PC"/>
    <d v="2024-01-08T00:00:00"/>
    <d v="2023-10-18T00:00:00"/>
    <x v="0"/>
    <d v="2023-12-24T00:00:00"/>
    <n v="200"/>
  </r>
  <r>
    <x v="0"/>
    <s v=""/>
    <x v="419"/>
    <n v="100"/>
    <x v="269"/>
    <x v="11"/>
    <s v=" Sem Conversão"/>
    <m/>
    <s v="Ok"/>
    <b v="0"/>
    <s v="1477"/>
    <s v="0605995310/00010"/>
    <x v="32"/>
    <x v="0"/>
    <s v="15060544-001"/>
    <x v="382"/>
    <x v="0"/>
    <s v="Foreign"/>
    <s v="C"/>
    <s v="F"/>
    <n v="100"/>
    <x v="0"/>
    <s v="PC"/>
    <d v="2024-01-06T00:00:00"/>
    <d v="2023-10-18T00:00:00"/>
    <x v="0"/>
    <d v="2023-12-24T00:00:00"/>
    <n v="100"/>
  </r>
  <r>
    <x v="1"/>
    <s v=""/>
    <x v="419"/>
    <n v="1000"/>
    <x v="269"/>
    <x v="1"/>
    <s v=" Sem Conversão"/>
    <m/>
    <s v="Ok"/>
    <b v="1"/>
    <s v="1477"/>
    <s v="0605995311/00010"/>
    <x v="4"/>
    <x v="0"/>
    <s v="15060544-001"/>
    <x v="382"/>
    <x v="0"/>
    <s v="Foreign"/>
    <s v="C"/>
    <s v="F"/>
    <n v="100"/>
    <x v="0"/>
    <s v="PC"/>
    <d v="2024-02-06T00:00:00"/>
    <d v="2023-11-18T00:00:00"/>
    <x v="1"/>
    <d v="2024-01-18T00:00:00"/>
    <n v="1000"/>
  </r>
  <r>
    <x v="1"/>
    <s v=""/>
    <x v="419"/>
    <n v="431"/>
    <x v="269"/>
    <x v="1"/>
    <s v=" Sem Conversão"/>
    <m/>
    <s v="Ok"/>
    <b v="1"/>
    <s v="1477"/>
    <s v="0605995312/00010"/>
    <x v="2"/>
    <x v="0"/>
    <s v="15060544-001"/>
    <x v="382"/>
    <x v="0"/>
    <s v="Foreign"/>
    <s v="C"/>
    <s v="F"/>
    <n v="100"/>
    <x v="0"/>
    <s v="PC"/>
    <d v="2024-02-07T00:00:00"/>
    <d v="2023-11-18T00:00:00"/>
    <x v="1"/>
    <d v="2024-01-18T00:00:00"/>
    <n v="431"/>
  </r>
  <r>
    <x v="3"/>
    <s v=""/>
    <x v="420"/>
    <n v="25000"/>
    <x v="270"/>
    <x v="5"/>
    <s v=" Sem Conversão"/>
    <m/>
    <s v="Ok"/>
    <b v="1"/>
    <s v="1479"/>
    <s v="0605997171/00010"/>
    <x v="10"/>
    <x v="0"/>
    <s v="153618"/>
    <x v="383"/>
    <x v="0"/>
    <s v="National"/>
    <s v="C"/>
    <s v="F"/>
    <n v="25000"/>
    <x v="3"/>
    <s v="G"/>
    <d v="2024-02-02T00:00:00"/>
    <d v="2023-12-04T00:00:00"/>
    <x v="4"/>
    <d v="2024-02-01T00:00:00"/>
    <n v="25000"/>
  </r>
  <r>
    <x v="3"/>
    <s v=""/>
    <x v="420"/>
    <n v="25000"/>
    <x v="270"/>
    <x v="5"/>
    <s v=" Sem Conversão"/>
    <m/>
    <s v="Ok"/>
    <b v="1"/>
    <s v="1479"/>
    <s v="0605997172/00010"/>
    <x v="10"/>
    <x v="0"/>
    <s v="153618"/>
    <x v="383"/>
    <x v="0"/>
    <s v="National"/>
    <s v="C"/>
    <s v="F"/>
    <n v="25000"/>
    <x v="3"/>
    <s v="G"/>
    <d v="2024-02-03T00:00:00"/>
    <d v="2023-12-04T00:00:00"/>
    <x v="4"/>
    <d v="2024-02-01T00:00:00"/>
    <n v="25000"/>
  </r>
  <r>
    <x v="3"/>
    <s v=""/>
    <x v="420"/>
    <n v="25000"/>
    <x v="270"/>
    <x v="5"/>
    <s v=" Sem Conversão"/>
    <m/>
    <s v="Ok"/>
    <b v="1"/>
    <s v="1479"/>
    <s v="0605997173/00010"/>
    <x v="11"/>
    <x v="0"/>
    <s v="153618"/>
    <x v="383"/>
    <x v="0"/>
    <s v="National"/>
    <s v="C"/>
    <s v="F"/>
    <n v="25000"/>
    <x v="3"/>
    <s v="G"/>
    <d v="2024-02-04T00:00:00"/>
    <d v="2023-12-04T00:00:00"/>
    <x v="4"/>
    <d v="2024-02-01T00:00:00"/>
    <n v="25000"/>
  </r>
  <r>
    <x v="3"/>
    <s v=""/>
    <x v="420"/>
    <n v="25000"/>
    <x v="270"/>
    <x v="5"/>
    <s v=" Sem Conversão"/>
    <m/>
    <s v="Ok"/>
    <b v="1"/>
    <s v="1479"/>
    <s v="0605997174/00010"/>
    <x v="11"/>
    <x v="0"/>
    <s v="153618"/>
    <x v="383"/>
    <x v="0"/>
    <s v="National"/>
    <s v="C"/>
    <s v="F"/>
    <n v="25000"/>
    <x v="3"/>
    <s v="G"/>
    <d v="2024-02-05T00:00:00"/>
    <d v="2023-12-04T00:00:00"/>
    <x v="4"/>
    <d v="2024-02-01T00:00:00"/>
    <n v="25000"/>
  </r>
  <r>
    <x v="3"/>
    <s v=""/>
    <x v="420"/>
    <n v="14886.5"/>
    <x v="270"/>
    <x v="6"/>
    <s v=" Sem Conversão"/>
    <m/>
    <s v="Ok"/>
    <b v="1"/>
    <s v="1479"/>
    <s v="0605997175/00010"/>
    <x v="13"/>
    <x v="0"/>
    <s v="153618"/>
    <x v="383"/>
    <x v="0"/>
    <s v="National"/>
    <s v="C"/>
    <s v="F"/>
    <n v="25000"/>
    <x v="3"/>
    <s v="G"/>
    <d v="2024-02-10T00:00:00"/>
    <d v="2023-12-04T00:00:00"/>
    <x v="4"/>
    <d v="2024-02-01T00:00:00"/>
    <n v="14886.5"/>
  </r>
  <r>
    <x v="3"/>
    <s v=""/>
    <x v="421"/>
    <n v="7014"/>
    <x v="270"/>
    <x v="3"/>
    <s v=" Sem Conversão"/>
    <m/>
    <s v="Ok"/>
    <b v="1"/>
    <s v="1479"/>
    <s v="0605997176/00010"/>
    <x v="9"/>
    <x v="0"/>
    <s v="153618R"/>
    <x v="383"/>
    <x v="0"/>
    <s v="National"/>
    <s v="C"/>
    <s v="F"/>
    <n v="25000"/>
    <x v="3"/>
    <s v="G"/>
    <d v="2024-02-09T00:00:00"/>
    <d v="2023-12-04T00:00:00"/>
    <x v="4"/>
    <d v="2024-02-01T00:00:00"/>
    <n v="7014"/>
  </r>
  <r>
    <x v="3"/>
    <s v=""/>
    <x v="422"/>
    <n v="1410.163"/>
    <x v="270"/>
    <x v="5"/>
    <s v=" Sem Conversão"/>
    <m/>
    <s v="Ok"/>
    <b v="1"/>
    <s v="1481"/>
    <s v="0605997177/00010"/>
    <x v="10"/>
    <x v="0"/>
    <s v="158168"/>
    <x v="384"/>
    <x v="0"/>
    <s v="National"/>
    <s v="C"/>
    <s v="F"/>
    <n v="39600"/>
    <x v="4"/>
    <s v="G"/>
    <d v="2024-02-03T00:00:00"/>
    <d v="2024-01-03T00:00:00"/>
    <x v="4"/>
    <d v="2024-02-01T00:00:00"/>
    <n v="1410.163"/>
  </r>
  <r>
    <x v="0"/>
    <s v=""/>
    <x v="423"/>
    <n v="550"/>
    <x v="271"/>
    <x v="0"/>
    <s v=" Sem Conversão"/>
    <m/>
    <s v="Ok"/>
    <b v="0"/>
    <s v="1482"/>
    <s v="0605996075/00010"/>
    <x v="0"/>
    <x v="0"/>
    <s v="16050120"/>
    <x v="385"/>
    <x v="0"/>
    <s v="Foreign"/>
    <s v="C"/>
    <s v="F"/>
    <n v="550"/>
    <x v="0"/>
    <s v="PC"/>
    <d v="2024-01-09T00:00:00"/>
    <d v="2023-10-18T00:00:00"/>
    <x v="0"/>
    <d v="2023-12-24T00:00:00"/>
    <n v="550"/>
  </r>
  <r>
    <x v="1"/>
    <s v=""/>
    <x v="423"/>
    <n v="34"/>
    <x v="271"/>
    <x v="0"/>
    <s v=" Sem Conversão"/>
    <m/>
    <s v="Ok"/>
    <b v="1"/>
    <s v="1482"/>
    <s v="0605996076/00010"/>
    <x v="1"/>
    <x v="0"/>
    <s v="16050120"/>
    <x v="385"/>
    <x v="0"/>
    <s v="Foreign"/>
    <s v="C"/>
    <s v="F"/>
    <n v="550"/>
    <x v="0"/>
    <s v="PC"/>
    <d v="2024-02-08T00:00:00"/>
    <d v="2023-11-18T00:00:00"/>
    <x v="1"/>
    <d v="2024-01-18T00:00:00"/>
    <n v="34"/>
  </r>
  <r>
    <x v="2"/>
    <s v=""/>
    <x v="424"/>
    <n v="100"/>
    <x v="272"/>
    <x v="5"/>
    <s v=" Sem Conversão"/>
    <m/>
    <s v="Ok"/>
    <b v="1"/>
    <s v="1484"/>
    <s v="0605995348/00010"/>
    <x v="33"/>
    <x v="0"/>
    <s v="19020058"/>
    <x v="386"/>
    <x v="0"/>
    <s v="Foreign"/>
    <s v="C"/>
    <s v="F"/>
    <n v="100"/>
    <x v="0"/>
    <s v="PC"/>
    <d v="2024-01-03T00:00:00"/>
    <d v="2023-11-01T00:00:00"/>
    <x v="3"/>
    <d v="2024-01-01T00:00:00"/>
    <n v="100"/>
  </r>
  <r>
    <x v="2"/>
    <s v=""/>
    <x v="424"/>
    <n v="200"/>
    <x v="272"/>
    <x v="5"/>
    <s v=" Sem Conversão"/>
    <m/>
    <s v="Ok"/>
    <b v="1"/>
    <s v="1484"/>
    <s v="0605995349/00010"/>
    <x v="28"/>
    <x v="0"/>
    <s v="19020058"/>
    <x v="386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424"/>
    <n v="100"/>
    <x v="272"/>
    <x v="5"/>
    <s v=" Sem Conversão"/>
    <m/>
    <s v="Ok"/>
    <b v="1"/>
    <s v="1484"/>
    <s v="0605995350/00010"/>
    <x v="28"/>
    <x v="0"/>
    <s v="19020058"/>
    <x v="386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424"/>
    <n v="100"/>
    <x v="272"/>
    <x v="9"/>
    <s v=" Sem Conversão"/>
    <m/>
    <s v="Ok"/>
    <b v="1"/>
    <s v="1484"/>
    <s v="0605995351/00010"/>
    <x v="30"/>
    <x v="0"/>
    <s v="19020058"/>
    <x v="386"/>
    <x v="0"/>
    <s v="Foreign"/>
    <s v="C"/>
    <s v="F"/>
    <n v="100"/>
    <x v="0"/>
    <s v="PC"/>
    <d v="2024-02-01T00:00:00"/>
    <d v="2023-12-02T00:00:00"/>
    <x v="4"/>
    <d v="2024-02-01T00:00:00"/>
    <n v="100"/>
  </r>
  <r>
    <x v="1"/>
    <s v=""/>
    <x v="424"/>
    <n v="200"/>
    <x v="272"/>
    <x v="5"/>
    <s v=" Sem Conversão"/>
    <m/>
    <s v="Ok"/>
    <b v="1"/>
    <s v="1484"/>
    <s v="0605995352/00010"/>
    <x v="10"/>
    <x v="0"/>
    <s v="19020058"/>
    <x v="386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424"/>
    <n v="200"/>
    <x v="272"/>
    <x v="5"/>
    <s v=" Sem Conversão"/>
    <m/>
    <s v="Ok"/>
    <b v="1"/>
    <s v="1484"/>
    <s v="0605995353/00010"/>
    <x v="10"/>
    <x v="0"/>
    <s v="19020058"/>
    <x v="386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424"/>
    <n v="200"/>
    <x v="272"/>
    <x v="5"/>
    <s v=" Sem Conversão"/>
    <m/>
    <s v="Ok"/>
    <b v="1"/>
    <s v="1484"/>
    <s v="0605995354/00010"/>
    <x v="11"/>
    <x v="0"/>
    <s v="19020058"/>
    <x v="386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424"/>
    <n v="48"/>
    <x v="272"/>
    <x v="5"/>
    <s v=" Sem Conversão"/>
    <m/>
    <s v="Ok"/>
    <b v="1"/>
    <s v="1484"/>
    <s v="0605995355/00010"/>
    <x v="11"/>
    <x v="0"/>
    <s v="19020058"/>
    <x v="386"/>
    <x v="0"/>
    <s v="Foreign"/>
    <s v="C"/>
    <s v="F"/>
    <n v="100"/>
    <x v="0"/>
    <s v="PC"/>
    <d v="2024-02-05T00:00:00"/>
    <d v="2023-12-02T00:00:00"/>
    <x v="4"/>
    <d v="2024-02-01T00:00:00"/>
    <n v="48"/>
  </r>
  <r>
    <x v="1"/>
    <s v=""/>
    <x v="425"/>
    <n v="273"/>
    <x v="273"/>
    <x v="0"/>
    <s v=" Sem Conversão"/>
    <m/>
    <s v="Ok"/>
    <b v="1"/>
    <s v="1489"/>
    <s v="0605996078/00010"/>
    <x v="1"/>
    <x v="0"/>
    <s v="19040095-002"/>
    <x v="387"/>
    <x v="0"/>
    <s v="Foreign"/>
    <s v="C"/>
    <s v="F"/>
    <n v="1000"/>
    <x v="0"/>
    <s v="PC"/>
    <d v="2024-02-08T00:00:00"/>
    <d v="2023-11-18T00:00:00"/>
    <x v="1"/>
    <d v="2024-01-18T00:00:00"/>
    <n v="273"/>
  </r>
  <r>
    <x v="2"/>
    <s v=""/>
    <x v="426"/>
    <n v="1000"/>
    <x v="156"/>
    <x v="5"/>
    <s v=" Sem Conversão"/>
    <m/>
    <s v="Ok"/>
    <b v="1"/>
    <s v="1492"/>
    <s v="0605997178/00010"/>
    <x v="28"/>
    <x v="0"/>
    <s v="19040098-003"/>
    <x v="388"/>
    <x v="0"/>
    <s v="Foreign"/>
    <s v="C"/>
    <s v="F"/>
    <n v="1000"/>
    <x v="0"/>
    <s v="PC"/>
    <d v="2024-01-04T00:00:00"/>
    <d v="2023-11-01T00:00:00"/>
    <x v="3"/>
    <d v="2024-01-01T00:00:00"/>
    <n v="1000"/>
  </r>
  <r>
    <x v="1"/>
    <s v=""/>
    <x v="426"/>
    <n v="1000"/>
    <x v="156"/>
    <x v="5"/>
    <s v=" Sem Conversão"/>
    <m/>
    <s v="Ok"/>
    <b v="1"/>
    <s v="1492"/>
    <s v="0605997179/00010"/>
    <x v="10"/>
    <x v="0"/>
    <s v="19040098-003"/>
    <x v="388"/>
    <x v="0"/>
    <s v="Foreign"/>
    <s v="C"/>
    <s v="F"/>
    <n v="1000"/>
    <x v="0"/>
    <s v="PC"/>
    <d v="2024-02-02T00:00:00"/>
    <d v="2023-12-02T00:00:00"/>
    <x v="4"/>
    <d v="2024-02-01T00:00:00"/>
    <n v="1000"/>
  </r>
  <r>
    <x v="1"/>
    <s v=""/>
    <x v="426"/>
    <n v="674"/>
    <x v="156"/>
    <x v="5"/>
    <s v=" Sem Conversão"/>
    <m/>
    <s v="Ok"/>
    <b v="1"/>
    <s v="1492"/>
    <s v="0605997180/00010"/>
    <x v="11"/>
    <x v="0"/>
    <s v="19040098-003"/>
    <x v="388"/>
    <x v="0"/>
    <s v="Foreign"/>
    <s v="C"/>
    <s v="F"/>
    <n v="1000"/>
    <x v="0"/>
    <s v="PC"/>
    <d v="2024-02-04T00:00:00"/>
    <d v="2023-12-02T00:00:00"/>
    <x v="4"/>
    <d v="2024-02-01T00:00:00"/>
    <n v="674"/>
  </r>
  <r>
    <x v="2"/>
    <s v=""/>
    <x v="427"/>
    <n v="1000"/>
    <x v="274"/>
    <x v="5"/>
    <s v=" Sem Conversão"/>
    <m/>
    <s v="Ok"/>
    <b v="1"/>
    <s v="1497"/>
    <s v="0605997181/00010"/>
    <x v="28"/>
    <x v="0"/>
    <s v="19040105-002"/>
    <x v="389"/>
    <x v="0"/>
    <s v="Foreign"/>
    <s v="C"/>
    <s v="F"/>
    <n v="1000"/>
    <x v="0"/>
    <s v="PC"/>
    <d v="2024-01-04T00:00:00"/>
    <d v="2023-11-01T00:00:00"/>
    <x v="3"/>
    <d v="2024-01-01T00:00:00"/>
    <n v="1000"/>
  </r>
  <r>
    <x v="1"/>
    <s v=""/>
    <x v="427"/>
    <n v="864"/>
    <x v="274"/>
    <x v="5"/>
    <s v=" Sem Conversão"/>
    <m/>
    <s v="Ok"/>
    <b v="1"/>
    <s v="1497"/>
    <s v="0605997182/00010"/>
    <x v="10"/>
    <x v="0"/>
    <s v="19040105-002"/>
    <x v="389"/>
    <x v="0"/>
    <s v="Foreign"/>
    <s v="C"/>
    <s v="F"/>
    <n v="1000"/>
    <x v="0"/>
    <s v="PC"/>
    <d v="2024-02-03T00:00:00"/>
    <d v="2023-12-02T00:00:00"/>
    <x v="4"/>
    <d v="2024-02-01T00:00:00"/>
    <n v="864"/>
  </r>
  <r>
    <x v="0"/>
    <s v=""/>
    <x v="428"/>
    <n v="1000"/>
    <x v="275"/>
    <x v="0"/>
    <s v=" Sem Conversão"/>
    <m/>
    <s v="Ok"/>
    <b v="0"/>
    <s v="1502"/>
    <s v="0605996083/00010"/>
    <x v="0"/>
    <x v="0"/>
    <s v="19040112-002"/>
    <x v="390"/>
    <x v="0"/>
    <s v="Foreign"/>
    <s v="A"/>
    <s v="F"/>
    <n v="1000"/>
    <x v="0"/>
    <s v="PC"/>
    <d v="2024-01-09T00:00:00"/>
    <d v="2023-10-18T00:00:00"/>
    <x v="0"/>
    <d v="2023-12-24T00:00:00"/>
    <n v="1000"/>
  </r>
  <r>
    <x v="1"/>
    <s v=""/>
    <x v="428"/>
    <n v="100"/>
    <x v="275"/>
    <x v="0"/>
    <s v=" Sem Conversão"/>
    <m/>
    <s v="Ok"/>
    <b v="1"/>
    <s v="1502"/>
    <s v="0605996084/00010"/>
    <x v="1"/>
    <x v="0"/>
    <s v="19040112-002"/>
    <x v="390"/>
    <x v="0"/>
    <s v="Foreign"/>
    <s v="A"/>
    <s v="F"/>
    <n v="1000"/>
    <x v="0"/>
    <s v="PC"/>
    <d v="2024-02-08T00:00:00"/>
    <d v="2023-11-18T00:00:00"/>
    <x v="1"/>
    <d v="2024-01-18T00:00:00"/>
    <n v="100"/>
  </r>
  <r>
    <x v="2"/>
    <s v=""/>
    <x v="429"/>
    <n v="200"/>
    <x v="276"/>
    <x v="5"/>
    <s v=" Sem Conversão"/>
    <m/>
    <s v="Ok"/>
    <b v="1"/>
    <s v="1503"/>
    <s v="0605995418/00010"/>
    <x v="33"/>
    <x v="0"/>
    <s v="19040139-001"/>
    <x v="391"/>
    <x v="0"/>
    <s v="Foreign"/>
    <s v="C"/>
    <s v="F"/>
    <n v="100"/>
    <x v="0"/>
    <s v="PC"/>
    <d v="2024-01-03T00:00:00"/>
    <d v="2023-11-01T00:00:00"/>
    <x v="3"/>
    <d v="2024-01-01T00:00:00"/>
    <n v="200"/>
  </r>
  <r>
    <x v="2"/>
    <s v=""/>
    <x v="429"/>
    <n v="400"/>
    <x v="276"/>
    <x v="5"/>
    <s v=" Sem Conversão"/>
    <m/>
    <s v="Ok"/>
    <b v="1"/>
    <s v="1503"/>
    <s v="0605995419/00010"/>
    <x v="28"/>
    <x v="0"/>
    <s v="19040139-001"/>
    <x v="391"/>
    <x v="0"/>
    <s v="Foreign"/>
    <s v="C"/>
    <s v="F"/>
    <n v="100"/>
    <x v="0"/>
    <s v="PC"/>
    <d v="2024-01-04T00:00:00"/>
    <d v="2023-11-01T00:00:00"/>
    <x v="3"/>
    <d v="2024-01-01T00:00:00"/>
    <n v="400"/>
  </r>
  <r>
    <x v="2"/>
    <s v=""/>
    <x v="429"/>
    <n v="200"/>
    <x v="276"/>
    <x v="5"/>
    <s v=" Sem Conversão"/>
    <m/>
    <s v="Ok"/>
    <b v="1"/>
    <s v="1503"/>
    <s v="0605995420/00010"/>
    <x v="28"/>
    <x v="0"/>
    <s v="19040139-001"/>
    <x v="391"/>
    <x v="0"/>
    <s v="Foreign"/>
    <s v="C"/>
    <s v="F"/>
    <n v="100"/>
    <x v="0"/>
    <s v="PC"/>
    <d v="2024-01-05T00:00:00"/>
    <d v="2023-11-01T00:00:00"/>
    <x v="3"/>
    <d v="2024-01-01T00:00:00"/>
    <n v="200"/>
  </r>
  <r>
    <x v="1"/>
    <s v=""/>
    <x v="429"/>
    <n v="200"/>
    <x v="276"/>
    <x v="9"/>
    <s v=" Sem Conversão"/>
    <m/>
    <s v="Ok"/>
    <b v="1"/>
    <s v="1503"/>
    <s v="0605995421/00010"/>
    <x v="30"/>
    <x v="0"/>
    <s v="19040139-001"/>
    <x v="391"/>
    <x v="0"/>
    <s v="Foreign"/>
    <s v="C"/>
    <s v="F"/>
    <n v="100"/>
    <x v="0"/>
    <s v="PC"/>
    <d v="2024-02-01T00:00:00"/>
    <d v="2023-12-02T00:00:00"/>
    <x v="4"/>
    <d v="2024-02-01T00:00:00"/>
    <n v="200"/>
  </r>
  <r>
    <x v="1"/>
    <s v=""/>
    <x v="429"/>
    <n v="400"/>
    <x v="276"/>
    <x v="5"/>
    <s v=" Sem Conversão"/>
    <m/>
    <s v="Ok"/>
    <b v="1"/>
    <s v="1503"/>
    <s v="0605995422/00010"/>
    <x v="10"/>
    <x v="0"/>
    <s v="19040139-001"/>
    <x v="391"/>
    <x v="0"/>
    <s v="Foreign"/>
    <s v="C"/>
    <s v="F"/>
    <n v="100"/>
    <x v="0"/>
    <s v="PC"/>
    <d v="2024-02-02T00:00:00"/>
    <d v="2023-12-02T00:00:00"/>
    <x v="4"/>
    <d v="2024-02-01T00:00:00"/>
    <n v="400"/>
  </r>
  <r>
    <x v="1"/>
    <s v=""/>
    <x v="429"/>
    <n v="400"/>
    <x v="276"/>
    <x v="5"/>
    <s v=" Sem Conversão"/>
    <m/>
    <s v="Ok"/>
    <b v="1"/>
    <s v="1503"/>
    <s v="0605995423/00010"/>
    <x v="10"/>
    <x v="0"/>
    <s v="19040139-001"/>
    <x v="391"/>
    <x v="0"/>
    <s v="Foreign"/>
    <s v="C"/>
    <s v="F"/>
    <n v="100"/>
    <x v="0"/>
    <s v="PC"/>
    <d v="2024-02-03T00:00:00"/>
    <d v="2023-12-02T00:00:00"/>
    <x v="4"/>
    <d v="2024-02-01T00:00:00"/>
    <n v="400"/>
  </r>
  <r>
    <x v="1"/>
    <s v=""/>
    <x v="429"/>
    <n v="400"/>
    <x v="276"/>
    <x v="5"/>
    <s v=" Sem Conversão"/>
    <m/>
    <s v="Ok"/>
    <b v="1"/>
    <s v="1503"/>
    <s v="0605995424/00010"/>
    <x v="11"/>
    <x v="0"/>
    <s v="19040139-001"/>
    <x v="391"/>
    <x v="0"/>
    <s v="Foreign"/>
    <s v="C"/>
    <s v="F"/>
    <n v="100"/>
    <x v="0"/>
    <s v="PC"/>
    <d v="2024-02-04T00:00:00"/>
    <d v="2023-12-02T00:00:00"/>
    <x v="4"/>
    <d v="2024-02-01T00:00:00"/>
    <n v="400"/>
  </r>
  <r>
    <x v="1"/>
    <s v=""/>
    <x v="429"/>
    <n v="177"/>
    <x v="276"/>
    <x v="5"/>
    <s v=" Sem Conversão"/>
    <m/>
    <s v="Ok"/>
    <b v="1"/>
    <s v="1503"/>
    <s v="0605995425/00010"/>
    <x v="11"/>
    <x v="0"/>
    <s v="19040139-001"/>
    <x v="391"/>
    <x v="0"/>
    <s v="Foreign"/>
    <s v="C"/>
    <s v="F"/>
    <n v="100"/>
    <x v="0"/>
    <s v="PC"/>
    <d v="2024-02-05T00:00:00"/>
    <d v="2023-12-02T00:00:00"/>
    <x v="4"/>
    <d v="2024-02-01T00:00:00"/>
    <n v="177"/>
  </r>
  <r>
    <x v="3"/>
    <s v=""/>
    <x v="430"/>
    <n v="200"/>
    <x v="270"/>
    <x v="5"/>
    <s v=" Sem Conversão"/>
    <m/>
    <s v="Ok"/>
    <b v="1"/>
    <s v="1506"/>
    <s v="0605994687/00010"/>
    <x v="42"/>
    <x v="0"/>
    <s v="21031800"/>
    <x v="392"/>
    <x v="1"/>
    <s v="National"/>
    <s v="C"/>
    <s v="F"/>
    <n v="1"/>
    <x v="5"/>
    <s v="PC"/>
    <d v="2024-02-02T00:00:00"/>
    <d v="2024-01-17T00:00:00"/>
    <x v="4"/>
    <d v="2024-02-01T00:00:00"/>
    <n v="200"/>
  </r>
  <r>
    <x v="3"/>
    <s v=""/>
    <x v="430"/>
    <n v="200"/>
    <x v="270"/>
    <x v="5"/>
    <s v=" Sem Conversão"/>
    <m/>
    <s v="Ok"/>
    <b v="1"/>
    <s v="1506"/>
    <s v="0605994688/00010"/>
    <x v="42"/>
    <x v="0"/>
    <s v="21031800"/>
    <x v="392"/>
    <x v="1"/>
    <s v="National"/>
    <s v="C"/>
    <s v="F"/>
    <n v="1"/>
    <x v="5"/>
    <s v="PC"/>
    <d v="2024-02-03T00:00:00"/>
    <d v="2024-01-17T00:00:00"/>
    <x v="4"/>
    <d v="2024-02-01T00:00:00"/>
    <n v="200"/>
  </r>
  <r>
    <x v="3"/>
    <s v=""/>
    <x v="430"/>
    <n v="200"/>
    <x v="270"/>
    <x v="5"/>
    <s v=" Sem Conversão"/>
    <m/>
    <s v="Ok"/>
    <b v="1"/>
    <s v="1506"/>
    <s v="0605994689/00010"/>
    <x v="43"/>
    <x v="0"/>
    <s v="21031800"/>
    <x v="392"/>
    <x v="1"/>
    <s v="National"/>
    <s v="C"/>
    <s v="F"/>
    <n v="1"/>
    <x v="5"/>
    <s v="PC"/>
    <d v="2024-02-04T00:00:00"/>
    <d v="2024-01-17T00:00:00"/>
    <x v="4"/>
    <d v="2024-02-01T00:00:00"/>
    <n v="200"/>
  </r>
  <r>
    <x v="3"/>
    <s v=""/>
    <x v="430"/>
    <n v="77"/>
    <x v="270"/>
    <x v="5"/>
    <s v=" Sem Conversão"/>
    <m/>
    <s v="Ok"/>
    <b v="1"/>
    <s v="1506"/>
    <s v="0605994690/00010"/>
    <x v="43"/>
    <x v="0"/>
    <s v="21031800"/>
    <x v="392"/>
    <x v="1"/>
    <s v="National"/>
    <s v="C"/>
    <s v="F"/>
    <n v="1"/>
    <x v="5"/>
    <s v="PC"/>
    <d v="2024-02-05T00:00:00"/>
    <d v="2024-01-17T00:00:00"/>
    <x v="4"/>
    <d v="2024-02-01T00:00:00"/>
    <n v="77"/>
  </r>
  <r>
    <x v="0"/>
    <s v=""/>
    <x v="431"/>
    <n v="100"/>
    <x v="277"/>
    <x v="1"/>
    <s v=" Sem Conversão"/>
    <m/>
    <s v="Ok"/>
    <b v="0"/>
    <s v="1511"/>
    <s v="0605996085/00010"/>
    <x v="36"/>
    <x v="0"/>
    <s v="21080719"/>
    <x v="393"/>
    <x v="0"/>
    <s v="Foreign"/>
    <s v="A"/>
    <s v="F"/>
    <n v="1"/>
    <x v="0"/>
    <s v="PC"/>
    <d v="2024-01-07T00:00:00"/>
    <d v="2023-10-18T00:00:00"/>
    <x v="0"/>
    <d v="2023-12-24T00:00:00"/>
    <n v="100"/>
  </r>
  <r>
    <x v="0"/>
    <s v=""/>
    <x v="431"/>
    <n v="100"/>
    <x v="277"/>
    <x v="1"/>
    <s v=" Sem Conversão"/>
    <m/>
    <s v="Ok"/>
    <b v="0"/>
    <s v="1511"/>
    <s v="0605996086/00010"/>
    <x v="34"/>
    <x v="0"/>
    <s v="21080719"/>
    <x v="393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431"/>
    <n v="600"/>
    <x v="277"/>
    <x v="0"/>
    <s v=" Sem Conversão"/>
    <m/>
    <s v="Ok"/>
    <b v="0"/>
    <s v="1511"/>
    <s v="0605996087/00010"/>
    <x v="0"/>
    <x v="0"/>
    <s v="21080719"/>
    <x v="393"/>
    <x v="0"/>
    <s v="Foreign"/>
    <s v="A"/>
    <s v="F"/>
    <n v="1"/>
    <x v="0"/>
    <s v="PC"/>
    <d v="2024-01-09T00:00:00"/>
    <d v="2023-10-18T00:00:00"/>
    <x v="0"/>
    <d v="2023-12-24T00:00:00"/>
    <n v="600"/>
  </r>
  <r>
    <x v="0"/>
    <s v=""/>
    <x v="431"/>
    <n v="100"/>
    <x v="277"/>
    <x v="8"/>
    <s v=" Sem Conversão"/>
    <m/>
    <s v="Ok"/>
    <b v="0"/>
    <s v="1511"/>
    <s v="0605996088/00010"/>
    <x v="19"/>
    <x v="0"/>
    <s v="21080719"/>
    <x v="393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431"/>
    <n v="200"/>
    <x v="277"/>
    <x v="1"/>
    <s v=" Sem Conversão"/>
    <m/>
    <s v="Ok"/>
    <b v="1"/>
    <s v="1511"/>
    <s v="0605996089/00010"/>
    <x v="4"/>
    <x v="0"/>
    <s v="21080719"/>
    <x v="393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431"/>
    <n v="100"/>
    <x v="277"/>
    <x v="1"/>
    <s v=" Sem Conversão"/>
    <m/>
    <s v="Ok"/>
    <b v="1"/>
    <s v="1511"/>
    <s v="0605996090/00010"/>
    <x v="2"/>
    <x v="0"/>
    <s v="21080719"/>
    <x v="393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431"/>
    <n v="563"/>
    <x v="277"/>
    <x v="0"/>
    <s v=" Sem Conversão"/>
    <m/>
    <s v="Ok"/>
    <b v="1"/>
    <s v="1511"/>
    <s v="0605996091/00010"/>
    <x v="1"/>
    <x v="0"/>
    <s v="21080719"/>
    <x v="393"/>
    <x v="0"/>
    <s v="Foreign"/>
    <s v="A"/>
    <s v="F"/>
    <n v="1"/>
    <x v="0"/>
    <s v="PC"/>
    <d v="2024-02-08T00:00:00"/>
    <d v="2023-11-18T00:00:00"/>
    <x v="1"/>
    <d v="2024-01-18T00:00:00"/>
    <n v="563"/>
  </r>
  <r>
    <x v="0"/>
    <s v=""/>
    <x v="432"/>
    <n v="300"/>
    <x v="278"/>
    <x v="0"/>
    <s v=" Sem Conversão"/>
    <m/>
    <s v="Ok"/>
    <b v="0"/>
    <s v="1512"/>
    <s v="0605996092/00010"/>
    <x v="0"/>
    <x v="0"/>
    <s v="21080720"/>
    <x v="394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432"/>
    <n v="300"/>
    <x v="278"/>
    <x v="0"/>
    <s v=" Sem Conversão"/>
    <m/>
    <s v="Ok"/>
    <b v="1"/>
    <s v="1512"/>
    <s v="0605996093/00010"/>
    <x v="1"/>
    <x v="0"/>
    <s v="21080720"/>
    <x v="394"/>
    <x v="0"/>
    <s v="Foreign"/>
    <s v="A"/>
    <s v="F"/>
    <n v="1"/>
    <x v="0"/>
    <s v="PC"/>
    <d v="2024-02-08T00:00:00"/>
    <d v="2023-11-18T00:00:00"/>
    <x v="1"/>
    <d v="2024-01-18T00:00:00"/>
    <n v="300"/>
  </r>
  <r>
    <x v="1"/>
    <s v=""/>
    <x v="432"/>
    <n v="94"/>
    <x v="278"/>
    <x v="0"/>
    <s v=" Sem Conversão"/>
    <m/>
    <s v="Ok"/>
    <b v="1"/>
    <s v="1512"/>
    <s v="0605996094/00010"/>
    <x v="1"/>
    <x v="0"/>
    <s v="21080720"/>
    <x v="394"/>
    <x v="0"/>
    <s v="Foreign"/>
    <s v="A"/>
    <s v="F"/>
    <n v="1"/>
    <x v="0"/>
    <s v="PC"/>
    <d v="2024-02-08T00:00:00"/>
    <d v="2023-11-18T00:00:00"/>
    <x v="1"/>
    <d v="2024-01-18T00:00:00"/>
    <n v="94"/>
  </r>
  <r>
    <x v="0"/>
    <s v=""/>
    <x v="433"/>
    <n v="200"/>
    <x v="279"/>
    <x v="11"/>
    <s v=" Sem Conversão"/>
    <m/>
    <s v="Ok"/>
    <b v="0"/>
    <s v="1514"/>
    <s v="0605994654/00010"/>
    <x v="44"/>
    <x v="0"/>
    <s v="21121521"/>
    <x v="395"/>
    <x v="1"/>
    <s v="Foreign"/>
    <s v="A"/>
    <s v="F"/>
    <n v="1"/>
    <x v="0"/>
    <s v="PC"/>
    <d v="2024-01-06T00:00:00"/>
    <d v="2023-10-18T00:00:00"/>
    <x v="0"/>
    <d v="2023-12-24T00:00:00"/>
    <n v="200"/>
  </r>
  <r>
    <x v="0"/>
    <s v=""/>
    <x v="433"/>
    <n v="400"/>
    <x v="279"/>
    <x v="1"/>
    <s v=" Sem Conversão"/>
    <m/>
    <s v="Ok"/>
    <b v="0"/>
    <s v="1514"/>
    <s v="0605994655/00010"/>
    <x v="45"/>
    <x v="0"/>
    <s v="21121521"/>
    <x v="395"/>
    <x v="1"/>
    <s v="Foreign"/>
    <s v="A"/>
    <s v="F"/>
    <n v="1"/>
    <x v="0"/>
    <s v="PC"/>
    <d v="2024-01-07T00:00:00"/>
    <d v="2023-10-18T00:00:00"/>
    <x v="0"/>
    <d v="2023-12-24T00:00:00"/>
    <n v="400"/>
  </r>
  <r>
    <x v="0"/>
    <s v=""/>
    <x v="433"/>
    <n v="200"/>
    <x v="279"/>
    <x v="1"/>
    <s v=" Sem Conversão"/>
    <m/>
    <s v="Ok"/>
    <b v="0"/>
    <s v="1514"/>
    <s v="0605994656/00010"/>
    <x v="46"/>
    <x v="0"/>
    <s v="21121521"/>
    <x v="395"/>
    <x v="1"/>
    <s v="Foreign"/>
    <s v="A"/>
    <s v="F"/>
    <n v="1"/>
    <x v="0"/>
    <s v="PC"/>
    <d v="2024-01-08T00:00:00"/>
    <d v="2023-10-18T00:00:00"/>
    <x v="0"/>
    <d v="2023-12-24T00:00:00"/>
    <n v="200"/>
  </r>
  <r>
    <x v="0"/>
    <s v=""/>
    <x v="433"/>
    <n v="200"/>
    <x v="279"/>
    <x v="8"/>
    <s v=" Sem Conversão"/>
    <m/>
    <s v="Ok"/>
    <b v="0"/>
    <s v="1514"/>
    <s v="0605994657/00010"/>
    <x v="47"/>
    <x v="0"/>
    <s v="21121521"/>
    <x v="395"/>
    <x v="1"/>
    <s v="Foreign"/>
    <s v="A"/>
    <s v="F"/>
    <n v="1"/>
    <x v="0"/>
    <s v="PC"/>
    <d v="2024-01-19T00:00:00"/>
    <d v="2023-10-18T00:00:00"/>
    <x v="0"/>
    <d v="2023-12-24T00:00:00"/>
    <n v="200"/>
  </r>
  <r>
    <x v="1"/>
    <s v=""/>
    <x v="433"/>
    <n v="400"/>
    <x v="279"/>
    <x v="1"/>
    <s v=" Sem Conversão"/>
    <m/>
    <s v="Ok"/>
    <b v="1"/>
    <s v="1514"/>
    <s v="0605994658/00010"/>
    <x v="48"/>
    <x v="0"/>
    <s v="21121521"/>
    <x v="395"/>
    <x v="1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433"/>
    <n v="195"/>
    <x v="279"/>
    <x v="1"/>
    <s v=" Sem Conversão"/>
    <m/>
    <s v="Ok"/>
    <b v="1"/>
    <s v="1514"/>
    <s v="0605994659/00010"/>
    <x v="12"/>
    <x v="0"/>
    <s v="21121521"/>
    <x v="395"/>
    <x v="1"/>
    <s v="Foreign"/>
    <s v="A"/>
    <s v="F"/>
    <n v="1"/>
    <x v="0"/>
    <s v="PC"/>
    <d v="2024-02-07T00:00:00"/>
    <d v="2023-11-18T00:00:00"/>
    <x v="1"/>
    <d v="2024-01-18T00:00:00"/>
    <n v="195"/>
  </r>
  <r>
    <x v="0"/>
    <s v=""/>
    <x v="434"/>
    <n v="600"/>
    <x v="280"/>
    <x v="0"/>
    <s v=" Sem Conversão"/>
    <m/>
    <s v="Ok"/>
    <b v="0"/>
    <s v="1515"/>
    <s v="0605996098/00010"/>
    <x v="20"/>
    <x v="0"/>
    <s v="21121522"/>
    <x v="396"/>
    <x v="1"/>
    <s v="Foreign"/>
    <s v="C"/>
    <s v="F"/>
    <n v="100"/>
    <x v="0"/>
    <s v="PC"/>
    <d v="2024-01-09T00:00:00"/>
    <d v="2023-10-18T00:00:00"/>
    <x v="0"/>
    <d v="2023-12-24T00:00:00"/>
    <n v="600"/>
  </r>
  <r>
    <x v="1"/>
    <s v=""/>
    <x v="434"/>
    <n v="505"/>
    <x v="280"/>
    <x v="0"/>
    <s v=" Sem Conversão"/>
    <m/>
    <s v="Ok"/>
    <b v="1"/>
    <s v="1515"/>
    <s v="0605996099/00010"/>
    <x v="21"/>
    <x v="0"/>
    <s v="21121522"/>
    <x v="396"/>
    <x v="1"/>
    <s v="Foreign"/>
    <s v="C"/>
    <s v="F"/>
    <n v="100"/>
    <x v="0"/>
    <s v="PC"/>
    <d v="2024-02-08T00:00:00"/>
    <d v="2023-11-18T00:00:00"/>
    <x v="1"/>
    <d v="2024-01-18T00:00:00"/>
    <n v="505"/>
  </r>
  <r>
    <x v="2"/>
    <s v=""/>
    <x v="435"/>
    <n v="200"/>
    <x v="281"/>
    <x v="5"/>
    <s v=" Sem Conversão"/>
    <m/>
    <s v="Ok"/>
    <b v="1"/>
    <s v="1516"/>
    <s v="0605997187/00010"/>
    <x v="28"/>
    <x v="0"/>
    <s v="21121523"/>
    <x v="397"/>
    <x v="0"/>
    <s v="Foreign"/>
    <s v="C"/>
    <s v="F"/>
    <n v="1"/>
    <x v="0"/>
    <s v="PC"/>
    <d v="2024-01-04T00:00:00"/>
    <d v="2023-11-01T00:00:00"/>
    <x v="3"/>
    <d v="2024-01-01T00:00:00"/>
    <n v="200"/>
  </r>
  <r>
    <x v="2"/>
    <s v=""/>
    <x v="435"/>
    <n v="100"/>
    <x v="281"/>
    <x v="5"/>
    <s v=" Sem Conversão"/>
    <m/>
    <s v="Ok"/>
    <b v="1"/>
    <s v="1516"/>
    <s v="0605997188/00010"/>
    <x v="28"/>
    <x v="0"/>
    <s v="21121523"/>
    <x v="397"/>
    <x v="0"/>
    <s v="Foreign"/>
    <s v="C"/>
    <s v="F"/>
    <n v="1"/>
    <x v="0"/>
    <s v="PC"/>
    <d v="2024-01-05T00:00:00"/>
    <d v="2023-11-01T00:00:00"/>
    <x v="3"/>
    <d v="2024-01-01T00:00:00"/>
    <n v="100"/>
  </r>
  <r>
    <x v="1"/>
    <s v=""/>
    <x v="435"/>
    <n v="200"/>
    <x v="281"/>
    <x v="5"/>
    <s v=" Sem Conversão"/>
    <m/>
    <s v="Ok"/>
    <b v="1"/>
    <s v="1516"/>
    <s v="0605997189/00010"/>
    <x v="10"/>
    <x v="0"/>
    <s v="21121523"/>
    <x v="397"/>
    <x v="0"/>
    <s v="Foreign"/>
    <s v="C"/>
    <s v="F"/>
    <n v="1"/>
    <x v="0"/>
    <s v="PC"/>
    <d v="2024-02-02T00:00:00"/>
    <d v="2023-12-02T00:00:00"/>
    <x v="4"/>
    <d v="2024-02-01T00:00:00"/>
    <n v="200"/>
  </r>
  <r>
    <x v="1"/>
    <s v=""/>
    <x v="435"/>
    <n v="200"/>
    <x v="281"/>
    <x v="5"/>
    <s v=" Sem Conversão"/>
    <m/>
    <s v="Ok"/>
    <b v="1"/>
    <s v="1516"/>
    <s v="0605997190/00010"/>
    <x v="10"/>
    <x v="0"/>
    <s v="21121523"/>
    <x v="397"/>
    <x v="0"/>
    <s v="Foreign"/>
    <s v="C"/>
    <s v="F"/>
    <n v="1"/>
    <x v="0"/>
    <s v="PC"/>
    <d v="2024-02-03T00:00:00"/>
    <d v="2023-12-02T00:00:00"/>
    <x v="4"/>
    <d v="2024-02-01T00:00:00"/>
    <n v="200"/>
  </r>
  <r>
    <x v="1"/>
    <s v=""/>
    <x v="435"/>
    <n v="200"/>
    <x v="281"/>
    <x v="5"/>
    <s v=" Sem Conversão"/>
    <m/>
    <s v="Ok"/>
    <b v="1"/>
    <s v="1516"/>
    <s v="0605997191/00010"/>
    <x v="11"/>
    <x v="0"/>
    <s v="21121523"/>
    <x v="397"/>
    <x v="0"/>
    <s v="Foreign"/>
    <s v="C"/>
    <s v="F"/>
    <n v="1"/>
    <x v="0"/>
    <s v="PC"/>
    <d v="2024-02-04T00:00:00"/>
    <d v="2023-12-02T00:00:00"/>
    <x v="4"/>
    <d v="2024-02-01T00:00:00"/>
    <n v="200"/>
  </r>
  <r>
    <x v="1"/>
    <s v=""/>
    <x v="435"/>
    <n v="100"/>
    <x v="281"/>
    <x v="5"/>
    <s v=" Sem Conversão"/>
    <m/>
    <s v="Ok"/>
    <b v="1"/>
    <s v="1516"/>
    <s v="0605997192/00010"/>
    <x v="11"/>
    <x v="0"/>
    <s v="21121523"/>
    <x v="397"/>
    <x v="0"/>
    <s v="Foreign"/>
    <s v="C"/>
    <s v="F"/>
    <n v="1"/>
    <x v="0"/>
    <s v="PC"/>
    <d v="2024-02-05T00:00:00"/>
    <d v="2023-12-02T00:00:00"/>
    <x v="4"/>
    <d v="2024-02-01T00:00:00"/>
    <n v="100"/>
  </r>
  <r>
    <x v="1"/>
    <s v=""/>
    <x v="435"/>
    <n v="72"/>
    <x v="281"/>
    <x v="5"/>
    <s v=" Sem Conversão"/>
    <m/>
    <s v="Ok"/>
    <b v="1"/>
    <s v="1516"/>
    <s v="0605997193/00010"/>
    <x v="10"/>
    <x v="0"/>
    <s v="21121523"/>
    <x v="397"/>
    <x v="0"/>
    <s v="Foreign"/>
    <s v="C"/>
    <s v="F"/>
    <n v="1"/>
    <x v="0"/>
    <s v="PC"/>
    <d v="2024-02-02T00:00:00"/>
    <d v="2023-12-02T00:00:00"/>
    <x v="4"/>
    <d v="2024-02-01T00:00:00"/>
    <n v="72"/>
  </r>
  <r>
    <x v="0"/>
    <s v=""/>
    <x v="436"/>
    <n v="100"/>
    <x v="282"/>
    <x v="1"/>
    <s v=" Sem Conversão"/>
    <m/>
    <s v="Ok"/>
    <b v="0"/>
    <s v="1521"/>
    <s v="0605994660/00010"/>
    <x v="48"/>
    <x v="0"/>
    <s v="21125089-006"/>
    <x v="398"/>
    <x v="1"/>
    <s v="Foreign"/>
    <s v="A"/>
    <s v="F"/>
    <n v="1"/>
    <x v="1"/>
    <s v="PC"/>
    <d v="2024-02-06T00:00:00"/>
    <d v="2023-10-22T00:00:00"/>
    <x v="1"/>
    <d v="2024-01-20T00:00:00"/>
    <n v="100"/>
  </r>
  <r>
    <x v="0"/>
    <s v=""/>
    <x v="436"/>
    <n v="100"/>
    <x v="282"/>
    <x v="1"/>
    <s v=" Sem Conversão"/>
    <m/>
    <s v="Ok"/>
    <b v="0"/>
    <s v="1521"/>
    <s v="0605994661/00010"/>
    <x v="12"/>
    <x v="0"/>
    <s v="21125089-006"/>
    <x v="398"/>
    <x v="1"/>
    <s v="Foreign"/>
    <s v="A"/>
    <s v="F"/>
    <n v="1"/>
    <x v="1"/>
    <s v="PC"/>
    <d v="2024-02-07T00:00:00"/>
    <d v="2023-10-22T00:00:00"/>
    <x v="1"/>
    <d v="2024-01-20T00:00:00"/>
    <n v="100"/>
  </r>
  <r>
    <x v="0"/>
    <s v=""/>
    <x v="437"/>
    <n v="299"/>
    <x v="283"/>
    <x v="0"/>
    <s v=" Sem Conversão"/>
    <m/>
    <s v="Ok"/>
    <b v="0"/>
    <s v="1522"/>
    <s v="0605995426/00010"/>
    <x v="21"/>
    <x v="0"/>
    <s v="21125090"/>
    <x v="399"/>
    <x v="1"/>
    <s v="Foreign"/>
    <s v="A"/>
    <s v="F"/>
    <n v="1"/>
    <x v="1"/>
    <s v="PC"/>
    <d v="2024-02-08T00:00:00"/>
    <d v="2023-10-22T00:00:00"/>
    <x v="1"/>
    <d v="2024-01-20T00:00:00"/>
    <n v="299"/>
  </r>
  <r>
    <x v="1"/>
    <s v=""/>
    <x v="438"/>
    <n v="1100"/>
    <x v="284"/>
    <x v="5"/>
    <s v=" Sem Conversão"/>
    <m/>
    <s v="Ok"/>
    <b v="1"/>
    <s v="1524"/>
    <s v="0605991905/00010"/>
    <x v="42"/>
    <x v="0"/>
    <s v="21135211"/>
    <x v="400"/>
    <x v="1"/>
    <s v="Foreign"/>
    <s v="C"/>
    <s v="F"/>
    <n v="1"/>
    <x v="1"/>
    <s v="PC"/>
    <d v="2024-02-02T00:00:00"/>
    <d v="2023-11-05T00:00:00"/>
    <x v="4"/>
    <d v="2024-02-01T00:00:00"/>
    <n v="1100"/>
  </r>
  <r>
    <x v="1"/>
    <s v=""/>
    <x v="438"/>
    <n v="1200"/>
    <x v="284"/>
    <x v="5"/>
    <s v=" Sem Conversão"/>
    <m/>
    <s v="Ok"/>
    <b v="1"/>
    <s v="1524"/>
    <s v="0605991906/00010"/>
    <x v="42"/>
    <x v="0"/>
    <s v="21135211"/>
    <x v="400"/>
    <x v="1"/>
    <s v="Foreign"/>
    <s v="C"/>
    <s v="F"/>
    <n v="1"/>
    <x v="1"/>
    <s v="PC"/>
    <d v="2024-02-03T00:00:00"/>
    <d v="2023-11-05T00:00:00"/>
    <x v="4"/>
    <d v="2024-02-01T00:00:00"/>
    <n v="1200"/>
  </r>
  <r>
    <x v="1"/>
    <s v=""/>
    <x v="438"/>
    <n v="1200"/>
    <x v="284"/>
    <x v="5"/>
    <s v=" Sem Conversão"/>
    <m/>
    <s v="Ok"/>
    <b v="1"/>
    <s v="1524"/>
    <s v="0605991907/00010"/>
    <x v="43"/>
    <x v="0"/>
    <s v="21135211"/>
    <x v="400"/>
    <x v="1"/>
    <s v="Foreign"/>
    <s v="C"/>
    <s v="F"/>
    <n v="1"/>
    <x v="1"/>
    <s v="PC"/>
    <d v="2024-02-04T00:00:00"/>
    <d v="2023-11-05T00:00:00"/>
    <x v="4"/>
    <d v="2024-02-01T00:00:00"/>
    <n v="1200"/>
  </r>
  <r>
    <x v="1"/>
    <s v=""/>
    <x v="438"/>
    <n v="511"/>
    <x v="284"/>
    <x v="5"/>
    <s v=" Sem Conversão"/>
    <m/>
    <s v="Ok"/>
    <b v="1"/>
    <s v="1524"/>
    <s v="0605991908/00010"/>
    <x v="43"/>
    <x v="0"/>
    <s v="21135211"/>
    <x v="400"/>
    <x v="1"/>
    <s v="Foreign"/>
    <s v="C"/>
    <s v="F"/>
    <n v="1"/>
    <x v="1"/>
    <s v="PC"/>
    <d v="2024-02-05T00:00:00"/>
    <d v="2023-11-05T00:00:00"/>
    <x v="4"/>
    <d v="2024-02-01T00:00:00"/>
    <n v="511"/>
  </r>
  <r>
    <x v="0"/>
    <s v=""/>
    <x v="10"/>
    <n v="200"/>
    <x v="10"/>
    <x v="1"/>
    <s v=" Sem Conversão"/>
    <m/>
    <s v="Ok"/>
    <b v="0"/>
    <s v="1525"/>
    <s v="0605994662/00010"/>
    <x v="48"/>
    <x v="0"/>
    <s v="21138983-006"/>
    <x v="10"/>
    <x v="1"/>
    <s v="Foreign"/>
    <s v="A"/>
    <s v="F"/>
    <n v="1"/>
    <x v="1"/>
    <s v="PC"/>
    <d v="2024-02-06T00:00:00"/>
    <d v="2023-10-22T00:00:00"/>
    <x v="1"/>
    <d v="2024-01-20T00:00:00"/>
    <n v="200"/>
  </r>
  <r>
    <x v="2"/>
    <s v=""/>
    <x v="439"/>
    <n v="1"/>
    <x v="285"/>
    <x v="5"/>
    <s v="90010263 - has convertion, divide for - 650"/>
    <m/>
    <s v="Ok"/>
    <b v="1"/>
    <s v="2089"/>
    <s v="0605994940/00010"/>
    <x v="49"/>
    <x v="0"/>
    <s v="90010263"/>
    <x v="401"/>
    <x v="1"/>
    <s v="Foreign"/>
    <s v="C"/>
    <s v="F"/>
    <n v="1"/>
    <x v="0"/>
    <s v="G"/>
    <d v="2024-01-02T00:00:00"/>
    <d v="2023-11-01T00:00:00"/>
    <x v="3"/>
    <d v="2024-01-01T00:00:00"/>
    <n v="13"/>
  </r>
  <r>
    <x v="0"/>
    <s v=""/>
    <x v="440"/>
    <n v="299"/>
    <x v="286"/>
    <x v="0"/>
    <s v=" Sem Conversão"/>
    <m/>
    <s v="Ok"/>
    <b v="0"/>
    <s v="1527"/>
    <s v="0605995427/00010"/>
    <x v="21"/>
    <x v="0"/>
    <s v="21138984-003"/>
    <x v="402"/>
    <x v="1"/>
    <s v="Foreign"/>
    <s v="A"/>
    <s v="F"/>
    <n v="1"/>
    <x v="1"/>
    <s v="PC"/>
    <d v="2024-02-08T00:00:00"/>
    <d v="2023-10-22T00:00:00"/>
    <x v="1"/>
    <d v="2024-01-20T00:00:00"/>
    <n v="299"/>
  </r>
  <r>
    <x v="1"/>
    <s v=""/>
    <x v="441"/>
    <n v="100"/>
    <x v="287"/>
    <x v="9"/>
    <s v=" Sem Conversão"/>
    <m/>
    <s v="Ok"/>
    <b v="1"/>
    <s v="1528"/>
    <s v="0605994694/00010"/>
    <x v="50"/>
    <x v="0"/>
    <s v="21139296-002"/>
    <x v="403"/>
    <x v="1"/>
    <s v="Foreign"/>
    <s v="C"/>
    <s v="F"/>
    <n v="1"/>
    <x v="1"/>
    <s v="PC"/>
    <d v="2024-02-01T00:00:00"/>
    <d v="2023-11-05T00:00:00"/>
    <x v="4"/>
    <d v="2024-02-01T00:00:00"/>
    <n v="100"/>
  </r>
  <r>
    <x v="1"/>
    <s v=""/>
    <x v="441"/>
    <n v="200"/>
    <x v="287"/>
    <x v="5"/>
    <s v=" Sem Conversão"/>
    <m/>
    <s v="Ok"/>
    <b v="1"/>
    <s v="1528"/>
    <s v="0605994695/00010"/>
    <x v="42"/>
    <x v="0"/>
    <s v="21139296-002"/>
    <x v="403"/>
    <x v="1"/>
    <s v="Foreign"/>
    <s v="C"/>
    <s v="F"/>
    <n v="1"/>
    <x v="1"/>
    <s v="PC"/>
    <d v="2024-02-02T00:00:00"/>
    <d v="2023-11-05T00:00:00"/>
    <x v="4"/>
    <d v="2024-02-01T00:00:00"/>
    <n v="200"/>
  </r>
  <r>
    <x v="1"/>
    <s v=""/>
    <x v="441"/>
    <n v="200"/>
    <x v="287"/>
    <x v="5"/>
    <s v=" Sem Conversão"/>
    <m/>
    <s v="Ok"/>
    <b v="1"/>
    <s v="1528"/>
    <s v="0605994696/00010"/>
    <x v="42"/>
    <x v="0"/>
    <s v="21139296-002"/>
    <x v="403"/>
    <x v="1"/>
    <s v="Foreign"/>
    <s v="C"/>
    <s v="F"/>
    <n v="1"/>
    <x v="1"/>
    <s v="PC"/>
    <d v="2024-02-03T00:00:00"/>
    <d v="2023-11-05T00:00:00"/>
    <x v="4"/>
    <d v="2024-02-01T00:00:00"/>
    <n v="200"/>
  </r>
  <r>
    <x v="1"/>
    <s v=""/>
    <x v="441"/>
    <n v="188"/>
    <x v="287"/>
    <x v="5"/>
    <s v=" Sem Conversão"/>
    <m/>
    <s v="Ok"/>
    <b v="1"/>
    <s v="1528"/>
    <s v="0605994697/00010"/>
    <x v="43"/>
    <x v="0"/>
    <s v="21139296-002"/>
    <x v="403"/>
    <x v="1"/>
    <s v="Foreign"/>
    <s v="C"/>
    <s v="F"/>
    <n v="1"/>
    <x v="1"/>
    <s v="PC"/>
    <d v="2024-02-04T00:00:00"/>
    <d v="2023-11-05T00:00:00"/>
    <x v="4"/>
    <d v="2024-02-01T00:00:00"/>
    <n v="188"/>
  </r>
  <r>
    <x v="1"/>
    <s v=""/>
    <x v="442"/>
    <n v="100"/>
    <x v="288"/>
    <x v="5"/>
    <s v=" Sem Conversão"/>
    <m/>
    <s v="Ok"/>
    <b v="1"/>
    <s v="1529"/>
    <s v="0605994698/00010"/>
    <x v="42"/>
    <x v="0"/>
    <s v="21139297"/>
    <x v="404"/>
    <x v="1"/>
    <s v="Foreign"/>
    <s v="C"/>
    <s v="F"/>
    <n v="1"/>
    <x v="1"/>
    <s v="PC"/>
    <d v="2024-02-02T00:00:00"/>
    <d v="2023-11-05T00:00:00"/>
    <x v="4"/>
    <d v="2024-02-01T00:00:00"/>
    <n v="100"/>
  </r>
  <r>
    <x v="1"/>
    <s v=""/>
    <x v="442"/>
    <n v="200"/>
    <x v="288"/>
    <x v="5"/>
    <s v=" Sem Conversão"/>
    <m/>
    <s v="Ok"/>
    <b v="1"/>
    <s v="1529"/>
    <s v="0605994699/00010"/>
    <x v="42"/>
    <x v="0"/>
    <s v="21139297"/>
    <x v="404"/>
    <x v="1"/>
    <s v="Foreign"/>
    <s v="C"/>
    <s v="F"/>
    <n v="1"/>
    <x v="1"/>
    <s v="PC"/>
    <d v="2024-02-03T00:00:00"/>
    <d v="2023-11-05T00:00:00"/>
    <x v="4"/>
    <d v="2024-02-01T00:00:00"/>
    <n v="200"/>
  </r>
  <r>
    <x v="1"/>
    <s v=""/>
    <x v="442"/>
    <n v="200"/>
    <x v="288"/>
    <x v="5"/>
    <s v=" Sem Conversão"/>
    <m/>
    <s v="Ok"/>
    <b v="1"/>
    <s v="1529"/>
    <s v="0605994700/00010"/>
    <x v="43"/>
    <x v="0"/>
    <s v="21139297"/>
    <x v="404"/>
    <x v="1"/>
    <s v="Foreign"/>
    <s v="C"/>
    <s v="F"/>
    <n v="1"/>
    <x v="1"/>
    <s v="PC"/>
    <d v="2024-02-04T00:00:00"/>
    <d v="2023-11-05T00:00:00"/>
    <x v="4"/>
    <d v="2024-02-01T00:00:00"/>
    <n v="200"/>
  </r>
  <r>
    <x v="1"/>
    <s v=""/>
    <x v="442"/>
    <n v="85"/>
    <x v="288"/>
    <x v="5"/>
    <s v=" Sem Conversão"/>
    <m/>
    <s v="Ok"/>
    <b v="1"/>
    <s v="1529"/>
    <s v="0605994701/00010"/>
    <x v="43"/>
    <x v="0"/>
    <s v="21139297"/>
    <x v="404"/>
    <x v="1"/>
    <s v="Foreign"/>
    <s v="C"/>
    <s v="F"/>
    <n v="1"/>
    <x v="1"/>
    <s v="PC"/>
    <d v="2024-02-05T00:00:00"/>
    <d v="2023-11-05T00:00:00"/>
    <x v="4"/>
    <d v="2024-02-01T00:00:00"/>
    <n v="85"/>
  </r>
  <r>
    <x v="1"/>
    <s v=""/>
    <x v="443"/>
    <n v="200"/>
    <x v="289"/>
    <x v="6"/>
    <s v=" Sem Conversão"/>
    <m/>
    <s v="Ok"/>
    <b v="1"/>
    <s v="1531"/>
    <s v="0605991899/00010"/>
    <x v="26"/>
    <x v="0"/>
    <s v="21150760"/>
    <x v="405"/>
    <x v="1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443"/>
    <n v="197"/>
    <x v="289"/>
    <x v="6"/>
    <s v=" Sem Conversão"/>
    <m/>
    <s v="Ok"/>
    <b v="1"/>
    <s v="1531"/>
    <s v="0605991900/00010"/>
    <x v="27"/>
    <x v="0"/>
    <s v="21150760"/>
    <x v="405"/>
    <x v="1"/>
    <s v="Foreign"/>
    <s v="A"/>
    <s v="F"/>
    <n v="1"/>
    <x v="1"/>
    <s v="PC"/>
    <d v="2024-02-11T00:00:00"/>
    <d v="2023-11-05T00:00:00"/>
    <x v="4"/>
    <d v="2024-02-01T00:00:00"/>
    <n v="197"/>
  </r>
  <r>
    <x v="1"/>
    <s v=""/>
    <x v="444"/>
    <n v="200"/>
    <x v="290"/>
    <x v="6"/>
    <s v=" Sem Conversão"/>
    <m/>
    <s v="Ok"/>
    <b v="1"/>
    <s v="1532"/>
    <s v="0605994504/00010"/>
    <x v="26"/>
    <x v="0"/>
    <s v="21150761"/>
    <x v="406"/>
    <x v="1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444"/>
    <n v="197"/>
    <x v="290"/>
    <x v="6"/>
    <s v=" Sem Conversão"/>
    <m/>
    <s v="Ok"/>
    <b v="1"/>
    <s v="1532"/>
    <s v="0605994505/00010"/>
    <x v="27"/>
    <x v="0"/>
    <s v="21150761"/>
    <x v="406"/>
    <x v="1"/>
    <s v="Foreign"/>
    <s v="A"/>
    <s v="F"/>
    <n v="1"/>
    <x v="1"/>
    <s v="PC"/>
    <d v="2024-02-11T00:00:00"/>
    <d v="2023-11-05T00:00:00"/>
    <x v="4"/>
    <d v="2024-02-01T00:00:00"/>
    <n v="197"/>
  </r>
  <r>
    <x v="1"/>
    <s v=""/>
    <x v="445"/>
    <n v="200"/>
    <x v="291"/>
    <x v="6"/>
    <s v=" Sem Conversão"/>
    <m/>
    <s v="Ok"/>
    <b v="1"/>
    <s v="1539"/>
    <s v="0605994514/00010"/>
    <x v="26"/>
    <x v="0"/>
    <s v="21154527"/>
    <x v="407"/>
    <x v="1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445"/>
    <n v="197"/>
    <x v="291"/>
    <x v="6"/>
    <s v=" Sem Conversão"/>
    <m/>
    <s v="Ok"/>
    <b v="1"/>
    <s v="1539"/>
    <s v="0605994515/00010"/>
    <x v="27"/>
    <x v="0"/>
    <s v="21154527"/>
    <x v="407"/>
    <x v="1"/>
    <s v="Foreign"/>
    <s v="A"/>
    <s v="F"/>
    <n v="1"/>
    <x v="1"/>
    <s v="PC"/>
    <d v="2024-02-11T00:00:00"/>
    <d v="2023-11-05T00:00:00"/>
    <x v="4"/>
    <d v="2024-02-01T00:00:00"/>
    <n v="197"/>
  </r>
  <r>
    <x v="1"/>
    <s v=""/>
    <x v="446"/>
    <n v="200"/>
    <x v="292"/>
    <x v="5"/>
    <s v=" Sem Conversão"/>
    <m/>
    <s v="Ok"/>
    <b v="1"/>
    <s v="1540"/>
    <s v="0605994744/00010"/>
    <x v="42"/>
    <x v="0"/>
    <s v="21160922"/>
    <x v="408"/>
    <x v="1"/>
    <s v="Foreign"/>
    <s v="A"/>
    <s v="F"/>
    <n v="1"/>
    <x v="1"/>
    <s v="PC"/>
    <d v="2024-02-02T00:00:00"/>
    <d v="2023-11-05T00:00:00"/>
    <x v="4"/>
    <d v="2024-02-01T00:00:00"/>
    <n v="200"/>
  </r>
  <r>
    <x v="1"/>
    <s v=""/>
    <x v="446"/>
    <n v="200"/>
    <x v="292"/>
    <x v="5"/>
    <s v=" Sem Conversão"/>
    <m/>
    <s v="Ok"/>
    <b v="1"/>
    <s v="1540"/>
    <s v="0605994745/00010"/>
    <x v="42"/>
    <x v="0"/>
    <s v="21160922"/>
    <x v="408"/>
    <x v="1"/>
    <s v="Foreign"/>
    <s v="A"/>
    <s v="F"/>
    <n v="1"/>
    <x v="1"/>
    <s v="PC"/>
    <d v="2024-02-03T00:00:00"/>
    <d v="2023-11-05T00:00:00"/>
    <x v="4"/>
    <d v="2024-02-01T00:00:00"/>
    <n v="200"/>
  </r>
  <r>
    <x v="1"/>
    <s v=""/>
    <x v="446"/>
    <n v="200"/>
    <x v="292"/>
    <x v="5"/>
    <s v=" Sem Conversão"/>
    <m/>
    <s v="Ok"/>
    <b v="1"/>
    <s v="1540"/>
    <s v="0605994746/00010"/>
    <x v="43"/>
    <x v="0"/>
    <s v="21160922"/>
    <x v="408"/>
    <x v="1"/>
    <s v="Foreign"/>
    <s v="A"/>
    <s v="F"/>
    <n v="1"/>
    <x v="1"/>
    <s v="PC"/>
    <d v="2024-02-04T00:00:00"/>
    <d v="2023-11-05T00:00:00"/>
    <x v="4"/>
    <d v="2024-02-01T00:00:00"/>
    <n v="200"/>
  </r>
  <r>
    <x v="1"/>
    <s v=""/>
    <x v="446"/>
    <n v="84"/>
    <x v="292"/>
    <x v="5"/>
    <s v=" Sem Conversão"/>
    <m/>
    <s v="Ok"/>
    <b v="1"/>
    <s v="1540"/>
    <s v="0605994747/00010"/>
    <x v="43"/>
    <x v="0"/>
    <s v="21160922"/>
    <x v="408"/>
    <x v="1"/>
    <s v="Foreign"/>
    <s v="A"/>
    <s v="F"/>
    <n v="1"/>
    <x v="1"/>
    <s v="PC"/>
    <d v="2024-02-05T00:00:00"/>
    <d v="2023-11-05T00:00:00"/>
    <x v="4"/>
    <d v="2024-02-01T00:00:00"/>
    <n v="84"/>
  </r>
  <r>
    <x v="0"/>
    <s v=""/>
    <x v="447"/>
    <n v="296"/>
    <x v="293"/>
    <x v="0"/>
    <s v=" Sem Conversão"/>
    <m/>
    <s v="Ok"/>
    <b v="0"/>
    <s v="1541"/>
    <s v="0605995478/00010"/>
    <x v="21"/>
    <x v="0"/>
    <s v="21161024-001"/>
    <x v="409"/>
    <x v="1"/>
    <s v="Foreign"/>
    <s v="A"/>
    <s v="F"/>
    <n v="1"/>
    <x v="1"/>
    <s v="PC"/>
    <d v="2024-02-08T00:00:00"/>
    <d v="2023-10-22T00:00:00"/>
    <x v="1"/>
    <d v="2024-01-20T00:00:00"/>
    <n v="296"/>
  </r>
  <r>
    <x v="1"/>
    <s v=""/>
    <x v="448"/>
    <n v="200"/>
    <x v="294"/>
    <x v="6"/>
    <s v=" Sem Conversão"/>
    <m/>
    <s v="Ok"/>
    <b v="1"/>
    <s v="1544"/>
    <s v="0605994516/00010"/>
    <x v="26"/>
    <x v="0"/>
    <s v="21162579"/>
    <x v="410"/>
    <x v="1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448"/>
    <n v="197"/>
    <x v="294"/>
    <x v="6"/>
    <s v=" Sem Conversão"/>
    <m/>
    <s v="Ok"/>
    <b v="1"/>
    <s v="1544"/>
    <s v="0605994517/00010"/>
    <x v="27"/>
    <x v="0"/>
    <s v="21162579"/>
    <x v="410"/>
    <x v="1"/>
    <s v="Foreign"/>
    <s v="A"/>
    <s v="F"/>
    <n v="1"/>
    <x v="1"/>
    <s v="PC"/>
    <d v="2024-02-11T00:00:00"/>
    <d v="2023-11-05T00:00:00"/>
    <x v="4"/>
    <d v="2024-02-01T00:00:00"/>
    <n v="197"/>
  </r>
  <r>
    <x v="0"/>
    <s v=""/>
    <x v="449"/>
    <n v="298"/>
    <x v="295"/>
    <x v="0"/>
    <s v=" Sem Conversão"/>
    <m/>
    <s v="Ok"/>
    <b v="0"/>
    <s v="1547"/>
    <s v="0605995479/00010"/>
    <x v="21"/>
    <x v="0"/>
    <s v="21162775"/>
    <x v="411"/>
    <x v="1"/>
    <s v="Foreign"/>
    <s v="A"/>
    <s v="F"/>
    <n v="1"/>
    <x v="1"/>
    <s v="PC"/>
    <d v="2024-02-08T00:00:00"/>
    <d v="2023-10-22T00:00:00"/>
    <x v="1"/>
    <d v="2024-01-20T00:00:00"/>
    <n v="298"/>
  </r>
  <r>
    <x v="0"/>
    <s v=""/>
    <x v="450"/>
    <n v="100"/>
    <x v="296"/>
    <x v="8"/>
    <s v=" Sem Conversão"/>
    <m/>
    <s v="Ok"/>
    <b v="0"/>
    <s v="1548"/>
    <s v="0605995480/00010"/>
    <x v="19"/>
    <x v="0"/>
    <s v="21162796"/>
    <x v="412"/>
    <x v="0"/>
    <s v="Foreign"/>
    <s v="A"/>
    <s v="F"/>
    <n v="1"/>
    <x v="0"/>
    <s v="PC"/>
    <d v="2024-01-19T00:00:00"/>
    <d v="2023-10-18T00:00:00"/>
    <x v="0"/>
    <d v="2023-12-24T00:00:00"/>
    <n v="100"/>
  </r>
  <r>
    <x v="2"/>
    <s v=""/>
    <x v="451"/>
    <n v="16"/>
    <x v="297"/>
    <x v="7"/>
    <s v=" Sem Conversão"/>
    <m/>
    <s v="Ok"/>
    <b v="0"/>
    <s v="2017"/>
    <s v="0605995792/00010"/>
    <x v="16"/>
    <x v="0"/>
    <s v="47030344"/>
    <x v="413"/>
    <x v="0"/>
    <s v="Foreign"/>
    <s v="A"/>
    <s v="F"/>
    <n v="1"/>
    <x v="0"/>
    <s v="PC"/>
    <d v="2023-10-29T00:00:00"/>
    <d v="2023-08-01T00:00:00"/>
    <x v="5"/>
    <d v="2023-12-24T00:00:00"/>
    <n v="16"/>
  </r>
  <r>
    <x v="2"/>
    <s v=""/>
    <x v="452"/>
    <n v="200"/>
    <x v="298"/>
    <x v="6"/>
    <s v=" Sem Conversão"/>
    <m/>
    <s v="Ok"/>
    <b v="1"/>
    <s v="1549"/>
    <s v="0605994518/00010"/>
    <x v="24"/>
    <x v="0"/>
    <s v="21162990-001"/>
    <x v="414"/>
    <x v="1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452"/>
    <n v="200"/>
    <x v="298"/>
    <x v="6"/>
    <s v=" Sem Conversão"/>
    <m/>
    <s v="Ok"/>
    <b v="1"/>
    <s v="1549"/>
    <s v="0605994519/00010"/>
    <x v="25"/>
    <x v="0"/>
    <s v="21162990-001"/>
    <x v="414"/>
    <x v="1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452"/>
    <n v="200"/>
    <x v="298"/>
    <x v="6"/>
    <s v=" Sem Conversão"/>
    <m/>
    <s v="Ok"/>
    <b v="1"/>
    <s v="1549"/>
    <s v="0605994520/00010"/>
    <x v="26"/>
    <x v="0"/>
    <s v="21162990-001"/>
    <x v="414"/>
    <x v="1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452"/>
    <n v="187"/>
    <x v="298"/>
    <x v="6"/>
    <s v=" Sem Conversão"/>
    <m/>
    <s v="Ok"/>
    <b v="1"/>
    <s v="1549"/>
    <s v="0605994521/00010"/>
    <x v="27"/>
    <x v="0"/>
    <s v="21162990-001"/>
    <x v="414"/>
    <x v="1"/>
    <s v="Foreign"/>
    <s v="A"/>
    <s v="F"/>
    <n v="1"/>
    <x v="0"/>
    <s v="PC"/>
    <d v="2024-02-11T00:00:00"/>
    <d v="2023-12-02T00:00:00"/>
    <x v="4"/>
    <d v="2024-02-01T00:00:00"/>
    <n v="187"/>
  </r>
  <r>
    <x v="0"/>
    <s v=""/>
    <x v="453"/>
    <n v="100"/>
    <x v="299"/>
    <x v="1"/>
    <s v=" Sem Conversão"/>
    <m/>
    <s v="Ok"/>
    <b v="0"/>
    <s v="1550"/>
    <s v="0605994748/00010"/>
    <x v="48"/>
    <x v="0"/>
    <s v="21164462"/>
    <x v="415"/>
    <x v="1"/>
    <s v="Foreign"/>
    <s v="A"/>
    <s v="F"/>
    <n v="1"/>
    <x v="1"/>
    <s v="PC"/>
    <d v="2024-02-06T00:00:00"/>
    <d v="2023-10-22T00:00:00"/>
    <x v="1"/>
    <d v="2024-01-20T00:00:00"/>
    <n v="100"/>
  </r>
  <r>
    <x v="2"/>
    <s v=""/>
    <x v="454"/>
    <n v="18"/>
    <x v="34"/>
    <x v="2"/>
    <s v=" Sem Conversão"/>
    <m/>
    <s v="Ok"/>
    <b v="0"/>
    <s v="397"/>
    <s v="0605991790/00010"/>
    <x v="51"/>
    <x v="0"/>
    <s v="07091597-001"/>
    <x v="416"/>
    <x v="0"/>
    <s v="Foreign"/>
    <s v="C"/>
    <s v="F"/>
    <n v="1000"/>
    <x v="0"/>
    <s v="PC"/>
    <d v="2023-12-17T00:00:00"/>
    <d v="2023-09-17T00:00:00"/>
    <x v="2"/>
    <d v="2023-12-24T00:00:00"/>
    <n v="18"/>
  </r>
  <r>
    <x v="2"/>
    <s v=""/>
    <x v="455"/>
    <n v="200"/>
    <x v="300"/>
    <x v="6"/>
    <s v=" Sem Conversão"/>
    <m/>
    <s v="Ok"/>
    <b v="1"/>
    <s v="1551"/>
    <s v="0605994801/00010"/>
    <x v="17"/>
    <x v="0"/>
    <s v="21170258"/>
    <x v="417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455"/>
    <n v="800"/>
    <x v="300"/>
    <x v="6"/>
    <s v=" Sem Conversão"/>
    <m/>
    <s v="Ok"/>
    <b v="1"/>
    <s v="1551"/>
    <s v="0605994802/00010"/>
    <x v="18"/>
    <x v="0"/>
    <s v="21170258"/>
    <x v="417"/>
    <x v="0"/>
    <s v="Foreign"/>
    <s v="A"/>
    <s v="F"/>
    <n v="1"/>
    <x v="0"/>
    <s v="PC"/>
    <d v="2024-01-18T00:00:00"/>
    <d v="2023-11-01T00:00:00"/>
    <x v="3"/>
    <d v="2024-01-01T00:00:00"/>
    <n v="800"/>
  </r>
  <r>
    <x v="2"/>
    <s v=""/>
    <x v="455"/>
    <n v="100"/>
    <x v="300"/>
    <x v="3"/>
    <s v=" Sem Conversão"/>
    <m/>
    <s v="Ok"/>
    <b v="1"/>
    <s v="1551"/>
    <s v="0605994803/00010"/>
    <x v="5"/>
    <x v="0"/>
    <s v="21170258"/>
    <x v="417"/>
    <x v="0"/>
    <s v="Foreign"/>
    <s v="A"/>
    <s v="F"/>
    <n v="1"/>
    <x v="0"/>
    <s v="PC"/>
    <d v="2024-01-13T00:00:00"/>
    <d v="2023-11-01T00:00:00"/>
    <x v="3"/>
    <d v="2024-01-01T00:00:00"/>
    <n v="100"/>
  </r>
  <r>
    <x v="1"/>
    <s v=""/>
    <x v="455"/>
    <n v="200"/>
    <x v="300"/>
    <x v="3"/>
    <s v=" Sem Conversão"/>
    <m/>
    <s v="Ok"/>
    <b v="1"/>
    <s v="1551"/>
    <s v="0605994804/00010"/>
    <x v="9"/>
    <x v="0"/>
    <s v="21170258"/>
    <x v="417"/>
    <x v="0"/>
    <s v="Foreign"/>
    <s v="A"/>
    <s v="F"/>
    <n v="1"/>
    <x v="0"/>
    <s v="PC"/>
    <d v="2024-02-09T00:00:00"/>
    <d v="2023-12-02T00:00:00"/>
    <x v="4"/>
    <d v="2024-02-01T00:00:00"/>
    <n v="200"/>
  </r>
  <r>
    <x v="1"/>
    <s v=""/>
    <x v="455"/>
    <n v="800"/>
    <x v="300"/>
    <x v="6"/>
    <s v=" Sem Conversão"/>
    <m/>
    <s v="Ok"/>
    <b v="1"/>
    <s v="1551"/>
    <s v="0605994805/00010"/>
    <x v="13"/>
    <x v="0"/>
    <s v="21170258"/>
    <x v="417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455"/>
    <n v="736"/>
    <x v="300"/>
    <x v="6"/>
    <s v=" Sem Conversão"/>
    <m/>
    <s v="Ok"/>
    <b v="1"/>
    <s v="1551"/>
    <s v="0605994806/00010"/>
    <x v="14"/>
    <x v="0"/>
    <s v="21170258"/>
    <x v="417"/>
    <x v="0"/>
    <s v="Foreign"/>
    <s v="A"/>
    <s v="F"/>
    <n v="1"/>
    <x v="0"/>
    <s v="PC"/>
    <d v="2024-02-11T00:00:00"/>
    <d v="2023-12-02T00:00:00"/>
    <x v="4"/>
    <d v="2024-02-01T00:00:00"/>
    <n v="736"/>
  </r>
  <r>
    <x v="0"/>
    <s v=""/>
    <x v="456"/>
    <n v="200"/>
    <x v="301"/>
    <x v="1"/>
    <s v=" Sem Conversão"/>
    <m/>
    <s v="Ok"/>
    <b v="0"/>
    <s v="1553"/>
    <s v="0605996105/00010"/>
    <x v="45"/>
    <x v="0"/>
    <s v="21201340"/>
    <x v="418"/>
    <x v="1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456"/>
    <n v="100"/>
    <x v="301"/>
    <x v="1"/>
    <s v=" Sem Conversão"/>
    <m/>
    <s v="Ok"/>
    <b v="0"/>
    <s v="1553"/>
    <s v="0605996106/00010"/>
    <x v="46"/>
    <x v="0"/>
    <s v="21201340"/>
    <x v="418"/>
    <x v="1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456"/>
    <n v="600"/>
    <x v="301"/>
    <x v="0"/>
    <s v=" Sem Conversão"/>
    <m/>
    <s v="Ok"/>
    <b v="0"/>
    <s v="1553"/>
    <s v="0605996107/00010"/>
    <x v="20"/>
    <x v="0"/>
    <s v="21201340"/>
    <x v="418"/>
    <x v="1"/>
    <s v="Foreign"/>
    <s v="A"/>
    <s v="F"/>
    <n v="1"/>
    <x v="0"/>
    <s v="PC"/>
    <d v="2024-01-09T00:00:00"/>
    <d v="2023-10-18T00:00:00"/>
    <x v="0"/>
    <d v="2023-12-24T00:00:00"/>
    <n v="600"/>
  </r>
  <r>
    <x v="0"/>
    <s v=""/>
    <x v="456"/>
    <n v="100"/>
    <x v="301"/>
    <x v="8"/>
    <s v=" Sem Conversão"/>
    <m/>
    <s v="Ok"/>
    <b v="0"/>
    <s v="1553"/>
    <s v="0605996108/00010"/>
    <x v="47"/>
    <x v="0"/>
    <s v="21201340"/>
    <x v="418"/>
    <x v="1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456"/>
    <n v="200"/>
    <x v="301"/>
    <x v="1"/>
    <s v=" Sem Conversão"/>
    <m/>
    <s v="Ok"/>
    <b v="1"/>
    <s v="1553"/>
    <s v="0605996109/00010"/>
    <x v="48"/>
    <x v="0"/>
    <s v="21201340"/>
    <x v="418"/>
    <x v="1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456"/>
    <n v="100"/>
    <x v="301"/>
    <x v="1"/>
    <s v=" Sem Conversão"/>
    <m/>
    <s v="Ok"/>
    <b v="1"/>
    <s v="1553"/>
    <s v="0605996110/00010"/>
    <x v="12"/>
    <x v="0"/>
    <s v="21201340"/>
    <x v="418"/>
    <x v="1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456"/>
    <n v="587"/>
    <x v="301"/>
    <x v="0"/>
    <s v=" Sem Conversão"/>
    <m/>
    <s v="Ok"/>
    <b v="1"/>
    <s v="1553"/>
    <s v="0605996111/00010"/>
    <x v="21"/>
    <x v="0"/>
    <s v="21201340"/>
    <x v="418"/>
    <x v="1"/>
    <s v="Foreign"/>
    <s v="A"/>
    <s v="F"/>
    <n v="1"/>
    <x v="0"/>
    <s v="PC"/>
    <d v="2024-02-08T00:00:00"/>
    <d v="2023-11-18T00:00:00"/>
    <x v="1"/>
    <d v="2024-01-18T00:00:00"/>
    <n v="587"/>
  </r>
  <r>
    <x v="0"/>
    <s v=""/>
    <x v="457"/>
    <n v="600"/>
    <x v="302"/>
    <x v="0"/>
    <s v=" Sem Conversão"/>
    <m/>
    <s v="Ok"/>
    <b v="0"/>
    <s v="1556"/>
    <s v="0605995483/00010"/>
    <x v="20"/>
    <x v="0"/>
    <s v="21201442"/>
    <x v="419"/>
    <x v="1"/>
    <s v="Foreign"/>
    <s v="C"/>
    <s v="F"/>
    <n v="100"/>
    <x v="0"/>
    <s v="PC"/>
    <d v="2024-01-09T00:00:00"/>
    <d v="2023-10-18T00:00:00"/>
    <x v="0"/>
    <d v="2023-12-24T00:00:00"/>
    <n v="600"/>
  </r>
  <r>
    <x v="1"/>
    <s v=""/>
    <x v="457"/>
    <n v="521"/>
    <x v="302"/>
    <x v="0"/>
    <s v=" Sem Conversão"/>
    <m/>
    <s v="Ok"/>
    <b v="1"/>
    <s v="1556"/>
    <s v="0605995484/00010"/>
    <x v="21"/>
    <x v="0"/>
    <s v="21201442"/>
    <x v="419"/>
    <x v="1"/>
    <s v="Foreign"/>
    <s v="C"/>
    <s v="F"/>
    <n v="100"/>
    <x v="0"/>
    <s v="PC"/>
    <d v="2024-02-08T00:00:00"/>
    <d v="2023-11-18T00:00:00"/>
    <x v="1"/>
    <d v="2024-01-18T00:00:00"/>
    <n v="521"/>
  </r>
  <r>
    <x v="2"/>
    <s v=""/>
    <x v="458"/>
    <n v="100"/>
    <x v="303"/>
    <x v="5"/>
    <s v=" Sem Conversão"/>
    <m/>
    <s v="Ok"/>
    <b v="1"/>
    <s v="1557"/>
    <s v="0605994831/00010"/>
    <x v="49"/>
    <x v="0"/>
    <s v="21202634-003"/>
    <x v="420"/>
    <x v="1"/>
    <s v="Foreign"/>
    <s v="C"/>
    <s v="F"/>
    <n v="100"/>
    <x v="0"/>
    <s v="PC"/>
    <d v="2024-01-02T00:00:00"/>
    <d v="2023-11-01T00:00:00"/>
    <x v="3"/>
    <d v="2024-01-01T00:00:00"/>
    <n v="100"/>
  </r>
  <r>
    <x v="2"/>
    <s v=""/>
    <x v="458"/>
    <n v="200"/>
    <x v="303"/>
    <x v="5"/>
    <s v=" Sem Conversão"/>
    <m/>
    <s v="Ok"/>
    <b v="1"/>
    <s v="1557"/>
    <s v="0605994832/00010"/>
    <x v="49"/>
    <x v="0"/>
    <s v="21202634-003"/>
    <x v="420"/>
    <x v="1"/>
    <s v="Foreign"/>
    <s v="C"/>
    <s v="F"/>
    <n v="100"/>
    <x v="0"/>
    <s v="PC"/>
    <d v="2024-01-03T00:00:00"/>
    <d v="2023-11-01T00:00:00"/>
    <x v="3"/>
    <d v="2024-01-01T00:00:00"/>
    <n v="200"/>
  </r>
  <r>
    <x v="2"/>
    <s v=""/>
    <x v="458"/>
    <n v="200"/>
    <x v="303"/>
    <x v="5"/>
    <s v=" Sem Conversão"/>
    <m/>
    <s v="Ok"/>
    <b v="1"/>
    <s v="1557"/>
    <s v="0605994833/00010"/>
    <x v="52"/>
    <x v="0"/>
    <s v="21202634-003"/>
    <x v="420"/>
    <x v="1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458"/>
    <n v="100"/>
    <x v="303"/>
    <x v="5"/>
    <s v=" Sem Conversão"/>
    <m/>
    <s v="Ok"/>
    <b v="1"/>
    <s v="1557"/>
    <s v="0605994834/00010"/>
    <x v="52"/>
    <x v="0"/>
    <s v="21202634-003"/>
    <x v="420"/>
    <x v="1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458"/>
    <n v="200"/>
    <x v="303"/>
    <x v="5"/>
    <s v=" Sem Conversão"/>
    <m/>
    <s v="Ok"/>
    <b v="1"/>
    <s v="1557"/>
    <s v="0605994835/00010"/>
    <x v="42"/>
    <x v="0"/>
    <s v="21202634-003"/>
    <x v="420"/>
    <x v="1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458"/>
    <n v="200"/>
    <x v="303"/>
    <x v="5"/>
    <s v=" Sem Conversão"/>
    <m/>
    <s v="Ok"/>
    <b v="1"/>
    <s v="1557"/>
    <s v="0605994836/00010"/>
    <x v="42"/>
    <x v="0"/>
    <s v="21202634-003"/>
    <x v="420"/>
    <x v="1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458"/>
    <n v="200"/>
    <x v="303"/>
    <x v="5"/>
    <s v=" Sem Conversão"/>
    <m/>
    <s v="Ok"/>
    <b v="1"/>
    <s v="1557"/>
    <s v="0605994837/00010"/>
    <x v="43"/>
    <x v="0"/>
    <s v="21202634-003"/>
    <x v="420"/>
    <x v="1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458"/>
    <n v="70"/>
    <x v="303"/>
    <x v="5"/>
    <s v=" Sem Conversão"/>
    <m/>
    <s v="Ok"/>
    <b v="1"/>
    <s v="1557"/>
    <s v="0605994838/00010"/>
    <x v="43"/>
    <x v="0"/>
    <s v="21202634-003"/>
    <x v="420"/>
    <x v="1"/>
    <s v="Foreign"/>
    <s v="C"/>
    <s v="F"/>
    <n v="100"/>
    <x v="0"/>
    <s v="PC"/>
    <d v="2024-02-05T00:00:00"/>
    <d v="2023-12-02T00:00:00"/>
    <x v="4"/>
    <d v="2024-02-01T00:00:00"/>
    <n v="70"/>
  </r>
  <r>
    <x v="0"/>
    <s v=""/>
    <x v="459"/>
    <n v="300"/>
    <x v="304"/>
    <x v="0"/>
    <s v=" Sem Conversão"/>
    <m/>
    <s v="Ok"/>
    <b v="0"/>
    <s v="1559"/>
    <s v="0605996112/00010"/>
    <x v="20"/>
    <x v="0"/>
    <s v="21203383"/>
    <x v="421"/>
    <x v="1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459"/>
    <n v="290"/>
    <x v="304"/>
    <x v="0"/>
    <s v=" Sem Conversão"/>
    <m/>
    <s v="Ok"/>
    <b v="1"/>
    <s v="1559"/>
    <s v="0605996113/00010"/>
    <x v="21"/>
    <x v="0"/>
    <s v="21203383"/>
    <x v="421"/>
    <x v="1"/>
    <s v="Foreign"/>
    <s v="A"/>
    <s v="F"/>
    <n v="1"/>
    <x v="0"/>
    <s v="PC"/>
    <d v="2024-02-08T00:00:00"/>
    <d v="2023-11-18T00:00:00"/>
    <x v="1"/>
    <d v="2024-01-18T00:00:00"/>
    <n v="290"/>
  </r>
  <r>
    <x v="2"/>
    <s v=""/>
    <x v="460"/>
    <n v="20"/>
    <x v="33"/>
    <x v="4"/>
    <s v=" Sem Conversão"/>
    <m/>
    <s v="Ok"/>
    <b v="1"/>
    <s v="532"/>
    <s v="0605994601/00010"/>
    <x v="8"/>
    <x v="0"/>
    <s v="07091755-001"/>
    <x v="422"/>
    <x v="0"/>
    <s v="Foreign"/>
    <s v="C"/>
    <s v="F"/>
    <n v="100"/>
    <x v="0"/>
    <s v="PC"/>
    <d v="2024-01-16T00:00:00"/>
    <d v="2023-11-01T00:00:00"/>
    <x v="3"/>
    <d v="2024-01-01T00:00:00"/>
    <n v="20"/>
  </r>
  <r>
    <x v="1"/>
    <s v=""/>
    <x v="461"/>
    <n v="800"/>
    <x v="305"/>
    <x v="6"/>
    <s v=" Sem Conversão"/>
    <m/>
    <s v="Ok"/>
    <b v="1"/>
    <s v="1574"/>
    <s v="0605994891/00010"/>
    <x v="13"/>
    <x v="0"/>
    <s v="21215307-002"/>
    <x v="423"/>
    <x v="0"/>
    <s v="Foreign"/>
    <s v="A"/>
    <s v="F"/>
    <n v="1"/>
    <x v="1"/>
    <s v="PC"/>
    <d v="2024-02-10T00:00:00"/>
    <d v="2023-11-05T00:00:00"/>
    <x v="4"/>
    <d v="2024-02-01T00:00:00"/>
    <n v="800"/>
  </r>
  <r>
    <x v="1"/>
    <s v=""/>
    <x v="461"/>
    <n v="718"/>
    <x v="305"/>
    <x v="6"/>
    <s v=" Sem Conversão"/>
    <m/>
    <s v="Ok"/>
    <b v="1"/>
    <s v="1574"/>
    <s v="0605994892/00010"/>
    <x v="14"/>
    <x v="0"/>
    <s v="21215307-002"/>
    <x v="423"/>
    <x v="0"/>
    <s v="Foreign"/>
    <s v="A"/>
    <s v="F"/>
    <n v="1"/>
    <x v="1"/>
    <s v="PC"/>
    <d v="2024-02-11T00:00:00"/>
    <d v="2023-11-05T00:00:00"/>
    <x v="4"/>
    <d v="2024-02-01T00:00:00"/>
    <n v="718"/>
  </r>
  <r>
    <x v="2"/>
    <s v=""/>
    <x v="462"/>
    <n v="22"/>
    <x v="306"/>
    <x v="7"/>
    <s v=" Sem Conversão"/>
    <m/>
    <s v="Ok"/>
    <b v="0"/>
    <s v="1733"/>
    <s v="0605996232/00010"/>
    <x v="16"/>
    <x v="0"/>
    <s v="38020127"/>
    <x v="424"/>
    <x v="0"/>
    <s v="Foreign"/>
    <s v="A"/>
    <s v="F"/>
    <n v="1"/>
    <x v="0"/>
    <s v="PC"/>
    <d v="2023-10-29T00:00:00"/>
    <d v="2023-08-01T00:00:00"/>
    <x v="5"/>
    <d v="2023-12-24T00:00:00"/>
    <n v="22"/>
  </r>
  <r>
    <x v="1"/>
    <s v=""/>
    <x v="463"/>
    <n v="200"/>
    <x v="307"/>
    <x v="6"/>
    <s v=" Sem Conversão"/>
    <m/>
    <s v="Ok"/>
    <b v="1"/>
    <s v="1585"/>
    <s v="0605994564/00010"/>
    <x v="26"/>
    <x v="0"/>
    <s v="21216554"/>
    <x v="425"/>
    <x v="1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463"/>
    <n v="198"/>
    <x v="307"/>
    <x v="6"/>
    <s v=" Sem Conversão"/>
    <m/>
    <s v="Ok"/>
    <b v="1"/>
    <s v="1585"/>
    <s v="0605994565/00010"/>
    <x v="27"/>
    <x v="0"/>
    <s v="21216554"/>
    <x v="425"/>
    <x v="1"/>
    <s v="Foreign"/>
    <s v="A"/>
    <s v="F"/>
    <n v="1"/>
    <x v="1"/>
    <s v="PC"/>
    <d v="2024-02-11T00:00:00"/>
    <d v="2023-11-05T00:00:00"/>
    <x v="4"/>
    <d v="2024-02-01T00:00:00"/>
    <n v="198"/>
  </r>
  <r>
    <x v="1"/>
    <s v=""/>
    <x v="464"/>
    <n v="200"/>
    <x v="308"/>
    <x v="6"/>
    <s v=" Sem Conversão"/>
    <m/>
    <s v="Ok"/>
    <b v="1"/>
    <s v="1586"/>
    <s v="0605994566/00010"/>
    <x v="26"/>
    <x v="0"/>
    <s v="21216555"/>
    <x v="426"/>
    <x v="1"/>
    <s v="Foreign"/>
    <s v="A"/>
    <s v="F"/>
    <n v="1"/>
    <x v="1"/>
    <s v="PC"/>
    <d v="2024-02-10T00:00:00"/>
    <d v="2023-11-05T00:00:00"/>
    <x v="4"/>
    <d v="2024-02-01T00:00:00"/>
    <n v="200"/>
  </r>
  <r>
    <x v="1"/>
    <s v=""/>
    <x v="464"/>
    <n v="197"/>
    <x v="308"/>
    <x v="6"/>
    <s v=" Sem Conversão"/>
    <m/>
    <s v="Ok"/>
    <b v="1"/>
    <s v="1586"/>
    <s v="0605994567/00010"/>
    <x v="27"/>
    <x v="0"/>
    <s v="21216555"/>
    <x v="426"/>
    <x v="1"/>
    <s v="Foreign"/>
    <s v="A"/>
    <s v="F"/>
    <n v="1"/>
    <x v="1"/>
    <s v="PC"/>
    <d v="2024-02-11T00:00:00"/>
    <d v="2023-11-05T00:00:00"/>
    <x v="4"/>
    <d v="2024-02-01T00:00:00"/>
    <n v="197"/>
  </r>
  <r>
    <x v="1"/>
    <s v=""/>
    <x v="465"/>
    <n v="800"/>
    <x v="309"/>
    <x v="6"/>
    <s v=" Sem Conversão"/>
    <m/>
    <s v="Ok"/>
    <b v="1"/>
    <s v="1587"/>
    <s v="0605994893/00010"/>
    <x v="13"/>
    <x v="0"/>
    <s v="21216559"/>
    <x v="427"/>
    <x v="0"/>
    <s v="Foreign"/>
    <s v="A"/>
    <s v="F"/>
    <n v="1"/>
    <x v="1"/>
    <s v="PC"/>
    <d v="2024-02-10T00:00:00"/>
    <d v="2023-11-05T00:00:00"/>
    <x v="4"/>
    <d v="2024-02-01T00:00:00"/>
    <n v="800"/>
  </r>
  <r>
    <x v="1"/>
    <s v=""/>
    <x v="465"/>
    <n v="718"/>
    <x v="309"/>
    <x v="6"/>
    <s v=" Sem Conversão"/>
    <m/>
    <s v="Ok"/>
    <b v="1"/>
    <s v="1587"/>
    <s v="0605994894/00010"/>
    <x v="14"/>
    <x v="0"/>
    <s v="21216559"/>
    <x v="427"/>
    <x v="0"/>
    <s v="Foreign"/>
    <s v="A"/>
    <s v="F"/>
    <n v="1"/>
    <x v="1"/>
    <s v="PC"/>
    <d v="2024-02-11T00:00:00"/>
    <d v="2023-11-05T00:00:00"/>
    <x v="4"/>
    <d v="2024-02-01T00:00:00"/>
    <n v="718"/>
  </r>
  <r>
    <x v="0"/>
    <s v=""/>
    <x v="466"/>
    <n v="289"/>
    <x v="310"/>
    <x v="0"/>
    <s v=" Sem Conversão"/>
    <m/>
    <s v="Ok"/>
    <b v="0"/>
    <s v="1593"/>
    <s v="0605996115/00010"/>
    <x v="1"/>
    <x v="0"/>
    <s v="24010067"/>
    <x v="428"/>
    <x v="0"/>
    <s v="Foreign"/>
    <s v="A"/>
    <s v="F"/>
    <n v="1"/>
    <x v="1"/>
    <s v="PC"/>
    <d v="2024-02-08T00:00:00"/>
    <d v="2023-10-22T00:00:00"/>
    <x v="1"/>
    <d v="2024-01-20T00:00:00"/>
    <n v="289"/>
  </r>
  <r>
    <x v="1"/>
    <s v=""/>
    <x v="467"/>
    <n v="4000"/>
    <x v="73"/>
    <x v="5"/>
    <s v=" Sem Conversão"/>
    <m/>
    <s v="Ok"/>
    <b v="1"/>
    <s v="1594"/>
    <s v="0605997197/00010"/>
    <x v="10"/>
    <x v="0"/>
    <s v="26010042"/>
    <x v="429"/>
    <x v="0"/>
    <s v="Foreign"/>
    <s v="C"/>
    <s v="F"/>
    <n v="1000"/>
    <x v="1"/>
    <s v="PC"/>
    <d v="2024-02-03T00:00:00"/>
    <d v="2023-11-05T00:00:00"/>
    <x v="4"/>
    <d v="2024-02-01T00:00:00"/>
    <n v="4000"/>
  </r>
  <r>
    <x v="1"/>
    <s v=""/>
    <x v="467"/>
    <n v="3000"/>
    <x v="73"/>
    <x v="5"/>
    <s v=" Sem Conversão"/>
    <m/>
    <s v="Ok"/>
    <b v="1"/>
    <s v="1594"/>
    <s v="0605997198/00010"/>
    <x v="11"/>
    <x v="0"/>
    <s v="26010042"/>
    <x v="429"/>
    <x v="0"/>
    <s v="Foreign"/>
    <s v="C"/>
    <s v="F"/>
    <n v="1000"/>
    <x v="1"/>
    <s v="PC"/>
    <d v="2024-02-04T00:00:00"/>
    <d v="2023-11-05T00:00:00"/>
    <x v="4"/>
    <d v="2024-02-01T00:00:00"/>
    <n v="3000"/>
  </r>
  <r>
    <x v="1"/>
    <s v=""/>
    <x v="467"/>
    <n v="1000"/>
    <x v="73"/>
    <x v="5"/>
    <s v=" Sem Conversão"/>
    <m/>
    <s v="Ok"/>
    <b v="1"/>
    <s v="1594"/>
    <s v="0605997199/00010"/>
    <x v="11"/>
    <x v="0"/>
    <s v="26010042"/>
    <x v="429"/>
    <x v="0"/>
    <s v="Foreign"/>
    <s v="C"/>
    <s v="F"/>
    <n v="1000"/>
    <x v="1"/>
    <s v="PC"/>
    <d v="2024-02-05T00:00:00"/>
    <d v="2023-11-05T00:00:00"/>
    <x v="4"/>
    <d v="2024-02-01T00:00:00"/>
    <n v="1000"/>
  </r>
  <r>
    <x v="1"/>
    <s v=""/>
    <x v="467"/>
    <n v="73"/>
    <x v="73"/>
    <x v="5"/>
    <s v=" Sem Conversão"/>
    <m/>
    <s v="Ok"/>
    <b v="1"/>
    <s v="1594"/>
    <s v="0605997200/00010"/>
    <x v="10"/>
    <x v="0"/>
    <s v="26010042"/>
    <x v="429"/>
    <x v="0"/>
    <s v="Foreign"/>
    <s v="C"/>
    <s v="F"/>
    <n v="1000"/>
    <x v="1"/>
    <s v="PC"/>
    <d v="2024-02-02T00:00:00"/>
    <d v="2023-11-05T00:00:00"/>
    <x v="4"/>
    <d v="2024-02-01T00:00:00"/>
    <n v="73"/>
  </r>
  <r>
    <x v="1"/>
    <s v=""/>
    <x v="468"/>
    <n v="2000"/>
    <x v="93"/>
    <x v="5"/>
    <s v=" Sem Conversão"/>
    <m/>
    <s v="Ok"/>
    <b v="1"/>
    <s v="1595"/>
    <s v="0605997201/00010"/>
    <x v="42"/>
    <x v="0"/>
    <s v="26010284"/>
    <x v="430"/>
    <x v="1"/>
    <s v="Foreign"/>
    <s v="C"/>
    <s v="F"/>
    <n v="1000"/>
    <x v="1"/>
    <s v="PC"/>
    <d v="2024-02-02T00:00:00"/>
    <d v="2023-11-05T00:00:00"/>
    <x v="4"/>
    <d v="2024-02-01T00:00:00"/>
    <n v="2000"/>
  </r>
  <r>
    <x v="1"/>
    <s v=""/>
    <x v="468"/>
    <n v="2000"/>
    <x v="93"/>
    <x v="5"/>
    <s v=" Sem Conversão"/>
    <m/>
    <s v="Ok"/>
    <b v="1"/>
    <s v="1595"/>
    <s v="0605997202/00010"/>
    <x v="42"/>
    <x v="0"/>
    <s v="26010284"/>
    <x v="430"/>
    <x v="1"/>
    <s v="Foreign"/>
    <s v="C"/>
    <s v="F"/>
    <n v="1000"/>
    <x v="1"/>
    <s v="PC"/>
    <d v="2024-02-03T00:00:00"/>
    <d v="2023-11-05T00:00:00"/>
    <x v="4"/>
    <d v="2024-02-01T00:00:00"/>
    <n v="2000"/>
  </r>
  <r>
    <x v="1"/>
    <s v=""/>
    <x v="468"/>
    <n v="3000"/>
    <x v="93"/>
    <x v="5"/>
    <s v=" Sem Conversão"/>
    <m/>
    <s v="Ok"/>
    <b v="1"/>
    <s v="1595"/>
    <s v="0605997203/00010"/>
    <x v="43"/>
    <x v="0"/>
    <s v="26010284"/>
    <x v="430"/>
    <x v="1"/>
    <s v="Foreign"/>
    <s v="C"/>
    <s v="F"/>
    <n v="1000"/>
    <x v="1"/>
    <s v="PC"/>
    <d v="2024-02-04T00:00:00"/>
    <d v="2023-11-05T00:00:00"/>
    <x v="4"/>
    <d v="2024-02-01T00:00:00"/>
    <n v="3000"/>
  </r>
  <r>
    <x v="1"/>
    <s v=""/>
    <x v="468"/>
    <n v="1000"/>
    <x v="93"/>
    <x v="5"/>
    <s v=" Sem Conversão"/>
    <m/>
    <s v="Ok"/>
    <b v="1"/>
    <s v="1595"/>
    <s v="0605997204/00010"/>
    <x v="43"/>
    <x v="0"/>
    <s v="26010284"/>
    <x v="430"/>
    <x v="1"/>
    <s v="Foreign"/>
    <s v="C"/>
    <s v="F"/>
    <n v="1000"/>
    <x v="1"/>
    <s v="PC"/>
    <d v="2024-02-05T00:00:00"/>
    <d v="2023-11-05T00:00:00"/>
    <x v="4"/>
    <d v="2024-02-01T00:00:00"/>
    <n v="1000"/>
  </r>
  <r>
    <x v="0"/>
    <s v=""/>
    <x v="468"/>
    <n v="644"/>
    <x v="93"/>
    <x v="1"/>
    <s v=" Sem Conversão"/>
    <m/>
    <s v="Ok"/>
    <b v="0"/>
    <s v="1595"/>
    <s v="0605997205/00010"/>
    <x v="12"/>
    <x v="0"/>
    <s v="26010284"/>
    <x v="430"/>
    <x v="1"/>
    <s v="Foreign"/>
    <s v="C"/>
    <s v="F"/>
    <n v="1000"/>
    <x v="1"/>
    <s v="PC"/>
    <d v="2024-02-07T00:00:00"/>
    <d v="2023-10-22T00:00:00"/>
    <x v="1"/>
    <d v="2024-01-20T00:00:00"/>
    <n v="644"/>
  </r>
  <r>
    <x v="1"/>
    <s v=""/>
    <x v="469"/>
    <n v="1000"/>
    <x v="115"/>
    <x v="5"/>
    <s v=" Sem Conversão"/>
    <m/>
    <s v="Ok"/>
    <b v="1"/>
    <s v="1597"/>
    <s v="0605994895/00010"/>
    <x v="42"/>
    <x v="0"/>
    <s v="26010286"/>
    <x v="431"/>
    <x v="1"/>
    <s v="Foreign"/>
    <s v="C"/>
    <s v="F"/>
    <n v="1000"/>
    <x v="1"/>
    <s v="PC"/>
    <d v="2024-02-02T00:00:00"/>
    <d v="2023-11-05T00:00:00"/>
    <x v="4"/>
    <d v="2024-02-01T00:00:00"/>
    <n v="1000"/>
  </r>
  <r>
    <x v="1"/>
    <s v=""/>
    <x v="469"/>
    <n v="2000"/>
    <x v="115"/>
    <x v="5"/>
    <s v=" Sem Conversão"/>
    <m/>
    <s v="Ok"/>
    <b v="1"/>
    <s v="1597"/>
    <s v="0605994896/00010"/>
    <x v="42"/>
    <x v="0"/>
    <s v="26010286"/>
    <x v="431"/>
    <x v="1"/>
    <s v="Foreign"/>
    <s v="C"/>
    <s v="F"/>
    <n v="1000"/>
    <x v="1"/>
    <s v="PC"/>
    <d v="2024-02-03T00:00:00"/>
    <d v="2023-11-05T00:00:00"/>
    <x v="4"/>
    <d v="2024-02-01T00:00:00"/>
    <n v="2000"/>
  </r>
  <r>
    <x v="1"/>
    <s v=""/>
    <x v="469"/>
    <n v="1000"/>
    <x v="115"/>
    <x v="5"/>
    <s v=" Sem Conversão"/>
    <m/>
    <s v="Ok"/>
    <b v="1"/>
    <s v="1597"/>
    <s v="0605994897/00010"/>
    <x v="43"/>
    <x v="0"/>
    <s v="26010286"/>
    <x v="431"/>
    <x v="1"/>
    <s v="Foreign"/>
    <s v="C"/>
    <s v="F"/>
    <n v="1000"/>
    <x v="1"/>
    <s v="PC"/>
    <d v="2024-02-04T00:00:00"/>
    <d v="2023-11-05T00:00:00"/>
    <x v="4"/>
    <d v="2024-02-01T00:00:00"/>
    <n v="1000"/>
  </r>
  <r>
    <x v="1"/>
    <s v=""/>
    <x v="469"/>
    <n v="640"/>
    <x v="115"/>
    <x v="5"/>
    <s v=" Sem Conversão"/>
    <m/>
    <s v="Ok"/>
    <b v="1"/>
    <s v="1597"/>
    <s v="0605994898/00010"/>
    <x v="43"/>
    <x v="0"/>
    <s v="26010286"/>
    <x v="431"/>
    <x v="1"/>
    <s v="Foreign"/>
    <s v="C"/>
    <s v="F"/>
    <n v="1000"/>
    <x v="1"/>
    <s v="PC"/>
    <d v="2024-02-05T00:00:00"/>
    <d v="2023-11-05T00:00:00"/>
    <x v="4"/>
    <d v="2024-02-01T00:00:00"/>
    <n v="640"/>
  </r>
  <r>
    <x v="1"/>
    <s v=""/>
    <x v="470"/>
    <n v="1952"/>
    <x v="311"/>
    <x v="5"/>
    <s v=" Sem Conversão"/>
    <m/>
    <s v="Ok"/>
    <b v="1"/>
    <s v="1600"/>
    <s v="0605994631/00010"/>
    <x v="42"/>
    <x v="0"/>
    <s v="26010501"/>
    <x v="432"/>
    <x v="1"/>
    <s v="Foreign"/>
    <s v="C"/>
    <s v="F"/>
    <n v="10000"/>
    <x v="1"/>
    <s v="PC"/>
    <d v="2024-02-02T00:00:00"/>
    <d v="2023-11-05T00:00:00"/>
    <x v="4"/>
    <d v="2024-02-01T00:00:00"/>
    <n v="1952"/>
  </r>
  <r>
    <x v="1"/>
    <s v=""/>
    <x v="471"/>
    <n v="1556"/>
    <x v="250"/>
    <x v="6"/>
    <s v=" Sem Conversão"/>
    <m/>
    <s v="Ok"/>
    <b v="1"/>
    <s v="1601"/>
    <s v="0605994669/00010"/>
    <x v="27"/>
    <x v="0"/>
    <s v="26010531"/>
    <x v="433"/>
    <x v="1"/>
    <s v="Foreign"/>
    <s v="C"/>
    <s v="F"/>
    <n v="10000"/>
    <x v="1"/>
    <s v="PC"/>
    <d v="2024-02-11T00:00:00"/>
    <d v="2023-11-05T00:00:00"/>
    <x v="4"/>
    <d v="2024-02-01T00:00:00"/>
    <n v="1556"/>
  </r>
  <r>
    <x v="0"/>
    <s v=""/>
    <x v="472"/>
    <n v="1000"/>
    <x v="312"/>
    <x v="1"/>
    <s v=" Sem Conversão"/>
    <m/>
    <s v="Ok"/>
    <b v="0"/>
    <s v="1602"/>
    <s v="0605996116/00010"/>
    <x v="48"/>
    <x v="0"/>
    <s v="26010541"/>
    <x v="432"/>
    <x v="1"/>
    <s v="Foreign"/>
    <s v="C"/>
    <s v="F"/>
    <n v="1000"/>
    <x v="1"/>
    <s v="PC"/>
    <d v="2024-02-06T00:00:00"/>
    <d v="2023-10-22T00:00:00"/>
    <x v="1"/>
    <d v="2024-01-20T00:00:00"/>
    <n v="1000"/>
  </r>
  <r>
    <x v="0"/>
    <s v=""/>
    <x v="472"/>
    <n v="1930"/>
    <x v="312"/>
    <x v="0"/>
    <s v=" Sem Conversão"/>
    <m/>
    <s v="Ok"/>
    <b v="0"/>
    <s v="1602"/>
    <s v="0605996117/00010"/>
    <x v="21"/>
    <x v="0"/>
    <s v="26010541"/>
    <x v="432"/>
    <x v="1"/>
    <s v="Foreign"/>
    <s v="C"/>
    <s v="F"/>
    <n v="1000"/>
    <x v="1"/>
    <s v="PC"/>
    <d v="2024-02-08T00:00:00"/>
    <d v="2023-10-22T00:00:00"/>
    <x v="1"/>
    <d v="2024-01-20T00:00:00"/>
    <n v="1930"/>
  </r>
  <r>
    <x v="1"/>
    <s v=""/>
    <x v="473"/>
    <n v="3000"/>
    <x v="93"/>
    <x v="5"/>
    <s v=" Sem Conversão"/>
    <m/>
    <s v="Ok"/>
    <b v="1"/>
    <s v="1605"/>
    <s v="0605995485/00010"/>
    <x v="10"/>
    <x v="0"/>
    <s v="26020131"/>
    <x v="434"/>
    <x v="0"/>
    <s v="Foreign"/>
    <s v="C"/>
    <s v="F"/>
    <n v="1000"/>
    <x v="1"/>
    <s v="PC"/>
    <d v="2024-02-03T00:00:00"/>
    <d v="2023-11-05T00:00:00"/>
    <x v="4"/>
    <d v="2024-02-01T00:00:00"/>
    <n v="3000"/>
  </r>
  <r>
    <x v="1"/>
    <s v=""/>
    <x v="473"/>
    <n v="2000"/>
    <x v="93"/>
    <x v="5"/>
    <s v=" Sem Conversão"/>
    <m/>
    <s v="Ok"/>
    <b v="1"/>
    <s v="1605"/>
    <s v="0605995486/00010"/>
    <x v="11"/>
    <x v="0"/>
    <s v="26020131"/>
    <x v="434"/>
    <x v="0"/>
    <s v="Foreign"/>
    <s v="C"/>
    <s v="F"/>
    <n v="1000"/>
    <x v="1"/>
    <s v="PC"/>
    <d v="2024-02-04T00:00:00"/>
    <d v="2023-11-05T00:00:00"/>
    <x v="4"/>
    <d v="2024-02-01T00:00:00"/>
    <n v="2000"/>
  </r>
  <r>
    <x v="1"/>
    <s v=""/>
    <x v="473"/>
    <n v="967"/>
    <x v="93"/>
    <x v="5"/>
    <s v=" Sem Conversão"/>
    <m/>
    <s v="Ok"/>
    <b v="1"/>
    <s v="1605"/>
    <s v="0605995487/00010"/>
    <x v="11"/>
    <x v="0"/>
    <s v="26020131"/>
    <x v="434"/>
    <x v="0"/>
    <s v="Foreign"/>
    <s v="C"/>
    <s v="F"/>
    <n v="1000"/>
    <x v="1"/>
    <s v="PC"/>
    <d v="2024-02-05T00:00:00"/>
    <d v="2023-11-05T00:00:00"/>
    <x v="4"/>
    <d v="2024-02-01T00:00:00"/>
    <n v="967"/>
  </r>
  <r>
    <x v="1"/>
    <s v=""/>
    <x v="474"/>
    <n v="1000"/>
    <x v="230"/>
    <x v="9"/>
    <s v=" Sem Conversão"/>
    <m/>
    <s v="Ok"/>
    <b v="1"/>
    <s v="1606"/>
    <s v="0605994674/00010"/>
    <x v="50"/>
    <x v="0"/>
    <s v="26020197"/>
    <x v="435"/>
    <x v="1"/>
    <s v="Foreign"/>
    <s v="C"/>
    <s v="F"/>
    <n v="1000"/>
    <x v="1"/>
    <s v="PC"/>
    <d v="2024-02-01T00:00:00"/>
    <d v="2023-11-05T00:00:00"/>
    <x v="4"/>
    <d v="2024-02-01T00:00:00"/>
    <n v="1000"/>
  </r>
  <r>
    <x v="1"/>
    <s v=""/>
    <x v="474"/>
    <n v="1000"/>
    <x v="230"/>
    <x v="5"/>
    <s v=" Sem Conversão"/>
    <m/>
    <s v="Ok"/>
    <b v="1"/>
    <s v="1606"/>
    <s v="0605994675/00010"/>
    <x v="42"/>
    <x v="0"/>
    <s v="26020197"/>
    <x v="435"/>
    <x v="1"/>
    <s v="Foreign"/>
    <s v="C"/>
    <s v="F"/>
    <n v="1000"/>
    <x v="1"/>
    <s v="PC"/>
    <d v="2024-02-02T00:00:00"/>
    <d v="2023-11-05T00:00:00"/>
    <x v="4"/>
    <d v="2024-02-01T00:00:00"/>
    <n v="1000"/>
  </r>
  <r>
    <x v="1"/>
    <s v=""/>
    <x v="474"/>
    <n v="1000"/>
    <x v="230"/>
    <x v="5"/>
    <s v=" Sem Conversão"/>
    <m/>
    <s v="Ok"/>
    <b v="1"/>
    <s v="1606"/>
    <s v="0605994676/00010"/>
    <x v="42"/>
    <x v="0"/>
    <s v="26020197"/>
    <x v="435"/>
    <x v="1"/>
    <s v="Foreign"/>
    <s v="C"/>
    <s v="F"/>
    <n v="1000"/>
    <x v="1"/>
    <s v="PC"/>
    <d v="2024-02-03T00:00:00"/>
    <d v="2023-11-05T00:00:00"/>
    <x v="4"/>
    <d v="2024-02-01T00:00:00"/>
    <n v="1000"/>
  </r>
  <r>
    <x v="1"/>
    <s v=""/>
    <x v="474"/>
    <n v="1000"/>
    <x v="230"/>
    <x v="5"/>
    <s v=" Sem Conversão"/>
    <m/>
    <s v="Ok"/>
    <b v="1"/>
    <s v="1606"/>
    <s v="0605994677/00010"/>
    <x v="43"/>
    <x v="0"/>
    <s v="26020197"/>
    <x v="435"/>
    <x v="1"/>
    <s v="Foreign"/>
    <s v="C"/>
    <s v="F"/>
    <n v="1000"/>
    <x v="1"/>
    <s v="PC"/>
    <d v="2024-02-04T00:00:00"/>
    <d v="2023-11-05T00:00:00"/>
    <x v="4"/>
    <d v="2024-02-01T00:00:00"/>
    <n v="1000"/>
  </r>
  <r>
    <x v="1"/>
    <s v=""/>
    <x v="474"/>
    <n v="473"/>
    <x v="230"/>
    <x v="5"/>
    <s v=" Sem Conversão"/>
    <m/>
    <s v="Ok"/>
    <b v="1"/>
    <s v="1606"/>
    <s v="0605994678/00010"/>
    <x v="43"/>
    <x v="0"/>
    <s v="26020197"/>
    <x v="435"/>
    <x v="1"/>
    <s v="Foreign"/>
    <s v="C"/>
    <s v="F"/>
    <n v="1000"/>
    <x v="1"/>
    <s v="PC"/>
    <d v="2024-02-05T00:00:00"/>
    <d v="2023-11-05T00:00:00"/>
    <x v="4"/>
    <d v="2024-02-01T00:00:00"/>
    <n v="473"/>
  </r>
  <r>
    <x v="1"/>
    <s v=""/>
    <x v="475"/>
    <n v="1000"/>
    <x v="313"/>
    <x v="6"/>
    <s v=" Sem Conversão"/>
    <m/>
    <s v="Ok"/>
    <b v="1"/>
    <s v="1607"/>
    <s v="0605995588/00010"/>
    <x v="13"/>
    <x v="0"/>
    <s v="26020211"/>
    <x v="436"/>
    <x v="0"/>
    <s v="Foreign"/>
    <s v="C"/>
    <s v="F"/>
    <n v="1000"/>
    <x v="0"/>
    <s v="PC"/>
    <d v="2024-02-10T00:00:00"/>
    <d v="2023-12-02T00:00:00"/>
    <x v="4"/>
    <d v="2024-02-01T00:00:00"/>
    <n v="1000"/>
  </r>
  <r>
    <x v="1"/>
    <s v=""/>
    <x v="475"/>
    <n v="221"/>
    <x v="313"/>
    <x v="6"/>
    <s v=" Sem Conversão"/>
    <m/>
    <s v="Ok"/>
    <b v="1"/>
    <s v="1607"/>
    <s v="0605995589/00010"/>
    <x v="14"/>
    <x v="0"/>
    <s v="26020211"/>
    <x v="436"/>
    <x v="0"/>
    <s v="Foreign"/>
    <s v="C"/>
    <s v="F"/>
    <n v="1000"/>
    <x v="0"/>
    <s v="PC"/>
    <d v="2024-02-11T00:00:00"/>
    <d v="2023-12-02T00:00:00"/>
    <x v="4"/>
    <d v="2024-02-01T00:00:00"/>
    <n v="221"/>
  </r>
  <r>
    <x v="2"/>
    <s v=""/>
    <x v="476"/>
    <n v="2000"/>
    <x v="314"/>
    <x v="3"/>
    <s v=" Sem Conversão"/>
    <m/>
    <s v="Ok"/>
    <b v="1"/>
    <s v="1608"/>
    <s v="0605994704/00010"/>
    <x v="37"/>
    <x v="0"/>
    <s v="26020233"/>
    <x v="437"/>
    <x v="1"/>
    <s v="Foreign"/>
    <s v="C"/>
    <s v="F"/>
    <n v="1000"/>
    <x v="0"/>
    <s v="PC"/>
    <d v="2024-01-13T00:00:00"/>
    <d v="2023-11-01T00:00:00"/>
    <x v="3"/>
    <d v="2024-01-01T00:00:00"/>
    <n v="2000"/>
  </r>
  <r>
    <x v="2"/>
    <s v=""/>
    <x v="476"/>
    <n v="1000"/>
    <x v="314"/>
    <x v="3"/>
    <s v=" Sem Conversão"/>
    <m/>
    <s v="Ok"/>
    <b v="1"/>
    <s v="1608"/>
    <s v="0605994705/00010"/>
    <x v="40"/>
    <x v="0"/>
    <s v="26020233"/>
    <x v="437"/>
    <x v="1"/>
    <s v="Foreign"/>
    <s v="C"/>
    <s v="F"/>
    <n v="1000"/>
    <x v="0"/>
    <s v="PC"/>
    <d v="2024-01-14T00:00:00"/>
    <d v="2023-11-01T00:00:00"/>
    <x v="3"/>
    <d v="2024-01-01T00:00:00"/>
    <n v="1000"/>
  </r>
  <r>
    <x v="2"/>
    <s v=""/>
    <x v="476"/>
    <n v="2000"/>
    <x v="314"/>
    <x v="4"/>
    <s v=" Sem Conversão"/>
    <m/>
    <s v="Ok"/>
    <b v="1"/>
    <s v="1608"/>
    <s v="0605994706/00010"/>
    <x v="41"/>
    <x v="0"/>
    <s v="26020233"/>
    <x v="437"/>
    <x v="1"/>
    <s v="Foreign"/>
    <s v="C"/>
    <s v="F"/>
    <n v="1000"/>
    <x v="0"/>
    <s v="PC"/>
    <d v="2024-01-15T00:00:00"/>
    <d v="2023-11-01T00:00:00"/>
    <x v="3"/>
    <d v="2024-01-01T00:00:00"/>
    <n v="2000"/>
  </r>
  <r>
    <x v="2"/>
    <s v=""/>
    <x v="476"/>
    <n v="1000"/>
    <x v="314"/>
    <x v="4"/>
    <s v=" Sem Conversão"/>
    <m/>
    <s v="Ok"/>
    <b v="1"/>
    <s v="1608"/>
    <s v="0605994707/00010"/>
    <x v="22"/>
    <x v="0"/>
    <s v="26020233"/>
    <x v="437"/>
    <x v="1"/>
    <s v="Foreign"/>
    <s v="C"/>
    <s v="F"/>
    <n v="1000"/>
    <x v="0"/>
    <s v="PC"/>
    <d v="2024-01-16T00:00:00"/>
    <d v="2023-11-01T00:00:00"/>
    <x v="3"/>
    <d v="2024-01-01T00:00:00"/>
    <n v="1000"/>
  </r>
  <r>
    <x v="2"/>
    <s v=""/>
    <x v="476"/>
    <n v="3000"/>
    <x v="314"/>
    <x v="6"/>
    <s v=" Sem Conversão"/>
    <m/>
    <s v="Ok"/>
    <b v="1"/>
    <s v="1608"/>
    <s v="0605994708/00010"/>
    <x v="24"/>
    <x v="0"/>
    <s v="26020233"/>
    <x v="437"/>
    <x v="1"/>
    <s v="Foreign"/>
    <s v="C"/>
    <s v="F"/>
    <n v="1000"/>
    <x v="0"/>
    <s v="PC"/>
    <d v="2024-01-17T00:00:00"/>
    <d v="2023-11-01T00:00:00"/>
    <x v="3"/>
    <d v="2024-01-01T00:00:00"/>
    <n v="3000"/>
  </r>
  <r>
    <x v="2"/>
    <s v=""/>
    <x v="476"/>
    <n v="3000"/>
    <x v="314"/>
    <x v="6"/>
    <s v=" Sem Conversão"/>
    <m/>
    <s v="Ok"/>
    <b v="1"/>
    <s v="1608"/>
    <s v="0605994709/00010"/>
    <x v="25"/>
    <x v="0"/>
    <s v="26020233"/>
    <x v="437"/>
    <x v="1"/>
    <s v="Foreign"/>
    <s v="C"/>
    <s v="F"/>
    <n v="1000"/>
    <x v="0"/>
    <s v="PC"/>
    <d v="2024-01-18T00:00:00"/>
    <d v="2023-11-01T00:00:00"/>
    <x v="3"/>
    <d v="2024-01-01T00:00:00"/>
    <n v="3000"/>
  </r>
  <r>
    <x v="1"/>
    <s v=""/>
    <x v="476"/>
    <n v="2000"/>
    <x v="314"/>
    <x v="3"/>
    <s v=" Sem Conversão"/>
    <m/>
    <s v="Ok"/>
    <b v="1"/>
    <s v="1608"/>
    <s v="0605994710/00010"/>
    <x v="23"/>
    <x v="0"/>
    <s v="26020233"/>
    <x v="437"/>
    <x v="1"/>
    <s v="Foreign"/>
    <s v="C"/>
    <s v="F"/>
    <n v="1000"/>
    <x v="0"/>
    <s v="PC"/>
    <d v="2024-02-09T00:00:00"/>
    <d v="2023-12-02T00:00:00"/>
    <x v="4"/>
    <d v="2024-02-01T00:00:00"/>
    <n v="2000"/>
  </r>
  <r>
    <x v="1"/>
    <s v=""/>
    <x v="476"/>
    <n v="3000"/>
    <x v="314"/>
    <x v="6"/>
    <s v=" Sem Conversão"/>
    <m/>
    <s v="Ok"/>
    <b v="1"/>
    <s v="1608"/>
    <s v="0605994711/00010"/>
    <x v="26"/>
    <x v="0"/>
    <s v="26020233"/>
    <x v="437"/>
    <x v="1"/>
    <s v="Foreign"/>
    <s v="C"/>
    <s v="F"/>
    <n v="1000"/>
    <x v="0"/>
    <s v="PC"/>
    <d v="2024-02-10T00:00:00"/>
    <d v="2023-12-02T00:00:00"/>
    <x v="4"/>
    <d v="2024-02-01T00:00:00"/>
    <n v="3000"/>
  </r>
  <r>
    <x v="1"/>
    <s v=""/>
    <x v="476"/>
    <n v="2807"/>
    <x v="314"/>
    <x v="6"/>
    <s v=" Sem Conversão"/>
    <m/>
    <s v="Ok"/>
    <b v="1"/>
    <s v="1608"/>
    <s v="0605994712/00010"/>
    <x v="27"/>
    <x v="0"/>
    <s v="26020233"/>
    <x v="437"/>
    <x v="1"/>
    <s v="Foreign"/>
    <s v="C"/>
    <s v="F"/>
    <n v="1000"/>
    <x v="0"/>
    <s v="PC"/>
    <d v="2024-02-11T00:00:00"/>
    <d v="2023-12-02T00:00:00"/>
    <x v="4"/>
    <d v="2024-02-01T00:00:00"/>
    <n v="2807"/>
  </r>
  <r>
    <x v="1"/>
    <s v=""/>
    <x v="477"/>
    <n v="2485"/>
    <x v="46"/>
    <x v="5"/>
    <s v=" Sem Conversão"/>
    <m/>
    <s v="Ok"/>
    <b v="1"/>
    <s v="1609"/>
    <s v="0605994724/00010"/>
    <x v="42"/>
    <x v="0"/>
    <s v="26020407"/>
    <x v="438"/>
    <x v="1"/>
    <s v="Foreign"/>
    <s v="C"/>
    <s v="F"/>
    <n v="10000"/>
    <x v="1"/>
    <s v="PC"/>
    <d v="2024-02-02T00:00:00"/>
    <d v="2023-11-05T00:00:00"/>
    <x v="4"/>
    <d v="2024-02-01T00:00:00"/>
    <n v="2485"/>
  </r>
  <r>
    <x v="1"/>
    <s v=""/>
    <x v="478"/>
    <n v="100"/>
    <x v="315"/>
    <x v="6"/>
    <s v=" Sem Conversão"/>
    <m/>
    <s v="Ok"/>
    <b v="1"/>
    <s v="1611"/>
    <s v="0605993149/00010"/>
    <x v="26"/>
    <x v="0"/>
    <s v="27042350"/>
    <x v="439"/>
    <x v="1"/>
    <s v="Foreign"/>
    <s v="A"/>
    <s v="F"/>
    <n v="1"/>
    <x v="1"/>
    <s v="PC"/>
    <d v="2024-02-10T00:00:00"/>
    <d v="2023-11-05T00:00:00"/>
    <x v="4"/>
    <d v="2024-02-01T00:00:00"/>
    <n v="100"/>
  </r>
  <r>
    <x v="1"/>
    <s v=""/>
    <x v="478"/>
    <n v="200"/>
    <x v="315"/>
    <x v="6"/>
    <s v=" Sem Conversão"/>
    <m/>
    <s v="Ok"/>
    <b v="1"/>
    <s v="1611"/>
    <s v="0605993150/00010"/>
    <x v="27"/>
    <x v="0"/>
    <s v="27042350"/>
    <x v="439"/>
    <x v="1"/>
    <s v="Foreign"/>
    <s v="A"/>
    <s v="F"/>
    <n v="1"/>
    <x v="1"/>
    <s v="PC"/>
    <d v="2024-02-11T00:00:00"/>
    <d v="2023-11-05T00:00:00"/>
    <x v="4"/>
    <d v="2024-02-01T00:00:00"/>
    <n v="200"/>
  </r>
  <r>
    <x v="2"/>
    <s v=""/>
    <x v="479"/>
    <n v="25"/>
    <x v="316"/>
    <x v="5"/>
    <s v=" Sem Conversão"/>
    <m/>
    <s v="Ok"/>
    <b v="1"/>
    <s v="1795"/>
    <s v="0605997236/00010"/>
    <x v="28"/>
    <x v="0"/>
    <s v="39070411"/>
    <x v="440"/>
    <x v="0"/>
    <s v="Foreign"/>
    <s v="A"/>
    <s v="F"/>
    <n v="1"/>
    <x v="0"/>
    <s v="PC"/>
    <d v="2024-01-05T00:00:00"/>
    <d v="2023-11-01T00:00:00"/>
    <x v="3"/>
    <d v="2024-01-01T00:00:00"/>
    <n v="25"/>
  </r>
  <r>
    <x v="2"/>
    <s v=""/>
    <x v="480"/>
    <n v="2000"/>
    <x v="317"/>
    <x v="5"/>
    <s v=" Sem Conversão"/>
    <m/>
    <s v="Ok"/>
    <b v="1"/>
    <s v="1619"/>
    <s v="0605995590/00010"/>
    <x v="52"/>
    <x v="0"/>
    <s v="29041013"/>
    <x v="441"/>
    <x v="1"/>
    <s v="Foreign"/>
    <s v="C"/>
    <s v="F"/>
    <n v="2000"/>
    <x v="0"/>
    <s v="PC"/>
    <d v="2024-01-04T00:00:00"/>
    <d v="2023-11-01T00:00:00"/>
    <x v="3"/>
    <d v="2024-01-01T00:00:00"/>
    <n v="2000"/>
  </r>
  <r>
    <x v="2"/>
    <s v=""/>
    <x v="480"/>
    <n v="2000"/>
    <x v="317"/>
    <x v="5"/>
    <s v=" Sem Conversão"/>
    <m/>
    <s v="Ok"/>
    <b v="1"/>
    <s v="1619"/>
    <s v="0605995591/00010"/>
    <x v="49"/>
    <x v="0"/>
    <s v="29041013"/>
    <x v="441"/>
    <x v="1"/>
    <s v="Foreign"/>
    <s v="C"/>
    <s v="F"/>
    <n v="2000"/>
    <x v="0"/>
    <s v="PC"/>
    <d v="2024-01-02T00:00:00"/>
    <d v="2023-11-01T00:00:00"/>
    <x v="3"/>
    <d v="2024-01-01T00:00:00"/>
    <n v="2000"/>
  </r>
  <r>
    <x v="1"/>
    <s v=""/>
    <x v="480"/>
    <n v="409"/>
    <x v="317"/>
    <x v="6"/>
    <s v=" Sem Conversão"/>
    <m/>
    <s v="Ok"/>
    <b v="1"/>
    <s v="1619"/>
    <s v="0605995592/00010"/>
    <x v="27"/>
    <x v="0"/>
    <s v="29041013"/>
    <x v="441"/>
    <x v="1"/>
    <s v="Foreign"/>
    <s v="C"/>
    <s v="F"/>
    <n v="2000"/>
    <x v="0"/>
    <s v="PC"/>
    <d v="2024-02-11T00:00:00"/>
    <d v="2023-12-02T00:00:00"/>
    <x v="4"/>
    <d v="2024-02-01T00:00:00"/>
    <n v="409"/>
  </r>
  <r>
    <x v="2"/>
    <s v=""/>
    <x v="481"/>
    <n v="2000"/>
    <x v="318"/>
    <x v="4"/>
    <s v=" Sem Conversão"/>
    <m/>
    <s v="Ok"/>
    <b v="1"/>
    <s v="1620"/>
    <s v="0605995593/00010"/>
    <x v="22"/>
    <x v="0"/>
    <s v="29043092"/>
    <x v="442"/>
    <x v="1"/>
    <s v="Foreign"/>
    <s v="C"/>
    <s v="F"/>
    <n v="2000"/>
    <x v="0"/>
    <s v="PC"/>
    <d v="2024-01-16T00:00:00"/>
    <d v="2023-11-01T00:00:00"/>
    <x v="3"/>
    <d v="2024-01-01T00:00:00"/>
    <n v="2000"/>
  </r>
  <r>
    <x v="1"/>
    <s v=""/>
    <x v="481"/>
    <n v="833"/>
    <x v="318"/>
    <x v="0"/>
    <s v=" Sem Conversão"/>
    <m/>
    <s v="Ok"/>
    <b v="1"/>
    <s v="1620"/>
    <s v="0605995594/00010"/>
    <x v="21"/>
    <x v="0"/>
    <s v="29043092"/>
    <x v="442"/>
    <x v="1"/>
    <s v="Foreign"/>
    <s v="C"/>
    <s v="F"/>
    <n v="2000"/>
    <x v="0"/>
    <s v="PC"/>
    <d v="2024-02-08T00:00:00"/>
    <d v="2023-11-18T00:00:00"/>
    <x v="1"/>
    <d v="2024-01-18T00:00:00"/>
    <n v="833"/>
  </r>
  <r>
    <x v="2"/>
    <s v=""/>
    <x v="482"/>
    <n v="200"/>
    <x v="319"/>
    <x v="5"/>
    <s v=" Sem Conversão"/>
    <m/>
    <s v="Ok"/>
    <b v="1"/>
    <s v="1621"/>
    <s v="0605994754/00010"/>
    <x v="49"/>
    <x v="0"/>
    <s v="29044656"/>
    <x v="443"/>
    <x v="1"/>
    <s v="Foreign"/>
    <s v="C"/>
    <s v="F"/>
    <n v="100"/>
    <x v="0"/>
    <s v="PC"/>
    <d v="2024-01-02T00:00:00"/>
    <d v="2023-11-01T00:00:00"/>
    <x v="3"/>
    <d v="2024-01-01T00:00:00"/>
    <n v="200"/>
  </r>
  <r>
    <x v="2"/>
    <s v=""/>
    <x v="482"/>
    <n v="200"/>
    <x v="319"/>
    <x v="5"/>
    <s v=" Sem Conversão"/>
    <m/>
    <s v="Ok"/>
    <b v="1"/>
    <s v="1621"/>
    <s v="0605994755/00010"/>
    <x v="49"/>
    <x v="0"/>
    <s v="29044656"/>
    <x v="443"/>
    <x v="1"/>
    <s v="Foreign"/>
    <s v="C"/>
    <s v="F"/>
    <n v="100"/>
    <x v="0"/>
    <s v="PC"/>
    <d v="2024-01-03T00:00:00"/>
    <d v="2023-11-01T00:00:00"/>
    <x v="3"/>
    <d v="2024-01-01T00:00:00"/>
    <n v="200"/>
  </r>
  <r>
    <x v="2"/>
    <s v=""/>
    <x v="482"/>
    <n v="200"/>
    <x v="319"/>
    <x v="5"/>
    <s v=" Sem Conversão"/>
    <m/>
    <s v="Ok"/>
    <b v="1"/>
    <s v="1621"/>
    <s v="0605994756/00010"/>
    <x v="52"/>
    <x v="0"/>
    <s v="29044656"/>
    <x v="443"/>
    <x v="1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482"/>
    <n v="100"/>
    <x v="319"/>
    <x v="5"/>
    <s v=" Sem Conversão"/>
    <m/>
    <s v="Ok"/>
    <b v="1"/>
    <s v="1621"/>
    <s v="0605994757/00010"/>
    <x v="52"/>
    <x v="0"/>
    <s v="29044656"/>
    <x v="443"/>
    <x v="1"/>
    <s v="Foreign"/>
    <s v="C"/>
    <s v="F"/>
    <n v="100"/>
    <x v="0"/>
    <s v="PC"/>
    <d v="2024-01-05T00:00:00"/>
    <d v="2023-11-01T00:00:00"/>
    <x v="3"/>
    <d v="2024-01-01T00:00:00"/>
    <n v="100"/>
  </r>
  <r>
    <x v="2"/>
    <s v=""/>
    <x v="482"/>
    <n v="200"/>
    <x v="319"/>
    <x v="3"/>
    <s v=" Sem Conversão"/>
    <m/>
    <s v="Ok"/>
    <b v="1"/>
    <s v="1621"/>
    <s v="0605994758/00010"/>
    <x v="37"/>
    <x v="0"/>
    <s v="29044656"/>
    <x v="443"/>
    <x v="1"/>
    <s v="Foreign"/>
    <s v="C"/>
    <s v="F"/>
    <n v="100"/>
    <x v="0"/>
    <s v="PC"/>
    <d v="2024-01-13T00:00:00"/>
    <d v="2023-11-01T00:00:00"/>
    <x v="3"/>
    <d v="2024-01-01T00:00:00"/>
    <n v="200"/>
  </r>
  <r>
    <x v="2"/>
    <s v=""/>
    <x v="482"/>
    <n v="100"/>
    <x v="319"/>
    <x v="3"/>
    <s v=" Sem Conversão"/>
    <m/>
    <s v="Ok"/>
    <b v="1"/>
    <s v="1621"/>
    <s v="0605994759/00010"/>
    <x v="40"/>
    <x v="0"/>
    <s v="29044656"/>
    <x v="443"/>
    <x v="1"/>
    <s v="Foreign"/>
    <s v="C"/>
    <s v="F"/>
    <n v="100"/>
    <x v="0"/>
    <s v="PC"/>
    <d v="2024-01-14T00:00:00"/>
    <d v="2023-11-01T00:00:00"/>
    <x v="3"/>
    <d v="2024-01-01T00:00:00"/>
    <n v="100"/>
  </r>
  <r>
    <x v="2"/>
    <s v=""/>
    <x v="482"/>
    <n v="100"/>
    <x v="319"/>
    <x v="4"/>
    <s v=" Sem Conversão"/>
    <m/>
    <s v="Ok"/>
    <b v="1"/>
    <s v="1621"/>
    <s v="0605994760/00010"/>
    <x v="41"/>
    <x v="0"/>
    <s v="29044656"/>
    <x v="443"/>
    <x v="1"/>
    <s v="Foreign"/>
    <s v="C"/>
    <s v="F"/>
    <n v="100"/>
    <x v="0"/>
    <s v="PC"/>
    <d v="2024-01-15T00:00:00"/>
    <d v="2023-11-01T00:00:00"/>
    <x v="3"/>
    <d v="2024-01-01T00:00:00"/>
    <n v="100"/>
  </r>
  <r>
    <x v="2"/>
    <s v=""/>
    <x v="482"/>
    <n v="100"/>
    <x v="319"/>
    <x v="4"/>
    <s v=" Sem Conversão"/>
    <m/>
    <s v="Ok"/>
    <b v="1"/>
    <s v="1621"/>
    <s v="0605994761/00010"/>
    <x v="22"/>
    <x v="0"/>
    <s v="29044656"/>
    <x v="443"/>
    <x v="1"/>
    <s v="Foreign"/>
    <s v="C"/>
    <s v="F"/>
    <n v="100"/>
    <x v="0"/>
    <s v="PC"/>
    <d v="2024-01-16T00:00:00"/>
    <d v="2023-11-01T00:00:00"/>
    <x v="3"/>
    <d v="2024-01-01T00:00:00"/>
    <n v="100"/>
  </r>
  <r>
    <x v="2"/>
    <s v=""/>
    <x v="482"/>
    <n v="200"/>
    <x v="319"/>
    <x v="6"/>
    <s v=" Sem Conversão"/>
    <m/>
    <s v="Ok"/>
    <b v="1"/>
    <s v="1621"/>
    <s v="0605994762/00010"/>
    <x v="24"/>
    <x v="0"/>
    <s v="29044656"/>
    <x v="443"/>
    <x v="1"/>
    <s v="Foreign"/>
    <s v="C"/>
    <s v="F"/>
    <n v="100"/>
    <x v="0"/>
    <s v="PC"/>
    <d v="2024-01-17T00:00:00"/>
    <d v="2023-11-01T00:00:00"/>
    <x v="3"/>
    <d v="2024-01-01T00:00:00"/>
    <n v="200"/>
  </r>
  <r>
    <x v="2"/>
    <s v=""/>
    <x v="482"/>
    <n v="200"/>
    <x v="319"/>
    <x v="6"/>
    <s v=" Sem Conversão"/>
    <m/>
    <s v="Ok"/>
    <b v="1"/>
    <s v="1621"/>
    <s v="0605994763/00010"/>
    <x v="25"/>
    <x v="0"/>
    <s v="29044656"/>
    <x v="443"/>
    <x v="1"/>
    <s v="Foreign"/>
    <s v="C"/>
    <s v="F"/>
    <n v="100"/>
    <x v="0"/>
    <s v="PC"/>
    <d v="2024-01-18T00:00:00"/>
    <d v="2023-11-01T00:00:00"/>
    <x v="3"/>
    <d v="2024-01-01T00:00:00"/>
    <n v="200"/>
  </r>
  <r>
    <x v="1"/>
    <s v=""/>
    <x v="482"/>
    <n v="200"/>
    <x v="319"/>
    <x v="5"/>
    <s v=" Sem Conversão"/>
    <m/>
    <s v="Ok"/>
    <b v="1"/>
    <s v="1621"/>
    <s v="0605994764/00010"/>
    <x v="42"/>
    <x v="0"/>
    <s v="29044656"/>
    <x v="443"/>
    <x v="1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482"/>
    <n v="200"/>
    <x v="319"/>
    <x v="5"/>
    <s v=" Sem Conversão"/>
    <m/>
    <s v="Ok"/>
    <b v="1"/>
    <s v="1621"/>
    <s v="0605994765/00010"/>
    <x v="42"/>
    <x v="0"/>
    <s v="29044656"/>
    <x v="443"/>
    <x v="1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482"/>
    <n v="200"/>
    <x v="319"/>
    <x v="5"/>
    <s v=" Sem Conversão"/>
    <m/>
    <s v="Ok"/>
    <b v="1"/>
    <s v="1621"/>
    <s v="0605994766/00010"/>
    <x v="43"/>
    <x v="0"/>
    <s v="29044656"/>
    <x v="443"/>
    <x v="1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482"/>
    <n v="100"/>
    <x v="319"/>
    <x v="5"/>
    <s v=" Sem Conversão"/>
    <m/>
    <s v="Ok"/>
    <b v="1"/>
    <s v="1621"/>
    <s v="0605994767/00010"/>
    <x v="43"/>
    <x v="0"/>
    <s v="29044656"/>
    <x v="443"/>
    <x v="1"/>
    <s v="Foreign"/>
    <s v="C"/>
    <s v="F"/>
    <n v="100"/>
    <x v="0"/>
    <s v="PC"/>
    <d v="2024-02-05T00:00:00"/>
    <d v="2023-12-02T00:00:00"/>
    <x v="4"/>
    <d v="2024-02-01T00:00:00"/>
    <n v="100"/>
  </r>
  <r>
    <x v="1"/>
    <s v=""/>
    <x v="482"/>
    <n v="100"/>
    <x v="319"/>
    <x v="3"/>
    <s v=" Sem Conversão"/>
    <m/>
    <s v="Ok"/>
    <b v="1"/>
    <s v="1621"/>
    <s v="0605994768/00010"/>
    <x v="23"/>
    <x v="0"/>
    <s v="29044656"/>
    <x v="443"/>
    <x v="1"/>
    <s v="Foreign"/>
    <s v="C"/>
    <s v="F"/>
    <n v="100"/>
    <x v="0"/>
    <s v="PC"/>
    <d v="2024-02-09T00:00:00"/>
    <d v="2023-12-02T00:00:00"/>
    <x v="4"/>
    <d v="2024-02-01T00:00:00"/>
    <n v="100"/>
  </r>
  <r>
    <x v="1"/>
    <s v=""/>
    <x v="482"/>
    <n v="200"/>
    <x v="319"/>
    <x v="6"/>
    <s v=" Sem Conversão"/>
    <m/>
    <s v="Ok"/>
    <b v="1"/>
    <s v="1621"/>
    <s v="0605994769/00010"/>
    <x v="26"/>
    <x v="0"/>
    <s v="29044656"/>
    <x v="443"/>
    <x v="1"/>
    <s v="Foreign"/>
    <s v="C"/>
    <s v="F"/>
    <n v="100"/>
    <x v="0"/>
    <s v="PC"/>
    <d v="2024-02-10T00:00:00"/>
    <d v="2023-12-02T00:00:00"/>
    <x v="4"/>
    <d v="2024-02-01T00:00:00"/>
    <n v="200"/>
  </r>
  <r>
    <x v="1"/>
    <s v=""/>
    <x v="482"/>
    <n v="119"/>
    <x v="319"/>
    <x v="6"/>
    <s v=" Sem Conversão"/>
    <m/>
    <s v="Ok"/>
    <b v="1"/>
    <s v="1621"/>
    <s v="0605994770/00010"/>
    <x v="27"/>
    <x v="0"/>
    <s v="29044656"/>
    <x v="443"/>
    <x v="1"/>
    <s v="Foreign"/>
    <s v="C"/>
    <s v="F"/>
    <n v="100"/>
    <x v="0"/>
    <s v="PC"/>
    <d v="2024-02-11T00:00:00"/>
    <d v="2023-12-02T00:00:00"/>
    <x v="4"/>
    <d v="2024-02-01T00:00:00"/>
    <n v="119"/>
  </r>
  <r>
    <x v="2"/>
    <s v=""/>
    <x v="483"/>
    <n v="540"/>
    <x v="320"/>
    <x v="6"/>
    <s v=" Sem Conversão"/>
    <m/>
    <s v="Ok"/>
    <b v="1"/>
    <s v="1622"/>
    <s v="0605994772/00010"/>
    <x v="25"/>
    <x v="0"/>
    <s v="29044879"/>
    <x v="444"/>
    <x v="1"/>
    <s v="Foreign"/>
    <s v="C"/>
    <s v="F"/>
    <n v="4500"/>
    <x v="0"/>
    <s v="PC"/>
    <d v="2024-01-18T00:00:00"/>
    <d v="2023-11-01T00:00:00"/>
    <x v="3"/>
    <d v="2024-01-01T00:00:00"/>
    <n v="540"/>
  </r>
  <r>
    <x v="2"/>
    <s v=""/>
    <x v="484"/>
    <n v="5857"/>
    <x v="321"/>
    <x v="9"/>
    <s v=" Sem Conversão"/>
    <m/>
    <s v="Ok"/>
    <b v="1"/>
    <s v="1626"/>
    <s v="0605995595/00010"/>
    <x v="53"/>
    <x v="0"/>
    <s v="29100099"/>
    <x v="445"/>
    <x v="1"/>
    <s v="Foreign"/>
    <s v="C"/>
    <s v="F"/>
    <n v="6000"/>
    <x v="0"/>
    <s v="PC"/>
    <d v="2024-01-01T00:00:00"/>
    <d v="2023-11-01T00:00:00"/>
    <x v="3"/>
    <d v="2024-01-01T00:00:00"/>
    <n v="5857"/>
  </r>
  <r>
    <x v="2"/>
    <s v=""/>
    <x v="485"/>
    <n v="200"/>
    <x v="322"/>
    <x v="5"/>
    <s v=" Sem Conversão"/>
    <m/>
    <s v="Ok"/>
    <b v="1"/>
    <s v="1627"/>
    <s v="0605997207/00010"/>
    <x v="28"/>
    <x v="0"/>
    <s v="29114207"/>
    <x v="446"/>
    <x v="0"/>
    <s v="Foreign"/>
    <s v="C"/>
    <s v="F"/>
    <n v="100"/>
    <x v="0"/>
    <s v="PC"/>
    <d v="2024-01-04T00:00:00"/>
    <d v="2023-11-01T00:00:00"/>
    <x v="3"/>
    <d v="2024-01-01T00:00:00"/>
    <n v="200"/>
  </r>
  <r>
    <x v="2"/>
    <s v=""/>
    <x v="485"/>
    <n v="100"/>
    <x v="322"/>
    <x v="5"/>
    <s v=" Sem Conversão"/>
    <m/>
    <s v="Ok"/>
    <b v="1"/>
    <s v="1627"/>
    <s v="0605997208/00010"/>
    <x v="28"/>
    <x v="0"/>
    <s v="29114207"/>
    <x v="446"/>
    <x v="0"/>
    <s v="Foreign"/>
    <s v="C"/>
    <s v="F"/>
    <n v="100"/>
    <x v="0"/>
    <s v="PC"/>
    <d v="2024-01-05T00:00:00"/>
    <d v="2023-11-01T00:00:00"/>
    <x v="3"/>
    <d v="2024-01-01T00:00:00"/>
    <n v="100"/>
  </r>
  <r>
    <x v="1"/>
    <s v=""/>
    <x v="485"/>
    <n v="200"/>
    <x v="322"/>
    <x v="5"/>
    <s v=" Sem Conversão"/>
    <m/>
    <s v="Ok"/>
    <b v="1"/>
    <s v="1627"/>
    <s v="0605997209/00010"/>
    <x v="10"/>
    <x v="0"/>
    <s v="29114207"/>
    <x v="446"/>
    <x v="0"/>
    <s v="Foreign"/>
    <s v="C"/>
    <s v="F"/>
    <n v="100"/>
    <x v="0"/>
    <s v="PC"/>
    <d v="2024-02-02T00:00:00"/>
    <d v="2023-12-02T00:00:00"/>
    <x v="4"/>
    <d v="2024-02-01T00:00:00"/>
    <n v="200"/>
  </r>
  <r>
    <x v="1"/>
    <s v=""/>
    <x v="485"/>
    <n v="200"/>
    <x v="322"/>
    <x v="5"/>
    <s v=" Sem Conversão"/>
    <m/>
    <s v="Ok"/>
    <b v="1"/>
    <s v="1627"/>
    <s v="0605997210/00010"/>
    <x v="10"/>
    <x v="0"/>
    <s v="29114207"/>
    <x v="446"/>
    <x v="0"/>
    <s v="Foreign"/>
    <s v="C"/>
    <s v="F"/>
    <n v="100"/>
    <x v="0"/>
    <s v="PC"/>
    <d v="2024-02-03T00:00:00"/>
    <d v="2023-12-02T00:00:00"/>
    <x v="4"/>
    <d v="2024-02-01T00:00:00"/>
    <n v="200"/>
  </r>
  <r>
    <x v="1"/>
    <s v=""/>
    <x v="485"/>
    <n v="200"/>
    <x v="322"/>
    <x v="5"/>
    <s v=" Sem Conversão"/>
    <m/>
    <s v="Ok"/>
    <b v="1"/>
    <s v="1627"/>
    <s v="0605997211/00010"/>
    <x v="11"/>
    <x v="0"/>
    <s v="29114207"/>
    <x v="446"/>
    <x v="0"/>
    <s v="Foreign"/>
    <s v="C"/>
    <s v="F"/>
    <n v="100"/>
    <x v="0"/>
    <s v="PC"/>
    <d v="2024-02-04T00:00:00"/>
    <d v="2023-12-02T00:00:00"/>
    <x v="4"/>
    <d v="2024-02-01T00:00:00"/>
    <n v="200"/>
  </r>
  <r>
    <x v="1"/>
    <s v=""/>
    <x v="485"/>
    <n v="42"/>
    <x v="322"/>
    <x v="5"/>
    <s v=" Sem Conversão"/>
    <m/>
    <s v="Ok"/>
    <b v="1"/>
    <s v="1627"/>
    <s v="0605997212/00010"/>
    <x v="11"/>
    <x v="0"/>
    <s v="29114207"/>
    <x v="446"/>
    <x v="0"/>
    <s v="Foreign"/>
    <s v="C"/>
    <s v="F"/>
    <n v="100"/>
    <x v="0"/>
    <s v="PC"/>
    <d v="2024-02-05T00:00:00"/>
    <d v="2023-12-02T00:00:00"/>
    <x v="4"/>
    <d v="2024-02-01T00:00:00"/>
    <n v="42"/>
  </r>
  <r>
    <x v="1"/>
    <s v=""/>
    <x v="486"/>
    <n v="100"/>
    <x v="323"/>
    <x v="5"/>
    <s v=" Sem Conversão"/>
    <m/>
    <s v="Ok"/>
    <b v="1"/>
    <s v="1629"/>
    <s v="0605992997/00010"/>
    <x v="42"/>
    <x v="0"/>
    <s v="30010ECR"/>
    <x v="447"/>
    <x v="1"/>
    <s v="Foreign"/>
    <s v="C"/>
    <s v="F"/>
    <n v="10"/>
    <x v="1"/>
    <s v="PC"/>
    <d v="2024-02-02T00:00:00"/>
    <d v="2023-11-05T00:00:00"/>
    <x v="4"/>
    <d v="2024-02-01T00:00:00"/>
    <n v="100"/>
  </r>
  <r>
    <x v="1"/>
    <s v=""/>
    <x v="486"/>
    <n v="200"/>
    <x v="323"/>
    <x v="5"/>
    <s v=" Sem Conversão"/>
    <m/>
    <s v="Ok"/>
    <b v="1"/>
    <s v="1629"/>
    <s v="0605992998/00010"/>
    <x v="42"/>
    <x v="0"/>
    <s v="30010ECR"/>
    <x v="447"/>
    <x v="1"/>
    <s v="Foreign"/>
    <s v="C"/>
    <s v="F"/>
    <n v="10"/>
    <x v="1"/>
    <s v="PC"/>
    <d v="2024-02-03T00:00:00"/>
    <d v="2023-11-05T00:00:00"/>
    <x v="4"/>
    <d v="2024-02-01T00:00:00"/>
    <n v="200"/>
  </r>
  <r>
    <x v="1"/>
    <s v=""/>
    <x v="486"/>
    <n v="200"/>
    <x v="323"/>
    <x v="5"/>
    <s v=" Sem Conversão"/>
    <m/>
    <s v="Ok"/>
    <b v="1"/>
    <s v="1629"/>
    <s v="0605992999/00010"/>
    <x v="43"/>
    <x v="0"/>
    <s v="30010ECR"/>
    <x v="447"/>
    <x v="1"/>
    <s v="Foreign"/>
    <s v="C"/>
    <s v="F"/>
    <n v="10"/>
    <x v="1"/>
    <s v="PC"/>
    <d v="2024-02-04T00:00:00"/>
    <d v="2023-11-05T00:00:00"/>
    <x v="4"/>
    <d v="2024-02-01T00:00:00"/>
    <n v="200"/>
  </r>
  <r>
    <x v="1"/>
    <s v=""/>
    <x v="486"/>
    <n v="81"/>
    <x v="323"/>
    <x v="5"/>
    <s v=" Sem Conversão"/>
    <m/>
    <s v="Ok"/>
    <b v="1"/>
    <s v="1629"/>
    <s v="0605993000/00010"/>
    <x v="43"/>
    <x v="0"/>
    <s v="30010ECR"/>
    <x v="447"/>
    <x v="1"/>
    <s v="Foreign"/>
    <s v="C"/>
    <s v="F"/>
    <n v="10"/>
    <x v="1"/>
    <s v="PC"/>
    <d v="2024-02-05T00:00:00"/>
    <d v="2023-11-05T00:00:00"/>
    <x v="4"/>
    <d v="2024-02-01T00:00:00"/>
    <n v="81"/>
  </r>
  <r>
    <x v="1"/>
    <s v=""/>
    <x v="487"/>
    <n v="100"/>
    <x v="324"/>
    <x v="9"/>
    <s v=" Sem Conversão"/>
    <m/>
    <s v="Ok"/>
    <b v="1"/>
    <s v="1630"/>
    <s v="0605994544/00010"/>
    <x v="50"/>
    <x v="0"/>
    <s v="30013064-002"/>
    <x v="448"/>
    <x v="1"/>
    <s v="Foreign"/>
    <s v="A"/>
    <s v="F"/>
    <n v="1"/>
    <x v="1"/>
    <s v="PC"/>
    <d v="2024-02-01T00:00:00"/>
    <d v="2023-11-05T00:00:00"/>
    <x v="4"/>
    <d v="2024-02-01T00:00:00"/>
    <n v="100"/>
  </r>
  <r>
    <x v="0"/>
    <s v=""/>
    <x v="487"/>
    <n v="200"/>
    <x v="324"/>
    <x v="1"/>
    <s v=" Sem Conversão"/>
    <m/>
    <s v="Ok"/>
    <b v="0"/>
    <s v="1630"/>
    <s v="0605994545/00010"/>
    <x v="48"/>
    <x v="0"/>
    <s v="30013064-002"/>
    <x v="448"/>
    <x v="1"/>
    <s v="Foreign"/>
    <s v="A"/>
    <s v="F"/>
    <n v="1"/>
    <x v="1"/>
    <s v="PC"/>
    <d v="2024-02-06T00:00:00"/>
    <d v="2023-10-22T00:00:00"/>
    <x v="1"/>
    <d v="2024-01-20T00:00:00"/>
    <n v="200"/>
  </r>
  <r>
    <x v="0"/>
    <s v=""/>
    <x v="487"/>
    <n v="100"/>
    <x v="324"/>
    <x v="1"/>
    <s v=" Sem Conversão"/>
    <m/>
    <s v="Ok"/>
    <b v="0"/>
    <s v="1630"/>
    <s v="0605994546/00010"/>
    <x v="12"/>
    <x v="0"/>
    <s v="30013064-002"/>
    <x v="448"/>
    <x v="1"/>
    <s v="Foreign"/>
    <s v="A"/>
    <s v="F"/>
    <n v="1"/>
    <x v="1"/>
    <s v="PC"/>
    <d v="2024-02-07T00:00:00"/>
    <d v="2023-10-22T00:00:00"/>
    <x v="1"/>
    <d v="2024-01-20T00:00:00"/>
    <n v="100"/>
  </r>
  <r>
    <x v="0"/>
    <s v=""/>
    <x v="487"/>
    <n v="248"/>
    <x v="324"/>
    <x v="0"/>
    <s v=" Sem Conversão"/>
    <m/>
    <s v="Ok"/>
    <b v="0"/>
    <s v="1630"/>
    <s v="0605994547/00010"/>
    <x v="21"/>
    <x v="0"/>
    <s v="30013064-002"/>
    <x v="448"/>
    <x v="1"/>
    <s v="Foreign"/>
    <s v="A"/>
    <s v="F"/>
    <n v="1"/>
    <x v="1"/>
    <s v="PC"/>
    <d v="2024-02-08T00:00:00"/>
    <d v="2023-10-22T00:00:00"/>
    <x v="1"/>
    <d v="2024-01-20T00:00:00"/>
    <n v="248"/>
  </r>
  <r>
    <x v="2"/>
    <s v=""/>
    <x v="488"/>
    <n v="200"/>
    <x v="325"/>
    <x v="5"/>
    <s v=" Sem Conversão"/>
    <m/>
    <s v="Ok"/>
    <b v="1"/>
    <s v="1634"/>
    <s v="0605994841/00010"/>
    <x v="49"/>
    <x v="0"/>
    <s v="32030280"/>
    <x v="449"/>
    <x v="1"/>
    <s v="Foreign"/>
    <s v="A"/>
    <s v="F"/>
    <n v="1"/>
    <x v="0"/>
    <s v="PC"/>
    <d v="2024-01-02T00:00:00"/>
    <d v="2023-11-01T00:00:00"/>
    <x v="3"/>
    <d v="2024-01-01T00:00:00"/>
    <n v="200"/>
  </r>
  <r>
    <x v="2"/>
    <s v=""/>
    <x v="488"/>
    <n v="200"/>
    <x v="325"/>
    <x v="5"/>
    <s v=" Sem Conversão"/>
    <m/>
    <s v="Ok"/>
    <b v="1"/>
    <s v="1634"/>
    <s v="0605994842/00010"/>
    <x v="49"/>
    <x v="0"/>
    <s v="32030280"/>
    <x v="449"/>
    <x v="1"/>
    <s v="Foreign"/>
    <s v="A"/>
    <s v="F"/>
    <n v="1"/>
    <x v="0"/>
    <s v="PC"/>
    <d v="2024-01-03T00:00:00"/>
    <d v="2023-11-01T00:00:00"/>
    <x v="3"/>
    <d v="2024-01-01T00:00:00"/>
    <n v="200"/>
  </r>
  <r>
    <x v="2"/>
    <s v=""/>
    <x v="488"/>
    <n v="200"/>
    <x v="325"/>
    <x v="5"/>
    <s v=" Sem Conversão"/>
    <m/>
    <s v="Ok"/>
    <b v="1"/>
    <s v="1634"/>
    <s v="0605994843/00010"/>
    <x v="52"/>
    <x v="0"/>
    <s v="32030280"/>
    <x v="449"/>
    <x v="1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488"/>
    <n v="100"/>
    <x v="325"/>
    <x v="5"/>
    <s v=" Sem Conversão"/>
    <m/>
    <s v="Ok"/>
    <b v="1"/>
    <s v="1634"/>
    <s v="0605994844/00010"/>
    <x v="52"/>
    <x v="0"/>
    <s v="32030280"/>
    <x v="449"/>
    <x v="1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488"/>
    <n v="200"/>
    <x v="325"/>
    <x v="5"/>
    <s v=" Sem Conversão"/>
    <m/>
    <s v="Ok"/>
    <b v="1"/>
    <s v="1634"/>
    <s v="0605994845/00010"/>
    <x v="42"/>
    <x v="0"/>
    <s v="32030280"/>
    <x v="449"/>
    <x v="1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488"/>
    <n v="200"/>
    <x v="325"/>
    <x v="5"/>
    <s v=" Sem Conversão"/>
    <m/>
    <s v="Ok"/>
    <b v="1"/>
    <s v="1634"/>
    <s v="0605994846/00010"/>
    <x v="42"/>
    <x v="0"/>
    <s v="32030280"/>
    <x v="449"/>
    <x v="1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488"/>
    <n v="200"/>
    <x v="325"/>
    <x v="5"/>
    <s v=" Sem Conversão"/>
    <m/>
    <s v="Ok"/>
    <b v="1"/>
    <s v="1634"/>
    <s v="0605994847/00010"/>
    <x v="43"/>
    <x v="0"/>
    <s v="32030280"/>
    <x v="449"/>
    <x v="1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488"/>
    <n v="80"/>
    <x v="325"/>
    <x v="5"/>
    <s v=" Sem Conversão"/>
    <m/>
    <s v="Ok"/>
    <b v="1"/>
    <s v="1634"/>
    <s v="0605994848/00010"/>
    <x v="43"/>
    <x v="0"/>
    <s v="32030280"/>
    <x v="449"/>
    <x v="1"/>
    <s v="Foreign"/>
    <s v="A"/>
    <s v="F"/>
    <n v="1"/>
    <x v="0"/>
    <s v="PC"/>
    <d v="2024-02-05T00:00:00"/>
    <d v="2023-12-02T00:00:00"/>
    <x v="4"/>
    <d v="2024-02-01T00:00:00"/>
    <n v="80"/>
  </r>
  <r>
    <x v="1"/>
    <s v=""/>
    <x v="489"/>
    <n v="328"/>
    <x v="326"/>
    <x v="3"/>
    <s v=" Sem Conversão"/>
    <m/>
    <s v="Ok"/>
    <b v="1"/>
    <s v="1638"/>
    <s v="0605995596/00010"/>
    <x v="9"/>
    <x v="0"/>
    <s v="33030031-005"/>
    <x v="450"/>
    <x v="0"/>
    <s v="Foreign"/>
    <s v="A"/>
    <s v="F"/>
    <n v="1"/>
    <x v="0"/>
    <s v="PC"/>
    <d v="2024-02-09T00:00:00"/>
    <d v="2023-12-02T00:00:00"/>
    <x v="4"/>
    <d v="2024-02-01T00:00:00"/>
    <n v="328"/>
  </r>
  <r>
    <x v="2"/>
    <s v=""/>
    <x v="490"/>
    <n v="400"/>
    <x v="327"/>
    <x v="6"/>
    <s v=" Sem Conversão"/>
    <m/>
    <s v="Ok"/>
    <b v="1"/>
    <s v="1639"/>
    <s v="0605995714/00010"/>
    <x v="18"/>
    <x v="0"/>
    <s v="33030031-009"/>
    <x v="451"/>
    <x v="0"/>
    <s v="Foreign"/>
    <s v="A"/>
    <s v="F"/>
    <n v="1"/>
    <x v="0"/>
    <s v="PC"/>
    <d v="2024-01-18T00:00:00"/>
    <d v="2023-11-01T00:00:00"/>
    <x v="3"/>
    <d v="2024-01-01T00:00:00"/>
    <n v="400"/>
  </r>
  <r>
    <x v="1"/>
    <s v=""/>
    <x v="490"/>
    <n v="1000"/>
    <x v="327"/>
    <x v="6"/>
    <s v=" Sem Conversão"/>
    <m/>
    <s v="Ok"/>
    <b v="1"/>
    <s v="1639"/>
    <s v="0605995715/00010"/>
    <x v="13"/>
    <x v="0"/>
    <s v="33030031-009"/>
    <x v="451"/>
    <x v="0"/>
    <s v="Foreign"/>
    <s v="A"/>
    <s v="F"/>
    <n v="1"/>
    <x v="0"/>
    <s v="PC"/>
    <d v="2024-02-10T00:00:00"/>
    <d v="2023-12-02T00:00:00"/>
    <x v="4"/>
    <d v="2024-02-01T00:00:00"/>
    <n v="1000"/>
  </r>
  <r>
    <x v="1"/>
    <s v=""/>
    <x v="490"/>
    <n v="1000"/>
    <x v="327"/>
    <x v="6"/>
    <s v=" Sem Conversão"/>
    <m/>
    <s v="Ok"/>
    <b v="1"/>
    <s v="1639"/>
    <s v="0605995716/00010"/>
    <x v="14"/>
    <x v="0"/>
    <s v="33030031-009"/>
    <x v="451"/>
    <x v="0"/>
    <s v="Foreign"/>
    <s v="A"/>
    <s v="F"/>
    <n v="1"/>
    <x v="0"/>
    <s v="PC"/>
    <d v="2024-02-11T00:00:00"/>
    <d v="2023-12-02T00:00:00"/>
    <x v="4"/>
    <d v="2024-02-01T00:00:00"/>
    <n v="1000"/>
  </r>
  <r>
    <x v="1"/>
    <s v=""/>
    <x v="490"/>
    <n v="23"/>
    <x v="327"/>
    <x v="6"/>
    <s v=" Sem Conversão"/>
    <m/>
    <s v="Ok"/>
    <b v="1"/>
    <s v="1639"/>
    <s v="0605995717/00010"/>
    <x v="13"/>
    <x v="0"/>
    <s v="33030031-009"/>
    <x v="451"/>
    <x v="0"/>
    <s v="Foreign"/>
    <s v="A"/>
    <s v="F"/>
    <n v="1"/>
    <x v="0"/>
    <s v="PC"/>
    <d v="2024-02-10T00:00:00"/>
    <d v="2023-12-02T00:00:00"/>
    <x v="4"/>
    <d v="2024-02-01T00:00:00"/>
    <n v="23"/>
  </r>
  <r>
    <x v="0"/>
    <s v=""/>
    <x v="491"/>
    <n v="200"/>
    <x v="328"/>
    <x v="1"/>
    <s v=" Sem Conversão"/>
    <m/>
    <s v="Ok"/>
    <b v="0"/>
    <s v="1643"/>
    <s v="0605997217/00010"/>
    <x v="36"/>
    <x v="0"/>
    <s v="33030054-004"/>
    <x v="452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491"/>
    <n v="100"/>
    <x v="328"/>
    <x v="1"/>
    <s v=" Sem Conversão"/>
    <m/>
    <s v="Ok"/>
    <b v="0"/>
    <s v="1643"/>
    <s v="0605997218/00010"/>
    <x v="34"/>
    <x v="0"/>
    <s v="33030054-004"/>
    <x v="452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491"/>
    <n v="300"/>
    <x v="328"/>
    <x v="0"/>
    <s v=" Sem Conversão"/>
    <m/>
    <s v="Ok"/>
    <b v="0"/>
    <s v="1643"/>
    <s v="0605997219/00010"/>
    <x v="0"/>
    <x v="0"/>
    <s v="33030054-004"/>
    <x v="452"/>
    <x v="0"/>
    <s v="Foreign"/>
    <s v="A"/>
    <s v="F"/>
    <n v="1"/>
    <x v="0"/>
    <s v="PC"/>
    <d v="2024-01-09T00:00:00"/>
    <d v="2023-10-18T00:00:00"/>
    <x v="0"/>
    <d v="2023-12-24T00:00:00"/>
    <n v="300"/>
  </r>
  <r>
    <x v="0"/>
    <s v=""/>
    <x v="491"/>
    <n v="100"/>
    <x v="328"/>
    <x v="8"/>
    <s v=" Sem Conversão"/>
    <m/>
    <s v="Ok"/>
    <b v="0"/>
    <s v="1643"/>
    <s v="0605997220/00010"/>
    <x v="19"/>
    <x v="0"/>
    <s v="33030054-004"/>
    <x v="452"/>
    <x v="0"/>
    <s v="Foreign"/>
    <s v="A"/>
    <s v="F"/>
    <n v="1"/>
    <x v="0"/>
    <s v="PC"/>
    <d v="2024-01-19T00:00:00"/>
    <d v="2023-10-18T00:00:00"/>
    <x v="0"/>
    <d v="2023-12-24T00:00:00"/>
    <n v="100"/>
  </r>
  <r>
    <x v="2"/>
    <s v=""/>
    <x v="491"/>
    <n v="100"/>
    <x v="328"/>
    <x v="5"/>
    <s v=" Sem Conversão"/>
    <m/>
    <s v="Ok"/>
    <b v="1"/>
    <s v="1643"/>
    <s v="0605997221/00010"/>
    <x v="33"/>
    <x v="0"/>
    <s v="33030054-004"/>
    <x v="452"/>
    <x v="0"/>
    <s v="Foreign"/>
    <s v="A"/>
    <s v="F"/>
    <n v="1"/>
    <x v="0"/>
    <s v="PC"/>
    <d v="2024-01-02T00:00:00"/>
    <d v="2023-11-01T00:00:00"/>
    <x v="3"/>
    <d v="2024-01-01T00:00:00"/>
    <n v="100"/>
  </r>
  <r>
    <x v="1"/>
    <s v=""/>
    <x v="491"/>
    <n v="200"/>
    <x v="328"/>
    <x v="5"/>
    <s v=" Sem Conversão"/>
    <m/>
    <s v="Ok"/>
    <b v="1"/>
    <s v="1643"/>
    <s v="0605997222/00010"/>
    <x v="10"/>
    <x v="0"/>
    <s v="33030054-004"/>
    <x v="452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491"/>
    <n v="200"/>
    <x v="328"/>
    <x v="5"/>
    <s v=" Sem Conversão"/>
    <m/>
    <s v="Ok"/>
    <b v="1"/>
    <s v="1643"/>
    <s v="0605997223/00010"/>
    <x v="10"/>
    <x v="0"/>
    <s v="33030054-004"/>
    <x v="452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491"/>
    <n v="200"/>
    <x v="328"/>
    <x v="5"/>
    <s v=" Sem Conversão"/>
    <m/>
    <s v="Ok"/>
    <b v="1"/>
    <s v="1643"/>
    <s v="0605997224/00010"/>
    <x v="11"/>
    <x v="0"/>
    <s v="33030054-004"/>
    <x v="452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491"/>
    <n v="200"/>
    <x v="328"/>
    <x v="1"/>
    <s v=" Sem Conversão"/>
    <m/>
    <s v="Ok"/>
    <b v="1"/>
    <s v="1643"/>
    <s v="0605997225/00010"/>
    <x v="4"/>
    <x v="0"/>
    <s v="33030054-004"/>
    <x v="452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491"/>
    <n v="100"/>
    <x v="328"/>
    <x v="1"/>
    <s v=" Sem Conversão"/>
    <m/>
    <s v="Ok"/>
    <b v="1"/>
    <s v="1643"/>
    <s v="0605997226/00010"/>
    <x v="2"/>
    <x v="0"/>
    <s v="33030054-004"/>
    <x v="452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491"/>
    <n v="300"/>
    <x v="328"/>
    <x v="0"/>
    <s v=" Sem Conversão"/>
    <m/>
    <s v="Ok"/>
    <b v="1"/>
    <s v="1643"/>
    <s v="0605997227/00010"/>
    <x v="1"/>
    <x v="0"/>
    <s v="33030054-004"/>
    <x v="452"/>
    <x v="0"/>
    <s v="Foreign"/>
    <s v="A"/>
    <s v="F"/>
    <n v="1"/>
    <x v="0"/>
    <s v="PC"/>
    <d v="2024-02-08T00:00:00"/>
    <d v="2023-11-18T00:00:00"/>
    <x v="1"/>
    <d v="2024-01-18T00:00:00"/>
    <n v="300"/>
  </r>
  <r>
    <x v="1"/>
    <s v=""/>
    <x v="491"/>
    <n v="12"/>
    <x v="328"/>
    <x v="5"/>
    <s v=" Sem Conversão"/>
    <m/>
    <s v="Ok"/>
    <b v="1"/>
    <s v="1643"/>
    <s v="0605997228/00010"/>
    <x v="10"/>
    <x v="0"/>
    <s v="33030054-004"/>
    <x v="452"/>
    <x v="0"/>
    <s v="Foreign"/>
    <s v="A"/>
    <s v="F"/>
    <n v="1"/>
    <x v="0"/>
    <s v="PC"/>
    <d v="2024-02-02T00:00:00"/>
    <d v="2023-12-02T00:00:00"/>
    <x v="4"/>
    <d v="2024-02-01T00:00:00"/>
    <n v="12"/>
  </r>
  <r>
    <x v="0"/>
    <s v=""/>
    <x v="492"/>
    <n v="300"/>
    <x v="329"/>
    <x v="0"/>
    <s v=" Sem Conversão"/>
    <m/>
    <s v="Ok"/>
    <b v="0"/>
    <s v="1652"/>
    <s v="0605996122/00010"/>
    <x v="0"/>
    <x v="0"/>
    <s v="35030682-002"/>
    <x v="453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492"/>
    <n v="205"/>
    <x v="329"/>
    <x v="0"/>
    <s v=" Sem Conversão"/>
    <m/>
    <s v="Ok"/>
    <b v="1"/>
    <s v="1652"/>
    <s v="0605996123/00010"/>
    <x v="1"/>
    <x v="0"/>
    <s v="35030682-002"/>
    <x v="453"/>
    <x v="0"/>
    <s v="Foreign"/>
    <s v="A"/>
    <s v="F"/>
    <n v="1"/>
    <x v="0"/>
    <s v="PC"/>
    <d v="2024-02-08T00:00:00"/>
    <d v="2023-11-18T00:00:00"/>
    <x v="1"/>
    <d v="2024-01-18T00:00:00"/>
    <n v="205"/>
  </r>
  <r>
    <x v="0"/>
    <s v=""/>
    <x v="493"/>
    <n v="100"/>
    <x v="330"/>
    <x v="1"/>
    <s v=" Sem Conversão"/>
    <m/>
    <s v="Ok"/>
    <b v="0"/>
    <s v="1653"/>
    <s v="0605995718/00010"/>
    <x v="34"/>
    <x v="0"/>
    <s v="35030690"/>
    <x v="454"/>
    <x v="0"/>
    <s v="Foreign"/>
    <s v="A"/>
    <s v="F"/>
    <n v="1"/>
    <x v="0"/>
    <s v="PC"/>
    <d v="2024-01-08T00:00:00"/>
    <d v="2023-10-18T00:00:00"/>
    <x v="0"/>
    <d v="2023-12-24T00:00:00"/>
    <n v="100"/>
  </r>
  <r>
    <x v="1"/>
    <s v=""/>
    <x v="493"/>
    <n v="200"/>
    <x v="330"/>
    <x v="1"/>
    <s v=" Sem Conversão"/>
    <m/>
    <s v="Ok"/>
    <b v="1"/>
    <s v="1653"/>
    <s v="0605995719/00010"/>
    <x v="4"/>
    <x v="0"/>
    <s v="35030690"/>
    <x v="454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493"/>
    <n v="12"/>
    <x v="330"/>
    <x v="1"/>
    <s v=" Sem Conversão"/>
    <m/>
    <s v="Ok"/>
    <b v="1"/>
    <s v="1653"/>
    <s v="0605995720/00010"/>
    <x v="2"/>
    <x v="0"/>
    <s v="35030690"/>
    <x v="454"/>
    <x v="0"/>
    <s v="Foreign"/>
    <s v="A"/>
    <s v="F"/>
    <n v="1"/>
    <x v="0"/>
    <s v="PC"/>
    <d v="2024-02-07T00:00:00"/>
    <d v="2023-11-18T00:00:00"/>
    <x v="1"/>
    <d v="2024-01-18T00:00:00"/>
    <n v="12"/>
  </r>
  <r>
    <x v="0"/>
    <s v=""/>
    <x v="494"/>
    <n v="200"/>
    <x v="331"/>
    <x v="1"/>
    <s v=" Sem Conversão"/>
    <m/>
    <s v="Ok"/>
    <b v="0"/>
    <s v="1655"/>
    <s v="0605997313/00010"/>
    <x v="36"/>
    <x v="0"/>
    <s v="35040539"/>
    <x v="455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494"/>
    <n v="100"/>
    <x v="331"/>
    <x v="1"/>
    <s v=" Sem Conversão"/>
    <m/>
    <s v="Ok"/>
    <b v="0"/>
    <s v="1655"/>
    <s v="0605997314/00010"/>
    <x v="34"/>
    <x v="0"/>
    <s v="35040539"/>
    <x v="455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494"/>
    <n v="100"/>
    <x v="331"/>
    <x v="8"/>
    <s v=" Sem Conversão"/>
    <m/>
    <s v="Ok"/>
    <b v="0"/>
    <s v="1655"/>
    <s v="0605997315/00010"/>
    <x v="19"/>
    <x v="0"/>
    <s v="35040539"/>
    <x v="455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494"/>
    <n v="200"/>
    <x v="331"/>
    <x v="5"/>
    <s v=" Sem Conversão"/>
    <m/>
    <s v="Ok"/>
    <b v="1"/>
    <s v="1655"/>
    <s v="0605997316/00010"/>
    <x v="10"/>
    <x v="0"/>
    <s v="35040539"/>
    <x v="455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494"/>
    <n v="200"/>
    <x v="331"/>
    <x v="5"/>
    <s v=" Sem Conversão"/>
    <m/>
    <s v="Ok"/>
    <b v="1"/>
    <s v="1655"/>
    <s v="0605997317/00010"/>
    <x v="10"/>
    <x v="0"/>
    <s v="35040539"/>
    <x v="455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494"/>
    <n v="200"/>
    <x v="331"/>
    <x v="5"/>
    <s v=" Sem Conversão"/>
    <m/>
    <s v="Ok"/>
    <b v="1"/>
    <s v="1655"/>
    <s v="0605997318/00010"/>
    <x v="11"/>
    <x v="0"/>
    <s v="35040539"/>
    <x v="455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494"/>
    <n v="100"/>
    <x v="331"/>
    <x v="5"/>
    <s v=" Sem Conversão"/>
    <m/>
    <s v="Ok"/>
    <b v="1"/>
    <s v="1655"/>
    <s v="0605997319/00010"/>
    <x v="11"/>
    <x v="0"/>
    <s v="35040539"/>
    <x v="455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"/>
    <x v="494"/>
    <n v="200"/>
    <x v="331"/>
    <x v="1"/>
    <s v=" Sem Conversão"/>
    <m/>
    <s v="Ok"/>
    <b v="1"/>
    <s v="1655"/>
    <s v="0605997320/00010"/>
    <x v="4"/>
    <x v="0"/>
    <s v="35040539"/>
    <x v="455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494"/>
    <n v="25"/>
    <x v="331"/>
    <x v="1"/>
    <s v=" Sem Conversão"/>
    <m/>
    <s v="Ok"/>
    <b v="1"/>
    <s v="1655"/>
    <s v="0605997321/00010"/>
    <x v="2"/>
    <x v="0"/>
    <s v="35040539"/>
    <x v="455"/>
    <x v="0"/>
    <s v="Foreign"/>
    <s v="A"/>
    <s v="F"/>
    <n v="1"/>
    <x v="0"/>
    <s v="PC"/>
    <d v="2024-02-07T00:00:00"/>
    <d v="2023-11-18T00:00:00"/>
    <x v="1"/>
    <d v="2024-01-18T00:00:00"/>
    <n v="25"/>
  </r>
  <r>
    <x v="2"/>
    <s v=""/>
    <x v="495"/>
    <n v="25"/>
    <x v="332"/>
    <x v="7"/>
    <s v=" Sem Conversão"/>
    <m/>
    <s v="Ok"/>
    <b v="0"/>
    <s v="2051"/>
    <s v="0605994999/00010"/>
    <x v="16"/>
    <x v="0"/>
    <s v="47101385"/>
    <x v="456"/>
    <x v="0"/>
    <s v="Foreign"/>
    <s v="A"/>
    <s v="F"/>
    <n v="1"/>
    <x v="0"/>
    <s v="PC"/>
    <d v="2023-10-29T00:00:00"/>
    <d v="2023-08-01T00:00:00"/>
    <x v="5"/>
    <d v="2023-12-24T00:00:00"/>
    <n v="25"/>
  </r>
  <r>
    <x v="1"/>
    <s v="TEVE Troca de PN"/>
    <x v="496"/>
    <n v="200"/>
    <x v="333"/>
    <x v="6"/>
    <s v=" Sem Conversão"/>
    <m/>
    <s v="Analisar subAlt"/>
    <b v="1"/>
    <s v="1659"/>
    <s v="0605997232/00010"/>
    <x v="13"/>
    <x v="0"/>
    <s v="35040764"/>
    <x v="457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TEVE Troca de PN"/>
    <x v="496"/>
    <n v="200"/>
    <x v="333"/>
    <x v="6"/>
    <s v=" Sem Conversão"/>
    <m/>
    <s v="Analisar subAlt"/>
    <b v="1"/>
    <s v="1659"/>
    <s v="0605997233/00010"/>
    <x v="14"/>
    <x v="0"/>
    <s v="35040764"/>
    <x v="457"/>
    <x v="0"/>
    <s v="Foreign"/>
    <s v="A"/>
    <s v="F"/>
    <n v="1"/>
    <x v="0"/>
    <s v="PC"/>
    <d v="2024-02-11T00:00:00"/>
    <d v="2023-12-02T00:00:00"/>
    <x v="4"/>
    <d v="2024-02-01T00:00:00"/>
    <n v="200"/>
  </r>
  <r>
    <x v="0"/>
    <s v=""/>
    <x v="497"/>
    <n v="200"/>
    <x v="334"/>
    <x v="0"/>
    <s v=" Sem Conversão"/>
    <m/>
    <s v="Ok"/>
    <b v="0"/>
    <s v="1668"/>
    <s v="0605997234/00010"/>
    <x v="0"/>
    <x v="0"/>
    <s v="35041780"/>
    <x v="458"/>
    <x v="0"/>
    <s v="Foreign"/>
    <s v="A"/>
    <s v="F"/>
    <n v="1"/>
    <x v="0"/>
    <s v="PC"/>
    <d v="2024-01-09T00:00:00"/>
    <d v="2023-10-18T00:00:00"/>
    <x v="0"/>
    <d v="2023-12-24T00:00:00"/>
    <n v="200"/>
  </r>
  <r>
    <x v="1"/>
    <s v=""/>
    <x v="497"/>
    <n v="248"/>
    <x v="334"/>
    <x v="0"/>
    <s v=" Sem Conversão"/>
    <m/>
    <s v="Ok"/>
    <b v="1"/>
    <s v="1668"/>
    <s v="0605997235/00010"/>
    <x v="1"/>
    <x v="0"/>
    <s v="35041780"/>
    <x v="458"/>
    <x v="0"/>
    <s v="Foreign"/>
    <s v="A"/>
    <s v="F"/>
    <n v="1"/>
    <x v="0"/>
    <s v="PC"/>
    <d v="2024-02-08T00:00:00"/>
    <d v="2023-11-18T00:00:00"/>
    <x v="1"/>
    <d v="2024-01-18T00:00:00"/>
    <n v="248"/>
  </r>
  <r>
    <x v="2"/>
    <s v=""/>
    <x v="498"/>
    <n v="200"/>
    <x v="335"/>
    <x v="6"/>
    <s v=" Sem Conversão"/>
    <m/>
    <s v="Ok"/>
    <b v="1"/>
    <s v="1674"/>
    <s v="0605994912/00010"/>
    <x v="17"/>
    <x v="0"/>
    <s v="35042730"/>
    <x v="459"/>
    <x v="0"/>
    <s v="Foreign"/>
    <s v="(blank)"/>
    <s v="F"/>
    <n v="1"/>
    <x v="0"/>
    <s v="PC"/>
    <d v="2024-01-17T00:00:00"/>
    <d v="2023-11-01T00:00:00"/>
    <x v="3"/>
    <d v="2024-01-01T00:00:00"/>
    <n v="200"/>
  </r>
  <r>
    <x v="2"/>
    <s v=""/>
    <x v="498"/>
    <n v="200"/>
    <x v="335"/>
    <x v="6"/>
    <s v=" Sem Conversão"/>
    <m/>
    <s v="Ok"/>
    <b v="1"/>
    <s v="1674"/>
    <s v="0605994913/00010"/>
    <x v="18"/>
    <x v="0"/>
    <s v="35042730"/>
    <x v="459"/>
    <x v="0"/>
    <s v="Foreign"/>
    <s v="(blank)"/>
    <s v="F"/>
    <n v="1"/>
    <x v="0"/>
    <s v="PC"/>
    <d v="2024-01-18T00:00:00"/>
    <d v="2023-11-01T00:00:00"/>
    <x v="3"/>
    <d v="2024-01-01T00:00:00"/>
    <n v="200"/>
  </r>
  <r>
    <x v="1"/>
    <s v=""/>
    <x v="498"/>
    <n v="200"/>
    <x v="335"/>
    <x v="6"/>
    <s v=" Sem Conversão"/>
    <m/>
    <s v="Ok"/>
    <b v="1"/>
    <s v="1674"/>
    <s v="0605994914/00010"/>
    <x v="13"/>
    <x v="0"/>
    <s v="35042730"/>
    <x v="459"/>
    <x v="0"/>
    <s v="Foreign"/>
    <s v="(blank)"/>
    <s v="F"/>
    <n v="1"/>
    <x v="0"/>
    <s v="PC"/>
    <d v="2024-02-10T00:00:00"/>
    <d v="2023-12-02T00:00:00"/>
    <x v="4"/>
    <d v="2024-02-01T00:00:00"/>
    <n v="200"/>
  </r>
  <r>
    <x v="1"/>
    <s v=""/>
    <x v="498"/>
    <n v="126"/>
    <x v="335"/>
    <x v="6"/>
    <s v=" Sem Conversão"/>
    <m/>
    <s v="Ok"/>
    <b v="1"/>
    <s v="1674"/>
    <s v="0605994915/00010"/>
    <x v="14"/>
    <x v="0"/>
    <s v="35042730"/>
    <x v="459"/>
    <x v="0"/>
    <s v="Foreign"/>
    <s v="(blank)"/>
    <s v="F"/>
    <n v="1"/>
    <x v="0"/>
    <s v="PC"/>
    <d v="2024-02-11T00:00:00"/>
    <d v="2023-12-02T00:00:00"/>
    <x v="4"/>
    <d v="2024-02-01T00:00:00"/>
    <n v="126"/>
  </r>
  <r>
    <x v="2"/>
    <s v=""/>
    <x v="499"/>
    <n v="200"/>
    <x v="336"/>
    <x v="5"/>
    <s v=" Sem Conversão"/>
    <m/>
    <s v="Ok"/>
    <b v="1"/>
    <s v="1676"/>
    <s v="0605996139/00010"/>
    <x v="28"/>
    <x v="0"/>
    <s v="35042928"/>
    <x v="460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499"/>
    <n v="100"/>
    <x v="336"/>
    <x v="5"/>
    <s v=" Sem Conversão"/>
    <m/>
    <s v="Ok"/>
    <b v="1"/>
    <s v="1676"/>
    <s v="0605996140/00010"/>
    <x v="28"/>
    <x v="0"/>
    <s v="35042928"/>
    <x v="460"/>
    <x v="0"/>
    <s v="Foreign"/>
    <s v="A"/>
    <s v="F"/>
    <n v="1"/>
    <x v="0"/>
    <s v="PC"/>
    <d v="2024-01-05T00:00:00"/>
    <d v="2023-11-01T00:00:00"/>
    <x v="3"/>
    <d v="2024-01-01T00:00:00"/>
    <n v="100"/>
  </r>
  <r>
    <x v="2"/>
    <s v=""/>
    <x v="499"/>
    <n v="100"/>
    <x v="336"/>
    <x v="5"/>
    <s v=" Sem Conversão"/>
    <m/>
    <s v="Ok"/>
    <b v="1"/>
    <s v="1676"/>
    <s v="0605996141/00010"/>
    <x v="28"/>
    <x v="0"/>
    <s v="35042928"/>
    <x v="460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499"/>
    <n v="100"/>
    <x v="336"/>
    <x v="9"/>
    <s v=" Sem Conversão"/>
    <m/>
    <s v="Ok"/>
    <b v="1"/>
    <s v="1676"/>
    <s v="0605996142/00010"/>
    <x v="30"/>
    <x v="0"/>
    <s v="35042928"/>
    <x v="460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499"/>
    <n v="200"/>
    <x v="336"/>
    <x v="5"/>
    <s v=" Sem Conversão"/>
    <m/>
    <s v="Ok"/>
    <b v="1"/>
    <s v="1676"/>
    <s v="0605996143/00010"/>
    <x v="10"/>
    <x v="0"/>
    <s v="35042928"/>
    <x v="460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499"/>
    <n v="200"/>
    <x v="336"/>
    <x v="5"/>
    <s v=" Sem Conversão"/>
    <m/>
    <s v="Ok"/>
    <b v="1"/>
    <s v="1676"/>
    <s v="0605996144/00010"/>
    <x v="10"/>
    <x v="0"/>
    <s v="35042928"/>
    <x v="460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499"/>
    <n v="193"/>
    <x v="336"/>
    <x v="5"/>
    <s v=" Sem Conversão"/>
    <m/>
    <s v="Ok"/>
    <b v="1"/>
    <s v="1676"/>
    <s v="0605996145/00010"/>
    <x v="11"/>
    <x v="0"/>
    <s v="35042928"/>
    <x v="460"/>
    <x v="0"/>
    <s v="Foreign"/>
    <s v="A"/>
    <s v="F"/>
    <n v="1"/>
    <x v="0"/>
    <s v="PC"/>
    <d v="2024-02-04T00:00:00"/>
    <d v="2023-12-02T00:00:00"/>
    <x v="4"/>
    <d v="2024-02-01T00:00:00"/>
    <n v="193"/>
  </r>
  <r>
    <x v="0"/>
    <s v=""/>
    <x v="500"/>
    <n v="100"/>
    <x v="337"/>
    <x v="1"/>
    <s v=" Sem Conversão"/>
    <m/>
    <s v="Ok"/>
    <b v="0"/>
    <s v="1679"/>
    <s v="0605996148/00010"/>
    <x v="36"/>
    <x v="0"/>
    <s v="36020279-005"/>
    <x v="461"/>
    <x v="0"/>
    <s v="Foreign"/>
    <s v="A"/>
    <s v="F"/>
    <n v="1"/>
    <x v="0"/>
    <s v="PC"/>
    <d v="2024-01-07T00:00:00"/>
    <d v="2023-10-18T00:00:00"/>
    <x v="0"/>
    <d v="2023-12-24T00:00:00"/>
    <n v="100"/>
  </r>
  <r>
    <x v="0"/>
    <s v=""/>
    <x v="500"/>
    <n v="200"/>
    <x v="337"/>
    <x v="1"/>
    <s v=" Sem Conversão"/>
    <m/>
    <s v="Ok"/>
    <b v="0"/>
    <s v="1679"/>
    <s v="0605996149/00010"/>
    <x v="34"/>
    <x v="0"/>
    <s v="36020279-005"/>
    <x v="461"/>
    <x v="0"/>
    <s v="Foreign"/>
    <s v="A"/>
    <s v="F"/>
    <n v="1"/>
    <x v="0"/>
    <s v="PC"/>
    <d v="2024-01-08T00:00:00"/>
    <d v="2023-10-18T00:00:00"/>
    <x v="0"/>
    <d v="2023-12-24T00:00:00"/>
    <n v="200"/>
  </r>
  <r>
    <x v="0"/>
    <s v=""/>
    <x v="500"/>
    <n v="900"/>
    <x v="337"/>
    <x v="0"/>
    <s v=" Sem Conversão"/>
    <m/>
    <s v="Ok"/>
    <b v="0"/>
    <s v="1679"/>
    <s v="0605996150/00010"/>
    <x v="0"/>
    <x v="0"/>
    <s v="36020279-005"/>
    <x v="461"/>
    <x v="0"/>
    <s v="Foreign"/>
    <s v="A"/>
    <s v="F"/>
    <n v="1"/>
    <x v="0"/>
    <s v="PC"/>
    <d v="2024-01-09T00:00:00"/>
    <d v="2023-10-18T00:00:00"/>
    <x v="0"/>
    <d v="2023-12-24T00:00:00"/>
    <n v="900"/>
  </r>
  <r>
    <x v="0"/>
    <s v=""/>
    <x v="500"/>
    <n v="200"/>
    <x v="337"/>
    <x v="8"/>
    <s v=" Sem Conversão"/>
    <m/>
    <s v="Ok"/>
    <b v="0"/>
    <s v="1679"/>
    <s v="0605996151/00010"/>
    <x v="19"/>
    <x v="0"/>
    <s v="36020279-005"/>
    <x v="461"/>
    <x v="0"/>
    <s v="Foreign"/>
    <s v="A"/>
    <s v="F"/>
    <n v="1"/>
    <x v="0"/>
    <s v="PC"/>
    <d v="2024-01-19T00:00:00"/>
    <d v="2023-10-18T00:00:00"/>
    <x v="0"/>
    <d v="2023-12-24T00:00:00"/>
    <n v="200"/>
  </r>
  <r>
    <x v="1"/>
    <s v=""/>
    <x v="500"/>
    <n v="400"/>
    <x v="337"/>
    <x v="1"/>
    <s v=" Sem Conversão"/>
    <m/>
    <s v="Ok"/>
    <b v="1"/>
    <s v="1679"/>
    <s v="0605996152/00010"/>
    <x v="4"/>
    <x v="0"/>
    <s v="36020279-005"/>
    <x v="461"/>
    <x v="0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500"/>
    <n v="200"/>
    <x v="337"/>
    <x v="1"/>
    <s v=" Sem Conversão"/>
    <m/>
    <s v="Ok"/>
    <b v="1"/>
    <s v="1679"/>
    <s v="0605996153/00010"/>
    <x v="2"/>
    <x v="0"/>
    <s v="36020279-005"/>
    <x v="461"/>
    <x v="0"/>
    <s v="Foreign"/>
    <s v="A"/>
    <s v="F"/>
    <n v="1"/>
    <x v="0"/>
    <s v="PC"/>
    <d v="2024-02-07T00:00:00"/>
    <d v="2023-11-18T00:00:00"/>
    <x v="1"/>
    <d v="2024-01-18T00:00:00"/>
    <n v="200"/>
  </r>
  <r>
    <x v="1"/>
    <s v=""/>
    <x v="500"/>
    <n v="873"/>
    <x v="337"/>
    <x v="0"/>
    <s v=" Sem Conversão"/>
    <m/>
    <s v="Ok"/>
    <b v="1"/>
    <s v="1679"/>
    <s v="0605996154/00010"/>
    <x v="1"/>
    <x v="0"/>
    <s v="36020279-005"/>
    <x v="461"/>
    <x v="0"/>
    <s v="Foreign"/>
    <s v="A"/>
    <s v="F"/>
    <n v="1"/>
    <x v="0"/>
    <s v="PC"/>
    <d v="2024-02-08T00:00:00"/>
    <d v="2023-11-18T00:00:00"/>
    <x v="1"/>
    <d v="2024-01-18T00:00:00"/>
    <n v="873"/>
  </r>
  <r>
    <x v="2"/>
    <s v=""/>
    <x v="501"/>
    <n v="200"/>
    <x v="338"/>
    <x v="4"/>
    <s v=" Sem Conversão"/>
    <m/>
    <s v="Ok"/>
    <b v="1"/>
    <s v="1684"/>
    <s v="0605996172/00010"/>
    <x v="7"/>
    <x v="0"/>
    <s v="36020320-006"/>
    <x v="462"/>
    <x v="0"/>
    <s v="Foreign"/>
    <s v="A"/>
    <s v="F"/>
    <n v="1"/>
    <x v="0"/>
    <s v="PC"/>
    <d v="2024-01-15T00:00:00"/>
    <d v="2023-11-01T00:00:00"/>
    <x v="3"/>
    <d v="2024-01-01T00:00:00"/>
    <n v="200"/>
  </r>
  <r>
    <x v="2"/>
    <s v=""/>
    <x v="501"/>
    <n v="200"/>
    <x v="338"/>
    <x v="4"/>
    <s v=" Sem Conversão"/>
    <m/>
    <s v="Ok"/>
    <b v="1"/>
    <s v="1684"/>
    <s v="0605996173/00010"/>
    <x v="8"/>
    <x v="0"/>
    <s v="36020320-006"/>
    <x v="462"/>
    <x v="0"/>
    <s v="Foreign"/>
    <s v="A"/>
    <s v="F"/>
    <n v="1"/>
    <x v="0"/>
    <s v="PC"/>
    <d v="2024-01-16T00:00:00"/>
    <d v="2023-11-01T00:00:00"/>
    <x v="3"/>
    <d v="2024-01-01T00:00:00"/>
    <n v="200"/>
  </r>
  <r>
    <x v="0"/>
    <s v=""/>
    <x v="501"/>
    <n v="100"/>
    <x v="338"/>
    <x v="11"/>
    <s v=" Sem Conversão"/>
    <m/>
    <s v="Ok"/>
    <b v="0"/>
    <s v="1684"/>
    <s v="0605996174/00010"/>
    <x v="32"/>
    <x v="0"/>
    <s v="36020320-006"/>
    <x v="462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501"/>
    <n v="400"/>
    <x v="338"/>
    <x v="1"/>
    <s v=" Sem Conversão"/>
    <m/>
    <s v="Ok"/>
    <b v="1"/>
    <s v="1684"/>
    <s v="0605996175/00010"/>
    <x v="4"/>
    <x v="0"/>
    <s v="36020320-006"/>
    <x v="462"/>
    <x v="0"/>
    <s v="Foreign"/>
    <s v="A"/>
    <s v="F"/>
    <n v="1"/>
    <x v="0"/>
    <s v="PC"/>
    <d v="2024-02-06T00:00:00"/>
    <d v="2023-11-18T00:00:00"/>
    <x v="1"/>
    <d v="2024-01-18T00:00:00"/>
    <n v="400"/>
  </r>
  <r>
    <x v="1"/>
    <s v=""/>
    <x v="501"/>
    <n v="200"/>
    <x v="338"/>
    <x v="1"/>
    <s v=" Sem Conversão"/>
    <m/>
    <s v="Ok"/>
    <b v="1"/>
    <s v="1684"/>
    <s v="0605996176/00010"/>
    <x v="2"/>
    <x v="0"/>
    <s v="36020320-006"/>
    <x v="462"/>
    <x v="0"/>
    <s v="Foreign"/>
    <s v="A"/>
    <s v="F"/>
    <n v="1"/>
    <x v="0"/>
    <s v="PC"/>
    <d v="2024-02-07T00:00:00"/>
    <d v="2023-11-18T00:00:00"/>
    <x v="1"/>
    <d v="2024-01-18T00:00:00"/>
    <n v="200"/>
  </r>
  <r>
    <x v="1"/>
    <s v=""/>
    <x v="501"/>
    <n v="600"/>
    <x v="338"/>
    <x v="0"/>
    <s v=" Sem Conversão"/>
    <m/>
    <s v="Ok"/>
    <b v="1"/>
    <s v="1684"/>
    <s v="0605996177/00010"/>
    <x v="1"/>
    <x v="0"/>
    <s v="36020320-006"/>
    <x v="462"/>
    <x v="0"/>
    <s v="Foreign"/>
    <s v="A"/>
    <s v="F"/>
    <n v="1"/>
    <x v="0"/>
    <s v="PC"/>
    <d v="2024-02-08T00:00:00"/>
    <d v="2023-11-18T00:00:00"/>
    <x v="1"/>
    <d v="2024-01-18T00:00:00"/>
    <n v="600"/>
  </r>
  <r>
    <x v="1"/>
    <s v=""/>
    <x v="501"/>
    <n v="158"/>
    <x v="338"/>
    <x v="3"/>
    <s v=" Sem Conversão"/>
    <m/>
    <s v="Ok"/>
    <b v="1"/>
    <s v="1684"/>
    <s v="0605996178/00010"/>
    <x v="9"/>
    <x v="0"/>
    <s v="36020320-006"/>
    <x v="462"/>
    <x v="0"/>
    <s v="Foreign"/>
    <s v="A"/>
    <s v="F"/>
    <n v="1"/>
    <x v="0"/>
    <s v="PC"/>
    <d v="2024-02-09T00:00:00"/>
    <d v="2023-12-02T00:00:00"/>
    <x v="4"/>
    <d v="2024-02-01T00:00:00"/>
    <n v="158"/>
  </r>
  <r>
    <x v="1"/>
    <s v=""/>
    <x v="502"/>
    <n v="200"/>
    <x v="339"/>
    <x v="1"/>
    <s v=" Sem Conversão"/>
    <m/>
    <s v="Ok"/>
    <b v="1"/>
    <s v="1692"/>
    <s v="0605995721/00010"/>
    <x v="4"/>
    <x v="0"/>
    <s v="36020325-009"/>
    <x v="463"/>
    <x v="0"/>
    <s v="Foreign"/>
    <s v="C"/>
    <s v="F"/>
    <n v="100"/>
    <x v="0"/>
    <s v="PC"/>
    <d v="2024-02-06T00:00:00"/>
    <d v="2023-11-18T00:00:00"/>
    <x v="1"/>
    <d v="2024-01-18T00:00:00"/>
    <n v="200"/>
  </r>
  <r>
    <x v="1"/>
    <s v=""/>
    <x v="502"/>
    <n v="82"/>
    <x v="339"/>
    <x v="1"/>
    <s v=" Sem Conversão"/>
    <m/>
    <s v="Ok"/>
    <b v="1"/>
    <s v="1692"/>
    <s v="0605995722/00010"/>
    <x v="2"/>
    <x v="0"/>
    <s v="36020325-009"/>
    <x v="463"/>
    <x v="0"/>
    <s v="Foreign"/>
    <s v="C"/>
    <s v="F"/>
    <n v="100"/>
    <x v="0"/>
    <s v="PC"/>
    <d v="2024-02-07T00:00:00"/>
    <d v="2023-11-18T00:00:00"/>
    <x v="1"/>
    <d v="2024-01-18T00:00:00"/>
    <n v="82"/>
  </r>
  <r>
    <x v="0"/>
    <s v=""/>
    <x v="503"/>
    <n v="300"/>
    <x v="340"/>
    <x v="0"/>
    <s v=" Sem Conversão"/>
    <m/>
    <s v="Ok"/>
    <b v="0"/>
    <s v="1695"/>
    <s v="0605996179/00010"/>
    <x v="0"/>
    <x v="0"/>
    <s v="36020339-005"/>
    <x v="464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503"/>
    <n v="300"/>
    <x v="340"/>
    <x v="0"/>
    <s v=" Sem Conversão"/>
    <m/>
    <s v="Ok"/>
    <b v="1"/>
    <s v="1695"/>
    <s v="0605996180/00010"/>
    <x v="1"/>
    <x v="0"/>
    <s v="36020339-005"/>
    <x v="464"/>
    <x v="0"/>
    <s v="Foreign"/>
    <s v="A"/>
    <s v="F"/>
    <n v="1"/>
    <x v="0"/>
    <s v="PC"/>
    <d v="2024-02-08T00:00:00"/>
    <d v="2023-11-18T00:00:00"/>
    <x v="1"/>
    <d v="2024-01-18T00:00:00"/>
    <n v="300"/>
  </r>
  <r>
    <x v="1"/>
    <s v=""/>
    <x v="503"/>
    <n v="101"/>
    <x v="340"/>
    <x v="0"/>
    <s v=" Sem Conversão"/>
    <m/>
    <s v="Ok"/>
    <b v="1"/>
    <s v="1695"/>
    <s v="0605996181/00010"/>
    <x v="1"/>
    <x v="0"/>
    <s v="36020339-005"/>
    <x v="464"/>
    <x v="0"/>
    <s v="Foreign"/>
    <s v="A"/>
    <s v="F"/>
    <n v="1"/>
    <x v="0"/>
    <s v="PC"/>
    <d v="2024-02-08T00:00:00"/>
    <d v="2023-11-18T00:00:00"/>
    <x v="1"/>
    <d v="2024-01-18T00:00:00"/>
    <n v="101"/>
  </r>
  <r>
    <x v="0"/>
    <s v=""/>
    <x v="504"/>
    <n v="600"/>
    <x v="341"/>
    <x v="1"/>
    <s v=" Sem Conversão"/>
    <m/>
    <s v="Ok"/>
    <b v="0"/>
    <s v="1699"/>
    <s v="0605996182/00010"/>
    <x v="36"/>
    <x v="0"/>
    <s v="36020345-006"/>
    <x v="465"/>
    <x v="0"/>
    <s v="Foreign"/>
    <s v="A"/>
    <s v="F"/>
    <n v="100"/>
    <x v="0"/>
    <s v="PC"/>
    <d v="2024-01-07T00:00:00"/>
    <d v="2023-10-18T00:00:00"/>
    <x v="0"/>
    <d v="2023-12-24T00:00:00"/>
    <n v="600"/>
  </r>
  <r>
    <x v="0"/>
    <s v=""/>
    <x v="504"/>
    <n v="500"/>
    <x v="341"/>
    <x v="1"/>
    <s v=" Sem Conversão"/>
    <m/>
    <s v="Ok"/>
    <b v="0"/>
    <s v="1699"/>
    <s v="0605996183/00010"/>
    <x v="34"/>
    <x v="0"/>
    <s v="36020345-006"/>
    <x v="465"/>
    <x v="0"/>
    <s v="Foreign"/>
    <s v="A"/>
    <s v="F"/>
    <n v="100"/>
    <x v="0"/>
    <s v="PC"/>
    <d v="2024-01-08T00:00:00"/>
    <d v="2023-10-18T00:00:00"/>
    <x v="0"/>
    <d v="2023-12-24T00:00:00"/>
    <n v="500"/>
  </r>
  <r>
    <x v="0"/>
    <s v=""/>
    <x v="504"/>
    <n v="3300"/>
    <x v="341"/>
    <x v="0"/>
    <s v=" Sem Conversão"/>
    <m/>
    <s v="Ok"/>
    <b v="0"/>
    <s v="1699"/>
    <s v="0605996184/00010"/>
    <x v="0"/>
    <x v="0"/>
    <s v="36020345-006"/>
    <x v="465"/>
    <x v="0"/>
    <s v="Foreign"/>
    <s v="A"/>
    <s v="F"/>
    <n v="100"/>
    <x v="0"/>
    <s v="PC"/>
    <d v="2024-01-09T00:00:00"/>
    <d v="2023-10-18T00:00:00"/>
    <x v="0"/>
    <d v="2023-12-24T00:00:00"/>
    <n v="3300"/>
  </r>
  <r>
    <x v="0"/>
    <s v=""/>
    <x v="504"/>
    <n v="500"/>
    <x v="341"/>
    <x v="8"/>
    <s v=" Sem Conversão"/>
    <m/>
    <s v="Ok"/>
    <b v="0"/>
    <s v="1699"/>
    <s v="0605996185/00010"/>
    <x v="19"/>
    <x v="0"/>
    <s v="36020345-006"/>
    <x v="465"/>
    <x v="0"/>
    <s v="Foreign"/>
    <s v="A"/>
    <s v="F"/>
    <n v="100"/>
    <x v="0"/>
    <s v="PC"/>
    <d v="2024-01-19T00:00:00"/>
    <d v="2023-10-18T00:00:00"/>
    <x v="0"/>
    <d v="2023-12-24T00:00:00"/>
    <n v="500"/>
  </r>
  <r>
    <x v="0"/>
    <s v=""/>
    <x v="504"/>
    <n v="100"/>
    <x v="341"/>
    <x v="11"/>
    <s v=" Sem Conversão"/>
    <m/>
    <s v="Ok"/>
    <b v="0"/>
    <s v="1699"/>
    <s v="0605996186/00010"/>
    <x v="32"/>
    <x v="0"/>
    <s v="36020345-006"/>
    <x v="465"/>
    <x v="0"/>
    <s v="Foreign"/>
    <s v="A"/>
    <s v="F"/>
    <n v="100"/>
    <x v="0"/>
    <s v="PC"/>
    <d v="2024-01-06T00:00:00"/>
    <d v="2023-10-18T00:00:00"/>
    <x v="0"/>
    <d v="2023-12-24T00:00:00"/>
    <n v="100"/>
  </r>
  <r>
    <x v="1"/>
    <s v=""/>
    <x v="504"/>
    <n v="1000"/>
    <x v="341"/>
    <x v="1"/>
    <s v=" Sem Conversão"/>
    <m/>
    <s v="Ok"/>
    <b v="1"/>
    <s v="1699"/>
    <s v="0605996187/00010"/>
    <x v="4"/>
    <x v="0"/>
    <s v="36020345-006"/>
    <x v="465"/>
    <x v="0"/>
    <s v="Foreign"/>
    <s v="A"/>
    <s v="F"/>
    <n v="100"/>
    <x v="0"/>
    <s v="PC"/>
    <d v="2024-02-06T00:00:00"/>
    <d v="2023-11-18T00:00:00"/>
    <x v="1"/>
    <d v="2024-01-18T00:00:00"/>
    <n v="1000"/>
  </r>
  <r>
    <x v="1"/>
    <s v=""/>
    <x v="504"/>
    <n v="500"/>
    <x v="341"/>
    <x v="1"/>
    <s v=" Sem Conversão"/>
    <m/>
    <s v="Ok"/>
    <b v="1"/>
    <s v="1699"/>
    <s v="0605996188/00010"/>
    <x v="2"/>
    <x v="0"/>
    <s v="36020345-006"/>
    <x v="465"/>
    <x v="0"/>
    <s v="Foreign"/>
    <s v="A"/>
    <s v="F"/>
    <n v="100"/>
    <x v="0"/>
    <s v="PC"/>
    <d v="2024-02-07T00:00:00"/>
    <d v="2023-11-18T00:00:00"/>
    <x v="1"/>
    <d v="2024-01-18T00:00:00"/>
    <n v="500"/>
  </r>
  <r>
    <x v="1"/>
    <s v=""/>
    <x v="504"/>
    <n v="3300"/>
    <x v="341"/>
    <x v="0"/>
    <s v=" Sem Conversão"/>
    <m/>
    <s v="Ok"/>
    <b v="1"/>
    <s v="1699"/>
    <s v="0605996189/00010"/>
    <x v="1"/>
    <x v="0"/>
    <s v="36020345-006"/>
    <x v="465"/>
    <x v="0"/>
    <s v="Foreign"/>
    <s v="A"/>
    <s v="F"/>
    <n v="100"/>
    <x v="0"/>
    <s v="PC"/>
    <d v="2024-02-08T00:00:00"/>
    <d v="2023-11-18T00:00:00"/>
    <x v="1"/>
    <d v="2024-01-18T00:00:00"/>
    <n v="3300"/>
  </r>
  <r>
    <x v="1"/>
    <s v=""/>
    <x v="504"/>
    <n v="19"/>
    <x v="341"/>
    <x v="1"/>
    <s v=" Sem Conversão"/>
    <m/>
    <s v="Ok"/>
    <b v="1"/>
    <s v="1699"/>
    <s v="0605996190/00010"/>
    <x v="4"/>
    <x v="0"/>
    <s v="36020345-006"/>
    <x v="465"/>
    <x v="0"/>
    <s v="Foreign"/>
    <s v="A"/>
    <s v="F"/>
    <n v="100"/>
    <x v="0"/>
    <s v="PC"/>
    <d v="2024-02-06T00:00:00"/>
    <d v="2023-11-18T00:00:00"/>
    <x v="1"/>
    <d v="2024-01-18T00:00:00"/>
    <n v="19"/>
  </r>
  <r>
    <x v="0"/>
    <s v=""/>
    <x v="505"/>
    <n v="600"/>
    <x v="342"/>
    <x v="8"/>
    <s v=" Sem Conversão"/>
    <m/>
    <s v="Ok"/>
    <b v="0"/>
    <s v="1705"/>
    <s v="0605996192/00010"/>
    <x v="19"/>
    <x v="0"/>
    <s v="36020373-008"/>
    <x v="466"/>
    <x v="0"/>
    <s v="Foreign"/>
    <s v="A"/>
    <s v="F"/>
    <n v="1"/>
    <x v="0"/>
    <s v="PC"/>
    <d v="2024-01-19T00:00:00"/>
    <d v="2023-10-18T00:00:00"/>
    <x v="0"/>
    <d v="2023-12-24T00:00:00"/>
    <n v="600"/>
  </r>
  <r>
    <x v="0"/>
    <s v=""/>
    <x v="505"/>
    <n v="100"/>
    <x v="342"/>
    <x v="0"/>
    <s v=" Sem Conversão"/>
    <m/>
    <s v="Ok"/>
    <b v="0"/>
    <s v="1705"/>
    <s v="0605996193/00010"/>
    <x v="0"/>
    <x v="0"/>
    <s v="36020373-008"/>
    <x v="466"/>
    <x v="0"/>
    <s v="Foreign"/>
    <s v="A"/>
    <s v="F"/>
    <n v="1"/>
    <x v="0"/>
    <s v="PC"/>
    <d v="2024-01-09T00:00:00"/>
    <d v="2023-10-18T00:00:00"/>
    <x v="0"/>
    <d v="2023-12-24T00:00:00"/>
    <n v="100"/>
  </r>
  <r>
    <x v="1"/>
    <s v=""/>
    <x v="505"/>
    <n v="516"/>
    <x v="342"/>
    <x v="0"/>
    <s v=" Sem Conversão"/>
    <m/>
    <s v="Ok"/>
    <b v="1"/>
    <s v="1705"/>
    <s v="0605996194/00010"/>
    <x v="1"/>
    <x v="0"/>
    <s v="36020373-008"/>
    <x v="466"/>
    <x v="0"/>
    <s v="Foreign"/>
    <s v="A"/>
    <s v="F"/>
    <n v="1"/>
    <x v="0"/>
    <s v="PC"/>
    <d v="2024-02-08T00:00:00"/>
    <d v="2023-11-18T00:00:00"/>
    <x v="1"/>
    <d v="2024-01-18T00:00:00"/>
    <n v="516"/>
  </r>
  <r>
    <x v="0"/>
    <s v=""/>
    <x v="506"/>
    <n v="100"/>
    <x v="304"/>
    <x v="1"/>
    <s v=" Sem Conversão"/>
    <m/>
    <s v="Ok"/>
    <b v="0"/>
    <s v="1711"/>
    <s v="0605995824/00010"/>
    <x v="34"/>
    <x v="0"/>
    <s v="36020398-001"/>
    <x v="467"/>
    <x v="0"/>
    <s v="Foreign"/>
    <s v="A"/>
    <s v="F"/>
    <n v="1"/>
    <x v="0"/>
    <s v="PC"/>
    <d v="2024-01-08T00:00:00"/>
    <d v="2023-10-18T00:00:00"/>
    <x v="0"/>
    <d v="2023-12-24T00:00:00"/>
    <n v="100"/>
  </r>
  <r>
    <x v="1"/>
    <s v=""/>
    <x v="506"/>
    <n v="200"/>
    <x v="304"/>
    <x v="1"/>
    <s v=" Sem Conversão"/>
    <m/>
    <s v="Ok"/>
    <b v="1"/>
    <s v="1711"/>
    <s v="0605995825/00010"/>
    <x v="4"/>
    <x v="0"/>
    <s v="36020398-001"/>
    <x v="467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06"/>
    <n v="24"/>
    <x v="304"/>
    <x v="1"/>
    <s v=" Sem Conversão"/>
    <m/>
    <s v="Ok"/>
    <b v="1"/>
    <s v="1711"/>
    <s v="0605995826/00010"/>
    <x v="2"/>
    <x v="0"/>
    <s v="36020398-001"/>
    <x v="467"/>
    <x v="0"/>
    <s v="Foreign"/>
    <s v="A"/>
    <s v="F"/>
    <n v="1"/>
    <x v="0"/>
    <s v="PC"/>
    <d v="2024-02-07T00:00:00"/>
    <d v="2023-11-18T00:00:00"/>
    <x v="1"/>
    <d v="2024-01-18T00:00:00"/>
    <n v="24"/>
  </r>
  <r>
    <x v="0"/>
    <s v=""/>
    <x v="507"/>
    <n v="1500"/>
    <x v="304"/>
    <x v="0"/>
    <s v=" Sem Conversão"/>
    <m/>
    <s v="Ok"/>
    <b v="0"/>
    <s v="1712"/>
    <s v="0605996195/00010"/>
    <x v="0"/>
    <x v="0"/>
    <s v="36020398-002"/>
    <x v="467"/>
    <x v="0"/>
    <s v="Foreign"/>
    <s v="A"/>
    <s v="F"/>
    <n v="1"/>
    <x v="0"/>
    <s v="PC"/>
    <d v="2024-01-09T00:00:00"/>
    <d v="2023-10-18T00:00:00"/>
    <x v="0"/>
    <d v="2023-12-24T00:00:00"/>
    <n v="1500"/>
  </r>
  <r>
    <x v="1"/>
    <s v=""/>
    <x v="507"/>
    <n v="1500"/>
    <x v="304"/>
    <x v="0"/>
    <s v=" Sem Conversão"/>
    <m/>
    <s v="Ok"/>
    <b v="1"/>
    <s v="1712"/>
    <s v="0605996196/00010"/>
    <x v="1"/>
    <x v="0"/>
    <s v="36020398-002"/>
    <x v="467"/>
    <x v="0"/>
    <s v="Foreign"/>
    <s v="A"/>
    <s v="F"/>
    <n v="1"/>
    <x v="0"/>
    <s v="PC"/>
    <d v="2024-02-08T00:00:00"/>
    <d v="2023-11-18T00:00:00"/>
    <x v="1"/>
    <d v="2024-01-18T00:00:00"/>
    <n v="1500"/>
  </r>
  <r>
    <x v="1"/>
    <s v=""/>
    <x v="507"/>
    <n v="5"/>
    <x v="304"/>
    <x v="0"/>
    <s v=" Sem Conversão"/>
    <m/>
    <s v="Ok"/>
    <b v="1"/>
    <s v="1712"/>
    <s v="0605996197/00010"/>
    <x v="1"/>
    <x v="0"/>
    <s v="36020398-002"/>
    <x v="467"/>
    <x v="0"/>
    <s v="Foreign"/>
    <s v="A"/>
    <s v="F"/>
    <n v="1"/>
    <x v="0"/>
    <s v="PC"/>
    <d v="2024-02-08T00:00:00"/>
    <d v="2023-11-18T00:00:00"/>
    <x v="1"/>
    <d v="2024-01-18T00:00:00"/>
    <n v="5"/>
  </r>
  <r>
    <x v="0"/>
    <s v=""/>
    <x v="508"/>
    <n v="2500"/>
    <x v="343"/>
    <x v="0"/>
    <s v=" Sem Conversão"/>
    <m/>
    <s v="Ok"/>
    <b v="0"/>
    <s v="1718"/>
    <s v="0605996202/00010"/>
    <x v="0"/>
    <x v="0"/>
    <s v="36020428-010"/>
    <x v="468"/>
    <x v="0"/>
    <s v="Foreign"/>
    <s v="A"/>
    <s v="F"/>
    <n v="1"/>
    <x v="0"/>
    <s v="PC"/>
    <d v="2024-01-09T00:00:00"/>
    <d v="2023-10-18T00:00:00"/>
    <x v="0"/>
    <d v="2023-12-24T00:00:00"/>
    <n v="2500"/>
  </r>
  <r>
    <x v="0"/>
    <s v=""/>
    <x v="508"/>
    <n v="1500"/>
    <x v="343"/>
    <x v="8"/>
    <s v=" Sem Conversão"/>
    <m/>
    <s v="Ok"/>
    <b v="0"/>
    <s v="1718"/>
    <s v="0605996203/00010"/>
    <x v="19"/>
    <x v="0"/>
    <s v="36020428-010"/>
    <x v="468"/>
    <x v="0"/>
    <s v="Foreign"/>
    <s v="A"/>
    <s v="F"/>
    <n v="1"/>
    <x v="0"/>
    <s v="PC"/>
    <d v="2024-01-19T00:00:00"/>
    <d v="2023-10-18T00:00:00"/>
    <x v="0"/>
    <d v="2023-12-24T00:00:00"/>
    <n v="1500"/>
  </r>
  <r>
    <x v="1"/>
    <s v=""/>
    <x v="508"/>
    <n v="1200"/>
    <x v="343"/>
    <x v="1"/>
    <s v=" Sem Conversão"/>
    <m/>
    <s v="Ok"/>
    <b v="1"/>
    <s v="1718"/>
    <s v="0605996204/00010"/>
    <x v="4"/>
    <x v="0"/>
    <s v="36020428-010"/>
    <x v="468"/>
    <x v="0"/>
    <s v="Foreign"/>
    <s v="A"/>
    <s v="F"/>
    <n v="1"/>
    <x v="0"/>
    <s v="PC"/>
    <d v="2024-02-06T00:00:00"/>
    <d v="2023-11-18T00:00:00"/>
    <x v="1"/>
    <d v="2024-01-18T00:00:00"/>
    <n v="1200"/>
  </r>
  <r>
    <x v="1"/>
    <s v=""/>
    <x v="508"/>
    <n v="600"/>
    <x v="343"/>
    <x v="1"/>
    <s v=" Sem Conversão"/>
    <m/>
    <s v="Ok"/>
    <b v="1"/>
    <s v="1718"/>
    <s v="0605996205/00010"/>
    <x v="2"/>
    <x v="0"/>
    <s v="36020428-010"/>
    <x v="468"/>
    <x v="0"/>
    <s v="Foreign"/>
    <s v="A"/>
    <s v="F"/>
    <n v="1"/>
    <x v="0"/>
    <s v="PC"/>
    <d v="2024-02-07T00:00:00"/>
    <d v="2023-11-18T00:00:00"/>
    <x v="1"/>
    <d v="2024-01-18T00:00:00"/>
    <n v="600"/>
  </r>
  <r>
    <x v="1"/>
    <s v=""/>
    <x v="508"/>
    <n v="3300"/>
    <x v="343"/>
    <x v="0"/>
    <s v=" Sem Conversão"/>
    <m/>
    <s v="Ok"/>
    <b v="1"/>
    <s v="1718"/>
    <s v="0605996206/00010"/>
    <x v="1"/>
    <x v="0"/>
    <s v="36020428-010"/>
    <x v="468"/>
    <x v="0"/>
    <s v="Foreign"/>
    <s v="A"/>
    <s v="F"/>
    <n v="1"/>
    <x v="0"/>
    <s v="PC"/>
    <d v="2024-02-08T00:00:00"/>
    <d v="2023-11-18T00:00:00"/>
    <x v="1"/>
    <d v="2024-01-18T00:00:00"/>
    <n v="3300"/>
  </r>
  <r>
    <x v="1"/>
    <s v=""/>
    <x v="508"/>
    <n v="61"/>
    <x v="343"/>
    <x v="1"/>
    <s v=" Sem Conversão"/>
    <m/>
    <s v="Ok"/>
    <b v="1"/>
    <s v="1718"/>
    <s v="0605996207/00010"/>
    <x v="4"/>
    <x v="0"/>
    <s v="36020428-010"/>
    <x v="468"/>
    <x v="0"/>
    <s v="Foreign"/>
    <s v="A"/>
    <s v="F"/>
    <n v="1"/>
    <x v="0"/>
    <s v="PC"/>
    <d v="2024-02-06T00:00:00"/>
    <d v="2023-11-18T00:00:00"/>
    <x v="1"/>
    <d v="2024-01-18T00:00:00"/>
    <n v="61"/>
  </r>
  <r>
    <x v="0"/>
    <s v=""/>
    <x v="509"/>
    <n v="1200"/>
    <x v="344"/>
    <x v="0"/>
    <s v=" Sem Conversão"/>
    <m/>
    <s v="Ok"/>
    <b v="0"/>
    <s v="1721"/>
    <s v="0605996222/00010"/>
    <x v="0"/>
    <x v="0"/>
    <s v="36020474-003"/>
    <x v="469"/>
    <x v="0"/>
    <s v="Foreign"/>
    <s v="A"/>
    <s v="F"/>
    <n v="1"/>
    <x v="0"/>
    <s v="PC"/>
    <d v="2024-01-09T00:00:00"/>
    <d v="2023-10-18T00:00:00"/>
    <x v="0"/>
    <d v="2023-12-24T00:00:00"/>
    <n v="1200"/>
  </r>
  <r>
    <x v="0"/>
    <s v=""/>
    <x v="509"/>
    <n v="100"/>
    <x v="344"/>
    <x v="0"/>
    <s v=" Sem Conversão"/>
    <m/>
    <s v="Ok"/>
    <b v="0"/>
    <s v="1721"/>
    <s v="0605996223/00010"/>
    <x v="0"/>
    <x v="0"/>
    <s v="36020474-003"/>
    <x v="469"/>
    <x v="0"/>
    <s v="Foreign"/>
    <s v="A"/>
    <s v="F"/>
    <n v="1"/>
    <x v="0"/>
    <s v="PC"/>
    <d v="2024-01-09T00:00:00"/>
    <d v="2023-10-18T00:00:00"/>
    <x v="0"/>
    <d v="2023-12-24T00:00:00"/>
    <n v="100"/>
  </r>
  <r>
    <x v="1"/>
    <s v=""/>
    <x v="509"/>
    <n v="1143"/>
    <x v="344"/>
    <x v="0"/>
    <s v=" Sem Conversão"/>
    <m/>
    <s v="Ok"/>
    <b v="1"/>
    <s v="1721"/>
    <s v="0605996224/00010"/>
    <x v="1"/>
    <x v="0"/>
    <s v="36020474-003"/>
    <x v="469"/>
    <x v="0"/>
    <s v="Foreign"/>
    <s v="A"/>
    <s v="F"/>
    <n v="1"/>
    <x v="0"/>
    <s v="PC"/>
    <d v="2024-02-08T00:00:00"/>
    <d v="2023-11-18T00:00:00"/>
    <x v="1"/>
    <d v="2024-01-18T00:00:00"/>
    <n v="1143"/>
  </r>
  <r>
    <x v="2"/>
    <s v=""/>
    <x v="510"/>
    <n v="26"/>
    <x v="67"/>
    <x v="7"/>
    <s v=" Sem Conversão"/>
    <m/>
    <s v="Ok"/>
    <b v="0"/>
    <s v="179"/>
    <s v="0605995749/00010"/>
    <x v="16"/>
    <x v="0"/>
    <s v="07090910-001"/>
    <x v="470"/>
    <x v="0"/>
    <s v="Foreign"/>
    <s v="C"/>
    <s v="F"/>
    <n v="1000"/>
    <x v="0"/>
    <s v="PC"/>
    <d v="2023-10-29T00:00:00"/>
    <d v="2023-08-01T00:00:00"/>
    <x v="5"/>
    <d v="2023-12-24T00:00:00"/>
    <n v="26"/>
  </r>
  <r>
    <x v="1"/>
    <s v=""/>
    <x v="511"/>
    <n v="194"/>
    <x v="345"/>
    <x v="1"/>
    <s v=" Sem Conversão"/>
    <m/>
    <s v="Ok"/>
    <b v="1"/>
    <s v="1728"/>
    <s v="0605995829/00010"/>
    <x v="4"/>
    <x v="0"/>
    <s v="37030052"/>
    <x v="471"/>
    <x v="0"/>
    <s v="Foreign"/>
    <s v="A"/>
    <s v="F"/>
    <n v="1"/>
    <x v="0"/>
    <s v="PC"/>
    <d v="2024-02-06T00:00:00"/>
    <d v="2023-11-18T00:00:00"/>
    <x v="1"/>
    <d v="2024-01-18T00:00:00"/>
    <n v="194"/>
  </r>
  <r>
    <x v="2"/>
    <s v=""/>
    <x v="512"/>
    <n v="100"/>
    <x v="346"/>
    <x v="5"/>
    <s v=" Sem Conversão"/>
    <m/>
    <s v="Ok"/>
    <b v="1"/>
    <s v="1730"/>
    <s v="0605995924/00010"/>
    <x v="33"/>
    <x v="0"/>
    <s v="38020037-006"/>
    <x v="472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512"/>
    <n v="200"/>
    <x v="346"/>
    <x v="5"/>
    <s v=" Sem Conversão"/>
    <m/>
    <s v="Ok"/>
    <b v="1"/>
    <s v="1730"/>
    <s v="0605995925/00010"/>
    <x v="28"/>
    <x v="0"/>
    <s v="38020037-006"/>
    <x v="472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12"/>
    <n v="100"/>
    <x v="346"/>
    <x v="5"/>
    <s v=" Sem Conversão"/>
    <m/>
    <s v="Ok"/>
    <b v="1"/>
    <s v="1730"/>
    <s v="0605995926/00010"/>
    <x v="28"/>
    <x v="0"/>
    <s v="38020037-006"/>
    <x v="472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512"/>
    <n v="100"/>
    <x v="346"/>
    <x v="9"/>
    <s v=" Sem Conversão"/>
    <m/>
    <s v="Ok"/>
    <b v="1"/>
    <s v="1730"/>
    <s v="0605995927/00010"/>
    <x v="30"/>
    <x v="0"/>
    <s v="38020037-006"/>
    <x v="472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12"/>
    <n v="200"/>
    <x v="346"/>
    <x v="5"/>
    <s v=" Sem Conversão"/>
    <m/>
    <s v="Ok"/>
    <b v="1"/>
    <s v="1730"/>
    <s v="0605995928/00010"/>
    <x v="10"/>
    <x v="0"/>
    <s v="38020037-006"/>
    <x v="472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12"/>
    <n v="200"/>
    <x v="346"/>
    <x v="5"/>
    <s v=" Sem Conversão"/>
    <m/>
    <s v="Ok"/>
    <b v="1"/>
    <s v="1730"/>
    <s v="0605995929/00010"/>
    <x v="10"/>
    <x v="0"/>
    <s v="38020037-006"/>
    <x v="472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12"/>
    <n v="200"/>
    <x v="346"/>
    <x v="5"/>
    <s v=" Sem Conversão"/>
    <m/>
    <s v="Ok"/>
    <b v="1"/>
    <s v="1730"/>
    <s v="0605995930/00010"/>
    <x v="11"/>
    <x v="0"/>
    <s v="38020037-006"/>
    <x v="472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12"/>
    <n v="59"/>
    <x v="346"/>
    <x v="5"/>
    <s v=" Sem Conversão"/>
    <m/>
    <s v="Ok"/>
    <b v="1"/>
    <s v="1730"/>
    <s v="0605995931/00010"/>
    <x v="11"/>
    <x v="0"/>
    <s v="38020037-006"/>
    <x v="472"/>
    <x v="0"/>
    <s v="Foreign"/>
    <s v="A"/>
    <s v="F"/>
    <n v="1"/>
    <x v="0"/>
    <s v="PC"/>
    <d v="2024-02-05T00:00:00"/>
    <d v="2023-12-02T00:00:00"/>
    <x v="4"/>
    <d v="2024-02-01T00:00:00"/>
    <n v="59"/>
  </r>
  <r>
    <x v="2"/>
    <s v=""/>
    <x v="513"/>
    <n v="100"/>
    <x v="347"/>
    <x v="5"/>
    <s v=" Sem Conversão"/>
    <m/>
    <s v="Ok"/>
    <b v="1"/>
    <s v="1731"/>
    <s v="0605995944/00010"/>
    <x v="33"/>
    <x v="0"/>
    <s v="38020060-001"/>
    <x v="473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513"/>
    <n v="200"/>
    <x v="347"/>
    <x v="5"/>
    <s v=" Sem Conversão"/>
    <m/>
    <s v="Ok"/>
    <b v="1"/>
    <s v="1731"/>
    <s v="0605995945/00010"/>
    <x v="28"/>
    <x v="0"/>
    <s v="38020060-001"/>
    <x v="473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13"/>
    <n v="100"/>
    <x v="347"/>
    <x v="5"/>
    <s v=" Sem Conversão"/>
    <m/>
    <s v="Ok"/>
    <b v="1"/>
    <s v="1731"/>
    <s v="0605995946/00010"/>
    <x v="28"/>
    <x v="0"/>
    <s v="38020060-001"/>
    <x v="473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513"/>
    <n v="100"/>
    <x v="347"/>
    <x v="9"/>
    <s v=" Sem Conversão"/>
    <m/>
    <s v="Ok"/>
    <b v="1"/>
    <s v="1731"/>
    <s v="0605995947/00010"/>
    <x v="30"/>
    <x v="0"/>
    <s v="38020060-001"/>
    <x v="473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13"/>
    <n v="200"/>
    <x v="347"/>
    <x v="5"/>
    <s v=" Sem Conversão"/>
    <m/>
    <s v="Ok"/>
    <b v="1"/>
    <s v="1731"/>
    <s v="0605995948/00010"/>
    <x v="10"/>
    <x v="0"/>
    <s v="38020060-001"/>
    <x v="473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13"/>
    <n v="200"/>
    <x v="347"/>
    <x v="5"/>
    <s v=" Sem Conversão"/>
    <m/>
    <s v="Ok"/>
    <b v="1"/>
    <s v="1731"/>
    <s v="0605995949/00010"/>
    <x v="10"/>
    <x v="0"/>
    <s v="38020060-001"/>
    <x v="473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13"/>
    <n v="200"/>
    <x v="347"/>
    <x v="5"/>
    <s v=" Sem Conversão"/>
    <m/>
    <s v="Ok"/>
    <b v="1"/>
    <s v="1731"/>
    <s v="0605995950/00010"/>
    <x v="11"/>
    <x v="0"/>
    <s v="38020060-001"/>
    <x v="473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13"/>
    <n v="62"/>
    <x v="347"/>
    <x v="5"/>
    <s v=" Sem Conversão"/>
    <m/>
    <s v="Ok"/>
    <b v="1"/>
    <s v="1731"/>
    <s v="0605995951/00010"/>
    <x v="11"/>
    <x v="0"/>
    <s v="38020060-001"/>
    <x v="473"/>
    <x v="0"/>
    <s v="Foreign"/>
    <s v="A"/>
    <s v="F"/>
    <n v="1"/>
    <x v="0"/>
    <s v="PC"/>
    <d v="2024-02-05T00:00:00"/>
    <d v="2023-12-02T00:00:00"/>
    <x v="4"/>
    <d v="2024-02-01T00:00:00"/>
    <n v="62"/>
  </r>
  <r>
    <x v="2"/>
    <s v=""/>
    <x v="514"/>
    <n v="26"/>
    <x v="348"/>
    <x v="7"/>
    <s v=" Sem Conversão"/>
    <m/>
    <s v="Ok"/>
    <b v="0"/>
    <s v="2029"/>
    <s v="0605995908/00010"/>
    <x v="16"/>
    <x v="0"/>
    <s v="47050166-002"/>
    <x v="474"/>
    <x v="0"/>
    <s v="Foreign"/>
    <s v="A"/>
    <s v="F"/>
    <n v="1"/>
    <x v="0"/>
    <s v="PC"/>
    <d v="2023-10-29T00:00:00"/>
    <d v="2023-08-01T00:00:00"/>
    <x v="5"/>
    <d v="2023-12-24T00:00:00"/>
    <n v="26"/>
  </r>
  <r>
    <x v="2"/>
    <s v=""/>
    <x v="515"/>
    <n v="1000"/>
    <x v="349"/>
    <x v="6"/>
    <s v=" Sem Conversão"/>
    <m/>
    <s v="Ok"/>
    <b v="1"/>
    <s v="1734"/>
    <s v="0605995954/00010"/>
    <x v="17"/>
    <x v="0"/>
    <s v="38020127-002"/>
    <x v="424"/>
    <x v="0"/>
    <s v="Foreign"/>
    <s v="A"/>
    <s v="F"/>
    <n v="1"/>
    <x v="0"/>
    <s v="PC"/>
    <d v="2024-01-17T00:00:00"/>
    <d v="2023-11-01T00:00:00"/>
    <x v="3"/>
    <d v="2024-01-01T00:00:00"/>
    <n v="1000"/>
  </r>
  <r>
    <x v="2"/>
    <s v=""/>
    <x v="515"/>
    <n v="3200"/>
    <x v="349"/>
    <x v="6"/>
    <s v=" Sem Conversão"/>
    <m/>
    <s v="Ok"/>
    <b v="1"/>
    <s v="1734"/>
    <s v="0605995955/00010"/>
    <x v="18"/>
    <x v="0"/>
    <s v="38020127-002"/>
    <x v="424"/>
    <x v="0"/>
    <s v="Foreign"/>
    <s v="A"/>
    <s v="F"/>
    <n v="1"/>
    <x v="0"/>
    <s v="PC"/>
    <d v="2024-01-18T00:00:00"/>
    <d v="2023-11-01T00:00:00"/>
    <x v="3"/>
    <d v="2024-01-01T00:00:00"/>
    <n v="3200"/>
  </r>
  <r>
    <x v="2"/>
    <s v=""/>
    <x v="515"/>
    <n v="100"/>
    <x v="349"/>
    <x v="3"/>
    <s v=" Sem Conversão"/>
    <m/>
    <s v="Ok"/>
    <b v="1"/>
    <s v="1734"/>
    <s v="0605995956/00010"/>
    <x v="5"/>
    <x v="0"/>
    <s v="38020127-002"/>
    <x v="424"/>
    <x v="0"/>
    <s v="Foreign"/>
    <s v="A"/>
    <s v="F"/>
    <n v="1"/>
    <x v="0"/>
    <s v="PC"/>
    <d v="2024-01-13T00:00:00"/>
    <d v="2023-11-01T00:00:00"/>
    <x v="3"/>
    <d v="2024-01-01T00:00:00"/>
    <n v="100"/>
  </r>
  <r>
    <x v="1"/>
    <s v=""/>
    <x v="515"/>
    <n v="800"/>
    <x v="349"/>
    <x v="3"/>
    <s v=" Sem Conversão"/>
    <m/>
    <s v="Ok"/>
    <b v="1"/>
    <s v="1734"/>
    <s v="0605995957/00010"/>
    <x v="9"/>
    <x v="0"/>
    <s v="38020127-002"/>
    <x v="424"/>
    <x v="0"/>
    <s v="Foreign"/>
    <s v="A"/>
    <s v="F"/>
    <n v="1"/>
    <x v="0"/>
    <s v="PC"/>
    <d v="2024-02-09T00:00:00"/>
    <d v="2023-12-02T00:00:00"/>
    <x v="4"/>
    <d v="2024-02-01T00:00:00"/>
    <n v="800"/>
  </r>
  <r>
    <x v="1"/>
    <s v=""/>
    <x v="515"/>
    <n v="3200"/>
    <x v="349"/>
    <x v="6"/>
    <s v=" Sem Conversão"/>
    <m/>
    <s v="Ok"/>
    <b v="1"/>
    <s v="1734"/>
    <s v="0605995958/00010"/>
    <x v="13"/>
    <x v="0"/>
    <s v="38020127-002"/>
    <x v="424"/>
    <x v="0"/>
    <s v="Foreign"/>
    <s v="A"/>
    <s v="F"/>
    <n v="1"/>
    <x v="0"/>
    <s v="PC"/>
    <d v="2024-02-10T00:00:00"/>
    <d v="2023-12-02T00:00:00"/>
    <x v="4"/>
    <d v="2024-02-01T00:00:00"/>
    <n v="3200"/>
  </r>
  <r>
    <x v="1"/>
    <s v=""/>
    <x v="515"/>
    <n v="3200"/>
    <x v="349"/>
    <x v="6"/>
    <s v=" Sem Conversão"/>
    <m/>
    <s v="Ok"/>
    <b v="1"/>
    <s v="1734"/>
    <s v="0605995959/00010"/>
    <x v="14"/>
    <x v="0"/>
    <s v="38020127-002"/>
    <x v="424"/>
    <x v="0"/>
    <s v="Foreign"/>
    <s v="A"/>
    <s v="F"/>
    <n v="1"/>
    <x v="0"/>
    <s v="PC"/>
    <d v="2024-02-11T00:00:00"/>
    <d v="2023-12-02T00:00:00"/>
    <x v="4"/>
    <d v="2024-02-01T00:00:00"/>
    <n v="3200"/>
  </r>
  <r>
    <x v="1"/>
    <s v=""/>
    <x v="515"/>
    <n v="102"/>
    <x v="349"/>
    <x v="3"/>
    <s v=" Sem Conversão"/>
    <m/>
    <s v="Ok"/>
    <b v="1"/>
    <s v="1734"/>
    <s v="0605995960/00010"/>
    <x v="9"/>
    <x v="0"/>
    <s v="38020127-002"/>
    <x v="424"/>
    <x v="0"/>
    <s v="Foreign"/>
    <s v="A"/>
    <s v="F"/>
    <n v="1"/>
    <x v="0"/>
    <s v="PC"/>
    <d v="2024-02-09T00:00:00"/>
    <d v="2023-12-02T00:00:00"/>
    <x v="4"/>
    <d v="2024-02-01T00:00:00"/>
    <n v="102"/>
  </r>
  <r>
    <x v="0"/>
    <s v=""/>
    <x v="516"/>
    <n v="600"/>
    <x v="350"/>
    <x v="0"/>
    <s v=" Sem Conversão"/>
    <m/>
    <s v="Ok"/>
    <b v="0"/>
    <s v="1744"/>
    <s v="0605996235/00010"/>
    <x v="0"/>
    <x v="0"/>
    <s v="38090053-004"/>
    <x v="475"/>
    <x v="0"/>
    <s v="Foreign"/>
    <s v="A"/>
    <s v="F"/>
    <n v="1"/>
    <x v="0"/>
    <s v="PC"/>
    <d v="2024-01-09T00:00:00"/>
    <d v="2023-10-18T00:00:00"/>
    <x v="0"/>
    <d v="2023-12-24T00:00:00"/>
    <n v="600"/>
  </r>
  <r>
    <x v="1"/>
    <s v=""/>
    <x v="516"/>
    <n v="559"/>
    <x v="350"/>
    <x v="0"/>
    <s v=" Sem Conversão"/>
    <m/>
    <s v="Ok"/>
    <b v="1"/>
    <s v="1744"/>
    <s v="0605996236/00010"/>
    <x v="1"/>
    <x v="0"/>
    <s v="38090053-004"/>
    <x v="475"/>
    <x v="0"/>
    <s v="Foreign"/>
    <s v="A"/>
    <s v="F"/>
    <n v="1"/>
    <x v="0"/>
    <s v="PC"/>
    <d v="2024-02-08T00:00:00"/>
    <d v="2023-11-18T00:00:00"/>
    <x v="1"/>
    <d v="2024-01-18T00:00:00"/>
    <n v="559"/>
  </r>
  <r>
    <x v="0"/>
    <s v=""/>
    <x v="517"/>
    <n v="600"/>
    <x v="351"/>
    <x v="0"/>
    <s v=" Sem Conversão"/>
    <m/>
    <s v="Ok"/>
    <b v="0"/>
    <s v="1753"/>
    <s v="0605996237/00010"/>
    <x v="0"/>
    <x v="0"/>
    <s v="38090211-001"/>
    <x v="476"/>
    <x v="0"/>
    <s v="Foreign"/>
    <s v="A"/>
    <s v="F"/>
    <n v="1"/>
    <x v="0"/>
    <s v="PC"/>
    <d v="2024-01-09T00:00:00"/>
    <d v="2023-10-18T00:00:00"/>
    <x v="0"/>
    <d v="2023-12-24T00:00:00"/>
    <n v="600"/>
  </r>
  <r>
    <x v="1"/>
    <s v=""/>
    <x v="517"/>
    <n v="550"/>
    <x v="351"/>
    <x v="0"/>
    <s v=" Sem Conversão"/>
    <m/>
    <s v="Ok"/>
    <b v="1"/>
    <s v="1753"/>
    <s v="0605996238/00010"/>
    <x v="1"/>
    <x v="0"/>
    <s v="38090211-001"/>
    <x v="476"/>
    <x v="0"/>
    <s v="Foreign"/>
    <s v="A"/>
    <s v="F"/>
    <n v="1"/>
    <x v="0"/>
    <s v="PC"/>
    <d v="2024-02-08T00:00:00"/>
    <d v="2023-11-18T00:00:00"/>
    <x v="1"/>
    <d v="2024-01-18T00:00:00"/>
    <n v="550"/>
  </r>
  <r>
    <x v="0"/>
    <s v=""/>
    <x v="518"/>
    <n v="900"/>
    <x v="352"/>
    <x v="0"/>
    <s v=" Sem Conversão"/>
    <m/>
    <s v="Ok"/>
    <b v="0"/>
    <s v="1756"/>
    <s v="0605996239/00010"/>
    <x v="0"/>
    <x v="0"/>
    <s v="38090212-002"/>
    <x v="477"/>
    <x v="0"/>
    <s v="Foreign"/>
    <s v="A"/>
    <s v="F"/>
    <n v="1"/>
    <x v="0"/>
    <s v="PC"/>
    <d v="2024-01-09T00:00:00"/>
    <d v="2023-10-18T00:00:00"/>
    <x v="0"/>
    <d v="2023-12-24T00:00:00"/>
    <n v="900"/>
  </r>
  <r>
    <x v="1"/>
    <s v=""/>
    <x v="518"/>
    <n v="842"/>
    <x v="352"/>
    <x v="0"/>
    <s v=" Sem Conversão"/>
    <m/>
    <s v="Ok"/>
    <b v="1"/>
    <s v="1756"/>
    <s v="0605996240/00010"/>
    <x v="1"/>
    <x v="0"/>
    <s v="38090212-002"/>
    <x v="477"/>
    <x v="0"/>
    <s v="Foreign"/>
    <s v="A"/>
    <s v="F"/>
    <n v="1"/>
    <x v="0"/>
    <s v="PC"/>
    <d v="2024-02-08T00:00:00"/>
    <d v="2023-11-18T00:00:00"/>
    <x v="1"/>
    <d v="2024-01-18T00:00:00"/>
    <n v="842"/>
  </r>
  <r>
    <x v="0"/>
    <s v=""/>
    <x v="519"/>
    <n v="400"/>
    <x v="353"/>
    <x v="8"/>
    <s v=" Sem Conversão"/>
    <m/>
    <s v="Ok"/>
    <b v="0"/>
    <s v="1757"/>
    <s v="0605995029/00010"/>
    <x v="19"/>
    <x v="0"/>
    <s v="38090213-001"/>
    <x v="478"/>
    <x v="0"/>
    <s v="Foreign"/>
    <s v="A"/>
    <s v="F"/>
    <n v="1"/>
    <x v="0"/>
    <s v="PC"/>
    <d v="2024-01-19T00:00:00"/>
    <d v="2023-10-18T00:00:00"/>
    <x v="0"/>
    <d v="2023-12-24T00:00:00"/>
    <n v="400"/>
  </r>
  <r>
    <x v="1"/>
    <s v=""/>
    <x v="519"/>
    <n v="800"/>
    <x v="353"/>
    <x v="1"/>
    <s v=" Sem Conversão"/>
    <m/>
    <s v="Ok"/>
    <b v="1"/>
    <s v="1757"/>
    <s v="0605995030/00010"/>
    <x v="4"/>
    <x v="0"/>
    <s v="38090213-001"/>
    <x v="478"/>
    <x v="0"/>
    <s v="Foreign"/>
    <s v="A"/>
    <s v="F"/>
    <n v="1"/>
    <x v="0"/>
    <s v="PC"/>
    <d v="2024-02-06T00:00:00"/>
    <d v="2023-11-18T00:00:00"/>
    <x v="1"/>
    <d v="2024-01-18T00:00:00"/>
    <n v="800"/>
  </r>
  <r>
    <x v="1"/>
    <s v=""/>
    <x v="519"/>
    <n v="387"/>
    <x v="353"/>
    <x v="1"/>
    <s v=" Sem Conversão"/>
    <m/>
    <s v="Ok"/>
    <b v="1"/>
    <s v="1757"/>
    <s v="0605995031/00010"/>
    <x v="2"/>
    <x v="0"/>
    <s v="38090213-001"/>
    <x v="478"/>
    <x v="0"/>
    <s v="Foreign"/>
    <s v="A"/>
    <s v="F"/>
    <n v="1"/>
    <x v="0"/>
    <s v="PC"/>
    <d v="2024-02-07T00:00:00"/>
    <d v="2023-11-18T00:00:00"/>
    <x v="1"/>
    <d v="2024-01-18T00:00:00"/>
    <n v="387"/>
  </r>
  <r>
    <x v="0"/>
    <s v=""/>
    <x v="520"/>
    <n v="100"/>
    <x v="354"/>
    <x v="8"/>
    <s v=" Sem Conversão"/>
    <m/>
    <s v="Ok"/>
    <b v="0"/>
    <s v="1761"/>
    <s v="0605995032/00010"/>
    <x v="19"/>
    <x v="0"/>
    <s v="38090221"/>
    <x v="479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520"/>
    <n v="200"/>
    <x v="354"/>
    <x v="1"/>
    <s v=" Sem Conversão"/>
    <m/>
    <s v="Ok"/>
    <b v="1"/>
    <s v="1761"/>
    <s v="0605995033/00010"/>
    <x v="4"/>
    <x v="0"/>
    <s v="38090221"/>
    <x v="479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20"/>
    <n v="29"/>
    <x v="354"/>
    <x v="1"/>
    <s v=" Sem Conversão"/>
    <m/>
    <s v="Ok"/>
    <b v="1"/>
    <s v="1761"/>
    <s v="0605995034/00010"/>
    <x v="2"/>
    <x v="0"/>
    <s v="38090221"/>
    <x v="479"/>
    <x v="0"/>
    <s v="Foreign"/>
    <s v="A"/>
    <s v="F"/>
    <n v="1"/>
    <x v="0"/>
    <s v="PC"/>
    <d v="2024-02-07T00:00:00"/>
    <d v="2023-11-18T00:00:00"/>
    <x v="1"/>
    <d v="2024-01-18T00:00:00"/>
    <n v="29"/>
  </r>
  <r>
    <x v="0"/>
    <s v=""/>
    <x v="521"/>
    <n v="900"/>
    <x v="355"/>
    <x v="0"/>
    <s v=" Sem Conversão"/>
    <m/>
    <s v="Ok"/>
    <b v="0"/>
    <s v="1764"/>
    <s v="0605996255/00010"/>
    <x v="0"/>
    <x v="0"/>
    <s v="38090246"/>
    <x v="480"/>
    <x v="0"/>
    <s v="Foreign"/>
    <s v="A"/>
    <s v="F"/>
    <n v="1"/>
    <x v="0"/>
    <s v="PC"/>
    <d v="2024-01-09T00:00:00"/>
    <d v="2023-10-18T00:00:00"/>
    <x v="0"/>
    <d v="2023-12-24T00:00:00"/>
    <n v="900"/>
  </r>
  <r>
    <x v="1"/>
    <s v=""/>
    <x v="521"/>
    <n v="881"/>
    <x v="355"/>
    <x v="0"/>
    <s v=" Sem Conversão"/>
    <m/>
    <s v="Ok"/>
    <b v="1"/>
    <s v="1764"/>
    <s v="0605996256/00010"/>
    <x v="1"/>
    <x v="0"/>
    <s v="38090246"/>
    <x v="480"/>
    <x v="0"/>
    <s v="Foreign"/>
    <s v="A"/>
    <s v="F"/>
    <n v="1"/>
    <x v="0"/>
    <s v="PC"/>
    <d v="2024-02-08T00:00:00"/>
    <d v="2023-11-18T00:00:00"/>
    <x v="1"/>
    <d v="2024-01-18T00:00:00"/>
    <n v="881"/>
  </r>
  <r>
    <x v="2"/>
    <s v=""/>
    <x v="522"/>
    <n v="600"/>
    <x v="356"/>
    <x v="6"/>
    <s v=" Sem Conversão"/>
    <m/>
    <s v="Ok"/>
    <b v="1"/>
    <s v="1767"/>
    <s v="0605996272/00010"/>
    <x v="18"/>
    <x v="0"/>
    <s v="39030041-005"/>
    <x v="481"/>
    <x v="0"/>
    <s v="Foreign"/>
    <s v="A"/>
    <s v="F"/>
    <n v="1"/>
    <x v="0"/>
    <s v="PC"/>
    <d v="2024-01-18T00:00:00"/>
    <d v="2023-11-01T00:00:00"/>
    <x v="3"/>
    <d v="2024-01-01T00:00:00"/>
    <n v="600"/>
  </r>
  <r>
    <x v="0"/>
    <s v=""/>
    <x v="522"/>
    <n v="1300"/>
    <x v="356"/>
    <x v="8"/>
    <s v=" Sem Conversão"/>
    <m/>
    <s v="Ok"/>
    <b v="0"/>
    <s v="1767"/>
    <s v="0605996273/00010"/>
    <x v="19"/>
    <x v="0"/>
    <s v="39030041-005"/>
    <x v="481"/>
    <x v="0"/>
    <s v="Foreign"/>
    <s v="A"/>
    <s v="F"/>
    <n v="1"/>
    <x v="0"/>
    <s v="PC"/>
    <d v="2024-01-19T00:00:00"/>
    <d v="2023-10-18T00:00:00"/>
    <x v="0"/>
    <d v="2023-12-24T00:00:00"/>
    <n v="1300"/>
  </r>
  <r>
    <x v="0"/>
    <s v=""/>
    <x v="522"/>
    <n v="100"/>
    <x v="356"/>
    <x v="11"/>
    <s v=" Sem Conversão"/>
    <m/>
    <s v="Ok"/>
    <b v="0"/>
    <s v="1767"/>
    <s v="0605996274/00010"/>
    <x v="32"/>
    <x v="0"/>
    <s v="39030041-005"/>
    <x v="481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522"/>
    <n v="1400"/>
    <x v="356"/>
    <x v="1"/>
    <s v=" Sem Conversão"/>
    <m/>
    <s v="Ok"/>
    <b v="1"/>
    <s v="1767"/>
    <s v="0605996275/00010"/>
    <x v="4"/>
    <x v="0"/>
    <s v="39030041-005"/>
    <x v="481"/>
    <x v="0"/>
    <s v="Foreign"/>
    <s v="A"/>
    <s v="F"/>
    <n v="1"/>
    <x v="0"/>
    <s v="PC"/>
    <d v="2024-02-06T00:00:00"/>
    <d v="2023-11-18T00:00:00"/>
    <x v="1"/>
    <d v="2024-01-18T00:00:00"/>
    <n v="1400"/>
  </r>
  <r>
    <x v="1"/>
    <s v=""/>
    <x v="522"/>
    <n v="700"/>
    <x v="356"/>
    <x v="1"/>
    <s v=" Sem Conversão"/>
    <m/>
    <s v="Ok"/>
    <b v="1"/>
    <s v="1767"/>
    <s v="0605996276/00010"/>
    <x v="2"/>
    <x v="0"/>
    <s v="39030041-005"/>
    <x v="481"/>
    <x v="0"/>
    <s v="Foreign"/>
    <s v="A"/>
    <s v="F"/>
    <n v="1"/>
    <x v="0"/>
    <s v="PC"/>
    <d v="2024-02-07T00:00:00"/>
    <d v="2023-11-18T00:00:00"/>
    <x v="1"/>
    <d v="2024-01-18T00:00:00"/>
    <n v="700"/>
  </r>
  <r>
    <x v="1"/>
    <s v=""/>
    <x v="522"/>
    <n v="600"/>
    <x v="356"/>
    <x v="0"/>
    <s v=" Sem Conversão"/>
    <m/>
    <s v="Ok"/>
    <b v="1"/>
    <s v="1767"/>
    <s v="0605996277/00010"/>
    <x v="1"/>
    <x v="0"/>
    <s v="39030041-005"/>
    <x v="481"/>
    <x v="0"/>
    <s v="Foreign"/>
    <s v="A"/>
    <s v="F"/>
    <n v="1"/>
    <x v="0"/>
    <s v="PC"/>
    <d v="2024-02-08T00:00:00"/>
    <d v="2023-11-18T00:00:00"/>
    <x v="1"/>
    <d v="2024-01-18T00:00:00"/>
    <n v="600"/>
  </r>
  <r>
    <x v="1"/>
    <s v=""/>
    <x v="522"/>
    <n v="600"/>
    <x v="356"/>
    <x v="6"/>
    <s v=" Sem Conversão"/>
    <m/>
    <s v="Ok"/>
    <b v="1"/>
    <s v="1767"/>
    <s v="0605996278/00010"/>
    <x v="13"/>
    <x v="0"/>
    <s v="39030041-005"/>
    <x v="481"/>
    <x v="0"/>
    <s v="Foreign"/>
    <s v="A"/>
    <s v="F"/>
    <n v="1"/>
    <x v="0"/>
    <s v="PC"/>
    <d v="2024-02-10T00:00:00"/>
    <d v="2023-12-02T00:00:00"/>
    <x v="4"/>
    <d v="2024-02-01T00:00:00"/>
    <n v="600"/>
  </r>
  <r>
    <x v="1"/>
    <s v=""/>
    <x v="522"/>
    <n v="583"/>
    <x v="356"/>
    <x v="6"/>
    <s v=" Sem Conversão"/>
    <m/>
    <s v="Ok"/>
    <b v="1"/>
    <s v="1767"/>
    <s v="0605996279/00010"/>
    <x v="14"/>
    <x v="0"/>
    <s v="39030041-005"/>
    <x v="481"/>
    <x v="0"/>
    <s v="Foreign"/>
    <s v="A"/>
    <s v="F"/>
    <n v="1"/>
    <x v="0"/>
    <s v="PC"/>
    <d v="2024-02-11T00:00:00"/>
    <d v="2023-12-02T00:00:00"/>
    <x v="4"/>
    <d v="2024-02-01T00:00:00"/>
    <n v="583"/>
  </r>
  <r>
    <x v="0"/>
    <s v=""/>
    <x v="523"/>
    <n v="900"/>
    <x v="357"/>
    <x v="0"/>
    <s v=" Sem Conversão"/>
    <m/>
    <s v="Ok"/>
    <b v="0"/>
    <s v="1768"/>
    <s v="0605996286/00010"/>
    <x v="0"/>
    <x v="0"/>
    <s v="39070055-003"/>
    <x v="482"/>
    <x v="0"/>
    <s v="Foreign"/>
    <s v="A"/>
    <s v="F"/>
    <n v="1"/>
    <x v="0"/>
    <s v="PC"/>
    <d v="2024-01-09T00:00:00"/>
    <d v="2023-10-18T00:00:00"/>
    <x v="0"/>
    <d v="2023-12-24T00:00:00"/>
    <n v="900"/>
  </r>
  <r>
    <x v="1"/>
    <s v=""/>
    <x v="523"/>
    <n v="900"/>
    <x v="357"/>
    <x v="0"/>
    <s v=" Sem Conversão"/>
    <m/>
    <s v="Ok"/>
    <b v="1"/>
    <s v="1768"/>
    <s v="0605996287/00010"/>
    <x v="1"/>
    <x v="0"/>
    <s v="39070055-003"/>
    <x v="482"/>
    <x v="0"/>
    <s v="Foreign"/>
    <s v="A"/>
    <s v="F"/>
    <n v="1"/>
    <x v="0"/>
    <s v="PC"/>
    <d v="2024-02-08T00:00:00"/>
    <d v="2023-11-18T00:00:00"/>
    <x v="1"/>
    <d v="2024-01-18T00:00:00"/>
    <n v="900"/>
  </r>
  <r>
    <x v="1"/>
    <s v=""/>
    <x v="523"/>
    <n v="13"/>
    <x v="357"/>
    <x v="0"/>
    <s v=" Sem Conversão"/>
    <m/>
    <s v="Ok"/>
    <b v="1"/>
    <s v="1768"/>
    <s v="0605996288/00010"/>
    <x v="1"/>
    <x v="0"/>
    <s v="39070055-003"/>
    <x v="482"/>
    <x v="0"/>
    <s v="Foreign"/>
    <s v="A"/>
    <s v="F"/>
    <n v="1"/>
    <x v="0"/>
    <s v="PC"/>
    <d v="2024-02-08T00:00:00"/>
    <d v="2023-11-18T00:00:00"/>
    <x v="1"/>
    <d v="2024-01-18T00:00:00"/>
    <n v="13"/>
  </r>
  <r>
    <x v="2"/>
    <s v=""/>
    <x v="524"/>
    <n v="30"/>
    <x v="358"/>
    <x v="7"/>
    <s v=" Sem Conversão"/>
    <m/>
    <s v="Ok"/>
    <b v="0"/>
    <s v="2038"/>
    <s v="0605996437/00010"/>
    <x v="16"/>
    <x v="0"/>
    <s v="47101005"/>
    <x v="483"/>
    <x v="0"/>
    <s v="Foreign"/>
    <s v="A"/>
    <s v="F"/>
    <n v="1"/>
    <x v="0"/>
    <s v="PC"/>
    <d v="2023-10-29T00:00:00"/>
    <d v="2023-08-01T00:00:00"/>
    <x v="5"/>
    <d v="2023-12-24T00:00:00"/>
    <n v="30"/>
  </r>
  <r>
    <x v="1"/>
    <s v=""/>
    <x v="525"/>
    <n v="100"/>
    <x v="359"/>
    <x v="6"/>
    <s v=" Sem Conversão"/>
    <m/>
    <s v="Ok"/>
    <b v="1"/>
    <s v="1771"/>
    <s v="0605995036/00010"/>
    <x v="13"/>
    <x v="0"/>
    <s v="39070092-006"/>
    <x v="484"/>
    <x v="0"/>
    <s v="Foreign"/>
    <s v="A"/>
    <s v="F"/>
    <n v="1"/>
    <x v="0"/>
    <s v="PC"/>
    <d v="2024-02-10T00:00:00"/>
    <d v="2023-12-02T00:00:00"/>
    <x v="4"/>
    <d v="2024-02-01T00:00:00"/>
    <n v="100"/>
  </r>
  <r>
    <x v="1"/>
    <s v=""/>
    <x v="525"/>
    <n v="800"/>
    <x v="359"/>
    <x v="6"/>
    <s v=" Sem Conversão"/>
    <m/>
    <s v="Ok"/>
    <b v="1"/>
    <s v="1771"/>
    <s v="0605995037/00010"/>
    <x v="14"/>
    <x v="0"/>
    <s v="39070092-006"/>
    <x v="484"/>
    <x v="0"/>
    <s v="Foreign"/>
    <s v="A"/>
    <s v="F"/>
    <n v="1"/>
    <x v="0"/>
    <s v="PC"/>
    <d v="2024-02-11T00:00:00"/>
    <d v="2023-12-02T00:00:00"/>
    <x v="4"/>
    <d v="2024-02-01T00:00:00"/>
    <n v="800"/>
  </r>
  <r>
    <x v="1"/>
    <s v=""/>
    <x v="525"/>
    <n v="43"/>
    <x v="359"/>
    <x v="1"/>
    <s v=" Sem Conversão"/>
    <m/>
    <s v="Ok"/>
    <b v="1"/>
    <s v="1771"/>
    <s v="0605995038/00010"/>
    <x v="4"/>
    <x v="0"/>
    <s v="39070092-006"/>
    <x v="484"/>
    <x v="0"/>
    <s v="Foreign"/>
    <s v="A"/>
    <s v="F"/>
    <n v="1"/>
    <x v="0"/>
    <s v="PC"/>
    <d v="2024-02-06T00:00:00"/>
    <d v="2023-11-18T00:00:00"/>
    <x v="1"/>
    <d v="2024-01-18T00:00:00"/>
    <n v="43"/>
  </r>
  <r>
    <x v="0"/>
    <s v=""/>
    <x v="526"/>
    <n v="100"/>
    <x v="360"/>
    <x v="1"/>
    <s v=" Sem Conversão"/>
    <m/>
    <s v="Ok"/>
    <b v="0"/>
    <s v="1789"/>
    <s v="0605996296/00010"/>
    <x v="34"/>
    <x v="0"/>
    <s v="39070375-004"/>
    <x v="485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526"/>
    <n v="300"/>
    <x v="360"/>
    <x v="0"/>
    <s v=" Sem Conversão"/>
    <m/>
    <s v="Ok"/>
    <b v="0"/>
    <s v="1789"/>
    <s v="0605996297/00010"/>
    <x v="0"/>
    <x v="0"/>
    <s v="39070375-004"/>
    <x v="485"/>
    <x v="0"/>
    <s v="Foreign"/>
    <s v="A"/>
    <s v="F"/>
    <n v="1"/>
    <x v="0"/>
    <s v="PC"/>
    <d v="2024-01-09T00:00:00"/>
    <d v="2023-10-18T00:00:00"/>
    <x v="0"/>
    <d v="2023-12-24T00:00:00"/>
    <n v="300"/>
  </r>
  <r>
    <x v="0"/>
    <s v=""/>
    <x v="526"/>
    <n v="100"/>
    <x v="360"/>
    <x v="8"/>
    <s v=" Sem Conversão"/>
    <m/>
    <s v="Ok"/>
    <b v="0"/>
    <s v="1789"/>
    <s v="0605996298/00010"/>
    <x v="19"/>
    <x v="0"/>
    <s v="39070375-004"/>
    <x v="485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526"/>
    <n v="200"/>
    <x v="360"/>
    <x v="1"/>
    <s v=" Sem Conversão"/>
    <m/>
    <s v="Ok"/>
    <b v="1"/>
    <s v="1789"/>
    <s v="0605996299/00010"/>
    <x v="4"/>
    <x v="0"/>
    <s v="39070375-004"/>
    <x v="485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26"/>
    <n v="100"/>
    <x v="360"/>
    <x v="1"/>
    <s v=" Sem Conversão"/>
    <m/>
    <s v="Ok"/>
    <b v="1"/>
    <s v="1789"/>
    <s v="0605996300/00010"/>
    <x v="2"/>
    <x v="0"/>
    <s v="39070375-004"/>
    <x v="485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526"/>
    <n v="247"/>
    <x v="360"/>
    <x v="0"/>
    <s v=" Sem Conversão"/>
    <m/>
    <s v="Ok"/>
    <b v="1"/>
    <s v="1789"/>
    <s v="0605996301/00010"/>
    <x v="1"/>
    <x v="0"/>
    <s v="39070375-004"/>
    <x v="485"/>
    <x v="0"/>
    <s v="Foreign"/>
    <s v="A"/>
    <s v="F"/>
    <n v="1"/>
    <x v="0"/>
    <s v="PC"/>
    <d v="2024-02-08T00:00:00"/>
    <d v="2023-11-18T00:00:00"/>
    <x v="1"/>
    <d v="2024-01-18T00:00:00"/>
    <n v="247"/>
  </r>
  <r>
    <x v="1"/>
    <s v=""/>
    <x v="527"/>
    <n v="200"/>
    <x v="361"/>
    <x v="5"/>
    <s v=" Sem Conversão"/>
    <m/>
    <s v="Ok"/>
    <b v="1"/>
    <s v="1791"/>
    <s v="0605995143/00010"/>
    <x v="11"/>
    <x v="0"/>
    <s v="39070384"/>
    <x v="486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27"/>
    <n v="100"/>
    <x v="361"/>
    <x v="5"/>
    <s v=" Sem Conversão"/>
    <m/>
    <s v="Ok"/>
    <b v="1"/>
    <s v="1791"/>
    <s v="0605995144/00010"/>
    <x v="11"/>
    <x v="0"/>
    <s v="39070384"/>
    <x v="486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"/>
    <x v="527"/>
    <n v="100"/>
    <x v="361"/>
    <x v="3"/>
    <s v=" Sem Conversão"/>
    <m/>
    <s v="Ok"/>
    <b v="1"/>
    <s v="1791"/>
    <s v="0605995145/00010"/>
    <x v="9"/>
    <x v="0"/>
    <s v="39070384"/>
    <x v="486"/>
    <x v="0"/>
    <s v="Foreign"/>
    <s v="A"/>
    <s v="F"/>
    <n v="1"/>
    <x v="0"/>
    <s v="PC"/>
    <d v="2024-02-09T00:00:00"/>
    <d v="2023-12-02T00:00:00"/>
    <x v="4"/>
    <d v="2024-02-01T00:00:00"/>
    <n v="100"/>
  </r>
  <r>
    <x v="1"/>
    <s v=""/>
    <x v="527"/>
    <n v="200"/>
    <x v="361"/>
    <x v="6"/>
    <s v=" Sem Conversão"/>
    <m/>
    <s v="Ok"/>
    <b v="1"/>
    <s v="1791"/>
    <s v="0605995146/00010"/>
    <x v="13"/>
    <x v="0"/>
    <s v="39070384"/>
    <x v="486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27"/>
    <n v="192"/>
    <x v="361"/>
    <x v="6"/>
    <s v=" Sem Conversão"/>
    <m/>
    <s v="Ok"/>
    <b v="1"/>
    <s v="1791"/>
    <s v="0605995147/00010"/>
    <x v="14"/>
    <x v="0"/>
    <s v="39070384"/>
    <x v="486"/>
    <x v="0"/>
    <s v="Foreign"/>
    <s v="A"/>
    <s v="F"/>
    <n v="1"/>
    <x v="0"/>
    <s v="PC"/>
    <d v="2024-02-11T00:00:00"/>
    <d v="2023-12-02T00:00:00"/>
    <x v="4"/>
    <d v="2024-02-01T00:00:00"/>
    <n v="192"/>
  </r>
  <r>
    <x v="2"/>
    <s v=""/>
    <x v="528"/>
    <n v="34"/>
    <x v="362"/>
    <x v="2"/>
    <s v=" Sem Conversão"/>
    <m/>
    <s v="Ok"/>
    <b v="0"/>
    <s v="1926"/>
    <s v="0605994981/00010"/>
    <x v="51"/>
    <x v="0"/>
    <s v="99016BBP"/>
    <x v="487"/>
    <x v="0"/>
    <s v="Foreign"/>
    <s v="A"/>
    <s v="F"/>
    <n v="1"/>
    <x v="0"/>
    <s v="PC"/>
    <d v="2023-12-17T00:00:00"/>
    <d v="2023-09-17T00:00:00"/>
    <x v="2"/>
    <d v="2023-12-24T00:00:00"/>
    <n v="34"/>
  </r>
  <r>
    <x v="2"/>
    <s v="TEVE Troca de PN"/>
    <x v="479"/>
    <n v="200"/>
    <x v="316"/>
    <x v="5"/>
    <s v=" Sem Conversão"/>
    <m/>
    <s v="Ok"/>
    <b v="1"/>
    <s v="1795"/>
    <s v="0605997239/00010"/>
    <x v="28"/>
    <x v="0"/>
    <s v="39070411-003"/>
    <x v="488"/>
    <x v="0"/>
    <s v="Foreign"/>
    <s v="A"/>
    <s v="F"/>
    <n v="1"/>
    <x v="0"/>
    <s v="PC"/>
    <d v="2024-01-05T00:00:00"/>
    <d v="2023-11-01T00:00:00"/>
    <x v="3"/>
    <d v="2024-01-01T00:00:00"/>
    <n v="200"/>
  </r>
  <r>
    <x v="1"/>
    <s v="TEVE Troca de PN"/>
    <x v="479"/>
    <n v="400"/>
    <x v="316"/>
    <x v="5"/>
    <s v=" Sem Conversão"/>
    <m/>
    <s v="Ok"/>
    <b v="1"/>
    <s v="1795"/>
    <s v="0605997240/00010"/>
    <x v="10"/>
    <x v="0"/>
    <s v="39070411-003"/>
    <x v="488"/>
    <x v="0"/>
    <s v="Foreign"/>
    <s v="A"/>
    <s v="F"/>
    <n v="1"/>
    <x v="0"/>
    <s v="PC"/>
    <d v="2024-02-02T00:00:00"/>
    <d v="2023-12-02T00:00:00"/>
    <x v="4"/>
    <d v="2024-02-01T00:00:00"/>
    <n v="400"/>
  </r>
  <r>
    <x v="1"/>
    <s v="TEVE Troca de PN"/>
    <x v="479"/>
    <n v="400"/>
    <x v="316"/>
    <x v="5"/>
    <s v=" Sem Conversão"/>
    <m/>
    <s v="Ok"/>
    <b v="1"/>
    <s v="1795"/>
    <s v="0605997241/00010"/>
    <x v="10"/>
    <x v="0"/>
    <s v="39070411-003"/>
    <x v="488"/>
    <x v="0"/>
    <s v="Foreign"/>
    <s v="A"/>
    <s v="F"/>
    <n v="1"/>
    <x v="0"/>
    <s v="PC"/>
    <d v="2024-02-03T00:00:00"/>
    <d v="2023-12-02T00:00:00"/>
    <x v="4"/>
    <d v="2024-02-01T00:00:00"/>
    <n v="400"/>
  </r>
  <r>
    <x v="1"/>
    <s v="TEVE Troca de PN"/>
    <x v="479"/>
    <n v="400"/>
    <x v="316"/>
    <x v="5"/>
    <s v=" Sem Conversão"/>
    <m/>
    <s v="Ok"/>
    <b v="1"/>
    <s v="1795"/>
    <s v="0605997242/00010"/>
    <x v="11"/>
    <x v="0"/>
    <s v="39070411-003"/>
    <x v="488"/>
    <x v="0"/>
    <s v="Foreign"/>
    <s v="A"/>
    <s v="F"/>
    <n v="1"/>
    <x v="0"/>
    <s v="PC"/>
    <d v="2024-02-04T00:00:00"/>
    <d v="2023-12-02T00:00:00"/>
    <x v="4"/>
    <d v="2024-02-01T00:00:00"/>
    <n v="400"/>
  </r>
  <r>
    <x v="1"/>
    <s v="TEVE Troca de PN"/>
    <x v="479"/>
    <n v="100"/>
    <x v="316"/>
    <x v="5"/>
    <s v=" Sem Conversão"/>
    <m/>
    <s v="Ok"/>
    <b v="1"/>
    <s v="1795"/>
    <s v="0605997243/00010"/>
    <x v="11"/>
    <x v="0"/>
    <s v="39070411-003"/>
    <x v="488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TEVE Troca de PN"/>
    <x v="479"/>
    <n v="4"/>
    <x v="316"/>
    <x v="5"/>
    <s v=" Sem Conversão"/>
    <m/>
    <s v="Ok"/>
    <b v="1"/>
    <s v="1795"/>
    <s v="0605997244/00010"/>
    <x v="10"/>
    <x v="0"/>
    <s v="39070411-003"/>
    <x v="488"/>
    <x v="0"/>
    <s v="Foreign"/>
    <s v="A"/>
    <s v="F"/>
    <n v="1"/>
    <x v="0"/>
    <s v="PC"/>
    <d v="2024-02-02T00:00:00"/>
    <d v="2023-12-02T00:00:00"/>
    <x v="4"/>
    <d v="2024-02-01T00:00:00"/>
    <n v="4"/>
  </r>
  <r>
    <x v="1"/>
    <s v=""/>
    <x v="529"/>
    <n v="300"/>
    <x v="363"/>
    <x v="6"/>
    <s v=" Sem Conversão"/>
    <m/>
    <s v="Ok"/>
    <b v="1"/>
    <s v="1800"/>
    <s v="0605996304/00010"/>
    <x v="14"/>
    <x v="0"/>
    <s v="39080198-001"/>
    <x v="489"/>
    <x v="0"/>
    <s v="Foreign"/>
    <s v="A"/>
    <s v="F"/>
    <n v="1"/>
    <x v="0"/>
    <s v="PC"/>
    <d v="2024-02-11T00:00:00"/>
    <d v="2023-12-02T00:00:00"/>
    <x v="4"/>
    <d v="2024-02-01T00:00:00"/>
    <n v="300"/>
  </r>
  <r>
    <x v="1"/>
    <s v=""/>
    <x v="529"/>
    <n v="8"/>
    <x v="363"/>
    <x v="1"/>
    <s v=" Sem Conversão"/>
    <m/>
    <s v="Ok"/>
    <b v="1"/>
    <s v="1800"/>
    <s v="0605996305/00010"/>
    <x v="4"/>
    <x v="0"/>
    <s v="39080198-001"/>
    <x v="489"/>
    <x v="0"/>
    <s v="Foreign"/>
    <s v="A"/>
    <s v="F"/>
    <n v="1"/>
    <x v="0"/>
    <s v="PC"/>
    <d v="2024-02-06T00:00:00"/>
    <d v="2023-11-18T00:00:00"/>
    <x v="1"/>
    <d v="2024-01-18T00:00:00"/>
    <n v="8"/>
  </r>
  <r>
    <x v="1"/>
    <s v=""/>
    <x v="530"/>
    <n v="200"/>
    <x v="363"/>
    <x v="0"/>
    <s v=" Sem Conversão"/>
    <m/>
    <s v="Ok"/>
    <b v="1"/>
    <s v="1801"/>
    <s v="0605996335/00010"/>
    <x v="1"/>
    <x v="0"/>
    <s v="39080198-002"/>
    <x v="489"/>
    <x v="0"/>
    <s v="Foreign"/>
    <s v="A"/>
    <s v="F"/>
    <n v="1"/>
    <x v="0"/>
    <s v="PC"/>
    <d v="2024-02-08T00:00:00"/>
    <d v="2023-11-18T00:00:00"/>
    <x v="1"/>
    <d v="2024-01-18T00:00:00"/>
    <n v="200"/>
  </r>
  <r>
    <x v="1"/>
    <s v=""/>
    <x v="530"/>
    <n v="118"/>
    <x v="363"/>
    <x v="3"/>
    <s v=" Sem Conversão"/>
    <m/>
    <s v="Ok"/>
    <b v="1"/>
    <s v="1801"/>
    <s v="0605996336/00010"/>
    <x v="9"/>
    <x v="0"/>
    <s v="39080198-002"/>
    <x v="489"/>
    <x v="0"/>
    <s v="Foreign"/>
    <s v="A"/>
    <s v="F"/>
    <n v="1"/>
    <x v="0"/>
    <s v="PC"/>
    <d v="2024-02-09T00:00:00"/>
    <d v="2023-12-02T00:00:00"/>
    <x v="4"/>
    <d v="2024-02-01T00:00:00"/>
    <n v="118"/>
  </r>
  <r>
    <x v="0"/>
    <s v=""/>
    <x v="531"/>
    <n v="300"/>
    <x v="364"/>
    <x v="0"/>
    <s v=" Sem Conversão"/>
    <m/>
    <s v="Ok"/>
    <b v="0"/>
    <s v="1805"/>
    <s v="0605996338/00010"/>
    <x v="0"/>
    <x v="0"/>
    <s v="39080335-001"/>
    <x v="490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531"/>
    <n v="231"/>
    <x v="364"/>
    <x v="0"/>
    <s v=" Sem Conversão"/>
    <m/>
    <s v="Ok"/>
    <b v="1"/>
    <s v="1805"/>
    <s v="0605996339/00010"/>
    <x v="1"/>
    <x v="0"/>
    <s v="39080335-001"/>
    <x v="490"/>
    <x v="0"/>
    <s v="Foreign"/>
    <s v="A"/>
    <s v="F"/>
    <n v="1"/>
    <x v="0"/>
    <s v="PC"/>
    <d v="2024-02-08T00:00:00"/>
    <d v="2023-11-18T00:00:00"/>
    <x v="1"/>
    <d v="2024-01-18T00:00:00"/>
    <n v="231"/>
  </r>
  <r>
    <x v="2"/>
    <s v=""/>
    <x v="532"/>
    <n v="200"/>
    <x v="365"/>
    <x v="6"/>
    <s v=" Sem Conversão"/>
    <m/>
    <s v="Ok"/>
    <b v="1"/>
    <s v="1806"/>
    <s v="0605994792/00010"/>
    <x v="17"/>
    <x v="0"/>
    <s v="39080348-001"/>
    <x v="491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532"/>
    <n v="200"/>
    <x v="365"/>
    <x v="6"/>
    <s v=" Sem Conversão"/>
    <m/>
    <s v="Ok"/>
    <b v="1"/>
    <s v="1806"/>
    <s v="0605994793/00010"/>
    <x v="18"/>
    <x v="0"/>
    <s v="39080348-001"/>
    <x v="491"/>
    <x v="0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532"/>
    <n v="200"/>
    <x v="365"/>
    <x v="6"/>
    <s v=" Sem Conversão"/>
    <m/>
    <s v="Ok"/>
    <b v="1"/>
    <s v="1806"/>
    <s v="0605994794/00010"/>
    <x v="13"/>
    <x v="0"/>
    <s v="39080348-001"/>
    <x v="491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32"/>
    <n v="131"/>
    <x v="365"/>
    <x v="6"/>
    <s v=" Sem Conversão"/>
    <m/>
    <s v="Ok"/>
    <b v="1"/>
    <s v="1806"/>
    <s v="0605994795/00010"/>
    <x v="14"/>
    <x v="0"/>
    <s v="39080348-001"/>
    <x v="491"/>
    <x v="0"/>
    <s v="Foreign"/>
    <s v="A"/>
    <s v="F"/>
    <n v="1"/>
    <x v="0"/>
    <s v="PC"/>
    <d v="2024-02-11T00:00:00"/>
    <d v="2023-12-02T00:00:00"/>
    <x v="4"/>
    <d v="2024-02-01T00:00:00"/>
    <n v="131"/>
  </r>
  <r>
    <x v="1"/>
    <s v=""/>
    <x v="533"/>
    <n v="799"/>
    <x v="366"/>
    <x v="6"/>
    <s v=" Sem Conversão"/>
    <m/>
    <s v="Ok"/>
    <b v="1"/>
    <s v="1809"/>
    <s v="0605994796/00010"/>
    <x v="14"/>
    <x v="0"/>
    <s v="39080357-001"/>
    <x v="492"/>
    <x v="0"/>
    <s v="Foreign"/>
    <s v="A"/>
    <s v="F"/>
    <n v="1"/>
    <x v="0"/>
    <s v="PC"/>
    <d v="2024-02-11T00:00:00"/>
    <d v="2023-12-02T00:00:00"/>
    <x v="4"/>
    <d v="2024-02-01T00:00:00"/>
    <n v="799"/>
  </r>
  <r>
    <x v="2"/>
    <s v=""/>
    <x v="534"/>
    <n v="200"/>
    <x v="367"/>
    <x v="5"/>
    <s v=" Sem Conversão"/>
    <m/>
    <s v="Ok"/>
    <b v="1"/>
    <s v="1812"/>
    <s v="0605997249/00010"/>
    <x v="33"/>
    <x v="0"/>
    <s v="39100109-001"/>
    <x v="493"/>
    <x v="0"/>
    <s v="Foreign"/>
    <s v="A"/>
    <s v="F"/>
    <n v="200"/>
    <x v="0"/>
    <s v="PC"/>
    <d v="2024-01-03T00:00:00"/>
    <d v="2023-11-01T00:00:00"/>
    <x v="3"/>
    <d v="2024-01-01T00:00:00"/>
    <n v="200"/>
  </r>
  <r>
    <x v="2"/>
    <s v=""/>
    <x v="534"/>
    <n v="1000"/>
    <x v="367"/>
    <x v="5"/>
    <s v=" Sem Conversão"/>
    <m/>
    <s v="Ok"/>
    <b v="1"/>
    <s v="1812"/>
    <s v="0605997250/00010"/>
    <x v="28"/>
    <x v="0"/>
    <s v="39100109-001"/>
    <x v="493"/>
    <x v="0"/>
    <s v="Foreign"/>
    <s v="A"/>
    <s v="F"/>
    <n v="200"/>
    <x v="0"/>
    <s v="PC"/>
    <d v="2024-01-04T00:00:00"/>
    <d v="2023-11-01T00:00:00"/>
    <x v="3"/>
    <d v="2024-01-01T00:00:00"/>
    <n v="1000"/>
  </r>
  <r>
    <x v="2"/>
    <s v=""/>
    <x v="534"/>
    <n v="400"/>
    <x v="367"/>
    <x v="5"/>
    <s v=" Sem Conversão"/>
    <m/>
    <s v="Ok"/>
    <b v="1"/>
    <s v="1812"/>
    <s v="0605997251/00010"/>
    <x v="28"/>
    <x v="0"/>
    <s v="39100109-001"/>
    <x v="493"/>
    <x v="0"/>
    <s v="Foreign"/>
    <s v="A"/>
    <s v="F"/>
    <n v="200"/>
    <x v="0"/>
    <s v="PC"/>
    <d v="2024-01-05T00:00:00"/>
    <d v="2023-11-01T00:00:00"/>
    <x v="3"/>
    <d v="2024-01-01T00:00:00"/>
    <n v="400"/>
  </r>
  <r>
    <x v="2"/>
    <s v=""/>
    <x v="534"/>
    <n v="200"/>
    <x v="367"/>
    <x v="9"/>
    <s v=" Sem Conversão"/>
    <m/>
    <s v="Ok"/>
    <b v="1"/>
    <s v="1812"/>
    <s v="0605997252/00010"/>
    <x v="29"/>
    <x v="0"/>
    <s v="39100109-001"/>
    <x v="493"/>
    <x v="0"/>
    <s v="Foreign"/>
    <s v="A"/>
    <s v="F"/>
    <n v="200"/>
    <x v="0"/>
    <s v="PC"/>
    <d v="2024-01-01T00:00:00"/>
    <d v="2023-11-01T00:00:00"/>
    <x v="3"/>
    <d v="2024-01-01T00:00:00"/>
    <n v="200"/>
  </r>
  <r>
    <x v="1"/>
    <s v=""/>
    <x v="534"/>
    <n v="1000"/>
    <x v="367"/>
    <x v="5"/>
    <s v=" Sem Conversão"/>
    <m/>
    <s v="Ok"/>
    <b v="1"/>
    <s v="1812"/>
    <s v="0605997253/00010"/>
    <x v="10"/>
    <x v="0"/>
    <s v="39100109-001"/>
    <x v="493"/>
    <x v="0"/>
    <s v="Foreign"/>
    <s v="A"/>
    <s v="F"/>
    <n v="200"/>
    <x v="0"/>
    <s v="PC"/>
    <d v="2024-02-02T00:00:00"/>
    <d v="2023-12-02T00:00:00"/>
    <x v="4"/>
    <d v="2024-02-01T00:00:00"/>
    <n v="1000"/>
  </r>
  <r>
    <x v="1"/>
    <s v=""/>
    <x v="534"/>
    <n v="1000"/>
    <x v="367"/>
    <x v="5"/>
    <s v=" Sem Conversão"/>
    <m/>
    <s v="Ok"/>
    <b v="1"/>
    <s v="1812"/>
    <s v="0605997254/00010"/>
    <x v="10"/>
    <x v="0"/>
    <s v="39100109-001"/>
    <x v="493"/>
    <x v="0"/>
    <s v="Foreign"/>
    <s v="A"/>
    <s v="F"/>
    <n v="200"/>
    <x v="0"/>
    <s v="PC"/>
    <d v="2024-02-03T00:00:00"/>
    <d v="2023-12-02T00:00:00"/>
    <x v="4"/>
    <d v="2024-02-01T00:00:00"/>
    <n v="1000"/>
  </r>
  <r>
    <x v="1"/>
    <s v=""/>
    <x v="534"/>
    <n v="1000"/>
    <x v="367"/>
    <x v="5"/>
    <s v=" Sem Conversão"/>
    <m/>
    <s v="Ok"/>
    <b v="1"/>
    <s v="1812"/>
    <s v="0605997255/00010"/>
    <x v="11"/>
    <x v="0"/>
    <s v="39100109-001"/>
    <x v="493"/>
    <x v="0"/>
    <s v="Foreign"/>
    <s v="A"/>
    <s v="F"/>
    <n v="200"/>
    <x v="0"/>
    <s v="PC"/>
    <d v="2024-02-04T00:00:00"/>
    <d v="2023-12-02T00:00:00"/>
    <x v="4"/>
    <d v="2024-02-01T00:00:00"/>
    <n v="1000"/>
  </r>
  <r>
    <x v="1"/>
    <s v=""/>
    <x v="534"/>
    <n v="400"/>
    <x v="367"/>
    <x v="5"/>
    <s v=" Sem Conversão"/>
    <m/>
    <s v="Ok"/>
    <b v="1"/>
    <s v="1812"/>
    <s v="0605997256/00010"/>
    <x v="11"/>
    <x v="0"/>
    <s v="39100109-001"/>
    <x v="493"/>
    <x v="0"/>
    <s v="Foreign"/>
    <s v="A"/>
    <s v="F"/>
    <n v="200"/>
    <x v="0"/>
    <s v="PC"/>
    <d v="2024-02-05T00:00:00"/>
    <d v="2023-12-02T00:00:00"/>
    <x v="4"/>
    <d v="2024-02-01T00:00:00"/>
    <n v="400"/>
  </r>
  <r>
    <x v="1"/>
    <s v=""/>
    <x v="534"/>
    <n v="68"/>
    <x v="367"/>
    <x v="9"/>
    <s v=" Sem Conversão"/>
    <m/>
    <s v="Ok"/>
    <b v="1"/>
    <s v="1812"/>
    <s v="0605997257/00010"/>
    <x v="30"/>
    <x v="0"/>
    <s v="39100109-001"/>
    <x v="493"/>
    <x v="0"/>
    <s v="Foreign"/>
    <s v="A"/>
    <s v="F"/>
    <n v="200"/>
    <x v="0"/>
    <s v="PC"/>
    <d v="2024-02-01T00:00:00"/>
    <d v="2023-12-02T00:00:00"/>
    <x v="4"/>
    <d v="2024-02-01T00:00:00"/>
    <n v="68"/>
  </r>
  <r>
    <x v="2"/>
    <s v=""/>
    <x v="535"/>
    <n v="37"/>
    <x v="36"/>
    <x v="4"/>
    <s v=" Sem Conversão"/>
    <m/>
    <s v="Ok"/>
    <b v="1"/>
    <s v="515"/>
    <s v="0605995014/00010"/>
    <x v="8"/>
    <x v="0"/>
    <s v="07091731-001"/>
    <x v="494"/>
    <x v="0"/>
    <s v="Foreign"/>
    <s v="C"/>
    <s v="F"/>
    <n v="100"/>
    <x v="0"/>
    <s v="PC"/>
    <d v="2024-01-16T00:00:00"/>
    <d v="2023-11-01T00:00:00"/>
    <x v="3"/>
    <d v="2024-01-01T00:00:00"/>
    <n v="37"/>
  </r>
  <r>
    <x v="2"/>
    <s v=""/>
    <x v="536"/>
    <n v="100"/>
    <x v="368"/>
    <x v="5"/>
    <s v=" Sem Conversão"/>
    <m/>
    <s v="Ok"/>
    <b v="1"/>
    <s v="1822"/>
    <s v="0605995193/00010"/>
    <x v="33"/>
    <x v="0"/>
    <s v="39110564-005"/>
    <x v="495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536"/>
    <n v="200"/>
    <x v="368"/>
    <x v="5"/>
    <s v=" Sem Conversão"/>
    <m/>
    <s v="Ok"/>
    <b v="1"/>
    <s v="1822"/>
    <s v="0605995194/00010"/>
    <x v="28"/>
    <x v="0"/>
    <s v="39110564-005"/>
    <x v="495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36"/>
    <n v="100"/>
    <x v="368"/>
    <x v="5"/>
    <s v=" Sem Conversão"/>
    <m/>
    <s v="Ok"/>
    <b v="1"/>
    <s v="1822"/>
    <s v="0605995195/00010"/>
    <x v="28"/>
    <x v="0"/>
    <s v="39110564-005"/>
    <x v="495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536"/>
    <n v="100"/>
    <x v="368"/>
    <x v="9"/>
    <s v=" Sem Conversão"/>
    <m/>
    <s v="Ok"/>
    <b v="1"/>
    <s v="1822"/>
    <s v="0605995196/00010"/>
    <x v="30"/>
    <x v="0"/>
    <s v="39110564-005"/>
    <x v="495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36"/>
    <n v="200"/>
    <x v="368"/>
    <x v="5"/>
    <s v=" Sem Conversão"/>
    <m/>
    <s v="Ok"/>
    <b v="1"/>
    <s v="1822"/>
    <s v="0605995197/00010"/>
    <x v="10"/>
    <x v="0"/>
    <s v="39110564-005"/>
    <x v="495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36"/>
    <n v="200"/>
    <x v="368"/>
    <x v="5"/>
    <s v=" Sem Conversão"/>
    <m/>
    <s v="Ok"/>
    <b v="1"/>
    <s v="1822"/>
    <s v="0605995198/00010"/>
    <x v="10"/>
    <x v="0"/>
    <s v="39110564-005"/>
    <x v="495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36"/>
    <n v="200"/>
    <x v="368"/>
    <x v="5"/>
    <s v=" Sem Conversão"/>
    <m/>
    <s v="Ok"/>
    <b v="1"/>
    <s v="1822"/>
    <s v="0605995199/00010"/>
    <x v="11"/>
    <x v="0"/>
    <s v="39110564-005"/>
    <x v="495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36"/>
    <n v="36"/>
    <x v="368"/>
    <x v="5"/>
    <s v=" Sem Conversão"/>
    <m/>
    <s v="Ok"/>
    <b v="1"/>
    <s v="1822"/>
    <s v="0605995200/00010"/>
    <x v="11"/>
    <x v="0"/>
    <s v="39110564-005"/>
    <x v="495"/>
    <x v="0"/>
    <s v="Foreign"/>
    <s v="A"/>
    <s v="F"/>
    <n v="1"/>
    <x v="0"/>
    <s v="PC"/>
    <d v="2024-02-05T00:00:00"/>
    <d v="2023-12-02T00:00:00"/>
    <x v="4"/>
    <d v="2024-02-01T00:00:00"/>
    <n v="36"/>
  </r>
  <r>
    <x v="0"/>
    <s v=""/>
    <x v="537"/>
    <n v="300"/>
    <x v="369"/>
    <x v="0"/>
    <s v=" Sem Conversão"/>
    <m/>
    <s v="Ok"/>
    <b v="0"/>
    <s v="1824"/>
    <s v="0605996348/00010"/>
    <x v="0"/>
    <x v="0"/>
    <s v="39110663-008"/>
    <x v="312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537"/>
    <n v="300"/>
    <x v="369"/>
    <x v="0"/>
    <s v=" Sem Conversão"/>
    <m/>
    <s v="Ok"/>
    <b v="1"/>
    <s v="1824"/>
    <s v="0605996349/00010"/>
    <x v="1"/>
    <x v="0"/>
    <s v="39110663-008"/>
    <x v="312"/>
    <x v="0"/>
    <s v="Foreign"/>
    <s v="A"/>
    <s v="F"/>
    <n v="1"/>
    <x v="0"/>
    <s v="PC"/>
    <d v="2024-02-08T00:00:00"/>
    <d v="2023-11-18T00:00:00"/>
    <x v="1"/>
    <d v="2024-01-18T00:00:00"/>
    <n v="300"/>
  </r>
  <r>
    <x v="1"/>
    <s v=""/>
    <x v="537"/>
    <n v="61"/>
    <x v="369"/>
    <x v="0"/>
    <s v=" Sem Conversão"/>
    <m/>
    <s v="Ok"/>
    <b v="1"/>
    <s v="1824"/>
    <s v="0605996350/00010"/>
    <x v="1"/>
    <x v="0"/>
    <s v="39110663-008"/>
    <x v="312"/>
    <x v="0"/>
    <s v="Foreign"/>
    <s v="A"/>
    <s v="F"/>
    <n v="1"/>
    <x v="0"/>
    <s v="PC"/>
    <d v="2024-02-08T00:00:00"/>
    <d v="2023-11-18T00:00:00"/>
    <x v="1"/>
    <d v="2024-01-18T00:00:00"/>
    <n v="61"/>
  </r>
  <r>
    <x v="2"/>
    <s v=""/>
    <x v="538"/>
    <n v="43"/>
    <x v="32"/>
    <x v="4"/>
    <s v=" Sem Conversão"/>
    <m/>
    <s v="Ok"/>
    <b v="1"/>
    <s v="102"/>
    <s v="0605995448/00010"/>
    <x v="8"/>
    <x v="0"/>
    <s v="07090273-002"/>
    <x v="147"/>
    <x v="0"/>
    <s v="Foreign"/>
    <s v="C"/>
    <s v="F"/>
    <n v="100"/>
    <x v="0"/>
    <s v="PC"/>
    <d v="2024-01-16T00:00:00"/>
    <d v="2023-11-01T00:00:00"/>
    <x v="3"/>
    <d v="2024-01-01T00:00:00"/>
    <n v="43"/>
  </r>
  <r>
    <x v="1"/>
    <s v=""/>
    <x v="539"/>
    <n v="200"/>
    <x v="370"/>
    <x v="5"/>
    <s v=" Sem Conversão"/>
    <m/>
    <s v="Ok"/>
    <b v="1"/>
    <s v="1828"/>
    <s v="0605995243/00010"/>
    <x v="10"/>
    <x v="0"/>
    <s v="39110674-003"/>
    <x v="496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39"/>
    <n v="200"/>
    <x v="370"/>
    <x v="5"/>
    <s v=" Sem Conversão"/>
    <m/>
    <s v="Ok"/>
    <b v="1"/>
    <s v="1828"/>
    <s v="0605995244/00010"/>
    <x v="10"/>
    <x v="0"/>
    <s v="39110674-003"/>
    <x v="496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39"/>
    <n v="200"/>
    <x v="370"/>
    <x v="5"/>
    <s v=" Sem Conversão"/>
    <m/>
    <s v="Ok"/>
    <b v="1"/>
    <s v="1828"/>
    <s v="0605995245/00010"/>
    <x v="11"/>
    <x v="0"/>
    <s v="39110674-003"/>
    <x v="496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39"/>
    <n v="100"/>
    <x v="370"/>
    <x v="5"/>
    <s v=" Sem Conversão"/>
    <m/>
    <s v="Ok"/>
    <b v="1"/>
    <s v="1828"/>
    <s v="0605995246/00010"/>
    <x v="11"/>
    <x v="0"/>
    <s v="39110674-003"/>
    <x v="496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"/>
    <x v="539"/>
    <n v="100"/>
    <x v="370"/>
    <x v="3"/>
    <s v=" Sem Conversão"/>
    <m/>
    <s v="Ok"/>
    <b v="1"/>
    <s v="1828"/>
    <s v="0605995247/00010"/>
    <x v="9"/>
    <x v="0"/>
    <s v="39110674-003"/>
    <x v="496"/>
    <x v="0"/>
    <s v="Foreign"/>
    <s v="A"/>
    <s v="F"/>
    <n v="1"/>
    <x v="0"/>
    <s v="PC"/>
    <d v="2024-02-09T00:00:00"/>
    <d v="2023-12-02T00:00:00"/>
    <x v="4"/>
    <d v="2024-02-01T00:00:00"/>
    <n v="100"/>
  </r>
  <r>
    <x v="1"/>
    <s v=""/>
    <x v="539"/>
    <n v="200"/>
    <x v="370"/>
    <x v="6"/>
    <s v=" Sem Conversão"/>
    <m/>
    <s v="Ok"/>
    <b v="1"/>
    <s v="1828"/>
    <s v="0605995248/00010"/>
    <x v="13"/>
    <x v="0"/>
    <s v="39110674-003"/>
    <x v="496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39"/>
    <n v="189"/>
    <x v="370"/>
    <x v="6"/>
    <s v=" Sem Conversão"/>
    <m/>
    <s v="Ok"/>
    <b v="1"/>
    <s v="1828"/>
    <s v="0605995249/00010"/>
    <x v="14"/>
    <x v="0"/>
    <s v="39110674-003"/>
    <x v="496"/>
    <x v="0"/>
    <s v="Foreign"/>
    <s v="A"/>
    <s v="F"/>
    <n v="1"/>
    <x v="0"/>
    <s v="PC"/>
    <d v="2024-02-11T00:00:00"/>
    <d v="2023-12-02T00:00:00"/>
    <x v="4"/>
    <d v="2024-02-01T00:00:00"/>
    <n v="189"/>
  </r>
  <r>
    <x v="0"/>
    <s v=""/>
    <x v="540"/>
    <n v="200"/>
    <x v="371"/>
    <x v="1"/>
    <s v=" Sem Conversão"/>
    <m/>
    <s v="Ok"/>
    <b v="0"/>
    <s v="1840"/>
    <s v="0605995285/00010"/>
    <x v="36"/>
    <x v="0"/>
    <s v="39110855-018"/>
    <x v="497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540"/>
    <n v="300"/>
    <x v="371"/>
    <x v="1"/>
    <s v=" Sem Conversão"/>
    <m/>
    <s v="Ok"/>
    <b v="0"/>
    <s v="1840"/>
    <s v="0605995286/00010"/>
    <x v="34"/>
    <x v="0"/>
    <s v="39110855-018"/>
    <x v="497"/>
    <x v="0"/>
    <s v="Foreign"/>
    <s v="A"/>
    <s v="F"/>
    <n v="1"/>
    <x v="0"/>
    <s v="PC"/>
    <d v="2024-01-08T00:00:00"/>
    <d v="2023-10-18T00:00:00"/>
    <x v="0"/>
    <d v="2023-12-24T00:00:00"/>
    <n v="300"/>
  </r>
  <r>
    <x v="1"/>
    <s v=""/>
    <x v="540"/>
    <n v="600"/>
    <x v="371"/>
    <x v="1"/>
    <s v=" Sem Conversão"/>
    <m/>
    <s v="Ok"/>
    <b v="1"/>
    <s v="1840"/>
    <s v="0605995287/00010"/>
    <x v="4"/>
    <x v="0"/>
    <s v="39110855-018"/>
    <x v="497"/>
    <x v="0"/>
    <s v="Foreign"/>
    <s v="A"/>
    <s v="F"/>
    <n v="1"/>
    <x v="0"/>
    <s v="PC"/>
    <d v="2024-02-06T00:00:00"/>
    <d v="2023-11-18T00:00:00"/>
    <x v="1"/>
    <d v="2024-01-18T00:00:00"/>
    <n v="600"/>
  </r>
  <r>
    <x v="1"/>
    <s v=""/>
    <x v="540"/>
    <n v="300"/>
    <x v="371"/>
    <x v="1"/>
    <s v=" Sem Conversão"/>
    <m/>
    <s v="Ok"/>
    <b v="1"/>
    <s v="1840"/>
    <s v="0605995288/00010"/>
    <x v="2"/>
    <x v="0"/>
    <s v="39110855-018"/>
    <x v="497"/>
    <x v="0"/>
    <s v="Foreign"/>
    <s v="A"/>
    <s v="F"/>
    <n v="1"/>
    <x v="0"/>
    <s v="PC"/>
    <d v="2024-02-07T00:00:00"/>
    <d v="2023-11-18T00:00:00"/>
    <x v="1"/>
    <d v="2024-01-18T00:00:00"/>
    <n v="300"/>
  </r>
  <r>
    <x v="1"/>
    <s v=""/>
    <x v="540"/>
    <n v="28"/>
    <x v="371"/>
    <x v="1"/>
    <s v=" Sem Conversão"/>
    <m/>
    <s v="Ok"/>
    <b v="1"/>
    <s v="1840"/>
    <s v="0605995289/00010"/>
    <x v="4"/>
    <x v="0"/>
    <s v="39110855-018"/>
    <x v="497"/>
    <x v="0"/>
    <s v="Foreign"/>
    <s v="A"/>
    <s v="F"/>
    <n v="1"/>
    <x v="0"/>
    <s v="PC"/>
    <d v="2024-02-06T00:00:00"/>
    <d v="2023-11-18T00:00:00"/>
    <x v="1"/>
    <d v="2024-01-18T00:00:00"/>
    <n v="28"/>
  </r>
  <r>
    <x v="2"/>
    <s v=""/>
    <x v="541"/>
    <n v="200"/>
    <x v="372"/>
    <x v="5"/>
    <s v=" Sem Conversão"/>
    <m/>
    <s v="Ok"/>
    <b v="1"/>
    <s v="1844"/>
    <s v="0605995328/00010"/>
    <x v="33"/>
    <x v="0"/>
    <s v="39110886-007"/>
    <x v="498"/>
    <x v="0"/>
    <s v="Foreign"/>
    <s v="A"/>
    <s v="F"/>
    <n v="1"/>
    <x v="0"/>
    <s v="PC"/>
    <d v="2024-01-03T00:00:00"/>
    <d v="2023-11-01T00:00:00"/>
    <x v="3"/>
    <d v="2024-01-01T00:00:00"/>
    <n v="200"/>
  </r>
  <r>
    <x v="2"/>
    <s v=""/>
    <x v="541"/>
    <n v="400"/>
    <x v="372"/>
    <x v="5"/>
    <s v=" Sem Conversão"/>
    <m/>
    <s v="Ok"/>
    <b v="1"/>
    <s v="1844"/>
    <s v="0605995329/00010"/>
    <x v="28"/>
    <x v="0"/>
    <s v="39110886-007"/>
    <x v="498"/>
    <x v="0"/>
    <s v="Foreign"/>
    <s v="A"/>
    <s v="F"/>
    <n v="1"/>
    <x v="0"/>
    <s v="PC"/>
    <d v="2024-01-04T00:00:00"/>
    <d v="2023-11-01T00:00:00"/>
    <x v="3"/>
    <d v="2024-01-01T00:00:00"/>
    <n v="400"/>
  </r>
  <r>
    <x v="2"/>
    <s v=""/>
    <x v="541"/>
    <n v="200"/>
    <x v="372"/>
    <x v="5"/>
    <s v=" Sem Conversão"/>
    <m/>
    <s v="Ok"/>
    <b v="1"/>
    <s v="1844"/>
    <s v="0605995330/00010"/>
    <x v="28"/>
    <x v="0"/>
    <s v="39110886-007"/>
    <x v="498"/>
    <x v="0"/>
    <s v="Foreign"/>
    <s v="A"/>
    <s v="F"/>
    <n v="1"/>
    <x v="0"/>
    <s v="PC"/>
    <d v="2024-01-05T00:00:00"/>
    <d v="2023-11-01T00:00:00"/>
    <x v="3"/>
    <d v="2024-01-01T00:00:00"/>
    <n v="200"/>
  </r>
  <r>
    <x v="1"/>
    <s v=""/>
    <x v="541"/>
    <n v="200"/>
    <x v="372"/>
    <x v="9"/>
    <s v=" Sem Conversão"/>
    <m/>
    <s v="Ok"/>
    <b v="1"/>
    <s v="1844"/>
    <s v="0605995331/00010"/>
    <x v="30"/>
    <x v="0"/>
    <s v="39110886-007"/>
    <x v="498"/>
    <x v="0"/>
    <s v="Foreign"/>
    <s v="A"/>
    <s v="F"/>
    <n v="1"/>
    <x v="0"/>
    <s v="PC"/>
    <d v="2024-02-01T00:00:00"/>
    <d v="2023-12-02T00:00:00"/>
    <x v="4"/>
    <d v="2024-02-01T00:00:00"/>
    <n v="200"/>
  </r>
  <r>
    <x v="1"/>
    <s v=""/>
    <x v="541"/>
    <n v="400"/>
    <x v="372"/>
    <x v="5"/>
    <s v=" Sem Conversão"/>
    <m/>
    <s v="Ok"/>
    <b v="1"/>
    <s v="1844"/>
    <s v="0605995332/00010"/>
    <x v="10"/>
    <x v="0"/>
    <s v="39110886-007"/>
    <x v="498"/>
    <x v="0"/>
    <s v="Foreign"/>
    <s v="A"/>
    <s v="F"/>
    <n v="1"/>
    <x v="0"/>
    <s v="PC"/>
    <d v="2024-02-02T00:00:00"/>
    <d v="2023-12-02T00:00:00"/>
    <x v="4"/>
    <d v="2024-02-01T00:00:00"/>
    <n v="400"/>
  </r>
  <r>
    <x v="1"/>
    <s v=""/>
    <x v="541"/>
    <n v="400"/>
    <x v="372"/>
    <x v="5"/>
    <s v=" Sem Conversão"/>
    <m/>
    <s v="Ok"/>
    <b v="1"/>
    <s v="1844"/>
    <s v="0605995333/00010"/>
    <x v="10"/>
    <x v="0"/>
    <s v="39110886-007"/>
    <x v="498"/>
    <x v="0"/>
    <s v="Foreign"/>
    <s v="A"/>
    <s v="F"/>
    <n v="1"/>
    <x v="0"/>
    <s v="PC"/>
    <d v="2024-02-03T00:00:00"/>
    <d v="2023-12-02T00:00:00"/>
    <x v="4"/>
    <d v="2024-02-01T00:00:00"/>
    <n v="400"/>
  </r>
  <r>
    <x v="1"/>
    <s v=""/>
    <x v="541"/>
    <n v="400"/>
    <x v="372"/>
    <x v="5"/>
    <s v=" Sem Conversão"/>
    <m/>
    <s v="Ok"/>
    <b v="1"/>
    <s v="1844"/>
    <s v="0605995334/00010"/>
    <x v="11"/>
    <x v="0"/>
    <s v="39110886-007"/>
    <x v="498"/>
    <x v="0"/>
    <s v="Foreign"/>
    <s v="A"/>
    <s v="F"/>
    <n v="1"/>
    <x v="0"/>
    <s v="PC"/>
    <d v="2024-02-04T00:00:00"/>
    <d v="2023-12-02T00:00:00"/>
    <x v="4"/>
    <d v="2024-02-01T00:00:00"/>
    <n v="400"/>
  </r>
  <r>
    <x v="1"/>
    <s v=""/>
    <x v="541"/>
    <n v="160"/>
    <x v="372"/>
    <x v="5"/>
    <s v=" Sem Conversão"/>
    <m/>
    <s v="Ok"/>
    <b v="1"/>
    <s v="1844"/>
    <s v="0605995335/00010"/>
    <x v="11"/>
    <x v="0"/>
    <s v="39110886-007"/>
    <x v="498"/>
    <x v="0"/>
    <s v="Foreign"/>
    <s v="A"/>
    <s v="F"/>
    <n v="1"/>
    <x v="0"/>
    <s v="PC"/>
    <d v="2024-02-05T00:00:00"/>
    <d v="2023-12-02T00:00:00"/>
    <x v="4"/>
    <d v="2024-02-01T00:00:00"/>
    <n v="160"/>
  </r>
  <r>
    <x v="2"/>
    <s v=""/>
    <x v="542"/>
    <n v="300"/>
    <x v="373"/>
    <x v="6"/>
    <s v=" Sem Conversão"/>
    <m/>
    <s v="Ok"/>
    <b v="1"/>
    <s v="1845"/>
    <s v="0605994989/00010"/>
    <x v="17"/>
    <x v="0"/>
    <s v="39110886-011"/>
    <x v="499"/>
    <x v="0"/>
    <s v="Foreign"/>
    <s v="(blank)"/>
    <s v="F"/>
    <n v="1"/>
    <x v="0"/>
    <s v="PC"/>
    <d v="2024-01-17T00:00:00"/>
    <d v="2023-11-01T00:00:00"/>
    <x v="3"/>
    <d v="2024-01-01T00:00:00"/>
    <n v="300"/>
  </r>
  <r>
    <x v="2"/>
    <s v=""/>
    <x v="542"/>
    <n v="400"/>
    <x v="373"/>
    <x v="6"/>
    <s v=" Sem Conversão"/>
    <m/>
    <s v="Ok"/>
    <b v="1"/>
    <s v="1845"/>
    <s v="0605994990/00010"/>
    <x v="18"/>
    <x v="0"/>
    <s v="39110886-011"/>
    <x v="499"/>
    <x v="0"/>
    <s v="Foreign"/>
    <s v="(blank)"/>
    <s v="F"/>
    <n v="1"/>
    <x v="0"/>
    <s v="PC"/>
    <d v="2024-01-18T00:00:00"/>
    <d v="2023-11-01T00:00:00"/>
    <x v="3"/>
    <d v="2024-01-01T00:00:00"/>
    <n v="400"/>
  </r>
  <r>
    <x v="1"/>
    <s v=""/>
    <x v="542"/>
    <n v="400"/>
    <x v="373"/>
    <x v="6"/>
    <s v=" Sem Conversão"/>
    <m/>
    <s v="Ok"/>
    <b v="1"/>
    <s v="1845"/>
    <s v="0605994991/00010"/>
    <x v="13"/>
    <x v="0"/>
    <s v="39110886-011"/>
    <x v="499"/>
    <x v="0"/>
    <s v="Foreign"/>
    <s v="(blank)"/>
    <s v="F"/>
    <n v="1"/>
    <x v="0"/>
    <s v="PC"/>
    <d v="2024-02-10T00:00:00"/>
    <d v="2023-12-02T00:00:00"/>
    <x v="4"/>
    <d v="2024-02-01T00:00:00"/>
    <n v="400"/>
  </r>
  <r>
    <x v="1"/>
    <s v=""/>
    <x v="542"/>
    <n v="378"/>
    <x v="373"/>
    <x v="6"/>
    <s v=" Sem Conversão"/>
    <m/>
    <s v="Ok"/>
    <b v="1"/>
    <s v="1845"/>
    <s v="0605994992/00010"/>
    <x v="14"/>
    <x v="0"/>
    <s v="39110886-011"/>
    <x v="499"/>
    <x v="0"/>
    <s v="Foreign"/>
    <s v="(blank)"/>
    <s v="F"/>
    <n v="1"/>
    <x v="0"/>
    <s v="PC"/>
    <d v="2024-02-11T00:00:00"/>
    <d v="2023-12-02T00:00:00"/>
    <x v="4"/>
    <d v="2024-02-01T00:00:00"/>
    <n v="378"/>
  </r>
  <r>
    <x v="2"/>
    <s v=""/>
    <x v="543"/>
    <n v="100"/>
    <x v="374"/>
    <x v="3"/>
    <s v=" Sem Conversão"/>
    <m/>
    <s v="Ok"/>
    <b v="1"/>
    <s v="1848"/>
    <s v="0605996358/00010"/>
    <x v="5"/>
    <x v="0"/>
    <s v="39111076-002"/>
    <x v="500"/>
    <x v="0"/>
    <s v="Foreign"/>
    <s v="A"/>
    <s v="F"/>
    <n v="1"/>
    <x v="0"/>
    <s v="PC"/>
    <d v="2024-01-13T00:00:00"/>
    <d v="2023-11-01T00:00:00"/>
    <x v="3"/>
    <d v="2024-01-01T00:00:00"/>
    <n v="100"/>
  </r>
  <r>
    <x v="2"/>
    <s v=""/>
    <x v="543"/>
    <n v="200"/>
    <x v="374"/>
    <x v="3"/>
    <s v=" Sem Conversão"/>
    <m/>
    <s v="Ok"/>
    <b v="1"/>
    <s v="1848"/>
    <s v="0605996359/00010"/>
    <x v="6"/>
    <x v="0"/>
    <s v="39111076-002"/>
    <x v="500"/>
    <x v="0"/>
    <s v="Foreign"/>
    <s v="A"/>
    <s v="F"/>
    <n v="1"/>
    <x v="0"/>
    <s v="PC"/>
    <d v="2024-01-14T00:00:00"/>
    <d v="2023-11-01T00:00:00"/>
    <x v="3"/>
    <d v="2024-01-01T00:00:00"/>
    <n v="200"/>
  </r>
  <r>
    <x v="2"/>
    <s v=""/>
    <x v="543"/>
    <n v="200"/>
    <x v="374"/>
    <x v="4"/>
    <s v=" Sem Conversão"/>
    <m/>
    <s v="Ok"/>
    <b v="1"/>
    <s v="1848"/>
    <s v="0605996360/00010"/>
    <x v="7"/>
    <x v="0"/>
    <s v="39111076-002"/>
    <x v="500"/>
    <x v="0"/>
    <s v="Foreign"/>
    <s v="A"/>
    <s v="F"/>
    <n v="1"/>
    <x v="0"/>
    <s v="PC"/>
    <d v="2024-01-15T00:00:00"/>
    <d v="2023-11-01T00:00:00"/>
    <x v="3"/>
    <d v="2024-01-01T00:00:00"/>
    <n v="200"/>
  </r>
  <r>
    <x v="2"/>
    <s v=""/>
    <x v="543"/>
    <n v="200"/>
    <x v="374"/>
    <x v="4"/>
    <s v=" Sem Conversão"/>
    <m/>
    <s v="Ok"/>
    <b v="1"/>
    <s v="1848"/>
    <s v="0605996361/00010"/>
    <x v="8"/>
    <x v="0"/>
    <s v="39111076-002"/>
    <x v="500"/>
    <x v="0"/>
    <s v="Foreign"/>
    <s v="A"/>
    <s v="F"/>
    <n v="1"/>
    <x v="0"/>
    <s v="PC"/>
    <d v="2024-01-16T00:00:00"/>
    <d v="2023-11-01T00:00:00"/>
    <x v="3"/>
    <d v="2024-01-01T00:00:00"/>
    <n v="200"/>
  </r>
  <r>
    <x v="0"/>
    <s v=""/>
    <x v="543"/>
    <n v="100"/>
    <x v="374"/>
    <x v="11"/>
    <s v=" Sem Conversão"/>
    <m/>
    <s v="Ok"/>
    <b v="0"/>
    <s v="1848"/>
    <s v="0605996362/00010"/>
    <x v="32"/>
    <x v="0"/>
    <s v="39111076-002"/>
    <x v="500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543"/>
    <n v="1800"/>
    <x v="374"/>
    <x v="1"/>
    <s v=" Sem Conversão"/>
    <m/>
    <s v="Ok"/>
    <b v="1"/>
    <s v="1848"/>
    <s v="0605996363/00010"/>
    <x v="4"/>
    <x v="0"/>
    <s v="39111076-002"/>
    <x v="500"/>
    <x v="0"/>
    <s v="Foreign"/>
    <s v="A"/>
    <s v="F"/>
    <n v="1"/>
    <x v="0"/>
    <s v="PC"/>
    <d v="2024-02-06T00:00:00"/>
    <d v="2023-11-18T00:00:00"/>
    <x v="1"/>
    <d v="2024-01-18T00:00:00"/>
    <n v="1800"/>
  </r>
  <r>
    <x v="1"/>
    <s v=""/>
    <x v="543"/>
    <n v="900"/>
    <x v="374"/>
    <x v="1"/>
    <s v=" Sem Conversão"/>
    <m/>
    <s v="Ok"/>
    <b v="1"/>
    <s v="1848"/>
    <s v="0605996364/00010"/>
    <x v="2"/>
    <x v="0"/>
    <s v="39111076-002"/>
    <x v="500"/>
    <x v="0"/>
    <s v="Foreign"/>
    <s v="A"/>
    <s v="F"/>
    <n v="1"/>
    <x v="0"/>
    <s v="PC"/>
    <d v="2024-02-07T00:00:00"/>
    <d v="2023-11-18T00:00:00"/>
    <x v="1"/>
    <d v="2024-01-18T00:00:00"/>
    <n v="900"/>
  </r>
  <r>
    <x v="1"/>
    <s v=""/>
    <x v="543"/>
    <n v="900"/>
    <x v="374"/>
    <x v="0"/>
    <s v=" Sem Conversão"/>
    <m/>
    <s v="Ok"/>
    <b v="1"/>
    <s v="1848"/>
    <s v="0605996365/00010"/>
    <x v="1"/>
    <x v="0"/>
    <s v="39111076-002"/>
    <x v="500"/>
    <x v="0"/>
    <s v="Foreign"/>
    <s v="A"/>
    <s v="F"/>
    <n v="1"/>
    <x v="0"/>
    <s v="PC"/>
    <d v="2024-02-08T00:00:00"/>
    <d v="2023-11-18T00:00:00"/>
    <x v="1"/>
    <d v="2024-01-18T00:00:00"/>
    <n v="900"/>
  </r>
  <r>
    <x v="1"/>
    <s v=""/>
    <x v="543"/>
    <n v="126"/>
    <x v="374"/>
    <x v="3"/>
    <s v=" Sem Conversão"/>
    <m/>
    <s v="Ok"/>
    <b v="1"/>
    <s v="1848"/>
    <s v="0605996366/00010"/>
    <x v="9"/>
    <x v="0"/>
    <s v="39111076-002"/>
    <x v="500"/>
    <x v="0"/>
    <s v="Foreign"/>
    <s v="A"/>
    <s v="F"/>
    <n v="1"/>
    <x v="0"/>
    <s v="PC"/>
    <d v="2024-02-09T00:00:00"/>
    <d v="2023-12-02T00:00:00"/>
    <x v="4"/>
    <d v="2024-02-01T00:00:00"/>
    <n v="126"/>
  </r>
  <r>
    <x v="2"/>
    <s v=""/>
    <x v="544"/>
    <n v="43"/>
    <x v="97"/>
    <x v="7"/>
    <s v=" Sem Conversão"/>
    <m/>
    <s v="Ok"/>
    <b v="0"/>
    <s v="1090"/>
    <s v="0605994911/00010"/>
    <x v="16"/>
    <x v="0"/>
    <s v="10031112-002"/>
    <x v="501"/>
    <x v="0"/>
    <s v="Foreign"/>
    <s v="C"/>
    <s v="F"/>
    <n v="2000"/>
    <x v="0"/>
    <s v="PC"/>
    <d v="2023-10-29T00:00:00"/>
    <d v="2023-08-01T00:00:00"/>
    <x v="5"/>
    <d v="2023-12-24T00:00:00"/>
    <n v="43"/>
  </r>
  <r>
    <x v="0"/>
    <s v=""/>
    <x v="545"/>
    <n v="2100"/>
    <x v="375"/>
    <x v="0"/>
    <s v=" Sem Conversão"/>
    <m/>
    <s v="Ok"/>
    <b v="0"/>
    <s v="1857"/>
    <s v="0605996368/00010"/>
    <x v="0"/>
    <x v="0"/>
    <s v="39111106-009"/>
    <x v="502"/>
    <x v="0"/>
    <s v="Foreign"/>
    <s v="A"/>
    <s v="F"/>
    <n v="1"/>
    <x v="0"/>
    <s v="PC"/>
    <d v="2024-01-09T00:00:00"/>
    <d v="2023-10-18T00:00:00"/>
    <x v="0"/>
    <d v="2023-12-24T00:00:00"/>
    <n v="2100"/>
  </r>
  <r>
    <x v="0"/>
    <s v=""/>
    <x v="545"/>
    <n v="400"/>
    <x v="375"/>
    <x v="8"/>
    <s v=" Sem Conversão"/>
    <m/>
    <s v="Ok"/>
    <b v="0"/>
    <s v="1857"/>
    <s v="0605996369/00010"/>
    <x v="19"/>
    <x v="0"/>
    <s v="39111106-009"/>
    <x v="502"/>
    <x v="0"/>
    <s v="Foreign"/>
    <s v="A"/>
    <s v="F"/>
    <n v="1"/>
    <x v="0"/>
    <s v="PC"/>
    <d v="2024-01-19T00:00:00"/>
    <d v="2023-10-18T00:00:00"/>
    <x v="0"/>
    <d v="2023-12-24T00:00:00"/>
    <n v="400"/>
  </r>
  <r>
    <x v="0"/>
    <s v=""/>
    <x v="545"/>
    <n v="100"/>
    <x v="375"/>
    <x v="0"/>
    <s v=" Sem Conversão"/>
    <m/>
    <s v="Ok"/>
    <b v="0"/>
    <s v="1857"/>
    <s v="0605996370/00010"/>
    <x v="0"/>
    <x v="0"/>
    <s v="39111106-009"/>
    <x v="502"/>
    <x v="0"/>
    <s v="Foreign"/>
    <s v="A"/>
    <s v="F"/>
    <n v="1"/>
    <x v="0"/>
    <s v="PC"/>
    <d v="2024-01-09T00:00:00"/>
    <d v="2023-10-18T00:00:00"/>
    <x v="0"/>
    <d v="2023-12-24T00:00:00"/>
    <n v="100"/>
  </r>
  <r>
    <x v="1"/>
    <s v=""/>
    <x v="545"/>
    <n v="3600"/>
    <x v="375"/>
    <x v="0"/>
    <s v=" Sem Conversão"/>
    <m/>
    <s v="Ok"/>
    <b v="1"/>
    <s v="1857"/>
    <s v="0605996371/00010"/>
    <x v="1"/>
    <x v="0"/>
    <s v="39111106-009"/>
    <x v="502"/>
    <x v="0"/>
    <s v="Foreign"/>
    <s v="A"/>
    <s v="F"/>
    <n v="1"/>
    <x v="0"/>
    <s v="PC"/>
    <d v="2024-02-08T00:00:00"/>
    <d v="2023-11-18T00:00:00"/>
    <x v="1"/>
    <d v="2024-01-18T00:00:00"/>
    <n v="3600"/>
  </r>
  <r>
    <x v="1"/>
    <s v=""/>
    <x v="545"/>
    <n v="8"/>
    <x v="375"/>
    <x v="0"/>
    <s v=" Sem Conversão"/>
    <m/>
    <s v="Ok"/>
    <b v="1"/>
    <s v="1857"/>
    <s v="0605996372/00010"/>
    <x v="1"/>
    <x v="0"/>
    <s v="39111106-009"/>
    <x v="502"/>
    <x v="0"/>
    <s v="Foreign"/>
    <s v="A"/>
    <s v="F"/>
    <n v="1"/>
    <x v="0"/>
    <s v="PC"/>
    <d v="2024-02-08T00:00:00"/>
    <d v="2023-11-18T00:00:00"/>
    <x v="1"/>
    <d v="2024-01-18T00:00:00"/>
    <n v="8"/>
  </r>
  <r>
    <x v="2"/>
    <s v=""/>
    <x v="546"/>
    <n v="100"/>
    <x v="376"/>
    <x v="4"/>
    <s v=" Sem Conversão"/>
    <m/>
    <s v="Ok"/>
    <b v="1"/>
    <s v="1864"/>
    <s v="0605997259/00010"/>
    <x v="7"/>
    <x v="0"/>
    <s v="39111156-003"/>
    <x v="503"/>
    <x v="0"/>
    <s v="Foreign"/>
    <s v="A"/>
    <s v="F"/>
    <n v="1"/>
    <x v="0"/>
    <s v="PC"/>
    <d v="2024-01-15T00:00:00"/>
    <d v="2023-11-01T00:00:00"/>
    <x v="3"/>
    <d v="2024-01-01T00:00:00"/>
    <n v="100"/>
  </r>
  <r>
    <x v="2"/>
    <s v=""/>
    <x v="546"/>
    <n v="100"/>
    <x v="376"/>
    <x v="4"/>
    <s v=" Sem Conversão"/>
    <m/>
    <s v="Ok"/>
    <b v="1"/>
    <s v="1864"/>
    <s v="0605997260/00010"/>
    <x v="8"/>
    <x v="0"/>
    <s v="39111156-003"/>
    <x v="503"/>
    <x v="0"/>
    <s v="Foreign"/>
    <s v="A"/>
    <s v="F"/>
    <n v="1"/>
    <x v="0"/>
    <s v="PC"/>
    <d v="2024-01-16T00:00:00"/>
    <d v="2023-11-01T00:00:00"/>
    <x v="3"/>
    <d v="2024-01-01T00:00:00"/>
    <n v="100"/>
  </r>
  <r>
    <x v="0"/>
    <s v=""/>
    <x v="546"/>
    <n v="100"/>
    <x v="376"/>
    <x v="11"/>
    <s v=" Sem Conversão"/>
    <m/>
    <s v="Ok"/>
    <b v="0"/>
    <s v="1864"/>
    <s v="0605997261/00010"/>
    <x v="32"/>
    <x v="0"/>
    <s v="39111156-003"/>
    <x v="503"/>
    <x v="0"/>
    <s v="Foreign"/>
    <s v="A"/>
    <s v="F"/>
    <n v="1"/>
    <x v="0"/>
    <s v="PC"/>
    <d v="2024-01-06T00:00:00"/>
    <d v="2023-10-18T00:00:00"/>
    <x v="0"/>
    <d v="2023-12-24T00:00:00"/>
    <n v="100"/>
  </r>
  <r>
    <x v="1"/>
    <s v=""/>
    <x v="546"/>
    <n v="1000"/>
    <x v="376"/>
    <x v="1"/>
    <s v=" Sem Conversão"/>
    <m/>
    <s v="Ok"/>
    <b v="1"/>
    <s v="1864"/>
    <s v="0605997262/00010"/>
    <x v="4"/>
    <x v="0"/>
    <s v="39111156-003"/>
    <x v="503"/>
    <x v="0"/>
    <s v="Foreign"/>
    <s v="A"/>
    <s v="F"/>
    <n v="1"/>
    <x v="0"/>
    <s v="PC"/>
    <d v="2024-02-06T00:00:00"/>
    <d v="2023-11-18T00:00:00"/>
    <x v="1"/>
    <d v="2024-01-18T00:00:00"/>
    <n v="1000"/>
  </r>
  <r>
    <x v="1"/>
    <s v=""/>
    <x v="546"/>
    <n v="500"/>
    <x v="376"/>
    <x v="1"/>
    <s v=" Sem Conversão"/>
    <m/>
    <s v="Ok"/>
    <b v="1"/>
    <s v="1864"/>
    <s v="0605997263/00010"/>
    <x v="2"/>
    <x v="0"/>
    <s v="39111156-003"/>
    <x v="503"/>
    <x v="0"/>
    <s v="Foreign"/>
    <s v="A"/>
    <s v="F"/>
    <n v="1"/>
    <x v="0"/>
    <s v="PC"/>
    <d v="2024-02-07T00:00:00"/>
    <d v="2023-11-18T00:00:00"/>
    <x v="1"/>
    <d v="2024-01-18T00:00:00"/>
    <n v="500"/>
  </r>
  <r>
    <x v="1"/>
    <s v=""/>
    <x v="546"/>
    <n v="600"/>
    <x v="376"/>
    <x v="0"/>
    <s v=" Sem Conversão"/>
    <m/>
    <s v="Ok"/>
    <b v="1"/>
    <s v="1864"/>
    <s v="0605997264/00010"/>
    <x v="1"/>
    <x v="0"/>
    <s v="39111156-003"/>
    <x v="503"/>
    <x v="0"/>
    <s v="Foreign"/>
    <s v="A"/>
    <s v="F"/>
    <n v="1"/>
    <x v="0"/>
    <s v="PC"/>
    <d v="2024-02-08T00:00:00"/>
    <d v="2023-11-18T00:00:00"/>
    <x v="1"/>
    <d v="2024-01-18T00:00:00"/>
    <n v="600"/>
  </r>
  <r>
    <x v="1"/>
    <s v=""/>
    <x v="546"/>
    <n v="40"/>
    <x v="376"/>
    <x v="3"/>
    <s v=" Sem Conversão"/>
    <m/>
    <s v="Ok"/>
    <b v="1"/>
    <s v="1864"/>
    <s v="0605997265/00010"/>
    <x v="9"/>
    <x v="0"/>
    <s v="39111156-003"/>
    <x v="503"/>
    <x v="0"/>
    <s v="Foreign"/>
    <s v="A"/>
    <s v="F"/>
    <n v="1"/>
    <x v="0"/>
    <s v="PC"/>
    <d v="2024-02-09T00:00:00"/>
    <d v="2023-12-02T00:00:00"/>
    <x v="4"/>
    <d v="2024-02-01T00:00:00"/>
    <n v="40"/>
  </r>
  <r>
    <x v="2"/>
    <s v=""/>
    <x v="547"/>
    <n v="100"/>
    <x v="377"/>
    <x v="5"/>
    <s v=" Sem Conversão"/>
    <m/>
    <s v="Ok"/>
    <b v="1"/>
    <s v="1870"/>
    <s v="0605995388/00010"/>
    <x v="33"/>
    <x v="0"/>
    <s v="39111350"/>
    <x v="504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547"/>
    <n v="200"/>
    <x v="377"/>
    <x v="5"/>
    <s v=" Sem Conversão"/>
    <m/>
    <s v="Ok"/>
    <b v="1"/>
    <s v="1870"/>
    <s v="0605995389/00010"/>
    <x v="28"/>
    <x v="0"/>
    <s v="39111350"/>
    <x v="504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47"/>
    <n v="100"/>
    <x v="377"/>
    <x v="5"/>
    <s v=" Sem Conversão"/>
    <m/>
    <s v="Ok"/>
    <b v="1"/>
    <s v="1870"/>
    <s v="0605995390/00010"/>
    <x v="28"/>
    <x v="0"/>
    <s v="39111350"/>
    <x v="504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547"/>
    <n v="100"/>
    <x v="377"/>
    <x v="9"/>
    <s v=" Sem Conversão"/>
    <m/>
    <s v="Ok"/>
    <b v="1"/>
    <s v="1870"/>
    <s v="0605995391/00010"/>
    <x v="30"/>
    <x v="0"/>
    <s v="39111350"/>
    <x v="504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47"/>
    <n v="200"/>
    <x v="377"/>
    <x v="5"/>
    <s v=" Sem Conversão"/>
    <m/>
    <s v="Ok"/>
    <b v="1"/>
    <s v="1870"/>
    <s v="0605995392/00010"/>
    <x v="10"/>
    <x v="0"/>
    <s v="39111350"/>
    <x v="504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47"/>
    <n v="200"/>
    <x v="377"/>
    <x v="5"/>
    <s v=" Sem Conversão"/>
    <m/>
    <s v="Ok"/>
    <b v="1"/>
    <s v="1870"/>
    <s v="0605995393/00010"/>
    <x v="10"/>
    <x v="0"/>
    <s v="39111350"/>
    <x v="504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47"/>
    <n v="200"/>
    <x v="377"/>
    <x v="5"/>
    <s v=" Sem Conversão"/>
    <m/>
    <s v="Ok"/>
    <b v="1"/>
    <s v="1870"/>
    <s v="0605995394/00010"/>
    <x v="11"/>
    <x v="0"/>
    <s v="39111350"/>
    <x v="504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47"/>
    <n v="63"/>
    <x v="377"/>
    <x v="5"/>
    <s v=" Sem Conversão"/>
    <m/>
    <s v="Ok"/>
    <b v="1"/>
    <s v="1870"/>
    <s v="0605995395/00010"/>
    <x v="11"/>
    <x v="0"/>
    <s v="39111350"/>
    <x v="504"/>
    <x v="0"/>
    <s v="Foreign"/>
    <s v="A"/>
    <s v="F"/>
    <n v="1"/>
    <x v="0"/>
    <s v="PC"/>
    <d v="2024-02-05T00:00:00"/>
    <d v="2023-12-02T00:00:00"/>
    <x v="4"/>
    <d v="2024-02-01T00:00:00"/>
    <n v="63"/>
  </r>
  <r>
    <x v="1"/>
    <s v=""/>
    <x v="548"/>
    <n v="1000"/>
    <x v="378"/>
    <x v="6"/>
    <s v=" Sem Conversão"/>
    <m/>
    <s v="Ok"/>
    <b v="1"/>
    <s v="1877"/>
    <s v="0605994789/00010"/>
    <x v="14"/>
    <x v="0"/>
    <s v="39111379-006"/>
    <x v="466"/>
    <x v="0"/>
    <s v="Foreign"/>
    <s v="A"/>
    <s v="F"/>
    <n v="1"/>
    <x v="0"/>
    <s v="PC"/>
    <d v="2024-02-11T00:00:00"/>
    <d v="2023-12-02T00:00:00"/>
    <x v="4"/>
    <d v="2024-02-01T00:00:00"/>
    <n v="1000"/>
  </r>
  <r>
    <x v="1"/>
    <s v=""/>
    <x v="548"/>
    <n v="7"/>
    <x v="378"/>
    <x v="6"/>
    <s v=" Sem Conversão"/>
    <m/>
    <s v="Ok"/>
    <b v="1"/>
    <s v="1877"/>
    <s v="0605994790/00010"/>
    <x v="13"/>
    <x v="0"/>
    <s v="39111379-006"/>
    <x v="466"/>
    <x v="0"/>
    <s v="Foreign"/>
    <s v="A"/>
    <s v="F"/>
    <n v="1"/>
    <x v="0"/>
    <s v="PC"/>
    <d v="2024-02-10T00:00:00"/>
    <d v="2023-12-02T00:00:00"/>
    <x v="4"/>
    <d v="2024-02-01T00:00:00"/>
    <n v="7"/>
  </r>
  <r>
    <x v="2"/>
    <s v=""/>
    <x v="549"/>
    <n v="600"/>
    <x v="379"/>
    <x v="6"/>
    <s v=" Sem Conversão"/>
    <m/>
    <s v="Ok"/>
    <b v="1"/>
    <s v="1878"/>
    <s v="0605994881/00010"/>
    <x v="17"/>
    <x v="0"/>
    <s v="39111380"/>
    <x v="505"/>
    <x v="0"/>
    <s v="Foreign"/>
    <s v="A"/>
    <s v="F"/>
    <n v="1"/>
    <x v="0"/>
    <s v="PC"/>
    <d v="2024-01-17T00:00:00"/>
    <d v="2023-11-01T00:00:00"/>
    <x v="3"/>
    <d v="2024-01-01T00:00:00"/>
    <n v="600"/>
  </r>
  <r>
    <x v="2"/>
    <s v=""/>
    <x v="549"/>
    <n v="600"/>
    <x v="379"/>
    <x v="6"/>
    <s v=" Sem Conversão"/>
    <m/>
    <s v="Ok"/>
    <b v="1"/>
    <s v="1878"/>
    <s v="0605994882/00010"/>
    <x v="18"/>
    <x v="0"/>
    <s v="39111380"/>
    <x v="505"/>
    <x v="0"/>
    <s v="Foreign"/>
    <s v="A"/>
    <s v="F"/>
    <n v="1"/>
    <x v="0"/>
    <s v="PC"/>
    <d v="2024-01-18T00:00:00"/>
    <d v="2023-11-01T00:00:00"/>
    <x v="3"/>
    <d v="2024-01-01T00:00:00"/>
    <n v="600"/>
  </r>
  <r>
    <x v="1"/>
    <s v=""/>
    <x v="549"/>
    <n v="600"/>
    <x v="379"/>
    <x v="6"/>
    <s v=" Sem Conversão"/>
    <m/>
    <s v="Ok"/>
    <b v="1"/>
    <s v="1878"/>
    <s v="0605994883/00010"/>
    <x v="13"/>
    <x v="0"/>
    <s v="39111380"/>
    <x v="505"/>
    <x v="0"/>
    <s v="Foreign"/>
    <s v="A"/>
    <s v="F"/>
    <n v="1"/>
    <x v="0"/>
    <s v="PC"/>
    <d v="2024-02-10T00:00:00"/>
    <d v="2023-12-02T00:00:00"/>
    <x v="4"/>
    <d v="2024-02-01T00:00:00"/>
    <n v="600"/>
  </r>
  <r>
    <x v="1"/>
    <s v=""/>
    <x v="549"/>
    <n v="542"/>
    <x v="379"/>
    <x v="6"/>
    <s v=" Sem Conversão"/>
    <m/>
    <s v="Ok"/>
    <b v="1"/>
    <s v="1878"/>
    <s v="0605994884/00010"/>
    <x v="14"/>
    <x v="0"/>
    <s v="39111380"/>
    <x v="505"/>
    <x v="0"/>
    <s v="Foreign"/>
    <s v="A"/>
    <s v="F"/>
    <n v="1"/>
    <x v="0"/>
    <s v="PC"/>
    <d v="2024-02-11T00:00:00"/>
    <d v="2023-12-02T00:00:00"/>
    <x v="4"/>
    <d v="2024-02-01T00:00:00"/>
    <n v="542"/>
  </r>
  <r>
    <x v="2"/>
    <s v=""/>
    <x v="550"/>
    <n v="100"/>
    <x v="380"/>
    <x v="5"/>
    <s v=" Sem Conversão"/>
    <m/>
    <s v="Ok"/>
    <b v="1"/>
    <s v="1880"/>
    <s v="0605995428/00010"/>
    <x v="33"/>
    <x v="0"/>
    <s v="39111388-007"/>
    <x v="506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550"/>
    <n v="200"/>
    <x v="380"/>
    <x v="5"/>
    <s v=" Sem Conversão"/>
    <m/>
    <s v="Ok"/>
    <b v="1"/>
    <s v="1880"/>
    <s v="0605995429/00010"/>
    <x v="28"/>
    <x v="0"/>
    <s v="39111388-007"/>
    <x v="506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50"/>
    <n v="100"/>
    <x v="380"/>
    <x v="5"/>
    <s v=" Sem Conversão"/>
    <m/>
    <s v="Ok"/>
    <b v="1"/>
    <s v="1880"/>
    <s v="0605995430/00010"/>
    <x v="28"/>
    <x v="0"/>
    <s v="39111388-007"/>
    <x v="506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550"/>
    <n v="100"/>
    <x v="380"/>
    <x v="9"/>
    <s v=" Sem Conversão"/>
    <m/>
    <s v="Ok"/>
    <b v="1"/>
    <s v="1880"/>
    <s v="0605995431/00010"/>
    <x v="30"/>
    <x v="0"/>
    <s v="39111388-007"/>
    <x v="506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50"/>
    <n v="200"/>
    <x v="380"/>
    <x v="5"/>
    <s v=" Sem Conversão"/>
    <m/>
    <s v="Ok"/>
    <b v="1"/>
    <s v="1880"/>
    <s v="0605995432/00010"/>
    <x v="10"/>
    <x v="0"/>
    <s v="39111388-007"/>
    <x v="506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50"/>
    <n v="200"/>
    <x v="380"/>
    <x v="5"/>
    <s v=" Sem Conversão"/>
    <m/>
    <s v="Ok"/>
    <b v="1"/>
    <s v="1880"/>
    <s v="0605995433/00010"/>
    <x v="10"/>
    <x v="0"/>
    <s v="39111388-007"/>
    <x v="506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50"/>
    <n v="200"/>
    <x v="380"/>
    <x v="5"/>
    <s v=" Sem Conversão"/>
    <m/>
    <s v="Ok"/>
    <b v="1"/>
    <s v="1880"/>
    <s v="0605995434/00010"/>
    <x v="11"/>
    <x v="0"/>
    <s v="39111388-007"/>
    <x v="506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50"/>
    <n v="93"/>
    <x v="380"/>
    <x v="5"/>
    <s v=" Sem Conversão"/>
    <m/>
    <s v="Ok"/>
    <b v="1"/>
    <s v="1880"/>
    <s v="0605995435/00010"/>
    <x v="11"/>
    <x v="0"/>
    <s v="39111388-007"/>
    <x v="506"/>
    <x v="0"/>
    <s v="Foreign"/>
    <s v="A"/>
    <s v="F"/>
    <n v="1"/>
    <x v="0"/>
    <s v="PC"/>
    <d v="2024-02-05T00:00:00"/>
    <d v="2023-12-02T00:00:00"/>
    <x v="4"/>
    <d v="2024-02-01T00:00:00"/>
    <n v="93"/>
  </r>
  <r>
    <x v="2"/>
    <s v=""/>
    <x v="551"/>
    <n v="300"/>
    <x v="381"/>
    <x v="5"/>
    <s v=" Sem Conversão"/>
    <m/>
    <s v="Ok"/>
    <b v="1"/>
    <s v="1881"/>
    <s v="0605995458/00010"/>
    <x v="33"/>
    <x v="0"/>
    <s v="39111389-003"/>
    <x v="507"/>
    <x v="0"/>
    <s v="Foreign"/>
    <s v="A"/>
    <s v="F"/>
    <n v="1"/>
    <x v="0"/>
    <s v="PC"/>
    <d v="2024-01-03T00:00:00"/>
    <d v="2023-11-01T00:00:00"/>
    <x v="3"/>
    <d v="2024-01-01T00:00:00"/>
    <n v="300"/>
  </r>
  <r>
    <x v="2"/>
    <s v=""/>
    <x v="551"/>
    <n v="600"/>
    <x v="381"/>
    <x v="5"/>
    <s v=" Sem Conversão"/>
    <m/>
    <s v="Ok"/>
    <b v="1"/>
    <s v="1881"/>
    <s v="0605995459/00010"/>
    <x v="28"/>
    <x v="0"/>
    <s v="39111389-003"/>
    <x v="507"/>
    <x v="0"/>
    <s v="Foreign"/>
    <s v="A"/>
    <s v="F"/>
    <n v="1"/>
    <x v="0"/>
    <s v="PC"/>
    <d v="2024-01-04T00:00:00"/>
    <d v="2023-11-01T00:00:00"/>
    <x v="3"/>
    <d v="2024-01-01T00:00:00"/>
    <n v="600"/>
  </r>
  <r>
    <x v="2"/>
    <s v=""/>
    <x v="551"/>
    <n v="300"/>
    <x v="381"/>
    <x v="5"/>
    <s v=" Sem Conversão"/>
    <m/>
    <s v="Ok"/>
    <b v="1"/>
    <s v="1881"/>
    <s v="0605995460/00010"/>
    <x v="28"/>
    <x v="0"/>
    <s v="39111389-003"/>
    <x v="507"/>
    <x v="0"/>
    <s v="Foreign"/>
    <s v="A"/>
    <s v="F"/>
    <n v="1"/>
    <x v="0"/>
    <s v="PC"/>
    <d v="2024-01-05T00:00:00"/>
    <d v="2023-11-01T00:00:00"/>
    <x v="3"/>
    <d v="2024-01-01T00:00:00"/>
    <n v="300"/>
  </r>
  <r>
    <x v="2"/>
    <s v=""/>
    <x v="551"/>
    <n v="100"/>
    <x v="381"/>
    <x v="9"/>
    <s v=" Sem Conversão"/>
    <m/>
    <s v="Ok"/>
    <b v="1"/>
    <s v="1881"/>
    <s v="0605995461/00010"/>
    <x v="29"/>
    <x v="0"/>
    <s v="39111389-003"/>
    <x v="507"/>
    <x v="0"/>
    <s v="Foreign"/>
    <s v="A"/>
    <s v="F"/>
    <n v="1"/>
    <x v="0"/>
    <s v="PC"/>
    <d v="2024-01-01T00:00:00"/>
    <d v="2023-11-01T00:00:00"/>
    <x v="3"/>
    <d v="2024-01-01T00:00:00"/>
    <n v="100"/>
  </r>
  <r>
    <x v="1"/>
    <s v=""/>
    <x v="551"/>
    <n v="300"/>
    <x v="381"/>
    <x v="9"/>
    <s v=" Sem Conversão"/>
    <m/>
    <s v="Ok"/>
    <b v="1"/>
    <s v="1881"/>
    <s v="0605995462/00010"/>
    <x v="30"/>
    <x v="0"/>
    <s v="39111389-003"/>
    <x v="507"/>
    <x v="0"/>
    <s v="Foreign"/>
    <s v="A"/>
    <s v="F"/>
    <n v="1"/>
    <x v="0"/>
    <s v="PC"/>
    <d v="2024-02-01T00:00:00"/>
    <d v="2023-12-02T00:00:00"/>
    <x v="4"/>
    <d v="2024-02-01T00:00:00"/>
    <n v="300"/>
  </r>
  <r>
    <x v="1"/>
    <s v=""/>
    <x v="551"/>
    <n v="600"/>
    <x v="381"/>
    <x v="5"/>
    <s v=" Sem Conversão"/>
    <m/>
    <s v="Ok"/>
    <b v="1"/>
    <s v="1881"/>
    <s v="0605995463/00010"/>
    <x v="10"/>
    <x v="0"/>
    <s v="39111389-003"/>
    <x v="507"/>
    <x v="0"/>
    <s v="Foreign"/>
    <s v="A"/>
    <s v="F"/>
    <n v="1"/>
    <x v="0"/>
    <s v="PC"/>
    <d v="2024-02-02T00:00:00"/>
    <d v="2023-12-02T00:00:00"/>
    <x v="4"/>
    <d v="2024-02-01T00:00:00"/>
    <n v="600"/>
  </r>
  <r>
    <x v="1"/>
    <s v=""/>
    <x v="551"/>
    <n v="600"/>
    <x v="381"/>
    <x v="5"/>
    <s v=" Sem Conversão"/>
    <m/>
    <s v="Ok"/>
    <b v="1"/>
    <s v="1881"/>
    <s v="0605995464/00010"/>
    <x v="10"/>
    <x v="0"/>
    <s v="39111389-003"/>
    <x v="507"/>
    <x v="0"/>
    <s v="Foreign"/>
    <s v="A"/>
    <s v="F"/>
    <n v="1"/>
    <x v="0"/>
    <s v="PC"/>
    <d v="2024-02-03T00:00:00"/>
    <d v="2023-12-02T00:00:00"/>
    <x v="4"/>
    <d v="2024-02-01T00:00:00"/>
    <n v="600"/>
  </r>
  <r>
    <x v="1"/>
    <s v=""/>
    <x v="551"/>
    <n v="600"/>
    <x v="381"/>
    <x v="5"/>
    <s v=" Sem Conversão"/>
    <m/>
    <s v="Ok"/>
    <b v="1"/>
    <s v="1881"/>
    <s v="0605995465/00010"/>
    <x v="11"/>
    <x v="0"/>
    <s v="39111389-003"/>
    <x v="507"/>
    <x v="0"/>
    <s v="Foreign"/>
    <s v="A"/>
    <s v="F"/>
    <n v="1"/>
    <x v="0"/>
    <s v="PC"/>
    <d v="2024-02-04T00:00:00"/>
    <d v="2023-12-02T00:00:00"/>
    <x v="4"/>
    <d v="2024-02-01T00:00:00"/>
    <n v="600"/>
  </r>
  <r>
    <x v="1"/>
    <s v=""/>
    <x v="551"/>
    <n v="200"/>
    <x v="381"/>
    <x v="5"/>
    <s v=" Sem Conversão"/>
    <m/>
    <s v="Ok"/>
    <b v="1"/>
    <s v="1881"/>
    <s v="0605995466/00010"/>
    <x v="11"/>
    <x v="0"/>
    <s v="39111389-003"/>
    <x v="507"/>
    <x v="0"/>
    <s v="Foreign"/>
    <s v="A"/>
    <s v="F"/>
    <n v="1"/>
    <x v="0"/>
    <s v="PC"/>
    <d v="2024-02-05T00:00:00"/>
    <d v="2023-12-02T00:00:00"/>
    <x v="4"/>
    <d v="2024-02-01T00:00:00"/>
    <n v="200"/>
  </r>
  <r>
    <x v="1"/>
    <s v=""/>
    <x v="551"/>
    <n v="31"/>
    <x v="381"/>
    <x v="9"/>
    <s v=" Sem Conversão"/>
    <m/>
    <s v="Ok"/>
    <b v="1"/>
    <s v="1881"/>
    <s v="0605995467/00010"/>
    <x v="30"/>
    <x v="0"/>
    <s v="39111389-003"/>
    <x v="507"/>
    <x v="0"/>
    <s v="Foreign"/>
    <s v="A"/>
    <s v="F"/>
    <n v="1"/>
    <x v="0"/>
    <s v="PC"/>
    <d v="2024-02-01T00:00:00"/>
    <d v="2023-12-02T00:00:00"/>
    <x v="4"/>
    <d v="2024-02-01T00:00:00"/>
    <n v="31"/>
  </r>
  <r>
    <x v="2"/>
    <s v=""/>
    <x v="552"/>
    <n v="400"/>
    <x v="382"/>
    <x v="5"/>
    <s v=" Sem Conversão"/>
    <m/>
    <s v="Ok"/>
    <b v="1"/>
    <s v="1889"/>
    <s v="0605997269/00010"/>
    <x v="28"/>
    <x v="0"/>
    <s v="39111650-003"/>
    <x v="508"/>
    <x v="0"/>
    <s v="Foreign"/>
    <s v="A"/>
    <s v="F"/>
    <n v="1"/>
    <x v="0"/>
    <s v="PC"/>
    <d v="2024-01-04T00:00:00"/>
    <d v="2023-11-01T00:00:00"/>
    <x v="3"/>
    <d v="2024-01-01T00:00:00"/>
    <n v="400"/>
  </r>
  <r>
    <x v="2"/>
    <s v=""/>
    <x v="552"/>
    <n v="200"/>
    <x v="382"/>
    <x v="5"/>
    <s v=" Sem Conversão"/>
    <m/>
    <s v="Ok"/>
    <b v="1"/>
    <s v="1889"/>
    <s v="0605997270/00010"/>
    <x v="28"/>
    <x v="0"/>
    <s v="39111650-003"/>
    <x v="508"/>
    <x v="0"/>
    <s v="Foreign"/>
    <s v="A"/>
    <s v="F"/>
    <n v="1"/>
    <x v="0"/>
    <s v="PC"/>
    <d v="2024-01-05T00:00:00"/>
    <d v="2023-11-01T00:00:00"/>
    <x v="3"/>
    <d v="2024-01-01T00:00:00"/>
    <n v="200"/>
  </r>
  <r>
    <x v="2"/>
    <s v=""/>
    <x v="552"/>
    <n v="200"/>
    <x v="382"/>
    <x v="6"/>
    <s v=" Sem Conversão"/>
    <m/>
    <s v="Ok"/>
    <b v="1"/>
    <s v="1889"/>
    <s v="0605997271/00010"/>
    <x v="17"/>
    <x v="0"/>
    <s v="39111650-003"/>
    <x v="508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552"/>
    <n v="200"/>
    <x v="382"/>
    <x v="6"/>
    <s v=" Sem Conversão"/>
    <m/>
    <s v="Ok"/>
    <b v="1"/>
    <s v="1889"/>
    <s v="0605997272/00010"/>
    <x v="18"/>
    <x v="0"/>
    <s v="39111650-003"/>
    <x v="508"/>
    <x v="0"/>
    <s v="Foreign"/>
    <s v="A"/>
    <s v="F"/>
    <n v="1"/>
    <x v="0"/>
    <s v="PC"/>
    <d v="2024-01-18T00:00:00"/>
    <d v="2023-11-01T00:00:00"/>
    <x v="3"/>
    <d v="2024-01-01T00:00:00"/>
    <n v="200"/>
  </r>
  <r>
    <x v="2"/>
    <s v=""/>
    <x v="552"/>
    <n v="100"/>
    <x v="382"/>
    <x v="5"/>
    <s v=" Sem Conversão"/>
    <m/>
    <s v="Ok"/>
    <b v="1"/>
    <s v="1889"/>
    <s v="0605997273/00010"/>
    <x v="33"/>
    <x v="0"/>
    <s v="39111650-003"/>
    <x v="508"/>
    <x v="0"/>
    <s v="Foreign"/>
    <s v="A"/>
    <s v="F"/>
    <n v="1"/>
    <x v="0"/>
    <s v="PC"/>
    <d v="2024-01-02T00:00:00"/>
    <d v="2023-11-01T00:00:00"/>
    <x v="3"/>
    <d v="2024-01-01T00:00:00"/>
    <n v="100"/>
  </r>
  <r>
    <x v="1"/>
    <s v=""/>
    <x v="552"/>
    <n v="400"/>
    <x v="382"/>
    <x v="5"/>
    <s v=" Sem Conversão"/>
    <m/>
    <s v="Ok"/>
    <b v="1"/>
    <s v="1889"/>
    <s v="0605997274/00010"/>
    <x v="10"/>
    <x v="0"/>
    <s v="39111650-003"/>
    <x v="508"/>
    <x v="0"/>
    <s v="Foreign"/>
    <s v="A"/>
    <s v="F"/>
    <n v="1"/>
    <x v="0"/>
    <s v="PC"/>
    <d v="2024-02-02T00:00:00"/>
    <d v="2023-12-02T00:00:00"/>
    <x v="4"/>
    <d v="2024-02-01T00:00:00"/>
    <n v="400"/>
  </r>
  <r>
    <x v="1"/>
    <s v=""/>
    <x v="552"/>
    <n v="400"/>
    <x v="382"/>
    <x v="5"/>
    <s v=" Sem Conversão"/>
    <m/>
    <s v="Ok"/>
    <b v="1"/>
    <s v="1889"/>
    <s v="0605997275/00010"/>
    <x v="10"/>
    <x v="0"/>
    <s v="39111650-003"/>
    <x v="508"/>
    <x v="0"/>
    <s v="Foreign"/>
    <s v="A"/>
    <s v="F"/>
    <n v="1"/>
    <x v="0"/>
    <s v="PC"/>
    <d v="2024-02-03T00:00:00"/>
    <d v="2023-12-02T00:00:00"/>
    <x v="4"/>
    <d v="2024-02-01T00:00:00"/>
    <n v="400"/>
  </r>
  <r>
    <x v="1"/>
    <s v=""/>
    <x v="552"/>
    <n v="400"/>
    <x v="382"/>
    <x v="5"/>
    <s v=" Sem Conversão"/>
    <m/>
    <s v="Ok"/>
    <b v="1"/>
    <s v="1889"/>
    <s v="0605997276/00010"/>
    <x v="11"/>
    <x v="0"/>
    <s v="39111650-003"/>
    <x v="508"/>
    <x v="0"/>
    <s v="Foreign"/>
    <s v="A"/>
    <s v="F"/>
    <n v="1"/>
    <x v="0"/>
    <s v="PC"/>
    <d v="2024-02-04T00:00:00"/>
    <d v="2023-12-02T00:00:00"/>
    <x v="4"/>
    <d v="2024-02-01T00:00:00"/>
    <n v="400"/>
  </r>
  <r>
    <x v="1"/>
    <s v=""/>
    <x v="552"/>
    <n v="100"/>
    <x v="382"/>
    <x v="5"/>
    <s v=" Sem Conversão"/>
    <m/>
    <s v="Ok"/>
    <b v="1"/>
    <s v="1889"/>
    <s v="0605997277/00010"/>
    <x v="11"/>
    <x v="0"/>
    <s v="39111650-003"/>
    <x v="508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"/>
    <x v="552"/>
    <n v="200"/>
    <x v="382"/>
    <x v="6"/>
    <s v=" Sem Conversão"/>
    <m/>
    <s v="Ok"/>
    <b v="1"/>
    <s v="1889"/>
    <s v="0605997278/00010"/>
    <x v="13"/>
    <x v="0"/>
    <s v="39111650-003"/>
    <x v="508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52"/>
    <n v="200"/>
    <x v="382"/>
    <x v="6"/>
    <s v=" Sem Conversão"/>
    <m/>
    <s v="Ok"/>
    <b v="1"/>
    <s v="1889"/>
    <s v="0605997279/00010"/>
    <x v="14"/>
    <x v="0"/>
    <s v="39111650-003"/>
    <x v="508"/>
    <x v="0"/>
    <s v="Foreign"/>
    <s v="A"/>
    <s v="F"/>
    <n v="1"/>
    <x v="0"/>
    <s v="PC"/>
    <d v="2024-02-11T00:00:00"/>
    <d v="2023-12-02T00:00:00"/>
    <x v="4"/>
    <d v="2024-02-01T00:00:00"/>
    <n v="200"/>
  </r>
  <r>
    <x v="1"/>
    <s v=""/>
    <x v="552"/>
    <n v="19"/>
    <x v="382"/>
    <x v="5"/>
    <s v=" Sem Conversão"/>
    <m/>
    <s v="Ok"/>
    <b v="1"/>
    <s v="1889"/>
    <s v="0605997280/00010"/>
    <x v="10"/>
    <x v="0"/>
    <s v="39111650-003"/>
    <x v="508"/>
    <x v="0"/>
    <s v="Foreign"/>
    <s v="A"/>
    <s v="F"/>
    <n v="1"/>
    <x v="0"/>
    <s v="PC"/>
    <d v="2024-02-02T00:00:00"/>
    <d v="2023-12-02T00:00:00"/>
    <x v="4"/>
    <d v="2024-02-01T00:00:00"/>
    <n v="19"/>
  </r>
  <r>
    <x v="0"/>
    <s v=""/>
    <x v="553"/>
    <n v="300"/>
    <x v="383"/>
    <x v="0"/>
    <s v=" Sem Conversão"/>
    <m/>
    <s v="Ok"/>
    <b v="0"/>
    <s v="1890"/>
    <s v="0605996373/00010"/>
    <x v="0"/>
    <x v="0"/>
    <s v="39130168"/>
    <x v="509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553"/>
    <n v="249"/>
    <x v="383"/>
    <x v="0"/>
    <s v=" Sem Conversão"/>
    <m/>
    <s v="Ok"/>
    <b v="1"/>
    <s v="1890"/>
    <s v="0605996374/00010"/>
    <x v="1"/>
    <x v="0"/>
    <s v="39130168"/>
    <x v="509"/>
    <x v="0"/>
    <s v="Foreign"/>
    <s v="A"/>
    <s v="F"/>
    <n v="1"/>
    <x v="0"/>
    <s v="PC"/>
    <d v="2024-02-08T00:00:00"/>
    <d v="2023-11-18T00:00:00"/>
    <x v="1"/>
    <d v="2024-01-18T00:00:00"/>
    <n v="249"/>
  </r>
  <r>
    <x v="0"/>
    <s v=""/>
    <x v="554"/>
    <n v="200"/>
    <x v="384"/>
    <x v="1"/>
    <s v=" Sem Conversão"/>
    <m/>
    <s v="Ok"/>
    <b v="0"/>
    <s v="1894"/>
    <s v="0605996378/00010"/>
    <x v="36"/>
    <x v="0"/>
    <s v="39130176-004"/>
    <x v="510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554"/>
    <n v="100"/>
    <x v="384"/>
    <x v="1"/>
    <s v=" Sem Conversão"/>
    <m/>
    <s v="Ok"/>
    <b v="0"/>
    <s v="1894"/>
    <s v="0605996379/00010"/>
    <x v="34"/>
    <x v="0"/>
    <s v="39130176-004"/>
    <x v="510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554"/>
    <n v="600"/>
    <x v="384"/>
    <x v="0"/>
    <s v=" Sem Conversão"/>
    <m/>
    <s v="Ok"/>
    <b v="0"/>
    <s v="1894"/>
    <s v="0605996380/00010"/>
    <x v="0"/>
    <x v="0"/>
    <s v="39130176-004"/>
    <x v="510"/>
    <x v="0"/>
    <s v="Foreign"/>
    <s v="A"/>
    <s v="F"/>
    <n v="1"/>
    <x v="0"/>
    <s v="PC"/>
    <d v="2024-01-09T00:00:00"/>
    <d v="2023-10-18T00:00:00"/>
    <x v="0"/>
    <d v="2023-12-24T00:00:00"/>
    <n v="600"/>
  </r>
  <r>
    <x v="0"/>
    <s v=""/>
    <x v="554"/>
    <n v="100"/>
    <x v="384"/>
    <x v="8"/>
    <s v=" Sem Conversão"/>
    <m/>
    <s v="Ok"/>
    <b v="0"/>
    <s v="1894"/>
    <s v="0605996381/00010"/>
    <x v="19"/>
    <x v="0"/>
    <s v="39130176-004"/>
    <x v="510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554"/>
    <n v="200"/>
    <x v="384"/>
    <x v="1"/>
    <s v=" Sem Conversão"/>
    <m/>
    <s v="Ok"/>
    <b v="1"/>
    <s v="1894"/>
    <s v="0605996382/00010"/>
    <x v="4"/>
    <x v="0"/>
    <s v="39130176-004"/>
    <x v="510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54"/>
    <n v="100"/>
    <x v="384"/>
    <x v="1"/>
    <s v=" Sem Conversão"/>
    <m/>
    <s v="Ok"/>
    <b v="1"/>
    <s v="1894"/>
    <s v="0605996383/00010"/>
    <x v="2"/>
    <x v="0"/>
    <s v="39130176-004"/>
    <x v="510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554"/>
    <n v="543"/>
    <x v="384"/>
    <x v="0"/>
    <s v=" Sem Conversão"/>
    <m/>
    <s v="Ok"/>
    <b v="1"/>
    <s v="1894"/>
    <s v="0605996384/00010"/>
    <x v="1"/>
    <x v="0"/>
    <s v="39130176-004"/>
    <x v="510"/>
    <x v="0"/>
    <s v="Foreign"/>
    <s v="A"/>
    <s v="F"/>
    <n v="1"/>
    <x v="0"/>
    <s v="PC"/>
    <d v="2024-02-08T00:00:00"/>
    <d v="2023-11-18T00:00:00"/>
    <x v="1"/>
    <d v="2024-01-18T00:00:00"/>
    <n v="543"/>
  </r>
  <r>
    <x v="0"/>
    <s v=""/>
    <x v="555"/>
    <n v="100"/>
    <x v="385"/>
    <x v="8"/>
    <s v=" Sem Conversão"/>
    <m/>
    <s v="Ok"/>
    <b v="0"/>
    <s v="1897"/>
    <s v="0605995488/00010"/>
    <x v="19"/>
    <x v="0"/>
    <s v="39130177-004"/>
    <x v="511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555"/>
    <n v="200"/>
    <x v="385"/>
    <x v="1"/>
    <s v=" Sem Conversão"/>
    <m/>
    <s v="Ok"/>
    <b v="1"/>
    <s v="1897"/>
    <s v="0605995489/00010"/>
    <x v="4"/>
    <x v="0"/>
    <s v="39130177-004"/>
    <x v="511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55"/>
    <n v="38"/>
    <x v="385"/>
    <x v="1"/>
    <s v=" Sem Conversão"/>
    <m/>
    <s v="Ok"/>
    <b v="1"/>
    <s v="1897"/>
    <s v="0605995490/00010"/>
    <x v="2"/>
    <x v="0"/>
    <s v="39130177-004"/>
    <x v="511"/>
    <x v="0"/>
    <s v="Foreign"/>
    <s v="A"/>
    <s v="F"/>
    <n v="1"/>
    <x v="0"/>
    <s v="PC"/>
    <d v="2024-02-07T00:00:00"/>
    <d v="2023-11-18T00:00:00"/>
    <x v="1"/>
    <d v="2024-01-18T00:00:00"/>
    <n v="38"/>
  </r>
  <r>
    <x v="2"/>
    <s v=""/>
    <x v="556"/>
    <n v="200"/>
    <x v="386"/>
    <x v="6"/>
    <s v=" Sem Conversão"/>
    <m/>
    <s v="Ok"/>
    <b v="1"/>
    <s v="1904"/>
    <s v="0605994885/00010"/>
    <x v="17"/>
    <x v="0"/>
    <s v="39170168"/>
    <x v="512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556"/>
    <n v="200"/>
    <x v="386"/>
    <x v="6"/>
    <s v=" Sem Conversão"/>
    <m/>
    <s v="Ok"/>
    <b v="1"/>
    <s v="1904"/>
    <s v="0605994886/00010"/>
    <x v="18"/>
    <x v="0"/>
    <s v="39170168"/>
    <x v="512"/>
    <x v="0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556"/>
    <n v="200"/>
    <x v="386"/>
    <x v="6"/>
    <s v=" Sem Conversão"/>
    <m/>
    <s v="Ok"/>
    <b v="1"/>
    <s v="1904"/>
    <s v="0605994887/00010"/>
    <x v="13"/>
    <x v="0"/>
    <s v="39170168"/>
    <x v="512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56"/>
    <n v="126"/>
    <x v="386"/>
    <x v="6"/>
    <s v=" Sem Conversão"/>
    <m/>
    <s v="Ok"/>
    <b v="1"/>
    <s v="1904"/>
    <s v="0605994888/00010"/>
    <x v="14"/>
    <x v="0"/>
    <s v="39170168"/>
    <x v="512"/>
    <x v="0"/>
    <s v="Foreign"/>
    <s v="A"/>
    <s v="F"/>
    <n v="1"/>
    <x v="0"/>
    <s v="PC"/>
    <d v="2024-02-11T00:00:00"/>
    <d v="2023-12-02T00:00:00"/>
    <x v="4"/>
    <d v="2024-02-01T00:00:00"/>
    <n v="126"/>
  </r>
  <r>
    <x v="2"/>
    <s v=""/>
    <x v="557"/>
    <n v="100"/>
    <x v="387"/>
    <x v="4"/>
    <s v=" Sem Conversão"/>
    <m/>
    <s v="Ok"/>
    <b v="1"/>
    <s v="1907"/>
    <s v="0605995491/00010"/>
    <x v="8"/>
    <x v="0"/>
    <s v="39190003-006"/>
    <x v="513"/>
    <x v="0"/>
    <s v="Foreign"/>
    <s v="A"/>
    <s v="F"/>
    <n v="1"/>
    <x v="0"/>
    <s v="PC"/>
    <d v="2024-01-16T00:00:00"/>
    <d v="2023-11-01T00:00:00"/>
    <x v="3"/>
    <d v="2024-01-01T00:00:00"/>
    <n v="100"/>
  </r>
  <r>
    <x v="1"/>
    <s v=""/>
    <x v="557"/>
    <n v="100"/>
    <x v="387"/>
    <x v="9"/>
    <s v=" Sem Conversão"/>
    <m/>
    <s v="Ok"/>
    <b v="1"/>
    <s v="1907"/>
    <s v="0605995492/00010"/>
    <x v="30"/>
    <x v="0"/>
    <s v="39190003-006"/>
    <x v="513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57"/>
    <n v="200"/>
    <x v="387"/>
    <x v="5"/>
    <s v=" Sem Conversão"/>
    <m/>
    <s v="Ok"/>
    <b v="1"/>
    <s v="1907"/>
    <s v="0605995493/00010"/>
    <x v="10"/>
    <x v="0"/>
    <s v="39190003-006"/>
    <x v="513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57"/>
    <n v="200"/>
    <x v="387"/>
    <x v="5"/>
    <s v=" Sem Conversão"/>
    <m/>
    <s v="Ok"/>
    <b v="1"/>
    <s v="1907"/>
    <s v="0605995494/00010"/>
    <x v="10"/>
    <x v="0"/>
    <s v="39190003-006"/>
    <x v="513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57"/>
    <n v="200"/>
    <x v="387"/>
    <x v="5"/>
    <s v=" Sem Conversão"/>
    <m/>
    <s v="Ok"/>
    <b v="1"/>
    <s v="1907"/>
    <s v="0605995495/00010"/>
    <x v="11"/>
    <x v="0"/>
    <s v="39190003-006"/>
    <x v="513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57"/>
    <n v="100"/>
    <x v="387"/>
    <x v="5"/>
    <s v=" Sem Conversão"/>
    <m/>
    <s v="Ok"/>
    <b v="1"/>
    <s v="1907"/>
    <s v="0605995496/00010"/>
    <x v="11"/>
    <x v="0"/>
    <s v="39190003-006"/>
    <x v="513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"/>
    <x v="557"/>
    <n v="28"/>
    <x v="387"/>
    <x v="3"/>
    <s v=" Sem Conversão"/>
    <m/>
    <s v="Ok"/>
    <b v="1"/>
    <s v="1907"/>
    <s v="0605995497/00010"/>
    <x v="9"/>
    <x v="0"/>
    <s v="39190003-006"/>
    <x v="513"/>
    <x v="0"/>
    <s v="Foreign"/>
    <s v="A"/>
    <s v="F"/>
    <n v="1"/>
    <x v="0"/>
    <s v="PC"/>
    <d v="2024-02-09T00:00:00"/>
    <d v="2023-12-02T00:00:00"/>
    <x v="4"/>
    <d v="2024-02-01T00:00:00"/>
    <n v="28"/>
  </r>
  <r>
    <x v="0"/>
    <s v=""/>
    <x v="558"/>
    <n v="9000"/>
    <x v="388"/>
    <x v="0"/>
    <s v=" Sem Conversão"/>
    <m/>
    <s v="Grupo de memoria imperfeito"/>
    <b v="0"/>
    <s v="1920"/>
    <s v="0605996386/00010"/>
    <x v="0"/>
    <x v="0"/>
    <s v="40020370-008"/>
    <x v="514"/>
    <x v="0"/>
    <s v="Foreign"/>
    <s v="A"/>
    <s v="F"/>
    <n v="1"/>
    <x v="0"/>
    <s v="PC"/>
    <d v="2024-01-09T00:00:00"/>
    <d v="2023-10-18T00:00:00"/>
    <x v="0"/>
    <d v="2023-12-24T00:00:00"/>
    <n v="9000"/>
  </r>
  <r>
    <x v="1"/>
    <s v=""/>
    <x v="558"/>
    <n v="8985"/>
    <x v="388"/>
    <x v="0"/>
    <s v=" Sem Conversão"/>
    <m/>
    <s v="Grupo de memoria imperfeito"/>
    <b v="1"/>
    <s v="1920"/>
    <s v="0605996387/00010"/>
    <x v="1"/>
    <x v="0"/>
    <s v="40020370-008"/>
    <x v="514"/>
    <x v="0"/>
    <s v="Foreign"/>
    <s v="A"/>
    <s v="F"/>
    <n v="1"/>
    <x v="0"/>
    <s v="PC"/>
    <d v="2024-02-08T00:00:00"/>
    <d v="2023-11-18T00:00:00"/>
    <x v="1"/>
    <d v="2024-01-18T00:00:00"/>
    <n v="8985"/>
  </r>
  <r>
    <x v="0"/>
    <s v=""/>
    <x v="559"/>
    <n v="436"/>
    <x v="389"/>
    <x v="8"/>
    <s v=" Sem Conversão"/>
    <m/>
    <s v="Ok"/>
    <b v="0"/>
    <s v="1924"/>
    <s v="0605996388/00010"/>
    <x v="19"/>
    <x v="0"/>
    <s v="40020387-005"/>
    <x v="515"/>
    <x v="0"/>
    <s v="Foreign"/>
    <s v="A"/>
    <s v="F"/>
    <n v="1"/>
    <x v="0"/>
    <s v="PC"/>
    <d v="2024-01-19T00:00:00"/>
    <d v="2023-10-18T00:00:00"/>
    <x v="0"/>
    <d v="2023-12-24T00:00:00"/>
    <n v="436"/>
  </r>
  <r>
    <x v="0"/>
    <s v=""/>
    <x v="316"/>
    <n v="600"/>
    <x v="178"/>
    <x v="8"/>
    <s v=" Sem Conversão"/>
    <m/>
    <s v="Ok"/>
    <b v="0"/>
    <s v="1928"/>
    <s v="0605995548/00010"/>
    <x v="19"/>
    <x v="0"/>
    <s v="40020549-003"/>
    <x v="290"/>
    <x v="0"/>
    <s v="Foreign"/>
    <s v="A"/>
    <s v="F"/>
    <n v="1"/>
    <x v="0"/>
    <s v="PC"/>
    <d v="2024-01-19T00:00:00"/>
    <d v="2023-10-18T00:00:00"/>
    <x v="0"/>
    <d v="2023-12-24T00:00:00"/>
    <n v="600"/>
  </r>
  <r>
    <x v="2"/>
    <s v=""/>
    <x v="560"/>
    <n v="52"/>
    <x v="390"/>
    <x v="7"/>
    <s v=" Sem Conversão"/>
    <m/>
    <s v="Ok"/>
    <b v="0"/>
    <s v="695"/>
    <s v="0605995584/00010"/>
    <x v="16"/>
    <x v="0"/>
    <s v="08070274-001"/>
    <x v="192"/>
    <x v="0"/>
    <s v="Foreign"/>
    <s v="C"/>
    <s v="F"/>
    <n v="1000"/>
    <x v="0"/>
    <s v="PC"/>
    <d v="2023-10-29T00:00:00"/>
    <d v="2023-08-01T00:00:00"/>
    <x v="5"/>
    <d v="2023-12-24T00:00:00"/>
    <n v="52"/>
  </r>
  <r>
    <x v="2"/>
    <s v=""/>
    <x v="561"/>
    <n v="200"/>
    <x v="391"/>
    <x v="5"/>
    <s v=" Sem Conversão"/>
    <m/>
    <s v="Ok"/>
    <b v="1"/>
    <s v="1936"/>
    <s v="0605997281/00010"/>
    <x v="28"/>
    <x v="0"/>
    <s v="40030063-001"/>
    <x v="516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61"/>
    <n v="100"/>
    <x v="391"/>
    <x v="5"/>
    <s v=" Sem Conversão"/>
    <m/>
    <s v="Ok"/>
    <b v="1"/>
    <s v="1936"/>
    <s v="0605997282/00010"/>
    <x v="28"/>
    <x v="0"/>
    <s v="40030063-001"/>
    <x v="516"/>
    <x v="0"/>
    <s v="Foreign"/>
    <s v="A"/>
    <s v="F"/>
    <n v="1"/>
    <x v="0"/>
    <s v="PC"/>
    <d v="2024-01-05T00:00:00"/>
    <d v="2023-11-01T00:00:00"/>
    <x v="3"/>
    <d v="2024-01-01T00:00:00"/>
    <n v="100"/>
  </r>
  <r>
    <x v="1"/>
    <s v=""/>
    <x v="561"/>
    <n v="200"/>
    <x v="391"/>
    <x v="5"/>
    <s v=" Sem Conversão"/>
    <m/>
    <s v="Ok"/>
    <b v="1"/>
    <s v="1936"/>
    <s v="0605997283/00010"/>
    <x v="10"/>
    <x v="0"/>
    <s v="40030063-001"/>
    <x v="516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61"/>
    <n v="200"/>
    <x v="391"/>
    <x v="5"/>
    <s v=" Sem Conversão"/>
    <m/>
    <s v="Ok"/>
    <b v="1"/>
    <s v="1936"/>
    <s v="0605997284/00010"/>
    <x v="10"/>
    <x v="0"/>
    <s v="40030063-001"/>
    <x v="516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61"/>
    <n v="200"/>
    <x v="391"/>
    <x v="5"/>
    <s v=" Sem Conversão"/>
    <m/>
    <s v="Ok"/>
    <b v="1"/>
    <s v="1936"/>
    <s v="0605997285/00010"/>
    <x v="11"/>
    <x v="0"/>
    <s v="40030063-001"/>
    <x v="516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61"/>
    <n v="56"/>
    <x v="391"/>
    <x v="5"/>
    <s v=" Sem Conversão"/>
    <m/>
    <s v="Ok"/>
    <b v="1"/>
    <s v="1936"/>
    <s v="0605997286/00010"/>
    <x v="11"/>
    <x v="0"/>
    <s v="40030063-001"/>
    <x v="516"/>
    <x v="0"/>
    <s v="Foreign"/>
    <s v="A"/>
    <s v="F"/>
    <n v="1"/>
    <x v="0"/>
    <s v="PC"/>
    <d v="2024-02-05T00:00:00"/>
    <d v="2023-12-02T00:00:00"/>
    <x v="4"/>
    <d v="2024-02-01T00:00:00"/>
    <n v="56"/>
  </r>
  <r>
    <x v="2"/>
    <s v=""/>
    <x v="562"/>
    <n v="59"/>
    <x v="392"/>
    <x v="4"/>
    <s v=" Sem Conversão"/>
    <m/>
    <s v="Ok"/>
    <b v="1"/>
    <s v="1461"/>
    <s v="0605994685/00010"/>
    <x v="7"/>
    <x v="0"/>
    <s v="15060337-002"/>
    <x v="517"/>
    <x v="0"/>
    <s v="Foreign"/>
    <s v="C"/>
    <s v="F"/>
    <n v="50"/>
    <x v="0"/>
    <s v="PC"/>
    <d v="2024-01-15T00:00:00"/>
    <d v="2023-11-01T00:00:00"/>
    <x v="3"/>
    <d v="2024-01-01T00:00:00"/>
    <n v="59"/>
  </r>
  <r>
    <x v="0"/>
    <s v=""/>
    <x v="563"/>
    <n v="300"/>
    <x v="393"/>
    <x v="0"/>
    <s v=" Sem Conversão"/>
    <m/>
    <s v="Analisar subAlt"/>
    <b v="0"/>
    <s v="1947"/>
    <s v="0605997287/00010"/>
    <x v="0"/>
    <x v="0"/>
    <s v="40060873-007"/>
    <x v="167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563"/>
    <n v="265"/>
    <x v="393"/>
    <x v="0"/>
    <s v=" Sem Conversão"/>
    <m/>
    <s v="Analisar subAlt"/>
    <b v="1"/>
    <s v="1947"/>
    <s v="0605997288/00010"/>
    <x v="1"/>
    <x v="0"/>
    <s v="40060873-007"/>
    <x v="167"/>
    <x v="0"/>
    <s v="Foreign"/>
    <s v="A"/>
    <s v="F"/>
    <n v="1"/>
    <x v="0"/>
    <s v="PC"/>
    <d v="2024-02-08T00:00:00"/>
    <d v="2023-11-18T00:00:00"/>
    <x v="1"/>
    <d v="2024-01-18T00:00:00"/>
    <n v="265"/>
  </r>
  <r>
    <x v="0"/>
    <s v=""/>
    <x v="564"/>
    <n v="100"/>
    <x v="394"/>
    <x v="11"/>
    <s v=" Sem Conversão"/>
    <m/>
    <s v="Ok"/>
    <b v="0"/>
    <s v="1953"/>
    <s v="0605997291/00010"/>
    <x v="32"/>
    <x v="0"/>
    <s v="40060902-008"/>
    <x v="518"/>
    <x v="0"/>
    <s v="Foreign"/>
    <s v="A"/>
    <s v="F"/>
    <n v="1"/>
    <x v="0"/>
    <s v="PC"/>
    <d v="2024-01-06T00:00:00"/>
    <d v="2023-10-18T00:00:00"/>
    <x v="0"/>
    <d v="2023-12-24T00:00:00"/>
    <n v="100"/>
  </r>
  <r>
    <x v="0"/>
    <s v=""/>
    <x v="564"/>
    <n v="200"/>
    <x v="394"/>
    <x v="1"/>
    <s v=" Sem Conversão"/>
    <m/>
    <s v="Ok"/>
    <b v="0"/>
    <s v="1953"/>
    <s v="0605997292/00010"/>
    <x v="36"/>
    <x v="0"/>
    <s v="40060902-008"/>
    <x v="518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564"/>
    <n v="100"/>
    <x v="394"/>
    <x v="1"/>
    <s v=" Sem Conversão"/>
    <m/>
    <s v="Ok"/>
    <b v="0"/>
    <s v="1953"/>
    <s v="0605997293/00010"/>
    <x v="34"/>
    <x v="0"/>
    <s v="40060902-008"/>
    <x v="518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564"/>
    <n v="1200"/>
    <x v="394"/>
    <x v="0"/>
    <s v=" Sem Conversão"/>
    <m/>
    <s v="Ok"/>
    <b v="0"/>
    <s v="1953"/>
    <s v="0605997294/00010"/>
    <x v="0"/>
    <x v="0"/>
    <s v="40060902-008"/>
    <x v="518"/>
    <x v="0"/>
    <s v="Foreign"/>
    <s v="A"/>
    <s v="F"/>
    <n v="1"/>
    <x v="0"/>
    <s v="PC"/>
    <d v="2024-01-09T00:00:00"/>
    <d v="2023-10-18T00:00:00"/>
    <x v="0"/>
    <d v="2023-12-24T00:00:00"/>
    <n v="1200"/>
  </r>
  <r>
    <x v="1"/>
    <s v=""/>
    <x v="564"/>
    <n v="200"/>
    <x v="394"/>
    <x v="1"/>
    <s v=" Sem Conversão"/>
    <m/>
    <s v="Ok"/>
    <b v="1"/>
    <s v="1953"/>
    <s v="0605997295/00010"/>
    <x v="4"/>
    <x v="0"/>
    <s v="40060902-008"/>
    <x v="518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64"/>
    <n v="100"/>
    <x v="394"/>
    <x v="1"/>
    <s v=" Sem Conversão"/>
    <m/>
    <s v="Ok"/>
    <b v="1"/>
    <s v="1953"/>
    <s v="0605997296/00010"/>
    <x v="2"/>
    <x v="0"/>
    <s v="40060902-008"/>
    <x v="518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564"/>
    <n v="1173"/>
    <x v="394"/>
    <x v="0"/>
    <s v=" Sem Conversão"/>
    <m/>
    <s v="Ok"/>
    <b v="1"/>
    <s v="1953"/>
    <s v="0605997297/00010"/>
    <x v="1"/>
    <x v="0"/>
    <s v="40060902-008"/>
    <x v="518"/>
    <x v="0"/>
    <s v="Foreign"/>
    <s v="A"/>
    <s v="F"/>
    <n v="1"/>
    <x v="0"/>
    <s v="PC"/>
    <d v="2024-02-08T00:00:00"/>
    <d v="2023-11-18T00:00:00"/>
    <x v="1"/>
    <d v="2024-01-18T00:00:00"/>
    <n v="1173"/>
  </r>
  <r>
    <x v="1"/>
    <s v="TEVE Troca de PN"/>
    <x v="565"/>
    <n v="289"/>
    <x v="395"/>
    <x v="0"/>
    <s v=" Sem Conversão"/>
    <m/>
    <s v="Ok"/>
    <b v="1"/>
    <s v="1972"/>
    <s v="0605996396/00010"/>
    <x v="1"/>
    <x v="0"/>
    <s v="41021196-001"/>
    <x v="519"/>
    <x v="0"/>
    <s v="Foreign"/>
    <s v="A"/>
    <s v="F"/>
    <n v="1"/>
    <x v="0"/>
    <s v="PC"/>
    <d v="2024-02-08T00:00:00"/>
    <d v="2023-11-18T00:00:00"/>
    <x v="1"/>
    <d v="2024-01-18T00:00:00"/>
    <n v="289"/>
  </r>
  <r>
    <x v="1"/>
    <s v=""/>
    <x v="566"/>
    <n v="197"/>
    <x v="396"/>
    <x v="1"/>
    <s v=" Sem Conversão"/>
    <m/>
    <s v="Ok"/>
    <b v="1"/>
    <s v="1974"/>
    <s v="0605995552/00010"/>
    <x v="4"/>
    <x v="0"/>
    <s v="41021197-001"/>
    <x v="519"/>
    <x v="0"/>
    <s v="Foreign"/>
    <s v="A"/>
    <s v="F"/>
    <n v="1"/>
    <x v="0"/>
    <s v="PC"/>
    <d v="2024-02-06T00:00:00"/>
    <d v="2023-11-18T00:00:00"/>
    <x v="1"/>
    <d v="2024-01-18T00:00:00"/>
    <n v="197"/>
  </r>
  <r>
    <x v="1"/>
    <s v=""/>
    <x v="567"/>
    <n v="100"/>
    <x v="397"/>
    <x v="3"/>
    <s v=" Sem Conversão"/>
    <m/>
    <s v="Ok"/>
    <b v="1"/>
    <s v="1976"/>
    <s v="0605994969/00010"/>
    <x v="9"/>
    <x v="0"/>
    <s v="41021217"/>
    <x v="520"/>
    <x v="0"/>
    <s v="Foreign"/>
    <s v="A"/>
    <s v="F"/>
    <n v="1"/>
    <x v="0"/>
    <s v="PC"/>
    <d v="2024-02-09T00:00:00"/>
    <d v="2023-12-02T00:00:00"/>
    <x v="4"/>
    <d v="2024-02-01T00:00:00"/>
    <n v="100"/>
  </r>
  <r>
    <x v="1"/>
    <s v=""/>
    <x v="567"/>
    <n v="200"/>
    <x v="397"/>
    <x v="6"/>
    <s v=" Sem Conversão"/>
    <m/>
    <s v="Ok"/>
    <b v="1"/>
    <s v="1976"/>
    <s v="0605994970/00010"/>
    <x v="13"/>
    <x v="0"/>
    <s v="41021217"/>
    <x v="520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67"/>
    <n v="120"/>
    <x v="397"/>
    <x v="6"/>
    <s v=" Sem Conversão"/>
    <m/>
    <s v="Ok"/>
    <b v="1"/>
    <s v="1976"/>
    <s v="0605994971/00010"/>
    <x v="14"/>
    <x v="0"/>
    <s v="41021217"/>
    <x v="520"/>
    <x v="0"/>
    <s v="Foreign"/>
    <s v="A"/>
    <s v="F"/>
    <n v="1"/>
    <x v="0"/>
    <s v="PC"/>
    <d v="2024-02-11T00:00:00"/>
    <d v="2023-12-02T00:00:00"/>
    <x v="4"/>
    <d v="2024-02-01T00:00:00"/>
    <n v="120"/>
  </r>
  <r>
    <x v="0"/>
    <s v=""/>
    <x v="568"/>
    <n v="100"/>
    <x v="398"/>
    <x v="1"/>
    <s v=" Sem Conversão"/>
    <m/>
    <s v="Ok"/>
    <b v="0"/>
    <s v="1978"/>
    <s v="0605996398/00010"/>
    <x v="36"/>
    <x v="0"/>
    <s v="41030069-004"/>
    <x v="521"/>
    <x v="0"/>
    <s v="Foreign"/>
    <s v="A"/>
    <s v="F"/>
    <n v="1"/>
    <x v="0"/>
    <s v="PC"/>
    <d v="2024-01-07T00:00:00"/>
    <d v="2023-10-18T00:00:00"/>
    <x v="0"/>
    <d v="2023-12-24T00:00:00"/>
    <n v="100"/>
  </r>
  <r>
    <x v="0"/>
    <s v=""/>
    <x v="568"/>
    <n v="100"/>
    <x v="398"/>
    <x v="1"/>
    <s v=" Sem Conversão"/>
    <m/>
    <s v="Ok"/>
    <b v="0"/>
    <s v="1978"/>
    <s v="0605996399/00010"/>
    <x v="34"/>
    <x v="0"/>
    <s v="41030069-004"/>
    <x v="521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568"/>
    <n v="300"/>
    <x v="398"/>
    <x v="0"/>
    <s v=" Sem Conversão"/>
    <m/>
    <s v="Ok"/>
    <b v="0"/>
    <s v="1978"/>
    <s v="0605996400/00010"/>
    <x v="0"/>
    <x v="0"/>
    <s v="41030069-004"/>
    <x v="521"/>
    <x v="0"/>
    <s v="Foreign"/>
    <s v="A"/>
    <s v="F"/>
    <n v="1"/>
    <x v="0"/>
    <s v="PC"/>
    <d v="2024-01-09T00:00:00"/>
    <d v="2023-10-18T00:00:00"/>
    <x v="0"/>
    <d v="2023-12-24T00:00:00"/>
    <n v="300"/>
  </r>
  <r>
    <x v="0"/>
    <s v=""/>
    <x v="568"/>
    <n v="100"/>
    <x v="398"/>
    <x v="8"/>
    <s v=" Sem Conversão"/>
    <m/>
    <s v="Ok"/>
    <b v="0"/>
    <s v="1978"/>
    <s v="0605996401/00010"/>
    <x v="19"/>
    <x v="0"/>
    <s v="41030069-004"/>
    <x v="521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568"/>
    <n v="200"/>
    <x v="398"/>
    <x v="1"/>
    <s v=" Sem Conversão"/>
    <m/>
    <s v="Ok"/>
    <b v="1"/>
    <s v="1978"/>
    <s v="0605996402/00010"/>
    <x v="4"/>
    <x v="0"/>
    <s v="41030069-004"/>
    <x v="521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68"/>
    <n v="100"/>
    <x v="398"/>
    <x v="1"/>
    <s v=" Sem Conversão"/>
    <m/>
    <s v="Ok"/>
    <b v="1"/>
    <s v="1978"/>
    <s v="0605996403/00010"/>
    <x v="2"/>
    <x v="0"/>
    <s v="41030069-004"/>
    <x v="521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568"/>
    <n v="272"/>
    <x v="398"/>
    <x v="0"/>
    <s v=" Sem Conversão"/>
    <m/>
    <s v="Ok"/>
    <b v="1"/>
    <s v="1978"/>
    <s v="0605996404/00010"/>
    <x v="1"/>
    <x v="0"/>
    <s v="41030069-004"/>
    <x v="521"/>
    <x v="0"/>
    <s v="Foreign"/>
    <s v="A"/>
    <s v="F"/>
    <n v="1"/>
    <x v="0"/>
    <s v="PC"/>
    <d v="2024-02-08T00:00:00"/>
    <d v="2023-11-18T00:00:00"/>
    <x v="1"/>
    <d v="2024-01-18T00:00:00"/>
    <n v="272"/>
  </r>
  <r>
    <x v="0"/>
    <s v=""/>
    <x v="569"/>
    <n v="300"/>
    <x v="399"/>
    <x v="0"/>
    <s v=" Sem Conversão"/>
    <m/>
    <s v="Ok"/>
    <b v="0"/>
    <s v="1983"/>
    <s v="0605996406/00010"/>
    <x v="0"/>
    <x v="0"/>
    <s v="42040123-005"/>
    <x v="522"/>
    <x v="0"/>
    <s v="Foreign"/>
    <s v="A"/>
    <s v="F"/>
    <n v="1"/>
    <x v="0"/>
    <s v="PC"/>
    <d v="2024-01-09T00:00:00"/>
    <d v="2023-10-18T00:00:00"/>
    <x v="0"/>
    <d v="2023-12-24T00:00:00"/>
    <n v="300"/>
  </r>
  <r>
    <x v="1"/>
    <s v=""/>
    <x v="569"/>
    <n v="258"/>
    <x v="399"/>
    <x v="0"/>
    <s v=" Sem Conversão"/>
    <m/>
    <s v="Ok"/>
    <b v="1"/>
    <s v="1983"/>
    <s v="0605996407/00010"/>
    <x v="1"/>
    <x v="0"/>
    <s v="42040123-005"/>
    <x v="522"/>
    <x v="0"/>
    <s v="Foreign"/>
    <s v="A"/>
    <s v="F"/>
    <n v="1"/>
    <x v="0"/>
    <s v="PC"/>
    <d v="2024-02-08T00:00:00"/>
    <d v="2023-11-18T00:00:00"/>
    <x v="1"/>
    <d v="2024-01-18T00:00:00"/>
    <n v="258"/>
  </r>
  <r>
    <x v="0"/>
    <s v=""/>
    <x v="570"/>
    <n v="100"/>
    <x v="400"/>
    <x v="8"/>
    <s v=" Sem Conversão"/>
    <m/>
    <s v="Ok"/>
    <b v="0"/>
    <s v="1986"/>
    <s v="0605995554/00010"/>
    <x v="19"/>
    <x v="0"/>
    <s v="43020289"/>
    <x v="523"/>
    <x v="0"/>
    <s v="Foreign"/>
    <s v="A"/>
    <s v="F"/>
    <n v="1"/>
    <x v="0"/>
    <s v="PC"/>
    <d v="2024-01-19T00:00:00"/>
    <d v="2023-10-18T00:00:00"/>
    <x v="0"/>
    <d v="2023-12-24T00:00:00"/>
    <n v="100"/>
  </r>
  <r>
    <x v="1"/>
    <s v=""/>
    <x v="570"/>
    <n v="201"/>
    <x v="400"/>
    <x v="1"/>
    <s v=" Sem Conversão"/>
    <m/>
    <s v="Ok"/>
    <b v="1"/>
    <s v="1986"/>
    <s v="0605995555/00010"/>
    <x v="4"/>
    <x v="0"/>
    <s v="43020289"/>
    <x v="523"/>
    <x v="0"/>
    <s v="Foreign"/>
    <s v="A"/>
    <s v="F"/>
    <n v="1"/>
    <x v="0"/>
    <s v="PC"/>
    <d v="2024-02-06T00:00:00"/>
    <d v="2023-11-18T00:00:00"/>
    <x v="1"/>
    <d v="2024-01-18T00:00:00"/>
    <n v="201"/>
  </r>
  <r>
    <x v="0"/>
    <s v=""/>
    <x v="571"/>
    <n v="900"/>
    <x v="401"/>
    <x v="0"/>
    <s v=" Sem Conversão"/>
    <m/>
    <s v="Ok"/>
    <b v="0"/>
    <s v="1988"/>
    <s v="0605996408/00010"/>
    <x v="0"/>
    <x v="0"/>
    <s v="43040804-001"/>
    <x v="524"/>
    <x v="0"/>
    <s v="Foreign"/>
    <s v="A"/>
    <s v="F"/>
    <n v="1"/>
    <x v="0"/>
    <s v="PC"/>
    <d v="2024-01-09T00:00:00"/>
    <d v="2023-10-18T00:00:00"/>
    <x v="0"/>
    <d v="2023-12-24T00:00:00"/>
    <n v="900"/>
  </r>
  <r>
    <x v="1"/>
    <s v=""/>
    <x v="571"/>
    <n v="861"/>
    <x v="401"/>
    <x v="0"/>
    <s v=" Sem Conversão"/>
    <m/>
    <s v="Ok"/>
    <b v="1"/>
    <s v="1988"/>
    <s v="0605996409/00010"/>
    <x v="1"/>
    <x v="0"/>
    <s v="43040804-001"/>
    <x v="524"/>
    <x v="0"/>
    <s v="Foreign"/>
    <s v="A"/>
    <s v="F"/>
    <n v="1"/>
    <x v="0"/>
    <s v="PC"/>
    <d v="2024-02-08T00:00:00"/>
    <d v="2023-11-18T00:00:00"/>
    <x v="1"/>
    <d v="2024-01-18T00:00:00"/>
    <n v="861"/>
  </r>
  <r>
    <x v="2"/>
    <s v=""/>
    <x v="572"/>
    <n v="100"/>
    <x v="361"/>
    <x v="5"/>
    <s v=" Sem Conversão"/>
    <m/>
    <s v="Ok"/>
    <b v="1"/>
    <s v="1996"/>
    <s v="0605995764/00010"/>
    <x v="33"/>
    <x v="0"/>
    <s v="43140041-006"/>
    <x v="525"/>
    <x v="0"/>
    <s v="Foreign"/>
    <s v="A"/>
    <s v="F"/>
    <n v="1"/>
    <x v="0"/>
    <s v="PC"/>
    <d v="2024-01-03T00:00:00"/>
    <d v="2023-11-01T00:00:00"/>
    <x v="3"/>
    <d v="2024-01-01T00:00:00"/>
    <n v="100"/>
  </r>
  <r>
    <x v="2"/>
    <s v=""/>
    <x v="572"/>
    <n v="200"/>
    <x v="361"/>
    <x v="5"/>
    <s v=" Sem Conversão"/>
    <m/>
    <s v="Ok"/>
    <b v="1"/>
    <s v="1996"/>
    <s v="0605995765/00010"/>
    <x v="28"/>
    <x v="0"/>
    <s v="43140041-006"/>
    <x v="525"/>
    <x v="0"/>
    <s v="Foreign"/>
    <s v="A"/>
    <s v="F"/>
    <n v="1"/>
    <x v="0"/>
    <s v="PC"/>
    <d v="2024-01-04T00:00:00"/>
    <d v="2023-11-01T00:00:00"/>
    <x v="3"/>
    <d v="2024-01-01T00:00:00"/>
    <n v="200"/>
  </r>
  <r>
    <x v="2"/>
    <s v=""/>
    <x v="572"/>
    <n v="100"/>
    <x v="361"/>
    <x v="5"/>
    <s v=" Sem Conversão"/>
    <m/>
    <s v="Ok"/>
    <b v="1"/>
    <s v="1996"/>
    <s v="0605995766/00010"/>
    <x v="28"/>
    <x v="0"/>
    <s v="43140041-006"/>
    <x v="525"/>
    <x v="0"/>
    <s v="Foreign"/>
    <s v="A"/>
    <s v="F"/>
    <n v="1"/>
    <x v="0"/>
    <s v="PC"/>
    <d v="2024-01-05T00:00:00"/>
    <d v="2023-11-01T00:00:00"/>
    <x v="3"/>
    <d v="2024-01-01T00:00:00"/>
    <n v="100"/>
  </r>
  <r>
    <x v="2"/>
    <s v=""/>
    <x v="572"/>
    <n v="100"/>
    <x v="361"/>
    <x v="9"/>
    <s v=" Sem Conversão"/>
    <m/>
    <s v="Ok"/>
    <b v="1"/>
    <s v="1996"/>
    <s v="0605995767/00010"/>
    <x v="29"/>
    <x v="0"/>
    <s v="43140041-006"/>
    <x v="525"/>
    <x v="0"/>
    <s v="Foreign"/>
    <s v="A"/>
    <s v="F"/>
    <n v="1"/>
    <x v="0"/>
    <s v="PC"/>
    <d v="2024-01-01T00:00:00"/>
    <d v="2023-11-01T00:00:00"/>
    <x v="3"/>
    <d v="2024-01-01T00:00:00"/>
    <n v="100"/>
  </r>
  <r>
    <x v="1"/>
    <s v=""/>
    <x v="572"/>
    <n v="100"/>
    <x v="361"/>
    <x v="9"/>
    <s v=" Sem Conversão"/>
    <m/>
    <s v="Ok"/>
    <b v="1"/>
    <s v="1996"/>
    <s v="0605995768/00010"/>
    <x v="30"/>
    <x v="0"/>
    <s v="43140041-006"/>
    <x v="525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72"/>
    <n v="200"/>
    <x v="361"/>
    <x v="5"/>
    <s v=" Sem Conversão"/>
    <m/>
    <s v="Ok"/>
    <b v="1"/>
    <s v="1996"/>
    <s v="0605995769/00010"/>
    <x v="10"/>
    <x v="0"/>
    <s v="43140041-006"/>
    <x v="525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72"/>
    <n v="200"/>
    <x v="361"/>
    <x v="5"/>
    <s v=" Sem Conversão"/>
    <m/>
    <s v="Ok"/>
    <b v="1"/>
    <s v="1996"/>
    <s v="0605995770/00010"/>
    <x v="10"/>
    <x v="0"/>
    <s v="43140041-006"/>
    <x v="525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72"/>
    <n v="200"/>
    <x v="361"/>
    <x v="5"/>
    <s v=" Sem Conversão"/>
    <m/>
    <s v="Ok"/>
    <b v="1"/>
    <s v="1996"/>
    <s v="0605995771/00010"/>
    <x v="11"/>
    <x v="0"/>
    <s v="43140041-006"/>
    <x v="525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72"/>
    <n v="15"/>
    <x v="361"/>
    <x v="9"/>
    <s v=" Sem Conversão"/>
    <m/>
    <s v="Ok"/>
    <b v="1"/>
    <s v="1996"/>
    <s v="0605995772/00010"/>
    <x v="30"/>
    <x v="0"/>
    <s v="43140041-006"/>
    <x v="525"/>
    <x v="0"/>
    <s v="Foreign"/>
    <s v="A"/>
    <s v="F"/>
    <n v="1"/>
    <x v="0"/>
    <s v="PC"/>
    <d v="2024-02-01T00:00:00"/>
    <d v="2023-12-02T00:00:00"/>
    <x v="4"/>
    <d v="2024-02-01T00:00:00"/>
    <n v="15"/>
  </r>
  <r>
    <x v="2"/>
    <s v=""/>
    <x v="573"/>
    <n v="100"/>
    <x v="402"/>
    <x v="4"/>
    <s v=" Sem Conversão"/>
    <m/>
    <s v="Ok"/>
    <b v="1"/>
    <s v="1998"/>
    <s v="0605995784/00010"/>
    <x v="8"/>
    <x v="0"/>
    <s v="43140284-007"/>
    <x v="526"/>
    <x v="0"/>
    <s v="Foreign"/>
    <s v="A"/>
    <s v="F"/>
    <n v="1"/>
    <x v="0"/>
    <s v="PC"/>
    <d v="2024-01-16T00:00:00"/>
    <d v="2023-11-01T00:00:00"/>
    <x v="3"/>
    <d v="2024-01-01T00:00:00"/>
    <n v="100"/>
  </r>
  <r>
    <x v="1"/>
    <s v=""/>
    <x v="573"/>
    <n v="100"/>
    <x v="402"/>
    <x v="9"/>
    <s v=" Sem Conversão"/>
    <m/>
    <s v="Ok"/>
    <b v="1"/>
    <s v="1998"/>
    <s v="0605995785/00010"/>
    <x v="30"/>
    <x v="0"/>
    <s v="43140284-007"/>
    <x v="526"/>
    <x v="0"/>
    <s v="Foreign"/>
    <s v="A"/>
    <s v="F"/>
    <n v="1"/>
    <x v="0"/>
    <s v="PC"/>
    <d v="2024-02-01T00:00:00"/>
    <d v="2023-12-02T00:00:00"/>
    <x v="4"/>
    <d v="2024-02-01T00:00:00"/>
    <n v="100"/>
  </r>
  <r>
    <x v="1"/>
    <s v=""/>
    <x v="573"/>
    <n v="200"/>
    <x v="402"/>
    <x v="5"/>
    <s v=" Sem Conversão"/>
    <m/>
    <s v="Ok"/>
    <b v="1"/>
    <s v="1998"/>
    <s v="0605995786/00010"/>
    <x v="10"/>
    <x v="0"/>
    <s v="43140284-007"/>
    <x v="526"/>
    <x v="0"/>
    <s v="Foreign"/>
    <s v="A"/>
    <s v="F"/>
    <n v="1"/>
    <x v="0"/>
    <s v="PC"/>
    <d v="2024-02-02T00:00:00"/>
    <d v="2023-12-02T00:00:00"/>
    <x v="4"/>
    <d v="2024-02-01T00:00:00"/>
    <n v="200"/>
  </r>
  <r>
    <x v="1"/>
    <s v=""/>
    <x v="573"/>
    <n v="200"/>
    <x v="402"/>
    <x v="5"/>
    <s v=" Sem Conversão"/>
    <m/>
    <s v="Ok"/>
    <b v="1"/>
    <s v="1998"/>
    <s v="0605995787/00010"/>
    <x v="10"/>
    <x v="0"/>
    <s v="43140284-007"/>
    <x v="526"/>
    <x v="0"/>
    <s v="Foreign"/>
    <s v="A"/>
    <s v="F"/>
    <n v="1"/>
    <x v="0"/>
    <s v="PC"/>
    <d v="2024-02-03T00:00:00"/>
    <d v="2023-12-02T00:00:00"/>
    <x v="4"/>
    <d v="2024-02-01T00:00:00"/>
    <n v="200"/>
  </r>
  <r>
    <x v="1"/>
    <s v=""/>
    <x v="573"/>
    <n v="200"/>
    <x v="402"/>
    <x v="5"/>
    <s v=" Sem Conversão"/>
    <m/>
    <s v="Ok"/>
    <b v="1"/>
    <s v="1998"/>
    <s v="0605995788/00010"/>
    <x v="11"/>
    <x v="0"/>
    <s v="43140284-007"/>
    <x v="526"/>
    <x v="0"/>
    <s v="Foreign"/>
    <s v="A"/>
    <s v="F"/>
    <n v="1"/>
    <x v="0"/>
    <s v="PC"/>
    <d v="2024-02-04T00:00:00"/>
    <d v="2023-12-02T00:00:00"/>
    <x v="4"/>
    <d v="2024-02-01T00:00:00"/>
    <n v="200"/>
  </r>
  <r>
    <x v="1"/>
    <s v=""/>
    <x v="573"/>
    <n v="100"/>
    <x v="402"/>
    <x v="5"/>
    <s v=" Sem Conversão"/>
    <m/>
    <s v="Ok"/>
    <b v="1"/>
    <s v="1998"/>
    <s v="0605995789/00010"/>
    <x v="11"/>
    <x v="0"/>
    <s v="43140284-007"/>
    <x v="526"/>
    <x v="0"/>
    <s v="Foreign"/>
    <s v="A"/>
    <s v="F"/>
    <n v="1"/>
    <x v="0"/>
    <s v="PC"/>
    <d v="2024-02-05T00:00:00"/>
    <d v="2023-12-02T00:00:00"/>
    <x v="4"/>
    <d v="2024-02-01T00:00:00"/>
    <n v="100"/>
  </r>
  <r>
    <x v="1"/>
    <s v=""/>
    <x v="573"/>
    <n v="40"/>
    <x v="402"/>
    <x v="3"/>
    <s v=" Sem Conversão"/>
    <m/>
    <s v="Ok"/>
    <b v="1"/>
    <s v="1998"/>
    <s v="0605995790/00010"/>
    <x v="9"/>
    <x v="0"/>
    <s v="43140284-007"/>
    <x v="526"/>
    <x v="0"/>
    <s v="Foreign"/>
    <s v="A"/>
    <s v="F"/>
    <n v="1"/>
    <x v="0"/>
    <s v="PC"/>
    <d v="2024-02-09T00:00:00"/>
    <d v="2023-12-02T00:00:00"/>
    <x v="4"/>
    <d v="2024-02-01T00:00:00"/>
    <n v="40"/>
  </r>
  <r>
    <x v="0"/>
    <s v=""/>
    <x v="574"/>
    <n v="600"/>
    <x v="403"/>
    <x v="0"/>
    <s v=" Sem Conversão"/>
    <m/>
    <s v="Ok"/>
    <b v="0"/>
    <s v="2010"/>
    <s v="0605996418/00010"/>
    <x v="0"/>
    <x v="0"/>
    <s v="46040134"/>
    <x v="28"/>
    <x v="0"/>
    <s v="Foreign"/>
    <s v="A"/>
    <s v="F"/>
    <n v="1"/>
    <x v="0"/>
    <s v="PC"/>
    <d v="2024-01-09T00:00:00"/>
    <d v="2023-10-18T00:00:00"/>
    <x v="0"/>
    <d v="2023-12-24T00:00:00"/>
    <n v="600"/>
  </r>
  <r>
    <x v="1"/>
    <s v=""/>
    <x v="574"/>
    <n v="548"/>
    <x v="403"/>
    <x v="0"/>
    <s v=" Sem Conversão"/>
    <m/>
    <s v="Ok"/>
    <b v="1"/>
    <s v="2010"/>
    <s v="0605996419/00010"/>
    <x v="1"/>
    <x v="0"/>
    <s v="46040134"/>
    <x v="28"/>
    <x v="0"/>
    <s v="Foreign"/>
    <s v="A"/>
    <s v="F"/>
    <n v="1"/>
    <x v="0"/>
    <s v="PC"/>
    <d v="2024-02-08T00:00:00"/>
    <d v="2023-11-18T00:00:00"/>
    <x v="1"/>
    <d v="2024-01-18T00:00:00"/>
    <n v="548"/>
  </r>
  <r>
    <x v="0"/>
    <s v=""/>
    <x v="575"/>
    <n v="100"/>
    <x v="404"/>
    <x v="11"/>
    <s v=" Sem Conversão"/>
    <m/>
    <s v="Ok"/>
    <b v="0"/>
    <s v="2011"/>
    <s v="0605996420/00010"/>
    <x v="32"/>
    <x v="0"/>
    <s v="46040134-003"/>
    <x v="527"/>
    <x v="0"/>
    <s v="Foreign"/>
    <s v="A"/>
    <s v="F"/>
    <n v="1"/>
    <x v="0"/>
    <s v="PC"/>
    <d v="2024-01-06T00:00:00"/>
    <d v="2023-10-18T00:00:00"/>
    <x v="0"/>
    <d v="2023-12-24T00:00:00"/>
    <n v="100"/>
  </r>
  <r>
    <x v="0"/>
    <s v=""/>
    <x v="575"/>
    <n v="200"/>
    <x v="404"/>
    <x v="1"/>
    <s v=" Sem Conversão"/>
    <m/>
    <s v="Ok"/>
    <b v="0"/>
    <s v="2011"/>
    <s v="0605996421/00010"/>
    <x v="36"/>
    <x v="0"/>
    <s v="46040134-003"/>
    <x v="527"/>
    <x v="0"/>
    <s v="Foreign"/>
    <s v="A"/>
    <s v="F"/>
    <n v="1"/>
    <x v="0"/>
    <s v="PC"/>
    <d v="2024-01-07T00:00:00"/>
    <d v="2023-10-18T00:00:00"/>
    <x v="0"/>
    <d v="2023-12-24T00:00:00"/>
    <n v="200"/>
  </r>
  <r>
    <x v="0"/>
    <s v=""/>
    <x v="575"/>
    <n v="100"/>
    <x v="404"/>
    <x v="1"/>
    <s v=" Sem Conversão"/>
    <m/>
    <s v="Ok"/>
    <b v="0"/>
    <s v="2011"/>
    <s v="0605996422/00010"/>
    <x v="34"/>
    <x v="0"/>
    <s v="46040134-003"/>
    <x v="527"/>
    <x v="0"/>
    <s v="Foreign"/>
    <s v="A"/>
    <s v="F"/>
    <n v="1"/>
    <x v="0"/>
    <s v="PC"/>
    <d v="2024-01-08T00:00:00"/>
    <d v="2023-10-18T00:00:00"/>
    <x v="0"/>
    <d v="2023-12-24T00:00:00"/>
    <n v="100"/>
  </r>
  <r>
    <x v="0"/>
    <s v=""/>
    <x v="575"/>
    <n v="600"/>
    <x v="404"/>
    <x v="0"/>
    <s v=" Sem Conversão"/>
    <m/>
    <s v="Ok"/>
    <b v="0"/>
    <s v="2011"/>
    <s v="0605996423/00010"/>
    <x v="0"/>
    <x v="0"/>
    <s v="46040134-003"/>
    <x v="527"/>
    <x v="0"/>
    <s v="Foreign"/>
    <s v="A"/>
    <s v="F"/>
    <n v="1"/>
    <x v="0"/>
    <s v="PC"/>
    <d v="2024-01-09T00:00:00"/>
    <d v="2023-10-18T00:00:00"/>
    <x v="0"/>
    <d v="2023-12-24T00:00:00"/>
    <n v="600"/>
  </r>
  <r>
    <x v="1"/>
    <s v=""/>
    <x v="575"/>
    <n v="200"/>
    <x v="404"/>
    <x v="1"/>
    <s v=" Sem Conversão"/>
    <m/>
    <s v="Ok"/>
    <b v="1"/>
    <s v="2011"/>
    <s v="0605996424/00010"/>
    <x v="4"/>
    <x v="0"/>
    <s v="46040134-003"/>
    <x v="527"/>
    <x v="0"/>
    <s v="Foreign"/>
    <s v="A"/>
    <s v="F"/>
    <n v="1"/>
    <x v="0"/>
    <s v="PC"/>
    <d v="2024-02-06T00:00:00"/>
    <d v="2023-11-18T00:00:00"/>
    <x v="1"/>
    <d v="2024-01-18T00:00:00"/>
    <n v="200"/>
  </r>
  <r>
    <x v="1"/>
    <s v=""/>
    <x v="575"/>
    <n v="100"/>
    <x v="404"/>
    <x v="1"/>
    <s v=" Sem Conversão"/>
    <m/>
    <s v="Ok"/>
    <b v="1"/>
    <s v="2011"/>
    <s v="0605996425/00010"/>
    <x v="2"/>
    <x v="0"/>
    <s v="46040134-003"/>
    <x v="527"/>
    <x v="0"/>
    <s v="Foreign"/>
    <s v="A"/>
    <s v="F"/>
    <n v="1"/>
    <x v="0"/>
    <s v="PC"/>
    <d v="2024-02-07T00:00:00"/>
    <d v="2023-11-18T00:00:00"/>
    <x v="1"/>
    <d v="2024-01-18T00:00:00"/>
    <n v="100"/>
  </r>
  <r>
    <x v="1"/>
    <s v=""/>
    <x v="575"/>
    <n v="576"/>
    <x v="404"/>
    <x v="0"/>
    <s v=" Sem Conversão"/>
    <m/>
    <s v="Ok"/>
    <b v="1"/>
    <s v="2011"/>
    <s v="0605996426/00010"/>
    <x v="1"/>
    <x v="0"/>
    <s v="46040134-003"/>
    <x v="527"/>
    <x v="0"/>
    <s v="Foreign"/>
    <s v="A"/>
    <s v="F"/>
    <n v="1"/>
    <x v="0"/>
    <s v="PC"/>
    <d v="2024-02-08T00:00:00"/>
    <d v="2023-11-18T00:00:00"/>
    <x v="1"/>
    <d v="2024-01-18T00:00:00"/>
    <n v="576"/>
  </r>
  <r>
    <x v="2"/>
    <s v=""/>
    <x v="576"/>
    <n v="61"/>
    <x v="405"/>
    <x v="5"/>
    <s v=" Sem Conversão"/>
    <m/>
    <s v="Ok"/>
    <b v="1"/>
    <s v="1023"/>
    <s v="0605996947/00010"/>
    <x v="28"/>
    <x v="0"/>
    <s v="08072236"/>
    <x v="528"/>
    <x v="0"/>
    <s v="Foreign"/>
    <s v="C"/>
    <s v="F"/>
    <n v="200"/>
    <x v="0"/>
    <s v="PC"/>
    <d v="2024-01-04T00:00:00"/>
    <d v="2023-11-01T00:00:00"/>
    <x v="3"/>
    <d v="2024-01-01T00:00:00"/>
    <n v="61"/>
  </r>
  <r>
    <x v="2"/>
    <s v=""/>
    <x v="577"/>
    <n v="800"/>
    <x v="406"/>
    <x v="6"/>
    <s v=" Sem Conversão"/>
    <m/>
    <s v="Ok"/>
    <b v="1"/>
    <s v="2014"/>
    <s v="0605994975/00010"/>
    <x v="17"/>
    <x v="0"/>
    <s v="47010057"/>
    <x v="529"/>
    <x v="0"/>
    <s v="Foreign"/>
    <s v="A"/>
    <s v="F"/>
    <n v="1"/>
    <x v="0"/>
    <s v="PC"/>
    <d v="2024-01-17T00:00:00"/>
    <d v="2023-11-01T00:00:00"/>
    <x v="3"/>
    <d v="2024-01-01T00:00:00"/>
    <n v="800"/>
  </r>
  <r>
    <x v="2"/>
    <s v=""/>
    <x v="577"/>
    <n v="800"/>
    <x v="406"/>
    <x v="6"/>
    <s v=" Sem Conversão"/>
    <m/>
    <s v="Ok"/>
    <b v="1"/>
    <s v="2014"/>
    <s v="0605994976/00010"/>
    <x v="18"/>
    <x v="0"/>
    <s v="47010057"/>
    <x v="529"/>
    <x v="0"/>
    <s v="Foreign"/>
    <s v="A"/>
    <s v="F"/>
    <n v="1"/>
    <x v="0"/>
    <s v="PC"/>
    <d v="2024-01-18T00:00:00"/>
    <d v="2023-11-01T00:00:00"/>
    <x v="3"/>
    <d v="2024-01-01T00:00:00"/>
    <n v="800"/>
  </r>
  <r>
    <x v="1"/>
    <s v=""/>
    <x v="577"/>
    <n v="800"/>
    <x v="406"/>
    <x v="6"/>
    <s v=" Sem Conversão"/>
    <m/>
    <s v="Ok"/>
    <b v="1"/>
    <s v="2014"/>
    <s v="0605994977/00010"/>
    <x v="13"/>
    <x v="0"/>
    <s v="47010057"/>
    <x v="529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77"/>
    <n v="749"/>
    <x v="406"/>
    <x v="6"/>
    <s v=" Sem Conversão"/>
    <m/>
    <s v="Ok"/>
    <b v="1"/>
    <s v="2014"/>
    <s v="0605994978/00010"/>
    <x v="14"/>
    <x v="0"/>
    <s v="47010057"/>
    <x v="529"/>
    <x v="0"/>
    <s v="Foreign"/>
    <s v="A"/>
    <s v="F"/>
    <n v="1"/>
    <x v="0"/>
    <s v="PC"/>
    <d v="2024-02-11T00:00:00"/>
    <d v="2023-12-02T00:00:00"/>
    <x v="4"/>
    <d v="2024-02-01T00:00:00"/>
    <n v="749"/>
  </r>
  <r>
    <x v="2"/>
    <s v=""/>
    <x v="578"/>
    <n v="71"/>
    <x v="407"/>
    <x v="8"/>
    <s v=" Sem Conversão"/>
    <m/>
    <s v="Ok"/>
    <b v="0"/>
    <s v="1275"/>
    <s v="0605994648/00010"/>
    <x v="19"/>
    <x v="0"/>
    <s v="14200537"/>
    <x v="313"/>
    <x v="0"/>
    <s v="Foreign"/>
    <s v="A"/>
    <s v="F"/>
    <n v="1"/>
    <x v="0"/>
    <s v="PC"/>
    <d v="2024-01-19T00:00:00"/>
    <d v="2023-10-18T00:00:00"/>
    <x v="0"/>
    <d v="2023-12-24T00:00:00"/>
    <n v="71"/>
  </r>
  <r>
    <x v="2"/>
    <s v=""/>
    <x v="450"/>
    <n v="71"/>
    <x v="296"/>
    <x v="11"/>
    <s v=" Sem Conversão"/>
    <m/>
    <s v="Ok"/>
    <b v="0"/>
    <s v="1548"/>
    <s v="0605995481/00010"/>
    <x v="32"/>
    <x v="0"/>
    <s v="21162796"/>
    <x v="412"/>
    <x v="0"/>
    <s v="Foreign"/>
    <s v="A"/>
    <s v="F"/>
    <n v="1"/>
    <x v="0"/>
    <s v="PC"/>
    <d v="2024-01-06T00:00:00"/>
    <d v="2023-10-18T00:00:00"/>
    <x v="0"/>
    <d v="2023-12-24T00:00:00"/>
    <n v="71"/>
  </r>
  <r>
    <x v="2"/>
    <s v=""/>
    <x v="579"/>
    <n v="72"/>
    <x v="408"/>
    <x v="4"/>
    <s v=" Sem Conversão"/>
    <m/>
    <s v="Ok"/>
    <b v="1"/>
    <s v="2107"/>
    <s v="0605995343/00010"/>
    <x v="7"/>
    <x v="0"/>
    <s v="90110264-001"/>
    <x v="530"/>
    <x v="0"/>
    <s v="Foreign"/>
    <s v="A"/>
    <s v="F"/>
    <n v="1"/>
    <x v="0"/>
    <s v="PC"/>
    <d v="2024-01-15T00:00:00"/>
    <d v="2023-11-01T00:00:00"/>
    <x v="3"/>
    <d v="2024-01-01T00:00:00"/>
    <n v="72"/>
  </r>
  <r>
    <x v="2"/>
    <s v=""/>
    <x v="580"/>
    <n v="800"/>
    <x v="409"/>
    <x v="6"/>
    <s v=" Sem Conversão"/>
    <m/>
    <s v="Ok"/>
    <b v="1"/>
    <s v="2023"/>
    <s v="0605995904/00010"/>
    <x v="17"/>
    <x v="0"/>
    <s v="47030431"/>
    <x v="531"/>
    <x v="0"/>
    <s v="Foreign"/>
    <s v="A"/>
    <s v="F"/>
    <n v="1"/>
    <x v="0"/>
    <s v="PC"/>
    <d v="2024-01-17T00:00:00"/>
    <d v="2023-11-01T00:00:00"/>
    <x v="3"/>
    <d v="2024-01-01T00:00:00"/>
    <n v="800"/>
  </r>
  <r>
    <x v="2"/>
    <s v=""/>
    <x v="580"/>
    <n v="800"/>
    <x v="409"/>
    <x v="6"/>
    <s v=" Sem Conversão"/>
    <m/>
    <s v="Ok"/>
    <b v="1"/>
    <s v="2023"/>
    <s v="0605995905/00010"/>
    <x v="18"/>
    <x v="0"/>
    <s v="47030431"/>
    <x v="531"/>
    <x v="0"/>
    <s v="Foreign"/>
    <s v="A"/>
    <s v="F"/>
    <n v="1"/>
    <x v="0"/>
    <s v="PC"/>
    <d v="2024-01-18T00:00:00"/>
    <d v="2023-11-01T00:00:00"/>
    <x v="3"/>
    <d v="2024-01-01T00:00:00"/>
    <n v="800"/>
  </r>
  <r>
    <x v="1"/>
    <s v=""/>
    <x v="580"/>
    <n v="800"/>
    <x v="409"/>
    <x v="6"/>
    <s v=" Sem Conversão"/>
    <m/>
    <s v="Ok"/>
    <b v="1"/>
    <s v="2023"/>
    <s v="0605995906/00010"/>
    <x v="13"/>
    <x v="0"/>
    <s v="47030431"/>
    <x v="531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80"/>
    <n v="765"/>
    <x v="409"/>
    <x v="6"/>
    <s v=" Sem Conversão"/>
    <m/>
    <s v="Ok"/>
    <b v="1"/>
    <s v="2023"/>
    <s v="0605995907/00010"/>
    <x v="14"/>
    <x v="0"/>
    <s v="47030431"/>
    <x v="531"/>
    <x v="0"/>
    <s v="Foreign"/>
    <s v="A"/>
    <s v="F"/>
    <n v="1"/>
    <x v="0"/>
    <s v="PC"/>
    <d v="2024-02-11T00:00:00"/>
    <d v="2023-12-02T00:00:00"/>
    <x v="4"/>
    <d v="2024-02-01T00:00:00"/>
    <n v="765"/>
  </r>
  <r>
    <x v="2"/>
    <s v=""/>
    <x v="581"/>
    <n v="200"/>
    <x v="410"/>
    <x v="4"/>
    <s v=" Sem Conversão"/>
    <m/>
    <s v="Ok"/>
    <b v="1"/>
    <s v="2026"/>
    <s v="0605996431/00010"/>
    <x v="8"/>
    <x v="0"/>
    <s v="47050160-001"/>
    <x v="532"/>
    <x v="0"/>
    <s v="Foreign"/>
    <s v="A"/>
    <s v="F"/>
    <n v="1"/>
    <x v="0"/>
    <s v="PC"/>
    <d v="2024-01-16T00:00:00"/>
    <d v="2023-11-01T00:00:00"/>
    <x v="3"/>
    <d v="2024-01-01T00:00:00"/>
    <n v="200"/>
  </r>
  <r>
    <x v="2"/>
    <s v=""/>
    <x v="581"/>
    <n v="2400"/>
    <x v="410"/>
    <x v="6"/>
    <s v=" Sem Conversão"/>
    <m/>
    <s v="Ok"/>
    <b v="1"/>
    <s v="2026"/>
    <s v="0605996432/00010"/>
    <x v="17"/>
    <x v="0"/>
    <s v="47050160-001"/>
    <x v="532"/>
    <x v="0"/>
    <s v="Foreign"/>
    <s v="A"/>
    <s v="F"/>
    <n v="1"/>
    <x v="0"/>
    <s v="PC"/>
    <d v="2024-01-17T00:00:00"/>
    <d v="2023-11-01T00:00:00"/>
    <x v="3"/>
    <d v="2024-01-01T00:00:00"/>
    <n v="2400"/>
  </r>
  <r>
    <x v="2"/>
    <s v=""/>
    <x v="581"/>
    <n v="2400"/>
    <x v="410"/>
    <x v="6"/>
    <s v=" Sem Conversão"/>
    <m/>
    <s v="Ok"/>
    <b v="1"/>
    <s v="2026"/>
    <s v="0605996433/00010"/>
    <x v="18"/>
    <x v="0"/>
    <s v="47050160-001"/>
    <x v="532"/>
    <x v="0"/>
    <s v="Foreign"/>
    <s v="A"/>
    <s v="F"/>
    <n v="1"/>
    <x v="0"/>
    <s v="PC"/>
    <d v="2024-01-18T00:00:00"/>
    <d v="2023-11-01T00:00:00"/>
    <x v="3"/>
    <d v="2024-01-01T00:00:00"/>
    <n v="2400"/>
  </r>
  <r>
    <x v="2"/>
    <s v=""/>
    <x v="581"/>
    <n v="100"/>
    <x v="410"/>
    <x v="4"/>
    <s v=" Sem Conversão"/>
    <m/>
    <s v="Ok"/>
    <b v="1"/>
    <s v="2026"/>
    <s v="0605996434/00010"/>
    <x v="7"/>
    <x v="0"/>
    <s v="47050160-001"/>
    <x v="532"/>
    <x v="0"/>
    <s v="Foreign"/>
    <s v="A"/>
    <s v="F"/>
    <n v="1"/>
    <x v="0"/>
    <s v="PC"/>
    <d v="2024-01-15T00:00:00"/>
    <d v="2023-11-01T00:00:00"/>
    <x v="3"/>
    <d v="2024-01-01T00:00:00"/>
    <n v="100"/>
  </r>
  <r>
    <x v="1"/>
    <s v=""/>
    <x v="581"/>
    <n v="2400"/>
    <x v="410"/>
    <x v="6"/>
    <s v=" Sem Conversão"/>
    <m/>
    <s v="Ok"/>
    <b v="1"/>
    <s v="2026"/>
    <s v="0605996435/00010"/>
    <x v="13"/>
    <x v="0"/>
    <s v="47050160-001"/>
    <x v="532"/>
    <x v="0"/>
    <s v="Foreign"/>
    <s v="A"/>
    <s v="F"/>
    <n v="1"/>
    <x v="0"/>
    <s v="PC"/>
    <d v="2024-02-10T00:00:00"/>
    <d v="2023-12-02T00:00:00"/>
    <x v="4"/>
    <d v="2024-02-01T00:00:00"/>
    <n v="2400"/>
  </r>
  <r>
    <x v="1"/>
    <s v=""/>
    <x v="581"/>
    <n v="2359"/>
    <x v="410"/>
    <x v="6"/>
    <s v=" Sem Conversão"/>
    <m/>
    <s v="Ok"/>
    <b v="1"/>
    <s v="2026"/>
    <s v="0605996436/00010"/>
    <x v="14"/>
    <x v="0"/>
    <s v="47050160-001"/>
    <x v="532"/>
    <x v="0"/>
    <s v="Foreign"/>
    <s v="A"/>
    <s v="F"/>
    <n v="1"/>
    <x v="0"/>
    <s v="PC"/>
    <d v="2024-02-11T00:00:00"/>
    <d v="2023-12-02T00:00:00"/>
    <x v="4"/>
    <d v="2024-02-01T00:00:00"/>
    <n v="2359"/>
  </r>
  <r>
    <x v="2"/>
    <s v="TEVE Troca de PN"/>
    <x v="496"/>
    <n v="76"/>
    <x v="333"/>
    <x v="6"/>
    <s v=" Sem Conversão"/>
    <m/>
    <s v="Analisar subAlt"/>
    <b v="1"/>
    <s v="1659"/>
    <s v="0605997231/00010"/>
    <x v="18"/>
    <x v="0"/>
    <s v="35040764"/>
    <x v="457"/>
    <x v="0"/>
    <s v="Foreign"/>
    <s v="A"/>
    <s v="F"/>
    <n v="1"/>
    <x v="0"/>
    <s v="PC"/>
    <d v="2024-01-18T00:00:00"/>
    <d v="2023-11-01T00:00:00"/>
    <x v="3"/>
    <d v="2024-01-01T00:00:00"/>
    <n v="76"/>
  </r>
  <r>
    <x v="2"/>
    <s v=""/>
    <x v="582"/>
    <n v="100"/>
    <x v="411"/>
    <x v="6"/>
    <s v=" Sem Conversão"/>
    <m/>
    <s v="Ok"/>
    <b v="1"/>
    <s v="2033"/>
    <s v="0605994993/00010"/>
    <x v="18"/>
    <x v="0"/>
    <s v="47090156"/>
    <x v="533"/>
    <x v="0"/>
    <s v="Foreign"/>
    <s v="A"/>
    <s v="F"/>
    <n v="1"/>
    <x v="0"/>
    <s v="PC"/>
    <d v="2024-01-18T00:00:00"/>
    <d v="2023-11-01T00:00:00"/>
    <x v="3"/>
    <d v="2024-01-01T00:00:00"/>
    <n v="100"/>
  </r>
  <r>
    <x v="1"/>
    <s v=""/>
    <x v="582"/>
    <n v="800"/>
    <x v="411"/>
    <x v="6"/>
    <s v=" Sem Conversão"/>
    <m/>
    <s v="Ok"/>
    <b v="1"/>
    <s v="2033"/>
    <s v="0605994994/00010"/>
    <x v="13"/>
    <x v="0"/>
    <s v="47090156"/>
    <x v="533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82"/>
    <n v="776"/>
    <x v="411"/>
    <x v="6"/>
    <s v=" Sem Conversão"/>
    <m/>
    <s v="Ok"/>
    <b v="1"/>
    <s v="2033"/>
    <s v="0605994995/00010"/>
    <x v="14"/>
    <x v="0"/>
    <s v="47090156"/>
    <x v="533"/>
    <x v="0"/>
    <s v="Foreign"/>
    <s v="A"/>
    <s v="F"/>
    <n v="1"/>
    <x v="0"/>
    <s v="PC"/>
    <d v="2024-02-11T00:00:00"/>
    <d v="2023-12-02T00:00:00"/>
    <x v="4"/>
    <d v="2024-02-01T00:00:00"/>
    <n v="776"/>
  </r>
  <r>
    <x v="2"/>
    <s v=""/>
    <x v="583"/>
    <n v="76"/>
    <x v="412"/>
    <x v="4"/>
    <s v=" Sem Conversão"/>
    <m/>
    <s v="Ok"/>
    <b v="1"/>
    <s v="2016"/>
    <s v="0605995791/00010"/>
    <x v="7"/>
    <x v="0"/>
    <s v="47030323"/>
    <x v="534"/>
    <x v="0"/>
    <s v="Foreign"/>
    <s v="A"/>
    <s v="F"/>
    <n v="1"/>
    <x v="0"/>
    <s v="PC"/>
    <d v="2024-01-15T00:00:00"/>
    <d v="2023-11-01T00:00:00"/>
    <x v="3"/>
    <d v="2024-01-01T00:00:00"/>
    <n v="76"/>
  </r>
  <r>
    <x v="2"/>
    <s v=""/>
    <x v="584"/>
    <n v="400"/>
    <x v="413"/>
    <x v="6"/>
    <s v=" Sem Conversão"/>
    <m/>
    <s v="Ok"/>
    <b v="1"/>
    <s v="2044"/>
    <s v="0605995233/00010"/>
    <x v="18"/>
    <x v="0"/>
    <s v="47101209"/>
    <x v="535"/>
    <x v="0"/>
    <s v="Foreign"/>
    <s v="A"/>
    <s v="F"/>
    <n v="1"/>
    <x v="0"/>
    <s v="PC"/>
    <d v="2024-01-18T00:00:00"/>
    <d v="2023-11-01T00:00:00"/>
    <x v="3"/>
    <d v="2024-01-01T00:00:00"/>
    <n v="400"/>
  </r>
  <r>
    <x v="1"/>
    <s v=""/>
    <x v="584"/>
    <n v="400"/>
    <x v="413"/>
    <x v="3"/>
    <s v=" Sem Conversão"/>
    <m/>
    <s v="Ok"/>
    <b v="1"/>
    <s v="2044"/>
    <s v="0605995234/00010"/>
    <x v="9"/>
    <x v="0"/>
    <s v="47101209"/>
    <x v="535"/>
    <x v="0"/>
    <s v="Foreign"/>
    <s v="A"/>
    <s v="F"/>
    <n v="1"/>
    <x v="0"/>
    <s v="PC"/>
    <d v="2024-02-09T00:00:00"/>
    <d v="2023-12-02T00:00:00"/>
    <x v="4"/>
    <d v="2024-02-01T00:00:00"/>
    <n v="400"/>
  </r>
  <r>
    <x v="1"/>
    <s v=""/>
    <x v="584"/>
    <n v="800"/>
    <x v="413"/>
    <x v="6"/>
    <s v=" Sem Conversão"/>
    <m/>
    <s v="Ok"/>
    <b v="1"/>
    <s v="2044"/>
    <s v="0605995235/00010"/>
    <x v="13"/>
    <x v="0"/>
    <s v="47101209"/>
    <x v="535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84"/>
    <n v="800"/>
    <x v="413"/>
    <x v="6"/>
    <s v=" Sem Conversão"/>
    <m/>
    <s v="Ok"/>
    <b v="1"/>
    <s v="2044"/>
    <s v="0605995236/00010"/>
    <x v="14"/>
    <x v="0"/>
    <s v="47101209"/>
    <x v="535"/>
    <x v="0"/>
    <s v="Foreign"/>
    <s v="A"/>
    <s v="F"/>
    <n v="1"/>
    <x v="0"/>
    <s v="PC"/>
    <d v="2024-02-11T00:00:00"/>
    <d v="2023-12-02T00:00:00"/>
    <x v="4"/>
    <d v="2024-02-01T00:00:00"/>
    <n v="800"/>
  </r>
  <r>
    <x v="1"/>
    <s v=""/>
    <x v="584"/>
    <n v="13"/>
    <x v="413"/>
    <x v="3"/>
    <s v=" Sem Conversão"/>
    <m/>
    <s v="Ok"/>
    <b v="1"/>
    <s v="2044"/>
    <s v="0605995237/00010"/>
    <x v="9"/>
    <x v="0"/>
    <s v="47101209"/>
    <x v="535"/>
    <x v="0"/>
    <s v="Foreign"/>
    <s v="A"/>
    <s v="F"/>
    <n v="1"/>
    <x v="0"/>
    <s v="PC"/>
    <d v="2024-02-09T00:00:00"/>
    <d v="2023-12-02T00:00:00"/>
    <x v="4"/>
    <d v="2024-02-01T00:00:00"/>
    <n v="13"/>
  </r>
  <r>
    <x v="2"/>
    <s v=""/>
    <x v="585"/>
    <n v="83"/>
    <x v="359"/>
    <x v="7"/>
    <s v=" Sem Conversão"/>
    <m/>
    <s v="Ok"/>
    <b v="0"/>
    <s v="1770"/>
    <s v="0605995035/00010"/>
    <x v="16"/>
    <x v="0"/>
    <s v="39070092-002"/>
    <x v="484"/>
    <x v="0"/>
    <s v="Foreign"/>
    <s v="A"/>
    <s v="F"/>
    <n v="1"/>
    <x v="0"/>
    <s v="PC"/>
    <d v="2023-10-29T00:00:00"/>
    <d v="2023-08-01T00:00:00"/>
    <x v="5"/>
    <d v="2023-12-24T00:00:00"/>
    <n v="83"/>
  </r>
  <r>
    <x v="2"/>
    <s v=""/>
    <x v="586"/>
    <n v="800"/>
    <x v="414"/>
    <x v="6"/>
    <s v=" Sem Conversão"/>
    <m/>
    <s v="Ok"/>
    <b v="1"/>
    <s v="2052"/>
    <s v="0605995238/00010"/>
    <x v="17"/>
    <x v="0"/>
    <s v="47101413"/>
    <x v="536"/>
    <x v="0"/>
    <s v="Foreign"/>
    <s v="A"/>
    <s v="F"/>
    <n v="1"/>
    <x v="0"/>
    <s v="PC"/>
    <d v="2024-01-17T00:00:00"/>
    <d v="2023-11-01T00:00:00"/>
    <x v="3"/>
    <d v="2024-01-01T00:00:00"/>
    <n v="800"/>
  </r>
  <r>
    <x v="2"/>
    <s v=""/>
    <x v="586"/>
    <n v="800"/>
    <x v="414"/>
    <x v="6"/>
    <s v=" Sem Conversão"/>
    <m/>
    <s v="Ok"/>
    <b v="1"/>
    <s v="2052"/>
    <s v="0605995239/00010"/>
    <x v="18"/>
    <x v="0"/>
    <s v="47101413"/>
    <x v="536"/>
    <x v="0"/>
    <s v="Foreign"/>
    <s v="A"/>
    <s v="F"/>
    <n v="1"/>
    <x v="0"/>
    <s v="PC"/>
    <d v="2024-01-18T00:00:00"/>
    <d v="2023-11-01T00:00:00"/>
    <x v="3"/>
    <d v="2024-01-01T00:00:00"/>
    <n v="800"/>
  </r>
  <r>
    <x v="1"/>
    <s v=""/>
    <x v="586"/>
    <n v="800"/>
    <x v="414"/>
    <x v="6"/>
    <s v=" Sem Conversão"/>
    <m/>
    <s v="Ok"/>
    <b v="1"/>
    <s v="2052"/>
    <s v="0605995240/00010"/>
    <x v="13"/>
    <x v="0"/>
    <s v="47101413"/>
    <x v="536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86"/>
    <n v="722"/>
    <x v="414"/>
    <x v="6"/>
    <s v=" Sem Conversão"/>
    <m/>
    <s v="Ok"/>
    <b v="1"/>
    <s v="2052"/>
    <s v="0605995241/00010"/>
    <x v="14"/>
    <x v="0"/>
    <s v="47101413"/>
    <x v="536"/>
    <x v="0"/>
    <s v="Foreign"/>
    <s v="A"/>
    <s v="F"/>
    <n v="1"/>
    <x v="0"/>
    <s v="PC"/>
    <d v="2024-02-11T00:00:00"/>
    <d v="2023-12-02T00:00:00"/>
    <x v="4"/>
    <d v="2024-02-01T00:00:00"/>
    <n v="722"/>
  </r>
  <r>
    <x v="2"/>
    <s v=""/>
    <x v="334"/>
    <n v="87"/>
    <x v="195"/>
    <x v="8"/>
    <s v=" Sem Conversão"/>
    <m/>
    <s v="Ok"/>
    <b v="0"/>
    <s v="1269"/>
    <s v="0605995647/00010"/>
    <x v="19"/>
    <x v="0"/>
    <s v="14200390"/>
    <x v="308"/>
    <x v="0"/>
    <s v="Foreign"/>
    <s v="A"/>
    <s v="F"/>
    <n v="1"/>
    <x v="0"/>
    <s v="PC"/>
    <d v="2024-01-19T00:00:00"/>
    <d v="2023-10-18T00:00:00"/>
    <x v="0"/>
    <d v="2023-12-24T00:00:00"/>
    <n v="87"/>
  </r>
  <r>
    <x v="2"/>
    <s v=""/>
    <x v="587"/>
    <n v="1600"/>
    <x v="415"/>
    <x v="6"/>
    <s v=" Sem Conversão"/>
    <m/>
    <s v="Ok"/>
    <b v="1"/>
    <s v="2057"/>
    <s v="0605995338/00010"/>
    <x v="17"/>
    <x v="0"/>
    <s v="47101655"/>
    <x v="537"/>
    <x v="0"/>
    <s v="Foreign"/>
    <s v="A"/>
    <s v="F"/>
    <n v="1"/>
    <x v="0"/>
    <s v="PC"/>
    <d v="2024-01-17T00:00:00"/>
    <d v="2023-11-01T00:00:00"/>
    <x v="3"/>
    <d v="2024-01-01T00:00:00"/>
    <n v="1600"/>
  </r>
  <r>
    <x v="2"/>
    <s v=""/>
    <x v="587"/>
    <n v="1600"/>
    <x v="415"/>
    <x v="6"/>
    <s v=" Sem Conversão"/>
    <m/>
    <s v="Ok"/>
    <b v="1"/>
    <s v="2057"/>
    <s v="0605995339/00010"/>
    <x v="18"/>
    <x v="0"/>
    <s v="47101655"/>
    <x v="537"/>
    <x v="0"/>
    <s v="Foreign"/>
    <s v="A"/>
    <s v="F"/>
    <n v="1"/>
    <x v="0"/>
    <s v="PC"/>
    <d v="2024-01-18T00:00:00"/>
    <d v="2023-11-01T00:00:00"/>
    <x v="3"/>
    <d v="2024-01-01T00:00:00"/>
    <n v="1600"/>
  </r>
  <r>
    <x v="1"/>
    <s v=""/>
    <x v="587"/>
    <n v="1600"/>
    <x v="415"/>
    <x v="6"/>
    <s v=" Sem Conversão"/>
    <m/>
    <s v="Ok"/>
    <b v="1"/>
    <s v="2057"/>
    <s v="0605995340/00010"/>
    <x v="13"/>
    <x v="0"/>
    <s v="47101655"/>
    <x v="537"/>
    <x v="0"/>
    <s v="Foreign"/>
    <s v="A"/>
    <s v="F"/>
    <n v="1"/>
    <x v="0"/>
    <s v="PC"/>
    <d v="2024-02-10T00:00:00"/>
    <d v="2023-12-02T00:00:00"/>
    <x v="4"/>
    <d v="2024-02-01T00:00:00"/>
    <n v="1600"/>
  </r>
  <r>
    <x v="1"/>
    <s v=""/>
    <x v="587"/>
    <n v="1545"/>
    <x v="415"/>
    <x v="6"/>
    <s v=" Sem Conversão"/>
    <m/>
    <s v="Ok"/>
    <b v="1"/>
    <s v="2057"/>
    <s v="0605995341/00010"/>
    <x v="14"/>
    <x v="0"/>
    <s v="47101655"/>
    <x v="537"/>
    <x v="0"/>
    <s v="Foreign"/>
    <s v="A"/>
    <s v="F"/>
    <n v="1"/>
    <x v="0"/>
    <s v="PC"/>
    <d v="2024-02-11T00:00:00"/>
    <d v="2023-12-02T00:00:00"/>
    <x v="4"/>
    <d v="2024-02-01T00:00:00"/>
    <n v="1545"/>
  </r>
  <r>
    <x v="2"/>
    <s v=""/>
    <x v="588"/>
    <n v="600"/>
    <x v="181"/>
    <x v="6"/>
    <s v=" Sem Conversão"/>
    <m/>
    <s v="Ok"/>
    <b v="1"/>
    <s v="2060"/>
    <s v="0605995000/00010"/>
    <x v="17"/>
    <x v="0"/>
    <s v="47140313-001"/>
    <x v="538"/>
    <x v="0"/>
    <s v="Foreign"/>
    <s v="A"/>
    <s v="F"/>
    <n v="1"/>
    <x v="0"/>
    <s v="PC"/>
    <d v="2024-01-17T00:00:00"/>
    <d v="2023-11-01T00:00:00"/>
    <x v="3"/>
    <d v="2024-01-01T00:00:00"/>
    <n v="600"/>
  </r>
  <r>
    <x v="2"/>
    <s v=""/>
    <x v="588"/>
    <n v="600"/>
    <x v="181"/>
    <x v="6"/>
    <s v=" Sem Conversão"/>
    <m/>
    <s v="Ok"/>
    <b v="1"/>
    <s v="2060"/>
    <s v="0605995001/00010"/>
    <x v="18"/>
    <x v="0"/>
    <s v="47140313-001"/>
    <x v="538"/>
    <x v="0"/>
    <s v="Foreign"/>
    <s v="A"/>
    <s v="F"/>
    <n v="1"/>
    <x v="0"/>
    <s v="PC"/>
    <d v="2024-01-18T00:00:00"/>
    <d v="2023-11-01T00:00:00"/>
    <x v="3"/>
    <d v="2024-01-01T00:00:00"/>
    <n v="600"/>
  </r>
  <r>
    <x v="2"/>
    <s v=""/>
    <x v="588"/>
    <n v="100"/>
    <x v="181"/>
    <x v="4"/>
    <s v=" Sem Conversão"/>
    <m/>
    <s v="Ok"/>
    <b v="1"/>
    <s v="2060"/>
    <s v="0605995002/00010"/>
    <x v="7"/>
    <x v="0"/>
    <s v="47140313-001"/>
    <x v="538"/>
    <x v="0"/>
    <s v="Foreign"/>
    <s v="A"/>
    <s v="F"/>
    <n v="1"/>
    <x v="0"/>
    <s v="PC"/>
    <d v="2024-01-15T00:00:00"/>
    <d v="2023-11-01T00:00:00"/>
    <x v="3"/>
    <d v="2024-01-01T00:00:00"/>
    <n v="100"/>
  </r>
  <r>
    <x v="1"/>
    <s v=""/>
    <x v="588"/>
    <n v="600"/>
    <x v="181"/>
    <x v="6"/>
    <s v=" Sem Conversão"/>
    <m/>
    <s v="Ok"/>
    <b v="1"/>
    <s v="2060"/>
    <s v="0605995003/00010"/>
    <x v="13"/>
    <x v="0"/>
    <s v="47140313-001"/>
    <x v="538"/>
    <x v="0"/>
    <s v="Foreign"/>
    <s v="A"/>
    <s v="F"/>
    <n v="1"/>
    <x v="0"/>
    <s v="PC"/>
    <d v="2024-02-10T00:00:00"/>
    <d v="2023-12-02T00:00:00"/>
    <x v="4"/>
    <d v="2024-02-01T00:00:00"/>
    <n v="600"/>
  </r>
  <r>
    <x v="1"/>
    <s v=""/>
    <x v="588"/>
    <n v="529"/>
    <x v="181"/>
    <x v="6"/>
    <s v=" Sem Conversão"/>
    <m/>
    <s v="Ok"/>
    <b v="1"/>
    <s v="2060"/>
    <s v="0605995004/00010"/>
    <x v="14"/>
    <x v="0"/>
    <s v="47140313-001"/>
    <x v="538"/>
    <x v="0"/>
    <s v="Foreign"/>
    <s v="A"/>
    <s v="F"/>
    <n v="1"/>
    <x v="0"/>
    <s v="PC"/>
    <d v="2024-02-11T00:00:00"/>
    <d v="2023-12-02T00:00:00"/>
    <x v="4"/>
    <d v="2024-02-01T00:00:00"/>
    <n v="529"/>
  </r>
  <r>
    <x v="2"/>
    <s v=""/>
    <x v="589"/>
    <n v="100"/>
    <x v="416"/>
    <x v="6"/>
    <s v=" Sem Conversão"/>
    <m/>
    <s v="Ok"/>
    <b v="1"/>
    <s v="2061"/>
    <s v="0605995005/00010"/>
    <x v="18"/>
    <x v="0"/>
    <s v="47140313-003"/>
    <x v="538"/>
    <x v="0"/>
    <s v="Foreign"/>
    <s v="A"/>
    <s v="F"/>
    <n v="1"/>
    <x v="0"/>
    <s v="PC"/>
    <d v="2024-01-18T00:00:00"/>
    <d v="2023-11-01T00:00:00"/>
    <x v="3"/>
    <d v="2024-01-01T00:00:00"/>
    <n v="100"/>
  </r>
  <r>
    <x v="1"/>
    <s v=""/>
    <x v="589"/>
    <n v="800"/>
    <x v="416"/>
    <x v="6"/>
    <s v=" Sem Conversão"/>
    <m/>
    <s v="Ok"/>
    <b v="1"/>
    <s v="2061"/>
    <s v="0605995006/00010"/>
    <x v="13"/>
    <x v="0"/>
    <s v="47140313-003"/>
    <x v="538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89"/>
    <n v="775"/>
    <x v="416"/>
    <x v="6"/>
    <s v=" Sem Conversão"/>
    <m/>
    <s v="Ok"/>
    <b v="1"/>
    <s v="2061"/>
    <s v="0605995007/00010"/>
    <x v="14"/>
    <x v="0"/>
    <s v="47140313-003"/>
    <x v="538"/>
    <x v="0"/>
    <s v="Foreign"/>
    <s v="A"/>
    <s v="F"/>
    <n v="1"/>
    <x v="0"/>
    <s v="PC"/>
    <d v="2024-02-11T00:00:00"/>
    <d v="2023-12-02T00:00:00"/>
    <x v="4"/>
    <d v="2024-02-01T00:00:00"/>
    <n v="775"/>
  </r>
  <r>
    <x v="1"/>
    <s v=""/>
    <x v="590"/>
    <n v="400"/>
    <x v="417"/>
    <x v="6"/>
    <s v=" Sem Conversão"/>
    <m/>
    <s v="Ok"/>
    <b v="1"/>
    <s v="2062"/>
    <s v="0605994861/00010"/>
    <x v="13"/>
    <x v="0"/>
    <s v="47140313-004"/>
    <x v="538"/>
    <x v="0"/>
    <s v="Foreign"/>
    <s v="A"/>
    <s v="F"/>
    <n v="1"/>
    <x v="0"/>
    <s v="PC"/>
    <d v="2024-02-10T00:00:00"/>
    <d v="2023-12-02T00:00:00"/>
    <x v="4"/>
    <d v="2024-02-01T00:00:00"/>
    <n v="400"/>
  </r>
  <r>
    <x v="1"/>
    <s v=""/>
    <x v="590"/>
    <n v="395"/>
    <x v="417"/>
    <x v="6"/>
    <s v=" Sem Conversão"/>
    <m/>
    <s v="Ok"/>
    <b v="1"/>
    <s v="2062"/>
    <s v="0605994862/00010"/>
    <x v="14"/>
    <x v="0"/>
    <s v="47140313-004"/>
    <x v="538"/>
    <x v="0"/>
    <s v="Foreign"/>
    <s v="A"/>
    <s v="F"/>
    <n v="1"/>
    <x v="0"/>
    <s v="PC"/>
    <d v="2024-02-11T00:00:00"/>
    <d v="2023-12-02T00:00:00"/>
    <x v="4"/>
    <d v="2024-02-01T00:00:00"/>
    <n v="395"/>
  </r>
  <r>
    <x v="2"/>
    <s v=""/>
    <x v="591"/>
    <n v="400"/>
    <x v="418"/>
    <x v="6"/>
    <s v=" Sem Conversão"/>
    <m/>
    <s v="Ok"/>
    <b v="1"/>
    <s v="2066"/>
    <s v="0605994863/00010"/>
    <x v="18"/>
    <x v="0"/>
    <s v="47140374"/>
    <x v="539"/>
    <x v="0"/>
    <s v="Foreign"/>
    <s v="A"/>
    <s v="F"/>
    <n v="1"/>
    <x v="0"/>
    <s v="PC"/>
    <d v="2024-01-18T00:00:00"/>
    <d v="2023-11-01T00:00:00"/>
    <x v="3"/>
    <d v="2024-01-01T00:00:00"/>
    <n v="400"/>
  </r>
  <r>
    <x v="2"/>
    <s v=""/>
    <x v="591"/>
    <n v="100"/>
    <x v="418"/>
    <x v="3"/>
    <s v=" Sem Conversão"/>
    <m/>
    <s v="Ok"/>
    <b v="1"/>
    <s v="2066"/>
    <s v="0605994864/00010"/>
    <x v="5"/>
    <x v="0"/>
    <s v="47140374"/>
    <x v="539"/>
    <x v="0"/>
    <s v="Foreign"/>
    <s v="A"/>
    <s v="F"/>
    <n v="1"/>
    <x v="0"/>
    <s v="PC"/>
    <d v="2024-01-13T00:00:00"/>
    <d v="2023-11-01T00:00:00"/>
    <x v="3"/>
    <d v="2024-01-01T00:00:00"/>
    <n v="100"/>
  </r>
  <r>
    <x v="1"/>
    <s v=""/>
    <x v="591"/>
    <n v="400"/>
    <x v="418"/>
    <x v="3"/>
    <s v=" Sem Conversão"/>
    <m/>
    <s v="Ok"/>
    <b v="1"/>
    <s v="2066"/>
    <s v="0605994865/00010"/>
    <x v="9"/>
    <x v="0"/>
    <s v="47140374"/>
    <x v="539"/>
    <x v="0"/>
    <s v="Foreign"/>
    <s v="A"/>
    <s v="F"/>
    <n v="1"/>
    <x v="0"/>
    <s v="PC"/>
    <d v="2024-02-09T00:00:00"/>
    <d v="2023-12-02T00:00:00"/>
    <x v="4"/>
    <d v="2024-02-01T00:00:00"/>
    <n v="400"/>
  </r>
  <r>
    <x v="1"/>
    <s v=""/>
    <x v="591"/>
    <n v="800"/>
    <x v="418"/>
    <x v="6"/>
    <s v=" Sem Conversão"/>
    <m/>
    <s v="Ok"/>
    <b v="1"/>
    <s v="2066"/>
    <s v="0605994866/00010"/>
    <x v="13"/>
    <x v="0"/>
    <s v="47140374"/>
    <x v="539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91"/>
    <n v="773"/>
    <x v="418"/>
    <x v="6"/>
    <s v=" Sem Conversão"/>
    <m/>
    <s v="Ok"/>
    <b v="1"/>
    <s v="2066"/>
    <s v="0605994867/00010"/>
    <x v="14"/>
    <x v="0"/>
    <s v="47140374"/>
    <x v="539"/>
    <x v="0"/>
    <s v="Foreign"/>
    <s v="A"/>
    <s v="F"/>
    <n v="1"/>
    <x v="0"/>
    <s v="PC"/>
    <d v="2024-02-11T00:00:00"/>
    <d v="2023-12-02T00:00:00"/>
    <x v="4"/>
    <d v="2024-02-01T00:00:00"/>
    <n v="773"/>
  </r>
  <r>
    <x v="2"/>
    <s v=""/>
    <x v="317"/>
    <n v="90"/>
    <x v="179"/>
    <x v="5"/>
    <s v=" Sem Conversão"/>
    <m/>
    <s v="Ok"/>
    <b v="1"/>
    <s v="1234"/>
    <s v="0605995538/00010"/>
    <x v="33"/>
    <x v="0"/>
    <s v="14080336"/>
    <x v="291"/>
    <x v="0"/>
    <s v="Foreign"/>
    <s v="C"/>
    <s v="F"/>
    <n v="30"/>
    <x v="0"/>
    <s v="PC"/>
    <d v="2024-01-03T00:00:00"/>
    <d v="2023-11-01T00:00:00"/>
    <x v="3"/>
    <d v="2024-01-01T00:00:00"/>
    <n v="90"/>
  </r>
  <r>
    <x v="2"/>
    <s v=""/>
    <x v="592"/>
    <n v="200"/>
    <x v="419"/>
    <x v="6"/>
    <s v=" Sem Conversão"/>
    <m/>
    <s v="Ok"/>
    <b v="1"/>
    <s v="2078"/>
    <s v="0605994921/00010"/>
    <x v="17"/>
    <x v="0"/>
    <s v="47150783-007"/>
    <x v="540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592"/>
    <n v="200"/>
    <x v="419"/>
    <x v="6"/>
    <s v=" Sem Conversão"/>
    <m/>
    <s v="Ok"/>
    <b v="1"/>
    <s v="2078"/>
    <s v="0605994922/00010"/>
    <x v="18"/>
    <x v="0"/>
    <s v="47150783-007"/>
    <x v="540"/>
    <x v="0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592"/>
    <n v="200"/>
    <x v="419"/>
    <x v="6"/>
    <s v=" Sem Conversão"/>
    <m/>
    <s v="Ok"/>
    <b v="1"/>
    <s v="2078"/>
    <s v="0605994923/00010"/>
    <x v="13"/>
    <x v="0"/>
    <s v="47150783-007"/>
    <x v="540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592"/>
    <n v="156"/>
    <x v="419"/>
    <x v="6"/>
    <s v=" Sem Conversão"/>
    <m/>
    <s v="Ok"/>
    <b v="1"/>
    <s v="2078"/>
    <s v="0605994924/00010"/>
    <x v="14"/>
    <x v="0"/>
    <s v="47150783-007"/>
    <x v="540"/>
    <x v="0"/>
    <s v="Foreign"/>
    <s v="A"/>
    <s v="F"/>
    <n v="1"/>
    <x v="0"/>
    <s v="PC"/>
    <d v="2024-02-11T00:00:00"/>
    <d v="2023-12-02T00:00:00"/>
    <x v="4"/>
    <d v="2024-02-01T00:00:00"/>
    <n v="156"/>
  </r>
  <r>
    <x v="2"/>
    <s v=""/>
    <x v="593"/>
    <n v="200"/>
    <x v="420"/>
    <x v="6"/>
    <s v=" Sem Conversão"/>
    <m/>
    <s v="Ok"/>
    <b v="1"/>
    <s v="2082"/>
    <s v="0605994925/00010"/>
    <x v="17"/>
    <x v="0"/>
    <s v="47151002-003"/>
    <x v="541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593"/>
    <n v="800"/>
    <x v="420"/>
    <x v="6"/>
    <s v=" Sem Conversão"/>
    <m/>
    <s v="Ok"/>
    <b v="1"/>
    <s v="2082"/>
    <s v="0605994926/00010"/>
    <x v="18"/>
    <x v="0"/>
    <s v="47151002-003"/>
    <x v="541"/>
    <x v="0"/>
    <s v="Foreign"/>
    <s v="A"/>
    <s v="F"/>
    <n v="1"/>
    <x v="0"/>
    <s v="PC"/>
    <d v="2024-01-18T00:00:00"/>
    <d v="2023-11-01T00:00:00"/>
    <x v="3"/>
    <d v="2024-01-01T00:00:00"/>
    <n v="800"/>
  </r>
  <r>
    <x v="1"/>
    <s v=""/>
    <x v="593"/>
    <n v="200"/>
    <x v="420"/>
    <x v="3"/>
    <s v=" Sem Conversão"/>
    <m/>
    <s v="Ok"/>
    <b v="1"/>
    <s v="2082"/>
    <s v="0605994927/00010"/>
    <x v="9"/>
    <x v="0"/>
    <s v="47151002-003"/>
    <x v="541"/>
    <x v="0"/>
    <s v="Foreign"/>
    <s v="A"/>
    <s v="F"/>
    <n v="1"/>
    <x v="0"/>
    <s v="PC"/>
    <d v="2024-02-09T00:00:00"/>
    <d v="2023-12-02T00:00:00"/>
    <x v="4"/>
    <d v="2024-02-01T00:00:00"/>
    <n v="200"/>
  </r>
  <r>
    <x v="1"/>
    <s v=""/>
    <x v="593"/>
    <n v="800"/>
    <x v="420"/>
    <x v="6"/>
    <s v=" Sem Conversão"/>
    <m/>
    <s v="Ok"/>
    <b v="1"/>
    <s v="2082"/>
    <s v="0605994928/00010"/>
    <x v="13"/>
    <x v="0"/>
    <s v="47151002-003"/>
    <x v="541"/>
    <x v="0"/>
    <s v="Foreign"/>
    <s v="A"/>
    <s v="F"/>
    <n v="1"/>
    <x v="0"/>
    <s v="PC"/>
    <d v="2024-02-10T00:00:00"/>
    <d v="2023-12-02T00:00:00"/>
    <x v="4"/>
    <d v="2024-02-01T00:00:00"/>
    <n v="800"/>
  </r>
  <r>
    <x v="1"/>
    <s v=""/>
    <x v="593"/>
    <n v="800"/>
    <x v="420"/>
    <x v="6"/>
    <s v=" Sem Conversão"/>
    <m/>
    <s v="Ok"/>
    <b v="1"/>
    <s v="2082"/>
    <s v="0605994929/00010"/>
    <x v="14"/>
    <x v="0"/>
    <s v="47151002-003"/>
    <x v="541"/>
    <x v="0"/>
    <s v="Foreign"/>
    <s v="A"/>
    <s v="F"/>
    <n v="1"/>
    <x v="0"/>
    <s v="PC"/>
    <d v="2024-02-11T00:00:00"/>
    <d v="2023-12-02T00:00:00"/>
    <x v="4"/>
    <d v="2024-02-01T00:00:00"/>
    <n v="800"/>
  </r>
  <r>
    <x v="1"/>
    <s v=""/>
    <x v="593"/>
    <n v="6"/>
    <x v="420"/>
    <x v="3"/>
    <s v=" Sem Conversão"/>
    <m/>
    <s v="Ok"/>
    <b v="1"/>
    <s v="2082"/>
    <s v="0605994930/00010"/>
    <x v="9"/>
    <x v="0"/>
    <s v="47151002-003"/>
    <x v="541"/>
    <x v="0"/>
    <s v="Foreign"/>
    <s v="A"/>
    <s v="F"/>
    <n v="1"/>
    <x v="0"/>
    <s v="PC"/>
    <d v="2024-02-09T00:00:00"/>
    <d v="2023-12-02T00:00:00"/>
    <x v="4"/>
    <d v="2024-02-01T00:00:00"/>
    <n v="6"/>
  </r>
  <r>
    <x v="1"/>
    <s v=""/>
    <x v="594"/>
    <n v="1600"/>
    <x v="421"/>
    <x v="6"/>
    <s v=" Sem Conversão"/>
    <m/>
    <s v="Ok"/>
    <b v="1"/>
    <s v="2084"/>
    <s v="0605994931/00010"/>
    <x v="14"/>
    <x v="0"/>
    <s v="47990118-001"/>
    <x v="542"/>
    <x v="0"/>
    <s v="Foreign"/>
    <s v="A"/>
    <s v="F"/>
    <n v="1"/>
    <x v="0"/>
    <s v="PC"/>
    <d v="2024-02-11T00:00:00"/>
    <d v="2023-12-02T00:00:00"/>
    <x v="4"/>
    <d v="2024-02-01T00:00:00"/>
    <n v="1600"/>
  </r>
  <r>
    <x v="1"/>
    <s v=""/>
    <x v="594"/>
    <n v="46"/>
    <x v="421"/>
    <x v="3"/>
    <s v=" Sem Conversão"/>
    <m/>
    <s v="Ok"/>
    <b v="1"/>
    <s v="2084"/>
    <s v="0605994932/00010"/>
    <x v="9"/>
    <x v="0"/>
    <s v="47990118-001"/>
    <x v="542"/>
    <x v="0"/>
    <s v="Foreign"/>
    <s v="A"/>
    <s v="F"/>
    <n v="1"/>
    <x v="0"/>
    <s v="PC"/>
    <d v="2024-02-09T00:00:00"/>
    <d v="2023-12-02T00:00:00"/>
    <x v="4"/>
    <d v="2024-02-01T00:00:00"/>
    <n v="46"/>
  </r>
  <r>
    <x v="0"/>
    <s v=""/>
    <x v="595"/>
    <n v="800"/>
    <x v="313"/>
    <x v="1"/>
    <s v=" Sem Conversão"/>
    <m/>
    <s v="Ok"/>
    <b v="0"/>
    <s v="2085"/>
    <s v="0605996438/00010"/>
    <x v="45"/>
    <x v="0"/>
    <s v="63200084"/>
    <x v="543"/>
    <x v="1"/>
    <s v="Foreign"/>
    <s v="C"/>
    <s v="F"/>
    <n v="10"/>
    <x v="0"/>
    <s v="PC"/>
    <d v="2024-01-07T00:00:00"/>
    <d v="2023-10-18T00:00:00"/>
    <x v="0"/>
    <d v="2023-12-24T00:00:00"/>
    <n v="800"/>
  </r>
  <r>
    <x v="0"/>
    <s v=""/>
    <x v="595"/>
    <n v="600"/>
    <x v="313"/>
    <x v="1"/>
    <s v=" Sem Conversão"/>
    <m/>
    <s v="Ok"/>
    <b v="0"/>
    <s v="2085"/>
    <s v="0605996439/00010"/>
    <x v="46"/>
    <x v="0"/>
    <s v="63200084"/>
    <x v="543"/>
    <x v="1"/>
    <s v="Foreign"/>
    <s v="C"/>
    <s v="F"/>
    <n v="10"/>
    <x v="0"/>
    <s v="PC"/>
    <d v="2024-01-08T00:00:00"/>
    <d v="2023-10-18T00:00:00"/>
    <x v="0"/>
    <d v="2023-12-24T00:00:00"/>
    <n v="600"/>
  </r>
  <r>
    <x v="0"/>
    <s v=""/>
    <x v="595"/>
    <n v="900"/>
    <x v="313"/>
    <x v="0"/>
    <s v=" Sem Conversão"/>
    <m/>
    <s v="Ok"/>
    <b v="0"/>
    <s v="2085"/>
    <s v="0605996440/00010"/>
    <x v="20"/>
    <x v="0"/>
    <s v="63200084"/>
    <x v="543"/>
    <x v="1"/>
    <s v="Foreign"/>
    <s v="C"/>
    <s v="F"/>
    <n v="10"/>
    <x v="0"/>
    <s v="PC"/>
    <d v="2024-01-09T00:00:00"/>
    <d v="2023-10-18T00:00:00"/>
    <x v="0"/>
    <d v="2023-12-24T00:00:00"/>
    <n v="900"/>
  </r>
  <r>
    <x v="0"/>
    <s v=""/>
    <x v="595"/>
    <n v="600"/>
    <x v="313"/>
    <x v="8"/>
    <s v=" Sem Conversão"/>
    <m/>
    <s v="Ok"/>
    <b v="0"/>
    <s v="2085"/>
    <s v="0605996441/00010"/>
    <x v="47"/>
    <x v="0"/>
    <s v="63200084"/>
    <x v="543"/>
    <x v="1"/>
    <s v="Foreign"/>
    <s v="C"/>
    <s v="F"/>
    <n v="10"/>
    <x v="0"/>
    <s v="PC"/>
    <d v="2024-01-19T00:00:00"/>
    <d v="2023-10-18T00:00:00"/>
    <x v="0"/>
    <d v="2023-12-24T00:00:00"/>
    <n v="600"/>
  </r>
  <r>
    <x v="0"/>
    <s v=""/>
    <x v="595"/>
    <n v="100"/>
    <x v="313"/>
    <x v="11"/>
    <s v=" Sem Conversão"/>
    <m/>
    <s v="Ok"/>
    <b v="0"/>
    <s v="2085"/>
    <s v="0605996442/00010"/>
    <x v="44"/>
    <x v="0"/>
    <s v="63200084"/>
    <x v="543"/>
    <x v="1"/>
    <s v="Foreign"/>
    <s v="C"/>
    <s v="F"/>
    <n v="10"/>
    <x v="0"/>
    <s v="PC"/>
    <d v="2024-01-06T00:00:00"/>
    <d v="2023-10-18T00:00:00"/>
    <x v="0"/>
    <d v="2023-12-24T00:00:00"/>
    <n v="100"/>
  </r>
  <r>
    <x v="1"/>
    <s v=""/>
    <x v="595"/>
    <n v="1200"/>
    <x v="313"/>
    <x v="1"/>
    <s v=" Sem Conversão"/>
    <m/>
    <s v="Ok"/>
    <b v="1"/>
    <s v="2085"/>
    <s v="0605996443/00010"/>
    <x v="48"/>
    <x v="0"/>
    <s v="63200084"/>
    <x v="543"/>
    <x v="1"/>
    <s v="Foreign"/>
    <s v="C"/>
    <s v="F"/>
    <n v="10"/>
    <x v="0"/>
    <s v="PC"/>
    <d v="2024-02-06T00:00:00"/>
    <d v="2023-11-18T00:00:00"/>
    <x v="1"/>
    <d v="2024-01-18T00:00:00"/>
    <n v="1200"/>
  </r>
  <r>
    <x v="1"/>
    <s v=""/>
    <x v="595"/>
    <n v="600"/>
    <x v="313"/>
    <x v="1"/>
    <s v=" Sem Conversão"/>
    <m/>
    <s v="Ok"/>
    <b v="1"/>
    <s v="2085"/>
    <s v="0605996444/00010"/>
    <x v="12"/>
    <x v="0"/>
    <s v="63200084"/>
    <x v="543"/>
    <x v="1"/>
    <s v="Foreign"/>
    <s v="C"/>
    <s v="F"/>
    <n v="10"/>
    <x v="0"/>
    <s v="PC"/>
    <d v="2024-02-07T00:00:00"/>
    <d v="2023-11-18T00:00:00"/>
    <x v="1"/>
    <d v="2024-01-18T00:00:00"/>
    <n v="600"/>
  </r>
  <r>
    <x v="1"/>
    <s v=""/>
    <x v="595"/>
    <n v="889"/>
    <x v="313"/>
    <x v="0"/>
    <s v=" Sem Conversão"/>
    <m/>
    <s v="Ok"/>
    <b v="1"/>
    <s v="2085"/>
    <s v="0605996445/00010"/>
    <x v="21"/>
    <x v="0"/>
    <s v="63200084"/>
    <x v="543"/>
    <x v="1"/>
    <s v="Foreign"/>
    <s v="C"/>
    <s v="F"/>
    <n v="10"/>
    <x v="0"/>
    <s v="PC"/>
    <d v="2024-02-08T00:00:00"/>
    <d v="2023-11-18T00:00:00"/>
    <x v="1"/>
    <d v="2024-01-18T00:00:00"/>
    <n v="889"/>
  </r>
  <r>
    <x v="0"/>
    <s v=""/>
    <x v="596"/>
    <n v="100"/>
    <x v="422"/>
    <x v="11"/>
    <s v=" Sem Conversão"/>
    <m/>
    <s v="Ok"/>
    <b v="0"/>
    <s v="2086"/>
    <s v="0605994933/00010"/>
    <x v="44"/>
    <x v="0"/>
    <s v="63200088"/>
    <x v="544"/>
    <x v="1"/>
    <s v="Foreign"/>
    <s v="C"/>
    <s v="F"/>
    <n v="10"/>
    <x v="0"/>
    <s v="PC"/>
    <d v="2024-01-06T00:00:00"/>
    <d v="2023-10-18T00:00:00"/>
    <x v="0"/>
    <d v="2023-12-24T00:00:00"/>
    <n v="100"/>
  </r>
  <r>
    <x v="0"/>
    <s v=""/>
    <x v="596"/>
    <n v="200"/>
    <x v="422"/>
    <x v="1"/>
    <s v=" Sem Conversão"/>
    <m/>
    <s v="Ok"/>
    <b v="0"/>
    <s v="2086"/>
    <s v="0605994934/00010"/>
    <x v="45"/>
    <x v="0"/>
    <s v="63200088"/>
    <x v="544"/>
    <x v="1"/>
    <s v="Foreign"/>
    <s v="C"/>
    <s v="F"/>
    <n v="10"/>
    <x v="0"/>
    <s v="PC"/>
    <d v="2024-01-07T00:00:00"/>
    <d v="2023-10-18T00:00:00"/>
    <x v="0"/>
    <d v="2023-12-24T00:00:00"/>
    <n v="200"/>
  </r>
  <r>
    <x v="0"/>
    <s v=""/>
    <x v="596"/>
    <n v="100"/>
    <x v="422"/>
    <x v="1"/>
    <s v=" Sem Conversão"/>
    <m/>
    <s v="Ok"/>
    <b v="0"/>
    <s v="2086"/>
    <s v="0605994935/00010"/>
    <x v="46"/>
    <x v="0"/>
    <s v="63200088"/>
    <x v="544"/>
    <x v="1"/>
    <s v="Foreign"/>
    <s v="C"/>
    <s v="F"/>
    <n v="10"/>
    <x v="0"/>
    <s v="PC"/>
    <d v="2024-01-08T00:00:00"/>
    <d v="2023-10-18T00:00:00"/>
    <x v="0"/>
    <d v="2023-12-24T00:00:00"/>
    <n v="100"/>
  </r>
  <r>
    <x v="0"/>
    <s v=""/>
    <x v="596"/>
    <n v="100"/>
    <x v="422"/>
    <x v="8"/>
    <s v=" Sem Conversão"/>
    <m/>
    <s v="Ok"/>
    <b v="0"/>
    <s v="2086"/>
    <s v="0605994936/00010"/>
    <x v="47"/>
    <x v="0"/>
    <s v="63200088"/>
    <x v="544"/>
    <x v="1"/>
    <s v="Foreign"/>
    <s v="C"/>
    <s v="F"/>
    <n v="10"/>
    <x v="0"/>
    <s v="PC"/>
    <d v="2024-01-19T00:00:00"/>
    <d v="2023-10-18T00:00:00"/>
    <x v="0"/>
    <d v="2023-12-24T00:00:00"/>
    <n v="100"/>
  </r>
  <r>
    <x v="0"/>
    <s v=""/>
    <x v="596"/>
    <n v="100"/>
    <x v="422"/>
    <x v="11"/>
    <s v=" Sem Conversão"/>
    <m/>
    <s v="Ok"/>
    <b v="0"/>
    <s v="2086"/>
    <s v="0605994937/00010"/>
    <x v="44"/>
    <x v="0"/>
    <s v="63200088"/>
    <x v="544"/>
    <x v="1"/>
    <s v="Foreign"/>
    <s v="C"/>
    <s v="F"/>
    <n v="10"/>
    <x v="0"/>
    <s v="PC"/>
    <d v="2024-01-06T00:00:00"/>
    <d v="2023-10-18T00:00:00"/>
    <x v="0"/>
    <d v="2023-12-24T00:00:00"/>
    <n v="100"/>
  </r>
  <r>
    <x v="1"/>
    <s v=""/>
    <x v="596"/>
    <n v="200"/>
    <x v="422"/>
    <x v="1"/>
    <s v=" Sem Conversão"/>
    <m/>
    <s v="Ok"/>
    <b v="1"/>
    <s v="2086"/>
    <s v="0605994938/00010"/>
    <x v="48"/>
    <x v="0"/>
    <s v="63200088"/>
    <x v="544"/>
    <x v="1"/>
    <s v="Foreign"/>
    <s v="C"/>
    <s v="F"/>
    <n v="10"/>
    <x v="0"/>
    <s v="PC"/>
    <d v="2024-02-06T00:00:00"/>
    <d v="2023-11-18T00:00:00"/>
    <x v="1"/>
    <d v="2024-01-18T00:00:00"/>
    <n v="200"/>
  </r>
  <r>
    <x v="1"/>
    <s v=""/>
    <x v="596"/>
    <n v="6"/>
    <x v="422"/>
    <x v="1"/>
    <s v=" Sem Conversão"/>
    <m/>
    <s v="Ok"/>
    <b v="1"/>
    <s v="2086"/>
    <s v="0605994939/00010"/>
    <x v="12"/>
    <x v="0"/>
    <s v="63200088"/>
    <x v="544"/>
    <x v="1"/>
    <s v="Foreign"/>
    <s v="C"/>
    <s v="F"/>
    <n v="10"/>
    <x v="0"/>
    <s v="PC"/>
    <d v="2024-02-07T00:00:00"/>
    <d v="2023-11-18T00:00:00"/>
    <x v="1"/>
    <d v="2024-01-18T00:00:00"/>
    <n v="6"/>
  </r>
  <r>
    <x v="2"/>
    <s v=""/>
    <x v="317"/>
    <n v="90"/>
    <x v="179"/>
    <x v="5"/>
    <s v=" Sem Conversão"/>
    <m/>
    <s v="Ok"/>
    <b v="1"/>
    <s v="1234"/>
    <s v="0605995540/00010"/>
    <x v="28"/>
    <x v="0"/>
    <s v="14080336"/>
    <x v="291"/>
    <x v="0"/>
    <s v="Foreign"/>
    <s v="C"/>
    <s v="F"/>
    <n v="30"/>
    <x v="0"/>
    <s v="PC"/>
    <d v="2024-01-05T00:00:00"/>
    <d v="2023-11-01T00:00:00"/>
    <x v="3"/>
    <d v="2024-01-01T00:00:00"/>
    <n v="90"/>
  </r>
  <r>
    <x v="2"/>
    <s v=""/>
    <x v="597"/>
    <n v="2"/>
    <x v="423"/>
    <x v="10"/>
    <s v="90010263-001 - has convertion, divide for - 650"/>
    <m/>
    <s v="Ok"/>
    <b v="1"/>
    <s v="2089"/>
    <s v="0605994941/00010"/>
    <x v="38"/>
    <x v="0"/>
    <s v="90010263-001"/>
    <x v="401"/>
    <x v="1"/>
    <s v="Foreign"/>
    <s v="A"/>
    <s v="F"/>
    <n v="1"/>
    <x v="0"/>
    <s v="G"/>
    <d v="2024-01-11T00:00:00"/>
    <d v="2023-11-01T00:00:00"/>
    <x v="3"/>
    <d v="2024-01-01T00:00:00"/>
    <n v="800"/>
  </r>
  <r>
    <x v="2"/>
    <s v=""/>
    <x v="597"/>
    <n v="3"/>
    <x v="423"/>
    <x v="10"/>
    <s v="90010263-001 - has convertion, divide for - 650"/>
    <m/>
    <s v="Ok"/>
    <b v="1"/>
    <s v="2089"/>
    <s v="0605994942/00010"/>
    <x v="39"/>
    <x v="0"/>
    <s v="90010263-001"/>
    <x v="401"/>
    <x v="1"/>
    <s v="Foreign"/>
    <s v="A"/>
    <s v="F"/>
    <n v="1"/>
    <x v="0"/>
    <s v="G"/>
    <d v="2024-01-12T00:00:00"/>
    <d v="2023-11-01T00:00:00"/>
    <x v="3"/>
    <d v="2024-01-01T00:00:00"/>
    <n v="1600"/>
  </r>
  <r>
    <x v="2"/>
    <s v=""/>
    <x v="597"/>
    <n v="2"/>
    <x v="423"/>
    <x v="3"/>
    <s v="90010263-001 - has convertion, divide for - 650"/>
    <m/>
    <s v="Ok"/>
    <b v="1"/>
    <s v="2089"/>
    <s v="0605994943/00010"/>
    <x v="37"/>
    <x v="0"/>
    <s v="90010263-001"/>
    <x v="401"/>
    <x v="1"/>
    <s v="Foreign"/>
    <s v="A"/>
    <s v="F"/>
    <n v="1"/>
    <x v="0"/>
    <s v="G"/>
    <d v="2024-01-13T00:00:00"/>
    <d v="2023-11-01T00:00:00"/>
    <x v="3"/>
    <d v="2024-01-01T00:00:00"/>
    <n v="1300"/>
  </r>
  <r>
    <x v="2"/>
    <s v=""/>
    <x v="597"/>
    <n v="2"/>
    <x v="423"/>
    <x v="3"/>
    <s v="90010263-001 - has convertion, divide for - 650"/>
    <m/>
    <s v="Ok"/>
    <b v="1"/>
    <s v="2089"/>
    <s v="0605994944/00010"/>
    <x v="40"/>
    <x v="0"/>
    <s v="90010263-001"/>
    <x v="401"/>
    <x v="1"/>
    <s v="Foreign"/>
    <s v="A"/>
    <s v="F"/>
    <n v="1"/>
    <x v="0"/>
    <s v="G"/>
    <d v="2024-01-14T00:00:00"/>
    <d v="2023-11-01T00:00:00"/>
    <x v="3"/>
    <d v="2024-01-01T00:00:00"/>
    <n v="700"/>
  </r>
  <r>
    <x v="2"/>
    <s v=""/>
    <x v="597"/>
    <n v="2"/>
    <x v="423"/>
    <x v="4"/>
    <s v="90010263-001 - has convertion, divide for - 650"/>
    <m/>
    <s v="Ok"/>
    <b v="1"/>
    <s v="2089"/>
    <s v="0605994945/00010"/>
    <x v="41"/>
    <x v="0"/>
    <s v="90010263-001"/>
    <x v="401"/>
    <x v="1"/>
    <s v="Foreign"/>
    <s v="A"/>
    <s v="F"/>
    <n v="1"/>
    <x v="0"/>
    <s v="G"/>
    <d v="2024-01-15T00:00:00"/>
    <d v="2023-11-01T00:00:00"/>
    <x v="3"/>
    <d v="2024-01-01T00:00:00"/>
    <n v="800"/>
  </r>
  <r>
    <x v="2"/>
    <s v=""/>
    <x v="597"/>
    <n v="2"/>
    <x v="423"/>
    <x v="4"/>
    <s v="90010263-001 - has convertion, divide for - 650"/>
    <m/>
    <s v="Ok"/>
    <b v="1"/>
    <s v="2089"/>
    <s v="0605994946/00010"/>
    <x v="22"/>
    <x v="0"/>
    <s v="90010263-001"/>
    <x v="401"/>
    <x v="1"/>
    <s v="Foreign"/>
    <s v="A"/>
    <s v="F"/>
    <n v="1"/>
    <x v="0"/>
    <s v="G"/>
    <d v="2024-01-16T00:00:00"/>
    <d v="2023-11-01T00:00:00"/>
    <x v="3"/>
    <d v="2024-01-01T00:00:00"/>
    <n v="900"/>
  </r>
  <r>
    <x v="2"/>
    <s v=""/>
    <x v="597"/>
    <n v="2"/>
    <x v="423"/>
    <x v="6"/>
    <s v="90010263-001 - has convertion, divide for - 650"/>
    <m/>
    <s v="Ok"/>
    <b v="1"/>
    <s v="2089"/>
    <s v="0605994947/00010"/>
    <x v="24"/>
    <x v="0"/>
    <s v="90010263-001"/>
    <x v="401"/>
    <x v="1"/>
    <s v="Foreign"/>
    <s v="A"/>
    <s v="F"/>
    <n v="1"/>
    <x v="0"/>
    <s v="G"/>
    <d v="2024-01-17T00:00:00"/>
    <d v="2023-11-01T00:00:00"/>
    <x v="3"/>
    <d v="2024-01-01T00:00:00"/>
    <n v="1200"/>
  </r>
  <r>
    <x v="2"/>
    <s v=""/>
    <x v="597"/>
    <n v="2"/>
    <x v="423"/>
    <x v="6"/>
    <s v="90010263-001 - has convertion, divide for - 650"/>
    <m/>
    <s v="Ok"/>
    <b v="1"/>
    <s v="2089"/>
    <s v="0605994948/00010"/>
    <x v="25"/>
    <x v="0"/>
    <s v="90010263-001"/>
    <x v="401"/>
    <x v="1"/>
    <s v="Foreign"/>
    <s v="A"/>
    <s v="F"/>
    <n v="1"/>
    <x v="0"/>
    <s v="G"/>
    <d v="2024-01-18T00:00:00"/>
    <d v="2023-11-01T00:00:00"/>
    <x v="3"/>
    <d v="2024-01-01T00:00:00"/>
    <n v="1300"/>
  </r>
  <r>
    <x v="2"/>
    <s v=""/>
    <x v="597"/>
    <n v="1"/>
    <x v="423"/>
    <x v="5"/>
    <s v="90010263-001 - has convertion, divide for - 650"/>
    <m/>
    <s v="Ok"/>
    <b v="1"/>
    <s v="2089"/>
    <s v="0605994949/00010"/>
    <x v="49"/>
    <x v="0"/>
    <s v="90010263-001"/>
    <x v="401"/>
    <x v="1"/>
    <s v="Foreign"/>
    <s v="A"/>
    <s v="F"/>
    <n v="1"/>
    <x v="0"/>
    <s v="G"/>
    <d v="2024-01-02T00:00:00"/>
    <d v="2023-11-01T00:00:00"/>
    <x v="3"/>
    <d v="2024-01-01T00:00:00"/>
    <n v="200"/>
  </r>
  <r>
    <x v="1"/>
    <s v=""/>
    <x v="597"/>
    <n v="1"/>
    <x v="423"/>
    <x v="9"/>
    <s v="90010263-001 - has convertion, divide for - 650"/>
    <m/>
    <s v="Ok"/>
    <b v="1"/>
    <s v="2089"/>
    <s v="0605994950/00010"/>
    <x v="50"/>
    <x v="0"/>
    <s v="90010263-001"/>
    <x v="401"/>
    <x v="1"/>
    <s v="Foreign"/>
    <s v="A"/>
    <s v="F"/>
    <n v="1"/>
    <x v="0"/>
    <s v="G"/>
    <d v="2024-02-01T00:00:00"/>
    <d v="2023-12-02T00:00:00"/>
    <x v="4"/>
    <d v="2024-02-01T00:00:00"/>
    <n v="400"/>
  </r>
  <r>
    <x v="1"/>
    <s v=""/>
    <x v="597"/>
    <n v="2"/>
    <x v="423"/>
    <x v="5"/>
    <s v="90010263-001 - has convertion, divide for - 650"/>
    <m/>
    <s v="Ok"/>
    <b v="1"/>
    <s v="2089"/>
    <s v="0605994951/00010"/>
    <x v="42"/>
    <x v="0"/>
    <s v="90010263-001"/>
    <x v="401"/>
    <x v="1"/>
    <s v="Foreign"/>
    <s v="A"/>
    <s v="F"/>
    <n v="1"/>
    <x v="0"/>
    <s v="G"/>
    <d v="2024-02-02T00:00:00"/>
    <d v="2023-12-02T00:00:00"/>
    <x v="4"/>
    <d v="2024-02-01T00:00:00"/>
    <n v="1000"/>
  </r>
  <r>
    <x v="1"/>
    <s v=""/>
    <x v="597"/>
    <n v="2"/>
    <x v="423"/>
    <x v="5"/>
    <s v="90010263-001 - has convertion, divide for - 650"/>
    <m/>
    <s v="Ok"/>
    <b v="1"/>
    <s v="2089"/>
    <s v="0605994952/00010"/>
    <x v="42"/>
    <x v="0"/>
    <s v="90010263-001"/>
    <x v="401"/>
    <x v="1"/>
    <s v="Foreign"/>
    <s v="A"/>
    <s v="F"/>
    <n v="1"/>
    <x v="0"/>
    <s v="G"/>
    <d v="2024-02-03T00:00:00"/>
    <d v="2023-12-02T00:00:00"/>
    <x v="4"/>
    <d v="2024-02-01T00:00:00"/>
    <n v="900"/>
  </r>
  <r>
    <x v="1"/>
    <s v=""/>
    <x v="597"/>
    <n v="2"/>
    <x v="423"/>
    <x v="5"/>
    <s v="90010263-001 - has convertion, divide for - 650"/>
    <m/>
    <s v="Ok"/>
    <b v="1"/>
    <s v="2089"/>
    <s v="0605994953/00010"/>
    <x v="43"/>
    <x v="0"/>
    <s v="90010263-001"/>
    <x v="401"/>
    <x v="1"/>
    <s v="Foreign"/>
    <s v="A"/>
    <s v="F"/>
    <n v="1"/>
    <x v="0"/>
    <s v="G"/>
    <d v="2024-02-04T00:00:00"/>
    <d v="2023-12-02T00:00:00"/>
    <x v="4"/>
    <d v="2024-02-01T00:00:00"/>
    <n v="1000"/>
  </r>
  <r>
    <x v="1"/>
    <s v=""/>
    <x v="597"/>
    <n v="1"/>
    <x v="423"/>
    <x v="5"/>
    <s v="90010263-001 - has convertion, divide for - 650"/>
    <m/>
    <s v="Ok"/>
    <b v="1"/>
    <s v="2089"/>
    <s v="0605994954/00010"/>
    <x v="43"/>
    <x v="0"/>
    <s v="90010263-001"/>
    <x v="401"/>
    <x v="1"/>
    <s v="Foreign"/>
    <s v="A"/>
    <s v="F"/>
    <n v="1"/>
    <x v="0"/>
    <s v="G"/>
    <d v="2024-02-05T00:00:00"/>
    <d v="2023-12-02T00:00:00"/>
    <x v="4"/>
    <d v="2024-02-01T00:00:00"/>
    <n v="400"/>
  </r>
  <r>
    <x v="1"/>
    <s v=""/>
    <x v="597"/>
    <n v="2"/>
    <x v="423"/>
    <x v="3"/>
    <s v="90010263-001 - has convertion, divide for - 650"/>
    <m/>
    <s v="Ok"/>
    <b v="1"/>
    <s v="2089"/>
    <s v="0605994955/00010"/>
    <x v="23"/>
    <x v="0"/>
    <s v="90010263-001"/>
    <x v="401"/>
    <x v="1"/>
    <s v="Foreign"/>
    <s v="A"/>
    <s v="F"/>
    <n v="1"/>
    <x v="0"/>
    <s v="G"/>
    <d v="2024-02-09T00:00:00"/>
    <d v="2023-12-02T00:00:00"/>
    <x v="4"/>
    <d v="2024-02-01T00:00:00"/>
    <n v="700"/>
  </r>
  <r>
    <x v="1"/>
    <s v=""/>
    <x v="597"/>
    <n v="2"/>
    <x v="423"/>
    <x v="6"/>
    <s v="90010263-001 - has convertion, divide for - 650"/>
    <m/>
    <s v="Ok"/>
    <b v="1"/>
    <s v="2089"/>
    <s v="0605994956/00010"/>
    <x v="26"/>
    <x v="0"/>
    <s v="90010263-001"/>
    <x v="401"/>
    <x v="1"/>
    <s v="Foreign"/>
    <s v="A"/>
    <s v="F"/>
    <n v="1"/>
    <x v="0"/>
    <s v="G"/>
    <d v="2024-02-10T00:00:00"/>
    <d v="2023-12-02T00:00:00"/>
    <x v="4"/>
    <d v="2024-02-01T00:00:00"/>
    <n v="1200"/>
  </r>
  <r>
    <x v="1"/>
    <s v=""/>
    <x v="597"/>
    <n v="2"/>
    <x v="423"/>
    <x v="6"/>
    <s v="90010263-001 - has convertion, divide for - 650"/>
    <m/>
    <s v="Ok"/>
    <b v="1"/>
    <s v="2089"/>
    <s v="0605994957/00010"/>
    <x v="27"/>
    <x v="0"/>
    <s v="90010263-001"/>
    <x v="401"/>
    <x v="1"/>
    <s v="Foreign"/>
    <s v="A"/>
    <s v="F"/>
    <n v="1"/>
    <x v="0"/>
    <s v="G"/>
    <d v="2024-02-11T00:00:00"/>
    <d v="2023-12-02T00:00:00"/>
    <x v="4"/>
    <d v="2024-02-01T00:00:00"/>
    <n v="1300"/>
  </r>
  <r>
    <x v="1"/>
    <s v=""/>
    <x v="597"/>
    <n v="1"/>
    <x v="423"/>
    <x v="9"/>
    <s v="90010263-001 - has convertion, divide for - 650"/>
    <m/>
    <s v="Ok"/>
    <b v="1"/>
    <s v="2089"/>
    <s v="0605994958/00010"/>
    <x v="50"/>
    <x v="0"/>
    <s v="90010263-001"/>
    <x v="401"/>
    <x v="1"/>
    <s v="Foreign"/>
    <s v="A"/>
    <s v="F"/>
    <n v="1"/>
    <x v="0"/>
    <s v="G"/>
    <d v="2024-02-01T00:00:00"/>
    <d v="2023-12-02T00:00:00"/>
    <x v="4"/>
    <d v="2024-02-01T00:00:00"/>
    <n v="29.728999999999999"/>
  </r>
  <r>
    <x v="2"/>
    <s v=""/>
    <x v="598"/>
    <n v="600"/>
    <x v="424"/>
    <x v="3"/>
    <s v=" Sem Conversão"/>
    <m/>
    <s v="Ok"/>
    <b v="1"/>
    <s v="2094"/>
    <s v="0605994959/00010"/>
    <x v="37"/>
    <x v="0"/>
    <s v="90020141-001"/>
    <x v="545"/>
    <x v="1"/>
    <s v="Foreign"/>
    <s v="C"/>
    <s v="F"/>
    <n v="300"/>
    <x v="0"/>
    <s v="ML"/>
    <d v="2024-01-13T00:00:00"/>
    <d v="2023-11-01T00:00:00"/>
    <x v="3"/>
    <d v="2024-01-01T00:00:00"/>
    <n v="600"/>
  </r>
  <r>
    <x v="2"/>
    <s v=""/>
    <x v="598"/>
    <n v="600"/>
    <x v="424"/>
    <x v="3"/>
    <s v=" Sem Conversão"/>
    <m/>
    <s v="Ok"/>
    <b v="1"/>
    <s v="2094"/>
    <s v="0605994960/00010"/>
    <x v="40"/>
    <x v="0"/>
    <s v="90020141-001"/>
    <x v="545"/>
    <x v="1"/>
    <s v="Foreign"/>
    <s v="C"/>
    <s v="F"/>
    <n v="300"/>
    <x v="0"/>
    <s v="ML"/>
    <d v="2024-01-14T00:00:00"/>
    <d v="2023-11-01T00:00:00"/>
    <x v="3"/>
    <d v="2024-01-01T00:00:00"/>
    <n v="600"/>
  </r>
  <r>
    <x v="2"/>
    <s v=""/>
    <x v="598"/>
    <n v="600"/>
    <x v="424"/>
    <x v="4"/>
    <s v=" Sem Conversão"/>
    <m/>
    <s v="Ok"/>
    <b v="1"/>
    <s v="2094"/>
    <s v="0605994961/00010"/>
    <x v="41"/>
    <x v="0"/>
    <s v="90020141-001"/>
    <x v="545"/>
    <x v="1"/>
    <s v="Foreign"/>
    <s v="C"/>
    <s v="F"/>
    <n v="300"/>
    <x v="0"/>
    <s v="ML"/>
    <d v="2024-01-15T00:00:00"/>
    <d v="2023-11-01T00:00:00"/>
    <x v="3"/>
    <d v="2024-01-01T00:00:00"/>
    <n v="600"/>
  </r>
  <r>
    <x v="2"/>
    <s v=""/>
    <x v="598"/>
    <n v="600"/>
    <x v="424"/>
    <x v="4"/>
    <s v=" Sem Conversão"/>
    <m/>
    <s v="Ok"/>
    <b v="1"/>
    <s v="2094"/>
    <s v="0605994962/00010"/>
    <x v="22"/>
    <x v="0"/>
    <s v="90020141-001"/>
    <x v="545"/>
    <x v="1"/>
    <s v="Foreign"/>
    <s v="C"/>
    <s v="F"/>
    <n v="300"/>
    <x v="0"/>
    <s v="ML"/>
    <d v="2024-01-16T00:00:00"/>
    <d v="2023-11-01T00:00:00"/>
    <x v="3"/>
    <d v="2024-01-01T00:00:00"/>
    <n v="600"/>
  </r>
  <r>
    <x v="2"/>
    <s v=""/>
    <x v="598"/>
    <n v="1200"/>
    <x v="424"/>
    <x v="6"/>
    <s v=" Sem Conversão"/>
    <m/>
    <s v="Ok"/>
    <b v="1"/>
    <s v="2094"/>
    <s v="0605994963/00010"/>
    <x v="24"/>
    <x v="0"/>
    <s v="90020141-001"/>
    <x v="545"/>
    <x v="1"/>
    <s v="Foreign"/>
    <s v="C"/>
    <s v="F"/>
    <n v="300"/>
    <x v="0"/>
    <s v="ML"/>
    <d v="2024-01-17T00:00:00"/>
    <d v="2023-11-01T00:00:00"/>
    <x v="3"/>
    <d v="2024-01-01T00:00:00"/>
    <n v="1200"/>
  </r>
  <r>
    <x v="2"/>
    <s v=""/>
    <x v="598"/>
    <n v="1200"/>
    <x v="424"/>
    <x v="6"/>
    <s v=" Sem Conversão"/>
    <m/>
    <s v="Ok"/>
    <b v="1"/>
    <s v="2094"/>
    <s v="0605994964/00010"/>
    <x v="25"/>
    <x v="0"/>
    <s v="90020141-001"/>
    <x v="545"/>
    <x v="1"/>
    <s v="Foreign"/>
    <s v="C"/>
    <s v="F"/>
    <n v="300"/>
    <x v="0"/>
    <s v="ML"/>
    <d v="2024-01-18T00:00:00"/>
    <d v="2023-11-01T00:00:00"/>
    <x v="3"/>
    <d v="2024-01-01T00:00:00"/>
    <n v="1200"/>
  </r>
  <r>
    <x v="1"/>
    <s v=""/>
    <x v="598"/>
    <n v="600"/>
    <x v="424"/>
    <x v="3"/>
    <s v=" Sem Conversão"/>
    <m/>
    <s v="Ok"/>
    <b v="1"/>
    <s v="2094"/>
    <s v="0605994965/00010"/>
    <x v="23"/>
    <x v="0"/>
    <s v="90020141-001"/>
    <x v="545"/>
    <x v="1"/>
    <s v="Foreign"/>
    <s v="C"/>
    <s v="F"/>
    <n v="300"/>
    <x v="0"/>
    <s v="ML"/>
    <d v="2024-02-09T00:00:00"/>
    <d v="2023-12-02T00:00:00"/>
    <x v="4"/>
    <d v="2024-02-01T00:00:00"/>
    <n v="600"/>
  </r>
  <r>
    <x v="1"/>
    <s v=""/>
    <x v="598"/>
    <n v="1200"/>
    <x v="424"/>
    <x v="6"/>
    <s v=" Sem Conversão"/>
    <m/>
    <s v="Ok"/>
    <b v="1"/>
    <s v="2094"/>
    <s v="0605994966/00010"/>
    <x v="26"/>
    <x v="0"/>
    <s v="90020141-001"/>
    <x v="545"/>
    <x v="1"/>
    <s v="Foreign"/>
    <s v="C"/>
    <s v="F"/>
    <n v="300"/>
    <x v="0"/>
    <s v="ML"/>
    <d v="2024-02-10T00:00:00"/>
    <d v="2023-12-02T00:00:00"/>
    <x v="4"/>
    <d v="2024-02-01T00:00:00"/>
    <n v="1200"/>
  </r>
  <r>
    <x v="1"/>
    <s v=""/>
    <x v="598"/>
    <n v="1198.9000000000001"/>
    <x v="424"/>
    <x v="6"/>
    <s v=" Sem Conversão"/>
    <m/>
    <s v="Ok"/>
    <b v="1"/>
    <s v="2094"/>
    <s v="0605994967/00010"/>
    <x v="27"/>
    <x v="0"/>
    <s v="90020141-001"/>
    <x v="545"/>
    <x v="1"/>
    <s v="Foreign"/>
    <s v="C"/>
    <s v="F"/>
    <n v="300"/>
    <x v="0"/>
    <s v="ML"/>
    <d v="2024-02-11T00:00:00"/>
    <d v="2023-12-02T00:00:00"/>
    <x v="4"/>
    <d v="2024-02-01T00:00:00"/>
    <n v="1198.9000000000001"/>
  </r>
  <r>
    <x v="2"/>
    <s v=""/>
    <x v="599"/>
    <n v="900"/>
    <x v="425"/>
    <x v="3"/>
    <s v=" Sem Conversão"/>
    <m/>
    <s v="Ok"/>
    <b v="1"/>
    <s v="2097"/>
    <s v="0605994524/00010"/>
    <x v="37"/>
    <x v="0"/>
    <s v="90020309-001"/>
    <x v="546"/>
    <x v="1"/>
    <s v="Foreign"/>
    <s v="C"/>
    <s v="F"/>
    <n v="300"/>
    <x v="0"/>
    <s v="ML"/>
    <d v="2024-01-13T00:00:00"/>
    <d v="2023-11-01T00:00:00"/>
    <x v="3"/>
    <d v="2024-01-01T00:00:00"/>
    <n v="900"/>
  </r>
  <r>
    <x v="2"/>
    <s v=""/>
    <x v="599"/>
    <n v="600"/>
    <x v="425"/>
    <x v="3"/>
    <s v=" Sem Conversão"/>
    <m/>
    <s v="Ok"/>
    <b v="1"/>
    <s v="2097"/>
    <s v="0605994525/00010"/>
    <x v="40"/>
    <x v="0"/>
    <s v="90020309-001"/>
    <x v="546"/>
    <x v="1"/>
    <s v="Foreign"/>
    <s v="C"/>
    <s v="F"/>
    <n v="300"/>
    <x v="0"/>
    <s v="ML"/>
    <d v="2024-01-14T00:00:00"/>
    <d v="2023-11-01T00:00:00"/>
    <x v="3"/>
    <d v="2024-01-01T00:00:00"/>
    <n v="600"/>
  </r>
  <r>
    <x v="2"/>
    <s v=""/>
    <x v="599"/>
    <n v="600"/>
    <x v="425"/>
    <x v="4"/>
    <s v=" Sem Conversão"/>
    <m/>
    <s v="Ok"/>
    <b v="1"/>
    <s v="2097"/>
    <s v="0605994526/00010"/>
    <x v="41"/>
    <x v="0"/>
    <s v="90020309-001"/>
    <x v="546"/>
    <x v="1"/>
    <s v="Foreign"/>
    <s v="C"/>
    <s v="F"/>
    <n v="300"/>
    <x v="0"/>
    <s v="ML"/>
    <d v="2024-01-15T00:00:00"/>
    <d v="2023-11-01T00:00:00"/>
    <x v="3"/>
    <d v="2024-01-01T00:00:00"/>
    <n v="600"/>
  </r>
  <r>
    <x v="2"/>
    <s v=""/>
    <x v="599"/>
    <n v="300"/>
    <x v="425"/>
    <x v="4"/>
    <s v=" Sem Conversão"/>
    <m/>
    <s v="Ok"/>
    <b v="1"/>
    <s v="2097"/>
    <s v="0605994527/00010"/>
    <x v="22"/>
    <x v="0"/>
    <s v="90020309-001"/>
    <x v="546"/>
    <x v="1"/>
    <s v="Foreign"/>
    <s v="C"/>
    <s v="F"/>
    <n v="300"/>
    <x v="0"/>
    <s v="ML"/>
    <d v="2024-01-16T00:00:00"/>
    <d v="2023-11-01T00:00:00"/>
    <x v="3"/>
    <d v="2024-01-01T00:00:00"/>
    <n v="300"/>
  </r>
  <r>
    <x v="2"/>
    <s v=""/>
    <x v="599"/>
    <n v="1500"/>
    <x v="425"/>
    <x v="6"/>
    <s v=" Sem Conversão"/>
    <m/>
    <s v="Ok"/>
    <b v="1"/>
    <s v="2097"/>
    <s v="0605994528/00010"/>
    <x v="24"/>
    <x v="0"/>
    <s v="90020309-001"/>
    <x v="546"/>
    <x v="1"/>
    <s v="Foreign"/>
    <s v="C"/>
    <s v="F"/>
    <n v="300"/>
    <x v="0"/>
    <s v="ML"/>
    <d v="2024-01-17T00:00:00"/>
    <d v="2023-11-01T00:00:00"/>
    <x v="3"/>
    <d v="2024-01-01T00:00:00"/>
    <n v="1500"/>
  </r>
  <r>
    <x v="2"/>
    <s v=""/>
    <x v="599"/>
    <n v="1800"/>
    <x v="425"/>
    <x v="6"/>
    <s v=" Sem Conversão"/>
    <m/>
    <s v="Ok"/>
    <b v="1"/>
    <s v="2097"/>
    <s v="0605994529/00010"/>
    <x v="25"/>
    <x v="0"/>
    <s v="90020309-001"/>
    <x v="546"/>
    <x v="1"/>
    <s v="Foreign"/>
    <s v="C"/>
    <s v="F"/>
    <n v="300"/>
    <x v="0"/>
    <s v="ML"/>
    <d v="2024-01-18T00:00:00"/>
    <d v="2023-11-01T00:00:00"/>
    <x v="3"/>
    <d v="2024-01-01T00:00:00"/>
    <n v="1800"/>
  </r>
  <r>
    <x v="1"/>
    <s v=""/>
    <x v="599"/>
    <n v="600"/>
    <x v="425"/>
    <x v="3"/>
    <s v=" Sem Conversão"/>
    <m/>
    <s v="Ok"/>
    <b v="1"/>
    <s v="2097"/>
    <s v="0605994530/00010"/>
    <x v="23"/>
    <x v="0"/>
    <s v="90020309-001"/>
    <x v="546"/>
    <x v="1"/>
    <s v="Foreign"/>
    <s v="C"/>
    <s v="F"/>
    <n v="300"/>
    <x v="0"/>
    <s v="ML"/>
    <d v="2024-02-09T00:00:00"/>
    <d v="2023-12-02T00:00:00"/>
    <x v="4"/>
    <d v="2024-02-01T00:00:00"/>
    <n v="600"/>
  </r>
  <r>
    <x v="1"/>
    <s v=""/>
    <x v="599"/>
    <n v="1800"/>
    <x v="425"/>
    <x v="6"/>
    <s v=" Sem Conversão"/>
    <m/>
    <s v="Ok"/>
    <b v="1"/>
    <s v="2097"/>
    <s v="0605994531/00010"/>
    <x v="26"/>
    <x v="0"/>
    <s v="90020309-001"/>
    <x v="546"/>
    <x v="1"/>
    <s v="Foreign"/>
    <s v="C"/>
    <s v="F"/>
    <n v="300"/>
    <x v="0"/>
    <s v="ML"/>
    <d v="2024-02-10T00:00:00"/>
    <d v="2023-12-02T00:00:00"/>
    <x v="4"/>
    <d v="2024-02-01T00:00:00"/>
    <n v="1800"/>
  </r>
  <r>
    <x v="1"/>
    <s v=""/>
    <x v="599"/>
    <n v="1434.703"/>
    <x v="425"/>
    <x v="6"/>
    <s v=" Sem Conversão"/>
    <m/>
    <s v="Ok"/>
    <b v="1"/>
    <s v="2097"/>
    <s v="0605994532/00010"/>
    <x v="27"/>
    <x v="0"/>
    <s v="90020309-001"/>
    <x v="546"/>
    <x v="1"/>
    <s v="Foreign"/>
    <s v="C"/>
    <s v="F"/>
    <n v="300"/>
    <x v="0"/>
    <s v="ML"/>
    <d v="2024-02-11T00:00:00"/>
    <d v="2023-12-02T00:00:00"/>
    <x v="4"/>
    <d v="2024-02-01T00:00:00"/>
    <n v="1434.703"/>
  </r>
  <r>
    <x v="0"/>
    <s v=""/>
    <x v="600"/>
    <n v="1200"/>
    <x v="426"/>
    <x v="8"/>
    <s v=" Sem Conversão"/>
    <m/>
    <s v="Ok"/>
    <b v="0"/>
    <s v="2098"/>
    <s v="0605996452/00010"/>
    <x v="47"/>
    <x v="0"/>
    <s v="90020417"/>
    <x v="547"/>
    <x v="1"/>
    <s v="Foreign"/>
    <s v="C"/>
    <s v="F"/>
    <n v="600"/>
    <x v="0"/>
    <s v="ML"/>
    <d v="2024-01-19T00:00:00"/>
    <d v="2023-10-18T00:00:00"/>
    <x v="0"/>
    <d v="2023-12-24T00:00:00"/>
    <n v="1200"/>
  </r>
  <r>
    <x v="1"/>
    <s v=""/>
    <x v="600"/>
    <n v="416.52199999999999"/>
    <x v="426"/>
    <x v="1"/>
    <s v=" Sem Conversão"/>
    <m/>
    <s v="Ok"/>
    <b v="1"/>
    <s v="2098"/>
    <s v="0605996453/00010"/>
    <x v="48"/>
    <x v="0"/>
    <s v="90020417"/>
    <x v="547"/>
    <x v="1"/>
    <s v="Foreign"/>
    <s v="C"/>
    <s v="F"/>
    <n v="600"/>
    <x v="0"/>
    <s v="ML"/>
    <d v="2024-02-06T00:00:00"/>
    <d v="2023-11-18T00:00:00"/>
    <x v="1"/>
    <d v="2024-01-18T00:00:00"/>
    <n v="416.52199999999999"/>
  </r>
  <r>
    <x v="2"/>
    <s v=""/>
    <x v="601"/>
    <n v="92"/>
    <x v="427"/>
    <x v="8"/>
    <s v=" Sem Conversão"/>
    <m/>
    <s v="Ok"/>
    <b v="0"/>
    <s v="1727"/>
    <s v="0605995827/00010"/>
    <x v="19"/>
    <x v="0"/>
    <s v="37030043"/>
    <x v="471"/>
    <x v="0"/>
    <s v="Foreign"/>
    <s v="A"/>
    <s v="F"/>
    <n v="1"/>
    <x v="0"/>
    <s v="PC"/>
    <d v="2024-01-19T00:00:00"/>
    <d v="2023-10-18T00:00:00"/>
    <x v="0"/>
    <d v="2023-12-24T00:00:00"/>
    <n v="92"/>
  </r>
  <r>
    <x v="2"/>
    <s v=""/>
    <x v="602"/>
    <n v="2000"/>
    <x v="428"/>
    <x v="6"/>
    <s v=" Sem Conversão"/>
    <m/>
    <s v="Ok"/>
    <b v="1"/>
    <s v="2109"/>
    <s v="0605995344/00010"/>
    <x v="18"/>
    <x v="0"/>
    <s v="90110362"/>
    <x v="548"/>
    <x v="0"/>
    <s v="Foreign"/>
    <s v="C"/>
    <s v="F"/>
    <n v="1000"/>
    <x v="0"/>
    <s v="PC"/>
    <d v="2024-01-18T00:00:00"/>
    <d v="2023-11-01T00:00:00"/>
    <x v="3"/>
    <d v="2024-01-01T00:00:00"/>
    <n v="2000"/>
  </r>
  <r>
    <x v="1"/>
    <s v=""/>
    <x v="602"/>
    <n v="2000"/>
    <x v="428"/>
    <x v="6"/>
    <s v=" Sem Conversão"/>
    <m/>
    <s v="Ok"/>
    <b v="1"/>
    <s v="2109"/>
    <s v="0605995345/00010"/>
    <x v="13"/>
    <x v="0"/>
    <s v="90110362"/>
    <x v="548"/>
    <x v="0"/>
    <s v="Foreign"/>
    <s v="C"/>
    <s v="F"/>
    <n v="1000"/>
    <x v="0"/>
    <s v="PC"/>
    <d v="2024-02-10T00:00:00"/>
    <d v="2023-12-02T00:00:00"/>
    <x v="4"/>
    <d v="2024-02-01T00:00:00"/>
    <n v="2000"/>
  </r>
  <r>
    <x v="1"/>
    <s v=""/>
    <x v="602"/>
    <n v="1115"/>
    <x v="428"/>
    <x v="6"/>
    <s v=" Sem Conversão"/>
    <m/>
    <s v="Ok"/>
    <b v="1"/>
    <s v="2109"/>
    <s v="0605995346/00010"/>
    <x v="14"/>
    <x v="0"/>
    <s v="90110362"/>
    <x v="548"/>
    <x v="0"/>
    <s v="Foreign"/>
    <s v="C"/>
    <s v="F"/>
    <n v="1000"/>
    <x v="0"/>
    <s v="PC"/>
    <d v="2024-02-11T00:00:00"/>
    <d v="2023-12-02T00:00:00"/>
    <x v="4"/>
    <d v="2024-02-01T00:00:00"/>
    <n v="1115"/>
  </r>
  <r>
    <x v="2"/>
    <s v=""/>
    <x v="603"/>
    <n v="1084"/>
    <x v="429"/>
    <x v="5"/>
    <s v=" Sem Conversão"/>
    <m/>
    <s v="Ok"/>
    <b v="1"/>
    <s v="2119"/>
    <s v="0605994968/00010"/>
    <x v="52"/>
    <x v="0"/>
    <s v="90170182"/>
    <x v="549"/>
    <x v="1"/>
    <s v="Foreign"/>
    <s v="C"/>
    <s v="F"/>
    <n v="2000"/>
    <x v="0"/>
    <s v="PC"/>
    <d v="2024-01-04T00:00:00"/>
    <d v="2023-11-01T00:00:00"/>
    <x v="3"/>
    <d v="2024-01-01T00:00:00"/>
    <n v="1084"/>
  </r>
  <r>
    <x v="1"/>
    <s v=""/>
    <x v="604"/>
    <n v="200"/>
    <x v="430"/>
    <x v="6"/>
    <s v=" Sem Conversão"/>
    <m/>
    <s v="Ok"/>
    <b v="1"/>
    <s v="1737"/>
    <s v="0605994979/00010"/>
    <x v="13"/>
    <x v="0"/>
    <s v="99014GFE"/>
    <x v="550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604"/>
    <n v="337"/>
    <x v="430"/>
    <x v="6"/>
    <s v=" Sem Conversão"/>
    <m/>
    <s v="Ok"/>
    <b v="1"/>
    <s v="1737"/>
    <s v="0605994980/00010"/>
    <x v="14"/>
    <x v="0"/>
    <s v="99014GFE"/>
    <x v="550"/>
    <x v="0"/>
    <s v="Foreign"/>
    <s v="A"/>
    <s v="F"/>
    <n v="1"/>
    <x v="0"/>
    <s v="PC"/>
    <d v="2024-02-11T00:00:00"/>
    <d v="2023-12-02T00:00:00"/>
    <x v="4"/>
    <d v="2024-02-01T00:00:00"/>
    <n v="337"/>
  </r>
  <r>
    <x v="1"/>
    <s v=""/>
    <x v="605"/>
    <n v="100"/>
    <x v="431"/>
    <x v="1"/>
    <s v=" Sem Conversão"/>
    <m/>
    <s v="Analisar subAlt"/>
    <b v="1"/>
    <s v="1950"/>
    <s v="0605996465/00010"/>
    <x v="4"/>
    <x v="0"/>
    <s v="99015ANQ"/>
    <x v="551"/>
    <x v="0"/>
    <s v="Foreign"/>
    <s v="A"/>
    <s v="F"/>
    <n v="1"/>
    <x v="0"/>
    <s v="PC"/>
    <d v="2024-02-06T00:00:00"/>
    <d v="2023-11-18T00:00:00"/>
    <x v="1"/>
    <d v="2024-01-18T00:00:00"/>
    <n v="100"/>
  </r>
  <r>
    <x v="1"/>
    <s v=""/>
    <x v="605"/>
    <n v="47"/>
    <x v="431"/>
    <x v="1"/>
    <s v=" Sem Conversão"/>
    <m/>
    <s v="Analisar subAlt"/>
    <b v="1"/>
    <s v="1950"/>
    <s v="0605996466/00010"/>
    <x v="2"/>
    <x v="0"/>
    <s v="99015ANQ"/>
    <x v="551"/>
    <x v="0"/>
    <s v="Foreign"/>
    <s v="A"/>
    <s v="F"/>
    <n v="1"/>
    <x v="0"/>
    <s v="PC"/>
    <d v="2024-02-07T00:00:00"/>
    <d v="2023-11-18T00:00:00"/>
    <x v="1"/>
    <d v="2024-01-18T00:00:00"/>
    <n v="47"/>
  </r>
  <r>
    <x v="0"/>
    <s v=""/>
    <x v="606"/>
    <n v="100"/>
    <x v="432"/>
    <x v="1"/>
    <s v=" Sem Conversão"/>
    <m/>
    <s v="Ok"/>
    <b v="0"/>
    <s v="1924"/>
    <s v="0605995568/00010"/>
    <x v="34"/>
    <x v="0"/>
    <s v="99015FYF"/>
    <x v="552"/>
    <x v="0"/>
    <s v="Foreign"/>
    <s v="A"/>
    <s v="F"/>
    <n v="1"/>
    <x v="0"/>
    <s v="PC"/>
    <d v="2024-01-08T00:00:00"/>
    <d v="2023-10-18T00:00:00"/>
    <x v="0"/>
    <d v="2023-12-24T00:00:00"/>
    <n v="100"/>
  </r>
  <r>
    <x v="1"/>
    <s v=""/>
    <x v="606"/>
    <n v="1000"/>
    <x v="432"/>
    <x v="1"/>
    <s v=" Sem Conversão"/>
    <m/>
    <s v="Ok"/>
    <b v="1"/>
    <s v="1924"/>
    <s v="0605995569/00010"/>
    <x v="4"/>
    <x v="0"/>
    <s v="99015FYF"/>
    <x v="552"/>
    <x v="0"/>
    <s v="Foreign"/>
    <s v="A"/>
    <s v="F"/>
    <n v="1"/>
    <x v="0"/>
    <s v="PC"/>
    <d v="2024-02-06T00:00:00"/>
    <d v="2023-11-18T00:00:00"/>
    <x v="1"/>
    <d v="2024-01-18T00:00:00"/>
    <n v="1000"/>
  </r>
  <r>
    <x v="1"/>
    <s v=""/>
    <x v="606"/>
    <n v="476"/>
    <x v="432"/>
    <x v="1"/>
    <s v=" Sem Conversão"/>
    <m/>
    <s v="Ok"/>
    <b v="1"/>
    <s v="1924"/>
    <s v="0605995570/00010"/>
    <x v="2"/>
    <x v="0"/>
    <s v="99015FYF"/>
    <x v="552"/>
    <x v="0"/>
    <s v="Foreign"/>
    <s v="A"/>
    <s v="F"/>
    <n v="1"/>
    <x v="0"/>
    <s v="PC"/>
    <d v="2024-02-07T00:00:00"/>
    <d v="2023-11-18T00:00:00"/>
    <x v="1"/>
    <d v="2024-01-18T00:00:00"/>
    <n v="476"/>
  </r>
  <r>
    <x v="0"/>
    <s v=""/>
    <x v="607"/>
    <n v="500"/>
    <x v="433"/>
    <x v="1"/>
    <s v=" Sem Conversão"/>
    <m/>
    <s v="Ok"/>
    <b v="0"/>
    <s v="1921"/>
    <s v="0605995571/00010"/>
    <x v="34"/>
    <x v="0"/>
    <s v="99015LNL"/>
    <x v="514"/>
    <x v="0"/>
    <s v="Foreign"/>
    <s v="A"/>
    <s v="F"/>
    <n v="1"/>
    <x v="0"/>
    <s v="PC"/>
    <d v="2024-01-08T00:00:00"/>
    <d v="2023-10-18T00:00:00"/>
    <x v="0"/>
    <d v="2023-12-24T00:00:00"/>
    <n v="500"/>
  </r>
  <r>
    <x v="1"/>
    <s v=""/>
    <x v="607"/>
    <n v="2200"/>
    <x v="433"/>
    <x v="1"/>
    <s v=" Sem Conversão"/>
    <m/>
    <s v="Ok"/>
    <b v="1"/>
    <s v="1921"/>
    <s v="0605995572/00010"/>
    <x v="4"/>
    <x v="0"/>
    <s v="99015LNL"/>
    <x v="514"/>
    <x v="0"/>
    <s v="Foreign"/>
    <s v="A"/>
    <s v="F"/>
    <n v="1"/>
    <x v="0"/>
    <s v="PC"/>
    <d v="2024-02-06T00:00:00"/>
    <d v="2023-11-18T00:00:00"/>
    <x v="1"/>
    <d v="2024-01-18T00:00:00"/>
    <n v="2200"/>
  </r>
  <r>
    <x v="1"/>
    <s v=""/>
    <x v="607"/>
    <n v="1100"/>
    <x v="433"/>
    <x v="1"/>
    <s v=" Sem Conversão"/>
    <m/>
    <s v="Ok"/>
    <b v="1"/>
    <s v="1921"/>
    <s v="0605995573/00010"/>
    <x v="2"/>
    <x v="0"/>
    <s v="99015LNL"/>
    <x v="514"/>
    <x v="0"/>
    <s v="Foreign"/>
    <s v="A"/>
    <s v="F"/>
    <n v="1"/>
    <x v="0"/>
    <s v="PC"/>
    <d v="2024-02-07T00:00:00"/>
    <d v="2023-11-18T00:00:00"/>
    <x v="1"/>
    <d v="2024-01-18T00:00:00"/>
    <n v="1100"/>
  </r>
  <r>
    <x v="1"/>
    <s v=""/>
    <x v="607"/>
    <n v="9"/>
    <x v="433"/>
    <x v="1"/>
    <s v=" Sem Conversão"/>
    <m/>
    <s v="Ok"/>
    <b v="1"/>
    <s v="1921"/>
    <s v="0605995574/00010"/>
    <x v="4"/>
    <x v="0"/>
    <s v="99015LNL"/>
    <x v="514"/>
    <x v="0"/>
    <s v="Foreign"/>
    <s v="A"/>
    <s v="F"/>
    <n v="1"/>
    <x v="0"/>
    <s v="PC"/>
    <d v="2024-02-06T00:00:00"/>
    <d v="2023-11-18T00:00:00"/>
    <x v="1"/>
    <d v="2024-01-18T00:00:00"/>
    <n v="9"/>
  </r>
  <r>
    <x v="2"/>
    <s v=""/>
    <x v="453"/>
    <n v="96"/>
    <x v="299"/>
    <x v="1"/>
    <s v=" Sem Conversão"/>
    <m/>
    <s v="Ok"/>
    <b v="0"/>
    <s v="1550"/>
    <s v="0605994749/00010"/>
    <x v="12"/>
    <x v="0"/>
    <s v="21164462"/>
    <x v="415"/>
    <x v="1"/>
    <s v="Foreign"/>
    <s v="A"/>
    <s v="F"/>
    <n v="1"/>
    <x v="1"/>
    <s v="PC"/>
    <d v="2024-02-07T00:00:00"/>
    <d v="2023-10-22T00:00:00"/>
    <x v="1"/>
    <d v="2024-01-20T00:00:00"/>
    <n v="96"/>
  </r>
  <r>
    <x v="2"/>
    <s v=""/>
    <x v="608"/>
    <n v="96"/>
    <x v="434"/>
    <x v="11"/>
    <s v=" Sem Conversão"/>
    <m/>
    <s v="Ok"/>
    <b v="0"/>
    <s v="1973"/>
    <s v="0605995575/00010"/>
    <x v="32"/>
    <x v="0"/>
    <s v="99015RRL"/>
    <x v="553"/>
    <x v="0"/>
    <s v="Foreign"/>
    <s v="A"/>
    <s v="F"/>
    <n v="1"/>
    <x v="0"/>
    <s v="PC"/>
    <d v="2024-01-06T00:00:00"/>
    <d v="2023-10-18T00:00:00"/>
    <x v="0"/>
    <d v="2023-12-24T00:00:00"/>
    <n v="96"/>
  </r>
  <r>
    <x v="2"/>
    <s v=""/>
    <x v="609"/>
    <n v="200"/>
    <x v="435"/>
    <x v="6"/>
    <s v=" Sem Conversão"/>
    <m/>
    <s v="Ok"/>
    <b v="1"/>
    <s v="1914"/>
    <s v="0605994982/00010"/>
    <x v="17"/>
    <x v="0"/>
    <s v="99102264"/>
    <x v="554"/>
    <x v="0"/>
    <s v="Foreign"/>
    <s v="A"/>
    <s v="F"/>
    <n v="1"/>
    <x v="0"/>
    <s v="PC"/>
    <d v="2024-01-17T00:00:00"/>
    <d v="2023-11-01T00:00:00"/>
    <x v="3"/>
    <d v="2024-01-01T00:00:00"/>
    <n v="200"/>
  </r>
  <r>
    <x v="2"/>
    <s v=""/>
    <x v="609"/>
    <n v="200"/>
    <x v="435"/>
    <x v="6"/>
    <s v=" Sem Conversão"/>
    <m/>
    <s v="Ok"/>
    <b v="1"/>
    <s v="1914"/>
    <s v="0605994983/00010"/>
    <x v="18"/>
    <x v="0"/>
    <s v="99102264"/>
    <x v="554"/>
    <x v="0"/>
    <s v="Foreign"/>
    <s v="A"/>
    <s v="F"/>
    <n v="1"/>
    <x v="0"/>
    <s v="PC"/>
    <d v="2024-01-18T00:00:00"/>
    <d v="2023-11-01T00:00:00"/>
    <x v="3"/>
    <d v="2024-01-01T00:00:00"/>
    <n v="200"/>
  </r>
  <r>
    <x v="1"/>
    <s v=""/>
    <x v="609"/>
    <n v="200"/>
    <x v="435"/>
    <x v="6"/>
    <s v=" Sem Conversão"/>
    <m/>
    <s v="Ok"/>
    <b v="1"/>
    <s v="1914"/>
    <s v="0605994984/00010"/>
    <x v="13"/>
    <x v="0"/>
    <s v="99102264"/>
    <x v="554"/>
    <x v="0"/>
    <s v="Foreign"/>
    <s v="A"/>
    <s v="F"/>
    <n v="1"/>
    <x v="0"/>
    <s v="PC"/>
    <d v="2024-02-10T00:00:00"/>
    <d v="2023-12-02T00:00:00"/>
    <x v="4"/>
    <d v="2024-02-01T00:00:00"/>
    <n v="200"/>
  </r>
  <r>
    <x v="1"/>
    <s v=""/>
    <x v="609"/>
    <n v="173"/>
    <x v="435"/>
    <x v="6"/>
    <s v=" Sem Conversão"/>
    <m/>
    <s v="Ok"/>
    <b v="1"/>
    <s v="1914"/>
    <s v="0605994985/00010"/>
    <x v="14"/>
    <x v="0"/>
    <s v="99102264"/>
    <x v="554"/>
    <x v="0"/>
    <s v="Foreign"/>
    <s v="A"/>
    <s v="F"/>
    <n v="1"/>
    <x v="0"/>
    <s v="PC"/>
    <d v="2024-02-11T00:00:00"/>
    <d v="2023-12-02T00:00:00"/>
    <x v="4"/>
    <d v="2024-02-01T00:00:00"/>
    <n v="173"/>
  </r>
  <r>
    <x v="3"/>
    <s v=""/>
    <x v="610"/>
    <n v="17"/>
    <x v="270"/>
    <x v="10"/>
    <s v=" Sem Conversão"/>
    <m/>
    <s v="Ok"/>
    <b v="1"/>
    <s v="2168"/>
    <s v="0605994533/00010"/>
    <x v="39"/>
    <x v="0"/>
    <s v="ALCAFYQ"/>
    <x v="555"/>
    <x v="1"/>
    <s v="National"/>
    <s v="C"/>
    <s v="F"/>
    <n v="1000"/>
    <x v="4"/>
    <s v="PC"/>
    <d v="2024-01-12T00:00:00"/>
    <d v="2023-12-03T00:00:00"/>
    <x v="3"/>
    <d v="2024-01-01T00:00:00"/>
    <n v="17"/>
  </r>
  <r>
    <x v="4"/>
    <m/>
    <x v="611"/>
    <m/>
    <x v="436"/>
    <x v="12"/>
    <m/>
    <m/>
    <m/>
    <m/>
    <m/>
    <m/>
    <x v="54"/>
    <x v="1"/>
    <m/>
    <x v="556"/>
    <x v="2"/>
    <m/>
    <m/>
    <m/>
    <m/>
    <x v="6"/>
    <m/>
    <m/>
    <m/>
    <x v="6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7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P19:X262" firstHeaderRow="1" firstDataRow="1" firstDataCol="8" rowPageCount="2" colPageCount="1"/>
  <pivotFields count="28">
    <pivotField axis="axisPage" compact="0" outline="0" multipleItemSelectionAllowed="1" showAll="0" defaultSubtotal="0">
      <items count="5">
        <item h="1" x="1"/>
        <item h="1" x="3"/>
        <item x="0"/>
        <item h="1" x="4"/>
        <item h="1" x="2"/>
      </items>
    </pivotField>
    <pivotField compact="0" outline="0" showAll="0" defaultSubtotal="0"/>
    <pivotField axis="axisRow" compact="0" outline="0" showAll="0" defaultSubtotal="0">
      <items count="774">
        <item m="1" x="614"/>
        <item x="1"/>
        <item x="3"/>
        <item x="4"/>
        <item x="5"/>
        <item x="6"/>
        <item x="7"/>
        <item x="8"/>
        <item x="9"/>
        <item m="1" x="635"/>
        <item m="1" x="677"/>
        <item x="11"/>
        <item x="12"/>
        <item x="15"/>
        <item x="17"/>
        <item x="18"/>
        <item x="19"/>
        <item x="21"/>
        <item m="1" x="671"/>
        <item x="22"/>
        <item m="1" x="714"/>
        <item x="23"/>
        <item x="24"/>
        <item m="1" x="773"/>
        <item m="1" x="702"/>
        <item x="25"/>
        <item x="26"/>
        <item x="27"/>
        <item x="538"/>
        <item x="29"/>
        <item x="30"/>
        <item m="1" x="699"/>
        <item x="31"/>
        <item x="32"/>
        <item x="33"/>
        <item x="34"/>
        <item m="1" x="705"/>
        <item m="1" x="648"/>
        <item x="36"/>
        <item x="37"/>
        <item x="38"/>
        <item m="1" x="658"/>
        <item x="39"/>
        <item m="1" x="700"/>
        <item x="41"/>
        <item m="1" x="732"/>
        <item x="42"/>
        <item m="1" x="653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m="1" x="707"/>
        <item x="56"/>
        <item x="57"/>
        <item x="58"/>
        <item m="1" x="701"/>
        <item x="59"/>
        <item x="60"/>
        <item x="61"/>
        <item m="1" x="726"/>
        <item m="1" x="696"/>
        <item m="1" x="656"/>
        <item x="62"/>
        <item x="63"/>
        <item x="64"/>
        <item x="65"/>
        <item x="66"/>
        <item m="1" x="689"/>
        <item x="67"/>
        <item m="1" x="664"/>
        <item x="68"/>
        <item x="69"/>
        <item x="70"/>
        <item x="71"/>
        <item x="72"/>
        <item x="73"/>
        <item m="1" x="770"/>
        <item x="74"/>
        <item x="75"/>
        <item x="76"/>
        <item x="77"/>
        <item x="78"/>
        <item x="79"/>
        <item x="80"/>
        <item x="81"/>
        <item x="82"/>
        <item m="1" x="753"/>
        <item x="83"/>
        <item x="84"/>
        <item x="85"/>
        <item m="1" x="722"/>
        <item m="1" x="754"/>
        <item x="86"/>
        <item m="1" x="615"/>
        <item x="87"/>
        <item m="1" x="641"/>
        <item x="88"/>
        <item x="89"/>
        <item x="90"/>
        <item x="91"/>
        <item m="1" x="616"/>
        <item m="1" x="724"/>
        <item x="92"/>
        <item x="93"/>
        <item x="94"/>
        <item x="95"/>
        <item m="1" x="634"/>
        <item x="96"/>
        <item x="97"/>
        <item x="98"/>
        <item m="1" x="654"/>
        <item m="1" x="674"/>
        <item x="99"/>
        <item x="100"/>
        <item x="101"/>
        <item x="102"/>
        <item m="1" x="676"/>
        <item m="1" x="686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535"/>
        <item x="119"/>
        <item x="120"/>
        <item m="1" x="613"/>
        <item m="1" x="719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m="1" x="668"/>
        <item x="135"/>
        <item x="136"/>
        <item x="137"/>
        <item x="138"/>
        <item m="1" x="660"/>
        <item x="139"/>
        <item x="142"/>
        <item m="1" x="710"/>
        <item x="143"/>
        <item x="144"/>
        <item x="145"/>
        <item m="1" x="748"/>
        <item x="147"/>
        <item m="1" x="761"/>
        <item x="148"/>
        <item x="149"/>
        <item x="150"/>
        <item x="151"/>
        <item m="1" x="643"/>
        <item x="152"/>
        <item x="153"/>
        <item m="1" x="631"/>
        <item x="154"/>
        <item m="1" x="622"/>
        <item m="1" x="728"/>
        <item x="155"/>
        <item x="156"/>
        <item x="157"/>
        <item m="1" x="704"/>
        <item m="1" x="628"/>
        <item x="158"/>
        <item x="159"/>
        <item x="160"/>
        <item x="161"/>
        <item m="1" x="695"/>
        <item x="162"/>
        <item x="163"/>
        <item m="1" x="621"/>
        <item m="1" x="626"/>
        <item x="164"/>
        <item x="165"/>
        <item x="166"/>
        <item x="167"/>
        <item x="169"/>
        <item x="170"/>
        <item x="171"/>
        <item m="1" x="652"/>
        <item x="172"/>
        <item x="174"/>
        <item x="175"/>
        <item x="176"/>
        <item x="177"/>
        <item x="178"/>
        <item m="1" x="763"/>
        <item x="179"/>
        <item x="180"/>
        <item m="1" x="632"/>
        <item x="181"/>
        <item x="182"/>
        <item m="1" x="713"/>
        <item x="183"/>
        <item m="1" x="730"/>
        <item x="184"/>
        <item m="1" x="612"/>
        <item m="1" x="666"/>
        <item x="185"/>
        <item m="1" x="698"/>
        <item x="186"/>
        <item x="187"/>
        <item x="188"/>
        <item x="189"/>
        <item x="191"/>
        <item m="1" x="737"/>
        <item x="192"/>
        <item x="193"/>
        <item m="1" x="675"/>
        <item x="194"/>
        <item x="195"/>
        <item x="196"/>
        <item m="1" x="708"/>
        <item m="1" x="740"/>
        <item m="1" x="758"/>
        <item m="1" x="649"/>
        <item x="197"/>
        <item x="198"/>
        <item x="199"/>
        <item x="200"/>
        <item x="201"/>
        <item m="1" x="629"/>
        <item m="1" x="691"/>
        <item x="203"/>
        <item x="204"/>
        <item x="205"/>
        <item x="206"/>
        <item x="207"/>
        <item m="1" x="679"/>
        <item x="208"/>
        <item x="210"/>
        <item x="211"/>
        <item x="212"/>
        <item x="213"/>
        <item x="214"/>
        <item x="215"/>
        <item x="216"/>
        <item x="217"/>
        <item m="1" x="762"/>
        <item m="1" x="690"/>
        <item x="218"/>
        <item m="1" x="678"/>
        <item x="219"/>
        <item x="220"/>
        <item m="1" x="742"/>
        <item m="1" x="716"/>
        <item m="1" x="650"/>
        <item x="221"/>
        <item x="222"/>
        <item m="1" x="751"/>
        <item x="223"/>
        <item x="224"/>
        <item x="225"/>
        <item x="226"/>
        <item m="1" x="665"/>
        <item x="228"/>
        <item x="229"/>
        <item x="230"/>
        <item x="231"/>
        <item x="232"/>
        <item x="233"/>
        <item x="234"/>
        <item x="235"/>
        <item x="237"/>
        <item x="238"/>
        <item x="239"/>
        <item x="240"/>
        <item x="576"/>
        <item x="242"/>
        <item x="243"/>
        <item x="244"/>
        <item x="245"/>
        <item m="1" x="706"/>
        <item m="1" x="760"/>
        <item x="247"/>
        <item x="248"/>
        <item x="249"/>
        <item x="250"/>
        <item x="251"/>
        <item m="1" x="647"/>
        <item x="252"/>
        <item x="253"/>
        <item x="254"/>
        <item x="255"/>
        <item m="1" x="727"/>
        <item x="256"/>
        <item x="257"/>
        <item x="258"/>
        <item x="259"/>
        <item x="260"/>
        <item m="1" x="659"/>
        <item x="261"/>
        <item x="262"/>
        <item x="263"/>
        <item x="264"/>
        <item x="266"/>
        <item m="1" x="723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m="1" x="619"/>
        <item x="289"/>
        <item x="290"/>
        <item m="1" x="680"/>
        <item x="291"/>
        <item x="292"/>
        <item x="293"/>
        <item x="294"/>
        <item x="295"/>
        <item x="296"/>
        <item x="297"/>
        <item m="1" x="717"/>
        <item m="1" x="743"/>
        <item m="1" x="718"/>
        <item m="1" x="736"/>
        <item m="1" x="682"/>
        <item m="1" x="735"/>
        <item m="1" x="738"/>
        <item m="1" x="640"/>
        <item m="1" x="747"/>
        <item x="298"/>
        <item x="300"/>
        <item x="301"/>
        <item x="302"/>
        <item m="1" x="771"/>
        <item x="303"/>
        <item x="304"/>
        <item x="305"/>
        <item x="306"/>
        <item x="307"/>
        <item m="1" x="625"/>
        <item x="308"/>
        <item x="309"/>
        <item x="310"/>
        <item x="311"/>
        <item x="312"/>
        <item x="313"/>
        <item x="314"/>
        <item x="315"/>
        <item x="317"/>
        <item x="319"/>
        <item x="320"/>
        <item m="1" x="685"/>
        <item m="1" x="692"/>
        <item x="321"/>
        <item x="322"/>
        <item m="1" x="729"/>
        <item m="1" x="711"/>
        <item x="323"/>
        <item m="1" x="769"/>
        <item x="324"/>
        <item x="325"/>
        <item x="326"/>
        <item x="327"/>
        <item x="328"/>
        <item x="329"/>
        <item x="330"/>
        <item x="331"/>
        <item m="1" x="697"/>
        <item x="332"/>
        <item x="333"/>
        <item x="334"/>
        <item x="336"/>
        <item x="3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m="1" x="667"/>
        <item m="1" x="618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m="1" x="772"/>
        <item x="378"/>
        <item m="1" x="61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m="1" x="644"/>
        <item x="392"/>
        <item m="1" x="749"/>
        <item x="393"/>
        <item x="394"/>
        <item x="395"/>
        <item x="396"/>
        <item x="397"/>
        <item x="398"/>
        <item x="399"/>
        <item x="400"/>
        <item m="1" x="630"/>
        <item x="401"/>
        <item m="1" x="623"/>
        <item x="402"/>
        <item x="404"/>
        <item x="405"/>
        <item x="406"/>
        <item x="407"/>
        <item x="408"/>
        <item x="409"/>
        <item x="410"/>
        <item x="562"/>
        <item x="412"/>
        <item x="413"/>
        <item m="1" x="767"/>
        <item x="415"/>
        <item x="416"/>
        <item x="418"/>
        <item x="419"/>
        <item x="420"/>
        <item x="422"/>
        <item m="1" x="655"/>
        <item x="423"/>
        <item m="1" x="733"/>
        <item x="424"/>
        <item x="426"/>
        <item x="427"/>
        <item x="428"/>
        <item x="429"/>
        <item x="430"/>
        <item m="1" x="669"/>
        <item x="431"/>
        <item x="432"/>
        <item x="433"/>
        <item x="434"/>
        <item x="435"/>
        <item m="1" x="645"/>
        <item x="436"/>
        <item x="437"/>
        <item x="438"/>
        <item x="10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5"/>
        <item x="456"/>
        <item x="457"/>
        <item x="458"/>
        <item m="1" x="688"/>
        <item x="459"/>
        <item m="1" x="633"/>
        <item x="461"/>
        <item x="463"/>
        <item x="464"/>
        <item x="465"/>
        <item x="466"/>
        <item x="467"/>
        <item x="468"/>
        <item x="469"/>
        <item x="470"/>
        <item m="1" x="757"/>
        <item x="471"/>
        <item x="472"/>
        <item x="473"/>
        <item x="474"/>
        <item x="475"/>
        <item x="476"/>
        <item x="477"/>
        <item m="1" x="712"/>
        <item m="1" x="721"/>
        <item x="478"/>
        <item x="480"/>
        <item x="481"/>
        <item x="482"/>
        <item x="483"/>
        <item x="484"/>
        <item m="1" x="750"/>
        <item x="485"/>
        <item x="486"/>
        <item m="1" x="734"/>
        <item x="487"/>
        <item m="1" x="739"/>
        <item m="1" x="681"/>
        <item m="1" x="672"/>
        <item m="1" x="759"/>
        <item m="1" x="651"/>
        <item x="488"/>
        <item x="489"/>
        <item x="490"/>
        <item x="491"/>
        <item m="1" x="673"/>
        <item x="492"/>
        <item x="493"/>
        <item x="494"/>
        <item x="497"/>
        <item x="498"/>
        <item x="496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601"/>
        <item x="511"/>
        <item x="512"/>
        <item x="513"/>
        <item x="515"/>
        <item x="516"/>
        <item m="1" x="683"/>
        <item x="517"/>
        <item x="518"/>
        <item x="519"/>
        <item x="520"/>
        <item x="521"/>
        <item x="522"/>
        <item x="523"/>
        <item x="525"/>
        <item x="526"/>
        <item x="527"/>
        <item x="479"/>
        <item x="529"/>
        <item x="530"/>
        <item x="531"/>
        <item x="532"/>
        <item x="533"/>
        <item x="534"/>
        <item x="536"/>
        <item x="537"/>
        <item x="539"/>
        <item x="540"/>
        <item m="1" x="636"/>
        <item x="541"/>
        <item x="542"/>
        <item x="543"/>
        <item m="1" x="663"/>
        <item x="545"/>
        <item m="1" x="764"/>
        <item x="546"/>
        <item x="547"/>
        <item m="1" x="746"/>
        <item x="548"/>
        <item x="549"/>
        <item x="550"/>
        <item x="551"/>
        <item x="552"/>
        <item x="553"/>
        <item x="554"/>
        <item x="555"/>
        <item m="1" x="709"/>
        <item m="1" x="725"/>
        <item x="556"/>
        <item x="557"/>
        <item m="1" x="744"/>
        <item m="1" x="687"/>
        <item m="1" x="693"/>
        <item x="558"/>
        <item m="1" x="745"/>
        <item x="316"/>
        <item x="561"/>
        <item m="1" x="684"/>
        <item x="563"/>
        <item x="564"/>
        <item m="1" x="766"/>
        <item m="1" x="662"/>
        <item x="566"/>
        <item x="567"/>
        <item x="568"/>
        <item x="569"/>
        <item x="570"/>
        <item x="571"/>
        <item x="572"/>
        <item x="573"/>
        <item m="1" x="624"/>
        <item x="574"/>
        <item x="575"/>
        <item x="577"/>
        <item x="580"/>
        <item x="581"/>
        <item x="582"/>
        <item x="584"/>
        <item x="586"/>
        <item x="587"/>
        <item x="588"/>
        <item x="589"/>
        <item x="590"/>
        <item x="591"/>
        <item x="592"/>
        <item m="1" x="638"/>
        <item x="593"/>
        <item x="594"/>
        <item m="1" x="657"/>
        <item x="595"/>
        <item x="596"/>
        <item x="439"/>
        <item x="597"/>
        <item m="1" x="670"/>
        <item x="598"/>
        <item x="599"/>
        <item m="1" x="756"/>
        <item x="600"/>
        <item m="1" x="755"/>
        <item m="1" x="703"/>
        <item x="602"/>
        <item m="1" x="620"/>
        <item x="603"/>
        <item x="604"/>
        <item m="1" x="642"/>
        <item m="1" x="694"/>
        <item x="605"/>
        <item x="606"/>
        <item x="607"/>
        <item x="608"/>
        <item x="565"/>
        <item x="609"/>
        <item m="1" x="627"/>
        <item m="1" x="731"/>
        <item x="610"/>
        <item m="1" x="661"/>
        <item m="1" x="639"/>
        <item m="1" x="715"/>
        <item m="1" x="646"/>
        <item m="1" x="768"/>
        <item m="1" x="741"/>
        <item m="1" x="765"/>
        <item m="1" x="752"/>
        <item m="1" x="720"/>
        <item m="1" x="637"/>
        <item x="611"/>
        <item x="0"/>
        <item x="2"/>
        <item x="13"/>
        <item x="14"/>
        <item x="16"/>
        <item x="20"/>
        <item x="28"/>
        <item x="35"/>
        <item x="40"/>
        <item x="53"/>
        <item x="117"/>
        <item x="118"/>
        <item x="125"/>
        <item x="140"/>
        <item x="141"/>
        <item x="146"/>
        <item x="168"/>
        <item x="173"/>
        <item x="190"/>
        <item x="202"/>
        <item x="209"/>
        <item x="227"/>
        <item x="236"/>
        <item x="241"/>
        <item x="246"/>
        <item x="265"/>
        <item x="283"/>
        <item x="299"/>
        <item x="318"/>
        <item x="335"/>
        <item x="338"/>
        <item x="339"/>
        <item x="377"/>
        <item x="403"/>
        <item x="411"/>
        <item x="414"/>
        <item x="417"/>
        <item x="421"/>
        <item x="425"/>
        <item x="451"/>
        <item x="454"/>
        <item x="460"/>
        <item x="462"/>
        <item x="495"/>
        <item x="510"/>
        <item x="514"/>
        <item x="524"/>
        <item x="528"/>
        <item x="544"/>
        <item x="559"/>
        <item x="560"/>
        <item x="578"/>
        <item x="579"/>
        <item x="583"/>
        <item x="585"/>
      </items>
    </pivotField>
    <pivotField dataField="1" compact="0" outline="0" showAll="0" defaultSubtotal="0"/>
    <pivotField axis="axisRow" compact="0" outline="0" showAll="0" defaultSubtotal="0">
      <items count="497">
        <item x="43"/>
        <item x="37"/>
        <item x="34"/>
        <item x="36"/>
        <item x="67"/>
        <item x="33"/>
        <item x="45"/>
        <item x="39"/>
        <item x="53"/>
        <item x="68"/>
        <item x="38"/>
        <item x="29"/>
        <item x="80"/>
        <item x="85"/>
        <item m="1" x="483"/>
        <item x="48"/>
        <item x="159"/>
        <item m="1" x="495"/>
        <item x="157"/>
        <item x="73"/>
        <item x="74"/>
        <item m="1" x="449"/>
        <item x="318"/>
        <item x="311"/>
        <item x="239"/>
        <item x="116"/>
        <item m="1" x="441"/>
        <item m="1" x="450"/>
        <item x="242"/>
        <item x="72"/>
        <item m="1" x="492"/>
        <item x="78"/>
        <item m="1" x="442"/>
        <item m="1" x="485"/>
        <item x="263"/>
        <item m="1" x="487"/>
        <item x="146"/>
        <item m="1" x="466"/>
        <item m="1" x="438"/>
        <item x="405"/>
        <item m="1" x="454"/>
        <item m="1" x="439"/>
        <item m="1" x="452"/>
        <item m="1" x="484"/>
        <item x="164"/>
        <item m="1" x="448"/>
        <item m="1" x="489"/>
        <item m="1" x="493"/>
        <item m="1" x="496"/>
        <item m="1" x="488"/>
        <item m="1" x="459"/>
        <item m="1" x="453"/>
        <item m="1" x="446"/>
        <item m="1" x="462"/>
        <item m="1" x="465"/>
        <item m="1" x="474"/>
        <item m="1" x="464"/>
        <item m="1" x="494"/>
        <item x="436"/>
        <item m="1" x="473"/>
        <item m="1" x="455"/>
        <item m="1" x="469"/>
        <item m="1" x="470"/>
        <item m="1" x="458"/>
        <item m="1" x="443"/>
        <item m="1" x="467"/>
        <item x="86"/>
        <item m="1" x="456"/>
        <item x="254"/>
        <item m="1" x="468"/>
        <item m="1" x="481"/>
        <item m="1" x="471"/>
        <item m="1" x="440"/>
        <item m="1" x="447"/>
        <item m="1" x="472"/>
        <item x="317"/>
        <item m="1" x="460"/>
        <item m="1" x="480"/>
        <item m="1" x="476"/>
        <item x="77"/>
        <item m="1" x="486"/>
        <item m="1" x="444"/>
        <item m="1" x="463"/>
        <item m="1" x="479"/>
        <item x="156"/>
        <item x="8"/>
        <item x="0"/>
        <item x="1"/>
        <item x="3"/>
        <item x="4"/>
        <item x="5"/>
        <item x="6"/>
        <item x="7"/>
        <item x="9"/>
        <item x="11"/>
        <item x="12"/>
        <item x="15"/>
        <item x="17"/>
        <item x="18"/>
        <item x="19"/>
        <item x="21"/>
        <item x="22"/>
        <item x="23"/>
        <item x="24"/>
        <item x="25"/>
        <item x="26"/>
        <item x="27"/>
        <item x="32"/>
        <item x="30"/>
        <item x="31"/>
        <item x="41"/>
        <item x="42"/>
        <item x="44"/>
        <item x="46"/>
        <item x="47"/>
        <item x="51"/>
        <item x="52"/>
        <item x="54"/>
        <item x="55"/>
        <item x="56"/>
        <item x="57"/>
        <item x="58"/>
        <item x="59"/>
        <item x="60"/>
        <item x="61"/>
        <item x="63"/>
        <item x="64"/>
        <item x="66"/>
        <item x="69"/>
        <item x="70"/>
        <item x="71"/>
        <item x="75"/>
        <item m="1" x="478"/>
        <item x="76"/>
        <item x="79"/>
        <item x="81"/>
        <item x="82"/>
        <item x="84"/>
        <item x="87"/>
        <item x="89"/>
        <item x="83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88"/>
        <item x="110"/>
        <item x="111"/>
        <item x="112"/>
        <item x="114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8"/>
        <item x="160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7"/>
        <item x="258"/>
        <item x="259"/>
        <item x="260"/>
        <item x="261"/>
        <item x="262"/>
        <item x="392"/>
        <item x="264"/>
        <item x="266"/>
        <item x="267"/>
        <item x="49"/>
        <item x="269"/>
        <item x="271"/>
        <item x="272"/>
        <item x="274"/>
        <item x="275"/>
        <item x="276"/>
        <item x="277"/>
        <item x="278"/>
        <item x="279"/>
        <item x="280"/>
        <item x="281"/>
        <item m="1" x="445"/>
        <item x="282"/>
        <item x="283"/>
        <item x="284"/>
        <item x="10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8"/>
        <item x="299"/>
        <item x="300"/>
        <item x="301"/>
        <item x="302"/>
        <item x="303"/>
        <item m="1" x="477"/>
        <item x="304"/>
        <item x="305"/>
        <item x="307"/>
        <item x="308"/>
        <item x="309"/>
        <item x="310"/>
        <item x="312"/>
        <item x="313"/>
        <item x="314"/>
        <item x="315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427"/>
        <item x="345"/>
        <item x="346"/>
        <item x="347"/>
        <item x="349"/>
        <item x="350"/>
        <item x="351"/>
        <item x="352"/>
        <item x="353"/>
        <item x="354"/>
        <item x="355"/>
        <item x="356"/>
        <item x="357"/>
        <item x="359"/>
        <item x="360"/>
        <item x="361"/>
        <item x="316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78"/>
        <item x="391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285"/>
        <item x="423"/>
        <item m="1" x="461"/>
        <item x="424"/>
        <item x="425"/>
        <item x="426"/>
        <item x="428"/>
        <item x="429"/>
        <item x="430"/>
        <item x="431"/>
        <item x="432"/>
        <item x="433"/>
        <item x="434"/>
        <item x="435"/>
        <item m="1" x="475"/>
        <item m="1" x="451"/>
        <item m="1" x="437"/>
        <item m="1" x="490"/>
        <item m="1" x="482"/>
        <item m="1" x="491"/>
        <item m="1" x="457"/>
        <item x="2"/>
        <item x="13"/>
        <item x="14"/>
        <item x="16"/>
        <item x="20"/>
        <item x="28"/>
        <item x="35"/>
        <item x="40"/>
        <item x="50"/>
        <item x="62"/>
        <item x="65"/>
        <item x="101"/>
        <item x="109"/>
        <item x="113"/>
        <item x="117"/>
        <item x="147"/>
        <item x="161"/>
        <item x="180"/>
        <item x="196"/>
        <item x="199"/>
        <item x="200"/>
        <item x="235"/>
        <item x="255"/>
        <item x="265"/>
        <item x="268"/>
        <item x="270"/>
        <item x="273"/>
        <item x="297"/>
        <item x="306"/>
        <item x="332"/>
        <item x="348"/>
        <item x="358"/>
        <item x="362"/>
        <item x="390"/>
        <item x="407"/>
        <item x="408"/>
        <item x="412"/>
      </items>
    </pivotField>
    <pivotField axis="axisRow" compact="0" outline="0" showAll="0" defaultSubtotal="0">
      <items count="17">
        <item x="12"/>
        <item m="1" x="13"/>
        <item x="6"/>
        <item x="5"/>
        <item x="10"/>
        <item x="9"/>
        <item x="1"/>
        <item x="2"/>
        <item m="1" x="14"/>
        <item x="0"/>
        <item m="1" x="15"/>
        <item m="1" x="16"/>
        <item x="3"/>
        <item x="4"/>
        <item x="7"/>
        <item x="8"/>
        <item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2">
        <item m="1" x="72"/>
        <item m="1" x="70"/>
        <item m="1" x="78"/>
        <item m="1" x="73"/>
        <item m="1" x="79"/>
        <item x="54"/>
        <item m="1" x="80"/>
        <item m="1" x="81"/>
        <item m="1" x="59"/>
        <item x="17"/>
        <item x="10"/>
        <item x="13"/>
        <item x="31"/>
        <item x="29"/>
        <item x="35"/>
        <item x="30"/>
        <item x="11"/>
        <item x="14"/>
        <item x="18"/>
        <item x="24"/>
        <item x="42"/>
        <item x="39"/>
        <item x="50"/>
        <item x="25"/>
        <item x="26"/>
        <item x="27"/>
        <item m="1" x="77"/>
        <item m="1" x="74"/>
        <item m="1" x="65"/>
        <item m="1" x="66"/>
        <item m="1" x="61"/>
        <item x="3"/>
        <item x="51"/>
        <item x="33"/>
        <item m="1" x="55"/>
        <item m="1" x="56"/>
        <item m="1" x="62"/>
        <item m="1" x="63"/>
        <item x="28"/>
        <item x="38"/>
        <item x="53"/>
        <item m="1" x="60"/>
        <item m="1" x="57"/>
        <item x="49"/>
        <item x="52"/>
        <item x="43"/>
        <item m="1" x="68"/>
        <item m="1" x="69"/>
        <item m="1" x="67"/>
        <item m="1" x="58"/>
        <item m="1" x="75"/>
        <item m="1" x="76"/>
        <item m="1" x="71"/>
        <item m="1" x="64"/>
        <item x="0"/>
        <item x="1"/>
        <item x="2"/>
        <item x="4"/>
        <item x="5"/>
        <item x="6"/>
        <item x="7"/>
        <item x="8"/>
        <item x="9"/>
        <item x="12"/>
        <item x="15"/>
        <item x="16"/>
        <item x="19"/>
        <item x="20"/>
        <item x="21"/>
        <item x="22"/>
        <item x="23"/>
        <item x="32"/>
        <item x="34"/>
        <item x="36"/>
        <item x="37"/>
        <item x="40"/>
        <item x="41"/>
        <item x="44"/>
        <item x="45"/>
        <item x="46"/>
        <item x="47"/>
        <item x="48"/>
      </items>
    </pivotField>
    <pivotField axis="axisRow" compact="0" outline="0" showAll="0" defaultSubtotal="0">
      <items count="4">
        <item m="1" x="2"/>
        <item x="1"/>
        <item x="0"/>
        <item m="1" x="3"/>
      </items>
    </pivotField>
    <pivotField compact="0" outline="0" showAll="0" defaultSubtotal="0"/>
    <pivotField axis="axisRow" compact="0" outline="0" showAll="0" defaultSubtotal="0">
      <items count="704">
        <item m="1" x="596"/>
        <item m="1" x="635"/>
        <item m="1" x="591"/>
        <item m="1" x="583"/>
        <item m="1" x="559"/>
        <item m="1" x="637"/>
        <item m="1" x="577"/>
        <item m="1" x="597"/>
        <item m="1" x="671"/>
        <item m="1" x="587"/>
        <item m="1" x="590"/>
        <item m="1" x="676"/>
        <item m="1" x="681"/>
        <item m="1" x="592"/>
        <item m="1" x="661"/>
        <item x="62"/>
        <item x="107"/>
        <item x="118"/>
        <item x="110"/>
        <item x="69"/>
        <item m="1" x="687"/>
        <item x="61"/>
        <item x="77"/>
        <item m="1" x="593"/>
        <item m="1" x="662"/>
        <item x="133"/>
        <item x="100"/>
        <item m="1" x="601"/>
        <item x="86"/>
        <item x="96"/>
        <item x="153"/>
        <item m="1" x="604"/>
        <item x="94"/>
        <item x="121"/>
        <item x="91"/>
        <item x="106"/>
        <item m="1" x="562"/>
        <item x="66"/>
        <item m="1" x="563"/>
        <item m="1" x="642"/>
        <item m="1" x="598"/>
        <item x="494"/>
        <item x="63"/>
        <item m="1" x="616"/>
        <item m="1" x="574"/>
        <item m="1" x="699"/>
        <item m="1" x="580"/>
        <item m="1" x="613"/>
        <item m="1" x="632"/>
        <item m="1" x="669"/>
        <item m="1" x="557"/>
        <item m="1" x="565"/>
        <item m="1" x="611"/>
        <item m="1" x="674"/>
        <item m="1" x="667"/>
        <item m="1" x="672"/>
        <item m="1" x="696"/>
        <item m="1" x="631"/>
        <item m="1" x="644"/>
        <item x="276"/>
        <item m="1" x="636"/>
        <item m="1" x="638"/>
        <item m="1" x="567"/>
        <item m="1" x="602"/>
        <item m="1" x="605"/>
        <item m="1" x="692"/>
        <item m="1" x="573"/>
        <item x="267"/>
        <item m="1" x="585"/>
        <item x="347"/>
        <item m="1" x="645"/>
        <item m="1" x="566"/>
        <item m="1" x="621"/>
        <item m="1" x="581"/>
        <item m="1" x="607"/>
        <item m="1" x="610"/>
        <item m="1" x="584"/>
        <item m="1" x="614"/>
        <item m="1" x="682"/>
        <item x="350"/>
        <item m="1" x="619"/>
        <item m="1" x="647"/>
        <item m="1" x="582"/>
        <item m="1" x="608"/>
        <item m="1" x="695"/>
        <item m="1" x="618"/>
        <item m="1" x="680"/>
        <item x="177"/>
        <item x="175"/>
        <item x="176"/>
        <item x="166"/>
        <item x="174"/>
        <item m="1" x="663"/>
        <item m="1" x="691"/>
        <item m="1" x="564"/>
        <item m="1" x="666"/>
        <item m="1" x="668"/>
        <item m="1" x="664"/>
        <item m="1" x="700"/>
        <item m="1" x="646"/>
        <item m="1" x="622"/>
        <item m="1" x="626"/>
        <item m="1" x="675"/>
        <item m="1" x="659"/>
        <item m="1" x="586"/>
        <item x="442"/>
        <item x="445"/>
        <item m="1" x="625"/>
        <item m="1" x="665"/>
        <item m="1" x="620"/>
        <item m="1" x="606"/>
        <item m="1" x="578"/>
        <item m="1" x="651"/>
        <item m="1" x="694"/>
        <item m="1" x="599"/>
        <item m="1" x="640"/>
        <item x="256"/>
        <item m="1" x="623"/>
        <item m="1" x="702"/>
        <item x="384"/>
        <item m="1" x="576"/>
        <item x="346"/>
        <item m="1" x="629"/>
        <item m="1" x="603"/>
        <item m="1" x="630"/>
        <item m="1" x="633"/>
        <item m="1" x="683"/>
        <item m="1" x="648"/>
        <item m="1" x="589"/>
        <item m="1" x="678"/>
        <item m="1" x="701"/>
        <item x="368"/>
        <item x="556"/>
        <item m="1" x="594"/>
        <item m="1" x="575"/>
        <item m="1" x="612"/>
        <item m="1" x="595"/>
        <item m="1" x="673"/>
        <item m="1" x="561"/>
        <item m="1" x="679"/>
        <item m="1" x="588"/>
        <item x="369"/>
        <item m="1" x="660"/>
        <item m="1" x="639"/>
        <item m="1" x="643"/>
        <item m="1" x="624"/>
        <item m="1" x="685"/>
        <item m="1" x="600"/>
        <item x="441"/>
        <item m="1" x="628"/>
        <item m="1" x="568"/>
        <item x="182"/>
        <item m="1" x="571"/>
        <item m="1" x="654"/>
        <item m="1" x="688"/>
        <item m="1" x="650"/>
        <item m="1" x="634"/>
        <item m="1" x="615"/>
        <item m="1" x="641"/>
        <item x="0"/>
        <item x="1"/>
        <item x="3"/>
        <item x="4"/>
        <item x="5"/>
        <item x="6"/>
        <item x="7"/>
        <item x="8"/>
        <item x="9"/>
        <item x="11"/>
        <item x="12"/>
        <item x="15"/>
        <item x="17"/>
        <item x="18"/>
        <item x="19"/>
        <item x="21"/>
        <item x="22"/>
        <item x="23"/>
        <item x="24"/>
        <item x="455"/>
        <item x="457"/>
        <item x="25"/>
        <item x="26"/>
        <item x="27"/>
        <item x="147"/>
        <item x="29"/>
        <item x="30"/>
        <item x="31"/>
        <item x="32"/>
        <item x="33"/>
        <item x="34"/>
        <item x="36"/>
        <item x="37"/>
        <item x="38"/>
        <item m="1" x="572"/>
        <item x="39"/>
        <item x="41"/>
        <item x="42"/>
        <item m="1" x="570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m="1" x="652"/>
        <item x="56"/>
        <item x="57"/>
        <item x="58"/>
        <item x="59"/>
        <item x="60"/>
        <item x="64"/>
        <item x="65"/>
        <item x="67"/>
        <item x="68"/>
        <item x="70"/>
        <item x="71"/>
        <item x="72"/>
        <item x="73"/>
        <item m="1" x="677"/>
        <item x="74"/>
        <item x="75"/>
        <item x="76"/>
        <item x="78"/>
        <item x="79"/>
        <item x="80"/>
        <item x="81"/>
        <item x="82"/>
        <item x="83"/>
        <item x="84"/>
        <item x="85"/>
        <item x="87"/>
        <item x="88"/>
        <item x="89"/>
        <item x="90"/>
        <item x="92"/>
        <item x="93"/>
        <item x="95"/>
        <item x="97"/>
        <item x="98"/>
        <item x="99"/>
        <item x="101"/>
        <item x="102"/>
        <item x="103"/>
        <item x="104"/>
        <item x="105"/>
        <item x="108"/>
        <item x="109"/>
        <item x="111"/>
        <item x="112"/>
        <item x="113"/>
        <item x="114"/>
        <item x="115"/>
        <item x="119"/>
        <item x="120"/>
        <item x="122"/>
        <item x="123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41"/>
        <item x="142"/>
        <item x="143"/>
        <item x="144"/>
        <item x="146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2"/>
        <item x="173"/>
        <item x="178"/>
        <item x="179"/>
        <item x="180"/>
        <item m="1" x="656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m="1" x="690"/>
        <item x="197"/>
        <item x="198"/>
        <item x="199"/>
        <item x="200"/>
        <item x="201"/>
        <item x="202"/>
        <item x="203"/>
        <item x="204"/>
        <item x="205"/>
        <item x="207"/>
        <item x="208"/>
        <item x="209"/>
        <item x="210"/>
        <item x="211"/>
        <item x="212"/>
        <item x="213"/>
        <item x="214"/>
        <item x="216"/>
        <item x="217"/>
        <item x="52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8"/>
        <item x="259"/>
        <item x="260"/>
        <item x="261"/>
        <item x="262"/>
        <item x="263"/>
        <item x="264"/>
        <item x="265"/>
        <item x="266"/>
        <item x="268"/>
        <item x="269"/>
        <item x="270"/>
        <item x="271"/>
        <item x="272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555"/>
        <item x="306"/>
        <item x="307"/>
        <item x="308"/>
        <item x="309"/>
        <item x="31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70"/>
        <item x="371"/>
        <item x="372"/>
        <item x="373"/>
        <item x="374"/>
        <item x="375"/>
        <item x="517"/>
        <item x="377"/>
        <item x="378"/>
        <item x="379"/>
        <item x="381"/>
        <item x="382"/>
        <item x="383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m="1" x="693"/>
        <item x="398"/>
        <item x="399"/>
        <item x="400"/>
        <item x="10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4"/>
        <item x="415"/>
        <item x="417"/>
        <item x="418"/>
        <item x="419"/>
        <item x="420"/>
        <item m="1" x="627"/>
        <item x="421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24"/>
        <item x="475"/>
        <item x="476"/>
        <item x="477"/>
        <item x="478"/>
        <item x="479"/>
        <item x="480"/>
        <item x="481"/>
        <item x="482"/>
        <item x="484"/>
        <item x="485"/>
        <item x="486"/>
        <item x="488"/>
        <item x="489"/>
        <item x="490"/>
        <item x="491"/>
        <item x="492"/>
        <item x="493"/>
        <item x="495"/>
        <item x="312"/>
        <item x="496"/>
        <item x="497"/>
        <item m="1" x="686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290"/>
        <item x="516"/>
        <item x="167"/>
        <item x="518"/>
        <item x="519"/>
        <item x="520"/>
        <item x="521"/>
        <item x="522"/>
        <item x="523"/>
        <item x="524"/>
        <item x="525"/>
        <item x="526"/>
        <item x="28"/>
        <item x="527"/>
        <item x="529"/>
        <item x="531"/>
        <item x="532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401"/>
        <item m="1" x="653"/>
        <item x="545"/>
        <item x="546"/>
        <item x="547"/>
        <item x="548"/>
        <item x="549"/>
        <item x="550"/>
        <item x="551"/>
        <item x="552"/>
        <item x="553"/>
        <item x="554"/>
        <item m="1" x="684"/>
        <item m="1" x="655"/>
        <item m="1" x="697"/>
        <item m="1" x="658"/>
        <item m="1" x="579"/>
        <item m="1" x="558"/>
        <item m="1" x="670"/>
        <item m="1" x="569"/>
        <item m="1" x="649"/>
        <item m="1" x="698"/>
        <item m="1" x="560"/>
        <item m="1" x="617"/>
        <item m="1" x="703"/>
        <item m="1" x="689"/>
        <item m="1" x="609"/>
        <item m="1" x="657"/>
        <item x="2"/>
        <item x="13"/>
        <item x="14"/>
        <item x="16"/>
        <item x="20"/>
        <item x="35"/>
        <item x="40"/>
        <item x="53"/>
        <item x="116"/>
        <item x="117"/>
        <item x="124"/>
        <item x="139"/>
        <item x="140"/>
        <item x="145"/>
        <item x="171"/>
        <item x="186"/>
        <item x="206"/>
        <item x="215"/>
        <item x="218"/>
        <item x="221"/>
        <item x="239"/>
        <item x="257"/>
        <item x="273"/>
        <item x="292"/>
        <item x="311"/>
        <item x="345"/>
        <item x="376"/>
        <item x="380"/>
        <item x="387"/>
        <item x="413"/>
        <item x="416"/>
        <item x="422"/>
        <item x="440"/>
        <item x="456"/>
        <item x="470"/>
        <item x="474"/>
        <item x="483"/>
        <item x="487"/>
        <item x="501"/>
        <item x="530"/>
        <item x="534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1">
        <item h="1" m="1" x="7"/>
        <item h="1" x="4"/>
        <item h="1" m="1" x="10"/>
        <item h="1" x="2"/>
        <item m="1" x="9"/>
        <item h="1" m="1" x="8"/>
        <item h="1" x="6"/>
        <item x="0"/>
        <item h="1" x="1"/>
        <item h="1" x="3"/>
        <item h="1"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7">
        <item m="1" x="12"/>
        <item m="1" x="14"/>
        <item m="1" x="10"/>
        <item m="1" x="7"/>
        <item m="1" x="9"/>
        <item x="6"/>
        <item m="1" x="8"/>
        <item m="1" x="11"/>
        <item m="1" x="16"/>
        <item x="3"/>
        <item x="4"/>
        <item m="1" x="15"/>
        <item m="1" x="13"/>
        <item x="5"/>
        <item x="0"/>
        <item x="1"/>
        <item x="2"/>
      </items>
    </pivotField>
    <pivotField compact="0" outline="0" showAll="0" defaultSubtotal="0"/>
    <pivotField compact="0" outline="0" showAll="0" defaultSubtotal="0"/>
  </pivotFields>
  <rowFields count="8">
    <field x="12"/>
    <field x="25"/>
    <field x="2"/>
    <field x="5"/>
    <field x="4"/>
    <field x="15"/>
    <field x="13"/>
    <field x="16"/>
  </rowFields>
  <rowItems count="243">
    <i>
      <x v="54"/>
      <x v="14"/>
      <x v="3"/>
      <x v="9"/>
      <x v="89"/>
      <x v="162"/>
      <x v="2"/>
      <x v="1"/>
    </i>
    <i r="2">
      <x v="4"/>
      <x v="9"/>
      <x v="90"/>
      <x v="163"/>
      <x v="2"/>
      <x v="1"/>
    </i>
    <i r="2">
      <x v="30"/>
      <x v="9"/>
      <x v="108"/>
      <x v="185"/>
      <x v="2"/>
      <x v="1"/>
    </i>
    <i r="2">
      <x v="49"/>
      <x v="9"/>
      <x v="3"/>
      <x v="199"/>
      <x v="2"/>
      <x v="1"/>
    </i>
    <i r="2">
      <x v="67"/>
      <x v="9"/>
      <x v="1"/>
      <x v="21"/>
      <x v="2"/>
      <x v="1"/>
    </i>
    <i r="2">
      <x v="139"/>
      <x v="9"/>
      <x v="5"/>
      <x v="256"/>
      <x v="2"/>
      <x v="1"/>
    </i>
    <i r="2">
      <x v="161"/>
      <x v="9"/>
      <x v="2"/>
      <x v="271"/>
      <x v="2"/>
      <x v="1"/>
    </i>
    <i r="2">
      <x v="212"/>
      <x v="9"/>
      <x v="7"/>
      <x v="88"/>
      <x v="2"/>
      <x v="1"/>
    </i>
    <i r="2">
      <x v="231"/>
      <x v="9"/>
      <x v="19"/>
      <x v="89"/>
      <x v="2"/>
      <x v="1"/>
    </i>
    <i r="2">
      <x v="256"/>
      <x v="9"/>
      <x v="138"/>
      <x v="314"/>
      <x v="2"/>
      <x v="1"/>
    </i>
    <i r="2">
      <x v="274"/>
      <x v="9"/>
      <x v="146"/>
      <x v="324"/>
      <x v="2"/>
      <x v="1"/>
    </i>
    <i r="2">
      <x v="279"/>
      <x v="9"/>
      <x v="150"/>
      <x v="328"/>
      <x v="2"/>
      <x v="1"/>
    </i>
    <i r="2">
      <x v="304"/>
      <x v="9"/>
      <x v="167"/>
      <x v="345"/>
      <x v="2"/>
      <x v="1"/>
    </i>
    <i r="2">
      <x v="307"/>
      <x v="9"/>
      <x v="169"/>
      <x v="347"/>
      <x v="2"/>
      <x v="1"/>
    </i>
    <i r="2">
      <x v="308"/>
      <x v="9"/>
      <x v="170"/>
      <x v="348"/>
      <x v="2"/>
      <x v="1"/>
    </i>
    <i r="2">
      <x v="314"/>
      <x v="9"/>
      <x v="175"/>
      <x v="353"/>
      <x v="2"/>
      <x v="1"/>
    </i>
    <i r="2">
      <x v="315"/>
      <x v="9"/>
      <x v="176"/>
      <x v="354"/>
      <x v="2"/>
      <x v="1"/>
    </i>
    <i r="2">
      <x v="341"/>
      <x v="9"/>
      <x v="194"/>
      <x v="377"/>
      <x v="2"/>
      <x v="1"/>
    </i>
    <i r="2">
      <x v="349"/>
      <x v="9"/>
      <x v="200"/>
      <x v="383"/>
      <x v="2"/>
      <x v="1"/>
    </i>
    <i r="2">
      <x v="351"/>
      <x v="9"/>
      <x v="18"/>
      <x v="67"/>
      <x v="2"/>
      <x v="1"/>
    </i>
    <i r="2">
      <x v="353"/>
      <x v="9"/>
      <x v="201"/>
      <x v="386"/>
      <x v="2"/>
      <x v="1"/>
    </i>
    <i r="2">
      <x v="365"/>
      <x v="9"/>
      <x v="202"/>
      <x v="389"/>
      <x v="2"/>
      <x v="1"/>
    </i>
    <i r="2">
      <x v="366"/>
      <x v="9"/>
      <x v="203"/>
      <x v="390"/>
      <x v="2"/>
      <x v="1"/>
    </i>
    <i r="2">
      <x v="367"/>
      <x v="9"/>
      <x v="204"/>
      <x v="391"/>
      <x v="2"/>
      <x v="1"/>
    </i>
    <i r="2">
      <x v="370"/>
      <x v="9"/>
      <x v="205"/>
      <x v="392"/>
      <x v="2"/>
      <x v="1"/>
    </i>
    <i r="2">
      <x v="371"/>
      <x v="9"/>
      <x v="206"/>
      <x v="393"/>
      <x v="2"/>
      <x v="1"/>
    </i>
    <i r="2">
      <x v="377"/>
      <x v="9"/>
      <x v="211"/>
      <x v="398"/>
      <x v="2"/>
      <x v="1"/>
    </i>
    <i r="2">
      <x v="385"/>
      <x v="9"/>
      <x v="219"/>
      <x v="406"/>
      <x v="2"/>
      <x v="1"/>
    </i>
    <i r="2">
      <x v="386"/>
      <x v="9"/>
      <x v="220"/>
      <x v="407"/>
      <x v="2"/>
      <x v="1"/>
    </i>
    <i r="2">
      <x v="401"/>
      <x v="9"/>
      <x v="229"/>
      <x v="417"/>
      <x v="2"/>
      <x v="1"/>
    </i>
    <i r="2">
      <x v="408"/>
      <x v="9"/>
      <x v="235"/>
      <x v="424"/>
      <x v="2"/>
      <x v="1"/>
    </i>
    <i r="2">
      <x v="416"/>
      <x v="9"/>
      <x v="243"/>
      <x v="431"/>
      <x v="2"/>
      <x v="1"/>
    </i>
    <i r="2">
      <x v="421"/>
      <x v="9"/>
      <x v="248"/>
      <x v="436"/>
      <x v="2"/>
      <x v="1"/>
    </i>
    <i r="2">
      <x v="426"/>
      <x v="9"/>
      <x v="253"/>
      <x v="441"/>
      <x v="2"/>
      <x v="1"/>
    </i>
    <i r="2">
      <x v="432"/>
      <x v="9"/>
      <x v="257"/>
      <x v="445"/>
      <x v="2"/>
      <x v="1"/>
    </i>
    <i r="2">
      <x v="436"/>
      <x v="9"/>
      <x v="29"/>
      <x v="447"/>
      <x v="2"/>
      <x v="1"/>
    </i>
    <i r="2">
      <x v="438"/>
      <x v="9"/>
      <x v="261"/>
      <x v="449"/>
      <x v="2"/>
      <x v="1"/>
    </i>
    <i r="2">
      <x v="443"/>
      <x v="9"/>
      <x v="266"/>
      <x v="453"/>
      <x v="2"/>
      <x v="1"/>
    </i>
    <i r="2">
      <x v="452"/>
      <x v="9"/>
      <x v="272"/>
      <x v="457"/>
      <x v="2"/>
      <x v="1"/>
    </i>
    <i r="2">
      <x v="461"/>
      <x v="9"/>
      <x v="277"/>
      <x v="465"/>
      <x v="2"/>
      <x v="1"/>
    </i>
    <i r="2">
      <x v="462"/>
      <x v="9"/>
      <x v="278"/>
      <x v="466"/>
      <x v="2"/>
      <x v="1"/>
    </i>
    <i r="2">
      <x v="468"/>
      <x v="9"/>
      <x v="282"/>
      <x v="470"/>
      <x v="2"/>
      <x v="1"/>
    </i>
    <i r="2">
      <x v="469"/>
      <x v="9"/>
      <x v="163"/>
      <x v="471"/>
      <x v="2"/>
      <x v="1"/>
    </i>
    <i r="2">
      <x v="470"/>
      <x v="9"/>
      <x v="283"/>
      <x v="472"/>
      <x v="2"/>
      <x v="1"/>
    </i>
    <i r="2">
      <x v="481"/>
      <x v="9"/>
      <x v="288"/>
      <x v="478"/>
      <x v="2"/>
      <x v="1"/>
    </i>
    <i r="2">
      <x v="482"/>
      <x v="9"/>
      <x v="289"/>
      <x v="479"/>
      <x v="2"/>
      <x v="1"/>
    </i>
    <i r="2">
      <x v="484"/>
      <x v="9"/>
      <x v="291"/>
      <x v="480"/>
      <x v="2"/>
      <x v="1"/>
    </i>
    <i r="2">
      <x v="487"/>
      <x v="9"/>
      <x v="34"/>
      <x v="483"/>
      <x v="2"/>
      <x v="1"/>
    </i>
    <i r="2">
      <x v="497"/>
      <x v="9"/>
      <x v="299"/>
      <x v="489"/>
      <x v="2"/>
      <x v="1"/>
    </i>
    <i r="2">
      <x v="502"/>
      <x v="9"/>
      <x v="302"/>
      <x v="493"/>
      <x v="2"/>
      <x v="1"/>
    </i>
    <i r="2">
      <x v="506"/>
      <x v="9"/>
      <x v="304"/>
      <x v="496"/>
      <x v="2"/>
      <x v="1"/>
    </i>
    <i r="2">
      <x v="507"/>
      <x v="9"/>
      <x v="305"/>
      <x v="497"/>
      <x v="2"/>
      <x v="1"/>
    </i>
    <i r="2">
      <x v="574"/>
      <x v="9"/>
      <x v="351"/>
      <x v="549"/>
      <x v="2"/>
      <x v="1"/>
    </i>
    <i r="2">
      <x v="576"/>
      <x v="9"/>
      <x v="352"/>
      <x v="550"/>
      <x v="2"/>
      <x v="1"/>
    </i>
    <i r="2">
      <x v="579"/>
      <x v="9"/>
      <x v="356"/>
      <x v="552"/>
      <x v="2"/>
      <x v="1"/>
    </i>
    <i r="2">
      <x v="583"/>
      <x v="9"/>
      <x v="359"/>
      <x v="555"/>
      <x v="2"/>
      <x v="1"/>
    </i>
    <i r="2">
      <x v="586"/>
      <x v="9"/>
      <x v="362"/>
      <x v="558"/>
      <x v="2"/>
      <x v="1"/>
    </i>
    <i r="2">
      <x v="587"/>
      <x v="9"/>
      <x v="363"/>
      <x v="559"/>
      <x v="2"/>
      <x v="1"/>
    </i>
    <i r="2">
      <x v="588"/>
      <x v="9"/>
      <x v="364"/>
      <x v="560"/>
      <x v="2"/>
      <x v="1"/>
    </i>
    <i r="2">
      <x v="590"/>
      <x v="9"/>
      <x v="332"/>
      <x v="561"/>
      <x v="2"/>
      <x v="1"/>
    </i>
    <i r="2">
      <x v="591"/>
      <x v="9"/>
      <x v="365"/>
      <x v="562"/>
      <x v="2"/>
      <x v="1"/>
    </i>
    <i r="2">
      <x v="592"/>
      <x v="9"/>
      <x v="366"/>
      <x v="563"/>
      <x v="2"/>
      <x v="1"/>
    </i>
    <i r="2">
      <x v="598"/>
      <x v="9"/>
      <x v="372"/>
      <x v="568"/>
      <x v="2"/>
      <x v="1"/>
    </i>
    <i r="2">
      <x v="600"/>
      <x v="9"/>
      <x v="373"/>
      <x v="569"/>
      <x v="2"/>
      <x v="1"/>
    </i>
    <i r="2">
      <x v="601"/>
      <x v="9"/>
      <x v="374"/>
      <x v="570"/>
      <x v="2"/>
      <x v="1"/>
    </i>
    <i r="2">
      <x v="604"/>
      <x v="9"/>
      <x v="377"/>
      <x v="573"/>
      <x v="2"/>
      <x v="1"/>
    </i>
    <i r="2">
      <x v="606"/>
      <x v="9"/>
      <x v="379"/>
      <x v="575"/>
      <x v="2"/>
      <x v="1"/>
    </i>
    <i r="2">
      <x v="608"/>
      <x v="9"/>
      <x v="381"/>
      <x v="577"/>
      <x v="2"/>
      <x v="1"/>
    </i>
    <i r="2">
      <x v="613"/>
      <x v="9"/>
      <x v="385"/>
      <x v="581"/>
      <x v="2"/>
      <x v="1"/>
    </i>
    <i r="2">
      <x v="618"/>
      <x v="9"/>
      <x v="390"/>
      <x v="586"/>
      <x v="2"/>
      <x v="1"/>
    </i>
    <i r="2">
      <x v="626"/>
      <x v="9"/>
      <x v="396"/>
      <x v="593"/>
      <x v="2"/>
      <x v="1"/>
    </i>
    <i r="2">
      <x v="636"/>
      <x v="9"/>
      <x v="404"/>
      <x v="600"/>
      <x v="2"/>
      <x v="1"/>
    </i>
    <i r="2">
      <x v="637"/>
      <x v="9"/>
      <x v="405"/>
      <x v="601"/>
      <x v="2"/>
      <x v="1"/>
    </i>
    <i r="2">
      <x v="646"/>
      <x v="9"/>
      <x v="409"/>
      <x v="605"/>
      <x v="2"/>
      <x v="1"/>
    </i>
    <i r="2">
      <x v="651"/>
      <x v="9"/>
      <x v="413"/>
      <x v="609"/>
      <x v="2"/>
      <x v="1"/>
    </i>
    <i r="2">
      <x v="652"/>
      <x v="9"/>
      <x v="414"/>
      <x v="610"/>
      <x v="2"/>
      <x v="1"/>
    </i>
    <i r="2">
      <x v="657"/>
      <x v="9"/>
      <x v="418"/>
      <x v="613"/>
      <x v="2"/>
      <x v="1"/>
    </i>
    <i r="2">
      <x v="658"/>
      <x v="9"/>
      <x v="419"/>
      <x v="614"/>
      <x v="2"/>
      <x v="1"/>
    </i>
    <i r="2">
      <x v="660"/>
      <x v="9"/>
      <x v="421"/>
      <x v="616"/>
      <x v="2"/>
      <x v="1"/>
    </i>
    <i r="2">
      <x v="664"/>
      <x v="9"/>
      <x v="423"/>
      <x v="619"/>
      <x v="2"/>
      <x v="1"/>
    </i>
    <i r="2">
      <x v="665"/>
      <x v="9"/>
      <x v="424"/>
      <x v="620"/>
      <x v="2"/>
      <x v="1"/>
    </i>
    <i r="2">
      <x v="719"/>
      <x v="9"/>
      <x v="86"/>
      <x v="159"/>
      <x v="2"/>
      <x v="1"/>
    </i>
    <i>
      <x v="65"/>
      <x v="13"/>
      <x v="730"/>
      <x v="14"/>
      <x v="5"/>
      <x v="672"/>
      <x v="2"/>
      <x v="1"/>
    </i>
    <i r="2">
      <x v="733"/>
      <x v="14"/>
      <x v="5"/>
      <x v="675"/>
      <x v="2"/>
      <x v="1"/>
    </i>
    <i r="2">
      <x v="738"/>
      <x v="14"/>
      <x v="140"/>
      <x v="678"/>
      <x v="2"/>
      <x v="1"/>
    </i>
    <i r="2">
      <x v="739"/>
      <x v="14"/>
      <x v="159"/>
      <x v="311"/>
      <x v="2"/>
      <x v="1"/>
    </i>
    <i>
      <x v="66"/>
      <x v="14"/>
      <x v="55"/>
      <x v="15"/>
      <x v="2"/>
      <x v="205"/>
      <x v="2"/>
      <x v="1"/>
    </i>
    <i r="2">
      <x v="80"/>
      <x v="15"/>
      <x/>
      <x v="19"/>
      <x v="2"/>
      <x v="1"/>
    </i>
    <i r="2">
      <x v="101"/>
      <x v="15"/>
      <x v="2"/>
      <x v="235"/>
      <x v="2"/>
      <x v="1"/>
    </i>
    <i r="2">
      <x v="103"/>
      <x v="15"/>
      <x v="1"/>
      <x v="28"/>
      <x v="2"/>
      <x v="1"/>
    </i>
    <i r="2">
      <x v="117"/>
      <x v="15"/>
      <x v="1"/>
      <x v="29"/>
      <x v="2"/>
      <x v="1"/>
    </i>
    <i r="2">
      <x v="140"/>
      <x v="15"/>
      <x v="2"/>
      <x v="257"/>
      <x v="2"/>
      <x v="1"/>
    </i>
    <i r="2">
      <x v="142"/>
      <x v="15"/>
      <x v="1"/>
      <x v="17"/>
      <x v="2"/>
      <x v="1"/>
    </i>
    <i r="2">
      <x v="151"/>
      <x v="15"/>
      <x v="2"/>
      <x v="263"/>
      <x v="2"/>
      <x v="1"/>
    </i>
    <i r="2">
      <x v="158"/>
      <x v="15"/>
      <x/>
      <x v="25"/>
      <x v="2"/>
      <x v="1"/>
    </i>
    <i r="2">
      <x v="225"/>
      <x v="15"/>
      <x v="2"/>
      <x v="90"/>
      <x v="2"/>
      <x v="1"/>
    </i>
    <i r="2">
      <x v="231"/>
      <x v="15"/>
      <x v="19"/>
      <x v="89"/>
      <x v="2"/>
      <x v="1"/>
    </i>
    <i r="2">
      <x v="238"/>
      <x v="15"/>
      <x v="31"/>
      <x v="307"/>
      <x v="2"/>
      <x v="1"/>
    </i>
    <i r="2">
      <x v="279"/>
      <x v="15"/>
      <x v="150"/>
      <x v="328"/>
      <x v="2"/>
      <x v="1"/>
    </i>
    <i r="2">
      <x v="295"/>
      <x v="15"/>
      <x v="163"/>
      <x v="341"/>
      <x v="2"/>
      <x v="1"/>
    </i>
    <i r="2">
      <x v="308"/>
      <x v="15"/>
      <x v="170"/>
      <x v="348"/>
      <x v="2"/>
      <x v="1"/>
    </i>
    <i r="2">
      <x v="341"/>
      <x v="15"/>
      <x v="194"/>
      <x v="377"/>
      <x v="2"/>
      <x v="1"/>
    </i>
    <i r="2">
      <x v="342"/>
      <x v="15"/>
      <x v="195"/>
      <x v="378"/>
      <x v="2"/>
      <x v="1"/>
    </i>
    <i r="2">
      <x v="351"/>
      <x v="15"/>
      <x v="18"/>
      <x v="67"/>
      <x v="2"/>
      <x v="1"/>
    </i>
    <i r="2">
      <x v="353"/>
      <x v="15"/>
      <x v="201"/>
      <x v="386"/>
      <x v="2"/>
      <x v="1"/>
    </i>
    <i r="2">
      <x v="366"/>
      <x v="15"/>
      <x v="203"/>
      <x v="390"/>
      <x v="2"/>
      <x v="1"/>
    </i>
    <i r="2">
      <x v="401"/>
      <x v="15"/>
      <x v="229"/>
      <x v="417"/>
      <x v="2"/>
      <x v="1"/>
    </i>
    <i r="2">
      <x v="409"/>
      <x v="15"/>
      <x v="236"/>
      <x v="425"/>
      <x v="2"/>
      <x v="1"/>
    </i>
    <i r="2">
      <x v="419"/>
      <x v="15"/>
      <x v="246"/>
      <x v="434"/>
      <x v="2"/>
      <x v="1"/>
    </i>
    <i r="2">
      <x v="425"/>
      <x v="15"/>
      <x v="252"/>
      <x v="440"/>
      <x v="2"/>
      <x v="1"/>
    </i>
    <i r="2">
      <x v="426"/>
      <x v="15"/>
      <x v="253"/>
      <x v="441"/>
      <x v="2"/>
      <x v="1"/>
    </i>
    <i r="2">
      <x v="432"/>
      <x v="15"/>
      <x v="257"/>
      <x v="445"/>
      <x v="2"/>
      <x v="1"/>
    </i>
    <i r="2">
      <x v="452"/>
      <x v="15"/>
      <x v="272"/>
      <x v="457"/>
      <x v="2"/>
      <x v="1"/>
    </i>
    <i r="2">
      <x v="453"/>
      <x v="15"/>
      <x v="180"/>
      <x v="458"/>
      <x v="2"/>
      <x v="1"/>
    </i>
    <i r="2">
      <x v="468"/>
      <x v="15"/>
      <x v="282"/>
      <x v="470"/>
      <x v="2"/>
      <x v="1"/>
    </i>
    <i r="2">
      <x v="471"/>
      <x v="15"/>
      <x v="284"/>
      <x v="473"/>
      <x v="2"/>
      <x v="1"/>
    </i>
    <i r="2">
      <x v="481"/>
      <x v="15"/>
      <x v="288"/>
      <x v="478"/>
      <x v="2"/>
      <x v="1"/>
    </i>
    <i r="2">
      <x v="482"/>
      <x v="15"/>
      <x v="289"/>
      <x v="479"/>
      <x v="2"/>
      <x v="1"/>
    </i>
    <i r="2">
      <x v="484"/>
      <x v="15"/>
      <x v="291"/>
      <x v="480"/>
      <x v="2"/>
      <x v="1"/>
    </i>
    <i r="2">
      <x v="506"/>
      <x v="15"/>
      <x v="304"/>
      <x v="496"/>
      <x v="2"/>
      <x v="1"/>
    </i>
    <i r="2">
      <x v="526"/>
      <x v="15"/>
      <x v="324"/>
      <x v="516"/>
      <x v="2"/>
      <x v="1"/>
    </i>
    <i r="2">
      <x v="574"/>
      <x v="15"/>
      <x v="351"/>
      <x v="549"/>
      <x v="2"/>
      <x v="1"/>
    </i>
    <i r="2">
      <x v="578"/>
      <x v="15"/>
      <x v="354"/>
      <x v="178"/>
      <x v="2"/>
      <x v="1"/>
    </i>
    <i r="2">
      <x v="583"/>
      <x v="15"/>
      <x v="359"/>
      <x v="555"/>
      <x v="2"/>
      <x v="1"/>
    </i>
    <i r="2">
      <x v="587"/>
      <x v="15"/>
      <x v="363"/>
      <x v="559"/>
      <x v="2"/>
      <x v="1"/>
    </i>
    <i r="2">
      <x v="588"/>
      <x v="15"/>
      <x v="364"/>
      <x v="560"/>
      <x v="2"/>
      <x v="1"/>
    </i>
    <i r="2">
      <x v="591"/>
      <x v="15"/>
      <x v="365"/>
      <x v="562"/>
      <x v="2"/>
      <x v="1"/>
    </i>
    <i r="2">
      <x v="602"/>
      <x v="15"/>
      <x v="375"/>
      <x v="571"/>
      <x v="2"/>
      <x v="1"/>
    </i>
    <i r="2">
      <x v="603"/>
      <x v="15"/>
      <x v="376"/>
      <x v="572"/>
      <x v="2"/>
      <x v="1"/>
    </i>
    <i r="2">
      <x v="605"/>
      <x v="15"/>
      <x v="378"/>
      <x v="574"/>
      <x v="2"/>
      <x v="1"/>
    </i>
    <i r="2">
      <x v="608"/>
      <x v="15"/>
      <x v="381"/>
      <x v="577"/>
      <x v="2"/>
      <x v="1"/>
    </i>
    <i r="2">
      <x v="626"/>
      <x v="15"/>
      <x v="396"/>
      <x v="593"/>
      <x v="2"/>
      <x v="1"/>
    </i>
    <i r="2">
      <x v="637"/>
      <x v="15"/>
      <x v="405"/>
      <x v="601"/>
      <x v="2"/>
      <x v="1"/>
    </i>
    <i r="2">
      <x v="638"/>
      <x v="15"/>
      <x v="406"/>
      <x v="602"/>
      <x v="2"/>
      <x v="1"/>
    </i>
    <i r="2">
      <x v="648"/>
      <x v="15"/>
      <x v="411"/>
      <x v="607"/>
      <x v="2"/>
      <x v="1"/>
    </i>
    <i r="2">
      <x v="657"/>
      <x v="15"/>
      <x v="418"/>
      <x v="613"/>
      <x v="2"/>
      <x v="1"/>
    </i>
    <i r="2">
      <x v="659"/>
      <x v="15"/>
      <x v="420"/>
      <x v="615"/>
      <x v="2"/>
      <x v="1"/>
    </i>
    <i r="2">
      <x v="752"/>
      <x v="15"/>
      <x v="482"/>
      <x v="141"/>
      <x v="2"/>
      <x v="1"/>
    </i>
    <i r="2">
      <x v="754"/>
      <x v="15"/>
      <x v="483"/>
      <x v="483"/>
      <x v="2"/>
      <x v="1"/>
    </i>
    <i r="2">
      <x v="768"/>
      <x v="15"/>
      <x v="410"/>
      <x v="606"/>
      <x v="2"/>
      <x v="1"/>
    </i>
    <i>
      <x v="67"/>
      <x v="14"/>
      <x v="17"/>
      <x v="9"/>
      <x v="100"/>
      <x v="174"/>
      <x v="2"/>
      <x/>
    </i>
    <i r="2">
      <x v="19"/>
      <x v="9"/>
      <x v="101"/>
      <x v="175"/>
      <x v="2"/>
      <x/>
    </i>
    <i r="2">
      <x v="509"/>
      <x v="9"/>
      <x v="307"/>
      <x v="499"/>
      <x v="2"/>
      <x/>
    </i>
    <i r="2">
      <x v="530"/>
      <x v="9"/>
      <x v="328"/>
      <x v="520"/>
      <x v="2"/>
      <x/>
    </i>
    <i r="2">
      <x v="531"/>
      <x v="9"/>
      <x v="329"/>
      <x v="521"/>
      <x v="2"/>
      <x/>
    </i>
    <i r="2">
      <x v="534"/>
      <x v="9"/>
      <x v="332"/>
      <x v="524"/>
      <x v="2"/>
      <x/>
    </i>
    <i r="2">
      <x v="682"/>
      <x v="9"/>
      <x v="339"/>
      <x v="633"/>
      <x v="2"/>
      <x/>
    </i>
    <i>
      <x v="71"/>
      <x v="14"/>
      <x v="101"/>
      <x v="16"/>
      <x v="2"/>
      <x v="235"/>
      <x v="2"/>
      <x v="1"/>
    </i>
    <i r="2">
      <x v="140"/>
      <x v="16"/>
      <x v="2"/>
      <x v="257"/>
      <x v="2"/>
      <x v="1"/>
    </i>
    <i r="2">
      <x v="158"/>
      <x v="16"/>
      <x/>
      <x v="25"/>
      <x v="2"/>
      <x v="1"/>
    </i>
    <i r="2">
      <x v="182"/>
      <x v="16"/>
      <x/>
      <x v="30"/>
      <x v="2"/>
      <x v="1"/>
    </i>
    <i r="2">
      <x v="344"/>
      <x v="16"/>
      <x v="197"/>
      <x v="380"/>
      <x v="2"/>
      <x v="1"/>
    </i>
    <i r="2">
      <x v="352"/>
      <x v="16"/>
      <x v="19"/>
      <x v="385"/>
      <x v="2"/>
      <x v="1"/>
    </i>
    <i r="2">
      <x v="406"/>
      <x v="16"/>
      <x v="233"/>
      <x v="422"/>
      <x v="2"/>
      <x v="1"/>
    </i>
    <i r="2">
      <x v="432"/>
      <x v="16"/>
      <x v="257"/>
      <x v="445"/>
      <x v="2"/>
      <x v="1"/>
    </i>
    <i r="2">
      <x v="438"/>
      <x v="16"/>
      <x v="261"/>
      <x v="449"/>
      <x v="2"/>
      <x v="1"/>
    </i>
    <i r="2">
      <x v="453"/>
      <x v="16"/>
      <x v="180"/>
      <x v="458"/>
      <x v="2"/>
      <x v="1"/>
    </i>
    <i r="2">
      <x v="471"/>
      <x v="16"/>
      <x v="284"/>
      <x v="473"/>
      <x v="2"/>
      <x v="1"/>
    </i>
    <i r="2">
      <x v="478"/>
      <x v="16"/>
      <x v="68"/>
      <x v="141"/>
      <x v="2"/>
      <x v="1"/>
    </i>
    <i r="2">
      <x v="493"/>
      <x v="16"/>
      <x v="298"/>
      <x v="487"/>
      <x v="2"/>
      <x v="1"/>
    </i>
    <i r="2">
      <x v="584"/>
      <x v="16"/>
      <x v="360"/>
      <x v="556"/>
      <x v="2"/>
      <x v="1"/>
    </i>
    <i r="2">
      <x v="587"/>
      <x v="16"/>
      <x v="363"/>
      <x v="559"/>
      <x v="2"/>
      <x v="1"/>
    </i>
    <i r="2">
      <x v="605"/>
      <x v="16"/>
      <x v="378"/>
      <x v="574"/>
      <x v="2"/>
      <x v="1"/>
    </i>
    <i r="2">
      <x v="624"/>
      <x v="16"/>
      <x v="395"/>
      <x v="592"/>
      <x v="2"/>
      <x v="1"/>
    </i>
    <i r="2">
      <x v="628"/>
      <x v="16"/>
      <x v="397"/>
      <x v="594"/>
      <x v="2"/>
      <x v="1"/>
    </i>
    <i r="2">
      <x v="652"/>
      <x v="16"/>
      <x v="414"/>
      <x v="610"/>
      <x v="2"/>
      <x v="1"/>
    </i>
    <i r="2">
      <x v="665"/>
      <x v="16"/>
      <x v="424"/>
      <x v="620"/>
      <x v="2"/>
      <x v="1"/>
    </i>
    <i>
      <x v="72"/>
      <x v="14"/>
      <x v="156"/>
      <x v="6"/>
      <x v="2"/>
      <x v="268"/>
      <x v="2"/>
      <x v="1"/>
    </i>
    <i r="2">
      <x v="191"/>
      <x v="6"/>
      <x v="2"/>
      <x v="289"/>
      <x v="2"/>
      <x v="1"/>
    </i>
    <i r="2">
      <x v="279"/>
      <x v="6"/>
      <x v="150"/>
      <x v="328"/>
      <x v="2"/>
      <x v="1"/>
    </i>
    <i r="2">
      <x v="288"/>
      <x v="6"/>
      <x v="158"/>
      <x v="336"/>
      <x v="2"/>
      <x v="1"/>
    </i>
    <i r="2">
      <x v="292"/>
      <x v="6"/>
      <x v="161"/>
      <x v="339"/>
      <x v="2"/>
      <x v="1"/>
    </i>
    <i r="2">
      <x v="308"/>
      <x v="6"/>
      <x v="170"/>
      <x v="348"/>
      <x v="2"/>
      <x v="1"/>
    </i>
    <i r="2">
      <x v="341"/>
      <x v="6"/>
      <x v="194"/>
      <x v="377"/>
      <x v="2"/>
      <x v="1"/>
    </i>
    <i r="2">
      <x v="344"/>
      <x v="6"/>
      <x v="197"/>
      <x v="380"/>
      <x v="2"/>
      <x v="1"/>
    </i>
    <i r="2">
      <x v="351"/>
      <x v="6"/>
      <x v="18"/>
      <x v="67"/>
      <x v="2"/>
      <x v="1"/>
    </i>
    <i r="2">
      <x v="365"/>
      <x v="6"/>
      <x v="202"/>
      <x v="389"/>
      <x v="2"/>
      <x v="1"/>
    </i>
    <i r="2">
      <x v="366"/>
      <x v="6"/>
      <x v="203"/>
      <x v="390"/>
      <x v="2"/>
      <x v="1"/>
    </i>
    <i r="2">
      <x v="367"/>
      <x v="6"/>
      <x v="204"/>
      <x v="391"/>
      <x v="2"/>
      <x v="1"/>
    </i>
    <i r="2">
      <x v="401"/>
      <x v="6"/>
      <x v="229"/>
      <x v="417"/>
      <x v="2"/>
      <x v="1"/>
    </i>
    <i r="2">
      <x v="407"/>
      <x v="6"/>
      <x v="234"/>
      <x v="423"/>
      <x v="2"/>
      <x v="1"/>
    </i>
    <i r="2">
      <x v="410"/>
      <x v="6"/>
      <x v="237"/>
      <x v="426"/>
      <x v="2"/>
      <x v="1"/>
    </i>
    <i r="2">
      <x v="420"/>
      <x v="6"/>
      <x v="247"/>
      <x v="435"/>
      <x v="2"/>
      <x v="1"/>
    </i>
    <i r="2">
      <x v="421"/>
      <x v="6"/>
      <x v="248"/>
      <x v="436"/>
      <x v="2"/>
      <x v="1"/>
    </i>
    <i r="2">
      <x v="432"/>
      <x v="6"/>
      <x v="257"/>
      <x v="445"/>
      <x v="2"/>
      <x v="1"/>
    </i>
    <i r="2">
      <x v="435"/>
      <x v="6"/>
      <x v="259"/>
      <x v="447"/>
      <x v="2"/>
      <x v="1"/>
    </i>
    <i r="2">
      <x v="438"/>
      <x v="6"/>
      <x v="261"/>
      <x v="449"/>
      <x v="2"/>
      <x v="1"/>
    </i>
    <i r="2">
      <x v="440"/>
      <x v="6"/>
      <x v="263"/>
      <x v="450"/>
      <x v="2"/>
      <x v="1"/>
    </i>
    <i r="2">
      <x v="468"/>
      <x v="6"/>
      <x v="282"/>
      <x v="470"/>
      <x v="2"/>
      <x v="1"/>
    </i>
    <i r="2">
      <x v="481"/>
      <x v="6"/>
      <x v="288"/>
      <x v="478"/>
      <x v="2"/>
      <x v="1"/>
    </i>
    <i r="2">
      <x v="482"/>
      <x v="6"/>
      <x v="289"/>
      <x v="479"/>
      <x v="2"/>
      <x v="1"/>
    </i>
    <i r="2">
      <x v="484"/>
      <x v="6"/>
      <x v="291"/>
      <x v="480"/>
      <x v="2"/>
      <x v="1"/>
    </i>
    <i r="2">
      <x v="493"/>
      <x v="6"/>
      <x v="298"/>
      <x v="487"/>
      <x v="2"/>
      <x v="1"/>
    </i>
    <i r="2">
      <x v="506"/>
      <x v="6"/>
      <x v="304"/>
      <x v="496"/>
      <x v="2"/>
      <x v="1"/>
    </i>
    <i r="2">
      <x v="574"/>
      <x v="6"/>
      <x v="351"/>
      <x v="549"/>
      <x v="2"/>
      <x v="1"/>
    </i>
    <i r="2">
      <x v="577"/>
      <x v="6"/>
      <x v="353"/>
      <x v="551"/>
      <x v="2"/>
      <x v="1"/>
    </i>
    <i r="2">
      <x v="578"/>
      <x v="6"/>
      <x v="354"/>
      <x v="178"/>
      <x v="2"/>
      <x v="1"/>
    </i>
    <i r="2">
      <x v="583"/>
      <x v="6"/>
      <x v="359"/>
      <x v="555"/>
      <x v="2"/>
      <x v="1"/>
    </i>
    <i r="2">
      <x v="587"/>
      <x v="6"/>
      <x v="363"/>
      <x v="559"/>
      <x v="2"/>
      <x v="1"/>
    </i>
    <i r="2">
      <x v="589"/>
      <x v="6"/>
      <x v="332"/>
      <x v="561"/>
      <x v="2"/>
      <x v="1"/>
    </i>
    <i r="2">
      <x v="608"/>
      <x v="6"/>
      <x v="381"/>
      <x v="577"/>
      <x v="2"/>
      <x v="1"/>
    </i>
    <i r="2">
      <x v="620"/>
      <x v="6"/>
      <x v="392"/>
      <x v="588"/>
      <x v="2"/>
      <x v="1"/>
    </i>
    <i r="2">
      <x v="637"/>
      <x v="6"/>
      <x v="405"/>
      <x v="601"/>
      <x v="2"/>
      <x v="1"/>
    </i>
    <i r="2">
      <x v="652"/>
      <x v="6"/>
      <x v="414"/>
      <x v="610"/>
      <x v="2"/>
      <x v="1"/>
    </i>
    <i r="2">
      <x v="657"/>
      <x v="6"/>
      <x v="418"/>
      <x v="613"/>
      <x v="2"/>
      <x v="1"/>
    </i>
    <i r="2">
      <x v="665"/>
      <x v="6"/>
      <x v="424"/>
      <x v="620"/>
      <x v="2"/>
      <x v="1"/>
    </i>
    <i r="2">
      <x v="700"/>
      <x v="6"/>
      <x v="449"/>
      <x v="644"/>
      <x v="2"/>
      <x v="1"/>
    </i>
    <i r="2">
      <x v="701"/>
      <x v="6"/>
      <x v="450"/>
      <x v="605"/>
      <x v="2"/>
      <x v="1"/>
    </i>
    <i>
      <x v="73"/>
      <x v="14"/>
      <x v="308"/>
      <x v="6"/>
      <x v="170"/>
      <x v="348"/>
      <x v="2"/>
      <x v="1"/>
    </i>
    <i r="2">
      <x v="351"/>
      <x v="6"/>
      <x v="18"/>
      <x v="67"/>
      <x v="2"/>
      <x v="1"/>
    </i>
    <i r="2">
      <x v="365"/>
      <x v="6"/>
      <x v="202"/>
      <x v="389"/>
      <x v="2"/>
      <x v="1"/>
    </i>
    <i r="2">
      <x v="367"/>
      <x v="6"/>
      <x v="204"/>
      <x v="391"/>
      <x v="2"/>
      <x v="1"/>
    </i>
    <i r="2">
      <x v="401"/>
      <x v="6"/>
      <x v="229"/>
      <x v="417"/>
      <x v="2"/>
      <x v="1"/>
    </i>
    <i r="2">
      <x v="421"/>
      <x v="6"/>
      <x v="248"/>
      <x v="436"/>
      <x v="2"/>
      <x v="1"/>
    </i>
    <i r="2">
      <x v="438"/>
      <x v="6"/>
      <x v="261"/>
      <x v="449"/>
      <x v="2"/>
      <x v="1"/>
    </i>
    <i r="2">
      <x v="481"/>
      <x v="6"/>
      <x v="288"/>
      <x v="478"/>
      <x v="2"/>
      <x v="1"/>
    </i>
    <i r="2">
      <x v="506"/>
      <x v="6"/>
      <x v="304"/>
      <x v="496"/>
      <x v="2"/>
      <x v="1"/>
    </i>
    <i r="2">
      <x v="574"/>
      <x v="6"/>
      <x v="351"/>
      <x v="549"/>
      <x v="2"/>
      <x v="1"/>
    </i>
    <i r="2">
      <x v="578"/>
      <x v="6"/>
      <x v="354"/>
      <x v="178"/>
      <x v="2"/>
      <x v="1"/>
    </i>
    <i r="2">
      <x v="583"/>
      <x v="6"/>
      <x v="359"/>
      <x v="555"/>
      <x v="2"/>
      <x v="1"/>
    </i>
    <i r="2">
      <x v="587"/>
      <x v="6"/>
      <x v="363"/>
      <x v="559"/>
      <x v="2"/>
      <x v="1"/>
    </i>
    <i r="2">
      <x v="620"/>
      <x v="6"/>
      <x v="392"/>
      <x v="588"/>
      <x v="2"/>
      <x v="1"/>
    </i>
    <i r="2">
      <x v="637"/>
      <x v="6"/>
      <x v="405"/>
      <x v="601"/>
      <x v="2"/>
      <x v="1"/>
    </i>
    <i r="2">
      <x v="652"/>
      <x v="6"/>
      <x v="414"/>
      <x v="610"/>
      <x v="2"/>
      <x v="1"/>
    </i>
    <i r="2">
      <x v="657"/>
      <x v="6"/>
      <x v="418"/>
      <x v="613"/>
      <x v="2"/>
      <x v="1"/>
    </i>
    <i r="2">
      <x v="665"/>
      <x v="6"/>
      <x v="424"/>
      <x v="620"/>
      <x v="2"/>
      <x v="1"/>
    </i>
    <i>
      <x v="77"/>
      <x v="14"/>
      <x v="508"/>
      <x v="16"/>
      <x v="306"/>
      <x v="498"/>
      <x v="2"/>
      <x/>
    </i>
    <i r="2">
      <x v="682"/>
      <x v="16"/>
      <x v="339"/>
      <x v="633"/>
      <x v="2"/>
      <x/>
    </i>
    <i r="2">
      <x v="683"/>
      <x v="16"/>
      <x v="438"/>
      <x v="634"/>
      <x v="2"/>
      <x/>
    </i>
    <i>
      <x v="78"/>
      <x v="14"/>
      <x v="508"/>
      <x v="6"/>
      <x v="306"/>
      <x v="498"/>
      <x v="2"/>
      <x/>
    </i>
    <i r="2">
      <x v="530"/>
      <x v="6"/>
      <x v="328"/>
      <x v="520"/>
      <x v="2"/>
      <x/>
    </i>
    <i r="2">
      <x v="682"/>
      <x v="6"/>
      <x v="339"/>
      <x v="633"/>
      <x v="2"/>
      <x/>
    </i>
    <i r="2">
      <x v="683"/>
      <x v="6"/>
      <x v="438"/>
      <x v="634"/>
      <x v="2"/>
      <x/>
    </i>
    <i>
      <x v="79"/>
      <x v="14"/>
      <x v="508"/>
      <x v="6"/>
      <x v="306"/>
      <x v="498"/>
      <x v="2"/>
      <x/>
    </i>
    <i r="2">
      <x v="530"/>
      <x v="6"/>
      <x v="328"/>
      <x v="520"/>
      <x v="2"/>
      <x/>
    </i>
    <i r="2">
      <x v="682"/>
      <x v="6"/>
      <x v="339"/>
      <x v="633"/>
      <x v="2"/>
      <x/>
    </i>
    <i r="2">
      <x v="683"/>
      <x v="6"/>
      <x v="438"/>
      <x v="634"/>
      <x v="2"/>
      <x/>
    </i>
    <i>
      <x v="80"/>
      <x v="14"/>
      <x v="508"/>
      <x v="15"/>
      <x v="306"/>
      <x v="498"/>
      <x v="2"/>
      <x/>
    </i>
    <i r="2">
      <x v="530"/>
      <x v="15"/>
      <x v="328"/>
      <x v="520"/>
      <x v="2"/>
      <x/>
    </i>
    <i r="2">
      <x v="682"/>
      <x v="15"/>
      <x v="339"/>
      <x v="633"/>
      <x v="2"/>
      <x/>
    </i>
    <i r="2">
      <x v="683"/>
      <x v="15"/>
      <x v="438"/>
      <x v="634"/>
      <x v="2"/>
      <x/>
    </i>
    <i r="2">
      <x v="690"/>
      <x v="15"/>
      <x v="444"/>
      <x v="639"/>
      <x v="2"/>
      <x/>
    </i>
    <i t="grand">
      <x/>
    </i>
  </rowItems>
  <colItems count="1">
    <i/>
  </colItems>
  <pageFields count="2">
    <pageField fld="21" hier="-1"/>
    <pageField fld="0" hier="-1"/>
  </pageFields>
  <dataFields count="1">
    <dataField name="Sum of PO's Qty" fld="3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7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compact="0" compactData="0" multipleFieldFilters="0">
  <location ref="P19:X40" firstHeaderRow="1" firstDataRow="1" firstDataCol="8" rowPageCount="2" colPageCount="1"/>
  <pivotFields count="28">
    <pivotField axis="axisPage" compact="0" outline="0" multipleItemSelectionAllowed="1" showAll="0" defaultSubtotal="0">
      <items count="5">
        <item h="1" x="1"/>
        <item h="1" x="3"/>
        <item x="0"/>
        <item h="1" x="4"/>
        <item h="1" x="2"/>
      </items>
    </pivotField>
    <pivotField compact="0" outline="0" showAll="0" defaultSubtotal="0"/>
    <pivotField axis="axisRow" compact="0" outline="0" showAll="0" defaultSubtotal="0">
      <items count="774">
        <item m="1" x="614"/>
        <item x="1"/>
        <item x="3"/>
        <item x="4"/>
        <item x="5"/>
        <item x="6"/>
        <item x="7"/>
        <item x="8"/>
        <item x="9"/>
        <item m="1" x="635"/>
        <item m="1" x="677"/>
        <item x="11"/>
        <item x="12"/>
        <item x="15"/>
        <item x="17"/>
        <item x="18"/>
        <item x="19"/>
        <item x="21"/>
        <item m="1" x="671"/>
        <item x="22"/>
        <item m="1" x="714"/>
        <item x="23"/>
        <item x="24"/>
        <item m="1" x="773"/>
        <item m="1" x="702"/>
        <item x="25"/>
        <item x="26"/>
        <item x="27"/>
        <item x="538"/>
        <item x="29"/>
        <item x="30"/>
        <item m="1" x="699"/>
        <item x="31"/>
        <item x="32"/>
        <item x="33"/>
        <item x="34"/>
        <item m="1" x="705"/>
        <item m="1" x="648"/>
        <item x="36"/>
        <item x="37"/>
        <item x="38"/>
        <item m="1" x="658"/>
        <item x="39"/>
        <item m="1" x="700"/>
        <item x="41"/>
        <item m="1" x="732"/>
        <item x="42"/>
        <item m="1" x="653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m="1" x="707"/>
        <item x="56"/>
        <item x="57"/>
        <item x="58"/>
        <item m="1" x="701"/>
        <item x="59"/>
        <item x="60"/>
        <item x="61"/>
        <item m="1" x="726"/>
        <item m="1" x="696"/>
        <item m="1" x="656"/>
        <item x="62"/>
        <item x="63"/>
        <item x="64"/>
        <item x="65"/>
        <item x="66"/>
        <item m="1" x="689"/>
        <item x="67"/>
        <item m="1" x="664"/>
        <item x="68"/>
        <item x="69"/>
        <item x="70"/>
        <item x="71"/>
        <item x="72"/>
        <item x="73"/>
        <item m="1" x="770"/>
        <item x="74"/>
        <item x="75"/>
        <item x="76"/>
        <item x="77"/>
        <item x="78"/>
        <item x="79"/>
        <item x="80"/>
        <item x="81"/>
        <item x="82"/>
        <item m="1" x="753"/>
        <item x="83"/>
        <item x="84"/>
        <item x="85"/>
        <item m="1" x="722"/>
        <item m="1" x="754"/>
        <item x="86"/>
        <item m="1" x="615"/>
        <item x="87"/>
        <item m="1" x="641"/>
        <item x="88"/>
        <item x="89"/>
        <item x="90"/>
        <item x="91"/>
        <item m="1" x="616"/>
        <item m="1" x="724"/>
        <item x="92"/>
        <item x="93"/>
        <item x="94"/>
        <item x="95"/>
        <item m="1" x="634"/>
        <item x="96"/>
        <item x="97"/>
        <item x="98"/>
        <item m="1" x="654"/>
        <item m="1" x="674"/>
        <item x="99"/>
        <item x="100"/>
        <item x="101"/>
        <item x="102"/>
        <item m="1" x="676"/>
        <item m="1" x="686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535"/>
        <item x="119"/>
        <item x="120"/>
        <item m="1" x="613"/>
        <item m="1" x="719"/>
        <item x="121"/>
        <item x="122"/>
        <item x="123"/>
        <item x="124"/>
        <item x="126"/>
        <item x="127"/>
        <item x="128"/>
        <item x="129"/>
        <item x="130"/>
        <item x="131"/>
        <item x="132"/>
        <item x="133"/>
        <item x="134"/>
        <item m="1" x="668"/>
        <item x="135"/>
        <item x="136"/>
        <item x="137"/>
        <item x="138"/>
        <item m="1" x="660"/>
        <item x="139"/>
        <item x="142"/>
        <item m="1" x="710"/>
        <item x="143"/>
        <item x="144"/>
        <item x="145"/>
        <item m="1" x="748"/>
        <item x="147"/>
        <item m="1" x="761"/>
        <item x="148"/>
        <item x="149"/>
        <item x="150"/>
        <item x="151"/>
        <item m="1" x="643"/>
        <item x="152"/>
        <item x="153"/>
        <item m="1" x="631"/>
        <item x="154"/>
        <item m="1" x="622"/>
        <item m="1" x="728"/>
        <item x="155"/>
        <item x="156"/>
        <item x="157"/>
        <item m="1" x="704"/>
        <item m="1" x="628"/>
        <item x="158"/>
        <item x="159"/>
        <item x="160"/>
        <item x="161"/>
        <item m="1" x="695"/>
        <item x="162"/>
        <item x="163"/>
        <item m="1" x="621"/>
        <item m="1" x="626"/>
        <item x="164"/>
        <item x="165"/>
        <item x="166"/>
        <item x="167"/>
        <item x="169"/>
        <item x="170"/>
        <item x="171"/>
        <item m="1" x="652"/>
        <item x="172"/>
        <item x="174"/>
        <item x="175"/>
        <item x="176"/>
        <item x="177"/>
        <item x="178"/>
        <item m="1" x="763"/>
        <item x="179"/>
        <item x="180"/>
        <item m="1" x="632"/>
        <item x="181"/>
        <item x="182"/>
        <item m="1" x="713"/>
        <item x="183"/>
        <item m="1" x="730"/>
        <item x="184"/>
        <item m="1" x="612"/>
        <item m="1" x="666"/>
        <item x="185"/>
        <item m="1" x="698"/>
        <item x="186"/>
        <item x="187"/>
        <item x="188"/>
        <item x="189"/>
        <item x="191"/>
        <item m="1" x="737"/>
        <item x="192"/>
        <item x="193"/>
        <item m="1" x="675"/>
        <item x="194"/>
        <item x="195"/>
        <item x="196"/>
        <item m="1" x="708"/>
        <item m="1" x="740"/>
        <item m="1" x="758"/>
        <item m="1" x="649"/>
        <item x="197"/>
        <item x="198"/>
        <item x="199"/>
        <item x="200"/>
        <item x="201"/>
        <item m="1" x="629"/>
        <item m="1" x="691"/>
        <item x="203"/>
        <item x="204"/>
        <item x="205"/>
        <item x="206"/>
        <item x="207"/>
        <item m="1" x="679"/>
        <item x="208"/>
        <item x="210"/>
        <item x="211"/>
        <item x="212"/>
        <item x="213"/>
        <item x="214"/>
        <item x="215"/>
        <item x="216"/>
        <item x="217"/>
        <item m="1" x="762"/>
        <item m="1" x="690"/>
        <item x="218"/>
        <item m="1" x="678"/>
        <item x="219"/>
        <item x="220"/>
        <item m="1" x="742"/>
        <item m="1" x="716"/>
        <item m="1" x="650"/>
        <item x="221"/>
        <item x="222"/>
        <item m="1" x="751"/>
        <item x="223"/>
        <item x="224"/>
        <item x="225"/>
        <item x="226"/>
        <item m="1" x="665"/>
        <item x="228"/>
        <item x="229"/>
        <item x="230"/>
        <item x="231"/>
        <item x="232"/>
        <item x="233"/>
        <item x="234"/>
        <item x="235"/>
        <item x="237"/>
        <item x="238"/>
        <item x="239"/>
        <item x="240"/>
        <item x="576"/>
        <item x="242"/>
        <item x="243"/>
        <item x="244"/>
        <item x="245"/>
        <item m="1" x="706"/>
        <item m="1" x="760"/>
        <item x="247"/>
        <item x="248"/>
        <item x="249"/>
        <item x="250"/>
        <item x="251"/>
        <item m="1" x="647"/>
        <item x="252"/>
        <item x="253"/>
        <item x="254"/>
        <item x="255"/>
        <item m="1" x="727"/>
        <item x="256"/>
        <item x="257"/>
        <item x="258"/>
        <item x="259"/>
        <item x="260"/>
        <item m="1" x="659"/>
        <item x="261"/>
        <item x="262"/>
        <item x="263"/>
        <item x="264"/>
        <item x="266"/>
        <item m="1" x="723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4"/>
        <item x="285"/>
        <item x="286"/>
        <item x="287"/>
        <item x="288"/>
        <item m="1" x="619"/>
        <item x="289"/>
        <item x="290"/>
        <item m="1" x="680"/>
        <item x="291"/>
        <item x="292"/>
        <item x="293"/>
        <item x="294"/>
        <item x="295"/>
        <item x="296"/>
        <item x="297"/>
        <item m="1" x="717"/>
        <item m="1" x="743"/>
        <item m="1" x="718"/>
        <item m="1" x="736"/>
        <item m="1" x="682"/>
        <item m="1" x="735"/>
        <item m="1" x="738"/>
        <item m="1" x="640"/>
        <item m="1" x="747"/>
        <item x="298"/>
        <item x="300"/>
        <item x="301"/>
        <item x="302"/>
        <item m="1" x="771"/>
        <item x="303"/>
        <item x="304"/>
        <item x="305"/>
        <item x="306"/>
        <item x="307"/>
        <item m="1" x="625"/>
        <item x="308"/>
        <item x="309"/>
        <item x="310"/>
        <item x="311"/>
        <item x="312"/>
        <item x="313"/>
        <item x="314"/>
        <item x="315"/>
        <item x="317"/>
        <item x="319"/>
        <item x="320"/>
        <item m="1" x="685"/>
        <item m="1" x="692"/>
        <item x="321"/>
        <item x="322"/>
        <item m="1" x="729"/>
        <item m="1" x="711"/>
        <item x="323"/>
        <item m="1" x="769"/>
        <item x="324"/>
        <item x="325"/>
        <item x="326"/>
        <item x="327"/>
        <item x="328"/>
        <item x="329"/>
        <item x="330"/>
        <item x="331"/>
        <item m="1" x="697"/>
        <item x="332"/>
        <item x="333"/>
        <item x="334"/>
        <item x="336"/>
        <item x="337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m="1" x="667"/>
        <item m="1" x="618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m="1" x="772"/>
        <item x="378"/>
        <item m="1" x="617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m="1" x="644"/>
        <item x="392"/>
        <item m="1" x="749"/>
        <item x="393"/>
        <item x="394"/>
        <item x="395"/>
        <item x="396"/>
        <item x="397"/>
        <item x="398"/>
        <item x="399"/>
        <item x="400"/>
        <item m="1" x="630"/>
        <item x="401"/>
        <item m="1" x="623"/>
        <item x="402"/>
        <item x="404"/>
        <item x="405"/>
        <item x="406"/>
        <item x="407"/>
        <item x="408"/>
        <item x="409"/>
        <item x="410"/>
        <item x="562"/>
        <item x="412"/>
        <item x="413"/>
        <item m="1" x="767"/>
        <item x="415"/>
        <item x="416"/>
        <item x="418"/>
        <item x="419"/>
        <item x="420"/>
        <item x="422"/>
        <item m="1" x="655"/>
        <item x="423"/>
        <item m="1" x="733"/>
        <item x="424"/>
        <item x="426"/>
        <item x="427"/>
        <item x="428"/>
        <item x="429"/>
        <item x="430"/>
        <item m="1" x="669"/>
        <item x="431"/>
        <item x="432"/>
        <item x="433"/>
        <item x="434"/>
        <item x="435"/>
        <item m="1" x="645"/>
        <item x="436"/>
        <item x="437"/>
        <item x="438"/>
        <item x="10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2"/>
        <item x="453"/>
        <item x="455"/>
        <item x="456"/>
        <item x="457"/>
        <item x="458"/>
        <item m="1" x="688"/>
        <item x="459"/>
        <item m="1" x="633"/>
        <item x="461"/>
        <item x="463"/>
        <item x="464"/>
        <item x="465"/>
        <item x="466"/>
        <item x="467"/>
        <item x="468"/>
        <item x="469"/>
        <item x="470"/>
        <item m="1" x="757"/>
        <item x="471"/>
        <item x="472"/>
        <item x="473"/>
        <item x="474"/>
        <item x="475"/>
        <item x="476"/>
        <item x="477"/>
        <item m="1" x="712"/>
        <item m="1" x="721"/>
        <item x="478"/>
        <item x="480"/>
        <item x="481"/>
        <item x="482"/>
        <item x="483"/>
        <item x="484"/>
        <item m="1" x="750"/>
        <item x="485"/>
        <item x="486"/>
        <item m="1" x="734"/>
        <item x="487"/>
        <item m="1" x="739"/>
        <item m="1" x="681"/>
        <item m="1" x="672"/>
        <item m="1" x="759"/>
        <item m="1" x="651"/>
        <item x="488"/>
        <item x="489"/>
        <item x="490"/>
        <item x="491"/>
        <item m="1" x="673"/>
        <item x="492"/>
        <item x="493"/>
        <item x="494"/>
        <item x="497"/>
        <item x="498"/>
        <item x="496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601"/>
        <item x="511"/>
        <item x="512"/>
        <item x="513"/>
        <item x="515"/>
        <item x="516"/>
        <item m="1" x="683"/>
        <item x="517"/>
        <item x="518"/>
        <item x="519"/>
        <item x="520"/>
        <item x="521"/>
        <item x="522"/>
        <item x="523"/>
        <item x="525"/>
        <item x="526"/>
        <item x="527"/>
        <item x="479"/>
        <item x="529"/>
        <item x="530"/>
        <item x="531"/>
        <item x="532"/>
        <item x="533"/>
        <item x="534"/>
        <item x="536"/>
        <item x="537"/>
        <item x="539"/>
        <item x="540"/>
        <item m="1" x="636"/>
        <item x="541"/>
        <item x="542"/>
        <item x="543"/>
        <item m="1" x="663"/>
        <item x="545"/>
        <item m="1" x="764"/>
        <item x="546"/>
        <item x="547"/>
        <item m="1" x="746"/>
        <item x="548"/>
        <item x="549"/>
        <item x="550"/>
        <item x="551"/>
        <item x="552"/>
        <item x="553"/>
        <item x="554"/>
        <item x="555"/>
        <item m="1" x="709"/>
        <item m="1" x="725"/>
        <item x="556"/>
        <item x="557"/>
        <item m="1" x="744"/>
        <item m="1" x="687"/>
        <item m="1" x="693"/>
        <item x="558"/>
        <item m="1" x="745"/>
        <item x="316"/>
        <item x="561"/>
        <item m="1" x="684"/>
        <item x="563"/>
        <item x="564"/>
        <item m="1" x="766"/>
        <item m="1" x="662"/>
        <item x="566"/>
        <item x="567"/>
        <item x="568"/>
        <item x="569"/>
        <item x="570"/>
        <item x="571"/>
        <item x="572"/>
        <item x="573"/>
        <item m="1" x="624"/>
        <item x="574"/>
        <item x="575"/>
        <item x="577"/>
        <item x="580"/>
        <item x="581"/>
        <item x="582"/>
        <item x="584"/>
        <item x="586"/>
        <item x="587"/>
        <item x="588"/>
        <item x="589"/>
        <item x="590"/>
        <item x="591"/>
        <item x="592"/>
        <item m="1" x="638"/>
        <item x="593"/>
        <item x="594"/>
        <item m="1" x="657"/>
        <item x="595"/>
        <item x="596"/>
        <item x="439"/>
        <item x="597"/>
        <item m="1" x="670"/>
        <item x="598"/>
        <item x="599"/>
        <item m="1" x="756"/>
        <item x="600"/>
        <item m="1" x="755"/>
        <item m="1" x="703"/>
        <item x="602"/>
        <item m="1" x="620"/>
        <item x="603"/>
        <item x="604"/>
        <item m="1" x="642"/>
        <item m="1" x="694"/>
        <item x="605"/>
        <item x="606"/>
        <item x="607"/>
        <item x="608"/>
        <item x="565"/>
        <item x="609"/>
        <item m="1" x="627"/>
        <item m="1" x="731"/>
        <item x="610"/>
        <item m="1" x="661"/>
        <item m="1" x="639"/>
        <item m="1" x="715"/>
        <item m="1" x="646"/>
        <item m="1" x="768"/>
        <item m="1" x="741"/>
        <item m="1" x="765"/>
        <item m="1" x="752"/>
        <item m="1" x="720"/>
        <item m="1" x="637"/>
        <item x="611"/>
        <item x="0"/>
        <item x="2"/>
        <item x="13"/>
        <item x="14"/>
        <item x="16"/>
        <item x="20"/>
        <item x="28"/>
        <item x="35"/>
        <item x="40"/>
        <item x="53"/>
        <item x="117"/>
        <item x="118"/>
        <item x="125"/>
        <item x="140"/>
        <item x="141"/>
        <item x="146"/>
        <item x="168"/>
        <item x="173"/>
        <item x="190"/>
        <item x="202"/>
        <item x="209"/>
        <item x="227"/>
        <item x="236"/>
        <item x="241"/>
        <item x="246"/>
        <item x="265"/>
        <item x="283"/>
        <item x="299"/>
        <item x="318"/>
        <item x="335"/>
        <item x="338"/>
        <item x="339"/>
        <item x="377"/>
        <item x="403"/>
        <item x="411"/>
        <item x="414"/>
        <item x="417"/>
        <item x="421"/>
        <item x="425"/>
        <item x="451"/>
        <item x="454"/>
        <item x="460"/>
        <item x="462"/>
        <item x="495"/>
        <item x="510"/>
        <item x="514"/>
        <item x="524"/>
        <item x="528"/>
        <item x="544"/>
        <item x="559"/>
        <item x="560"/>
        <item x="578"/>
        <item x="579"/>
        <item x="583"/>
        <item x="585"/>
      </items>
    </pivotField>
    <pivotField dataField="1" compact="0" outline="0" showAll="0" defaultSubtotal="0"/>
    <pivotField axis="axisRow" compact="0" outline="0" showAll="0" defaultSubtotal="0">
      <items count="497">
        <item x="43"/>
        <item x="37"/>
        <item x="34"/>
        <item x="36"/>
        <item x="67"/>
        <item x="33"/>
        <item x="45"/>
        <item x="39"/>
        <item x="53"/>
        <item x="68"/>
        <item x="38"/>
        <item x="29"/>
        <item x="80"/>
        <item x="85"/>
        <item m="1" x="483"/>
        <item x="48"/>
        <item x="159"/>
        <item m="1" x="495"/>
        <item x="157"/>
        <item x="73"/>
        <item x="74"/>
        <item m="1" x="449"/>
        <item x="318"/>
        <item x="311"/>
        <item x="239"/>
        <item x="116"/>
        <item m="1" x="441"/>
        <item m="1" x="450"/>
        <item x="242"/>
        <item x="72"/>
        <item m="1" x="492"/>
        <item x="78"/>
        <item m="1" x="442"/>
        <item m="1" x="485"/>
        <item x="263"/>
        <item m="1" x="487"/>
        <item x="146"/>
        <item m="1" x="466"/>
        <item m="1" x="438"/>
        <item x="405"/>
        <item m="1" x="454"/>
        <item m="1" x="439"/>
        <item m="1" x="452"/>
        <item m="1" x="484"/>
        <item x="164"/>
        <item m="1" x="448"/>
        <item m="1" x="489"/>
        <item m="1" x="493"/>
        <item m="1" x="496"/>
        <item m="1" x="488"/>
        <item m="1" x="459"/>
        <item m="1" x="453"/>
        <item m="1" x="446"/>
        <item m="1" x="462"/>
        <item m="1" x="465"/>
        <item m="1" x="474"/>
        <item m="1" x="464"/>
        <item m="1" x="494"/>
        <item x="436"/>
        <item m="1" x="473"/>
        <item m="1" x="455"/>
        <item m="1" x="469"/>
        <item m="1" x="470"/>
        <item m="1" x="458"/>
        <item m="1" x="443"/>
        <item m="1" x="467"/>
        <item x="86"/>
        <item m="1" x="456"/>
        <item x="254"/>
        <item m="1" x="468"/>
        <item m="1" x="481"/>
        <item m="1" x="471"/>
        <item m="1" x="440"/>
        <item m="1" x="447"/>
        <item m="1" x="472"/>
        <item x="317"/>
        <item m="1" x="460"/>
        <item m="1" x="480"/>
        <item m="1" x="476"/>
        <item x="77"/>
        <item m="1" x="486"/>
        <item m="1" x="444"/>
        <item m="1" x="463"/>
        <item m="1" x="479"/>
        <item x="156"/>
        <item x="8"/>
        <item x="0"/>
        <item x="1"/>
        <item x="3"/>
        <item x="4"/>
        <item x="5"/>
        <item x="6"/>
        <item x="7"/>
        <item x="9"/>
        <item x="11"/>
        <item x="12"/>
        <item x="15"/>
        <item x="17"/>
        <item x="18"/>
        <item x="19"/>
        <item x="21"/>
        <item x="22"/>
        <item x="23"/>
        <item x="24"/>
        <item x="25"/>
        <item x="26"/>
        <item x="27"/>
        <item x="32"/>
        <item x="30"/>
        <item x="31"/>
        <item x="41"/>
        <item x="42"/>
        <item x="44"/>
        <item x="46"/>
        <item x="47"/>
        <item x="51"/>
        <item x="52"/>
        <item x="54"/>
        <item x="55"/>
        <item x="56"/>
        <item x="57"/>
        <item x="58"/>
        <item x="59"/>
        <item x="60"/>
        <item x="61"/>
        <item x="63"/>
        <item x="64"/>
        <item x="66"/>
        <item x="69"/>
        <item x="70"/>
        <item x="71"/>
        <item x="75"/>
        <item m="1" x="478"/>
        <item x="76"/>
        <item x="79"/>
        <item x="81"/>
        <item x="82"/>
        <item x="84"/>
        <item x="87"/>
        <item x="89"/>
        <item x="83"/>
        <item x="90"/>
        <item x="91"/>
        <item x="92"/>
        <item x="93"/>
        <item x="94"/>
        <item x="95"/>
        <item x="96"/>
        <item x="97"/>
        <item x="98"/>
        <item x="99"/>
        <item x="100"/>
        <item x="102"/>
        <item x="103"/>
        <item x="104"/>
        <item x="105"/>
        <item x="106"/>
        <item x="107"/>
        <item x="108"/>
        <item x="88"/>
        <item x="110"/>
        <item x="111"/>
        <item x="112"/>
        <item x="114"/>
        <item x="115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8"/>
        <item x="149"/>
        <item x="150"/>
        <item x="151"/>
        <item x="152"/>
        <item x="153"/>
        <item x="154"/>
        <item x="155"/>
        <item x="158"/>
        <item x="160"/>
        <item x="162"/>
        <item x="163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7"/>
        <item x="198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6"/>
        <item x="237"/>
        <item x="238"/>
        <item x="240"/>
        <item x="241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6"/>
        <item x="257"/>
        <item x="258"/>
        <item x="259"/>
        <item x="260"/>
        <item x="261"/>
        <item x="262"/>
        <item x="392"/>
        <item x="264"/>
        <item x="266"/>
        <item x="267"/>
        <item x="49"/>
        <item x="269"/>
        <item x="271"/>
        <item x="272"/>
        <item x="274"/>
        <item x="275"/>
        <item x="276"/>
        <item x="277"/>
        <item x="278"/>
        <item x="279"/>
        <item x="280"/>
        <item x="281"/>
        <item m="1" x="445"/>
        <item x="282"/>
        <item x="283"/>
        <item x="284"/>
        <item x="10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8"/>
        <item x="299"/>
        <item x="300"/>
        <item x="301"/>
        <item x="302"/>
        <item x="303"/>
        <item m="1" x="477"/>
        <item x="304"/>
        <item x="305"/>
        <item x="307"/>
        <item x="308"/>
        <item x="309"/>
        <item x="310"/>
        <item x="312"/>
        <item x="313"/>
        <item x="314"/>
        <item x="315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427"/>
        <item x="345"/>
        <item x="346"/>
        <item x="347"/>
        <item x="349"/>
        <item x="350"/>
        <item x="351"/>
        <item x="352"/>
        <item x="353"/>
        <item x="354"/>
        <item x="355"/>
        <item x="356"/>
        <item x="357"/>
        <item x="359"/>
        <item x="360"/>
        <item x="361"/>
        <item x="316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178"/>
        <item x="391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6"/>
        <item x="409"/>
        <item x="410"/>
        <item x="411"/>
        <item x="413"/>
        <item x="414"/>
        <item x="415"/>
        <item x="416"/>
        <item x="417"/>
        <item x="418"/>
        <item x="419"/>
        <item x="420"/>
        <item x="421"/>
        <item x="422"/>
        <item x="285"/>
        <item x="423"/>
        <item m="1" x="461"/>
        <item x="424"/>
        <item x="425"/>
        <item x="426"/>
        <item x="428"/>
        <item x="429"/>
        <item x="430"/>
        <item x="431"/>
        <item x="432"/>
        <item x="433"/>
        <item x="434"/>
        <item x="435"/>
        <item m="1" x="475"/>
        <item m="1" x="451"/>
        <item m="1" x="437"/>
        <item m="1" x="490"/>
        <item m="1" x="482"/>
        <item m="1" x="491"/>
        <item m="1" x="457"/>
        <item x="2"/>
        <item x="13"/>
        <item x="14"/>
        <item x="16"/>
        <item x="20"/>
        <item x="28"/>
        <item x="35"/>
        <item x="40"/>
        <item x="50"/>
        <item x="62"/>
        <item x="65"/>
        <item x="101"/>
        <item x="109"/>
        <item x="113"/>
        <item x="117"/>
        <item x="147"/>
        <item x="161"/>
        <item x="180"/>
        <item x="196"/>
        <item x="199"/>
        <item x="200"/>
        <item x="235"/>
        <item x="255"/>
        <item x="265"/>
        <item x="268"/>
        <item x="270"/>
        <item x="273"/>
        <item x="297"/>
        <item x="306"/>
        <item x="332"/>
        <item x="348"/>
        <item x="358"/>
        <item x="362"/>
        <item x="390"/>
        <item x="407"/>
        <item x="408"/>
        <item x="412"/>
      </items>
    </pivotField>
    <pivotField axis="axisRow" compact="0" outline="0" showAll="0" defaultSubtotal="0">
      <items count="17">
        <item x="12"/>
        <item m="1" x="13"/>
        <item x="6"/>
        <item x="5"/>
        <item x="10"/>
        <item x="9"/>
        <item x="1"/>
        <item x="2"/>
        <item m="1" x="14"/>
        <item x="0"/>
        <item m="1" x="15"/>
        <item m="1" x="16"/>
        <item x="3"/>
        <item x="4"/>
        <item x="7"/>
        <item x="8"/>
        <item x="1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2">
        <item m="1" x="72"/>
        <item m="1" x="70"/>
        <item m="1" x="78"/>
        <item m="1" x="73"/>
        <item m="1" x="79"/>
        <item x="54"/>
        <item m="1" x="80"/>
        <item m="1" x="81"/>
        <item m="1" x="59"/>
        <item x="17"/>
        <item x="10"/>
        <item x="13"/>
        <item x="31"/>
        <item x="29"/>
        <item x="35"/>
        <item x="30"/>
        <item x="11"/>
        <item x="14"/>
        <item x="18"/>
        <item x="24"/>
        <item x="42"/>
        <item x="39"/>
        <item x="50"/>
        <item x="25"/>
        <item x="26"/>
        <item x="27"/>
        <item m="1" x="77"/>
        <item m="1" x="74"/>
        <item m="1" x="65"/>
        <item m="1" x="66"/>
        <item m="1" x="61"/>
        <item x="3"/>
        <item x="51"/>
        <item x="33"/>
        <item m="1" x="55"/>
        <item m="1" x="56"/>
        <item m="1" x="62"/>
        <item m="1" x="63"/>
        <item x="28"/>
        <item x="38"/>
        <item x="53"/>
        <item m="1" x="60"/>
        <item m="1" x="57"/>
        <item x="49"/>
        <item x="52"/>
        <item x="43"/>
        <item m="1" x="68"/>
        <item m="1" x="69"/>
        <item m="1" x="67"/>
        <item m="1" x="58"/>
        <item m="1" x="75"/>
        <item m="1" x="76"/>
        <item m="1" x="71"/>
        <item m="1" x="64"/>
        <item x="0"/>
        <item x="1"/>
        <item x="2"/>
        <item x="4"/>
        <item x="5"/>
        <item x="6"/>
        <item x="7"/>
        <item x="8"/>
        <item x="9"/>
        <item x="12"/>
        <item x="15"/>
        <item x="16"/>
        <item x="19"/>
        <item x="20"/>
        <item x="21"/>
        <item x="22"/>
        <item x="23"/>
        <item x="32"/>
        <item x="34"/>
        <item x="36"/>
        <item x="37"/>
        <item x="40"/>
        <item x="41"/>
        <item x="44"/>
        <item x="45"/>
        <item x="46"/>
        <item x="47"/>
        <item x="48"/>
      </items>
    </pivotField>
    <pivotField axis="axisRow" compact="0" outline="0" showAll="0" defaultSubtotal="0">
      <items count="4">
        <item m="1" x="2"/>
        <item x="1"/>
        <item x="0"/>
        <item m="1" x="3"/>
      </items>
    </pivotField>
    <pivotField compact="0" outline="0" showAll="0" defaultSubtotal="0"/>
    <pivotField axis="axisRow" compact="0" outline="0" showAll="0" defaultSubtotal="0">
      <items count="704">
        <item m="1" x="596"/>
        <item m="1" x="635"/>
        <item m="1" x="591"/>
        <item m="1" x="583"/>
        <item m="1" x="559"/>
        <item m="1" x="637"/>
        <item m="1" x="577"/>
        <item m="1" x="597"/>
        <item m="1" x="671"/>
        <item m="1" x="587"/>
        <item m="1" x="590"/>
        <item m="1" x="676"/>
        <item m="1" x="681"/>
        <item m="1" x="592"/>
        <item m="1" x="661"/>
        <item x="62"/>
        <item x="107"/>
        <item x="118"/>
        <item x="110"/>
        <item x="69"/>
        <item m="1" x="687"/>
        <item x="61"/>
        <item x="77"/>
        <item m="1" x="593"/>
        <item m="1" x="662"/>
        <item x="133"/>
        <item x="100"/>
        <item m="1" x="601"/>
        <item x="86"/>
        <item x="96"/>
        <item x="153"/>
        <item m="1" x="604"/>
        <item x="94"/>
        <item x="121"/>
        <item x="91"/>
        <item x="106"/>
        <item m="1" x="562"/>
        <item x="66"/>
        <item m="1" x="563"/>
        <item m="1" x="642"/>
        <item m="1" x="598"/>
        <item x="494"/>
        <item x="63"/>
        <item m="1" x="616"/>
        <item m="1" x="574"/>
        <item m="1" x="699"/>
        <item m="1" x="580"/>
        <item m="1" x="613"/>
        <item m="1" x="632"/>
        <item m="1" x="669"/>
        <item m="1" x="557"/>
        <item m="1" x="565"/>
        <item m="1" x="611"/>
        <item m="1" x="674"/>
        <item m="1" x="667"/>
        <item m="1" x="672"/>
        <item m="1" x="696"/>
        <item m="1" x="631"/>
        <item m="1" x="644"/>
        <item x="276"/>
        <item m="1" x="636"/>
        <item m="1" x="638"/>
        <item m="1" x="567"/>
        <item m="1" x="602"/>
        <item m="1" x="605"/>
        <item m="1" x="692"/>
        <item m="1" x="573"/>
        <item x="267"/>
        <item m="1" x="585"/>
        <item x="347"/>
        <item m="1" x="645"/>
        <item m="1" x="566"/>
        <item m="1" x="621"/>
        <item m="1" x="581"/>
        <item m="1" x="607"/>
        <item m="1" x="610"/>
        <item m="1" x="584"/>
        <item m="1" x="614"/>
        <item m="1" x="682"/>
        <item x="350"/>
        <item m="1" x="619"/>
        <item m="1" x="647"/>
        <item m="1" x="582"/>
        <item m="1" x="608"/>
        <item m="1" x="695"/>
        <item m="1" x="618"/>
        <item m="1" x="680"/>
        <item x="177"/>
        <item x="175"/>
        <item x="176"/>
        <item x="166"/>
        <item x="174"/>
        <item m="1" x="663"/>
        <item m="1" x="691"/>
        <item m="1" x="564"/>
        <item m="1" x="666"/>
        <item m="1" x="668"/>
        <item m="1" x="664"/>
        <item m="1" x="700"/>
        <item m="1" x="646"/>
        <item m="1" x="622"/>
        <item m="1" x="626"/>
        <item m="1" x="675"/>
        <item m="1" x="659"/>
        <item m="1" x="586"/>
        <item x="442"/>
        <item x="445"/>
        <item m="1" x="625"/>
        <item m="1" x="665"/>
        <item m="1" x="620"/>
        <item m="1" x="606"/>
        <item m="1" x="578"/>
        <item m="1" x="651"/>
        <item m="1" x="694"/>
        <item m="1" x="599"/>
        <item m="1" x="640"/>
        <item x="256"/>
        <item m="1" x="623"/>
        <item m="1" x="702"/>
        <item x="384"/>
        <item m="1" x="576"/>
        <item x="346"/>
        <item m="1" x="629"/>
        <item m="1" x="603"/>
        <item m="1" x="630"/>
        <item m="1" x="633"/>
        <item m="1" x="683"/>
        <item m="1" x="648"/>
        <item m="1" x="589"/>
        <item m="1" x="678"/>
        <item m="1" x="701"/>
        <item x="368"/>
        <item x="556"/>
        <item m="1" x="594"/>
        <item m="1" x="575"/>
        <item m="1" x="612"/>
        <item m="1" x="595"/>
        <item m="1" x="673"/>
        <item m="1" x="561"/>
        <item m="1" x="679"/>
        <item m="1" x="588"/>
        <item x="369"/>
        <item m="1" x="660"/>
        <item m="1" x="639"/>
        <item m="1" x="643"/>
        <item m="1" x="624"/>
        <item m="1" x="685"/>
        <item m="1" x="600"/>
        <item x="441"/>
        <item m="1" x="628"/>
        <item m="1" x="568"/>
        <item x="182"/>
        <item m="1" x="571"/>
        <item m="1" x="654"/>
        <item m="1" x="688"/>
        <item m="1" x="650"/>
        <item m="1" x="634"/>
        <item m="1" x="615"/>
        <item m="1" x="641"/>
        <item x="0"/>
        <item x="1"/>
        <item x="3"/>
        <item x="4"/>
        <item x="5"/>
        <item x="6"/>
        <item x="7"/>
        <item x="8"/>
        <item x="9"/>
        <item x="11"/>
        <item x="12"/>
        <item x="15"/>
        <item x="17"/>
        <item x="18"/>
        <item x="19"/>
        <item x="21"/>
        <item x="22"/>
        <item x="23"/>
        <item x="24"/>
        <item x="455"/>
        <item x="457"/>
        <item x="25"/>
        <item x="26"/>
        <item x="27"/>
        <item x="147"/>
        <item x="29"/>
        <item x="30"/>
        <item x="31"/>
        <item x="32"/>
        <item x="33"/>
        <item x="34"/>
        <item x="36"/>
        <item x="37"/>
        <item x="38"/>
        <item m="1" x="572"/>
        <item x="39"/>
        <item x="41"/>
        <item x="42"/>
        <item m="1" x="570"/>
        <item x="43"/>
        <item x="44"/>
        <item x="45"/>
        <item x="46"/>
        <item x="47"/>
        <item x="48"/>
        <item x="49"/>
        <item x="50"/>
        <item x="51"/>
        <item x="52"/>
        <item x="54"/>
        <item x="55"/>
        <item m="1" x="652"/>
        <item x="56"/>
        <item x="57"/>
        <item x="58"/>
        <item x="59"/>
        <item x="60"/>
        <item x="64"/>
        <item x="65"/>
        <item x="67"/>
        <item x="68"/>
        <item x="70"/>
        <item x="71"/>
        <item x="72"/>
        <item x="73"/>
        <item m="1" x="677"/>
        <item x="74"/>
        <item x="75"/>
        <item x="76"/>
        <item x="78"/>
        <item x="79"/>
        <item x="80"/>
        <item x="81"/>
        <item x="82"/>
        <item x="83"/>
        <item x="84"/>
        <item x="85"/>
        <item x="87"/>
        <item x="88"/>
        <item x="89"/>
        <item x="90"/>
        <item x="92"/>
        <item x="93"/>
        <item x="95"/>
        <item x="97"/>
        <item x="98"/>
        <item x="99"/>
        <item x="101"/>
        <item x="102"/>
        <item x="103"/>
        <item x="104"/>
        <item x="105"/>
        <item x="108"/>
        <item x="109"/>
        <item x="111"/>
        <item x="112"/>
        <item x="113"/>
        <item x="114"/>
        <item x="115"/>
        <item x="119"/>
        <item x="120"/>
        <item x="122"/>
        <item x="123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41"/>
        <item x="142"/>
        <item x="143"/>
        <item x="144"/>
        <item x="146"/>
        <item x="148"/>
        <item x="149"/>
        <item x="150"/>
        <item x="151"/>
        <item x="152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8"/>
        <item x="169"/>
        <item x="170"/>
        <item x="172"/>
        <item x="173"/>
        <item x="178"/>
        <item x="179"/>
        <item x="180"/>
        <item m="1" x="656"/>
        <item x="181"/>
        <item x="183"/>
        <item x="184"/>
        <item x="185"/>
        <item x="187"/>
        <item x="188"/>
        <item x="189"/>
        <item x="190"/>
        <item x="191"/>
        <item x="192"/>
        <item x="193"/>
        <item x="194"/>
        <item x="195"/>
        <item x="196"/>
        <item m="1" x="690"/>
        <item x="197"/>
        <item x="198"/>
        <item x="199"/>
        <item x="200"/>
        <item x="201"/>
        <item x="202"/>
        <item x="203"/>
        <item x="204"/>
        <item x="205"/>
        <item x="207"/>
        <item x="208"/>
        <item x="209"/>
        <item x="210"/>
        <item x="211"/>
        <item x="212"/>
        <item x="213"/>
        <item x="214"/>
        <item x="216"/>
        <item x="217"/>
        <item x="528"/>
        <item x="219"/>
        <item x="220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8"/>
        <item x="259"/>
        <item x="260"/>
        <item x="261"/>
        <item x="262"/>
        <item x="263"/>
        <item x="264"/>
        <item x="265"/>
        <item x="266"/>
        <item x="268"/>
        <item x="269"/>
        <item x="270"/>
        <item x="271"/>
        <item x="272"/>
        <item x="274"/>
        <item x="275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555"/>
        <item x="306"/>
        <item x="307"/>
        <item x="308"/>
        <item x="309"/>
        <item x="310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8"/>
        <item x="349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70"/>
        <item x="371"/>
        <item x="372"/>
        <item x="373"/>
        <item x="374"/>
        <item x="375"/>
        <item x="517"/>
        <item x="377"/>
        <item x="378"/>
        <item x="379"/>
        <item x="381"/>
        <item x="382"/>
        <item x="383"/>
        <item x="385"/>
        <item x="386"/>
        <item x="388"/>
        <item x="389"/>
        <item x="390"/>
        <item x="391"/>
        <item x="392"/>
        <item x="393"/>
        <item x="394"/>
        <item x="395"/>
        <item x="396"/>
        <item x="397"/>
        <item m="1" x="693"/>
        <item x="398"/>
        <item x="399"/>
        <item x="400"/>
        <item x="10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4"/>
        <item x="415"/>
        <item x="417"/>
        <item x="418"/>
        <item x="419"/>
        <item x="420"/>
        <item m="1" x="627"/>
        <item x="421"/>
        <item x="423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3"/>
        <item x="444"/>
        <item x="446"/>
        <item x="447"/>
        <item x="448"/>
        <item x="449"/>
        <item x="450"/>
        <item x="451"/>
        <item x="452"/>
        <item x="453"/>
        <item x="454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1"/>
        <item x="472"/>
        <item x="473"/>
        <item x="424"/>
        <item x="475"/>
        <item x="476"/>
        <item x="477"/>
        <item x="478"/>
        <item x="479"/>
        <item x="480"/>
        <item x="481"/>
        <item x="482"/>
        <item x="484"/>
        <item x="485"/>
        <item x="486"/>
        <item x="488"/>
        <item x="489"/>
        <item x="490"/>
        <item x="491"/>
        <item x="492"/>
        <item x="493"/>
        <item x="495"/>
        <item x="312"/>
        <item x="496"/>
        <item x="497"/>
        <item m="1" x="686"/>
        <item x="498"/>
        <item x="499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290"/>
        <item x="516"/>
        <item x="167"/>
        <item x="518"/>
        <item x="519"/>
        <item x="520"/>
        <item x="521"/>
        <item x="522"/>
        <item x="523"/>
        <item x="524"/>
        <item x="525"/>
        <item x="526"/>
        <item x="28"/>
        <item x="527"/>
        <item x="529"/>
        <item x="531"/>
        <item x="532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401"/>
        <item m="1" x="653"/>
        <item x="545"/>
        <item x="546"/>
        <item x="547"/>
        <item x="548"/>
        <item x="549"/>
        <item x="550"/>
        <item x="551"/>
        <item x="552"/>
        <item x="553"/>
        <item x="554"/>
        <item m="1" x="684"/>
        <item m="1" x="655"/>
        <item m="1" x="697"/>
        <item m="1" x="658"/>
        <item m="1" x="579"/>
        <item m="1" x="558"/>
        <item m="1" x="670"/>
        <item m="1" x="569"/>
        <item m="1" x="649"/>
        <item m="1" x="698"/>
        <item m="1" x="560"/>
        <item m="1" x="617"/>
        <item m="1" x="703"/>
        <item m="1" x="689"/>
        <item m="1" x="609"/>
        <item m="1" x="657"/>
        <item x="2"/>
        <item x="13"/>
        <item x="14"/>
        <item x="16"/>
        <item x="20"/>
        <item x="35"/>
        <item x="40"/>
        <item x="53"/>
        <item x="116"/>
        <item x="117"/>
        <item x="124"/>
        <item x="139"/>
        <item x="140"/>
        <item x="145"/>
        <item x="171"/>
        <item x="186"/>
        <item x="206"/>
        <item x="215"/>
        <item x="218"/>
        <item x="221"/>
        <item x="239"/>
        <item x="257"/>
        <item x="273"/>
        <item x="292"/>
        <item x="311"/>
        <item x="345"/>
        <item x="376"/>
        <item x="380"/>
        <item x="387"/>
        <item x="413"/>
        <item x="416"/>
        <item x="422"/>
        <item x="440"/>
        <item x="456"/>
        <item x="470"/>
        <item x="474"/>
        <item x="483"/>
        <item x="487"/>
        <item x="501"/>
        <item x="530"/>
        <item x="534"/>
      </items>
    </pivotField>
    <pivotField axis="axisRow" compact="0" outline="0" showAll="0" defaultSubtotal="0">
      <items count="3">
        <item x="1"/>
        <item x="0"/>
        <item x="2"/>
      </items>
    </pivotField>
    <pivotField compact="0" outline="0" multipleItemSelectionAllowed="1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11">
        <item h="1" m="1" x="7"/>
        <item h="1" x="4"/>
        <item h="1" m="1" x="10"/>
        <item h="1" x="2"/>
        <item m="1" x="9"/>
        <item h="1" m="1" x="8"/>
        <item h="1" x="6"/>
        <item h="1" x="0"/>
        <item x="1"/>
        <item h="1" x="3"/>
        <item h="1" x="5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7">
        <item m="1" x="12"/>
        <item m="1" x="14"/>
        <item m="1" x="10"/>
        <item m="1" x="7"/>
        <item m="1" x="9"/>
        <item x="6"/>
        <item m="1" x="8"/>
        <item m="1" x="11"/>
        <item m="1" x="16"/>
        <item x="3"/>
        <item x="4"/>
        <item m="1" x="15"/>
        <item m="1" x="13"/>
        <item x="5"/>
        <item x="0"/>
        <item x="1"/>
        <item x="2"/>
      </items>
    </pivotField>
    <pivotField compact="0" outline="0" showAll="0" defaultSubtotal="0"/>
    <pivotField compact="0" outline="0" showAll="0" defaultSubtotal="0"/>
  </pivotFields>
  <rowFields count="8">
    <field x="12"/>
    <field x="25"/>
    <field x="2"/>
    <field x="5"/>
    <field x="4"/>
    <field x="15"/>
    <field x="13"/>
    <field x="16"/>
  </rowFields>
  <rowItems count="21">
    <i>
      <x v="55"/>
      <x v="15"/>
      <x v="13"/>
      <x v="9"/>
      <x v="96"/>
      <x v="170"/>
      <x v="2"/>
      <x v="1"/>
    </i>
    <i r="2">
      <x v="540"/>
      <x v="9"/>
      <x v="337"/>
      <x v="529"/>
      <x v="2"/>
      <x v="1"/>
    </i>
    <i>
      <x v="56"/>
      <x v="15"/>
      <x v="1"/>
      <x v="6"/>
      <x v="87"/>
      <x v="160"/>
      <x v="2"/>
      <x v="1"/>
    </i>
    <i r="2">
      <x v="2"/>
      <x v="6"/>
      <x v="88"/>
      <x v="161"/>
      <x v="2"/>
      <x v="1"/>
    </i>
    <i>
      <x v="57"/>
      <x v="15"/>
      <x v="2"/>
      <x v="6"/>
      <x v="88"/>
      <x v="161"/>
      <x v="2"/>
      <x v="1"/>
    </i>
    <i r="2">
      <x v="12"/>
      <x v="6"/>
      <x v="95"/>
      <x v="169"/>
      <x v="2"/>
      <x v="1"/>
    </i>
    <i>
      <x v="63"/>
      <x v="15"/>
      <x v="512"/>
      <x v="6"/>
      <x v="310"/>
      <x v="502"/>
      <x v="2"/>
      <x/>
    </i>
    <i r="2">
      <x v="542"/>
      <x v="6"/>
      <x v="144"/>
      <x v="531"/>
      <x v="2"/>
      <x/>
    </i>
    <i r="2">
      <x v="565"/>
      <x v="6"/>
      <x v="347"/>
      <x v="545"/>
      <x v="2"/>
      <x/>
    </i>
    <i>
      <x v="68"/>
      <x v="15"/>
      <x v="513"/>
      <x v="9"/>
      <x v="311"/>
      <x v="503"/>
      <x v="2"/>
      <x/>
    </i>
    <i r="2">
      <x v="516"/>
      <x v="9"/>
      <x v="314"/>
      <x v="506"/>
      <x v="2"/>
      <x/>
    </i>
    <i r="2">
      <x v="523"/>
      <x v="9"/>
      <x v="321"/>
      <x v="513"/>
      <x v="2"/>
      <x/>
    </i>
    <i r="2">
      <x v="525"/>
      <x v="9"/>
      <x v="323"/>
      <x v="515"/>
      <x v="2"/>
      <x/>
    </i>
    <i r="2">
      <x v="547"/>
      <x v="9"/>
      <x v="338"/>
      <x v="533"/>
      <x v="2"/>
      <x/>
    </i>
    <i r="2">
      <x v="565"/>
      <x v="9"/>
      <x v="347"/>
      <x v="545"/>
      <x v="2"/>
      <x/>
    </i>
    <i>
      <x v="81"/>
      <x v="15"/>
      <x v="512"/>
      <x v="6"/>
      <x v="310"/>
      <x v="502"/>
      <x v="2"/>
      <x/>
    </i>
    <i r="2">
      <x v="515"/>
      <x v="6"/>
      <x v="313"/>
      <x v="505"/>
      <x v="2"/>
      <x/>
    </i>
    <i r="2">
      <x v="528"/>
      <x v="6"/>
      <x v="326"/>
      <x v="518"/>
      <x v="2"/>
      <x/>
    </i>
    <i r="2">
      <x v="547"/>
      <x v="6"/>
      <x v="338"/>
      <x v="533"/>
      <x v="2"/>
      <x/>
    </i>
    <i r="2">
      <x v="565"/>
      <x v="6"/>
      <x v="347"/>
      <x v="545"/>
      <x v="2"/>
      <x/>
    </i>
    <i t="grand">
      <x/>
    </i>
  </rowItems>
  <colItems count="1">
    <i/>
  </colItems>
  <pageFields count="2">
    <pageField fld="21" hier="-1"/>
    <pageField fld="0" hier="-1"/>
  </pageFields>
  <dataFields count="1">
    <dataField name="Sum of PO's Qty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iangzhengbo@huawe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mailto:jiangzhengbo@huawei.com" TargetMode="Externa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mailto:jiangzhengbo@huawei.com" TargetMode="Externa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50"/>
  <sheetViews>
    <sheetView showGridLines="0" zoomScaleNormal="100" zoomScaleSheetLayoutView="75" workbookViewId="0">
      <selection activeCell="E22" sqref="E22"/>
    </sheetView>
  </sheetViews>
  <sheetFormatPr defaultColWidth="11.42578125" defaultRowHeight="12.75"/>
  <cols>
    <col min="1" max="1" width="3.140625" style="78" customWidth="1"/>
    <col min="2" max="2" width="2.42578125" style="63" customWidth="1"/>
    <col min="3" max="3" width="18.85546875" style="63" customWidth="1"/>
    <col min="4" max="4" width="9.42578125" style="63" customWidth="1"/>
    <col min="5" max="5" width="50" style="63" customWidth="1"/>
    <col min="6" max="6" width="17.28515625" style="63" customWidth="1"/>
    <col min="7" max="7" width="15.140625" style="63" customWidth="1"/>
    <col min="8" max="8" width="16.7109375" style="63" customWidth="1"/>
    <col min="9" max="9" width="10" style="63" bestFit="1" customWidth="1"/>
    <col min="10" max="10" width="13.42578125" style="63" bestFit="1" customWidth="1"/>
    <col min="11" max="11" width="24.140625" style="65" bestFit="1" customWidth="1"/>
    <col min="12" max="12" width="11" style="63" bestFit="1" customWidth="1"/>
    <col min="13" max="13" width="12.28515625" style="63" bestFit="1" customWidth="1"/>
    <col min="14" max="16384" width="11.42578125" style="63"/>
  </cols>
  <sheetData>
    <row r="1" spans="3:12">
      <c r="F1" s="64"/>
    </row>
    <row r="2" spans="3:12" ht="25.5" customHeight="1">
      <c r="E2" s="66" t="s">
        <v>7507</v>
      </c>
      <c r="F2" s="64"/>
      <c r="G2" s="64"/>
      <c r="H2" s="64"/>
      <c r="I2" s="64"/>
      <c r="J2" s="64"/>
      <c r="K2" s="67"/>
      <c r="L2" s="64"/>
    </row>
    <row r="3" spans="3:12">
      <c r="C3" s="168"/>
      <c r="D3" s="168"/>
      <c r="E3" s="168"/>
      <c r="F3" s="168"/>
      <c r="G3" s="168"/>
      <c r="H3" s="168"/>
      <c r="I3" s="168"/>
      <c r="J3" s="67"/>
    </row>
    <row r="4" spans="3:12">
      <c r="C4" s="168"/>
      <c r="D4" s="168"/>
      <c r="E4" s="168"/>
      <c r="F4" s="168"/>
      <c r="G4" s="168"/>
      <c r="H4" s="168"/>
      <c r="I4" s="168"/>
      <c r="J4" s="67"/>
    </row>
    <row r="6" spans="3:12">
      <c r="C6" s="68" t="s">
        <v>7508</v>
      </c>
      <c r="E6" s="69" t="s">
        <v>7509</v>
      </c>
      <c r="F6" s="65"/>
      <c r="G6" s="65"/>
      <c r="H6" s="65"/>
      <c r="I6" s="65"/>
      <c r="J6" s="65"/>
    </row>
    <row r="7" spans="3:12" ht="13.5" thickBot="1">
      <c r="C7" s="68"/>
      <c r="E7" s="65"/>
      <c r="F7" s="65"/>
      <c r="G7" s="65"/>
      <c r="H7" s="65"/>
      <c r="I7" s="65"/>
      <c r="J7" s="65"/>
    </row>
    <row r="8" spans="3:12" ht="23.25" customHeight="1" thickTop="1">
      <c r="C8" s="70">
        <v>45190</v>
      </c>
      <c r="D8" s="71"/>
      <c r="E8" s="71"/>
      <c r="F8" s="71"/>
      <c r="G8" s="71"/>
      <c r="H8" s="71"/>
      <c r="I8" s="71"/>
      <c r="J8" s="71"/>
    </row>
    <row r="9" spans="3:12">
      <c r="C9" s="72" t="s">
        <v>7510</v>
      </c>
      <c r="E9" s="63" t="s">
        <v>7511</v>
      </c>
      <c r="F9" s="72" t="s">
        <v>7512</v>
      </c>
      <c r="G9" s="63" t="s">
        <v>7507</v>
      </c>
    </row>
    <row r="10" spans="3:12">
      <c r="C10" s="72" t="s">
        <v>7513</v>
      </c>
      <c r="E10" s="63" t="s">
        <v>7514</v>
      </c>
      <c r="F10" s="72" t="s">
        <v>7513</v>
      </c>
      <c r="G10" s="63" t="s">
        <v>7515</v>
      </c>
    </row>
    <row r="11" spans="3:12">
      <c r="C11" s="72"/>
      <c r="E11" s="73" t="s">
        <v>7516</v>
      </c>
      <c r="G11" s="63" t="s">
        <v>7517</v>
      </c>
    </row>
    <row r="12" spans="3:12">
      <c r="C12" s="72" t="s">
        <v>7518</v>
      </c>
      <c r="E12" s="74" t="s">
        <v>7519</v>
      </c>
      <c r="F12" s="72" t="s">
        <v>7520</v>
      </c>
      <c r="G12" s="75" t="s">
        <v>7521</v>
      </c>
    </row>
    <row r="13" spans="3:12">
      <c r="C13" s="72" t="s">
        <v>7522</v>
      </c>
      <c r="E13" s="63" t="s">
        <v>7523</v>
      </c>
      <c r="F13" s="72" t="s">
        <v>7524</v>
      </c>
      <c r="G13" s="76" t="s">
        <v>7525</v>
      </c>
    </row>
    <row r="14" spans="3:12">
      <c r="C14" s="72" t="s">
        <v>7526</v>
      </c>
      <c r="E14" s="77" t="s">
        <v>7527</v>
      </c>
      <c r="F14" s="72" t="s">
        <v>7522</v>
      </c>
      <c r="G14" s="63" t="s">
        <v>7528</v>
      </c>
    </row>
    <row r="15" spans="3:12">
      <c r="C15" s="72" t="s">
        <v>7529</v>
      </c>
      <c r="E15" s="63" t="s">
        <v>7530</v>
      </c>
      <c r="F15" s="72" t="s">
        <v>7531</v>
      </c>
      <c r="G15" s="63" t="s">
        <v>7532</v>
      </c>
    </row>
    <row r="17" spans="1:16">
      <c r="E17" s="79"/>
      <c r="F17" s="80"/>
      <c r="G17" s="81"/>
      <c r="O17" s="82"/>
    </row>
    <row r="18" spans="1:16" ht="37.9" customHeight="1">
      <c r="C18" s="83" t="s">
        <v>7533</v>
      </c>
      <c r="D18" s="83" t="s">
        <v>7534</v>
      </c>
      <c r="E18" s="83" t="s">
        <v>7535</v>
      </c>
      <c r="F18" s="83" t="s">
        <v>7536</v>
      </c>
      <c r="G18" s="83" t="s">
        <v>7537</v>
      </c>
      <c r="H18" s="83" t="s">
        <v>7538</v>
      </c>
      <c r="I18" s="83" t="s">
        <v>7539</v>
      </c>
      <c r="J18" s="83" t="s">
        <v>7540</v>
      </c>
      <c r="K18" s="83" t="s">
        <v>7541</v>
      </c>
      <c r="L18" s="83" t="s">
        <v>7542</v>
      </c>
      <c r="M18" s="83" t="s">
        <v>7543</v>
      </c>
    </row>
    <row r="19" spans="1:16">
      <c r="A19" s="84"/>
      <c r="C19" s="85" t="s">
        <v>255</v>
      </c>
      <c r="D19" s="86">
        <v>10</v>
      </c>
      <c r="E19" s="86" t="s">
        <v>254</v>
      </c>
      <c r="F19" s="86">
        <v>1000</v>
      </c>
      <c r="G19" s="86">
        <v>2.9999999999999997E-4</v>
      </c>
      <c r="H19" s="87">
        <f t="shared" ref="H19:H47" si="0">F19*G19</f>
        <v>0.3</v>
      </c>
      <c r="I19" s="88" t="s">
        <v>7544</v>
      </c>
      <c r="J19" s="89" t="s">
        <v>7545</v>
      </c>
      <c r="K19" s="90" t="s">
        <v>7546</v>
      </c>
      <c r="L19" s="87" t="s">
        <v>7547</v>
      </c>
      <c r="M19" s="91">
        <v>45247</v>
      </c>
      <c r="P19" s="92"/>
    </row>
    <row r="20" spans="1:16">
      <c r="A20" s="84"/>
      <c r="C20" s="85" t="s">
        <v>2148</v>
      </c>
      <c r="D20" s="86">
        <v>20</v>
      </c>
      <c r="E20" s="86" t="s">
        <v>2149</v>
      </c>
      <c r="F20" s="86">
        <v>2000</v>
      </c>
      <c r="G20" s="86">
        <v>5.0000000000000001E-4</v>
      </c>
      <c r="H20" s="87">
        <f t="shared" si="0"/>
        <v>1</v>
      </c>
      <c r="I20" s="88" t="s">
        <v>7544</v>
      </c>
      <c r="J20" s="89" t="s">
        <v>7545</v>
      </c>
      <c r="K20" s="90" t="s">
        <v>7546</v>
      </c>
      <c r="L20" s="87" t="s">
        <v>7547</v>
      </c>
      <c r="M20" s="91">
        <v>45247</v>
      </c>
      <c r="P20" s="92"/>
    </row>
    <row r="21" spans="1:16">
      <c r="A21" s="84"/>
      <c r="C21" s="85" t="s">
        <v>226</v>
      </c>
      <c r="D21" s="86">
        <v>30</v>
      </c>
      <c r="E21" s="86" t="s">
        <v>225</v>
      </c>
      <c r="F21" s="86">
        <v>22000</v>
      </c>
      <c r="G21" s="86">
        <v>4.0000000000000002E-4</v>
      </c>
      <c r="H21" s="87">
        <f t="shared" si="0"/>
        <v>8.8000000000000007</v>
      </c>
      <c r="I21" s="88" t="s">
        <v>7544</v>
      </c>
      <c r="J21" s="89" t="s">
        <v>7545</v>
      </c>
      <c r="K21" s="90" t="s">
        <v>7546</v>
      </c>
      <c r="L21" s="87" t="s">
        <v>7547</v>
      </c>
      <c r="M21" s="91">
        <v>45247</v>
      </c>
      <c r="P21" s="92"/>
    </row>
    <row r="22" spans="1:16">
      <c r="A22" s="84"/>
      <c r="C22" s="85" t="s">
        <v>2188</v>
      </c>
      <c r="D22" s="86">
        <v>40</v>
      </c>
      <c r="E22" s="86" t="s">
        <v>2189</v>
      </c>
      <c r="F22" s="86">
        <v>1000</v>
      </c>
      <c r="G22" s="86">
        <v>5.0000000000000001E-4</v>
      </c>
      <c r="H22" s="87">
        <f t="shared" si="0"/>
        <v>0.5</v>
      </c>
      <c r="I22" s="88" t="s">
        <v>7544</v>
      </c>
      <c r="J22" s="89" t="s">
        <v>7545</v>
      </c>
      <c r="K22" s="90" t="s">
        <v>7548</v>
      </c>
      <c r="L22" s="87" t="s">
        <v>7547</v>
      </c>
      <c r="M22" s="91">
        <v>45247</v>
      </c>
      <c r="P22" s="92"/>
    </row>
    <row r="23" spans="1:16">
      <c r="A23" s="84"/>
      <c r="C23" s="85" t="s">
        <v>224</v>
      </c>
      <c r="D23" s="86">
        <v>50</v>
      </c>
      <c r="E23" s="86" t="s">
        <v>223</v>
      </c>
      <c r="F23" s="86">
        <v>1000</v>
      </c>
      <c r="G23" s="86">
        <v>2.9999999999999997E-4</v>
      </c>
      <c r="H23" s="87">
        <f t="shared" si="0"/>
        <v>0.3</v>
      </c>
      <c r="I23" s="88" t="s">
        <v>7544</v>
      </c>
      <c r="J23" s="89" t="s">
        <v>7545</v>
      </c>
      <c r="K23" s="90" t="s">
        <v>7546</v>
      </c>
      <c r="L23" s="87" t="s">
        <v>7547</v>
      </c>
      <c r="M23" s="91">
        <v>45247</v>
      </c>
      <c r="P23" s="92"/>
    </row>
    <row r="24" spans="1:16">
      <c r="A24" s="84"/>
      <c r="C24" s="85" t="s">
        <v>2232</v>
      </c>
      <c r="D24" s="86">
        <v>60</v>
      </c>
      <c r="E24" s="86" t="s">
        <v>2233</v>
      </c>
      <c r="F24" s="86">
        <v>1000</v>
      </c>
      <c r="G24" s="86">
        <v>5.0000000000000001E-4</v>
      </c>
      <c r="H24" s="87">
        <f t="shared" si="0"/>
        <v>0.5</v>
      </c>
      <c r="I24" s="88" t="s">
        <v>7544</v>
      </c>
      <c r="J24" s="89" t="s">
        <v>7545</v>
      </c>
      <c r="K24" s="90" t="s">
        <v>7546</v>
      </c>
      <c r="L24" s="87" t="s">
        <v>7547</v>
      </c>
      <c r="M24" s="91">
        <v>45247</v>
      </c>
      <c r="P24" s="92"/>
    </row>
    <row r="25" spans="1:16">
      <c r="A25" s="84"/>
      <c r="C25" s="85" t="s">
        <v>187</v>
      </c>
      <c r="D25" s="86">
        <v>70</v>
      </c>
      <c r="E25" s="86" t="s">
        <v>150</v>
      </c>
      <c r="F25" s="86">
        <v>1000</v>
      </c>
      <c r="G25" s="86">
        <v>5.0000000000000001E-4</v>
      </c>
      <c r="H25" s="87">
        <f t="shared" si="0"/>
        <v>0.5</v>
      </c>
      <c r="I25" s="88" t="s">
        <v>7544</v>
      </c>
      <c r="J25" s="89" t="s">
        <v>7545</v>
      </c>
      <c r="K25" s="90" t="s">
        <v>7546</v>
      </c>
      <c r="L25" s="87" t="s">
        <v>7547</v>
      </c>
      <c r="M25" s="91">
        <v>45247</v>
      </c>
      <c r="P25" s="92"/>
    </row>
    <row r="26" spans="1:16">
      <c r="A26" s="84"/>
      <c r="C26" s="85" t="s">
        <v>6292</v>
      </c>
      <c r="D26" s="86">
        <v>80</v>
      </c>
      <c r="E26" s="86" t="s">
        <v>6293</v>
      </c>
      <c r="F26" s="86">
        <v>100</v>
      </c>
      <c r="G26" s="86">
        <v>4.65E-2</v>
      </c>
      <c r="H26" s="87">
        <f t="shared" si="0"/>
        <v>4.6500000000000004</v>
      </c>
      <c r="I26" s="88" t="s">
        <v>7544</v>
      </c>
      <c r="J26" s="89" t="s">
        <v>7545</v>
      </c>
      <c r="K26" s="90" t="s">
        <v>7546</v>
      </c>
      <c r="L26" s="87" t="s">
        <v>7547</v>
      </c>
      <c r="M26" s="91">
        <v>45247</v>
      </c>
      <c r="P26" s="92"/>
    </row>
    <row r="27" spans="1:16">
      <c r="A27" s="84"/>
      <c r="C27" s="85" t="s">
        <v>2953</v>
      </c>
      <c r="D27" s="86">
        <v>90</v>
      </c>
      <c r="E27" s="86" t="s">
        <v>2954</v>
      </c>
      <c r="F27" s="86">
        <v>14000</v>
      </c>
      <c r="G27" s="86">
        <v>2.2599999999999999E-2</v>
      </c>
      <c r="H27" s="87">
        <f t="shared" si="0"/>
        <v>316.39999999999998</v>
      </c>
      <c r="I27" s="88" t="s">
        <v>7544</v>
      </c>
      <c r="J27" s="89" t="s">
        <v>7545</v>
      </c>
      <c r="K27" s="90" t="s">
        <v>7546</v>
      </c>
      <c r="L27" s="87" t="s">
        <v>7547</v>
      </c>
      <c r="M27" s="91">
        <v>45247</v>
      </c>
      <c r="P27" s="92"/>
    </row>
    <row r="28" spans="1:16">
      <c r="A28" s="84"/>
      <c r="C28" s="85" t="s">
        <v>3877</v>
      </c>
      <c r="D28" s="86">
        <v>100</v>
      </c>
      <c r="E28" s="86" t="s">
        <v>7549</v>
      </c>
      <c r="F28" s="86">
        <v>1000</v>
      </c>
      <c r="G28" s="86">
        <v>2.1899999999999999E-2</v>
      </c>
      <c r="H28" s="87">
        <f t="shared" si="0"/>
        <v>21.9</v>
      </c>
      <c r="I28" s="88" t="s">
        <v>7544</v>
      </c>
      <c r="J28" s="89" t="s">
        <v>7545</v>
      </c>
      <c r="K28" s="90" t="s">
        <v>7546</v>
      </c>
      <c r="L28" s="87" t="s">
        <v>7547</v>
      </c>
      <c r="M28" s="91">
        <v>45247</v>
      </c>
      <c r="P28" s="92"/>
    </row>
    <row r="29" spans="1:16">
      <c r="A29" s="84"/>
      <c r="C29" s="85" t="s">
        <v>3915</v>
      </c>
      <c r="D29" s="86">
        <v>110</v>
      </c>
      <c r="E29" s="86" t="s">
        <v>7550</v>
      </c>
      <c r="F29" s="86">
        <v>100</v>
      </c>
      <c r="G29" s="86">
        <v>0.67200000000000004</v>
      </c>
      <c r="H29" s="87">
        <f t="shared" si="0"/>
        <v>67.2</v>
      </c>
      <c r="I29" s="88" t="s">
        <v>7544</v>
      </c>
      <c r="J29" s="89" t="s">
        <v>7545</v>
      </c>
      <c r="K29" s="90" t="s">
        <v>7546</v>
      </c>
      <c r="L29" s="87" t="s">
        <v>7547</v>
      </c>
      <c r="M29" s="91">
        <v>45247</v>
      </c>
      <c r="P29" s="92"/>
    </row>
    <row r="30" spans="1:16">
      <c r="A30" s="84"/>
      <c r="C30" s="85" t="s">
        <v>4013</v>
      </c>
      <c r="D30" s="86">
        <v>120</v>
      </c>
      <c r="E30" s="86" t="s">
        <v>4014</v>
      </c>
      <c r="F30" s="86">
        <v>1000</v>
      </c>
      <c r="G30" s="86">
        <v>6.4999999999999997E-3</v>
      </c>
      <c r="H30" s="87">
        <f t="shared" si="0"/>
        <v>6.5</v>
      </c>
      <c r="I30" s="88" t="s">
        <v>7544</v>
      </c>
      <c r="J30" s="89" t="s">
        <v>7545</v>
      </c>
      <c r="K30" s="90" t="s">
        <v>7546</v>
      </c>
      <c r="L30" s="87" t="s">
        <v>7547</v>
      </c>
      <c r="M30" s="91">
        <v>45247</v>
      </c>
      <c r="P30" s="92"/>
    </row>
    <row r="31" spans="1:16">
      <c r="A31" s="84"/>
      <c r="C31" s="85" t="s">
        <v>4044</v>
      </c>
      <c r="D31" s="86">
        <v>130</v>
      </c>
      <c r="E31" s="86" t="s">
        <v>4045</v>
      </c>
      <c r="F31" s="86">
        <v>400</v>
      </c>
      <c r="G31" s="86">
        <v>1.6500000000000001E-2</v>
      </c>
      <c r="H31" s="87">
        <f t="shared" si="0"/>
        <v>6.6000000000000005</v>
      </c>
      <c r="I31" s="88" t="s">
        <v>7544</v>
      </c>
      <c r="J31" s="89" t="s">
        <v>7545</v>
      </c>
      <c r="K31" s="90" t="s">
        <v>7548</v>
      </c>
      <c r="L31" s="87" t="s">
        <v>7547</v>
      </c>
      <c r="M31" s="91">
        <v>45247</v>
      </c>
      <c r="P31" s="92"/>
    </row>
    <row r="32" spans="1:16">
      <c r="A32" s="84"/>
      <c r="C32" s="85" t="s">
        <v>4121</v>
      </c>
      <c r="D32" s="86">
        <v>140</v>
      </c>
      <c r="E32" s="86" t="s">
        <v>94</v>
      </c>
      <c r="F32" s="86">
        <v>100</v>
      </c>
      <c r="G32" s="86">
        <v>9.9000000000000008E-3</v>
      </c>
      <c r="H32" s="87">
        <f t="shared" si="0"/>
        <v>0.9900000000000001</v>
      </c>
      <c r="I32" s="88" t="s">
        <v>7544</v>
      </c>
      <c r="J32" s="89" t="s">
        <v>7545</v>
      </c>
      <c r="K32" s="90" t="s">
        <v>7546</v>
      </c>
      <c r="L32" s="87" t="s">
        <v>7547</v>
      </c>
      <c r="M32" s="91">
        <v>45247</v>
      </c>
      <c r="P32" s="92"/>
    </row>
    <row r="33" spans="1:16">
      <c r="A33" s="84"/>
      <c r="C33" s="85" t="s">
        <v>4126</v>
      </c>
      <c r="D33" s="86">
        <v>150</v>
      </c>
      <c r="E33" s="86" t="s">
        <v>92</v>
      </c>
      <c r="F33" s="86">
        <v>100</v>
      </c>
      <c r="G33" s="86">
        <v>1.8599999999999998E-2</v>
      </c>
      <c r="H33" s="87">
        <f t="shared" si="0"/>
        <v>1.8599999999999999</v>
      </c>
      <c r="I33" s="88" t="s">
        <v>7544</v>
      </c>
      <c r="J33" s="89" t="s">
        <v>7545</v>
      </c>
      <c r="K33" s="90" t="s">
        <v>7546</v>
      </c>
      <c r="L33" s="87" t="s">
        <v>7547</v>
      </c>
      <c r="M33" s="91">
        <v>45247</v>
      </c>
      <c r="P33" s="92"/>
    </row>
    <row r="34" spans="1:16">
      <c r="A34" s="84"/>
      <c r="C34" s="85" t="s">
        <v>4156</v>
      </c>
      <c r="D34" s="86">
        <v>160</v>
      </c>
      <c r="E34" s="86" t="s">
        <v>4157</v>
      </c>
      <c r="F34" s="86">
        <v>600</v>
      </c>
      <c r="G34" s="86">
        <v>1.0699999999999999E-2</v>
      </c>
      <c r="H34" s="87">
        <f t="shared" si="0"/>
        <v>6.42</v>
      </c>
      <c r="I34" s="88" t="s">
        <v>7544</v>
      </c>
      <c r="J34" s="89" t="s">
        <v>7545</v>
      </c>
      <c r="K34" s="90" t="s">
        <v>7546</v>
      </c>
      <c r="L34" s="87" t="s">
        <v>7547</v>
      </c>
      <c r="M34" s="91">
        <v>45247</v>
      </c>
      <c r="P34" s="92"/>
    </row>
    <row r="35" spans="1:16">
      <c r="A35" s="84"/>
      <c r="C35" s="85" t="s">
        <v>79</v>
      </c>
      <c r="D35" s="86">
        <v>170</v>
      </c>
      <c r="E35" s="86" t="s">
        <v>78</v>
      </c>
      <c r="F35" s="86">
        <v>200</v>
      </c>
      <c r="G35" s="86">
        <v>2.4299999999999999E-2</v>
      </c>
      <c r="H35" s="87">
        <f t="shared" si="0"/>
        <v>4.8599999999999994</v>
      </c>
      <c r="I35" s="88" t="s">
        <v>7544</v>
      </c>
      <c r="J35" s="89" t="s">
        <v>7545</v>
      </c>
      <c r="K35" s="90" t="s">
        <v>7546</v>
      </c>
      <c r="L35" s="87" t="s">
        <v>7547</v>
      </c>
      <c r="M35" s="91">
        <v>45247</v>
      </c>
      <c r="P35" s="92"/>
    </row>
    <row r="36" spans="1:16">
      <c r="A36" s="84"/>
      <c r="C36" s="85" t="s">
        <v>4326</v>
      </c>
      <c r="D36" s="86">
        <v>180</v>
      </c>
      <c r="E36" s="86" t="s">
        <v>4327</v>
      </c>
      <c r="F36" s="86">
        <v>100</v>
      </c>
      <c r="G36" s="86">
        <v>0.67120000000000002</v>
      </c>
      <c r="H36" s="87">
        <f t="shared" si="0"/>
        <v>67.12</v>
      </c>
      <c r="I36" s="88" t="s">
        <v>7544</v>
      </c>
      <c r="J36" s="89" t="s">
        <v>7545</v>
      </c>
      <c r="K36" s="90" t="s">
        <v>7546</v>
      </c>
      <c r="L36" s="87" t="s">
        <v>7547</v>
      </c>
      <c r="M36" s="91">
        <v>45247</v>
      </c>
      <c r="P36" s="92"/>
    </row>
    <row r="37" spans="1:16">
      <c r="A37" s="84"/>
      <c r="C37" s="85" t="s">
        <v>4422</v>
      </c>
      <c r="D37" s="86">
        <v>190</v>
      </c>
      <c r="E37" s="86" t="s">
        <v>7551</v>
      </c>
      <c r="F37" s="86">
        <v>1400</v>
      </c>
      <c r="G37" s="86">
        <v>0.503</v>
      </c>
      <c r="H37" s="87">
        <f t="shared" si="0"/>
        <v>704.2</v>
      </c>
      <c r="I37" s="88" t="s">
        <v>7544</v>
      </c>
      <c r="J37" s="89" t="s">
        <v>7545</v>
      </c>
      <c r="K37" s="90" t="s">
        <v>7548</v>
      </c>
      <c r="L37" s="87" t="s">
        <v>7547</v>
      </c>
      <c r="M37" s="91">
        <v>45247</v>
      </c>
      <c r="P37" s="92"/>
    </row>
    <row r="38" spans="1:16">
      <c r="A38" s="84"/>
      <c r="C38" s="85" t="s">
        <v>4991</v>
      </c>
      <c r="D38" s="86">
        <v>200</v>
      </c>
      <c r="E38" s="86" t="s">
        <v>4992</v>
      </c>
      <c r="F38" s="86">
        <v>100</v>
      </c>
      <c r="G38" s="86">
        <v>1.14E-2</v>
      </c>
      <c r="H38" s="87">
        <f t="shared" si="0"/>
        <v>1.1400000000000001</v>
      </c>
      <c r="I38" s="88" t="s">
        <v>7544</v>
      </c>
      <c r="J38" s="89" t="s">
        <v>7552</v>
      </c>
      <c r="K38" s="90" t="s">
        <v>7548</v>
      </c>
      <c r="L38" s="87" t="s">
        <v>7547</v>
      </c>
      <c r="M38" s="91">
        <v>45247</v>
      </c>
      <c r="P38" s="92"/>
    </row>
    <row r="39" spans="1:16">
      <c r="A39" s="84"/>
      <c r="C39" s="85" t="s">
        <v>6812</v>
      </c>
      <c r="D39" s="86">
        <v>210</v>
      </c>
      <c r="E39" s="86" t="s">
        <v>6813</v>
      </c>
      <c r="F39" s="86">
        <v>1200</v>
      </c>
      <c r="G39" s="86">
        <v>0.1449</v>
      </c>
      <c r="H39" s="87">
        <f t="shared" si="0"/>
        <v>173.88</v>
      </c>
      <c r="I39" s="88" t="s">
        <v>7544</v>
      </c>
      <c r="J39" s="89" t="s">
        <v>7545</v>
      </c>
      <c r="K39" s="90" t="s">
        <v>7546</v>
      </c>
      <c r="L39" s="87" t="s">
        <v>7547</v>
      </c>
      <c r="M39" s="91">
        <v>45247</v>
      </c>
      <c r="P39" s="92"/>
    </row>
    <row r="40" spans="1:16">
      <c r="A40" s="84"/>
      <c r="C40" s="85" t="s">
        <v>5428</v>
      </c>
      <c r="D40" s="86">
        <v>220</v>
      </c>
      <c r="E40" s="86" t="s">
        <v>5426</v>
      </c>
      <c r="F40" s="86">
        <v>100</v>
      </c>
      <c r="G40" s="86">
        <v>0.1394</v>
      </c>
      <c r="H40" s="87">
        <f t="shared" si="0"/>
        <v>13.94</v>
      </c>
      <c r="I40" s="88" t="s">
        <v>7544</v>
      </c>
      <c r="J40" s="89" t="s">
        <v>7545</v>
      </c>
      <c r="K40" s="90" t="s">
        <v>7546</v>
      </c>
      <c r="L40" s="87" t="s">
        <v>7547</v>
      </c>
      <c r="M40" s="91">
        <v>45247</v>
      </c>
      <c r="P40" s="92"/>
    </row>
    <row r="41" spans="1:16">
      <c r="A41" s="84"/>
      <c r="C41" s="85" t="s">
        <v>6729</v>
      </c>
      <c r="D41" s="86">
        <v>230</v>
      </c>
      <c r="E41" s="86" t="s">
        <v>5457</v>
      </c>
      <c r="F41" s="86">
        <v>300</v>
      </c>
      <c r="G41" s="86">
        <v>0.1515</v>
      </c>
      <c r="H41" s="87">
        <f t="shared" si="0"/>
        <v>45.449999999999996</v>
      </c>
      <c r="I41" s="88" t="s">
        <v>7544</v>
      </c>
      <c r="J41" s="89" t="s">
        <v>7545</v>
      </c>
      <c r="K41" s="90" t="s">
        <v>7548</v>
      </c>
      <c r="L41" s="87" t="s">
        <v>7547</v>
      </c>
      <c r="M41" s="91">
        <v>45247</v>
      </c>
      <c r="P41" s="92"/>
    </row>
    <row r="42" spans="1:16">
      <c r="A42" s="84"/>
      <c r="C42" s="85" t="s">
        <v>5468</v>
      </c>
      <c r="D42" s="86">
        <v>240</v>
      </c>
      <c r="E42" s="86" t="s">
        <v>5469</v>
      </c>
      <c r="F42" s="86">
        <v>200</v>
      </c>
      <c r="G42" s="86">
        <v>0.43680000000000002</v>
      </c>
      <c r="H42" s="87">
        <f t="shared" si="0"/>
        <v>87.36</v>
      </c>
      <c r="I42" s="88" t="s">
        <v>7544</v>
      </c>
      <c r="J42" s="89" t="s">
        <v>7545</v>
      </c>
      <c r="K42" s="90" t="s">
        <v>7546</v>
      </c>
      <c r="L42" s="87" t="s">
        <v>7547</v>
      </c>
      <c r="M42" s="91">
        <v>45247</v>
      </c>
      <c r="P42" s="92"/>
    </row>
    <row r="43" spans="1:16">
      <c r="A43" s="84"/>
      <c r="C43" s="85" t="s">
        <v>5674</v>
      </c>
      <c r="D43" s="86">
        <v>250</v>
      </c>
      <c r="E43" s="86" t="s">
        <v>5615</v>
      </c>
      <c r="F43" s="86">
        <v>200</v>
      </c>
      <c r="G43" s="86">
        <v>0.53480000000000005</v>
      </c>
      <c r="H43" s="87">
        <f t="shared" si="0"/>
        <v>106.96000000000001</v>
      </c>
      <c r="I43" s="88" t="s">
        <v>7544</v>
      </c>
      <c r="J43" s="89" t="s">
        <v>7545</v>
      </c>
      <c r="K43" s="90" t="s">
        <v>7548</v>
      </c>
      <c r="L43" s="87" t="s">
        <v>7547</v>
      </c>
      <c r="M43" s="91">
        <v>45247</v>
      </c>
      <c r="P43" s="92"/>
    </row>
    <row r="44" spans="1:16">
      <c r="A44" s="84"/>
      <c r="C44" s="85" t="s">
        <v>7139</v>
      </c>
      <c r="D44" s="86">
        <v>260</v>
      </c>
      <c r="E44" s="86" t="s">
        <v>6888</v>
      </c>
      <c r="F44" s="86">
        <v>100</v>
      </c>
      <c r="G44" s="86">
        <v>3.8485</v>
      </c>
      <c r="H44" s="87">
        <f t="shared" si="0"/>
        <v>384.85</v>
      </c>
      <c r="I44" s="88" t="s">
        <v>7544</v>
      </c>
      <c r="J44" s="89" t="s">
        <v>7545</v>
      </c>
      <c r="K44" s="90" t="s">
        <v>7548</v>
      </c>
      <c r="L44" s="87" t="s">
        <v>7547</v>
      </c>
      <c r="M44" s="91">
        <v>45247</v>
      </c>
      <c r="P44" s="92"/>
    </row>
    <row r="45" spans="1:16">
      <c r="A45" s="84"/>
      <c r="C45" s="85" t="s">
        <v>6921</v>
      </c>
      <c r="D45" s="86">
        <v>270</v>
      </c>
      <c r="E45" s="86" t="s">
        <v>5968</v>
      </c>
      <c r="F45" s="86">
        <v>200</v>
      </c>
      <c r="G45" s="86">
        <v>4.8845999999999998</v>
      </c>
      <c r="H45" s="87">
        <f t="shared" si="0"/>
        <v>976.92</v>
      </c>
      <c r="I45" s="88" t="s">
        <v>7544</v>
      </c>
      <c r="J45" s="89" t="s">
        <v>7545</v>
      </c>
      <c r="K45" s="90" t="s">
        <v>7548</v>
      </c>
      <c r="L45" s="87" t="s">
        <v>7547</v>
      </c>
      <c r="M45" s="91">
        <v>45247</v>
      </c>
      <c r="P45" s="92"/>
    </row>
    <row r="46" spans="1:16">
      <c r="A46" s="84"/>
      <c r="C46" s="85" t="s">
        <v>6089</v>
      </c>
      <c r="D46" s="86">
        <v>280</v>
      </c>
      <c r="E46" s="86" t="s">
        <v>7553</v>
      </c>
      <c r="F46" s="86">
        <v>4</v>
      </c>
      <c r="G46" s="86">
        <v>32.122300000000003</v>
      </c>
      <c r="H46" s="87">
        <f t="shared" si="0"/>
        <v>128.48920000000001</v>
      </c>
      <c r="I46" s="88" t="s">
        <v>7544</v>
      </c>
      <c r="J46" s="89" t="s">
        <v>7545</v>
      </c>
      <c r="K46" s="90" t="s">
        <v>7548</v>
      </c>
      <c r="L46" s="87" t="s">
        <v>7547</v>
      </c>
      <c r="M46" s="91">
        <v>45247</v>
      </c>
      <c r="P46" s="92"/>
    </row>
    <row r="47" spans="1:16">
      <c r="A47" s="84"/>
      <c r="C47" s="85" t="s">
        <v>318</v>
      </c>
      <c r="D47" s="86">
        <v>290</v>
      </c>
      <c r="E47" s="86" t="s">
        <v>6212</v>
      </c>
      <c r="F47" s="86">
        <v>3</v>
      </c>
      <c r="G47" s="86">
        <v>14.4152</v>
      </c>
      <c r="H47" s="87">
        <f t="shared" si="0"/>
        <v>43.245600000000003</v>
      </c>
      <c r="I47" s="88" t="s">
        <v>7544</v>
      </c>
      <c r="J47" s="89" t="s">
        <v>7552</v>
      </c>
      <c r="K47" s="90" t="s">
        <v>7554</v>
      </c>
      <c r="L47" s="87" t="s">
        <v>7547</v>
      </c>
      <c r="M47" s="91">
        <v>45247</v>
      </c>
      <c r="P47" s="92"/>
    </row>
    <row r="48" spans="1:16">
      <c r="A48" s="84"/>
      <c r="C48" s="86"/>
      <c r="D48" s="86"/>
      <c r="E48" s="86"/>
      <c r="F48" s="86"/>
      <c r="G48" s="86"/>
      <c r="H48" s="87"/>
      <c r="I48" s="88"/>
      <c r="J48" s="88"/>
      <c r="K48" s="90"/>
      <c r="L48" s="87"/>
      <c r="M48" s="93"/>
    </row>
    <row r="49" spans="7:8" ht="13.5" thickBot="1"/>
    <row r="50" spans="7:8" ht="13.5" thickBot="1">
      <c r="G50" s="94" t="s">
        <v>7555</v>
      </c>
      <c r="H50" s="95">
        <f>SUM(H19:H49)</f>
        <v>3182.8348000000005</v>
      </c>
    </row>
  </sheetData>
  <autoFilter ref="C18:M47">
    <filterColumn colId="1"/>
    <filterColumn colId="7"/>
  </autoFilter>
  <mergeCells count="2">
    <mergeCell ref="C3:I3"/>
    <mergeCell ref="C4:I4"/>
  </mergeCells>
  <conditionalFormatting sqref="C1:C1048576">
    <cfRule type="duplicateValues" dxfId="378" priority="59"/>
    <cfRule type="duplicateValues" dxfId="377" priority="60"/>
  </conditionalFormatting>
  <conditionalFormatting sqref="C46">
    <cfRule type="duplicateValues" dxfId="376" priority="57"/>
    <cfRule type="duplicateValues" dxfId="375" priority="58"/>
  </conditionalFormatting>
  <conditionalFormatting sqref="C45:C47">
    <cfRule type="duplicateValues" dxfId="374" priority="55"/>
    <cfRule type="duplicateValues" dxfId="373" priority="56"/>
  </conditionalFormatting>
  <conditionalFormatting sqref="C47">
    <cfRule type="duplicateValues" dxfId="372" priority="53"/>
    <cfRule type="duplicateValues" dxfId="371" priority="54"/>
  </conditionalFormatting>
  <conditionalFormatting sqref="C19:C47">
    <cfRule type="duplicateValues" dxfId="370" priority="51"/>
    <cfRule type="duplicateValues" dxfId="369" priority="52"/>
  </conditionalFormatting>
  <conditionalFormatting sqref="C39:C43">
    <cfRule type="duplicateValues" dxfId="368" priority="49"/>
    <cfRule type="duplicateValues" dxfId="367" priority="50"/>
  </conditionalFormatting>
  <conditionalFormatting sqref="C38:C44">
    <cfRule type="duplicateValues" dxfId="366" priority="47"/>
    <cfRule type="duplicateValues" dxfId="365" priority="48"/>
  </conditionalFormatting>
  <conditionalFormatting sqref="C44">
    <cfRule type="duplicateValues" dxfId="364" priority="45"/>
    <cfRule type="duplicateValues" dxfId="363" priority="46"/>
  </conditionalFormatting>
  <conditionalFormatting sqref="C36">
    <cfRule type="duplicateValues" dxfId="362" priority="43"/>
    <cfRule type="duplicateValues" dxfId="361" priority="44"/>
  </conditionalFormatting>
  <conditionalFormatting sqref="C35:C37">
    <cfRule type="duplicateValues" dxfId="360" priority="41"/>
    <cfRule type="duplicateValues" dxfId="359" priority="42"/>
  </conditionalFormatting>
  <conditionalFormatting sqref="C37">
    <cfRule type="duplicateValues" dxfId="358" priority="39"/>
    <cfRule type="duplicateValues" dxfId="357" priority="40"/>
  </conditionalFormatting>
  <conditionalFormatting sqref="C33">
    <cfRule type="duplicateValues" dxfId="356" priority="37"/>
    <cfRule type="duplicateValues" dxfId="355" priority="38"/>
  </conditionalFormatting>
  <conditionalFormatting sqref="C32:C34">
    <cfRule type="duplicateValues" dxfId="354" priority="35"/>
    <cfRule type="duplicateValues" dxfId="353" priority="36"/>
  </conditionalFormatting>
  <conditionalFormatting sqref="C34">
    <cfRule type="duplicateValues" dxfId="352" priority="33"/>
    <cfRule type="duplicateValues" dxfId="351" priority="34"/>
  </conditionalFormatting>
  <conditionalFormatting sqref="C30">
    <cfRule type="duplicateValues" dxfId="350" priority="31"/>
    <cfRule type="duplicateValues" dxfId="349" priority="32"/>
  </conditionalFormatting>
  <conditionalFormatting sqref="C29:C31">
    <cfRule type="duplicateValues" dxfId="348" priority="29"/>
    <cfRule type="duplicateValues" dxfId="347" priority="30"/>
  </conditionalFormatting>
  <conditionalFormatting sqref="C31">
    <cfRule type="duplicateValues" dxfId="346" priority="27"/>
    <cfRule type="duplicateValues" dxfId="345" priority="28"/>
  </conditionalFormatting>
  <conditionalFormatting sqref="C27">
    <cfRule type="duplicateValues" dxfId="344" priority="25"/>
    <cfRule type="duplicateValues" dxfId="343" priority="26"/>
  </conditionalFormatting>
  <conditionalFormatting sqref="C26:C28">
    <cfRule type="duplicateValues" dxfId="342" priority="23"/>
    <cfRule type="duplicateValues" dxfId="341" priority="24"/>
  </conditionalFormatting>
  <conditionalFormatting sqref="C28">
    <cfRule type="duplicateValues" dxfId="340" priority="21"/>
    <cfRule type="duplicateValues" dxfId="339" priority="22"/>
  </conditionalFormatting>
  <conditionalFormatting sqref="C24">
    <cfRule type="duplicateValues" dxfId="338" priority="19"/>
    <cfRule type="duplicateValues" dxfId="337" priority="20"/>
  </conditionalFormatting>
  <conditionalFormatting sqref="C23:C25">
    <cfRule type="duplicateValues" dxfId="336" priority="17"/>
    <cfRule type="duplicateValues" dxfId="335" priority="18"/>
  </conditionalFormatting>
  <conditionalFormatting sqref="C25">
    <cfRule type="duplicateValues" dxfId="334" priority="15"/>
    <cfRule type="duplicateValues" dxfId="333" priority="16"/>
  </conditionalFormatting>
  <conditionalFormatting sqref="C21">
    <cfRule type="duplicateValues" dxfId="332" priority="13"/>
    <cfRule type="duplicateValues" dxfId="331" priority="14"/>
  </conditionalFormatting>
  <conditionalFormatting sqref="C20:C22">
    <cfRule type="duplicateValues" dxfId="330" priority="11"/>
    <cfRule type="duplicateValues" dxfId="329" priority="12"/>
  </conditionalFormatting>
  <conditionalFormatting sqref="C22">
    <cfRule type="duplicateValues" dxfId="328" priority="9"/>
    <cfRule type="duplicateValues" dxfId="327" priority="10"/>
  </conditionalFormatting>
  <conditionalFormatting sqref="C42">
    <cfRule type="duplicateValues" dxfId="326" priority="7"/>
    <cfRule type="duplicateValues" dxfId="325" priority="8"/>
  </conditionalFormatting>
  <conditionalFormatting sqref="C41:C43">
    <cfRule type="duplicateValues" dxfId="324" priority="5"/>
    <cfRule type="duplicateValues" dxfId="323" priority="6"/>
  </conditionalFormatting>
  <conditionalFormatting sqref="C43">
    <cfRule type="duplicateValues" dxfId="322" priority="3"/>
    <cfRule type="duplicateValues" dxfId="321" priority="4"/>
  </conditionalFormatting>
  <conditionalFormatting sqref="C40">
    <cfRule type="duplicateValues" dxfId="320" priority="1"/>
    <cfRule type="duplicateValues" dxfId="319" priority="2"/>
  </conditionalFormatting>
  <hyperlinks>
    <hyperlink ref="E12" r:id="rId1" display="jiangzhengbo@huawei.com"/>
  </hyperlinks>
  <printOptions horizontalCentered="1"/>
  <pageMargins left="0.32" right="0.5" top="0.26" bottom="0.51" header="0.25" footer="0.25"/>
  <pageSetup scale="58" orientation="landscape" horizontalDpi="4294967293" r:id="rId2"/>
  <headerFooter alignWithMargins="0">
    <oddFooter>&amp;L&amp;F&amp;C&amp;A&amp;Rpage &amp;P/&amp;N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>
    <tabColor rgb="FFFFC000"/>
  </sheetPr>
  <dimension ref="A1:AG2287"/>
  <sheetViews>
    <sheetView showGridLines="0" topLeftCell="M1" zoomScaleNormal="100" workbookViewId="0">
      <pane ySplit="10" topLeftCell="A11" activePane="bottomLeft" state="frozen"/>
      <selection pane="bottomLeft" activeCell="M349" sqref="M349"/>
    </sheetView>
  </sheetViews>
  <sheetFormatPr defaultColWidth="9.140625" defaultRowHeight="12.75"/>
  <cols>
    <col min="1" max="1" width="12.140625" style="1" bestFit="1" customWidth="1"/>
    <col min="2" max="2" width="14.7109375" style="1" customWidth="1"/>
    <col min="3" max="3" width="17.7109375" style="1" customWidth="1"/>
    <col min="4" max="4" width="18.140625" style="1" customWidth="1"/>
    <col min="5" max="5" width="18" style="2" customWidth="1"/>
    <col min="6" max="6" width="13.5703125" style="5" customWidth="1"/>
    <col min="7" max="7" width="11.7109375" style="1" customWidth="1"/>
    <col min="8" max="8" width="57.140625" style="4" customWidth="1"/>
    <col min="9" max="9" width="0.28515625" style="3" customWidth="1"/>
    <col min="10" max="10" width="11.7109375" style="2" customWidth="1"/>
    <col min="11" max="12" width="13.140625" style="1" customWidth="1"/>
    <col min="13" max="13" width="20" style="1" customWidth="1"/>
    <col min="14" max="14" width="28.85546875" style="1" customWidth="1"/>
    <col min="15" max="15" width="10.42578125" style="1" customWidth="1"/>
    <col min="16" max="16" width="24.85546875" style="1" customWidth="1"/>
    <col min="17" max="18" width="43" style="1" customWidth="1"/>
    <col min="19" max="19" width="13.5703125" style="1" customWidth="1"/>
    <col min="20" max="20" width="10" style="1" customWidth="1"/>
    <col min="21" max="21" width="10.42578125" style="1" bestFit="1" customWidth="1"/>
    <col min="22" max="22" width="13.140625" style="1" customWidth="1"/>
    <col min="23" max="23" width="10" style="1" customWidth="1"/>
    <col min="24" max="24" width="8.28515625" style="1" customWidth="1"/>
    <col min="25" max="28" width="14.28515625" style="162" customWidth="1"/>
    <col min="29" max="29" width="15.7109375" style="1" customWidth="1"/>
    <col min="30" max="16384" width="9.140625" style="1"/>
  </cols>
  <sheetData>
    <row r="1" spans="1:33" s="15" customFormat="1" hidden="1">
      <c r="E1" s="18"/>
      <c r="F1" s="17"/>
      <c r="G1" s="18"/>
      <c r="H1" s="16"/>
      <c r="I1" s="2"/>
      <c r="J1" s="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62"/>
      <c r="AA1" s="1"/>
      <c r="AB1" s="1"/>
      <c r="AC1" s="1"/>
      <c r="AD1" s="1"/>
      <c r="AE1" s="1"/>
    </row>
    <row r="2" spans="1:33" s="15" customFormat="1" hidden="1">
      <c r="E2" s="18"/>
      <c r="F2" s="17"/>
      <c r="G2" s="18"/>
      <c r="H2" s="16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62"/>
      <c r="AA2" s="1"/>
      <c r="AB2" s="1"/>
      <c r="AC2" s="1"/>
      <c r="AD2" s="1"/>
      <c r="AE2" s="1"/>
    </row>
    <row r="3" spans="1:33" s="15" customFormat="1" hidden="1">
      <c r="E3" s="18"/>
      <c r="F3" s="17"/>
      <c r="G3" s="18">
        <f ca="1">WEEKNUM(TODAY())</f>
        <v>43</v>
      </c>
      <c r="H3" s="16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62"/>
      <c r="AA3" s="1"/>
      <c r="AB3" s="1"/>
      <c r="AC3" s="1"/>
      <c r="AD3" s="1"/>
      <c r="AE3" s="1"/>
    </row>
    <row r="4" spans="1:33" s="15" customFormat="1" hidden="1">
      <c r="E4" s="39"/>
      <c r="F4" s="38"/>
      <c r="G4" s="37" t="str">
        <f ca="1">YEAR(TODAY())&amp;TEXT(WEEKNUM(TODAY()),"00")</f>
        <v>202343</v>
      </c>
      <c r="H4" s="16"/>
      <c r="I4" s="2"/>
      <c r="J4" s="2" t="str">
        <f ca="1">TEXT(WEEKNUM(TODAY()),"00")</f>
        <v>43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62"/>
      <c r="AA4" s="1"/>
      <c r="AB4" s="1"/>
      <c r="AC4" s="1"/>
      <c r="AD4" s="1"/>
      <c r="AE4" s="1"/>
    </row>
    <row r="5" spans="1:33" s="15" customFormat="1" hidden="1">
      <c r="E5" s="18"/>
      <c r="F5" s="17"/>
      <c r="G5" s="36" t="str">
        <f>YEAR(Z11)&amp;TEXT(WEEKNUM(Z11),"00")</f>
        <v>202342</v>
      </c>
      <c r="H5" s="16"/>
      <c r="I5" s="2"/>
      <c r="J5" s="2" t="str">
        <f>TEXT(WEEKNUM(Z11),"00")</f>
        <v>42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62"/>
      <c r="AA5" s="1"/>
      <c r="AB5" s="1"/>
      <c r="AC5" s="1"/>
      <c r="AD5" s="1"/>
      <c r="AE5" s="1"/>
    </row>
    <row r="6" spans="1:33" s="15" customFormat="1" hidden="1">
      <c r="B6" s="35" t="s">
        <v>302</v>
      </c>
      <c r="C6" s="35"/>
      <c r="D6" s="35"/>
      <c r="E6" s="18"/>
      <c r="F6" s="17"/>
      <c r="G6" s="18"/>
      <c r="H6" s="16"/>
      <c r="I6" s="2"/>
      <c r="J6" s="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62"/>
      <c r="AA6" s="1"/>
      <c r="AB6" s="1"/>
      <c r="AC6" s="1"/>
      <c r="AD6" s="1"/>
      <c r="AE6" s="1"/>
    </row>
    <row r="7" spans="1:33" s="15" customFormat="1" hidden="1">
      <c r="B7" s="34">
        <v>45656</v>
      </c>
      <c r="C7" s="34"/>
      <c r="D7" s="34"/>
      <c r="E7" s="18"/>
      <c r="F7" s="17"/>
      <c r="H7" s="16"/>
      <c r="I7" s="2"/>
      <c r="J7" s="2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62"/>
      <c r="AA7" s="1"/>
      <c r="AB7" s="1"/>
      <c r="AC7" s="1"/>
      <c r="AD7" s="1"/>
      <c r="AE7" s="1"/>
    </row>
    <row r="8" spans="1:33" s="15" customFormat="1">
      <c r="E8" s="18"/>
      <c r="F8" s="17">
        <f>3/1.1</f>
        <v>2.7272727272727271</v>
      </c>
      <c r="G8" s="15">
        <f>ROUND(F8,0)</f>
        <v>3</v>
      </c>
      <c r="H8" s="16"/>
      <c r="I8" s="1"/>
      <c r="J8" s="33"/>
      <c r="K8" s="1"/>
      <c r="L8" s="1"/>
      <c r="M8" s="159" t="s">
        <v>293</v>
      </c>
      <c r="N8" s="159" t="s">
        <v>292</v>
      </c>
      <c r="O8" s="159" t="s">
        <v>291</v>
      </c>
      <c r="P8" s="159" t="s">
        <v>290</v>
      </c>
      <c r="Q8" s="159" t="s">
        <v>289</v>
      </c>
      <c r="R8" s="159" t="s">
        <v>7650</v>
      </c>
      <c r="S8" s="159" t="s">
        <v>288</v>
      </c>
      <c r="T8" s="159" t="s">
        <v>287</v>
      </c>
      <c r="U8" s="159" t="s">
        <v>286</v>
      </c>
      <c r="V8" s="159" t="s">
        <v>285</v>
      </c>
      <c r="W8" s="159" t="s">
        <v>284</v>
      </c>
      <c r="X8" s="159" t="s">
        <v>283</v>
      </c>
      <c r="Y8" s="159" t="s">
        <v>7651</v>
      </c>
      <c r="Z8" s="163" t="s">
        <v>282</v>
      </c>
      <c r="AA8" s="160" t="s">
        <v>281</v>
      </c>
      <c r="AB8" s="160" t="s">
        <v>280</v>
      </c>
      <c r="AC8" s="160" t="s">
        <v>279</v>
      </c>
      <c r="AE8" s="1"/>
    </row>
    <row r="9" spans="1:33" s="15" customFormat="1" ht="18.75">
      <c r="B9" s="30"/>
      <c r="C9" s="30"/>
      <c r="D9" s="30"/>
      <c r="E9" s="32"/>
      <c r="F9" s="31" t="s">
        <v>301</v>
      </c>
      <c r="G9" s="30"/>
      <c r="H9" s="27"/>
      <c r="I9" s="3"/>
      <c r="J9" s="29" t="b">
        <v>1</v>
      </c>
      <c r="K9" s="1"/>
      <c r="L9" s="1"/>
      <c r="M9" s="1" t="b">
        <f>M8=M10</f>
        <v>1</v>
      </c>
      <c r="N9" s="1" t="b">
        <f t="shared" ref="N9:R9" si="0">N8=N10</f>
        <v>1</v>
      </c>
      <c r="O9" s="1" t="b">
        <f t="shared" si="0"/>
        <v>1</v>
      </c>
      <c r="P9" s="1" t="b">
        <f t="shared" si="0"/>
        <v>1</v>
      </c>
      <c r="Q9" s="1" t="b">
        <f t="shared" si="0"/>
        <v>1</v>
      </c>
      <c r="R9" s="1" t="b">
        <f t="shared" si="0"/>
        <v>1</v>
      </c>
      <c r="S9" s="1" t="b">
        <f t="shared" ref="S9" si="1">S8=S10</f>
        <v>1</v>
      </c>
      <c r="T9" s="1" t="b">
        <f t="shared" ref="T9" si="2">T8=T10</f>
        <v>1</v>
      </c>
      <c r="U9" s="1" t="b">
        <f t="shared" ref="U9" si="3">U8=U10</f>
        <v>1</v>
      </c>
      <c r="V9" s="1" t="b">
        <f t="shared" ref="V9" si="4">V8=V10</f>
        <v>1</v>
      </c>
      <c r="W9" s="1" t="b">
        <f t="shared" ref="W9" si="5">W8=W10</f>
        <v>1</v>
      </c>
      <c r="X9" s="1" t="b">
        <f t="shared" ref="X9" si="6">X8=X10</f>
        <v>1</v>
      </c>
      <c r="Y9" s="1" t="b">
        <f t="shared" ref="Y9" si="7">Y8=Y10</f>
        <v>1</v>
      </c>
      <c r="Z9" s="162" t="b">
        <f t="shared" ref="Z9" si="8">Z8=Z10</f>
        <v>1</v>
      </c>
      <c r="AA9" s="1" t="b">
        <f t="shared" ref="AA9" si="9">AA8=AA10</f>
        <v>1</v>
      </c>
      <c r="AB9" s="1" t="b">
        <f t="shared" ref="AB9" si="10">AB8=AB10</f>
        <v>1</v>
      </c>
      <c r="AC9" s="1" t="b">
        <f t="shared" ref="AC9" si="11">AC8=AC10</f>
        <v>1</v>
      </c>
      <c r="AD9" s="1"/>
      <c r="AE9" s="1"/>
    </row>
    <row r="10" spans="1:33" s="19" customFormat="1">
      <c r="A10" s="15" t="e">
        <f ca="1">IFERROR(IF(FIND("TAMURA",UPPER(Q10))&lt;&gt;0,"LOCAL PO &gt; 'TAMURA' ","ERRO Regra Tamura"),
IF(LOWER(S10)="national","Local PO",
IF(YEAR(Z10)&amp;TEXT(WEEKNUM(Z10),"00")&lt;=YEAR(TODAY())&amp;TEXT(WEEKNUM(TODAY())  +1,"00"),"PO &gt; Ok",   "Future PO")))</f>
        <v>#VALUE!</v>
      </c>
      <c r="B10" s="28" t="s">
        <v>300</v>
      </c>
      <c r="C10" s="28" t="s">
        <v>7625</v>
      </c>
      <c r="D10" s="28" t="s">
        <v>7624</v>
      </c>
      <c r="E10" s="27" t="s">
        <v>299</v>
      </c>
      <c r="F10" s="26" t="s">
        <v>298</v>
      </c>
      <c r="G10" s="25" t="s">
        <v>297</v>
      </c>
      <c r="H10" s="24" t="s">
        <v>7506</v>
      </c>
      <c r="I10" s="23" t="s">
        <v>296</v>
      </c>
      <c r="J10" s="22" t="s">
        <v>295</v>
      </c>
      <c r="K10" s="22" t="s">
        <v>294</v>
      </c>
      <c r="L10" s="22" t="s">
        <v>7652</v>
      </c>
      <c r="M10" s="21" t="s">
        <v>293</v>
      </c>
      <c r="N10" s="21" t="s">
        <v>292</v>
      </c>
      <c r="O10" s="21" t="s">
        <v>291</v>
      </c>
      <c r="P10" s="21" t="s">
        <v>290</v>
      </c>
      <c r="Q10" s="21" t="s">
        <v>289</v>
      </c>
      <c r="R10" s="21" t="s">
        <v>7650</v>
      </c>
      <c r="S10" s="21" t="s">
        <v>288</v>
      </c>
      <c r="T10" s="21" t="s">
        <v>287</v>
      </c>
      <c r="U10" s="21" t="s">
        <v>286</v>
      </c>
      <c r="V10" s="21" t="s">
        <v>285</v>
      </c>
      <c r="W10" s="21" t="s">
        <v>284</v>
      </c>
      <c r="X10" s="21" t="s">
        <v>283</v>
      </c>
      <c r="Y10" s="164" t="s">
        <v>7651</v>
      </c>
      <c r="Z10" s="164" t="s">
        <v>282</v>
      </c>
      <c r="AA10" s="164" t="s">
        <v>281</v>
      </c>
      <c r="AB10" s="164" t="s">
        <v>280</v>
      </c>
      <c r="AC10" s="160" t="s">
        <v>279</v>
      </c>
      <c r="AD10" s="20" t="s">
        <v>8384</v>
      </c>
      <c r="AE10" s="20" t="s">
        <v>8385</v>
      </c>
      <c r="AF10" s="19" t="s">
        <v>8386</v>
      </c>
      <c r="AG10" s="19" t="s">
        <v>8387</v>
      </c>
    </row>
    <row r="11" spans="1:33" s="15" customFormat="1">
      <c r="A11" s="15" t="str">
        <f ca="1">IFERROR(IF(FIND("TAMURA",UPPER(Q11))&lt;&gt;0,"LOCAL PO &gt; 'TAMURA' ","ERRO Regra Tamura"),
IF(LOWER(S11)="national","Local PO",
IF(YEAR(Z11)&amp;TEXT(WEEKNUM(Z11),"00")&lt;=YEAR(TODAY())&amp;TEXT(WEEKNUM(TODAY())  +1,"00"),"PO &gt; Ok",   "Future PO")))</f>
        <v>PO &gt; Ok</v>
      </c>
      <c r="B11" s="40" t="str">
        <f ca="1">IFERROR(IF(FIND("TAMURA",UPPER(Q11))&lt;&gt;0,"LOCAL PO &gt; 'TAMURA' ","ERRO Regra Tamura"),
IFERROR(IF(LOWER(S11)="national","Local PO",
IF(YEAR(Z11)&amp;TEXT(WEEKNUM(Z11),"00")&lt;=YEAR(TODAY())&amp;TEXT(WEEKNUM(TODAY())  +1,"00"),"PO &gt; Ok",   "Future PO")),""))</f>
        <v>PO &gt; Ok</v>
      </c>
      <c r="C11" s="18" t="str">
        <f>IFERROR(IF(VLOOKUP(G11&amp;P11,'Troca PN'!A:G,5,0)&lt;&gt;0,"TEVE Troca de PN","  &gt; ERRO CHAVE SKU&amp;PN "),"")</f>
        <v>TEVE Troca de PN</v>
      </c>
      <c r="D11" s="18" t="str">
        <f>IFERROR(IF(VLOOKUP(G11&amp;P11,'Troca PN'!A:G,5,0)&lt;&gt;0,VLOOKUP(P11,'Troca PN'!C:G,2,0),"  &gt; ERRO CHAVE SKU&amp;PN "),P11)</f>
        <v>99015DEN</v>
      </c>
      <c r="E11" s="54">
        <f>IFERROR(ROUNDUP((AC11/VLOOKUP(P11,'Huawei BUn - JDI'!B:H,4,0))*VLOOKUP(P11,'Huawei BUn - JDI'!B:H,7,0),0),
IFERROR(IF(AC11/VLOOKUP(P11,'Huawei BUn - JDI'!L:O,3,0)&lt;1,VLOOKUP(P11,'Huawei BUn - JDI'!L:O,3,0),
IFERROR(IF(AC11/VLOOKUP(P11,'Huawei BUn - JDI'!L:O,3,0)&lt;&gt;ROUND(AC11/VLOOKUP(P11,'Huawei BUn - JDI'!L:O,3,0),0),ROUNDUP(AC11/VLOOKUP(P11,'Huawei BUn - JDI'!L:O,3,0),0),AC11),AC11)),AC11))</f>
        <v>300</v>
      </c>
      <c r="F11" s="17">
        <f>VLOOKUP(P11,'Material Unit Price List'!A:D,3,0)</f>
        <v>23.208100000000002</v>
      </c>
      <c r="G11" s="1" t="str">
        <f>TRIM(MID(N11,(FIND("]",N11)+1),
(FIND("#",N11)-1)-(FIND("]",N11))))</f>
        <v>737-4</v>
      </c>
      <c r="H11" s="16" t="str">
        <f>IFERROR(VLOOKUP(P11,'Huawei BUn - JDI'!B:H,1,0)&amp;" - has convertion, divide for - "&amp;VLOOKUP(P11,'Huawei BUn - JDI'!B:H,4,0),
IFERROR(VLOOKUP(P11,'Huawei BUn - JDI'!L:O,1,0)&amp;"- has MOQ of - "&amp;VLOOKUP(P11,'Huawei BUn - JDI'!L:O,3,0)," Sem Conversão"))</f>
        <v xml:space="preserve"> Sem Conversão</v>
      </c>
      <c r="I11" s="3"/>
      <c r="J11" s="12" t="s">
        <v>4</v>
      </c>
      <c r="K11" s="9" t="b">
        <v>0</v>
      </c>
      <c r="L11" s="9" t="s">
        <v>7653</v>
      </c>
      <c r="M11" s="11" t="s">
        <v>8388</v>
      </c>
      <c r="N11" s="10" t="s">
        <v>8389</v>
      </c>
      <c r="O11" s="9" t="s">
        <v>7544</v>
      </c>
      <c r="P11" s="10" t="s">
        <v>358</v>
      </c>
      <c r="Q11" s="9" t="s">
        <v>359</v>
      </c>
      <c r="R11" s="161" t="s">
        <v>7545</v>
      </c>
      <c r="S11" s="10" t="s">
        <v>7</v>
      </c>
      <c r="T11" s="9" t="s">
        <v>7655</v>
      </c>
      <c r="U11" s="10" t="s">
        <v>1</v>
      </c>
      <c r="V11" s="9">
        <v>1</v>
      </c>
      <c r="W11" s="10">
        <v>47</v>
      </c>
      <c r="X11" s="9" t="s">
        <v>5</v>
      </c>
      <c r="Y11" s="8">
        <v>45300</v>
      </c>
      <c r="Z11" s="7">
        <v>45217</v>
      </c>
      <c r="AA11" s="8">
        <v>45278</v>
      </c>
      <c r="AB11" s="7">
        <v>45284</v>
      </c>
      <c r="AC11" s="6">
        <v>300</v>
      </c>
      <c r="AD11" s="1" t="s">
        <v>10769</v>
      </c>
      <c r="AE11" s="1"/>
    </row>
    <row r="12" spans="1:33" hidden="1">
      <c r="A12" s="15" t="str">
        <f t="shared" ref="A12:A75" ca="1" si="12">IFERROR(IF(FIND("TAMURA",UPPER(Q12))&lt;&gt;0,"LOCAL PO &gt; 'TAMURA' ","ERRO Regra Tamura"),
IF(LOWER(S12)="national","Local PO",
IF(YEAR(Z12)&amp;TEXT(WEEKNUM(Z12),"00")&lt;=YEAR(TODAY())&amp;TEXT(WEEKNUM(TODAY())  +1,"00"),"PO &gt; Ok",   "Future PO")))</f>
        <v>Future PO</v>
      </c>
      <c r="B12" s="40" t="str">
        <f t="shared" ref="B12:B75" ca="1" si="13">IFERROR(IF(FIND("TAMURA",UPPER(Q12))&lt;&gt;0,"LOCAL PO &gt; 'TAMURA' ","ERRO Regra Tamura"),
IFERROR(IF(LOWER(S12)="national","Local PO",
IF(YEAR(Z12)&amp;TEXT(WEEKNUM(Z12),"00")&lt;=YEAR(TODAY())&amp;TEXT(WEEKNUM(TODAY())  +1,"00"),"PO &gt; Ok",   "Future PO")),""))</f>
        <v>Future PO</v>
      </c>
      <c r="C12" s="18" t="str">
        <f>IFERROR(IF(VLOOKUP(G12&amp;P12,'Troca PN'!A:G,5,0)&lt;&gt;0,"TEVE Troca de PN","  &gt; ERRO CHAVE SKU&amp;PN "),"")</f>
        <v>TEVE Troca de PN</v>
      </c>
      <c r="D12" s="18" t="str">
        <f>IFERROR(IF(VLOOKUP(G12&amp;P12,'Troca PN'!A:G,5,0)&lt;&gt;0,VLOOKUP(P12,'Troca PN'!C:G,2,0),"  &gt; ERRO CHAVE SKU&amp;PN "),P12)</f>
        <v>99015DEN</v>
      </c>
      <c r="E12" s="54">
        <f>IFERROR(ROUNDUP((AC12/VLOOKUP(P12,'Huawei BUn - JDI'!B:H,4,0))*VLOOKUP(P12,'Huawei BUn - JDI'!B:H,7,0),0),
IFERROR(IF(AC12/VLOOKUP(P12,'Huawei BUn - JDI'!L:O,3,0)&lt;1,VLOOKUP(P12,'Huawei BUn - JDI'!L:O,3,0),
IFERROR(IF(AC12/VLOOKUP(P12,'Huawei BUn - JDI'!L:O,3,0)&lt;&gt;ROUND(AC12/VLOOKUP(P12,'Huawei BUn - JDI'!L:O,3,0),0),ROUNDUP(AC12/VLOOKUP(P12,'Huawei BUn - JDI'!L:O,3,0),0),AC12),AC12)),AC12))</f>
        <v>300</v>
      </c>
      <c r="F12" s="17">
        <f>VLOOKUP(P12,'Material Unit Price List'!A:D,3,0)</f>
        <v>23.208100000000002</v>
      </c>
      <c r="G12" s="1" t="str">
        <f t="shared" ref="G12:G75" si="14">TRIM(MID(N12,(FIND("]",N12)+1),
(FIND("#",N12)-1)-(FIND("]",N12))))</f>
        <v>737-4</v>
      </c>
      <c r="H12" s="16" t="str">
        <f>IFERROR(VLOOKUP(P12,'Huawei BUn - JDI'!B:H,1,0)&amp;" - has convertion, divide for - "&amp;VLOOKUP(P12,'Huawei BUn - JDI'!B:H,4,0),
IFERROR(VLOOKUP(P12,'Huawei BUn - JDI'!L:O,1,0)&amp;"- has MOQ of - "&amp;VLOOKUP(P12,'Huawei BUn - JDI'!L:O,3,0)," Sem Conversão"))</f>
        <v xml:space="preserve"> Sem Conversão</v>
      </c>
      <c r="J12" s="12" t="s">
        <v>4</v>
      </c>
      <c r="K12" s="9" t="b">
        <v>1</v>
      </c>
      <c r="L12" s="9" t="s">
        <v>7653</v>
      </c>
      <c r="M12" s="11" t="s">
        <v>8390</v>
      </c>
      <c r="N12" s="10" t="s">
        <v>8391</v>
      </c>
      <c r="O12" s="9" t="s">
        <v>7544</v>
      </c>
      <c r="P12" s="10" t="s">
        <v>358</v>
      </c>
      <c r="Q12" s="9" t="s">
        <v>359</v>
      </c>
      <c r="R12" s="161" t="s">
        <v>7545</v>
      </c>
      <c r="S12" s="10" t="s">
        <v>7</v>
      </c>
      <c r="T12" s="9" t="s">
        <v>7655</v>
      </c>
      <c r="U12" s="10" t="s">
        <v>1</v>
      </c>
      <c r="V12" s="9">
        <v>1</v>
      </c>
      <c r="W12" s="10">
        <v>47</v>
      </c>
      <c r="X12" s="9" t="s">
        <v>5</v>
      </c>
      <c r="Y12" s="8">
        <v>45330</v>
      </c>
      <c r="Z12" s="7">
        <v>45248</v>
      </c>
      <c r="AA12" s="8">
        <v>45309</v>
      </c>
      <c r="AB12" s="7">
        <v>45309</v>
      </c>
      <c r="AC12" s="6">
        <v>300</v>
      </c>
    </row>
    <row r="13" spans="1:33">
      <c r="A13" s="15" t="str">
        <f t="shared" ca="1" si="12"/>
        <v>PO &gt; Ok</v>
      </c>
      <c r="B13" s="40" t="str">
        <f t="shared" ca="1" si="13"/>
        <v>PO &gt; Ok</v>
      </c>
      <c r="C13" s="18" t="str">
        <f>IFERROR(IF(VLOOKUP(G13&amp;P13,'Troca PN'!A:G,5,0)&lt;&gt;0,"TEVE Troca de PN","  &gt; ERRO CHAVE SKU&amp;PN "),"")</f>
        <v/>
      </c>
      <c r="D13" s="18" t="str">
        <f>IFERROR(IF(VLOOKUP(G13&amp;P13,'Troca PN'!A:G,5,0)&lt;&gt;0,VLOOKUP(P13,'Troca PN'!C:G,2,0),"  &gt; ERRO CHAVE SKU&amp;PN "),P13)</f>
        <v>02260008</v>
      </c>
      <c r="E13" s="54">
        <f>IFERROR(ROUNDUP((AC13/VLOOKUP(P13,'Huawei BUn - JDI'!B:H,4,0))*VLOOKUP(P13,'Huawei BUn - JDI'!B:H,7,0),0),
IFERROR(IF(AC13/VLOOKUP(P13,'Huawei BUn - JDI'!L:O,3,0)&lt;1,VLOOKUP(P13,'Huawei BUn - JDI'!L:O,3,0),
IFERROR(IF(AC13/VLOOKUP(P13,'Huawei BUn - JDI'!L:O,3,0)&lt;&gt;ROUND(AC13/VLOOKUP(P13,'Huawei BUn - JDI'!L:O,3,0),0),ROUNDUP(AC13/VLOOKUP(P13,'Huawei BUn - JDI'!L:O,3,0),0),AC13),AC13)),AC13))</f>
        <v>300</v>
      </c>
      <c r="F13" s="17">
        <f>VLOOKUP(P13,'Material Unit Price List'!A:D,3,0)</f>
        <v>2.1128</v>
      </c>
      <c r="G13" s="1" t="str">
        <f t="shared" si="14"/>
        <v>BYF-2</v>
      </c>
      <c r="H13" s="16" t="str">
        <f>IFERROR(VLOOKUP(P13,'Huawei BUn - JDI'!B:H,1,0)&amp;" - has convertion, divide for - "&amp;VLOOKUP(P13,'Huawei BUn - JDI'!B:H,4,0),
IFERROR(VLOOKUP(P13,'Huawei BUn - JDI'!L:O,1,0)&amp;"- has MOQ of - "&amp;VLOOKUP(P13,'Huawei BUn - JDI'!L:O,3,0)," Sem Conversão"))</f>
        <v xml:space="preserve"> Sem Conversão</v>
      </c>
      <c r="J13" s="12" t="s">
        <v>4</v>
      </c>
      <c r="K13" s="9" t="b">
        <v>0</v>
      </c>
      <c r="L13" s="9" t="s">
        <v>7657</v>
      </c>
      <c r="M13" s="11" t="s">
        <v>8392</v>
      </c>
      <c r="N13" s="10" t="s">
        <v>8393</v>
      </c>
      <c r="O13" s="9" t="s">
        <v>7544</v>
      </c>
      <c r="P13" s="10" t="s">
        <v>7659</v>
      </c>
      <c r="Q13" s="9" t="s">
        <v>7146</v>
      </c>
      <c r="R13" s="161" t="s">
        <v>7545</v>
      </c>
      <c r="S13" s="10" t="s">
        <v>7</v>
      </c>
      <c r="T13" s="9" t="s">
        <v>7655</v>
      </c>
      <c r="U13" s="10" t="s">
        <v>1</v>
      </c>
      <c r="V13" s="9">
        <v>1</v>
      </c>
      <c r="W13" s="10">
        <v>74</v>
      </c>
      <c r="X13" s="9" t="s">
        <v>5</v>
      </c>
      <c r="Y13" s="8">
        <v>45329</v>
      </c>
      <c r="Z13" s="7">
        <v>45221</v>
      </c>
      <c r="AA13" s="8">
        <v>45309</v>
      </c>
      <c r="AB13" s="7">
        <v>45311</v>
      </c>
      <c r="AC13" s="6">
        <v>300</v>
      </c>
      <c r="AD13" s="1" t="s">
        <v>10769</v>
      </c>
    </row>
    <row r="14" spans="1:33" hidden="1">
      <c r="A14" s="15" t="str">
        <f t="shared" ca="1" si="12"/>
        <v>PO &gt; Ok</v>
      </c>
      <c r="B14" s="40" t="s">
        <v>10768</v>
      </c>
      <c r="C14" s="18" t="str">
        <f>IFERROR(IF(VLOOKUP(G14&amp;P14,'Troca PN'!A:G,5,0)&lt;&gt;0,"TEVE Troca de PN","  &gt; ERRO CHAVE SKU&amp;PN "),"")</f>
        <v/>
      </c>
      <c r="D14" s="18" t="str">
        <f>IFERROR(IF(VLOOKUP(G14&amp;P14,'Troca PN'!A:G,5,0)&lt;&gt;0,VLOOKUP(P14,'Troca PN'!C:G,2,0),"  &gt; ERRO CHAVE SKU&amp;PN "),P14)</f>
        <v>15060307</v>
      </c>
      <c r="E14" s="54">
        <f>IFERROR(ROUNDUP((AC14/VLOOKUP(P14,'Huawei BUn - JDI'!B:H,4,0))*VLOOKUP(P14,'Huawei BUn - JDI'!B:H,7,0),0),
IFERROR(IF(AC14/VLOOKUP(P14,'Huawei BUn - JDI'!L:O,3,0)&lt;1,VLOOKUP(P14,'Huawei BUn - JDI'!L:O,3,0),
IFERROR(IF(AC14/VLOOKUP(P14,'Huawei BUn - JDI'!L:O,3,0)&lt;&gt;ROUND(AC14/VLOOKUP(P14,'Huawei BUn - JDI'!L:O,3,0),0),ROUNDUP(AC14/VLOOKUP(P14,'Huawei BUn - JDI'!L:O,3,0),0),AC14),AC14)),AC14))</f>
        <v>0</v>
      </c>
      <c r="F14" s="17">
        <f>VLOOKUP(P14,'Material Unit Price List'!A:D,3,0)</f>
        <v>0.32940000000000003</v>
      </c>
      <c r="G14" s="1" t="str">
        <f>TRIM(MID(N14,(FIND("]",N14)+1),
(FIND("#",N14)-1)-(FIND("]",N14))))</f>
        <v>707-3</v>
      </c>
      <c r="H14" s="16" t="str">
        <f>IFERROR(VLOOKUP(P14,'Huawei BUn - JDI'!B:H,1,0)&amp;" - has convertion, divide for - "&amp;VLOOKUP(P14,'Huawei BUn - JDI'!B:H,4,0),
IFERROR(VLOOKUP(P14,'Huawei BUn - JDI'!L:O,1,0)&amp;"- has MOQ of - "&amp;VLOOKUP(P14,'Huawei BUn - JDI'!L:O,3,0)," Sem Conversão"))</f>
        <v xml:space="preserve"> Sem Conversão</v>
      </c>
      <c r="J14" s="171" t="s">
        <v>4</v>
      </c>
      <c r="K14" s="9" t="b">
        <v>0</v>
      </c>
      <c r="L14" s="9" t="s">
        <v>9946</v>
      </c>
      <c r="M14" s="11" t="s">
        <v>9947</v>
      </c>
      <c r="N14" s="10" t="s">
        <v>7697</v>
      </c>
      <c r="O14" s="9" t="s">
        <v>7544</v>
      </c>
      <c r="P14" s="10" t="s">
        <v>4376</v>
      </c>
      <c r="Q14" s="9" t="s">
        <v>4377</v>
      </c>
      <c r="R14" s="161" t="s">
        <v>7545</v>
      </c>
      <c r="S14" s="10" t="s">
        <v>7</v>
      </c>
      <c r="T14" s="9" t="s">
        <v>7655</v>
      </c>
      <c r="U14" s="10" t="s">
        <v>1</v>
      </c>
      <c r="V14" s="9">
        <v>1</v>
      </c>
      <c r="W14" s="10">
        <v>47</v>
      </c>
      <c r="X14" s="9" t="s">
        <v>5</v>
      </c>
      <c r="Y14" s="8">
        <v>45275</v>
      </c>
      <c r="Z14" s="7">
        <v>45186</v>
      </c>
      <c r="AA14" s="8">
        <v>45247</v>
      </c>
      <c r="AB14" s="7">
        <v>45284</v>
      </c>
      <c r="AC14" s="6">
        <v>0</v>
      </c>
    </row>
    <row r="15" spans="1:33">
      <c r="A15" s="15" t="str">
        <f t="shared" ca="1" si="12"/>
        <v>PO &gt; Ok</v>
      </c>
      <c r="B15" s="40" t="str">
        <f ca="1">IFERROR(IF(FIND("TAMURA",UPPER(Q15))&lt;&gt;0,"LOCAL PO &gt; 'TAMURA' ","ERRO Regra Tamura"),
IFERROR(IF(LOWER(S15)="national","Local PO",
IF(YEAR(Z15)&amp;TEXT(WEEKNUM(Z15),"00")&lt;=YEAR(TODAY())&amp;TEXT(WEEKNUM(TODAY())  +1,"00"),"PO &gt; Ok",   "Future PO")),""))</f>
        <v>PO &gt; Ok</v>
      </c>
      <c r="C15" s="18" t="str">
        <f>IFERROR(IF(VLOOKUP(G15&amp;P15,'Troca PN'!A:G,5,0)&lt;&gt;0,"TEVE Troca de PN","  &gt; ERRO CHAVE SKU&amp;PN "),"")</f>
        <v/>
      </c>
      <c r="D15" s="18" t="str">
        <f>IFERROR(IF(VLOOKUP(G15&amp;P15,'Troca PN'!A:G,5,0)&lt;&gt;0,VLOOKUP(P15,'Troca PN'!C:G,2,0),"  &gt; ERRO CHAVE SKU&amp;PN "),P15)</f>
        <v>02260010</v>
      </c>
      <c r="E15" s="54">
        <f>IFERROR(ROUNDUP((AC15/VLOOKUP(P15,'Huawei BUn - JDI'!B:H,4,0))*VLOOKUP(P15,'Huawei BUn - JDI'!B:H,7,0),0),
IFERROR(IF(AC15/VLOOKUP(P15,'Huawei BUn - JDI'!L:O,3,0)&lt;1,VLOOKUP(P15,'Huawei BUn - JDI'!L:O,3,0),
IFERROR(IF(AC15/VLOOKUP(P15,'Huawei BUn - JDI'!L:O,3,0)&lt;&gt;ROUND(AC15/VLOOKUP(P15,'Huawei BUn - JDI'!L:O,3,0),0),ROUNDUP(AC15/VLOOKUP(P15,'Huawei BUn - JDI'!L:O,3,0),0),AC15),AC15)),AC15))</f>
        <v>100</v>
      </c>
      <c r="F15" s="17">
        <f>VLOOKUP(P15,'Material Unit Price List'!A:D,3,0)</f>
        <v>0.98740000000000006</v>
      </c>
      <c r="G15" s="1" t="str">
        <f>TRIM(MID(N15,(FIND("]",N15)+1),
(FIND("#",N15)-1)-(FIND("]",N15))))</f>
        <v>BYF-2</v>
      </c>
      <c r="H15" s="16" t="str">
        <f>IFERROR(VLOOKUP(P15,'Huawei BUn - JDI'!B:H,1,0)&amp;" - has convertion, divide for - "&amp;VLOOKUP(P15,'Huawei BUn - JDI'!B:H,4,0),
IFERROR(VLOOKUP(P15,'Huawei BUn - JDI'!L:O,1,0)&amp;"- has MOQ of - "&amp;VLOOKUP(P15,'Huawei BUn - JDI'!L:O,3,0)," Sem Conversão"))</f>
        <v xml:space="preserve"> Sem Conversão</v>
      </c>
      <c r="J15" s="12" t="s">
        <v>4</v>
      </c>
      <c r="K15" s="9" t="b">
        <v>0</v>
      </c>
      <c r="L15" s="9" t="s">
        <v>7660</v>
      </c>
      <c r="M15" s="11" t="s">
        <v>8396</v>
      </c>
      <c r="N15" s="10" t="s">
        <v>8395</v>
      </c>
      <c r="O15" s="9" t="s">
        <v>7544</v>
      </c>
      <c r="P15" s="10" t="s">
        <v>7661</v>
      </c>
      <c r="Q15" s="9" t="s">
        <v>7149</v>
      </c>
      <c r="R15" s="161" t="s">
        <v>7545</v>
      </c>
      <c r="S15" s="10" t="s">
        <v>7</v>
      </c>
      <c r="T15" s="9" t="s">
        <v>7655</v>
      </c>
      <c r="U15" s="10" t="s">
        <v>1</v>
      </c>
      <c r="V15" s="9">
        <v>1</v>
      </c>
      <c r="W15" s="10">
        <v>74</v>
      </c>
      <c r="X15" s="9" t="s">
        <v>5</v>
      </c>
      <c r="Y15" s="8">
        <v>45328</v>
      </c>
      <c r="Z15" s="7">
        <v>45221</v>
      </c>
      <c r="AA15" s="8">
        <v>45309</v>
      </c>
      <c r="AB15" s="7">
        <v>45311</v>
      </c>
      <c r="AC15" s="6">
        <v>100</v>
      </c>
      <c r="AD15" s="1" t="s">
        <v>10769</v>
      </c>
    </row>
    <row r="16" spans="1:33">
      <c r="A16" s="15" t="str">
        <f t="shared" ca="1" si="12"/>
        <v>PO &gt; Ok</v>
      </c>
      <c r="B16" s="40" t="str">
        <f ca="1">IFERROR(IF(FIND("TAMURA",UPPER(Q16))&lt;&gt;0,"LOCAL PO &gt; 'TAMURA' ","ERRO Regra Tamura"),
IFERROR(IF(LOWER(S16)="national","Local PO",
IF(YEAR(Z16)&amp;TEXT(WEEKNUM(Z16),"00")&lt;=YEAR(TODAY())&amp;TEXT(WEEKNUM(TODAY())  +1,"00"),"PO &gt; Ok",   "Future PO")),""))</f>
        <v>PO &gt; Ok</v>
      </c>
      <c r="C16" s="18" t="str">
        <f>IFERROR(IF(VLOOKUP(G16&amp;P16,'Troca PN'!A:G,5,0)&lt;&gt;0,"TEVE Troca de PN","  &gt; ERRO CHAVE SKU&amp;PN "),"")</f>
        <v/>
      </c>
      <c r="D16" s="18" t="str">
        <f>IFERROR(IF(VLOOKUP(G16&amp;P16,'Troca PN'!A:G,5,0)&lt;&gt;0,VLOOKUP(P16,'Troca PN'!C:G,2,0),"  &gt; ERRO CHAVE SKU&amp;PN "),P16)</f>
        <v>02260010</v>
      </c>
      <c r="E16" s="54">
        <f>IFERROR(ROUNDUP((AC16/VLOOKUP(P16,'Huawei BUn - JDI'!B:H,4,0))*VLOOKUP(P16,'Huawei BUn - JDI'!B:H,7,0),0),
IFERROR(IF(AC16/VLOOKUP(P16,'Huawei BUn - JDI'!L:O,3,0)&lt;1,VLOOKUP(P16,'Huawei BUn - JDI'!L:O,3,0),
IFERROR(IF(AC16/VLOOKUP(P16,'Huawei BUn - JDI'!L:O,3,0)&lt;&gt;ROUND(AC16/VLOOKUP(P16,'Huawei BUn - JDI'!L:O,3,0),0),ROUNDUP(AC16/VLOOKUP(P16,'Huawei BUn - JDI'!L:O,3,0),0),AC16),AC16)),AC16))</f>
        <v>337</v>
      </c>
      <c r="F16" s="17">
        <f>VLOOKUP(P16,'Material Unit Price List'!A:D,3,0)</f>
        <v>0.98740000000000006</v>
      </c>
      <c r="G16" s="1" t="str">
        <f>TRIM(MID(N16,(FIND("]",N16)+1),
(FIND("#",N16)-1)-(FIND("]",N16))))</f>
        <v>BYF-2</v>
      </c>
      <c r="H16" s="16" t="str">
        <f>IFERROR(VLOOKUP(P16,'Huawei BUn - JDI'!B:H,1,0)&amp;" - has convertion, divide for - "&amp;VLOOKUP(P16,'Huawei BUn - JDI'!B:H,4,0),
IFERROR(VLOOKUP(P16,'Huawei BUn - JDI'!L:O,1,0)&amp;"- has MOQ of - "&amp;VLOOKUP(P16,'Huawei BUn - JDI'!L:O,3,0)," Sem Conversão"))</f>
        <v xml:space="preserve"> Sem Conversão</v>
      </c>
      <c r="J16" s="12" t="s">
        <v>4</v>
      </c>
      <c r="K16" s="9" t="b">
        <v>0</v>
      </c>
      <c r="L16" s="9" t="s">
        <v>7660</v>
      </c>
      <c r="M16" s="11" t="s">
        <v>8397</v>
      </c>
      <c r="N16" s="10" t="s">
        <v>8393</v>
      </c>
      <c r="O16" s="9" t="s">
        <v>7544</v>
      </c>
      <c r="P16" s="10" t="s">
        <v>7661</v>
      </c>
      <c r="Q16" s="9" t="s">
        <v>7149</v>
      </c>
      <c r="R16" s="161" t="s">
        <v>7545</v>
      </c>
      <c r="S16" s="10" t="s">
        <v>7</v>
      </c>
      <c r="T16" s="9" t="s">
        <v>7655</v>
      </c>
      <c r="U16" s="10" t="s">
        <v>1</v>
      </c>
      <c r="V16" s="9">
        <v>1</v>
      </c>
      <c r="W16" s="10">
        <v>74</v>
      </c>
      <c r="X16" s="9" t="s">
        <v>5</v>
      </c>
      <c r="Y16" s="8">
        <v>45329</v>
      </c>
      <c r="Z16" s="7">
        <v>45221</v>
      </c>
      <c r="AA16" s="8">
        <v>45309</v>
      </c>
      <c r="AB16" s="7">
        <v>45311</v>
      </c>
      <c r="AC16" s="6">
        <v>337</v>
      </c>
      <c r="AD16" s="1" t="s">
        <v>10769</v>
      </c>
    </row>
    <row r="17" spans="1:30">
      <c r="A17" s="15" t="str">
        <f t="shared" ca="1" si="12"/>
        <v>PO &gt; Ok</v>
      </c>
      <c r="B17" s="40" t="str">
        <f ca="1">IFERROR(IF(FIND("TAMURA",UPPER(Q17))&lt;&gt;0,"LOCAL PO &gt; 'TAMURA' ","ERRO Regra Tamura"),
IFERROR(IF(LOWER(S17)="national","Local PO",
IF(YEAR(Z17)&amp;TEXT(WEEKNUM(Z17),"00")&lt;=YEAR(TODAY())&amp;TEXT(WEEKNUM(TODAY())  +1,"00"),"PO &gt; Ok",   "Future PO")),""))</f>
        <v>PO &gt; Ok</v>
      </c>
      <c r="C17" s="18" t="str">
        <f>IFERROR(IF(VLOOKUP(G17&amp;P17,'Troca PN'!A:G,5,0)&lt;&gt;0,"TEVE Troca de PN","  &gt; ERRO CHAVE SKU&amp;PN "),"")</f>
        <v/>
      </c>
      <c r="D17" s="18" t="str">
        <f>IFERROR(IF(VLOOKUP(G17&amp;P17,'Troca PN'!A:G,5,0)&lt;&gt;0,VLOOKUP(P17,'Troca PN'!C:G,2,0),"  &gt; ERRO CHAVE SKU&amp;PN "),P17)</f>
        <v>02260042</v>
      </c>
      <c r="E17" s="54">
        <f>IFERROR(ROUNDUP((AC17/VLOOKUP(P17,'Huawei BUn - JDI'!B:H,4,0))*VLOOKUP(P17,'Huawei BUn - JDI'!B:H,7,0),0),
IFERROR(IF(AC17/VLOOKUP(P17,'Huawei BUn - JDI'!L:O,3,0)&lt;1,VLOOKUP(P17,'Huawei BUn - JDI'!L:O,3,0),
IFERROR(IF(AC17/VLOOKUP(P17,'Huawei BUn - JDI'!L:O,3,0)&lt;&gt;ROUND(AC17/VLOOKUP(P17,'Huawei BUn - JDI'!L:O,3,0),0),ROUNDUP(AC17/VLOOKUP(P17,'Huawei BUn - JDI'!L:O,3,0),0),AC17),AC17)),AC17))</f>
        <v>900</v>
      </c>
      <c r="F17" s="17">
        <f>VLOOKUP(P17,'Material Unit Price List'!A:D,3,0)</f>
        <v>1.0370999999999999</v>
      </c>
      <c r="G17" s="1" t="str">
        <f>TRIM(MID(N17,(FIND("]",N17)+1),
(FIND("#",N17)-1)-(FIND("]",N17))))</f>
        <v>737-4</v>
      </c>
      <c r="H17" s="16" t="str">
        <f>IFERROR(VLOOKUP(P17,'Huawei BUn - JDI'!B:H,1,0)&amp;" - has convertion, divide for - "&amp;VLOOKUP(P17,'Huawei BUn - JDI'!B:H,4,0),
IFERROR(VLOOKUP(P17,'Huawei BUn - JDI'!L:O,1,0)&amp;"- has MOQ of - "&amp;VLOOKUP(P17,'Huawei BUn - JDI'!L:O,3,0)," Sem Conversão"))</f>
        <v xml:space="preserve"> Sem Conversão</v>
      </c>
      <c r="J17" s="12" t="s">
        <v>4</v>
      </c>
      <c r="K17" s="9" t="b">
        <v>0</v>
      </c>
      <c r="L17" s="9" t="s">
        <v>7662</v>
      </c>
      <c r="M17" s="11" t="s">
        <v>8398</v>
      </c>
      <c r="N17" s="10" t="s">
        <v>8389</v>
      </c>
      <c r="O17" s="9" t="s">
        <v>7544</v>
      </c>
      <c r="P17" s="10" t="s">
        <v>377</v>
      </c>
      <c r="Q17" s="9" t="s">
        <v>378</v>
      </c>
      <c r="R17" s="161" t="s">
        <v>7545</v>
      </c>
      <c r="S17" s="10" t="s">
        <v>7</v>
      </c>
      <c r="T17" s="9" t="s">
        <v>7655</v>
      </c>
      <c r="U17" s="10" t="s">
        <v>1</v>
      </c>
      <c r="V17" s="9">
        <v>1</v>
      </c>
      <c r="W17" s="10">
        <v>47</v>
      </c>
      <c r="X17" s="9" t="s">
        <v>5</v>
      </c>
      <c r="Y17" s="8">
        <v>45300</v>
      </c>
      <c r="Z17" s="7">
        <v>45217</v>
      </c>
      <c r="AA17" s="8">
        <v>45278</v>
      </c>
      <c r="AB17" s="7">
        <v>45284</v>
      </c>
      <c r="AC17" s="6">
        <v>900</v>
      </c>
      <c r="AD17" s="1" t="s">
        <v>10769</v>
      </c>
    </row>
    <row r="18" spans="1:30" hidden="1">
      <c r="A18" s="15" t="str">
        <f t="shared" ca="1" si="12"/>
        <v>Future PO</v>
      </c>
      <c r="B18" s="40" t="str">
        <f ca="1">IFERROR(IF(FIND("TAMURA",UPPER(Q18))&lt;&gt;0,"LOCAL PO &gt; 'TAMURA' ","ERRO Regra Tamura"),
IFERROR(IF(LOWER(S18)="national","Local PO",
IF(YEAR(Z18)&amp;TEXT(WEEKNUM(Z18),"00")&lt;=YEAR(TODAY())&amp;TEXT(WEEKNUM(TODAY())  +1,"00"),"PO &gt; Ok",   "Future PO")),""))</f>
        <v>Future PO</v>
      </c>
      <c r="C18" s="18" t="str">
        <f>IFERROR(IF(VLOOKUP(G18&amp;P18,'Troca PN'!A:G,5,0)&lt;&gt;0,"TEVE Troca de PN","  &gt; ERRO CHAVE SKU&amp;PN "),"")</f>
        <v/>
      </c>
      <c r="D18" s="18" t="str">
        <f>IFERROR(IF(VLOOKUP(G18&amp;P18,'Troca PN'!A:G,5,0)&lt;&gt;0,VLOOKUP(P18,'Troca PN'!C:G,2,0),"  &gt; ERRO CHAVE SKU&amp;PN "),P18)</f>
        <v>02260042</v>
      </c>
      <c r="E18" s="54">
        <f>IFERROR(ROUNDUP((AC18/VLOOKUP(P18,'Huawei BUn - JDI'!B:H,4,0))*VLOOKUP(P18,'Huawei BUn - JDI'!B:H,7,0),0),
IFERROR(IF(AC18/VLOOKUP(P18,'Huawei BUn - JDI'!L:O,3,0)&lt;1,VLOOKUP(P18,'Huawei BUn - JDI'!L:O,3,0),
IFERROR(IF(AC18/VLOOKUP(P18,'Huawei BUn - JDI'!L:O,3,0)&lt;&gt;ROUND(AC18/VLOOKUP(P18,'Huawei BUn - JDI'!L:O,3,0),0),ROUNDUP(AC18/VLOOKUP(P18,'Huawei BUn - JDI'!L:O,3,0),0),AC18),AC18)),AC18))</f>
        <v>889</v>
      </c>
      <c r="F18" s="17">
        <f>VLOOKUP(P18,'Material Unit Price List'!A:D,3,0)</f>
        <v>1.0370999999999999</v>
      </c>
      <c r="G18" s="1" t="str">
        <f>TRIM(MID(N18,(FIND("]",N18)+1),
(FIND("#",N18)-1)-(FIND("]",N18))))</f>
        <v>737-4</v>
      </c>
      <c r="H18" s="16" t="str">
        <f>IFERROR(VLOOKUP(P18,'Huawei BUn - JDI'!B:H,1,0)&amp;" - has convertion, divide for - "&amp;VLOOKUP(P18,'Huawei BUn - JDI'!B:H,4,0),
IFERROR(VLOOKUP(P18,'Huawei BUn - JDI'!L:O,1,0)&amp;"- has MOQ of - "&amp;VLOOKUP(P18,'Huawei BUn - JDI'!L:O,3,0)," Sem Conversão"))</f>
        <v xml:space="preserve"> Sem Conversão</v>
      </c>
      <c r="J18" s="12" t="s">
        <v>4</v>
      </c>
      <c r="K18" s="9" t="b">
        <v>1</v>
      </c>
      <c r="L18" s="9" t="s">
        <v>7662</v>
      </c>
      <c r="M18" s="11" t="s">
        <v>8399</v>
      </c>
      <c r="N18" s="10" t="s">
        <v>8391</v>
      </c>
      <c r="O18" s="9" t="s">
        <v>7544</v>
      </c>
      <c r="P18" s="10" t="s">
        <v>377</v>
      </c>
      <c r="Q18" s="9" t="s">
        <v>378</v>
      </c>
      <c r="R18" s="161" t="s">
        <v>7545</v>
      </c>
      <c r="S18" s="10" t="s">
        <v>7</v>
      </c>
      <c r="T18" s="9" t="s">
        <v>7655</v>
      </c>
      <c r="U18" s="10" t="s">
        <v>1</v>
      </c>
      <c r="V18" s="9">
        <v>1</v>
      </c>
      <c r="W18" s="10">
        <v>47</v>
      </c>
      <c r="X18" s="9" t="s">
        <v>5</v>
      </c>
      <c r="Y18" s="8">
        <v>45330</v>
      </c>
      <c r="Z18" s="7">
        <v>45248</v>
      </c>
      <c r="AA18" s="8">
        <v>45309</v>
      </c>
      <c r="AB18" s="7">
        <v>45309</v>
      </c>
      <c r="AC18" s="6">
        <v>889</v>
      </c>
    </row>
    <row r="19" spans="1:30">
      <c r="A19" s="15" t="str">
        <f t="shared" ca="1" si="12"/>
        <v>PO &gt; Ok</v>
      </c>
      <c r="B19" s="40" t="str">
        <f ca="1">IFERROR(IF(FIND("TAMURA",UPPER(Q19))&lt;&gt;0,"LOCAL PO &gt; 'TAMURA' ","ERRO Regra Tamura"),
IFERROR(IF(LOWER(S19)="national","Local PO",
IF(YEAR(Z19)&amp;TEXT(WEEKNUM(Z19),"00")&lt;=YEAR(TODAY())&amp;TEXT(WEEKNUM(TODAY())  +1,"00"),"PO &gt; Ok",   "Future PO")),""))</f>
        <v>PO &gt; Ok</v>
      </c>
      <c r="C19" s="18" t="str">
        <f>IFERROR(IF(VLOOKUP(G19&amp;P19,'Troca PN'!A:G,5,0)&lt;&gt;0,"TEVE Troca de PN","  &gt; ERRO CHAVE SKU&amp;PN "),"")</f>
        <v/>
      </c>
      <c r="D19" s="18" t="str">
        <f>IFERROR(IF(VLOOKUP(G19&amp;P19,'Troca PN'!A:G,5,0)&lt;&gt;0,VLOOKUP(P19,'Troca PN'!C:G,2,0),"  &gt; ERRO CHAVE SKU&amp;PN "),P19)</f>
        <v>02260045</v>
      </c>
      <c r="E19" s="54">
        <f>IFERROR(ROUNDUP((AC19/VLOOKUP(P19,'Huawei BUn - JDI'!B:H,4,0))*VLOOKUP(P19,'Huawei BUn - JDI'!B:H,7,0),0),
IFERROR(IF(AC19/VLOOKUP(P19,'Huawei BUn - JDI'!L:O,3,0)&lt;1,VLOOKUP(P19,'Huawei BUn - JDI'!L:O,3,0),
IFERROR(IF(AC19/VLOOKUP(P19,'Huawei BUn - JDI'!L:O,3,0)&lt;&gt;ROUND(AC19/VLOOKUP(P19,'Huawei BUn - JDI'!L:O,3,0),0),ROUNDUP(AC19/VLOOKUP(P19,'Huawei BUn - JDI'!L:O,3,0),0),AC19),AC19)),AC19))</f>
        <v>1600</v>
      </c>
      <c r="F19" s="17">
        <f>VLOOKUP(P19,'Material Unit Price List'!A:D,3,0)</f>
        <v>2.0373999999999999</v>
      </c>
      <c r="G19" s="1" t="str">
        <f>TRIM(MID(N19,(FIND("]",N19)+1),
(FIND("#",N19)-1)-(FIND("]",N19))))</f>
        <v>737-4</v>
      </c>
      <c r="H19" s="16" t="str">
        <f>IFERROR(VLOOKUP(P19,'Huawei BUn - JDI'!B:H,1,0)&amp;" - has convertion, divide for - "&amp;VLOOKUP(P19,'Huawei BUn - JDI'!B:H,4,0),
IFERROR(VLOOKUP(P19,'Huawei BUn - JDI'!L:O,1,0)&amp;"- has MOQ of - "&amp;VLOOKUP(P19,'Huawei BUn - JDI'!L:O,3,0)," Sem Conversão"))</f>
        <v xml:space="preserve"> Sem Conversão</v>
      </c>
      <c r="J19" s="12" t="s">
        <v>4</v>
      </c>
      <c r="K19" s="9" t="b">
        <v>0</v>
      </c>
      <c r="L19" s="9" t="s">
        <v>7663</v>
      </c>
      <c r="M19" s="11" t="s">
        <v>8400</v>
      </c>
      <c r="N19" s="10" t="s">
        <v>8389</v>
      </c>
      <c r="O19" s="9" t="s">
        <v>7544</v>
      </c>
      <c r="P19" s="10" t="s">
        <v>6545</v>
      </c>
      <c r="Q19" s="9" t="s">
        <v>382</v>
      </c>
      <c r="R19" s="161" t="s">
        <v>7545</v>
      </c>
      <c r="S19" s="10" t="s">
        <v>7</v>
      </c>
      <c r="T19" s="9" t="s">
        <v>7655</v>
      </c>
      <c r="U19" s="10" t="s">
        <v>1</v>
      </c>
      <c r="V19" s="9">
        <v>1</v>
      </c>
      <c r="W19" s="10">
        <v>47</v>
      </c>
      <c r="X19" s="9" t="s">
        <v>5</v>
      </c>
      <c r="Y19" s="8">
        <v>45300</v>
      </c>
      <c r="Z19" s="7">
        <v>45217</v>
      </c>
      <c r="AA19" s="8">
        <v>45278</v>
      </c>
      <c r="AB19" s="7">
        <v>45284</v>
      </c>
      <c r="AC19" s="6">
        <v>1600</v>
      </c>
      <c r="AD19" s="1" t="s">
        <v>10769</v>
      </c>
    </row>
    <row r="20" spans="1:30" hidden="1">
      <c r="A20" s="15" t="str">
        <f t="shared" ca="1" si="12"/>
        <v>PO &gt; Ok</v>
      </c>
      <c r="B20" s="40" t="s">
        <v>10768</v>
      </c>
      <c r="C20" s="18" t="str">
        <f>IFERROR(IF(VLOOKUP(G20&amp;P20,'Troca PN'!A:G,5,0)&lt;&gt;0,"TEVE Troca de PN","  &gt; ERRO CHAVE SKU&amp;PN "),"")</f>
        <v/>
      </c>
      <c r="D20" s="18" t="str">
        <f>IFERROR(IF(VLOOKUP(G20&amp;P20,'Troca PN'!A:G,5,0)&lt;&gt;0,VLOOKUP(P20,'Troca PN'!C:G,2,0),"  &gt; ERRO CHAVE SKU&amp;PN "),P20)</f>
        <v>02260045</v>
      </c>
      <c r="E20" s="54">
        <f>IFERROR(ROUNDUP((AC20/VLOOKUP(P20,'Huawei BUn - JDI'!B:H,4,0))*VLOOKUP(P20,'Huawei BUn - JDI'!B:H,7,0),0),
IFERROR(IF(AC20/VLOOKUP(P20,'Huawei BUn - JDI'!L:O,3,0)&lt;1,VLOOKUP(P20,'Huawei BUn - JDI'!L:O,3,0),
IFERROR(IF(AC20/VLOOKUP(P20,'Huawei BUn - JDI'!L:O,3,0)&lt;&gt;ROUND(AC20/VLOOKUP(P20,'Huawei BUn - JDI'!L:O,3,0),0),ROUNDUP(AC20/VLOOKUP(P20,'Huawei BUn - JDI'!L:O,3,0),0),AC20),AC20)),AC20))</f>
        <v>200</v>
      </c>
      <c r="F20" s="17">
        <f>VLOOKUP(P20,'Material Unit Price List'!A:D,3,0)</f>
        <v>2.0373999999999999</v>
      </c>
      <c r="G20" s="1" t="str">
        <f>TRIM(MID(N20,(FIND("]",N20)+1),
(FIND("#",N20)-1)-(FIND("]",N20))))</f>
        <v>PFF-4</v>
      </c>
      <c r="H20" s="16" t="str">
        <f>IFERROR(VLOOKUP(P20,'Huawei BUn - JDI'!B:H,1,0)&amp;" - has convertion, divide for - "&amp;VLOOKUP(P20,'Huawei BUn - JDI'!B:H,4,0),
IFERROR(VLOOKUP(P20,'Huawei BUn - JDI'!L:O,1,0)&amp;"- has MOQ of - "&amp;VLOOKUP(P20,'Huawei BUn - JDI'!L:O,3,0)," Sem Conversão"))</f>
        <v xml:space="preserve"> Sem Conversão</v>
      </c>
      <c r="J20" s="12" t="s">
        <v>4</v>
      </c>
      <c r="K20" s="9" t="b">
        <v>1</v>
      </c>
      <c r="L20" s="9" t="s">
        <v>7663</v>
      </c>
      <c r="M20" s="11" t="s">
        <v>8401</v>
      </c>
      <c r="N20" s="10" t="s">
        <v>8402</v>
      </c>
      <c r="O20" s="9" t="s">
        <v>7544</v>
      </c>
      <c r="P20" s="10" t="s">
        <v>6545</v>
      </c>
      <c r="Q20" s="9" t="s">
        <v>382</v>
      </c>
      <c r="R20" s="161" t="s">
        <v>7545</v>
      </c>
      <c r="S20" s="10" t="s">
        <v>7</v>
      </c>
      <c r="T20" s="9" t="s">
        <v>7655</v>
      </c>
      <c r="U20" s="10" t="s">
        <v>1</v>
      </c>
      <c r="V20" s="9">
        <v>1</v>
      </c>
      <c r="W20" s="10">
        <v>47</v>
      </c>
      <c r="X20" s="9" t="s">
        <v>5</v>
      </c>
      <c r="Y20" s="8">
        <v>45304</v>
      </c>
      <c r="Z20" s="7">
        <v>45231</v>
      </c>
      <c r="AA20" s="8">
        <v>45292</v>
      </c>
      <c r="AB20" s="7">
        <v>45292</v>
      </c>
      <c r="AC20" s="6">
        <v>200</v>
      </c>
    </row>
    <row r="21" spans="1:30" hidden="1">
      <c r="A21" s="15" t="str">
        <f t="shared" ca="1" si="12"/>
        <v>PO &gt; Ok</v>
      </c>
      <c r="B21" s="40" t="s">
        <v>10768</v>
      </c>
      <c r="C21" s="18" t="str">
        <f>IFERROR(IF(VLOOKUP(G21&amp;P21,'Troca PN'!A:G,5,0)&lt;&gt;0,"TEVE Troca de PN","  &gt; ERRO CHAVE SKU&amp;PN "),"")</f>
        <v/>
      </c>
      <c r="D21" s="18" t="str">
        <f>IFERROR(IF(VLOOKUP(G21&amp;P21,'Troca PN'!A:G,5,0)&lt;&gt;0,VLOOKUP(P21,'Troca PN'!C:G,2,0),"  &gt; ERRO CHAVE SKU&amp;PN "),P21)</f>
        <v>02260045</v>
      </c>
      <c r="E21" s="54">
        <f>IFERROR(ROUNDUP((AC21/VLOOKUP(P21,'Huawei BUn - JDI'!B:H,4,0))*VLOOKUP(P21,'Huawei BUn - JDI'!B:H,7,0),0),
IFERROR(IF(AC21/VLOOKUP(P21,'Huawei BUn - JDI'!L:O,3,0)&lt;1,VLOOKUP(P21,'Huawei BUn - JDI'!L:O,3,0),
IFERROR(IF(AC21/VLOOKUP(P21,'Huawei BUn - JDI'!L:O,3,0)&lt;&gt;ROUND(AC21/VLOOKUP(P21,'Huawei BUn - JDI'!L:O,3,0),0),ROUNDUP(AC21/VLOOKUP(P21,'Huawei BUn - JDI'!L:O,3,0),0),AC21),AC21)),AC21))</f>
        <v>100</v>
      </c>
      <c r="F21" s="17">
        <f>VLOOKUP(P21,'Material Unit Price List'!A:D,3,0)</f>
        <v>2.0373999999999999</v>
      </c>
      <c r="G21" s="1" t="str">
        <f>TRIM(MID(N21,(FIND("]",N21)+1),
(FIND("#",N21)-1)-(FIND("]",N21))))</f>
        <v>PFF-4</v>
      </c>
      <c r="H21" s="16" t="str">
        <f>IFERROR(VLOOKUP(P21,'Huawei BUn - JDI'!B:H,1,0)&amp;" - has convertion, divide for - "&amp;VLOOKUP(P21,'Huawei BUn - JDI'!B:H,4,0),
IFERROR(VLOOKUP(P21,'Huawei BUn - JDI'!L:O,1,0)&amp;"- has MOQ of - "&amp;VLOOKUP(P21,'Huawei BUn - JDI'!L:O,3,0)," Sem Conversão"))</f>
        <v xml:space="preserve"> Sem Conversão</v>
      </c>
      <c r="J21" s="12" t="s">
        <v>4</v>
      </c>
      <c r="K21" s="9" t="b">
        <v>1</v>
      </c>
      <c r="L21" s="9" t="s">
        <v>7663</v>
      </c>
      <c r="M21" s="11" t="s">
        <v>8403</v>
      </c>
      <c r="N21" s="10" t="s">
        <v>8404</v>
      </c>
      <c r="O21" s="9" t="s">
        <v>7544</v>
      </c>
      <c r="P21" s="10" t="s">
        <v>6545</v>
      </c>
      <c r="Q21" s="9" t="s">
        <v>382</v>
      </c>
      <c r="R21" s="161" t="s">
        <v>7545</v>
      </c>
      <c r="S21" s="10" t="s">
        <v>7</v>
      </c>
      <c r="T21" s="9" t="s">
        <v>7655</v>
      </c>
      <c r="U21" s="10" t="s">
        <v>1</v>
      </c>
      <c r="V21" s="9">
        <v>1</v>
      </c>
      <c r="W21" s="10">
        <v>47</v>
      </c>
      <c r="X21" s="9" t="s">
        <v>5</v>
      </c>
      <c r="Y21" s="8">
        <v>45305</v>
      </c>
      <c r="Z21" s="7">
        <v>45231</v>
      </c>
      <c r="AA21" s="8">
        <v>45292</v>
      </c>
      <c r="AB21" s="7">
        <v>45292</v>
      </c>
      <c r="AC21" s="6">
        <v>100</v>
      </c>
    </row>
    <row r="22" spans="1:30" hidden="1">
      <c r="A22" s="15" t="str">
        <f t="shared" ca="1" si="12"/>
        <v>PO &gt; Ok</v>
      </c>
      <c r="B22" s="40" t="s">
        <v>10768</v>
      </c>
      <c r="C22" s="18" t="str">
        <f>IFERROR(IF(VLOOKUP(G22&amp;P22,'Troca PN'!A:G,5,0)&lt;&gt;0,"TEVE Troca de PN","  &gt; ERRO CHAVE SKU&amp;PN "),"")</f>
        <v/>
      </c>
      <c r="D22" s="18" t="str">
        <f>IFERROR(IF(VLOOKUP(G22&amp;P22,'Troca PN'!A:G,5,0)&lt;&gt;0,VLOOKUP(P22,'Troca PN'!C:G,2,0),"  &gt; ERRO CHAVE SKU&amp;PN "),P22)</f>
        <v>02260045</v>
      </c>
      <c r="E22" s="54">
        <f>IFERROR(ROUNDUP((AC22/VLOOKUP(P22,'Huawei BUn - JDI'!B:H,4,0))*VLOOKUP(P22,'Huawei BUn - JDI'!B:H,7,0),0),
IFERROR(IF(AC22/VLOOKUP(P22,'Huawei BUn - JDI'!L:O,3,0)&lt;1,VLOOKUP(P22,'Huawei BUn - JDI'!L:O,3,0),
IFERROR(IF(AC22/VLOOKUP(P22,'Huawei BUn - JDI'!L:O,3,0)&lt;&gt;ROUND(AC22/VLOOKUP(P22,'Huawei BUn - JDI'!L:O,3,0),0),ROUNDUP(AC22/VLOOKUP(P22,'Huawei BUn - JDI'!L:O,3,0),0),AC22),AC22)),AC22))</f>
        <v>100</v>
      </c>
      <c r="F22" s="17">
        <f>VLOOKUP(P22,'Material Unit Price List'!A:D,3,0)</f>
        <v>2.0373999999999999</v>
      </c>
      <c r="G22" s="1" t="str">
        <f>TRIM(MID(N22,(FIND("]",N22)+1),
(FIND("#",N22)-1)-(FIND("]",N22))))</f>
        <v>UWT-5</v>
      </c>
      <c r="H22" s="16" t="str">
        <f>IFERROR(VLOOKUP(P22,'Huawei BUn - JDI'!B:H,1,0)&amp;" - has convertion, divide for - "&amp;VLOOKUP(P22,'Huawei BUn - JDI'!B:H,4,0),
IFERROR(VLOOKUP(P22,'Huawei BUn - JDI'!L:O,1,0)&amp;"- has MOQ of - "&amp;VLOOKUP(P22,'Huawei BUn - JDI'!L:O,3,0)," Sem Conversão"))</f>
        <v xml:space="preserve"> Sem Conversão</v>
      </c>
      <c r="J22" s="12" t="s">
        <v>4</v>
      </c>
      <c r="K22" s="9" t="b">
        <v>1</v>
      </c>
      <c r="L22" s="9" t="s">
        <v>7663</v>
      </c>
      <c r="M22" s="11" t="s">
        <v>8405</v>
      </c>
      <c r="N22" s="10" t="s">
        <v>8406</v>
      </c>
      <c r="O22" s="9" t="s">
        <v>7544</v>
      </c>
      <c r="P22" s="10" t="s">
        <v>6545</v>
      </c>
      <c r="Q22" s="9" t="s">
        <v>382</v>
      </c>
      <c r="R22" s="161" t="s">
        <v>7545</v>
      </c>
      <c r="S22" s="10" t="s">
        <v>7</v>
      </c>
      <c r="T22" s="9" t="s">
        <v>7655</v>
      </c>
      <c r="U22" s="10" t="s">
        <v>1</v>
      </c>
      <c r="V22" s="9">
        <v>1</v>
      </c>
      <c r="W22" s="10">
        <v>47</v>
      </c>
      <c r="X22" s="9" t="s">
        <v>5</v>
      </c>
      <c r="Y22" s="8">
        <v>45306</v>
      </c>
      <c r="Z22" s="7">
        <v>45231</v>
      </c>
      <c r="AA22" s="8">
        <v>45292</v>
      </c>
      <c r="AB22" s="7">
        <v>45292</v>
      </c>
      <c r="AC22" s="6">
        <v>100</v>
      </c>
    </row>
    <row r="23" spans="1:30" hidden="1">
      <c r="A23" s="15" t="str">
        <f t="shared" ca="1" si="12"/>
        <v>PO &gt; Ok</v>
      </c>
      <c r="B23" s="40" t="s">
        <v>10768</v>
      </c>
      <c r="C23" s="18" t="str">
        <f>IFERROR(IF(VLOOKUP(G23&amp;P23,'Troca PN'!A:G,5,0)&lt;&gt;0,"TEVE Troca de PN","  &gt; ERRO CHAVE SKU&amp;PN "),"")</f>
        <v/>
      </c>
      <c r="D23" s="18" t="str">
        <f>IFERROR(IF(VLOOKUP(G23&amp;P23,'Troca PN'!A:G,5,0)&lt;&gt;0,VLOOKUP(P23,'Troca PN'!C:G,2,0),"  &gt; ERRO CHAVE SKU&amp;PN "),P23)</f>
        <v>02260045</v>
      </c>
      <c r="E23" s="54">
        <f>IFERROR(ROUNDUP((AC23/VLOOKUP(P23,'Huawei BUn - JDI'!B:H,4,0))*VLOOKUP(P23,'Huawei BUn - JDI'!B:H,7,0),0),
IFERROR(IF(AC23/VLOOKUP(P23,'Huawei BUn - JDI'!L:O,3,0)&lt;1,VLOOKUP(P23,'Huawei BUn - JDI'!L:O,3,0),
IFERROR(IF(AC23/VLOOKUP(P23,'Huawei BUn - JDI'!L:O,3,0)&lt;&gt;ROUND(AC23/VLOOKUP(P23,'Huawei BUn - JDI'!L:O,3,0),0),ROUNDUP(AC23/VLOOKUP(P23,'Huawei BUn - JDI'!L:O,3,0),0),AC23),AC23)),AC23))</f>
        <v>100</v>
      </c>
      <c r="F23" s="17">
        <f>VLOOKUP(P23,'Material Unit Price List'!A:D,3,0)</f>
        <v>2.0373999999999999</v>
      </c>
      <c r="G23" s="1" t="str">
        <f>TRIM(MID(N23,(FIND("]",N23)+1),
(FIND("#",N23)-1)-(FIND("]",N23))))</f>
        <v>UWT-5</v>
      </c>
      <c r="H23" s="16" t="str">
        <f>IFERROR(VLOOKUP(P23,'Huawei BUn - JDI'!B:H,1,0)&amp;" - has convertion, divide for - "&amp;VLOOKUP(P23,'Huawei BUn - JDI'!B:H,4,0),
IFERROR(VLOOKUP(P23,'Huawei BUn - JDI'!L:O,1,0)&amp;"- has MOQ of - "&amp;VLOOKUP(P23,'Huawei BUn - JDI'!L:O,3,0)," Sem Conversão"))</f>
        <v xml:space="preserve"> Sem Conversão</v>
      </c>
      <c r="J23" s="12" t="s">
        <v>4</v>
      </c>
      <c r="K23" s="9" t="b">
        <v>1</v>
      </c>
      <c r="L23" s="9" t="s">
        <v>7663</v>
      </c>
      <c r="M23" s="11" t="s">
        <v>8407</v>
      </c>
      <c r="N23" s="10" t="s">
        <v>8408</v>
      </c>
      <c r="O23" s="9" t="s">
        <v>7544</v>
      </c>
      <c r="P23" s="10" t="s">
        <v>6545</v>
      </c>
      <c r="Q23" s="9" t="s">
        <v>382</v>
      </c>
      <c r="R23" s="161" t="s">
        <v>7545</v>
      </c>
      <c r="S23" s="10" t="s">
        <v>7</v>
      </c>
      <c r="T23" s="9" t="s">
        <v>7655</v>
      </c>
      <c r="U23" s="10" t="s">
        <v>1</v>
      </c>
      <c r="V23" s="9">
        <v>1</v>
      </c>
      <c r="W23" s="10">
        <v>47</v>
      </c>
      <c r="X23" s="9" t="s">
        <v>5</v>
      </c>
      <c r="Y23" s="8">
        <v>45307</v>
      </c>
      <c r="Z23" s="7">
        <v>45231</v>
      </c>
      <c r="AA23" s="8">
        <v>45292</v>
      </c>
      <c r="AB23" s="7">
        <v>45292</v>
      </c>
      <c r="AC23" s="6">
        <v>100</v>
      </c>
    </row>
    <row r="24" spans="1:30" hidden="1">
      <c r="A24" s="15" t="str">
        <f t="shared" ca="1" si="12"/>
        <v>Future PO</v>
      </c>
      <c r="B24" s="40" t="str">
        <f ca="1">IFERROR(IF(FIND("TAMURA",UPPER(Q24))&lt;&gt;0,"LOCAL PO &gt; 'TAMURA' ","ERRO Regra Tamura"),
IFERROR(IF(LOWER(S24)="national","Local PO",
IF(YEAR(Z24)&amp;TEXT(WEEKNUM(Z24),"00")&lt;=YEAR(TODAY())&amp;TEXT(WEEKNUM(TODAY())  +1,"00"),"PO &gt; Ok",   "Future PO")),""))</f>
        <v>Future PO</v>
      </c>
      <c r="C24" s="18" t="str">
        <f>IFERROR(IF(VLOOKUP(G24&amp;P24,'Troca PN'!A:G,5,0)&lt;&gt;0,"TEVE Troca de PN","  &gt; ERRO CHAVE SKU&amp;PN "),"")</f>
        <v/>
      </c>
      <c r="D24" s="18" t="str">
        <f>IFERROR(IF(VLOOKUP(G24&amp;P24,'Troca PN'!A:G,5,0)&lt;&gt;0,VLOOKUP(P24,'Troca PN'!C:G,2,0),"  &gt; ERRO CHAVE SKU&amp;PN "),P24)</f>
        <v>02260045</v>
      </c>
      <c r="E24" s="54">
        <f>IFERROR(ROUNDUP((AC24/VLOOKUP(P24,'Huawei BUn - JDI'!B:H,4,0))*VLOOKUP(P24,'Huawei BUn - JDI'!B:H,7,0),0),
IFERROR(IF(AC24/VLOOKUP(P24,'Huawei BUn - JDI'!L:O,3,0)&lt;1,VLOOKUP(P24,'Huawei BUn - JDI'!L:O,3,0),
IFERROR(IF(AC24/VLOOKUP(P24,'Huawei BUn - JDI'!L:O,3,0)&lt;&gt;ROUND(AC24/VLOOKUP(P24,'Huawei BUn - JDI'!L:O,3,0),0),ROUNDUP(AC24/VLOOKUP(P24,'Huawei BUn - JDI'!L:O,3,0),0),AC24),AC24)),AC24))</f>
        <v>1800</v>
      </c>
      <c r="F24" s="17">
        <f>VLOOKUP(P24,'Material Unit Price List'!A:D,3,0)</f>
        <v>2.0373999999999999</v>
      </c>
      <c r="G24" s="1" t="str">
        <f>TRIM(MID(N24,(FIND("]",N24)+1),
(FIND("#",N24)-1)-(FIND("]",N24))))</f>
        <v>737-4</v>
      </c>
      <c r="H24" s="16" t="str">
        <f>IFERROR(VLOOKUP(P24,'Huawei BUn - JDI'!B:H,1,0)&amp;" - has convertion, divide for - "&amp;VLOOKUP(P24,'Huawei BUn - JDI'!B:H,4,0),
IFERROR(VLOOKUP(P24,'Huawei BUn - JDI'!L:O,1,0)&amp;"- has MOQ of - "&amp;VLOOKUP(P24,'Huawei BUn - JDI'!L:O,3,0)," Sem Conversão"))</f>
        <v xml:space="preserve"> Sem Conversão</v>
      </c>
      <c r="J24" s="12" t="s">
        <v>4</v>
      </c>
      <c r="K24" s="9" t="b">
        <v>1</v>
      </c>
      <c r="L24" s="9" t="s">
        <v>7663</v>
      </c>
      <c r="M24" s="11" t="s">
        <v>8409</v>
      </c>
      <c r="N24" s="10" t="s">
        <v>8391</v>
      </c>
      <c r="O24" s="9" t="s">
        <v>7544</v>
      </c>
      <c r="P24" s="10" t="s">
        <v>6545</v>
      </c>
      <c r="Q24" s="9" t="s">
        <v>382</v>
      </c>
      <c r="R24" s="161" t="s">
        <v>7545</v>
      </c>
      <c r="S24" s="10" t="s">
        <v>7</v>
      </c>
      <c r="T24" s="9" t="s">
        <v>7655</v>
      </c>
      <c r="U24" s="10" t="s">
        <v>1</v>
      </c>
      <c r="V24" s="9">
        <v>1</v>
      </c>
      <c r="W24" s="10">
        <v>47</v>
      </c>
      <c r="X24" s="9" t="s">
        <v>5</v>
      </c>
      <c r="Y24" s="8">
        <v>45330</v>
      </c>
      <c r="Z24" s="7">
        <v>45248</v>
      </c>
      <c r="AA24" s="8">
        <v>45309</v>
      </c>
      <c r="AB24" s="7">
        <v>45309</v>
      </c>
      <c r="AC24" s="6">
        <v>1800</v>
      </c>
    </row>
    <row r="25" spans="1:30" hidden="1">
      <c r="A25" s="15" t="str">
        <f t="shared" ca="1" si="12"/>
        <v>Future PO</v>
      </c>
      <c r="B25" s="40" t="str">
        <f ca="1">IFERROR(IF(FIND("TAMURA",UPPER(Q25))&lt;&gt;0,"LOCAL PO &gt; 'TAMURA' ","ERRO Regra Tamura"),
IFERROR(IF(LOWER(S25)="national","Local PO",
IF(YEAR(Z25)&amp;TEXT(WEEKNUM(Z25),"00")&lt;=YEAR(TODAY())&amp;TEXT(WEEKNUM(TODAY())  +1,"00"),"PO &gt; Ok",   "Future PO")),""))</f>
        <v>Future PO</v>
      </c>
      <c r="C25" s="18" t="str">
        <f>IFERROR(IF(VLOOKUP(G25&amp;P25,'Troca PN'!A:G,5,0)&lt;&gt;0,"TEVE Troca de PN","  &gt; ERRO CHAVE SKU&amp;PN "),"")</f>
        <v/>
      </c>
      <c r="D25" s="18" t="str">
        <f>IFERROR(IF(VLOOKUP(G25&amp;P25,'Troca PN'!A:G,5,0)&lt;&gt;0,VLOOKUP(P25,'Troca PN'!C:G,2,0),"  &gt; ERRO CHAVE SKU&amp;PN "),P25)</f>
        <v>02260045</v>
      </c>
      <c r="E25" s="54">
        <f>IFERROR(ROUNDUP((AC25/VLOOKUP(P25,'Huawei BUn - JDI'!B:H,4,0))*VLOOKUP(P25,'Huawei BUn - JDI'!B:H,7,0),0),
IFERROR(IF(AC25/VLOOKUP(P25,'Huawei BUn - JDI'!L:O,3,0)&lt;1,VLOOKUP(P25,'Huawei BUn - JDI'!L:O,3,0),
IFERROR(IF(AC25/VLOOKUP(P25,'Huawei BUn - JDI'!L:O,3,0)&lt;&gt;ROUND(AC25/VLOOKUP(P25,'Huawei BUn - JDI'!L:O,3,0),0),ROUNDUP(AC25/VLOOKUP(P25,'Huawei BUn - JDI'!L:O,3,0),0),AC25),AC25)),AC25))</f>
        <v>100</v>
      </c>
      <c r="F25" s="17">
        <f>VLOOKUP(P25,'Material Unit Price List'!A:D,3,0)</f>
        <v>2.0373999999999999</v>
      </c>
      <c r="G25" s="1" t="str">
        <f>TRIM(MID(N25,(FIND("]",N25)+1),
(FIND("#",N25)-1)-(FIND("]",N25))))</f>
        <v>PFF-4</v>
      </c>
      <c r="H25" s="16" t="str">
        <f>IFERROR(VLOOKUP(P25,'Huawei BUn - JDI'!B:H,1,0)&amp;" - has convertion, divide for - "&amp;VLOOKUP(P25,'Huawei BUn - JDI'!B:H,4,0),
IFERROR(VLOOKUP(P25,'Huawei BUn - JDI'!L:O,1,0)&amp;"- has MOQ of - "&amp;VLOOKUP(P25,'Huawei BUn - JDI'!L:O,3,0)," Sem Conversão"))</f>
        <v xml:space="preserve"> Sem Conversão</v>
      </c>
      <c r="J25" s="12" t="s">
        <v>4</v>
      </c>
      <c r="K25" s="9" t="b">
        <v>1</v>
      </c>
      <c r="L25" s="9" t="s">
        <v>7663</v>
      </c>
      <c r="M25" s="11" t="s">
        <v>8410</v>
      </c>
      <c r="N25" s="10" t="s">
        <v>8411</v>
      </c>
      <c r="O25" s="9" t="s">
        <v>7544</v>
      </c>
      <c r="P25" s="10" t="s">
        <v>6545</v>
      </c>
      <c r="Q25" s="9" t="s">
        <v>382</v>
      </c>
      <c r="R25" s="161" t="s">
        <v>7545</v>
      </c>
      <c r="S25" s="10" t="s">
        <v>7</v>
      </c>
      <c r="T25" s="9" t="s">
        <v>7655</v>
      </c>
      <c r="U25" s="10" t="s">
        <v>1</v>
      </c>
      <c r="V25" s="9">
        <v>1</v>
      </c>
      <c r="W25" s="10">
        <v>47</v>
      </c>
      <c r="X25" s="9" t="s">
        <v>5</v>
      </c>
      <c r="Y25" s="8">
        <v>45331</v>
      </c>
      <c r="Z25" s="7">
        <v>45262</v>
      </c>
      <c r="AA25" s="8">
        <v>45323</v>
      </c>
      <c r="AB25" s="7">
        <v>45323</v>
      </c>
      <c r="AC25" s="6">
        <v>100</v>
      </c>
    </row>
    <row r="26" spans="1:30" hidden="1">
      <c r="A26" s="15" t="str">
        <f t="shared" ca="1" si="12"/>
        <v>Future PO</v>
      </c>
      <c r="B26" s="40" t="str">
        <f ca="1">IFERROR(IF(FIND("TAMURA",UPPER(Q26))&lt;&gt;0,"LOCAL PO &gt; 'TAMURA' ","ERRO Regra Tamura"),
IFERROR(IF(LOWER(S26)="national","Local PO",
IF(YEAR(Z26)&amp;TEXT(WEEKNUM(Z26),"00")&lt;=YEAR(TODAY())&amp;TEXT(WEEKNUM(TODAY())  +1,"00"),"PO &gt; Ok",   "Future PO")),""))</f>
        <v>Future PO</v>
      </c>
      <c r="C26" s="18" t="str">
        <f>IFERROR(IF(VLOOKUP(G26&amp;P26,'Troca PN'!A:G,5,0)&lt;&gt;0,"TEVE Troca de PN","  &gt; ERRO CHAVE SKU&amp;PN "),"")</f>
        <v/>
      </c>
      <c r="D26" s="18" t="str">
        <f>IFERROR(IF(VLOOKUP(G26&amp;P26,'Troca PN'!A:G,5,0)&lt;&gt;0,VLOOKUP(P26,'Troca PN'!C:G,2,0),"  &gt; ERRO CHAVE SKU&amp;PN "),P26)</f>
        <v>03013SCU</v>
      </c>
      <c r="E26" s="54">
        <f>IFERROR(ROUNDUP((AC26/VLOOKUP(P26,'Huawei BUn - JDI'!B:H,4,0))*VLOOKUP(P26,'Huawei BUn - JDI'!B:H,7,0),0),
IFERROR(IF(AC26/VLOOKUP(P26,'Huawei BUn - JDI'!L:O,3,0)&lt;1,VLOOKUP(P26,'Huawei BUn - JDI'!L:O,3,0),
IFERROR(IF(AC26/VLOOKUP(P26,'Huawei BUn - JDI'!L:O,3,0)&lt;&gt;ROUND(AC26/VLOOKUP(P26,'Huawei BUn - JDI'!L:O,3,0),0),ROUNDUP(AC26/VLOOKUP(P26,'Huawei BUn - JDI'!L:O,3,0),0),AC26),AC26)),AC26))</f>
        <v>200</v>
      </c>
      <c r="F26" s="17">
        <f>VLOOKUP(P26,'Material Unit Price List'!A:D,3,0)</f>
        <v>63.843499999999999</v>
      </c>
      <c r="G26" s="1" t="str">
        <f>TRIM(MID(N26,(FIND("]",N26)+1),
(FIND("#",N26)-1)-(FIND("]",N26))))</f>
        <v>VFF-3</v>
      </c>
      <c r="H26" s="16" t="str">
        <f>IFERROR(VLOOKUP(P26,'Huawei BUn - JDI'!B:H,1,0)&amp;" - has convertion, divide for - "&amp;VLOOKUP(P26,'Huawei BUn - JDI'!B:H,4,0),
IFERROR(VLOOKUP(P26,'Huawei BUn - JDI'!L:O,1,0)&amp;"- has MOQ of - "&amp;VLOOKUP(P26,'Huawei BUn - JDI'!L:O,3,0)," Sem Conversão"))</f>
        <v xml:space="preserve"> Sem Conversão</v>
      </c>
      <c r="J26" s="12" t="s">
        <v>4</v>
      </c>
      <c r="K26" s="9" t="b">
        <v>1</v>
      </c>
      <c r="L26" s="9" t="s">
        <v>7668</v>
      </c>
      <c r="M26" s="11" t="s">
        <v>8412</v>
      </c>
      <c r="N26" s="10" t="s">
        <v>7656</v>
      </c>
      <c r="O26" s="9" t="s">
        <v>7544</v>
      </c>
      <c r="P26" s="10" t="s">
        <v>847</v>
      </c>
      <c r="Q26" s="9" t="s">
        <v>7669</v>
      </c>
      <c r="R26" s="161" t="s">
        <v>7545</v>
      </c>
      <c r="S26" s="10" t="s">
        <v>7</v>
      </c>
      <c r="T26" s="9" t="s">
        <v>7655</v>
      </c>
      <c r="U26" s="10" t="s">
        <v>1</v>
      </c>
      <c r="V26" s="9">
        <v>1</v>
      </c>
      <c r="W26" s="10">
        <v>74</v>
      </c>
      <c r="X26" s="9" t="s">
        <v>5</v>
      </c>
      <c r="Y26" s="8">
        <v>45325</v>
      </c>
      <c r="Z26" s="7">
        <v>45235</v>
      </c>
      <c r="AA26" s="8">
        <v>45323</v>
      </c>
      <c r="AB26" s="7">
        <v>45323</v>
      </c>
      <c r="AC26" s="6">
        <v>200</v>
      </c>
    </row>
    <row r="27" spans="1:30" hidden="1">
      <c r="A27" s="15" t="str">
        <f t="shared" ca="1" si="12"/>
        <v>Future PO</v>
      </c>
      <c r="B27" s="40" t="str">
        <f ca="1">IFERROR(IF(FIND("TAMURA",UPPER(Q27))&lt;&gt;0,"LOCAL PO &gt; 'TAMURA' ","ERRO Regra Tamura"),
IFERROR(IF(LOWER(S27)="national","Local PO",
IF(YEAR(Z27)&amp;TEXT(WEEKNUM(Z27),"00")&lt;=YEAR(TODAY())&amp;TEXT(WEEKNUM(TODAY())  +1,"00"),"PO &gt; Ok",   "Future PO")),""))</f>
        <v>Future PO</v>
      </c>
      <c r="C27" s="18" t="str">
        <f>IFERROR(IF(VLOOKUP(G27&amp;P27,'Troca PN'!A:G,5,0)&lt;&gt;0,"TEVE Troca de PN","  &gt; ERRO CHAVE SKU&amp;PN "),"")</f>
        <v/>
      </c>
      <c r="D27" s="18" t="str">
        <f>IFERROR(IF(VLOOKUP(G27&amp;P27,'Troca PN'!A:G,5,0)&lt;&gt;0,VLOOKUP(P27,'Troca PN'!C:G,2,0),"  &gt; ERRO CHAVE SKU&amp;PN "),P27)</f>
        <v>03013SCU</v>
      </c>
      <c r="E27" s="54">
        <f>IFERROR(ROUNDUP((AC27/VLOOKUP(P27,'Huawei BUn - JDI'!B:H,4,0))*VLOOKUP(P27,'Huawei BUn - JDI'!B:H,7,0),0),
IFERROR(IF(AC27/VLOOKUP(P27,'Huawei BUn - JDI'!L:O,3,0)&lt;1,VLOOKUP(P27,'Huawei BUn - JDI'!L:O,3,0),
IFERROR(IF(AC27/VLOOKUP(P27,'Huawei BUn - JDI'!L:O,3,0)&lt;&gt;ROUND(AC27/VLOOKUP(P27,'Huawei BUn - JDI'!L:O,3,0),0),ROUNDUP(AC27/VLOOKUP(P27,'Huawei BUn - JDI'!L:O,3,0),0),AC27),AC27)),AC27))</f>
        <v>200</v>
      </c>
      <c r="F27" s="17">
        <f>VLOOKUP(P27,'Material Unit Price List'!A:D,3,0)</f>
        <v>63.843499999999999</v>
      </c>
      <c r="G27" s="1" t="str">
        <f>TRIM(MID(N27,(FIND("]",N27)+1),
(FIND("#",N27)-1)-(FIND("]",N27))))</f>
        <v>VFF-3</v>
      </c>
      <c r="H27" s="16" t="str">
        <f>IFERROR(VLOOKUP(P27,'Huawei BUn - JDI'!B:H,1,0)&amp;" - has convertion, divide for - "&amp;VLOOKUP(P27,'Huawei BUn - JDI'!B:H,4,0),
IFERROR(VLOOKUP(P27,'Huawei BUn - JDI'!L:O,1,0)&amp;"- has MOQ of - "&amp;VLOOKUP(P27,'Huawei BUn - JDI'!L:O,3,0)," Sem Conversão"))</f>
        <v xml:space="preserve"> Sem Conversão</v>
      </c>
      <c r="J27" s="12" t="s">
        <v>4</v>
      </c>
      <c r="K27" s="9" t="b">
        <v>1</v>
      </c>
      <c r="L27" s="9" t="s">
        <v>7668</v>
      </c>
      <c r="M27" s="11" t="s">
        <v>8413</v>
      </c>
      <c r="N27" s="10" t="s">
        <v>7670</v>
      </c>
      <c r="O27" s="9" t="s">
        <v>7544</v>
      </c>
      <c r="P27" s="10" t="s">
        <v>847</v>
      </c>
      <c r="Q27" s="9" t="s">
        <v>7669</v>
      </c>
      <c r="R27" s="161" t="s">
        <v>7545</v>
      </c>
      <c r="S27" s="10" t="s">
        <v>7</v>
      </c>
      <c r="T27" s="9" t="s">
        <v>7655</v>
      </c>
      <c r="U27" s="10" t="s">
        <v>1</v>
      </c>
      <c r="V27" s="9">
        <v>1</v>
      </c>
      <c r="W27" s="10">
        <v>74</v>
      </c>
      <c r="X27" s="9" t="s">
        <v>5</v>
      </c>
      <c r="Y27" s="8">
        <v>45326</v>
      </c>
      <c r="Z27" s="7">
        <v>45235</v>
      </c>
      <c r="AA27" s="8">
        <v>45323</v>
      </c>
      <c r="AB27" s="7">
        <v>45323</v>
      </c>
      <c r="AC27" s="6">
        <v>200</v>
      </c>
    </row>
    <row r="28" spans="1:30" hidden="1">
      <c r="A28" s="15" t="str">
        <f t="shared" ca="1" si="12"/>
        <v>Future PO</v>
      </c>
      <c r="B28" s="40" t="str">
        <f ca="1">IFERROR(IF(FIND("TAMURA",UPPER(Q28))&lt;&gt;0,"LOCAL PO &gt; 'TAMURA' ","ERRO Regra Tamura"),
IFERROR(IF(LOWER(S28)="national","Local PO",
IF(YEAR(Z28)&amp;TEXT(WEEKNUM(Z28),"00")&lt;=YEAR(TODAY())&amp;TEXT(WEEKNUM(TODAY())  +1,"00"),"PO &gt; Ok",   "Future PO")),""))</f>
        <v>Future PO</v>
      </c>
      <c r="C28" s="18" t="str">
        <f>IFERROR(IF(VLOOKUP(G28&amp;P28,'Troca PN'!A:G,5,0)&lt;&gt;0,"TEVE Troca de PN","  &gt; ERRO CHAVE SKU&amp;PN "),"")</f>
        <v/>
      </c>
      <c r="D28" s="18" t="str">
        <f>IFERROR(IF(VLOOKUP(G28&amp;P28,'Troca PN'!A:G,5,0)&lt;&gt;0,VLOOKUP(P28,'Troca PN'!C:G,2,0),"  &gt; ERRO CHAVE SKU&amp;PN "),P28)</f>
        <v>03013SCU</v>
      </c>
      <c r="E28" s="54">
        <f>IFERROR(ROUNDUP((AC28/VLOOKUP(P28,'Huawei BUn - JDI'!B:H,4,0))*VLOOKUP(P28,'Huawei BUn - JDI'!B:H,7,0),0),
IFERROR(IF(AC28/VLOOKUP(P28,'Huawei BUn - JDI'!L:O,3,0)&lt;1,VLOOKUP(P28,'Huawei BUn - JDI'!L:O,3,0),
IFERROR(IF(AC28/VLOOKUP(P28,'Huawei BUn - JDI'!L:O,3,0)&lt;&gt;ROUND(AC28/VLOOKUP(P28,'Huawei BUn - JDI'!L:O,3,0),0),ROUNDUP(AC28/VLOOKUP(P28,'Huawei BUn - JDI'!L:O,3,0),0),AC28),AC28)),AC28))</f>
        <v>86</v>
      </c>
      <c r="F28" s="17">
        <f>VLOOKUP(P28,'Material Unit Price List'!A:D,3,0)</f>
        <v>63.843499999999999</v>
      </c>
      <c r="G28" s="1" t="str">
        <f>TRIM(MID(N28,(FIND("]",N28)+1),
(FIND("#",N28)-1)-(FIND("]",N28))))</f>
        <v>VFF-3</v>
      </c>
      <c r="H28" s="16" t="str">
        <f>IFERROR(VLOOKUP(P28,'Huawei BUn - JDI'!B:H,1,0)&amp;" - has convertion, divide for - "&amp;VLOOKUP(P28,'Huawei BUn - JDI'!B:H,4,0),
IFERROR(VLOOKUP(P28,'Huawei BUn - JDI'!L:O,1,0)&amp;"- has MOQ of - "&amp;VLOOKUP(P28,'Huawei BUn - JDI'!L:O,3,0)," Sem Conversão"))</f>
        <v xml:space="preserve"> Sem Conversão</v>
      </c>
      <c r="J28" s="12" t="s">
        <v>4</v>
      </c>
      <c r="K28" s="9" t="b">
        <v>1</v>
      </c>
      <c r="L28" s="9" t="s">
        <v>7668</v>
      </c>
      <c r="M28" s="11" t="s">
        <v>8414</v>
      </c>
      <c r="N28" s="10" t="s">
        <v>7670</v>
      </c>
      <c r="O28" s="9" t="s">
        <v>7544</v>
      </c>
      <c r="P28" s="10" t="s">
        <v>847</v>
      </c>
      <c r="Q28" s="9" t="s">
        <v>7669</v>
      </c>
      <c r="R28" s="161" t="s">
        <v>7545</v>
      </c>
      <c r="S28" s="10" t="s">
        <v>7</v>
      </c>
      <c r="T28" s="9" t="s">
        <v>7655</v>
      </c>
      <c r="U28" s="10" t="s">
        <v>1</v>
      </c>
      <c r="V28" s="9">
        <v>1</v>
      </c>
      <c r="W28" s="10">
        <v>74</v>
      </c>
      <c r="X28" s="9" t="s">
        <v>5</v>
      </c>
      <c r="Y28" s="8">
        <v>45327</v>
      </c>
      <c r="Z28" s="7">
        <v>45235</v>
      </c>
      <c r="AA28" s="8">
        <v>45323</v>
      </c>
      <c r="AB28" s="7">
        <v>45323</v>
      </c>
      <c r="AC28" s="6">
        <v>86</v>
      </c>
    </row>
    <row r="29" spans="1:30" hidden="1">
      <c r="A29" s="15" t="str">
        <f t="shared" ca="1" si="12"/>
        <v>Future PO</v>
      </c>
      <c r="B29" s="40" t="str">
        <f ca="1">IFERROR(IF(FIND("TAMURA",UPPER(Q29))&lt;&gt;0,"LOCAL PO &gt; 'TAMURA' ","ERRO Regra Tamura"),
IFERROR(IF(LOWER(S29)="national","Local PO",
IF(YEAR(Z29)&amp;TEXT(WEEKNUM(Z29),"00")&lt;=YEAR(TODAY())&amp;TEXT(WEEKNUM(TODAY())  +1,"00"),"PO &gt; Ok",   "Future PO")),""))</f>
        <v>Future PO</v>
      </c>
      <c r="C29" s="18" t="str">
        <f>IFERROR(IF(VLOOKUP(G29&amp;P29,'Troca PN'!A:G,5,0)&lt;&gt;0,"TEVE Troca de PN","  &gt; ERRO CHAVE SKU&amp;PN "),"")</f>
        <v/>
      </c>
      <c r="D29" s="18" t="str">
        <f>IFERROR(IF(VLOOKUP(G29&amp;P29,'Troca PN'!A:G,5,0)&lt;&gt;0,VLOOKUP(P29,'Troca PN'!C:G,2,0),"  &gt; ERRO CHAVE SKU&amp;PN "),P29)</f>
        <v>03014EMY</v>
      </c>
      <c r="E29" s="54">
        <f>IFERROR(ROUNDUP((AC29/VLOOKUP(P29,'Huawei BUn - JDI'!B:H,4,0))*VLOOKUP(P29,'Huawei BUn - JDI'!B:H,7,0),0),
IFERROR(IF(AC29/VLOOKUP(P29,'Huawei BUn - JDI'!L:O,3,0)&lt;1,VLOOKUP(P29,'Huawei BUn - JDI'!L:O,3,0),
IFERROR(IF(AC29/VLOOKUP(P29,'Huawei BUn - JDI'!L:O,3,0)&lt;&gt;ROUND(AC29/VLOOKUP(P29,'Huawei BUn - JDI'!L:O,3,0),0),ROUNDUP(AC29/VLOOKUP(P29,'Huawei BUn - JDI'!L:O,3,0),0),AC29),AC29)),AC29))</f>
        <v>200</v>
      </c>
      <c r="F29" s="17">
        <f>VLOOKUP(P29,'Material Unit Price List'!A:D,3,0)</f>
        <v>9.0150000000000006</v>
      </c>
      <c r="G29" s="1" t="str">
        <f>TRIM(MID(N29,(FIND("]",N29)+1),
(FIND("#",N29)-1)-(FIND("]",N29))))</f>
        <v>VFF-3</v>
      </c>
      <c r="H29" s="16" t="str">
        <f>IFERROR(VLOOKUP(P29,'Huawei BUn - JDI'!B:H,1,0)&amp;" - has convertion, divide for - "&amp;VLOOKUP(P29,'Huawei BUn - JDI'!B:H,4,0),
IFERROR(VLOOKUP(P29,'Huawei BUn - JDI'!L:O,1,0)&amp;"- has MOQ of - "&amp;VLOOKUP(P29,'Huawei BUn - JDI'!L:O,3,0)," Sem Conversão"))</f>
        <v xml:space="preserve"> Sem Conversão</v>
      </c>
      <c r="J29" s="12" t="s">
        <v>4</v>
      </c>
      <c r="K29" s="9" t="b">
        <v>1</v>
      </c>
      <c r="L29" s="9" t="s">
        <v>7671</v>
      </c>
      <c r="M29" s="11" t="s">
        <v>8415</v>
      </c>
      <c r="N29" s="10" t="s">
        <v>7656</v>
      </c>
      <c r="O29" s="9" t="s">
        <v>7544</v>
      </c>
      <c r="P29" s="10" t="s">
        <v>885</v>
      </c>
      <c r="Q29" s="9" t="s">
        <v>7672</v>
      </c>
      <c r="R29" s="161" t="s">
        <v>7545</v>
      </c>
      <c r="S29" s="10" t="s">
        <v>7</v>
      </c>
      <c r="T29" s="9" t="s">
        <v>7655</v>
      </c>
      <c r="U29" s="10" t="s">
        <v>1</v>
      </c>
      <c r="V29" s="9">
        <v>2</v>
      </c>
      <c r="W29" s="10">
        <v>74</v>
      </c>
      <c r="X29" s="9" t="s">
        <v>5</v>
      </c>
      <c r="Y29" s="8">
        <v>45325</v>
      </c>
      <c r="Z29" s="7">
        <v>45235</v>
      </c>
      <c r="AA29" s="8">
        <v>45323</v>
      </c>
      <c r="AB29" s="7">
        <v>45323</v>
      </c>
      <c r="AC29" s="6">
        <v>200</v>
      </c>
    </row>
    <row r="30" spans="1:30" hidden="1">
      <c r="A30" s="15" t="str">
        <f t="shared" ca="1" si="12"/>
        <v>Future PO</v>
      </c>
      <c r="B30" s="40" t="str">
        <f ca="1">IFERROR(IF(FIND("TAMURA",UPPER(Q30))&lt;&gt;0,"LOCAL PO &gt; 'TAMURA' ","ERRO Regra Tamura"),
IFERROR(IF(LOWER(S30)="national","Local PO",
IF(YEAR(Z30)&amp;TEXT(WEEKNUM(Z30),"00")&lt;=YEAR(TODAY())&amp;TEXT(WEEKNUM(TODAY())  +1,"00"),"PO &gt; Ok",   "Future PO")),""))</f>
        <v>Future PO</v>
      </c>
      <c r="C30" s="18" t="str">
        <f>IFERROR(IF(VLOOKUP(G30&amp;P30,'Troca PN'!A:G,5,0)&lt;&gt;0,"TEVE Troca de PN","  &gt; ERRO CHAVE SKU&amp;PN "),"")</f>
        <v/>
      </c>
      <c r="D30" s="18" t="str">
        <f>IFERROR(IF(VLOOKUP(G30&amp;P30,'Troca PN'!A:G,5,0)&lt;&gt;0,VLOOKUP(P30,'Troca PN'!C:G,2,0),"  &gt; ERRO CHAVE SKU&amp;PN "),P30)</f>
        <v>03014EMY</v>
      </c>
      <c r="E30" s="54">
        <f>IFERROR(ROUNDUP((AC30/VLOOKUP(P30,'Huawei BUn - JDI'!B:H,4,0))*VLOOKUP(P30,'Huawei BUn - JDI'!B:H,7,0),0),
IFERROR(IF(AC30/VLOOKUP(P30,'Huawei BUn - JDI'!L:O,3,0)&lt;1,VLOOKUP(P30,'Huawei BUn - JDI'!L:O,3,0),
IFERROR(IF(AC30/VLOOKUP(P30,'Huawei BUn - JDI'!L:O,3,0)&lt;&gt;ROUND(AC30/VLOOKUP(P30,'Huawei BUn - JDI'!L:O,3,0),0),ROUNDUP(AC30/VLOOKUP(P30,'Huawei BUn - JDI'!L:O,3,0),0),AC30),AC30)),AC30))</f>
        <v>200</v>
      </c>
      <c r="F30" s="17">
        <f>VLOOKUP(P30,'Material Unit Price List'!A:D,3,0)</f>
        <v>9.0150000000000006</v>
      </c>
      <c r="G30" s="1" t="str">
        <f>TRIM(MID(N30,(FIND("]",N30)+1),
(FIND("#",N30)-1)-(FIND("]",N30))))</f>
        <v>VFF-3</v>
      </c>
      <c r="H30" s="16" t="str">
        <f>IFERROR(VLOOKUP(P30,'Huawei BUn - JDI'!B:H,1,0)&amp;" - has convertion, divide for - "&amp;VLOOKUP(P30,'Huawei BUn - JDI'!B:H,4,0),
IFERROR(VLOOKUP(P30,'Huawei BUn - JDI'!L:O,1,0)&amp;"- has MOQ of - "&amp;VLOOKUP(P30,'Huawei BUn - JDI'!L:O,3,0)," Sem Conversão"))</f>
        <v xml:space="preserve"> Sem Conversão</v>
      </c>
      <c r="J30" s="12" t="s">
        <v>4</v>
      </c>
      <c r="K30" s="9" t="b">
        <v>1</v>
      </c>
      <c r="L30" s="9" t="s">
        <v>7671</v>
      </c>
      <c r="M30" s="11" t="s">
        <v>8416</v>
      </c>
      <c r="N30" s="10" t="s">
        <v>7670</v>
      </c>
      <c r="O30" s="9" t="s">
        <v>7544</v>
      </c>
      <c r="P30" s="10" t="s">
        <v>885</v>
      </c>
      <c r="Q30" s="9" t="s">
        <v>7672</v>
      </c>
      <c r="R30" s="161" t="s">
        <v>7545</v>
      </c>
      <c r="S30" s="10" t="s">
        <v>7</v>
      </c>
      <c r="T30" s="9" t="s">
        <v>7655</v>
      </c>
      <c r="U30" s="10" t="s">
        <v>1</v>
      </c>
      <c r="V30" s="9">
        <v>2</v>
      </c>
      <c r="W30" s="10">
        <v>74</v>
      </c>
      <c r="X30" s="9" t="s">
        <v>5</v>
      </c>
      <c r="Y30" s="8">
        <v>45326</v>
      </c>
      <c r="Z30" s="7">
        <v>45235</v>
      </c>
      <c r="AA30" s="8">
        <v>45323</v>
      </c>
      <c r="AB30" s="7">
        <v>45323</v>
      </c>
      <c r="AC30" s="6">
        <v>200</v>
      </c>
    </row>
    <row r="31" spans="1:30" hidden="1">
      <c r="A31" s="15" t="str">
        <f t="shared" ca="1" si="12"/>
        <v>Future PO</v>
      </c>
      <c r="B31" s="40" t="str">
        <f ca="1">IFERROR(IF(FIND("TAMURA",UPPER(Q31))&lt;&gt;0,"LOCAL PO &gt; 'TAMURA' ","ERRO Regra Tamura"),
IFERROR(IF(LOWER(S31)="national","Local PO",
IF(YEAR(Z31)&amp;TEXT(WEEKNUM(Z31),"00")&lt;=YEAR(TODAY())&amp;TEXT(WEEKNUM(TODAY())  +1,"00"),"PO &gt; Ok",   "Future PO")),""))</f>
        <v>Future PO</v>
      </c>
      <c r="C31" s="18" t="str">
        <f>IFERROR(IF(VLOOKUP(G31&amp;P31,'Troca PN'!A:G,5,0)&lt;&gt;0,"TEVE Troca de PN","  &gt; ERRO CHAVE SKU&amp;PN "),"")</f>
        <v/>
      </c>
      <c r="D31" s="18" t="str">
        <f>IFERROR(IF(VLOOKUP(G31&amp;P31,'Troca PN'!A:G,5,0)&lt;&gt;0,VLOOKUP(P31,'Troca PN'!C:G,2,0),"  &gt; ERRO CHAVE SKU&amp;PN "),P31)</f>
        <v>03014EMY</v>
      </c>
      <c r="E31" s="54">
        <f>IFERROR(ROUNDUP((AC31/VLOOKUP(P31,'Huawei BUn - JDI'!B:H,4,0))*VLOOKUP(P31,'Huawei BUn - JDI'!B:H,7,0),0),
IFERROR(IF(AC31/VLOOKUP(P31,'Huawei BUn - JDI'!L:O,3,0)&lt;1,VLOOKUP(P31,'Huawei BUn - JDI'!L:O,3,0),
IFERROR(IF(AC31/VLOOKUP(P31,'Huawei BUn - JDI'!L:O,3,0)&lt;&gt;ROUND(AC31/VLOOKUP(P31,'Huawei BUn - JDI'!L:O,3,0),0),ROUNDUP(AC31/VLOOKUP(P31,'Huawei BUn - JDI'!L:O,3,0),0),AC31),AC31)),AC31))</f>
        <v>74</v>
      </c>
      <c r="F31" s="17">
        <f>VLOOKUP(P31,'Material Unit Price List'!A:D,3,0)</f>
        <v>9.0150000000000006</v>
      </c>
      <c r="G31" s="1" t="str">
        <f>TRIM(MID(N31,(FIND("]",N31)+1),
(FIND("#",N31)-1)-(FIND("]",N31))))</f>
        <v>VFF-3</v>
      </c>
      <c r="H31" s="16" t="str">
        <f>IFERROR(VLOOKUP(P31,'Huawei BUn - JDI'!B:H,1,0)&amp;" - has convertion, divide for - "&amp;VLOOKUP(P31,'Huawei BUn - JDI'!B:H,4,0),
IFERROR(VLOOKUP(P31,'Huawei BUn - JDI'!L:O,1,0)&amp;"- has MOQ of - "&amp;VLOOKUP(P31,'Huawei BUn - JDI'!L:O,3,0)," Sem Conversão"))</f>
        <v xml:space="preserve"> Sem Conversão</v>
      </c>
      <c r="J31" s="12" t="s">
        <v>4</v>
      </c>
      <c r="K31" s="9" t="b">
        <v>1</v>
      </c>
      <c r="L31" s="9" t="s">
        <v>7671</v>
      </c>
      <c r="M31" s="11" t="s">
        <v>8417</v>
      </c>
      <c r="N31" s="10" t="s">
        <v>7670</v>
      </c>
      <c r="O31" s="9" t="s">
        <v>7544</v>
      </c>
      <c r="P31" s="10" t="s">
        <v>885</v>
      </c>
      <c r="Q31" s="9" t="s">
        <v>7672</v>
      </c>
      <c r="R31" s="161" t="s">
        <v>7545</v>
      </c>
      <c r="S31" s="10" t="s">
        <v>7</v>
      </c>
      <c r="T31" s="9" t="s">
        <v>7655</v>
      </c>
      <c r="U31" s="10" t="s">
        <v>1</v>
      </c>
      <c r="V31" s="9">
        <v>2</v>
      </c>
      <c r="W31" s="10">
        <v>74</v>
      </c>
      <c r="X31" s="9" t="s">
        <v>5</v>
      </c>
      <c r="Y31" s="8">
        <v>45327</v>
      </c>
      <c r="Z31" s="7">
        <v>45235</v>
      </c>
      <c r="AA31" s="8">
        <v>45323</v>
      </c>
      <c r="AB31" s="7">
        <v>45323</v>
      </c>
      <c r="AC31" s="6">
        <v>74</v>
      </c>
    </row>
    <row r="32" spans="1:30" hidden="1">
      <c r="A32" s="15" t="str">
        <f t="shared" ca="1" si="12"/>
        <v>Future PO</v>
      </c>
      <c r="B32" s="40" t="str">
        <f ca="1">IFERROR(IF(FIND("TAMURA",UPPER(Q32))&lt;&gt;0,"LOCAL PO &gt; 'TAMURA' ","ERRO Regra Tamura"),
IFERROR(IF(LOWER(S32)="national","Local PO",
IF(YEAR(Z32)&amp;TEXT(WEEKNUM(Z32),"00")&lt;=YEAR(TODAY())&amp;TEXT(WEEKNUM(TODAY())  +1,"00"),"PO &gt; Ok",   "Future PO")),""))</f>
        <v>Future PO</v>
      </c>
      <c r="C32" s="18" t="str">
        <f>IFERROR(IF(VLOOKUP(G32&amp;P32,'Troca PN'!A:G,5,0)&lt;&gt;0,"TEVE Troca de PN","  &gt; ERRO CHAVE SKU&amp;PN "),"")</f>
        <v/>
      </c>
      <c r="D32" s="18" t="str">
        <f>IFERROR(IF(VLOOKUP(G32&amp;P32,'Troca PN'!A:G,5,0)&lt;&gt;0,VLOOKUP(P32,'Troca PN'!C:G,2,0),"  &gt; ERRO CHAVE SKU&amp;PN "),P32)</f>
        <v>03014EQL</v>
      </c>
      <c r="E32" s="54">
        <f>IFERROR(ROUNDUP((AC32/VLOOKUP(P32,'Huawei BUn - JDI'!B:H,4,0))*VLOOKUP(P32,'Huawei BUn - JDI'!B:H,7,0),0),
IFERROR(IF(AC32/VLOOKUP(P32,'Huawei BUn - JDI'!L:O,3,0)&lt;1,VLOOKUP(P32,'Huawei BUn - JDI'!L:O,3,0),
IFERROR(IF(AC32/VLOOKUP(P32,'Huawei BUn - JDI'!L:O,3,0)&lt;&gt;ROUND(AC32/VLOOKUP(P32,'Huawei BUn - JDI'!L:O,3,0),0),ROUNDUP(AC32/VLOOKUP(P32,'Huawei BUn - JDI'!L:O,3,0),0),AC32),AC32)),AC32))</f>
        <v>102</v>
      </c>
      <c r="F32" s="17">
        <f>VLOOKUP(P32,'Material Unit Price List'!A:D,3,0)</f>
        <v>1.1119000000000001</v>
      </c>
      <c r="G32" s="1" t="str">
        <f>TRIM(MID(N32,(FIND("]",N32)+1),
(FIND("#",N32)-1)-(FIND("]",N32))))</f>
        <v>VFF-3</v>
      </c>
      <c r="H32" s="16" t="str">
        <f>IFERROR(VLOOKUP(P32,'Huawei BUn - JDI'!B:H,1,0)&amp;" - has convertion, divide for - "&amp;VLOOKUP(P32,'Huawei BUn - JDI'!B:H,4,0),
IFERROR(VLOOKUP(P32,'Huawei BUn - JDI'!L:O,1,0)&amp;"- has MOQ of - "&amp;VLOOKUP(P32,'Huawei BUn - JDI'!L:O,3,0)," Sem Conversão"))</f>
        <v>03014EQL- has MOQ of - 6</v>
      </c>
      <c r="J32" s="12" t="s">
        <v>4</v>
      </c>
      <c r="K32" s="9" t="b">
        <v>1</v>
      </c>
      <c r="L32" s="9" t="s">
        <v>7673</v>
      </c>
      <c r="M32" s="11" t="s">
        <v>8418</v>
      </c>
      <c r="N32" s="10" t="s">
        <v>7656</v>
      </c>
      <c r="O32" s="9" t="s">
        <v>7544</v>
      </c>
      <c r="P32" s="10" t="s">
        <v>322</v>
      </c>
      <c r="Q32" s="9" t="s">
        <v>887</v>
      </c>
      <c r="R32" s="161" t="s">
        <v>7545</v>
      </c>
      <c r="S32" s="10" t="s">
        <v>7</v>
      </c>
      <c r="T32" s="9" t="s">
        <v>7655</v>
      </c>
      <c r="U32" s="10" t="s">
        <v>1</v>
      </c>
      <c r="V32" s="9">
        <v>6</v>
      </c>
      <c r="W32" s="10">
        <v>74</v>
      </c>
      <c r="X32" s="9" t="s">
        <v>5</v>
      </c>
      <c r="Y32" s="8">
        <v>45324</v>
      </c>
      <c r="Z32" s="7">
        <v>45235</v>
      </c>
      <c r="AA32" s="8">
        <v>45323</v>
      </c>
      <c r="AB32" s="7">
        <v>45323</v>
      </c>
      <c r="AC32" s="6">
        <v>102</v>
      </c>
    </row>
    <row r="33" spans="1:30" hidden="1">
      <c r="A33" s="15" t="str">
        <f t="shared" ca="1" si="12"/>
        <v>Future PO</v>
      </c>
      <c r="B33" s="40" t="str">
        <f ca="1">IFERROR(IF(FIND("TAMURA",UPPER(Q33))&lt;&gt;0,"LOCAL PO &gt; 'TAMURA' ","ERRO Regra Tamura"),
IFERROR(IF(LOWER(S33)="national","Local PO",
IF(YEAR(Z33)&amp;TEXT(WEEKNUM(Z33),"00")&lt;=YEAR(TODAY())&amp;TEXT(WEEKNUM(TODAY())  +1,"00"),"PO &gt; Ok",   "Future PO")),""))</f>
        <v>Future PO</v>
      </c>
      <c r="C33" s="18" t="str">
        <f>IFERROR(IF(VLOOKUP(G33&amp;P33,'Troca PN'!A:G,5,0)&lt;&gt;0,"TEVE Troca de PN","  &gt; ERRO CHAVE SKU&amp;PN "),"")</f>
        <v/>
      </c>
      <c r="D33" s="18" t="str">
        <f>IFERROR(IF(VLOOKUP(G33&amp;P33,'Troca PN'!A:G,5,0)&lt;&gt;0,VLOOKUP(P33,'Troca PN'!C:G,2,0),"  &gt; ERRO CHAVE SKU&amp;PN "),P33)</f>
        <v>03014EQL</v>
      </c>
      <c r="E33" s="54">
        <f>IFERROR(ROUNDUP((AC33/VLOOKUP(P33,'Huawei BUn - JDI'!B:H,4,0))*VLOOKUP(P33,'Huawei BUn - JDI'!B:H,7,0),0),
IFERROR(IF(AC33/VLOOKUP(P33,'Huawei BUn - JDI'!L:O,3,0)&lt;1,VLOOKUP(P33,'Huawei BUn - JDI'!L:O,3,0),
IFERROR(IF(AC33/VLOOKUP(P33,'Huawei BUn - JDI'!L:O,3,0)&lt;&gt;ROUND(AC33/VLOOKUP(P33,'Huawei BUn - JDI'!L:O,3,0),0),ROUNDUP(AC33/VLOOKUP(P33,'Huawei BUn - JDI'!L:O,3,0),0),AC33),AC33)),AC33))</f>
        <v>204</v>
      </c>
      <c r="F33" s="17">
        <f>VLOOKUP(P33,'Material Unit Price List'!A:D,3,0)</f>
        <v>1.1119000000000001</v>
      </c>
      <c r="G33" s="1" t="str">
        <f>TRIM(MID(N33,(FIND("]",N33)+1),
(FIND("#",N33)-1)-(FIND("]",N33))))</f>
        <v>VFF-3</v>
      </c>
      <c r="H33" s="16" t="str">
        <f>IFERROR(VLOOKUP(P33,'Huawei BUn - JDI'!B:H,1,0)&amp;" - has convertion, divide for - "&amp;VLOOKUP(P33,'Huawei BUn - JDI'!B:H,4,0),
IFERROR(VLOOKUP(P33,'Huawei BUn - JDI'!L:O,1,0)&amp;"- has MOQ of - "&amp;VLOOKUP(P33,'Huawei BUn - JDI'!L:O,3,0)," Sem Conversão"))</f>
        <v>03014EQL- has MOQ of - 6</v>
      </c>
      <c r="J33" s="12" t="s">
        <v>4</v>
      </c>
      <c r="K33" s="9" t="b">
        <v>1</v>
      </c>
      <c r="L33" s="9" t="s">
        <v>7673</v>
      </c>
      <c r="M33" s="11" t="s">
        <v>8419</v>
      </c>
      <c r="N33" s="10" t="s">
        <v>7656</v>
      </c>
      <c r="O33" s="9" t="s">
        <v>7544</v>
      </c>
      <c r="P33" s="10" t="s">
        <v>322</v>
      </c>
      <c r="Q33" s="9" t="s">
        <v>887</v>
      </c>
      <c r="R33" s="161" t="s">
        <v>7545</v>
      </c>
      <c r="S33" s="10" t="s">
        <v>7</v>
      </c>
      <c r="T33" s="9" t="s">
        <v>7655</v>
      </c>
      <c r="U33" s="10" t="s">
        <v>1</v>
      </c>
      <c r="V33" s="9">
        <v>6</v>
      </c>
      <c r="W33" s="10">
        <v>74</v>
      </c>
      <c r="X33" s="9" t="s">
        <v>5</v>
      </c>
      <c r="Y33" s="8">
        <v>45325</v>
      </c>
      <c r="Z33" s="7">
        <v>45235</v>
      </c>
      <c r="AA33" s="8">
        <v>45323</v>
      </c>
      <c r="AB33" s="7">
        <v>45323</v>
      </c>
      <c r="AC33" s="6">
        <v>204</v>
      </c>
    </row>
    <row r="34" spans="1:30" hidden="1">
      <c r="A34" s="15" t="str">
        <f t="shared" ca="1" si="12"/>
        <v>Future PO</v>
      </c>
      <c r="B34" s="40" t="str">
        <f ca="1">IFERROR(IF(FIND("TAMURA",UPPER(Q34))&lt;&gt;0,"LOCAL PO &gt; 'TAMURA' ","ERRO Regra Tamura"),
IFERROR(IF(LOWER(S34)="national","Local PO",
IF(YEAR(Z34)&amp;TEXT(WEEKNUM(Z34),"00")&lt;=YEAR(TODAY())&amp;TEXT(WEEKNUM(TODAY())  +1,"00"),"PO &gt; Ok",   "Future PO")),""))</f>
        <v>Future PO</v>
      </c>
      <c r="C34" s="18" t="str">
        <f>IFERROR(IF(VLOOKUP(G34&amp;P34,'Troca PN'!A:G,5,0)&lt;&gt;0,"TEVE Troca de PN","  &gt; ERRO CHAVE SKU&amp;PN "),"")</f>
        <v/>
      </c>
      <c r="D34" s="18" t="str">
        <f>IFERROR(IF(VLOOKUP(G34&amp;P34,'Troca PN'!A:G,5,0)&lt;&gt;0,VLOOKUP(P34,'Troca PN'!C:G,2,0),"  &gt; ERRO CHAVE SKU&amp;PN "),P34)</f>
        <v>03014EQL</v>
      </c>
      <c r="E34" s="54">
        <f>IFERROR(ROUNDUP((AC34/VLOOKUP(P34,'Huawei BUn - JDI'!B:H,4,0))*VLOOKUP(P34,'Huawei BUn - JDI'!B:H,7,0),0),
IFERROR(IF(AC34/VLOOKUP(P34,'Huawei BUn - JDI'!L:O,3,0)&lt;1,VLOOKUP(P34,'Huawei BUn - JDI'!L:O,3,0),
IFERROR(IF(AC34/VLOOKUP(P34,'Huawei BUn - JDI'!L:O,3,0)&lt;&gt;ROUND(AC34/VLOOKUP(P34,'Huawei BUn - JDI'!L:O,3,0),0),ROUNDUP(AC34/VLOOKUP(P34,'Huawei BUn - JDI'!L:O,3,0),0),AC34),AC34)),AC34))</f>
        <v>34</v>
      </c>
      <c r="F34" s="17">
        <f>VLOOKUP(P34,'Material Unit Price List'!A:D,3,0)</f>
        <v>1.1119000000000001</v>
      </c>
      <c r="G34" s="1" t="str">
        <f>TRIM(MID(N34,(FIND("]",N34)+1),
(FIND("#",N34)-1)-(FIND("]",N34))))</f>
        <v>VFF-3</v>
      </c>
      <c r="H34" s="16" t="str">
        <f>IFERROR(VLOOKUP(P34,'Huawei BUn - JDI'!B:H,1,0)&amp;" - has convertion, divide for - "&amp;VLOOKUP(P34,'Huawei BUn - JDI'!B:H,4,0),
IFERROR(VLOOKUP(P34,'Huawei BUn - JDI'!L:O,1,0)&amp;"- has MOQ of - "&amp;VLOOKUP(P34,'Huawei BUn - JDI'!L:O,3,0)," Sem Conversão"))</f>
        <v>03014EQL- has MOQ of - 6</v>
      </c>
      <c r="J34" s="12" t="s">
        <v>4</v>
      </c>
      <c r="K34" s="9" t="b">
        <v>1</v>
      </c>
      <c r="L34" s="9" t="s">
        <v>7673</v>
      </c>
      <c r="M34" s="11" t="s">
        <v>8420</v>
      </c>
      <c r="N34" s="10" t="s">
        <v>7670</v>
      </c>
      <c r="O34" s="9" t="s">
        <v>7544</v>
      </c>
      <c r="P34" s="10" t="s">
        <v>322</v>
      </c>
      <c r="Q34" s="9" t="s">
        <v>887</v>
      </c>
      <c r="R34" s="161" t="s">
        <v>7545</v>
      </c>
      <c r="S34" s="10" t="s">
        <v>7</v>
      </c>
      <c r="T34" s="9" t="s">
        <v>7655</v>
      </c>
      <c r="U34" s="10" t="s">
        <v>1</v>
      </c>
      <c r="V34" s="9">
        <v>6</v>
      </c>
      <c r="W34" s="10">
        <v>74</v>
      </c>
      <c r="X34" s="9" t="s">
        <v>5</v>
      </c>
      <c r="Y34" s="8">
        <v>45326</v>
      </c>
      <c r="Z34" s="7">
        <v>45235</v>
      </c>
      <c r="AA34" s="8">
        <v>45323</v>
      </c>
      <c r="AB34" s="7">
        <v>45323</v>
      </c>
      <c r="AC34" s="6">
        <v>199</v>
      </c>
    </row>
    <row r="35" spans="1:30" hidden="1">
      <c r="A35" s="15" t="str">
        <f t="shared" ca="1" si="12"/>
        <v>Future PO</v>
      </c>
      <c r="B35" s="40" t="str">
        <f ca="1">IFERROR(IF(FIND("TAMURA",UPPER(Q35))&lt;&gt;0,"LOCAL PO &gt; 'TAMURA' ","ERRO Regra Tamura"),
IFERROR(IF(LOWER(S35)="national","Local PO",
IF(YEAR(Z35)&amp;TEXT(WEEKNUM(Z35),"00")&lt;=YEAR(TODAY())&amp;TEXT(WEEKNUM(TODAY())  +1,"00"),"PO &gt; Ok",   "Future PO")),""))</f>
        <v>Future PO</v>
      </c>
      <c r="C35" s="18" t="str">
        <f>IFERROR(IF(VLOOKUP(G35&amp;P35,'Troca PN'!A:G,5,0)&lt;&gt;0,"TEVE Troca de PN","  &gt; ERRO CHAVE SKU&amp;PN "),"")</f>
        <v/>
      </c>
      <c r="D35" s="18" t="str">
        <f>IFERROR(IF(VLOOKUP(G35&amp;P35,'Troca PN'!A:G,5,0)&lt;&gt;0,VLOOKUP(P35,'Troca PN'!C:G,2,0),"  &gt; ERRO CHAVE SKU&amp;PN "),P35)</f>
        <v>03014RJL</v>
      </c>
      <c r="E35" s="54">
        <f>IFERROR(ROUNDUP((AC35/VLOOKUP(P35,'Huawei BUn - JDI'!B:H,4,0))*VLOOKUP(P35,'Huawei BUn - JDI'!B:H,7,0),0),
IFERROR(IF(AC35/VLOOKUP(P35,'Huawei BUn - JDI'!L:O,3,0)&lt;1,VLOOKUP(P35,'Huawei BUn - JDI'!L:O,3,0),
IFERROR(IF(AC35/VLOOKUP(P35,'Huawei BUn - JDI'!L:O,3,0)&lt;&gt;ROUND(AC35/VLOOKUP(P35,'Huawei BUn - JDI'!L:O,3,0),0),ROUNDUP(AC35/VLOOKUP(P35,'Huawei BUn - JDI'!L:O,3,0),0),AC35),AC35)),AC35))</f>
        <v>100</v>
      </c>
      <c r="F35" s="17">
        <f>VLOOKUP(P35,'Material Unit Price List'!A:D,3,0)</f>
        <v>2.0758999999999999</v>
      </c>
      <c r="G35" s="1" t="str">
        <f>TRIM(MID(N35,(FIND("]",N35)+1),
(FIND("#",N35)-1)-(FIND("]",N35))))</f>
        <v>VFF-3</v>
      </c>
      <c r="H35" s="16" t="str">
        <f>IFERROR(VLOOKUP(P35,'Huawei BUn - JDI'!B:H,1,0)&amp;" - has convertion, divide for - "&amp;VLOOKUP(P35,'Huawei BUn - JDI'!B:H,4,0),
IFERROR(VLOOKUP(P35,'Huawei BUn - JDI'!L:O,1,0)&amp;"- has MOQ of - "&amp;VLOOKUP(P35,'Huawei BUn - JDI'!L:O,3,0)," Sem Conversão"))</f>
        <v>03014RJL- has MOQ of - 2</v>
      </c>
      <c r="J35" s="12" t="s">
        <v>4</v>
      </c>
      <c r="K35" s="9" t="b">
        <v>1</v>
      </c>
      <c r="L35" s="9" t="s">
        <v>7674</v>
      </c>
      <c r="M35" s="11" t="s">
        <v>8421</v>
      </c>
      <c r="N35" s="10" t="s">
        <v>7656</v>
      </c>
      <c r="O35" s="9" t="s">
        <v>7544</v>
      </c>
      <c r="P35" s="10" t="s">
        <v>325</v>
      </c>
      <c r="Q35" s="9" t="s">
        <v>7675</v>
      </c>
      <c r="R35" s="161" t="s">
        <v>7545</v>
      </c>
      <c r="S35" s="10" t="s">
        <v>7</v>
      </c>
      <c r="T35" s="9" t="s">
        <v>7655</v>
      </c>
      <c r="U35" s="10" t="s">
        <v>1</v>
      </c>
      <c r="V35" s="9">
        <v>2</v>
      </c>
      <c r="W35" s="10">
        <v>74</v>
      </c>
      <c r="X35" s="9" t="s">
        <v>5</v>
      </c>
      <c r="Y35" s="8">
        <v>45324</v>
      </c>
      <c r="Z35" s="7">
        <v>45235</v>
      </c>
      <c r="AA35" s="8">
        <v>45323</v>
      </c>
      <c r="AB35" s="7">
        <v>45323</v>
      </c>
      <c r="AC35" s="6">
        <v>100</v>
      </c>
    </row>
    <row r="36" spans="1:30" hidden="1">
      <c r="A36" s="15" t="str">
        <f t="shared" ca="1" si="12"/>
        <v>Future PO</v>
      </c>
      <c r="B36" s="40" t="str">
        <f ca="1">IFERROR(IF(FIND("TAMURA",UPPER(Q36))&lt;&gt;0,"LOCAL PO &gt; 'TAMURA' ","ERRO Regra Tamura"),
IFERROR(IF(LOWER(S36)="national","Local PO",
IF(YEAR(Z36)&amp;TEXT(WEEKNUM(Z36),"00")&lt;=YEAR(TODAY())&amp;TEXT(WEEKNUM(TODAY())  +1,"00"),"PO &gt; Ok",   "Future PO")),""))</f>
        <v>Future PO</v>
      </c>
      <c r="C36" s="18" t="str">
        <f>IFERROR(IF(VLOOKUP(G36&amp;P36,'Troca PN'!A:G,5,0)&lt;&gt;0,"TEVE Troca de PN","  &gt; ERRO CHAVE SKU&amp;PN "),"")</f>
        <v/>
      </c>
      <c r="D36" s="18" t="str">
        <f>IFERROR(IF(VLOOKUP(G36&amp;P36,'Troca PN'!A:G,5,0)&lt;&gt;0,VLOOKUP(P36,'Troca PN'!C:G,2,0),"  &gt; ERRO CHAVE SKU&amp;PN "),P36)</f>
        <v>03014RJL</v>
      </c>
      <c r="E36" s="54">
        <f>IFERROR(ROUNDUP((AC36/VLOOKUP(P36,'Huawei BUn - JDI'!B:H,4,0))*VLOOKUP(P36,'Huawei BUn - JDI'!B:H,7,0),0),
IFERROR(IF(AC36/VLOOKUP(P36,'Huawei BUn - JDI'!L:O,3,0)&lt;1,VLOOKUP(P36,'Huawei BUn - JDI'!L:O,3,0),
IFERROR(IF(AC36/VLOOKUP(P36,'Huawei BUn - JDI'!L:O,3,0)&lt;&gt;ROUND(AC36/VLOOKUP(P36,'Huawei BUn - JDI'!L:O,3,0),0),ROUNDUP(AC36/VLOOKUP(P36,'Huawei BUn - JDI'!L:O,3,0),0),AC36),AC36)),AC36))</f>
        <v>200</v>
      </c>
      <c r="F36" s="17">
        <f>VLOOKUP(P36,'Material Unit Price List'!A:D,3,0)</f>
        <v>2.0758999999999999</v>
      </c>
      <c r="G36" s="1" t="str">
        <f>TRIM(MID(N36,(FIND("]",N36)+1),
(FIND("#",N36)-1)-(FIND("]",N36))))</f>
        <v>VFF-3</v>
      </c>
      <c r="H36" s="16" t="str">
        <f>IFERROR(VLOOKUP(P36,'Huawei BUn - JDI'!B:H,1,0)&amp;" - has convertion, divide for - "&amp;VLOOKUP(P36,'Huawei BUn - JDI'!B:H,4,0),
IFERROR(VLOOKUP(P36,'Huawei BUn - JDI'!L:O,1,0)&amp;"- has MOQ of - "&amp;VLOOKUP(P36,'Huawei BUn - JDI'!L:O,3,0)," Sem Conversão"))</f>
        <v>03014RJL- has MOQ of - 2</v>
      </c>
      <c r="J36" s="12" t="s">
        <v>4</v>
      </c>
      <c r="K36" s="9" t="b">
        <v>1</v>
      </c>
      <c r="L36" s="9" t="s">
        <v>7674</v>
      </c>
      <c r="M36" s="11" t="s">
        <v>8422</v>
      </c>
      <c r="N36" s="10" t="s">
        <v>7656</v>
      </c>
      <c r="O36" s="9" t="s">
        <v>7544</v>
      </c>
      <c r="P36" s="10" t="s">
        <v>325</v>
      </c>
      <c r="Q36" s="9" t="s">
        <v>7675</v>
      </c>
      <c r="R36" s="161" t="s">
        <v>7545</v>
      </c>
      <c r="S36" s="10" t="s">
        <v>7</v>
      </c>
      <c r="T36" s="9" t="s">
        <v>7655</v>
      </c>
      <c r="U36" s="10" t="s">
        <v>1</v>
      </c>
      <c r="V36" s="9">
        <v>2</v>
      </c>
      <c r="W36" s="10">
        <v>74</v>
      </c>
      <c r="X36" s="9" t="s">
        <v>5</v>
      </c>
      <c r="Y36" s="8">
        <v>45325</v>
      </c>
      <c r="Z36" s="7">
        <v>45235</v>
      </c>
      <c r="AA36" s="8">
        <v>45323</v>
      </c>
      <c r="AB36" s="7">
        <v>45323</v>
      </c>
      <c r="AC36" s="6">
        <v>200</v>
      </c>
    </row>
    <row r="37" spans="1:30" hidden="1">
      <c r="A37" s="15" t="str">
        <f t="shared" ca="1" si="12"/>
        <v>Future PO</v>
      </c>
      <c r="B37" s="40" t="str">
        <f ca="1">IFERROR(IF(FIND("TAMURA",UPPER(Q37))&lt;&gt;0,"LOCAL PO &gt; 'TAMURA' ","ERRO Regra Tamura"),
IFERROR(IF(LOWER(S37)="national","Local PO",
IF(YEAR(Z37)&amp;TEXT(WEEKNUM(Z37),"00")&lt;=YEAR(TODAY())&amp;TEXT(WEEKNUM(TODAY())  +1,"00"),"PO &gt; Ok",   "Future PO")),""))</f>
        <v>Future PO</v>
      </c>
      <c r="C37" s="18" t="str">
        <f>IFERROR(IF(VLOOKUP(G37&amp;P37,'Troca PN'!A:G,5,0)&lt;&gt;0,"TEVE Troca de PN","  &gt; ERRO CHAVE SKU&amp;PN "),"")</f>
        <v/>
      </c>
      <c r="D37" s="18" t="str">
        <f>IFERROR(IF(VLOOKUP(G37&amp;P37,'Troca PN'!A:G,5,0)&lt;&gt;0,VLOOKUP(P37,'Troca PN'!C:G,2,0),"  &gt; ERRO CHAVE SKU&amp;PN "),P37)</f>
        <v>03014RJL</v>
      </c>
      <c r="E37" s="54">
        <f>IFERROR(ROUNDUP((AC37/VLOOKUP(P37,'Huawei BUn - JDI'!B:H,4,0))*VLOOKUP(P37,'Huawei BUn - JDI'!B:H,7,0),0),
IFERROR(IF(AC37/VLOOKUP(P37,'Huawei BUn - JDI'!L:O,3,0)&lt;1,VLOOKUP(P37,'Huawei BUn - JDI'!L:O,3,0),
IFERROR(IF(AC37/VLOOKUP(P37,'Huawei BUn - JDI'!L:O,3,0)&lt;&gt;ROUND(AC37/VLOOKUP(P37,'Huawei BUn - JDI'!L:O,3,0),0),ROUNDUP(AC37/VLOOKUP(P37,'Huawei BUn - JDI'!L:O,3,0),0),AC37),AC37)),AC37))</f>
        <v>96</v>
      </c>
      <c r="F37" s="17">
        <f>VLOOKUP(P37,'Material Unit Price List'!A:D,3,0)</f>
        <v>2.0758999999999999</v>
      </c>
      <c r="G37" s="1" t="str">
        <f>TRIM(MID(N37,(FIND("]",N37)+1),
(FIND("#",N37)-1)-(FIND("]",N37))))</f>
        <v>VFF-3</v>
      </c>
      <c r="H37" s="16" t="str">
        <f>IFERROR(VLOOKUP(P37,'Huawei BUn - JDI'!B:H,1,0)&amp;" - has convertion, divide for - "&amp;VLOOKUP(P37,'Huawei BUn - JDI'!B:H,4,0),
IFERROR(VLOOKUP(P37,'Huawei BUn - JDI'!L:O,1,0)&amp;"- has MOQ of - "&amp;VLOOKUP(P37,'Huawei BUn - JDI'!L:O,3,0)," Sem Conversão"))</f>
        <v>03014RJL- has MOQ of - 2</v>
      </c>
      <c r="J37" s="12" t="s">
        <v>4</v>
      </c>
      <c r="K37" s="9" t="b">
        <v>1</v>
      </c>
      <c r="L37" s="9" t="s">
        <v>7674</v>
      </c>
      <c r="M37" s="11" t="s">
        <v>8423</v>
      </c>
      <c r="N37" s="10" t="s">
        <v>7670</v>
      </c>
      <c r="O37" s="9" t="s">
        <v>7544</v>
      </c>
      <c r="P37" s="10" t="s">
        <v>325</v>
      </c>
      <c r="Q37" s="9" t="s">
        <v>7675</v>
      </c>
      <c r="R37" s="161" t="s">
        <v>7545</v>
      </c>
      <c r="S37" s="10" t="s">
        <v>7</v>
      </c>
      <c r="T37" s="9" t="s">
        <v>7655</v>
      </c>
      <c r="U37" s="10" t="s">
        <v>1</v>
      </c>
      <c r="V37" s="9">
        <v>2</v>
      </c>
      <c r="W37" s="10">
        <v>74</v>
      </c>
      <c r="X37" s="9" t="s">
        <v>5</v>
      </c>
      <c r="Y37" s="8">
        <v>45326</v>
      </c>
      <c r="Z37" s="7">
        <v>45235</v>
      </c>
      <c r="AA37" s="8">
        <v>45323</v>
      </c>
      <c r="AB37" s="7">
        <v>45323</v>
      </c>
      <c r="AC37" s="6">
        <v>191</v>
      </c>
    </row>
    <row r="38" spans="1:30" hidden="1">
      <c r="A38" s="15" t="str">
        <f t="shared" ca="1" si="12"/>
        <v>PO &gt; Ok</v>
      </c>
      <c r="B38" s="40" t="s">
        <v>10768</v>
      </c>
      <c r="C38" s="18" t="str">
        <f>IFERROR(IF(VLOOKUP(G38&amp;P38,'Troca PN'!A:G,5,0)&lt;&gt;0,"TEVE Troca de PN","  &gt; ERRO CHAVE SKU&amp;PN "),"")</f>
        <v/>
      </c>
      <c r="D38" s="18" t="str">
        <f>IFERROR(IF(VLOOKUP(G38&amp;P38,'Troca PN'!A:G,5,0)&lt;&gt;0,VLOOKUP(P38,'Troca PN'!C:G,2,0),"  &gt; ERRO CHAVE SKU&amp;PN "),P38)</f>
        <v>21138983-006</v>
      </c>
      <c r="E38" s="54">
        <f>IFERROR(ROUNDUP((AC38/VLOOKUP(P38,'Huawei BUn - JDI'!B:H,4,0))*VLOOKUP(P38,'Huawei BUn - JDI'!B:H,7,0),0),
IFERROR(IF(AC38/VLOOKUP(P38,'Huawei BUn - JDI'!L:O,3,0)&lt;1,VLOOKUP(P38,'Huawei BUn - JDI'!L:O,3,0),
IFERROR(IF(AC38/VLOOKUP(P38,'Huawei BUn - JDI'!L:O,3,0)&lt;&gt;ROUND(AC38/VLOOKUP(P38,'Huawei BUn - JDI'!L:O,3,0),0),ROUNDUP(AC38/VLOOKUP(P38,'Huawei BUn - JDI'!L:O,3,0),0),AC38),AC38)),AC38))</f>
        <v>1</v>
      </c>
      <c r="F38" s="17">
        <f>VLOOKUP(P38,'Material Unit Price List'!A:D,3,0)</f>
        <v>1.5295000000000001</v>
      </c>
      <c r="G38" s="1" t="str">
        <f>TRIM(MID(N38,(FIND("]",N38)+1),
(FIND("#",N38)-1)-(FIND("]",N38))))</f>
        <v>BYF-2</v>
      </c>
      <c r="H38" s="16" t="str">
        <f>IFERROR(VLOOKUP(P38,'Huawei BUn - JDI'!B:H,1,0)&amp;" - has convertion, divide for - "&amp;VLOOKUP(P38,'Huawei BUn - JDI'!B:H,4,0),
IFERROR(VLOOKUP(P38,'Huawei BUn - JDI'!L:O,1,0)&amp;"- has MOQ of - "&amp;VLOOKUP(P38,'Huawei BUn - JDI'!L:O,3,0)," Sem Conversão"))</f>
        <v xml:space="preserve"> Sem Conversão</v>
      </c>
      <c r="J38" s="171" t="s">
        <v>4</v>
      </c>
      <c r="K38" s="9" t="b">
        <v>0</v>
      </c>
      <c r="L38" s="9" t="s">
        <v>8200</v>
      </c>
      <c r="M38" s="11" t="s">
        <v>10061</v>
      </c>
      <c r="N38" s="10" t="s">
        <v>10043</v>
      </c>
      <c r="O38" s="9" t="s">
        <v>7544</v>
      </c>
      <c r="P38" s="10" t="s">
        <v>4573</v>
      </c>
      <c r="Q38" s="9" t="s">
        <v>4574</v>
      </c>
      <c r="R38" s="161" t="s">
        <v>7552</v>
      </c>
      <c r="S38" s="10" t="s">
        <v>7</v>
      </c>
      <c r="T38" s="9" t="s">
        <v>7655</v>
      </c>
      <c r="U38" s="10" t="s">
        <v>1</v>
      </c>
      <c r="V38" s="9">
        <v>1</v>
      </c>
      <c r="W38" s="10">
        <v>74</v>
      </c>
      <c r="X38" s="9" t="s">
        <v>5</v>
      </c>
      <c r="Y38" s="8">
        <v>45329</v>
      </c>
      <c r="Z38" s="7">
        <v>45221</v>
      </c>
      <c r="AA38" s="8">
        <v>45309</v>
      </c>
      <c r="AB38" s="7">
        <v>45311</v>
      </c>
      <c r="AC38" s="6">
        <v>1</v>
      </c>
    </row>
    <row r="39" spans="1:30" hidden="1">
      <c r="A39" s="15" t="str">
        <f t="shared" ca="1" si="12"/>
        <v>Future PO</v>
      </c>
      <c r="B39" s="40" t="str">
        <f ca="1">IFERROR(IF(FIND("TAMURA",UPPER(Q39))&lt;&gt;0,"LOCAL PO &gt; 'TAMURA' ","ERRO Regra Tamura"),
IFERROR(IF(LOWER(S39)="national","Local PO",
IF(YEAR(Z39)&amp;TEXT(WEEKNUM(Z39),"00")&lt;=YEAR(TODAY())&amp;TEXT(WEEKNUM(TODAY())  +1,"00"),"PO &gt; Ok",   "Future PO")),""))</f>
        <v>Future PO</v>
      </c>
      <c r="C39" s="18" t="str">
        <f>IFERROR(IF(VLOOKUP(G39&amp;P39,'Troca PN'!A:G,5,0)&lt;&gt;0,"TEVE Troca de PN","  &gt; ERRO CHAVE SKU&amp;PN "),"")</f>
        <v/>
      </c>
      <c r="D39" s="18" t="str">
        <f>IFERROR(IF(VLOOKUP(G39&amp;P39,'Troca PN'!A:G,5,0)&lt;&gt;0,VLOOKUP(P39,'Troca PN'!C:G,2,0),"  &gt; ERRO CHAVE SKU&amp;PN "),P39)</f>
        <v>03015TYE</v>
      </c>
      <c r="E39" s="54">
        <f>IFERROR(ROUNDUP((AC39/VLOOKUP(P39,'Huawei BUn - JDI'!B:H,4,0))*VLOOKUP(P39,'Huawei BUn - JDI'!B:H,7,0),0),
IFERROR(IF(AC39/VLOOKUP(P39,'Huawei BUn - JDI'!L:O,3,0)&lt;1,VLOOKUP(P39,'Huawei BUn - JDI'!L:O,3,0),
IFERROR(IF(AC39/VLOOKUP(P39,'Huawei BUn - JDI'!L:O,3,0)&lt;&gt;ROUND(AC39/VLOOKUP(P39,'Huawei BUn - JDI'!L:O,3,0),0),ROUNDUP(AC39/VLOOKUP(P39,'Huawei BUn - JDI'!L:O,3,0),0),AC39),AC39)),AC39))</f>
        <v>200</v>
      </c>
      <c r="F39" s="17">
        <f>VLOOKUP(P39,'Material Unit Price List'!A:D,3,0)</f>
        <v>33.954300000000003</v>
      </c>
      <c r="G39" s="1" t="str">
        <f>TRIM(MID(N39,(FIND("]",N39)+1),
(FIND("#",N39)-1)-(FIND("]",N39))))</f>
        <v>BSJ-4</v>
      </c>
      <c r="H39" s="16" t="str">
        <f>IFERROR(VLOOKUP(P39,'Huawei BUn - JDI'!B:H,1,0)&amp;" - has convertion, divide for - "&amp;VLOOKUP(P39,'Huawei BUn - JDI'!B:H,4,0),
IFERROR(VLOOKUP(P39,'Huawei BUn - JDI'!L:O,1,0)&amp;"- has MOQ of - "&amp;VLOOKUP(P39,'Huawei BUn - JDI'!L:O,3,0)," Sem Conversão"))</f>
        <v xml:space="preserve"> Sem Conversão</v>
      </c>
      <c r="J39" s="12" t="s">
        <v>4</v>
      </c>
      <c r="K39" s="9" t="b">
        <v>1</v>
      </c>
      <c r="L39" s="9" t="s">
        <v>7676</v>
      </c>
      <c r="M39" s="11" t="s">
        <v>8427</v>
      </c>
      <c r="N39" s="10" t="s">
        <v>7658</v>
      </c>
      <c r="O39" s="9" t="s">
        <v>7544</v>
      </c>
      <c r="P39" s="10" t="s">
        <v>7073</v>
      </c>
      <c r="Q39" s="9" t="s">
        <v>7074</v>
      </c>
      <c r="R39" s="161" t="s">
        <v>7545</v>
      </c>
      <c r="S39" s="10" t="s">
        <v>7</v>
      </c>
      <c r="T39" s="9" t="s">
        <v>7655</v>
      </c>
      <c r="U39" s="10" t="s">
        <v>1</v>
      </c>
      <c r="V39" s="9">
        <v>1</v>
      </c>
      <c r="W39" s="10">
        <v>74</v>
      </c>
      <c r="X39" s="9" t="s">
        <v>5</v>
      </c>
      <c r="Y39" s="8">
        <v>45332</v>
      </c>
      <c r="Z39" s="7">
        <v>45235</v>
      </c>
      <c r="AA39" s="8">
        <v>45323</v>
      </c>
      <c r="AB39" s="7">
        <v>45323</v>
      </c>
      <c r="AC39" s="6">
        <v>200</v>
      </c>
    </row>
    <row r="40" spans="1:30" hidden="1">
      <c r="A40" s="15" t="str">
        <f t="shared" ca="1" si="12"/>
        <v>Future PO</v>
      </c>
      <c r="B40" s="40" t="str">
        <f ca="1">IFERROR(IF(FIND("TAMURA",UPPER(Q40))&lt;&gt;0,"LOCAL PO &gt; 'TAMURA' ","ERRO Regra Tamura"),
IFERROR(IF(LOWER(S40)="national","Local PO",
IF(YEAR(Z40)&amp;TEXT(WEEKNUM(Z40),"00")&lt;=YEAR(TODAY())&amp;TEXT(WEEKNUM(TODAY())  +1,"00"),"PO &gt; Ok",   "Future PO")),""))</f>
        <v>Future PO</v>
      </c>
      <c r="C40" s="18" t="str">
        <f>IFERROR(IF(VLOOKUP(G40&amp;P40,'Troca PN'!A:G,5,0)&lt;&gt;0,"TEVE Troca de PN","  &gt; ERRO CHAVE SKU&amp;PN "),"")</f>
        <v/>
      </c>
      <c r="D40" s="18" t="str">
        <f>IFERROR(IF(VLOOKUP(G40&amp;P40,'Troca PN'!A:G,5,0)&lt;&gt;0,VLOOKUP(P40,'Troca PN'!C:G,2,0),"  &gt; ERRO CHAVE SKU&amp;PN "),P40)</f>
        <v>03015TYE</v>
      </c>
      <c r="E40" s="54">
        <f>IFERROR(ROUNDUP((AC40/VLOOKUP(P40,'Huawei BUn - JDI'!B:H,4,0))*VLOOKUP(P40,'Huawei BUn - JDI'!B:H,7,0),0),
IFERROR(IF(AC40/VLOOKUP(P40,'Huawei BUn - JDI'!L:O,3,0)&lt;1,VLOOKUP(P40,'Huawei BUn - JDI'!L:O,3,0),
IFERROR(IF(AC40/VLOOKUP(P40,'Huawei BUn - JDI'!L:O,3,0)&lt;&gt;ROUND(AC40/VLOOKUP(P40,'Huawei BUn - JDI'!L:O,3,0),0),ROUNDUP(AC40/VLOOKUP(P40,'Huawei BUn - JDI'!L:O,3,0),0),AC40),AC40)),AC40))</f>
        <v>104</v>
      </c>
      <c r="F40" s="17">
        <f>VLOOKUP(P40,'Material Unit Price List'!A:D,3,0)</f>
        <v>33.954300000000003</v>
      </c>
      <c r="G40" s="1" t="str">
        <f>TRIM(MID(N40,(FIND("]",N40)+1),
(FIND("#",N40)-1)-(FIND("]",N40))))</f>
        <v>BSJ-4</v>
      </c>
      <c r="H40" s="16" t="str">
        <f>IFERROR(VLOOKUP(P40,'Huawei BUn - JDI'!B:H,1,0)&amp;" - has convertion, divide for - "&amp;VLOOKUP(P40,'Huawei BUn - JDI'!B:H,4,0),
IFERROR(VLOOKUP(P40,'Huawei BUn - JDI'!L:O,1,0)&amp;"- has MOQ of - "&amp;VLOOKUP(P40,'Huawei BUn - JDI'!L:O,3,0)," Sem Conversão"))</f>
        <v xml:space="preserve"> Sem Conversão</v>
      </c>
      <c r="J40" s="12" t="s">
        <v>4</v>
      </c>
      <c r="K40" s="9" t="b">
        <v>1</v>
      </c>
      <c r="L40" s="9" t="s">
        <v>7676</v>
      </c>
      <c r="M40" s="11" t="s">
        <v>8428</v>
      </c>
      <c r="N40" s="10" t="s">
        <v>7677</v>
      </c>
      <c r="O40" s="9" t="s">
        <v>7544</v>
      </c>
      <c r="P40" s="10" t="s">
        <v>7073</v>
      </c>
      <c r="Q40" s="9" t="s">
        <v>7074</v>
      </c>
      <c r="R40" s="161" t="s">
        <v>7545</v>
      </c>
      <c r="S40" s="10" t="s">
        <v>7</v>
      </c>
      <c r="T40" s="9" t="s">
        <v>7655</v>
      </c>
      <c r="U40" s="10" t="s">
        <v>1</v>
      </c>
      <c r="V40" s="9">
        <v>1</v>
      </c>
      <c r="W40" s="10">
        <v>74</v>
      </c>
      <c r="X40" s="9" t="s">
        <v>5</v>
      </c>
      <c r="Y40" s="8">
        <v>45333</v>
      </c>
      <c r="Z40" s="7">
        <v>45235</v>
      </c>
      <c r="AA40" s="8">
        <v>45323</v>
      </c>
      <c r="AB40" s="7">
        <v>45323</v>
      </c>
      <c r="AC40" s="6">
        <v>104</v>
      </c>
    </row>
    <row r="41" spans="1:30">
      <c r="A41" s="15" t="str">
        <f t="shared" ca="1" si="12"/>
        <v>PO &gt; Ok</v>
      </c>
      <c r="B41" s="40" t="str">
        <f ca="1">IFERROR(IF(FIND("TAMURA",UPPER(Q41))&lt;&gt;0,"LOCAL PO &gt; 'TAMURA' ","ERRO Regra Tamura"),
IFERROR(IF(LOWER(S41)="national","Local PO",
IF(YEAR(Z41)&amp;TEXT(WEEKNUM(Z41),"00")&lt;=YEAR(TODAY())&amp;TEXT(WEEKNUM(TODAY())  +1,"00"),"PO &gt; Ok",   "Future PO")),""))</f>
        <v>PO &gt; Ok</v>
      </c>
      <c r="C41" s="18" t="str">
        <f>IFERROR(IF(VLOOKUP(G41&amp;P41,'Troca PN'!A:G,5,0)&lt;&gt;0,"TEVE Troca de PN","  &gt; ERRO CHAVE SKU&amp;PN "),"")</f>
        <v/>
      </c>
      <c r="D41" s="18" t="str">
        <f>IFERROR(IF(VLOOKUP(G41&amp;P41,'Troca PN'!A:G,5,0)&lt;&gt;0,VLOOKUP(P41,'Troca PN'!C:G,2,0),"  &gt; ERRO CHAVE SKU&amp;PN "),P41)</f>
        <v>03015UBM</v>
      </c>
      <c r="E41" s="54">
        <f>IFERROR(ROUNDUP((AC41/VLOOKUP(P41,'Huawei BUn - JDI'!B:H,4,0))*VLOOKUP(P41,'Huawei BUn - JDI'!B:H,7,0),0),
IFERROR(IF(AC41/VLOOKUP(P41,'Huawei BUn - JDI'!L:O,3,0)&lt;1,VLOOKUP(P41,'Huawei BUn - JDI'!L:O,3,0),
IFERROR(IF(AC41/VLOOKUP(P41,'Huawei BUn - JDI'!L:O,3,0)&lt;&gt;ROUND(AC41/VLOOKUP(P41,'Huawei BUn - JDI'!L:O,3,0),0),ROUNDUP(AC41/VLOOKUP(P41,'Huawei BUn - JDI'!L:O,3,0),0),AC41),AC41)),AC41))</f>
        <v>100</v>
      </c>
      <c r="F41" s="17">
        <f>VLOOKUP(P41,'Material Unit Price List'!A:D,3,0)</f>
        <v>14.9016</v>
      </c>
      <c r="G41" s="1" t="str">
        <f>TRIM(MID(N41,(FIND("]",N41)+1),
(FIND("#",N41)-1)-(FIND("]",N41))))</f>
        <v>BYF-2</v>
      </c>
      <c r="H41" s="16" t="str">
        <f>IFERROR(VLOOKUP(P41,'Huawei BUn - JDI'!B:H,1,0)&amp;" - has convertion, divide for - "&amp;VLOOKUP(P41,'Huawei BUn - JDI'!B:H,4,0),
IFERROR(VLOOKUP(P41,'Huawei BUn - JDI'!L:O,1,0)&amp;"- has MOQ of - "&amp;VLOOKUP(P41,'Huawei BUn - JDI'!L:O,3,0)," Sem Conversão"))</f>
        <v xml:space="preserve"> Sem Conversão</v>
      </c>
      <c r="J41" s="12" t="s">
        <v>4</v>
      </c>
      <c r="K41" s="9" t="b">
        <v>0</v>
      </c>
      <c r="L41" s="9" t="s">
        <v>7678</v>
      </c>
      <c r="M41" s="11" t="s">
        <v>8429</v>
      </c>
      <c r="N41" s="10" t="s">
        <v>8395</v>
      </c>
      <c r="O41" s="9" t="s">
        <v>7544</v>
      </c>
      <c r="P41" s="10" t="s">
        <v>6823</v>
      </c>
      <c r="Q41" s="9" t="s">
        <v>6824</v>
      </c>
      <c r="R41" s="161" t="s">
        <v>7545</v>
      </c>
      <c r="S41" s="10" t="s">
        <v>7</v>
      </c>
      <c r="T41" s="9" t="s">
        <v>7655</v>
      </c>
      <c r="U41" s="10" t="s">
        <v>1</v>
      </c>
      <c r="V41" s="9">
        <v>1</v>
      </c>
      <c r="W41" s="10">
        <v>74</v>
      </c>
      <c r="X41" s="9" t="s">
        <v>5</v>
      </c>
      <c r="Y41" s="8">
        <v>45328</v>
      </c>
      <c r="Z41" s="7">
        <v>45221</v>
      </c>
      <c r="AA41" s="8">
        <v>45309</v>
      </c>
      <c r="AB41" s="7">
        <v>45311</v>
      </c>
      <c r="AC41" s="6">
        <v>100</v>
      </c>
      <c r="AD41" s="1" t="s">
        <v>10769</v>
      </c>
    </row>
    <row r="42" spans="1:30" hidden="1">
      <c r="A42" s="15" t="str">
        <f t="shared" ca="1" si="12"/>
        <v>PO &gt; Ok</v>
      </c>
      <c r="B42" s="40" t="s">
        <v>10768</v>
      </c>
      <c r="C42" s="18" t="str">
        <f>IFERROR(IF(VLOOKUP(G42&amp;P42,'Troca PN'!A:G,5,0)&lt;&gt;0,"TEVE Troca de PN","  &gt; ERRO CHAVE SKU&amp;PN "),"")</f>
        <v/>
      </c>
      <c r="D42" s="18" t="str">
        <f>IFERROR(IF(VLOOKUP(G42&amp;P42,'Troca PN'!A:G,5,0)&lt;&gt;0,VLOOKUP(P42,'Troca PN'!C:G,2,0),"  &gt; ERRO CHAVE SKU&amp;PN "),P42)</f>
        <v>21216514</v>
      </c>
      <c r="E42" s="54">
        <f>IFERROR(ROUNDUP((AC42/VLOOKUP(P42,'Huawei BUn - JDI'!B:H,4,0))*VLOOKUP(P42,'Huawei BUn - JDI'!B:H,7,0),0),
IFERROR(IF(AC42/VLOOKUP(P42,'Huawei BUn - JDI'!L:O,3,0)&lt;1,VLOOKUP(P42,'Huawei BUn - JDI'!L:O,3,0),
IFERROR(IF(AC42/VLOOKUP(P42,'Huawei BUn - JDI'!L:O,3,0)&lt;&gt;ROUND(AC42/VLOOKUP(P42,'Huawei BUn - JDI'!L:O,3,0),0),ROUNDUP(AC42/VLOOKUP(P42,'Huawei BUn - JDI'!L:O,3,0),0),AC42),AC42)),AC42))</f>
        <v>1</v>
      </c>
      <c r="F42" s="17">
        <f>VLOOKUP(P42,'Material Unit Price List'!A:D,3,0)</f>
        <v>80.287499999999994</v>
      </c>
      <c r="G42" s="1" t="str">
        <f>TRIM(MID(N42,(FIND("]",N42)+1),
(FIND("#",N42)-1)-(FIND("]",N42))))</f>
        <v>RXX-2</v>
      </c>
      <c r="H42" s="16" t="str">
        <f>IFERROR(VLOOKUP(P42,'Huawei BUn - JDI'!B:H,1,0)&amp;" - has convertion, divide for - "&amp;VLOOKUP(P42,'Huawei BUn - JDI'!B:H,4,0),
IFERROR(VLOOKUP(P42,'Huawei BUn - JDI'!L:O,1,0)&amp;"- has MOQ of - "&amp;VLOOKUP(P42,'Huawei BUn - JDI'!L:O,3,0)," Sem Conversão"))</f>
        <v xml:space="preserve"> Sem Conversão</v>
      </c>
      <c r="J42" s="171" t="s">
        <v>4</v>
      </c>
      <c r="K42" s="9" t="b">
        <v>0</v>
      </c>
      <c r="L42" s="9" t="s">
        <v>10123</v>
      </c>
      <c r="M42" s="11" t="s">
        <v>10124</v>
      </c>
      <c r="N42" s="10" t="s">
        <v>10125</v>
      </c>
      <c r="O42" s="9" t="s">
        <v>7544</v>
      </c>
      <c r="P42" s="10" t="s">
        <v>6909</v>
      </c>
      <c r="Q42" s="9" t="s">
        <v>6910</v>
      </c>
      <c r="R42" s="161" t="s">
        <v>7552</v>
      </c>
      <c r="S42" s="10" t="s">
        <v>7</v>
      </c>
      <c r="T42" s="9" t="s">
        <v>7655</v>
      </c>
      <c r="U42" s="10" t="s">
        <v>1</v>
      </c>
      <c r="V42" s="9">
        <v>1</v>
      </c>
      <c r="W42" s="10">
        <v>74</v>
      </c>
      <c r="X42" s="9" t="s">
        <v>5</v>
      </c>
      <c r="Y42" s="8">
        <v>45228</v>
      </c>
      <c r="Z42" s="7">
        <v>45112</v>
      </c>
      <c r="AA42" s="8">
        <v>45200</v>
      </c>
      <c r="AB42" s="7">
        <v>45311</v>
      </c>
      <c r="AC42" s="6">
        <v>1</v>
      </c>
    </row>
    <row r="43" spans="1:30" hidden="1">
      <c r="A43" s="15" t="str">
        <f t="shared" ca="1" si="12"/>
        <v>PO &gt; Ok</v>
      </c>
      <c r="B43" s="40" t="s">
        <v>10768</v>
      </c>
      <c r="C43" s="18" t="str">
        <f>IFERROR(IF(VLOOKUP(G43&amp;P43,'Troca PN'!A:G,5,0)&lt;&gt;0,"TEVE Troca de PN","  &gt; ERRO CHAVE SKU&amp;PN "),"")</f>
        <v/>
      </c>
      <c r="D43" s="18" t="str">
        <f>IFERROR(IF(VLOOKUP(G43&amp;P43,'Troca PN'!A:G,5,0)&lt;&gt;0,VLOOKUP(P43,'Troca PN'!C:G,2,0),"  &gt; ERRO CHAVE SKU&amp;PN "),P43)</f>
        <v>03014YEB</v>
      </c>
      <c r="E43" s="54">
        <f>IFERROR(ROUNDUP((AC43/VLOOKUP(P43,'Huawei BUn - JDI'!B:H,4,0))*VLOOKUP(P43,'Huawei BUn - JDI'!B:H,7,0),0),
IFERROR(IF(AC43/VLOOKUP(P43,'Huawei BUn - JDI'!L:O,3,0)&lt;1,VLOOKUP(P43,'Huawei BUn - JDI'!L:O,3,0),
IFERROR(IF(AC43/VLOOKUP(P43,'Huawei BUn - JDI'!L:O,3,0)&lt;&gt;ROUND(AC43/VLOOKUP(P43,'Huawei BUn - JDI'!L:O,3,0),0),ROUNDUP(AC43/VLOOKUP(P43,'Huawei BUn - JDI'!L:O,3,0),0),AC43),AC43)),AC43))</f>
        <v>2</v>
      </c>
      <c r="F43" s="17">
        <f>VLOOKUP(P43,'Material Unit Price List'!A:D,3,0)</f>
        <v>1.9139999999999999</v>
      </c>
      <c r="G43" s="1" t="str">
        <f>TRIM(MID(N43,(FIND("]",N43)+1),
(FIND("#",N43)-1)-(FIND("]",N43))))</f>
        <v>RXX-2</v>
      </c>
      <c r="H43" s="16" t="str">
        <f>IFERROR(VLOOKUP(P43,'Huawei BUn - JDI'!B:H,1,0)&amp;" - has convertion, divide for - "&amp;VLOOKUP(P43,'Huawei BUn - JDI'!B:H,4,0),
IFERROR(VLOOKUP(P43,'Huawei BUn - JDI'!L:O,1,0)&amp;"- has MOQ of - "&amp;VLOOKUP(P43,'Huawei BUn - JDI'!L:O,3,0)," Sem Conversão"))</f>
        <v xml:space="preserve"> Sem Conversão</v>
      </c>
      <c r="J43" s="12" t="s">
        <v>4</v>
      </c>
      <c r="K43" s="9" t="b">
        <v>0</v>
      </c>
      <c r="L43" s="9" t="s">
        <v>8424</v>
      </c>
      <c r="M43" s="11" t="s">
        <v>8425</v>
      </c>
      <c r="N43" s="10" t="s">
        <v>8426</v>
      </c>
      <c r="O43" s="9" t="s">
        <v>7544</v>
      </c>
      <c r="P43" s="10" t="s">
        <v>6915</v>
      </c>
      <c r="Q43" s="9" t="s">
        <v>6916</v>
      </c>
      <c r="R43" s="161" t="s">
        <v>7545</v>
      </c>
      <c r="S43" s="10" t="s">
        <v>7</v>
      </c>
      <c r="T43" s="9" t="s">
        <v>7655</v>
      </c>
      <c r="U43" s="10" t="s">
        <v>1</v>
      </c>
      <c r="V43" s="9">
        <v>1</v>
      </c>
      <c r="W43" s="10">
        <v>47</v>
      </c>
      <c r="X43" s="9" t="s">
        <v>5</v>
      </c>
      <c r="Y43" s="8">
        <v>45228</v>
      </c>
      <c r="Z43" s="7">
        <v>45139</v>
      </c>
      <c r="AA43" s="8">
        <v>45200</v>
      </c>
      <c r="AB43" s="7">
        <v>45284</v>
      </c>
      <c r="AC43" s="6">
        <v>2</v>
      </c>
    </row>
    <row r="44" spans="1:30">
      <c r="A44" s="15" t="str">
        <f t="shared" ca="1" si="12"/>
        <v>PO &gt; Ok</v>
      </c>
      <c r="B44" s="40" t="str">
        <f ca="1">IFERROR(IF(FIND("TAMURA",UPPER(Q44))&lt;&gt;0,"LOCAL PO &gt; 'TAMURA' ","ERRO Regra Tamura"),
IFERROR(IF(LOWER(S44)="national","Local PO",
IF(YEAR(Z44)&amp;TEXT(WEEKNUM(Z44),"00")&lt;=YEAR(TODAY())&amp;TEXT(WEEKNUM(TODAY())  +1,"00"),"PO &gt; Ok",   "Future PO")),""))</f>
        <v>PO &gt; Ok</v>
      </c>
      <c r="C44" s="18" t="str">
        <f>IFERROR(IF(VLOOKUP(G44&amp;P44,'Troca PN'!A:G,5,0)&lt;&gt;0,"TEVE Troca de PN","  &gt; ERRO CHAVE SKU&amp;PN "),"")</f>
        <v/>
      </c>
      <c r="D44" s="18" t="str">
        <f>IFERROR(IF(VLOOKUP(G44&amp;P44,'Troca PN'!A:G,5,0)&lt;&gt;0,VLOOKUP(P44,'Troca PN'!C:G,2,0),"  &gt; ERRO CHAVE SKU&amp;PN "),P44)</f>
        <v>03015UQQ</v>
      </c>
      <c r="E44" s="54">
        <f>IFERROR(ROUNDUP((AC44/VLOOKUP(P44,'Huawei BUn - JDI'!B:H,4,0))*VLOOKUP(P44,'Huawei BUn - JDI'!B:H,7,0),0),
IFERROR(IF(AC44/VLOOKUP(P44,'Huawei BUn - JDI'!L:O,3,0)&lt;1,VLOOKUP(P44,'Huawei BUn - JDI'!L:O,3,0),
IFERROR(IF(AC44/VLOOKUP(P44,'Huawei BUn - JDI'!L:O,3,0)&lt;&gt;ROUND(AC44/VLOOKUP(P44,'Huawei BUn - JDI'!L:O,3,0),0),ROUNDUP(AC44/VLOOKUP(P44,'Huawei BUn - JDI'!L:O,3,0),0),AC44),AC44)),AC44))</f>
        <v>207</v>
      </c>
      <c r="F44" s="17">
        <f>VLOOKUP(P44,'Material Unit Price List'!A:D,3,0)</f>
        <v>20.671199999999999</v>
      </c>
      <c r="G44" s="1" t="str">
        <f>TRIM(MID(N44,(FIND("]",N44)+1),
(FIND("#",N44)-1)-(FIND("]",N44))))</f>
        <v>737-4</v>
      </c>
      <c r="H44" s="16" t="str">
        <f>IFERROR(VLOOKUP(P44,'Huawei BUn - JDI'!B:H,1,0)&amp;" - has convertion, divide for - "&amp;VLOOKUP(P44,'Huawei BUn - JDI'!B:H,4,0),
IFERROR(VLOOKUP(P44,'Huawei BUn - JDI'!L:O,1,0)&amp;"- has MOQ of - "&amp;VLOOKUP(P44,'Huawei BUn - JDI'!L:O,3,0)," Sem Conversão"))</f>
        <v xml:space="preserve"> Sem Conversão</v>
      </c>
      <c r="J44" s="12" t="s">
        <v>4</v>
      </c>
      <c r="K44" s="9" t="b">
        <v>0</v>
      </c>
      <c r="L44" s="9" t="s">
        <v>7679</v>
      </c>
      <c r="M44" s="11" t="s">
        <v>8433</v>
      </c>
      <c r="N44" s="10" t="s">
        <v>8391</v>
      </c>
      <c r="O44" s="9" t="s">
        <v>7544</v>
      </c>
      <c r="P44" s="10" t="s">
        <v>6902</v>
      </c>
      <c r="Q44" s="9" t="s">
        <v>6903</v>
      </c>
      <c r="R44" s="161" t="s">
        <v>7545</v>
      </c>
      <c r="S44" s="10" t="s">
        <v>7</v>
      </c>
      <c r="T44" s="9" t="s">
        <v>7655</v>
      </c>
      <c r="U44" s="10" t="s">
        <v>1</v>
      </c>
      <c r="V44" s="9">
        <v>1</v>
      </c>
      <c r="W44" s="10">
        <v>74</v>
      </c>
      <c r="X44" s="9" t="s">
        <v>5</v>
      </c>
      <c r="Y44" s="8">
        <v>45330</v>
      </c>
      <c r="Z44" s="7">
        <v>45221</v>
      </c>
      <c r="AA44" s="8">
        <v>45309</v>
      </c>
      <c r="AB44" s="7">
        <v>45311</v>
      </c>
      <c r="AC44" s="6">
        <v>207</v>
      </c>
      <c r="AD44" s="1" t="s">
        <v>10769</v>
      </c>
    </row>
    <row r="45" spans="1:30" hidden="1">
      <c r="A45" s="15" t="str">
        <f t="shared" ca="1" si="12"/>
        <v>PO &gt; Ok</v>
      </c>
      <c r="B45" s="40" t="s">
        <v>10768</v>
      </c>
      <c r="C45" s="18" t="str">
        <f>IFERROR(IF(VLOOKUP(G45&amp;P45,'Troca PN'!A:G,5,0)&lt;&gt;0,"TEVE Troca de PN","  &gt; ERRO CHAVE SKU&amp;PN "),"")</f>
        <v/>
      </c>
      <c r="D45" s="18" t="str">
        <f>IFERROR(IF(VLOOKUP(G45&amp;P45,'Troca PN'!A:G,5,0)&lt;&gt;0,VLOOKUP(P45,'Troca PN'!C:G,2,0),"  &gt; ERRO CHAVE SKU&amp;PN "),P45)</f>
        <v>03015XTP</v>
      </c>
      <c r="E45" s="54">
        <f>IFERROR(ROUNDUP((AC45/VLOOKUP(P45,'Huawei BUn - JDI'!B:H,4,0))*VLOOKUP(P45,'Huawei BUn - JDI'!B:H,7,0),0),
IFERROR(IF(AC45/VLOOKUP(P45,'Huawei BUn - JDI'!L:O,3,0)&lt;1,VLOOKUP(P45,'Huawei BUn - JDI'!L:O,3,0),
IFERROR(IF(AC45/VLOOKUP(P45,'Huawei BUn - JDI'!L:O,3,0)&lt;&gt;ROUND(AC45/VLOOKUP(P45,'Huawei BUn - JDI'!L:O,3,0),0),ROUNDUP(AC45/VLOOKUP(P45,'Huawei BUn - JDI'!L:O,3,0),0),AC45),AC45)),AC45))</f>
        <v>2</v>
      </c>
      <c r="F45" s="17">
        <f>VLOOKUP(P45,'Material Unit Price List'!A:D,3,0)</f>
        <v>21.0137</v>
      </c>
      <c r="G45" s="1" t="str">
        <f>TRIM(MID(N45,(FIND("]",N45)+1),
(FIND("#",N45)-1)-(FIND("]",N45))))</f>
        <v>RXX-2</v>
      </c>
      <c r="H45" s="16" t="str">
        <f>IFERROR(VLOOKUP(P45,'Huawei BUn - JDI'!B:H,1,0)&amp;" - has convertion, divide for - "&amp;VLOOKUP(P45,'Huawei BUn - JDI'!B:H,4,0),
IFERROR(VLOOKUP(P45,'Huawei BUn - JDI'!L:O,1,0)&amp;"- has MOQ of - "&amp;VLOOKUP(P45,'Huawei BUn - JDI'!L:O,3,0)," Sem Conversão"))</f>
        <v xml:space="preserve"> Sem Conversão</v>
      </c>
      <c r="J45" s="12" t="s">
        <v>4</v>
      </c>
      <c r="K45" s="9" t="b">
        <v>0</v>
      </c>
      <c r="L45" s="9" t="s">
        <v>8434</v>
      </c>
      <c r="M45" s="11" t="s">
        <v>8435</v>
      </c>
      <c r="N45" s="10" t="s">
        <v>8426</v>
      </c>
      <c r="O45" s="9" t="s">
        <v>7544</v>
      </c>
      <c r="P45" s="10" t="s">
        <v>6913</v>
      </c>
      <c r="Q45" s="9" t="s">
        <v>6914</v>
      </c>
      <c r="R45" s="161" t="s">
        <v>7545</v>
      </c>
      <c r="S45" s="10" t="s">
        <v>7</v>
      </c>
      <c r="T45" s="9" t="s">
        <v>7655</v>
      </c>
      <c r="U45" s="10" t="s">
        <v>1</v>
      </c>
      <c r="V45" s="9">
        <v>1</v>
      </c>
      <c r="W45" s="10">
        <v>47</v>
      </c>
      <c r="X45" s="9" t="s">
        <v>5</v>
      </c>
      <c r="Y45" s="8">
        <v>45228</v>
      </c>
      <c r="Z45" s="7">
        <v>45139</v>
      </c>
      <c r="AA45" s="8">
        <v>45200</v>
      </c>
      <c r="AB45" s="7">
        <v>45284</v>
      </c>
      <c r="AC45" s="6">
        <v>2</v>
      </c>
    </row>
    <row r="46" spans="1:30" hidden="1">
      <c r="A46" s="15" t="str">
        <f t="shared" ca="1" si="12"/>
        <v>Future PO</v>
      </c>
      <c r="B46" s="40" t="str">
        <f ca="1">IFERROR(IF(FIND("TAMURA",UPPER(Q46))&lt;&gt;0,"LOCAL PO &gt; 'TAMURA' ","ERRO Regra Tamura"),
IFERROR(IF(LOWER(S46)="national","Local PO",
IF(YEAR(Z46)&amp;TEXT(WEEKNUM(Z46),"00")&lt;=YEAR(TODAY())&amp;TEXT(WEEKNUM(TODAY())  +1,"00"),"PO &gt; Ok",   "Future PO")),""))</f>
        <v>Future PO</v>
      </c>
      <c r="C46" s="18" t="str">
        <f>IFERROR(IF(VLOOKUP(G46&amp;P46,'Troca PN'!A:G,5,0)&lt;&gt;0,"TEVE Troca de PN","  &gt; ERRO CHAVE SKU&amp;PN "),"")</f>
        <v/>
      </c>
      <c r="D46" s="18" t="str">
        <f>IFERROR(IF(VLOOKUP(G46&amp;P46,'Troca PN'!A:G,5,0)&lt;&gt;0,VLOOKUP(P46,'Troca PN'!C:G,2,0),"  &gt; ERRO CHAVE SKU&amp;PN "),P46)</f>
        <v>03016DCA</v>
      </c>
      <c r="E46" s="54">
        <f>IFERROR(ROUNDUP((AC46/VLOOKUP(P46,'Huawei BUn - JDI'!B:H,4,0))*VLOOKUP(P46,'Huawei BUn - JDI'!B:H,7,0),0),
IFERROR(IF(AC46/VLOOKUP(P46,'Huawei BUn - JDI'!L:O,3,0)&lt;1,VLOOKUP(P46,'Huawei BUn - JDI'!L:O,3,0),
IFERROR(IF(AC46/VLOOKUP(P46,'Huawei BUn - JDI'!L:O,3,0)&lt;&gt;ROUND(AC46/VLOOKUP(P46,'Huawei BUn - JDI'!L:O,3,0),0),ROUNDUP(AC46/VLOOKUP(P46,'Huawei BUn - JDI'!L:O,3,0),0),AC46),AC46)),AC46))</f>
        <v>800</v>
      </c>
      <c r="F46" s="17">
        <f>VLOOKUP(P46,'Material Unit Price List'!A:D,3,0)</f>
        <v>6.8647</v>
      </c>
      <c r="G46" s="1" t="str">
        <f>TRIM(MID(N46,(FIND("]",N46)+1),
(FIND("#",N46)-1)-(FIND("]",N46))))</f>
        <v>BSJ-4</v>
      </c>
      <c r="H46" s="16" t="str">
        <f>IFERROR(VLOOKUP(P46,'Huawei BUn - JDI'!B:H,1,0)&amp;" - has convertion, divide for - "&amp;VLOOKUP(P46,'Huawei BUn - JDI'!B:H,4,0),
IFERROR(VLOOKUP(P46,'Huawei BUn - JDI'!L:O,1,0)&amp;"- has MOQ of - "&amp;VLOOKUP(P46,'Huawei BUn - JDI'!L:O,3,0)," Sem Conversão"))</f>
        <v xml:space="preserve"> Sem Conversão</v>
      </c>
      <c r="J46" s="12" t="s">
        <v>4</v>
      </c>
      <c r="K46" s="9" t="b">
        <v>1</v>
      </c>
      <c r="L46" s="9" t="s">
        <v>7680</v>
      </c>
      <c r="M46" s="11" t="s">
        <v>8436</v>
      </c>
      <c r="N46" s="10" t="s">
        <v>7658</v>
      </c>
      <c r="O46" s="9" t="s">
        <v>7544</v>
      </c>
      <c r="P46" s="10" t="s">
        <v>7075</v>
      </c>
      <c r="Q46" s="9" t="s">
        <v>7076</v>
      </c>
      <c r="R46" s="161" t="s">
        <v>7545</v>
      </c>
      <c r="S46" s="10" t="s">
        <v>7</v>
      </c>
      <c r="T46" s="9" t="s">
        <v>7655</v>
      </c>
      <c r="U46" s="10" t="s">
        <v>1</v>
      </c>
      <c r="V46" s="9">
        <v>1</v>
      </c>
      <c r="W46" s="10">
        <v>74</v>
      </c>
      <c r="X46" s="9" t="s">
        <v>5</v>
      </c>
      <c r="Y46" s="8">
        <v>45332</v>
      </c>
      <c r="Z46" s="7">
        <v>45235</v>
      </c>
      <c r="AA46" s="8">
        <v>45323</v>
      </c>
      <c r="AB46" s="7">
        <v>45323</v>
      </c>
      <c r="AC46" s="6">
        <v>800</v>
      </c>
    </row>
    <row r="47" spans="1:30" hidden="1">
      <c r="A47" s="15" t="str">
        <f t="shared" ca="1" si="12"/>
        <v>Future PO</v>
      </c>
      <c r="B47" s="40" t="str">
        <f ca="1">IFERROR(IF(FIND("TAMURA",UPPER(Q47))&lt;&gt;0,"LOCAL PO &gt; 'TAMURA' ","ERRO Regra Tamura"),
IFERROR(IF(LOWER(S47)="national","Local PO",
IF(YEAR(Z47)&amp;TEXT(WEEKNUM(Z47),"00")&lt;=YEAR(TODAY())&amp;TEXT(WEEKNUM(TODAY())  +1,"00"),"PO &gt; Ok",   "Future PO")),""))</f>
        <v>Future PO</v>
      </c>
      <c r="C47" s="18" t="str">
        <f>IFERROR(IF(VLOOKUP(G47&amp;P47,'Troca PN'!A:G,5,0)&lt;&gt;0,"TEVE Troca de PN","  &gt; ERRO CHAVE SKU&amp;PN "),"")</f>
        <v/>
      </c>
      <c r="D47" s="18" t="str">
        <f>IFERROR(IF(VLOOKUP(G47&amp;P47,'Troca PN'!A:G,5,0)&lt;&gt;0,VLOOKUP(P47,'Troca PN'!C:G,2,0),"  &gt; ERRO CHAVE SKU&amp;PN "),P47)</f>
        <v>03016DCA</v>
      </c>
      <c r="E47" s="54">
        <f>IFERROR(ROUNDUP((AC47/VLOOKUP(P47,'Huawei BUn - JDI'!B:H,4,0))*VLOOKUP(P47,'Huawei BUn - JDI'!B:H,7,0),0),
IFERROR(IF(AC47/VLOOKUP(P47,'Huawei BUn - JDI'!L:O,3,0)&lt;1,VLOOKUP(P47,'Huawei BUn - JDI'!L:O,3,0),
IFERROR(IF(AC47/VLOOKUP(P47,'Huawei BUn - JDI'!L:O,3,0)&lt;&gt;ROUND(AC47/VLOOKUP(P47,'Huawei BUn - JDI'!L:O,3,0),0),ROUNDUP(AC47/VLOOKUP(P47,'Huawei BUn - JDI'!L:O,3,0),0),AC47),AC47)),AC47))</f>
        <v>786</v>
      </c>
      <c r="F47" s="17">
        <f>VLOOKUP(P47,'Material Unit Price List'!A:D,3,0)</f>
        <v>6.8647</v>
      </c>
      <c r="G47" s="1" t="str">
        <f>TRIM(MID(N47,(FIND("]",N47)+1),
(FIND("#",N47)-1)-(FIND("]",N47))))</f>
        <v>BSJ-4</v>
      </c>
      <c r="H47" s="16" t="str">
        <f>IFERROR(VLOOKUP(P47,'Huawei BUn - JDI'!B:H,1,0)&amp;" - has convertion, divide for - "&amp;VLOOKUP(P47,'Huawei BUn - JDI'!B:H,4,0),
IFERROR(VLOOKUP(P47,'Huawei BUn - JDI'!L:O,1,0)&amp;"- has MOQ of - "&amp;VLOOKUP(P47,'Huawei BUn - JDI'!L:O,3,0)," Sem Conversão"))</f>
        <v xml:space="preserve"> Sem Conversão</v>
      </c>
      <c r="J47" s="12" t="s">
        <v>4</v>
      </c>
      <c r="K47" s="9" t="b">
        <v>1</v>
      </c>
      <c r="L47" s="9" t="s">
        <v>7680</v>
      </c>
      <c r="M47" s="11" t="s">
        <v>8437</v>
      </c>
      <c r="N47" s="10" t="s">
        <v>7677</v>
      </c>
      <c r="O47" s="9" t="s">
        <v>7544</v>
      </c>
      <c r="P47" s="10" t="s">
        <v>7075</v>
      </c>
      <c r="Q47" s="9" t="s">
        <v>7076</v>
      </c>
      <c r="R47" s="161" t="s">
        <v>7545</v>
      </c>
      <c r="S47" s="10" t="s">
        <v>7</v>
      </c>
      <c r="T47" s="9" t="s">
        <v>7655</v>
      </c>
      <c r="U47" s="10" t="s">
        <v>1</v>
      </c>
      <c r="V47" s="9">
        <v>1</v>
      </c>
      <c r="W47" s="10">
        <v>74</v>
      </c>
      <c r="X47" s="9" t="s">
        <v>5</v>
      </c>
      <c r="Y47" s="8">
        <v>45333</v>
      </c>
      <c r="Z47" s="7">
        <v>45235</v>
      </c>
      <c r="AA47" s="8">
        <v>45323</v>
      </c>
      <c r="AB47" s="7">
        <v>45323</v>
      </c>
      <c r="AC47" s="6">
        <v>786</v>
      </c>
    </row>
    <row r="48" spans="1:30" hidden="1">
      <c r="A48" s="15" t="str">
        <f t="shared" ca="1" si="12"/>
        <v>PO &gt; Ok</v>
      </c>
      <c r="B48" s="40" t="s">
        <v>10768</v>
      </c>
      <c r="C48" s="18" t="str">
        <f>IFERROR(IF(VLOOKUP(G48&amp;P48,'Troca PN'!A:G,5,0)&lt;&gt;0,"TEVE Troca de PN","  &gt; ERRO CHAVE SKU&amp;PN "),"")</f>
        <v/>
      </c>
      <c r="D48" s="18" t="str">
        <f>IFERROR(IF(VLOOKUP(G48&amp;P48,'Troca PN'!A:G,5,0)&lt;&gt;0,VLOOKUP(P48,'Troca PN'!C:G,2,0),"  &gt; ERRO CHAVE SKU&amp;PN "),P48)</f>
        <v>03026VBL</v>
      </c>
      <c r="E48" s="54">
        <f>IFERROR(ROUNDUP((AC48/VLOOKUP(P48,'Huawei BUn - JDI'!B:H,4,0))*VLOOKUP(P48,'Huawei BUn - JDI'!B:H,7,0),0),
IFERROR(IF(AC48/VLOOKUP(P48,'Huawei BUn - JDI'!L:O,3,0)&lt;1,VLOOKUP(P48,'Huawei BUn - JDI'!L:O,3,0),
IFERROR(IF(AC48/VLOOKUP(P48,'Huawei BUn - JDI'!L:O,3,0)&lt;&gt;ROUND(AC48/VLOOKUP(P48,'Huawei BUn - JDI'!L:O,3,0),0),ROUNDUP(AC48/VLOOKUP(P48,'Huawei BUn - JDI'!L:O,3,0),0),AC48),AC48)),AC48))</f>
        <v>200</v>
      </c>
      <c r="F48" s="17">
        <f>VLOOKUP(P48,'Material Unit Price List'!A:D,3,0)</f>
        <v>2.3195999999999999</v>
      </c>
      <c r="G48" s="1" t="str">
        <f>TRIM(MID(N48,(FIND("]",N48)+1),
(FIND("#",N48)-1)-(FIND("]",N48))))</f>
        <v>BSJ-4</v>
      </c>
      <c r="H48" s="16" t="str">
        <f>IFERROR(VLOOKUP(P48,'Huawei BUn - JDI'!B:H,1,0)&amp;" - has convertion, divide for - "&amp;VLOOKUP(P48,'Huawei BUn - JDI'!B:H,4,0),
IFERROR(VLOOKUP(P48,'Huawei BUn - JDI'!L:O,1,0)&amp;"- has MOQ of - "&amp;VLOOKUP(P48,'Huawei BUn - JDI'!L:O,3,0)," Sem Conversão"))</f>
        <v xml:space="preserve"> Sem Conversão</v>
      </c>
      <c r="J48" s="12" t="s">
        <v>4</v>
      </c>
      <c r="K48" s="9" t="b">
        <v>1</v>
      </c>
      <c r="L48" s="9" t="s">
        <v>7681</v>
      </c>
      <c r="M48" s="11" t="s">
        <v>8438</v>
      </c>
      <c r="N48" s="10" t="s">
        <v>7654</v>
      </c>
      <c r="O48" s="9" t="s">
        <v>7544</v>
      </c>
      <c r="P48" s="10" t="s">
        <v>973</v>
      </c>
      <c r="Q48" s="9" t="s">
        <v>7682</v>
      </c>
      <c r="R48" s="161" t="s">
        <v>7545</v>
      </c>
      <c r="S48" s="10" t="s">
        <v>7</v>
      </c>
      <c r="T48" s="9" t="s">
        <v>7655</v>
      </c>
      <c r="U48" s="10" t="s">
        <v>1</v>
      </c>
      <c r="V48" s="9">
        <v>1</v>
      </c>
      <c r="W48" s="10">
        <v>47</v>
      </c>
      <c r="X48" s="9" t="s">
        <v>5</v>
      </c>
      <c r="Y48" s="8">
        <v>45308</v>
      </c>
      <c r="Z48" s="7">
        <v>45231</v>
      </c>
      <c r="AA48" s="8">
        <v>45292</v>
      </c>
      <c r="AB48" s="7">
        <v>45292</v>
      </c>
      <c r="AC48" s="6">
        <v>200</v>
      </c>
    </row>
    <row r="49" spans="1:30" hidden="1">
      <c r="A49" s="15" t="str">
        <f t="shared" ca="1" si="12"/>
        <v>PO &gt; Ok</v>
      </c>
      <c r="B49" s="40" t="s">
        <v>10768</v>
      </c>
      <c r="C49" s="18" t="str">
        <f>IFERROR(IF(VLOOKUP(G49&amp;P49,'Troca PN'!A:G,5,0)&lt;&gt;0,"TEVE Troca de PN","  &gt; ERRO CHAVE SKU&amp;PN "),"")</f>
        <v/>
      </c>
      <c r="D49" s="18" t="str">
        <f>IFERROR(IF(VLOOKUP(G49&amp;P49,'Troca PN'!A:G,5,0)&lt;&gt;0,VLOOKUP(P49,'Troca PN'!C:G,2,0),"  &gt; ERRO CHAVE SKU&amp;PN "),P49)</f>
        <v>03026VBL</v>
      </c>
      <c r="E49" s="54">
        <f>IFERROR(ROUNDUP((AC49/VLOOKUP(P49,'Huawei BUn - JDI'!B:H,4,0))*VLOOKUP(P49,'Huawei BUn - JDI'!B:H,7,0),0),
IFERROR(IF(AC49/VLOOKUP(P49,'Huawei BUn - JDI'!L:O,3,0)&lt;1,VLOOKUP(P49,'Huawei BUn - JDI'!L:O,3,0),
IFERROR(IF(AC49/VLOOKUP(P49,'Huawei BUn - JDI'!L:O,3,0)&lt;&gt;ROUND(AC49/VLOOKUP(P49,'Huawei BUn - JDI'!L:O,3,0),0),ROUNDUP(AC49/VLOOKUP(P49,'Huawei BUn - JDI'!L:O,3,0),0),AC49),AC49)),AC49))</f>
        <v>200</v>
      </c>
      <c r="F49" s="17">
        <f>VLOOKUP(P49,'Material Unit Price List'!A:D,3,0)</f>
        <v>2.3195999999999999</v>
      </c>
      <c r="G49" s="1" t="str">
        <f>TRIM(MID(N49,(FIND("]",N49)+1),
(FIND("#",N49)-1)-(FIND("]",N49))))</f>
        <v>BSJ-4</v>
      </c>
      <c r="H49" s="16" t="str">
        <f>IFERROR(VLOOKUP(P49,'Huawei BUn - JDI'!B:H,1,0)&amp;" - has convertion, divide for - "&amp;VLOOKUP(P49,'Huawei BUn - JDI'!B:H,4,0),
IFERROR(VLOOKUP(P49,'Huawei BUn - JDI'!L:O,1,0)&amp;"- has MOQ of - "&amp;VLOOKUP(P49,'Huawei BUn - JDI'!L:O,3,0)," Sem Conversão"))</f>
        <v xml:space="preserve"> Sem Conversão</v>
      </c>
      <c r="J49" s="12" t="s">
        <v>4</v>
      </c>
      <c r="K49" s="9" t="b">
        <v>1</v>
      </c>
      <c r="L49" s="9" t="s">
        <v>7681</v>
      </c>
      <c r="M49" s="11" t="s">
        <v>8439</v>
      </c>
      <c r="N49" s="10" t="s">
        <v>7683</v>
      </c>
      <c r="O49" s="9" t="s">
        <v>7544</v>
      </c>
      <c r="P49" s="10" t="s">
        <v>973</v>
      </c>
      <c r="Q49" s="9" t="s">
        <v>7682</v>
      </c>
      <c r="R49" s="161" t="s">
        <v>7545</v>
      </c>
      <c r="S49" s="10" t="s">
        <v>7</v>
      </c>
      <c r="T49" s="9" t="s">
        <v>7655</v>
      </c>
      <c r="U49" s="10" t="s">
        <v>1</v>
      </c>
      <c r="V49" s="9">
        <v>1</v>
      </c>
      <c r="W49" s="10">
        <v>47</v>
      </c>
      <c r="X49" s="9" t="s">
        <v>5</v>
      </c>
      <c r="Y49" s="8">
        <v>45309</v>
      </c>
      <c r="Z49" s="7">
        <v>45231</v>
      </c>
      <c r="AA49" s="8">
        <v>45292</v>
      </c>
      <c r="AB49" s="7">
        <v>45292</v>
      </c>
      <c r="AC49" s="6">
        <v>200</v>
      </c>
    </row>
    <row r="50" spans="1:30" hidden="1">
      <c r="A50" s="15" t="str">
        <f t="shared" ca="1" si="12"/>
        <v>Future PO</v>
      </c>
      <c r="B50" s="40" t="str">
        <f ca="1">IFERROR(IF(FIND("TAMURA",UPPER(Q50))&lt;&gt;0,"LOCAL PO &gt; 'TAMURA' ","ERRO Regra Tamura"),
IFERROR(IF(LOWER(S50)="national","Local PO",
IF(YEAR(Z50)&amp;TEXT(WEEKNUM(Z50),"00")&lt;=YEAR(TODAY())&amp;TEXT(WEEKNUM(TODAY())  +1,"00"),"PO &gt; Ok",   "Future PO")),""))</f>
        <v>Future PO</v>
      </c>
      <c r="C50" s="18" t="str">
        <f>IFERROR(IF(VLOOKUP(G50&amp;P50,'Troca PN'!A:G,5,0)&lt;&gt;0,"TEVE Troca de PN","  &gt; ERRO CHAVE SKU&amp;PN "),"")</f>
        <v/>
      </c>
      <c r="D50" s="18" t="str">
        <f>IFERROR(IF(VLOOKUP(G50&amp;P50,'Troca PN'!A:G,5,0)&lt;&gt;0,VLOOKUP(P50,'Troca PN'!C:G,2,0),"  &gt; ERRO CHAVE SKU&amp;PN "),P50)</f>
        <v>03026VBL</v>
      </c>
      <c r="E50" s="54">
        <f>IFERROR(ROUNDUP((AC50/VLOOKUP(P50,'Huawei BUn - JDI'!B:H,4,0))*VLOOKUP(P50,'Huawei BUn - JDI'!B:H,7,0),0),
IFERROR(IF(AC50/VLOOKUP(P50,'Huawei BUn - JDI'!L:O,3,0)&lt;1,VLOOKUP(P50,'Huawei BUn - JDI'!L:O,3,0),
IFERROR(IF(AC50/VLOOKUP(P50,'Huawei BUn - JDI'!L:O,3,0)&lt;&gt;ROUND(AC50/VLOOKUP(P50,'Huawei BUn - JDI'!L:O,3,0),0),ROUNDUP(AC50/VLOOKUP(P50,'Huawei BUn - JDI'!L:O,3,0),0),AC50),AC50)),AC50))</f>
        <v>200</v>
      </c>
      <c r="F50" s="17">
        <f>VLOOKUP(P50,'Material Unit Price List'!A:D,3,0)</f>
        <v>2.3195999999999999</v>
      </c>
      <c r="G50" s="1" t="str">
        <f>TRIM(MID(N50,(FIND("]",N50)+1),
(FIND("#",N50)-1)-(FIND("]",N50))))</f>
        <v>BSJ-4</v>
      </c>
      <c r="H50" s="16" t="str">
        <f>IFERROR(VLOOKUP(P50,'Huawei BUn - JDI'!B:H,1,0)&amp;" - has convertion, divide for - "&amp;VLOOKUP(P50,'Huawei BUn - JDI'!B:H,4,0),
IFERROR(VLOOKUP(P50,'Huawei BUn - JDI'!L:O,1,0)&amp;"- has MOQ of - "&amp;VLOOKUP(P50,'Huawei BUn - JDI'!L:O,3,0)," Sem Conversão"))</f>
        <v xml:space="preserve"> Sem Conversão</v>
      </c>
      <c r="J50" s="12" t="s">
        <v>4</v>
      </c>
      <c r="K50" s="9" t="b">
        <v>1</v>
      </c>
      <c r="L50" s="9" t="s">
        <v>7681</v>
      </c>
      <c r="M50" s="11" t="s">
        <v>8440</v>
      </c>
      <c r="N50" s="10" t="s">
        <v>7658</v>
      </c>
      <c r="O50" s="9" t="s">
        <v>7544</v>
      </c>
      <c r="P50" s="10" t="s">
        <v>973</v>
      </c>
      <c r="Q50" s="9" t="s">
        <v>7682</v>
      </c>
      <c r="R50" s="161" t="s">
        <v>7545</v>
      </c>
      <c r="S50" s="10" t="s">
        <v>7</v>
      </c>
      <c r="T50" s="9" t="s">
        <v>7655</v>
      </c>
      <c r="U50" s="10" t="s">
        <v>1</v>
      </c>
      <c r="V50" s="9">
        <v>1</v>
      </c>
      <c r="W50" s="10">
        <v>47</v>
      </c>
      <c r="X50" s="9" t="s">
        <v>5</v>
      </c>
      <c r="Y50" s="8">
        <v>45332</v>
      </c>
      <c r="Z50" s="7">
        <v>45262</v>
      </c>
      <c r="AA50" s="8">
        <v>45323</v>
      </c>
      <c r="AB50" s="7">
        <v>45323</v>
      </c>
      <c r="AC50" s="6">
        <v>200</v>
      </c>
    </row>
    <row r="51" spans="1:30" hidden="1">
      <c r="A51" s="15" t="str">
        <f t="shared" ca="1" si="12"/>
        <v>Future PO</v>
      </c>
      <c r="B51" s="40" t="str">
        <f ca="1">IFERROR(IF(FIND("TAMURA",UPPER(Q51))&lt;&gt;0,"LOCAL PO &gt; 'TAMURA' ","ERRO Regra Tamura"),
IFERROR(IF(LOWER(S51)="national","Local PO",
IF(YEAR(Z51)&amp;TEXT(WEEKNUM(Z51),"00")&lt;=YEAR(TODAY())&amp;TEXT(WEEKNUM(TODAY())  +1,"00"),"PO &gt; Ok",   "Future PO")),""))</f>
        <v>Future PO</v>
      </c>
      <c r="C51" s="18" t="str">
        <f>IFERROR(IF(VLOOKUP(G51&amp;P51,'Troca PN'!A:G,5,0)&lt;&gt;0,"TEVE Troca de PN","  &gt; ERRO CHAVE SKU&amp;PN "),"")</f>
        <v/>
      </c>
      <c r="D51" s="18" t="str">
        <f>IFERROR(IF(VLOOKUP(G51&amp;P51,'Troca PN'!A:G,5,0)&lt;&gt;0,VLOOKUP(P51,'Troca PN'!C:G,2,0),"  &gt; ERRO CHAVE SKU&amp;PN "),P51)</f>
        <v>03026VBL</v>
      </c>
      <c r="E51" s="54">
        <f>IFERROR(ROUNDUP((AC51/VLOOKUP(P51,'Huawei BUn - JDI'!B:H,4,0))*VLOOKUP(P51,'Huawei BUn - JDI'!B:H,7,0),0),
IFERROR(IF(AC51/VLOOKUP(P51,'Huawei BUn - JDI'!L:O,3,0)&lt;1,VLOOKUP(P51,'Huawei BUn - JDI'!L:O,3,0),
IFERROR(IF(AC51/VLOOKUP(P51,'Huawei BUn - JDI'!L:O,3,0)&lt;&gt;ROUND(AC51/VLOOKUP(P51,'Huawei BUn - JDI'!L:O,3,0),0),ROUNDUP(AC51/VLOOKUP(P51,'Huawei BUn - JDI'!L:O,3,0),0),AC51),AC51)),AC51))</f>
        <v>143</v>
      </c>
      <c r="F51" s="17">
        <f>VLOOKUP(P51,'Material Unit Price List'!A:D,3,0)</f>
        <v>2.3195999999999999</v>
      </c>
      <c r="G51" s="1" t="str">
        <f>TRIM(MID(N51,(FIND("]",N51)+1),
(FIND("#",N51)-1)-(FIND("]",N51))))</f>
        <v>BSJ-4</v>
      </c>
      <c r="H51" s="16" t="str">
        <f>IFERROR(VLOOKUP(P51,'Huawei BUn - JDI'!B:H,1,0)&amp;" - has convertion, divide for - "&amp;VLOOKUP(P51,'Huawei BUn - JDI'!B:H,4,0),
IFERROR(VLOOKUP(P51,'Huawei BUn - JDI'!L:O,1,0)&amp;"- has MOQ of - "&amp;VLOOKUP(P51,'Huawei BUn - JDI'!L:O,3,0)," Sem Conversão"))</f>
        <v xml:space="preserve"> Sem Conversão</v>
      </c>
      <c r="J51" s="12" t="s">
        <v>4</v>
      </c>
      <c r="K51" s="9" t="b">
        <v>1</v>
      </c>
      <c r="L51" s="9" t="s">
        <v>7681</v>
      </c>
      <c r="M51" s="11" t="s">
        <v>8441</v>
      </c>
      <c r="N51" s="10" t="s">
        <v>7677</v>
      </c>
      <c r="O51" s="9" t="s">
        <v>7544</v>
      </c>
      <c r="P51" s="10" t="s">
        <v>973</v>
      </c>
      <c r="Q51" s="9" t="s">
        <v>7682</v>
      </c>
      <c r="R51" s="161" t="s">
        <v>7545</v>
      </c>
      <c r="S51" s="10" t="s">
        <v>7</v>
      </c>
      <c r="T51" s="9" t="s">
        <v>7655</v>
      </c>
      <c r="U51" s="10" t="s">
        <v>1</v>
      </c>
      <c r="V51" s="9">
        <v>1</v>
      </c>
      <c r="W51" s="10">
        <v>47</v>
      </c>
      <c r="X51" s="9" t="s">
        <v>5</v>
      </c>
      <c r="Y51" s="8">
        <v>45333</v>
      </c>
      <c r="Z51" s="7">
        <v>45262</v>
      </c>
      <c r="AA51" s="8">
        <v>45323</v>
      </c>
      <c r="AB51" s="7">
        <v>45323</v>
      </c>
      <c r="AC51" s="6">
        <v>143</v>
      </c>
    </row>
    <row r="52" spans="1:30" hidden="1">
      <c r="A52" s="15" t="str">
        <f t="shared" ca="1" si="12"/>
        <v>PO &gt; Ok</v>
      </c>
      <c r="B52" s="40" t="s">
        <v>10768</v>
      </c>
      <c r="C52" s="18" t="str">
        <f>IFERROR(IF(VLOOKUP(G52&amp;P52,'Troca PN'!A:G,5,0)&lt;&gt;0,"TEVE Troca de PN","  &gt; ERRO CHAVE SKU&amp;PN "),"")</f>
        <v/>
      </c>
      <c r="D52" s="18" t="str">
        <f>IFERROR(IF(VLOOKUP(G52&amp;P52,'Troca PN'!A:G,5,0)&lt;&gt;0,VLOOKUP(P52,'Troca PN'!C:G,2,0),"  &gt; ERRO CHAVE SKU&amp;PN "),P52)</f>
        <v>03027UPL-003</v>
      </c>
      <c r="E52" s="54">
        <f>IFERROR(ROUNDUP((AC52/VLOOKUP(P52,'Huawei BUn - JDI'!B:H,4,0))*VLOOKUP(P52,'Huawei BUn - JDI'!B:H,7,0),0),
IFERROR(IF(AC52/VLOOKUP(P52,'Huawei BUn - JDI'!L:O,3,0)&lt;1,VLOOKUP(P52,'Huawei BUn - JDI'!L:O,3,0),
IFERROR(IF(AC52/VLOOKUP(P52,'Huawei BUn - JDI'!L:O,3,0)&lt;&gt;ROUND(AC52/VLOOKUP(P52,'Huawei BUn - JDI'!L:O,3,0),0),ROUNDUP(AC52/VLOOKUP(P52,'Huawei BUn - JDI'!L:O,3,0),0),AC52),AC52)),AC52))</f>
        <v>200</v>
      </c>
      <c r="F52" s="17">
        <f>VLOOKUP(P52,'Material Unit Price List'!A:D,3,0)</f>
        <v>34.213099999999997</v>
      </c>
      <c r="G52" s="1" t="str">
        <f>TRIM(MID(N52,(FIND("]",N52)+1),
(FIND("#",N52)-1)-(FIND("]",N52))))</f>
        <v>BSJ-4</v>
      </c>
      <c r="H52" s="16" t="str">
        <f>IFERROR(VLOOKUP(P52,'Huawei BUn - JDI'!B:H,1,0)&amp;" - has convertion, divide for - "&amp;VLOOKUP(P52,'Huawei BUn - JDI'!B:H,4,0),
IFERROR(VLOOKUP(P52,'Huawei BUn - JDI'!L:O,1,0)&amp;"- has MOQ of - "&amp;VLOOKUP(P52,'Huawei BUn - JDI'!L:O,3,0)," Sem Conversão"))</f>
        <v xml:space="preserve"> Sem Conversão</v>
      </c>
      <c r="J52" s="12" t="s">
        <v>4</v>
      </c>
      <c r="K52" s="9" t="b">
        <v>1</v>
      </c>
      <c r="L52" s="9" t="s">
        <v>7684</v>
      </c>
      <c r="M52" s="11" t="s">
        <v>8442</v>
      </c>
      <c r="N52" s="10" t="s">
        <v>7654</v>
      </c>
      <c r="O52" s="9" t="s">
        <v>7544</v>
      </c>
      <c r="P52" s="10" t="s">
        <v>7501</v>
      </c>
      <c r="Q52" s="9" t="s">
        <v>7502</v>
      </c>
      <c r="R52" s="161" t="s">
        <v>7545</v>
      </c>
      <c r="S52" s="10" t="s">
        <v>7</v>
      </c>
      <c r="T52" s="9" t="s">
        <v>2</v>
      </c>
      <c r="U52" s="10" t="s">
        <v>1</v>
      </c>
      <c r="V52" s="9">
        <v>1</v>
      </c>
      <c r="W52" s="10">
        <v>47</v>
      </c>
      <c r="X52" s="9" t="s">
        <v>5</v>
      </c>
      <c r="Y52" s="8">
        <v>45308</v>
      </c>
      <c r="Z52" s="7">
        <v>45231</v>
      </c>
      <c r="AA52" s="8">
        <v>45292</v>
      </c>
      <c r="AB52" s="7">
        <v>45292</v>
      </c>
      <c r="AC52" s="6">
        <v>200</v>
      </c>
    </row>
    <row r="53" spans="1:30" hidden="1">
      <c r="A53" s="15" t="str">
        <f t="shared" ca="1" si="12"/>
        <v>PO &gt; Ok</v>
      </c>
      <c r="B53" s="40" t="s">
        <v>10768</v>
      </c>
      <c r="C53" s="18" t="str">
        <f>IFERROR(IF(VLOOKUP(G53&amp;P53,'Troca PN'!A:G,5,0)&lt;&gt;0,"TEVE Troca de PN","  &gt; ERRO CHAVE SKU&amp;PN "),"")</f>
        <v/>
      </c>
      <c r="D53" s="18" t="str">
        <f>IFERROR(IF(VLOOKUP(G53&amp;P53,'Troca PN'!A:G,5,0)&lt;&gt;0,VLOOKUP(P53,'Troca PN'!C:G,2,0),"  &gt; ERRO CHAVE SKU&amp;PN "),P53)</f>
        <v>03027UPL-003</v>
      </c>
      <c r="E53" s="54">
        <f>IFERROR(ROUNDUP((AC53/VLOOKUP(P53,'Huawei BUn - JDI'!B:H,4,0))*VLOOKUP(P53,'Huawei BUn - JDI'!B:H,7,0),0),
IFERROR(IF(AC53/VLOOKUP(P53,'Huawei BUn - JDI'!L:O,3,0)&lt;1,VLOOKUP(P53,'Huawei BUn - JDI'!L:O,3,0),
IFERROR(IF(AC53/VLOOKUP(P53,'Huawei BUn - JDI'!L:O,3,0)&lt;&gt;ROUND(AC53/VLOOKUP(P53,'Huawei BUn - JDI'!L:O,3,0),0),ROUNDUP(AC53/VLOOKUP(P53,'Huawei BUn - JDI'!L:O,3,0),0),AC53),AC53)),AC53))</f>
        <v>200</v>
      </c>
      <c r="F53" s="17">
        <f>VLOOKUP(P53,'Material Unit Price List'!A:D,3,0)</f>
        <v>34.213099999999997</v>
      </c>
      <c r="G53" s="1" t="str">
        <f>TRIM(MID(N53,(FIND("]",N53)+1),
(FIND("#",N53)-1)-(FIND("]",N53))))</f>
        <v>BSJ-4</v>
      </c>
      <c r="H53" s="16" t="str">
        <f>IFERROR(VLOOKUP(P53,'Huawei BUn - JDI'!B:H,1,0)&amp;" - has convertion, divide for - "&amp;VLOOKUP(P53,'Huawei BUn - JDI'!B:H,4,0),
IFERROR(VLOOKUP(P53,'Huawei BUn - JDI'!L:O,1,0)&amp;"- has MOQ of - "&amp;VLOOKUP(P53,'Huawei BUn - JDI'!L:O,3,0)," Sem Conversão"))</f>
        <v xml:space="preserve"> Sem Conversão</v>
      </c>
      <c r="J53" s="12" t="s">
        <v>4</v>
      </c>
      <c r="K53" s="9" t="b">
        <v>1</v>
      </c>
      <c r="L53" s="9" t="s">
        <v>7684</v>
      </c>
      <c r="M53" s="11" t="s">
        <v>8443</v>
      </c>
      <c r="N53" s="10" t="s">
        <v>7683</v>
      </c>
      <c r="O53" s="9" t="s">
        <v>7544</v>
      </c>
      <c r="P53" s="10" t="s">
        <v>7501</v>
      </c>
      <c r="Q53" s="9" t="s">
        <v>7502</v>
      </c>
      <c r="R53" s="161" t="s">
        <v>7545</v>
      </c>
      <c r="S53" s="10" t="s">
        <v>7</v>
      </c>
      <c r="T53" s="9" t="s">
        <v>2</v>
      </c>
      <c r="U53" s="10" t="s">
        <v>1</v>
      </c>
      <c r="V53" s="9">
        <v>1</v>
      </c>
      <c r="W53" s="10">
        <v>47</v>
      </c>
      <c r="X53" s="9" t="s">
        <v>5</v>
      </c>
      <c r="Y53" s="8">
        <v>45309</v>
      </c>
      <c r="Z53" s="7">
        <v>45231</v>
      </c>
      <c r="AA53" s="8">
        <v>45292</v>
      </c>
      <c r="AB53" s="7">
        <v>45292</v>
      </c>
      <c r="AC53" s="6">
        <v>200</v>
      </c>
    </row>
    <row r="54" spans="1:30" hidden="1">
      <c r="A54" s="15" t="str">
        <f t="shared" ca="1" si="12"/>
        <v>Future PO</v>
      </c>
      <c r="B54" s="40" t="str">
        <f ca="1">IFERROR(IF(FIND("TAMURA",UPPER(Q54))&lt;&gt;0,"LOCAL PO &gt; 'TAMURA' ","ERRO Regra Tamura"),
IFERROR(IF(LOWER(S54)="national","Local PO",
IF(YEAR(Z54)&amp;TEXT(WEEKNUM(Z54),"00")&lt;=YEAR(TODAY())&amp;TEXT(WEEKNUM(TODAY())  +1,"00"),"PO &gt; Ok",   "Future PO")),""))</f>
        <v>Future PO</v>
      </c>
      <c r="C54" s="18" t="str">
        <f>IFERROR(IF(VLOOKUP(G54&amp;P54,'Troca PN'!A:G,5,0)&lt;&gt;0,"TEVE Troca de PN","  &gt; ERRO CHAVE SKU&amp;PN "),"")</f>
        <v/>
      </c>
      <c r="D54" s="18" t="str">
        <f>IFERROR(IF(VLOOKUP(G54&amp;P54,'Troca PN'!A:G,5,0)&lt;&gt;0,VLOOKUP(P54,'Troca PN'!C:G,2,0),"  &gt; ERRO CHAVE SKU&amp;PN "),P54)</f>
        <v>03027UPL-003</v>
      </c>
      <c r="E54" s="54">
        <f>IFERROR(ROUNDUP((AC54/VLOOKUP(P54,'Huawei BUn - JDI'!B:H,4,0))*VLOOKUP(P54,'Huawei BUn - JDI'!B:H,7,0),0),
IFERROR(IF(AC54/VLOOKUP(P54,'Huawei BUn - JDI'!L:O,3,0)&lt;1,VLOOKUP(P54,'Huawei BUn - JDI'!L:O,3,0),
IFERROR(IF(AC54/VLOOKUP(P54,'Huawei BUn - JDI'!L:O,3,0)&lt;&gt;ROUND(AC54/VLOOKUP(P54,'Huawei BUn - JDI'!L:O,3,0),0),ROUNDUP(AC54/VLOOKUP(P54,'Huawei BUn - JDI'!L:O,3,0),0),AC54),AC54)),AC54))</f>
        <v>200</v>
      </c>
      <c r="F54" s="17">
        <f>VLOOKUP(P54,'Material Unit Price List'!A:D,3,0)</f>
        <v>34.213099999999997</v>
      </c>
      <c r="G54" s="1" t="str">
        <f>TRIM(MID(N54,(FIND("]",N54)+1),
(FIND("#",N54)-1)-(FIND("]",N54))))</f>
        <v>BSJ-4</v>
      </c>
      <c r="H54" s="16" t="str">
        <f>IFERROR(VLOOKUP(P54,'Huawei BUn - JDI'!B:H,1,0)&amp;" - has convertion, divide for - "&amp;VLOOKUP(P54,'Huawei BUn - JDI'!B:H,4,0),
IFERROR(VLOOKUP(P54,'Huawei BUn - JDI'!L:O,1,0)&amp;"- has MOQ of - "&amp;VLOOKUP(P54,'Huawei BUn - JDI'!L:O,3,0)," Sem Conversão"))</f>
        <v xml:space="preserve"> Sem Conversão</v>
      </c>
      <c r="J54" s="12" t="s">
        <v>4</v>
      </c>
      <c r="K54" s="9" t="b">
        <v>1</v>
      </c>
      <c r="L54" s="9" t="s">
        <v>7684</v>
      </c>
      <c r="M54" s="11" t="s">
        <v>8444</v>
      </c>
      <c r="N54" s="10" t="s">
        <v>7658</v>
      </c>
      <c r="O54" s="9" t="s">
        <v>7544</v>
      </c>
      <c r="P54" s="10" t="s">
        <v>7501</v>
      </c>
      <c r="Q54" s="9" t="s">
        <v>7502</v>
      </c>
      <c r="R54" s="161" t="s">
        <v>7545</v>
      </c>
      <c r="S54" s="10" t="s">
        <v>7</v>
      </c>
      <c r="T54" s="9" t="s">
        <v>2</v>
      </c>
      <c r="U54" s="10" t="s">
        <v>1</v>
      </c>
      <c r="V54" s="9">
        <v>1</v>
      </c>
      <c r="W54" s="10">
        <v>47</v>
      </c>
      <c r="X54" s="9" t="s">
        <v>5</v>
      </c>
      <c r="Y54" s="8">
        <v>45332</v>
      </c>
      <c r="Z54" s="7">
        <v>45262</v>
      </c>
      <c r="AA54" s="8">
        <v>45323</v>
      </c>
      <c r="AB54" s="7">
        <v>45323</v>
      </c>
      <c r="AC54" s="6">
        <v>200</v>
      </c>
    </row>
    <row r="55" spans="1:30" hidden="1">
      <c r="A55" s="15" t="str">
        <f t="shared" ca="1" si="12"/>
        <v>Future PO</v>
      </c>
      <c r="B55" s="40" t="str">
        <f ca="1">IFERROR(IF(FIND("TAMURA",UPPER(Q55))&lt;&gt;0,"LOCAL PO &gt; 'TAMURA' ","ERRO Regra Tamura"),
IFERROR(IF(LOWER(S55)="national","Local PO",
IF(YEAR(Z55)&amp;TEXT(WEEKNUM(Z55),"00")&lt;=YEAR(TODAY())&amp;TEXT(WEEKNUM(TODAY())  +1,"00"),"PO &gt; Ok",   "Future PO")),""))</f>
        <v>Future PO</v>
      </c>
      <c r="C55" s="18" t="str">
        <f>IFERROR(IF(VLOOKUP(G55&amp;P55,'Troca PN'!A:G,5,0)&lt;&gt;0,"TEVE Troca de PN","  &gt; ERRO CHAVE SKU&amp;PN "),"")</f>
        <v/>
      </c>
      <c r="D55" s="18" t="str">
        <f>IFERROR(IF(VLOOKUP(G55&amp;P55,'Troca PN'!A:G,5,0)&lt;&gt;0,VLOOKUP(P55,'Troca PN'!C:G,2,0),"  &gt; ERRO CHAVE SKU&amp;PN "),P55)</f>
        <v>03027UPL-003</v>
      </c>
      <c r="E55" s="54">
        <f>IFERROR(ROUNDUP((AC55/VLOOKUP(P55,'Huawei BUn - JDI'!B:H,4,0))*VLOOKUP(P55,'Huawei BUn - JDI'!B:H,7,0),0),
IFERROR(IF(AC55/VLOOKUP(P55,'Huawei BUn - JDI'!L:O,3,0)&lt;1,VLOOKUP(P55,'Huawei BUn - JDI'!L:O,3,0),
IFERROR(IF(AC55/VLOOKUP(P55,'Huawei BUn - JDI'!L:O,3,0)&lt;&gt;ROUND(AC55/VLOOKUP(P55,'Huawei BUn - JDI'!L:O,3,0),0),ROUNDUP(AC55/VLOOKUP(P55,'Huawei BUn - JDI'!L:O,3,0),0),AC55),AC55)),AC55))</f>
        <v>122</v>
      </c>
      <c r="F55" s="17">
        <f>VLOOKUP(P55,'Material Unit Price List'!A:D,3,0)</f>
        <v>34.213099999999997</v>
      </c>
      <c r="G55" s="1" t="str">
        <f>TRIM(MID(N55,(FIND("]",N55)+1),
(FIND("#",N55)-1)-(FIND("]",N55))))</f>
        <v>BSJ-4</v>
      </c>
      <c r="H55" s="16" t="str">
        <f>IFERROR(VLOOKUP(P55,'Huawei BUn - JDI'!B:H,1,0)&amp;" - has convertion, divide for - "&amp;VLOOKUP(P55,'Huawei BUn - JDI'!B:H,4,0),
IFERROR(VLOOKUP(P55,'Huawei BUn - JDI'!L:O,1,0)&amp;"- has MOQ of - "&amp;VLOOKUP(P55,'Huawei BUn - JDI'!L:O,3,0)," Sem Conversão"))</f>
        <v xml:space="preserve"> Sem Conversão</v>
      </c>
      <c r="J55" s="12" t="s">
        <v>4</v>
      </c>
      <c r="K55" s="9" t="b">
        <v>1</v>
      </c>
      <c r="L55" s="9" t="s">
        <v>7684</v>
      </c>
      <c r="M55" s="11" t="s">
        <v>8445</v>
      </c>
      <c r="N55" s="10" t="s">
        <v>7677</v>
      </c>
      <c r="O55" s="9" t="s">
        <v>7544</v>
      </c>
      <c r="P55" s="10" t="s">
        <v>7501</v>
      </c>
      <c r="Q55" s="9" t="s">
        <v>7502</v>
      </c>
      <c r="R55" s="161" t="s">
        <v>7545</v>
      </c>
      <c r="S55" s="10" t="s">
        <v>7</v>
      </c>
      <c r="T55" s="9" t="s">
        <v>2</v>
      </c>
      <c r="U55" s="10" t="s">
        <v>1</v>
      </c>
      <c r="V55" s="9">
        <v>1</v>
      </c>
      <c r="W55" s="10">
        <v>47</v>
      </c>
      <c r="X55" s="9" t="s">
        <v>5</v>
      </c>
      <c r="Y55" s="8">
        <v>45333</v>
      </c>
      <c r="Z55" s="7">
        <v>45262</v>
      </c>
      <c r="AA55" s="8">
        <v>45323</v>
      </c>
      <c r="AB55" s="7">
        <v>45323</v>
      </c>
      <c r="AC55" s="6">
        <v>122</v>
      </c>
    </row>
    <row r="56" spans="1:30" hidden="1">
      <c r="A56" s="15" t="str">
        <f t="shared" ca="1" si="12"/>
        <v>PO &gt; Ok</v>
      </c>
      <c r="B56" s="40" t="s">
        <v>10768</v>
      </c>
      <c r="C56" s="18" t="str">
        <f>IFERROR(IF(VLOOKUP(G56&amp;P56,'Troca PN'!A:G,5,0)&lt;&gt;0,"TEVE Troca de PN","  &gt; ERRO CHAVE SKU&amp;PN "),"")</f>
        <v/>
      </c>
      <c r="D56" s="18" t="str">
        <f>IFERROR(IF(VLOOKUP(G56&amp;P56,'Troca PN'!A:G,5,0)&lt;&gt;0,VLOOKUP(P56,'Troca PN'!C:G,2,0),"  &gt; ERRO CHAVE SKU&amp;PN "),P56)</f>
        <v>14200536</v>
      </c>
      <c r="E56" s="54">
        <f>IFERROR(ROUNDUP((AC56/VLOOKUP(P56,'Huawei BUn - JDI'!B:H,4,0))*VLOOKUP(P56,'Huawei BUn - JDI'!B:H,7,0),0),
IFERROR(IF(AC56/VLOOKUP(P56,'Huawei BUn - JDI'!L:O,3,0)&lt;1,VLOOKUP(P56,'Huawei BUn - JDI'!L:O,3,0),
IFERROR(IF(AC56/VLOOKUP(P56,'Huawei BUn - JDI'!L:O,3,0)&lt;&gt;ROUND(AC56/VLOOKUP(P56,'Huawei BUn - JDI'!L:O,3,0),0),ROUNDUP(AC56/VLOOKUP(P56,'Huawei BUn - JDI'!L:O,3,0),0),AC56),AC56)),AC56))</f>
        <v>2</v>
      </c>
      <c r="F56" s="17">
        <f>VLOOKUP(P56,'Material Unit Price List'!A:D,3,0)</f>
        <v>8.9456000000000007</v>
      </c>
      <c r="G56" s="1" t="str">
        <f>TRIM(MID(N56,(FIND("]",N56)+1),
(FIND("#",N56)-1)-(FIND("]",N56))))</f>
        <v>707-4</v>
      </c>
      <c r="H56" s="16" t="str">
        <f>IFERROR(VLOOKUP(P56,'Huawei BUn - JDI'!B:H,1,0)&amp;" - has convertion, divide for - "&amp;VLOOKUP(P56,'Huawei BUn - JDI'!B:H,4,0),
IFERROR(VLOOKUP(P56,'Huawei BUn - JDI'!L:O,1,0)&amp;"- has MOQ of - "&amp;VLOOKUP(P56,'Huawei BUn - JDI'!L:O,3,0)," Sem Conversão"))</f>
        <v xml:space="preserve"> Sem Conversão</v>
      </c>
      <c r="J56" s="171" t="s">
        <v>4</v>
      </c>
      <c r="K56" s="9" t="b">
        <v>0</v>
      </c>
      <c r="L56" s="9" t="s">
        <v>9571</v>
      </c>
      <c r="M56" s="11" t="s">
        <v>9572</v>
      </c>
      <c r="N56" s="10" t="s">
        <v>8448</v>
      </c>
      <c r="O56" s="9" t="s">
        <v>7544</v>
      </c>
      <c r="P56" s="10" t="s">
        <v>3927</v>
      </c>
      <c r="Q56" s="9" t="s">
        <v>3928</v>
      </c>
      <c r="R56" s="161" t="s">
        <v>7545</v>
      </c>
      <c r="S56" s="10" t="s">
        <v>7</v>
      </c>
      <c r="T56" s="9" t="s">
        <v>7655</v>
      </c>
      <c r="U56" s="10" t="s">
        <v>1</v>
      </c>
      <c r="V56" s="9">
        <v>1</v>
      </c>
      <c r="W56" s="10">
        <v>47</v>
      </c>
      <c r="X56" s="9" t="s">
        <v>5</v>
      </c>
      <c r="Y56" s="8">
        <v>45310</v>
      </c>
      <c r="Z56" s="7">
        <v>45217</v>
      </c>
      <c r="AA56" s="8">
        <v>45278</v>
      </c>
      <c r="AB56" s="7">
        <v>45284</v>
      </c>
      <c r="AC56" s="6">
        <v>2</v>
      </c>
    </row>
    <row r="57" spans="1:30">
      <c r="A57" s="15" t="str">
        <f t="shared" ca="1" si="12"/>
        <v>PO &gt; Ok</v>
      </c>
      <c r="B57" s="40" t="str">
        <f ca="1">IFERROR(IF(FIND("TAMURA",UPPER(Q57))&lt;&gt;0,"LOCAL PO &gt; 'TAMURA' ","ERRO Regra Tamura"),
IFERROR(IF(LOWER(S57)="national","Local PO",
IF(YEAR(Z57)&amp;TEXT(WEEKNUM(Z57),"00")&lt;=YEAR(TODAY())&amp;TEXT(WEEKNUM(TODAY())  +1,"00"),"PO &gt; Ok",   "Future PO")),""))</f>
        <v>PO &gt; Ok</v>
      </c>
      <c r="C57" s="18" t="str">
        <f>IFERROR(IF(VLOOKUP(G57&amp;P57,'Troca PN'!A:G,5,0)&lt;&gt;0,"TEVE Troca de PN","  &gt; ERRO CHAVE SKU&amp;PN "),"")</f>
        <v/>
      </c>
      <c r="D57" s="18" t="str">
        <f>IFERROR(IF(VLOOKUP(G57&amp;P57,'Troca PN'!A:G,5,0)&lt;&gt;0,VLOOKUP(P57,'Troca PN'!C:G,2,0),"  &gt; ERRO CHAVE SKU&amp;PN "),P57)</f>
        <v>04043943</v>
      </c>
      <c r="E57" s="54">
        <f>IFERROR(ROUNDUP((AC57/VLOOKUP(P57,'Huawei BUn - JDI'!B:H,4,0))*VLOOKUP(P57,'Huawei BUn - JDI'!B:H,7,0),0),
IFERROR(IF(AC57/VLOOKUP(P57,'Huawei BUn - JDI'!L:O,3,0)&lt;1,VLOOKUP(P57,'Huawei BUn - JDI'!L:O,3,0),
IFERROR(IF(AC57/VLOOKUP(P57,'Huawei BUn - JDI'!L:O,3,0)&lt;&gt;ROUND(AC57/VLOOKUP(P57,'Huawei BUn - JDI'!L:O,3,0),0),ROUNDUP(AC57/VLOOKUP(P57,'Huawei BUn - JDI'!L:O,3,0),0),AC57),AC57)),AC57))</f>
        <v>200</v>
      </c>
      <c r="F57" s="17">
        <f>VLOOKUP(P57,'Material Unit Price List'!A:D,3,0)</f>
        <v>1.7831999999999999</v>
      </c>
      <c r="G57" s="1" t="str">
        <f>TRIM(MID(N57,(FIND("]",N57)+1),
(FIND("#",N57)-1)-(FIND("]",N57))))</f>
        <v>737-4</v>
      </c>
      <c r="H57" s="16" t="str">
        <f>IFERROR(VLOOKUP(P57,'Huawei BUn - JDI'!B:H,1,0)&amp;" - has convertion, divide for - "&amp;VLOOKUP(P57,'Huawei BUn - JDI'!B:H,4,0),
IFERROR(VLOOKUP(P57,'Huawei BUn - JDI'!L:O,1,0)&amp;"- has MOQ of - "&amp;VLOOKUP(P57,'Huawei BUn - JDI'!L:O,3,0)," Sem Conversão"))</f>
        <v xml:space="preserve"> Sem Conversão</v>
      </c>
      <c r="J57" s="12" t="s">
        <v>4</v>
      </c>
      <c r="K57" s="9" t="b">
        <v>0</v>
      </c>
      <c r="L57" s="9" t="s">
        <v>7685</v>
      </c>
      <c r="M57" s="11" t="s">
        <v>8449</v>
      </c>
      <c r="N57" s="10" t="s">
        <v>8450</v>
      </c>
      <c r="O57" s="9" t="s">
        <v>7544</v>
      </c>
      <c r="P57" s="10" t="s">
        <v>1059</v>
      </c>
      <c r="Q57" s="9" t="s">
        <v>1060</v>
      </c>
      <c r="R57" s="161" t="s">
        <v>7552</v>
      </c>
      <c r="S57" s="10" t="s">
        <v>7</v>
      </c>
      <c r="T57" s="9" t="s">
        <v>7655</v>
      </c>
      <c r="U57" s="10" t="s">
        <v>1</v>
      </c>
      <c r="V57" s="9">
        <v>1</v>
      </c>
      <c r="W57" s="10">
        <v>47</v>
      </c>
      <c r="X57" s="9" t="s">
        <v>5</v>
      </c>
      <c r="Y57" s="8">
        <v>45300</v>
      </c>
      <c r="Z57" s="7">
        <v>45217</v>
      </c>
      <c r="AA57" s="8">
        <v>45278</v>
      </c>
      <c r="AB57" s="7">
        <v>45284</v>
      </c>
      <c r="AC57" s="6">
        <v>200</v>
      </c>
      <c r="AD57" s="1" t="s">
        <v>10769</v>
      </c>
    </row>
    <row r="58" spans="1:30" hidden="1">
      <c r="A58" s="15" t="str">
        <f t="shared" ca="1" si="12"/>
        <v>Future PO</v>
      </c>
      <c r="B58" s="40" t="str">
        <f ca="1">IFERROR(IF(FIND("TAMURA",UPPER(Q58))&lt;&gt;0,"LOCAL PO &gt; 'TAMURA' ","ERRO Regra Tamura"),
IFERROR(IF(LOWER(S58)="national","Local PO",
IF(YEAR(Z58)&amp;TEXT(WEEKNUM(Z58),"00")&lt;=YEAR(TODAY())&amp;TEXT(WEEKNUM(TODAY())  +1,"00"),"PO &gt; Ok",   "Future PO")),""))</f>
        <v>Future PO</v>
      </c>
      <c r="C58" s="18" t="str">
        <f>IFERROR(IF(VLOOKUP(G58&amp;P58,'Troca PN'!A:G,5,0)&lt;&gt;0,"TEVE Troca de PN","  &gt; ERRO CHAVE SKU&amp;PN "),"")</f>
        <v/>
      </c>
      <c r="D58" s="18" t="str">
        <f>IFERROR(IF(VLOOKUP(G58&amp;P58,'Troca PN'!A:G,5,0)&lt;&gt;0,VLOOKUP(P58,'Troca PN'!C:G,2,0),"  &gt; ERRO CHAVE SKU&amp;PN "),P58)</f>
        <v>04043943</v>
      </c>
      <c r="E58" s="54">
        <f>IFERROR(ROUNDUP((AC58/VLOOKUP(P58,'Huawei BUn - JDI'!B:H,4,0))*VLOOKUP(P58,'Huawei BUn - JDI'!B:H,7,0),0),
IFERROR(IF(AC58/VLOOKUP(P58,'Huawei BUn - JDI'!L:O,3,0)&lt;1,VLOOKUP(P58,'Huawei BUn - JDI'!L:O,3,0),
IFERROR(IF(AC58/VLOOKUP(P58,'Huawei BUn - JDI'!L:O,3,0)&lt;&gt;ROUND(AC58/VLOOKUP(P58,'Huawei BUn - JDI'!L:O,3,0),0),ROUNDUP(AC58/VLOOKUP(P58,'Huawei BUn - JDI'!L:O,3,0),0),AC58),AC58)),AC58))</f>
        <v>297</v>
      </c>
      <c r="F58" s="17">
        <f>VLOOKUP(P58,'Material Unit Price List'!A:D,3,0)</f>
        <v>1.7831999999999999</v>
      </c>
      <c r="G58" s="1" t="str">
        <f>TRIM(MID(N58,(FIND("]",N58)+1),
(FIND("#",N58)-1)-(FIND("]",N58))))</f>
        <v>737-4</v>
      </c>
      <c r="H58" s="16" t="str">
        <f>IFERROR(VLOOKUP(P58,'Huawei BUn - JDI'!B:H,1,0)&amp;" - has convertion, divide for - "&amp;VLOOKUP(P58,'Huawei BUn - JDI'!B:H,4,0),
IFERROR(VLOOKUP(P58,'Huawei BUn - JDI'!L:O,1,0)&amp;"- has MOQ of - "&amp;VLOOKUP(P58,'Huawei BUn - JDI'!L:O,3,0)," Sem Conversão"))</f>
        <v xml:space="preserve"> Sem Conversão</v>
      </c>
      <c r="J58" s="12" t="s">
        <v>4</v>
      </c>
      <c r="K58" s="9" t="b">
        <v>1</v>
      </c>
      <c r="L58" s="9" t="s">
        <v>7685</v>
      </c>
      <c r="M58" s="11" t="s">
        <v>8451</v>
      </c>
      <c r="N58" s="10" t="s">
        <v>8452</v>
      </c>
      <c r="O58" s="9" t="s">
        <v>7544</v>
      </c>
      <c r="P58" s="10" t="s">
        <v>1059</v>
      </c>
      <c r="Q58" s="9" t="s">
        <v>1060</v>
      </c>
      <c r="R58" s="161" t="s">
        <v>7552</v>
      </c>
      <c r="S58" s="10" t="s">
        <v>7</v>
      </c>
      <c r="T58" s="9" t="s">
        <v>7655</v>
      </c>
      <c r="U58" s="10" t="s">
        <v>1</v>
      </c>
      <c r="V58" s="9">
        <v>1</v>
      </c>
      <c r="W58" s="10">
        <v>47</v>
      </c>
      <c r="X58" s="9" t="s">
        <v>5</v>
      </c>
      <c r="Y58" s="8">
        <v>45330</v>
      </c>
      <c r="Z58" s="7">
        <v>45248</v>
      </c>
      <c r="AA58" s="8">
        <v>45309</v>
      </c>
      <c r="AB58" s="7">
        <v>45309</v>
      </c>
      <c r="AC58" s="6">
        <v>297</v>
      </c>
    </row>
    <row r="59" spans="1:30">
      <c r="A59" s="15" t="str">
        <f t="shared" ca="1" si="12"/>
        <v>PO &gt; Ok</v>
      </c>
      <c r="B59" s="40" t="str">
        <f ca="1">IFERROR(IF(FIND("TAMURA",UPPER(Q59))&lt;&gt;0,"LOCAL PO &gt; 'TAMURA' ","ERRO Regra Tamura"),
IFERROR(IF(LOWER(S59)="national","Local PO",
IF(YEAR(Z59)&amp;TEXT(WEEKNUM(Z59),"00")&lt;=YEAR(TODAY())&amp;TEXT(WEEKNUM(TODAY())  +1,"00"),"PO &gt; Ok",   "Future PO")),""))</f>
        <v>PO &gt; Ok</v>
      </c>
      <c r="C59" s="18" t="str">
        <f>IFERROR(IF(VLOOKUP(G59&amp;P59,'Troca PN'!A:G,5,0)&lt;&gt;0,"TEVE Troca de PN","  &gt; ERRO CHAVE SKU&amp;PN "),"")</f>
        <v/>
      </c>
      <c r="D59" s="18" t="str">
        <f>IFERROR(IF(VLOOKUP(G59&amp;P59,'Troca PN'!A:G,5,0)&lt;&gt;0,VLOOKUP(P59,'Troca PN'!C:G,2,0),"  &gt; ERRO CHAVE SKU&amp;PN "),P59)</f>
        <v>04050386</v>
      </c>
      <c r="E59" s="54">
        <f>IFERROR(ROUNDUP((AC59/VLOOKUP(P59,'Huawei BUn - JDI'!B:H,4,0))*VLOOKUP(P59,'Huawei BUn - JDI'!B:H,7,0),0),
IFERROR(IF(AC59/VLOOKUP(P59,'Huawei BUn - JDI'!L:O,3,0)&lt;1,VLOOKUP(P59,'Huawei BUn - JDI'!L:O,3,0),
IFERROR(IF(AC59/VLOOKUP(P59,'Huawei BUn - JDI'!L:O,3,0)&lt;&gt;ROUND(AC59/VLOOKUP(P59,'Huawei BUn - JDI'!L:O,3,0),0),ROUNDUP(AC59/VLOOKUP(P59,'Huawei BUn - JDI'!L:O,3,0),0),AC59),AC59)),AC59))</f>
        <v>200</v>
      </c>
      <c r="F59" s="17">
        <f>VLOOKUP(P59,'Material Unit Price List'!A:D,3,0)</f>
        <v>2.2031000000000001</v>
      </c>
      <c r="G59" s="1" t="str">
        <f>TRIM(MID(N59,(FIND("]",N59)+1),
(FIND("#",N59)-1)-(FIND("]",N59))))</f>
        <v>737-4</v>
      </c>
      <c r="H59" s="16" t="str">
        <f>IFERROR(VLOOKUP(P59,'Huawei BUn - JDI'!B:H,1,0)&amp;" - has convertion, divide for - "&amp;VLOOKUP(P59,'Huawei BUn - JDI'!B:H,4,0),
IFERROR(VLOOKUP(P59,'Huawei BUn - JDI'!L:O,1,0)&amp;"- has MOQ of - "&amp;VLOOKUP(P59,'Huawei BUn - JDI'!L:O,3,0)," Sem Conversão"))</f>
        <v xml:space="preserve"> Sem Conversão</v>
      </c>
      <c r="J59" s="12" t="s">
        <v>4</v>
      </c>
      <c r="K59" s="9" t="b">
        <v>0</v>
      </c>
      <c r="L59" s="9" t="s">
        <v>7688</v>
      </c>
      <c r="M59" s="11" t="s">
        <v>8453</v>
      </c>
      <c r="N59" s="10" t="s">
        <v>8450</v>
      </c>
      <c r="O59" s="9" t="s">
        <v>7544</v>
      </c>
      <c r="P59" s="10" t="s">
        <v>1066</v>
      </c>
      <c r="Q59" s="9" t="s">
        <v>1067</v>
      </c>
      <c r="R59" s="161" t="s">
        <v>7552</v>
      </c>
      <c r="S59" s="10" t="s">
        <v>7</v>
      </c>
      <c r="T59" s="9" t="s">
        <v>7655</v>
      </c>
      <c r="U59" s="10" t="s">
        <v>1</v>
      </c>
      <c r="V59" s="9">
        <v>1</v>
      </c>
      <c r="W59" s="10">
        <v>47</v>
      </c>
      <c r="X59" s="9" t="s">
        <v>5</v>
      </c>
      <c r="Y59" s="8">
        <v>45300</v>
      </c>
      <c r="Z59" s="7">
        <v>45217</v>
      </c>
      <c r="AA59" s="8">
        <v>45278</v>
      </c>
      <c r="AB59" s="7">
        <v>45284</v>
      </c>
      <c r="AC59" s="6">
        <v>200</v>
      </c>
      <c r="AD59" s="1" t="s">
        <v>10769</v>
      </c>
    </row>
    <row r="60" spans="1:30" hidden="1">
      <c r="A60" s="15" t="str">
        <f t="shared" ca="1" si="12"/>
        <v>Future PO</v>
      </c>
      <c r="B60" s="40" t="str">
        <f ca="1">IFERROR(IF(FIND("TAMURA",UPPER(Q60))&lt;&gt;0,"LOCAL PO &gt; 'TAMURA' ","ERRO Regra Tamura"),
IFERROR(IF(LOWER(S60)="national","Local PO",
IF(YEAR(Z60)&amp;TEXT(WEEKNUM(Z60),"00")&lt;=YEAR(TODAY())&amp;TEXT(WEEKNUM(TODAY())  +1,"00"),"PO &gt; Ok",   "Future PO")),""))</f>
        <v>Future PO</v>
      </c>
      <c r="C60" s="18" t="str">
        <f>IFERROR(IF(VLOOKUP(G60&amp;P60,'Troca PN'!A:G,5,0)&lt;&gt;0,"TEVE Troca de PN","  &gt; ERRO CHAVE SKU&amp;PN "),"")</f>
        <v/>
      </c>
      <c r="D60" s="18" t="str">
        <f>IFERROR(IF(VLOOKUP(G60&amp;P60,'Troca PN'!A:G,5,0)&lt;&gt;0,VLOOKUP(P60,'Troca PN'!C:G,2,0),"  &gt; ERRO CHAVE SKU&amp;PN "),P60)</f>
        <v>04050386</v>
      </c>
      <c r="E60" s="54">
        <f>IFERROR(ROUNDUP((AC60/VLOOKUP(P60,'Huawei BUn - JDI'!B:H,4,0))*VLOOKUP(P60,'Huawei BUn - JDI'!B:H,7,0),0),
IFERROR(IF(AC60/VLOOKUP(P60,'Huawei BUn - JDI'!L:O,3,0)&lt;1,VLOOKUP(P60,'Huawei BUn - JDI'!L:O,3,0),
IFERROR(IF(AC60/VLOOKUP(P60,'Huawei BUn - JDI'!L:O,3,0)&lt;&gt;ROUND(AC60/VLOOKUP(P60,'Huawei BUn - JDI'!L:O,3,0),0),ROUNDUP(AC60/VLOOKUP(P60,'Huawei BUn - JDI'!L:O,3,0),0),AC60),AC60)),AC60))</f>
        <v>300</v>
      </c>
      <c r="F60" s="17">
        <f>VLOOKUP(P60,'Material Unit Price List'!A:D,3,0)</f>
        <v>2.2031000000000001</v>
      </c>
      <c r="G60" s="1" t="str">
        <f>TRIM(MID(N60,(FIND("]",N60)+1),
(FIND("#",N60)-1)-(FIND("]",N60))))</f>
        <v>737-4</v>
      </c>
      <c r="H60" s="16" t="str">
        <f>IFERROR(VLOOKUP(P60,'Huawei BUn - JDI'!B:H,1,0)&amp;" - has convertion, divide for - "&amp;VLOOKUP(P60,'Huawei BUn - JDI'!B:H,4,0),
IFERROR(VLOOKUP(P60,'Huawei BUn - JDI'!L:O,1,0)&amp;"- has MOQ of - "&amp;VLOOKUP(P60,'Huawei BUn - JDI'!L:O,3,0)," Sem Conversão"))</f>
        <v xml:space="preserve"> Sem Conversão</v>
      </c>
      <c r="J60" s="12" t="s">
        <v>4</v>
      </c>
      <c r="K60" s="9" t="b">
        <v>1</v>
      </c>
      <c r="L60" s="9" t="s">
        <v>7688</v>
      </c>
      <c r="M60" s="11" t="s">
        <v>8454</v>
      </c>
      <c r="N60" s="10" t="s">
        <v>8452</v>
      </c>
      <c r="O60" s="9" t="s">
        <v>7544</v>
      </c>
      <c r="P60" s="10" t="s">
        <v>1066</v>
      </c>
      <c r="Q60" s="9" t="s">
        <v>1067</v>
      </c>
      <c r="R60" s="161" t="s">
        <v>7552</v>
      </c>
      <c r="S60" s="10" t="s">
        <v>7</v>
      </c>
      <c r="T60" s="9" t="s">
        <v>7655</v>
      </c>
      <c r="U60" s="10" t="s">
        <v>1</v>
      </c>
      <c r="V60" s="9">
        <v>1</v>
      </c>
      <c r="W60" s="10">
        <v>47</v>
      </c>
      <c r="X60" s="9" t="s">
        <v>5</v>
      </c>
      <c r="Y60" s="8">
        <v>45330</v>
      </c>
      <c r="Z60" s="7">
        <v>45248</v>
      </c>
      <c r="AA60" s="8">
        <v>45309</v>
      </c>
      <c r="AB60" s="7">
        <v>45309</v>
      </c>
      <c r="AC60" s="6">
        <v>300</v>
      </c>
    </row>
    <row r="61" spans="1:30" hidden="1">
      <c r="A61" s="15" t="str">
        <f t="shared" ca="1" si="12"/>
        <v>Future PO</v>
      </c>
      <c r="B61" s="40" t="str">
        <f ca="1">IFERROR(IF(FIND("TAMURA",UPPER(Q61))&lt;&gt;0,"LOCAL PO &gt; 'TAMURA' ","ERRO Regra Tamura"),
IFERROR(IF(LOWER(S61)="national","Local PO",
IF(YEAR(Z61)&amp;TEXT(WEEKNUM(Z61),"00")&lt;=YEAR(TODAY())&amp;TEXT(WEEKNUM(TODAY())  +1,"00"),"PO &gt; Ok",   "Future PO")),""))</f>
        <v>Future PO</v>
      </c>
      <c r="C61" s="18" t="str">
        <f>IFERROR(IF(VLOOKUP(G61&amp;P61,'Troca PN'!A:G,5,0)&lt;&gt;0,"TEVE Troca de PN","  &gt; ERRO CHAVE SKU&amp;PN "),"")</f>
        <v/>
      </c>
      <c r="D61" s="18" t="str">
        <f>IFERROR(IF(VLOOKUP(G61&amp;P61,'Troca PN'!A:G,5,0)&lt;&gt;0,VLOOKUP(P61,'Troca PN'!C:G,2,0),"  &gt; ERRO CHAVE SKU&amp;PN "),P61)</f>
        <v>04050386</v>
      </c>
      <c r="E61" s="54">
        <f>IFERROR(ROUNDUP((AC61/VLOOKUP(P61,'Huawei BUn - JDI'!B:H,4,0))*VLOOKUP(P61,'Huawei BUn - JDI'!B:H,7,0),0),
IFERROR(IF(AC61/VLOOKUP(P61,'Huawei BUn - JDI'!L:O,3,0)&lt;1,VLOOKUP(P61,'Huawei BUn - JDI'!L:O,3,0),
IFERROR(IF(AC61/VLOOKUP(P61,'Huawei BUn - JDI'!L:O,3,0)&lt;&gt;ROUND(AC61/VLOOKUP(P61,'Huawei BUn - JDI'!L:O,3,0),0),ROUNDUP(AC61/VLOOKUP(P61,'Huawei BUn - JDI'!L:O,3,0),0),AC61),AC61)),AC61))</f>
        <v>1</v>
      </c>
      <c r="F61" s="17">
        <f>VLOOKUP(P61,'Material Unit Price List'!A:D,3,0)</f>
        <v>2.2031000000000001</v>
      </c>
      <c r="G61" s="1" t="str">
        <f>TRIM(MID(N61,(FIND("]",N61)+1),
(FIND("#",N61)-1)-(FIND("]",N61))))</f>
        <v>737-4</v>
      </c>
      <c r="H61" s="16" t="str">
        <f>IFERROR(VLOOKUP(P61,'Huawei BUn - JDI'!B:H,1,0)&amp;" - has convertion, divide for - "&amp;VLOOKUP(P61,'Huawei BUn - JDI'!B:H,4,0),
IFERROR(VLOOKUP(P61,'Huawei BUn - JDI'!L:O,1,0)&amp;"- has MOQ of - "&amp;VLOOKUP(P61,'Huawei BUn - JDI'!L:O,3,0)," Sem Conversão"))</f>
        <v xml:space="preserve"> Sem Conversão</v>
      </c>
      <c r="J61" s="12" t="s">
        <v>4</v>
      </c>
      <c r="K61" s="9" t="b">
        <v>1</v>
      </c>
      <c r="L61" s="9" t="s">
        <v>7688</v>
      </c>
      <c r="M61" s="11" t="s">
        <v>8455</v>
      </c>
      <c r="N61" s="10" t="s">
        <v>8452</v>
      </c>
      <c r="O61" s="9" t="s">
        <v>7544</v>
      </c>
      <c r="P61" s="10" t="s">
        <v>1066</v>
      </c>
      <c r="Q61" s="9" t="s">
        <v>1067</v>
      </c>
      <c r="R61" s="161" t="s">
        <v>7552</v>
      </c>
      <c r="S61" s="10" t="s">
        <v>7</v>
      </c>
      <c r="T61" s="9" t="s">
        <v>7655</v>
      </c>
      <c r="U61" s="10" t="s">
        <v>1</v>
      </c>
      <c r="V61" s="9">
        <v>1</v>
      </c>
      <c r="W61" s="10">
        <v>47</v>
      </c>
      <c r="X61" s="9" t="s">
        <v>5</v>
      </c>
      <c r="Y61" s="8">
        <v>45330</v>
      </c>
      <c r="Z61" s="7">
        <v>45248</v>
      </c>
      <c r="AA61" s="8">
        <v>45309</v>
      </c>
      <c r="AB61" s="7">
        <v>45309</v>
      </c>
      <c r="AC61" s="6">
        <v>1</v>
      </c>
    </row>
    <row r="62" spans="1:30" hidden="1">
      <c r="A62" s="15" t="str">
        <f t="shared" ca="1" si="12"/>
        <v>PO &gt; Ok</v>
      </c>
      <c r="B62" s="40" t="s">
        <v>10768</v>
      </c>
      <c r="C62" s="18" t="str">
        <f>IFERROR(IF(VLOOKUP(G62&amp;P62,'Troca PN'!A:G,5,0)&lt;&gt;0,"TEVE Troca de PN","  &gt; ERRO CHAVE SKU&amp;PN "),"")</f>
        <v/>
      </c>
      <c r="D62" s="18" t="str">
        <f>IFERROR(IF(VLOOKUP(G62&amp;P62,'Troca PN'!A:G,5,0)&lt;&gt;0,VLOOKUP(P62,'Troca PN'!C:G,2,0),"  &gt; ERRO CHAVE SKU&amp;PN "),P62)</f>
        <v>04151825</v>
      </c>
      <c r="E62" s="54">
        <f>IFERROR(ROUNDUP((AC62/VLOOKUP(P62,'Huawei BUn - JDI'!B:H,4,0))*VLOOKUP(P62,'Huawei BUn - JDI'!B:H,7,0),0),
IFERROR(IF(AC62/VLOOKUP(P62,'Huawei BUn - JDI'!L:O,3,0)&lt;1,VLOOKUP(P62,'Huawei BUn - JDI'!L:O,3,0),
IFERROR(IF(AC62/VLOOKUP(P62,'Huawei BUn - JDI'!L:O,3,0)&lt;&gt;ROUND(AC62/VLOOKUP(P62,'Huawei BUn - JDI'!L:O,3,0),0),ROUNDUP(AC62/VLOOKUP(P62,'Huawei BUn - JDI'!L:O,3,0),0),AC62),AC62)),AC62))</f>
        <v>100</v>
      </c>
      <c r="F62" s="17">
        <f>VLOOKUP(P62,'Material Unit Price List'!A:D,3,0)</f>
        <v>1.3949</v>
      </c>
      <c r="G62" s="1" t="str">
        <f>TRIM(MID(N62,(FIND("]",N62)+1),
(FIND("#",N62)-1)-(FIND("]",N62))))</f>
        <v>UWT-5</v>
      </c>
      <c r="H62" s="16" t="str">
        <f>IFERROR(VLOOKUP(P62,'Huawei BUn - JDI'!B:H,1,0)&amp;" - has convertion, divide for - "&amp;VLOOKUP(P62,'Huawei BUn - JDI'!B:H,4,0),
IFERROR(VLOOKUP(P62,'Huawei BUn - JDI'!L:O,1,0)&amp;"- has MOQ of - "&amp;VLOOKUP(P62,'Huawei BUn - JDI'!L:O,3,0)," Sem Conversão"))</f>
        <v xml:space="preserve"> Sem Conversão</v>
      </c>
      <c r="J62" s="12" t="s">
        <v>4</v>
      </c>
      <c r="K62" s="9" t="b">
        <v>1</v>
      </c>
      <c r="L62" s="9" t="s">
        <v>7689</v>
      </c>
      <c r="M62" s="11" t="s">
        <v>8456</v>
      </c>
      <c r="N62" s="10" t="s">
        <v>8457</v>
      </c>
      <c r="O62" s="9" t="s">
        <v>7544</v>
      </c>
      <c r="P62" s="10" t="s">
        <v>1110</v>
      </c>
      <c r="Q62" s="9" t="s">
        <v>1111</v>
      </c>
      <c r="R62" s="161" t="s">
        <v>7552</v>
      </c>
      <c r="S62" s="10" t="s">
        <v>7</v>
      </c>
      <c r="T62" s="9" t="s">
        <v>7655</v>
      </c>
      <c r="U62" s="10" t="s">
        <v>1</v>
      </c>
      <c r="V62" s="9">
        <v>1</v>
      </c>
      <c r="W62" s="10">
        <v>47</v>
      </c>
      <c r="X62" s="9" t="s">
        <v>5</v>
      </c>
      <c r="Y62" s="8">
        <v>45307</v>
      </c>
      <c r="Z62" s="7">
        <v>45231</v>
      </c>
      <c r="AA62" s="8">
        <v>45292</v>
      </c>
      <c r="AB62" s="7">
        <v>45292</v>
      </c>
      <c r="AC62" s="6">
        <v>100</v>
      </c>
    </row>
    <row r="63" spans="1:30" hidden="1">
      <c r="A63" s="15" t="str">
        <f t="shared" ca="1" si="12"/>
        <v>Future PO</v>
      </c>
      <c r="B63" s="40" t="str">
        <f ca="1">IFERROR(IF(FIND("TAMURA",UPPER(Q63))&lt;&gt;0,"LOCAL PO &gt; 'TAMURA' ","ERRO Regra Tamura"),
IFERROR(IF(LOWER(S63)="national","Local PO",
IF(YEAR(Z63)&amp;TEXT(WEEKNUM(Z63),"00")&lt;=YEAR(TODAY())&amp;TEXT(WEEKNUM(TODAY())  +1,"00"),"PO &gt; Ok",   "Future PO")),""))</f>
        <v>Future PO</v>
      </c>
      <c r="C63" s="18" t="str">
        <f>IFERROR(IF(VLOOKUP(G63&amp;P63,'Troca PN'!A:G,5,0)&lt;&gt;0,"TEVE Troca de PN","  &gt; ERRO CHAVE SKU&amp;PN "),"")</f>
        <v/>
      </c>
      <c r="D63" s="18" t="str">
        <f>IFERROR(IF(VLOOKUP(G63&amp;P63,'Troca PN'!A:G,5,0)&lt;&gt;0,VLOOKUP(P63,'Troca PN'!C:G,2,0),"  &gt; ERRO CHAVE SKU&amp;PN "),P63)</f>
        <v>04151825</v>
      </c>
      <c r="E63" s="54">
        <f>IFERROR(ROUNDUP((AC63/VLOOKUP(P63,'Huawei BUn - JDI'!B:H,4,0))*VLOOKUP(P63,'Huawei BUn - JDI'!B:H,7,0),0),
IFERROR(IF(AC63/VLOOKUP(P63,'Huawei BUn - JDI'!L:O,3,0)&lt;1,VLOOKUP(P63,'Huawei BUn - JDI'!L:O,3,0),
IFERROR(IF(AC63/VLOOKUP(P63,'Huawei BUn - JDI'!L:O,3,0)&lt;&gt;ROUND(AC63/VLOOKUP(P63,'Huawei BUn - JDI'!L:O,3,0),0),ROUNDUP(AC63/VLOOKUP(P63,'Huawei BUn - JDI'!L:O,3,0),0),AC63),AC63)),AC63))</f>
        <v>95</v>
      </c>
      <c r="F63" s="17">
        <f>VLOOKUP(P63,'Material Unit Price List'!A:D,3,0)</f>
        <v>1.3949</v>
      </c>
      <c r="G63" s="1" t="str">
        <f>TRIM(MID(N63,(FIND("]",N63)+1),
(FIND("#",N63)-1)-(FIND("]",N63))))</f>
        <v>PFF-4</v>
      </c>
      <c r="H63" s="16" t="str">
        <f>IFERROR(VLOOKUP(P63,'Huawei BUn - JDI'!B:H,1,0)&amp;" - has convertion, divide for - "&amp;VLOOKUP(P63,'Huawei BUn - JDI'!B:H,4,0),
IFERROR(VLOOKUP(P63,'Huawei BUn - JDI'!L:O,1,0)&amp;"- has MOQ of - "&amp;VLOOKUP(P63,'Huawei BUn - JDI'!L:O,3,0)," Sem Conversão"))</f>
        <v xml:space="preserve"> Sem Conversão</v>
      </c>
      <c r="J63" s="12" t="s">
        <v>4</v>
      </c>
      <c r="K63" s="9" t="b">
        <v>1</v>
      </c>
      <c r="L63" s="9" t="s">
        <v>7689</v>
      </c>
      <c r="M63" s="11" t="s">
        <v>8458</v>
      </c>
      <c r="N63" s="10" t="s">
        <v>8459</v>
      </c>
      <c r="O63" s="9" t="s">
        <v>7544</v>
      </c>
      <c r="P63" s="10" t="s">
        <v>1110</v>
      </c>
      <c r="Q63" s="9" t="s">
        <v>1111</v>
      </c>
      <c r="R63" s="161" t="s">
        <v>7552</v>
      </c>
      <c r="S63" s="10" t="s">
        <v>7</v>
      </c>
      <c r="T63" s="9" t="s">
        <v>7655</v>
      </c>
      <c r="U63" s="10" t="s">
        <v>1</v>
      </c>
      <c r="V63" s="9">
        <v>1</v>
      </c>
      <c r="W63" s="10">
        <v>47</v>
      </c>
      <c r="X63" s="9" t="s">
        <v>5</v>
      </c>
      <c r="Y63" s="8">
        <v>45331</v>
      </c>
      <c r="Z63" s="7">
        <v>45262</v>
      </c>
      <c r="AA63" s="8">
        <v>45323</v>
      </c>
      <c r="AB63" s="7">
        <v>45323</v>
      </c>
      <c r="AC63" s="6">
        <v>95</v>
      </c>
    </row>
    <row r="64" spans="1:30" hidden="1">
      <c r="A64" s="15" t="str">
        <f t="shared" ca="1" si="12"/>
        <v>PO &gt; Ok</v>
      </c>
      <c r="B64" s="40" t="s">
        <v>10768</v>
      </c>
      <c r="C64" s="18" t="str">
        <f>IFERROR(IF(VLOOKUP(G64&amp;P64,'Troca PN'!A:G,5,0)&lt;&gt;0,"TEVE Troca de PN","  &gt; ERRO CHAVE SKU&amp;PN "),"")</f>
        <v/>
      </c>
      <c r="D64" s="18" t="str">
        <f>IFERROR(IF(VLOOKUP(G64&amp;P64,'Troca PN'!A:G,5,0)&lt;&gt;0,VLOOKUP(P64,'Troca PN'!C:G,2,0),"  &gt; ERRO CHAVE SKU&amp;PN "),P64)</f>
        <v>04151825-001</v>
      </c>
      <c r="E64" s="54">
        <f>IFERROR(ROUNDUP((AC64/VLOOKUP(P64,'Huawei BUn - JDI'!B:H,4,0))*VLOOKUP(P64,'Huawei BUn - JDI'!B:H,7,0),0),
IFERROR(IF(AC64/VLOOKUP(P64,'Huawei BUn - JDI'!L:O,3,0)&lt;1,VLOOKUP(P64,'Huawei BUn - JDI'!L:O,3,0),
IFERROR(IF(AC64/VLOOKUP(P64,'Huawei BUn - JDI'!L:O,3,0)&lt;&gt;ROUND(AC64/VLOOKUP(P64,'Huawei BUn - JDI'!L:O,3,0),0),ROUNDUP(AC64/VLOOKUP(P64,'Huawei BUn - JDI'!L:O,3,0),0),AC64),AC64)),AC64))</f>
        <v>200</v>
      </c>
      <c r="F64" s="17">
        <f>VLOOKUP(P64,'Material Unit Price List'!A:D,3,0)</f>
        <v>1.5137</v>
      </c>
      <c r="G64" s="1" t="str">
        <f>TRIM(MID(N64,(FIND("]",N64)+1),
(FIND("#",N64)-1)-(FIND("]",N64))))</f>
        <v>BSJ-4</v>
      </c>
      <c r="H64" s="16" t="str">
        <f>IFERROR(VLOOKUP(P64,'Huawei BUn - JDI'!B:H,1,0)&amp;" - has convertion, divide for - "&amp;VLOOKUP(P64,'Huawei BUn - JDI'!B:H,4,0),
IFERROR(VLOOKUP(P64,'Huawei BUn - JDI'!L:O,1,0)&amp;"- has MOQ of - "&amp;VLOOKUP(P64,'Huawei BUn - JDI'!L:O,3,0)," Sem Conversão"))</f>
        <v xml:space="preserve"> Sem Conversão</v>
      </c>
      <c r="J64" s="12" t="s">
        <v>4</v>
      </c>
      <c r="K64" s="9" t="b">
        <v>1</v>
      </c>
      <c r="L64" s="9" t="s">
        <v>7692</v>
      </c>
      <c r="M64" s="11" t="s">
        <v>8460</v>
      </c>
      <c r="N64" s="10" t="s">
        <v>7686</v>
      </c>
      <c r="O64" s="9" t="s">
        <v>7544</v>
      </c>
      <c r="P64" s="10" t="s">
        <v>1112</v>
      </c>
      <c r="Q64" s="9" t="s">
        <v>1113</v>
      </c>
      <c r="R64" s="161" t="s">
        <v>7552</v>
      </c>
      <c r="S64" s="10" t="s">
        <v>7</v>
      </c>
      <c r="T64" s="9" t="s">
        <v>7655</v>
      </c>
      <c r="U64" s="10" t="s">
        <v>1</v>
      </c>
      <c r="V64" s="9">
        <v>1</v>
      </c>
      <c r="W64" s="10">
        <v>47</v>
      </c>
      <c r="X64" s="9" t="s">
        <v>5</v>
      </c>
      <c r="Y64" s="8">
        <v>45308</v>
      </c>
      <c r="Z64" s="7">
        <v>45231</v>
      </c>
      <c r="AA64" s="8">
        <v>45292</v>
      </c>
      <c r="AB64" s="7">
        <v>45292</v>
      </c>
      <c r="AC64" s="6">
        <v>200</v>
      </c>
    </row>
    <row r="65" spans="1:29" hidden="1">
      <c r="A65" s="15" t="str">
        <f t="shared" ca="1" si="12"/>
        <v>PO &gt; Ok</v>
      </c>
      <c r="B65" s="40" t="s">
        <v>10768</v>
      </c>
      <c r="C65" s="18" t="str">
        <f>IFERROR(IF(VLOOKUP(G65&amp;P65,'Troca PN'!A:G,5,0)&lt;&gt;0,"TEVE Troca de PN","  &gt; ERRO CHAVE SKU&amp;PN "),"")</f>
        <v/>
      </c>
      <c r="D65" s="18" t="str">
        <f>IFERROR(IF(VLOOKUP(G65&amp;P65,'Troca PN'!A:G,5,0)&lt;&gt;0,VLOOKUP(P65,'Troca PN'!C:G,2,0),"  &gt; ERRO CHAVE SKU&amp;PN "),P65)</f>
        <v>04151825-001</v>
      </c>
      <c r="E65" s="54">
        <f>IFERROR(ROUNDUP((AC65/VLOOKUP(P65,'Huawei BUn - JDI'!B:H,4,0))*VLOOKUP(P65,'Huawei BUn - JDI'!B:H,7,0),0),
IFERROR(IF(AC65/VLOOKUP(P65,'Huawei BUn - JDI'!L:O,3,0)&lt;1,VLOOKUP(P65,'Huawei BUn - JDI'!L:O,3,0),
IFERROR(IF(AC65/VLOOKUP(P65,'Huawei BUn - JDI'!L:O,3,0)&lt;&gt;ROUND(AC65/VLOOKUP(P65,'Huawei BUn - JDI'!L:O,3,0),0),ROUNDUP(AC65/VLOOKUP(P65,'Huawei BUn - JDI'!L:O,3,0),0),AC65),AC65)),AC65))</f>
        <v>200</v>
      </c>
      <c r="F65" s="17">
        <f>VLOOKUP(P65,'Material Unit Price List'!A:D,3,0)</f>
        <v>1.5137</v>
      </c>
      <c r="G65" s="1" t="str">
        <f>TRIM(MID(N65,(FIND("]",N65)+1),
(FIND("#",N65)-1)-(FIND("]",N65))))</f>
        <v>BSJ-4</v>
      </c>
      <c r="H65" s="16" t="str">
        <f>IFERROR(VLOOKUP(P65,'Huawei BUn - JDI'!B:H,1,0)&amp;" - has convertion, divide for - "&amp;VLOOKUP(P65,'Huawei BUn - JDI'!B:H,4,0),
IFERROR(VLOOKUP(P65,'Huawei BUn - JDI'!L:O,1,0)&amp;"- has MOQ of - "&amp;VLOOKUP(P65,'Huawei BUn - JDI'!L:O,3,0)," Sem Conversão"))</f>
        <v xml:space="preserve"> Sem Conversão</v>
      </c>
      <c r="J65" s="12" t="s">
        <v>4</v>
      </c>
      <c r="K65" s="9" t="b">
        <v>1</v>
      </c>
      <c r="L65" s="9" t="s">
        <v>7692</v>
      </c>
      <c r="M65" s="11" t="s">
        <v>8461</v>
      </c>
      <c r="N65" s="10" t="s">
        <v>7693</v>
      </c>
      <c r="O65" s="9" t="s">
        <v>7544</v>
      </c>
      <c r="P65" s="10" t="s">
        <v>1112</v>
      </c>
      <c r="Q65" s="9" t="s">
        <v>1113</v>
      </c>
      <c r="R65" s="161" t="s">
        <v>7552</v>
      </c>
      <c r="S65" s="10" t="s">
        <v>7</v>
      </c>
      <c r="T65" s="9" t="s">
        <v>7655</v>
      </c>
      <c r="U65" s="10" t="s">
        <v>1</v>
      </c>
      <c r="V65" s="9">
        <v>1</v>
      </c>
      <c r="W65" s="10">
        <v>47</v>
      </c>
      <c r="X65" s="9" t="s">
        <v>5</v>
      </c>
      <c r="Y65" s="8">
        <v>45309</v>
      </c>
      <c r="Z65" s="7">
        <v>45231</v>
      </c>
      <c r="AA65" s="8">
        <v>45292</v>
      </c>
      <c r="AB65" s="7">
        <v>45292</v>
      </c>
      <c r="AC65" s="6">
        <v>200</v>
      </c>
    </row>
    <row r="66" spans="1:29" hidden="1">
      <c r="A66" s="15" t="str">
        <f t="shared" ca="1" si="12"/>
        <v>Future PO</v>
      </c>
      <c r="B66" s="40" t="str">
        <f ca="1">IFERROR(IF(FIND("TAMURA",UPPER(Q66))&lt;&gt;0,"LOCAL PO &gt; 'TAMURA' ","ERRO Regra Tamura"),
IFERROR(IF(LOWER(S66)="national","Local PO",
IF(YEAR(Z66)&amp;TEXT(WEEKNUM(Z66),"00")&lt;=YEAR(TODAY())&amp;TEXT(WEEKNUM(TODAY())  +1,"00"),"PO &gt; Ok",   "Future PO")),""))</f>
        <v>Future PO</v>
      </c>
      <c r="C66" s="18" t="str">
        <f>IFERROR(IF(VLOOKUP(G66&amp;P66,'Troca PN'!A:G,5,0)&lt;&gt;0,"TEVE Troca de PN","  &gt; ERRO CHAVE SKU&amp;PN "),"")</f>
        <v/>
      </c>
      <c r="D66" s="18" t="str">
        <f>IFERROR(IF(VLOOKUP(G66&amp;P66,'Troca PN'!A:G,5,0)&lt;&gt;0,VLOOKUP(P66,'Troca PN'!C:G,2,0),"  &gt; ERRO CHAVE SKU&amp;PN "),P66)</f>
        <v>04151825-001</v>
      </c>
      <c r="E66" s="54">
        <f>IFERROR(ROUNDUP((AC66/VLOOKUP(P66,'Huawei BUn - JDI'!B:H,4,0))*VLOOKUP(P66,'Huawei BUn - JDI'!B:H,7,0),0),
IFERROR(IF(AC66/VLOOKUP(P66,'Huawei BUn - JDI'!L:O,3,0)&lt;1,VLOOKUP(P66,'Huawei BUn - JDI'!L:O,3,0),
IFERROR(IF(AC66/VLOOKUP(P66,'Huawei BUn - JDI'!L:O,3,0)&lt;&gt;ROUND(AC66/VLOOKUP(P66,'Huawei BUn - JDI'!L:O,3,0),0),ROUNDUP(AC66/VLOOKUP(P66,'Huawei BUn - JDI'!L:O,3,0),0),AC66),AC66)),AC66))</f>
        <v>200</v>
      </c>
      <c r="F66" s="17">
        <f>VLOOKUP(P66,'Material Unit Price List'!A:D,3,0)</f>
        <v>1.5137</v>
      </c>
      <c r="G66" s="1" t="str">
        <f>TRIM(MID(N66,(FIND("]",N66)+1),
(FIND("#",N66)-1)-(FIND("]",N66))))</f>
        <v>BSJ-4</v>
      </c>
      <c r="H66" s="16" t="str">
        <f>IFERROR(VLOOKUP(P66,'Huawei BUn - JDI'!B:H,1,0)&amp;" - has convertion, divide for - "&amp;VLOOKUP(P66,'Huawei BUn - JDI'!B:H,4,0),
IFERROR(VLOOKUP(P66,'Huawei BUn - JDI'!L:O,1,0)&amp;"- has MOQ of - "&amp;VLOOKUP(P66,'Huawei BUn - JDI'!L:O,3,0)," Sem Conversão"))</f>
        <v xml:space="preserve"> Sem Conversão</v>
      </c>
      <c r="J66" s="12" t="s">
        <v>4</v>
      </c>
      <c r="K66" s="9" t="b">
        <v>1</v>
      </c>
      <c r="L66" s="9" t="s">
        <v>7692</v>
      </c>
      <c r="M66" s="11" t="s">
        <v>8462</v>
      </c>
      <c r="N66" s="10" t="s">
        <v>7694</v>
      </c>
      <c r="O66" s="9" t="s">
        <v>7544</v>
      </c>
      <c r="P66" s="10" t="s">
        <v>1112</v>
      </c>
      <c r="Q66" s="9" t="s">
        <v>1113</v>
      </c>
      <c r="R66" s="161" t="s">
        <v>7552</v>
      </c>
      <c r="S66" s="10" t="s">
        <v>7</v>
      </c>
      <c r="T66" s="9" t="s">
        <v>7655</v>
      </c>
      <c r="U66" s="10" t="s">
        <v>1</v>
      </c>
      <c r="V66" s="9">
        <v>1</v>
      </c>
      <c r="W66" s="10">
        <v>47</v>
      </c>
      <c r="X66" s="9" t="s">
        <v>5</v>
      </c>
      <c r="Y66" s="8">
        <v>45332</v>
      </c>
      <c r="Z66" s="7">
        <v>45262</v>
      </c>
      <c r="AA66" s="8">
        <v>45323</v>
      </c>
      <c r="AB66" s="7">
        <v>45323</v>
      </c>
      <c r="AC66" s="6">
        <v>200</v>
      </c>
    </row>
    <row r="67" spans="1:29" hidden="1">
      <c r="A67" s="15" t="str">
        <f t="shared" ca="1" si="12"/>
        <v>Future PO</v>
      </c>
      <c r="B67" s="40" t="str">
        <f ca="1">IFERROR(IF(FIND("TAMURA",UPPER(Q67))&lt;&gt;0,"LOCAL PO &gt; 'TAMURA' ","ERRO Regra Tamura"),
IFERROR(IF(LOWER(S67)="national","Local PO",
IF(YEAR(Z67)&amp;TEXT(WEEKNUM(Z67),"00")&lt;=YEAR(TODAY())&amp;TEXT(WEEKNUM(TODAY())  +1,"00"),"PO &gt; Ok",   "Future PO")),""))</f>
        <v>Future PO</v>
      </c>
      <c r="C67" s="18" t="str">
        <f>IFERROR(IF(VLOOKUP(G67&amp;P67,'Troca PN'!A:G,5,0)&lt;&gt;0,"TEVE Troca de PN","  &gt; ERRO CHAVE SKU&amp;PN "),"")</f>
        <v/>
      </c>
      <c r="D67" s="18" t="str">
        <f>IFERROR(IF(VLOOKUP(G67&amp;P67,'Troca PN'!A:G,5,0)&lt;&gt;0,VLOOKUP(P67,'Troca PN'!C:G,2,0),"  &gt; ERRO CHAVE SKU&amp;PN "),P67)</f>
        <v>04151825-001</v>
      </c>
      <c r="E67" s="54">
        <f>IFERROR(ROUNDUP((AC67/VLOOKUP(P67,'Huawei BUn - JDI'!B:H,4,0))*VLOOKUP(P67,'Huawei BUn - JDI'!B:H,7,0),0),
IFERROR(IF(AC67/VLOOKUP(P67,'Huawei BUn - JDI'!L:O,3,0)&lt;1,VLOOKUP(P67,'Huawei BUn - JDI'!L:O,3,0),
IFERROR(IF(AC67/VLOOKUP(P67,'Huawei BUn - JDI'!L:O,3,0)&lt;&gt;ROUND(AC67/VLOOKUP(P67,'Huawei BUn - JDI'!L:O,3,0),0),ROUNDUP(AC67/VLOOKUP(P67,'Huawei BUn - JDI'!L:O,3,0),0),AC67),AC67)),AC67))</f>
        <v>189</v>
      </c>
      <c r="F67" s="17">
        <f>VLOOKUP(P67,'Material Unit Price List'!A:D,3,0)</f>
        <v>1.5137</v>
      </c>
      <c r="G67" s="1" t="str">
        <f>TRIM(MID(N67,(FIND("]",N67)+1),
(FIND("#",N67)-1)-(FIND("]",N67))))</f>
        <v>BSJ-4</v>
      </c>
      <c r="H67" s="16" t="str">
        <f>IFERROR(VLOOKUP(P67,'Huawei BUn - JDI'!B:H,1,0)&amp;" - has convertion, divide for - "&amp;VLOOKUP(P67,'Huawei BUn - JDI'!B:H,4,0),
IFERROR(VLOOKUP(P67,'Huawei BUn - JDI'!L:O,1,0)&amp;"- has MOQ of - "&amp;VLOOKUP(P67,'Huawei BUn - JDI'!L:O,3,0)," Sem Conversão"))</f>
        <v xml:space="preserve"> Sem Conversão</v>
      </c>
      <c r="J67" s="12" t="s">
        <v>4</v>
      </c>
      <c r="K67" s="9" t="b">
        <v>1</v>
      </c>
      <c r="L67" s="9" t="s">
        <v>7692</v>
      </c>
      <c r="M67" s="11" t="s">
        <v>8463</v>
      </c>
      <c r="N67" s="10" t="s">
        <v>7695</v>
      </c>
      <c r="O67" s="9" t="s">
        <v>7544</v>
      </c>
      <c r="P67" s="10" t="s">
        <v>1112</v>
      </c>
      <c r="Q67" s="9" t="s">
        <v>1113</v>
      </c>
      <c r="R67" s="161" t="s">
        <v>7552</v>
      </c>
      <c r="S67" s="10" t="s">
        <v>7</v>
      </c>
      <c r="T67" s="9" t="s">
        <v>7655</v>
      </c>
      <c r="U67" s="10" t="s">
        <v>1</v>
      </c>
      <c r="V67" s="9">
        <v>1</v>
      </c>
      <c r="W67" s="10">
        <v>47</v>
      </c>
      <c r="X67" s="9" t="s">
        <v>5</v>
      </c>
      <c r="Y67" s="8">
        <v>45333</v>
      </c>
      <c r="Z67" s="7">
        <v>45262</v>
      </c>
      <c r="AA67" s="8">
        <v>45323</v>
      </c>
      <c r="AB67" s="7">
        <v>45323</v>
      </c>
      <c r="AC67" s="6">
        <v>189</v>
      </c>
    </row>
    <row r="68" spans="1:29" hidden="1">
      <c r="A68" s="15" t="str">
        <f t="shared" ca="1" si="12"/>
        <v>PO &gt; Ok</v>
      </c>
      <c r="B68" s="40" t="s">
        <v>10768</v>
      </c>
      <c r="C68" s="18" t="str">
        <f>IFERROR(IF(VLOOKUP(G68&amp;P68,'Troca PN'!A:G,5,0)&lt;&gt;0,"TEVE Troca de PN","  &gt; ERRO CHAVE SKU&amp;PN "),"")</f>
        <v/>
      </c>
      <c r="D68" s="18" t="str">
        <f>IFERROR(IF(VLOOKUP(G68&amp;P68,'Troca PN'!A:G,5,0)&lt;&gt;0,VLOOKUP(P68,'Troca PN'!C:G,2,0),"  &gt; ERRO CHAVE SKU&amp;PN "),P68)</f>
        <v>07040020</v>
      </c>
      <c r="E68" s="54">
        <f>IFERROR(ROUNDUP((AC68/VLOOKUP(P68,'Huawei BUn - JDI'!B:H,4,0))*VLOOKUP(P68,'Huawei BUn - JDI'!B:H,7,0),0),
IFERROR(IF(AC68/VLOOKUP(P68,'Huawei BUn - JDI'!L:O,3,0)&lt;1,VLOOKUP(P68,'Huawei BUn - JDI'!L:O,3,0),
IFERROR(IF(AC68/VLOOKUP(P68,'Huawei BUn - JDI'!L:O,3,0)&lt;&gt;ROUND(AC68/VLOOKUP(P68,'Huawei BUn - JDI'!L:O,3,0),0),ROUNDUP(AC68/VLOOKUP(P68,'Huawei BUn - JDI'!L:O,3,0),0),AC68),AC68)),AC68))</f>
        <v>1964</v>
      </c>
      <c r="F68" s="17">
        <f>VLOOKUP(P68,'Material Unit Price List'!A:D,3,0)</f>
        <v>4.8099999999999997E-2</v>
      </c>
      <c r="G68" s="1" t="str">
        <f>TRIM(MID(N68,(FIND("]",N68)+1),
(FIND("#",N68)-1)-(FIND("]",N68))))</f>
        <v>VFF-3</v>
      </c>
      <c r="H68" s="16" t="str">
        <f>IFERROR(VLOOKUP(P68,'Huawei BUn - JDI'!B:H,1,0)&amp;" - has convertion, divide for - "&amp;VLOOKUP(P68,'Huawei BUn - JDI'!B:H,4,0),
IFERROR(VLOOKUP(P68,'Huawei BUn - JDI'!L:O,1,0)&amp;"- has MOQ of - "&amp;VLOOKUP(P68,'Huawei BUn - JDI'!L:O,3,0)," Sem Conversão"))</f>
        <v xml:space="preserve"> Sem Conversão</v>
      </c>
      <c r="J68" s="12" t="s">
        <v>4</v>
      </c>
      <c r="K68" s="9" t="b">
        <v>1</v>
      </c>
      <c r="L68" s="9" t="s">
        <v>7702</v>
      </c>
      <c r="M68" s="11" t="s">
        <v>8464</v>
      </c>
      <c r="N68" s="10" t="s">
        <v>7703</v>
      </c>
      <c r="O68" s="9" t="s">
        <v>7544</v>
      </c>
      <c r="P68" s="10" t="s">
        <v>1163</v>
      </c>
      <c r="Q68" s="9" t="s">
        <v>7704</v>
      </c>
      <c r="R68" s="161" t="s">
        <v>7545</v>
      </c>
      <c r="S68" s="10" t="s">
        <v>7</v>
      </c>
      <c r="T68" s="9" t="s">
        <v>7705</v>
      </c>
      <c r="U68" s="10" t="s">
        <v>1</v>
      </c>
      <c r="V68" s="9">
        <v>3000</v>
      </c>
      <c r="W68" s="10">
        <v>47</v>
      </c>
      <c r="X68" s="9" t="s">
        <v>5</v>
      </c>
      <c r="Y68" s="8">
        <v>45295</v>
      </c>
      <c r="Z68" s="7">
        <v>45231</v>
      </c>
      <c r="AA68" s="8">
        <v>45292</v>
      </c>
      <c r="AB68" s="7">
        <v>45292</v>
      </c>
      <c r="AC68" s="6">
        <v>1964</v>
      </c>
    </row>
    <row r="69" spans="1:29" hidden="1">
      <c r="A69" s="15" t="str">
        <f t="shared" ca="1" si="12"/>
        <v>PO &gt; Ok</v>
      </c>
      <c r="B69" s="40" t="s">
        <v>10768</v>
      </c>
      <c r="C69" s="18" t="str">
        <f>IFERROR(IF(VLOOKUP(G69&amp;P69,'Troca PN'!A:G,5,0)&lt;&gt;0,"TEVE Troca de PN","  &gt; ERRO CHAVE SKU&amp;PN "),"")</f>
        <v/>
      </c>
      <c r="D69" s="18" t="str">
        <f>IFERROR(IF(VLOOKUP(G69&amp;P69,'Troca PN'!A:G,5,0)&lt;&gt;0,VLOOKUP(P69,'Troca PN'!C:G,2,0),"  &gt; ERRO CHAVE SKU&amp;PN "),P69)</f>
        <v>07040097-001</v>
      </c>
      <c r="E69" s="54">
        <f>IFERROR(ROUNDUP((AC69/VLOOKUP(P69,'Huawei BUn - JDI'!B:H,4,0))*VLOOKUP(P69,'Huawei BUn - JDI'!B:H,7,0),0),
IFERROR(IF(AC69/VLOOKUP(P69,'Huawei BUn - JDI'!L:O,3,0)&lt;1,VLOOKUP(P69,'Huawei BUn - JDI'!L:O,3,0),
IFERROR(IF(AC69/VLOOKUP(P69,'Huawei BUn - JDI'!L:O,3,0)&lt;&gt;ROUND(AC69/VLOOKUP(P69,'Huawei BUn - JDI'!L:O,3,0),0),ROUNDUP(AC69/VLOOKUP(P69,'Huawei BUn - JDI'!L:O,3,0),0),AC69),AC69)),AC69))</f>
        <v>200</v>
      </c>
      <c r="F69" s="17">
        <f>VLOOKUP(P69,'Material Unit Price List'!A:D,3,0)</f>
        <v>0.35659999999999997</v>
      </c>
      <c r="G69" s="1" t="str">
        <f>TRIM(MID(N69,(FIND("]",N69)+1),
(FIND("#",N69)-1)-(FIND("]",N69))))</f>
        <v>PFF-4</v>
      </c>
      <c r="H69" s="16" t="str">
        <f>IFERROR(VLOOKUP(P69,'Huawei BUn - JDI'!B:H,1,0)&amp;" - has convertion, divide for - "&amp;VLOOKUP(P69,'Huawei BUn - JDI'!B:H,4,0),
IFERROR(VLOOKUP(P69,'Huawei BUn - JDI'!L:O,1,0)&amp;"- has MOQ of - "&amp;VLOOKUP(P69,'Huawei BUn - JDI'!L:O,3,0)," Sem Conversão"))</f>
        <v xml:space="preserve"> Sem Conversão</v>
      </c>
      <c r="J69" s="12" t="s">
        <v>4</v>
      </c>
      <c r="K69" s="9" t="b">
        <v>1</v>
      </c>
      <c r="L69" s="9" t="s">
        <v>7706</v>
      </c>
      <c r="M69" s="11" t="s">
        <v>8465</v>
      </c>
      <c r="N69" s="10" t="s">
        <v>8402</v>
      </c>
      <c r="O69" s="9" t="s">
        <v>7544</v>
      </c>
      <c r="P69" s="10" t="s">
        <v>1171</v>
      </c>
      <c r="Q69" s="9" t="s">
        <v>1170</v>
      </c>
      <c r="R69" s="161" t="s">
        <v>7545</v>
      </c>
      <c r="S69" s="10" t="s">
        <v>7</v>
      </c>
      <c r="T69" s="9" t="s">
        <v>7705</v>
      </c>
      <c r="U69" s="10" t="s">
        <v>1</v>
      </c>
      <c r="V69" s="9">
        <v>100</v>
      </c>
      <c r="W69" s="10">
        <v>47</v>
      </c>
      <c r="X69" s="9" t="s">
        <v>5</v>
      </c>
      <c r="Y69" s="8">
        <v>45304</v>
      </c>
      <c r="Z69" s="7">
        <v>45231</v>
      </c>
      <c r="AA69" s="8">
        <v>45292</v>
      </c>
      <c r="AB69" s="7">
        <v>45292</v>
      </c>
      <c r="AC69" s="6">
        <v>200</v>
      </c>
    </row>
    <row r="70" spans="1:29" hidden="1">
      <c r="A70" s="15" t="str">
        <f t="shared" ca="1" si="12"/>
        <v>PO &gt; Ok</v>
      </c>
      <c r="B70" s="40" t="s">
        <v>10768</v>
      </c>
      <c r="C70" s="18" t="str">
        <f>IFERROR(IF(VLOOKUP(G70&amp;P70,'Troca PN'!A:G,5,0)&lt;&gt;0,"TEVE Troca de PN","  &gt; ERRO CHAVE SKU&amp;PN "),"")</f>
        <v/>
      </c>
      <c r="D70" s="18" t="str">
        <f>IFERROR(IF(VLOOKUP(G70&amp;P70,'Troca PN'!A:G,5,0)&lt;&gt;0,VLOOKUP(P70,'Troca PN'!C:G,2,0),"  &gt; ERRO CHAVE SKU&amp;PN "),P70)</f>
        <v>07040097-001</v>
      </c>
      <c r="E70" s="54">
        <f>IFERROR(ROUNDUP((AC70/VLOOKUP(P70,'Huawei BUn - JDI'!B:H,4,0))*VLOOKUP(P70,'Huawei BUn - JDI'!B:H,7,0),0),
IFERROR(IF(AC70/VLOOKUP(P70,'Huawei BUn - JDI'!L:O,3,0)&lt;1,VLOOKUP(P70,'Huawei BUn - JDI'!L:O,3,0),
IFERROR(IF(AC70/VLOOKUP(P70,'Huawei BUn - JDI'!L:O,3,0)&lt;&gt;ROUND(AC70/VLOOKUP(P70,'Huawei BUn - JDI'!L:O,3,0),0),ROUNDUP(AC70/VLOOKUP(P70,'Huawei BUn - JDI'!L:O,3,0),0),AC70),AC70)),AC70))</f>
        <v>100</v>
      </c>
      <c r="F70" s="17">
        <f>VLOOKUP(P70,'Material Unit Price List'!A:D,3,0)</f>
        <v>0.35659999999999997</v>
      </c>
      <c r="G70" s="1" t="str">
        <f>TRIM(MID(N70,(FIND("]",N70)+1),
(FIND("#",N70)-1)-(FIND("]",N70))))</f>
        <v>PFF-4</v>
      </c>
      <c r="H70" s="16" t="str">
        <f>IFERROR(VLOOKUP(P70,'Huawei BUn - JDI'!B:H,1,0)&amp;" - has convertion, divide for - "&amp;VLOOKUP(P70,'Huawei BUn - JDI'!B:H,4,0),
IFERROR(VLOOKUP(P70,'Huawei BUn - JDI'!L:O,1,0)&amp;"- has MOQ of - "&amp;VLOOKUP(P70,'Huawei BUn - JDI'!L:O,3,0)," Sem Conversão"))</f>
        <v xml:space="preserve"> Sem Conversão</v>
      </c>
      <c r="J70" s="12" t="s">
        <v>4</v>
      </c>
      <c r="K70" s="9" t="b">
        <v>1</v>
      </c>
      <c r="L70" s="9" t="s">
        <v>7706</v>
      </c>
      <c r="M70" s="11" t="s">
        <v>8466</v>
      </c>
      <c r="N70" s="10" t="s">
        <v>8404</v>
      </c>
      <c r="O70" s="9" t="s">
        <v>7544</v>
      </c>
      <c r="P70" s="10" t="s">
        <v>1171</v>
      </c>
      <c r="Q70" s="9" t="s">
        <v>1170</v>
      </c>
      <c r="R70" s="161" t="s">
        <v>7545</v>
      </c>
      <c r="S70" s="10" t="s">
        <v>7</v>
      </c>
      <c r="T70" s="9" t="s">
        <v>7705</v>
      </c>
      <c r="U70" s="10" t="s">
        <v>1</v>
      </c>
      <c r="V70" s="9">
        <v>100</v>
      </c>
      <c r="W70" s="10">
        <v>47</v>
      </c>
      <c r="X70" s="9" t="s">
        <v>5</v>
      </c>
      <c r="Y70" s="8">
        <v>45305</v>
      </c>
      <c r="Z70" s="7">
        <v>45231</v>
      </c>
      <c r="AA70" s="8">
        <v>45292</v>
      </c>
      <c r="AB70" s="7">
        <v>45292</v>
      </c>
      <c r="AC70" s="6">
        <v>100</v>
      </c>
    </row>
    <row r="71" spans="1:29" hidden="1">
      <c r="A71" s="15" t="str">
        <f t="shared" ca="1" si="12"/>
        <v>PO &gt; Ok</v>
      </c>
      <c r="B71" s="40" t="s">
        <v>10768</v>
      </c>
      <c r="C71" s="18" t="str">
        <f>IFERROR(IF(VLOOKUP(G71&amp;P71,'Troca PN'!A:G,5,0)&lt;&gt;0,"TEVE Troca de PN","  &gt; ERRO CHAVE SKU&amp;PN "),"")</f>
        <v/>
      </c>
      <c r="D71" s="18" t="str">
        <f>IFERROR(IF(VLOOKUP(G71&amp;P71,'Troca PN'!A:G,5,0)&lt;&gt;0,VLOOKUP(P71,'Troca PN'!C:G,2,0),"  &gt; ERRO CHAVE SKU&amp;PN "),P71)</f>
        <v>07040097-001</v>
      </c>
      <c r="E71" s="54">
        <f>IFERROR(ROUNDUP((AC71/VLOOKUP(P71,'Huawei BUn - JDI'!B:H,4,0))*VLOOKUP(P71,'Huawei BUn - JDI'!B:H,7,0),0),
IFERROR(IF(AC71/VLOOKUP(P71,'Huawei BUn - JDI'!L:O,3,0)&lt;1,VLOOKUP(P71,'Huawei BUn - JDI'!L:O,3,0),
IFERROR(IF(AC71/VLOOKUP(P71,'Huawei BUn - JDI'!L:O,3,0)&lt;&gt;ROUND(AC71/VLOOKUP(P71,'Huawei BUn - JDI'!L:O,3,0),0),ROUNDUP(AC71/VLOOKUP(P71,'Huawei BUn - JDI'!L:O,3,0),0),AC71),AC71)),AC71))</f>
        <v>100</v>
      </c>
      <c r="F71" s="17">
        <f>VLOOKUP(P71,'Material Unit Price List'!A:D,3,0)</f>
        <v>0.35659999999999997</v>
      </c>
      <c r="G71" s="1" t="str">
        <f>TRIM(MID(N71,(FIND("]",N71)+1),
(FIND("#",N71)-1)-(FIND("]",N71))))</f>
        <v>UWT-5</v>
      </c>
      <c r="H71" s="16" t="str">
        <f>IFERROR(VLOOKUP(P71,'Huawei BUn - JDI'!B:H,1,0)&amp;" - has convertion, divide for - "&amp;VLOOKUP(P71,'Huawei BUn - JDI'!B:H,4,0),
IFERROR(VLOOKUP(P71,'Huawei BUn - JDI'!L:O,1,0)&amp;"- has MOQ of - "&amp;VLOOKUP(P71,'Huawei BUn - JDI'!L:O,3,0)," Sem Conversão"))</f>
        <v xml:space="preserve"> Sem Conversão</v>
      </c>
      <c r="J71" s="12" t="s">
        <v>4</v>
      </c>
      <c r="K71" s="9" t="b">
        <v>1</v>
      </c>
      <c r="L71" s="9" t="s">
        <v>7706</v>
      </c>
      <c r="M71" s="11" t="s">
        <v>8467</v>
      </c>
      <c r="N71" s="10" t="s">
        <v>8406</v>
      </c>
      <c r="O71" s="9" t="s">
        <v>7544</v>
      </c>
      <c r="P71" s="10" t="s">
        <v>1171</v>
      </c>
      <c r="Q71" s="9" t="s">
        <v>1170</v>
      </c>
      <c r="R71" s="161" t="s">
        <v>7545</v>
      </c>
      <c r="S71" s="10" t="s">
        <v>7</v>
      </c>
      <c r="T71" s="9" t="s">
        <v>7705</v>
      </c>
      <c r="U71" s="10" t="s">
        <v>1</v>
      </c>
      <c r="V71" s="9">
        <v>100</v>
      </c>
      <c r="W71" s="10">
        <v>47</v>
      </c>
      <c r="X71" s="9" t="s">
        <v>5</v>
      </c>
      <c r="Y71" s="8">
        <v>45306</v>
      </c>
      <c r="Z71" s="7">
        <v>45231</v>
      </c>
      <c r="AA71" s="8">
        <v>45292</v>
      </c>
      <c r="AB71" s="7">
        <v>45292</v>
      </c>
      <c r="AC71" s="6">
        <v>100</v>
      </c>
    </row>
    <row r="72" spans="1:29" hidden="1">
      <c r="A72" s="15" t="str">
        <f t="shared" ca="1" si="12"/>
        <v>PO &gt; Ok</v>
      </c>
      <c r="B72" s="40" t="s">
        <v>10768</v>
      </c>
      <c r="C72" s="18" t="str">
        <f>IFERROR(IF(VLOOKUP(G72&amp;P72,'Troca PN'!A:G,5,0)&lt;&gt;0,"TEVE Troca de PN","  &gt; ERRO CHAVE SKU&amp;PN "),"")</f>
        <v/>
      </c>
      <c r="D72" s="18" t="str">
        <f>IFERROR(IF(VLOOKUP(G72&amp;P72,'Troca PN'!A:G,5,0)&lt;&gt;0,VLOOKUP(P72,'Troca PN'!C:G,2,0),"  &gt; ERRO CHAVE SKU&amp;PN "),P72)</f>
        <v>07040097-001</v>
      </c>
      <c r="E72" s="54">
        <f>IFERROR(ROUNDUP((AC72/VLOOKUP(P72,'Huawei BUn - JDI'!B:H,4,0))*VLOOKUP(P72,'Huawei BUn - JDI'!B:H,7,0),0),
IFERROR(IF(AC72/VLOOKUP(P72,'Huawei BUn - JDI'!L:O,3,0)&lt;1,VLOOKUP(P72,'Huawei BUn - JDI'!L:O,3,0),
IFERROR(IF(AC72/VLOOKUP(P72,'Huawei BUn - JDI'!L:O,3,0)&lt;&gt;ROUND(AC72/VLOOKUP(P72,'Huawei BUn - JDI'!L:O,3,0),0),ROUNDUP(AC72/VLOOKUP(P72,'Huawei BUn - JDI'!L:O,3,0),0),AC72),AC72)),AC72))</f>
        <v>100</v>
      </c>
      <c r="F72" s="17">
        <f>VLOOKUP(P72,'Material Unit Price List'!A:D,3,0)</f>
        <v>0.35659999999999997</v>
      </c>
      <c r="G72" s="1" t="str">
        <f>TRIM(MID(N72,(FIND("]",N72)+1),
(FIND("#",N72)-1)-(FIND("]",N72))))</f>
        <v>UWT-5</v>
      </c>
      <c r="H72" s="16" t="str">
        <f>IFERROR(VLOOKUP(P72,'Huawei BUn - JDI'!B:H,1,0)&amp;" - has convertion, divide for - "&amp;VLOOKUP(P72,'Huawei BUn - JDI'!B:H,4,0),
IFERROR(VLOOKUP(P72,'Huawei BUn - JDI'!L:O,1,0)&amp;"- has MOQ of - "&amp;VLOOKUP(P72,'Huawei BUn - JDI'!L:O,3,0)," Sem Conversão"))</f>
        <v xml:space="preserve"> Sem Conversão</v>
      </c>
      <c r="J72" s="12" t="s">
        <v>4</v>
      </c>
      <c r="K72" s="9" t="b">
        <v>1</v>
      </c>
      <c r="L72" s="9" t="s">
        <v>7706</v>
      </c>
      <c r="M72" s="11" t="s">
        <v>8468</v>
      </c>
      <c r="N72" s="10" t="s">
        <v>8408</v>
      </c>
      <c r="O72" s="9" t="s">
        <v>7544</v>
      </c>
      <c r="P72" s="10" t="s">
        <v>1171</v>
      </c>
      <c r="Q72" s="9" t="s">
        <v>1170</v>
      </c>
      <c r="R72" s="161" t="s">
        <v>7545</v>
      </c>
      <c r="S72" s="10" t="s">
        <v>7</v>
      </c>
      <c r="T72" s="9" t="s">
        <v>7705</v>
      </c>
      <c r="U72" s="10" t="s">
        <v>1</v>
      </c>
      <c r="V72" s="9">
        <v>100</v>
      </c>
      <c r="W72" s="10">
        <v>47</v>
      </c>
      <c r="X72" s="9" t="s">
        <v>5</v>
      </c>
      <c r="Y72" s="8">
        <v>45307</v>
      </c>
      <c r="Z72" s="7">
        <v>45231</v>
      </c>
      <c r="AA72" s="8">
        <v>45292</v>
      </c>
      <c r="AB72" s="7">
        <v>45292</v>
      </c>
      <c r="AC72" s="6">
        <v>100</v>
      </c>
    </row>
    <row r="73" spans="1:29" hidden="1">
      <c r="A73" s="15" t="str">
        <f t="shared" ca="1" si="12"/>
        <v>PO &gt; Ok</v>
      </c>
      <c r="B73" s="40" t="s">
        <v>10768</v>
      </c>
      <c r="C73" s="18" t="str">
        <f>IFERROR(IF(VLOOKUP(G73&amp;P73,'Troca PN'!A:G,5,0)&lt;&gt;0,"TEVE Troca de PN","  &gt; ERRO CHAVE SKU&amp;PN "),"")</f>
        <v/>
      </c>
      <c r="D73" s="18" t="str">
        <f>IFERROR(IF(VLOOKUP(G73&amp;P73,'Troca PN'!A:G,5,0)&lt;&gt;0,VLOOKUP(P73,'Troca PN'!C:G,2,0),"  &gt; ERRO CHAVE SKU&amp;PN "),P73)</f>
        <v>07040097-001</v>
      </c>
      <c r="E73" s="54">
        <f>IFERROR(ROUNDUP((AC73/VLOOKUP(P73,'Huawei BUn - JDI'!B:H,4,0))*VLOOKUP(P73,'Huawei BUn - JDI'!B:H,7,0),0),
IFERROR(IF(AC73/VLOOKUP(P73,'Huawei BUn - JDI'!L:O,3,0)&lt;1,VLOOKUP(P73,'Huawei BUn - JDI'!L:O,3,0),
IFERROR(IF(AC73/VLOOKUP(P73,'Huawei BUn - JDI'!L:O,3,0)&lt;&gt;ROUND(AC73/VLOOKUP(P73,'Huawei BUn - JDI'!L:O,3,0),0),ROUNDUP(AC73/VLOOKUP(P73,'Huawei BUn - JDI'!L:O,3,0),0),AC73),AC73)),AC73))</f>
        <v>200</v>
      </c>
      <c r="F73" s="17">
        <f>VLOOKUP(P73,'Material Unit Price List'!A:D,3,0)</f>
        <v>0.35659999999999997</v>
      </c>
      <c r="G73" s="1" t="str">
        <f>TRIM(MID(N73,(FIND("]",N73)+1),
(FIND("#",N73)-1)-(FIND("]",N73))))</f>
        <v>BSJ-4</v>
      </c>
      <c r="H73" s="16" t="str">
        <f>IFERROR(VLOOKUP(P73,'Huawei BUn - JDI'!B:H,1,0)&amp;" - has convertion, divide for - "&amp;VLOOKUP(P73,'Huawei BUn - JDI'!B:H,4,0),
IFERROR(VLOOKUP(P73,'Huawei BUn - JDI'!L:O,1,0)&amp;"- has MOQ of - "&amp;VLOOKUP(P73,'Huawei BUn - JDI'!L:O,3,0)," Sem Conversão"))</f>
        <v xml:space="preserve"> Sem Conversão</v>
      </c>
      <c r="J73" s="12" t="s">
        <v>4</v>
      </c>
      <c r="K73" s="9" t="b">
        <v>1</v>
      </c>
      <c r="L73" s="9" t="s">
        <v>7706</v>
      </c>
      <c r="M73" s="11" t="s">
        <v>8469</v>
      </c>
      <c r="N73" s="10" t="s">
        <v>7654</v>
      </c>
      <c r="O73" s="9" t="s">
        <v>7544</v>
      </c>
      <c r="P73" s="10" t="s">
        <v>1171</v>
      </c>
      <c r="Q73" s="9" t="s">
        <v>1170</v>
      </c>
      <c r="R73" s="161" t="s">
        <v>7545</v>
      </c>
      <c r="S73" s="10" t="s">
        <v>7</v>
      </c>
      <c r="T73" s="9" t="s">
        <v>7705</v>
      </c>
      <c r="U73" s="10" t="s">
        <v>1</v>
      </c>
      <c r="V73" s="9">
        <v>100</v>
      </c>
      <c r="W73" s="10">
        <v>47</v>
      </c>
      <c r="X73" s="9" t="s">
        <v>5</v>
      </c>
      <c r="Y73" s="8">
        <v>45308</v>
      </c>
      <c r="Z73" s="7">
        <v>45231</v>
      </c>
      <c r="AA73" s="8">
        <v>45292</v>
      </c>
      <c r="AB73" s="7">
        <v>45292</v>
      </c>
      <c r="AC73" s="6">
        <v>200</v>
      </c>
    </row>
    <row r="74" spans="1:29" hidden="1">
      <c r="A74" s="15" t="str">
        <f t="shared" ca="1" si="12"/>
        <v>PO &gt; Ok</v>
      </c>
      <c r="B74" s="40" t="s">
        <v>10768</v>
      </c>
      <c r="C74" s="18" t="str">
        <f>IFERROR(IF(VLOOKUP(G74&amp;P74,'Troca PN'!A:G,5,0)&lt;&gt;0,"TEVE Troca de PN","  &gt; ERRO CHAVE SKU&amp;PN "),"")</f>
        <v/>
      </c>
      <c r="D74" s="18" t="str">
        <f>IFERROR(IF(VLOOKUP(G74&amp;P74,'Troca PN'!A:G,5,0)&lt;&gt;0,VLOOKUP(P74,'Troca PN'!C:G,2,0),"  &gt; ERRO CHAVE SKU&amp;PN "),P74)</f>
        <v>07040097-001</v>
      </c>
      <c r="E74" s="54">
        <f>IFERROR(ROUNDUP((AC74/VLOOKUP(P74,'Huawei BUn - JDI'!B:H,4,0))*VLOOKUP(P74,'Huawei BUn - JDI'!B:H,7,0),0),
IFERROR(IF(AC74/VLOOKUP(P74,'Huawei BUn - JDI'!L:O,3,0)&lt;1,VLOOKUP(P74,'Huawei BUn - JDI'!L:O,3,0),
IFERROR(IF(AC74/VLOOKUP(P74,'Huawei BUn - JDI'!L:O,3,0)&lt;&gt;ROUND(AC74/VLOOKUP(P74,'Huawei BUn - JDI'!L:O,3,0),0),ROUNDUP(AC74/VLOOKUP(P74,'Huawei BUn - JDI'!L:O,3,0),0),AC74),AC74)),AC74))</f>
        <v>200</v>
      </c>
      <c r="F74" s="17">
        <f>VLOOKUP(P74,'Material Unit Price List'!A:D,3,0)</f>
        <v>0.35659999999999997</v>
      </c>
      <c r="G74" s="1" t="str">
        <f>TRIM(MID(N74,(FIND("]",N74)+1),
(FIND("#",N74)-1)-(FIND("]",N74))))</f>
        <v>BSJ-4</v>
      </c>
      <c r="H74" s="16" t="str">
        <f>IFERROR(VLOOKUP(P74,'Huawei BUn - JDI'!B:H,1,0)&amp;" - has convertion, divide for - "&amp;VLOOKUP(P74,'Huawei BUn - JDI'!B:H,4,0),
IFERROR(VLOOKUP(P74,'Huawei BUn - JDI'!L:O,1,0)&amp;"- has MOQ of - "&amp;VLOOKUP(P74,'Huawei BUn - JDI'!L:O,3,0)," Sem Conversão"))</f>
        <v xml:space="preserve"> Sem Conversão</v>
      </c>
      <c r="J74" s="12" t="s">
        <v>4</v>
      </c>
      <c r="K74" s="9" t="b">
        <v>1</v>
      </c>
      <c r="L74" s="9" t="s">
        <v>7706</v>
      </c>
      <c r="M74" s="11" t="s">
        <v>8470</v>
      </c>
      <c r="N74" s="10" t="s">
        <v>7683</v>
      </c>
      <c r="O74" s="9" t="s">
        <v>7544</v>
      </c>
      <c r="P74" s="10" t="s">
        <v>1171</v>
      </c>
      <c r="Q74" s="9" t="s">
        <v>1170</v>
      </c>
      <c r="R74" s="161" t="s">
        <v>7545</v>
      </c>
      <c r="S74" s="10" t="s">
        <v>7</v>
      </c>
      <c r="T74" s="9" t="s">
        <v>7705</v>
      </c>
      <c r="U74" s="10" t="s">
        <v>1</v>
      </c>
      <c r="V74" s="9">
        <v>100</v>
      </c>
      <c r="W74" s="10">
        <v>47</v>
      </c>
      <c r="X74" s="9" t="s">
        <v>5</v>
      </c>
      <c r="Y74" s="8">
        <v>45309</v>
      </c>
      <c r="Z74" s="7">
        <v>45231</v>
      </c>
      <c r="AA74" s="8">
        <v>45292</v>
      </c>
      <c r="AB74" s="7">
        <v>45292</v>
      </c>
      <c r="AC74" s="6">
        <v>200</v>
      </c>
    </row>
    <row r="75" spans="1:29" hidden="1">
      <c r="A75" s="15" t="str">
        <f t="shared" ca="1" si="12"/>
        <v>Future PO</v>
      </c>
      <c r="B75" s="40" t="str">
        <f ca="1">IFERROR(IF(FIND("TAMURA",UPPER(Q75))&lt;&gt;0,"LOCAL PO &gt; 'TAMURA' ","ERRO Regra Tamura"),
IFERROR(IF(LOWER(S75)="national","Local PO",
IF(YEAR(Z75)&amp;TEXT(WEEKNUM(Z75),"00")&lt;=YEAR(TODAY())&amp;TEXT(WEEKNUM(TODAY())  +1,"00"),"PO &gt; Ok",   "Future PO")),""))</f>
        <v>Future PO</v>
      </c>
      <c r="C75" s="18" t="str">
        <f>IFERROR(IF(VLOOKUP(G75&amp;P75,'Troca PN'!A:G,5,0)&lt;&gt;0,"TEVE Troca de PN","  &gt; ERRO CHAVE SKU&amp;PN "),"")</f>
        <v/>
      </c>
      <c r="D75" s="18" t="str">
        <f>IFERROR(IF(VLOOKUP(G75&amp;P75,'Troca PN'!A:G,5,0)&lt;&gt;0,VLOOKUP(P75,'Troca PN'!C:G,2,0),"  &gt; ERRO CHAVE SKU&amp;PN "),P75)</f>
        <v>07040097-001</v>
      </c>
      <c r="E75" s="54">
        <f>IFERROR(ROUNDUP((AC75/VLOOKUP(P75,'Huawei BUn - JDI'!B:H,4,0))*VLOOKUP(P75,'Huawei BUn - JDI'!B:H,7,0),0),
IFERROR(IF(AC75/VLOOKUP(P75,'Huawei BUn - JDI'!L:O,3,0)&lt;1,VLOOKUP(P75,'Huawei BUn - JDI'!L:O,3,0),
IFERROR(IF(AC75/VLOOKUP(P75,'Huawei BUn - JDI'!L:O,3,0)&lt;&gt;ROUND(AC75/VLOOKUP(P75,'Huawei BUn - JDI'!L:O,3,0),0),ROUNDUP(AC75/VLOOKUP(P75,'Huawei BUn - JDI'!L:O,3,0),0),AC75),AC75)),AC75))</f>
        <v>1200</v>
      </c>
      <c r="F75" s="17">
        <f>VLOOKUP(P75,'Material Unit Price List'!A:D,3,0)</f>
        <v>0.35659999999999997</v>
      </c>
      <c r="G75" s="1" t="str">
        <f>TRIM(MID(N75,(FIND("]",N75)+1),
(FIND("#",N75)-1)-(FIND("]",N75))))</f>
        <v>737-4</v>
      </c>
      <c r="H75" s="16" t="str">
        <f>IFERROR(VLOOKUP(P75,'Huawei BUn - JDI'!B:H,1,0)&amp;" - has convertion, divide for - "&amp;VLOOKUP(P75,'Huawei BUn - JDI'!B:H,4,0),
IFERROR(VLOOKUP(P75,'Huawei BUn - JDI'!L:O,1,0)&amp;"- has MOQ of - "&amp;VLOOKUP(P75,'Huawei BUn - JDI'!L:O,3,0)," Sem Conversão"))</f>
        <v xml:space="preserve"> Sem Conversão</v>
      </c>
      <c r="J75" s="12" t="s">
        <v>4</v>
      </c>
      <c r="K75" s="9" t="b">
        <v>1</v>
      </c>
      <c r="L75" s="9" t="s">
        <v>7706</v>
      </c>
      <c r="M75" s="11" t="s">
        <v>8471</v>
      </c>
      <c r="N75" s="10" t="s">
        <v>8391</v>
      </c>
      <c r="O75" s="9" t="s">
        <v>7544</v>
      </c>
      <c r="P75" s="10" t="s">
        <v>1171</v>
      </c>
      <c r="Q75" s="9" t="s">
        <v>1170</v>
      </c>
      <c r="R75" s="161" t="s">
        <v>7545</v>
      </c>
      <c r="S75" s="10" t="s">
        <v>7</v>
      </c>
      <c r="T75" s="9" t="s">
        <v>7705</v>
      </c>
      <c r="U75" s="10" t="s">
        <v>1</v>
      </c>
      <c r="V75" s="9">
        <v>100</v>
      </c>
      <c r="W75" s="10">
        <v>47</v>
      </c>
      <c r="X75" s="9" t="s">
        <v>5</v>
      </c>
      <c r="Y75" s="8">
        <v>45330</v>
      </c>
      <c r="Z75" s="7">
        <v>45248</v>
      </c>
      <c r="AA75" s="8">
        <v>45309</v>
      </c>
      <c r="AB75" s="7">
        <v>45309</v>
      </c>
      <c r="AC75" s="6">
        <v>1200</v>
      </c>
    </row>
    <row r="76" spans="1:29" hidden="1">
      <c r="A76" s="15" t="str">
        <f t="shared" ref="A76:A139" ca="1" si="15">IFERROR(IF(FIND("TAMURA",UPPER(Q76))&lt;&gt;0,"LOCAL PO &gt; 'TAMURA' ","ERRO Regra Tamura"),
IF(LOWER(S76)="national","Local PO",
IF(YEAR(Z76)&amp;TEXT(WEEKNUM(Z76),"00")&lt;=YEAR(TODAY())&amp;TEXT(WEEKNUM(TODAY())  +1,"00"),"PO &gt; Ok",   "Future PO")))</f>
        <v>Future PO</v>
      </c>
      <c r="B76" s="40" t="str">
        <f ca="1">IFERROR(IF(FIND("TAMURA",UPPER(Q76))&lt;&gt;0,"LOCAL PO &gt; 'TAMURA' ","ERRO Regra Tamura"),
IFERROR(IF(LOWER(S76)="national","Local PO",
IF(YEAR(Z76)&amp;TEXT(WEEKNUM(Z76),"00")&lt;=YEAR(TODAY())&amp;TEXT(WEEKNUM(TODAY())  +1,"00"),"PO &gt; Ok",   "Future PO")),""))</f>
        <v>Future PO</v>
      </c>
      <c r="C76" s="18" t="str">
        <f>IFERROR(IF(VLOOKUP(G76&amp;P76,'Troca PN'!A:G,5,0)&lt;&gt;0,"TEVE Troca de PN","  &gt; ERRO CHAVE SKU&amp;PN "),"")</f>
        <v/>
      </c>
      <c r="D76" s="18" t="str">
        <f>IFERROR(IF(VLOOKUP(G76&amp;P76,'Troca PN'!A:G,5,0)&lt;&gt;0,VLOOKUP(P76,'Troca PN'!C:G,2,0),"  &gt; ERRO CHAVE SKU&amp;PN "),P76)</f>
        <v>07040097-001</v>
      </c>
      <c r="E76" s="54">
        <f>IFERROR(ROUNDUP((AC76/VLOOKUP(P76,'Huawei BUn - JDI'!B:H,4,0))*VLOOKUP(P76,'Huawei BUn - JDI'!B:H,7,0),0),
IFERROR(IF(AC76/VLOOKUP(P76,'Huawei BUn - JDI'!L:O,3,0)&lt;1,VLOOKUP(P76,'Huawei BUn - JDI'!L:O,3,0),
IFERROR(IF(AC76/VLOOKUP(P76,'Huawei BUn - JDI'!L:O,3,0)&lt;&gt;ROUND(AC76/VLOOKUP(P76,'Huawei BUn - JDI'!L:O,3,0),0),ROUNDUP(AC76/VLOOKUP(P76,'Huawei BUn - JDI'!L:O,3,0),0),AC76),AC76)),AC76))</f>
        <v>100</v>
      </c>
      <c r="F76" s="17">
        <f>VLOOKUP(P76,'Material Unit Price List'!A:D,3,0)</f>
        <v>0.35659999999999997</v>
      </c>
      <c r="G76" s="1" t="str">
        <f>TRIM(MID(N76,(FIND("]",N76)+1),
(FIND("#",N76)-1)-(FIND("]",N76))))</f>
        <v>PFF-4</v>
      </c>
      <c r="H76" s="16" t="str">
        <f>IFERROR(VLOOKUP(P76,'Huawei BUn - JDI'!B:H,1,0)&amp;" - has convertion, divide for - "&amp;VLOOKUP(P76,'Huawei BUn - JDI'!B:H,4,0),
IFERROR(VLOOKUP(P76,'Huawei BUn - JDI'!L:O,1,0)&amp;"- has MOQ of - "&amp;VLOOKUP(P76,'Huawei BUn - JDI'!L:O,3,0)," Sem Conversão"))</f>
        <v xml:space="preserve"> Sem Conversão</v>
      </c>
      <c r="J76" s="12" t="s">
        <v>4</v>
      </c>
      <c r="K76" s="9" t="b">
        <v>1</v>
      </c>
      <c r="L76" s="9" t="s">
        <v>7706</v>
      </c>
      <c r="M76" s="11" t="s">
        <v>8472</v>
      </c>
      <c r="N76" s="10" t="s">
        <v>8411</v>
      </c>
      <c r="O76" s="9" t="s">
        <v>7544</v>
      </c>
      <c r="P76" s="10" t="s">
        <v>1171</v>
      </c>
      <c r="Q76" s="9" t="s">
        <v>1170</v>
      </c>
      <c r="R76" s="161" t="s">
        <v>7545</v>
      </c>
      <c r="S76" s="10" t="s">
        <v>7</v>
      </c>
      <c r="T76" s="9" t="s">
        <v>7705</v>
      </c>
      <c r="U76" s="10" t="s">
        <v>1</v>
      </c>
      <c r="V76" s="9">
        <v>100</v>
      </c>
      <c r="W76" s="10">
        <v>47</v>
      </c>
      <c r="X76" s="9" t="s">
        <v>5</v>
      </c>
      <c r="Y76" s="8">
        <v>45331</v>
      </c>
      <c r="Z76" s="7">
        <v>45262</v>
      </c>
      <c r="AA76" s="8">
        <v>45323</v>
      </c>
      <c r="AB76" s="7">
        <v>45323</v>
      </c>
      <c r="AC76" s="6">
        <v>100</v>
      </c>
    </row>
    <row r="77" spans="1:29" hidden="1">
      <c r="A77" s="15" t="str">
        <f t="shared" ca="1" si="15"/>
        <v>Future PO</v>
      </c>
      <c r="B77" s="40" t="str">
        <f ca="1">IFERROR(IF(FIND("TAMURA",UPPER(Q77))&lt;&gt;0,"LOCAL PO &gt; 'TAMURA' ","ERRO Regra Tamura"),
IFERROR(IF(LOWER(S77)="national","Local PO",
IF(YEAR(Z77)&amp;TEXT(WEEKNUM(Z77),"00")&lt;=YEAR(TODAY())&amp;TEXT(WEEKNUM(TODAY())  +1,"00"),"PO &gt; Ok",   "Future PO")),""))</f>
        <v>Future PO</v>
      </c>
      <c r="C77" s="18" t="str">
        <f>IFERROR(IF(VLOOKUP(G77&amp;P77,'Troca PN'!A:G,5,0)&lt;&gt;0,"TEVE Troca de PN","  &gt; ERRO CHAVE SKU&amp;PN "),"")</f>
        <v/>
      </c>
      <c r="D77" s="18" t="str">
        <f>IFERROR(IF(VLOOKUP(G77&amp;P77,'Troca PN'!A:G,5,0)&lt;&gt;0,VLOOKUP(P77,'Troca PN'!C:G,2,0),"  &gt; ERRO CHAVE SKU&amp;PN "),P77)</f>
        <v>07040097-001</v>
      </c>
      <c r="E77" s="54">
        <f>IFERROR(ROUNDUP((AC77/VLOOKUP(P77,'Huawei BUn - JDI'!B:H,4,0))*VLOOKUP(P77,'Huawei BUn - JDI'!B:H,7,0),0),
IFERROR(IF(AC77/VLOOKUP(P77,'Huawei BUn - JDI'!L:O,3,0)&lt;1,VLOOKUP(P77,'Huawei BUn - JDI'!L:O,3,0),
IFERROR(IF(AC77/VLOOKUP(P77,'Huawei BUn - JDI'!L:O,3,0)&lt;&gt;ROUND(AC77/VLOOKUP(P77,'Huawei BUn - JDI'!L:O,3,0),0),ROUNDUP(AC77/VLOOKUP(P77,'Huawei BUn - JDI'!L:O,3,0),0),AC77),AC77)),AC77))</f>
        <v>200</v>
      </c>
      <c r="F77" s="17">
        <f>VLOOKUP(P77,'Material Unit Price List'!A:D,3,0)</f>
        <v>0.35659999999999997</v>
      </c>
      <c r="G77" s="1" t="str">
        <f>TRIM(MID(N77,(FIND("]",N77)+1),
(FIND("#",N77)-1)-(FIND("]",N77))))</f>
        <v>BSJ-4</v>
      </c>
      <c r="H77" s="16" t="str">
        <f>IFERROR(VLOOKUP(P77,'Huawei BUn - JDI'!B:H,1,0)&amp;" - has convertion, divide for - "&amp;VLOOKUP(P77,'Huawei BUn - JDI'!B:H,4,0),
IFERROR(VLOOKUP(P77,'Huawei BUn - JDI'!L:O,1,0)&amp;"- has MOQ of - "&amp;VLOOKUP(P77,'Huawei BUn - JDI'!L:O,3,0)," Sem Conversão"))</f>
        <v xml:space="preserve"> Sem Conversão</v>
      </c>
      <c r="J77" s="12" t="s">
        <v>4</v>
      </c>
      <c r="K77" s="9" t="b">
        <v>1</v>
      </c>
      <c r="L77" s="9" t="s">
        <v>7706</v>
      </c>
      <c r="M77" s="11" t="s">
        <v>8473</v>
      </c>
      <c r="N77" s="10" t="s">
        <v>7658</v>
      </c>
      <c r="O77" s="9" t="s">
        <v>7544</v>
      </c>
      <c r="P77" s="10" t="s">
        <v>1171</v>
      </c>
      <c r="Q77" s="9" t="s">
        <v>1170</v>
      </c>
      <c r="R77" s="161" t="s">
        <v>7545</v>
      </c>
      <c r="S77" s="10" t="s">
        <v>7</v>
      </c>
      <c r="T77" s="9" t="s">
        <v>7705</v>
      </c>
      <c r="U77" s="10" t="s">
        <v>1</v>
      </c>
      <c r="V77" s="9">
        <v>100</v>
      </c>
      <c r="W77" s="10">
        <v>47</v>
      </c>
      <c r="X77" s="9" t="s">
        <v>5</v>
      </c>
      <c r="Y77" s="8">
        <v>45332</v>
      </c>
      <c r="Z77" s="7">
        <v>45262</v>
      </c>
      <c r="AA77" s="8">
        <v>45323</v>
      </c>
      <c r="AB77" s="7">
        <v>45323</v>
      </c>
      <c r="AC77" s="6">
        <v>200</v>
      </c>
    </row>
    <row r="78" spans="1:29" hidden="1">
      <c r="A78" s="15" t="str">
        <f t="shared" ca="1" si="15"/>
        <v>Future PO</v>
      </c>
      <c r="B78" s="40" t="str">
        <f ca="1">IFERROR(IF(FIND("TAMURA",UPPER(Q78))&lt;&gt;0,"LOCAL PO &gt; 'TAMURA' ","ERRO Regra Tamura"),
IFERROR(IF(LOWER(S78)="national","Local PO",
IF(YEAR(Z78)&amp;TEXT(WEEKNUM(Z78),"00")&lt;=YEAR(TODAY())&amp;TEXT(WEEKNUM(TODAY())  +1,"00"),"PO &gt; Ok",   "Future PO")),""))</f>
        <v>Future PO</v>
      </c>
      <c r="C78" s="18" t="str">
        <f>IFERROR(IF(VLOOKUP(G78&amp;P78,'Troca PN'!A:G,5,0)&lt;&gt;0,"TEVE Troca de PN","  &gt; ERRO CHAVE SKU&amp;PN "),"")</f>
        <v/>
      </c>
      <c r="D78" s="18" t="str">
        <f>IFERROR(IF(VLOOKUP(G78&amp;P78,'Troca PN'!A:G,5,0)&lt;&gt;0,VLOOKUP(P78,'Troca PN'!C:G,2,0),"  &gt; ERRO CHAVE SKU&amp;PN "),P78)</f>
        <v>07040097-001</v>
      </c>
      <c r="E78" s="54">
        <f>IFERROR(ROUNDUP((AC78/VLOOKUP(P78,'Huawei BUn - JDI'!B:H,4,0))*VLOOKUP(P78,'Huawei BUn - JDI'!B:H,7,0),0),
IFERROR(IF(AC78/VLOOKUP(P78,'Huawei BUn - JDI'!L:O,3,0)&lt;1,VLOOKUP(P78,'Huawei BUn - JDI'!L:O,3,0),
IFERROR(IF(AC78/VLOOKUP(P78,'Huawei BUn - JDI'!L:O,3,0)&lt;&gt;ROUND(AC78/VLOOKUP(P78,'Huawei BUn - JDI'!L:O,3,0),0),ROUNDUP(AC78/VLOOKUP(P78,'Huawei BUn - JDI'!L:O,3,0),0),AC78),AC78)),AC78))</f>
        <v>136</v>
      </c>
      <c r="F78" s="17">
        <f>VLOOKUP(P78,'Material Unit Price List'!A:D,3,0)</f>
        <v>0.35659999999999997</v>
      </c>
      <c r="G78" s="1" t="str">
        <f>TRIM(MID(N78,(FIND("]",N78)+1),
(FIND("#",N78)-1)-(FIND("]",N78))))</f>
        <v>BSJ-4</v>
      </c>
      <c r="H78" s="16" t="str">
        <f>IFERROR(VLOOKUP(P78,'Huawei BUn - JDI'!B:H,1,0)&amp;" - has convertion, divide for - "&amp;VLOOKUP(P78,'Huawei BUn - JDI'!B:H,4,0),
IFERROR(VLOOKUP(P78,'Huawei BUn - JDI'!L:O,1,0)&amp;"- has MOQ of - "&amp;VLOOKUP(P78,'Huawei BUn - JDI'!L:O,3,0)," Sem Conversão"))</f>
        <v xml:space="preserve"> Sem Conversão</v>
      </c>
      <c r="J78" s="12" t="s">
        <v>4</v>
      </c>
      <c r="K78" s="9" t="b">
        <v>1</v>
      </c>
      <c r="L78" s="9" t="s">
        <v>7706</v>
      </c>
      <c r="M78" s="11" t="s">
        <v>8474</v>
      </c>
      <c r="N78" s="10" t="s">
        <v>7677</v>
      </c>
      <c r="O78" s="9" t="s">
        <v>7544</v>
      </c>
      <c r="P78" s="10" t="s">
        <v>1171</v>
      </c>
      <c r="Q78" s="9" t="s">
        <v>1170</v>
      </c>
      <c r="R78" s="161" t="s">
        <v>7545</v>
      </c>
      <c r="S78" s="10" t="s">
        <v>7</v>
      </c>
      <c r="T78" s="9" t="s">
        <v>7705</v>
      </c>
      <c r="U78" s="10" t="s">
        <v>1</v>
      </c>
      <c r="V78" s="9">
        <v>100</v>
      </c>
      <c r="W78" s="10">
        <v>47</v>
      </c>
      <c r="X78" s="9" t="s">
        <v>5</v>
      </c>
      <c r="Y78" s="8">
        <v>45333</v>
      </c>
      <c r="Z78" s="7">
        <v>45262</v>
      </c>
      <c r="AA78" s="8">
        <v>45323</v>
      </c>
      <c r="AB78" s="7">
        <v>45323</v>
      </c>
      <c r="AC78" s="6">
        <v>136</v>
      </c>
    </row>
    <row r="79" spans="1:29" hidden="1">
      <c r="A79" s="15" t="str">
        <f t="shared" ca="1" si="15"/>
        <v>PO &gt; Ok</v>
      </c>
      <c r="B79" s="40" t="s">
        <v>10768</v>
      </c>
      <c r="C79" s="18" t="str">
        <f>IFERROR(IF(VLOOKUP(G79&amp;P79,'Troca PN'!A:G,5,0)&lt;&gt;0,"TEVE Troca de PN","  &gt; ERRO CHAVE SKU&amp;PN "),"")</f>
        <v/>
      </c>
      <c r="D79" s="18" t="str">
        <f>IFERROR(IF(VLOOKUP(G79&amp;P79,'Troca PN'!A:G,5,0)&lt;&gt;0,VLOOKUP(P79,'Troca PN'!C:G,2,0),"  &gt; ERRO CHAVE SKU&amp;PN "),P79)</f>
        <v>07060109</v>
      </c>
      <c r="E79" s="54">
        <f>IFERROR(ROUNDUP((AC79/VLOOKUP(P79,'Huawei BUn - JDI'!B:H,4,0))*VLOOKUP(P79,'Huawei BUn - JDI'!B:H,7,0),0),
IFERROR(IF(AC79/VLOOKUP(P79,'Huawei BUn - JDI'!L:O,3,0)&lt;1,VLOOKUP(P79,'Huawei BUn - JDI'!L:O,3,0),
IFERROR(IF(AC79/VLOOKUP(P79,'Huawei BUn - JDI'!L:O,3,0)&lt;&gt;ROUND(AC79/VLOOKUP(P79,'Huawei BUn - JDI'!L:O,3,0),0),ROUNDUP(AC79/VLOOKUP(P79,'Huawei BUn - JDI'!L:O,3,0),0),AC79),AC79)),AC79))</f>
        <v>200</v>
      </c>
      <c r="F79" s="17">
        <f>VLOOKUP(P79,'Material Unit Price List'!A:D,3,0)</f>
        <v>0.14019999999999999</v>
      </c>
      <c r="G79" s="1" t="str">
        <f>TRIM(MID(N79,(FIND("]",N79)+1),
(FIND("#",N79)-1)-(FIND("]",N79))))</f>
        <v>VFF-3</v>
      </c>
      <c r="H79" s="16" t="str">
        <f>IFERROR(VLOOKUP(P79,'Huawei BUn - JDI'!B:H,1,0)&amp;" - has convertion, divide for - "&amp;VLOOKUP(P79,'Huawei BUn - JDI'!B:H,4,0),
IFERROR(VLOOKUP(P79,'Huawei BUn - JDI'!L:O,1,0)&amp;"- has MOQ of - "&amp;VLOOKUP(P79,'Huawei BUn - JDI'!L:O,3,0)," Sem Conversão"))</f>
        <v xml:space="preserve"> Sem Conversão</v>
      </c>
      <c r="J79" s="12" t="s">
        <v>4</v>
      </c>
      <c r="K79" s="9" t="b">
        <v>1</v>
      </c>
      <c r="L79" s="9" t="s">
        <v>7707</v>
      </c>
      <c r="M79" s="11" t="s">
        <v>8475</v>
      </c>
      <c r="N79" s="10" t="s">
        <v>7703</v>
      </c>
      <c r="O79" s="9" t="s">
        <v>7544</v>
      </c>
      <c r="P79" s="10" t="s">
        <v>1177</v>
      </c>
      <c r="Q79" s="9" t="s">
        <v>7708</v>
      </c>
      <c r="R79" s="161" t="s">
        <v>7545</v>
      </c>
      <c r="S79" s="10" t="s">
        <v>7</v>
      </c>
      <c r="T79" s="9" t="s">
        <v>7705</v>
      </c>
      <c r="U79" s="10" t="s">
        <v>1</v>
      </c>
      <c r="V79" s="9">
        <v>100</v>
      </c>
      <c r="W79" s="10">
        <v>47</v>
      </c>
      <c r="X79" s="9" t="s">
        <v>5</v>
      </c>
      <c r="Y79" s="8">
        <v>45295</v>
      </c>
      <c r="Z79" s="7">
        <v>45231</v>
      </c>
      <c r="AA79" s="8">
        <v>45292</v>
      </c>
      <c r="AB79" s="7">
        <v>45292</v>
      </c>
      <c r="AC79" s="6">
        <v>200</v>
      </c>
    </row>
    <row r="80" spans="1:29" hidden="1">
      <c r="A80" s="15" t="str">
        <f t="shared" ca="1" si="15"/>
        <v>PO &gt; Ok</v>
      </c>
      <c r="B80" s="40" t="s">
        <v>10768</v>
      </c>
      <c r="C80" s="18" t="str">
        <f>IFERROR(IF(VLOOKUP(G80&amp;P80,'Troca PN'!A:G,5,0)&lt;&gt;0,"TEVE Troca de PN","  &gt; ERRO CHAVE SKU&amp;PN "),"")</f>
        <v/>
      </c>
      <c r="D80" s="18" t="str">
        <f>IFERROR(IF(VLOOKUP(G80&amp;P80,'Troca PN'!A:G,5,0)&lt;&gt;0,VLOOKUP(P80,'Troca PN'!C:G,2,0),"  &gt; ERRO CHAVE SKU&amp;PN "),P80)</f>
        <v>07060109</v>
      </c>
      <c r="E80" s="54">
        <f>IFERROR(ROUNDUP((AC80/VLOOKUP(P80,'Huawei BUn - JDI'!B:H,4,0))*VLOOKUP(P80,'Huawei BUn - JDI'!B:H,7,0),0),
IFERROR(IF(AC80/VLOOKUP(P80,'Huawei BUn - JDI'!L:O,3,0)&lt;1,VLOOKUP(P80,'Huawei BUn - JDI'!L:O,3,0),
IFERROR(IF(AC80/VLOOKUP(P80,'Huawei BUn - JDI'!L:O,3,0)&lt;&gt;ROUND(AC80/VLOOKUP(P80,'Huawei BUn - JDI'!L:O,3,0),0),ROUNDUP(AC80/VLOOKUP(P80,'Huawei BUn - JDI'!L:O,3,0),0),AC80),AC80)),AC80))</f>
        <v>100</v>
      </c>
      <c r="F80" s="17">
        <f>VLOOKUP(P80,'Material Unit Price List'!A:D,3,0)</f>
        <v>0.14019999999999999</v>
      </c>
      <c r="G80" s="1" t="str">
        <f>TRIM(MID(N80,(FIND("]",N80)+1),
(FIND("#",N80)-1)-(FIND("]",N80))))</f>
        <v>VFF-3</v>
      </c>
      <c r="H80" s="16" t="str">
        <f>IFERROR(VLOOKUP(P80,'Huawei BUn - JDI'!B:H,1,0)&amp;" - has convertion, divide for - "&amp;VLOOKUP(P80,'Huawei BUn - JDI'!B:H,4,0),
IFERROR(VLOOKUP(P80,'Huawei BUn - JDI'!L:O,1,0)&amp;"- has MOQ of - "&amp;VLOOKUP(P80,'Huawei BUn - JDI'!L:O,3,0)," Sem Conversão"))</f>
        <v xml:space="preserve"> Sem Conversão</v>
      </c>
      <c r="J80" s="12" t="s">
        <v>4</v>
      </c>
      <c r="K80" s="9" t="b">
        <v>1</v>
      </c>
      <c r="L80" s="9" t="s">
        <v>7707</v>
      </c>
      <c r="M80" s="11" t="s">
        <v>8476</v>
      </c>
      <c r="N80" s="10" t="s">
        <v>7703</v>
      </c>
      <c r="O80" s="9" t="s">
        <v>7544</v>
      </c>
      <c r="P80" s="10" t="s">
        <v>1177</v>
      </c>
      <c r="Q80" s="9" t="s">
        <v>7708</v>
      </c>
      <c r="R80" s="161" t="s">
        <v>7545</v>
      </c>
      <c r="S80" s="10" t="s">
        <v>7</v>
      </c>
      <c r="T80" s="9" t="s">
        <v>7705</v>
      </c>
      <c r="U80" s="10" t="s">
        <v>1</v>
      </c>
      <c r="V80" s="9">
        <v>100</v>
      </c>
      <c r="W80" s="10">
        <v>47</v>
      </c>
      <c r="X80" s="9" t="s">
        <v>5</v>
      </c>
      <c r="Y80" s="8">
        <v>45296</v>
      </c>
      <c r="Z80" s="7">
        <v>45231</v>
      </c>
      <c r="AA80" s="8">
        <v>45292</v>
      </c>
      <c r="AB80" s="7">
        <v>45292</v>
      </c>
      <c r="AC80" s="6">
        <v>100</v>
      </c>
    </row>
    <row r="81" spans="1:30" hidden="1">
      <c r="A81" s="15" t="str">
        <f t="shared" ca="1" si="15"/>
        <v>PO &gt; Ok</v>
      </c>
      <c r="B81" s="40" t="s">
        <v>10768</v>
      </c>
      <c r="C81" s="18" t="str">
        <f>IFERROR(IF(VLOOKUP(G81&amp;P81,'Troca PN'!A:G,5,0)&lt;&gt;0,"TEVE Troca de PN","  &gt; ERRO CHAVE SKU&amp;PN "),"")</f>
        <v/>
      </c>
      <c r="D81" s="18" t="str">
        <f>IFERROR(IF(VLOOKUP(G81&amp;P81,'Troca PN'!A:G,5,0)&lt;&gt;0,VLOOKUP(P81,'Troca PN'!C:G,2,0),"  &gt; ERRO CHAVE SKU&amp;PN "),P81)</f>
        <v>07060109</v>
      </c>
      <c r="E81" s="54">
        <f>IFERROR(ROUNDUP((AC81/VLOOKUP(P81,'Huawei BUn - JDI'!B:H,4,0))*VLOOKUP(P81,'Huawei BUn - JDI'!B:H,7,0),0),
IFERROR(IF(AC81/VLOOKUP(P81,'Huawei BUn - JDI'!L:O,3,0)&lt;1,VLOOKUP(P81,'Huawei BUn - JDI'!L:O,3,0),
IFERROR(IF(AC81/VLOOKUP(P81,'Huawei BUn - JDI'!L:O,3,0)&lt;&gt;ROUND(AC81/VLOOKUP(P81,'Huawei BUn - JDI'!L:O,3,0),0),ROUNDUP(AC81/VLOOKUP(P81,'Huawei BUn - JDI'!L:O,3,0),0),AC81),AC81)),AC81))</f>
        <v>100</v>
      </c>
      <c r="F81" s="17">
        <f>VLOOKUP(P81,'Material Unit Price List'!A:D,3,0)</f>
        <v>0.14019999999999999</v>
      </c>
      <c r="G81" s="1" t="str">
        <f>TRIM(MID(N81,(FIND("]",N81)+1),
(FIND("#",N81)-1)-(FIND("]",N81))))</f>
        <v>TVH-3</v>
      </c>
      <c r="H81" s="16" t="str">
        <f>IFERROR(VLOOKUP(P81,'Huawei BUn - JDI'!B:H,1,0)&amp;" - has convertion, divide for - "&amp;VLOOKUP(P81,'Huawei BUn - JDI'!B:H,4,0),
IFERROR(VLOOKUP(P81,'Huawei BUn - JDI'!L:O,1,0)&amp;"- has MOQ of - "&amp;VLOOKUP(P81,'Huawei BUn - JDI'!L:O,3,0)," Sem Conversão"))</f>
        <v xml:space="preserve"> Sem Conversão</v>
      </c>
      <c r="J81" s="12" t="s">
        <v>4</v>
      </c>
      <c r="K81" s="9" t="b">
        <v>1</v>
      </c>
      <c r="L81" s="9" t="s">
        <v>7707</v>
      </c>
      <c r="M81" s="11" t="s">
        <v>8477</v>
      </c>
      <c r="N81" s="10" t="s">
        <v>7665</v>
      </c>
      <c r="O81" s="9" t="s">
        <v>7544</v>
      </c>
      <c r="P81" s="10" t="s">
        <v>1177</v>
      </c>
      <c r="Q81" s="9" t="s">
        <v>7708</v>
      </c>
      <c r="R81" s="161" t="s">
        <v>7545</v>
      </c>
      <c r="S81" s="10" t="s">
        <v>7</v>
      </c>
      <c r="T81" s="9" t="s">
        <v>7705</v>
      </c>
      <c r="U81" s="10" t="s">
        <v>1</v>
      </c>
      <c r="V81" s="9">
        <v>100</v>
      </c>
      <c r="W81" s="10">
        <v>47</v>
      </c>
      <c r="X81" s="9" t="s">
        <v>5</v>
      </c>
      <c r="Y81" s="8">
        <v>45292</v>
      </c>
      <c r="Z81" s="7">
        <v>45231</v>
      </c>
      <c r="AA81" s="8">
        <v>45292</v>
      </c>
      <c r="AB81" s="7">
        <v>45292</v>
      </c>
      <c r="AC81" s="6">
        <v>100</v>
      </c>
    </row>
    <row r="82" spans="1:30" hidden="1">
      <c r="A82" s="15" t="str">
        <f t="shared" ca="1" si="15"/>
        <v>Future PO</v>
      </c>
      <c r="B82" s="40" t="str">
        <f ca="1">IFERROR(IF(FIND("TAMURA",UPPER(Q82))&lt;&gt;0,"LOCAL PO &gt; 'TAMURA' ","ERRO Regra Tamura"),
IFERROR(IF(LOWER(S82)="national","Local PO",
IF(YEAR(Z82)&amp;TEXT(WEEKNUM(Z82),"00")&lt;=YEAR(TODAY())&amp;TEXT(WEEKNUM(TODAY())  +1,"00"),"PO &gt; Ok",   "Future PO")),""))</f>
        <v>Future PO</v>
      </c>
      <c r="C82" s="18" t="str">
        <f>IFERROR(IF(VLOOKUP(G82&amp;P82,'Troca PN'!A:G,5,0)&lt;&gt;0,"TEVE Troca de PN","  &gt; ERRO CHAVE SKU&amp;PN "),"")</f>
        <v/>
      </c>
      <c r="D82" s="18" t="str">
        <f>IFERROR(IF(VLOOKUP(G82&amp;P82,'Troca PN'!A:G,5,0)&lt;&gt;0,VLOOKUP(P82,'Troca PN'!C:G,2,0),"  &gt; ERRO CHAVE SKU&amp;PN "),P82)</f>
        <v>07060109</v>
      </c>
      <c r="E82" s="54">
        <f>IFERROR(ROUNDUP((AC82/VLOOKUP(P82,'Huawei BUn - JDI'!B:H,4,0))*VLOOKUP(P82,'Huawei BUn - JDI'!B:H,7,0),0),
IFERROR(IF(AC82/VLOOKUP(P82,'Huawei BUn - JDI'!L:O,3,0)&lt;1,VLOOKUP(P82,'Huawei BUn - JDI'!L:O,3,0),
IFERROR(IF(AC82/VLOOKUP(P82,'Huawei BUn - JDI'!L:O,3,0)&lt;&gt;ROUND(AC82/VLOOKUP(P82,'Huawei BUn - JDI'!L:O,3,0),0),ROUNDUP(AC82/VLOOKUP(P82,'Huawei BUn - JDI'!L:O,3,0),0),AC82),AC82)),AC82))</f>
        <v>100</v>
      </c>
      <c r="F82" s="17">
        <f>VLOOKUP(P82,'Material Unit Price List'!A:D,3,0)</f>
        <v>0.14019999999999999</v>
      </c>
      <c r="G82" s="1" t="str">
        <f>TRIM(MID(N82,(FIND("]",N82)+1),
(FIND("#",N82)-1)-(FIND("]",N82))))</f>
        <v>TVH-3</v>
      </c>
      <c r="H82" s="16" t="str">
        <f>IFERROR(VLOOKUP(P82,'Huawei BUn - JDI'!B:H,1,0)&amp;" - has convertion, divide for - "&amp;VLOOKUP(P82,'Huawei BUn - JDI'!B:H,4,0),
IFERROR(VLOOKUP(P82,'Huawei BUn - JDI'!L:O,1,0)&amp;"- has MOQ of - "&amp;VLOOKUP(P82,'Huawei BUn - JDI'!L:O,3,0)," Sem Conversão"))</f>
        <v xml:space="preserve"> Sem Conversão</v>
      </c>
      <c r="J82" s="12" t="s">
        <v>4</v>
      </c>
      <c r="K82" s="9" t="b">
        <v>1</v>
      </c>
      <c r="L82" s="9" t="s">
        <v>7707</v>
      </c>
      <c r="M82" s="11" t="s">
        <v>8478</v>
      </c>
      <c r="N82" s="10" t="s">
        <v>7667</v>
      </c>
      <c r="O82" s="9" t="s">
        <v>7544</v>
      </c>
      <c r="P82" s="10" t="s">
        <v>1177</v>
      </c>
      <c r="Q82" s="9" t="s">
        <v>7708</v>
      </c>
      <c r="R82" s="161" t="s">
        <v>7545</v>
      </c>
      <c r="S82" s="10" t="s">
        <v>7</v>
      </c>
      <c r="T82" s="9" t="s">
        <v>7705</v>
      </c>
      <c r="U82" s="10" t="s">
        <v>1</v>
      </c>
      <c r="V82" s="9">
        <v>100</v>
      </c>
      <c r="W82" s="10">
        <v>47</v>
      </c>
      <c r="X82" s="9" t="s">
        <v>5</v>
      </c>
      <c r="Y82" s="8">
        <v>45323</v>
      </c>
      <c r="Z82" s="7">
        <v>45262</v>
      </c>
      <c r="AA82" s="8">
        <v>45323</v>
      </c>
      <c r="AB82" s="7">
        <v>45323</v>
      </c>
      <c r="AC82" s="6">
        <v>100</v>
      </c>
    </row>
    <row r="83" spans="1:30" hidden="1">
      <c r="A83" s="15" t="str">
        <f t="shared" ca="1" si="15"/>
        <v>Future PO</v>
      </c>
      <c r="B83" s="40" t="str">
        <f ca="1">IFERROR(IF(FIND("TAMURA",UPPER(Q83))&lt;&gt;0,"LOCAL PO &gt; 'TAMURA' ","ERRO Regra Tamura"),
IFERROR(IF(LOWER(S83)="national","Local PO",
IF(YEAR(Z83)&amp;TEXT(WEEKNUM(Z83),"00")&lt;=YEAR(TODAY())&amp;TEXT(WEEKNUM(TODAY())  +1,"00"),"PO &gt; Ok",   "Future PO")),""))</f>
        <v>Future PO</v>
      </c>
      <c r="C83" s="18" t="str">
        <f>IFERROR(IF(VLOOKUP(G83&amp;P83,'Troca PN'!A:G,5,0)&lt;&gt;0,"TEVE Troca de PN","  &gt; ERRO CHAVE SKU&amp;PN "),"")</f>
        <v/>
      </c>
      <c r="D83" s="18" t="str">
        <f>IFERROR(IF(VLOOKUP(G83&amp;P83,'Troca PN'!A:G,5,0)&lt;&gt;0,VLOOKUP(P83,'Troca PN'!C:G,2,0),"  &gt; ERRO CHAVE SKU&amp;PN "),P83)</f>
        <v>07060109</v>
      </c>
      <c r="E83" s="54">
        <f>IFERROR(ROUNDUP((AC83/VLOOKUP(P83,'Huawei BUn - JDI'!B:H,4,0))*VLOOKUP(P83,'Huawei BUn - JDI'!B:H,7,0),0),
IFERROR(IF(AC83/VLOOKUP(P83,'Huawei BUn - JDI'!L:O,3,0)&lt;1,VLOOKUP(P83,'Huawei BUn - JDI'!L:O,3,0),
IFERROR(IF(AC83/VLOOKUP(P83,'Huawei BUn - JDI'!L:O,3,0)&lt;&gt;ROUND(AC83/VLOOKUP(P83,'Huawei BUn - JDI'!L:O,3,0),0),ROUNDUP(AC83/VLOOKUP(P83,'Huawei BUn - JDI'!L:O,3,0),0),AC83),AC83)),AC83))</f>
        <v>200</v>
      </c>
      <c r="F83" s="17">
        <f>VLOOKUP(P83,'Material Unit Price List'!A:D,3,0)</f>
        <v>0.14019999999999999</v>
      </c>
      <c r="G83" s="1" t="str">
        <f>TRIM(MID(N83,(FIND("]",N83)+1),
(FIND("#",N83)-1)-(FIND("]",N83))))</f>
        <v>VFF-3</v>
      </c>
      <c r="H83" s="16" t="str">
        <f>IFERROR(VLOOKUP(P83,'Huawei BUn - JDI'!B:H,1,0)&amp;" - has convertion, divide for - "&amp;VLOOKUP(P83,'Huawei BUn - JDI'!B:H,4,0),
IFERROR(VLOOKUP(P83,'Huawei BUn - JDI'!L:O,1,0)&amp;"- has MOQ of - "&amp;VLOOKUP(P83,'Huawei BUn - JDI'!L:O,3,0)," Sem Conversão"))</f>
        <v xml:space="preserve"> Sem Conversão</v>
      </c>
      <c r="J83" s="12" t="s">
        <v>4</v>
      </c>
      <c r="K83" s="9" t="b">
        <v>1</v>
      </c>
      <c r="L83" s="9" t="s">
        <v>7707</v>
      </c>
      <c r="M83" s="11" t="s">
        <v>8479</v>
      </c>
      <c r="N83" s="10" t="s">
        <v>7656</v>
      </c>
      <c r="O83" s="9" t="s">
        <v>7544</v>
      </c>
      <c r="P83" s="10" t="s">
        <v>1177</v>
      </c>
      <c r="Q83" s="9" t="s">
        <v>7708</v>
      </c>
      <c r="R83" s="161" t="s">
        <v>7545</v>
      </c>
      <c r="S83" s="10" t="s">
        <v>7</v>
      </c>
      <c r="T83" s="9" t="s">
        <v>7705</v>
      </c>
      <c r="U83" s="10" t="s">
        <v>1</v>
      </c>
      <c r="V83" s="9">
        <v>100</v>
      </c>
      <c r="W83" s="10">
        <v>47</v>
      </c>
      <c r="X83" s="9" t="s">
        <v>5</v>
      </c>
      <c r="Y83" s="8">
        <v>45324</v>
      </c>
      <c r="Z83" s="7">
        <v>45262</v>
      </c>
      <c r="AA83" s="8">
        <v>45323</v>
      </c>
      <c r="AB83" s="7">
        <v>45323</v>
      </c>
      <c r="AC83" s="6">
        <v>200</v>
      </c>
    </row>
    <row r="84" spans="1:30" hidden="1">
      <c r="A84" s="15" t="str">
        <f t="shared" ca="1" si="15"/>
        <v>Future PO</v>
      </c>
      <c r="B84" s="40" t="str">
        <f ca="1">IFERROR(IF(FIND("TAMURA",UPPER(Q84))&lt;&gt;0,"LOCAL PO &gt; 'TAMURA' ","ERRO Regra Tamura"),
IFERROR(IF(LOWER(S84)="national","Local PO",
IF(YEAR(Z84)&amp;TEXT(WEEKNUM(Z84),"00")&lt;=YEAR(TODAY())&amp;TEXT(WEEKNUM(TODAY())  +1,"00"),"PO &gt; Ok",   "Future PO")),""))</f>
        <v>Future PO</v>
      </c>
      <c r="C84" s="18" t="str">
        <f>IFERROR(IF(VLOOKUP(G84&amp;P84,'Troca PN'!A:G,5,0)&lt;&gt;0,"TEVE Troca de PN","  &gt; ERRO CHAVE SKU&amp;PN "),"")</f>
        <v/>
      </c>
      <c r="D84" s="18" t="str">
        <f>IFERROR(IF(VLOOKUP(G84&amp;P84,'Troca PN'!A:G,5,0)&lt;&gt;0,VLOOKUP(P84,'Troca PN'!C:G,2,0),"  &gt; ERRO CHAVE SKU&amp;PN "),P84)</f>
        <v>07060109</v>
      </c>
      <c r="E84" s="54">
        <f>IFERROR(ROUNDUP((AC84/VLOOKUP(P84,'Huawei BUn - JDI'!B:H,4,0))*VLOOKUP(P84,'Huawei BUn - JDI'!B:H,7,0),0),
IFERROR(IF(AC84/VLOOKUP(P84,'Huawei BUn - JDI'!L:O,3,0)&lt;1,VLOOKUP(P84,'Huawei BUn - JDI'!L:O,3,0),
IFERROR(IF(AC84/VLOOKUP(P84,'Huawei BUn - JDI'!L:O,3,0)&lt;&gt;ROUND(AC84/VLOOKUP(P84,'Huawei BUn - JDI'!L:O,3,0),0),ROUNDUP(AC84/VLOOKUP(P84,'Huawei BUn - JDI'!L:O,3,0),0),AC84),AC84)),AC84))</f>
        <v>200</v>
      </c>
      <c r="F84" s="17">
        <f>VLOOKUP(P84,'Material Unit Price List'!A:D,3,0)</f>
        <v>0.14019999999999999</v>
      </c>
      <c r="G84" s="1" t="str">
        <f>TRIM(MID(N84,(FIND("]",N84)+1),
(FIND("#",N84)-1)-(FIND("]",N84))))</f>
        <v>VFF-3</v>
      </c>
      <c r="H84" s="16" t="str">
        <f>IFERROR(VLOOKUP(P84,'Huawei BUn - JDI'!B:H,1,0)&amp;" - has convertion, divide for - "&amp;VLOOKUP(P84,'Huawei BUn - JDI'!B:H,4,0),
IFERROR(VLOOKUP(P84,'Huawei BUn - JDI'!L:O,1,0)&amp;"- has MOQ of - "&amp;VLOOKUP(P84,'Huawei BUn - JDI'!L:O,3,0)," Sem Conversão"))</f>
        <v xml:space="preserve"> Sem Conversão</v>
      </c>
      <c r="J84" s="12" t="s">
        <v>4</v>
      </c>
      <c r="K84" s="9" t="b">
        <v>1</v>
      </c>
      <c r="L84" s="9" t="s">
        <v>7707</v>
      </c>
      <c r="M84" s="11" t="s">
        <v>8480</v>
      </c>
      <c r="N84" s="10" t="s">
        <v>7656</v>
      </c>
      <c r="O84" s="9" t="s">
        <v>7544</v>
      </c>
      <c r="P84" s="10" t="s">
        <v>1177</v>
      </c>
      <c r="Q84" s="9" t="s">
        <v>7708</v>
      </c>
      <c r="R84" s="161" t="s">
        <v>7545</v>
      </c>
      <c r="S84" s="10" t="s">
        <v>7</v>
      </c>
      <c r="T84" s="9" t="s">
        <v>7705</v>
      </c>
      <c r="U84" s="10" t="s">
        <v>1</v>
      </c>
      <c r="V84" s="9">
        <v>100</v>
      </c>
      <c r="W84" s="10">
        <v>47</v>
      </c>
      <c r="X84" s="9" t="s">
        <v>5</v>
      </c>
      <c r="Y84" s="8">
        <v>45325</v>
      </c>
      <c r="Z84" s="7">
        <v>45262</v>
      </c>
      <c r="AA84" s="8">
        <v>45323</v>
      </c>
      <c r="AB84" s="7">
        <v>45323</v>
      </c>
      <c r="AC84" s="6">
        <v>200</v>
      </c>
    </row>
    <row r="85" spans="1:30" hidden="1">
      <c r="A85" s="15" t="str">
        <f t="shared" ca="1" si="15"/>
        <v>Future PO</v>
      </c>
      <c r="B85" s="40" t="str">
        <f ca="1">IFERROR(IF(FIND("TAMURA",UPPER(Q85))&lt;&gt;0,"LOCAL PO &gt; 'TAMURA' ","ERRO Regra Tamura"),
IFERROR(IF(LOWER(S85)="national","Local PO",
IF(YEAR(Z85)&amp;TEXT(WEEKNUM(Z85),"00")&lt;=YEAR(TODAY())&amp;TEXT(WEEKNUM(TODAY())  +1,"00"),"PO &gt; Ok",   "Future PO")),""))</f>
        <v>Future PO</v>
      </c>
      <c r="C85" s="18" t="str">
        <f>IFERROR(IF(VLOOKUP(G85&amp;P85,'Troca PN'!A:G,5,0)&lt;&gt;0,"TEVE Troca de PN","  &gt; ERRO CHAVE SKU&amp;PN "),"")</f>
        <v/>
      </c>
      <c r="D85" s="18" t="str">
        <f>IFERROR(IF(VLOOKUP(G85&amp;P85,'Troca PN'!A:G,5,0)&lt;&gt;0,VLOOKUP(P85,'Troca PN'!C:G,2,0),"  &gt; ERRO CHAVE SKU&amp;PN "),P85)</f>
        <v>07060109</v>
      </c>
      <c r="E85" s="54">
        <f>IFERROR(ROUNDUP((AC85/VLOOKUP(P85,'Huawei BUn - JDI'!B:H,4,0))*VLOOKUP(P85,'Huawei BUn - JDI'!B:H,7,0),0),
IFERROR(IF(AC85/VLOOKUP(P85,'Huawei BUn - JDI'!L:O,3,0)&lt;1,VLOOKUP(P85,'Huawei BUn - JDI'!L:O,3,0),
IFERROR(IF(AC85/VLOOKUP(P85,'Huawei BUn - JDI'!L:O,3,0)&lt;&gt;ROUND(AC85/VLOOKUP(P85,'Huawei BUn - JDI'!L:O,3,0),0),ROUNDUP(AC85/VLOOKUP(P85,'Huawei BUn - JDI'!L:O,3,0),0),AC85),AC85)),AC85))</f>
        <v>200</v>
      </c>
      <c r="F85" s="17">
        <f>VLOOKUP(P85,'Material Unit Price List'!A:D,3,0)</f>
        <v>0.14019999999999999</v>
      </c>
      <c r="G85" s="1" t="str">
        <f>TRIM(MID(N85,(FIND("]",N85)+1),
(FIND("#",N85)-1)-(FIND("]",N85))))</f>
        <v>VFF-3</v>
      </c>
      <c r="H85" s="16" t="str">
        <f>IFERROR(VLOOKUP(P85,'Huawei BUn - JDI'!B:H,1,0)&amp;" - has convertion, divide for - "&amp;VLOOKUP(P85,'Huawei BUn - JDI'!B:H,4,0),
IFERROR(VLOOKUP(P85,'Huawei BUn - JDI'!L:O,1,0)&amp;"- has MOQ of - "&amp;VLOOKUP(P85,'Huawei BUn - JDI'!L:O,3,0)," Sem Conversão"))</f>
        <v xml:space="preserve"> Sem Conversão</v>
      </c>
      <c r="J85" s="12" t="s">
        <v>4</v>
      </c>
      <c r="K85" s="9" t="b">
        <v>1</v>
      </c>
      <c r="L85" s="9" t="s">
        <v>7707</v>
      </c>
      <c r="M85" s="11" t="s">
        <v>8481</v>
      </c>
      <c r="N85" s="10" t="s">
        <v>7670</v>
      </c>
      <c r="O85" s="9" t="s">
        <v>7544</v>
      </c>
      <c r="P85" s="10" t="s">
        <v>1177</v>
      </c>
      <c r="Q85" s="9" t="s">
        <v>7708</v>
      </c>
      <c r="R85" s="161" t="s">
        <v>7545</v>
      </c>
      <c r="S85" s="10" t="s">
        <v>7</v>
      </c>
      <c r="T85" s="9" t="s">
        <v>7705</v>
      </c>
      <c r="U85" s="10" t="s">
        <v>1</v>
      </c>
      <c r="V85" s="9">
        <v>100</v>
      </c>
      <c r="W85" s="10">
        <v>47</v>
      </c>
      <c r="X85" s="9" t="s">
        <v>5</v>
      </c>
      <c r="Y85" s="8">
        <v>45326</v>
      </c>
      <c r="Z85" s="7">
        <v>45262</v>
      </c>
      <c r="AA85" s="8">
        <v>45323</v>
      </c>
      <c r="AB85" s="7">
        <v>45323</v>
      </c>
      <c r="AC85" s="6">
        <v>200</v>
      </c>
    </row>
    <row r="86" spans="1:30" hidden="1">
      <c r="A86" s="15" t="str">
        <f t="shared" ca="1" si="15"/>
        <v>Future PO</v>
      </c>
      <c r="B86" s="40" t="str">
        <f ca="1">IFERROR(IF(FIND("TAMURA",UPPER(Q86))&lt;&gt;0,"LOCAL PO &gt; 'TAMURA' ","ERRO Regra Tamura"),
IFERROR(IF(LOWER(S86)="national","Local PO",
IF(YEAR(Z86)&amp;TEXT(WEEKNUM(Z86),"00")&lt;=YEAR(TODAY())&amp;TEXT(WEEKNUM(TODAY())  +1,"00"),"PO &gt; Ok",   "Future PO")),""))</f>
        <v>Future PO</v>
      </c>
      <c r="C86" s="18" t="str">
        <f>IFERROR(IF(VLOOKUP(G86&amp;P86,'Troca PN'!A:G,5,0)&lt;&gt;0,"TEVE Troca de PN","  &gt; ERRO CHAVE SKU&amp;PN "),"")</f>
        <v/>
      </c>
      <c r="D86" s="18" t="str">
        <f>IFERROR(IF(VLOOKUP(G86&amp;P86,'Troca PN'!A:G,5,0)&lt;&gt;0,VLOOKUP(P86,'Troca PN'!C:G,2,0),"  &gt; ERRO CHAVE SKU&amp;PN "),P86)</f>
        <v>07060109</v>
      </c>
      <c r="E86" s="54">
        <f>IFERROR(ROUNDUP((AC86/VLOOKUP(P86,'Huawei BUn - JDI'!B:H,4,0))*VLOOKUP(P86,'Huawei BUn - JDI'!B:H,7,0),0),
IFERROR(IF(AC86/VLOOKUP(P86,'Huawei BUn - JDI'!L:O,3,0)&lt;1,VLOOKUP(P86,'Huawei BUn - JDI'!L:O,3,0),
IFERROR(IF(AC86/VLOOKUP(P86,'Huawei BUn - JDI'!L:O,3,0)&lt;&gt;ROUND(AC86/VLOOKUP(P86,'Huawei BUn - JDI'!L:O,3,0),0),ROUNDUP(AC86/VLOOKUP(P86,'Huawei BUn - JDI'!L:O,3,0),0),AC86),AC86)),AC86))</f>
        <v>20</v>
      </c>
      <c r="F86" s="17">
        <f>VLOOKUP(P86,'Material Unit Price List'!A:D,3,0)</f>
        <v>0.14019999999999999</v>
      </c>
      <c r="G86" s="1" t="str">
        <f>TRIM(MID(N86,(FIND("]",N86)+1),
(FIND("#",N86)-1)-(FIND("]",N86))))</f>
        <v>VFF-3</v>
      </c>
      <c r="H86" s="16" t="str">
        <f>IFERROR(VLOOKUP(P86,'Huawei BUn - JDI'!B:H,1,0)&amp;" - has convertion, divide for - "&amp;VLOOKUP(P86,'Huawei BUn - JDI'!B:H,4,0),
IFERROR(VLOOKUP(P86,'Huawei BUn - JDI'!L:O,1,0)&amp;"- has MOQ of - "&amp;VLOOKUP(P86,'Huawei BUn - JDI'!L:O,3,0)," Sem Conversão"))</f>
        <v xml:space="preserve"> Sem Conversão</v>
      </c>
      <c r="J86" s="12" t="s">
        <v>4</v>
      </c>
      <c r="K86" s="9" t="b">
        <v>1</v>
      </c>
      <c r="L86" s="9" t="s">
        <v>7707</v>
      </c>
      <c r="M86" s="11" t="s">
        <v>8482</v>
      </c>
      <c r="N86" s="10" t="s">
        <v>7670</v>
      </c>
      <c r="O86" s="9" t="s">
        <v>7544</v>
      </c>
      <c r="P86" s="10" t="s">
        <v>1177</v>
      </c>
      <c r="Q86" s="9" t="s">
        <v>7708</v>
      </c>
      <c r="R86" s="161" t="s">
        <v>7545</v>
      </c>
      <c r="S86" s="10" t="s">
        <v>7</v>
      </c>
      <c r="T86" s="9" t="s">
        <v>7705</v>
      </c>
      <c r="U86" s="10" t="s">
        <v>1</v>
      </c>
      <c r="V86" s="9">
        <v>100</v>
      </c>
      <c r="W86" s="10">
        <v>47</v>
      </c>
      <c r="X86" s="9" t="s">
        <v>5</v>
      </c>
      <c r="Y86" s="8">
        <v>45327</v>
      </c>
      <c r="Z86" s="7">
        <v>45262</v>
      </c>
      <c r="AA86" s="8">
        <v>45323</v>
      </c>
      <c r="AB86" s="7">
        <v>45323</v>
      </c>
      <c r="AC86" s="6">
        <v>20</v>
      </c>
    </row>
    <row r="87" spans="1:30" hidden="1">
      <c r="A87" s="15" t="str">
        <f t="shared" ca="1" si="15"/>
        <v>PO &gt; Ok</v>
      </c>
      <c r="B87" s="40" t="s">
        <v>10768</v>
      </c>
      <c r="C87" s="18" t="str">
        <f>IFERROR(IF(VLOOKUP(G87&amp;P87,'Troca PN'!A:G,5,0)&lt;&gt;0,"TEVE Troca de PN","  &gt; ERRO CHAVE SKU&amp;PN "),"")</f>
        <v/>
      </c>
      <c r="D87" s="18" t="str">
        <f>IFERROR(IF(VLOOKUP(G87&amp;P87,'Troca PN'!A:G,5,0)&lt;&gt;0,VLOOKUP(P87,'Troca PN'!C:G,2,0),"  &gt; ERRO CHAVE SKU&amp;PN "),P87)</f>
        <v>46040134-010</v>
      </c>
      <c r="E87" s="54">
        <f>IFERROR(ROUNDUP((AC87/VLOOKUP(P87,'Huawei BUn - JDI'!B:H,4,0))*VLOOKUP(P87,'Huawei BUn - JDI'!B:H,7,0),0),
IFERROR(IF(AC87/VLOOKUP(P87,'Huawei BUn - JDI'!L:O,3,0)&lt;1,VLOOKUP(P87,'Huawei BUn - JDI'!L:O,3,0),
IFERROR(IF(AC87/VLOOKUP(P87,'Huawei BUn - JDI'!L:O,3,0)&lt;&gt;ROUND(AC87/VLOOKUP(P87,'Huawei BUn - JDI'!L:O,3,0),0),ROUNDUP(AC87/VLOOKUP(P87,'Huawei BUn - JDI'!L:O,3,0),0),AC87),AC87)),AC87))</f>
        <v>2</v>
      </c>
      <c r="F87" s="17">
        <f>VLOOKUP(P87,'Material Unit Price List'!A:D,3,0)</f>
        <v>3.9466999999999999</v>
      </c>
      <c r="G87" s="1" t="str">
        <f>TRIM(MID(N87,(FIND("]",N87)+1),
(FIND("#",N87)-1)-(FIND("]",N87))))</f>
        <v>707-4</v>
      </c>
      <c r="H87" s="16" t="str">
        <f>IFERROR(VLOOKUP(P87,'Huawei BUn - JDI'!B:H,1,0)&amp;" - has convertion, divide for - "&amp;VLOOKUP(P87,'Huawei BUn - JDI'!B:H,4,0),
IFERROR(VLOOKUP(P87,'Huawei BUn - JDI'!L:O,1,0)&amp;"- has MOQ of - "&amp;VLOOKUP(P87,'Huawei BUn - JDI'!L:O,3,0)," Sem Conversão"))</f>
        <v xml:space="preserve"> Sem Conversão</v>
      </c>
      <c r="J87" s="171" t="s">
        <v>4</v>
      </c>
      <c r="K87" s="9" t="b">
        <v>0</v>
      </c>
      <c r="L87" s="9" t="s">
        <v>10606</v>
      </c>
      <c r="M87" s="9" t="s">
        <v>10607</v>
      </c>
      <c r="N87" s="174" t="s">
        <v>8448</v>
      </c>
      <c r="O87" s="9" t="s">
        <v>7544</v>
      </c>
      <c r="P87" s="174" t="s">
        <v>10608</v>
      </c>
      <c r="Q87" s="9" t="s">
        <v>5977</v>
      </c>
      <c r="R87" s="1" t="s">
        <v>7545</v>
      </c>
      <c r="S87" s="174" t="s">
        <v>7</v>
      </c>
      <c r="T87" s="9" t="s">
        <v>7655</v>
      </c>
      <c r="U87" s="174" t="s">
        <v>1</v>
      </c>
      <c r="V87" s="9">
        <v>1</v>
      </c>
      <c r="W87" s="174">
        <v>47</v>
      </c>
      <c r="X87" s="9" t="s">
        <v>5</v>
      </c>
      <c r="Y87" s="8">
        <v>45310</v>
      </c>
      <c r="Z87" s="7">
        <v>45217</v>
      </c>
      <c r="AA87" s="8">
        <v>45278</v>
      </c>
      <c r="AB87" s="7">
        <v>45284</v>
      </c>
      <c r="AC87" s="175">
        <v>2</v>
      </c>
    </row>
    <row r="88" spans="1:30" hidden="1">
      <c r="A88" s="15" t="str">
        <f t="shared" ca="1" si="15"/>
        <v>Future PO</v>
      </c>
      <c r="B88" s="40" t="str">
        <f ca="1">IFERROR(IF(FIND("TAMURA",UPPER(Q88))&lt;&gt;0,"LOCAL PO &gt; 'TAMURA' ","ERRO Regra Tamura"),
IFERROR(IF(LOWER(S88)="national","Local PO",
IF(YEAR(Z88)&amp;TEXT(WEEKNUM(Z88),"00")&lt;=YEAR(TODAY())&amp;TEXT(WEEKNUM(TODAY())  +1,"00"),"PO &gt; Ok",   "Future PO")),""))</f>
        <v>Future PO</v>
      </c>
      <c r="C88" s="18" t="str">
        <f>IFERROR(IF(VLOOKUP(G88&amp;P88,'Troca PN'!A:G,5,0)&lt;&gt;0,"TEVE Troca de PN","  &gt; ERRO CHAVE SKU&amp;PN "),"")</f>
        <v/>
      </c>
      <c r="D88" s="18" t="str">
        <f>IFERROR(IF(VLOOKUP(G88&amp;P88,'Troca PN'!A:G,5,0)&lt;&gt;0,VLOOKUP(P88,'Troca PN'!C:G,2,0),"  &gt; ERRO CHAVE SKU&amp;PN "),P88)</f>
        <v>07090317-001</v>
      </c>
      <c r="E88" s="54">
        <f>IFERROR(ROUNDUP((AC88/VLOOKUP(P88,'Huawei BUn - JDI'!B:H,4,0))*VLOOKUP(P88,'Huawei BUn - JDI'!B:H,7,0),0),
IFERROR(IF(AC88/VLOOKUP(P88,'Huawei BUn - JDI'!L:O,3,0)&lt;1,VLOOKUP(P88,'Huawei BUn - JDI'!L:O,3,0),
IFERROR(IF(AC88/VLOOKUP(P88,'Huawei BUn - JDI'!L:O,3,0)&lt;&gt;ROUND(AC88/VLOOKUP(P88,'Huawei BUn - JDI'!L:O,3,0),0),ROUNDUP(AC88/VLOOKUP(P88,'Huawei BUn - JDI'!L:O,3,0),0),AC88),AC88)),AC88))</f>
        <v>447</v>
      </c>
      <c r="F88" s="17">
        <f>VLOOKUP(P88,'Material Unit Price List'!A:D,3,0)</f>
        <v>1.6000000000000001E-3</v>
      </c>
      <c r="G88" s="1" t="str">
        <f>TRIM(MID(N88,(FIND("]",N88)+1),
(FIND("#",N88)-1)-(FIND("]",N88))))</f>
        <v>VFF-3</v>
      </c>
      <c r="H88" s="16" t="str">
        <f>IFERROR(VLOOKUP(P88,'Huawei BUn - JDI'!B:H,1,0)&amp;" - has convertion, divide for - "&amp;VLOOKUP(P88,'Huawei BUn - JDI'!B:H,4,0),
IFERROR(VLOOKUP(P88,'Huawei BUn - JDI'!L:O,1,0)&amp;"- has MOQ of - "&amp;VLOOKUP(P88,'Huawei BUn - JDI'!L:O,3,0)," Sem Conversão"))</f>
        <v xml:space="preserve"> Sem Conversão</v>
      </c>
      <c r="J88" s="12" t="s">
        <v>4</v>
      </c>
      <c r="K88" s="9" t="b">
        <v>1</v>
      </c>
      <c r="L88" s="9" t="s">
        <v>7710</v>
      </c>
      <c r="M88" s="11" t="s">
        <v>8484</v>
      </c>
      <c r="N88" s="10" t="s">
        <v>7656</v>
      </c>
      <c r="O88" s="9" t="s">
        <v>7544</v>
      </c>
      <c r="P88" s="10" t="s">
        <v>1265</v>
      </c>
      <c r="Q88" s="9" t="s">
        <v>7711</v>
      </c>
      <c r="R88" s="161" t="s">
        <v>7545</v>
      </c>
      <c r="S88" s="10" t="s">
        <v>7</v>
      </c>
      <c r="T88" s="9" t="s">
        <v>7705</v>
      </c>
      <c r="U88" s="10" t="s">
        <v>1</v>
      </c>
      <c r="V88" s="9">
        <v>2000</v>
      </c>
      <c r="W88" s="10">
        <v>47</v>
      </c>
      <c r="X88" s="9" t="s">
        <v>5</v>
      </c>
      <c r="Y88" s="8">
        <v>45325</v>
      </c>
      <c r="Z88" s="7">
        <v>45262</v>
      </c>
      <c r="AA88" s="8">
        <v>45323</v>
      </c>
      <c r="AB88" s="7">
        <v>45323</v>
      </c>
      <c r="AC88" s="6">
        <v>447</v>
      </c>
    </row>
    <row r="89" spans="1:30">
      <c r="A89" s="15" t="str">
        <f t="shared" ca="1" si="15"/>
        <v>PO &gt; Ok</v>
      </c>
      <c r="B89" s="40" t="str">
        <f ca="1">IFERROR(IF(FIND("TAMURA",UPPER(Q89))&lt;&gt;0,"LOCAL PO &gt; 'TAMURA' ","ERRO Regra Tamura"),
IFERROR(IF(LOWER(S89)="national","Local PO",
IF(YEAR(Z89)&amp;TEXT(WEEKNUM(Z89),"00")&lt;=YEAR(TODAY())&amp;TEXT(WEEKNUM(TODAY())  +1,"00"),"PO &gt; Ok",   "Future PO")),""))</f>
        <v>PO &gt; Ok</v>
      </c>
      <c r="C89" s="18" t="str">
        <f>IFERROR(IF(VLOOKUP(G89&amp;P89,'Troca PN'!A:G,5,0)&lt;&gt;0,"TEVE Troca de PN","  &gt; ERRO CHAVE SKU&amp;PN "),"")</f>
        <v/>
      </c>
      <c r="D89" s="18" t="str">
        <f>IFERROR(IF(VLOOKUP(G89&amp;P89,'Troca PN'!A:G,5,0)&lt;&gt;0,VLOOKUP(P89,'Troca PN'!C:G,2,0),"  &gt; ERRO CHAVE SKU&amp;PN "),P89)</f>
        <v>07090373-001</v>
      </c>
      <c r="E89" s="54">
        <f>IFERROR(ROUNDUP((AC89/VLOOKUP(P89,'Huawei BUn - JDI'!B:H,4,0))*VLOOKUP(P89,'Huawei BUn - JDI'!B:H,7,0),0),
IFERROR(IF(AC89/VLOOKUP(P89,'Huawei BUn - JDI'!L:O,3,0)&lt;1,VLOOKUP(P89,'Huawei BUn - JDI'!L:O,3,0),
IFERROR(IF(AC89/VLOOKUP(P89,'Huawei BUn - JDI'!L:O,3,0)&lt;&gt;ROUND(AC89/VLOOKUP(P89,'Huawei BUn - JDI'!L:O,3,0),0),ROUNDUP(AC89/VLOOKUP(P89,'Huawei BUn - JDI'!L:O,3,0),0),AC89),AC89)),AC89))</f>
        <v>1163</v>
      </c>
      <c r="F89" s="17">
        <f>VLOOKUP(P89,'Material Unit Price List'!A:D,3,0)</f>
        <v>4.1000000000000002E-2</v>
      </c>
      <c r="G89" s="1" t="str">
        <f>TRIM(MID(N89,(FIND("]",N89)+1),
(FIND("#",N89)-1)-(FIND("]",N89))))</f>
        <v>737-4</v>
      </c>
      <c r="H89" s="16" t="str">
        <f>IFERROR(VLOOKUP(P89,'Huawei BUn - JDI'!B:H,1,0)&amp;" - has convertion, divide for - "&amp;VLOOKUP(P89,'Huawei BUn - JDI'!B:H,4,0),
IFERROR(VLOOKUP(P89,'Huawei BUn - JDI'!L:O,1,0)&amp;"- has MOQ of - "&amp;VLOOKUP(P89,'Huawei BUn - JDI'!L:O,3,0)," Sem Conversão"))</f>
        <v xml:space="preserve"> Sem Conversão</v>
      </c>
      <c r="J89" s="12" t="s">
        <v>4</v>
      </c>
      <c r="K89" s="9" t="b">
        <v>0</v>
      </c>
      <c r="L89" s="9" t="s">
        <v>7712</v>
      </c>
      <c r="M89" s="11" t="s">
        <v>8485</v>
      </c>
      <c r="N89" s="10" t="s">
        <v>8389</v>
      </c>
      <c r="O89" s="9" t="s">
        <v>7544</v>
      </c>
      <c r="P89" s="10" t="s">
        <v>1274</v>
      </c>
      <c r="Q89" s="9" t="s">
        <v>1275</v>
      </c>
      <c r="R89" s="161" t="s">
        <v>7545</v>
      </c>
      <c r="S89" s="10" t="s">
        <v>7</v>
      </c>
      <c r="T89" s="9" t="s">
        <v>7705</v>
      </c>
      <c r="U89" s="10" t="s">
        <v>1</v>
      </c>
      <c r="V89" s="9">
        <v>2000</v>
      </c>
      <c r="W89" s="10">
        <v>47</v>
      </c>
      <c r="X89" s="9" t="s">
        <v>5</v>
      </c>
      <c r="Y89" s="8">
        <v>45300</v>
      </c>
      <c r="Z89" s="7">
        <v>45217</v>
      </c>
      <c r="AA89" s="8">
        <v>45278</v>
      </c>
      <c r="AB89" s="7">
        <v>45284</v>
      </c>
      <c r="AC89" s="6">
        <v>1163</v>
      </c>
      <c r="AD89" s="1" t="s">
        <v>10769</v>
      </c>
    </row>
    <row r="90" spans="1:30" hidden="1">
      <c r="A90" s="15" t="str">
        <f t="shared" ca="1" si="15"/>
        <v>PO &gt; Ok</v>
      </c>
      <c r="B90" s="40" t="s">
        <v>10768</v>
      </c>
      <c r="C90" s="18" t="str">
        <f>IFERROR(IF(VLOOKUP(G90&amp;P90,'Troca PN'!A:G,5,0)&lt;&gt;0,"TEVE Troca de PN","  &gt; ERRO CHAVE SKU&amp;PN "),"")</f>
        <v/>
      </c>
      <c r="D90" s="18" t="str">
        <f>IFERROR(IF(VLOOKUP(G90&amp;P90,'Troca PN'!A:G,5,0)&lt;&gt;0,VLOOKUP(P90,'Troca PN'!C:G,2,0),"  &gt; ERRO CHAVE SKU&amp;PN "),P90)</f>
        <v>07090544-002</v>
      </c>
      <c r="E90" s="54">
        <f>IFERROR(ROUNDUP((AC90/VLOOKUP(P90,'Huawei BUn - JDI'!B:H,4,0))*VLOOKUP(P90,'Huawei BUn - JDI'!B:H,7,0),0),
IFERROR(IF(AC90/VLOOKUP(P90,'Huawei BUn - JDI'!L:O,3,0)&lt;1,VLOOKUP(P90,'Huawei BUn - JDI'!L:O,3,0),
IFERROR(IF(AC90/VLOOKUP(P90,'Huawei BUn - JDI'!L:O,3,0)&lt;&gt;ROUND(AC90/VLOOKUP(P90,'Huawei BUn - JDI'!L:O,3,0),0),ROUNDUP(AC90/VLOOKUP(P90,'Huawei BUn - JDI'!L:O,3,0),0),AC90),AC90)),AC90))</f>
        <v>986</v>
      </c>
      <c r="F90" s="17">
        <f>VLOOKUP(P90,'Material Unit Price List'!A:D,3,0)</f>
        <v>2.5899999999999999E-2</v>
      </c>
      <c r="G90" s="1" t="str">
        <f>TRIM(MID(N90,(FIND("]",N90)+1),
(FIND("#",N90)-1)-(FIND("]",N90))))</f>
        <v>BSJ-4</v>
      </c>
      <c r="H90" s="16" t="str">
        <f>IFERROR(VLOOKUP(P90,'Huawei BUn - JDI'!B:H,1,0)&amp;" - has convertion, divide for - "&amp;VLOOKUP(P90,'Huawei BUn - JDI'!B:H,4,0),
IFERROR(VLOOKUP(P90,'Huawei BUn - JDI'!L:O,1,0)&amp;"- has MOQ of - "&amp;VLOOKUP(P90,'Huawei BUn - JDI'!L:O,3,0)," Sem Conversão"))</f>
        <v xml:space="preserve"> Sem Conversão</v>
      </c>
      <c r="J90" s="12" t="s">
        <v>4</v>
      </c>
      <c r="K90" s="9" t="b">
        <v>1</v>
      </c>
      <c r="L90" s="9" t="s">
        <v>7713</v>
      </c>
      <c r="M90" s="11" t="s">
        <v>8486</v>
      </c>
      <c r="N90" s="10" t="s">
        <v>7654</v>
      </c>
      <c r="O90" s="9" t="s">
        <v>7544</v>
      </c>
      <c r="P90" s="10" t="s">
        <v>7102</v>
      </c>
      <c r="Q90" s="9" t="s">
        <v>7103</v>
      </c>
      <c r="R90" s="161" t="s">
        <v>7545</v>
      </c>
      <c r="S90" s="10" t="s">
        <v>7</v>
      </c>
      <c r="T90" s="9" t="s">
        <v>7705</v>
      </c>
      <c r="U90" s="10" t="s">
        <v>1</v>
      </c>
      <c r="V90" s="9">
        <v>2000</v>
      </c>
      <c r="W90" s="10">
        <v>47</v>
      </c>
      <c r="X90" s="9" t="s">
        <v>5</v>
      </c>
      <c r="Y90" s="8">
        <v>45308</v>
      </c>
      <c r="Z90" s="7">
        <v>45231</v>
      </c>
      <c r="AA90" s="8">
        <v>45292</v>
      </c>
      <c r="AB90" s="7">
        <v>45292</v>
      </c>
      <c r="AC90" s="6">
        <v>986</v>
      </c>
    </row>
    <row r="91" spans="1:30" hidden="1">
      <c r="A91" s="15" t="str">
        <f t="shared" ca="1" si="15"/>
        <v>PO &gt; Ok</v>
      </c>
      <c r="B91" s="40" t="s">
        <v>10768</v>
      </c>
      <c r="C91" s="18" t="str">
        <f>IFERROR(IF(VLOOKUP(G91&amp;P91,'Troca PN'!A:G,5,0)&lt;&gt;0,"TEVE Troca de PN","  &gt; ERRO CHAVE SKU&amp;PN "),"")</f>
        <v/>
      </c>
      <c r="D91" s="18" t="str">
        <f>IFERROR(IF(VLOOKUP(G91&amp;P91,'Troca PN'!A:G,5,0)&lt;&gt;0,VLOOKUP(P91,'Troca PN'!C:G,2,0),"  &gt; ERRO CHAVE SKU&amp;PN "),P91)</f>
        <v>07090603-002</v>
      </c>
      <c r="E91" s="54">
        <f>IFERROR(ROUNDUP((AC91/VLOOKUP(P91,'Huawei BUn - JDI'!B:H,4,0))*VLOOKUP(P91,'Huawei BUn - JDI'!B:H,7,0),0),
IFERROR(IF(AC91/VLOOKUP(P91,'Huawei BUn - JDI'!L:O,3,0)&lt;1,VLOOKUP(P91,'Huawei BUn - JDI'!L:O,3,0),
IFERROR(IF(AC91/VLOOKUP(P91,'Huawei BUn - JDI'!L:O,3,0)&lt;&gt;ROUND(AC91/VLOOKUP(P91,'Huawei BUn - JDI'!L:O,3,0),0),ROUNDUP(AC91/VLOOKUP(P91,'Huawei BUn - JDI'!L:O,3,0),0),AC91),AC91)),AC91))</f>
        <v>5000</v>
      </c>
      <c r="F91" s="17">
        <f>VLOOKUP(P91,'Material Unit Price List'!A:D,3,0)</f>
        <v>2.5999999999999999E-3</v>
      </c>
      <c r="G91" s="1" t="str">
        <f>TRIM(MID(N91,(FIND("]",N91)+1),
(FIND("#",N91)-1)-(FIND("]",N91))))</f>
        <v>FYQ-4</v>
      </c>
      <c r="H91" s="16" t="str">
        <f>IFERROR(VLOOKUP(P91,'Huawei BUn - JDI'!B:H,1,0)&amp;" - has convertion, divide for - "&amp;VLOOKUP(P91,'Huawei BUn - JDI'!B:H,4,0),
IFERROR(VLOOKUP(P91,'Huawei BUn - JDI'!L:O,1,0)&amp;"- has MOQ of - "&amp;VLOOKUP(P91,'Huawei BUn - JDI'!L:O,3,0)," Sem Conversão"))</f>
        <v xml:space="preserve"> Sem Conversão</v>
      </c>
      <c r="J91" s="12" t="s">
        <v>4</v>
      </c>
      <c r="K91" s="9" t="b">
        <v>1</v>
      </c>
      <c r="L91" s="9" t="s">
        <v>7714</v>
      </c>
      <c r="M91" s="11" t="s">
        <v>8487</v>
      </c>
      <c r="N91" s="10" t="s">
        <v>7664</v>
      </c>
      <c r="O91" s="9" t="s">
        <v>7544</v>
      </c>
      <c r="P91" s="10" t="s">
        <v>1326</v>
      </c>
      <c r="Q91" s="9" t="s">
        <v>1323</v>
      </c>
      <c r="R91" s="161" t="s">
        <v>7545</v>
      </c>
      <c r="S91" s="10" t="s">
        <v>7</v>
      </c>
      <c r="T91" s="9" t="s">
        <v>7705</v>
      </c>
      <c r="U91" s="10" t="s">
        <v>1</v>
      </c>
      <c r="V91" s="9">
        <v>5000</v>
      </c>
      <c r="W91" s="10">
        <v>47</v>
      </c>
      <c r="X91" s="9" t="s">
        <v>5</v>
      </c>
      <c r="Y91" s="8">
        <v>45301</v>
      </c>
      <c r="Z91" s="7">
        <v>45231</v>
      </c>
      <c r="AA91" s="8">
        <v>45292</v>
      </c>
      <c r="AB91" s="7">
        <v>45292</v>
      </c>
      <c r="AC91" s="6">
        <v>5000</v>
      </c>
    </row>
    <row r="92" spans="1:30" hidden="1">
      <c r="A92" s="15" t="str">
        <f t="shared" ca="1" si="15"/>
        <v>Future PO</v>
      </c>
      <c r="B92" s="40" t="str">
        <f ca="1">IFERROR(IF(FIND("TAMURA",UPPER(Q92))&lt;&gt;0,"LOCAL PO &gt; 'TAMURA' ","ERRO Regra Tamura"),
IFERROR(IF(LOWER(S92)="national","Local PO",
IF(YEAR(Z92)&amp;TEXT(WEEKNUM(Z92),"00")&lt;=YEAR(TODAY())&amp;TEXT(WEEKNUM(TODAY())  +1,"00"),"PO &gt; Ok",   "Future PO")),""))</f>
        <v>Future PO</v>
      </c>
      <c r="C92" s="18" t="str">
        <f>IFERROR(IF(VLOOKUP(G92&amp;P92,'Troca PN'!A:G,5,0)&lt;&gt;0,"TEVE Troca de PN","  &gt; ERRO CHAVE SKU&amp;PN "),"")</f>
        <v/>
      </c>
      <c r="D92" s="18" t="str">
        <f>IFERROR(IF(VLOOKUP(G92&amp;P92,'Troca PN'!A:G,5,0)&lt;&gt;0,VLOOKUP(P92,'Troca PN'!C:G,2,0),"  &gt; ERRO CHAVE SKU&amp;PN "),P92)</f>
        <v>07090603-002</v>
      </c>
      <c r="E92" s="54">
        <f>IFERROR(ROUNDUP((AC92/VLOOKUP(P92,'Huawei BUn - JDI'!B:H,4,0))*VLOOKUP(P92,'Huawei BUn - JDI'!B:H,7,0),0),
IFERROR(IF(AC92/VLOOKUP(P92,'Huawei BUn - JDI'!L:O,3,0)&lt;1,VLOOKUP(P92,'Huawei BUn - JDI'!L:O,3,0),
IFERROR(IF(AC92/VLOOKUP(P92,'Huawei BUn - JDI'!L:O,3,0)&lt;&gt;ROUND(AC92/VLOOKUP(P92,'Huawei BUn - JDI'!L:O,3,0),0),ROUNDUP(AC92/VLOOKUP(P92,'Huawei BUn - JDI'!L:O,3,0),0),AC92),AC92)),AC92))</f>
        <v>5000</v>
      </c>
      <c r="F92" s="17">
        <f>VLOOKUP(P92,'Material Unit Price List'!A:D,3,0)</f>
        <v>2.5999999999999999E-3</v>
      </c>
      <c r="G92" s="1" t="str">
        <f>TRIM(MID(N92,(FIND("]",N92)+1),
(FIND("#",N92)-1)-(FIND("]",N92))))</f>
        <v>PFF-4</v>
      </c>
      <c r="H92" s="16" t="str">
        <f>IFERROR(VLOOKUP(P92,'Huawei BUn - JDI'!B:H,1,0)&amp;" - has convertion, divide for - "&amp;VLOOKUP(P92,'Huawei BUn - JDI'!B:H,4,0),
IFERROR(VLOOKUP(P92,'Huawei BUn - JDI'!L:O,1,0)&amp;"- has MOQ of - "&amp;VLOOKUP(P92,'Huawei BUn - JDI'!L:O,3,0)," Sem Conversão"))</f>
        <v xml:space="preserve"> Sem Conversão</v>
      </c>
      <c r="J92" s="12" t="s">
        <v>4</v>
      </c>
      <c r="K92" s="9" t="b">
        <v>1</v>
      </c>
      <c r="L92" s="9" t="s">
        <v>7714</v>
      </c>
      <c r="M92" s="11" t="s">
        <v>8488</v>
      </c>
      <c r="N92" s="10" t="s">
        <v>8411</v>
      </c>
      <c r="O92" s="9" t="s">
        <v>7544</v>
      </c>
      <c r="P92" s="10" t="s">
        <v>1326</v>
      </c>
      <c r="Q92" s="9" t="s">
        <v>1323</v>
      </c>
      <c r="R92" s="161" t="s">
        <v>7545</v>
      </c>
      <c r="S92" s="10" t="s">
        <v>7</v>
      </c>
      <c r="T92" s="9" t="s">
        <v>7705</v>
      </c>
      <c r="U92" s="10" t="s">
        <v>1</v>
      </c>
      <c r="V92" s="9">
        <v>5000</v>
      </c>
      <c r="W92" s="10">
        <v>47</v>
      </c>
      <c r="X92" s="9" t="s">
        <v>5</v>
      </c>
      <c r="Y92" s="8">
        <v>45331</v>
      </c>
      <c r="Z92" s="7">
        <v>45262</v>
      </c>
      <c r="AA92" s="8">
        <v>45323</v>
      </c>
      <c r="AB92" s="7">
        <v>45323</v>
      </c>
      <c r="AC92" s="6">
        <v>5000</v>
      </c>
    </row>
    <row r="93" spans="1:30" hidden="1">
      <c r="A93" s="15" t="str">
        <f t="shared" ca="1" si="15"/>
        <v>Future PO</v>
      </c>
      <c r="B93" s="40" t="str">
        <f ca="1">IFERROR(IF(FIND("TAMURA",UPPER(Q93))&lt;&gt;0,"LOCAL PO &gt; 'TAMURA' ","ERRO Regra Tamura"),
IFERROR(IF(LOWER(S93)="national","Local PO",
IF(YEAR(Z93)&amp;TEXT(WEEKNUM(Z93),"00")&lt;=YEAR(TODAY())&amp;TEXT(WEEKNUM(TODAY())  +1,"00"),"PO &gt; Ok",   "Future PO")),""))</f>
        <v>Future PO</v>
      </c>
      <c r="C93" s="18" t="str">
        <f>IFERROR(IF(VLOOKUP(G93&amp;P93,'Troca PN'!A:G,5,0)&lt;&gt;0,"TEVE Troca de PN","  &gt; ERRO CHAVE SKU&amp;PN "),"")</f>
        <v/>
      </c>
      <c r="D93" s="18" t="str">
        <f>IFERROR(IF(VLOOKUP(G93&amp;P93,'Troca PN'!A:G,5,0)&lt;&gt;0,VLOOKUP(P93,'Troca PN'!C:G,2,0),"  &gt; ERRO CHAVE SKU&amp;PN "),P93)</f>
        <v>07090603-002</v>
      </c>
      <c r="E93" s="54">
        <f>IFERROR(ROUNDUP((AC93/VLOOKUP(P93,'Huawei BUn - JDI'!B:H,4,0))*VLOOKUP(P93,'Huawei BUn - JDI'!B:H,7,0),0),
IFERROR(IF(AC93/VLOOKUP(P93,'Huawei BUn - JDI'!L:O,3,0)&lt;1,VLOOKUP(P93,'Huawei BUn - JDI'!L:O,3,0),
IFERROR(IF(AC93/VLOOKUP(P93,'Huawei BUn - JDI'!L:O,3,0)&lt;&gt;ROUND(AC93/VLOOKUP(P93,'Huawei BUn - JDI'!L:O,3,0),0),ROUNDUP(AC93/VLOOKUP(P93,'Huawei BUn - JDI'!L:O,3,0),0),AC93),AC93)),AC93))</f>
        <v>5000</v>
      </c>
      <c r="F93" s="17">
        <f>VLOOKUP(P93,'Material Unit Price List'!A:D,3,0)</f>
        <v>2.5999999999999999E-3</v>
      </c>
      <c r="G93" s="1" t="str">
        <f>TRIM(MID(N93,(FIND("]",N93)+1),
(FIND("#",N93)-1)-(FIND("]",N93))))</f>
        <v>BSJ-4</v>
      </c>
      <c r="H93" s="16" t="str">
        <f>IFERROR(VLOOKUP(P93,'Huawei BUn - JDI'!B:H,1,0)&amp;" - has convertion, divide for - "&amp;VLOOKUP(P93,'Huawei BUn - JDI'!B:H,4,0),
IFERROR(VLOOKUP(P93,'Huawei BUn - JDI'!L:O,1,0)&amp;"- has MOQ of - "&amp;VLOOKUP(P93,'Huawei BUn - JDI'!L:O,3,0)," Sem Conversão"))</f>
        <v xml:space="preserve"> Sem Conversão</v>
      </c>
      <c r="J93" s="12" t="s">
        <v>4</v>
      </c>
      <c r="K93" s="9" t="b">
        <v>1</v>
      </c>
      <c r="L93" s="9" t="s">
        <v>7714</v>
      </c>
      <c r="M93" s="11" t="s">
        <v>8489</v>
      </c>
      <c r="N93" s="10" t="s">
        <v>7658</v>
      </c>
      <c r="O93" s="9" t="s">
        <v>7544</v>
      </c>
      <c r="P93" s="10" t="s">
        <v>1326</v>
      </c>
      <c r="Q93" s="9" t="s">
        <v>1323</v>
      </c>
      <c r="R93" s="161" t="s">
        <v>7545</v>
      </c>
      <c r="S93" s="10" t="s">
        <v>7</v>
      </c>
      <c r="T93" s="9" t="s">
        <v>7705</v>
      </c>
      <c r="U93" s="10" t="s">
        <v>1</v>
      </c>
      <c r="V93" s="9">
        <v>5000</v>
      </c>
      <c r="W93" s="10">
        <v>47</v>
      </c>
      <c r="X93" s="9" t="s">
        <v>5</v>
      </c>
      <c r="Y93" s="8">
        <v>45332</v>
      </c>
      <c r="Z93" s="7">
        <v>45262</v>
      </c>
      <c r="AA93" s="8">
        <v>45323</v>
      </c>
      <c r="AB93" s="7">
        <v>45323</v>
      </c>
      <c r="AC93" s="6">
        <v>5000</v>
      </c>
    </row>
    <row r="94" spans="1:30" hidden="1">
      <c r="A94" s="15" t="str">
        <f t="shared" ca="1" si="15"/>
        <v>Future PO</v>
      </c>
      <c r="B94" s="40" t="str">
        <f ca="1">IFERROR(IF(FIND("TAMURA",UPPER(Q94))&lt;&gt;0,"LOCAL PO &gt; 'TAMURA' ","ERRO Regra Tamura"),
IFERROR(IF(LOWER(S94)="national","Local PO",
IF(YEAR(Z94)&amp;TEXT(WEEKNUM(Z94),"00")&lt;=YEAR(TODAY())&amp;TEXT(WEEKNUM(TODAY())  +1,"00"),"PO &gt; Ok",   "Future PO")),""))</f>
        <v>Future PO</v>
      </c>
      <c r="C94" s="18" t="str">
        <f>IFERROR(IF(VLOOKUP(G94&amp;P94,'Troca PN'!A:G,5,0)&lt;&gt;0,"TEVE Troca de PN","  &gt; ERRO CHAVE SKU&amp;PN "),"")</f>
        <v/>
      </c>
      <c r="D94" s="18" t="str">
        <f>IFERROR(IF(VLOOKUP(G94&amp;P94,'Troca PN'!A:G,5,0)&lt;&gt;0,VLOOKUP(P94,'Troca PN'!C:G,2,0),"  &gt; ERRO CHAVE SKU&amp;PN "),P94)</f>
        <v>07090603-002</v>
      </c>
      <c r="E94" s="54">
        <f>IFERROR(ROUNDUP((AC94/VLOOKUP(P94,'Huawei BUn - JDI'!B:H,4,0))*VLOOKUP(P94,'Huawei BUn - JDI'!B:H,7,0),0),
IFERROR(IF(AC94/VLOOKUP(P94,'Huawei BUn - JDI'!L:O,3,0)&lt;1,VLOOKUP(P94,'Huawei BUn - JDI'!L:O,3,0),
IFERROR(IF(AC94/VLOOKUP(P94,'Huawei BUn - JDI'!L:O,3,0)&lt;&gt;ROUND(AC94/VLOOKUP(P94,'Huawei BUn - JDI'!L:O,3,0),0),ROUNDUP(AC94/VLOOKUP(P94,'Huawei BUn - JDI'!L:O,3,0),0),AC94),AC94)),AC94))</f>
        <v>8152</v>
      </c>
      <c r="F94" s="17">
        <f>VLOOKUP(P94,'Material Unit Price List'!A:D,3,0)</f>
        <v>2.5999999999999999E-3</v>
      </c>
      <c r="G94" s="1" t="str">
        <f>TRIM(MID(N94,(FIND("]",N94)+1),
(FIND("#",N94)-1)-(FIND("]",N94))))</f>
        <v>BSJ-4</v>
      </c>
      <c r="H94" s="16" t="str">
        <f>IFERROR(VLOOKUP(P94,'Huawei BUn - JDI'!B:H,1,0)&amp;" - has convertion, divide for - "&amp;VLOOKUP(P94,'Huawei BUn - JDI'!B:H,4,0),
IFERROR(VLOOKUP(P94,'Huawei BUn - JDI'!L:O,1,0)&amp;"- has MOQ of - "&amp;VLOOKUP(P94,'Huawei BUn - JDI'!L:O,3,0)," Sem Conversão"))</f>
        <v xml:space="preserve"> Sem Conversão</v>
      </c>
      <c r="J94" s="12" t="s">
        <v>4</v>
      </c>
      <c r="K94" s="9" t="b">
        <v>1</v>
      </c>
      <c r="L94" s="9" t="s">
        <v>7714</v>
      </c>
      <c r="M94" s="11" t="s">
        <v>8490</v>
      </c>
      <c r="N94" s="10" t="s">
        <v>7677</v>
      </c>
      <c r="O94" s="9" t="s">
        <v>7544</v>
      </c>
      <c r="P94" s="10" t="s">
        <v>1326</v>
      </c>
      <c r="Q94" s="9" t="s">
        <v>1323</v>
      </c>
      <c r="R94" s="161" t="s">
        <v>7545</v>
      </c>
      <c r="S94" s="10" t="s">
        <v>7</v>
      </c>
      <c r="T94" s="9" t="s">
        <v>7705</v>
      </c>
      <c r="U94" s="10" t="s">
        <v>1</v>
      </c>
      <c r="V94" s="9">
        <v>5000</v>
      </c>
      <c r="W94" s="10">
        <v>47</v>
      </c>
      <c r="X94" s="9" t="s">
        <v>5</v>
      </c>
      <c r="Y94" s="8">
        <v>45333</v>
      </c>
      <c r="Z94" s="7">
        <v>45262</v>
      </c>
      <c r="AA94" s="8">
        <v>45323</v>
      </c>
      <c r="AB94" s="7">
        <v>45323</v>
      </c>
      <c r="AC94" s="6">
        <v>8152</v>
      </c>
    </row>
    <row r="95" spans="1:30" hidden="1">
      <c r="A95" s="15" t="str">
        <f t="shared" ca="1" si="15"/>
        <v>Future PO</v>
      </c>
      <c r="B95" s="40" t="str">
        <f ca="1">IFERROR(IF(FIND("TAMURA",UPPER(Q95))&lt;&gt;0,"LOCAL PO &gt; 'TAMURA' ","ERRO Regra Tamura"),
IFERROR(IF(LOWER(S95)="national","Local PO",
IF(YEAR(Z95)&amp;TEXT(WEEKNUM(Z95),"00")&lt;=YEAR(TODAY())&amp;TEXT(WEEKNUM(TODAY())  +1,"00"),"PO &gt; Ok",   "Future PO")),""))</f>
        <v>Future PO</v>
      </c>
      <c r="C95" s="18" t="str">
        <f>IFERROR(IF(VLOOKUP(G95&amp;P95,'Troca PN'!A:G,5,0)&lt;&gt;0,"TEVE Troca de PN","  &gt; ERRO CHAVE SKU&amp;PN "),"")</f>
        <v/>
      </c>
      <c r="D95" s="18" t="str">
        <f>IFERROR(IF(VLOOKUP(G95&amp;P95,'Troca PN'!A:G,5,0)&lt;&gt;0,VLOOKUP(P95,'Troca PN'!C:G,2,0),"  &gt; ERRO CHAVE SKU&amp;PN "),P95)</f>
        <v>07090640-001</v>
      </c>
      <c r="E95" s="54">
        <f>IFERROR(ROUNDUP((AC95/VLOOKUP(P95,'Huawei BUn - JDI'!B:H,4,0))*VLOOKUP(P95,'Huawei BUn - JDI'!B:H,7,0),0),
IFERROR(IF(AC95/VLOOKUP(P95,'Huawei BUn - JDI'!L:O,3,0)&lt;1,VLOOKUP(P95,'Huawei BUn - JDI'!L:O,3,0),
IFERROR(IF(AC95/VLOOKUP(P95,'Huawei BUn - JDI'!L:O,3,0)&lt;&gt;ROUND(AC95/VLOOKUP(P95,'Huawei BUn - JDI'!L:O,3,0),0),ROUNDUP(AC95/VLOOKUP(P95,'Huawei BUn - JDI'!L:O,3,0),0),AC95),AC95)),AC95))</f>
        <v>503</v>
      </c>
      <c r="F95" s="17">
        <f>VLOOKUP(P95,'Material Unit Price List'!A:D,3,0)</f>
        <v>8.0000000000000004E-4</v>
      </c>
      <c r="G95" s="1" t="str">
        <f>TRIM(MID(N95,(FIND("]",N95)+1),
(FIND("#",N95)-1)-(FIND("]",N95))))</f>
        <v>VFF-3</v>
      </c>
      <c r="H95" s="16" t="str">
        <f>IFERROR(VLOOKUP(P95,'Huawei BUn - JDI'!B:H,1,0)&amp;" - has convertion, divide for - "&amp;VLOOKUP(P95,'Huawei BUn - JDI'!B:H,4,0),
IFERROR(VLOOKUP(P95,'Huawei BUn - JDI'!L:O,1,0)&amp;"- has MOQ of - "&amp;VLOOKUP(P95,'Huawei BUn - JDI'!L:O,3,0)," Sem Conversão"))</f>
        <v xml:space="preserve"> Sem Conversão</v>
      </c>
      <c r="J95" s="12" t="s">
        <v>4</v>
      </c>
      <c r="K95" s="9" t="b">
        <v>1</v>
      </c>
      <c r="L95" s="9" t="s">
        <v>7715</v>
      </c>
      <c r="M95" s="11" t="s">
        <v>8491</v>
      </c>
      <c r="N95" s="10" t="s">
        <v>7656</v>
      </c>
      <c r="O95" s="9" t="s">
        <v>7544</v>
      </c>
      <c r="P95" s="10" t="s">
        <v>1343</v>
      </c>
      <c r="Q95" s="9" t="s">
        <v>1344</v>
      </c>
      <c r="R95" s="161" t="s">
        <v>7545</v>
      </c>
      <c r="S95" s="10" t="s">
        <v>7</v>
      </c>
      <c r="T95" s="9" t="s">
        <v>7705</v>
      </c>
      <c r="U95" s="10" t="s">
        <v>1</v>
      </c>
      <c r="V95" s="9">
        <v>2000</v>
      </c>
      <c r="W95" s="10">
        <v>47</v>
      </c>
      <c r="X95" s="9" t="s">
        <v>5</v>
      </c>
      <c r="Y95" s="8">
        <v>45324</v>
      </c>
      <c r="Z95" s="7">
        <v>45262</v>
      </c>
      <c r="AA95" s="8">
        <v>45323</v>
      </c>
      <c r="AB95" s="7">
        <v>45323</v>
      </c>
      <c r="AC95" s="6">
        <v>503</v>
      </c>
    </row>
    <row r="96" spans="1:30" hidden="1">
      <c r="A96" s="15" t="str">
        <f t="shared" ca="1" si="15"/>
        <v>Future PO</v>
      </c>
      <c r="B96" s="40" t="str">
        <f ca="1">IFERROR(IF(FIND("TAMURA",UPPER(Q96))&lt;&gt;0,"LOCAL PO &gt; 'TAMURA' ","ERRO Regra Tamura"),
IFERROR(IF(LOWER(S96)="national","Local PO",
IF(YEAR(Z96)&amp;TEXT(WEEKNUM(Z96),"00")&lt;=YEAR(TODAY())&amp;TEXT(WEEKNUM(TODAY())  +1,"00"),"PO &gt; Ok",   "Future PO")),""))</f>
        <v>Future PO</v>
      </c>
      <c r="C96" s="18" t="str">
        <f>IFERROR(IF(VLOOKUP(G96&amp;P96,'Troca PN'!A:G,5,0)&lt;&gt;0,"TEVE Troca de PN","  &gt; ERRO CHAVE SKU&amp;PN "),"")</f>
        <v/>
      </c>
      <c r="D96" s="18" t="str">
        <f>IFERROR(IF(VLOOKUP(G96&amp;P96,'Troca PN'!A:G,5,0)&lt;&gt;0,VLOOKUP(P96,'Troca PN'!C:G,2,0),"  &gt; ERRO CHAVE SKU&amp;PN "),P96)</f>
        <v>07090650-001</v>
      </c>
      <c r="E96" s="54">
        <f>IFERROR(ROUNDUP((AC96/VLOOKUP(P96,'Huawei BUn - JDI'!B:H,4,0))*VLOOKUP(P96,'Huawei BUn - JDI'!B:H,7,0),0),
IFERROR(IF(AC96/VLOOKUP(P96,'Huawei BUn - JDI'!L:O,3,0)&lt;1,VLOOKUP(P96,'Huawei BUn - JDI'!L:O,3,0),
IFERROR(IF(AC96/VLOOKUP(P96,'Huawei BUn - JDI'!L:O,3,0)&lt;&gt;ROUND(AC96/VLOOKUP(P96,'Huawei BUn - JDI'!L:O,3,0),0),ROUNDUP(AC96/VLOOKUP(P96,'Huawei BUn - JDI'!L:O,3,0),0),AC96),AC96)),AC96))</f>
        <v>10000</v>
      </c>
      <c r="F96" s="17">
        <f>VLOOKUP(P96,'Material Unit Price List'!A:D,3,0)</f>
        <v>8.0000000000000004E-4</v>
      </c>
      <c r="G96" s="1" t="str">
        <f>TRIM(MID(N96,(FIND("]",N96)+1),
(FIND("#",N96)-1)-(FIND("]",N96))))</f>
        <v>VFF-3</v>
      </c>
      <c r="H96" s="16" t="str">
        <f>IFERROR(VLOOKUP(P96,'Huawei BUn - JDI'!B:H,1,0)&amp;" - has convertion, divide for - "&amp;VLOOKUP(P96,'Huawei BUn - JDI'!B:H,4,0),
IFERROR(VLOOKUP(P96,'Huawei BUn - JDI'!L:O,1,0)&amp;"- has MOQ of - "&amp;VLOOKUP(P96,'Huawei BUn - JDI'!L:O,3,0)," Sem Conversão"))</f>
        <v xml:space="preserve"> Sem Conversão</v>
      </c>
      <c r="J96" s="12" t="s">
        <v>4</v>
      </c>
      <c r="K96" s="9" t="b">
        <v>1</v>
      </c>
      <c r="L96" s="9" t="s">
        <v>7716</v>
      </c>
      <c r="M96" s="11" t="s">
        <v>8492</v>
      </c>
      <c r="N96" s="10" t="s">
        <v>7656</v>
      </c>
      <c r="O96" s="9" t="s">
        <v>7544</v>
      </c>
      <c r="P96" s="10" t="s">
        <v>1353</v>
      </c>
      <c r="Q96" s="9" t="s">
        <v>7717</v>
      </c>
      <c r="R96" s="161" t="s">
        <v>7545</v>
      </c>
      <c r="S96" s="10" t="s">
        <v>7</v>
      </c>
      <c r="T96" s="9" t="s">
        <v>7705</v>
      </c>
      <c r="U96" s="10" t="s">
        <v>1</v>
      </c>
      <c r="V96" s="9">
        <v>10000</v>
      </c>
      <c r="W96" s="10">
        <v>47</v>
      </c>
      <c r="X96" s="9" t="s">
        <v>5</v>
      </c>
      <c r="Y96" s="8">
        <v>45324</v>
      </c>
      <c r="Z96" s="7">
        <v>45262</v>
      </c>
      <c r="AA96" s="8">
        <v>45323</v>
      </c>
      <c r="AB96" s="7">
        <v>45323</v>
      </c>
      <c r="AC96" s="6">
        <v>10000</v>
      </c>
    </row>
    <row r="97" spans="1:29" hidden="1">
      <c r="A97" s="15" t="str">
        <f t="shared" ca="1" si="15"/>
        <v>Future PO</v>
      </c>
      <c r="B97" s="40" t="str">
        <f ca="1">IFERROR(IF(FIND("TAMURA",UPPER(Q97))&lt;&gt;0,"LOCAL PO &gt; 'TAMURA' ","ERRO Regra Tamura"),
IFERROR(IF(LOWER(S97)="national","Local PO",
IF(YEAR(Z97)&amp;TEXT(WEEKNUM(Z97),"00")&lt;=YEAR(TODAY())&amp;TEXT(WEEKNUM(TODAY())  +1,"00"),"PO &gt; Ok",   "Future PO")),""))</f>
        <v>Future PO</v>
      </c>
      <c r="C97" s="18" t="str">
        <f>IFERROR(IF(VLOOKUP(G97&amp;P97,'Troca PN'!A:G,5,0)&lt;&gt;0,"TEVE Troca de PN","  &gt; ERRO CHAVE SKU&amp;PN "),"")</f>
        <v/>
      </c>
      <c r="D97" s="18" t="str">
        <f>IFERROR(IF(VLOOKUP(G97&amp;P97,'Troca PN'!A:G,5,0)&lt;&gt;0,VLOOKUP(P97,'Troca PN'!C:G,2,0),"  &gt; ERRO CHAVE SKU&amp;PN "),P97)</f>
        <v>07090650-001</v>
      </c>
      <c r="E97" s="54">
        <f>IFERROR(ROUNDUP((AC97/VLOOKUP(P97,'Huawei BUn - JDI'!B:H,4,0))*VLOOKUP(P97,'Huawei BUn - JDI'!B:H,7,0),0),
IFERROR(IF(AC97/VLOOKUP(P97,'Huawei BUn - JDI'!L:O,3,0)&lt;1,VLOOKUP(P97,'Huawei BUn - JDI'!L:O,3,0),
IFERROR(IF(AC97/VLOOKUP(P97,'Huawei BUn - JDI'!L:O,3,0)&lt;&gt;ROUND(AC97/VLOOKUP(P97,'Huawei BUn - JDI'!L:O,3,0),0),ROUNDUP(AC97/VLOOKUP(P97,'Huawei BUn - JDI'!L:O,3,0),0),AC97),AC97)),AC97))</f>
        <v>6250</v>
      </c>
      <c r="F97" s="17">
        <f>VLOOKUP(P97,'Material Unit Price List'!A:D,3,0)</f>
        <v>8.0000000000000004E-4</v>
      </c>
      <c r="G97" s="1" t="str">
        <f>TRIM(MID(N97,(FIND("]",N97)+1),
(FIND("#",N97)-1)-(FIND("]",N97))))</f>
        <v>VFF-3</v>
      </c>
      <c r="H97" s="16" t="str">
        <f>IFERROR(VLOOKUP(P97,'Huawei BUn - JDI'!B:H,1,0)&amp;" - has convertion, divide for - "&amp;VLOOKUP(P97,'Huawei BUn - JDI'!B:H,4,0),
IFERROR(VLOOKUP(P97,'Huawei BUn - JDI'!L:O,1,0)&amp;"- has MOQ of - "&amp;VLOOKUP(P97,'Huawei BUn - JDI'!L:O,3,0)," Sem Conversão"))</f>
        <v xml:space="preserve"> Sem Conversão</v>
      </c>
      <c r="J97" s="12" t="s">
        <v>4</v>
      </c>
      <c r="K97" s="9" t="b">
        <v>1</v>
      </c>
      <c r="L97" s="9" t="s">
        <v>7716</v>
      </c>
      <c r="M97" s="11" t="s">
        <v>8493</v>
      </c>
      <c r="N97" s="10" t="s">
        <v>7670</v>
      </c>
      <c r="O97" s="9" t="s">
        <v>7544</v>
      </c>
      <c r="P97" s="10" t="s">
        <v>1353</v>
      </c>
      <c r="Q97" s="9" t="s">
        <v>7717</v>
      </c>
      <c r="R97" s="161" t="s">
        <v>7545</v>
      </c>
      <c r="S97" s="10" t="s">
        <v>7</v>
      </c>
      <c r="T97" s="9" t="s">
        <v>7705</v>
      </c>
      <c r="U97" s="10" t="s">
        <v>1</v>
      </c>
      <c r="V97" s="9">
        <v>10000</v>
      </c>
      <c r="W97" s="10">
        <v>47</v>
      </c>
      <c r="X97" s="9" t="s">
        <v>5</v>
      </c>
      <c r="Y97" s="8">
        <v>45326</v>
      </c>
      <c r="Z97" s="7">
        <v>45262</v>
      </c>
      <c r="AA97" s="8">
        <v>45323</v>
      </c>
      <c r="AB97" s="7">
        <v>45323</v>
      </c>
      <c r="AC97" s="6">
        <v>6250</v>
      </c>
    </row>
    <row r="98" spans="1:29" hidden="1">
      <c r="A98" s="15" t="str">
        <f t="shared" ca="1" si="15"/>
        <v>PO &gt; Ok</v>
      </c>
      <c r="B98" s="40" t="s">
        <v>10768</v>
      </c>
      <c r="C98" s="18" t="str">
        <f>IFERROR(IF(VLOOKUP(G98&amp;P98,'Troca PN'!A:G,5,0)&lt;&gt;0,"TEVE Troca de PN","  &gt; ERRO CHAVE SKU&amp;PN "),"")</f>
        <v/>
      </c>
      <c r="D98" s="18" t="str">
        <f>IFERROR(IF(VLOOKUP(G98&amp;P98,'Troca PN'!A:G,5,0)&lt;&gt;0,VLOOKUP(P98,'Troca PN'!C:G,2,0),"  &gt; ERRO CHAVE SKU&amp;PN "),P98)</f>
        <v>07090709-002</v>
      </c>
      <c r="E98" s="54">
        <f>IFERROR(ROUNDUP((AC98/VLOOKUP(P98,'Huawei BUn - JDI'!B:H,4,0))*VLOOKUP(P98,'Huawei BUn - JDI'!B:H,7,0),0),
IFERROR(IF(AC98/VLOOKUP(P98,'Huawei BUn - JDI'!L:O,3,0)&lt;1,VLOOKUP(P98,'Huawei BUn - JDI'!L:O,3,0),
IFERROR(IF(AC98/VLOOKUP(P98,'Huawei BUn - JDI'!L:O,3,0)&lt;&gt;ROUND(AC98/VLOOKUP(P98,'Huawei BUn - JDI'!L:O,3,0),0),ROUNDUP(AC98/VLOOKUP(P98,'Huawei BUn - JDI'!L:O,3,0),0),AC98),AC98)),AC98))</f>
        <v>203</v>
      </c>
      <c r="F98" s="17">
        <f>VLOOKUP(P98,'Material Unit Price List'!A:D,3,0)</f>
        <v>8.0000000000000004E-4</v>
      </c>
      <c r="G98" s="1" t="str">
        <f>TRIM(MID(N98,(FIND("]",N98)+1),
(FIND("#",N98)-1)-(FIND("]",N98))))</f>
        <v>UWT-5</v>
      </c>
      <c r="H98" s="16" t="str">
        <f>IFERROR(VLOOKUP(P98,'Huawei BUn - JDI'!B:H,1,0)&amp;" - has convertion, divide for - "&amp;VLOOKUP(P98,'Huawei BUn - JDI'!B:H,4,0),
IFERROR(VLOOKUP(P98,'Huawei BUn - JDI'!L:O,1,0)&amp;"- has MOQ of - "&amp;VLOOKUP(P98,'Huawei BUn - JDI'!L:O,3,0)," Sem Conversão"))</f>
        <v xml:space="preserve"> Sem Conversão</v>
      </c>
      <c r="J98" s="12" t="s">
        <v>4</v>
      </c>
      <c r="K98" s="9" t="b">
        <v>1</v>
      </c>
      <c r="L98" s="9" t="s">
        <v>8494</v>
      </c>
      <c r="M98" s="11" t="s">
        <v>8495</v>
      </c>
      <c r="N98" s="10" t="s">
        <v>8406</v>
      </c>
      <c r="O98" s="9" t="s">
        <v>7544</v>
      </c>
      <c r="P98" s="10" t="s">
        <v>1371</v>
      </c>
      <c r="Q98" s="9" t="s">
        <v>1372</v>
      </c>
      <c r="R98" s="161" t="s">
        <v>7545</v>
      </c>
      <c r="S98" s="10" t="s">
        <v>7</v>
      </c>
      <c r="T98" s="9" t="s">
        <v>7705</v>
      </c>
      <c r="U98" s="10" t="s">
        <v>1</v>
      </c>
      <c r="V98" s="9">
        <v>5000</v>
      </c>
      <c r="W98" s="10">
        <v>47</v>
      </c>
      <c r="X98" s="9" t="s">
        <v>5</v>
      </c>
      <c r="Y98" s="8">
        <v>45306</v>
      </c>
      <c r="Z98" s="7">
        <v>45231</v>
      </c>
      <c r="AA98" s="8">
        <v>45292</v>
      </c>
      <c r="AB98" s="7">
        <v>45292</v>
      </c>
      <c r="AC98" s="6">
        <v>203</v>
      </c>
    </row>
    <row r="99" spans="1:29" hidden="1">
      <c r="A99" s="15" t="str">
        <f t="shared" ca="1" si="15"/>
        <v>PO &gt; Ok</v>
      </c>
      <c r="B99" s="40" t="s">
        <v>10768</v>
      </c>
      <c r="C99" s="18" t="str">
        <f>IFERROR(IF(VLOOKUP(G99&amp;P99,'Troca PN'!A:G,5,0)&lt;&gt;0,"TEVE Troca de PN","  &gt; ERRO CHAVE SKU&amp;PN "),"")</f>
        <v/>
      </c>
      <c r="D99" s="18" t="str">
        <f>IFERROR(IF(VLOOKUP(G99&amp;P99,'Troca PN'!A:G,5,0)&lt;&gt;0,VLOOKUP(P99,'Troca PN'!C:G,2,0),"  &gt; ERRO CHAVE SKU&amp;PN "),P99)</f>
        <v>07090805-001</v>
      </c>
      <c r="E99" s="54">
        <f>IFERROR(ROUNDUP((AC99/VLOOKUP(P99,'Huawei BUn - JDI'!B:H,4,0))*VLOOKUP(P99,'Huawei BUn - JDI'!B:H,7,0),0),
IFERROR(IF(AC99/VLOOKUP(P99,'Huawei BUn - JDI'!L:O,3,0)&lt;1,VLOOKUP(P99,'Huawei BUn - JDI'!L:O,3,0),
IFERROR(IF(AC99/VLOOKUP(P99,'Huawei BUn - JDI'!L:O,3,0)&lt;&gt;ROUND(AC99/VLOOKUP(P99,'Huawei BUn - JDI'!L:O,3,0),0),ROUNDUP(AC99/VLOOKUP(P99,'Huawei BUn - JDI'!L:O,3,0),0),AC99),AC99)),AC99))</f>
        <v>1000</v>
      </c>
      <c r="F99" s="17">
        <f>VLOOKUP(P99,'Material Unit Price List'!A:D,3,0)</f>
        <v>5.0000000000000001E-4</v>
      </c>
      <c r="G99" s="1" t="str">
        <f>TRIM(MID(N99,(FIND("]",N99)+1),
(FIND("#",N99)-1)-(FIND("]",N99))))</f>
        <v>BSJ-4</v>
      </c>
      <c r="H99" s="16" t="str">
        <f>IFERROR(VLOOKUP(P99,'Huawei BUn - JDI'!B:H,1,0)&amp;" - has convertion, divide for - "&amp;VLOOKUP(P99,'Huawei BUn - JDI'!B:H,4,0),
IFERROR(VLOOKUP(P99,'Huawei BUn - JDI'!L:O,1,0)&amp;"- has MOQ of - "&amp;VLOOKUP(P99,'Huawei BUn - JDI'!L:O,3,0)," Sem Conversão"))</f>
        <v xml:space="preserve"> Sem Conversão</v>
      </c>
      <c r="J99" s="12" t="s">
        <v>4</v>
      </c>
      <c r="K99" s="9" t="b">
        <v>1</v>
      </c>
      <c r="L99" s="9" t="s">
        <v>7718</v>
      </c>
      <c r="M99" s="11" t="s">
        <v>8496</v>
      </c>
      <c r="N99" s="10" t="s">
        <v>7654</v>
      </c>
      <c r="O99" s="9" t="s">
        <v>7544</v>
      </c>
      <c r="P99" s="10" t="s">
        <v>1434</v>
      </c>
      <c r="Q99" s="9" t="s">
        <v>1435</v>
      </c>
      <c r="R99" s="161" t="s">
        <v>7545</v>
      </c>
      <c r="S99" s="10" t="s">
        <v>7</v>
      </c>
      <c r="T99" s="9" t="s">
        <v>7705</v>
      </c>
      <c r="U99" s="10" t="s">
        <v>1</v>
      </c>
      <c r="V99" s="9">
        <v>1000</v>
      </c>
      <c r="W99" s="10">
        <v>47</v>
      </c>
      <c r="X99" s="9" t="s">
        <v>5</v>
      </c>
      <c r="Y99" s="8">
        <v>45308</v>
      </c>
      <c r="Z99" s="7">
        <v>45231</v>
      </c>
      <c r="AA99" s="8">
        <v>45292</v>
      </c>
      <c r="AB99" s="7">
        <v>45292</v>
      </c>
      <c r="AC99" s="6">
        <v>1000</v>
      </c>
    </row>
    <row r="100" spans="1:29" hidden="1">
      <c r="A100" s="15" t="str">
        <f t="shared" ca="1" si="15"/>
        <v>Future PO</v>
      </c>
      <c r="B100" s="40" t="str">
        <f ca="1">IFERROR(IF(FIND("TAMURA",UPPER(Q100))&lt;&gt;0,"LOCAL PO &gt; 'TAMURA' ","ERRO Regra Tamura"),
IFERROR(IF(LOWER(S100)="national","Local PO",
IF(YEAR(Z100)&amp;TEXT(WEEKNUM(Z100),"00")&lt;=YEAR(TODAY())&amp;TEXT(WEEKNUM(TODAY())  +1,"00"),"PO &gt; Ok",   "Future PO")),""))</f>
        <v>Future PO</v>
      </c>
      <c r="C100" s="18" t="str">
        <f>IFERROR(IF(VLOOKUP(G100&amp;P100,'Troca PN'!A:G,5,0)&lt;&gt;0,"TEVE Troca de PN","  &gt; ERRO CHAVE SKU&amp;PN "),"")</f>
        <v/>
      </c>
      <c r="D100" s="18" t="str">
        <f>IFERROR(IF(VLOOKUP(G100&amp;P100,'Troca PN'!A:G,5,0)&lt;&gt;0,VLOOKUP(P100,'Troca PN'!C:G,2,0),"  &gt; ERRO CHAVE SKU&amp;PN "),P100)</f>
        <v>07090805-001</v>
      </c>
      <c r="E100" s="54">
        <f>IFERROR(ROUNDUP((AC100/VLOOKUP(P100,'Huawei BUn - JDI'!B:H,4,0))*VLOOKUP(P100,'Huawei BUn - JDI'!B:H,7,0),0),
IFERROR(IF(AC100/VLOOKUP(P100,'Huawei BUn - JDI'!L:O,3,0)&lt;1,VLOOKUP(P100,'Huawei BUn - JDI'!L:O,3,0),
IFERROR(IF(AC100/VLOOKUP(P100,'Huawei BUn - JDI'!L:O,3,0)&lt;&gt;ROUND(AC100/VLOOKUP(P100,'Huawei BUn - JDI'!L:O,3,0),0),ROUNDUP(AC100/VLOOKUP(P100,'Huawei BUn - JDI'!L:O,3,0),0),AC100),AC100)),AC100))</f>
        <v>447</v>
      </c>
      <c r="F100" s="17">
        <f>VLOOKUP(P100,'Material Unit Price List'!A:D,3,0)</f>
        <v>5.0000000000000001E-4</v>
      </c>
      <c r="G100" s="1" t="str">
        <f>TRIM(MID(N100,(FIND("]",N100)+1),
(FIND("#",N100)-1)-(FIND("]",N100))))</f>
        <v>BSJ-4</v>
      </c>
      <c r="H100" s="16" t="str">
        <f>IFERROR(VLOOKUP(P100,'Huawei BUn - JDI'!B:H,1,0)&amp;" - has convertion, divide for - "&amp;VLOOKUP(P100,'Huawei BUn - JDI'!B:H,4,0),
IFERROR(VLOOKUP(P100,'Huawei BUn - JDI'!L:O,1,0)&amp;"- has MOQ of - "&amp;VLOOKUP(P100,'Huawei BUn - JDI'!L:O,3,0)," Sem Conversão"))</f>
        <v xml:space="preserve"> Sem Conversão</v>
      </c>
      <c r="J100" s="12" t="s">
        <v>4</v>
      </c>
      <c r="K100" s="9" t="b">
        <v>1</v>
      </c>
      <c r="L100" s="9" t="s">
        <v>7718</v>
      </c>
      <c r="M100" s="11" t="s">
        <v>8497</v>
      </c>
      <c r="N100" s="10" t="s">
        <v>7658</v>
      </c>
      <c r="O100" s="9" t="s">
        <v>7544</v>
      </c>
      <c r="P100" s="10" t="s">
        <v>1434</v>
      </c>
      <c r="Q100" s="9" t="s">
        <v>1435</v>
      </c>
      <c r="R100" s="161" t="s">
        <v>7545</v>
      </c>
      <c r="S100" s="10" t="s">
        <v>7</v>
      </c>
      <c r="T100" s="9" t="s">
        <v>7705</v>
      </c>
      <c r="U100" s="10" t="s">
        <v>1</v>
      </c>
      <c r="V100" s="9">
        <v>1000</v>
      </c>
      <c r="W100" s="10">
        <v>47</v>
      </c>
      <c r="X100" s="9" t="s">
        <v>5</v>
      </c>
      <c r="Y100" s="8">
        <v>45332</v>
      </c>
      <c r="Z100" s="7">
        <v>45262</v>
      </c>
      <c r="AA100" s="8">
        <v>45323</v>
      </c>
      <c r="AB100" s="7">
        <v>45323</v>
      </c>
      <c r="AC100" s="6">
        <v>447</v>
      </c>
    </row>
    <row r="101" spans="1:29" hidden="1">
      <c r="A101" s="15" t="str">
        <f t="shared" ca="1" si="15"/>
        <v>PO &gt; Ok</v>
      </c>
      <c r="B101" s="40" t="s">
        <v>10768</v>
      </c>
      <c r="C101" s="18" t="str">
        <f>IFERROR(IF(VLOOKUP(G101&amp;P101,'Troca PN'!A:G,5,0)&lt;&gt;0,"TEVE Troca de PN","  &gt; ERRO CHAVE SKU&amp;PN "),"")</f>
        <v/>
      </c>
      <c r="D101" s="18" t="str">
        <f>IFERROR(IF(VLOOKUP(G101&amp;P101,'Troca PN'!A:G,5,0)&lt;&gt;0,VLOOKUP(P101,'Troca PN'!C:G,2,0),"  &gt; ERRO CHAVE SKU&amp;PN "),P101)</f>
        <v>07090814-001</v>
      </c>
      <c r="E101" s="54">
        <f>IFERROR(ROUNDUP((AC101/VLOOKUP(P101,'Huawei BUn - JDI'!B:H,4,0))*VLOOKUP(P101,'Huawei BUn - JDI'!B:H,7,0),0),
IFERROR(IF(AC101/VLOOKUP(P101,'Huawei BUn - JDI'!L:O,3,0)&lt;1,VLOOKUP(P101,'Huawei BUn - JDI'!L:O,3,0),
IFERROR(IF(AC101/VLOOKUP(P101,'Huawei BUn - JDI'!L:O,3,0)&lt;&gt;ROUND(AC101/VLOOKUP(P101,'Huawei BUn - JDI'!L:O,3,0),0),ROUNDUP(AC101/VLOOKUP(P101,'Huawei BUn - JDI'!L:O,3,0),0),AC101),AC101)),AC101))</f>
        <v>1000</v>
      </c>
      <c r="F101" s="17">
        <f>VLOOKUP(P101,'Material Unit Price List'!A:D,3,0)</f>
        <v>5.0000000000000001E-4</v>
      </c>
      <c r="G101" s="1" t="str">
        <f>TRIM(MID(N101,(FIND("]",N101)+1),
(FIND("#",N101)-1)-(FIND("]",N101))))</f>
        <v>BSJ-4</v>
      </c>
      <c r="H101" s="16" t="str">
        <f>IFERROR(VLOOKUP(P101,'Huawei BUn - JDI'!B:H,1,0)&amp;" - has convertion, divide for - "&amp;VLOOKUP(P101,'Huawei BUn - JDI'!B:H,4,0),
IFERROR(VLOOKUP(P101,'Huawei BUn - JDI'!L:O,1,0)&amp;"- has MOQ of - "&amp;VLOOKUP(P101,'Huawei BUn - JDI'!L:O,3,0)," Sem Conversão"))</f>
        <v xml:space="preserve"> Sem Conversão</v>
      </c>
      <c r="J101" s="12" t="s">
        <v>4</v>
      </c>
      <c r="K101" s="9" t="b">
        <v>1</v>
      </c>
      <c r="L101" s="9" t="s">
        <v>7719</v>
      </c>
      <c r="M101" s="11" t="s">
        <v>8498</v>
      </c>
      <c r="N101" s="10" t="s">
        <v>7654</v>
      </c>
      <c r="O101" s="9" t="s">
        <v>7544</v>
      </c>
      <c r="P101" s="10" t="s">
        <v>6589</v>
      </c>
      <c r="Q101" s="9" t="s">
        <v>6590</v>
      </c>
      <c r="R101" s="161" t="s">
        <v>7545</v>
      </c>
      <c r="S101" s="10" t="s">
        <v>7</v>
      </c>
      <c r="T101" s="9" t="s">
        <v>7705</v>
      </c>
      <c r="U101" s="10" t="s">
        <v>1</v>
      </c>
      <c r="V101" s="9">
        <v>1000</v>
      </c>
      <c r="W101" s="10">
        <v>47</v>
      </c>
      <c r="X101" s="9" t="s">
        <v>5</v>
      </c>
      <c r="Y101" s="8">
        <v>45308</v>
      </c>
      <c r="Z101" s="7">
        <v>45231</v>
      </c>
      <c r="AA101" s="8">
        <v>45292</v>
      </c>
      <c r="AB101" s="7">
        <v>45292</v>
      </c>
      <c r="AC101" s="6">
        <v>1000</v>
      </c>
    </row>
    <row r="102" spans="1:29" hidden="1">
      <c r="A102" s="15" t="str">
        <f t="shared" ca="1" si="15"/>
        <v>PO &gt; Ok</v>
      </c>
      <c r="B102" s="40" t="s">
        <v>10768</v>
      </c>
      <c r="C102" s="18" t="str">
        <f>IFERROR(IF(VLOOKUP(G102&amp;P102,'Troca PN'!A:G,5,0)&lt;&gt;0,"TEVE Troca de PN","  &gt; ERRO CHAVE SKU&amp;PN "),"")</f>
        <v/>
      </c>
      <c r="D102" s="18" t="str">
        <f>IFERROR(IF(VLOOKUP(G102&amp;P102,'Troca PN'!A:G,5,0)&lt;&gt;0,VLOOKUP(P102,'Troca PN'!C:G,2,0),"  &gt; ERRO CHAVE SKU&amp;PN "),P102)</f>
        <v>07090814-001</v>
      </c>
      <c r="E102" s="54">
        <f>IFERROR(ROUNDUP((AC102/VLOOKUP(P102,'Huawei BUn - JDI'!B:H,4,0))*VLOOKUP(P102,'Huawei BUn - JDI'!B:H,7,0),0),
IFERROR(IF(AC102/VLOOKUP(P102,'Huawei BUn - JDI'!L:O,3,0)&lt;1,VLOOKUP(P102,'Huawei BUn - JDI'!L:O,3,0),
IFERROR(IF(AC102/VLOOKUP(P102,'Huawei BUn - JDI'!L:O,3,0)&lt;&gt;ROUND(AC102/VLOOKUP(P102,'Huawei BUn - JDI'!L:O,3,0),0),ROUNDUP(AC102/VLOOKUP(P102,'Huawei BUn - JDI'!L:O,3,0),0),AC102),AC102)),AC102))</f>
        <v>1000</v>
      </c>
      <c r="F102" s="17">
        <f>VLOOKUP(P102,'Material Unit Price List'!A:D,3,0)</f>
        <v>5.0000000000000001E-4</v>
      </c>
      <c r="G102" s="1" t="str">
        <f>TRIM(MID(N102,(FIND("]",N102)+1),
(FIND("#",N102)-1)-(FIND("]",N102))))</f>
        <v>BSJ-4</v>
      </c>
      <c r="H102" s="16" t="str">
        <f>IFERROR(VLOOKUP(P102,'Huawei BUn - JDI'!B:H,1,0)&amp;" - has convertion, divide for - "&amp;VLOOKUP(P102,'Huawei BUn - JDI'!B:H,4,0),
IFERROR(VLOOKUP(P102,'Huawei BUn - JDI'!L:O,1,0)&amp;"- has MOQ of - "&amp;VLOOKUP(P102,'Huawei BUn - JDI'!L:O,3,0)," Sem Conversão"))</f>
        <v xml:space="preserve"> Sem Conversão</v>
      </c>
      <c r="J102" s="12" t="s">
        <v>4</v>
      </c>
      <c r="K102" s="9" t="b">
        <v>1</v>
      </c>
      <c r="L102" s="9" t="s">
        <v>7719</v>
      </c>
      <c r="M102" s="11" t="s">
        <v>8499</v>
      </c>
      <c r="N102" s="10" t="s">
        <v>7683</v>
      </c>
      <c r="O102" s="9" t="s">
        <v>7544</v>
      </c>
      <c r="P102" s="10" t="s">
        <v>6589</v>
      </c>
      <c r="Q102" s="9" t="s">
        <v>6590</v>
      </c>
      <c r="R102" s="161" t="s">
        <v>7545</v>
      </c>
      <c r="S102" s="10" t="s">
        <v>7</v>
      </c>
      <c r="T102" s="9" t="s">
        <v>7705</v>
      </c>
      <c r="U102" s="10" t="s">
        <v>1</v>
      </c>
      <c r="V102" s="9">
        <v>1000</v>
      </c>
      <c r="W102" s="10">
        <v>47</v>
      </c>
      <c r="X102" s="9" t="s">
        <v>5</v>
      </c>
      <c r="Y102" s="8">
        <v>45309</v>
      </c>
      <c r="Z102" s="7">
        <v>45231</v>
      </c>
      <c r="AA102" s="8">
        <v>45292</v>
      </c>
      <c r="AB102" s="7">
        <v>45292</v>
      </c>
      <c r="AC102" s="6">
        <v>1000</v>
      </c>
    </row>
    <row r="103" spans="1:29" hidden="1">
      <c r="A103" s="15" t="str">
        <f t="shared" ca="1" si="15"/>
        <v>Future PO</v>
      </c>
      <c r="B103" s="40" t="str">
        <f ca="1">IFERROR(IF(FIND("TAMURA",UPPER(Q103))&lt;&gt;0,"LOCAL PO &gt; 'TAMURA' ","ERRO Regra Tamura"),
IFERROR(IF(LOWER(S103)="national","Local PO",
IF(YEAR(Z103)&amp;TEXT(WEEKNUM(Z103),"00")&lt;=YEAR(TODAY())&amp;TEXT(WEEKNUM(TODAY())  +1,"00"),"PO &gt; Ok",   "Future PO")),""))</f>
        <v>Future PO</v>
      </c>
      <c r="C103" s="18" t="str">
        <f>IFERROR(IF(VLOOKUP(G103&amp;P103,'Troca PN'!A:G,5,0)&lt;&gt;0,"TEVE Troca de PN","  &gt; ERRO CHAVE SKU&amp;PN "),"")</f>
        <v/>
      </c>
      <c r="D103" s="18" t="str">
        <f>IFERROR(IF(VLOOKUP(G103&amp;P103,'Troca PN'!A:G,5,0)&lt;&gt;0,VLOOKUP(P103,'Troca PN'!C:G,2,0),"  &gt; ERRO CHAVE SKU&amp;PN "),P103)</f>
        <v>07090814-001</v>
      </c>
      <c r="E103" s="54">
        <f>IFERROR(ROUNDUP((AC103/VLOOKUP(P103,'Huawei BUn - JDI'!B:H,4,0))*VLOOKUP(P103,'Huawei BUn - JDI'!B:H,7,0),0),
IFERROR(IF(AC103/VLOOKUP(P103,'Huawei BUn - JDI'!L:O,3,0)&lt;1,VLOOKUP(P103,'Huawei BUn - JDI'!L:O,3,0),
IFERROR(IF(AC103/VLOOKUP(P103,'Huawei BUn - JDI'!L:O,3,0)&lt;&gt;ROUND(AC103/VLOOKUP(P103,'Huawei BUn - JDI'!L:O,3,0),0),ROUNDUP(AC103/VLOOKUP(P103,'Huawei BUn - JDI'!L:O,3,0),0),AC103),AC103)),AC103))</f>
        <v>1000</v>
      </c>
      <c r="F103" s="17">
        <f>VLOOKUP(P103,'Material Unit Price List'!A:D,3,0)</f>
        <v>5.0000000000000001E-4</v>
      </c>
      <c r="G103" s="1" t="str">
        <f>TRIM(MID(N103,(FIND("]",N103)+1),
(FIND("#",N103)-1)-(FIND("]",N103))))</f>
        <v>BSJ-4</v>
      </c>
      <c r="H103" s="16" t="str">
        <f>IFERROR(VLOOKUP(P103,'Huawei BUn - JDI'!B:H,1,0)&amp;" - has convertion, divide for - "&amp;VLOOKUP(P103,'Huawei BUn - JDI'!B:H,4,0),
IFERROR(VLOOKUP(P103,'Huawei BUn - JDI'!L:O,1,0)&amp;"- has MOQ of - "&amp;VLOOKUP(P103,'Huawei BUn - JDI'!L:O,3,0)," Sem Conversão"))</f>
        <v xml:space="preserve"> Sem Conversão</v>
      </c>
      <c r="J103" s="12" t="s">
        <v>4</v>
      </c>
      <c r="K103" s="9" t="b">
        <v>1</v>
      </c>
      <c r="L103" s="9" t="s">
        <v>7719</v>
      </c>
      <c r="M103" s="11" t="s">
        <v>8500</v>
      </c>
      <c r="N103" s="10" t="s">
        <v>7658</v>
      </c>
      <c r="O103" s="9" t="s">
        <v>7544</v>
      </c>
      <c r="P103" s="10" t="s">
        <v>6589</v>
      </c>
      <c r="Q103" s="9" t="s">
        <v>6590</v>
      </c>
      <c r="R103" s="161" t="s">
        <v>7545</v>
      </c>
      <c r="S103" s="10" t="s">
        <v>7</v>
      </c>
      <c r="T103" s="9" t="s">
        <v>7705</v>
      </c>
      <c r="U103" s="10" t="s">
        <v>1</v>
      </c>
      <c r="V103" s="9">
        <v>1000</v>
      </c>
      <c r="W103" s="10">
        <v>47</v>
      </c>
      <c r="X103" s="9" t="s">
        <v>5</v>
      </c>
      <c r="Y103" s="8">
        <v>45332</v>
      </c>
      <c r="Z103" s="7">
        <v>45262</v>
      </c>
      <c r="AA103" s="8">
        <v>45323</v>
      </c>
      <c r="AB103" s="7">
        <v>45323</v>
      </c>
      <c r="AC103" s="6">
        <v>1000</v>
      </c>
    </row>
    <row r="104" spans="1:29" hidden="1">
      <c r="A104" s="15" t="str">
        <f t="shared" ca="1" si="15"/>
        <v>Future PO</v>
      </c>
      <c r="B104" s="40" t="str">
        <f ca="1">IFERROR(IF(FIND("TAMURA",UPPER(Q104))&lt;&gt;0,"LOCAL PO &gt; 'TAMURA' ","ERRO Regra Tamura"),
IFERROR(IF(LOWER(S104)="national","Local PO",
IF(YEAR(Z104)&amp;TEXT(WEEKNUM(Z104),"00")&lt;=YEAR(TODAY())&amp;TEXT(WEEKNUM(TODAY())  +1,"00"),"PO &gt; Ok",   "Future PO")),""))</f>
        <v>Future PO</v>
      </c>
      <c r="C104" s="18" t="str">
        <f>IFERROR(IF(VLOOKUP(G104&amp;P104,'Troca PN'!A:G,5,0)&lt;&gt;0,"TEVE Troca de PN","  &gt; ERRO CHAVE SKU&amp;PN "),"")</f>
        <v/>
      </c>
      <c r="D104" s="18" t="str">
        <f>IFERROR(IF(VLOOKUP(G104&amp;P104,'Troca PN'!A:G,5,0)&lt;&gt;0,VLOOKUP(P104,'Troca PN'!C:G,2,0),"  &gt; ERRO CHAVE SKU&amp;PN "),P104)</f>
        <v>07090814-001</v>
      </c>
      <c r="E104" s="54">
        <f>IFERROR(ROUNDUP((AC104/VLOOKUP(P104,'Huawei BUn - JDI'!B:H,4,0))*VLOOKUP(P104,'Huawei BUn - JDI'!B:H,7,0),0),
IFERROR(IF(AC104/VLOOKUP(P104,'Huawei BUn - JDI'!L:O,3,0)&lt;1,VLOOKUP(P104,'Huawei BUn - JDI'!L:O,3,0),
IFERROR(IF(AC104/VLOOKUP(P104,'Huawei BUn - JDI'!L:O,3,0)&lt;&gt;ROUND(AC104/VLOOKUP(P104,'Huawei BUn - JDI'!L:O,3,0),0),ROUNDUP(AC104/VLOOKUP(P104,'Huawei BUn - JDI'!L:O,3,0),0),AC104),AC104)),AC104))</f>
        <v>107</v>
      </c>
      <c r="F104" s="17">
        <f>VLOOKUP(P104,'Material Unit Price List'!A:D,3,0)</f>
        <v>5.0000000000000001E-4</v>
      </c>
      <c r="G104" s="1" t="str">
        <f>TRIM(MID(N104,(FIND("]",N104)+1),
(FIND("#",N104)-1)-(FIND("]",N104))))</f>
        <v>BSJ-4</v>
      </c>
      <c r="H104" s="16" t="str">
        <f>IFERROR(VLOOKUP(P104,'Huawei BUn - JDI'!B:H,1,0)&amp;" - has convertion, divide for - "&amp;VLOOKUP(P104,'Huawei BUn - JDI'!B:H,4,0),
IFERROR(VLOOKUP(P104,'Huawei BUn - JDI'!L:O,1,0)&amp;"- has MOQ of - "&amp;VLOOKUP(P104,'Huawei BUn - JDI'!L:O,3,0)," Sem Conversão"))</f>
        <v xml:space="preserve"> Sem Conversão</v>
      </c>
      <c r="J104" s="12" t="s">
        <v>4</v>
      </c>
      <c r="K104" s="9" t="b">
        <v>1</v>
      </c>
      <c r="L104" s="9" t="s">
        <v>7719</v>
      </c>
      <c r="M104" s="11" t="s">
        <v>8501</v>
      </c>
      <c r="N104" s="10" t="s">
        <v>7677</v>
      </c>
      <c r="O104" s="9" t="s">
        <v>7544</v>
      </c>
      <c r="P104" s="10" t="s">
        <v>6589</v>
      </c>
      <c r="Q104" s="9" t="s">
        <v>6590</v>
      </c>
      <c r="R104" s="161" t="s">
        <v>7545</v>
      </c>
      <c r="S104" s="10" t="s">
        <v>7</v>
      </c>
      <c r="T104" s="9" t="s">
        <v>7705</v>
      </c>
      <c r="U104" s="10" t="s">
        <v>1</v>
      </c>
      <c r="V104" s="9">
        <v>1000</v>
      </c>
      <c r="W104" s="10">
        <v>47</v>
      </c>
      <c r="X104" s="9" t="s">
        <v>5</v>
      </c>
      <c r="Y104" s="8">
        <v>45333</v>
      </c>
      <c r="Z104" s="7">
        <v>45262</v>
      </c>
      <c r="AA104" s="8">
        <v>45323</v>
      </c>
      <c r="AB104" s="7">
        <v>45323</v>
      </c>
      <c r="AC104" s="6">
        <v>107</v>
      </c>
    </row>
    <row r="105" spans="1:29" hidden="1">
      <c r="A105" s="15" t="str">
        <f t="shared" ca="1" si="15"/>
        <v>Future PO</v>
      </c>
      <c r="B105" s="40" t="str">
        <f ca="1">IFERROR(IF(FIND("TAMURA",UPPER(Q105))&lt;&gt;0,"LOCAL PO &gt; 'TAMURA' ","ERRO Regra Tamura"),
IFERROR(IF(LOWER(S105)="national","Local PO",
IF(YEAR(Z105)&amp;TEXT(WEEKNUM(Z105),"00")&lt;=YEAR(TODAY())&amp;TEXT(WEEKNUM(TODAY())  +1,"00"),"PO &gt; Ok",   "Future PO")),""))</f>
        <v>Future PO</v>
      </c>
      <c r="C105" s="18" t="str">
        <f>IFERROR(IF(VLOOKUP(G105&amp;P105,'Troca PN'!A:G,5,0)&lt;&gt;0,"TEVE Troca de PN","  &gt; ERRO CHAVE SKU&amp;PN "),"")</f>
        <v/>
      </c>
      <c r="D105" s="18" t="str">
        <f>IFERROR(IF(VLOOKUP(G105&amp;P105,'Troca PN'!A:G,5,0)&lt;&gt;0,VLOOKUP(P105,'Troca PN'!C:G,2,0),"  &gt; ERRO CHAVE SKU&amp;PN "),P105)</f>
        <v>07090852-001</v>
      </c>
      <c r="E105" s="54">
        <f>IFERROR(ROUNDUP((AC105/VLOOKUP(P105,'Huawei BUn - JDI'!B:H,4,0))*VLOOKUP(P105,'Huawei BUn - JDI'!B:H,7,0),0),
IFERROR(IF(AC105/VLOOKUP(P105,'Huawei BUn - JDI'!L:O,3,0)&lt;1,VLOOKUP(P105,'Huawei BUn - JDI'!L:O,3,0),
IFERROR(IF(AC105/VLOOKUP(P105,'Huawei BUn - JDI'!L:O,3,0)&lt;&gt;ROUND(AC105/VLOOKUP(P105,'Huawei BUn - JDI'!L:O,3,0),0),ROUNDUP(AC105/VLOOKUP(P105,'Huawei BUn - JDI'!L:O,3,0),0),AC105),AC105)),AC105))</f>
        <v>183</v>
      </c>
      <c r="F105" s="17">
        <f>VLOOKUP(P105,'Material Unit Price List'!A:D,3,0)</f>
        <v>5.0000000000000001E-4</v>
      </c>
      <c r="G105" s="1" t="str">
        <f>TRIM(MID(N105,(FIND("]",N105)+1),
(FIND("#",N105)-1)-(FIND("]",N105))))</f>
        <v>BYF-2</v>
      </c>
      <c r="H105" s="16" t="str">
        <f>IFERROR(VLOOKUP(P105,'Huawei BUn - JDI'!B:H,1,0)&amp;" - has convertion, divide for - "&amp;VLOOKUP(P105,'Huawei BUn - JDI'!B:H,4,0),
IFERROR(VLOOKUP(P105,'Huawei BUn - JDI'!L:O,1,0)&amp;"- has MOQ of - "&amp;VLOOKUP(P105,'Huawei BUn - JDI'!L:O,3,0)," Sem Conversão"))</f>
        <v xml:space="preserve"> Sem Conversão</v>
      </c>
      <c r="J105" s="12" t="s">
        <v>4</v>
      </c>
      <c r="K105" s="9" t="b">
        <v>1</v>
      </c>
      <c r="L105" s="9" t="s">
        <v>7720</v>
      </c>
      <c r="M105" s="11" t="s">
        <v>8502</v>
      </c>
      <c r="N105" s="10" t="s">
        <v>8395</v>
      </c>
      <c r="O105" s="9" t="s">
        <v>7544</v>
      </c>
      <c r="P105" s="10" t="s">
        <v>6850</v>
      </c>
      <c r="Q105" s="9" t="s">
        <v>6851</v>
      </c>
      <c r="R105" s="161" t="s">
        <v>7545</v>
      </c>
      <c r="S105" s="10" t="s">
        <v>7</v>
      </c>
      <c r="T105" s="9" t="s">
        <v>7705</v>
      </c>
      <c r="U105" s="10" t="s">
        <v>1</v>
      </c>
      <c r="V105" s="9">
        <v>1000</v>
      </c>
      <c r="W105" s="10">
        <v>47</v>
      </c>
      <c r="X105" s="9" t="s">
        <v>5</v>
      </c>
      <c r="Y105" s="8">
        <v>45328</v>
      </c>
      <c r="Z105" s="7">
        <v>45248</v>
      </c>
      <c r="AA105" s="8">
        <v>45309</v>
      </c>
      <c r="AB105" s="7">
        <v>45309</v>
      </c>
      <c r="AC105" s="6">
        <v>183</v>
      </c>
    </row>
    <row r="106" spans="1:29" hidden="1">
      <c r="A106" s="15" t="str">
        <f t="shared" ca="1" si="15"/>
        <v>PO &gt; Ok</v>
      </c>
      <c r="B106" s="40" t="s">
        <v>10768</v>
      </c>
      <c r="C106" s="18" t="str">
        <f>IFERROR(IF(VLOOKUP(G106&amp;P106,'Troca PN'!A:G,5,0)&lt;&gt;0,"TEVE Troca de PN","  &gt; ERRO CHAVE SKU&amp;PN "),"")</f>
        <v/>
      </c>
      <c r="D106" s="18" t="str">
        <f>IFERROR(IF(VLOOKUP(G106&amp;P106,'Troca PN'!A:G,5,0)&lt;&gt;0,VLOOKUP(P106,'Troca PN'!C:G,2,0),"  &gt; ERRO CHAVE SKU&amp;PN "),P106)</f>
        <v>07090885-004</v>
      </c>
      <c r="E106" s="54">
        <f>IFERROR(ROUNDUP((AC106/VLOOKUP(P106,'Huawei BUn - JDI'!B:H,4,0))*VLOOKUP(P106,'Huawei BUn - JDI'!B:H,7,0),0),
IFERROR(IF(AC106/VLOOKUP(P106,'Huawei BUn - JDI'!L:O,3,0)&lt;1,VLOOKUP(P106,'Huawei BUn - JDI'!L:O,3,0),
IFERROR(IF(AC106/VLOOKUP(P106,'Huawei BUn - JDI'!L:O,3,0)&lt;&gt;ROUND(AC106/VLOOKUP(P106,'Huawei BUn - JDI'!L:O,3,0),0),ROUNDUP(AC106/VLOOKUP(P106,'Huawei BUn - JDI'!L:O,3,0),0),AC106),AC106)),AC106))</f>
        <v>3000</v>
      </c>
      <c r="F106" s="17">
        <f>VLOOKUP(P106,'Material Unit Price List'!A:D,3,0)</f>
        <v>2.5999999999999999E-3</v>
      </c>
      <c r="G106" s="1" t="str">
        <f>TRIM(MID(N106,(FIND("]",N106)+1),
(FIND("#",N106)-1)-(FIND("]",N106))))</f>
        <v>BSJ-4</v>
      </c>
      <c r="H106" s="16" t="str">
        <f>IFERROR(VLOOKUP(P106,'Huawei BUn - JDI'!B:H,1,0)&amp;" - has convertion, divide for - "&amp;VLOOKUP(P106,'Huawei BUn - JDI'!B:H,4,0),
IFERROR(VLOOKUP(P106,'Huawei BUn - JDI'!L:O,1,0)&amp;"- has MOQ of - "&amp;VLOOKUP(P106,'Huawei BUn - JDI'!L:O,3,0)," Sem Conversão"))</f>
        <v xml:space="preserve"> Sem Conversão</v>
      </c>
      <c r="J106" s="12" t="s">
        <v>4</v>
      </c>
      <c r="K106" s="9" t="b">
        <v>1</v>
      </c>
      <c r="L106" s="9" t="s">
        <v>7721</v>
      </c>
      <c r="M106" s="11" t="s">
        <v>8503</v>
      </c>
      <c r="N106" s="10" t="s">
        <v>7654</v>
      </c>
      <c r="O106" s="9" t="s">
        <v>7544</v>
      </c>
      <c r="P106" s="10" t="s">
        <v>6307</v>
      </c>
      <c r="Q106" s="9" t="s">
        <v>1507</v>
      </c>
      <c r="R106" s="161" t="s">
        <v>7545</v>
      </c>
      <c r="S106" s="10" t="s">
        <v>7</v>
      </c>
      <c r="T106" s="9" t="s">
        <v>7705</v>
      </c>
      <c r="U106" s="10" t="s">
        <v>1</v>
      </c>
      <c r="V106" s="9">
        <v>1000</v>
      </c>
      <c r="W106" s="10">
        <v>47</v>
      </c>
      <c r="X106" s="9" t="s">
        <v>5</v>
      </c>
      <c r="Y106" s="8">
        <v>45308</v>
      </c>
      <c r="Z106" s="7">
        <v>45231</v>
      </c>
      <c r="AA106" s="8">
        <v>45292</v>
      </c>
      <c r="AB106" s="7">
        <v>45292</v>
      </c>
      <c r="AC106" s="6">
        <v>3000</v>
      </c>
    </row>
    <row r="107" spans="1:29" hidden="1">
      <c r="A107" s="15" t="str">
        <f t="shared" ca="1" si="15"/>
        <v>PO &gt; Ok</v>
      </c>
      <c r="B107" s="40" t="s">
        <v>10768</v>
      </c>
      <c r="C107" s="18" t="str">
        <f>IFERROR(IF(VLOOKUP(G107&amp;P107,'Troca PN'!A:G,5,0)&lt;&gt;0,"TEVE Troca de PN","  &gt; ERRO CHAVE SKU&amp;PN "),"")</f>
        <v/>
      </c>
      <c r="D107" s="18" t="str">
        <f>IFERROR(IF(VLOOKUP(G107&amp;P107,'Troca PN'!A:G,5,0)&lt;&gt;0,VLOOKUP(P107,'Troca PN'!C:G,2,0),"  &gt; ERRO CHAVE SKU&amp;PN "),P107)</f>
        <v>07090885-004</v>
      </c>
      <c r="E107" s="54">
        <f>IFERROR(ROUNDUP((AC107/VLOOKUP(P107,'Huawei BUn - JDI'!B:H,4,0))*VLOOKUP(P107,'Huawei BUn - JDI'!B:H,7,0),0),
IFERROR(IF(AC107/VLOOKUP(P107,'Huawei BUn - JDI'!L:O,3,0)&lt;1,VLOOKUP(P107,'Huawei BUn - JDI'!L:O,3,0),
IFERROR(IF(AC107/VLOOKUP(P107,'Huawei BUn - JDI'!L:O,3,0)&lt;&gt;ROUND(AC107/VLOOKUP(P107,'Huawei BUn - JDI'!L:O,3,0),0),ROUNDUP(AC107/VLOOKUP(P107,'Huawei BUn - JDI'!L:O,3,0),0),AC107),AC107)),AC107))</f>
        <v>7000</v>
      </c>
      <c r="F107" s="17">
        <f>VLOOKUP(P107,'Material Unit Price List'!A:D,3,0)</f>
        <v>2.5999999999999999E-3</v>
      </c>
      <c r="G107" s="1" t="str">
        <f>TRIM(MID(N107,(FIND("]",N107)+1),
(FIND("#",N107)-1)-(FIND("]",N107))))</f>
        <v>BSJ-4</v>
      </c>
      <c r="H107" s="16" t="str">
        <f>IFERROR(VLOOKUP(P107,'Huawei BUn - JDI'!B:H,1,0)&amp;" - has convertion, divide for - "&amp;VLOOKUP(P107,'Huawei BUn - JDI'!B:H,4,0),
IFERROR(VLOOKUP(P107,'Huawei BUn - JDI'!L:O,1,0)&amp;"- has MOQ of - "&amp;VLOOKUP(P107,'Huawei BUn - JDI'!L:O,3,0)," Sem Conversão"))</f>
        <v xml:space="preserve"> Sem Conversão</v>
      </c>
      <c r="J107" s="12" t="s">
        <v>4</v>
      </c>
      <c r="K107" s="9" t="b">
        <v>1</v>
      </c>
      <c r="L107" s="9" t="s">
        <v>7721</v>
      </c>
      <c r="M107" s="11" t="s">
        <v>8504</v>
      </c>
      <c r="N107" s="10" t="s">
        <v>7683</v>
      </c>
      <c r="O107" s="9" t="s">
        <v>7544</v>
      </c>
      <c r="P107" s="10" t="s">
        <v>6307</v>
      </c>
      <c r="Q107" s="9" t="s">
        <v>1507</v>
      </c>
      <c r="R107" s="161" t="s">
        <v>7545</v>
      </c>
      <c r="S107" s="10" t="s">
        <v>7</v>
      </c>
      <c r="T107" s="9" t="s">
        <v>7705</v>
      </c>
      <c r="U107" s="10" t="s">
        <v>1</v>
      </c>
      <c r="V107" s="9">
        <v>1000</v>
      </c>
      <c r="W107" s="10">
        <v>47</v>
      </c>
      <c r="X107" s="9" t="s">
        <v>5</v>
      </c>
      <c r="Y107" s="8">
        <v>45309</v>
      </c>
      <c r="Z107" s="7">
        <v>45231</v>
      </c>
      <c r="AA107" s="8">
        <v>45292</v>
      </c>
      <c r="AB107" s="7">
        <v>45292</v>
      </c>
      <c r="AC107" s="6">
        <v>7000</v>
      </c>
    </row>
    <row r="108" spans="1:29" hidden="1">
      <c r="A108" s="15" t="str">
        <f t="shared" ca="1" si="15"/>
        <v>Future PO</v>
      </c>
      <c r="B108" s="40" t="str">
        <f ca="1">IFERROR(IF(FIND("TAMURA",UPPER(Q108))&lt;&gt;0,"LOCAL PO &gt; 'TAMURA' ","ERRO Regra Tamura"),
IFERROR(IF(LOWER(S108)="national","Local PO",
IF(YEAR(Z108)&amp;TEXT(WEEKNUM(Z108),"00")&lt;=YEAR(TODAY())&amp;TEXT(WEEKNUM(TODAY())  +1,"00"),"PO &gt; Ok",   "Future PO")),""))</f>
        <v>Future PO</v>
      </c>
      <c r="C108" s="18" t="str">
        <f>IFERROR(IF(VLOOKUP(G108&amp;P108,'Troca PN'!A:G,5,0)&lt;&gt;0,"TEVE Troca de PN","  &gt; ERRO CHAVE SKU&amp;PN "),"")</f>
        <v/>
      </c>
      <c r="D108" s="18" t="str">
        <f>IFERROR(IF(VLOOKUP(G108&amp;P108,'Troca PN'!A:G,5,0)&lt;&gt;0,VLOOKUP(P108,'Troca PN'!C:G,2,0),"  &gt; ERRO CHAVE SKU&amp;PN "),P108)</f>
        <v>07090885-004</v>
      </c>
      <c r="E108" s="54">
        <f>IFERROR(ROUNDUP((AC108/VLOOKUP(P108,'Huawei BUn - JDI'!B:H,4,0))*VLOOKUP(P108,'Huawei BUn - JDI'!B:H,7,0),0),
IFERROR(IF(AC108/VLOOKUP(P108,'Huawei BUn - JDI'!L:O,3,0)&lt;1,VLOOKUP(P108,'Huawei BUn - JDI'!L:O,3,0),
IFERROR(IF(AC108/VLOOKUP(P108,'Huawei BUn - JDI'!L:O,3,0)&lt;&gt;ROUND(AC108/VLOOKUP(P108,'Huawei BUn - JDI'!L:O,3,0),0),ROUNDUP(AC108/VLOOKUP(P108,'Huawei BUn - JDI'!L:O,3,0),0),AC108),AC108)),AC108))</f>
        <v>2000</v>
      </c>
      <c r="F108" s="17">
        <f>VLOOKUP(P108,'Material Unit Price List'!A:D,3,0)</f>
        <v>2.5999999999999999E-3</v>
      </c>
      <c r="G108" s="1" t="str">
        <f>TRIM(MID(N108,(FIND("]",N108)+1),
(FIND("#",N108)-1)-(FIND("]",N108))))</f>
        <v>PFF-4</v>
      </c>
      <c r="H108" s="16" t="str">
        <f>IFERROR(VLOOKUP(P108,'Huawei BUn - JDI'!B:H,1,0)&amp;" - has convertion, divide for - "&amp;VLOOKUP(P108,'Huawei BUn - JDI'!B:H,4,0),
IFERROR(VLOOKUP(P108,'Huawei BUn - JDI'!L:O,1,0)&amp;"- has MOQ of - "&amp;VLOOKUP(P108,'Huawei BUn - JDI'!L:O,3,0)," Sem Conversão"))</f>
        <v xml:space="preserve"> Sem Conversão</v>
      </c>
      <c r="J108" s="12" t="s">
        <v>4</v>
      </c>
      <c r="K108" s="9" t="b">
        <v>1</v>
      </c>
      <c r="L108" s="9" t="s">
        <v>7721</v>
      </c>
      <c r="M108" s="11" t="s">
        <v>8505</v>
      </c>
      <c r="N108" s="10" t="s">
        <v>8411</v>
      </c>
      <c r="O108" s="9" t="s">
        <v>7544</v>
      </c>
      <c r="P108" s="10" t="s">
        <v>6307</v>
      </c>
      <c r="Q108" s="9" t="s">
        <v>1507</v>
      </c>
      <c r="R108" s="161" t="s">
        <v>7545</v>
      </c>
      <c r="S108" s="10" t="s">
        <v>7</v>
      </c>
      <c r="T108" s="9" t="s">
        <v>7705</v>
      </c>
      <c r="U108" s="10" t="s">
        <v>1</v>
      </c>
      <c r="V108" s="9">
        <v>1000</v>
      </c>
      <c r="W108" s="10">
        <v>47</v>
      </c>
      <c r="X108" s="9" t="s">
        <v>5</v>
      </c>
      <c r="Y108" s="8">
        <v>45331</v>
      </c>
      <c r="Z108" s="7">
        <v>45262</v>
      </c>
      <c r="AA108" s="8">
        <v>45323</v>
      </c>
      <c r="AB108" s="7">
        <v>45323</v>
      </c>
      <c r="AC108" s="6">
        <v>2000</v>
      </c>
    </row>
    <row r="109" spans="1:29" hidden="1">
      <c r="A109" s="15" t="str">
        <f t="shared" ca="1" si="15"/>
        <v>Future PO</v>
      </c>
      <c r="B109" s="40" t="str">
        <f ca="1">IFERROR(IF(FIND("TAMURA",UPPER(Q109))&lt;&gt;0,"LOCAL PO &gt; 'TAMURA' ","ERRO Regra Tamura"),
IFERROR(IF(LOWER(S109)="national","Local PO",
IF(YEAR(Z109)&amp;TEXT(WEEKNUM(Z109),"00")&lt;=YEAR(TODAY())&amp;TEXT(WEEKNUM(TODAY())  +1,"00"),"PO &gt; Ok",   "Future PO")),""))</f>
        <v>Future PO</v>
      </c>
      <c r="C109" s="18" t="str">
        <f>IFERROR(IF(VLOOKUP(G109&amp;P109,'Troca PN'!A:G,5,0)&lt;&gt;0,"TEVE Troca de PN","  &gt; ERRO CHAVE SKU&amp;PN "),"")</f>
        <v/>
      </c>
      <c r="D109" s="18" t="str">
        <f>IFERROR(IF(VLOOKUP(G109&amp;P109,'Troca PN'!A:G,5,0)&lt;&gt;0,VLOOKUP(P109,'Troca PN'!C:G,2,0),"  &gt; ERRO CHAVE SKU&amp;PN "),P109)</f>
        <v>07090885-004</v>
      </c>
      <c r="E109" s="54">
        <f>IFERROR(ROUNDUP((AC109/VLOOKUP(P109,'Huawei BUn - JDI'!B:H,4,0))*VLOOKUP(P109,'Huawei BUn - JDI'!B:H,7,0),0),
IFERROR(IF(AC109/VLOOKUP(P109,'Huawei BUn - JDI'!L:O,3,0)&lt;1,VLOOKUP(P109,'Huawei BUn - JDI'!L:O,3,0),
IFERROR(IF(AC109/VLOOKUP(P109,'Huawei BUn - JDI'!L:O,3,0)&lt;&gt;ROUND(AC109/VLOOKUP(P109,'Huawei BUn - JDI'!L:O,3,0),0),ROUNDUP(AC109/VLOOKUP(P109,'Huawei BUn - JDI'!L:O,3,0),0),AC109),AC109)),AC109))</f>
        <v>7000</v>
      </c>
      <c r="F109" s="17">
        <f>VLOOKUP(P109,'Material Unit Price List'!A:D,3,0)</f>
        <v>2.5999999999999999E-3</v>
      </c>
      <c r="G109" s="1" t="str">
        <f>TRIM(MID(N109,(FIND("]",N109)+1),
(FIND("#",N109)-1)-(FIND("]",N109))))</f>
        <v>BSJ-4</v>
      </c>
      <c r="H109" s="16" t="str">
        <f>IFERROR(VLOOKUP(P109,'Huawei BUn - JDI'!B:H,1,0)&amp;" - has convertion, divide for - "&amp;VLOOKUP(P109,'Huawei BUn - JDI'!B:H,4,0),
IFERROR(VLOOKUP(P109,'Huawei BUn - JDI'!L:O,1,0)&amp;"- has MOQ of - "&amp;VLOOKUP(P109,'Huawei BUn - JDI'!L:O,3,0)," Sem Conversão"))</f>
        <v xml:space="preserve"> Sem Conversão</v>
      </c>
      <c r="J109" s="12" t="s">
        <v>4</v>
      </c>
      <c r="K109" s="9" t="b">
        <v>1</v>
      </c>
      <c r="L109" s="9" t="s">
        <v>7721</v>
      </c>
      <c r="M109" s="11" t="s">
        <v>8506</v>
      </c>
      <c r="N109" s="10" t="s">
        <v>7658</v>
      </c>
      <c r="O109" s="9" t="s">
        <v>7544</v>
      </c>
      <c r="P109" s="10" t="s">
        <v>6307</v>
      </c>
      <c r="Q109" s="9" t="s">
        <v>1507</v>
      </c>
      <c r="R109" s="161" t="s">
        <v>7545</v>
      </c>
      <c r="S109" s="10" t="s">
        <v>7</v>
      </c>
      <c r="T109" s="9" t="s">
        <v>7705</v>
      </c>
      <c r="U109" s="10" t="s">
        <v>1</v>
      </c>
      <c r="V109" s="9">
        <v>1000</v>
      </c>
      <c r="W109" s="10">
        <v>47</v>
      </c>
      <c r="X109" s="9" t="s">
        <v>5</v>
      </c>
      <c r="Y109" s="8">
        <v>45332</v>
      </c>
      <c r="Z109" s="7">
        <v>45262</v>
      </c>
      <c r="AA109" s="8">
        <v>45323</v>
      </c>
      <c r="AB109" s="7">
        <v>45323</v>
      </c>
      <c r="AC109" s="6">
        <v>7000</v>
      </c>
    </row>
    <row r="110" spans="1:29" hidden="1">
      <c r="A110" s="15" t="str">
        <f t="shared" ca="1" si="15"/>
        <v>Future PO</v>
      </c>
      <c r="B110" s="40" t="str">
        <f ca="1">IFERROR(IF(FIND("TAMURA",UPPER(Q110))&lt;&gt;0,"LOCAL PO &gt; 'TAMURA' ","ERRO Regra Tamura"),
IFERROR(IF(LOWER(S110)="national","Local PO",
IF(YEAR(Z110)&amp;TEXT(WEEKNUM(Z110),"00")&lt;=YEAR(TODAY())&amp;TEXT(WEEKNUM(TODAY())  +1,"00"),"PO &gt; Ok",   "Future PO")),""))</f>
        <v>Future PO</v>
      </c>
      <c r="C110" s="18" t="str">
        <f>IFERROR(IF(VLOOKUP(G110&amp;P110,'Troca PN'!A:G,5,0)&lt;&gt;0,"TEVE Troca de PN","  &gt; ERRO CHAVE SKU&amp;PN "),"")</f>
        <v/>
      </c>
      <c r="D110" s="18" t="str">
        <f>IFERROR(IF(VLOOKUP(G110&amp;P110,'Troca PN'!A:G,5,0)&lt;&gt;0,VLOOKUP(P110,'Troca PN'!C:G,2,0),"  &gt; ERRO CHAVE SKU&amp;PN "),P110)</f>
        <v>07090885-004</v>
      </c>
      <c r="E110" s="54">
        <f>IFERROR(ROUNDUP((AC110/VLOOKUP(P110,'Huawei BUn - JDI'!B:H,4,0))*VLOOKUP(P110,'Huawei BUn - JDI'!B:H,7,0),0),
IFERROR(IF(AC110/VLOOKUP(P110,'Huawei BUn - JDI'!L:O,3,0)&lt;1,VLOOKUP(P110,'Huawei BUn - JDI'!L:O,3,0),
IFERROR(IF(AC110/VLOOKUP(P110,'Huawei BUn - JDI'!L:O,3,0)&lt;&gt;ROUND(AC110/VLOOKUP(P110,'Huawei BUn - JDI'!L:O,3,0),0),ROUNDUP(AC110/VLOOKUP(P110,'Huawei BUn - JDI'!L:O,3,0),0),AC110),AC110)),AC110))</f>
        <v>6719</v>
      </c>
      <c r="F110" s="17">
        <f>VLOOKUP(P110,'Material Unit Price List'!A:D,3,0)</f>
        <v>2.5999999999999999E-3</v>
      </c>
      <c r="G110" s="1" t="str">
        <f>TRIM(MID(N110,(FIND("]",N110)+1),
(FIND("#",N110)-1)-(FIND("]",N110))))</f>
        <v>BSJ-4</v>
      </c>
      <c r="H110" s="16" t="str">
        <f>IFERROR(VLOOKUP(P110,'Huawei BUn - JDI'!B:H,1,0)&amp;" - has convertion, divide for - "&amp;VLOOKUP(P110,'Huawei BUn - JDI'!B:H,4,0),
IFERROR(VLOOKUP(P110,'Huawei BUn - JDI'!L:O,1,0)&amp;"- has MOQ of - "&amp;VLOOKUP(P110,'Huawei BUn - JDI'!L:O,3,0)," Sem Conversão"))</f>
        <v xml:space="preserve"> Sem Conversão</v>
      </c>
      <c r="J110" s="12" t="s">
        <v>4</v>
      </c>
      <c r="K110" s="9" t="b">
        <v>1</v>
      </c>
      <c r="L110" s="9" t="s">
        <v>7721</v>
      </c>
      <c r="M110" s="11" t="s">
        <v>8507</v>
      </c>
      <c r="N110" s="10" t="s">
        <v>7677</v>
      </c>
      <c r="O110" s="9" t="s">
        <v>7544</v>
      </c>
      <c r="P110" s="10" t="s">
        <v>6307</v>
      </c>
      <c r="Q110" s="9" t="s">
        <v>1507</v>
      </c>
      <c r="R110" s="161" t="s">
        <v>7545</v>
      </c>
      <c r="S110" s="10" t="s">
        <v>7</v>
      </c>
      <c r="T110" s="9" t="s">
        <v>7705</v>
      </c>
      <c r="U110" s="10" t="s">
        <v>1</v>
      </c>
      <c r="V110" s="9">
        <v>1000</v>
      </c>
      <c r="W110" s="10">
        <v>47</v>
      </c>
      <c r="X110" s="9" t="s">
        <v>5</v>
      </c>
      <c r="Y110" s="8">
        <v>45333</v>
      </c>
      <c r="Z110" s="7">
        <v>45262</v>
      </c>
      <c r="AA110" s="8">
        <v>45323</v>
      </c>
      <c r="AB110" s="7">
        <v>45323</v>
      </c>
      <c r="AC110" s="6">
        <v>6719</v>
      </c>
    </row>
    <row r="111" spans="1:29" hidden="1">
      <c r="A111" s="15" t="str">
        <f t="shared" ca="1" si="15"/>
        <v>PO &gt; Ok</v>
      </c>
      <c r="B111" s="40" t="s">
        <v>10768</v>
      </c>
      <c r="C111" s="18" t="str">
        <f>IFERROR(IF(VLOOKUP(G111&amp;P111,'Troca PN'!A:G,5,0)&lt;&gt;0,"TEVE Troca de PN","  &gt; ERRO CHAVE SKU&amp;PN "),"")</f>
        <v/>
      </c>
      <c r="D111" s="18" t="str">
        <f>IFERROR(IF(VLOOKUP(G111&amp;P111,'Troca PN'!A:G,5,0)&lt;&gt;0,VLOOKUP(P111,'Troca PN'!C:G,2,0),"  &gt; ERRO CHAVE SKU&amp;PN "),P111)</f>
        <v>03015UDC</v>
      </c>
      <c r="E111" s="54">
        <f>IFERROR(ROUNDUP((AC111/VLOOKUP(P111,'Huawei BUn - JDI'!B:H,4,0))*VLOOKUP(P111,'Huawei BUn - JDI'!B:H,7,0),0),
IFERROR(IF(AC111/VLOOKUP(P111,'Huawei BUn - JDI'!L:O,3,0)&lt;1,VLOOKUP(P111,'Huawei BUn - JDI'!L:O,3,0),
IFERROR(IF(AC111/VLOOKUP(P111,'Huawei BUn - JDI'!L:O,3,0)&lt;&gt;ROUND(AC111/VLOOKUP(P111,'Huawei BUn - JDI'!L:O,3,0),0),ROUNDUP(AC111/VLOOKUP(P111,'Huawei BUn - JDI'!L:O,3,0),0),AC111),AC111)),AC111))</f>
        <v>3</v>
      </c>
      <c r="F111" s="17">
        <f>VLOOKUP(P111,'Material Unit Price List'!A:D,3,0)</f>
        <v>2.1006</v>
      </c>
      <c r="G111" s="1" t="str">
        <f>TRIM(MID(N111,(FIND("]",N111)+1),
(FIND("#",N111)-1)-(FIND("]",N111))))</f>
        <v>UWT-5</v>
      </c>
      <c r="H111" s="16" t="str">
        <f>IFERROR(VLOOKUP(P111,'Huawei BUn - JDI'!B:H,1,0)&amp;" - has convertion, divide for - "&amp;VLOOKUP(P111,'Huawei BUn - JDI'!B:H,4,0),
IFERROR(VLOOKUP(P111,'Huawei BUn - JDI'!L:O,1,0)&amp;"- has MOQ of - "&amp;VLOOKUP(P111,'Huawei BUn - JDI'!L:O,3,0)," Sem Conversão"))</f>
        <v xml:space="preserve"> Sem Conversão</v>
      </c>
      <c r="J111" s="12" t="s">
        <v>4</v>
      </c>
      <c r="K111" s="9" t="b">
        <v>1</v>
      </c>
      <c r="L111" s="9" t="s">
        <v>8431</v>
      </c>
      <c r="M111" s="11" t="s">
        <v>8432</v>
      </c>
      <c r="N111" s="10" t="s">
        <v>8406</v>
      </c>
      <c r="O111" s="9" t="s">
        <v>7544</v>
      </c>
      <c r="P111" s="10" t="s">
        <v>6860</v>
      </c>
      <c r="Q111" s="9" t="s">
        <v>6861</v>
      </c>
      <c r="R111" s="161" t="s">
        <v>7545</v>
      </c>
      <c r="S111" s="10" t="s">
        <v>7</v>
      </c>
      <c r="T111" s="9" t="s">
        <v>7655</v>
      </c>
      <c r="U111" s="10" t="s">
        <v>1</v>
      </c>
      <c r="V111" s="9">
        <v>1</v>
      </c>
      <c r="W111" s="10">
        <v>47</v>
      </c>
      <c r="X111" s="9" t="s">
        <v>5</v>
      </c>
      <c r="Y111" s="8">
        <v>45306</v>
      </c>
      <c r="Z111" s="7">
        <v>45231</v>
      </c>
      <c r="AA111" s="8">
        <v>45292</v>
      </c>
      <c r="AB111" s="7">
        <v>45292</v>
      </c>
      <c r="AC111" s="6">
        <v>3</v>
      </c>
    </row>
    <row r="112" spans="1:29" hidden="1">
      <c r="A112" s="15" t="str">
        <f t="shared" ca="1" si="15"/>
        <v>PO &gt; Ok</v>
      </c>
      <c r="B112" s="40" t="s">
        <v>10768</v>
      </c>
      <c r="C112" s="18" t="str">
        <f>IFERROR(IF(VLOOKUP(G112&amp;P112,'Troca PN'!A:G,5,0)&lt;&gt;0,"TEVE Troca de PN","  &gt; ERRO CHAVE SKU&amp;PN "),"")</f>
        <v/>
      </c>
      <c r="D112" s="18" t="str">
        <f>IFERROR(IF(VLOOKUP(G112&amp;P112,'Troca PN'!A:G,5,0)&lt;&gt;0,VLOOKUP(P112,'Troca PN'!C:G,2,0),"  &gt; ERRO CHAVE SKU&amp;PN "),P112)</f>
        <v>07090925-001</v>
      </c>
      <c r="E112" s="54">
        <f>IFERROR(ROUNDUP((AC112/VLOOKUP(P112,'Huawei BUn - JDI'!B:H,4,0))*VLOOKUP(P112,'Huawei BUn - JDI'!B:H,7,0),0),
IFERROR(IF(AC112/VLOOKUP(P112,'Huawei BUn - JDI'!L:O,3,0)&lt;1,VLOOKUP(P112,'Huawei BUn - JDI'!L:O,3,0),
IFERROR(IF(AC112/VLOOKUP(P112,'Huawei BUn - JDI'!L:O,3,0)&lt;&gt;ROUND(AC112/VLOOKUP(P112,'Huawei BUn - JDI'!L:O,3,0),0),ROUNDUP(AC112/VLOOKUP(P112,'Huawei BUn - JDI'!L:O,3,0),0),AC112),AC112)),AC112))</f>
        <v>1000</v>
      </c>
      <c r="F112" s="17">
        <f>VLOOKUP(P112,'Material Unit Price List'!A:D,3,0)</f>
        <v>5.9999999999999995E-4</v>
      </c>
      <c r="G112" s="1" t="str">
        <f>TRIM(MID(N112,(FIND("]",N112)+1),
(FIND("#",N112)-1)-(FIND("]",N112))))</f>
        <v>BSJ-4</v>
      </c>
      <c r="H112" s="16" t="str">
        <f>IFERROR(VLOOKUP(P112,'Huawei BUn - JDI'!B:H,1,0)&amp;" - has convertion, divide for - "&amp;VLOOKUP(P112,'Huawei BUn - JDI'!B:H,4,0),
IFERROR(VLOOKUP(P112,'Huawei BUn - JDI'!L:O,1,0)&amp;"- has MOQ of - "&amp;VLOOKUP(P112,'Huawei BUn - JDI'!L:O,3,0)," Sem Conversão"))</f>
        <v xml:space="preserve"> Sem Conversão</v>
      </c>
      <c r="J112" s="12" t="s">
        <v>4</v>
      </c>
      <c r="K112" s="9" t="b">
        <v>1</v>
      </c>
      <c r="L112" s="9" t="s">
        <v>7722</v>
      </c>
      <c r="M112" s="11" t="s">
        <v>8510</v>
      </c>
      <c r="N112" s="10" t="s">
        <v>7654</v>
      </c>
      <c r="O112" s="9" t="s">
        <v>7544</v>
      </c>
      <c r="P112" s="10" t="s">
        <v>1527</v>
      </c>
      <c r="Q112" s="9" t="s">
        <v>1528</v>
      </c>
      <c r="R112" s="161" t="s">
        <v>7545</v>
      </c>
      <c r="S112" s="10" t="s">
        <v>7</v>
      </c>
      <c r="T112" s="9" t="s">
        <v>7705</v>
      </c>
      <c r="U112" s="10" t="s">
        <v>1</v>
      </c>
      <c r="V112" s="9">
        <v>1000</v>
      </c>
      <c r="W112" s="10">
        <v>47</v>
      </c>
      <c r="X112" s="9" t="s">
        <v>5</v>
      </c>
      <c r="Y112" s="8">
        <v>45308</v>
      </c>
      <c r="Z112" s="7">
        <v>45231</v>
      </c>
      <c r="AA112" s="8">
        <v>45292</v>
      </c>
      <c r="AB112" s="7">
        <v>45292</v>
      </c>
      <c r="AC112" s="6">
        <v>1000</v>
      </c>
    </row>
    <row r="113" spans="1:30" hidden="1">
      <c r="A113" s="15" t="str">
        <f t="shared" ca="1" si="15"/>
        <v>PO &gt; Ok</v>
      </c>
      <c r="B113" s="40" t="s">
        <v>10768</v>
      </c>
      <c r="C113" s="18" t="str">
        <f>IFERROR(IF(VLOOKUP(G113&amp;P113,'Troca PN'!A:G,5,0)&lt;&gt;0,"TEVE Troca de PN","  &gt; ERRO CHAVE SKU&amp;PN "),"")</f>
        <v/>
      </c>
      <c r="D113" s="18" t="str">
        <f>IFERROR(IF(VLOOKUP(G113&amp;P113,'Troca PN'!A:G,5,0)&lt;&gt;0,VLOOKUP(P113,'Troca PN'!C:G,2,0),"  &gt; ERRO CHAVE SKU&amp;PN "),P113)</f>
        <v>07090925-001</v>
      </c>
      <c r="E113" s="54">
        <f>IFERROR(ROUNDUP((AC113/VLOOKUP(P113,'Huawei BUn - JDI'!B:H,4,0))*VLOOKUP(P113,'Huawei BUn - JDI'!B:H,7,0),0),
IFERROR(IF(AC113/VLOOKUP(P113,'Huawei BUn - JDI'!L:O,3,0)&lt;1,VLOOKUP(P113,'Huawei BUn - JDI'!L:O,3,0),
IFERROR(IF(AC113/VLOOKUP(P113,'Huawei BUn - JDI'!L:O,3,0)&lt;&gt;ROUND(AC113/VLOOKUP(P113,'Huawei BUn - JDI'!L:O,3,0),0),ROUNDUP(AC113/VLOOKUP(P113,'Huawei BUn - JDI'!L:O,3,0),0),AC113),AC113)),AC113))</f>
        <v>1000</v>
      </c>
      <c r="F113" s="17">
        <f>VLOOKUP(P113,'Material Unit Price List'!A:D,3,0)</f>
        <v>5.9999999999999995E-4</v>
      </c>
      <c r="G113" s="1" t="str">
        <f>TRIM(MID(N113,(FIND("]",N113)+1),
(FIND("#",N113)-1)-(FIND("]",N113))))</f>
        <v>BSJ-4</v>
      </c>
      <c r="H113" s="16" t="str">
        <f>IFERROR(VLOOKUP(P113,'Huawei BUn - JDI'!B:H,1,0)&amp;" - has convertion, divide for - "&amp;VLOOKUP(P113,'Huawei BUn - JDI'!B:H,4,0),
IFERROR(VLOOKUP(P113,'Huawei BUn - JDI'!L:O,1,0)&amp;"- has MOQ of - "&amp;VLOOKUP(P113,'Huawei BUn - JDI'!L:O,3,0)," Sem Conversão"))</f>
        <v xml:space="preserve"> Sem Conversão</v>
      </c>
      <c r="J113" s="12" t="s">
        <v>4</v>
      </c>
      <c r="K113" s="9" t="b">
        <v>1</v>
      </c>
      <c r="L113" s="9" t="s">
        <v>7722</v>
      </c>
      <c r="M113" s="11" t="s">
        <v>8511</v>
      </c>
      <c r="N113" s="10" t="s">
        <v>7683</v>
      </c>
      <c r="O113" s="9" t="s">
        <v>7544</v>
      </c>
      <c r="P113" s="10" t="s">
        <v>1527</v>
      </c>
      <c r="Q113" s="9" t="s">
        <v>1528</v>
      </c>
      <c r="R113" s="161" t="s">
        <v>7545</v>
      </c>
      <c r="S113" s="10" t="s">
        <v>7</v>
      </c>
      <c r="T113" s="9" t="s">
        <v>7705</v>
      </c>
      <c r="U113" s="10" t="s">
        <v>1</v>
      </c>
      <c r="V113" s="9">
        <v>1000</v>
      </c>
      <c r="W113" s="10">
        <v>47</v>
      </c>
      <c r="X113" s="9" t="s">
        <v>5</v>
      </c>
      <c r="Y113" s="8">
        <v>45309</v>
      </c>
      <c r="Z113" s="7">
        <v>45231</v>
      </c>
      <c r="AA113" s="8">
        <v>45292</v>
      </c>
      <c r="AB113" s="7">
        <v>45292</v>
      </c>
      <c r="AC113" s="6">
        <v>1000</v>
      </c>
    </row>
    <row r="114" spans="1:30" hidden="1">
      <c r="A114" s="15" t="str">
        <f t="shared" ca="1" si="15"/>
        <v>Future PO</v>
      </c>
      <c r="B114" s="40" t="str">
        <f ca="1">IFERROR(IF(FIND("TAMURA",UPPER(Q114))&lt;&gt;0,"LOCAL PO &gt; 'TAMURA' ","ERRO Regra Tamura"),
IFERROR(IF(LOWER(S114)="national","Local PO",
IF(YEAR(Z114)&amp;TEXT(WEEKNUM(Z114),"00")&lt;=YEAR(TODAY())&amp;TEXT(WEEKNUM(TODAY())  +1,"00"),"PO &gt; Ok",   "Future PO")),""))</f>
        <v>Future PO</v>
      </c>
      <c r="C114" s="18" t="str">
        <f>IFERROR(IF(VLOOKUP(G114&amp;P114,'Troca PN'!A:G,5,0)&lt;&gt;0,"TEVE Troca de PN","  &gt; ERRO CHAVE SKU&amp;PN "),"")</f>
        <v/>
      </c>
      <c r="D114" s="18" t="str">
        <f>IFERROR(IF(VLOOKUP(G114&amp;P114,'Troca PN'!A:G,5,0)&lt;&gt;0,VLOOKUP(P114,'Troca PN'!C:G,2,0),"  &gt; ERRO CHAVE SKU&amp;PN "),P114)</f>
        <v>07090925-001</v>
      </c>
      <c r="E114" s="54">
        <f>IFERROR(ROUNDUP((AC114/VLOOKUP(P114,'Huawei BUn - JDI'!B:H,4,0))*VLOOKUP(P114,'Huawei BUn - JDI'!B:H,7,0),0),
IFERROR(IF(AC114/VLOOKUP(P114,'Huawei BUn - JDI'!L:O,3,0)&lt;1,VLOOKUP(P114,'Huawei BUn - JDI'!L:O,3,0),
IFERROR(IF(AC114/VLOOKUP(P114,'Huawei BUn - JDI'!L:O,3,0)&lt;&gt;ROUND(AC114/VLOOKUP(P114,'Huawei BUn - JDI'!L:O,3,0),0),ROUNDUP(AC114/VLOOKUP(P114,'Huawei BUn - JDI'!L:O,3,0),0),AC114),AC114)),AC114))</f>
        <v>799</v>
      </c>
      <c r="F114" s="17">
        <f>VLOOKUP(P114,'Material Unit Price List'!A:D,3,0)</f>
        <v>5.9999999999999995E-4</v>
      </c>
      <c r="G114" s="1" t="str">
        <f>TRIM(MID(N114,(FIND("]",N114)+1),
(FIND("#",N114)-1)-(FIND("]",N114))))</f>
        <v>BSJ-4</v>
      </c>
      <c r="H114" s="16" t="str">
        <f>IFERROR(VLOOKUP(P114,'Huawei BUn - JDI'!B:H,1,0)&amp;" - has convertion, divide for - "&amp;VLOOKUP(P114,'Huawei BUn - JDI'!B:H,4,0),
IFERROR(VLOOKUP(P114,'Huawei BUn - JDI'!L:O,1,0)&amp;"- has MOQ of - "&amp;VLOOKUP(P114,'Huawei BUn - JDI'!L:O,3,0)," Sem Conversão"))</f>
        <v xml:space="preserve"> Sem Conversão</v>
      </c>
      <c r="J114" s="12" t="s">
        <v>4</v>
      </c>
      <c r="K114" s="9" t="b">
        <v>1</v>
      </c>
      <c r="L114" s="9" t="s">
        <v>7722</v>
      </c>
      <c r="M114" s="11" t="s">
        <v>8512</v>
      </c>
      <c r="N114" s="10" t="s">
        <v>7677</v>
      </c>
      <c r="O114" s="9" t="s">
        <v>7544</v>
      </c>
      <c r="P114" s="10" t="s">
        <v>1527</v>
      </c>
      <c r="Q114" s="9" t="s">
        <v>1528</v>
      </c>
      <c r="R114" s="161" t="s">
        <v>7545</v>
      </c>
      <c r="S114" s="10" t="s">
        <v>7</v>
      </c>
      <c r="T114" s="9" t="s">
        <v>7705</v>
      </c>
      <c r="U114" s="10" t="s">
        <v>1</v>
      </c>
      <c r="V114" s="9">
        <v>1000</v>
      </c>
      <c r="W114" s="10">
        <v>47</v>
      </c>
      <c r="X114" s="9" t="s">
        <v>5</v>
      </c>
      <c r="Y114" s="8">
        <v>45333</v>
      </c>
      <c r="Z114" s="7">
        <v>45262</v>
      </c>
      <c r="AA114" s="8">
        <v>45323</v>
      </c>
      <c r="AB114" s="7">
        <v>45323</v>
      </c>
      <c r="AC114" s="6">
        <v>799</v>
      </c>
    </row>
    <row r="115" spans="1:30" hidden="1">
      <c r="A115" s="15" t="str">
        <f t="shared" ca="1" si="15"/>
        <v>Future PO</v>
      </c>
      <c r="B115" s="40" t="str">
        <f ca="1">IFERROR(IF(FIND("TAMURA",UPPER(Q115))&lt;&gt;0,"LOCAL PO &gt; 'TAMURA' ","ERRO Regra Tamura"),
IFERROR(IF(LOWER(S115)="national","Local PO",
IF(YEAR(Z115)&amp;TEXT(WEEKNUM(Z115),"00")&lt;=YEAR(TODAY())&amp;TEXT(WEEKNUM(TODAY())  +1,"00"),"PO &gt; Ok",   "Future PO")),""))</f>
        <v>Future PO</v>
      </c>
      <c r="C115" s="18" t="str">
        <f>IFERROR(IF(VLOOKUP(G115&amp;P115,'Troca PN'!A:G,5,0)&lt;&gt;0,"TEVE Troca de PN","  &gt; ERRO CHAVE SKU&amp;PN "),"")</f>
        <v/>
      </c>
      <c r="D115" s="18" t="str">
        <f>IFERROR(IF(VLOOKUP(G115&amp;P115,'Troca PN'!A:G,5,0)&lt;&gt;0,VLOOKUP(P115,'Troca PN'!C:G,2,0),"  &gt; ERRO CHAVE SKU&amp;PN "),P115)</f>
        <v>07090963-002</v>
      </c>
      <c r="E115" s="54">
        <f>IFERROR(ROUNDUP((AC115/VLOOKUP(P115,'Huawei BUn - JDI'!B:H,4,0))*VLOOKUP(P115,'Huawei BUn - JDI'!B:H,7,0),0),
IFERROR(IF(AC115/VLOOKUP(P115,'Huawei BUn - JDI'!L:O,3,0)&lt;1,VLOOKUP(P115,'Huawei BUn - JDI'!L:O,3,0),
IFERROR(IF(AC115/VLOOKUP(P115,'Huawei BUn - JDI'!L:O,3,0)&lt;&gt;ROUND(AC115/VLOOKUP(P115,'Huawei BUn - JDI'!L:O,3,0),0),ROUNDUP(AC115/VLOOKUP(P115,'Huawei BUn - JDI'!L:O,3,0),0),AC115),AC115)),AC115))</f>
        <v>778</v>
      </c>
      <c r="F115" s="17">
        <f>VLOOKUP(P115,'Material Unit Price List'!A:D,3,0)</f>
        <v>4.0000000000000002E-4</v>
      </c>
      <c r="G115" s="1" t="str">
        <f>TRIM(MID(N115,(FIND("]",N115)+1),
(FIND("#",N115)-1)-(FIND("]",N115))))</f>
        <v>BSJ-4</v>
      </c>
      <c r="H115" s="16" t="str">
        <f>IFERROR(VLOOKUP(P115,'Huawei BUn - JDI'!B:H,1,0)&amp;" - has convertion, divide for - "&amp;VLOOKUP(P115,'Huawei BUn - JDI'!B:H,4,0),
IFERROR(VLOOKUP(P115,'Huawei BUn - JDI'!L:O,1,0)&amp;"- has MOQ of - "&amp;VLOOKUP(P115,'Huawei BUn - JDI'!L:O,3,0)," Sem Conversão"))</f>
        <v xml:space="preserve"> Sem Conversão</v>
      </c>
      <c r="J115" s="12" t="s">
        <v>4</v>
      </c>
      <c r="K115" s="9" t="b">
        <v>1</v>
      </c>
      <c r="L115" s="9" t="s">
        <v>7723</v>
      </c>
      <c r="M115" s="11" t="s">
        <v>8513</v>
      </c>
      <c r="N115" s="10" t="s">
        <v>7658</v>
      </c>
      <c r="O115" s="9" t="s">
        <v>7544</v>
      </c>
      <c r="P115" s="10" t="s">
        <v>7112</v>
      </c>
      <c r="Q115" s="9" t="s">
        <v>7113</v>
      </c>
      <c r="R115" s="161" t="s">
        <v>7545</v>
      </c>
      <c r="S115" s="10" t="s">
        <v>7</v>
      </c>
      <c r="T115" s="9" t="s">
        <v>7705</v>
      </c>
      <c r="U115" s="10" t="s">
        <v>1</v>
      </c>
      <c r="V115" s="9">
        <v>5000</v>
      </c>
      <c r="W115" s="10">
        <v>47</v>
      </c>
      <c r="X115" s="9" t="s">
        <v>5</v>
      </c>
      <c r="Y115" s="8">
        <v>45332</v>
      </c>
      <c r="Z115" s="7">
        <v>45262</v>
      </c>
      <c r="AA115" s="8">
        <v>45323</v>
      </c>
      <c r="AB115" s="7">
        <v>45323</v>
      </c>
      <c r="AC115" s="6">
        <v>778</v>
      </c>
    </row>
    <row r="116" spans="1:30" hidden="1">
      <c r="A116" s="15" t="str">
        <f t="shared" ca="1" si="15"/>
        <v>PO &gt; Ok</v>
      </c>
      <c r="B116" s="40" t="s">
        <v>10768</v>
      </c>
      <c r="C116" s="18" t="str">
        <f>IFERROR(IF(VLOOKUP(G116&amp;P116,'Troca PN'!A:G,5,0)&lt;&gt;0,"TEVE Troca de PN","  &gt; ERRO CHAVE SKU&amp;PN "),"")</f>
        <v/>
      </c>
      <c r="D116" s="18" t="str">
        <f>IFERROR(IF(VLOOKUP(G116&amp;P116,'Troca PN'!A:G,5,0)&lt;&gt;0,VLOOKUP(P116,'Troca PN'!C:G,2,0),"  &gt; ERRO CHAVE SKU&amp;PN "),P116)</f>
        <v>07091015-001</v>
      </c>
      <c r="E116" s="54">
        <f>IFERROR(ROUNDUP((AC116/VLOOKUP(P116,'Huawei BUn - JDI'!B:H,4,0))*VLOOKUP(P116,'Huawei BUn - JDI'!B:H,7,0),0),
IFERROR(IF(AC116/VLOOKUP(P116,'Huawei BUn - JDI'!L:O,3,0)&lt;1,VLOOKUP(P116,'Huawei BUn - JDI'!L:O,3,0),
IFERROR(IF(AC116/VLOOKUP(P116,'Huawei BUn - JDI'!L:O,3,0)&lt;&gt;ROUND(AC116/VLOOKUP(P116,'Huawei BUn - JDI'!L:O,3,0),0),ROUNDUP(AC116/VLOOKUP(P116,'Huawei BUn - JDI'!L:O,3,0),0),AC116),AC116)),AC116))</f>
        <v>1000</v>
      </c>
      <c r="F116" s="17">
        <f>VLOOKUP(P116,'Material Unit Price List'!A:D,3,0)</f>
        <v>5.0000000000000001E-4</v>
      </c>
      <c r="G116" s="1" t="str">
        <f>TRIM(MID(N116,(FIND("]",N116)+1),
(FIND("#",N116)-1)-(FIND("]",N116))))</f>
        <v>BSJ-4</v>
      </c>
      <c r="H116" s="16" t="str">
        <f>IFERROR(VLOOKUP(P116,'Huawei BUn - JDI'!B:H,1,0)&amp;" - has convertion, divide for - "&amp;VLOOKUP(P116,'Huawei BUn - JDI'!B:H,4,0),
IFERROR(VLOOKUP(P116,'Huawei BUn - JDI'!L:O,1,0)&amp;"- has MOQ of - "&amp;VLOOKUP(P116,'Huawei BUn - JDI'!L:O,3,0)," Sem Conversão"))</f>
        <v xml:space="preserve"> Sem Conversão</v>
      </c>
      <c r="J116" s="12" t="s">
        <v>4</v>
      </c>
      <c r="K116" s="9" t="b">
        <v>1</v>
      </c>
      <c r="L116" s="9" t="s">
        <v>7724</v>
      </c>
      <c r="M116" s="11" t="s">
        <v>8514</v>
      </c>
      <c r="N116" s="10" t="s">
        <v>7654</v>
      </c>
      <c r="O116" s="9" t="s">
        <v>7544</v>
      </c>
      <c r="P116" s="10" t="s">
        <v>6593</v>
      </c>
      <c r="Q116" s="9" t="s">
        <v>6594</v>
      </c>
      <c r="R116" s="161" t="s">
        <v>7545</v>
      </c>
      <c r="S116" s="10" t="s">
        <v>7</v>
      </c>
      <c r="T116" s="9" t="s">
        <v>7705</v>
      </c>
      <c r="U116" s="10" t="s">
        <v>1</v>
      </c>
      <c r="V116" s="9">
        <v>1000</v>
      </c>
      <c r="W116" s="10">
        <v>47</v>
      </c>
      <c r="X116" s="9" t="s">
        <v>5</v>
      </c>
      <c r="Y116" s="8">
        <v>45308</v>
      </c>
      <c r="Z116" s="7">
        <v>45231</v>
      </c>
      <c r="AA116" s="8">
        <v>45292</v>
      </c>
      <c r="AB116" s="7">
        <v>45292</v>
      </c>
      <c r="AC116" s="6">
        <v>1000</v>
      </c>
    </row>
    <row r="117" spans="1:30" hidden="1">
      <c r="A117" s="15" t="str">
        <f t="shared" ca="1" si="15"/>
        <v>Future PO</v>
      </c>
      <c r="B117" s="40" t="str">
        <f ca="1">IFERROR(IF(FIND("TAMURA",UPPER(Q117))&lt;&gt;0,"LOCAL PO &gt; 'TAMURA' ","ERRO Regra Tamura"),
IFERROR(IF(LOWER(S117)="national","Local PO",
IF(YEAR(Z117)&amp;TEXT(WEEKNUM(Z117),"00")&lt;=YEAR(TODAY())&amp;TEXT(WEEKNUM(TODAY())  +1,"00"),"PO &gt; Ok",   "Future PO")),""))</f>
        <v>Future PO</v>
      </c>
      <c r="C117" s="18" t="str">
        <f>IFERROR(IF(VLOOKUP(G117&amp;P117,'Troca PN'!A:G,5,0)&lt;&gt;0,"TEVE Troca de PN","  &gt; ERRO CHAVE SKU&amp;PN "),"")</f>
        <v/>
      </c>
      <c r="D117" s="18" t="str">
        <f>IFERROR(IF(VLOOKUP(G117&amp;P117,'Troca PN'!A:G,5,0)&lt;&gt;0,VLOOKUP(P117,'Troca PN'!C:G,2,0),"  &gt; ERRO CHAVE SKU&amp;PN "),P117)</f>
        <v>07091015-001</v>
      </c>
      <c r="E117" s="54">
        <f>IFERROR(ROUNDUP((AC117/VLOOKUP(P117,'Huawei BUn - JDI'!B:H,4,0))*VLOOKUP(P117,'Huawei BUn - JDI'!B:H,7,0),0),
IFERROR(IF(AC117/VLOOKUP(P117,'Huawei BUn - JDI'!L:O,3,0)&lt;1,VLOOKUP(P117,'Huawei BUn - JDI'!L:O,3,0),
IFERROR(IF(AC117/VLOOKUP(P117,'Huawei BUn - JDI'!L:O,3,0)&lt;&gt;ROUND(AC117/VLOOKUP(P117,'Huawei BUn - JDI'!L:O,3,0),0),ROUNDUP(AC117/VLOOKUP(P117,'Huawei BUn - JDI'!L:O,3,0),0),AC117),AC117)),AC117))</f>
        <v>620</v>
      </c>
      <c r="F117" s="17">
        <f>VLOOKUP(P117,'Material Unit Price List'!A:D,3,0)</f>
        <v>5.0000000000000001E-4</v>
      </c>
      <c r="G117" s="1" t="str">
        <f>TRIM(MID(N117,(FIND("]",N117)+1),
(FIND("#",N117)-1)-(FIND("]",N117))))</f>
        <v>BSJ-4</v>
      </c>
      <c r="H117" s="16" t="str">
        <f>IFERROR(VLOOKUP(P117,'Huawei BUn - JDI'!B:H,1,0)&amp;" - has convertion, divide for - "&amp;VLOOKUP(P117,'Huawei BUn - JDI'!B:H,4,0),
IFERROR(VLOOKUP(P117,'Huawei BUn - JDI'!L:O,1,0)&amp;"- has MOQ of - "&amp;VLOOKUP(P117,'Huawei BUn - JDI'!L:O,3,0)," Sem Conversão"))</f>
        <v xml:space="preserve"> Sem Conversão</v>
      </c>
      <c r="J117" s="12" t="s">
        <v>4</v>
      </c>
      <c r="K117" s="9" t="b">
        <v>1</v>
      </c>
      <c r="L117" s="9" t="s">
        <v>7724</v>
      </c>
      <c r="M117" s="11" t="s">
        <v>8515</v>
      </c>
      <c r="N117" s="10" t="s">
        <v>7658</v>
      </c>
      <c r="O117" s="9" t="s">
        <v>7544</v>
      </c>
      <c r="P117" s="10" t="s">
        <v>6593</v>
      </c>
      <c r="Q117" s="9" t="s">
        <v>6594</v>
      </c>
      <c r="R117" s="161" t="s">
        <v>7545</v>
      </c>
      <c r="S117" s="10" t="s">
        <v>7</v>
      </c>
      <c r="T117" s="9" t="s">
        <v>7705</v>
      </c>
      <c r="U117" s="10" t="s">
        <v>1</v>
      </c>
      <c r="V117" s="9">
        <v>1000</v>
      </c>
      <c r="W117" s="10">
        <v>47</v>
      </c>
      <c r="X117" s="9" t="s">
        <v>5</v>
      </c>
      <c r="Y117" s="8">
        <v>45332</v>
      </c>
      <c r="Z117" s="7">
        <v>45262</v>
      </c>
      <c r="AA117" s="8">
        <v>45323</v>
      </c>
      <c r="AB117" s="7">
        <v>45323</v>
      </c>
      <c r="AC117" s="6">
        <v>620</v>
      </c>
    </row>
    <row r="118" spans="1:30">
      <c r="A118" s="15" t="str">
        <f t="shared" ca="1" si="15"/>
        <v>PO &gt; Ok</v>
      </c>
      <c r="B118" s="40" t="str">
        <f ca="1">IFERROR(IF(FIND("TAMURA",UPPER(Q118))&lt;&gt;0,"LOCAL PO &gt; 'TAMURA' ","ERRO Regra Tamura"),
IFERROR(IF(LOWER(S118)="national","Local PO",
IF(YEAR(Z118)&amp;TEXT(WEEKNUM(Z118),"00")&lt;=YEAR(TODAY())&amp;TEXT(WEEKNUM(TODAY())  +1,"00"),"PO &gt; Ok",   "Future PO")),""))</f>
        <v>PO &gt; Ok</v>
      </c>
      <c r="C118" s="18" t="str">
        <f>IFERROR(IF(VLOOKUP(G118&amp;P118,'Troca PN'!A:G,5,0)&lt;&gt;0,"TEVE Troca de PN","  &gt; ERRO CHAVE SKU&amp;PN "),"")</f>
        <v/>
      </c>
      <c r="D118" s="18" t="str">
        <f>IFERROR(IF(VLOOKUP(G118&amp;P118,'Troca PN'!A:G,5,0)&lt;&gt;0,VLOOKUP(P118,'Troca PN'!C:G,2,0),"  &gt; ERRO CHAVE SKU&amp;PN "),P118)</f>
        <v>07091137-001</v>
      </c>
      <c r="E118" s="54">
        <f>IFERROR(ROUNDUP((AC118/VLOOKUP(P118,'Huawei BUn - JDI'!B:H,4,0))*VLOOKUP(P118,'Huawei BUn - JDI'!B:H,7,0),0),
IFERROR(IF(AC118/VLOOKUP(P118,'Huawei BUn - JDI'!L:O,3,0)&lt;1,VLOOKUP(P118,'Huawei BUn - JDI'!L:O,3,0),
IFERROR(IF(AC118/VLOOKUP(P118,'Huawei BUn - JDI'!L:O,3,0)&lt;&gt;ROUND(AC118/VLOOKUP(P118,'Huawei BUn - JDI'!L:O,3,0),0),ROUNDUP(AC118/VLOOKUP(P118,'Huawei BUn - JDI'!L:O,3,0),0),AC118),AC118)),AC118))</f>
        <v>5000</v>
      </c>
      <c r="F118" s="17">
        <f>VLOOKUP(P118,'Material Unit Price List'!A:D,3,0)</f>
        <v>5.9999999999999995E-4</v>
      </c>
      <c r="G118" s="1" t="str">
        <f>TRIM(MID(N118,(FIND("]",N118)+1),
(FIND("#",N118)-1)-(FIND("]",N118))))</f>
        <v>737-4</v>
      </c>
      <c r="H118" s="16" t="str">
        <f>IFERROR(VLOOKUP(P118,'Huawei BUn - JDI'!B:H,1,0)&amp;" - has convertion, divide for - "&amp;VLOOKUP(P118,'Huawei BUn - JDI'!B:H,4,0),
IFERROR(VLOOKUP(P118,'Huawei BUn - JDI'!L:O,1,0)&amp;"- has MOQ of - "&amp;VLOOKUP(P118,'Huawei BUn - JDI'!L:O,3,0)," Sem Conversão"))</f>
        <v xml:space="preserve"> Sem Conversão</v>
      </c>
      <c r="J118" s="12" t="s">
        <v>4</v>
      </c>
      <c r="K118" s="9" t="b">
        <v>0</v>
      </c>
      <c r="L118" s="9" t="s">
        <v>7725</v>
      </c>
      <c r="M118" s="11" t="s">
        <v>8516</v>
      </c>
      <c r="N118" s="10" t="s">
        <v>8389</v>
      </c>
      <c r="O118" s="9" t="s">
        <v>7544</v>
      </c>
      <c r="P118" s="10" t="s">
        <v>1578</v>
      </c>
      <c r="Q118" s="9" t="s">
        <v>1579</v>
      </c>
      <c r="R118" s="161" t="s">
        <v>7545</v>
      </c>
      <c r="S118" s="10" t="s">
        <v>7</v>
      </c>
      <c r="T118" s="9" t="s">
        <v>7705</v>
      </c>
      <c r="U118" s="10" t="s">
        <v>1</v>
      </c>
      <c r="V118" s="9">
        <v>5000</v>
      </c>
      <c r="W118" s="10">
        <v>47</v>
      </c>
      <c r="X118" s="9" t="s">
        <v>5</v>
      </c>
      <c r="Y118" s="8">
        <v>45300</v>
      </c>
      <c r="Z118" s="7">
        <v>45217</v>
      </c>
      <c r="AA118" s="8">
        <v>45278</v>
      </c>
      <c r="AB118" s="7">
        <v>45284</v>
      </c>
      <c r="AC118" s="6">
        <v>5000</v>
      </c>
      <c r="AD118" s="1" t="s">
        <v>10769</v>
      </c>
    </row>
    <row r="119" spans="1:30">
      <c r="A119" s="15" t="str">
        <f t="shared" ca="1" si="15"/>
        <v>PO &gt; Ok</v>
      </c>
      <c r="B119" s="40" t="str">
        <f ca="1">IFERROR(IF(FIND("TAMURA",UPPER(Q119))&lt;&gt;0,"LOCAL PO &gt; 'TAMURA' ","ERRO Regra Tamura"),
IFERROR(IF(LOWER(S119)="national","Local PO",
IF(YEAR(Z119)&amp;TEXT(WEEKNUM(Z119),"00")&lt;=YEAR(TODAY())&amp;TEXT(WEEKNUM(TODAY())  +1,"00"),"PO &gt; Ok",   "Future PO")),""))</f>
        <v>PO &gt; Ok</v>
      </c>
      <c r="C119" s="18" t="str">
        <f>IFERROR(IF(VLOOKUP(G119&amp;P119,'Troca PN'!A:G,5,0)&lt;&gt;0,"TEVE Troca de PN","  &gt; ERRO CHAVE SKU&amp;PN "),"")</f>
        <v/>
      </c>
      <c r="D119" s="18" t="str">
        <f>IFERROR(IF(VLOOKUP(G119&amp;P119,'Troca PN'!A:G,5,0)&lt;&gt;0,VLOOKUP(P119,'Troca PN'!C:G,2,0),"  &gt; ERRO CHAVE SKU&amp;PN "),P119)</f>
        <v>07091137-001</v>
      </c>
      <c r="E119" s="54">
        <f>IFERROR(ROUNDUP((AC119/VLOOKUP(P119,'Huawei BUn - JDI'!B:H,4,0))*VLOOKUP(P119,'Huawei BUn - JDI'!B:H,7,0),0),
IFERROR(IF(AC119/VLOOKUP(P119,'Huawei BUn - JDI'!L:O,3,0)&lt;1,VLOOKUP(P119,'Huawei BUn - JDI'!L:O,3,0),
IFERROR(IF(AC119/VLOOKUP(P119,'Huawei BUn - JDI'!L:O,3,0)&lt;&gt;ROUND(AC119/VLOOKUP(P119,'Huawei BUn - JDI'!L:O,3,0),0),ROUNDUP(AC119/VLOOKUP(P119,'Huawei BUn - JDI'!L:O,3,0),0),AC119),AC119)),AC119))</f>
        <v>5000</v>
      </c>
      <c r="F119" s="17">
        <f>VLOOKUP(P119,'Material Unit Price List'!A:D,3,0)</f>
        <v>5.9999999999999995E-4</v>
      </c>
      <c r="G119" s="1" t="str">
        <f>TRIM(MID(N119,(FIND("]",N119)+1),
(FIND("#",N119)-1)-(FIND("]",N119))))</f>
        <v>737-4</v>
      </c>
      <c r="H119" s="16" t="str">
        <f>IFERROR(VLOOKUP(P119,'Huawei BUn - JDI'!B:H,1,0)&amp;" - has convertion, divide for - "&amp;VLOOKUP(P119,'Huawei BUn - JDI'!B:H,4,0),
IFERROR(VLOOKUP(P119,'Huawei BUn - JDI'!L:O,1,0)&amp;"- has MOQ of - "&amp;VLOOKUP(P119,'Huawei BUn - JDI'!L:O,3,0)," Sem Conversão"))</f>
        <v xml:space="preserve"> Sem Conversão</v>
      </c>
      <c r="J119" s="12" t="s">
        <v>4</v>
      </c>
      <c r="K119" s="9" t="b">
        <v>0</v>
      </c>
      <c r="L119" s="9" t="s">
        <v>7725</v>
      </c>
      <c r="M119" s="11" t="s">
        <v>8517</v>
      </c>
      <c r="N119" s="10" t="s">
        <v>8389</v>
      </c>
      <c r="O119" s="9" t="s">
        <v>7544</v>
      </c>
      <c r="P119" s="10" t="s">
        <v>1578</v>
      </c>
      <c r="Q119" s="9" t="s">
        <v>1579</v>
      </c>
      <c r="R119" s="161" t="s">
        <v>7545</v>
      </c>
      <c r="S119" s="10" t="s">
        <v>7</v>
      </c>
      <c r="T119" s="9" t="s">
        <v>7705</v>
      </c>
      <c r="U119" s="10" t="s">
        <v>1</v>
      </c>
      <c r="V119" s="9">
        <v>5000</v>
      </c>
      <c r="W119" s="10">
        <v>47</v>
      </c>
      <c r="X119" s="9" t="s">
        <v>5</v>
      </c>
      <c r="Y119" s="8">
        <v>45300</v>
      </c>
      <c r="Z119" s="7">
        <v>45217</v>
      </c>
      <c r="AA119" s="8">
        <v>45278</v>
      </c>
      <c r="AB119" s="7">
        <v>45284</v>
      </c>
      <c r="AC119" s="6">
        <v>5000</v>
      </c>
      <c r="AD119" s="1" t="s">
        <v>10769</v>
      </c>
    </row>
    <row r="120" spans="1:30" hidden="1">
      <c r="A120" s="15" t="str">
        <f t="shared" ca="1" si="15"/>
        <v>Future PO</v>
      </c>
      <c r="B120" s="40" t="str">
        <f ca="1">IFERROR(IF(FIND("TAMURA",UPPER(Q120))&lt;&gt;0,"LOCAL PO &gt; 'TAMURA' ","ERRO Regra Tamura"),
IFERROR(IF(LOWER(S120)="national","Local PO",
IF(YEAR(Z120)&amp;TEXT(WEEKNUM(Z120),"00")&lt;=YEAR(TODAY())&amp;TEXT(WEEKNUM(TODAY())  +1,"00"),"PO &gt; Ok",   "Future PO")),""))</f>
        <v>Future PO</v>
      </c>
      <c r="C120" s="18" t="str">
        <f>IFERROR(IF(VLOOKUP(G120&amp;P120,'Troca PN'!A:G,5,0)&lt;&gt;0,"TEVE Troca de PN","  &gt; ERRO CHAVE SKU&amp;PN "),"")</f>
        <v/>
      </c>
      <c r="D120" s="18" t="str">
        <f>IFERROR(IF(VLOOKUP(G120&amp;P120,'Troca PN'!A:G,5,0)&lt;&gt;0,VLOOKUP(P120,'Troca PN'!C:G,2,0),"  &gt; ERRO CHAVE SKU&amp;PN "),P120)</f>
        <v>07091137-001</v>
      </c>
      <c r="E120" s="54">
        <f>IFERROR(ROUNDUP((AC120/VLOOKUP(P120,'Huawei BUn - JDI'!B:H,4,0))*VLOOKUP(P120,'Huawei BUn - JDI'!B:H,7,0),0),
IFERROR(IF(AC120/VLOOKUP(P120,'Huawei BUn - JDI'!L:O,3,0)&lt;1,VLOOKUP(P120,'Huawei BUn - JDI'!L:O,3,0),
IFERROR(IF(AC120/VLOOKUP(P120,'Huawei BUn - JDI'!L:O,3,0)&lt;&gt;ROUND(AC120/VLOOKUP(P120,'Huawei BUn - JDI'!L:O,3,0),0),ROUNDUP(AC120/VLOOKUP(P120,'Huawei BUn - JDI'!L:O,3,0),0),AC120),AC120)),AC120))</f>
        <v>218</v>
      </c>
      <c r="F120" s="17">
        <f>VLOOKUP(P120,'Material Unit Price List'!A:D,3,0)</f>
        <v>5.9999999999999995E-4</v>
      </c>
      <c r="G120" s="1" t="str">
        <f>TRIM(MID(N120,(FIND("]",N120)+1),
(FIND("#",N120)-1)-(FIND("]",N120))))</f>
        <v>737-4</v>
      </c>
      <c r="H120" s="16" t="str">
        <f>IFERROR(VLOOKUP(P120,'Huawei BUn - JDI'!B:H,1,0)&amp;" - has convertion, divide for - "&amp;VLOOKUP(P120,'Huawei BUn - JDI'!B:H,4,0),
IFERROR(VLOOKUP(P120,'Huawei BUn - JDI'!L:O,1,0)&amp;"- has MOQ of - "&amp;VLOOKUP(P120,'Huawei BUn - JDI'!L:O,3,0)," Sem Conversão"))</f>
        <v xml:space="preserve"> Sem Conversão</v>
      </c>
      <c r="J120" s="12" t="s">
        <v>4</v>
      </c>
      <c r="K120" s="9" t="b">
        <v>1</v>
      </c>
      <c r="L120" s="9" t="s">
        <v>7725</v>
      </c>
      <c r="M120" s="11" t="s">
        <v>8518</v>
      </c>
      <c r="N120" s="10" t="s">
        <v>8391</v>
      </c>
      <c r="O120" s="9" t="s">
        <v>7544</v>
      </c>
      <c r="P120" s="10" t="s">
        <v>1578</v>
      </c>
      <c r="Q120" s="9" t="s">
        <v>1579</v>
      </c>
      <c r="R120" s="161" t="s">
        <v>7545</v>
      </c>
      <c r="S120" s="10" t="s">
        <v>7</v>
      </c>
      <c r="T120" s="9" t="s">
        <v>7705</v>
      </c>
      <c r="U120" s="10" t="s">
        <v>1</v>
      </c>
      <c r="V120" s="9">
        <v>5000</v>
      </c>
      <c r="W120" s="10">
        <v>47</v>
      </c>
      <c r="X120" s="9" t="s">
        <v>5</v>
      </c>
      <c r="Y120" s="8">
        <v>45330</v>
      </c>
      <c r="Z120" s="7">
        <v>45248</v>
      </c>
      <c r="AA120" s="8">
        <v>45309</v>
      </c>
      <c r="AB120" s="7">
        <v>45309</v>
      </c>
      <c r="AC120" s="6">
        <v>218</v>
      </c>
    </row>
    <row r="121" spans="1:30" hidden="1">
      <c r="A121" s="15" t="str">
        <f t="shared" ca="1" si="15"/>
        <v>Future PO</v>
      </c>
      <c r="B121" s="40" t="str">
        <f ca="1">IFERROR(IF(FIND("TAMURA",UPPER(Q121))&lt;&gt;0,"LOCAL PO &gt; 'TAMURA' ","ERRO Regra Tamura"),
IFERROR(IF(LOWER(S121)="national","Local PO",
IF(YEAR(Z121)&amp;TEXT(WEEKNUM(Z121),"00")&lt;=YEAR(TODAY())&amp;TEXT(WEEKNUM(TODAY())  +1,"00"),"PO &gt; Ok",   "Future PO")),""))</f>
        <v>Future PO</v>
      </c>
      <c r="C121" s="18" t="str">
        <f>IFERROR(IF(VLOOKUP(G121&amp;P121,'Troca PN'!A:G,5,0)&lt;&gt;0,"TEVE Troca de PN","  &gt; ERRO CHAVE SKU&amp;PN "),"")</f>
        <v/>
      </c>
      <c r="D121" s="18" t="str">
        <f>IFERROR(IF(VLOOKUP(G121&amp;P121,'Troca PN'!A:G,5,0)&lt;&gt;0,VLOOKUP(P121,'Troca PN'!C:G,2,0),"  &gt; ERRO CHAVE SKU&amp;PN "),P121)</f>
        <v>07091138-001</v>
      </c>
      <c r="E121" s="54">
        <f>IFERROR(ROUNDUP((AC121/VLOOKUP(P121,'Huawei BUn - JDI'!B:H,4,0))*VLOOKUP(P121,'Huawei BUn - JDI'!B:H,7,0),0),
IFERROR(IF(AC121/VLOOKUP(P121,'Huawei BUn - JDI'!L:O,3,0)&lt;1,VLOOKUP(P121,'Huawei BUn - JDI'!L:O,3,0),
IFERROR(IF(AC121/VLOOKUP(P121,'Huawei BUn - JDI'!L:O,3,0)&lt;&gt;ROUND(AC121/VLOOKUP(P121,'Huawei BUn - JDI'!L:O,3,0),0),ROUNDUP(AC121/VLOOKUP(P121,'Huawei BUn - JDI'!L:O,3,0),0),AC121),AC121)),AC121))</f>
        <v>2309</v>
      </c>
      <c r="F121" s="17">
        <f>VLOOKUP(P121,'Material Unit Price List'!A:D,3,0)</f>
        <v>5.0000000000000001E-4</v>
      </c>
      <c r="G121" s="1" t="str">
        <f>TRIM(MID(N121,(FIND("]",N121)+1),
(FIND("#",N121)-1)-(FIND("]",N121))))</f>
        <v>BSJ-4</v>
      </c>
      <c r="H121" s="16" t="str">
        <f>IFERROR(VLOOKUP(P121,'Huawei BUn - JDI'!B:H,1,0)&amp;" - has convertion, divide for - "&amp;VLOOKUP(P121,'Huawei BUn - JDI'!B:H,4,0),
IFERROR(VLOOKUP(P121,'Huawei BUn - JDI'!L:O,1,0)&amp;"- has MOQ of - "&amp;VLOOKUP(P121,'Huawei BUn - JDI'!L:O,3,0)," Sem Conversão"))</f>
        <v xml:space="preserve"> Sem Conversão</v>
      </c>
      <c r="J121" s="12" t="s">
        <v>4</v>
      </c>
      <c r="K121" s="9" t="b">
        <v>1</v>
      </c>
      <c r="L121" s="9" t="s">
        <v>7726</v>
      </c>
      <c r="M121" s="11" t="s">
        <v>8519</v>
      </c>
      <c r="N121" s="10" t="s">
        <v>7677</v>
      </c>
      <c r="O121" s="9" t="s">
        <v>7544</v>
      </c>
      <c r="P121" s="10" t="s">
        <v>1582</v>
      </c>
      <c r="Q121" s="9" t="s">
        <v>7727</v>
      </c>
      <c r="R121" s="161" t="s">
        <v>7545</v>
      </c>
      <c r="S121" s="10" t="s">
        <v>7</v>
      </c>
      <c r="T121" s="9" t="s">
        <v>7705</v>
      </c>
      <c r="U121" s="10" t="s">
        <v>1</v>
      </c>
      <c r="V121" s="9">
        <v>10000</v>
      </c>
      <c r="W121" s="10">
        <v>47</v>
      </c>
      <c r="X121" s="9" t="s">
        <v>5</v>
      </c>
      <c r="Y121" s="8">
        <v>45333</v>
      </c>
      <c r="Z121" s="7">
        <v>45262</v>
      </c>
      <c r="AA121" s="8">
        <v>45323</v>
      </c>
      <c r="AB121" s="7">
        <v>45323</v>
      </c>
      <c r="AC121" s="6">
        <v>2309</v>
      </c>
    </row>
    <row r="122" spans="1:30" hidden="1">
      <c r="A122" s="15" t="str">
        <f t="shared" ca="1" si="15"/>
        <v>PO &gt; Ok</v>
      </c>
      <c r="B122" s="40" t="s">
        <v>10768</v>
      </c>
      <c r="C122" s="18" t="str">
        <f>IFERROR(IF(VLOOKUP(G122&amp;P122,'Troca PN'!A:G,5,0)&lt;&gt;0,"TEVE Troca de PN","  &gt; ERRO CHAVE SKU&amp;PN "),"")</f>
        <v/>
      </c>
      <c r="D122" s="18" t="str">
        <f>IFERROR(IF(VLOOKUP(G122&amp;P122,'Troca PN'!A:G,5,0)&lt;&gt;0,VLOOKUP(P122,'Troca PN'!C:G,2,0),"  &gt; ERRO CHAVE SKU&amp;PN "),P122)</f>
        <v>07091140-001</v>
      </c>
      <c r="E122" s="54">
        <f>IFERROR(ROUNDUP((AC122/VLOOKUP(P122,'Huawei BUn - JDI'!B:H,4,0))*VLOOKUP(P122,'Huawei BUn - JDI'!B:H,7,0),0),
IFERROR(IF(AC122/VLOOKUP(P122,'Huawei BUn - JDI'!L:O,3,0)&lt;1,VLOOKUP(P122,'Huawei BUn - JDI'!L:O,3,0),
IFERROR(IF(AC122/VLOOKUP(P122,'Huawei BUn - JDI'!L:O,3,0)&lt;&gt;ROUND(AC122/VLOOKUP(P122,'Huawei BUn - JDI'!L:O,3,0),0),ROUNDUP(AC122/VLOOKUP(P122,'Huawei BUn - JDI'!L:O,3,0),0),AC122),AC122)),AC122))</f>
        <v>1000</v>
      </c>
      <c r="F122" s="17">
        <f>VLOOKUP(P122,'Material Unit Price List'!A:D,3,0)</f>
        <v>5.0000000000000001E-4</v>
      </c>
      <c r="G122" s="1" t="str">
        <f>TRIM(MID(N122,(FIND("]",N122)+1),
(FIND("#",N122)-1)-(FIND("]",N122))))</f>
        <v>BSJ-4</v>
      </c>
      <c r="H122" s="16" t="str">
        <f>IFERROR(VLOOKUP(P122,'Huawei BUn - JDI'!B:H,1,0)&amp;" - has convertion, divide for - "&amp;VLOOKUP(P122,'Huawei BUn - JDI'!B:H,4,0),
IFERROR(VLOOKUP(P122,'Huawei BUn - JDI'!L:O,1,0)&amp;"- has MOQ of - "&amp;VLOOKUP(P122,'Huawei BUn - JDI'!L:O,3,0)," Sem Conversão"))</f>
        <v xml:space="preserve"> Sem Conversão</v>
      </c>
      <c r="J122" s="12" t="s">
        <v>4</v>
      </c>
      <c r="K122" s="9" t="b">
        <v>1</v>
      </c>
      <c r="L122" s="9" t="s">
        <v>7728</v>
      </c>
      <c r="M122" s="11" t="s">
        <v>8520</v>
      </c>
      <c r="N122" s="10" t="s">
        <v>7654</v>
      </c>
      <c r="O122" s="9" t="s">
        <v>7544</v>
      </c>
      <c r="P122" s="10" t="s">
        <v>6848</v>
      </c>
      <c r="Q122" s="9" t="s">
        <v>6849</v>
      </c>
      <c r="R122" s="161" t="s">
        <v>7545</v>
      </c>
      <c r="S122" s="10" t="s">
        <v>7</v>
      </c>
      <c r="T122" s="9" t="s">
        <v>7705</v>
      </c>
      <c r="U122" s="10" t="s">
        <v>1</v>
      </c>
      <c r="V122" s="9">
        <v>1000</v>
      </c>
      <c r="W122" s="10">
        <v>47</v>
      </c>
      <c r="X122" s="9" t="s">
        <v>5</v>
      </c>
      <c r="Y122" s="8">
        <v>45308</v>
      </c>
      <c r="Z122" s="7">
        <v>45231</v>
      </c>
      <c r="AA122" s="8">
        <v>45292</v>
      </c>
      <c r="AB122" s="7">
        <v>45292</v>
      </c>
      <c r="AC122" s="6">
        <v>1000</v>
      </c>
    </row>
    <row r="123" spans="1:30" hidden="1">
      <c r="A123" s="15" t="str">
        <f t="shared" ca="1" si="15"/>
        <v>PO &gt; Ok</v>
      </c>
      <c r="B123" s="40" t="s">
        <v>10768</v>
      </c>
      <c r="C123" s="18" t="str">
        <f>IFERROR(IF(VLOOKUP(G123&amp;P123,'Troca PN'!A:G,5,0)&lt;&gt;0,"TEVE Troca de PN","  &gt; ERRO CHAVE SKU&amp;PN "),"")</f>
        <v/>
      </c>
      <c r="D123" s="18" t="str">
        <f>IFERROR(IF(VLOOKUP(G123&amp;P123,'Troca PN'!A:G,5,0)&lt;&gt;0,VLOOKUP(P123,'Troca PN'!C:G,2,0),"  &gt; ERRO CHAVE SKU&amp;PN "),P123)</f>
        <v>07091140-001</v>
      </c>
      <c r="E123" s="54">
        <f>IFERROR(ROUNDUP((AC123/VLOOKUP(P123,'Huawei BUn - JDI'!B:H,4,0))*VLOOKUP(P123,'Huawei BUn - JDI'!B:H,7,0),0),
IFERROR(IF(AC123/VLOOKUP(P123,'Huawei BUn - JDI'!L:O,3,0)&lt;1,VLOOKUP(P123,'Huawei BUn - JDI'!L:O,3,0),
IFERROR(IF(AC123/VLOOKUP(P123,'Huawei BUn - JDI'!L:O,3,0)&lt;&gt;ROUND(AC123/VLOOKUP(P123,'Huawei BUn - JDI'!L:O,3,0),0),ROUNDUP(AC123/VLOOKUP(P123,'Huawei BUn - JDI'!L:O,3,0),0),AC123),AC123)),AC123))</f>
        <v>1000</v>
      </c>
      <c r="F123" s="17">
        <f>VLOOKUP(P123,'Material Unit Price List'!A:D,3,0)</f>
        <v>5.0000000000000001E-4</v>
      </c>
      <c r="G123" s="1" t="str">
        <f>TRIM(MID(N123,(FIND("]",N123)+1),
(FIND("#",N123)-1)-(FIND("]",N123))))</f>
        <v>BSJ-4</v>
      </c>
      <c r="H123" s="16" t="str">
        <f>IFERROR(VLOOKUP(P123,'Huawei BUn - JDI'!B:H,1,0)&amp;" - has convertion, divide for - "&amp;VLOOKUP(P123,'Huawei BUn - JDI'!B:H,4,0),
IFERROR(VLOOKUP(P123,'Huawei BUn - JDI'!L:O,1,0)&amp;"- has MOQ of - "&amp;VLOOKUP(P123,'Huawei BUn - JDI'!L:O,3,0)," Sem Conversão"))</f>
        <v xml:space="preserve"> Sem Conversão</v>
      </c>
      <c r="J123" s="12" t="s">
        <v>4</v>
      </c>
      <c r="K123" s="9" t="b">
        <v>1</v>
      </c>
      <c r="L123" s="9" t="s">
        <v>7728</v>
      </c>
      <c r="M123" s="11" t="s">
        <v>8521</v>
      </c>
      <c r="N123" s="10" t="s">
        <v>7683</v>
      </c>
      <c r="O123" s="9" t="s">
        <v>7544</v>
      </c>
      <c r="P123" s="10" t="s">
        <v>6848</v>
      </c>
      <c r="Q123" s="9" t="s">
        <v>6849</v>
      </c>
      <c r="R123" s="161" t="s">
        <v>7545</v>
      </c>
      <c r="S123" s="10" t="s">
        <v>7</v>
      </c>
      <c r="T123" s="9" t="s">
        <v>7705</v>
      </c>
      <c r="U123" s="10" t="s">
        <v>1</v>
      </c>
      <c r="V123" s="9">
        <v>1000</v>
      </c>
      <c r="W123" s="10">
        <v>47</v>
      </c>
      <c r="X123" s="9" t="s">
        <v>5</v>
      </c>
      <c r="Y123" s="8">
        <v>45309</v>
      </c>
      <c r="Z123" s="7">
        <v>45231</v>
      </c>
      <c r="AA123" s="8">
        <v>45292</v>
      </c>
      <c r="AB123" s="7">
        <v>45292</v>
      </c>
      <c r="AC123" s="6">
        <v>1000</v>
      </c>
    </row>
    <row r="124" spans="1:30" hidden="1">
      <c r="A124" s="15" t="str">
        <f t="shared" ca="1" si="15"/>
        <v>Future PO</v>
      </c>
      <c r="B124" s="40" t="str">
        <f ca="1">IFERROR(IF(FIND("TAMURA",UPPER(Q124))&lt;&gt;0,"LOCAL PO &gt; 'TAMURA' ","ERRO Regra Tamura"),
IFERROR(IF(LOWER(S124)="national","Local PO",
IF(YEAR(Z124)&amp;TEXT(WEEKNUM(Z124),"00")&lt;=YEAR(TODAY())&amp;TEXT(WEEKNUM(TODAY())  +1,"00"),"PO &gt; Ok",   "Future PO")),""))</f>
        <v>Future PO</v>
      </c>
      <c r="C124" s="18" t="str">
        <f>IFERROR(IF(VLOOKUP(G124&amp;P124,'Troca PN'!A:G,5,0)&lt;&gt;0,"TEVE Troca de PN","  &gt; ERRO CHAVE SKU&amp;PN "),"")</f>
        <v/>
      </c>
      <c r="D124" s="18" t="str">
        <f>IFERROR(IF(VLOOKUP(G124&amp;P124,'Troca PN'!A:G,5,0)&lt;&gt;0,VLOOKUP(P124,'Troca PN'!C:G,2,0),"  &gt; ERRO CHAVE SKU&amp;PN "),P124)</f>
        <v>07091140-001</v>
      </c>
      <c r="E124" s="54">
        <f>IFERROR(ROUNDUP((AC124/VLOOKUP(P124,'Huawei BUn - JDI'!B:H,4,0))*VLOOKUP(P124,'Huawei BUn - JDI'!B:H,7,0),0),
IFERROR(IF(AC124/VLOOKUP(P124,'Huawei BUn - JDI'!L:O,3,0)&lt;1,VLOOKUP(P124,'Huawei BUn - JDI'!L:O,3,0),
IFERROR(IF(AC124/VLOOKUP(P124,'Huawei BUn - JDI'!L:O,3,0)&lt;&gt;ROUND(AC124/VLOOKUP(P124,'Huawei BUn - JDI'!L:O,3,0),0),ROUNDUP(AC124/VLOOKUP(P124,'Huawei BUn - JDI'!L:O,3,0),0),AC124),AC124)),AC124))</f>
        <v>1000</v>
      </c>
      <c r="F124" s="17">
        <f>VLOOKUP(P124,'Material Unit Price List'!A:D,3,0)</f>
        <v>5.0000000000000001E-4</v>
      </c>
      <c r="G124" s="1" t="str">
        <f>TRIM(MID(N124,(FIND("]",N124)+1),
(FIND("#",N124)-1)-(FIND("]",N124))))</f>
        <v>BSJ-4</v>
      </c>
      <c r="H124" s="16" t="str">
        <f>IFERROR(VLOOKUP(P124,'Huawei BUn - JDI'!B:H,1,0)&amp;" - has convertion, divide for - "&amp;VLOOKUP(P124,'Huawei BUn - JDI'!B:H,4,0),
IFERROR(VLOOKUP(P124,'Huawei BUn - JDI'!L:O,1,0)&amp;"- has MOQ of - "&amp;VLOOKUP(P124,'Huawei BUn - JDI'!L:O,3,0)," Sem Conversão"))</f>
        <v xml:space="preserve"> Sem Conversão</v>
      </c>
      <c r="J124" s="12" t="s">
        <v>4</v>
      </c>
      <c r="K124" s="9" t="b">
        <v>1</v>
      </c>
      <c r="L124" s="9" t="s">
        <v>7728</v>
      </c>
      <c r="M124" s="11" t="s">
        <v>8522</v>
      </c>
      <c r="N124" s="10" t="s">
        <v>7658</v>
      </c>
      <c r="O124" s="9" t="s">
        <v>7544</v>
      </c>
      <c r="P124" s="10" t="s">
        <v>6848</v>
      </c>
      <c r="Q124" s="9" t="s">
        <v>6849</v>
      </c>
      <c r="R124" s="161" t="s">
        <v>7545</v>
      </c>
      <c r="S124" s="10" t="s">
        <v>7</v>
      </c>
      <c r="T124" s="9" t="s">
        <v>7705</v>
      </c>
      <c r="U124" s="10" t="s">
        <v>1</v>
      </c>
      <c r="V124" s="9">
        <v>1000</v>
      </c>
      <c r="W124" s="10">
        <v>47</v>
      </c>
      <c r="X124" s="9" t="s">
        <v>5</v>
      </c>
      <c r="Y124" s="8">
        <v>45332</v>
      </c>
      <c r="Z124" s="7">
        <v>45262</v>
      </c>
      <c r="AA124" s="8">
        <v>45323</v>
      </c>
      <c r="AB124" s="7">
        <v>45323</v>
      </c>
      <c r="AC124" s="6">
        <v>1000</v>
      </c>
    </row>
    <row r="125" spans="1:30" hidden="1">
      <c r="A125" s="15" t="str">
        <f t="shared" ca="1" si="15"/>
        <v>Future PO</v>
      </c>
      <c r="B125" s="40" t="str">
        <f ca="1">IFERROR(IF(FIND("TAMURA",UPPER(Q125))&lt;&gt;0,"LOCAL PO &gt; 'TAMURA' ","ERRO Regra Tamura"),
IFERROR(IF(LOWER(S125)="national","Local PO",
IF(YEAR(Z125)&amp;TEXT(WEEKNUM(Z125),"00")&lt;=YEAR(TODAY())&amp;TEXT(WEEKNUM(TODAY())  +1,"00"),"PO &gt; Ok",   "Future PO")),""))</f>
        <v>Future PO</v>
      </c>
      <c r="C125" s="18" t="str">
        <f>IFERROR(IF(VLOOKUP(G125&amp;P125,'Troca PN'!A:G,5,0)&lt;&gt;0,"TEVE Troca de PN","  &gt; ERRO CHAVE SKU&amp;PN "),"")</f>
        <v/>
      </c>
      <c r="D125" s="18" t="str">
        <f>IFERROR(IF(VLOOKUP(G125&amp;P125,'Troca PN'!A:G,5,0)&lt;&gt;0,VLOOKUP(P125,'Troca PN'!C:G,2,0),"  &gt; ERRO CHAVE SKU&amp;PN "),P125)</f>
        <v>07091140-001</v>
      </c>
      <c r="E125" s="54">
        <f>IFERROR(ROUNDUP((AC125/VLOOKUP(P125,'Huawei BUn - JDI'!B:H,4,0))*VLOOKUP(P125,'Huawei BUn - JDI'!B:H,7,0),0),
IFERROR(IF(AC125/VLOOKUP(P125,'Huawei BUn - JDI'!L:O,3,0)&lt;1,VLOOKUP(P125,'Huawei BUn - JDI'!L:O,3,0),
IFERROR(IF(AC125/VLOOKUP(P125,'Huawei BUn - JDI'!L:O,3,0)&lt;&gt;ROUND(AC125/VLOOKUP(P125,'Huawei BUn - JDI'!L:O,3,0),0),ROUNDUP(AC125/VLOOKUP(P125,'Huawei BUn - JDI'!L:O,3,0),0),AC125),AC125)),AC125))</f>
        <v>422</v>
      </c>
      <c r="F125" s="17">
        <f>VLOOKUP(P125,'Material Unit Price List'!A:D,3,0)</f>
        <v>5.0000000000000001E-4</v>
      </c>
      <c r="G125" s="1" t="str">
        <f>TRIM(MID(N125,(FIND("]",N125)+1),
(FIND("#",N125)-1)-(FIND("]",N125))))</f>
        <v>BSJ-4</v>
      </c>
      <c r="H125" s="16" t="str">
        <f>IFERROR(VLOOKUP(P125,'Huawei BUn - JDI'!B:H,1,0)&amp;" - has convertion, divide for - "&amp;VLOOKUP(P125,'Huawei BUn - JDI'!B:H,4,0),
IFERROR(VLOOKUP(P125,'Huawei BUn - JDI'!L:O,1,0)&amp;"- has MOQ of - "&amp;VLOOKUP(P125,'Huawei BUn - JDI'!L:O,3,0)," Sem Conversão"))</f>
        <v xml:space="preserve"> Sem Conversão</v>
      </c>
      <c r="J125" s="12" t="s">
        <v>4</v>
      </c>
      <c r="K125" s="9" t="b">
        <v>1</v>
      </c>
      <c r="L125" s="9" t="s">
        <v>7728</v>
      </c>
      <c r="M125" s="11" t="s">
        <v>8523</v>
      </c>
      <c r="N125" s="10" t="s">
        <v>7677</v>
      </c>
      <c r="O125" s="9" t="s">
        <v>7544</v>
      </c>
      <c r="P125" s="10" t="s">
        <v>6848</v>
      </c>
      <c r="Q125" s="9" t="s">
        <v>6849</v>
      </c>
      <c r="R125" s="161" t="s">
        <v>7545</v>
      </c>
      <c r="S125" s="10" t="s">
        <v>7</v>
      </c>
      <c r="T125" s="9" t="s">
        <v>7705</v>
      </c>
      <c r="U125" s="10" t="s">
        <v>1</v>
      </c>
      <c r="V125" s="9">
        <v>1000</v>
      </c>
      <c r="W125" s="10">
        <v>47</v>
      </c>
      <c r="X125" s="9" t="s">
        <v>5</v>
      </c>
      <c r="Y125" s="8">
        <v>45333</v>
      </c>
      <c r="Z125" s="7">
        <v>45262</v>
      </c>
      <c r="AA125" s="8">
        <v>45323</v>
      </c>
      <c r="AB125" s="7">
        <v>45323</v>
      </c>
      <c r="AC125" s="6">
        <v>422</v>
      </c>
    </row>
    <row r="126" spans="1:30" hidden="1">
      <c r="A126" s="15" t="str">
        <f t="shared" ca="1" si="15"/>
        <v>PO &gt; Ok</v>
      </c>
      <c r="B126" s="40" t="s">
        <v>10768</v>
      </c>
      <c r="C126" s="18" t="str">
        <f>IFERROR(IF(VLOOKUP(G126&amp;P126,'Troca PN'!A:G,5,0)&lt;&gt;0,"TEVE Troca de PN","  &gt; ERRO CHAVE SKU&amp;PN "),"")</f>
        <v/>
      </c>
      <c r="D126" s="18" t="str">
        <f>IFERROR(IF(VLOOKUP(G126&amp;P126,'Troca PN'!A:G,5,0)&lt;&gt;0,VLOOKUP(P126,'Troca PN'!C:G,2,0),"  &gt; ERRO CHAVE SKU&amp;PN "),P126)</f>
        <v>07091261-002</v>
      </c>
      <c r="E126" s="54">
        <f>IFERROR(ROUNDUP((AC126/VLOOKUP(P126,'Huawei BUn - JDI'!B:H,4,0))*VLOOKUP(P126,'Huawei BUn - JDI'!B:H,7,0),0),
IFERROR(IF(AC126/VLOOKUP(P126,'Huawei BUn - JDI'!L:O,3,0)&lt;1,VLOOKUP(P126,'Huawei BUn - JDI'!L:O,3,0),
IFERROR(IF(AC126/VLOOKUP(P126,'Huawei BUn - JDI'!L:O,3,0)&lt;&gt;ROUND(AC126/VLOOKUP(P126,'Huawei BUn - JDI'!L:O,3,0),0),ROUNDUP(AC126/VLOOKUP(P126,'Huawei BUn - JDI'!L:O,3,0),0),AC126),AC126)),AC126))</f>
        <v>2000</v>
      </c>
      <c r="F126" s="17">
        <f>VLOOKUP(P126,'Material Unit Price List'!A:D,3,0)</f>
        <v>2.5999999999999999E-3</v>
      </c>
      <c r="G126" s="1" t="str">
        <f>TRIM(MID(N126,(FIND("]",N126)+1),
(FIND("#",N126)-1)-(FIND("]",N126))))</f>
        <v>BSJ-4</v>
      </c>
      <c r="H126" s="16" t="str">
        <f>IFERROR(VLOOKUP(P126,'Huawei BUn - JDI'!B:H,1,0)&amp;" - has convertion, divide for - "&amp;VLOOKUP(P126,'Huawei BUn - JDI'!B:H,4,0),
IFERROR(VLOOKUP(P126,'Huawei BUn - JDI'!L:O,1,0)&amp;"- has MOQ of - "&amp;VLOOKUP(P126,'Huawei BUn - JDI'!L:O,3,0)," Sem Conversão"))</f>
        <v xml:space="preserve"> Sem Conversão</v>
      </c>
      <c r="J126" s="12" t="s">
        <v>4</v>
      </c>
      <c r="K126" s="9" t="b">
        <v>1</v>
      </c>
      <c r="L126" s="9" t="s">
        <v>7729</v>
      </c>
      <c r="M126" s="11" t="s">
        <v>8524</v>
      </c>
      <c r="N126" s="10" t="s">
        <v>7683</v>
      </c>
      <c r="O126" s="9" t="s">
        <v>7544</v>
      </c>
      <c r="P126" s="10" t="s">
        <v>6762</v>
      </c>
      <c r="Q126" s="9" t="s">
        <v>1617</v>
      </c>
      <c r="R126" s="161" t="s">
        <v>7545</v>
      </c>
      <c r="S126" s="10" t="s">
        <v>7</v>
      </c>
      <c r="T126" s="9" t="s">
        <v>7705</v>
      </c>
      <c r="U126" s="10" t="s">
        <v>1</v>
      </c>
      <c r="V126" s="9">
        <v>1000</v>
      </c>
      <c r="W126" s="10">
        <v>47</v>
      </c>
      <c r="X126" s="9" t="s">
        <v>5</v>
      </c>
      <c r="Y126" s="8">
        <v>45309</v>
      </c>
      <c r="Z126" s="7">
        <v>45231</v>
      </c>
      <c r="AA126" s="8">
        <v>45292</v>
      </c>
      <c r="AB126" s="7">
        <v>45292</v>
      </c>
      <c r="AC126" s="6">
        <v>2000</v>
      </c>
    </row>
    <row r="127" spans="1:30" hidden="1">
      <c r="A127" s="15" t="str">
        <f t="shared" ca="1" si="15"/>
        <v>Future PO</v>
      </c>
      <c r="B127" s="40" t="str">
        <f ca="1">IFERROR(IF(FIND("TAMURA",UPPER(Q127))&lt;&gt;0,"LOCAL PO &gt; 'TAMURA' ","ERRO Regra Tamura"),
IFERROR(IF(LOWER(S127)="national","Local PO",
IF(YEAR(Z127)&amp;TEXT(WEEKNUM(Z127),"00")&lt;=YEAR(TODAY())&amp;TEXT(WEEKNUM(TODAY())  +1,"00"),"PO &gt; Ok",   "Future PO")),""))</f>
        <v>Future PO</v>
      </c>
      <c r="C127" s="18" t="str">
        <f>IFERROR(IF(VLOOKUP(G127&amp;P127,'Troca PN'!A:G,5,0)&lt;&gt;0,"TEVE Troca de PN","  &gt; ERRO CHAVE SKU&amp;PN "),"")</f>
        <v/>
      </c>
      <c r="D127" s="18" t="str">
        <f>IFERROR(IF(VLOOKUP(G127&amp;P127,'Troca PN'!A:G,5,0)&lt;&gt;0,VLOOKUP(P127,'Troca PN'!C:G,2,0),"  &gt; ERRO CHAVE SKU&amp;PN "),P127)</f>
        <v>07091261-002</v>
      </c>
      <c r="E127" s="54">
        <f>IFERROR(ROUNDUP((AC127/VLOOKUP(P127,'Huawei BUn - JDI'!B:H,4,0))*VLOOKUP(P127,'Huawei BUn - JDI'!B:H,7,0),0),
IFERROR(IF(AC127/VLOOKUP(P127,'Huawei BUn - JDI'!L:O,3,0)&lt;1,VLOOKUP(P127,'Huawei BUn - JDI'!L:O,3,0),
IFERROR(IF(AC127/VLOOKUP(P127,'Huawei BUn - JDI'!L:O,3,0)&lt;&gt;ROUND(AC127/VLOOKUP(P127,'Huawei BUn - JDI'!L:O,3,0),0),ROUNDUP(AC127/VLOOKUP(P127,'Huawei BUn - JDI'!L:O,3,0),0),AC127),AC127)),AC127))</f>
        <v>1000</v>
      </c>
      <c r="F127" s="17">
        <f>VLOOKUP(P127,'Material Unit Price List'!A:D,3,0)</f>
        <v>2.5999999999999999E-3</v>
      </c>
      <c r="G127" s="1" t="str">
        <f>TRIM(MID(N127,(FIND("]",N127)+1),
(FIND("#",N127)-1)-(FIND("]",N127))))</f>
        <v>PFF-4</v>
      </c>
      <c r="H127" s="16" t="str">
        <f>IFERROR(VLOOKUP(P127,'Huawei BUn - JDI'!B:H,1,0)&amp;" - has convertion, divide for - "&amp;VLOOKUP(P127,'Huawei BUn - JDI'!B:H,4,0),
IFERROR(VLOOKUP(P127,'Huawei BUn - JDI'!L:O,1,0)&amp;"- has MOQ of - "&amp;VLOOKUP(P127,'Huawei BUn - JDI'!L:O,3,0)," Sem Conversão"))</f>
        <v xml:space="preserve"> Sem Conversão</v>
      </c>
      <c r="J127" s="12" t="s">
        <v>4</v>
      </c>
      <c r="K127" s="9" t="b">
        <v>1</v>
      </c>
      <c r="L127" s="9" t="s">
        <v>7729</v>
      </c>
      <c r="M127" s="11" t="s">
        <v>8525</v>
      </c>
      <c r="N127" s="10" t="s">
        <v>8411</v>
      </c>
      <c r="O127" s="9" t="s">
        <v>7544</v>
      </c>
      <c r="P127" s="10" t="s">
        <v>6762</v>
      </c>
      <c r="Q127" s="9" t="s">
        <v>1617</v>
      </c>
      <c r="R127" s="161" t="s">
        <v>7545</v>
      </c>
      <c r="S127" s="10" t="s">
        <v>7</v>
      </c>
      <c r="T127" s="9" t="s">
        <v>7705</v>
      </c>
      <c r="U127" s="10" t="s">
        <v>1</v>
      </c>
      <c r="V127" s="9">
        <v>1000</v>
      </c>
      <c r="W127" s="10">
        <v>47</v>
      </c>
      <c r="X127" s="9" t="s">
        <v>5</v>
      </c>
      <c r="Y127" s="8">
        <v>45331</v>
      </c>
      <c r="Z127" s="7">
        <v>45262</v>
      </c>
      <c r="AA127" s="8">
        <v>45323</v>
      </c>
      <c r="AB127" s="7">
        <v>45323</v>
      </c>
      <c r="AC127" s="6">
        <v>1000</v>
      </c>
    </row>
    <row r="128" spans="1:30" hidden="1">
      <c r="A128" s="15" t="str">
        <f t="shared" ca="1" si="15"/>
        <v>Future PO</v>
      </c>
      <c r="B128" s="40" t="str">
        <f ca="1">IFERROR(IF(FIND("TAMURA",UPPER(Q128))&lt;&gt;0,"LOCAL PO &gt; 'TAMURA' ","ERRO Regra Tamura"),
IFERROR(IF(LOWER(S128)="national","Local PO",
IF(YEAR(Z128)&amp;TEXT(WEEKNUM(Z128),"00")&lt;=YEAR(TODAY())&amp;TEXT(WEEKNUM(TODAY())  +1,"00"),"PO &gt; Ok",   "Future PO")),""))</f>
        <v>Future PO</v>
      </c>
      <c r="C128" s="18" t="str">
        <f>IFERROR(IF(VLOOKUP(G128&amp;P128,'Troca PN'!A:G,5,0)&lt;&gt;0,"TEVE Troca de PN","  &gt; ERRO CHAVE SKU&amp;PN "),"")</f>
        <v/>
      </c>
      <c r="D128" s="18" t="str">
        <f>IFERROR(IF(VLOOKUP(G128&amp;P128,'Troca PN'!A:G,5,0)&lt;&gt;0,VLOOKUP(P128,'Troca PN'!C:G,2,0),"  &gt; ERRO CHAVE SKU&amp;PN "),P128)</f>
        <v>07091261-002</v>
      </c>
      <c r="E128" s="54">
        <f>IFERROR(ROUNDUP((AC128/VLOOKUP(P128,'Huawei BUn - JDI'!B:H,4,0))*VLOOKUP(P128,'Huawei BUn - JDI'!B:H,7,0),0),
IFERROR(IF(AC128/VLOOKUP(P128,'Huawei BUn - JDI'!L:O,3,0)&lt;1,VLOOKUP(P128,'Huawei BUn - JDI'!L:O,3,0),
IFERROR(IF(AC128/VLOOKUP(P128,'Huawei BUn - JDI'!L:O,3,0)&lt;&gt;ROUND(AC128/VLOOKUP(P128,'Huawei BUn - JDI'!L:O,3,0),0),ROUNDUP(AC128/VLOOKUP(P128,'Huawei BUn - JDI'!L:O,3,0),0),AC128),AC128)),AC128))</f>
        <v>3000</v>
      </c>
      <c r="F128" s="17">
        <f>VLOOKUP(P128,'Material Unit Price List'!A:D,3,0)</f>
        <v>2.5999999999999999E-3</v>
      </c>
      <c r="G128" s="1" t="str">
        <f>TRIM(MID(N128,(FIND("]",N128)+1),
(FIND("#",N128)-1)-(FIND("]",N128))))</f>
        <v>BSJ-4</v>
      </c>
      <c r="H128" s="16" t="str">
        <f>IFERROR(VLOOKUP(P128,'Huawei BUn - JDI'!B:H,1,0)&amp;" - has convertion, divide for - "&amp;VLOOKUP(P128,'Huawei BUn - JDI'!B:H,4,0),
IFERROR(VLOOKUP(P128,'Huawei BUn - JDI'!L:O,1,0)&amp;"- has MOQ of - "&amp;VLOOKUP(P128,'Huawei BUn - JDI'!L:O,3,0)," Sem Conversão"))</f>
        <v xml:space="preserve"> Sem Conversão</v>
      </c>
      <c r="J128" s="12" t="s">
        <v>4</v>
      </c>
      <c r="K128" s="9" t="b">
        <v>1</v>
      </c>
      <c r="L128" s="9" t="s">
        <v>7729</v>
      </c>
      <c r="M128" s="11" t="s">
        <v>8526</v>
      </c>
      <c r="N128" s="10" t="s">
        <v>7658</v>
      </c>
      <c r="O128" s="9" t="s">
        <v>7544</v>
      </c>
      <c r="P128" s="10" t="s">
        <v>6762</v>
      </c>
      <c r="Q128" s="9" t="s">
        <v>1617</v>
      </c>
      <c r="R128" s="161" t="s">
        <v>7545</v>
      </c>
      <c r="S128" s="10" t="s">
        <v>7</v>
      </c>
      <c r="T128" s="9" t="s">
        <v>7705</v>
      </c>
      <c r="U128" s="10" t="s">
        <v>1</v>
      </c>
      <c r="V128" s="9">
        <v>1000</v>
      </c>
      <c r="W128" s="10">
        <v>47</v>
      </c>
      <c r="X128" s="9" t="s">
        <v>5</v>
      </c>
      <c r="Y128" s="8">
        <v>45332</v>
      </c>
      <c r="Z128" s="7">
        <v>45262</v>
      </c>
      <c r="AA128" s="8">
        <v>45323</v>
      </c>
      <c r="AB128" s="7">
        <v>45323</v>
      </c>
      <c r="AC128" s="6">
        <v>3000</v>
      </c>
    </row>
    <row r="129" spans="1:30" hidden="1">
      <c r="A129" s="15" t="str">
        <f t="shared" ca="1" si="15"/>
        <v>Future PO</v>
      </c>
      <c r="B129" s="40" t="str">
        <f ca="1">IFERROR(IF(FIND("TAMURA",UPPER(Q129))&lt;&gt;0,"LOCAL PO &gt; 'TAMURA' ","ERRO Regra Tamura"),
IFERROR(IF(LOWER(S129)="national","Local PO",
IF(YEAR(Z129)&amp;TEXT(WEEKNUM(Z129),"00")&lt;=YEAR(TODAY())&amp;TEXT(WEEKNUM(TODAY())  +1,"00"),"PO &gt; Ok",   "Future PO")),""))</f>
        <v>Future PO</v>
      </c>
      <c r="C129" s="18" t="str">
        <f>IFERROR(IF(VLOOKUP(G129&amp;P129,'Troca PN'!A:G,5,0)&lt;&gt;0,"TEVE Troca de PN","  &gt; ERRO CHAVE SKU&amp;PN "),"")</f>
        <v/>
      </c>
      <c r="D129" s="18" t="str">
        <f>IFERROR(IF(VLOOKUP(G129&amp;P129,'Troca PN'!A:G,5,0)&lt;&gt;0,VLOOKUP(P129,'Troca PN'!C:G,2,0),"  &gt; ERRO CHAVE SKU&amp;PN "),P129)</f>
        <v>07091261-002</v>
      </c>
      <c r="E129" s="54">
        <f>IFERROR(ROUNDUP((AC129/VLOOKUP(P129,'Huawei BUn - JDI'!B:H,4,0))*VLOOKUP(P129,'Huawei BUn - JDI'!B:H,7,0),0),
IFERROR(IF(AC129/VLOOKUP(P129,'Huawei BUn - JDI'!L:O,3,0)&lt;1,VLOOKUP(P129,'Huawei BUn - JDI'!L:O,3,0),
IFERROR(IF(AC129/VLOOKUP(P129,'Huawei BUn - JDI'!L:O,3,0)&lt;&gt;ROUND(AC129/VLOOKUP(P129,'Huawei BUn - JDI'!L:O,3,0),0),ROUNDUP(AC129/VLOOKUP(P129,'Huawei BUn - JDI'!L:O,3,0),0),AC129),AC129)),AC129))</f>
        <v>2844</v>
      </c>
      <c r="F129" s="17">
        <f>VLOOKUP(P129,'Material Unit Price List'!A:D,3,0)</f>
        <v>2.5999999999999999E-3</v>
      </c>
      <c r="G129" s="1" t="str">
        <f>TRIM(MID(N129,(FIND("]",N129)+1),
(FIND("#",N129)-1)-(FIND("]",N129))))</f>
        <v>BSJ-4</v>
      </c>
      <c r="H129" s="16" t="str">
        <f>IFERROR(VLOOKUP(P129,'Huawei BUn - JDI'!B:H,1,0)&amp;" - has convertion, divide for - "&amp;VLOOKUP(P129,'Huawei BUn - JDI'!B:H,4,0),
IFERROR(VLOOKUP(P129,'Huawei BUn - JDI'!L:O,1,0)&amp;"- has MOQ of - "&amp;VLOOKUP(P129,'Huawei BUn - JDI'!L:O,3,0)," Sem Conversão"))</f>
        <v xml:space="preserve"> Sem Conversão</v>
      </c>
      <c r="J129" s="12" t="s">
        <v>4</v>
      </c>
      <c r="K129" s="9" t="b">
        <v>1</v>
      </c>
      <c r="L129" s="9" t="s">
        <v>7729</v>
      </c>
      <c r="M129" s="11" t="s">
        <v>8527</v>
      </c>
      <c r="N129" s="10" t="s">
        <v>7677</v>
      </c>
      <c r="O129" s="9" t="s">
        <v>7544</v>
      </c>
      <c r="P129" s="10" t="s">
        <v>6762</v>
      </c>
      <c r="Q129" s="9" t="s">
        <v>1617</v>
      </c>
      <c r="R129" s="161" t="s">
        <v>7545</v>
      </c>
      <c r="S129" s="10" t="s">
        <v>7</v>
      </c>
      <c r="T129" s="9" t="s">
        <v>7705</v>
      </c>
      <c r="U129" s="10" t="s">
        <v>1</v>
      </c>
      <c r="V129" s="9">
        <v>1000</v>
      </c>
      <c r="W129" s="10">
        <v>47</v>
      </c>
      <c r="X129" s="9" t="s">
        <v>5</v>
      </c>
      <c r="Y129" s="8">
        <v>45333</v>
      </c>
      <c r="Z129" s="7">
        <v>45262</v>
      </c>
      <c r="AA129" s="8">
        <v>45323</v>
      </c>
      <c r="AB129" s="7">
        <v>45323</v>
      </c>
      <c r="AC129" s="6">
        <v>2844</v>
      </c>
    </row>
    <row r="130" spans="1:30" hidden="1">
      <c r="A130" s="15" t="str">
        <f t="shared" ca="1" si="15"/>
        <v>PO &gt; Ok</v>
      </c>
      <c r="B130" s="40" t="s">
        <v>10768</v>
      </c>
      <c r="C130" s="18" t="str">
        <f>IFERROR(IF(VLOOKUP(G130&amp;P130,'Troca PN'!A:G,5,0)&lt;&gt;0,"TEVE Troca de PN","  &gt; ERRO CHAVE SKU&amp;PN "),"")</f>
        <v/>
      </c>
      <c r="D130" s="18" t="str">
        <f>IFERROR(IF(VLOOKUP(G130&amp;P130,'Troca PN'!A:G,5,0)&lt;&gt;0,VLOOKUP(P130,'Troca PN'!C:G,2,0),"  &gt; ERRO CHAVE SKU&amp;PN "),P130)</f>
        <v>07091291-002</v>
      </c>
      <c r="E130" s="54">
        <f>IFERROR(ROUNDUP((AC130/VLOOKUP(P130,'Huawei BUn - JDI'!B:H,4,0))*VLOOKUP(P130,'Huawei BUn - JDI'!B:H,7,0),0),
IFERROR(IF(AC130/VLOOKUP(P130,'Huawei BUn - JDI'!L:O,3,0)&lt;1,VLOOKUP(P130,'Huawei BUn - JDI'!L:O,3,0),
IFERROR(IF(AC130/VLOOKUP(P130,'Huawei BUn - JDI'!L:O,3,0)&lt;&gt;ROUND(AC130/VLOOKUP(P130,'Huawei BUn - JDI'!L:O,3,0),0),ROUNDUP(AC130/VLOOKUP(P130,'Huawei BUn - JDI'!L:O,3,0),0),AC130),AC130)),AC130))</f>
        <v>100</v>
      </c>
      <c r="F130" s="17">
        <f>VLOOKUP(P130,'Material Unit Price List'!A:D,3,0)</f>
        <v>1.5E-3</v>
      </c>
      <c r="G130" s="1" t="str">
        <f>TRIM(MID(N130,(FIND("]",N130)+1),
(FIND("#",N130)-1)-(FIND("]",N130))))</f>
        <v>UWT-5</v>
      </c>
      <c r="H130" s="16" t="str">
        <f>IFERROR(VLOOKUP(P130,'Huawei BUn - JDI'!B:H,1,0)&amp;" - has convertion, divide for - "&amp;VLOOKUP(P130,'Huawei BUn - JDI'!B:H,4,0),
IFERROR(VLOOKUP(P130,'Huawei BUn - JDI'!L:O,1,0)&amp;"- has MOQ of - "&amp;VLOOKUP(P130,'Huawei BUn - JDI'!L:O,3,0)," Sem Conversão"))</f>
        <v xml:space="preserve"> Sem Conversão</v>
      </c>
      <c r="J130" s="12" t="s">
        <v>4</v>
      </c>
      <c r="K130" s="9" t="b">
        <v>1</v>
      </c>
      <c r="L130" s="9" t="s">
        <v>7730</v>
      </c>
      <c r="M130" s="11" t="s">
        <v>8528</v>
      </c>
      <c r="N130" s="10" t="s">
        <v>8408</v>
      </c>
      <c r="O130" s="9" t="s">
        <v>7544</v>
      </c>
      <c r="P130" s="10" t="s">
        <v>6412</v>
      </c>
      <c r="Q130" s="9" t="s">
        <v>7731</v>
      </c>
      <c r="R130" s="161" t="s">
        <v>7545</v>
      </c>
      <c r="S130" s="10" t="s">
        <v>7</v>
      </c>
      <c r="T130" s="9" t="s">
        <v>7705</v>
      </c>
      <c r="U130" s="10" t="s">
        <v>1</v>
      </c>
      <c r="V130" s="9">
        <v>100</v>
      </c>
      <c r="W130" s="10">
        <v>47</v>
      </c>
      <c r="X130" s="9" t="s">
        <v>5</v>
      </c>
      <c r="Y130" s="8">
        <v>45307</v>
      </c>
      <c r="Z130" s="7">
        <v>45231</v>
      </c>
      <c r="AA130" s="8">
        <v>45292</v>
      </c>
      <c r="AB130" s="7">
        <v>45292</v>
      </c>
      <c r="AC130" s="6">
        <v>100</v>
      </c>
    </row>
    <row r="131" spans="1:30" hidden="1">
      <c r="A131" s="15" t="str">
        <f t="shared" ca="1" si="15"/>
        <v>PO &gt; Ok</v>
      </c>
      <c r="B131" s="40" t="s">
        <v>10768</v>
      </c>
      <c r="C131" s="18" t="str">
        <f>IFERROR(IF(VLOOKUP(G131&amp;P131,'Troca PN'!A:G,5,0)&lt;&gt;0,"TEVE Troca de PN","  &gt; ERRO CHAVE SKU&amp;PN "),"")</f>
        <v/>
      </c>
      <c r="D131" s="18" t="str">
        <f>IFERROR(IF(VLOOKUP(G131&amp;P131,'Troca PN'!A:G,5,0)&lt;&gt;0,VLOOKUP(P131,'Troca PN'!C:G,2,0),"  &gt; ERRO CHAVE SKU&amp;PN "),P131)</f>
        <v>07091291-002</v>
      </c>
      <c r="E131" s="54">
        <f>IFERROR(ROUNDUP((AC131/VLOOKUP(P131,'Huawei BUn - JDI'!B:H,4,0))*VLOOKUP(P131,'Huawei BUn - JDI'!B:H,7,0),0),
IFERROR(IF(AC131/VLOOKUP(P131,'Huawei BUn - JDI'!L:O,3,0)&lt;1,VLOOKUP(P131,'Huawei BUn - JDI'!L:O,3,0),
IFERROR(IF(AC131/VLOOKUP(P131,'Huawei BUn - JDI'!L:O,3,0)&lt;&gt;ROUND(AC131/VLOOKUP(P131,'Huawei BUn - JDI'!L:O,3,0),0),ROUNDUP(AC131/VLOOKUP(P131,'Huawei BUn - JDI'!L:O,3,0),0),AC131),AC131)),AC131))</f>
        <v>174</v>
      </c>
      <c r="F131" s="17">
        <f>VLOOKUP(P131,'Material Unit Price List'!A:D,3,0)</f>
        <v>1.5E-3</v>
      </c>
      <c r="G131" s="1" t="str">
        <f>TRIM(MID(N131,(FIND("]",N131)+1),
(FIND("#",N131)-1)-(FIND("]",N131))))</f>
        <v>UWT-5</v>
      </c>
      <c r="H131" s="16" t="str">
        <f>IFERROR(VLOOKUP(P131,'Huawei BUn - JDI'!B:H,1,0)&amp;" - has convertion, divide for - "&amp;VLOOKUP(P131,'Huawei BUn - JDI'!B:H,4,0),
IFERROR(VLOOKUP(P131,'Huawei BUn - JDI'!L:O,1,0)&amp;"- has MOQ of - "&amp;VLOOKUP(P131,'Huawei BUn - JDI'!L:O,3,0)," Sem Conversão"))</f>
        <v xml:space="preserve"> Sem Conversão</v>
      </c>
      <c r="J131" s="12" t="s">
        <v>4</v>
      </c>
      <c r="K131" s="9" t="b">
        <v>1</v>
      </c>
      <c r="L131" s="9" t="s">
        <v>7730</v>
      </c>
      <c r="M131" s="11" t="s">
        <v>8529</v>
      </c>
      <c r="N131" s="10" t="s">
        <v>8406</v>
      </c>
      <c r="O131" s="9" t="s">
        <v>7544</v>
      </c>
      <c r="P131" s="10" t="s">
        <v>6412</v>
      </c>
      <c r="Q131" s="9" t="s">
        <v>7731</v>
      </c>
      <c r="R131" s="161" t="s">
        <v>7545</v>
      </c>
      <c r="S131" s="10" t="s">
        <v>7</v>
      </c>
      <c r="T131" s="9" t="s">
        <v>7705</v>
      </c>
      <c r="U131" s="10" t="s">
        <v>1</v>
      </c>
      <c r="V131" s="9">
        <v>100</v>
      </c>
      <c r="W131" s="10">
        <v>47</v>
      </c>
      <c r="X131" s="9" t="s">
        <v>5</v>
      </c>
      <c r="Y131" s="8">
        <v>45306</v>
      </c>
      <c r="Z131" s="7">
        <v>45231</v>
      </c>
      <c r="AA131" s="8">
        <v>45292</v>
      </c>
      <c r="AB131" s="7">
        <v>45292</v>
      </c>
      <c r="AC131" s="6">
        <v>174</v>
      </c>
    </row>
    <row r="132" spans="1:30" hidden="1">
      <c r="A132" s="15" t="str">
        <f t="shared" ca="1" si="15"/>
        <v>Future PO</v>
      </c>
      <c r="B132" s="40" t="str">
        <f ca="1">IFERROR(IF(FIND("TAMURA",UPPER(Q132))&lt;&gt;0,"LOCAL PO &gt; 'TAMURA' ","ERRO Regra Tamura"),
IFERROR(IF(LOWER(S132)="national","Local PO",
IF(YEAR(Z132)&amp;TEXT(WEEKNUM(Z132),"00")&lt;=YEAR(TODAY())&amp;TEXT(WEEKNUM(TODAY())  +1,"00"),"PO &gt; Ok",   "Future PO")),""))</f>
        <v>Future PO</v>
      </c>
      <c r="C132" s="18" t="str">
        <f>IFERROR(IF(VLOOKUP(G132&amp;P132,'Troca PN'!A:G,5,0)&lt;&gt;0,"TEVE Troca de PN","  &gt; ERRO CHAVE SKU&amp;PN "),"")</f>
        <v/>
      </c>
      <c r="D132" s="18" t="str">
        <f>IFERROR(IF(VLOOKUP(G132&amp;P132,'Troca PN'!A:G,5,0)&lt;&gt;0,VLOOKUP(P132,'Troca PN'!C:G,2,0),"  &gt; ERRO CHAVE SKU&amp;PN "),P132)</f>
        <v>07091307-002</v>
      </c>
      <c r="E132" s="54">
        <f>IFERROR(ROUNDUP((AC132/VLOOKUP(P132,'Huawei BUn - JDI'!B:H,4,0))*VLOOKUP(P132,'Huawei BUn - JDI'!B:H,7,0),0),
IFERROR(IF(AC132/VLOOKUP(P132,'Huawei BUn - JDI'!L:O,3,0)&lt;1,VLOOKUP(P132,'Huawei BUn - JDI'!L:O,3,0),
IFERROR(IF(AC132/VLOOKUP(P132,'Huawei BUn - JDI'!L:O,3,0)&lt;&gt;ROUND(AC132/VLOOKUP(P132,'Huawei BUn - JDI'!L:O,3,0),0),ROUNDUP(AC132/VLOOKUP(P132,'Huawei BUn - JDI'!L:O,3,0),0),AC132),AC132)),AC132))</f>
        <v>900</v>
      </c>
      <c r="F132" s="17">
        <f>VLOOKUP(P132,'Material Unit Price List'!A:D,3,0)</f>
        <v>1E-3</v>
      </c>
      <c r="G132" s="1" t="str">
        <f>TRIM(MID(N132,(FIND("]",N132)+1),
(FIND("#",N132)-1)-(FIND("]",N132))))</f>
        <v>BSJ-4</v>
      </c>
      <c r="H132" s="16" t="str">
        <f>IFERROR(VLOOKUP(P132,'Huawei BUn - JDI'!B:H,1,0)&amp;" - has convertion, divide for - "&amp;VLOOKUP(P132,'Huawei BUn - JDI'!B:H,4,0),
IFERROR(VLOOKUP(P132,'Huawei BUn - JDI'!L:O,1,0)&amp;"- has MOQ of - "&amp;VLOOKUP(P132,'Huawei BUn - JDI'!L:O,3,0)," Sem Conversão"))</f>
        <v xml:space="preserve"> Sem Conversão</v>
      </c>
      <c r="J132" s="12" t="s">
        <v>4</v>
      </c>
      <c r="K132" s="9" t="b">
        <v>1</v>
      </c>
      <c r="L132" s="9" t="s">
        <v>7732</v>
      </c>
      <c r="M132" s="11" t="s">
        <v>8530</v>
      </c>
      <c r="N132" s="10" t="s">
        <v>7677</v>
      </c>
      <c r="O132" s="9" t="s">
        <v>7544</v>
      </c>
      <c r="P132" s="10" t="s">
        <v>6417</v>
      </c>
      <c r="Q132" s="9" t="s">
        <v>1657</v>
      </c>
      <c r="R132" s="161" t="s">
        <v>7545</v>
      </c>
      <c r="S132" s="10" t="s">
        <v>7</v>
      </c>
      <c r="T132" s="9" t="s">
        <v>7705</v>
      </c>
      <c r="U132" s="10" t="s">
        <v>1</v>
      </c>
      <c r="V132" s="9">
        <v>100</v>
      </c>
      <c r="W132" s="10">
        <v>47</v>
      </c>
      <c r="X132" s="9" t="s">
        <v>5</v>
      </c>
      <c r="Y132" s="8">
        <v>45333</v>
      </c>
      <c r="Z132" s="7">
        <v>45262</v>
      </c>
      <c r="AA132" s="8">
        <v>45323</v>
      </c>
      <c r="AB132" s="7">
        <v>45323</v>
      </c>
      <c r="AC132" s="6">
        <v>900</v>
      </c>
    </row>
    <row r="133" spans="1:30" hidden="1">
      <c r="A133" s="15" t="str">
        <f t="shared" ca="1" si="15"/>
        <v>Future PO</v>
      </c>
      <c r="B133" s="40" t="str">
        <f ca="1">IFERROR(IF(FIND("TAMURA",UPPER(Q133))&lt;&gt;0,"LOCAL PO &gt; 'TAMURA' ","ERRO Regra Tamura"),
IFERROR(IF(LOWER(S133)="national","Local PO",
IF(YEAR(Z133)&amp;TEXT(WEEKNUM(Z133),"00")&lt;=YEAR(TODAY())&amp;TEXT(WEEKNUM(TODAY())  +1,"00"),"PO &gt; Ok",   "Future PO")),""))</f>
        <v>Future PO</v>
      </c>
      <c r="C133" s="18" t="str">
        <f>IFERROR(IF(VLOOKUP(G133&amp;P133,'Troca PN'!A:G,5,0)&lt;&gt;0,"TEVE Troca de PN","  &gt; ERRO CHAVE SKU&amp;PN "),"")</f>
        <v/>
      </c>
      <c r="D133" s="18" t="str">
        <f>IFERROR(IF(VLOOKUP(G133&amp;P133,'Troca PN'!A:G,5,0)&lt;&gt;0,VLOOKUP(P133,'Troca PN'!C:G,2,0),"  &gt; ERRO CHAVE SKU&amp;PN "),P133)</f>
        <v>07091307-002</v>
      </c>
      <c r="E133" s="54">
        <f>IFERROR(ROUNDUP((AC133/VLOOKUP(P133,'Huawei BUn - JDI'!B:H,4,0))*VLOOKUP(P133,'Huawei BUn - JDI'!B:H,7,0),0),
IFERROR(IF(AC133/VLOOKUP(P133,'Huawei BUn - JDI'!L:O,3,0)&lt;1,VLOOKUP(P133,'Huawei BUn - JDI'!L:O,3,0),
IFERROR(IF(AC133/VLOOKUP(P133,'Huawei BUn - JDI'!L:O,3,0)&lt;&gt;ROUND(AC133/VLOOKUP(P133,'Huawei BUn - JDI'!L:O,3,0),0),ROUNDUP(AC133/VLOOKUP(P133,'Huawei BUn - JDI'!L:O,3,0),0),AC133),AC133)),AC133))</f>
        <v>3</v>
      </c>
      <c r="F133" s="17">
        <f>VLOOKUP(P133,'Material Unit Price List'!A:D,3,0)</f>
        <v>1E-3</v>
      </c>
      <c r="G133" s="1" t="str">
        <f>TRIM(MID(N133,(FIND("]",N133)+1),
(FIND("#",N133)-1)-(FIND("]",N133))))</f>
        <v>PFF-4</v>
      </c>
      <c r="H133" s="16" t="str">
        <f>IFERROR(VLOOKUP(P133,'Huawei BUn - JDI'!B:H,1,0)&amp;" - has convertion, divide for - "&amp;VLOOKUP(P133,'Huawei BUn - JDI'!B:H,4,0),
IFERROR(VLOOKUP(P133,'Huawei BUn - JDI'!L:O,1,0)&amp;"- has MOQ of - "&amp;VLOOKUP(P133,'Huawei BUn - JDI'!L:O,3,0)," Sem Conversão"))</f>
        <v xml:space="preserve"> Sem Conversão</v>
      </c>
      <c r="J133" s="12" t="s">
        <v>4</v>
      </c>
      <c r="K133" s="9" t="b">
        <v>1</v>
      </c>
      <c r="L133" s="9" t="s">
        <v>7732</v>
      </c>
      <c r="M133" s="11" t="s">
        <v>8531</v>
      </c>
      <c r="N133" s="10" t="s">
        <v>8411</v>
      </c>
      <c r="O133" s="9" t="s">
        <v>7544</v>
      </c>
      <c r="P133" s="10" t="s">
        <v>6417</v>
      </c>
      <c r="Q133" s="9" t="s">
        <v>1657</v>
      </c>
      <c r="R133" s="161" t="s">
        <v>7545</v>
      </c>
      <c r="S133" s="10" t="s">
        <v>7</v>
      </c>
      <c r="T133" s="9" t="s">
        <v>7705</v>
      </c>
      <c r="U133" s="10" t="s">
        <v>1</v>
      </c>
      <c r="V133" s="9">
        <v>100</v>
      </c>
      <c r="W133" s="10">
        <v>47</v>
      </c>
      <c r="X133" s="9" t="s">
        <v>5</v>
      </c>
      <c r="Y133" s="8">
        <v>45331</v>
      </c>
      <c r="Z133" s="7">
        <v>45262</v>
      </c>
      <c r="AA133" s="8">
        <v>45323</v>
      </c>
      <c r="AB133" s="7">
        <v>45323</v>
      </c>
      <c r="AC133" s="6">
        <v>3</v>
      </c>
    </row>
    <row r="134" spans="1:30">
      <c r="A134" s="15" t="str">
        <f t="shared" ca="1" si="15"/>
        <v>PO &gt; Ok</v>
      </c>
      <c r="B134" s="40" t="str">
        <f ca="1">IFERROR(IF(FIND("TAMURA",UPPER(Q134))&lt;&gt;0,"LOCAL PO &gt; 'TAMURA' ","ERRO Regra Tamura"),
IFERROR(IF(LOWER(S134)="national","Local PO",
IF(YEAR(Z134)&amp;TEXT(WEEKNUM(Z134),"00")&lt;=YEAR(TODAY())&amp;TEXT(WEEKNUM(TODAY())  +1,"00"),"PO &gt; Ok",   "Future PO")),""))</f>
        <v>PO &gt; Ok</v>
      </c>
      <c r="C134" s="18" t="str">
        <f>IFERROR(IF(VLOOKUP(G134&amp;P134,'Troca PN'!A:G,5,0)&lt;&gt;0,"TEVE Troca de PN","  &gt; ERRO CHAVE SKU&amp;PN "),"")</f>
        <v/>
      </c>
      <c r="D134" s="18" t="str">
        <f>IFERROR(IF(VLOOKUP(G134&amp;P134,'Troca PN'!A:G,5,0)&lt;&gt;0,VLOOKUP(P134,'Troca PN'!C:G,2,0),"  &gt; ERRO CHAVE SKU&amp;PN "),P134)</f>
        <v>07091309-001</v>
      </c>
      <c r="E134" s="54">
        <f>IFERROR(ROUNDUP((AC134/VLOOKUP(P134,'Huawei BUn - JDI'!B:H,4,0))*VLOOKUP(P134,'Huawei BUn - JDI'!B:H,7,0),0),
IFERROR(IF(AC134/VLOOKUP(P134,'Huawei BUn - JDI'!L:O,3,0)&lt;1,VLOOKUP(P134,'Huawei BUn - JDI'!L:O,3,0),
IFERROR(IF(AC134/VLOOKUP(P134,'Huawei BUn - JDI'!L:O,3,0)&lt;&gt;ROUND(AC134/VLOOKUP(P134,'Huawei BUn - JDI'!L:O,3,0),0),ROUNDUP(AC134/VLOOKUP(P134,'Huawei BUn - JDI'!L:O,3,0),0),AC134),AC134)),AC134))</f>
        <v>10000</v>
      </c>
      <c r="F134" s="17">
        <f>VLOOKUP(P134,'Material Unit Price List'!A:D,3,0)</f>
        <v>5.0000000000000001E-4</v>
      </c>
      <c r="G134" s="1" t="str">
        <f>TRIM(MID(N134,(FIND("]",N134)+1),
(FIND("#",N134)-1)-(FIND("]",N134))))</f>
        <v>707-4</v>
      </c>
      <c r="H134" s="16" t="str">
        <f>IFERROR(VLOOKUP(P134,'Huawei BUn - JDI'!B:H,1,0)&amp;" - has convertion, divide for - "&amp;VLOOKUP(P134,'Huawei BUn - JDI'!B:H,4,0),
IFERROR(VLOOKUP(P134,'Huawei BUn - JDI'!L:O,1,0)&amp;"- has MOQ of - "&amp;VLOOKUP(P134,'Huawei BUn - JDI'!L:O,3,0)," Sem Conversão"))</f>
        <v xml:space="preserve"> Sem Conversão</v>
      </c>
      <c r="J134" s="12" t="s">
        <v>4</v>
      </c>
      <c r="K134" s="9" t="b">
        <v>0</v>
      </c>
      <c r="L134" s="9" t="s">
        <v>7733</v>
      </c>
      <c r="M134" s="11" t="s">
        <v>8532</v>
      </c>
      <c r="N134" s="10" t="s">
        <v>8448</v>
      </c>
      <c r="O134" s="9" t="s">
        <v>7544</v>
      </c>
      <c r="P134" s="10" t="s">
        <v>1662</v>
      </c>
      <c r="Q134" s="9" t="s">
        <v>1661</v>
      </c>
      <c r="R134" s="161" t="s">
        <v>7545</v>
      </c>
      <c r="S134" s="10" t="s">
        <v>7</v>
      </c>
      <c r="T134" s="9" t="s">
        <v>7705</v>
      </c>
      <c r="U134" s="10" t="s">
        <v>1</v>
      </c>
      <c r="V134" s="9">
        <v>10000</v>
      </c>
      <c r="W134" s="10">
        <v>47</v>
      </c>
      <c r="X134" s="9" t="s">
        <v>5</v>
      </c>
      <c r="Y134" s="8">
        <v>45310</v>
      </c>
      <c r="Z134" s="7">
        <v>45217</v>
      </c>
      <c r="AA134" s="8">
        <v>45278</v>
      </c>
      <c r="AB134" s="7">
        <v>45284</v>
      </c>
      <c r="AC134" s="6">
        <v>10000</v>
      </c>
      <c r="AD134" s="1" t="s">
        <v>10769</v>
      </c>
    </row>
    <row r="135" spans="1:30" hidden="1">
      <c r="A135" s="15" t="str">
        <f t="shared" ca="1" si="15"/>
        <v>Future PO</v>
      </c>
      <c r="B135" s="40" t="str">
        <f ca="1">IFERROR(IF(FIND("TAMURA",UPPER(Q135))&lt;&gt;0,"LOCAL PO &gt; 'TAMURA' ","ERRO Regra Tamura"),
IFERROR(IF(LOWER(S135)="national","Local PO",
IF(YEAR(Z135)&amp;TEXT(WEEKNUM(Z135),"00")&lt;=YEAR(TODAY())&amp;TEXT(WEEKNUM(TODAY())  +1,"00"),"PO &gt; Ok",   "Future PO")),""))</f>
        <v>Future PO</v>
      </c>
      <c r="C135" s="18" t="str">
        <f>IFERROR(IF(VLOOKUP(G135&amp;P135,'Troca PN'!A:G,5,0)&lt;&gt;0,"TEVE Troca de PN","  &gt; ERRO CHAVE SKU&amp;PN "),"")</f>
        <v/>
      </c>
      <c r="D135" s="18" t="str">
        <f>IFERROR(IF(VLOOKUP(G135&amp;P135,'Troca PN'!A:G,5,0)&lt;&gt;0,VLOOKUP(P135,'Troca PN'!C:G,2,0),"  &gt; ERRO CHAVE SKU&amp;PN "),P135)</f>
        <v>07091309-001</v>
      </c>
      <c r="E135" s="54">
        <f>IFERROR(ROUNDUP((AC135/VLOOKUP(P135,'Huawei BUn - JDI'!B:H,4,0))*VLOOKUP(P135,'Huawei BUn - JDI'!B:H,7,0),0),
IFERROR(IF(AC135/VLOOKUP(P135,'Huawei BUn - JDI'!L:O,3,0)&lt;1,VLOOKUP(P135,'Huawei BUn - JDI'!L:O,3,0),
IFERROR(IF(AC135/VLOOKUP(P135,'Huawei BUn - JDI'!L:O,3,0)&lt;&gt;ROUND(AC135/VLOOKUP(P135,'Huawei BUn - JDI'!L:O,3,0),0),ROUNDUP(AC135/VLOOKUP(P135,'Huawei BUn - JDI'!L:O,3,0),0),AC135),AC135)),AC135))</f>
        <v>10000</v>
      </c>
      <c r="F135" s="17">
        <f>VLOOKUP(P135,'Material Unit Price List'!A:D,3,0)</f>
        <v>5.0000000000000001E-4</v>
      </c>
      <c r="G135" s="1" t="str">
        <f>TRIM(MID(N135,(FIND("]",N135)+1),
(FIND("#",N135)-1)-(FIND("]",N135))))</f>
        <v>BYF-2</v>
      </c>
      <c r="H135" s="16" t="str">
        <f>IFERROR(VLOOKUP(P135,'Huawei BUn - JDI'!B:H,1,0)&amp;" - has convertion, divide for - "&amp;VLOOKUP(P135,'Huawei BUn - JDI'!B:H,4,0),
IFERROR(VLOOKUP(P135,'Huawei BUn - JDI'!L:O,1,0)&amp;"- has MOQ of - "&amp;VLOOKUP(P135,'Huawei BUn - JDI'!L:O,3,0)," Sem Conversão"))</f>
        <v xml:space="preserve"> Sem Conversão</v>
      </c>
      <c r="J135" s="12" t="s">
        <v>4</v>
      </c>
      <c r="K135" s="9" t="b">
        <v>1</v>
      </c>
      <c r="L135" s="9" t="s">
        <v>7733</v>
      </c>
      <c r="M135" s="11" t="s">
        <v>8533</v>
      </c>
      <c r="N135" s="10" t="s">
        <v>8393</v>
      </c>
      <c r="O135" s="9" t="s">
        <v>7544</v>
      </c>
      <c r="P135" s="10" t="s">
        <v>1662</v>
      </c>
      <c r="Q135" s="9" t="s">
        <v>1661</v>
      </c>
      <c r="R135" s="161" t="s">
        <v>7545</v>
      </c>
      <c r="S135" s="10" t="s">
        <v>7</v>
      </c>
      <c r="T135" s="9" t="s">
        <v>7705</v>
      </c>
      <c r="U135" s="10" t="s">
        <v>1</v>
      </c>
      <c r="V135" s="9">
        <v>10000</v>
      </c>
      <c r="W135" s="10">
        <v>47</v>
      </c>
      <c r="X135" s="9" t="s">
        <v>5</v>
      </c>
      <c r="Y135" s="8">
        <v>45329</v>
      </c>
      <c r="Z135" s="7">
        <v>45248</v>
      </c>
      <c r="AA135" s="8">
        <v>45309</v>
      </c>
      <c r="AB135" s="7">
        <v>45309</v>
      </c>
      <c r="AC135" s="6">
        <v>10000</v>
      </c>
    </row>
    <row r="136" spans="1:30" hidden="1">
      <c r="A136" s="15" t="str">
        <f t="shared" ca="1" si="15"/>
        <v>Future PO</v>
      </c>
      <c r="B136" s="40" t="str">
        <f ca="1">IFERROR(IF(FIND("TAMURA",UPPER(Q136))&lt;&gt;0,"LOCAL PO &gt; 'TAMURA' ","ERRO Regra Tamura"),
IFERROR(IF(LOWER(S136)="national","Local PO",
IF(YEAR(Z136)&amp;TEXT(WEEKNUM(Z136),"00")&lt;=YEAR(TODAY())&amp;TEXT(WEEKNUM(TODAY())  +1,"00"),"PO &gt; Ok",   "Future PO")),""))</f>
        <v>Future PO</v>
      </c>
      <c r="C136" s="18" t="str">
        <f>IFERROR(IF(VLOOKUP(G136&amp;P136,'Troca PN'!A:G,5,0)&lt;&gt;0,"TEVE Troca de PN","  &gt; ERRO CHAVE SKU&amp;PN "),"")</f>
        <v/>
      </c>
      <c r="D136" s="18" t="str">
        <f>IFERROR(IF(VLOOKUP(G136&amp;P136,'Troca PN'!A:G,5,0)&lt;&gt;0,VLOOKUP(P136,'Troca PN'!C:G,2,0),"  &gt; ERRO CHAVE SKU&amp;PN "),P136)</f>
        <v>07091309-001</v>
      </c>
      <c r="E136" s="54">
        <f>IFERROR(ROUNDUP((AC136/VLOOKUP(P136,'Huawei BUn - JDI'!B:H,4,0))*VLOOKUP(P136,'Huawei BUn - JDI'!B:H,7,0),0),
IFERROR(IF(AC136/VLOOKUP(P136,'Huawei BUn - JDI'!L:O,3,0)&lt;1,VLOOKUP(P136,'Huawei BUn - JDI'!L:O,3,0),
IFERROR(IF(AC136/VLOOKUP(P136,'Huawei BUn - JDI'!L:O,3,0)&lt;&gt;ROUND(AC136/VLOOKUP(P136,'Huawei BUn - JDI'!L:O,3,0),0),ROUNDUP(AC136/VLOOKUP(P136,'Huawei BUn - JDI'!L:O,3,0),0),AC136),AC136)),AC136))</f>
        <v>7112</v>
      </c>
      <c r="F136" s="17">
        <f>VLOOKUP(P136,'Material Unit Price List'!A:D,3,0)</f>
        <v>5.0000000000000001E-4</v>
      </c>
      <c r="G136" s="1" t="str">
        <f>TRIM(MID(N136,(FIND("]",N136)+1),
(FIND("#",N136)-1)-(FIND("]",N136))))</f>
        <v>737-4</v>
      </c>
      <c r="H136" s="16" t="str">
        <f>IFERROR(VLOOKUP(P136,'Huawei BUn - JDI'!B:H,1,0)&amp;" - has convertion, divide for - "&amp;VLOOKUP(P136,'Huawei BUn - JDI'!B:H,4,0),
IFERROR(VLOOKUP(P136,'Huawei BUn - JDI'!L:O,1,0)&amp;"- has MOQ of - "&amp;VLOOKUP(P136,'Huawei BUn - JDI'!L:O,3,0)," Sem Conversão"))</f>
        <v xml:space="preserve"> Sem Conversão</v>
      </c>
      <c r="J136" s="12" t="s">
        <v>4</v>
      </c>
      <c r="K136" s="9" t="b">
        <v>1</v>
      </c>
      <c r="L136" s="9" t="s">
        <v>7733</v>
      </c>
      <c r="M136" s="11" t="s">
        <v>8534</v>
      </c>
      <c r="N136" s="10" t="s">
        <v>8391</v>
      </c>
      <c r="O136" s="9" t="s">
        <v>7544</v>
      </c>
      <c r="P136" s="10" t="s">
        <v>1662</v>
      </c>
      <c r="Q136" s="9" t="s">
        <v>1661</v>
      </c>
      <c r="R136" s="161" t="s">
        <v>7545</v>
      </c>
      <c r="S136" s="10" t="s">
        <v>7</v>
      </c>
      <c r="T136" s="9" t="s">
        <v>7705</v>
      </c>
      <c r="U136" s="10" t="s">
        <v>1</v>
      </c>
      <c r="V136" s="9">
        <v>10000</v>
      </c>
      <c r="W136" s="10">
        <v>47</v>
      </c>
      <c r="X136" s="9" t="s">
        <v>5</v>
      </c>
      <c r="Y136" s="8">
        <v>45330</v>
      </c>
      <c r="Z136" s="7">
        <v>45248</v>
      </c>
      <c r="AA136" s="8">
        <v>45309</v>
      </c>
      <c r="AB136" s="7">
        <v>45309</v>
      </c>
      <c r="AC136" s="6">
        <v>7112</v>
      </c>
    </row>
    <row r="137" spans="1:30" hidden="1">
      <c r="A137" s="15" t="str">
        <f t="shared" ca="1" si="15"/>
        <v>Future PO</v>
      </c>
      <c r="B137" s="40" t="str">
        <f ca="1">IFERROR(IF(FIND("TAMURA",UPPER(Q137))&lt;&gt;0,"LOCAL PO &gt; 'TAMURA' ","ERRO Regra Tamura"),
IFERROR(IF(LOWER(S137)="national","Local PO",
IF(YEAR(Z137)&amp;TEXT(WEEKNUM(Z137),"00")&lt;=YEAR(TODAY())&amp;TEXT(WEEKNUM(TODAY())  +1,"00"),"PO &gt; Ok",   "Future PO")),""))</f>
        <v>Future PO</v>
      </c>
      <c r="C137" s="18" t="str">
        <f>IFERROR(IF(VLOOKUP(G137&amp;P137,'Troca PN'!A:G,5,0)&lt;&gt;0,"TEVE Troca de PN","  &gt; ERRO CHAVE SKU&amp;PN "),"")</f>
        <v/>
      </c>
      <c r="D137" s="18" t="str">
        <f>IFERROR(IF(VLOOKUP(G137&amp;P137,'Troca PN'!A:G,5,0)&lt;&gt;0,VLOOKUP(P137,'Troca PN'!C:G,2,0),"  &gt; ERRO CHAVE SKU&amp;PN "),P137)</f>
        <v>07091317-001</v>
      </c>
      <c r="E137" s="54">
        <f>IFERROR(ROUNDUP((AC137/VLOOKUP(P137,'Huawei BUn - JDI'!B:H,4,0))*VLOOKUP(P137,'Huawei BUn - JDI'!B:H,7,0),0),
IFERROR(IF(AC137/VLOOKUP(P137,'Huawei BUn - JDI'!L:O,3,0)&lt;1,VLOOKUP(P137,'Huawei BUn - JDI'!L:O,3,0),
IFERROR(IF(AC137/VLOOKUP(P137,'Huawei BUn - JDI'!L:O,3,0)&lt;&gt;ROUND(AC137/VLOOKUP(P137,'Huawei BUn - JDI'!L:O,3,0),0),ROUNDUP(AC137/VLOOKUP(P137,'Huawei BUn - JDI'!L:O,3,0),0),AC137),AC137)),AC137))</f>
        <v>744</v>
      </c>
      <c r="F137" s="17">
        <f>VLOOKUP(P137,'Material Unit Price List'!A:D,3,0)</f>
        <v>5.0000000000000001E-4</v>
      </c>
      <c r="G137" s="1" t="str">
        <f>TRIM(MID(N137,(FIND("]",N137)+1),
(FIND("#",N137)-1)-(FIND("]",N137))))</f>
        <v>BSJ-4</v>
      </c>
      <c r="H137" s="16" t="str">
        <f>IFERROR(VLOOKUP(P137,'Huawei BUn - JDI'!B:H,1,0)&amp;" - has convertion, divide for - "&amp;VLOOKUP(P137,'Huawei BUn - JDI'!B:H,4,0),
IFERROR(VLOOKUP(P137,'Huawei BUn - JDI'!L:O,1,0)&amp;"- has MOQ of - "&amp;VLOOKUP(P137,'Huawei BUn - JDI'!L:O,3,0)," Sem Conversão"))</f>
        <v xml:space="preserve"> Sem Conversão</v>
      </c>
      <c r="J137" s="12" t="s">
        <v>4</v>
      </c>
      <c r="K137" s="9" t="b">
        <v>1</v>
      </c>
      <c r="L137" s="9" t="s">
        <v>7734</v>
      </c>
      <c r="M137" s="11" t="s">
        <v>8535</v>
      </c>
      <c r="N137" s="10" t="s">
        <v>7658</v>
      </c>
      <c r="O137" s="9" t="s">
        <v>7544</v>
      </c>
      <c r="P137" s="10" t="s">
        <v>7110</v>
      </c>
      <c r="Q137" s="9" t="s">
        <v>7111</v>
      </c>
      <c r="R137" s="161" t="s">
        <v>7545</v>
      </c>
      <c r="S137" s="10" t="s">
        <v>7</v>
      </c>
      <c r="T137" s="9" t="s">
        <v>7705</v>
      </c>
      <c r="U137" s="10" t="s">
        <v>1</v>
      </c>
      <c r="V137" s="9">
        <v>5000</v>
      </c>
      <c r="W137" s="10">
        <v>47</v>
      </c>
      <c r="X137" s="9" t="s">
        <v>5</v>
      </c>
      <c r="Y137" s="8">
        <v>45332</v>
      </c>
      <c r="Z137" s="7">
        <v>45262</v>
      </c>
      <c r="AA137" s="8">
        <v>45323</v>
      </c>
      <c r="AB137" s="7">
        <v>45323</v>
      </c>
      <c r="AC137" s="6">
        <v>744</v>
      </c>
    </row>
    <row r="138" spans="1:30" hidden="1">
      <c r="A138" s="15" t="str">
        <f t="shared" ca="1" si="15"/>
        <v>PO &gt; Ok</v>
      </c>
      <c r="B138" s="40" t="s">
        <v>10768</v>
      </c>
      <c r="C138" s="18" t="str">
        <f>IFERROR(IF(VLOOKUP(G138&amp;P138,'Troca PN'!A:G,5,0)&lt;&gt;0,"TEVE Troca de PN","  &gt; ERRO CHAVE SKU&amp;PN "),"")</f>
        <v/>
      </c>
      <c r="D138" s="18" t="str">
        <f>IFERROR(IF(VLOOKUP(G138&amp;P138,'Troca PN'!A:G,5,0)&lt;&gt;0,VLOOKUP(P138,'Troca PN'!C:G,2,0),"  &gt; ERRO CHAVE SKU&amp;PN "),P138)</f>
        <v>07091318-001</v>
      </c>
      <c r="E138" s="54">
        <f>IFERROR(ROUNDUP((AC138/VLOOKUP(P138,'Huawei BUn - JDI'!B:H,4,0))*VLOOKUP(P138,'Huawei BUn - JDI'!B:H,7,0),0),
IFERROR(IF(AC138/VLOOKUP(P138,'Huawei BUn - JDI'!L:O,3,0)&lt;1,VLOOKUP(P138,'Huawei BUn - JDI'!L:O,3,0),
IFERROR(IF(AC138/VLOOKUP(P138,'Huawei BUn - JDI'!L:O,3,0)&lt;&gt;ROUND(AC138/VLOOKUP(P138,'Huawei BUn - JDI'!L:O,3,0),0),ROUNDUP(AC138/VLOOKUP(P138,'Huawei BUn - JDI'!L:O,3,0),0),AC138),AC138)),AC138))</f>
        <v>348</v>
      </c>
      <c r="F138" s="17">
        <f>VLOOKUP(P138,'Material Unit Price List'!A:D,3,0)</f>
        <v>5.0000000000000001E-4</v>
      </c>
      <c r="G138" s="1" t="str">
        <f>TRIM(MID(N138,(FIND("]",N138)+1),
(FIND("#",N138)-1)-(FIND("]",N138))))</f>
        <v>UWT-5</v>
      </c>
      <c r="H138" s="16" t="str">
        <f>IFERROR(VLOOKUP(P138,'Huawei BUn - JDI'!B:H,1,0)&amp;" - has convertion, divide for - "&amp;VLOOKUP(P138,'Huawei BUn - JDI'!B:H,4,0),
IFERROR(VLOOKUP(P138,'Huawei BUn - JDI'!L:O,1,0)&amp;"- has MOQ of - "&amp;VLOOKUP(P138,'Huawei BUn - JDI'!L:O,3,0)," Sem Conversão"))</f>
        <v xml:space="preserve"> Sem Conversão</v>
      </c>
      <c r="J138" s="12" t="s">
        <v>4</v>
      </c>
      <c r="K138" s="9" t="b">
        <v>1</v>
      </c>
      <c r="L138" s="9" t="s">
        <v>7735</v>
      </c>
      <c r="M138" s="11" t="s">
        <v>8536</v>
      </c>
      <c r="N138" s="10" t="s">
        <v>8406</v>
      </c>
      <c r="O138" s="9" t="s">
        <v>7544</v>
      </c>
      <c r="P138" s="10" t="s">
        <v>1669</v>
      </c>
      <c r="Q138" s="9" t="s">
        <v>1668</v>
      </c>
      <c r="R138" s="161" t="s">
        <v>7545</v>
      </c>
      <c r="S138" s="10" t="s">
        <v>7</v>
      </c>
      <c r="T138" s="9" t="s">
        <v>7705</v>
      </c>
      <c r="U138" s="10" t="s">
        <v>1</v>
      </c>
      <c r="V138" s="9">
        <v>2000</v>
      </c>
      <c r="W138" s="10">
        <v>47</v>
      </c>
      <c r="X138" s="9" t="s">
        <v>5</v>
      </c>
      <c r="Y138" s="8">
        <v>45306</v>
      </c>
      <c r="Z138" s="7">
        <v>45231</v>
      </c>
      <c r="AA138" s="8">
        <v>45292</v>
      </c>
      <c r="AB138" s="7">
        <v>45292</v>
      </c>
      <c r="AC138" s="6">
        <v>348</v>
      </c>
    </row>
    <row r="139" spans="1:30" hidden="1">
      <c r="A139" s="15" t="str">
        <f t="shared" ca="1" si="15"/>
        <v>PO &gt; Ok</v>
      </c>
      <c r="B139" s="40" t="s">
        <v>10768</v>
      </c>
      <c r="C139" s="18" t="str">
        <f>IFERROR(IF(VLOOKUP(G139&amp;P139,'Troca PN'!A:G,5,0)&lt;&gt;0,"TEVE Troca de PN","  &gt; ERRO CHAVE SKU&amp;PN "),"")</f>
        <v/>
      </c>
      <c r="D139" s="18" t="str">
        <f>IFERROR(IF(VLOOKUP(G139&amp;P139,'Troca PN'!A:G,5,0)&lt;&gt;0,VLOOKUP(P139,'Troca PN'!C:G,2,0),"  &gt; ERRO CHAVE SKU&amp;PN "),P139)</f>
        <v>27042616</v>
      </c>
      <c r="E139" s="54">
        <f>IFERROR(ROUNDUP((AC139/VLOOKUP(P139,'Huawei BUn - JDI'!B:H,4,0))*VLOOKUP(P139,'Huawei BUn - JDI'!B:H,7,0),0),
IFERROR(IF(AC139/VLOOKUP(P139,'Huawei BUn - JDI'!L:O,3,0)&lt;1,VLOOKUP(P139,'Huawei BUn - JDI'!L:O,3,0),
IFERROR(IF(AC139/VLOOKUP(P139,'Huawei BUn - JDI'!L:O,3,0)&lt;&gt;ROUND(AC139/VLOOKUP(P139,'Huawei BUn - JDI'!L:O,3,0),0),ROUNDUP(AC139/VLOOKUP(P139,'Huawei BUn - JDI'!L:O,3,0),0),AC139),AC139)),AC139))</f>
        <v>3</v>
      </c>
      <c r="F139" s="17">
        <f>VLOOKUP(P139,'Material Unit Price List'!A:D,3,0)</f>
        <v>359.56790000000001</v>
      </c>
      <c r="G139" s="1" t="str">
        <f>TRIM(MID(N139,(FIND("]",N139)+1),
(FIND("#",N139)-1)-(FIND("]",N139))))</f>
        <v>RXX-2</v>
      </c>
      <c r="H139" s="16" t="str">
        <f>IFERROR(VLOOKUP(P139,'Huawei BUn - JDI'!B:H,1,0)&amp;" - has convertion, divide for - "&amp;VLOOKUP(P139,'Huawei BUn - JDI'!B:H,4,0),
IFERROR(VLOOKUP(P139,'Huawei BUn - JDI'!L:O,1,0)&amp;"- has MOQ of - "&amp;VLOOKUP(P139,'Huawei BUn - JDI'!L:O,3,0)," Sem Conversão"))</f>
        <v xml:space="preserve"> Sem Conversão</v>
      </c>
      <c r="J139" s="171" t="s">
        <v>4</v>
      </c>
      <c r="K139" s="9" t="b">
        <v>0</v>
      </c>
      <c r="L139" s="9" t="s">
        <v>10172</v>
      </c>
      <c r="M139" s="11" t="s">
        <v>10173</v>
      </c>
      <c r="N139" s="10" t="s">
        <v>10125</v>
      </c>
      <c r="O139" s="9" t="s">
        <v>7544</v>
      </c>
      <c r="P139" s="10" t="s">
        <v>4951</v>
      </c>
      <c r="Q139" s="9" t="s">
        <v>4952</v>
      </c>
      <c r="R139" s="161" t="s">
        <v>7552</v>
      </c>
      <c r="S139" s="10" t="s">
        <v>7</v>
      </c>
      <c r="T139" s="9" t="s">
        <v>7655</v>
      </c>
      <c r="U139" s="10" t="s">
        <v>1</v>
      </c>
      <c r="V139" s="9">
        <v>1</v>
      </c>
      <c r="W139" s="10">
        <v>74</v>
      </c>
      <c r="X139" s="9" t="s">
        <v>5</v>
      </c>
      <c r="Y139" s="8">
        <v>45228</v>
      </c>
      <c r="Z139" s="7">
        <v>45112</v>
      </c>
      <c r="AA139" s="8">
        <v>45200</v>
      </c>
      <c r="AB139" s="7">
        <v>45311</v>
      </c>
      <c r="AC139" s="6">
        <v>3</v>
      </c>
    </row>
    <row r="140" spans="1:30" hidden="1">
      <c r="A140" s="15" t="str">
        <f t="shared" ref="A140:A203" ca="1" si="16">IFERROR(IF(FIND("TAMURA",UPPER(Q140))&lt;&gt;0,"LOCAL PO &gt; 'TAMURA' ","ERRO Regra Tamura"),
IF(LOWER(S140)="national","Local PO",
IF(YEAR(Z140)&amp;TEXT(WEEKNUM(Z140),"00")&lt;=YEAR(TODAY())&amp;TEXT(WEEKNUM(TODAY())  +1,"00"),"PO &gt; Ok",   "Future PO")))</f>
        <v>Future PO</v>
      </c>
      <c r="B140" s="40" t="str">
        <f ca="1">IFERROR(IF(FIND("TAMURA",UPPER(Q140))&lt;&gt;0,"LOCAL PO &gt; 'TAMURA' ","ERRO Regra Tamura"),
IFERROR(IF(LOWER(S140)="national","Local PO",
IF(YEAR(Z140)&amp;TEXT(WEEKNUM(Z140),"00")&lt;=YEAR(TODAY())&amp;TEXT(WEEKNUM(TODAY())  +1,"00"),"PO &gt; Ok",   "Future PO")),""))</f>
        <v>Future PO</v>
      </c>
      <c r="C140" s="18" t="str">
        <f>IFERROR(IF(VLOOKUP(G140&amp;P140,'Troca PN'!A:G,5,0)&lt;&gt;0,"TEVE Troca de PN","  &gt; ERRO CHAVE SKU&amp;PN "),"")</f>
        <v/>
      </c>
      <c r="D140" s="18" t="str">
        <f>IFERROR(IF(VLOOKUP(G140&amp;P140,'Troca PN'!A:G,5,0)&lt;&gt;0,VLOOKUP(P140,'Troca PN'!C:G,2,0),"  &gt; ERRO CHAVE SKU&amp;PN "),P140)</f>
        <v>07091343-001</v>
      </c>
      <c r="E140" s="54">
        <f>IFERROR(ROUNDUP((AC140/VLOOKUP(P140,'Huawei BUn - JDI'!B:H,4,0))*VLOOKUP(P140,'Huawei BUn - JDI'!B:H,7,0),0),
IFERROR(IF(AC140/VLOOKUP(P140,'Huawei BUn - JDI'!L:O,3,0)&lt;1,VLOOKUP(P140,'Huawei BUn - JDI'!L:O,3,0),
IFERROR(IF(AC140/VLOOKUP(P140,'Huawei BUn - JDI'!L:O,3,0)&lt;&gt;ROUND(AC140/VLOOKUP(P140,'Huawei BUn - JDI'!L:O,3,0),0),ROUNDUP(AC140/VLOOKUP(P140,'Huawei BUn - JDI'!L:O,3,0),0),AC140),AC140)),AC140))</f>
        <v>506</v>
      </c>
      <c r="F140" s="17">
        <f>VLOOKUP(P140,'Material Unit Price List'!A:D,3,0)</f>
        <v>5.0000000000000001E-4</v>
      </c>
      <c r="G140" s="1" t="str">
        <f>TRIM(MID(N140,(FIND("]",N140)+1),
(FIND("#",N140)-1)-(FIND("]",N140))))</f>
        <v>VFF-3</v>
      </c>
      <c r="H140" s="16" t="str">
        <f>IFERROR(VLOOKUP(P140,'Huawei BUn - JDI'!B:H,1,0)&amp;" - has convertion, divide for - "&amp;VLOOKUP(P140,'Huawei BUn - JDI'!B:H,4,0),
IFERROR(VLOOKUP(P140,'Huawei BUn - JDI'!L:O,1,0)&amp;"- has MOQ of - "&amp;VLOOKUP(P140,'Huawei BUn - JDI'!L:O,3,0)," Sem Conversão"))</f>
        <v xml:space="preserve"> Sem Conversão</v>
      </c>
      <c r="J140" s="12" t="s">
        <v>4</v>
      </c>
      <c r="K140" s="9" t="b">
        <v>1</v>
      </c>
      <c r="L140" s="9" t="s">
        <v>7736</v>
      </c>
      <c r="M140" s="11" t="s">
        <v>8540</v>
      </c>
      <c r="N140" s="10" t="s">
        <v>7656</v>
      </c>
      <c r="O140" s="9" t="s">
        <v>7544</v>
      </c>
      <c r="P140" s="10" t="s">
        <v>1710</v>
      </c>
      <c r="Q140" s="9" t="s">
        <v>1709</v>
      </c>
      <c r="R140" s="161" t="s">
        <v>7545</v>
      </c>
      <c r="S140" s="10" t="s">
        <v>7</v>
      </c>
      <c r="T140" s="9" t="s">
        <v>7705</v>
      </c>
      <c r="U140" s="10" t="s">
        <v>1</v>
      </c>
      <c r="V140" s="9">
        <v>2000</v>
      </c>
      <c r="W140" s="10">
        <v>47</v>
      </c>
      <c r="X140" s="9" t="s">
        <v>5</v>
      </c>
      <c r="Y140" s="8">
        <v>45325</v>
      </c>
      <c r="Z140" s="7">
        <v>45262</v>
      </c>
      <c r="AA140" s="8">
        <v>45323</v>
      </c>
      <c r="AB140" s="7">
        <v>45323</v>
      </c>
      <c r="AC140" s="6">
        <v>506</v>
      </c>
    </row>
    <row r="141" spans="1:30" hidden="1">
      <c r="A141" s="15" t="str">
        <f t="shared" ca="1" si="16"/>
        <v>PO &gt; Ok</v>
      </c>
      <c r="B141" s="40" t="s">
        <v>10768</v>
      </c>
      <c r="C141" s="18" t="str">
        <f>IFERROR(IF(VLOOKUP(G141&amp;P141,'Troca PN'!A:G,5,0)&lt;&gt;0,"TEVE Troca de PN","  &gt; ERRO CHAVE SKU&amp;PN "),"")</f>
        <v/>
      </c>
      <c r="D141" s="18" t="str">
        <f>IFERROR(IF(VLOOKUP(G141&amp;P141,'Troca PN'!A:G,5,0)&lt;&gt;0,VLOOKUP(P141,'Troca PN'!C:G,2,0),"  &gt; ERRO CHAVE SKU&amp;PN "),P141)</f>
        <v>07091349-001</v>
      </c>
      <c r="E141" s="54">
        <f>IFERROR(ROUNDUP((AC141/VLOOKUP(P141,'Huawei BUn - JDI'!B:H,4,0))*VLOOKUP(P141,'Huawei BUn - JDI'!B:H,7,0),0),
IFERROR(IF(AC141/VLOOKUP(P141,'Huawei BUn - JDI'!L:O,3,0)&lt;1,VLOOKUP(P141,'Huawei BUn - JDI'!L:O,3,0),
IFERROR(IF(AC141/VLOOKUP(P141,'Huawei BUn - JDI'!L:O,3,0)&lt;&gt;ROUND(AC141/VLOOKUP(P141,'Huawei BUn - JDI'!L:O,3,0),0),ROUNDUP(AC141/VLOOKUP(P141,'Huawei BUn - JDI'!L:O,3,0),0),AC141),AC141)),AC141))</f>
        <v>1045</v>
      </c>
      <c r="F141" s="17">
        <f>VLOOKUP(P141,'Material Unit Price List'!A:D,3,0)</f>
        <v>5.0000000000000001E-4</v>
      </c>
      <c r="G141" s="1" t="str">
        <f>TRIM(MID(N141,(FIND("]",N141)+1),
(FIND("#",N141)-1)-(FIND("]",N141))))</f>
        <v>VFF-3</v>
      </c>
      <c r="H141" s="16" t="str">
        <f>IFERROR(VLOOKUP(P141,'Huawei BUn - JDI'!B:H,1,0)&amp;" - has convertion, divide for - "&amp;VLOOKUP(P141,'Huawei BUn - JDI'!B:H,4,0),
IFERROR(VLOOKUP(P141,'Huawei BUn - JDI'!L:O,1,0)&amp;"- has MOQ of - "&amp;VLOOKUP(P141,'Huawei BUn - JDI'!L:O,3,0)," Sem Conversão"))</f>
        <v xml:space="preserve"> Sem Conversão</v>
      </c>
      <c r="J141" s="12" t="s">
        <v>4</v>
      </c>
      <c r="K141" s="9" t="b">
        <v>1</v>
      </c>
      <c r="L141" s="9" t="s">
        <v>7737</v>
      </c>
      <c r="M141" s="11" t="s">
        <v>8541</v>
      </c>
      <c r="N141" s="10" t="s">
        <v>7703</v>
      </c>
      <c r="O141" s="9" t="s">
        <v>7544</v>
      </c>
      <c r="P141" s="10" t="s">
        <v>1719</v>
      </c>
      <c r="Q141" s="9" t="s">
        <v>1718</v>
      </c>
      <c r="R141" s="161" t="s">
        <v>7545</v>
      </c>
      <c r="S141" s="10" t="s">
        <v>7</v>
      </c>
      <c r="T141" s="9" t="s">
        <v>7705</v>
      </c>
      <c r="U141" s="10" t="s">
        <v>1</v>
      </c>
      <c r="V141" s="9">
        <v>2000</v>
      </c>
      <c r="W141" s="10">
        <v>47</v>
      </c>
      <c r="X141" s="9" t="s">
        <v>5</v>
      </c>
      <c r="Y141" s="8">
        <v>45295</v>
      </c>
      <c r="Z141" s="7">
        <v>45231</v>
      </c>
      <c r="AA141" s="8">
        <v>45292</v>
      </c>
      <c r="AB141" s="7">
        <v>45292</v>
      </c>
      <c r="AC141" s="6">
        <v>1045</v>
      </c>
    </row>
    <row r="142" spans="1:30" hidden="1">
      <c r="A142" s="15" t="str">
        <f t="shared" ca="1" si="16"/>
        <v>Future PO</v>
      </c>
      <c r="B142" s="40" t="str">
        <f ca="1">IFERROR(IF(FIND("TAMURA",UPPER(Q142))&lt;&gt;0,"LOCAL PO &gt; 'TAMURA' ","ERRO Regra Tamura"),
IFERROR(IF(LOWER(S142)="national","Local PO",
IF(YEAR(Z142)&amp;TEXT(WEEKNUM(Z142),"00")&lt;=YEAR(TODAY())&amp;TEXT(WEEKNUM(TODAY())  +1,"00"),"PO &gt; Ok",   "Future PO")),""))</f>
        <v>Future PO</v>
      </c>
      <c r="C142" s="18" t="str">
        <f>IFERROR(IF(VLOOKUP(G142&amp;P142,'Troca PN'!A:G,5,0)&lt;&gt;0,"TEVE Troca de PN","  &gt; ERRO CHAVE SKU&amp;PN "),"")</f>
        <v/>
      </c>
      <c r="D142" s="18" t="str">
        <f>IFERROR(IF(VLOOKUP(G142&amp;P142,'Troca PN'!A:G,5,0)&lt;&gt;0,VLOOKUP(P142,'Troca PN'!C:G,2,0),"  &gt; ERRO CHAVE SKU&amp;PN "),P142)</f>
        <v>07091421-001</v>
      </c>
      <c r="E142" s="54">
        <f>IFERROR(ROUNDUP((AC142/VLOOKUP(P142,'Huawei BUn - JDI'!B:H,4,0))*VLOOKUP(P142,'Huawei BUn - JDI'!B:H,7,0),0),
IFERROR(IF(AC142/VLOOKUP(P142,'Huawei BUn - JDI'!L:O,3,0)&lt;1,VLOOKUP(P142,'Huawei BUn - JDI'!L:O,3,0),
IFERROR(IF(AC142/VLOOKUP(P142,'Huawei BUn - JDI'!L:O,3,0)&lt;&gt;ROUND(AC142/VLOOKUP(P142,'Huawei BUn - JDI'!L:O,3,0),0),ROUNDUP(AC142/VLOOKUP(P142,'Huawei BUn - JDI'!L:O,3,0),0),AC142),AC142)),AC142))</f>
        <v>2172</v>
      </c>
      <c r="F142" s="17">
        <f>VLOOKUP(P142,'Material Unit Price List'!A:D,3,0)</f>
        <v>0.1019</v>
      </c>
      <c r="G142" s="1" t="str">
        <f>TRIM(MID(N142,(FIND("]",N142)+1),
(FIND("#",N142)-1)-(FIND("]",N142))))</f>
        <v>VFF-3</v>
      </c>
      <c r="H142" s="16" t="str">
        <f>IFERROR(VLOOKUP(P142,'Huawei BUn - JDI'!B:H,1,0)&amp;" - has convertion, divide for - "&amp;VLOOKUP(P142,'Huawei BUn - JDI'!B:H,4,0),
IFERROR(VLOOKUP(P142,'Huawei BUn - JDI'!L:O,1,0)&amp;"- has MOQ of - "&amp;VLOOKUP(P142,'Huawei BUn - JDI'!L:O,3,0)," Sem Conversão"))</f>
        <v xml:space="preserve"> Sem Conversão</v>
      </c>
      <c r="J142" s="12" t="s">
        <v>4</v>
      </c>
      <c r="K142" s="9" t="b">
        <v>1</v>
      </c>
      <c r="L142" s="9" t="s">
        <v>7738</v>
      </c>
      <c r="M142" s="11" t="s">
        <v>8542</v>
      </c>
      <c r="N142" s="10" t="s">
        <v>7656</v>
      </c>
      <c r="O142" s="9" t="s">
        <v>7544</v>
      </c>
      <c r="P142" s="10" t="s">
        <v>6555</v>
      </c>
      <c r="Q142" s="9" t="s">
        <v>6556</v>
      </c>
      <c r="R142" s="161" t="s">
        <v>7545</v>
      </c>
      <c r="S142" s="10" t="s">
        <v>7</v>
      </c>
      <c r="T142" s="9" t="s">
        <v>7705</v>
      </c>
      <c r="U142" s="10" t="s">
        <v>1</v>
      </c>
      <c r="V142" s="9">
        <v>4000</v>
      </c>
      <c r="W142" s="10">
        <v>47</v>
      </c>
      <c r="X142" s="9" t="s">
        <v>5</v>
      </c>
      <c r="Y142" s="8">
        <v>45325</v>
      </c>
      <c r="Z142" s="7">
        <v>45262</v>
      </c>
      <c r="AA142" s="8">
        <v>45323</v>
      </c>
      <c r="AB142" s="7">
        <v>45323</v>
      </c>
      <c r="AC142" s="6">
        <v>2172</v>
      </c>
    </row>
    <row r="143" spans="1:30" hidden="1">
      <c r="A143" s="15" t="str">
        <f t="shared" ca="1" si="16"/>
        <v>PO &gt; Ok</v>
      </c>
      <c r="B143" s="40" t="s">
        <v>10768</v>
      </c>
      <c r="C143" s="18" t="str">
        <f>IFERROR(IF(VLOOKUP(G143&amp;P143,'Troca PN'!A:G,5,0)&lt;&gt;0,"TEVE Troca de PN","  &gt; ERRO CHAVE SKU&amp;PN "),"")</f>
        <v/>
      </c>
      <c r="D143" s="18" t="str">
        <f>IFERROR(IF(VLOOKUP(G143&amp;P143,'Troca PN'!A:G,5,0)&lt;&gt;0,VLOOKUP(P143,'Troca PN'!C:G,2,0),"  &gt; ERRO CHAVE SKU&amp;PN "),P143)</f>
        <v>07091424-001</v>
      </c>
      <c r="E143" s="54">
        <f>IFERROR(ROUNDUP((AC143/VLOOKUP(P143,'Huawei BUn - JDI'!B:H,4,0))*VLOOKUP(P143,'Huawei BUn - JDI'!B:H,7,0),0),
IFERROR(IF(AC143/VLOOKUP(P143,'Huawei BUn - JDI'!L:O,3,0)&lt;1,VLOOKUP(P143,'Huawei BUn - JDI'!L:O,3,0),
IFERROR(IF(AC143/VLOOKUP(P143,'Huawei BUn - JDI'!L:O,3,0)&lt;&gt;ROUND(AC143/VLOOKUP(P143,'Huawei BUn - JDI'!L:O,3,0),0),ROUNDUP(AC143/VLOOKUP(P143,'Huawei BUn - JDI'!L:O,3,0),0),AC143),AC143)),AC143))</f>
        <v>2031</v>
      </c>
      <c r="F143" s="17">
        <f>VLOOKUP(P143,'Material Unit Price List'!A:D,3,0)</f>
        <v>2.18E-2</v>
      </c>
      <c r="G143" s="1" t="str">
        <f>TRIM(MID(N143,(FIND("]",N143)+1),
(FIND("#",N143)-1)-(FIND("]",N143))))</f>
        <v>BSJ-4</v>
      </c>
      <c r="H143" s="16" t="str">
        <f>IFERROR(VLOOKUP(P143,'Huawei BUn - JDI'!B:H,1,0)&amp;" - has convertion, divide for - "&amp;VLOOKUP(P143,'Huawei BUn - JDI'!B:H,4,0),
IFERROR(VLOOKUP(P143,'Huawei BUn - JDI'!L:O,1,0)&amp;"- has MOQ of - "&amp;VLOOKUP(P143,'Huawei BUn - JDI'!L:O,3,0)," Sem Conversão"))</f>
        <v xml:space="preserve"> Sem Conversão</v>
      </c>
      <c r="J143" s="12" t="s">
        <v>4</v>
      </c>
      <c r="K143" s="9" t="b">
        <v>1</v>
      </c>
      <c r="L143" s="9" t="s">
        <v>7739</v>
      </c>
      <c r="M143" s="11" t="s">
        <v>8543</v>
      </c>
      <c r="N143" s="10" t="s">
        <v>7654</v>
      </c>
      <c r="O143" s="9" t="s">
        <v>7544</v>
      </c>
      <c r="P143" s="10" t="s">
        <v>6558</v>
      </c>
      <c r="Q143" s="9" t="s">
        <v>6559</v>
      </c>
      <c r="R143" s="161" t="s">
        <v>7545</v>
      </c>
      <c r="S143" s="10" t="s">
        <v>7</v>
      </c>
      <c r="T143" s="9" t="s">
        <v>7705</v>
      </c>
      <c r="U143" s="10" t="s">
        <v>1</v>
      </c>
      <c r="V143" s="9">
        <v>5000</v>
      </c>
      <c r="W143" s="10">
        <v>47</v>
      </c>
      <c r="X143" s="9" t="s">
        <v>5</v>
      </c>
      <c r="Y143" s="8">
        <v>45308</v>
      </c>
      <c r="Z143" s="7">
        <v>45231</v>
      </c>
      <c r="AA143" s="8">
        <v>45292</v>
      </c>
      <c r="AB143" s="7">
        <v>45292</v>
      </c>
      <c r="AC143" s="6">
        <v>2031</v>
      </c>
    </row>
    <row r="144" spans="1:30" hidden="1">
      <c r="A144" s="15" t="str">
        <f t="shared" ca="1" si="16"/>
        <v>Future PO</v>
      </c>
      <c r="B144" s="40" t="str">
        <f ca="1">IFERROR(IF(FIND("TAMURA",UPPER(Q144))&lt;&gt;0,"LOCAL PO &gt; 'TAMURA' ","ERRO Regra Tamura"),
IFERROR(IF(LOWER(S144)="national","Local PO",
IF(YEAR(Z144)&amp;TEXT(WEEKNUM(Z144),"00")&lt;=YEAR(TODAY())&amp;TEXT(WEEKNUM(TODAY())  +1,"00"),"PO &gt; Ok",   "Future PO")),""))</f>
        <v>Future PO</v>
      </c>
      <c r="C144" s="18" t="str">
        <f>IFERROR(IF(VLOOKUP(G144&amp;P144,'Troca PN'!A:G,5,0)&lt;&gt;0,"TEVE Troca de PN","  &gt; ERRO CHAVE SKU&amp;PN "),"")</f>
        <v/>
      </c>
      <c r="D144" s="18" t="str">
        <f>IFERROR(IF(VLOOKUP(G144&amp;P144,'Troca PN'!A:G,5,0)&lt;&gt;0,VLOOKUP(P144,'Troca PN'!C:G,2,0),"  &gt; ERRO CHAVE SKU&amp;PN "),P144)</f>
        <v>07091436-001</v>
      </c>
      <c r="E144" s="54">
        <f>IFERROR(ROUNDUP((AC144/VLOOKUP(P144,'Huawei BUn - JDI'!B:H,4,0))*VLOOKUP(P144,'Huawei BUn - JDI'!B:H,7,0),0),
IFERROR(IF(AC144/VLOOKUP(P144,'Huawei BUn - JDI'!L:O,3,0)&lt;1,VLOOKUP(P144,'Huawei BUn - JDI'!L:O,3,0),
IFERROR(IF(AC144/VLOOKUP(P144,'Huawei BUn - JDI'!L:O,3,0)&lt;&gt;ROUND(AC144/VLOOKUP(P144,'Huawei BUn - JDI'!L:O,3,0),0),ROUNDUP(AC144/VLOOKUP(P144,'Huawei BUn - JDI'!L:O,3,0),0),AC144),AC144)),AC144))</f>
        <v>476</v>
      </c>
      <c r="F144" s="17">
        <f>VLOOKUP(P144,'Material Unit Price List'!A:D,3,0)</f>
        <v>5.0000000000000001E-4</v>
      </c>
      <c r="G144" s="1" t="str">
        <f>TRIM(MID(N144,(FIND("]",N144)+1),
(FIND("#",N144)-1)-(FIND("]",N144))))</f>
        <v>VFF-3</v>
      </c>
      <c r="H144" s="16" t="str">
        <f>IFERROR(VLOOKUP(P144,'Huawei BUn - JDI'!B:H,1,0)&amp;" - has convertion, divide for - "&amp;VLOOKUP(P144,'Huawei BUn - JDI'!B:H,4,0),
IFERROR(VLOOKUP(P144,'Huawei BUn - JDI'!L:O,1,0)&amp;"- has MOQ of - "&amp;VLOOKUP(P144,'Huawei BUn - JDI'!L:O,3,0)," Sem Conversão"))</f>
        <v xml:space="preserve"> Sem Conversão</v>
      </c>
      <c r="J144" s="12" t="s">
        <v>4</v>
      </c>
      <c r="K144" s="9" t="b">
        <v>1</v>
      </c>
      <c r="L144" s="9" t="s">
        <v>7740</v>
      </c>
      <c r="M144" s="11" t="s">
        <v>8544</v>
      </c>
      <c r="N144" s="10" t="s">
        <v>7656</v>
      </c>
      <c r="O144" s="9" t="s">
        <v>7544</v>
      </c>
      <c r="P144" s="10" t="s">
        <v>1792</v>
      </c>
      <c r="Q144" s="9" t="s">
        <v>1793</v>
      </c>
      <c r="R144" s="161" t="s">
        <v>7545</v>
      </c>
      <c r="S144" s="10" t="s">
        <v>7</v>
      </c>
      <c r="T144" s="9" t="s">
        <v>7705</v>
      </c>
      <c r="U144" s="10" t="s">
        <v>1</v>
      </c>
      <c r="V144" s="9">
        <v>2000</v>
      </c>
      <c r="W144" s="10">
        <v>47</v>
      </c>
      <c r="X144" s="9" t="s">
        <v>5</v>
      </c>
      <c r="Y144" s="8">
        <v>45325</v>
      </c>
      <c r="Z144" s="7">
        <v>45262</v>
      </c>
      <c r="AA144" s="8">
        <v>45323</v>
      </c>
      <c r="AB144" s="7">
        <v>45323</v>
      </c>
      <c r="AC144" s="6">
        <v>476</v>
      </c>
    </row>
    <row r="145" spans="1:30" hidden="1">
      <c r="A145" s="15" t="str">
        <f t="shared" ca="1" si="16"/>
        <v>Future PO</v>
      </c>
      <c r="B145" s="40" t="str">
        <f ca="1">IFERROR(IF(FIND("TAMURA",UPPER(Q145))&lt;&gt;0,"LOCAL PO &gt; 'TAMURA' ","ERRO Regra Tamura"),
IFERROR(IF(LOWER(S145)="national","Local PO",
IF(YEAR(Z145)&amp;TEXT(WEEKNUM(Z145),"00")&lt;=YEAR(TODAY())&amp;TEXT(WEEKNUM(TODAY())  +1,"00"),"PO &gt; Ok",   "Future PO")),""))</f>
        <v>Future PO</v>
      </c>
      <c r="C145" s="18" t="str">
        <f>IFERROR(IF(VLOOKUP(G145&amp;P145,'Troca PN'!A:G,5,0)&lt;&gt;0,"TEVE Troca de PN","  &gt; ERRO CHAVE SKU&amp;PN "),"")</f>
        <v/>
      </c>
      <c r="D145" s="18" t="str">
        <f>IFERROR(IF(VLOOKUP(G145&amp;P145,'Troca PN'!A:G,5,0)&lt;&gt;0,VLOOKUP(P145,'Troca PN'!C:G,2,0),"  &gt; ERRO CHAVE SKU&amp;PN "),P145)</f>
        <v>07091440-001</v>
      </c>
      <c r="E145" s="54">
        <f>IFERROR(ROUNDUP((AC145/VLOOKUP(P145,'Huawei BUn - JDI'!B:H,4,0))*VLOOKUP(P145,'Huawei BUn - JDI'!B:H,7,0),0),
IFERROR(IF(AC145/VLOOKUP(P145,'Huawei BUn - JDI'!L:O,3,0)&lt;1,VLOOKUP(P145,'Huawei BUn - JDI'!L:O,3,0),
IFERROR(IF(AC145/VLOOKUP(P145,'Huawei BUn - JDI'!L:O,3,0)&lt;&gt;ROUND(AC145/VLOOKUP(P145,'Huawei BUn - JDI'!L:O,3,0),0),ROUNDUP(AC145/VLOOKUP(P145,'Huawei BUn - JDI'!L:O,3,0),0),AC145),AC145)),AC145))</f>
        <v>233</v>
      </c>
      <c r="F145" s="17">
        <f>VLOOKUP(P145,'Material Unit Price List'!A:D,3,0)</f>
        <v>5.0000000000000001E-4</v>
      </c>
      <c r="G145" s="1" t="str">
        <f>TRIM(MID(N145,(FIND("]",N145)+1),
(FIND("#",N145)-1)-(FIND("]",N145))))</f>
        <v>BYF-2</v>
      </c>
      <c r="H145" s="16" t="str">
        <f>IFERROR(VLOOKUP(P145,'Huawei BUn - JDI'!B:H,1,0)&amp;" - has convertion, divide for - "&amp;VLOOKUP(P145,'Huawei BUn - JDI'!B:H,4,0),
IFERROR(VLOOKUP(P145,'Huawei BUn - JDI'!L:O,1,0)&amp;"- has MOQ of - "&amp;VLOOKUP(P145,'Huawei BUn - JDI'!L:O,3,0)," Sem Conversão"))</f>
        <v xml:space="preserve"> Sem Conversão</v>
      </c>
      <c r="J145" s="12" t="s">
        <v>4</v>
      </c>
      <c r="K145" s="9" t="b">
        <v>1</v>
      </c>
      <c r="L145" s="9" t="s">
        <v>7741</v>
      </c>
      <c r="M145" s="11" t="s">
        <v>8545</v>
      </c>
      <c r="N145" s="10" t="s">
        <v>8395</v>
      </c>
      <c r="O145" s="9" t="s">
        <v>7544</v>
      </c>
      <c r="P145" s="10" t="s">
        <v>6560</v>
      </c>
      <c r="Q145" s="9" t="s">
        <v>7742</v>
      </c>
      <c r="R145" s="161" t="s">
        <v>7545</v>
      </c>
      <c r="S145" s="10" t="s">
        <v>7</v>
      </c>
      <c r="T145" s="9" t="s">
        <v>7705</v>
      </c>
      <c r="U145" s="10" t="s">
        <v>1</v>
      </c>
      <c r="V145" s="9">
        <v>1000</v>
      </c>
      <c r="W145" s="10">
        <v>47</v>
      </c>
      <c r="X145" s="9" t="s">
        <v>5</v>
      </c>
      <c r="Y145" s="8">
        <v>45328</v>
      </c>
      <c r="Z145" s="7">
        <v>45248</v>
      </c>
      <c r="AA145" s="8">
        <v>45309</v>
      </c>
      <c r="AB145" s="7">
        <v>45309</v>
      </c>
      <c r="AC145" s="6">
        <v>233</v>
      </c>
    </row>
    <row r="146" spans="1:30" hidden="1">
      <c r="A146" s="15" t="str">
        <f t="shared" ca="1" si="16"/>
        <v>PO &gt; Ok</v>
      </c>
      <c r="B146" s="40" t="s">
        <v>10768</v>
      </c>
      <c r="C146" s="18" t="str">
        <f>IFERROR(IF(VLOOKUP(G146&amp;P146,'Troca PN'!A:G,5,0)&lt;&gt;0,"TEVE Troca de PN","  &gt; ERRO CHAVE SKU&amp;PN "),"")</f>
        <v/>
      </c>
      <c r="D146" s="18" t="str">
        <f>IFERROR(IF(VLOOKUP(G146&amp;P146,'Troca PN'!A:G,5,0)&lt;&gt;0,VLOOKUP(P146,'Troca PN'!C:G,2,0),"  &gt; ERRO CHAVE SKU&amp;PN "),P146)</f>
        <v>07091442-001</v>
      </c>
      <c r="E146" s="54">
        <f>IFERROR(ROUNDUP((AC146/VLOOKUP(P146,'Huawei BUn - JDI'!B:H,4,0))*VLOOKUP(P146,'Huawei BUn - JDI'!B:H,7,0),0),
IFERROR(IF(AC146/VLOOKUP(P146,'Huawei BUn - JDI'!L:O,3,0)&lt;1,VLOOKUP(P146,'Huawei BUn - JDI'!L:O,3,0),
IFERROR(IF(AC146/VLOOKUP(P146,'Huawei BUn - JDI'!L:O,3,0)&lt;&gt;ROUND(AC146/VLOOKUP(P146,'Huawei BUn - JDI'!L:O,3,0),0),ROUNDUP(AC146/VLOOKUP(P146,'Huawei BUn - JDI'!L:O,3,0),0),AC146),AC146)),AC146))</f>
        <v>2000</v>
      </c>
      <c r="F146" s="17">
        <f>VLOOKUP(P146,'Material Unit Price List'!A:D,3,0)</f>
        <v>5.0000000000000001E-4</v>
      </c>
      <c r="G146" s="1" t="str">
        <f>TRIM(MID(N146,(FIND("]",N146)+1),
(FIND("#",N146)-1)-(FIND("]",N146))))</f>
        <v>BSJ-4</v>
      </c>
      <c r="H146" s="16" t="str">
        <f>IFERROR(VLOOKUP(P146,'Huawei BUn - JDI'!B:H,1,0)&amp;" - has convertion, divide for - "&amp;VLOOKUP(P146,'Huawei BUn - JDI'!B:H,4,0),
IFERROR(VLOOKUP(P146,'Huawei BUn - JDI'!L:O,1,0)&amp;"- has MOQ of - "&amp;VLOOKUP(P146,'Huawei BUn - JDI'!L:O,3,0)," Sem Conversão"))</f>
        <v xml:space="preserve"> Sem Conversão</v>
      </c>
      <c r="J146" s="12" t="s">
        <v>4</v>
      </c>
      <c r="K146" s="9" t="b">
        <v>1</v>
      </c>
      <c r="L146" s="9" t="s">
        <v>7743</v>
      </c>
      <c r="M146" s="11" t="s">
        <v>8546</v>
      </c>
      <c r="N146" s="10" t="s">
        <v>7683</v>
      </c>
      <c r="O146" s="9" t="s">
        <v>7544</v>
      </c>
      <c r="P146" s="10" t="s">
        <v>1801</v>
      </c>
      <c r="Q146" s="9" t="s">
        <v>1800</v>
      </c>
      <c r="R146" s="161" t="s">
        <v>7545</v>
      </c>
      <c r="S146" s="10" t="s">
        <v>7</v>
      </c>
      <c r="T146" s="9" t="s">
        <v>7705</v>
      </c>
      <c r="U146" s="10" t="s">
        <v>1</v>
      </c>
      <c r="V146" s="9">
        <v>2000</v>
      </c>
      <c r="W146" s="10">
        <v>47</v>
      </c>
      <c r="X146" s="9" t="s">
        <v>5</v>
      </c>
      <c r="Y146" s="8">
        <v>45309</v>
      </c>
      <c r="Z146" s="7">
        <v>45231</v>
      </c>
      <c r="AA146" s="8">
        <v>45292</v>
      </c>
      <c r="AB146" s="7">
        <v>45292</v>
      </c>
      <c r="AC146" s="6">
        <v>2000</v>
      </c>
    </row>
    <row r="147" spans="1:30" hidden="1">
      <c r="A147" s="15" t="str">
        <f t="shared" ca="1" si="16"/>
        <v>Future PO</v>
      </c>
      <c r="B147" s="40" t="str">
        <f ca="1">IFERROR(IF(FIND("TAMURA",UPPER(Q147))&lt;&gt;0,"LOCAL PO &gt; 'TAMURA' ","ERRO Regra Tamura"),
IFERROR(IF(LOWER(S147)="national","Local PO",
IF(YEAR(Z147)&amp;TEXT(WEEKNUM(Z147),"00")&lt;=YEAR(TODAY())&amp;TEXT(WEEKNUM(TODAY())  +1,"00"),"PO &gt; Ok",   "Future PO")),""))</f>
        <v>Future PO</v>
      </c>
      <c r="C147" s="18" t="str">
        <f>IFERROR(IF(VLOOKUP(G147&amp;P147,'Troca PN'!A:G,5,0)&lt;&gt;0,"TEVE Troca de PN","  &gt; ERRO CHAVE SKU&amp;PN "),"")</f>
        <v/>
      </c>
      <c r="D147" s="18" t="str">
        <f>IFERROR(IF(VLOOKUP(G147&amp;P147,'Troca PN'!A:G,5,0)&lt;&gt;0,VLOOKUP(P147,'Troca PN'!C:G,2,0),"  &gt; ERRO CHAVE SKU&amp;PN "),P147)</f>
        <v>07091442-001</v>
      </c>
      <c r="E147" s="54">
        <f>IFERROR(ROUNDUP((AC147/VLOOKUP(P147,'Huawei BUn - JDI'!B:H,4,0))*VLOOKUP(P147,'Huawei BUn - JDI'!B:H,7,0),0),
IFERROR(IF(AC147/VLOOKUP(P147,'Huawei BUn - JDI'!L:O,3,0)&lt;1,VLOOKUP(P147,'Huawei BUn - JDI'!L:O,3,0),
IFERROR(IF(AC147/VLOOKUP(P147,'Huawei BUn - JDI'!L:O,3,0)&lt;&gt;ROUND(AC147/VLOOKUP(P147,'Huawei BUn - JDI'!L:O,3,0),0),ROUNDUP(AC147/VLOOKUP(P147,'Huawei BUn - JDI'!L:O,3,0),0),AC147),AC147)),AC147))</f>
        <v>1648</v>
      </c>
      <c r="F147" s="17">
        <f>VLOOKUP(P147,'Material Unit Price List'!A:D,3,0)</f>
        <v>5.0000000000000001E-4</v>
      </c>
      <c r="G147" s="1" t="str">
        <f>TRIM(MID(N147,(FIND("]",N147)+1),
(FIND("#",N147)-1)-(FIND("]",N147))))</f>
        <v>BSJ-4</v>
      </c>
      <c r="H147" s="16" t="str">
        <f>IFERROR(VLOOKUP(P147,'Huawei BUn - JDI'!B:H,1,0)&amp;" - has convertion, divide for - "&amp;VLOOKUP(P147,'Huawei BUn - JDI'!B:H,4,0),
IFERROR(VLOOKUP(P147,'Huawei BUn - JDI'!L:O,1,0)&amp;"- has MOQ of - "&amp;VLOOKUP(P147,'Huawei BUn - JDI'!L:O,3,0)," Sem Conversão"))</f>
        <v xml:space="preserve"> Sem Conversão</v>
      </c>
      <c r="J147" s="12" t="s">
        <v>4</v>
      </c>
      <c r="K147" s="9" t="b">
        <v>1</v>
      </c>
      <c r="L147" s="9" t="s">
        <v>7743</v>
      </c>
      <c r="M147" s="11" t="s">
        <v>8547</v>
      </c>
      <c r="N147" s="10" t="s">
        <v>7658</v>
      </c>
      <c r="O147" s="9" t="s">
        <v>7544</v>
      </c>
      <c r="P147" s="10" t="s">
        <v>1801</v>
      </c>
      <c r="Q147" s="9" t="s">
        <v>1800</v>
      </c>
      <c r="R147" s="161" t="s">
        <v>7545</v>
      </c>
      <c r="S147" s="10" t="s">
        <v>7</v>
      </c>
      <c r="T147" s="9" t="s">
        <v>7705</v>
      </c>
      <c r="U147" s="10" t="s">
        <v>1</v>
      </c>
      <c r="V147" s="9">
        <v>2000</v>
      </c>
      <c r="W147" s="10">
        <v>47</v>
      </c>
      <c r="X147" s="9" t="s">
        <v>5</v>
      </c>
      <c r="Y147" s="8">
        <v>45332</v>
      </c>
      <c r="Z147" s="7">
        <v>45262</v>
      </c>
      <c r="AA147" s="8">
        <v>45323</v>
      </c>
      <c r="AB147" s="7">
        <v>45323</v>
      </c>
      <c r="AC147" s="6">
        <v>1648</v>
      </c>
    </row>
    <row r="148" spans="1:30">
      <c r="A148" s="15" t="str">
        <f t="shared" ca="1" si="16"/>
        <v>PO &gt; Ok</v>
      </c>
      <c r="B148" s="40" t="str">
        <f ca="1">IFERROR(IF(FIND("TAMURA",UPPER(Q148))&lt;&gt;0,"LOCAL PO &gt; 'TAMURA' ","ERRO Regra Tamura"),
IFERROR(IF(LOWER(S148)="national","Local PO",
IF(YEAR(Z148)&amp;TEXT(WEEKNUM(Z148),"00")&lt;=YEAR(TODAY())&amp;TEXT(WEEKNUM(TODAY())  +1,"00"),"PO &gt; Ok",   "Future PO")),""))</f>
        <v>PO &gt; Ok</v>
      </c>
      <c r="C148" s="18" t="str">
        <f>IFERROR(IF(VLOOKUP(G148&amp;P148,'Troca PN'!A:G,5,0)&lt;&gt;0,"TEVE Troca de PN","  &gt; ERRO CHAVE SKU&amp;PN "),"")</f>
        <v/>
      </c>
      <c r="D148" s="18" t="str">
        <f>IFERROR(IF(VLOOKUP(G148&amp;P148,'Troca PN'!A:G,5,0)&lt;&gt;0,VLOOKUP(P148,'Troca PN'!C:G,2,0),"  &gt; ERRO CHAVE SKU&amp;PN "),P148)</f>
        <v>07091449-001</v>
      </c>
      <c r="E148" s="54">
        <f>IFERROR(ROUNDUP((AC148/VLOOKUP(P148,'Huawei BUn - JDI'!B:H,4,0))*VLOOKUP(P148,'Huawei BUn - JDI'!B:H,7,0),0),
IFERROR(IF(AC148/VLOOKUP(P148,'Huawei BUn - JDI'!L:O,3,0)&lt;1,VLOOKUP(P148,'Huawei BUn - JDI'!L:O,3,0),
IFERROR(IF(AC148/VLOOKUP(P148,'Huawei BUn - JDI'!L:O,3,0)&lt;&gt;ROUND(AC148/VLOOKUP(P148,'Huawei BUn - JDI'!L:O,3,0),0),ROUNDUP(AC148/VLOOKUP(P148,'Huawei BUn - JDI'!L:O,3,0),0),AC148),AC148)),AC148))</f>
        <v>3191</v>
      </c>
      <c r="F148" s="17">
        <f>VLOOKUP(P148,'Material Unit Price List'!A:D,3,0)</f>
        <v>4.0000000000000002E-4</v>
      </c>
      <c r="G148" s="1" t="str">
        <f>TRIM(MID(N148,(FIND("]",N148)+1),
(FIND("#",N148)-1)-(FIND("]",N148))))</f>
        <v>737-4</v>
      </c>
      <c r="H148" s="16" t="str">
        <f>IFERROR(VLOOKUP(P148,'Huawei BUn - JDI'!B:H,1,0)&amp;" - has convertion, divide for - "&amp;VLOOKUP(P148,'Huawei BUn - JDI'!B:H,4,0),
IFERROR(VLOOKUP(P148,'Huawei BUn - JDI'!L:O,1,0)&amp;"- has MOQ of - "&amp;VLOOKUP(P148,'Huawei BUn - JDI'!L:O,3,0)," Sem Conversão"))</f>
        <v xml:space="preserve"> Sem Conversão</v>
      </c>
      <c r="J148" s="12" t="s">
        <v>4</v>
      </c>
      <c r="K148" s="9" t="b">
        <v>0</v>
      </c>
      <c r="L148" s="9" t="s">
        <v>7744</v>
      </c>
      <c r="M148" s="11" t="s">
        <v>8548</v>
      </c>
      <c r="N148" s="10" t="s">
        <v>8389</v>
      </c>
      <c r="O148" s="9" t="s">
        <v>7544</v>
      </c>
      <c r="P148" s="10" t="s">
        <v>269</v>
      </c>
      <c r="Q148" s="9" t="s">
        <v>268</v>
      </c>
      <c r="R148" s="161" t="s">
        <v>7545</v>
      </c>
      <c r="S148" s="10" t="s">
        <v>7</v>
      </c>
      <c r="T148" s="9" t="s">
        <v>7705</v>
      </c>
      <c r="U148" s="10" t="s">
        <v>1</v>
      </c>
      <c r="V148" s="9">
        <v>10000</v>
      </c>
      <c r="W148" s="10">
        <v>47</v>
      </c>
      <c r="X148" s="9" t="s">
        <v>5</v>
      </c>
      <c r="Y148" s="8">
        <v>45300</v>
      </c>
      <c r="Z148" s="7">
        <v>45217</v>
      </c>
      <c r="AA148" s="8">
        <v>45278</v>
      </c>
      <c r="AB148" s="7">
        <v>45284</v>
      </c>
      <c r="AC148" s="6">
        <v>3191</v>
      </c>
      <c r="AD148" s="1" t="s">
        <v>10769</v>
      </c>
    </row>
    <row r="149" spans="1:30" hidden="1">
      <c r="A149" s="15" t="str">
        <f t="shared" ca="1" si="16"/>
        <v>Future PO</v>
      </c>
      <c r="B149" s="40" t="str">
        <f ca="1">IFERROR(IF(FIND("TAMURA",UPPER(Q149))&lt;&gt;0,"LOCAL PO &gt; 'TAMURA' ","ERRO Regra Tamura"),
IFERROR(IF(LOWER(S149)="national","Local PO",
IF(YEAR(Z149)&amp;TEXT(WEEKNUM(Z149),"00")&lt;=YEAR(TODAY())&amp;TEXT(WEEKNUM(TODAY())  +1,"00"),"PO &gt; Ok",   "Future PO")),""))</f>
        <v>Future PO</v>
      </c>
      <c r="C149" s="18" t="str">
        <f>IFERROR(IF(VLOOKUP(G149&amp;P149,'Troca PN'!A:G,5,0)&lt;&gt;0,"TEVE Troca de PN","  &gt; ERRO CHAVE SKU&amp;PN "),"")</f>
        <v/>
      </c>
      <c r="D149" s="18" t="str">
        <f>IFERROR(IF(VLOOKUP(G149&amp;P149,'Troca PN'!A:G,5,0)&lt;&gt;0,VLOOKUP(P149,'Troca PN'!C:G,2,0),"  &gt; ERRO CHAVE SKU&amp;PN "),P149)</f>
        <v>07091470-001</v>
      </c>
      <c r="E149" s="54">
        <f>IFERROR(ROUNDUP((AC149/VLOOKUP(P149,'Huawei BUn - JDI'!B:H,4,0))*VLOOKUP(P149,'Huawei BUn - JDI'!B:H,7,0),0),
IFERROR(IF(AC149/VLOOKUP(P149,'Huawei BUn - JDI'!L:O,3,0)&lt;1,VLOOKUP(P149,'Huawei BUn - JDI'!L:O,3,0),
IFERROR(IF(AC149/VLOOKUP(P149,'Huawei BUn - JDI'!L:O,3,0)&lt;&gt;ROUND(AC149/VLOOKUP(P149,'Huawei BUn - JDI'!L:O,3,0),0),ROUNDUP(AC149/VLOOKUP(P149,'Huawei BUn - JDI'!L:O,3,0),0),AC149),AC149)),AC149))</f>
        <v>20000</v>
      </c>
      <c r="F149" s="17">
        <f>VLOOKUP(P149,'Material Unit Price List'!A:D,3,0)</f>
        <v>2.9999999999999997E-4</v>
      </c>
      <c r="G149" s="1" t="str">
        <f>TRIM(MID(N149,(FIND("]",N149)+1),
(FIND("#",N149)-1)-(FIND("]",N149))))</f>
        <v>737-4</v>
      </c>
      <c r="H149" s="16" t="str">
        <f>IFERROR(VLOOKUP(P149,'Huawei BUn - JDI'!B:H,1,0)&amp;" - has convertion, divide for - "&amp;VLOOKUP(P149,'Huawei BUn - JDI'!B:H,4,0),
IFERROR(VLOOKUP(P149,'Huawei BUn - JDI'!L:O,1,0)&amp;"- has MOQ of - "&amp;VLOOKUP(P149,'Huawei BUn - JDI'!L:O,3,0)," Sem Conversão"))</f>
        <v xml:space="preserve"> Sem Conversão</v>
      </c>
      <c r="J149" s="12" t="s">
        <v>4</v>
      </c>
      <c r="K149" s="9" t="b">
        <v>1</v>
      </c>
      <c r="L149" s="9" t="s">
        <v>7745</v>
      </c>
      <c r="M149" s="11" t="s">
        <v>8549</v>
      </c>
      <c r="N149" s="10" t="s">
        <v>8391</v>
      </c>
      <c r="O149" s="9" t="s">
        <v>7544</v>
      </c>
      <c r="P149" s="10" t="s">
        <v>263</v>
      </c>
      <c r="Q149" s="9" t="s">
        <v>262</v>
      </c>
      <c r="R149" s="161" t="s">
        <v>7545</v>
      </c>
      <c r="S149" s="10" t="s">
        <v>7</v>
      </c>
      <c r="T149" s="9" t="s">
        <v>7705</v>
      </c>
      <c r="U149" s="10" t="s">
        <v>1</v>
      </c>
      <c r="V149" s="9">
        <v>1000</v>
      </c>
      <c r="W149" s="10">
        <v>47</v>
      </c>
      <c r="X149" s="9" t="s">
        <v>5</v>
      </c>
      <c r="Y149" s="8">
        <v>45330</v>
      </c>
      <c r="Z149" s="7">
        <v>45248</v>
      </c>
      <c r="AA149" s="8">
        <v>45309</v>
      </c>
      <c r="AB149" s="7">
        <v>45309</v>
      </c>
      <c r="AC149" s="6">
        <v>20000</v>
      </c>
    </row>
    <row r="150" spans="1:30" hidden="1">
      <c r="A150" s="15" t="str">
        <f t="shared" ca="1" si="16"/>
        <v>Future PO</v>
      </c>
      <c r="B150" s="40" t="str">
        <f ca="1">IFERROR(IF(FIND("TAMURA",UPPER(Q150))&lt;&gt;0,"LOCAL PO &gt; 'TAMURA' ","ERRO Regra Tamura"),
IFERROR(IF(LOWER(S150)="national","Local PO",
IF(YEAR(Z150)&amp;TEXT(WEEKNUM(Z150),"00")&lt;=YEAR(TODAY())&amp;TEXT(WEEKNUM(TODAY())  +1,"00"),"PO &gt; Ok",   "Future PO")),""))</f>
        <v>Future PO</v>
      </c>
      <c r="C150" s="18" t="str">
        <f>IFERROR(IF(VLOOKUP(G150&amp;P150,'Troca PN'!A:G,5,0)&lt;&gt;0,"TEVE Troca de PN","  &gt; ERRO CHAVE SKU&amp;PN "),"")</f>
        <v/>
      </c>
      <c r="D150" s="18" t="str">
        <f>IFERROR(IF(VLOOKUP(G150&amp;P150,'Troca PN'!A:G,5,0)&lt;&gt;0,VLOOKUP(P150,'Troca PN'!C:G,2,0),"  &gt; ERRO CHAVE SKU&amp;PN "),P150)</f>
        <v>07091470-001</v>
      </c>
      <c r="E150" s="54">
        <f>IFERROR(ROUNDUP((AC150/VLOOKUP(P150,'Huawei BUn - JDI'!B:H,4,0))*VLOOKUP(P150,'Huawei BUn - JDI'!B:H,7,0),0),
IFERROR(IF(AC150/VLOOKUP(P150,'Huawei BUn - JDI'!L:O,3,0)&lt;1,VLOOKUP(P150,'Huawei BUn - JDI'!L:O,3,0),
IFERROR(IF(AC150/VLOOKUP(P150,'Huawei BUn - JDI'!L:O,3,0)&lt;&gt;ROUND(AC150/VLOOKUP(P150,'Huawei BUn - JDI'!L:O,3,0),0),ROUNDUP(AC150/VLOOKUP(P150,'Huawei BUn - JDI'!L:O,3,0),0),AC150),AC150)),AC150))</f>
        <v>21000</v>
      </c>
      <c r="F150" s="17">
        <f>VLOOKUP(P150,'Material Unit Price List'!A:D,3,0)</f>
        <v>2.9999999999999997E-4</v>
      </c>
      <c r="G150" s="1" t="str">
        <f>TRIM(MID(N150,(FIND("]",N150)+1),
(FIND("#",N150)-1)-(FIND("]",N150))))</f>
        <v>PFF-4</v>
      </c>
      <c r="H150" s="16" t="str">
        <f>IFERROR(VLOOKUP(P150,'Huawei BUn - JDI'!B:H,1,0)&amp;" - has convertion, divide for - "&amp;VLOOKUP(P150,'Huawei BUn - JDI'!B:H,4,0),
IFERROR(VLOOKUP(P150,'Huawei BUn - JDI'!L:O,1,0)&amp;"- has MOQ of - "&amp;VLOOKUP(P150,'Huawei BUn - JDI'!L:O,3,0)," Sem Conversão"))</f>
        <v xml:space="preserve"> Sem Conversão</v>
      </c>
      <c r="J150" s="12" t="s">
        <v>4</v>
      </c>
      <c r="K150" s="9" t="b">
        <v>1</v>
      </c>
      <c r="L150" s="9" t="s">
        <v>7745</v>
      </c>
      <c r="M150" s="11" t="s">
        <v>8550</v>
      </c>
      <c r="N150" s="10" t="s">
        <v>8411</v>
      </c>
      <c r="O150" s="9" t="s">
        <v>7544</v>
      </c>
      <c r="P150" s="10" t="s">
        <v>263</v>
      </c>
      <c r="Q150" s="9" t="s">
        <v>262</v>
      </c>
      <c r="R150" s="161" t="s">
        <v>7545</v>
      </c>
      <c r="S150" s="10" t="s">
        <v>7</v>
      </c>
      <c r="T150" s="9" t="s">
        <v>7705</v>
      </c>
      <c r="U150" s="10" t="s">
        <v>1</v>
      </c>
      <c r="V150" s="9">
        <v>1000</v>
      </c>
      <c r="W150" s="10">
        <v>47</v>
      </c>
      <c r="X150" s="9" t="s">
        <v>5</v>
      </c>
      <c r="Y150" s="8">
        <v>45331</v>
      </c>
      <c r="Z150" s="7">
        <v>45262</v>
      </c>
      <c r="AA150" s="8">
        <v>45323</v>
      </c>
      <c r="AB150" s="7">
        <v>45323</v>
      </c>
      <c r="AC150" s="6">
        <v>21000</v>
      </c>
    </row>
    <row r="151" spans="1:30" hidden="1">
      <c r="A151" s="15" t="str">
        <f t="shared" ca="1" si="16"/>
        <v>Future PO</v>
      </c>
      <c r="B151" s="40" t="str">
        <f ca="1">IFERROR(IF(FIND("TAMURA",UPPER(Q151))&lt;&gt;0,"LOCAL PO &gt; 'TAMURA' ","ERRO Regra Tamura"),
IFERROR(IF(LOWER(S151)="national","Local PO",
IF(YEAR(Z151)&amp;TEXT(WEEKNUM(Z151),"00")&lt;=YEAR(TODAY())&amp;TEXT(WEEKNUM(TODAY())  +1,"00"),"PO &gt; Ok",   "Future PO")),""))</f>
        <v>Future PO</v>
      </c>
      <c r="C151" s="18" t="str">
        <f>IFERROR(IF(VLOOKUP(G151&amp;P151,'Troca PN'!A:G,5,0)&lt;&gt;0,"TEVE Troca de PN","  &gt; ERRO CHAVE SKU&amp;PN "),"")</f>
        <v/>
      </c>
      <c r="D151" s="18" t="str">
        <f>IFERROR(IF(VLOOKUP(G151&amp;P151,'Troca PN'!A:G,5,0)&lt;&gt;0,VLOOKUP(P151,'Troca PN'!C:G,2,0),"  &gt; ERRO CHAVE SKU&amp;PN "),P151)</f>
        <v>07091470-001</v>
      </c>
      <c r="E151" s="54">
        <f>IFERROR(ROUNDUP((AC151/VLOOKUP(P151,'Huawei BUn - JDI'!B:H,4,0))*VLOOKUP(P151,'Huawei BUn - JDI'!B:H,7,0),0),
IFERROR(IF(AC151/VLOOKUP(P151,'Huawei BUn - JDI'!L:O,3,0)&lt;1,VLOOKUP(P151,'Huawei BUn - JDI'!L:O,3,0),
IFERROR(IF(AC151/VLOOKUP(P151,'Huawei BUn - JDI'!L:O,3,0)&lt;&gt;ROUND(AC151/VLOOKUP(P151,'Huawei BUn - JDI'!L:O,3,0),0),ROUNDUP(AC151/VLOOKUP(P151,'Huawei BUn - JDI'!L:O,3,0),0),AC151),AC151)),AC151))</f>
        <v>69000</v>
      </c>
      <c r="F151" s="17">
        <f>VLOOKUP(P151,'Material Unit Price List'!A:D,3,0)</f>
        <v>2.9999999999999997E-4</v>
      </c>
      <c r="G151" s="1" t="str">
        <f>TRIM(MID(N151,(FIND("]",N151)+1),
(FIND("#",N151)-1)-(FIND("]",N151))))</f>
        <v>BSJ-4</v>
      </c>
      <c r="H151" s="16" t="str">
        <f>IFERROR(VLOOKUP(P151,'Huawei BUn - JDI'!B:H,1,0)&amp;" - has convertion, divide for - "&amp;VLOOKUP(P151,'Huawei BUn - JDI'!B:H,4,0),
IFERROR(VLOOKUP(P151,'Huawei BUn - JDI'!L:O,1,0)&amp;"- has MOQ of - "&amp;VLOOKUP(P151,'Huawei BUn - JDI'!L:O,3,0)," Sem Conversão"))</f>
        <v xml:space="preserve"> Sem Conversão</v>
      </c>
      <c r="J151" s="12" t="s">
        <v>4</v>
      </c>
      <c r="K151" s="9" t="b">
        <v>1</v>
      </c>
      <c r="L151" s="9" t="s">
        <v>7745</v>
      </c>
      <c r="M151" s="11" t="s">
        <v>8551</v>
      </c>
      <c r="N151" s="10" t="s">
        <v>7658</v>
      </c>
      <c r="O151" s="9" t="s">
        <v>7544</v>
      </c>
      <c r="P151" s="10" t="s">
        <v>263</v>
      </c>
      <c r="Q151" s="9" t="s">
        <v>262</v>
      </c>
      <c r="R151" s="161" t="s">
        <v>7545</v>
      </c>
      <c r="S151" s="10" t="s">
        <v>7</v>
      </c>
      <c r="T151" s="9" t="s">
        <v>7705</v>
      </c>
      <c r="U151" s="10" t="s">
        <v>1</v>
      </c>
      <c r="V151" s="9">
        <v>1000</v>
      </c>
      <c r="W151" s="10">
        <v>47</v>
      </c>
      <c r="X151" s="9" t="s">
        <v>5</v>
      </c>
      <c r="Y151" s="8">
        <v>45332</v>
      </c>
      <c r="Z151" s="7">
        <v>45262</v>
      </c>
      <c r="AA151" s="8">
        <v>45323</v>
      </c>
      <c r="AB151" s="7">
        <v>45323</v>
      </c>
      <c r="AC151" s="6">
        <v>69000</v>
      </c>
    </row>
    <row r="152" spans="1:30" hidden="1">
      <c r="A152" s="15" t="str">
        <f t="shared" ca="1" si="16"/>
        <v>Future PO</v>
      </c>
      <c r="B152" s="40" t="str">
        <f ca="1">IFERROR(IF(FIND("TAMURA",UPPER(Q152))&lt;&gt;0,"LOCAL PO &gt; 'TAMURA' ","ERRO Regra Tamura"),
IFERROR(IF(LOWER(S152)="national","Local PO",
IF(YEAR(Z152)&amp;TEXT(WEEKNUM(Z152),"00")&lt;=YEAR(TODAY())&amp;TEXT(WEEKNUM(TODAY())  +1,"00"),"PO &gt; Ok",   "Future PO")),""))</f>
        <v>Future PO</v>
      </c>
      <c r="C152" s="18" t="str">
        <f>IFERROR(IF(VLOOKUP(G152&amp;P152,'Troca PN'!A:G,5,0)&lt;&gt;0,"TEVE Troca de PN","  &gt; ERRO CHAVE SKU&amp;PN "),"")</f>
        <v/>
      </c>
      <c r="D152" s="18" t="str">
        <f>IFERROR(IF(VLOOKUP(G152&amp;P152,'Troca PN'!A:G,5,0)&lt;&gt;0,VLOOKUP(P152,'Troca PN'!C:G,2,0),"  &gt; ERRO CHAVE SKU&amp;PN "),P152)</f>
        <v>07091470-001</v>
      </c>
      <c r="E152" s="54">
        <f>IFERROR(ROUNDUP((AC152/VLOOKUP(P152,'Huawei BUn - JDI'!B:H,4,0))*VLOOKUP(P152,'Huawei BUn - JDI'!B:H,7,0),0),
IFERROR(IF(AC152/VLOOKUP(P152,'Huawei BUn - JDI'!L:O,3,0)&lt;1,VLOOKUP(P152,'Huawei BUn - JDI'!L:O,3,0),
IFERROR(IF(AC152/VLOOKUP(P152,'Huawei BUn - JDI'!L:O,3,0)&lt;&gt;ROUND(AC152/VLOOKUP(P152,'Huawei BUn - JDI'!L:O,3,0),0),ROUNDUP(AC152/VLOOKUP(P152,'Huawei BUn - JDI'!L:O,3,0),0),AC152),AC152)),AC152))</f>
        <v>69000</v>
      </c>
      <c r="F152" s="17">
        <f>VLOOKUP(P152,'Material Unit Price List'!A:D,3,0)</f>
        <v>2.9999999999999997E-4</v>
      </c>
      <c r="G152" s="1" t="str">
        <f>TRIM(MID(N152,(FIND("]",N152)+1),
(FIND("#",N152)-1)-(FIND("]",N152))))</f>
        <v>BSJ-4</v>
      </c>
      <c r="H152" s="16" t="str">
        <f>IFERROR(VLOOKUP(P152,'Huawei BUn - JDI'!B:H,1,0)&amp;" - has convertion, divide for - "&amp;VLOOKUP(P152,'Huawei BUn - JDI'!B:H,4,0),
IFERROR(VLOOKUP(P152,'Huawei BUn - JDI'!L:O,1,0)&amp;"- has MOQ of - "&amp;VLOOKUP(P152,'Huawei BUn - JDI'!L:O,3,0)," Sem Conversão"))</f>
        <v xml:space="preserve"> Sem Conversão</v>
      </c>
      <c r="J152" s="12" t="s">
        <v>4</v>
      </c>
      <c r="K152" s="9" t="b">
        <v>1</v>
      </c>
      <c r="L152" s="9" t="s">
        <v>7745</v>
      </c>
      <c r="M152" s="11" t="s">
        <v>8552</v>
      </c>
      <c r="N152" s="10" t="s">
        <v>7677</v>
      </c>
      <c r="O152" s="9" t="s">
        <v>7544</v>
      </c>
      <c r="P152" s="10" t="s">
        <v>263</v>
      </c>
      <c r="Q152" s="9" t="s">
        <v>262</v>
      </c>
      <c r="R152" s="161" t="s">
        <v>7545</v>
      </c>
      <c r="S152" s="10" t="s">
        <v>7</v>
      </c>
      <c r="T152" s="9" t="s">
        <v>7705</v>
      </c>
      <c r="U152" s="10" t="s">
        <v>1</v>
      </c>
      <c r="V152" s="9">
        <v>1000</v>
      </c>
      <c r="W152" s="10">
        <v>47</v>
      </c>
      <c r="X152" s="9" t="s">
        <v>5</v>
      </c>
      <c r="Y152" s="8">
        <v>45333</v>
      </c>
      <c r="Z152" s="7">
        <v>45262</v>
      </c>
      <c r="AA152" s="8">
        <v>45323</v>
      </c>
      <c r="AB152" s="7">
        <v>45323</v>
      </c>
      <c r="AC152" s="6">
        <v>69000</v>
      </c>
    </row>
    <row r="153" spans="1:30" hidden="1">
      <c r="A153" s="15" t="str">
        <f t="shared" ca="1" si="16"/>
        <v>Future PO</v>
      </c>
      <c r="B153" s="40" t="str">
        <f ca="1">IFERROR(IF(FIND("TAMURA",UPPER(Q153))&lt;&gt;0,"LOCAL PO &gt; 'TAMURA' ","ERRO Regra Tamura"),
IFERROR(IF(LOWER(S153)="national","Local PO",
IF(YEAR(Z153)&amp;TEXT(WEEKNUM(Z153),"00")&lt;=YEAR(TODAY())&amp;TEXT(WEEKNUM(TODAY())  +1,"00"),"PO &gt; Ok",   "Future PO")),""))</f>
        <v>Future PO</v>
      </c>
      <c r="C153" s="18" t="str">
        <f>IFERROR(IF(VLOOKUP(G153&amp;P153,'Troca PN'!A:G,5,0)&lt;&gt;0,"TEVE Troca de PN","  &gt; ERRO CHAVE SKU&amp;PN "),"")</f>
        <v/>
      </c>
      <c r="D153" s="18" t="str">
        <f>IFERROR(IF(VLOOKUP(G153&amp;P153,'Troca PN'!A:G,5,0)&lt;&gt;0,VLOOKUP(P153,'Troca PN'!C:G,2,0),"  &gt; ERRO CHAVE SKU&amp;PN "),P153)</f>
        <v>07091470-001</v>
      </c>
      <c r="E153" s="54">
        <f>IFERROR(ROUNDUP((AC153/VLOOKUP(P153,'Huawei BUn - JDI'!B:H,4,0))*VLOOKUP(P153,'Huawei BUn - JDI'!B:H,7,0),0),
IFERROR(IF(AC153/VLOOKUP(P153,'Huawei BUn - JDI'!L:O,3,0)&lt;1,VLOOKUP(P153,'Huawei BUn - JDI'!L:O,3,0),
IFERROR(IF(AC153/VLOOKUP(P153,'Huawei BUn - JDI'!L:O,3,0)&lt;&gt;ROUND(AC153/VLOOKUP(P153,'Huawei BUn - JDI'!L:O,3,0),0),ROUNDUP(AC153/VLOOKUP(P153,'Huawei BUn - JDI'!L:O,3,0),0),AC153),AC153)),AC153))</f>
        <v>2411</v>
      </c>
      <c r="F153" s="17">
        <f>VLOOKUP(P153,'Material Unit Price List'!A:D,3,0)</f>
        <v>2.9999999999999997E-4</v>
      </c>
      <c r="G153" s="1" t="str">
        <f>TRIM(MID(N153,(FIND("]",N153)+1),
(FIND("#",N153)-1)-(FIND("]",N153))))</f>
        <v>TVH-3</v>
      </c>
      <c r="H153" s="16" t="str">
        <f>IFERROR(VLOOKUP(P153,'Huawei BUn - JDI'!B:H,1,0)&amp;" - has convertion, divide for - "&amp;VLOOKUP(P153,'Huawei BUn - JDI'!B:H,4,0),
IFERROR(VLOOKUP(P153,'Huawei BUn - JDI'!L:O,1,0)&amp;"- has MOQ of - "&amp;VLOOKUP(P153,'Huawei BUn - JDI'!L:O,3,0)," Sem Conversão"))</f>
        <v xml:space="preserve"> Sem Conversão</v>
      </c>
      <c r="J153" s="12" t="s">
        <v>4</v>
      </c>
      <c r="K153" s="9" t="b">
        <v>1</v>
      </c>
      <c r="L153" s="9" t="s">
        <v>7745</v>
      </c>
      <c r="M153" s="11" t="s">
        <v>8553</v>
      </c>
      <c r="N153" s="10" t="s">
        <v>7667</v>
      </c>
      <c r="O153" s="9" t="s">
        <v>7544</v>
      </c>
      <c r="P153" s="10" t="s">
        <v>263</v>
      </c>
      <c r="Q153" s="9" t="s">
        <v>262</v>
      </c>
      <c r="R153" s="161" t="s">
        <v>7545</v>
      </c>
      <c r="S153" s="10" t="s">
        <v>7</v>
      </c>
      <c r="T153" s="9" t="s">
        <v>7705</v>
      </c>
      <c r="U153" s="10" t="s">
        <v>1</v>
      </c>
      <c r="V153" s="9">
        <v>1000</v>
      </c>
      <c r="W153" s="10">
        <v>47</v>
      </c>
      <c r="X153" s="9" t="s">
        <v>5</v>
      </c>
      <c r="Y153" s="8">
        <v>45323</v>
      </c>
      <c r="Z153" s="7">
        <v>45262</v>
      </c>
      <c r="AA153" s="8">
        <v>45323</v>
      </c>
      <c r="AB153" s="7">
        <v>45323</v>
      </c>
      <c r="AC153" s="6">
        <v>2411</v>
      </c>
    </row>
    <row r="154" spans="1:30" hidden="1">
      <c r="A154" s="15" t="str">
        <f t="shared" ca="1" si="16"/>
        <v>Future PO</v>
      </c>
      <c r="B154" s="40" t="str">
        <f ca="1">IFERROR(IF(FIND("TAMURA",UPPER(Q154))&lt;&gt;0,"LOCAL PO &gt; 'TAMURA' ","ERRO Regra Tamura"),
IFERROR(IF(LOWER(S154)="national","Local PO",
IF(YEAR(Z154)&amp;TEXT(WEEKNUM(Z154),"00")&lt;=YEAR(TODAY())&amp;TEXT(WEEKNUM(TODAY())  +1,"00"),"PO &gt; Ok",   "Future PO")),""))</f>
        <v>Future PO</v>
      </c>
      <c r="C154" s="18" t="str">
        <f>IFERROR(IF(VLOOKUP(G154&amp;P154,'Troca PN'!A:G,5,0)&lt;&gt;0,"TEVE Troca de PN","  &gt; ERRO CHAVE SKU&amp;PN "),"")</f>
        <v/>
      </c>
      <c r="D154" s="18" t="str">
        <f>IFERROR(IF(VLOOKUP(G154&amp;P154,'Troca PN'!A:G,5,0)&lt;&gt;0,VLOOKUP(P154,'Troca PN'!C:G,2,0),"  &gt; ERRO CHAVE SKU&amp;PN "),P154)</f>
        <v>07091472-001</v>
      </c>
      <c r="E154" s="54">
        <f>IFERROR(ROUNDUP((AC154/VLOOKUP(P154,'Huawei BUn - JDI'!B:H,4,0))*VLOOKUP(P154,'Huawei BUn - JDI'!B:H,7,0),0),
IFERROR(IF(AC154/VLOOKUP(P154,'Huawei BUn - JDI'!L:O,3,0)&lt;1,VLOOKUP(P154,'Huawei BUn - JDI'!L:O,3,0),
IFERROR(IF(AC154/VLOOKUP(P154,'Huawei BUn - JDI'!L:O,3,0)&lt;&gt;ROUND(AC154/VLOOKUP(P154,'Huawei BUn - JDI'!L:O,3,0),0),ROUNDUP(AC154/VLOOKUP(P154,'Huawei BUn - JDI'!L:O,3,0),0),AC154),AC154)),AC154))</f>
        <v>3000</v>
      </c>
      <c r="F154" s="17">
        <f>VLOOKUP(P154,'Material Unit Price List'!A:D,3,0)</f>
        <v>5.9999999999999995E-4</v>
      </c>
      <c r="G154" s="1" t="str">
        <f>TRIM(MID(N154,(FIND("]",N154)+1),
(FIND("#",N154)-1)-(FIND("]",N154))))</f>
        <v>BYF-2</v>
      </c>
      <c r="H154" s="16" t="str">
        <f>IFERROR(VLOOKUP(P154,'Huawei BUn - JDI'!B:H,1,0)&amp;" - has convertion, divide for - "&amp;VLOOKUP(P154,'Huawei BUn - JDI'!B:H,4,0),
IFERROR(VLOOKUP(P154,'Huawei BUn - JDI'!L:O,1,0)&amp;"- has MOQ of - "&amp;VLOOKUP(P154,'Huawei BUn - JDI'!L:O,3,0)," Sem Conversão"))</f>
        <v xml:space="preserve"> Sem Conversão</v>
      </c>
      <c r="J154" s="12" t="s">
        <v>4</v>
      </c>
      <c r="K154" s="9" t="b">
        <v>1</v>
      </c>
      <c r="L154" s="9" t="s">
        <v>7746</v>
      </c>
      <c r="M154" s="11" t="s">
        <v>8554</v>
      </c>
      <c r="N154" s="10" t="s">
        <v>8395</v>
      </c>
      <c r="O154" s="9" t="s">
        <v>7544</v>
      </c>
      <c r="P154" s="10" t="s">
        <v>261</v>
      </c>
      <c r="Q154" s="9" t="s">
        <v>260</v>
      </c>
      <c r="R154" s="161" t="s">
        <v>7545</v>
      </c>
      <c r="S154" s="10" t="s">
        <v>7</v>
      </c>
      <c r="T154" s="9" t="s">
        <v>7705</v>
      </c>
      <c r="U154" s="10" t="s">
        <v>1</v>
      </c>
      <c r="V154" s="9">
        <v>1000</v>
      </c>
      <c r="W154" s="10">
        <v>47</v>
      </c>
      <c r="X154" s="9" t="s">
        <v>5</v>
      </c>
      <c r="Y154" s="8">
        <v>45328</v>
      </c>
      <c r="Z154" s="7">
        <v>45248</v>
      </c>
      <c r="AA154" s="8">
        <v>45309</v>
      </c>
      <c r="AB154" s="7">
        <v>45309</v>
      </c>
      <c r="AC154" s="6">
        <v>3000</v>
      </c>
    </row>
    <row r="155" spans="1:30" hidden="1">
      <c r="A155" s="15" t="str">
        <f t="shared" ca="1" si="16"/>
        <v>Future PO</v>
      </c>
      <c r="B155" s="40" t="str">
        <f ca="1">IFERROR(IF(FIND("TAMURA",UPPER(Q155))&lt;&gt;0,"LOCAL PO &gt; 'TAMURA' ","ERRO Regra Tamura"),
IFERROR(IF(LOWER(S155)="national","Local PO",
IF(YEAR(Z155)&amp;TEXT(WEEKNUM(Z155),"00")&lt;=YEAR(TODAY())&amp;TEXT(WEEKNUM(TODAY())  +1,"00"),"PO &gt; Ok",   "Future PO")),""))</f>
        <v>Future PO</v>
      </c>
      <c r="C155" s="18" t="str">
        <f>IFERROR(IF(VLOOKUP(G155&amp;P155,'Troca PN'!A:G,5,0)&lt;&gt;0,"TEVE Troca de PN","  &gt; ERRO CHAVE SKU&amp;PN "),"")</f>
        <v/>
      </c>
      <c r="D155" s="18" t="str">
        <f>IFERROR(IF(VLOOKUP(G155&amp;P155,'Troca PN'!A:G,5,0)&lt;&gt;0,VLOOKUP(P155,'Troca PN'!C:G,2,0),"  &gt; ERRO CHAVE SKU&amp;PN "),P155)</f>
        <v>07091472-001</v>
      </c>
      <c r="E155" s="54">
        <f>IFERROR(ROUNDUP((AC155/VLOOKUP(P155,'Huawei BUn - JDI'!B:H,4,0))*VLOOKUP(P155,'Huawei BUn - JDI'!B:H,7,0),0),
IFERROR(IF(AC155/VLOOKUP(P155,'Huawei BUn - JDI'!L:O,3,0)&lt;1,VLOOKUP(P155,'Huawei BUn - JDI'!L:O,3,0),
IFERROR(IF(AC155/VLOOKUP(P155,'Huawei BUn - JDI'!L:O,3,0)&lt;&gt;ROUND(AC155/VLOOKUP(P155,'Huawei BUn - JDI'!L:O,3,0),0),ROUNDUP(AC155/VLOOKUP(P155,'Huawei BUn - JDI'!L:O,3,0),0),AC155),AC155)),AC155))</f>
        <v>1000</v>
      </c>
      <c r="F155" s="17">
        <f>VLOOKUP(P155,'Material Unit Price List'!A:D,3,0)</f>
        <v>5.9999999999999995E-4</v>
      </c>
      <c r="G155" s="1" t="str">
        <f>TRIM(MID(N155,(FIND("]",N155)+1),
(FIND("#",N155)-1)-(FIND("]",N155))))</f>
        <v>BYF-2</v>
      </c>
      <c r="H155" s="16" t="str">
        <f>IFERROR(VLOOKUP(P155,'Huawei BUn - JDI'!B:H,1,0)&amp;" - has convertion, divide for - "&amp;VLOOKUP(P155,'Huawei BUn - JDI'!B:H,4,0),
IFERROR(VLOOKUP(P155,'Huawei BUn - JDI'!L:O,1,0)&amp;"- has MOQ of - "&amp;VLOOKUP(P155,'Huawei BUn - JDI'!L:O,3,0)," Sem Conversão"))</f>
        <v xml:space="preserve"> Sem Conversão</v>
      </c>
      <c r="J155" s="12" t="s">
        <v>4</v>
      </c>
      <c r="K155" s="9" t="b">
        <v>1</v>
      </c>
      <c r="L155" s="9" t="s">
        <v>7746</v>
      </c>
      <c r="M155" s="11" t="s">
        <v>8555</v>
      </c>
      <c r="N155" s="10" t="s">
        <v>8393</v>
      </c>
      <c r="O155" s="9" t="s">
        <v>7544</v>
      </c>
      <c r="P155" s="10" t="s">
        <v>261</v>
      </c>
      <c r="Q155" s="9" t="s">
        <v>260</v>
      </c>
      <c r="R155" s="161" t="s">
        <v>7545</v>
      </c>
      <c r="S155" s="10" t="s">
        <v>7</v>
      </c>
      <c r="T155" s="9" t="s">
        <v>7705</v>
      </c>
      <c r="U155" s="10" t="s">
        <v>1</v>
      </c>
      <c r="V155" s="9">
        <v>1000</v>
      </c>
      <c r="W155" s="10">
        <v>47</v>
      </c>
      <c r="X155" s="9" t="s">
        <v>5</v>
      </c>
      <c r="Y155" s="8">
        <v>45329</v>
      </c>
      <c r="Z155" s="7">
        <v>45248</v>
      </c>
      <c r="AA155" s="8">
        <v>45309</v>
      </c>
      <c r="AB155" s="7">
        <v>45309</v>
      </c>
      <c r="AC155" s="14">
        <v>1000</v>
      </c>
    </row>
    <row r="156" spans="1:30" hidden="1">
      <c r="A156" s="15" t="str">
        <f t="shared" ca="1" si="16"/>
        <v>Future PO</v>
      </c>
      <c r="B156" s="40" t="str">
        <f ca="1">IFERROR(IF(FIND("TAMURA",UPPER(Q156))&lt;&gt;0,"LOCAL PO &gt; 'TAMURA' ","ERRO Regra Tamura"),
IFERROR(IF(LOWER(S156)="national","Local PO",
IF(YEAR(Z156)&amp;TEXT(WEEKNUM(Z156),"00")&lt;=YEAR(TODAY())&amp;TEXT(WEEKNUM(TODAY())  +1,"00"),"PO &gt; Ok",   "Future PO")),""))</f>
        <v>Future PO</v>
      </c>
      <c r="C156" s="18" t="str">
        <f>IFERROR(IF(VLOOKUP(G156&amp;P156,'Troca PN'!A:G,5,0)&lt;&gt;0,"TEVE Troca de PN","  &gt; ERRO CHAVE SKU&amp;PN "),"")</f>
        <v/>
      </c>
      <c r="D156" s="18" t="str">
        <f>IFERROR(IF(VLOOKUP(G156&amp;P156,'Troca PN'!A:G,5,0)&lt;&gt;0,VLOOKUP(P156,'Troca PN'!C:G,2,0),"  &gt; ERRO CHAVE SKU&amp;PN "),P156)</f>
        <v>07091472-001</v>
      </c>
      <c r="E156" s="54">
        <f>IFERROR(ROUNDUP((AC156/VLOOKUP(P156,'Huawei BUn - JDI'!B:H,4,0))*VLOOKUP(P156,'Huawei BUn - JDI'!B:H,7,0),0),
IFERROR(IF(AC156/VLOOKUP(P156,'Huawei BUn - JDI'!L:O,3,0)&lt;1,VLOOKUP(P156,'Huawei BUn - JDI'!L:O,3,0),
IFERROR(IF(AC156/VLOOKUP(P156,'Huawei BUn - JDI'!L:O,3,0)&lt;&gt;ROUND(AC156/VLOOKUP(P156,'Huawei BUn - JDI'!L:O,3,0),0),ROUNDUP(AC156/VLOOKUP(P156,'Huawei BUn - JDI'!L:O,3,0),0),AC156),AC156)),AC156))</f>
        <v>1000</v>
      </c>
      <c r="F156" s="17">
        <f>VLOOKUP(P156,'Material Unit Price List'!A:D,3,0)</f>
        <v>5.9999999999999995E-4</v>
      </c>
      <c r="G156" s="1" t="str">
        <f>TRIM(MID(N156,(FIND("]",N156)+1),
(FIND("#",N156)-1)-(FIND("]",N156))))</f>
        <v>PFF-4</v>
      </c>
      <c r="H156" s="16" t="str">
        <f>IFERROR(VLOOKUP(P156,'Huawei BUn - JDI'!B:H,1,0)&amp;" - has convertion, divide for - "&amp;VLOOKUP(P156,'Huawei BUn - JDI'!B:H,4,0),
IFERROR(VLOOKUP(P156,'Huawei BUn - JDI'!L:O,1,0)&amp;"- has MOQ of - "&amp;VLOOKUP(P156,'Huawei BUn - JDI'!L:O,3,0)," Sem Conversão"))</f>
        <v xml:space="preserve"> Sem Conversão</v>
      </c>
      <c r="J156" s="12" t="s">
        <v>4</v>
      </c>
      <c r="K156" s="9" t="b">
        <v>1</v>
      </c>
      <c r="L156" s="9" t="s">
        <v>7746</v>
      </c>
      <c r="M156" s="11" t="s">
        <v>8556</v>
      </c>
      <c r="N156" s="10" t="s">
        <v>8411</v>
      </c>
      <c r="O156" s="9" t="s">
        <v>7544</v>
      </c>
      <c r="P156" s="10" t="s">
        <v>261</v>
      </c>
      <c r="Q156" s="9" t="s">
        <v>260</v>
      </c>
      <c r="R156" s="161" t="s">
        <v>7545</v>
      </c>
      <c r="S156" s="10" t="s">
        <v>7</v>
      </c>
      <c r="T156" s="9" t="s">
        <v>7705</v>
      </c>
      <c r="U156" s="10" t="s">
        <v>1</v>
      </c>
      <c r="V156" s="9">
        <v>1000</v>
      </c>
      <c r="W156" s="10">
        <v>47</v>
      </c>
      <c r="X156" s="9" t="s">
        <v>5</v>
      </c>
      <c r="Y156" s="8">
        <v>45331</v>
      </c>
      <c r="Z156" s="7">
        <v>45262</v>
      </c>
      <c r="AA156" s="8">
        <v>45323</v>
      </c>
      <c r="AB156" s="7">
        <v>45323</v>
      </c>
      <c r="AC156" s="14">
        <v>1000</v>
      </c>
    </row>
    <row r="157" spans="1:30" hidden="1">
      <c r="A157" s="15" t="str">
        <f t="shared" ca="1" si="16"/>
        <v>Future PO</v>
      </c>
      <c r="B157" s="40" t="str">
        <f ca="1">IFERROR(IF(FIND("TAMURA",UPPER(Q157))&lt;&gt;0,"LOCAL PO &gt; 'TAMURA' ","ERRO Regra Tamura"),
IFERROR(IF(LOWER(S157)="national","Local PO",
IF(YEAR(Z157)&amp;TEXT(WEEKNUM(Z157),"00")&lt;=YEAR(TODAY())&amp;TEXT(WEEKNUM(TODAY())  +1,"00"),"PO &gt; Ok",   "Future PO")),""))</f>
        <v>Future PO</v>
      </c>
      <c r="C157" s="18" t="str">
        <f>IFERROR(IF(VLOOKUP(G157&amp;P157,'Troca PN'!A:G,5,0)&lt;&gt;0,"TEVE Troca de PN","  &gt; ERRO CHAVE SKU&amp;PN "),"")</f>
        <v/>
      </c>
      <c r="D157" s="18" t="str">
        <f>IFERROR(IF(VLOOKUP(G157&amp;P157,'Troca PN'!A:G,5,0)&lt;&gt;0,VLOOKUP(P157,'Troca PN'!C:G,2,0),"  &gt; ERRO CHAVE SKU&amp;PN "),P157)</f>
        <v>07091472-001</v>
      </c>
      <c r="E157" s="54">
        <f>IFERROR(ROUNDUP((AC157/VLOOKUP(P157,'Huawei BUn - JDI'!B:H,4,0))*VLOOKUP(P157,'Huawei BUn - JDI'!B:H,7,0),0),
IFERROR(IF(AC157/VLOOKUP(P157,'Huawei BUn - JDI'!L:O,3,0)&lt;1,VLOOKUP(P157,'Huawei BUn - JDI'!L:O,3,0),
IFERROR(IF(AC157/VLOOKUP(P157,'Huawei BUn - JDI'!L:O,3,0)&lt;&gt;ROUND(AC157/VLOOKUP(P157,'Huawei BUn - JDI'!L:O,3,0),0),ROUNDUP(AC157/VLOOKUP(P157,'Huawei BUn - JDI'!L:O,3,0),0),AC157),AC157)),AC157))</f>
        <v>2000</v>
      </c>
      <c r="F157" s="17">
        <f>VLOOKUP(P157,'Material Unit Price List'!A:D,3,0)</f>
        <v>5.9999999999999995E-4</v>
      </c>
      <c r="G157" s="1" t="str">
        <f>TRIM(MID(N157,(FIND("]",N157)+1),
(FIND("#",N157)-1)-(FIND("]",N157))))</f>
        <v>BSJ-4</v>
      </c>
      <c r="H157" s="16" t="str">
        <f>IFERROR(VLOOKUP(P157,'Huawei BUn - JDI'!B:H,1,0)&amp;" - has convertion, divide for - "&amp;VLOOKUP(P157,'Huawei BUn - JDI'!B:H,4,0),
IFERROR(VLOOKUP(P157,'Huawei BUn - JDI'!L:O,1,0)&amp;"- has MOQ of - "&amp;VLOOKUP(P157,'Huawei BUn - JDI'!L:O,3,0)," Sem Conversão"))</f>
        <v xml:space="preserve"> Sem Conversão</v>
      </c>
      <c r="J157" s="12" t="s">
        <v>4</v>
      </c>
      <c r="K157" s="9" t="b">
        <v>1</v>
      </c>
      <c r="L157" s="9" t="s">
        <v>7746</v>
      </c>
      <c r="M157" s="11" t="s">
        <v>8557</v>
      </c>
      <c r="N157" s="10" t="s">
        <v>7658</v>
      </c>
      <c r="O157" s="9" t="s">
        <v>7544</v>
      </c>
      <c r="P157" s="10" t="s">
        <v>261</v>
      </c>
      <c r="Q157" s="9" t="s">
        <v>260</v>
      </c>
      <c r="R157" s="161" t="s">
        <v>7545</v>
      </c>
      <c r="S157" s="10" t="s">
        <v>7</v>
      </c>
      <c r="T157" s="9" t="s">
        <v>7705</v>
      </c>
      <c r="U157" s="10" t="s">
        <v>1</v>
      </c>
      <c r="V157" s="9">
        <v>1000</v>
      </c>
      <c r="W157" s="10">
        <v>47</v>
      </c>
      <c r="X157" s="9" t="s">
        <v>5</v>
      </c>
      <c r="Y157" s="8">
        <v>45332</v>
      </c>
      <c r="Z157" s="7">
        <v>45262</v>
      </c>
      <c r="AA157" s="8">
        <v>45323</v>
      </c>
      <c r="AB157" s="7">
        <v>45323</v>
      </c>
      <c r="AC157" s="6">
        <v>2000</v>
      </c>
    </row>
    <row r="158" spans="1:30" hidden="1">
      <c r="A158" s="15" t="str">
        <f t="shared" ca="1" si="16"/>
        <v>Future PO</v>
      </c>
      <c r="B158" s="40" t="str">
        <f ca="1">IFERROR(IF(FIND("TAMURA",UPPER(Q158))&lt;&gt;0,"LOCAL PO &gt; 'TAMURA' ","ERRO Regra Tamura"),
IFERROR(IF(LOWER(S158)="national","Local PO",
IF(YEAR(Z158)&amp;TEXT(WEEKNUM(Z158),"00")&lt;=YEAR(TODAY())&amp;TEXT(WEEKNUM(TODAY())  +1,"00"),"PO &gt; Ok",   "Future PO")),""))</f>
        <v>Future PO</v>
      </c>
      <c r="C158" s="18" t="str">
        <f>IFERROR(IF(VLOOKUP(G158&amp;P158,'Troca PN'!A:G,5,0)&lt;&gt;0,"TEVE Troca de PN","  &gt; ERRO CHAVE SKU&amp;PN "),"")</f>
        <v/>
      </c>
      <c r="D158" s="18" t="str">
        <f>IFERROR(IF(VLOOKUP(G158&amp;P158,'Troca PN'!A:G,5,0)&lt;&gt;0,VLOOKUP(P158,'Troca PN'!C:G,2,0),"  &gt; ERRO CHAVE SKU&amp;PN "),P158)</f>
        <v>07091472-001</v>
      </c>
      <c r="E158" s="54">
        <f>IFERROR(ROUNDUP((AC158/VLOOKUP(P158,'Huawei BUn - JDI'!B:H,4,0))*VLOOKUP(P158,'Huawei BUn - JDI'!B:H,7,0),0),
IFERROR(IF(AC158/VLOOKUP(P158,'Huawei BUn - JDI'!L:O,3,0)&lt;1,VLOOKUP(P158,'Huawei BUn - JDI'!L:O,3,0),
IFERROR(IF(AC158/VLOOKUP(P158,'Huawei BUn - JDI'!L:O,3,0)&lt;&gt;ROUND(AC158/VLOOKUP(P158,'Huawei BUn - JDI'!L:O,3,0),0),ROUNDUP(AC158/VLOOKUP(P158,'Huawei BUn - JDI'!L:O,3,0),0),AC158),AC158)),AC158))</f>
        <v>1832</v>
      </c>
      <c r="F158" s="17">
        <f>VLOOKUP(P158,'Material Unit Price List'!A:D,3,0)</f>
        <v>5.9999999999999995E-4</v>
      </c>
      <c r="G158" s="1" t="str">
        <f>TRIM(MID(N158,(FIND("]",N158)+1),
(FIND("#",N158)-1)-(FIND("]",N158))))</f>
        <v>BSJ-4</v>
      </c>
      <c r="H158" s="16" t="str">
        <f>IFERROR(VLOOKUP(P158,'Huawei BUn - JDI'!B:H,1,0)&amp;" - has convertion, divide for - "&amp;VLOOKUP(P158,'Huawei BUn - JDI'!B:H,4,0),
IFERROR(VLOOKUP(P158,'Huawei BUn - JDI'!L:O,1,0)&amp;"- has MOQ of - "&amp;VLOOKUP(P158,'Huawei BUn - JDI'!L:O,3,0)," Sem Conversão"))</f>
        <v xml:space="preserve"> Sem Conversão</v>
      </c>
      <c r="J158" s="12" t="s">
        <v>4</v>
      </c>
      <c r="K158" s="9" t="b">
        <v>1</v>
      </c>
      <c r="L158" s="9" t="s">
        <v>7746</v>
      </c>
      <c r="M158" s="11" t="s">
        <v>8558</v>
      </c>
      <c r="N158" s="10" t="s">
        <v>7677</v>
      </c>
      <c r="O158" s="9" t="s">
        <v>7544</v>
      </c>
      <c r="P158" s="10" t="s">
        <v>261</v>
      </c>
      <c r="Q158" s="9" t="s">
        <v>260</v>
      </c>
      <c r="R158" s="161" t="s">
        <v>7545</v>
      </c>
      <c r="S158" s="10" t="s">
        <v>7</v>
      </c>
      <c r="T158" s="9" t="s">
        <v>7705</v>
      </c>
      <c r="U158" s="10" t="s">
        <v>1</v>
      </c>
      <c r="V158" s="9">
        <v>1000</v>
      </c>
      <c r="W158" s="10">
        <v>47</v>
      </c>
      <c r="X158" s="9" t="s">
        <v>5</v>
      </c>
      <c r="Y158" s="8">
        <v>45333</v>
      </c>
      <c r="Z158" s="7">
        <v>45262</v>
      </c>
      <c r="AA158" s="8">
        <v>45323</v>
      </c>
      <c r="AB158" s="7">
        <v>45323</v>
      </c>
      <c r="AC158" s="6">
        <v>1832</v>
      </c>
    </row>
    <row r="159" spans="1:30" hidden="1">
      <c r="A159" s="15" t="str">
        <f t="shared" ca="1" si="16"/>
        <v>PO &gt; Ok</v>
      </c>
      <c r="B159" s="40" t="s">
        <v>10768</v>
      </c>
      <c r="C159" s="18" t="str">
        <f>IFERROR(IF(VLOOKUP(G159&amp;P159,'Troca PN'!A:G,5,0)&lt;&gt;0,"TEVE Troca de PN","  &gt; ERRO CHAVE SKU&amp;PN "),"")</f>
        <v/>
      </c>
      <c r="D159" s="18" t="str">
        <f>IFERROR(IF(VLOOKUP(G159&amp;P159,'Troca PN'!A:G,5,0)&lt;&gt;0,VLOOKUP(P159,'Troca PN'!C:G,2,0),"  &gt; ERRO CHAVE SKU&amp;PN "),P159)</f>
        <v>07091475-001</v>
      </c>
      <c r="E159" s="54">
        <f>IFERROR(ROUNDUP((AC159/VLOOKUP(P159,'Huawei BUn - JDI'!B:H,4,0))*VLOOKUP(P159,'Huawei BUn - JDI'!B:H,7,0),0),
IFERROR(IF(AC159/VLOOKUP(P159,'Huawei BUn - JDI'!L:O,3,0)&lt;1,VLOOKUP(P159,'Huawei BUn - JDI'!L:O,3,0),
IFERROR(IF(AC159/VLOOKUP(P159,'Huawei BUn - JDI'!L:O,3,0)&lt;&gt;ROUND(AC159/VLOOKUP(P159,'Huawei BUn - JDI'!L:O,3,0),0),ROUNDUP(AC159/VLOOKUP(P159,'Huawei BUn - JDI'!L:O,3,0),0),AC159),AC159)),AC159))</f>
        <v>2000</v>
      </c>
      <c r="F159" s="17">
        <f>VLOOKUP(P159,'Material Unit Price List'!A:D,3,0)</f>
        <v>5.9999999999999995E-4</v>
      </c>
      <c r="G159" s="1" t="str">
        <f>TRIM(MID(N159,(FIND("]",N159)+1),
(FIND("#",N159)-1)-(FIND("]",N159))))</f>
        <v>BSJ-4</v>
      </c>
      <c r="H159" s="16" t="str">
        <f>IFERROR(VLOOKUP(P159,'Huawei BUn - JDI'!B:H,1,0)&amp;" - has convertion, divide for - "&amp;VLOOKUP(P159,'Huawei BUn - JDI'!B:H,4,0),
IFERROR(VLOOKUP(P159,'Huawei BUn - JDI'!L:O,1,0)&amp;"- has MOQ of - "&amp;VLOOKUP(P159,'Huawei BUn - JDI'!L:O,3,0)," Sem Conversão"))</f>
        <v xml:space="preserve"> Sem Conversão</v>
      </c>
      <c r="J159" s="12" t="s">
        <v>4</v>
      </c>
      <c r="K159" s="9" t="b">
        <v>1</v>
      </c>
      <c r="L159" s="9" t="s">
        <v>7747</v>
      </c>
      <c r="M159" s="11" t="s">
        <v>8559</v>
      </c>
      <c r="N159" s="10" t="s">
        <v>7654</v>
      </c>
      <c r="O159" s="9" t="s">
        <v>7544</v>
      </c>
      <c r="P159" s="10" t="s">
        <v>1836</v>
      </c>
      <c r="Q159" s="9" t="s">
        <v>1647</v>
      </c>
      <c r="R159" s="161" t="s">
        <v>7545</v>
      </c>
      <c r="S159" s="10" t="s">
        <v>7</v>
      </c>
      <c r="T159" s="9" t="s">
        <v>7705</v>
      </c>
      <c r="U159" s="10" t="s">
        <v>1</v>
      </c>
      <c r="V159" s="9">
        <v>1000</v>
      </c>
      <c r="W159" s="10">
        <v>47</v>
      </c>
      <c r="X159" s="9" t="s">
        <v>5</v>
      </c>
      <c r="Y159" s="8">
        <v>45308</v>
      </c>
      <c r="Z159" s="7">
        <v>45231</v>
      </c>
      <c r="AA159" s="8">
        <v>45292</v>
      </c>
      <c r="AB159" s="7">
        <v>45292</v>
      </c>
      <c r="AC159" s="6">
        <v>2000</v>
      </c>
    </row>
    <row r="160" spans="1:30" hidden="1">
      <c r="A160" s="15" t="str">
        <f t="shared" ca="1" si="16"/>
        <v>PO &gt; Ok</v>
      </c>
      <c r="B160" s="40" t="s">
        <v>10768</v>
      </c>
      <c r="C160" s="18" t="str">
        <f>IFERROR(IF(VLOOKUP(G160&amp;P160,'Troca PN'!A:G,5,0)&lt;&gt;0,"TEVE Troca de PN","  &gt; ERRO CHAVE SKU&amp;PN "),"")</f>
        <v/>
      </c>
      <c r="D160" s="18" t="str">
        <f>IFERROR(IF(VLOOKUP(G160&amp;P160,'Troca PN'!A:G,5,0)&lt;&gt;0,VLOOKUP(P160,'Troca PN'!C:G,2,0),"  &gt; ERRO CHAVE SKU&amp;PN "),P160)</f>
        <v>07091475-001</v>
      </c>
      <c r="E160" s="54">
        <f>IFERROR(ROUNDUP((AC160/VLOOKUP(P160,'Huawei BUn - JDI'!B:H,4,0))*VLOOKUP(P160,'Huawei BUn - JDI'!B:H,7,0),0),
IFERROR(IF(AC160/VLOOKUP(P160,'Huawei BUn - JDI'!L:O,3,0)&lt;1,VLOOKUP(P160,'Huawei BUn - JDI'!L:O,3,0),
IFERROR(IF(AC160/VLOOKUP(P160,'Huawei BUn - JDI'!L:O,3,0)&lt;&gt;ROUND(AC160/VLOOKUP(P160,'Huawei BUn - JDI'!L:O,3,0),0),ROUNDUP(AC160/VLOOKUP(P160,'Huawei BUn - JDI'!L:O,3,0),0),AC160),AC160)),AC160))</f>
        <v>2000</v>
      </c>
      <c r="F160" s="17">
        <f>VLOOKUP(P160,'Material Unit Price List'!A:D,3,0)</f>
        <v>5.9999999999999995E-4</v>
      </c>
      <c r="G160" s="1" t="str">
        <f>TRIM(MID(N160,(FIND("]",N160)+1),
(FIND("#",N160)-1)-(FIND("]",N160))))</f>
        <v>BSJ-4</v>
      </c>
      <c r="H160" s="16" t="str">
        <f>IFERROR(VLOOKUP(P160,'Huawei BUn - JDI'!B:H,1,0)&amp;" - has convertion, divide for - "&amp;VLOOKUP(P160,'Huawei BUn - JDI'!B:H,4,0),
IFERROR(VLOOKUP(P160,'Huawei BUn - JDI'!L:O,1,0)&amp;"- has MOQ of - "&amp;VLOOKUP(P160,'Huawei BUn - JDI'!L:O,3,0)," Sem Conversão"))</f>
        <v xml:space="preserve"> Sem Conversão</v>
      </c>
      <c r="J160" s="12" t="s">
        <v>4</v>
      </c>
      <c r="K160" s="9" t="b">
        <v>1</v>
      </c>
      <c r="L160" s="9" t="s">
        <v>7747</v>
      </c>
      <c r="M160" s="11" t="s">
        <v>8560</v>
      </c>
      <c r="N160" s="10" t="s">
        <v>7683</v>
      </c>
      <c r="O160" s="9" t="s">
        <v>7544</v>
      </c>
      <c r="P160" s="10" t="s">
        <v>1836</v>
      </c>
      <c r="Q160" s="9" t="s">
        <v>1647</v>
      </c>
      <c r="R160" s="161" t="s">
        <v>7545</v>
      </c>
      <c r="S160" s="10" t="s">
        <v>7</v>
      </c>
      <c r="T160" s="9" t="s">
        <v>7705</v>
      </c>
      <c r="U160" s="10" t="s">
        <v>1</v>
      </c>
      <c r="V160" s="9">
        <v>1000</v>
      </c>
      <c r="W160" s="10">
        <v>47</v>
      </c>
      <c r="X160" s="9" t="s">
        <v>5</v>
      </c>
      <c r="Y160" s="8">
        <v>45309</v>
      </c>
      <c r="Z160" s="7">
        <v>45231</v>
      </c>
      <c r="AA160" s="8">
        <v>45292</v>
      </c>
      <c r="AB160" s="7">
        <v>45292</v>
      </c>
      <c r="AC160" s="6">
        <v>2000</v>
      </c>
    </row>
    <row r="161" spans="1:29" hidden="1">
      <c r="A161" s="15" t="str">
        <f t="shared" ca="1" si="16"/>
        <v>Future PO</v>
      </c>
      <c r="B161" s="40" t="str">
        <f ca="1">IFERROR(IF(FIND("TAMURA",UPPER(Q161))&lt;&gt;0,"LOCAL PO &gt; 'TAMURA' ","ERRO Regra Tamura"),
IFERROR(IF(LOWER(S161)="national","Local PO",
IF(YEAR(Z161)&amp;TEXT(WEEKNUM(Z161),"00")&lt;=YEAR(TODAY())&amp;TEXT(WEEKNUM(TODAY())  +1,"00"),"PO &gt; Ok",   "Future PO")),""))</f>
        <v>Future PO</v>
      </c>
      <c r="C161" s="18" t="str">
        <f>IFERROR(IF(VLOOKUP(G161&amp;P161,'Troca PN'!A:G,5,0)&lt;&gt;0,"TEVE Troca de PN","  &gt; ERRO CHAVE SKU&amp;PN "),"")</f>
        <v/>
      </c>
      <c r="D161" s="18" t="str">
        <f>IFERROR(IF(VLOOKUP(G161&amp;P161,'Troca PN'!A:G,5,0)&lt;&gt;0,VLOOKUP(P161,'Troca PN'!C:G,2,0),"  &gt; ERRO CHAVE SKU&amp;PN "),P161)</f>
        <v>07091475-001</v>
      </c>
      <c r="E161" s="54">
        <f>IFERROR(ROUNDUP((AC161/VLOOKUP(P161,'Huawei BUn - JDI'!B:H,4,0))*VLOOKUP(P161,'Huawei BUn - JDI'!B:H,7,0),0),
IFERROR(IF(AC161/VLOOKUP(P161,'Huawei BUn - JDI'!L:O,3,0)&lt;1,VLOOKUP(P161,'Huawei BUn - JDI'!L:O,3,0),
IFERROR(IF(AC161/VLOOKUP(P161,'Huawei BUn - JDI'!L:O,3,0)&lt;&gt;ROUND(AC161/VLOOKUP(P161,'Huawei BUn - JDI'!L:O,3,0),0),ROUNDUP(AC161/VLOOKUP(P161,'Huawei BUn - JDI'!L:O,3,0),0),AC161),AC161)),AC161))</f>
        <v>2000</v>
      </c>
      <c r="F161" s="17">
        <f>VLOOKUP(P161,'Material Unit Price List'!A:D,3,0)</f>
        <v>5.9999999999999995E-4</v>
      </c>
      <c r="G161" s="1" t="str">
        <f>TRIM(MID(N161,(FIND("]",N161)+1),
(FIND("#",N161)-1)-(FIND("]",N161))))</f>
        <v>BSJ-4</v>
      </c>
      <c r="H161" s="16" t="str">
        <f>IFERROR(VLOOKUP(P161,'Huawei BUn - JDI'!B:H,1,0)&amp;" - has convertion, divide for - "&amp;VLOOKUP(P161,'Huawei BUn - JDI'!B:H,4,0),
IFERROR(VLOOKUP(P161,'Huawei BUn - JDI'!L:O,1,0)&amp;"- has MOQ of - "&amp;VLOOKUP(P161,'Huawei BUn - JDI'!L:O,3,0)," Sem Conversão"))</f>
        <v xml:space="preserve"> Sem Conversão</v>
      </c>
      <c r="J161" s="12" t="s">
        <v>4</v>
      </c>
      <c r="K161" s="9" t="b">
        <v>1</v>
      </c>
      <c r="L161" s="9" t="s">
        <v>7747</v>
      </c>
      <c r="M161" s="11" t="s">
        <v>8561</v>
      </c>
      <c r="N161" s="10" t="s">
        <v>7658</v>
      </c>
      <c r="O161" s="9" t="s">
        <v>7544</v>
      </c>
      <c r="P161" s="10" t="s">
        <v>1836</v>
      </c>
      <c r="Q161" s="9" t="s">
        <v>1647</v>
      </c>
      <c r="R161" s="161" t="s">
        <v>7545</v>
      </c>
      <c r="S161" s="10" t="s">
        <v>7</v>
      </c>
      <c r="T161" s="9" t="s">
        <v>7705</v>
      </c>
      <c r="U161" s="10" t="s">
        <v>1</v>
      </c>
      <c r="V161" s="9">
        <v>1000</v>
      </c>
      <c r="W161" s="10">
        <v>47</v>
      </c>
      <c r="X161" s="9" t="s">
        <v>5</v>
      </c>
      <c r="Y161" s="8">
        <v>45332</v>
      </c>
      <c r="Z161" s="7">
        <v>45262</v>
      </c>
      <c r="AA161" s="8">
        <v>45323</v>
      </c>
      <c r="AB161" s="7">
        <v>45323</v>
      </c>
      <c r="AC161" s="6">
        <v>2000</v>
      </c>
    </row>
    <row r="162" spans="1:29" hidden="1">
      <c r="A162" s="15" t="str">
        <f t="shared" ca="1" si="16"/>
        <v>Future PO</v>
      </c>
      <c r="B162" s="40" t="str">
        <f ca="1">IFERROR(IF(FIND("TAMURA",UPPER(Q162))&lt;&gt;0,"LOCAL PO &gt; 'TAMURA' ","ERRO Regra Tamura"),
IFERROR(IF(LOWER(S162)="national","Local PO",
IF(YEAR(Z162)&amp;TEXT(WEEKNUM(Z162),"00")&lt;=YEAR(TODAY())&amp;TEXT(WEEKNUM(TODAY())  +1,"00"),"PO &gt; Ok",   "Future PO")),""))</f>
        <v>Future PO</v>
      </c>
      <c r="C162" s="18" t="str">
        <f>IFERROR(IF(VLOOKUP(G162&amp;P162,'Troca PN'!A:G,5,0)&lt;&gt;0,"TEVE Troca de PN","  &gt; ERRO CHAVE SKU&amp;PN "),"")</f>
        <v/>
      </c>
      <c r="D162" s="18" t="str">
        <f>IFERROR(IF(VLOOKUP(G162&amp;P162,'Troca PN'!A:G,5,0)&lt;&gt;0,VLOOKUP(P162,'Troca PN'!C:G,2,0),"  &gt; ERRO CHAVE SKU&amp;PN "),P162)</f>
        <v>07091475-001</v>
      </c>
      <c r="E162" s="54">
        <f>IFERROR(ROUNDUP((AC162/VLOOKUP(P162,'Huawei BUn - JDI'!B:H,4,0))*VLOOKUP(P162,'Huawei BUn - JDI'!B:H,7,0),0),
IFERROR(IF(AC162/VLOOKUP(P162,'Huawei BUn - JDI'!L:O,3,0)&lt;1,VLOOKUP(P162,'Huawei BUn - JDI'!L:O,3,0),
IFERROR(IF(AC162/VLOOKUP(P162,'Huawei BUn - JDI'!L:O,3,0)&lt;&gt;ROUND(AC162/VLOOKUP(P162,'Huawei BUn - JDI'!L:O,3,0),0),ROUNDUP(AC162/VLOOKUP(P162,'Huawei BUn - JDI'!L:O,3,0),0),AC162),AC162)),AC162))</f>
        <v>1627</v>
      </c>
      <c r="F162" s="17">
        <f>VLOOKUP(P162,'Material Unit Price List'!A:D,3,0)</f>
        <v>5.9999999999999995E-4</v>
      </c>
      <c r="G162" s="1" t="str">
        <f>TRIM(MID(N162,(FIND("]",N162)+1),
(FIND("#",N162)-1)-(FIND("]",N162))))</f>
        <v>BSJ-4</v>
      </c>
      <c r="H162" s="16" t="str">
        <f>IFERROR(VLOOKUP(P162,'Huawei BUn - JDI'!B:H,1,0)&amp;" - has convertion, divide for - "&amp;VLOOKUP(P162,'Huawei BUn - JDI'!B:H,4,0),
IFERROR(VLOOKUP(P162,'Huawei BUn - JDI'!L:O,1,0)&amp;"- has MOQ of - "&amp;VLOOKUP(P162,'Huawei BUn - JDI'!L:O,3,0)," Sem Conversão"))</f>
        <v xml:space="preserve"> Sem Conversão</v>
      </c>
      <c r="J162" s="12" t="s">
        <v>4</v>
      </c>
      <c r="K162" s="9" t="b">
        <v>1</v>
      </c>
      <c r="L162" s="9" t="s">
        <v>7747</v>
      </c>
      <c r="M162" s="11" t="s">
        <v>8562</v>
      </c>
      <c r="N162" s="10" t="s">
        <v>7677</v>
      </c>
      <c r="O162" s="9" t="s">
        <v>7544</v>
      </c>
      <c r="P162" s="10" t="s">
        <v>1836</v>
      </c>
      <c r="Q162" s="9" t="s">
        <v>1647</v>
      </c>
      <c r="R162" s="161" t="s">
        <v>7545</v>
      </c>
      <c r="S162" s="10" t="s">
        <v>7</v>
      </c>
      <c r="T162" s="9" t="s">
        <v>7705</v>
      </c>
      <c r="U162" s="10" t="s">
        <v>1</v>
      </c>
      <c r="V162" s="9">
        <v>1000</v>
      </c>
      <c r="W162" s="10">
        <v>47</v>
      </c>
      <c r="X162" s="9" t="s">
        <v>5</v>
      </c>
      <c r="Y162" s="8">
        <v>45333</v>
      </c>
      <c r="Z162" s="7">
        <v>45262</v>
      </c>
      <c r="AA162" s="8">
        <v>45323</v>
      </c>
      <c r="AB162" s="7">
        <v>45323</v>
      </c>
      <c r="AC162" s="6">
        <v>1627</v>
      </c>
    </row>
    <row r="163" spans="1:29" hidden="1">
      <c r="A163" s="15" t="str">
        <f t="shared" ca="1" si="16"/>
        <v>Future PO</v>
      </c>
      <c r="B163" s="40" t="str">
        <f ca="1">IFERROR(IF(FIND("TAMURA",UPPER(Q163))&lt;&gt;0,"LOCAL PO &gt; 'TAMURA' ","ERRO Regra Tamura"),
IFERROR(IF(LOWER(S163)="national","Local PO",
IF(YEAR(Z163)&amp;TEXT(WEEKNUM(Z163),"00")&lt;=YEAR(TODAY())&amp;TEXT(WEEKNUM(TODAY())  +1,"00"),"PO &gt; Ok",   "Future PO")),""))</f>
        <v>Future PO</v>
      </c>
      <c r="C163" s="18" t="str">
        <f>IFERROR(IF(VLOOKUP(G163&amp;P163,'Troca PN'!A:G,5,0)&lt;&gt;0,"TEVE Troca de PN","  &gt; ERRO CHAVE SKU&amp;PN "),"")</f>
        <v/>
      </c>
      <c r="D163" s="18" t="str">
        <f>IFERROR(IF(VLOOKUP(G163&amp;P163,'Troca PN'!A:G,5,0)&lt;&gt;0,VLOOKUP(P163,'Troca PN'!C:G,2,0),"  &gt; ERRO CHAVE SKU&amp;PN "),P163)</f>
        <v>07091476-001</v>
      </c>
      <c r="E163" s="54">
        <f>IFERROR(ROUNDUP((AC163/VLOOKUP(P163,'Huawei BUn - JDI'!B:H,4,0))*VLOOKUP(P163,'Huawei BUn - JDI'!B:H,7,0),0),
IFERROR(IF(AC163/VLOOKUP(P163,'Huawei BUn - JDI'!L:O,3,0)&lt;1,VLOOKUP(P163,'Huawei BUn - JDI'!L:O,3,0),
IFERROR(IF(AC163/VLOOKUP(P163,'Huawei BUn - JDI'!L:O,3,0)&lt;&gt;ROUND(AC163/VLOOKUP(P163,'Huawei BUn - JDI'!L:O,3,0),0),ROUNDUP(AC163/VLOOKUP(P163,'Huawei BUn - JDI'!L:O,3,0),0),AC163),AC163)),AC163))</f>
        <v>1000</v>
      </c>
      <c r="F163" s="17">
        <f>VLOOKUP(P163,'Material Unit Price List'!A:D,3,0)</f>
        <v>1.4E-3</v>
      </c>
      <c r="G163" s="1" t="str">
        <f>TRIM(MID(N163,(FIND("]",N163)+1),
(FIND("#",N163)-1)-(FIND("]",N163))))</f>
        <v>TVH-3</v>
      </c>
      <c r="H163" s="16" t="str">
        <f>IFERROR(VLOOKUP(P163,'Huawei BUn - JDI'!B:H,1,0)&amp;" - has convertion, divide for - "&amp;VLOOKUP(P163,'Huawei BUn - JDI'!B:H,4,0),
IFERROR(VLOOKUP(P163,'Huawei BUn - JDI'!L:O,1,0)&amp;"- has MOQ of - "&amp;VLOOKUP(P163,'Huawei BUn - JDI'!L:O,3,0)," Sem Conversão"))</f>
        <v xml:space="preserve"> Sem Conversão</v>
      </c>
      <c r="J163" s="12" t="s">
        <v>4</v>
      </c>
      <c r="K163" s="9" t="b">
        <v>1</v>
      </c>
      <c r="L163" s="9" t="s">
        <v>7748</v>
      </c>
      <c r="M163" s="11" t="s">
        <v>8563</v>
      </c>
      <c r="N163" s="10" t="s">
        <v>7667</v>
      </c>
      <c r="O163" s="9" t="s">
        <v>7544</v>
      </c>
      <c r="P163" s="10" t="s">
        <v>1839</v>
      </c>
      <c r="Q163" s="9" t="s">
        <v>1840</v>
      </c>
      <c r="R163" s="161" t="s">
        <v>7545</v>
      </c>
      <c r="S163" s="10" t="s">
        <v>7</v>
      </c>
      <c r="T163" s="9" t="s">
        <v>7705</v>
      </c>
      <c r="U163" s="10" t="s">
        <v>1</v>
      </c>
      <c r="V163" s="9">
        <v>1000</v>
      </c>
      <c r="W163" s="10">
        <v>47</v>
      </c>
      <c r="X163" s="9" t="s">
        <v>5</v>
      </c>
      <c r="Y163" s="8">
        <v>45323</v>
      </c>
      <c r="Z163" s="7">
        <v>45262</v>
      </c>
      <c r="AA163" s="8">
        <v>45323</v>
      </c>
      <c r="AB163" s="7">
        <v>45323</v>
      </c>
      <c r="AC163" s="6">
        <v>1000</v>
      </c>
    </row>
    <row r="164" spans="1:29" hidden="1">
      <c r="A164" s="15" t="str">
        <f t="shared" ca="1" si="16"/>
        <v>Future PO</v>
      </c>
      <c r="B164" s="40" t="str">
        <f ca="1">IFERROR(IF(FIND("TAMURA",UPPER(Q164))&lt;&gt;0,"LOCAL PO &gt; 'TAMURA' ","ERRO Regra Tamura"),
IFERROR(IF(LOWER(S164)="national","Local PO",
IF(YEAR(Z164)&amp;TEXT(WEEKNUM(Z164),"00")&lt;=YEAR(TODAY())&amp;TEXT(WEEKNUM(TODAY())  +1,"00"),"PO &gt; Ok",   "Future PO")),""))</f>
        <v>Future PO</v>
      </c>
      <c r="C164" s="18" t="str">
        <f>IFERROR(IF(VLOOKUP(G164&amp;P164,'Troca PN'!A:G,5,0)&lt;&gt;0,"TEVE Troca de PN","  &gt; ERRO CHAVE SKU&amp;PN "),"")</f>
        <v/>
      </c>
      <c r="D164" s="18" t="str">
        <f>IFERROR(IF(VLOOKUP(G164&amp;P164,'Troca PN'!A:G,5,0)&lt;&gt;0,VLOOKUP(P164,'Troca PN'!C:G,2,0),"  &gt; ERRO CHAVE SKU&amp;PN "),P164)</f>
        <v>07091476-001</v>
      </c>
      <c r="E164" s="54">
        <f>IFERROR(ROUNDUP((AC164/VLOOKUP(P164,'Huawei BUn - JDI'!B:H,4,0))*VLOOKUP(P164,'Huawei BUn - JDI'!B:H,7,0),0),
IFERROR(IF(AC164/VLOOKUP(P164,'Huawei BUn - JDI'!L:O,3,0)&lt;1,VLOOKUP(P164,'Huawei BUn - JDI'!L:O,3,0),
IFERROR(IF(AC164/VLOOKUP(P164,'Huawei BUn - JDI'!L:O,3,0)&lt;&gt;ROUND(AC164/VLOOKUP(P164,'Huawei BUn - JDI'!L:O,3,0),0),ROUNDUP(AC164/VLOOKUP(P164,'Huawei BUn - JDI'!L:O,3,0),0),AC164),AC164)),AC164))</f>
        <v>1000</v>
      </c>
      <c r="F164" s="17">
        <f>VLOOKUP(P164,'Material Unit Price List'!A:D,3,0)</f>
        <v>1.4E-3</v>
      </c>
      <c r="G164" s="1" t="str">
        <f>TRIM(MID(N164,(FIND("]",N164)+1),
(FIND("#",N164)-1)-(FIND("]",N164))))</f>
        <v>VFF-3</v>
      </c>
      <c r="H164" s="16" t="str">
        <f>IFERROR(VLOOKUP(P164,'Huawei BUn - JDI'!B:H,1,0)&amp;" - has convertion, divide for - "&amp;VLOOKUP(P164,'Huawei BUn - JDI'!B:H,4,0),
IFERROR(VLOOKUP(P164,'Huawei BUn - JDI'!L:O,1,0)&amp;"- has MOQ of - "&amp;VLOOKUP(P164,'Huawei BUn - JDI'!L:O,3,0)," Sem Conversão"))</f>
        <v xml:space="preserve"> Sem Conversão</v>
      </c>
      <c r="J164" s="12" t="s">
        <v>4</v>
      </c>
      <c r="K164" s="9" t="b">
        <v>1</v>
      </c>
      <c r="L164" s="9" t="s">
        <v>7748</v>
      </c>
      <c r="M164" s="11" t="s">
        <v>8564</v>
      </c>
      <c r="N164" s="10" t="s">
        <v>7656</v>
      </c>
      <c r="O164" s="9" t="s">
        <v>7544</v>
      </c>
      <c r="P164" s="10" t="s">
        <v>1839</v>
      </c>
      <c r="Q164" s="9" t="s">
        <v>1840</v>
      </c>
      <c r="R164" s="161" t="s">
        <v>7545</v>
      </c>
      <c r="S164" s="10" t="s">
        <v>7</v>
      </c>
      <c r="T164" s="9" t="s">
        <v>7705</v>
      </c>
      <c r="U164" s="10" t="s">
        <v>1</v>
      </c>
      <c r="V164" s="9">
        <v>1000</v>
      </c>
      <c r="W164" s="10">
        <v>47</v>
      </c>
      <c r="X164" s="9" t="s">
        <v>5</v>
      </c>
      <c r="Y164" s="8">
        <v>45324</v>
      </c>
      <c r="Z164" s="7">
        <v>45262</v>
      </c>
      <c r="AA164" s="8">
        <v>45323</v>
      </c>
      <c r="AB164" s="7">
        <v>45323</v>
      </c>
      <c r="AC164" s="6">
        <v>1000</v>
      </c>
    </row>
    <row r="165" spans="1:29" hidden="1">
      <c r="A165" s="15" t="str">
        <f t="shared" ca="1" si="16"/>
        <v>Future PO</v>
      </c>
      <c r="B165" s="40" t="str">
        <f ca="1">IFERROR(IF(FIND("TAMURA",UPPER(Q165))&lt;&gt;0,"LOCAL PO &gt; 'TAMURA' ","ERRO Regra Tamura"),
IFERROR(IF(LOWER(S165)="national","Local PO",
IF(YEAR(Z165)&amp;TEXT(WEEKNUM(Z165),"00")&lt;=YEAR(TODAY())&amp;TEXT(WEEKNUM(TODAY())  +1,"00"),"PO &gt; Ok",   "Future PO")),""))</f>
        <v>Future PO</v>
      </c>
      <c r="C165" s="18" t="str">
        <f>IFERROR(IF(VLOOKUP(G165&amp;P165,'Troca PN'!A:G,5,0)&lt;&gt;0,"TEVE Troca de PN","  &gt; ERRO CHAVE SKU&amp;PN "),"")</f>
        <v/>
      </c>
      <c r="D165" s="18" t="str">
        <f>IFERROR(IF(VLOOKUP(G165&amp;P165,'Troca PN'!A:G,5,0)&lt;&gt;0,VLOOKUP(P165,'Troca PN'!C:G,2,0),"  &gt; ERRO CHAVE SKU&amp;PN "),P165)</f>
        <v>07091476-001</v>
      </c>
      <c r="E165" s="54">
        <f>IFERROR(ROUNDUP((AC165/VLOOKUP(P165,'Huawei BUn - JDI'!B:H,4,0))*VLOOKUP(P165,'Huawei BUn - JDI'!B:H,7,0),0),
IFERROR(IF(AC165/VLOOKUP(P165,'Huawei BUn - JDI'!L:O,3,0)&lt;1,VLOOKUP(P165,'Huawei BUn - JDI'!L:O,3,0),
IFERROR(IF(AC165/VLOOKUP(P165,'Huawei BUn - JDI'!L:O,3,0)&lt;&gt;ROUND(AC165/VLOOKUP(P165,'Huawei BUn - JDI'!L:O,3,0),0),ROUNDUP(AC165/VLOOKUP(P165,'Huawei BUn - JDI'!L:O,3,0),0),AC165),AC165)),AC165))</f>
        <v>1000</v>
      </c>
      <c r="F165" s="17">
        <f>VLOOKUP(P165,'Material Unit Price List'!A:D,3,0)</f>
        <v>1.4E-3</v>
      </c>
      <c r="G165" s="1" t="str">
        <f>TRIM(MID(N165,(FIND("]",N165)+1),
(FIND("#",N165)-1)-(FIND("]",N165))))</f>
        <v>VFF-3</v>
      </c>
      <c r="H165" s="16" t="str">
        <f>IFERROR(VLOOKUP(P165,'Huawei BUn - JDI'!B:H,1,0)&amp;" - has convertion, divide for - "&amp;VLOOKUP(P165,'Huawei BUn - JDI'!B:H,4,0),
IFERROR(VLOOKUP(P165,'Huawei BUn - JDI'!L:O,1,0)&amp;"- has MOQ of - "&amp;VLOOKUP(P165,'Huawei BUn - JDI'!L:O,3,0)," Sem Conversão"))</f>
        <v xml:space="preserve"> Sem Conversão</v>
      </c>
      <c r="J165" s="12" t="s">
        <v>4</v>
      </c>
      <c r="K165" s="9" t="b">
        <v>1</v>
      </c>
      <c r="L165" s="9" t="s">
        <v>7748</v>
      </c>
      <c r="M165" s="11" t="s">
        <v>8565</v>
      </c>
      <c r="N165" s="10" t="s">
        <v>7670</v>
      </c>
      <c r="O165" s="9" t="s">
        <v>7544</v>
      </c>
      <c r="P165" s="10" t="s">
        <v>1839</v>
      </c>
      <c r="Q165" s="9" t="s">
        <v>1840</v>
      </c>
      <c r="R165" s="161" t="s">
        <v>7545</v>
      </c>
      <c r="S165" s="10" t="s">
        <v>7</v>
      </c>
      <c r="T165" s="9" t="s">
        <v>7705</v>
      </c>
      <c r="U165" s="10" t="s">
        <v>1</v>
      </c>
      <c r="V165" s="9">
        <v>1000</v>
      </c>
      <c r="W165" s="10">
        <v>47</v>
      </c>
      <c r="X165" s="9" t="s">
        <v>5</v>
      </c>
      <c r="Y165" s="8">
        <v>45326</v>
      </c>
      <c r="Z165" s="7">
        <v>45262</v>
      </c>
      <c r="AA165" s="8">
        <v>45323</v>
      </c>
      <c r="AB165" s="7">
        <v>45323</v>
      </c>
      <c r="AC165" s="6">
        <v>1000</v>
      </c>
    </row>
    <row r="166" spans="1:29" hidden="1">
      <c r="A166" s="15" t="str">
        <f t="shared" ca="1" si="16"/>
        <v>Future PO</v>
      </c>
      <c r="B166" s="40" t="str">
        <f ca="1">IFERROR(IF(FIND("TAMURA",UPPER(Q166))&lt;&gt;0,"LOCAL PO &gt; 'TAMURA' ","ERRO Regra Tamura"),
IFERROR(IF(LOWER(S166)="national","Local PO",
IF(YEAR(Z166)&amp;TEXT(WEEKNUM(Z166),"00")&lt;=YEAR(TODAY())&amp;TEXT(WEEKNUM(TODAY())  +1,"00"),"PO &gt; Ok",   "Future PO")),""))</f>
        <v>Future PO</v>
      </c>
      <c r="C166" s="18" t="str">
        <f>IFERROR(IF(VLOOKUP(G166&amp;P166,'Troca PN'!A:G,5,0)&lt;&gt;0,"TEVE Troca de PN","  &gt; ERRO CHAVE SKU&amp;PN "),"")</f>
        <v/>
      </c>
      <c r="D166" s="18" t="str">
        <f>IFERROR(IF(VLOOKUP(G166&amp;P166,'Troca PN'!A:G,5,0)&lt;&gt;0,VLOOKUP(P166,'Troca PN'!C:G,2,0),"  &gt; ERRO CHAVE SKU&amp;PN "),P166)</f>
        <v>07091476-001</v>
      </c>
      <c r="E166" s="54">
        <f>IFERROR(ROUNDUP((AC166/VLOOKUP(P166,'Huawei BUn - JDI'!B:H,4,0))*VLOOKUP(P166,'Huawei BUn - JDI'!B:H,7,0),0),
IFERROR(IF(AC166/VLOOKUP(P166,'Huawei BUn - JDI'!L:O,3,0)&lt;1,VLOOKUP(P166,'Huawei BUn - JDI'!L:O,3,0),
IFERROR(IF(AC166/VLOOKUP(P166,'Huawei BUn - JDI'!L:O,3,0)&lt;&gt;ROUND(AC166/VLOOKUP(P166,'Huawei BUn - JDI'!L:O,3,0),0),ROUNDUP(AC166/VLOOKUP(P166,'Huawei BUn - JDI'!L:O,3,0),0),AC166),AC166)),AC166))</f>
        <v>1000</v>
      </c>
      <c r="F166" s="17">
        <f>VLOOKUP(P166,'Material Unit Price List'!A:D,3,0)</f>
        <v>1.4E-3</v>
      </c>
      <c r="G166" s="1" t="str">
        <f>TRIM(MID(N166,(FIND("]",N166)+1),
(FIND("#",N166)-1)-(FIND("]",N166))))</f>
        <v>VFF-3</v>
      </c>
      <c r="H166" s="16" t="str">
        <f>IFERROR(VLOOKUP(P166,'Huawei BUn - JDI'!B:H,1,0)&amp;" - has convertion, divide for - "&amp;VLOOKUP(P166,'Huawei BUn - JDI'!B:H,4,0),
IFERROR(VLOOKUP(P166,'Huawei BUn - JDI'!L:O,1,0)&amp;"- has MOQ of - "&amp;VLOOKUP(P166,'Huawei BUn - JDI'!L:O,3,0)," Sem Conversão"))</f>
        <v xml:space="preserve"> Sem Conversão</v>
      </c>
      <c r="J166" s="12" t="s">
        <v>4</v>
      </c>
      <c r="K166" s="9" t="b">
        <v>1</v>
      </c>
      <c r="L166" s="9" t="s">
        <v>7748</v>
      </c>
      <c r="M166" s="11" t="s">
        <v>8566</v>
      </c>
      <c r="N166" s="10" t="s">
        <v>7670</v>
      </c>
      <c r="O166" s="9" t="s">
        <v>7544</v>
      </c>
      <c r="P166" s="10" t="s">
        <v>1839</v>
      </c>
      <c r="Q166" s="9" t="s">
        <v>1840</v>
      </c>
      <c r="R166" s="161" t="s">
        <v>7545</v>
      </c>
      <c r="S166" s="10" t="s">
        <v>7</v>
      </c>
      <c r="T166" s="9" t="s">
        <v>7705</v>
      </c>
      <c r="U166" s="10" t="s">
        <v>1</v>
      </c>
      <c r="V166" s="9">
        <v>1000</v>
      </c>
      <c r="W166" s="10">
        <v>47</v>
      </c>
      <c r="X166" s="9" t="s">
        <v>5</v>
      </c>
      <c r="Y166" s="8">
        <v>45327</v>
      </c>
      <c r="Z166" s="7">
        <v>45262</v>
      </c>
      <c r="AA166" s="8">
        <v>45323</v>
      </c>
      <c r="AB166" s="7">
        <v>45323</v>
      </c>
      <c r="AC166" s="6">
        <v>1000</v>
      </c>
    </row>
    <row r="167" spans="1:29" hidden="1">
      <c r="A167" s="15" t="str">
        <f t="shared" ca="1" si="16"/>
        <v>Future PO</v>
      </c>
      <c r="B167" s="40" t="str">
        <f ca="1">IFERROR(IF(FIND("TAMURA",UPPER(Q167))&lt;&gt;0,"LOCAL PO &gt; 'TAMURA' ","ERRO Regra Tamura"),
IFERROR(IF(LOWER(S167)="national","Local PO",
IF(YEAR(Z167)&amp;TEXT(WEEKNUM(Z167),"00")&lt;=YEAR(TODAY())&amp;TEXT(WEEKNUM(TODAY())  +1,"00"),"PO &gt; Ok",   "Future PO")),""))</f>
        <v>Future PO</v>
      </c>
      <c r="C167" s="18" t="str">
        <f>IFERROR(IF(VLOOKUP(G167&amp;P167,'Troca PN'!A:G,5,0)&lt;&gt;0,"TEVE Troca de PN","  &gt; ERRO CHAVE SKU&amp;PN "),"")</f>
        <v/>
      </c>
      <c r="D167" s="18" t="str">
        <f>IFERROR(IF(VLOOKUP(G167&amp;P167,'Troca PN'!A:G,5,0)&lt;&gt;0,VLOOKUP(P167,'Troca PN'!C:G,2,0),"  &gt; ERRO CHAVE SKU&amp;PN "),P167)</f>
        <v>07091476-001</v>
      </c>
      <c r="E167" s="54">
        <f>IFERROR(ROUNDUP((AC167/VLOOKUP(P167,'Huawei BUn - JDI'!B:H,4,0))*VLOOKUP(P167,'Huawei BUn - JDI'!B:H,7,0),0),
IFERROR(IF(AC167/VLOOKUP(P167,'Huawei BUn - JDI'!L:O,3,0)&lt;1,VLOOKUP(P167,'Huawei BUn - JDI'!L:O,3,0),
IFERROR(IF(AC167/VLOOKUP(P167,'Huawei BUn - JDI'!L:O,3,0)&lt;&gt;ROUND(AC167/VLOOKUP(P167,'Huawei BUn - JDI'!L:O,3,0),0),ROUNDUP(AC167/VLOOKUP(P167,'Huawei BUn - JDI'!L:O,3,0),0),AC167),AC167)),AC167))</f>
        <v>1000</v>
      </c>
      <c r="F167" s="17">
        <f>VLOOKUP(P167,'Material Unit Price List'!A:D,3,0)</f>
        <v>1.4E-3</v>
      </c>
      <c r="G167" s="1" t="str">
        <f>TRIM(MID(N167,(FIND("]",N167)+1),
(FIND("#",N167)-1)-(FIND("]",N167))))</f>
        <v>BSJ-4</v>
      </c>
      <c r="H167" s="16" t="str">
        <f>IFERROR(VLOOKUP(P167,'Huawei BUn - JDI'!B:H,1,0)&amp;" - has convertion, divide for - "&amp;VLOOKUP(P167,'Huawei BUn - JDI'!B:H,4,0),
IFERROR(VLOOKUP(P167,'Huawei BUn - JDI'!L:O,1,0)&amp;"- has MOQ of - "&amp;VLOOKUP(P167,'Huawei BUn - JDI'!L:O,3,0)," Sem Conversão"))</f>
        <v xml:space="preserve"> Sem Conversão</v>
      </c>
      <c r="J167" s="12" t="s">
        <v>4</v>
      </c>
      <c r="K167" s="9" t="b">
        <v>1</v>
      </c>
      <c r="L167" s="9" t="s">
        <v>7748</v>
      </c>
      <c r="M167" s="11" t="s">
        <v>8567</v>
      </c>
      <c r="N167" s="10" t="s">
        <v>7658</v>
      </c>
      <c r="O167" s="9" t="s">
        <v>7544</v>
      </c>
      <c r="P167" s="10" t="s">
        <v>1839</v>
      </c>
      <c r="Q167" s="9" t="s">
        <v>1840</v>
      </c>
      <c r="R167" s="161" t="s">
        <v>7545</v>
      </c>
      <c r="S167" s="10" t="s">
        <v>7</v>
      </c>
      <c r="T167" s="9" t="s">
        <v>7705</v>
      </c>
      <c r="U167" s="10" t="s">
        <v>1</v>
      </c>
      <c r="V167" s="9">
        <v>1000</v>
      </c>
      <c r="W167" s="10">
        <v>47</v>
      </c>
      <c r="X167" s="9" t="s">
        <v>5</v>
      </c>
      <c r="Y167" s="8">
        <v>45332</v>
      </c>
      <c r="Z167" s="7">
        <v>45262</v>
      </c>
      <c r="AA167" s="8">
        <v>45323</v>
      </c>
      <c r="AB167" s="7">
        <v>45323</v>
      </c>
      <c r="AC167" s="6">
        <v>1000</v>
      </c>
    </row>
    <row r="168" spans="1:29" hidden="1">
      <c r="A168" s="15" t="str">
        <f t="shared" ca="1" si="16"/>
        <v>Future PO</v>
      </c>
      <c r="B168" s="40" t="str">
        <f ca="1">IFERROR(IF(FIND("TAMURA",UPPER(Q168))&lt;&gt;0,"LOCAL PO &gt; 'TAMURA' ","ERRO Regra Tamura"),
IFERROR(IF(LOWER(S168)="national","Local PO",
IF(YEAR(Z168)&amp;TEXT(WEEKNUM(Z168),"00")&lt;=YEAR(TODAY())&amp;TEXT(WEEKNUM(TODAY())  +1,"00"),"PO &gt; Ok",   "Future PO")),""))</f>
        <v>Future PO</v>
      </c>
      <c r="C168" s="18" t="str">
        <f>IFERROR(IF(VLOOKUP(G168&amp;P168,'Troca PN'!A:G,5,0)&lt;&gt;0,"TEVE Troca de PN","  &gt; ERRO CHAVE SKU&amp;PN "),"")</f>
        <v/>
      </c>
      <c r="D168" s="18" t="str">
        <f>IFERROR(IF(VLOOKUP(G168&amp;P168,'Troca PN'!A:G,5,0)&lt;&gt;0,VLOOKUP(P168,'Troca PN'!C:G,2,0),"  &gt; ERRO CHAVE SKU&amp;PN "),P168)</f>
        <v>07091476-001</v>
      </c>
      <c r="E168" s="54">
        <f>IFERROR(ROUNDUP((AC168/VLOOKUP(P168,'Huawei BUn - JDI'!B:H,4,0))*VLOOKUP(P168,'Huawei BUn - JDI'!B:H,7,0),0),
IFERROR(IF(AC168/VLOOKUP(P168,'Huawei BUn - JDI'!L:O,3,0)&lt;1,VLOOKUP(P168,'Huawei BUn - JDI'!L:O,3,0),
IFERROR(IF(AC168/VLOOKUP(P168,'Huawei BUn - JDI'!L:O,3,0)&lt;&gt;ROUND(AC168/VLOOKUP(P168,'Huawei BUn - JDI'!L:O,3,0),0),ROUNDUP(AC168/VLOOKUP(P168,'Huawei BUn - JDI'!L:O,3,0),0),AC168),AC168)),AC168))</f>
        <v>802</v>
      </c>
      <c r="F168" s="17">
        <f>VLOOKUP(P168,'Material Unit Price List'!A:D,3,0)</f>
        <v>1.4E-3</v>
      </c>
      <c r="G168" s="1" t="str">
        <f>TRIM(MID(N168,(FIND("]",N168)+1),
(FIND("#",N168)-1)-(FIND("]",N168))))</f>
        <v>BSJ-4</v>
      </c>
      <c r="H168" s="16" t="str">
        <f>IFERROR(VLOOKUP(P168,'Huawei BUn - JDI'!B:H,1,0)&amp;" - has convertion, divide for - "&amp;VLOOKUP(P168,'Huawei BUn - JDI'!B:H,4,0),
IFERROR(VLOOKUP(P168,'Huawei BUn - JDI'!L:O,1,0)&amp;"- has MOQ of - "&amp;VLOOKUP(P168,'Huawei BUn - JDI'!L:O,3,0)," Sem Conversão"))</f>
        <v xml:space="preserve"> Sem Conversão</v>
      </c>
      <c r="J168" s="12" t="s">
        <v>4</v>
      </c>
      <c r="K168" s="9" t="b">
        <v>1</v>
      </c>
      <c r="L168" s="9" t="s">
        <v>7748</v>
      </c>
      <c r="M168" s="11" t="s">
        <v>8568</v>
      </c>
      <c r="N168" s="10" t="s">
        <v>7677</v>
      </c>
      <c r="O168" s="9" t="s">
        <v>7544</v>
      </c>
      <c r="P168" s="10" t="s">
        <v>1839</v>
      </c>
      <c r="Q168" s="9" t="s">
        <v>1840</v>
      </c>
      <c r="R168" s="161" t="s">
        <v>7545</v>
      </c>
      <c r="S168" s="10" t="s">
        <v>7</v>
      </c>
      <c r="T168" s="9" t="s">
        <v>7705</v>
      </c>
      <c r="U168" s="10" t="s">
        <v>1</v>
      </c>
      <c r="V168" s="9">
        <v>1000</v>
      </c>
      <c r="W168" s="10">
        <v>47</v>
      </c>
      <c r="X168" s="9" t="s">
        <v>5</v>
      </c>
      <c r="Y168" s="8">
        <v>45333</v>
      </c>
      <c r="Z168" s="7">
        <v>45262</v>
      </c>
      <c r="AA168" s="8">
        <v>45323</v>
      </c>
      <c r="AB168" s="7">
        <v>45323</v>
      </c>
      <c r="AC168" s="6">
        <v>802</v>
      </c>
    </row>
    <row r="169" spans="1:29" hidden="1">
      <c r="A169" s="15" t="str">
        <f t="shared" ca="1" si="16"/>
        <v>PO &gt; Ok</v>
      </c>
      <c r="B169" s="40" t="s">
        <v>10768</v>
      </c>
      <c r="C169" s="18" t="str">
        <f>IFERROR(IF(VLOOKUP(G169&amp;P169,'Troca PN'!A:G,5,0)&lt;&gt;0,"TEVE Troca de PN","  &gt; ERRO CHAVE SKU&amp;PN "),"")</f>
        <v/>
      </c>
      <c r="D169" s="18" t="str">
        <f>IFERROR(IF(VLOOKUP(G169&amp;P169,'Troca PN'!A:G,5,0)&lt;&gt;0,VLOOKUP(P169,'Troca PN'!C:G,2,0),"  &gt; ERRO CHAVE SKU&amp;PN "),P169)</f>
        <v>07091482-001</v>
      </c>
      <c r="E169" s="54">
        <f>IFERROR(ROUNDUP((AC169/VLOOKUP(P169,'Huawei BUn - JDI'!B:H,4,0))*VLOOKUP(P169,'Huawei BUn - JDI'!B:H,7,0),0),
IFERROR(IF(AC169/VLOOKUP(P169,'Huawei BUn - JDI'!L:O,3,0)&lt;1,VLOOKUP(P169,'Huawei BUn - JDI'!L:O,3,0),
IFERROR(IF(AC169/VLOOKUP(P169,'Huawei BUn - JDI'!L:O,3,0)&lt;&gt;ROUND(AC169/VLOOKUP(P169,'Huawei BUn - JDI'!L:O,3,0),0),ROUNDUP(AC169/VLOOKUP(P169,'Huawei BUn - JDI'!L:O,3,0),0),AC169),AC169)),AC169))</f>
        <v>5000</v>
      </c>
      <c r="F169" s="17">
        <f>VLOOKUP(P169,'Material Unit Price List'!A:D,3,0)</f>
        <v>8.9999999999999998E-4</v>
      </c>
      <c r="G169" s="1" t="str">
        <f>TRIM(MID(N169,(FIND("]",N169)+1),
(FIND("#",N169)-1)-(FIND("]",N169))))</f>
        <v>BSJ-4</v>
      </c>
      <c r="H169" s="16" t="str">
        <f>IFERROR(VLOOKUP(P169,'Huawei BUn - JDI'!B:H,1,0)&amp;" - has convertion, divide for - "&amp;VLOOKUP(P169,'Huawei BUn - JDI'!B:H,4,0),
IFERROR(VLOOKUP(P169,'Huawei BUn - JDI'!L:O,1,0)&amp;"- has MOQ of - "&amp;VLOOKUP(P169,'Huawei BUn - JDI'!L:O,3,0)," Sem Conversão"))</f>
        <v xml:space="preserve"> Sem Conversão</v>
      </c>
      <c r="J169" s="12" t="s">
        <v>4</v>
      </c>
      <c r="K169" s="9" t="b">
        <v>1</v>
      </c>
      <c r="L169" s="9" t="s">
        <v>7749</v>
      </c>
      <c r="M169" s="11" t="s">
        <v>8569</v>
      </c>
      <c r="N169" s="10" t="s">
        <v>7654</v>
      </c>
      <c r="O169" s="9" t="s">
        <v>7544</v>
      </c>
      <c r="P169" s="10" t="s">
        <v>259</v>
      </c>
      <c r="Q169" s="9" t="s">
        <v>7750</v>
      </c>
      <c r="R169" s="161" t="s">
        <v>7545</v>
      </c>
      <c r="S169" s="10" t="s">
        <v>7</v>
      </c>
      <c r="T169" s="9" t="s">
        <v>7705</v>
      </c>
      <c r="U169" s="10" t="s">
        <v>1</v>
      </c>
      <c r="V169" s="9">
        <v>5000</v>
      </c>
      <c r="W169" s="10">
        <v>47</v>
      </c>
      <c r="X169" s="9" t="s">
        <v>5</v>
      </c>
      <c r="Y169" s="8">
        <v>45308</v>
      </c>
      <c r="Z169" s="7">
        <v>45231</v>
      </c>
      <c r="AA169" s="8">
        <v>45292</v>
      </c>
      <c r="AB169" s="7">
        <v>45292</v>
      </c>
      <c r="AC169" s="6">
        <v>5000</v>
      </c>
    </row>
    <row r="170" spans="1:29" hidden="1">
      <c r="A170" s="15" t="str">
        <f t="shared" ca="1" si="16"/>
        <v>PO &gt; Ok</v>
      </c>
      <c r="B170" s="40" t="s">
        <v>10768</v>
      </c>
      <c r="C170" s="18" t="str">
        <f>IFERROR(IF(VLOOKUP(G170&amp;P170,'Troca PN'!A:G,5,0)&lt;&gt;0,"TEVE Troca de PN","  &gt; ERRO CHAVE SKU&amp;PN "),"")</f>
        <v/>
      </c>
      <c r="D170" s="18" t="str">
        <f>IFERROR(IF(VLOOKUP(G170&amp;P170,'Troca PN'!A:G,5,0)&lt;&gt;0,VLOOKUP(P170,'Troca PN'!C:G,2,0),"  &gt; ERRO CHAVE SKU&amp;PN "),P170)</f>
        <v>07091482-001</v>
      </c>
      <c r="E170" s="54">
        <f>IFERROR(ROUNDUP((AC170/VLOOKUP(P170,'Huawei BUn - JDI'!B:H,4,0))*VLOOKUP(P170,'Huawei BUn - JDI'!B:H,7,0),0),
IFERROR(IF(AC170/VLOOKUP(P170,'Huawei BUn - JDI'!L:O,3,0)&lt;1,VLOOKUP(P170,'Huawei BUn - JDI'!L:O,3,0),
IFERROR(IF(AC170/VLOOKUP(P170,'Huawei BUn - JDI'!L:O,3,0)&lt;&gt;ROUND(AC170/VLOOKUP(P170,'Huawei BUn - JDI'!L:O,3,0),0),ROUNDUP(AC170/VLOOKUP(P170,'Huawei BUn - JDI'!L:O,3,0),0),AC170),AC170)),AC170))</f>
        <v>5000</v>
      </c>
      <c r="F170" s="17">
        <f>VLOOKUP(P170,'Material Unit Price List'!A:D,3,0)</f>
        <v>8.9999999999999998E-4</v>
      </c>
      <c r="G170" s="1" t="str">
        <f>TRIM(MID(N170,(FIND("]",N170)+1),
(FIND("#",N170)-1)-(FIND("]",N170))))</f>
        <v>BSJ-4</v>
      </c>
      <c r="H170" s="16" t="str">
        <f>IFERROR(VLOOKUP(P170,'Huawei BUn - JDI'!B:H,1,0)&amp;" - has convertion, divide for - "&amp;VLOOKUP(P170,'Huawei BUn - JDI'!B:H,4,0),
IFERROR(VLOOKUP(P170,'Huawei BUn - JDI'!L:O,1,0)&amp;"- has MOQ of - "&amp;VLOOKUP(P170,'Huawei BUn - JDI'!L:O,3,0)," Sem Conversão"))</f>
        <v xml:space="preserve"> Sem Conversão</v>
      </c>
      <c r="J170" s="12" t="s">
        <v>4</v>
      </c>
      <c r="K170" s="9" t="b">
        <v>1</v>
      </c>
      <c r="L170" s="9" t="s">
        <v>7749</v>
      </c>
      <c r="M170" s="11" t="s">
        <v>8570</v>
      </c>
      <c r="N170" s="10" t="s">
        <v>7683</v>
      </c>
      <c r="O170" s="9" t="s">
        <v>7544</v>
      </c>
      <c r="P170" s="10" t="s">
        <v>259</v>
      </c>
      <c r="Q170" s="9" t="s">
        <v>7750</v>
      </c>
      <c r="R170" s="161" t="s">
        <v>7545</v>
      </c>
      <c r="S170" s="10" t="s">
        <v>7</v>
      </c>
      <c r="T170" s="9" t="s">
        <v>7705</v>
      </c>
      <c r="U170" s="10" t="s">
        <v>1</v>
      </c>
      <c r="V170" s="9">
        <v>5000</v>
      </c>
      <c r="W170" s="10">
        <v>47</v>
      </c>
      <c r="X170" s="9" t="s">
        <v>5</v>
      </c>
      <c r="Y170" s="8">
        <v>45309</v>
      </c>
      <c r="Z170" s="7">
        <v>45231</v>
      </c>
      <c r="AA170" s="8">
        <v>45292</v>
      </c>
      <c r="AB170" s="7">
        <v>45292</v>
      </c>
      <c r="AC170" s="6">
        <v>5000</v>
      </c>
    </row>
    <row r="171" spans="1:29" hidden="1">
      <c r="A171" s="15" t="str">
        <f t="shared" ca="1" si="16"/>
        <v>Future PO</v>
      </c>
      <c r="B171" s="40" t="str">
        <f ca="1">IFERROR(IF(FIND("TAMURA",UPPER(Q171))&lt;&gt;0,"LOCAL PO &gt; 'TAMURA' ","ERRO Regra Tamura"),
IFERROR(IF(LOWER(S171)="national","Local PO",
IF(YEAR(Z171)&amp;TEXT(WEEKNUM(Z171),"00")&lt;=YEAR(TODAY())&amp;TEXT(WEEKNUM(TODAY())  +1,"00"),"PO &gt; Ok",   "Future PO")),""))</f>
        <v>Future PO</v>
      </c>
      <c r="C171" s="18" t="str">
        <f>IFERROR(IF(VLOOKUP(G171&amp;P171,'Troca PN'!A:G,5,0)&lt;&gt;0,"TEVE Troca de PN","  &gt; ERRO CHAVE SKU&amp;PN "),"")</f>
        <v/>
      </c>
      <c r="D171" s="18" t="str">
        <f>IFERROR(IF(VLOOKUP(G171&amp;P171,'Troca PN'!A:G,5,0)&lt;&gt;0,VLOOKUP(P171,'Troca PN'!C:G,2,0),"  &gt; ERRO CHAVE SKU&amp;PN "),P171)</f>
        <v>07091482-001</v>
      </c>
      <c r="E171" s="54">
        <f>IFERROR(ROUNDUP((AC171/VLOOKUP(P171,'Huawei BUn - JDI'!B:H,4,0))*VLOOKUP(P171,'Huawei BUn - JDI'!B:H,7,0),0),
IFERROR(IF(AC171/VLOOKUP(P171,'Huawei BUn - JDI'!L:O,3,0)&lt;1,VLOOKUP(P171,'Huawei BUn - JDI'!L:O,3,0),
IFERROR(IF(AC171/VLOOKUP(P171,'Huawei BUn - JDI'!L:O,3,0)&lt;&gt;ROUND(AC171/VLOOKUP(P171,'Huawei BUn - JDI'!L:O,3,0),0),ROUNDUP(AC171/VLOOKUP(P171,'Huawei BUn - JDI'!L:O,3,0),0),AC171),AC171)),AC171))</f>
        <v>5000</v>
      </c>
      <c r="F171" s="17">
        <f>VLOOKUP(P171,'Material Unit Price List'!A:D,3,0)</f>
        <v>8.9999999999999998E-4</v>
      </c>
      <c r="G171" s="1" t="str">
        <f>TRIM(MID(N171,(FIND("]",N171)+1),
(FIND("#",N171)-1)-(FIND("]",N171))))</f>
        <v>BSJ-4</v>
      </c>
      <c r="H171" s="16" t="str">
        <f>IFERROR(VLOOKUP(P171,'Huawei BUn - JDI'!B:H,1,0)&amp;" - has convertion, divide for - "&amp;VLOOKUP(P171,'Huawei BUn - JDI'!B:H,4,0),
IFERROR(VLOOKUP(P171,'Huawei BUn - JDI'!L:O,1,0)&amp;"- has MOQ of - "&amp;VLOOKUP(P171,'Huawei BUn - JDI'!L:O,3,0)," Sem Conversão"))</f>
        <v xml:space="preserve"> Sem Conversão</v>
      </c>
      <c r="J171" s="12" t="s">
        <v>4</v>
      </c>
      <c r="K171" s="9" t="b">
        <v>1</v>
      </c>
      <c r="L171" s="9" t="s">
        <v>7749</v>
      </c>
      <c r="M171" s="11" t="s">
        <v>8571</v>
      </c>
      <c r="N171" s="10" t="s">
        <v>7658</v>
      </c>
      <c r="O171" s="9" t="s">
        <v>7544</v>
      </c>
      <c r="P171" s="10" t="s">
        <v>259</v>
      </c>
      <c r="Q171" s="9" t="s">
        <v>7750</v>
      </c>
      <c r="R171" s="161" t="s">
        <v>7545</v>
      </c>
      <c r="S171" s="10" t="s">
        <v>7</v>
      </c>
      <c r="T171" s="9" t="s">
        <v>7705</v>
      </c>
      <c r="U171" s="10" t="s">
        <v>1</v>
      </c>
      <c r="V171" s="9">
        <v>5000</v>
      </c>
      <c r="W171" s="10">
        <v>47</v>
      </c>
      <c r="X171" s="9" t="s">
        <v>5</v>
      </c>
      <c r="Y171" s="8">
        <v>45332</v>
      </c>
      <c r="Z171" s="7">
        <v>45262</v>
      </c>
      <c r="AA171" s="8">
        <v>45323</v>
      </c>
      <c r="AB171" s="7">
        <v>45323</v>
      </c>
      <c r="AC171" s="6">
        <v>5000</v>
      </c>
    </row>
    <row r="172" spans="1:29" hidden="1">
      <c r="A172" s="15" t="str">
        <f t="shared" ca="1" si="16"/>
        <v>Future PO</v>
      </c>
      <c r="B172" s="40" t="str">
        <f ca="1">IFERROR(IF(FIND("TAMURA",UPPER(Q172))&lt;&gt;0,"LOCAL PO &gt; 'TAMURA' ","ERRO Regra Tamura"),
IFERROR(IF(LOWER(S172)="national","Local PO",
IF(YEAR(Z172)&amp;TEXT(WEEKNUM(Z172),"00")&lt;=YEAR(TODAY())&amp;TEXT(WEEKNUM(TODAY())  +1,"00"),"PO &gt; Ok",   "Future PO")),""))</f>
        <v>Future PO</v>
      </c>
      <c r="C172" s="18" t="str">
        <f>IFERROR(IF(VLOOKUP(G172&amp;P172,'Troca PN'!A:G,5,0)&lt;&gt;0,"TEVE Troca de PN","  &gt; ERRO CHAVE SKU&amp;PN "),"")</f>
        <v/>
      </c>
      <c r="D172" s="18" t="str">
        <f>IFERROR(IF(VLOOKUP(G172&amp;P172,'Troca PN'!A:G,5,0)&lt;&gt;0,VLOOKUP(P172,'Troca PN'!C:G,2,0),"  &gt; ERRO CHAVE SKU&amp;PN "),P172)</f>
        <v>07091482-001</v>
      </c>
      <c r="E172" s="54">
        <f>IFERROR(ROUNDUP((AC172/VLOOKUP(P172,'Huawei BUn - JDI'!B:H,4,0))*VLOOKUP(P172,'Huawei BUn - JDI'!B:H,7,0),0),
IFERROR(IF(AC172/VLOOKUP(P172,'Huawei BUn - JDI'!L:O,3,0)&lt;1,VLOOKUP(P172,'Huawei BUn - JDI'!L:O,3,0),
IFERROR(IF(AC172/VLOOKUP(P172,'Huawei BUn - JDI'!L:O,3,0)&lt;&gt;ROUND(AC172/VLOOKUP(P172,'Huawei BUn - JDI'!L:O,3,0),0),ROUNDUP(AC172/VLOOKUP(P172,'Huawei BUn - JDI'!L:O,3,0),0),AC172),AC172)),AC172))</f>
        <v>2964</v>
      </c>
      <c r="F172" s="17">
        <f>VLOOKUP(P172,'Material Unit Price List'!A:D,3,0)</f>
        <v>8.9999999999999998E-4</v>
      </c>
      <c r="G172" s="1" t="str">
        <f>TRIM(MID(N172,(FIND("]",N172)+1),
(FIND("#",N172)-1)-(FIND("]",N172))))</f>
        <v>BSJ-4</v>
      </c>
      <c r="H172" s="16" t="str">
        <f>IFERROR(VLOOKUP(P172,'Huawei BUn - JDI'!B:H,1,0)&amp;" - has convertion, divide for - "&amp;VLOOKUP(P172,'Huawei BUn - JDI'!B:H,4,0),
IFERROR(VLOOKUP(P172,'Huawei BUn - JDI'!L:O,1,0)&amp;"- has MOQ of - "&amp;VLOOKUP(P172,'Huawei BUn - JDI'!L:O,3,0)," Sem Conversão"))</f>
        <v xml:space="preserve"> Sem Conversão</v>
      </c>
      <c r="J172" s="12" t="s">
        <v>4</v>
      </c>
      <c r="K172" s="9" t="b">
        <v>1</v>
      </c>
      <c r="L172" s="9" t="s">
        <v>7749</v>
      </c>
      <c r="M172" s="11" t="s">
        <v>8572</v>
      </c>
      <c r="N172" s="10" t="s">
        <v>7677</v>
      </c>
      <c r="O172" s="9" t="s">
        <v>7544</v>
      </c>
      <c r="P172" s="10" t="s">
        <v>259</v>
      </c>
      <c r="Q172" s="9" t="s">
        <v>7750</v>
      </c>
      <c r="R172" s="161" t="s">
        <v>7545</v>
      </c>
      <c r="S172" s="10" t="s">
        <v>7</v>
      </c>
      <c r="T172" s="9" t="s">
        <v>7705</v>
      </c>
      <c r="U172" s="10" t="s">
        <v>1</v>
      </c>
      <c r="V172" s="9">
        <v>5000</v>
      </c>
      <c r="W172" s="10">
        <v>47</v>
      </c>
      <c r="X172" s="9" t="s">
        <v>5</v>
      </c>
      <c r="Y172" s="8">
        <v>45333</v>
      </c>
      <c r="Z172" s="7">
        <v>45262</v>
      </c>
      <c r="AA172" s="8">
        <v>45323</v>
      </c>
      <c r="AB172" s="7">
        <v>45323</v>
      </c>
      <c r="AC172" s="6">
        <v>2964</v>
      </c>
    </row>
    <row r="173" spans="1:29" hidden="1">
      <c r="A173" s="15" t="str">
        <f t="shared" ca="1" si="16"/>
        <v>PO &gt; Ok</v>
      </c>
      <c r="B173" s="40" t="s">
        <v>10768</v>
      </c>
      <c r="C173" s="18" t="str">
        <f>IFERROR(IF(VLOOKUP(G173&amp;P173,'Troca PN'!A:G,5,0)&lt;&gt;0,"TEVE Troca de PN","  &gt; ERRO CHAVE SKU&amp;PN "),"")</f>
        <v/>
      </c>
      <c r="D173" s="18" t="str">
        <f>IFERROR(IF(VLOOKUP(G173&amp;P173,'Troca PN'!A:G,5,0)&lt;&gt;0,VLOOKUP(P173,'Troca PN'!C:G,2,0),"  &gt; ERRO CHAVE SKU&amp;PN "),P173)</f>
        <v>07091487-001</v>
      </c>
      <c r="E173" s="54">
        <f>IFERROR(ROUNDUP((AC173/VLOOKUP(P173,'Huawei BUn - JDI'!B:H,4,0))*VLOOKUP(P173,'Huawei BUn - JDI'!B:H,7,0),0),
IFERROR(IF(AC173/VLOOKUP(P173,'Huawei BUn - JDI'!L:O,3,0)&lt;1,VLOOKUP(P173,'Huawei BUn - JDI'!L:O,3,0),
IFERROR(IF(AC173/VLOOKUP(P173,'Huawei BUn - JDI'!L:O,3,0)&lt;&gt;ROUND(AC173/VLOOKUP(P173,'Huawei BUn - JDI'!L:O,3,0),0),ROUNDUP(AC173/VLOOKUP(P173,'Huawei BUn - JDI'!L:O,3,0),0),AC173),AC173)),AC173))</f>
        <v>5000</v>
      </c>
      <c r="F173" s="17">
        <f>VLOOKUP(P173,'Material Unit Price List'!A:D,3,0)</f>
        <v>2.3999999999999998E-3</v>
      </c>
      <c r="G173" s="1" t="str">
        <f>TRIM(MID(N173,(FIND("]",N173)+1),
(FIND("#",N173)-1)-(FIND("]",N173))))</f>
        <v>VFF-3</v>
      </c>
      <c r="H173" s="16" t="str">
        <f>IFERROR(VLOOKUP(P173,'Huawei BUn - JDI'!B:H,1,0)&amp;" - has convertion, divide for - "&amp;VLOOKUP(P173,'Huawei BUn - JDI'!B:H,4,0),
IFERROR(VLOOKUP(P173,'Huawei BUn - JDI'!L:O,1,0)&amp;"- has MOQ of - "&amp;VLOOKUP(P173,'Huawei BUn - JDI'!L:O,3,0)," Sem Conversão"))</f>
        <v xml:space="preserve"> Sem Conversão</v>
      </c>
      <c r="J173" s="12" t="s">
        <v>4</v>
      </c>
      <c r="K173" s="9" t="b">
        <v>1</v>
      </c>
      <c r="L173" s="9" t="s">
        <v>7751</v>
      </c>
      <c r="M173" s="11" t="s">
        <v>8573</v>
      </c>
      <c r="N173" s="10" t="s">
        <v>7703</v>
      </c>
      <c r="O173" s="9" t="s">
        <v>7544</v>
      </c>
      <c r="P173" s="10" t="s">
        <v>1853</v>
      </c>
      <c r="Q173" s="9" t="s">
        <v>1854</v>
      </c>
      <c r="R173" s="161" t="s">
        <v>7545</v>
      </c>
      <c r="S173" s="10" t="s">
        <v>7</v>
      </c>
      <c r="T173" s="9" t="s">
        <v>7705</v>
      </c>
      <c r="U173" s="10" t="s">
        <v>1</v>
      </c>
      <c r="V173" s="9">
        <v>5000</v>
      </c>
      <c r="W173" s="10">
        <v>47</v>
      </c>
      <c r="X173" s="9" t="s">
        <v>5</v>
      </c>
      <c r="Y173" s="8">
        <v>45296</v>
      </c>
      <c r="Z173" s="7">
        <v>45231</v>
      </c>
      <c r="AA173" s="8">
        <v>45292</v>
      </c>
      <c r="AB173" s="7">
        <v>45292</v>
      </c>
      <c r="AC173" s="6">
        <v>5000</v>
      </c>
    </row>
    <row r="174" spans="1:29" hidden="1">
      <c r="A174" s="15" t="str">
        <f t="shared" ca="1" si="16"/>
        <v>Future PO</v>
      </c>
      <c r="B174" s="40" t="str">
        <f ca="1">IFERROR(IF(FIND("TAMURA",UPPER(Q174))&lt;&gt;0,"LOCAL PO &gt; 'TAMURA' ","ERRO Regra Tamura"),
IFERROR(IF(LOWER(S174)="national","Local PO",
IF(YEAR(Z174)&amp;TEXT(WEEKNUM(Z174),"00")&lt;=YEAR(TODAY())&amp;TEXT(WEEKNUM(TODAY())  +1,"00"),"PO &gt; Ok",   "Future PO")),""))</f>
        <v>Future PO</v>
      </c>
      <c r="C174" s="18" t="str">
        <f>IFERROR(IF(VLOOKUP(G174&amp;P174,'Troca PN'!A:G,5,0)&lt;&gt;0,"TEVE Troca de PN","  &gt; ERRO CHAVE SKU&amp;PN "),"")</f>
        <v/>
      </c>
      <c r="D174" s="18" t="str">
        <f>IFERROR(IF(VLOOKUP(G174&amp;P174,'Troca PN'!A:G,5,0)&lt;&gt;0,VLOOKUP(P174,'Troca PN'!C:G,2,0),"  &gt; ERRO CHAVE SKU&amp;PN "),P174)</f>
        <v>07091487-001</v>
      </c>
      <c r="E174" s="54">
        <f>IFERROR(ROUNDUP((AC174/VLOOKUP(P174,'Huawei BUn - JDI'!B:H,4,0))*VLOOKUP(P174,'Huawei BUn - JDI'!B:H,7,0),0),
IFERROR(IF(AC174/VLOOKUP(P174,'Huawei BUn - JDI'!L:O,3,0)&lt;1,VLOOKUP(P174,'Huawei BUn - JDI'!L:O,3,0),
IFERROR(IF(AC174/VLOOKUP(P174,'Huawei BUn - JDI'!L:O,3,0)&lt;&gt;ROUND(AC174/VLOOKUP(P174,'Huawei BUn - JDI'!L:O,3,0),0),ROUNDUP(AC174/VLOOKUP(P174,'Huawei BUn - JDI'!L:O,3,0),0),AC174),AC174)),AC174))</f>
        <v>3783</v>
      </c>
      <c r="F174" s="17">
        <f>VLOOKUP(P174,'Material Unit Price List'!A:D,3,0)</f>
        <v>2.3999999999999998E-3</v>
      </c>
      <c r="G174" s="1" t="str">
        <f>TRIM(MID(N174,(FIND("]",N174)+1),
(FIND("#",N174)-1)-(FIND("]",N174))))</f>
        <v>VFF-3</v>
      </c>
      <c r="H174" s="16" t="str">
        <f>IFERROR(VLOOKUP(P174,'Huawei BUn - JDI'!B:H,1,0)&amp;" - has convertion, divide for - "&amp;VLOOKUP(P174,'Huawei BUn - JDI'!B:H,4,0),
IFERROR(VLOOKUP(P174,'Huawei BUn - JDI'!L:O,1,0)&amp;"- has MOQ of - "&amp;VLOOKUP(P174,'Huawei BUn - JDI'!L:O,3,0)," Sem Conversão"))</f>
        <v xml:space="preserve"> Sem Conversão</v>
      </c>
      <c r="J174" s="12" t="s">
        <v>4</v>
      </c>
      <c r="K174" s="9" t="b">
        <v>1</v>
      </c>
      <c r="L174" s="9" t="s">
        <v>7751</v>
      </c>
      <c r="M174" s="11" t="s">
        <v>8574</v>
      </c>
      <c r="N174" s="10" t="s">
        <v>7656</v>
      </c>
      <c r="O174" s="9" t="s">
        <v>7544</v>
      </c>
      <c r="P174" s="10" t="s">
        <v>1853</v>
      </c>
      <c r="Q174" s="9" t="s">
        <v>1854</v>
      </c>
      <c r="R174" s="161" t="s">
        <v>7545</v>
      </c>
      <c r="S174" s="10" t="s">
        <v>7</v>
      </c>
      <c r="T174" s="9" t="s">
        <v>7705</v>
      </c>
      <c r="U174" s="10" t="s">
        <v>1</v>
      </c>
      <c r="V174" s="9">
        <v>5000</v>
      </c>
      <c r="W174" s="10">
        <v>47</v>
      </c>
      <c r="X174" s="9" t="s">
        <v>5</v>
      </c>
      <c r="Y174" s="8">
        <v>45325</v>
      </c>
      <c r="Z174" s="7">
        <v>45262</v>
      </c>
      <c r="AA174" s="8">
        <v>45323</v>
      </c>
      <c r="AB174" s="7">
        <v>45323</v>
      </c>
      <c r="AC174" s="6">
        <v>3783</v>
      </c>
    </row>
    <row r="175" spans="1:29" hidden="1">
      <c r="A175" s="15" t="str">
        <f t="shared" ca="1" si="16"/>
        <v>PO &gt; Ok</v>
      </c>
      <c r="B175" s="40" t="s">
        <v>10768</v>
      </c>
      <c r="C175" s="18" t="str">
        <f>IFERROR(IF(VLOOKUP(G175&amp;P175,'Troca PN'!A:G,5,0)&lt;&gt;0,"TEVE Troca de PN","  &gt; ERRO CHAVE SKU&amp;PN "),"")</f>
        <v/>
      </c>
      <c r="D175" s="18" t="str">
        <f>IFERROR(IF(VLOOKUP(G175&amp;P175,'Troca PN'!A:G,5,0)&lt;&gt;0,VLOOKUP(P175,'Troca PN'!C:G,2,0),"  &gt; ERRO CHAVE SKU&amp;PN "),P175)</f>
        <v>07091496-001</v>
      </c>
      <c r="E175" s="54">
        <f>IFERROR(ROUNDUP((AC175/VLOOKUP(P175,'Huawei BUn - JDI'!B:H,4,0))*VLOOKUP(P175,'Huawei BUn - JDI'!B:H,7,0),0),
IFERROR(IF(AC175/VLOOKUP(P175,'Huawei BUn - JDI'!L:O,3,0)&lt;1,VLOOKUP(P175,'Huawei BUn - JDI'!L:O,3,0),
IFERROR(IF(AC175/VLOOKUP(P175,'Huawei BUn - JDI'!L:O,3,0)&lt;&gt;ROUND(AC175/VLOOKUP(P175,'Huawei BUn - JDI'!L:O,3,0),0),ROUNDUP(AC175/VLOOKUP(P175,'Huawei BUn - JDI'!L:O,3,0),0),AC175),AC175)),AC175))</f>
        <v>5000</v>
      </c>
      <c r="F175" s="17">
        <f>VLOOKUP(P175,'Material Unit Price List'!A:D,3,0)</f>
        <v>8.9999999999999998E-4</v>
      </c>
      <c r="G175" s="1" t="str">
        <f>TRIM(MID(N175,(FIND("]",N175)+1),
(FIND("#",N175)-1)-(FIND("]",N175))))</f>
        <v>BSJ-4</v>
      </c>
      <c r="H175" s="16" t="str">
        <f>IFERROR(VLOOKUP(P175,'Huawei BUn - JDI'!B:H,1,0)&amp;" - has convertion, divide for - "&amp;VLOOKUP(P175,'Huawei BUn - JDI'!B:H,4,0),
IFERROR(VLOOKUP(P175,'Huawei BUn - JDI'!L:O,1,0)&amp;"- has MOQ of - "&amp;VLOOKUP(P175,'Huawei BUn - JDI'!L:O,3,0)," Sem Conversão"))</f>
        <v xml:space="preserve"> Sem Conversão</v>
      </c>
      <c r="J175" s="12" t="s">
        <v>4</v>
      </c>
      <c r="K175" s="9" t="b">
        <v>1</v>
      </c>
      <c r="L175" s="9" t="s">
        <v>7752</v>
      </c>
      <c r="M175" s="11" t="s">
        <v>8575</v>
      </c>
      <c r="N175" s="10" t="s">
        <v>7683</v>
      </c>
      <c r="O175" s="9" t="s">
        <v>7544</v>
      </c>
      <c r="P175" s="10" t="s">
        <v>1863</v>
      </c>
      <c r="Q175" s="9" t="s">
        <v>1864</v>
      </c>
      <c r="R175" s="161" t="s">
        <v>7545</v>
      </c>
      <c r="S175" s="10" t="s">
        <v>7</v>
      </c>
      <c r="T175" s="9" t="s">
        <v>7705</v>
      </c>
      <c r="U175" s="10" t="s">
        <v>1</v>
      </c>
      <c r="V175" s="9">
        <v>5000</v>
      </c>
      <c r="W175" s="10">
        <v>47</v>
      </c>
      <c r="X175" s="9" t="s">
        <v>5</v>
      </c>
      <c r="Y175" s="8">
        <v>45309</v>
      </c>
      <c r="Z175" s="7">
        <v>45231</v>
      </c>
      <c r="AA175" s="8">
        <v>45292</v>
      </c>
      <c r="AB175" s="7">
        <v>45292</v>
      </c>
      <c r="AC175" s="6">
        <v>5000</v>
      </c>
    </row>
    <row r="176" spans="1:29" hidden="1">
      <c r="A176" s="15" t="str">
        <f t="shared" ca="1" si="16"/>
        <v>Future PO</v>
      </c>
      <c r="B176" s="40" t="str">
        <f ca="1">IFERROR(IF(FIND("TAMURA",UPPER(Q176))&lt;&gt;0,"LOCAL PO &gt; 'TAMURA' ","ERRO Regra Tamura"),
IFERROR(IF(LOWER(S176)="national","Local PO",
IF(YEAR(Z176)&amp;TEXT(WEEKNUM(Z176),"00")&lt;=YEAR(TODAY())&amp;TEXT(WEEKNUM(TODAY())  +1,"00"),"PO &gt; Ok",   "Future PO")),""))</f>
        <v>Future PO</v>
      </c>
      <c r="C176" s="18" t="str">
        <f>IFERROR(IF(VLOOKUP(G176&amp;P176,'Troca PN'!A:G,5,0)&lt;&gt;0,"TEVE Troca de PN","  &gt; ERRO CHAVE SKU&amp;PN "),"")</f>
        <v/>
      </c>
      <c r="D176" s="18" t="str">
        <f>IFERROR(IF(VLOOKUP(G176&amp;P176,'Troca PN'!A:G,5,0)&lt;&gt;0,VLOOKUP(P176,'Troca PN'!C:G,2,0),"  &gt; ERRO CHAVE SKU&amp;PN "),P176)</f>
        <v>07091496-001</v>
      </c>
      <c r="E176" s="54">
        <f>IFERROR(ROUNDUP((AC176/VLOOKUP(P176,'Huawei BUn - JDI'!B:H,4,0))*VLOOKUP(P176,'Huawei BUn - JDI'!B:H,7,0),0),
IFERROR(IF(AC176/VLOOKUP(P176,'Huawei BUn - JDI'!L:O,3,0)&lt;1,VLOOKUP(P176,'Huawei BUn - JDI'!L:O,3,0),
IFERROR(IF(AC176/VLOOKUP(P176,'Huawei BUn - JDI'!L:O,3,0)&lt;&gt;ROUND(AC176/VLOOKUP(P176,'Huawei BUn - JDI'!L:O,3,0),0),ROUNDUP(AC176/VLOOKUP(P176,'Huawei BUn - JDI'!L:O,3,0),0),AC176),AC176)),AC176))</f>
        <v>10000</v>
      </c>
      <c r="F176" s="17">
        <f>VLOOKUP(P176,'Material Unit Price List'!A:D,3,0)</f>
        <v>8.9999999999999998E-4</v>
      </c>
      <c r="G176" s="1" t="str">
        <f>TRIM(MID(N176,(FIND("]",N176)+1),
(FIND("#",N176)-1)-(FIND("]",N176))))</f>
        <v>BSJ-4</v>
      </c>
      <c r="H176" s="16" t="str">
        <f>IFERROR(VLOOKUP(P176,'Huawei BUn - JDI'!B:H,1,0)&amp;" - has convertion, divide for - "&amp;VLOOKUP(P176,'Huawei BUn - JDI'!B:H,4,0),
IFERROR(VLOOKUP(P176,'Huawei BUn - JDI'!L:O,1,0)&amp;"- has MOQ of - "&amp;VLOOKUP(P176,'Huawei BUn - JDI'!L:O,3,0)," Sem Conversão"))</f>
        <v xml:space="preserve"> Sem Conversão</v>
      </c>
      <c r="J176" s="12" t="s">
        <v>4</v>
      </c>
      <c r="K176" s="9" t="b">
        <v>1</v>
      </c>
      <c r="L176" s="9" t="s">
        <v>7752</v>
      </c>
      <c r="M176" s="11" t="s">
        <v>8576</v>
      </c>
      <c r="N176" s="10" t="s">
        <v>7658</v>
      </c>
      <c r="O176" s="9" t="s">
        <v>7544</v>
      </c>
      <c r="P176" s="10" t="s">
        <v>1863</v>
      </c>
      <c r="Q176" s="9" t="s">
        <v>1864</v>
      </c>
      <c r="R176" s="161" t="s">
        <v>7545</v>
      </c>
      <c r="S176" s="10" t="s">
        <v>7</v>
      </c>
      <c r="T176" s="9" t="s">
        <v>7705</v>
      </c>
      <c r="U176" s="10" t="s">
        <v>1</v>
      </c>
      <c r="V176" s="9">
        <v>5000</v>
      </c>
      <c r="W176" s="10">
        <v>47</v>
      </c>
      <c r="X176" s="9" t="s">
        <v>5</v>
      </c>
      <c r="Y176" s="8">
        <v>45332</v>
      </c>
      <c r="Z176" s="7">
        <v>45262</v>
      </c>
      <c r="AA176" s="8">
        <v>45323</v>
      </c>
      <c r="AB176" s="7">
        <v>45323</v>
      </c>
      <c r="AC176" s="6">
        <v>10000</v>
      </c>
    </row>
    <row r="177" spans="1:30" hidden="1">
      <c r="A177" s="15" t="str">
        <f t="shared" ca="1" si="16"/>
        <v>Future PO</v>
      </c>
      <c r="B177" s="40" t="str">
        <f ca="1">IFERROR(IF(FIND("TAMURA",UPPER(Q177))&lt;&gt;0,"LOCAL PO &gt; 'TAMURA' ","ERRO Regra Tamura"),
IFERROR(IF(LOWER(S177)="national","Local PO",
IF(YEAR(Z177)&amp;TEXT(WEEKNUM(Z177),"00")&lt;=YEAR(TODAY())&amp;TEXT(WEEKNUM(TODAY())  +1,"00"),"PO &gt; Ok",   "Future PO")),""))</f>
        <v>Future PO</v>
      </c>
      <c r="C177" s="18" t="str">
        <f>IFERROR(IF(VLOOKUP(G177&amp;P177,'Troca PN'!A:G,5,0)&lt;&gt;0,"TEVE Troca de PN","  &gt; ERRO CHAVE SKU&amp;PN "),"")</f>
        <v/>
      </c>
      <c r="D177" s="18" t="str">
        <f>IFERROR(IF(VLOOKUP(G177&amp;P177,'Troca PN'!A:G,5,0)&lt;&gt;0,VLOOKUP(P177,'Troca PN'!C:G,2,0),"  &gt; ERRO CHAVE SKU&amp;PN "),P177)</f>
        <v>07091496-001</v>
      </c>
      <c r="E177" s="54">
        <f>IFERROR(ROUNDUP((AC177/VLOOKUP(P177,'Huawei BUn - JDI'!B:H,4,0))*VLOOKUP(P177,'Huawei BUn - JDI'!B:H,7,0),0),
IFERROR(IF(AC177/VLOOKUP(P177,'Huawei BUn - JDI'!L:O,3,0)&lt;1,VLOOKUP(P177,'Huawei BUn - JDI'!L:O,3,0),
IFERROR(IF(AC177/VLOOKUP(P177,'Huawei BUn - JDI'!L:O,3,0)&lt;&gt;ROUND(AC177/VLOOKUP(P177,'Huawei BUn - JDI'!L:O,3,0),0),ROUNDUP(AC177/VLOOKUP(P177,'Huawei BUn - JDI'!L:O,3,0),0),AC177),AC177)),AC177))</f>
        <v>9239</v>
      </c>
      <c r="F177" s="17">
        <f>VLOOKUP(P177,'Material Unit Price List'!A:D,3,0)</f>
        <v>8.9999999999999998E-4</v>
      </c>
      <c r="G177" s="1" t="str">
        <f>TRIM(MID(N177,(FIND("]",N177)+1),
(FIND("#",N177)-1)-(FIND("]",N177))))</f>
        <v>BSJ-4</v>
      </c>
      <c r="H177" s="16" t="str">
        <f>IFERROR(VLOOKUP(P177,'Huawei BUn - JDI'!B:H,1,0)&amp;" - has convertion, divide for - "&amp;VLOOKUP(P177,'Huawei BUn - JDI'!B:H,4,0),
IFERROR(VLOOKUP(P177,'Huawei BUn - JDI'!L:O,1,0)&amp;"- has MOQ of - "&amp;VLOOKUP(P177,'Huawei BUn - JDI'!L:O,3,0)," Sem Conversão"))</f>
        <v xml:space="preserve"> Sem Conversão</v>
      </c>
      <c r="J177" s="12" t="s">
        <v>4</v>
      </c>
      <c r="K177" s="9" t="b">
        <v>1</v>
      </c>
      <c r="L177" s="9" t="s">
        <v>7752</v>
      </c>
      <c r="M177" s="11" t="s">
        <v>8577</v>
      </c>
      <c r="N177" s="10" t="s">
        <v>7677</v>
      </c>
      <c r="O177" s="9" t="s">
        <v>7544</v>
      </c>
      <c r="P177" s="10" t="s">
        <v>1863</v>
      </c>
      <c r="Q177" s="9" t="s">
        <v>1864</v>
      </c>
      <c r="R177" s="161" t="s">
        <v>7545</v>
      </c>
      <c r="S177" s="10" t="s">
        <v>7</v>
      </c>
      <c r="T177" s="9" t="s">
        <v>7705</v>
      </c>
      <c r="U177" s="10" t="s">
        <v>1</v>
      </c>
      <c r="V177" s="9">
        <v>5000</v>
      </c>
      <c r="W177" s="10">
        <v>47</v>
      </c>
      <c r="X177" s="9" t="s">
        <v>5</v>
      </c>
      <c r="Y177" s="8">
        <v>45333</v>
      </c>
      <c r="Z177" s="7">
        <v>45262</v>
      </c>
      <c r="AA177" s="8">
        <v>45323</v>
      </c>
      <c r="AB177" s="7">
        <v>45323</v>
      </c>
      <c r="AC177" s="6">
        <v>9239</v>
      </c>
    </row>
    <row r="178" spans="1:30" hidden="1">
      <c r="A178" s="15" t="str">
        <f t="shared" ca="1" si="16"/>
        <v>PO &gt; Ok</v>
      </c>
      <c r="B178" s="40" t="s">
        <v>10768</v>
      </c>
      <c r="C178" s="18" t="str">
        <f>IFERROR(IF(VLOOKUP(G178&amp;P178,'Troca PN'!A:G,5,0)&lt;&gt;0,"TEVE Troca de PN","  &gt; ERRO CHAVE SKU&amp;PN "),"")</f>
        <v/>
      </c>
      <c r="D178" s="18" t="str">
        <f>IFERROR(IF(VLOOKUP(G178&amp;P178,'Troca PN'!A:G,5,0)&lt;&gt;0,VLOOKUP(P178,'Troca PN'!C:G,2,0),"  &gt; ERRO CHAVE SKU&amp;PN "),P178)</f>
        <v>07091500-001</v>
      </c>
      <c r="E178" s="54">
        <f>IFERROR(ROUNDUP((AC178/VLOOKUP(P178,'Huawei BUn - JDI'!B:H,4,0))*VLOOKUP(P178,'Huawei BUn - JDI'!B:H,7,0),0),
IFERROR(IF(AC178/VLOOKUP(P178,'Huawei BUn - JDI'!L:O,3,0)&lt;1,VLOOKUP(P178,'Huawei BUn - JDI'!L:O,3,0),
IFERROR(IF(AC178/VLOOKUP(P178,'Huawei BUn - JDI'!L:O,3,0)&lt;&gt;ROUND(AC178/VLOOKUP(P178,'Huawei BUn - JDI'!L:O,3,0),0),ROUNDUP(AC178/VLOOKUP(P178,'Huawei BUn - JDI'!L:O,3,0),0),AC178),AC178)),AC178))</f>
        <v>2000</v>
      </c>
      <c r="F178" s="17">
        <f>VLOOKUP(P178,'Material Unit Price List'!A:D,3,0)</f>
        <v>2.9999999999999997E-4</v>
      </c>
      <c r="G178" s="1" t="str">
        <f>TRIM(MID(N178,(FIND("]",N178)+1),
(FIND("#",N178)-1)-(FIND("]",N178))))</f>
        <v>BSJ-4</v>
      </c>
      <c r="H178" s="16" t="str">
        <f>IFERROR(VLOOKUP(P178,'Huawei BUn - JDI'!B:H,1,0)&amp;" - has convertion, divide for - "&amp;VLOOKUP(P178,'Huawei BUn - JDI'!B:H,4,0),
IFERROR(VLOOKUP(P178,'Huawei BUn - JDI'!L:O,1,0)&amp;"- has MOQ of - "&amp;VLOOKUP(P178,'Huawei BUn - JDI'!L:O,3,0)," Sem Conversão"))</f>
        <v xml:space="preserve"> Sem Conversão</v>
      </c>
      <c r="J178" s="12" t="s">
        <v>4</v>
      </c>
      <c r="K178" s="9" t="b">
        <v>1</v>
      </c>
      <c r="L178" s="9" t="s">
        <v>7753</v>
      </c>
      <c r="M178" s="11" t="s">
        <v>8578</v>
      </c>
      <c r="N178" s="10" t="s">
        <v>7654</v>
      </c>
      <c r="O178" s="9" t="s">
        <v>7544</v>
      </c>
      <c r="P178" s="10" t="s">
        <v>255</v>
      </c>
      <c r="Q178" s="9" t="s">
        <v>254</v>
      </c>
      <c r="R178" s="161" t="s">
        <v>7545</v>
      </c>
      <c r="S178" s="10" t="s">
        <v>7</v>
      </c>
      <c r="T178" s="9" t="s">
        <v>7705</v>
      </c>
      <c r="U178" s="10" t="s">
        <v>1</v>
      </c>
      <c r="V178" s="9">
        <v>1000</v>
      </c>
      <c r="W178" s="10">
        <v>47</v>
      </c>
      <c r="X178" s="9" t="s">
        <v>5</v>
      </c>
      <c r="Y178" s="8">
        <v>45308</v>
      </c>
      <c r="Z178" s="7">
        <v>45231</v>
      </c>
      <c r="AA178" s="8">
        <v>45292</v>
      </c>
      <c r="AB178" s="7">
        <v>45292</v>
      </c>
      <c r="AC178" s="6">
        <v>2000</v>
      </c>
    </row>
    <row r="179" spans="1:30" hidden="1">
      <c r="A179" s="15" t="str">
        <f t="shared" ca="1" si="16"/>
        <v>PO &gt; Ok</v>
      </c>
      <c r="B179" s="40" t="s">
        <v>10768</v>
      </c>
      <c r="C179" s="18" t="str">
        <f>IFERROR(IF(VLOOKUP(G179&amp;P179,'Troca PN'!A:G,5,0)&lt;&gt;0,"TEVE Troca de PN","  &gt; ERRO CHAVE SKU&amp;PN "),"")</f>
        <v/>
      </c>
      <c r="D179" s="18" t="str">
        <f>IFERROR(IF(VLOOKUP(G179&amp;P179,'Troca PN'!A:G,5,0)&lt;&gt;0,VLOOKUP(P179,'Troca PN'!C:G,2,0),"  &gt; ERRO CHAVE SKU&amp;PN "),P179)</f>
        <v>07091500-001</v>
      </c>
      <c r="E179" s="54">
        <f>IFERROR(ROUNDUP((AC179/VLOOKUP(P179,'Huawei BUn - JDI'!B:H,4,0))*VLOOKUP(P179,'Huawei BUn - JDI'!B:H,7,0),0),
IFERROR(IF(AC179/VLOOKUP(P179,'Huawei BUn - JDI'!L:O,3,0)&lt;1,VLOOKUP(P179,'Huawei BUn - JDI'!L:O,3,0),
IFERROR(IF(AC179/VLOOKUP(P179,'Huawei BUn - JDI'!L:O,3,0)&lt;&gt;ROUND(AC179/VLOOKUP(P179,'Huawei BUn - JDI'!L:O,3,0),0),ROUNDUP(AC179/VLOOKUP(P179,'Huawei BUn - JDI'!L:O,3,0),0),AC179),AC179)),AC179))</f>
        <v>2000</v>
      </c>
      <c r="F179" s="17">
        <f>VLOOKUP(P179,'Material Unit Price List'!A:D,3,0)</f>
        <v>2.9999999999999997E-4</v>
      </c>
      <c r="G179" s="1" t="str">
        <f>TRIM(MID(N179,(FIND("]",N179)+1),
(FIND("#",N179)-1)-(FIND("]",N179))))</f>
        <v>BSJ-4</v>
      </c>
      <c r="H179" s="16" t="str">
        <f>IFERROR(VLOOKUP(P179,'Huawei BUn - JDI'!B:H,1,0)&amp;" - has convertion, divide for - "&amp;VLOOKUP(P179,'Huawei BUn - JDI'!B:H,4,0),
IFERROR(VLOOKUP(P179,'Huawei BUn - JDI'!L:O,1,0)&amp;"- has MOQ of - "&amp;VLOOKUP(P179,'Huawei BUn - JDI'!L:O,3,0)," Sem Conversão"))</f>
        <v xml:space="preserve"> Sem Conversão</v>
      </c>
      <c r="J179" s="12" t="s">
        <v>4</v>
      </c>
      <c r="K179" s="9" t="b">
        <v>1</v>
      </c>
      <c r="L179" s="9" t="s">
        <v>7753</v>
      </c>
      <c r="M179" s="11" t="s">
        <v>8579</v>
      </c>
      <c r="N179" s="10" t="s">
        <v>7683</v>
      </c>
      <c r="O179" s="9" t="s">
        <v>7544</v>
      </c>
      <c r="P179" s="10" t="s">
        <v>255</v>
      </c>
      <c r="Q179" s="9" t="s">
        <v>254</v>
      </c>
      <c r="R179" s="161" t="s">
        <v>7545</v>
      </c>
      <c r="S179" s="10" t="s">
        <v>7</v>
      </c>
      <c r="T179" s="9" t="s">
        <v>7705</v>
      </c>
      <c r="U179" s="10" t="s">
        <v>1</v>
      </c>
      <c r="V179" s="9">
        <v>1000</v>
      </c>
      <c r="W179" s="10">
        <v>47</v>
      </c>
      <c r="X179" s="9" t="s">
        <v>5</v>
      </c>
      <c r="Y179" s="8">
        <v>45309</v>
      </c>
      <c r="Z179" s="7">
        <v>45231</v>
      </c>
      <c r="AA179" s="8">
        <v>45292</v>
      </c>
      <c r="AB179" s="7">
        <v>45292</v>
      </c>
      <c r="AC179" s="6">
        <v>2000</v>
      </c>
    </row>
    <row r="180" spans="1:30">
      <c r="A180" s="15" t="str">
        <f t="shared" ca="1" si="16"/>
        <v>PO &gt; Ok</v>
      </c>
      <c r="B180" s="40" t="str">
        <f ca="1">IFERROR(IF(FIND("TAMURA",UPPER(Q180))&lt;&gt;0,"LOCAL PO &gt; 'TAMURA' ","ERRO Regra Tamura"),
IFERROR(IF(LOWER(S180)="national","Local PO",
IF(YEAR(Z180)&amp;TEXT(WEEKNUM(Z180),"00")&lt;=YEAR(TODAY())&amp;TEXT(WEEKNUM(TODAY())  +1,"00"),"PO &gt; Ok",   "Future PO")),""))</f>
        <v>PO &gt; Ok</v>
      </c>
      <c r="C180" s="18" t="str">
        <f>IFERROR(IF(VLOOKUP(G180&amp;P180,'Troca PN'!A:G,5,0)&lt;&gt;0,"TEVE Troca de PN","  &gt; ERRO CHAVE SKU&amp;PN "),"")</f>
        <v/>
      </c>
      <c r="D180" s="18" t="str">
        <f>IFERROR(IF(VLOOKUP(G180&amp;P180,'Troca PN'!A:G,5,0)&lt;&gt;0,VLOOKUP(P180,'Troca PN'!C:G,2,0),"  &gt; ERRO CHAVE SKU&amp;PN "),P180)</f>
        <v>07091500-001</v>
      </c>
      <c r="E180" s="54">
        <f>IFERROR(ROUNDUP((AC180/VLOOKUP(P180,'Huawei BUn - JDI'!B:H,4,0))*VLOOKUP(P180,'Huawei BUn - JDI'!B:H,7,0),0),
IFERROR(IF(AC180/VLOOKUP(P180,'Huawei BUn - JDI'!L:O,3,0)&lt;1,VLOOKUP(P180,'Huawei BUn - JDI'!L:O,3,0),
IFERROR(IF(AC180/VLOOKUP(P180,'Huawei BUn - JDI'!L:O,3,0)&lt;&gt;ROUND(AC180/VLOOKUP(P180,'Huawei BUn - JDI'!L:O,3,0),0),ROUNDUP(AC180/VLOOKUP(P180,'Huawei BUn - JDI'!L:O,3,0),0),AC180),AC180)),AC180))</f>
        <v>3000</v>
      </c>
      <c r="F180" s="17">
        <f>VLOOKUP(P180,'Material Unit Price List'!A:D,3,0)</f>
        <v>2.9999999999999997E-4</v>
      </c>
      <c r="G180" s="1" t="str">
        <f>TRIM(MID(N180,(FIND("]",N180)+1),
(FIND("#",N180)-1)-(FIND("]",N180))))</f>
        <v>707-4</v>
      </c>
      <c r="H180" s="16" t="str">
        <f>IFERROR(VLOOKUP(P180,'Huawei BUn - JDI'!B:H,1,0)&amp;" - has convertion, divide for - "&amp;VLOOKUP(P180,'Huawei BUn - JDI'!B:H,4,0),
IFERROR(VLOOKUP(P180,'Huawei BUn - JDI'!L:O,1,0)&amp;"- has MOQ of - "&amp;VLOOKUP(P180,'Huawei BUn - JDI'!L:O,3,0)," Sem Conversão"))</f>
        <v xml:space="preserve"> Sem Conversão</v>
      </c>
      <c r="J180" s="12" t="s">
        <v>4</v>
      </c>
      <c r="K180" s="9" t="b">
        <v>0</v>
      </c>
      <c r="L180" s="9" t="s">
        <v>7753</v>
      </c>
      <c r="M180" s="11" t="s">
        <v>8580</v>
      </c>
      <c r="N180" s="10" t="s">
        <v>8448</v>
      </c>
      <c r="O180" s="9" t="s">
        <v>7544</v>
      </c>
      <c r="P180" s="10" t="s">
        <v>255</v>
      </c>
      <c r="Q180" s="9" t="s">
        <v>254</v>
      </c>
      <c r="R180" s="161" t="s">
        <v>7545</v>
      </c>
      <c r="S180" s="10" t="s">
        <v>7</v>
      </c>
      <c r="T180" s="9" t="s">
        <v>7705</v>
      </c>
      <c r="U180" s="10" t="s">
        <v>1</v>
      </c>
      <c r="V180" s="9">
        <v>1000</v>
      </c>
      <c r="W180" s="10">
        <v>47</v>
      </c>
      <c r="X180" s="9" t="s">
        <v>5</v>
      </c>
      <c r="Y180" s="8">
        <v>45310</v>
      </c>
      <c r="Z180" s="7">
        <v>45217</v>
      </c>
      <c r="AA180" s="8">
        <v>45278</v>
      </c>
      <c r="AB180" s="7">
        <v>45284</v>
      </c>
      <c r="AC180" s="6">
        <v>3000</v>
      </c>
      <c r="AD180" s="1" t="s">
        <v>10769</v>
      </c>
    </row>
    <row r="181" spans="1:30" hidden="1">
      <c r="A181" s="15" t="str">
        <f t="shared" ca="1" si="16"/>
        <v>Future PO</v>
      </c>
      <c r="B181" s="40" t="str">
        <f ca="1">IFERROR(IF(FIND("TAMURA",UPPER(Q181))&lt;&gt;0,"LOCAL PO &gt; 'TAMURA' ","ERRO Regra Tamura"),
IFERROR(IF(LOWER(S181)="national","Local PO",
IF(YEAR(Z181)&amp;TEXT(WEEKNUM(Z181),"00")&lt;=YEAR(TODAY())&amp;TEXT(WEEKNUM(TODAY())  +1,"00"),"PO &gt; Ok",   "Future PO")),""))</f>
        <v>Future PO</v>
      </c>
      <c r="C181" s="18" t="str">
        <f>IFERROR(IF(VLOOKUP(G181&amp;P181,'Troca PN'!A:G,5,0)&lt;&gt;0,"TEVE Troca de PN","  &gt; ERRO CHAVE SKU&amp;PN "),"")</f>
        <v/>
      </c>
      <c r="D181" s="18" t="str">
        <f>IFERROR(IF(VLOOKUP(G181&amp;P181,'Troca PN'!A:G,5,0)&lt;&gt;0,VLOOKUP(P181,'Troca PN'!C:G,2,0),"  &gt; ERRO CHAVE SKU&amp;PN "),P181)</f>
        <v>07091500-001</v>
      </c>
      <c r="E181" s="54">
        <f>IFERROR(ROUNDUP((AC181/VLOOKUP(P181,'Huawei BUn - JDI'!B:H,4,0))*VLOOKUP(P181,'Huawei BUn - JDI'!B:H,7,0),0),
IFERROR(IF(AC181/VLOOKUP(P181,'Huawei BUn - JDI'!L:O,3,0)&lt;1,VLOOKUP(P181,'Huawei BUn - JDI'!L:O,3,0),
IFERROR(IF(AC181/VLOOKUP(P181,'Huawei BUn - JDI'!L:O,3,0)&lt;&gt;ROUND(AC181/VLOOKUP(P181,'Huawei BUn - JDI'!L:O,3,0),0),ROUNDUP(AC181/VLOOKUP(P181,'Huawei BUn - JDI'!L:O,3,0),0),AC181),AC181)),AC181))</f>
        <v>1000</v>
      </c>
      <c r="F181" s="17">
        <f>VLOOKUP(P181,'Material Unit Price List'!A:D,3,0)</f>
        <v>2.9999999999999997E-4</v>
      </c>
      <c r="G181" s="1" t="str">
        <f>TRIM(MID(N181,(FIND("]",N181)+1),
(FIND("#",N181)-1)-(FIND("]",N181))))</f>
        <v>TVH-3</v>
      </c>
      <c r="H181" s="16" t="str">
        <f>IFERROR(VLOOKUP(P181,'Huawei BUn - JDI'!B:H,1,0)&amp;" - has convertion, divide for - "&amp;VLOOKUP(P181,'Huawei BUn - JDI'!B:H,4,0),
IFERROR(VLOOKUP(P181,'Huawei BUn - JDI'!L:O,1,0)&amp;"- has MOQ of - "&amp;VLOOKUP(P181,'Huawei BUn - JDI'!L:O,3,0)," Sem Conversão"))</f>
        <v xml:space="preserve"> Sem Conversão</v>
      </c>
      <c r="J181" s="12" t="s">
        <v>4</v>
      </c>
      <c r="K181" s="9" t="b">
        <v>1</v>
      </c>
      <c r="L181" s="9" t="s">
        <v>7753</v>
      </c>
      <c r="M181" s="11" t="s">
        <v>8581</v>
      </c>
      <c r="N181" s="10" t="s">
        <v>7667</v>
      </c>
      <c r="O181" s="9" t="s">
        <v>7544</v>
      </c>
      <c r="P181" s="10" t="s">
        <v>255</v>
      </c>
      <c r="Q181" s="9" t="s">
        <v>254</v>
      </c>
      <c r="R181" s="161" t="s">
        <v>7545</v>
      </c>
      <c r="S181" s="10" t="s">
        <v>7</v>
      </c>
      <c r="T181" s="9" t="s">
        <v>7705</v>
      </c>
      <c r="U181" s="10" t="s">
        <v>1</v>
      </c>
      <c r="V181" s="9">
        <v>1000</v>
      </c>
      <c r="W181" s="10">
        <v>47</v>
      </c>
      <c r="X181" s="9" t="s">
        <v>5</v>
      </c>
      <c r="Y181" s="8">
        <v>45323</v>
      </c>
      <c r="Z181" s="7">
        <v>45262</v>
      </c>
      <c r="AA181" s="8">
        <v>45323</v>
      </c>
      <c r="AB181" s="7">
        <v>45323</v>
      </c>
      <c r="AC181" s="6">
        <v>1000</v>
      </c>
    </row>
    <row r="182" spans="1:30" hidden="1">
      <c r="A182" s="15" t="str">
        <f t="shared" ca="1" si="16"/>
        <v>Future PO</v>
      </c>
      <c r="B182" s="40" t="str">
        <f ca="1">IFERROR(IF(FIND("TAMURA",UPPER(Q182))&lt;&gt;0,"LOCAL PO &gt; 'TAMURA' ","ERRO Regra Tamura"),
IFERROR(IF(LOWER(S182)="national","Local PO",
IF(YEAR(Z182)&amp;TEXT(WEEKNUM(Z182),"00")&lt;=YEAR(TODAY())&amp;TEXT(WEEKNUM(TODAY())  +1,"00"),"PO &gt; Ok",   "Future PO")),""))</f>
        <v>Future PO</v>
      </c>
      <c r="C182" s="18" t="str">
        <f>IFERROR(IF(VLOOKUP(G182&amp;P182,'Troca PN'!A:G,5,0)&lt;&gt;0,"TEVE Troca de PN","  &gt; ERRO CHAVE SKU&amp;PN "),"")</f>
        <v/>
      </c>
      <c r="D182" s="18" t="str">
        <f>IFERROR(IF(VLOOKUP(G182&amp;P182,'Troca PN'!A:G,5,0)&lt;&gt;0,VLOOKUP(P182,'Troca PN'!C:G,2,0),"  &gt; ERRO CHAVE SKU&amp;PN "),P182)</f>
        <v>07091500-001</v>
      </c>
      <c r="E182" s="54">
        <f>IFERROR(ROUNDUP((AC182/VLOOKUP(P182,'Huawei BUn - JDI'!B:H,4,0))*VLOOKUP(P182,'Huawei BUn - JDI'!B:H,7,0),0),
IFERROR(IF(AC182/VLOOKUP(P182,'Huawei BUn - JDI'!L:O,3,0)&lt;1,VLOOKUP(P182,'Huawei BUn - JDI'!L:O,3,0),
IFERROR(IF(AC182/VLOOKUP(P182,'Huawei BUn - JDI'!L:O,3,0)&lt;&gt;ROUND(AC182/VLOOKUP(P182,'Huawei BUn - JDI'!L:O,3,0),0),ROUNDUP(AC182/VLOOKUP(P182,'Huawei BUn - JDI'!L:O,3,0),0),AC182),AC182)),AC182))</f>
        <v>2000</v>
      </c>
      <c r="F182" s="17">
        <f>VLOOKUP(P182,'Material Unit Price List'!A:D,3,0)</f>
        <v>2.9999999999999997E-4</v>
      </c>
      <c r="G182" s="1" t="str">
        <f>TRIM(MID(N182,(FIND("]",N182)+1),
(FIND("#",N182)-1)-(FIND("]",N182))))</f>
        <v>VFF-3</v>
      </c>
      <c r="H182" s="16" t="str">
        <f>IFERROR(VLOOKUP(P182,'Huawei BUn - JDI'!B:H,1,0)&amp;" - has convertion, divide for - "&amp;VLOOKUP(P182,'Huawei BUn - JDI'!B:H,4,0),
IFERROR(VLOOKUP(P182,'Huawei BUn - JDI'!L:O,1,0)&amp;"- has MOQ of - "&amp;VLOOKUP(P182,'Huawei BUn - JDI'!L:O,3,0)," Sem Conversão"))</f>
        <v xml:space="preserve"> Sem Conversão</v>
      </c>
      <c r="J182" s="12" t="s">
        <v>4</v>
      </c>
      <c r="K182" s="9" t="b">
        <v>1</v>
      </c>
      <c r="L182" s="9" t="s">
        <v>7753</v>
      </c>
      <c r="M182" s="11" t="s">
        <v>8582</v>
      </c>
      <c r="N182" s="10" t="s">
        <v>7656</v>
      </c>
      <c r="O182" s="9" t="s">
        <v>7544</v>
      </c>
      <c r="P182" s="10" t="s">
        <v>255</v>
      </c>
      <c r="Q182" s="9" t="s">
        <v>254</v>
      </c>
      <c r="R182" s="161" t="s">
        <v>7545</v>
      </c>
      <c r="S182" s="10" t="s">
        <v>7</v>
      </c>
      <c r="T182" s="9" t="s">
        <v>7705</v>
      </c>
      <c r="U182" s="10" t="s">
        <v>1</v>
      </c>
      <c r="V182" s="9">
        <v>1000</v>
      </c>
      <c r="W182" s="10">
        <v>47</v>
      </c>
      <c r="X182" s="9" t="s">
        <v>5</v>
      </c>
      <c r="Y182" s="8">
        <v>45324</v>
      </c>
      <c r="Z182" s="7">
        <v>45262</v>
      </c>
      <c r="AA182" s="8">
        <v>45323</v>
      </c>
      <c r="AB182" s="7">
        <v>45323</v>
      </c>
      <c r="AC182" s="6">
        <v>2000</v>
      </c>
    </row>
    <row r="183" spans="1:30" hidden="1">
      <c r="A183" s="15" t="str">
        <f t="shared" ca="1" si="16"/>
        <v>Future PO</v>
      </c>
      <c r="B183" s="40" t="str">
        <f ca="1">IFERROR(IF(FIND("TAMURA",UPPER(Q183))&lt;&gt;0,"LOCAL PO &gt; 'TAMURA' ","ERRO Regra Tamura"),
IFERROR(IF(LOWER(S183)="national","Local PO",
IF(YEAR(Z183)&amp;TEXT(WEEKNUM(Z183),"00")&lt;=YEAR(TODAY())&amp;TEXT(WEEKNUM(TODAY())  +1,"00"),"PO &gt; Ok",   "Future PO")),""))</f>
        <v>Future PO</v>
      </c>
      <c r="C183" s="18" t="str">
        <f>IFERROR(IF(VLOOKUP(G183&amp;P183,'Troca PN'!A:G,5,0)&lt;&gt;0,"TEVE Troca de PN","  &gt; ERRO CHAVE SKU&amp;PN "),"")</f>
        <v/>
      </c>
      <c r="D183" s="18" t="str">
        <f>IFERROR(IF(VLOOKUP(G183&amp;P183,'Troca PN'!A:G,5,0)&lt;&gt;0,VLOOKUP(P183,'Troca PN'!C:G,2,0),"  &gt; ERRO CHAVE SKU&amp;PN "),P183)</f>
        <v>07091500-001</v>
      </c>
      <c r="E183" s="54">
        <f>IFERROR(ROUNDUP((AC183/VLOOKUP(P183,'Huawei BUn - JDI'!B:H,4,0))*VLOOKUP(P183,'Huawei BUn - JDI'!B:H,7,0),0),
IFERROR(IF(AC183/VLOOKUP(P183,'Huawei BUn - JDI'!L:O,3,0)&lt;1,VLOOKUP(P183,'Huawei BUn - JDI'!L:O,3,0),
IFERROR(IF(AC183/VLOOKUP(P183,'Huawei BUn - JDI'!L:O,3,0)&lt;&gt;ROUND(AC183/VLOOKUP(P183,'Huawei BUn - JDI'!L:O,3,0),0),ROUNDUP(AC183/VLOOKUP(P183,'Huawei BUn - JDI'!L:O,3,0),0),AC183),AC183)),AC183))</f>
        <v>1000</v>
      </c>
      <c r="F183" s="17">
        <f>VLOOKUP(P183,'Material Unit Price List'!A:D,3,0)</f>
        <v>2.9999999999999997E-4</v>
      </c>
      <c r="G183" s="1" t="str">
        <f>TRIM(MID(N183,(FIND("]",N183)+1),
(FIND("#",N183)-1)-(FIND("]",N183))))</f>
        <v>VFF-3</v>
      </c>
      <c r="H183" s="16" t="str">
        <f>IFERROR(VLOOKUP(P183,'Huawei BUn - JDI'!B:H,1,0)&amp;" - has convertion, divide for - "&amp;VLOOKUP(P183,'Huawei BUn - JDI'!B:H,4,0),
IFERROR(VLOOKUP(P183,'Huawei BUn - JDI'!L:O,1,0)&amp;"- has MOQ of - "&amp;VLOOKUP(P183,'Huawei BUn - JDI'!L:O,3,0)," Sem Conversão"))</f>
        <v xml:space="preserve"> Sem Conversão</v>
      </c>
      <c r="J183" s="12" t="s">
        <v>4</v>
      </c>
      <c r="K183" s="9" t="b">
        <v>1</v>
      </c>
      <c r="L183" s="9" t="s">
        <v>7753</v>
      </c>
      <c r="M183" s="11" t="s">
        <v>8583</v>
      </c>
      <c r="N183" s="10" t="s">
        <v>7656</v>
      </c>
      <c r="O183" s="9" t="s">
        <v>7544</v>
      </c>
      <c r="P183" s="10" t="s">
        <v>255</v>
      </c>
      <c r="Q183" s="9" t="s">
        <v>254</v>
      </c>
      <c r="R183" s="161" t="s">
        <v>7545</v>
      </c>
      <c r="S183" s="10" t="s">
        <v>7</v>
      </c>
      <c r="T183" s="9" t="s">
        <v>7705</v>
      </c>
      <c r="U183" s="10" t="s">
        <v>1</v>
      </c>
      <c r="V183" s="9">
        <v>1000</v>
      </c>
      <c r="W183" s="10">
        <v>47</v>
      </c>
      <c r="X183" s="9" t="s">
        <v>5</v>
      </c>
      <c r="Y183" s="8">
        <v>45325</v>
      </c>
      <c r="Z183" s="7">
        <v>45262</v>
      </c>
      <c r="AA183" s="8">
        <v>45323</v>
      </c>
      <c r="AB183" s="7">
        <v>45323</v>
      </c>
      <c r="AC183" s="6">
        <v>1000</v>
      </c>
    </row>
    <row r="184" spans="1:30" hidden="1">
      <c r="A184" s="15" t="str">
        <f t="shared" ca="1" si="16"/>
        <v>Future PO</v>
      </c>
      <c r="B184" s="40" t="str">
        <f ca="1">IFERROR(IF(FIND("TAMURA",UPPER(Q184))&lt;&gt;0,"LOCAL PO &gt; 'TAMURA' ","ERRO Regra Tamura"),
IFERROR(IF(LOWER(S184)="national","Local PO",
IF(YEAR(Z184)&amp;TEXT(WEEKNUM(Z184),"00")&lt;=YEAR(TODAY())&amp;TEXT(WEEKNUM(TODAY())  +1,"00"),"PO &gt; Ok",   "Future PO")),""))</f>
        <v>Future PO</v>
      </c>
      <c r="C184" s="18" t="str">
        <f>IFERROR(IF(VLOOKUP(G184&amp;P184,'Troca PN'!A:G,5,0)&lt;&gt;0,"TEVE Troca de PN","  &gt; ERRO CHAVE SKU&amp;PN "),"")</f>
        <v/>
      </c>
      <c r="D184" s="18" t="str">
        <f>IFERROR(IF(VLOOKUP(G184&amp;P184,'Troca PN'!A:G,5,0)&lt;&gt;0,VLOOKUP(P184,'Troca PN'!C:G,2,0),"  &gt; ERRO CHAVE SKU&amp;PN "),P184)</f>
        <v>07091500-001</v>
      </c>
      <c r="E184" s="54">
        <f>IFERROR(ROUNDUP((AC184/VLOOKUP(P184,'Huawei BUn - JDI'!B:H,4,0))*VLOOKUP(P184,'Huawei BUn - JDI'!B:H,7,0),0),
IFERROR(IF(AC184/VLOOKUP(P184,'Huawei BUn - JDI'!L:O,3,0)&lt;1,VLOOKUP(P184,'Huawei BUn - JDI'!L:O,3,0),
IFERROR(IF(AC184/VLOOKUP(P184,'Huawei BUn - JDI'!L:O,3,0)&lt;&gt;ROUND(AC184/VLOOKUP(P184,'Huawei BUn - JDI'!L:O,3,0),0),ROUNDUP(AC184/VLOOKUP(P184,'Huawei BUn - JDI'!L:O,3,0),0),AC184),AC184)),AC184))</f>
        <v>1000</v>
      </c>
      <c r="F184" s="17">
        <f>VLOOKUP(P184,'Material Unit Price List'!A:D,3,0)</f>
        <v>2.9999999999999997E-4</v>
      </c>
      <c r="G184" s="1" t="str">
        <f>TRIM(MID(N184,(FIND("]",N184)+1),
(FIND("#",N184)-1)-(FIND("]",N184))))</f>
        <v>VFF-3</v>
      </c>
      <c r="H184" s="16" t="str">
        <f>IFERROR(VLOOKUP(P184,'Huawei BUn - JDI'!B:H,1,0)&amp;" - has convertion, divide for - "&amp;VLOOKUP(P184,'Huawei BUn - JDI'!B:H,4,0),
IFERROR(VLOOKUP(P184,'Huawei BUn - JDI'!L:O,1,0)&amp;"- has MOQ of - "&amp;VLOOKUP(P184,'Huawei BUn - JDI'!L:O,3,0)," Sem Conversão"))</f>
        <v xml:space="preserve"> Sem Conversão</v>
      </c>
      <c r="J184" s="12" t="s">
        <v>4</v>
      </c>
      <c r="K184" s="9" t="b">
        <v>1</v>
      </c>
      <c r="L184" s="9" t="s">
        <v>7753</v>
      </c>
      <c r="M184" s="11" t="s">
        <v>8584</v>
      </c>
      <c r="N184" s="10" t="s">
        <v>7670</v>
      </c>
      <c r="O184" s="9" t="s">
        <v>7544</v>
      </c>
      <c r="P184" s="10" t="s">
        <v>255</v>
      </c>
      <c r="Q184" s="9" t="s">
        <v>254</v>
      </c>
      <c r="R184" s="161" t="s">
        <v>7545</v>
      </c>
      <c r="S184" s="10" t="s">
        <v>7</v>
      </c>
      <c r="T184" s="9" t="s">
        <v>7705</v>
      </c>
      <c r="U184" s="10" t="s">
        <v>1</v>
      </c>
      <c r="V184" s="9">
        <v>1000</v>
      </c>
      <c r="W184" s="10">
        <v>47</v>
      </c>
      <c r="X184" s="9" t="s">
        <v>5</v>
      </c>
      <c r="Y184" s="8">
        <v>45326</v>
      </c>
      <c r="Z184" s="7">
        <v>45262</v>
      </c>
      <c r="AA184" s="8">
        <v>45323</v>
      </c>
      <c r="AB184" s="7">
        <v>45323</v>
      </c>
      <c r="AC184" s="6">
        <v>1000</v>
      </c>
    </row>
    <row r="185" spans="1:30" hidden="1">
      <c r="A185" s="15" t="str">
        <f t="shared" ca="1" si="16"/>
        <v>Future PO</v>
      </c>
      <c r="B185" s="40" t="str">
        <f ca="1">IFERROR(IF(FIND("TAMURA",UPPER(Q185))&lt;&gt;0,"LOCAL PO &gt; 'TAMURA' ","ERRO Regra Tamura"),
IFERROR(IF(LOWER(S185)="national","Local PO",
IF(YEAR(Z185)&amp;TEXT(WEEKNUM(Z185),"00")&lt;=YEAR(TODAY())&amp;TEXT(WEEKNUM(TODAY())  +1,"00"),"PO &gt; Ok",   "Future PO")),""))</f>
        <v>Future PO</v>
      </c>
      <c r="C185" s="18" t="str">
        <f>IFERROR(IF(VLOOKUP(G185&amp;P185,'Troca PN'!A:G,5,0)&lt;&gt;0,"TEVE Troca de PN","  &gt; ERRO CHAVE SKU&amp;PN "),"")</f>
        <v/>
      </c>
      <c r="D185" s="18" t="str">
        <f>IFERROR(IF(VLOOKUP(G185&amp;P185,'Troca PN'!A:G,5,0)&lt;&gt;0,VLOOKUP(P185,'Troca PN'!C:G,2,0),"  &gt; ERRO CHAVE SKU&amp;PN "),P185)</f>
        <v>07091500-001</v>
      </c>
      <c r="E185" s="54">
        <f>IFERROR(ROUNDUP((AC185/VLOOKUP(P185,'Huawei BUn - JDI'!B:H,4,0))*VLOOKUP(P185,'Huawei BUn - JDI'!B:H,7,0),0),
IFERROR(IF(AC185/VLOOKUP(P185,'Huawei BUn - JDI'!L:O,3,0)&lt;1,VLOOKUP(P185,'Huawei BUn - JDI'!L:O,3,0),
IFERROR(IF(AC185/VLOOKUP(P185,'Huawei BUn - JDI'!L:O,3,0)&lt;&gt;ROUND(AC185/VLOOKUP(P185,'Huawei BUn - JDI'!L:O,3,0),0),ROUNDUP(AC185/VLOOKUP(P185,'Huawei BUn - JDI'!L:O,3,0),0),AC185),AC185)),AC185))</f>
        <v>1000</v>
      </c>
      <c r="F185" s="17">
        <f>VLOOKUP(P185,'Material Unit Price List'!A:D,3,0)</f>
        <v>2.9999999999999997E-4</v>
      </c>
      <c r="G185" s="1" t="str">
        <f>TRIM(MID(N185,(FIND("]",N185)+1),
(FIND("#",N185)-1)-(FIND("]",N185))))</f>
        <v>VFF-3</v>
      </c>
      <c r="H185" s="16" t="str">
        <f>IFERROR(VLOOKUP(P185,'Huawei BUn - JDI'!B:H,1,0)&amp;" - has convertion, divide for - "&amp;VLOOKUP(P185,'Huawei BUn - JDI'!B:H,4,0),
IFERROR(VLOOKUP(P185,'Huawei BUn - JDI'!L:O,1,0)&amp;"- has MOQ of - "&amp;VLOOKUP(P185,'Huawei BUn - JDI'!L:O,3,0)," Sem Conversão"))</f>
        <v xml:space="preserve"> Sem Conversão</v>
      </c>
      <c r="J185" s="12" t="s">
        <v>4</v>
      </c>
      <c r="K185" s="9" t="b">
        <v>1</v>
      </c>
      <c r="L185" s="9" t="s">
        <v>7753</v>
      </c>
      <c r="M185" s="11" t="s">
        <v>8585</v>
      </c>
      <c r="N185" s="10" t="s">
        <v>7670</v>
      </c>
      <c r="O185" s="9" t="s">
        <v>7544</v>
      </c>
      <c r="P185" s="10" t="s">
        <v>255</v>
      </c>
      <c r="Q185" s="9" t="s">
        <v>254</v>
      </c>
      <c r="R185" s="161" t="s">
        <v>7545</v>
      </c>
      <c r="S185" s="10" t="s">
        <v>7</v>
      </c>
      <c r="T185" s="9" t="s">
        <v>7705</v>
      </c>
      <c r="U185" s="10" t="s">
        <v>1</v>
      </c>
      <c r="V185" s="9">
        <v>1000</v>
      </c>
      <c r="W185" s="10">
        <v>47</v>
      </c>
      <c r="X185" s="9" t="s">
        <v>5</v>
      </c>
      <c r="Y185" s="8">
        <v>45327</v>
      </c>
      <c r="Z185" s="7">
        <v>45262</v>
      </c>
      <c r="AA185" s="8">
        <v>45323</v>
      </c>
      <c r="AB185" s="7">
        <v>45323</v>
      </c>
      <c r="AC185" s="6">
        <v>1000</v>
      </c>
    </row>
    <row r="186" spans="1:30" hidden="1">
      <c r="A186" s="15" t="str">
        <f t="shared" ca="1" si="16"/>
        <v>Future PO</v>
      </c>
      <c r="B186" s="40" t="str">
        <f ca="1">IFERROR(IF(FIND("TAMURA",UPPER(Q186))&lt;&gt;0,"LOCAL PO &gt; 'TAMURA' ","ERRO Regra Tamura"),
IFERROR(IF(LOWER(S186)="national","Local PO",
IF(YEAR(Z186)&amp;TEXT(WEEKNUM(Z186),"00")&lt;=YEAR(TODAY())&amp;TEXT(WEEKNUM(TODAY())  +1,"00"),"PO &gt; Ok",   "Future PO")),""))</f>
        <v>Future PO</v>
      </c>
      <c r="C186" s="18" t="str">
        <f>IFERROR(IF(VLOOKUP(G186&amp;P186,'Troca PN'!A:G,5,0)&lt;&gt;0,"TEVE Troca de PN","  &gt; ERRO CHAVE SKU&amp;PN "),"")</f>
        <v/>
      </c>
      <c r="D186" s="18" t="str">
        <f>IFERROR(IF(VLOOKUP(G186&amp;P186,'Troca PN'!A:G,5,0)&lt;&gt;0,VLOOKUP(P186,'Troca PN'!C:G,2,0),"  &gt; ERRO CHAVE SKU&amp;PN "),P186)</f>
        <v>07091500-001</v>
      </c>
      <c r="E186" s="54">
        <f>IFERROR(ROUNDUP((AC186/VLOOKUP(P186,'Huawei BUn - JDI'!B:H,4,0))*VLOOKUP(P186,'Huawei BUn - JDI'!B:H,7,0),0),
IFERROR(IF(AC186/VLOOKUP(P186,'Huawei BUn - JDI'!L:O,3,0)&lt;1,VLOOKUP(P186,'Huawei BUn - JDI'!L:O,3,0),
IFERROR(IF(AC186/VLOOKUP(P186,'Huawei BUn - JDI'!L:O,3,0)&lt;&gt;ROUND(AC186/VLOOKUP(P186,'Huawei BUn - JDI'!L:O,3,0),0),ROUNDUP(AC186/VLOOKUP(P186,'Huawei BUn - JDI'!L:O,3,0),0),AC186),AC186)),AC186))</f>
        <v>3000</v>
      </c>
      <c r="F186" s="17">
        <f>VLOOKUP(P186,'Material Unit Price List'!A:D,3,0)</f>
        <v>2.9999999999999997E-4</v>
      </c>
      <c r="G186" s="1" t="str">
        <f>TRIM(MID(N186,(FIND("]",N186)+1),
(FIND("#",N186)-1)-(FIND("]",N186))))</f>
        <v>BYF-2</v>
      </c>
      <c r="H186" s="16" t="str">
        <f>IFERROR(VLOOKUP(P186,'Huawei BUn - JDI'!B:H,1,0)&amp;" - has convertion, divide for - "&amp;VLOOKUP(P186,'Huawei BUn - JDI'!B:H,4,0),
IFERROR(VLOOKUP(P186,'Huawei BUn - JDI'!L:O,1,0)&amp;"- has MOQ of - "&amp;VLOOKUP(P186,'Huawei BUn - JDI'!L:O,3,0)," Sem Conversão"))</f>
        <v xml:space="preserve"> Sem Conversão</v>
      </c>
      <c r="J186" s="12" t="s">
        <v>4</v>
      </c>
      <c r="K186" s="9" t="b">
        <v>1</v>
      </c>
      <c r="L186" s="9" t="s">
        <v>7753</v>
      </c>
      <c r="M186" s="11" t="s">
        <v>8586</v>
      </c>
      <c r="N186" s="10" t="s">
        <v>8395</v>
      </c>
      <c r="O186" s="9" t="s">
        <v>7544</v>
      </c>
      <c r="P186" s="10" t="s">
        <v>255</v>
      </c>
      <c r="Q186" s="9" t="s">
        <v>254</v>
      </c>
      <c r="R186" s="161" t="s">
        <v>7545</v>
      </c>
      <c r="S186" s="10" t="s">
        <v>7</v>
      </c>
      <c r="T186" s="9" t="s">
        <v>7705</v>
      </c>
      <c r="U186" s="10" t="s">
        <v>1</v>
      </c>
      <c r="V186" s="9">
        <v>1000</v>
      </c>
      <c r="W186" s="10">
        <v>47</v>
      </c>
      <c r="X186" s="9" t="s">
        <v>5</v>
      </c>
      <c r="Y186" s="8">
        <v>45328</v>
      </c>
      <c r="Z186" s="7">
        <v>45248</v>
      </c>
      <c r="AA186" s="8">
        <v>45309</v>
      </c>
      <c r="AB186" s="7">
        <v>45309</v>
      </c>
      <c r="AC186" s="6">
        <v>3000</v>
      </c>
    </row>
    <row r="187" spans="1:30" hidden="1">
      <c r="A187" s="15" t="str">
        <f t="shared" ca="1" si="16"/>
        <v>Future PO</v>
      </c>
      <c r="B187" s="40" t="str">
        <f ca="1">IFERROR(IF(FIND("TAMURA",UPPER(Q187))&lt;&gt;0,"LOCAL PO &gt; 'TAMURA' ","ERRO Regra Tamura"),
IFERROR(IF(LOWER(S187)="national","Local PO",
IF(YEAR(Z187)&amp;TEXT(WEEKNUM(Z187),"00")&lt;=YEAR(TODAY())&amp;TEXT(WEEKNUM(TODAY())  +1,"00"),"PO &gt; Ok",   "Future PO")),""))</f>
        <v>Future PO</v>
      </c>
      <c r="C187" s="18" t="str">
        <f>IFERROR(IF(VLOOKUP(G187&amp;P187,'Troca PN'!A:G,5,0)&lt;&gt;0,"TEVE Troca de PN","  &gt; ERRO CHAVE SKU&amp;PN "),"")</f>
        <v/>
      </c>
      <c r="D187" s="18" t="str">
        <f>IFERROR(IF(VLOOKUP(G187&amp;P187,'Troca PN'!A:G,5,0)&lt;&gt;0,VLOOKUP(P187,'Troca PN'!C:G,2,0),"  &gt; ERRO CHAVE SKU&amp;PN "),P187)</f>
        <v>07091500-001</v>
      </c>
      <c r="E187" s="54">
        <f>IFERROR(ROUNDUP((AC187/VLOOKUP(P187,'Huawei BUn - JDI'!B:H,4,0))*VLOOKUP(P187,'Huawei BUn - JDI'!B:H,7,0),0),
IFERROR(IF(AC187/VLOOKUP(P187,'Huawei BUn - JDI'!L:O,3,0)&lt;1,VLOOKUP(P187,'Huawei BUn - JDI'!L:O,3,0),
IFERROR(IF(AC187/VLOOKUP(P187,'Huawei BUn - JDI'!L:O,3,0)&lt;&gt;ROUND(AC187/VLOOKUP(P187,'Huawei BUn - JDI'!L:O,3,0),0),ROUNDUP(AC187/VLOOKUP(P187,'Huawei BUn - JDI'!L:O,3,0),0),AC187),AC187)),AC187))</f>
        <v>2000</v>
      </c>
      <c r="F187" s="17">
        <f>VLOOKUP(P187,'Material Unit Price List'!A:D,3,0)</f>
        <v>2.9999999999999997E-4</v>
      </c>
      <c r="G187" s="1" t="str">
        <f>TRIM(MID(N187,(FIND("]",N187)+1),
(FIND("#",N187)-1)-(FIND("]",N187))))</f>
        <v>BYF-2</v>
      </c>
      <c r="H187" s="16" t="str">
        <f>IFERROR(VLOOKUP(P187,'Huawei BUn - JDI'!B:H,1,0)&amp;" - has convertion, divide for - "&amp;VLOOKUP(P187,'Huawei BUn - JDI'!B:H,4,0),
IFERROR(VLOOKUP(P187,'Huawei BUn - JDI'!L:O,1,0)&amp;"- has MOQ of - "&amp;VLOOKUP(P187,'Huawei BUn - JDI'!L:O,3,0)," Sem Conversão"))</f>
        <v xml:space="preserve"> Sem Conversão</v>
      </c>
      <c r="J187" s="12" t="s">
        <v>4</v>
      </c>
      <c r="K187" s="9" t="b">
        <v>1</v>
      </c>
      <c r="L187" s="9" t="s">
        <v>7753</v>
      </c>
      <c r="M187" s="11" t="s">
        <v>8587</v>
      </c>
      <c r="N187" s="10" t="s">
        <v>8393</v>
      </c>
      <c r="O187" s="9" t="s">
        <v>7544</v>
      </c>
      <c r="P187" s="10" t="s">
        <v>255</v>
      </c>
      <c r="Q187" s="9" t="s">
        <v>254</v>
      </c>
      <c r="R187" s="161" t="s">
        <v>7545</v>
      </c>
      <c r="S187" s="10" t="s">
        <v>7</v>
      </c>
      <c r="T187" s="9" t="s">
        <v>7705</v>
      </c>
      <c r="U187" s="10" t="s">
        <v>1</v>
      </c>
      <c r="V187" s="9">
        <v>1000</v>
      </c>
      <c r="W187" s="10">
        <v>47</v>
      </c>
      <c r="X187" s="9" t="s">
        <v>5</v>
      </c>
      <c r="Y187" s="8">
        <v>45329</v>
      </c>
      <c r="Z187" s="7">
        <v>45248</v>
      </c>
      <c r="AA187" s="8">
        <v>45309</v>
      </c>
      <c r="AB187" s="7">
        <v>45309</v>
      </c>
      <c r="AC187" s="6">
        <v>2000</v>
      </c>
    </row>
    <row r="188" spans="1:30" hidden="1">
      <c r="A188" s="15" t="str">
        <f t="shared" ca="1" si="16"/>
        <v>Future PO</v>
      </c>
      <c r="B188" s="40" t="str">
        <f ca="1">IFERROR(IF(FIND("TAMURA",UPPER(Q188))&lt;&gt;0,"LOCAL PO &gt; 'TAMURA' ","ERRO Regra Tamura"),
IFERROR(IF(LOWER(S188)="national","Local PO",
IF(YEAR(Z188)&amp;TEXT(WEEKNUM(Z188),"00")&lt;=YEAR(TODAY())&amp;TEXT(WEEKNUM(TODAY())  +1,"00"),"PO &gt; Ok",   "Future PO")),""))</f>
        <v>Future PO</v>
      </c>
      <c r="C188" s="18" t="str">
        <f>IFERROR(IF(VLOOKUP(G188&amp;P188,'Troca PN'!A:G,5,0)&lt;&gt;0,"TEVE Troca de PN","  &gt; ERRO CHAVE SKU&amp;PN "),"")</f>
        <v/>
      </c>
      <c r="D188" s="18" t="str">
        <f>IFERROR(IF(VLOOKUP(G188&amp;P188,'Troca PN'!A:G,5,0)&lt;&gt;0,VLOOKUP(P188,'Troca PN'!C:G,2,0),"  &gt; ERRO CHAVE SKU&amp;PN "),P188)</f>
        <v>07091500-001</v>
      </c>
      <c r="E188" s="54">
        <f>IFERROR(ROUNDUP((AC188/VLOOKUP(P188,'Huawei BUn - JDI'!B:H,4,0))*VLOOKUP(P188,'Huawei BUn - JDI'!B:H,7,0),0),
IFERROR(IF(AC188/VLOOKUP(P188,'Huawei BUn - JDI'!L:O,3,0)&lt;1,VLOOKUP(P188,'Huawei BUn - JDI'!L:O,3,0),
IFERROR(IF(AC188/VLOOKUP(P188,'Huawei BUn - JDI'!L:O,3,0)&lt;&gt;ROUND(AC188/VLOOKUP(P188,'Huawei BUn - JDI'!L:O,3,0),0),ROUNDUP(AC188/VLOOKUP(P188,'Huawei BUn - JDI'!L:O,3,0),0),AC188),AC188)),AC188))</f>
        <v>2000</v>
      </c>
      <c r="F188" s="17">
        <f>VLOOKUP(P188,'Material Unit Price List'!A:D,3,0)</f>
        <v>2.9999999999999997E-4</v>
      </c>
      <c r="G188" s="1" t="str">
        <f>TRIM(MID(N188,(FIND("]",N188)+1),
(FIND("#",N188)-1)-(FIND("]",N188))))</f>
        <v>737-4</v>
      </c>
      <c r="H188" s="16" t="str">
        <f>IFERROR(VLOOKUP(P188,'Huawei BUn - JDI'!B:H,1,0)&amp;" - has convertion, divide for - "&amp;VLOOKUP(P188,'Huawei BUn - JDI'!B:H,4,0),
IFERROR(VLOOKUP(P188,'Huawei BUn - JDI'!L:O,1,0)&amp;"- has MOQ of - "&amp;VLOOKUP(P188,'Huawei BUn - JDI'!L:O,3,0)," Sem Conversão"))</f>
        <v xml:space="preserve"> Sem Conversão</v>
      </c>
      <c r="J188" s="12" t="s">
        <v>4</v>
      </c>
      <c r="K188" s="9" t="b">
        <v>1</v>
      </c>
      <c r="L188" s="9" t="s">
        <v>7753</v>
      </c>
      <c r="M188" s="11" t="s">
        <v>8588</v>
      </c>
      <c r="N188" s="10" t="s">
        <v>8391</v>
      </c>
      <c r="O188" s="9" t="s">
        <v>7544</v>
      </c>
      <c r="P188" s="10" t="s">
        <v>255</v>
      </c>
      <c r="Q188" s="9" t="s">
        <v>254</v>
      </c>
      <c r="R188" s="161" t="s">
        <v>7545</v>
      </c>
      <c r="S188" s="10" t="s">
        <v>7</v>
      </c>
      <c r="T188" s="9" t="s">
        <v>7705</v>
      </c>
      <c r="U188" s="10" t="s">
        <v>1</v>
      </c>
      <c r="V188" s="9">
        <v>1000</v>
      </c>
      <c r="W188" s="10">
        <v>47</v>
      </c>
      <c r="X188" s="9" t="s">
        <v>5</v>
      </c>
      <c r="Y188" s="8">
        <v>45330</v>
      </c>
      <c r="Z188" s="7">
        <v>45248</v>
      </c>
      <c r="AA188" s="8">
        <v>45309</v>
      </c>
      <c r="AB188" s="7">
        <v>45309</v>
      </c>
      <c r="AC188" s="6">
        <v>2000</v>
      </c>
    </row>
    <row r="189" spans="1:30" hidden="1">
      <c r="A189" s="15" t="str">
        <f t="shared" ca="1" si="16"/>
        <v>Future PO</v>
      </c>
      <c r="B189" s="40" t="str">
        <f ca="1">IFERROR(IF(FIND("TAMURA",UPPER(Q189))&lt;&gt;0,"LOCAL PO &gt; 'TAMURA' ","ERRO Regra Tamura"),
IFERROR(IF(LOWER(S189)="national","Local PO",
IF(YEAR(Z189)&amp;TEXT(WEEKNUM(Z189),"00")&lt;=YEAR(TODAY())&amp;TEXT(WEEKNUM(TODAY())  +1,"00"),"PO &gt; Ok",   "Future PO")),""))</f>
        <v>Future PO</v>
      </c>
      <c r="C189" s="18" t="str">
        <f>IFERROR(IF(VLOOKUP(G189&amp;P189,'Troca PN'!A:G,5,0)&lt;&gt;0,"TEVE Troca de PN","  &gt; ERRO CHAVE SKU&amp;PN "),"")</f>
        <v/>
      </c>
      <c r="D189" s="18" t="str">
        <f>IFERROR(IF(VLOOKUP(G189&amp;P189,'Troca PN'!A:G,5,0)&lt;&gt;0,VLOOKUP(P189,'Troca PN'!C:G,2,0),"  &gt; ERRO CHAVE SKU&amp;PN "),P189)</f>
        <v>07091500-001</v>
      </c>
      <c r="E189" s="54">
        <f>IFERROR(ROUNDUP((AC189/VLOOKUP(P189,'Huawei BUn - JDI'!B:H,4,0))*VLOOKUP(P189,'Huawei BUn - JDI'!B:H,7,0),0),
IFERROR(IF(AC189/VLOOKUP(P189,'Huawei BUn - JDI'!L:O,3,0)&lt;1,VLOOKUP(P189,'Huawei BUn - JDI'!L:O,3,0),
IFERROR(IF(AC189/VLOOKUP(P189,'Huawei BUn - JDI'!L:O,3,0)&lt;&gt;ROUND(AC189/VLOOKUP(P189,'Huawei BUn - JDI'!L:O,3,0),0),ROUNDUP(AC189/VLOOKUP(P189,'Huawei BUn - JDI'!L:O,3,0),0),AC189),AC189)),AC189))</f>
        <v>3000</v>
      </c>
      <c r="F189" s="17">
        <f>VLOOKUP(P189,'Material Unit Price List'!A:D,3,0)</f>
        <v>2.9999999999999997E-4</v>
      </c>
      <c r="G189" s="1" t="str">
        <f>TRIM(MID(N189,(FIND("]",N189)+1),
(FIND("#",N189)-1)-(FIND("]",N189))))</f>
        <v>BSJ-4</v>
      </c>
      <c r="H189" s="16" t="str">
        <f>IFERROR(VLOOKUP(P189,'Huawei BUn - JDI'!B:H,1,0)&amp;" - has convertion, divide for - "&amp;VLOOKUP(P189,'Huawei BUn - JDI'!B:H,4,0),
IFERROR(VLOOKUP(P189,'Huawei BUn - JDI'!L:O,1,0)&amp;"- has MOQ of - "&amp;VLOOKUP(P189,'Huawei BUn - JDI'!L:O,3,0)," Sem Conversão"))</f>
        <v xml:space="preserve"> Sem Conversão</v>
      </c>
      <c r="J189" s="12" t="s">
        <v>4</v>
      </c>
      <c r="K189" s="9" t="b">
        <v>1</v>
      </c>
      <c r="L189" s="9" t="s">
        <v>7753</v>
      </c>
      <c r="M189" s="11" t="s">
        <v>8589</v>
      </c>
      <c r="N189" s="10" t="s">
        <v>7658</v>
      </c>
      <c r="O189" s="9" t="s">
        <v>7544</v>
      </c>
      <c r="P189" s="10" t="s">
        <v>255</v>
      </c>
      <c r="Q189" s="9" t="s">
        <v>254</v>
      </c>
      <c r="R189" s="161" t="s">
        <v>7545</v>
      </c>
      <c r="S189" s="10" t="s">
        <v>7</v>
      </c>
      <c r="T189" s="9" t="s">
        <v>7705</v>
      </c>
      <c r="U189" s="10" t="s">
        <v>1</v>
      </c>
      <c r="V189" s="9">
        <v>1000</v>
      </c>
      <c r="W189" s="10">
        <v>47</v>
      </c>
      <c r="X189" s="9" t="s">
        <v>5</v>
      </c>
      <c r="Y189" s="8">
        <v>45332</v>
      </c>
      <c r="Z189" s="7">
        <v>45262</v>
      </c>
      <c r="AA189" s="8">
        <v>45323</v>
      </c>
      <c r="AB189" s="7">
        <v>45323</v>
      </c>
      <c r="AC189" s="6">
        <v>3000</v>
      </c>
    </row>
    <row r="190" spans="1:30" hidden="1">
      <c r="A190" s="15" t="str">
        <f t="shared" ca="1" si="16"/>
        <v>Future PO</v>
      </c>
      <c r="B190" s="40" t="str">
        <f ca="1">IFERROR(IF(FIND("TAMURA",UPPER(Q190))&lt;&gt;0,"LOCAL PO &gt; 'TAMURA' ","ERRO Regra Tamura"),
IFERROR(IF(LOWER(S190)="national","Local PO",
IF(YEAR(Z190)&amp;TEXT(WEEKNUM(Z190),"00")&lt;=YEAR(TODAY())&amp;TEXT(WEEKNUM(TODAY())  +1,"00"),"PO &gt; Ok",   "Future PO")),""))</f>
        <v>Future PO</v>
      </c>
      <c r="C190" s="18" t="str">
        <f>IFERROR(IF(VLOOKUP(G190&amp;P190,'Troca PN'!A:G,5,0)&lt;&gt;0,"TEVE Troca de PN","  &gt; ERRO CHAVE SKU&amp;PN "),"")</f>
        <v/>
      </c>
      <c r="D190" s="18" t="str">
        <f>IFERROR(IF(VLOOKUP(G190&amp;P190,'Troca PN'!A:G,5,0)&lt;&gt;0,VLOOKUP(P190,'Troca PN'!C:G,2,0),"  &gt; ERRO CHAVE SKU&amp;PN "),P190)</f>
        <v>07091500-001</v>
      </c>
      <c r="E190" s="54">
        <f>IFERROR(ROUNDUP((AC190/VLOOKUP(P190,'Huawei BUn - JDI'!B:H,4,0))*VLOOKUP(P190,'Huawei BUn - JDI'!B:H,7,0),0),
IFERROR(IF(AC190/VLOOKUP(P190,'Huawei BUn - JDI'!L:O,3,0)&lt;1,VLOOKUP(P190,'Huawei BUn - JDI'!L:O,3,0),
IFERROR(IF(AC190/VLOOKUP(P190,'Huawei BUn - JDI'!L:O,3,0)&lt;&gt;ROUND(AC190/VLOOKUP(P190,'Huawei BUn - JDI'!L:O,3,0),0),ROUNDUP(AC190/VLOOKUP(P190,'Huawei BUn - JDI'!L:O,3,0),0),AC190),AC190)),AC190))</f>
        <v>1741</v>
      </c>
      <c r="F190" s="17">
        <f>VLOOKUP(P190,'Material Unit Price List'!A:D,3,0)</f>
        <v>2.9999999999999997E-4</v>
      </c>
      <c r="G190" s="1" t="str">
        <f>TRIM(MID(N190,(FIND("]",N190)+1),
(FIND("#",N190)-1)-(FIND("]",N190))))</f>
        <v>BSJ-4</v>
      </c>
      <c r="H190" s="16" t="str">
        <f>IFERROR(VLOOKUP(P190,'Huawei BUn - JDI'!B:H,1,0)&amp;" - has convertion, divide for - "&amp;VLOOKUP(P190,'Huawei BUn - JDI'!B:H,4,0),
IFERROR(VLOOKUP(P190,'Huawei BUn - JDI'!L:O,1,0)&amp;"- has MOQ of - "&amp;VLOOKUP(P190,'Huawei BUn - JDI'!L:O,3,0)," Sem Conversão"))</f>
        <v xml:space="preserve"> Sem Conversão</v>
      </c>
      <c r="J190" s="12" t="s">
        <v>4</v>
      </c>
      <c r="K190" s="9" t="b">
        <v>1</v>
      </c>
      <c r="L190" s="9" t="s">
        <v>7753</v>
      </c>
      <c r="M190" s="11" t="s">
        <v>8590</v>
      </c>
      <c r="N190" s="10" t="s">
        <v>7677</v>
      </c>
      <c r="O190" s="9" t="s">
        <v>7544</v>
      </c>
      <c r="P190" s="10" t="s">
        <v>255</v>
      </c>
      <c r="Q190" s="9" t="s">
        <v>254</v>
      </c>
      <c r="R190" s="161" t="s">
        <v>7545</v>
      </c>
      <c r="S190" s="10" t="s">
        <v>7</v>
      </c>
      <c r="T190" s="9" t="s">
        <v>7705</v>
      </c>
      <c r="U190" s="10" t="s">
        <v>1</v>
      </c>
      <c r="V190" s="9">
        <v>1000</v>
      </c>
      <c r="W190" s="10">
        <v>47</v>
      </c>
      <c r="X190" s="9" t="s">
        <v>5</v>
      </c>
      <c r="Y190" s="8">
        <v>45333</v>
      </c>
      <c r="Z190" s="7">
        <v>45262</v>
      </c>
      <c r="AA190" s="8">
        <v>45323</v>
      </c>
      <c r="AB190" s="7">
        <v>45323</v>
      </c>
      <c r="AC190" s="6">
        <v>1741</v>
      </c>
    </row>
    <row r="191" spans="1:30" hidden="1">
      <c r="A191" s="15" t="str">
        <f t="shared" ca="1" si="16"/>
        <v>Future PO</v>
      </c>
      <c r="B191" s="40" t="str">
        <f ca="1">IFERROR(IF(FIND("TAMURA",UPPER(Q191))&lt;&gt;0,"LOCAL PO &gt; 'TAMURA' ","ERRO Regra Tamura"),
IFERROR(IF(LOWER(S191)="national","Local PO",
IF(YEAR(Z191)&amp;TEXT(WEEKNUM(Z191),"00")&lt;=YEAR(TODAY())&amp;TEXT(WEEKNUM(TODAY())  +1,"00"),"PO &gt; Ok",   "Future PO")),""))</f>
        <v>Future PO</v>
      </c>
      <c r="C191" s="18" t="str">
        <f>IFERROR(IF(VLOOKUP(G191&amp;P191,'Troca PN'!A:G,5,0)&lt;&gt;0,"TEVE Troca de PN","  &gt; ERRO CHAVE SKU&amp;PN "),"")</f>
        <v/>
      </c>
      <c r="D191" s="18" t="str">
        <f>IFERROR(IF(VLOOKUP(G191&amp;P191,'Troca PN'!A:G,5,0)&lt;&gt;0,VLOOKUP(P191,'Troca PN'!C:G,2,0),"  &gt; ERRO CHAVE SKU&amp;PN "),P191)</f>
        <v>07091507-001</v>
      </c>
      <c r="E191" s="54">
        <f>IFERROR(ROUNDUP((AC191/VLOOKUP(P191,'Huawei BUn - JDI'!B:H,4,0))*VLOOKUP(P191,'Huawei BUn - JDI'!B:H,7,0),0),
IFERROR(IF(AC191/VLOOKUP(P191,'Huawei BUn - JDI'!L:O,3,0)&lt;1,VLOOKUP(P191,'Huawei BUn - JDI'!L:O,3,0),
IFERROR(IF(AC191/VLOOKUP(P191,'Huawei BUn - JDI'!L:O,3,0)&lt;&gt;ROUND(AC191/VLOOKUP(P191,'Huawei BUn - JDI'!L:O,3,0),0),ROUNDUP(AC191/VLOOKUP(P191,'Huawei BUn - JDI'!L:O,3,0),0),AC191),AC191)),AC191))</f>
        <v>1168</v>
      </c>
      <c r="F191" s="17">
        <f>VLOOKUP(P191,'Material Unit Price List'!A:D,3,0)</f>
        <v>1.5E-3</v>
      </c>
      <c r="G191" s="1" t="str">
        <f>TRIM(MID(N191,(FIND("]",N191)+1),
(FIND("#",N191)-1)-(FIND("]",N191))))</f>
        <v>VFF-3</v>
      </c>
      <c r="H191" s="16" t="str">
        <f>IFERROR(VLOOKUP(P191,'Huawei BUn - JDI'!B:H,1,0)&amp;" - has convertion, divide for - "&amp;VLOOKUP(P191,'Huawei BUn - JDI'!B:H,4,0),
IFERROR(VLOOKUP(P191,'Huawei BUn - JDI'!L:O,1,0)&amp;"- has MOQ of - "&amp;VLOOKUP(P191,'Huawei BUn - JDI'!L:O,3,0)," Sem Conversão"))</f>
        <v xml:space="preserve"> Sem Conversão</v>
      </c>
      <c r="J191" s="12" t="s">
        <v>4</v>
      </c>
      <c r="K191" s="9" t="b">
        <v>1</v>
      </c>
      <c r="L191" s="9" t="s">
        <v>7754</v>
      </c>
      <c r="M191" s="11" t="s">
        <v>8591</v>
      </c>
      <c r="N191" s="10" t="s">
        <v>7656</v>
      </c>
      <c r="O191" s="9" t="s">
        <v>7544</v>
      </c>
      <c r="P191" s="10" t="s">
        <v>1882</v>
      </c>
      <c r="Q191" s="9" t="s">
        <v>7755</v>
      </c>
      <c r="R191" s="161" t="s">
        <v>7545</v>
      </c>
      <c r="S191" s="10" t="s">
        <v>7</v>
      </c>
      <c r="T191" s="9" t="s">
        <v>7705</v>
      </c>
      <c r="U191" s="10" t="s">
        <v>1</v>
      </c>
      <c r="V191" s="9">
        <v>5000</v>
      </c>
      <c r="W191" s="10">
        <v>47</v>
      </c>
      <c r="X191" s="9" t="s">
        <v>5</v>
      </c>
      <c r="Y191" s="8">
        <v>45324</v>
      </c>
      <c r="Z191" s="7">
        <v>45262</v>
      </c>
      <c r="AA191" s="8">
        <v>45323</v>
      </c>
      <c r="AB191" s="7">
        <v>45323</v>
      </c>
      <c r="AC191" s="6">
        <v>1168</v>
      </c>
    </row>
    <row r="192" spans="1:30" hidden="1">
      <c r="A192" s="15" t="str">
        <f t="shared" ca="1" si="16"/>
        <v>Future PO</v>
      </c>
      <c r="B192" s="40" t="str">
        <f ca="1">IFERROR(IF(FIND("TAMURA",UPPER(Q192))&lt;&gt;0,"LOCAL PO &gt; 'TAMURA' ","ERRO Regra Tamura"),
IFERROR(IF(LOWER(S192)="national","Local PO",
IF(YEAR(Z192)&amp;TEXT(WEEKNUM(Z192),"00")&lt;=YEAR(TODAY())&amp;TEXT(WEEKNUM(TODAY())  +1,"00"),"PO &gt; Ok",   "Future PO")),""))</f>
        <v>Future PO</v>
      </c>
      <c r="C192" s="18" t="str">
        <f>IFERROR(IF(VLOOKUP(G192&amp;P192,'Troca PN'!A:G,5,0)&lt;&gt;0,"TEVE Troca de PN","  &gt; ERRO CHAVE SKU&amp;PN "),"")</f>
        <v/>
      </c>
      <c r="D192" s="18" t="str">
        <f>IFERROR(IF(VLOOKUP(G192&amp;P192,'Troca PN'!A:G,5,0)&lt;&gt;0,VLOOKUP(P192,'Troca PN'!C:G,2,0),"  &gt; ERRO CHAVE SKU&amp;PN "),P192)</f>
        <v>07091509-001</v>
      </c>
      <c r="E192" s="54">
        <f>IFERROR(ROUNDUP((AC192/VLOOKUP(P192,'Huawei BUn - JDI'!B:H,4,0))*VLOOKUP(P192,'Huawei BUn - JDI'!B:H,7,0),0),
IFERROR(IF(AC192/VLOOKUP(P192,'Huawei BUn - JDI'!L:O,3,0)&lt;1,VLOOKUP(P192,'Huawei BUn - JDI'!L:O,3,0),
IFERROR(IF(AC192/VLOOKUP(P192,'Huawei BUn - JDI'!L:O,3,0)&lt;&gt;ROUND(AC192/VLOOKUP(P192,'Huawei BUn - JDI'!L:O,3,0),0),ROUNDUP(AC192/VLOOKUP(P192,'Huawei BUn - JDI'!L:O,3,0),0),AC192),AC192)),AC192))</f>
        <v>1231</v>
      </c>
      <c r="F192" s="17">
        <f>VLOOKUP(P192,'Material Unit Price List'!A:D,3,0)</f>
        <v>1.4E-3</v>
      </c>
      <c r="G192" s="1" t="str">
        <f>TRIM(MID(N192,(FIND("]",N192)+1),
(FIND("#",N192)-1)-(FIND("]",N192))))</f>
        <v>VFF-3</v>
      </c>
      <c r="H192" s="16" t="str">
        <f>IFERROR(VLOOKUP(P192,'Huawei BUn - JDI'!B:H,1,0)&amp;" - has convertion, divide for - "&amp;VLOOKUP(P192,'Huawei BUn - JDI'!B:H,4,0),
IFERROR(VLOOKUP(P192,'Huawei BUn - JDI'!L:O,1,0)&amp;"- has MOQ of - "&amp;VLOOKUP(P192,'Huawei BUn - JDI'!L:O,3,0)," Sem Conversão"))</f>
        <v xml:space="preserve"> Sem Conversão</v>
      </c>
      <c r="J192" s="12" t="s">
        <v>4</v>
      </c>
      <c r="K192" s="9" t="b">
        <v>1</v>
      </c>
      <c r="L192" s="9" t="s">
        <v>7756</v>
      </c>
      <c r="M192" s="11" t="s">
        <v>8592</v>
      </c>
      <c r="N192" s="10" t="s">
        <v>7656</v>
      </c>
      <c r="O192" s="9" t="s">
        <v>7544</v>
      </c>
      <c r="P192" s="10" t="s">
        <v>1888</v>
      </c>
      <c r="Q192" s="9" t="s">
        <v>7757</v>
      </c>
      <c r="R192" s="161" t="s">
        <v>7545</v>
      </c>
      <c r="S192" s="10" t="s">
        <v>7</v>
      </c>
      <c r="T192" s="9" t="s">
        <v>7705</v>
      </c>
      <c r="U192" s="10" t="s">
        <v>1</v>
      </c>
      <c r="V192" s="9">
        <v>5000</v>
      </c>
      <c r="W192" s="10">
        <v>47</v>
      </c>
      <c r="X192" s="9" t="s">
        <v>5</v>
      </c>
      <c r="Y192" s="8">
        <v>45324</v>
      </c>
      <c r="Z192" s="7">
        <v>45262</v>
      </c>
      <c r="AA192" s="8">
        <v>45323</v>
      </c>
      <c r="AB192" s="7">
        <v>45323</v>
      </c>
      <c r="AC192" s="6">
        <v>1231</v>
      </c>
    </row>
    <row r="193" spans="1:29" hidden="1">
      <c r="A193" s="15" t="str">
        <f t="shared" ca="1" si="16"/>
        <v>Future PO</v>
      </c>
      <c r="B193" s="40" t="str">
        <f ca="1">IFERROR(IF(FIND("TAMURA",UPPER(Q193))&lt;&gt;0,"LOCAL PO &gt; 'TAMURA' ","ERRO Regra Tamura"),
IFERROR(IF(LOWER(S193)="national","Local PO",
IF(YEAR(Z193)&amp;TEXT(WEEKNUM(Z193),"00")&lt;=YEAR(TODAY())&amp;TEXT(WEEKNUM(TODAY())  +1,"00"),"PO &gt; Ok",   "Future PO")),""))</f>
        <v>Future PO</v>
      </c>
      <c r="C193" s="18" t="str">
        <f>IFERROR(IF(VLOOKUP(G193&amp;P193,'Troca PN'!A:G,5,0)&lt;&gt;0,"TEVE Troca de PN","  &gt; ERRO CHAVE SKU&amp;PN "),"")</f>
        <v/>
      </c>
      <c r="D193" s="18" t="str">
        <f>IFERROR(IF(VLOOKUP(G193&amp;P193,'Troca PN'!A:G,5,0)&lt;&gt;0,VLOOKUP(P193,'Troca PN'!C:G,2,0),"  &gt; ERRO CHAVE SKU&amp;PN "),P193)</f>
        <v>07091512-001</v>
      </c>
      <c r="E193" s="54">
        <f>IFERROR(ROUNDUP((AC193/VLOOKUP(P193,'Huawei BUn - JDI'!B:H,4,0))*VLOOKUP(P193,'Huawei BUn - JDI'!B:H,7,0),0),
IFERROR(IF(AC193/VLOOKUP(P193,'Huawei BUn - JDI'!L:O,3,0)&lt;1,VLOOKUP(P193,'Huawei BUn - JDI'!L:O,3,0),
IFERROR(IF(AC193/VLOOKUP(P193,'Huawei BUn - JDI'!L:O,3,0)&lt;&gt;ROUND(AC193/VLOOKUP(P193,'Huawei BUn - JDI'!L:O,3,0),0),ROUNDUP(AC193/VLOOKUP(P193,'Huawei BUn - JDI'!L:O,3,0),0),AC193),AC193)),AC193))</f>
        <v>406</v>
      </c>
      <c r="F193" s="17">
        <f>VLOOKUP(P193,'Material Unit Price List'!A:D,3,0)</f>
        <v>5.0000000000000001E-4</v>
      </c>
      <c r="G193" s="1" t="str">
        <f>TRIM(MID(N193,(FIND("]",N193)+1),
(FIND("#",N193)-1)-(FIND("]",N193))))</f>
        <v>BSJ-4</v>
      </c>
      <c r="H193" s="16" t="str">
        <f>IFERROR(VLOOKUP(P193,'Huawei BUn - JDI'!B:H,1,0)&amp;" - has convertion, divide for - "&amp;VLOOKUP(P193,'Huawei BUn - JDI'!B:H,4,0),
IFERROR(VLOOKUP(P193,'Huawei BUn - JDI'!L:O,1,0)&amp;"- has MOQ of - "&amp;VLOOKUP(P193,'Huawei BUn - JDI'!L:O,3,0)," Sem Conversão"))</f>
        <v xml:space="preserve"> Sem Conversão</v>
      </c>
      <c r="J193" s="12" t="s">
        <v>4</v>
      </c>
      <c r="K193" s="9" t="b">
        <v>1</v>
      </c>
      <c r="L193" s="9" t="s">
        <v>7758</v>
      </c>
      <c r="M193" s="11" t="s">
        <v>8593</v>
      </c>
      <c r="N193" s="10" t="s">
        <v>7677</v>
      </c>
      <c r="O193" s="9" t="s">
        <v>7544</v>
      </c>
      <c r="P193" s="10" t="s">
        <v>1898</v>
      </c>
      <c r="Q193" s="9" t="s">
        <v>1899</v>
      </c>
      <c r="R193" s="161" t="s">
        <v>7545</v>
      </c>
      <c r="S193" s="10" t="s">
        <v>7</v>
      </c>
      <c r="T193" s="9" t="s">
        <v>7705</v>
      </c>
      <c r="U193" s="10" t="s">
        <v>1</v>
      </c>
      <c r="V193" s="9">
        <v>2000</v>
      </c>
      <c r="W193" s="10">
        <v>47</v>
      </c>
      <c r="X193" s="9" t="s">
        <v>5</v>
      </c>
      <c r="Y193" s="8">
        <v>45333</v>
      </c>
      <c r="Z193" s="7">
        <v>45262</v>
      </c>
      <c r="AA193" s="8">
        <v>45323</v>
      </c>
      <c r="AB193" s="7">
        <v>45323</v>
      </c>
      <c r="AC193" s="6">
        <v>406</v>
      </c>
    </row>
    <row r="194" spans="1:29" hidden="1">
      <c r="A194" s="15" t="str">
        <f t="shared" ca="1" si="16"/>
        <v>PO &gt; Ok</v>
      </c>
      <c r="B194" s="40" t="s">
        <v>10768</v>
      </c>
      <c r="C194" s="18" t="str">
        <f>IFERROR(IF(VLOOKUP(G194&amp;P194,'Troca PN'!A:G,5,0)&lt;&gt;0,"TEVE Troca de PN","  &gt; ERRO CHAVE SKU&amp;PN "),"")</f>
        <v/>
      </c>
      <c r="D194" s="18" t="str">
        <f>IFERROR(IF(VLOOKUP(G194&amp;P194,'Troca PN'!A:G,5,0)&lt;&gt;0,VLOOKUP(P194,'Troca PN'!C:G,2,0),"  &gt; ERRO CHAVE SKU&amp;PN "),P194)</f>
        <v>07091513-001</v>
      </c>
      <c r="E194" s="54">
        <f>IFERROR(ROUNDUP((AC194/VLOOKUP(P194,'Huawei BUn - JDI'!B:H,4,0))*VLOOKUP(P194,'Huawei BUn - JDI'!B:H,7,0),0),
IFERROR(IF(AC194/VLOOKUP(P194,'Huawei BUn - JDI'!L:O,3,0)&lt;1,VLOOKUP(P194,'Huawei BUn - JDI'!L:O,3,0),
IFERROR(IF(AC194/VLOOKUP(P194,'Huawei BUn - JDI'!L:O,3,0)&lt;&gt;ROUND(AC194/VLOOKUP(P194,'Huawei BUn - JDI'!L:O,3,0),0),ROUNDUP(AC194/VLOOKUP(P194,'Huawei BUn - JDI'!L:O,3,0),0),AC194),AC194)),AC194))</f>
        <v>2000</v>
      </c>
      <c r="F194" s="17">
        <f>VLOOKUP(P194,'Material Unit Price List'!A:D,3,0)</f>
        <v>5.9999999999999995E-4</v>
      </c>
      <c r="G194" s="1" t="str">
        <f>TRIM(MID(N194,(FIND("]",N194)+1),
(FIND("#",N194)-1)-(FIND("]",N194))))</f>
        <v>BSJ-4</v>
      </c>
      <c r="H194" s="16" t="str">
        <f>IFERROR(VLOOKUP(P194,'Huawei BUn - JDI'!B:H,1,0)&amp;" - has convertion, divide for - "&amp;VLOOKUP(P194,'Huawei BUn - JDI'!B:H,4,0),
IFERROR(VLOOKUP(P194,'Huawei BUn - JDI'!L:O,1,0)&amp;"- has MOQ of - "&amp;VLOOKUP(P194,'Huawei BUn - JDI'!L:O,3,0)," Sem Conversão"))</f>
        <v xml:space="preserve"> Sem Conversão</v>
      </c>
      <c r="J194" s="12" t="s">
        <v>4</v>
      </c>
      <c r="K194" s="9" t="b">
        <v>1</v>
      </c>
      <c r="L194" s="9" t="s">
        <v>7759</v>
      </c>
      <c r="M194" s="11" t="s">
        <v>8594</v>
      </c>
      <c r="N194" s="10" t="s">
        <v>7654</v>
      </c>
      <c r="O194" s="9" t="s">
        <v>7544</v>
      </c>
      <c r="P194" s="10" t="s">
        <v>6596</v>
      </c>
      <c r="Q194" s="9" t="s">
        <v>6597</v>
      </c>
      <c r="R194" s="161" t="s">
        <v>7545</v>
      </c>
      <c r="S194" s="10" t="s">
        <v>7</v>
      </c>
      <c r="T194" s="9" t="s">
        <v>7705</v>
      </c>
      <c r="U194" s="10" t="s">
        <v>1</v>
      </c>
      <c r="V194" s="9">
        <v>1000</v>
      </c>
      <c r="W194" s="10">
        <v>47</v>
      </c>
      <c r="X194" s="9" t="s">
        <v>5</v>
      </c>
      <c r="Y194" s="8">
        <v>45308</v>
      </c>
      <c r="Z194" s="7">
        <v>45231</v>
      </c>
      <c r="AA194" s="8">
        <v>45292</v>
      </c>
      <c r="AB194" s="7">
        <v>45292</v>
      </c>
      <c r="AC194" s="6">
        <v>2000</v>
      </c>
    </row>
    <row r="195" spans="1:29" hidden="1">
      <c r="A195" s="15" t="str">
        <f t="shared" ca="1" si="16"/>
        <v>PO &gt; Ok</v>
      </c>
      <c r="B195" s="40" t="s">
        <v>10768</v>
      </c>
      <c r="C195" s="18" t="str">
        <f>IFERROR(IF(VLOOKUP(G195&amp;P195,'Troca PN'!A:G,5,0)&lt;&gt;0,"TEVE Troca de PN","  &gt; ERRO CHAVE SKU&amp;PN "),"")</f>
        <v/>
      </c>
      <c r="D195" s="18" t="str">
        <f>IFERROR(IF(VLOOKUP(G195&amp;P195,'Troca PN'!A:G,5,0)&lt;&gt;0,VLOOKUP(P195,'Troca PN'!C:G,2,0),"  &gt; ERRO CHAVE SKU&amp;PN "),P195)</f>
        <v>07091513-001</v>
      </c>
      <c r="E195" s="54">
        <f>IFERROR(ROUNDUP((AC195/VLOOKUP(P195,'Huawei BUn - JDI'!B:H,4,0))*VLOOKUP(P195,'Huawei BUn - JDI'!B:H,7,0),0),
IFERROR(IF(AC195/VLOOKUP(P195,'Huawei BUn - JDI'!L:O,3,0)&lt;1,VLOOKUP(P195,'Huawei BUn - JDI'!L:O,3,0),
IFERROR(IF(AC195/VLOOKUP(P195,'Huawei BUn - JDI'!L:O,3,0)&lt;&gt;ROUND(AC195/VLOOKUP(P195,'Huawei BUn - JDI'!L:O,3,0),0),ROUNDUP(AC195/VLOOKUP(P195,'Huawei BUn - JDI'!L:O,3,0),0),AC195),AC195)),AC195))</f>
        <v>2000</v>
      </c>
      <c r="F195" s="17">
        <f>VLOOKUP(P195,'Material Unit Price List'!A:D,3,0)</f>
        <v>5.9999999999999995E-4</v>
      </c>
      <c r="G195" s="1" t="str">
        <f>TRIM(MID(N195,(FIND("]",N195)+1),
(FIND("#",N195)-1)-(FIND("]",N195))))</f>
        <v>BSJ-4</v>
      </c>
      <c r="H195" s="16" t="str">
        <f>IFERROR(VLOOKUP(P195,'Huawei BUn - JDI'!B:H,1,0)&amp;" - has convertion, divide for - "&amp;VLOOKUP(P195,'Huawei BUn - JDI'!B:H,4,0),
IFERROR(VLOOKUP(P195,'Huawei BUn - JDI'!L:O,1,0)&amp;"- has MOQ of - "&amp;VLOOKUP(P195,'Huawei BUn - JDI'!L:O,3,0)," Sem Conversão"))</f>
        <v xml:space="preserve"> Sem Conversão</v>
      </c>
      <c r="J195" s="12" t="s">
        <v>4</v>
      </c>
      <c r="K195" s="9" t="b">
        <v>1</v>
      </c>
      <c r="L195" s="9" t="s">
        <v>7759</v>
      </c>
      <c r="M195" s="11" t="s">
        <v>8595</v>
      </c>
      <c r="N195" s="10" t="s">
        <v>7683</v>
      </c>
      <c r="O195" s="9" t="s">
        <v>7544</v>
      </c>
      <c r="P195" s="10" t="s">
        <v>6596</v>
      </c>
      <c r="Q195" s="9" t="s">
        <v>6597</v>
      </c>
      <c r="R195" s="161" t="s">
        <v>7545</v>
      </c>
      <c r="S195" s="10" t="s">
        <v>7</v>
      </c>
      <c r="T195" s="9" t="s">
        <v>7705</v>
      </c>
      <c r="U195" s="10" t="s">
        <v>1</v>
      </c>
      <c r="V195" s="9">
        <v>1000</v>
      </c>
      <c r="W195" s="10">
        <v>47</v>
      </c>
      <c r="X195" s="9" t="s">
        <v>5</v>
      </c>
      <c r="Y195" s="8">
        <v>45309</v>
      </c>
      <c r="Z195" s="7">
        <v>45231</v>
      </c>
      <c r="AA195" s="8">
        <v>45292</v>
      </c>
      <c r="AB195" s="7">
        <v>45292</v>
      </c>
      <c r="AC195" s="6">
        <v>2000</v>
      </c>
    </row>
    <row r="196" spans="1:29" hidden="1">
      <c r="A196" s="15" t="str">
        <f t="shared" ca="1" si="16"/>
        <v>Future PO</v>
      </c>
      <c r="B196" s="40" t="str">
        <f ca="1">IFERROR(IF(FIND("TAMURA",UPPER(Q196))&lt;&gt;0,"LOCAL PO &gt; 'TAMURA' ","ERRO Regra Tamura"),
IFERROR(IF(LOWER(S196)="national","Local PO",
IF(YEAR(Z196)&amp;TEXT(WEEKNUM(Z196),"00")&lt;=YEAR(TODAY())&amp;TEXT(WEEKNUM(TODAY())  +1,"00"),"PO &gt; Ok",   "Future PO")),""))</f>
        <v>Future PO</v>
      </c>
      <c r="C196" s="18" t="str">
        <f>IFERROR(IF(VLOOKUP(G196&amp;P196,'Troca PN'!A:G,5,0)&lt;&gt;0,"TEVE Troca de PN","  &gt; ERRO CHAVE SKU&amp;PN "),"")</f>
        <v/>
      </c>
      <c r="D196" s="18" t="str">
        <f>IFERROR(IF(VLOOKUP(G196&amp;P196,'Troca PN'!A:G,5,0)&lt;&gt;0,VLOOKUP(P196,'Troca PN'!C:G,2,0),"  &gt; ERRO CHAVE SKU&amp;PN "),P196)</f>
        <v>07091513-001</v>
      </c>
      <c r="E196" s="54">
        <f>IFERROR(ROUNDUP((AC196/VLOOKUP(P196,'Huawei BUn - JDI'!B:H,4,0))*VLOOKUP(P196,'Huawei BUn - JDI'!B:H,7,0),0),
IFERROR(IF(AC196/VLOOKUP(P196,'Huawei BUn - JDI'!L:O,3,0)&lt;1,VLOOKUP(P196,'Huawei BUn - JDI'!L:O,3,0),
IFERROR(IF(AC196/VLOOKUP(P196,'Huawei BUn - JDI'!L:O,3,0)&lt;&gt;ROUND(AC196/VLOOKUP(P196,'Huawei BUn - JDI'!L:O,3,0),0),ROUNDUP(AC196/VLOOKUP(P196,'Huawei BUn - JDI'!L:O,3,0),0),AC196),AC196)),AC196))</f>
        <v>2000</v>
      </c>
      <c r="F196" s="17">
        <f>VLOOKUP(P196,'Material Unit Price List'!A:D,3,0)</f>
        <v>5.9999999999999995E-4</v>
      </c>
      <c r="G196" s="1" t="str">
        <f>TRIM(MID(N196,(FIND("]",N196)+1),
(FIND("#",N196)-1)-(FIND("]",N196))))</f>
        <v>BSJ-4</v>
      </c>
      <c r="H196" s="16" t="str">
        <f>IFERROR(VLOOKUP(P196,'Huawei BUn - JDI'!B:H,1,0)&amp;" - has convertion, divide for - "&amp;VLOOKUP(P196,'Huawei BUn - JDI'!B:H,4,0),
IFERROR(VLOOKUP(P196,'Huawei BUn - JDI'!L:O,1,0)&amp;"- has MOQ of - "&amp;VLOOKUP(P196,'Huawei BUn - JDI'!L:O,3,0)," Sem Conversão"))</f>
        <v xml:space="preserve"> Sem Conversão</v>
      </c>
      <c r="J196" s="12" t="s">
        <v>4</v>
      </c>
      <c r="K196" s="9" t="b">
        <v>1</v>
      </c>
      <c r="L196" s="9" t="s">
        <v>7759</v>
      </c>
      <c r="M196" s="11" t="s">
        <v>8596</v>
      </c>
      <c r="N196" s="10" t="s">
        <v>7658</v>
      </c>
      <c r="O196" s="9" t="s">
        <v>7544</v>
      </c>
      <c r="P196" s="10" t="s">
        <v>6596</v>
      </c>
      <c r="Q196" s="9" t="s">
        <v>6597</v>
      </c>
      <c r="R196" s="161" t="s">
        <v>7545</v>
      </c>
      <c r="S196" s="10" t="s">
        <v>7</v>
      </c>
      <c r="T196" s="9" t="s">
        <v>7705</v>
      </c>
      <c r="U196" s="10" t="s">
        <v>1</v>
      </c>
      <c r="V196" s="9">
        <v>1000</v>
      </c>
      <c r="W196" s="10">
        <v>47</v>
      </c>
      <c r="X196" s="9" t="s">
        <v>5</v>
      </c>
      <c r="Y196" s="8">
        <v>45332</v>
      </c>
      <c r="Z196" s="7">
        <v>45262</v>
      </c>
      <c r="AA196" s="8">
        <v>45323</v>
      </c>
      <c r="AB196" s="7">
        <v>45323</v>
      </c>
      <c r="AC196" s="6">
        <v>2000</v>
      </c>
    </row>
    <row r="197" spans="1:29" hidden="1">
      <c r="A197" s="15" t="str">
        <f t="shared" ca="1" si="16"/>
        <v>Future PO</v>
      </c>
      <c r="B197" s="40" t="str">
        <f ca="1">IFERROR(IF(FIND("TAMURA",UPPER(Q197))&lt;&gt;0,"LOCAL PO &gt; 'TAMURA' ","ERRO Regra Tamura"),
IFERROR(IF(LOWER(S197)="national","Local PO",
IF(YEAR(Z197)&amp;TEXT(WEEKNUM(Z197),"00")&lt;=YEAR(TODAY())&amp;TEXT(WEEKNUM(TODAY())  +1,"00"),"PO &gt; Ok",   "Future PO")),""))</f>
        <v>Future PO</v>
      </c>
      <c r="C197" s="18" t="str">
        <f>IFERROR(IF(VLOOKUP(G197&amp;P197,'Troca PN'!A:G,5,0)&lt;&gt;0,"TEVE Troca de PN","  &gt; ERRO CHAVE SKU&amp;PN "),"")</f>
        <v/>
      </c>
      <c r="D197" s="18" t="str">
        <f>IFERROR(IF(VLOOKUP(G197&amp;P197,'Troca PN'!A:G,5,0)&lt;&gt;0,VLOOKUP(P197,'Troca PN'!C:G,2,0),"  &gt; ERRO CHAVE SKU&amp;PN "),P197)</f>
        <v>07091513-001</v>
      </c>
      <c r="E197" s="54">
        <f>IFERROR(ROUNDUP((AC197/VLOOKUP(P197,'Huawei BUn - JDI'!B:H,4,0))*VLOOKUP(P197,'Huawei BUn - JDI'!B:H,7,0),0),
IFERROR(IF(AC197/VLOOKUP(P197,'Huawei BUn - JDI'!L:O,3,0)&lt;1,VLOOKUP(P197,'Huawei BUn - JDI'!L:O,3,0),
IFERROR(IF(AC197/VLOOKUP(P197,'Huawei BUn - JDI'!L:O,3,0)&lt;&gt;ROUND(AC197/VLOOKUP(P197,'Huawei BUn - JDI'!L:O,3,0),0),ROUNDUP(AC197/VLOOKUP(P197,'Huawei BUn - JDI'!L:O,3,0),0),AC197),AC197)),AC197))</f>
        <v>885</v>
      </c>
      <c r="F197" s="17">
        <f>VLOOKUP(P197,'Material Unit Price List'!A:D,3,0)</f>
        <v>5.9999999999999995E-4</v>
      </c>
      <c r="G197" s="1" t="str">
        <f>TRIM(MID(N197,(FIND("]",N197)+1),
(FIND("#",N197)-1)-(FIND("]",N197))))</f>
        <v>BSJ-4</v>
      </c>
      <c r="H197" s="16" t="str">
        <f>IFERROR(VLOOKUP(P197,'Huawei BUn - JDI'!B:H,1,0)&amp;" - has convertion, divide for - "&amp;VLOOKUP(P197,'Huawei BUn - JDI'!B:H,4,0),
IFERROR(VLOOKUP(P197,'Huawei BUn - JDI'!L:O,1,0)&amp;"- has MOQ of - "&amp;VLOOKUP(P197,'Huawei BUn - JDI'!L:O,3,0)," Sem Conversão"))</f>
        <v xml:space="preserve"> Sem Conversão</v>
      </c>
      <c r="J197" s="12" t="s">
        <v>4</v>
      </c>
      <c r="K197" s="9" t="b">
        <v>1</v>
      </c>
      <c r="L197" s="9" t="s">
        <v>7759</v>
      </c>
      <c r="M197" s="11" t="s">
        <v>8597</v>
      </c>
      <c r="N197" s="10" t="s">
        <v>7677</v>
      </c>
      <c r="O197" s="9" t="s">
        <v>7544</v>
      </c>
      <c r="P197" s="10" t="s">
        <v>6596</v>
      </c>
      <c r="Q197" s="9" t="s">
        <v>6597</v>
      </c>
      <c r="R197" s="161" t="s">
        <v>7545</v>
      </c>
      <c r="S197" s="10" t="s">
        <v>7</v>
      </c>
      <c r="T197" s="9" t="s">
        <v>7705</v>
      </c>
      <c r="U197" s="10" t="s">
        <v>1</v>
      </c>
      <c r="V197" s="9">
        <v>1000</v>
      </c>
      <c r="W197" s="10">
        <v>47</v>
      </c>
      <c r="X197" s="9" t="s">
        <v>5</v>
      </c>
      <c r="Y197" s="8">
        <v>45333</v>
      </c>
      <c r="Z197" s="7">
        <v>45262</v>
      </c>
      <c r="AA197" s="8">
        <v>45323</v>
      </c>
      <c r="AB197" s="7">
        <v>45323</v>
      </c>
      <c r="AC197" s="6">
        <v>885</v>
      </c>
    </row>
    <row r="198" spans="1:29" hidden="1">
      <c r="A198" s="15" t="str">
        <f t="shared" ca="1" si="16"/>
        <v>Future PO</v>
      </c>
      <c r="B198" s="40" t="str">
        <f ca="1">IFERROR(IF(FIND("TAMURA",UPPER(Q198))&lt;&gt;0,"LOCAL PO &gt; 'TAMURA' ","ERRO Regra Tamura"),
IFERROR(IF(LOWER(S198)="national","Local PO",
IF(YEAR(Z198)&amp;TEXT(WEEKNUM(Z198),"00")&lt;=YEAR(TODAY())&amp;TEXT(WEEKNUM(TODAY())  +1,"00"),"PO &gt; Ok",   "Future PO")),""))</f>
        <v>Future PO</v>
      </c>
      <c r="C198" s="18" t="str">
        <f>IFERROR(IF(VLOOKUP(G198&amp;P198,'Troca PN'!A:G,5,0)&lt;&gt;0,"TEVE Troca de PN","  &gt; ERRO CHAVE SKU&amp;PN "),"")</f>
        <v/>
      </c>
      <c r="D198" s="18" t="str">
        <f>IFERROR(IF(VLOOKUP(G198&amp;P198,'Troca PN'!A:G,5,0)&lt;&gt;0,VLOOKUP(P198,'Troca PN'!C:G,2,0),"  &gt; ERRO CHAVE SKU&amp;PN "),P198)</f>
        <v>07091517-001</v>
      </c>
      <c r="E198" s="54">
        <f>IFERROR(ROUNDUP((AC198/VLOOKUP(P198,'Huawei BUn - JDI'!B:H,4,0))*VLOOKUP(P198,'Huawei BUn - JDI'!B:H,7,0),0),
IFERROR(IF(AC198/VLOOKUP(P198,'Huawei BUn - JDI'!L:O,3,0)&lt;1,VLOOKUP(P198,'Huawei BUn - JDI'!L:O,3,0),
IFERROR(IF(AC198/VLOOKUP(P198,'Huawei BUn - JDI'!L:O,3,0)&lt;&gt;ROUND(AC198/VLOOKUP(P198,'Huawei BUn - JDI'!L:O,3,0),0),ROUNDUP(AC198/VLOOKUP(P198,'Huawei BUn - JDI'!L:O,3,0),0),AC198),AC198)),AC198))</f>
        <v>1000</v>
      </c>
      <c r="F198" s="17">
        <f>VLOOKUP(P198,'Material Unit Price List'!A:D,3,0)</f>
        <v>5.0000000000000001E-4</v>
      </c>
      <c r="G198" s="1" t="str">
        <f>TRIM(MID(N198,(FIND("]",N198)+1),
(FIND("#",N198)-1)-(FIND("]",N198))))</f>
        <v>BSJ-4</v>
      </c>
      <c r="H198" s="16" t="str">
        <f>IFERROR(VLOOKUP(P198,'Huawei BUn - JDI'!B:H,1,0)&amp;" - has convertion, divide for - "&amp;VLOOKUP(P198,'Huawei BUn - JDI'!B:H,4,0),
IFERROR(VLOOKUP(P198,'Huawei BUn - JDI'!L:O,1,0)&amp;"- has MOQ of - "&amp;VLOOKUP(P198,'Huawei BUn - JDI'!L:O,3,0)," Sem Conversão"))</f>
        <v xml:space="preserve"> Sem Conversão</v>
      </c>
      <c r="J198" s="12" t="s">
        <v>4</v>
      </c>
      <c r="K198" s="9" t="b">
        <v>1</v>
      </c>
      <c r="L198" s="9" t="s">
        <v>7760</v>
      </c>
      <c r="M198" s="11" t="s">
        <v>8598</v>
      </c>
      <c r="N198" s="10" t="s">
        <v>7658</v>
      </c>
      <c r="O198" s="9" t="s">
        <v>7544</v>
      </c>
      <c r="P198" s="10" t="s">
        <v>1909</v>
      </c>
      <c r="Q198" s="9" t="s">
        <v>1910</v>
      </c>
      <c r="R198" s="161" t="s">
        <v>7545</v>
      </c>
      <c r="S198" s="10" t="s">
        <v>7</v>
      </c>
      <c r="T198" s="9" t="s">
        <v>7705</v>
      </c>
      <c r="U198" s="10" t="s">
        <v>1</v>
      </c>
      <c r="V198" s="9">
        <v>1000</v>
      </c>
      <c r="W198" s="10">
        <v>47</v>
      </c>
      <c r="X198" s="9" t="s">
        <v>5</v>
      </c>
      <c r="Y198" s="8">
        <v>45332</v>
      </c>
      <c r="Z198" s="7">
        <v>45262</v>
      </c>
      <c r="AA198" s="8">
        <v>45323</v>
      </c>
      <c r="AB198" s="7">
        <v>45323</v>
      </c>
      <c r="AC198" s="6">
        <v>1000</v>
      </c>
    </row>
    <row r="199" spans="1:29" hidden="1">
      <c r="A199" s="15" t="str">
        <f t="shared" ca="1" si="16"/>
        <v>Future PO</v>
      </c>
      <c r="B199" s="40" t="str">
        <f ca="1">IFERROR(IF(FIND("TAMURA",UPPER(Q199))&lt;&gt;0,"LOCAL PO &gt; 'TAMURA' ","ERRO Regra Tamura"),
IFERROR(IF(LOWER(S199)="national","Local PO",
IF(YEAR(Z199)&amp;TEXT(WEEKNUM(Z199),"00")&lt;=YEAR(TODAY())&amp;TEXT(WEEKNUM(TODAY())  +1,"00"),"PO &gt; Ok",   "Future PO")),""))</f>
        <v>Future PO</v>
      </c>
      <c r="C199" s="18" t="str">
        <f>IFERROR(IF(VLOOKUP(G199&amp;P199,'Troca PN'!A:G,5,0)&lt;&gt;0,"TEVE Troca de PN","  &gt; ERRO CHAVE SKU&amp;PN "),"")</f>
        <v/>
      </c>
      <c r="D199" s="18" t="str">
        <f>IFERROR(IF(VLOOKUP(G199&amp;P199,'Troca PN'!A:G,5,0)&lt;&gt;0,VLOOKUP(P199,'Troca PN'!C:G,2,0),"  &gt; ERRO CHAVE SKU&amp;PN "),P199)</f>
        <v>07091517-001</v>
      </c>
      <c r="E199" s="54">
        <f>IFERROR(ROUNDUP((AC199/VLOOKUP(P199,'Huawei BUn - JDI'!B:H,4,0))*VLOOKUP(P199,'Huawei BUn - JDI'!B:H,7,0),0),
IFERROR(IF(AC199/VLOOKUP(P199,'Huawei BUn - JDI'!L:O,3,0)&lt;1,VLOOKUP(P199,'Huawei BUn - JDI'!L:O,3,0),
IFERROR(IF(AC199/VLOOKUP(P199,'Huawei BUn - JDI'!L:O,3,0)&lt;&gt;ROUND(AC199/VLOOKUP(P199,'Huawei BUn - JDI'!L:O,3,0),0),ROUNDUP(AC199/VLOOKUP(P199,'Huawei BUn - JDI'!L:O,3,0),0),AC199),AC199)),AC199))</f>
        <v>369</v>
      </c>
      <c r="F199" s="17">
        <f>VLOOKUP(P199,'Material Unit Price List'!A:D,3,0)</f>
        <v>5.0000000000000001E-4</v>
      </c>
      <c r="G199" s="1" t="str">
        <f>TRIM(MID(N199,(FIND("]",N199)+1),
(FIND("#",N199)-1)-(FIND("]",N199))))</f>
        <v>BSJ-4</v>
      </c>
      <c r="H199" s="16" t="str">
        <f>IFERROR(VLOOKUP(P199,'Huawei BUn - JDI'!B:H,1,0)&amp;" - has convertion, divide for - "&amp;VLOOKUP(P199,'Huawei BUn - JDI'!B:H,4,0),
IFERROR(VLOOKUP(P199,'Huawei BUn - JDI'!L:O,1,0)&amp;"- has MOQ of - "&amp;VLOOKUP(P199,'Huawei BUn - JDI'!L:O,3,0)," Sem Conversão"))</f>
        <v xml:space="preserve"> Sem Conversão</v>
      </c>
      <c r="J199" s="12" t="s">
        <v>4</v>
      </c>
      <c r="K199" s="9" t="b">
        <v>1</v>
      </c>
      <c r="L199" s="9" t="s">
        <v>7760</v>
      </c>
      <c r="M199" s="11" t="s">
        <v>8599</v>
      </c>
      <c r="N199" s="10" t="s">
        <v>7677</v>
      </c>
      <c r="O199" s="9" t="s">
        <v>7544</v>
      </c>
      <c r="P199" s="10" t="s">
        <v>1909</v>
      </c>
      <c r="Q199" s="9" t="s">
        <v>1910</v>
      </c>
      <c r="R199" s="161" t="s">
        <v>7545</v>
      </c>
      <c r="S199" s="10" t="s">
        <v>7</v>
      </c>
      <c r="T199" s="9" t="s">
        <v>7705</v>
      </c>
      <c r="U199" s="10" t="s">
        <v>1</v>
      </c>
      <c r="V199" s="9">
        <v>1000</v>
      </c>
      <c r="W199" s="10">
        <v>47</v>
      </c>
      <c r="X199" s="9" t="s">
        <v>5</v>
      </c>
      <c r="Y199" s="8">
        <v>45333</v>
      </c>
      <c r="Z199" s="7">
        <v>45262</v>
      </c>
      <c r="AA199" s="8">
        <v>45323</v>
      </c>
      <c r="AB199" s="7">
        <v>45323</v>
      </c>
      <c r="AC199" s="6">
        <v>369</v>
      </c>
    </row>
    <row r="200" spans="1:29" hidden="1">
      <c r="A200" s="15" t="str">
        <f t="shared" ca="1" si="16"/>
        <v>Future PO</v>
      </c>
      <c r="B200" s="40" t="str">
        <f ca="1">IFERROR(IF(FIND("TAMURA",UPPER(Q200))&lt;&gt;0,"LOCAL PO &gt; 'TAMURA' ","ERRO Regra Tamura"),
IFERROR(IF(LOWER(S200)="national","Local PO",
IF(YEAR(Z200)&amp;TEXT(WEEKNUM(Z200),"00")&lt;=YEAR(TODAY())&amp;TEXT(WEEKNUM(TODAY())  +1,"00"),"PO &gt; Ok",   "Future PO")),""))</f>
        <v>Future PO</v>
      </c>
      <c r="C200" s="18" t="str">
        <f>IFERROR(IF(VLOOKUP(G200&amp;P200,'Troca PN'!A:G,5,0)&lt;&gt;0,"TEVE Troca de PN","  &gt; ERRO CHAVE SKU&amp;PN "),"")</f>
        <v/>
      </c>
      <c r="D200" s="18" t="str">
        <f>IFERROR(IF(VLOOKUP(G200&amp;P200,'Troca PN'!A:G,5,0)&lt;&gt;0,VLOOKUP(P200,'Troca PN'!C:G,2,0),"  &gt; ERRO CHAVE SKU&amp;PN "),P200)</f>
        <v>07091521-001</v>
      </c>
      <c r="E200" s="54">
        <f>IFERROR(ROUNDUP((AC200/VLOOKUP(P200,'Huawei BUn - JDI'!B:H,4,0))*VLOOKUP(P200,'Huawei BUn - JDI'!B:H,7,0),0),
IFERROR(IF(AC200/VLOOKUP(P200,'Huawei BUn - JDI'!L:O,3,0)&lt;1,VLOOKUP(P200,'Huawei BUn - JDI'!L:O,3,0),
IFERROR(IF(AC200/VLOOKUP(P200,'Huawei BUn - JDI'!L:O,3,0)&lt;&gt;ROUND(AC200/VLOOKUP(P200,'Huawei BUn - JDI'!L:O,3,0),0),ROUNDUP(AC200/VLOOKUP(P200,'Huawei BUn - JDI'!L:O,3,0),0),AC200),AC200)),AC200))</f>
        <v>614</v>
      </c>
      <c r="F200" s="17">
        <f>VLOOKUP(P200,'Material Unit Price List'!A:D,3,0)</f>
        <v>5.0000000000000001E-4</v>
      </c>
      <c r="G200" s="1" t="str">
        <f>TRIM(MID(N200,(FIND("]",N200)+1),
(FIND("#",N200)-1)-(FIND("]",N200))))</f>
        <v>BYF-2</v>
      </c>
      <c r="H200" s="16" t="str">
        <f>IFERROR(VLOOKUP(P200,'Huawei BUn - JDI'!B:H,1,0)&amp;" - has convertion, divide for - "&amp;VLOOKUP(P200,'Huawei BUn - JDI'!B:H,4,0),
IFERROR(VLOOKUP(P200,'Huawei BUn - JDI'!L:O,1,0)&amp;"- has MOQ of - "&amp;VLOOKUP(P200,'Huawei BUn - JDI'!L:O,3,0)," Sem Conversão"))</f>
        <v xml:space="preserve"> Sem Conversão</v>
      </c>
      <c r="J200" s="12" t="s">
        <v>4</v>
      </c>
      <c r="K200" s="9" t="b">
        <v>1</v>
      </c>
      <c r="L200" s="9" t="s">
        <v>7761</v>
      </c>
      <c r="M200" s="11" t="s">
        <v>8600</v>
      </c>
      <c r="N200" s="10" t="s">
        <v>8395</v>
      </c>
      <c r="O200" s="9" t="s">
        <v>7544</v>
      </c>
      <c r="P200" s="10" t="s">
        <v>1916</v>
      </c>
      <c r="Q200" s="9" t="s">
        <v>1915</v>
      </c>
      <c r="R200" s="161" t="s">
        <v>7545</v>
      </c>
      <c r="S200" s="10" t="s">
        <v>7</v>
      </c>
      <c r="T200" s="9" t="s">
        <v>7705</v>
      </c>
      <c r="U200" s="10" t="s">
        <v>1</v>
      </c>
      <c r="V200" s="9">
        <v>2000</v>
      </c>
      <c r="W200" s="10">
        <v>47</v>
      </c>
      <c r="X200" s="9" t="s">
        <v>5</v>
      </c>
      <c r="Y200" s="8">
        <v>45328</v>
      </c>
      <c r="Z200" s="7">
        <v>45248</v>
      </c>
      <c r="AA200" s="8">
        <v>45309</v>
      </c>
      <c r="AB200" s="7">
        <v>45309</v>
      </c>
      <c r="AC200" s="6">
        <v>614</v>
      </c>
    </row>
    <row r="201" spans="1:29" hidden="1">
      <c r="A201" s="15" t="str">
        <f t="shared" ca="1" si="16"/>
        <v>Future PO</v>
      </c>
      <c r="B201" s="40" t="str">
        <f ca="1">IFERROR(IF(FIND("TAMURA",UPPER(Q201))&lt;&gt;0,"LOCAL PO &gt; 'TAMURA' ","ERRO Regra Tamura"),
IFERROR(IF(LOWER(S201)="national","Local PO",
IF(YEAR(Z201)&amp;TEXT(WEEKNUM(Z201),"00")&lt;=YEAR(TODAY())&amp;TEXT(WEEKNUM(TODAY())  +1,"00"),"PO &gt; Ok",   "Future PO")),""))</f>
        <v>Future PO</v>
      </c>
      <c r="C201" s="18" t="str">
        <f>IFERROR(IF(VLOOKUP(G201&amp;P201,'Troca PN'!A:G,5,0)&lt;&gt;0,"TEVE Troca de PN","  &gt; ERRO CHAVE SKU&amp;PN "),"")</f>
        <v/>
      </c>
      <c r="D201" s="18" t="str">
        <f>IFERROR(IF(VLOOKUP(G201&amp;P201,'Troca PN'!A:G,5,0)&lt;&gt;0,VLOOKUP(P201,'Troca PN'!C:G,2,0),"  &gt; ERRO CHAVE SKU&amp;PN "),P201)</f>
        <v>07091528-001</v>
      </c>
      <c r="E201" s="54">
        <f>IFERROR(ROUNDUP((AC201/VLOOKUP(P201,'Huawei BUn - JDI'!B:H,4,0))*VLOOKUP(P201,'Huawei BUn - JDI'!B:H,7,0),0),
IFERROR(IF(AC201/VLOOKUP(P201,'Huawei BUn - JDI'!L:O,3,0)&lt;1,VLOOKUP(P201,'Huawei BUn - JDI'!L:O,3,0),
IFERROR(IF(AC201/VLOOKUP(P201,'Huawei BUn - JDI'!L:O,3,0)&lt;&gt;ROUND(AC201/VLOOKUP(P201,'Huawei BUn - JDI'!L:O,3,0),0),ROUNDUP(AC201/VLOOKUP(P201,'Huawei BUn - JDI'!L:O,3,0),0),AC201),AC201)),AC201))</f>
        <v>1278</v>
      </c>
      <c r="F201" s="17">
        <f>VLOOKUP(P201,'Material Unit Price List'!A:D,3,0)</f>
        <v>8.0000000000000004E-4</v>
      </c>
      <c r="G201" s="1" t="str">
        <f>TRIM(MID(N201,(FIND("]",N201)+1),
(FIND("#",N201)-1)-(FIND("]",N201))))</f>
        <v>VFF-3</v>
      </c>
      <c r="H201" s="16" t="str">
        <f>IFERROR(VLOOKUP(P201,'Huawei BUn - JDI'!B:H,1,0)&amp;" - has convertion, divide for - "&amp;VLOOKUP(P201,'Huawei BUn - JDI'!B:H,4,0),
IFERROR(VLOOKUP(P201,'Huawei BUn - JDI'!L:O,1,0)&amp;"- has MOQ of - "&amp;VLOOKUP(P201,'Huawei BUn - JDI'!L:O,3,0)," Sem Conversão"))</f>
        <v xml:space="preserve"> Sem Conversão</v>
      </c>
      <c r="J201" s="12" t="s">
        <v>4</v>
      </c>
      <c r="K201" s="9" t="b">
        <v>1</v>
      </c>
      <c r="L201" s="9" t="s">
        <v>7762</v>
      </c>
      <c r="M201" s="11" t="s">
        <v>8601</v>
      </c>
      <c r="N201" s="10" t="s">
        <v>7656</v>
      </c>
      <c r="O201" s="9" t="s">
        <v>7544</v>
      </c>
      <c r="P201" s="10" t="s">
        <v>1926</v>
      </c>
      <c r="Q201" s="9" t="s">
        <v>7763</v>
      </c>
      <c r="R201" s="161" t="s">
        <v>7545</v>
      </c>
      <c r="S201" s="10" t="s">
        <v>7</v>
      </c>
      <c r="T201" s="9" t="s">
        <v>7705</v>
      </c>
      <c r="U201" s="10" t="s">
        <v>1</v>
      </c>
      <c r="V201" s="9">
        <v>5000</v>
      </c>
      <c r="W201" s="10">
        <v>47</v>
      </c>
      <c r="X201" s="9" t="s">
        <v>5</v>
      </c>
      <c r="Y201" s="8">
        <v>45324</v>
      </c>
      <c r="Z201" s="7">
        <v>45262</v>
      </c>
      <c r="AA201" s="8">
        <v>45323</v>
      </c>
      <c r="AB201" s="7">
        <v>45323</v>
      </c>
      <c r="AC201" s="6">
        <v>1278</v>
      </c>
    </row>
    <row r="202" spans="1:29" hidden="1">
      <c r="A202" s="15" t="str">
        <f t="shared" ca="1" si="16"/>
        <v>Future PO</v>
      </c>
      <c r="B202" s="40" t="str">
        <f ca="1">IFERROR(IF(FIND("TAMURA",UPPER(Q202))&lt;&gt;0,"LOCAL PO &gt; 'TAMURA' ","ERRO Regra Tamura"),
IFERROR(IF(LOWER(S202)="national","Local PO",
IF(YEAR(Z202)&amp;TEXT(WEEKNUM(Z202),"00")&lt;=YEAR(TODAY())&amp;TEXT(WEEKNUM(TODAY())  +1,"00"),"PO &gt; Ok",   "Future PO")),""))</f>
        <v>Future PO</v>
      </c>
      <c r="C202" s="18" t="str">
        <f>IFERROR(IF(VLOOKUP(G202&amp;P202,'Troca PN'!A:G,5,0)&lt;&gt;0,"TEVE Troca de PN","  &gt; ERRO CHAVE SKU&amp;PN "),"")</f>
        <v/>
      </c>
      <c r="D202" s="18" t="str">
        <f>IFERROR(IF(VLOOKUP(G202&amp;P202,'Troca PN'!A:G,5,0)&lt;&gt;0,VLOOKUP(P202,'Troca PN'!C:G,2,0),"  &gt; ERRO CHAVE SKU&amp;PN "),P202)</f>
        <v>07091529-001</v>
      </c>
      <c r="E202" s="54">
        <f>IFERROR(ROUNDUP((AC202/VLOOKUP(P202,'Huawei BUn - JDI'!B:H,4,0))*VLOOKUP(P202,'Huawei BUn - JDI'!B:H,7,0),0),
IFERROR(IF(AC202/VLOOKUP(P202,'Huawei BUn - JDI'!L:O,3,0)&lt;1,VLOOKUP(P202,'Huawei BUn - JDI'!L:O,3,0),
IFERROR(IF(AC202/VLOOKUP(P202,'Huawei BUn - JDI'!L:O,3,0)&lt;&gt;ROUND(AC202/VLOOKUP(P202,'Huawei BUn - JDI'!L:O,3,0),0),ROUNDUP(AC202/VLOOKUP(P202,'Huawei BUn - JDI'!L:O,3,0),0),AC202),AC202)),AC202))</f>
        <v>2000</v>
      </c>
      <c r="F202" s="17">
        <f>VLOOKUP(P202,'Material Unit Price List'!A:D,3,0)</f>
        <v>2.9999999999999997E-4</v>
      </c>
      <c r="G202" s="1" t="str">
        <f>TRIM(MID(N202,(FIND("]",N202)+1),
(FIND("#",N202)-1)-(FIND("]",N202))))</f>
        <v>VFF-3</v>
      </c>
      <c r="H202" s="16" t="str">
        <f>IFERROR(VLOOKUP(P202,'Huawei BUn - JDI'!B:H,1,0)&amp;" - has convertion, divide for - "&amp;VLOOKUP(P202,'Huawei BUn - JDI'!B:H,4,0),
IFERROR(VLOOKUP(P202,'Huawei BUn - JDI'!L:O,1,0)&amp;"- has MOQ of - "&amp;VLOOKUP(P202,'Huawei BUn - JDI'!L:O,3,0)," Sem Conversão"))</f>
        <v xml:space="preserve"> Sem Conversão</v>
      </c>
      <c r="J202" s="12" t="s">
        <v>4</v>
      </c>
      <c r="K202" s="9" t="b">
        <v>1</v>
      </c>
      <c r="L202" s="9" t="s">
        <v>7764</v>
      </c>
      <c r="M202" s="11" t="s">
        <v>8602</v>
      </c>
      <c r="N202" s="10" t="s">
        <v>7656</v>
      </c>
      <c r="O202" s="9" t="s">
        <v>7544</v>
      </c>
      <c r="P202" s="10" t="s">
        <v>253</v>
      </c>
      <c r="Q202" s="9" t="s">
        <v>252</v>
      </c>
      <c r="R202" s="161" t="s">
        <v>7545</v>
      </c>
      <c r="S202" s="10" t="s">
        <v>7</v>
      </c>
      <c r="T202" s="9" t="s">
        <v>7705</v>
      </c>
      <c r="U202" s="10" t="s">
        <v>1</v>
      </c>
      <c r="V202" s="9">
        <v>1000</v>
      </c>
      <c r="W202" s="10">
        <v>47</v>
      </c>
      <c r="X202" s="9" t="s">
        <v>5</v>
      </c>
      <c r="Y202" s="8">
        <v>45325</v>
      </c>
      <c r="Z202" s="7">
        <v>45262</v>
      </c>
      <c r="AA202" s="8">
        <v>45323</v>
      </c>
      <c r="AB202" s="7">
        <v>45323</v>
      </c>
      <c r="AC202" s="6">
        <v>2000</v>
      </c>
    </row>
    <row r="203" spans="1:29" hidden="1">
      <c r="A203" s="15" t="str">
        <f t="shared" ca="1" si="16"/>
        <v>Future PO</v>
      </c>
      <c r="B203" s="40" t="str">
        <f ca="1">IFERROR(IF(FIND("TAMURA",UPPER(Q203))&lt;&gt;0,"LOCAL PO &gt; 'TAMURA' ","ERRO Regra Tamura"),
IFERROR(IF(LOWER(S203)="national","Local PO",
IF(YEAR(Z203)&amp;TEXT(WEEKNUM(Z203),"00")&lt;=YEAR(TODAY())&amp;TEXT(WEEKNUM(TODAY())  +1,"00"),"PO &gt; Ok",   "Future PO")),""))</f>
        <v>Future PO</v>
      </c>
      <c r="C203" s="18" t="str">
        <f>IFERROR(IF(VLOOKUP(G203&amp;P203,'Troca PN'!A:G,5,0)&lt;&gt;0,"TEVE Troca de PN","  &gt; ERRO CHAVE SKU&amp;PN "),"")</f>
        <v/>
      </c>
      <c r="D203" s="18" t="str">
        <f>IFERROR(IF(VLOOKUP(G203&amp;P203,'Troca PN'!A:G,5,0)&lt;&gt;0,VLOOKUP(P203,'Troca PN'!C:G,2,0),"  &gt; ERRO CHAVE SKU&amp;PN "),P203)</f>
        <v>07091529-001</v>
      </c>
      <c r="E203" s="54">
        <f>IFERROR(ROUNDUP((AC203/VLOOKUP(P203,'Huawei BUn - JDI'!B:H,4,0))*VLOOKUP(P203,'Huawei BUn - JDI'!B:H,7,0),0),
IFERROR(IF(AC203/VLOOKUP(P203,'Huawei BUn - JDI'!L:O,3,0)&lt;1,VLOOKUP(P203,'Huawei BUn - JDI'!L:O,3,0),
IFERROR(IF(AC203/VLOOKUP(P203,'Huawei BUn - JDI'!L:O,3,0)&lt;&gt;ROUND(AC203/VLOOKUP(P203,'Huawei BUn - JDI'!L:O,3,0),0),ROUNDUP(AC203/VLOOKUP(P203,'Huawei BUn - JDI'!L:O,3,0),0),AC203),AC203)),AC203))</f>
        <v>1000</v>
      </c>
      <c r="F203" s="17">
        <f>VLOOKUP(P203,'Material Unit Price List'!A:D,3,0)</f>
        <v>2.9999999999999997E-4</v>
      </c>
      <c r="G203" s="1" t="str">
        <f>TRIM(MID(N203,(FIND("]",N203)+1),
(FIND("#",N203)-1)-(FIND("]",N203))))</f>
        <v>VFF-3</v>
      </c>
      <c r="H203" s="16" t="str">
        <f>IFERROR(VLOOKUP(P203,'Huawei BUn - JDI'!B:H,1,0)&amp;" - has convertion, divide for - "&amp;VLOOKUP(P203,'Huawei BUn - JDI'!B:H,4,0),
IFERROR(VLOOKUP(P203,'Huawei BUn - JDI'!L:O,1,0)&amp;"- has MOQ of - "&amp;VLOOKUP(P203,'Huawei BUn - JDI'!L:O,3,0)," Sem Conversão"))</f>
        <v xml:space="preserve"> Sem Conversão</v>
      </c>
      <c r="J203" s="12" t="s">
        <v>4</v>
      </c>
      <c r="K203" s="9" t="b">
        <v>1</v>
      </c>
      <c r="L203" s="9" t="s">
        <v>7764</v>
      </c>
      <c r="M203" s="11" t="s">
        <v>8603</v>
      </c>
      <c r="N203" s="10" t="s">
        <v>7670</v>
      </c>
      <c r="O203" s="9" t="s">
        <v>7544</v>
      </c>
      <c r="P203" s="10" t="s">
        <v>253</v>
      </c>
      <c r="Q203" s="9" t="s">
        <v>252</v>
      </c>
      <c r="R203" s="161" t="s">
        <v>7545</v>
      </c>
      <c r="S203" s="10" t="s">
        <v>7</v>
      </c>
      <c r="T203" s="9" t="s">
        <v>7705</v>
      </c>
      <c r="U203" s="10" t="s">
        <v>1</v>
      </c>
      <c r="V203" s="9">
        <v>1000</v>
      </c>
      <c r="W203" s="10">
        <v>47</v>
      </c>
      <c r="X203" s="9" t="s">
        <v>5</v>
      </c>
      <c r="Y203" s="8">
        <v>45326</v>
      </c>
      <c r="Z203" s="7">
        <v>45262</v>
      </c>
      <c r="AA203" s="8">
        <v>45323</v>
      </c>
      <c r="AB203" s="7">
        <v>45323</v>
      </c>
      <c r="AC203" s="6">
        <v>1000</v>
      </c>
    </row>
    <row r="204" spans="1:29" hidden="1">
      <c r="A204" s="15" t="str">
        <f t="shared" ref="A204:A267" ca="1" si="17">IFERROR(IF(FIND("TAMURA",UPPER(Q204))&lt;&gt;0,"LOCAL PO &gt; 'TAMURA' ","ERRO Regra Tamura"),
IF(LOWER(S204)="national","Local PO",
IF(YEAR(Z204)&amp;TEXT(WEEKNUM(Z204),"00")&lt;=YEAR(TODAY())&amp;TEXT(WEEKNUM(TODAY())  +1,"00"),"PO &gt; Ok",   "Future PO")))</f>
        <v>Future PO</v>
      </c>
      <c r="B204" s="40" t="str">
        <f ca="1">IFERROR(IF(FIND("TAMURA",UPPER(Q204))&lt;&gt;0,"LOCAL PO &gt; 'TAMURA' ","ERRO Regra Tamura"),
IFERROR(IF(LOWER(S204)="national","Local PO",
IF(YEAR(Z204)&amp;TEXT(WEEKNUM(Z204),"00")&lt;=YEAR(TODAY())&amp;TEXT(WEEKNUM(TODAY())  +1,"00"),"PO &gt; Ok",   "Future PO")),""))</f>
        <v>Future PO</v>
      </c>
      <c r="C204" s="18" t="str">
        <f>IFERROR(IF(VLOOKUP(G204&amp;P204,'Troca PN'!A:G,5,0)&lt;&gt;0,"TEVE Troca de PN","  &gt; ERRO CHAVE SKU&amp;PN "),"")</f>
        <v/>
      </c>
      <c r="D204" s="18" t="str">
        <f>IFERROR(IF(VLOOKUP(G204&amp;P204,'Troca PN'!A:G,5,0)&lt;&gt;0,VLOOKUP(P204,'Troca PN'!C:G,2,0),"  &gt; ERRO CHAVE SKU&amp;PN "),P204)</f>
        <v>07091529-001</v>
      </c>
      <c r="E204" s="54">
        <f>IFERROR(ROUNDUP((AC204/VLOOKUP(P204,'Huawei BUn - JDI'!B:H,4,0))*VLOOKUP(P204,'Huawei BUn - JDI'!B:H,7,0),0),
IFERROR(IF(AC204/VLOOKUP(P204,'Huawei BUn - JDI'!L:O,3,0)&lt;1,VLOOKUP(P204,'Huawei BUn - JDI'!L:O,3,0),
IFERROR(IF(AC204/VLOOKUP(P204,'Huawei BUn - JDI'!L:O,3,0)&lt;&gt;ROUND(AC204/VLOOKUP(P204,'Huawei BUn - JDI'!L:O,3,0),0),ROUNDUP(AC204/VLOOKUP(P204,'Huawei BUn - JDI'!L:O,3,0),0),AC204),AC204)),AC204))</f>
        <v>5000</v>
      </c>
      <c r="F204" s="17">
        <f>VLOOKUP(P204,'Material Unit Price List'!A:D,3,0)</f>
        <v>2.9999999999999997E-4</v>
      </c>
      <c r="G204" s="1" t="str">
        <f>TRIM(MID(N204,(FIND("]",N204)+1),
(FIND("#",N204)-1)-(FIND("]",N204))))</f>
        <v>BYF-2</v>
      </c>
      <c r="H204" s="16" t="str">
        <f>IFERROR(VLOOKUP(P204,'Huawei BUn - JDI'!B:H,1,0)&amp;" - has convertion, divide for - "&amp;VLOOKUP(P204,'Huawei BUn - JDI'!B:H,4,0),
IFERROR(VLOOKUP(P204,'Huawei BUn - JDI'!L:O,1,0)&amp;"- has MOQ of - "&amp;VLOOKUP(P204,'Huawei BUn - JDI'!L:O,3,0)," Sem Conversão"))</f>
        <v xml:space="preserve"> Sem Conversão</v>
      </c>
      <c r="J204" s="12" t="s">
        <v>4</v>
      </c>
      <c r="K204" s="9" t="b">
        <v>1</v>
      </c>
      <c r="L204" s="9" t="s">
        <v>7764</v>
      </c>
      <c r="M204" s="11" t="s">
        <v>8604</v>
      </c>
      <c r="N204" s="10" t="s">
        <v>8395</v>
      </c>
      <c r="O204" s="9" t="s">
        <v>7544</v>
      </c>
      <c r="P204" s="10" t="s">
        <v>253</v>
      </c>
      <c r="Q204" s="9" t="s">
        <v>252</v>
      </c>
      <c r="R204" s="161" t="s">
        <v>7545</v>
      </c>
      <c r="S204" s="10" t="s">
        <v>7</v>
      </c>
      <c r="T204" s="9" t="s">
        <v>7705</v>
      </c>
      <c r="U204" s="10" t="s">
        <v>1</v>
      </c>
      <c r="V204" s="9">
        <v>1000</v>
      </c>
      <c r="W204" s="10">
        <v>47</v>
      </c>
      <c r="X204" s="9" t="s">
        <v>5</v>
      </c>
      <c r="Y204" s="8">
        <v>45328</v>
      </c>
      <c r="Z204" s="7">
        <v>45248</v>
      </c>
      <c r="AA204" s="8">
        <v>45309</v>
      </c>
      <c r="AB204" s="7">
        <v>45309</v>
      </c>
      <c r="AC204" s="6">
        <v>5000</v>
      </c>
    </row>
    <row r="205" spans="1:29" hidden="1">
      <c r="A205" s="15" t="str">
        <f t="shared" ca="1" si="17"/>
        <v>Future PO</v>
      </c>
      <c r="B205" s="40" t="str">
        <f ca="1">IFERROR(IF(FIND("TAMURA",UPPER(Q205))&lt;&gt;0,"LOCAL PO &gt; 'TAMURA' ","ERRO Regra Tamura"),
IFERROR(IF(LOWER(S205)="national","Local PO",
IF(YEAR(Z205)&amp;TEXT(WEEKNUM(Z205),"00")&lt;=YEAR(TODAY())&amp;TEXT(WEEKNUM(TODAY())  +1,"00"),"PO &gt; Ok",   "Future PO")),""))</f>
        <v>Future PO</v>
      </c>
      <c r="C205" s="18" t="str">
        <f>IFERROR(IF(VLOOKUP(G205&amp;P205,'Troca PN'!A:G,5,0)&lt;&gt;0,"TEVE Troca de PN","  &gt; ERRO CHAVE SKU&amp;PN "),"")</f>
        <v/>
      </c>
      <c r="D205" s="18" t="str">
        <f>IFERROR(IF(VLOOKUP(G205&amp;P205,'Troca PN'!A:G,5,0)&lt;&gt;0,VLOOKUP(P205,'Troca PN'!C:G,2,0),"  &gt; ERRO CHAVE SKU&amp;PN "),P205)</f>
        <v>07091529-001</v>
      </c>
      <c r="E205" s="54">
        <f>IFERROR(ROUNDUP((AC205/VLOOKUP(P205,'Huawei BUn - JDI'!B:H,4,0))*VLOOKUP(P205,'Huawei BUn - JDI'!B:H,7,0),0),
IFERROR(IF(AC205/VLOOKUP(P205,'Huawei BUn - JDI'!L:O,3,0)&lt;1,VLOOKUP(P205,'Huawei BUn - JDI'!L:O,3,0),
IFERROR(IF(AC205/VLOOKUP(P205,'Huawei BUn - JDI'!L:O,3,0)&lt;&gt;ROUND(AC205/VLOOKUP(P205,'Huawei BUn - JDI'!L:O,3,0),0),ROUNDUP(AC205/VLOOKUP(P205,'Huawei BUn - JDI'!L:O,3,0),0),AC205),AC205)),AC205))</f>
        <v>2000</v>
      </c>
      <c r="F205" s="17">
        <f>VLOOKUP(P205,'Material Unit Price List'!A:D,3,0)</f>
        <v>2.9999999999999997E-4</v>
      </c>
      <c r="G205" s="1" t="str">
        <f>TRIM(MID(N205,(FIND("]",N205)+1),
(FIND("#",N205)-1)-(FIND("]",N205))))</f>
        <v>BYF-2</v>
      </c>
      <c r="H205" s="16" t="str">
        <f>IFERROR(VLOOKUP(P205,'Huawei BUn - JDI'!B:H,1,0)&amp;" - has convertion, divide for - "&amp;VLOOKUP(P205,'Huawei BUn - JDI'!B:H,4,0),
IFERROR(VLOOKUP(P205,'Huawei BUn - JDI'!L:O,1,0)&amp;"- has MOQ of - "&amp;VLOOKUP(P205,'Huawei BUn - JDI'!L:O,3,0)," Sem Conversão"))</f>
        <v xml:space="preserve"> Sem Conversão</v>
      </c>
      <c r="J205" s="12" t="s">
        <v>4</v>
      </c>
      <c r="K205" s="9" t="b">
        <v>1</v>
      </c>
      <c r="L205" s="9" t="s">
        <v>7764</v>
      </c>
      <c r="M205" s="11" t="s">
        <v>8605</v>
      </c>
      <c r="N205" s="10" t="s">
        <v>8393</v>
      </c>
      <c r="O205" s="9" t="s">
        <v>7544</v>
      </c>
      <c r="P205" s="10" t="s">
        <v>253</v>
      </c>
      <c r="Q205" s="9" t="s">
        <v>252</v>
      </c>
      <c r="R205" s="161" t="s">
        <v>7545</v>
      </c>
      <c r="S205" s="10" t="s">
        <v>7</v>
      </c>
      <c r="T205" s="9" t="s">
        <v>7705</v>
      </c>
      <c r="U205" s="10" t="s">
        <v>1</v>
      </c>
      <c r="V205" s="9">
        <v>1000</v>
      </c>
      <c r="W205" s="10">
        <v>47</v>
      </c>
      <c r="X205" s="9" t="s">
        <v>5</v>
      </c>
      <c r="Y205" s="8">
        <v>45329</v>
      </c>
      <c r="Z205" s="7">
        <v>45248</v>
      </c>
      <c r="AA205" s="8">
        <v>45309</v>
      </c>
      <c r="AB205" s="7">
        <v>45309</v>
      </c>
      <c r="AC205" s="6">
        <v>2000</v>
      </c>
    </row>
    <row r="206" spans="1:29" hidden="1">
      <c r="A206" s="15" t="str">
        <f t="shared" ca="1" si="17"/>
        <v>Future PO</v>
      </c>
      <c r="B206" s="40" t="str">
        <f ca="1">IFERROR(IF(FIND("TAMURA",UPPER(Q206))&lt;&gt;0,"LOCAL PO &gt; 'TAMURA' ","ERRO Regra Tamura"),
IFERROR(IF(LOWER(S206)="national","Local PO",
IF(YEAR(Z206)&amp;TEXT(WEEKNUM(Z206),"00")&lt;=YEAR(TODAY())&amp;TEXT(WEEKNUM(TODAY())  +1,"00"),"PO &gt; Ok",   "Future PO")),""))</f>
        <v>Future PO</v>
      </c>
      <c r="C206" s="18" t="str">
        <f>IFERROR(IF(VLOOKUP(G206&amp;P206,'Troca PN'!A:G,5,0)&lt;&gt;0,"TEVE Troca de PN","  &gt; ERRO CHAVE SKU&amp;PN "),"")</f>
        <v/>
      </c>
      <c r="D206" s="18" t="str">
        <f>IFERROR(IF(VLOOKUP(G206&amp;P206,'Troca PN'!A:G,5,0)&lt;&gt;0,VLOOKUP(P206,'Troca PN'!C:G,2,0),"  &gt; ERRO CHAVE SKU&amp;PN "),P206)</f>
        <v>07091529-001</v>
      </c>
      <c r="E206" s="54">
        <f>IFERROR(ROUNDUP((AC206/VLOOKUP(P206,'Huawei BUn - JDI'!B:H,4,0))*VLOOKUP(P206,'Huawei BUn - JDI'!B:H,7,0),0),
IFERROR(IF(AC206/VLOOKUP(P206,'Huawei BUn - JDI'!L:O,3,0)&lt;1,VLOOKUP(P206,'Huawei BUn - JDI'!L:O,3,0),
IFERROR(IF(AC206/VLOOKUP(P206,'Huawei BUn - JDI'!L:O,3,0)&lt;&gt;ROUND(AC206/VLOOKUP(P206,'Huawei BUn - JDI'!L:O,3,0),0),ROUNDUP(AC206/VLOOKUP(P206,'Huawei BUn - JDI'!L:O,3,0),0),AC206),AC206)),AC206))</f>
        <v>4000</v>
      </c>
      <c r="F206" s="17">
        <f>VLOOKUP(P206,'Material Unit Price List'!A:D,3,0)</f>
        <v>2.9999999999999997E-4</v>
      </c>
      <c r="G206" s="1" t="str">
        <f>TRIM(MID(N206,(FIND("]",N206)+1),
(FIND("#",N206)-1)-(FIND("]",N206))))</f>
        <v>737-4</v>
      </c>
      <c r="H206" s="16" t="str">
        <f>IFERROR(VLOOKUP(P206,'Huawei BUn - JDI'!B:H,1,0)&amp;" - has convertion, divide for - "&amp;VLOOKUP(P206,'Huawei BUn - JDI'!B:H,4,0),
IFERROR(VLOOKUP(P206,'Huawei BUn - JDI'!L:O,1,0)&amp;"- has MOQ of - "&amp;VLOOKUP(P206,'Huawei BUn - JDI'!L:O,3,0)," Sem Conversão"))</f>
        <v xml:space="preserve"> Sem Conversão</v>
      </c>
      <c r="J206" s="12" t="s">
        <v>4</v>
      </c>
      <c r="K206" s="9" t="b">
        <v>1</v>
      </c>
      <c r="L206" s="9" t="s">
        <v>7764</v>
      </c>
      <c r="M206" s="11" t="s">
        <v>8606</v>
      </c>
      <c r="N206" s="10" t="s">
        <v>8391</v>
      </c>
      <c r="O206" s="9" t="s">
        <v>7544</v>
      </c>
      <c r="P206" s="10" t="s">
        <v>253</v>
      </c>
      <c r="Q206" s="9" t="s">
        <v>252</v>
      </c>
      <c r="R206" s="161" t="s">
        <v>7545</v>
      </c>
      <c r="S206" s="10" t="s">
        <v>7</v>
      </c>
      <c r="T206" s="9" t="s">
        <v>7705</v>
      </c>
      <c r="U206" s="10" t="s">
        <v>1</v>
      </c>
      <c r="V206" s="9">
        <v>1000</v>
      </c>
      <c r="W206" s="10">
        <v>47</v>
      </c>
      <c r="X206" s="9" t="s">
        <v>5</v>
      </c>
      <c r="Y206" s="8">
        <v>45330</v>
      </c>
      <c r="Z206" s="7">
        <v>45248</v>
      </c>
      <c r="AA206" s="8">
        <v>45309</v>
      </c>
      <c r="AB206" s="7">
        <v>45309</v>
      </c>
      <c r="AC206" s="6">
        <v>4000</v>
      </c>
    </row>
    <row r="207" spans="1:29" hidden="1">
      <c r="A207" s="15" t="str">
        <f t="shared" ca="1" si="17"/>
        <v>Future PO</v>
      </c>
      <c r="B207" s="40" t="str">
        <f ca="1">IFERROR(IF(FIND("TAMURA",UPPER(Q207))&lt;&gt;0,"LOCAL PO &gt; 'TAMURA' ","ERRO Regra Tamura"),
IFERROR(IF(LOWER(S207)="national","Local PO",
IF(YEAR(Z207)&amp;TEXT(WEEKNUM(Z207),"00")&lt;=YEAR(TODAY())&amp;TEXT(WEEKNUM(TODAY())  +1,"00"),"PO &gt; Ok",   "Future PO")),""))</f>
        <v>Future PO</v>
      </c>
      <c r="C207" s="18" t="str">
        <f>IFERROR(IF(VLOOKUP(G207&amp;P207,'Troca PN'!A:G,5,0)&lt;&gt;0,"TEVE Troca de PN","  &gt; ERRO CHAVE SKU&amp;PN "),"")</f>
        <v/>
      </c>
      <c r="D207" s="18" t="str">
        <f>IFERROR(IF(VLOOKUP(G207&amp;P207,'Troca PN'!A:G,5,0)&lt;&gt;0,VLOOKUP(P207,'Troca PN'!C:G,2,0),"  &gt; ERRO CHAVE SKU&amp;PN "),P207)</f>
        <v>07091529-001</v>
      </c>
      <c r="E207" s="54">
        <f>IFERROR(ROUNDUP((AC207/VLOOKUP(P207,'Huawei BUn - JDI'!B:H,4,0))*VLOOKUP(P207,'Huawei BUn - JDI'!B:H,7,0),0),
IFERROR(IF(AC207/VLOOKUP(P207,'Huawei BUn - JDI'!L:O,3,0)&lt;1,VLOOKUP(P207,'Huawei BUn - JDI'!L:O,3,0),
IFERROR(IF(AC207/VLOOKUP(P207,'Huawei BUn - JDI'!L:O,3,0)&lt;&gt;ROUND(AC207/VLOOKUP(P207,'Huawei BUn - JDI'!L:O,3,0),0),ROUNDUP(AC207/VLOOKUP(P207,'Huawei BUn - JDI'!L:O,3,0),0),AC207),AC207)),AC207))</f>
        <v>3000</v>
      </c>
      <c r="F207" s="17">
        <f>VLOOKUP(P207,'Material Unit Price List'!A:D,3,0)</f>
        <v>2.9999999999999997E-4</v>
      </c>
      <c r="G207" s="1" t="str">
        <f>TRIM(MID(N207,(FIND("]",N207)+1),
(FIND("#",N207)-1)-(FIND("]",N207))))</f>
        <v>PFF-4</v>
      </c>
      <c r="H207" s="16" t="str">
        <f>IFERROR(VLOOKUP(P207,'Huawei BUn - JDI'!B:H,1,0)&amp;" - has convertion, divide for - "&amp;VLOOKUP(P207,'Huawei BUn - JDI'!B:H,4,0),
IFERROR(VLOOKUP(P207,'Huawei BUn - JDI'!L:O,1,0)&amp;"- has MOQ of - "&amp;VLOOKUP(P207,'Huawei BUn - JDI'!L:O,3,0)," Sem Conversão"))</f>
        <v xml:space="preserve"> Sem Conversão</v>
      </c>
      <c r="J207" s="12" t="s">
        <v>4</v>
      </c>
      <c r="K207" s="9" t="b">
        <v>1</v>
      </c>
      <c r="L207" s="9" t="s">
        <v>7764</v>
      </c>
      <c r="M207" s="11" t="s">
        <v>8607</v>
      </c>
      <c r="N207" s="10" t="s">
        <v>8411</v>
      </c>
      <c r="O207" s="9" t="s">
        <v>7544</v>
      </c>
      <c r="P207" s="10" t="s">
        <v>253</v>
      </c>
      <c r="Q207" s="9" t="s">
        <v>252</v>
      </c>
      <c r="R207" s="161" t="s">
        <v>7545</v>
      </c>
      <c r="S207" s="10" t="s">
        <v>7</v>
      </c>
      <c r="T207" s="9" t="s">
        <v>7705</v>
      </c>
      <c r="U207" s="10" t="s">
        <v>1</v>
      </c>
      <c r="V207" s="9">
        <v>1000</v>
      </c>
      <c r="W207" s="10">
        <v>47</v>
      </c>
      <c r="X207" s="9" t="s">
        <v>5</v>
      </c>
      <c r="Y207" s="8">
        <v>45331</v>
      </c>
      <c r="Z207" s="7">
        <v>45262</v>
      </c>
      <c r="AA207" s="8">
        <v>45323</v>
      </c>
      <c r="AB207" s="7">
        <v>45323</v>
      </c>
      <c r="AC207" s="6">
        <v>3000</v>
      </c>
    </row>
    <row r="208" spans="1:29" hidden="1">
      <c r="A208" s="15" t="str">
        <f t="shared" ca="1" si="17"/>
        <v>Future PO</v>
      </c>
      <c r="B208" s="40" t="str">
        <f ca="1">IFERROR(IF(FIND("TAMURA",UPPER(Q208))&lt;&gt;0,"LOCAL PO &gt; 'TAMURA' ","ERRO Regra Tamura"),
IFERROR(IF(LOWER(S208)="national","Local PO",
IF(YEAR(Z208)&amp;TEXT(WEEKNUM(Z208),"00")&lt;=YEAR(TODAY())&amp;TEXT(WEEKNUM(TODAY())  +1,"00"),"PO &gt; Ok",   "Future PO")),""))</f>
        <v>Future PO</v>
      </c>
      <c r="C208" s="18" t="str">
        <f>IFERROR(IF(VLOOKUP(G208&amp;P208,'Troca PN'!A:G,5,0)&lt;&gt;0,"TEVE Troca de PN","  &gt; ERRO CHAVE SKU&amp;PN "),"")</f>
        <v/>
      </c>
      <c r="D208" s="18" t="str">
        <f>IFERROR(IF(VLOOKUP(G208&amp;P208,'Troca PN'!A:G,5,0)&lt;&gt;0,VLOOKUP(P208,'Troca PN'!C:G,2,0),"  &gt; ERRO CHAVE SKU&amp;PN "),P208)</f>
        <v>07091529-001</v>
      </c>
      <c r="E208" s="54">
        <f>IFERROR(ROUNDUP((AC208/VLOOKUP(P208,'Huawei BUn - JDI'!B:H,4,0))*VLOOKUP(P208,'Huawei BUn - JDI'!B:H,7,0),0),
IFERROR(IF(AC208/VLOOKUP(P208,'Huawei BUn - JDI'!L:O,3,0)&lt;1,VLOOKUP(P208,'Huawei BUn - JDI'!L:O,3,0),
IFERROR(IF(AC208/VLOOKUP(P208,'Huawei BUn - JDI'!L:O,3,0)&lt;&gt;ROUND(AC208/VLOOKUP(P208,'Huawei BUn - JDI'!L:O,3,0),0),ROUNDUP(AC208/VLOOKUP(P208,'Huawei BUn - JDI'!L:O,3,0),0),AC208),AC208)),AC208))</f>
        <v>6000</v>
      </c>
      <c r="F208" s="17">
        <f>VLOOKUP(P208,'Material Unit Price List'!A:D,3,0)</f>
        <v>2.9999999999999997E-4</v>
      </c>
      <c r="G208" s="1" t="str">
        <f>TRIM(MID(N208,(FIND("]",N208)+1),
(FIND("#",N208)-1)-(FIND("]",N208))))</f>
        <v>BSJ-4</v>
      </c>
      <c r="H208" s="16" t="str">
        <f>IFERROR(VLOOKUP(P208,'Huawei BUn - JDI'!B:H,1,0)&amp;" - has convertion, divide for - "&amp;VLOOKUP(P208,'Huawei BUn - JDI'!B:H,4,0),
IFERROR(VLOOKUP(P208,'Huawei BUn - JDI'!L:O,1,0)&amp;"- has MOQ of - "&amp;VLOOKUP(P208,'Huawei BUn - JDI'!L:O,3,0)," Sem Conversão"))</f>
        <v xml:space="preserve"> Sem Conversão</v>
      </c>
      <c r="J208" s="12" t="s">
        <v>4</v>
      </c>
      <c r="K208" s="9" t="b">
        <v>1</v>
      </c>
      <c r="L208" s="9" t="s">
        <v>7764</v>
      </c>
      <c r="M208" s="11" t="s">
        <v>8608</v>
      </c>
      <c r="N208" s="10" t="s">
        <v>7658</v>
      </c>
      <c r="O208" s="9" t="s">
        <v>7544</v>
      </c>
      <c r="P208" s="10" t="s">
        <v>253</v>
      </c>
      <c r="Q208" s="9" t="s">
        <v>252</v>
      </c>
      <c r="R208" s="161" t="s">
        <v>7545</v>
      </c>
      <c r="S208" s="10" t="s">
        <v>7</v>
      </c>
      <c r="T208" s="9" t="s">
        <v>7705</v>
      </c>
      <c r="U208" s="10" t="s">
        <v>1</v>
      </c>
      <c r="V208" s="9">
        <v>1000</v>
      </c>
      <c r="W208" s="10">
        <v>47</v>
      </c>
      <c r="X208" s="9" t="s">
        <v>5</v>
      </c>
      <c r="Y208" s="8">
        <v>45332</v>
      </c>
      <c r="Z208" s="7">
        <v>45262</v>
      </c>
      <c r="AA208" s="8">
        <v>45323</v>
      </c>
      <c r="AB208" s="7">
        <v>45323</v>
      </c>
      <c r="AC208" s="6">
        <v>6000</v>
      </c>
    </row>
    <row r="209" spans="1:29" hidden="1">
      <c r="A209" s="15" t="str">
        <f t="shared" ca="1" si="17"/>
        <v>Future PO</v>
      </c>
      <c r="B209" s="40" t="str">
        <f ca="1">IFERROR(IF(FIND("TAMURA",UPPER(Q209))&lt;&gt;0,"LOCAL PO &gt; 'TAMURA' ","ERRO Regra Tamura"),
IFERROR(IF(LOWER(S209)="national","Local PO",
IF(YEAR(Z209)&amp;TEXT(WEEKNUM(Z209),"00")&lt;=YEAR(TODAY())&amp;TEXT(WEEKNUM(TODAY())  +1,"00"),"PO &gt; Ok",   "Future PO")),""))</f>
        <v>Future PO</v>
      </c>
      <c r="C209" s="18" t="str">
        <f>IFERROR(IF(VLOOKUP(G209&amp;P209,'Troca PN'!A:G,5,0)&lt;&gt;0,"TEVE Troca de PN","  &gt; ERRO CHAVE SKU&amp;PN "),"")</f>
        <v/>
      </c>
      <c r="D209" s="18" t="str">
        <f>IFERROR(IF(VLOOKUP(G209&amp;P209,'Troca PN'!A:G,5,0)&lt;&gt;0,VLOOKUP(P209,'Troca PN'!C:G,2,0),"  &gt; ERRO CHAVE SKU&amp;PN "),P209)</f>
        <v>07091529-001</v>
      </c>
      <c r="E209" s="54">
        <f>IFERROR(ROUNDUP((AC209/VLOOKUP(P209,'Huawei BUn - JDI'!B:H,4,0))*VLOOKUP(P209,'Huawei BUn - JDI'!B:H,7,0),0),
IFERROR(IF(AC209/VLOOKUP(P209,'Huawei BUn - JDI'!L:O,3,0)&lt;1,VLOOKUP(P209,'Huawei BUn - JDI'!L:O,3,0),
IFERROR(IF(AC209/VLOOKUP(P209,'Huawei BUn - JDI'!L:O,3,0)&lt;&gt;ROUND(AC209/VLOOKUP(P209,'Huawei BUn - JDI'!L:O,3,0),0),ROUNDUP(AC209/VLOOKUP(P209,'Huawei BUn - JDI'!L:O,3,0),0),AC209),AC209)),AC209))</f>
        <v>5000</v>
      </c>
      <c r="F209" s="17">
        <f>VLOOKUP(P209,'Material Unit Price List'!A:D,3,0)</f>
        <v>2.9999999999999997E-4</v>
      </c>
      <c r="G209" s="1" t="str">
        <f>TRIM(MID(N209,(FIND("]",N209)+1),
(FIND("#",N209)-1)-(FIND("]",N209))))</f>
        <v>BSJ-4</v>
      </c>
      <c r="H209" s="16" t="str">
        <f>IFERROR(VLOOKUP(P209,'Huawei BUn - JDI'!B:H,1,0)&amp;" - has convertion, divide for - "&amp;VLOOKUP(P209,'Huawei BUn - JDI'!B:H,4,0),
IFERROR(VLOOKUP(P209,'Huawei BUn - JDI'!L:O,1,0)&amp;"- has MOQ of - "&amp;VLOOKUP(P209,'Huawei BUn - JDI'!L:O,3,0)," Sem Conversão"))</f>
        <v xml:space="preserve"> Sem Conversão</v>
      </c>
      <c r="J209" s="12" t="s">
        <v>4</v>
      </c>
      <c r="K209" s="9" t="b">
        <v>1</v>
      </c>
      <c r="L209" s="9" t="s">
        <v>7764</v>
      </c>
      <c r="M209" s="11" t="s">
        <v>8609</v>
      </c>
      <c r="N209" s="10" t="s">
        <v>7677</v>
      </c>
      <c r="O209" s="9" t="s">
        <v>7544</v>
      </c>
      <c r="P209" s="10" t="s">
        <v>253</v>
      </c>
      <c r="Q209" s="9" t="s">
        <v>252</v>
      </c>
      <c r="R209" s="161" t="s">
        <v>7545</v>
      </c>
      <c r="S209" s="10" t="s">
        <v>7</v>
      </c>
      <c r="T209" s="9" t="s">
        <v>7705</v>
      </c>
      <c r="U209" s="10" t="s">
        <v>1</v>
      </c>
      <c r="V209" s="9">
        <v>1000</v>
      </c>
      <c r="W209" s="10">
        <v>47</v>
      </c>
      <c r="X209" s="9" t="s">
        <v>5</v>
      </c>
      <c r="Y209" s="8">
        <v>45333</v>
      </c>
      <c r="Z209" s="7">
        <v>45262</v>
      </c>
      <c r="AA209" s="8">
        <v>45323</v>
      </c>
      <c r="AB209" s="7">
        <v>45323</v>
      </c>
      <c r="AC209" s="6">
        <v>5000</v>
      </c>
    </row>
    <row r="210" spans="1:29" hidden="1">
      <c r="A210" s="15" t="str">
        <f t="shared" ca="1" si="17"/>
        <v>Future PO</v>
      </c>
      <c r="B210" s="40" t="str">
        <f ca="1">IFERROR(IF(FIND("TAMURA",UPPER(Q210))&lt;&gt;0,"LOCAL PO &gt; 'TAMURA' ","ERRO Regra Tamura"),
IFERROR(IF(LOWER(S210)="national","Local PO",
IF(YEAR(Z210)&amp;TEXT(WEEKNUM(Z210),"00")&lt;=YEAR(TODAY())&amp;TEXT(WEEKNUM(TODAY())  +1,"00"),"PO &gt; Ok",   "Future PO")),""))</f>
        <v>Future PO</v>
      </c>
      <c r="C210" s="18" t="str">
        <f>IFERROR(IF(VLOOKUP(G210&amp;P210,'Troca PN'!A:G,5,0)&lt;&gt;0,"TEVE Troca de PN","  &gt; ERRO CHAVE SKU&amp;PN "),"")</f>
        <v/>
      </c>
      <c r="D210" s="18" t="str">
        <f>IFERROR(IF(VLOOKUP(G210&amp;P210,'Troca PN'!A:G,5,0)&lt;&gt;0,VLOOKUP(P210,'Troca PN'!C:G,2,0),"  &gt; ERRO CHAVE SKU&amp;PN "),P210)</f>
        <v>07091529-001</v>
      </c>
      <c r="E210" s="54">
        <f>IFERROR(ROUNDUP((AC210/VLOOKUP(P210,'Huawei BUn - JDI'!B:H,4,0))*VLOOKUP(P210,'Huawei BUn - JDI'!B:H,7,0),0),
IFERROR(IF(AC210/VLOOKUP(P210,'Huawei BUn - JDI'!L:O,3,0)&lt;1,VLOOKUP(P210,'Huawei BUn - JDI'!L:O,3,0),
IFERROR(IF(AC210/VLOOKUP(P210,'Huawei BUn - JDI'!L:O,3,0)&lt;&gt;ROUND(AC210/VLOOKUP(P210,'Huawei BUn - JDI'!L:O,3,0),0),ROUNDUP(AC210/VLOOKUP(P210,'Huawei BUn - JDI'!L:O,3,0),0),AC210),AC210)),AC210))</f>
        <v>792</v>
      </c>
      <c r="F210" s="17">
        <f>VLOOKUP(P210,'Material Unit Price List'!A:D,3,0)</f>
        <v>2.9999999999999997E-4</v>
      </c>
      <c r="G210" s="1" t="str">
        <f>TRIM(MID(N210,(FIND("]",N210)+1),
(FIND("#",N210)-1)-(FIND("]",N210))))</f>
        <v>TVH-3</v>
      </c>
      <c r="H210" s="16" t="str">
        <f>IFERROR(VLOOKUP(P210,'Huawei BUn - JDI'!B:H,1,0)&amp;" - has convertion, divide for - "&amp;VLOOKUP(P210,'Huawei BUn - JDI'!B:H,4,0),
IFERROR(VLOOKUP(P210,'Huawei BUn - JDI'!L:O,1,0)&amp;"- has MOQ of - "&amp;VLOOKUP(P210,'Huawei BUn - JDI'!L:O,3,0)," Sem Conversão"))</f>
        <v xml:space="preserve"> Sem Conversão</v>
      </c>
      <c r="J210" s="12" t="s">
        <v>4</v>
      </c>
      <c r="K210" s="9" t="b">
        <v>1</v>
      </c>
      <c r="L210" s="9" t="s">
        <v>7764</v>
      </c>
      <c r="M210" s="11" t="s">
        <v>8610</v>
      </c>
      <c r="N210" s="10" t="s">
        <v>7667</v>
      </c>
      <c r="O210" s="9" t="s">
        <v>7544</v>
      </c>
      <c r="P210" s="10" t="s">
        <v>253</v>
      </c>
      <c r="Q210" s="9" t="s">
        <v>252</v>
      </c>
      <c r="R210" s="161" t="s">
        <v>7545</v>
      </c>
      <c r="S210" s="10" t="s">
        <v>7</v>
      </c>
      <c r="T210" s="9" t="s">
        <v>7705</v>
      </c>
      <c r="U210" s="10" t="s">
        <v>1</v>
      </c>
      <c r="V210" s="9">
        <v>1000</v>
      </c>
      <c r="W210" s="10">
        <v>47</v>
      </c>
      <c r="X210" s="9" t="s">
        <v>5</v>
      </c>
      <c r="Y210" s="8">
        <v>45323</v>
      </c>
      <c r="Z210" s="7">
        <v>45262</v>
      </c>
      <c r="AA210" s="8">
        <v>45323</v>
      </c>
      <c r="AB210" s="7">
        <v>45323</v>
      </c>
      <c r="AC210" s="6">
        <v>792</v>
      </c>
    </row>
    <row r="211" spans="1:29" hidden="1">
      <c r="A211" s="15" t="str">
        <f t="shared" ca="1" si="17"/>
        <v>PO &gt; Ok</v>
      </c>
      <c r="B211" s="40" t="s">
        <v>10768</v>
      </c>
      <c r="C211" s="18" t="str">
        <f>IFERROR(IF(VLOOKUP(G211&amp;P211,'Troca PN'!A:G,5,0)&lt;&gt;0,"TEVE Troca de PN","  &gt; ERRO CHAVE SKU&amp;PN "),"")</f>
        <v/>
      </c>
      <c r="D211" s="18" t="str">
        <f>IFERROR(IF(VLOOKUP(G211&amp;P211,'Troca PN'!A:G,5,0)&lt;&gt;0,VLOOKUP(P211,'Troca PN'!C:G,2,0),"  &gt; ERRO CHAVE SKU&amp;PN "),P211)</f>
        <v>07091530-001</v>
      </c>
      <c r="E211" s="54">
        <f>IFERROR(ROUNDUP((AC211/VLOOKUP(P211,'Huawei BUn - JDI'!B:H,4,0))*VLOOKUP(P211,'Huawei BUn - JDI'!B:H,7,0),0),
IFERROR(IF(AC211/VLOOKUP(P211,'Huawei BUn - JDI'!L:O,3,0)&lt;1,VLOOKUP(P211,'Huawei BUn - JDI'!L:O,3,0),
IFERROR(IF(AC211/VLOOKUP(P211,'Huawei BUn - JDI'!L:O,3,0)&lt;&gt;ROUND(AC211/VLOOKUP(P211,'Huawei BUn - JDI'!L:O,3,0),0),ROUNDUP(AC211/VLOOKUP(P211,'Huawei BUn - JDI'!L:O,3,0),0),AC211),AC211)),AC211))</f>
        <v>1000</v>
      </c>
      <c r="F211" s="17">
        <f>VLOOKUP(P211,'Material Unit Price List'!A:D,3,0)</f>
        <v>1.4E-3</v>
      </c>
      <c r="G211" s="1" t="str">
        <f>TRIM(MID(N211,(FIND("]",N211)+1),
(FIND("#",N211)-1)-(FIND("]",N211))))</f>
        <v>BSJ-4</v>
      </c>
      <c r="H211" s="16" t="str">
        <f>IFERROR(VLOOKUP(P211,'Huawei BUn - JDI'!B:H,1,0)&amp;" - has convertion, divide for - "&amp;VLOOKUP(P211,'Huawei BUn - JDI'!B:H,4,0),
IFERROR(VLOOKUP(P211,'Huawei BUn - JDI'!L:O,1,0)&amp;"- has MOQ of - "&amp;VLOOKUP(P211,'Huawei BUn - JDI'!L:O,3,0)," Sem Conversão"))</f>
        <v xml:space="preserve"> Sem Conversão</v>
      </c>
      <c r="J211" s="12" t="s">
        <v>4</v>
      </c>
      <c r="K211" s="9" t="b">
        <v>1</v>
      </c>
      <c r="L211" s="9" t="s">
        <v>7765</v>
      </c>
      <c r="M211" s="11" t="s">
        <v>8611</v>
      </c>
      <c r="N211" s="10" t="s">
        <v>7683</v>
      </c>
      <c r="O211" s="9" t="s">
        <v>7544</v>
      </c>
      <c r="P211" s="10" t="s">
        <v>1930</v>
      </c>
      <c r="Q211" s="9" t="s">
        <v>1931</v>
      </c>
      <c r="R211" s="161" t="s">
        <v>7545</v>
      </c>
      <c r="S211" s="10" t="s">
        <v>7</v>
      </c>
      <c r="T211" s="9" t="s">
        <v>7705</v>
      </c>
      <c r="U211" s="10" t="s">
        <v>1</v>
      </c>
      <c r="V211" s="9">
        <v>1000</v>
      </c>
      <c r="W211" s="10">
        <v>47</v>
      </c>
      <c r="X211" s="9" t="s">
        <v>5</v>
      </c>
      <c r="Y211" s="8">
        <v>45309</v>
      </c>
      <c r="Z211" s="7">
        <v>45231</v>
      </c>
      <c r="AA211" s="8">
        <v>45292</v>
      </c>
      <c r="AB211" s="7">
        <v>45292</v>
      </c>
      <c r="AC211" s="6">
        <v>1000</v>
      </c>
    </row>
    <row r="212" spans="1:29" hidden="1">
      <c r="A212" s="15" t="str">
        <f t="shared" ca="1" si="17"/>
        <v>Future PO</v>
      </c>
      <c r="B212" s="40" t="str">
        <f ca="1">IFERROR(IF(FIND("TAMURA",UPPER(Q212))&lt;&gt;0,"LOCAL PO &gt; 'TAMURA' ","ERRO Regra Tamura"),
IFERROR(IF(LOWER(S212)="national","Local PO",
IF(YEAR(Z212)&amp;TEXT(WEEKNUM(Z212),"00")&lt;=YEAR(TODAY())&amp;TEXT(WEEKNUM(TODAY())  +1,"00"),"PO &gt; Ok",   "Future PO")),""))</f>
        <v>Future PO</v>
      </c>
      <c r="C212" s="18" t="str">
        <f>IFERROR(IF(VLOOKUP(G212&amp;P212,'Troca PN'!A:G,5,0)&lt;&gt;0,"TEVE Troca de PN","  &gt; ERRO CHAVE SKU&amp;PN "),"")</f>
        <v/>
      </c>
      <c r="D212" s="18" t="str">
        <f>IFERROR(IF(VLOOKUP(G212&amp;P212,'Troca PN'!A:G,5,0)&lt;&gt;0,VLOOKUP(P212,'Troca PN'!C:G,2,0),"  &gt; ERRO CHAVE SKU&amp;PN "),P212)</f>
        <v>07091530-001</v>
      </c>
      <c r="E212" s="54">
        <f>IFERROR(ROUNDUP((AC212/VLOOKUP(P212,'Huawei BUn - JDI'!B:H,4,0))*VLOOKUP(P212,'Huawei BUn - JDI'!B:H,7,0),0),
IFERROR(IF(AC212/VLOOKUP(P212,'Huawei BUn - JDI'!L:O,3,0)&lt;1,VLOOKUP(P212,'Huawei BUn - JDI'!L:O,3,0),
IFERROR(IF(AC212/VLOOKUP(P212,'Huawei BUn - JDI'!L:O,3,0)&lt;&gt;ROUND(AC212/VLOOKUP(P212,'Huawei BUn - JDI'!L:O,3,0),0),ROUNDUP(AC212/VLOOKUP(P212,'Huawei BUn - JDI'!L:O,3,0),0),AC212),AC212)),AC212))</f>
        <v>1000</v>
      </c>
      <c r="F212" s="17">
        <f>VLOOKUP(P212,'Material Unit Price List'!A:D,3,0)</f>
        <v>1.4E-3</v>
      </c>
      <c r="G212" s="1" t="str">
        <f>TRIM(MID(N212,(FIND("]",N212)+1),
(FIND("#",N212)-1)-(FIND("]",N212))))</f>
        <v>VFF-3</v>
      </c>
      <c r="H212" s="16" t="str">
        <f>IFERROR(VLOOKUP(P212,'Huawei BUn - JDI'!B:H,1,0)&amp;" - has convertion, divide for - "&amp;VLOOKUP(P212,'Huawei BUn - JDI'!B:H,4,0),
IFERROR(VLOOKUP(P212,'Huawei BUn - JDI'!L:O,1,0)&amp;"- has MOQ of - "&amp;VLOOKUP(P212,'Huawei BUn - JDI'!L:O,3,0)," Sem Conversão"))</f>
        <v xml:space="preserve"> Sem Conversão</v>
      </c>
      <c r="J212" s="12" t="s">
        <v>4</v>
      </c>
      <c r="K212" s="9" t="b">
        <v>1</v>
      </c>
      <c r="L212" s="9" t="s">
        <v>7765</v>
      </c>
      <c r="M212" s="11" t="s">
        <v>8612</v>
      </c>
      <c r="N212" s="10" t="s">
        <v>7656</v>
      </c>
      <c r="O212" s="9" t="s">
        <v>7544</v>
      </c>
      <c r="P212" s="10" t="s">
        <v>1930</v>
      </c>
      <c r="Q212" s="9" t="s">
        <v>1931</v>
      </c>
      <c r="R212" s="161" t="s">
        <v>7545</v>
      </c>
      <c r="S212" s="10" t="s">
        <v>7</v>
      </c>
      <c r="T212" s="9" t="s">
        <v>7705</v>
      </c>
      <c r="U212" s="10" t="s">
        <v>1</v>
      </c>
      <c r="V212" s="9">
        <v>1000</v>
      </c>
      <c r="W212" s="10">
        <v>47</v>
      </c>
      <c r="X212" s="9" t="s">
        <v>5</v>
      </c>
      <c r="Y212" s="8">
        <v>45324</v>
      </c>
      <c r="Z212" s="7">
        <v>45262</v>
      </c>
      <c r="AA212" s="8">
        <v>45323</v>
      </c>
      <c r="AB212" s="7">
        <v>45323</v>
      </c>
      <c r="AC212" s="6">
        <v>1000</v>
      </c>
    </row>
    <row r="213" spans="1:29" hidden="1">
      <c r="A213" s="15" t="str">
        <f t="shared" ca="1" si="17"/>
        <v>Future PO</v>
      </c>
      <c r="B213" s="40" t="str">
        <f ca="1">IFERROR(IF(FIND("TAMURA",UPPER(Q213))&lt;&gt;0,"LOCAL PO &gt; 'TAMURA' ","ERRO Regra Tamura"),
IFERROR(IF(LOWER(S213)="national","Local PO",
IF(YEAR(Z213)&amp;TEXT(WEEKNUM(Z213),"00")&lt;=YEAR(TODAY())&amp;TEXT(WEEKNUM(TODAY())  +1,"00"),"PO &gt; Ok",   "Future PO")),""))</f>
        <v>Future PO</v>
      </c>
      <c r="C213" s="18" t="str">
        <f>IFERROR(IF(VLOOKUP(G213&amp;P213,'Troca PN'!A:G,5,0)&lt;&gt;0,"TEVE Troca de PN","  &gt; ERRO CHAVE SKU&amp;PN "),"")</f>
        <v/>
      </c>
      <c r="D213" s="18" t="str">
        <f>IFERROR(IF(VLOOKUP(G213&amp;P213,'Troca PN'!A:G,5,0)&lt;&gt;0,VLOOKUP(P213,'Troca PN'!C:G,2,0),"  &gt; ERRO CHAVE SKU&amp;PN "),P213)</f>
        <v>07091530-001</v>
      </c>
      <c r="E213" s="54">
        <f>IFERROR(ROUNDUP((AC213/VLOOKUP(P213,'Huawei BUn - JDI'!B:H,4,0))*VLOOKUP(P213,'Huawei BUn - JDI'!B:H,7,0),0),
IFERROR(IF(AC213/VLOOKUP(P213,'Huawei BUn - JDI'!L:O,3,0)&lt;1,VLOOKUP(P213,'Huawei BUn - JDI'!L:O,3,0),
IFERROR(IF(AC213/VLOOKUP(P213,'Huawei BUn - JDI'!L:O,3,0)&lt;&gt;ROUND(AC213/VLOOKUP(P213,'Huawei BUn - JDI'!L:O,3,0),0),ROUNDUP(AC213/VLOOKUP(P213,'Huawei BUn - JDI'!L:O,3,0),0),AC213),AC213)),AC213))</f>
        <v>1000</v>
      </c>
      <c r="F213" s="17">
        <f>VLOOKUP(P213,'Material Unit Price List'!A:D,3,0)</f>
        <v>1.4E-3</v>
      </c>
      <c r="G213" s="1" t="str">
        <f>TRIM(MID(N213,(FIND("]",N213)+1),
(FIND("#",N213)-1)-(FIND("]",N213))))</f>
        <v>VFF-3</v>
      </c>
      <c r="H213" s="16" t="str">
        <f>IFERROR(VLOOKUP(P213,'Huawei BUn - JDI'!B:H,1,0)&amp;" - has convertion, divide for - "&amp;VLOOKUP(P213,'Huawei BUn - JDI'!B:H,4,0),
IFERROR(VLOOKUP(P213,'Huawei BUn - JDI'!L:O,1,0)&amp;"- has MOQ of - "&amp;VLOOKUP(P213,'Huawei BUn - JDI'!L:O,3,0)," Sem Conversão"))</f>
        <v xml:space="preserve"> Sem Conversão</v>
      </c>
      <c r="J213" s="12" t="s">
        <v>4</v>
      </c>
      <c r="K213" s="9" t="b">
        <v>1</v>
      </c>
      <c r="L213" s="9" t="s">
        <v>7765</v>
      </c>
      <c r="M213" s="11" t="s">
        <v>8613</v>
      </c>
      <c r="N213" s="10" t="s">
        <v>7656</v>
      </c>
      <c r="O213" s="9" t="s">
        <v>7544</v>
      </c>
      <c r="P213" s="10" t="s">
        <v>1930</v>
      </c>
      <c r="Q213" s="9" t="s">
        <v>1931</v>
      </c>
      <c r="R213" s="161" t="s">
        <v>7545</v>
      </c>
      <c r="S213" s="10" t="s">
        <v>7</v>
      </c>
      <c r="T213" s="9" t="s">
        <v>7705</v>
      </c>
      <c r="U213" s="10" t="s">
        <v>1</v>
      </c>
      <c r="V213" s="9">
        <v>1000</v>
      </c>
      <c r="W213" s="10">
        <v>47</v>
      </c>
      <c r="X213" s="9" t="s">
        <v>5</v>
      </c>
      <c r="Y213" s="8">
        <v>45325</v>
      </c>
      <c r="Z213" s="7">
        <v>45262</v>
      </c>
      <c r="AA213" s="8">
        <v>45323</v>
      </c>
      <c r="AB213" s="7">
        <v>45323</v>
      </c>
      <c r="AC213" s="6">
        <v>1000</v>
      </c>
    </row>
    <row r="214" spans="1:29" hidden="1">
      <c r="A214" s="15" t="str">
        <f t="shared" ca="1" si="17"/>
        <v>Future PO</v>
      </c>
      <c r="B214" s="40" t="str">
        <f ca="1">IFERROR(IF(FIND("TAMURA",UPPER(Q214))&lt;&gt;0,"LOCAL PO &gt; 'TAMURA' ","ERRO Regra Tamura"),
IFERROR(IF(LOWER(S214)="national","Local PO",
IF(YEAR(Z214)&amp;TEXT(WEEKNUM(Z214),"00")&lt;=YEAR(TODAY())&amp;TEXT(WEEKNUM(TODAY())  +1,"00"),"PO &gt; Ok",   "Future PO")),""))</f>
        <v>Future PO</v>
      </c>
      <c r="C214" s="18" t="str">
        <f>IFERROR(IF(VLOOKUP(G214&amp;P214,'Troca PN'!A:G,5,0)&lt;&gt;0,"TEVE Troca de PN","  &gt; ERRO CHAVE SKU&amp;PN "),"")</f>
        <v/>
      </c>
      <c r="D214" s="18" t="str">
        <f>IFERROR(IF(VLOOKUP(G214&amp;P214,'Troca PN'!A:G,5,0)&lt;&gt;0,VLOOKUP(P214,'Troca PN'!C:G,2,0),"  &gt; ERRO CHAVE SKU&amp;PN "),P214)</f>
        <v>07091530-001</v>
      </c>
      <c r="E214" s="54">
        <f>IFERROR(ROUNDUP((AC214/VLOOKUP(P214,'Huawei BUn - JDI'!B:H,4,0))*VLOOKUP(P214,'Huawei BUn - JDI'!B:H,7,0),0),
IFERROR(IF(AC214/VLOOKUP(P214,'Huawei BUn - JDI'!L:O,3,0)&lt;1,VLOOKUP(P214,'Huawei BUn - JDI'!L:O,3,0),
IFERROR(IF(AC214/VLOOKUP(P214,'Huawei BUn - JDI'!L:O,3,0)&lt;&gt;ROUND(AC214/VLOOKUP(P214,'Huawei BUn - JDI'!L:O,3,0),0),ROUNDUP(AC214/VLOOKUP(P214,'Huawei BUn - JDI'!L:O,3,0),0),AC214),AC214)),AC214))</f>
        <v>1000</v>
      </c>
      <c r="F214" s="17">
        <f>VLOOKUP(P214,'Material Unit Price List'!A:D,3,0)</f>
        <v>1.4E-3</v>
      </c>
      <c r="G214" s="1" t="str">
        <f>TRIM(MID(N214,(FIND("]",N214)+1),
(FIND("#",N214)-1)-(FIND("]",N214))))</f>
        <v>VFF-3</v>
      </c>
      <c r="H214" s="16" t="str">
        <f>IFERROR(VLOOKUP(P214,'Huawei BUn - JDI'!B:H,1,0)&amp;" - has convertion, divide for - "&amp;VLOOKUP(P214,'Huawei BUn - JDI'!B:H,4,0),
IFERROR(VLOOKUP(P214,'Huawei BUn - JDI'!L:O,1,0)&amp;"- has MOQ of - "&amp;VLOOKUP(P214,'Huawei BUn - JDI'!L:O,3,0)," Sem Conversão"))</f>
        <v xml:space="preserve"> Sem Conversão</v>
      </c>
      <c r="J214" s="12" t="s">
        <v>4</v>
      </c>
      <c r="K214" s="9" t="b">
        <v>1</v>
      </c>
      <c r="L214" s="9" t="s">
        <v>7765</v>
      </c>
      <c r="M214" s="11" t="s">
        <v>8614</v>
      </c>
      <c r="N214" s="10" t="s">
        <v>7670</v>
      </c>
      <c r="O214" s="9" t="s">
        <v>7544</v>
      </c>
      <c r="P214" s="10" t="s">
        <v>1930</v>
      </c>
      <c r="Q214" s="9" t="s">
        <v>1931</v>
      </c>
      <c r="R214" s="161" t="s">
        <v>7545</v>
      </c>
      <c r="S214" s="10" t="s">
        <v>7</v>
      </c>
      <c r="T214" s="9" t="s">
        <v>7705</v>
      </c>
      <c r="U214" s="10" t="s">
        <v>1</v>
      </c>
      <c r="V214" s="9">
        <v>1000</v>
      </c>
      <c r="W214" s="10">
        <v>47</v>
      </c>
      <c r="X214" s="9" t="s">
        <v>5</v>
      </c>
      <c r="Y214" s="8">
        <v>45326</v>
      </c>
      <c r="Z214" s="7">
        <v>45262</v>
      </c>
      <c r="AA214" s="8">
        <v>45323</v>
      </c>
      <c r="AB214" s="7">
        <v>45323</v>
      </c>
      <c r="AC214" s="6">
        <v>1000</v>
      </c>
    </row>
    <row r="215" spans="1:29" hidden="1">
      <c r="A215" s="15" t="str">
        <f t="shared" ca="1" si="17"/>
        <v>Future PO</v>
      </c>
      <c r="B215" s="40" t="str">
        <f ca="1">IFERROR(IF(FIND("TAMURA",UPPER(Q215))&lt;&gt;0,"LOCAL PO &gt; 'TAMURA' ","ERRO Regra Tamura"),
IFERROR(IF(LOWER(S215)="national","Local PO",
IF(YEAR(Z215)&amp;TEXT(WEEKNUM(Z215),"00")&lt;=YEAR(TODAY())&amp;TEXT(WEEKNUM(TODAY())  +1,"00"),"PO &gt; Ok",   "Future PO")),""))</f>
        <v>Future PO</v>
      </c>
      <c r="C215" s="18" t="str">
        <f>IFERROR(IF(VLOOKUP(G215&amp;P215,'Troca PN'!A:G,5,0)&lt;&gt;0,"TEVE Troca de PN","  &gt; ERRO CHAVE SKU&amp;PN "),"")</f>
        <v/>
      </c>
      <c r="D215" s="18" t="str">
        <f>IFERROR(IF(VLOOKUP(G215&amp;P215,'Troca PN'!A:G,5,0)&lt;&gt;0,VLOOKUP(P215,'Troca PN'!C:G,2,0),"  &gt; ERRO CHAVE SKU&amp;PN "),P215)</f>
        <v>07091530-001</v>
      </c>
      <c r="E215" s="54">
        <f>IFERROR(ROUNDUP((AC215/VLOOKUP(P215,'Huawei BUn - JDI'!B:H,4,0))*VLOOKUP(P215,'Huawei BUn - JDI'!B:H,7,0),0),
IFERROR(IF(AC215/VLOOKUP(P215,'Huawei BUn - JDI'!L:O,3,0)&lt;1,VLOOKUP(P215,'Huawei BUn - JDI'!L:O,3,0),
IFERROR(IF(AC215/VLOOKUP(P215,'Huawei BUn - JDI'!L:O,3,0)&lt;&gt;ROUND(AC215/VLOOKUP(P215,'Huawei BUn - JDI'!L:O,3,0),0),ROUNDUP(AC215/VLOOKUP(P215,'Huawei BUn - JDI'!L:O,3,0),0),AC215),AC215)),AC215))</f>
        <v>356</v>
      </c>
      <c r="F215" s="17">
        <f>VLOOKUP(P215,'Material Unit Price List'!A:D,3,0)</f>
        <v>1.4E-3</v>
      </c>
      <c r="G215" s="1" t="str">
        <f>TRIM(MID(N215,(FIND("]",N215)+1),
(FIND("#",N215)-1)-(FIND("]",N215))))</f>
        <v>BSJ-4</v>
      </c>
      <c r="H215" s="16" t="str">
        <f>IFERROR(VLOOKUP(P215,'Huawei BUn - JDI'!B:H,1,0)&amp;" - has convertion, divide for - "&amp;VLOOKUP(P215,'Huawei BUn - JDI'!B:H,4,0),
IFERROR(VLOOKUP(P215,'Huawei BUn - JDI'!L:O,1,0)&amp;"- has MOQ of - "&amp;VLOOKUP(P215,'Huawei BUn - JDI'!L:O,3,0)," Sem Conversão"))</f>
        <v xml:space="preserve"> Sem Conversão</v>
      </c>
      <c r="J215" s="12" t="s">
        <v>4</v>
      </c>
      <c r="K215" s="9" t="b">
        <v>1</v>
      </c>
      <c r="L215" s="9" t="s">
        <v>7765</v>
      </c>
      <c r="M215" s="11" t="s">
        <v>8615</v>
      </c>
      <c r="N215" s="10" t="s">
        <v>7677</v>
      </c>
      <c r="O215" s="9" t="s">
        <v>7544</v>
      </c>
      <c r="P215" s="10" t="s">
        <v>1930</v>
      </c>
      <c r="Q215" s="9" t="s">
        <v>1931</v>
      </c>
      <c r="R215" s="161" t="s">
        <v>7545</v>
      </c>
      <c r="S215" s="10" t="s">
        <v>7</v>
      </c>
      <c r="T215" s="9" t="s">
        <v>7705</v>
      </c>
      <c r="U215" s="10" t="s">
        <v>1</v>
      </c>
      <c r="V215" s="9">
        <v>1000</v>
      </c>
      <c r="W215" s="10">
        <v>47</v>
      </c>
      <c r="X215" s="9" t="s">
        <v>5</v>
      </c>
      <c r="Y215" s="8">
        <v>45333</v>
      </c>
      <c r="Z215" s="7">
        <v>45262</v>
      </c>
      <c r="AA215" s="8">
        <v>45323</v>
      </c>
      <c r="AB215" s="7">
        <v>45323</v>
      </c>
      <c r="AC215" s="6">
        <v>356</v>
      </c>
    </row>
    <row r="216" spans="1:29" hidden="1">
      <c r="A216" s="15" t="str">
        <f t="shared" ca="1" si="17"/>
        <v>PO &gt; Ok</v>
      </c>
      <c r="B216" s="40" t="s">
        <v>10768</v>
      </c>
      <c r="C216" s="18" t="str">
        <f>IFERROR(IF(VLOOKUP(G216&amp;P216,'Troca PN'!A:G,5,0)&lt;&gt;0,"TEVE Troca de PN","  &gt; ERRO CHAVE SKU&amp;PN "),"")</f>
        <v/>
      </c>
      <c r="D216" s="18" t="str">
        <f>IFERROR(IF(VLOOKUP(G216&amp;P216,'Troca PN'!A:G,5,0)&lt;&gt;0,VLOOKUP(P216,'Troca PN'!C:G,2,0),"  &gt; ERRO CHAVE SKU&amp;PN "),P216)</f>
        <v>07091532-001</v>
      </c>
      <c r="E216" s="54">
        <f>IFERROR(ROUNDUP((AC216/VLOOKUP(P216,'Huawei BUn - JDI'!B:H,4,0))*VLOOKUP(P216,'Huawei BUn - JDI'!B:H,7,0),0),
IFERROR(IF(AC216/VLOOKUP(P216,'Huawei BUn - JDI'!L:O,3,0)&lt;1,VLOOKUP(P216,'Huawei BUn - JDI'!L:O,3,0),
IFERROR(IF(AC216/VLOOKUP(P216,'Huawei BUn - JDI'!L:O,3,0)&lt;&gt;ROUND(AC216/VLOOKUP(P216,'Huawei BUn - JDI'!L:O,3,0),0),ROUNDUP(AC216/VLOOKUP(P216,'Huawei BUn - JDI'!L:O,3,0),0),AC216),AC216)),AC216))</f>
        <v>6000</v>
      </c>
      <c r="F216" s="17">
        <f>VLOOKUP(P216,'Material Unit Price List'!A:D,3,0)</f>
        <v>2.2000000000000001E-3</v>
      </c>
      <c r="G216" s="1" t="str">
        <f>TRIM(MID(N216,(FIND("]",N216)+1),
(FIND("#",N216)-1)-(FIND("]",N216))))</f>
        <v>BSJ-4</v>
      </c>
      <c r="H216" s="16" t="str">
        <f>IFERROR(VLOOKUP(P216,'Huawei BUn - JDI'!B:H,1,0)&amp;" - has convertion, divide for - "&amp;VLOOKUP(P216,'Huawei BUn - JDI'!B:H,4,0),
IFERROR(VLOOKUP(P216,'Huawei BUn - JDI'!L:O,1,0)&amp;"- has MOQ of - "&amp;VLOOKUP(P216,'Huawei BUn - JDI'!L:O,3,0)," Sem Conversão"))</f>
        <v xml:space="preserve"> Sem Conversão</v>
      </c>
      <c r="J216" s="12" t="s">
        <v>4</v>
      </c>
      <c r="K216" s="9" t="b">
        <v>1</v>
      </c>
      <c r="L216" s="9" t="s">
        <v>7766</v>
      </c>
      <c r="M216" s="11" t="s">
        <v>8616</v>
      </c>
      <c r="N216" s="10" t="s">
        <v>7654</v>
      </c>
      <c r="O216" s="9" t="s">
        <v>7544</v>
      </c>
      <c r="P216" s="10" t="s">
        <v>1935</v>
      </c>
      <c r="Q216" s="9" t="s">
        <v>1936</v>
      </c>
      <c r="R216" s="161" t="s">
        <v>7545</v>
      </c>
      <c r="S216" s="10" t="s">
        <v>7</v>
      </c>
      <c r="T216" s="9" t="s">
        <v>7705</v>
      </c>
      <c r="U216" s="10" t="s">
        <v>1</v>
      </c>
      <c r="V216" s="9">
        <v>2000</v>
      </c>
      <c r="W216" s="10">
        <v>47</v>
      </c>
      <c r="X216" s="9" t="s">
        <v>5</v>
      </c>
      <c r="Y216" s="8">
        <v>45308</v>
      </c>
      <c r="Z216" s="7">
        <v>45231</v>
      </c>
      <c r="AA216" s="8">
        <v>45292</v>
      </c>
      <c r="AB216" s="7">
        <v>45292</v>
      </c>
      <c r="AC216" s="6">
        <v>6000</v>
      </c>
    </row>
    <row r="217" spans="1:29" hidden="1">
      <c r="A217" s="15" t="str">
        <f t="shared" ca="1" si="17"/>
        <v>PO &gt; Ok</v>
      </c>
      <c r="B217" s="40" t="s">
        <v>10768</v>
      </c>
      <c r="C217" s="18" t="str">
        <f>IFERROR(IF(VLOOKUP(G217&amp;P217,'Troca PN'!A:G,5,0)&lt;&gt;0,"TEVE Troca de PN","  &gt; ERRO CHAVE SKU&amp;PN "),"")</f>
        <v/>
      </c>
      <c r="D217" s="18" t="str">
        <f>IFERROR(IF(VLOOKUP(G217&amp;P217,'Troca PN'!A:G,5,0)&lt;&gt;0,VLOOKUP(P217,'Troca PN'!C:G,2,0),"  &gt; ERRO CHAVE SKU&amp;PN "),P217)</f>
        <v>07091532-001</v>
      </c>
      <c r="E217" s="54">
        <f>IFERROR(ROUNDUP((AC217/VLOOKUP(P217,'Huawei BUn - JDI'!B:H,4,0))*VLOOKUP(P217,'Huawei BUn - JDI'!B:H,7,0),0),
IFERROR(IF(AC217/VLOOKUP(P217,'Huawei BUn - JDI'!L:O,3,0)&lt;1,VLOOKUP(P217,'Huawei BUn - JDI'!L:O,3,0),
IFERROR(IF(AC217/VLOOKUP(P217,'Huawei BUn - JDI'!L:O,3,0)&lt;&gt;ROUND(AC217/VLOOKUP(P217,'Huawei BUn - JDI'!L:O,3,0),0),ROUNDUP(AC217/VLOOKUP(P217,'Huawei BUn - JDI'!L:O,3,0),0),AC217),AC217)),AC217))</f>
        <v>6000</v>
      </c>
      <c r="F217" s="17">
        <f>VLOOKUP(P217,'Material Unit Price List'!A:D,3,0)</f>
        <v>2.2000000000000001E-3</v>
      </c>
      <c r="G217" s="1" t="str">
        <f>TRIM(MID(N217,(FIND("]",N217)+1),
(FIND("#",N217)-1)-(FIND("]",N217))))</f>
        <v>BSJ-4</v>
      </c>
      <c r="H217" s="16" t="str">
        <f>IFERROR(VLOOKUP(P217,'Huawei BUn - JDI'!B:H,1,0)&amp;" - has convertion, divide for - "&amp;VLOOKUP(P217,'Huawei BUn - JDI'!B:H,4,0),
IFERROR(VLOOKUP(P217,'Huawei BUn - JDI'!L:O,1,0)&amp;"- has MOQ of - "&amp;VLOOKUP(P217,'Huawei BUn - JDI'!L:O,3,0)," Sem Conversão"))</f>
        <v xml:space="preserve"> Sem Conversão</v>
      </c>
      <c r="J217" s="12" t="s">
        <v>4</v>
      </c>
      <c r="K217" s="9" t="b">
        <v>1</v>
      </c>
      <c r="L217" s="9" t="s">
        <v>7766</v>
      </c>
      <c r="M217" s="11" t="s">
        <v>8617</v>
      </c>
      <c r="N217" s="10" t="s">
        <v>7683</v>
      </c>
      <c r="O217" s="9" t="s">
        <v>7544</v>
      </c>
      <c r="P217" s="10" t="s">
        <v>1935</v>
      </c>
      <c r="Q217" s="9" t="s">
        <v>1936</v>
      </c>
      <c r="R217" s="161" t="s">
        <v>7545</v>
      </c>
      <c r="S217" s="10" t="s">
        <v>7</v>
      </c>
      <c r="T217" s="9" t="s">
        <v>7705</v>
      </c>
      <c r="U217" s="10" t="s">
        <v>1</v>
      </c>
      <c r="V217" s="9">
        <v>2000</v>
      </c>
      <c r="W217" s="10">
        <v>47</v>
      </c>
      <c r="X217" s="9" t="s">
        <v>5</v>
      </c>
      <c r="Y217" s="8">
        <v>45309</v>
      </c>
      <c r="Z217" s="7">
        <v>45231</v>
      </c>
      <c r="AA217" s="8">
        <v>45292</v>
      </c>
      <c r="AB217" s="7">
        <v>45292</v>
      </c>
      <c r="AC217" s="6">
        <v>6000</v>
      </c>
    </row>
    <row r="218" spans="1:29" hidden="1">
      <c r="A218" s="15" t="str">
        <f t="shared" ca="1" si="17"/>
        <v>PO &gt; Ok</v>
      </c>
      <c r="B218" s="40" t="s">
        <v>10768</v>
      </c>
      <c r="C218" s="18" t="str">
        <f>IFERROR(IF(VLOOKUP(G218&amp;P218,'Troca PN'!A:G,5,0)&lt;&gt;0,"TEVE Troca de PN","  &gt; ERRO CHAVE SKU&amp;PN "),"")</f>
        <v/>
      </c>
      <c r="D218" s="18" t="str">
        <f>IFERROR(IF(VLOOKUP(G218&amp;P218,'Troca PN'!A:G,5,0)&lt;&gt;0,VLOOKUP(P218,'Troca PN'!C:G,2,0),"  &gt; ERRO CHAVE SKU&amp;PN "),P218)</f>
        <v>07091532-001</v>
      </c>
      <c r="E218" s="54">
        <f>IFERROR(ROUNDUP((AC218/VLOOKUP(P218,'Huawei BUn - JDI'!B:H,4,0))*VLOOKUP(P218,'Huawei BUn - JDI'!B:H,7,0),0),
IFERROR(IF(AC218/VLOOKUP(P218,'Huawei BUn - JDI'!L:O,3,0)&lt;1,VLOOKUP(P218,'Huawei BUn - JDI'!L:O,3,0),
IFERROR(IF(AC218/VLOOKUP(P218,'Huawei BUn - JDI'!L:O,3,0)&lt;&gt;ROUND(AC218/VLOOKUP(P218,'Huawei BUn - JDI'!L:O,3,0),0),ROUNDUP(AC218/VLOOKUP(P218,'Huawei BUn - JDI'!L:O,3,0),0),AC218),AC218)),AC218))</f>
        <v>2000</v>
      </c>
      <c r="F218" s="17">
        <f>VLOOKUP(P218,'Material Unit Price List'!A:D,3,0)</f>
        <v>2.2000000000000001E-3</v>
      </c>
      <c r="G218" s="1" t="str">
        <f>TRIM(MID(N218,(FIND("]",N218)+1),
(FIND("#",N218)-1)-(FIND("]",N218))))</f>
        <v>TVH-3</v>
      </c>
      <c r="H218" s="16" t="str">
        <f>IFERROR(VLOOKUP(P218,'Huawei BUn - JDI'!B:H,1,0)&amp;" - has convertion, divide for - "&amp;VLOOKUP(P218,'Huawei BUn - JDI'!B:H,4,0),
IFERROR(VLOOKUP(P218,'Huawei BUn - JDI'!L:O,1,0)&amp;"- has MOQ of - "&amp;VLOOKUP(P218,'Huawei BUn - JDI'!L:O,3,0)," Sem Conversão"))</f>
        <v xml:space="preserve"> Sem Conversão</v>
      </c>
      <c r="J218" s="12" t="s">
        <v>4</v>
      </c>
      <c r="K218" s="9" t="b">
        <v>1</v>
      </c>
      <c r="L218" s="9" t="s">
        <v>7766</v>
      </c>
      <c r="M218" s="11" t="s">
        <v>8618</v>
      </c>
      <c r="N218" s="10" t="s">
        <v>7665</v>
      </c>
      <c r="O218" s="9" t="s">
        <v>7544</v>
      </c>
      <c r="P218" s="10" t="s">
        <v>1935</v>
      </c>
      <c r="Q218" s="9" t="s">
        <v>1936</v>
      </c>
      <c r="R218" s="161" t="s">
        <v>7545</v>
      </c>
      <c r="S218" s="10" t="s">
        <v>7</v>
      </c>
      <c r="T218" s="9" t="s">
        <v>7705</v>
      </c>
      <c r="U218" s="10" t="s">
        <v>1</v>
      </c>
      <c r="V218" s="9">
        <v>2000</v>
      </c>
      <c r="W218" s="10">
        <v>47</v>
      </c>
      <c r="X218" s="9" t="s">
        <v>5</v>
      </c>
      <c r="Y218" s="8">
        <v>45292</v>
      </c>
      <c r="Z218" s="7">
        <v>45231</v>
      </c>
      <c r="AA218" s="8">
        <v>45292</v>
      </c>
      <c r="AB218" s="7">
        <v>45292</v>
      </c>
      <c r="AC218" s="6">
        <v>2000</v>
      </c>
    </row>
    <row r="219" spans="1:29" hidden="1">
      <c r="A219" s="15" t="str">
        <f t="shared" ca="1" si="17"/>
        <v>Future PO</v>
      </c>
      <c r="B219" s="40" t="str">
        <f ca="1">IFERROR(IF(FIND("TAMURA",UPPER(Q219))&lt;&gt;0,"LOCAL PO &gt; 'TAMURA' ","ERRO Regra Tamura"),
IFERROR(IF(LOWER(S219)="national","Local PO",
IF(YEAR(Z219)&amp;TEXT(WEEKNUM(Z219),"00")&lt;=YEAR(TODAY())&amp;TEXT(WEEKNUM(TODAY())  +1,"00"),"PO &gt; Ok",   "Future PO")),""))</f>
        <v>Future PO</v>
      </c>
      <c r="C219" s="18" t="str">
        <f>IFERROR(IF(VLOOKUP(G219&amp;P219,'Troca PN'!A:G,5,0)&lt;&gt;0,"TEVE Troca de PN","  &gt; ERRO CHAVE SKU&amp;PN "),"")</f>
        <v/>
      </c>
      <c r="D219" s="18" t="str">
        <f>IFERROR(IF(VLOOKUP(G219&amp;P219,'Troca PN'!A:G,5,0)&lt;&gt;0,VLOOKUP(P219,'Troca PN'!C:G,2,0),"  &gt; ERRO CHAVE SKU&amp;PN "),P219)</f>
        <v>07091532-001</v>
      </c>
      <c r="E219" s="54">
        <f>IFERROR(ROUNDUP((AC219/VLOOKUP(P219,'Huawei BUn - JDI'!B:H,4,0))*VLOOKUP(P219,'Huawei BUn - JDI'!B:H,7,0),0),
IFERROR(IF(AC219/VLOOKUP(P219,'Huawei BUn - JDI'!L:O,3,0)&lt;1,VLOOKUP(P219,'Huawei BUn - JDI'!L:O,3,0),
IFERROR(IF(AC219/VLOOKUP(P219,'Huawei BUn - JDI'!L:O,3,0)&lt;&gt;ROUND(AC219/VLOOKUP(P219,'Huawei BUn - JDI'!L:O,3,0),0),ROUNDUP(AC219/VLOOKUP(P219,'Huawei BUn - JDI'!L:O,3,0),0),AC219),AC219)),AC219))</f>
        <v>6000</v>
      </c>
      <c r="F219" s="17">
        <f>VLOOKUP(P219,'Material Unit Price List'!A:D,3,0)</f>
        <v>2.2000000000000001E-3</v>
      </c>
      <c r="G219" s="1" t="str">
        <f>TRIM(MID(N219,(FIND("]",N219)+1),
(FIND("#",N219)-1)-(FIND("]",N219))))</f>
        <v>BSJ-4</v>
      </c>
      <c r="H219" s="16" t="str">
        <f>IFERROR(VLOOKUP(P219,'Huawei BUn - JDI'!B:H,1,0)&amp;" - has convertion, divide for - "&amp;VLOOKUP(P219,'Huawei BUn - JDI'!B:H,4,0),
IFERROR(VLOOKUP(P219,'Huawei BUn - JDI'!L:O,1,0)&amp;"- has MOQ of - "&amp;VLOOKUP(P219,'Huawei BUn - JDI'!L:O,3,0)," Sem Conversão"))</f>
        <v xml:space="preserve"> Sem Conversão</v>
      </c>
      <c r="J219" s="12" t="s">
        <v>4</v>
      </c>
      <c r="K219" s="9" t="b">
        <v>1</v>
      </c>
      <c r="L219" s="9" t="s">
        <v>7766</v>
      </c>
      <c r="M219" s="11" t="s">
        <v>8619</v>
      </c>
      <c r="N219" s="10" t="s">
        <v>7658</v>
      </c>
      <c r="O219" s="9" t="s">
        <v>7544</v>
      </c>
      <c r="P219" s="10" t="s">
        <v>1935</v>
      </c>
      <c r="Q219" s="9" t="s">
        <v>1936</v>
      </c>
      <c r="R219" s="161" t="s">
        <v>7545</v>
      </c>
      <c r="S219" s="10" t="s">
        <v>7</v>
      </c>
      <c r="T219" s="9" t="s">
        <v>7705</v>
      </c>
      <c r="U219" s="10" t="s">
        <v>1</v>
      </c>
      <c r="V219" s="9">
        <v>2000</v>
      </c>
      <c r="W219" s="10">
        <v>47</v>
      </c>
      <c r="X219" s="9" t="s">
        <v>5</v>
      </c>
      <c r="Y219" s="8">
        <v>45332</v>
      </c>
      <c r="Z219" s="7">
        <v>45262</v>
      </c>
      <c r="AA219" s="8">
        <v>45323</v>
      </c>
      <c r="AB219" s="7">
        <v>45323</v>
      </c>
      <c r="AC219" s="6">
        <v>6000</v>
      </c>
    </row>
    <row r="220" spans="1:29" hidden="1">
      <c r="A220" s="15" t="str">
        <f t="shared" ca="1" si="17"/>
        <v>Future PO</v>
      </c>
      <c r="B220" s="40" t="str">
        <f ca="1">IFERROR(IF(FIND("TAMURA",UPPER(Q220))&lt;&gt;0,"LOCAL PO &gt; 'TAMURA' ","ERRO Regra Tamura"),
IFERROR(IF(LOWER(S220)="national","Local PO",
IF(YEAR(Z220)&amp;TEXT(WEEKNUM(Z220),"00")&lt;=YEAR(TODAY())&amp;TEXT(WEEKNUM(TODAY())  +1,"00"),"PO &gt; Ok",   "Future PO")),""))</f>
        <v>Future PO</v>
      </c>
      <c r="C220" s="18" t="str">
        <f>IFERROR(IF(VLOOKUP(G220&amp;P220,'Troca PN'!A:G,5,0)&lt;&gt;0,"TEVE Troca de PN","  &gt; ERRO CHAVE SKU&amp;PN "),"")</f>
        <v/>
      </c>
      <c r="D220" s="18" t="str">
        <f>IFERROR(IF(VLOOKUP(G220&amp;P220,'Troca PN'!A:G,5,0)&lt;&gt;0,VLOOKUP(P220,'Troca PN'!C:G,2,0),"  &gt; ERRO CHAVE SKU&amp;PN "),P220)</f>
        <v>07091532-001</v>
      </c>
      <c r="E220" s="54">
        <f>IFERROR(ROUNDUP((AC220/VLOOKUP(P220,'Huawei BUn - JDI'!B:H,4,0))*VLOOKUP(P220,'Huawei BUn - JDI'!B:H,7,0),0),
IFERROR(IF(AC220/VLOOKUP(P220,'Huawei BUn - JDI'!L:O,3,0)&lt;1,VLOOKUP(P220,'Huawei BUn - JDI'!L:O,3,0),
IFERROR(IF(AC220/VLOOKUP(P220,'Huawei BUn - JDI'!L:O,3,0)&lt;&gt;ROUND(AC220/VLOOKUP(P220,'Huawei BUn - JDI'!L:O,3,0),0),ROUNDUP(AC220/VLOOKUP(P220,'Huawei BUn - JDI'!L:O,3,0),0),AC220),AC220)),AC220))</f>
        <v>5451</v>
      </c>
      <c r="F220" s="17">
        <f>VLOOKUP(P220,'Material Unit Price List'!A:D,3,0)</f>
        <v>2.2000000000000001E-3</v>
      </c>
      <c r="G220" s="1" t="str">
        <f>TRIM(MID(N220,(FIND("]",N220)+1),
(FIND("#",N220)-1)-(FIND("]",N220))))</f>
        <v>BSJ-4</v>
      </c>
      <c r="H220" s="16" t="str">
        <f>IFERROR(VLOOKUP(P220,'Huawei BUn - JDI'!B:H,1,0)&amp;" - has convertion, divide for - "&amp;VLOOKUP(P220,'Huawei BUn - JDI'!B:H,4,0),
IFERROR(VLOOKUP(P220,'Huawei BUn - JDI'!L:O,1,0)&amp;"- has MOQ of - "&amp;VLOOKUP(P220,'Huawei BUn - JDI'!L:O,3,0)," Sem Conversão"))</f>
        <v xml:space="preserve"> Sem Conversão</v>
      </c>
      <c r="J220" s="12" t="s">
        <v>4</v>
      </c>
      <c r="K220" s="9" t="b">
        <v>1</v>
      </c>
      <c r="L220" s="9" t="s">
        <v>7766</v>
      </c>
      <c r="M220" s="11" t="s">
        <v>8620</v>
      </c>
      <c r="N220" s="10" t="s">
        <v>7677</v>
      </c>
      <c r="O220" s="9" t="s">
        <v>7544</v>
      </c>
      <c r="P220" s="10" t="s">
        <v>1935</v>
      </c>
      <c r="Q220" s="9" t="s">
        <v>1936</v>
      </c>
      <c r="R220" s="161" t="s">
        <v>7545</v>
      </c>
      <c r="S220" s="10" t="s">
        <v>7</v>
      </c>
      <c r="T220" s="9" t="s">
        <v>7705</v>
      </c>
      <c r="U220" s="10" t="s">
        <v>1</v>
      </c>
      <c r="V220" s="9">
        <v>2000</v>
      </c>
      <c r="W220" s="10">
        <v>47</v>
      </c>
      <c r="X220" s="9" t="s">
        <v>5</v>
      </c>
      <c r="Y220" s="8">
        <v>45333</v>
      </c>
      <c r="Z220" s="7">
        <v>45262</v>
      </c>
      <c r="AA220" s="8">
        <v>45323</v>
      </c>
      <c r="AB220" s="7">
        <v>45323</v>
      </c>
      <c r="AC220" s="6">
        <v>5451</v>
      </c>
    </row>
    <row r="221" spans="1:29" hidden="1">
      <c r="A221" s="15" t="str">
        <f t="shared" ca="1" si="17"/>
        <v>PO &gt; Ok</v>
      </c>
      <c r="B221" s="40" t="s">
        <v>10768</v>
      </c>
      <c r="C221" s="18" t="str">
        <f>IFERROR(IF(VLOOKUP(G221&amp;P221,'Troca PN'!A:G,5,0)&lt;&gt;0,"TEVE Troca de PN","  &gt; ERRO CHAVE SKU&amp;PN "),"")</f>
        <v/>
      </c>
      <c r="D221" s="18" t="str">
        <f>IFERROR(IF(VLOOKUP(G221&amp;P221,'Troca PN'!A:G,5,0)&lt;&gt;0,VLOOKUP(P221,'Troca PN'!C:G,2,0),"  &gt; ERRO CHAVE SKU&amp;PN "),P221)</f>
        <v>07091536-001</v>
      </c>
      <c r="E221" s="54">
        <f>IFERROR(ROUNDUP((AC221/VLOOKUP(P221,'Huawei BUn - JDI'!B:H,4,0))*VLOOKUP(P221,'Huawei BUn - JDI'!B:H,7,0),0),
IFERROR(IF(AC221/VLOOKUP(P221,'Huawei BUn - JDI'!L:O,3,0)&lt;1,VLOOKUP(P221,'Huawei BUn - JDI'!L:O,3,0),
IFERROR(IF(AC221/VLOOKUP(P221,'Huawei BUn - JDI'!L:O,3,0)&lt;&gt;ROUND(AC221/VLOOKUP(P221,'Huawei BUn - JDI'!L:O,3,0),0),ROUNDUP(AC221/VLOOKUP(P221,'Huawei BUn - JDI'!L:O,3,0),0),AC221),AC221)),AC221))</f>
        <v>5000</v>
      </c>
      <c r="F221" s="17">
        <f>VLOOKUP(P221,'Material Unit Price List'!A:D,3,0)</f>
        <v>8.0000000000000004E-4</v>
      </c>
      <c r="G221" s="1" t="str">
        <f>TRIM(MID(N221,(FIND("]",N221)+1),
(FIND("#",N221)-1)-(FIND("]",N221))))</f>
        <v>BSJ-4</v>
      </c>
      <c r="H221" s="16" t="str">
        <f>IFERROR(VLOOKUP(P221,'Huawei BUn - JDI'!B:H,1,0)&amp;" - has convertion, divide for - "&amp;VLOOKUP(P221,'Huawei BUn - JDI'!B:H,4,0),
IFERROR(VLOOKUP(P221,'Huawei BUn - JDI'!L:O,1,0)&amp;"- has MOQ of - "&amp;VLOOKUP(P221,'Huawei BUn - JDI'!L:O,3,0)," Sem Conversão"))</f>
        <v xml:space="preserve"> Sem Conversão</v>
      </c>
      <c r="J221" s="12" t="s">
        <v>4</v>
      </c>
      <c r="K221" s="9" t="b">
        <v>1</v>
      </c>
      <c r="L221" s="9" t="s">
        <v>7767</v>
      </c>
      <c r="M221" s="11" t="s">
        <v>8621</v>
      </c>
      <c r="N221" s="10" t="s">
        <v>7683</v>
      </c>
      <c r="O221" s="9" t="s">
        <v>7544</v>
      </c>
      <c r="P221" s="10" t="s">
        <v>1942</v>
      </c>
      <c r="Q221" s="9" t="s">
        <v>1943</v>
      </c>
      <c r="R221" s="161" t="s">
        <v>7545</v>
      </c>
      <c r="S221" s="10" t="s">
        <v>7</v>
      </c>
      <c r="T221" s="9" t="s">
        <v>7705</v>
      </c>
      <c r="U221" s="10" t="s">
        <v>1</v>
      </c>
      <c r="V221" s="9">
        <v>5000</v>
      </c>
      <c r="W221" s="10">
        <v>47</v>
      </c>
      <c r="X221" s="9" t="s">
        <v>5</v>
      </c>
      <c r="Y221" s="8">
        <v>45309</v>
      </c>
      <c r="Z221" s="7">
        <v>45231</v>
      </c>
      <c r="AA221" s="8">
        <v>45292</v>
      </c>
      <c r="AB221" s="7">
        <v>45292</v>
      </c>
      <c r="AC221" s="6">
        <v>5000</v>
      </c>
    </row>
    <row r="222" spans="1:29" hidden="1">
      <c r="A222" s="15" t="str">
        <f t="shared" ca="1" si="17"/>
        <v>Future PO</v>
      </c>
      <c r="B222" s="40" t="str">
        <f ca="1">IFERROR(IF(FIND("TAMURA",UPPER(Q222))&lt;&gt;0,"LOCAL PO &gt; 'TAMURA' ","ERRO Regra Tamura"),
IFERROR(IF(LOWER(S222)="national","Local PO",
IF(YEAR(Z222)&amp;TEXT(WEEKNUM(Z222),"00")&lt;=YEAR(TODAY())&amp;TEXT(WEEKNUM(TODAY())  +1,"00"),"PO &gt; Ok",   "Future PO")),""))</f>
        <v>Future PO</v>
      </c>
      <c r="C222" s="18" t="str">
        <f>IFERROR(IF(VLOOKUP(G222&amp;P222,'Troca PN'!A:G,5,0)&lt;&gt;0,"TEVE Troca de PN","  &gt; ERRO CHAVE SKU&amp;PN "),"")</f>
        <v/>
      </c>
      <c r="D222" s="18" t="str">
        <f>IFERROR(IF(VLOOKUP(G222&amp;P222,'Troca PN'!A:G,5,0)&lt;&gt;0,VLOOKUP(P222,'Troca PN'!C:G,2,0),"  &gt; ERRO CHAVE SKU&amp;PN "),P222)</f>
        <v>07091536-001</v>
      </c>
      <c r="E222" s="54">
        <f>IFERROR(ROUNDUP((AC222/VLOOKUP(P222,'Huawei BUn - JDI'!B:H,4,0))*VLOOKUP(P222,'Huawei BUn - JDI'!B:H,7,0),0),
IFERROR(IF(AC222/VLOOKUP(P222,'Huawei BUn - JDI'!L:O,3,0)&lt;1,VLOOKUP(P222,'Huawei BUn - JDI'!L:O,3,0),
IFERROR(IF(AC222/VLOOKUP(P222,'Huawei BUn - JDI'!L:O,3,0)&lt;&gt;ROUND(AC222/VLOOKUP(P222,'Huawei BUn - JDI'!L:O,3,0),0),ROUNDUP(AC222/VLOOKUP(P222,'Huawei BUn - JDI'!L:O,3,0),0),AC222),AC222)),AC222))</f>
        <v>5000</v>
      </c>
      <c r="F222" s="17">
        <f>VLOOKUP(P222,'Material Unit Price List'!A:D,3,0)</f>
        <v>8.0000000000000004E-4</v>
      </c>
      <c r="G222" s="1" t="str">
        <f>TRIM(MID(N222,(FIND("]",N222)+1),
(FIND("#",N222)-1)-(FIND("]",N222))))</f>
        <v>BYF-2</v>
      </c>
      <c r="H222" s="16" t="str">
        <f>IFERROR(VLOOKUP(P222,'Huawei BUn - JDI'!B:H,1,0)&amp;" - has convertion, divide for - "&amp;VLOOKUP(P222,'Huawei BUn - JDI'!B:H,4,0),
IFERROR(VLOOKUP(P222,'Huawei BUn - JDI'!L:O,1,0)&amp;"- has MOQ of - "&amp;VLOOKUP(P222,'Huawei BUn - JDI'!L:O,3,0)," Sem Conversão"))</f>
        <v xml:space="preserve"> Sem Conversão</v>
      </c>
      <c r="J222" s="12" t="s">
        <v>4</v>
      </c>
      <c r="K222" s="9" t="b">
        <v>1</v>
      </c>
      <c r="L222" s="9" t="s">
        <v>7767</v>
      </c>
      <c r="M222" s="11" t="s">
        <v>8622</v>
      </c>
      <c r="N222" s="10" t="s">
        <v>8393</v>
      </c>
      <c r="O222" s="9" t="s">
        <v>7544</v>
      </c>
      <c r="P222" s="10" t="s">
        <v>1942</v>
      </c>
      <c r="Q222" s="9" t="s">
        <v>1943</v>
      </c>
      <c r="R222" s="161" t="s">
        <v>7545</v>
      </c>
      <c r="S222" s="10" t="s">
        <v>7</v>
      </c>
      <c r="T222" s="9" t="s">
        <v>7705</v>
      </c>
      <c r="U222" s="10" t="s">
        <v>1</v>
      </c>
      <c r="V222" s="9">
        <v>5000</v>
      </c>
      <c r="W222" s="10">
        <v>47</v>
      </c>
      <c r="X222" s="9" t="s">
        <v>5</v>
      </c>
      <c r="Y222" s="8">
        <v>45329</v>
      </c>
      <c r="Z222" s="7">
        <v>45248</v>
      </c>
      <c r="AA222" s="8">
        <v>45309</v>
      </c>
      <c r="AB222" s="7">
        <v>45309</v>
      </c>
      <c r="AC222" s="6">
        <v>5000</v>
      </c>
    </row>
    <row r="223" spans="1:29" hidden="1">
      <c r="A223" s="15" t="str">
        <f t="shared" ca="1" si="17"/>
        <v>Future PO</v>
      </c>
      <c r="B223" s="40" t="str">
        <f ca="1">IFERROR(IF(FIND("TAMURA",UPPER(Q223))&lt;&gt;0,"LOCAL PO &gt; 'TAMURA' ","ERRO Regra Tamura"),
IFERROR(IF(LOWER(S223)="national","Local PO",
IF(YEAR(Z223)&amp;TEXT(WEEKNUM(Z223),"00")&lt;=YEAR(TODAY())&amp;TEXT(WEEKNUM(TODAY())  +1,"00"),"PO &gt; Ok",   "Future PO")),""))</f>
        <v>Future PO</v>
      </c>
      <c r="C223" s="18" t="str">
        <f>IFERROR(IF(VLOOKUP(G223&amp;P223,'Troca PN'!A:G,5,0)&lt;&gt;0,"TEVE Troca de PN","  &gt; ERRO CHAVE SKU&amp;PN "),"")</f>
        <v/>
      </c>
      <c r="D223" s="18" t="str">
        <f>IFERROR(IF(VLOOKUP(G223&amp;P223,'Troca PN'!A:G,5,0)&lt;&gt;0,VLOOKUP(P223,'Troca PN'!C:G,2,0),"  &gt; ERRO CHAVE SKU&amp;PN "),P223)</f>
        <v>07091536-001</v>
      </c>
      <c r="E223" s="54">
        <f>IFERROR(ROUNDUP((AC223/VLOOKUP(P223,'Huawei BUn - JDI'!B:H,4,0))*VLOOKUP(P223,'Huawei BUn - JDI'!B:H,7,0),0),
IFERROR(IF(AC223/VLOOKUP(P223,'Huawei BUn - JDI'!L:O,3,0)&lt;1,VLOOKUP(P223,'Huawei BUn - JDI'!L:O,3,0),
IFERROR(IF(AC223/VLOOKUP(P223,'Huawei BUn - JDI'!L:O,3,0)&lt;&gt;ROUND(AC223/VLOOKUP(P223,'Huawei BUn - JDI'!L:O,3,0),0),ROUNDUP(AC223/VLOOKUP(P223,'Huawei BUn - JDI'!L:O,3,0),0),AC223),AC223)),AC223))</f>
        <v>5000</v>
      </c>
      <c r="F223" s="17">
        <f>VLOOKUP(P223,'Material Unit Price List'!A:D,3,0)</f>
        <v>8.0000000000000004E-4</v>
      </c>
      <c r="G223" s="1" t="str">
        <f>TRIM(MID(N223,(FIND("]",N223)+1),
(FIND("#",N223)-1)-(FIND("]",N223))))</f>
        <v>BSJ-4</v>
      </c>
      <c r="H223" s="16" t="str">
        <f>IFERROR(VLOOKUP(P223,'Huawei BUn - JDI'!B:H,1,0)&amp;" - has convertion, divide for - "&amp;VLOOKUP(P223,'Huawei BUn - JDI'!B:H,4,0),
IFERROR(VLOOKUP(P223,'Huawei BUn - JDI'!L:O,1,0)&amp;"- has MOQ of - "&amp;VLOOKUP(P223,'Huawei BUn - JDI'!L:O,3,0)," Sem Conversão"))</f>
        <v xml:space="preserve"> Sem Conversão</v>
      </c>
      <c r="J223" s="12" t="s">
        <v>4</v>
      </c>
      <c r="K223" s="9" t="b">
        <v>1</v>
      </c>
      <c r="L223" s="9" t="s">
        <v>7767</v>
      </c>
      <c r="M223" s="11" t="s">
        <v>8623</v>
      </c>
      <c r="N223" s="10" t="s">
        <v>7658</v>
      </c>
      <c r="O223" s="9" t="s">
        <v>7544</v>
      </c>
      <c r="P223" s="10" t="s">
        <v>1942</v>
      </c>
      <c r="Q223" s="9" t="s">
        <v>1943</v>
      </c>
      <c r="R223" s="161" t="s">
        <v>7545</v>
      </c>
      <c r="S223" s="10" t="s">
        <v>7</v>
      </c>
      <c r="T223" s="9" t="s">
        <v>7705</v>
      </c>
      <c r="U223" s="10" t="s">
        <v>1</v>
      </c>
      <c r="V223" s="9">
        <v>5000</v>
      </c>
      <c r="W223" s="10">
        <v>47</v>
      </c>
      <c r="X223" s="9" t="s">
        <v>5</v>
      </c>
      <c r="Y223" s="8">
        <v>45332</v>
      </c>
      <c r="Z223" s="7">
        <v>45262</v>
      </c>
      <c r="AA223" s="8">
        <v>45323</v>
      </c>
      <c r="AB223" s="7">
        <v>45323</v>
      </c>
      <c r="AC223" s="6">
        <v>5000</v>
      </c>
    </row>
    <row r="224" spans="1:29" hidden="1">
      <c r="A224" s="15" t="str">
        <f t="shared" ca="1" si="17"/>
        <v>Future PO</v>
      </c>
      <c r="B224" s="40" t="str">
        <f ca="1">IFERROR(IF(FIND("TAMURA",UPPER(Q224))&lt;&gt;0,"LOCAL PO &gt; 'TAMURA' ","ERRO Regra Tamura"),
IFERROR(IF(LOWER(S224)="national","Local PO",
IF(YEAR(Z224)&amp;TEXT(WEEKNUM(Z224),"00")&lt;=YEAR(TODAY())&amp;TEXT(WEEKNUM(TODAY())  +1,"00"),"PO &gt; Ok",   "Future PO")),""))</f>
        <v>Future PO</v>
      </c>
      <c r="C224" s="18" t="str">
        <f>IFERROR(IF(VLOOKUP(G224&amp;P224,'Troca PN'!A:G,5,0)&lt;&gt;0,"TEVE Troca de PN","  &gt; ERRO CHAVE SKU&amp;PN "),"")</f>
        <v/>
      </c>
      <c r="D224" s="18" t="str">
        <f>IFERROR(IF(VLOOKUP(G224&amp;P224,'Troca PN'!A:G,5,0)&lt;&gt;0,VLOOKUP(P224,'Troca PN'!C:G,2,0),"  &gt; ERRO CHAVE SKU&amp;PN "),P224)</f>
        <v>07091536-001</v>
      </c>
      <c r="E224" s="54">
        <f>IFERROR(ROUNDUP((AC224/VLOOKUP(P224,'Huawei BUn - JDI'!B:H,4,0))*VLOOKUP(P224,'Huawei BUn - JDI'!B:H,7,0),0),
IFERROR(IF(AC224/VLOOKUP(P224,'Huawei BUn - JDI'!L:O,3,0)&lt;1,VLOOKUP(P224,'Huawei BUn - JDI'!L:O,3,0),
IFERROR(IF(AC224/VLOOKUP(P224,'Huawei BUn - JDI'!L:O,3,0)&lt;&gt;ROUND(AC224/VLOOKUP(P224,'Huawei BUn - JDI'!L:O,3,0),0),ROUNDUP(AC224/VLOOKUP(P224,'Huawei BUn - JDI'!L:O,3,0),0),AC224),AC224)),AC224))</f>
        <v>10000</v>
      </c>
      <c r="F224" s="17">
        <f>VLOOKUP(P224,'Material Unit Price List'!A:D,3,0)</f>
        <v>8.0000000000000004E-4</v>
      </c>
      <c r="G224" s="1" t="str">
        <f>TRIM(MID(N224,(FIND("]",N224)+1),
(FIND("#",N224)-1)-(FIND("]",N224))))</f>
        <v>BSJ-4</v>
      </c>
      <c r="H224" s="16" t="str">
        <f>IFERROR(VLOOKUP(P224,'Huawei BUn - JDI'!B:H,1,0)&amp;" - has convertion, divide for - "&amp;VLOOKUP(P224,'Huawei BUn - JDI'!B:H,4,0),
IFERROR(VLOOKUP(P224,'Huawei BUn - JDI'!L:O,1,0)&amp;"- has MOQ of - "&amp;VLOOKUP(P224,'Huawei BUn - JDI'!L:O,3,0)," Sem Conversão"))</f>
        <v xml:space="preserve"> Sem Conversão</v>
      </c>
      <c r="J224" s="12" t="s">
        <v>4</v>
      </c>
      <c r="K224" s="9" t="b">
        <v>1</v>
      </c>
      <c r="L224" s="9" t="s">
        <v>7767</v>
      </c>
      <c r="M224" s="11" t="s">
        <v>8624</v>
      </c>
      <c r="N224" s="10" t="s">
        <v>7677</v>
      </c>
      <c r="O224" s="9" t="s">
        <v>7544</v>
      </c>
      <c r="P224" s="10" t="s">
        <v>1942</v>
      </c>
      <c r="Q224" s="9" t="s">
        <v>1943</v>
      </c>
      <c r="R224" s="161" t="s">
        <v>7545</v>
      </c>
      <c r="S224" s="10" t="s">
        <v>7</v>
      </c>
      <c r="T224" s="9" t="s">
        <v>7705</v>
      </c>
      <c r="U224" s="10" t="s">
        <v>1</v>
      </c>
      <c r="V224" s="9">
        <v>5000</v>
      </c>
      <c r="W224" s="10">
        <v>47</v>
      </c>
      <c r="X224" s="9" t="s">
        <v>5</v>
      </c>
      <c r="Y224" s="8">
        <v>45333</v>
      </c>
      <c r="Z224" s="7">
        <v>45262</v>
      </c>
      <c r="AA224" s="8">
        <v>45323</v>
      </c>
      <c r="AB224" s="7">
        <v>45323</v>
      </c>
      <c r="AC224" s="6">
        <v>10000</v>
      </c>
    </row>
    <row r="225" spans="1:30" hidden="1">
      <c r="A225" s="15" t="str">
        <f t="shared" ca="1" si="17"/>
        <v>Future PO</v>
      </c>
      <c r="B225" s="40" t="str">
        <f ca="1">IFERROR(IF(FIND("TAMURA",UPPER(Q225))&lt;&gt;0,"LOCAL PO &gt; 'TAMURA' ","ERRO Regra Tamura"),
IFERROR(IF(LOWER(S225)="national","Local PO",
IF(YEAR(Z225)&amp;TEXT(WEEKNUM(Z225),"00")&lt;=YEAR(TODAY())&amp;TEXT(WEEKNUM(TODAY())  +1,"00"),"PO &gt; Ok",   "Future PO")),""))</f>
        <v>Future PO</v>
      </c>
      <c r="C225" s="18" t="str">
        <f>IFERROR(IF(VLOOKUP(G225&amp;P225,'Troca PN'!A:G,5,0)&lt;&gt;0,"TEVE Troca de PN","  &gt; ERRO CHAVE SKU&amp;PN "),"")</f>
        <v/>
      </c>
      <c r="D225" s="18" t="str">
        <f>IFERROR(IF(VLOOKUP(G225&amp;P225,'Troca PN'!A:G,5,0)&lt;&gt;0,VLOOKUP(P225,'Troca PN'!C:G,2,0),"  &gt; ERRO CHAVE SKU&amp;PN "),P225)</f>
        <v>07091536-001</v>
      </c>
      <c r="E225" s="54">
        <f>IFERROR(ROUNDUP((AC225/VLOOKUP(P225,'Huawei BUn - JDI'!B:H,4,0))*VLOOKUP(P225,'Huawei BUn - JDI'!B:H,7,0),0),
IFERROR(IF(AC225/VLOOKUP(P225,'Huawei BUn - JDI'!L:O,3,0)&lt;1,VLOOKUP(P225,'Huawei BUn - JDI'!L:O,3,0),
IFERROR(IF(AC225/VLOOKUP(P225,'Huawei BUn - JDI'!L:O,3,0)&lt;&gt;ROUND(AC225/VLOOKUP(P225,'Huawei BUn - JDI'!L:O,3,0),0),ROUNDUP(AC225/VLOOKUP(P225,'Huawei BUn - JDI'!L:O,3,0),0),AC225),AC225)),AC225))</f>
        <v>132</v>
      </c>
      <c r="F225" s="17">
        <f>VLOOKUP(P225,'Material Unit Price List'!A:D,3,0)</f>
        <v>8.0000000000000004E-4</v>
      </c>
      <c r="G225" s="1" t="str">
        <f>TRIM(MID(N225,(FIND("]",N225)+1),
(FIND("#",N225)-1)-(FIND("]",N225))))</f>
        <v>VFF-3</v>
      </c>
      <c r="H225" s="16" t="str">
        <f>IFERROR(VLOOKUP(P225,'Huawei BUn - JDI'!B:H,1,0)&amp;" - has convertion, divide for - "&amp;VLOOKUP(P225,'Huawei BUn - JDI'!B:H,4,0),
IFERROR(VLOOKUP(P225,'Huawei BUn - JDI'!L:O,1,0)&amp;"- has MOQ of - "&amp;VLOOKUP(P225,'Huawei BUn - JDI'!L:O,3,0)," Sem Conversão"))</f>
        <v xml:space="preserve"> Sem Conversão</v>
      </c>
      <c r="J225" s="12" t="s">
        <v>4</v>
      </c>
      <c r="K225" s="9" t="b">
        <v>1</v>
      </c>
      <c r="L225" s="9" t="s">
        <v>7767</v>
      </c>
      <c r="M225" s="11" t="s">
        <v>8625</v>
      </c>
      <c r="N225" s="10" t="s">
        <v>7656</v>
      </c>
      <c r="O225" s="9" t="s">
        <v>7544</v>
      </c>
      <c r="P225" s="10" t="s">
        <v>1942</v>
      </c>
      <c r="Q225" s="9" t="s">
        <v>1943</v>
      </c>
      <c r="R225" s="161" t="s">
        <v>7545</v>
      </c>
      <c r="S225" s="10" t="s">
        <v>7</v>
      </c>
      <c r="T225" s="9" t="s">
        <v>7705</v>
      </c>
      <c r="U225" s="10" t="s">
        <v>1</v>
      </c>
      <c r="V225" s="9">
        <v>5000</v>
      </c>
      <c r="W225" s="10">
        <v>47</v>
      </c>
      <c r="X225" s="9" t="s">
        <v>5</v>
      </c>
      <c r="Y225" s="8">
        <v>45324</v>
      </c>
      <c r="Z225" s="7">
        <v>45262</v>
      </c>
      <c r="AA225" s="8">
        <v>45323</v>
      </c>
      <c r="AB225" s="7">
        <v>45323</v>
      </c>
      <c r="AC225" s="6">
        <v>132</v>
      </c>
    </row>
    <row r="226" spans="1:30" hidden="1">
      <c r="A226" s="15" t="str">
        <f t="shared" ca="1" si="17"/>
        <v>Future PO</v>
      </c>
      <c r="B226" s="40" t="str">
        <f ca="1">IFERROR(IF(FIND("TAMURA",UPPER(Q226))&lt;&gt;0,"LOCAL PO &gt; 'TAMURA' ","ERRO Regra Tamura"),
IFERROR(IF(LOWER(S226)="national","Local PO",
IF(YEAR(Z226)&amp;TEXT(WEEKNUM(Z226),"00")&lt;=YEAR(TODAY())&amp;TEXT(WEEKNUM(TODAY())  +1,"00"),"PO &gt; Ok",   "Future PO")),""))</f>
        <v>Future PO</v>
      </c>
      <c r="C226" s="18" t="str">
        <f>IFERROR(IF(VLOOKUP(G226&amp;P226,'Troca PN'!A:G,5,0)&lt;&gt;0,"TEVE Troca de PN","  &gt; ERRO CHAVE SKU&amp;PN "),"")</f>
        <v/>
      </c>
      <c r="D226" s="18" t="str">
        <f>IFERROR(IF(VLOOKUP(G226&amp;P226,'Troca PN'!A:G,5,0)&lt;&gt;0,VLOOKUP(P226,'Troca PN'!C:G,2,0),"  &gt; ERRO CHAVE SKU&amp;PN "),P226)</f>
        <v>07091538-001</v>
      </c>
      <c r="E226" s="54">
        <f>IFERROR(ROUNDUP((AC226/VLOOKUP(P226,'Huawei BUn - JDI'!B:H,4,0))*VLOOKUP(P226,'Huawei BUn - JDI'!B:H,7,0),0),
IFERROR(IF(AC226/VLOOKUP(P226,'Huawei BUn - JDI'!L:O,3,0)&lt;1,VLOOKUP(P226,'Huawei BUn - JDI'!L:O,3,0),
IFERROR(IF(AC226/VLOOKUP(P226,'Huawei BUn - JDI'!L:O,3,0)&lt;&gt;ROUND(AC226/VLOOKUP(P226,'Huawei BUn - JDI'!L:O,3,0),0),ROUNDUP(AC226/VLOOKUP(P226,'Huawei BUn - JDI'!L:O,3,0),0),AC226),AC226)),AC226))</f>
        <v>824</v>
      </c>
      <c r="F226" s="17">
        <f>VLOOKUP(P226,'Material Unit Price List'!A:D,3,0)</f>
        <v>2.2000000000000001E-3</v>
      </c>
      <c r="G226" s="1" t="str">
        <f>TRIM(MID(N226,(FIND("]",N226)+1),
(FIND("#",N226)-1)-(FIND("]",N226))))</f>
        <v>BSJ-4</v>
      </c>
      <c r="H226" s="16" t="str">
        <f>IFERROR(VLOOKUP(P226,'Huawei BUn - JDI'!B:H,1,0)&amp;" - has convertion, divide for - "&amp;VLOOKUP(P226,'Huawei BUn - JDI'!B:H,4,0),
IFERROR(VLOOKUP(P226,'Huawei BUn - JDI'!L:O,1,0)&amp;"- has MOQ of - "&amp;VLOOKUP(P226,'Huawei BUn - JDI'!L:O,3,0)," Sem Conversão"))</f>
        <v xml:space="preserve"> Sem Conversão</v>
      </c>
      <c r="J226" s="12" t="s">
        <v>4</v>
      </c>
      <c r="K226" s="9" t="b">
        <v>1</v>
      </c>
      <c r="L226" s="9" t="s">
        <v>7768</v>
      </c>
      <c r="M226" s="11" t="s">
        <v>8626</v>
      </c>
      <c r="N226" s="10" t="s">
        <v>7658</v>
      </c>
      <c r="O226" s="9" t="s">
        <v>7544</v>
      </c>
      <c r="P226" s="10" t="s">
        <v>6563</v>
      </c>
      <c r="Q226" s="9" t="s">
        <v>7769</v>
      </c>
      <c r="R226" s="161" t="s">
        <v>7545</v>
      </c>
      <c r="S226" s="10" t="s">
        <v>7</v>
      </c>
      <c r="T226" s="9" t="s">
        <v>7705</v>
      </c>
      <c r="U226" s="10" t="s">
        <v>1</v>
      </c>
      <c r="V226" s="9">
        <v>5000</v>
      </c>
      <c r="W226" s="10">
        <v>47</v>
      </c>
      <c r="X226" s="9" t="s">
        <v>5</v>
      </c>
      <c r="Y226" s="8">
        <v>45332</v>
      </c>
      <c r="Z226" s="7">
        <v>45262</v>
      </c>
      <c r="AA226" s="8">
        <v>45323</v>
      </c>
      <c r="AB226" s="7">
        <v>45323</v>
      </c>
      <c r="AC226" s="6">
        <v>824</v>
      </c>
    </row>
    <row r="227" spans="1:30" hidden="1">
      <c r="A227" s="15" t="str">
        <f t="shared" ca="1" si="17"/>
        <v>PO &gt; Ok</v>
      </c>
      <c r="B227" s="40" t="s">
        <v>10768</v>
      </c>
      <c r="C227" s="18" t="str">
        <f>IFERROR(IF(VLOOKUP(G227&amp;P227,'Troca PN'!A:G,5,0)&lt;&gt;0,"TEVE Troca de PN","  &gt; ERRO CHAVE SKU&amp;PN "),"")</f>
        <v/>
      </c>
      <c r="D227" s="18" t="str">
        <f>IFERROR(IF(VLOOKUP(G227&amp;P227,'Troca PN'!A:G,5,0)&lt;&gt;0,VLOOKUP(P227,'Troca PN'!C:G,2,0),"  &gt; ERRO CHAVE SKU&amp;PN "),P227)</f>
        <v>07091540-001</v>
      </c>
      <c r="E227" s="54">
        <f>IFERROR(ROUNDUP((AC227/VLOOKUP(P227,'Huawei BUn - JDI'!B:H,4,0))*VLOOKUP(P227,'Huawei BUn - JDI'!B:H,7,0),0),
IFERROR(IF(AC227/VLOOKUP(P227,'Huawei BUn - JDI'!L:O,3,0)&lt;1,VLOOKUP(P227,'Huawei BUn - JDI'!L:O,3,0),
IFERROR(IF(AC227/VLOOKUP(P227,'Huawei BUn - JDI'!L:O,3,0)&lt;&gt;ROUND(AC227/VLOOKUP(P227,'Huawei BUn - JDI'!L:O,3,0),0),ROUNDUP(AC227/VLOOKUP(P227,'Huawei BUn - JDI'!L:O,3,0),0),AC227),AC227)),AC227))</f>
        <v>1000</v>
      </c>
      <c r="F227" s="17">
        <f>VLOOKUP(P227,'Material Unit Price List'!A:D,3,0)</f>
        <v>8.0000000000000004E-4</v>
      </c>
      <c r="G227" s="1" t="str">
        <f>TRIM(MID(N227,(FIND("]",N227)+1),
(FIND("#",N227)-1)-(FIND("]",N227))))</f>
        <v>BSJ-4</v>
      </c>
      <c r="H227" s="16" t="str">
        <f>IFERROR(VLOOKUP(P227,'Huawei BUn - JDI'!B:H,1,0)&amp;" - has convertion, divide for - "&amp;VLOOKUP(P227,'Huawei BUn - JDI'!B:H,4,0),
IFERROR(VLOOKUP(P227,'Huawei BUn - JDI'!L:O,1,0)&amp;"- has MOQ of - "&amp;VLOOKUP(P227,'Huawei BUn - JDI'!L:O,3,0)," Sem Conversão"))</f>
        <v xml:space="preserve"> Sem Conversão</v>
      </c>
      <c r="J227" s="12" t="s">
        <v>4</v>
      </c>
      <c r="K227" s="9" t="b">
        <v>1</v>
      </c>
      <c r="L227" s="9" t="s">
        <v>7770</v>
      </c>
      <c r="M227" s="11" t="s">
        <v>8627</v>
      </c>
      <c r="N227" s="10" t="s">
        <v>7683</v>
      </c>
      <c r="O227" s="9" t="s">
        <v>7544</v>
      </c>
      <c r="P227" s="10" t="s">
        <v>6987</v>
      </c>
      <c r="Q227" s="9" t="s">
        <v>1528</v>
      </c>
      <c r="R227" s="161" t="s">
        <v>7545</v>
      </c>
      <c r="S227" s="10" t="s">
        <v>7</v>
      </c>
      <c r="T227" s="9" t="s">
        <v>7705</v>
      </c>
      <c r="U227" s="10" t="s">
        <v>1</v>
      </c>
      <c r="V227" s="9">
        <v>1000</v>
      </c>
      <c r="W227" s="10">
        <v>47</v>
      </c>
      <c r="X227" s="9" t="s">
        <v>5</v>
      </c>
      <c r="Y227" s="8">
        <v>45309</v>
      </c>
      <c r="Z227" s="7">
        <v>45231</v>
      </c>
      <c r="AA227" s="8">
        <v>45292</v>
      </c>
      <c r="AB227" s="7">
        <v>45292</v>
      </c>
      <c r="AC227" s="6">
        <v>1000</v>
      </c>
    </row>
    <row r="228" spans="1:30" hidden="1">
      <c r="A228" s="15" t="str">
        <f t="shared" ca="1" si="17"/>
        <v>Future PO</v>
      </c>
      <c r="B228" s="40" t="str">
        <f ca="1">IFERROR(IF(FIND("TAMURA",UPPER(Q228))&lt;&gt;0,"LOCAL PO &gt; 'TAMURA' ","ERRO Regra Tamura"),
IFERROR(IF(LOWER(S228)="national","Local PO",
IF(YEAR(Z228)&amp;TEXT(WEEKNUM(Z228),"00")&lt;=YEAR(TODAY())&amp;TEXT(WEEKNUM(TODAY())  +1,"00"),"PO &gt; Ok",   "Future PO")),""))</f>
        <v>Future PO</v>
      </c>
      <c r="C228" s="18" t="str">
        <f>IFERROR(IF(VLOOKUP(G228&amp;P228,'Troca PN'!A:G,5,0)&lt;&gt;0,"TEVE Troca de PN","  &gt; ERRO CHAVE SKU&amp;PN "),"")</f>
        <v/>
      </c>
      <c r="D228" s="18" t="str">
        <f>IFERROR(IF(VLOOKUP(G228&amp;P228,'Troca PN'!A:G,5,0)&lt;&gt;0,VLOOKUP(P228,'Troca PN'!C:G,2,0),"  &gt; ERRO CHAVE SKU&amp;PN "),P228)</f>
        <v>07091540-001</v>
      </c>
      <c r="E228" s="54">
        <f>IFERROR(ROUNDUP((AC228/VLOOKUP(P228,'Huawei BUn - JDI'!B:H,4,0))*VLOOKUP(P228,'Huawei BUn - JDI'!B:H,7,0),0),
IFERROR(IF(AC228/VLOOKUP(P228,'Huawei BUn - JDI'!L:O,3,0)&lt;1,VLOOKUP(P228,'Huawei BUn - JDI'!L:O,3,0),
IFERROR(IF(AC228/VLOOKUP(P228,'Huawei BUn - JDI'!L:O,3,0)&lt;&gt;ROUND(AC228/VLOOKUP(P228,'Huawei BUn - JDI'!L:O,3,0),0),ROUNDUP(AC228/VLOOKUP(P228,'Huawei BUn - JDI'!L:O,3,0),0),AC228),AC228)),AC228))</f>
        <v>878</v>
      </c>
      <c r="F228" s="17">
        <f>VLOOKUP(P228,'Material Unit Price List'!A:D,3,0)</f>
        <v>8.0000000000000004E-4</v>
      </c>
      <c r="G228" s="1" t="str">
        <f>TRIM(MID(N228,(FIND("]",N228)+1),
(FIND("#",N228)-1)-(FIND("]",N228))))</f>
        <v>BSJ-4</v>
      </c>
      <c r="H228" s="16" t="str">
        <f>IFERROR(VLOOKUP(P228,'Huawei BUn - JDI'!B:H,1,0)&amp;" - has convertion, divide for - "&amp;VLOOKUP(P228,'Huawei BUn - JDI'!B:H,4,0),
IFERROR(VLOOKUP(P228,'Huawei BUn - JDI'!L:O,1,0)&amp;"- has MOQ of - "&amp;VLOOKUP(P228,'Huawei BUn - JDI'!L:O,3,0)," Sem Conversão"))</f>
        <v xml:space="preserve"> Sem Conversão</v>
      </c>
      <c r="J228" s="12" t="s">
        <v>4</v>
      </c>
      <c r="K228" s="9" t="b">
        <v>1</v>
      </c>
      <c r="L228" s="9" t="s">
        <v>7770</v>
      </c>
      <c r="M228" s="11" t="s">
        <v>8628</v>
      </c>
      <c r="N228" s="10" t="s">
        <v>7658</v>
      </c>
      <c r="O228" s="9" t="s">
        <v>7544</v>
      </c>
      <c r="P228" s="10" t="s">
        <v>6987</v>
      </c>
      <c r="Q228" s="9" t="s">
        <v>1528</v>
      </c>
      <c r="R228" s="161" t="s">
        <v>7545</v>
      </c>
      <c r="S228" s="10" t="s">
        <v>7</v>
      </c>
      <c r="T228" s="9" t="s">
        <v>7705</v>
      </c>
      <c r="U228" s="10" t="s">
        <v>1</v>
      </c>
      <c r="V228" s="9">
        <v>1000</v>
      </c>
      <c r="W228" s="10">
        <v>47</v>
      </c>
      <c r="X228" s="9" t="s">
        <v>5</v>
      </c>
      <c r="Y228" s="8">
        <v>45332</v>
      </c>
      <c r="Z228" s="7">
        <v>45262</v>
      </c>
      <c r="AA228" s="8">
        <v>45323</v>
      </c>
      <c r="AB228" s="7">
        <v>45323</v>
      </c>
      <c r="AC228" s="6">
        <v>878</v>
      </c>
    </row>
    <row r="229" spans="1:30" hidden="1">
      <c r="A229" s="15" t="str">
        <f t="shared" ca="1" si="17"/>
        <v>PO &gt; Ok</v>
      </c>
      <c r="B229" s="40" t="s">
        <v>10768</v>
      </c>
      <c r="C229" s="18" t="str">
        <f>IFERROR(IF(VLOOKUP(G229&amp;P229,'Troca PN'!A:G,5,0)&lt;&gt;0,"TEVE Troca de PN","  &gt; ERRO CHAVE SKU&amp;PN "),"")</f>
        <v/>
      </c>
      <c r="D229" s="18" t="str">
        <f>IFERROR(IF(VLOOKUP(G229&amp;P229,'Troca PN'!A:G,5,0)&lt;&gt;0,VLOOKUP(P229,'Troca PN'!C:G,2,0),"  &gt; ERRO CHAVE SKU&amp;PN "),P229)</f>
        <v>07091549-001</v>
      </c>
      <c r="E229" s="54">
        <f>IFERROR(ROUNDUP((AC229/VLOOKUP(P229,'Huawei BUn - JDI'!B:H,4,0))*VLOOKUP(P229,'Huawei BUn - JDI'!B:H,7,0),0),
IFERROR(IF(AC229/VLOOKUP(P229,'Huawei BUn - JDI'!L:O,3,0)&lt;1,VLOOKUP(P229,'Huawei BUn - JDI'!L:O,3,0),
IFERROR(IF(AC229/VLOOKUP(P229,'Huawei BUn - JDI'!L:O,3,0)&lt;&gt;ROUND(AC229/VLOOKUP(P229,'Huawei BUn - JDI'!L:O,3,0),0),ROUNDUP(AC229/VLOOKUP(P229,'Huawei BUn - JDI'!L:O,3,0),0),AC229),AC229)),AC229))</f>
        <v>713</v>
      </c>
      <c r="F229" s="17">
        <f>VLOOKUP(P229,'Material Unit Price List'!A:D,3,0)</f>
        <v>8.9999999999999998E-4</v>
      </c>
      <c r="G229" s="1" t="str">
        <f>TRIM(MID(N229,(FIND("]",N229)+1),
(FIND("#",N229)-1)-(FIND("]",N229))))</f>
        <v>BSJ-4</v>
      </c>
      <c r="H229" s="16" t="str">
        <f>IFERROR(VLOOKUP(P229,'Huawei BUn - JDI'!B:H,1,0)&amp;" - has convertion, divide for - "&amp;VLOOKUP(P229,'Huawei BUn - JDI'!B:H,4,0),
IFERROR(VLOOKUP(P229,'Huawei BUn - JDI'!L:O,1,0)&amp;"- has MOQ of - "&amp;VLOOKUP(P229,'Huawei BUn - JDI'!L:O,3,0)," Sem Conversão"))</f>
        <v xml:space="preserve"> Sem Conversão</v>
      </c>
      <c r="J229" s="12" t="s">
        <v>4</v>
      </c>
      <c r="K229" s="9" t="b">
        <v>1</v>
      </c>
      <c r="L229" s="9" t="s">
        <v>7771</v>
      </c>
      <c r="M229" s="11" t="s">
        <v>8629</v>
      </c>
      <c r="N229" s="10" t="s">
        <v>7654</v>
      </c>
      <c r="O229" s="9" t="s">
        <v>7544</v>
      </c>
      <c r="P229" s="10" t="s">
        <v>6600</v>
      </c>
      <c r="Q229" s="9" t="s">
        <v>6601</v>
      </c>
      <c r="R229" s="161" t="s">
        <v>7545</v>
      </c>
      <c r="S229" s="10" t="s">
        <v>7</v>
      </c>
      <c r="T229" s="9" t="s">
        <v>7705</v>
      </c>
      <c r="U229" s="10" t="s">
        <v>1</v>
      </c>
      <c r="V229" s="9">
        <v>5000</v>
      </c>
      <c r="W229" s="10">
        <v>47</v>
      </c>
      <c r="X229" s="9" t="s">
        <v>5</v>
      </c>
      <c r="Y229" s="8">
        <v>45308</v>
      </c>
      <c r="Z229" s="7">
        <v>45231</v>
      </c>
      <c r="AA229" s="8">
        <v>45292</v>
      </c>
      <c r="AB229" s="7">
        <v>45292</v>
      </c>
      <c r="AC229" s="6">
        <v>713</v>
      </c>
    </row>
    <row r="230" spans="1:30" hidden="1">
      <c r="A230" s="15" t="str">
        <f t="shared" ca="1" si="17"/>
        <v>PO &gt; Ok</v>
      </c>
      <c r="B230" s="40" t="s">
        <v>10768</v>
      </c>
      <c r="C230" s="18" t="str">
        <f>IFERROR(IF(VLOOKUP(G230&amp;P230,'Troca PN'!A:G,5,0)&lt;&gt;0,"TEVE Troca de PN","  &gt; ERRO CHAVE SKU&amp;PN "),"")</f>
        <v/>
      </c>
      <c r="D230" s="18" t="str">
        <f>IFERROR(IF(VLOOKUP(G230&amp;P230,'Troca PN'!A:G,5,0)&lt;&gt;0,VLOOKUP(P230,'Troca PN'!C:G,2,0),"  &gt; ERRO CHAVE SKU&amp;PN "),P230)</f>
        <v>07091550-001</v>
      </c>
      <c r="E230" s="54">
        <f>IFERROR(ROUNDUP((AC230/VLOOKUP(P230,'Huawei BUn - JDI'!B:H,4,0))*VLOOKUP(P230,'Huawei BUn - JDI'!B:H,7,0),0),
IFERROR(IF(AC230/VLOOKUP(P230,'Huawei BUn - JDI'!L:O,3,0)&lt;1,VLOOKUP(P230,'Huawei BUn - JDI'!L:O,3,0),
IFERROR(IF(AC230/VLOOKUP(P230,'Huawei BUn - JDI'!L:O,3,0)&lt;&gt;ROUND(AC230/VLOOKUP(P230,'Huawei BUn - JDI'!L:O,3,0),0),ROUNDUP(AC230/VLOOKUP(P230,'Huawei BUn - JDI'!L:O,3,0),0),AC230),AC230)),AC230))</f>
        <v>2291</v>
      </c>
      <c r="F230" s="17">
        <f>VLOOKUP(P230,'Material Unit Price List'!A:D,3,0)</f>
        <v>8.0000000000000004E-4</v>
      </c>
      <c r="G230" s="1" t="str">
        <f>TRIM(MID(N230,(FIND("]",N230)+1),
(FIND("#",N230)-1)-(FIND("]",N230))))</f>
        <v>BSJ-4</v>
      </c>
      <c r="H230" s="16" t="str">
        <f>IFERROR(VLOOKUP(P230,'Huawei BUn - JDI'!B:H,1,0)&amp;" - has convertion, divide for - "&amp;VLOOKUP(P230,'Huawei BUn - JDI'!B:H,4,0),
IFERROR(VLOOKUP(P230,'Huawei BUn - JDI'!L:O,1,0)&amp;"- has MOQ of - "&amp;VLOOKUP(P230,'Huawei BUn - JDI'!L:O,3,0)," Sem Conversão"))</f>
        <v xml:space="preserve"> Sem Conversão</v>
      </c>
      <c r="J230" s="12" t="s">
        <v>4</v>
      </c>
      <c r="K230" s="9" t="b">
        <v>1</v>
      </c>
      <c r="L230" s="9" t="s">
        <v>7772</v>
      </c>
      <c r="M230" s="11" t="s">
        <v>8630</v>
      </c>
      <c r="N230" s="10" t="s">
        <v>7683</v>
      </c>
      <c r="O230" s="9" t="s">
        <v>7544</v>
      </c>
      <c r="P230" s="10" t="s">
        <v>1962</v>
      </c>
      <c r="Q230" s="9" t="s">
        <v>1637</v>
      </c>
      <c r="R230" s="161" t="s">
        <v>7545</v>
      </c>
      <c r="S230" s="10" t="s">
        <v>7</v>
      </c>
      <c r="T230" s="9" t="s">
        <v>7705</v>
      </c>
      <c r="U230" s="10" t="s">
        <v>1</v>
      </c>
      <c r="V230" s="9">
        <v>5000</v>
      </c>
      <c r="W230" s="10">
        <v>47</v>
      </c>
      <c r="X230" s="9" t="s">
        <v>5</v>
      </c>
      <c r="Y230" s="8">
        <v>45309</v>
      </c>
      <c r="Z230" s="7">
        <v>45231</v>
      </c>
      <c r="AA230" s="8">
        <v>45292</v>
      </c>
      <c r="AB230" s="7">
        <v>45292</v>
      </c>
      <c r="AC230" s="6">
        <v>2291</v>
      </c>
    </row>
    <row r="231" spans="1:30" hidden="1">
      <c r="A231" s="15" t="str">
        <f t="shared" ca="1" si="17"/>
        <v>PO &gt; Ok</v>
      </c>
      <c r="B231" s="40" t="s">
        <v>10768</v>
      </c>
      <c r="C231" s="18" t="str">
        <f>IFERROR(IF(VLOOKUP(G231&amp;P231,'Troca PN'!A:G,5,0)&lt;&gt;0,"TEVE Troca de PN","  &gt; ERRO CHAVE SKU&amp;PN "),"")</f>
        <v/>
      </c>
      <c r="D231" s="18" t="str">
        <f>IFERROR(IF(VLOOKUP(G231&amp;P231,'Troca PN'!A:G,5,0)&lt;&gt;0,VLOOKUP(P231,'Troca PN'!C:G,2,0),"  &gt; ERRO CHAVE SKU&amp;PN "),P231)</f>
        <v>07091551-001</v>
      </c>
      <c r="E231" s="54">
        <f>IFERROR(ROUNDUP((AC231/VLOOKUP(P231,'Huawei BUn - JDI'!B:H,4,0))*VLOOKUP(P231,'Huawei BUn - JDI'!B:H,7,0),0),
IFERROR(IF(AC231/VLOOKUP(P231,'Huawei BUn - JDI'!L:O,3,0)&lt;1,VLOOKUP(P231,'Huawei BUn - JDI'!L:O,3,0),
IFERROR(IF(AC231/VLOOKUP(P231,'Huawei BUn - JDI'!L:O,3,0)&lt;&gt;ROUND(AC231/VLOOKUP(P231,'Huawei BUn - JDI'!L:O,3,0),0),ROUNDUP(AC231/VLOOKUP(P231,'Huawei BUn - JDI'!L:O,3,0),0),AC231),AC231)),AC231))</f>
        <v>500</v>
      </c>
      <c r="F231" s="17">
        <f>VLOOKUP(P231,'Material Unit Price List'!A:D,3,0)</f>
        <v>1.5E-3</v>
      </c>
      <c r="G231" s="1" t="str">
        <f>TRIM(MID(N231,(FIND("]",N231)+1),
(FIND("#",N231)-1)-(FIND("]",N231))))</f>
        <v>BSJ-4</v>
      </c>
      <c r="H231" s="16" t="str">
        <f>IFERROR(VLOOKUP(P231,'Huawei BUn - JDI'!B:H,1,0)&amp;" - has convertion, divide for - "&amp;VLOOKUP(P231,'Huawei BUn - JDI'!B:H,4,0),
IFERROR(VLOOKUP(P231,'Huawei BUn - JDI'!L:O,1,0)&amp;"- has MOQ of - "&amp;VLOOKUP(P231,'Huawei BUn - JDI'!L:O,3,0)," Sem Conversão"))</f>
        <v xml:space="preserve"> Sem Conversão</v>
      </c>
      <c r="J231" s="12" t="s">
        <v>4</v>
      </c>
      <c r="K231" s="9" t="b">
        <v>1</v>
      </c>
      <c r="L231" s="9" t="s">
        <v>7773</v>
      </c>
      <c r="M231" s="11" t="s">
        <v>8631</v>
      </c>
      <c r="N231" s="10" t="s">
        <v>7654</v>
      </c>
      <c r="O231" s="9" t="s">
        <v>7544</v>
      </c>
      <c r="P231" s="10" t="s">
        <v>1966</v>
      </c>
      <c r="Q231" s="9" t="s">
        <v>1967</v>
      </c>
      <c r="R231" s="161" t="s">
        <v>7545</v>
      </c>
      <c r="S231" s="10" t="s">
        <v>7</v>
      </c>
      <c r="T231" s="9" t="s">
        <v>7705</v>
      </c>
      <c r="U231" s="10" t="s">
        <v>1</v>
      </c>
      <c r="V231" s="9">
        <v>500</v>
      </c>
      <c r="W231" s="10">
        <v>47</v>
      </c>
      <c r="X231" s="9" t="s">
        <v>5</v>
      </c>
      <c r="Y231" s="8">
        <v>45308</v>
      </c>
      <c r="Z231" s="7">
        <v>45231</v>
      </c>
      <c r="AA231" s="8">
        <v>45292</v>
      </c>
      <c r="AB231" s="7">
        <v>45292</v>
      </c>
      <c r="AC231" s="6">
        <v>500</v>
      </c>
    </row>
    <row r="232" spans="1:30" hidden="1">
      <c r="A232" s="15" t="str">
        <f t="shared" ca="1" si="17"/>
        <v>PO &gt; Ok</v>
      </c>
      <c r="B232" s="40" t="s">
        <v>10768</v>
      </c>
      <c r="C232" s="18" t="str">
        <f>IFERROR(IF(VLOOKUP(G232&amp;P232,'Troca PN'!A:G,5,0)&lt;&gt;0,"TEVE Troca de PN","  &gt; ERRO CHAVE SKU&amp;PN "),"")</f>
        <v/>
      </c>
      <c r="D232" s="18" t="str">
        <f>IFERROR(IF(VLOOKUP(G232&amp;P232,'Troca PN'!A:G,5,0)&lt;&gt;0,VLOOKUP(P232,'Troca PN'!C:G,2,0),"  &gt; ERRO CHAVE SKU&amp;PN "),P232)</f>
        <v>07091551-001</v>
      </c>
      <c r="E232" s="54">
        <f>IFERROR(ROUNDUP((AC232/VLOOKUP(P232,'Huawei BUn - JDI'!B:H,4,0))*VLOOKUP(P232,'Huawei BUn - JDI'!B:H,7,0),0),
IFERROR(IF(AC232/VLOOKUP(P232,'Huawei BUn - JDI'!L:O,3,0)&lt;1,VLOOKUP(P232,'Huawei BUn - JDI'!L:O,3,0),
IFERROR(IF(AC232/VLOOKUP(P232,'Huawei BUn - JDI'!L:O,3,0)&lt;&gt;ROUND(AC232/VLOOKUP(P232,'Huawei BUn - JDI'!L:O,3,0),0),ROUNDUP(AC232/VLOOKUP(P232,'Huawei BUn - JDI'!L:O,3,0),0),AC232),AC232)),AC232))</f>
        <v>500</v>
      </c>
      <c r="F232" s="17">
        <f>VLOOKUP(P232,'Material Unit Price List'!A:D,3,0)</f>
        <v>1.5E-3</v>
      </c>
      <c r="G232" s="1" t="str">
        <f>TRIM(MID(N232,(FIND("]",N232)+1),
(FIND("#",N232)-1)-(FIND("]",N232))))</f>
        <v>BSJ-4</v>
      </c>
      <c r="H232" s="16" t="str">
        <f>IFERROR(VLOOKUP(P232,'Huawei BUn - JDI'!B:H,1,0)&amp;" - has convertion, divide for - "&amp;VLOOKUP(P232,'Huawei BUn - JDI'!B:H,4,0),
IFERROR(VLOOKUP(P232,'Huawei BUn - JDI'!L:O,1,0)&amp;"- has MOQ of - "&amp;VLOOKUP(P232,'Huawei BUn - JDI'!L:O,3,0)," Sem Conversão"))</f>
        <v xml:space="preserve"> Sem Conversão</v>
      </c>
      <c r="J232" s="12" t="s">
        <v>4</v>
      </c>
      <c r="K232" s="9" t="b">
        <v>1</v>
      </c>
      <c r="L232" s="9" t="s">
        <v>7773</v>
      </c>
      <c r="M232" s="11" t="s">
        <v>8632</v>
      </c>
      <c r="N232" s="10" t="s">
        <v>7683</v>
      </c>
      <c r="O232" s="9" t="s">
        <v>7544</v>
      </c>
      <c r="P232" s="10" t="s">
        <v>1966</v>
      </c>
      <c r="Q232" s="9" t="s">
        <v>1967</v>
      </c>
      <c r="R232" s="161" t="s">
        <v>7545</v>
      </c>
      <c r="S232" s="10" t="s">
        <v>7</v>
      </c>
      <c r="T232" s="9" t="s">
        <v>7705</v>
      </c>
      <c r="U232" s="10" t="s">
        <v>1</v>
      </c>
      <c r="V232" s="9">
        <v>500</v>
      </c>
      <c r="W232" s="10">
        <v>47</v>
      </c>
      <c r="X232" s="9" t="s">
        <v>5</v>
      </c>
      <c r="Y232" s="8">
        <v>45309</v>
      </c>
      <c r="Z232" s="7">
        <v>45231</v>
      </c>
      <c r="AA232" s="8">
        <v>45292</v>
      </c>
      <c r="AB232" s="7">
        <v>45292</v>
      </c>
      <c r="AC232" s="6">
        <v>500</v>
      </c>
    </row>
    <row r="233" spans="1:30" hidden="1">
      <c r="A233" s="15" t="str">
        <f t="shared" ca="1" si="17"/>
        <v>Future PO</v>
      </c>
      <c r="B233" s="40" t="str">
        <f ca="1">IFERROR(IF(FIND("TAMURA",UPPER(Q233))&lt;&gt;0,"LOCAL PO &gt; 'TAMURA' ","ERRO Regra Tamura"),
IFERROR(IF(LOWER(S233)="national","Local PO",
IF(YEAR(Z233)&amp;TEXT(WEEKNUM(Z233),"00")&lt;=YEAR(TODAY())&amp;TEXT(WEEKNUM(TODAY())  +1,"00"),"PO &gt; Ok",   "Future PO")),""))</f>
        <v>Future PO</v>
      </c>
      <c r="C233" s="18" t="str">
        <f>IFERROR(IF(VLOOKUP(G233&amp;P233,'Troca PN'!A:G,5,0)&lt;&gt;0,"TEVE Troca de PN","  &gt; ERRO CHAVE SKU&amp;PN "),"")</f>
        <v/>
      </c>
      <c r="D233" s="18" t="str">
        <f>IFERROR(IF(VLOOKUP(G233&amp;P233,'Troca PN'!A:G,5,0)&lt;&gt;0,VLOOKUP(P233,'Troca PN'!C:G,2,0),"  &gt; ERRO CHAVE SKU&amp;PN "),P233)</f>
        <v>07091551-001</v>
      </c>
      <c r="E233" s="54">
        <f>IFERROR(ROUNDUP((AC233/VLOOKUP(P233,'Huawei BUn - JDI'!B:H,4,0))*VLOOKUP(P233,'Huawei BUn - JDI'!B:H,7,0),0),
IFERROR(IF(AC233/VLOOKUP(P233,'Huawei BUn - JDI'!L:O,3,0)&lt;1,VLOOKUP(P233,'Huawei BUn - JDI'!L:O,3,0),
IFERROR(IF(AC233/VLOOKUP(P233,'Huawei BUn - JDI'!L:O,3,0)&lt;&gt;ROUND(AC233/VLOOKUP(P233,'Huawei BUn - JDI'!L:O,3,0),0),ROUNDUP(AC233/VLOOKUP(P233,'Huawei BUn - JDI'!L:O,3,0),0),AC233),AC233)),AC233))</f>
        <v>486</v>
      </c>
      <c r="F233" s="17">
        <f>VLOOKUP(P233,'Material Unit Price List'!A:D,3,0)</f>
        <v>1.5E-3</v>
      </c>
      <c r="G233" s="1" t="str">
        <f>TRIM(MID(N233,(FIND("]",N233)+1),
(FIND("#",N233)-1)-(FIND("]",N233))))</f>
        <v>BSJ-4</v>
      </c>
      <c r="H233" s="16" t="str">
        <f>IFERROR(VLOOKUP(P233,'Huawei BUn - JDI'!B:H,1,0)&amp;" - has convertion, divide for - "&amp;VLOOKUP(P233,'Huawei BUn - JDI'!B:H,4,0),
IFERROR(VLOOKUP(P233,'Huawei BUn - JDI'!L:O,1,0)&amp;"- has MOQ of - "&amp;VLOOKUP(P233,'Huawei BUn - JDI'!L:O,3,0)," Sem Conversão"))</f>
        <v xml:space="preserve"> Sem Conversão</v>
      </c>
      <c r="J233" s="12" t="s">
        <v>4</v>
      </c>
      <c r="K233" s="9" t="b">
        <v>1</v>
      </c>
      <c r="L233" s="9" t="s">
        <v>7773</v>
      </c>
      <c r="M233" s="11" t="s">
        <v>8633</v>
      </c>
      <c r="N233" s="10" t="s">
        <v>7658</v>
      </c>
      <c r="O233" s="9" t="s">
        <v>7544</v>
      </c>
      <c r="P233" s="10" t="s">
        <v>1966</v>
      </c>
      <c r="Q233" s="9" t="s">
        <v>1967</v>
      </c>
      <c r="R233" s="161" t="s">
        <v>7545</v>
      </c>
      <c r="S233" s="10" t="s">
        <v>7</v>
      </c>
      <c r="T233" s="9" t="s">
        <v>7705</v>
      </c>
      <c r="U233" s="10" t="s">
        <v>1</v>
      </c>
      <c r="V233" s="9">
        <v>500</v>
      </c>
      <c r="W233" s="10">
        <v>47</v>
      </c>
      <c r="X233" s="9" t="s">
        <v>5</v>
      </c>
      <c r="Y233" s="8">
        <v>45332</v>
      </c>
      <c r="Z233" s="7">
        <v>45262</v>
      </c>
      <c r="AA233" s="8">
        <v>45323</v>
      </c>
      <c r="AB233" s="7">
        <v>45323</v>
      </c>
      <c r="AC233" s="6">
        <v>486</v>
      </c>
    </row>
    <row r="234" spans="1:30" hidden="1">
      <c r="A234" s="15" t="str">
        <f t="shared" ca="1" si="17"/>
        <v>PO &gt; Ok</v>
      </c>
      <c r="B234" s="40" t="s">
        <v>10768</v>
      </c>
      <c r="C234" s="18" t="str">
        <f>IFERROR(IF(VLOOKUP(G234&amp;P234,'Troca PN'!A:G,5,0)&lt;&gt;0,"TEVE Troca de PN","  &gt; ERRO CHAVE SKU&amp;PN "),"")</f>
        <v/>
      </c>
      <c r="D234" s="18" t="str">
        <f>IFERROR(IF(VLOOKUP(G234&amp;P234,'Troca PN'!A:G,5,0)&lt;&gt;0,VLOOKUP(P234,'Troca PN'!C:G,2,0),"  &gt; ERRO CHAVE SKU&amp;PN "),P234)</f>
        <v>07091561-001</v>
      </c>
      <c r="E234" s="54">
        <f>IFERROR(ROUNDUP((AC234/VLOOKUP(P234,'Huawei BUn - JDI'!B:H,4,0))*VLOOKUP(P234,'Huawei BUn - JDI'!B:H,7,0),0),
IFERROR(IF(AC234/VLOOKUP(P234,'Huawei BUn - JDI'!L:O,3,0)&lt;1,VLOOKUP(P234,'Huawei BUn - JDI'!L:O,3,0),
IFERROR(IF(AC234/VLOOKUP(P234,'Huawei BUn - JDI'!L:O,3,0)&lt;&gt;ROUND(AC234/VLOOKUP(P234,'Huawei BUn - JDI'!L:O,3,0),0),ROUNDUP(AC234/VLOOKUP(P234,'Huawei BUn - JDI'!L:O,3,0),0),AC234),AC234)),AC234))</f>
        <v>1000</v>
      </c>
      <c r="F234" s="17">
        <f>VLOOKUP(P234,'Material Unit Price List'!A:D,3,0)</f>
        <v>5.0000000000000001E-4</v>
      </c>
      <c r="G234" s="1" t="str">
        <f>TRIM(MID(N234,(FIND("]",N234)+1),
(FIND("#",N234)-1)-(FIND("]",N234))))</f>
        <v>PFF-4</v>
      </c>
      <c r="H234" s="16" t="str">
        <f>IFERROR(VLOOKUP(P234,'Huawei BUn - JDI'!B:H,1,0)&amp;" - has convertion, divide for - "&amp;VLOOKUP(P234,'Huawei BUn - JDI'!B:H,4,0),
IFERROR(VLOOKUP(P234,'Huawei BUn - JDI'!L:O,1,0)&amp;"- has MOQ of - "&amp;VLOOKUP(P234,'Huawei BUn - JDI'!L:O,3,0)," Sem Conversão"))</f>
        <v xml:space="preserve"> Sem Conversão</v>
      </c>
      <c r="J234" s="12" t="s">
        <v>4</v>
      </c>
      <c r="K234" s="9" t="b">
        <v>1</v>
      </c>
      <c r="L234" s="9" t="s">
        <v>7774</v>
      </c>
      <c r="M234" s="11" t="s">
        <v>8634</v>
      </c>
      <c r="N234" s="10" t="s">
        <v>8404</v>
      </c>
      <c r="O234" s="9" t="s">
        <v>7544</v>
      </c>
      <c r="P234" s="10" t="s">
        <v>1975</v>
      </c>
      <c r="Q234" s="9" t="s">
        <v>1976</v>
      </c>
      <c r="R234" s="161" t="s">
        <v>7545</v>
      </c>
      <c r="S234" s="10" t="s">
        <v>7</v>
      </c>
      <c r="T234" s="9" t="s">
        <v>7705</v>
      </c>
      <c r="U234" s="10" t="s">
        <v>1</v>
      </c>
      <c r="V234" s="9">
        <v>1000</v>
      </c>
      <c r="W234" s="10">
        <v>47</v>
      </c>
      <c r="X234" s="9" t="s">
        <v>5</v>
      </c>
      <c r="Y234" s="8">
        <v>45305</v>
      </c>
      <c r="Z234" s="7">
        <v>45231</v>
      </c>
      <c r="AA234" s="8">
        <v>45292</v>
      </c>
      <c r="AB234" s="7">
        <v>45292</v>
      </c>
      <c r="AC234" s="6">
        <v>1000</v>
      </c>
    </row>
    <row r="235" spans="1:30" hidden="1">
      <c r="A235" s="15" t="str">
        <f t="shared" ca="1" si="17"/>
        <v>PO &gt; Ok</v>
      </c>
      <c r="B235" s="40" t="s">
        <v>10768</v>
      </c>
      <c r="C235" s="18" t="str">
        <f>IFERROR(IF(VLOOKUP(G235&amp;P235,'Troca PN'!A:G,5,0)&lt;&gt;0,"TEVE Troca de PN","  &gt; ERRO CHAVE SKU&amp;PN "),"")</f>
        <v/>
      </c>
      <c r="D235" s="18" t="str">
        <f>IFERROR(IF(VLOOKUP(G235&amp;P235,'Troca PN'!A:G,5,0)&lt;&gt;0,VLOOKUP(P235,'Troca PN'!C:G,2,0),"  &gt; ERRO CHAVE SKU&amp;PN "),P235)</f>
        <v>07091561-001</v>
      </c>
      <c r="E235" s="54">
        <f>IFERROR(ROUNDUP((AC235/VLOOKUP(P235,'Huawei BUn - JDI'!B:H,4,0))*VLOOKUP(P235,'Huawei BUn - JDI'!B:H,7,0),0),
IFERROR(IF(AC235/VLOOKUP(P235,'Huawei BUn - JDI'!L:O,3,0)&lt;1,VLOOKUP(P235,'Huawei BUn - JDI'!L:O,3,0),
IFERROR(IF(AC235/VLOOKUP(P235,'Huawei BUn - JDI'!L:O,3,0)&lt;&gt;ROUND(AC235/VLOOKUP(P235,'Huawei BUn - JDI'!L:O,3,0),0),ROUNDUP(AC235/VLOOKUP(P235,'Huawei BUn - JDI'!L:O,3,0),0),AC235),AC235)),AC235))</f>
        <v>1000</v>
      </c>
      <c r="F235" s="17">
        <f>VLOOKUP(P235,'Material Unit Price List'!A:D,3,0)</f>
        <v>5.0000000000000001E-4</v>
      </c>
      <c r="G235" s="1" t="str">
        <f>TRIM(MID(N235,(FIND("]",N235)+1),
(FIND("#",N235)-1)-(FIND("]",N235))))</f>
        <v>UWT-5</v>
      </c>
      <c r="H235" s="16" t="str">
        <f>IFERROR(VLOOKUP(P235,'Huawei BUn - JDI'!B:H,1,0)&amp;" - has convertion, divide for - "&amp;VLOOKUP(P235,'Huawei BUn - JDI'!B:H,4,0),
IFERROR(VLOOKUP(P235,'Huawei BUn - JDI'!L:O,1,0)&amp;"- has MOQ of - "&amp;VLOOKUP(P235,'Huawei BUn - JDI'!L:O,3,0)," Sem Conversão"))</f>
        <v xml:space="preserve"> Sem Conversão</v>
      </c>
      <c r="J235" s="12" t="s">
        <v>4</v>
      </c>
      <c r="K235" s="9" t="b">
        <v>1</v>
      </c>
      <c r="L235" s="9" t="s">
        <v>7774</v>
      </c>
      <c r="M235" s="11" t="s">
        <v>8635</v>
      </c>
      <c r="N235" s="10" t="s">
        <v>8406</v>
      </c>
      <c r="O235" s="9" t="s">
        <v>7544</v>
      </c>
      <c r="P235" s="10" t="s">
        <v>1975</v>
      </c>
      <c r="Q235" s="9" t="s">
        <v>1976</v>
      </c>
      <c r="R235" s="161" t="s">
        <v>7545</v>
      </c>
      <c r="S235" s="10" t="s">
        <v>7</v>
      </c>
      <c r="T235" s="9" t="s">
        <v>7705</v>
      </c>
      <c r="U235" s="10" t="s">
        <v>1</v>
      </c>
      <c r="V235" s="9">
        <v>1000</v>
      </c>
      <c r="W235" s="10">
        <v>47</v>
      </c>
      <c r="X235" s="9" t="s">
        <v>5</v>
      </c>
      <c r="Y235" s="8">
        <v>45306</v>
      </c>
      <c r="Z235" s="7">
        <v>45231</v>
      </c>
      <c r="AA235" s="8">
        <v>45292</v>
      </c>
      <c r="AB235" s="7">
        <v>45292</v>
      </c>
      <c r="AC235" s="6">
        <v>1000</v>
      </c>
    </row>
    <row r="236" spans="1:30" hidden="1">
      <c r="A236" s="15" t="str">
        <f t="shared" ca="1" si="17"/>
        <v>PO &gt; Ok</v>
      </c>
      <c r="B236" s="40" t="s">
        <v>10768</v>
      </c>
      <c r="C236" s="18" t="str">
        <f>IFERROR(IF(VLOOKUP(G236&amp;P236,'Troca PN'!A:G,5,0)&lt;&gt;0,"TEVE Troca de PN","  &gt; ERRO CHAVE SKU&amp;PN "),"")</f>
        <v/>
      </c>
      <c r="D236" s="18" t="str">
        <f>IFERROR(IF(VLOOKUP(G236&amp;P236,'Troca PN'!A:G,5,0)&lt;&gt;0,VLOOKUP(P236,'Troca PN'!C:G,2,0),"  &gt; ERRO CHAVE SKU&amp;PN "),P236)</f>
        <v>07091561-001</v>
      </c>
      <c r="E236" s="54">
        <f>IFERROR(ROUNDUP((AC236/VLOOKUP(P236,'Huawei BUn - JDI'!B:H,4,0))*VLOOKUP(P236,'Huawei BUn - JDI'!B:H,7,0),0),
IFERROR(IF(AC236/VLOOKUP(P236,'Huawei BUn - JDI'!L:O,3,0)&lt;1,VLOOKUP(P236,'Huawei BUn - JDI'!L:O,3,0),
IFERROR(IF(AC236/VLOOKUP(P236,'Huawei BUn - JDI'!L:O,3,0)&lt;&gt;ROUND(AC236/VLOOKUP(P236,'Huawei BUn - JDI'!L:O,3,0),0),ROUNDUP(AC236/VLOOKUP(P236,'Huawei BUn - JDI'!L:O,3,0),0),AC236),AC236)),AC236))</f>
        <v>1000</v>
      </c>
      <c r="F236" s="17">
        <f>VLOOKUP(P236,'Material Unit Price List'!A:D,3,0)</f>
        <v>5.0000000000000001E-4</v>
      </c>
      <c r="G236" s="1" t="str">
        <f>TRIM(MID(N236,(FIND("]",N236)+1),
(FIND("#",N236)-1)-(FIND("]",N236))))</f>
        <v>UWT-5</v>
      </c>
      <c r="H236" s="16" t="str">
        <f>IFERROR(VLOOKUP(P236,'Huawei BUn - JDI'!B:H,1,0)&amp;" - has convertion, divide for - "&amp;VLOOKUP(P236,'Huawei BUn - JDI'!B:H,4,0),
IFERROR(VLOOKUP(P236,'Huawei BUn - JDI'!L:O,1,0)&amp;"- has MOQ of - "&amp;VLOOKUP(P236,'Huawei BUn - JDI'!L:O,3,0)," Sem Conversão"))</f>
        <v xml:space="preserve"> Sem Conversão</v>
      </c>
      <c r="J236" s="12" t="s">
        <v>4</v>
      </c>
      <c r="K236" s="9" t="b">
        <v>1</v>
      </c>
      <c r="L236" s="9" t="s">
        <v>7774</v>
      </c>
      <c r="M236" s="11" t="s">
        <v>8636</v>
      </c>
      <c r="N236" s="10" t="s">
        <v>8408</v>
      </c>
      <c r="O236" s="9" t="s">
        <v>7544</v>
      </c>
      <c r="P236" s="10" t="s">
        <v>1975</v>
      </c>
      <c r="Q236" s="9" t="s">
        <v>1976</v>
      </c>
      <c r="R236" s="161" t="s">
        <v>7545</v>
      </c>
      <c r="S236" s="10" t="s">
        <v>7</v>
      </c>
      <c r="T236" s="9" t="s">
        <v>7705</v>
      </c>
      <c r="U236" s="10" t="s">
        <v>1</v>
      </c>
      <c r="V236" s="9">
        <v>1000</v>
      </c>
      <c r="W236" s="10">
        <v>47</v>
      </c>
      <c r="X236" s="9" t="s">
        <v>5</v>
      </c>
      <c r="Y236" s="8">
        <v>45307</v>
      </c>
      <c r="Z236" s="7">
        <v>45231</v>
      </c>
      <c r="AA236" s="8">
        <v>45292</v>
      </c>
      <c r="AB236" s="7">
        <v>45292</v>
      </c>
      <c r="AC236" s="6">
        <v>1000</v>
      </c>
    </row>
    <row r="237" spans="1:30" hidden="1">
      <c r="A237" s="15" t="str">
        <f t="shared" ca="1" si="17"/>
        <v>PO &gt; Ok</v>
      </c>
      <c r="B237" s="40" t="s">
        <v>10768</v>
      </c>
      <c r="C237" s="18" t="str">
        <f>IFERROR(IF(VLOOKUP(G237&amp;P237,'Troca PN'!A:G,5,0)&lt;&gt;0,"TEVE Troca de PN","  &gt; ERRO CHAVE SKU&amp;PN "),"")</f>
        <v/>
      </c>
      <c r="D237" s="18" t="str">
        <f>IFERROR(IF(VLOOKUP(G237&amp;P237,'Troca PN'!A:G,5,0)&lt;&gt;0,VLOOKUP(P237,'Troca PN'!C:G,2,0),"  &gt; ERRO CHAVE SKU&amp;PN "),P237)</f>
        <v>07091561-001</v>
      </c>
      <c r="E237" s="54">
        <f>IFERROR(ROUNDUP((AC237/VLOOKUP(P237,'Huawei BUn - JDI'!B:H,4,0))*VLOOKUP(P237,'Huawei BUn - JDI'!B:H,7,0),0),
IFERROR(IF(AC237/VLOOKUP(P237,'Huawei BUn - JDI'!L:O,3,0)&lt;1,VLOOKUP(P237,'Huawei BUn - JDI'!L:O,3,0),
IFERROR(IF(AC237/VLOOKUP(P237,'Huawei BUn - JDI'!L:O,3,0)&lt;&gt;ROUND(AC237/VLOOKUP(P237,'Huawei BUn - JDI'!L:O,3,0),0),ROUNDUP(AC237/VLOOKUP(P237,'Huawei BUn - JDI'!L:O,3,0),0),AC237),AC237)),AC237))</f>
        <v>1000</v>
      </c>
      <c r="F237" s="17">
        <f>VLOOKUP(P237,'Material Unit Price List'!A:D,3,0)</f>
        <v>5.0000000000000001E-4</v>
      </c>
      <c r="G237" s="1" t="str">
        <f>TRIM(MID(N237,(FIND("]",N237)+1),
(FIND("#",N237)-1)-(FIND("]",N237))))</f>
        <v>BSJ-4</v>
      </c>
      <c r="H237" s="16" t="str">
        <f>IFERROR(VLOOKUP(P237,'Huawei BUn - JDI'!B:H,1,0)&amp;" - has convertion, divide for - "&amp;VLOOKUP(P237,'Huawei BUn - JDI'!B:H,4,0),
IFERROR(VLOOKUP(P237,'Huawei BUn - JDI'!L:O,1,0)&amp;"- has MOQ of - "&amp;VLOOKUP(P237,'Huawei BUn - JDI'!L:O,3,0)," Sem Conversão"))</f>
        <v xml:space="preserve"> Sem Conversão</v>
      </c>
      <c r="J237" s="12" t="s">
        <v>4</v>
      </c>
      <c r="K237" s="9" t="b">
        <v>1</v>
      </c>
      <c r="L237" s="9" t="s">
        <v>7774</v>
      </c>
      <c r="M237" s="11" t="s">
        <v>8637</v>
      </c>
      <c r="N237" s="10" t="s">
        <v>7654</v>
      </c>
      <c r="O237" s="9" t="s">
        <v>7544</v>
      </c>
      <c r="P237" s="10" t="s">
        <v>1975</v>
      </c>
      <c r="Q237" s="9" t="s">
        <v>1976</v>
      </c>
      <c r="R237" s="161" t="s">
        <v>7545</v>
      </c>
      <c r="S237" s="10" t="s">
        <v>7</v>
      </c>
      <c r="T237" s="9" t="s">
        <v>7705</v>
      </c>
      <c r="U237" s="10" t="s">
        <v>1</v>
      </c>
      <c r="V237" s="9">
        <v>1000</v>
      </c>
      <c r="W237" s="10">
        <v>47</v>
      </c>
      <c r="X237" s="9" t="s">
        <v>5</v>
      </c>
      <c r="Y237" s="8">
        <v>45308</v>
      </c>
      <c r="Z237" s="7">
        <v>45231</v>
      </c>
      <c r="AA237" s="8">
        <v>45292</v>
      </c>
      <c r="AB237" s="7">
        <v>45292</v>
      </c>
      <c r="AC237" s="6">
        <v>1000</v>
      </c>
    </row>
    <row r="238" spans="1:30" hidden="1">
      <c r="A238" s="15" t="str">
        <f t="shared" ca="1" si="17"/>
        <v>PO &gt; Ok</v>
      </c>
      <c r="B238" s="40" t="s">
        <v>10768</v>
      </c>
      <c r="C238" s="18" t="str">
        <f>IFERROR(IF(VLOOKUP(G238&amp;P238,'Troca PN'!A:G,5,0)&lt;&gt;0,"TEVE Troca de PN","  &gt; ERRO CHAVE SKU&amp;PN "),"")</f>
        <v/>
      </c>
      <c r="D238" s="18" t="str">
        <f>IFERROR(IF(VLOOKUP(G238&amp;P238,'Troca PN'!A:G,5,0)&lt;&gt;0,VLOOKUP(P238,'Troca PN'!C:G,2,0),"  &gt; ERRO CHAVE SKU&amp;PN "),P238)</f>
        <v>07091561-001</v>
      </c>
      <c r="E238" s="54">
        <f>IFERROR(ROUNDUP((AC238/VLOOKUP(P238,'Huawei BUn - JDI'!B:H,4,0))*VLOOKUP(P238,'Huawei BUn - JDI'!B:H,7,0),0),
IFERROR(IF(AC238/VLOOKUP(P238,'Huawei BUn - JDI'!L:O,3,0)&lt;1,VLOOKUP(P238,'Huawei BUn - JDI'!L:O,3,0),
IFERROR(IF(AC238/VLOOKUP(P238,'Huawei BUn - JDI'!L:O,3,0)&lt;&gt;ROUND(AC238/VLOOKUP(P238,'Huawei BUn - JDI'!L:O,3,0),0),ROUNDUP(AC238/VLOOKUP(P238,'Huawei BUn - JDI'!L:O,3,0),0),AC238),AC238)),AC238))</f>
        <v>1000</v>
      </c>
      <c r="F238" s="17">
        <f>VLOOKUP(P238,'Material Unit Price List'!A:D,3,0)</f>
        <v>5.0000000000000001E-4</v>
      </c>
      <c r="G238" s="1" t="str">
        <f>TRIM(MID(N238,(FIND("]",N238)+1),
(FIND("#",N238)-1)-(FIND("]",N238))))</f>
        <v>BSJ-4</v>
      </c>
      <c r="H238" s="16" t="str">
        <f>IFERROR(VLOOKUP(P238,'Huawei BUn - JDI'!B:H,1,0)&amp;" - has convertion, divide for - "&amp;VLOOKUP(P238,'Huawei BUn - JDI'!B:H,4,0),
IFERROR(VLOOKUP(P238,'Huawei BUn - JDI'!L:O,1,0)&amp;"- has MOQ of - "&amp;VLOOKUP(P238,'Huawei BUn - JDI'!L:O,3,0)," Sem Conversão"))</f>
        <v xml:space="preserve"> Sem Conversão</v>
      </c>
      <c r="J238" s="12" t="s">
        <v>4</v>
      </c>
      <c r="K238" s="9" t="b">
        <v>1</v>
      </c>
      <c r="L238" s="9" t="s">
        <v>7774</v>
      </c>
      <c r="M238" s="11" t="s">
        <v>8638</v>
      </c>
      <c r="N238" s="10" t="s">
        <v>7683</v>
      </c>
      <c r="O238" s="9" t="s">
        <v>7544</v>
      </c>
      <c r="P238" s="10" t="s">
        <v>1975</v>
      </c>
      <c r="Q238" s="9" t="s">
        <v>1976</v>
      </c>
      <c r="R238" s="161" t="s">
        <v>7545</v>
      </c>
      <c r="S238" s="10" t="s">
        <v>7</v>
      </c>
      <c r="T238" s="9" t="s">
        <v>7705</v>
      </c>
      <c r="U238" s="10" t="s">
        <v>1</v>
      </c>
      <c r="V238" s="9">
        <v>1000</v>
      </c>
      <c r="W238" s="10">
        <v>47</v>
      </c>
      <c r="X238" s="9" t="s">
        <v>5</v>
      </c>
      <c r="Y238" s="8">
        <v>45309</v>
      </c>
      <c r="Z238" s="7">
        <v>45231</v>
      </c>
      <c r="AA238" s="8">
        <v>45292</v>
      </c>
      <c r="AB238" s="7">
        <v>45292</v>
      </c>
      <c r="AC238" s="6">
        <v>1000</v>
      </c>
    </row>
    <row r="239" spans="1:30">
      <c r="A239" s="15" t="str">
        <f t="shared" ca="1" si="17"/>
        <v>PO &gt; Ok</v>
      </c>
      <c r="B239" s="40" t="str">
        <f ca="1">IFERROR(IF(FIND("TAMURA",UPPER(Q239))&lt;&gt;0,"LOCAL PO &gt; 'TAMURA' ","ERRO Regra Tamura"),
IFERROR(IF(LOWER(S239)="national","Local PO",
IF(YEAR(Z239)&amp;TEXT(WEEKNUM(Z239),"00")&lt;=YEAR(TODAY())&amp;TEXT(WEEKNUM(TODAY())  +1,"00"),"PO &gt; Ok",   "Future PO")),""))</f>
        <v>PO &gt; Ok</v>
      </c>
      <c r="C239" s="18" t="str">
        <f>IFERROR(IF(VLOOKUP(G239&amp;P239,'Troca PN'!A:G,5,0)&lt;&gt;0,"TEVE Troca de PN","  &gt; ERRO CHAVE SKU&amp;PN "),"")</f>
        <v/>
      </c>
      <c r="D239" s="18" t="str">
        <f>IFERROR(IF(VLOOKUP(G239&amp;P239,'Troca PN'!A:G,5,0)&lt;&gt;0,VLOOKUP(P239,'Troca PN'!C:G,2,0),"  &gt; ERRO CHAVE SKU&amp;PN "),P239)</f>
        <v>07091561-001</v>
      </c>
      <c r="E239" s="54">
        <f>IFERROR(ROUNDUP((AC239/VLOOKUP(P239,'Huawei BUn - JDI'!B:H,4,0))*VLOOKUP(P239,'Huawei BUn - JDI'!B:H,7,0),0),
IFERROR(IF(AC239/VLOOKUP(P239,'Huawei BUn - JDI'!L:O,3,0)&lt;1,VLOOKUP(P239,'Huawei BUn - JDI'!L:O,3,0),
IFERROR(IF(AC239/VLOOKUP(P239,'Huawei BUn - JDI'!L:O,3,0)&lt;&gt;ROUND(AC239/VLOOKUP(P239,'Huawei BUn - JDI'!L:O,3,0),0),ROUNDUP(AC239/VLOOKUP(P239,'Huawei BUn - JDI'!L:O,3,0),0),AC239),AC239)),AC239))</f>
        <v>1000</v>
      </c>
      <c r="F239" s="17">
        <f>VLOOKUP(P239,'Material Unit Price List'!A:D,3,0)</f>
        <v>5.0000000000000001E-4</v>
      </c>
      <c r="G239" s="1" t="str">
        <f>TRIM(MID(N239,(FIND("]",N239)+1),
(FIND("#",N239)-1)-(FIND("]",N239))))</f>
        <v>707-4</v>
      </c>
      <c r="H239" s="16" t="str">
        <f>IFERROR(VLOOKUP(P239,'Huawei BUn - JDI'!B:H,1,0)&amp;" - has convertion, divide for - "&amp;VLOOKUP(P239,'Huawei BUn - JDI'!B:H,4,0),
IFERROR(VLOOKUP(P239,'Huawei BUn - JDI'!L:O,1,0)&amp;"- has MOQ of - "&amp;VLOOKUP(P239,'Huawei BUn - JDI'!L:O,3,0)," Sem Conversão"))</f>
        <v xml:space="preserve"> Sem Conversão</v>
      </c>
      <c r="J239" s="12" t="s">
        <v>4</v>
      </c>
      <c r="K239" s="9" t="b">
        <v>0</v>
      </c>
      <c r="L239" s="9" t="s">
        <v>7774</v>
      </c>
      <c r="M239" s="11" t="s">
        <v>8639</v>
      </c>
      <c r="N239" s="10" t="s">
        <v>8448</v>
      </c>
      <c r="O239" s="9" t="s">
        <v>7544</v>
      </c>
      <c r="P239" s="10" t="s">
        <v>1975</v>
      </c>
      <c r="Q239" s="9" t="s">
        <v>1976</v>
      </c>
      <c r="R239" s="161" t="s">
        <v>7545</v>
      </c>
      <c r="S239" s="10" t="s">
        <v>7</v>
      </c>
      <c r="T239" s="9" t="s">
        <v>7705</v>
      </c>
      <c r="U239" s="10" t="s">
        <v>1</v>
      </c>
      <c r="V239" s="9">
        <v>1000</v>
      </c>
      <c r="W239" s="10">
        <v>47</v>
      </c>
      <c r="X239" s="9" t="s">
        <v>5</v>
      </c>
      <c r="Y239" s="8">
        <v>45310</v>
      </c>
      <c r="Z239" s="7">
        <v>45217</v>
      </c>
      <c r="AA239" s="8">
        <v>45278</v>
      </c>
      <c r="AB239" s="7">
        <v>45284</v>
      </c>
      <c r="AC239" s="6">
        <v>1000</v>
      </c>
      <c r="AD239" s="1" t="s">
        <v>10769</v>
      </c>
    </row>
    <row r="240" spans="1:30">
      <c r="A240" s="15" t="str">
        <f t="shared" ca="1" si="17"/>
        <v>PO &gt; Ok</v>
      </c>
      <c r="B240" s="40" t="str">
        <f ca="1">IFERROR(IF(FIND("TAMURA",UPPER(Q240))&lt;&gt;0,"LOCAL PO &gt; 'TAMURA' ","ERRO Regra Tamura"),
IFERROR(IF(LOWER(S240)="national","Local PO",
IF(YEAR(Z240)&amp;TEXT(WEEKNUM(Z240),"00")&lt;=YEAR(TODAY())&amp;TEXT(WEEKNUM(TODAY())  +1,"00"),"PO &gt; Ok",   "Future PO")),""))</f>
        <v>PO &gt; Ok</v>
      </c>
      <c r="C240" s="18" t="str">
        <f>IFERROR(IF(VLOOKUP(G240&amp;P240,'Troca PN'!A:G,5,0)&lt;&gt;0,"TEVE Troca de PN","  &gt; ERRO CHAVE SKU&amp;PN "),"")</f>
        <v/>
      </c>
      <c r="D240" s="18" t="str">
        <f>IFERROR(IF(VLOOKUP(G240&amp;P240,'Troca PN'!A:G,5,0)&lt;&gt;0,VLOOKUP(P240,'Troca PN'!C:G,2,0),"  &gt; ERRO CHAVE SKU&amp;PN "),P240)</f>
        <v>07091561-001</v>
      </c>
      <c r="E240" s="54">
        <f>IFERROR(ROUNDUP((AC240/VLOOKUP(P240,'Huawei BUn - JDI'!B:H,4,0))*VLOOKUP(P240,'Huawei BUn - JDI'!B:H,7,0),0),
IFERROR(IF(AC240/VLOOKUP(P240,'Huawei BUn - JDI'!L:O,3,0)&lt;1,VLOOKUP(P240,'Huawei BUn - JDI'!L:O,3,0),
IFERROR(IF(AC240/VLOOKUP(P240,'Huawei BUn - JDI'!L:O,3,0)&lt;&gt;ROUND(AC240/VLOOKUP(P240,'Huawei BUn - JDI'!L:O,3,0),0),ROUNDUP(AC240/VLOOKUP(P240,'Huawei BUn - JDI'!L:O,3,0),0),AC240),AC240)),AC240))</f>
        <v>1000</v>
      </c>
      <c r="F240" s="17">
        <f>VLOOKUP(P240,'Material Unit Price List'!A:D,3,0)</f>
        <v>5.0000000000000001E-4</v>
      </c>
      <c r="G240" s="1" t="str">
        <f>TRIM(MID(N240,(FIND("]",N240)+1),
(FIND("#",N240)-1)-(FIND("]",N240))))</f>
        <v>626-3</v>
      </c>
      <c r="H240" s="16" t="str">
        <f>IFERROR(VLOOKUP(P240,'Huawei BUn - JDI'!B:H,1,0)&amp;" - has convertion, divide for - "&amp;VLOOKUP(P240,'Huawei BUn - JDI'!B:H,4,0),
IFERROR(VLOOKUP(P240,'Huawei BUn - JDI'!L:O,1,0)&amp;"- has MOQ of - "&amp;VLOOKUP(P240,'Huawei BUn - JDI'!L:O,3,0)," Sem Conversão"))</f>
        <v xml:space="preserve"> Sem Conversão</v>
      </c>
      <c r="J240" s="12" t="s">
        <v>4</v>
      </c>
      <c r="K240" s="9" t="b">
        <v>0</v>
      </c>
      <c r="L240" s="9" t="s">
        <v>7774</v>
      </c>
      <c r="M240" s="11" t="s">
        <v>8640</v>
      </c>
      <c r="N240" s="10" t="s">
        <v>8641</v>
      </c>
      <c r="O240" s="9" t="s">
        <v>7544</v>
      </c>
      <c r="P240" s="10" t="s">
        <v>1975</v>
      </c>
      <c r="Q240" s="9" t="s">
        <v>1976</v>
      </c>
      <c r="R240" s="161" t="s">
        <v>7545</v>
      </c>
      <c r="S240" s="10" t="s">
        <v>7</v>
      </c>
      <c r="T240" s="9" t="s">
        <v>7705</v>
      </c>
      <c r="U240" s="10" t="s">
        <v>1</v>
      </c>
      <c r="V240" s="9">
        <v>1000</v>
      </c>
      <c r="W240" s="10">
        <v>47</v>
      </c>
      <c r="X240" s="9" t="s">
        <v>5</v>
      </c>
      <c r="Y240" s="8">
        <v>45297</v>
      </c>
      <c r="Z240" s="7">
        <v>45217</v>
      </c>
      <c r="AA240" s="8">
        <v>45278</v>
      </c>
      <c r="AB240" s="7">
        <v>45284</v>
      </c>
      <c r="AC240" s="6">
        <v>1000</v>
      </c>
      <c r="AD240" s="1" t="s">
        <v>10769</v>
      </c>
    </row>
    <row r="241" spans="1:30" hidden="1">
      <c r="A241" s="15" t="str">
        <f t="shared" ca="1" si="17"/>
        <v>Future PO</v>
      </c>
      <c r="B241" s="40" t="str">
        <f ca="1">IFERROR(IF(FIND("TAMURA",UPPER(Q241))&lt;&gt;0,"LOCAL PO &gt; 'TAMURA' ","ERRO Regra Tamura"),
IFERROR(IF(LOWER(S241)="national","Local PO",
IF(YEAR(Z241)&amp;TEXT(WEEKNUM(Z241),"00")&lt;=YEAR(TODAY())&amp;TEXT(WEEKNUM(TODAY())  +1,"00"),"PO &gt; Ok",   "Future PO")),""))</f>
        <v>Future PO</v>
      </c>
      <c r="C241" s="18" t="str">
        <f>IFERROR(IF(VLOOKUP(G241&amp;P241,'Troca PN'!A:G,5,0)&lt;&gt;0,"TEVE Troca de PN","  &gt; ERRO CHAVE SKU&amp;PN "),"")</f>
        <v/>
      </c>
      <c r="D241" s="18" t="str">
        <f>IFERROR(IF(VLOOKUP(G241&amp;P241,'Troca PN'!A:G,5,0)&lt;&gt;0,VLOOKUP(P241,'Troca PN'!C:G,2,0),"  &gt; ERRO CHAVE SKU&amp;PN "),P241)</f>
        <v>07091561-001</v>
      </c>
      <c r="E241" s="54">
        <f>IFERROR(ROUNDUP((AC241/VLOOKUP(P241,'Huawei BUn - JDI'!B:H,4,0))*VLOOKUP(P241,'Huawei BUn - JDI'!B:H,7,0),0),
IFERROR(IF(AC241/VLOOKUP(P241,'Huawei BUn - JDI'!L:O,3,0)&lt;1,VLOOKUP(P241,'Huawei BUn - JDI'!L:O,3,0),
IFERROR(IF(AC241/VLOOKUP(P241,'Huawei BUn - JDI'!L:O,3,0)&lt;&gt;ROUND(AC241/VLOOKUP(P241,'Huawei BUn - JDI'!L:O,3,0),0),ROUNDUP(AC241/VLOOKUP(P241,'Huawei BUn - JDI'!L:O,3,0),0),AC241),AC241)),AC241))</f>
        <v>3000</v>
      </c>
      <c r="F241" s="17">
        <f>VLOOKUP(P241,'Material Unit Price List'!A:D,3,0)</f>
        <v>5.0000000000000001E-4</v>
      </c>
      <c r="G241" s="1" t="str">
        <f>TRIM(MID(N241,(FIND("]",N241)+1),
(FIND("#",N241)-1)-(FIND("]",N241))))</f>
        <v>BYF-2</v>
      </c>
      <c r="H241" s="16" t="str">
        <f>IFERROR(VLOOKUP(P241,'Huawei BUn - JDI'!B:H,1,0)&amp;" - has convertion, divide for - "&amp;VLOOKUP(P241,'Huawei BUn - JDI'!B:H,4,0),
IFERROR(VLOOKUP(P241,'Huawei BUn - JDI'!L:O,1,0)&amp;"- has MOQ of - "&amp;VLOOKUP(P241,'Huawei BUn - JDI'!L:O,3,0)," Sem Conversão"))</f>
        <v xml:space="preserve"> Sem Conversão</v>
      </c>
      <c r="J241" s="12" t="s">
        <v>4</v>
      </c>
      <c r="K241" s="9" t="b">
        <v>1</v>
      </c>
      <c r="L241" s="9" t="s">
        <v>7774</v>
      </c>
      <c r="M241" s="11" t="s">
        <v>8642</v>
      </c>
      <c r="N241" s="10" t="s">
        <v>8395</v>
      </c>
      <c r="O241" s="9" t="s">
        <v>7544</v>
      </c>
      <c r="P241" s="10" t="s">
        <v>1975</v>
      </c>
      <c r="Q241" s="9" t="s">
        <v>1976</v>
      </c>
      <c r="R241" s="161" t="s">
        <v>7545</v>
      </c>
      <c r="S241" s="10" t="s">
        <v>7</v>
      </c>
      <c r="T241" s="9" t="s">
        <v>7705</v>
      </c>
      <c r="U241" s="10" t="s">
        <v>1</v>
      </c>
      <c r="V241" s="9">
        <v>1000</v>
      </c>
      <c r="W241" s="10">
        <v>47</v>
      </c>
      <c r="X241" s="9" t="s">
        <v>5</v>
      </c>
      <c r="Y241" s="8">
        <v>45328</v>
      </c>
      <c r="Z241" s="7">
        <v>45248</v>
      </c>
      <c r="AA241" s="8">
        <v>45309</v>
      </c>
      <c r="AB241" s="7">
        <v>45309</v>
      </c>
      <c r="AC241" s="6">
        <v>3000</v>
      </c>
    </row>
    <row r="242" spans="1:30" hidden="1">
      <c r="A242" s="15" t="str">
        <f t="shared" ca="1" si="17"/>
        <v>Future PO</v>
      </c>
      <c r="B242" s="40" t="str">
        <f ca="1">IFERROR(IF(FIND("TAMURA",UPPER(Q242))&lt;&gt;0,"LOCAL PO &gt; 'TAMURA' ","ERRO Regra Tamura"),
IFERROR(IF(LOWER(S242)="national","Local PO",
IF(YEAR(Z242)&amp;TEXT(WEEKNUM(Z242),"00")&lt;=YEAR(TODAY())&amp;TEXT(WEEKNUM(TODAY())  +1,"00"),"PO &gt; Ok",   "Future PO")),""))</f>
        <v>Future PO</v>
      </c>
      <c r="C242" s="18" t="str">
        <f>IFERROR(IF(VLOOKUP(G242&amp;P242,'Troca PN'!A:G,5,0)&lt;&gt;0,"TEVE Troca de PN","  &gt; ERRO CHAVE SKU&amp;PN "),"")</f>
        <v/>
      </c>
      <c r="D242" s="18" t="str">
        <f>IFERROR(IF(VLOOKUP(G242&amp;P242,'Troca PN'!A:G,5,0)&lt;&gt;0,VLOOKUP(P242,'Troca PN'!C:G,2,0),"  &gt; ERRO CHAVE SKU&amp;PN "),P242)</f>
        <v>07091561-001</v>
      </c>
      <c r="E242" s="54">
        <f>IFERROR(ROUNDUP((AC242/VLOOKUP(P242,'Huawei BUn - JDI'!B:H,4,0))*VLOOKUP(P242,'Huawei BUn - JDI'!B:H,7,0),0),
IFERROR(IF(AC242/VLOOKUP(P242,'Huawei BUn - JDI'!L:O,3,0)&lt;1,VLOOKUP(P242,'Huawei BUn - JDI'!L:O,3,0),
IFERROR(IF(AC242/VLOOKUP(P242,'Huawei BUn - JDI'!L:O,3,0)&lt;&gt;ROUND(AC242/VLOOKUP(P242,'Huawei BUn - JDI'!L:O,3,0),0),ROUNDUP(AC242/VLOOKUP(P242,'Huawei BUn - JDI'!L:O,3,0),0),AC242),AC242)),AC242))</f>
        <v>2000</v>
      </c>
      <c r="F242" s="17">
        <f>VLOOKUP(P242,'Material Unit Price List'!A:D,3,0)</f>
        <v>5.0000000000000001E-4</v>
      </c>
      <c r="G242" s="1" t="str">
        <f>TRIM(MID(N242,(FIND("]",N242)+1),
(FIND("#",N242)-1)-(FIND("]",N242))))</f>
        <v>BYF-2</v>
      </c>
      <c r="H242" s="16" t="str">
        <f>IFERROR(VLOOKUP(P242,'Huawei BUn - JDI'!B:H,1,0)&amp;" - has convertion, divide for - "&amp;VLOOKUP(P242,'Huawei BUn - JDI'!B:H,4,0),
IFERROR(VLOOKUP(P242,'Huawei BUn - JDI'!L:O,1,0)&amp;"- has MOQ of - "&amp;VLOOKUP(P242,'Huawei BUn - JDI'!L:O,3,0)," Sem Conversão"))</f>
        <v xml:space="preserve"> Sem Conversão</v>
      </c>
      <c r="J242" s="12" t="s">
        <v>4</v>
      </c>
      <c r="K242" s="9" t="b">
        <v>1</v>
      </c>
      <c r="L242" s="9" t="s">
        <v>7774</v>
      </c>
      <c r="M242" s="11" t="s">
        <v>8643</v>
      </c>
      <c r="N242" s="10" t="s">
        <v>8393</v>
      </c>
      <c r="O242" s="9" t="s">
        <v>7544</v>
      </c>
      <c r="P242" s="10" t="s">
        <v>1975</v>
      </c>
      <c r="Q242" s="9" t="s">
        <v>1976</v>
      </c>
      <c r="R242" s="161" t="s">
        <v>7545</v>
      </c>
      <c r="S242" s="10" t="s">
        <v>7</v>
      </c>
      <c r="T242" s="9" t="s">
        <v>7705</v>
      </c>
      <c r="U242" s="10" t="s">
        <v>1</v>
      </c>
      <c r="V242" s="9">
        <v>1000</v>
      </c>
      <c r="W242" s="10">
        <v>47</v>
      </c>
      <c r="X242" s="9" t="s">
        <v>5</v>
      </c>
      <c r="Y242" s="8">
        <v>45329</v>
      </c>
      <c r="Z242" s="7">
        <v>45248</v>
      </c>
      <c r="AA242" s="8">
        <v>45309</v>
      </c>
      <c r="AB242" s="7">
        <v>45309</v>
      </c>
      <c r="AC242" s="6">
        <v>2000</v>
      </c>
    </row>
    <row r="243" spans="1:30" hidden="1">
      <c r="A243" s="15" t="str">
        <f t="shared" ca="1" si="17"/>
        <v>Future PO</v>
      </c>
      <c r="B243" s="40" t="str">
        <f ca="1">IFERROR(IF(FIND("TAMURA",UPPER(Q243))&lt;&gt;0,"LOCAL PO &gt; 'TAMURA' ","ERRO Regra Tamura"),
IFERROR(IF(LOWER(S243)="national","Local PO",
IF(YEAR(Z243)&amp;TEXT(WEEKNUM(Z243),"00")&lt;=YEAR(TODAY())&amp;TEXT(WEEKNUM(TODAY())  +1,"00"),"PO &gt; Ok",   "Future PO")),""))</f>
        <v>Future PO</v>
      </c>
      <c r="C243" s="18" t="str">
        <f>IFERROR(IF(VLOOKUP(G243&amp;P243,'Troca PN'!A:G,5,0)&lt;&gt;0,"TEVE Troca de PN","  &gt; ERRO CHAVE SKU&amp;PN "),"")</f>
        <v/>
      </c>
      <c r="D243" s="18" t="str">
        <f>IFERROR(IF(VLOOKUP(G243&amp;P243,'Troca PN'!A:G,5,0)&lt;&gt;0,VLOOKUP(P243,'Troca PN'!C:G,2,0),"  &gt; ERRO CHAVE SKU&amp;PN "),P243)</f>
        <v>07091561-001</v>
      </c>
      <c r="E243" s="54">
        <f>IFERROR(ROUNDUP((AC243/VLOOKUP(P243,'Huawei BUn - JDI'!B:H,4,0))*VLOOKUP(P243,'Huawei BUn - JDI'!B:H,7,0),0),
IFERROR(IF(AC243/VLOOKUP(P243,'Huawei BUn - JDI'!L:O,3,0)&lt;1,VLOOKUP(P243,'Huawei BUn - JDI'!L:O,3,0),
IFERROR(IF(AC243/VLOOKUP(P243,'Huawei BUn - JDI'!L:O,3,0)&lt;&gt;ROUND(AC243/VLOOKUP(P243,'Huawei BUn - JDI'!L:O,3,0),0),ROUNDUP(AC243/VLOOKUP(P243,'Huawei BUn - JDI'!L:O,3,0),0),AC243),AC243)),AC243))</f>
        <v>8000</v>
      </c>
      <c r="F243" s="17">
        <f>VLOOKUP(P243,'Material Unit Price List'!A:D,3,0)</f>
        <v>5.0000000000000001E-4</v>
      </c>
      <c r="G243" s="1" t="str">
        <f>TRIM(MID(N243,(FIND("]",N243)+1),
(FIND("#",N243)-1)-(FIND("]",N243))))</f>
        <v>737-4</v>
      </c>
      <c r="H243" s="16" t="str">
        <f>IFERROR(VLOOKUP(P243,'Huawei BUn - JDI'!B:H,1,0)&amp;" - has convertion, divide for - "&amp;VLOOKUP(P243,'Huawei BUn - JDI'!B:H,4,0),
IFERROR(VLOOKUP(P243,'Huawei BUn - JDI'!L:O,1,0)&amp;"- has MOQ of - "&amp;VLOOKUP(P243,'Huawei BUn - JDI'!L:O,3,0)," Sem Conversão"))</f>
        <v xml:space="preserve"> Sem Conversão</v>
      </c>
      <c r="J243" s="12" t="s">
        <v>4</v>
      </c>
      <c r="K243" s="9" t="b">
        <v>1</v>
      </c>
      <c r="L243" s="9" t="s">
        <v>7774</v>
      </c>
      <c r="M243" s="11" t="s">
        <v>8644</v>
      </c>
      <c r="N243" s="10" t="s">
        <v>8391</v>
      </c>
      <c r="O243" s="9" t="s">
        <v>7544</v>
      </c>
      <c r="P243" s="10" t="s">
        <v>1975</v>
      </c>
      <c r="Q243" s="9" t="s">
        <v>1976</v>
      </c>
      <c r="R243" s="161" t="s">
        <v>7545</v>
      </c>
      <c r="S243" s="10" t="s">
        <v>7</v>
      </c>
      <c r="T243" s="9" t="s">
        <v>7705</v>
      </c>
      <c r="U243" s="10" t="s">
        <v>1</v>
      </c>
      <c r="V243" s="9">
        <v>1000</v>
      </c>
      <c r="W243" s="10">
        <v>47</v>
      </c>
      <c r="X243" s="9" t="s">
        <v>5</v>
      </c>
      <c r="Y243" s="8">
        <v>45330</v>
      </c>
      <c r="Z243" s="7">
        <v>45248</v>
      </c>
      <c r="AA243" s="8">
        <v>45309</v>
      </c>
      <c r="AB243" s="7">
        <v>45309</v>
      </c>
      <c r="AC243" s="6">
        <v>8000</v>
      </c>
    </row>
    <row r="244" spans="1:30" hidden="1">
      <c r="A244" s="15" t="str">
        <f t="shared" ca="1" si="17"/>
        <v>Future PO</v>
      </c>
      <c r="B244" s="40" t="str">
        <f ca="1">IFERROR(IF(FIND("TAMURA",UPPER(Q244))&lt;&gt;0,"LOCAL PO &gt; 'TAMURA' ","ERRO Regra Tamura"),
IFERROR(IF(LOWER(S244)="national","Local PO",
IF(YEAR(Z244)&amp;TEXT(WEEKNUM(Z244),"00")&lt;=YEAR(TODAY())&amp;TEXT(WEEKNUM(TODAY())  +1,"00"),"PO &gt; Ok",   "Future PO")),""))</f>
        <v>Future PO</v>
      </c>
      <c r="C244" s="18" t="str">
        <f>IFERROR(IF(VLOOKUP(G244&amp;P244,'Troca PN'!A:G,5,0)&lt;&gt;0,"TEVE Troca de PN","  &gt; ERRO CHAVE SKU&amp;PN "),"")</f>
        <v/>
      </c>
      <c r="D244" s="18" t="str">
        <f>IFERROR(IF(VLOOKUP(G244&amp;P244,'Troca PN'!A:G,5,0)&lt;&gt;0,VLOOKUP(P244,'Troca PN'!C:G,2,0),"  &gt; ERRO CHAVE SKU&amp;PN "),P244)</f>
        <v>07091561-001</v>
      </c>
      <c r="E244" s="54">
        <f>IFERROR(ROUNDUP((AC244/VLOOKUP(P244,'Huawei BUn - JDI'!B:H,4,0))*VLOOKUP(P244,'Huawei BUn - JDI'!B:H,7,0),0),
IFERROR(IF(AC244/VLOOKUP(P244,'Huawei BUn - JDI'!L:O,3,0)&lt;1,VLOOKUP(P244,'Huawei BUn - JDI'!L:O,3,0),
IFERROR(IF(AC244/VLOOKUP(P244,'Huawei BUn - JDI'!L:O,3,0)&lt;&gt;ROUND(AC244/VLOOKUP(P244,'Huawei BUn - JDI'!L:O,3,0),0),ROUNDUP(AC244/VLOOKUP(P244,'Huawei BUn - JDI'!L:O,3,0),0),AC244),AC244)),AC244))</f>
        <v>1000</v>
      </c>
      <c r="F244" s="17">
        <f>VLOOKUP(P244,'Material Unit Price List'!A:D,3,0)</f>
        <v>5.0000000000000001E-4</v>
      </c>
      <c r="G244" s="1" t="str">
        <f>TRIM(MID(N244,(FIND("]",N244)+1),
(FIND("#",N244)-1)-(FIND("]",N244))))</f>
        <v>PFF-4</v>
      </c>
      <c r="H244" s="16" t="str">
        <f>IFERROR(VLOOKUP(P244,'Huawei BUn - JDI'!B:H,1,0)&amp;" - has convertion, divide for - "&amp;VLOOKUP(P244,'Huawei BUn - JDI'!B:H,4,0),
IFERROR(VLOOKUP(P244,'Huawei BUn - JDI'!L:O,1,0)&amp;"- has MOQ of - "&amp;VLOOKUP(P244,'Huawei BUn - JDI'!L:O,3,0)," Sem Conversão"))</f>
        <v xml:space="preserve"> Sem Conversão</v>
      </c>
      <c r="J244" s="12" t="s">
        <v>4</v>
      </c>
      <c r="K244" s="9" t="b">
        <v>1</v>
      </c>
      <c r="L244" s="9" t="s">
        <v>7774</v>
      </c>
      <c r="M244" s="11" t="s">
        <v>8645</v>
      </c>
      <c r="N244" s="10" t="s">
        <v>8411</v>
      </c>
      <c r="O244" s="9" t="s">
        <v>7544</v>
      </c>
      <c r="P244" s="10" t="s">
        <v>1975</v>
      </c>
      <c r="Q244" s="9" t="s">
        <v>1976</v>
      </c>
      <c r="R244" s="161" t="s">
        <v>7545</v>
      </c>
      <c r="S244" s="10" t="s">
        <v>7</v>
      </c>
      <c r="T244" s="9" t="s">
        <v>7705</v>
      </c>
      <c r="U244" s="10" t="s">
        <v>1</v>
      </c>
      <c r="V244" s="9">
        <v>1000</v>
      </c>
      <c r="W244" s="10">
        <v>47</v>
      </c>
      <c r="X244" s="9" t="s">
        <v>5</v>
      </c>
      <c r="Y244" s="8">
        <v>45331</v>
      </c>
      <c r="Z244" s="7">
        <v>45262</v>
      </c>
      <c r="AA244" s="8">
        <v>45323</v>
      </c>
      <c r="AB244" s="7">
        <v>45323</v>
      </c>
      <c r="AC244" s="6">
        <v>1000</v>
      </c>
    </row>
    <row r="245" spans="1:30" hidden="1">
      <c r="A245" s="15" t="str">
        <f t="shared" ca="1" si="17"/>
        <v>Future PO</v>
      </c>
      <c r="B245" s="40" t="str">
        <f ca="1">IFERROR(IF(FIND("TAMURA",UPPER(Q245))&lt;&gt;0,"LOCAL PO &gt; 'TAMURA' ","ERRO Regra Tamura"),
IFERROR(IF(LOWER(S245)="national","Local PO",
IF(YEAR(Z245)&amp;TEXT(WEEKNUM(Z245),"00")&lt;=YEAR(TODAY())&amp;TEXT(WEEKNUM(TODAY())  +1,"00"),"PO &gt; Ok",   "Future PO")),""))</f>
        <v>Future PO</v>
      </c>
      <c r="C245" s="18" t="str">
        <f>IFERROR(IF(VLOOKUP(G245&amp;P245,'Troca PN'!A:G,5,0)&lt;&gt;0,"TEVE Troca de PN","  &gt; ERRO CHAVE SKU&amp;PN "),"")</f>
        <v/>
      </c>
      <c r="D245" s="18" t="str">
        <f>IFERROR(IF(VLOOKUP(G245&amp;P245,'Troca PN'!A:G,5,0)&lt;&gt;0,VLOOKUP(P245,'Troca PN'!C:G,2,0),"  &gt; ERRO CHAVE SKU&amp;PN "),P245)</f>
        <v>07091561-001</v>
      </c>
      <c r="E245" s="54">
        <f>IFERROR(ROUNDUP((AC245/VLOOKUP(P245,'Huawei BUn - JDI'!B:H,4,0))*VLOOKUP(P245,'Huawei BUn - JDI'!B:H,7,0),0),
IFERROR(IF(AC245/VLOOKUP(P245,'Huawei BUn - JDI'!L:O,3,0)&lt;1,VLOOKUP(P245,'Huawei BUn - JDI'!L:O,3,0),
IFERROR(IF(AC245/VLOOKUP(P245,'Huawei BUn - JDI'!L:O,3,0)&lt;&gt;ROUND(AC245/VLOOKUP(P245,'Huawei BUn - JDI'!L:O,3,0),0),ROUNDUP(AC245/VLOOKUP(P245,'Huawei BUn - JDI'!L:O,3,0),0),AC245),AC245)),AC245))</f>
        <v>1000</v>
      </c>
      <c r="F245" s="17">
        <f>VLOOKUP(P245,'Material Unit Price List'!A:D,3,0)</f>
        <v>5.0000000000000001E-4</v>
      </c>
      <c r="G245" s="1" t="str">
        <f>TRIM(MID(N245,(FIND("]",N245)+1),
(FIND("#",N245)-1)-(FIND("]",N245))))</f>
        <v>BSJ-4</v>
      </c>
      <c r="H245" s="16" t="str">
        <f>IFERROR(VLOOKUP(P245,'Huawei BUn - JDI'!B:H,1,0)&amp;" - has convertion, divide for - "&amp;VLOOKUP(P245,'Huawei BUn - JDI'!B:H,4,0),
IFERROR(VLOOKUP(P245,'Huawei BUn - JDI'!L:O,1,0)&amp;"- has MOQ of - "&amp;VLOOKUP(P245,'Huawei BUn - JDI'!L:O,3,0)," Sem Conversão"))</f>
        <v xml:space="preserve"> Sem Conversão</v>
      </c>
      <c r="J245" s="12" t="s">
        <v>4</v>
      </c>
      <c r="K245" s="9" t="b">
        <v>1</v>
      </c>
      <c r="L245" s="9" t="s">
        <v>7774</v>
      </c>
      <c r="M245" s="11" t="s">
        <v>8646</v>
      </c>
      <c r="N245" s="10" t="s">
        <v>7658</v>
      </c>
      <c r="O245" s="9" t="s">
        <v>7544</v>
      </c>
      <c r="P245" s="10" t="s">
        <v>1975</v>
      </c>
      <c r="Q245" s="9" t="s">
        <v>1976</v>
      </c>
      <c r="R245" s="161" t="s">
        <v>7545</v>
      </c>
      <c r="S245" s="10" t="s">
        <v>7</v>
      </c>
      <c r="T245" s="9" t="s">
        <v>7705</v>
      </c>
      <c r="U245" s="10" t="s">
        <v>1</v>
      </c>
      <c r="V245" s="9">
        <v>1000</v>
      </c>
      <c r="W245" s="10">
        <v>47</v>
      </c>
      <c r="X245" s="9" t="s">
        <v>5</v>
      </c>
      <c r="Y245" s="8">
        <v>45332</v>
      </c>
      <c r="Z245" s="7">
        <v>45262</v>
      </c>
      <c r="AA245" s="8">
        <v>45323</v>
      </c>
      <c r="AB245" s="7">
        <v>45323</v>
      </c>
      <c r="AC245" s="6">
        <v>1000</v>
      </c>
    </row>
    <row r="246" spans="1:30" hidden="1">
      <c r="A246" s="15" t="str">
        <f t="shared" ca="1" si="17"/>
        <v>Future PO</v>
      </c>
      <c r="B246" s="40" t="str">
        <f ca="1">IFERROR(IF(FIND("TAMURA",UPPER(Q246))&lt;&gt;0,"LOCAL PO &gt; 'TAMURA' ","ERRO Regra Tamura"),
IFERROR(IF(LOWER(S246)="national","Local PO",
IF(YEAR(Z246)&amp;TEXT(WEEKNUM(Z246),"00")&lt;=YEAR(TODAY())&amp;TEXT(WEEKNUM(TODAY())  +1,"00"),"PO &gt; Ok",   "Future PO")),""))</f>
        <v>Future PO</v>
      </c>
      <c r="C246" s="18" t="str">
        <f>IFERROR(IF(VLOOKUP(G246&amp;P246,'Troca PN'!A:G,5,0)&lt;&gt;0,"TEVE Troca de PN","  &gt; ERRO CHAVE SKU&amp;PN "),"")</f>
        <v/>
      </c>
      <c r="D246" s="18" t="str">
        <f>IFERROR(IF(VLOOKUP(G246&amp;P246,'Troca PN'!A:G,5,0)&lt;&gt;0,VLOOKUP(P246,'Troca PN'!C:G,2,0),"  &gt; ERRO CHAVE SKU&amp;PN "),P246)</f>
        <v>07091561-001</v>
      </c>
      <c r="E246" s="54">
        <f>IFERROR(ROUNDUP((AC246/VLOOKUP(P246,'Huawei BUn - JDI'!B:H,4,0))*VLOOKUP(P246,'Huawei BUn - JDI'!B:H,7,0),0),
IFERROR(IF(AC246/VLOOKUP(P246,'Huawei BUn - JDI'!L:O,3,0)&lt;1,VLOOKUP(P246,'Huawei BUn - JDI'!L:O,3,0),
IFERROR(IF(AC246/VLOOKUP(P246,'Huawei BUn - JDI'!L:O,3,0)&lt;&gt;ROUND(AC246/VLOOKUP(P246,'Huawei BUn - JDI'!L:O,3,0),0),ROUNDUP(AC246/VLOOKUP(P246,'Huawei BUn - JDI'!L:O,3,0),0),AC246),AC246)),AC246))</f>
        <v>1000</v>
      </c>
      <c r="F246" s="17">
        <f>VLOOKUP(P246,'Material Unit Price List'!A:D,3,0)</f>
        <v>5.0000000000000001E-4</v>
      </c>
      <c r="G246" s="1" t="str">
        <f>TRIM(MID(N246,(FIND("]",N246)+1),
(FIND("#",N246)-1)-(FIND("]",N246))))</f>
        <v>BSJ-4</v>
      </c>
      <c r="H246" s="16" t="str">
        <f>IFERROR(VLOOKUP(P246,'Huawei BUn - JDI'!B:H,1,0)&amp;" - has convertion, divide for - "&amp;VLOOKUP(P246,'Huawei BUn - JDI'!B:H,4,0),
IFERROR(VLOOKUP(P246,'Huawei BUn - JDI'!L:O,1,0)&amp;"- has MOQ of - "&amp;VLOOKUP(P246,'Huawei BUn - JDI'!L:O,3,0)," Sem Conversão"))</f>
        <v xml:space="preserve"> Sem Conversão</v>
      </c>
      <c r="J246" s="12" t="s">
        <v>4</v>
      </c>
      <c r="K246" s="9" t="b">
        <v>1</v>
      </c>
      <c r="L246" s="9" t="s">
        <v>7774</v>
      </c>
      <c r="M246" s="11" t="s">
        <v>8647</v>
      </c>
      <c r="N246" s="10" t="s">
        <v>7677</v>
      </c>
      <c r="O246" s="9" t="s">
        <v>7544</v>
      </c>
      <c r="P246" s="10" t="s">
        <v>1975</v>
      </c>
      <c r="Q246" s="9" t="s">
        <v>1976</v>
      </c>
      <c r="R246" s="161" t="s">
        <v>7545</v>
      </c>
      <c r="S246" s="10" t="s">
        <v>7</v>
      </c>
      <c r="T246" s="9" t="s">
        <v>7705</v>
      </c>
      <c r="U246" s="10" t="s">
        <v>1</v>
      </c>
      <c r="V246" s="9">
        <v>1000</v>
      </c>
      <c r="W246" s="10">
        <v>47</v>
      </c>
      <c r="X246" s="9" t="s">
        <v>5</v>
      </c>
      <c r="Y246" s="8">
        <v>45333</v>
      </c>
      <c r="Z246" s="7">
        <v>45262</v>
      </c>
      <c r="AA246" s="8">
        <v>45323</v>
      </c>
      <c r="AB246" s="7">
        <v>45323</v>
      </c>
      <c r="AC246" s="6">
        <v>1000</v>
      </c>
    </row>
    <row r="247" spans="1:30" hidden="1">
      <c r="A247" s="15" t="str">
        <f t="shared" ca="1" si="17"/>
        <v>Future PO</v>
      </c>
      <c r="B247" s="40" t="str">
        <f ca="1">IFERROR(IF(FIND("TAMURA",UPPER(Q247))&lt;&gt;0,"LOCAL PO &gt; 'TAMURA' ","ERRO Regra Tamura"),
IFERROR(IF(LOWER(S247)="national","Local PO",
IF(YEAR(Z247)&amp;TEXT(WEEKNUM(Z247),"00")&lt;=YEAR(TODAY())&amp;TEXT(WEEKNUM(TODAY())  +1,"00"),"PO &gt; Ok",   "Future PO")),""))</f>
        <v>Future PO</v>
      </c>
      <c r="C247" s="18" t="str">
        <f>IFERROR(IF(VLOOKUP(G247&amp;P247,'Troca PN'!A:G,5,0)&lt;&gt;0,"TEVE Troca de PN","  &gt; ERRO CHAVE SKU&amp;PN "),"")</f>
        <v/>
      </c>
      <c r="D247" s="18" t="str">
        <f>IFERROR(IF(VLOOKUP(G247&amp;P247,'Troca PN'!A:G,5,0)&lt;&gt;0,VLOOKUP(P247,'Troca PN'!C:G,2,0),"  &gt; ERRO CHAVE SKU&amp;PN "),P247)</f>
        <v>07091561-001</v>
      </c>
      <c r="E247" s="54">
        <f>IFERROR(ROUNDUP((AC247/VLOOKUP(P247,'Huawei BUn - JDI'!B:H,4,0))*VLOOKUP(P247,'Huawei BUn - JDI'!B:H,7,0),0),
IFERROR(IF(AC247/VLOOKUP(P247,'Huawei BUn - JDI'!L:O,3,0)&lt;1,VLOOKUP(P247,'Huawei BUn - JDI'!L:O,3,0),
IFERROR(IF(AC247/VLOOKUP(P247,'Huawei BUn - JDI'!L:O,3,0)&lt;&gt;ROUND(AC247/VLOOKUP(P247,'Huawei BUn - JDI'!L:O,3,0),0),ROUNDUP(AC247/VLOOKUP(P247,'Huawei BUn - JDI'!L:O,3,0),0),AC247),AC247)),AC247))</f>
        <v>65</v>
      </c>
      <c r="F247" s="17">
        <f>VLOOKUP(P247,'Material Unit Price List'!A:D,3,0)</f>
        <v>5.0000000000000001E-4</v>
      </c>
      <c r="G247" s="1" t="str">
        <f>TRIM(MID(N247,(FIND("]",N247)+1),
(FIND("#",N247)-1)-(FIND("]",N247))))</f>
        <v>BYF-2</v>
      </c>
      <c r="H247" s="16" t="str">
        <f>IFERROR(VLOOKUP(P247,'Huawei BUn - JDI'!B:H,1,0)&amp;" - has convertion, divide for - "&amp;VLOOKUP(P247,'Huawei BUn - JDI'!B:H,4,0),
IFERROR(VLOOKUP(P247,'Huawei BUn - JDI'!L:O,1,0)&amp;"- has MOQ of - "&amp;VLOOKUP(P247,'Huawei BUn - JDI'!L:O,3,0)," Sem Conversão"))</f>
        <v xml:space="preserve"> Sem Conversão</v>
      </c>
      <c r="J247" s="12" t="s">
        <v>4</v>
      </c>
      <c r="K247" s="9" t="b">
        <v>1</v>
      </c>
      <c r="L247" s="9" t="s">
        <v>7774</v>
      </c>
      <c r="M247" s="11" t="s">
        <v>8648</v>
      </c>
      <c r="N247" s="10" t="s">
        <v>8395</v>
      </c>
      <c r="O247" s="9" t="s">
        <v>7544</v>
      </c>
      <c r="P247" s="10" t="s">
        <v>1975</v>
      </c>
      <c r="Q247" s="9" t="s">
        <v>1976</v>
      </c>
      <c r="R247" s="161" t="s">
        <v>7545</v>
      </c>
      <c r="S247" s="10" t="s">
        <v>7</v>
      </c>
      <c r="T247" s="9" t="s">
        <v>7705</v>
      </c>
      <c r="U247" s="10" t="s">
        <v>1</v>
      </c>
      <c r="V247" s="9">
        <v>1000</v>
      </c>
      <c r="W247" s="10">
        <v>47</v>
      </c>
      <c r="X247" s="9" t="s">
        <v>5</v>
      </c>
      <c r="Y247" s="8">
        <v>45328</v>
      </c>
      <c r="Z247" s="7">
        <v>45248</v>
      </c>
      <c r="AA247" s="8">
        <v>45309</v>
      </c>
      <c r="AB247" s="7">
        <v>45309</v>
      </c>
      <c r="AC247" s="6">
        <v>65</v>
      </c>
    </row>
    <row r="248" spans="1:30" hidden="1">
      <c r="A248" s="15" t="str">
        <f t="shared" ca="1" si="17"/>
        <v>PO &gt; Ok</v>
      </c>
      <c r="B248" s="40" t="s">
        <v>10768</v>
      </c>
      <c r="C248" s="18" t="str">
        <f>IFERROR(IF(VLOOKUP(G248&amp;P248,'Troca PN'!A:G,5,0)&lt;&gt;0,"TEVE Troca de PN","  &gt; ERRO CHAVE SKU&amp;PN "),"")</f>
        <v/>
      </c>
      <c r="D248" s="18" t="str">
        <f>IFERROR(IF(VLOOKUP(G248&amp;P248,'Troca PN'!A:G,5,0)&lt;&gt;0,VLOOKUP(P248,'Troca PN'!C:G,2,0),"  &gt; ERRO CHAVE SKU&amp;PN "),P248)</f>
        <v>07091578-001</v>
      </c>
      <c r="E248" s="54">
        <f>IFERROR(ROUNDUP((AC248/VLOOKUP(P248,'Huawei BUn - JDI'!B:H,4,0))*VLOOKUP(P248,'Huawei BUn - JDI'!B:H,7,0),0),
IFERROR(IF(AC248/VLOOKUP(P248,'Huawei BUn - JDI'!L:O,3,0)&lt;1,VLOOKUP(P248,'Huawei BUn - JDI'!L:O,3,0),
IFERROR(IF(AC248/VLOOKUP(P248,'Huawei BUn - JDI'!L:O,3,0)&lt;&gt;ROUND(AC248/VLOOKUP(P248,'Huawei BUn - JDI'!L:O,3,0),0),ROUNDUP(AC248/VLOOKUP(P248,'Huawei BUn - JDI'!L:O,3,0),0),AC248),AC248)),AC248))</f>
        <v>6000</v>
      </c>
      <c r="F248" s="17">
        <f>VLOOKUP(P248,'Material Unit Price List'!A:D,3,0)</f>
        <v>4.0000000000000002E-4</v>
      </c>
      <c r="G248" s="1" t="str">
        <f>TRIM(MID(N248,(FIND("]",N248)+1),
(FIND("#",N248)-1)-(FIND("]",N248))))</f>
        <v>BSJ-4</v>
      </c>
      <c r="H248" s="16" t="str">
        <f>IFERROR(VLOOKUP(P248,'Huawei BUn - JDI'!B:H,1,0)&amp;" - has convertion, divide for - "&amp;VLOOKUP(P248,'Huawei BUn - JDI'!B:H,4,0),
IFERROR(VLOOKUP(P248,'Huawei BUn - JDI'!L:O,1,0)&amp;"- has MOQ of - "&amp;VLOOKUP(P248,'Huawei BUn - JDI'!L:O,3,0)," Sem Conversão"))</f>
        <v xml:space="preserve"> Sem Conversão</v>
      </c>
      <c r="J248" s="12" t="s">
        <v>4</v>
      </c>
      <c r="K248" s="9" t="b">
        <v>1</v>
      </c>
      <c r="L248" s="9" t="s">
        <v>7775</v>
      </c>
      <c r="M248" s="11" t="s">
        <v>8649</v>
      </c>
      <c r="N248" s="10" t="s">
        <v>7654</v>
      </c>
      <c r="O248" s="9" t="s">
        <v>7544</v>
      </c>
      <c r="P248" s="10" t="s">
        <v>246</v>
      </c>
      <c r="Q248" s="9" t="s">
        <v>245</v>
      </c>
      <c r="R248" s="161" t="s">
        <v>7545</v>
      </c>
      <c r="S248" s="10" t="s">
        <v>7</v>
      </c>
      <c r="T248" s="9" t="s">
        <v>7705</v>
      </c>
      <c r="U248" s="10" t="s">
        <v>1</v>
      </c>
      <c r="V248" s="9">
        <v>1000</v>
      </c>
      <c r="W248" s="10">
        <v>47</v>
      </c>
      <c r="X248" s="9" t="s">
        <v>5</v>
      </c>
      <c r="Y248" s="8">
        <v>45308</v>
      </c>
      <c r="Z248" s="7">
        <v>45231</v>
      </c>
      <c r="AA248" s="8">
        <v>45292</v>
      </c>
      <c r="AB248" s="7">
        <v>45292</v>
      </c>
      <c r="AC248" s="6">
        <v>6000</v>
      </c>
    </row>
    <row r="249" spans="1:30" hidden="1">
      <c r="A249" s="15" t="str">
        <f t="shared" ca="1" si="17"/>
        <v>PO &gt; Ok</v>
      </c>
      <c r="B249" s="40" t="s">
        <v>10768</v>
      </c>
      <c r="C249" s="18" t="str">
        <f>IFERROR(IF(VLOOKUP(G249&amp;P249,'Troca PN'!A:G,5,0)&lt;&gt;0,"TEVE Troca de PN","  &gt; ERRO CHAVE SKU&amp;PN "),"")</f>
        <v/>
      </c>
      <c r="D249" s="18" t="str">
        <f>IFERROR(IF(VLOOKUP(G249&amp;P249,'Troca PN'!A:G,5,0)&lt;&gt;0,VLOOKUP(P249,'Troca PN'!C:G,2,0),"  &gt; ERRO CHAVE SKU&amp;PN "),P249)</f>
        <v>07091578-001</v>
      </c>
      <c r="E249" s="54">
        <f>IFERROR(ROUNDUP((AC249/VLOOKUP(P249,'Huawei BUn - JDI'!B:H,4,0))*VLOOKUP(P249,'Huawei BUn - JDI'!B:H,7,0),0),
IFERROR(IF(AC249/VLOOKUP(P249,'Huawei BUn - JDI'!L:O,3,0)&lt;1,VLOOKUP(P249,'Huawei BUn - JDI'!L:O,3,0),
IFERROR(IF(AC249/VLOOKUP(P249,'Huawei BUn - JDI'!L:O,3,0)&lt;&gt;ROUND(AC249/VLOOKUP(P249,'Huawei BUn - JDI'!L:O,3,0),0),ROUNDUP(AC249/VLOOKUP(P249,'Huawei BUn - JDI'!L:O,3,0),0),AC249),AC249)),AC249))</f>
        <v>27000</v>
      </c>
      <c r="F249" s="17">
        <f>VLOOKUP(P249,'Material Unit Price List'!A:D,3,0)</f>
        <v>4.0000000000000002E-4</v>
      </c>
      <c r="G249" s="1" t="str">
        <f>TRIM(MID(N249,(FIND("]",N249)+1),
(FIND("#",N249)-1)-(FIND("]",N249))))</f>
        <v>BSJ-4</v>
      </c>
      <c r="H249" s="16" t="str">
        <f>IFERROR(VLOOKUP(P249,'Huawei BUn - JDI'!B:H,1,0)&amp;" - has convertion, divide for - "&amp;VLOOKUP(P249,'Huawei BUn - JDI'!B:H,4,0),
IFERROR(VLOOKUP(P249,'Huawei BUn - JDI'!L:O,1,0)&amp;"- has MOQ of - "&amp;VLOOKUP(P249,'Huawei BUn - JDI'!L:O,3,0)," Sem Conversão"))</f>
        <v xml:space="preserve"> Sem Conversão</v>
      </c>
      <c r="J249" s="12" t="s">
        <v>4</v>
      </c>
      <c r="K249" s="9" t="b">
        <v>1</v>
      </c>
      <c r="L249" s="9" t="s">
        <v>7775</v>
      </c>
      <c r="M249" s="11" t="s">
        <v>8650</v>
      </c>
      <c r="N249" s="10" t="s">
        <v>7683</v>
      </c>
      <c r="O249" s="9" t="s">
        <v>7544</v>
      </c>
      <c r="P249" s="10" t="s">
        <v>246</v>
      </c>
      <c r="Q249" s="9" t="s">
        <v>245</v>
      </c>
      <c r="R249" s="161" t="s">
        <v>7545</v>
      </c>
      <c r="S249" s="10" t="s">
        <v>7</v>
      </c>
      <c r="T249" s="9" t="s">
        <v>7705</v>
      </c>
      <c r="U249" s="10" t="s">
        <v>1</v>
      </c>
      <c r="V249" s="9">
        <v>1000</v>
      </c>
      <c r="W249" s="10">
        <v>47</v>
      </c>
      <c r="X249" s="9" t="s">
        <v>5</v>
      </c>
      <c r="Y249" s="8">
        <v>45309</v>
      </c>
      <c r="Z249" s="7">
        <v>45231</v>
      </c>
      <c r="AA249" s="8">
        <v>45292</v>
      </c>
      <c r="AB249" s="7">
        <v>45292</v>
      </c>
      <c r="AC249" s="6">
        <v>27000</v>
      </c>
    </row>
    <row r="250" spans="1:30">
      <c r="A250" s="15" t="str">
        <f t="shared" ca="1" si="17"/>
        <v>PO &gt; Ok</v>
      </c>
      <c r="B250" s="40" t="str">
        <f ca="1">IFERROR(IF(FIND("TAMURA",UPPER(Q250))&lt;&gt;0,"LOCAL PO &gt; 'TAMURA' ","ERRO Regra Tamura"),
IFERROR(IF(LOWER(S250)="national","Local PO",
IF(YEAR(Z250)&amp;TEXT(WEEKNUM(Z250),"00")&lt;=YEAR(TODAY())&amp;TEXT(WEEKNUM(TODAY())  +1,"00"),"PO &gt; Ok",   "Future PO")),""))</f>
        <v>PO &gt; Ok</v>
      </c>
      <c r="C250" s="18" t="str">
        <f>IFERROR(IF(VLOOKUP(G250&amp;P250,'Troca PN'!A:G,5,0)&lt;&gt;0,"TEVE Troca de PN","  &gt; ERRO CHAVE SKU&amp;PN "),"")</f>
        <v/>
      </c>
      <c r="D250" s="18" t="str">
        <f>IFERROR(IF(VLOOKUP(G250&amp;P250,'Troca PN'!A:G,5,0)&lt;&gt;0,VLOOKUP(P250,'Troca PN'!C:G,2,0),"  &gt; ERRO CHAVE SKU&amp;PN "),P250)</f>
        <v>07091578-001</v>
      </c>
      <c r="E250" s="54">
        <f>IFERROR(ROUNDUP((AC250/VLOOKUP(P250,'Huawei BUn - JDI'!B:H,4,0))*VLOOKUP(P250,'Huawei BUn - JDI'!B:H,7,0),0),
IFERROR(IF(AC250/VLOOKUP(P250,'Huawei BUn - JDI'!L:O,3,0)&lt;1,VLOOKUP(P250,'Huawei BUn - JDI'!L:O,3,0),
IFERROR(IF(AC250/VLOOKUP(P250,'Huawei BUn - JDI'!L:O,3,0)&lt;&gt;ROUND(AC250/VLOOKUP(P250,'Huawei BUn - JDI'!L:O,3,0),0),ROUNDUP(AC250/VLOOKUP(P250,'Huawei BUn - JDI'!L:O,3,0),0),AC250),AC250)),AC250))</f>
        <v>27000</v>
      </c>
      <c r="F250" s="17">
        <f>VLOOKUP(P250,'Material Unit Price List'!A:D,3,0)</f>
        <v>4.0000000000000002E-4</v>
      </c>
      <c r="G250" s="1" t="str">
        <f>TRIM(MID(N250,(FIND("]",N250)+1),
(FIND("#",N250)-1)-(FIND("]",N250))))</f>
        <v>707-4</v>
      </c>
      <c r="H250" s="16" t="str">
        <f>IFERROR(VLOOKUP(P250,'Huawei BUn - JDI'!B:H,1,0)&amp;" - has convertion, divide for - "&amp;VLOOKUP(P250,'Huawei BUn - JDI'!B:H,4,0),
IFERROR(VLOOKUP(P250,'Huawei BUn - JDI'!L:O,1,0)&amp;"- has MOQ of - "&amp;VLOOKUP(P250,'Huawei BUn - JDI'!L:O,3,0)," Sem Conversão"))</f>
        <v xml:space="preserve"> Sem Conversão</v>
      </c>
      <c r="J250" s="12" t="s">
        <v>4</v>
      </c>
      <c r="K250" s="9" t="b">
        <v>0</v>
      </c>
      <c r="L250" s="9" t="s">
        <v>7775</v>
      </c>
      <c r="M250" s="11" t="s">
        <v>8651</v>
      </c>
      <c r="N250" s="10" t="s">
        <v>8448</v>
      </c>
      <c r="O250" s="9" t="s">
        <v>7544</v>
      </c>
      <c r="P250" s="10" t="s">
        <v>246</v>
      </c>
      <c r="Q250" s="9" t="s">
        <v>245</v>
      </c>
      <c r="R250" s="161" t="s">
        <v>7545</v>
      </c>
      <c r="S250" s="10" t="s">
        <v>7</v>
      </c>
      <c r="T250" s="9" t="s">
        <v>7705</v>
      </c>
      <c r="U250" s="10" t="s">
        <v>1</v>
      </c>
      <c r="V250" s="9">
        <v>1000</v>
      </c>
      <c r="W250" s="10">
        <v>47</v>
      </c>
      <c r="X250" s="9" t="s">
        <v>5</v>
      </c>
      <c r="Y250" s="8">
        <v>45310</v>
      </c>
      <c r="Z250" s="7">
        <v>45217</v>
      </c>
      <c r="AA250" s="8">
        <v>45278</v>
      </c>
      <c r="AB250" s="7">
        <v>45284</v>
      </c>
      <c r="AC250" s="6">
        <v>27000</v>
      </c>
      <c r="AD250" s="1" t="s">
        <v>10769</v>
      </c>
    </row>
    <row r="251" spans="1:30" hidden="1">
      <c r="A251" s="15" t="str">
        <f t="shared" ca="1" si="17"/>
        <v>PO &gt; Ok</v>
      </c>
      <c r="B251" s="40" t="s">
        <v>10768</v>
      </c>
      <c r="C251" s="18" t="str">
        <f>IFERROR(IF(VLOOKUP(G251&amp;P251,'Troca PN'!A:G,5,0)&lt;&gt;0,"TEVE Troca de PN","  &gt; ERRO CHAVE SKU&amp;PN "),"")</f>
        <v/>
      </c>
      <c r="D251" s="18" t="str">
        <f>IFERROR(IF(VLOOKUP(G251&amp;P251,'Troca PN'!A:G,5,0)&lt;&gt;0,VLOOKUP(P251,'Troca PN'!C:G,2,0),"  &gt; ERRO CHAVE SKU&amp;PN "),P251)</f>
        <v>07091578-001</v>
      </c>
      <c r="E251" s="54">
        <f>IFERROR(ROUNDUP((AC251/VLOOKUP(P251,'Huawei BUn - JDI'!B:H,4,0))*VLOOKUP(P251,'Huawei BUn - JDI'!B:H,7,0),0),
IFERROR(IF(AC251/VLOOKUP(P251,'Huawei BUn - JDI'!L:O,3,0)&lt;1,VLOOKUP(P251,'Huawei BUn - JDI'!L:O,3,0),
IFERROR(IF(AC251/VLOOKUP(P251,'Huawei BUn - JDI'!L:O,3,0)&lt;&gt;ROUND(AC251/VLOOKUP(P251,'Huawei BUn - JDI'!L:O,3,0),0),ROUNDUP(AC251/VLOOKUP(P251,'Huawei BUn - JDI'!L:O,3,0),0),AC251),AC251)),AC251))</f>
        <v>7000</v>
      </c>
      <c r="F251" s="17">
        <f>VLOOKUP(P251,'Material Unit Price List'!A:D,3,0)</f>
        <v>4.0000000000000002E-4</v>
      </c>
      <c r="G251" s="1" t="str">
        <f>TRIM(MID(N251,(FIND("]",N251)+1),
(FIND("#",N251)-1)-(FIND("]",N251))))</f>
        <v>TVH-3</v>
      </c>
      <c r="H251" s="16" t="str">
        <f>IFERROR(VLOOKUP(P251,'Huawei BUn - JDI'!B:H,1,0)&amp;" - has convertion, divide for - "&amp;VLOOKUP(P251,'Huawei BUn - JDI'!B:H,4,0),
IFERROR(VLOOKUP(P251,'Huawei BUn - JDI'!L:O,1,0)&amp;"- has MOQ of - "&amp;VLOOKUP(P251,'Huawei BUn - JDI'!L:O,3,0)," Sem Conversão"))</f>
        <v xml:space="preserve"> Sem Conversão</v>
      </c>
      <c r="J251" s="12" t="s">
        <v>4</v>
      </c>
      <c r="K251" s="9" t="b">
        <v>1</v>
      </c>
      <c r="L251" s="9" t="s">
        <v>7775</v>
      </c>
      <c r="M251" s="11" t="s">
        <v>8652</v>
      </c>
      <c r="N251" s="10" t="s">
        <v>7665</v>
      </c>
      <c r="O251" s="9" t="s">
        <v>7544</v>
      </c>
      <c r="P251" s="10" t="s">
        <v>246</v>
      </c>
      <c r="Q251" s="9" t="s">
        <v>245</v>
      </c>
      <c r="R251" s="161" t="s">
        <v>7545</v>
      </c>
      <c r="S251" s="10" t="s">
        <v>7</v>
      </c>
      <c r="T251" s="9" t="s">
        <v>7705</v>
      </c>
      <c r="U251" s="10" t="s">
        <v>1</v>
      </c>
      <c r="V251" s="9">
        <v>1000</v>
      </c>
      <c r="W251" s="10">
        <v>47</v>
      </c>
      <c r="X251" s="9" t="s">
        <v>5</v>
      </c>
      <c r="Y251" s="8">
        <v>45292</v>
      </c>
      <c r="Z251" s="7">
        <v>45231</v>
      </c>
      <c r="AA251" s="8">
        <v>45292</v>
      </c>
      <c r="AB251" s="7">
        <v>45292</v>
      </c>
      <c r="AC251" s="6">
        <v>7000</v>
      </c>
    </row>
    <row r="252" spans="1:30" hidden="1">
      <c r="A252" s="15" t="str">
        <f t="shared" ca="1" si="17"/>
        <v>Future PO</v>
      </c>
      <c r="B252" s="40" t="str">
        <f ca="1">IFERROR(IF(FIND("TAMURA",UPPER(Q252))&lt;&gt;0,"LOCAL PO &gt; 'TAMURA' ","ERRO Regra Tamura"),
IFERROR(IF(LOWER(S252)="national","Local PO",
IF(YEAR(Z252)&amp;TEXT(WEEKNUM(Z252),"00")&lt;=YEAR(TODAY())&amp;TEXT(WEEKNUM(TODAY())  +1,"00"),"PO &gt; Ok",   "Future PO")),""))</f>
        <v>Future PO</v>
      </c>
      <c r="C252" s="18" t="str">
        <f>IFERROR(IF(VLOOKUP(G252&amp;P252,'Troca PN'!A:G,5,0)&lt;&gt;0,"TEVE Troca de PN","  &gt; ERRO CHAVE SKU&amp;PN "),"")</f>
        <v/>
      </c>
      <c r="D252" s="18" t="str">
        <f>IFERROR(IF(VLOOKUP(G252&amp;P252,'Troca PN'!A:G,5,0)&lt;&gt;0,VLOOKUP(P252,'Troca PN'!C:G,2,0),"  &gt; ERRO CHAVE SKU&amp;PN "),P252)</f>
        <v>07091578-001</v>
      </c>
      <c r="E252" s="54">
        <f>IFERROR(ROUNDUP((AC252/VLOOKUP(P252,'Huawei BUn - JDI'!B:H,4,0))*VLOOKUP(P252,'Huawei BUn - JDI'!B:H,7,0),0),
IFERROR(IF(AC252/VLOOKUP(P252,'Huawei BUn - JDI'!L:O,3,0)&lt;1,VLOOKUP(P252,'Huawei BUn - JDI'!L:O,3,0),
IFERROR(IF(AC252/VLOOKUP(P252,'Huawei BUn - JDI'!L:O,3,0)&lt;&gt;ROUND(AC252/VLOOKUP(P252,'Huawei BUn - JDI'!L:O,3,0),0),ROUNDUP(AC252/VLOOKUP(P252,'Huawei BUn - JDI'!L:O,3,0),0),AC252),AC252)),AC252))</f>
        <v>1000</v>
      </c>
      <c r="F252" s="17">
        <f>VLOOKUP(P252,'Material Unit Price List'!A:D,3,0)</f>
        <v>4.0000000000000002E-4</v>
      </c>
      <c r="G252" s="1" t="str">
        <f>TRIM(MID(N252,(FIND("]",N252)+1),
(FIND("#",N252)-1)-(FIND("]",N252))))</f>
        <v>VFF-3</v>
      </c>
      <c r="H252" s="16" t="str">
        <f>IFERROR(VLOOKUP(P252,'Huawei BUn - JDI'!B:H,1,0)&amp;" - has convertion, divide for - "&amp;VLOOKUP(P252,'Huawei BUn - JDI'!B:H,4,0),
IFERROR(VLOOKUP(P252,'Huawei BUn - JDI'!L:O,1,0)&amp;"- has MOQ of - "&amp;VLOOKUP(P252,'Huawei BUn - JDI'!L:O,3,0)," Sem Conversão"))</f>
        <v xml:space="preserve"> Sem Conversão</v>
      </c>
      <c r="J252" s="12" t="s">
        <v>4</v>
      </c>
      <c r="K252" s="9" t="b">
        <v>1</v>
      </c>
      <c r="L252" s="9" t="s">
        <v>7775</v>
      </c>
      <c r="M252" s="11" t="s">
        <v>8653</v>
      </c>
      <c r="N252" s="10" t="s">
        <v>7656</v>
      </c>
      <c r="O252" s="9" t="s">
        <v>7544</v>
      </c>
      <c r="P252" s="10" t="s">
        <v>246</v>
      </c>
      <c r="Q252" s="9" t="s">
        <v>245</v>
      </c>
      <c r="R252" s="161" t="s">
        <v>7545</v>
      </c>
      <c r="S252" s="10" t="s">
        <v>7</v>
      </c>
      <c r="T252" s="9" t="s">
        <v>7705</v>
      </c>
      <c r="U252" s="10" t="s">
        <v>1</v>
      </c>
      <c r="V252" s="9">
        <v>1000</v>
      </c>
      <c r="W252" s="10">
        <v>47</v>
      </c>
      <c r="X252" s="9" t="s">
        <v>5</v>
      </c>
      <c r="Y252" s="8">
        <v>45324</v>
      </c>
      <c r="Z252" s="7">
        <v>45262</v>
      </c>
      <c r="AA252" s="8">
        <v>45323</v>
      </c>
      <c r="AB252" s="7">
        <v>45323</v>
      </c>
      <c r="AC252" s="6">
        <v>1000</v>
      </c>
    </row>
    <row r="253" spans="1:30" hidden="1">
      <c r="A253" s="15" t="str">
        <f t="shared" ca="1" si="17"/>
        <v>Future PO</v>
      </c>
      <c r="B253" s="40" t="str">
        <f ca="1">IFERROR(IF(FIND("TAMURA",UPPER(Q253))&lt;&gt;0,"LOCAL PO &gt; 'TAMURA' ","ERRO Regra Tamura"),
IFERROR(IF(LOWER(S253)="national","Local PO",
IF(YEAR(Z253)&amp;TEXT(WEEKNUM(Z253),"00")&lt;=YEAR(TODAY())&amp;TEXT(WEEKNUM(TODAY())  +1,"00"),"PO &gt; Ok",   "Future PO")),""))</f>
        <v>Future PO</v>
      </c>
      <c r="C253" s="18" t="str">
        <f>IFERROR(IF(VLOOKUP(G253&amp;P253,'Troca PN'!A:G,5,0)&lt;&gt;0,"TEVE Troca de PN","  &gt; ERRO CHAVE SKU&amp;PN "),"")</f>
        <v/>
      </c>
      <c r="D253" s="18" t="str">
        <f>IFERROR(IF(VLOOKUP(G253&amp;P253,'Troca PN'!A:G,5,0)&lt;&gt;0,VLOOKUP(P253,'Troca PN'!C:G,2,0),"  &gt; ERRO CHAVE SKU&amp;PN "),P253)</f>
        <v>07091578-001</v>
      </c>
      <c r="E253" s="54">
        <f>IFERROR(ROUNDUP((AC253/VLOOKUP(P253,'Huawei BUn - JDI'!B:H,4,0))*VLOOKUP(P253,'Huawei BUn - JDI'!B:H,7,0),0),
IFERROR(IF(AC253/VLOOKUP(P253,'Huawei BUn - JDI'!L:O,3,0)&lt;1,VLOOKUP(P253,'Huawei BUn - JDI'!L:O,3,0),
IFERROR(IF(AC253/VLOOKUP(P253,'Huawei BUn - JDI'!L:O,3,0)&lt;&gt;ROUND(AC253/VLOOKUP(P253,'Huawei BUn - JDI'!L:O,3,0),0),ROUNDUP(AC253/VLOOKUP(P253,'Huawei BUn - JDI'!L:O,3,0),0),AC253),AC253)),AC253))</f>
        <v>2000</v>
      </c>
      <c r="F253" s="17">
        <f>VLOOKUP(P253,'Material Unit Price List'!A:D,3,0)</f>
        <v>4.0000000000000002E-4</v>
      </c>
      <c r="G253" s="1" t="str">
        <f>TRIM(MID(N253,(FIND("]",N253)+1),
(FIND("#",N253)-1)-(FIND("]",N253))))</f>
        <v>VFF-3</v>
      </c>
      <c r="H253" s="16" t="str">
        <f>IFERROR(VLOOKUP(P253,'Huawei BUn - JDI'!B:H,1,0)&amp;" - has convertion, divide for - "&amp;VLOOKUP(P253,'Huawei BUn - JDI'!B:H,4,0),
IFERROR(VLOOKUP(P253,'Huawei BUn - JDI'!L:O,1,0)&amp;"- has MOQ of - "&amp;VLOOKUP(P253,'Huawei BUn - JDI'!L:O,3,0)," Sem Conversão"))</f>
        <v xml:space="preserve"> Sem Conversão</v>
      </c>
      <c r="J253" s="12" t="s">
        <v>4</v>
      </c>
      <c r="K253" s="9" t="b">
        <v>1</v>
      </c>
      <c r="L253" s="9" t="s">
        <v>7775</v>
      </c>
      <c r="M253" s="11" t="s">
        <v>8654</v>
      </c>
      <c r="N253" s="10" t="s">
        <v>7656</v>
      </c>
      <c r="O253" s="9" t="s">
        <v>7544</v>
      </c>
      <c r="P253" s="10" t="s">
        <v>246</v>
      </c>
      <c r="Q253" s="9" t="s">
        <v>245</v>
      </c>
      <c r="R253" s="161" t="s">
        <v>7545</v>
      </c>
      <c r="S253" s="10" t="s">
        <v>7</v>
      </c>
      <c r="T253" s="9" t="s">
        <v>7705</v>
      </c>
      <c r="U253" s="10" t="s">
        <v>1</v>
      </c>
      <c r="V253" s="9">
        <v>1000</v>
      </c>
      <c r="W253" s="10">
        <v>47</v>
      </c>
      <c r="X253" s="9" t="s">
        <v>5</v>
      </c>
      <c r="Y253" s="8">
        <v>45325</v>
      </c>
      <c r="Z253" s="7">
        <v>45262</v>
      </c>
      <c r="AA253" s="8">
        <v>45323</v>
      </c>
      <c r="AB253" s="7">
        <v>45323</v>
      </c>
      <c r="AC253" s="6">
        <v>2000</v>
      </c>
    </row>
    <row r="254" spans="1:30" hidden="1">
      <c r="A254" s="15" t="str">
        <f t="shared" ca="1" si="17"/>
        <v>Future PO</v>
      </c>
      <c r="B254" s="40" t="str">
        <f ca="1">IFERROR(IF(FIND("TAMURA",UPPER(Q254))&lt;&gt;0,"LOCAL PO &gt; 'TAMURA' ","ERRO Regra Tamura"),
IFERROR(IF(LOWER(S254)="national","Local PO",
IF(YEAR(Z254)&amp;TEXT(WEEKNUM(Z254),"00")&lt;=YEAR(TODAY())&amp;TEXT(WEEKNUM(TODAY())  +1,"00"),"PO &gt; Ok",   "Future PO")),""))</f>
        <v>Future PO</v>
      </c>
      <c r="C254" s="18" t="str">
        <f>IFERROR(IF(VLOOKUP(G254&amp;P254,'Troca PN'!A:G,5,0)&lt;&gt;0,"TEVE Troca de PN","  &gt; ERRO CHAVE SKU&amp;PN "),"")</f>
        <v/>
      </c>
      <c r="D254" s="18" t="str">
        <f>IFERROR(IF(VLOOKUP(G254&amp;P254,'Troca PN'!A:G,5,0)&lt;&gt;0,VLOOKUP(P254,'Troca PN'!C:G,2,0),"  &gt; ERRO CHAVE SKU&amp;PN "),P254)</f>
        <v>07091578-001</v>
      </c>
      <c r="E254" s="54">
        <f>IFERROR(ROUNDUP((AC254/VLOOKUP(P254,'Huawei BUn - JDI'!B:H,4,0))*VLOOKUP(P254,'Huawei BUn - JDI'!B:H,7,0),0),
IFERROR(IF(AC254/VLOOKUP(P254,'Huawei BUn - JDI'!L:O,3,0)&lt;1,VLOOKUP(P254,'Huawei BUn - JDI'!L:O,3,0),
IFERROR(IF(AC254/VLOOKUP(P254,'Huawei BUn - JDI'!L:O,3,0)&lt;&gt;ROUND(AC254/VLOOKUP(P254,'Huawei BUn - JDI'!L:O,3,0),0),ROUNDUP(AC254/VLOOKUP(P254,'Huawei BUn - JDI'!L:O,3,0),0),AC254),AC254)),AC254))</f>
        <v>2000</v>
      </c>
      <c r="F254" s="17">
        <f>VLOOKUP(P254,'Material Unit Price List'!A:D,3,0)</f>
        <v>4.0000000000000002E-4</v>
      </c>
      <c r="G254" s="1" t="str">
        <f>TRIM(MID(N254,(FIND("]",N254)+1),
(FIND("#",N254)-1)-(FIND("]",N254))))</f>
        <v>VFF-3</v>
      </c>
      <c r="H254" s="16" t="str">
        <f>IFERROR(VLOOKUP(P254,'Huawei BUn - JDI'!B:H,1,0)&amp;" - has convertion, divide for - "&amp;VLOOKUP(P254,'Huawei BUn - JDI'!B:H,4,0),
IFERROR(VLOOKUP(P254,'Huawei BUn - JDI'!L:O,1,0)&amp;"- has MOQ of - "&amp;VLOOKUP(P254,'Huawei BUn - JDI'!L:O,3,0)," Sem Conversão"))</f>
        <v xml:space="preserve"> Sem Conversão</v>
      </c>
      <c r="J254" s="12" t="s">
        <v>4</v>
      </c>
      <c r="K254" s="9" t="b">
        <v>1</v>
      </c>
      <c r="L254" s="9" t="s">
        <v>7775</v>
      </c>
      <c r="M254" s="11" t="s">
        <v>8655</v>
      </c>
      <c r="N254" s="10" t="s">
        <v>7670</v>
      </c>
      <c r="O254" s="9" t="s">
        <v>7544</v>
      </c>
      <c r="P254" s="10" t="s">
        <v>246</v>
      </c>
      <c r="Q254" s="9" t="s">
        <v>245</v>
      </c>
      <c r="R254" s="161" t="s">
        <v>7545</v>
      </c>
      <c r="S254" s="10" t="s">
        <v>7</v>
      </c>
      <c r="T254" s="9" t="s">
        <v>7705</v>
      </c>
      <c r="U254" s="10" t="s">
        <v>1</v>
      </c>
      <c r="V254" s="9">
        <v>1000</v>
      </c>
      <c r="W254" s="10">
        <v>47</v>
      </c>
      <c r="X254" s="9" t="s">
        <v>5</v>
      </c>
      <c r="Y254" s="8">
        <v>45326</v>
      </c>
      <c r="Z254" s="7">
        <v>45262</v>
      </c>
      <c r="AA254" s="8">
        <v>45323</v>
      </c>
      <c r="AB254" s="7">
        <v>45323</v>
      </c>
      <c r="AC254" s="6">
        <v>2000</v>
      </c>
    </row>
    <row r="255" spans="1:30" hidden="1">
      <c r="A255" s="15" t="str">
        <f t="shared" ca="1" si="17"/>
        <v>Future PO</v>
      </c>
      <c r="B255" s="40" t="str">
        <f ca="1">IFERROR(IF(FIND("TAMURA",UPPER(Q255))&lt;&gt;0,"LOCAL PO &gt; 'TAMURA' ","ERRO Regra Tamura"),
IFERROR(IF(LOWER(S255)="national","Local PO",
IF(YEAR(Z255)&amp;TEXT(WEEKNUM(Z255),"00")&lt;=YEAR(TODAY())&amp;TEXT(WEEKNUM(TODAY())  +1,"00"),"PO &gt; Ok",   "Future PO")),""))</f>
        <v>Future PO</v>
      </c>
      <c r="C255" s="18" t="str">
        <f>IFERROR(IF(VLOOKUP(G255&amp;P255,'Troca PN'!A:G,5,0)&lt;&gt;0,"TEVE Troca de PN","  &gt; ERRO CHAVE SKU&amp;PN "),"")</f>
        <v/>
      </c>
      <c r="D255" s="18" t="str">
        <f>IFERROR(IF(VLOOKUP(G255&amp;P255,'Troca PN'!A:G,5,0)&lt;&gt;0,VLOOKUP(P255,'Troca PN'!C:G,2,0),"  &gt; ERRO CHAVE SKU&amp;PN "),P255)</f>
        <v>07091578-001</v>
      </c>
      <c r="E255" s="54">
        <f>IFERROR(ROUNDUP((AC255/VLOOKUP(P255,'Huawei BUn - JDI'!B:H,4,0))*VLOOKUP(P255,'Huawei BUn - JDI'!B:H,7,0),0),
IFERROR(IF(AC255/VLOOKUP(P255,'Huawei BUn - JDI'!L:O,3,0)&lt;1,VLOOKUP(P255,'Huawei BUn - JDI'!L:O,3,0),
IFERROR(IF(AC255/VLOOKUP(P255,'Huawei BUn - JDI'!L:O,3,0)&lt;&gt;ROUND(AC255/VLOOKUP(P255,'Huawei BUn - JDI'!L:O,3,0),0),ROUNDUP(AC255/VLOOKUP(P255,'Huawei BUn - JDI'!L:O,3,0),0),AC255),AC255)),AC255))</f>
        <v>23000</v>
      </c>
      <c r="F255" s="17">
        <f>VLOOKUP(P255,'Material Unit Price List'!A:D,3,0)</f>
        <v>4.0000000000000002E-4</v>
      </c>
      <c r="G255" s="1" t="str">
        <f>TRIM(MID(N255,(FIND("]",N255)+1),
(FIND("#",N255)-1)-(FIND("]",N255))))</f>
        <v>BYF-2</v>
      </c>
      <c r="H255" s="16" t="str">
        <f>IFERROR(VLOOKUP(P255,'Huawei BUn - JDI'!B:H,1,0)&amp;" - has convertion, divide for - "&amp;VLOOKUP(P255,'Huawei BUn - JDI'!B:H,4,0),
IFERROR(VLOOKUP(P255,'Huawei BUn - JDI'!L:O,1,0)&amp;"- has MOQ of - "&amp;VLOOKUP(P255,'Huawei BUn - JDI'!L:O,3,0)," Sem Conversão"))</f>
        <v xml:space="preserve"> Sem Conversão</v>
      </c>
      <c r="J255" s="12" t="s">
        <v>4</v>
      </c>
      <c r="K255" s="9" t="b">
        <v>1</v>
      </c>
      <c r="L255" s="9" t="s">
        <v>7775</v>
      </c>
      <c r="M255" s="11" t="s">
        <v>8656</v>
      </c>
      <c r="N255" s="10" t="s">
        <v>8395</v>
      </c>
      <c r="O255" s="9" t="s">
        <v>7544</v>
      </c>
      <c r="P255" s="10" t="s">
        <v>246</v>
      </c>
      <c r="Q255" s="9" t="s">
        <v>245</v>
      </c>
      <c r="R255" s="161" t="s">
        <v>7545</v>
      </c>
      <c r="S255" s="10" t="s">
        <v>7</v>
      </c>
      <c r="T255" s="9" t="s">
        <v>7705</v>
      </c>
      <c r="U255" s="10" t="s">
        <v>1</v>
      </c>
      <c r="V255" s="9">
        <v>1000</v>
      </c>
      <c r="W255" s="10">
        <v>47</v>
      </c>
      <c r="X255" s="9" t="s">
        <v>5</v>
      </c>
      <c r="Y255" s="8">
        <v>45328</v>
      </c>
      <c r="Z255" s="7">
        <v>45248</v>
      </c>
      <c r="AA255" s="8">
        <v>45309</v>
      </c>
      <c r="AB255" s="7">
        <v>45309</v>
      </c>
      <c r="AC255" s="6">
        <v>23000</v>
      </c>
    </row>
    <row r="256" spans="1:30" hidden="1">
      <c r="A256" s="15" t="str">
        <f t="shared" ca="1" si="17"/>
        <v>Future PO</v>
      </c>
      <c r="B256" s="40" t="str">
        <f ca="1">IFERROR(IF(FIND("TAMURA",UPPER(Q256))&lt;&gt;0,"LOCAL PO &gt; 'TAMURA' ","ERRO Regra Tamura"),
IFERROR(IF(LOWER(S256)="national","Local PO",
IF(YEAR(Z256)&amp;TEXT(WEEKNUM(Z256),"00")&lt;=YEAR(TODAY())&amp;TEXT(WEEKNUM(TODAY())  +1,"00"),"PO &gt; Ok",   "Future PO")),""))</f>
        <v>Future PO</v>
      </c>
      <c r="C256" s="18" t="str">
        <f>IFERROR(IF(VLOOKUP(G256&amp;P256,'Troca PN'!A:G,5,0)&lt;&gt;0,"TEVE Troca de PN","  &gt; ERRO CHAVE SKU&amp;PN "),"")</f>
        <v/>
      </c>
      <c r="D256" s="18" t="str">
        <f>IFERROR(IF(VLOOKUP(G256&amp;P256,'Troca PN'!A:G,5,0)&lt;&gt;0,VLOOKUP(P256,'Troca PN'!C:G,2,0),"  &gt; ERRO CHAVE SKU&amp;PN "),P256)</f>
        <v>07091578-001</v>
      </c>
      <c r="E256" s="54">
        <f>IFERROR(ROUNDUP((AC256/VLOOKUP(P256,'Huawei BUn - JDI'!B:H,4,0))*VLOOKUP(P256,'Huawei BUn - JDI'!B:H,7,0),0),
IFERROR(IF(AC256/VLOOKUP(P256,'Huawei BUn - JDI'!L:O,3,0)&lt;1,VLOOKUP(P256,'Huawei BUn - JDI'!L:O,3,0),
IFERROR(IF(AC256/VLOOKUP(P256,'Huawei BUn - JDI'!L:O,3,0)&lt;&gt;ROUND(AC256/VLOOKUP(P256,'Huawei BUn - JDI'!L:O,3,0),0),ROUNDUP(AC256/VLOOKUP(P256,'Huawei BUn - JDI'!L:O,3,0),0),AC256),AC256)),AC256))</f>
        <v>11000</v>
      </c>
      <c r="F256" s="17">
        <f>VLOOKUP(P256,'Material Unit Price List'!A:D,3,0)</f>
        <v>4.0000000000000002E-4</v>
      </c>
      <c r="G256" s="1" t="str">
        <f>TRIM(MID(N256,(FIND("]",N256)+1),
(FIND("#",N256)-1)-(FIND("]",N256))))</f>
        <v>BYF-2</v>
      </c>
      <c r="H256" s="16" t="str">
        <f>IFERROR(VLOOKUP(P256,'Huawei BUn - JDI'!B:H,1,0)&amp;" - has convertion, divide for - "&amp;VLOOKUP(P256,'Huawei BUn - JDI'!B:H,4,0),
IFERROR(VLOOKUP(P256,'Huawei BUn - JDI'!L:O,1,0)&amp;"- has MOQ of - "&amp;VLOOKUP(P256,'Huawei BUn - JDI'!L:O,3,0)," Sem Conversão"))</f>
        <v xml:space="preserve"> Sem Conversão</v>
      </c>
      <c r="J256" s="12" t="s">
        <v>4</v>
      </c>
      <c r="K256" s="9" t="b">
        <v>1</v>
      </c>
      <c r="L256" s="9" t="s">
        <v>7775</v>
      </c>
      <c r="M256" s="11" t="s">
        <v>8657</v>
      </c>
      <c r="N256" s="10" t="s">
        <v>8393</v>
      </c>
      <c r="O256" s="9" t="s">
        <v>7544</v>
      </c>
      <c r="P256" s="10" t="s">
        <v>246</v>
      </c>
      <c r="Q256" s="9" t="s">
        <v>245</v>
      </c>
      <c r="R256" s="161" t="s">
        <v>7545</v>
      </c>
      <c r="S256" s="10" t="s">
        <v>7</v>
      </c>
      <c r="T256" s="9" t="s">
        <v>7705</v>
      </c>
      <c r="U256" s="10" t="s">
        <v>1</v>
      </c>
      <c r="V256" s="9">
        <v>1000</v>
      </c>
      <c r="W256" s="10">
        <v>47</v>
      </c>
      <c r="X256" s="9" t="s">
        <v>5</v>
      </c>
      <c r="Y256" s="8">
        <v>45329</v>
      </c>
      <c r="Z256" s="7">
        <v>45248</v>
      </c>
      <c r="AA256" s="8">
        <v>45309</v>
      </c>
      <c r="AB256" s="7">
        <v>45309</v>
      </c>
      <c r="AC256" s="6">
        <v>11000</v>
      </c>
    </row>
    <row r="257" spans="1:29" hidden="1">
      <c r="A257" s="15" t="str">
        <f t="shared" ca="1" si="17"/>
        <v>Future PO</v>
      </c>
      <c r="B257" s="40" t="str">
        <f ca="1">IFERROR(IF(FIND("TAMURA",UPPER(Q257))&lt;&gt;0,"LOCAL PO &gt; 'TAMURA' ","ERRO Regra Tamura"),
IFERROR(IF(LOWER(S257)="national","Local PO",
IF(YEAR(Z257)&amp;TEXT(WEEKNUM(Z257),"00")&lt;=YEAR(TODAY())&amp;TEXT(WEEKNUM(TODAY())  +1,"00"),"PO &gt; Ok",   "Future PO")),""))</f>
        <v>Future PO</v>
      </c>
      <c r="C257" s="18" t="str">
        <f>IFERROR(IF(VLOOKUP(G257&amp;P257,'Troca PN'!A:G,5,0)&lt;&gt;0,"TEVE Troca de PN","  &gt; ERRO CHAVE SKU&amp;PN "),"")</f>
        <v/>
      </c>
      <c r="D257" s="18" t="str">
        <f>IFERROR(IF(VLOOKUP(G257&amp;P257,'Troca PN'!A:G,5,0)&lt;&gt;0,VLOOKUP(P257,'Troca PN'!C:G,2,0),"  &gt; ERRO CHAVE SKU&amp;PN "),P257)</f>
        <v>07091578-001</v>
      </c>
      <c r="E257" s="54">
        <f>IFERROR(ROUNDUP((AC257/VLOOKUP(P257,'Huawei BUn - JDI'!B:H,4,0))*VLOOKUP(P257,'Huawei BUn - JDI'!B:H,7,0),0),
IFERROR(IF(AC257/VLOOKUP(P257,'Huawei BUn - JDI'!L:O,3,0)&lt;1,VLOOKUP(P257,'Huawei BUn - JDI'!L:O,3,0),
IFERROR(IF(AC257/VLOOKUP(P257,'Huawei BUn - JDI'!L:O,3,0)&lt;&gt;ROUND(AC257/VLOOKUP(P257,'Huawei BUn - JDI'!L:O,3,0),0),ROUNDUP(AC257/VLOOKUP(P257,'Huawei BUn - JDI'!L:O,3,0),0),AC257),AC257)),AC257))</f>
        <v>95000</v>
      </c>
      <c r="F257" s="17">
        <f>VLOOKUP(P257,'Material Unit Price List'!A:D,3,0)</f>
        <v>4.0000000000000002E-4</v>
      </c>
      <c r="G257" s="1" t="str">
        <f>TRIM(MID(N257,(FIND("]",N257)+1),
(FIND("#",N257)-1)-(FIND("]",N257))))</f>
        <v>737-4</v>
      </c>
      <c r="H257" s="16" t="str">
        <f>IFERROR(VLOOKUP(P257,'Huawei BUn - JDI'!B:H,1,0)&amp;" - has convertion, divide for - "&amp;VLOOKUP(P257,'Huawei BUn - JDI'!B:H,4,0),
IFERROR(VLOOKUP(P257,'Huawei BUn - JDI'!L:O,1,0)&amp;"- has MOQ of - "&amp;VLOOKUP(P257,'Huawei BUn - JDI'!L:O,3,0)," Sem Conversão"))</f>
        <v xml:space="preserve"> Sem Conversão</v>
      </c>
      <c r="J257" s="12" t="s">
        <v>4</v>
      </c>
      <c r="K257" s="9" t="b">
        <v>1</v>
      </c>
      <c r="L257" s="9" t="s">
        <v>7775</v>
      </c>
      <c r="M257" s="11" t="s">
        <v>8658</v>
      </c>
      <c r="N257" s="10" t="s">
        <v>8391</v>
      </c>
      <c r="O257" s="9" t="s">
        <v>7544</v>
      </c>
      <c r="P257" s="10" t="s">
        <v>246</v>
      </c>
      <c r="Q257" s="9" t="s">
        <v>245</v>
      </c>
      <c r="R257" s="161" t="s">
        <v>7545</v>
      </c>
      <c r="S257" s="10" t="s">
        <v>7</v>
      </c>
      <c r="T257" s="9" t="s">
        <v>7705</v>
      </c>
      <c r="U257" s="10" t="s">
        <v>1</v>
      </c>
      <c r="V257" s="9">
        <v>1000</v>
      </c>
      <c r="W257" s="10">
        <v>47</v>
      </c>
      <c r="X257" s="9" t="s">
        <v>5</v>
      </c>
      <c r="Y257" s="8">
        <v>45330</v>
      </c>
      <c r="Z257" s="7">
        <v>45248</v>
      </c>
      <c r="AA257" s="8">
        <v>45309</v>
      </c>
      <c r="AB257" s="7">
        <v>45309</v>
      </c>
      <c r="AC257" s="6">
        <v>95000</v>
      </c>
    </row>
    <row r="258" spans="1:29" hidden="1">
      <c r="A258" s="15" t="str">
        <f t="shared" ca="1" si="17"/>
        <v>Future PO</v>
      </c>
      <c r="B258" s="40" t="str">
        <f ca="1">IFERROR(IF(FIND("TAMURA",UPPER(Q258))&lt;&gt;0,"LOCAL PO &gt; 'TAMURA' ","ERRO Regra Tamura"),
IFERROR(IF(LOWER(S258)="national","Local PO",
IF(YEAR(Z258)&amp;TEXT(WEEKNUM(Z258),"00")&lt;=YEAR(TODAY())&amp;TEXT(WEEKNUM(TODAY())  +1,"00"),"PO &gt; Ok",   "Future PO")),""))</f>
        <v>Future PO</v>
      </c>
      <c r="C258" s="18" t="str">
        <f>IFERROR(IF(VLOOKUP(G258&amp;P258,'Troca PN'!A:G,5,0)&lt;&gt;0,"TEVE Troca de PN","  &gt; ERRO CHAVE SKU&amp;PN "),"")</f>
        <v/>
      </c>
      <c r="D258" s="18" t="str">
        <f>IFERROR(IF(VLOOKUP(G258&amp;P258,'Troca PN'!A:G,5,0)&lt;&gt;0,VLOOKUP(P258,'Troca PN'!C:G,2,0),"  &gt; ERRO CHAVE SKU&amp;PN "),P258)</f>
        <v>07091578-001</v>
      </c>
      <c r="E258" s="54">
        <f>IFERROR(ROUNDUP((AC258/VLOOKUP(P258,'Huawei BUn - JDI'!B:H,4,0))*VLOOKUP(P258,'Huawei BUn - JDI'!B:H,7,0),0),
IFERROR(IF(AC258/VLOOKUP(P258,'Huawei BUn - JDI'!L:O,3,0)&lt;1,VLOOKUP(P258,'Huawei BUn - JDI'!L:O,3,0),
IFERROR(IF(AC258/VLOOKUP(P258,'Huawei BUn - JDI'!L:O,3,0)&lt;&gt;ROUND(AC258/VLOOKUP(P258,'Huawei BUn - JDI'!L:O,3,0),0),ROUNDUP(AC258/VLOOKUP(P258,'Huawei BUn - JDI'!L:O,3,0),0),AC258),AC258)),AC258))</f>
        <v>10000</v>
      </c>
      <c r="F258" s="17">
        <f>VLOOKUP(P258,'Material Unit Price List'!A:D,3,0)</f>
        <v>4.0000000000000002E-4</v>
      </c>
      <c r="G258" s="1" t="str">
        <f>TRIM(MID(N258,(FIND("]",N258)+1),
(FIND("#",N258)-1)-(FIND("]",N258))))</f>
        <v>PFF-4</v>
      </c>
      <c r="H258" s="16" t="str">
        <f>IFERROR(VLOOKUP(P258,'Huawei BUn - JDI'!B:H,1,0)&amp;" - has convertion, divide for - "&amp;VLOOKUP(P258,'Huawei BUn - JDI'!B:H,4,0),
IFERROR(VLOOKUP(P258,'Huawei BUn - JDI'!L:O,1,0)&amp;"- has MOQ of - "&amp;VLOOKUP(P258,'Huawei BUn - JDI'!L:O,3,0)," Sem Conversão"))</f>
        <v xml:space="preserve"> Sem Conversão</v>
      </c>
      <c r="J258" s="12" t="s">
        <v>4</v>
      </c>
      <c r="K258" s="9" t="b">
        <v>1</v>
      </c>
      <c r="L258" s="9" t="s">
        <v>7775</v>
      </c>
      <c r="M258" s="11" t="s">
        <v>8659</v>
      </c>
      <c r="N258" s="10" t="s">
        <v>8411</v>
      </c>
      <c r="O258" s="9" t="s">
        <v>7544</v>
      </c>
      <c r="P258" s="10" t="s">
        <v>246</v>
      </c>
      <c r="Q258" s="9" t="s">
        <v>245</v>
      </c>
      <c r="R258" s="161" t="s">
        <v>7545</v>
      </c>
      <c r="S258" s="10" t="s">
        <v>7</v>
      </c>
      <c r="T258" s="9" t="s">
        <v>7705</v>
      </c>
      <c r="U258" s="10" t="s">
        <v>1</v>
      </c>
      <c r="V258" s="9">
        <v>1000</v>
      </c>
      <c r="W258" s="10">
        <v>47</v>
      </c>
      <c r="X258" s="9" t="s">
        <v>5</v>
      </c>
      <c r="Y258" s="8">
        <v>45331</v>
      </c>
      <c r="Z258" s="7">
        <v>45262</v>
      </c>
      <c r="AA258" s="8">
        <v>45323</v>
      </c>
      <c r="AB258" s="7">
        <v>45323</v>
      </c>
      <c r="AC258" s="6">
        <v>10000</v>
      </c>
    </row>
    <row r="259" spans="1:29" hidden="1">
      <c r="A259" s="15" t="str">
        <f t="shared" ca="1" si="17"/>
        <v>Future PO</v>
      </c>
      <c r="B259" s="40" t="str">
        <f ca="1">IFERROR(IF(FIND("TAMURA",UPPER(Q259))&lt;&gt;0,"LOCAL PO &gt; 'TAMURA' ","ERRO Regra Tamura"),
IFERROR(IF(LOWER(S259)="national","Local PO",
IF(YEAR(Z259)&amp;TEXT(WEEKNUM(Z259),"00")&lt;=YEAR(TODAY())&amp;TEXT(WEEKNUM(TODAY())  +1,"00"),"PO &gt; Ok",   "Future PO")),""))</f>
        <v>Future PO</v>
      </c>
      <c r="C259" s="18" t="str">
        <f>IFERROR(IF(VLOOKUP(G259&amp;P259,'Troca PN'!A:G,5,0)&lt;&gt;0,"TEVE Troca de PN","  &gt; ERRO CHAVE SKU&amp;PN "),"")</f>
        <v/>
      </c>
      <c r="D259" s="18" t="str">
        <f>IFERROR(IF(VLOOKUP(G259&amp;P259,'Troca PN'!A:G,5,0)&lt;&gt;0,VLOOKUP(P259,'Troca PN'!C:G,2,0),"  &gt; ERRO CHAVE SKU&amp;PN "),P259)</f>
        <v>07091578-001</v>
      </c>
      <c r="E259" s="54">
        <f>IFERROR(ROUNDUP((AC259/VLOOKUP(P259,'Huawei BUn - JDI'!B:H,4,0))*VLOOKUP(P259,'Huawei BUn - JDI'!B:H,7,0),0),
IFERROR(IF(AC259/VLOOKUP(P259,'Huawei BUn - JDI'!L:O,3,0)&lt;1,VLOOKUP(P259,'Huawei BUn - JDI'!L:O,3,0),
IFERROR(IF(AC259/VLOOKUP(P259,'Huawei BUn - JDI'!L:O,3,0)&lt;&gt;ROUND(AC259/VLOOKUP(P259,'Huawei BUn - JDI'!L:O,3,0),0),ROUNDUP(AC259/VLOOKUP(P259,'Huawei BUn - JDI'!L:O,3,0),0),AC259),AC259)),AC259))</f>
        <v>27000</v>
      </c>
      <c r="F259" s="17">
        <f>VLOOKUP(P259,'Material Unit Price List'!A:D,3,0)</f>
        <v>4.0000000000000002E-4</v>
      </c>
      <c r="G259" s="1" t="str">
        <f>TRIM(MID(N259,(FIND("]",N259)+1),
(FIND("#",N259)-1)-(FIND("]",N259))))</f>
        <v>BSJ-4</v>
      </c>
      <c r="H259" s="16" t="str">
        <f>IFERROR(VLOOKUP(P259,'Huawei BUn - JDI'!B:H,1,0)&amp;" - has convertion, divide for - "&amp;VLOOKUP(P259,'Huawei BUn - JDI'!B:H,4,0),
IFERROR(VLOOKUP(P259,'Huawei BUn - JDI'!L:O,1,0)&amp;"- has MOQ of - "&amp;VLOOKUP(P259,'Huawei BUn - JDI'!L:O,3,0)," Sem Conversão"))</f>
        <v xml:space="preserve"> Sem Conversão</v>
      </c>
      <c r="J259" s="12" t="s">
        <v>4</v>
      </c>
      <c r="K259" s="9" t="b">
        <v>1</v>
      </c>
      <c r="L259" s="9" t="s">
        <v>7775</v>
      </c>
      <c r="M259" s="11" t="s">
        <v>8660</v>
      </c>
      <c r="N259" s="10" t="s">
        <v>7658</v>
      </c>
      <c r="O259" s="9" t="s">
        <v>7544</v>
      </c>
      <c r="P259" s="10" t="s">
        <v>246</v>
      </c>
      <c r="Q259" s="9" t="s">
        <v>245</v>
      </c>
      <c r="R259" s="161" t="s">
        <v>7545</v>
      </c>
      <c r="S259" s="10" t="s">
        <v>7</v>
      </c>
      <c r="T259" s="9" t="s">
        <v>7705</v>
      </c>
      <c r="U259" s="10" t="s">
        <v>1</v>
      </c>
      <c r="V259" s="9">
        <v>1000</v>
      </c>
      <c r="W259" s="10">
        <v>47</v>
      </c>
      <c r="X259" s="9" t="s">
        <v>5</v>
      </c>
      <c r="Y259" s="8">
        <v>45332</v>
      </c>
      <c r="Z259" s="7">
        <v>45262</v>
      </c>
      <c r="AA259" s="8">
        <v>45323</v>
      </c>
      <c r="AB259" s="7">
        <v>45323</v>
      </c>
      <c r="AC259" s="6">
        <v>27000</v>
      </c>
    </row>
    <row r="260" spans="1:29" hidden="1">
      <c r="A260" s="15" t="str">
        <f t="shared" ca="1" si="17"/>
        <v>Future PO</v>
      </c>
      <c r="B260" s="40" t="str">
        <f ca="1">IFERROR(IF(FIND("TAMURA",UPPER(Q260))&lt;&gt;0,"LOCAL PO &gt; 'TAMURA' ","ERRO Regra Tamura"),
IFERROR(IF(LOWER(S260)="national","Local PO",
IF(YEAR(Z260)&amp;TEXT(WEEKNUM(Z260),"00")&lt;=YEAR(TODAY())&amp;TEXT(WEEKNUM(TODAY())  +1,"00"),"PO &gt; Ok",   "Future PO")),""))</f>
        <v>Future PO</v>
      </c>
      <c r="C260" s="18" t="str">
        <f>IFERROR(IF(VLOOKUP(G260&amp;P260,'Troca PN'!A:G,5,0)&lt;&gt;0,"TEVE Troca de PN","  &gt; ERRO CHAVE SKU&amp;PN "),"")</f>
        <v/>
      </c>
      <c r="D260" s="18" t="str">
        <f>IFERROR(IF(VLOOKUP(G260&amp;P260,'Troca PN'!A:G,5,0)&lt;&gt;0,VLOOKUP(P260,'Troca PN'!C:G,2,0),"  &gt; ERRO CHAVE SKU&amp;PN "),P260)</f>
        <v>07091578-001</v>
      </c>
      <c r="E260" s="54">
        <f>IFERROR(ROUNDUP((AC260/VLOOKUP(P260,'Huawei BUn - JDI'!B:H,4,0))*VLOOKUP(P260,'Huawei BUn - JDI'!B:H,7,0),0),
IFERROR(IF(AC260/VLOOKUP(P260,'Huawei BUn - JDI'!L:O,3,0)&lt;1,VLOOKUP(P260,'Huawei BUn - JDI'!L:O,3,0),
IFERROR(IF(AC260/VLOOKUP(P260,'Huawei BUn - JDI'!L:O,3,0)&lt;&gt;ROUND(AC260/VLOOKUP(P260,'Huawei BUn - JDI'!L:O,3,0),0),ROUNDUP(AC260/VLOOKUP(P260,'Huawei BUn - JDI'!L:O,3,0),0),AC260),AC260)),AC260))</f>
        <v>27000</v>
      </c>
      <c r="F260" s="17">
        <f>VLOOKUP(P260,'Material Unit Price List'!A:D,3,0)</f>
        <v>4.0000000000000002E-4</v>
      </c>
      <c r="G260" s="1" t="str">
        <f>TRIM(MID(N260,(FIND("]",N260)+1),
(FIND("#",N260)-1)-(FIND("]",N260))))</f>
        <v>BSJ-4</v>
      </c>
      <c r="H260" s="16" t="str">
        <f>IFERROR(VLOOKUP(P260,'Huawei BUn - JDI'!B:H,1,0)&amp;" - has convertion, divide for - "&amp;VLOOKUP(P260,'Huawei BUn - JDI'!B:H,4,0),
IFERROR(VLOOKUP(P260,'Huawei BUn - JDI'!L:O,1,0)&amp;"- has MOQ of - "&amp;VLOOKUP(P260,'Huawei BUn - JDI'!L:O,3,0)," Sem Conversão"))</f>
        <v xml:space="preserve"> Sem Conversão</v>
      </c>
      <c r="J260" s="12" t="s">
        <v>4</v>
      </c>
      <c r="K260" s="9" t="b">
        <v>1</v>
      </c>
      <c r="L260" s="9" t="s">
        <v>7775</v>
      </c>
      <c r="M260" s="11" t="s">
        <v>8661</v>
      </c>
      <c r="N260" s="10" t="s">
        <v>7677</v>
      </c>
      <c r="O260" s="9" t="s">
        <v>7544</v>
      </c>
      <c r="P260" s="10" t="s">
        <v>246</v>
      </c>
      <c r="Q260" s="9" t="s">
        <v>245</v>
      </c>
      <c r="R260" s="161" t="s">
        <v>7545</v>
      </c>
      <c r="S260" s="10" t="s">
        <v>7</v>
      </c>
      <c r="T260" s="9" t="s">
        <v>7705</v>
      </c>
      <c r="U260" s="10" t="s">
        <v>1</v>
      </c>
      <c r="V260" s="9">
        <v>1000</v>
      </c>
      <c r="W260" s="10">
        <v>47</v>
      </c>
      <c r="X260" s="9" t="s">
        <v>5</v>
      </c>
      <c r="Y260" s="8">
        <v>45333</v>
      </c>
      <c r="Z260" s="7">
        <v>45262</v>
      </c>
      <c r="AA260" s="8">
        <v>45323</v>
      </c>
      <c r="AB260" s="7">
        <v>45323</v>
      </c>
      <c r="AC260" s="6">
        <v>27000</v>
      </c>
    </row>
    <row r="261" spans="1:29" hidden="1">
      <c r="A261" s="15" t="str">
        <f t="shared" ca="1" si="17"/>
        <v>Future PO</v>
      </c>
      <c r="B261" s="40" t="str">
        <f ca="1">IFERROR(IF(FIND("TAMURA",UPPER(Q261))&lt;&gt;0,"LOCAL PO &gt; 'TAMURA' ","ERRO Regra Tamura"),
IFERROR(IF(LOWER(S261)="national","Local PO",
IF(YEAR(Z261)&amp;TEXT(WEEKNUM(Z261),"00")&lt;=YEAR(TODAY())&amp;TEXT(WEEKNUM(TODAY())  +1,"00"),"PO &gt; Ok",   "Future PO")),""))</f>
        <v>Future PO</v>
      </c>
      <c r="C261" s="18" t="str">
        <f>IFERROR(IF(VLOOKUP(G261&amp;P261,'Troca PN'!A:G,5,0)&lt;&gt;0,"TEVE Troca de PN","  &gt; ERRO CHAVE SKU&amp;PN "),"")</f>
        <v/>
      </c>
      <c r="D261" s="18" t="str">
        <f>IFERROR(IF(VLOOKUP(G261&amp;P261,'Troca PN'!A:G,5,0)&lt;&gt;0,VLOOKUP(P261,'Troca PN'!C:G,2,0),"  &gt; ERRO CHAVE SKU&amp;PN "),P261)</f>
        <v>07091578-001</v>
      </c>
      <c r="E261" s="54">
        <f>IFERROR(ROUNDUP((AC261/VLOOKUP(P261,'Huawei BUn - JDI'!B:H,4,0))*VLOOKUP(P261,'Huawei BUn - JDI'!B:H,7,0),0),
IFERROR(IF(AC261/VLOOKUP(P261,'Huawei BUn - JDI'!L:O,3,0)&lt;1,VLOOKUP(P261,'Huawei BUn - JDI'!L:O,3,0),
IFERROR(IF(AC261/VLOOKUP(P261,'Huawei BUn - JDI'!L:O,3,0)&lt;&gt;ROUND(AC261/VLOOKUP(P261,'Huawei BUn - JDI'!L:O,3,0),0),ROUNDUP(AC261/VLOOKUP(P261,'Huawei BUn - JDI'!L:O,3,0),0),AC261),AC261)),AC261))</f>
        <v>3320</v>
      </c>
      <c r="F261" s="17">
        <f>VLOOKUP(P261,'Material Unit Price List'!A:D,3,0)</f>
        <v>4.0000000000000002E-4</v>
      </c>
      <c r="G261" s="1" t="str">
        <f>TRIM(MID(N261,(FIND("]",N261)+1),
(FIND("#",N261)-1)-(FIND("]",N261))))</f>
        <v>TVH-3</v>
      </c>
      <c r="H261" s="16" t="str">
        <f>IFERROR(VLOOKUP(P261,'Huawei BUn - JDI'!B:H,1,0)&amp;" - has convertion, divide for - "&amp;VLOOKUP(P261,'Huawei BUn - JDI'!B:H,4,0),
IFERROR(VLOOKUP(P261,'Huawei BUn - JDI'!L:O,1,0)&amp;"- has MOQ of - "&amp;VLOOKUP(P261,'Huawei BUn - JDI'!L:O,3,0)," Sem Conversão"))</f>
        <v xml:space="preserve"> Sem Conversão</v>
      </c>
      <c r="J261" s="12" t="s">
        <v>4</v>
      </c>
      <c r="K261" s="9" t="b">
        <v>1</v>
      </c>
      <c r="L261" s="9" t="s">
        <v>7775</v>
      </c>
      <c r="M261" s="11" t="s">
        <v>8662</v>
      </c>
      <c r="N261" s="10" t="s">
        <v>7667</v>
      </c>
      <c r="O261" s="9" t="s">
        <v>7544</v>
      </c>
      <c r="P261" s="10" t="s">
        <v>246</v>
      </c>
      <c r="Q261" s="9" t="s">
        <v>245</v>
      </c>
      <c r="R261" s="161" t="s">
        <v>7545</v>
      </c>
      <c r="S261" s="10" t="s">
        <v>7</v>
      </c>
      <c r="T261" s="9" t="s">
        <v>7705</v>
      </c>
      <c r="U261" s="10" t="s">
        <v>1</v>
      </c>
      <c r="V261" s="9">
        <v>1000</v>
      </c>
      <c r="W261" s="10">
        <v>47</v>
      </c>
      <c r="X261" s="9" t="s">
        <v>5</v>
      </c>
      <c r="Y261" s="8">
        <v>45323</v>
      </c>
      <c r="Z261" s="7">
        <v>45262</v>
      </c>
      <c r="AA261" s="8">
        <v>45323</v>
      </c>
      <c r="AB261" s="7">
        <v>45323</v>
      </c>
      <c r="AC261" s="6">
        <v>3320</v>
      </c>
    </row>
    <row r="262" spans="1:29" hidden="1">
      <c r="A262" s="15" t="str">
        <f t="shared" ca="1" si="17"/>
        <v>Future PO</v>
      </c>
      <c r="B262" s="40" t="str">
        <f ca="1">IFERROR(IF(FIND("TAMURA",UPPER(Q262))&lt;&gt;0,"LOCAL PO &gt; 'TAMURA' ","ERRO Regra Tamura"),
IFERROR(IF(LOWER(S262)="national","Local PO",
IF(YEAR(Z262)&amp;TEXT(WEEKNUM(Z262),"00")&lt;=YEAR(TODAY())&amp;TEXT(WEEKNUM(TODAY())  +1,"00"),"PO &gt; Ok",   "Future PO")),""))</f>
        <v>Future PO</v>
      </c>
      <c r="C262" s="18" t="str">
        <f>IFERROR(IF(VLOOKUP(G262&amp;P262,'Troca PN'!A:G,5,0)&lt;&gt;0,"TEVE Troca de PN","  &gt; ERRO CHAVE SKU&amp;PN "),"")</f>
        <v/>
      </c>
      <c r="D262" s="18" t="str">
        <f>IFERROR(IF(VLOOKUP(G262&amp;P262,'Troca PN'!A:G,5,0)&lt;&gt;0,VLOOKUP(P262,'Troca PN'!C:G,2,0),"  &gt; ERRO CHAVE SKU&amp;PN "),P262)</f>
        <v>07091580-001</v>
      </c>
      <c r="E262" s="54">
        <f>IFERROR(ROUNDUP((AC262/VLOOKUP(P262,'Huawei BUn - JDI'!B:H,4,0))*VLOOKUP(P262,'Huawei BUn - JDI'!B:H,7,0),0),
IFERROR(IF(AC262/VLOOKUP(P262,'Huawei BUn - JDI'!L:O,3,0)&lt;1,VLOOKUP(P262,'Huawei BUn - JDI'!L:O,3,0),
IFERROR(IF(AC262/VLOOKUP(P262,'Huawei BUn - JDI'!L:O,3,0)&lt;&gt;ROUND(AC262/VLOOKUP(P262,'Huawei BUn - JDI'!L:O,3,0),0),ROUNDUP(AC262/VLOOKUP(P262,'Huawei BUn - JDI'!L:O,3,0),0),AC262),AC262)),AC262))</f>
        <v>897</v>
      </c>
      <c r="F262" s="17">
        <f>VLOOKUP(P262,'Material Unit Price List'!A:D,3,0)</f>
        <v>2.5000000000000001E-3</v>
      </c>
      <c r="G262" s="1" t="str">
        <f>TRIM(MID(N262,(FIND("]",N262)+1),
(FIND("#",N262)-1)-(FIND("]",N262))))</f>
        <v>VFF-3</v>
      </c>
      <c r="H262" s="16" t="str">
        <f>IFERROR(VLOOKUP(P262,'Huawei BUn - JDI'!B:H,1,0)&amp;" - has convertion, divide for - "&amp;VLOOKUP(P262,'Huawei BUn - JDI'!B:H,4,0),
IFERROR(VLOOKUP(P262,'Huawei BUn - JDI'!L:O,1,0)&amp;"- has MOQ of - "&amp;VLOOKUP(P262,'Huawei BUn - JDI'!L:O,3,0)," Sem Conversão"))</f>
        <v xml:space="preserve"> Sem Conversão</v>
      </c>
      <c r="J262" s="12" t="s">
        <v>4</v>
      </c>
      <c r="K262" s="9" t="b">
        <v>1</v>
      </c>
      <c r="L262" s="9" t="s">
        <v>7776</v>
      </c>
      <c r="M262" s="11" t="s">
        <v>8663</v>
      </c>
      <c r="N262" s="10" t="s">
        <v>7656</v>
      </c>
      <c r="O262" s="9" t="s">
        <v>7544</v>
      </c>
      <c r="P262" s="10" t="s">
        <v>1998</v>
      </c>
      <c r="Q262" s="9" t="s">
        <v>1999</v>
      </c>
      <c r="R262" s="161" t="s">
        <v>7545</v>
      </c>
      <c r="S262" s="10" t="s">
        <v>7</v>
      </c>
      <c r="T262" s="9" t="s">
        <v>7705</v>
      </c>
      <c r="U262" s="10" t="s">
        <v>1</v>
      </c>
      <c r="V262" s="9">
        <v>2000</v>
      </c>
      <c r="W262" s="10">
        <v>47</v>
      </c>
      <c r="X262" s="9" t="s">
        <v>5</v>
      </c>
      <c r="Y262" s="8">
        <v>45325</v>
      </c>
      <c r="Z262" s="7">
        <v>45262</v>
      </c>
      <c r="AA262" s="8">
        <v>45323</v>
      </c>
      <c r="AB262" s="7">
        <v>45323</v>
      </c>
      <c r="AC262" s="6">
        <v>897</v>
      </c>
    </row>
    <row r="263" spans="1:29" hidden="1">
      <c r="A263" s="15" t="str">
        <f t="shared" ca="1" si="17"/>
        <v>Future PO</v>
      </c>
      <c r="B263" s="40" t="str">
        <f ca="1">IFERROR(IF(FIND("TAMURA",UPPER(Q263))&lt;&gt;0,"LOCAL PO &gt; 'TAMURA' ","ERRO Regra Tamura"),
IFERROR(IF(LOWER(S263)="national","Local PO",
IF(YEAR(Z263)&amp;TEXT(WEEKNUM(Z263),"00")&lt;=YEAR(TODAY())&amp;TEXT(WEEKNUM(TODAY())  +1,"00"),"PO &gt; Ok",   "Future PO")),""))</f>
        <v>Future PO</v>
      </c>
      <c r="C263" s="18" t="str">
        <f>IFERROR(IF(VLOOKUP(G263&amp;P263,'Troca PN'!A:G,5,0)&lt;&gt;0,"TEVE Troca de PN","  &gt; ERRO CHAVE SKU&amp;PN "),"")</f>
        <v/>
      </c>
      <c r="D263" s="18" t="str">
        <f>IFERROR(IF(VLOOKUP(G263&amp;P263,'Troca PN'!A:G,5,0)&lt;&gt;0,VLOOKUP(P263,'Troca PN'!C:G,2,0),"  &gt; ERRO CHAVE SKU&amp;PN "),P263)</f>
        <v>07091581-001</v>
      </c>
      <c r="E263" s="54">
        <f>IFERROR(ROUNDUP((AC263/VLOOKUP(P263,'Huawei BUn - JDI'!B:H,4,0))*VLOOKUP(P263,'Huawei BUn - JDI'!B:H,7,0),0),
IFERROR(IF(AC263/VLOOKUP(P263,'Huawei BUn - JDI'!L:O,3,0)&lt;1,VLOOKUP(P263,'Huawei BUn - JDI'!L:O,3,0),
IFERROR(IF(AC263/VLOOKUP(P263,'Huawei BUn - JDI'!L:O,3,0)&lt;&gt;ROUND(AC263/VLOOKUP(P263,'Huawei BUn - JDI'!L:O,3,0),0),ROUNDUP(AC263/VLOOKUP(P263,'Huawei BUn - JDI'!L:O,3,0),0),AC263),AC263)),AC263))</f>
        <v>521</v>
      </c>
      <c r="F263" s="17">
        <f>VLOOKUP(P263,'Material Unit Price List'!A:D,3,0)</f>
        <v>8.9999999999999998E-4</v>
      </c>
      <c r="G263" s="1" t="str">
        <f>TRIM(MID(N263,(FIND("]",N263)+1),
(FIND("#",N263)-1)-(FIND("]",N263))))</f>
        <v>VFF-3</v>
      </c>
      <c r="H263" s="16" t="str">
        <f>IFERROR(VLOOKUP(P263,'Huawei BUn - JDI'!B:H,1,0)&amp;" - has convertion, divide for - "&amp;VLOOKUP(P263,'Huawei BUn - JDI'!B:H,4,0),
IFERROR(VLOOKUP(P263,'Huawei BUn - JDI'!L:O,1,0)&amp;"- has MOQ of - "&amp;VLOOKUP(P263,'Huawei BUn - JDI'!L:O,3,0)," Sem Conversão"))</f>
        <v xml:space="preserve"> Sem Conversão</v>
      </c>
      <c r="J263" s="12" t="s">
        <v>4</v>
      </c>
      <c r="K263" s="9" t="b">
        <v>1</v>
      </c>
      <c r="L263" s="9" t="s">
        <v>7777</v>
      </c>
      <c r="M263" s="11" t="s">
        <v>8664</v>
      </c>
      <c r="N263" s="10" t="s">
        <v>7656</v>
      </c>
      <c r="O263" s="9" t="s">
        <v>7544</v>
      </c>
      <c r="P263" s="10" t="s">
        <v>2001</v>
      </c>
      <c r="Q263" s="9" t="s">
        <v>2002</v>
      </c>
      <c r="R263" s="161" t="s">
        <v>7545</v>
      </c>
      <c r="S263" s="10" t="s">
        <v>7</v>
      </c>
      <c r="T263" s="9" t="s">
        <v>7705</v>
      </c>
      <c r="U263" s="10" t="s">
        <v>1</v>
      </c>
      <c r="V263" s="9">
        <v>2000</v>
      </c>
      <c r="W263" s="10">
        <v>47</v>
      </c>
      <c r="X263" s="9" t="s">
        <v>5</v>
      </c>
      <c r="Y263" s="8">
        <v>45324</v>
      </c>
      <c r="Z263" s="7">
        <v>45262</v>
      </c>
      <c r="AA263" s="8">
        <v>45323</v>
      </c>
      <c r="AB263" s="7">
        <v>45323</v>
      </c>
      <c r="AC263" s="6">
        <v>521</v>
      </c>
    </row>
    <row r="264" spans="1:29" hidden="1">
      <c r="A264" s="15" t="str">
        <f t="shared" ca="1" si="17"/>
        <v>Future PO</v>
      </c>
      <c r="B264" s="40" t="str">
        <f ca="1">IFERROR(IF(FIND("TAMURA",UPPER(Q264))&lt;&gt;0,"LOCAL PO &gt; 'TAMURA' ","ERRO Regra Tamura"),
IFERROR(IF(LOWER(S264)="national","Local PO",
IF(YEAR(Z264)&amp;TEXT(WEEKNUM(Z264),"00")&lt;=YEAR(TODAY())&amp;TEXT(WEEKNUM(TODAY())  +1,"00"),"PO &gt; Ok",   "Future PO")),""))</f>
        <v>Future PO</v>
      </c>
      <c r="C264" s="18" t="str">
        <f>IFERROR(IF(VLOOKUP(G264&amp;P264,'Troca PN'!A:G,5,0)&lt;&gt;0,"TEVE Troca de PN","  &gt; ERRO CHAVE SKU&amp;PN "),"")</f>
        <v/>
      </c>
      <c r="D264" s="18" t="str">
        <f>IFERROR(IF(VLOOKUP(G264&amp;P264,'Troca PN'!A:G,5,0)&lt;&gt;0,VLOOKUP(P264,'Troca PN'!C:G,2,0),"  &gt; ERRO CHAVE SKU&amp;PN "),P264)</f>
        <v>07091582-001</v>
      </c>
      <c r="E264" s="54">
        <f>IFERROR(ROUNDUP((AC264/VLOOKUP(P264,'Huawei BUn - JDI'!B:H,4,0))*VLOOKUP(P264,'Huawei BUn - JDI'!B:H,7,0),0),
IFERROR(IF(AC264/VLOOKUP(P264,'Huawei BUn - JDI'!L:O,3,0)&lt;1,VLOOKUP(P264,'Huawei BUn - JDI'!L:O,3,0),
IFERROR(IF(AC264/VLOOKUP(P264,'Huawei BUn - JDI'!L:O,3,0)&lt;&gt;ROUND(AC264/VLOOKUP(P264,'Huawei BUn - JDI'!L:O,3,0),0),ROUNDUP(AC264/VLOOKUP(P264,'Huawei BUn - JDI'!L:O,3,0),0),AC264),AC264)),AC264))</f>
        <v>474</v>
      </c>
      <c r="F264" s="17">
        <f>VLOOKUP(P264,'Material Unit Price List'!A:D,3,0)</f>
        <v>1.5E-3</v>
      </c>
      <c r="G264" s="1" t="str">
        <f>TRIM(MID(N264,(FIND("]",N264)+1),
(FIND("#",N264)-1)-(FIND("]",N264))))</f>
        <v>BSJ-4</v>
      </c>
      <c r="H264" s="16" t="str">
        <f>IFERROR(VLOOKUP(P264,'Huawei BUn - JDI'!B:H,1,0)&amp;" - has convertion, divide for - "&amp;VLOOKUP(P264,'Huawei BUn - JDI'!B:H,4,0),
IFERROR(VLOOKUP(P264,'Huawei BUn - JDI'!L:O,1,0)&amp;"- has MOQ of - "&amp;VLOOKUP(P264,'Huawei BUn - JDI'!L:O,3,0)," Sem Conversão"))</f>
        <v xml:space="preserve"> Sem Conversão</v>
      </c>
      <c r="J264" s="12" t="s">
        <v>4</v>
      </c>
      <c r="K264" s="9" t="b">
        <v>1</v>
      </c>
      <c r="L264" s="9" t="s">
        <v>7778</v>
      </c>
      <c r="M264" s="11" t="s">
        <v>8665</v>
      </c>
      <c r="N264" s="10" t="s">
        <v>7677</v>
      </c>
      <c r="O264" s="9" t="s">
        <v>7544</v>
      </c>
      <c r="P264" s="10" t="s">
        <v>2005</v>
      </c>
      <c r="Q264" s="9" t="s">
        <v>2006</v>
      </c>
      <c r="R264" s="161" t="s">
        <v>7545</v>
      </c>
      <c r="S264" s="10" t="s">
        <v>7</v>
      </c>
      <c r="T264" s="9" t="s">
        <v>7705</v>
      </c>
      <c r="U264" s="10" t="s">
        <v>1</v>
      </c>
      <c r="V264" s="9">
        <v>5000</v>
      </c>
      <c r="W264" s="10">
        <v>47</v>
      </c>
      <c r="X264" s="9" t="s">
        <v>5</v>
      </c>
      <c r="Y264" s="8">
        <v>45333</v>
      </c>
      <c r="Z264" s="7">
        <v>45262</v>
      </c>
      <c r="AA264" s="8">
        <v>45323</v>
      </c>
      <c r="AB264" s="7">
        <v>45323</v>
      </c>
      <c r="AC264" s="6">
        <v>474</v>
      </c>
    </row>
    <row r="265" spans="1:29" hidden="1">
      <c r="A265" s="15" t="str">
        <f t="shared" ca="1" si="17"/>
        <v>PO &gt; Ok</v>
      </c>
      <c r="B265" s="40" t="s">
        <v>10768</v>
      </c>
      <c r="C265" s="18" t="str">
        <f>IFERROR(IF(VLOOKUP(G265&amp;P265,'Troca PN'!A:G,5,0)&lt;&gt;0,"TEVE Troca de PN","  &gt; ERRO CHAVE SKU&amp;PN "),"")</f>
        <v/>
      </c>
      <c r="D265" s="18" t="str">
        <f>IFERROR(IF(VLOOKUP(G265&amp;P265,'Troca PN'!A:G,5,0)&lt;&gt;0,VLOOKUP(P265,'Troca PN'!C:G,2,0),"  &gt; ERRO CHAVE SKU&amp;PN "),P265)</f>
        <v>07091583-001</v>
      </c>
      <c r="E265" s="54">
        <f>IFERROR(ROUNDUP((AC265/VLOOKUP(P265,'Huawei BUn - JDI'!B:H,4,0))*VLOOKUP(P265,'Huawei BUn - JDI'!B:H,7,0),0),
IFERROR(IF(AC265/VLOOKUP(P265,'Huawei BUn - JDI'!L:O,3,0)&lt;1,VLOOKUP(P265,'Huawei BUn - JDI'!L:O,3,0),
IFERROR(IF(AC265/VLOOKUP(P265,'Huawei BUn - JDI'!L:O,3,0)&lt;&gt;ROUND(AC265/VLOOKUP(P265,'Huawei BUn - JDI'!L:O,3,0),0),ROUNDUP(AC265/VLOOKUP(P265,'Huawei BUn - JDI'!L:O,3,0),0),AC265),AC265)),AC265))</f>
        <v>2000</v>
      </c>
      <c r="F265" s="17">
        <f>VLOOKUP(P265,'Material Unit Price List'!A:D,3,0)</f>
        <v>8.0000000000000004E-4</v>
      </c>
      <c r="G265" s="1" t="str">
        <f>TRIM(MID(N265,(FIND("]",N265)+1),
(FIND("#",N265)-1)-(FIND("]",N265))))</f>
        <v>VFF-3</v>
      </c>
      <c r="H265" s="16" t="str">
        <f>IFERROR(VLOOKUP(P265,'Huawei BUn - JDI'!B:H,1,0)&amp;" - has convertion, divide for - "&amp;VLOOKUP(P265,'Huawei BUn - JDI'!B:H,4,0),
IFERROR(VLOOKUP(P265,'Huawei BUn - JDI'!L:O,1,0)&amp;"- has MOQ of - "&amp;VLOOKUP(P265,'Huawei BUn - JDI'!L:O,3,0)," Sem Conversão"))</f>
        <v xml:space="preserve"> Sem Conversão</v>
      </c>
      <c r="J265" s="12" t="s">
        <v>4</v>
      </c>
      <c r="K265" s="9" t="b">
        <v>1</v>
      </c>
      <c r="L265" s="9" t="s">
        <v>7779</v>
      </c>
      <c r="M265" s="11" t="s">
        <v>8666</v>
      </c>
      <c r="N265" s="10" t="s">
        <v>7703</v>
      </c>
      <c r="O265" s="9" t="s">
        <v>7544</v>
      </c>
      <c r="P265" s="10" t="s">
        <v>2009</v>
      </c>
      <c r="Q265" s="9" t="s">
        <v>2010</v>
      </c>
      <c r="R265" s="161" t="s">
        <v>7545</v>
      </c>
      <c r="S265" s="10" t="s">
        <v>7</v>
      </c>
      <c r="T265" s="9" t="s">
        <v>7705</v>
      </c>
      <c r="U265" s="10" t="s">
        <v>1</v>
      </c>
      <c r="V265" s="9">
        <v>1000</v>
      </c>
      <c r="W265" s="10">
        <v>47</v>
      </c>
      <c r="X265" s="9" t="s">
        <v>5</v>
      </c>
      <c r="Y265" s="8">
        <v>45295</v>
      </c>
      <c r="Z265" s="7">
        <v>45231</v>
      </c>
      <c r="AA265" s="8">
        <v>45292</v>
      </c>
      <c r="AB265" s="7">
        <v>45292</v>
      </c>
      <c r="AC265" s="6">
        <v>2000</v>
      </c>
    </row>
    <row r="266" spans="1:29" hidden="1">
      <c r="A266" s="15" t="str">
        <f t="shared" ca="1" si="17"/>
        <v>PO &gt; Ok</v>
      </c>
      <c r="B266" s="40" t="s">
        <v>10768</v>
      </c>
      <c r="C266" s="18" t="str">
        <f>IFERROR(IF(VLOOKUP(G266&amp;P266,'Troca PN'!A:G,5,0)&lt;&gt;0,"TEVE Troca de PN","  &gt; ERRO CHAVE SKU&amp;PN "),"")</f>
        <v/>
      </c>
      <c r="D266" s="18" t="str">
        <f>IFERROR(IF(VLOOKUP(G266&amp;P266,'Troca PN'!A:G,5,0)&lt;&gt;0,VLOOKUP(P266,'Troca PN'!C:G,2,0),"  &gt; ERRO CHAVE SKU&amp;PN "),P266)</f>
        <v>07091583-001</v>
      </c>
      <c r="E266" s="54">
        <f>IFERROR(ROUNDUP((AC266/VLOOKUP(P266,'Huawei BUn - JDI'!B:H,4,0))*VLOOKUP(P266,'Huawei BUn - JDI'!B:H,7,0),0),
IFERROR(IF(AC266/VLOOKUP(P266,'Huawei BUn - JDI'!L:O,3,0)&lt;1,VLOOKUP(P266,'Huawei BUn - JDI'!L:O,3,0),
IFERROR(IF(AC266/VLOOKUP(P266,'Huawei BUn - JDI'!L:O,3,0)&lt;&gt;ROUND(AC266/VLOOKUP(P266,'Huawei BUn - JDI'!L:O,3,0),0),ROUNDUP(AC266/VLOOKUP(P266,'Huawei BUn - JDI'!L:O,3,0),0),AC266),AC266)),AC266))</f>
        <v>1000</v>
      </c>
      <c r="F266" s="17">
        <f>VLOOKUP(P266,'Material Unit Price List'!A:D,3,0)</f>
        <v>8.0000000000000004E-4</v>
      </c>
      <c r="G266" s="1" t="str">
        <f>TRIM(MID(N266,(FIND("]",N266)+1),
(FIND("#",N266)-1)-(FIND("]",N266))))</f>
        <v>VFF-3</v>
      </c>
      <c r="H266" s="16" t="str">
        <f>IFERROR(VLOOKUP(P266,'Huawei BUn - JDI'!B:H,1,0)&amp;" - has convertion, divide for - "&amp;VLOOKUP(P266,'Huawei BUn - JDI'!B:H,4,0),
IFERROR(VLOOKUP(P266,'Huawei BUn - JDI'!L:O,1,0)&amp;"- has MOQ of - "&amp;VLOOKUP(P266,'Huawei BUn - JDI'!L:O,3,0)," Sem Conversão"))</f>
        <v xml:space="preserve"> Sem Conversão</v>
      </c>
      <c r="J266" s="12" t="s">
        <v>4</v>
      </c>
      <c r="K266" s="9" t="b">
        <v>1</v>
      </c>
      <c r="L266" s="9" t="s">
        <v>7779</v>
      </c>
      <c r="M266" s="11" t="s">
        <v>8667</v>
      </c>
      <c r="N266" s="10" t="s">
        <v>7703</v>
      </c>
      <c r="O266" s="9" t="s">
        <v>7544</v>
      </c>
      <c r="P266" s="10" t="s">
        <v>2009</v>
      </c>
      <c r="Q266" s="9" t="s">
        <v>2010</v>
      </c>
      <c r="R266" s="161" t="s">
        <v>7545</v>
      </c>
      <c r="S266" s="10" t="s">
        <v>7</v>
      </c>
      <c r="T266" s="9" t="s">
        <v>7705</v>
      </c>
      <c r="U266" s="10" t="s">
        <v>1</v>
      </c>
      <c r="V266" s="9">
        <v>1000</v>
      </c>
      <c r="W266" s="10">
        <v>47</v>
      </c>
      <c r="X266" s="9" t="s">
        <v>5</v>
      </c>
      <c r="Y266" s="8">
        <v>45296</v>
      </c>
      <c r="Z266" s="7">
        <v>45231</v>
      </c>
      <c r="AA266" s="8">
        <v>45292</v>
      </c>
      <c r="AB266" s="7">
        <v>45292</v>
      </c>
      <c r="AC266" s="6">
        <v>1000</v>
      </c>
    </row>
    <row r="267" spans="1:29" hidden="1">
      <c r="A267" s="15" t="str">
        <f t="shared" ca="1" si="17"/>
        <v>Future PO</v>
      </c>
      <c r="B267" s="40" t="str">
        <f ca="1">IFERROR(IF(FIND("TAMURA",UPPER(Q267))&lt;&gt;0,"LOCAL PO &gt; 'TAMURA' ","ERRO Regra Tamura"),
IFERROR(IF(LOWER(S267)="national","Local PO",
IF(YEAR(Z267)&amp;TEXT(WEEKNUM(Z267),"00")&lt;=YEAR(TODAY())&amp;TEXT(WEEKNUM(TODAY())  +1,"00"),"PO &gt; Ok",   "Future PO")),""))</f>
        <v>Future PO</v>
      </c>
      <c r="C267" s="18" t="str">
        <f>IFERROR(IF(VLOOKUP(G267&amp;P267,'Troca PN'!A:G,5,0)&lt;&gt;0,"TEVE Troca de PN","  &gt; ERRO CHAVE SKU&amp;PN "),"")</f>
        <v/>
      </c>
      <c r="D267" s="18" t="str">
        <f>IFERROR(IF(VLOOKUP(G267&amp;P267,'Troca PN'!A:G,5,0)&lt;&gt;0,VLOOKUP(P267,'Troca PN'!C:G,2,0),"  &gt; ERRO CHAVE SKU&amp;PN "),P267)</f>
        <v>07091583-001</v>
      </c>
      <c r="E267" s="54">
        <f>IFERROR(ROUNDUP((AC267/VLOOKUP(P267,'Huawei BUn - JDI'!B:H,4,0))*VLOOKUP(P267,'Huawei BUn - JDI'!B:H,7,0),0),
IFERROR(IF(AC267/VLOOKUP(P267,'Huawei BUn - JDI'!L:O,3,0)&lt;1,VLOOKUP(P267,'Huawei BUn - JDI'!L:O,3,0),
IFERROR(IF(AC267/VLOOKUP(P267,'Huawei BUn - JDI'!L:O,3,0)&lt;&gt;ROUND(AC267/VLOOKUP(P267,'Huawei BUn - JDI'!L:O,3,0),0),ROUNDUP(AC267/VLOOKUP(P267,'Huawei BUn - JDI'!L:O,3,0),0),AC267),AC267)),AC267))</f>
        <v>1000</v>
      </c>
      <c r="F267" s="17">
        <f>VLOOKUP(P267,'Material Unit Price List'!A:D,3,0)</f>
        <v>8.0000000000000004E-4</v>
      </c>
      <c r="G267" s="1" t="str">
        <f>TRIM(MID(N267,(FIND("]",N267)+1),
(FIND("#",N267)-1)-(FIND("]",N267))))</f>
        <v>TVH-3</v>
      </c>
      <c r="H267" s="16" t="str">
        <f>IFERROR(VLOOKUP(P267,'Huawei BUn - JDI'!B:H,1,0)&amp;" - has convertion, divide for - "&amp;VLOOKUP(P267,'Huawei BUn - JDI'!B:H,4,0),
IFERROR(VLOOKUP(P267,'Huawei BUn - JDI'!L:O,1,0)&amp;"- has MOQ of - "&amp;VLOOKUP(P267,'Huawei BUn - JDI'!L:O,3,0)," Sem Conversão"))</f>
        <v xml:space="preserve"> Sem Conversão</v>
      </c>
      <c r="J267" s="12" t="s">
        <v>4</v>
      </c>
      <c r="K267" s="9" t="b">
        <v>1</v>
      </c>
      <c r="L267" s="9" t="s">
        <v>7779</v>
      </c>
      <c r="M267" s="11" t="s">
        <v>8668</v>
      </c>
      <c r="N267" s="10" t="s">
        <v>7667</v>
      </c>
      <c r="O267" s="9" t="s">
        <v>7544</v>
      </c>
      <c r="P267" s="10" t="s">
        <v>2009</v>
      </c>
      <c r="Q267" s="9" t="s">
        <v>2010</v>
      </c>
      <c r="R267" s="161" t="s">
        <v>7545</v>
      </c>
      <c r="S267" s="10" t="s">
        <v>7</v>
      </c>
      <c r="T267" s="9" t="s">
        <v>7705</v>
      </c>
      <c r="U267" s="10" t="s">
        <v>1</v>
      </c>
      <c r="V267" s="9">
        <v>1000</v>
      </c>
      <c r="W267" s="10">
        <v>47</v>
      </c>
      <c r="X267" s="9" t="s">
        <v>5</v>
      </c>
      <c r="Y267" s="8">
        <v>45323</v>
      </c>
      <c r="Z267" s="7">
        <v>45262</v>
      </c>
      <c r="AA267" s="8">
        <v>45323</v>
      </c>
      <c r="AB267" s="7">
        <v>45323</v>
      </c>
      <c r="AC267" s="6">
        <v>1000</v>
      </c>
    </row>
    <row r="268" spans="1:29" hidden="1">
      <c r="A268" s="15" t="str">
        <f t="shared" ref="A268:A331" ca="1" si="18">IFERROR(IF(FIND("TAMURA",UPPER(Q268))&lt;&gt;0,"LOCAL PO &gt; 'TAMURA' ","ERRO Regra Tamura"),
IF(LOWER(S268)="national","Local PO",
IF(YEAR(Z268)&amp;TEXT(WEEKNUM(Z268),"00")&lt;=YEAR(TODAY())&amp;TEXT(WEEKNUM(TODAY())  +1,"00"),"PO &gt; Ok",   "Future PO")))</f>
        <v>Future PO</v>
      </c>
      <c r="B268" s="40" t="str">
        <f ca="1">IFERROR(IF(FIND("TAMURA",UPPER(Q268))&lt;&gt;0,"LOCAL PO &gt; 'TAMURA' ","ERRO Regra Tamura"),
IFERROR(IF(LOWER(S268)="national","Local PO",
IF(YEAR(Z268)&amp;TEXT(WEEKNUM(Z268),"00")&lt;=YEAR(TODAY())&amp;TEXT(WEEKNUM(TODAY())  +1,"00"),"PO &gt; Ok",   "Future PO")),""))</f>
        <v>Future PO</v>
      </c>
      <c r="C268" s="18" t="str">
        <f>IFERROR(IF(VLOOKUP(G268&amp;P268,'Troca PN'!A:G,5,0)&lt;&gt;0,"TEVE Troca de PN","  &gt; ERRO CHAVE SKU&amp;PN "),"")</f>
        <v/>
      </c>
      <c r="D268" s="18" t="str">
        <f>IFERROR(IF(VLOOKUP(G268&amp;P268,'Troca PN'!A:G,5,0)&lt;&gt;0,VLOOKUP(P268,'Troca PN'!C:G,2,0),"  &gt; ERRO CHAVE SKU&amp;PN "),P268)</f>
        <v>07091583-001</v>
      </c>
      <c r="E268" s="54">
        <f>IFERROR(ROUNDUP((AC268/VLOOKUP(P268,'Huawei BUn - JDI'!B:H,4,0))*VLOOKUP(P268,'Huawei BUn - JDI'!B:H,7,0),0),
IFERROR(IF(AC268/VLOOKUP(P268,'Huawei BUn - JDI'!L:O,3,0)&lt;1,VLOOKUP(P268,'Huawei BUn - JDI'!L:O,3,0),
IFERROR(IF(AC268/VLOOKUP(P268,'Huawei BUn - JDI'!L:O,3,0)&lt;&gt;ROUND(AC268/VLOOKUP(P268,'Huawei BUn - JDI'!L:O,3,0),0),ROUNDUP(AC268/VLOOKUP(P268,'Huawei BUn - JDI'!L:O,3,0),0),AC268),AC268)),AC268))</f>
        <v>2000</v>
      </c>
      <c r="F268" s="17">
        <f>VLOOKUP(P268,'Material Unit Price List'!A:D,3,0)</f>
        <v>8.0000000000000004E-4</v>
      </c>
      <c r="G268" s="1" t="str">
        <f>TRIM(MID(N268,(FIND("]",N268)+1),
(FIND("#",N268)-1)-(FIND("]",N268))))</f>
        <v>VFF-3</v>
      </c>
      <c r="H268" s="16" t="str">
        <f>IFERROR(VLOOKUP(P268,'Huawei BUn - JDI'!B:H,1,0)&amp;" - has convertion, divide for - "&amp;VLOOKUP(P268,'Huawei BUn - JDI'!B:H,4,0),
IFERROR(VLOOKUP(P268,'Huawei BUn - JDI'!L:O,1,0)&amp;"- has MOQ of - "&amp;VLOOKUP(P268,'Huawei BUn - JDI'!L:O,3,0)," Sem Conversão"))</f>
        <v xml:space="preserve"> Sem Conversão</v>
      </c>
      <c r="J268" s="12" t="s">
        <v>4</v>
      </c>
      <c r="K268" s="9" t="b">
        <v>1</v>
      </c>
      <c r="L268" s="9" t="s">
        <v>7779</v>
      </c>
      <c r="M268" s="11" t="s">
        <v>8669</v>
      </c>
      <c r="N268" s="10" t="s">
        <v>7656</v>
      </c>
      <c r="O268" s="9" t="s">
        <v>7544</v>
      </c>
      <c r="P268" s="10" t="s">
        <v>2009</v>
      </c>
      <c r="Q268" s="9" t="s">
        <v>2010</v>
      </c>
      <c r="R268" s="161" t="s">
        <v>7545</v>
      </c>
      <c r="S268" s="10" t="s">
        <v>7</v>
      </c>
      <c r="T268" s="9" t="s">
        <v>7705</v>
      </c>
      <c r="U268" s="10" t="s">
        <v>1</v>
      </c>
      <c r="V268" s="9">
        <v>1000</v>
      </c>
      <c r="W268" s="10">
        <v>47</v>
      </c>
      <c r="X268" s="9" t="s">
        <v>5</v>
      </c>
      <c r="Y268" s="8">
        <v>45324</v>
      </c>
      <c r="Z268" s="7">
        <v>45262</v>
      </c>
      <c r="AA268" s="8">
        <v>45323</v>
      </c>
      <c r="AB268" s="7">
        <v>45323</v>
      </c>
      <c r="AC268" s="6">
        <v>2000</v>
      </c>
    </row>
    <row r="269" spans="1:29" hidden="1">
      <c r="A269" s="15" t="str">
        <f t="shared" ca="1" si="18"/>
        <v>Future PO</v>
      </c>
      <c r="B269" s="40" t="str">
        <f ca="1">IFERROR(IF(FIND("TAMURA",UPPER(Q269))&lt;&gt;0,"LOCAL PO &gt; 'TAMURA' ","ERRO Regra Tamura"),
IFERROR(IF(LOWER(S269)="national","Local PO",
IF(YEAR(Z269)&amp;TEXT(WEEKNUM(Z269),"00")&lt;=YEAR(TODAY())&amp;TEXT(WEEKNUM(TODAY())  +1,"00"),"PO &gt; Ok",   "Future PO")),""))</f>
        <v>Future PO</v>
      </c>
      <c r="C269" s="18" t="str">
        <f>IFERROR(IF(VLOOKUP(G269&amp;P269,'Troca PN'!A:G,5,0)&lt;&gt;0,"TEVE Troca de PN","  &gt; ERRO CHAVE SKU&amp;PN "),"")</f>
        <v/>
      </c>
      <c r="D269" s="18" t="str">
        <f>IFERROR(IF(VLOOKUP(G269&amp;P269,'Troca PN'!A:G,5,0)&lt;&gt;0,VLOOKUP(P269,'Troca PN'!C:G,2,0),"  &gt; ERRO CHAVE SKU&amp;PN "),P269)</f>
        <v>07091583-001</v>
      </c>
      <c r="E269" s="54">
        <f>IFERROR(ROUNDUP((AC269/VLOOKUP(P269,'Huawei BUn - JDI'!B:H,4,0))*VLOOKUP(P269,'Huawei BUn - JDI'!B:H,7,0),0),
IFERROR(IF(AC269/VLOOKUP(P269,'Huawei BUn - JDI'!L:O,3,0)&lt;1,VLOOKUP(P269,'Huawei BUn - JDI'!L:O,3,0),
IFERROR(IF(AC269/VLOOKUP(P269,'Huawei BUn - JDI'!L:O,3,0)&lt;&gt;ROUND(AC269/VLOOKUP(P269,'Huawei BUn - JDI'!L:O,3,0),0),ROUNDUP(AC269/VLOOKUP(P269,'Huawei BUn - JDI'!L:O,3,0),0),AC269),AC269)),AC269))</f>
        <v>2000</v>
      </c>
      <c r="F269" s="17">
        <f>VLOOKUP(P269,'Material Unit Price List'!A:D,3,0)</f>
        <v>8.0000000000000004E-4</v>
      </c>
      <c r="G269" s="1" t="str">
        <f>TRIM(MID(N269,(FIND("]",N269)+1),
(FIND("#",N269)-1)-(FIND("]",N269))))</f>
        <v>VFF-3</v>
      </c>
      <c r="H269" s="16" t="str">
        <f>IFERROR(VLOOKUP(P269,'Huawei BUn - JDI'!B:H,1,0)&amp;" - has convertion, divide for - "&amp;VLOOKUP(P269,'Huawei BUn - JDI'!B:H,4,0),
IFERROR(VLOOKUP(P269,'Huawei BUn - JDI'!L:O,1,0)&amp;"- has MOQ of - "&amp;VLOOKUP(P269,'Huawei BUn - JDI'!L:O,3,0)," Sem Conversão"))</f>
        <v xml:space="preserve"> Sem Conversão</v>
      </c>
      <c r="J269" s="12" t="s">
        <v>4</v>
      </c>
      <c r="K269" s="9" t="b">
        <v>1</v>
      </c>
      <c r="L269" s="9" t="s">
        <v>7779</v>
      </c>
      <c r="M269" s="11" t="s">
        <v>8670</v>
      </c>
      <c r="N269" s="10" t="s">
        <v>7656</v>
      </c>
      <c r="O269" s="9" t="s">
        <v>7544</v>
      </c>
      <c r="P269" s="10" t="s">
        <v>2009</v>
      </c>
      <c r="Q269" s="9" t="s">
        <v>2010</v>
      </c>
      <c r="R269" s="161" t="s">
        <v>7545</v>
      </c>
      <c r="S269" s="10" t="s">
        <v>7</v>
      </c>
      <c r="T269" s="9" t="s">
        <v>7705</v>
      </c>
      <c r="U269" s="10" t="s">
        <v>1</v>
      </c>
      <c r="V269" s="9">
        <v>1000</v>
      </c>
      <c r="W269" s="10">
        <v>47</v>
      </c>
      <c r="X269" s="9" t="s">
        <v>5</v>
      </c>
      <c r="Y269" s="8">
        <v>45325</v>
      </c>
      <c r="Z269" s="7">
        <v>45262</v>
      </c>
      <c r="AA269" s="8">
        <v>45323</v>
      </c>
      <c r="AB269" s="7">
        <v>45323</v>
      </c>
      <c r="AC269" s="6">
        <v>2000</v>
      </c>
    </row>
    <row r="270" spans="1:29" hidden="1">
      <c r="A270" s="15" t="str">
        <f t="shared" ca="1" si="18"/>
        <v>Future PO</v>
      </c>
      <c r="B270" s="40" t="str">
        <f ca="1">IFERROR(IF(FIND("TAMURA",UPPER(Q270))&lt;&gt;0,"LOCAL PO &gt; 'TAMURA' ","ERRO Regra Tamura"),
IFERROR(IF(LOWER(S270)="national","Local PO",
IF(YEAR(Z270)&amp;TEXT(WEEKNUM(Z270),"00")&lt;=YEAR(TODAY())&amp;TEXT(WEEKNUM(TODAY())  +1,"00"),"PO &gt; Ok",   "Future PO")),""))</f>
        <v>Future PO</v>
      </c>
      <c r="C270" s="18" t="str">
        <f>IFERROR(IF(VLOOKUP(G270&amp;P270,'Troca PN'!A:G,5,0)&lt;&gt;0,"TEVE Troca de PN","  &gt; ERRO CHAVE SKU&amp;PN "),"")</f>
        <v/>
      </c>
      <c r="D270" s="18" t="str">
        <f>IFERROR(IF(VLOOKUP(G270&amp;P270,'Troca PN'!A:G,5,0)&lt;&gt;0,VLOOKUP(P270,'Troca PN'!C:G,2,0),"  &gt; ERRO CHAVE SKU&amp;PN "),P270)</f>
        <v>07091583-001</v>
      </c>
      <c r="E270" s="54">
        <f>IFERROR(ROUNDUP((AC270/VLOOKUP(P270,'Huawei BUn - JDI'!B:H,4,0))*VLOOKUP(P270,'Huawei BUn - JDI'!B:H,7,0),0),
IFERROR(IF(AC270/VLOOKUP(P270,'Huawei BUn - JDI'!L:O,3,0)&lt;1,VLOOKUP(P270,'Huawei BUn - JDI'!L:O,3,0),
IFERROR(IF(AC270/VLOOKUP(P270,'Huawei BUn - JDI'!L:O,3,0)&lt;&gt;ROUND(AC270/VLOOKUP(P270,'Huawei BUn - JDI'!L:O,3,0),0),ROUNDUP(AC270/VLOOKUP(P270,'Huawei BUn - JDI'!L:O,3,0),0),AC270),AC270)),AC270))</f>
        <v>2000</v>
      </c>
      <c r="F270" s="17">
        <f>VLOOKUP(P270,'Material Unit Price List'!A:D,3,0)</f>
        <v>8.0000000000000004E-4</v>
      </c>
      <c r="G270" s="1" t="str">
        <f>TRIM(MID(N270,(FIND("]",N270)+1),
(FIND("#",N270)-1)-(FIND("]",N270))))</f>
        <v>VFF-3</v>
      </c>
      <c r="H270" s="16" t="str">
        <f>IFERROR(VLOOKUP(P270,'Huawei BUn - JDI'!B:H,1,0)&amp;" - has convertion, divide for - "&amp;VLOOKUP(P270,'Huawei BUn - JDI'!B:H,4,0),
IFERROR(VLOOKUP(P270,'Huawei BUn - JDI'!L:O,1,0)&amp;"- has MOQ of - "&amp;VLOOKUP(P270,'Huawei BUn - JDI'!L:O,3,0)," Sem Conversão"))</f>
        <v xml:space="preserve"> Sem Conversão</v>
      </c>
      <c r="J270" s="12" t="s">
        <v>4</v>
      </c>
      <c r="K270" s="9" t="b">
        <v>1</v>
      </c>
      <c r="L270" s="9" t="s">
        <v>7779</v>
      </c>
      <c r="M270" s="11" t="s">
        <v>8671</v>
      </c>
      <c r="N270" s="10" t="s">
        <v>7670</v>
      </c>
      <c r="O270" s="9" t="s">
        <v>7544</v>
      </c>
      <c r="P270" s="10" t="s">
        <v>2009</v>
      </c>
      <c r="Q270" s="9" t="s">
        <v>2010</v>
      </c>
      <c r="R270" s="161" t="s">
        <v>7545</v>
      </c>
      <c r="S270" s="10" t="s">
        <v>7</v>
      </c>
      <c r="T270" s="9" t="s">
        <v>7705</v>
      </c>
      <c r="U270" s="10" t="s">
        <v>1</v>
      </c>
      <c r="V270" s="9">
        <v>1000</v>
      </c>
      <c r="W270" s="10">
        <v>47</v>
      </c>
      <c r="X270" s="9" t="s">
        <v>5</v>
      </c>
      <c r="Y270" s="8">
        <v>45326</v>
      </c>
      <c r="Z270" s="7">
        <v>45262</v>
      </c>
      <c r="AA270" s="8">
        <v>45323</v>
      </c>
      <c r="AB270" s="7">
        <v>45323</v>
      </c>
      <c r="AC270" s="6">
        <v>2000</v>
      </c>
    </row>
    <row r="271" spans="1:29" hidden="1">
      <c r="A271" s="15" t="str">
        <f t="shared" ca="1" si="18"/>
        <v>Future PO</v>
      </c>
      <c r="B271" s="40" t="str">
        <f ca="1">IFERROR(IF(FIND("TAMURA",UPPER(Q271))&lt;&gt;0,"LOCAL PO &gt; 'TAMURA' ","ERRO Regra Tamura"),
IFERROR(IF(LOWER(S271)="national","Local PO",
IF(YEAR(Z271)&amp;TEXT(WEEKNUM(Z271),"00")&lt;=YEAR(TODAY())&amp;TEXT(WEEKNUM(TODAY())  +1,"00"),"PO &gt; Ok",   "Future PO")),""))</f>
        <v>Future PO</v>
      </c>
      <c r="C271" s="18" t="str">
        <f>IFERROR(IF(VLOOKUP(G271&amp;P271,'Troca PN'!A:G,5,0)&lt;&gt;0,"TEVE Troca de PN","  &gt; ERRO CHAVE SKU&amp;PN "),"")</f>
        <v/>
      </c>
      <c r="D271" s="18" t="str">
        <f>IFERROR(IF(VLOOKUP(G271&amp;P271,'Troca PN'!A:G,5,0)&lt;&gt;0,VLOOKUP(P271,'Troca PN'!C:G,2,0),"  &gt; ERRO CHAVE SKU&amp;PN "),P271)</f>
        <v>07091583-001</v>
      </c>
      <c r="E271" s="54">
        <f>IFERROR(ROUNDUP((AC271/VLOOKUP(P271,'Huawei BUn - JDI'!B:H,4,0))*VLOOKUP(P271,'Huawei BUn - JDI'!B:H,7,0),0),
IFERROR(IF(AC271/VLOOKUP(P271,'Huawei BUn - JDI'!L:O,3,0)&lt;1,VLOOKUP(P271,'Huawei BUn - JDI'!L:O,3,0),
IFERROR(IF(AC271/VLOOKUP(P271,'Huawei BUn - JDI'!L:O,3,0)&lt;&gt;ROUND(AC271/VLOOKUP(P271,'Huawei BUn - JDI'!L:O,3,0),0),ROUNDUP(AC271/VLOOKUP(P271,'Huawei BUn - JDI'!L:O,3,0),0),AC271),AC271)),AC271))</f>
        <v>87</v>
      </c>
      <c r="F271" s="17">
        <f>VLOOKUP(P271,'Material Unit Price List'!A:D,3,0)</f>
        <v>8.0000000000000004E-4</v>
      </c>
      <c r="G271" s="1" t="str">
        <f>TRIM(MID(N271,(FIND("]",N271)+1),
(FIND("#",N271)-1)-(FIND("]",N271))))</f>
        <v>TVH-3</v>
      </c>
      <c r="H271" s="16" t="str">
        <f>IFERROR(VLOOKUP(P271,'Huawei BUn - JDI'!B:H,1,0)&amp;" - has convertion, divide for - "&amp;VLOOKUP(P271,'Huawei BUn - JDI'!B:H,4,0),
IFERROR(VLOOKUP(P271,'Huawei BUn - JDI'!L:O,1,0)&amp;"- has MOQ of - "&amp;VLOOKUP(P271,'Huawei BUn - JDI'!L:O,3,0)," Sem Conversão"))</f>
        <v xml:space="preserve"> Sem Conversão</v>
      </c>
      <c r="J271" s="12" t="s">
        <v>4</v>
      </c>
      <c r="K271" s="9" t="b">
        <v>1</v>
      </c>
      <c r="L271" s="9" t="s">
        <v>7779</v>
      </c>
      <c r="M271" s="11" t="s">
        <v>8672</v>
      </c>
      <c r="N271" s="10" t="s">
        <v>7667</v>
      </c>
      <c r="O271" s="9" t="s">
        <v>7544</v>
      </c>
      <c r="P271" s="10" t="s">
        <v>2009</v>
      </c>
      <c r="Q271" s="9" t="s">
        <v>2010</v>
      </c>
      <c r="R271" s="161" t="s">
        <v>7545</v>
      </c>
      <c r="S271" s="10" t="s">
        <v>7</v>
      </c>
      <c r="T271" s="9" t="s">
        <v>7705</v>
      </c>
      <c r="U271" s="10" t="s">
        <v>1</v>
      </c>
      <c r="V271" s="9">
        <v>1000</v>
      </c>
      <c r="W271" s="10">
        <v>47</v>
      </c>
      <c r="X271" s="9" t="s">
        <v>5</v>
      </c>
      <c r="Y271" s="8">
        <v>45323</v>
      </c>
      <c r="Z271" s="7">
        <v>45262</v>
      </c>
      <c r="AA271" s="8">
        <v>45323</v>
      </c>
      <c r="AB271" s="7">
        <v>45323</v>
      </c>
      <c r="AC271" s="6">
        <v>87</v>
      </c>
    </row>
    <row r="272" spans="1:29" hidden="1">
      <c r="A272" s="15" t="str">
        <f t="shared" ca="1" si="18"/>
        <v>Future PO</v>
      </c>
      <c r="B272" s="40" t="str">
        <f ca="1">IFERROR(IF(FIND("TAMURA",UPPER(Q272))&lt;&gt;0,"LOCAL PO &gt; 'TAMURA' ","ERRO Regra Tamura"),
IFERROR(IF(LOWER(S272)="national","Local PO",
IF(YEAR(Z272)&amp;TEXT(WEEKNUM(Z272),"00")&lt;=YEAR(TODAY())&amp;TEXT(WEEKNUM(TODAY())  +1,"00"),"PO &gt; Ok",   "Future PO")),""))</f>
        <v>Future PO</v>
      </c>
      <c r="C272" s="18" t="str">
        <f>IFERROR(IF(VLOOKUP(G272&amp;P272,'Troca PN'!A:G,5,0)&lt;&gt;0,"TEVE Troca de PN","  &gt; ERRO CHAVE SKU&amp;PN "),"")</f>
        <v/>
      </c>
      <c r="D272" s="18" t="str">
        <f>IFERROR(IF(VLOOKUP(G272&amp;P272,'Troca PN'!A:G,5,0)&lt;&gt;0,VLOOKUP(P272,'Troca PN'!C:G,2,0),"  &gt; ERRO CHAVE SKU&amp;PN "),P272)</f>
        <v>07091594-001</v>
      </c>
      <c r="E272" s="54">
        <f>IFERROR(ROUNDUP((AC272/VLOOKUP(P272,'Huawei BUn - JDI'!B:H,4,0))*VLOOKUP(P272,'Huawei BUn - JDI'!B:H,7,0),0),
IFERROR(IF(AC272/VLOOKUP(P272,'Huawei BUn - JDI'!L:O,3,0)&lt;1,VLOOKUP(P272,'Huawei BUn - JDI'!L:O,3,0),
IFERROR(IF(AC272/VLOOKUP(P272,'Huawei BUn - JDI'!L:O,3,0)&lt;&gt;ROUND(AC272/VLOOKUP(P272,'Huawei BUn - JDI'!L:O,3,0),0),ROUNDUP(AC272/VLOOKUP(P272,'Huawei BUn - JDI'!L:O,3,0),0),AC272),AC272)),AC272))</f>
        <v>594</v>
      </c>
      <c r="F272" s="17">
        <f>VLOOKUP(P272,'Material Unit Price List'!A:D,3,0)</f>
        <v>2.9999999999999997E-4</v>
      </c>
      <c r="G272" s="1" t="str">
        <f>TRIM(MID(N272,(FIND("]",N272)+1),
(FIND("#",N272)-1)-(FIND("]",N272))))</f>
        <v>VFF-3</v>
      </c>
      <c r="H272" s="16" t="str">
        <f>IFERROR(VLOOKUP(P272,'Huawei BUn - JDI'!B:H,1,0)&amp;" - has convertion, divide for - "&amp;VLOOKUP(P272,'Huawei BUn - JDI'!B:H,4,0),
IFERROR(VLOOKUP(P272,'Huawei BUn - JDI'!L:O,1,0)&amp;"- has MOQ of - "&amp;VLOOKUP(P272,'Huawei BUn - JDI'!L:O,3,0)," Sem Conversão"))</f>
        <v xml:space="preserve"> Sem Conversão</v>
      </c>
      <c r="J272" s="12" t="s">
        <v>4</v>
      </c>
      <c r="K272" s="9" t="b">
        <v>1</v>
      </c>
      <c r="L272" s="9" t="s">
        <v>7780</v>
      </c>
      <c r="M272" s="11" t="s">
        <v>8673</v>
      </c>
      <c r="N272" s="10" t="s">
        <v>7656</v>
      </c>
      <c r="O272" s="9" t="s">
        <v>7544</v>
      </c>
      <c r="P272" s="10" t="s">
        <v>242</v>
      </c>
      <c r="Q272" s="9" t="s">
        <v>241</v>
      </c>
      <c r="R272" s="161" t="s">
        <v>7545</v>
      </c>
      <c r="S272" s="10" t="s">
        <v>7</v>
      </c>
      <c r="T272" s="9" t="s">
        <v>7705</v>
      </c>
      <c r="U272" s="10" t="s">
        <v>1</v>
      </c>
      <c r="V272" s="9">
        <v>2000</v>
      </c>
      <c r="W272" s="10">
        <v>47</v>
      </c>
      <c r="X272" s="9" t="s">
        <v>5</v>
      </c>
      <c r="Y272" s="8">
        <v>45324</v>
      </c>
      <c r="Z272" s="7">
        <v>45262</v>
      </c>
      <c r="AA272" s="8">
        <v>45323</v>
      </c>
      <c r="AB272" s="7">
        <v>45323</v>
      </c>
      <c r="AC272" s="6">
        <v>594</v>
      </c>
    </row>
    <row r="273" spans="1:30" hidden="1">
      <c r="A273" s="15" t="str">
        <f t="shared" ca="1" si="18"/>
        <v>PO &gt; Ok</v>
      </c>
      <c r="B273" s="40" t="s">
        <v>10768</v>
      </c>
      <c r="C273" s="18" t="str">
        <f>IFERROR(IF(VLOOKUP(G273&amp;P273,'Troca PN'!A:G,5,0)&lt;&gt;0,"TEVE Troca de PN","  &gt; ERRO CHAVE SKU&amp;PN "),"")</f>
        <v/>
      </c>
      <c r="D273" s="18" t="str">
        <f>IFERROR(IF(VLOOKUP(G273&amp;P273,'Troca PN'!A:G,5,0)&lt;&gt;0,VLOOKUP(P273,'Troca PN'!C:G,2,0),"  &gt; ERRO CHAVE SKU&amp;PN "),P273)</f>
        <v>03015UBM</v>
      </c>
      <c r="E273" s="54">
        <f>IFERROR(ROUNDUP((AC273/VLOOKUP(P273,'Huawei BUn - JDI'!B:H,4,0))*VLOOKUP(P273,'Huawei BUn - JDI'!B:H,7,0),0),
IFERROR(IF(AC273/VLOOKUP(P273,'Huawei BUn - JDI'!L:O,3,0)&lt;1,VLOOKUP(P273,'Huawei BUn - JDI'!L:O,3,0),
IFERROR(IF(AC273/VLOOKUP(P273,'Huawei BUn - JDI'!L:O,3,0)&lt;&gt;ROUND(AC273/VLOOKUP(P273,'Huawei BUn - JDI'!L:O,3,0),0),ROUNDUP(AC273/VLOOKUP(P273,'Huawei BUn - JDI'!L:O,3,0),0),AC273),AC273)),AC273))</f>
        <v>4</v>
      </c>
      <c r="F273" s="17">
        <f>VLOOKUP(P273,'Material Unit Price List'!A:D,3,0)</f>
        <v>14.9016</v>
      </c>
      <c r="G273" s="1" t="str">
        <f>TRIM(MID(N273,(FIND("]",N273)+1),
(FIND("#",N273)-1)-(FIND("]",N273))))</f>
        <v>BYF-2</v>
      </c>
      <c r="H273" s="16" t="str">
        <f>IFERROR(VLOOKUP(P273,'Huawei BUn - JDI'!B:H,1,0)&amp;" - has convertion, divide for - "&amp;VLOOKUP(P273,'Huawei BUn - JDI'!B:H,4,0),
IFERROR(VLOOKUP(P273,'Huawei BUn - JDI'!L:O,1,0)&amp;"- has MOQ of - "&amp;VLOOKUP(P273,'Huawei BUn - JDI'!L:O,3,0)," Sem Conversão"))</f>
        <v xml:space="preserve"> Sem Conversão</v>
      </c>
      <c r="J273" s="12" t="s">
        <v>4</v>
      </c>
      <c r="K273" s="9" t="b">
        <v>0</v>
      </c>
      <c r="L273" s="9" t="s">
        <v>7678</v>
      </c>
      <c r="M273" s="11" t="s">
        <v>8430</v>
      </c>
      <c r="N273" s="10" t="s">
        <v>8393</v>
      </c>
      <c r="O273" s="9" t="s">
        <v>7544</v>
      </c>
      <c r="P273" s="10" t="s">
        <v>6823</v>
      </c>
      <c r="Q273" s="9" t="s">
        <v>6824</v>
      </c>
      <c r="R273" s="161" t="s">
        <v>7545</v>
      </c>
      <c r="S273" s="10" t="s">
        <v>7</v>
      </c>
      <c r="T273" s="9" t="s">
        <v>7655</v>
      </c>
      <c r="U273" s="10" t="s">
        <v>1</v>
      </c>
      <c r="V273" s="9">
        <v>1</v>
      </c>
      <c r="W273" s="10">
        <v>74</v>
      </c>
      <c r="X273" s="9" t="s">
        <v>5</v>
      </c>
      <c r="Y273" s="8">
        <v>45329</v>
      </c>
      <c r="Z273" s="7">
        <v>45221</v>
      </c>
      <c r="AA273" s="8">
        <v>45309</v>
      </c>
      <c r="AB273" s="7">
        <v>45311</v>
      </c>
      <c r="AC273" s="6">
        <v>4</v>
      </c>
    </row>
    <row r="274" spans="1:30" hidden="1">
      <c r="A274" s="15" t="str">
        <f t="shared" ca="1" si="18"/>
        <v>PO &gt; Ok</v>
      </c>
      <c r="B274" s="40" t="s">
        <v>10768</v>
      </c>
      <c r="C274" s="18" t="str">
        <f>IFERROR(IF(VLOOKUP(G274&amp;P274,'Troca PN'!A:G,5,0)&lt;&gt;0,"TEVE Troca de PN","  &gt; ERRO CHAVE SKU&amp;PN "),"")</f>
        <v/>
      </c>
      <c r="D274" s="18" t="str">
        <f>IFERROR(IF(VLOOKUP(G274&amp;P274,'Troca PN'!A:G,5,0)&lt;&gt;0,VLOOKUP(P274,'Troca PN'!C:G,2,0),"  &gt; ERRO CHAVE SKU&amp;PN "),P274)</f>
        <v>07091605-001</v>
      </c>
      <c r="E274" s="54">
        <f>IFERROR(ROUNDUP((AC274/VLOOKUP(P274,'Huawei BUn - JDI'!B:H,4,0))*VLOOKUP(P274,'Huawei BUn - JDI'!B:H,7,0),0),
IFERROR(IF(AC274/VLOOKUP(P274,'Huawei BUn - JDI'!L:O,3,0)&lt;1,VLOOKUP(P274,'Huawei BUn - JDI'!L:O,3,0),
IFERROR(IF(AC274/VLOOKUP(P274,'Huawei BUn - JDI'!L:O,3,0)&lt;&gt;ROUND(AC274/VLOOKUP(P274,'Huawei BUn - JDI'!L:O,3,0),0),ROUNDUP(AC274/VLOOKUP(P274,'Huawei BUn - JDI'!L:O,3,0),0),AC274),AC274)),AC274))</f>
        <v>4000</v>
      </c>
      <c r="F274" s="17">
        <f>VLOOKUP(P274,'Material Unit Price List'!A:D,3,0)</f>
        <v>5.0000000000000001E-4</v>
      </c>
      <c r="G274" s="1" t="str">
        <f>TRIM(MID(N274,(FIND("]",N274)+1),
(FIND("#",N274)-1)-(FIND("]",N274))))</f>
        <v>BSJ-4</v>
      </c>
      <c r="H274" s="16" t="str">
        <f>IFERROR(VLOOKUP(P274,'Huawei BUn - JDI'!B:H,1,0)&amp;" - has convertion, divide for - "&amp;VLOOKUP(P274,'Huawei BUn - JDI'!B:H,4,0),
IFERROR(VLOOKUP(P274,'Huawei BUn - JDI'!L:O,1,0)&amp;"- has MOQ of - "&amp;VLOOKUP(P274,'Huawei BUn - JDI'!L:O,3,0)," Sem Conversão"))</f>
        <v xml:space="preserve"> Sem Conversão</v>
      </c>
      <c r="J274" s="12" t="s">
        <v>4</v>
      </c>
      <c r="K274" s="9" t="b">
        <v>1</v>
      </c>
      <c r="L274" s="9" t="s">
        <v>7781</v>
      </c>
      <c r="M274" s="11" t="s">
        <v>8676</v>
      </c>
      <c r="N274" s="10" t="s">
        <v>7683</v>
      </c>
      <c r="O274" s="9" t="s">
        <v>7544</v>
      </c>
      <c r="P274" s="10" t="s">
        <v>2043</v>
      </c>
      <c r="Q274" s="9" t="s">
        <v>2044</v>
      </c>
      <c r="R274" s="161" t="s">
        <v>7545</v>
      </c>
      <c r="S274" s="10" t="s">
        <v>7</v>
      </c>
      <c r="T274" s="9" t="s">
        <v>7705</v>
      </c>
      <c r="U274" s="10" t="s">
        <v>1</v>
      </c>
      <c r="V274" s="9">
        <v>1000</v>
      </c>
      <c r="W274" s="10">
        <v>47</v>
      </c>
      <c r="X274" s="9" t="s">
        <v>5</v>
      </c>
      <c r="Y274" s="8">
        <v>45309</v>
      </c>
      <c r="Z274" s="7">
        <v>45231</v>
      </c>
      <c r="AA274" s="8">
        <v>45292</v>
      </c>
      <c r="AB274" s="7">
        <v>45292</v>
      </c>
      <c r="AC274" s="6">
        <v>4000</v>
      </c>
    </row>
    <row r="275" spans="1:30" hidden="1">
      <c r="A275" s="15" t="str">
        <f t="shared" ca="1" si="18"/>
        <v>Future PO</v>
      </c>
      <c r="B275" s="40" t="str">
        <f ca="1">IFERROR(IF(FIND("TAMURA",UPPER(Q275))&lt;&gt;0,"LOCAL PO &gt; 'TAMURA' ","ERRO Regra Tamura"),
IFERROR(IF(LOWER(S275)="national","Local PO",
IF(YEAR(Z275)&amp;TEXT(WEEKNUM(Z275),"00")&lt;=YEAR(TODAY())&amp;TEXT(WEEKNUM(TODAY())  +1,"00"),"PO &gt; Ok",   "Future PO")),""))</f>
        <v>Future PO</v>
      </c>
      <c r="C275" s="18" t="str">
        <f>IFERROR(IF(VLOOKUP(G275&amp;P275,'Troca PN'!A:G,5,0)&lt;&gt;0,"TEVE Troca de PN","  &gt; ERRO CHAVE SKU&amp;PN "),"")</f>
        <v/>
      </c>
      <c r="D275" s="18" t="str">
        <f>IFERROR(IF(VLOOKUP(G275&amp;P275,'Troca PN'!A:G,5,0)&lt;&gt;0,VLOOKUP(P275,'Troca PN'!C:G,2,0),"  &gt; ERRO CHAVE SKU&amp;PN "),P275)</f>
        <v>07091605-001</v>
      </c>
      <c r="E275" s="54">
        <f>IFERROR(ROUNDUP((AC275/VLOOKUP(P275,'Huawei BUn - JDI'!B:H,4,0))*VLOOKUP(P275,'Huawei BUn - JDI'!B:H,7,0),0),
IFERROR(IF(AC275/VLOOKUP(P275,'Huawei BUn - JDI'!L:O,3,0)&lt;1,VLOOKUP(P275,'Huawei BUn - JDI'!L:O,3,0),
IFERROR(IF(AC275/VLOOKUP(P275,'Huawei BUn - JDI'!L:O,3,0)&lt;&gt;ROUND(AC275/VLOOKUP(P275,'Huawei BUn - JDI'!L:O,3,0),0),ROUNDUP(AC275/VLOOKUP(P275,'Huawei BUn - JDI'!L:O,3,0),0),AC275),AC275)),AC275))</f>
        <v>1000</v>
      </c>
      <c r="F275" s="17">
        <f>VLOOKUP(P275,'Material Unit Price List'!A:D,3,0)</f>
        <v>5.0000000000000001E-4</v>
      </c>
      <c r="G275" s="1" t="str">
        <f>TRIM(MID(N275,(FIND("]",N275)+1),
(FIND("#",N275)-1)-(FIND("]",N275))))</f>
        <v>VFF-3</v>
      </c>
      <c r="H275" s="16" t="str">
        <f>IFERROR(VLOOKUP(P275,'Huawei BUn - JDI'!B:H,1,0)&amp;" - has convertion, divide for - "&amp;VLOOKUP(P275,'Huawei BUn - JDI'!B:H,4,0),
IFERROR(VLOOKUP(P275,'Huawei BUn - JDI'!L:O,1,0)&amp;"- has MOQ of - "&amp;VLOOKUP(P275,'Huawei BUn - JDI'!L:O,3,0)," Sem Conversão"))</f>
        <v xml:space="preserve"> Sem Conversão</v>
      </c>
      <c r="J275" s="12" t="s">
        <v>4</v>
      </c>
      <c r="K275" s="9" t="b">
        <v>1</v>
      </c>
      <c r="L275" s="9" t="s">
        <v>7781</v>
      </c>
      <c r="M275" s="11" t="s">
        <v>8677</v>
      </c>
      <c r="N275" s="10" t="s">
        <v>7656</v>
      </c>
      <c r="O275" s="9" t="s">
        <v>7544</v>
      </c>
      <c r="P275" s="10" t="s">
        <v>2043</v>
      </c>
      <c r="Q275" s="9" t="s">
        <v>2044</v>
      </c>
      <c r="R275" s="161" t="s">
        <v>7545</v>
      </c>
      <c r="S275" s="10" t="s">
        <v>7</v>
      </c>
      <c r="T275" s="9" t="s">
        <v>7705</v>
      </c>
      <c r="U275" s="10" t="s">
        <v>1</v>
      </c>
      <c r="V275" s="9">
        <v>1000</v>
      </c>
      <c r="W275" s="10">
        <v>47</v>
      </c>
      <c r="X275" s="9" t="s">
        <v>5</v>
      </c>
      <c r="Y275" s="8">
        <v>45324</v>
      </c>
      <c r="Z275" s="7">
        <v>45262</v>
      </c>
      <c r="AA275" s="8">
        <v>45323</v>
      </c>
      <c r="AB275" s="7">
        <v>45323</v>
      </c>
      <c r="AC275" s="6">
        <v>1000</v>
      </c>
    </row>
    <row r="276" spans="1:30" hidden="1">
      <c r="A276" s="15" t="str">
        <f t="shared" ca="1" si="18"/>
        <v>Future PO</v>
      </c>
      <c r="B276" s="40" t="str">
        <f ca="1">IFERROR(IF(FIND("TAMURA",UPPER(Q276))&lt;&gt;0,"LOCAL PO &gt; 'TAMURA' ","ERRO Regra Tamura"),
IFERROR(IF(LOWER(S276)="national","Local PO",
IF(YEAR(Z276)&amp;TEXT(WEEKNUM(Z276),"00")&lt;=YEAR(TODAY())&amp;TEXT(WEEKNUM(TODAY())  +1,"00"),"PO &gt; Ok",   "Future PO")),""))</f>
        <v>Future PO</v>
      </c>
      <c r="C276" s="18" t="str">
        <f>IFERROR(IF(VLOOKUP(G276&amp;P276,'Troca PN'!A:G,5,0)&lt;&gt;0,"TEVE Troca de PN","  &gt; ERRO CHAVE SKU&amp;PN "),"")</f>
        <v/>
      </c>
      <c r="D276" s="18" t="str">
        <f>IFERROR(IF(VLOOKUP(G276&amp;P276,'Troca PN'!A:G,5,0)&lt;&gt;0,VLOOKUP(P276,'Troca PN'!C:G,2,0),"  &gt; ERRO CHAVE SKU&amp;PN "),P276)</f>
        <v>07091605-001</v>
      </c>
      <c r="E276" s="54">
        <f>IFERROR(ROUNDUP((AC276/VLOOKUP(P276,'Huawei BUn - JDI'!B:H,4,0))*VLOOKUP(P276,'Huawei BUn - JDI'!B:H,7,0),0),
IFERROR(IF(AC276/VLOOKUP(P276,'Huawei BUn - JDI'!L:O,3,0)&lt;1,VLOOKUP(P276,'Huawei BUn - JDI'!L:O,3,0),
IFERROR(IF(AC276/VLOOKUP(P276,'Huawei BUn - JDI'!L:O,3,0)&lt;&gt;ROUND(AC276/VLOOKUP(P276,'Huawei BUn - JDI'!L:O,3,0),0),ROUNDUP(AC276/VLOOKUP(P276,'Huawei BUn - JDI'!L:O,3,0),0),AC276),AC276)),AC276))</f>
        <v>1000</v>
      </c>
      <c r="F276" s="17">
        <f>VLOOKUP(P276,'Material Unit Price List'!A:D,3,0)</f>
        <v>5.0000000000000001E-4</v>
      </c>
      <c r="G276" s="1" t="str">
        <f>TRIM(MID(N276,(FIND("]",N276)+1),
(FIND("#",N276)-1)-(FIND("]",N276))))</f>
        <v>VFF-3</v>
      </c>
      <c r="H276" s="16" t="str">
        <f>IFERROR(VLOOKUP(P276,'Huawei BUn - JDI'!B:H,1,0)&amp;" - has convertion, divide for - "&amp;VLOOKUP(P276,'Huawei BUn - JDI'!B:H,4,0),
IFERROR(VLOOKUP(P276,'Huawei BUn - JDI'!L:O,1,0)&amp;"- has MOQ of - "&amp;VLOOKUP(P276,'Huawei BUn - JDI'!L:O,3,0)," Sem Conversão"))</f>
        <v xml:space="preserve"> Sem Conversão</v>
      </c>
      <c r="J276" s="12" t="s">
        <v>4</v>
      </c>
      <c r="K276" s="9" t="b">
        <v>1</v>
      </c>
      <c r="L276" s="9" t="s">
        <v>7781</v>
      </c>
      <c r="M276" s="11" t="s">
        <v>8678</v>
      </c>
      <c r="N276" s="10" t="s">
        <v>7656</v>
      </c>
      <c r="O276" s="9" t="s">
        <v>7544</v>
      </c>
      <c r="P276" s="10" t="s">
        <v>2043</v>
      </c>
      <c r="Q276" s="9" t="s">
        <v>2044</v>
      </c>
      <c r="R276" s="161" t="s">
        <v>7545</v>
      </c>
      <c r="S276" s="10" t="s">
        <v>7</v>
      </c>
      <c r="T276" s="9" t="s">
        <v>7705</v>
      </c>
      <c r="U276" s="10" t="s">
        <v>1</v>
      </c>
      <c r="V276" s="9">
        <v>1000</v>
      </c>
      <c r="W276" s="10">
        <v>47</v>
      </c>
      <c r="X276" s="9" t="s">
        <v>5</v>
      </c>
      <c r="Y276" s="8">
        <v>45325</v>
      </c>
      <c r="Z276" s="7">
        <v>45262</v>
      </c>
      <c r="AA276" s="8">
        <v>45323</v>
      </c>
      <c r="AB276" s="7">
        <v>45323</v>
      </c>
      <c r="AC276" s="6">
        <v>1000</v>
      </c>
    </row>
    <row r="277" spans="1:30" hidden="1">
      <c r="A277" s="15" t="str">
        <f t="shared" ca="1" si="18"/>
        <v>Future PO</v>
      </c>
      <c r="B277" s="40" t="str">
        <f ca="1">IFERROR(IF(FIND("TAMURA",UPPER(Q277))&lt;&gt;0,"LOCAL PO &gt; 'TAMURA' ","ERRO Regra Tamura"),
IFERROR(IF(LOWER(S277)="national","Local PO",
IF(YEAR(Z277)&amp;TEXT(WEEKNUM(Z277),"00")&lt;=YEAR(TODAY())&amp;TEXT(WEEKNUM(TODAY())  +1,"00"),"PO &gt; Ok",   "Future PO")),""))</f>
        <v>Future PO</v>
      </c>
      <c r="C277" s="18" t="str">
        <f>IFERROR(IF(VLOOKUP(G277&amp;P277,'Troca PN'!A:G,5,0)&lt;&gt;0,"TEVE Troca de PN","  &gt; ERRO CHAVE SKU&amp;PN "),"")</f>
        <v/>
      </c>
      <c r="D277" s="18" t="str">
        <f>IFERROR(IF(VLOOKUP(G277&amp;P277,'Troca PN'!A:G,5,0)&lt;&gt;0,VLOOKUP(P277,'Troca PN'!C:G,2,0),"  &gt; ERRO CHAVE SKU&amp;PN "),P277)</f>
        <v>07091605-001</v>
      </c>
      <c r="E277" s="54">
        <f>IFERROR(ROUNDUP((AC277/VLOOKUP(P277,'Huawei BUn - JDI'!B:H,4,0))*VLOOKUP(P277,'Huawei BUn - JDI'!B:H,7,0),0),
IFERROR(IF(AC277/VLOOKUP(P277,'Huawei BUn - JDI'!L:O,3,0)&lt;1,VLOOKUP(P277,'Huawei BUn - JDI'!L:O,3,0),
IFERROR(IF(AC277/VLOOKUP(P277,'Huawei BUn - JDI'!L:O,3,0)&lt;&gt;ROUND(AC277/VLOOKUP(P277,'Huawei BUn - JDI'!L:O,3,0),0),ROUNDUP(AC277/VLOOKUP(P277,'Huawei BUn - JDI'!L:O,3,0),0),AC277),AC277)),AC277))</f>
        <v>1000</v>
      </c>
      <c r="F277" s="17">
        <f>VLOOKUP(P277,'Material Unit Price List'!A:D,3,0)</f>
        <v>5.0000000000000001E-4</v>
      </c>
      <c r="G277" s="1" t="str">
        <f>TRIM(MID(N277,(FIND("]",N277)+1),
(FIND("#",N277)-1)-(FIND("]",N277))))</f>
        <v>VFF-3</v>
      </c>
      <c r="H277" s="16" t="str">
        <f>IFERROR(VLOOKUP(P277,'Huawei BUn - JDI'!B:H,1,0)&amp;" - has convertion, divide for - "&amp;VLOOKUP(P277,'Huawei BUn - JDI'!B:H,4,0),
IFERROR(VLOOKUP(P277,'Huawei BUn - JDI'!L:O,1,0)&amp;"- has MOQ of - "&amp;VLOOKUP(P277,'Huawei BUn - JDI'!L:O,3,0)," Sem Conversão"))</f>
        <v xml:space="preserve"> Sem Conversão</v>
      </c>
      <c r="J277" s="12" t="s">
        <v>4</v>
      </c>
      <c r="K277" s="9" t="b">
        <v>1</v>
      </c>
      <c r="L277" s="9" t="s">
        <v>7781</v>
      </c>
      <c r="M277" s="11" t="s">
        <v>8679</v>
      </c>
      <c r="N277" s="10" t="s">
        <v>7670</v>
      </c>
      <c r="O277" s="9" t="s">
        <v>7544</v>
      </c>
      <c r="P277" s="10" t="s">
        <v>2043</v>
      </c>
      <c r="Q277" s="9" t="s">
        <v>2044</v>
      </c>
      <c r="R277" s="161" t="s">
        <v>7545</v>
      </c>
      <c r="S277" s="10" t="s">
        <v>7</v>
      </c>
      <c r="T277" s="9" t="s">
        <v>7705</v>
      </c>
      <c r="U277" s="10" t="s">
        <v>1</v>
      </c>
      <c r="V277" s="9">
        <v>1000</v>
      </c>
      <c r="W277" s="10">
        <v>47</v>
      </c>
      <c r="X277" s="9" t="s">
        <v>5</v>
      </c>
      <c r="Y277" s="8">
        <v>45326</v>
      </c>
      <c r="Z277" s="7">
        <v>45262</v>
      </c>
      <c r="AA277" s="8">
        <v>45323</v>
      </c>
      <c r="AB277" s="7">
        <v>45323</v>
      </c>
      <c r="AC277" s="6">
        <v>1000</v>
      </c>
    </row>
    <row r="278" spans="1:30" hidden="1">
      <c r="A278" s="15" t="str">
        <f t="shared" ca="1" si="18"/>
        <v>Future PO</v>
      </c>
      <c r="B278" s="40" t="str">
        <f ca="1">IFERROR(IF(FIND("TAMURA",UPPER(Q278))&lt;&gt;0,"LOCAL PO &gt; 'TAMURA' ","ERRO Regra Tamura"),
IFERROR(IF(LOWER(S278)="national","Local PO",
IF(YEAR(Z278)&amp;TEXT(WEEKNUM(Z278),"00")&lt;=YEAR(TODAY())&amp;TEXT(WEEKNUM(TODAY())  +1,"00"),"PO &gt; Ok",   "Future PO")),""))</f>
        <v>Future PO</v>
      </c>
      <c r="C278" s="18" t="str">
        <f>IFERROR(IF(VLOOKUP(G278&amp;P278,'Troca PN'!A:G,5,0)&lt;&gt;0,"TEVE Troca de PN","  &gt; ERRO CHAVE SKU&amp;PN "),"")</f>
        <v/>
      </c>
      <c r="D278" s="18" t="str">
        <f>IFERROR(IF(VLOOKUP(G278&amp;P278,'Troca PN'!A:G,5,0)&lt;&gt;0,VLOOKUP(P278,'Troca PN'!C:G,2,0),"  &gt; ERRO CHAVE SKU&amp;PN "),P278)</f>
        <v>07091605-001</v>
      </c>
      <c r="E278" s="54">
        <f>IFERROR(ROUNDUP((AC278/VLOOKUP(P278,'Huawei BUn - JDI'!B:H,4,0))*VLOOKUP(P278,'Huawei BUn - JDI'!B:H,7,0),0),
IFERROR(IF(AC278/VLOOKUP(P278,'Huawei BUn - JDI'!L:O,3,0)&lt;1,VLOOKUP(P278,'Huawei BUn - JDI'!L:O,3,0),
IFERROR(IF(AC278/VLOOKUP(P278,'Huawei BUn - JDI'!L:O,3,0)&lt;&gt;ROUND(AC278/VLOOKUP(P278,'Huawei BUn - JDI'!L:O,3,0),0),ROUNDUP(AC278/VLOOKUP(P278,'Huawei BUn - JDI'!L:O,3,0),0),AC278),AC278)),AC278))</f>
        <v>1000</v>
      </c>
      <c r="F278" s="17">
        <f>VLOOKUP(P278,'Material Unit Price List'!A:D,3,0)</f>
        <v>5.0000000000000001E-4</v>
      </c>
      <c r="G278" s="1" t="str">
        <f>TRIM(MID(N278,(FIND("]",N278)+1),
(FIND("#",N278)-1)-(FIND("]",N278))))</f>
        <v>737-4</v>
      </c>
      <c r="H278" s="16" t="str">
        <f>IFERROR(VLOOKUP(P278,'Huawei BUn - JDI'!B:H,1,0)&amp;" - has convertion, divide for - "&amp;VLOOKUP(P278,'Huawei BUn - JDI'!B:H,4,0),
IFERROR(VLOOKUP(P278,'Huawei BUn - JDI'!L:O,1,0)&amp;"- has MOQ of - "&amp;VLOOKUP(P278,'Huawei BUn - JDI'!L:O,3,0)," Sem Conversão"))</f>
        <v xml:space="preserve"> Sem Conversão</v>
      </c>
      <c r="J278" s="12" t="s">
        <v>4</v>
      </c>
      <c r="K278" s="9" t="b">
        <v>1</v>
      </c>
      <c r="L278" s="9" t="s">
        <v>7781</v>
      </c>
      <c r="M278" s="11" t="s">
        <v>8680</v>
      </c>
      <c r="N278" s="10" t="s">
        <v>8391</v>
      </c>
      <c r="O278" s="9" t="s">
        <v>7544</v>
      </c>
      <c r="P278" s="10" t="s">
        <v>2043</v>
      </c>
      <c r="Q278" s="9" t="s">
        <v>2044</v>
      </c>
      <c r="R278" s="161" t="s">
        <v>7545</v>
      </c>
      <c r="S278" s="10" t="s">
        <v>7</v>
      </c>
      <c r="T278" s="9" t="s">
        <v>7705</v>
      </c>
      <c r="U278" s="10" t="s">
        <v>1</v>
      </c>
      <c r="V278" s="9">
        <v>1000</v>
      </c>
      <c r="W278" s="10">
        <v>47</v>
      </c>
      <c r="X278" s="9" t="s">
        <v>5</v>
      </c>
      <c r="Y278" s="8">
        <v>45330</v>
      </c>
      <c r="Z278" s="7">
        <v>45248</v>
      </c>
      <c r="AA278" s="8">
        <v>45309</v>
      </c>
      <c r="AB278" s="7">
        <v>45309</v>
      </c>
      <c r="AC278" s="6">
        <v>1000</v>
      </c>
    </row>
    <row r="279" spans="1:30" hidden="1">
      <c r="A279" s="15" t="str">
        <f t="shared" ca="1" si="18"/>
        <v>Future PO</v>
      </c>
      <c r="B279" s="40" t="str">
        <f ca="1">IFERROR(IF(FIND("TAMURA",UPPER(Q279))&lt;&gt;0,"LOCAL PO &gt; 'TAMURA' ","ERRO Regra Tamura"),
IFERROR(IF(LOWER(S279)="national","Local PO",
IF(YEAR(Z279)&amp;TEXT(WEEKNUM(Z279),"00")&lt;=YEAR(TODAY())&amp;TEXT(WEEKNUM(TODAY())  +1,"00"),"PO &gt; Ok",   "Future PO")),""))</f>
        <v>Future PO</v>
      </c>
      <c r="C279" s="18" t="str">
        <f>IFERROR(IF(VLOOKUP(G279&amp;P279,'Troca PN'!A:G,5,0)&lt;&gt;0,"TEVE Troca de PN","  &gt; ERRO CHAVE SKU&amp;PN "),"")</f>
        <v/>
      </c>
      <c r="D279" s="18" t="str">
        <f>IFERROR(IF(VLOOKUP(G279&amp;P279,'Troca PN'!A:G,5,0)&lt;&gt;0,VLOOKUP(P279,'Troca PN'!C:G,2,0),"  &gt; ERRO CHAVE SKU&amp;PN "),P279)</f>
        <v>07091605-001</v>
      </c>
      <c r="E279" s="54">
        <f>IFERROR(ROUNDUP((AC279/VLOOKUP(P279,'Huawei BUn - JDI'!B:H,4,0))*VLOOKUP(P279,'Huawei BUn - JDI'!B:H,7,0),0),
IFERROR(IF(AC279/VLOOKUP(P279,'Huawei BUn - JDI'!L:O,3,0)&lt;1,VLOOKUP(P279,'Huawei BUn - JDI'!L:O,3,0),
IFERROR(IF(AC279/VLOOKUP(P279,'Huawei BUn - JDI'!L:O,3,0)&lt;&gt;ROUND(AC279/VLOOKUP(P279,'Huawei BUn - JDI'!L:O,3,0),0),ROUNDUP(AC279/VLOOKUP(P279,'Huawei BUn - JDI'!L:O,3,0),0),AC279),AC279)),AC279))</f>
        <v>3000</v>
      </c>
      <c r="F279" s="17">
        <f>VLOOKUP(P279,'Material Unit Price List'!A:D,3,0)</f>
        <v>5.0000000000000001E-4</v>
      </c>
      <c r="G279" s="1" t="str">
        <f>TRIM(MID(N279,(FIND("]",N279)+1),
(FIND("#",N279)-1)-(FIND("]",N279))))</f>
        <v>BSJ-4</v>
      </c>
      <c r="H279" s="16" t="str">
        <f>IFERROR(VLOOKUP(P279,'Huawei BUn - JDI'!B:H,1,0)&amp;" - has convertion, divide for - "&amp;VLOOKUP(P279,'Huawei BUn - JDI'!B:H,4,0),
IFERROR(VLOOKUP(P279,'Huawei BUn - JDI'!L:O,1,0)&amp;"- has MOQ of - "&amp;VLOOKUP(P279,'Huawei BUn - JDI'!L:O,3,0)," Sem Conversão"))</f>
        <v xml:space="preserve"> Sem Conversão</v>
      </c>
      <c r="J279" s="12" t="s">
        <v>4</v>
      </c>
      <c r="K279" s="9" t="b">
        <v>1</v>
      </c>
      <c r="L279" s="9" t="s">
        <v>7781</v>
      </c>
      <c r="M279" s="11" t="s">
        <v>8681</v>
      </c>
      <c r="N279" s="10" t="s">
        <v>7658</v>
      </c>
      <c r="O279" s="9" t="s">
        <v>7544</v>
      </c>
      <c r="P279" s="10" t="s">
        <v>2043</v>
      </c>
      <c r="Q279" s="9" t="s">
        <v>2044</v>
      </c>
      <c r="R279" s="161" t="s">
        <v>7545</v>
      </c>
      <c r="S279" s="10" t="s">
        <v>7</v>
      </c>
      <c r="T279" s="9" t="s">
        <v>7705</v>
      </c>
      <c r="U279" s="10" t="s">
        <v>1</v>
      </c>
      <c r="V279" s="9">
        <v>1000</v>
      </c>
      <c r="W279" s="10">
        <v>47</v>
      </c>
      <c r="X279" s="9" t="s">
        <v>5</v>
      </c>
      <c r="Y279" s="8">
        <v>45332</v>
      </c>
      <c r="Z279" s="7">
        <v>45262</v>
      </c>
      <c r="AA279" s="8">
        <v>45323</v>
      </c>
      <c r="AB279" s="7">
        <v>45323</v>
      </c>
      <c r="AC279" s="6">
        <v>3000</v>
      </c>
    </row>
    <row r="280" spans="1:30" hidden="1">
      <c r="A280" s="15" t="str">
        <f t="shared" ca="1" si="18"/>
        <v>Future PO</v>
      </c>
      <c r="B280" s="40" t="str">
        <f ca="1">IFERROR(IF(FIND("TAMURA",UPPER(Q280))&lt;&gt;0,"LOCAL PO &gt; 'TAMURA' ","ERRO Regra Tamura"),
IFERROR(IF(LOWER(S280)="national","Local PO",
IF(YEAR(Z280)&amp;TEXT(WEEKNUM(Z280),"00")&lt;=YEAR(TODAY())&amp;TEXT(WEEKNUM(TODAY())  +1,"00"),"PO &gt; Ok",   "Future PO")),""))</f>
        <v>Future PO</v>
      </c>
      <c r="C280" s="18" t="str">
        <f>IFERROR(IF(VLOOKUP(G280&amp;P280,'Troca PN'!A:G,5,0)&lt;&gt;0,"TEVE Troca de PN","  &gt; ERRO CHAVE SKU&amp;PN "),"")</f>
        <v/>
      </c>
      <c r="D280" s="18" t="str">
        <f>IFERROR(IF(VLOOKUP(G280&amp;P280,'Troca PN'!A:G,5,0)&lt;&gt;0,VLOOKUP(P280,'Troca PN'!C:G,2,0),"  &gt; ERRO CHAVE SKU&amp;PN "),P280)</f>
        <v>07091605-001</v>
      </c>
      <c r="E280" s="54">
        <f>IFERROR(ROUNDUP((AC280/VLOOKUP(P280,'Huawei BUn - JDI'!B:H,4,0))*VLOOKUP(P280,'Huawei BUn - JDI'!B:H,7,0),0),
IFERROR(IF(AC280/VLOOKUP(P280,'Huawei BUn - JDI'!L:O,3,0)&lt;1,VLOOKUP(P280,'Huawei BUn - JDI'!L:O,3,0),
IFERROR(IF(AC280/VLOOKUP(P280,'Huawei BUn - JDI'!L:O,3,0)&lt;&gt;ROUND(AC280/VLOOKUP(P280,'Huawei BUn - JDI'!L:O,3,0),0),ROUNDUP(AC280/VLOOKUP(P280,'Huawei BUn - JDI'!L:O,3,0),0),AC280),AC280)),AC280))</f>
        <v>3000</v>
      </c>
      <c r="F280" s="17">
        <f>VLOOKUP(P280,'Material Unit Price List'!A:D,3,0)</f>
        <v>5.0000000000000001E-4</v>
      </c>
      <c r="G280" s="1" t="str">
        <f>TRIM(MID(N280,(FIND("]",N280)+1),
(FIND("#",N280)-1)-(FIND("]",N280))))</f>
        <v>BSJ-4</v>
      </c>
      <c r="H280" s="16" t="str">
        <f>IFERROR(VLOOKUP(P280,'Huawei BUn - JDI'!B:H,1,0)&amp;" - has convertion, divide for - "&amp;VLOOKUP(P280,'Huawei BUn - JDI'!B:H,4,0),
IFERROR(VLOOKUP(P280,'Huawei BUn - JDI'!L:O,1,0)&amp;"- has MOQ of - "&amp;VLOOKUP(P280,'Huawei BUn - JDI'!L:O,3,0)," Sem Conversão"))</f>
        <v xml:space="preserve"> Sem Conversão</v>
      </c>
      <c r="J280" s="12" t="s">
        <v>4</v>
      </c>
      <c r="K280" s="9" t="b">
        <v>1</v>
      </c>
      <c r="L280" s="9" t="s">
        <v>7781</v>
      </c>
      <c r="M280" s="11" t="s">
        <v>8682</v>
      </c>
      <c r="N280" s="10" t="s">
        <v>7677</v>
      </c>
      <c r="O280" s="9" t="s">
        <v>7544</v>
      </c>
      <c r="P280" s="10" t="s">
        <v>2043</v>
      </c>
      <c r="Q280" s="9" t="s">
        <v>2044</v>
      </c>
      <c r="R280" s="161" t="s">
        <v>7545</v>
      </c>
      <c r="S280" s="10" t="s">
        <v>7</v>
      </c>
      <c r="T280" s="9" t="s">
        <v>7705</v>
      </c>
      <c r="U280" s="10" t="s">
        <v>1</v>
      </c>
      <c r="V280" s="9">
        <v>1000</v>
      </c>
      <c r="W280" s="10">
        <v>47</v>
      </c>
      <c r="X280" s="9" t="s">
        <v>5</v>
      </c>
      <c r="Y280" s="8">
        <v>45333</v>
      </c>
      <c r="Z280" s="7">
        <v>45262</v>
      </c>
      <c r="AA280" s="8">
        <v>45323</v>
      </c>
      <c r="AB280" s="7">
        <v>45323</v>
      </c>
      <c r="AC280" s="6">
        <v>3000</v>
      </c>
    </row>
    <row r="281" spans="1:30" hidden="1">
      <c r="A281" s="15" t="str">
        <f t="shared" ca="1" si="18"/>
        <v>Future PO</v>
      </c>
      <c r="B281" s="40" t="str">
        <f ca="1">IFERROR(IF(FIND("TAMURA",UPPER(Q281))&lt;&gt;0,"LOCAL PO &gt; 'TAMURA' ","ERRO Regra Tamura"),
IFERROR(IF(LOWER(S281)="national","Local PO",
IF(YEAR(Z281)&amp;TEXT(WEEKNUM(Z281),"00")&lt;=YEAR(TODAY())&amp;TEXT(WEEKNUM(TODAY())  +1,"00"),"PO &gt; Ok",   "Future PO")),""))</f>
        <v>Future PO</v>
      </c>
      <c r="C281" s="18" t="str">
        <f>IFERROR(IF(VLOOKUP(G281&amp;P281,'Troca PN'!A:G,5,0)&lt;&gt;0,"TEVE Troca de PN","  &gt; ERRO CHAVE SKU&amp;PN "),"")</f>
        <v/>
      </c>
      <c r="D281" s="18" t="str">
        <f>IFERROR(IF(VLOOKUP(G281&amp;P281,'Troca PN'!A:G,5,0)&lt;&gt;0,VLOOKUP(P281,'Troca PN'!C:G,2,0),"  &gt; ERRO CHAVE SKU&amp;PN "),P281)</f>
        <v>07091605-001</v>
      </c>
      <c r="E281" s="54">
        <f>IFERROR(ROUNDUP((AC281/VLOOKUP(P281,'Huawei BUn - JDI'!B:H,4,0))*VLOOKUP(P281,'Huawei BUn - JDI'!B:H,7,0),0),
IFERROR(IF(AC281/VLOOKUP(P281,'Huawei BUn - JDI'!L:O,3,0)&lt;1,VLOOKUP(P281,'Huawei BUn - JDI'!L:O,3,0),
IFERROR(IF(AC281/VLOOKUP(P281,'Huawei BUn - JDI'!L:O,3,0)&lt;&gt;ROUND(AC281/VLOOKUP(P281,'Huawei BUn - JDI'!L:O,3,0),0),ROUNDUP(AC281/VLOOKUP(P281,'Huawei BUn - JDI'!L:O,3,0),0),AC281),AC281)),AC281))</f>
        <v>147</v>
      </c>
      <c r="F281" s="17">
        <f>VLOOKUP(P281,'Material Unit Price List'!A:D,3,0)</f>
        <v>5.0000000000000001E-4</v>
      </c>
      <c r="G281" s="1" t="str">
        <f>TRIM(MID(N281,(FIND("]",N281)+1),
(FIND("#",N281)-1)-(FIND("]",N281))))</f>
        <v>TVH-3</v>
      </c>
      <c r="H281" s="16" t="str">
        <f>IFERROR(VLOOKUP(P281,'Huawei BUn - JDI'!B:H,1,0)&amp;" - has convertion, divide for - "&amp;VLOOKUP(P281,'Huawei BUn - JDI'!B:H,4,0),
IFERROR(VLOOKUP(P281,'Huawei BUn - JDI'!L:O,1,0)&amp;"- has MOQ of - "&amp;VLOOKUP(P281,'Huawei BUn - JDI'!L:O,3,0)," Sem Conversão"))</f>
        <v xml:space="preserve"> Sem Conversão</v>
      </c>
      <c r="J281" s="12" t="s">
        <v>4</v>
      </c>
      <c r="K281" s="9" t="b">
        <v>1</v>
      </c>
      <c r="L281" s="9" t="s">
        <v>7781</v>
      </c>
      <c r="M281" s="11" t="s">
        <v>8683</v>
      </c>
      <c r="N281" s="10" t="s">
        <v>7667</v>
      </c>
      <c r="O281" s="9" t="s">
        <v>7544</v>
      </c>
      <c r="P281" s="10" t="s">
        <v>2043</v>
      </c>
      <c r="Q281" s="9" t="s">
        <v>2044</v>
      </c>
      <c r="R281" s="161" t="s">
        <v>7545</v>
      </c>
      <c r="S281" s="10" t="s">
        <v>7</v>
      </c>
      <c r="T281" s="9" t="s">
        <v>7705</v>
      </c>
      <c r="U281" s="10" t="s">
        <v>1</v>
      </c>
      <c r="V281" s="9">
        <v>1000</v>
      </c>
      <c r="W281" s="10">
        <v>47</v>
      </c>
      <c r="X281" s="9" t="s">
        <v>5</v>
      </c>
      <c r="Y281" s="8">
        <v>45323</v>
      </c>
      <c r="Z281" s="7">
        <v>45262</v>
      </c>
      <c r="AA281" s="8">
        <v>45323</v>
      </c>
      <c r="AB281" s="7">
        <v>45323</v>
      </c>
      <c r="AC281" s="6">
        <v>147</v>
      </c>
    </row>
    <row r="282" spans="1:30" hidden="1">
      <c r="A282" s="15" t="str">
        <f t="shared" ca="1" si="18"/>
        <v>PO &gt; Ok</v>
      </c>
      <c r="B282" s="40" t="s">
        <v>10768</v>
      </c>
      <c r="C282" s="18" t="str">
        <f>IFERROR(IF(VLOOKUP(G282&amp;P282,'Troca PN'!A:G,5,0)&lt;&gt;0,"TEVE Troca de PN","  &gt; ERRO CHAVE SKU&amp;PN "),"")</f>
        <v/>
      </c>
      <c r="D282" s="18" t="str">
        <f>IFERROR(IF(VLOOKUP(G282&amp;P282,'Troca PN'!A:G,5,0)&lt;&gt;0,VLOOKUP(P282,'Troca PN'!C:G,2,0),"  &gt; ERRO CHAVE SKU&amp;PN "),P282)</f>
        <v>07091606-001</v>
      </c>
      <c r="E282" s="54">
        <f>IFERROR(ROUNDUP((AC282/VLOOKUP(P282,'Huawei BUn - JDI'!B:H,4,0))*VLOOKUP(P282,'Huawei BUn - JDI'!B:H,7,0),0),
IFERROR(IF(AC282/VLOOKUP(P282,'Huawei BUn - JDI'!L:O,3,0)&lt;1,VLOOKUP(P282,'Huawei BUn - JDI'!L:O,3,0),
IFERROR(IF(AC282/VLOOKUP(P282,'Huawei BUn - JDI'!L:O,3,0)&lt;&gt;ROUND(AC282/VLOOKUP(P282,'Huawei BUn - JDI'!L:O,3,0),0),ROUNDUP(AC282/VLOOKUP(P282,'Huawei BUn - JDI'!L:O,3,0),0),AC282),AC282)),AC282))</f>
        <v>2144</v>
      </c>
      <c r="F282" s="17">
        <f>VLOOKUP(P282,'Material Unit Price List'!A:D,3,0)</f>
        <v>8.9999999999999998E-4</v>
      </c>
      <c r="G282" s="1" t="str">
        <f>TRIM(MID(N282,(FIND("]",N282)+1),
(FIND("#",N282)-1)-(FIND("]",N282))))</f>
        <v>BSJ-4</v>
      </c>
      <c r="H282" s="16" t="str">
        <f>IFERROR(VLOOKUP(P282,'Huawei BUn - JDI'!B:H,1,0)&amp;" - has convertion, divide for - "&amp;VLOOKUP(P282,'Huawei BUn - JDI'!B:H,4,0),
IFERROR(VLOOKUP(P282,'Huawei BUn - JDI'!L:O,1,0)&amp;"- has MOQ of - "&amp;VLOOKUP(P282,'Huawei BUn - JDI'!L:O,3,0)," Sem Conversão"))</f>
        <v xml:space="preserve"> Sem Conversão</v>
      </c>
      <c r="J282" s="12" t="s">
        <v>4</v>
      </c>
      <c r="K282" s="9" t="b">
        <v>1</v>
      </c>
      <c r="L282" s="9" t="s">
        <v>7782</v>
      </c>
      <c r="M282" s="11" t="s">
        <v>8684</v>
      </c>
      <c r="N282" s="10" t="s">
        <v>7654</v>
      </c>
      <c r="O282" s="9" t="s">
        <v>7544</v>
      </c>
      <c r="P282" s="10" t="s">
        <v>6602</v>
      </c>
      <c r="Q282" s="9" t="s">
        <v>6603</v>
      </c>
      <c r="R282" s="161" t="s">
        <v>7545</v>
      </c>
      <c r="S282" s="10" t="s">
        <v>7</v>
      </c>
      <c r="T282" s="9" t="s">
        <v>7705</v>
      </c>
      <c r="U282" s="10" t="s">
        <v>1</v>
      </c>
      <c r="V282" s="9">
        <v>5000</v>
      </c>
      <c r="W282" s="10">
        <v>47</v>
      </c>
      <c r="X282" s="9" t="s">
        <v>5</v>
      </c>
      <c r="Y282" s="8">
        <v>45308</v>
      </c>
      <c r="Z282" s="7">
        <v>45231</v>
      </c>
      <c r="AA282" s="8">
        <v>45292</v>
      </c>
      <c r="AB282" s="7">
        <v>45292</v>
      </c>
      <c r="AC282" s="6">
        <v>2144</v>
      </c>
    </row>
    <row r="283" spans="1:30" hidden="1">
      <c r="A283" s="15" t="str">
        <f t="shared" ca="1" si="18"/>
        <v>Future PO</v>
      </c>
      <c r="B283" s="40" t="str">
        <f ca="1">IFERROR(IF(FIND("TAMURA",UPPER(Q283))&lt;&gt;0,"LOCAL PO &gt; 'TAMURA' ","ERRO Regra Tamura"),
IFERROR(IF(LOWER(S283)="national","Local PO",
IF(YEAR(Z283)&amp;TEXT(WEEKNUM(Z283),"00")&lt;=YEAR(TODAY())&amp;TEXT(WEEKNUM(TODAY())  +1,"00"),"PO &gt; Ok",   "Future PO")),""))</f>
        <v>Future PO</v>
      </c>
      <c r="C283" s="18" t="str">
        <f>IFERROR(IF(VLOOKUP(G283&amp;P283,'Troca PN'!A:G,5,0)&lt;&gt;0,"TEVE Troca de PN","  &gt; ERRO CHAVE SKU&amp;PN "),"")</f>
        <v/>
      </c>
      <c r="D283" s="18" t="str">
        <f>IFERROR(IF(VLOOKUP(G283&amp;P283,'Troca PN'!A:G,5,0)&lt;&gt;0,VLOOKUP(P283,'Troca PN'!C:G,2,0),"  &gt; ERRO CHAVE SKU&amp;PN "),P283)</f>
        <v>07091611-001</v>
      </c>
      <c r="E283" s="54">
        <f>IFERROR(ROUNDUP((AC283/VLOOKUP(P283,'Huawei BUn - JDI'!B:H,4,0))*VLOOKUP(P283,'Huawei BUn - JDI'!B:H,7,0),0),
IFERROR(IF(AC283/VLOOKUP(P283,'Huawei BUn - JDI'!L:O,3,0)&lt;1,VLOOKUP(P283,'Huawei BUn - JDI'!L:O,3,0),
IFERROR(IF(AC283/VLOOKUP(P283,'Huawei BUn - JDI'!L:O,3,0)&lt;&gt;ROUND(AC283/VLOOKUP(P283,'Huawei BUn - JDI'!L:O,3,0),0),ROUNDUP(AC283/VLOOKUP(P283,'Huawei BUn - JDI'!L:O,3,0),0),AC283),AC283)),AC283))</f>
        <v>7672</v>
      </c>
      <c r="F283" s="17">
        <f>VLOOKUP(P283,'Material Unit Price List'!A:D,3,0)</f>
        <v>2.9999999999999997E-4</v>
      </c>
      <c r="G283" s="1" t="str">
        <f>TRIM(MID(N283,(FIND("]",N283)+1),
(FIND("#",N283)-1)-(FIND("]",N283))))</f>
        <v>737-4</v>
      </c>
      <c r="H283" s="16" t="str">
        <f>IFERROR(VLOOKUP(P283,'Huawei BUn - JDI'!B:H,1,0)&amp;" - has convertion, divide for - "&amp;VLOOKUP(P283,'Huawei BUn - JDI'!B:H,4,0),
IFERROR(VLOOKUP(P283,'Huawei BUn - JDI'!L:O,1,0)&amp;"- has MOQ of - "&amp;VLOOKUP(P283,'Huawei BUn - JDI'!L:O,3,0)," Sem Conversão"))</f>
        <v xml:space="preserve"> Sem Conversão</v>
      </c>
      <c r="J283" s="12" t="s">
        <v>4</v>
      </c>
      <c r="K283" s="9" t="b">
        <v>1</v>
      </c>
      <c r="L283" s="9" t="s">
        <v>7783</v>
      </c>
      <c r="M283" s="11" t="s">
        <v>8685</v>
      </c>
      <c r="N283" s="10" t="s">
        <v>8391</v>
      </c>
      <c r="O283" s="9" t="s">
        <v>7544</v>
      </c>
      <c r="P283" s="10" t="s">
        <v>240</v>
      </c>
      <c r="Q283" s="9" t="s">
        <v>239</v>
      </c>
      <c r="R283" s="161" t="s">
        <v>7545</v>
      </c>
      <c r="S283" s="10" t="s">
        <v>7</v>
      </c>
      <c r="T283" s="9" t="s">
        <v>7705</v>
      </c>
      <c r="U283" s="10" t="s">
        <v>1</v>
      </c>
      <c r="V283" s="9">
        <v>10000</v>
      </c>
      <c r="W283" s="10">
        <v>47</v>
      </c>
      <c r="X283" s="9" t="s">
        <v>5</v>
      </c>
      <c r="Y283" s="8">
        <v>45330</v>
      </c>
      <c r="Z283" s="7">
        <v>45248</v>
      </c>
      <c r="AA283" s="8">
        <v>45309</v>
      </c>
      <c r="AB283" s="7">
        <v>45309</v>
      </c>
      <c r="AC283" s="6">
        <v>7672</v>
      </c>
    </row>
    <row r="284" spans="1:30" hidden="1">
      <c r="A284" s="15" t="str">
        <f t="shared" ca="1" si="18"/>
        <v>Future PO</v>
      </c>
      <c r="B284" s="40" t="str">
        <f ca="1">IFERROR(IF(FIND("TAMURA",UPPER(Q284))&lt;&gt;0,"LOCAL PO &gt; 'TAMURA' ","ERRO Regra Tamura"),
IFERROR(IF(LOWER(S284)="national","Local PO",
IF(YEAR(Z284)&amp;TEXT(WEEKNUM(Z284),"00")&lt;=YEAR(TODAY())&amp;TEXT(WEEKNUM(TODAY())  +1,"00"),"PO &gt; Ok",   "Future PO")),""))</f>
        <v>Future PO</v>
      </c>
      <c r="C284" s="18" t="str">
        <f>IFERROR(IF(VLOOKUP(G284&amp;P284,'Troca PN'!A:G,5,0)&lt;&gt;0,"TEVE Troca de PN","  &gt; ERRO CHAVE SKU&amp;PN "),"")</f>
        <v/>
      </c>
      <c r="D284" s="18" t="str">
        <f>IFERROR(IF(VLOOKUP(G284&amp;P284,'Troca PN'!A:G,5,0)&lt;&gt;0,VLOOKUP(P284,'Troca PN'!C:G,2,0),"  &gt; ERRO CHAVE SKU&amp;PN "),P284)</f>
        <v>07091644-001</v>
      </c>
      <c r="E284" s="54">
        <f>IFERROR(ROUNDUP((AC284/VLOOKUP(P284,'Huawei BUn - JDI'!B:H,4,0))*VLOOKUP(P284,'Huawei BUn - JDI'!B:H,7,0),0),
IFERROR(IF(AC284/VLOOKUP(P284,'Huawei BUn - JDI'!L:O,3,0)&lt;1,VLOOKUP(P284,'Huawei BUn - JDI'!L:O,3,0),
IFERROR(IF(AC284/VLOOKUP(P284,'Huawei BUn - JDI'!L:O,3,0)&lt;&gt;ROUND(AC284/VLOOKUP(P284,'Huawei BUn - JDI'!L:O,3,0),0),ROUNDUP(AC284/VLOOKUP(P284,'Huawei BUn - JDI'!L:O,3,0),0),AC284),AC284)),AC284))</f>
        <v>5000</v>
      </c>
      <c r="F284" s="17">
        <f>VLOOKUP(P284,'Material Unit Price List'!A:D,3,0)</f>
        <v>2.2000000000000001E-3</v>
      </c>
      <c r="G284" s="1" t="str">
        <f>TRIM(MID(N284,(FIND("]",N284)+1),
(FIND("#",N284)-1)-(FIND("]",N284))))</f>
        <v>VFF-3</v>
      </c>
      <c r="H284" s="16" t="str">
        <f>IFERROR(VLOOKUP(P284,'Huawei BUn - JDI'!B:H,1,0)&amp;" - has convertion, divide for - "&amp;VLOOKUP(P284,'Huawei BUn - JDI'!B:H,4,0),
IFERROR(VLOOKUP(P284,'Huawei BUn - JDI'!L:O,1,0)&amp;"- has MOQ of - "&amp;VLOOKUP(P284,'Huawei BUn - JDI'!L:O,3,0)," Sem Conversão"))</f>
        <v xml:space="preserve"> Sem Conversão</v>
      </c>
      <c r="J284" s="12" t="s">
        <v>4</v>
      </c>
      <c r="K284" s="9" t="b">
        <v>1</v>
      </c>
      <c r="L284" s="9" t="s">
        <v>7784</v>
      </c>
      <c r="M284" s="11" t="s">
        <v>8686</v>
      </c>
      <c r="N284" s="10" t="s">
        <v>7656</v>
      </c>
      <c r="O284" s="9" t="s">
        <v>7544</v>
      </c>
      <c r="P284" s="10" t="s">
        <v>2084</v>
      </c>
      <c r="Q284" s="9" t="s">
        <v>2085</v>
      </c>
      <c r="R284" s="161" t="s">
        <v>7545</v>
      </c>
      <c r="S284" s="10" t="s">
        <v>7</v>
      </c>
      <c r="T284" s="9" t="s">
        <v>7705</v>
      </c>
      <c r="U284" s="10" t="s">
        <v>1</v>
      </c>
      <c r="V284" s="9">
        <v>5000</v>
      </c>
      <c r="W284" s="10">
        <v>47</v>
      </c>
      <c r="X284" s="9" t="s">
        <v>5</v>
      </c>
      <c r="Y284" s="8">
        <v>45324</v>
      </c>
      <c r="Z284" s="7">
        <v>45262</v>
      </c>
      <c r="AA284" s="8">
        <v>45323</v>
      </c>
      <c r="AB284" s="7">
        <v>45323</v>
      </c>
      <c r="AC284" s="6">
        <v>5000</v>
      </c>
    </row>
    <row r="285" spans="1:30" hidden="1">
      <c r="A285" s="15" t="str">
        <f t="shared" ca="1" si="18"/>
        <v>Future PO</v>
      </c>
      <c r="B285" s="40" t="str">
        <f ca="1">IFERROR(IF(FIND("TAMURA",UPPER(Q285))&lt;&gt;0,"LOCAL PO &gt; 'TAMURA' ","ERRO Regra Tamura"),
IFERROR(IF(LOWER(S285)="national","Local PO",
IF(YEAR(Z285)&amp;TEXT(WEEKNUM(Z285),"00")&lt;=YEAR(TODAY())&amp;TEXT(WEEKNUM(TODAY())  +1,"00"),"PO &gt; Ok",   "Future PO")),""))</f>
        <v>Future PO</v>
      </c>
      <c r="C285" s="18" t="str">
        <f>IFERROR(IF(VLOOKUP(G285&amp;P285,'Troca PN'!A:G,5,0)&lt;&gt;0,"TEVE Troca de PN","  &gt; ERRO CHAVE SKU&amp;PN "),"")</f>
        <v/>
      </c>
      <c r="D285" s="18" t="str">
        <f>IFERROR(IF(VLOOKUP(G285&amp;P285,'Troca PN'!A:G,5,0)&lt;&gt;0,VLOOKUP(P285,'Troca PN'!C:G,2,0),"  &gt; ERRO CHAVE SKU&amp;PN "),P285)</f>
        <v>07091644-001</v>
      </c>
      <c r="E285" s="54">
        <f>IFERROR(ROUNDUP((AC285/VLOOKUP(P285,'Huawei BUn - JDI'!B:H,4,0))*VLOOKUP(P285,'Huawei BUn - JDI'!B:H,7,0),0),
IFERROR(IF(AC285/VLOOKUP(P285,'Huawei BUn - JDI'!L:O,3,0)&lt;1,VLOOKUP(P285,'Huawei BUn - JDI'!L:O,3,0),
IFERROR(IF(AC285/VLOOKUP(P285,'Huawei BUn - JDI'!L:O,3,0)&lt;&gt;ROUND(AC285/VLOOKUP(P285,'Huawei BUn - JDI'!L:O,3,0),0),ROUNDUP(AC285/VLOOKUP(P285,'Huawei BUn - JDI'!L:O,3,0),0),AC285),AC285)),AC285))</f>
        <v>4299</v>
      </c>
      <c r="F285" s="17">
        <f>VLOOKUP(P285,'Material Unit Price List'!A:D,3,0)</f>
        <v>2.2000000000000001E-3</v>
      </c>
      <c r="G285" s="1" t="str">
        <f>TRIM(MID(N285,(FIND("]",N285)+1),
(FIND("#",N285)-1)-(FIND("]",N285))))</f>
        <v>VFF-3</v>
      </c>
      <c r="H285" s="16" t="str">
        <f>IFERROR(VLOOKUP(P285,'Huawei BUn - JDI'!B:H,1,0)&amp;" - has convertion, divide for - "&amp;VLOOKUP(P285,'Huawei BUn - JDI'!B:H,4,0),
IFERROR(VLOOKUP(P285,'Huawei BUn - JDI'!L:O,1,0)&amp;"- has MOQ of - "&amp;VLOOKUP(P285,'Huawei BUn - JDI'!L:O,3,0)," Sem Conversão"))</f>
        <v xml:space="preserve"> Sem Conversão</v>
      </c>
      <c r="J285" s="12" t="s">
        <v>4</v>
      </c>
      <c r="K285" s="9" t="b">
        <v>1</v>
      </c>
      <c r="L285" s="9" t="s">
        <v>7784</v>
      </c>
      <c r="M285" s="11" t="s">
        <v>8687</v>
      </c>
      <c r="N285" s="10" t="s">
        <v>7656</v>
      </c>
      <c r="O285" s="9" t="s">
        <v>7544</v>
      </c>
      <c r="P285" s="10" t="s">
        <v>2084</v>
      </c>
      <c r="Q285" s="9" t="s">
        <v>2085</v>
      </c>
      <c r="R285" s="161" t="s">
        <v>7545</v>
      </c>
      <c r="S285" s="10" t="s">
        <v>7</v>
      </c>
      <c r="T285" s="9" t="s">
        <v>7705</v>
      </c>
      <c r="U285" s="10" t="s">
        <v>1</v>
      </c>
      <c r="V285" s="9">
        <v>5000</v>
      </c>
      <c r="W285" s="10">
        <v>47</v>
      </c>
      <c r="X285" s="9" t="s">
        <v>5</v>
      </c>
      <c r="Y285" s="8">
        <v>45325</v>
      </c>
      <c r="Z285" s="7">
        <v>45262</v>
      </c>
      <c r="AA285" s="8">
        <v>45323</v>
      </c>
      <c r="AB285" s="7">
        <v>45323</v>
      </c>
      <c r="AC285" s="6">
        <v>4299</v>
      </c>
    </row>
    <row r="286" spans="1:30">
      <c r="A286" s="15" t="str">
        <f t="shared" ca="1" si="18"/>
        <v>PO &gt; Ok</v>
      </c>
      <c r="B286" s="40" t="str">
        <f ca="1">IFERROR(IF(FIND("TAMURA",UPPER(Q286))&lt;&gt;0,"LOCAL PO &gt; 'TAMURA' ","ERRO Regra Tamura"),
IFERROR(IF(LOWER(S286)="national","Local PO",
IF(YEAR(Z286)&amp;TEXT(WEEKNUM(Z286),"00")&lt;=YEAR(TODAY())&amp;TEXT(WEEKNUM(TODAY())  +1,"00"),"PO &gt; Ok",   "Future PO")),""))</f>
        <v>PO &gt; Ok</v>
      </c>
      <c r="C286" s="18" t="str">
        <f>IFERROR(IF(VLOOKUP(G286&amp;P286,'Troca PN'!A:G,5,0)&lt;&gt;0,"TEVE Troca de PN","  &gt; ERRO CHAVE SKU&amp;PN "),"")</f>
        <v/>
      </c>
      <c r="D286" s="18" t="str">
        <f>IFERROR(IF(VLOOKUP(G286&amp;P286,'Troca PN'!A:G,5,0)&lt;&gt;0,VLOOKUP(P286,'Troca PN'!C:G,2,0),"  &gt; ERRO CHAVE SKU&amp;PN "),P286)</f>
        <v>07091646-001</v>
      </c>
      <c r="E286" s="54">
        <f>IFERROR(ROUNDUP((AC286/VLOOKUP(P286,'Huawei BUn - JDI'!B:H,4,0))*VLOOKUP(P286,'Huawei BUn - JDI'!B:H,7,0),0),
IFERROR(IF(AC286/VLOOKUP(P286,'Huawei BUn - JDI'!L:O,3,0)&lt;1,VLOOKUP(P286,'Huawei BUn - JDI'!L:O,3,0),
IFERROR(IF(AC286/VLOOKUP(P286,'Huawei BUn - JDI'!L:O,3,0)&lt;&gt;ROUND(AC286/VLOOKUP(P286,'Huawei BUn - JDI'!L:O,3,0),0),ROUNDUP(AC286/VLOOKUP(P286,'Huawei BUn - JDI'!L:O,3,0),0),AC286),AC286)),AC286))</f>
        <v>11000</v>
      </c>
      <c r="F286" s="17">
        <f>VLOOKUP(P286,'Material Unit Price List'!A:D,3,0)</f>
        <v>4.0000000000000002E-4</v>
      </c>
      <c r="G286" s="1" t="str">
        <f>TRIM(MID(N286,(FIND("]",N286)+1),
(FIND("#",N286)-1)-(FIND("]",N286))))</f>
        <v>707-4</v>
      </c>
      <c r="H286" s="16" t="str">
        <f>IFERROR(VLOOKUP(P286,'Huawei BUn - JDI'!B:H,1,0)&amp;" - has convertion, divide for - "&amp;VLOOKUP(P286,'Huawei BUn - JDI'!B:H,4,0),
IFERROR(VLOOKUP(P286,'Huawei BUn - JDI'!L:O,1,0)&amp;"- has MOQ of - "&amp;VLOOKUP(P286,'Huawei BUn - JDI'!L:O,3,0)," Sem Conversão"))</f>
        <v xml:space="preserve"> Sem Conversão</v>
      </c>
      <c r="J286" s="12" t="s">
        <v>4</v>
      </c>
      <c r="K286" s="9" t="b">
        <v>0</v>
      </c>
      <c r="L286" s="9" t="s">
        <v>7785</v>
      </c>
      <c r="M286" s="11" t="s">
        <v>8688</v>
      </c>
      <c r="N286" s="10" t="s">
        <v>8448</v>
      </c>
      <c r="O286" s="9" t="s">
        <v>7544</v>
      </c>
      <c r="P286" s="10" t="s">
        <v>237</v>
      </c>
      <c r="Q286" s="9" t="s">
        <v>236</v>
      </c>
      <c r="R286" s="161" t="s">
        <v>7545</v>
      </c>
      <c r="S286" s="10" t="s">
        <v>7</v>
      </c>
      <c r="T286" s="9" t="s">
        <v>7705</v>
      </c>
      <c r="U286" s="10" t="s">
        <v>1</v>
      </c>
      <c r="V286" s="9">
        <v>1000</v>
      </c>
      <c r="W286" s="10">
        <v>47</v>
      </c>
      <c r="X286" s="9" t="s">
        <v>5</v>
      </c>
      <c r="Y286" s="8">
        <v>45310</v>
      </c>
      <c r="Z286" s="7">
        <v>45217</v>
      </c>
      <c r="AA286" s="8">
        <v>45278</v>
      </c>
      <c r="AB286" s="7">
        <v>45284</v>
      </c>
      <c r="AC286" s="6">
        <v>11000</v>
      </c>
      <c r="AD286" s="1" t="s">
        <v>10769</v>
      </c>
    </row>
    <row r="287" spans="1:30" hidden="1">
      <c r="A287" s="15" t="str">
        <f t="shared" ca="1" si="18"/>
        <v>PO &gt; Ok</v>
      </c>
      <c r="B287" s="40" t="s">
        <v>10768</v>
      </c>
      <c r="C287" s="18" t="str">
        <f>IFERROR(IF(VLOOKUP(G287&amp;P287,'Troca PN'!A:G,5,0)&lt;&gt;0,"TEVE Troca de PN","  &gt; ERRO CHAVE SKU&amp;PN "),"")</f>
        <v/>
      </c>
      <c r="D287" s="18" t="str">
        <f>IFERROR(IF(VLOOKUP(G287&amp;P287,'Troca PN'!A:G,5,0)&lt;&gt;0,VLOOKUP(P287,'Troca PN'!C:G,2,0),"  &gt; ERRO CHAVE SKU&amp;PN "),P287)</f>
        <v>07091646-001</v>
      </c>
      <c r="E287" s="54">
        <f>IFERROR(ROUNDUP((AC287/VLOOKUP(P287,'Huawei BUn - JDI'!B:H,4,0))*VLOOKUP(P287,'Huawei BUn - JDI'!B:H,7,0),0),
IFERROR(IF(AC287/VLOOKUP(P287,'Huawei BUn - JDI'!L:O,3,0)&lt;1,VLOOKUP(P287,'Huawei BUn - JDI'!L:O,3,0),
IFERROR(IF(AC287/VLOOKUP(P287,'Huawei BUn - JDI'!L:O,3,0)&lt;&gt;ROUND(AC287/VLOOKUP(P287,'Huawei BUn - JDI'!L:O,3,0),0),ROUNDUP(AC287/VLOOKUP(P287,'Huawei BUn - JDI'!L:O,3,0),0),AC287),AC287)),AC287))</f>
        <v>7000</v>
      </c>
      <c r="F287" s="17">
        <f>VLOOKUP(P287,'Material Unit Price List'!A:D,3,0)</f>
        <v>4.0000000000000002E-4</v>
      </c>
      <c r="G287" s="1" t="str">
        <f>TRIM(MID(N287,(FIND("]",N287)+1),
(FIND("#",N287)-1)-(FIND("]",N287))))</f>
        <v>VFF-3</v>
      </c>
      <c r="H287" s="16" t="str">
        <f>IFERROR(VLOOKUP(P287,'Huawei BUn - JDI'!B:H,1,0)&amp;" - has convertion, divide for - "&amp;VLOOKUP(P287,'Huawei BUn - JDI'!B:H,4,0),
IFERROR(VLOOKUP(P287,'Huawei BUn - JDI'!L:O,1,0)&amp;"- has MOQ of - "&amp;VLOOKUP(P287,'Huawei BUn - JDI'!L:O,3,0)," Sem Conversão"))</f>
        <v xml:space="preserve"> Sem Conversão</v>
      </c>
      <c r="J287" s="12" t="s">
        <v>4</v>
      </c>
      <c r="K287" s="9" t="b">
        <v>1</v>
      </c>
      <c r="L287" s="9" t="s">
        <v>7785</v>
      </c>
      <c r="M287" s="11" t="s">
        <v>8689</v>
      </c>
      <c r="N287" s="10" t="s">
        <v>7699</v>
      </c>
      <c r="O287" s="9" t="s">
        <v>7544</v>
      </c>
      <c r="P287" s="13" t="s">
        <v>237</v>
      </c>
      <c r="Q287" s="9" t="s">
        <v>236</v>
      </c>
      <c r="R287" s="161" t="s">
        <v>7545</v>
      </c>
      <c r="S287" s="10" t="s">
        <v>7</v>
      </c>
      <c r="T287" s="9" t="s">
        <v>7705</v>
      </c>
      <c r="U287" s="10" t="s">
        <v>1</v>
      </c>
      <c r="V287" s="9">
        <v>1000</v>
      </c>
      <c r="W287" s="10">
        <v>47</v>
      </c>
      <c r="X287" s="9" t="s">
        <v>5</v>
      </c>
      <c r="Y287" s="8">
        <v>45293</v>
      </c>
      <c r="Z287" s="7">
        <v>45231</v>
      </c>
      <c r="AA287" s="8">
        <v>45292</v>
      </c>
      <c r="AB287" s="7">
        <v>45292</v>
      </c>
      <c r="AC287" s="6">
        <v>7000</v>
      </c>
    </row>
    <row r="288" spans="1:30" hidden="1">
      <c r="A288" s="15" t="str">
        <f t="shared" ca="1" si="18"/>
        <v>Future PO</v>
      </c>
      <c r="B288" s="40" t="str">
        <f ca="1">IFERROR(IF(FIND("TAMURA",UPPER(Q288))&lt;&gt;0,"LOCAL PO &gt; 'TAMURA' ","ERRO Regra Tamura"),
IFERROR(IF(LOWER(S288)="national","Local PO",
IF(YEAR(Z288)&amp;TEXT(WEEKNUM(Z288),"00")&lt;=YEAR(TODAY())&amp;TEXT(WEEKNUM(TODAY())  +1,"00"),"PO &gt; Ok",   "Future PO")),""))</f>
        <v>Future PO</v>
      </c>
      <c r="C288" s="18" t="str">
        <f>IFERROR(IF(VLOOKUP(G288&amp;P288,'Troca PN'!A:G,5,0)&lt;&gt;0,"TEVE Troca de PN","  &gt; ERRO CHAVE SKU&amp;PN "),"")</f>
        <v/>
      </c>
      <c r="D288" s="18" t="str">
        <f>IFERROR(IF(VLOOKUP(G288&amp;P288,'Troca PN'!A:G,5,0)&lt;&gt;0,VLOOKUP(P288,'Troca PN'!C:G,2,0),"  &gt; ERRO CHAVE SKU&amp;PN "),P288)</f>
        <v>07091646-001</v>
      </c>
      <c r="E288" s="54">
        <f>IFERROR(ROUNDUP((AC288/VLOOKUP(P288,'Huawei BUn - JDI'!B:H,4,0))*VLOOKUP(P288,'Huawei BUn - JDI'!B:H,7,0),0),
IFERROR(IF(AC288/VLOOKUP(P288,'Huawei BUn - JDI'!L:O,3,0)&lt;1,VLOOKUP(P288,'Huawei BUn - JDI'!L:O,3,0),
IFERROR(IF(AC288/VLOOKUP(P288,'Huawei BUn - JDI'!L:O,3,0)&lt;&gt;ROUND(AC288/VLOOKUP(P288,'Huawei BUn - JDI'!L:O,3,0),0),ROUNDUP(AC288/VLOOKUP(P288,'Huawei BUn - JDI'!L:O,3,0),0),AC288),AC288)),AC288))</f>
        <v>3000</v>
      </c>
      <c r="F288" s="17">
        <f>VLOOKUP(P288,'Material Unit Price List'!A:D,3,0)</f>
        <v>4.0000000000000002E-4</v>
      </c>
      <c r="G288" s="1" t="str">
        <f>TRIM(MID(N288,(FIND("]",N288)+1),
(FIND("#",N288)-1)-(FIND("]",N288))))</f>
        <v>VFF-3</v>
      </c>
      <c r="H288" s="16" t="str">
        <f>IFERROR(VLOOKUP(P288,'Huawei BUn - JDI'!B:H,1,0)&amp;" - has convertion, divide for - "&amp;VLOOKUP(P288,'Huawei BUn - JDI'!B:H,4,0),
IFERROR(VLOOKUP(P288,'Huawei BUn - JDI'!L:O,1,0)&amp;"- has MOQ of - "&amp;VLOOKUP(P288,'Huawei BUn - JDI'!L:O,3,0)," Sem Conversão"))</f>
        <v xml:space="preserve"> Sem Conversão</v>
      </c>
      <c r="J288" s="12" t="s">
        <v>4</v>
      </c>
      <c r="K288" s="9" t="b">
        <v>1</v>
      </c>
      <c r="L288" s="9" t="s">
        <v>7785</v>
      </c>
      <c r="M288" s="11" t="s">
        <v>8690</v>
      </c>
      <c r="N288" s="10" t="s">
        <v>7656</v>
      </c>
      <c r="O288" s="9" t="s">
        <v>7544</v>
      </c>
      <c r="P288" s="10" t="s">
        <v>237</v>
      </c>
      <c r="Q288" s="9" t="s">
        <v>236</v>
      </c>
      <c r="R288" s="161" t="s">
        <v>7545</v>
      </c>
      <c r="S288" s="10" t="s">
        <v>7</v>
      </c>
      <c r="T288" s="9" t="s">
        <v>7705</v>
      </c>
      <c r="U288" s="10" t="s">
        <v>1</v>
      </c>
      <c r="V288" s="9">
        <v>1000</v>
      </c>
      <c r="W288" s="10">
        <v>47</v>
      </c>
      <c r="X288" s="9" t="s">
        <v>5</v>
      </c>
      <c r="Y288" s="8">
        <v>45324</v>
      </c>
      <c r="Z288" s="7">
        <v>45262</v>
      </c>
      <c r="AA288" s="8">
        <v>45323</v>
      </c>
      <c r="AB288" s="7">
        <v>45323</v>
      </c>
      <c r="AC288" s="6">
        <v>3000</v>
      </c>
    </row>
    <row r="289" spans="1:29" hidden="1">
      <c r="A289" s="15" t="str">
        <f t="shared" ca="1" si="18"/>
        <v>Future PO</v>
      </c>
      <c r="B289" s="40" t="str">
        <f ca="1">IFERROR(IF(FIND("TAMURA",UPPER(Q289))&lt;&gt;0,"LOCAL PO &gt; 'TAMURA' ","ERRO Regra Tamura"),
IFERROR(IF(LOWER(S289)="national","Local PO",
IF(YEAR(Z289)&amp;TEXT(WEEKNUM(Z289),"00")&lt;=YEAR(TODAY())&amp;TEXT(WEEKNUM(TODAY())  +1,"00"),"PO &gt; Ok",   "Future PO")),""))</f>
        <v>Future PO</v>
      </c>
      <c r="C289" s="18" t="str">
        <f>IFERROR(IF(VLOOKUP(G289&amp;P289,'Troca PN'!A:G,5,0)&lt;&gt;0,"TEVE Troca de PN","  &gt; ERRO CHAVE SKU&amp;PN "),"")</f>
        <v/>
      </c>
      <c r="D289" s="18" t="str">
        <f>IFERROR(IF(VLOOKUP(G289&amp;P289,'Troca PN'!A:G,5,0)&lt;&gt;0,VLOOKUP(P289,'Troca PN'!C:G,2,0),"  &gt; ERRO CHAVE SKU&amp;PN "),P289)</f>
        <v>07091646-001</v>
      </c>
      <c r="E289" s="54">
        <f>IFERROR(ROUNDUP((AC289/VLOOKUP(P289,'Huawei BUn - JDI'!B:H,4,0))*VLOOKUP(P289,'Huawei BUn - JDI'!B:H,7,0),0),
IFERROR(IF(AC289/VLOOKUP(P289,'Huawei BUn - JDI'!L:O,3,0)&lt;1,VLOOKUP(P289,'Huawei BUn - JDI'!L:O,3,0),
IFERROR(IF(AC289/VLOOKUP(P289,'Huawei BUn - JDI'!L:O,3,0)&lt;&gt;ROUND(AC289/VLOOKUP(P289,'Huawei BUn - JDI'!L:O,3,0),0),ROUNDUP(AC289/VLOOKUP(P289,'Huawei BUn - JDI'!L:O,3,0),0),AC289),AC289)),AC289))</f>
        <v>3000</v>
      </c>
      <c r="F289" s="17">
        <f>VLOOKUP(P289,'Material Unit Price List'!A:D,3,0)</f>
        <v>4.0000000000000002E-4</v>
      </c>
      <c r="G289" s="1" t="str">
        <f>TRIM(MID(N289,(FIND("]",N289)+1),
(FIND("#",N289)-1)-(FIND("]",N289))))</f>
        <v>VFF-3</v>
      </c>
      <c r="H289" s="16" t="str">
        <f>IFERROR(VLOOKUP(P289,'Huawei BUn - JDI'!B:H,1,0)&amp;" - has convertion, divide for - "&amp;VLOOKUP(P289,'Huawei BUn - JDI'!B:H,4,0),
IFERROR(VLOOKUP(P289,'Huawei BUn - JDI'!L:O,1,0)&amp;"- has MOQ of - "&amp;VLOOKUP(P289,'Huawei BUn - JDI'!L:O,3,0)," Sem Conversão"))</f>
        <v xml:space="preserve"> Sem Conversão</v>
      </c>
      <c r="J289" s="12" t="s">
        <v>4</v>
      </c>
      <c r="K289" s="9" t="b">
        <v>1</v>
      </c>
      <c r="L289" s="9" t="s">
        <v>7785</v>
      </c>
      <c r="M289" s="11" t="s">
        <v>8691</v>
      </c>
      <c r="N289" s="10" t="s">
        <v>7656</v>
      </c>
      <c r="O289" s="9" t="s">
        <v>7544</v>
      </c>
      <c r="P289" s="10" t="s">
        <v>237</v>
      </c>
      <c r="Q289" s="9" t="s">
        <v>236</v>
      </c>
      <c r="R289" s="161" t="s">
        <v>7545</v>
      </c>
      <c r="S289" s="10" t="s">
        <v>7</v>
      </c>
      <c r="T289" s="9" t="s">
        <v>7705</v>
      </c>
      <c r="U289" s="10" t="s">
        <v>1</v>
      </c>
      <c r="V289" s="9">
        <v>1000</v>
      </c>
      <c r="W289" s="10">
        <v>47</v>
      </c>
      <c r="X289" s="9" t="s">
        <v>5</v>
      </c>
      <c r="Y289" s="8">
        <v>45325</v>
      </c>
      <c r="Z289" s="7">
        <v>45262</v>
      </c>
      <c r="AA289" s="8">
        <v>45323</v>
      </c>
      <c r="AB289" s="7">
        <v>45323</v>
      </c>
      <c r="AC289" s="6">
        <v>3000</v>
      </c>
    </row>
    <row r="290" spans="1:29" hidden="1">
      <c r="A290" s="15" t="str">
        <f t="shared" ca="1" si="18"/>
        <v>Future PO</v>
      </c>
      <c r="B290" s="40" t="str">
        <f ca="1">IFERROR(IF(FIND("TAMURA",UPPER(Q290))&lt;&gt;0,"LOCAL PO &gt; 'TAMURA' ","ERRO Regra Tamura"),
IFERROR(IF(LOWER(S290)="national","Local PO",
IF(YEAR(Z290)&amp;TEXT(WEEKNUM(Z290),"00")&lt;=YEAR(TODAY())&amp;TEXT(WEEKNUM(TODAY())  +1,"00"),"PO &gt; Ok",   "Future PO")),""))</f>
        <v>Future PO</v>
      </c>
      <c r="C290" s="18" t="str">
        <f>IFERROR(IF(VLOOKUP(G290&amp;P290,'Troca PN'!A:G,5,0)&lt;&gt;0,"TEVE Troca de PN","  &gt; ERRO CHAVE SKU&amp;PN "),"")</f>
        <v/>
      </c>
      <c r="D290" s="18" t="str">
        <f>IFERROR(IF(VLOOKUP(G290&amp;P290,'Troca PN'!A:G,5,0)&lt;&gt;0,VLOOKUP(P290,'Troca PN'!C:G,2,0),"  &gt; ERRO CHAVE SKU&amp;PN "),P290)</f>
        <v>07091646-001</v>
      </c>
      <c r="E290" s="54">
        <f>IFERROR(ROUNDUP((AC290/VLOOKUP(P290,'Huawei BUn - JDI'!B:H,4,0))*VLOOKUP(P290,'Huawei BUn - JDI'!B:H,7,0),0),
IFERROR(IF(AC290/VLOOKUP(P290,'Huawei BUn - JDI'!L:O,3,0)&lt;1,VLOOKUP(P290,'Huawei BUn - JDI'!L:O,3,0),
IFERROR(IF(AC290/VLOOKUP(P290,'Huawei BUn - JDI'!L:O,3,0)&lt;&gt;ROUND(AC290/VLOOKUP(P290,'Huawei BUn - JDI'!L:O,3,0),0),ROUNDUP(AC290/VLOOKUP(P290,'Huawei BUn - JDI'!L:O,3,0),0),AC290),AC290)),AC290))</f>
        <v>4000</v>
      </c>
      <c r="F290" s="17">
        <f>VLOOKUP(P290,'Material Unit Price List'!A:D,3,0)</f>
        <v>4.0000000000000002E-4</v>
      </c>
      <c r="G290" s="1" t="str">
        <f>TRIM(MID(N290,(FIND("]",N290)+1),
(FIND("#",N290)-1)-(FIND("]",N290))))</f>
        <v>VFF-3</v>
      </c>
      <c r="H290" s="16" t="str">
        <f>IFERROR(VLOOKUP(P290,'Huawei BUn - JDI'!B:H,1,0)&amp;" - has convertion, divide for - "&amp;VLOOKUP(P290,'Huawei BUn - JDI'!B:H,4,0),
IFERROR(VLOOKUP(P290,'Huawei BUn - JDI'!L:O,1,0)&amp;"- has MOQ of - "&amp;VLOOKUP(P290,'Huawei BUn - JDI'!L:O,3,0)," Sem Conversão"))</f>
        <v xml:space="preserve"> Sem Conversão</v>
      </c>
      <c r="J290" s="12" t="s">
        <v>4</v>
      </c>
      <c r="K290" s="9" t="b">
        <v>1</v>
      </c>
      <c r="L290" s="9" t="s">
        <v>7785</v>
      </c>
      <c r="M290" s="11" t="s">
        <v>8692</v>
      </c>
      <c r="N290" s="10" t="s">
        <v>7670</v>
      </c>
      <c r="O290" s="9" t="s">
        <v>7544</v>
      </c>
      <c r="P290" s="10" t="s">
        <v>237</v>
      </c>
      <c r="Q290" s="9" t="s">
        <v>236</v>
      </c>
      <c r="R290" s="161" t="s">
        <v>7545</v>
      </c>
      <c r="S290" s="10" t="s">
        <v>7</v>
      </c>
      <c r="T290" s="9" t="s">
        <v>7705</v>
      </c>
      <c r="U290" s="10" t="s">
        <v>1</v>
      </c>
      <c r="V290" s="9">
        <v>1000</v>
      </c>
      <c r="W290" s="10">
        <v>47</v>
      </c>
      <c r="X290" s="9" t="s">
        <v>5</v>
      </c>
      <c r="Y290" s="8">
        <v>45326</v>
      </c>
      <c r="Z290" s="7">
        <v>45262</v>
      </c>
      <c r="AA290" s="8">
        <v>45323</v>
      </c>
      <c r="AB290" s="7">
        <v>45323</v>
      </c>
      <c r="AC290" s="6">
        <v>4000</v>
      </c>
    </row>
    <row r="291" spans="1:29" hidden="1">
      <c r="A291" s="15" t="str">
        <f t="shared" ca="1" si="18"/>
        <v>Future PO</v>
      </c>
      <c r="B291" s="40" t="str">
        <f ca="1">IFERROR(IF(FIND("TAMURA",UPPER(Q291))&lt;&gt;0,"LOCAL PO &gt; 'TAMURA' ","ERRO Regra Tamura"),
IFERROR(IF(LOWER(S291)="national","Local PO",
IF(YEAR(Z291)&amp;TEXT(WEEKNUM(Z291),"00")&lt;=YEAR(TODAY())&amp;TEXT(WEEKNUM(TODAY())  +1,"00"),"PO &gt; Ok",   "Future PO")),""))</f>
        <v>Future PO</v>
      </c>
      <c r="C291" s="18" t="str">
        <f>IFERROR(IF(VLOOKUP(G291&amp;P291,'Troca PN'!A:G,5,0)&lt;&gt;0,"TEVE Troca de PN","  &gt; ERRO CHAVE SKU&amp;PN "),"")</f>
        <v/>
      </c>
      <c r="D291" s="18" t="str">
        <f>IFERROR(IF(VLOOKUP(G291&amp;P291,'Troca PN'!A:G,5,0)&lt;&gt;0,VLOOKUP(P291,'Troca PN'!C:G,2,0),"  &gt; ERRO CHAVE SKU&amp;PN "),P291)</f>
        <v>07091646-001</v>
      </c>
      <c r="E291" s="54">
        <f>IFERROR(ROUNDUP((AC291/VLOOKUP(P291,'Huawei BUn - JDI'!B:H,4,0))*VLOOKUP(P291,'Huawei BUn - JDI'!B:H,7,0),0),
IFERROR(IF(AC291/VLOOKUP(P291,'Huawei BUn - JDI'!L:O,3,0)&lt;1,VLOOKUP(P291,'Huawei BUn - JDI'!L:O,3,0),
IFERROR(IF(AC291/VLOOKUP(P291,'Huawei BUn - JDI'!L:O,3,0)&lt;&gt;ROUND(AC291/VLOOKUP(P291,'Huawei BUn - JDI'!L:O,3,0),0),ROUNDUP(AC291/VLOOKUP(P291,'Huawei BUn - JDI'!L:O,3,0),0),AC291),AC291)),AC291))</f>
        <v>1000</v>
      </c>
      <c r="F291" s="17">
        <f>VLOOKUP(P291,'Material Unit Price List'!A:D,3,0)</f>
        <v>4.0000000000000002E-4</v>
      </c>
      <c r="G291" s="1" t="str">
        <f>TRIM(MID(N291,(FIND("]",N291)+1),
(FIND("#",N291)-1)-(FIND("]",N291))))</f>
        <v>VFF-3</v>
      </c>
      <c r="H291" s="16" t="str">
        <f>IFERROR(VLOOKUP(P291,'Huawei BUn - JDI'!B:H,1,0)&amp;" - has convertion, divide for - "&amp;VLOOKUP(P291,'Huawei BUn - JDI'!B:H,4,0),
IFERROR(VLOOKUP(P291,'Huawei BUn - JDI'!L:O,1,0)&amp;"- has MOQ of - "&amp;VLOOKUP(P291,'Huawei BUn - JDI'!L:O,3,0)," Sem Conversão"))</f>
        <v xml:space="preserve"> Sem Conversão</v>
      </c>
      <c r="J291" s="12" t="s">
        <v>4</v>
      </c>
      <c r="K291" s="9" t="b">
        <v>1</v>
      </c>
      <c r="L291" s="9" t="s">
        <v>7785</v>
      </c>
      <c r="M291" s="11" t="s">
        <v>8693</v>
      </c>
      <c r="N291" s="10" t="s">
        <v>7670</v>
      </c>
      <c r="O291" s="9" t="s">
        <v>7544</v>
      </c>
      <c r="P291" s="10" t="s">
        <v>237</v>
      </c>
      <c r="Q291" s="9" t="s">
        <v>236</v>
      </c>
      <c r="R291" s="161" t="s">
        <v>7545</v>
      </c>
      <c r="S291" s="10" t="s">
        <v>7</v>
      </c>
      <c r="T291" s="9" t="s">
        <v>7705</v>
      </c>
      <c r="U291" s="10" t="s">
        <v>1</v>
      </c>
      <c r="V291" s="9">
        <v>1000</v>
      </c>
      <c r="W291" s="10">
        <v>47</v>
      </c>
      <c r="X291" s="9" t="s">
        <v>5</v>
      </c>
      <c r="Y291" s="8">
        <v>45327</v>
      </c>
      <c r="Z291" s="7">
        <v>45262</v>
      </c>
      <c r="AA291" s="8">
        <v>45323</v>
      </c>
      <c r="AB291" s="7">
        <v>45323</v>
      </c>
      <c r="AC291" s="6">
        <v>1000</v>
      </c>
    </row>
    <row r="292" spans="1:29" hidden="1">
      <c r="A292" s="15" t="str">
        <f t="shared" ca="1" si="18"/>
        <v>Future PO</v>
      </c>
      <c r="B292" s="40" t="str">
        <f ca="1">IFERROR(IF(FIND("TAMURA",UPPER(Q292))&lt;&gt;0,"LOCAL PO &gt; 'TAMURA' ","ERRO Regra Tamura"),
IFERROR(IF(LOWER(S292)="national","Local PO",
IF(YEAR(Z292)&amp;TEXT(WEEKNUM(Z292),"00")&lt;=YEAR(TODAY())&amp;TEXT(WEEKNUM(TODAY())  +1,"00"),"PO &gt; Ok",   "Future PO")),""))</f>
        <v>Future PO</v>
      </c>
      <c r="C292" s="18" t="str">
        <f>IFERROR(IF(VLOOKUP(G292&amp;P292,'Troca PN'!A:G,5,0)&lt;&gt;0,"TEVE Troca de PN","  &gt; ERRO CHAVE SKU&amp;PN "),"")</f>
        <v/>
      </c>
      <c r="D292" s="18" t="str">
        <f>IFERROR(IF(VLOOKUP(G292&amp;P292,'Troca PN'!A:G,5,0)&lt;&gt;0,VLOOKUP(P292,'Troca PN'!C:G,2,0),"  &gt; ERRO CHAVE SKU&amp;PN "),P292)</f>
        <v>07091646-001</v>
      </c>
      <c r="E292" s="54">
        <f>IFERROR(ROUNDUP((AC292/VLOOKUP(P292,'Huawei BUn - JDI'!B:H,4,0))*VLOOKUP(P292,'Huawei BUn - JDI'!B:H,7,0),0),
IFERROR(IF(AC292/VLOOKUP(P292,'Huawei BUn - JDI'!L:O,3,0)&lt;1,VLOOKUP(P292,'Huawei BUn - JDI'!L:O,3,0),
IFERROR(IF(AC292/VLOOKUP(P292,'Huawei BUn - JDI'!L:O,3,0)&lt;&gt;ROUND(AC292/VLOOKUP(P292,'Huawei BUn - JDI'!L:O,3,0),0),ROUNDUP(AC292/VLOOKUP(P292,'Huawei BUn - JDI'!L:O,3,0),0),AC292),AC292)),AC292))</f>
        <v>31000</v>
      </c>
      <c r="F292" s="17">
        <f>VLOOKUP(P292,'Material Unit Price List'!A:D,3,0)</f>
        <v>4.0000000000000002E-4</v>
      </c>
      <c r="G292" s="1" t="str">
        <f>TRIM(MID(N292,(FIND("]",N292)+1),
(FIND("#",N292)-1)-(FIND("]",N292))))</f>
        <v>BYF-2</v>
      </c>
      <c r="H292" s="16" t="str">
        <f>IFERROR(VLOOKUP(P292,'Huawei BUn - JDI'!B:H,1,0)&amp;" - has convertion, divide for - "&amp;VLOOKUP(P292,'Huawei BUn - JDI'!B:H,4,0),
IFERROR(VLOOKUP(P292,'Huawei BUn - JDI'!L:O,1,0)&amp;"- has MOQ of - "&amp;VLOOKUP(P292,'Huawei BUn - JDI'!L:O,3,0)," Sem Conversão"))</f>
        <v xml:space="preserve"> Sem Conversão</v>
      </c>
      <c r="J292" s="12" t="s">
        <v>4</v>
      </c>
      <c r="K292" s="9" t="b">
        <v>1</v>
      </c>
      <c r="L292" s="9" t="s">
        <v>7785</v>
      </c>
      <c r="M292" s="11" t="s">
        <v>8694</v>
      </c>
      <c r="N292" s="10" t="s">
        <v>8395</v>
      </c>
      <c r="O292" s="9" t="s">
        <v>7544</v>
      </c>
      <c r="P292" s="10" t="s">
        <v>237</v>
      </c>
      <c r="Q292" s="9" t="s">
        <v>236</v>
      </c>
      <c r="R292" s="161" t="s">
        <v>7545</v>
      </c>
      <c r="S292" s="10" t="s">
        <v>7</v>
      </c>
      <c r="T292" s="9" t="s">
        <v>7705</v>
      </c>
      <c r="U292" s="10" t="s">
        <v>1</v>
      </c>
      <c r="V292" s="9">
        <v>1000</v>
      </c>
      <c r="W292" s="10">
        <v>47</v>
      </c>
      <c r="X292" s="9" t="s">
        <v>5</v>
      </c>
      <c r="Y292" s="8">
        <v>45328</v>
      </c>
      <c r="Z292" s="7">
        <v>45248</v>
      </c>
      <c r="AA292" s="8">
        <v>45309</v>
      </c>
      <c r="AB292" s="7">
        <v>45309</v>
      </c>
      <c r="AC292" s="6">
        <v>31000</v>
      </c>
    </row>
    <row r="293" spans="1:29" hidden="1">
      <c r="A293" s="15" t="str">
        <f t="shared" ca="1" si="18"/>
        <v>Future PO</v>
      </c>
      <c r="B293" s="40" t="str">
        <f ca="1">IFERROR(IF(FIND("TAMURA",UPPER(Q293))&lt;&gt;0,"LOCAL PO &gt; 'TAMURA' ","ERRO Regra Tamura"),
IFERROR(IF(LOWER(S293)="national","Local PO",
IF(YEAR(Z293)&amp;TEXT(WEEKNUM(Z293),"00")&lt;=YEAR(TODAY())&amp;TEXT(WEEKNUM(TODAY())  +1,"00"),"PO &gt; Ok",   "Future PO")),""))</f>
        <v>Future PO</v>
      </c>
      <c r="C293" s="18" t="str">
        <f>IFERROR(IF(VLOOKUP(G293&amp;P293,'Troca PN'!A:G,5,0)&lt;&gt;0,"TEVE Troca de PN","  &gt; ERRO CHAVE SKU&amp;PN "),"")</f>
        <v/>
      </c>
      <c r="D293" s="18" t="str">
        <f>IFERROR(IF(VLOOKUP(G293&amp;P293,'Troca PN'!A:G,5,0)&lt;&gt;0,VLOOKUP(P293,'Troca PN'!C:G,2,0),"  &gt; ERRO CHAVE SKU&amp;PN "),P293)</f>
        <v>07091646-001</v>
      </c>
      <c r="E293" s="54">
        <f>IFERROR(ROUNDUP((AC293/VLOOKUP(P293,'Huawei BUn - JDI'!B:H,4,0))*VLOOKUP(P293,'Huawei BUn - JDI'!B:H,7,0),0),
IFERROR(IF(AC293/VLOOKUP(P293,'Huawei BUn - JDI'!L:O,3,0)&lt;1,VLOOKUP(P293,'Huawei BUn - JDI'!L:O,3,0),
IFERROR(IF(AC293/VLOOKUP(P293,'Huawei BUn - JDI'!L:O,3,0)&lt;&gt;ROUND(AC293/VLOOKUP(P293,'Huawei BUn - JDI'!L:O,3,0),0),ROUNDUP(AC293/VLOOKUP(P293,'Huawei BUn - JDI'!L:O,3,0),0),AC293),AC293)),AC293))</f>
        <v>15000</v>
      </c>
      <c r="F293" s="17">
        <f>VLOOKUP(P293,'Material Unit Price List'!A:D,3,0)</f>
        <v>4.0000000000000002E-4</v>
      </c>
      <c r="G293" s="1" t="str">
        <f>TRIM(MID(N293,(FIND("]",N293)+1),
(FIND("#",N293)-1)-(FIND("]",N293))))</f>
        <v>BYF-2</v>
      </c>
      <c r="H293" s="16" t="str">
        <f>IFERROR(VLOOKUP(P293,'Huawei BUn - JDI'!B:H,1,0)&amp;" - has convertion, divide for - "&amp;VLOOKUP(P293,'Huawei BUn - JDI'!B:H,4,0),
IFERROR(VLOOKUP(P293,'Huawei BUn - JDI'!L:O,1,0)&amp;"- has MOQ of - "&amp;VLOOKUP(P293,'Huawei BUn - JDI'!L:O,3,0)," Sem Conversão"))</f>
        <v xml:space="preserve"> Sem Conversão</v>
      </c>
      <c r="J293" s="12" t="s">
        <v>4</v>
      </c>
      <c r="K293" s="9" t="b">
        <v>1</v>
      </c>
      <c r="L293" s="9" t="s">
        <v>7785</v>
      </c>
      <c r="M293" s="11" t="s">
        <v>8695</v>
      </c>
      <c r="N293" s="10" t="s">
        <v>8393</v>
      </c>
      <c r="O293" s="9" t="s">
        <v>7544</v>
      </c>
      <c r="P293" s="10" t="s">
        <v>237</v>
      </c>
      <c r="Q293" s="9" t="s">
        <v>236</v>
      </c>
      <c r="R293" s="161" t="s">
        <v>7545</v>
      </c>
      <c r="S293" s="10" t="s">
        <v>7</v>
      </c>
      <c r="T293" s="9" t="s">
        <v>7705</v>
      </c>
      <c r="U293" s="10" t="s">
        <v>1</v>
      </c>
      <c r="V293" s="9">
        <v>1000</v>
      </c>
      <c r="W293" s="10">
        <v>47</v>
      </c>
      <c r="X293" s="9" t="s">
        <v>5</v>
      </c>
      <c r="Y293" s="8">
        <v>45329</v>
      </c>
      <c r="Z293" s="7">
        <v>45248</v>
      </c>
      <c r="AA293" s="8">
        <v>45309</v>
      </c>
      <c r="AB293" s="7">
        <v>45309</v>
      </c>
      <c r="AC293" s="6">
        <v>15000</v>
      </c>
    </row>
    <row r="294" spans="1:29" hidden="1">
      <c r="A294" s="15" t="str">
        <f t="shared" ca="1" si="18"/>
        <v>Future PO</v>
      </c>
      <c r="B294" s="40" t="str">
        <f ca="1">IFERROR(IF(FIND("TAMURA",UPPER(Q294))&lt;&gt;0,"LOCAL PO &gt; 'TAMURA' ","ERRO Regra Tamura"),
IFERROR(IF(LOWER(S294)="national","Local PO",
IF(YEAR(Z294)&amp;TEXT(WEEKNUM(Z294),"00")&lt;=YEAR(TODAY())&amp;TEXT(WEEKNUM(TODAY())  +1,"00"),"PO &gt; Ok",   "Future PO")),""))</f>
        <v>Future PO</v>
      </c>
      <c r="C294" s="18" t="str">
        <f>IFERROR(IF(VLOOKUP(G294&amp;P294,'Troca PN'!A:G,5,0)&lt;&gt;0,"TEVE Troca de PN","  &gt; ERRO CHAVE SKU&amp;PN "),"")</f>
        <v/>
      </c>
      <c r="D294" s="18" t="str">
        <f>IFERROR(IF(VLOOKUP(G294&amp;P294,'Troca PN'!A:G,5,0)&lt;&gt;0,VLOOKUP(P294,'Troca PN'!C:G,2,0),"  &gt; ERRO CHAVE SKU&amp;PN "),P294)</f>
        <v>07091646-001</v>
      </c>
      <c r="E294" s="54">
        <f>IFERROR(ROUNDUP((AC294/VLOOKUP(P294,'Huawei BUn - JDI'!B:H,4,0))*VLOOKUP(P294,'Huawei BUn - JDI'!B:H,7,0),0),
IFERROR(IF(AC294/VLOOKUP(P294,'Huawei BUn - JDI'!L:O,3,0)&lt;1,VLOOKUP(P294,'Huawei BUn - JDI'!L:O,3,0),
IFERROR(IF(AC294/VLOOKUP(P294,'Huawei BUn - JDI'!L:O,3,0)&lt;&gt;ROUND(AC294/VLOOKUP(P294,'Huawei BUn - JDI'!L:O,3,0),0),ROUNDUP(AC294/VLOOKUP(P294,'Huawei BUn - JDI'!L:O,3,0),0),AC294),AC294)),AC294))</f>
        <v>62000</v>
      </c>
      <c r="F294" s="17">
        <f>VLOOKUP(P294,'Material Unit Price List'!A:D,3,0)</f>
        <v>4.0000000000000002E-4</v>
      </c>
      <c r="G294" s="1" t="str">
        <f>TRIM(MID(N294,(FIND("]",N294)+1),
(FIND("#",N294)-1)-(FIND("]",N294))))</f>
        <v>737-4</v>
      </c>
      <c r="H294" s="16" t="str">
        <f>IFERROR(VLOOKUP(P294,'Huawei BUn - JDI'!B:H,1,0)&amp;" - has convertion, divide for - "&amp;VLOOKUP(P294,'Huawei BUn - JDI'!B:H,4,0),
IFERROR(VLOOKUP(P294,'Huawei BUn - JDI'!L:O,1,0)&amp;"- has MOQ of - "&amp;VLOOKUP(P294,'Huawei BUn - JDI'!L:O,3,0)," Sem Conversão"))</f>
        <v xml:space="preserve"> Sem Conversão</v>
      </c>
      <c r="J294" s="12" t="s">
        <v>4</v>
      </c>
      <c r="K294" s="9" t="b">
        <v>1</v>
      </c>
      <c r="L294" s="9" t="s">
        <v>7785</v>
      </c>
      <c r="M294" s="11" t="s">
        <v>8696</v>
      </c>
      <c r="N294" s="10" t="s">
        <v>8391</v>
      </c>
      <c r="O294" s="9" t="s">
        <v>7544</v>
      </c>
      <c r="P294" s="10" t="s">
        <v>237</v>
      </c>
      <c r="Q294" s="9" t="s">
        <v>236</v>
      </c>
      <c r="R294" s="161" t="s">
        <v>7545</v>
      </c>
      <c r="S294" s="10" t="s">
        <v>7</v>
      </c>
      <c r="T294" s="9" t="s">
        <v>7705</v>
      </c>
      <c r="U294" s="10" t="s">
        <v>1</v>
      </c>
      <c r="V294" s="9">
        <v>1000</v>
      </c>
      <c r="W294" s="10">
        <v>47</v>
      </c>
      <c r="X294" s="9" t="s">
        <v>5</v>
      </c>
      <c r="Y294" s="8">
        <v>45330</v>
      </c>
      <c r="Z294" s="7">
        <v>45248</v>
      </c>
      <c r="AA294" s="8">
        <v>45309</v>
      </c>
      <c r="AB294" s="7">
        <v>45309</v>
      </c>
      <c r="AC294" s="6">
        <v>62000</v>
      </c>
    </row>
    <row r="295" spans="1:29" hidden="1">
      <c r="A295" s="15" t="str">
        <f t="shared" ca="1" si="18"/>
        <v>Future PO</v>
      </c>
      <c r="B295" s="40" t="str">
        <f ca="1">IFERROR(IF(FIND("TAMURA",UPPER(Q295))&lt;&gt;0,"LOCAL PO &gt; 'TAMURA' ","ERRO Regra Tamura"),
IFERROR(IF(LOWER(S295)="national","Local PO",
IF(YEAR(Z295)&amp;TEXT(WEEKNUM(Z295),"00")&lt;=YEAR(TODAY())&amp;TEXT(WEEKNUM(TODAY())  +1,"00"),"PO &gt; Ok",   "Future PO")),""))</f>
        <v>Future PO</v>
      </c>
      <c r="C295" s="18" t="str">
        <f>IFERROR(IF(VLOOKUP(G295&amp;P295,'Troca PN'!A:G,5,0)&lt;&gt;0,"TEVE Troca de PN","  &gt; ERRO CHAVE SKU&amp;PN "),"")</f>
        <v/>
      </c>
      <c r="D295" s="18" t="str">
        <f>IFERROR(IF(VLOOKUP(G295&amp;P295,'Troca PN'!A:G,5,0)&lt;&gt;0,VLOOKUP(P295,'Troca PN'!C:G,2,0),"  &gt; ERRO CHAVE SKU&amp;PN "),P295)</f>
        <v>07091646-001</v>
      </c>
      <c r="E295" s="54">
        <f>IFERROR(ROUNDUP((AC295/VLOOKUP(P295,'Huawei BUn - JDI'!B:H,4,0))*VLOOKUP(P295,'Huawei BUn - JDI'!B:H,7,0),0),
IFERROR(IF(AC295/VLOOKUP(P295,'Huawei BUn - JDI'!L:O,3,0)&lt;1,VLOOKUP(P295,'Huawei BUn - JDI'!L:O,3,0),
IFERROR(IF(AC295/VLOOKUP(P295,'Huawei BUn - JDI'!L:O,3,0)&lt;&gt;ROUND(AC295/VLOOKUP(P295,'Huawei BUn - JDI'!L:O,3,0),0),ROUNDUP(AC295/VLOOKUP(P295,'Huawei BUn - JDI'!L:O,3,0),0),AC295),AC295)),AC295))</f>
        <v>10000</v>
      </c>
      <c r="F295" s="17">
        <f>VLOOKUP(P295,'Material Unit Price List'!A:D,3,0)</f>
        <v>4.0000000000000002E-4</v>
      </c>
      <c r="G295" s="1" t="str">
        <f>TRIM(MID(N295,(FIND("]",N295)+1),
(FIND("#",N295)-1)-(FIND("]",N295))))</f>
        <v>PFF-4</v>
      </c>
      <c r="H295" s="16" t="str">
        <f>IFERROR(VLOOKUP(P295,'Huawei BUn - JDI'!B:H,1,0)&amp;" - has convertion, divide for - "&amp;VLOOKUP(P295,'Huawei BUn - JDI'!B:H,4,0),
IFERROR(VLOOKUP(P295,'Huawei BUn - JDI'!L:O,1,0)&amp;"- has MOQ of - "&amp;VLOOKUP(P295,'Huawei BUn - JDI'!L:O,3,0)," Sem Conversão"))</f>
        <v xml:space="preserve"> Sem Conversão</v>
      </c>
      <c r="J295" s="12" t="s">
        <v>4</v>
      </c>
      <c r="K295" s="9" t="b">
        <v>1</v>
      </c>
      <c r="L295" s="9" t="s">
        <v>7785</v>
      </c>
      <c r="M295" s="11" t="s">
        <v>8697</v>
      </c>
      <c r="N295" s="10" t="s">
        <v>8411</v>
      </c>
      <c r="O295" s="9" t="s">
        <v>7544</v>
      </c>
      <c r="P295" s="10" t="s">
        <v>237</v>
      </c>
      <c r="Q295" s="9" t="s">
        <v>236</v>
      </c>
      <c r="R295" s="161" t="s">
        <v>7545</v>
      </c>
      <c r="S295" s="10" t="s">
        <v>7</v>
      </c>
      <c r="T295" s="9" t="s">
        <v>7705</v>
      </c>
      <c r="U295" s="10" t="s">
        <v>1</v>
      </c>
      <c r="V295" s="9">
        <v>1000</v>
      </c>
      <c r="W295" s="10">
        <v>47</v>
      </c>
      <c r="X295" s="9" t="s">
        <v>5</v>
      </c>
      <c r="Y295" s="8">
        <v>45331</v>
      </c>
      <c r="Z295" s="7">
        <v>45262</v>
      </c>
      <c r="AA295" s="8">
        <v>45323</v>
      </c>
      <c r="AB295" s="7">
        <v>45323</v>
      </c>
      <c r="AC295" s="6">
        <v>10000</v>
      </c>
    </row>
    <row r="296" spans="1:29" hidden="1">
      <c r="A296" s="15" t="str">
        <f t="shared" ca="1" si="18"/>
        <v>Future PO</v>
      </c>
      <c r="B296" s="40" t="str">
        <f ca="1">IFERROR(IF(FIND("TAMURA",UPPER(Q296))&lt;&gt;0,"LOCAL PO &gt; 'TAMURA' ","ERRO Regra Tamura"),
IFERROR(IF(LOWER(S296)="national","Local PO",
IF(YEAR(Z296)&amp;TEXT(WEEKNUM(Z296),"00")&lt;=YEAR(TODAY())&amp;TEXT(WEEKNUM(TODAY())  +1,"00"),"PO &gt; Ok",   "Future PO")),""))</f>
        <v>Future PO</v>
      </c>
      <c r="C296" s="18" t="str">
        <f>IFERROR(IF(VLOOKUP(G296&amp;P296,'Troca PN'!A:G,5,0)&lt;&gt;0,"TEVE Troca de PN","  &gt; ERRO CHAVE SKU&amp;PN "),"")</f>
        <v/>
      </c>
      <c r="D296" s="18" t="str">
        <f>IFERROR(IF(VLOOKUP(G296&amp;P296,'Troca PN'!A:G,5,0)&lt;&gt;0,VLOOKUP(P296,'Troca PN'!C:G,2,0),"  &gt; ERRO CHAVE SKU&amp;PN "),P296)</f>
        <v>07091646-001</v>
      </c>
      <c r="E296" s="54">
        <f>IFERROR(ROUNDUP((AC296/VLOOKUP(P296,'Huawei BUn - JDI'!B:H,4,0))*VLOOKUP(P296,'Huawei BUn - JDI'!B:H,7,0),0),
IFERROR(IF(AC296/VLOOKUP(P296,'Huawei BUn - JDI'!L:O,3,0)&lt;1,VLOOKUP(P296,'Huawei BUn - JDI'!L:O,3,0),
IFERROR(IF(AC296/VLOOKUP(P296,'Huawei BUn - JDI'!L:O,3,0)&lt;&gt;ROUND(AC296/VLOOKUP(P296,'Huawei BUn - JDI'!L:O,3,0),0),ROUNDUP(AC296/VLOOKUP(P296,'Huawei BUn - JDI'!L:O,3,0),0),AC296),AC296)),AC296))</f>
        <v>24000</v>
      </c>
      <c r="F296" s="17">
        <f>VLOOKUP(P296,'Material Unit Price List'!A:D,3,0)</f>
        <v>4.0000000000000002E-4</v>
      </c>
      <c r="G296" s="1" t="str">
        <f>TRIM(MID(N296,(FIND("]",N296)+1),
(FIND("#",N296)-1)-(FIND("]",N296))))</f>
        <v>BSJ-4</v>
      </c>
      <c r="H296" s="16" t="str">
        <f>IFERROR(VLOOKUP(P296,'Huawei BUn - JDI'!B:H,1,0)&amp;" - has convertion, divide for - "&amp;VLOOKUP(P296,'Huawei BUn - JDI'!B:H,4,0),
IFERROR(VLOOKUP(P296,'Huawei BUn - JDI'!L:O,1,0)&amp;"- has MOQ of - "&amp;VLOOKUP(P296,'Huawei BUn - JDI'!L:O,3,0)," Sem Conversão"))</f>
        <v xml:space="preserve"> Sem Conversão</v>
      </c>
      <c r="J296" s="12" t="s">
        <v>4</v>
      </c>
      <c r="K296" s="9" t="b">
        <v>1</v>
      </c>
      <c r="L296" s="9" t="s">
        <v>7785</v>
      </c>
      <c r="M296" s="11" t="s">
        <v>8698</v>
      </c>
      <c r="N296" s="10" t="s">
        <v>7658</v>
      </c>
      <c r="O296" s="9" t="s">
        <v>7544</v>
      </c>
      <c r="P296" s="10" t="s">
        <v>237</v>
      </c>
      <c r="Q296" s="9" t="s">
        <v>236</v>
      </c>
      <c r="R296" s="161" t="s">
        <v>7545</v>
      </c>
      <c r="S296" s="10" t="s">
        <v>7</v>
      </c>
      <c r="T296" s="9" t="s">
        <v>7705</v>
      </c>
      <c r="U296" s="10" t="s">
        <v>1</v>
      </c>
      <c r="V296" s="9">
        <v>1000</v>
      </c>
      <c r="W296" s="10">
        <v>47</v>
      </c>
      <c r="X296" s="9" t="s">
        <v>5</v>
      </c>
      <c r="Y296" s="8">
        <v>45332</v>
      </c>
      <c r="Z296" s="7">
        <v>45262</v>
      </c>
      <c r="AA296" s="8">
        <v>45323</v>
      </c>
      <c r="AB296" s="7">
        <v>45323</v>
      </c>
      <c r="AC296" s="6">
        <v>24000</v>
      </c>
    </row>
    <row r="297" spans="1:29" hidden="1">
      <c r="A297" s="15" t="str">
        <f t="shared" ca="1" si="18"/>
        <v>Future PO</v>
      </c>
      <c r="B297" s="40" t="str">
        <f ca="1">IFERROR(IF(FIND("TAMURA",UPPER(Q297))&lt;&gt;0,"LOCAL PO &gt; 'TAMURA' ","ERRO Regra Tamura"),
IFERROR(IF(LOWER(S297)="national","Local PO",
IF(YEAR(Z297)&amp;TEXT(WEEKNUM(Z297),"00")&lt;=YEAR(TODAY())&amp;TEXT(WEEKNUM(TODAY())  +1,"00"),"PO &gt; Ok",   "Future PO")),""))</f>
        <v>Future PO</v>
      </c>
      <c r="C297" s="18" t="str">
        <f>IFERROR(IF(VLOOKUP(G297&amp;P297,'Troca PN'!A:G,5,0)&lt;&gt;0,"TEVE Troca de PN","  &gt; ERRO CHAVE SKU&amp;PN "),"")</f>
        <v/>
      </c>
      <c r="D297" s="18" t="str">
        <f>IFERROR(IF(VLOOKUP(G297&amp;P297,'Troca PN'!A:G,5,0)&lt;&gt;0,VLOOKUP(P297,'Troca PN'!C:G,2,0),"  &gt; ERRO CHAVE SKU&amp;PN "),P297)</f>
        <v>07091646-001</v>
      </c>
      <c r="E297" s="54">
        <f>IFERROR(ROUNDUP((AC297/VLOOKUP(P297,'Huawei BUn - JDI'!B:H,4,0))*VLOOKUP(P297,'Huawei BUn - JDI'!B:H,7,0),0),
IFERROR(IF(AC297/VLOOKUP(P297,'Huawei BUn - JDI'!L:O,3,0)&lt;1,VLOOKUP(P297,'Huawei BUn - JDI'!L:O,3,0),
IFERROR(IF(AC297/VLOOKUP(P297,'Huawei BUn - JDI'!L:O,3,0)&lt;&gt;ROUND(AC297/VLOOKUP(P297,'Huawei BUn - JDI'!L:O,3,0),0),ROUNDUP(AC297/VLOOKUP(P297,'Huawei BUn - JDI'!L:O,3,0),0),AC297),AC297)),AC297))</f>
        <v>24000</v>
      </c>
      <c r="F297" s="17">
        <f>VLOOKUP(P297,'Material Unit Price List'!A:D,3,0)</f>
        <v>4.0000000000000002E-4</v>
      </c>
      <c r="G297" s="1" t="str">
        <f>TRIM(MID(N297,(FIND("]",N297)+1),
(FIND("#",N297)-1)-(FIND("]",N297))))</f>
        <v>BSJ-4</v>
      </c>
      <c r="H297" s="16" t="str">
        <f>IFERROR(VLOOKUP(P297,'Huawei BUn - JDI'!B:H,1,0)&amp;" - has convertion, divide for - "&amp;VLOOKUP(P297,'Huawei BUn - JDI'!B:H,4,0),
IFERROR(VLOOKUP(P297,'Huawei BUn - JDI'!L:O,1,0)&amp;"- has MOQ of - "&amp;VLOOKUP(P297,'Huawei BUn - JDI'!L:O,3,0)," Sem Conversão"))</f>
        <v xml:space="preserve"> Sem Conversão</v>
      </c>
      <c r="J297" s="12" t="s">
        <v>4</v>
      </c>
      <c r="K297" s="9" t="b">
        <v>1</v>
      </c>
      <c r="L297" s="9" t="s">
        <v>7785</v>
      </c>
      <c r="M297" s="11" t="s">
        <v>8699</v>
      </c>
      <c r="N297" s="10" t="s">
        <v>7677</v>
      </c>
      <c r="O297" s="9" t="s">
        <v>7544</v>
      </c>
      <c r="P297" s="10" t="s">
        <v>237</v>
      </c>
      <c r="Q297" s="9" t="s">
        <v>236</v>
      </c>
      <c r="R297" s="161" t="s">
        <v>7545</v>
      </c>
      <c r="S297" s="10" t="s">
        <v>7</v>
      </c>
      <c r="T297" s="9" t="s">
        <v>7705</v>
      </c>
      <c r="U297" s="10" t="s">
        <v>1</v>
      </c>
      <c r="V297" s="9">
        <v>1000</v>
      </c>
      <c r="W297" s="10">
        <v>47</v>
      </c>
      <c r="X297" s="9" t="s">
        <v>5</v>
      </c>
      <c r="Y297" s="8">
        <v>45333</v>
      </c>
      <c r="Z297" s="7">
        <v>45262</v>
      </c>
      <c r="AA297" s="8">
        <v>45323</v>
      </c>
      <c r="AB297" s="7">
        <v>45323</v>
      </c>
      <c r="AC297" s="6">
        <v>24000</v>
      </c>
    </row>
    <row r="298" spans="1:29" hidden="1">
      <c r="A298" s="15" t="str">
        <f t="shared" ca="1" si="18"/>
        <v>Future PO</v>
      </c>
      <c r="B298" s="40" t="str">
        <f ca="1">IFERROR(IF(FIND("TAMURA",UPPER(Q298))&lt;&gt;0,"LOCAL PO &gt; 'TAMURA' ","ERRO Regra Tamura"),
IFERROR(IF(LOWER(S298)="national","Local PO",
IF(YEAR(Z298)&amp;TEXT(WEEKNUM(Z298),"00")&lt;=YEAR(TODAY())&amp;TEXT(WEEKNUM(TODAY())  +1,"00"),"PO &gt; Ok",   "Future PO")),""))</f>
        <v>Future PO</v>
      </c>
      <c r="C298" s="18" t="str">
        <f>IFERROR(IF(VLOOKUP(G298&amp;P298,'Troca PN'!A:G,5,0)&lt;&gt;0,"TEVE Troca de PN","  &gt; ERRO CHAVE SKU&amp;PN "),"")</f>
        <v/>
      </c>
      <c r="D298" s="18" t="str">
        <f>IFERROR(IF(VLOOKUP(G298&amp;P298,'Troca PN'!A:G,5,0)&lt;&gt;0,VLOOKUP(P298,'Troca PN'!C:G,2,0),"  &gt; ERRO CHAVE SKU&amp;PN "),P298)</f>
        <v>07091646-001</v>
      </c>
      <c r="E298" s="54">
        <f>IFERROR(ROUNDUP((AC298/VLOOKUP(P298,'Huawei BUn - JDI'!B:H,4,0))*VLOOKUP(P298,'Huawei BUn - JDI'!B:H,7,0),0),
IFERROR(IF(AC298/VLOOKUP(P298,'Huawei BUn - JDI'!L:O,3,0)&lt;1,VLOOKUP(P298,'Huawei BUn - JDI'!L:O,3,0),
IFERROR(IF(AC298/VLOOKUP(P298,'Huawei BUn - JDI'!L:O,3,0)&lt;&gt;ROUND(AC298/VLOOKUP(P298,'Huawei BUn - JDI'!L:O,3,0),0),ROUNDUP(AC298/VLOOKUP(P298,'Huawei BUn - JDI'!L:O,3,0),0),AC298),AC298)),AC298))</f>
        <v>3547</v>
      </c>
      <c r="F298" s="17">
        <f>VLOOKUP(P298,'Material Unit Price List'!A:D,3,0)</f>
        <v>4.0000000000000002E-4</v>
      </c>
      <c r="G298" s="1" t="str">
        <f>TRIM(MID(N298,(FIND("]",N298)+1),
(FIND("#",N298)-1)-(FIND("]",N298))))</f>
        <v>VFF-3</v>
      </c>
      <c r="H298" s="16" t="str">
        <f>IFERROR(VLOOKUP(P298,'Huawei BUn - JDI'!B:H,1,0)&amp;" - has convertion, divide for - "&amp;VLOOKUP(P298,'Huawei BUn - JDI'!B:H,4,0),
IFERROR(VLOOKUP(P298,'Huawei BUn - JDI'!L:O,1,0)&amp;"- has MOQ of - "&amp;VLOOKUP(P298,'Huawei BUn - JDI'!L:O,3,0)," Sem Conversão"))</f>
        <v xml:space="preserve"> Sem Conversão</v>
      </c>
      <c r="J298" s="12" t="s">
        <v>4</v>
      </c>
      <c r="K298" s="9" t="b">
        <v>1</v>
      </c>
      <c r="L298" s="9" t="s">
        <v>7785</v>
      </c>
      <c r="M298" s="11" t="s">
        <v>8700</v>
      </c>
      <c r="N298" s="10" t="s">
        <v>7656</v>
      </c>
      <c r="O298" s="9" t="s">
        <v>7544</v>
      </c>
      <c r="P298" s="10" t="s">
        <v>237</v>
      </c>
      <c r="Q298" s="9" t="s">
        <v>236</v>
      </c>
      <c r="R298" s="161" t="s">
        <v>7545</v>
      </c>
      <c r="S298" s="10" t="s">
        <v>7</v>
      </c>
      <c r="T298" s="9" t="s">
        <v>7705</v>
      </c>
      <c r="U298" s="10" t="s">
        <v>1</v>
      </c>
      <c r="V298" s="9">
        <v>1000</v>
      </c>
      <c r="W298" s="10">
        <v>47</v>
      </c>
      <c r="X298" s="9" t="s">
        <v>5</v>
      </c>
      <c r="Y298" s="8">
        <v>45324</v>
      </c>
      <c r="Z298" s="7">
        <v>45262</v>
      </c>
      <c r="AA298" s="8">
        <v>45323</v>
      </c>
      <c r="AB298" s="7">
        <v>45323</v>
      </c>
      <c r="AC298" s="6">
        <v>3547</v>
      </c>
    </row>
    <row r="299" spans="1:29" hidden="1">
      <c r="A299" s="15" t="str">
        <f t="shared" ca="1" si="18"/>
        <v>Future PO</v>
      </c>
      <c r="B299" s="40" t="str">
        <f ca="1">IFERROR(IF(FIND("TAMURA",UPPER(Q299))&lt;&gt;0,"LOCAL PO &gt; 'TAMURA' ","ERRO Regra Tamura"),
IFERROR(IF(LOWER(S299)="national","Local PO",
IF(YEAR(Z299)&amp;TEXT(WEEKNUM(Z299),"00")&lt;=YEAR(TODAY())&amp;TEXT(WEEKNUM(TODAY())  +1,"00"),"PO &gt; Ok",   "Future PO")),""))</f>
        <v>Future PO</v>
      </c>
      <c r="C299" s="18" t="str">
        <f>IFERROR(IF(VLOOKUP(G299&amp;P299,'Troca PN'!A:G,5,0)&lt;&gt;0,"TEVE Troca de PN","  &gt; ERRO CHAVE SKU&amp;PN "),"")</f>
        <v/>
      </c>
      <c r="D299" s="18" t="str">
        <f>IFERROR(IF(VLOOKUP(G299&amp;P299,'Troca PN'!A:G,5,0)&lt;&gt;0,VLOOKUP(P299,'Troca PN'!C:G,2,0),"  &gt; ERRO CHAVE SKU&amp;PN "),P299)</f>
        <v>07091650-001</v>
      </c>
      <c r="E299" s="54">
        <f>IFERROR(ROUNDUP((AC299/VLOOKUP(P299,'Huawei BUn - JDI'!B:H,4,0))*VLOOKUP(P299,'Huawei BUn - JDI'!B:H,7,0),0),
IFERROR(IF(AC299/VLOOKUP(P299,'Huawei BUn - JDI'!L:O,3,0)&lt;1,VLOOKUP(P299,'Huawei BUn - JDI'!L:O,3,0),
IFERROR(IF(AC299/VLOOKUP(P299,'Huawei BUn - JDI'!L:O,3,0)&lt;&gt;ROUND(AC299/VLOOKUP(P299,'Huawei BUn - JDI'!L:O,3,0),0),ROUNDUP(AC299/VLOOKUP(P299,'Huawei BUn - JDI'!L:O,3,0),0),AC299),AC299)),AC299))</f>
        <v>3292</v>
      </c>
      <c r="F299" s="17">
        <f>VLOOKUP(P299,'Material Unit Price List'!A:D,3,0)</f>
        <v>8.0000000000000004E-4</v>
      </c>
      <c r="G299" s="1" t="str">
        <f>TRIM(MID(N299,(FIND("]",N299)+1),
(FIND("#",N299)-1)-(FIND("]",N299))))</f>
        <v>VFF-3</v>
      </c>
      <c r="H299" s="16" t="str">
        <f>IFERROR(VLOOKUP(P299,'Huawei BUn - JDI'!B:H,1,0)&amp;" - has convertion, divide for - "&amp;VLOOKUP(P299,'Huawei BUn - JDI'!B:H,4,0),
IFERROR(VLOOKUP(P299,'Huawei BUn - JDI'!L:O,1,0)&amp;"- has MOQ of - "&amp;VLOOKUP(P299,'Huawei BUn - JDI'!L:O,3,0)," Sem Conversão"))</f>
        <v xml:space="preserve"> Sem Conversão</v>
      </c>
      <c r="J299" s="12" t="s">
        <v>4</v>
      </c>
      <c r="K299" s="9" t="b">
        <v>1</v>
      </c>
      <c r="L299" s="9" t="s">
        <v>7786</v>
      </c>
      <c r="M299" s="11" t="s">
        <v>8701</v>
      </c>
      <c r="N299" s="10" t="s">
        <v>7656</v>
      </c>
      <c r="O299" s="9" t="s">
        <v>7544</v>
      </c>
      <c r="P299" s="10" t="s">
        <v>2088</v>
      </c>
      <c r="Q299" s="9" t="s">
        <v>2089</v>
      </c>
      <c r="R299" s="161" t="s">
        <v>7545</v>
      </c>
      <c r="S299" s="10" t="s">
        <v>7</v>
      </c>
      <c r="T299" s="9" t="s">
        <v>7705</v>
      </c>
      <c r="U299" s="10" t="s">
        <v>1</v>
      </c>
      <c r="V299" s="9">
        <v>5000</v>
      </c>
      <c r="W299" s="10">
        <v>47</v>
      </c>
      <c r="X299" s="9" t="s">
        <v>5</v>
      </c>
      <c r="Y299" s="8">
        <v>45324</v>
      </c>
      <c r="Z299" s="7">
        <v>45262</v>
      </c>
      <c r="AA299" s="8">
        <v>45323</v>
      </c>
      <c r="AB299" s="7">
        <v>45323</v>
      </c>
      <c r="AC299" s="6">
        <v>3292</v>
      </c>
    </row>
    <row r="300" spans="1:29" hidden="1">
      <c r="A300" s="15" t="str">
        <f t="shared" ca="1" si="18"/>
        <v>Future PO</v>
      </c>
      <c r="B300" s="40" t="str">
        <f ca="1">IFERROR(IF(FIND("TAMURA",UPPER(Q300))&lt;&gt;0,"LOCAL PO &gt; 'TAMURA' ","ERRO Regra Tamura"),
IFERROR(IF(LOWER(S300)="national","Local PO",
IF(YEAR(Z300)&amp;TEXT(WEEKNUM(Z300),"00")&lt;=YEAR(TODAY())&amp;TEXT(WEEKNUM(TODAY())  +1,"00"),"PO &gt; Ok",   "Future PO")),""))</f>
        <v>Future PO</v>
      </c>
      <c r="C300" s="18" t="str">
        <f>IFERROR(IF(VLOOKUP(G300&amp;P300,'Troca PN'!A:G,5,0)&lt;&gt;0,"TEVE Troca de PN","  &gt; ERRO CHAVE SKU&amp;PN "),"")</f>
        <v/>
      </c>
      <c r="D300" s="18" t="str">
        <f>IFERROR(IF(VLOOKUP(G300&amp;P300,'Troca PN'!A:G,5,0)&lt;&gt;0,VLOOKUP(P300,'Troca PN'!C:G,2,0),"  &gt; ERRO CHAVE SKU&amp;PN "),P300)</f>
        <v>07091663-001</v>
      </c>
      <c r="E300" s="54">
        <f>IFERROR(ROUNDUP((AC300/VLOOKUP(P300,'Huawei BUn - JDI'!B:H,4,0))*VLOOKUP(P300,'Huawei BUn - JDI'!B:H,7,0),0),
IFERROR(IF(AC300/VLOOKUP(P300,'Huawei BUn - JDI'!L:O,3,0)&lt;1,VLOOKUP(P300,'Huawei BUn - JDI'!L:O,3,0),
IFERROR(IF(AC300/VLOOKUP(P300,'Huawei BUn - JDI'!L:O,3,0)&lt;&gt;ROUND(AC300/VLOOKUP(P300,'Huawei BUn - JDI'!L:O,3,0),0),ROUNDUP(AC300/VLOOKUP(P300,'Huawei BUn - JDI'!L:O,3,0),0),AC300),AC300)),AC300))</f>
        <v>1000</v>
      </c>
      <c r="F300" s="17">
        <f>VLOOKUP(P300,'Material Unit Price List'!A:D,3,0)</f>
        <v>8.0000000000000004E-4</v>
      </c>
      <c r="G300" s="1" t="str">
        <f>TRIM(MID(N300,(FIND("]",N300)+1),
(FIND("#",N300)-1)-(FIND("]",N300))))</f>
        <v>BSJ-4</v>
      </c>
      <c r="H300" s="16" t="str">
        <f>IFERROR(VLOOKUP(P300,'Huawei BUn - JDI'!B:H,1,0)&amp;" - has convertion, divide for - "&amp;VLOOKUP(P300,'Huawei BUn - JDI'!B:H,4,0),
IFERROR(VLOOKUP(P300,'Huawei BUn - JDI'!L:O,1,0)&amp;"- has MOQ of - "&amp;VLOOKUP(P300,'Huawei BUn - JDI'!L:O,3,0)," Sem Conversão"))</f>
        <v xml:space="preserve"> Sem Conversão</v>
      </c>
      <c r="J300" s="12" t="s">
        <v>4</v>
      </c>
      <c r="K300" s="9" t="b">
        <v>1</v>
      </c>
      <c r="L300" s="9" t="s">
        <v>7787</v>
      </c>
      <c r="M300" s="11" t="s">
        <v>8702</v>
      </c>
      <c r="N300" s="10" t="s">
        <v>7677</v>
      </c>
      <c r="O300" s="9" t="s">
        <v>7544</v>
      </c>
      <c r="P300" s="10" t="s">
        <v>2097</v>
      </c>
      <c r="Q300" s="9" t="s">
        <v>7788</v>
      </c>
      <c r="R300" s="161" t="s">
        <v>7545</v>
      </c>
      <c r="S300" s="10" t="s">
        <v>7</v>
      </c>
      <c r="T300" s="9" t="s">
        <v>7705</v>
      </c>
      <c r="U300" s="10" t="s">
        <v>1</v>
      </c>
      <c r="V300" s="9">
        <v>1000</v>
      </c>
      <c r="W300" s="10">
        <v>47</v>
      </c>
      <c r="X300" s="9" t="s">
        <v>5</v>
      </c>
      <c r="Y300" s="8">
        <v>45333</v>
      </c>
      <c r="Z300" s="7">
        <v>45262</v>
      </c>
      <c r="AA300" s="8">
        <v>45323</v>
      </c>
      <c r="AB300" s="7">
        <v>45323</v>
      </c>
      <c r="AC300" s="6">
        <v>1000</v>
      </c>
    </row>
    <row r="301" spans="1:29" hidden="1">
      <c r="A301" s="15" t="str">
        <f t="shared" ca="1" si="18"/>
        <v>Future PO</v>
      </c>
      <c r="B301" s="40" t="str">
        <f ca="1">IFERROR(IF(FIND("TAMURA",UPPER(Q301))&lt;&gt;0,"LOCAL PO &gt; 'TAMURA' ","ERRO Regra Tamura"),
IFERROR(IF(LOWER(S301)="national","Local PO",
IF(YEAR(Z301)&amp;TEXT(WEEKNUM(Z301),"00")&lt;=YEAR(TODAY())&amp;TEXT(WEEKNUM(TODAY())  +1,"00"),"PO &gt; Ok",   "Future PO")),""))</f>
        <v>Future PO</v>
      </c>
      <c r="C301" s="18" t="str">
        <f>IFERROR(IF(VLOOKUP(G301&amp;P301,'Troca PN'!A:G,5,0)&lt;&gt;0,"TEVE Troca de PN","  &gt; ERRO CHAVE SKU&amp;PN "),"")</f>
        <v/>
      </c>
      <c r="D301" s="18" t="str">
        <f>IFERROR(IF(VLOOKUP(G301&amp;P301,'Troca PN'!A:G,5,0)&lt;&gt;0,VLOOKUP(P301,'Troca PN'!C:G,2,0),"  &gt; ERRO CHAVE SKU&amp;PN "),P301)</f>
        <v>07091663-001</v>
      </c>
      <c r="E301" s="54">
        <f>IFERROR(ROUNDUP((AC301/VLOOKUP(P301,'Huawei BUn - JDI'!B:H,4,0))*VLOOKUP(P301,'Huawei BUn - JDI'!B:H,7,0),0),
IFERROR(IF(AC301/VLOOKUP(P301,'Huawei BUn - JDI'!L:O,3,0)&lt;1,VLOOKUP(P301,'Huawei BUn - JDI'!L:O,3,0),
IFERROR(IF(AC301/VLOOKUP(P301,'Huawei BUn - JDI'!L:O,3,0)&lt;&gt;ROUND(AC301/VLOOKUP(P301,'Huawei BUn - JDI'!L:O,3,0),0),ROUNDUP(AC301/VLOOKUP(P301,'Huawei BUn - JDI'!L:O,3,0),0),AC301),AC301)),AC301))</f>
        <v>46</v>
      </c>
      <c r="F301" s="17">
        <f>VLOOKUP(P301,'Material Unit Price List'!A:D,3,0)</f>
        <v>8.0000000000000004E-4</v>
      </c>
      <c r="G301" s="1" t="str">
        <f>TRIM(MID(N301,(FIND("]",N301)+1),
(FIND("#",N301)-1)-(FIND("]",N301))))</f>
        <v>PFF-4</v>
      </c>
      <c r="H301" s="16" t="str">
        <f>IFERROR(VLOOKUP(P301,'Huawei BUn - JDI'!B:H,1,0)&amp;" - has convertion, divide for - "&amp;VLOOKUP(P301,'Huawei BUn - JDI'!B:H,4,0),
IFERROR(VLOOKUP(P301,'Huawei BUn - JDI'!L:O,1,0)&amp;"- has MOQ of - "&amp;VLOOKUP(P301,'Huawei BUn - JDI'!L:O,3,0)," Sem Conversão"))</f>
        <v xml:space="preserve"> Sem Conversão</v>
      </c>
      <c r="J301" s="12" t="s">
        <v>4</v>
      </c>
      <c r="K301" s="9" t="b">
        <v>1</v>
      </c>
      <c r="L301" s="9" t="s">
        <v>7787</v>
      </c>
      <c r="M301" s="11" t="s">
        <v>8703</v>
      </c>
      <c r="N301" s="10" t="s">
        <v>8411</v>
      </c>
      <c r="O301" s="9" t="s">
        <v>7544</v>
      </c>
      <c r="P301" s="10" t="s">
        <v>2097</v>
      </c>
      <c r="Q301" s="9" t="s">
        <v>7788</v>
      </c>
      <c r="R301" s="161" t="s">
        <v>7545</v>
      </c>
      <c r="S301" s="10" t="s">
        <v>7</v>
      </c>
      <c r="T301" s="9" t="s">
        <v>7705</v>
      </c>
      <c r="U301" s="10" t="s">
        <v>1</v>
      </c>
      <c r="V301" s="9">
        <v>1000</v>
      </c>
      <c r="W301" s="10">
        <v>47</v>
      </c>
      <c r="X301" s="9" t="s">
        <v>5</v>
      </c>
      <c r="Y301" s="8">
        <v>45331</v>
      </c>
      <c r="Z301" s="7">
        <v>45262</v>
      </c>
      <c r="AA301" s="8">
        <v>45323</v>
      </c>
      <c r="AB301" s="7">
        <v>45323</v>
      </c>
      <c r="AC301" s="6">
        <v>46</v>
      </c>
    </row>
    <row r="302" spans="1:29" hidden="1">
      <c r="A302" s="15" t="str">
        <f t="shared" ca="1" si="18"/>
        <v>Future PO</v>
      </c>
      <c r="B302" s="40" t="str">
        <f ca="1">IFERROR(IF(FIND("TAMURA",UPPER(Q302))&lt;&gt;0,"LOCAL PO &gt; 'TAMURA' ","ERRO Regra Tamura"),
IFERROR(IF(LOWER(S302)="national","Local PO",
IF(YEAR(Z302)&amp;TEXT(WEEKNUM(Z302),"00")&lt;=YEAR(TODAY())&amp;TEXT(WEEKNUM(TODAY())  +1,"00"),"PO &gt; Ok",   "Future PO")),""))</f>
        <v>Future PO</v>
      </c>
      <c r="C302" s="18" t="str">
        <f>IFERROR(IF(VLOOKUP(G302&amp;P302,'Troca PN'!A:G,5,0)&lt;&gt;0,"TEVE Troca de PN","  &gt; ERRO CHAVE SKU&amp;PN "),"")</f>
        <v/>
      </c>
      <c r="D302" s="18" t="str">
        <f>IFERROR(IF(VLOOKUP(G302&amp;P302,'Troca PN'!A:G,5,0)&lt;&gt;0,VLOOKUP(P302,'Troca PN'!C:G,2,0),"  &gt; ERRO CHAVE SKU&amp;PN "),P302)</f>
        <v>07091665-001</v>
      </c>
      <c r="E302" s="54">
        <f>IFERROR(ROUNDUP((AC302/VLOOKUP(P302,'Huawei BUn - JDI'!B:H,4,0))*VLOOKUP(P302,'Huawei BUn - JDI'!B:H,7,0),0),
IFERROR(IF(AC302/VLOOKUP(P302,'Huawei BUn - JDI'!L:O,3,0)&lt;1,VLOOKUP(P302,'Huawei BUn - JDI'!L:O,3,0),
IFERROR(IF(AC302/VLOOKUP(P302,'Huawei BUn - JDI'!L:O,3,0)&lt;&gt;ROUND(AC302/VLOOKUP(P302,'Huawei BUn - JDI'!L:O,3,0),0),ROUNDUP(AC302/VLOOKUP(P302,'Huawei BUn - JDI'!L:O,3,0),0),AC302),AC302)),AC302))</f>
        <v>588</v>
      </c>
      <c r="F302" s="17">
        <f>VLOOKUP(P302,'Material Unit Price List'!A:D,3,0)</f>
        <v>8.9999999999999998E-4</v>
      </c>
      <c r="G302" s="1" t="str">
        <f>TRIM(MID(N302,(FIND("]",N302)+1),
(FIND("#",N302)-1)-(FIND("]",N302))))</f>
        <v>BSJ-4</v>
      </c>
      <c r="H302" s="16" t="str">
        <f>IFERROR(VLOOKUP(P302,'Huawei BUn - JDI'!B:H,1,0)&amp;" - has convertion, divide for - "&amp;VLOOKUP(P302,'Huawei BUn - JDI'!B:H,4,0),
IFERROR(VLOOKUP(P302,'Huawei BUn - JDI'!L:O,1,0)&amp;"- has MOQ of - "&amp;VLOOKUP(P302,'Huawei BUn - JDI'!L:O,3,0)," Sem Conversão"))</f>
        <v xml:space="preserve"> Sem Conversão</v>
      </c>
      <c r="J302" s="12" t="s">
        <v>4</v>
      </c>
      <c r="K302" s="9" t="b">
        <v>1</v>
      </c>
      <c r="L302" s="9" t="s">
        <v>7789</v>
      </c>
      <c r="M302" s="11" t="s">
        <v>8704</v>
      </c>
      <c r="N302" s="10" t="s">
        <v>7658</v>
      </c>
      <c r="O302" s="9" t="s">
        <v>7544</v>
      </c>
      <c r="P302" s="10" t="s">
        <v>6606</v>
      </c>
      <c r="Q302" s="9" t="s">
        <v>6607</v>
      </c>
      <c r="R302" s="161" t="s">
        <v>7545</v>
      </c>
      <c r="S302" s="10" t="s">
        <v>7</v>
      </c>
      <c r="T302" s="9" t="s">
        <v>7705</v>
      </c>
      <c r="U302" s="10" t="s">
        <v>1</v>
      </c>
      <c r="V302" s="9">
        <v>5000</v>
      </c>
      <c r="W302" s="10">
        <v>47</v>
      </c>
      <c r="X302" s="9" t="s">
        <v>5</v>
      </c>
      <c r="Y302" s="8">
        <v>45332</v>
      </c>
      <c r="Z302" s="7">
        <v>45262</v>
      </c>
      <c r="AA302" s="8">
        <v>45323</v>
      </c>
      <c r="AB302" s="7">
        <v>45323</v>
      </c>
      <c r="AC302" s="6">
        <v>588</v>
      </c>
    </row>
    <row r="303" spans="1:29" hidden="1">
      <c r="A303" s="15" t="str">
        <f t="shared" ca="1" si="18"/>
        <v>Future PO</v>
      </c>
      <c r="B303" s="40" t="str">
        <f ca="1">IFERROR(IF(FIND("TAMURA",UPPER(Q303))&lt;&gt;0,"LOCAL PO &gt; 'TAMURA' ","ERRO Regra Tamura"),
IFERROR(IF(LOWER(S303)="national","Local PO",
IF(YEAR(Z303)&amp;TEXT(WEEKNUM(Z303),"00")&lt;=YEAR(TODAY())&amp;TEXT(WEEKNUM(TODAY())  +1,"00"),"PO &gt; Ok",   "Future PO")),""))</f>
        <v>Future PO</v>
      </c>
      <c r="C303" s="18" t="str">
        <f>IFERROR(IF(VLOOKUP(G303&amp;P303,'Troca PN'!A:G,5,0)&lt;&gt;0,"TEVE Troca de PN","  &gt; ERRO CHAVE SKU&amp;PN "),"")</f>
        <v/>
      </c>
      <c r="D303" s="18" t="str">
        <f>IFERROR(IF(VLOOKUP(G303&amp;P303,'Troca PN'!A:G,5,0)&lt;&gt;0,VLOOKUP(P303,'Troca PN'!C:G,2,0),"  &gt; ERRO CHAVE SKU&amp;PN "),P303)</f>
        <v>07091667-001</v>
      </c>
      <c r="E303" s="54">
        <f>IFERROR(ROUNDUP((AC303/VLOOKUP(P303,'Huawei BUn - JDI'!B:H,4,0))*VLOOKUP(P303,'Huawei BUn - JDI'!B:H,7,0),0),
IFERROR(IF(AC303/VLOOKUP(P303,'Huawei BUn - JDI'!L:O,3,0)&lt;1,VLOOKUP(P303,'Huawei BUn - JDI'!L:O,3,0),
IFERROR(IF(AC303/VLOOKUP(P303,'Huawei BUn - JDI'!L:O,3,0)&lt;&gt;ROUND(AC303/VLOOKUP(P303,'Huawei BUn - JDI'!L:O,3,0),0),ROUNDUP(AC303/VLOOKUP(P303,'Huawei BUn - JDI'!L:O,3,0),0),AC303),AC303)),AC303))</f>
        <v>6383</v>
      </c>
      <c r="F303" s="17">
        <f>VLOOKUP(P303,'Material Unit Price List'!A:D,3,0)</f>
        <v>2.9999999999999997E-4</v>
      </c>
      <c r="G303" s="1" t="str">
        <f>TRIM(MID(N303,(FIND("]",N303)+1),
(FIND("#",N303)-1)-(FIND("]",N303))))</f>
        <v>737-4</v>
      </c>
      <c r="H303" s="16" t="str">
        <f>IFERROR(VLOOKUP(P303,'Huawei BUn - JDI'!B:H,1,0)&amp;" - has convertion, divide for - "&amp;VLOOKUP(P303,'Huawei BUn - JDI'!B:H,4,0),
IFERROR(VLOOKUP(P303,'Huawei BUn - JDI'!L:O,1,0)&amp;"- has MOQ of - "&amp;VLOOKUP(P303,'Huawei BUn - JDI'!L:O,3,0)," Sem Conversão"))</f>
        <v xml:space="preserve"> Sem Conversão</v>
      </c>
      <c r="J303" s="12" t="s">
        <v>4</v>
      </c>
      <c r="K303" s="9" t="b">
        <v>1</v>
      </c>
      <c r="L303" s="9" t="s">
        <v>7790</v>
      </c>
      <c r="M303" s="11" t="s">
        <v>8705</v>
      </c>
      <c r="N303" s="10" t="s">
        <v>8391</v>
      </c>
      <c r="O303" s="9" t="s">
        <v>7544</v>
      </c>
      <c r="P303" s="10" t="s">
        <v>233</v>
      </c>
      <c r="Q303" s="9" t="s">
        <v>232</v>
      </c>
      <c r="R303" s="161" t="s">
        <v>7545</v>
      </c>
      <c r="S303" s="10" t="s">
        <v>7</v>
      </c>
      <c r="T303" s="9" t="s">
        <v>7705</v>
      </c>
      <c r="U303" s="10" t="s">
        <v>1</v>
      </c>
      <c r="V303" s="9">
        <v>10000</v>
      </c>
      <c r="W303" s="10">
        <v>47</v>
      </c>
      <c r="X303" s="9" t="s">
        <v>5</v>
      </c>
      <c r="Y303" s="8">
        <v>45330</v>
      </c>
      <c r="Z303" s="7">
        <v>45248</v>
      </c>
      <c r="AA303" s="8">
        <v>45309</v>
      </c>
      <c r="AB303" s="7">
        <v>45309</v>
      </c>
      <c r="AC303" s="6">
        <v>6383</v>
      </c>
    </row>
    <row r="304" spans="1:29" hidden="1">
      <c r="A304" s="15" t="str">
        <f t="shared" ca="1" si="18"/>
        <v>Future PO</v>
      </c>
      <c r="B304" s="40" t="str">
        <f ca="1">IFERROR(IF(FIND("TAMURA",UPPER(Q304))&lt;&gt;0,"LOCAL PO &gt; 'TAMURA' ","ERRO Regra Tamura"),
IFERROR(IF(LOWER(S304)="national","Local PO",
IF(YEAR(Z304)&amp;TEXT(WEEKNUM(Z304),"00")&lt;=YEAR(TODAY())&amp;TEXT(WEEKNUM(TODAY())  +1,"00"),"PO &gt; Ok",   "Future PO")),""))</f>
        <v>Future PO</v>
      </c>
      <c r="C304" s="18" t="str">
        <f>IFERROR(IF(VLOOKUP(G304&amp;P304,'Troca PN'!A:G,5,0)&lt;&gt;0,"TEVE Troca de PN","  &gt; ERRO CHAVE SKU&amp;PN "),"")</f>
        <v/>
      </c>
      <c r="D304" s="18" t="str">
        <f>IFERROR(IF(VLOOKUP(G304&amp;P304,'Troca PN'!A:G,5,0)&lt;&gt;0,VLOOKUP(P304,'Troca PN'!C:G,2,0),"  &gt; ERRO CHAVE SKU&amp;PN "),P304)</f>
        <v>07091674-001</v>
      </c>
      <c r="E304" s="54">
        <f>IFERROR(ROUNDUP((AC304/VLOOKUP(P304,'Huawei BUn - JDI'!B:H,4,0))*VLOOKUP(P304,'Huawei BUn - JDI'!B:H,7,0),0),
IFERROR(IF(AC304/VLOOKUP(P304,'Huawei BUn - JDI'!L:O,3,0)&lt;1,VLOOKUP(P304,'Huawei BUn - JDI'!L:O,3,0),
IFERROR(IF(AC304/VLOOKUP(P304,'Huawei BUn - JDI'!L:O,3,0)&lt;&gt;ROUND(AC304/VLOOKUP(P304,'Huawei BUn - JDI'!L:O,3,0),0),ROUNDUP(AC304/VLOOKUP(P304,'Huawei BUn - JDI'!L:O,3,0),0),AC304),AC304)),AC304))</f>
        <v>489</v>
      </c>
      <c r="F304" s="17">
        <f>VLOOKUP(P304,'Material Unit Price List'!A:D,3,0)</f>
        <v>1.4E-3</v>
      </c>
      <c r="G304" s="1" t="str">
        <f>TRIM(MID(N304,(FIND("]",N304)+1),
(FIND("#",N304)-1)-(FIND("]",N304))))</f>
        <v>VFF-3</v>
      </c>
      <c r="H304" s="16" t="str">
        <f>IFERROR(VLOOKUP(P304,'Huawei BUn - JDI'!B:H,1,0)&amp;" - has convertion, divide for - "&amp;VLOOKUP(P304,'Huawei BUn - JDI'!B:H,4,0),
IFERROR(VLOOKUP(P304,'Huawei BUn - JDI'!L:O,1,0)&amp;"- has MOQ of - "&amp;VLOOKUP(P304,'Huawei BUn - JDI'!L:O,3,0)," Sem Conversão"))</f>
        <v xml:space="preserve"> Sem Conversão</v>
      </c>
      <c r="J304" s="12" t="s">
        <v>4</v>
      </c>
      <c r="K304" s="9" t="b">
        <v>1</v>
      </c>
      <c r="L304" s="9" t="s">
        <v>7791</v>
      </c>
      <c r="M304" s="11" t="s">
        <v>8706</v>
      </c>
      <c r="N304" s="10" t="s">
        <v>7656</v>
      </c>
      <c r="O304" s="9" t="s">
        <v>7544</v>
      </c>
      <c r="P304" s="10" t="s">
        <v>2118</v>
      </c>
      <c r="Q304" s="9" t="s">
        <v>7792</v>
      </c>
      <c r="R304" s="161" t="s">
        <v>7545</v>
      </c>
      <c r="S304" s="10" t="s">
        <v>7</v>
      </c>
      <c r="T304" s="9" t="s">
        <v>7705</v>
      </c>
      <c r="U304" s="10" t="s">
        <v>1</v>
      </c>
      <c r="V304" s="9">
        <v>2000</v>
      </c>
      <c r="W304" s="10">
        <v>47</v>
      </c>
      <c r="X304" s="9" t="s">
        <v>5</v>
      </c>
      <c r="Y304" s="8">
        <v>45325</v>
      </c>
      <c r="Z304" s="7">
        <v>45262</v>
      </c>
      <c r="AA304" s="8">
        <v>45323</v>
      </c>
      <c r="AB304" s="7">
        <v>45323</v>
      </c>
      <c r="AC304" s="6">
        <v>489</v>
      </c>
    </row>
    <row r="305" spans="1:29" hidden="1">
      <c r="A305" s="15" t="str">
        <f t="shared" ca="1" si="18"/>
        <v>Future PO</v>
      </c>
      <c r="B305" s="40" t="str">
        <f ca="1">IFERROR(IF(FIND("TAMURA",UPPER(Q305))&lt;&gt;0,"LOCAL PO &gt; 'TAMURA' ","ERRO Regra Tamura"),
IFERROR(IF(LOWER(S305)="national","Local PO",
IF(YEAR(Z305)&amp;TEXT(WEEKNUM(Z305),"00")&lt;=YEAR(TODAY())&amp;TEXT(WEEKNUM(TODAY())  +1,"00"),"PO &gt; Ok",   "Future PO")),""))</f>
        <v>Future PO</v>
      </c>
      <c r="C305" s="18" t="str">
        <f>IFERROR(IF(VLOOKUP(G305&amp;P305,'Troca PN'!A:G,5,0)&lt;&gt;0,"TEVE Troca de PN","  &gt; ERRO CHAVE SKU&amp;PN "),"")</f>
        <v/>
      </c>
      <c r="D305" s="18" t="str">
        <f>IFERROR(IF(VLOOKUP(G305&amp;P305,'Troca PN'!A:G,5,0)&lt;&gt;0,VLOOKUP(P305,'Troca PN'!C:G,2,0),"  &gt; ERRO CHAVE SKU&amp;PN "),P305)</f>
        <v>07091677-001</v>
      </c>
      <c r="E305" s="54">
        <f>IFERROR(ROUNDUP((AC305/VLOOKUP(P305,'Huawei BUn - JDI'!B:H,4,0))*VLOOKUP(P305,'Huawei BUn - JDI'!B:H,7,0),0),
IFERROR(IF(AC305/VLOOKUP(P305,'Huawei BUn - JDI'!L:O,3,0)&lt;1,VLOOKUP(P305,'Huawei BUn - JDI'!L:O,3,0),
IFERROR(IF(AC305/VLOOKUP(P305,'Huawei BUn - JDI'!L:O,3,0)&lt;&gt;ROUND(AC305/VLOOKUP(P305,'Huawei BUn - JDI'!L:O,3,0),0),ROUNDUP(AC305/VLOOKUP(P305,'Huawei BUn - JDI'!L:O,3,0),0),AC305),AC305)),AC305))</f>
        <v>498</v>
      </c>
      <c r="F305" s="17">
        <f>VLOOKUP(P305,'Material Unit Price List'!A:D,3,0)</f>
        <v>1.4E-3</v>
      </c>
      <c r="G305" s="1" t="str">
        <f>TRIM(MID(N305,(FIND("]",N305)+1),
(FIND("#",N305)-1)-(FIND("]",N305))))</f>
        <v>VFF-3</v>
      </c>
      <c r="H305" s="16" t="str">
        <f>IFERROR(VLOOKUP(P305,'Huawei BUn - JDI'!B:H,1,0)&amp;" - has convertion, divide for - "&amp;VLOOKUP(P305,'Huawei BUn - JDI'!B:H,4,0),
IFERROR(VLOOKUP(P305,'Huawei BUn - JDI'!L:O,1,0)&amp;"- has MOQ of - "&amp;VLOOKUP(P305,'Huawei BUn - JDI'!L:O,3,0)," Sem Conversão"))</f>
        <v xml:space="preserve"> Sem Conversão</v>
      </c>
      <c r="J305" s="12" t="s">
        <v>4</v>
      </c>
      <c r="K305" s="9" t="b">
        <v>1</v>
      </c>
      <c r="L305" s="9" t="s">
        <v>7793</v>
      </c>
      <c r="M305" s="11" t="s">
        <v>8707</v>
      </c>
      <c r="N305" s="10" t="s">
        <v>7656</v>
      </c>
      <c r="O305" s="9" t="s">
        <v>7544</v>
      </c>
      <c r="P305" s="10" t="s">
        <v>2126</v>
      </c>
      <c r="Q305" s="9" t="s">
        <v>7794</v>
      </c>
      <c r="R305" s="161" t="s">
        <v>7545</v>
      </c>
      <c r="S305" s="10" t="s">
        <v>7</v>
      </c>
      <c r="T305" s="9" t="s">
        <v>7705</v>
      </c>
      <c r="U305" s="10" t="s">
        <v>1</v>
      </c>
      <c r="V305" s="9">
        <v>2000</v>
      </c>
      <c r="W305" s="10">
        <v>47</v>
      </c>
      <c r="X305" s="9" t="s">
        <v>5</v>
      </c>
      <c r="Y305" s="8">
        <v>45325</v>
      </c>
      <c r="Z305" s="7">
        <v>45262</v>
      </c>
      <c r="AA305" s="8">
        <v>45323</v>
      </c>
      <c r="AB305" s="7">
        <v>45323</v>
      </c>
      <c r="AC305" s="6">
        <v>498</v>
      </c>
    </row>
    <row r="306" spans="1:29" hidden="1">
      <c r="A306" s="15" t="str">
        <f t="shared" ca="1" si="18"/>
        <v>Future PO</v>
      </c>
      <c r="B306" s="40" t="str">
        <f ca="1">IFERROR(IF(FIND("TAMURA",UPPER(Q306))&lt;&gt;0,"LOCAL PO &gt; 'TAMURA' ","ERRO Regra Tamura"),
IFERROR(IF(LOWER(S306)="national","Local PO",
IF(YEAR(Z306)&amp;TEXT(WEEKNUM(Z306),"00")&lt;=YEAR(TODAY())&amp;TEXT(WEEKNUM(TODAY())  +1,"00"),"PO &gt; Ok",   "Future PO")),""))</f>
        <v>Future PO</v>
      </c>
      <c r="C306" s="18" t="str">
        <f>IFERROR(IF(VLOOKUP(G306&amp;P306,'Troca PN'!A:G,5,0)&lt;&gt;0,"TEVE Troca de PN","  &gt; ERRO CHAVE SKU&amp;PN "),"")</f>
        <v/>
      </c>
      <c r="D306" s="18" t="str">
        <f>IFERROR(IF(VLOOKUP(G306&amp;P306,'Troca PN'!A:G,5,0)&lt;&gt;0,VLOOKUP(P306,'Troca PN'!C:G,2,0),"  &gt; ERRO CHAVE SKU&amp;PN "),P306)</f>
        <v>07091682-001</v>
      </c>
      <c r="E306" s="54">
        <f>IFERROR(ROUNDUP((AC306/VLOOKUP(P306,'Huawei BUn - JDI'!B:H,4,0))*VLOOKUP(P306,'Huawei BUn - JDI'!B:H,7,0),0),
IFERROR(IF(AC306/VLOOKUP(P306,'Huawei BUn - JDI'!L:O,3,0)&lt;1,VLOOKUP(P306,'Huawei BUn - JDI'!L:O,3,0),
IFERROR(IF(AC306/VLOOKUP(P306,'Huawei BUn - JDI'!L:O,3,0)&lt;&gt;ROUND(AC306/VLOOKUP(P306,'Huawei BUn - JDI'!L:O,3,0),0),ROUNDUP(AC306/VLOOKUP(P306,'Huawei BUn - JDI'!L:O,3,0),0),AC306),AC306)),AC306))</f>
        <v>2000</v>
      </c>
      <c r="F306" s="17">
        <f>VLOOKUP(P306,'Material Unit Price List'!A:D,3,0)</f>
        <v>5.0000000000000001E-4</v>
      </c>
      <c r="G306" s="1" t="str">
        <f>TRIM(MID(N306,(FIND("]",N306)+1),
(FIND("#",N306)-1)-(FIND("]",N306))))</f>
        <v>BSJ-4</v>
      </c>
      <c r="H306" s="16" t="str">
        <f>IFERROR(VLOOKUP(P306,'Huawei BUn - JDI'!B:H,1,0)&amp;" - has convertion, divide for - "&amp;VLOOKUP(P306,'Huawei BUn - JDI'!B:H,4,0),
IFERROR(VLOOKUP(P306,'Huawei BUn - JDI'!L:O,1,0)&amp;"- has MOQ of - "&amp;VLOOKUP(P306,'Huawei BUn - JDI'!L:O,3,0)," Sem Conversão"))</f>
        <v xml:space="preserve"> Sem Conversão</v>
      </c>
      <c r="J306" s="12" t="s">
        <v>4</v>
      </c>
      <c r="K306" s="9" t="b">
        <v>1</v>
      </c>
      <c r="L306" s="9" t="s">
        <v>7795</v>
      </c>
      <c r="M306" s="11" t="s">
        <v>8708</v>
      </c>
      <c r="N306" s="10" t="s">
        <v>7658</v>
      </c>
      <c r="O306" s="9" t="s">
        <v>7544</v>
      </c>
      <c r="P306" s="10" t="s">
        <v>2137</v>
      </c>
      <c r="Q306" s="9" t="s">
        <v>2138</v>
      </c>
      <c r="R306" s="161" t="s">
        <v>7545</v>
      </c>
      <c r="S306" s="10" t="s">
        <v>7</v>
      </c>
      <c r="T306" s="9" t="s">
        <v>7705</v>
      </c>
      <c r="U306" s="10" t="s">
        <v>1</v>
      </c>
      <c r="V306" s="9">
        <v>2000</v>
      </c>
      <c r="W306" s="10">
        <v>47</v>
      </c>
      <c r="X306" s="9" t="s">
        <v>5</v>
      </c>
      <c r="Y306" s="8">
        <v>45332</v>
      </c>
      <c r="Z306" s="7">
        <v>45262</v>
      </c>
      <c r="AA306" s="8">
        <v>45323</v>
      </c>
      <c r="AB306" s="7">
        <v>45323</v>
      </c>
      <c r="AC306" s="6">
        <v>2000</v>
      </c>
    </row>
    <row r="307" spans="1:29" hidden="1">
      <c r="A307" s="15" t="str">
        <f t="shared" ca="1" si="18"/>
        <v>Future PO</v>
      </c>
      <c r="B307" s="40" t="str">
        <f ca="1">IFERROR(IF(FIND("TAMURA",UPPER(Q307))&lt;&gt;0,"LOCAL PO &gt; 'TAMURA' ","ERRO Regra Tamura"),
IFERROR(IF(LOWER(S307)="national","Local PO",
IF(YEAR(Z307)&amp;TEXT(WEEKNUM(Z307),"00")&lt;=YEAR(TODAY())&amp;TEXT(WEEKNUM(TODAY())  +1,"00"),"PO &gt; Ok",   "Future PO")),""))</f>
        <v>Future PO</v>
      </c>
      <c r="C307" s="18" t="str">
        <f>IFERROR(IF(VLOOKUP(G307&amp;P307,'Troca PN'!A:G,5,0)&lt;&gt;0,"TEVE Troca de PN","  &gt; ERRO CHAVE SKU&amp;PN "),"")</f>
        <v/>
      </c>
      <c r="D307" s="18" t="str">
        <f>IFERROR(IF(VLOOKUP(G307&amp;P307,'Troca PN'!A:G,5,0)&lt;&gt;0,VLOOKUP(P307,'Troca PN'!C:G,2,0),"  &gt; ERRO CHAVE SKU&amp;PN "),P307)</f>
        <v>07091682-001</v>
      </c>
      <c r="E307" s="54">
        <f>IFERROR(ROUNDUP((AC307/VLOOKUP(P307,'Huawei BUn - JDI'!B:H,4,0))*VLOOKUP(P307,'Huawei BUn - JDI'!B:H,7,0),0),
IFERROR(IF(AC307/VLOOKUP(P307,'Huawei BUn - JDI'!L:O,3,0)&lt;1,VLOOKUP(P307,'Huawei BUn - JDI'!L:O,3,0),
IFERROR(IF(AC307/VLOOKUP(P307,'Huawei BUn - JDI'!L:O,3,0)&lt;&gt;ROUND(AC307/VLOOKUP(P307,'Huawei BUn - JDI'!L:O,3,0),0),ROUNDUP(AC307/VLOOKUP(P307,'Huawei BUn - JDI'!L:O,3,0),0),AC307),AC307)),AC307))</f>
        <v>280</v>
      </c>
      <c r="F307" s="17">
        <f>VLOOKUP(P307,'Material Unit Price List'!A:D,3,0)</f>
        <v>5.0000000000000001E-4</v>
      </c>
      <c r="G307" s="1" t="str">
        <f>TRIM(MID(N307,(FIND("]",N307)+1),
(FIND("#",N307)-1)-(FIND("]",N307))))</f>
        <v>BSJ-4</v>
      </c>
      <c r="H307" s="16" t="str">
        <f>IFERROR(VLOOKUP(P307,'Huawei BUn - JDI'!B:H,1,0)&amp;" - has convertion, divide for - "&amp;VLOOKUP(P307,'Huawei BUn - JDI'!B:H,4,0),
IFERROR(VLOOKUP(P307,'Huawei BUn - JDI'!L:O,1,0)&amp;"- has MOQ of - "&amp;VLOOKUP(P307,'Huawei BUn - JDI'!L:O,3,0)," Sem Conversão"))</f>
        <v xml:space="preserve"> Sem Conversão</v>
      </c>
      <c r="J307" s="12" t="s">
        <v>4</v>
      </c>
      <c r="K307" s="9" t="b">
        <v>1</v>
      </c>
      <c r="L307" s="9" t="s">
        <v>7795</v>
      </c>
      <c r="M307" s="11" t="s">
        <v>8709</v>
      </c>
      <c r="N307" s="10" t="s">
        <v>7677</v>
      </c>
      <c r="O307" s="9" t="s">
        <v>7544</v>
      </c>
      <c r="P307" s="10" t="s">
        <v>2137</v>
      </c>
      <c r="Q307" s="9" t="s">
        <v>2138</v>
      </c>
      <c r="R307" s="161" t="s">
        <v>7545</v>
      </c>
      <c r="S307" s="10" t="s">
        <v>7</v>
      </c>
      <c r="T307" s="9" t="s">
        <v>7705</v>
      </c>
      <c r="U307" s="10" t="s">
        <v>1</v>
      </c>
      <c r="V307" s="9">
        <v>2000</v>
      </c>
      <c r="W307" s="10">
        <v>47</v>
      </c>
      <c r="X307" s="9" t="s">
        <v>5</v>
      </c>
      <c r="Y307" s="8">
        <v>45333</v>
      </c>
      <c r="Z307" s="7">
        <v>45262</v>
      </c>
      <c r="AA307" s="8">
        <v>45323</v>
      </c>
      <c r="AB307" s="7">
        <v>45323</v>
      </c>
      <c r="AC307" s="6">
        <v>280</v>
      </c>
    </row>
    <row r="308" spans="1:29" hidden="1">
      <c r="A308" s="15" t="str">
        <f t="shared" ca="1" si="18"/>
        <v>Future PO</v>
      </c>
      <c r="B308" s="40" t="str">
        <f ca="1">IFERROR(IF(FIND("TAMURA",UPPER(Q308))&lt;&gt;0,"LOCAL PO &gt; 'TAMURA' ","ERRO Regra Tamura"),
IFERROR(IF(LOWER(S308)="national","Local PO",
IF(YEAR(Z308)&amp;TEXT(WEEKNUM(Z308),"00")&lt;=YEAR(TODAY())&amp;TEXT(WEEKNUM(TODAY())  +1,"00"),"PO &gt; Ok",   "Future PO")),""))</f>
        <v>Future PO</v>
      </c>
      <c r="C308" s="18" t="str">
        <f>IFERROR(IF(VLOOKUP(G308&amp;P308,'Troca PN'!A:G,5,0)&lt;&gt;0,"TEVE Troca de PN","  &gt; ERRO CHAVE SKU&amp;PN "),"")</f>
        <v/>
      </c>
      <c r="D308" s="18" t="str">
        <f>IFERROR(IF(VLOOKUP(G308&amp;P308,'Troca PN'!A:G,5,0)&lt;&gt;0,VLOOKUP(P308,'Troca PN'!C:G,2,0),"  &gt; ERRO CHAVE SKU&amp;PN "),P308)</f>
        <v>07091687-001</v>
      </c>
      <c r="E308" s="54">
        <f>IFERROR(ROUNDUP((AC308/VLOOKUP(P308,'Huawei BUn - JDI'!B:H,4,0))*VLOOKUP(P308,'Huawei BUn - JDI'!B:H,7,0),0),
IFERROR(IF(AC308/VLOOKUP(P308,'Huawei BUn - JDI'!L:O,3,0)&lt;1,VLOOKUP(P308,'Huawei BUn - JDI'!L:O,3,0),
IFERROR(IF(AC308/VLOOKUP(P308,'Huawei BUn - JDI'!L:O,3,0)&lt;&gt;ROUND(AC308/VLOOKUP(P308,'Huawei BUn - JDI'!L:O,3,0),0),ROUNDUP(AC308/VLOOKUP(P308,'Huawei BUn - JDI'!L:O,3,0),0),AC308),AC308)),AC308))</f>
        <v>1000</v>
      </c>
      <c r="F308" s="17">
        <f>VLOOKUP(P308,'Material Unit Price List'!A:D,3,0)</f>
        <v>5.0000000000000001E-4</v>
      </c>
      <c r="G308" s="1" t="str">
        <f>TRIM(MID(N308,(FIND("]",N308)+1),
(FIND("#",N308)-1)-(FIND("]",N308))))</f>
        <v>BYF-2</v>
      </c>
      <c r="H308" s="16" t="str">
        <f>IFERROR(VLOOKUP(P308,'Huawei BUn - JDI'!B:H,1,0)&amp;" - has convertion, divide for - "&amp;VLOOKUP(P308,'Huawei BUn - JDI'!B:H,4,0),
IFERROR(VLOOKUP(P308,'Huawei BUn - JDI'!L:O,1,0)&amp;"- has MOQ of - "&amp;VLOOKUP(P308,'Huawei BUn - JDI'!L:O,3,0)," Sem Conversão"))</f>
        <v xml:space="preserve"> Sem Conversão</v>
      </c>
      <c r="J308" s="12" t="s">
        <v>4</v>
      </c>
      <c r="K308" s="9" t="b">
        <v>1</v>
      </c>
      <c r="L308" s="9" t="s">
        <v>7796</v>
      </c>
      <c r="M308" s="11" t="s">
        <v>8710</v>
      </c>
      <c r="N308" s="10" t="s">
        <v>8395</v>
      </c>
      <c r="O308" s="9" t="s">
        <v>7544</v>
      </c>
      <c r="P308" s="10" t="s">
        <v>2148</v>
      </c>
      <c r="Q308" s="9" t="s">
        <v>2149</v>
      </c>
      <c r="R308" s="161" t="s">
        <v>7545</v>
      </c>
      <c r="S308" s="10" t="s">
        <v>7</v>
      </c>
      <c r="T308" s="9" t="s">
        <v>7705</v>
      </c>
      <c r="U308" s="10" t="s">
        <v>1</v>
      </c>
      <c r="V308" s="9">
        <v>1000</v>
      </c>
      <c r="W308" s="10">
        <v>47</v>
      </c>
      <c r="X308" s="9" t="s">
        <v>5</v>
      </c>
      <c r="Y308" s="8">
        <v>45328</v>
      </c>
      <c r="Z308" s="7">
        <v>45248</v>
      </c>
      <c r="AA308" s="8">
        <v>45309</v>
      </c>
      <c r="AB308" s="7">
        <v>45309</v>
      </c>
      <c r="AC308" s="6">
        <v>1000</v>
      </c>
    </row>
    <row r="309" spans="1:29" hidden="1">
      <c r="A309" s="15" t="str">
        <f t="shared" ca="1" si="18"/>
        <v>Future PO</v>
      </c>
      <c r="B309" s="40" t="str">
        <f ca="1">IFERROR(IF(FIND("TAMURA",UPPER(Q309))&lt;&gt;0,"LOCAL PO &gt; 'TAMURA' ","ERRO Regra Tamura"),
IFERROR(IF(LOWER(S309)="national","Local PO",
IF(YEAR(Z309)&amp;TEXT(WEEKNUM(Z309),"00")&lt;=YEAR(TODAY())&amp;TEXT(WEEKNUM(TODAY())  +1,"00"),"PO &gt; Ok",   "Future PO")),""))</f>
        <v>Future PO</v>
      </c>
      <c r="C309" s="18" t="str">
        <f>IFERROR(IF(VLOOKUP(G309&amp;P309,'Troca PN'!A:G,5,0)&lt;&gt;0,"TEVE Troca de PN","  &gt; ERRO CHAVE SKU&amp;PN "),"")</f>
        <v/>
      </c>
      <c r="D309" s="18" t="str">
        <f>IFERROR(IF(VLOOKUP(G309&amp;P309,'Troca PN'!A:G,5,0)&lt;&gt;0,VLOOKUP(P309,'Troca PN'!C:G,2,0),"  &gt; ERRO CHAVE SKU&amp;PN "),P309)</f>
        <v>07091687-001</v>
      </c>
      <c r="E309" s="54">
        <f>IFERROR(ROUNDUP((AC309/VLOOKUP(P309,'Huawei BUn - JDI'!B:H,4,0))*VLOOKUP(P309,'Huawei BUn - JDI'!B:H,7,0),0),
IFERROR(IF(AC309/VLOOKUP(P309,'Huawei BUn - JDI'!L:O,3,0)&lt;1,VLOOKUP(P309,'Huawei BUn - JDI'!L:O,3,0),
IFERROR(IF(AC309/VLOOKUP(P309,'Huawei BUn - JDI'!L:O,3,0)&lt;&gt;ROUND(AC309/VLOOKUP(P309,'Huawei BUn - JDI'!L:O,3,0),0),ROUNDUP(AC309/VLOOKUP(P309,'Huawei BUn - JDI'!L:O,3,0),0),AC309),AC309)),AC309))</f>
        <v>1000</v>
      </c>
      <c r="F309" s="17">
        <f>VLOOKUP(P309,'Material Unit Price List'!A:D,3,0)</f>
        <v>5.0000000000000001E-4</v>
      </c>
      <c r="G309" s="1" t="str">
        <f>TRIM(MID(N309,(FIND("]",N309)+1),
(FIND("#",N309)-1)-(FIND("]",N309))))</f>
        <v>BYF-2</v>
      </c>
      <c r="H309" s="16" t="str">
        <f>IFERROR(VLOOKUP(P309,'Huawei BUn - JDI'!B:H,1,0)&amp;" - has convertion, divide for - "&amp;VLOOKUP(P309,'Huawei BUn - JDI'!B:H,4,0),
IFERROR(VLOOKUP(P309,'Huawei BUn - JDI'!L:O,1,0)&amp;"- has MOQ of - "&amp;VLOOKUP(P309,'Huawei BUn - JDI'!L:O,3,0)," Sem Conversão"))</f>
        <v xml:space="preserve"> Sem Conversão</v>
      </c>
      <c r="J309" s="12" t="s">
        <v>4</v>
      </c>
      <c r="K309" s="9" t="b">
        <v>1</v>
      </c>
      <c r="L309" s="9" t="s">
        <v>7796</v>
      </c>
      <c r="M309" s="11" t="s">
        <v>8711</v>
      </c>
      <c r="N309" s="10" t="s">
        <v>8393</v>
      </c>
      <c r="O309" s="9" t="s">
        <v>7544</v>
      </c>
      <c r="P309" s="10" t="s">
        <v>2148</v>
      </c>
      <c r="Q309" s="9" t="s">
        <v>2149</v>
      </c>
      <c r="R309" s="161" t="s">
        <v>7545</v>
      </c>
      <c r="S309" s="10" t="s">
        <v>7</v>
      </c>
      <c r="T309" s="9" t="s">
        <v>7705</v>
      </c>
      <c r="U309" s="10" t="s">
        <v>1</v>
      </c>
      <c r="V309" s="9">
        <v>1000</v>
      </c>
      <c r="W309" s="10">
        <v>47</v>
      </c>
      <c r="X309" s="9" t="s">
        <v>5</v>
      </c>
      <c r="Y309" s="8">
        <v>45329</v>
      </c>
      <c r="Z309" s="7">
        <v>45248</v>
      </c>
      <c r="AA309" s="8">
        <v>45309</v>
      </c>
      <c r="AB309" s="7">
        <v>45309</v>
      </c>
      <c r="AC309" s="6">
        <v>1000</v>
      </c>
    </row>
    <row r="310" spans="1:29" hidden="1">
      <c r="A310" s="15" t="str">
        <f t="shared" ca="1" si="18"/>
        <v>Future PO</v>
      </c>
      <c r="B310" s="40" t="str">
        <f ca="1">IFERROR(IF(FIND("TAMURA",UPPER(Q310))&lt;&gt;0,"LOCAL PO &gt; 'TAMURA' ","ERRO Regra Tamura"),
IFERROR(IF(LOWER(S310)="national","Local PO",
IF(YEAR(Z310)&amp;TEXT(WEEKNUM(Z310),"00")&lt;=YEAR(TODAY())&amp;TEXT(WEEKNUM(TODAY())  +1,"00"),"PO &gt; Ok",   "Future PO")),""))</f>
        <v>Future PO</v>
      </c>
      <c r="C310" s="18" t="str">
        <f>IFERROR(IF(VLOOKUP(G310&amp;P310,'Troca PN'!A:G,5,0)&lt;&gt;0,"TEVE Troca de PN","  &gt; ERRO CHAVE SKU&amp;PN "),"")</f>
        <v/>
      </c>
      <c r="D310" s="18" t="str">
        <f>IFERROR(IF(VLOOKUP(G310&amp;P310,'Troca PN'!A:G,5,0)&lt;&gt;0,VLOOKUP(P310,'Troca PN'!C:G,2,0),"  &gt; ERRO CHAVE SKU&amp;PN "),P310)</f>
        <v>07091687-001</v>
      </c>
      <c r="E310" s="54">
        <f>IFERROR(ROUNDUP((AC310/VLOOKUP(P310,'Huawei BUn - JDI'!B:H,4,0))*VLOOKUP(P310,'Huawei BUn - JDI'!B:H,7,0),0),
IFERROR(IF(AC310/VLOOKUP(P310,'Huawei BUn - JDI'!L:O,3,0)&lt;1,VLOOKUP(P310,'Huawei BUn - JDI'!L:O,3,0),
IFERROR(IF(AC310/VLOOKUP(P310,'Huawei BUn - JDI'!L:O,3,0)&lt;&gt;ROUND(AC310/VLOOKUP(P310,'Huawei BUn - JDI'!L:O,3,0),0),ROUNDUP(AC310/VLOOKUP(P310,'Huawei BUn - JDI'!L:O,3,0),0),AC310),AC310)),AC310))</f>
        <v>1000</v>
      </c>
      <c r="F310" s="17">
        <f>VLOOKUP(P310,'Material Unit Price List'!A:D,3,0)</f>
        <v>5.0000000000000001E-4</v>
      </c>
      <c r="G310" s="1" t="str">
        <f>TRIM(MID(N310,(FIND("]",N310)+1),
(FIND("#",N310)-1)-(FIND("]",N310))))</f>
        <v>737-4</v>
      </c>
      <c r="H310" s="16" t="str">
        <f>IFERROR(VLOOKUP(P310,'Huawei BUn - JDI'!B:H,1,0)&amp;" - has convertion, divide for - "&amp;VLOOKUP(P310,'Huawei BUn - JDI'!B:H,4,0),
IFERROR(VLOOKUP(P310,'Huawei BUn - JDI'!L:O,1,0)&amp;"- has MOQ of - "&amp;VLOOKUP(P310,'Huawei BUn - JDI'!L:O,3,0)," Sem Conversão"))</f>
        <v xml:space="preserve"> Sem Conversão</v>
      </c>
      <c r="J310" s="12" t="s">
        <v>4</v>
      </c>
      <c r="K310" s="9" t="b">
        <v>1</v>
      </c>
      <c r="L310" s="9" t="s">
        <v>7796</v>
      </c>
      <c r="M310" s="11" t="s">
        <v>8712</v>
      </c>
      <c r="N310" s="10" t="s">
        <v>8391</v>
      </c>
      <c r="O310" s="9" t="s">
        <v>7544</v>
      </c>
      <c r="P310" s="10" t="s">
        <v>2148</v>
      </c>
      <c r="Q310" s="9" t="s">
        <v>2149</v>
      </c>
      <c r="R310" s="161" t="s">
        <v>7545</v>
      </c>
      <c r="S310" s="10" t="s">
        <v>7</v>
      </c>
      <c r="T310" s="9" t="s">
        <v>7705</v>
      </c>
      <c r="U310" s="10" t="s">
        <v>1</v>
      </c>
      <c r="V310" s="9">
        <v>1000</v>
      </c>
      <c r="W310" s="10">
        <v>47</v>
      </c>
      <c r="X310" s="9" t="s">
        <v>5</v>
      </c>
      <c r="Y310" s="8">
        <v>45330</v>
      </c>
      <c r="Z310" s="7">
        <v>45248</v>
      </c>
      <c r="AA310" s="8">
        <v>45309</v>
      </c>
      <c r="AB310" s="7">
        <v>45309</v>
      </c>
      <c r="AC310" s="6">
        <v>1000</v>
      </c>
    </row>
    <row r="311" spans="1:29" hidden="1">
      <c r="A311" s="15" t="str">
        <f t="shared" ca="1" si="18"/>
        <v>Future PO</v>
      </c>
      <c r="B311" s="40" t="str">
        <f ca="1">IFERROR(IF(FIND("TAMURA",UPPER(Q311))&lt;&gt;0,"LOCAL PO &gt; 'TAMURA' ","ERRO Regra Tamura"),
IFERROR(IF(LOWER(S311)="national","Local PO",
IF(YEAR(Z311)&amp;TEXT(WEEKNUM(Z311),"00")&lt;=YEAR(TODAY())&amp;TEXT(WEEKNUM(TODAY())  +1,"00"),"PO &gt; Ok",   "Future PO")),""))</f>
        <v>Future PO</v>
      </c>
      <c r="C311" s="18" t="str">
        <f>IFERROR(IF(VLOOKUP(G311&amp;P311,'Troca PN'!A:G,5,0)&lt;&gt;0,"TEVE Troca de PN","  &gt; ERRO CHAVE SKU&amp;PN "),"")</f>
        <v/>
      </c>
      <c r="D311" s="18" t="str">
        <f>IFERROR(IF(VLOOKUP(G311&amp;P311,'Troca PN'!A:G,5,0)&lt;&gt;0,VLOOKUP(P311,'Troca PN'!C:G,2,0),"  &gt; ERRO CHAVE SKU&amp;PN "),P311)</f>
        <v>07091687-001</v>
      </c>
      <c r="E311" s="54">
        <f>IFERROR(ROUNDUP((AC311/VLOOKUP(P311,'Huawei BUn - JDI'!B:H,4,0))*VLOOKUP(P311,'Huawei BUn - JDI'!B:H,7,0),0),
IFERROR(IF(AC311/VLOOKUP(P311,'Huawei BUn - JDI'!L:O,3,0)&lt;1,VLOOKUP(P311,'Huawei BUn - JDI'!L:O,3,0),
IFERROR(IF(AC311/VLOOKUP(P311,'Huawei BUn - JDI'!L:O,3,0)&lt;&gt;ROUND(AC311/VLOOKUP(P311,'Huawei BUn - JDI'!L:O,3,0),0),ROUNDUP(AC311/VLOOKUP(P311,'Huawei BUn - JDI'!L:O,3,0),0),AC311),AC311)),AC311))</f>
        <v>1000</v>
      </c>
      <c r="F311" s="17">
        <f>VLOOKUP(P311,'Material Unit Price List'!A:D,3,0)</f>
        <v>5.0000000000000001E-4</v>
      </c>
      <c r="G311" s="1" t="str">
        <f>TRIM(MID(N311,(FIND("]",N311)+1),
(FIND("#",N311)-1)-(FIND("]",N311))))</f>
        <v>PFF-4</v>
      </c>
      <c r="H311" s="16" t="str">
        <f>IFERROR(VLOOKUP(P311,'Huawei BUn - JDI'!B:H,1,0)&amp;" - has convertion, divide for - "&amp;VLOOKUP(P311,'Huawei BUn - JDI'!B:H,4,0),
IFERROR(VLOOKUP(P311,'Huawei BUn - JDI'!L:O,1,0)&amp;"- has MOQ of - "&amp;VLOOKUP(P311,'Huawei BUn - JDI'!L:O,3,0)," Sem Conversão"))</f>
        <v xml:space="preserve"> Sem Conversão</v>
      </c>
      <c r="J311" s="12" t="s">
        <v>4</v>
      </c>
      <c r="K311" s="9" t="b">
        <v>1</v>
      </c>
      <c r="L311" s="9" t="s">
        <v>7796</v>
      </c>
      <c r="M311" s="11" t="s">
        <v>8713</v>
      </c>
      <c r="N311" s="10" t="s">
        <v>8411</v>
      </c>
      <c r="O311" s="9" t="s">
        <v>7544</v>
      </c>
      <c r="P311" s="10" t="s">
        <v>2148</v>
      </c>
      <c r="Q311" s="9" t="s">
        <v>2149</v>
      </c>
      <c r="R311" s="161" t="s">
        <v>7545</v>
      </c>
      <c r="S311" s="10" t="s">
        <v>7</v>
      </c>
      <c r="T311" s="9" t="s">
        <v>7705</v>
      </c>
      <c r="U311" s="10" t="s">
        <v>1</v>
      </c>
      <c r="V311" s="9">
        <v>1000</v>
      </c>
      <c r="W311" s="10">
        <v>47</v>
      </c>
      <c r="X311" s="9" t="s">
        <v>5</v>
      </c>
      <c r="Y311" s="8">
        <v>45331</v>
      </c>
      <c r="Z311" s="7">
        <v>45262</v>
      </c>
      <c r="AA311" s="8">
        <v>45323</v>
      </c>
      <c r="AB311" s="7">
        <v>45323</v>
      </c>
      <c r="AC311" s="6">
        <v>1000</v>
      </c>
    </row>
    <row r="312" spans="1:29" hidden="1">
      <c r="A312" s="15" t="str">
        <f t="shared" ca="1" si="18"/>
        <v>Future PO</v>
      </c>
      <c r="B312" s="40" t="str">
        <f ca="1">IFERROR(IF(FIND("TAMURA",UPPER(Q312))&lt;&gt;0,"LOCAL PO &gt; 'TAMURA' ","ERRO Regra Tamura"),
IFERROR(IF(LOWER(S312)="national","Local PO",
IF(YEAR(Z312)&amp;TEXT(WEEKNUM(Z312),"00")&lt;=YEAR(TODAY())&amp;TEXT(WEEKNUM(TODAY())  +1,"00"),"PO &gt; Ok",   "Future PO")),""))</f>
        <v>Future PO</v>
      </c>
      <c r="C312" s="18" t="str">
        <f>IFERROR(IF(VLOOKUP(G312&amp;P312,'Troca PN'!A:G,5,0)&lt;&gt;0,"TEVE Troca de PN","  &gt; ERRO CHAVE SKU&amp;PN "),"")</f>
        <v/>
      </c>
      <c r="D312" s="18" t="str">
        <f>IFERROR(IF(VLOOKUP(G312&amp;P312,'Troca PN'!A:G,5,0)&lt;&gt;0,VLOOKUP(P312,'Troca PN'!C:G,2,0),"  &gt; ERRO CHAVE SKU&amp;PN "),P312)</f>
        <v>07091687-001</v>
      </c>
      <c r="E312" s="54">
        <f>IFERROR(ROUNDUP((AC312/VLOOKUP(P312,'Huawei BUn - JDI'!B:H,4,0))*VLOOKUP(P312,'Huawei BUn - JDI'!B:H,7,0),0),
IFERROR(IF(AC312/VLOOKUP(P312,'Huawei BUn - JDI'!L:O,3,0)&lt;1,VLOOKUP(P312,'Huawei BUn - JDI'!L:O,3,0),
IFERROR(IF(AC312/VLOOKUP(P312,'Huawei BUn - JDI'!L:O,3,0)&lt;&gt;ROUND(AC312/VLOOKUP(P312,'Huawei BUn - JDI'!L:O,3,0),0),ROUNDUP(AC312/VLOOKUP(P312,'Huawei BUn - JDI'!L:O,3,0),0),AC312),AC312)),AC312))</f>
        <v>1000</v>
      </c>
      <c r="F312" s="17">
        <f>VLOOKUP(P312,'Material Unit Price List'!A:D,3,0)</f>
        <v>5.0000000000000001E-4</v>
      </c>
      <c r="G312" s="1" t="str">
        <f>TRIM(MID(N312,(FIND("]",N312)+1),
(FIND("#",N312)-1)-(FIND("]",N312))))</f>
        <v>BSJ-4</v>
      </c>
      <c r="H312" s="16" t="str">
        <f>IFERROR(VLOOKUP(P312,'Huawei BUn - JDI'!B:H,1,0)&amp;" - has convertion, divide for - "&amp;VLOOKUP(P312,'Huawei BUn - JDI'!B:H,4,0),
IFERROR(VLOOKUP(P312,'Huawei BUn - JDI'!L:O,1,0)&amp;"- has MOQ of - "&amp;VLOOKUP(P312,'Huawei BUn - JDI'!L:O,3,0)," Sem Conversão"))</f>
        <v xml:space="preserve"> Sem Conversão</v>
      </c>
      <c r="J312" s="12" t="s">
        <v>4</v>
      </c>
      <c r="K312" s="9" t="b">
        <v>1</v>
      </c>
      <c r="L312" s="9" t="s">
        <v>7796</v>
      </c>
      <c r="M312" s="11" t="s">
        <v>8714</v>
      </c>
      <c r="N312" s="10" t="s">
        <v>7658</v>
      </c>
      <c r="O312" s="9" t="s">
        <v>7544</v>
      </c>
      <c r="P312" s="10" t="s">
        <v>2148</v>
      </c>
      <c r="Q312" s="9" t="s">
        <v>2149</v>
      </c>
      <c r="R312" s="161" t="s">
        <v>7545</v>
      </c>
      <c r="S312" s="10" t="s">
        <v>7</v>
      </c>
      <c r="T312" s="9" t="s">
        <v>7705</v>
      </c>
      <c r="U312" s="10" t="s">
        <v>1</v>
      </c>
      <c r="V312" s="9">
        <v>1000</v>
      </c>
      <c r="W312" s="10">
        <v>47</v>
      </c>
      <c r="X312" s="9" t="s">
        <v>5</v>
      </c>
      <c r="Y312" s="8">
        <v>45332</v>
      </c>
      <c r="Z312" s="7">
        <v>45262</v>
      </c>
      <c r="AA312" s="8">
        <v>45323</v>
      </c>
      <c r="AB312" s="7">
        <v>45323</v>
      </c>
      <c r="AC312" s="6">
        <v>1000</v>
      </c>
    </row>
    <row r="313" spans="1:29" hidden="1">
      <c r="A313" s="15" t="str">
        <f t="shared" ca="1" si="18"/>
        <v>Future PO</v>
      </c>
      <c r="B313" s="40" t="str">
        <f ca="1">IFERROR(IF(FIND("TAMURA",UPPER(Q313))&lt;&gt;0,"LOCAL PO &gt; 'TAMURA' ","ERRO Regra Tamura"),
IFERROR(IF(LOWER(S313)="national","Local PO",
IF(YEAR(Z313)&amp;TEXT(WEEKNUM(Z313),"00")&lt;=YEAR(TODAY())&amp;TEXT(WEEKNUM(TODAY())  +1,"00"),"PO &gt; Ok",   "Future PO")),""))</f>
        <v>Future PO</v>
      </c>
      <c r="C313" s="18" t="str">
        <f>IFERROR(IF(VLOOKUP(G313&amp;P313,'Troca PN'!A:G,5,0)&lt;&gt;0,"TEVE Troca de PN","  &gt; ERRO CHAVE SKU&amp;PN "),"")</f>
        <v/>
      </c>
      <c r="D313" s="18" t="str">
        <f>IFERROR(IF(VLOOKUP(G313&amp;P313,'Troca PN'!A:G,5,0)&lt;&gt;0,VLOOKUP(P313,'Troca PN'!C:G,2,0),"  &gt; ERRO CHAVE SKU&amp;PN "),P313)</f>
        <v>07091687-001</v>
      </c>
      <c r="E313" s="54">
        <f>IFERROR(ROUNDUP((AC313/VLOOKUP(P313,'Huawei BUn - JDI'!B:H,4,0))*VLOOKUP(P313,'Huawei BUn - JDI'!B:H,7,0),0),
IFERROR(IF(AC313/VLOOKUP(P313,'Huawei BUn - JDI'!L:O,3,0)&lt;1,VLOOKUP(P313,'Huawei BUn - JDI'!L:O,3,0),
IFERROR(IF(AC313/VLOOKUP(P313,'Huawei BUn - JDI'!L:O,3,0)&lt;&gt;ROUND(AC313/VLOOKUP(P313,'Huawei BUn - JDI'!L:O,3,0),0),ROUNDUP(AC313/VLOOKUP(P313,'Huawei BUn - JDI'!L:O,3,0),0),AC313),AC313)),AC313))</f>
        <v>2000</v>
      </c>
      <c r="F313" s="17">
        <f>VLOOKUP(P313,'Material Unit Price List'!A:D,3,0)</f>
        <v>5.0000000000000001E-4</v>
      </c>
      <c r="G313" s="1" t="str">
        <f>TRIM(MID(N313,(FIND("]",N313)+1),
(FIND("#",N313)-1)-(FIND("]",N313))))</f>
        <v>BSJ-4</v>
      </c>
      <c r="H313" s="16" t="str">
        <f>IFERROR(VLOOKUP(P313,'Huawei BUn - JDI'!B:H,1,0)&amp;" - has convertion, divide for - "&amp;VLOOKUP(P313,'Huawei BUn - JDI'!B:H,4,0),
IFERROR(VLOOKUP(P313,'Huawei BUn - JDI'!L:O,1,0)&amp;"- has MOQ of - "&amp;VLOOKUP(P313,'Huawei BUn - JDI'!L:O,3,0)," Sem Conversão"))</f>
        <v xml:space="preserve"> Sem Conversão</v>
      </c>
      <c r="J313" s="12" t="s">
        <v>4</v>
      </c>
      <c r="K313" s="9" t="b">
        <v>1</v>
      </c>
      <c r="L313" s="9" t="s">
        <v>7796</v>
      </c>
      <c r="M313" s="11" t="s">
        <v>8715</v>
      </c>
      <c r="N313" s="10" t="s">
        <v>7677</v>
      </c>
      <c r="O313" s="9" t="s">
        <v>7544</v>
      </c>
      <c r="P313" s="10" t="s">
        <v>2148</v>
      </c>
      <c r="Q313" s="9" t="s">
        <v>2149</v>
      </c>
      <c r="R313" s="161" t="s">
        <v>7545</v>
      </c>
      <c r="S313" s="10" t="s">
        <v>7</v>
      </c>
      <c r="T313" s="9" t="s">
        <v>7705</v>
      </c>
      <c r="U313" s="10" t="s">
        <v>1</v>
      </c>
      <c r="V313" s="9">
        <v>1000</v>
      </c>
      <c r="W313" s="10">
        <v>47</v>
      </c>
      <c r="X313" s="9" t="s">
        <v>5</v>
      </c>
      <c r="Y313" s="8">
        <v>45333</v>
      </c>
      <c r="Z313" s="7">
        <v>45262</v>
      </c>
      <c r="AA313" s="8">
        <v>45323</v>
      </c>
      <c r="AB313" s="7">
        <v>45323</v>
      </c>
      <c r="AC313" s="6">
        <v>2000</v>
      </c>
    </row>
    <row r="314" spans="1:29" hidden="1">
      <c r="A314" s="15" t="str">
        <f t="shared" ca="1" si="18"/>
        <v>Future PO</v>
      </c>
      <c r="B314" s="40" t="str">
        <f ca="1">IFERROR(IF(FIND("TAMURA",UPPER(Q314))&lt;&gt;0,"LOCAL PO &gt; 'TAMURA' ","ERRO Regra Tamura"),
IFERROR(IF(LOWER(S314)="national","Local PO",
IF(YEAR(Z314)&amp;TEXT(WEEKNUM(Z314),"00")&lt;=YEAR(TODAY())&amp;TEXT(WEEKNUM(TODAY())  +1,"00"),"PO &gt; Ok",   "Future PO")),""))</f>
        <v>Future PO</v>
      </c>
      <c r="C314" s="18" t="str">
        <f>IFERROR(IF(VLOOKUP(G314&amp;P314,'Troca PN'!A:G,5,0)&lt;&gt;0,"TEVE Troca de PN","  &gt; ERRO CHAVE SKU&amp;PN "),"")</f>
        <v/>
      </c>
      <c r="D314" s="18" t="str">
        <f>IFERROR(IF(VLOOKUP(G314&amp;P314,'Troca PN'!A:G,5,0)&lt;&gt;0,VLOOKUP(P314,'Troca PN'!C:G,2,0),"  &gt; ERRO CHAVE SKU&amp;PN "),P314)</f>
        <v>07091687-001</v>
      </c>
      <c r="E314" s="54">
        <f>IFERROR(ROUNDUP((AC314/VLOOKUP(P314,'Huawei BUn - JDI'!B:H,4,0))*VLOOKUP(P314,'Huawei BUn - JDI'!B:H,7,0),0),
IFERROR(IF(AC314/VLOOKUP(P314,'Huawei BUn - JDI'!L:O,3,0)&lt;1,VLOOKUP(P314,'Huawei BUn - JDI'!L:O,3,0),
IFERROR(IF(AC314/VLOOKUP(P314,'Huawei BUn - JDI'!L:O,3,0)&lt;&gt;ROUND(AC314/VLOOKUP(P314,'Huawei BUn - JDI'!L:O,3,0),0),ROUNDUP(AC314/VLOOKUP(P314,'Huawei BUn - JDI'!L:O,3,0),0),AC314),AC314)),AC314))</f>
        <v>24</v>
      </c>
      <c r="F314" s="17">
        <f>VLOOKUP(P314,'Material Unit Price List'!A:D,3,0)</f>
        <v>5.0000000000000001E-4</v>
      </c>
      <c r="G314" s="1" t="str">
        <f>TRIM(MID(N314,(FIND("]",N314)+1),
(FIND("#",N314)-1)-(FIND("]",N314))))</f>
        <v>BYF-2</v>
      </c>
      <c r="H314" s="16" t="str">
        <f>IFERROR(VLOOKUP(P314,'Huawei BUn - JDI'!B:H,1,0)&amp;" - has convertion, divide for - "&amp;VLOOKUP(P314,'Huawei BUn - JDI'!B:H,4,0),
IFERROR(VLOOKUP(P314,'Huawei BUn - JDI'!L:O,1,0)&amp;"- has MOQ of - "&amp;VLOOKUP(P314,'Huawei BUn - JDI'!L:O,3,0)," Sem Conversão"))</f>
        <v xml:space="preserve"> Sem Conversão</v>
      </c>
      <c r="J314" s="12" t="s">
        <v>4</v>
      </c>
      <c r="K314" s="9" t="b">
        <v>1</v>
      </c>
      <c r="L314" s="9" t="s">
        <v>7796</v>
      </c>
      <c r="M314" s="11" t="s">
        <v>8716</v>
      </c>
      <c r="N314" s="10" t="s">
        <v>8395</v>
      </c>
      <c r="O314" s="9" t="s">
        <v>7544</v>
      </c>
      <c r="P314" s="10" t="s">
        <v>2148</v>
      </c>
      <c r="Q314" s="9" t="s">
        <v>2149</v>
      </c>
      <c r="R314" s="161" t="s">
        <v>7545</v>
      </c>
      <c r="S314" s="10" t="s">
        <v>7</v>
      </c>
      <c r="T314" s="9" t="s">
        <v>7705</v>
      </c>
      <c r="U314" s="10" t="s">
        <v>1</v>
      </c>
      <c r="V314" s="9">
        <v>1000</v>
      </c>
      <c r="W314" s="10">
        <v>47</v>
      </c>
      <c r="X314" s="9" t="s">
        <v>5</v>
      </c>
      <c r="Y314" s="8">
        <v>45328</v>
      </c>
      <c r="Z314" s="7">
        <v>45248</v>
      </c>
      <c r="AA314" s="8">
        <v>45309</v>
      </c>
      <c r="AB314" s="7">
        <v>45309</v>
      </c>
      <c r="AC314" s="6">
        <v>24</v>
      </c>
    </row>
    <row r="315" spans="1:29" hidden="1">
      <c r="A315" s="15" t="str">
        <f t="shared" ca="1" si="18"/>
        <v>Future PO</v>
      </c>
      <c r="B315" s="40" t="str">
        <f ca="1">IFERROR(IF(FIND("TAMURA",UPPER(Q315))&lt;&gt;0,"LOCAL PO &gt; 'TAMURA' ","ERRO Regra Tamura"),
IFERROR(IF(LOWER(S315)="national","Local PO",
IF(YEAR(Z315)&amp;TEXT(WEEKNUM(Z315),"00")&lt;=YEAR(TODAY())&amp;TEXT(WEEKNUM(TODAY())  +1,"00"),"PO &gt; Ok",   "Future PO")),""))</f>
        <v>Future PO</v>
      </c>
      <c r="C315" s="18" t="str">
        <f>IFERROR(IF(VLOOKUP(G315&amp;P315,'Troca PN'!A:G,5,0)&lt;&gt;0,"TEVE Troca de PN","  &gt; ERRO CHAVE SKU&amp;PN "),"")</f>
        <v/>
      </c>
      <c r="D315" s="18" t="str">
        <f>IFERROR(IF(VLOOKUP(G315&amp;P315,'Troca PN'!A:G,5,0)&lt;&gt;0,VLOOKUP(P315,'Troca PN'!C:G,2,0),"  &gt; ERRO CHAVE SKU&amp;PN "),P315)</f>
        <v>07091696-001</v>
      </c>
      <c r="E315" s="54">
        <f>IFERROR(ROUNDUP((AC315/VLOOKUP(P315,'Huawei BUn - JDI'!B:H,4,0))*VLOOKUP(P315,'Huawei BUn - JDI'!B:H,7,0),0),
IFERROR(IF(AC315/VLOOKUP(P315,'Huawei BUn - JDI'!L:O,3,0)&lt;1,VLOOKUP(P315,'Huawei BUn - JDI'!L:O,3,0),
IFERROR(IF(AC315/VLOOKUP(P315,'Huawei BUn - JDI'!L:O,3,0)&lt;&gt;ROUND(AC315/VLOOKUP(P315,'Huawei BUn - JDI'!L:O,3,0),0),ROUNDUP(AC315/VLOOKUP(P315,'Huawei BUn - JDI'!L:O,3,0),0),AC315),AC315)),AC315))</f>
        <v>1000</v>
      </c>
      <c r="F315" s="17">
        <f>VLOOKUP(P315,'Material Unit Price List'!A:D,3,0)</f>
        <v>5.0000000000000001E-4</v>
      </c>
      <c r="G315" s="1" t="str">
        <f>TRIM(MID(N315,(FIND("]",N315)+1),
(FIND("#",N315)-1)-(FIND("]",N315))))</f>
        <v>737-4</v>
      </c>
      <c r="H315" s="16" t="str">
        <f>IFERROR(VLOOKUP(P315,'Huawei BUn - JDI'!B:H,1,0)&amp;" - has convertion, divide for - "&amp;VLOOKUP(P315,'Huawei BUn - JDI'!B:H,4,0),
IFERROR(VLOOKUP(P315,'Huawei BUn - JDI'!L:O,1,0)&amp;"- has MOQ of - "&amp;VLOOKUP(P315,'Huawei BUn - JDI'!L:O,3,0)," Sem Conversão"))</f>
        <v xml:space="preserve"> Sem Conversão</v>
      </c>
      <c r="J315" s="12" t="s">
        <v>4</v>
      </c>
      <c r="K315" s="9" t="b">
        <v>1</v>
      </c>
      <c r="L315" s="9" t="s">
        <v>7797</v>
      </c>
      <c r="M315" s="11" t="s">
        <v>8717</v>
      </c>
      <c r="N315" s="10" t="s">
        <v>8391</v>
      </c>
      <c r="O315" s="9" t="s">
        <v>7544</v>
      </c>
      <c r="P315" s="10" t="s">
        <v>2164</v>
      </c>
      <c r="Q315" s="9" t="s">
        <v>1414</v>
      </c>
      <c r="R315" s="161" t="s">
        <v>7545</v>
      </c>
      <c r="S315" s="10" t="s">
        <v>7</v>
      </c>
      <c r="T315" s="9" t="s">
        <v>7705</v>
      </c>
      <c r="U315" s="10" t="s">
        <v>1</v>
      </c>
      <c r="V315" s="9">
        <v>1000</v>
      </c>
      <c r="W315" s="10">
        <v>47</v>
      </c>
      <c r="X315" s="9" t="s">
        <v>5</v>
      </c>
      <c r="Y315" s="8">
        <v>45330</v>
      </c>
      <c r="Z315" s="7">
        <v>45248</v>
      </c>
      <c r="AA315" s="8">
        <v>45309</v>
      </c>
      <c r="AB315" s="7">
        <v>45309</v>
      </c>
      <c r="AC315" s="6">
        <v>1000</v>
      </c>
    </row>
    <row r="316" spans="1:29" hidden="1">
      <c r="A316" s="15" t="str">
        <f t="shared" ca="1" si="18"/>
        <v>Future PO</v>
      </c>
      <c r="B316" s="40" t="str">
        <f ca="1">IFERROR(IF(FIND("TAMURA",UPPER(Q316))&lt;&gt;0,"LOCAL PO &gt; 'TAMURA' ","ERRO Regra Tamura"),
IFERROR(IF(LOWER(S316)="national","Local PO",
IF(YEAR(Z316)&amp;TEXT(WEEKNUM(Z316),"00")&lt;=YEAR(TODAY())&amp;TEXT(WEEKNUM(TODAY())  +1,"00"),"PO &gt; Ok",   "Future PO")),""))</f>
        <v>Future PO</v>
      </c>
      <c r="C316" s="18" t="str">
        <f>IFERROR(IF(VLOOKUP(G316&amp;P316,'Troca PN'!A:G,5,0)&lt;&gt;0,"TEVE Troca de PN","  &gt; ERRO CHAVE SKU&amp;PN "),"")</f>
        <v/>
      </c>
      <c r="D316" s="18" t="str">
        <f>IFERROR(IF(VLOOKUP(G316&amp;P316,'Troca PN'!A:G,5,0)&lt;&gt;0,VLOOKUP(P316,'Troca PN'!C:G,2,0),"  &gt; ERRO CHAVE SKU&amp;PN "),P316)</f>
        <v>07091696-001</v>
      </c>
      <c r="E316" s="54">
        <f>IFERROR(ROUNDUP((AC316/VLOOKUP(P316,'Huawei BUn - JDI'!B:H,4,0))*VLOOKUP(P316,'Huawei BUn - JDI'!B:H,7,0),0),
IFERROR(IF(AC316/VLOOKUP(P316,'Huawei BUn - JDI'!L:O,3,0)&lt;1,VLOOKUP(P316,'Huawei BUn - JDI'!L:O,3,0),
IFERROR(IF(AC316/VLOOKUP(P316,'Huawei BUn - JDI'!L:O,3,0)&lt;&gt;ROUND(AC316/VLOOKUP(P316,'Huawei BUn - JDI'!L:O,3,0),0),ROUNDUP(AC316/VLOOKUP(P316,'Huawei BUn - JDI'!L:O,3,0),0),AC316),AC316)),AC316))</f>
        <v>785</v>
      </c>
      <c r="F316" s="17">
        <f>VLOOKUP(P316,'Material Unit Price List'!A:D,3,0)</f>
        <v>5.0000000000000001E-4</v>
      </c>
      <c r="G316" s="1" t="str">
        <f>TRIM(MID(N316,(FIND("]",N316)+1),
(FIND("#",N316)-1)-(FIND("]",N316))))</f>
        <v>PFF-4</v>
      </c>
      <c r="H316" s="16" t="str">
        <f>IFERROR(VLOOKUP(P316,'Huawei BUn - JDI'!B:H,1,0)&amp;" - has convertion, divide for - "&amp;VLOOKUP(P316,'Huawei BUn - JDI'!B:H,4,0),
IFERROR(VLOOKUP(P316,'Huawei BUn - JDI'!L:O,1,0)&amp;"- has MOQ of - "&amp;VLOOKUP(P316,'Huawei BUn - JDI'!L:O,3,0)," Sem Conversão"))</f>
        <v xml:space="preserve"> Sem Conversão</v>
      </c>
      <c r="J316" s="12" t="s">
        <v>4</v>
      </c>
      <c r="K316" s="9" t="b">
        <v>1</v>
      </c>
      <c r="L316" s="9" t="s">
        <v>7797</v>
      </c>
      <c r="M316" s="11" t="s">
        <v>8718</v>
      </c>
      <c r="N316" s="10" t="s">
        <v>8411</v>
      </c>
      <c r="O316" s="9" t="s">
        <v>7544</v>
      </c>
      <c r="P316" s="10" t="s">
        <v>2164</v>
      </c>
      <c r="Q316" s="9" t="s">
        <v>1414</v>
      </c>
      <c r="R316" s="161" t="s">
        <v>7545</v>
      </c>
      <c r="S316" s="10" t="s">
        <v>7</v>
      </c>
      <c r="T316" s="9" t="s">
        <v>7705</v>
      </c>
      <c r="U316" s="10" t="s">
        <v>1</v>
      </c>
      <c r="V316" s="9">
        <v>1000</v>
      </c>
      <c r="W316" s="10">
        <v>47</v>
      </c>
      <c r="X316" s="9" t="s">
        <v>5</v>
      </c>
      <c r="Y316" s="8">
        <v>45331</v>
      </c>
      <c r="Z316" s="7">
        <v>45262</v>
      </c>
      <c r="AA316" s="8">
        <v>45323</v>
      </c>
      <c r="AB316" s="7">
        <v>45323</v>
      </c>
      <c r="AC316" s="6">
        <v>785</v>
      </c>
    </row>
    <row r="317" spans="1:29" hidden="1">
      <c r="A317" s="15" t="str">
        <f t="shared" ca="1" si="18"/>
        <v>PO &gt; Ok</v>
      </c>
      <c r="B317" s="40" t="s">
        <v>10768</v>
      </c>
      <c r="C317" s="18" t="str">
        <f>IFERROR(IF(VLOOKUP(G317&amp;P317,'Troca PN'!A:G,5,0)&lt;&gt;0,"TEVE Troca de PN","  &gt; ERRO CHAVE SKU&amp;PN "),"")</f>
        <v/>
      </c>
      <c r="D317" s="18" t="str">
        <f>IFERROR(IF(VLOOKUP(G317&amp;P317,'Troca PN'!A:G,5,0)&lt;&gt;0,VLOOKUP(P317,'Troca PN'!C:G,2,0),"  &gt; ERRO CHAVE SKU&amp;PN "),P317)</f>
        <v>07091698-001</v>
      </c>
      <c r="E317" s="54">
        <f>IFERROR(ROUNDUP((AC317/VLOOKUP(P317,'Huawei BUn - JDI'!B:H,4,0))*VLOOKUP(P317,'Huawei BUn - JDI'!B:H,7,0),0),
IFERROR(IF(AC317/VLOOKUP(P317,'Huawei BUn - JDI'!L:O,3,0)&lt;1,VLOOKUP(P317,'Huawei BUn - JDI'!L:O,3,0),
IFERROR(IF(AC317/VLOOKUP(P317,'Huawei BUn - JDI'!L:O,3,0)&lt;&gt;ROUND(AC317/VLOOKUP(P317,'Huawei BUn - JDI'!L:O,3,0),0),ROUNDUP(AC317/VLOOKUP(P317,'Huawei BUn - JDI'!L:O,3,0),0),AC317),AC317)),AC317))</f>
        <v>1000</v>
      </c>
      <c r="F317" s="17">
        <f>VLOOKUP(P317,'Material Unit Price List'!A:D,3,0)</f>
        <v>2.9999999999999997E-4</v>
      </c>
      <c r="G317" s="1" t="str">
        <f>TRIM(MID(N317,(FIND("]",N317)+1),
(FIND("#",N317)-1)-(FIND("]",N317))))</f>
        <v>BSJ-4</v>
      </c>
      <c r="H317" s="16" t="str">
        <f>IFERROR(VLOOKUP(P317,'Huawei BUn - JDI'!B:H,1,0)&amp;" - has convertion, divide for - "&amp;VLOOKUP(P317,'Huawei BUn - JDI'!B:H,4,0),
IFERROR(VLOOKUP(P317,'Huawei BUn - JDI'!L:O,1,0)&amp;"- has MOQ of - "&amp;VLOOKUP(P317,'Huawei BUn - JDI'!L:O,3,0)," Sem Conversão"))</f>
        <v xml:space="preserve"> Sem Conversão</v>
      </c>
      <c r="J317" s="12" t="s">
        <v>4</v>
      </c>
      <c r="K317" s="9" t="b">
        <v>1</v>
      </c>
      <c r="L317" s="9" t="s">
        <v>7798</v>
      </c>
      <c r="M317" s="11" t="s">
        <v>8719</v>
      </c>
      <c r="N317" s="10" t="s">
        <v>7654</v>
      </c>
      <c r="O317" s="9" t="s">
        <v>7544</v>
      </c>
      <c r="P317" s="10" t="s">
        <v>228</v>
      </c>
      <c r="Q317" s="9" t="s">
        <v>227</v>
      </c>
      <c r="R317" s="161" t="s">
        <v>7545</v>
      </c>
      <c r="S317" s="10" t="s">
        <v>7</v>
      </c>
      <c r="T317" s="9" t="s">
        <v>7705</v>
      </c>
      <c r="U317" s="10" t="s">
        <v>1</v>
      </c>
      <c r="V317" s="9">
        <v>1000</v>
      </c>
      <c r="W317" s="10">
        <v>47</v>
      </c>
      <c r="X317" s="9" t="s">
        <v>5</v>
      </c>
      <c r="Y317" s="8">
        <v>45308</v>
      </c>
      <c r="Z317" s="7">
        <v>45231</v>
      </c>
      <c r="AA317" s="8">
        <v>45292</v>
      </c>
      <c r="AB317" s="7">
        <v>45292</v>
      </c>
      <c r="AC317" s="6">
        <v>1000</v>
      </c>
    </row>
    <row r="318" spans="1:29" hidden="1">
      <c r="A318" s="15" t="str">
        <f t="shared" ca="1" si="18"/>
        <v>Future PO</v>
      </c>
      <c r="B318" s="40" t="str">
        <f ca="1">IFERROR(IF(FIND("TAMURA",UPPER(Q318))&lt;&gt;0,"LOCAL PO &gt; 'TAMURA' ","ERRO Regra Tamura"),
IFERROR(IF(LOWER(S318)="national","Local PO",
IF(YEAR(Z318)&amp;TEXT(WEEKNUM(Z318),"00")&lt;=YEAR(TODAY())&amp;TEXT(WEEKNUM(TODAY())  +1,"00"),"PO &gt; Ok",   "Future PO")),""))</f>
        <v>Future PO</v>
      </c>
      <c r="C318" s="18" t="str">
        <f>IFERROR(IF(VLOOKUP(G318&amp;P318,'Troca PN'!A:G,5,0)&lt;&gt;0,"TEVE Troca de PN","  &gt; ERRO CHAVE SKU&amp;PN "),"")</f>
        <v/>
      </c>
      <c r="D318" s="18" t="str">
        <f>IFERROR(IF(VLOOKUP(G318&amp;P318,'Troca PN'!A:G,5,0)&lt;&gt;0,VLOOKUP(P318,'Troca PN'!C:G,2,0),"  &gt; ERRO CHAVE SKU&amp;PN "),P318)</f>
        <v>07091698-001</v>
      </c>
      <c r="E318" s="54">
        <f>IFERROR(ROUNDUP((AC318/VLOOKUP(P318,'Huawei BUn - JDI'!B:H,4,0))*VLOOKUP(P318,'Huawei BUn - JDI'!B:H,7,0),0),
IFERROR(IF(AC318/VLOOKUP(P318,'Huawei BUn - JDI'!L:O,3,0)&lt;1,VLOOKUP(P318,'Huawei BUn - JDI'!L:O,3,0),
IFERROR(IF(AC318/VLOOKUP(P318,'Huawei BUn - JDI'!L:O,3,0)&lt;&gt;ROUND(AC318/VLOOKUP(P318,'Huawei BUn - JDI'!L:O,3,0),0),ROUNDUP(AC318/VLOOKUP(P318,'Huawei BUn - JDI'!L:O,3,0),0),AC318),AC318)),AC318))</f>
        <v>509</v>
      </c>
      <c r="F318" s="17">
        <f>VLOOKUP(P318,'Material Unit Price List'!A:D,3,0)</f>
        <v>2.9999999999999997E-4</v>
      </c>
      <c r="G318" s="1" t="str">
        <f>TRIM(MID(N318,(FIND("]",N318)+1),
(FIND("#",N318)-1)-(FIND("]",N318))))</f>
        <v>BSJ-4</v>
      </c>
      <c r="H318" s="16" t="str">
        <f>IFERROR(VLOOKUP(P318,'Huawei BUn - JDI'!B:H,1,0)&amp;" - has convertion, divide for - "&amp;VLOOKUP(P318,'Huawei BUn - JDI'!B:H,4,0),
IFERROR(VLOOKUP(P318,'Huawei BUn - JDI'!L:O,1,0)&amp;"- has MOQ of - "&amp;VLOOKUP(P318,'Huawei BUn - JDI'!L:O,3,0)," Sem Conversão"))</f>
        <v xml:space="preserve"> Sem Conversão</v>
      </c>
      <c r="J318" s="12" t="s">
        <v>4</v>
      </c>
      <c r="K318" s="9" t="b">
        <v>1</v>
      </c>
      <c r="L318" s="9" t="s">
        <v>7798</v>
      </c>
      <c r="M318" s="11" t="s">
        <v>8720</v>
      </c>
      <c r="N318" s="10" t="s">
        <v>7658</v>
      </c>
      <c r="O318" s="9" t="s">
        <v>7544</v>
      </c>
      <c r="P318" s="10" t="s">
        <v>228</v>
      </c>
      <c r="Q318" s="9" t="s">
        <v>227</v>
      </c>
      <c r="R318" s="161" t="s">
        <v>7545</v>
      </c>
      <c r="S318" s="10" t="s">
        <v>7</v>
      </c>
      <c r="T318" s="9" t="s">
        <v>7705</v>
      </c>
      <c r="U318" s="10" t="s">
        <v>1</v>
      </c>
      <c r="V318" s="9">
        <v>1000</v>
      </c>
      <c r="W318" s="10">
        <v>47</v>
      </c>
      <c r="X318" s="9" t="s">
        <v>5</v>
      </c>
      <c r="Y318" s="8">
        <v>45332</v>
      </c>
      <c r="Z318" s="7">
        <v>45262</v>
      </c>
      <c r="AA318" s="8">
        <v>45323</v>
      </c>
      <c r="AB318" s="7">
        <v>45323</v>
      </c>
      <c r="AC318" s="6">
        <v>509</v>
      </c>
    </row>
    <row r="319" spans="1:29" hidden="1">
      <c r="A319" s="15" t="str">
        <f t="shared" ca="1" si="18"/>
        <v>Future PO</v>
      </c>
      <c r="B319" s="40" t="str">
        <f ca="1">IFERROR(IF(FIND("TAMURA",UPPER(Q319))&lt;&gt;0,"LOCAL PO &gt; 'TAMURA' ","ERRO Regra Tamura"),
IFERROR(IF(LOWER(S319)="national","Local PO",
IF(YEAR(Z319)&amp;TEXT(WEEKNUM(Z319),"00")&lt;=YEAR(TODAY())&amp;TEXT(WEEKNUM(TODAY())  +1,"00"),"PO &gt; Ok",   "Future PO")),""))</f>
        <v>Future PO</v>
      </c>
      <c r="C319" s="18" t="str">
        <f>IFERROR(IF(VLOOKUP(G319&amp;P319,'Troca PN'!A:G,5,0)&lt;&gt;0,"TEVE Troca de PN","  &gt; ERRO CHAVE SKU&amp;PN "),"")</f>
        <v/>
      </c>
      <c r="D319" s="18" t="str">
        <f>IFERROR(IF(VLOOKUP(G319&amp;P319,'Troca PN'!A:G,5,0)&lt;&gt;0,VLOOKUP(P319,'Troca PN'!C:G,2,0),"  &gt; ERRO CHAVE SKU&amp;PN "),P319)</f>
        <v>07091706-001</v>
      </c>
      <c r="E319" s="54">
        <f>IFERROR(ROUNDUP((AC319/VLOOKUP(P319,'Huawei BUn - JDI'!B:H,4,0))*VLOOKUP(P319,'Huawei BUn - JDI'!B:H,7,0),0),
IFERROR(IF(AC319/VLOOKUP(P319,'Huawei BUn - JDI'!L:O,3,0)&lt;1,VLOOKUP(P319,'Huawei BUn - JDI'!L:O,3,0),
IFERROR(IF(AC319/VLOOKUP(P319,'Huawei BUn - JDI'!L:O,3,0)&lt;&gt;ROUND(AC319/VLOOKUP(P319,'Huawei BUn - JDI'!L:O,3,0),0),ROUNDUP(AC319/VLOOKUP(P319,'Huawei BUn - JDI'!L:O,3,0),0),AC319),AC319)),AC319))</f>
        <v>1000</v>
      </c>
      <c r="F319" s="17">
        <f>VLOOKUP(P319,'Material Unit Price List'!A:D,3,0)</f>
        <v>4.0000000000000002E-4</v>
      </c>
      <c r="G319" s="1" t="str">
        <f>TRIM(MID(N319,(FIND("]",N319)+1),
(FIND("#",N319)-1)-(FIND("]",N319))))</f>
        <v>VFF-3</v>
      </c>
      <c r="H319" s="16" t="str">
        <f>IFERROR(VLOOKUP(P319,'Huawei BUn - JDI'!B:H,1,0)&amp;" - has convertion, divide for - "&amp;VLOOKUP(P319,'Huawei BUn - JDI'!B:H,4,0),
IFERROR(VLOOKUP(P319,'Huawei BUn - JDI'!L:O,1,0)&amp;"- has MOQ of - "&amp;VLOOKUP(P319,'Huawei BUn - JDI'!L:O,3,0)," Sem Conversão"))</f>
        <v xml:space="preserve"> Sem Conversão</v>
      </c>
      <c r="J319" s="12" t="s">
        <v>4</v>
      </c>
      <c r="K319" s="9" t="b">
        <v>1</v>
      </c>
      <c r="L319" s="9" t="s">
        <v>7799</v>
      </c>
      <c r="M319" s="11" t="s">
        <v>8721</v>
      </c>
      <c r="N319" s="10" t="s">
        <v>7656</v>
      </c>
      <c r="O319" s="9" t="s">
        <v>7544</v>
      </c>
      <c r="P319" s="10" t="s">
        <v>226</v>
      </c>
      <c r="Q319" s="9" t="s">
        <v>225</v>
      </c>
      <c r="R319" s="161" t="s">
        <v>7545</v>
      </c>
      <c r="S319" s="10" t="s">
        <v>7</v>
      </c>
      <c r="T319" s="9" t="s">
        <v>7705</v>
      </c>
      <c r="U319" s="10" t="s">
        <v>1</v>
      </c>
      <c r="V319" s="9">
        <v>1000</v>
      </c>
      <c r="W319" s="10">
        <v>47</v>
      </c>
      <c r="X319" s="9" t="s">
        <v>5</v>
      </c>
      <c r="Y319" s="8">
        <v>45324</v>
      </c>
      <c r="Z319" s="7">
        <v>45262</v>
      </c>
      <c r="AA319" s="8">
        <v>45323</v>
      </c>
      <c r="AB319" s="7">
        <v>45323</v>
      </c>
      <c r="AC319" s="6">
        <v>1000</v>
      </c>
    </row>
    <row r="320" spans="1:29" hidden="1">
      <c r="A320" s="15" t="str">
        <f t="shared" ca="1" si="18"/>
        <v>Future PO</v>
      </c>
      <c r="B320" s="40" t="str">
        <f ca="1">IFERROR(IF(FIND("TAMURA",UPPER(Q320))&lt;&gt;0,"LOCAL PO &gt; 'TAMURA' ","ERRO Regra Tamura"),
IFERROR(IF(LOWER(S320)="national","Local PO",
IF(YEAR(Z320)&amp;TEXT(WEEKNUM(Z320),"00")&lt;=YEAR(TODAY())&amp;TEXT(WEEKNUM(TODAY())  +1,"00"),"PO &gt; Ok",   "Future PO")),""))</f>
        <v>Future PO</v>
      </c>
      <c r="C320" s="18" t="str">
        <f>IFERROR(IF(VLOOKUP(G320&amp;P320,'Troca PN'!A:G,5,0)&lt;&gt;0,"TEVE Troca de PN","  &gt; ERRO CHAVE SKU&amp;PN "),"")</f>
        <v/>
      </c>
      <c r="D320" s="18" t="str">
        <f>IFERROR(IF(VLOOKUP(G320&amp;P320,'Troca PN'!A:G,5,0)&lt;&gt;0,VLOOKUP(P320,'Troca PN'!C:G,2,0),"  &gt; ERRO CHAVE SKU&amp;PN "),P320)</f>
        <v>07091706-001</v>
      </c>
      <c r="E320" s="54">
        <f>IFERROR(ROUNDUP((AC320/VLOOKUP(P320,'Huawei BUn - JDI'!B:H,4,0))*VLOOKUP(P320,'Huawei BUn - JDI'!B:H,7,0),0),
IFERROR(IF(AC320/VLOOKUP(P320,'Huawei BUn - JDI'!L:O,3,0)&lt;1,VLOOKUP(P320,'Huawei BUn - JDI'!L:O,3,0),
IFERROR(IF(AC320/VLOOKUP(P320,'Huawei BUn - JDI'!L:O,3,0)&lt;&gt;ROUND(AC320/VLOOKUP(P320,'Huawei BUn - JDI'!L:O,3,0),0),ROUNDUP(AC320/VLOOKUP(P320,'Huawei BUn - JDI'!L:O,3,0),0),AC320),AC320)),AC320))</f>
        <v>5000</v>
      </c>
      <c r="F320" s="17">
        <f>VLOOKUP(P320,'Material Unit Price List'!A:D,3,0)</f>
        <v>4.0000000000000002E-4</v>
      </c>
      <c r="G320" s="1" t="str">
        <f>TRIM(MID(N320,(FIND("]",N320)+1),
(FIND("#",N320)-1)-(FIND("]",N320))))</f>
        <v>VFF-3</v>
      </c>
      <c r="H320" s="16" t="str">
        <f>IFERROR(VLOOKUP(P320,'Huawei BUn - JDI'!B:H,1,0)&amp;" - has convertion, divide for - "&amp;VLOOKUP(P320,'Huawei BUn - JDI'!B:H,4,0),
IFERROR(VLOOKUP(P320,'Huawei BUn - JDI'!L:O,1,0)&amp;"- has MOQ of - "&amp;VLOOKUP(P320,'Huawei BUn - JDI'!L:O,3,0)," Sem Conversão"))</f>
        <v xml:space="preserve"> Sem Conversão</v>
      </c>
      <c r="J320" s="12" t="s">
        <v>4</v>
      </c>
      <c r="K320" s="9" t="b">
        <v>1</v>
      </c>
      <c r="L320" s="9" t="s">
        <v>7799</v>
      </c>
      <c r="M320" s="11" t="s">
        <v>8722</v>
      </c>
      <c r="N320" s="10" t="s">
        <v>7656</v>
      </c>
      <c r="O320" s="9" t="s">
        <v>7544</v>
      </c>
      <c r="P320" s="10" t="s">
        <v>226</v>
      </c>
      <c r="Q320" s="9" t="s">
        <v>225</v>
      </c>
      <c r="R320" s="161" t="s">
        <v>7545</v>
      </c>
      <c r="S320" s="10" t="s">
        <v>7</v>
      </c>
      <c r="T320" s="9" t="s">
        <v>7705</v>
      </c>
      <c r="U320" s="10" t="s">
        <v>1</v>
      </c>
      <c r="V320" s="9">
        <v>1000</v>
      </c>
      <c r="W320" s="10">
        <v>47</v>
      </c>
      <c r="X320" s="9" t="s">
        <v>5</v>
      </c>
      <c r="Y320" s="8">
        <v>45325</v>
      </c>
      <c r="Z320" s="7">
        <v>45262</v>
      </c>
      <c r="AA320" s="8">
        <v>45323</v>
      </c>
      <c r="AB320" s="7">
        <v>45323</v>
      </c>
      <c r="AC320" s="6">
        <v>5000</v>
      </c>
    </row>
    <row r="321" spans="1:29" hidden="1">
      <c r="A321" s="15" t="str">
        <f t="shared" ca="1" si="18"/>
        <v>Future PO</v>
      </c>
      <c r="B321" s="40" t="str">
        <f ca="1">IFERROR(IF(FIND("TAMURA",UPPER(Q321))&lt;&gt;0,"LOCAL PO &gt; 'TAMURA' ","ERRO Regra Tamura"),
IFERROR(IF(LOWER(S321)="national","Local PO",
IF(YEAR(Z321)&amp;TEXT(WEEKNUM(Z321),"00")&lt;=YEAR(TODAY())&amp;TEXT(WEEKNUM(TODAY())  +1,"00"),"PO &gt; Ok",   "Future PO")),""))</f>
        <v>Future PO</v>
      </c>
      <c r="C321" s="18" t="str">
        <f>IFERROR(IF(VLOOKUP(G321&amp;P321,'Troca PN'!A:G,5,0)&lt;&gt;0,"TEVE Troca de PN","  &gt; ERRO CHAVE SKU&amp;PN "),"")</f>
        <v/>
      </c>
      <c r="D321" s="18" t="str">
        <f>IFERROR(IF(VLOOKUP(G321&amp;P321,'Troca PN'!A:G,5,0)&lt;&gt;0,VLOOKUP(P321,'Troca PN'!C:G,2,0),"  &gt; ERRO CHAVE SKU&amp;PN "),P321)</f>
        <v>07091706-001</v>
      </c>
      <c r="E321" s="54">
        <f>IFERROR(ROUNDUP((AC321/VLOOKUP(P321,'Huawei BUn - JDI'!B:H,4,0))*VLOOKUP(P321,'Huawei BUn - JDI'!B:H,7,0),0),
IFERROR(IF(AC321/VLOOKUP(P321,'Huawei BUn - JDI'!L:O,3,0)&lt;1,VLOOKUP(P321,'Huawei BUn - JDI'!L:O,3,0),
IFERROR(IF(AC321/VLOOKUP(P321,'Huawei BUn - JDI'!L:O,3,0)&lt;&gt;ROUND(AC321/VLOOKUP(P321,'Huawei BUn - JDI'!L:O,3,0),0),ROUNDUP(AC321/VLOOKUP(P321,'Huawei BUn - JDI'!L:O,3,0),0),AC321),AC321)),AC321))</f>
        <v>5000</v>
      </c>
      <c r="F321" s="17">
        <f>VLOOKUP(P321,'Material Unit Price List'!A:D,3,0)</f>
        <v>4.0000000000000002E-4</v>
      </c>
      <c r="G321" s="1" t="str">
        <f>TRIM(MID(N321,(FIND("]",N321)+1),
(FIND("#",N321)-1)-(FIND("]",N321))))</f>
        <v>VFF-3</v>
      </c>
      <c r="H321" s="16" t="str">
        <f>IFERROR(VLOOKUP(P321,'Huawei BUn - JDI'!B:H,1,0)&amp;" - has convertion, divide for - "&amp;VLOOKUP(P321,'Huawei BUn - JDI'!B:H,4,0),
IFERROR(VLOOKUP(P321,'Huawei BUn - JDI'!L:O,1,0)&amp;"- has MOQ of - "&amp;VLOOKUP(P321,'Huawei BUn - JDI'!L:O,3,0)," Sem Conversão"))</f>
        <v xml:space="preserve"> Sem Conversão</v>
      </c>
      <c r="J321" s="12" t="s">
        <v>4</v>
      </c>
      <c r="K321" s="9" t="b">
        <v>1</v>
      </c>
      <c r="L321" s="9" t="s">
        <v>7799</v>
      </c>
      <c r="M321" s="11" t="s">
        <v>8723</v>
      </c>
      <c r="N321" s="10" t="s">
        <v>7670</v>
      </c>
      <c r="O321" s="9" t="s">
        <v>7544</v>
      </c>
      <c r="P321" s="10" t="s">
        <v>226</v>
      </c>
      <c r="Q321" s="9" t="s">
        <v>225</v>
      </c>
      <c r="R321" s="161" t="s">
        <v>7545</v>
      </c>
      <c r="S321" s="10" t="s">
        <v>7</v>
      </c>
      <c r="T321" s="9" t="s">
        <v>7705</v>
      </c>
      <c r="U321" s="10" t="s">
        <v>1</v>
      </c>
      <c r="V321" s="9">
        <v>1000</v>
      </c>
      <c r="W321" s="10">
        <v>47</v>
      </c>
      <c r="X321" s="9" t="s">
        <v>5</v>
      </c>
      <c r="Y321" s="8">
        <v>45326</v>
      </c>
      <c r="Z321" s="7">
        <v>45262</v>
      </c>
      <c r="AA321" s="8">
        <v>45323</v>
      </c>
      <c r="AB321" s="7">
        <v>45323</v>
      </c>
      <c r="AC321" s="6">
        <v>5000</v>
      </c>
    </row>
    <row r="322" spans="1:29" hidden="1">
      <c r="A322" s="15" t="str">
        <f t="shared" ca="1" si="18"/>
        <v>Future PO</v>
      </c>
      <c r="B322" s="40" t="str">
        <f ca="1">IFERROR(IF(FIND("TAMURA",UPPER(Q322))&lt;&gt;0,"LOCAL PO &gt; 'TAMURA' ","ERRO Regra Tamura"),
IFERROR(IF(LOWER(S322)="national","Local PO",
IF(YEAR(Z322)&amp;TEXT(WEEKNUM(Z322),"00")&lt;=YEAR(TODAY())&amp;TEXT(WEEKNUM(TODAY())  +1,"00"),"PO &gt; Ok",   "Future PO")),""))</f>
        <v>Future PO</v>
      </c>
      <c r="C322" s="18" t="str">
        <f>IFERROR(IF(VLOOKUP(G322&amp;P322,'Troca PN'!A:G,5,0)&lt;&gt;0,"TEVE Troca de PN","  &gt; ERRO CHAVE SKU&amp;PN "),"")</f>
        <v/>
      </c>
      <c r="D322" s="18" t="str">
        <f>IFERROR(IF(VLOOKUP(G322&amp;P322,'Troca PN'!A:G,5,0)&lt;&gt;0,VLOOKUP(P322,'Troca PN'!C:G,2,0),"  &gt; ERRO CHAVE SKU&amp;PN "),P322)</f>
        <v>07091706-001</v>
      </c>
      <c r="E322" s="54">
        <f>IFERROR(ROUNDUP((AC322/VLOOKUP(P322,'Huawei BUn - JDI'!B:H,4,0))*VLOOKUP(P322,'Huawei BUn - JDI'!B:H,7,0),0),
IFERROR(IF(AC322/VLOOKUP(P322,'Huawei BUn - JDI'!L:O,3,0)&lt;1,VLOOKUP(P322,'Huawei BUn - JDI'!L:O,3,0),
IFERROR(IF(AC322/VLOOKUP(P322,'Huawei BUn - JDI'!L:O,3,0)&lt;&gt;ROUND(AC322/VLOOKUP(P322,'Huawei BUn - JDI'!L:O,3,0),0),ROUNDUP(AC322/VLOOKUP(P322,'Huawei BUn - JDI'!L:O,3,0),0),AC322),AC322)),AC322))</f>
        <v>3000</v>
      </c>
      <c r="F322" s="17">
        <f>VLOOKUP(P322,'Material Unit Price List'!A:D,3,0)</f>
        <v>4.0000000000000002E-4</v>
      </c>
      <c r="G322" s="1" t="str">
        <f>TRIM(MID(N322,(FIND("]",N322)+1),
(FIND("#",N322)-1)-(FIND("]",N322))))</f>
        <v>VFF-3</v>
      </c>
      <c r="H322" s="16" t="str">
        <f>IFERROR(VLOOKUP(P322,'Huawei BUn - JDI'!B:H,1,0)&amp;" - has convertion, divide for - "&amp;VLOOKUP(P322,'Huawei BUn - JDI'!B:H,4,0),
IFERROR(VLOOKUP(P322,'Huawei BUn - JDI'!L:O,1,0)&amp;"- has MOQ of - "&amp;VLOOKUP(P322,'Huawei BUn - JDI'!L:O,3,0)," Sem Conversão"))</f>
        <v xml:space="preserve"> Sem Conversão</v>
      </c>
      <c r="J322" s="12" t="s">
        <v>4</v>
      </c>
      <c r="K322" s="9" t="b">
        <v>1</v>
      </c>
      <c r="L322" s="9" t="s">
        <v>7799</v>
      </c>
      <c r="M322" s="11" t="s">
        <v>8724</v>
      </c>
      <c r="N322" s="10" t="s">
        <v>7670</v>
      </c>
      <c r="O322" s="9" t="s">
        <v>7544</v>
      </c>
      <c r="P322" s="10" t="s">
        <v>226</v>
      </c>
      <c r="Q322" s="9" t="s">
        <v>225</v>
      </c>
      <c r="R322" s="161" t="s">
        <v>7545</v>
      </c>
      <c r="S322" s="10" t="s">
        <v>7</v>
      </c>
      <c r="T322" s="9" t="s">
        <v>7705</v>
      </c>
      <c r="U322" s="10" t="s">
        <v>1</v>
      </c>
      <c r="V322" s="9">
        <v>1000</v>
      </c>
      <c r="W322" s="10">
        <v>47</v>
      </c>
      <c r="X322" s="9" t="s">
        <v>5</v>
      </c>
      <c r="Y322" s="8">
        <v>45327</v>
      </c>
      <c r="Z322" s="7">
        <v>45262</v>
      </c>
      <c r="AA322" s="8">
        <v>45323</v>
      </c>
      <c r="AB322" s="7">
        <v>45323</v>
      </c>
      <c r="AC322" s="6">
        <v>3000</v>
      </c>
    </row>
    <row r="323" spans="1:29" hidden="1">
      <c r="A323" s="15" t="str">
        <f t="shared" ca="1" si="18"/>
        <v>Future PO</v>
      </c>
      <c r="B323" s="40" t="str">
        <f ca="1">IFERROR(IF(FIND("TAMURA",UPPER(Q323))&lt;&gt;0,"LOCAL PO &gt; 'TAMURA' ","ERRO Regra Tamura"),
IFERROR(IF(LOWER(S323)="national","Local PO",
IF(YEAR(Z323)&amp;TEXT(WEEKNUM(Z323),"00")&lt;=YEAR(TODAY())&amp;TEXT(WEEKNUM(TODAY())  +1,"00"),"PO &gt; Ok",   "Future PO")),""))</f>
        <v>Future PO</v>
      </c>
      <c r="C323" s="18" t="str">
        <f>IFERROR(IF(VLOOKUP(G323&amp;P323,'Troca PN'!A:G,5,0)&lt;&gt;0,"TEVE Troca de PN","  &gt; ERRO CHAVE SKU&amp;PN "),"")</f>
        <v/>
      </c>
      <c r="D323" s="18" t="str">
        <f>IFERROR(IF(VLOOKUP(G323&amp;P323,'Troca PN'!A:G,5,0)&lt;&gt;0,VLOOKUP(P323,'Troca PN'!C:G,2,0),"  &gt; ERRO CHAVE SKU&amp;PN "),P323)</f>
        <v>07091706-001</v>
      </c>
      <c r="E323" s="54">
        <f>IFERROR(ROUNDUP((AC323/VLOOKUP(P323,'Huawei BUn - JDI'!B:H,4,0))*VLOOKUP(P323,'Huawei BUn - JDI'!B:H,7,0),0),
IFERROR(IF(AC323/VLOOKUP(P323,'Huawei BUn - JDI'!L:O,3,0)&lt;1,VLOOKUP(P323,'Huawei BUn - JDI'!L:O,3,0),
IFERROR(IF(AC323/VLOOKUP(P323,'Huawei BUn - JDI'!L:O,3,0)&lt;&gt;ROUND(AC323/VLOOKUP(P323,'Huawei BUn - JDI'!L:O,3,0),0),ROUNDUP(AC323/VLOOKUP(P323,'Huawei BUn - JDI'!L:O,3,0),0),AC323),AC323)),AC323))</f>
        <v>17000</v>
      </c>
      <c r="F323" s="17">
        <f>VLOOKUP(P323,'Material Unit Price List'!A:D,3,0)</f>
        <v>4.0000000000000002E-4</v>
      </c>
      <c r="G323" s="1" t="str">
        <f>TRIM(MID(N323,(FIND("]",N323)+1),
(FIND("#",N323)-1)-(FIND("]",N323))))</f>
        <v>BYF-2</v>
      </c>
      <c r="H323" s="16" t="str">
        <f>IFERROR(VLOOKUP(P323,'Huawei BUn - JDI'!B:H,1,0)&amp;" - has convertion, divide for - "&amp;VLOOKUP(P323,'Huawei BUn - JDI'!B:H,4,0),
IFERROR(VLOOKUP(P323,'Huawei BUn - JDI'!L:O,1,0)&amp;"- has MOQ of - "&amp;VLOOKUP(P323,'Huawei BUn - JDI'!L:O,3,0)," Sem Conversão"))</f>
        <v xml:space="preserve"> Sem Conversão</v>
      </c>
      <c r="J323" s="12" t="s">
        <v>4</v>
      </c>
      <c r="K323" s="9" t="b">
        <v>1</v>
      </c>
      <c r="L323" s="9" t="s">
        <v>7799</v>
      </c>
      <c r="M323" s="11" t="s">
        <v>8725</v>
      </c>
      <c r="N323" s="10" t="s">
        <v>8395</v>
      </c>
      <c r="O323" s="9" t="s">
        <v>7544</v>
      </c>
      <c r="P323" s="10" t="s">
        <v>226</v>
      </c>
      <c r="Q323" s="9" t="s">
        <v>225</v>
      </c>
      <c r="R323" s="161" t="s">
        <v>7545</v>
      </c>
      <c r="S323" s="10" t="s">
        <v>7</v>
      </c>
      <c r="T323" s="9" t="s">
        <v>7705</v>
      </c>
      <c r="U323" s="10" t="s">
        <v>1</v>
      </c>
      <c r="V323" s="9">
        <v>1000</v>
      </c>
      <c r="W323" s="10">
        <v>47</v>
      </c>
      <c r="X323" s="9" t="s">
        <v>5</v>
      </c>
      <c r="Y323" s="8">
        <v>45328</v>
      </c>
      <c r="Z323" s="7">
        <v>45248</v>
      </c>
      <c r="AA323" s="8">
        <v>45309</v>
      </c>
      <c r="AB323" s="7">
        <v>45309</v>
      </c>
      <c r="AC323" s="6">
        <v>17000</v>
      </c>
    </row>
    <row r="324" spans="1:29" hidden="1">
      <c r="A324" s="15" t="str">
        <f t="shared" ca="1" si="18"/>
        <v>Future PO</v>
      </c>
      <c r="B324" s="40" t="str">
        <f ca="1">IFERROR(IF(FIND("TAMURA",UPPER(Q324))&lt;&gt;0,"LOCAL PO &gt; 'TAMURA' ","ERRO Regra Tamura"),
IFERROR(IF(LOWER(S324)="national","Local PO",
IF(YEAR(Z324)&amp;TEXT(WEEKNUM(Z324),"00")&lt;=YEAR(TODAY())&amp;TEXT(WEEKNUM(TODAY())  +1,"00"),"PO &gt; Ok",   "Future PO")),""))</f>
        <v>Future PO</v>
      </c>
      <c r="C324" s="18" t="str">
        <f>IFERROR(IF(VLOOKUP(G324&amp;P324,'Troca PN'!A:G,5,0)&lt;&gt;0,"TEVE Troca de PN","  &gt; ERRO CHAVE SKU&amp;PN "),"")</f>
        <v/>
      </c>
      <c r="D324" s="18" t="str">
        <f>IFERROR(IF(VLOOKUP(G324&amp;P324,'Troca PN'!A:G,5,0)&lt;&gt;0,VLOOKUP(P324,'Troca PN'!C:G,2,0),"  &gt; ERRO CHAVE SKU&amp;PN "),P324)</f>
        <v>07091706-001</v>
      </c>
      <c r="E324" s="54">
        <f>IFERROR(ROUNDUP((AC324/VLOOKUP(P324,'Huawei BUn - JDI'!B:H,4,0))*VLOOKUP(P324,'Huawei BUn - JDI'!B:H,7,0),0),
IFERROR(IF(AC324/VLOOKUP(P324,'Huawei BUn - JDI'!L:O,3,0)&lt;1,VLOOKUP(P324,'Huawei BUn - JDI'!L:O,3,0),
IFERROR(IF(AC324/VLOOKUP(P324,'Huawei BUn - JDI'!L:O,3,0)&lt;&gt;ROUND(AC324/VLOOKUP(P324,'Huawei BUn - JDI'!L:O,3,0),0),ROUNDUP(AC324/VLOOKUP(P324,'Huawei BUn - JDI'!L:O,3,0),0),AC324),AC324)),AC324))</f>
        <v>9000</v>
      </c>
      <c r="F324" s="17">
        <f>VLOOKUP(P324,'Material Unit Price List'!A:D,3,0)</f>
        <v>4.0000000000000002E-4</v>
      </c>
      <c r="G324" s="1" t="str">
        <f>TRIM(MID(N324,(FIND("]",N324)+1),
(FIND("#",N324)-1)-(FIND("]",N324))))</f>
        <v>BYF-2</v>
      </c>
      <c r="H324" s="16" t="str">
        <f>IFERROR(VLOOKUP(P324,'Huawei BUn - JDI'!B:H,1,0)&amp;" - has convertion, divide for - "&amp;VLOOKUP(P324,'Huawei BUn - JDI'!B:H,4,0),
IFERROR(VLOOKUP(P324,'Huawei BUn - JDI'!L:O,1,0)&amp;"- has MOQ of - "&amp;VLOOKUP(P324,'Huawei BUn - JDI'!L:O,3,0)," Sem Conversão"))</f>
        <v xml:space="preserve"> Sem Conversão</v>
      </c>
      <c r="J324" s="12" t="s">
        <v>4</v>
      </c>
      <c r="K324" s="9" t="b">
        <v>1</v>
      </c>
      <c r="L324" s="9" t="s">
        <v>7799</v>
      </c>
      <c r="M324" s="11" t="s">
        <v>8726</v>
      </c>
      <c r="N324" s="10" t="s">
        <v>8393</v>
      </c>
      <c r="O324" s="9" t="s">
        <v>7544</v>
      </c>
      <c r="P324" s="10" t="s">
        <v>226</v>
      </c>
      <c r="Q324" s="9" t="s">
        <v>225</v>
      </c>
      <c r="R324" s="161" t="s">
        <v>7545</v>
      </c>
      <c r="S324" s="10" t="s">
        <v>7</v>
      </c>
      <c r="T324" s="9" t="s">
        <v>7705</v>
      </c>
      <c r="U324" s="10" t="s">
        <v>1</v>
      </c>
      <c r="V324" s="9">
        <v>1000</v>
      </c>
      <c r="W324" s="10">
        <v>47</v>
      </c>
      <c r="X324" s="9" t="s">
        <v>5</v>
      </c>
      <c r="Y324" s="8">
        <v>45329</v>
      </c>
      <c r="Z324" s="7">
        <v>45248</v>
      </c>
      <c r="AA324" s="8">
        <v>45309</v>
      </c>
      <c r="AB324" s="7">
        <v>45309</v>
      </c>
      <c r="AC324" s="6">
        <v>9000</v>
      </c>
    </row>
    <row r="325" spans="1:29" hidden="1">
      <c r="A325" s="15" t="str">
        <f t="shared" ca="1" si="18"/>
        <v>Future PO</v>
      </c>
      <c r="B325" s="40" t="str">
        <f ca="1">IFERROR(IF(FIND("TAMURA",UPPER(Q325))&lt;&gt;0,"LOCAL PO &gt; 'TAMURA' ","ERRO Regra Tamura"),
IFERROR(IF(LOWER(S325)="national","Local PO",
IF(YEAR(Z325)&amp;TEXT(WEEKNUM(Z325),"00")&lt;=YEAR(TODAY())&amp;TEXT(WEEKNUM(TODAY())  +1,"00"),"PO &gt; Ok",   "Future PO")),""))</f>
        <v>Future PO</v>
      </c>
      <c r="C325" s="18" t="str">
        <f>IFERROR(IF(VLOOKUP(G325&amp;P325,'Troca PN'!A:G,5,0)&lt;&gt;0,"TEVE Troca de PN","  &gt; ERRO CHAVE SKU&amp;PN "),"")</f>
        <v/>
      </c>
      <c r="D325" s="18" t="str">
        <f>IFERROR(IF(VLOOKUP(G325&amp;P325,'Troca PN'!A:G,5,0)&lt;&gt;0,VLOOKUP(P325,'Troca PN'!C:G,2,0),"  &gt; ERRO CHAVE SKU&amp;PN "),P325)</f>
        <v>07091706-001</v>
      </c>
      <c r="E325" s="54">
        <f>IFERROR(ROUNDUP((AC325/VLOOKUP(P325,'Huawei BUn - JDI'!B:H,4,0))*VLOOKUP(P325,'Huawei BUn - JDI'!B:H,7,0),0),
IFERROR(IF(AC325/VLOOKUP(P325,'Huawei BUn - JDI'!L:O,3,0)&lt;1,VLOOKUP(P325,'Huawei BUn - JDI'!L:O,3,0),
IFERROR(IF(AC325/VLOOKUP(P325,'Huawei BUn - JDI'!L:O,3,0)&lt;&gt;ROUND(AC325/VLOOKUP(P325,'Huawei BUn - JDI'!L:O,3,0),0),ROUNDUP(AC325/VLOOKUP(P325,'Huawei BUn - JDI'!L:O,3,0),0),AC325),AC325)),AC325))</f>
        <v>32000</v>
      </c>
      <c r="F325" s="17">
        <f>VLOOKUP(P325,'Material Unit Price List'!A:D,3,0)</f>
        <v>4.0000000000000002E-4</v>
      </c>
      <c r="G325" s="1" t="str">
        <f>TRIM(MID(N325,(FIND("]",N325)+1),
(FIND("#",N325)-1)-(FIND("]",N325))))</f>
        <v>737-4</v>
      </c>
      <c r="H325" s="16" t="str">
        <f>IFERROR(VLOOKUP(P325,'Huawei BUn - JDI'!B:H,1,0)&amp;" - has convertion, divide for - "&amp;VLOOKUP(P325,'Huawei BUn - JDI'!B:H,4,0),
IFERROR(VLOOKUP(P325,'Huawei BUn - JDI'!L:O,1,0)&amp;"- has MOQ of - "&amp;VLOOKUP(P325,'Huawei BUn - JDI'!L:O,3,0)," Sem Conversão"))</f>
        <v xml:space="preserve"> Sem Conversão</v>
      </c>
      <c r="J325" s="12" t="s">
        <v>4</v>
      </c>
      <c r="K325" s="9" t="b">
        <v>1</v>
      </c>
      <c r="L325" s="9" t="s">
        <v>7799</v>
      </c>
      <c r="M325" s="11" t="s">
        <v>8727</v>
      </c>
      <c r="N325" s="10" t="s">
        <v>8391</v>
      </c>
      <c r="O325" s="9" t="s">
        <v>7544</v>
      </c>
      <c r="P325" s="10" t="s">
        <v>226</v>
      </c>
      <c r="Q325" s="9" t="s">
        <v>225</v>
      </c>
      <c r="R325" s="161" t="s">
        <v>7545</v>
      </c>
      <c r="S325" s="10" t="s">
        <v>7</v>
      </c>
      <c r="T325" s="9" t="s">
        <v>7705</v>
      </c>
      <c r="U325" s="10" t="s">
        <v>1</v>
      </c>
      <c r="V325" s="9">
        <v>1000</v>
      </c>
      <c r="W325" s="10">
        <v>47</v>
      </c>
      <c r="X325" s="9" t="s">
        <v>5</v>
      </c>
      <c r="Y325" s="8">
        <v>45330</v>
      </c>
      <c r="Z325" s="7">
        <v>45248</v>
      </c>
      <c r="AA325" s="8">
        <v>45309</v>
      </c>
      <c r="AB325" s="7">
        <v>45309</v>
      </c>
      <c r="AC325" s="6">
        <v>32000</v>
      </c>
    </row>
    <row r="326" spans="1:29" hidden="1">
      <c r="A326" s="15" t="str">
        <f t="shared" ca="1" si="18"/>
        <v>Future PO</v>
      </c>
      <c r="B326" s="40" t="str">
        <f ca="1">IFERROR(IF(FIND("TAMURA",UPPER(Q326))&lt;&gt;0,"LOCAL PO &gt; 'TAMURA' ","ERRO Regra Tamura"),
IFERROR(IF(LOWER(S326)="national","Local PO",
IF(YEAR(Z326)&amp;TEXT(WEEKNUM(Z326),"00")&lt;=YEAR(TODAY())&amp;TEXT(WEEKNUM(TODAY())  +1,"00"),"PO &gt; Ok",   "Future PO")),""))</f>
        <v>Future PO</v>
      </c>
      <c r="C326" s="18" t="str">
        <f>IFERROR(IF(VLOOKUP(G326&amp;P326,'Troca PN'!A:G,5,0)&lt;&gt;0,"TEVE Troca de PN","  &gt; ERRO CHAVE SKU&amp;PN "),"")</f>
        <v/>
      </c>
      <c r="D326" s="18" t="str">
        <f>IFERROR(IF(VLOOKUP(G326&amp;P326,'Troca PN'!A:G,5,0)&lt;&gt;0,VLOOKUP(P326,'Troca PN'!C:G,2,0),"  &gt; ERRO CHAVE SKU&amp;PN "),P326)</f>
        <v>07091706-001</v>
      </c>
      <c r="E326" s="54">
        <f>IFERROR(ROUNDUP((AC326/VLOOKUP(P326,'Huawei BUn - JDI'!B:H,4,0))*VLOOKUP(P326,'Huawei BUn - JDI'!B:H,7,0),0),
IFERROR(IF(AC326/VLOOKUP(P326,'Huawei BUn - JDI'!L:O,3,0)&lt;1,VLOOKUP(P326,'Huawei BUn - JDI'!L:O,3,0),
IFERROR(IF(AC326/VLOOKUP(P326,'Huawei BUn - JDI'!L:O,3,0)&lt;&gt;ROUND(AC326/VLOOKUP(P326,'Huawei BUn - JDI'!L:O,3,0),0),ROUNDUP(AC326/VLOOKUP(P326,'Huawei BUn - JDI'!L:O,3,0),0),AC326),AC326)),AC326))</f>
        <v>6000</v>
      </c>
      <c r="F326" s="17">
        <f>VLOOKUP(P326,'Material Unit Price List'!A:D,3,0)</f>
        <v>4.0000000000000002E-4</v>
      </c>
      <c r="G326" s="1" t="str">
        <f>TRIM(MID(N326,(FIND("]",N326)+1),
(FIND("#",N326)-1)-(FIND("]",N326))))</f>
        <v>PFF-4</v>
      </c>
      <c r="H326" s="16" t="str">
        <f>IFERROR(VLOOKUP(P326,'Huawei BUn - JDI'!B:H,1,0)&amp;" - has convertion, divide for - "&amp;VLOOKUP(P326,'Huawei BUn - JDI'!B:H,4,0),
IFERROR(VLOOKUP(P326,'Huawei BUn - JDI'!L:O,1,0)&amp;"- has MOQ of - "&amp;VLOOKUP(P326,'Huawei BUn - JDI'!L:O,3,0)," Sem Conversão"))</f>
        <v xml:space="preserve"> Sem Conversão</v>
      </c>
      <c r="J326" s="12" t="s">
        <v>4</v>
      </c>
      <c r="K326" s="9" t="b">
        <v>1</v>
      </c>
      <c r="L326" s="9" t="s">
        <v>7799</v>
      </c>
      <c r="M326" s="11" t="s">
        <v>8728</v>
      </c>
      <c r="N326" s="10" t="s">
        <v>8411</v>
      </c>
      <c r="O326" s="9" t="s">
        <v>7544</v>
      </c>
      <c r="P326" s="10" t="s">
        <v>226</v>
      </c>
      <c r="Q326" s="9" t="s">
        <v>225</v>
      </c>
      <c r="R326" s="161" t="s">
        <v>7545</v>
      </c>
      <c r="S326" s="10" t="s">
        <v>7</v>
      </c>
      <c r="T326" s="9" t="s">
        <v>7705</v>
      </c>
      <c r="U326" s="10" t="s">
        <v>1</v>
      </c>
      <c r="V326" s="9">
        <v>1000</v>
      </c>
      <c r="W326" s="10">
        <v>47</v>
      </c>
      <c r="X326" s="9" t="s">
        <v>5</v>
      </c>
      <c r="Y326" s="8">
        <v>45331</v>
      </c>
      <c r="Z326" s="7">
        <v>45262</v>
      </c>
      <c r="AA326" s="8">
        <v>45323</v>
      </c>
      <c r="AB326" s="7">
        <v>45323</v>
      </c>
      <c r="AC326" s="6">
        <v>6000</v>
      </c>
    </row>
    <row r="327" spans="1:29" hidden="1">
      <c r="A327" s="15" t="str">
        <f t="shared" ca="1" si="18"/>
        <v>Future PO</v>
      </c>
      <c r="B327" s="40" t="str">
        <f ca="1">IFERROR(IF(FIND("TAMURA",UPPER(Q327))&lt;&gt;0,"LOCAL PO &gt; 'TAMURA' ","ERRO Regra Tamura"),
IFERROR(IF(LOWER(S327)="national","Local PO",
IF(YEAR(Z327)&amp;TEXT(WEEKNUM(Z327),"00")&lt;=YEAR(TODAY())&amp;TEXT(WEEKNUM(TODAY())  +1,"00"),"PO &gt; Ok",   "Future PO")),""))</f>
        <v>Future PO</v>
      </c>
      <c r="C327" s="18" t="str">
        <f>IFERROR(IF(VLOOKUP(G327&amp;P327,'Troca PN'!A:G,5,0)&lt;&gt;0,"TEVE Troca de PN","  &gt; ERRO CHAVE SKU&amp;PN "),"")</f>
        <v/>
      </c>
      <c r="D327" s="18" t="str">
        <f>IFERROR(IF(VLOOKUP(G327&amp;P327,'Troca PN'!A:G,5,0)&lt;&gt;0,VLOOKUP(P327,'Troca PN'!C:G,2,0),"  &gt; ERRO CHAVE SKU&amp;PN "),P327)</f>
        <v>07091706-001</v>
      </c>
      <c r="E327" s="54">
        <f>IFERROR(ROUNDUP((AC327/VLOOKUP(P327,'Huawei BUn - JDI'!B:H,4,0))*VLOOKUP(P327,'Huawei BUn - JDI'!B:H,7,0),0),
IFERROR(IF(AC327/VLOOKUP(P327,'Huawei BUn - JDI'!L:O,3,0)&lt;1,VLOOKUP(P327,'Huawei BUn - JDI'!L:O,3,0),
IFERROR(IF(AC327/VLOOKUP(P327,'Huawei BUn - JDI'!L:O,3,0)&lt;&gt;ROUND(AC327/VLOOKUP(P327,'Huawei BUn - JDI'!L:O,3,0),0),ROUNDUP(AC327/VLOOKUP(P327,'Huawei BUn - JDI'!L:O,3,0),0),AC327),AC327)),AC327))</f>
        <v>22000</v>
      </c>
      <c r="F327" s="17">
        <f>VLOOKUP(P327,'Material Unit Price List'!A:D,3,0)</f>
        <v>4.0000000000000002E-4</v>
      </c>
      <c r="G327" s="1" t="str">
        <f>TRIM(MID(N327,(FIND("]",N327)+1),
(FIND("#",N327)-1)-(FIND("]",N327))))</f>
        <v>BSJ-4</v>
      </c>
      <c r="H327" s="16" t="str">
        <f>IFERROR(VLOOKUP(P327,'Huawei BUn - JDI'!B:H,1,0)&amp;" - has convertion, divide for - "&amp;VLOOKUP(P327,'Huawei BUn - JDI'!B:H,4,0),
IFERROR(VLOOKUP(P327,'Huawei BUn - JDI'!L:O,1,0)&amp;"- has MOQ of - "&amp;VLOOKUP(P327,'Huawei BUn - JDI'!L:O,3,0)," Sem Conversão"))</f>
        <v xml:space="preserve"> Sem Conversão</v>
      </c>
      <c r="J327" s="12" t="s">
        <v>4</v>
      </c>
      <c r="K327" s="9" t="b">
        <v>1</v>
      </c>
      <c r="L327" s="9" t="s">
        <v>7799</v>
      </c>
      <c r="M327" s="11" t="s">
        <v>8729</v>
      </c>
      <c r="N327" s="10" t="s">
        <v>7658</v>
      </c>
      <c r="O327" s="9" t="s">
        <v>7544</v>
      </c>
      <c r="P327" s="10" t="s">
        <v>226</v>
      </c>
      <c r="Q327" s="9" t="s">
        <v>225</v>
      </c>
      <c r="R327" s="161" t="s">
        <v>7545</v>
      </c>
      <c r="S327" s="10" t="s">
        <v>7</v>
      </c>
      <c r="T327" s="9" t="s">
        <v>7705</v>
      </c>
      <c r="U327" s="10" t="s">
        <v>1</v>
      </c>
      <c r="V327" s="9">
        <v>1000</v>
      </c>
      <c r="W327" s="10">
        <v>47</v>
      </c>
      <c r="X327" s="9" t="s">
        <v>5</v>
      </c>
      <c r="Y327" s="8">
        <v>45332</v>
      </c>
      <c r="Z327" s="7">
        <v>45262</v>
      </c>
      <c r="AA327" s="8">
        <v>45323</v>
      </c>
      <c r="AB327" s="7">
        <v>45323</v>
      </c>
      <c r="AC327" s="6">
        <v>22000</v>
      </c>
    </row>
    <row r="328" spans="1:29" hidden="1">
      <c r="A328" s="15" t="str">
        <f t="shared" ca="1" si="18"/>
        <v>Future PO</v>
      </c>
      <c r="B328" s="40" t="str">
        <f ca="1">IFERROR(IF(FIND("TAMURA",UPPER(Q328))&lt;&gt;0,"LOCAL PO &gt; 'TAMURA' ","ERRO Regra Tamura"),
IFERROR(IF(LOWER(S328)="national","Local PO",
IF(YEAR(Z328)&amp;TEXT(WEEKNUM(Z328),"00")&lt;=YEAR(TODAY())&amp;TEXT(WEEKNUM(TODAY())  +1,"00"),"PO &gt; Ok",   "Future PO")),""))</f>
        <v>Future PO</v>
      </c>
      <c r="C328" s="18" t="str">
        <f>IFERROR(IF(VLOOKUP(G328&amp;P328,'Troca PN'!A:G,5,0)&lt;&gt;0,"TEVE Troca de PN","  &gt; ERRO CHAVE SKU&amp;PN "),"")</f>
        <v/>
      </c>
      <c r="D328" s="18" t="str">
        <f>IFERROR(IF(VLOOKUP(G328&amp;P328,'Troca PN'!A:G,5,0)&lt;&gt;0,VLOOKUP(P328,'Troca PN'!C:G,2,0),"  &gt; ERRO CHAVE SKU&amp;PN "),P328)</f>
        <v>07091706-001</v>
      </c>
      <c r="E328" s="54">
        <f>IFERROR(ROUNDUP((AC328/VLOOKUP(P328,'Huawei BUn - JDI'!B:H,4,0))*VLOOKUP(P328,'Huawei BUn - JDI'!B:H,7,0),0),
IFERROR(IF(AC328/VLOOKUP(P328,'Huawei BUn - JDI'!L:O,3,0)&lt;1,VLOOKUP(P328,'Huawei BUn - JDI'!L:O,3,0),
IFERROR(IF(AC328/VLOOKUP(P328,'Huawei BUn - JDI'!L:O,3,0)&lt;&gt;ROUND(AC328/VLOOKUP(P328,'Huawei BUn - JDI'!L:O,3,0),0),ROUNDUP(AC328/VLOOKUP(P328,'Huawei BUn - JDI'!L:O,3,0),0),AC328),AC328)),AC328))</f>
        <v>22000</v>
      </c>
      <c r="F328" s="17">
        <f>VLOOKUP(P328,'Material Unit Price List'!A:D,3,0)</f>
        <v>4.0000000000000002E-4</v>
      </c>
      <c r="G328" s="1" t="str">
        <f>TRIM(MID(N328,(FIND("]",N328)+1),
(FIND("#",N328)-1)-(FIND("]",N328))))</f>
        <v>BSJ-4</v>
      </c>
      <c r="H328" s="16" t="str">
        <f>IFERROR(VLOOKUP(P328,'Huawei BUn - JDI'!B:H,1,0)&amp;" - has convertion, divide for - "&amp;VLOOKUP(P328,'Huawei BUn - JDI'!B:H,4,0),
IFERROR(VLOOKUP(P328,'Huawei BUn - JDI'!L:O,1,0)&amp;"- has MOQ of - "&amp;VLOOKUP(P328,'Huawei BUn - JDI'!L:O,3,0)," Sem Conversão"))</f>
        <v xml:space="preserve"> Sem Conversão</v>
      </c>
      <c r="J328" s="12" t="s">
        <v>4</v>
      </c>
      <c r="K328" s="9" t="b">
        <v>1</v>
      </c>
      <c r="L328" s="9" t="s">
        <v>7799</v>
      </c>
      <c r="M328" s="11" t="s">
        <v>8730</v>
      </c>
      <c r="N328" s="10" t="s">
        <v>7677</v>
      </c>
      <c r="O328" s="9" t="s">
        <v>7544</v>
      </c>
      <c r="P328" s="10" t="s">
        <v>226</v>
      </c>
      <c r="Q328" s="9" t="s">
        <v>225</v>
      </c>
      <c r="R328" s="161" t="s">
        <v>7545</v>
      </c>
      <c r="S328" s="10" t="s">
        <v>7</v>
      </c>
      <c r="T328" s="9" t="s">
        <v>7705</v>
      </c>
      <c r="U328" s="10" t="s">
        <v>1</v>
      </c>
      <c r="V328" s="9">
        <v>1000</v>
      </c>
      <c r="W328" s="10">
        <v>47</v>
      </c>
      <c r="X328" s="9" t="s">
        <v>5</v>
      </c>
      <c r="Y328" s="8">
        <v>45333</v>
      </c>
      <c r="Z328" s="7">
        <v>45262</v>
      </c>
      <c r="AA328" s="8">
        <v>45323</v>
      </c>
      <c r="AB328" s="7">
        <v>45323</v>
      </c>
      <c r="AC328" s="6">
        <v>22000</v>
      </c>
    </row>
    <row r="329" spans="1:29" hidden="1">
      <c r="A329" s="15" t="str">
        <f t="shared" ca="1" si="18"/>
        <v>Future PO</v>
      </c>
      <c r="B329" s="40" t="str">
        <f ca="1">IFERROR(IF(FIND("TAMURA",UPPER(Q329))&lt;&gt;0,"LOCAL PO &gt; 'TAMURA' ","ERRO Regra Tamura"),
IFERROR(IF(LOWER(S329)="national","Local PO",
IF(YEAR(Z329)&amp;TEXT(WEEKNUM(Z329),"00")&lt;=YEAR(TODAY())&amp;TEXT(WEEKNUM(TODAY())  +1,"00"),"PO &gt; Ok",   "Future PO")),""))</f>
        <v>Future PO</v>
      </c>
      <c r="C329" s="18" t="str">
        <f>IFERROR(IF(VLOOKUP(G329&amp;P329,'Troca PN'!A:G,5,0)&lt;&gt;0,"TEVE Troca de PN","  &gt; ERRO CHAVE SKU&amp;PN "),"")</f>
        <v/>
      </c>
      <c r="D329" s="18" t="str">
        <f>IFERROR(IF(VLOOKUP(G329&amp;P329,'Troca PN'!A:G,5,0)&lt;&gt;0,VLOOKUP(P329,'Troca PN'!C:G,2,0),"  &gt; ERRO CHAVE SKU&amp;PN "),P329)</f>
        <v>07091706-001</v>
      </c>
      <c r="E329" s="54">
        <f>IFERROR(ROUNDUP((AC329/VLOOKUP(P329,'Huawei BUn - JDI'!B:H,4,0))*VLOOKUP(P329,'Huawei BUn - JDI'!B:H,7,0),0),
IFERROR(IF(AC329/VLOOKUP(P329,'Huawei BUn - JDI'!L:O,3,0)&lt;1,VLOOKUP(P329,'Huawei BUn - JDI'!L:O,3,0),
IFERROR(IF(AC329/VLOOKUP(P329,'Huawei BUn - JDI'!L:O,3,0)&lt;&gt;ROUND(AC329/VLOOKUP(P329,'Huawei BUn - JDI'!L:O,3,0),0),ROUNDUP(AC329/VLOOKUP(P329,'Huawei BUn - JDI'!L:O,3,0),0),AC329),AC329)),AC329))</f>
        <v>2119</v>
      </c>
      <c r="F329" s="17">
        <f>VLOOKUP(P329,'Material Unit Price List'!A:D,3,0)</f>
        <v>4.0000000000000002E-4</v>
      </c>
      <c r="G329" s="1" t="str">
        <f>TRIM(MID(N329,(FIND("]",N329)+1),
(FIND("#",N329)-1)-(FIND("]",N329))))</f>
        <v>TVH-3</v>
      </c>
      <c r="H329" s="16" t="str">
        <f>IFERROR(VLOOKUP(P329,'Huawei BUn - JDI'!B:H,1,0)&amp;" - has convertion, divide for - "&amp;VLOOKUP(P329,'Huawei BUn - JDI'!B:H,4,0),
IFERROR(VLOOKUP(P329,'Huawei BUn - JDI'!L:O,1,0)&amp;"- has MOQ of - "&amp;VLOOKUP(P329,'Huawei BUn - JDI'!L:O,3,0)," Sem Conversão"))</f>
        <v xml:space="preserve"> Sem Conversão</v>
      </c>
      <c r="J329" s="12" t="s">
        <v>4</v>
      </c>
      <c r="K329" s="9" t="b">
        <v>1</v>
      </c>
      <c r="L329" s="9" t="s">
        <v>7799</v>
      </c>
      <c r="M329" s="11" t="s">
        <v>8731</v>
      </c>
      <c r="N329" s="10" t="s">
        <v>7667</v>
      </c>
      <c r="O329" s="9" t="s">
        <v>7544</v>
      </c>
      <c r="P329" s="10" t="s">
        <v>226</v>
      </c>
      <c r="Q329" s="9" t="s">
        <v>225</v>
      </c>
      <c r="R329" s="161" t="s">
        <v>7545</v>
      </c>
      <c r="S329" s="10" t="s">
        <v>7</v>
      </c>
      <c r="T329" s="9" t="s">
        <v>7705</v>
      </c>
      <c r="U329" s="10" t="s">
        <v>1</v>
      </c>
      <c r="V329" s="9">
        <v>1000</v>
      </c>
      <c r="W329" s="10">
        <v>47</v>
      </c>
      <c r="X329" s="9" t="s">
        <v>5</v>
      </c>
      <c r="Y329" s="8">
        <v>45323</v>
      </c>
      <c r="Z329" s="7">
        <v>45262</v>
      </c>
      <c r="AA329" s="8">
        <v>45323</v>
      </c>
      <c r="AB329" s="7">
        <v>45323</v>
      </c>
      <c r="AC329" s="6">
        <v>2119</v>
      </c>
    </row>
    <row r="330" spans="1:29" hidden="1">
      <c r="A330" s="15" t="str">
        <f t="shared" ca="1" si="18"/>
        <v>PO &gt; Ok</v>
      </c>
      <c r="B330" s="40" t="s">
        <v>10768</v>
      </c>
      <c r="C330" s="18" t="str">
        <f>IFERROR(IF(VLOOKUP(G330&amp;P330,'Troca PN'!A:G,5,0)&lt;&gt;0,"TEVE Troca de PN","  &gt; ERRO CHAVE SKU&amp;PN "),"")</f>
        <v/>
      </c>
      <c r="D330" s="18" t="str">
        <f>IFERROR(IF(VLOOKUP(G330&amp;P330,'Troca PN'!A:G,5,0)&lt;&gt;0,VLOOKUP(P330,'Troca PN'!C:G,2,0),"  &gt; ERRO CHAVE SKU&amp;PN "),P330)</f>
        <v>07091709-001</v>
      </c>
      <c r="E330" s="54">
        <f>IFERROR(ROUNDUP((AC330/VLOOKUP(P330,'Huawei BUn - JDI'!B:H,4,0))*VLOOKUP(P330,'Huawei BUn - JDI'!B:H,7,0),0),
IFERROR(IF(AC330/VLOOKUP(P330,'Huawei BUn - JDI'!L:O,3,0)&lt;1,VLOOKUP(P330,'Huawei BUn - JDI'!L:O,3,0),
IFERROR(IF(AC330/VLOOKUP(P330,'Huawei BUn - JDI'!L:O,3,0)&lt;&gt;ROUND(AC330/VLOOKUP(P330,'Huawei BUn - JDI'!L:O,3,0),0),ROUNDUP(AC330/VLOOKUP(P330,'Huawei BUn - JDI'!L:O,3,0),0),AC330),AC330)),AC330))</f>
        <v>5000</v>
      </c>
      <c r="F330" s="17">
        <f>VLOOKUP(P330,'Material Unit Price List'!A:D,3,0)</f>
        <v>2.2000000000000001E-3</v>
      </c>
      <c r="G330" s="1" t="str">
        <f>TRIM(MID(N330,(FIND("]",N330)+1),
(FIND("#",N330)-1)-(FIND("]",N330))))</f>
        <v>VFF-3</v>
      </c>
      <c r="H330" s="16" t="str">
        <f>IFERROR(VLOOKUP(P330,'Huawei BUn - JDI'!B:H,1,0)&amp;" - has convertion, divide for - "&amp;VLOOKUP(P330,'Huawei BUn - JDI'!B:H,4,0),
IFERROR(VLOOKUP(P330,'Huawei BUn - JDI'!L:O,1,0)&amp;"- has MOQ of - "&amp;VLOOKUP(P330,'Huawei BUn - JDI'!L:O,3,0)," Sem Conversão"))</f>
        <v xml:space="preserve"> Sem Conversão</v>
      </c>
      <c r="J330" s="12" t="s">
        <v>4</v>
      </c>
      <c r="K330" s="9" t="b">
        <v>1</v>
      </c>
      <c r="L330" s="9" t="s">
        <v>7800</v>
      </c>
      <c r="M330" s="11" t="s">
        <v>8732</v>
      </c>
      <c r="N330" s="10" t="s">
        <v>7703</v>
      </c>
      <c r="O330" s="9" t="s">
        <v>7544</v>
      </c>
      <c r="P330" s="10" t="s">
        <v>2184</v>
      </c>
      <c r="Q330" s="9" t="s">
        <v>2185</v>
      </c>
      <c r="R330" s="161" t="s">
        <v>7545</v>
      </c>
      <c r="S330" s="10" t="s">
        <v>7</v>
      </c>
      <c r="T330" s="9" t="s">
        <v>7705</v>
      </c>
      <c r="U330" s="10" t="s">
        <v>1</v>
      </c>
      <c r="V330" s="9">
        <v>5000</v>
      </c>
      <c r="W330" s="10">
        <v>47</v>
      </c>
      <c r="X330" s="9" t="s">
        <v>5</v>
      </c>
      <c r="Y330" s="8">
        <v>45296</v>
      </c>
      <c r="Z330" s="7">
        <v>45231</v>
      </c>
      <c r="AA330" s="8">
        <v>45292</v>
      </c>
      <c r="AB330" s="7">
        <v>45292</v>
      </c>
      <c r="AC330" s="6">
        <v>5000</v>
      </c>
    </row>
    <row r="331" spans="1:29" hidden="1">
      <c r="A331" s="15" t="str">
        <f t="shared" ca="1" si="18"/>
        <v>Future PO</v>
      </c>
      <c r="B331" s="40" t="str">
        <f ca="1">IFERROR(IF(FIND("TAMURA",UPPER(Q331))&lt;&gt;0,"LOCAL PO &gt; 'TAMURA' ","ERRO Regra Tamura"),
IFERROR(IF(LOWER(S331)="national","Local PO",
IF(YEAR(Z331)&amp;TEXT(WEEKNUM(Z331),"00")&lt;=YEAR(TODAY())&amp;TEXT(WEEKNUM(TODAY())  +1,"00"),"PO &gt; Ok",   "Future PO")),""))</f>
        <v>Future PO</v>
      </c>
      <c r="C331" s="18" t="str">
        <f>IFERROR(IF(VLOOKUP(G331&amp;P331,'Troca PN'!A:G,5,0)&lt;&gt;0,"TEVE Troca de PN","  &gt; ERRO CHAVE SKU&amp;PN "),"")</f>
        <v/>
      </c>
      <c r="D331" s="18" t="str">
        <f>IFERROR(IF(VLOOKUP(G331&amp;P331,'Troca PN'!A:G,5,0)&lt;&gt;0,VLOOKUP(P331,'Troca PN'!C:G,2,0),"  &gt; ERRO CHAVE SKU&amp;PN "),P331)</f>
        <v>07091709-001</v>
      </c>
      <c r="E331" s="54">
        <f>IFERROR(ROUNDUP((AC331/VLOOKUP(P331,'Huawei BUn - JDI'!B:H,4,0))*VLOOKUP(P331,'Huawei BUn - JDI'!B:H,7,0),0),
IFERROR(IF(AC331/VLOOKUP(P331,'Huawei BUn - JDI'!L:O,3,0)&lt;1,VLOOKUP(P331,'Huawei BUn - JDI'!L:O,3,0),
IFERROR(IF(AC331/VLOOKUP(P331,'Huawei BUn - JDI'!L:O,3,0)&lt;&gt;ROUND(AC331/VLOOKUP(P331,'Huawei BUn - JDI'!L:O,3,0),0),ROUNDUP(AC331/VLOOKUP(P331,'Huawei BUn - JDI'!L:O,3,0),0),AC331),AC331)),AC331))</f>
        <v>2955</v>
      </c>
      <c r="F331" s="17">
        <f>VLOOKUP(P331,'Material Unit Price List'!A:D,3,0)</f>
        <v>2.2000000000000001E-3</v>
      </c>
      <c r="G331" s="1" t="str">
        <f>TRIM(MID(N331,(FIND("]",N331)+1),
(FIND("#",N331)-1)-(FIND("]",N331))))</f>
        <v>VFF-3</v>
      </c>
      <c r="H331" s="16" t="str">
        <f>IFERROR(VLOOKUP(P331,'Huawei BUn - JDI'!B:H,1,0)&amp;" - has convertion, divide for - "&amp;VLOOKUP(P331,'Huawei BUn - JDI'!B:H,4,0),
IFERROR(VLOOKUP(P331,'Huawei BUn - JDI'!L:O,1,0)&amp;"- has MOQ of - "&amp;VLOOKUP(P331,'Huawei BUn - JDI'!L:O,3,0)," Sem Conversão"))</f>
        <v xml:space="preserve"> Sem Conversão</v>
      </c>
      <c r="J331" s="12" t="s">
        <v>4</v>
      </c>
      <c r="K331" s="9" t="b">
        <v>1</v>
      </c>
      <c r="L331" s="9" t="s">
        <v>7800</v>
      </c>
      <c r="M331" s="11" t="s">
        <v>8733</v>
      </c>
      <c r="N331" s="10" t="s">
        <v>7670</v>
      </c>
      <c r="O331" s="9" t="s">
        <v>7544</v>
      </c>
      <c r="P331" s="10" t="s">
        <v>2184</v>
      </c>
      <c r="Q331" s="9" t="s">
        <v>2185</v>
      </c>
      <c r="R331" s="161" t="s">
        <v>7545</v>
      </c>
      <c r="S331" s="10" t="s">
        <v>7</v>
      </c>
      <c r="T331" s="9" t="s">
        <v>7705</v>
      </c>
      <c r="U331" s="10" t="s">
        <v>1</v>
      </c>
      <c r="V331" s="9">
        <v>5000</v>
      </c>
      <c r="W331" s="10">
        <v>47</v>
      </c>
      <c r="X331" s="9" t="s">
        <v>5</v>
      </c>
      <c r="Y331" s="8">
        <v>45326</v>
      </c>
      <c r="Z331" s="7">
        <v>45262</v>
      </c>
      <c r="AA331" s="8">
        <v>45323</v>
      </c>
      <c r="AB331" s="7">
        <v>45323</v>
      </c>
      <c r="AC331" s="6">
        <v>2955</v>
      </c>
    </row>
    <row r="332" spans="1:29" hidden="1">
      <c r="A332" s="15" t="str">
        <f t="shared" ref="A332:A395" ca="1" si="19">IFERROR(IF(FIND("TAMURA",UPPER(Q332))&lt;&gt;0,"LOCAL PO &gt; 'TAMURA' ","ERRO Regra Tamura"),
IF(LOWER(S332)="national","Local PO",
IF(YEAR(Z332)&amp;TEXT(WEEKNUM(Z332),"00")&lt;=YEAR(TODAY())&amp;TEXT(WEEKNUM(TODAY())  +1,"00"),"PO &gt; Ok",   "Future PO")))</f>
        <v>Future PO</v>
      </c>
      <c r="B332" s="40" t="str">
        <f ca="1">IFERROR(IF(FIND("TAMURA",UPPER(Q332))&lt;&gt;0,"LOCAL PO &gt; 'TAMURA' ","ERRO Regra Tamura"),
IFERROR(IF(LOWER(S332)="national","Local PO",
IF(YEAR(Z332)&amp;TEXT(WEEKNUM(Z332),"00")&lt;=YEAR(TODAY())&amp;TEXT(WEEKNUM(TODAY())  +1,"00"),"PO &gt; Ok",   "Future PO")),""))</f>
        <v>Future PO</v>
      </c>
      <c r="C332" s="18" t="str">
        <f>IFERROR(IF(VLOOKUP(G332&amp;P332,'Troca PN'!A:G,5,0)&lt;&gt;0,"TEVE Troca de PN","  &gt; ERRO CHAVE SKU&amp;PN "),"")</f>
        <v/>
      </c>
      <c r="D332" s="18" t="str">
        <f>IFERROR(IF(VLOOKUP(G332&amp;P332,'Troca PN'!A:G,5,0)&lt;&gt;0,VLOOKUP(P332,'Troca PN'!C:G,2,0),"  &gt; ERRO CHAVE SKU&amp;PN "),P332)</f>
        <v>07091714-001</v>
      </c>
      <c r="E332" s="54">
        <f>IFERROR(ROUNDUP((AC332/VLOOKUP(P332,'Huawei BUn - JDI'!B:H,4,0))*VLOOKUP(P332,'Huawei BUn - JDI'!B:H,7,0),0),
IFERROR(IF(AC332/VLOOKUP(P332,'Huawei BUn - JDI'!L:O,3,0)&lt;1,VLOOKUP(P332,'Huawei BUn - JDI'!L:O,3,0),
IFERROR(IF(AC332/VLOOKUP(P332,'Huawei BUn - JDI'!L:O,3,0)&lt;&gt;ROUND(AC332/VLOOKUP(P332,'Huawei BUn - JDI'!L:O,3,0),0),ROUNDUP(AC332/VLOOKUP(P332,'Huawei BUn - JDI'!L:O,3,0),0),AC332),AC332)),AC332))</f>
        <v>2000</v>
      </c>
      <c r="F332" s="17">
        <f>VLOOKUP(P332,'Material Unit Price List'!A:D,3,0)</f>
        <v>5.0000000000000001E-4</v>
      </c>
      <c r="G332" s="1" t="str">
        <f>TRIM(MID(N332,(FIND("]",N332)+1),
(FIND("#",N332)-1)-(FIND("]",N332))))</f>
        <v>BSJ-4</v>
      </c>
      <c r="H332" s="16" t="str">
        <f>IFERROR(VLOOKUP(P332,'Huawei BUn - JDI'!B:H,1,0)&amp;" - has convertion, divide for - "&amp;VLOOKUP(P332,'Huawei BUn - JDI'!B:H,4,0),
IFERROR(VLOOKUP(P332,'Huawei BUn - JDI'!L:O,1,0)&amp;"- has MOQ of - "&amp;VLOOKUP(P332,'Huawei BUn - JDI'!L:O,3,0)," Sem Conversão"))</f>
        <v xml:space="preserve"> Sem Conversão</v>
      </c>
      <c r="J332" s="12" t="s">
        <v>4</v>
      </c>
      <c r="K332" s="9" t="b">
        <v>1</v>
      </c>
      <c r="L332" s="9" t="s">
        <v>7801</v>
      </c>
      <c r="M332" s="11" t="s">
        <v>8734</v>
      </c>
      <c r="N332" s="10" t="s">
        <v>7658</v>
      </c>
      <c r="O332" s="9" t="s">
        <v>7544</v>
      </c>
      <c r="P332" s="10" t="s">
        <v>2196</v>
      </c>
      <c r="Q332" s="9" t="s">
        <v>2197</v>
      </c>
      <c r="R332" s="161" t="s">
        <v>7545</v>
      </c>
      <c r="S332" s="10" t="s">
        <v>7</v>
      </c>
      <c r="T332" s="9" t="s">
        <v>7705</v>
      </c>
      <c r="U332" s="10" t="s">
        <v>1</v>
      </c>
      <c r="V332" s="9">
        <v>2000</v>
      </c>
      <c r="W332" s="10">
        <v>47</v>
      </c>
      <c r="X332" s="9" t="s">
        <v>5</v>
      </c>
      <c r="Y332" s="8">
        <v>45332</v>
      </c>
      <c r="Z332" s="7">
        <v>45262</v>
      </c>
      <c r="AA332" s="8">
        <v>45323</v>
      </c>
      <c r="AB332" s="7">
        <v>45323</v>
      </c>
      <c r="AC332" s="6">
        <v>2000</v>
      </c>
    </row>
    <row r="333" spans="1:29" hidden="1">
      <c r="A333" s="15" t="str">
        <f t="shared" ca="1" si="19"/>
        <v>Future PO</v>
      </c>
      <c r="B333" s="40" t="str">
        <f ca="1">IFERROR(IF(FIND("TAMURA",UPPER(Q333))&lt;&gt;0,"LOCAL PO &gt; 'TAMURA' ","ERRO Regra Tamura"),
IFERROR(IF(LOWER(S333)="national","Local PO",
IF(YEAR(Z333)&amp;TEXT(WEEKNUM(Z333),"00")&lt;=YEAR(TODAY())&amp;TEXT(WEEKNUM(TODAY())  +1,"00"),"PO &gt; Ok",   "Future PO")),""))</f>
        <v>Future PO</v>
      </c>
      <c r="C333" s="18" t="str">
        <f>IFERROR(IF(VLOOKUP(G333&amp;P333,'Troca PN'!A:G,5,0)&lt;&gt;0,"TEVE Troca de PN","  &gt; ERRO CHAVE SKU&amp;PN "),"")</f>
        <v/>
      </c>
      <c r="D333" s="18" t="str">
        <f>IFERROR(IF(VLOOKUP(G333&amp;P333,'Troca PN'!A:G,5,0)&lt;&gt;0,VLOOKUP(P333,'Troca PN'!C:G,2,0),"  &gt; ERRO CHAVE SKU&amp;PN "),P333)</f>
        <v>07091714-001</v>
      </c>
      <c r="E333" s="54">
        <f>IFERROR(ROUNDUP((AC333/VLOOKUP(P333,'Huawei BUn - JDI'!B:H,4,0))*VLOOKUP(P333,'Huawei BUn - JDI'!B:H,7,0),0),
IFERROR(IF(AC333/VLOOKUP(P333,'Huawei BUn - JDI'!L:O,3,0)&lt;1,VLOOKUP(P333,'Huawei BUn - JDI'!L:O,3,0),
IFERROR(IF(AC333/VLOOKUP(P333,'Huawei BUn - JDI'!L:O,3,0)&lt;&gt;ROUND(AC333/VLOOKUP(P333,'Huawei BUn - JDI'!L:O,3,0),0),ROUNDUP(AC333/VLOOKUP(P333,'Huawei BUn - JDI'!L:O,3,0),0),AC333),AC333)),AC333))</f>
        <v>2743</v>
      </c>
      <c r="F333" s="17">
        <f>VLOOKUP(P333,'Material Unit Price List'!A:D,3,0)</f>
        <v>5.0000000000000001E-4</v>
      </c>
      <c r="G333" s="1" t="str">
        <f>TRIM(MID(N333,(FIND("]",N333)+1),
(FIND("#",N333)-1)-(FIND("]",N333))))</f>
        <v>BSJ-4</v>
      </c>
      <c r="H333" s="16" t="str">
        <f>IFERROR(VLOOKUP(P333,'Huawei BUn - JDI'!B:H,1,0)&amp;" - has convertion, divide for - "&amp;VLOOKUP(P333,'Huawei BUn - JDI'!B:H,4,0),
IFERROR(VLOOKUP(P333,'Huawei BUn - JDI'!L:O,1,0)&amp;"- has MOQ of - "&amp;VLOOKUP(P333,'Huawei BUn - JDI'!L:O,3,0)," Sem Conversão"))</f>
        <v xml:space="preserve"> Sem Conversão</v>
      </c>
      <c r="J333" s="12" t="s">
        <v>4</v>
      </c>
      <c r="K333" s="9" t="b">
        <v>1</v>
      </c>
      <c r="L333" s="9" t="s">
        <v>7801</v>
      </c>
      <c r="M333" s="11" t="s">
        <v>8735</v>
      </c>
      <c r="N333" s="10" t="s">
        <v>7677</v>
      </c>
      <c r="O333" s="9" t="s">
        <v>7544</v>
      </c>
      <c r="P333" s="10" t="s">
        <v>2196</v>
      </c>
      <c r="Q333" s="9" t="s">
        <v>2197</v>
      </c>
      <c r="R333" s="161" t="s">
        <v>7545</v>
      </c>
      <c r="S333" s="10" t="s">
        <v>7</v>
      </c>
      <c r="T333" s="9" t="s">
        <v>7705</v>
      </c>
      <c r="U333" s="10" t="s">
        <v>1</v>
      </c>
      <c r="V333" s="9">
        <v>2000</v>
      </c>
      <c r="W333" s="10">
        <v>47</v>
      </c>
      <c r="X333" s="9" t="s">
        <v>5</v>
      </c>
      <c r="Y333" s="8">
        <v>45333</v>
      </c>
      <c r="Z333" s="7">
        <v>45262</v>
      </c>
      <c r="AA333" s="8">
        <v>45323</v>
      </c>
      <c r="AB333" s="7">
        <v>45323</v>
      </c>
      <c r="AC333" s="6">
        <v>2743</v>
      </c>
    </row>
    <row r="334" spans="1:29" hidden="1">
      <c r="A334" s="15" t="str">
        <f t="shared" ca="1" si="19"/>
        <v>Future PO</v>
      </c>
      <c r="B334" s="40" t="str">
        <f ca="1">IFERROR(IF(FIND("TAMURA",UPPER(Q334))&lt;&gt;0,"LOCAL PO &gt; 'TAMURA' ","ERRO Regra Tamura"),
IFERROR(IF(LOWER(S334)="national","Local PO",
IF(YEAR(Z334)&amp;TEXT(WEEKNUM(Z334),"00")&lt;=YEAR(TODAY())&amp;TEXT(WEEKNUM(TODAY())  +1,"00"),"PO &gt; Ok",   "Future PO")),""))</f>
        <v>Future PO</v>
      </c>
      <c r="C334" s="18" t="str">
        <f>IFERROR(IF(VLOOKUP(G334&amp;P334,'Troca PN'!A:G,5,0)&lt;&gt;0,"TEVE Troca de PN","  &gt; ERRO CHAVE SKU&amp;PN "),"")</f>
        <v/>
      </c>
      <c r="D334" s="18" t="str">
        <f>IFERROR(IF(VLOOKUP(G334&amp;P334,'Troca PN'!A:G,5,0)&lt;&gt;0,VLOOKUP(P334,'Troca PN'!C:G,2,0),"  &gt; ERRO CHAVE SKU&amp;PN "),P334)</f>
        <v>07091724-001</v>
      </c>
      <c r="E334" s="54">
        <f>IFERROR(ROUNDUP((AC334/VLOOKUP(P334,'Huawei BUn - JDI'!B:H,4,0))*VLOOKUP(P334,'Huawei BUn - JDI'!B:H,7,0),0),
IFERROR(IF(AC334/VLOOKUP(P334,'Huawei BUn - JDI'!L:O,3,0)&lt;1,VLOOKUP(P334,'Huawei BUn - JDI'!L:O,3,0),
IFERROR(IF(AC334/VLOOKUP(P334,'Huawei BUn - JDI'!L:O,3,0)&lt;&gt;ROUND(AC334/VLOOKUP(P334,'Huawei BUn - JDI'!L:O,3,0),0),ROUNDUP(AC334/VLOOKUP(P334,'Huawei BUn - JDI'!L:O,3,0),0),AC334),AC334)),AC334))</f>
        <v>1000</v>
      </c>
      <c r="F334" s="17">
        <f>VLOOKUP(P334,'Material Unit Price List'!A:D,3,0)</f>
        <v>2.9999999999999997E-4</v>
      </c>
      <c r="G334" s="1" t="str">
        <f>TRIM(MID(N334,(FIND("]",N334)+1),
(FIND("#",N334)-1)-(FIND("]",N334))))</f>
        <v>VFF-3</v>
      </c>
      <c r="H334" s="16" t="str">
        <f>IFERROR(VLOOKUP(P334,'Huawei BUn - JDI'!B:H,1,0)&amp;" - has convertion, divide for - "&amp;VLOOKUP(P334,'Huawei BUn - JDI'!B:H,4,0),
IFERROR(VLOOKUP(P334,'Huawei BUn - JDI'!L:O,1,0)&amp;"- has MOQ of - "&amp;VLOOKUP(P334,'Huawei BUn - JDI'!L:O,3,0)," Sem Conversão"))</f>
        <v xml:space="preserve"> Sem Conversão</v>
      </c>
      <c r="J334" s="12" t="s">
        <v>4</v>
      </c>
      <c r="K334" s="9" t="b">
        <v>1</v>
      </c>
      <c r="L334" s="9" t="s">
        <v>7802</v>
      </c>
      <c r="M334" s="11" t="s">
        <v>8736</v>
      </c>
      <c r="N334" s="10" t="s">
        <v>7670</v>
      </c>
      <c r="O334" s="9" t="s">
        <v>7544</v>
      </c>
      <c r="P334" s="10" t="s">
        <v>224</v>
      </c>
      <c r="Q334" s="9" t="s">
        <v>223</v>
      </c>
      <c r="R334" s="161" t="s">
        <v>7545</v>
      </c>
      <c r="S334" s="10" t="s">
        <v>7</v>
      </c>
      <c r="T334" s="9" t="s">
        <v>7705</v>
      </c>
      <c r="U334" s="10" t="s">
        <v>1</v>
      </c>
      <c r="V334" s="9">
        <v>1000</v>
      </c>
      <c r="W334" s="10">
        <v>47</v>
      </c>
      <c r="X334" s="9" t="s">
        <v>5</v>
      </c>
      <c r="Y334" s="8">
        <v>45326</v>
      </c>
      <c r="Z334" s="7">
        <v>45262</v>
      </c>
      <c r="AA334" s="8">
        <v>45323</v>
      </c>
      <c r="AB334" s="7">
        <v>45323</v>
      </c>
      <c r="AC334" s="6">
        <v>1000</v>
      </c>
    </row>
    <row r="335" spans="1:29" hidden="1">
      <c r="A335" s="15" t="str">
        <f t="shared" ca="1" si="19"/>
        <v>Future PO</v>
      </c>
      <c r="B335" s="40" t="str">
        <f ca="1">IFERROR(IF(FIND("TAMURA",UPPER(Q335))&lt;&gt;0,"LOCAL PO &gt; 'TAMURA' ","ERRO Regra Tamura"),
IFERROR(IF(LOWER(S335)="national","Local PO",
IF(YEAR(Z335)&amp;TEXT(WEEKNUM(Z335),"00")&lt;=YEAR(TODAY())&amp;TEXT(WEEKNUM(TODAY())  +1,"00"),"PO &gt; Ok",   "Future PO")),""))</f>
        <v>Future PO</v>
      </c>
      <c r="C335" s="18" t="str">
        <f>IFERROR(IF(VLOOKUP(G335&amp;P335,'Troca PN'!A:G,5,0)&lt;&gt;0,"TEVE Troca de PN","  &gt; ERRO CHAVE SKU&amp;PN "),"")</f>
        <v/>
      </c>
      <c r="D335" s="18" t="str">
        <f>IFERROR(IF(VLOOKUP(G335&amp;P335,'Troca PN'!A:G,5,0)&lt;&gt;0,VLOOKUP(P335,'Troca PN'!C:G,2,0),"  &gt; ERRO CHAVE SKU&amp;PN "),P335)</f>
        <v>07091724-001</v>
      </c>
      <c r="E335" s="54">
        <f>IFERROR(ROUNDUP((AC335/VLOOKUP(P335,'Huawei BUn - JDI'!B:H,4,0))*VLOOKUP(P335,'Huawei BUn - JDI'!B:H,7,0),0),
IFERROR(IF(AC335/VLOOKUP(P335,'Huawei BUn - JDI'!L:O,3,0)&lt;1,VLOOKUP(P335,'Huawei BUn - JDI'!L:O,3,0),
IFERROR(IF(AC335/VLOOKUP(P335,'Huawei BUn - JDI'!L:O,3,0)&lt;&gt;ROUND(AC335/VLOOKUP(P335,'Huawei BUn - JDI'!L:O,3,0),0),ROUNDUP(AC335/VLOOKUP(P335,'Huawei BUn - JDI'!L:O,3,0),0),AC335),AC335)),AC335))</f>
        <v>1000</v>
      </c>
      <c r="F335" s="17">
        <f>VLOOKUP(P335,'Material Unit Price List'!A:D,3,0)</f>
        <v>2.9999999999999997E-4</v>
      </c>
      <c r="G335" s="1" t="str">
        <f>TRIM(MID(N335,(FIND("]",N335)+1),
(FIND("#",N335)-1)-(FIND("]",N335))))</f>
        <v>VFF-3</v>
      </c>
      <c r="H335" s="16" t="str">
        <f>IFERROR(VLOOKUP(P335,'Huawei BUn - JDI'!B:H,1,0)&amp;" - has convertion, divide for - "&amp;VLOOKUP(P335,'Huawei BUn - JDI'!B:H,4,0),
IFERROR(VLOOKUP(P335,'Huawei BUn - JDI'!L:O,1,0)&amp;"- has MOQ of - "&amp;VLOOKUP(P335,'Huawei BUn - JDI'!L:O,3,0)," Sem Conversão"))</f>
        <v xml:space="preserve"> Sem Conversão</v>
      </c>
      <c r="J335" s="12" t="s">
        <v>4</v>
      </c>
      <c r="K335" s="9" t="b">
        <v>1</v>
      </c>
      <c r="L335" s="9" t="s">
        <v>7802</v>
      </c>
      <c r="M335" s="11" t="s">
        <v>8737</v>
      </c>
      <c r="N335" s="10" t="s">
        <v>7670</v>
      </c>
      <c r="O335" s="9" t="s">
        <v>7544</v>
      </c>
      <c r="P335" s="10" t="s">
        <v>224</v>
      </c>
      <c r="Q335" s="9" t="s">
        <v>223</v>
      </c>
      <c r="R335" s="161" t="s">
        <v>7545</v>
      </c>
      <c r="S335" s="10" t="s">
        <v>7</v>
      </c>
      <c r="T335" s="9" t="s">
        <v>7705</v>
      </c>
      <c r="U335" s="10" t="s">
        <v>1</v>
      </c>
      <c r="V335" s="9">
        <v>1000</v>
      </c>
      <c r="W335" s="10">
        <v>47</v>
      </c>
      <c r="X335" s="9" t="s">
        <v>5</v>
      </c>
      <c r="Y335" s="8">
        <v>45327</v>
      </c>
      <c r="Z335" s="7">
        <v>45262</v>
      </c>
      <c r="AA335" s="8">
        <v>45323</v>
      </c>
      <c r="AB335" s="7">
        <v>45323</v>
      </c>
      <c r="AC335" s="6">
        <v>1000</v>
      </c>
    </row>
    <row r="336" spans="1:29" hidden="1">
      <c r="A336" s="15" t="str">
        <f t="shared" ca="1" si="19"/>
        <v>Future PO</v>
      </c>
      <c r="B336" s="40" t="str">
        <f ca="1">IFERROR(IF(FIND("TAMURA",UPPER(Q336))&lt;&gt;0,"LOCAL PO &gt; 'TAMURA' ","ERRO Regra Tamura"),
IFERROR(IF(LOWER(S336)="national","Local PO",
IF(YEAR(Z336)&amp;TEXT(WEEKNUM(Z336),"00")&lt;=YEAR(TODAY())&amp;TEXT(WEEKNUM(TODAY())  +1,"00"),"PO &gt; Ok",   "Future PO")),""))</f>
        <v>Future PO</v>
      </c>
      <c r="C336" s="18" t="str">
        <f>IFERROR(IF(VLOOKUP(G336&amp;P336,'Troca PN'!A:G,5,0)&lt;&gt;0,"TEVE Troca de PN","  &gt; ERRO CHAVE SKU&amp;PN "),"")</f>
        <v/>
      </c>
      <c r="D336" s="18" t="str">
        <f>IFERROR(IF(VLOOKUP(G336&amp;P336,'Troca PN'!A:G,5,0)&lt;&gt;0,VLOOKUP(P336,'Troca PN'!C:G,2,0),"  &gt; ERRO CHAVE SKU&amp;PN "),P336)</f>
        <v>07091724-001</v>
      </c>
      <c r="E336" s="54">
        <f>IFERROR(ROUNDUP((AC336/VLOOKUP(P336,'Huawei BUn - JDI'!B:H,4,0))*VLOOKUP(P336,'Huawei BUn - JDI'!B:H,7,0),0),
IFERROR(IF(AC336/VLOOKUP(P336,'Huawei BUn - JDI'!L:O,3,0)&lt;1,VLOOKUP(P336,'Huawei BUn - JDI'!L:O,3,0),
IFERROR(IF(AC336/VLOOKUP(P336,'Huawei BUn - JDI'!L:O,3,0)&lt;&gt;ROUND(AC336/VLOOKUP(P336,'Huawei BUn - JDI'!L:O,3,0),0),ROUNDUP(AC336/VLOOKUP(P336,'Huawei BUn - JDI'!L:O,3,0),0),AC336),AC336)),AC336))</f>
        <v>14000</v>
      </c>
      <c r="F336" s="17">
        <f>VLOOKUP(P336,'Material Unit Price List'!A:D,3,0)</f>
        <v>2.9999999999999997E-4</v>
      </c>
      <c r="G336" s="1" t="str">
        <f>TRIM(MID(N336,(FIND("]",N336)+1),
(FIND("#",N336)-1)-(FIND("]",N336))))</f>
        <v>BYF-2</v>
      </c>
      <c r="H336" s="16" t="str">
        <f>IFERROR(VLOOKUP(P336,'Huawei BUn - JDI'!B:H,1,0)&amp;" - has convertion, divide for - "&amp;VLOOKUP(P336,'Huawei BUn - JDI'!B:H,4,0),
IFERROR(VLOOKUP(P336,'Huawei BUn - JDI'!L:O,1,0)&amp;"- has MOQ of - "&amp;VLOOKUP(P336,'Huawei BUn - JDI'!L:O,3,0)," Sem Conversão"))</f>
        <v xml:space="preserve"> Sem Conversão</v>
      </c>
      <c r="J336" s="12" t="s">
        <v>4</v>
      </c>
      <c r="K336" s="9" t="b">
        <v>1</v>
      </c>
      <c r="L336" s="9" t="s">
        <v>7802</v>
      </c>
      <c r="M336" s="11" t="s">
        <v>8738</v>
      </c>
      <c r="N336" s="10" t="s">
        <v>8395</v>
      </c>
      <c r="O336" s="9" t="s">
        <v>7544</v>
      </c>
      <c r="P336" s="10" t="s">
        <v>224</v>
      </c>
      <c r="Q336" s="9" t="s">
        <v>223</v>
      </c>
      <c r="R336" s="161" t="s">
        <v>7545</v>
      </c>
      <c r="S336" s="10" t="s">
        <v>7</v>
      </c>
      <c r="T336" s="9" t="s">
        <v>7705</v>
      </c>
      <c r="U336" s="10" t="s">
        <v>1</v>
      </c>
      <c r="V336" s="9">
        <v>1000</v>
      </c>
      <c r="W336" s="10">
        <v>47</v>
      </c>
      <c r="X336" s="9" t="s">
        <v>5</v>
      </c>
      <c r="Y336" s="8">
        <v>45328</v>
      </c>
      <c r="Z336" s="7">
        <v>45248</v>
      </c>
      <c r="AA336" s="8">
        <v>45309</v>
      </c>
      <c r="AB336" s="7">
        <v>45309</v>
      </c>
      <c r="AC336" s="6">
        <v>14000</v>
      </c>
    </row>
    <row r="337" spans="1:30" hidden="1">
      <c r="A337" s="15" t="str">
        <f t="shared" ca="1" si="19"/>
        <v>Future PO</v>
      </c>
      <c r="B337" s="40" t="str">
        <f ca="1">IFERROR(IF(FIND("TAMURA",UPPER(Q337))&lt;&gt;0,"LOCAL PO &gt; 'TAMURA' ","ERRO Regra Tamura"),
IFERROR(IF(LOWER(S337)="national","Local PO",
IF(YEAR(Z337)&amp;TEXT(WEEKNUM(Z337),"00")&lt;=YEAR(TODAY())&amp;TEXT(WEEKNUM(TODAY())  +1,"00"),"PO &gt; Ok",   "Future PO")),""))</f>
        <v>Future PO</v>
      </c>
      <c r="C337" s="18" t="str">
        <f>IFERROR(IF(VLOOKUP(G337&amp;P337,'Troca PN'!A:G,5,0)&lt;&gt;0,"TEVE Troca de PN","  &gt; ERRO CHAVE SKU&amp;PN "),"")</f>
        <v/>
      </c>
      <c r="D337" s="18" t="str">
        <f>IFERROR(IF(VLOOKUP(G337&amp;P337,'Troca PN'!A:G,5,0)&lt;&gt;0,VLOOKUP(P337,'Troca PN'!C:G,2,0),"  &gt; ERRO CHAVE SKU&amp;PN "),P337)</f>
        <v>07091724-001</v>
      </c>
      <c r="E337" s="54">
        <f>IFERROR(ROUNDUP((AC337/VLOOKUP(P337,'Huawei BUn - JDI'!B:H,4,0))*VLOOKUP(P337,'Huawei BUn - JDI'!B:H,7,0),0),
IFERROR(IF(AC337/VLOOKUP(P337,'Huawei BUn - JDI'!L:O,3,0)&lt;1,VLOOKUP(P337,'Huawei BUn - JDI'!L:O,3,0),
IFERROR(IF(AC337/VLOOKUP(P337,'Huawei BUn - JDI'!L:O,3,0)&lt;&gt;ROUND(AC337/VLOOKUP(P337,'Huawei BUn - JDI'!L:O,3,0),0),ROUNDUP(AC337/VLOOKUP(P337,'Huawei BUn - JDI'!L:O,3,0),0),AC337),AC337)),AC337))</f>
        <v>7000</v>
      </c>
      <c r="F337" s="17">
        <f>VLOOKUP(P337,'Material Unit Price List'!A:D,3,0)</f>
        <v>2.9999999999999997E-4</v>
      </c>
      <c r="G337" s="1" t="str">
        <f>TRIM(MID(N337,(FIND("]",N337)+1),
(FIND("#",N337)-1)-(FIND("]",N337))))</f>
        <v>BYF-2</v>
      </c>
      <c r="H337" s="16" t="str">
        <f>IFERROR(VLOOKUP(P337,'Huawei BUn - JDI'!B:H,1,0)&amp;" - has convertion, divide for - "&amp;VLOOKUP(P337,'Huawei BUn - JDI'!B:H,4,0),
IFERROR(VLOOKUP(P337,'Huawei BUn - JDI'!L:O,1,0)&amp;"- has MOQ of - "&amp;VLOOKUP(P337,'Huawei BUn - JDI'!L:O,3,0)," Sem Conversão"))</f>
        <v xml:space="preserve"> Sem Conversão</v>
      </c>
      <c r="J337" s="12" t="s">
        <v>4</v>
      </c>
      <c r="K337" s="9" t="b">
        <v>1</v>
      </c>
      <c r="L337" s="9" t="s">
        <v>7802</v>
      </c>
      <c r="M337" s="11" t="s">
        <v>8739</v>
      </c>
      <c r="N337" s="10" t="s">
        <v>8393</v>
      </c>
      <c r="O337" s="9" t="s">
        <v>7544</v>
      </c>
      <c r="P337" s="10" t="s">
        <v>224</v>
      </c>
      <c r="Q337" s="9" t="s">
        <v>223</v>
      </c>
      <c r="R337" s="161" t="s">
        <v>7545</v>
      </c>
      <c r="S337" s="10" t="s">
        <v>7</v>
      </c>
      <c r="T337" s="9" t="s">
        <v>7705</v>
      </c>
      <c r="U337" s="10" t="s">
        <v>1</v>
      </c>
      <c r="V337" s="9">
        <v>1000</v>
      </c>
      <c r="W337" s="10">
        <v>47</v>
      </c>
      <c r="X337" s="9" t="s">
        <v>5</v>
      </c>
      <c r="Y337" s="8">
        <v>45329</v>
      </c>
      <c r="Z337" s="7">
        <v>45248</v>
      </c>
      <c r="AA337" s="8">
        <v>45309</v>
      </c>
      <c r="AB337" s="7">
        <v>45309</v>
      </c>
      <c r="AC337" s="6">
        <v>7000</v>
      </c>
    </row>
    <row r="338" spans="1:30" hidden="1">
      <c r="A338" s="15" t="str">
        <f t="shared" ca="1" si="19"/>
        <v>Future PO</v>
      </c>
      <c r="B338" s="40" t="str">
        <f ca="1">IFERROR(IF(FIND("TAMURA",UPPER(Q338))&lt;&gt;0,"LOCAL PO &gt; 'TAMURA' ","ERRO Regra Tamura"),
IFERROR(IF(LOWER(S338)="national","Local PO",
IF(YEAR(Z338)&amp;TEXT(WEEKNUM(Z338),"00")&lt;=YEAR(TODAY())&amp;TEXT(WEEKNUM(TODAY())  +1,"00"),"PO &gt; Ok",   "Future PO")),""))</f>
        <v>Future PO</v>
      </c>
      <c r="C338" s="18" t="str">
        <f>IFERROR(IF(VLOOKUP(G338&amp;P338,'Troca PN'!A:G,5,0)&lt;&gt;0,"TEVE Troca de PN","  &gt; ERRO CHAVE SKU&amp;PN "),"")</f>
        <v/>
      </c>
      <c r="D338" s="18" t="str">
        <f>IFERROR(IF(VLOOKUP(G338&amp;P338,'Troca PN'!A:G,5,0)&lt;&gt;0,VLOOKUP(P338,'Troca PN'!C:G,2,0),"  &gt; ERRO CHAVE SKU&amp;PN "),P338)</f>
        <v>07091724-001</v>
      </c>
      <c r="E338" s="54">
        <f>IFERROR(ROUNDUP((AC338/VLOOKUP(P338,'Huawei BUn - JDI'!B:H,4,0))*VLOOKUP(P338,'Huawei BUn - JDI'!B:H,7,0),0),
IFERROR(IF(AC338/VLOOKUP(P338,'Huawei BUn - JDI'!L:O,3,0)&lt;1,VLOOKUP(P338,'Huawei BUn - JDI'!L:O,3,0),
IFERROR(IF(AC338/VLOOKUP(P338,'Huawei BUn - JDI'!L:O,3,0)&lt;&gt;ROUND(AC338/VLOOKUP(P338,'Huawei BUn - JDI'!L:O,3,0),0),ROUNDUP(AC338/VLOOKUP(P338,'Huawei BUn - JDI'!L:O,3,0),0),AC338),AC338)),AC338))</f>
        <v>31000</v>
      </c>
      <c r="F338" s="17">
        <f>VLOOKUP(P338,'Material Unit Price List'!A:D,3,0)</f>
        <v>2.9999999999999997E-4</v>
      </c>
      <c r="G338" s="1" t="str">
        <f>TRIM(MID(N338,(FIND("]",N338)+1),
(FIND("#",N338)-1)-(FIND("]",N338))))</f>
        <v>737-4</v>
      </c>
      <c r="H338" s="16" t="str">
        <f>IFERROR(VLOOKUP(P338,'Huawei BUn - JDI'!B:H,1,0)&amp;" - has convertion, divide for - "&amp;VLOOKUP(P338,'Huawei BUn - JDI'!B:H,4,0),
IFERROR(VLOOKUP(P338,'Huawei BUn - JDI'!L:O,1,0)&amp;"- has MOQ of - "&amp;VLOOKUP(P338,'Huawei BUn - JDI'!L:O,3,0)," Sem Conversão"))</f>
        <v xml:space="preserve"> Sem Conversão</v>
      </c>
      <c r="J338" s="12" t="s">
        <v>4</v>
      </c>
      <c r="K338" s="9" t="b">
        <v>1</v>
      </c>
      <c r="L338" s="9" t="s">
        <v>7802</v>
      </c>
      <c r="M338" s="11" t="s">
        <v>8740</v>
      </c>
      <c r="N338" s="10" t="s">
        <v>8391</v>
      </c>
      <c r="O338" s="9" t="s">
        <v>7544</v>
      </c>
      <c r="P338" s="10" t="s">
        <v>224</v>
      </c>
      <c r="Q338" s="9" t="s">
        <v>223</v>
      </c>
      <c r="R338" s="161" t="s">
        <v>7545</v>
      </c>
      <c r="S338" s="10" t="s">
        <v>7</v>
      </c>
      <c r="T338" s="9" t="s">
        <v>7705</v>
      </c>
      <c r="U338" s="10" t="s">
        <v>1</v>
      </c>
      <c r="V338" s="9">
        <v>1000</v>
      </c>
      <c r="W338" s="10">
        <v>47</v>
      </c>
      <c r="X338" s="9" t="s">
        <v>5</v>
      </c>
      <c r="Y338" s="8">
        <v>45330</v>
      </c>
      <c r="Z338" s="7">
        <v>45248</v>
      </c>
      <c r="AA338" s="8">
        <v>45309</v>
      </c>
      <c r="AB338" s="7">
        <v>45309</v>
      </c>
      <c r="AC338" s="6">
        <v>31000</v>
      </c>
    </row>
    <row r="339" spans="1:30" hidden="1">
      <c r="A339" s="15" t="str">
        <f t="shared" ca="1" si="19"/>
        <v>Future PO</v>
      </c>
      <c r="B339" s="40" t="str">
        <f ca="1">IFERROR(IF(FIND("TAMURA",UPPER(Q339))&lt;&gt;0,"LOCAL PO &gt; 'TAMURA' ","ERRO Regra Tamura"),
IFERROR(IF(LOWER(S339)="national","Local PO",
IF(YEAR(Z339)&amp;TEXT(WEEKNUM(Z339),"00")&lt;=YEAR(TODAY())&amp;TEXT(WEEKNUM(TODAY())  +1,"00"),"PO &gt; Ok",   "Future PO")),""))</f>
        <v>Future PO</v>
      </c>
      <c r="C339" s="18" t="str">
        <f>IFERROR(IF(VLOOKUP(G339&amp;P339,'Troca PN'!A:G,5,0)&lt;&gt;0,"TEVE Troca de PN","  &gt; ERRO CHAVE SKU&amp;PN "),"")</f>
        <v/>
      </c>
      <c r="D339" s="18" t="str">
        <f>IFERROR(IF(VLOOKUP(G339&amp;P339,'Troca PN'!A:G,5,0)&lt;&gt;0,VLOOKUP(P339,'Troca PN'!C:G,2,0),"  &gt; ERRO CHAVE SKU&amp;PN "),P339)</f>
        <v>07091724-001</v>
      </c>
      <c r="E339" s="54">
        <f>IFERROR(ROUNDUP((AC339/VLOOKUP(P339,'Huawei BUn - JDI'!B:H,4,0))*VLOOKUP(P339,'Huawei BUn - JDI'!B:H,7,0),0),
IFERROR(IF(AC339/VLOOKUP(P339,'Huawei BUn - JDI'!L:O,3,0)&lt;1,VLOOKUP(P339,'Huawei BUn - JDI'!L:O,3,0),
IFERROR(IF(AC339/VLOOKUP(P339,'Huawei BUn - JDI'!L:O,3,0)&lt;&gt;ROUND(AC339/VLOOKUP(P339,'Huawei BUn - JDI'!L:O,3,0),0),ROUNDUP(AC339/VLOOKUP(P339,'Huawei BUn - JDI'!L:O,3,0),0),AC339),AC339)),AC339))</f>
        <v>9000</v>
      </c>
      <c r="F339" s="17">
        <f>VLOOKUP(P339,'Material Unit Price List'!A:D,3,0)</f>
        <v>2.9999999999999997E-4</v>
      </c>
      <c r="G339" s="1" t="str">
        <f>TRIM(MID(N339,(FIND("]",N339)+1),
(FIND("#",N339)-1)-(FIND("]",N339))))</f>
        <v>PFF-4</v>
      </c>
      <c r="H339" s="16" t="str">
        <f>IFERROR(VLOOKUP(P339,'Huawei BUn - JDI'!B:H,1,0)&amp;" - has convertion, divide for - "&amp;VLOOKUP(P339,'Huawei BUn - JDI'!B:H,4,0),
IFERROR(VLOOKUP(P339,'Huawei BUn - JDI'!L:O,1,0)&amp;"- has MOQ of - "&amp;VLOOKUP(P339,'Huawei BUn - JDI'!L:O,3,0)," Sem Conversão"))</f>
        <v xml:space="preserve"> Sem Conversão</v>
      </c>
      <c r="J339" s="12" t="s">
        <v>4</v>
      </c>
      <c r="K339" s="9" t="b">
        <v>1</v>
      </c>
      <c r="L339" s="9" t="s">
        <v>7802</v>
      </c>
      <c r="M339" s="11" t="s">
        <v>8741</v>
      </c>
      <c r="N339" s="10" t="s">
        <v>8411</v>
      </c>
      <c r="O339" s="9" t="s">
        <v>7544</v>
      </c>
      <c r="P339" s="10" t="s">
        <v>224</v>
      </c>
      <c r="Q339" s="9" t="s">
        <v>223</v>
      </c>
      <c r="R339" s="161" t="s">
        <v>7545</v>
      </c>
      <c r="S339" s="10" t="s">
        <v>7</v>
      </c>
      <c r="T339" s="9" t="s">
        <v>7705</v>
      </c>
      <c r="U339" s="10" t="s">
        <v>1</v>
      </c>
      <c r="V339" s="9">
        <v>1000</v>
      </c>
      <c r="W339" s="10">
        <v>47</v>
      </c>
      <c r="X339" s="9" t="s">
        <v>5</v>
      </c>
      <c r="Y339" s="8">
        <v>45331</v>
      </c>
      <c r="Z339" s="7">
        <v>45262</v>
      </c>
      <c r="AA339" s="8">
        <v>45323</v>
      </c>
      <c r="AB339" s="7">
        <v>45323</v>
      </c>
      <c r="AC339" s="6">
        <v>9000</v>
      </c>
    </row>
    <row r="340" spans="1:30" hidden="1">
      <c r="A340" s="15" t="str">
        <f t="shared" ca="1" si="19"/>
        <v>Future PO</v>
      </c>
      <c r="B340" s="40" t="str">
        <f ca="1">IFERROR(IF(FIND("TAMURA",UPPER(Q340))&lt;&gt;0,"LOCAL PO &gt; 'TAMURA' ","ERRO Regra Tamura"),
IFERROR(IF(LOWER(S340)="national","Local PO",
IF(YEAR(Z340)&amp;TEXT(WEEKNUM(Z340),"00")&lt;=YEAR(TODAY())&amp;TEXT(WEEKNUM(TODAY())  +1,"00"),"PO &gt; Ok",   "Future PO")),""))</f>
        <v>Future PO</v>
      </c>
      <c r="C340" s="18" t="str">
        <f>IFERROR(IF(VLOOKUP(G340&amp;P340,'Troca PN'!A:G,5,0)&lt;&gt;0,"TEVE Troca de PN","  &gt; ERRO CHAVE SKU&amp;PN "),"")</f>
        <v/>
      </c>
      <c r="D340" s="18" t="str">
        <f>IFERROR(IF(VLOOKUP(G340&amp;P340,'Troca PN'!A:G,5,0)&lt;&gt;0,VLOOKUP(P340,'Troca PN'!C:G,2,0),"  &gt; ERRO CHAVE SKU&amp;PN "),P340)</f>
        <v>07091724-001</v>
      </c>
      <c r="E340" s="54">
        <f>IFERROR(ROUNDUP((AC340/VLOOKUP(P340,'Huawei BUn - JDI'!B:H,4,0))*VLOOKUP(P340,'Huawei BUn - JDI'!B:H,7,0),0),
IFERROR(IF(AC340/VLOOKUP(P340,'Huawei BUn - JDI'!L:O,3,0)&lt;1,VLOOKUP(P340,'Huawei BUn - JDI'!L:O,3,0),
IFERROR(IF(AC340/VLOOKUP(P340,'Huawei BUn - JDI'!L:O,3,0)&lt;&gt;ROUND(AC340/VLOOKUP(P340,'Huawei BUn - JDI'!L:O,3,0),0),ROUNDUP(AC340/VLOOKUP(P340,'Huawei BUn - JDI'!L:O,3,0),0),AC340),AC340)),AC340))</f>
        <v>15000</v>
      </c>
      <c r="F340" s="17">
        <f>VLOOKUP(P340,'Material Unit Price List'!A:D,3,0)</f>
        <v>2.9999999999999997E-4</v>
      </c>
      <c r="G340" s="1" t="str">
        <f>TRIM(MID(N340,(FIND("]",N340)+1),
(FIND("#",N340)-1)-(FIND("]",N340))))</f>
        <v>BSJ-4</v>
      </c>
      <c r="H340" s="16" t="str">
        <f>IFERROR(VLOOKUP(P340,'Huawei BUn - JDI'!B:H,1,0)&amp;" - has convertion, divide for - "&amp;VLOOKUP(P340,'Huawei BUn - JDI'!B:H,4,0),
IFERROR(VLOOKUP(P340,'Huawei BUn - JDI'!L:O,1,0)&amp;"- has MOQ of - "&amp;VLOOKUP(P340,'Huawei BUn - JDI'!L:O,3,0)," Sem Conversão"))</f>
        <v xml:space="preserve"> Sem Conversão</v>
      </c>
      <c r="J340" s="12" t="s">
        <v>4</v>
      </c>
      <c r="K340" s="9" t="b">
        <v>1</v>
      </c>
      <c r="L340" s="9" t="s">
        <v>7802</v>
      </c>
      <c r="M340" s="11" t="s">
        <v>8742</v>
      </c>
      <c r="N340" s="10" t="s">
        <v>7658</v>
      </c>
      <c r="O340" s="9" t="s">
        <v>7544</v>
      </c>
      <c r="P340" s="10" t="s">
        <v>224</v>
      </c>
      <c r="Q340" s="9" t="s">
        <v>223</v>
      </c>
      <c r="R340" s="161" t="s">
        <v>7545</v>
      </c>
      <c r="S340" s="10" t="s">
        <v>7</v>
      </c>
      <c r="T340" s="9" t="s">
        <v>7705</v>
      </c>
      <c r="U340" s="10" t="s">
        <v>1</v>
      </c>
      <c r="V340" s="9">
        <v>1000</v>
      </c>
      <c r="W340" s="10">
        <v>47</v>
      </c>
      <c r="X340" s="9" t="s">
        <v>5</v>
      </c>
      <c r="Y340" s="8">
        <v>45332</v>
      </c>
      <c r="Z340" s="7">
        <v>45262</v>
      </c>
      <c r="AA340" s="8">
        <v>45323</v>
      </c>
      <c r="AB340" s="7">
        <v>45323</v>
      </c>
      <c r="AC340" s="6">
        <v>15000</v>
      </c>
    </row>
    <row r="341" spans="1:30" hidden="1">
      <c r="A341" s="15" t="str">
        <f t="shared" ca="1" si="19"/>
        <v>Future PO</v>
      </c>
      <c r="B341" s="40" t="str">
        <f ca="1">IFERROR(IF(FIND("TAMURA",UPPER(Q341))&lt;&gt;0,"LOCAL PO &gt; 'TAMURA' ","ERRO Regra Tamura"),
IFERROR(IF(LOWER(S341)="national","Local PO",
IF(YEAR(Z341)&amp;TEXT(WEEKNUM(Z341),"00")&lt;=YEAR(TODAY())&amp;TEXT(WEEKNUM(TODAY())  +1,"00"),"PO &gt; Ok",   "Future PO")),""))</f>
        <v>Future PO</v>
      </c>
      <c r="C341" s="18" t="str">
        <f>IFERROR(IF(VLOOKUP(G341&amp;P341,'Troca PN'!A:G,5,0)&lt;&gt;0,"TEVE Troca de PN","  &gt; ERRO CHAVE SKU&amp;PN "),"")</f>
        <v/>
      </c>
      <c r="D341" s="18" t="str">
        <f>IFERROR(IF(VLOOKUP(G341&amp;P341,'Troca PN'!A:G,5,0)&lt;&gt;0,VLOOKUP(P341,'Troca PN'!C:G,2,0),"  &gt; ERRO CHAVE SKU&amp;PN "),P341)</f>
        <v>07091724-001</v>
      </c>
      <c r="E341" s="54">
        <f>IFERROR(ROUNDUP((AC341/VLOOKUP(P341,'Huawei BUn - JDI'!B:H,4,0))*VLOOKUP(P341,'Huawei BUn - JDI'!B:H,7,0),0),
IFERROR(IF(AC341/VLOOKUP(P341,'Huawei BUn - JDI'!L:O,3,0)&lt;1,VLOOKUP(P341,'Huawei BUn - JDI'!L:O,3,0),
IFERROR(IF(AC341/VLOOKUP(P341,'Huawei BUn - JDI'!L:O,3,0)&lt;&gt;ROUND(AC341/VLOOKUP(P341,'Huawei BUn - JDI'!L:O,3,0),0),ROUNDUP(AC341/VLOOKUP(P341,'Huawei BUn - JDI'!L:O,3,0),0),AC341),AC341)),AC341))</f>
        <v>15000</v>
      </c>
      <c r="F341" s="17">
        <f>VLOOKUP(P341,'Material Unit Price List'!A:D,3,0)</f>
        <v>2.9999999999999997E-4</v>
      </c>
      <c r="G341" s="1" t="str">
        <f>TRIM(MID(N341,(FIND("]",N341)+1),
(FIND("#",N341)-1)-(FIND("]",N341))))</f>
        <v>BSJ-4</v>
      </c>
      <c r="H341" s="16" t="str">
        <f>IFERROR(VLOOKUP(P341,'Huawei BUn - JDI'!B:H,1,0)&amp;" - has convertion, divide for - "&amp;VLOOKUP(P341,'Huawei BUn - JDI'!B:H,4,0),
IFERROR(VLOOKUP(P341,'Huawei BUn - JDI'!L:O,1,0)&amp;"- has MOQ of - "&amp;VLOOKUP(P341,'Huawei BUn - JDI'!L:O,3,0)," Sem Conversão"))</f>
        <v xml:space="preserve"> Sem Conversão</v>
      </c>
      <c r="J341" s="12" t="s">
        <v>4</v>
      </c>
      <c r="K341" s="9" t="b">
        <v>1</v>
      </c>
      <c r="L341" s="9" t="s">
        <v>7802</v>
      </c>
      <c r="M341" s="11" t="s">
        <v>8743</v>
      </c>
      <c r="N341" s="10" t="s">
        <v>7677</v>
      </c>
      <c r="O341" s="9" t="s">
        <v>7544</v>
      </c>
      <c r="P341" s="10" t="s">
        <v>224</v>
      </c>
      <c r="Q341" s="9" t="s">
        <v>223</v>
      </c>
      <c r="R341" s="161" t="s">
        <v>7545</v>
      </c>
      <c r="S341" s="10" t="s">
        <v>7</v>
      </c>
      <c r="T341" s="9" t="s">
        <v>7705</v>
      </c>
      <c r="U341" s="10" t="s">
        <v>1</v>
      </c>
      <c r="V341" s="9">
        <v>1000</v>
      </c>
      <c r="W341" s="10">
        <v>47</v>
      </c>
      <c r="X341" s="9" t="s">
        <v>5</v>
      </c>
      <c r="Y341" s="8">
        <v>45333</v>
      </c>
      <c r="Z341" s="7">
        <v>45262</v>
      </c>
      <c r="AA341" s="8">
        <v>45323</v>
      </c>
      <c r="AB341" s="7">
        <v>45323</v>
      </c>
      <c r="AC341" s="6">
        <v>15000</v>
      </c>
    </row>
    <row r="342" spans="1:30" hidden="1">
      <c r="A342" s="15" t="str">
        <f t="shared" ca="1" si="19"/>
        <v>Future PO</v>
      </c>
      <c r="B342" s="40" t="str">
        <f ca="1">IFERROR(IF(FIND("TAMURA",UPPER(Q342))&lt;&gt;0,"LOCAL PO &gt; 'TAMURA' ","ERRO Regra Tamura"),
IFERROR(IF(LOWER(S342)="national","Local PO",
IF(YEAR(Z342)&amp;TEXT(WEEKNUM(Z342),"00")&lt;=YEAR(TODAY())&amp;TEXT(WEEKNUM(TODAY())  +1,"00"),"PO &gt; Ok",   "Future PO")),""))</f>
        <v>Future PO</v>
      </c>
      <c r="C342" s="18" t="str">
        <f>IFERROR(IF(VLOOKUP(G342&amp;P342,'Troca PN'!A:G,5,0)&lt;&gt;0,"TEVE Troca de PN","  &gt; ERRO CHAVE SKU&amp;PN "),"")</f>
        <v/>
      </c>
      <c r="D342" s="18" t="str">
        <f>IFERROR(IF(VLOOKUP(G342&amp;P342,'Troca PN'!A:G,5,0)&lt;&gt;0,VLOOKUP(P342,'Troca PN'!C:G,2,0),"  &gt; ERRO CHAVE SKU&amp;PN "),P342)</f>
        <v>07091724-001</v>
      </c>
      <c r="E342" s="54">
        <f>IFERROR(ROUNDUP((AC342/VLOOKUP(P342,'Huawei BUn - JDI'!B:H,4,0))*VLOOKUP(P342,'Huawei BUn - JDI'!B:H,7,0),0),
IFERROR(IF(AC342/VLOOKUP(P342,'Huawei BUn - JDI'!L:O,3,0)&lt;1,VLOOKUP(P342,'Huawei BUn - JDI'!L:O,3,0),
IFERROR(IF(AC342/VLOOKUP(P342,'Huawei BUn - JDI'!L:O,3,0)&lt;&gt;ROUND(AC342/VLOOKUP(P342,'Huawei BUn - JDI'!L:O,3,0),0),ROUNDUP(AC342/VLOOKUP(P342,'Huawei BUn - JDI'!L:O,3,0),0),AC342),AC342)),AC342))</f>
        <v>1947</v>
      </c>
      <c r="F342" s="17">
        <f>VLOOKUP(P342,'Material Unit Price List'!A:D,3,0)</f>
        <v>2.9999999999999997E-4</v>
      </c>
      <c r="G342" s="1" t="str">
        <f>TRIM(MID(N342,(FIND("]",N342)+1),
(FIND("#",N342)-1)-(FIND("]",N342))))</f>
        <v>VFF-3</v>
      </c>
      <c r="H342" s="16" t="str">
        <f>IFERROR(VLOOKUP(P342,'Huawei BUn - JDI'!B:H,1,0)&amp;" - has convertion, divide for - "&amp;VLOOKUP(P342,'Huawei BUn - JDI'!B:H,4,0),
IFERROR(VLOOKUP(P342,'Huawei BUn - JDI'!L:O,1,0)&amp;"- has MOQ of - "&amp;VLOOKUP(P342,'Huawei BUn - JDI'!L:O,3,0)," Sem Conversão"))</f>
        <v xml:space="preserve"> Sem Conversão</v>
      </c>
      <c r="J342" s="12" t="s">
        <v>4</v>
      </c>
      <c r="K342" s="9" t="b">
        <v>1</v>
      </c>
      <c r="L342" s="9" t="s">
        <v>7802</v>
      </c>
      <c r="M342" s="11" t="s">
        <v>8744</v>
      </c>
      <c r="N342" s="10" t="s">
        <v>7656</v>
      </c>
      <c r="O342" s="9" t="s">
        <v>7544</v>
      </c>
      <c r="P342" s="10" t="s">
        <v>224</v>
      </c>
      <c r="Q342" s="9" t="s">
        <v>223</v>
      </c>
      <c r="R342" s="161" t="s">
        <v>7545</v>
      </c>
      <c r="S342" s="10" t="s">
        <v>7</v>
      </c>
      <c r="T342" s="9" t="s">
        <v>7705</v>
      </c>
      <c r="U342" s="10" t="s">
        <v>1</v>
      </c>
      <c r="V342" s="9">
        <v>1000</v>
      </c>
      <c r="W342" s="10">
        <v>47</v>
      </c>
      <c r="X342" s="9" t="s">
        <v>5</v>
      </c>
      <c r="Y342" s="8">
        <v>45324</v>
      </c>
      <c r="Z342" s="7">
        <v>45262</v>
      </c>
      <c r="AA342" s="8">
        <v>45323</v>
      </c>
      <c r="AB342" s="7">
        <v>45323</v>
      </c>
      <c r="AC342" s="6">
        <v>1947</v>
      </c>
    </row>
    <row r="343" spans="1:30" hidden="1">
      <c r="A343" s="15" t="str">
        <f t="shared" ca="1" si="19"/>
        <v>Future PO</v>
      </c>
      <c r="B343" s="40" t="str">
        <f ca="1">IFERROR(IF(FIND("TAMURA",UPPER(Q343))&lt;&gt;0,"LOCAL PO &gt; 'TAMURA' ","ERRO Regra Tamura"),
IFERROR(IF(LOWER(S343)="national","Local PO",
IF(YEAR(Z343)&amp;TEXT(WEEKNUM(Z343),"00")&lt;=YEAR(TODAY())&amp;TEXT(WEEKNUM(TODAY())  +1,"00"),"PO &gt; Ok",   "Future PO")),""))</f>
        <v>Future PO</v>
      </c>
      <c r="C343" s="18" t="str">
        <f>IFERROR(IF(VLOOKUP(G343&amp;P343,'Troca PN'!A:G,5,0)&lt;&gt;0,"TEVE Troca de PN","  &gt; ERRO CHAVE SKU&amp;PN "),"")</f>
        <v/>
      </c>
      <c r="D343" s="18" t="str">
        <f>IFERROR(IF(VLOOKUP(G343&amp;P343,'Troca PN'!A:G,5,0)&lt;&gt;0,VLOOKUP(P343,'Troca PN'!C:G,2,0),"  &gt; ERRO CHAVE SKU&amp;PN "),P343)</f>
        <v>07091725-001</v>
      </c>
      <c r="E343" s="54">
        <f>IFERROR(ROUNDUP((AC343/VLOOKUP(P343,'Huawei BUn - JDI'!B:H,4,0))*VLOOKUP(P343,'Huawei BUn - JDI'!B:H,7,0),0),
IFERROR(IF(AC343/VLOOKUP(P343,'Huawei BUn - JDI'!L:O,3,0)&lt;1,VLOOKUP(P343,'Huawei BUn - JDI'!L:O,3,0),
IFERROR(IF(AC343/VLOOKUP(P343,'Huawei BUn - JDI'!L:O,3,0)&lt;&gt;ROUND(AC343/VLOOKUP(P343,'Huawei BUn - JDI'!L:O,3,0),0),ROUNDUP(AC343/VLOOKUP(P343,'Huawei BUn - JDI'!L:O,3,0),0),AC343),AC343)),AC343))</f>
        <v>4000</v>
      </c>
      <c r="F343" s="17">
        <f>VLOOKUP(P343,'Material Unit Price List'!A:D,3,0)</f>
        <v>1.4E-3</v>
      </c>
      <c r="G343" s="1" t="str">
        <f>TRIM(MID(N343,(FIND("]",N343)+1),
(FIND("#",N343)-1)-(FIND("]",N343))))</f>
        <v>BSJ-4</v>
      </c>
      <c r="H343" s="16" t="str">
        <f>IFERROR(VLOOKUP(P343,'Huawei BUn - JDI'!B:H,1,0)&amp;" - has convertion, divide for - "&amp;VLOOKUP(P343,'Huawei BUn - JDI'!B:H,4,0),
IFERROR(VLOOKUP(P343,'Huawei BUn - JDI'!L:O,1,0)&amp;"- has MOQ of - "&amp;VLOOKUP(P343,'Huawei BUn - JDI'!L:O,3,0)," Sem Conversão"))</f>
        <v xml:space="preserve"> Sem Conversão</v>
      </c>
      <c r="J343" s="12" t="s">
        <v>4</v>
      </c>
      <c r="K343" s="9" t="b">
        <v>1</v>
      </c>
      <c r="L343" s="9" t="s">
        <v>7803</v>
      </c>
      <c r="M343" s="11" t="s">
        <v>8745</v>
      </c>
      <c r="N343" s="10" t="s">
        <v>7677</v>
      </c>
      <c r="O343" s="9" t="s">
        <v>7544</v>
      </c>
      <c r="P343" s="10" t="s">
        <v>6764</v>
      </c>
      <c r="Q343" s="9" t="s">
        <v>6765</v>
      </c>
      <c r="R343" s="161" t="s">
        <v>7545</v>
      </c>
      <c r="S343" s="10" t="s">
        <v>7</v>
      </c>
      <c r="T343" s="9" t="s">
        <v>7705</v>
      </c>
      <c r="U343" s="10" t="s">
        <v>1</v>
      </c>
      <c r="V343" s="9">
        <v>1000</v>
      </c>
      <c r="W343" s="10">
        <v>47</v>
      </c>
      <c r="X343" s="9" t="s">
        <v>5</v>
      </c>
      <c r="Y343" s="8">
        <v>45333</v>
      </c>
      <c r="Z343" s="7">
        <v>45262</v>
      </c>
      <c r="AA343" s="8">
        <v>45323</v>
      </c>
      <c r="AB343" s="7">
        <v>45323</v>
      </c>
      <c r="AC343" s="6">
        <v>4000</v>
      </c>
    </row>
    <row r="344" spans="1:30" hidden="1">
      <c r="A344" s="15" t="str">
        <f t="shared" ca="1" si="19"/>
        <v>Future PO</v>
      </c>
      <c r="B344" s="40" t="str">
        <f ca="1">IFERROR(IF(FIND("TAMURA",UPPER(Q344))&lt;&gt;0,"LOCAL PO &gt; 'TAMURA' ","ERRO Regra Tamura"),
IFERROR(IF(LOWER(S344)="national","Local PO",
IF(YEAR(Z344)&amp;TEXT(WEEKNUM(Z344),"00")&lt;=YEAR(TODAY())&amp;TEXT(WEEKNUM(TODAY())  +1,"00"),"PO &gt; Ok",   "Future PO")),""))</f>
        <v>Future PO</v>
      </c>
      <c r="C344" s="18" t="str">
        <f>IFERROR(IF(VLOOKUP(G344&amp;P344,'Troca PN'!A:G,5,0)&lt;&gt;0,"TEVE Troca de PN","  &gt; ERRO CHAVE SKU&amp;PN "),"")</f>
        <v/>
      </c>
      <c r="D344" s="18" t="str">
        <f>IFERROR(IF(VLOOKUP(G344&amp;P344,'Troca PN'!A:G,5,0)&lt;&gt;0,VLOOKUP(P344,'Troca PN'!C:G,2,0),"  &gt; ERRO CHAVE SKU&amp;PN "),P344)</f>
        <v>07091725-001</v>
      </c>
      <c r="E344" s="54">
        <f>IFERROR(ROUNDUP((AC344/VLOOKUP(P344,'Huawei BUn - JDI'!B:H,4,0))*VLOOKUP(P344,'Huawei BUn - JDI'!B:H,7,0),0),
IFERROR(IF(AC344/VLOOKUP(P344,'Huawei BUn - JDI'!L:O,3,0)&lt;1,VLOOKUP(P344,'Huawei BUn - JDI'!L:O,3,0),
IFERROR(IF(AC344/VLOOKUP(P344,'Huawei BUn - JDI'!L:O,3,0)&lt;&gt;ROUND(AC344/VLOOKUP(P344,'Huawei BUn - JDI'!L:O,3,0),0),ROUNDUP(AC344/VLOOKUP(P344,'Huawei BUn - JDI'!L:O,3,0),0),AC344),AC344)),AC344))</f>
        <v>138</v>
      </c>
      <c r="F344" s="17">
        <f>VLOOKUP(P344,'Material Unit Price List'!A:D,3,0)</f>
        <v>1.4E-3</v>
      </c>
      <c r="G344" s="1" t="str">
        <f>TRIM(MID(N344,(FIND("]",N344)+1),
(FIND("#",N344)-1)-(FIND("]",N344))))</f>
        <v>PFF-4</v>
      </c>
      <c r="H344" s="16" t="str">
        <f>IFERROR(VLOOKUP(P344,'Huawei BUn - JDI'!B:H,1,0)&amp;" - has convertion, divide for - "&amp;VLOOKUP(P344,'Huawei BUn - JDI'!B:H,4,0),
IFERROR(VLOOKUP(P344,'Huawei BUn - JDI'!L:O,1,0)&amp;"- has MOQ of - "&amp;VLOOKUP(P344,'Huawei BUn - JDI'!L:O,3,0)," Sem Conversão"))</f>
        <v xml:space="preserve"> Sem Conversão</v>
      </c>
      <c r="J344" s="12" t="s">
        <v>4</v>
      </c>
      <c r="K344" s="9" t="b">
        <v>1</v>
      </c>
      <c r="L344" s="9" t="s">
        <v>7803</v>
      </c>
      <c r="M344" s="11" t="s">
        <v>8746</v>
      </c>
      <c r="N344" s="10" t="s">
        <v>8411</v>
      </c>
      <c r="O344" s="9" t="s">
        <v>7544</v>
      </c>
      <c r="P344" s="10" t="s">
        <v>6764</v>
      </c>
      <c r="Q344" s="9" t="s">
        <v>6765</v>
      </c>
      <c r="R344" s="161" t="s">
        <v>7545</v>
      </c>
      <c r="S344" s="10" t="s">
        <v>7</v>
      </c>
      <c r="T344" s="9" t="s">
        <v>7705</v>
      </c>
      <c r="U344" s="10" t="s">
        <v>1</v>
      </c>
      <c r="V344" s="9">
        <v>1000</v>
      </c>
      <c r="W344" s="10">
        <v>47</v>
      </c>
      <c r="X344" s="9" t="s">
        <v>5</v>
      </c>
      <c r="Y344" s="8">
        <v>45331</v>
      </c>
      <c r="Z344" s="7">
        <v>45262</v>
      </c>
      <c r="AA344" s="8">
        <v>45323</v>
      </c>
      <c r="AB344" s="7">
        <v>45323</v>
      </c>
      <c r="AC344" s="6">
        <v>138</v>
      </c>
    </row>
    <row r="345" spans="1:30" hidden="1">
      <c r="A345" s="15" t="str">
        <f t="shared" ca="1" si="19"/>
        <v>Future PO</v>
      </c>
      <c r="B345" s="40" t="str">
        <f ca="1">IFERROR(IF(FIND("TAMURA",UPPER(Q345))&lt;&gt;0,"LOCAL PO &gt; 'TAMURA' ","ERRO Regra Tamura"),
IFERROR(IF(LOWER(S345)="national","Local PO",
IF(YEAR(Z345)&amp;TEXT(WEEKNUM(Z345),"00")&lt;=YEAR(TODAY())&amp;TEXT(WEEKNUM(TODAY())  +1,"00"),"PO &gt; Ok",   "Future PO")),""))</f>
        <v>Future PO</v>
      </c>
      <c r="C345" s="18" t="str">
        <f>IFERROR(IF(VLOOKUP(G345&amp;P345,'Troca PN'!A:G,5,0)&lt;&gt;0,"TEVE Troca de PN","  &gt; ERRO CHAVE SKU&amp;PN "),"")</f>
        <v/>
      </c>
      <c r="D345" s="18" t="str">
        <f>IFERROR(IF(VLOOKUP(G345&amp;P345,'Troca PN'!A:G,5,0)&lt;&gt;0,VLOOKUP(P345,'Troca PN'!C:G,2,0),"  &gt; ERRO CHAVE SKU&amp;PN "),P345)</f>
        <v>07091727-001</v>
      </c>
      <c r="E345" s="54">
        <f>IFERROR(ROUNDUP((AC345/VLOOKUP(P345,'Huawei BUn - JDI'!B:H,4,0))*VLOOKUP(P345,'Huawei BUn - JDI'!B:H,7,0),0),
IFERROR(IF(AC345/VLOOKUP(P345,'Huawei BUn - JDI'!L:O,3,0)&lt;1,VLOOKUP(P345,'Huawei BUn - JDI'!L:O,3,0),
IFERROR(IF(AC345/VLOOKUP(P345,'Huawei BUn - JDI'!L:O,3,0)&lt;&gt;ROUND(AC345/VLOOKUP(P345,'Huawei BUn - JDI'!L:O,3,0),0),ROUNDUP(AC345/VLOOKUP(P345,'Huawei BUn - JDI'!L:O,3,0),0),AC345),AC345)),AC345))</f>
        <v>471</v>
      </c>
      <c r="F345" s="17">
        <f>VLOOKUP(P345,'Material Unit Price List'!A:D,3,0)</f>
        <v>2.2000000000000001E-3</v>
      </c>
      <c r="G345" s="1" t="str">
        <f>TRIM(MID(N345,(FIND("]",N345)+1),
(FIND("#",N345)-1)-(FIND("]",N345))))</f>
        <v>VFF-3</v>
      </c>
      <c r="H345" s="16" t="str">
        <f>IFERROR(VLOOKUP(P345,'Huawei BUn - JDI'!B:H,1,0)&amp;" - has convertion, divide for - "&amp;VLOOKUP(P345,'Huawei BUn - JDI'!B:H,4,0),
IFERROR(VLOOKUP(P345,'Huawei BUn - JDI'!L:O,1,0)&amp;"- has MOQ of - "&amp;VLOOKUP(P345,'Huawei BUn - JDI'!L:O,3,0)," Sem Conversão"))</f>
        <v xml:space="preserve"> Sem Conversão</v>
      </c>
      <c r="J345" s="12" t="s">
        <v>4</v>
      </c>
      <c r="K345" s="9" t="b">
        <v>1</v>
      </c>
      <c r="L345" s="9" t="s">
        <v>7804</v>
      </c>
      <c r="M345" s="11" t="s">
        <v>8747</v>
      </c>
      <c r="N345" s="10" t="s">
        <v>7656</v>
      </c>
      <c r="O345" s="9" t="s">
        <v>7544</v>
      </c>
      <c r="P345" s="10" t="s">
        <v>2217</v>
      </c>
      <c r="Q345" s="9" t="s">
        <v>2218</v>
      </c>
      <c r="R345" s="161" t="s">
        <v>7545</v>
      </c>
      <c r="S345" s="10" t="s">
        <v>7</v>
      </c>
      <c r="T345" s="9" t="s">
        <v>7705</v>
      </c>
      <c r="U345" s="10" t="s">
        <v>1</v>
      </c>
      <c r="V345" s="9">
        <v>2000</v>
      </c>
      <c r="W345" s="10">
        <v>47</v>
      </c>
      <c r="X345" s="9" t="s">
        <v>5</v>
      </c>
      <c r="Y345" s="8">
        <v>45325</v>
      </c>
      <c r="Z345" s="7">
        <v>45262</v>
      </c>
      <c r="AA345" s="8">
        <v>45323</v>
      </c>
      <c r="AB345" s="7">
        <v>45323</v>
      </c>
      <c r="AC345" s="6">
        <v>471</v>
      </c>
    </row>
    <row r="346" spans="1:30" hidden="1">
      <c r="A346" s="15" t="str">
        <f t="shared" ca="1" si="19"/>
        <v>Future PO</v>
      </c>
      <c r="B346" s="40" t="str">
        <f ca="1">IFERROR(IF(FIND("TAMURA",UPPER(Q346))&lt;&gt;0,"LOCAL PO &gt; 'TAMURA' ","ERRO Regra Tamura"),
IFERROR(IF(LOWER(S346)="national","Local PO",
IF(YEAR(Z346)&amp;TEXT(WEEKNUM(Z346),"00")&lt;=YEAR(TODAY())&amp;TEXT(WEEKNUM(TODAY())  +1,"00"),"PO &gt; Ok",   "Future PO")),""))</f>
        <v>Future PO</v>
      </c>
      <c r="C346" s="18" t="str">
        <f>IFERROR(IF(VLOOKUP(G346&amp;P346,'Troca PN'!A:G,5,0)&lt;&gt;0,"TEVE Troca de PN","  &gt; ERRO CHAVE SKU&amp;PN "),"")</f>
        <v/>
      </c>
      <c r="D346" s="18" t="str">
        <f>IFERROR(IF(VLOOKUP(G346&amp;P346,'Troca PN'!A:G,5,0)&lt;&gt;0,VLOOKUP(P346,'Troca PN'!C:G,2,0),"  &gt; ERRO CHAVE SKU&amp;PN "),P346)</f>
        <v>07091728-001</v>
      </c>
      <c r="E346" s="54">
        <f>IFERROR(ROUNDUP((AC346/VLOOKUP(P346,'Huawei BUn - JDI'!B:H,4,0))*VLOOKUP(P346,'Huawei BUn - JDI'!B:H,7,0),0),
IFERROR(IF(AC346/VLOOKUP(P346,'Huawei BUn - JDI'!L:O,3,0)&lt;1,VLOOKUP(P346,'Huawei BUn - JDI'!L:O,3,0),
IFERROR(IF(AC346/VLOOKUP(P346,'Huawei BUn - JDI'!L:O,3,0)&lt;&gt;ROUND(AC346/VLOOKUP(P346,'Huawei BUn - JDI'!L:O,3,0),0),ROUNDUP(AC346/VLOOKUP(P346,'Huawei BUn - JDI'!L:O,3,0),0),AC346),AC346)),AC346))</f>
        <v>1840</v>
      </c>
      <c r="F346" s="17">
        <f>VLOOKUP(P346,'Material Unit Price List'!A:D,3,0)</f>
        <v>5.0000000000000001E-4</v>
      </c>
      <c r="G346" s="1" t="str">
        <f>TRIM(MID(N346,(FIND("]",N346)+1),
(FIND("#",N346)-1)-(FIND("]",N346))))</f>
        <v>VFF-3</v>
      </c>
      <c r="H346" s="16" t="str">
        <f>IFERROR(VLOOKUP(P346,'Huawei BUn - JDI'!B:H,1,0)&amp;" - has convertion, divide for - "&amp;VLOOKUP(P346,'Huawei BUn - JDI'!B:H,4,0),
IFERROR(VLOOKUP(P346,'Huawei BUn - JDI'!L:O,1,0)&amp;"- has MOQ of - "&amp;VLOOKUP(P346,'Huawei BUn - JDI'!L:O,3,0)," Sem Conversão"))</f>
        <v xml:space="preserve"> Sem Conversão</v>
      </c>
      <c r="J346" s="12" t="s">
        <v>4</v>
      </c>
      <c r="K346" s="9" t="b">
        <v>1</v>
      </c>
      <c r="L346" s="9" t="s">
        <v>7805</v>
      </c>
      <c r="M346" s="11" t="s">
        <v>8748</v>
      </c>
      <c r="N346" s="10" t="s">
        <v>7670</v>
      </c>
      <c r="O346" s="9" t="s">
        <v>7544</v>
      </c>
      <c r="P346" s="10" t="s">
        <v>2220</v>
      </c>
      <c r="Q346" s="9" t="s">
        <v>1680</v>
      </c>
      <c r="R346" s="161" t="s">
        <v>7545</v>
      </c>
      <c r="S346" s="10" t="s">
        <v>7</v>
      </c>
      <c r="T346" s="9" t="s">
        <v>7705</v>
      </c>
      <c r="U346" s="10" t="s">
        <v>1</v>
      </c>
      <c r="V346" s="9">
        <v>2000</v>
      </c>
      <c r="W346" s="10">
        <v>47</v>
      </c>
      <c r="X346" s="9" t="s">
        <v>5</v>
      </c>
      <c r="Y346" s="8">
        <v>45327</v>
      </c>
      <c r="Z346" s="7">
        <v>45262</v>
      </c>
      <c r="AA346" s="8">
        <v>45323</v>
      </c>
      <c r="AB346" s="7">
        <v>45323</v>
      </c>
      <c r="AC346" s="6">
        <v>1840</v>
      </c>
    </row>
    <row r="347" spans="1:30" hidden="1">
      <c r="A347" s="15" t="str">
        <f t="shared" ca="1" si="19"/>
        <v>PO &gt; Ok</v>
      </c>
      <c r="B347" s="40" t="s">
        <v>10768</v>
      </c>
      <c r="C347" s="18" t="str">
        <f>IFERROR(IF(VLOOKUP(G347&amp;P347,'Troca PN'!A:G,5,0)&lt;&gt;0,"TEVE Troca de PN","  &gt; ERRO CHAVE SKU&amp;PN "),"")</f>
        <v/>
      </c>
      <c r="D347" s="18" t="str">
        <f>IFERROR(IF(VLOOKUP(G347&amp;P347,'Troca PN'!A:G,5,0)&lt;&gt;0,VLOOKUP(P347,'Troca PN'!C:G,2,0),"  &gt; ERRO CHAVE SKU&amp;PN "),P347)</f>
        <v>07091729-001</v>
      </c>
      <c r="E347" s="54">
        <f>IFERROR(ROUNDUP((AC347/VLOOKUP(P347,'Huawei BUn - JDI'!B:H,4,0))*VLOOKUP(P347,'Huawei BUn - JDI'!B:H,7,0),0),
IFERROR(IF(AC347/VLOOKUP(P347,'Huawei BUn - JDI'!L:O,3,0)&lt;1,VLOOKUP(P347,'Huawei BUn - JDI'!L:O,3,0),
IFERROR(IF(AC347/VLOOKUP(P347,'Huawei BUn - JDI'!L:O,3,0)&lt;&gt;ROUND(AC347/VLOOKUP(P347,'Huawei BUn - JDI'!L:O,3,0),0),ROUNDUP(AC347/VLOOKUP(P347,'Huawei BUn - JDI'!L:O,3,0),0),AC347),AC347)),AC347))</f>
        <v>1000</v>
      </c>
      <c r="F347" s="17">
        <f>VLOOKUP(P347,'Material Unit Price List'!A:D,3,0)</f>
        <v>8.0000000000000004E-4</v>
      </c>
      <c r="G347" s="1" t="str">
        <f>TRIM(MID(N347,(FIND("]",N347)+1),
(FIND("#",N347)-1)-(FIND("]",N347))))</f>
        <v>VFF-3</v>
      </c>
      <c r="H347" s="16" t="str">
        <f>IFERROR(VLOOKUP(P347,'Huawei BUn - JDI'!B:H,1,0)&amp;" - has convertion, divide for - "&amp;VLOOKUP(P347,'Huawei BUn - JDI'!B:H,4,0),
IFERROR(VLOOKUP(P347,'Huawei BUn - JDI'!L:O,1,0)&amp;"- has MOQ of - "&amp;VLOOKUP(P347,'Huawei BUn - JDI'!L:O,3,0)," Sem Conversão"))</f>
        <v xml:space="preserve"> Sem Conversão</v>
      </c>
      <c r="J347" s="12" t="s">
        <v>4</v>
      </c>
      <c r="K347" s="9" t="b">
        <v>1</v>
      </c>
      <c r="L347" s="9" t="s">
        <v>7806</v>
      </c>
      <c r="M347" s="11" t="s">
        <v>8749</v>
      </c>
      <c r="N347" s="10" t="s">
        <v>7703</v>
      </c>
      <c r="O347" s="9" t="s">
        <v>7544</v>
      </c>
      <c r="P347" s="10" t="s">
        <v>2221</v>
      </c>
      <c r="Q347" s="9" t="s">
        <v>2222</v>
      </c>
      <c r="R347" s="161" t="s">
        <v>7545</v>
      </c>
      <c r="S347" s="10" t="s">
        <v>7</v>
      </c>
      <c r="T347" s="9" t="s">
        <v>7705</v>
      </c>
      <c r="U347" s="10" t="s">
        <v>1</v>
      </c>
      <c r="V347" s="9">
        <v>1000</v>
      </c>
      <c r="W347" s="10">
        <v>47</v>
      </c>
      <c r="X347" s="9" t="s">
        <v>5</v>
      </c>
      <c r="Y347" s="8">
        <v>45295</v>
      </c>
      <c r="Z347" s="7">
        <v>45231</v>
      </c>
      <c r="AA347" s="8">
        <v>45292</v>
      </c>
      <c r="AB347" s="7">
        <v>45292</v>
      </c>
      <c r="AC347" s="6">
        <v>1000</v>
      </c>
    </row>
    <row r="348" spans="1:30" hidden="1">
      <c r="A348" s="15" t="str">
        <f t="shared" ca="1" si="19"/>
        <v>PO &gt; Ok</v>
      </c>
      <c r="B348" s="40" t="s">
        <v>10768</v>
      </c>
      <c r="C348" s="18" t="str">
        <f>IFERROR(IF(VLOOKUP(G348&amp;P348,'Troca PN'!A:G,5,0)&lt;&gt;0,"TEVE Troca de PN","  &gt; ERRO CHAVE SKU&amp;PN "),"")</f>
        <v/>
      </c>
      <c r="D348" s="18" t="str">
        <f>IFERROR(IF(VLOOKUP(G348&amp;P348,'Troca PN'!A:G,5,0)&lt;&gt;0,VLOOKUP(P348,'Troca PN'!C:G,2,0),"  &gt; ERRO CHAVE SKU&amp;PN "),P348)</f>
        <v>07091729-001</v>
      </c>
      <c r="E348" s="54">
        <f>IFERROR(ROUNDUP((AC348/VLOOKUP(P348,'Huawei BUn - JDI'!B:H,4,0))*VLOOKUP(P348,'Huawei BUn - JDI'!B:H,7,0),0),
IFERROR(IF(AC348/VLOOKUP(P348,'Huawei BUn - JDI'!L:O,3,0)&lt;1,VLOOKUP(P348,'Huawei BUn - JDI'!L:O,3,0),
IFERROR(IF(AC348/VLOOKUP(P348,'Huawei BUn - JDI'!L:O,3,0)&lt;&gt;ROUND(AC348/VLOOKUP(P348,'Huawei BUn - JDI'!L:O,3,0),0),ROUNDUP(AC348/VLOOKUP(P348,'Huawei BUn - JDI'!L:O,3,0),0),AC348),AC348)),AC348))</f>
        <v>1000</v>
      </c>
      <c r="F348" s="17">
        <f>VLOOKUP(P348,'Material Unit Price List'!A:D,3,0)</f>
        <v>8.0000000000000004E-4</v>
      </c>
      <c r="G348" s="1" t="str">
        <f>TRIM(MID(N348,(FIND("]",N348)+1),
(FIND("#",N348)-1)-(FIND("]",N348))))</f>
        <v>VFF-3</v>
      </c>
      <c r="H348" s="16" t="str">
        <f>IFERROR(VLOOKUP(P348,'Huawei BUn - JDI'!B:H,1,0)&amp;" - has convertion, divide for - "&amp;VLOOKUP(P348,'Huawei BUn - JDI'!B:H,4,0),
IFERROR(VLOOKUP(P348,'Huawei BUn - JDI'!L:O,1,0)&amp;"- has MOQ of - "&amp;VLOOKUP(P348,'Huawei BUn - JDI'!L:O,3,0)," Sem Conversão"))</f>
        <v xml:space="preserve"> Sem Conversão</v>
      </c>
      <c r="J348" s="12" t="s">
        <v>4</v>
      </c>
      <c r="K348" s="9" t="b">
        <v>1</v>
      </c>
      <c r="L348" s="9" t="s">
        <v>7806</v>
      </c>
      <c r="M348" s="11" t="s">
        <v>8750</v>
      </c>
      <c r="N348" s="10" t="s">
        <v>7703</v>
      </c>
      <c r="O348" s="9" t="s">
        <v>7544</v>
      </c>
      <c r="P348" s="10" t="s">
        <v>2221</v>
      </c>
      <c r="Q348" s="9" t="s">
        <v>2222</v>
      </c>
      <c r="R348" s="161" t="s">
        <v>7545</v>
      </c>
      <c r="S348" s="10" t="s">
        <v>7</v>
      </c>
      <c r="T348" s="9" t="s">
        <v>7705</v>
      </c>
      <c r="U348" s="10" t="s">
        <v>1</v>
      </c>
      <c r="V348" s="9">
        <v>1000</v>
      </c>
      <c r="W348" s="10">
        <v>47</v>
      </c>
      <c r="X348" s="9" t="s">
        <v>5</v>
      </c>
      <c r="Y348" s="8">
        <v>45296</v>
      </c>
      <c r="Z348" s="7">
        <v>45231</v>
      </c>
      <c r="AA348" s="8">
        <v>45292</v>
      </c>
      <c r="AB348" s="7">
        <v>45292</v>
      </c>
      <c r="AC348" s="6">
        <v>1000</v>
      </c>
    </row>
    <row r="349" spans="1:30">
      <c r="A349" s="15" t="str">
        <f t="shared" ca="1" si="19"/>
        <v>PO &gt; Ok</v>
      </c>
      <c r="B349" s="40" t="str">
        <f ca="1">IFERROR(IF(FIND("TAMURA",UPPER(Q349))&lt;&gt;0,"LOCAL PO &gt; 'TAMURA' ","ERRO Regra Tamura"),
IFERROR(IF(LOWER(S349)="national","Local PO",
IF(YEAR(Z349)&amp;TEXT(WEEKNUM(Z349),"00")&lt;=YEAR(TODAY())&amp;TEXT(WEEKNUM(TODAY())  +1,"00"),"PO &gt; Ok",   "Future PO")),""))</f>
        <v>PO &gt; Ok</v>
      </c>
      <c r="C349" s="18" t="str">
        <f>IFERROR(IF(VLOOKUP(G349&amp;P349,'Troca PN'!A:G,5,0)&lt;&gt;0,"TEVE Troca de PN","  &gt; ERRO CHAVE SKU&amp;PN "),"")</f>
        <v/>
      </c>
      <c r="D349" s="18" t="str">
        <f>IFERROR(IF(VLOOKUP(G349&amp;P349,'Troca PN'!A:G,5,0)&lt;&gt;0,VLOOKUP(P349,'Troca PN'!C:G,2,0),"  &gt; ERRO CHAVE SKU&amp;PN "),P349)</f>
        <v>07091729-001</v>
      </c>
      <c r="E349" s="54">
        <f>IFERROR(ROUNDUP((AC349/VLOOKUP(P349,'Huawei BUn - JDI'!B:H,4,0))*VLOOKUP(P349,'Huawei BUn - JDI'!B:H,7,0),0),
IFERROR(IF(AC349/VLOOKUP(P349,'Huawei BUn - JDI'!L:O,3,0)&lt;1,VLOOKUP(P349,'Huawei BUn - JDI'!L:O,3,0),
IFERROR(IF(AC349/VLOOKUP(P349,'Huawei BUn - JDI'!L:O,3,0)&lt;&gt;ROUND(AC349/VLOOKUP(P349,'Huawei BUn - JDI'!L:O,3,0),0),ROUNDUP(AC349/VLOOKUP(P349,'Huawei BUn - JDI'!L:O,3,0),0),AC349),AC349)),AC349))</f>
        <v>1000</v>
      </c>
      <c r="F349" s="17">
        <f>VLOOKUP(P349,'Material Unit Price List'!A:D,3,0)</f>
        <v>8.0000000000000004E-4</v>
      </c>
      <c r="G349" s="1" t="str">
        <f>TRIM(MID(N349,(FIND("]",N349)+1),
(FIND("#",N349)-1)-(FIND("]",N349))))</f>
        <v>737-4</v>
      </c>
      <c r="H349" s="16" t="str">
        <f>IFERROR(VLOOKUP(P349,'Huawei BUn - JDI'!B:H,1,0)&amp;" - has convertion, divide for - "&amp;VLOOKUP(P349,'Huawei BUn - JDI'!B:H,4,0),
IFERROR(VLOOKUP(P349,'Huawei BUn - JDI'!L:O,1,0)&amp;"- has MOQ of - "&amp;VLOOKUP(P349,'Huawei BUn - JDI'!L:O,3,0)," Sem Conversão"))</f>
        <v xml:space="preserve"> Sem Conversão</v>
      </c>
      <c r="J349" s="12" t="s">
        <v>4</v>
      </c>
      <c r="K349" s="9" t="b">
        <v>0</v>
      </c>
      <c r="L349" s="9" t="s">
        <v>7806</v>
      </c>
      <c r="M349" s="11" t="s">
        <v>8751</v>
      </c>
      <c r="N349" s="10" t="s">
        <v>8389</v>
      </c>
      <c r="O349" s="9" t="s">
        <v>7544</v>
      </c>
      <c r="P349" s="10" t="s">
        <v>2221</v>
      </c>
      <c r="Q349" s="9" t="s">
        <v>2222</v>
      </c>
      <c r="R349" s="161" t="s">
        <v>7545</v>
      </c>
      <c r="S349" s="10" t="s">
        <v>7</v>
      </c>
      <c r="T349" s="9" t="s">
        <v>7705</v>
      </c>
      <c r="U349" s="10" t="s">
        <v>1</v>
      </c>
      <c r="V349" s="9">
        <v>1000</v>
      </c>
      <c r="W349" s="10">
        <v>47</v>
      </c>
      <c r="X349" s="9" t="s">
        <v>5</v>
      </c>
      <c r="Y349" s="8">
        <v>45300</v>
      </c>
      <c r="Z349" s="7">
        <v>45217</v>
      </c>
      <c r="AA349" s="8">
        <v>45278</v>
      </c>
      <c r="AB349" s="7">
        <v>45284</v>
      </c>
      <c r="AC349" s="6">
        <v>1000</v>
      </c>
      <c r="AD349" s="1" t="s">
        <v>10769</v>
      </c>
    </row>
    <row r="350" spans="1:30" hidden="1">
      <c r="A350" s="15" t="str">
        <f t="shared" ca="1" si="19"/>
        <v>Future PO</v>
      </c>
      <c r="B350" s="40" t="str">
        <f ca="1">IFERROR(IF(FIND("TAMURA",UPPER(Q350))&lt;&gt;0,"LOCAL PO &gt; 'TAMURA' ","ERRO Regra Tamura"),
IFERROR(IF(LOWER(S350)="national","Local PO",
IF(YEAR(Z350)&amp;TEXT(WEEKNUM(Z350),"00")&lt;=YEAR(TODAY())&amp;TEXT(WEEKNUM(TODAY())  +1,"00"),"PO &gt; Ok",   "Future PO")),""))</f>
        <v>Future PO</v>
      </c>
      <c r="C350" s="18" t="str">
        <f>IFERROR(IF(VLOOKUP(G350&amp;P350,'Troca PN'!A:G,5,0)&lt;&gt;0,"TEVE Troca de PN","  &gt; ERRO CHAVE SKU&amp;PN "),"")</f>
        <v/>
      </c>
      <c r="D350" s="18" t="str">
        <f>IFERROR(IF(VLOOKUP(G350&amp;P350,'Troca PN'!A:G,5,0)&lt;&gt;0,VLOOKUP(P350,'Troca PN'!C:G,2,0),"  &gt; ERRO CHAVE SKU&amp;PN "),P350)</f>
        <v>07091729-001</v>
      </c>
      <c r="E350" s="54">
        <f>IFERROR(ROUNDUP((AC350/VLOOKUP(P350,'Huawei BUn - JDI'!B:H,4,0))*VLOOKUP(P350,'Huawei BUn - JDI'!B:H,7,0),0),
IFERROR(IF(AC350/VLOOKUP(P350,'Huawei BUn - JDI'!L:O,3,0)&lt;1,VLOOKUP(P350,'Huawei BUn - JDI'!L:O,3,0),
IFERROR(IF(AC350/VLOOKUP(P350,'Huawei BUn - JDI'!L:O,3,0)&lt;&gt;ROUND(AC350/VLOOKUP(P350,'Huawei BUn - JDI'!L:O,3,0),0),ROUNDUP(AC350/VLOOKUP(P350,'Huawei BUn - JDI'!L:O,3,0),0),AC350),AC350)),AC350))</f>
        <v>1000</v>
      </c>
      <c r="F350" s="17">
        <f>VLOOKUP(P350,'Material Unit Price List'!A:D,3,0)</f>
        <v>8.0000000000000004E-4</v>
      </c>
      <c r="G350" s="1" t="str">
        <f>TRIM(MID(N350,(FIND("]",N350)+1),
(FIND("#",N350)-1)-(FIND("]",N350))))</f>
        <v>VFF-3</v>
      </c>
      <c r="H350" s="16" t="str">
        <f>IFERROR(VLOOKUP(P350,'Huawei BUn - JDI'!B:H,1,0)&amp;" - has convertion, divide for - "&amp;VLOOKUP(P350,'Huawei BUn - JDI'!B:H,4,0),
IFERROR(VLOOKUP(P350,'Huawei BUn - JDI'!L:O,1,0)&amp;"- has MOQ of - "&amp;VLOOKUP(P350,'Huawei BUn - JDI'!L:O,3,0)," Sem Conversão"))</f>
        <v xml:space="preserve"> Sem Conversão</v>
      </c>
      <c r="J350" s="12" t="s">
        <v>4</v>
      </c>
      <c r="K350" s="9" t="b">
        <v>1</v>
      </c>
      <c r="L350" s="9" t="s">
        <v>7806</v>
      </c>
      <c r="M350" s="11" t="s">
        <v>8752</v>
      </c>
      <c r="N350" s="10" t="s">
        <v>7656</v>
      </c>
      <c r="O350" s="9" t="s">
        <v>7544</v>
      </c>
      <c r="P350" s="10" t="s">
        <v>2221</v>
      </c>
      <c r="Q350" s="9" t="s">
        <v>2222</v>
      </c>
      <c r="R350" s="161" t="s">
        <v>7545</v>
      </c>
      <c r="S350" s="10" t="s">
        <v>7</v>
      </c>
      <c r="T350" s="9" t="s">
        <v>7705</v>
      </c>
      <c r="U350" s="10" t="s">
        <v>1</v>
      </c>
      <c r="V350" s="9">
        <v>1000</v>
      </c>
      <c r="W350" s="10">
        <v>47</v>
      </c>
      <c r="X350" s="9" t="s">
        <v>5</v>
      </c>
      <c r="Y350" s="8">
        <v>45324</v>
      </c>
      <c r="Z350" s="7">
        <v>45262</v>
      </c>
      <c r="AA350" s="8">
        <v>45323</v>
      </c>
      <c r="AB350" s="7">
        <v>45323</v>
      </c>
      <c r="AC350" s="6">
        <v>1000</v>
      </c>
    </row>
    <row r="351" spans="1:30" hidden="1">
      <c r="A351" s="15" t="str">
        <f t="shared" ca="1" si="19"/>
        <v>Future PO</v>
      </c>
      <c r="B351" s="40" t="str">
        <f ca="1">IFERROR(IF(FIND("TAMURA",UPPER(Q351))&lt;&gt;0,"LOCAL PO &gt; 'TAMURA' ","ERRO Regra Tamura"),
IFERROR(IF(LOWER(S351)="national","Local PO",
IF(YEAR(Z351)&amp;TEXT(WEEKNUM(Z351),"00")&lt;=YEAR(TODAY())&amp;TEXT(WEEKNUM(TODAY())  +1,"00"),"PO &gt; Ok",   "Future PO")),""))</f>
        <v>Future PO</v>
      </c>
      <c r="C351" s="18" t="str">
        <f>IFERROR(IF(VLOOKUP(G351&amp;P351,'Troca PN'!A:G,5,0)&lt;&gt;0,"TEVE Troca de PN","  &gt; ERRO CHAVE SKU&amp;PN "),"")</f>
        <v/>
      </c>
      <c r="D351" s="18" t="str">
        <f>IFERROR(IF(VLOOKUP(G351&amp;P351,'Troca PN'!A:G,5,0)&lt;&gt;0,VLOOKUP(P351,'Troca PN'!C:G,2,0),"  &gt; ERRO CHAVE SKU&amp;PN "),P351)</f>
        <v>07091729-001</v>
      </c>
      <c r="E351" s="54">
        <f>IFERROR(ROUNDUP((AC351/VLOOKUP(P351,'Huawei BUn - JDI'!B:H,4,0))*VLOOKUP(P351,'Huawei BUn - JDI'!B:H,7,0),0),
IFERROR(IF(AC351/VLOOKUP(P351,'Huawei BUn - JDI'!L:O,3,0)&lt;1,VLOOKUP(P351,'Huawei BUn - JDI'!L:O,3,0),
IFERROR(IF(AC351/VLOOKUP(P351,'Huawei BUn - JDI'!L:O,3,0)&lt;&gt;ROUND(AC351/VLOOKUP(P351,'Huawei BUn - JDI'!L:O,3,0),0),ROUNDUP(AC351/VLOOKUP(P351,'Huawei BUn - JDI'!L:O,3,0),0),AC351),AC351)),AC351))</f>
        <v>2000</v>
      </c>
      <c r="F351" s="17">
        <f>VLOOKUP(P351,'Material Unit Price List'!A:D,3,0)</f>
        <v>8.0000000000000004E-4</v>
      </c>
      <c r="G351" s="1" t="str">
        <f>TRIM(MID(N351,(FIND("]",N351)+1),
(FIND("#",N351)-1)-(FIND("]",N351))))</f>
        <v>VFF-3</v>
      </c>
      <c r="H351" s="16" t="str">
        <f>IFERROR(VLOOKUP(P351,'Huawei BUn - JDI'!B:H,1,0)&amp;" - has convertion, divide for - "&amp;VLOOKUP(P351,'Huawei BUn - JDI'!B:H,4,0),
IFERROR(VLOOKUP(P351,'Huawei BUn - JDI'!L:O,1,0)&amp;"- has MOQ of - "&amp;VLOOKUP(P351,'Huawei BUn - JDI'!L:O,3,0)," Sem Conversão"))</f>
        <v xml:space="preserve"> Sem Conversão</v>
      </c>
      <c r="J351" s="12" t="s">
        <v>4</v>
      </c>
      <c r="K351" s="9" t="b">
        <v>1</v>
      </c>
      <c r="L351" s="9" t="s">
        <v>7806</v>
      </c>
      <c r="M351" s="11" t="s">
        <v>8753</v>
      </c>
      <c r="N351" s="10" t="s">
        <v>7656</v>
      </c>
      <c r="O351" s="9" t="s">
        <v>7544</v>
      </c>
      <c r="P351" s="10" t="s">
        <v>2221</v>
      </c>
      <c r="Q351" s="9" t="s">
        <v>2222</v>
      </c>
      <c r="R351" s="161" t="s">
        <v>7545</v>
      </c>
      <c r="S351" s="10" t="s">
        <v>7</v>
      </c>
      <c r="T351" s="9" t="s">
        <v>7705</v>
      </c>
      <c r="U351" s="10" t="s">
        <v>1</v>
      </c>
      <c r="V351" s="9">
        <v>1000</v>
      </c>
      <c r="W351" s="10">
        <v>47</v>
      </c>
      <c r="X351" s="9" t="s">
        <v>5</v>
      </c>
      <c r="Y351" s="8">
        <v>45325</v>
      </c>
      <c r="Z351" s="7">
        <v>45262</v>
      </c>
      <c r="AA351" s="8">
        <v>45323</v>
      </c>
      <c r="AB351" s="7">
        <v>45323</v>
      </c>
      <c r="AC351" s="6">
        <v>2000</v>
      </c>
    </row>
    <row r="352" spans="1:30" hidden="1">
      <c r="A352" s="15" t="str">
        <f t="shared" ca="1" si="19"/>
        <v>Future PO</v>
      </c>
      <c r="B352" s="40" t="str">
        <f ca="1">IFERROR(IF(FIND("TAMURA",UPPER(Q352))&lt;&gt;0,"LOCAL PO &gt; 'TAMURA' ","ERRO Regra Tamura"),
IFERROR(IF(LOWER(S352)="national","Local PO",
IF(YEAR(Z352)&amp;TEXT(WEEKNUM(Z352),"00")&lt;=YEAR(TODAY())&amp;TEXT(WEEKNUM(TODAY())  +1,"00"),"PO &gt; Ok",   "Future PO")),""))</f>
        <v>Future PO</v>
      </c>
      <c r="C352" s="18" t="str">
        <f>IFERROR(IF(VLOOKUP(G352&amp;P352,'Troca PN'!A:G,5,0)&lt;&gt;0,"TEVE Troca de PN","  &gt; ERRO CHAVE SKU&amp;PN "),"")</f>
        <v/>
      </c>
      <c r="D352" s="18" t="str">
        <f>IFERROR(IF(VLOOKUP(G352&amp;P352,'Troca PN'!A:G,5,0)&lt;&gt;0,VLOOKUP(P352,'Troca PN'!C:G,2,0),"  &gt; ERRO CHAVE SKU&amp;PN "),P352)</f>
        <v>07091729-001</v>
      </c>
      <c r="E352" s="54">
        <f>IFERROR(ROUNDUP((AC352/VLOOKUP(P352,'Huawei BUn - JDI'!B:H,4,0))*VLOOKUP(P352,'Huawei BUn - JDI'!B:H,7,0),0),
IFERROR(IF(AC352/VLOOKUP(P352,'Huawei BUn - JDI'!L:O,3,0)&lt;1,VLOOKUP(P352,'Huawei BUn - JDI'!L:O,3,0),
IFERROR(IF(AC352/VLOOKUP(P352,'Huawei BUn - JDI'!L:O,3,0)&lt;&gt;ROUND(AC352/VLOOKUP(P352,'Huawei BUn - JDI'!L:O,3,0),0),ROUNDUP(AC352/VLOOKUP(P352,'Huawei BUn - JDI'!L:O,3,0),0),AC352),AC352)),AC352))</f>
        <v>1000</v>
      </c>
      <c r="F352" s="17">
        <f>VLOOKUP(P352,'Material Unit Price List'!A:D,3,0)</f>
        <v>8.0000000000000004E-4</v>
      </c>
      <c r="G352" s="1" t="str">
        <f>TRIM(MID(N352,(FIND("]",N352)+1),
(FIND("#",N352)-1)-(FIND("]",N352))))</f>
        <v>VFF-3</v>
      </c>
      <c r="H352" s="16" t="str">
        <f>IFERROR(VLOOKUP(P352,'Huawei BUn - JDI'!B:H,1,0)&amp;" - has convertion, divide for - "&amp;VLOOKUP(P352,'Huawei BUn - JDI'!B:H,4,0),
IFERROR(VLOOKUP(P352,'Huawei BUn - JDI'!L:O,1,0)&amp;"- has MOQ of - "&amp;VLOOKUP(P352,'Huawei BUn - JDI'!L:O,3,0)," Sem Conversão"))</f>
        <v xml:space="preserve"> Sem Conversão</v>
      </c>
      <c r="J352" s="12" t="s">
        <v>4</v>
      </c>
      <c r="K352" s="9" t="b">
        <v>1</v>
      </c>
      <c r="L352" s="9" t="s">
        <v>7806</v>
      </c>
      <c r="M352" s="11" t="s">
        <v>8754</v>
      </c>
      <c r="N352" s="10" t="s">
        <v>7670</v>
      </c>
      <c r="O352" s="9" t="s">
        <v>7544</v>
      </c>
      <c r="P352" s="10" t="s">
        <v>2221</v>
      </c>
      <c r="Q352" s="9" t="s">
        <v>2222</v>
      </c>
      <c r="R352" s="161" t="s">
        <v>7545</v>
      </c>
      <c r="S352" s="10" t="s">
        <v>7</v>
      </c>
      <c r="T352" s="9" t="s">
        <v>7705</v>
      </c>
      <c r="U352" s="10" t="s">
        <v>1</v>
      </c>
      <c r="V352" s="9">
        <v>1000</v>
      </c>
      <c r="W352" s="10">
        <v>47</v>
      </c>
      <c r="X352" s="9" t="s">
        <v>5</v>
      </c>
      <c r="Y352" s="8">
        <v>45326</v>
      </c>
      <c r="Z352" s="7">
        <v>45262</v>
      </c>
      <c r="AA352" s="8">
        <v>45323</v>
      </c>
      <c r="AB352" s="7">
        <v>45323</v>
      </c>
      <c r="AC352" s="6">
        <v>1000</v>
      </c>
    </row>
    <row r="353" spans="1:30" hidden="1">
      <c r="A353" s="15" t="str">
        <f t="shared" ca="1" si="19"/>
        <v>Future PO</v>
      </c>
      <c r="B353" s="40" t="str">
        <f ca="1">IFERROR(IF(FIND("TAMURA",UPPER(Q353))&lt;&gt;0,"LOCAL PO &gt; 'TAMURA' ","ERRO Regra Tamura"),
IFERROR(IF(LOWER(S353)="national","Local PO",
IF(YEAR(Z353)&amp;TEXT(WEEKNUM(Z353),"00")&lt;=YEAR(TODAY())&amp;TEXT(WEEKNUM(TODAY())  +1,"00"),"PO &gt; Ok",   "Future PO")),""))</f>
        <v>Future PO</v>
      </c>
      <c r="C353" s="18" t="str">
        <f>IFERROR(IF(VLOOKUP(G353&amp;P353,'Troca PN'!A:G,5,0)&lt;&gt;0,"TEVE Troca de PN","  &gt; ERRO CHAVE SKU&amp;PN "),"")</f>
        <v/>
      </c>
      <c r="D353" s="18" t="str">
        <f>IFERROR(IF(VLOOKUP(G353&amp;P353,'Troca PN'!A:G,5,0)&lt;&gt;0,VLOOKUP(P353,'Troca PN'!C:G,2,0),"  &gt; ERRO CHAVE SKU&amp;PN "),P353)</f>
        <v>07091729-001</v>
      </c>
      <c r="E353" s="54">
        <f>IFERROR(ROUNDUP((AC353/VLOOKUP(P353,'Huawei BUn - JDI'!B:H,4,0))*VLOOKUP(P353,'Huawei BUn - JDI'!B:H,7,0),0),
IFERROR(IF(AC353/VLOOKUP(P353,'Huawei BUn - JDI'!L:O,3,0)&lt;1,VLOOKUP(P353,'Huawei BUn - JDI'!L:O,3,0),
IFERROR(IF(AC353/VLOOKUP(P353,'Huawei BUn - JDI'!L:O,3,0)&lt;&gt;ROUND(AC353/VLOOKUP(P353,'Huawei BUn - JDI'!L:O,3,0),0),ROUNDUP(AC353/VLOOKUP(P353,'Huawei BUn - JDI'!L:O,3,0),0),AC353),AC353)),AC353))</f>
        <v>1181</v>
      </c>
      <c r="F353" s="17">
        <f>VLOOKUP(P353,'Material Unit Price List'!A:D,3,0)</f>
        <v>8.0000000000000004E-4</v>
      </c>
      <c r="G353" s="1" t="str">
        <f>TRIM(MID(N353,(FIND("]",N353)+1),
(FIND("#",N353)-1)-(FIND("]",N353))))</f>
        <v>737-4</v>
      </c>
      <c r="H353" s="16" t="str">
        <f>IFERROR(VLOOKUP(P353,'Huawei BUn - JDI'!B:H,1,0)&amp;" - has convertion, divide for - "&amp;VLOOKUP(P353,'Huawei BUn - JDI'!B:H,4,0),
IFERROR(VLOOKUP(P353,'Huawei BUn - JDI'!L:O,1,0)&amp;"- has MOQ of - "&amp;VLOOKUP(P353,'Huawei BUn - JDI'!L:O,3,0)," Sem Conversão"))</f>
        <v xml:space="preserve"> Sem Conversão</v>
      </c>
      <c r="J353" s="12" t="s">
        <v>4</v>
      </c>
      <c r="K353" s="9" t="b">
        <v>1</v>
      </c>
      <c r="L353" s="9" t="s">
        <v>7806</v>
      </c>
      <c r="M353" s="11" t="s">
        <v>8755</v>
      </c>
      <c r="N353" s="10" t="s">
        <v>8391</v>
      </c>
      <c r="O353" s="9" t="s">
        <v>7544</v>
      </c>
      <c r="P353" s="10" t="s">
        <v>2221</v>
      </c>
      <c r="Q353" s="9" t="s">
        <v>2222</v>
      </c>
      <c r="R353" s="161" t="s">
        <v>7545</v>
      </c>
      <c r="S353" s="10" t="s">
        <v>7</v>
      </c>
      <c r="T353" s="9" t="s">
        <v>7705</v>
      </c>
      <c r="U353" s="10" t="s">
        <v>1</v>
      </c>
      <c r="V353" s="9">
        <v>1000</v>
      </c>
      <c r="W353" s="10">
        <v>47</v>
      </c>
      <c r="X353" s="9" t="s">
        <v>5</v>
      </c>
      <c r="Y353" s="8">
        <v>45330</v>
      </c>
      <c r="Z353" s="7">
        <v>45248</v>
      </c>
      <c r="AA353" s="8">
        <v>45309</v>
      </c>
      <c r="AB353" s="7">
        <v>45309</v>
      </c>
      <c r="AC353" s="6">
        <v>1181</v>
      </c>
    </row>
    <row r="354" spans="1:30" hidden="1">
      <c r="A354" s="15" t="str">
        <f t="shared" ca="1" si="19"/>
        <v>PO &gt; Ok</v>
      </c>
      <c r="B354" s="40" t="s">
        <v>10768</v>
      </c>
      <c r="C354" s="18" t="str">
        <f>IFERROR(IF(VLOOKUP(G354&amp;P354,'Troca PN'!A:G,5,0)&lt;&gt;0,"TEVE Troca de PN","  &gt; ERRO CHAVE SKU&amp;PN "),"")</f>
        <v/>
      </c>
      <c r="D354" s="18" t="str">
        <f>IFERROR(IF(VLOOKUP(G354&amp;P354,'Troca PN'!A:G,5,0)&lt;&gt;0,VLOOKUP(P354,'Troca PN'!C:G,2,0),"  &gt; ERRO CHAVE SKU&amp;PN "),P354)</f>
        <v>07091730-001</v>
      </c>
      <c r="E354" s="54">
        <f>IFERROR(ROUNDUP((AC354/VLOOKUP(P354,'Huawei BUn - JDI'!B:H,4,0))*VLOOKUP(P354,'Huawei BUn - JDI'!B:H,7,0),0),
IFERROR(IF(AC354/VLOOKUP(P354,'Huawei BUn - JDI'!L:O,3,0)&lt;1,VLOOKUP(P354,'Huawei BUn - JDI'!L:O,3,0),
IFERROR(IF(AC354/VLOOKUP(P354,'Huawei BUn - JDI'!L:O,3,0)&lt;&gt;ROUND(AC354/VLOOKUP(P354,'Huawei BUn - JDI'!L:O,3,0),0),ROUNDUP(AC354/VLOOKUP(P354,'Huawei BUn - JDI'!L:O,3,0),0),AC354),AC354)),AC354))</f>
        <v>2000</v>
      </c>
      <c r="F354" s="17">
        <f>VLOOKUP(P354,'Material Unit Price List'!A:D,3,0)</f>
        <v>5.0000000000000001E-4</v>
      </c>
      <c r="G354" s="1" t="str">
        <f>TRIM(MID(N354,(FIND("]",N354)+1),
(FIND("#",N354)-1)-(FIND("]",N354))))</f>
        <v>BSJ-4</v>
      </c>
      <c r="H354" s="16" t="str">
        <f>IFERROR(VLOOKUP(P354,'Huawei BUn - JDI'!B:H,1,0)&amp;" - has convertion, divide for - "&amp;VLOOKUP(P354,'Huawei BUn - JDI'!B:H,4,0),
IFERROR(VLOOKUP(P354,'Huawei BUn - JDI'!L:O,1,0)&amp;"- has MOQ of - "&amp;VLOOKUP(P354,'Huawei BUn - JDI'!L:O,3,0)," Sem Conversão"))</f>
        <v xml:space="preserve"> Sem Conversão</v>
      </c>
      <c r="J354" s="12" t="s">
        <v>4</v>
      </c>
      <c r="K354" s="9" t="b">
        <v>1</v>
      </c>
      <c r="L354" s="9" t="s">
        <v>7807</v>
      </c>
      <c r="M354" s="11" t="s">
        <v>8756</v>
      </c>
      <c r="N354" s="10" t="s">
        <v>7683</v>
      </c>
      <c r="O354" s="9" t="s">
        <v>7544</v>
      </c>
      <c r="P354" s="10" t="s">
        <v>2224</v>
      </c>
      <c r="Q354" s="9" t="s">
        <v>1685</v>
      </c>
      <c r="R354" s="161" t="s">
        <v>7545</v>
      </c>
      <c r="S354" s="10" t="s">
        <v>7</v>
      </c>
      <c r="T354" s="9" t="s">
        <v>7705</v>
      </c>
      <c r="U354" s="10" t="s">
        <v>1</v>
      </c>
      <c r="V354" s="9">
        <v>1000</v>
      </c>
      <c r="W354" s="10">
        <v>47</v>
      </c>
      <c r="X354" s="9" t="s">
        <v>5</v>
      </c>
      <c r="Y354" s="8">
        <v>45309</v>
      </c>
      <c r="Z354" s="7">
        <v>45231</v>
      </c>
      <c r="AA354" s="8">
        <v>45292</v>
      </c>
      <c r="AB354" s="7">
        <v>45292</v>
      </c>
      <c r="AC354" s="6">
        <v>2000</v>
      </c>
    </row>
    <row r="355" spans="1:30">
      <c r="A355" s="15" t="str">
        <f t="shared" ca="1" si="19"/>
        <v>PO &gt; Ok</v>
      </c>
      <c r="B355" s="40" t="str">
        <f ca="1">IFERROR(IF(FIND("TAMURA",UPPER(Q355))&lt;&gt;0,"LOCAL PO &gt; 'TAMURA' ","ERRO Regra Tamura"),
IFERROR(IF(LOWER(S355)="national","Local PO",
IF(YEAR(Z355)&amp;TEXT(WEEKNUM(Z355),"00")&lt;=YEAR(TODAY())&amp;TEXT(WEEKNUM(TODAY())  +1,"00"),"PO &gt; Ok",   "Future PO")),""))</f>
        <v>PO &gt; Ok</v>
      </c>
      <c r="C355" s="18" t="str">
        <f>IFERROR(IF(VLOOKUP(G355&amp;P355,'Troca PN'!A:G,5,0)&lt;&gt;0,"TEVE Troca de PN","  &gt; ERRO CHAVE SKU&amp;PN "),"")</f>
        <v/>
      </c>
      <c r="D355" s="18" t="str">
        <f>IFERROR(IF(VLOOKUP(G355&amp;P355,'Troca PN'!A:G,5,0)&lt;&gt;0,VLOOKUP(P355,'Troca PN'!C:G,2,0),"  &gt; ERRO CHAVE SKU&amp;PN "),P355)</f>
        <v>07091730-001</v>
      </c>
      <c r="E355" s="54">
        <f>IFERROR(ROUNDUP((AC355/VLOOKUP(P355,'Huawei BUn - JDI'!B:H,4,0))*VLOOKUP(P355,'Huawei BUn - JDI'!B:H,7,0),0),
IFERROR(IF(AC355/VLOOKUP(P355,'Huawei BUn - JDI'!L:O,3,0)&lt;1,VLOOKUP(P355,'Huawei BUn - JDI'!L:O,3,0),
IFERROR(IF(AC355/VLOOKUP(P355,'Huawei BUn - JDI'!L:O,3,0)&lt;&gt;ROUND(AC355/VLOOKUP(P355,'Huawei BUn - JDI'!L:O,3,0),0),ROUNDUP(AC355/VLOOKUP(P355,'Huawei BUn - JDI'!L:O,3,0),0),AC355),AC355)),AC355))</f>
        <v>1000</v>
      </c>
      <c r="F355" s="17">
        <f>VLOOKUP(P355,'Material Unit Price List'!A:D,3,0)</f>
        <v>5.0000000000000001E-4</v>
      </c>
      <c r="G355" s="1" t="str">
        <f>TRIM(MID(N355,(FIND("]",N355)+1),
(FIND("#",N355)-1)-(FIND("]",N355))))</f>
        <v>707-4</v>
      </c>
      <c r="H355" s="16" t="str">
        <f>IFERROR(VLOOKUP(P355,'Huawei BUn - JDI'!B:H,1,0)&amp;" - has convertion, divide for - "&amp;VLOOKUP(P355,'Huawei BUn - JDI'!B:H,4,0),
IFERROR(VLOOKUP(P355,'Huawei BUn - JDI'!L:O,1,0)&amp;"- has MOQ of - "&amp;VLOOKUP(P355,'Huawei BUn - JDI'!L:O,3,0)," Sem Conversão"))</f>
        <v xml:space="preserve"> Sem Conversão</v>
      </c>
      <c r="J355" s="12" t="s">
        <v>4</v>
      </c>
      <c r="K355" s="9" t="b">
        <v>0</v>
      </c>
      <c r="L355" s="9" t="s">
        <v>7807</v>
      </c>
      <c r="M355" s="11" t="s">
        <v>8757</v>
      </c>
      <c r="N355" s="10" t="s">
        <v>8448</v>
      </c>
      <c r="O355" s="9" t="s">
        <v>7544</v>
      </c>
      <c r="P355" s="10" t="s">
        <v>2224</v>
      </c>
      <c r="Q355" s="9" t="s">
        <v>1685</v>
      </c>
      <c r="R355" s="161" t="s">
        <v>7545</v>
      </c>
      <c r="S355" s="10" t="s">
        <v>7</v>
      </c>
      <c r="T355" s="9" t="s">
        <v>7705</v>
      </c>
      <c r="U355" s="10" t="s">
        <v>1</v>
      </c>
      <c r="V355" s="9">
        <v>1000</v>
      </c>
      <c r="W355" s="10">
        <v>47</v>
      </c>
      <c r="X355" s="9" t="s">
        <v>5</v>
      </c>
      <c r="Y355" s="8">
        <v>45310</v>
      </c>
      <c r="Z355" s="7">
        <v>45217</v>
      </c>
      <c r="AA355" s="8">
        <v>45278</v>
      </c>
      <c r="AB355" s="7">
        <v>45284</v>
      </c>
      <c r="AC355" s="6">
        <v>1000</v>
      </c>
      <c r="AD355" s="1" t="s">
        <v>10769</v>
      </c>
    </row>
    <row r="356" spans="1:30">
      <c r="A356" s="15" t="str">
        <f t="shared" ca="1" si="19"/>
        <v>PO &gt; Ok</v>
      </c>
      <c r="B356" s="40" t="str">
        <f ca="1">IFERROR(IF(FIND("TAMURA",UPPER(Q356))&lt;&gt;0,"LOCAL PO &gt; 'TAMURA' ","ERRO Regra Tamura"),
IFERROR(IF(LOWER(S356)="national","Local PO",
IF(YEAR(Z356)&amp;TEXT(WEEKNUM(Z356),"00")&lt;=YEAR(TODAY())&amp;TEXT(WEEKNUM(TODAY())  +1,"00"),"PO &gt; Ok",   "Future PO")),""))</f>
        <v>PO &gt; Ok</v>
      </c>
      <c r="C356" s="18" t="str">
        <f>IFERROR(IF(VLOOKUP(G356&amp;P356,'Troca PN'!A:G,5,0)&lt;&gt;0,"TEVE Troca de PN","  &gt; ERRO CHAVE SKU&amp;PN "),"")</f>
        <v/>
      </c>
      <c r="D356" s="18" t="str">
        <f>IFERROR(IF(VLOOKUP(G356&amp;P356,'Troca PN'!A:G,5,0)&lt;&gt;0,VLOOKUP(P356,'Troca PN'!C:G,2,0),"  &gt; ERRO CHAVE SKU&amp;PN "),P356)</f>
        <v>07091730-001</v>
      </c>
      <c r="E356" s="54">
        <f>IFERROR(ROUNDUP((AC356/VLOOKUP(P356,'Huawei BUn - JDI'!B:H,4,0))*VLOOKUP(P356,'Huawei BUn - JDI'!B:H,7,0),0),
IFERROR(IF(AC356/VLOOKUP(P356,'Huawei BUn - JDI'!L:O,3,0)&lt;1,VLOOKUP(P356,'Huawei BUn - JDI'!L:O,3,0),
IFERROR(IF(AC356/VLOOKUP(P356,'Huawei BUn - JDI'!L:O,3,0)&lt;&gt;ROUND(AC356/VLOOKUP(P356,'Huawei BUn - JDI'!L:O,3,0),0),ROUNDUP(AC356/VLOOKUP(P356,'Huawei BUn - JDI'!L:O,3,0),0),AC356),AC356)),AC356))</f>
        <v>1000</v>
      </c>
      <c r="F356" s="17">
        <f>VLOOKUP(P356,'Material Unit Price List'!A:D,3,0)</f>
        <v>5.0000000000000001E-4</v>
      </c>
      <c r="G356" s="1" t="str">
        <f>TRIM(MID(N356,(FIND("]",N356)+1),
(FIND("#",N356)-1)-(FIND("]",N356))))</f>
        <v>626-3</v>
      </c>
      <c r="H356" s="16" t="str">
        <f>IFERROR(VLOOKUP(P356,'Huawei BUn - JDI'!B:H,1,0)&amp;" - has convertion, divide for - "&amp;VLOOKUP(P356,'Huawei BUn - JDI'!B:H,4,0),
IFERROR(VLOOKUP(P356,'Huawei BUn - JDI'!L:O,1,0)&amp;"- has MOQ of - "&amp;VLOOKUP(P356,'Huawei BUn - JDI'!L:O,3,0)," Sem Conversão"))</f>
        <v xml:space="preserve"> Sem Conversão</v>
      </c>
      <c r="J356" s="12" t="s">
        <v>4</v>
      </c>
      <c r="K356" s="9" t="b">
        <v>0</v>
      </c>
      <c r="L356" s="9" t="s">
        <v>7807</v>
      </c>
      <c r="M356" s="11" t="s">
        <v>8758</v>
      </c>
      <c r="N356" s="10" t="s">
        <v>8641</v>
      </c>
      <c r="O356" s="9" t="s">
        <v>7544</v>
      </c>
      <c r="P356" s="10" t="s">
        <v>2224</v>
      </c>
      <c r="Q356" s="9" t="s">
        <v>1685</v>
      </c>
      <c r="R356" s="161" t="s">
        <v>7545</v>
      </c>
      <c r="S356" s="10" t="s">
        <v>7</v>
      </c>
      <c r="T356" s="9" t="s">
        <v>7705</v>
      </c>
      <c r="U356" s="10" t="s">
        <v>1</v>
      </c>
      <c r="V356" s="9">
        <v>1000</v>
      </c>
      <c r="W356" s="10">
        <v>47</v>
      </c>
      <c r="X356" s="9" t="s">
        <v>5</v>
      </c>
      <c r="Y356" s="8">
        <v>45297</v>
      </c>
      <c r="Z356" s="7">
        <v>45217</v>
      </c>
      <c r="AA356" s="8">
        <v>45278</v>
      </c>
      <c r="AB356" s="7">
        <v>45284</v>
      </c>
      <c r="AC356" s="6">
        <v>1000</v>
      </c>
      <c r="AD356" s="1" t="s">
        <v>10769</v>
      </c>
    </row>
    <row r="357" spans="1:30" hidden="1">
      <c r="A357" s="15" t="str">
        <f t="shared" ca="1" si="19"/>
        <v>Future PO</v>
      </c>
      <c r="B357" s="40" t="str">
        <f ca="1">IFERROR(IF(FIND("TAMURA",UPPER(Q357))&lt;&gt;0,"LOCAL PO &gt; 'TAMURA' ","ERRO Regra Tamura"),
IFERROR(IF(LOWER(S357)="national","Local PO",
IF(YEAR(Z357)&amp;TEXT(WEEKNUM(Z357),"00")&lt;=YEAR(TODAY())&amp;TEXT(WEEKNUM(TODAY())  +1,"00"),"PO &gt; Ok",   "Future PO")),""))</f>
        <v>Future PO</v>
      </c>
      <c r="C357" s="18" t="str">
        <f>IFERROR(IF(VLOOKUP(G357&amp;P357,'Troca PN'!A:G,5,0)&lt;&gt;0,"TEVE Troca de PN","  &gt; ERRO CHAVE SKU&amp;PN "),"")</f>
        <v/>
      </c>
      <c r="D357" s="18" t="str">
        <f>IFERROR(IF(VLOOKUP(G357&amp;P357,'Troca PN'!A:G,5,0)&lt;&gt;0,VLOOKUP(P357,'Troca PN'!C:G,2,0),"  &gt; ERRO CHAVE SKU&amp;PN "),P357)</f>
        <v>07091730-001</v>
      </c>
      <c r="E357" s="54">
        <f>IFERROR(ROUNDUP((AC357/VLOOKUP(P357,'Huawei BUn - JDI'!B:H,4,0))*VLOOKUP(P357,'Huawei BUn - JDI'!B:H,7,0),0),
IFERROR(IF(AC357/VLOOKUP(P357,'Huawei BUn - JDI'!L:O,3,0)&lt;1,VLOOKUP(P357,'Huawei BUn - JDI'!L:O,3,0),
IFERROR(IF(AC357/VLOOKUP(P357,'Huawei BUn - JDI'!L:O,3,0)&lt;&gt;ROUND(AC357/VLOOKUP(P357,'Huawei BUn - JDI'!L:O,3,0),0),ROUNDUP(AC357/VLOOKUP(P357,'Huawei BUn - JDI'!L:O,3,0),0),AC357),AC357)),AC357))</f>
        <v>2000</v>
      </c>
      <c r="F357" s="17">
        <f>VLOOKUP(P357,'Material Unit Price List'!A:D,3,0)</f>
        <v>5.0000000000000001E-4</v>
      </c>
      <c r="G357" s="1" t="str">
        <f>TRIM(MID(N357,(FIND("]",N357)+1),
(FIND("#",N357)-1)-(FIND("]",N357))))</f>
        <v>BYF-2</v>
      </c>
      <c r="H357" s="16" t="str">
        <f>IFERROR(VLOOKUP(P357,'Huawei BUn - JDI'!B:H,1,0)&amp;" - has convertion, divide for - "&amp;VLOOKUP(P357,'Huawei BUn - JDI'!B:H,4,0),
IFERROR(VLOOKUP(P357,'Huawei BUn - JDI'!L:O,1,0)&amp;"- has MOQ of - "&amp;VLOOKUP(P357,'Huawei BUn - JDI'!L:O,3,0)," Sem Conversão"))</f>
        <v xml:space="preserve"> Sem Conversão</v>
      </c>
      <c r="J357" s="12" t="s">
        <v>4</v>
      </c>
      <c r="K357" s="9" t="b">
        <v>1</v>
      </c>
      <c r="L357" s="9" t="s">
        <v>7807</v>
      </c>
      <c r="M357" s="11" t="s">
        <v>8759</v>
      </c>
      <c r="N357" s="10" t="s">
        <v>8395</v>
      </c>
      <c r="O357" s="9" t="s">
        <v>7544</v>
      </c>
      <c r="P357" s="10" t="s">
        <v>2224</v>
      </c>
      <c r="Q357" s="9" t="s">
        <v>1685</v>
      </c>
      <c r="R357" s="161" t="s">
        <v>7545</v>
      </c>
      <c r="S357" s="10" t="s">
        <v>7</v>
      </c>
      <c r="T357" s="9" t="s">
        <v>7705</v>
      </c>
      <c r="U357" s="10" t="s">
        <v>1</v>
      </c>
      <c r="V357" s="9">
        <v>1000</v>
      </c>
      <c r="W357" s="10">
        <v>47</v>
      </c>
      <c r="X357" s="9" t="s">
        <v>5</v>
      </c>
      <c r="Y357" s="8">
        <v>45328</v>
      </c>
      <c r="Z357" s="7">
        <v>45248</v>
      </c>
      <c r="AA357" s="8">
        <v>45309</v>
      </c>
      <c r="AB357" s="7">
        <v>45309</v>
      </c>
      <c r="AC357" s="6">
        <v>2000</v>
      </c>
    </row>
    <row r="358" spans="1:30" hidden="1">
      <c r="A358" s="15" t="str">
        <f t="shared" ca="1" si="19"/>
        <v>Future PO</v>
      </c>
      <c r="B358" s="40" t="str">
        <f ca="1">IFERROR(IF(FIND("TAMURA",UPPER(Q358))&lt;&gt;0,"LOCAL PO &gt; 'TAMURA' ","ERRO Regra Tamura"),
IFERROR(IF(LOWER(S358)="national","Local PO",
IF(YEAR(Z358)&amp;TEXT(WEEKNUM(Z358),"00")&lt;=YEAR(TODAY())&amp;TEXT(WEEKNUM(TODAY())  +1,"00"),"PO &gt; Ok",   "Future PO")),""))</f>
        <v>Future PO</v>
      </c>
      <c r="C358" s="18" t="str">
        <f>IFERROR(IF(VLOOKUP(G358&amp;P358,'Troca PN'!A:G,5,0)&lt;&gt;0,"TEVE Troca de PN","  &gt; ERRO CHAVE SKU&amp;PN "),"")</f>
        <v/>
      </c>
      <c r="D358" s="18" t="str">
        <f>IFERROR(IF(VLOOKUP(G358&amp;P358,'Troca PN'!A:G,5,0)&lt;&gt;0,VLOOKUP(P358,'Troca PN'!C:G,2,0),"  &gt; ERRO CHAVE SKU&amp;PN "),P358)</f>
        <v>07091730-001</v>
      </c>
      <c r="E358" s="54">
        <f>IFERROR(ROUNDUP((AC358/VLOOKUP(P358,'Huawei BUn - JDI'!B:H,4,0))*VLOOKUP(P358,'Huawei BUn - JDI'!B:H,7,0),0),
IFERROR(IF(AC358/VLOOKUP(P358,'Huawei BUn - JDI'!L:O,3,0)&lt;1,VLOOKUP(P358,'Huawei BUn - JDI'!L:O,3,0),
IFERROR(IF(AC358/VLOOKUP(P358,'Huawei BUn - JDI'!L:O,3,0)&lt;&gt;ROUND(AC358/VLOOKUP(P358,'Huawei BUn - JDI'!L:O,3,0),0),ROUNDUP(AC358/VLOOKUP(P358,'Huawei BUn - JDI'!L:O,3,0),0),AC358),AC358)),AC358))</f>
        <v>1000</v>
      </c>
      <c r="F358" s="17">
        <f>VLOOKUP(P358,'Material Unit Price List'!A:D,3,0)</f>
        <v>5.0000000000000001E-4</v>
      </c>
      <c r="G358" s="1" t="str">
        <f>TRIM(MID(N358,(FIND("]",N358)+1),
(FIND("#",N358)-1)-(FIND("]",N358))))</f>
        <v>BYF-2</v>
      </c>
      <c r="H358" s="16" t="str">
        <f>IFERROR(VLOOKUP(P358,'Huawei BUn - JDI'!B:H,1,0)&amp;" - has convertion, divide for - "&amp;VLOOKUP(P358,'Huawei BUn - JDI'!B:H,4,0),
IFERROR(VLOOKUP(P358,'Huawei BUn - JDI'!L:O,1,0)&amp;"- has MOQ of - "&amp;VLOOKUP(P358,'Huawei BUn - JDI'!L:O,3,0)," Sem Conversão"))</f>
        <v xml:space="preserve"> Sem Conversão</v>
      </c>
      <c r="J358" s="12" t="s">
        <v>4</v>
      </c>
      <c r="K358" s="9" t="b">
        <v>1</v>
      </c>
      <c r="L358" s="9" t="s">
        <v>7807</v>
      </c>
      <c r="M358" s="11" t="s">
        <v>8760</v>
      </c>
      <c r="N358" s="10" t="s">
        <v>8393</v>
      </c>
      <c r="O358" s="9" t="s">
        <v>7544</v>
      </c>
      <c r="P358" s="10" t="s">
        <v>2224</v>
      </c>
      <c r="Q358" s="9" t="s">
        <v>1685</v>
      </c>
      <c r="R358" s="161" t="s">
        <v>7545</v>
      </c>
      <c r="S358" s="10" t="s">
        <v>7</v>
      </c>
      <c r="T358" s="9" t="s">
        <v>7705</v>
      </c>
      <c r="U358" s="10" t="s">
        <v>1</v>
      </c>
      <c r="V358" s="9">
        <v>1000</v>
      </c>
      <c r="W358" s="10">
        <v>47</v>
      </c>
      <c r="X358" s="9" t="s">
        <v>5</v>
      </c>
      <c r="Y358" s="8">
        <v>45329</v>
      </c>
      <c r="Z358" s="7">
        <v>45248</v>
      </c>
      <c r="AA358" s="8">
        <v>45309</v>
      </c>
      <c r="AB358" s="7">
        <v>45309</v>
      </c>
      <c r="AC358" s="6">
        <v>1000</v>
      </c>
    </row>
    <row r="359" spans="1:30" hidden="1">
      <c r="A359" s="15" t="str">
        <f t="shared" ca="1" si="19"/>
        <v>Future PO</v>
      </c>
      <c r="B359" s="40" t="str">
        <f ca="1">IFERROR(IF(FIND("TAMURA",UPPER(Q359))&lt;&gt;0,"LOCAL PO &gt; 'TAMURA' ","ERRO Regra Tamura"),
IFERROR(IF(LOWER(S359)="national","Local PO",
IF(YEAR(Z359)&amp;TEXT(WEEKNUM(Z359),"00")&lt;=YEAR(TODAY())&amp;TEXT(WEEKNUM(TODAY())  +1,"00"),"PO &gt; Ok",   "Future PO")),""))</f>
        <v>Future PO</v>
      </c>
      <c r="C359" s="18" t="str">
        <f>IFERROR(IF(VLOOKUP(G359&amp;P359,'Troca PN'!A:G,5,0)&lt;&gt;0,"TEVE Troca de PN","  &gt; ERRO CHAVE SKU&amp;PN "),"")</f>
        <v/>
      </c>
      <c r="D359" s="18" t="str">
        <f>IFERROR(IF(VLOOKUP(G359&amp;P359,'Troca PN'!A:G,5,0)&lt;&gt;0,VLOOKUP(P359,'Troca PN'!C:G,2,0),"  &gt; ERRO CHAVE SKU&amp;PN "),P359)</f>
        <v>07091730-001</v>
      </c>
      <c r="E359" s="54">
        <f>IFERROR(ROUNDUP((AC359/VLOOKUP(P359,'Huawei BUn - JDI'!B:H,4,0))*VLOOKUP(P359,'Huawei BUn - JDI'!B:H,7,0),0),
IFERROR(IF(AC359/VLOOKUP(P359,'Huawei BUn - JDI'!L:O,3,0)&lt;1,VLOOKUP(P359,'Huawei BUn - JDI'!L:O,3,0),
IFERROR(IF(AC359/VLOOKUP(P359,'Huawei BUn - JDI'!L:O,3,0)&lt;&gt;ROUND(AC359/VLOOKUP(P359,'Huawei BUn - JDI'!L:O,3,0),0),ROUNDUP(AC359/VLOOKUP(P359,'Huawei BUn - JDI'!L:O,3,0),0),AC359),AC359)),AC359))</f>
        <v>9000</v>
      </c>
      <c r="F359" s="17">
        <f>VLOOKUP(P359,'Material Unit Price List'!A:D,3,0)</f>
        <v>5.0000000000000001E-4</v>
      </c>
      <c r="G359" s="1" t="str">
        <f>TRIM(MID(N359,(FIND("]",N359)+1),
(FIND("#",N359)-1)-(FIND("]",N359))))</f>
        <v>737-4</v>
      </c>
      <c r="H359" s="16" t="str">
        <f>IFERROR(VLOOKUP(P359,'Huawei BUn - JDI'!B:H,1,0)&amp;" - has convertion, divide for - "&amp;VLOOKUP(P359,'Huawei BUn - JDI'!B:H,4,0),
IFERROR(VLOOKUP(P359,'Huawei BUn - JDI'!L:O,1,0)&amp;"- has MOQ of - "&amp;VLOOKUP(P359,'Huawei BUn - JDI'!L:O,3,0)," Sem Conversão"))</f>
        <v xml:space="preserve"> Sem Conversão</v>
      </c>
      <c r="J359" s="12" t="s">
        <v>4</v>
      </c>
      <c r="K359" s="9" t="b">
        <v>1</v>
      </c>
      <c r="L359" s="9" t="s">
        <v>7807</v>
      </c>
      <c r="M359" s="11" t="s">
        <v>8761</v>
      </c>
      <c r="N359" s="10" t="s">
        <v>8391</v>
      </c>
      <c r="O359" s="9" t="s">
        <v>7544</v>
      </c>
      <c r="P359" s="10" t="s">
        <v>2224</v>
      </c>
      <c r="Q359" s="9" t="s">
        <v>1685</v>
      </c>
      <c r="R359" s="161" t="s">
        <v>7545</v>
      </c>
      <c r="S359" s="10" t="s">
        <v>7</v>
      </c>
      <c r="T359" s="9" t="s">
        <v>7705</v>
      </c>
      <c r="U359" s="10" t="s">
        <v>1</v>
      </c>
      <c r="V359" s="9">
        <v>1000</v>
      </c>
      <c r="W359" s="10">
        <v>47</v>
      </c>
      <c r="X359" s="9" t="s">
        <v>5</v>
      </c>
      <c r="Y359" s="8">
        <v>45330</v>
      </c>
      <c r="Z359" s="7">
        <v>45248</v>
      </c>
      <c r="AA359" s="8">
        <v>45309</v>
      </c>
      <c r="AB359" s="7">
        <v>45309</v>
      </c>
      <c r="AC359" s="6">
        <v>9000</v>
      </c>
    </row>
    <row r="360" spans="1:30" hidden="1">
      <c r="A360" s="15" t="str">
        <f t="shared" ca="1" si="19"/>
        <v>Future PO</v>
      </c>
      <c r="B360" s="40" t="str">
        <f ca="1">IFERROR(IF(FIND("TAMURA",UPPER(Q360))&lt;&gt;0,"LOCAL PO &gt; 'TAMURA' ","ERRO Regra Tamura"),
IFERROR(IF(LOWER(S360)="national","Local PO",
IF(YEAR(Z360)&amp;TEXT(WEEKNUM(Z360),"00")&lt;=YEAR(TODAY())&amp;TEXT(WEEKNUM(TODAY())  +1,"00"),"PO &gt; Ok",   "Future PO")),""))</f>
        <v>Future PO</v>
      </c>
      <c r="C360" s="18" t="str">
        <f>IFERROR(IF(VLOOKUP(G360&amp;P360,'Troca PN'!A:G,5,0)&lt;&gt;0,"TEVE Troca de PN","  &gt; ERRO CHAVE SKU&amp;PN "),"")</f>
        <v/>
      </c>
      <c r="D360" s="18" t="str">
        <f>IFERROR(IF(VLOOKUP(G360&amp;P360,'Troca PN'!A:G,5,0)&lt;&gt;0,VLOOKUP(P360,'Troca PN'!C:G,2,0),"  &gt; ERRO CHAVE SKU&amp;PN "),P360)</f>
        <v>07091730-001</v>
      </c>
      <c r="E360" s="54">
        <f>IFERROR(ROUNDUP((AC360/VLOOKUP(P360,'Huawei BUn - JDI'!B:H,4,0))*VLOOKUP(P360,'Huawei BUn - JDI'!B:H,7,0),0),
IFERROR(IF(AC360/VLOOKUP(P360,'Huawei BUn - JDI'!L:O,3,0)&lt;1,VLOOKUP(P360,'Huawei BUn - JDI'!L:O,3,0),
IFERROR(IF(AC360/VLOOKUP(P360,'Huawei BUn - JDI'!L:O,3,0)&lt;&gt;ROUND(AC360/VLOOKUP(P360,'Huawei BUn - JDI'!L:O,3,0),0),ROUNDUP(AC360/VLOOKUP(P360,'Huawei BUn - JDI'!L:O,3,0),0),AC360),AC360)),AC360))</f>
        <v>1000</v>
      </c>
      <c r="F360" s="17">
        <f>VLOOKUP(P360,'Material Unit Price List'!A:D,3,0)</f>
        <v>5.0000000000000001E-4</v>
      </c>
      <c r="G360" s="1" t="str">
        <f>TRIM(MID(N360,(FIND("]",N360)+1),
(FIND("#",N360)-1)-(FIND("]",N360))))</f>
        <v>PFF-4</v>
      </c>
      <c r="H360" s="16" t="str">
        <f>IFERROR(VLOOKUP(P360,'Huawei BUn - JDI'!B:H,1,0)&amp;" - has convertion, divide for - "&amp;VLOOKUP(P360,'Huawei BUn - JDI'!B:H,4,0),
IFERROR(VLOOKUP(P360,'Huawei BUn - JDI'!L:O,1,0)&amp;"- has MOQ of - "&amp;VLOOKUP(P360,'Huawei BUn - JDI'!L:O,3,0)," Sem Conversão"))</f>
        <v xml:space="preserve"> Sem Conversão</v>
      </c>
      <c r="J360" s="12" t="s">
        <v>4</v>
      </c>
      <c r="K360" s="9" t="b">
        <v>1</v>
      </c>
      <c r="L360" s="9" t="s">
        <v>7807</v>
      </c>
      <c r="M360" s="11" t="s">
        <v>8762</v>
      </c>
      <c r="N360" s="10" t="s">
        <v>8411</v>
      </c>
      <c r="O360" s="9" t="s">
        <v>7544</v>
      </c>
      <c r="P360" s="10" t="s">
        <v>2224</v>
      </c>
      <c r="Q360" s="9" t="s">
        <v>1685</v>
      </c>
      <c r="R360" s="161" t="s">
        <v>7545</v>
      </c>
      <c r="S360" s="10" t="s">
        <v>7</v>
      </c>
      <c r="T360" s="9" t="s">
        <v>7705</v>
      </c>
      <c r="U360" s="10" t="s">
        <v>1</v>
      </c>
      <c r="V360" s="9">
        <v>1000</v>
      </c>
      <c r="W360" s="10">
        <v>47</v>
      </c>
      <c r="X360" s="9" t="s">
        <v>5</v>
      </c>
      <c r="Y360" s="8">
        <v>45331</v>
      </c>
      <c r="Z360" s="7">
        <v>45262</v>
      </c>
      <c r="AA360" s="8">
        <v>45323</v>
      </c>
      <c r="AB360" s="7">
        <v>45323</v>
      </c>
      <c r="AC360" s="6">
        <v>1000</v>
      </c>
    </row>
    <row r="361" spans="1:30" hidden="1">
      <c r="A361" s="15" t="str">
        <f t="shared" ca="1" si="19"/>
        <v>Future PO</v>
      </c>
      <c r="B361" s="40" t="str">
        <f ca="1">IFERROR(IF(FIND("TAMURA",UPPER(Q361))&lt;&gt;0,"LOCAL PO &gt; 'TAMURA' ","ERRO Regra Tamura"),
IFERROR(IF(LOWER(S361)="national","Local PO",
IF(YEAR(Z361)&amp;TEXT(WEEKNUM(Z361),"00")&lt;=YEAR(TODAY())&amp;TEXT(WEEKNUM(TODAY())  +1,"00"),"PO &gt; Ok",   "Future PO")),""))</f>
        <v>Future PO</v>
      </c>
      <c r="C361" s="18" t="str">
        <f>IFERROR(IF(VLOOKUP(G361&amp;P361,'Troca PN'!A:G,5,0)&lt;&gt;0,"TEVE Troca de PN","  &gt; ERRO CHAVE SKU&amp;PN "),"")</f>
        <v/>
      </c>
      <c r="D361" s="18" t="str">
        <f>IFERROR(IF(VLOOKUP(G361&amp;P361,'Troca PN'!A:G,5,0)&lt;&gt;0,VLOOKUP(P361,'Troca PN'!C:G,2,0),"  &gt; ERRO CHAVE SKU&amp;PN "),P361)</f>
        <v>07091730-001</v>
      </c>
      <c r="E361" s="54">
        <f>IFERROR(ROUNDUP((AC361/VLOOKUP(P361,'Huawei BUn - JDI'!B:H,4,0))*VLOOKUP(P361,'Huawei BUn - JDI'!B:H,7,0),0),
IFERROR(IF(AC361/VLOOKUP(P361,'Huawei BUn - JDI'!L:O,3,0)&lt;1,VLOOKUP(P361,'Huawei BUn - JDI'!L:O,3,0),
IFERROR(IF(AC361/VLOOKUP(P361,'Huawei BUn - JDI'!L:O,3,0)&lt;&gt;ROUND(AC361/VLOOKUP(P361,'Huawei BUn - JDI'!L:O,3,0),0),ROUNDUP(AC361/VLOOKUP(P361,'Huawei BUn - JDI'!L:O,3,0),0),AC361),AC361)),AC361))</f>
        <v>1000</v>
      </c>
      <c r="F361" s="17">
        <f>VLOOKUP(P361,'Material Unit Price List'!A:D,3,0)</f>
        <v>5.0000000000000001E-4</v>
      </c>
      <c r="G361" s="1" t="str">
        <f>TRIM(MID(N361,(FIND("]",N361)+1),
(FIND("#",N361)-1)-(FIND("]",N361))))</f>
        <v>BSJ-4</v>
      </c>
      <c r="H361" s="16" t="str">
        <f>IFERROR(VLOOKUP(P361,'Huawei BUn - JDI'!B:H,1,0)&amp;" - has convertion, divide for - "&amp;VLOOKUP(P361,'Huawei BUn - JDI'!B:H,4,0),
IFERROR(VLOOKUP(P361,'Huawei BUn - JDI'!L:O,1,0)&amp;"- has MOQ of - "&amp;VLOOKUP(P361,'Huawei BUn - JDI'!L:O,3,0)," Sem Conversão"))</f>
        <v xml:space="preserve"> Sem Conversão</v>
      </c>
      <c r="J361" s="12" t="s">
        <v>4</v>
      </c>
      <c r="K361" s="9" t="b">
        <v>1</v>
      </c>
      <c r="L361" s="9" t="s">
        <v>7807</v>
      </c>
      <c r="M361" s="11" t="s">
        <v>8763</v>
      </c>
      <c r="N361" s="10" t="s">
        <v>7658</v>
      </c>
      <c r="O361" s="9" t="s">
        <v>7544</v>
      </c>
      <c r="P361" s="10" t="s">
        <v>2224</v>
      </c>
      <c r="Q361" s="9" t="s">
        <v>1685</v>
      </c>
      <c r="R361" s="161" t="s">
        <v>7545</v>
      </c>
      <c r="S361" s="10" t="s">
        <v>7</v>
      </c>
      <c r="T361" s="9" t="s">
        <v>7705</v>
      </c>
      <c r="U361" s="10" t="s">
        <v>1</v>
      </c>
      <c r="V361" s="9">
        <v>1000</v>
      </c>
      <c r="W361" s="10">
        <v>47</v>
      </c>
      <c r="X361" s="9" t="s">
        <v>5</v>
      </c>
      <c r="Y361" s="8">
        <v>45332</v>
      </c>
      <c r="Z361" s="7">
        <v>45262</v>
      </c>
      <c r="AA361" s="8">
        <v>45323</v>
      </c>
      <c r="AB361" s="7">
        <v>45323</v>
      </c>
      <c r="AC361" s="6">
        <v>1000</v>
      </c>
    </row>
    <row r="362" spans="1:30" hidden="1">
      <c r="A362" s="15" t="str">
        <f t="shared" ca="1" si="19"/>
        <v>Future PO</v>
      </c>
      <c r="B362" s="40" t="str">
        <f ca="1">IFERROR(IF(FIND("TAMURA",UPPER(Q362))&lt;&gt;0,"LOCAL PO &gt; 'TAMURA' ","ERRO Regra Tamura"),
IFERROR(IF(LOWER(S362)="national","Local PO",
IF(YEAR(Z362)&amp;TEXT(WEEKNUM(Z362),"00")&lt;=YEAR(TODAY())&amp;TEXT(WEEKNUM(TODAY())  +1,"00"),"PO &gt; Ok",   "Future PO")),""))</f>
        <v>Future PO</v>
      </c>
      <c r="C362" s="18" t="str">
        <f>IFERROR(IF(VLOOKUP(G362&amp;P362,'Troca PN'!A:G,5,0)&lt;&gt;0,"TEVE Troca de PN","  &gt; ERRO CHAVE SKU&amp;PN "),"")</f>
        <v/>
      </c>
      <c r="D362" s="18" t="str">
        <f>IFERROR(IF(VLOOKUP(G362&amp;P362,'Troca PN'!A:G,5,0)&lt;&gt;0,VLOOKUP(P362,'Troca PN'!C:G,2,0),"  &gt; ERRO CHAVE SKU&amp;PN "),P362)</f>
        <v>07091730-001</v>
      </c>
      <c r="E362" s="54">
        <f>IFERROR(ROUNDUP((AC362/VLOOKUP(P362,'Huawei BUn - JDI'!B:H,4,0))*VLOOKUP(P362,'Huawei BUn - JDI'!B:H,7,0),0),
IFERROR(IF(AC362/VLOOKUP(P362,'Huawei BUn - JDI'!L:O,3,0)&lt;1,VLOOKUP(P362,'Huawei BUn - JDI'!L:O,3,0),
IFERROR(IF(AC362/VLOOKUP(P362,'Huawei BUn - JDI'!L:O,3,0)&lt;&gt;ROUND(AC362/VLOOKUP(P362,'Huawei BUn - JDI'!L:O,3,0),0),ROUNDUP(AC362/VLOOKUP(P362,'Huawei BUn - JDI'!L:O,3,0),0),AC362),AC362)),AC362))</f>
        <v>2000</v>
      </c>
      <c r="F362" s="17">
        <f>VLOOKUP(P362,'Material Unit Price List'!A:D,3,0)</f>
        <v>5.0000000000000001E-4</v>
      </c>
      <c r="G362" s="1" t="str">
        <f>TRIM(MID(N362,(FIND("]",N362)+1),
(FIND("#",N362)-1)-(FIND("]",N362))))</f>
        <v>BSJ-4</v>
      </c>
      <c r="H362" s="16" t="str">
        <f>IFERROR(VLOOKUP(P362,'Huawei BUn - JDI'!B:H,1,0)&amp;" - has convertion, divide for - "&amp;VLOOKUP(P362,'Huawei BUn - JDI'!B:H,4,0),
IFERROR(VLOOKUP(P362,'Huawei BUn - JDI'!L:O,1,0)&amp;"- has MOQ of - "&amp;VLOOKUP(P362,'Huawei BUn - JDI'!L:O,3,0)," Sem Conversão"))</f>
        <v xml:space="preserve"> Sem Conversão</v>
      </c>
      <c r="J362" s="12" t="s">
        <v>4</v>
      </c>
      <c r="K362" s="9" t="b">
        <v>1</v>
      </c>
      <c r="L362" s="9" t="s">
        <v>7807</v>
      </c>
      <c r="M362" s="11" t="s">
        <v>8764</v>
      </c>
      <c r="N362" s="10" t="s">
        <v>7677</v>
      </c>
      <c r="O362" s="9" t="s">
        <v>7544</v>
      </c>
      <c r="P362" s="10" t="s">
        <v>2224</v>
      </c>
      <c r="Q362" s="9" t="s">
        <v>1685</v>
      </c>
      <c r="R362" s="161" t="s">
        <v>7545</v>
      </c>
      <c r="S362" s="10" t="s">
        <v>7</v>
      </c>
      <c r="T362" s="9" t="s">
        <v>7705</v>
      </c>
      <c r="U362" s="10" t="s">
        <v>1</v>
      </c>
      <c r="V362" s="9">
        <v>1000</v>
      </c>
      <c r="W362" s="10">
        <v>47</v>
      </c>
      <c r="X362" s="9" t="s">
        <v>5</v>
      </c>
      <c r="Y362" s="8">
        <v>45333</v>
      </c>
      <c r="Z362" s="7">
        <v>45262</v>
      </c>
      <c r="AA362" s="8">
        <v>45323</v>
      </c>
      <c r="AB362" s="7">
        <v>45323</v>
      </c>
      <c r="AC362" s="6">
        <v>2000</v>
      </c>
    </row>
    <row r="363" spans="1:30" hidden="1">
      <c r="A363" s="15" t="str">
        <f t="shared" ca="1" si="19"/>
        <v>Future PO</v>
      </c>
      <c r="B363" s="40" t="str">
        <f ca="1">IFERROR(IF(FIND("TAMURA",UPPER(Q363))&lt;&gt;0,"LOCAL PO &gt; 'TAMURA' ","ERRO Regra Tamura"),
IFERROR(IF(LOWER(S363)="national","Local PO",
IF(YEAR(Z363)&amp;TEXT(WEEKNUM(Z363),"00")&lt;=YEAR(TODAY())&amp;TEXT(WEEKNUM(TODAY())  +1,"00"),"PO &gt; Ok",   "Future PO")),""))</f>
        <v>Future PO</v>
      </c>
      <c r="C363" s="18" t="str">
        <f>IFERROR(IF(VLOOKUP(G363&amp;P363,'Troca PN'!A:G,5,0)&lt;&gt;0,"TEVE Troca de PN","  &gt; ERRO CHAVE SKU&amp;PN "),"")</f>
        <v/>
      </c>
      <c r="D363" s="18" t="str">
        <f>IFERROR(IF(VLOOKUP(G363&amp;P363,'Troca PN'!A:G,5,0)&lt;&gt;0,VLOOKUP(P363,'Troca PN'!C:G,2,0),"  &gt; ERRO CHAVE SKU&amp;PN "),P363)</f>
        <v>07091730-001</v>
      </c>
      <c r="E363" s="54">
        <f>IFERROR(ROUNDUP((AC363/VLOOKUP(P363,'Huawei BUn - JDI'!B:H,4,0))*VLOOKUP(P363,'Huawei BUn - JDI'!B:H,7,0),0),
IFERROR(IF(AC363/VLOOKUP(P363,'Huawei BUn - JDI'!L:O,3,0)&lt;1,VLOOKUP(P363,'Huawei BUn - JDI'!L:O,3,0),
IFERROR(IF(AC363/VLOOKUP(P363,'Huawei BUn - JDI'!L:O,3,0)&lt;&gt;ROUND(AC363/VLOOKUP(P363,'Huawei BUn - JDI'!L:O,3,0),0),ROUNDUP(AC363/VLOOKUP(P363,'Huawei BUn - JDI'!L:O,3,0),0),AC363),AC363)),AC363))</f>
        <v>189</v>
      </c>
      <c r="F363" s="17">
        <f>VLOOKUP(P363,'Material Unit Price List'!A:D,3,0)</f>
        <v>5.0000000000000001E-4</v>
      </c>
      <c r="G363" s="1" t="str">
        <f>TRIM(MID(N363,(FIND("]",N363)+1),
(FIND("#",N363)-1)-(FIND("]",N363))))</f>
        <v>BYF-2</v>
      </c>
      <c r="H363" s="16" t="str">
        <f>IFERROR(VLOOKUP(P363,'Huawei BUn - JDI'!B:H,1,0)&amp;" - has convertion, divide for - "&amp;VLOOKUP(P363,'Huawei BUn - JDI'!B:H,4,0),
IFERROR(VLOOKUP(P363,'Huawei BUn - JDI'!L:O,1,0)&amp;"- has MOQ of - "&amp;VLOOKUP(P363,'Huawei BUn - JDI'!L:O,3,0)," Sem Conversão"))</f>
        <v xml:space="preserve"> Sem Conversão</v>
      </c>
      <c r="J363" s="12" t="s">
        <v>4</v>
      </c>
      <c r="K363" s="9" t="b">
        <v>1</v>
      </c>
      <c r="L363" s="9" t="s">
        <v>7807</v>
      </c>
      <c r="M363" s="11" t="s">
        <v>8765</v>
      </c>
      <c r="N363" s="10" t="s">
        <v>8395</v>
      </c>
      <c r="O363" s="9" t="s">
        <v>7544</v>
      </c>
      <c r="P363" s="10" t="s">
        <v>2224</v>
      </c>
      <c r="Q363" s="9" t="s">
        <v>1685</v>
      </c>
      <c r="R363" s="161" t="s">
        <v>7545</v>
      </c>
      <c r="S363" s="10" t="s">
        <v>7</v>
      </c>
      <c r="T363" s="9" t="s">
        <v>7705</v>
      </c>
      <c r="U363" s="10" t="s">
        <v>1</v>
      </c>
      <c r="V363" s="9">
        <v>1000</v>
      </c>
      <c r="W363" s="10">
        <v>47</v>
      </c>
      <c r="X363" s="9" t="s">
        <v>5</v>
      </c>
      <c r="Y363" s="8">
        <v>45328</v>
      </c>
      <c r="Z363" s="7">
        <v>45248</v>
      </c>
      <c r="AA363" s="8">
        <v>45309</v>
      </c>
      <c r="AB363" s="7">
        <v>45309</v>
      </c>
      <c r="AC363" s="6">
        <v>189</v>
      </c>
    </row>
    <row r="364" spans="1:30" hidden="1">
      <c r="A364" s="15" t="str">
        <f t="shared" ca="1" si="19"/>
        <v>PO &gt; Ok</v>
      </c>
      <c r="B364" s="40" t="s">
        <v>10768</v>
      </c>
      <c r="C364" s="18" t="str">
        <f>IFERROR(IF(VLOOKUP(G364&amp;P364,'Troca PN'!A:G,5,0)&lt;&gt;0,"TEVE Troca de PN","  &gt; ERRO CHAVE SKU&amp;PN "),"")</f>
        <v/>
      </c>
      <c r="D364" s="18" t="str">
        <f>IFERROR(IF(VLOOKUP(G364&amp;P364,'Troca PN'!A:G,5,0)&lt;&gt;0,VLOOKUP(P364,'Troca PN'!C:G,2,0),"  &gt; ERRO CHAVE SKU&amp;PN "),P364)</f>
        <v>15060495-003</v>
      </c>
      <c r="E364" s="54">
        <f>IFERROR(ROUNDUP((AC364/VLOOKUP(P364,'Huawei BUn - JDI'!B:H,4,0))*VLOOKUP(P364,'Huawei BUn - JDI'!B:H,7,0),0),
IFERROR(IF(AC364/VLOOKUP(P364,'Huawei BUn - JDI'!L:O,3,0)&lt;1,VLOOKUP(P364,'Huawei BUn - JDI'!L:O,3,0),
IFERROR(IF(AC364/VLOOKUP(P364,'Huawei BUn - JDI'!L:O,3,0)&lt;&gt;ROUND(AC364/VLOOKUP(P364,'Huawei BUn - JDI'!L:O,3,0),0),ROUNDUP(AC364/VLOOKUP(P364,'Huawei BUn - JDI'!L:O,3,0),0),AC364),AC364)),AC364))</f>
        <v>4</v>
      </c>
      <c r="F364" s="17">
        <f>VLOOKUP(P364,'Material Unit Price List'!A:D,3,0)</f>
        <v>0.503</v>
      </c>
      <c r="G364" s="1" t="str">
        <f>TRIM(MID(N364,(FIND("]",N364)+1),
(FIND("#",N364)-1)-(FIND("]",N364))))</f>
        <v>VFF-3</v>
      </c>
      <c r="H364" s="16" t="str">
        <f>IFERROR(VLOOKUP(P364,'Huawei BUn - JDI'!B:H,1,0)&amp;" - has convertion, divide for - "&amp;VLOOKUP(P364,'Huawei BUn - JDI'!B:H,4,0),
IFERROR(VLOOKUP(P364,'Huawei BUn - JDI'!L:O,1,0)&amp;"- has MOQ of - "&amp;VLOOKUP(P364,'Huawei BUn - JDI'!L:O,3,0)," Sem Conversão"))</f>
        <v xml:space="preserve"> Sem Conversão</v>
      </c>
      <c r="J364" s="171" t="s">
        <v>4</v>
      </c>
      <c r="K364" s="9" t="b">
        <v>1</v>
      </c>
      <c r="L364" s="9" t="s">
        <v>9973</v>
      </c>
      <c r="M364" s="11" t="s">
        <v>9974</v>
      </c>
      <c r="N364" s="10" t="s">
        <v>7699</v>
      </c>
      <c r="O364" s="9" t="s">
        <v>7544</v>
      </c>
      <c r="P364" s="10" t="s">
        <v>4420</v>
      </c>
      <c r="Q364" s="9" t="s">
        <v>4421</v>
      </c>
      <c r="R364" s="161" t="s">
        <v>7545</v>
      </c>
      <c r="S364" s="10" t="s">
        <v>7</v>
      </c>
      <c r="T364" s="9" t="s">
        <v>7655</v>
      </c>
      <c r="U364" s="10" t="s">
        <v>1</v>
      </c>
      <c r="V364" s="9">
        <v>10</v>
      </c>
      <c r="W364" s="10">
        <v>47</v>
      </c>
      <c r="X364" s="9" t="s">
        <v>5</v>
      </c>
      <c r="Y364" s="8">
        <v>45294</v>
      </c>
      <c r="Z364" s="7">
        <v>45231</v>
      </c>
      <c r="AA364" s="8">
        <v>45292</v>
      </c>
      <c r="AB364" s="7">
        <v>45292</v>
      </c>
      <c r="AC364" s="6">
        <v>4</v>
      </c>
    </row>
    <row r="365" spans="1:30">
      <c r="A365" s="15" t="str">
        <f t="shared" ca="1" si="19"/>
        <v>PO &gt; Ok</v>
      </c>
      <c r="B365" s="40" t="str">
        <f ca="1">IFERROR(IF(FIND("TAMURA",UPPER(Q365))&lt;&gt;0,"LOCAL PO &gt; 'TAMURA' ","ERRO Regra Tamura"),
IFERROR(IF(LOWER(S365)="national","Local PO",
IF(YEAR(Z365)&amp;TEXT(WEEKNUM(Z365),"00")&lt;=YEAR(TODAY())&amp;TEXT(WEEKNUM(TODAY())  +1,"00"),"PO &gt; Ok",   "Future PO")),""))</f>
        <v>PO &gt; Ok</v>
      </c>
      <c r="C365" s="18" t="str">
        <f>IFERROR(IF(VLOOKUP(G365&amp;P365,'Troca PN'!A:G,5,0)&lt;&gt;0,"TEVE Troca de PN","  &gt; ERRO CHAVE SKU&amp;PN "),"")</f>
        <v/>
      </c>
      <c r="D365" s="18" t="str">
        <f>IFERROR(IF(VLOOKUP(G365&amp;P365,'Troca PN'!A:G,5,0)&lt;&gt;0,VLOOKUP(P365,'Troca PN'!C:G,2,0),"  &gt; ERRO CHAVE SKU&amp;PN "),P365)</f>
        <v>07091733-001</v>
      </c>
      <c r="E365" s="54">
        <f>IFERROR(ROUNDUP((AC365/VLOOKUP(P365,'Huawei BUn - JDI'!B:H,4,0))*VLOOKUP(P365,'Huawei BUn - JDI'!B:H,7,0),0),
IFERROR(IF(AC365/VLOOKUP(P365,'Huawei BUn - JDI'!L:O,3,0)&lt;1,VLOOKUP(P365,'Huawei BUn - JDI'!L:O,3,0),
IFERROR(IF(AC365/VLOOKUP(P365,'Huawei BUn - JDI'!L:O,3,0)&lt;&gt;ROUND(AC365/VLOOKUP(P365,'Huawei BUn - JDI'!L:O,3,0),0),ROUNDUP(AC365/VLOOKUP(P365,'Huawei BUn - JDI'!L:O,3,0),0),AC365),AC365)),AC365))</f>
        <v>358</v>
      </c>
      <c r="F365" s="17">
        <f>VLOOKUP(P365,'Material Unit Price List'!A:D,3,0)</f>
        <v>8.0000000000000004E-4</v>
      </c>
      <c r="G365" s="1" t="str">
        <f>TRIM(MID(N365,(FIND("]",N365)+1),
(FIND("#",N365)-1)-(FIND("]",N365))))</f>
        <v>RXX-2</v>
      </c>
      <c r="H365" s="16" t="str">
        <f>IFERROR(VLOOKUP(P365,'Huawei BUn - JDI'!B:H,1,0)&amp;" - has convertion, divide for - "&amp;VLOOKUP(P365,'Huawei BUn - JDI'!B:H,4,0),
IFERROR(VLOOKUP(P365,'Huawei BUn - JDI'!L:O,1,0)&amp;"- has MOQ of - "&amp;VLOOKUP(P365,'Huawei BUn - JDI'!L:O,3,0)," Sem Conversão"))</f>
        <v xml:space="preserve"> Sem Conversão</v>
      </c>
      <c r="J365" s="12" t="s">
        <v>4</v>
      </c>
      <c r="K365" s="9" t="b">
        <v>0</v>
      </c>
      <c r="L365" s="9" t="s">
        <v>8767</v>
      </c>
      <c r="M365" s="11" t="s">
        <v>8768</v>
      </c>
      <c r="N365" s="10" t="s">
        <v>8426</v>
      </c>
      <c r="O365" s="9" t="s">
        <v>7544</v>
      </c>
      <c r="P365" s="10" t="s">
        <v>6931</v>
      </c>
      <c r="Q365" s="9" t="s">
        <v>6932</v>
      </c>
      <c r="R365" s="161" t="s">
        <v>7545</v>
      </c>
      <c r="S365" s="10" t="s">
        <v>7</v>
      </c>
      <c r="T365" s="9" t="s">
        <v>7705</v>
      </c>
      <c r="U365" s="10" t="s">
        <v>1</v>
      </c>
      <c r="V365" s="9">
        <v>1000</v>
      </c>
      <c r="W365" s="10">
        <v>47</v>
      </c>
      <c r="X365" s="9" t="s">
        <v>5</v>
      </c>
      <c r="Y365" s="8">
        <v>45228</v>
      </c>
      <c r="Z365" s="7">
        <v>45139</v>
      </c>
      <c r="AA365" s="8">
        <v>45200</v>
      </c>
      <c r="AB365" s="7">
        <v>45284</v>
      </c>
      <c r="AC365" s="6">
        <v>358</v>
      </c>
      <c r="AD365" s="1" t="s">
        <v>10769</v>
      </c>
    </row>
    <row r="366" spans="1:30" hidden="1">
      <c r="A366" s="15" t="str">
        <f t="shared" ca="1" si="19"/>
        <v>PO &gt; Ok</v>
      </c>
      <c r="B366" s="40" t="s">
        <v>10768</v>
      </c>
      <c r="C366" s="18" t="str">
        <f>IFERROR(IF(VLOOKUP(G366&amp;P366,'Troca PN'!A:G,5,0)&lt;&gt;0,"TEVE Troca de PN","  &gt; ERRO CHAVE SKU&amp;PN "),"")</f>
        <v/>
      </c>
      <c r="D366" s="18" t="str">
        <f>IFERROR(IF(VLOOKUP(G366&amp;P366,'Troca PN'!A:G,5,0)&lt;&gt;0,VLOOKUP(P366,'Troca PN'!C:G,2,0),"  &gt; ERRO CHAVE SKU&amp;PN "),P366)</f>
        <v>07091734-001</v>
      </c>
      <c r="E366" s="54">
        <f>IFERROR(ROUNDUP((AC366/VLOOKUP(P366,'Huawei BUn - JDI'!B:H,4,0))*VLOOKUP(P366,'Huawei BUn - JDI'!B:H,7,0),0),
IFERROR(IF(AC366/VLOOKUP(P366,'Huawei BUn - JDI'!L:O,3,0)&lt;1,VLOOKUP(P366,'Huawei BUn - JDI'!L:O,3,0),
IFERROR(IF(AC366/VLOOKUP(P366,'Huawei BUn - JDI'!L:O,3,0)&lt;&gt;ROUND(AC366/VLOOKUP(P366,'Huawei BUn - JDI'!L:O,3,0),0),ROUNDUP(AC366/VLOOKUP(P366,'Huawei BUn - JDI'!L:O,3,0),0),AC366),AC366)),AC366))</f>
        <v>21000</v>
      </c>
      <c r="F366" s="17">
        <f>VLOOKUP(P366,'Material Unit Price List'!A:D,3,0)</f>
        <v>4.0000000000000002E-4</v>
      </c>
      <c r="G366" s="1" t="str">
        <f>TRIM(MID(N366,(FIND("]",N366)+1),
(FIND("#",N366)-1)-(FIND("]",N366))))</f>
        <v>BSJ-4</v>
      </c>
      <c r="H366" s="16" t="str">
        <f>IFERROR(VLOOKUP(P366,'Huawei BUn - JDI'!B:H,1,0)&amp;" - has convertion, divide for - "&amp;VLOOKUP(P366,'Huawei BUn - JDI'!B:H,4,0),
IFERROR(VLOOKUP(P366,'Huawei BUn - JDI'!L:O,1,0)&amp;"- has MOQ of - "&amp;VLOOKUP(P366,'Huawei BUn - JDI'!L:O,3,0)," Sem Conversão"))</f>
        <v xml:space="preserve"> Sem Conversão</v>
      </c>
      <c r="J366" s="12" t="s">
        <v>4</v>
      </c>
      <c r="K366" s="9" t="b">
        <v>1</v>
      </c>
      <c r="L366" s="9" t="s">
        <v>7809</v>
      </c>
      <c r="M366" s="11" t="s">
        <v>8769</v>
      </c>
      <c r="N366" s="10" t="s">
        <v>7683</v>
      </c>
      <c r="O366" s="9" t="s">
        <v>7544</v>
      </c>
      <c r="P366" s="10" t="s">
        <v>220</v>
      </c>
      <c r="Q366" s="9" t="s">
        <v>219</v>
      </c>
      <c r="R366" s="161" t="s">
        <v>7545</v>
      </c>
      <c r="S366" s="10" t="s">
        <v>7</v>
      </c>
      <c r="T366" s="9" t="s">
        <v>7705</v>
      </c>
      <c r="U366" s="10" t="s">
        <v>1</v>
      </c>
      <c r="V366" s="9">
        <v>1000</v>
      </c>
      <c r="W366" s="10">
        <v>47</v>
      </c>
      <c r="X366" s="9" t="s">
        <v>5</v>
      </c>
      <c r="Y366" s="8">
        <v>45309</v>
      </c>
      <c r="Z366" s="7">
        <v>45231</v>
      </c>
      <c r="AA366" s="8">
        <v>45292</v>
      </c>
      <c r="AB366" s="7">
        <v>45292</v>
      </c>
      <c r="AC366" s="6">
        <v>21000</v>
      </c>
    </row>
    <row r="367" spans="1:30">
      <c r="A367" s="15" t="str">
        <f t="shared" ca="1" si="19"/>
        <v>PO &gt; Ok</v>
      </c>
      <c r="B367" s="40" t="str">
        <f ca="1">IFERROR(IF(FIND("TAMURA",UPPER(Q367))&lt;&gt;0,"LOCAL PO &gt; 'TAMURA' ","ERRO Regra Tamura"),
IFERROR(IF(LOWER(S367)="national","Local PO",
IF(YEAR(Z367)&amp;TEXT(WEEKNUM(Z367),"00")&lt;=YEAR(TODAY())&amp;TEXT(WEEKNUM(TODAY())  +1,"00"),"PO &gt; Ok",   "Future PO")),""))</f>
        <v>PO &gt; Ok</v>
      </c>
      <c r="C367" s="18" t="str">
        <f>IFERROR(IF(VLOOKUP(G367&amp;P367,'Troca PN'!A:G,5,0)&lt;&gt;0,"TEVE Troca de PN","  &gt; ERRO CHAVE SKU&amp;PN "),"")</f>
        <v/>
      </c>
      <c r="D367" s="18" t="str">
        <f>IFERROR(IF(VLOOKUP(G367&amp;P367,'Troca PN'!A:G,5,0)&lt;&gt;0,VLOOKUP(P367,'Troca PN'!C:G,2,0),"  &gt; ERRO CHAVE SKU&amp;PN "),P367)</f>
        <v>07091734-001</v>
      </c>
      <c r="E367" s="54">
        <f>IFERROR(ROUNDUP((AC367/VLOOKUP(P367,'Huawei BUn - JDI'!B:H,4,0))*VLOOKUP(P367,'Huawei BUn - JDI'!B:H,7,0),0),
IFERROR(IF(AC367/VLOOKUP(P367,'Huawei BUn - JDI'!L:O,3,0)&lt;1,VLOOKUP(P367,'Huawei BUn - JDI'!L:O,3,0),
IFERROR(IF(AC367/VLOOKUP(P367,'Huawei BUn - JDI'!L:O,3,0)&lt;&gt;ROUND(AC367/VLOOKUP(P367,'Huawei BUn - JDI'!L:O,3,0),0),ROUNDUP(AC367/VLOOKUP(P367,'Huawei BUn - JDI'!L:O,3,0),0),AC367),AC367)),AC367))</f>
        <v>34000</v>
      </c>
      <c r="F367" s="17">
        <f>VLOOKUP(P367,'Material Unit Price List'!A:D,3,0)</f>
        <v>4.0000000000000002E-4</v>
      </c>
      <c r="G367" s="1" t="str">
        <f>TRIM(MID(N367,(FIND("]",N367)+1),
(FIND("#",N367)-1)-(FIND("]",N367))))</f>
        <v>707-4</v>
      </c>
      <c r="H367" s="16" t="str">
        <f>IFERROR(VLOOKUP(P367,'Huawei BUn - JDI'!B:H,1,0)&amp;" - has convertion, divide for - "&amp;VLOOKUP(P367,'Huawei BUn - JDI'!B:H,4,0),
IFERROR(VLOOKUP(P367,'Huawei BUn - JDI'!L:O,1,0)&amp;"- has MOQ of - "&amp;VLOOKUP(P367,'Huawei BUn - JDI'!L:O,3,0)," Sem Conversão"))</f>
        <v xml:space="preserve"> Sem Conversão</v>
      </c>
      <c r="J367" s="12" t="s">
        <v>4</v>
      </c>
      <c r="K367" s="9" t="b">
        <v>0</v>
      </c>
      <c r="L367" s="9" t="s">
        <v>7809</v>
      </c>
      <c r="M367" s="11" t="s">
        <v>8770</v>
      </c>
      <c r="N367" s="10" t="s">
        <v>8448</v>
      </c>
      <c r="O367" s="9" t="s">
        <v>7544</v>
      </c>
      <c r="P367" s="10" t="s">
        <v>220</v>
      </c>
      <c r="Q367" s="9" t="s">
        <v>219</v>
      </c>
      <c r="R367" s="161" t="s">
        <v>7545</v>
      </c>
      <c r="S367" s="10" t="s">
        <v>7</v>
      </c>
      <c r="T367" s="9" t="s">
        <v>7705</v>
      </c>
      <c r="U367" s="10" t="s">
        <v>1</v>
      </c>
      <c r="V367" s="9">
        <v>1000</v>
      </c>
      <c r="W367" s="10">
        <v>47</v>
      </c>
      <c r="X367" s="9" t="s">
        <v>5</v>
      </c>
      <c r="Y367" s="8">
        <v>45310</v>
      </c>
      <c r="Z367" s="7">
        <v>45217</v>
      </c>
      <c r="AA367" s="8">
        <v>45278</v>
      </c>
      <c r="AB367" s="7">
        <v>45284</v>
      </c>
      <c r="AC367" s="6">
        <v>34000</v>
      </c>
      <c r="AD367" s="1" t="s">
        <v>10769</v>
      </c>
    </row>
    <row r="368" spans="1:30" hidden="1">
      <c r="A368" s="15" t="str">
        <f t="shared" ca="1" si="19"/>
        <v>PO &gt; Ok</v>
      </c>
      <c r="B368" s="40" t="s">
        <v>10768</v>
      </c>
      <c r="C368" s="18" t="str">
        <f>IFERROR(IF(VLOOKUP(G368&amp;P368,'Troca PN'!A:G,5,0)&lt;&gt;0,"TEVE Troca de PN","  &gt; ERRO CHAVE SKU&amp;PN "),"")</f>
        <v/>
      </c>
      <c r="D368" s="18" t="str">
        <f>IFERROR(IF(VLOOKUP(G368&amp;P368,'Troca PN'!A:G,5,0)&lt;&gt;0,VLOOKUP(P368,'Troca PN'!C:G,2,0),"  &gt; ERRO CHAVE SKU&amp;PN "),P368)</f>
        <v>07091734-001</v>
      </c>
      <c r="E368" s="54">
        <f>IFERROR(ROUNDUP((AC368/VLOOKUP(P368,'Huawei BUn - JDI'!B:H,4,0))*VLOOKUP(P368,'Huawei BUn - JDI'!B:H,7,0),0),
IFERROR(IF(AC368/VLOOKUP(P368,'Huawei BUn - JDI'!L:O,3,0)&lt;1,VLOOKUP(P368,'Huawei BUn - JDI'!L:O,3,0),
IFERROR(IF(AC368/VLOOKUP(P368,'Huawei BUn - JDI'!L:O,3,0)&lt;&gt;ROUND(AC368/VLOOKUP(P368,'Huawei BUn - JDI'!L:O,3,0),0),ROUNDUP(AC368/VLOOKUP(P368,'Huawei BUn - JDI'!L:O,3,0),0),AC368),AC368)),AC368))</f>
        <v>7000</v>
      </c>
      <c r="F368" s="17">
        <f>VLOOKUP(P368,'Material Unit Price List'!A:D,3,0)</f>
        <v>4.0000000000000002E-4</v>
      </c>
      <c r="G368" s="1" t="str">
        <f>TRIM(MID(N368,(FIND("]",N368)+1),
(FIND("#",N368)-1)-(FIND("]",N368))))</f>
        <v>TVH-3</v>
      </c>
      <c r="H368" s="16" t="str">
        <f>IFERROR(VLOOKUP(P368,'Huawei BUn - JDI'!B:H,1,0)&amp;" - has convertion, divide for - "&amp;VLOOKUP(P368,'Huawei BUn - JDI'!B:H,4,0),
IFERROR(VLOOKUP(P368,'Huawei BUn - JDI'!L:O,1,0)&amp;"- has MOQ of - "&amp;VLOOKUP(P368,'Huawei BUn - JDI'!L:O,3,0)," Sem Conversão"))</f>
        <v xml:space="preserve"> Sem Conversão</v>
      </c>
      <c r="J368" s="12" t="s">
        <v>4</v>
      </c>
      <c r="K368" s="9" t="b">
        <v>1</v>
      </c>
      <c r="L368" s="9" t="s">
        <v>7809</v>
      </c>
      <c r="M368" s="11" t="s">
        <v>8771</v>
      </c>
      <c r="N368" s="10" t="s">
        <v>7665</v>
      </c>
      <c r="O368" s="9" t="s">
        <v>7544</v>
      </c>
      <c r="P368" s="10" t="s">
        <v>220</v>
      </c>
      <c r="Q368" s="9" t="s">
        <v>219</v>
      </c>
      <c r="R368" s="161" t="s">
        <v>7545</v>
      </c>
      <c r="S368" s="10" t="s">
        <v>7</v>
      </c>
      <c r="T368" s="9" t="s">
        <v>7705</v>
      </c>
      <c r="U368" s="10" t="s">
        <v>1</v>
      </c>
      <c r="V368" s="9">
        <v>1000</v>
      </c>
      <c r="W368" s="10">
        <v>47</v>
      </c>
      <c r="X368" s="9" t="s">
        <v>5</v>
      </c>
      <c r="Y368" s="8">
        <v>45292</v>
      </c>
      <c r="Z368" s="7">
        <v>45231</v>
      </c>
      <c r="AA368" s="8">
        <v>45292</v>
      </c>
      <c r="AB368" s="7">
        <v>45292</v>
      </c>
      <c r="AC368" s="6">
        <v>7000</v>
      </c>
    </row>
    <row r="369" spans="1:29" hidden="1">
      <c r="A369" s="15" t="str">
        <f t="shared" ca="1" si="19"/>
        <v>Future PO</v>
      </c>
      <c r="B369" s="40" t="str">
        <f ca="1">IFERROR(IF(FIND("TAMURA",UPPER(Q369))&lt;&gt;0,"LOCAL PO &gt; 'TAMURA' ","ERRO Regra Tamura"),
IFERROR(IF(LOWER(S369)="national","Local PO",
IF(YEAR(Z369)&amp;TEXT(WEEKNUM(Z369),"00")&lt;=YEAR(TODAY())&amp;TEXT(WEEKNUM(TODAY())  +1,"00"),"PO &gt; Ok",   "Future PO")),""))</f>
        <v>Future PO</v>
      </c>
      <c r="C369" s="18" t="str">
        <f>IFERROR(IF(VLOOKUP(G369&amp;P369,'Troca PN'!A:G,5,0)&lt;&gt;0,"TEVE Troca de PN","  &gt; ERRO CHAVE SKU&amp;PN "),"")</f>
        <v/>
      </c>
      <c r="D369" s="18" t="str">
        <f>IFERROR(IF(VLOOKUP(G369&amp;P369,'Troca PN'!A:G,5,0)&lt;&gt;0,VLOOKUP(P369,'Troca PN'!C:G,2,0),"  &gt; ERRO CHAVE SKU&amp;PN "),P369)</f>
        <v>07091734-001</v>
      </c>
      <c r="E369" s="54">
        <f>IFERROR(ROUNDUP((AC369/VLOOKUP(P369,'Huawei BUn - JDI'!B:H,4,0))*VLOOKUP(P369,'Huawei BUn - JDI'!B:H,7,0),0),
IFERROR(IF(AC369/VLOOKUP(P369,'Huawei BUn - JDI'!L:O,3,0)&lt;1,VLOOKUP(P369,'Huawei BUn - JDI'!L:O,3,0),
IFERROR(IF(AC369/VLOOKUP(P369,'Huawei BUn - JDI'!L:O,3,0)&lt;&gt;ROUND(AC369/VLOOKUP(P369,'Huawei BUn - JDI'!L:O,3,0),0),ROUNDUP(AC369/VLOOKUP(P369,'Huawei BUn - JDI'!L:O,3,0),0),AC369),AC369)),AC369))</f>
        <v>2000</v>
      </c>
      <c r="F369" s="17">
        <f>VLOOKUP(P369,'Material Unit Price List'!A:D,3,0)</f>
        <v>4.0000000000000002E-4</v>
      </c>
      <c r="G369" s="1" t="str">
        <f>TRIM(MID(N369,(FIND("]",N369)+1),
(FIND("#",N369)-1)-(FIND("]",N369))))</f>
        <v>TVH-3</v>
      </c>
      <c r="H369" s="16" t="str">
        <f>IFERROR(VLOOKUP(P369,'Huawei BUn - JDI'!B:H,1,0)&amp;" - has convertion, divide for - "&amp;VLOOKUP(P369,'Huawei BUn - JDI'!B:H,4,0),
IFERROR(VLOOKUP(P369,'Huawei BUn - JDI'!L:O,1,0)&amp;"- has MOQ of - "&amp;VLOOKUP(P369,'Huawei BUn - JDI'!L:O,3,0)," Sem Conversão"))</f>
        <v xml:space="preserve"> Sem Conversão</v>
      </c>
      <c r="J369" s="12" t="s">
        <v>4</v>
      </c>
      <c r="K369" s="9" t="b">
        <v>1</v>
      </c>
      <c r="L369" s="9" t="s">
        <v>7809</v>
      </c>
      <c r="M369" s="11" t="s">
        <v>8772</v>
      </c>
      <c r="N369" s="10" t="s">
        <v>7667</v>
      </c>
      <c r="O369" s="9" t="s">
        <v>7544</v>
      </c>
      <c r="P369" s="10" t="s">
        <v>220</v>
      </c>
      <c r="Q369" s="9" t="s">
        <v>219</v>
      </c>
      <c r="R369" s="161" t="s">
        <v>7545</v>
      </c>
      <c r="S369" s="10" t="s">
        <v>7</v>
      </c>
      <c r="T369" s="9" t="s">
        <v>7705</v>
      </c>
      <c r="U369" s="10" t="s">
        <v>1</v>
      </c>
      <c r="V369" s="9">
        <v>1000</v>
      </c>
      <c r="W369" s="10">
        <v>47</v>
      </c>
      <c r="X369" s="9" t="s">
        <v>5</v>
      </c>
      <c r="Y369" s="8">
        <v>45323</v>
      </c>
      <c r="Z369" s="7">
        <v>45262</v>
      </c>
      <c r="AA369" s="8">
        <v>45323</v>
      </c>
      <c r="AB369" s="7">
        <v>45323</v>
      </c>
      <c r="AC369" s="6">
        <v>2000</v>
      </c>
    </row>
    <row r="370" spans="1:29" hidden="1">
      <c r="A370" s="15" t="str">
        <f t="shared" ca="1" si="19"/>
        <v>Future PO</v>
      </c>
      <c r="B370" s="40" t="str">
        <f ca="1">IFERROR(IF(FIND("TAMURA",UPPER(Q370))&lt;&gt;0,"LOCAL PO &gt; 'TAMURA' ","ERRO Regra Tamura"),
IFERROR(IF(LOWER(S370)="national","Local PO",
IF(YEAR(Z370)&amp;TEXT(WEEKNUM(Z370),"00")&lt;=YEAR(TODAY())&amp;TEXT(WEEKNUM(TODAY())  +1,"00"),"PO &gt; Ok",   "Future PO")),""))</f>
        <v>Future PO</v>
      </c>
      <c r="C370" s="18" t="str">
        <f>IFERROR(IF(VLOOKUP(G370&amp;P370,'Troca PN'!A:G,5,0)&lt;&gt;0,"TEVE Troca de PN","  &gt; ERRO CHAVE SKU&amp;PN "),"")</f>
        <v/>
      </c>
      <c r="D370" s="18" t="str">
        <f>IFERROR(IF(VLOOKUP(G370&amp;P370,'Troca PN'!A:G,5,0)&lt;&gt;0,VLOOKUP(P370,'Troca PN'!C:G,2,0),"  &gt; ERRO CHAVE SKU&amp;PN "),P370)</f>
        <v>07091734-001</v>
      </c>
      <c r="E370" s="54">
        <f>IFERROR(ROUNDUP((AC370/VLOOKUP(P370,'Huawei BUn - JDI'!B:H,4,0))*VLOOKUP(P370,'Huawei BUn - JDI'!B:H,7,0),0),
IFERROR(IF(AC370/VLOOKUP(P370,'Huawei BUn - JDI'!L:O,3,0)&lt;1,VLOOKUP(P370,'Huawei BUn - JDI'!L:O,3,0),
IFERROR(IF(AC370/VLOOKUP(P370,'Huawei BUn - JDI'!L:O,3,0)&lt;&gt;ROUND(AC370/VLOOKUP(P370,'Huawei BUn - JDI'!L:O,3,0),0),ROUNDUP(AC370/VLOOKUP(P370,'Huawei BUn - JDI'!L:O,3,0),0),AC370),AC370)),AC370))</f>
        <v>8000</v>
      </c>
      <c r="F370" s="17">
        <f>VLOOKUP(P370,'Material Unit Price List'!A:D,3,0)</f>
        <v>4.0000000000000002E-4</v>
      </c>
      <c r="G370" s="1" t="str">
        <f>TRIM(MID(N370,(FIND("]",N370)+1),
(FIND("#",N370)-1)-(FIND("]",N370))))</f>
        <v>VFF-3</v>
      </c>
      <c r="H370" s="16" t="str">
        <f>IFERROR(VLOOKUP(P370,'Huawei BUn - JDI'!B:H,1,0)&amp;" - has convertion, divide for - "&amp;VLOOKUP(P370,'Huawei BUn - JDI'!B:H,4,0),
IFERROR(VLOOKUP(P370,'Huawei BUn - JDI'!L:O,1,0)&amp;"- has MOQ of - "&amp;VLOOKUP(P370,'Huawei BUn - JDI'!L:O,3,0)," Sem Conversão"))</f>
        <v xml:space="preserve"> Sem Conversão</v>
      </c>
      <c r="J370" s="12" t="s">
        <v>4</v>
      </c>
      <c r="K370" s="9" t="b">
        <v>1</v>
      </c>
      <c r="L370" s="9" t="s">
        <v>7809</v>
      </c>
      <c r="M370" s="11" t="s">
        <v>8773</v>
      </c>
      <c r="N370" s="10" t="s">
        <v>7656</v>
      </c>
      <c r="O370" s="9" t="s">
        <v>7544</v>
      </c>
      <c r="P370" s="10" t="s">
        <v>220</v>
      </c>
      <c r="Q370" s="9" t="s">
        <v>219</v>
      </c>
      <c r="R370" s="161" t="s">
        <v>7545</v>
      </c>
      <c r="S370" s="10" t="s">
        <v>7</v>
      </c>
      <c r="T370" s="9" t="s">
        <v>7705</v>
      </c>
      <c r="U370" s="10" t="s">
        <v>1</v>
      </c>
      <c r="V370" s="9">
        <v>1000</v>
      </c>
      <c r="W370" s="10">
        <v>47</v>
      </c>
      <c r="X370" s="9" t="s">
        <v>5</v>
      </c>
      <c r="Y370" s="8">
        <v>45324</v>
      </c>
      <c r="Z370" s="7">
        <v>45262</v>
      </c>
      <c r="AA370" s="8">
        <v>45323</v>
      </c>
      <c r="AB370" s="7">
        <v>45323</v>
      </c>
      <c r="AC370" s="6">
        <v>8000</v>
      </c>
    </row>
    <row r="371" spans="1:29" hidden="1">
      <c r="A371" s="15" t="str">
        <f t="shared" ca="1" si="19"/>
        <v>Future PO</v>
      </c>
      <c r="B371" s="40" t="str">
        <f ca="1">IFERROR(IF(FIND("TAMURA",UPPER(Q371))&lt;&gt;0,"LOCAL PO &gt; 'TAMURA' ","ERRO Regra Tamura"),
IFERROR(IF(LOWER(S371)="national","Local PO",
IF(YEAR(Z371)&amp;TEXT(WEEKNUM(Z371),"00")&lt;=YEAR(TODAY())&amp;TEXT(WEEKNUM(TODAY())  +1,"00"),"PO &gt; Ok",   "Future PO")),""))</f>
        <v>Future PO</v>
      </c>
      <c r="C371" s="18" t="str">
        <f>IFERROR(IF(VLOOKUP(G371&amp;P371,'Troca PN'!A:G,5,0)&lt;&gt;0,"TEVE Troca de PN","  &gt; ERRO CHAVE SKU&amp;PN "),"")</f>
        <v/>
      </c>
      <c r="D371" s="18" t="str">
        <f>IFERROR(IF(VLOOKUP(G371&amp;P371,'Troca PN'!A:G,5,0)&lt;&gt;0,VLOOKUP(P371,'Troca PN'!C:G,2,0),"  &gt; ERRO CHAVE SKU&amp;PN "),P371)</f>
        <v>07091734-001</v>
      </c>
      <c r="E371" s="54">
        <f>IFERROR(ROUNDUP((AC371/VLOOKUP(P371,'Huawei BUn - JDI'!B:H,4,0))*VLOOKUP(P371,'Huawei BUn - JDI'!B:H,7,0),0),
IFERROR(IF(AC371/VLOOKUP(P371,'Huawei BUn - JDI'!L:O,3,0)&lt;1,VLOOKUP(P371,'Huawei BUn - JDI'!L:O,3,0),
IFERROR(IF(AC371/VLOOKUP(P371,'Huawei BUn - JDI'!L:O,3,0)&lt;&gt;ROUND(AC371/VLOOKUP(P371,'Huawei BUn - JDI'!L:O,3,0),0),ROUNDUP(AC371/VLOOKUP(P371,'Huawei BUn - JDI'!L:O,3,0),0),AC371),AC371)),AC371))</f>
        <v>8000</v>
      </c>
      <c r="F371" s="17">
        <f>VLOOKUP(P371,'Material Unit Price List'!A:D,3,0)</f>
        <v>4.0000000000000002E-4</v>
      </c>
      <c r="G371" s="1" t="str">
        <f>TRIM(MID(N371,(FIND("]",N371)+1),
(FIND("#",N371)-1)-(FIND("]",N371))))</f>
        <v>VFF-3</v>
      </c>
      <c r="H371" s="16" t="str">
        <f>IFERROR(VLOOKUP(P371,'Huawei BUn - JDI'!B:H,1,0)&amp;" - has convertion, divide for - "&amp;VLOOKUP(P371,'Huawei BUn - JDI'!B:H,4,0),
IFERROR(VLOOKUP(P371,'Huawei BUn - JDI'!L:O,1,0)&amp;"- has MOQ of - "&amp;VLOOKUP(P371,'Huawei BUn - JDI'!L:O,3,0)," Sem Conversão"))</f>
        <v xml:space="preserve"> Sem Conversão</v>
      </c>
      <c r="J371" s="12" t="s">
        <v>4</v>
      </c>
      <c r="K371" s="9" t="b">
        <v>1</v>
      </c>
      <c r="L371" s="9" t="s">
        <v>7809</v>
      </c>
      <c r="M371" s="11" t="s">
        <v>8774</v>
      </c>
      <c r="N371" s="10" t="s">
        <v>7656</v>
      </c>
      <c r="O371" s="9" t="s">
        <v>7544</v>
      </c>
      <c r="P371" s="10" t="s">
        <v>220</v>
      </c>
      <c r="Q371" s="9" t="s">
        <v>219</v>
      </c>
      <c r="R371" s="161" t="s">
        <v>7545</v>
      </c>
      <c r="S371" s="10" t="s">
        <v>7</v>
      </c>
      <c r="T371" s="9" t="s">
        <v>7705</v>
      </c>
      <c r="U371" s="10" t="s">
        <v>1</v>
      </c>
      <c r="V371" s="9">
        <v>1000</v>
      </c>
      <c r="W371" s="10">
        <v>47</v>
      </c>
      <c r="X371" s="9" t="s">
        <v>5</v>
      </c>
      <c r="Y371" s="8">
        <v>45325</v>
      </c>
      <c r="Z371" s="7">
        <v>45262</v>
      </c>
      <c r="AA371" s="8">
        <v>45323</v>
      </c>
      <c r="AB371" s="7">
        <v>45323</v>
      </c>
      <c r="AC371" s="6">
        <v>8000</v>
      </c>
    </row>
    <row r="372" spans="1:29" hidden="1">
      <c r="A372" s="15" t="str">
        <f t="shared" ca="1" si="19"/>
        <v>Future PO</v>
      </c>
      <c r="B372" s="40" t="str">
        <f ca="1">IFERROR(IF(FIND("TAMURA",UPPER(Q372))&lt;&gt;0,"LOCAL PO &gt; 'TAMURA' ","ERRO Regra Tamura"),
IFERROR(IF(LOWER(S372)="national","Local PO",
IF(YEAR(Z372)&amp;TEXT(WEEKNUM(Z372),"00")&lt;=YEAR(TODAY())&amp;TEXT(WEEKNUM(TODAY())  +1,"00"),"PO &gt; Ok",   "Future PO")),""))</f>
        <v>Future PO</v>
      </c>
      <c r="C372" s="18" t="str">
        <f>IFERROR(IF(VLOOKUP(G372&amp;P372,'Troca PN'!A:G,5,0)&lt;&gt;0,"TEVE Troca de PN","  &gt; ERRO CHAVE SKU&amp;PN "),"")</f>
        <v/>
      </c>
      <c r="D372" s="18" t="str">
        <f>IFERROR(IF(VLOOKUP(G372&amp;P372,'Troca PN'!A:G,5,0)&lt;&gt;0,VLOOKUP(P372,'Troca PN'!C:G,2,0),"  &gt; ERRO CHAVE SKU&amp;PN "),P372)</f>
        <v>07091734-001</v>
      </c>
      <c r="E372" s="54">
        <f>IFERROR(ROUNDUP((AC372/VLOOKUP(P372,'Huawei BUn - JDI'!B:H,4,0))*VLOOKUP(P372,'Huawei BUn - JDI'!B:H,7,0),0),
IFERROR(IF(AC372/VLOOKUP(P372,'Huawei BUn - JDI'!L:O,3,0)&lt;1,VLOOKUP(P372,'Huawei BUn - JDI'!L:O,3,0),
IFERROR(IF(AC372/VLOOKUP(P372,'Huawei BUn - JDI'!L:O,3,0)&lt;&gt;ROUND(AC372/VLOOKUP(P372,'Huawei BUn - JDI'!L:O,3,0),0),ROUNDUP(AC372/VLOOKUP(P372,'Huawei BUn - JDI'!L:O,3,0),0),AC372),AC372)),AC372))</f>
        <v>8000</v>
      </c>
      <c r="F372" s="17">
        <f>VLOOKUP(P372,'Material Unit Price List'!A:D,3,0)</f>
        <v>4.0000000000000002E-4</v>
      </c>
      <c r="G372" s="1" t="str">
        <f>TRIM(MID(N372,(FIND("]",N372)+1),
(FIND("#",N372)-1)-(FIND("]",N372))))</f>
        <v>VFF-3</v>
      </c>
      <c r="H372" s="16" t="str">
        <f>IFERROR(VLOOKUP(P372,'Huawei BUn - JDI'!B:H,1,0)&amp;" - has convertion, divide for - "&amp;VLOOKUP(P372,'Huawei BUn - JDI'!B:H,4,0),
IFERROR(VLOOKUP(P372,'Huawei BUn - JDI'!L:O,1,0)&amp;"- has MOQ of - "&amp;VLOOKUP(P372,'Huawei BUn - JDI'!L:O,3,0)," Sem Conversão"))</f>
        <v xml:space="preserve"> Sem Conversão</v>
      </c>
      <c r="J372" s="12" t="s">
        <v>4</v>
      </c>
      <c r="K372" s="9" t="b">
        <v>1</v>
      </c>
      <c r="L372" s="9" t="s">
        <v>7809</v>
      </c>
      <c r="M372" s="11" t="s">
        <v>8775</v>
      </c>
      <c r="N372" s="10" t="s">
        <v>7670</v>
      </c>
      <c r="O372" s="9" t="s">
        <v>7544</v>
      </c>
      <c r="P372" s="10" t="s">
        <v>220</v>
      </c>
      <c r="Q372" s="9" t="s">
        <v>219</v>
      </c>
      <c r="R372" s="161" t="s">
        <v>7545</v>
      </c>
      <c r="S372" s="10" t="s">
        <v>7</v>
      </c>
      <c r="T372" s="9" t="s">
        <v>7705</v>
      </c>
      <c r="U372" s="10" t="s">
        <v>1</v>
      </c>
      <c r="V372" s="9">
        <v>1000</v>
      </c>
      <c r="W372" s="10">
        <v>47</v>
      </c>
      <c r="X372" s="9" t="s">
        <v>5</v>
      </c>
      <c r="Y372" s="8">
        <v>45326</v>
      </c>
      <c r="Z372" s="7">
        <v>45262</v>
      </c>
      <c r="AA372" s="8">
        <v>45323</v>
      </c>
      <c r="AB372" s="7">
        <v>45323</v>
      </c>
      <c r="AC372" s="6">
        <v>8000</v>
      </c>
    </row>
    <row r="373" spans="1:29" hidden="1">
      <c r="A373" s="15" t="str">
        <f t="shared" ca="1" si="19"/>
        <v>Future PO</v>
      </c>
      <c r="B373" s="40" t="str">
        <f ca="1">IFERROR(IF(FIND("TAMURA",UPPER(Q373))&lt;&gt;0,"LOCAL PO &gt; 'TAMURA' ","ERRO Regra Tamura"),
IFERROR(IF(LOWER(S373)="national","Local PO",
IF(YEAR(Z373)&amp;TEXT(WEEKNUM(Z373),"00")&lt;=YEAR(TODAY())&amp;TEXT(WEEKNUM(TODAY())  +1,"00"),"PO &gt; Ok",   "Future PO")),""))</f>
        <v>Future PO</v>
      </c>
      <c r="C373" s="18" t="str">
        <f>IFERROR(IF(VLOOKUP(G373&amp;P373,'Troca PN'!A:G,5,0)&lt;&gt;0,"TEVE Troca de PN","  &gt; ERRO CHAVE SKU&amp;PN "),"")</f>
        <v/>
      </c>
      <c r="D373" s="18" t="str">
        <f>IFERROR(IF(VLOOKUP(G373&amp;P373,'Troca PN'!A:G,5,0)&lt;&gt;0,VLOOKUP(P373,'Troca PN'!C:G,2,0),"  &gt; ERRO CHAVE SKU&amp;PN "),P373)</f>
        <v>07091734-001</v>
      </c>
      <c r="E373" s="54">
        <f>IFERROR(ROUNDUP((AC373/VLOOKUP(P373,'Huawei BUn - JDI'!B:H,4,0))*VLOOKUP(P373,'Huawei BUn - JDI'!B:H,7,0),0),
IFERROR(IF(AC373/VLOOKUP(P373,'Huawei BUn - JDI'!L:O,3,0)&lt;1,VLOOKUP(P373,'Huawei BUn - JDI'!L:O,3,0),
IFERROR(IF(AC373/VLOOKUP(P373,'Huawei BUn - JDI'!L:O,3,0)&lt;&gt;ROUND(AC373/VLOOKUP(P373,'Huawei BUn - JDI'!L:O,3,0),0),ROUNDUP(AC373/VLOOKUP(P373,'Huawei BUn - JDI'!L:O,3,0),0),AC373),AC373)),AC373))</f>
        <v>3000</v>
      </c>
      <c r="F373" s="17">
        <f>VLOOKUP(P373,'Material Unit Price List'!A:D,3,0)</f>
        <v>4.0000000000000002E-4</v>
      </c>
      <c r="G373" s="1" t="str">
        <f>TRIM(MID(N373,(FIND("]",N373)+1),
(FIND("#",N373)-1)-(FIND("]",N373))))</f>
        <v>VFF-3</v>
      </c>
      <c r="H373" s="16" t="str">
        <f>IFERROR(VLOOKUP(P373,'Huawei BUn - JDI'!B:H,1,0)&amp;" - has convertion, divide for - "&amp;VLOOKUP(P373,'Huawei BUn - JDI'!B:H,4,0),
IFERROR(VLOOKUP(P373,'Huawei BUn - JDI'!L:O,1,0)&amp;"- has MOQ of - "&amp;VLOOKUP(P373,'Huawei BUn - JDI'!L:O,3,0)," Sem Conversão"))</f>
        <v xml:space="preserve"> Sem Conversão</v>
      </c>
      <c r="J373" s="12" t="s">
        <v>4</v>
      </c>
      <c r="K373" s="9" t="b">
        <v>1</v>
      </c>
      <c r="L373" s="9" t="s">
        <v>7809</v>
      </c>
      <c r="M373" s="11" t="s">
        <v>8776</v>
      </c>
      <c r="N373" s="10" t="s">
        <v>7670</v>
      </c>
      <c r="O373" s="9" t="s">
        <v>7544</v>
      </c>
      <c r="P373" s="10" t="s">
        <v>220</v>
      </c>
      <c r="Q373" s="9" t="s">
        <v>219</v>
      </c>
      <c r="R373" s="161" t="s">
        <v>7545</v>
      </c>
      <c r="S373" s="10" t="s">
        <v>7</v>
      </c>
      <c r="T373" s="9" t="s">
        <v>7705</v>
      </c>
      <c r="U373" s="10" t="s">
        <v>1</v>
      </c>
      <c r="V373" s="9">
        <v>1000</v>
      </c>
      <c r="W373" s="10">
        <v>47</v>
      </c>
      <c r="X373" s="9" t="s">
        <v>5</v>
      </c>
      <c r="Y373" s="8">
        <v>45327</v>
      </c>
      <c r="Z373" s="7">
        <v>45262</v>
      </c>
      <c r="AA373" s="8">
        <v>45323</v>
      </c>
      <c r="AB373" s="7">
        <v>45323</v>
      </c>
      <c r="AC373" s="6">
        <v>3000</v>
      </c>
    </row>
    <row r="374" spans="1:29" hidden="1">
      <c r="A374" s="15" t="str">
        <f t="shared" ca="1" si="19"/>
        <v>Future PO</v>
      </c>
      <c r="B374" s="40" t="str">
        <f ca="1">IFERROR(IF(FIND("TAMURA",UPPER(Q374))&lt;&gt;0,"LOCAL PO &gt; 'TAMURA' ","ERRO Regra Tamura"),
IFERROR(IF(LOWER(S374)="national","Local PO",
IF(YEAR(Z374)&amp;TEXT(WEEKNUM(Z374),"00")&lt;=YEAR(TODAY())&amp;TEXT(WEEKNUM(TODAY())  +1,"00"),"PO &gt; Ok",   "Future PO")),""))</f>
        <v>Future PO</v>
      </c>
      <c r="C374" s="18" t="str">
        <f>IFERROR(IF(VLOOKUP(G374&amp;P374,'Troca PN'!A:G,5,0)&lt;&gt;0,"TEVE Troca de PN","  &gt; ERRO CHAVE SKU&amp;PN "),"")</f>
        <v/>
      </c>
      <c r="D374" s="18" t="str">
        <f>IFERROR(IF(VLOOKUP(G374&amp;P374,'Troca PN'!A:G,5,0)&lt;&gt;0,VLOOKUP(P374,'Troca PN'!C:G,2,0),"  &gt; ERRO CHAVE SKU&amp;PN "),P374)</f>
        <v>07091734-001</v>
      </c>
      <c r="E374" s="54">
        <f>IFERROR(ROUNDUP((AC374/VLOOKUP(P374,'Huawei BUn - JDI'!B:H,4,0))*VLOOKUP(P374,'Huawei BUn - JDI'!B:H,7,0),0),
IFERROR(IF(AC374/VLOOKUP(P374,'Huawei BUn - JDI'!L:O,3,0)&lt;1,VLOOKUP(P374,'Huawei BUn - JDI'!L:O,3,0),
IFERROR(IF(AC374/VLOOKUP(P374,'Huawei BUn - JDI'!L:O,3,0)&lt;&gt;ROUND(AC374/VLOOKUP(P374,'Huawei BUn - JDI'!L:O,3,0),0),ROUNDUP(AC374/VLOOKUP(P374,'Huawei BUn - JDI'!L:O,3,0),0),AC374),AC374)),AC374))</f>
        <v>64000</v>
      </c>
      <c r="F374" s="17">
        <f>VLOOKUP(P374,'Material Unit Price List'!A:D,3,0)</f>
        <v>4.0000000000000002E-4</v>
      </c>
      <c r="G374" s="1" t="str">
        <f>TRIM(MID(N374,(FIND("]",N374)+1),
(FIND("#",N374)-1)-(FIND("]",N374))))</f>
        <v>BYF-2</v>
      </c>
      <c r="H374" s="16" t="str">
        <f>IFERROR(VLOOKUP(P374,'Huawei BUn - JDI'!B:H,1,0)&amp;" - has convertion, divide for - "&amp;VLOOKUP(P374,'Huawei BUn - JDI'!B:H,4,0),
IFERROR(VLOOKUP(P374,'Huawei BUn - JDI'!L:O,1,0)&amp;"- has MOQ of - "&amp;VLOOKUP(P374,'Huawei BUn - JDI'!L:O,3,0)," Sem Conversão"))</f>
        <v xml:space="preserve"> Sem Conversão</v>
      </c>
      <c r="J374" s="12" t="s">
        <v>4</v>
      </c>
      <c r="K374" s="9" t="b">
        <v>1</v>
      </c>
      <c r="L374" s="9" t="s">
        <v>7809</v>
      </c>
      <c r="M374" s="11" t="s">
        <v>8777</v>
      </c>
      <c r="N374" s="10" t="s">
        <v>8395</v>
      </c>
      <c r="O374" s="9" t="s">
        <v>7544</v>
      </c>
      <c r="P374" s="10" t="s">
        <v>220</v>
      </c>
      <c r="Q374" s="9" t="s">
        <v>219</v>
      </c>
      <c r="R374" s="161" t="s">
        <v>7545</v>
      </c>
      <c r="S374" s="10" t="s">
        <v>7</v>
      </c>
      <c r="T374" s="9" t="s">
        <v>7705</v>
      </c>
      <c r="U374" s="10" t="s">
        <v>1</v>
      </c>
      <c r="V374" s="9">
        <v>1000</v>
      </c>
      <c r="W374" s="10">
        <v>47</v>
      </c>
      <c r="X374" s="9" t="s">
        <v>5</v>
      </c>
      <c r="Y374" s="8">
        <v>45328</v>
      </c>
      <c r="Z374" s="7">
        <v>45248</v>
      </c>
      <c r="AA374" s="8">
        <v>45309</v>
      </c>
      <c r="AB374" s="7">
        <v>45309</v>
      </c>
      <c r="AC374" s="6">
        <v>64000</v>
      </c>
    </row>
    <row r="375" spans="1:29" hidden="1">
      <c r="A375" s="15" t="str">
        <f t="shared" ca="1" si="19"/>
        <v>Future PO</v>
      </c>
      <c r="B375" s="40" t="str">
        <f ca="1">IFERROR(IF(FIND("TAMURA",UPPER(Q375))&lt;&gt;0,"LOCAL PO &gt; 'TAMURA' ","ERRO Regra Tamura"),
IFERROR(IF(LOWER(S375)="national","Local PO",
IF(YEAR(Z375)&amp;TEXT(WEEKNUM(Z375),"00")&lt;=YEAR(TODAY())&amp;TEXT(WEEKNUM(TODAY())  +1,"00"),"PO &gt; Ok",   "Future PO")),""))</f>
        <v>Future PO</v>
      </c>
      <c r="C375" s="18" t="str">
        <f>IFERROR(IF(VLOOKUP(G375&amp;P375,'Troca PN'!A:G,5,0)&lt;&gt;0,"TEVE Troca de PN","  &gt; ERRO CHAVE SKU&amp;PN "),"")</f>
        <v/>
      </c>
      <c r="D375" s="18" t="str">
        <f>IFERROR(IF(VLOOKUP(G375&amp;P375,'Troca PN'!A:G,5,0)&lt;&gt;0,VLOOKUP(P375,'Troca PN'!C:G,2,0),"  &gt; ERRO CHAVE SKU&amp;PN "),P375)</f>
        <v>07091734-001</v>
      </c>
      <c r="E375" s="54">
        <f>IFERROR(ROUNDUP((AC375/VLOOKUP(P375,'Huawei BUn - JDI'!B:H,4,0))*VLOOKUP(P375,'Huawei BUn - JDI'!B:H,7,0),0),
IFERROR(IF(AC375/VLOOKUP(P375,'Huawei BUn - JDI'!L:O,3,0)&lt;1,VLOOKUP(P375,'Huawei BUn - JDI'!L:O,3,0),
IFERROR(IF(AC375/VLOOKUP(P375,'Huawei BUn - JDI'!L:O,3,0)&lt;&gt;ROUND(AC375/VLOOKUP(P375,'Huawei BUn - JDI'!L:O,3,0),0),ROUNDUP(AC375/VLOOKUP(P375,'Huawei BUn - JDI'!L:O,3,0),0),AC375),AC375)),AC375))</f>
        <v>32000</v>
      </c>
      <c r="F375" s="17">
        <f>VLOOKUP(P375,'Material Unit Price List'!A:D,3,0)</f>
        <v>4.0000000000000002E-4</v>
      </c>
      <c r="G375" s="1" t="str">
        <f>TRIM(MID(N375,(FIND("]",N375)+1),
(FIND("#",N375)-1)-(FIND("]",N375))))</f>
        <v>BYF-2</v>
      </c>
      <c r="H375" s="16" t="str">
        <f>IFERROR(VLOOKUP(P375,'Huawei BUn - JDI'!B:H,1,0)&amp;" - has convertion, divide for - "&amp;VLOOKUP(P375,'Huawei BUn - JDI'!B:H,4,0),
IFERROR(VLOOKUP(P375,'Huawei BUn - JDI'!L:O,1,0)&amp;"- has MOQ of - "&amp;VLOOKUP(P375,'Huawei BUn - JDI'!L:O,3,0)," Sem Conversão"))</f>
        <v xml:space="preserve"> Sem Conversão</v>
      </c>
      <c r="J375" s="12" t="s">
        <v>4</v>
      </c>
      <c r="K375" s="9" t="b">
        <v>1</v>
      </c>
      <c r="L375" s="9" t="s">
        <v>7809</v>
      </c>
      <c r="M375" s="11" t="s">
        <v>8778</v>
      </c>
      <c r="N375" s="10" t="s">
        <v>8393</v>
      </c>
      <c r="O375" s="9" t="s">
        <v>7544</v>
      </c>
      <c r="P375" s="10" t="s">
        <v>220</v>
      </c>
      <c r="Q375" s="9" t="s">
        <v>219</v>
      </c>
      <c r="R375" s="161" t="s">
        <v>7545</v>
      </c>
      <c r="S375" s="10" t="s">
        <v>7</v>
      </c>
      <c r="T375" s="9" t="s">
        <v>7705</v>
      </c>
      <c r="U375" s="10" t="s">
        <v>1</v>
      </c>
      <c r="V375" s="9">
        <v>1000</v>
      </c>
      <c r="W375" s="10">
        <v>47</v>
      </c>
      <c r="X375" s="9" t="s">
        <v>5</v>
      </c>
      <c r="Y375" s="8">
        <v>45329</v>
      </c>
      <c r="Z375" s="7">
        <v>45248</v>
      </c>
      <c r="AA375" s="8">
        <v>45309</v>
      </c>
      <c r="AB375" s="7">
        <v>45309</v>
      </c>
      <c r="AC375" s="6">
        <v>32000</v>
      </c>
    </row>
    <row r="376" spans="1:29" hidden="1">
      <c r="A376" s="15" t="str">
        <f t="shared" ca="1" si="19"/>
        <v>Future PO</v>
      </c>
      <c r="B376" s="40" t="str">
        <f ca="1">IFERROR(IF(FIND("TAMURA",UPPER(Q376))&lt;&gt;0,"LOCAL PO &gt; 'TAMURA' ","ERRO Regra Tamura"),
IFERROR(IF(LOWER(S376)="national","Local PO",
IF(YEAR(Z376)&amp;TEXT(WEEKNUM(Z376),"00")&lt;=YEAR(TODAY())&amp;TEXT(WEEKNUM(TODAY())  +1,"00"),"PO &gt; Ok",   "Future PO")),""))</f>
        <v>Future PO</v>
      </c>
      <c r="C376" s="18" t="str">
        <f>IFERROR(IF(VLOOKUP(G376&amp;P376,'Troca PN'!A:G,5,0)&lt;&gt;0,"TEVE Troca de PN","  &gt; ERRO CHAVE SKU&amp;PN "),"")</f>
        <v/>
      </c>
      <c r="D376" s="18" t="str">
        <f>IFERROR(IF(VLOOKUP(G376&amp;P376,'Troca PN'!A:G,5,0)&lt;&gt;0,VLOOKUP(P376,'Troca PN'!C:G,2,0),"  &gt; ERRO CHAVE SKU&amp;PN "),P376)</f>
        <v>07091734-001</v>
      </c>
      <c r="E376" s="54">
        <f>IFERROR(ROUNDUP((AC376/VLOOKUP(P376,'Huawei BUn - JDI'!B:H,4,0))*VLOOKUP(P376,'Huawei BUn - JDI'!B:H,7,0),0),
IFERROR(IF(AC376/VLOOKUP(P376,'Huawei BUn - JDI'!L:O,3,0)&lt;1,VLOOKUP(P376,'Huawei BUn - JDI'!L:O,3,0),
IFERROR(IF(AC376/VLOOKUP(P376,'Huawei BUn - JDI'!L:O,3,0)&lt;&gt;ROUND(AC376/VLOOKUP(P376,'Huawei BUn - JDI'!L:O,3,0),0),ROUNDUP(AC376/VLOOKUP(P376,'Huawei BUn - JDI'!L:O,3,0),0),AC376),AC376)),AC376))</f>
        <v>150000</v>
      </c>
      <c r="F376" s="17">
        <f>VLOOKUP(P376,'Material Unit Price List'!A:D,3,0)</f>
        <v>4.0000000000000002E-4</v>
      </c>
      <c r="G376" s="1" t="str">
        <f>TRIM(MID(N376,(FIND("]",N376)+1),
(FIND("#",N376)-1)-(FIND("]",N376))))</f>
        <v>737-4</v>
      </c>
      <c r="H376" s="16" t="str">
        <f>IFERROR(VLOOKUP(P376,'Huawei BUn - JDI'!B:H,1,0)&amp;" - has convertion, divide for - "&amp;VLOOKUP(P376,'Huawei BUn - JDI'!B:H,4,0),
IFERROR(VLOOKUP(P376,'Huawei BUn - JDI'!L:O,1,0)&amp;"- has MOQ of - "&amp;VLOOKUP(P376,'Huawei BUn - JDI'!L:O,3,0)," Sem Conversão"))</f>
        <v xml:space="preserve"> Sem Conversão</v>
      </c>
      <c r="J376" s="12" t="s">
        <v>4</v>
      </c>
      <c r="K376" s="9" t="b">
        <v>1</v>
      </c>
      <c r="L376" s="9" t="s">
        <v>7809</v>
      </c>
      <c r="M376" s="11" t="s">
        <v>8779</v>
      </c>
      <c r="N376" s="10" t="s">
        <v>8391</v>
      </c>
      <c r="O376" s="9" t="s">
        <v>7544</v>
      </c>
      <c r="P376" s="10" t="s">
        <v>220</v>
      </c>
      <c r="Q376" s="9" t="s">
        <v>219</v>
      </c>
      <c r="R376" s="161" t="s">
        <v>7545</v>
      </c>
      <c r="S376" s="10" t="s">
        <v>7</v>
      </c>
      <c r="T376" s="9" t="s">
        <v>7705</v>
      </c>
      <c r="U376" s="10" t="s">
        <v>1</v>
      </c>
      <c r="V376" s="9">
        <v>1000</v>
      </c>
      <c r="W376" s="10">
        <v>47</v>
      </c>
      <c r="X376" s="9" t="s">
        <v>5</v>
      </c>
      <c r="Y376" s="8">
        <v>45330</v>
      </c>
      <c r="Z376" s="7">
        <v>45248</v>
      </c>
      <c r="AA376" s="8">
        <v>45309</v>
      </c>
      <c r="AB376" s="7">
        <v>45309</v>
      </c>
      <c r="AC376" s="6">
        <v>150000</v>
      </c>
    </row>
    <row r="377" spans="1:29" hidden="1">
      <c r="A377" s="15" t="str">
        <f t="shared" ca="1" si="19"/>
        <v>Future PO</v>
      </c>
      <c r="B377" s="40" t="str">
        <f ca="1">IFERROR(IF(FIND("TAMURA",UPPER(Q377))&lt;&gt;0,"LOCAL PO &gt; 'TAMURA' ","ERRO Regra Tamura"),
IFERROR(IF(LOWER(S377)="national","Local PO",
IF(YEAR(Z377)&amp;TEXT(WEEKNUM(Z377),"00")&lt;=YEAR(TODAY())&amp;TEXT(WEEKNUM(TODAY())  +1,"00"),"PO &gt; Ok",   "Future PO")),""))</f>
        <v>Future PO</v>
      </c>
      <c r="C377" s="18" t="str">
        <f>IFERROR(IF(VLOOKUP(G377&amp;P377,'Troca PN'!A:G,5,0)&lt;&gt;0,"TEVE Troca de PN","  &gt; ERRO CHAVE SKU&amp;PN "),"")</f>
        <v/>
      </c>
      <c r="D377" s="18" t="str">
        <f>IFERROR(IF(VLOOKUP(G377&amp;P377,'Troca PN'!A:G,5,0)&lt;&gt;0,VLOOKUP(P377,'Troca PN'!C:G,2,0),"  &gt; ERRO CHAVE SKU&amp;PN "),P377)</f>
        <v>07091734-001</v>
      </c>
      <c r="E377" s="54">
        <f>IFERROR(ROUNDUP((AC377/VLOOKUP(P377,'Huawei BUn - JDI'!B:H,4,0))*VLOOKUP(P377,'Huawei BUn - JDI'!B:H,7,0),0),
IFERROR(IF(AC377/VLOOKUP(P377,'Huawei BUn - JDI'!L:O,3,0)&lt;1,VLOOKUP(P377,'Huawei BUn - JDI'!L:O,3,0),
IFERROR(IF(AC377/VLOOKUP(P377,'Huawei BUn - JDI'!L:O,3,0)&lt;&gt;ROUND(AC377/VLOOKUP(P377,'Huawei BUn - JDI'!L:O,3,0),0),ROUNDUP(AC377/VLOOKUP(P377,'Huawei BUn - JDI'!L:O,3,0),0),AC377),AC377)),AC377))</f>
        <v>18000</v>
      </c>
      <c r="F377" s="17">
        <f>VLOOKUP(P377,'Material Unit Price List'!A:D,3,0)</f>
        <v>4.0000000000000002E-4</v>
      </c>
      <c r="G377" s="1" t="str">
        <f>TRIM(MID(N377,(FIND("]",N377)+1),
(FIND("#",N377)-1)-(FIND("]",N377))))</f>
        <v>PFF-4</v>
      </c>
      <c r="H377" s="16" t="str">
        <f>IFERROR(VLOOKUP(P377,'Huawei BUn - JDI'!B:H,1,0)&amp;" - has convertion, divide for - "&amp;VLOOKUP(P377,'Huawei BUn - JDI'!B:H,4,0),
IFERROR(VLOOKUP(P377,'Huawei BUn - JDI'!L:O,1,0)&amp;"- has MOQ of - "&amp;VLOOKUP(P377,'Huawei BUn - JDI'!L:O,3,0)," Sem Conversão"))</f>
        <v xml:space="preserve"> Sem Conversão</v>
      </c>
      <c r="J377" s="12" t="s">
        <v>4</v>
      </c>
      <c r="K377" s="9" t="b">
        <v>1</v>
      </c>
      <c r="L377" s="9" t="s">
        <v>7809</v>
      </c>
      <c r="M377" s="11" t="s">
        <v>8780</v>
      </c>
      <c r="N377" s="10" t="s">
        <v>8411</v>
      </c>
      <c r="O377" s="9" t="s">
        <v>7544</v>
      </c>
      <c r="P377" s="10" t="s">
        <v>220</v>
      </c>
      <c r="Q377" s="9" t="s">
        <v>219</v>
      </c>
      <c r="R377" s="161" t="s">
        <v>7545</v>
      </c>
      <c r="S377" s="10" t="s">
        <v>7</v>
      </c>
      <c r="T377" s="9" t="s">
        <v>7705</v>
      </c>
      <c r="U377" s="10" t="s">
        <v>1</v>
      </c>
      <c r="V377" s="9">
        <v>1000</v>
      </c>
      <c r="W377" s="10">
        <v>47</v>
      </c>
      <c r="X377" s="9" t="s">
        <v>5</v>
      </c>
      <c r="Y377" s="8">
        <v>45331</v>
      </c>
      <c r="Z377" s="7">
        <v>45262</v>
      </c>
      <c r="AA377" s="8">
        <v>45323</v>
      </c>
      <c r="AB377" s="7">
        <v>45323</v>
      </c>
      <c r="AC377" s="6">
        <v>18000</v>
      </c>
    </row>
    <row r="378" spans="1:29" hidden="1">
      <c r="A378" s="15" t="str">
        <f t="shared" ca="1" si="19"/>
        <v>Future PO</v>
      </c>
      <c r="B378" s="40" t="str">
        <f ca="1">IFERROR(IF(FIND("TAMURA",UPPER(Q378))&lt;&gt;0,"LOCAL PO &gt; 'TAMURA' ","ERRO Regra Tamura"),
IFERROR(IF(LOWER(S378)="national","Local PO",
IF(YEAR(Z378)&amp;TEXT(WEEKNUM(Z378),"00")&lt;=YEAR(TODAY())&amp;TEXT(WEEKNUM(TODAY())  +1,"00"),"PO &gt; Ok",   "Future PO")),""))</f>
        <v>Future PO</v>
      </c>
      <c r="C378" s="18" t="str">
        <f>IFERROR(IF(VLOOKUP(G378&amp;P378,'Troca PN'!A:G,5,0)&lt;&gt;0,"TEVE Troca de PN","  &gt; ERRO CHAVE SKU&amp;PN "),"")</f>
        <v/>
      </c>
      <c r="D378" s="18" t="str">
        <f>IFERROR(IF(VLOOKUP(G378&amp;P378,'Troca PN'!A:G,5,0)&lt;&gt;0,VLOOKUP(P378,'Troca PN'!C:G,2,0),"  &gt; ERRO CHAVE SKU&amp;PN "),P378)</f>
        <v>07091734-001</v>
      </c>
      <c r="E378" s="54">
        <f>IFERROR(ROUNDUP((AC378/VLOOKUP(P378,'Huawei BUn - JDI'!B:H,4,0))*VLOOKUP(P378,'Huawei BUn - JDI'!B:H,7,0),0),
IFERROR(IF(AC378/VLOOKUP(P378,'Huawei BUn - JDI'!L:O,3,0)&lt;1,VLOOKUP(P378,'Huawei BUn - JDI'!L:O,3,0),
IFERROR(IF(AC378/VLOOKUP(P378,'Huawei BUn - JDI'!L:O,3,0)&lt;&gt;ROUND(AC378/VLOOKUP(P378,'Huawei BUn - JDI'!L:O,3,0),0),ROUNDUP(AC378/VLOOKUP(P378,'Huawei BUn - JDI'!L:O,3,0),0),AC378),AC378)),AC378))</f>
        <v>54000</v>
      </c>
      <c r="F378" s="17">
        <f>VLOOKUP(P378,'Material Unit Price List'!A:D,3,0)</f>
        <v>4.0000000000000002E-4</v>
      </c>
      <c r="G378" s="1" t="str">
        <f>TRIM(MID(N378,(FIND("]",N378)+1),
(FIND("#",N378)-1)-(FIND("]",N378))))</f>
        <v>BSJ-4</v>
      </c>
      <c r="H378" s="16" t="str">
        <f>IFERROR(VLOOKUP(P378,'Huawei BUn - JDI'!B:H,1,0)&amp;" - has convertion, divide for - "&amp;VLOOKUP(P378,'Huawei BUn - JDI'!B:H,4,0),
IFERROR(VLOOKUP(P378,'Huawei BUn - JDI'!L:O,1,0)&amp;"- has MOQ of - "&amp;VLOOKUP(P378,'Huawei BUn - JDI'!L:O,3,0)," Sem Conversão"))</f>
        <v xml:space="preserve"> Sem Conversão</v>
      </c>
      <c r="J378" s="12" t="s">
        <v>4</v>
      </c>
      <c r="K378" s="9" t="b">
        <v>1</v>
      </c>
      <c r="L378" s="9" t="s">
        <v>7809</v>
      </c>
      <c r="M378" s="11" t="s">
        <v>8781</v>
      </c>
      <c r="N378" s="10" t="s">
        <v>7658</v>
      </c>
      <c r="O378" s="9" t="s">
        <v>7544</v>
      </c>
      <c r="P378" s="10" t="s">
        <v>220</v>
      </c>
      <c r="Q378" s="9" t="s">
        <v>219</v>
      </c>
      <c r="R378" s="161" t="s">
        <v>7545</v>
      </c>
      <c r="S378" s="10" t="s">
        <v>7</v>
      </c>
      <c r="T378" s="9" t="s">
        <v>7705</v>
      </c>
      <c r="U378" s="10" t="s">
        <v>1</v>
      </c>
      <c r="V378" s="9">
        <v>1000</v>
      </c>
      <c r="W378" s="10">
        <v>47</v>
      </c>
      <c r="X378" s="9" t="s">
        <v>5</v>
      </c>
      <c r="Y378" s="8">
        <v>45332</v>
      </c>
      <c r="Z378" s="7">
        <v>45262</v>
      </c>
      <c r="AA378" s="8">
        <v>45323</v>
      </c>
      <c r="AB378" s="7">
        <v>45323</v>
      </c>
      <c r="AC378" s="6">
        <v>54000</v>
      </c>
    </row>
    <row r="379" spans="1:29" hidden="1">
      <c r="A379" s="15" t="str">
        <f t="shared" ca="1" si="19"/>
        <v>Future PO</v>
      </c>
      <c r="B379" s="40" t="str">
        <f ca="1">IFERROR(IF(FIND("TAMURA",UPPER(Q379))&lt;&gt;0,"LOCAL PO &gt; 'TAMURA' ","ERRO Regra Tamura"),
IFERROR(IF(LOWER(S379)="national","Local PO",
IF(YEAR(Z379)&amp;TEXT(WEEKNUM(Z379),"00")&lt;=YEAR(TODAY())&amp;TEXT(WEEKNUM(TODAY())  +1,"00"),"PO &gt; Ok",   "Future PO")),""))</f>
        <v>Future PO</v>
      </c>
      <c r="C379" s="18" t="str">
        <f>IFERROR(IF(VLOOKUP(G379&amp;P379,'Troca PN'!A:G,5,0)&lt;&gt;0,"TEVE Troca de PN","  &gt; ERRO CHAVE SKU&amp;PN "),"")</f>
        <v/>
      </c>
      <c r="D379" s="18" t="str">
        <f>IFERROR(IF(VLOOKUP(G379&amp;P379,'Troca PN'!A:G,5,0)&lt;&gt;0,VLOOKUP(P379,'Troca PN'!C:G,2,0),"  &gt; ERRO CHAVE SKU&amp;PN "),P379)</f>
        <v>07091734-001</v>
      </c>
      <c r="E379" s="54">
        <f>IFERROR(ROUNDUP((AC379/VLOOKUP(P379,'Huawei BUn - JDI'!B:H,4,0))*VLOOKUP(P379,'Huawei BUn - JDI'!B:H,7,0),0),
IFERROR(IF(AC379/VLOOKUP(P379,'Huawei BUn - JDI'!L:O,3,0)&lt;1,VLOOKUP(P379,'Huawei BUn - JDI'!L:O,3,0),
IFERROR(IF(AC379/VLOOKUP(P379,'Huawei BUn - JDI'!L:O,3,0)&lt;&gt;ROUND(AC379/VLOOKUP(P379,'Huawei BUn - JDI'!L:O,3,0),0),ROUNDUP(AC379/VLOOKUP(P379,'Huawei BUn - JDI'!L:O,3,0),0),AC379),AC379)),AC379))</f>
        <v>54000</v>
      </c>
      <c r="F379" s="17">
        <f>VLOOKUP(P379,'Material Unit Price List'!A:D,3,0)</f>
        <v>4.0000000000000002E-4</v>
      </c>
      <c r="G379" s="1" t="str">
        <f>TRIM(MID(N379,(FIND("]",N379)+1),
(FIND("#",N379)-1)-(FIND("]",N379))))</f>
        <v>BSJ-4</v>
      </c>
      <c r="H379" s="16" t="str">
        <f>IFERROR(VLOOKUP(P379,'Huawei BUn - JDI'!B:H,1,0)&amp;" - has convertion, divide for - "&amp;VLOOKUP(P379,'Huawei BUn - JDI'!B:H,4,0),
IFERROR(VLOOKUP(P379,'Huawei BUn - JDI'!L:O,1,0)&amp;"- has MOQ of - "&amp;VLOOKUP(P379,'Huawei BUn - JDI'!L:O,3,0)," Sem Conversão"))</f>
        <v xml:space="preserve"> Sem Conversão</v>
      </c>
      <c r="J379" s="12" t="s">
        <v>4</v>
      </c>
      <c r="K379" s="9" t="b">
        <v>1</v>
      </c>
      <c r="L379" s="9" t="s">
        <v>7809</v>
      </c>
      <c r="M379" s="11" t="s">
        <v>8782</v>
      </c>
      <c r="N379" s="10" t="s">
        <v>7677</v>
      </c>
      <c r="O379" s="9" t="s">
        <v>7544</v>
      </c>
      <c r="P379" s="10" t="s">
        <v>220</v>
      </c>
      <c r="Q379" s="9" t="s">
        <v>219</v>
      </c>
      <c r="R379" s="161" t="s">
        <v>7545</v>
      </c>
      <c r="S379" s="10" t="s">
        <v>7</v>
      </c>
      <c r="T379" s="9" t="s">
        <v>7705</v>
      </c>
      <c r="U379" s="10" t="s">
        <v>1</v>
      </c>
      <c r="V379" s="9">
        <v>1000</v>
      </c>
      <c r="W379" s="10">
        <v>47</v>
      </c>
      <c r="X379" s="9" t="s">
        <v>5</v>
      </c>
      <c r="Y379" s="8">
        <v>45333</v>
      </c>
      <c r="Z379" s="7">
        <v>45262</v>
      </c>
      <c r="AA379" s="8">
        <v>45323</v>
      </c>
      <c r="AB379" s="7">
        <v>45323</v>
      </c>
      <c r="AC379" s="6">
        <v>54000</v>
      </c>
    </row>
    <row r="380" spans="1:29" hidden="1">
      <c r="A380" s="15" t="str">
        <f t="shared" ca="1" si="19"/>
        <v>Future PO</v>
      </c>
      <c r="B380" s="40" t="str">
        <f ca="1">IFERROR(IF(FIND("TAMURA",UPPER(Q380))&lt;&gt;0,"LOCAL PO &gt; 'TAMURA' ","ERRO Regra Tamura"),
IFERROR(IF(LOWER(S380)="national","Local PO",
IF(YEAR(Z380)&amp;TEXT(WEEKNUM(Z380),"00")&lt;=YEAR(TODAY())&amp;TEXT(WEEKNUM(TODAY())  +1,"00"),"PO &gt; Ok",   "Future PO")),""))</f>
        <v>Future PO</v>
      </c>
      <c r="C380" s="18" t="str">
        <f>IFERROR(IF(VLOOKUP(G380&amp;P380,'Troca PN'!A:G,5,0)&lt;&gt;0,"TEVE Troca de PN","  &gt; ERRO CHAVE SKU&amp;PN "),"")</f>
        <v/>
      </c>
      <c r="D380" s="18" t="str">
        <f>IFERROR(IF(VLOOKUP(G380&amp;P380,'Troca PN'!A:G,5,0)&lt;&gt;0,VLOOKUP(P380,'Troca PN'!C:G,2,0),"  &gt; ERRO CHAVE SKU&amp;PN "),P380)</f>
        <v>07091734-001</v>
      </c>
      <c r="E380" s="54">
        <f>IFERROR(ROUNDUP((AC380/VLOOKUP(P380,'Huawei BUn - JDI'!B:H,4,0))*VLOOKUP(P380,'Huawei BUn - JDI'!B:H,7,0),0),
IFERROR(IF(AC380/VLOOKUP(P380,'Huawei BUn - JDI'!L:O,3,0)&lt;1,VLOOKUP(P380,'Huawei BUn - JDI'!L:O,3,0),
IFERROR(IF(AC380/VLOOKUP(P380,'Huawei BUn - JDI'!L:O,3,0)&lt;&gt;ROUND(AC380/VLOOKUP(P380,'Huawei BUn - JDI'!L:O,3,0),0),ROUNDUP(AC380/VLOOKUP(P380,'Huawei BUn - JDI'!L:O,3,0),0),AC380),AC380)),AC380))</f>
        <v>3041</v>
      </c>
      <c r="F380" s="17">
        <f>VLOOKUP(P380,'Material Unit Price List'!A:D,3,0)</f>
        <v>4.0000000000000002E-4</v>
      </c>
      <c r="G380" s="1" t="str">
        <f>TRIM(MID(N380,(FIND("]",N380)+1),
(FIND("#",N380)-1)-(FIND("]",N380))))</f>
        <v>TVH-3</v>
      </c>
      <c r="H380" s="16" t="str">
        <f>IFERROR(VLOOKUP(P380,'Huawei BUn - JDI'!B:H,1,0)&amp;" - has convertion, divide for - "&amp;VLOOKUP(P380,'Huawei BUn - JDI'!B:H,4,0),
IFERROR(VLOOKUP(P380,'Huawei BUn - JDI'!L:O,1,0)&amp;"- has MOQ of - "&amp;VLOOKUP(P380,'Huawei BUn - JDI'!L:O,3,0)," Sem Conversão"))</f>
        <v xml:space="preserve"> Sem Conversão</v>
      </c>
      <c r="J380" s="12" t="s">
        <v>4</v>
      </c>
      <c r="K380" s="9" t="b">
        <v>1</v>
      </c>
      <c r="L380" s="9" t="s">
        <v>7809</v>
      </c>
      <c r="M380" s="11" t="s">
        <v>8783</v>
      </c>
      <c r="N380" s="10" t="s">
        <v>7667</v>
      </c>
      <c r="O380" s="9" t="s">
        <v>7544</v>
      </c>
      <c r="P380" s="10" t="s">
        <v>220</v>
      </c>
      <c r="Q380" s="9" t="s">
        <v>219</v>
      </c>
      <c r="R380" s="161" t="s">
        <v>7545</v>
      </c>
      <c r="S380" s="10" t="s">
        <v>7</v>
      </c>
      <c r="T380" s="9" t="s">
        <v>7705</v>
      </c>
      <c r="U380" s="10" t="s">
        <v>1</v>
      </c>
      <c r="V380" s="9">
        <v>1000</v>
      </c>
      <c r="W380" s="10">
        <v>47</v>
      </c>
      <c r="X380" s="9" t="s">
        <v>5</v>
      </c>
      <c r="Y380" s="8">
        <v>45323</v>
      </c>
      <c r="Z380" s="7">
        <v>45262</v>
      </c>
      <c r="AA380" s="8">
        <v>45323</v>
      </c>
      <c r="AB380" s="7">
        <v>45323</v>
      </c>
      <c r="AC380" s="6">
        <v>3041</v>
      </c>
    </row>
    <row r="381" spans="1:29" hidden="1">
      <c r="A381" s="15" t="str">
        <f t="shared" ca="1" si="19"/>
        <v>Future PO</v>
      </c>
      <c r="B381" s="40" t="str">
        <f ca="1">IFERROR(IF(FIND("TAMURA",UPPER(Q381))&lt;&gt;0,"LOCAL PO &gt; 'TAMURA' ","ERRO Regra Tamura"),
IFERROR(IF(LOWER(S381)="national","Local PO",
IF(YEAR(Z381)&amp;TEXT(WEEKNUM(Z381),"00")&lt;=YEAR(TODAY())&amp;TEXT(WEEKNUM(TODAY())  +1,"00"),"PO &gt; Ok",   "Future PO")),""))</f>
        <v>Future PO</v>
      </c>
      <c r="C381" s="18" t="str">
        <f>IFERROR(IF(VLOOKUP(G381&amp;P381,'Troca PN'!A:G,5,0)&lt;&gt;0,"TEVE Troca de PN","  &gt; ERRO CHAVE SKU&amp;PN "),"")</f>
        <v/>
      </c>
      <c r="D381" s="18" t="str">
        <f>IFERROR(IF(VLOOKUP(G381&amp;P381,'Troca PN'!A:G,5,0)&lt;&gt;0,VLOOKUP(P381,'Troca PN'!C:G,2,0),"  &gt; ERRO CHAVE SKU&amp;PN "),P381)</f>
        <v>07091735-001</v>
      </c>
      <c r="E381" s="54">
        <f>IFERROR(ROUNDUP((AC381/VLOOKUP(P381,'Huawei BUn - JDI'!B:H,4,0))*VLOOKUP(P381,'Huawei BUn - JDI'!B:H,7,0),0),
IFERROR(IF(AC381/VLOOKUP(P381,'Huawei BUn - JDI'!L:O,3,0)&lt;1,VLOOKUP(P381,'Huawei BUn - JDI'!L:O,3,0),
IFERROR(IF(AC381/VLOOKUP(P381,'Huawei BUn - JDI'!L:O,3,0)&lt;&gt;ROUND(AC381/VLOOKUP(P381,'Huawei BUn - JDI'!L:O,3,0),0),ROUNDUP(AC381/VLOOKUP(P381,'Huawei BUn - JDI'!L:O,3,0),0),AC381),AC381)),AC381))</f>
        <v>1000</v>
      </c>
      <c r="F381" s="17">
        <f>VLOOKUP(P381,'Material Unit Price List'!A:D,3,0)</f>
        <v>5.0000000000000001E-4</v>
      </c>
      <c r="G381" s="1" t="str">
        <f>TRIM(MID(N381,(FIND("]",N381)+1),
(FIND("#",N381)-1)-(FIND("]",N381))))</f>
        <v>VFF-3</v>
      </c>
      <c r="H381" s="16" t="str">
        <f>IFERROR(VLOOKUP(P381,'Huawei BUn - JDI'!B:H,1,0)&amp;" - has convertion, divide for - "&amp;VLOOKUP(P381,'Huawei BUn - JDI'!B:H,4,0),
IFERROR(VLOOKUP(P381,'Huawei BUn - JDI'!L:O,1,0)&amp;"- has MOQ of - "&amp;VLOOKUP(P381,'Huawei BUn - JDI'!L:O,3,0)," Sem Conversão"))</f>
        <v xml:space="preserve"> Sem Conversão</v>
      </c>
      <c r="J381" s="12" t="s">
        <v>4</v>
      </c>
      <c r="K381" s="9" t="b">
        <v>1</v>
      </c>
      <c r="L381" s="9" t="s">
        <v>7810</v>
      </c>
      <c r="M381" s="11" t="s">
        <v>8784</v>
      </c>
      <c r="N381" s="10" t="s">
        <v>7656</v>
      </c>
      <c r="O381" s="9" t="s">
        <v>7544</v>
      </c>
      <c r="P381" s="10" t="s">
        <v>2232</v>
      </c>
      <c r="Q381" s="9" t="s">
        <v>2233</v>
      </c>
      <c r="R381" s="161" t="s">
        <v>7545</v>
      </c>
      <c r="S381" s="10" t="s">
        <v>7</v>
      </c>
      <c r="T381" s="9" t="s">
        <v>7705</v>
      </c>
      <c r="U381" s="10" t="s">
        <v>1</v>
      </c>
      <c r="V381" s="9">
        <v>1000</v>
      </c>
      <c r="W381" s="10">
        <v>47</v>
      </c>
      <c r="X381" s="9" t="s">
        <v>5</v>
      </c>
      <c r="Y381" s="8">
        <v>45325</v>
      </c>
      <c r="Z381" s="7">
        <v>45262</v>
      </c>
      <c r="AA381" s="8">
        <v>45323</v>
      </c>
      <c r="AB381" s="7">
        <v>45323</v>
      </c>
      <c r="AC381" s="6">
        <v>1000</v>
      </c>
    </row>
    <row r="382" spans="1:29" hidden="1">
      <c r="A382" s="15" t="str">
        <f t="shared" ca="1" si="19"/>
        <v>Future PO</v>
      </c>
      <c r="B382" s="40" t="str">
        <f ca="1">IFERROR(IF(FIND("TAMURA",UPPER(Q382))&lt;&gt;0,"LOCAL PO &gt; 'TAMURA' ","ERRO Regra Tamura"),
IFERROR(IF(LOWER(S382)="national","Local PO",
IF(YEAR(Z382)&amp;TEXT(WEEKNUM(Z382),"00")&lt;=YEAR(TODAY())&amp;TEXT(WEEKNUM(TODAY())  +1,"00"),"PO &gt; Ok",   "Future PO")),""))</f>
        <v>Future PO</v>
      </c>
      <c r="C382" s="18" t="str">
        <f>IFERROR(IF(VLOOKUP(G382&amp;P382,'Troca PN'!A:G,5,0)&lt;&gt;0,"TEVE Troca de PN","  &gt; ERRO CHAVE SKU&amp;PN "),"")</f>
        <v/>
      </c>
      <c r="D382" s="18" t="str">
        <f>IFERROR(IF(VLOOKUP(G382&amp;P382,'Troca PN'!A:G,5,0)&lt;&gt;0,VLOOKUP(P382,'Troca PN'!C:G,2,0),"  &gt; ERRO CHAVE SKU&amp;PN "),P382)</f>
        <v>07091735-001</v>
      </c>
      <c r="E382" s="54">
        <f>IFERROR(ROUNDUP((AC382/VLOOKUP(P382,'Huawei BUn - JDI'!B:H,4,0))*VLOOKUP(P382,'Huawei BUn - JDI'!B:H,7,0),0),
IFERROR(IF(AC382/VLOOKUP(P382,'Huawei BUn - JDI'!L:O,3,0)&lt;1,VLOOKUP(P382,'Huawei BUn - JDI'!L:O,3,0),
IFERROR(IF(AC382/VLOOKUP(P382,'Huawei BUn - JDI'!L:O,3,0)&lt;&gt;ROUND(AC382/VLOOKUP(P382,'Huawei BUn - JDI'!L:O,3,0),0),ROUNDUP(AC382/VLOOKUP(P382,'Huawei BUn - JDI'!L:O,3,0),0),AC382),AC382)),AC382))</f>
        <v>8000</v>
      </c>
      <c r="F382" s="17">
        <f>VLOOKUP(P382,'Material Unit Price List'!A:D,3,0)</f>
        <v>5.0000000000000001E-4</v>
      </c>
      <c r="G382" s="1" t="str">
        <f>TRIM(MID(N382,(FIND("]",N382)+1),
(FIND("#",N382)-1)-(FIND("]",N382))))</f>
        <v>BYF-2</v>
      </c>
      <c r="H382" s="16" t="str">
        <f>IFERROR(VLOOKUP(P382,'Huawei BUn - JDI'!B:H,1,0)&amp;" - has convertion, divide for - "&amp;VLOOKUP(P382,'Huawei BUn - JDI'!B:H,4,0),
IFERROR(VLOOKUP(P382,'Huawei BUn - JDI'!L:O,1,0)&amp;"- has MOQ of - "&amp;VLOOKUP(P382,'Huawei BUn - JDI'!L:O,3,0)," Sem Conversão"))</f>
        <v xml:space="preserve"> Sem Conversão</v>
      </c>
      <c r="J382" s="12" t="s">
        <v>4</v>
      </c>
      <c r="K382" s="9" t="b">
        <v>1</v>
      </c>
      <c r="L382" s="9" t="s">
        <v>7810</v>
      </c>
      <c r="M382" s="11" t="s">
        <v>8785</v>
      </c>
      <c r="N382" s="10" t="s">
        <v>8395</v>
      </c>
      <c r="O382" s="9" t="s">
        <v>7544</v>
      </c>
      <c r="P382" s="10" t="s">
        <v>2232</v>
      </c>
      <c r="Q382" s="9" t="s">
        <v>2233</v>
      </c>
      <c r="R382" s="161" t="s">
        <v>7545</v>
      </c>
      <c r="S382" s="10" t="s">
        <v>7</v>
      </c>
      <c r="T382" s="9" t="s">
        <v>7705</v>
      </c>
      <c r="U382" s="10" t="s">
        <v>1</v>
      </c>
      <c r="V382" s="9">
        <v>1000</v>
      </c>
      <c r="W382" s="10">
        <v>47</v>
      </c>
      <c r="X382" s="9" t="s">
        <v>5</v>
      </c>
      <c r="Y382" s="8">
        <v>45328</v>
      </c>
      <c r="Z382" s="7">
        <v>45248</v>
      </c>
      <c r="AA382" s="8">
        <v>45309</v>
      </c>
      <c r="AB382" s="7">
        <v>45309</v>
      </c>
      <c r="AC382" s="6">
        <v>8000</v>
      </c>
    </row>
    <row r="383" spans="1:29" hidden="1">
      <c r="A383" s="15" t="str">
        <f t="shared" ca="1" si="19"/>
        <v>Future PO</v>
      </c>
      <c r="B383" s="40" t="str">
        <f ca="1">IFERROR(IF(FIND("TAMURA",UPPER(Q383))&lt;&gt;0,"LOCAL PO &gt; 'TAMURA' ","ERRO Regra Tamura"),
IFERROR(IF(LOWER(S383)="national","Local PO",
IF(YEAR(Z383)&amp;TEXT(WEEKNUM(Z383),"00")&lt;=YEAR(TODAY())&amp;TEXT(WEEKNUM(TODAY())  +1,"00"),"PO &gt; Ok",   "Future PO")),""))</f>
        <v>Future PO</v>
      </c>
      <c r="C383" s="18" t="str">
        <f>IFERROR(IF(VLOOKUP(G383&amp;P383,'Troca PN'!A:G,5,0)&lt;&gt;0,"TEVE Troca de PN","  &gt; ERRO CHAVE SKU&amp;PN "),"")</f>
        <v/>
      </c>
      <c r="D383" s="18" t="str">
        <f>IFERROR(IF(VLOOKUP(G383&amp;P383,'Troca PN'!A:G,5,0)&lt;&gt;0,VLOOKUP(P383,'Troca PN'!C:G,2,0),"  &gt; ERRO CHAVE SKU&amp;PN "),P383)</f>
        <v>07091735-001</v>
      </c>
      <c r="E383" s="54">
        <f>IFERROR(ROUNDUP((AC383/VLOOKUP(P383,'Huawei BUn - JDI'!B:H,4,0))*VLOOKUP(P383,'Huawei BUn - JDI'!B:H,7,0),0),
IFERROR(IF(AC383/VLOOKUP(P383,'Huawei BUn - JDI'!L:O,3,0)&lt;1,VLOOKUP(P383,'Huawei BUn - JDI'!L:O,3,0),
IFERROR(IF(AC383/VLOOKUP(P383,'Huawei BUn - JDI'!L:O,3,0)&lt;&gt;ROUND(AC383/VLOOKUP(P383,'Huawei BUn - JDI'!L:O,3,0),0),ROUNDUP(AC383/VLOOKUP(P383,'Huawei BUn - JDI'!L:O,3,0),0),AC383),AC383)),AC383))</f>
        <v>4000</v>
      </c>
      <c r="F383" s="17">
        <f>VLOOKUP(P383,'Material Unit Price List'!A:D,3,0)</f>
        <v>5.0000000000000001E-4</v>
      </c>
      <c r="G383" s="1" t="str">
        <f>TRIM(MID(N383,(FIND("]",N383)+1),
(FIND("#",N383)-1)-(FIND("]",N383))))</f>
        <v>BYF-2</v>
      </c>
      <c r="H383" s="16" t="str">
        <f>IFERROR(VLOOKUP(P383,'Huawei BUn - JDI'!B:H,1,0)&amp;" - has convertion, divide for - "&amp;VLOOKUP(P383,'Huawei BUn - JDI'!B:H,4,0),
IFERROR(VLOOKUP(P383,'Huawei BUn - JDI'!L:O,1,0)&amp;"- has MOQ of - "&amp;VLOOKUP(P383,'Huawei BUn - JDI'!L:O,3,0)," Sem Conversão"))</f>
        <v xml:space="preserve"> Sem Conversão</v>
      </c>
      <c r="J383" s="12" t="s">
        <v>4</v>
      </c>
      <c r="K383" s="9" t="b">
        <v>1</v>
      </c>
      <c r="L383" s="9" t="s">
        <v>7810</v>
      </c>
      <c r="M383" s="11" t="s">
        <v>8786</v>
      </c>
      <c r="N383" s="10" t="s">
        <v>8393</v>
      </c>
      <c r="O383" s="9" t="s">
        <v>7544</v>
      </c>
      <c r="P383" s="10" t="s">
        <v>2232</v>
      </c>
      <c r="Q383" s="9" t="s">
        <v>2233</v>
      </c>
      <c r="R383" s="161" t="s">
        <v>7545</v>
      </c>
      <c r="S383" s="10" t="s">
        <v>7</v>
      </c>
      <c r="T383" s="9" t="s">
        <v>7705</v>
      </c>
      <c r="U383" s="10" t="s">
        <v>1</v>
      </c>
      <c r="V383" s="9">
        <v>1000</v>
      </c>
      <c r="W383" s="10">
        <v>47</v>
      </c>
      <c r="X383" s="9" t="s">
        <v>5</v>
      </c>
      <c r="Y383" s="8">
        <v>45329</v>
      </c>
      <c r="Z383" s="7">
        <v>45248</v>
      </c>
      <c r="AA383" s="8">
        <v>45309</v>
      </c>
      <c r="AB383" s="7">
        <v>45309</v>
      </c>
      <c r="AC383" s="6">
        <v>4000</v>
      </c>
    </row>
    <row r="384" spans="1:29" hidden="1">
      <c r="A384" s="15" t="str">
        <f t="shared" ca="1" si="19"/>
        <v>Future PO</v>
      </c>
      <c r="B384" s="40" t="str">
        <f ca="1">IFERROR(IF(FIND("TAMURA",UPPER(Q384))&lt;&gt;0,"LOCAL PO &gt; 'TAMURA' ","ERRO Regra Tamura"),
IFERROR(IF(LOWER(S384)="national","Local PO",
IF(YEAR(Z384)&amp;TEXT(WEEKNUM(Z384),"00")&lt;=YEAR(TODAY())&amp;TEXT(WEEKNUM(TODAY())  +1,"00"),"PO &gt; Ok",   "Future PO")),""))</f>
        <v>Future PO</v>
      </c>
      <c r="C384" s="18" t="str">
        <f>IFERROR(IF(VLOOKUP(G384&amp;P384,'Troca PN'!A:G,5,0)&lt;&gt;0,"TEVE Troca de PN","  &gt; ERRO CHAVE SKU&amp;PN "),"")</f>
        <v/>
      </c>
      <c r="D384" s="18" t="str">
        <f>IFERROR(IF(VLOOKUP(G384&amp;P384,'Troca PN'!A:G,5,0)&lt;&gt;0,VLOOKUP(P384,'Troca PN'!C:G,2,0),"  &gt; ERRO CHAVE SKU&amp;PN "),P384)</f>
        <v>07091735-001</v>
      </c>
      <c r="E384" s="54">
        <f>IFERROR(ROUNDUP((AC384/VLOOKUP(P384,'Huawei BUn - JDI'!B:H,4,0))*VLOOKUP(P384,'Huawei BUn - JDI'!B:H,7,0),0),
IFERROR(IF(AC384/VLOOKUP(P384,'Huawei BUn - JDI'!L:O,3,0)&lt;1,VLOOKUP(P384,'Huawei BUn - JDI'!L:O,3,0),
IFERROR(IF(AC384/VLOOKUP(P384,'Huawei BUn - JDI'!L:O,3,0)&lt;&gt;ROUND(AC384/VLOOKUP(P384,'Huawei BUn - JDI'!L:O,3,0),0),ROUNDUP(AC384/VLOOKUP(P384,'Huawei BUn - JDI'!L:O,3,0),0),AC384),AC384)),AC384))</f>
        <v>17000</v>
      </c>
      <c r="F384" s="17">
        <f>VLOOKUP(P384,'Material Unit Price List'!A:D,3,0)</f>
        <v>5.0000000000000001E-4</v>
      </c>
      <c r="G384" s="1" t="str">
        <f>TRIM(MID(N384,(FIND("]",N384)+1),
(FIND("#",N384)-1)-(FIND("]",N384))))</f>
        <v>737-4</v>
      </c>
      <c r="H384" s="16" t="str">
        <f>IFERROR(VLOOKUP(P384,'Huawei BUn - JDI'!B:H,1,0)&amp;" - has convertion, divide for - "&amp;VLOOKUP(P384,'Huawei BUn - JDI'!B:H,4,0),
IFERROR(VLOOKUP(P384,'Huawei BUn - JDI'!L:O,1,0)&amp;"- has MOQ of - "&amp;VLOOKUP(P384,'Huawei BUn - JDI'!L:O,3,0)," Sem Conversão"))</f>
        <v xml:space="preserve"> Sem Conversão</v>
      </c>
      <c r="J384" s="12" t="s">
        <v>4</v>
      </c>
      <c r="K384" s="9" t="b">
        <v>1</v>
      </c>
      <c r="L384" s="9" t="s">
        <v>7810</v>
      </c>
      <c r="M384" s="11" t="s">
        <v>8787</v>
      </c>
      <c r="N384" s="10" t="s">
        <v>8391</v>
      </c>
      <c r="O384" s="9" t="s">
        <v>7544</v>
      </c>
      <c r="P384" s="10" t="s">
        <v>2232</v>
      </c>
      <c r="Q384" s="9" t="s">
        <v>2233</v>
      </c>
      <c r="R384" s="161" t="s">
        <v>7545</v>
      </c>
      <c r="S384" s="10" t="s">
        <v>7</v>
      </c>
      <c r="T384" s="9" t="s">
        <v>7705</v>
      </c>
      <c r="U384" s="10" t="s">
        <v>1</v>
      </c>
      <c r="V384" s="9">
        <v>1000</v>
      </c>
      <c r="W384" s="10">
        <v>47</v>
      </c>
      <c r="X384" s="9" t="s">
        <v>5</v>
      </c>
      <c r="Y384" s="8">
        <v>45330</v>
      </c>
      <c r="Z384" s="7">
        <v>45248</v>
      </c>
      <c r="AA384" s="8">
        <v>45309</v>
      </c>
      <c r="AB384" s="7">
        <v>45309</v>
      </c>
      <c r="AC384" s="6">
        <v>17000</v>
      </c>
    </row>
    <row r="385" spans="1:29" hidden="1">
      <c r="A385" s="15" t="str">
        <f t="shared" ca="1" si="19"/>
        <v>Future PO</v>
      </c>
      <c r="B385" s="40" t="str">
        <f ca="1">IFERROR(IF(FIND("TAMURA",UPPER(Q385))&lt;&gt;0,"LOCAL PO &gt; 'TAMURA' ","ERRO Regra Tamura"),
IFERROR(IF(LOWER(S385)="national","Local PO",
IF(YEAR(Z385)&amp;TEXT(WEEKNUM(Z385),"00")&lt;=YEAR(TODAY())&amp;TEXT(WEEKNUM(TODAY())  +1,"00"),"PO &gt; Ok",   "Future PO")),""))</f>
        <v>Future PO</v>
      </c>
      <c r="C385" s="18" t="str">
        <f>IFERROR(IF(VLOOKUP(G385&amp;P385,'Troca PN'!A:G,5,0)&lt;&gt;0,"TEVE Troca de PN","  &gt; ERRO CHAVE SKU&amp;PN "),"")</f>
        <v/>
      </c>
      <c r="D385" s="18" t="str">
        <f>IFERROR(IF(VLOOKUP(G385&amp;P385,'Troca PN'!A:G,5,0)&lt;&gt;0,VLOOKUP(P385,'Troca PN'!C:G,2,0),"  &gt; ERRO CHAVE SKU&amp;PN "),P385)</f>
        <v>07091735-001</v>
      </c>
      <c r="E385" s="54">
        <f>IFERROR(ROUNDUP((AC385/VLOOKUP(P385,'Huawei BUn - JDI'!B:H,4,0))*VLOOKUP(P385,'Huawei BUn - JDI'!B:H,7,0),0),
IFERROR(IF(AC385/VLOOKUP(P385,'Huawei BUn - JDI'!L:O,3,0)&lt;1,VLOOKUP(P385,'Huawei BUn - JDI'!L:O,3,0),
IFERROR(IF(AC385/VLOOKUP(P385,'Huawei BUn - JDI'!L:O,3,0)&lt;&gt;ROUND(AC385/VLOOKUP(P385,'Huawei BUn - JDI'!L:O,3,0),0),ROUNDUP(AC385/VLOOKUP(P385,'Huawei BUn - JDI'!L:O,3,0),0),AC385),AC385)),AC385))</f>
        <v>4000</v>
      </c>
      <c r="F385" s="17">
        <f>VLOOKUP(P385,'Material Unit Price List'!A:D,3,0)</f>
        <v>5.0000000000000001E-4</v>
      </c>
      <c r="G385" s="1" t="str">
        <f>TRIM(MID(N385,(FIND("]",N385)+1),
(FIND("#",N385)-1)-(FIND("]",N385))))</f>
        <v>PFF-4</v>
      </c>
      <c r="H385" s="16" t="str">
        <f>IFERROR(VLOOKUP(P385,'Huawei BUn - JDI'!B:H,1,0)&amp;" - has convertion, divide for - "&amp;VLOOKUP(P385,'Huawei BUn - JDI'!B:H,4,0),
IFERROR(VLOOKUP(P385,'Huawei BUn - JDI'!L:O,1,0)&amp;"- has MOQ of - "&amp;VLOOKUP(P385,'Huawei BUn - JDI'!L:O,3,0)," Sem Conversão"))</f>
        <v xml:space="preserve"> Sem Conversão</v>
      </c>
      <c r="J385" s="12" t="s">
        <v>4</v>
      </c>
      <c r="K385" s="9" t="b">
        <v>1</v>
      </c>
      <c r="L385" s="9" t="s">
        <v>7810</v>
      </c>
      <c r="M385" s="11" t="s">
        <v>8788</v>
      </c>
      <c r="N385" s="10" t="s">
        <v>8411</v>
      </c>
      <c r="O385" s="9" t="s">
        <v>7544</v>
      </c>
      <c r="P385" s="10" t="s">
        <v>2232</v>
      </c>
      <c r="Q385" s="9" t="s">
        <v>2233</v>
      </c>
      <c r="R385" s="161" t="s">
        <v>7545</v>
      </c>
      <c r="S385" s="10" t="s">
        <v>7</v>
      </c>
      <c r="T385" s="9" t="s">
        <v>7705</v>
      </c>
      <c r="U385" s="10" t="s">
        <v>1</v>
      </c>
      <c r="V385" s="9">
        <v>1000</v>
      </c>
      <c r="W385" s="10">
        <v>47</v>
      </c>
      <c r="X385" s="9" t="s">
        <v>5</v>
      </c>
      <c r="Y385" s="8">
        <v>45331</v>
      </c>
      <c r="Z385" s="7">
        <v>45262</v>
      </c>
      <c r="AA385" s="8">
        <v>45323</v>
      </c>
      <c r="AB385" s="7">
        <v>45323</v>
      </c>
      <c r="AC385" s="6">
        <v>4000</v>
      </c>
    </row>
    <row r="386" spans="1:29" hidden="1">
      <c r="A386" s="15" t="str">
        <f t="shared" ca="1" si="19"/>
        <v>Future PO</v>
      </c>
      <c r="B386" s="40" t="str">
        <f ca="1">IFERROR(IF(FIND("TAMURA",UPPER(Q386))&lt;&gt;0,"LOCAL PO &gt; 'TAMURA' ","ERRO Regra Tamura"),
IFERROR(IF(LOWER(S386)="national","Local PO",
IF(YEAR(Z386)&amp;TEXT(WEEKNUM(Z386),"00")&lt;=YEAR(TODAY())&amp;TEXT(WEEKNUM(TODAY())  +1,"00"),"PO &gt; Ok",   "Future PO")),""))</f>
        <v>Future PO</v>
      </c>
      <c r="C386" s="18" t="str">
        <f>IFERROR(IF(VLOOKUP(G386&amp;P386,'Troca PN'!A:G,5,0)&lt;&gt;0,"TEVE Troca de PN","  &gt; ERRO CHAVE SKU&amp;PN "),"")</f>
        <v/>
      </c>
      <c r="D386" s="18" t="str">
        <f>IFERROR(IF(VLOOKUP(G386&amp;P386,'Troca PN'!A:G,5,0)&lt;&gt;0,VLOOKUP(P386,'Troca PN'!C:G,2,0),"  &gt; ERRO CHAVE SKU&amp;PN "),P386)</f>
        <v>07091735-001</v>
      </c>
      <c r="E386" s="54">
        <f>IFERROR(ROUNDUP((AC386/VLOOKUP(P386,'Huawei BUn - JDI'!B:H,4,0))*VLOOKUP(P386,'Huawei BUn - JDI'!B:H,7,0),0),
IFERROR(IF(AC386/VLOOKUP(P386,'Huawei BUn - JDI'!L:O,3,0)&lt;1,VLOOKUP(P386,'Huawei BUn - JDI'!L:O,3,0),
IFERROR(IF(AC386/VLOOKUP(P386,'Huawei BUn - JDI'!L:O,3,0)&lt;&gt;ROUND(AC386/VLOOKUP(P386,'Huawei BUn - JDI'!L:O,3,0),0),ROUNDUP(AC386/VLOOKUP(P386,'Huawei BUn - JDI'!L:O,3,0),0),AC386),AC386)),AC386))</f>
        <v>12000</v>
      </c>
      <c r="F386" s="17">
        <f>VLOOKUP(P386,'Material Unit Price List'!A:D,3,0)</f>
        <v>5.0000000000000001E-4</v>
      </c>
      <c r="G386" s="1" t="str">
        <f>TRIM(MID(N386,(FIND("]",N386)+1),
(FIND("#",N386)-1)-(FIND("]",N386))))</f>
        <v>BSJ-4</v>
      </c>
      <c r="H386" s="16" t="str">
        <f>IFERROR(VLOOKUP(P386,'Huawei BUn - JDI'!B:H,1,0)&amp;" - has convertion, divide for - "&amp;VLOOKUP(P386,'Huawei BUn - JDI'!B:H,4,0),
IFERROR(VLOOKUP(P386,'Huawei BUn - JDI'!L:O,1,0)&amp;"- has MOQ of - "&amp;VLOOKUP(P386,'Huawei BUn - JDI'!L:O,3,0)," Sem Conversão"))</f>
        <v xml:space="preserve"> Sem Conversão</v>
      </c>
      <c r="J386" s="12" t="s">
        <v>4</v>
      </c>
      <c r="K386" s="9" t="b">
        <v>1</v>
      </c>
      <c r="L386" s="9" t="s">
        <v>7810</v>
      </c>
      <c r="M386" s="11" t="s">
        <v>8789</v>
      </c>
      <c r="N386" s="10" t="s">
        <v>7658</v>
      </c>
      <c r="O386" s="9" t="s">
        <v>7544</v>
      </c>
      <c r="P386" s="10" t="s">
        <v>2232</v>
      </c>
      <c r="Q386" s="9" t="s">
        <v>2233</v>
      </c>
      <c r="R386" s="161" t="s">
        <v>7545</v>
      </c>
      <c r="S386" s="10" t="s">
        <v>7</v>
      </c>
      <c r="T386" s="9" t="s">
        <v>7705</v>
      </c>
      <c r="U386" s="10" t="s">
        <v>1</v>
      </c>
      <c r="V386" s="9">
        <v>1000</v>
      </c>
      <c r="W386" s="10">
        <v>47</v>
      </c>
      <c r="X386" s="9" t="s">
        <v>5</v>
      </c>
      <c r="Y386" s="8">
        <v>45332</v>
      </c>
      <c r="Z386" s="7">
        <v>45262</v>
      </c>
      <c r="AA386" s="8">
        <v>45323</v>
      </c>
      <c r="AB386" s="7">
        <v>45323</v>
      </c>
      <c r="AC386" s="6">
        <v>12000</v>
      </c>
    </row>
    <row r="387" spans="1:29" hidden="1">
      <c r="A387" s="15" t="str">
        <f t="shared" ca="1" si="19"/>
        <v>Future PO</v>
      </c>
      <c r="B387" s="40" t="str">
        <f ca="1">IFERROR(IF(FIND("TAMURA",UPPER(Q387))&lt;&gt;0,"LOCAL PO &gt; 'TAMURA' ","ERRO Regra Tamura"),
IFERROR(IF(LOWER(S387)="national","Local PO",
IF(YEAR(Z387)&amp;TEXT(WEEKNUM(Z387),"00")&lt;=YEAR(TODAY())&amp;TEXT(WEEKNUM(TODAY())  +1,"00"),"PO &gt; Ok",   "Future PO")),""))</f>
        <v>Future PO</v>
      </c>
      <c r="C387" s="18" t="str">
        <f>IFERROR(IF(VLOOKUP(G387&amp;P387,'Troca PN'!A:G,5,0)&lt;&gt;0,"TEVE Troca de PN","  &gt; ERRO CHAVE SKU&amp;PN "),"")</f>
        <v/>
      </c>
      <c r="D387" s="18" t="str">
        <f>IFERROR(IF(VLOOKUP(G387&amp;P387,'Troca PN'!A:G,5,0)&lt;&gt;0,VLOOKUP(P387,'Troca PN'!C:G,2,0),"  &gt; ERRO CHAVE SKU&amp;PN "),P387)</f>
        <v>07091735-001</v>
      </c>
      <c r="E387" s="54">
        <f>IFERROR(ROUNDUP((AC387/VLOOKUP(P387,'Huawei BUn - JDI'!B:H,4,0))*VLOOKUP(P387,'Huawei BUn - JDI'!B:H,7,0),0),
IFERROR(IF(AC387/VLOOKUP(P387,'Huawei BUn - JDI'!L:O,3,0)&lt;1,VLOOKUP(P387,'Huawei BUn - JDI'!L:O,3,0),
IFERROR(IF(AC387/VLOOKUP(P387,'Huawei BUn - JDI'!L:O,3,0)&lt;&gt;ROUND(AC387/VLOOKUP(P387,'Huawei BUn - JDI'!L:O,3,0),0),ROUNDUP(AC387/VLOOKUP(P387,'Huawei BUn - JDI'!L:O,3,0),0),AC387),AC387)),AC387))</f>
        <v>12000</v>
      </c>
      <c r="F387" s="17">
        <f>VLOOKUP(P387,'Material Unit Price List'!A:D,3,0)</f>
        <v>5.0000000000000001E-4</v>
      </c>
      <c r="G387" s="1" t="str">
        <f>TRIM(MID(N387,(FIND("]",N387)+1),
(FIND("#",N387)-1)-(FIND("]",N387))))</f>
        <v>BSJ-4</v>
      </c>
      <c r="H387" s="16" t="str">
        <f>IFERROR(VLOOKUP(P387,'Huawei BUn - JDI'!B:H,1,0)&amp;" - has convertion, divide for - "&amp;VLOOKUP(P387,'Huawei BUn - JDI'!B:H,4,0),
IFERROR(VLOOKUP(P387,'Huawei BUn - JDI'!L:O,1,0)&amp;"- has MOQ of - "&amp;VLOOKUP(P387,'Huawei BUn - JDI'!L:O,3,0)," Sem Conversão"))</f>
        <v xml:space="preserve"> Sem Conversão</v>
      </c>
      <c r="J387" s="12" t="s">
        <v>4</v>
      </c>
      <c r="K387" s="9" t="b">
        <v>1</v>
      </c>
      <c r="L387" s="9" t="s">
        <v>7810</v>
      </c>
      <c r="M387" s="11" t="s">
        <v>8790</v>
      </c>
      <c r="N387" s="10" t="s">
        <v>7677</v>
      </c>
      <c r="O387" s="9" t="s">
        <v>7544</v>
      </c>
      <c r="P387" s="10" t="s">
        <v>2232</v>
      </c>
      <c r="Q387" s="9" t="s">
        <v>2233</v>
      </c>
      <c r="R387" s="161" t="s">
        <v>7545</v>
      </c>
      <c r="S387" s="10" t="s">
        <v>7</v>
      </c>
      <c r="T387" s="9" t="s">
        <v>7705</v>
      </c>
      <c r="U387" s="10" t="s">
        <v>1</v>
      </c>
      <c r="V387" s="9">
        <v>1000</v>
      </c>
      <c r="W387" s="10">
        <v>47</v>
      </c>
      <c r="X387" s="9" t="s">
        <v>5</v>
      </c>
      <c r="Y387" s="8">
        <v>45333</v>
      </c>
      <c r="Z387" s="7">
        <v>45262</v>
      </c>
      <c r="AA387" s="8">
        <v>45323</v>
      </c>
      <c r="AB387" s="7">
        <v>45323</v>
      </c>
      <c r="AC387" s="6">
        <v>12000</v>
      </c>
    </row>
    <row r="388" spans="1:29" hidden="1">
      <c r="A388" s="15" t="str">
        <f t="shared" ca="1" si="19"/>
        <v>Future PO</v>
      </c>
      <c r="B388" s="40" t="str">
        <f ca="1">IFERROR(IF(FIND("TAMURA",UPPER(Q388))&lt;&gt;0,"LOCAL PO &gt; 'TAMURA' ","ERRO Regra Tamura"),
IFERROR(IF(LOWER(S388)="national","Local PO",
IF(YEAR(Z388)&amp;TEXT(WEEKNUM(Z388),"00")&lt;=YEAR(TODAY())&amp;TEXT(WEEKNUM(TODAY())  +1,"00"),"PO &gt; Ok",   "Future PO")),""))</f>
        <v>Future PO</v>
      </c>
      <c r="C388" s="18" t="str">
        <f>IFERROR(IF(VLOOKUP(G388&amp;P388,'Troca PN'!A:G,5,0)&lt;&gt;0,"TEVE Troca de PN","  &gt; ERRO CHAVE SKU&amp;PN "),"")</f>
        <v/>
      </c>
      <c r="D388" s="18" t="str">
        <f>IFERROR(IF(VLOOKUP(G388&amp;P388,'Troca PN'!A:G,5,0)&lt;&gt;0,VLOOKUP(P388,'Troca PN'!C:G,2,0),"  &gt; ERRO CHAVE SKU&amp;PN "),P388)</f>
        <v>07091735-001</v>
      </c>
      <c r="E388" s="54">
        <f>IFERROR(ROUNDUP((AC388/VLOOKUP(P388,'Huawei BUn - JDI'!B:H,4,0))*VLOOKUP(P388,'Huawei BUn - JDI'!B:H,7,0),0),
IFERROR(IF(AC388/VLOOKUP(P388,'Huawei BUn - JDI'!L:O,3,0)&lt;1,VLOOKUP(P388,'Huawei BUn - JDI'!L:O,3,0),
IFERROR(IF(AC388/VLOOKUP(P388,'Huawei BUn - JDI'!L:O,3,0)&lt;&gt;ROUND(AC388/VLOOKUP(P388,'Huawei BUn - JDI'!L:O,3,0),0),ROUNDUP(AC388/VLOOKUP(P388,'Huawei BUn - JDI'!L:O,3,0),0),AC388),AC388)),AC388))</f>
        <v>1041</v>
      </c>
      <c r="F388" s="17">
        <f>VLOOKUP(P388,'Material Unit Price List'!A:D,3,0)</f>
        <v>5.0000000000000001E-4</v>
      </c>
      <c r="G388" s="1" t="str">
        <f>TRIM(MID(N388,(FIND("]",N388)+1),
(FIND("#",N388)-1)-(FIND("]",N388))))</f>
        <v>VFF-3</v>
      </c>
      <c r="H388" s="16" t="str">
        <f>IFERROR(VLOOKUP(P388,'Huawei BUn - JDI'!B:H,1,0)&amp;" - has convertion, divide for - "&amp;VLOOKUP(P388,'Huawei BUn - JDI'!B:H,4,0),
IFERROR(VLOOKUP(P388,'Huawei BUn - JDI'!L:O,1,0)&amp;"- has MOQ of - "&amp;VLOOKUP(P388,'Huawei BUn - JDI'!L:O,3,0)," Sem Conversão"))</f>
        <v xml:space="preserve"> Sem Conversão</v>
      </c>
      <c r="J388" s="12" t="s">
        <v>4</v>
      </c>
      <c r="K388" s="9" t="b">
        <v>1</v>
      </c>
      <c r="L388" s="9" t="s">
        <v>7810</v>
      </c>
      <c r="M388" s="11" t="s">
        <v>8791</v>
      </c>
      <c r="N388" s="10" t="s">
        <v>7656</v>
      </c>
      <c r="O388" s="9" t="s">
        <v>7544</v>
      </c>
      <c r="P388" s="10" t="s">
        <v>2232</v>
      </c>
      <c r="Q388" s="9" t="s">
        <v>2233</v>
      </c>
      <c r="R388" s="161" t="s">
        <v>7545</v>
      </c>
      <c r="S388" s="10" t="s">
        <v>7</v>
      </c>
      <c r="T388" s="9" t="s">
        <v>7705</v>
      </c>
      <c r="U388" s="10" t="s">
        <v>1</v>
      </c>
      <c r="V388" s="9">
        <v>1000</v>
      </c>
      <c r="W388" s="10">
        <v>47</v>
      </c>
      <c r="X388" s="9" t="s">
        <v>5</v>
      </c>
      <c r="Y388" s="8">
        <v>45324</v>
      </c>
      <c r="Z388" s="7">
        <v>45262</v>
      </c>
      <c r="AA388" s="8">
        <v>45323</v>
      </c>
      <c r="AB388" s="7">
        <v>45323</v>
      </c>
      <c r="AC388" s="6">
        <v>1041</v>
      </c>
    </row>
    <row r="389" spans="1:29" hidden="1">
      <c r="A389" s="15" t="str">
        <f t="shared" ca="1" si="19"/>
        <v>Future PO</v>
      </c>
      <c r="B389" s="40" t="str">
        <f ca="1">IFERROR(IF(FIND("TAMURA",UPPER(Q389))&lt;&gt;0,"LOCAL PO &gt; 'TAMURA' ","ERRO Regra Tamura"),
IFERROR(IF(LOWER(S389)="national","Local PO",
IF(YEAR(Z389)&amp;TEXT(WEEKNUM(Z389),"00")&lt;=YEAR(TODAY())&amp;TEXT(WEEKNUM(TODAY())  +1,"00"),"PO &gt; Ok",   "Future PO")),""))</f>
        <v>Future PO</v>
      </c>
      <c r="C389" s="18" t="str">
        <f>IFERROR(IF(VLOOKUP(G389&amp;P389,'Troca PN'!A:G,5,0)&lt;&gt;0,"TEVE Troca de PN","  &gt; ERRO CHAVE SKU&amp;PN "),"")</f>
        <v/>
      </c>
      <c r="D389" s="18" t="str">
        <f>IFERROR(IF(VLOOKUP(G389&amp;P389,'Troca PN'!A:G,5,0)&lt;&gt;0,VLOOKUP(P389,'Troca PN'!C:G,2,0),"  &gt; ERRO CHAVE SKU&amp;PN "),P389)</f>
        <v>07091741-001</v>
      </c>
      <c r="E389" s="54">
        <f>IFERROR(ROUNDUP((AC389/VLOOKUP(P389,'Huawei BUn - JDI'!B:H,4,0))*VLOOKUP(P389,'Huawei BUn - JDI'!B:H,7,0),0),
IFERROR(IF(AC389/VLOOKUP(P389,'Huawei BUn - JDI'!L:O,3,0)&lt;1,VLOOKUP(P389,'Huawei BUn - JDI'!L:O,3,0),
IFERROR(IF(AC389/VLOOKUP(P389,'Huawei BUn - JDI'!L:O,3,0)&lt;&gt;ROUND(AC389/VLOOKUP(P389,'Huawei BUn - JDI'!L:O,3,0),0),ROUNDUP(AC389/VLOOKUP(P389,'Huawei BUn - JDI'!L:O,3,0),0),AC389),AC389)),AC389))</f>
        <v>1195</v>
      </c>
      <c r="F389" s="17">
        <f>VLOOKUP(P389,'Material Unit Price List'!A:D,3,0)</f>
        <v>5.0000000000000001E-4</v>
      </c>
      <c r="G389" s="1" t="str">
        <f>TRIM(MID(N389,(FIND("]",N389)+1),
(FIND("#",N389)-1)-(FIND("]",N389))))</f>
        <v>BSJ-4</v>
      </c>
      <c r="H389" s="16" t="str">
        <f>IFERROR(VLOOKUP(P389,'Huawei BUn - JDI'!B:H,1,0)&amp;" - has convertion, divide for - "&amp;VLOOKUP(P389,'Huawei BUn - JDI'!B:H,4,0),
IFERROR(VLOOKUP(P389,'Huawei BUn - JDI'!L:O,1,0)&amp;"- has MOQ of - "&amp;VLOOKUP(P389,'Huawei BUn - JDI'!L:O,3,0)," Sem Conversão"))</f>
        <v xml:space="preserve"> Sem Conversão</v>
      </c>
      <c r="J389" s="12" t="s">
        <v>4</v>
      </c>
      <c r="K389" s="9" t="b">
        <v>1</v>
      </c>
      <c r="L389" s="9" t="s">
        <v>7811</v>
      </c>
      <c r="M389" s="11" t="s">
        <v>8792</v>
      </c>
      <c r="N389" s="10" t="s">
        <v>7677</v>
      </c>
      <c r="O389" s="9" t="s">
        <v>7544</v>
      </c>
      <c r="P389" s="10" t="s">
        <v>2243</v>
      </c>
      <c r="Q389" s="9" t="s">
        <v>2244</v>
      </c>
      <c r="R389" s="161" t="s">
        <v>7545</v>
      </c>
      <c r="S389" s="10" t="s">
        <v>7</v>
      </c>
      <c r="T389" s="9" t="s">
        <v>7705</v>
      </c>
      <c r="U389" s="10" t="s">
        <v>1</v>
      </c>
      <c r="V389" s="9">
        <v>3000</v>
      </c>
      <c r="W389" s="10">
        <v>47</v>
      </c>
      <c r="X389" s="9" t="s">
        <v>5</v>
      </c>
      <c r="Y389" s="8">
        <v>45333</v>
      </c>
      <c r="Z389" s="7">
        <v>45262</v>
      </c>
      <c r="AA389" s="8">
        <v>45323</v>
      </c>
      <c r="AB389" s="7">
        <v>45323</v>
      </c>
      <c r="AC389" s="6">
        <v>1195</v>
      </c>
    </row>
    <row r="390" spans="1:29" hidden="1">
      <c r="A390" s="15" t="str">
        <f t="shared" ca="1" si="19"/>
        <v>Future PO</v>
      </c>
      <c r="B390" s="40" t="str">
        <f ca="1">IFERROR(IF(FIND("TAMURA",UPPER(Q390))&lt;&gt;0,"LOCAL PO &gt; 'TAMURA' ","ERRO Regra Tamura"),
IFERROR(IF(LOWER(S390)="national","Local PO",
IF(YEAR(Z390)&amp;TEXT(WEEKNUM(Z390),"00")&lt;=YEAR(TODAY())&amp;TEXT(WEEKNUM(TODAY())  +1,"00"),"PO &gt; Ok",   "Future PO")),""))</f>
        <v>Future PO</v>
      </c>
      <c r="C390" s="18" t="str">
        <f>IFERROR(IF(VLOOKUP(G390&amp;P390,'Troca PN'!A:G,5,0)&lt;&gt;0,"TEVE Troca de PN","  &gt; ERRO CHAVE SKU&amp;PN "),"")</f>
        <v/>
      </c>
      <c r="D390" s="18" t="str">
        <f>IFERROR(IF(VLOOKUP(G390&amp;P390,'Troca PN'!A:G,5,0)&lt;&gt;0,VLOOKUP(P390,'Troca PN'!C:G,2,0),"  &gt; ERRO CHAVE SKU&amp;PN "),P390)</f>
        <v>07091747-001</v>
      </c>
      <c r="E390" s="54">
        <f>IFERROR(ROUNDUP((AC390/VLOOKUP(P390,'Huawei BUn - JDI'!B:H,4,0))*VLOOKUP(P390,'Huawei BUn - JDI'!B:H,7,0),0),
IFERROR(IF(AC390/VLOOKUP(P390,'Huawei BUn - JDI'!L:O,3,0)&lt;1,VLOOKUP(P390,'Huawei BUn - JDI'!L:O,3,0),
IFERROR(IF(AC390/VLOOKUP(P390,'Huawei BUn - JDI'!L:O,3,0)&lt;&gt;ROUND(AC390/VLOOKUP(P390,'Huawei BUn - JDI'!L:O,3,0),0),ROUNDUP(AC390/VLOOKUP(P390,'Huawei BUn - JDI'!L:O,3,0),0),AC390),AC390)),AC390))</f>
        <v>2000</v>
      </c>
      <c r="F390" s="17">
        <f>VLOOKUP(P390,'Material Unit Price List'!A:D,3,0)</f>
        <v>2.9999999999999997E-4</v>
      </c>
      <c r="G390" s="1" t="str">
        <f>TRIM(MID(N390,(FIND("]",N390)+1),
(FIND("#",N390)-1)-(FIND("]",N390))))</f>
        <v>BSJ-4</v>
      </c>
      <c r="H390" s="16" t="str">
        <f>IFERROR(VLOOKUP(P390,'Huawei BUn - JDI'!B:H,1,0)&amp;" - has convertion, divide for - "&amp;VLOOKUP(P390,'Huawei BUn - JDI'!B:H,4,0),
IFERROR(VLOOKUP(P390,'Huawei BUn - JDI'!L:O,1,0)&amp;"- has MOQ of - "&amp;VLOOKUP(P390,'Huawei BUn - JDI'!L:O,3,0)," Sem Conversão"))</f>
        <v xml:space="preserve"> Sem Conversão</v>
      </c>
      <c r="J390" s="12" t="s">
        <v>4</v>
      </c>
      <c r="K390" s="9" t="b">
        <v>1</v>
      </c>
      <c r="L390" s="9" t="s">
        <v>7812</v>
      </c>
      <c r="M390" s="11" t="s">
        <v>8793</v>
      </c>
      <c r="N390" s="10" t="s">
        <v>7658</v>
      </c>
      <c r="O390" s="9" t="s">
        <v>7544</v>
      </c>
      <c r="P390" s="10" t="s">
        <v>215</v>
      </c>
      <c r="Q390" s="9" t="s">
        <v>214</v>
      </c>
      <c r="R390" s="161" t="s">
        <v>7545</v>
      </c>
      <c r="S390" s="10" t="s">
        <v>7</v>
      </c>
      <c r="T390" s="9" t="s">
        <v>7705</v>
      </c>
      <c r="U390" s="10" t="s">
        <v>1</v>
      </c>
      <c r="V390" s="9">
        <v>1000</v>
      </c>
      <c r="W390" s="10">
        <v>47</v>
      </c>
      <c r="X390" s="9" t="s">
        <v>5</v>
      </c>
      <c r="Y390" s="8">
        <v>45332</v>
      </c>
      <c r="Z390" s="7">
        <v>45262</v>
      </c>
      <c r="AA390" s="8">
        <v>45323</v>
      </c>
      <c r="AB390" s="7">
        <v>45323</v>
      </c>
      <c r="AC390" s="6">
        <v>2000</v>
      </c>
    </row>
    <row r="391" spans="1:29" hidden="1">
      <c r="A391" s="15" t="str">
        <f t="shared" ca="1" si="19"/>
        <v>Future PO</v>
      </c>
      <c r="B391" s="40" t="str">
        <f ca="1">IFERROR(IF(FIND("TAMURA",UPPER(Q391))&lt;&gt;0,"LOCAL PO &gt; 'TAMURA' ","ERRO Regra Tamura"),
IFERROR(IF(LOWER(S391)="national","Local PO",
IF(YEAR(Z391)&amp;TEXT(WEEKNUM(Z391),"00")&lt;=YEAR(TODAY())&amp;TEXT(WEEKNUM(TODAY())  +1,"00"),"PO &gt; Ok",   "Future PO")),""))</f>
        <v>Future PO</v>
      </c>
      <c r="C391" s="18" t="str">
        <f>IFERROR(IF(VLOOKUP(G391&amp;P391,'Troca PN'!A:G,5,0)&lt;&gt;0,"TEVE Troca de PN","  &gt; ERRO CHAVE SKU&amp;PN "),"")</f>
        <v/>
      </c>
      <c r="D391" s="18" t="str">
        <f>IFERROR(IF(VLOOKUP(G391&amp;P391,'Troca PN'!A:G,5,0)&lt;&gt;0,VLOOKUP(P391,'Troca PN'!C:G,2,0),"  &gt; ERRO CHAVE SKU&amp;PN "),P391)</f>
        <v>07091747-001</v>
      </c>
      <c r="E391" s="54">
        <f>IFERROR(ROUNDUP((AC391/VLOOKUP(P391,'Huawei BUn - JDI'!B:H,4,0))*VLOOKUP(P391,'Huawei BUn - JDI'!B:H,7,0),0),
IFERROR(IF(AC391/VLOOKUP(P391,'Huawei BUn - JDI'!L:O,3,0)&lt;1,VLOOKUP(P391,'Huawei BUn - JDI'!L:O,3,0),
IFERROR(IF(AC391/VLOOKUP(P391,'Huawei BUn - JDI'!L:O,3,0)&lt;&gt;ROUND(AC391/VLOOKUP(P391,'Huawei BUn - JDI'!L:O,3,0),0),ROUNDUP(AC391/VLOOKUP(P391,'Huawei BUn - JDI'!L:O,3,0),0),AC391),AC391)),AC391))</f>
        <v>1149</v>
      </c>
      <c r="F391" s="17">
        <f>VLOOKUP(P391,'Material Unit Price List'!A:D,3,0)</f>
        <v>2.9999999999999997E-4</v>
      </c>
      <c r="G391" s="1" t="str">
        <f>TRIM(MID(N391,(FIND("]",N391)+1),
(FIND("#",N391)-1)-(FIND("]",N391))))</f>
        <v>BSJ-4</v>
      </c>
      <c r="H391" s="16" t="str">
        <f>IFERROR(VLOOKUP(P391,'Huawei BUn - JDI'!B:H,1,0)&amp;" - has convertion, divide for - "&amp;VLOOKUP(P391,'Huawei BUn - JDI'!B:H,4,0),
IFERROR(VLOOKUP(P391,'Huawei BUn - JDI'!L:O,1,0)&amp;"- has MOQ of - "&amp;VLOOKUP(P391,'Huawei BUn - JDI'!L:O,3,0)," Sem Conversão"))</f>
        <v xml:space="preserve"> Sem Conversão</v>
      </c>
      <c r="J391" s="12" t="s">
        <v>4</v>
      </c>
      <c r="K391" s="9" t="b">
        <v>1</v>
      </c>
      <c r="L391" s="9" t="s">
        <v>7812</v>
      </c>
      <c r="M391" s="11" t="s">
        <v>8794</v>
      </c>
      <c r="N391" s="10" t="s">
        <v>7677</v>
      </c>
      <c r="O391" s="9" t="s">
        <v>7544</v>
      </c>
      <c r="P391" s="10" t="s">
        <v>215</v>
      </c>
      <c r="Q391" s="9" t="s">
        <v>214</v>
      </c>
      <c r="R391" s="161" t="s">
        <v>7545</v>
      </c>
      <c r="S391" s="10" t="s">
        <v>7</v>
      </c>
      <c r="T391" s="9" t="s">
        <v>7705</v>
      </c>
      <c r="U391" s="10" t="s">
        <v>1</v>
      </c>
      <c r="V391" s="9">
        <v>1000</v>
      </c>
      <c r="W391" s="10">
        <v>47</v>
      </c>
      <c r="X391" s="9" t="s">
        <v>5</v>
      </c>
      <c r="Y391" s="8">
        <v>45333</v>
      </c>
      <c r="Z391" s="7">
        <v>45262</v>
      </c>
      <c r="AA391" s="8">
        <v>45323</v>
      </c>
      <c r="AB391" s="7">
        <v>45323</v>
      </c>
      <c r="AC391" s="6">
        <v>1149</v>
      </c>
    </row>
    <row r="392" spans="1:29" hidden="1">
      <c r="A392" s="15" t="str">
        <f t="shared" ca="1" si="19"/>
        <v>Future PO</v>
      </c>
      <c r="B392" s="40" t="str">
        <f ca="1">IFERROR(IF(FIND("TAMURA",UPPER(Q392))&lt;&gt;0,"LOCAL PO &gt; 'TAMURA' ","ERRO Regra Tamura"),
IFERROR(IF(LOWER(S392)="national","Local PO",
IF(YEAR(Z392)&amp;TEXT(WEEKNUM(Z392),"00")&lt;=YEAR(TODAY())&amp;TEXT(WEEKNUM(TODAY())  +1,"00"),"PO &gt; Ok",   "Future PO")),""))</f>
        <v>Future PO</v>
      </c>
      <c r="C392" s="18" t="str">
        <f>IFERROR(IF(VLOOKUP(G392&amp;P392,'Troca PN'!A:G,5,0)&lt;&gt;0,"TEVE Troca de PN","  &gt; ERRO CHAVE SKU&amp;PN "),"")</f>
        <v/>
      </c>
      <c r="D392" s="18" t="str">
        <f>IFERROR(IF(VLOOKUP(G392&amp;P392,'Troca PN'!A:G,5,0)&lt;&gt;0,VLOOKUP(P392,'Troca PN'!C:G,2,0),"  &gt; ERRO CHAVE SKU&amp;PN "),P392)</f>
        <v>07091748-001</v>
      </c>
      <c r="E392" s="54">
        <f>IFERROR(ROUNDUP((AC392/VLOOKUP(P392,'Huawei BUn - JDI'!B:H,4,0))*VLOOKUP(P392,'Huawei BUn - JDI'!B:H,7,0),0),
IFERROR(IF(AC392/VLOOKUP(P392,'Huawei BUn - JDI'!L:O,3,0)&lt;1,VLOOKUP(P392,'Huawei BUn - JDI'!L:O,3,0),
IFERROR(IF(AC392/VLOOKUP(P392,'Huawei BUn - JDI'!L:O,3,0)&lt;&gt;ROUND(AC392/VLOOKUP(P392,'Huawei BUn - JDI'!L:O,3,0),0),ROUNDUP(AC392/VLOOKUP(P392,'Huawei BUn - JDI'!L:O,3,0),0),AC392),AC392)),AC392))</f>
        <v>5000</v>
      </c>
      <c r="F392" s="17">
        <f>VLOOKUP(P392,'Material Unit Price List'!A:D,3,0)</f>
        <v>8.0000000000000004E-4</v>
      </c>
      <c r="G392" s="1" t="str">
        <f>TRIM(MID(N392,(FIND("]",N392)+1),
(FIND("#",N392)-1)-(FIND("]",N392))))</f>
        <v>PFF-4</v>
      </c>
      <c r="H392" s="16" t="str">
        <f>IFERROR(VLOOKUP(P392,'Huawei BUn - JDI'!B:H,1,0)&amp;" - has convertion, divide for - "&amp;VLOOKUP(P392,'Huawei BUn - JDI'!B:H,4,0),
IFERROR(VLOOKUP(P392,'Huawei BUn - JDI'!L:O,1,0)&amp;"- has MOQ of - "&amp;VLOOKUP(P392,'Huawei BUn - JDI'!L:O,3,0)," Sem Conversão"))</f>
        <v xml:space="preserve"> Sem Conversão</v>
      </c>
      <c r="J392" s="12" t="s">
        <v>4</v>
      </c>
      <c r="K392" s="9" t="b">
        <v>1</v>
      </c>
      <c r="L392" s="9" t="s">
        <v>7813</v>
      </c>
      <c r="M392" s="11" t="s">
        <v>8795</v>
      </c>
      <c r="N392" s="10" t="s">
        <v>8411</v>
      </c>
      <c r="O392" s="9" t="s">
        <v>7544</v>
      </c>
      <c r="P392" s="10" t="s">
        <v>6422</v>
      </c>
      <c r="Q392" s="9" t="s">
        <v>6423</v>
      </c>
      <c r="R392" s="161" t="s">
        <v>7545</v>
      </c>
      <c r="S392" s="10" t="s">
        <v>7</v>
      </c>
      <c r="T392" s="9" t="s">
        <v>7705</v>
      </c>
      <c r="U392" s="10" t="s">
        <v>1</v>
      </c>
      <c r="V392" s="9">
        <v>5000</v>
      </c>
      <c r="W392" s="10">
        <v>47</v>
      </c>
      <c r="X392" s="9" t="s">
        <v>5</v>
      </c>
      <c r="Y392" s="8">
        <v>45331</v>
      </c>
      <c r="Z392" s="7">
        <v>45262</v>
      </c>
      <c r="AA392" s="8">
        <v>45323</v>
      </c>
      <c r="AB392" s="7">
        <v>45323</v>
      </c>
      <c r="AC392" s="6">
        <v>5000</v>
      </c>
    </row>
    <row r="393" spans="1:29" hidden="1">
      <c r="A393" s="15" t="str">
        <f t="shared" ca="1" si="19"/>
        <v>Future PO</v>
      </c>
      <c r="B393" s="40" t="str">
        <f ca="1">IFERROR(IF(FIND("TAMURA",UPPER(Q393))&lt;&gt;0,"LOCAL PO &gt; 'TAMURA' ","ERRO Regra Tamura"),
IFERROR(IF(LOWER(S393)="national","Local PO",
IF(YEAR(Z393)&amp;TEXT(WEEKNUM(Z393),"00")&lt;=YEAR(TODAY())&amp;TEXT(WEEKNUM(TODAY())  +1,"00"),"PO &gt; Ok",   "Future PO")),""))</f>
        <v>Future PO</v>
      </c>
      <c r="C393" s="18" t="str">
        <f>IFERROR(IF(VLOOKUP(G393&amp;P393,'Troca PN'!A:G,5,0)&lt;&gt;0,"TEVE Troca de PN","  &gt; ERRO CHAVE SKU&amp;PN "),"")</f>
        <v/>
      </c>
      <c r="D393" s="18" t="str">
        <f>IFERROR(IF(VLOOKUP(G393&amp;P393,'Troca PN'!A:G,5,0)&lt;&gt;0,VLOOKUP(P393,'Troca PN'!C:G,2,0),"  &gt; ERRO CHAVE SKU&amp;PN "),P393)</f>
        <v>07091748-001</v>
      </c>
      <c r="E393" s="54">
        <f>IFERROR(ROUNDUP((AC393/VLOOKUP(P393,'Huawei BUn - JDI'!B:H,4,0))*VLOOKUP(P393,'Huawei BUn - JDI'!B:H,7,0),0),
IFERROR(IF(AC393/VLOOKUP(P393,'Huawei BUn - JDI'!L:O,3,0)&lt;1,VLOOKUP(P393,'Huawei BUn - JDI'!L:O,3,0),
IFERROR(IF(AC393/VLOOKUP(P393,'Huawei BUn - JDI'!L:O,3,0)&lt;&gt;ROUND(AC393/VLOOKUP(P393,'Huawei BUn - JDI'!L:O,3,0),0),ROUNDUP(AC393/VLOOKUP(P393,'Huawei BUn - JDI'!L:O,3,0),0),AC393),AC393)),AC393))</f>
        <v>2066</v>
      </c>
      <c r="F393" s="17">
        <f>VLOOKUP(P393,'Material Unit Price List'!A:D,3,0)</f>
        <v>8.0000000000000004E-4</v>
      </c>
      <c r="G393" s="1" t="str">
        <f>TRIM(MID(N393,(FIND("]",N393)+1),
(FIND("#",N393)-1)-(FIND("]",N393))))</f>
        <v>BSJ-4</v>
      </c>
      <c r="H393" s="16" t="str">
        <f>IFERROR(VLOOKUP(P393,'Huawei BUn - JDI'!B:H,1,0)&amp;" - has convertion, divide for - "&amp;VLOOKUP(P393,'Huawei BUn - JDI'!B:H,4,0),
IFERROR(VLOOKUP(P393,'Huawei BUn - JDI'!L:O,1,0)&amp;"- has MOQ of - "&amp;VLOOKUP(P393,'Huawei BUn - JDI'!L:O,3,0)," Sem Conversão"))</f>
        <v xml:space="preserve"> Sem Conversão</v>
      </c>
      <c r="J393" s="12" t="s">
        <v>4</v>
      </c>
      <c r="K393" s="9" t="b">
        <v>1</v>
      </c>
      <c r="L393" s="9" t="s">
        <v>7813</v>
      </c>
      <c r="M393" s="11" t="s">
        <v>8796</v>
      </c>
      <c r="N393" s="10" t="s">
        <v>7677</v>
      </c>
      <c r="O393" s="9" t="s">
        <v>7544</v>
      </c>
      <c r="P393" s="10" t="s">
        <v>6422</v>
      </c>
      <c r="Q393" s="9" t="s">
        <v>6423</v>
      </c>
      <c r="R393" s="161" t="s">
        <v>7545</v>
      </c>
      <c r="S393" s="10" t="s">
        <v>7</v>
      </c>
      <c r="T393" s="9" t="s">
        <v>7705</v>
      </c>
      <c r="U393" s="10" t="s">
        <v>1</v>
      </c>
      <c r="V393" s="9">
        <v>5000</v>
      </c>
      <c r="W393" s="10">
        <v>47</v>
      </c>
      <c r="X393" s="9" t="s">
        <v>5</v>
      </c>
      <c r="Y393" s="8">
        <v>45333</v>
      </c>
      <c r="Z393" s="7">
        <v>45262</v>
      </c>
      <c r="AA393" s="8">
        <v>45323</v>
      </c>
      <c r="AB393" s="7">
        <v>45323</v>
      </c>
      <c r="AC393" s="6">
        <v>2066</v>
      </c>
    </row>
    <row r="394" spans="1:29" hidden="1">
      <c r="A394" s="15" t="str">
        <f t="shared" ca="1" si="19"/>
        <v>PO &gt; Ok</v>
      </c>
      <c r="B394" s="40" t="s">
        <v>10768</v>
      </c>
      <c r="C394" s="18" t="str">
        <f>IFERROR(IF(VLOOKUP(G394&amp;P394,'Troca PN'!A:G,5,0)&lt;&gt;0,"TEVE Troca de PN","  &gt; ERRO CHAVE SKU&amp;PN "),"")</f>
        <v/>
      </c>
      <c r="D394" s="18" t="str">
        <f>IFERROR(IF(VLOOKUP(G394&amp;P394,'Troca PN'!A:G,5,0)&lt;&gt;0,VLOOKUP(P394,'Troca PN'!C:G,2,0),"  &gt; ERRO CHAVE SKU&amp;PN "),P394)</f>
        <v>07091752-001</v>
      </c>
      <c r="E394" s="54">
        <f>IFERROR(ROUNDUP((AC394/VLOOKUP(P394,'Huawei BUn - JDI'!B:H,4,0))*VLOOKUP(P394,'Huawei BUn - JDI'!B:H,7,0),0),
IFERROR(IF(AC394/VLOOKUP(P394,'Huawei BUn - JDI'!L:O,3,0)&lt;1,VLOOKUP(P394,'Huawei BUn - JDI'!L:O,3,0),
IFERROR(IF(AC394/VLOOKUP(P394,'Huawei BUn - JDI'!L:O,3,0)&lt;&gt;ROUND(AC394/VLOOKUP(P394,'Huawei BUn - JDI'!L:O,3,0),0),ROUNDUP(AC394/VLOOKUP(P394,'Huawei BUn - JDI'!L:O,3,0),0),AC394),AC394)),AC394))</f>
        <v>5000</v>
      </c>
      <c r="F394" s="17">
        <f>VLOOKUP(P394,'Material Unit Price List'!A:D,3,0)</f>
        <v>8.0000000000000004E-4</v>
      </c>
      <c r="G394" s="1" t="str">
        <f>TRIM(MID(N394,(FIND("]",N394)+1),
(FIND("#",N394)-1)-(FIND("]",N394))))</f>
        <v>BSJ-4</v>
      </c>
      <c r="H394" s="16" t="str">
        <f>IFERROR(VLOOKUP(P394,'Huawei BUn - JDI'!B:H,1,0)&amp;" - has convertion, divide for - "&amp;VLOOKUP(P394,'Huawei BUn - JDI'!B:H,4,0),
IFERROR(VLOOKUP(P394,'Huawei BUn - JDI'!L:O,1,0)&amp;"- has MOQ of - "&amp;VLOOKUP(P394,'Huawei BUn - JDI'!L:O,3,0)," Sem Conversão"))</f>
        <v xml:space="preserve"> Sem Conversão</v>
      </c>
      <c r="J394" s="12" t="s">
        <v>4</v>
      </c>
      <c r="K394" s="9" t="b">
        <v>1</v>
      </c>
      <c r="L394" s="9" t="s">
        <v>7814</v>
      </c>
      <c r="M394" s="11" t="s">
        <v>8797</v>
      </c>
      <c r="N394" s="10" t="s">
        <v>7683</v>
      </c>
      <c r="O394" s="9" t="s">
        <v>7544</v>
      </c>
      <c r="P394" s="10" t="s">
        <v>2254</v>
      </c>
      <c r="Q394" s="9" t="s">
        <v>2255</v>
      </c>
      <c r="R394" s="161" t="s">
        <v>7545</v>
      </c>
      <c r="S394" s="10" t="s">
        <v>7</v>
      </c>
      <c r="T394" s="9" t="s">
        <v>7705</v>
      </c>
      <c r="U394" s="10" t="s">
        <v>1</v>
      </c>
      <c r="V394" s="9">
        <v>5000</v>
      </c>
      <c r="W394" s="10">
        <v>47</v>
      </c>
      <c r="X394" s="9" t="s">
        <v>5</v>
      </c>
      <c r="Y394" s="8">
        <v>45309</v>
      </c>
      <c r="Z394" s="7">
        <v>45231</v>
      </c>
      <c r="AA394" s="8">
        <v>45292</v>
      </c>
      <c r="AB394" s="7">
        <v>45292</v>
      </c>
      <c r="AC394" s="6">
        <v>5000</v>
      </c>
    </row>
    <row r="395" spans="1:29" hidden="1">
      <c r="A395" s="15" t="str">
        <f t="shared" ca="1" si="19"/>
        <v>Future PO</v>
      </c>
      <c r="B395" s="40" t="str">
        <f ca="1">IFERROR(IF(FIND("TAMURA",UPPER(Q395))&lt;&gt;0,"LOCAL PO &gt; 'TAMURA' ","ERRO Regra Tamura"),
IFERROR(IF(LOWER(S395)="national","Local PO",
IF(YEAR(Z395)&amp;TEXT(WEEKNUM(Z395),"00")&lt;=YEAR(TODAY())&amp;TEXT(WEEKNUM(TODAY())  +1,"00"),"PO &gt; Ok",   "Future PO")),""))</f>
        <v>Future PO</v>
      </c>
      <c r="C395" s="18" t="str">
        <f>IFERROR(IF(VLOOKUP(G395&amp;P395,'Troca PN'!A:G,5,0)&lt;&gt;0,"TEVE Troca de PN","  &gt; ERRO CHAVE SKU&amp;PN "),"")</f>
        <v/>
      </c>
      <c r="D395" s="18" t="str">
        <f>IFERROR(IF(VLOOKUP(G395&amp;P395,'Troca PN'!A:G,5,0)&lt;&gt;0,VLOOKUP(P395,'Troca PN'!C:G,2,0),"  &gt; ERRO CHAVE SKU&amp;PN "),P395)</f>
        <v>07091752-001</v>
      </c>
      <c r="E395" s="54">
        <f>IFERROR(ROUNDUP((AC395/VLOOKUP(P395,'Huawei BUn - JDI'!B:H,4,0))*VLOOKUP(P395,'Huawei BUn - JDI'!B:H,7,0),0),
IFERROR(IF(AC395/VLOOKUP(P395,'Huawei BUn - JDI'!L:O,3,0)&lt;1,VLOOKUP(P395,'Huawei BUn - JDI'!L:O,3,0),
IFERROR(IF(AC395/VLOOKUP(P395,'Huawei BUn - JDI'!L:O,3,0)&lt;&gt;ROUND(AC395/VLOOKUP(P395,'Huawei BUn - JDI'!L:O,3,0),0),ROUNDUP(AC395/VLOOKUP(P395,'Huawei BUn - JDI'!L:O,3,0),0),AC395),AC395)),AC395))</f>
        <v>2884</v>
      </c>
      <c r="F395" s="17">
        <f>VLOOKUP(P395,'Material Unit Price List'!A:D,3,0)</f>
        <v>8.0000000000000004E-4</v>
      </c>
      <c r="G395" s="1" t="str">
        <f>TRIM(MID(N395,(FIND("]",N395)+1),
(FIND("#",N395)-1)-(FIND("]",N395))))</f>
        <v>VFF-3</v>
      </c>
      <c r="H395" s="16" t="str">
        <f>IFERROR(VLOOKUP(P395,'Huawei BUn - JDI'!B:H,1,0)&amp;" - has convertion, divide for - "&amp;VLOOKUP(P395,'Huawei BUn - JDI'!B:H,4,0),
IFERROR(VLOOKUP(P395,'Huawei BUn - JDI'!L:O,1,0)&amp;"- has MOQ of - "&amp;VLOOKUP(P395,'Huawei BUn - JDI'!L:O,3,0)," Sem Conversão"))</f>
        <v xml:space="preserve"> Sem Conversão</v>
      </c>
      <c r="J395" s="12" t="s">
        <v>4</v>
      </c>
      <c r="K395" s="9" t="b">
        <v>1</v>
      </c>
      <c r="L395" s="9" t="s">
        <v>7814</v>
      </c>
      <c r="M395" s="11" t="s">
        <v>8798</v>
      </c>
      <c r="N395" s="10" t="s">
        <v>7670</v>
      </c>
      <c r="O395" s="9" t="s">
        <v>7544</v>
      </c>
      <c r="P395" s="10" t="s">
        <v>2254</v>
      </c>
      <c r="Q395" s="9" t="s">
        <v>2255</v>
      </c>
      <c r="R395" s="161" t="s">
        <v>7545</v>
      </c>
      <c r="S395" s="10" t="s">
        <v>7</v>
      </c>
      <c r="T395" s="9" t="s">
        <v>7705</v>
      </c>
      <c r="U395" s="10" t="s">
        <v>1</v>
      </c>
      <c r="V395" s="9">
        <v>5000</v>
      </c>
      <c r="W395" s="10">
        <v>47</v>
      </c>
      <c r="X395" s="9" t="s">
        <v>5</v>
      </c>
      <c r="Y395" s="8">
        <v>45326</v>
      </c>
      <c r="Z395" s="7">
        <v>45262</v>
      </c>
      <c r="AA395" s="8">
        <v>45323</v>
      </c>
      <c r="AB395" s="7">
        <v>45323</v>
      </c>
      <c r="AC395" s="6">
        <v>2884</v>
      </c>
    </row>
    <row r="396" spans="1:29" hidden="1">
      <c r="A396" s="15" t="str">
        <f t="shared" ref="A396:A459" ca="1" si="20">IFERROR(IF(FIND("TAMURA",UPPER(Q396))&lt;&gt;0,"LOCAL PO &gt; 'TAMURA' ","ERRO Regra Tamura"),
IF(LOWER(S396)="national","Local PO",
IF(YEAR(Z396)&amp;TEXT(WEEKNUM(Z396),"00")&lt;=YEAR(TODAY())&amp;TEXT(WEEKNUM(TODAY())  +1,"00"),"PO &gt; Ok",   "Future PO")))</f>
        <v>PO &gt; Ok</v>
      </c>
      <c r="B396" s="40" t="s">
        <v>10768</v>
      </c>
      <c r="C396" s="18" t="str">
        <f>IFERROR(IF(VLOOKUP(G396&amp;P396,'Troca PN'!A:G,5,0)&lt;&gt;0,"TEVE Troca de PN","  &gt; ERRO CHAVE SKU&amp;PN "),"")</f>
        <v/>
      </c>
      <c r="D396" s="18" t="str">
        <f>IFERROR(IF(VLOOKUP(G396&amp;P396,'Troca PN'!A:G,5,0)&lt;&gt;0,VLOOKUP(P396,'Troca PN'!C:G,2,0),"  &gt; ERRO CHAVE SKU&amp;PN "),P396)</f>
        <v>39111106-008</v>
      </c>
      <c r="E396" s="54">
        <f>IFERROR(ROUNDUP((AC396/VLOOKUP(P396,'Huawei BUn - JDI'!B:H,4,0))*VLOOKUP(P396,'Huawei BUn - JDI'!B:H,7,0),0),
IFERROR(IF(AC396/VLOOKUP(P396,'Huawei BUn - JDI'!L:O,3,0)&lt;1,VLOOKUP(P396,'Huawei BUn - JDI'!L:O,3,0),
IFERROR(IF(AC396/VLOOKUP(P396,'Huawei BUn - JDI'!L:O,3,0)&lt;&gt;ROUND(AC396/VLOOKUP(P396,'Huawei BUn - JDI'!L:O,3,0),0),ROUNDUP(AC396/VLOOKUP(P396,'Huawei BUn - JDI'!L:O,3,0),0),AC396),AC396)),AC396))</f>
        <v>5</v>
      </c>
      <c r="F396" s="17">
        <f>VLOOKUP(P396,'Material Unit Price List'!A:D,3,0)</f>
        <v>0.37659999999999999</v>
      </c>
      <c r="G396" s="1" t="str">
        <f>TRIM(MID(N396,(FIND("]",N396)+1),
(FIND("#",N396)-1)-(FIND("]",N396))))</f>
        <v>RXX-2</v>
      </c>
      <c r="H396" s="16" t="str">
        <f>IFERROR(VLOOKUP(P396,'Huawei BUn - JDI'!B:H,1,0)&amp;" - has convertion, divide for - "&amp;VLOOKUP(P396,'Huawei BUn - JDI'!B:H,4,0),
IFERROR(VLOOKUP(P396,'Huawei BUn - JDI'!L:O,1,0)&amp;"- has MOQ of - "&amp;VLOOKUP(P396,'Huawei BUn - JDI'!L:O,3,0)," Sem Conversão"))</f>
        <v xml:space="preserve"> Sem Conversão</v>
      </c>
      <c r="J396" s="171" t="s">
        <v>4</v>
      </c>
      <c r="K396" s="9" t="b">
        <v>0</v>
      </c>
      <c r="L396" s="9" t="s">
        <v>10459</v>
      </c>
      <c r="M396" s="11" t="s">
        <v>10460</v>
      </c>
      <c r="N396" s="10" t="s">
        <v>8426</v>
      </c>
      <c r="O396" s="9" t="s">
        <v>7544</v>
      </c>
      <c r="P396" s="10" t="s">
        <v>7356</v>
      </c>
      <c r="Q396" s="9" t="s">
        <v>5628</v>
      </c>
      <c r="R396" s="161" t="s">
        <v>7545</v>
      </c>
      <c r="S396" s="10" t="s">
        <v>7</v>
      </c>
      <c r="T396" s="9" t="s">
        <v>7655</v>
      </c>
      <c r="U396" s="10" t="s">
        <v>1</v>
      </c>
      <c r="V396" s="9">
        <v>1</v>
      </c>
      <c r="W396" s="10">
        <v>47</v>
      </c>
      <c r="X396" s="9" t="s">
        <v>5</v>
      </c>
      <c r="Y396" s="8">
        <v>45228</v>
      </c>
      <c r="Z396" s="7">
        <v>45139</v>
      </c>
      <c r="AA396" s="8">
        <v>45200</v>
      </c>
      <c r="AB396" s="7">
        <v>45284</v>
      </c>
      <c r="AC396" s="6">
        <v>5</v>
      </c>
    </row>
    <row r="397" spans="1:29" hidden="1">
      <c r="A397" s="15" t="str">
        <f t="shared" ca="1" si="20"/>
        <v>Future PO</v>
      </c>
      <c r="B397" s="40" t="str">
        <f ca="1">IFERROR(IF(FIND("TAMURA",UPPER(Q397))&lt;&gt;0,"LOCAL PO &gt; 'TAMURA' ","ERRO Regra Tamura"),
IFERROR(IF(LOWER(S397)="national","Local PO",
IF(YEAR(Z397)&amp;TEXT(WEEKNUM(Z397),"00")&lt;=YEAR(TODAY())&amp;TEXT(WEEKNUM(TODAY())  +1,"00"),"PO &gt; Ok",   "Future PO")),""))</f>
        <v>Future PO</v>
      </c>
      <c r="C397" s="18" t="str">
        <f>IFERROR(IF(VLOOKUP(G397&amp;P397,'Troca PN'!A:G,5,0)&lt;&gt;0,"TEVE Troca de PN","  &gt; ERRO CHAVE SKU&amp;PN "),"")</f>
        <v/>
      </c>
      <c r="D397" s="18" t="str">
        <f>IFERROR(IF(VLOOKUP(G397&amp;P397,'Troca PN'!A:G,5,0)&lt;&gt;0,VLOOKUP(P397,'Troca PN'!C:G,2,0),"  &gt; ERRO CHAVE SKU&amp;PN "),P397)</f>
        <v>07091757-001</v>
      </c>
      <c r="E397" s="54">
        <f>IFERROR(ROUNDUP((AC397/VLOOKUP(P397,'Huawei BUn - JDI'!B:H,4,0))*VLOOKUP(P397,'Huawei BUn - JDI'!B:H,7,0),0),
IFERROR(IF(AC397/VLOOKUP(P397,'Huawei BUn - JDI'!L:O,3,0)&lt;1,VLOOKUP(P397,'Huawei BUn - JDI'!L:O,3,0),
IFERROR(IF(AC397/VLOOKUP(P397,'Huawei BUn - JDI'!L:O,3,0)&lt;&gt;ROUND(AC397/VLOOKUP(P397,'Huawei BUn - JDI'!L:O,3,0),0),ROUNDUP(AC397/VLOOKUP(P397,'Huawei BUn - JDI'!L:O,3,0),0),AC397),AC397)),AC397))</f>
        <v>3000</v>
      </c>
      <c r="F397" s="17">
        <f>VLOOKUP(P397,'Material Unit Price List'!A:D,3,0)</f>
        <v>5.0000000000000001E-4</v>
      </c>
      <c r="G397" s="1" t="str">
        <f>TRIM(MID(N397,(FIND("]",N397)+1),
(FIND("#",N397)-1)-(FIND("]",N397))))</f>
        <v>737-4</v>
      </c>
      <c r="H397" s="16" t="str">
        <f>IFERROR(VLOOKUP(P397,'Huawei BUn - JDI'!B:H,1,0)&amp;" - has convertion, divide for - "&amp;VLOOKUP(P397,'Huawei BUn - JDI'!B:H,4,0),
IFERROR(VLOOKUP(P397,'Huawei BUn - JDI'!L:O,1,0)&amp;"- has MOQ of - "&amp;VLOOKUP(P397,'Huawei BUn - JDI'!L:O,3,0)," Sem Conversão"))</f>
        <v xml:space="preserve"> Sem Conversão</v>
      </c>
      <c r="J397" s="12" t="s">
        <v>4</v>
      </c>
      <c r="K397" s="9" t="b">
        <v>1</v>
      </c>
      <c r="L397" s="9" t="s">
        <v>7815</v>
      </c>
      <c r="M397" s="11" t="s">
        <v>8801</v>
      </c>
      <c r="N397" s="10" t="s">
        <v>8391</v>
      </c>
      <c r="O397" s="9" t="s">
        <v>7544</v>
      </c>
      <c r="P397" s="10" t="s">
        <v>2259</v>
      </c>
      <c r="Q397" s="9" t="s">
        <v>1703</v>
      </c>
      <c r="R397" s="161" t="s">
        <v>7545</v>
      </c>
      <c r="S397" s="10" t="s">
        <v>7</v>
      </c>
      <c r="T397" s="9" t="s">
        <v>7705</v>
      </c>
      <c r="U397" s="10" t="s">
        <v>1</v>
      </c>
      <c r="V397" s="9">
        <v>1000</v>
      </c>
      <c r="W397" s="10">
        <v>47</v>
      </c>
      <c r="X397" s="9" t="s">
        <v>5</v>
      </c>
      <c r="Y397" s="8">
        <v>45330</v>
      </c>
      <c r="Z397" s="7">
        <v>45248</v>
      </c>
      <c r="AA397" s="8">
        <v>45309</v>
      </c>
      <c r="AB397" s="7">
        <v>45309</v>
      </c>
      <c r="AC397" s="6">
        <v>3000</v>
      </c>
    </row>
    <row r="398" spans="1:29" hidden="1">
      <c r="A398" s="15" t="str">
        <f t="shared" ca="1" si="20"/>
        <v>Future PO</v>
      </c>
      <c r="B398" s="40" t="str">
        <f ca="1">IFERROR(IF(FIND("TAMURA",UPPER(Q398))&lt;&gt;0,"LOCAL PO &gt; 'TAMURA' ","ERRO Regra Tamura"),
IFERROR(IF(LOWER(S398)="national","Local PO",
IF(YEAR(Z398)&amp;TEXT(WEEKNUM(Z398),"00")&lt;=YEAR(TODAY())&amp;TEXT(WEEKNUM(TODAY())  +1,"00"),"PO &gt; Ok",   "Future PO")),""))</f>
        <v>Future PO</v>
      </c>
      <c r="C398" s="18" t="str">
        <f>IFERROR(IF(VLOOKUP(G398&amp;P398,'Troca PN'!A:G,5,0)&lt;&gt;0,"TEVE Troca de PN","  &gt; ERRO CHAVE SKU&amp;PN "),"")</f>
        <v/>
      </c>
      <c r="D398" s="18" t="str">
        <f>IFERROR(IF(VLOOKUP(G398&amp;P398,'Troca PN'!A:G,5,0)&lt;&gt;0,VLOOKUP(P398,'Troca PN'!C:G,2,0),"  &gt; ERRO CHAVE SKU&amp;PN "),P398)</f>
        <v>07091757-001</v>
      </c>
      <c r="E398" s="54">
        <f>IFERROR(ROUNDUP((AC398/VLOOKUP(P398,'Huawei BUn - JDI'!B:H,4,0))*VLOOKUP(P398,'Huawei BUn - JDI'!B:H,7,0),0),
IFERROR(IF(AC398/VLOOKUP(P398,'Huawei BUn - JDI'!L:O,3,0)&lt;1,VLOOKUP(P398,'Huawei BUn - JDI'!L:O,3,0),
IFERROR(IF(AC398/VLOOKUP(P398,'Huawei BUn - JDI'!L:O,3,0)&lt;&gt;ROUND(AC398/VLOOKUP(P398,'Huawei BUn - JDI'!L:O,3,0),0),ROUNDUP(AC398/VLOOKUP(P398,'Huawei BUn - JDI'!L:O,3,0),0),AC398),AC398)),AC398))</f>
        <v>2000</v>
      </c>
      <c r="F398" s="17">
        <f>VLOOKUP(P398,'Material Unit Price List'!A:D,3,0)</f>
        <v>5.0000000000000001E-4</v>
      </c>
      <c r="G398" s="1" t="str">
        <f>TRIM(MID(N398,(FIND("]",N398)+1),
(FIND("#",N398)-1)-(FIND("]",N398))))</f>
        <v>PFF-4</v>
      </c>
      <c r="H398" s="16" t="str">
        <f>IFERROR(VLOOKUP(P398,'Huawei BUn - JDI'!B:H,1,0)&amp;" - has convertion, divide for - "&amp;VLOOKUP(P398,'Huawei BUn - JDI'!B:H,4,0),
IFERROR(VLOOKUP(P398,'Huawei BUn - JDI'!L:O,1,0)&amp;"- has MOQ of - "&amp;VLOOKUP(P398,'Huawei BUn - JDI'!L:O,3,0)," Sem Conversão"))</f>
        <v xml:space="preserve"> Sem Conversão</v>
      </c>
      <c r="J398" s="12" t="s">
        <v>4</v>
      </c>
      <c r="K398" s="9" t="b">
        <v>1</v>
      </c>
      <c r="L398" s="9" t="s">
        <v>7815</v>
      </c>
      <c r="M398" s="11" t="s">
        <v>8802</v>
      </c>
      <c r="N398" s="10" t="s">
        <v>8411</v>
      </c>
      <c r="O398" s="9" t="s">
        <v>7544</v>
      </c>
      <c r="P398" s="10" t="s">
        <v>2259</v>
      </c>
      <c r="Q398" s="9" t="s">
        <v>1703</v>
      </c>
      <c r="R398" s="161" t="s">
        <v>7545</v>
      </c>
      <c r="S398" s="10" t="s">
        <v>7</v>
      </c>
      <c r="T398" s="9" t="s">
        <v>7705</v>
      </c>
      <c r="U398" s="10" t="s">
        <v>1</v>
      </c>
      <c r="V398" s="9">
        <v>1000</v>
      </c>
      <c r="W398" s="10">
        <v>47</v>
      </c>
      <c r="X398" s="9" t="s">
        <v>5</v>
      </c>
      <c r="Y398" s="8">
        <v>45331</v>
      </c>
      <c r="Z398" s="7">
        <v>45262</v>
      </c>
      <c r="AA398" s="8">
        <v>45323</v>
      </c>
      <c r="AB398" s="7">
        <v>45323</v>
      </c>
      <c r="AC398" s="6">
        <v>2000</v>
      </c>
    </row>
    <row r="399" spans="1:29" hidden="1">
      <c r="A399" s="15" t="str">
        <f t="shared" ca="1" si="20"/>
        <v>Future PO</v>
      </c>
      <c r="B399" s="40" t="str">
        <f ca="1">IFERROR(IF(FIND("TAMURA",UPPER(Q399))&lt;&gt;0,"LOCAL PO &gt; 'TAMURA' ","ERRO Regra Tamura"),
IFERROR(IF(LOWER(S399)="national","Local PO",
IF(YEAR(Z399)&amp;TEXT(WEEKNUM(Z399),"00")&lt;=YEAR(TODAY())&amp;TEXT(WEEKNUM(TODAY())  +1,"00"),"PO &gt; Ok",   "Future PO")),""))</f>
        <v>Future PO</v>
      </c>
      <c r="C399" s="18" t="str">
        <f>IFERROR(IF(VLOOKUP(G399&amp;P399,'Troca PN'!A:G,5,0)&lt;&gt;0,"TEVE Troca de PN","  &gt; ERRO CHAVE SKU&amp;PN "),"")</f>
        <v/>
      </c>
      <c r="D399" s="18" t="str">
        <f>IFERROR(IF(VLOOKUP(G399&amp;P399,'Troca PN'!A:G,5,0)&lt;&gt;0,VLOOKUP(P399,'Troca PN'!C:G,2,0),"  &gt; ERRO CHAVE SKU&amp;PN "),P399)</f>
        <v>07091757-001</v>
      </c>
      <c r="E399" s="54">
        <f>IFERROR(ROUNDUP((AC399/VLOOKUP(P399,'Huawei BUn - JDI'!B:H,4,0))*VLOOKUP(P399,'Huawei BUn - JDI'!B:H,7,0),0),
IFERROR(IF(AC399/VLOOKUP(P399,'Huawei BUn - JDI'!L:O,3,0)&lt;1,VLOOKUP(P399,'Huawei BUn - JDI'!L:O,3,0),
IFERROR(IF(AC399/VLOOKUP(P399,'Huawei BUn - JDI'!L:O,3,0)&lt;&gt;ROUND(AC399/VLOOKUP(P399,'Huawei BUn - JDI'!L:O,3,0),0),ROUNDUP(AC399/VLOOKUP(P399,'Huawei BUn - JDI'!L:O,3,0),0),AC399),AC399)),AC399))</f>
        <v>4000</v>
      </c>
      <c r="F399" s="17">
        <f>VLOOKUP(P399,'Material Unit Price List'!A:D,3,0)</f>
        <v>5.0000000000000001E-4</v>
      </c>
      <c r="G399" s="1" t="str">
        <f>TRIM(MID(N399,(FIND("]",N399)+1),
(FIND("#",N399)-1)-(FIND("]",N399))))</f>
        <v>BSJ-4</v>
      </c>
      <c r="H399" s="16" t="str">
        <f>IFERROR(VLOOKUP(P399,'Huawei BUn - JDI'!B:H,1,0)&amp;" - has convertion, divide for - "&amp;VLOOKUP(P399,'Huawei BUn - JDI'!B:H,4,0),
IFERROR(VLOOKUP(P399,'Huawei BUn - JDI'!L:O,1,0)&amp;"- has MOQ of - "&amp;VLOOKUP(P399,'Huawei BUn - JDI'!L:O,3,0)," Sem Conversão"))</f>
        <v xml:space="preserve"> Sem Conversão</v>
      </c>
      <c r="J399" s="12" t="s">
        <v>4</v>
      </c>
      <c r="K399" s="9" t="b">
        <v>1</v>
      </c>
      <c r="L399" s="9" t="s">
        <v>7815</v>
      </c>
      <c r="M399" s="11" t="s">
        <v>8803</v>
      </c>
      <c r="N399" s="10" t="s">
        <v>7658</v>
      </c>
      <c r="O399" s="9" t="s">
        <v>7544</v>
      </c>
      <c r="P399" s="10" t="s">
        <v>2259</v>
      </c>
      <c r="Q399" s="9" t="s">
        <v>1703</v>
      </c>
      <c r="R399" s="161" t="s">
        <v>7545</v>
      </c>
      <c r="S399" s="10" t="s">
        <v>7</v>
      </c>
      <c r="T399" s="9" t="s">
        <v>7705</v>
      </c>
      <c r="U399" s="10" t="s">
        <v>1</v>
      </c>
      <c r="V399" s="9">
        <v>1000</v>
      </c>
      <c r="W399" s="10">
        <v>47</v>
      </c>
      <c r="X399" s="9" t="s">
        <v>5</v>
      </c>
      <c r="Y399" s="8">
        <v>45332</v>
      </c>
      <c r="Z399" s="7">
        <v>45262</v>
      </c>
      <c r="AA399" s="8">
        <v>45323</v>
      </c>
      <c r="AB399" s="7">
        <v>45323</v>
      </c>
      <c r="AC399" s="6">
        <v>4000</v>
      </c>
    </row>
    <row r="400" spans="1:29" hidden="1">
      <c r="A400" s="15" t="str">
        <f t="shared" ca="1" si="20"/>
        <v>Future PO</v>
      </c>
      <c r="B400" s="40" t="str">
        <f ca="1">IFERROR(IF(FIND("TAMURA",UPPER(Q400))&lt;&gt;0,"LOCAL PO &gt; 'TAMURA' ","ERRO Regra Tamura"),
IFERROR(IF(LOWER(S400)="national","Local PO",
IF(YEAR(Z400)&amp;TEXT(WEEKNUM(Z400),"00")&lt;=YEAR(TODAY())&amp;TEXT(WEEKNUM(TODAY())  +1,"00"),"PO &gt; Ok",   "Future PO")),""))</f>
        <v>Future PO</v>
      </c>
      <c r="C400" s="18" t="str">
        <f>IFERROR(IF(VLOOKUP(G400&amp;P400,'Troca PN'!A:G,5,0)&lt;&gt;0,"TEVE Troca de PN","  &gt; ERRO CHAVE SKU&amp;PN "),"")</f>
        <v/>
      </c>
      <c r="D400" s="18" t="str">
        <f>IFERROR(IF(VLOOKUP(G400&amp;P400,'Troca PN'!A:G,5,0)&lt;&gt;0,VLOOKUP(P400,'Troca PN'!C:G,2,0),"  &gt; ERRO CHAVE SKU&amp;PN "),P400)</f>
        <v>07091757-001</v>
      </c>
      <c r="E400" s="54">
        <f>IFERROR(ROUNDUP((AC400/VLOOKUP(P400,'Huawei BUn - JDI'!B:H,4,0))*VLOOKUP(P400,'Huawei BUn - JDI'!B:H,7,0),0),
IFERROR(IF(AC400/VLOOKUP(P400,'Huawei BUn - JDI'!L:O,3,0)&lt;1,VLOOKUP(P400,'Huawei BUn - JDI'!L:O,3,0),
IFERROR(IF(AC400/VLOOKUP(P400,'Huawei BUn - JDI'!L:O,3,0)&lt;&gt;ROUND(AC400/VLOOKUP(P400,'Huawei BUn - JDI'!L:O,3,0),0),ROUNDUP(AC400/VLOOKUP(P400,'Huawei BUn - JDI'!L:O,3,0),0),AC400),AC400)),AC400))</f>
        <v>3560</v>
      </c>
      <c r="F400" s="17">
        <f>VLOOKUP(P400,'Material Unit Price List'!A:D,3,0)</f>
        <v>5.0000000000000001E-4</v>
      </c>
      <c r="G400" s="1" t="str">
        <f>TRIM(MID(N400,(FIND("]",N400)+1),
(FIND("#",N400)-1)-(FIND("]",N400))))</f>
        <v>BSJ-4</v>
      </c>
      <c r="H400" s="16" t="str">
        <f>IFERROR(VLOOKUP(P400,'Huawei BUn - JDI'!B:H,1,0)&amp;" - has convertion, divide for - "&amp;VLOOKUP(P400,'Huawei BUn - JDI'!B:H,4,0),
IFERROR(VLOOKUP(P400,'Huawei BUn - JDI'!L:O,1,0)&amp;"- has MOQ of - "&amp;VLOOKUP(P400,'Huawei BUn - JDI'!L:O,3,0)," Sem Conversão"))</f>
        <v xml:space="preserve"> Sem Conversão</v>
      </c>
      <c r="J400" s="12" t="s">
        <v>4</v>
      </c>
      <c r="K400" s="9" t="b">
        <v>1</v>
      </c>
      <c r="L400" s="9" t="s">
        <v>7815</v>
      </c>
      <c r="M400" s="11" t="s">
        <v>8804</v>
      </c>
      <c r="N400" s="10" t="s">
        <v>7677</v>
      </c>
      <c r="O400" s="9" t="s">
        <v>7544</v>
      </c>
      <c r="P400" s="10" t="s">
        <v>2259</v>
      </c>
      <c r="Q400" s="9" t="s">
        <v>1703</v>
      </c>
      <c r="R400" s="161" t="s">
        <v>7545</v>
      </c>
      <c r="S400" s="10" t="s">
        <v>7</v>
      </c>
      <c r="T400" s="9" t="s">
        <v>7705</v>
      </c>
      <c r="U400" s="10" t="s">
        <v>1</v>
      </c>
      <c r="V400" s="9">
        <v>1000</v>
      </c>
      <c r="W400" s="10">
        <v>47</v>
      </c>
      <c r="X400" s="9" t="s">
        <v>5</v>
      </c>
      <c r="Y400" s="8">
        <v>45333</v>
      </c>
      <c r="Z400" s="7">
        <v>45262</v>
      </c>
      <c r="AA400" s="8">
        <v>45323</v>
      </c>
      <c r="AB400" s="7">
        <v>45323</v>
      </c>
      <c r="AC400" s="6">
        <v>3560</v>
      </c>
    </row>
    <row r="401" spans="1:30">
      <c r="A401" s="15" t="str">
        <f t="shared" ca="1" si="20"/>
        <v>PO &gt; Ok</v>
      </c>
      <c r="B401" s="40" t="str">
        <f ca="1">IFERROR(IF(FIND("TAMURA",UPPER(Q401))&lt;&gt;0,"LOCAL PO &gt; 'TAMURA' ","ERRO Regra Tamura"),
IFERROR(IF(LOWER(S401)="national","Local PO",
IF(YEAR(Z401)&amp;TEXT(WEEKNUM(Z401),"00")&lt;=YEAR(TODAY())&amp;TEXT(WEEKNUM(TODAY())  +1,"00"),"PO &gt; Ok",   "Future PO")),""))</f>
        <v>PO &gt; Ok</v>
      </c>
      <c r="C401" s="18" t="str">
        <f>IFERROR(IF(VLOOKUP(G401&amp;P401,'Troca PN'!A:G,5,0)&lt;&gt;0,"TEVE Troca de PN","  &gt; ERRO CHAVE SKU&amp;PN "),"")</f>
        <v/>
      </c>
      <c r="D401" s="18" t="str">
        <f>IFERROR(IF(VLOOKUP(G401&amp;P401,'Troca PN'!A:G,5,0)&lt;&gt;0,VLOOKUP(P401,'Troca PN'!C:G,2,0),"  &gt; ERRO CHAVE SKU&amp;PN "),P401)</f>
        <v>07091758-001</v>
      </c>
      <c r="E401" s="54">
        <f>IFERROR(ROUNDUP((AC401/VLOOKUP(P401,'Huawei BUn - JDI'!B:H,4,0))*VLOOKUP(P401,'Huawei BUn - JDI'!B:H,7,0),0),
IFERROR(IF(AC401/VLOOKUP(P401,'Huawei BUn - JDI'!L:O,3,0)&lt;1,VLOOKUP(P401,'Huawei BUn - JDI'!L:O,3,0),
IFERROR(IF(AC401/VLOOKUP(P401,'Huawei BUn - JDI'!L:O,3,0)&lt;&gt;ROUND(AC401/VLOOKUP(P401,'Huawei BUn - JDI'!L:O,3,0),0),ROUNDUP(AC401/VLOOKUP(P401,'Huawei BUn - JDI'!L:O,3,0),0),AC401),AC401)),AC401))</f>
        <v>10000</v>
      </c>
      <c r="F401" s="17">
        <f>VLOOKUP(P401,'Material Unit Price List'!A:D,3,0)</f>
        <v>5.0000000000000001E-4</v>
      </c>
      <c r="G401" s="1" t="str">
        <f>TRIM(MID(N401,(FIND("]",N401)+1),
(FIND("#",N401)-1)-(FIND("]",N401))))</f>
        <v>707-4</v>
      </c>
      <c r="H401" s="16" t="str">
        <f>IFERROR(VLOOKUP(P401,'Huawei BUn - JDI'!B:H,1,0)&amp;" - has convertion, divide for - "&amp;VLOOKUP(P401,'Huawei BUn - JDI'!B:H,4,0),
IFERROR(VLOOKUP(P401,'Huawei BUn - JDI'!L:O,1,0)&amp;"- has MOQ of - "&amp;VLOOKUP(P401,'Huawei BUn - JDI'!L:O,3,0)," Sem Conversão"))</f>
        <v xml:space="preserve"> Sem Conversão</v>
      </c>
      <c r="J401" s="12" t="s">
        <v>4</v>
      </c>
      <c r="K401" s="9" t="b">
        <v>0</v>
      </c>
      <c r="L401" s="9" t="s">
        <v>7816</v>
      </c>
      <c r="M401" s="11" t="s">
        <v>8805</v>
      </c>
      <c r="N401" s="10" t="s">
        <v>8448</v>
      </c>
      <c r="O401" s="9" t="s">
        <v>7544</v>
      </c>
      <c r="P401" s="10" t="s">
        <v>2261</v>
      </c>
      <c r="Q401" s="9" t="s">
        <v>1691</v>
      </c>
      <c r="R401" s="161" t="s">
        <v>7545</v>
      </c>
      <c r="S401" s="10" t="s">
        <v>7</v>
      </c>
      <c r="T401" s="9" t="s">
        <v>7705</v>
      </c>
      <c r="U401" s="10" t="s">
        <v>1</v>
      </c>
      <c r="V401" s="9">
        <v>10000</v>
      </c>
      <c r="W401" s="10">
        <v>47</v>
      </c>
      <c r="X401" s="9" t="s">
        <v>5</v>
      </c>
      <c r="Y401" s="8">
        <v>45310</v>
      </c>
      <c r="Z401" s="7">
        <v>45217</v>
      </c>
      <c r="AA401" s="8">
        <v>45278</v>
      </c>
      <c r="AB401" s="7">
        <v>45284</v>
      </c>
      <c r="AC401" s="6">
        <v>10000</v>
      </c>
      <c r="AD401" s="1" t="s">
        <v>10769</v>
      </c>
    </row>
    <row r="402" spans="1:30" hidden="1">
      <c r="A402" s="15" t="str">
        <f t="shared" ca="1" si="20"/>
        <v>Future PO</v>
      </c>
      <c r="B402" s="40" t="str">
        <f ca="1">IFERROR(IF(FIND("TAMURA",UPPER(Q402))&lt;&gt;0,"LOCAL PO &gt; 'TAMURA' ","ERRO Regra Tamura"),
IFERROR(IF(LOWER(S402)="national","Local PO",
IF(YEAR(Z402)&amp;TEXT(WEEKNUM(Z402),"00")&lt;=YEAR(TODAY())&amp;TEXT(WEEKNUM(TODAY())  +1,"00"),"PO &gt; Ok",   "Future PO")),""))</f>
        <v>Future PO</v>
      </c>
      <c r="C402" s="18" t="str">
        <f>IFERROR(IF(VLOOKUP(G402&amp;P402,'Troca PN'!A:G,5,0)&lt;&gt;0,"TEVE Troca de PN","  &gt; ERRO CHAVE SKU&amp;PN "),"")</f>
        <v/>
      </c>
      <c r="D402" s="18" t="str">
        <f>IFERROR(IF(VLOOKUP(G402&amp;P402,'Troca PN'!A:G,5,0)&lt;&gt;0,VLOOKUP(P402,'Troca PN'!C:G,2,0),"  &gt; ERRO CHAVE SKU&amp;PN "),P402)</f>
        <v>07091758-001</v>
      </c>
      <c r="E402" s="54">
        <f>IFERROR(ROUNDUP((AC402/VLOOKUP(P402,'Huawei BUn - JDI'!B:H,4,0))*VLOOKUP(P402,'Huawei BUn - JDI'!B:H,7,0),0),
IFERROR(IF(AC402/VLOOKUP(P402,'Huawei BUn - JDI'!L:O,3,0)&lt;1,VLOOKUP(P402,'Huawei BUn - JDI'!L:O,3,0),
IFERROR(IF(AC402/VLOOKUP(P402,'Huawei BUn - JDI'!L:O,3,0)&lt;&gt;ROUND(AC402/VLOOKUP(P402,'Huawei BUn - JDI'!L:O,3,0),0),ROUNDUP(AC402/VLOOKUP(P402,'Huawei BUn - JDI'!L:O,3,0),0),AC402),AC402)),AC402))</f>
        <v>10000</v>
      </c>
      <c r="F402" s="17">
        <f>VLOOKUP(P402,'Material Unit Price List'!A:D,3,0)</f>
        <v>5.0000000000000001E-4</v>
      </c>
      <c r="G402" s="1" t="str">
        <f>TRIM(MID(N402,(FIND("]",N402)+1),
(FIND("#",N402)-1)-(FIND("]",N402))))</f>
        <v>BYF-2</v>
      </c>
      <c r="H402" s="16" t="str">
        <f>IFERROR(VLOOKUP(P402,'Huawei BUn - JDI'!B:H,1,0)&amp;" - has convertion, divide for - "&amp;VLOOKUP(P402,'Huawei BUn - JDI'!B:H,4,0),
IFERROR(VLOOKUP(P402,'Huawei BUn - JDI'!L:O,1,0)&amp;"- has MOQ of - "&amp;VLOOKUP(P402,'Huawei BUn - JDI'!L:O,3,0)," Sem Conversão"))</f>
        <v xml:space="preserve"> Sem Conversão</v>
      </c>
      <c r="J402" s="12" t="s">
        <v>4</v>
      </c>
      <c r="K402" s="9" t="b">
        <v>1</v>
      </c>
      <c r="L402" s="9" t="s">
        <v>7816</v>
      </c>
      <c r="M402" s="11" t="s">
        <v>8806</v>
      </c>
      <c r="N402" s="10" t="s">
        <v>8395</v>
      </c>
      <c r="O402" s="9" t="s">
        <v>7544</v>
      </c>
      <c r="P402" s="10" t="s">
        <v>2261</v>
      </c>
      <c r="Q402" s="9" t="s">
        <v>1691</v>
      </c>
      <c r="R402" s="161" t="s">
        <v>7545</v>
      </c>
      <c r="S402" s="10" t="s">
        <v>7</v>
      </c>
      <c r="T402" s="9" t="s">
        <v>7705</v>
      </c>
      <c r="U402" s="10" t="s">
        <v>1</v>
      </c>
      <c r="V402" s="9">
        <v>10000</v>
      </c>
      <c r="W402" s="10">
        <v>47</v>
      </c>
      <c r="X402" s="9" t="s">
        <v>5</v>
      </c>
      <c r="Y402" s="8">
        <v>45328</v>
      </c>
      <c r="Z402" s="7">
        <v>45248</v>
      </c>
      <c r="AA402" s="8">
        <v>45309</v>
      </c>
      <c r="AB402" s="7">
        <v>45309</v>
      </c>
      <c r="AC402" s="6">
        <v>10000</v>
      </c>
    </row>
    <row r="403" spans="1:30" hidden="1">
      <c r="A403" s="15" t="str">
        <f t="shared" ca="1" si="20"/>
        <v>Future PO</v>
      </c>
      <c r="B403" s="40" t="str">
        <f ca="1">IFERROR(IF(FIND("TAMURA",UPPER(Q403))&lt;&gt;0,"LOCAL PO &gt; 'TAMURA' ","ERRO Regra Tamura"),
IFERROR(IF(LOWER(S403)="national","Local PO",
IF(YEAR(Z403)&amp;TEXT(WEEKNUM(Z403),"00")&lt;=YEAR(TODAY())&amp;TEXT(WEEKNUM(TODAY())  +1,"00"),"PO &gt; Ok",   "Future PO")),""))</f>
        <v>Future PO</v>
      </c>
      <c r="C403" s="18" t="str">
        <f>IFERROR(IF(VLOOKUP(G403&amp;P403,'Troca PN'!A:G,5,0)&lt;&gt;0,"TEVE Troca de PN","  &gt; ERRO CHAVE SKU&amp;PN "),"")</f>
        <v/>
      </c>
      <c r="D403" s="18" t="str">
        <f>IFERROR(IF(VLOOKUP(G403&amp;P403,'Troca PN'!A:G,5,0)&lt;&gt;0,VLOOKUP(P403,'Troca PN'!C:G,2,0),"  &gt; ERRO CHAVE SKU&amp;PN "),P403)</f>
        <v>07091758-001</v>
      </c>
      <c r="E403" s="54">
        <f>IFERROR(ROUNDUP((AC403/VLOOKUP(P403,'Huawei BUn - JDI'!B:H,4,0))*VLOOKUP(P403,'Huawei BUn - JDI'!B:H,7,0),0),
IFERROR(IF(AC403/VLOOKUP(P403,'Huawei BUn - JDI'!L:O,3,0)&lt;1,VLOOKUP(P403,'Huawei BUn - JDI'!L:O,3,0),
IFERROR(IF(AC403/VLOOKUP(P403,'Huawei BUn - JDI'!L:O,3,0)&lt;&gt;ROUND(AC403/VLOOKUP(P403,'Huawei BUn - JDI'!L:O,3,0),0),ROUNDUP(AC403/VLOOKUP(P403,'Huawei BUn - JDI'!L:O,3,0),0),AC403),AC403)),AC403))</f>
        <v>10000</v>
      </c>
      <c r="F403" s="17">
        <f>VLOOKUP(P403,'Material Unit Price List'!A:D,3,0)</f>
        <v>5.0000000000000001E-4</v>
      </c>
      <c r="G403" s="1" t="str">
        <f>TRIM(MID(N403,(FIND("]",N403)+1),
(FIND("#",N403)-1)-(FIND("]",N403))))</f>
        <v>737-4</v>
      </c>
      <c r="H403" s="16" t="str">
        <f>IFERROR(VLOOKUP(P403,'Huawei BUn - JDI'!B:H,1,0)&amp;" - has convertion, divide for - "&amp;VLOOKUP(P403,'Huawei BUn - JDI'!B:H,4,0),
IFERROR(VLOOKUP(P403,'Huawei BUn - JDI'!L:O,1,0)&amp;"- has MOQ of - "&amp;VLOOKUP(P403,'Huawei BUn - JDI'!L:O,3,0)," Sem Conversão"))</f>
        <v xml:space="preserve"> Sem Conversão</v>
      </c>
      <c r="J403" s="12" t="s">
        <v>4</v>
      </c>
      <c r="K403" s="9" t="b">
        <v>1</v>
      </c>
      <c r="L403" s="9" t="s">
        <v>7816</v>
      </c>
      <c r="M403" s="11" t="s">
        <v>8807</v>
      </c>
      <c r="N403" s="10" t="s">
        <v>8391</v>
      </c>
      <c r="O403" s="9" t="s">
        <v>7544</v>
      </c>
      <c r="P403" s="10" t="s">
        <v>2261</v>
      </c>
      <c r="Q403" s="9" t="s">
        <v>1691</v>
      </c>
      <c r="R403" s="161" t="s">
        <v>7545</v>
      </c>
      <c r="S403" s="10" t="s">
        <v>7</v>
      </c>
      <c r="T403" s="9" t="s">
        <v>7705</v>
      </c>
      <c r="U403" s="10" t="s">
        <v>1</v>
      </c>
      <c r="V403" s="9">
        <v>10000</v>
      </c>
      <c r="W403" s="10">
        <v>47</v>
      </c>
      <c r="X403" s="9" t="s">
        <v>5</v>
      </c>
      <c r="Y403" s="8">
        <v>45330</v>
      </c>
      <c r="Z403" s="7">
        <v>45248</v>
      </c>
      <c r="AA403" s="8">
        <v>45309</v>
      </c>
      <c r="AB403" s="7">
        <v>45309</v>
      </c>
      <c r="AC403" s="6">
        <v>10000</v>
      </c>
    </row>
    <row r="404" spans="1:30" hidden="1">
      <c r="A404" s="15" t="str">
        <f t="shared" ca="1" si="20"/>
        <v>Future PO</v>
      </c>
      <c r="B404" s="40" t="str">
        <f ca="1">IFERROR(IF(FIND("TAMURA",UPPER(Q404))&lt;&gt;0,"LOCAL PO &gt; 'TAMURA' ","ERRO Regra Tamura"),
IFERROR(IF(LOWER(S404)="national","Local PO",
IF(YEAR(Z404)&amp;TEXT(WEEKNUM(Z404),"00")&lt;=YEAR(TODAY())&amp;TEXT(WEEKNUM(TODAY())  +1,"00"),"PO &gt; Ok",   "Future PO")),""))</f>
        <v>Future PO</v>
      </c>
      <c r="C404" s="18" t="str">
        <f>IFERROR(IF(VLOOKUP(G404&amp;P404,'Troca PN'!A:G,5,0)&lt;&gt;0,"TEVE Troca de PN","  &gt; ERRO CHAVE SKU&amp;PN "),"")</f>
        <v/>
      </c>
      <c r="D404" s="18" t="str">
        <f>IFERROR(IF(VLOOKUP(G404&amp;P404,'Troca PN'!A:G,5,0)&lt;&gt;0,VLOOKUP(P404,'Troca PN'!C:G,2,0),"  &gt; ERRO CHAVE SKU&amp;PN "),P404)</f>
        <v>07091758-001</v>
      </c>
      <c r="E404" s="54">
        <f>IFERROR(ROUNDUP((AC404/VLOOKUP(P404,'Huawei BUn - JDI'!B:H,4,0))*VLOOKUP(P404,'Huawei BUn - JDI'!B:H,7,0),0),
IFERROR(IF(AC404/VLOOKUP(P404,'Huawei BUn - JDI'!L:O,3,0)&lt;1,VLOOKUP(P404,'Huawei BUn - JDI'!L:O,3,0),
IFERROR(IF(AC404/VLOOKUP(P404,'Huawei BUn - JDI'!L:O,3,0)&lt;&gt;ROUND(AC404/VLOOKUP(P404,'Huawei BUn - JDI'!L:O,3,0),0),ROUNDUP(AC404/VLOOKUP(P404,'Huawei BUn - JDI'!L:O,3,0),0),AC404),AC404)),AC404))</f>
        <v>10000</v>
      </c>
      <c r="F404" s="17">
        <f>VLOOKUP(P404,'Material Unit Price List'!A:D,3,0)</f>
        <v>5.0000000000000001E-4</v>
      </c>
      <c r="G404" s="1" t="str">
        <f>TRIM(MID(N404,(FIND("]",N404)+1),
(FIND("#",N404)-1)-(FIND("]",N404))))</f>
        <v>BSJ-4</v>
      </c>
      <c r="H404" s="16" t="str">
        <f>IFERROR(VLOOKUP(P404,'Huawei BUn - JDI'!B:H,1,0)&amp;" - has convertion, divide for - "&amp;VLOOKUP(P404,'Huawei BUn - JDI'!B:H,4,0),
IFERROR(VLOOKUP(P404,'Huawei BUn - JDI'!L:O,1,0)&amp;"- has MOQ of - "&amp;VLOOKUP(P404,'Huawei BUn - JDI'!L:O,3,0)," Sem Conversão"))</f>
        <v xml:space="preserve"> Sem Conversão</v>
      </c>
      <c r="J404" s="12" t="s">
        <v>4</v>
      </c>
      <c r="K404" s="9" t="b">
        <v>1</v>
      </c>
      <c r="L404" s="9" t="s">
        <v>7816</v>
      </c>
      <c r="M404" s="11" t="s">
        <v>8808</v>
      </c>
      <c r="N404" s="10" t="s">
        <v>7658</v>
      </c>
      <c r="O404" s="9" t="s">
        <v>7544</v>
      </c>
      <c r="P404" s="10" t="s">
        <v>2261</v>
      </c>
      <c r="Q404" s="9" t="s">
        <v>1691</v>
      </c>
      <c r="R404" s="161" t="s">
        <v>7545</v>
      </c>
      <c r="S404" s="10" t="s">
        <v>7</v>
      </c>
      <c r="T404" s="9" t="s">
        <v>7705</v>
      </c>
      <c r="U404" s="10" t="s">
        <v>1</v>
      </c>
      <c r="V404" s="9">
        <v>10000</v>
      </c>
      <c r="W404" s="10">
        <v>47</v>
      </c>
      <c r="X404" s="9" t="s">
        <v>5</v>
      </c>
      <c r="Y404" s="8">
        <v>45332</v>
      </c>
      <c r="Z404" s="7">
        <v>45262</v>
      </c>
      <c r="AA404" s="8">
        <v>45323</v>
      </c>
      <c r="AB404" s="7">
        <v>45323</v>
      </c>
      <c r="AC404" s="6">
        <v>10000</v>
      </c>
    </row>
    <row r="405" spans="1:30" hidden="1">
      <c r="A405" s="15" t="str">
        <f t="shared" ca="1" si="20"/>
        <v>Future PO</v>
      </c>
      <c r="B405" s="40" t="str">
        <f ca="1">IFERROR(IF(FIND("TAMURA",UPPER(Q405))&lt;&gt;0,"LOCAL PO &gt; 'TAMURA' ","ERRO Regra Tamura"),
IFERROR(IF(LOWER(S405)="national","Local PO",
IF(YEAR(Z405)&amp;TEXT(WEEKNUM(Z405),"00")&lt;=YEAR(TODAY())&amp;TEXT(WEEKNUM(TODAY())  +1,"00"),"PO &gt; Ok",   "Future PO")),""))</f>
        <v>Future PO</v>
      </c>
      <c r="C405" s="18" t="str">
        <f>IFERROR(IF(VLOOKUP(G405&amp;P405,'Troca PN'!A:G,5,0)&lt;&gt;0,"TEVE Troca de PN","  &gt; ERRO CHAVE SKU&amp;PN "),"")</f>
        <v/>
      </c>
      <c r="D405" s="18" t="str">
        <f>IFERROR(IF(VLOOKUP(G405&amp;P405,'Troca PN'!A:G,5,0)&lt;&gt;0,VLOOKUP(P405,'Troca PN'!C:G,2,0),"  &gt; ERRO CHAVE SKU&amp;PN "),P405)</f>
        <v>07091758-001</v>
      </c>
      <c r="E405" s="54">
        <f>IFERROR(ROUNDUP((AC405/VLOOKUP(P405,'Huawei BUn - JDI'!B:H,4,0))*VLOOKUP(P405,'Huawei BUn - JDI'!B:H,7,0),0),
IFERROR(IF(AC405/VLOOKUP(P405,'Huawei BUn - JDI'!L:O,3,0)&lt;1,VLOOKUP(P405,'Huawei BUn - JDI'!L:O,3,0),
IFERROR(IF(AC405/VLOOKUP(P405,'Huawei BUn - JDI'!L:O,3,0)&lt;&gt;ROUND(AC405/VLOOKUP(P405,'Huawei BUn - JDI'!L:O,3,0),0),ROUNDUP(AC405/VLOOKUP(P405,'Huawei BUn - JDI'!L:O,3,0),0),AC405),AC405)),AC405))</f>
        <v>4575</v>
      </c>
      <c r="F405" s="17">
        <f>VLOOKUP(P405,'Material Unit Price List'!A:D,3,0)</f>
        <v>5.0000000000000001E-4</v>
      </c>
      <c r="G405" s="1" t="str">
        <f>TRIM(MID(N405,(FIND("]",N405)+1),
(FIND("#",N405)-1)-(FIND("]",N405))))</f>
        <v>BSJ-4</v>
      </c>
      <c r="H405" s="16" t="str">
        <f>IFERROR(VLOOKUP(P405,'Huawei BUn - JDI'!B:H,1,0)&amp;" - has convertion, divide for - "&amp;VLOOKUP(P405,'Huawei BUn - JDI'!B:H,4,0),
IFERROR(VLOOKUP(P405,'Huawei BUn - JDI'!L:O,1,0)&amp;"- has MOQ of - "&amp;VLOOKUP(P405,'Huawei BUn - JDI'!L:O,3,0)," Sem Conversão"))</f>
        <v xml:space="preserve"> Sem Conversão</v>
      </c>
      <c r="J405" s="12" t="s">
        <v>4</v>
      </c>
      <c r="K405" s="9" t="b">
        <v>1</v>
      </c>
      <c r="L405" s="9" t="s">
        <v>7816</v>
      </c>
      <c r="M405" s="11" t="s">
        <v>8809</v>
      </c>
      <c r="N405" s="10" t="s">
        <v>7677</v>
      </c>
      <c r="O405" s="9" t="s">
        <v>7544</v>
      </c>
      <c r="P405" s="10" t="s">
        <v>2261</v>
      </c>
      <c r="Q405" s="9" t="s">
        <v>1691</v>
      </c>
      <c r="R405" s="161" t="s">
        <v>7545</v>
      </c>
      <c r="S405" s="10" t="s">
        <v>7</v>
      </c>
      <c r="T405" s="9" t="s">
        <v>7705</v>
      </c>
      <c r="U405" s="10" t="s">
        <v>1</v>
      </c>
      <c r="V405" s="9">
        <v>10000</v>
      </c>
      <c r="W405" s="10">
        <v>47</v>
      </c>
      <c r="X405" s="9" t="s">
        <v>5</v>
      </c>
      <c r="Y405" s="8">
        <v>45333</v>
      </c>
      <c r="Z405" s="7">
        <v>45262</v>
      </c>
      <c r="AA405" s="8">
        <v>45323</v>
      </c>
      <c r="AB405" s="7">
        <v>45323</v>
      </c>
      <c r="AC405" s="6">
        <v>4575</v>
      </c>
    </row>
    <row r="406" spans="1:30" hidden="1">
      <c r="A406" s="15" t="str">
        <f t="shared" ca="1" si="20"/>
        <v>Future PO</v>
      </c>
      <c r="B406" s="40" t="str">
        <f ca="1">IFERROR(IF(FIND("TAMURA",UPPER(Q406))&lt;&gt;0,"LOCAL PO &gt; 'TAMURA' ","ERRO Regra Tamura"),
IFERROR(IF(LOWER(S406)="national","Local PO",
IF(YEAR(Z406)&amp;TEXT(WEEKNUM(Z406),"00")&lt;=YEAR(TODAY())&amp;TEXT(WEEKNUM(TODAY())  +1,"00"),"PO &gt; Ok",   "Future PO")),""))</f>
        <v>Future PO</v>
      </c>
      <c r="C406" s="18" t="str">
        <f>IFERROR(IF(VLOOKUP(G406&amp;P406,'Troca PN'!A:G,5,0)&lt;&gt;0,"TEVE Troca de PN","  &gt; ERRO CHAVE SKU&amp;PN "),"")</f>
        <v/>
      </c>
      <c r="D406" s="18" t="str">
        <f>IFERROR(IF(VLOOKUP(G406&amp;P406,'Troca PN'!A:G,5,0)&lt;&gt;0,VLOOKUP(P406,'Troca PN'!C:G,2,0),"  &gt; ERRO CHAVE SKU&amp;PN "),P406)</f>
        <v>07091761-001</v>
      </c>
      <c r="E406" s="54">
        <f>IFERROR(ROUNDUP((AC406/VLOOKUP(P406,'Huawei BUn - JDI'!B:H,4,0))*VLOOKUP(P406,'Huawei BUn - JDI'!B:H,7,0),0),
IFERROR(IF(AC406/VLOOKUP(P406,'Huawei BUn - JDI'!L:O,3,0)&lt;1,VLOOKUP(P406,'Huawei BUn - JDI'!L:O,3,0),
IFERROR(IF(AC406/VLOOKUP(P406,'Huawei BUn - JDI'!L:O,3,0)&lt;&gt;ROUND(AC406/VLOOKUP(P406,'Huawei BUn - JDI'!L:O,3,0),0),ROUNDUP(AC406/VLOOKUP(P406,'Huawei BUn - JDI'!L:O,3,0),0),AC406),AC406)),AC406))</f>
        <v>77</v>
      </c>
      <c r="F406" s="17">
        <f>VLOOKUP(P406,'Material Unit Price List'!A:D,3,0)</f>
        <v>5.0000000000000001E-4</v>
      </c>
      <c r="G406" s="1" t="str">
        <f>TRIM(MID(N406,(FIND("]",N406)+1),
(FIND("#",N406)-1)-(FIND("]",N406))))</f>
        <v>TVH-3</v>
      </c>
      <c r="H406" s="16" t="str">
        <f>IFERROR(VLOOKUP(P406,'Huawei BUn - JDI'!B:H,1,0)&amp;" - has convertion, divide for - "&amp;VLOOKUP(P406,'Huawei BUn - JDI'!B:H,4,0),
IFERROR(VLOOKUP(P406,'Huawei BUn - JDI'!L:O,1,0)&amp;"- has MOQ of - "&amp;VLOOKUP(P406,'Huawei BUn - JDI'!L:O,3,0)," Sem Conversão"))</f>
        <v xml:space="preserve"> Sem Conversão</v>
      </c>
      <c r="J406" s="12" t="s">
        <v>4</v>
      </c>
      <c r="K406" s="9" t="b">
        <v>1</v>
      </c>
      <c r="L406" s="9" t="s">
        <v>7817</v>
      </c>
      <c r="M406" s="11" t="s">
        <v>8810</v>
      </c>
      <c r="N406" s="10" t="s">
        <v>7667</v>
      </c>
      <c r="O406" s="9" t="s">
        <v>7544</v>
      </c>
      <c r="P406" s="10" t="s">
        <v>2266</v>
      </c>
      <c r="Q406" s="9" t="s">
        <v>2265</v>
      </c>
      <c r="R406" s="161" t="s">
        <v>7545</v>
      </c>
      <c r="S406" s="10" t="s">
        <v>7</v>
      </c>
      <c r="T406" s="9" t="s">
        <v>7705</v>
      </c>
      <c r="U406" s="10" t="s">
        <v>1</v>
      </c>
      <c r="V406" s="9">
        <v>1000</v>
      </c>
      <c r="W406" s="10">
        <v>47</v>
      </c>
      <c r="X406" s="9" t="s">
        <v>5</v>
      </c>
      <c r="Y406" s="8">
        <v>45323</v>
      </c>
      <c r="Z406" s="7">
        <v>45262</v>
      </c>
      <c r="AA406" s="8">
        <v>45323</v>
      </c>
      <c r="AB406" s="7">
        <v>45323</v>
      </c>
      <c r="AC406" s="6">
        <v>77</v>
      </c>
    </row>
    <row r="407" spans="1:30" hidden="1">
      <c r="A407" s="15" t="str">
        <f t="shared" ca="1" si="20"/>
        <v>PO &gt; Ok</v>
      </c>
      <c r="B407" s="40" t="s">
        <v>10768</v>
      </c>
      <c r="C407" s="18" t="str">
        <f>IFERROR(IF(VLOOKUP(G407&amp;P407,'Troca PN'!A:G,5,0)&lt;&gt;0,"TEVE Troca de PN","  &gt; ERRO CHAVE SKU&amp;PN "),"")</f>
        <v/>
      </c>
      <c r="D407" s="18" t="str">
        <f>IFERROR(IF(VLOOKUP(G407&amp;P407,'Troca PN'!A:G,5,0)&lt;&gt;0,VLOOKUP(P407,'Troca PN'!C:G,2,0),"  &gt; ERRO CHAVE SKU&amp;PN "),P407)</f>
        <v>07091767-001</v>
      </c>
      <c r="E407" s="54">
        <f>IFERROR(ROUNDUP((AC407/VLOOKUP(P407,'Huawei BUn - JDI'!B:H,4,0))*VLOOKUP(P407,'Huawei BUn - JDI'!B:H,7,0),0),
IFERROR(IF(AC407/VLOOKUP(P407,'Huawei BUn - JDI'!L:O,3,0)&lt;1,VLOOKUP(P407,'Huawei BUn - JDI'!L:O,3,0),
IFERROR(IF(AC407/VLOOKUP(P407,'Huawei BUn - JDI'!L:O,3,0)&lt;&gt;ROUND(AC407/VLOOKUP(P407,'Huawei BUn - JDI'!L:O,3,0),0),ROUNDUP(AC407/VLOOKUP(P407,'Huawei BUn - JDI'!L:O,3,0),0),AC407),AC407)),AC407))</f>
        <v>2000</v>
      </c>
      <c r="F407" s="17">
        <f>VLOOKUP(P407,'Material Unit Price List'!A:D,3,0)</f>
        <v>5.0000000000000001E-4</v>
      </c>
      <c r="G407" s="1" t="str">
        <f>TRIM(MID(N407,(FIND("]",N407)+1),
(FIND("#",N407)-1)-(FIND("]",N407))))</f>
        <v>BSJ-4</v>
      </c>
      <c r="H407" s="16" t="str">
        <f>IFERROR(VLOOKUP(P407,'Huawei BUn - JDI'!B:H,1,0)&amp;" - has convertion, divide for - "&amp;VLOOKUP(P407,'Huawei BUn - JDI'!B:H,4,0),
IFERROR(VLOOKUP(P407,'Huawei BUn - JDI'!L:O,1,0)&amp;"- has MOQ of - "&amp;VLOOKUP(P407,'Huawei BUn - JDI'!L:O,3,0)," Sem Conversão"))</f>
        <v xml:space="preserve"> Sem Conversão</v>
      </c>
      <c r="J407" s="12" t="s">
        <v>4</v>
      </c>
      <c r="K407" s="9" t="b">
        <v>1</v>
      </c>
      <c r="L407" s="9" t="s">
        <v>7818</v>
      </c>
      <c r="M407" s="11" t="s">
        <v>8811</v>
      </c>
      <c r="N407" s="10" t="s">
        <v>7683</v>
      </c>
      <c r="O407" s="9" t="s">
        <v>7544</v>
      </c>
      <c r="P407" s="10" t="s">
        <v>2273</v>
      </c>
      <c r="Q407" s="9" t="s">
        <v>7819</v>
      </c>
      <c r="R407" s="161" t="s">
        <v>7545</v>
      </c>
      <c r="S407" s="10" t="s">
        <v>7</v>
      </c>
      <c r="T407" s="9" t="s">
        <v>7705</v>
      </c>
      <c r="U407" s="10" t="s">
        <v>1</v>
      </c>
      <c r="V407" s="9">
        <v>1000</v>
      </c>
      <c r="W407" s="10">
        <v>47</v>
      </c>
      <c r="X407" s="9" t="s">
        <v>5</v>
      </c>
      <c r="Y407" s="8">
        <v>45309</v>
      </c>
      <c r="Z407" s="7">
        <v>45231</v>
      </c>
      <c r="AA407" s="8">
        <v>45292</v>
      </c>
      <c r="AB407" s="7">
        <v>45292</v>
      </c>
      <c r="AC407" s="6">
        <v>2000</v>
      </c>
    </row>
    <row r="408" spans="1:30" hidden="1">
      <c r="A408" s="15" t="str">
        <f t="shared" ca="1" si="20"/>
        <v>Future PO</v>
      </c>
      <c r="B408" s="40" t="str">
        <f ca="1">IFERROR(IF(FIND("TAMURA",UPPER(Q408))&lt;&gt;0,"LOCAL PO &gt; 'TAMURA' ","ERRO Regra Tamura"),
IFERROR(IF(LOWER(S408)="national","Local PO",
IF(YEAR(Z408)&amp;TEXT(WEEKNUM(Z408),"00")&lt;=YEAR(TODAY())&amp;TEXT(WEEKNUM(TODAY())  +1,"00"),"PO &gt; Ok",   "Future PO")),""))</f>
        <v>Future PO</v>
      </c>
      <c r="C408" s="18" t="str">
        <f>IFERROR(IF(VLOOKUP(G408&amp;P408,'Troca PN'!A:G,5,0)&lt;&gt;0,"TEVE Troca de PN","  &gt; ERRO CHAVE SKU&amp;PN "),"")</f>
        <v/>
      </c>
      <c r="D408" s="18" t="str">
        <f>IFERROR(IF(VLOOKUP(G408&amp;P408,'Troca PN'!A:G,5,0)&lt;&gt;0,VLOOKUP(P408,'Troca PN'!C:G,2,0),"  &gt; ERRO CHAVE SKU&amp;PN "),P408)</f>
        <v>07091767-001</v>
      </c>
      <c r="E408" s="54">
        <f>IFERROR(ROUNDUP((AC408/VLOOKUP(P408,'Huawei BUn - JDI'!B:H,4,0))*VLOOKUP(P408,'Huawei BUn - JDI'!B:H,7,0),0),
IFERROR(IF(AC408/VLOOKUP(P408,'Huawei BUn - JDI'!L:O,3,0)&lt;1,VLOOKUP(P408,'Huawei BUn - JDI'!L:O,3,0),
IFERROR(IF(AC408/VLOOKUP(P408,'Huawei BUn - JDI'!L:O,3,0)&lt;&gt;ROUND(AC408/VLOOKUP(P408,'Huawei BUn - JDI'!L:O,3,0),0),ROUNDUP(AC408/VLOOKUP(P408,'Huawei BUn - JDI'!L:O,3,0),0),AC408),AC408)),AC408))</f>
        <v>1000</v>
      </c>
      <c r="F408" s="17">
        <f>VLOOKUP(P408,'Material Unit Price List'!A:D,3,0)</f>
        <v>5.0000000000000001E-4</v>
      </c>
      <c r="G408" s="1" t="str">
        <f>TRIM(MID(N408,(FIND("]",N408)+1),
(FIND("#",N408)-1)-(FIND("]",N408))))</f>
        <v>BYF-2</v>
      </c>
      <c r="H408" s="16" t="str">
        <f>IFERROR(VLOOKUP(P408,'Huawei BUn - JDI'!B:H,1,0)&amp;" - has convertion, divide for - "&amp;VLOOKUP(P408,'Huawei BUn - JDI'!B:H,4,0),
IFERROR(VLOOKUP(P408,'Huawei BUn - JDI'!L:O,1,0)&amp;"- has MOQ of - "&amp;VLOOKUP(P408,'Huawei BUn - JDI'!L:O,3,0)," Sem Conversão"))</f>
        <v xml:space="preserve"> Sem Conversão</v>
      </c>
      <c r="J408" s="12" t="s">
        <v>4</v>
      </c>
      <c r="K408" s="9" t="b">
        <v>1</v>
      </c>
      <c r="L408" s="9" t="s">
        <v>7818</v>
      </c>
      <c r="M408" s="11" t="s">
        <v>8812</v>
      </c>
      <c r="N408" s="10" t="s">
        <v>8393</v>
      </c>
      <c r="O408" s="9" t="s">
        <v>7544</v>
      </c>
      <c r="P408" s="10" t="s">
        <v>2273</v>
      </c>
      <c r="Q408" s="9" t="s">
        <v>7819</v>
      </c>
      <c r="R408" s="161" t="s">
        <v>7545</v>
      </c>
      <c r="S408" s="10" t="s">
        <v>7</v>
      </c>
      <c r="T408" s="9" t="s">
        <v>7705</v>
      </c>
      <c r="U408" s="10" t="s">
        <v>1</v>
      </c>
      <c r="V408" s="9">
        <v>1000</v>
      </c>
      <c r="W408" s="10">
        <v>47</v>
      </c>
      <c r="X408" s="9" t="s">
        <v>5</v>
      </c>
      <c r="Y408" s="8">
        <v>45329</v>
      </c>
      <c r="Z408" s="7">
        <v>45248</v>
      </c>
      <c r="AA408" s="8">
        <v>45309</v>
      </c>
      <c r="AB408" s="7">
        <v>45309</v>
      </c>
      <c r="AC408" s="6">
        <v>1000</v>
      </c>
    </row>
    <row r="409" spans="1:30" hidden="1">
      <c r="A409" s="15" t="str">
        <f t="shared" ca="1" si="20"/>
        <v>Future PO</v>
      </c>
      <c r="B409" s="40" t="str">
        <f ca="1">IFERROR(IF(FIND("TAMURA",UPPER(Q409))&lt;&gt;0,"LOCAL PO &gt; 'TAMURA' ","ERRO Regra Tamura"),
IFERROR(IF(LOWER(S409)="national","Local PO",
IF(YEAR(Z409)&amp;TEXT(WEEKNUM(Z409),"00")&lt;=YEAR(TODAY())&amp;TEXT(WEEKNUM(TODAY())  +1,"00"),"PO &gt; Ok",   "Future PO")),""))</f>
        <v>Future PO</v>
      </c>
      <c r="C409" s="18" t="str">
        <f>IFERROR(IF(VLOOKUP(G409&amp;P409,'Troca PN'!A:G,5,0)&lt;&gt;0,"TEVE Troca de PN","  &gt; ERRO CHAVE SKU&amp;PN "),"")</f>
        <v/>
      </c>
      <c r="D409" s="18" t="str">
        <f>IFERROR(IF(VLOOKUP(G409&amp;P409,'Troca PN'!A:G,5,0)&lt;&gt;0,VLOOKUP(P409,'Troca PN'!C:G,2,0),"  &gt; ERRO CHAVE SKU&amp;PN "),P409)</f>
        <v>07091767-001</v>
      </c>
      <c r="E409" s="54">
        <f>IFERROR(ROUNDUP((AC409/VLOOKUP(P409,'Huawei BUn - JDI'!B:H,4,0))*VLOOKUP(P409,'Huawei BUn - JDI'!B:H,7,0),0),
IFERROR(IF(AC409/VLOOKUP(P409,'Huawei BUn - JDI'!L:O,3,0)&lt;1,VLOOKUP(P409,'Huawei BUn - JDI'!L:O,3,0),
IFERROR(IF(AC409/VLOOKUP(P409,'Huawei BUn - JDI'!L:O,3,0)&lt;&gt;ROUND(AC409/VLOOKUP(P409,'Huawei BUn - JDI'!L:O,3,0),0),ROUNDUP(AC409/VLOOKUP(P409,'Huawei BUn - JDI'!L:O,3,0),0),AC409),AC409)),AC409))</f>
        <v>2000</v>
      </c>
      <c r="F409" s="17">
        <f>VLOOKUP(P409,'Material Unit Price List'!A:D,3,0)</f>
        <v>5.0000000000000001E-4</v>
      </c>
      <c r="G409" s="1" t="str">
        <f>TRIM(MID(N409,(FIND("]",N409)+1),
(FIND("#",N409)-1)-(FIND("]",N409))))</f>
        <v>BSJ-4</v>
      </c>
      <c r="H409" s="16" t="str">
        <f>IFERROR(VLOOKUP(P409,'Huawei BUn - JDI'!B:H,1,0)&amp;" - has convertion, divide for - "&amp;VLOOKUP(P409,'Huawei BUn - JDI'!B:H,4,0),
IFERROR(VLOOKUP(P409,'Huawei BUn - JDI'!L:O,1,0)&amp;"- has MOQ of - "&amp;VLOOKUP(P409,'Huawei BUn - JDI'!L:O,3,0)," Sem Conversão"))</f>
        <v xml:space="preserve"> Sem Conversão</v>
      </c>
      <c r="J409" s="12" t="s">
        <v>4</v>
      </c>
      <c r="K409" s="9" t="b">
        <v>1</v>
      </c>
      <c r="L409" s="9" t="s">
        <v>7818</v>
      </c>
      <c r="M409" s="11" t="s">
        <v>8813</v>
      </c>
      <c r="N409" s="10" t="s">
        <v>7658</v>
      </c>
      <c r="O409" s="9" t="s">
        <v>7544</v>
      </c>
      <c r="P409" s="10" t="s">
        <v>2273</v>
      </c>
      <c r="Q409" s="9" t="s">
        <v>7819</v>
      </c>
      <c r="R409" s="161" t="s">
        <v>7545</v>
      </c>
      <c r="S409" s="10" t="s">
        <v>7</v>
      </c>
      <c r="T409" s="9" t="s">
        <v>7705</v>
      </c>
      <c r="U409" s="10" t="s">
        <v>1</v>
      </c>
      <c r="V409" s="9">
        <v>1000</v>
      </c>
      <c r="W409" s="10">
        <v>47</v>
      </c>
      <c r="X409" s="9" t="s">
        <v>5</v>
      </c>
      <c r="Y409" s="8">
        <v>45332</v>
      </c>
      <c r="Z409" s="7">
        <v>45262</v>
      </c>
      <c r="AA409" s="8">
        <v>45323</v>
      </c>
      <c r="AB409" s="7">
        <v>45323</v>
      </c>
      <c r="AC409" s="6">
        <v>2000</v>
      </c>
    </row>
    <row r="410" spans="1:30" hidden="1">
      <c r="A410" s="15" t="str">
        <f t="shared" ca="1" si="20"/>
        <v>Future PO</v>
      </c>
      <c r="B410" s="40" t="str">
        <f ca="1">IFERROR(IF(FIND("TAMURA",UPPER(Q410))&lt;&gt;0,"LOCAL PO &gt; 'TAMURA' ","ERRO Regra Tamura"),
IFERROR(IF(LOWER(S410)="national","Local PO",
IF(YEAR(Z410)&amp;TEXT(WEEKNUM(Z410),"00")&lt;=YEAR(TODAY())&amp;TEXT(WEEKNUM(TODAY())  +1,"00"),"PO &gt; Ok",   "Future PO")),""))</f>
        <v>Future PO</v>
      </c>
      <c r="C410" s="18" t="str">
        <f>IFERROR(IF(VLOOKUP(G410&amp;P410,'Troca PN'!A:G,5,0)&lt;&gt;0,"TEVE Troca de PN","  &gt; ERRO CHAVE SKU&amp;PN "),"")</f>
        <v/>
      </c>
      <c r="D410" s="18" t="str">
        <f>IFERROR(IF(VLOOKUP(G410&amp;P410,'Troca PN'!A:G,5,0)&lt;&gt;0,VLOOKUP(P410,'Troca PN'!C:G,2,0),"  &gt; ERRO CHAVE SKU&amp;PN "),P410)</f>
        <v>07091767-001</v>
      </c>
      <c r="E410" s="54">
        <f>IFERROR(ROUNDUP((AC410/VLOOKUP(P410,'Huawei BUn - JDI'!B:H,4,0))*VLOOKUP(P410,'Huawei BUn - JDI'!B:H,7,0),0),
IFERROR(IF(AC410/VLOOKUP(P410,'Huawei BUn - JDI'!L:O,3,0)&lt;1,VLOOKUP(P410,'Huawei BUn - JDI'!L:O,3,0),
IFERROR(IF(AC410/VLOOKUP(P410,'Huawei BUn - JDI'!L:O,3,0)&lt;&gt;ROUND(AC410/VLOOKUP(P410,'Huawei BUn - JDI'!L:O,3,0),0),ROUNDUP(AC410/VLOOKUP(P410,'Huawei BUn - JDI'!L:O,3,0),0),AC410),AC410)),AC410))</f>
        <v>1305</v>
      </c>
      <c r="F410" s="17">
        <f>VLOOKUP(P410,'Material Unit Price List'!A:D,3,0)</f>
        <v>5.0000000000000001E-4</v>
      </c>
      <c r="G410" s="1" t="str">
        <f>TRIM(MID(N410,(FIND("]",N410)+1),
(FIND("#",N410)-1)-(FIND("]",N410))))</f>
        <v>BSJ-4</v>
      </c>
      <c r="H410" s="16" t="str">
        <f>IFERROR(VLOOKUP(P410,'Huawei BUn - JDI'!B:H,1,0)&amp;" - has convertion, divide for - "&amp;VLOOKUP(P410,'Huawei BUn - JDI'!B:H,4,0),
IFERROR(VLOOKUP(P410,'Huawei BUn - JDI'!L:O,1,0)&amp;"- has MOQ of - "&amp;VLOOKUP(P410,'Huawei BUn - JDI'!L:O,3,0)," Sem Conversão"))</f>
        <v xml:space="preserve"> Sem Conversão</v>
      </c>
      <c r="J410" s="12" t="s">
        <v>4</v>
      </c>
      <c r="K410" s="9" t="b">
        <v>1</v>
      </c>
      <c r="L410" s="9" t="s">
        <v>7818</v>
      </c>
      <c r="M410" s="11" t="s">
        <v>8814</v>
      </c>
      <c r="N410" s="10" t="s">
        <v>7677</v>
      </c>
      <c r="O410" s="9" t="s">
        <v>7544</v>
      </c>
      <c r="P410" s="10" t="s">
        <v>2273</v>
      </c>
      <c r="Q410" s="9" t="s">
        <v>7819</v>
      </c>
      <c r="R410" s="161" t="s">
        <v>7545</v>
      </c>
      <c r="S410" s="10" t="s">
        <v>7</v>
      </c>
      <c r="T410" s="9" t="s">
        <v>7705</v>
      </c>
      <c r="U410" s="10" t="s">
        <v>1</v>
      </c>
      <c r="V410" s="9">
        <v>1000</v>
      </c>
      <c r="W410" s="10">
        <v>47</v>
      </c>
      <c r="X410" s="9" t="s">
        <v>5</v>
      </c>
      <c r="Y410" s="8">
        <v>45333</v>
      </c>
      <c r="Z410" s="7">
        <v>45262</v>
      </c>
      <c r="AA410" s="8">
        <v>45323</v>
      </c>
      <c r="AB410" s="7">
        <v>45323</v>
      </c>
      <c r="AC410" s="6">
        <v>1305</v>
      </c>
    </row>
    <row r="411" spans="1:30" hidden="1">
      <c r="A411" s="15" t="str">
        <f t="shared" ca="1" si="20"/>
        <v>PO &gt; Ok</v>
      </c>
      <c r="B411" s="40" t="s">
        <v>10768</v>
      </c>
      <c r="C411" s="18" t="str">
        <f>IFERROR(IF(VLOOKUP(G411&amp;P411,'Troca PN'!A:G,5,0)&lt;&gt;0,"TEVE Troca de PN","  &gt; ERRO CHAVE SKU&amp;PN "),"")</f>
        <v/>
      </c>
      <c r="D411" s="18" t="str">
        <f>IFERROR(IF(VLOOKUP(G411&amp;P411,'Troca PN'!A:G,5,0)&lt;&gt;0,VLOOKUP(P411,'Troca PN'!C:G,2,0),"  &gt; ERRO CHAVE SKU&amp;PN "),P411)</f>
        <v>07091770-001</v>
      </c>
      <c r="E411" s="54">
        <f>IFERROR(ROUNDUP((AC411/VLOOKUP(P411,'Huawei BUn - JDI'!B:H,4,0))*VLOOKUP(P411,'Huawei BUn - JDI'!B:H,7,0),0),
IFERROR(IF(AC411/VLOOKUP(P411,'Huawei BUn - JDI'!L:O,3,0)&lt;1,VLOOKUP(P411,'Huawei BUn - JDI'!L:O,3,0),
IFERROR(IF(AC411/VLOOKUP(P411,'Huawei BUn - JDI'!L:O,3,0)&lt;&gt;ROUND(AC411/VLOOKUP(P411,'Huawei BUn - JDI'!L:O,3,0),0),ROUNDUP(AC411/VLOOKUP(P411,'Huawei BUn - JDI'!L:O,3,0),0),AC411),AC411)),AC411))</f>
        <v>1000</v>
      </c>
      <c r="F411" s="17">
        <f>VLOOKUP(P411,'Material Unit Price List'!A:D,3,0)</f>
        <v>2.9999999999999997E-4</v>
      </c>
      <c r="G411" s="1" t="str">
        <f>TRIM(MID(N411,(FIND("]",N411)+1),
(FIND("#",N411)-1)-(FIND("]",N411))))</f>
        <v>BSJ-4</v>
      </c>
      <c r="H411" s="16" t="str">
        <f>IFERROR(VLOOKUP(P411,'Huawei BUn - JDI'!B:H,1,0)&amp;" - has convertion, divide for - "&amp;VLOOKUP(P411,'Huawei BUn - JDI'!B:H,4,0),
IFERROR(VLOOKUP(P411,'Huawei BUn - JDI'!L:O,1,0)&amp;"- has MOQ of - "&amp;VLOOKUP(P411,'Huawei BUn - JDI'!L:O,3,0)," Sem Conversão"))</f>
        <v xml:space="preserve"> Sem Conversão</v>
      </c>
      <c r="J411" s="12" t="s">
        <v>4</v>
      </c>
      <c r="K411" s="9" t="b">
        <v>1</v>
      </c>
      <c r="L411" s="9" t="s">
        <v>7820</v>
      </c>
      <c r="M411" s="11" t="s">
        <v>8815</v>
      </c>
      <c r="N411" s="10" t="s">
        <v>7654</v>
      </c>
      <c r="O411" s="9" t="s">
        <v>7544</v>
      </c>
      <c r="P411" s="10" t="s">
        <v>213</v>
      </c>
      <c r="Q411" s="9" t="s">
        <v>2275</v>
      </c>
      <c r="R411" s="161" t="s">
        <v>7545</v>
      </c>
      <c r="S411" s="10" t="s">
        <v>7</v>
      </c>
      <c r="T411" s="9" t="s">
        <v>7705</v>
      </c>
      <c r="U411" s="10" t="s">
        <v>1</v>
      </c>
      <c r="V411" s="9">
        <v>1000</v>
      </c>
      <c r="W411" s="10">
        <v>47</v>
      </c>
      <c r="X411" s="9" t="s">
        <v>5</v>
      </c>
      <c r="Y411" s="8">
        <v>45308</v>
      </c>
      <c r="Z411" s="7">
        <v>45231</v>
      </c>
      <c r="AA411" s="8">
        <v>45292</v>
      </c>
      <c r="AB411" s="7">
        <v>45292</v>
      </c>
      <c r="AC411" s="6">
        <v>1000</v>
      </c>
    </row>
    <row r="412" spans="1:30" hidden="1">
      <c r="A412" s="15" t="str">
        <f t="shared" ca="1" si="20"/>
        <v>PO &gt; Ok</v>
      </c>
      <c r="B412" s="40" t="s">
        <v>10768</v>
      </c>
      <c r="C412" s="18" t="str">
        <f>IFERROR(IF(VLOOKUP(G412&amp;P412,'Troca PN'!A:G,5,0)&lt;&gt;0,"TEVE Troca de PN","  &gt; ERRO CHAVE SKU&amp;PN "),"")</f>
        <v/>
      </c>
      <c r="D412" s="18" t="str">
        <f>IFERROR(IF(VLOOKUP(G412&amp;P412,'Troca PN'!A:G,5,0)&lt;&gt;0,VLOOKUP(P412,'Troca PN'!C:G,2,0),"  &gt; ERRO CHAVE SKU&amp;PN "),P412)</f>
        <v>07091770-001</v>
      </c>
      <c r="E412" s="54">
        <f>IFERROR(ROUNDUP((AC412/VLOOKUP(P412,'Huawei BUn - JDI'!B:H,4,0))*VLOOKUP(P412,'Huawei BUn - JDI'!B:H,7,0),0),
IFERROR(IF(AC412/VLOOKUP(P412,'Huawei BUn - JDI'!L:O,3,0)&lt;1,VLOOKUP(P412,'Huawei BUn - JDI'!L:O,3,0),
IFERROR(IF(AC412/VLOOKUP(P412,'Huawei BUn - JDI'!L:O,3,0)&lt;&gt;ROUND(AC412/VLOOKUP(P412,'Huawei BUn - JDI'!L:O,3,0),0),ROUNDUP(AC412/VLOOKUP(P412,'Huawei BUn - JDI'!L:O,3,0),0),AC412),AC412)),AC412))</f>
        <v>1000</v>
      </c>
      <c r="F412" s="17">
        <f>VLOOKUP(P412,'Material Unit Price List'!A:D,3,0)</f>
        <v>2.9999999999999997E-4</v>
      </c>
      <c r="G412" s="1" t="str">
        <f>TRIM(MID(N412,(FIND("]",N412)+1),
(FIND("#",N412)-1)-(FIND("]",N412))))</f>
        <v>BSJ-4</v>
      </c>
      <c r="H412" s="16" t="str">
        <f>IFERROR(VLOOKUP(P412,'Huawei BUn - JDI'!B:H,1,0)&amp;" - has convertion, divide for - "&amp;VLOOKUP(P412,'Huawei BUn - JDI'!B:H,4,0),
IFERROR(VLOOKUP(P412,'Huawei BUn - JDI'!L:O,1,0)&amp;"- has MOQ of - "&amp;VLOOKUP(P412,'Huawei BUn - JDI'!L:O,3,0)," Sem Conversão"))</f>
        <v xml:space="preserve"> Sem Conversão</v>
      </c>
      <c r="J412" s="12" t="s">
        <v>4</v>
      </c>
      <c r="K412" s="9" t="b">
        <v>1</v>
      </c>
      <c r="L412" s="9" t="s">
        <v>7820</v>
      </c>
      <c r="M412" s="11" t="s">
        <v>8816</v>
      </c>
      <c r="N412" s="10" t="s">
        <v>7683</v>
      </c>
      <c r="O412" s="9" t="s">
        <v>7544</v>
      </c>
      <c r="P412" s="10" t="s">
        <v>213</v>
      </c>
      <c r="Q412" s="9" t="s">
        <v>2275</v>
      </c>
      <c r="R412" s="161" t="s">
        <v>7545</v>
      </c>
      <c r="S412" s="10" t="s">
        <v>7</v>
      </c>
      <c r="T412" s="9" t="s">
        <v>7705</v>
      </c>
      <c r="U412" s="10" t="s">
        <v>1</v>
      </c>
      <c r="V412" s="9">
        <v>1000</v>
      </c>
      <c r="W412" s="10">
        <v>47</v>
      </c>
      <c r="X412" s="9" t="s">
        <v>5</v>
      </c>
      <c r="Y412" s="8">
        <v>45309</v>
      </c>
      <c r="Z412" s="7">
        <v>45231</v>
      </c>
      <c r="AA412" s="8">
        <v>45292</v>
      </c>
      <c r="AB412" s="7">
        <v>45292</v>
      </c>
      <c r="AC412" s="6">
        <v>1000</v>
      </c>
    </row>
    <row r="413" spans="1:30" hidden="1">
      <c r="A413" s="15" t="str">
        <f t="shared" ca="1" si="20"/>
        <v>Future PO</v>
      </c>
      <c r="B413" s="40" t="str">
        <f ca="1">IFERROR(IF(FIND("TAMURA",UPPER(Q413))&lt;&gt;0,"LOCAL PO &gt; 'TAMURA' ","ERRO Regra Tamura"),
IFERROR(IF(LOWER(S413)="national","Local PO",
IF(YEAR(Z413)&amp;TEXT(WEEKNUM(Z413),"00")&lt;=YEAR(TODAY())&amp;TEXT(WEEKNUM(TODAY())  +1,"00"),"PO &gt; Ok",   "Future PO")),""))</f>
        <v>Future PO</v>
      </c>
      <c r="C413" s="18" t="str">
        <f>IFERROR(IF(VLOOKUP(G413&amp;P413,'Troca PN'!A:G,5,0)&lt;&gt;0,"TEVE Troca de PN","  &gt; ERRO CHAVE SKU&amp;PN "),"")</f>
        <v/>
      </c>
      <c r="D413" s="18" t="str">
        <f>IFERROR(IF(VLOOKUP(G413&amp;P413,'Troca PN'!A:G,5,0)&lt;&gt;0,VLOOKUP(P413,'Troca PN'!C:G,2,0),"  &gt; ERRO CHAVE SKU&amp;PN "),P413)</f>
        <v>07091770-001</v>
      </c>
      <c r="E413" s="54">
        <f>IFERROR(ROUNDUP((AC413/VLOOKUP(P413,'Huawei BUn - JDI'!B:H,4,0))*VLOOKUP(P413,'Huawei BUn - JDI'!B:H,7,0),0),
IFERROR(IF(AC413/VLOOKUP(P413,'Huawei BUn - JDI'!L:O,3,0)&lt;1,VLOOKUP(P413,'Huawei BUn - JDI'!L:O,3,0),
IFERROR(IF(AC413/VLOOKUP(P413,'Huawei BUn - JDI'!L:O,3,0)&lt;&gt;ROUND(AC413/VLOOKUP(P413,'Huawei BUn - JDI'!L:O,3,0),0),ROUNDUP(AC413/VLOOKUP(P413,'Huawei BUn - JDI'!L:O,3,0),0),AC413),AC413)),AC413))</f>
        <v>1000</v>
      </c>
      <c r="F413" s="17">
        <f>VLOOKUP(P413,'Material Unit Price List'!A:D,3,0)</f>
        <v>2.9999999999999997E-4</v>
      </c>
      <c r="G413" s="1" t="str">
        <f>TRIM(MID(N413,(FIND("]",N413)+1),
(FIND("#",N413)-1)-(FIND("]",N413))))</f>
        <v>PFF-4</v>
      </c>
      <c r="H413" s="16" t="str">
        <f>IFERROR(VLOOKUP(P413,'Huawei BUn - JDI'!B:H,1,0)&amp;" - has convertion, divide for - "&amp;VLOOKUP(P413,'Huawei BUn - JDI'!B:H,4,0),
IFERROR(VLOOKUP(P413,'Huawei BUn - JDI'!L:O,1,0)&amp;"- has MOQ of - "&amp;VLOOKUP(P413,'Huawei BUn - JDI'!L:O,3,0)," Sem Conversão"))</f>
        <v xml:space="preserve"> Sem Conversão</v>
      </c>
      <c r="J413" s="12" t="s">
        <v>4</v>
      </c>
      <c r="K413" s="9" t="b">
        <v>1</v>
      </c>
      <c r="L413" s="9" t="s">
        <v>7820</v>
      </c>
      <c r="M413" s="11" t="s">
        <v>8817</v>
      </c>
      <c r="N413" s="10" t="s">
        <v>8411</v>
      </c>
      <c r="O413" s="9" t="s">
        <v>7544</v>
      </c>
      <c r="P413" s="10" t="s">
        <v>213</v>
      </c>
      <c r="Q413" s="9" t="s">
        <v>2275</v>
      </c>
      <c r="R413" s="161" t="s">
        <v>7545</v>
      </c>
      <c r="S413" s="10" t="s">
        <v>7</v>
      </c>
      <c r="T413" s="9" t="s">
        <v>7705</v>
      </c>
      <c r="U413" s="10" t="s">
        <v>1</v>
      </c>
      <c r="V413" s="9">
        <v>1000</v>
      </c>
      <c r="W413" s="10">
        <v>47</v>
      </c>
      <c r="X413" s="9" t="s">
        <v>5</v>
      </c>
      <c r="Y413" s="8">
        <v>45331</v>
      </c>
      <c r="Z413" s="7">
        <v>45262</v>
      </c>
      <c r="AA413" s="8">
        <v>45323</v>
      </c>
      <c r="AB413" s="7">
        <v>45323</v>
      </c>
      <c r="AC413" s="6">
        <v>1000</v>
      </c>
    </row>
    <row r="414" spans="1:30" hidden="1">
      <c r="A414" s="15" t="str">
        <f t="shared" ca="1" si="20"/>
        <v>Future PO</v>
      </c>
      <c r="B414" s="40" t="str">
        <f ca="1">IFERROR(IF(FIND("TAMURA",UPPER(Q414))&lt;&gt;0,"LOCAL PO &gt; 'TAMURA' ","ERRO Regra Tamura"),
IFERROR(IF(LOWER(S414)="national","Local PO",
IF(YEAR(Z414)&amp;TEXT(WEEKNUM(Z414),"00")&lt;=YEAR(TODAY())&amp;TEXT(WEEKNUM(TODAY())  +1,"00"),"PO &gt; Ok",   "Future PO")),""))</f>
        <v>Future PO</v>
      </c>
      <c r="C414" s="18" t="str">
        <f>IFERROR(IF(VLOOKUP(G414&amp;P414,'Troca PN'!A:G,5,0)&lt;&gt;0,"TEVE Troca de PN","  &gt; ERRO CHAVE SKU&amp;PN "),"")</f>
        <v/>
      </c>
      <c r="D414" s="18" t="str">
        <f>IFERROR(IF(VLOOKUP(G414&amp;P414,'Troca PN'!A:G,5,0)&lt;&gt;0,VLOOKUP(P414,'Troca PN'!C:G,2,0),"  &gt; ERRO CHAVE SKU&amp;PN "),P414)</f>
        <v>07091770-001</v>
      </c>
      <c r="E414" s="54">
        <f>IFERROR(ROUNDUP((AC414/VLOOKUP(P414,'Huawei BUn - JDI'!B:H,4,0))*VLOOKUP(P414,'Huawei BUn - JDI'!B:H,7,0),0),
IFERROR(IF(AC414/VLOOKUP(P414,'Huawei BUn - JDI'!L:O,3,0)&lt;1,VLOOKUP(P414,'Huawei BUn - JDI'!L:O,3,0),
IFERROR(IF(AC414/VLOOKUP(P414,'Huawei BUn - JDI'!L:O,3,0)&lt;&gt;ROUND(AC414/VLOOKUP(P414,'Huawei BUn - JDI'!L:O,3,0),0),ROUNDUP(AC414/VLOOKUP(P414,'Huawei BUn - JDI'!L:O,3,0),0),AC414),AC414)),AC414))</f>
        <v>1000</v>
      </c>
      <c r="F414" s="17">
        <f>VLOOKUP(P414,'Material Unit Price List'!A:D,3,0)</f>
        <v>2.9999999999999997E-4</v>
      </c>
      <c r="G414" s="1" t="str">
        <f>TRIM(MID(N414,(FIND("]",N414)+1),
(FIND("#",N414)-1)-(FIND("]",N414))))</f>
        <v>BSJ-4</v>
      </c>
      <c r="H414" s="16" t="str">
        <f>IFERROR(VLOOKUP(P414,'Huawei BUn - JDI'!B:H,1,0)&amp;" - has convertion, divide for - "&amp;VLOOKUP(P414,'Huawei BUn - JDI'!B:H,4,0),
IFERROR(VLOOKUP(P414,'Huawei BUn - JDI'!L:O,1,0)&amp;"- has MOQ of - "&amp;VLOOKUP(P414,'Huawei BUn - JDI'!L:O,3,0)," Sem Conversão"))</f>
        <v xml:space="preserve"> Sem Conversão</v>
      </c>
      <c r="J414" s="12" t="s">
        <v>4</v>
      </c>
      <c r="K414" s="9" t="b">
        <v>1</v>
      </c>
      <c r="L414" s="9" t="s">
        <v>7820</v>
      </c>
      <c r="M414" s="11" t="s">
        <v>8818</v>
      </c>
      <c r="N414" s="10" t="s">
        <v>7658</v>
      </c>
      <c r="O414" s="9" t="s">
        <v>7544</v>
      </c>
      <c r="P414" s="10" t="s">
        <v>213</v>
      </c>
      <c r="Q414" s="9" t="s">
        <v>2275</v>
      </c>
      <c r="R414" s="161" t="s">
        <v>7545</v>
      </c>
      <c r="S414" s="10" t="s">
        <v>7</v>
      </c>
      <c r="T414" s="9" t="s">
        <v>7705</v>
      </c>
      <c r="U414" s="10" t="s">
        <v>1</v>
      </c>
      <c r="V414" s="9">
        <v>1000</v>
      </c>
      <c r="W414" s="10">
        <v>47</v>
      </c>
      <c r="X414" s="9" t="s">
        <v>5</v>
      </c>
      <c r="Y414" s="8">
        <v>45332</v>
      </c>
      <c r="Z414" s="7">
        <v>45262</v>
      </c>
      <c r="AA414" s="8">
        <v>45323</v>
      </c>
      <c r="AB414" s="7">
        <v>45323</v>
      </c>
      <c r="AC414" s="6">
        <v>1000</v>
      </c>
    </row>
    <row r="415" spans="1:30" hidden="1">
      <c r="A415" s="15" t="str">
        <f t="shared" ca="1" si="20"/>
        <v>Future PO</v>
      </c>
      <c r="B415" s="40" t="str">
        <f ca="1">IFERROR(IF(FIND("TAMURA",UPPER(Q415))&lt;&gt;0,"LOCAL PO &gt; 'TAMURA' ","ERRO Regra Tamura"),
IFERROR(IF(LOWER(S415)="national","Local PO",
IF(YEAR(Z415)&amp;TEXT(WEEKNUM(Z415),"00")&lt;=YEAR(TODAY())&amp;TEXT(WEEKNUM(TODAY())  +1,"00"),"PO &gt; Ok",   "Future PO")),""))</f>
        <v>Future PO</v>
      </c>
      <c r="C415" s="18" t="str">
        <f>IFERROR(IF(VLOOKUP(G415&amp;P415,'Troca PN'!A:G,5,0)&lt;&gt;0,"TEVE Troca de PN","  &gt; ERRO CHAVE SKU&amp;PN "),"")</f>
        <v/>
      </c>
      <c r="D415" s="18" t="str">
        <f>IFERROR(IF(VLOOKUP(G415&amp;P415,'Troca PN'!A:G,5,0)&lt;&gt;0,VLOOKUP(P415,'Troca PN'!C:G,2,0),"  &gt; ERRO CHAVE SKU&amp;PN "),P415)</f>
        <v>07091770-001</v>
      </c>
      <c r="E415" s="54">
        <f>IFERROR(ROUNDUP((AC415/VLOOKUP(P415,'Huawei BUn - JDI'!B:H,4,0))*VLOOKUP(P415,'Huawei BUn - JDI'!B:H,7,0),0),
IFERROR(IF(AC415/VLOOKUP(P415,'Huawei BUn - JDI'!L:O,3,0)&lt;1,VLOOKUP(P415,'Huawei BUn - JDI'!L:O,3,0),
IFERROR(IF(AC415/VLOOKUP(P415,'Huawei BUn - JDI'!L:O,3,0)&lt;&gt;ROUND(AC415/VLOOKUP(P415,'Huawei BUn - JDI'!L:O,3,0),0),ROUNDUP(AC415/VLOOKUP(P415,'Huawei BUn - JDI'!L:O,3,0),0),AC415),AC415)),AC415))</f>
        <v>480</v>
      </c>
      <c r="F415" s="17">
        <f>VLOOKUP(P415,'Material Unit Price List'!A:D,3,0)</f>
        <v>2.9999999999999997E-4</v>
      </c>
      <c r="G415" s="1" t="str">
        <f>TRIM(MID(N415,(FIND("]",N415)+1),
(FIND("#",N415)-1)-(FIND("]",N415))))</f>
        <v>BSJ-4</v>
      </c>
      <c r="H415" s="16" t="str">
        <f>IFERROR(VLOOKUP(P415,'Huawei BUn - JDI'!B:H,1,0)&amp;" - has convertion, divide for - "&amp;VLOOKUP(P415,'Huawei BUn - JDI'!B:H,4,0),
IFERROR(VLOOKUP(P415,'Huawei BUn - JDI'!L:O,1,0)&amp;"- has MOQ of - "&amp;VLOOKUP(P415,'Huawei BUn - JDI'!L:O,3,0)," Sem Conversão"))</f>
        <v xml:space="preserve"> Sem Conversão</v>
      </c>
      <c r="J415" s="12" t="s">
        <v>4</v>
      </c>
      <c r="K415" s="9" t="b">
        <v>1</v>
      </c>
      <c r="L415" s="9" t="s">
        <v>7820</v>
      </c>
      <c r="M415" s="11" t="s">
        <v>8819</v>
      </c>
      <c r="N415" s="10" t="s">
        <v>7677</v>
      </c>
      <c r="O415" s="9" t="s">
        <v>7544</v>
      </c>
      <c r="P415" s="10" t="s">
        <v>213</v>
      </c>
      <c r="Q415" s="9" t="s">
        <v>2275</v>
      </c>
      <c r="R415" s="161" t="s">
        <v>7545</v>
      </c>
      <c r="S415" s="10" t="s">
        <v>7</v>
      </c>
      <c r="T415" s="9" t="s">
        <v>7705</v>
      </c>
      <c r="U415" s="10" t="s">
        <v>1</v>
      </c>
      <c r="V415" s="9">
        <v>1000</v>
      </c>
      <c r="W415" s="10">
        <v>47</v>
      </c>
      <c r="X415" s="9" t="s">
        <v>5</v>
      </c>
      <c r="Y415" s="8">
        <v>45333</v>
      </c>
      <c r="Z415" s="7">
        <v>45262</v>
      </c>
      <c r="AA415" s="8">
        <v>45323</v>
      </c>
      <c r="AB415" s="7">
        <v>45323</v>
      </c>
      <c r="AC415" s="6">
        <v>480</v>
      </c>
    </row>
    <row r="416" spans="1:30" hidden="1">
      <c r="A416" s="15" t="str">
        <f t="shared" ca="1" si="20"/>
        <v>Future PO</v>
      </c>
      <c r="B416" s="40" t="str">
        <f ca="1">IFERROR(IF(FIND("TAMURA",UPPER(Q416))&lt;&gt;0,"LOCAL PO &gt; 'TAMURA' ","ERRO Regra Tamura"),
IFERROR(IF(LOWER(S416)="national","Local PO",
IF(YEAR(Z416)&amp;TEXT(WEEKNUM(Z416),"00")&lt;=YEAR(TODAY())&amp;TEXT(WEEKNUM(TODAY())  +1,"00"),"PO &gt; Ok",   "Future PO")),""))</f>
        <v>Future PO</v>
      </c>
      <c r="C416" s="18" t="str">
        <f>IFERROR(IF(VLOOKUP(G416&amp;P416,'Troca PN'!A:G,5,0)&lt;&gt;0,"TEVE Troca de PN","  &gt; ERRO CHAVE SKU&amp;PN "),"")</f>
        <v/>
      </c>
      <c r="D416" s="18" t="str">
        <f>IFERROR(IF(VLOOKUP(G416&amp;P416,'Troca PN'!A:G,5,0)&lt;&gt;0,VLOOKUP(P416,'Troca PN'!C:G,2,0),"  &gt; ERRO CHAVE SKU&amp;PN "),P416)</f>
        <v>07091771-001</v>
      </c>
      <c r="E416" s="54">
        <f>IFERROR(ROUNDUP((AC416/VLOOKUP(P416,'Huawei BUn - JDI'!B:H,4,0))*VLOOKUP(P416,'Huawei BUn - JDI'!B:H,7,0),0),
IFERROR(IF(AC416/VLOOKUP(P416,'Huawei BUn - JDI'!L:O,3,0)&lt;1,VLOOKUP(P416,'Huawei BUn - JDI'!L:O,3,0),
IFERROR(IF(AC416/VLOOKUP(P416,'Huawei BUn - JDI'!L:O,3,0)&lt;&gt;ROUND(AC416/VLOOKUP(P416,'Huawei BUn - JDI'!L:O,3,0),0),ROUNDUP(AC416/VLOOKUP(P416,'Huawei BUn - JDI'!L:O,3,0),0),AC416),AC416)),AC416))</f>
        <v>1446</v>
      </c>
      <c r="F416" s="17">
        <f>VLOOKUP(P416,'Material Unit Price List'!A:D,3,0)</f>
        <v>2.2000000000000001E-3</v>
      </c>
      <c r="G416" s="1" t="str">
        <f>TRIM(MID(N416,(FIND("]",N416)+1),
(FIND("#",N416)-1)-(FIND("]",N416))))</f>
        <v>VFF-3</v>
      </c>
      <c r="H416" s="16" t="str">
        <f>IFERROR(VLOOKUP(P416,'Huawei BUn - JDI'!B:H,1,0)&amp;" - has convertion, divide for - "&amp;VLOOKUP(P416,'Huawei BUn - JDI'!B:H,4,0),
IFERROR(VLOOKUP(P416,'Huawei BUn - JDI'!L:O,1,0)&amp;"- has MOQ of - "&amp;VLOOKUP(P416,'Huawei BUn - JDI'!L:O,3,0)," Sem Conversão"))</f>
        <v xml:space="preserve"> Sem Conversão</v>
      </c>
      <c r="J416" s="12" t="s">
        <v>4</v>
      </c>
      <c r="K416" s="9" t="b">
        <v>1</v>
      </c>
      <c r="L416" s="9" t="s">
        <v>7821</v>
      </c>
      <c r="M416" s="11" t="s">
        <v>8820</v>
      </c>
      <c r="N416" s="10" t="s">
        <v>7656</v>
      </c>
      <c r="O416" s="9" t="s">
        <v>7544</v>
      </c>
      <c r="P416" s="10" t="s">
        <v>2278</v>
      </c>
      <c r="Q416" s="9" t="s">
        <v>7822</v>
      </c>
      <c r="R416" s="161" t="s">
        <v>7545</v>
      </c>
      <c r="S416" s="10" t="s">
        <v>7</v>
      </c>
      <c r="T416" s="9" t="s">
        <v>7705</v>
      </c>
      <c r="U416" s="10" t="s">
        <v>1</v>
      </c>
      <c r="V416" s="9">
        <v>5000</v>
      </c>
      <c r="W416" s="10">
        <v>47</v>
      </c>
      <c r="X416" s="9" t="s">
        <v>5</v>
      </c>
      <c r="Y416" s="8">
        <v>45325</v>
      </c>
      <c r="Z416" s="7">
        <v>45262</v>
      </c>
      <c r="AA416" s="8">
        <v>45323</v>
      </c>
      <c r="AB416" s="7">
        <v>45323</v>
      </c>
      <c r="AC416" s="6">
        <v>1446</v>
      </c>
    </row>
    <row r="417" spans="1:30">
      <c r="A417" s="15" t="str">
        <f t="shared" ca="1" si="20"/>
        <v>PO &gt; Ok</v>
      </c>
      <c r="B417" s="40" t="str">
        <f ca="1">IFERROR(IF(FIND("TAMURA",UPPER(Q417))&lt;&gt;0,"LOCAL PO &gt; 'TAMURA' ","ERRO Regra Tamura"),
IFERROR(IF(LOWER(S417)="national","Local PO",
IF(YEAR(Z417)&amp;TEXT(WEEKNUM(Z417),"00")&lt;=YEAR(TODAY())&amp;TEXT(WEEKNUM(TODAY())  +1,"00"),"PO &gt; Ok",   "Future PO")),""))</f>
        <v>PO &gt; Ok</v>
      </c>
      <c r="C417" s="18" t="str">
        <f>IFERROR(IF(VLOOKUP(G417&amp;P417,'Troca PN'!A:G,5,0)&lt;&gt;0,"TEVE Troca de PN","  &gt; ERRO CHAVE SKU&amp;PN "),"")</f>
        <v/>
      </c>
      <c r="D417" s="18" t="str">
        <f>IFERROR(IF(VLOOKUP(G417&amp;P417,'Troca PN'!A:G,5,0)&lt;&gt;0,VLOOKUP(P417,'Troca PN'!C:G,2,0),"  &gt; ERRO CHAVE SKU&amp;PN "),P417)</f>
        <v>07091775-001</v>
      </c>
      <c r="E417" s="54">
        <f>IFERROR(ROUNDUP((AC417/VLOOKUP(P417,'Huawei BUn - JDI'!B:H,4,0))*VLOOKUP(P417,'Huawei BUn - JDI'!B:H,7,0),0),
IFERROR(IF(AC417/VLOOKUP(P417,'Huawei BUn - JDI'!L:O,3,0)&lt;1,VLOOKUP(P417,'Huawei BUn - JDI'!L:O,3,0),
IFERROR(IF(AC417/VLOOKUP(P417,'Huawei BUn - JDI'!L:O,3,0)&lt;&gt;ROUND(AC417/VLOOKUP(P417,'Huawei BUn - JDI'!L:O,3,0),0),ROUNDUP(AC417/VLOOKUP(P417,'Huawei BUn - JDI'!L:O,3,0),0),AC417),AC417)),AC417))</f>
        <v>10000</v>
      </c>
      <c r="F417" s="17">
        <f>VLOOKUP(P417,'Material Unit Price List'!A:D,3,0)</f>
        <v>5.0000000000000001E-4</v>
      </c>
      <c r="G417" s="1" t="str">
        <f>TRIM(MID(N417,(FIND("]",N417)+1),
(FIND("#",N417)-1)-(FIND("]",N417))))</f>
        <v>BYF-2</v>
      </c>
      <c r="H417" s="16" t="str">
        <f>IFERROR(VLOOKUP(P417,'Huawei BUn - JDI'!B:H,1,0)&amp;" - has convertion, divide for - "&amp;VLOOKUP(P417,'Huawei BUn - JDI'!B:H,4,0),
IFERROR(VLOOKUP(P417,'Huawei BUn - JDI'!L:O,1,0)&amp;"- has MOQ of - "&amp;VLOOKUP(P417,'Huawei BUn - JDI'!L:O,3,0)," Sem Conversão"))</f>
        <v xml:space="preserve"> Sem Conversão</v>
      </c>
      <c r="J417" s="12" t="s">
        <v>4</v>
      </c>
      <c r="K417" s="9" t="b">
        <v>0</v>
      </c>
      <c r="L417" s="9" t="s">
        <v>7823</v>
      </c>
      <c r="M417" s="11" t="s">
        <v>8821</v>
      </c>
      <c r="N417" s="10" t="s">
        <v>8822</v>
      </c>
      <c r="O417" s="9" t="s">
        <v>7544</v>
      </c>
      <c r="P417" s="10" t="s">
        <v>2283</v>
      </c>
      <c r="Q417" s="9" t="s">
        <v>7824</v>
      </c>
      <c r="R417" s="161" t="s">
        <v>7545</v>
      </c>
      <c r="S417" s="10" t="s">
        <v>7</v>
      </c>
      <c r="T417" s="9" t="s">
        <v>7705</v>
      </c>
      <c r="U417" s="10" t="s">
        <v>1</v>
      </c>
      <c r="V417" s="9">
        <v>10000</v>
      </c>
      <c r="W417" s="10">
        <v>47</v>
      </c>
      <c r="X417" s="9" t="s">
        <v>5</v>
      </c>
      <c r="Y417" s="8">
        <v>45299</v>
      </c>
      <c r="Z417" s="7">
        <v>45217</v>
      </c>
      <c r="AA417" s="8">
        <v>45278</v>
      </c>
      <c r="AB417" s="7">
        <v>45284</v>
      </c>
      <c r="AC417" s="6">
        <v>10000</v>
      </c>
      <c r="AD417" s="1" t="s">
        <v>10769</v>
      </c>
    </row>
    <row r="418" spans="1:30" hidden="1">
      <c r="A418" s="15" t="str">
        <f t="shared" ca="1" si="20"/>
        <v>PO &gt; Ok</v>
      </c>
      <c r="B418" s="40" t="s">
        <v>10768</v>
      </c>
      <c r="C418" s="18" t="str">
        <f>IFERROR(IF(VLOOKUP(G418&amp;P418,'Troca PN'!A:G,5,0)&lt;&gt;0,"TEVE Troca de PN","  &gt; ERRO CHAVE SKU&amp;PN "),"")</f>
        <v/>
      </c>
      <c r="D418" s="18" t="str">
        <f>IFERROR(IF(VLOOKUP(G418&amp;P418,'Troca PN'!A:G,5,0)&lt;&gt;0,VLOOKUP(P418,'Troca PN'!C:G,2,0),"  &gt; ERRO CHAVE SKU&amp;PN "),P418)</f>
        <v>07091775-001</v>
      </c>
      <c r="E418" s="54">
        <f>IFERROR(ROUNDUP((AC418/VLOOKUP(P418,'Huawei BUn - JDI'!B:H,4,0))*VLOOKUP(P418,'Huawei BUn - JDI'!B:H,7,0),0),
IFERROR(IF(AC418/VLOOKUP(P418,'Huawei BUn - JDI'!L:O,3,0)&lt;1,VLOOKUP(P418,'Huawei BUn - JDI'!L:O,3,0),
IFERROR(IF(AC418/VLOOKUP(P418,'Huawei BUn - JDI'!L:O,3,0)&lt;&gt;ROUND(AC418/VLOOKUP(P418,'Huawei BUn - JDI'!L:O,3,0),0),ROUNDUP(AC418/VLOOKUP(P418,'Huawei BUn - JDI'!L:O,3,0),0),AC418),AC418)),AC418))</f>
        <v>10000</v>
      </c>
      <c r="F418" s="17">
        <f>VLOOKUP(P418,'Material Unit Price List'!A:D,3,0)</f>
        <v>5.0000000000000001E-4</v>
      </c>
      <c r="G418" s="1" t="str">
        <f>TRIM(MID(N418,(FIND("]",N418)+1),
(FIND("#",N418)-1)-(FIND("]",N418))))</f>
        <v>BSJ-4</v>
      </c>
      <c r="H418" s="16" t="str">
        <f>IFERROR(VLOOKUP(P418,'Huawei BUn - JDI'!B:H,1,0)&amp;" - has convertion, divide for - "&amp;VLOOKUP(P418,'Huawei BUn - JDI'!B:H,4,0),
IFERROR(VLOOKUP(P418,'Huawei BUn - JDI'!L:O,1,0)&amp;"- has MOQ of - "&amp;VLOOKUP(P418,'Huawei BUn - JDI'!L:O,3,0)," Sem Conversão"))</f>
        <v xml:space="preserve"> Sem Conversão</v>
      </c>
      <c r="J418" s="12" t="s">
        <v>4</v>
      </c>
      <c r="K418" s="9" t="b">
        <v>1</v>
      </c>
      <c r="L418" s="9" t="s">
        <v>7823</v>
      </c>
      <c r="M418" s="11" t="s">
        <v>8823</v>
      </c>
      <c r="N418" s="10" t="s">
        <v>7683</v>
      </c>
      <c r="O418" s="9" t="s">
        <v>7544</v>
      </c>
      <c r="P418" s="10" t="s">
        <v>2283</v>
      </c>
      <c r="Q418" s="9" t="s">
        <v>7824</v>
      </c>
      <c r="R418" s="161" t="s">
        <v>7545</v>
      </c>
      <c r="S418" s="10" t="s">
        <v>7</v>
      </c>
      <c r="T418" s="9" t="s">
        <v>7705</v>
      </c>
      <c r="U418" s="10" t="s">
        <v>1</v>
      </c>
      <c r="V418" s="9">
        <v>10000</v>
      </c>
      <c r="W418" s="10">
        <v>47</v>
      </c>
      <c r="X418" s="9" t="s">
        <v>5</v>
      </c>
      <c r="Y418" s="8">
        <v>45309</v>
      </c>
      <c r="Z418" s="7">
        <v>45231</v>
      </c>
      <c r="AA418" s="8">
        <v>45292</v>
      </c>
      <c r="AB418" s="7">
        <v>45292</v>
      </c>
      <c r="AC418" s="6">
        <v>10000</v>
      </c>
    </row>
    <row r="419" spans="1:30" hidden="1">
      <c r="A419" s="15" t="str">
        <f t="shared" ca="1" si="20"/>
        <v>Future PO</v>
      </c>
      <c r="B419" s="40" t="str">
        <f ca="1">IFERROR(IF(FIND("TAMURA",UPPER(Q419))&lt;&gt;0,"LOCAL PO &gt; 'TAMURA' ","ERRO Regra Tamura"),
IFERROR(IF(LOWER(S419)="national","Local PO",
IF(YEAR(Z419)&amp;TEXT(WEEKNUM(Z419),"00")&lt;=YEAR(TODAY())&amp;TEXT(WEEKNUM(TODAY())  +1,"00"),"PO &gt; Ok",   "Future PO")),""))</f>
        <v>Future PO</v>
      </c>
      <c r="C419" s="18" t="str">
        <f>IFERROR(IF(VLOOKUP(G419&amp;P419,'Troca PN'!A:G,5,0)&lt;&gt;0,"TEVE Troca de PN","  &gt; ERRO CHAVE SKU&amp;PN "),"")</f>
        <v/>
      </c>
      <c r="D419" s="18" t="str">
        <f>IFERROR(IF(VLOOKUP(G419&amp;P419,'Troca PN'!A:G,5,0)&lt;&gt;0,VLOOKUP(P419,'Troca PN'!C:G,2,0),"  &gt; ERRO CHAVE SKU&amp;PN "),P419)</f>
        <v>07091775-001</v>
      </c>
      <c r="E419" s="54">
        <f>IFERROR(ROUNDUP((AC419/VLOOKUP(P419,'Huawei BUn - JDI'!B:H,4,0))*VLOOKUP(P419,'Huawei BUn - JDI'!B:H,7,0),0),
IFERROR(IF(AC419/VLOOKUP(P419,'Huawei BUn - JDI'!L:O,3,0)&lt;1,VLOOKUP(P419,'Huawei BUn - JDI'!L:O,3,0),
IFERROR(IF(AC419/VLOOKUP(P419,'Huawei BUn - JDI'!L:O,3,0)&lt;&gt;ROUND(AC419/VLOOKUP(P419,'Huawei BUn - JDI'!L:O,3,0),0),ROUNDUP(AC419/VLOOKUP(P419,'Huawei BUn - JDI'!L:O,3,0),0),AC419),AC419)),AC419))</f>
        <v>40000</v>
      </c>
      <c r="F419" s="17">
        <f>VLOOKUP(P419,'Material Unit Price List'!A:D,3,0)</f>
        <v>5.0000000000000001E-4</v>
      </c>
      <c r="G419" s="1" t="str">
        <f>TRIM(MID(N419,(FIND("]",N419)+1),
(FIND("#",N419)-1)-(FIND("]",N419))))</f>
        <v>BYF-2</v>
      </c>
      <c r="H419" s="16" t="str">
        <f>IFERROR(VLOOKUP(P419,'Huawei BUn - JDI'!B:H,1,0)&amp;" - has convertion, divide for - "&amp;VLOOKUP(P419,'Huawei BUn - JDI'!B:H,4,0),
IFERROR(VLOOKUP(P419,'Huawei BUn - JDI'!L:O,1,0)&amp;"- has MOQ of - "&amp;VLOOKUP(P419,'Huawei BUn - JDI'!L:O,3,0)," Sem Conversão"))</f>
        <v xml:space="preserve"> Sem Conversão</v>
      </c>
      <c r="J419" s="12" t="s">
        <v>4</v>
      </c>
      <c r="K419" s="9" t="b">
        <v>1</v>
      </c>
      <c r="L419" s="9" t="s">
        <v>7823</v>
      </c>
      <c r="M419" s="11" t="s">
        <v>8824</v>
      </c>
      <c r="N419" s="10" t="s">
        <v>8395</v>
      </c>
      <c r="O419" s="9" t="s">
        <v>7544</v>
      </c>
      <c r="P419" s="10" t="s">
        <v>2283</v>
      </c>
      <c r="Q419" s="9" t="s">
        <v>7824</v>
      </c>
      <c r="R419" s="161" t="s">
        <v>7545</v>
      </c>
      <c r="S419" s="10" t="s">
        <v>7</v>
      </c>
      <c r="T419" s="9" t="s">
        <v>7705</v>
      </c>
      <c r="U419" s="10" t="s">
        <v>1</v>
      </c>
      <c r="V419" s="9">
        <v>10000</v>
      </c>
      <c r="W419" s="10">
        <v>47</v>
      </c>
      <c r="X419" s="9" t="s">
        <v>5</v>
      </c>
      <c r="Y419" s="8">
        <v>45328</v>
      </c>
      <c r="Z419" s="7">
        <v>45248</v>
      </c>
      <c r="AA419" s="8">
        <v>45309</v>
      </c>
      <c r="AB419" s="7">
        <v>45309</v>
      </c>
      <c r="AC419" s="6">
        <v>40000</v>
      </c>
    </row>
    <row r="420" spans="1:30" hidden="1">
      <c r="A420" s="15" t="str">
        <f t="shared" ca="1" si="20"/>
        <v>Future PO</v>
      </c>
      <c r="B420" s="40" t="str">
        <f ca="1">IFERROR(IF(FIND("TAMURA",UPPER(Q420))&lt;&gt;0,"LOCAL PO &gt; 'TAMURA' ","ERRO Regra Tamura"),
IFERROR(IF(LOWER(S420)="national","Local PO",
IF(YEAR(Z420)&amp;TEXT(WEEKNUM(Z420),"00")&lt;=YEAR(TODAY())&amp;TEXT(WEEKNUM(TODAY())  +1,"00"),"PO &gt; Ok",   "Future PO")),""))</f>
        <v>Future PO</v>
      </c>
      <c r="C420" s="18" t="str">
        <f>IFERROR(IF(VLOOKUP(G420&amp;P420,'Troca PN'!A:G,5,0)&lt;&gt;0,"TEVE Troca de PN","  &gt; ERRO CHAVE SKU&amp;PN "),"")</f>
        <v/>
      </c>
      <c r="D420" s="18" t="str">
        <f>IFERROR(IF(VLOOKUP(G420&amp;P420,'Troca PN'!A:G,5,0)&lt;&gt;0,VLOOKUP(P420,'Troca PN'!C:G,2,0),"  &gt; ERRO CHAVE SKU&amp;PN "),P420)</f>
        <v>07091775-001</v>
      </c>
      <c r="E420" s="54">
        <f>IFERROR(ROUNDUP((AC420/VLOOKUP(P420,'Huawei BUn - JDI'!B:H,4,0))*VLOOKUP(P420,'Huawei BUn - JDI'!B:H,7,0),0),
IFERROR(IF(AC420/VLOOKUP(P420,'Huawei BUn - JDI'!L:O,3,0)&lt;1,VLOOKUP(P420,'Huawei BUn - JDI'!L:O,3,0),
IFERROR(IF(AC420/VLOOKUP(P420,'Huawei BUn - JDI'!L:O,3,0)&lt;&gt;ROUND(AC420/VLOOKUP(P420,'Huawei BUn - JDI'!L:O,3,0),0),ROUNDUP(AC420/VLOOKUP(P420,'Huawei BUn - JDI'!L:O,3,0),0),AC420),AC420)),AC420))</f>
        <v>17424</v>
      </c>
      <c r="F420" s="17">
        <f>VLOOKUP(P420,'Material Unit Price List'!A:D,3,0)</f>
        <v>5.0000000000000001E-4</v>
      </c>
      <c r="G420" s="1" t="str">
        <f>TRIM(MID(N420,(FIND("]",N420)+1),
(FIND("#",N420)-1)-(FIND("]",N420))))</f>
        <v>BYF-2</v>
      </c>
      <c r="H420" s="16" t="str">
        <f>IFERROR(VLOOKUP(P420,'Huawei BUn - JDI'!B:H,1,0)&amp;" - has convertion, divide for - "&amp;VLOOKUP(P420,'Huawei BUn - JDI'!B:H,4,0),
IFERROR(VLOOKUP(P420,'Huawei BUn - JDI'!L:O,1,0)&amp;"- has MOQ of - "&amp;VLOOKUP(P420,'Huawei BUn - JDI'!L:O,3,0)," Sem Conversão"))</f>
        <v xml:space="preserve"> Sem Conversão</v>
      </c>
      <c r="J420" s="12" t="s">
        <v>4</v>
      </c>
      <c r="K420" s="9" t="b">
        <v>1</v>
      </c>
      <c r="L420" s="9" t="s">
        <v>7823</v>
      </c>
      <c r="M420" s="11" t="s">
        <v>8825</v>
      </c>
      <c r="N420" s="10" t="s">
        <v>8393</v>
      </c>
      <c r="O420" s="9" t="s">
        <v>7544</v>
      </c>
      <c r="P420" s="10" t="s">
        <v>2283</v>
      </c>
      <c r="Q420" s="9" t="s">
        <v>7824</v>
      </c>
      <c r="R420" s="161" t="s">
        <v>7545</v>
      </c>
      <c r="S420" s="10" t="s">
        <v>7</v>
      </c>
      <c r="T420" s="9" t="s">
        <v>7705</v>
      </c>
      <c r="U420" s="10" t="s">
        <v>1</v>
      </c>
      <c r="V420" s="9">
        <v>10000</v>
      </c>
      <c r="W420" s="10">
        <v>47</v>
      </c>
      <c r="X420" s="9" t="s">
        <v>5</v>
      </c>
      <c r="Y420" s="8">
        <v>45329</v>
      </c>
      <c r="Z420" s="7">
        <v>45248</v>
      </c>
      <c r="AA420" s="8">
        <v>45309</v>
      </c>
      <c r="AB420" s="7">
        <v>45309</v>
      </c>
      <c r="AC420" s="6">
        <v>17424</v>
      </c>
    </row>
    <row r="421" spans="1:30" hidden="1">
      <c r="A421" s="15" t="str">
        <f t="shared" ca="1" si="20"/>
        <v>PO &gt; Ok</v>
      </c>
      <c r="B421" s="40" t="s">
        <v>10768</v>
      </c>
      <c r="C421" s="18" t="str">
        <f>IFERROR(IF(VLOOKUP(G421&amp;P421,'Troca PN'!A:G,5,0)&lt;&gt;0,"TEVE Troca de PN","  &gt; ERRO CHAVE SKU&amp;PN "),"")</f>
        <v/>
      </c>
      <c r="D421" s="18" t="str">
        <f>IFERROR(IF(VLOOKUP(G421&amp;P421,'Troca PN'!A:G,5,0)&lt;&gt;0,VLOOKUP(P421,'Troca PN'!C:G,2,0),"  &gt; ERRO CHAVE SKU&amp;PN "),P421)</f>
        <v>07091776-001</v>
      </c>
      <c r="E421" s="54">
        <f>IFERROR(ROUNDUP((AC421/VLOOKUP(P421,'Huawei BUn - JDI'!B:H,4,0))*VLOOKUP(P421,'Huawei BUn - JDI'!B:H,7,0),0),
IFERROR(IF(AC421/VLOOKUP(P421,'Huawei BUn - JDI'!L:O,3,0)&lt;1,VLOOKUP(P421,'Huawei BUn - JDI'!L:O,3,0),
IFERROR(IF(AC421/VLOOKUP(P421,'Huawei BUn - JDI'!L:O,3,0)&lt;&gt;ROUND(AC421/VLOOKUP(P421,'Huawei BUn - JDI'!L:O,3,0),0),ROUNDUP(AC421/VLOOKUP(P421,'Huawei BUn - JDI'!L:O,3,0),0),AC421),AC421)),AC421))</f>
        <v>5000</v>
      </c>
      <c r="F421" s="17">
        <f>VLOOKUP(P421,'Material Unit Price List'!A:D,3,0)</f>
        <v>8.0000000000000004E-4</v>
      </c>
      <c r="G421" s="1" t="str">
        <f>TRIM(MID(N421,(FIND("]",N421)+1),
(FIND("#",N421)-1)-(FIND("]",N421))))</f>
        <v>FYQ-4</v>
      </c>
      <c r="H421" s="16" t="str">
        <f>IFERROR(VLOOKUP(P421,'Huawei BUn - JDI'!B:H,1,0)&amp;" - has convertion, divide for - "&amp;VLOOKUP(P421,'Huawei BUn - JDI'!B:H,4,0),
IFERROR(VLOOKUP(P421,'Huawei BUn - JDI'!L:O,1,0)&amp;"- has MOQ of - "&amp;VLOOKUP(P421,'Huawei BUn - JDI'!L:O,3,0)," Sem Conversão"))</f>
        <v xml:space="preserve"> Sem Conversão</v>
      </c>
      <c r="J421" s="12" t="s">
        <v>4</v>
      </c>
      <c r="K421" s="9" t="b">
        <v>1</v>
      </c>
      <c r="L421" s="9" t="s">
        <v>7825</v>
      </c>
      <c r="M421" s="11" t="s">
        <v>8826</v>
      </c>
      <c r="N421" s="10" t="s">
        <v>7664</v>
      </c>
      <c r="O421" s="9" t="s">
        <v>7544</v>
      </c>
      <c r="P421" s="10" t="s">
        <v>2287</v>
      </c>
      <c r="Q421" s="9" t="s">
        <v>2288</v>
      </c>
      <c r="R421" s="161" t="s">
        <v>7545</v>
      </c>
      <c r="S421" s="10" t="s">
        <v>7</v>
      </c>
      <c r="T421" s="9" t="s">
        <v>7705</v>
      </c>
      <c r="U421" s="10" t="s">
        <v>1</v>
      </c>
      <c r="V421" s="9">
        <v>5000</v>
      </c>
      <c r="W421" s="10">
        <v>47</v>
      </c>
      <c r="X421" s="9" t="s">
        <v>5</v>
      </c>
      <c r="Y421" s="8">
        <v>45302</v>
      </c>
      <c r="Z421" s="7">
        <v>45231</v>
      </c>
      <c r="AA421" s="8">
        <v>45292</v>
      </c>
      <c r="AB421" s="7">
        <v>45292</v>
      </c>
      <c r="AC421" s="6">
        <v>5000</v>
      </c>
    </row>
    <row r="422" spans="1:30" hidden="1">
      <c r="A422" s="15" t="str">
        <f t="shared" ca="1" si="20"/>
        <v>Future PO</v>
      </c>
      <c r="B422" s="40" t="str">
        <f ca="1">IFERROR(IF(FIND("TAMURA",UPPER(Q422))&lt;&gt;0,"LOCAL PO &gt; 'TAMURA' ","ERRO Regra Tamura"),
IFERROR(IF(LOWER(S422)="national","Local PO",
IF(YEAR(Z422)&amp;TEXT(WEEKNUM(Z422),"00")&lt;=YEAR(TODAY())&amp;TEXT(WEEKNUM(TODAY())  +1,"00"),"PO &gt; Ok",   "Future PO")),""))</f>
        <v>Future PO</v>
      </c>
      <c r="C422" s="18" t="str">
        <f>IFERROR(IF(VLOOKUP(G422&amp;P422,'Troca PN'!A:G,5,0)&lt;&gt;0,"TEVE Troca de PN","  &gt; ERRO CHAVE SKU&amp;PN "),"")</f>
        <v/>
      </c>
      <c r="D422" s="18" t="str">
        <f>IFERROR(IF(VLOOKUP(G422&amp;P422,'Troca PN'!A:G,5,0)&lt;&gt;0,VLOOKUP(P422,'Troca PN'!C:G,2,0),"  &gt; ERRO CHAVE SKU&amp;PN "),P422)</f>
        <v>07091776-001</v>
      </c>
      <c r="E422" s="54">
        <f>IFERROR(ROUNDUP((AC422/VLOOKUP(P422,'Huawei BUn - JDI'!B:H,4,0))*VLOOKUP(P422,'Huawei BUn - JDI'!B:H,7,0),0),
IFERROR(IF(AC422/VLOOKUP(P422,'Huawei BUn - JDI'!L:O,3,0)&lt;1,VLOOKUP(P422,'Huawei BUn - JDI'!L:O,3,0),
IFERROR(IF(AC422/VLOOKUP(P422,'Huawei BUn - JDI'!L:O,3,0)&lt;&gt;ROUND(AC422/VLOOKUP(P422,'Huawei BUn - JDI'!L:O,3,0),0),ROUNDUP(AC422/VLOOKUP(P422,'Huawei BUn - JDI'!L:O,3,0),0),AC422),AC422)),AC422))</f>
        <v>58</v>
      </c>
      <c r="F422" s="17">
        <f>VLOOKUP(P422,'Material Unit Price List'!A:D,3,0)</f>
        <v>8.0000000000000004E-4</v>
      </c>
      <c r="G422" s="1" t="str">
        <f>TRIM(MID(N422,(FIND("]",N422)+1),
(FIND("#",N422)-1)-(FIND("]",N422))))</f>
        <v>737-4</v>
      </c>
      <c r="H422" s="16" t="str">
        <f>IFERROR(VLOOKUP(P422,'Huawei BUn - JDI'!B:H,1,0)&amp;" - has convertion, divide for - "&amp;VLOOKUP(P422,'Huawei BUn - JDI'!B:H,4,0),
IFERROR(VLOOKUP(P422,'Huawei BUn - JDI'!L:O,1,0)&amp;"- has MOQ of - "&amp;VLOOKUP(P422,'Huawei BUn - JDI'!L:O,3,0)," Sem Conversão"))</f>
        <v xml:space="preserve"> Sem Conversão</v>
      </c>
      <c r="J422" s="12" t="s">
        <v>4</v>
      </c>
      <c r="K422" s="9" t="b">
        <v>1</v>
      </c>
      <c r="L422" s="9" t="s">
        <v>7825</v>
      </c>
      <c r="M422" s="11" t="s">
        <v>8827</v>
      </c>
      <c r="N422" s="10" t="s">
        <v>8391</v>
      </c>
      <c r="O422" s="9" t="s">
        <v>7544</v>
      </c>
      <c r="P422" s="10" t="s">
        <v>2287</v>
      </c>
      <c r="Q422" s="9" t="s">
        <v>2288</v>
      </c>
      <c r="R422" s="161" t="s">
        <v>7545</v>
      </c>
      <c r="S422" s="10" t="s">
        <v>7</v>
      </c>
      <c r="T422" s="9" t="s">
        <v>7705</v>
      </c>
      <c r="U422" s="10" t="s">
        <v>1</v>
      </c>
      <c r="V422" s="9">
        <v>5000</v>
      </c>
      <c r="W422" s="10">
        <v>47</v>
      </c>
      <c r="X422" s="9" t="s">
        <v>5</v>
      </c>
      <c r="Y422" s="8">
        <v>45330</v>
      </c>
      <c r="Z422" s="7">
        <v>45248</v>
      </c>
      <c r="AA422" s="8">
        <v>45309</v>
      </c>
      <c r="AB422" s="7">
        <v>45309</v>
      </c>
      <c r="AC422" s="6">
        <v>58</v>
      </c>
    </row>
    <row r="423" spans="1:30" hidden="1">
      <c r="A423" s="15" t="str">
        <f t="shared" ca="1" si="20"/>
        <v>PO &gt; Ok</v>
      </c>
      <c r="B423" s="40" t="s">
        <v>10768</v>
      </c>
      <c r="C423" s="18" t="str">
        <f>IFERROR(IF(VLOOKUP(G423&amp;P423,'Troca PN'!A:G,5,0)&lt;&gt;0,"TEVE Troca de PN","  &gt; ERRO CHAVE SKU&amp;PN "),"")</f>
        <v/>
      </c>
      <c r="D423" s="18" t="str">
        <f>IFERROR(IF(VLOOKUP(G423&amp;P423,'Troca PN'!A:G,5,0)&lt;&gt;0,VLOOKUP(P423,'Troca PN'!C:G,2,0),"  &gt; ERRO CHAVE SKU&amp;PN "),P423)</f>
        <v>07091782-001</v>
      </c>
      <c r="E423" s="54">
        <f>IFERROR(ROUNDUP((AC423/VLOOKUP(P423,'Huawei BUn - JDI'!B:H,4,0))*VLOOKUP(P423,'Huawei BUn - JDI'!B:H,7,0),0),
IFERROR(IF(AC423/VLOOKUP(P423,'Huawei BUn - JDI'!L:O,3,0)&lt;1,VLOOKUP(P423,'Huawei BUn - JDI'!L:O,3,0),
IFERROR(IF(AC423/VLOOKUP(P423,'Huawei BUn - JDI'!L:O,3,0)&lt;&gt;ROUND(AC423/VLOOKUP(P423,'Huawei BUn - JDI'!L:O,3,0),0),ROUNDUP(AC423/VLOOKUP(P423,'Huawei BUn - JDI'!L:O,3,0),0),AC423),AC423)),AC423))</f>
        <v>2000</v>
      </c>
      <c r="F423" s="17">
        <f>VLOOKUP(P423,'Material Unit Price List'!A:D,3,0)</f>
        <v>2.9999999999999997E-4</v>
      </c>
      <c r="G423" s="1" t="str">
        <f>TRIM(MID(N423,(FIND("]",N423)+1),
(FIND("#",N423)-1)-(FIND("]",N423))))</f>
        <v>FYQ-4</v>
      </c>
      <c r="H423" s="16" t="str">
        <f>IFERROR(VLOOKUP(P423,'Huawei BUn - JDI'!B:H,1,0)&amp;" - has convertion, divide for - "&amp;VLOOKUP(P423,'Huawei BUn - JDI'!B:H,4,0),
IFERROR(VLOOKUP(P423,'Huawei BUn - JDI'!L:O,1,0)&amp;"- has MOQ of - "&amp;VLOOKUP(P423,'Huawei BUn - JDI'!L:O,3,0)," Sem Conversão"))</f>
        <v xml:space="preserve"> Sem Conversão</v>
      </c>
      <c r="J423" s="12" t="s">
        <v>4</v>
      </c>
      <c r="K423" s="9" t="b">
        <v>1</v>
      </c>
      <c r="L423" s="9" t="s">
        <v>7826</v>
      </c>
      <c r="M423" s="11" t="s">
        <v>8828</v>
      </c>
      <c r="N423" s="10" t="s">
        <v>7664</v>
      </c>
      <c r="O423" s="9" t="s">
        <v>7544</v>
      </c>
      <c r="P423" s="10" t="s">
        <v>212</v>
      </c>
      <c r="Q423" s="9" t="s">
        <v>211</v>
      </c>
      <c r="R423" s="161" t="s">
        <v>7545</v>
      </c>
      <c r="S423" s="10" t="s">
        <v>7</v>
      </c>
      <c r="T423" s="9" t="s">
        <v>7705</v>
      </c>
      <c r="U423" s="10" t="s">
        <v>1</v>
      </c>
      <c r="V423" s="9">
        <v>1000</v>
      </c>
      <c r="W423" s="10">
        <v>47</v>
      </c>
      <c r="X423" s="9" t="s">
        <v>5</v>
      </c>
      <c r="Y423" s="8">
        <v>45302</v>
      </c>
      <c r="Z423" s="7">
        <v>45231</v>
      </c>
      <c r="AA423" s="8">
        <v>45292</v>
      </c>
      <c r="AB423" s="7">
        <v>45292</v>
      </c>
      <c r="AC423" s="6">
        <v>2000</v>
      </c>
    </row>
    <row r="424" spans="1:30" hidden="1">
      <c r="A424" s="15" t="str">
        <f t="shared" ca="1" si="20"/>
        <v>PO &gt; Ok</v>
      </c>
      <c r="B424" s="40" t="s">
        <v>10768</v>
      </c>
      <c r="C424" s="18" t="str">
        <f>IFERROR(IF(VLOOKUP(G424&amp;P424,'Troca PN'!A:G,5,0)&lt;&gt;0,"TEVE Troca de PN","  &gt; ERRO CHAVE SKU&amp;PN "),"")</f>
        <v/>
      </c>
      <c r="D424" s="18" t="str">
        <f>IFERROR(IF(VLOOKUP(G424&amp;P424,'Troca PN'!A:G,5,0)&lt;&gt;0,VLOOKUP(P424,'Troca PN'!C:G,2,0),"  &gt; ERRO CHAVE SKU&amp;PN "),P424)</f>
        <v>07091782-001</v>
      </c>
      <c r="E424" s="54">
        <f>IFERROR(ROUNDUP((AC424/VLOOKUP(P424,'Huawei BUn - JDI'!B:H,4,0))*VLOOKUP(P424,'Huawei BUn - JDI'!B:H,7,0),0),
IFERROR(IF(AC424/VLOOKUP(P424,'Huawei BUn - JDI'!L:O,3,0)&lt;1,VLOOKUP(P424,'Huawei BUn - JDI'!L:O,3,0),
IFERROR(IF(AC424/VLOOKUP(P424,'Huawei BUn - JDI'!L:O,3,0)&lt;&gt;ROUND(AC424/VLOOKUP(P424,'Huawei BUn - JDI'!L:O,3,0),0),ROUNDUP(AC424/VLOOKUP(P424,'Huawei BUn - JDI'!L:O,3,0),0),AC424),AC424)),AC424))</f>
        <v>2000</v>
      </c>
      <c r="F424" s="17">
        <f>VLOOKUP(P424,'Material Unit Price List'!A:D,3,0)</f>
        <v>2.9999999999999997E-4</v>
      </c>
      <c r="G424" s="1" t="str">
        <f>TRIM(MID(N424,(FIND("]",N424)+1),
(FIND("#",N424)-1)-(FIND("]",N424))))</f>
        <v>FYQ-4</v>
      </c>
      <c r="H424" s="16" t="str">
        <f>IFERROR(VLOOKUP(P424,'Huawei BUn - JDI'!B:H,1,0)&amp;" - has convertion, divide for - "&amp;VLOOKUP(P424,'Huawei BUn - JDI'!B:H,4,0),
IFERROR(VLOOKUP(P424,'Huawei BUn - JDI'!L:O,1,0)&amp;"- has MOQ of - "&amp;VLOOKUP(P424,'Huawei BUn - JDI'!L:O,3,0)," Sem Conversão"))</f>
        <v xml:space="preserve"> Sem Conversão</v>
      </c>
      <c r="J424" s="12" t="s">
        <v>4</v>
      </c>
      <c r="K424" s="9" t="b">
        <v>1</v>
      </c>
      <c r="L424" s="9" t="s">
        <v>7826</v>
      </c>
      <c r="M424" s="11" t="s">
        <v>8829</v>
      </c>
      <c r="N424" s="10" t="s">
        <v>7666</v>
      </c>
      <c r="O424" s="9" t="s">
        <v>7544</v>
      </c>
      <c r="P424" s="10" t="s">
        <v>212</v>
      </c>
      <c r="Q424" s="9" t="s">
        <v>211</v>
      </c>
      <c r="R424" s="161" t="s">
        <v>7545</v>
      </c>
      <c r="S424" s="10" t="s">
        <v>7</v>
      </c>
      <c r="T424" s="9" t="s">
        <v>7705</v>
      </c>
      <c r="U424" s="10" t="s">
        <v>1</v>
      </c>
      <c r="V424" s="9">
        <v>1000</v>
      </c>
      <c r="W424" s="10">
        <v>47</v>
      </c>
      <c r="X424" s="9" t="s">
        <v>5</v>
      </c>
      <c r="Y424" s="8">
        <v>45303</v>
      </c>
      <c r="Z424" s="7">
        <v>45231</v>
      </c>
      <c r="AA424" s="8">
        <v>45292</v>
      </c>
      <c r="AB424" s="7">
        <v>45292</v>
      </c>
      <c r="AC424" s="6">
        <v>2000</v>
      </c>
    </row>
    <row r="425" spans="1:30" hidden="1">
      <c r="A425" s="15" t="str">
        <f t="shared" ca="1" si="20"/>
        <v>PO &gt; Ok</v>
      </c>
      <c r="B425" s="40" t="s">
        <v>10768</v>
      </c>
      <c r="C425" s="18" t="str">
        <f>IFERROR(IF(VLOOKUP(G425&amp;P425,'Troca PN'!A:G,5,0)&lt;&gt;0,"TEVE Troca de PN","  &gt; ERRO CHAVE SKU&amp;PN "),"")</f>
        <v/>
      </c>
      <c r="D425" s="18" t="str">
        <f>IFERROR(IF(VLOOKUP(G425&amp;P425,'Troca PN'!A:G,5,0)&lt;&gt;0,VLOOKUP(P425,'Troca PN'!C:G,2,0),"  &gt; ERRO CHAVE SKU&amp;PN "),P425)</f>
        <v>07091782-001</v>
      </c>
      <c r="E425" s="54">
        <f>IFERROR(ROUNDUP((AC425/VLOOKUP(P425,'Huawei BUn - JDI'!B:H,4,0))*VLOOKUP(P425,'Huawei BUn - JDI'!B:H,7,0),0),
IFERROR(IF(AC425/VLOOKUP(P425,'Huawei BUn - JDI'!L:O,3,0)&lt;1,VLOOKUP(P425,'Huawei BUn - JDI'!L:O,3,0),
IFERROR(IF(AC425/VLOOKUP(P425,'Huawei BUn - JDI'!L:O,3,0)&lt;&gt;ROUND(AC425/VLOOKUP(P425,'Huawei BUn - JDI'!L:O,3,0),0),ROUNDUP(AC425/VLOOKUP(P425,'Huawei BUn - JDI'!L:O,3,0),0),AC425),AC425)),AC425))</f>
        <v>1000</v>
      </c>
      <c r="F425" s="17">
        <f>VLOOKUP(P425,'Material Unit Price List'!A:D,3,0)</f>
        <v>2.9999999999999997E-4</v>
      </c>
      <c r="G425" s="1" t="str">
        <f>TRIM(MID(N425,(FIND("]",N425)+1),
(FIND("#",N425)-1)-(FIND("]",N425))))</f>
        <v>PFF-4</v>
      </c>
      <c r="H425" s="16" t="str">
        <f>IFERROR(VLOOKUP(P425,'Huawei BUn - JDI'!B:H,1,0)&amp;" - has convertion, divide for - "&amp;VLOOKUP(P425,'Huawei BUn - JDI'!B:H,4,0),
IFERROR(VLOOKUP(P425,'Huawei BUn - JDI'!L:O,1,0)&amp;"- has MOQ of - "&amp;VLOOKUP(P425,'Huawei BUn - JDI'!L:O,3,0)," Sem Conversão"))</f>
        <v xml:space="preserve"> Sem Conversão</v>
      </c>
      <c r="J425" s="12" t="s">
        <v>4</v>
      </c>
      <c r="K425" s="9" t="b">
        <v>1</v>
      </c>
      <c r="L425" s="9" t="s">
        <v>7826</v>
      </c>
      <c r="M425" s="11" t="s">
        <v>8830</v>
      </c>
      <c r="N425" s="10" t="s">
        <v>8402</v>
      </c>
      <c r="O425" s="9" t="s">
        <v>7544</v>
      </c>
      <c r="P425" s="10" t="s">
        <v>212</v>
      </c>
      <c r="Q425" s="9" t="s">
        <v>211</v>
      </c>
      <c r="R425" s="161" t="s">
        <v>7545</v>
      </c>
      <c r="S425" s="10" t="s">
        <v>7</v>
      </c>
      <c r="T425" s="9" t="s">
        <v>7705</v>
      </c>
      <c r="U425" s="10" t="s">
        <v>1</v>
      </c>
      <c r="V425" s="9">
        <v>1000</v>
      </c>
      <c r="W425" s="10">
        <v>47</v>
      </c>
      <c r="X425" s="9" t="s">
        <v>5</v>
      </c>
      <c r="Y425" s="8">
        <v>45304</v>
      </c>
      <c r="Z425" s="7">
        <v>45231</v>
      </c>
      <c r="AA425" s="8">
        <v>45292</v>
      </c>
      <c r="AB425" s="7">
        <v>45292</v>
      </c>
      <c r="AC425" s="6">
        <v>1000</v>
      </c>
    </row>
    <row r="426" spans="1:30" hidden="1">
      <c r="A426" s="15" t="str">
        <f t="shared" ca="1" si="20"/>
        <v>PO &gt; Ok</v>
      </c>
      <c r="B426" s="40" t="s">
        <v>10768</v>
      </c>
      <c r="C426" s="18" t="str">
        <f>IFERROR(IF(VLOOKUP(G426&amp;P426,'Troca PN'!A:G,5,0)&lt;&gt;0,"TEVE Troca de PN","  &gt; ERRO CHAVE SKU&amp;PN "),"")</f>
        <v/>
      </c>
      <c r="D426" s="18" t="str">
        <f>IFERROR(IF(VLOOKUP(G426&amp;P426,'Troca PN'!A:G,5,0)&lt;&gt;0,VLOOKUP(P426,'Troca PN'!C:G,2,0),"  &gt; ERRO CHAVE SKU&amp;PN "),P426)</f>
        <v>07091782-001</v>
      </c>
      <c r="E426" s="54">
        <f>IFERROR(ROUNDUP((AC426/VLOOKUP(P426,'Huawei BUn - JDI'!B:H,4,0))*VLOOKUP(P426,'Huawei BUn - JDI'!B:H,7,0),0),
IFERROR(IF(AC426/VLOOKUP(P426,'Huawei BUn - JDI'!L:O,3,0)&lt;1,VLOOKUP(P426,'Huawei BUn - JDI'!L:O,3,0),
IFERROR(IF(AC426/VLOOKUP(P426,'Huawei BUn - JDI'!L:O,3,0)&lt;&gt;ROUND(AC426/VLOOKUP(P426,'Huawei BUn - JDI'!L:O,3,0),0),ROUNDUP(AC426/VLOOKUP(P426,'Huawei BUn - JDI'!L:O,3,0),0),AC426),AC426)),AC426))</f>
        <v>1000</v>
      </c>
      <c r="F426" s="17">
        <f>VLOOKUP(P426,'Material Unit Price List'!A:D,3,0)</f>
        <v>2.9999999999999997E-4</v>
      </c>
      <c r="G426" s="1" t="str">
        <f>TRIM(MID(N426,(FIND("]",N426)+1),
(FIND("#",N426)-1)-(FIND("]",N426))))</f>
        <v>PFF-4</v>
      </c>
      <c r="H426" s="16" t="str">
        <f>IFERROR(VLOOKUP(P426,'Huawei BUn - JDI'!B:H,1,0)&amp;" - has convertion, divide for - "&amp;VLOOKUP(P426,'Huawei BUn - JDI'!B:H,4,0),
IFERROR(VLOOKUP(P426,'Huawei BUn - JDI'!L:O,1,0)&amp;"- has MOQ of - "&amp;VLOOKUP(P426,'Huawei BUn - JDI'!L:O,3,0)," Sem Conversão"))</f>
        <v xml:space="preserve"> Sem Conversão</v>
      </c>
      <c r="J426" s="12" t="s">
        <v>4</v>
      </c>
      <c r="K426" s="9" t="b">
        <v>1</v>
      </c>
      <c r="L426" s="9" t="s">
        <v>7826</v>
      </c>
      <c r="M426" s="11" t="s">
        <v>8831</v>
      </c>
      <c r="N426" s="10" t="s">
        <v>8404</v>
      </c>
      <c r="O426" s="9" t="s">
        <v>7544</v>
      </c>
      <c r="P426" s="10" t="s">
        <v>212</v>
      </c>
      <c r="Q426" s="9" t="s">
        <v>211</v>
      </c>
      <c r="R426" s="161" t="s">
        <v>7545</v>
      </c>
      <c r="S426" s="10" t="s">
        <v>7</v>
      </c>
      <c r="T426" s="9" t="s">
        <v>7705</v>
      </c>
      <c r="U426" s="10" t="s">
        <v>1</v>
      </c>
      <c r="V426" s="9">
        <v>1000</v>
      </c>
      <c r="W426" s="10">
        <v>47</v>
      </c>
      <c r="X426" s="9" t="s">
        <v>5</v>
      </c>
      <c r="Y426" s="8">
        <v>45305</v>
      </c>
      <c r="Z426" s="7">
        <v>45231</v>
      </c>
      <c r="AA426" s="8">
        <v>45292</v>
      </c>
      <c r="AB426" s="7">
        <v>45292</v>
      </c>
      <c r="AC426" s="6">
        <v>1000</v>
      </c>
    </row>
    <row r="427" spans="1:30" hidden="1">
      <c r="A427" s="15" t="str">
        <f t="shared" ca="1" si="20"/>
        <v>PO &gt; Ok</v>
      </c>
      <c r="B427" s="40" t="s">
        <v>10768</v>
      </c>
      <c r="C427" s="18" t="str">
        <f>IFERROR(IF(VLOOKUP(G427&amp;P427,'Troca PN'!A:G,5,0)&lt;&gt;0,"TEVE Troca de PN","  &gt; ERRO CHAVE SKU&amp;PN "),"")</f>
        <v/>
      </c>
      <c r="D427" s="18" t="str">
        <f>IFERROR(IF(VLOOKUP(G427&amp;P427,'Troca PN'!A:G,5,0)&lt;&gt;0,VLOOKUP(P427,'Troca PN'!C:G,2,0),"  &gt; ERRO CHAVE SKU&amp;PN "),P427)</f>
        <v>07091782-001</v>
      </c>
      <c r="E427" s="54">
        <f>IFERROR(ROUNDUP((AC427/VLOOKUP(P427,'Huawei BUn - JDI'!B:H,4,0))*VLOOKUP(P427,'Huawei BUn - JDI'!B:H,7,0),0),
IFERROR(IF(AC427/VLOOKUP(P427,'Huawei BUn - JDI'!L:O,3,0)&lt;1,VLOOKUP(P427,'Huawei BUn - JDI'!L:O,3,0),
IFERROR(IF(AC427/VLOOKUP(P427,'Huawei BUn - JDI'!L:O,3,0)&lt;&gt;ROUND(AC427/VLOOKUP(P427,'Huawei BUn - JDI'!L:O,3,0),0),ROUNDUP(AC427/VLOOKUP(P427,'Huawei BUn - JDI'!L:O,3,0),0),AC427),AC427)),AC427))</f>
        <v>1000</v>
      </c>
      <c r="F427" s="17">
        <f>VLOOKUP(P427,'Material Unit Price List'!A:D,3,0)</f>
        <v>2.9999999999999997E-4</v>
      </c>
      <c r="G427" s="1" t="str">
        <f>TRIM(MID(N427,(FIND("]",N427)+1),
(FIND("#",N427)-1)-(FIND("]",N427))))</f>
        <v>UWT-5</v>
      </c>
      <c r="H427" s="16" t="str">
        <f>IFERROR(VLOOKUP(P427,'Huawei BUn - JDI'!B:H,1,0)&amp;" - has convertion, divide for - "&amp;VLOOKUP(P427,'Huawei BUn - JDI'!B:H,4,0),
IFERROR(VLOOKUP(P427,'Huawei BUn - JDI'!L:O,1,0)&amp;"- has MOQ of - "&amp;VLOOKUP(P427,'Huawei BUn - JDI'!L:O,3,0)," Sem Conversão"))</f>
        <v xml:space="preserve"> Sem Conversão</v>
      </c>
      <c r="J427" s="12" t="s">
        <v>4</v>
      </c>
      <c r="K427" s="9" t="b">
        <v>1</v>
      </c>
      <c r="L427" s="9" t="s">
        <v>7826</v>
      </c>
      <c r="M427" s="11" t="s">
        <v>8832</v>
      </c>
      <c r="N427" s="10" t="s">
        <v>8406</v>
      </c>
      <c r="O427" s="9" t="s">
        <v>7544</v>
      </c>
      <c r="P427" s="10" t="s">
        <v>212</v>
      </c>
      <c r="Q427" s="9" t="s">
        <v>211</v>
      </c>
      <c r="R427" s="161" t="s">
        <v>7545</v>
      </c>
      <c r="S427" s="10" t="s">
        <v>7</v>
      </c>
      <c r="T427" s="9" t="s">
        <v>7705</v>
      </c>
      <c r="U427" s="10" t="s">
        <v>1</v>
      </c>
      <c r="V427" s="9">
        <v>1000</v>
      </c>
      <c r="W427" s="10">
        <v>47</v>
      </c>
      <c r="X427" s="9" t="s">
        <v>5</v>
      </c>
      <c r="Y427" s="8">
        <v>45306</v>
      </c>
      <c r="Z427" s="7">
        <v>45231</v>
      </c>
      <c r="AA427" s="8">
        <v>45292</v>
      </c>
      <c r="AB427" s="7">
        <v>45292</v>
      </c>
      <c r="AC427" s="6">
        <v>1000</v>
      </c>
    </row>
    <row r="428" spans="1:30" hidden="1">
      <c r="A428" s="15" t="str">
        <f t="shared" ca="1" si="20"/>
        <v>PO &gt; Ok</v>
      </c>
      <c r="B428" s="40" t="s">
        <v>10768</v>
      </c>
      <c r="C428" s="18" t="str">
        <f>IFERROR(IF(VLOOKUP(G428&amp;P428,'Troca PN'!A:G,5,0)&lt;&gt;0,"TEVE Troca de PN","  &gt; ERRO CHAVE SKU&amp;PN "),"")</f>
        <v/>
      </c>
      <c r="D428" s="18" t="str">
        <f>IFERROR(IF(VLOOKUP(G428&amp;P428,'Troca PN'!A:G,5,0)&lt;&gt;0,VLOOKUP(P428,'Troca PN'!C:G,2,0),"  &gt; ERRO CHAVE SKU&amp;PN "),P428)</f>
        <v>07091782-001</v>
      </c>
      <c r="E428" s="54">
        <f>IFERROR(ROUNDUP((AC428/VLOOKUP(P428,'Huawei BUn - JDI'!B:H,4,0))*VLOOKUP(P428,'Huawei BUn - JDI'!B:H,7,0),0),
IFERROR(IF(AC428/VLOOKUP(P428,'Huawei BUn - JDI'!L:O,3,0)&lt;1,VLOOKUP(P428,'Huawei BUn - JDI'!L:O,3,0),
IFERROR(IF(AC428/VLOOKUP(P428,'Huawei BUn - JDI'!L:O,3,0)&lt;&gt;ROUND(AC428/VLOOKUP(P428,'Huawei BUn - JDI'!L:O,3,0),0),ROUNDUP(AC428/VLOOKUP(P428,'Huawei BUn - JDI'!L:O,3,0),0),AC428),AC428)),AC428))</f>
        <v>2000</v>
      </c>
      <c r="F428" s="17">
        <f>VLOOKUP(P428,'Material Unit Price List'!A:D,3,0)</f>
        <v>2.9999999999999997E-4</v>
      </c>
      <c r="G428" s="1" t="str">
        <f>TRIM(MID(N428,(FIND("]",N428)+1),
(FIND("#",N428)-1)-(FIND("]",N428))))</f>
        <v>BSJ-4</v>
      </c>
      <c r="H428" s="16" t="str">
        <f>IFERROR(VLOOKUP(P428,'Huawei BUn - JDI'!B:H,1,0)&amp;" - has convertion, divide for - "&amp;VLOOKUP(P428,'Huawei BUn - JDI'!B:H,4,0),
IFERROR(VLOOKUP(P428,'Huawei BUn - JDI'!L:O,1,0)&amp;"- has MOQ of - "&amp;VLOOKUP(P428,'Huawei BUn - JDI'!L:O,3,0)," Sem Conversão"))</f>
        <v xml:space="preserve"> Sem Conversão</v>
      </c>
      <c r="J428" s="12" t="s">
        <v>4</v>
      </c>
      <c r="K428" s="9" t="b">
        <v>1</v>
      </c>
      <c r="L428" s="9" t="s">
        <v>7826</v>
      </c>
      <c r="M428" s="11" t="s">
        <v>8833</v>
      </c>
      <c r="N428" s="10" t="s">
        <v>7654</v>
      </c>
      <c r="O428" s="9" t="s">
        <v>7544</v>
      </c>
      <c r="P428" s="10" t="s">
        <v>212</v>
      </c>
      <c r="Q428" s="9" t="s">
        <v>211</v>
      </c>
      <c r="R428" s="161" t="s">
        <v>7545</v>
      </c>
      <c r="S428" s="10" t="s">
        <v>7</v>
      </c>
      <c r="T428" s="9" t="s">
        <v>7705</v>
      </c>
      <c r="U428" s="10" t="s">
        <v>1</v>
      </c>
      <c r="V428" s="9">
        <v>1000</v>
      </c>
      <c r="W428" s="10">
        <v>47</v>
      </c>
      <c r="X428" s="9" t="s">
        <v>5</v>
      </c>
      <c r="Y428" s="8">
        <v>45308</v>
      </c>
      <c r="Z428" s="7">
        <v>45231</v>
      </c>
      <c r="AA428" s="8">
        <v>45292</v>
      </c>
      <c r="AB428" s="7">
        <v>45292</v>
      </c>
      <c r="AC428" s="6">
        <v>2000</v>
      </c>
    </row>
    <row r="429" spans="1:30" hidden="1">
      <c r="A429" s="15" t="str">
        <f t="shared" ca="1" si="20"/>
        <v>PO &gt; Ok</v>
      </c>
      <c r="B429" s="40" t="s">
        <v>10768</v>
      </c>
      <c r="C429" s="18" t="str">
        <f>IFERROR(IF(VLOOKUP(G429&amp;P429,'Troca PN'!A:G,5,0)&lt;&gt;0,"TEVE Troca de PN","  &gt; ERRO CHAVE SKU&amp;PN "),"")</f>
        <v/>
      </c>
      <c r="D429" s="18" t="str">
        <f>IFERROR(IF(VLOOKUP(G429&amp;P429,'Troca PN'!A:G,5,0)&lt;&gt;0,VLOOKUP(P429,'Troca PN'!C:G,2,0),"  &gt; ERRO CHAVE SKU&amp;PN "),P429)</f>
        <v>07091782-001</v>
      </c>
      <c r="E429" s="54">
        <f>IFERROR(ROUNDUP((AC429/VLOOKUP(P429,'Huawei BUn - JDI'!B:H,4,0))*VLOOKUP(P429,'Huawei BUn - JDI'!B:H,7,0),0),
IFERROR(IF(AC429/VLOOKUP(P429,'Huawei BUn - JDI'!L:O,3,0)&lt;1,VLOOKUP(P429,'Huawei BUn - JDI'!L:O,3,0),
IFERROR(IF(AC429/VLOOKUP(P429,'Huawei BUn - JDI'!L:O,3,0)&lt;&gt;ROUND(AC429/VLOOKUP(P429,'Huawei BUn - JDI'!L:O,3,0),0),ROUNDUP(AC429/VLOOKUP(P429,'Huawei BUn - JDI'!L:O,3,0),0),AC429),AC429)),AC429))</f>
        <v>2000</v>
      </c>
      <c r="F429" s="17">
        <f>VLOOKUP(P429,'Material Unit Price List'!A:D,3,0)</f>
        <v>2.9999999999999997E-4</v>
      </c>
      <c r="G429" s="1" t="str">
        <f>TRIM(MID(N429,(FIND("]",N429)+1),
(FIND("#",N429)-1)-(FIND("]",N429))))</f>
        <v>BSJ-4</v>
      </c>
      <c r="H429" s="16" t="str">
        <f>IFERROR(VLOOKUP(P429,'Huawei BUn - JDI'!B:H,1,0)&amp;" - has convertion, divide for - "&amp;VLOOKUP(P429,'Huawei BUn - JDI'!B:H,4,0),
IFERROR(VLOOKUP(P429,'Huawei BUn - JDI'!L:O,1,0)&amp;"- has MOQ of - "&amp;VLOOKUP(P429,'Huawei BUn - JDI'!L:O,3,0)," Sem Conversão"))</f>
        <v xml:space="preserve"> Sem Conversão</v>
      </c>
      <c r="J429" s="12" t="s">
        <v>4</v>
      </c>
      <c r="K429" s="9" t="b">
        <v>1</v>
      </c>
      <c r="L429" s="9" t="s">
        <v>7826</v>
      </c>
      <c r="M429" s="11" t="s">
        <v>8834</v>
      </c>
      <c r="N429" s="10" t="s">
        <v>7683</v>
      </c>
      <c r="O429" s="9" t="s">
        <v>7544</v>
      </c>
      <c r="P429" s="10" t="s">
        <v>212</v>
      </c>
      <c r="Q429" s="9" t="s">
        <v>211</v>
      </c>
      <c r="R429" s="161" t="s">
        <v>7545</v>
      </c>
      <c r="S429" s="10" t="s">
        <v>7</v>
      </c>
      <c r="T429" s="9" t="s">
        <v>7705</v>
      </c>
      <c r="U429" s="10" t="s">
        <v>1</v>
      </c>
      <c r="V429" s="9">
        <v>1000</v>
      </c>
      <c r="W429" s="10">
        <v>47</v>
      </c>
      <c r="X429" s="9" t="s">
        <v>5</v>
      </c>
      <c r="Y429" s="8">
        <v>45309</v>
      </c>
      <c r="Z429" s="7">
        <v>45231</v>
      </c>
      <c r="AA429" s="8">
        <v>45292</v>
      </c>
      <c r="AB429" s="7">
        <v>45292</v>
      </c>
      <c r="AC429" s="6">
        <v>2000</v>
      </c>
    </row>
    <row r="430" spans="1:30">
      <c r="A430" s="15" t="str">
        <f t="shared" ca="1" si="20"/>
        <v>PO &gt; Ok</v>
      </c>
      <c r="B430" s="40" t="str">
        <f ca="1">IFERROR(IF(FIND("TAMURA",UPPER(Q430))&lt;&gt;0,"LOCAL PO &gt; 'TAMURA' ","ERRO Regra Tamura"),
IFERROR(IF(LOWER(S430)="national","Local PO",
IF(YEAR(Z430)&amp;TEXT(WEEKNUM(Z430),"00")&lt;=YEAR(TODAY())&amp;TEXT(WEEKNUM(TODAY())  +1,"00"),"PO &gt; Ok",   "Future PO")),""))</f>
        <v>PO &gt; Ok</v>
      </c>
      <c r="C430" s="18" t="str">
        <f>IFERROR(IF(VLOOKUP(G430&amp;P430,'Troca PN'!A:G,5,0)&lt;&gt;0,"TEVE Troca de PN","  &gt; ERRO CHAVE SKU&amp;PN "),"")</f>
        <v/>
      </c>
      <c r="D430" s="18" t="str">
        <f>IFERROR(IF(VLOOKUP(G430&amp;P430,'Troca PN'!A:G,5,0)&lt;&gt;0,VLOOKUP(P430,'Troca PN'!C:G,2,0),"  &gt; ERRO CHAVE SKU&amp;PN "),P430)</f>
        <v>07091782-001</v>
      </c>
      <c r="E430" s="54">
        <f>IFERROR(ROUNDUP((AC430/VLOOKUP(P430,'Huawei BUn - JDI'!B:H,4,0))*VLOOKUP(P430,'Huawei BUn - JDI'!B:H,7,0),0),
IFERROR(IF(AC430/VLOOKUP(P430,'Huawei BUn - JDI'!L:O,3,0)&lt;1,VLOOKUP(P430,'Huawei BUn - JDI'!L:O,3,0),
IFERROR(IF(AC430/VLOOKUP(P430,'Huawei BUn - JDI'!L:O,3,0)&lt;&gt;ROUND(AC430/VLOOKUP(P430,'Huawei BUn - JDI'!L:O,3,0),0),ROUNDUP(AC430/VLOOKUP(P430,'Huawei BUn - JDI'!L:O,3,0),0),AC430),AC430)),AC430))</f>
        <v>6000</v>
      </c>
      <c r="F430" s="17">
        <f>VLOOKUP(P430,'Material Unit Price List'!A:D,3,0)</f>
        <v>2.9999999999999997E-4</v>
      </c>
      <c r="G430" s="1" t="str">
        <f>TRIM(MID(N430,(FIND("]",N430)+1),
(FIND("#",N430)-1)-(FIND("]",N430))))</f>
        <v>707-4</v>
      </c>
      <c r="H430" s="16" t="str">
        <f>IFERROR(VLOOKUP(P430,'Huawei BUn - JDI'!B:H,1,0)&amp;" - has convertion, divide for - "&amp;VLOOKUP(P430,'Huawei BUn - JDI'!B:H,4,0),
IFERROR(VLOOKUP(P430,'Huawei BUn - JDI'!L:O,1,0)&amp;"- has MOQ of - "&amp;VLOOKUP(P430,'Huawei BUn - JDI'!L:O,3,0)," Sem Conversão"))</f>
        <v xml:space="preserve"> Sem Conversão</v>
      </c>
      <c r="J430" s="12" t="s">
        <v>4</v>
      </c>
      <c r="K430" s="9" t="b">
        <v>0</v>
      </c>
      <c r="L430" s="9" t="s">
        <v>7826</v>
      </c>
      <c r="M430" s="11" t="s">
        <v>8835</v>
      </c>
      <c r="N430" s="10" t="s">
        <v>8448</v>
      </c>
      <c r="O430" s="9" t="s">
        <v>7544</v>
      </c>
      <c r="P430" s="10" t="s">
        <v>212</v>
      </c>
      <c r="Q430" s="9" t="s">
        <v>211</v>
      </c>
      <c r="R430" s="161" t="s">
        <v>7545</v>
      </c>
      <c r="S430" s="10" t="s">
        <v>7</v>
      </c>
      <c r="T430" s="9" t="s">
        <v>7705</v>
      </c>
      <c r="U430" s="10" t="s">
        <v>1</v>
      </c>
      <c r="V430" s="9">
        <v>1000</v>
      </c>
      <c r="W430" s="10">
        <v>47</v>
      </c>
      <c r="X430" s="9" t="s">
        <v>5</v>
      </c>
      <c r="Y430" s="8">
        <v>45310</v>
      </c>
      <c r="Z430" s="7">
        <v>45217</v>
      </c>
      <c r="AA430" s="8">
        <v>45278</v>
      </c>
      <c r="AB430" s="7">
        <v>45284</v>
      </c>
      <c r="AC430" s="6">
        <v>6000</v>
      </c>
      <c r="AD430" s="1" t="s">
        <v>10769</v>
      </c>
    </row>
    <row r="431" spans="1:30">
      <c r="A431" s="15" t="str">
        <f t="shared" ca="1" si="20"/>
        <v>PO &gt; Ok</v>
      </c>
      <c r="B431" s="40" t="str">
        <f ca="1">IFERROR(IF(FIND("TAMURA",UPPER(Q431))&lt;&gt;0,"LOCAL PO &gt; 'TAMURA' ","ERRO Regra Tamura"),
IFERROR(IF(LOWER(S431)="national","Local PO",
IF(YEAR(Z431)&amp;TEXT(WEEKNUM(Z431),"00")&lt;=YEAR(TODAY())&amp;TEXT(WEEKNUM(TODAY())  +1,"00"),"PO &gt; Ok",   "Future PO")),""))</f>
        <v>PO &gt; Ok</v>
      </c>
      <c r="C431" s="18" t="str">
        <f>IFERROR(IF(VLOOKUP(G431&amp;P431,'Troca PN'!A:G,5,0)&lt;&gt;0,"TEVE Troca de PN","  &gt; ERRO CHAVE SKU&amp;PN "),"")</f>
        <v/>
      </c>
      <c r="D431" s="18" t="str">
        <f>IFERROR(IF(VLOOKUP(G431&amp;P431,'Troca PN'!A:G,5,0)&lt;&gt;0,VLOOKUP(P431,'Troca PN'!C:G,2,0),"  &gt; ERRO CHAVE SKU&amp;PN "),P431)</f>
        <v>07091782-001</v>
      </c>
      <c r="E431" s="54">
        <f>IFERROR(ROUNDUP((AC431/VLOOKUP(P431,'Huawei BUn - JDI'!B:H,4,0))*VLOOKUP(P431,'Huawei BUn - JDI'!B:H,7,0),0),
IFERROR(IF(AC431/VLOOKUP(P431,'Huawei BUn - JDI'!L:O,3,0)&lt;1,VLOOKUP(P431,'Huawei BUn - JDI'!L:O,3,0),
IFERROR(IF(AC431/VLOOKUP(P431,'Huawei BUn - JDI'!L:O,3,0)&lt;&gt;ROUND(AC431/VLOOKUP(P431,'Huawei BUn - JDI'!L:O,3,0),0),ROUNDUP(AC431/VLOOKUP(P431,'Huawei BUn - JDI'!L:O,3,0),0),AC431),AC431)),AC431))</f>
        <v>2000</v>
      </c>
      <c r="F431" s="17">
        <f>VLOOKUP(P431,'Material Unit Price List'!A:D,3,0)</f>
        <v>2.9999999999999997E-4</v>
      </c>
      <c r="G431" s="1" t="str">
        <f>TRIM(MID(N431,(FIND("]",N431)+1),
(FIND("#",N431)-1)-(FIND("]",N431))))</f>
        <v>626-3</v>
      </c>
      <c r="H431" s="16" t="str">
        <f>IFERROR(VLOOKUP(P431,'Huawei BUn - JDI'!B:H,1,0)&amp;" - has convertion, divide for - "&amp;VLOOKUP(P431,'Huawei BUn - JDI'!B:H,4,0),
IFERROR(VLOOKUP(P431,'Huawei BUn - JDI'!L:O,1,0)&amp;"- has MOQ of - "&amp;VLOOKUP(P431,'Huawei BUn - JDI'!L:O,3,0)," Sem Conversão"))</f>
        <v xml:space="preserve"> Sem Conversão</v>
      </c>
      <c r="J431" s="12" t="s">
        <v>4</v>
      </c>
      <c r="K431" s="9" t="b">
        <v>0</v>
      </c>
      <c r="L431" s="9" t="s">
        <v>7826</v>
      </c>
      <c r="M431" s="11" t="s">
        <v>8836</v>
      </c>
      <c r="N431" s="10" t="s">
        <v>8641</v>
      </c>
      <c r="O431" s="9" t="s">
        <v>7544</v>
      </c>
      <c r="P431" s="10" t="s">
        <v>212</v>
      </c>
      <c r="Q431" s="9" t="s">
        <v>211</v>
      </c>
      <c r="R431" s="161" t="s">
        <v>7545</v>
      </c>
      <c r="S431" s="10" t="s">
        <v>7</v>
      </c>
      <c r="T431" s="9" t="s">
        <v>7705</v>
      </c>
      <c r="U431" s="10" t="s">
        <v>1</v>
      </c>
      <c r="V431" s="9">
        <v>1000</v>
      </c>
      <c r="W431" s="10">
        <v>47</v>
      </c>
      <c r="X431" s="9" t="s">
        <v>5</v>
      </c>
      <c r="Y431" s="8">
        <v>45297</v>
      </c>
      <c r="Z431" s="7">
        <v>45217</v>
      </c>
      <c r="AA431" s="8">
        <v>45278</v>
      </c>
      <c r="AB431" s="7">
        <v>45284</v>
      </c>
      <c r="AC431" s="6">
        <v>2000</v>
      </c>
      <c r="AD431" s="1" t="s">
        <v>10769</v>
      </c>
    </row>
    <row r="432" spans="1:30" hidden="1">
      <c r="A432" s="15" t="str">
        <f t="shared" ca="1" si="20"/>
        <v>Future PO</v>
      </c>
      <c r="B432" s="40" t="str">
        <f ca="1">IFERROR(IF(FIND("TAMURA",UPPER(Q432))&lt;&gt;0,"LOCAL PO &gt; 'TAMURA' ","ERRO Regra Tamura"),
IFERROR(IF(LOWER(S432)="national","Local PO",
IF(YEAR(Z432)&amp;TEXT(WEEKNUM(Z432),"00")&lt;=YEAR(TODAY())&amp;TEXT(WEEKNUM(TODAY())  +1,"00"),"PO &gt; Ok",   "Future PO")),""))</f>
        <v>Future PO</v>
      </c>
      <c r="C432" s="18" t="str">
        <f>IFERROR(IF(VLOOKUP(G432&amp;P432,'Troca PN'!A:G,5,0)&lt;&gt;0,"TEVE Troca de PN","  &gt; ERRO CHAVE SKU&amp;PN "),"")</f>
        <v/>
      </c>
      <c r="D432" s="18" t="str">
        <f>IFERROR(IF(VLOOKUP(G432&amp;P432,'Troca PN'!A:G,5,0)&lt;&gt;0,VLOOKUP(P432,'Troca PN'!C:G,2,0),"  &gt; ERRO CHAVE SKU&amp;PN "),P432)</f>
        <v>07091782-001</v>
      </c>
      <c r="E432" s="54">
        <f>IFERROR(ROUNDUP((AC432/VLOOKUP(P432,'Huawei BUn - JDI'!B:H,4,0))*VLOOKUP(P432,'Huawei BUn - JDI'!B:H,7,0),0),
IFERROR(IF(AC432/VLOOKUP(P432,'Huawei BUn - JDI'!L:O,3,0)&lt;1,VLOOKUP(P432,'Huawei BUn - JDI'!L:O,3,0),
IFERROR(IF(AC432/VLOOKUP(P432,'Huawei BUn - JDI'!L:O,3,0)&lt;&gt;ROUND(AC432/VLOOKUP(P432,'Huawei BUn - JDI'!L:O,3,0),0),ROUNDUP(AC432/VLOOKUP(P432,'Huawei BUn - JDI'!L:O,3,0),0),AC432),AC432)),AC432))</f>
        <v>7000</v>
      </c>
      <c r="F432" s="17">
        <f>VLOOKUP(P432,'Material Unit Price List'!A:D,3,0)</f>
        <v>2.9999999999999997E-4</v>
      </c>
      <c r="G432" s="1" t="str">
        <f>TRIM(MID(N432,(FIND("]",N432)+1),
(FIND("#",N432)-1)-(FIND("]",N432))))</f>
        <v>BYF-2</v>
      </c>
      <c r="H432" s="16" t="str">
        <f>IFERROR(VLOOKUP(P432,'Huawei BUn - JDI'!B:H,1,0)&amp;" - has convertion, divide for - "&amp;VLOOKUP(P432,'Huawei BUn - JDI'!B:H,4,0),
IFERROR(VLOOKUP(P432,'Huawei BUn - JDI'!L:O,1,0)&amp;"- has MOQ of - "&amp;VLOOKUP(P432,'Huawei BUn - JDI'!L:O,3,0)," Sem Conversão"))</f>
        <v xml:space="preserve"> Sem Conversão</v>
      </c>
      <c r="J432" s="12" t="s">
        <v>4</v>
      </c>
      <c r="K432" s="9" t="b">
        <v>1</v>
      </c>
      <c r="L432" s="9" t="s">
        <v>7826</v>
      </c>
      <c r="M432" s="11" t="s">
        <v>8837</v>
      </c>
      <c r="N432" s="10" t="s">
        <v>8395</v>
      </c>
      <c r="O432" s="9" t="s">
        <v>7544</v>
      </c>
      <c r="P432" s="10" t="s">
        <v>212</v>
      </c>
      <c r="Q432" s="9" t="s">
        <v>211</v>
      </c>
      <c r="R432" s="161" t="s">
        <v>7545</v>
      </c>
      <c r="S432" s="10" t="s">
        <v>7</v>
      </c>
      <c r="T432" s="9" t="s">
        <v>7705</v>
      </c>
      <c r="U432" s="10" t="s">
        <v>1</v>
      </c>
      <c r="V432" s="9">
        <v>1000</v>
      </c>
      <c r="W432" s="10">
        <v>47</v>
      </c>
      <c r="X432" s="9" t="s">
        <v>5</v>
      </c>
      <c r="Y432" s="8">
        <v>45328</v>
      </c>
      <c r="Z432" s="7">
        <v>45248</v>
      </c>
      <c r="AA432" s="8">
        <v>45309</v>
      </c>
      <c r="AB432" s="7">
        <v>45309</v>
      </c>
      <c r="AC432" s="6">
        <v>7000</v>
      </c>
    </row>
    <row r="433" spans="1:30" hidden="1">
      <c r="A433" s="15" t="str">
        <f t="shared" ca="1" si="20"/>
        <v>Future PO</v>
      </c>
      <c r="B433" s="40" t="str">
        <f ca="1">IFERROR(IF(FIND("TAMURA",UPPER(Q433))&lt;&gt;0,"LOCAL PO &gt; 'TAMURA' ","ERRO Regra Tamura"),
IFERROR(IF(LOWER(S433)="national","Local PO",
IF(YEAR(Z433)&amp;TEXT(WEEKNUM(Z433),"00")&lt;=YEAR(TODAY())&amp;TEXT(WEEKNUM(TODAY())  +1,"00"),"PO &gt; Ok",   "Future PO")),""))</f>
        <v>Future PO</v>
      </c>
      <c r="C433" s="18" t="str">
        <f>IFERROR(IF(VLOOKUP(G433&amp;P433,'Troca PN'!A:G,5,0)&lt;&gt;0,"TEVE Troca de PN","  &gt; ERRO CHAVE SKU&amp;PN "),"")</f>
        <v/>
      </c>
      <c r="D433" s="18" t="str">
        <f>IFERROR(IF(VLOOKUP(G433&amp;P433,'Troca PN'!A:G,5,0)&lt;&gt;0,VLOOKUP(P433,'Troca PN'!C:G,2,0),"  &gt; ERRO CHAVE SKU&amp;PN "),P433)</f>
        <v>07091782-001</v>
      </c>
      <c r="E433" s="54">
        <f>IFERROR(ROUNDUP((AC433/VLOOKUP(P433,'Huawei BUn - JDI'!B:H,4,0))*VLOOKUP(P433,'Huawei BUn - JDI'!B:H,7,0),0),
IFERROR(IF(AC433/VLOOKUP(P433,'Huawei BUn - JDI'!L:O,3,0)&lt;1,VLOOKUP(P433,'Huawei BUn - JDI'!L:O,3,0),
IFERROR(IF(AC433/VLOOKUP(P433,'Huawei BUn - JDI'!L:O,3,0)&lt;&gt;ROUND(AC433/VLOOKUP(P433,'Huawei BUn - JDI'!L:O,3,0),0),ROUNDUP(AC433/VLOOKUP(P433,'Huawei BUn - JDI'!L:O,3,0),0),AC433),AC433)),AC433))</f>
        <v>4000</v>
      </c>
      <c r="F433" s="17">
        <f>VLOOKUP(P433,'Material Unit Price List'!A:D,3,0)</f>
        <v>2.9999999999999997E-4</v>
      </c>
      <c r="G433" s="1" t="str">
        <f>TRIM(MID(N433,(FIND("]",N433)+1),
(FIND("#",N433)-1)-(FIND("]",N433))))</f>
        <v>BYF-2</v>
      </c>
      <c r="H433" s="16" t="str">
        <f>IFERROR(VLOOKUP(P433,'Huawei BUn - JDI'!B:H,1,0)&amp;" - has convertion, divide for - "&amp;VLOOKUP(P433,'Huawei BUn - JDI'!B:H,4,0),
IFERROR(VLOOKUP(P433,'Huawei BUn - JDI'!L:O,1,0)&amp;"- has MOQ of - "&amp;VLOOKUP(P433,'Huawei BUn - JDI'!L:O,3,0)," Sem Conversão"))</f>
        <v xml:space="preserve"> Sem Conversão</v>
      </c>
      <c r="J433" s="12" t="s">
        <v>4</v>
      </c>
      <c r="K433" s="9" t="b">
        <v>1</v>
      </c>
      <c r="L433" s="9" t="s">
        <v>7826</v>
      </c>
      <c r="M433" s="11" t="s">
        <v>8838</v>
      </c>
      <c r="N433" s="10" t="s">
        <v>8393</v>
      </c>
      <c r="O433" s="9" t="s">
        <v>7544</v>
      </c>
      <c r="P433" s="10" t="s">
        <v>212</v>
      </c>
      <c r="Q433" s="9" t="s">
        <v>211</v>
      </c>
      <c r="R433" s="161" t="s">
        <v>7545</v>
      </c>
      <c r="S433" s="10" t="s">
        <v>7</v>
      </c>
      <c r="T433" s="9" t="s">
        <v>7705</v>
      </c>
      <c r="U433" s="10" t="s">
        <v>1</v>
      </c>
      <c r="V433" s="9">
        <v>1000</v>
      </c>
      <c r="W433" s="10">
        <v>47</v>
      </c>
      <c r="X433" s="9" t="s">
        <v>5</v>
      </c>
      <c r="Y433" s="8">
        <v>45329</v>
      </c>
      <c r="Z433" s="7">
        <v>45248</v>
      </c>
      <c r="AA433" s="8">
        <v>45309</v>
      </c>
      <c r="AB433" s="7">
        <v>45309</v>
      </c>
      <c r="AC433" s="6">
        <v>4000</v>
      </c>
    </row>
    <row r="434" spans="1:30" hidden="1">
      <c r="A434" s="15" t="str">
        <f t="shared" ca="1" si="20"/>
        <v>Future PO</v>
      </c>
      <c r="B434" s="40" t="str">
        <f ca="1">IFERROR(IF(FIND("TAMURA",UPPER(Q434))&lt;&gt;0,"LOCAL PO &gt; 'TAMURA' ","ERRO Regra Tamura"),
IFERROR(IF(LOWER(S434)="national","Local PO",
IF(YEAR(Z434)&amp;TEXT(WEEKNUM(Z434),"00")&lt;=YEAR(TODAY())&amp;TEXT(WEEKNUM(TODAY())  +1,"00"),"PO &gt; Ok",   "Future PO")),""))</f>
        <v>Future PO</v>
      </c>
      <c r="C434" s="18" t="str">
        <f>IFERROR(IF(VLOOKUP(G434&amp;P434,'Troca PN'!A:G,5,0)&lt;&gt;0,"TEVE Troca de PN","  &gt; ERRO CHAVE SKU&amp;PN "),"")</f>
        <v/>
      </c>
      <c r="D434" s="18" t="str">
        <f>IFERROR(IF(VLOOKUP(G434&amp;P434,'Troca PN'!A:G,5,0)&lt;&gt;0,VLOOKUP(P434,'Troca PN'!C:G,2,0),"  &gt; ERRO CHAVE SKU&amp;PN "),P434)</f>
        <v>07091782-001</v>
      </c>
      <c r="E434" s="54">
        <f>IFERROR(ROUNDUP((AC434/VLOOKUP(P434,'Huawei BUn - JDI'!B:H,4,0))*VLOOKUP(P434,'Huawei BUn - JDI'!B:H,7,0),0),
IFERROR(IF(AC434/VLOOKUP(P434,'Huawei BUn - JDI'!L:O,3,0)&lt;1,VLOOKUP(P434,'Huawei BUn - JDI'!L:O,3,0),
IFERROR(IF(AC434/VLOOKUP(P434,'Huawei BUn - JDI'!L:O,3,0)&lt;&gt;ROUND(AC434/VLOOKUP(P434,'Huawei BUn - JDI'!L:O,3,0),0),ROUNDUP(AC434/VLOOKUP(P434,'Huawei BUn - JDI'!L:O,3,0),0),AC434),AC434)),AC434))</f>
        <v>16000</v>
      </c>
      <c r="F434" s="17">
        <f>VLOOKUP(P434,'Material Unit Price List'!A:D,3,0)</f>
        <v>2.9999999999999997E-4</v>
      </c>
      <c r="G434" s="1" t="str">
        <f>TRIM(MID(N434,(FIND("]",N434)+1),
(FIND("#",N434)-1)-(FIND("]",N434))))</f>
        <v>737-4</v>
      </c>
      <c r="H434" s="16" t="str">
        <f>IFERROR(VLOOKUP(P434,'Huawei BUn - JDI'!B:H,1,0)&amp;" - has convertion, divide for - "&amp;VLOOKUP(P434,'Huawei BUn - JDI'!B:H,4,0),
IFERROR(VLOOKUP(P434,'Huawei BUn - JDI'!L:O,1,0)&amp;"- has MOQ of - "&amp;VLOOKUP(P434,'Huawei BUn - JDI'!L:O,3,0)," Sem Conversão"))</f>
        <v xml:space="preserve"> Sem Conversão</v>
      </c>
      <c r="J434" s="12" t="s">
        <v>4</v>
      </c>
      <c r="K434" s="9" t="b">
        <v>1</v>
      </c>
      <c r="L434" s="9" t="s">
        <v>7826</v>
      </c>
      <c r="M434" s="11" t="s">
        <v>8839</v>
      </c>
      <c r="N434" s="10" t="s">
        <v>8391</v>
      </c>
      <c r="O434" s="9" t="s">
        <v>7544</v>
      </c>
      <c r="P434" s="10" t="s">
        <v>212</v>
      </c>
      <c r="Q434" s="9" t="s">
        <v>211</v>
      </c>
      <c r="R434" s="161" t="s">
        <v>7545</v>
      </c>
      <c r="S434" s="10" t="s">
        <v>7</v>
      </c>
      <c r="T434" s="9" t="s">
        <v>7705</v>
      </c>
      <c r="U434" s="10" t="s">
        <v>1</v>
      </c>
      <c r="V434" s="9">
        <v>1000</v>
      </c>
      <c r="W434" s="10">
        <v>47</v>
      </c>
      <c r="X434" s="9" t="s">
        <v>5</v>
      </c>
      <c r="Y434" s="8">
        <v>45330</v>
      </c>
      <c r="Z434" s="7">
        <v>45248</v>
      </c>
      <c r="AA434" s="8">
        <v>45309</v>
      </c>
      <c r="AB434" s="7">
        <v>45309</v>
      </c>
      <c r="AC434" s="6">
        <v>16000</v>
      </c>
    </row>
    <row r="435" spans="1:30" hidden="1">
      <c r="A435" s="15" t="str">
        <f t="shared" ca="1" si="20"/>
        <v>Future PO</v>
      </c>
      <c r="B435" s="40" t="str">
        <f ca="1">IFERROR(IF(FIND("TAMURA",UPPER(Q435))&lt;&gt;0,"LOCAL PO &gt; 'TAMURA' ","ERRO Regra Tamura"),
IFERROR(IF(LOWER(S435)="national","Local PO",
IF(YEAR(Z435)&amp;TEXT(WEEKNUM(Z435),"00")&lt;=YEAR(TODAY())&amp;TEXT(WEEKNUM(TODAY())  +1,"00"),"PO &gt; Ok",   "Future PO")),""))</f>
        <v>Future PO</v>
      </c>
      <c r="C435" s="18" t="str">
        <f>IFERROR(IF(VLOOKUP(G435&amp;P435,'Troca PN'!A:G,5,0)&lt;&gt;0,"TEVE Troca de PN","  &gt; ERRO CHAVE SKU&amp;PN "),"")</f>
        <v/>
      </c>
      <c r="D435" s="18" t="str">
        <f>IFERROR(IF(VLOOKUP(G435&amp;P435,'Troca PN'!A:G,5,0)&lt;&gt;0,VLOOKUP(P435,'Troca PN'!C:G,2,0),"  &gt; ERRO CHAVE SKU&amp;PN "),P435)</f>
        <v>07091782-001</v>
      </c>
      <c r="E435" s="54">
        <f>IFERROR(ROUNDUP((AC435/VLOOKUP(P435,'Huawei BUn - JDI'!B:H,4,0))*VLOOKUP(P435,'Huawei BUn - JDI'!B:H,7,0),0),
IFERROR(IF(AC435/VLOOKUP(P435,'Huawei BUn - JDI'!L:O,3,0)&lt;1,VLOOKUP(P435,'Huawei BUn - JDI'!L:O,3,0),
IFERROR(IF(AC435/VLOOKUP(P435,'Huawei BUn - JDI'!L:O,3,0)&lt;&gt;ROUND(AC435/VLOOKUP(P435,'Huawei BUn - JDI'!L:O,3,0),0),ROUNDUP(AC435/VLOOKUP(P435,'Huawei BUn - JDI'!L:O,3,0),0),AC435),AC435)),AC435))</f>
        <v>1000</v>
      </c>
      <c r="F435" s="17">
        <f>VLOOKUP(P435,'Material Unit Price List'!A:D,3,0)</f>
        <v>2.9999999999999997E-4</v>
      </c>
      <c r="G435" s="1" t="str">
        <f>TRIM(MID(N435,(FIND("]",N435)+1),
(FIND("#",N435)-1)-(FIND("]",N435))))</f>
        <v>PFF-4</v>
      </c>
      <c r="H435" s="16" t="str">
        <f>IFERROR(VLOOKUP(P435,'Huawei BUn - JDI'!B:H,1,0)&amp;" - has convertion, divide for - "&amp;VLOOKUP(P435,'Huawei BUn - JDI'!B:H,4,0),
IFERROR(VLOOKUP(P435,'Huawei BUn - JDI'!L:O,1,0)&amp;"- has MOQ of - "&amp;VLOOKUP(P435,'Huawei BUn - JDI'!L:O,3,0)," Sem Conversão"))</f>
        <v xml:space="preserve"> Sem Conversão</v>
      </c>
      <c r="J435" s="12" t="s">
        <v>4</v>
      </c>
      <c r="K435" s="9" t="b">
        <v>1</v>
      </c>
      <c r="L435" s="9" t="s">
        <v>7826</v>
      </c>
      <c r="M435" s="11" t="s">
        <v>8840</v>
      </c>
      <c r="N435" s="10" t="s">
        <v>8411</v>
      </c>
      <c r="O435" s="9" t="s">
        <v>7544</v>
      </c>
      <c r="P435" s="10" t="s">
        <v>212</v>
      </c>
      <c r="Q435" s="9" t="s">
        <v>211</v>
      </c>
      <c r="R435" s="161" t="s">
        <v>7545</v>
      </c>
      <c r="S435" s="10" t="s">
        <v>7</v>
      </c>
      <c r="T435" s="9" t="s">
        <v>7705</v>
      </c>
      <c r="U435" s="10" t="s">
        <v>1</v>
      </c>
      <c r="V435" s="9">
        <v>1000</v>
      </c>
      <c r="W435" s="10">
        <v>47</v>
      </c>
      <c r="X435" s="9" t="s">
        <v>5</v>
      </c>
      <c r="Y435" s="8">
        <v>45331</v>
      </c>
      <c r="Z435" s="7">
        <v>45262</v>
      </c>
      <c r="AA435" s="8">
        <v>45323</v>
      </c>
      <c r="AB435" s="7">
        <v>45323</v>
      </c>
      <c r="AC435" s="6">
        <v>1000</v>
      </c>
    </row>
    <row r="436" spans="1:30" hidden="1">
      <c r="A436" s="15" t="str">
        <f t="shared" ca="1" si="20"/>
        <v>Future PO</v>
      </c>
      <c r="B436" s="40" t="str">
        <f ca="1">IFERROR(IF(FIND("TAMURA",UPPER(Q436))&lt;&gt;0,"LOCAL PO &gt; 'TAMURA' ","ERRO Regra Tamura"),
IFERROR(IF(LOWER(S436)="national","Local PO",
IF(YEAR(Z436)&amp;TEXT(WEEKNUM(Z436),"00")&lt;=YEAR(TODAY())&amp;TEXT(WEEKNUM(TODAY())  +1,"00"),"PO &gt; Ok",   "Future PO")),""))</f>
        <v>Future PO</v>
      </c>
      <c r="C436" s="18" t="str">
        <f>IFERROR(IF(VLOOKUP(G436&amp;P436,'Troca PN'!A:G,5,0)&lt;&gt;0,"TEVE Troca de PN","  &gt; ERRO CHAVE SKU&amp;PN "),"")</f>
        <v/>
      </c>
      <c r="D436" s="18" t="str">
        <f>IFERROR(IF(VLOOKUP(G436&amp;P436,'Troca PN'!A:G,5,0)&lt;&gt;0,VLOOKUP(P436,'Troca PN'!C:G,2,0),"  &gt; ERRO CHAVE SKU&amp;PN "),P436)</f>
        <v>07091782-001</v>
      </c>
      <c r="E436" s="54">
        <f>IFERROR(ROUNDUP((AC436/VLOOKUP(P436,'Huawei BUn - JDI'!B:H,4,0))*VLOOKUP(P436,'Huawei BUn - JDI'!B:H,7,0),0),
IFERROR(IF(AC436/VLOOKUP(P436,'Huawei BUn - JDI'!L:O,3,0)&lt;1,VLOOKUP(P436,'Huawei BUn - JDI'!L:O,3,0),
IFERROR(IF(AC436/VLOOKUP(P436,'Huawei BUn - JDI'!L:O,3,0)&lt;&gt;ROUND(AC436/VLOOKUP(P436,'Huawei BUn - JDI'!L:O,3,0),0),ROUNDUP(AC436/VLOOKUP(P436,'Huawei BUn - JDI'!L:O,3,0),0),AC436),AC436)),AC436))</f>
        <v>2000</v>
      </c>
      <c r="F436" s="17">
        <f>VLOOKUP(P436,'Material Unit Price List'!A:D,3,0)</f>
        <v>2.9999999999999997E-4</v>
      </c>
      <c r="G436" s="1" t="str">
        <f>TRIM(MID(N436,(FIND("]",N436)+1),
(FIND("#",N436)-1)-(FIND("]",N436))))</f>
        <v>BSJ-4</v>
      </c>
      <c r="H436" s="16" t="str">
        <f>IFERROR(VLOOKUP(P436,'Huawei BUn - JDI'!B:H,1,0)&amp;" - has convertion, divide for - "&amp;VLOOKUP(P436,'Huawei BUn - JDI'!B:H,4,0),
IFERROR(VLOOKUP(P436,'Huawei BUn - JDI'!L:O,1,0)&amp;"- has MOQ of - "&amp;VLOOKUP(P436,'Huawei BUn - JDI'!L:O,3,0)," Sem Conversão"))</f>
        <v xml:space="preserve"> Sem Conversão</v>
      </c>
      <c r="J436" s="12" t="s">
        <v>4</v>
      </c>
      <c r="K436" s="9" t="b">
        <v>1</v>
      </c>
      <c r="L436" s="9" t="s">
        <v>7826</v>
      </c>
      <c r="M436" s="11" t="s">
        <v>8841</v>
      </c>
      <c r="N436" s="10" t="s">
        <v>7658</v>
      </c>
      <c r="O436" s="9" t="s">
        <v>7544</v>
      </c>
      <c r="P436" s="10" t="s">
        <v>212</v>
      </c>
      <c r="Q436" s="9" t="s">
        <v>211</v>
      </c>
      <c r="R436" s="161" t="s">
        <v>7545</v>
      </c>
      <c r="S436" s="10" t="s">
        <v>7</v>
      </c>
      <c r="T436" s="9" t="s">
        <v>7705</v>
      </c>
      <c r="U436" s="10" t="s">
        <v>1</v>
      </c>
      <c r="V436" s="9">
        <v>1000</v>
      </c>
      <c r="W436" s="10">
        <v>47</v>
      </c>
      <c r="X436" s="9" t="s">
        <v>5</v>
      </c>
      <c r="Y436" s="8">
        <v>45332</v>
      </c>
      <c r="Z436" s="7">
        <v>45262</v>
      </c>
      <c r="AA436" s="8">
        <v>45323</v>
      </c>
      <c r="AB436" s="7">
        <v>45323</v>
      </c>
      <c r="AC436" s="6">
        <v>2000</v>
      </c>
    </row>
    <row r="437" spans="1:30" hidden="1">
      <c r="A437" s="15" t="str">
        <f t="shared" ca="1" si="20"/>
        <v>Future PO</v>
      </c>
      <c r="B437" s="40" t="str">
        <f ca="1">IFERROR(IF(FIND("TAMURA",UPPER(Q437))&lt;&gt;0,"LOCAL PO &gt; 'TAMURA' ","ERRO Regra Tamura"),
IFERROR(IF(LOWER(S437)="national","Local PO",
IF(YEAR(Z437)&amp;TEXT(WEEKNUM(Z437),"00")&lt;=YEAR(TODAY())&amp;TEXT(WEEKNUM(TODAY())  +1,"00"),"PO &gt; Ok",   "Future PO")),""))</f>
        <v>Future PO</v>
      </c>
      <c r="C437" s="18" t="str">
        <f>IFERROR(IF(VLOOKUP(G437&amp;P437,'Troca PN'!A:G,5,0)&lt;&gt;0,"TEVE Troca de PN","  &gt; ERRO CHAVE SKU&amp;PN "),"")</f>
        <v/>
      </c>
      <c r="D437" s="18" t="str">
        <f>IFERROR(IF(VLOOKUP(G437&amp;P437,'Troca PN'!A:G,5,0)&lt;&gt;0,VLOOKUP(P437,'Troca PN'!C:G,2,0),"  &gt; ERRO CHAVE SKU&amp;PN "),P437)</f>
        <v>07091782-001</v>
      </c>
      <c r="E437" s="54">
        <f>IFERROR(ROUNDUP((AC437/VLOOKUP(P437,'Huawei BUn - JDI'!B:H,4,0))*VLOOKUP(P437,'Huawei BUn - JDI'!B:H,7,0),0),
IFERROR(IF(AC437/VLOOKUP(P437,'Huawei BUn - JDI'!L:O,3,0)&lt;1,VLOOKUP(P437,'Huawei BUn - JDI'!L:O,3,0),
IFERROR(IF(AC437/VLOOKUP(P437,'Huawei BUn - JDI'!L:O,3,0)&lt;&gt;ROUND(AC437/VLOOKUP(P437,'Huawei BUn - JDI'!L:O,3,0),0),ROUNDUP(AC437/VLOOKUP(P437,'Huawei BUn - JDI'!L:O,3,0),0),AC437),AC437)),AC437))</f>
        <v>2000</v>
      </c>
      <c r="F437" s="17">
        <f>VLOOKUP(P437,'Material Unit Price List'!A:D,3,0)</f>
        <v>2.9999999999999997E-4</v>
      </c>
      <c r="G437" s="1" t="str">
        <f>TRIM(MID(N437,(FIND("]",N437)+1),
(FIND("#",N437)-1)-(FIND("]",N437))))</f>
        <v>BSJ-4</v>
      </c>
      <c r="H437" s="16" t="str">
        <f>IFERROR(VLOOKUP(P437,'Huawei BUn - JDI'!B:H,1,0)&amp;" - has convertion, divide for - "&amp;VLOOKUP(P437,'Huawei BUn - JDI'!B:H,4,0),
IFERROR(VLOOKUP(P437,'Huawei BUn - JDI'!L:O,1,0)&amp;"- has MOQ of - "&amp;VLOOKUP(P437,'Huawei BUn - JDI'!L:O,3,0)," Sem Conversão"))</f>
        <v xml:space="preserve"> Sem Conversão</v>
      </c>
      <c r="J437" s="12" t="s">
        <v>4</v>
      </c>
      <c r="K437" s="9" t="b">
        <v>1</v>
      </c>
      <c r="L437" s="9" t="s">
        <v>7826</v>
      </c>
      <c r="M437" s="11" t="s">
        <v>8842</v>
      </c>
      <c r="N437" s="10" t="s">
        <v>7677</v>
      </c>
      <c r="O437" s="9" t="s">
        <v>7544</v>
      </c>
      <c r="P437" s="10" t="s">
        <v>212</v>
      </c>
      <c r="Q437" s="9" t="s">
        <v>211</v>
      </c>
      <c r="R437" s="161" t="s">
        <v>7545</v>
      </c>
      <c r="S437" s="10" t="s">
        <v>7</v>
      </c>
      <c r="T437" s="9" t="s">
        <v>7705</v>
      </c>
      <c r="U437" s="10" t="s">
        <v>1</v>
      </c>
      <c r="V437" s="9">
        <v>1000</v>
      </c>
      <c r="W437" s="10">
        <v>47</v>
      </c>
      <c r="X437" s="9" t="s">
        <v>5</v>
      </c>
      <c r="Y437" s="8">
        <v>45333</v>
      </c>
      <c r="Z437" s="7">
        <v>45262</v>
      </c>
      <c r="AA437" s="8">
        <v>45323</v>
      </c>
      <c r="AB437" s="7">
        <v>45323</v>
      </c>
      <c r="AC437" s="6">
        <v>2000</v>
      </c>
    </row>
    <row r="438" spans="1:30" hidden="1">
      <c r="A438" s="15" t="str">
        <f t="shared" ca="1" si="20"/>
        <v>Future PO</v>
      </c>
      <c r="B438" s="40" t="str">
        <f ca="1">IFERROR(IF(FIND("TAMURA",UPPER(Q438))&lt;&gt;0,"LOCAL PO &gt; 'TAMURA' ","ERRO Regra Tamura"),
IFERROR(IF(LOWER(S438)="national","Local PO",
IF(YEAR(Z438)&amp;TEXT(WEEKNUM(Z438),"00")&lt;=YEAR(TODAY())&amp;TEXT(WEEKNUM(TODAY())  +1,"00"),"PO &gt; Ok",   "Future PO")),""))</f>
        <v>Future PO</v>
      </c>
      <c r="C438" s="18" t="str">
        <f>IFERROR(IF(VLOOKUP(G438&amp;P438,'Troca PN'!A:G,5,0)&lt;&gt;0,"TEVE Troca de PN","  &gt; ERRO CHAVE SKU&amp;PN "),"")</f>
        <v/>
      </c>
      <c r="D438" s="18" t="str">
        <f>IFERROR(IF(VLOOKUP(G438&amp;P438,'Troca PN'!A:G,5,0)&lt;&gt;0,VLOOKUP(P438,'Troca PN'!C:G,2,0),"  &gt; ERRO CHAVE SKU&amp;PN "),P438)</f>
        <v>07091782-001</v>
      </c>
      <c r="E438" s="54">
        <f>IFERROR(ROUNDUP((AC438/VLOOKUP(P438,'Huawei BUn - JDI'!B:H,4,0))*VLOOKUP(P438,'Huawei BUn - JDI'!B:H,7,0),0),
IFERROR(IF(AC438/VLOOKUP(P438,'Huawei BUn - JDI'!L:O,3,0)&lt;1,VLOOKUP(P438,'Huawei BUn - JDI'!L:O,3,0),
IFERROR(IF(AC438/VLOOKUP(P438,'Huawei BUn - JDI'!L:O,3,0)&lt;&gt;ROUND(AC438/VLOOKUP(P438,'Huawei BUn - JDI'!L:O,3,0),0),ROUNDUP(AC438/VLOOKUP(P438,'Huawei BUn - JDI'!L:O,3,0),0),AC438),AC438)),AC438))</f>
        <v>142</v>
      </c>
      <c r="F438" s="17">
        <f>VLOOKUP(P438,'Material Unit Price List'!A:D,3,0)</f>
        <v>2.9999999999999997E-4</v>
      </c>
      <c r="G438" s="1" t="str">
        <f>TRIM(MID(N438,(FIND("]",N438)+1),
(FIND("#",N438)-1)-(FIND("]",N438))))</f>
        <v>BYF-2</v>
      </c>
      <c r="H438" s="16" t="str">
        <f>IFERROR(VLOOKUP(P438,'Huawei BUn - JDI'!B:H,1,0)&amp;" - has convertion, divide for - "&amp;VLOOKUP(P438,'Huawei BUn - JDI'!B:H,4,0),
IFERROR(VLOOKUP(P438,'Huawei BUn - JDI'!L:O,1,0)&amp;"- has MOQ of - "&amp;VLOOKUP(P438,'Huawei BUn - JDI'!L:O,3,0)," Sem Conversão"))</f>
        <v xml:space="preserve"> Sem Conversão</v>
      </c>
      <c r="J438" s="12" t="s">
        <v>4</v>
      </c>
      <c r="K438" s="9" t="b">
        <v>1</v>
      </c>
      <c r="L438" s="9" t="s">
        <v>7826</v>
      </c>
      <c r="M438" s="11" t="s">
        <v>8843</v>
      </c>
      <c r="N438" s="10" t="s">
        <v>8395</v>
      </c>
      <c r="O438" s="9" t="s">
        <v>7544</v>
      </c>
      <c r="P438" s="10" t="s">
        <v>212</v>
      </c>
      <c r="Q438" s="9" t="s">
        <v>211</v>
      </c>
      <c r="R438" s="161" t="s">
        <v>7545</v>
      </c>
      <c r="S438" s="10" t="s">
        <v>7</v>
      </c>
      <c r="T438" s="9" t="s">
        <v>7705</v>
      </c>
      <c r="U438" s="10" t="s">
        <v>1</v>
      </c>
      <c r="V438" s="9">
        <v>1000</v>
      </c>
      <c r="W438" s="10">
        <v>47</v>
      </c>
      <c r="X438" s="9" t="s">
        <v>5</v>
      </c>
      <c r="Y438" s="8">
        <v>45328</v>
      </c>
      <c r="Z438" s="7">
        <v>45248</v>
      </c>
      <c r="AA438" s="8">
        <v>45309</v>
      </c>
      <c r="AB438" s="7">
        <v>45309</v>
      </c>
      <c r="AC438" s="6">
        <v>142</v>
      </c>
    </row>
    <row r="439" spans="1:30" hidden="1">
      <c r="A439" s="15" t="str">
        <f t="shared" ca="1" si="20"/>
        <v>Future PO</v>
      </c>
      <c r="B439" s="40" t="str">
        <f ca="1">IFERROR(IF(FIND("TAMURA",UPPER(Q439))&lt;&gt;0,"LOCAL PO &gt; 'TAMURA' ","ERRO Regra Tamura"),
IFERROR(IF(LOWER(S439)="national","Local PO",
IF(YEAR(Z439)&amp;TEXT(WEEKNUM(Z439),"00")&lt;=YEAR(TODAY())&amp;TEXT(WEEKNUM(TODAY())  +1,"00"),"PO &gt; Ok",   "Future PO")),""))</f>
        <v>Future PO</v>
      </c>
      <c r="C439" s="18" t="str">
        <f>IFERROR(IF(VLOOKUP(G439&amp;P439,'Troca PN'!A:G,5,0)&lt;&gt;0,"TEVE Troca de PN","  &gt; ERRO CHAVE SKU&amp;PN "),"")</f>
        <v/>
      </c>
      <c r="D439" s="18" t="str">
        <f>IFERROR(IF(VLOOKUP(G439&amp;P439,'Troca PN'!A:G,5,0)&lt;&gt;0,VLOOKUP(P439,'Troca PN'!C:G,2,0),"  &gt; ERRO CHAVE SKU&amp;PN "),P439)</f>
        <v>07091808-001</v>
      </c>
      <c r="E439" s="54">
        <f>IFERROR(ROUNDUP((AC439/VLOOKUP(P439,'Huawei BUn - JDI'!B:H,4,0))*VLOOKUP(P439,'Huawei BUn - JDI'!B:H,7,0),0),
IFERROR(IF(AC439/VLOOKUP(P439,'Huawei BUn - JDI'!L:O,3,0)&lt;1,VLOOKUP(P439,'Huawei BUn - JDI'!L:O,3,0),
IFERROR(IF(AC439/VLOOKUP(P439,'Huawei BUn - JDI'!L:O,3,0)&lt;&gt;ROUND(AC439/VLOOKUP(P439,'Huawei BUn - JDI'!L:O,3,0),0),ROUNDUP(AC439/VLOOKUP(P439,'Huawei BUn - JDI'!L:O,3,0),0),AC439),AC439)),AC439))</f>
        <v>1228</v>
      </c>
      <c r="F439" s="17">
        <f>VLOOKUP(P439,'Material Unit Price List'!A:D,3,0)</f>
        <v>5.0000000000000001E-4</v>
      </c>
      <c r="G439" s="1" t="str">
        <f>TRIM(MID(N439,(FIND("]",N439)+1),
(FIND("#",N439)-1)-(FIND("]",N439))))</f>
        <v>BSJ-4</v>
      </c>
      <c r="H439" s="16" t="str">
        <f>IFERROR(VLOOKUP(P439,'Huawei BUn - JDI'!B:H,1,0)&amp;" - has convertion, divide for - "&amp;VLOOKUP(P439,'Huawei BUn - JDI'!B:H,4,0),
IFERROR(VLOOKUP(P439,'Huawei BUn - JDI'!L:O,1,0)&amp;"- has MOQ of - "&amp;VLOOKUP(P439,'Huawei BUn - JDI'!L:O,3,0)," Sem Conversão"))</f>
        <v xml:space="preserve"> Sem Conversão</v>
      </c>
      <c r="J439" s="12" t="s">
        <v>4</v>
      </c>
      <c r="K439" s="9" t="b">
        <v>1</v>
      </c>
      <c r="L439" s="9" t="s">
        <v>7827</v>
      </c>
      <c r="M439" s="11" t="s">
        <v>8844</v>
      </c>
      <c r="N439" s="10" t="s">
        <v>7677</v>
      </c>
      <c r="O439" s="9" t="s">
        <v>7544</v>
      </c>
      <c r="P439" s="10" t="s">
        <v>2310</v>
      </c>
      <c r="Q439" s="9" t="s">
        <v>7828</v>
      </c>
      <c r="R439" s="161" t="s">
        <v>7545</v>
      </c>
      <c r="S439" s="10" t="s">
        <v>7</v>
      </c>
      <c r="T439" s="9" t="s">
        <v>7705</v>
      </c>
      <c r="U439" s="10" t="s">
        <v>1</v>
      </c>
      <c r="V439" s="9">
        <v>10000</v>
      </c>
      <c r="W439" s="10">
        <v>47</v>
      </c>
      <c r="X439" s="9" t="s">
        <v>5</v>
      </c>
      <c r="Y439" s="8">
        <v>45333</v>
      </c>
      <c r="Z439" s="7">
        <v>45262</v>
      </c>
      <c r="AA439" s="8">
        <v>45323</v>
      </c>
      <c r="AB439" s="7">
        <v>45323</v>
      </c>
      <c r="AC439" s="6">
        <v>1228</v>
      </c>
    </row>
    <row r="440" spans="1:30">
      <c r="A440" s="15" t="str">
        <f t="shared" ca="1" si="20"/>
        <v>PO &gt; Ok</v>
      </c>
      <c r="B440" s="40" t="str">
        <f ca="1">IFERROR(IF(FIND("TAMURA",UPPER(Q440))&lt;&gt;0,"LOCAL PO &gt; 'TAMURA' ","ERRO Regra Tamura"),
IFERROR(IF(LOWER(S440)="national","Local PO",
IF(YEAR(Z440)&amp;TEXT(WEEKNUM(Z440),"00")&lt;=YEAR(TODAY())&amp;TEXT(WEEKNUM(TODAY())  +1,"00"),"PO &gt; Ok",   "Future PO")),""))</f>
        <v>PO &gt; Ok</v>
      </c>
      <c r="C440" s="18" t="str">
        <f>IFERROR(IF(VLOOKUP(G440&amp;P440,'Troca PN'!A:G,5,0)&lt;&gt;0,"TEVE Troca de PN","  &gt; ERRO CHAVE SKU&amp;PN "),"")</f>
        <v/>
      </c>
      <c r="D440" s="18" t="str">
        <f>IFERROR(IF(VLOOKUP(G440&amp;P440,'Troca PN'!A:G,5,0)&lt;&gt;0,VLOOKUP(P440,'Troca PN'!C:G,2,0),"  &gt; ERRO CHAVE SKU&amp;PN "),P440)</f>
        <v>07091813-001</v>
      </c>
      <c r="E440" s="54">
        <f>IFERROR(ROUNDUP((AC440/VLOOKUP(P440,'Huawei BUn - JDI'!B:H,4,0))*VLOOKUP(P440,'Huawei BUn - JDI'!B:H,7,0),0),
IFERROR(IF(AC440/VLOOKUP(P440,'Huawei BUn - JDI'!L:O,3,0)&lt;1,VLOOKUP(P440,'Huawei BUn - JDI'!L:O,3,0),
IFERROR(IF(AC440/VLOOKUP(P440,'Huawei BUn - JDI'!L:O,3,0)&lt;&gt;ROUND(AC440/VLOOKUP(P440,'Huawei BUn - JDI'!L:O,3,0),0),ROUNDUP(AC440/VLOOKUP(P440,'Huawei BUn - JDI'!L:O,3,0),0),AC440),AC440)),AC440))</f>
        <v>2000</v>
      </c>
      <c r="F440" s="17">
        <f>VLOOKUP(P440,'Material Unit Price List'!A:D,3,0)</f>
        <v>5.0000000000000001E-4</v>
      </c>
      <c r="G440" s="1" t="str">
        <f>TRIM(MID(N440,(FIND("]",N440)+1),
(FIND("#",N440)-1)-(FIND("]",N440))))</f>
        <v>737-4</v>
      </c>
      <c r="H440" s="16" t="str">
        <f>IFERROR(VLOOKUP(P440,'Huawei BUn - JDI'!B:H,1,0)&amp;" - has convertion, divide for - "&amp;VLOOKUP(P440,'Huawei BUn - JDI'!B:H,4,0),
IFERROR(VLOOKUP(P440,'Huawei BUn - JDI'!L:O,1,0)&amp;"- has MOQ of - "&amp;VLOOKUP(P440,'Huawei BUn - JDI'!L:O,3,0)," Sem Conversão"))</f>
        <v xml:space="preserve"> Sem Conversão</v>
      </c>
      <c r="J440" s="12" t="s">
        <v>4</v>
      </c>
      <c r="K440" s="9" t="b">
        <v>0</v>
      </c>
      <c r="L440" s="9" t="s">
        <v>7829</v>
      </c>
      <c r="M440" s="11" t="s">
        <v>8845</v>
      </c>
      <c r="N440" s="10" t="s">
        <v>8389</v>
      </c>
      <c r="O440" s="9" t="s">
        <v>7544</v>
      </c>
      <c r="P440" s="10" t="s">
        <v>2319</v>
      </c>
      <c r="Q440" s="9" t="s">
        <v>1722</v>
      </c>
      <c r="R440" s="161" t="s">
        <v>7545</v>
      </c>
      <c r="S440" s="10" t="s">
        <v>7</v>
      </c>
      <c r="T440" s="9" t="s">
        <v>7705</v>
      </c>
      <c r="U440" s="10" t="s">
        <v>1</v>
      </c>
      <c r="V440" s="9">
        <v>1000</v>
      </c>
      <c r="W440" s="10">
        <v>47</v>
      </c>
      <c r="X440" s="9" t="s">
        <v>5</v>
      </c>
      <c r="Y440" s="8">
        <v>45300</v>
      </c>
      <c r="Z440" s="7">
        <v>45217</v>
      </c>
      <c r="AA440" s="8">
        <v>45278</v>
      </c>
      <c r="AB440" s="7">
        <v>45284</v>
      </c>
      <c r="AC440" s="6">
        <v>2000</v>
      </c>
      <c r="AD440" s="1" t="s">
        <v>10769</v>
      </c>
    </row>
    <row r="441" spans="1:30" hidden="1">
      <c r="A441" s="15" t="str">
        <f t="shared" ca="1" si="20"/>
        <v>PO &gt; Ok</v>
      </c>
      <c r="B441" s="40" t="s">
        <v>10768</v>
      </c>
      <c r="C441" s="18" t="str">
        <f>IFERROR(IF(VLOOKUP(G441&amp;P441,'Troca PN'!A:G,5,0)&lt;&gt;0,"TEVE Troca de PN","  &gt; ERRO CHAVE SKU&amp;PN "),"")</f>
        <v/>
      </c>
      <c r="D441" s="18" t="str">
        <f>IFERROR(IF(VLOOKUP(G441&amp;P441,'Troca PN'!A:G,5,0)&lt;&gt;0,VLOOKUP(P441,'Troca PN'!C:G,2,0),"  &gt; ERRO CHAVE SKU&amp;PN "),P441)</f>
        <v>07091813-001</v>
      </c>
      <c r="E441" s="54">
        <f>IFERROR(ROUNDUP((AC441/VLOOKUP(P441,'Huawei BUn - JDI'!B:H,4,0))*VLOOKUP(P441,'Huawei BUn - JDI'!B:H,7,0),0),
IFERROR(IF(AC441/VLOOKUP(P441,'Huawei BUn - JDI'!L:O,3,0)&lt;1,VLOOKUP(P441,'Huawei BUn - JDI'!L:O,3,0),
IFERROR(IF(AC441/VLOOKUP(P441,'Huawei BUn - JDI'!L:O,3,0)&lt;&gt;ROUND(AC441/VLOOKUP(P441,'Huawei BUn - JDI'!L:O,3,0),0),ROUNDUP(AC441/VLOOKUP(P441,'Huawei BUn - JDI'!L:O,3,0),0),AC441),AC441)),AC441))</f>
        <v>1000</v>
      </c>
      <c r="F441" s="17">
        <f>VLOOKUP(P441,'Material Unit Price List'!A:D,3,0)</f>
        <v>5.0000000000000001E-4</v>
      </c>
      <c r="G441" s="1" t="str">
        <f>TRIM(MID(N441,(FIND("]",N441)+1),
(FIND("#",N441)-1)-(FIND("]",N441))))</f>
        <v>FYQ-4</v>
      </c>
      <c r="H441" s="16" t="str">
        <f>IFERROR(VLOOKUP(P441,'Huawei BUn - JDI'!B:H,1,0)&amp;" - has convertion, divide for - "&amp;VLOOKUP(P441,'Huawei BUn - JDI'!B:H,4,0),
IFERROR(VLOOKUP(P441,'Huawei BUn - JDI'!L:O,1,0)&amp;"- has MOQ of - "&amp;VLOOKUP(P441,'Huawei BUn - JDI'!L:O,3,0)," Sem Conversão"))</f>
        <v xml:space="preserve"> Sem Conversão</v>
      </c>
      <c r="J441" s="12" t="s">
        <v>4</v>
      </c>
      <c r="K441" s="9" t="b">
        <v>1</v>
      </c>
      <c r="L441" s="9" t="s">
        <v>7829</v>
      </c>
      <c r="M441" s="11" t="s">
        <v>8846</v>
      </c>
      <c r="N441" s="10" t="s">
        <v>7664</v>
      </c>
      <c r="O441" s="9" t="s">
        <v>7544</v>
      </c>
      <c r="P441" s="10" t="s">
        <v>2319</v>
      </c>
      <c r="Q441" s="9" t="s">
        <v>1722</v>
      </c>
      <c r="R441" s="161" t="s">
        <v>7545</v>
      </c>
      <c r="S441" s="10" t="s">
        <v>7</v>
      </c>
      <c r="T441" s="9" t="s">
        <v>7705</v>
      </c>
      <c r="U441" s="10" t="s">
        <v>1</v>
      </c>
      <c r="V441" s="9">
        <v>1000</v>
      </c>
      <c r="W441" s="10">
        <v>47</v>
      </c>
      <c r="X441" s="9" t="s">
        <v>5</v>
      </c>
      <c r="Y441" s="8">
        <v>45301</v>
      </c>
      <c r="Z441" s="7">
        <v>45231</v>
      </c>
      <c r="AA441" s="8">
        <v>45292</v>
      </c>
      <c r="AB441" s="7">
        <v>45292</v>
      </c>
      <c r="AC441" s="6">
        <v>1000</v>
      </c>
    </row>
    <row r="442" spans="1:30" hidden="1">
      <c r="A442" s="15" t="str">
        <f t="shared" ca="1" si="20"/>
        <v>PO &gt; Ok</v>
      </c>
      <c r="B442" s="40" t="s">
        <v>10768</v>
      </c>
      <c r="C442" s="18" t="str">
        <f>IFERROR(IF(VLOOKUP(G442&amp;P442,'Troca PN'!A:G,5,0)&lt;&gt;0,"TEVE Troca de PN","  &gt; ERRO CHAVE SKU&amp;PN "),"")</f>
        <v/>
      </c>
      <c r="D442" s="18" t="str">
        <f>IFERROR(IF(VLOOKUP(G442&amp;P442,'Troca PN'!A:G,5,0)&lt;&gt;0,VLOOKUP(P442,'Troca PN'!C:G,2,0),"  &gt; ERRO CHAVE SKU&amp;PN "),P442)</f>
        <v>07091813-001</v>
      </c>
      <c r="E442" s="54">
        <f>IFERROR(ROUNDUP((AC442/VLOOKUP(P442,'Huawei BUn - JDI'!B:H,4,0))*VLOOKUP(P442,'Huawei BUn - JDI'!B:H,7,0),0),
IFERROR(IF(AC442/VLOOKUP(P442,'Huawei BUn - JDI'!L:O,3,0)&lt;1,VLOOKUP(P442,'Huawei BUn - JDI'!L:O,3,0),
IFERROR(IF(AC442/VLOOKUP(P442,'Huawei BUn - JDI'!L:O,3,0)&lt;&gt;ROUND(AC442/VLOOKUP(P442,'Huawei BUn - JDI'!L:O,3,0),0),ROUNDUP(AC442/VLOOKUP(P442,'Huawei BUn - JDI'!L:O,3,0),0),AC442),AC442)),AC442))</f>
        <v>1000</v>
      </c>
      <c r="F442" s="17">
        <f>VLOOKUP(P442,'Material Unit Price List'!A:D,3,0)</f>
        <v>5.0000000000000001E-4</v>
      </c>
      <c r="G442" s="1" t="str">
        <f>TRIM(MID(N442,(FIND("]",N442)+1),
(FIND("#",N442)-1)-(FIND("]",N442))))</f>
        <v>FYQ-4</v>
      </c>
      <c r="H442" s="16" t="str">
        <f>IFERROR(VLOOKUP(P442,'Huawei BUn - JDI'!B:H,1,0)&amp;" - has convertion, divide for - "&amp;VLOOKUP(P442,'Huawei BUn - JDI'!B:H,4,0),
IFERROR(VLOOKUP(P442,'Huawei BUn - JDI'!L:O,1,0)&amp;"- has MOQ of - "&amp;VLOOKUP(P442,'Huawei BUn - JDI'!L:O,3,0)," Sem Conversão"))</f>
        <v xml:space="preserve"> Sem Conversão</v>
      </c>
      <c r="J442" s="12" t="s">
        <v>4</v>
      </c>
      <c r="K442" s="9" t="b">
        <v>1</v>
      </c>
      <c r="L442" s="9" t="s">
        <v>7829</v>
      </c>
      <c r="M442" s="11" t="s">
        <v>8847</v>
      </c>
      <c r="N442" s="10" t="s">
        <v>7666</v>
      </c>
      <c r="O442" s="9" t="s">
        <v>7544</v>
      </c>
      <c r="P442" s="10" t="s">
        <v>2319</v>
      </c>
      <c r="Q442" s="9" t="s">
        <v>1722</v>
      </c>
      <c r="R442" s="161" t="s">
        <v>7545</v>
      </c>
      <c r="S442" s="10" t="s">
        <v>7</v>
      </c>
      <c r="T442" s="9" t="s">
        <v>7705</v>
      </c>
      <c r="U442" s="10" t="s">
        <v>1</v>
      </c>
      <c r="V442" s="9">
        <v>1000</v>
      </c>
      <c r="W442" s="10">
        <v>47</v>
      </c>
      <c r="X442" s="9" t="s">
        <v>5</v>
      </c>
      <c r="Y442" s="8">
        <v>45303</v>
      </c>
      <c r="Z442" s="7">
        <v>45231</v>
      </c>
      <c r="AA442" s="8">
        <v>45292</v>
      </c>
      <c r="AB442" s="7">
        <v>45292</v>
      </c>
      <c r="AC442" s="6">
        <v>1000</v>
      </c>
    </row>
    <row r="443" spans="1:30" hidden="1">
      <c r="A443" s="15" t="str">
        <f t="shared" ca="1" si="20"/>
        <v>Future PO</v>
      </c>
      <c r="B443" s="40" t="str">
        <f ca="1">IFERROR(IF(FIND("TAMURA",UPPER(Q443))&lt;&gt;0,"LOCAL PO &gt; 'TAMURA' ","ERRO Regra Tamura"),
IFERROR(IF(LOWER(S443)="national","Local PO",
IF(YEAR(Z443)&amp;TEXT(WEEKNUM(Z443),"00")&lt;=YEAR(TODAY())&amp;TEXT(WEEKNUM(TODAY())  +1,"00"),"PO &gt; Ok",   "Future PO")),""))</f>
        <v>Future PO</v>
      </c>
      <c r="C443" s="18" t="str">
        <f>IFERROR(IF(VLOOKUP(G443&amp;P443,'Troca PN'!A:G,5,0)&lt;&gt;0,"TEVE Troca de PN","  &gt; ERRO CHAVE SKU&amp;PN "),"")</f>
        <v/>
      </c>
      <c r="D443" s="18" t="str">
        <f>IFERROR(IF(VLOOKUP(G443&amp;P443,'Troca PN'!A:G,5,0)&lt;&gt;0,VLOOKUP(P443,'Troca PN'!C:G,2,0),"  &gt; ERRO CHAVE SKU&amp;PN "),P443)</f>
        <v>07091813-001</v>
      </c>
      <c r="E443" s="54">
        <f>IFERROR(ROUNDUP((AC443/VLOOKUP(P443,'Huawei BUn - JDI'!B:H,4,0))*VLOOKUP(P443,'Huawei BUn - JDI'!B:H,7,0),0),
IFERROR(IF(AC443/VLOOKUP(P443,'Huawei BUn - JDI'!L:O,3,0)&lt;1,VLOOKUP(P443,'Huawei BUn - JDI'!L:O,3,0),
IFERROR(IF(AC443/VLOOKUP(P443,'Huawei BUn - JDI'!L:O,3,0)&lt;&gt;ROUND(AC443/VLOOKUP(P443,'Huawei BUn - JDI'!L:O,3,0),0),ROUNDUP(AC443/VLOOKUP(P443,'Huawei BUn - JDI'!L:O,3,0),0),AC443),AC443)),AC443))</f>
        <v>1000</v>
      </c>
      <c r="F443" s="17">
        <f>VLOOKUP(P443,'Material Unit Price List'!A:D,3,0)</f>
        <v>5.0000000000000001E-4</v>
      </c>
      <c r="G443" s="1" t="str">
        <f>TRIM(MID(N443,(FIND("]",N443)+1),
(FIND("#",N443)-1)-(FIND("]",N443))))</f>
        <v>VFF-3</v>
      </c>
      <c r="H443" s="16" t="str">
        <f>IFERROR(VLOOKUP(P443,'Huawei BUn - JDI'!B:H,1,0)&amp;" - has convertion, divide for - "&amp;VLOOKUP(P443,'Huawei BUn - JDI'!B:H,4,0),
IFERROR(VLOOKUP(P443,'Huawei BUn - JDI'!L:O,1,0)&amp;"- has MOQ of - "&amp;VLOOKUP(P443,'Huawei BUn - JDI'!L:O,3,0)," Sem Conversão"))</f>
        <v xml:space="preserve"> Sem Conversão</v>
      </c>
      <c r="J443" s="12" t="s">
        <v>4</v>
      </c>
      <c r="K443" s="9" t="b">
        <v>1</v>
      </c>
      <c r="L443" s="9" t="s">
        <v>7829</v>
      </c>
      <c r="M443" s="11" t="s">
        <v>8848</v>
      </c>
      <c r="N443" s="10" t="s">
        <v>7656</v>
      </c>
      <c r="O443" s="9" t="s">
        <v>7544</v>
      </c>
      <c r="P443" s="10" t="s">
        <v>2319</v>
      </c>
      <c r="Q443" s="9" t="s">
        <v>1722</v>
      </c>
      <c r="R443" s="161" t="s">
        <v>7545</v>
      </c>
      <c r="S443" s="10" t="s">
        <v>7</v>
      </c>
      <c r="T443" s="9" t="s">
        <v>7705</v>
      </c>
      <c r="U443" s="10" t="s">
        <v>1</v>
      </c>
      <c r="V443" s="9">
        <v>1000</v>
      </c>
      <c r="W443" s="10">
        <v>47</v>
      </c>
      <c r="X443" s="9" t="s">
        <v>5</v>
      </c>
      <c r="Y443" s="8">
        <v>45324</v>
      </c>
      <c r="Z443" s="7">
        <v>45262</v>
      </c>
      <c r="AA443" s="8">
        <v>45323</v>
      </c>
      <c r="AB443" s="7">
        <v>45323</v>
      </c>
      <c r="AC443" s="6">
        <v>1000</v>
      </c>
    </row>
    <row r="444" spans="1:30" hidden="1">
      <c r="A444" s="15" t="str">
        <f t="shared" ca="1" si="20"/>
        <v>Future PO</v>
      </c>
      <c r="B444" s="40" t="str">
        <f ca="1">IFERROR(IF(FIND("TAMURA",UPPER(Q444))&lt;&gt;0,"LOCAL PO &gt; 'TAMURA' ","ERRO Regra Tamura"),
IFERROR(IF(LOWER(S444)="national","Local PO",
IF(YEAR(Z444)&amp;TEXT(WEEKNUM(Z444),"00")&lt;=YEAR(TODAY())&amp;TEXT(WEEKNUM(TODAY())  +1,"00"),"PO &gt; Ok",   "Future PO")),""))</f>
        <v>Future PO</v>
      </c>
      <c r="C444" s="18" t="str">
        <f>IFERROR(IF(VLOOKUP(G444&amp;P444,'Troca PN'!A:G,5,0)&lt;&gt;0,"TEVE Troca de PN","  &gt; ERRO CHAVE SKU&amp;PN "),"")</f>
        <v/>
      </c>
      <c r="D444" s="18" t="str">
        <f>IFERROR(IF(VLOOKUP(G444&amp;P444,'Troca PN'!A:G,5,0)&lt;&gt;0,VLOOKUP(P444,'Troca PN'!C:G,2,0),"  &gt; ERRO CHAVE SKU&amp;PN "),P444)</f>
        <v>07091813-001</v>
      </c>
      <c r="E444" s="54">
        <f>IFERROR(ROUNDUP((AC444/VLOOKUP(P444,'Huawei BUn - JDI'!B:H,4,0))*VLOOKUP(P444,'Huawei BUn - JDI'!B:H,7,0),0),
IFERROR(IF(AC444/VLOOKUP(P444,'Huawei BUn - JDI'!L:O,3,0)&lt;1,VLOOKUP(P444,'Huawei BUn - JDI'!L:O,3,0),
IFERROR(IF(AC444/VLOOKUP(P444,'Huawei BUn - JDI'!L:O,3,0)&lt;&gt;ROUND(AC444/VLOOKUP(P444,'Huawei BUn - JDI'!L:O,3,0),0),ROUNDUP(AC444/VLOOKUP(P444,'Huawei BUn - JDI'!L:O,3,0),0),AC444),AC444)),AC444))</f>
        <v>3000</v>
      </c>
      <c r="F444" s="17">
        <f>VLOOKUP(P444,'Material Unit Price List'!A:D,3,0)</f>
        <v>5.0000000000000001E-4</v>
      </c>
      <c r="G444" s="1" t="str">
        <f>TRIM(MID(N444,(FIND("]",N444)+1),
(FIND("#",N444)-1)-(FIND("]",N444))))</f>
        <v>BYF-2</v>
      </c>
      <c r="H444" s="16" t="str">
        <f>IFERROR(VLOOKUP(P444,'Huawei BUn - JDI'!B:H,1,0)&amp;" - has convertion, divide for - "&amp;VLOOKUP(P444,'Huawei BUn - JDI'!B:H,4,0),
IFERROR(VLOOKUP(P444,'Huawei BUn - JDI'!L:O,1,0)&amp;"- has MOQ of - "&amp;VLOOKUP(P444,'Huawei BUn - JDI'!L:O,3,0)," Sem Conversão"))</f>
        <v xml:space="preserve"> Sem Conversão</v>
      </c>
      <c r="J444" s="12" t="s">
        <v>4</v>
      </c>
      <c r="K444" s="9" t="b">
        <v>1</v>
      </c>
      <c r="L444" s="9" t="s">
        <v>7829</v>
      </c>
      <c r="M444" s="11" t="s">
        <v>8849</v>
      </c>
      <c r="N444" s="10" t="s">
        <v>8395</v>
      </c>
      <c r="O444" s="9" t="s">
        <v>7544</v>
      </c>
      <c r="P444" s="10" t="s">
        <v>2319</v>
      </c>
      <c r="Q444" s="9" t="s">
        <v>1722</v>
      </c>
      <c r="R444" s="161" t="s">
        <v>7545</v>
      </c>
      <c r="S444" s="10" t="s">
        <v>7</v>
      </c>
      <c r="T444" s="9" t="s">
        <v>7705</v>
      </c>
      <c r="U444" s="10" t="s">
        <v>1</v>
      </c>
      <c r="V444" s="9">
        <v>1000</v>
      </c>
      <c r="W444" s="10">
        <v>47</v>
      </c>
      <c r="X444" s="9" t="s">
        <v>5</v>
      </c>
      <c r="Y444" s="8">
        <v>45328</v>
      </c>
      <c r="Z444" s="7">
        <v>45248</v>
      </c>
      <c r="AA444" s="8">
        <v>45309</v>
      </c>
      <c r="AB444" s="7">
        <v>45309</v>
      </c>
      <c r="AC444" s="6">
        <v>3000</v>
      </c>
    </row>
    <row r="445" spans="1:30" hidden="1">
      <c r="A445" s="15" t="str">
        <f t="shared" ca="1" si="20"/>
        <v>Future PO</v>
      </c>
      <c r="B445" s="40" t="str">
        <f ca="1">IFERROR(IF(FIND("TAMURA",UPPER(Q445))&lt;&gt;0,"LOCAL PO &gt; 'TAMURA' ","ERRO Regra Tamura"),
IFERROR(IF(LOWER(S445)="national","Local PO",
IF(YEAR(Z445)&amp;TEXT(WEEKNUM(Z445),"00")&lt;=YEAR(TODAY())&amp;TEXT(WEEKNUM(TODAY())  +1,"00"),"PO &gt; Ok",   "Future PO")),""))</f>
        <v>Future PO</v>
      </c>
      <c r="C445" s="18" t="str">
        <f>IFERROR(IF(VLOOKUP(G445&amp;P445,'Troca PN'!A:G,5,0)&lt;&gt;0,"TEVE Troca de PN","  &gt; ERRO CHAVE SKU&amp;PN "),"")</f>
        <v/>
      </c>
      <c r="D445" s="18" t="str">
        <f>IFERROR(IF(VLOOKUP(G445&amp;P445,'Troca PN'!A:G,5,0)&lt;&gt;0,VLOOKUP(P445,'Troca PN'!C:G,2,0),"  &gt; ERRO CHAVE SKU&amp;PN "),P445)</f>
        <v>07091813-001</v>
      </c>
      <c r="E445" s="54">
        <f>IFERROR(ROUNDUP((AC445/VLOOKUP(P445,'Huawei BUn - JDI'!B:H,4,0))*VLOOKUP(P445,'Huawei BUn - JDI'!B:H,7,0),0),
IFERROR(IF(AC445/VLOOKUP(P445,'Huawei BUn - JDI'!L:O,3,0)&lt;1,VLOOKUP(P445,'Huawei BUn - JDI'!L:O,3,0),
IFERROR(IF(AC445/VLOOKUP(P445,'Huawei BUn - JDI'!L:O,3,0)&lt;&gt;ROUND(AC445/VLOOKUP(P445,'Huawei BUn - JDI'!L:O,3,0),0),ROUNDUP(AC445/VLOOKUP(P445,'Huawei BUn - JDI'!L:O,3,0),0),AC445),AC445)),AC445))</f>
        <v>1000</v>
      </c>
      <c r="F445" s="17">
        <f>VLOOKUP(P445,'Material Unit Price List'!A:D,3,0)</f>
        <v>5.0000000000000001E-4</v>
      </c>
      <c r="G445" s="1" t="str">
        <f>TRIM(MID(N445,(FIND("]",N445)+1),
(FIND("#",N445)-1)-(FIND("]",N445))))</f>
        <v>BYF-2</v>
      </c>
      <c r="H445" s="16" t="str">
        <f>IFERROR(VLOOKUP(P445,'Huawei BUn - JDI'!B:H,1,0)&amp;" - has convertion, divide for - "&amp;VLOOKUP(P445,'Huawei BUn - JDI'!B:H,4,0),
IFERROR(VLOOKUP(P445,'Huawei BUn - JDI'!L:O,1,0)&amp;"- has MOQ of - "&amp;VLOOKUP(P445,'Huawei BUn - JDI'!L:O,3,0)," Sem Conversão"))</f>
        <v xml:space="preserve"> Sem Conversão</v>
      </c>
      <c r="J445" s="12" t="s">
        <v>4</v>
      </c>
      <c r="K445" s="9" t="b">
        <v>1</v>
      </c>
      <c r="L445" s="9" t="s">
        <v>7829</v>
      </c>
      <c r="M445" s="11" t="s">
        <v>8850</v>
      </c>
      <c r="N445" s="10" t="s">
        <v>8393</v>
      </c>
      <c r="O445" s="9" t="s">
        <v>7544</v>
      </c>
      <c r="P445" s="10" t="s">
        <v>2319</v>
      </c>
      <c r="Q445" s="9" t="s">
        <v>1722</v>
      </c>
      <c r="R445" s="161" t="s">
        <v>7545</v>
      </c>
      <c r="S445" s="10" t="s">
        <v>7</v>
      </c>
      <c r="T445" s="9" t="s">
        <v>7705</v>
      </c>
      <c r="U445" s="10" t="s">
        <v>1</v>
      </c>
      <c r="V445" s="9">
        <v>1000</v>
      </c>
      <c r="W445" s="10">
        <v>47</v>
      </c>
      <c r="X445" s="9" t="s">
        <v>5</v>
      </c>
      <c r="Y445" s="8">
        <v>45329</v>
      </c>
      <c r="Z445" s="7">
        <v>45248</v>
      </c>
      <c r="AA445" s="8">
        <v>45309</v>
      </c>
      <c r="AB445" s="7">
        <v>45309</v>
      </c>
      <c r="AC445" s="6">
        <v>1000</v>
      </c>
    </row>
    <row r="446" spans="1:30" hidden="1">
      <c r="A446" s="15" t="str">
        <f t="shared" ca="1" si="20"/>
        <v>Future PO</v>
      </c>
      <c r="B446" s="40" t="str">
        <f ca="1">IFERROR(IF(FIND("TAMURA",UPPER(Q446))&lt;&gt;0,"LOCAL PO &gt; 'TAMURA' ","ERRO Regra Tamura"),
IFERROR(IF(LOWER(S446)="national","Local PO",
IF(YEAR(Z446)&amp;TEXT(WEEKNUM(Z446),"00")&lt;=YEAR(TODAY())&amp;TEXT(WEEKNUM(TODAY())  +1,"00"),"PO &gt; Ok",   "Future PO")),""))</f>
        <v>Future PO</v>
      </c>
      <c r="C446" s="18" t="str">
        <f>IFERROR(IF(VLOOKUP(G446&amp;P446,'Troca PN'!A:G,5,0)&lt;&gt;0,"TEVE Troca de PN","  &gt; ERRO CHAVE SKU&amp;PN "),"")</f>
        <v/>
      </c>
      <c r="D446" s="18" t="str">
        <f>IFERROR(IF(VLOOKUP(G446&amp;P446,'Troca PN'!A:G,5,0)&lt;&gt;0,VLOOKUP(P446,'Troca PN'!C:G,2,0),"  &gt; ERRO CHAVE SKU&amp;PN "),P446)</f>
        <v>07091813-001</v>
      </c>
      <c r="E446" s="54">
        <f>IFERROR(ROUNDUP((AC446/VLOOKUP(P446,'Huawei BUn - JDI'!B:H,4,0))*VLOOKUP(P446,'Huawei BUn - JDI'!B:H,7,0),0),
IFERROR(IF(AC446/VLOOKUP(P446,'Huawei BUn - JDI'!L:O,3,0)&lt;1,VLOOKUP(P446,'Huawei BUn - JDI'!L:O,3,0),
IFERROR(IF(AC446/VLOOKUP(P446,'Huawei BUn - JDI'!L:O,3,0)&lt;&gt;ROUND(AC446/VLOOKUP(P446,'Huawei BUn - JDI'!L:O,3,0),0),ROUNDUP(AC446/VLOOKUP(P446,'Huawei BUn - JDI'!L:O,3,0),0),AC446),AC446)),AC446))</f>
        <v>3640</v>
      </c>
      <c r="F446" s="17">
        <f>VLOOKUP(P446,'Material Unit Price List'!A:D,3,0)</f>
        <v>5.0000000000000001E-4</v>
      </c>
      <c r="G446" s="1" t="str">
        <f>TRIM(MID(N446,(FIND("]",N446)+1),
(FIND("#",N446)-1)-(FIND("]",N446))))</f>
        <v>737-4</v>
      </c>
      <c r="H446" s="16" t="str">
        <f>IFERROR(VLOOKUP(P446,'Huawei BUn - JDI'!B:H,1,0)&amp;" - has convertion, divide for - "&amp;VLOOKUP(P446,'Huawei BUn - JDI'!B:H,4,0),
IFERROR(VLOOKUP(P446,'Huawei BUn - JDI'!L:O,1,0)&amp;"- has MOQ of - "&amp;VLOOKUP(P446,'Huawei BUn - JDI'!L:O,3,0)," Sem Conversão"))</f>
        <v xml:space="preserve"> Sem Conversão</v>
      </c>
      <c r="J446" s="12" t="s">
        <v>4</v>
      </c>
      <c r="K446" s="9" t="b">
        <v>1</v>
      </c>
      <c r="L446" s="9" t="s">
        <v>7829</v>
      </c>
      <c r="M446" s="11" t="s">
        <v>8851</v>
      </c>
      <c r="N446" s="10" t="s">
        <v>8391</v>
      </c>
      <c r="O446" s="9" t="s">
        <v>7544</v>
      </c>
      <c r="P446" s="10" t="s">
        <v>2319</v>
      </c>
      <c r="Q446" s="9" t="s">
        <v>1722</v>
      </c>
      <c r="R446" s="161" t="s">
        <v>7545</v>
      </c>
      <c r="S446" s="10" t="s">
        <v>7</v>
      </c>
      <c r="T446" s="9" t="s">
        <v>7705</v>
      </c>
      <c r="U446" s="10" t="s">
        <v>1</v>
      </c>
      <c r="V446" s="9">
        <v>1000</v>
      </c>
      <c r="W446" s="10">
        <v>47</v>
      </c>
      <c r="X446" s="9" t="s">
        <v>5</v>
      </c>
      <c r="Y446" s="8">
        <v>45330</v>
      </c>
      <c r="Z446" s="7">
        <v>45248</v>
      </c>
      <c r="AA446" s="8">
        <v>45309</v>
      </c>
      <c r="AB446" s="7">
        <v>45309</v>
      </c>
      <c r="AC446" s="6">
        <v>3640</v>
      </c>
    </row>
    <row r="447" spans="1:30" hidden="1">
      <c r="A447" s="15" t="str">
        <f t="shared" ca="1" si="20"/>
        <v>Future PO</v>
      </c>
      <c r="B447" s="40" t="str">
        <f ca="1">IFERROR(IF(FIND("TAMURA",UPPER(Q447))&lt;&gt;0,"LOCAL PO &gt; 'TAMURA' ","ERRO Regra Tamura"),
IFERROR(IF(LOWER(S447)="national","Local PO",
IF(YEAR(Z447)&amp;TEXT(WEEKNUM(Z447),"00")&lt;=YEAR(TODAY())&amp;TEXT(WEEKNUM(TODAY())  +1,"00"),"PO &gt; Ok",   "Future PO")),""))</f>
        <v>Future PO</v>
      </c>
      <c r="C447" s="18" t="str">
        <f>IFERROR(IF(VLOOKUP(G447&amp;P447,'Troca PN'!A:G,5,0)&lt;&gt;0,"TEVE Troca de PN","  &gt; ERRO CHAVE SKU&amp;PN "),"")</f>
        <v/>
      </c>
      <c r="D447" s="18" t="str">
        <f>IFERROR(IF(VLOOKUP(G447&amp;P447,'Troca PN'!A:G,5,0)&lt;&gt;0,VLOOKUP(P447,'Troca PN'!C:G,2,0),"  &gt; ERRO CHAVE SKU&amp;PN "),P447)</f>
        <v>07091814-001</v>
      </c>
      <c r="E447" s="54">
        <f>IFERROR(ROUNDUP((AC447/VLOOKUP(P447,'Huawei BUn - JDI'!B:H,4,0))*VLOOKUP(P447,'Huawei BUn - JDI'!B:H,7,0),0),
IFERROR(IF(AC447/VLOOKUP(P447,'Huawei BUn - JDI'!L:O,3,0)&lt;1,VLOOKUP(P447,'Huawei BUn - JDI'!L:O,3,0),
IFERROR(IF(AC447/VLOOKUP(P447,'Huawei BUn - JDI'!L:O,3,0)&lt;&gt;ROUND(AC447/VLOOKUP(P447,'Huawei BUn - JDI'!L:O,3,0),0),ROUNDUP(AC447/VLOOKUP(P447,'Huawei BUn - JDI'!L:O,3,0),0),AC447),AC447)),AC447))</f>
        <v>407</v>
      </c>
      <c r="F447" s="17">
        <f>VLOOKUP(P447,'Material Unit Price List'!A:D,3,0)</f>
        <v>5.0000000000000001E-4</v>
      </c>
      <c r="G447" s="1" t="str">
        <f>TRIM(MID(N447,(FIND("]",N447)+1),
(FIND("#",N447)-1)-(FIND("]",N447))))</f>
        <v>BSJ-4</v>
      </c>
      <c r="H447" s="16" t="str">
        <f>IFERROR(VLOOKUP(P447,'Huawei BUn - JDI'!B:H,1,0)&amp;" - has convertion, divide for - "&amp;VLOOKUP(P447,'Huawei BUn - JDI'!B:H,4,0),
IFERROR(VLOOKUP(P447,'Huawei BUn - JDI'!L:O,1,0)&amp;"- has MOQ of - "&amp;VLOOKUP(P447,'Huawei BUn - JDI'!L:O,3,0)," Sem Conversão"))</f>
        <v xml:space="preserve"> Sem Conversão</v>
      </c>
      <c r="J447" s="12" t="s">
        <v>4</v>
      </c>
      <c r="K447" s="9" t="b">
        <v>1</v>
      </c>
      <c r="L447" s="9" t="s">
        <v>7830</v>
      </c>
      <c r="M447" s="11" t="s">
        <v>8852</v>
      </c>
      <c r="N447" s="10" t="s">
        <v>7677</v>
      </c>
      <c r="O447" s="9" t="s">
        <v>7544</v>
      </c>
      <c r="P447" s="10" t="s">
        <v>6312</v>
      </c>
      <c r="Q447" s="9" t="s">
        <v>2321</v>
      </c>
      <c r="R447" s="161" t="s">
        <v>7545</v>
      </c>
      <c r="S447" s="10" t="s">
        <v>7</v>
      </c>
      <c r="T447" s="9" t="s">
        <v>7705</v>
      </c>
      <c r="U447" s="10" t="s">
        <v>1</v>
      </c>
      <c r="V447" s="9">
        <v>1000</v>
      </c>
      <c r="W447" s="10">
        <v>47</v>
      </c>
      <c r="X447" s="9" t="s">
        <v>5</v>
      </c>
      <c r="Y447" s="8">
        <v>45333</v>
      </c>
      <c r="Z447" s="7">
        <v>45262</v>
      </c>
      <c r="AA447" s="8">
        <v>45323</v>
      </c>
      <c r="AB447" s="7">
        <v>45323</v>
      </c>
      <c r="AC447" s="6">
        <v>407</v>
      </c>
    </row>
    <row r="448" spans="1:30" hidden="1">
      <c r="A448" s="15" t="str">
        <f t="shared" ca="1" si="20"/>
        <v>PO &gt; Ok</v>
      </c>
      <c r="B448" s="40" t="s">
        <v>10768</v>
      </c>
      <c r="C448" s="18" t="str">
        <f>IFERROR(IF(VLOOKUP(G448&amp;P448,'Troca PN'!A:G,5,0)&lt;&gt;0,"TEVE Troca de PN","  &gt; ERRO CHAVE SKU&amp;PN "),"")</f>
        <v/>
      </c>
      <c r="D448" s="18" t="str">
        <f>IFERROR(IF(VLOOKUP(G448&amp;P448,'Troca PN'!A:G,5,0)&lt;&gt;0,VLOOKUP(P448,'Troca PN'!C:G,2,0),"  &gt; ERRO CHAVE SKU&amp;PN "),P448)</f>
        <v>07091818-001</v>
      </c>
      <c r="E448" s="54">
        <f>IFERROR(ROUNDUP((AC448/VLOOKUP(P448,'Huawei BUn - JDI'!B:H,4,0))*VLOOKUP(P448,'Huawei BUn - JDI'!B:H,7,0),0),
IFERROR(IF(AC448/VLOOKUP(P448,'Huawei BUn - JDI'!L:O,3,0)&lt;1,VLOOKUP(P448,'Huawei BUn - JDI'!L:O,3,0),
IFERROR(IF(AC448/VLOOKUP(P448,'Huawei BUn - JDI'!L:O,3,0)&lt;&gt;ROUND(AC448/VLOOKUP(P448,'Huawei BUn - JDI'!L:O,3,0),0),ROUNDUP(AC448/VLOOKUP(P448,'Huawei BUn - JDI'!L:O,3,0),0),AC448),AC448)),AC448))</f>
        <v>400</v>
      </c>
      <c r="F448" s="17">
        <f>VLOOKUP(P448,'Material Unit Price List'!A:D,3,0)</f>
        <v>5.0000000000000001E-4</v>
      </c>
      <c r="G448" s="1" t="str">
        <f>TRIM(MID(N448,(FIND("]",N448)+1),
(FIND("#",N448)-1)-(FIND("]",N448))))</f>
        <v>BSJ-4</v>
      </c>
      <c r="H448" s="16" t="str">
        <f>IFERROR(VLOOKUP(P448,'Huawei BUn - JDI'!B:H,1,0)&amp;" - has convertion, divide for - "&amp;VLOOKUP(P448,'Huawei BUn - JDI'!B:H,4,0),
IFERROR(VLOOKUP(P448,'Huawei BUn - JDI'!L:O,1,0)&amp;"- has MOQ of - "&amp;VLOOKUP(P448,'Huawei BUn - JDI'!L:O,3,0)," Sem Conversão"))</f>
        <v xml:space="preserve"> Sem Conversão</v>
      </c>
      <c r="J448" s="12" t="s">
        <v>4</v>
      </c>
      <c r="K448" s="9" t="b">
        <v>1</v>
      </c>
      <c r="L448" s="9" t="s">
        <v>7831</v>
      </c>
      <c r="M448" s="11" t="s">
        <v>8853</v>
      </c>
      <c r="N448" s="10" t="s">
        <v>7654</v>
      </c>
      <c r="O448" s="9" t="s">
        <v>7544</v>
      </c>
      <c r="P448" s="10" t="s">
        <v>2328</v>
      </c>
      <c r="Q448" s="9" t="s">
        <v>2329</v>
      </c>
      <c r="R448" s="161" t="s">
        <v>7545</v>
      </c>
      <c r="S448" s="10" t="s">
        <v>7</v>
      </c>
      <c r="T448" s="9" t="s">
        <v>7705</v>
      </c>
      <c r="U448" s="10" t="s">
        <v>1</v>
      </c>
      <c r="V448" s="9">
        <v>100</v>
      </c>
      <c r="W448" s="10">
        <v>47</v>
      </c>
      <c r="X448" s="9" t="s">
        <v>5</v>
      </c>
      <c r="Y448" s="8">
        <v>45308</v>
      </c>
      <c r="Z448" s="7">
        <v>45231</v>
      </c>
      <c r="AA448" s="8">
        <v>45292</v>
      </c>
      <c r="AB448" s="7">
        <v>45292</v>
      </c>
      <c r="AC448" s="6">
        <v>400</v>
      </c>
    </row>
    <row r="449" spans="1:30" hidden="1">
      <c r="A449" s="15" t="str">
        <f t="shared" ca="1" si="20"/>
        <v>PO &gt; Ok</v>
      </c>
      <c r="B449" s="40" t="s">
        <v>10768</v>
      </c>
      <c r="C449" s="18" t="str">
        <f>IFERROR(IF(VLOOKUP(G449&amp;P449,'Troca PN'!A:G,5,0)&lt;&gt;0,"TEVE Troca de PN","  &gt; ERRO CHAVE SKU&amp;PN "),"")</f>
        <v/>
      </c>
      <c r="D449" s="18" t="str">
        <f>IFERROR(IF(VLOOKUP(G449&amp;P449,'Troca PN'!A:G,5,0)&lt;&gt;0,VLOOKUP(P449,'Troca PN'!C:G,2,0),"  &gt; ERRO CHAVE SKU&amp;PN "),P449)</f>
        <v>07091818-001</v>
      </c>
      <c r="E449" s="54">
        <f>IFERROR(ROUNDUP((AC449/VLOOKUP(P449,'Huawei BUn - JDI'!B:H,4,0))*VLOOKUP(P449,'Huawei BUn - JDI'!B:H,7,0),0),
IFERROR(IF(AC449/VLOOKUP(P449,'Huawei BUn - JDI'!L:O,3,0)&lt;1,VLOOKUP(P449,'Huawei BUn - JDI'!L:O,3,0),
IFERROR(IF(AC449/VLOOKUP(P449,'Huawei BUn - JDI'!L:O,3,0)&lt;&gt;ROUND(AC449/VLOOKUP(P449,'Huawei BUn - JDI'!L:O,3,0),0),ROUNDUP(AC449/VLOOKUP(P449,'Huawei BUn - JDI'!L:O,3,0),0),AC449),AC449)),AC449))</f>
        <v>400</v>
      </c>
      <c r="F449" s="17">
        <f>VLOOKUP(P449,'Material Unit Price List'!A:D,3,0)</f>
        <v>5.0000000000000001E-4</v>
      </c>
      <c r="G449" s="1" t="str">
        <f>TRIM(MID(N449,(FIND("]",N449)+1),
(FIND("#",N449)-1)-(FIND("]",N449))))</f>
        <v>BSJ-4</v>
      </c>
      <c r="H449" s="16" t="str">
        <f>IFERROR(VLOOKUP(P449,'Huawei BUn - JDI'!B:H,1,0)&amp;" - has convertion, divide for - "&amp;VLOOKUP(P449,'Huawei BUn - JDI'!B:H,4,0),
IFERROR(VLOOKUP(P449,'Huawei BUn - JDI'!L:O,1,0)&amp;"- has MOQ of - "&amp;VLOOKUP(P449,'Huawei BUn - JDI'!L:O,3,0)," Sem Conversão"))</f>
        <v xml:space="preserve"> Sem Conversão</v>
      </c>
      <c r="J449" s="12" t="s">
        <v>4</v>
      </c>
      <c r="K449" s="9" t="b">
        <v>1</v>
      </c>
      <c r="L449" s="9" t="s">
        <v>7831</v>
      </c>
      <c r="M449" s="11" t="s">
        <v>8854</v>
      </c>
      <c r="N449" s="10" t="s">
        <v>7683</v>
      </c>
      <c r="O449" s="9" t="s">
        <v>7544</v>
      </c>
      <c r="P449" s="10" t="s">
        <v>2328</v>
      </c>
      <c r="Q449" s="9" t="s">
        <v>2329</v>
      </c>
      <c r="R449" s="161" t="s">
        <v>7545</v>
      </c>
      <c r="S449" s="10" t="s">
        <v>7</v>
      </c>
      <c r="T449" s="9" t="s">
        <v>7705</v>
      </c>
      <c r="U449" s="10" t="s">
        <v>1</v>
      </c>
      <c r="V449" s="9">
        <v>100</v>
      </c>
      <c r="W449" s="10">
        <v>47</v>
      </c>
      <c r="X449" s="9" t="s">
        <v>5</v>
      </c>
      <c r="Y449" s="8">
        <v>45309</v>
      </c>
      <c r="Z449" s="7">
        <v>45231</v>
      </c>
      <c r="AA449" s="8">
        <v>45292</v>
      </c>
      <c r="AB449" s="7">
        <v>45292</v>
      </c>
      <c r="AC449" s="6">
        <v>400</v>
      </c>
    </row>
    <row r="450" spans="1:30" hidden="1">
      <c r="A450" s="15" t="str">
        <f t="shared" ca="1" si="20"/>
        <v>Future PO</v>
      </c>
      <c r="B450" s="40" t="str">
        <f ca="1">IFERROR(IF(FIND("TAMURA",UPPER(Q450))&lt;&gt;0,"LOCAL PO &gt; 'TAMURA' ","ERRO Regra Tamura"),
IFERROR(IF(LOWER(S450)="national","Local PO",
IF(YEAR(Z450)&amp;TEXT(WEEKNUM(Z450),"00")&lt;=YEAR(TODAY())&amp;TEXT(WEEKNUM(TODAY())  +1,"00"),"PO &gt; Ok",   "Future PO")),""))</f>
        <v>Future PO</v>
      </c>
      <c r="C450" s="18" t="str">
        <f>IFERROR(IF(VLOOKUP(G450&amp;P450,'Troca PN'!A:G,5,0)&lt;&gt;0,"TEVE Troca de PN","  &gt; ERRO CHAVE SKU&amp;PN "),"")</f>
        <v/>
      </c>
      <c r="D450" s="18" t="str">
        <f>IFERROR(IF(VLOOKUP(G450&amp;P450,'Troca PN'!A:G,5,0)&lt;&gt;0,VLOOKUP(P450,'Troca PN'!C:G,2,0),"  &gt; ERRO CHAVE SKU&amp;PN "),P450)</f>
        <v>07091818-001</v>
      </c>
      <c r="E450" s="54">
        <f>IFERROR(ROUNDUP((AC450/VLOOKUP(P450,'Huawei BUn - JDI'!B:H,4,0))*VLOOKUP(P450,'Huawei BUn - JDI'!B:H,7,0),0),
IFERROR(IF(AC450/VLOOKUP(P450,'Huawei BUn - JDI'!L:O,3,0)&lt;1,VLOOKUP(P450,'Huawei BUn - JDI'!L:O,3,0),
IFERROR(IF(AC450/VLOOKUP(P450,'Huawei BUn - JDI'!L:O,3,0)&lt;&gt;ROUND(AC450/VLOOKUP(P450,'Huawei BUn - JDI'!L:O,3,0),0),ROUNDUP(AC450/VLOOKUP(P450,'Huawei BUn - JDI'!L:O,3,0),0),AC450),AC450)),AC450))</f>
        <v>400</v>
      </c>
      <c r="F450" s="17">
        <f>VLOOKUP(P450,'Material Unit Price List'!A:D,3,0)</f>
        <v>5.0000000000000001E-4</v>
      </c>
      <c r="G450" s="1" t="str">
        <f>TRIM(MID(N450,(FIND("]",N450)+1),
(FIND("#",N450)-1)-(FIND("]",N450))))</f>
        <v>BSJ-4</v>
      </c>
      <c r="H450" s="16" t="str">
        <f>IFERROR(VLOOKUP(P450,'Huawei BUn - JDI'!B:H,1,0)&amp;" - has convertion, divide for - "&amp;VLOOKUP(P450,'Huawei BUn - JDI'!B:H,4,0),
IFERROR(VLOOKUP(P450,'Huawei BUn - JDI'!L:O,1,0)&amp;"- has MOQ of - "&amp;VLOOKUP(P450,'Huawei BUn - JDI'!L:O,3,0)," Sem Conversão"))</f>
        <v xml:space="preserve"> Sem Conversão</v>
      </c>
      <c r="J450" s="12" t="s">
        <v>4</v>
      </c>
      <c r="K450" s="9" t="b">
        <v>1</v>
      </c>
      <c r="L450" s="9" t="s">
        <v>7831</v>
      </c>
      <c r="M450" s="11" t="s">
        <v>8855</v>
      </c>
      <c r="N450" s="10" t="s">
        <v>7658</v>
      </c>
      <c r="O450" s="9" t="s">
        <v>7544</v>
      </c>
      <c r="P450" s="10" t="s">
        <v>2328</v>
      </c>
      <c r="Q450" s="9" t="s">
        <v>2329</v>
      </c>
      <c r="R450" s="161" t="s">
        <v>7545</v>
      </c>
      <c r="S450" s="10" t="s">
        <v>7</v>
      </c>
      <c r="T450" s="9" t="s">
        <v>7705</v>
      </c>
      <c r="U450" s="10" t="s">
        <v>1</v>
      </c>
      <c r="V450" s="9">
        <v>100</v>
      </c>
      <c r="W450" s="10">
        <v>47</v>
      </c>
      <c r="X450" s="9" t="s">
        <v>5</v>
      </c>
      <c r="Y450" s="8">
        <v>45332</v>
      </c>
      <c r="Z450" s="7">
        <v>45262</v>
      </c>
      <c r="AA450" s="8">
        <v>45323</v>
      </c>
      <c r="AB450" s="7">
        <v>45323</v>
      </c>
      <c r="AC450" s="6">
        <v>400</v>
      </c>
    </row>
    <row r="451" spans="1:30" hidden="1">
      <c r="A451" s="15" t="str">
        <f t="shared" ca="1" si="20"/>
        <v>Future PO</v>
      </c>
      <c r="B451" s="40" t="str">
        <f ca="1">IFERROR(IF(FIND("TAMURA",UPPER(Q451))&lt;&gt;0,"LOCAL PO &gt; 'TAMURA' ","ERRO Regra Tamura"),
IFERROR(IF(LOWER(S451)="national","Local PO",
IF(YEAR(Z451)&amp;TEXT(WEEKNUM(Z451),"00")&lt;=YEAR(TODAY())&amp;TEXT(WEEKNUM(TODAY())  +1,"00"),"PO &gt; Ok",   "Future PO")),""))</f>
        <v>Future PO</v>
      </c>
      <c r="C451" s="18" t="str">
        <f>IFERROR(IF(VLOOKUP(G451&amp;P451,'Troca PN'!A:G,5,0)&lt;&gt;0,"TEVE Troca de PN","  &gt; ERRO CHAVE SKU&amp;PN "),"")</f>
        <v/>
      </c>
      <c r="D451" s="18" t="str">
        <f>IFERROR(IF(VLOOKUP(G451&amp;P451,'Troca PN'!A:G,5,0)&lt;&gt;0,VLOOKUP(P451,'Troca PN'!C:G,2,0),"  &gt; ERRO CHAVE SKU&amp;PN "),P451)</f>
        <v>07091818-001</v>
      </c>
      <c r="E451" s="54">
        <f>IFERROR(ROUNDUP((AC451/VLOOKUP(P451,'Huawei BUn - JDI'!B:H,4,0))*VLOOKUP(P451,'Huawei BUn - JDI'!B:H,7,0),0),
IFERROR(IF(AC451/VLOOKUP(P451,'Huawei BUn - JDI'!L:O,3,0)&lt;1,VLOOKUP(P451,'Huawei BUn - JDI'!L:O,3,0),
IFERROR(IF(AC451/VLOOKUP(P451,'Huawei BUn - JDI'!L:O,3,0)&lt;&gt;ROUND(AC451/VLOOKUP(P451,'Huawei BUn - JDI'!L:O,3,0),0),ROUNDUP(AC451/VLOOKUP(P451,'Huawei BUn - JDI'!L:O,3,0),0),AC451),AC451)),AC451))</f>
        <v>400</v>
      </c>
      <c r="F451" s="17">
        <f>VLOOKUP(P451,'Material Unit Price List'!A:D,3,0)</f>
        <v>5.0000000000000001E-4</v>
      </c>
      <c r="G451" s="1" t="str">
        <f>TRIM(MID(N451,(FIND("]",N451)+1),
(FIND("#",N451)-1)-(FIND("]",N451))))</f>
        <v>BSJ-4</v>
      </c>
      <c r="H451" s="16" t="str">
        <f>IFERROR(VLOOKUP(P451,'Huawei BUn - JDI'!B:H,1,0)&amp;" - has convertion, divide for - "&amp;VLOOKUP(P451,'Huawei BUn - JDI'!B:H,4,0),
IFERROR(VLOOKUP(P451,'Huawei BUn - JDI'!L:O,1,0)&amp;"- has MOQ of - "&amp;VLOOKUP(P451,'Huawei BUn - JDI'!L:O,3,0)," Sem Conversão"))</f>
        <v xml:space="preserve"> Sem Conversão</v>
      </c>
      <c r="J451" s="12" t="s">
        <v>4</v>
      </c>
      <c r="K451" s="9" t="b">
        <v>1</v>
      </c>
      <c r="L451" s="9" t="s">
        <v>7831</v>
      </c>
      <c r="M451" s="11" t="s">
        <v>8856</v>
      </c>
      <c r="N451" s="10" t="s">
        <v>7677</v>
      </c>
      <c r="O451" s="9" t="s">
        <v>7544</v>
      </c>
      <c r="P451" s="10" t="s">
        <v>2328</v>
      </c>
      <c r="Q451" s="9" t="s">
        <v>2329</v>
      </c>
      <c r="R451" s="161" t="s">
        <v>7545</v>
      </c>
      <c r="S451" s="10" t="s">
        <v>7</v>
      </c>
      <c r="T451" s="9" t="s">
        <v>7705</v>
      </c>
      <c r="U451" s="10" t="s">
        <v>1</v>
      </c>
      <c r="V451" s="9">
        <v>100</v>
      </c>
      <c r="W451" s="10">
        <v>47</v>
      </c>
      <c r="X451" s="9" t="s">
        <v>5</v>
      </c>
      <c r="Y451" s="8">
        <v>45333</v>
      </c>
      <c r="Z451" s="7">
        <v>45262</v>
      </c>
      <c r="AA451" s="8">
        <v>45323</v>
      </c>
      <c r="AB451" s="7">
        <v>45323</v>
      </c>
      <c r="AC451" s="6">
        <v>400</v>
      </c>
    </row>
    <row r="452" spans="1:30" hidden="1">
      <c r="A452" s="15" t="str">
        <f t="shared" ca="1" si="20"/>
        <v>Future PO</v>
      </c>
      <c r="B452" s="40" t="str">
        <f ca="1">IFERROR(IF(FIND("TAMURA",UPPER(Q452))&lt;&gt;0,"LOCAL PO &gt; 'TAMURA' ","ERRO Regra Tamura"),
IFERROR(IF(LOWER(S452)="national","Local PO",
IF(YEAR(Z452)&amp;TEXT(WEEKNUM(Z452),"00")&lt;=YEAR(TODAY())&amp;TEXT(WEEKNUM(TODAY())  +1,"00"),"PO &gt; Ok",   "Future PO")),""))</f>
        <v>Future PO</v>
      </c>
      <c r="C452" s="18" t="str">
        <f>IFERROR(IF(VLOOKUP(G452&amp;P452,'Troca PN'!A:G,5,0)&lt;&gt;0,"TEVE Troca de PN","  &gt; ERRO CHAVE SKU&amp;PN "),"")</f>
        <v/>
      </c>
      <c r="D452" s="18" t="str">
        <f>IFERROR(IF(VLOOKUP(G452&amp;P452,'Troca PN'!A:G,5,0)&lt;&gt;0,VLOOKUP(P452,'Troca PN'!C:G,2,0),"  &gt; ERRO CHAVE SKU&amp;PN "),P452)</f>
        <v>07091818-001</v>
      </c>
      <c r="E452" s="54">
        <f>IFERROR(ROUNDUP((AC452/VLOOKUP(P452,'Huawei BUn - JDI'!B:H,4,0))*VLOOKUP(P452,'Huawei BUn - JDI'!B:H,7,0),0),
IFERROR(IF(AC452/VLOOKUP(P452,'Huawei BUn - JDI'!L:O,3,0)&lt;1,VLOOKUP(P452,'Huawei BUn - JDI'!L:O,3,0),
IFERROR(IF(AC452/VLOOKUP(P452,'Huawei BUn - JDI'!L:O,3,0)&lt;&gt;ROUND(AC452/VLOOKUP(P452,'Huawei BUn - JDI'!L:O,3,0),0),ROUNDUP(AC452/VLOOKUP(P452,'Huawei BUn - JDI'!L:O,3,0),0),AC452),AC452)),AC452))</f>
        <v>6</v>
      </c>
      <c r="F452" s="17">
        <f>VLOOKUP(P452,'Material Unit Price List'!A:D,3,0)</f>
        <v>5.0000000000000001E-4</v>
      </c>
      <c r="G452" s="1" t="str">
        <f>TRIM(MID(N452,(FIND("]",N452)+1),
(FIND("#",N452)-1)-(FIND("]",N452))))</f>
        <v>BSJ-4</v>
      </c>
      <c r="H452" s="16" t="str">
        <f>IFERROR(VLOOKUP(P452,'Huawei BUn - JDI'!B:H,1,0)&amp;" - has convertion, divide for - "&amp;VLOOKUP(P452,'Huawei BUn - JDI'!B:H,4,0),
IFERROR(VLOOKUP(P452,'Huawei BUn - JDI'!L:O,1,0)&amp;"- has MOQ of - "&amp;VLOOKUP(P452,'Huawei BUn - JDI'!L:O,3,0)," Sem Conversão"))</f>
        <v xml:space="preserve"> Sem Conversão</v>
      </c>
      <c r="J452" s="12" t="s">
        <v>4</v>
      </c>
      <c r="K452" s="9" t="b">
        <v>1</v>
      </c>
      <c r="L452" s="9" t="s">
        <v>7831</v>
      </c>
      <c r="M452" s="11" t="s">
        <v>8857</v>
      </c>
      <c r="N452" s="10" t="s">
        <v>7658</v>
      </c>
      <c r="O452" s="9" t="s">
        <v>7544</v>
      </c>
      <c r="P452" s="10" t="s">
        <v>2328</v>
      </c>
      <c r="Q452" s="9" t="s">
        <v>2329</v>
      </c>
      <c r="R452" s="161" t="s">
        <v>7545</v>
      </c>
      <c r="S452" s="10" t="s">
        <v>7</v>
      </c>
      <c r="T452" s="9" t="s">
        <v>7705</v>
      </c>
      <c r="U452" s="10" t="s">
        <v>1</v>
      </c>
      <c r="V452" s="9">
        <v>100</v>
      </c>
      <c r="W452" s="10">
        <v>47</v>
      </c>
      <c r="X452" s="9" t="s">
        <v>5</v>
      </c>
      <c r="Y452" s="8">
        <v>45332</v>
      </c>
      <c r="Z452" s="7">
        <v>45262</v>
      </c>
      <c r="AA452" s="8">
        <v>45323</v>
      </c>
      <c r="AB452" s="7">
        <v>45323</v>
      </c>
      <c r="AC452" s="6">
        <v>6</v>
      </c>
    </row>
    <row r="453" spans="1:30" hidden="1">
      <c r="A453" s="15" t="str">
        <f t="shared" ca="1" si="20"/>
        <v>Future PO</v>
      </c>
      <c r="B453" s="40" t="str">
        <f ca="1">IFERROR(IF(FIND("TAMURA",UPPER(Q453))&lt;&gt;0,"LOCAL PO &gt; 'TAMURA' ","ERRO Regra Tamura"),
IFERROR(IF(LOWER(S453)="national","Local PO",
IF(YEAR(Z453)&amp;TEXT(WEEKNUM(Z453),"00")&lt;=YEAR(TODAY())&amp;TEXT(WEEKNUM(TODAY())  +1,"00"),"PO &gt; Ok",   "Future PO")),""))</f>
        <v>Future PO</v>
      </c>
      <c r="C453" s="18" t="str">
        <f>IFERROR(IF(VLOOKUP(G453&amp;P453,'Troca PN'!A:G,5,0)&lt;&gt;0,"TEVE Troca de PN","  &gt; ERRO CHAVE SKU&amp;PN "),"")</f>
        <v/>
      </c>
      <c r="D453" s="18" t="str">
        <f>IFERROR(IF(VLOOKUP(G453&amp;P453,'Troca PN'!A:G,5,0)&lt;&gt;0,VLOOKUP(P453,'Troca PN'!C:G,2,0),"  &gt; ERRO CHAVE SKU&amp;PN "),P453)</f>
        <v>07091828-001</v>
      </c>
      <c r="E453" s="54">
        <f>IFERROR(ROUNDUP((AC453/VLOOKUP(P453,'Huawei BUn - JDI'!B:H,4,0))*VLOOKUP(P453,'Huawei BUn - JDI'!B:H,7,0),0),
IFERROR(IF(AC453/VLOOKUP(P453,'Huawei BUn - JDI'!L:O,3,0)&lt;1,VLOOKUP(P453,'Huawei BUn - JDI'!L:O,3,0),
IFERROR(IF(AC453/VLOOKUP(P453,'Huawei BUn - JDI'!L:O,3,0)&lt;&gt;ROUND(AC453/VLOOKUP(P453,'Huawei BUn - JDI'!L:O,3,0),0),ROUNDUP(AC453/VLOOKUP(P453,'Huawei BUn - JDI'!L:O,3,0),0),AC453),AC453)),AC453))</f>
        <v>484</v>
      </c>
      <c r="F453" s="17">
        <f>VLOOKUP(P453,'Material Unit Price List'!A:D,3,0)</f>
        <v>2.2000000000000001E-3</v>
      </c>
      <c r="G453" s="1" t="str">
        <f>TRIM(MID(N453,(FIND("]",N453)+1),
(FIND("#",N453)-1)-(FIND("]",N453))))</f>
        <v>VFF-3</v>
      </c>
      <c r="H453" s="16" t="str">
        <f>IFERROR(VLOOKUP(P453,'Huawei BUn - JDI'!B:H,1,0)&amp;" - has convertion, divide for - "&amp;VLOOKUP(P453,'Huawei BUn - JDI'!B:H,4,0),
IFERROR(VLOOKUP(P453,'Huawei BUn - JDI'!L:O,1,0)&amp;"- has MOQ of - "&amp;VLOOKUP(P453,'Huawei BUn - JDI'!L:O,3,0)," Sem Conversão"))</f>
        <v xml:space="preserve"> Sem Conversão</v>
      </c>
      <c r="J453" s="12" t="s">
        <v>4</v>
      </c>
      <c r="K453" s="9" t="b">
        <v>1</v>
      </c>
      <c r="L453" s="9" t="s">
        <v>7832</v>
      </c>
      <c r="M453" s="11" t="s">
        <v>8858</v>
      </c>
      <c r="N453" s="10" t="s">
        <v>7656</v>
      </c>
      <c r="O453" s="9" t="s">
        <v>7544</v>
      </c>
      <c r="P453" s="10" t="s">
        <v>2350</v>
      </c>
      <c r="Q453" s="9" t="s">
        <v>7833</v>
      </c>
      <c r="R453" s="161" t="s">
        <v>7545</v>
      </c>
      <c r="S453" s="10" t="s">
        <v>7</v>
      </c>
      <c r="T453" s="9" t="s">
        <v>7705</v>
      </c>
      <c r="U453" s="10" t="s">
        <v>1</v>
      </c>
      <c r="V453" s="9">
        <v>2000</v>
      </c>
      <c r="W453" s="10">
        <v>47</v>
      </c>
      <c r="X453" s="9" t="s">
        <v>5</v>
      </c>
      <c r="Y453" s="8">
        <v>45325</v>
      </c>
      <c r="Z453" s="7">
        <v>45262</v>
      </c>
      <c r="AA453" s="8">
        <v>45323</v>
      </c>
      <c r="AB453" s="7">
        <v>45323</v>
      </c>
      <c r="AC453" s="6">
        <v>484</v>
      </c>
    </row>
    <row r="454" spans="1:30" hidden="1">
      <c r="A454" s="15" t="str">
        <f t="shared" ca="1" si="20"/>
        <v>PO &gt; Ok</v>
      </c>
      <c r="B454" s="40" t="s">
        <v>10768</v>
      </c>
      <c r="C454" s="18" t="str">
        <f>IFERROR(IF(VLOOKUP(G454&amp;P454,'Troca PN'!A:G,5,0)&lt;&gt;0,"TEVE Troca de PN","  &gt; ERRO CHAVE SKU&amp;PN "),"")</f>
        <v/>
      </c>
      <c r="D454" s="18" t="str">
        <f>IFERROR(IF(VLOOKUP(G454&amp;P454,'Troca PN'!A:G,5,0)&lt;&gt;0,VLOOKUP(P454,'Troca PN'!C:G,2,0),"  &gt; ERRO CHAVE SKU&amp;PN "),P454)</f>
        <v>07091837-001</v>
      </c>
      <c r="E454" s="54">
        <f>IFERROR(ROUNDUP((AC454/VLOOKUP(P454,'Huawei BUn - JDI'!B:H,4,0))*VLOOKUP(P454,'Huawei BUn - JDI'!B:H,7,0),0),
IFERROR(IF(AC454/VLOOKUP(P454,'Huawei BUn - JDI'!L:O,3,0)&lt;1,VLOOKUP(P454,'Huawei BUn - JDI'!L:O,3,0),
IFERROR(IF(AC454/VLOOKUP(P454,'Huawei BUn - JDI'!L:O,3,0)&lt;&gt;ROUND(AC454/VLOOKUP(P454,'Huawei BUn - JDI'!L:O,3,0),0),ROUNDUP(AC454/VLOOKUP(P454,'Huawei BUn - JDI'!L:O,3,0),0),AC454),AC454)),AC454))</f>
        <v>360</v>
      </c>
      <c r="F454" s="17">
        <f>VLOOKUP(P454,'Material Unit Price List'!A:D,3,0)</f>
        <v>8.0000000000000004E-4</v>
      </c>
      <c r="G454" s="1" t="str">
        <f>TRIM(MID(N454,(FIND("]",N454)+1),
(FIND("#",N454)-1)-(FIND("]",N454))))</f>
        <v>UWT-5</v>
      </c>
      <c r="H454" s="16" t="str">
        <f>IFERROR(VLOOKUP(P454,'Huawei BUn - JDI'!B:H,1,0)&amp;" - has convertion, divide for - "&amp;VLOOKUP(P454,'Huawei BUn - JDI'!B:H,4,0),
IFERROR(VLOOKUP(P454,'Huawei BUn - JDI'!L:O,1,0)&amp;"- has MOQ of - "&amp;VLOOKUP(P454,'Huawei BUn - JDI'!L:O,3,0)," Sem Conversão"))</f>
        <v xml:space="preserve"> Sem Conversão</v>
      </c>
      <c r="J454" s="12" t="s">
        <v>4</v>
      </c>
      <c r="K454" s="9" t="b">
        <v>1</v>
      </c>
      <c r="L454" s="9" t="s">
        <v>8859</v>
      </c>
      <c r="M454" s="11" t="s">
        <v>8860</v>
      </c>
      <c r="N454" s="10" t="s">
        <v>8406</v>
      </c>
      <c r="O454" s="9" t="s">
        <v>7544</v>
      </c>
      <c r="P454" s="10" t="s">
        <v>6882</v>
      </c>
      <c r="Q454" s="9" t="s">
        <v>6883</v>
      </c>
      <c r="R454" s="161" t="s">
        <v>7545</v>
      </c>
      <c r="S454" s="10" t="s">
        <v>7</v>
      </c>
      <c r="T454" s="9" t="s">
        <v>7705</v>
      </c>
      <c r="U454" s="10" t="s">
        <v>1</v>
      </c>
      <c r="V454" s="9">
        <v>1000</v>
      </c>
      <c r="W454" s="10">
        <v>47</v>
      </c>
      <c r="X454" s="9" t="s">
        <v>5</v>
      </c>
      <c r="Y454" s="8">
        <v>45306</v>
      </c>
      <c r="Z454" s="7">
        <v>45231</v>
      </c>
      <c r="AA454" s="8">
        <v>45292</v>
      </c>
      <c r="AB454" s="7">
        <v>45292</v>
      </c>
      <c r="AC454" s="6">
        <v>360</v>
      </c>
    </row>
    <row r="455" spans="1:30">
      <c r="A455" s="15" t="str">
        <f t="shared" ca="1" si="20"/>
        <v>PO &gt; Ok</v>
      </c>
      <c r="B455" s="40" t="str">
        <f ca="1">IFERROR(IF(FIND("TAMURA",UPPER(Q455))&lt;&gt;0,"LOCAL PO &gt; 'TAMURA' ","ERRO Regra Tamura"),
IFERROR(IF(LOWER(S455)="national","Local PO",
IF(YEAR(Z455)&amp;TEXT(WEEKNUM(Z455),"00")&lt;=YEAR(TODAY())&amp;TEXT(WEEKNUM(TODAY())  +1,"00"),"PO &gt; Ok",   "Future PO")),""))</f>
        <v>PO &gt; Ok</v>
      </c>
      <c r="C455" s="18" t="str">
        <f>IFERROR(IF(VLOOKUP(G455&amp;P455,'Troca PN'!A:G,5,0)&lt;&gt;0,"TEVE Troca de PN","  &gt; ERRO CHAVE SKU&amp;PN "),"")</f>
        <v/>
      </c>
      <c r="D455" s="18" t="str">
        <f>IFERROR(IF(VLOOKUP(G455&amp;P455,'Troca PN'!A:G,5,0)&lt;&gt;0,VLOOKUP(P455,'Troca PN'!C:G,2,0),"  &gt; ERRO CHAVE SKU&amp;PN "),P455)</f>
        <v>07091839-001</v>
      </c>
      <c r="E455" s="54">
        <f>IFERROR(ROUNDUP((AC455/VLOOKUP(P455,'Huawei BUn - JDI'!B:H,4,0))*VLOOKUP(P455,'Huawei BUn - JDI'!B:H,7,0),0),
IFERROR(IF(AC455/VLOOKUP(P455,'Huawei BUn - JDI'!L:O,3,0)&lt;1,VLOOKUP(P455,'Huawei BUn - JDI'!L:O,3,0),
IFERROR(IF(AC455/VLOOKUP(P455,'Huawei BUn - JDI'!L:O,3,0)&lt;&gt;ROUND(AC455/VLOOKUP(P455,'Huawei BUn - JDI'!L:O,3,0),0),ROUNDUP(AC455/VLOOKUP(P455,'Huawei BUn - JDI'!L:O,3,0),0),AC455),AC455)),AC455))</f>
        <v>288</v>
      </c>
      <c r="F455" s="17">
        <f>VLOOKUP(P455,'Material Unit Price List'!A:D,3,0)</f>
        <v>8.0000000000000004E-4</v>
      </c>
      <c r="G455" s="1" t="str">
        <f>TRIM(MID(N455,(FIND("]",N455)+1),
(FIND("#",N455)-1)-(FIND("]",N455))))</f>
        <v>RXX-2</v>
      </c>
      <c r="H455" s="16" t="str">
        <f>IFERROR(VLOOKUP(P455,'Huawei BUn - JDI'!B:H,1,0)&amp;" - has convertion, divide for - "&amp;VLOOKUP(P455,'Huawei BUn - JDI'!B:H,4,0),
IFERROR(VLOOKUP(P455,'Huawei BUn - JDI'!L:O,1,0)&amp;"- has MOQ of - "&amp;VLOOKUP(P455,'Huawei BUn - JDI'!L:O,3,0)," Sem Conversão"))</f>
        <v xml:space="preserve"> Sem Conversão</v>
      </c>
      <c r="J455" s="12" t="s">
        <v>4</v>
      </c>
      <c r="K455" s="9" t="b">
        <v>0</v>
      </c>
      <c r="L455" s="9" t="s">
        <v>8861</v>
      </c>
      <c r="M455" s="11" t="s">
        <v>8862</v>
      </c>
      <c r="N455" s="10" t="s">
        <v>8426</v>
      </c>
      <c r="O455" s="9" t="s">
        <v>7544</v>
      </c>
      <c r="P455" s="10" t="s">
        <v>6933</v>
      </c>
      <c r="Q455" s="9" t="s">
        <v>6934</v>
      </c>
      <c r="R455" s="161" t="s">
        <v>7545</v>
      </c>
      <c r="S455" s="10" t="s">
        <v>7</v>
      </c>
      <c r="T455" s="9" t="s">
        <v>7705</v>
      </c>
      <c r="U455" s="10" t="s">
        <v>1</v>
      </c>
      <c r="V455" s="9">
        <v>1000</v>
      </c>
      <c r="W455" s="10">
        <v>47</v>
      </c>
      <c r="X455" s="9" t="s">
        <v>5</v>
      </c>
      <c r="Y455" s="8">
        <v>45228</v>
      </c>
      <c r="Z455" s="7">
        <v>45139</v>
      </c>
      <c r="AA455" s="8">
        <v>45200</v>
      </c>
      <c r="AB455" s="7">
        <v>45284</v>
      </c>
      <c r="AC455" s="6">
        <v>288</v>
      </c>
      <c r="AD455" s="1" t="s">
        <v>10769</v>
      </c>
    </row>
    <row r="456" spans="1:30" hidden="1">
      <c r="A456" s="15" t="str">
        <f t="shared" ca="1" si="20"/>
        <v>PO &gt; Ok</v>
      </c>
      <c r="B456" s="40" t="s">
        <v>10768</v>
      </c>
      <c r="C456" s="18" t="str">
        <f>IFERROR(IF(VLOOKUP(G456&amp;P456,'Troca PN'!A:G,5,0)&lt;&gt;0,"TEVE Troca de PN","  &gt; ERRO CHAVE SKU&amp;PN "),"")</f>
        <v/>
      </c>
      <c r="D456" s="18" t="str">
        <f>IFERROR(IF(VLOOKUP(G456&amp;P456,'Troca PN'!A:G,5,0)&lt;&gt;0,VLOOKUP(P456,'Troca PN'!C:G,2,0),"  &gt; ERRO CHAVE SKU&amp;PN "),P456)</f>
        <v>07091848-001</v>
      </c>
      <c r="E456" s="54">
        <f>IFERROR(ROUNDUP((AC456/VLOOKUP(P456,'Huawei BUn - JDI'!B:H,4,0))*VLOOKUP(P456,'Huawei BUn - JDI'!B:H,7,0),0),
IFERROR(IF(AC456/VLOOKUP(P456,'Huawei BUn - JDI'!L:O,3,0)&lt;1,VLOOKUP(P456,'Huawei BUn - JDI'!L:O,3,0),
IFERROR(IF(AC456/VLOOKUP(P456,'Huawei BUn - JDI'!L:O,3,0)&lt;&gt;ROUND(AC456/VLOOKUP(P456,'Huawei BUn - JDI'!L:O,3,0),0),ROUNDUP(AC456/VLOOKUP(P456,'Huawei BUn - JDI'!L:O,3,0),0),AC456),AC456)),AC456))</f>
        <v>2846</v>
      </c>
      <c r="F456" s="17">
        <f>VLOOKUP(P456,'Material Unit Price List'!A:D,3,0)</f>
        <v>1.4E-3</v>
      </c>
      <c r="G456" s="1" t="str">
        <f>TRIM(MID(N456,(FIND("]",N456)+1),
(FIND("#",N456)-1)-(FIND("]",N456))))</f>
        <v>BSJ-4</v>
      </c>
      <c r="H456" s="16" t="str">
        <f>IFERROR(VLOOKUP(P456,'Huawei BUn - JDI'!B:H,1,0)&amp;" - has convertion, divide for - "&amp;VLOOKUP(P456,'Huawei BUn - JDI'!B:H,4,0),
IFERROR(VLOOKUP(P456,'Huawei BUn - JDI'!L:O,1,0)&amp;"- has MOQ of - "&amp;VLOOKUP(P456,'Huawei BUn - JDI'!L:O,3,0)," Sem Conversão"))</f>
        <v xml:space="preserve"> Sem Conversão</v>
      </c>
      <c r="J456" s="12" t="s">
        <v>4</v>
      </c>
      <c r="K456" s="9" t="b">
        <v>1</v>
      </c>
      <c r="L456" s="9" t="s">
        <v>7834</v>
      </c>
      <c r="M456" s="11" t="s">
        <v>8863</v>
      </c>
      <c r="N456" s="10" t="s">
        <v>7654</v>
      </c>
      <c r="O456" s="9" t="s">
        <v>7544</v>
      </c>
      <c r="P456" s="10" t="s">
        <v>7104</v>
      </c>
      <c r="Q456" s="9" t="s">
        <v>7105</v>
      </c>
      <c r="R456" s="161" t="s">
        <v>7545</v>
      </c>
      <c r="S456" s="10" t="s">
        <v>7</v>
      </c>
      <c r="T456" s="9" t="s">
        <v>7705</v>
      </c>
      <c r="U456" s="10" t="s">
        <v>1</v>
      </c>
      <c r="V456" s="9">
        <v>5000</v>
      </c>
      <c r="W456" s="10">
        <v>47</v>
      </c>
      <c r="X456" s="9" t="s">
        <v>5</v>
      </c>
      <c r="Y456" s="8">
        <v>45308</v>
      </c>
      <c r="Z456" s="7">
        <v>45231</v>
      </c>
      <c r="AA456" s="8">
        <v>45292</v>
      </c>
      <c r="AB456" s="7">
        <v>45292</v>
      </c>
      <c r="AC456" s="6">
        <v>2846</v>
      </c>
    </row>
    <row r="457" spans="1:30" hidden="1">
      <c r="A457" s="15" t="str">
        <f t="shared" ca="1" si="20"/>
        <v>Future PO</v>
      </c>
      <c r="B457" s="40" t="str">
        <f ca="1">IFERROR(IF(FIND("TAMURA",UPPER(Q457))&lt;&gt;0,"LOCAL PO &gt; 'TAMURA' ","ERRO Regra Tamura"),
IFERROR(IF(LOWER(S457)="national","Local PO",
IF(YEAR(Z457)&amp;TEXT(WEEKNUM(Z457),"00")&lt;=YEAR(TODAY())&amp;TEXT(WEEKNUM(TODAY())  +1,"00"),"PO &gt; Ok",   "Future PO")),""))</f>
        <v>Future PO</v>
      </c>
      <c r="C457" s="18" t="str">
        <f>IFERROR(IF(VLOOKUP(G457&amp;P457,'Troca PN'!A:G,5,0)&lt;&gt;0,"TEVE Troca de PN","  &gt; ERRO CHAVE SKU&amp;PN "),"")</f>
        <v/>
      </c>
      <c r="D457" s="18" t="str">
        <f>IFERROR(IF(VLOOKUP(G457&amp;P457,'Troca PN'!A:G,5,0)&lt;&gt;0,VLOOKUP(P457,'Troca PN'!C:G,2,0),"  &gt; ERRO CHAVE SKU&amp;PN "),P457)</f>
        <v>07091987-002</v>
      </c>
      <c r="E457" s="54">
        <f>IFERROR(ROUNDUP((AC457/VLOOKUP(P457,'Huawei BUn - JDI'!B:H,4,0))*VLOOKUP(P457,'Huawei BUn - JDI'!B:H,7,0),0),
IFERROR(IF(AC457/VLOOKUP(P457,'Huawei BUn - JDI'!L:O,3,0)&lt;1,VLOOKUP(P457,'Huawei BUn - JDI'!L:O,3,0),
IFERROR(IF(AC457/VLOOKUP(P457,'Huawei BUn - JDI'!L:O,3,0)&lt;&gt;ROUND(AC457/VLOOKUP(P457,'Huawei BUn - JDI'!L:O,3,0),0),ROUNDUP(AC457/VLOOKUP(P457,'Huawei BUn - JDI'!L:O,3,0),0),AC457),AC457)),AC457))</f>
        <v>1474</v>
      </c>
      <c r="F457" s="17">
        <f>VLOOKUP(P457,'Material Unit Price List'!A:D,3,0)</f>
        <v>1.9900000000000001E-2</v>
      </c>
      <c r="G457" s="1" t="str">
        <f>TRIM(MID(N457,(FIND("]",N457)+1),
(FIND("#",N457)-1)-(FIND("]",N457))))</f>
        <v>VFF-3</v>
      </c>
      <c r="H457" s="16" t="str">
        <f>IFERROR(VLOOKUP(P457,'Huawei BUn - JDI'!B:H,1,0)&amp;" - has convertion, divide for - "&amp;VLOOKUP(P457,'Huawei BUn - JDI'!B:H,4,0),
IFERROR(VLOOKUP(P457,'Huawei BUn - JDI'!L:O,1,0)&amp;"- has MOQ of - "&amp;VLOOKUP(P457,'Huawei BUn - JDI'!L:O,3,0)," Sem Conversão"))</f>
        <v xml:space="preserve"> Sem Conversão</v>
      </c>
      <c r="J457" s="12" t="s">
        <v>4</v>
      </c>
      <c r="K457" s="9" t="b">
        <v>1</v>
      </c>
      <c r="L457" s="9" t="s">
        <v>7835</v>
      </c>
      <c r="M457" s="11" t="s">
        <v>8864</v>
      </c>
      <c r="N457" s="10" t="s">
        <v>7656</v>
      </c>
      <c r="O457" s="9" t="s">
        <v>7544</v>
      </c>
      <c r="P457" s="10" t="s">
        <v>2373</v>
      </c>
      <c r="Q457" s="9" t="s">
        <v>7836</v>
      </c>
      <c r="R457" s="161" t="s">
        <v>7545</v>
      </c>
      <c r="S457" s="10" t="s">
        <v>7</v>
      </c>
      <c r="T457" s="9" t="s">
        <v>7705</v>
      </c>
      <c r="U457" s="10" t="s">
        <v>1</v>
      </c>
      <c r="V457" s="9">
        <v>5000</v>
      </c>
      <c r="W457" s="10">
        <v>47</v>
      </c>
      <c r="X457" s="9" t="s">
        <v>5</v>
      </c>
      <c r="Y457" s="8">
        <v>45325</v>
      </c>
      <c r="Z457" s="7">
        <v>45262</v>
      </c>
      <c r="AA457" s="8">
        <v>45323</v>
      </c>
      <c r="AB457" s="7">
        <v>45323</v>
      </c>
      <c r="AC457" s="6">
        <v>1474</v>
      </c>
    </row>
    <row r="458" spans="1:30" hidden="1">
      <c r="A458" s="15" t="str">
        <f t="shared" ca="1" si="20"/>
        <v>Future PO</v>
      </c>
      <c r="B458" s="40" t="str">
        <f ca="1">IFERROR(IF(FIND("TAMURA",UPPER(Q458))&lt;&gt;0,"LOCAL PO &gt; 'TAMURA' ","ERRO Regra Tamura"),
IFERROR(IF(LOWER(S458)="national","Local PO",
IF(YEAR(Z458)&amp;TEXT(WEEKNUM(Z458),"00")&lt;=YEAR(TODAY())&amp;TEXT(WEEKNUM(TODAY())  +1,"00"),"PO &gt; Ok",   "Future PO")),""))</f>
        <v>Future PO</v>
      </c>
      <c r="C458" s="18" t="str">
        <f>IFERROR(IF(VLOOKUP(G458&amp;P458,'Troca PN'!A:G,5,0)&lt;&gt;0,"TEVE Troca de PN","  &gt; ERRO CHAVE SKU&amp;PN "),"")</f>
        <v/>
      </c>
      <c r="D458" s="18" t="str">
        <f>IFERROR(IF(VLOOKUP(G458&amp;P458,'Troca PN'!A:G,5,0)&lt;&gt;0,VLOOKUP(P458,'Troca PN'!C:G,2,0),"  &gt; ERRO CHAVE SKU&amp;PN "),P458)</f>
        <v>07092054-001</v>
      </c>
      <c r="E458" s="54">
        <f>IFERROR(ROUNDUP((AC458/VLOOKUP(P458,'Huawei BUn - JDI'!B:H,4,0))*VLOOKUP(P458,'Huawei BUn - JDI'!B:H,7,0),0),
IFERROR(IF(AC458/VLOOKUP(P458,'Huawei BUn - JDI'!L:O,3,0)&lt;1,VLOOKUP(P458,'Huawei BUn - JDI'!L:O,3,0),
IFERROR(IF(AC458/VLOOKUP(P458,'Huawei BUn - JDI'!L:O,3,0)&lt;&gt;ROUND(AC458/VLOOKUP(P458,'Huawei BUn - JDI'!L:O,3,0),0),ROUNDUP(AC458/VLOOKUP(P458,'Huawei BUn - JDI'!L:O,3,0),0),AC458),AC458)),AC458))</f>
        <v>965</v>
      </c>
      <c r="F458" s="17">
        <f>VLOOKUP(P458,'Material Unit Price List'!A:D,3,0)</f>
        <v>4.5400000000000003E-2</v>
      </c>
      <c r="G458" s="1" t="str">
        <f>TRIM(MID(N458,(FIND("]",N458)+1),
(FIND("#",N458)-1)-(FIND("]",N458))))</f>
        <v>VFF-3</v>
      </c>
      <c r="H458" s="16" t="str">
        <f>IFERROR(VLOOKUP(P458,'Huawei BUn - JDI'!B:H,1,0)&amp;" - has convertion, divide for - "&amp;VLOOKUP(P458,'Huawei BUn - JDI'!B:H,4,0),
IFERROR(VLOOKUP(P458,'Huawei BUn - JDI'!L:O,1,0)&amp;"- has MOQ of - "&amp;VLOOKUP(P458,'Huawei BUn - JDI'!L:O,3,0)," Sem Conversão"))</f>
        <v xml:space="preserve"> Sem Conversão</v>
      </c>
      <c r="J458" s="12" t="s">
        <v>4</v>
      </c>
      <c r="K458" s="9" t="b">
        <v>1</v>
      </c>
      <c r="L458" s="9" t="s">
        <v>7837</v>
      </c>
      <c r="M458" s="11" t="s">
        <v>8865</v>
      </c>
      <c r="N458" s="10" t="s">
        <v>7656</v>
      </c>
      <c r="O458" s="9" t="s">
        <v>7544</v>
      </c>
      <c r="P458" s="10" t="s">
        <v>2383</v>
      </c>
      <c r="Q458" s="9" t="s">
        <v>7838</v>
      </c>
      <c r="R458" s="161" t="s">
        <v>7545</v>
      </c>
      <c r="S458" s="10" t="s">
        <v>7</v>
      </c>
      <c r="T458" s="9" t="s">
        <v>7705</v>
      </c>
      <c r="U458" s="10" t="s">
        <v>1</v>
      </c>
      <c r="V458" s="9">
        <v>4000</v>
      </c>
      <c r="W458" s="10">
        <v>47</v>
      </c>
      <c r="X458" s="9" t="s">
        <v>5</v>
      </c>
      <c r="Y458" s="8">
        <v>45325</v>
      </c>
      <c r="Z458" s="7">
        <v>45262</v>
      </c>
      <c r="AA458" s="8">
        <v>45323</v>
      </c>
      <c r="AB458" s="7">
        <v>45323</v>
      </c>
      <c r="AC458" s="6">
        <v>965</v>
      </c>
    </row>
    <row r="459" spans="1:30" hidden="1">
      <c r="A459" s="15" t="str">
        <f t="shared" ca="1" si="20"/>
        <v>Future PO</v>
      </c>
      <c r="B459" s="40" t="str">
        <f ca="1">IFERROR(IF(FIND("TAMURA",UPPER(Q459))&lt;&gt;0,"LOCAL PO &gt; 'TAMURA' ","ERRO Regra Tamura"),
IFERROR(IF(LOWER(S459)="national","Local PO",
IF(YEAR(Z459)&amp;TEXT(WEEKNUM(Z459),"00")&lt;=YEAR(TODAY())&amp;TEXT(WEEKNUM(TODAY())  +1,"00"),"PO &gt; Ok",   "Future PO")),""))</f>
        <v>Future PO</v>
      </c>
      <c r="C459" s="18" t="str">
        <f>IFERROR(IF(VLOOKUP(G459&amp;P459,'Troca PN'!A:G,5,0)&lt;&gt;0,"TEVE Troca de PN","  &gt; ERRO CHAVE SKU&amp;PN "),"")</f>
        <v/>
      </c>
      <c r="D459" s="18" t="str">
        <f>IFERROR(IF(VLOOKUP(G459&amp;P459,'Troca PN'!A:G,5,0)&lt;&gt;0,VLOOKUP(P459,'Troca PN'!C:G,2,0),"  &gt; ERRO CHAVE SKU&amp;PN "),P459)</f>
        <v>07092068-002</v>
      </c>
      <c r="E459" s="54">
        <f>IFERROR(ROUNDUP((AC459/VLOOKUP(P459,'Huawei BUn - JDI'!B:H,4,0))*VLOOKUP(P459,'Huawei BUn - JDI'!B:H,7,0),0),
IFERROR(IF(AC459/VLOOKUP(P459,'Huawei BUn - JDI'!L:O,3,0)&lt;1,VLOOKUP(P459,'Huawei BUn - JDI'!L:O,3,0),
IFERROR(IF(AC459/VLOOKUP(P459,'Huawei BUn - JDI'!L:O,3,0)&lt;&gt;ROUND(AC459/VLOOKUP(P459,'Huawei BUn - JDI'!L:O,3,0),0),ROUNDUP(AC459/VLOOKUP(P459,'Huawei BUn - JDI'!L:O,3,0),0),AC459),AC459)),AC459))</f>
        <v>213</v>
      </c>
      <c r="F459" s="17">
        <f>VLOOKUP(P459,'Material Unit Price List'!A:D,3,0)</f>
        <v>5.0000000000000001E-4</v>
      </c>
      <c r="G459" s="1" t="str">
        <f>TRIM(MID(N459,(FIND("]",N459)+1),
(FIND("#",N459)-1)-(FIND("]",N459))))</f>
        <v>BYF-2</v>
      </c>
      <c r="H459" s="16" t="str">
        <f>IFERROR(VLOOKUP(P459,'Huawei BUn - JDI'!B:H,1,0)&amp;" - has convertion, divide for - "&amp;VLOOKUP(P459,'Huawei BUn - JDI'!B:H,4,0),
IFERROR(VLOOKUP(P459,'Huawei BUn - JDI'!L:O,1,0)&amp;"- has MOQ of - "&amp;VLOOKUP(P459,'Huawei BUn - JDI'!L:O,3,0)," Sem Conversão"))</f>
        <v xml:space="preserve"> Sem Conversão</v>
      </c>
      <c r="J459" s="12" t="s">
        <v>4</v>
      </c>
      <c r="K459" s="9" t="b">
        <v>1</v>
      </c>
      <c r="L459" s="9" t="s">
        <v>7839</v>
      </c>
      <c r="M459" s="11" t="s">
        <v>8866</v>
      </c>
      <c r="N459" s="10" t="s">
        <v>8395</v>
      </c>
      <c r="O459" s="9" t="s">
        <v>7544</v>
      </c>
      <c r="P459" s="10" t="s">
        <v>6854</v>
      </c>
      <c r="Q459" s="9" t="s">
        <v>6855</v>
      </c>
      <c r="R459" s="161" t="s">
        <v>7545</v>
      </c>
      <c r="S459" s="10" t="s">
        <v>7</v>
      </c>
      <c r="T459" s="9" t="s">
        <v>7705</v>
      </c>
      <c r="U459" s="10" t="s">
        <v>1</v>
      </c>
      <c r="V459" s="9">
        <v>1000</v>
      </c>
      <c r="W459" s="10">
        <v>47</v>
      </c>
      <c r="X459" s="9" t="s">
        <v>5</v>
      </c>
      <c r="Y459" s="8">
        <v>45328</v>
      </c>
      <c r="Z459" s="7">
        <v>45248</v>
      </c>
      <c r="AA459" s="8">
        <v>45309</v>
      </c>
      <c r="AB459" s="7">
        <v>45309</v>
      </c>
      <c r="AC459" s="6">
        <v>213</v>
      </c>
    </row>
    <row r="460" spans="1:30" hidden="1">
      <c r="A460" s="15" t="str">
        <f t="shared" ref="A460:A523" ca="1" si="21">IFERROR(IF(FIND("TAMURA",UPPER(Q460))&lt;&gt;0,"LOCAL PO &gt; 'TAMURA' ","ERRO Regra Tamura"),
IF(LOWER(S460)="national","Local PO",
IF(YEAR(Z460)&amp;TEXT(WEEKNUM(Z460),"00")&lt;=YEAR(TODAY())&amp;TEXT(WEEKNUM(TODAY())  +1,"00"),"PO &gt; Ok",   "Future PO")))</f>
        <v>PO &gt; Ok</v>
      </c>
      <c r="B460" s="40" t="s">
        <v>10768</v>
      </c>
      <c r="C460" s="18" t="str">
        <f>IFERROR(IF(VLOOKUP(G460&amp;P460,'Troca PN'!A:G,5,0)&lt;&gt;0,"TEVE Troca de PN","  &gt; ERRO CHAVE SKU&amp;PN "),"")</f>
        <v/>
      </c>
      <c r="D460" s="18" t="str">
        <f>IFERROR(IF(VLOOKUP(G460&amp;P460,'Troca PN'!A:G,5,0)&lt;&gt;0,VLOOKUP(P460,'Troca PN'!C:G,2,0),"  &gt; ERRO CHAVE SKU&amp;PN "),P460)</f>
        <v>07092100-001</v>
      </c>
      <c r="E460" s="54">
        <f>IFERROR(ROUNDUP((AC460/VLOOKUP(P460,'Huawei BUn - JDI'!B:H,4,0))*VLOOKUP(P460,'Huawei BUn - JDI'!B:H,7,0),0),
IFERROR(IF(AC460/VLOOKUP(P460,'Huawei BUn - JDI'!L:O,3,0)&lt;1,VLOOKUP(P460,'Huawei BUn - JDI'!L:O,3,0),
IFERROR(IF(AC460/VLOOKUP(P460,'Huawei BUn - JDI'!L:O,3,0)&lt;&gt;ROUND(AC460/VLOOKUP(P460,'Huawei BUn - JDI'!L:O,3,0),0),ROUNDUP(AC460/VLOOKUP(P460,'Huawei BUn - JDI'!L:O,3,0),0),AC460),AC460)),AC460))</f>
        <v>226</v>
      </c>
      <c r="F460" s="17">
        <f>VLOOKUP(P460,'Material Unit Price List'!A:D,3,0)</f>
        <v>1.1000000000000001E-3</v>
      </c>
      <c r="G460" s="1" t="str">
        <f>TRIM(MID(N460,(FIND("]",N460)+1),
(FIND("#",N460)-1)-(FIND("]",N460))))</f>
        <v>UWT-5</v>
      </c>
      <c r="H460" s="16" t="str">
        <f>IFERROR(VLOOKUP(P460,'Huawei BUn - JDI'!B:H,1,0)&amp;" - has convertion, divide for - "&amp;VLOOKUP(P460,'Huawei BUn - JDI'!B:H,4,0),
IFERROR(VLOOKUP(P460,'Huawei BUn - JDI'!L:O,1,0)&amp;"- has MOQ of - "&amp;VLOOKUP(P460,'Huawei BUn - JDI'!L:O,3,0)," Sem Conversão"))</f>
        <v xml:space="preserve"> Sem Conversão</v>
      </c>
      <c r="J460" s="12" t="s">
        <v>4</v>
      </c>
      <c r="K460" s="9" t="b">
        <v>1</v>
      </c>
      <c r="L460" s="9" t="s">
        <v>8867</v>
      </c>
      <c r="M460" s="11" t="s">
        <v>8868</v>
      </c>
      <c r="N460" s="10" t="s">
        <v>8406</v>
      </c>
      <c r="O460" s="9" t="s">
        <v>7544</v>
      </c>
      <c r="P460" s="10" t="s">
        <v>6884</v>
      </c>
      <c r="Q460" s="9" t="s">
        <v>6885</v>
      </c>
      <c r="R460" s="161" t="s">
        <v>7545</v>
      </c>
      <c r="S460" s="10" t="s">
        <v>7</v>
      </c>
      <c r="T460" s="9" t="s">
        <v>7705</v>
      </c>
      <c r="U460" s="10" t="s">
        <v>1</v>
      </c>
      <c r="V460" s="9">
        <v>1000</v>
      </c>
      <c r="W460" s="10">
        <v>47</v>
      </c>
      <c r="X460" s="9" t="s">
        <v>5</v>
      </c>
      <c r="Y460" s="8">
        <v>45306</v>
      </c>
      <c r="Z460" s="7">
        <v>45231</v>
      </c>
      <c r="AA460" s="8">
        <v>45292</v>
      </c>
      <c r="AB460" s="7">
        <v>45292</v>
      </c>
      <c r="AC460" s="6">
        <v>226</v>
      </c>
    </row>
    <row r="461" spans="1:30" hidden="1">
      <c r="A461" s="15" t="str">
        <f t="shared" ca="1" si="21"/>
        <v>Future PO</v>
      </c>
      <c r="B461" s="40" t="str">
        <f ca="1">IFERROR(IF(FIND("TAMURA",UPPER(Q461))&lt;&gt;0,"LOCAL PO &gt; 'TAMURA' ","ERRO Regra Tamura"),
IFERROR(IF(LOWER(S461)="national","Local PO",
IF(YEAR(Z461)&amp;TEXT(WEEKNUM(Z461),"00")&lt;=YEAR(TODAY())&amp;TEXT(WEEKNUM(TODAY())  +1,"00"),"PO &gt; Ok",   "Future PO")),""))</f>
        <v>Future PO</v>
      </c>
      <c r="C461" s="18" t="str">
        <f>IFERROR(IF(VLOOKUP(G461&amp;P461,'Troca PN'!A:G,5,0)&lt;&gt;0,"TEVE Troca de PN","  &gt; ERRO CHAVE SKU&amp;PN "),"")</f>
        <v/>
      </c>
      <c r="D461" s="18" t="str">
        <f>IFERROR(IF(VLOOKUP(G461&amp;P461,'Troca PN'!A:G,5,0)&lt;&gt;0,VLOOKUP(P461,'Troca PN'!C:G,2,0),"  &gt; ERRO CHAVE SKU&amp;PN "),P461)</f>
        <v>07092116-001</v>
      </c>
      <c r="E461" s="54">
        <f>IFERROR(ROUNDUP((AC461/VLOOKUP(P461,'Huawei BUn - JDI'!B:H,4,0))*VLOOKUP(P461,'Huawei BUn - JDI'!B:H,7,0),0),
IFERROR(IF(AC461/VLOOKUP(P461,'Huawei BUn - JDI'!L:O,3,0)&lt;1,VLOOKUP(P461,'Huawei BUn - JDI'!L:O,3,0),
IFERROR(IF(AC461/VLOOKUP(P461,'Huawei BUn - JDI'!L:O,3,0)&lt;&gt;ROUND(AC461/VLOOKUP(P461,'Huawei BUn - JDI'!L:O,3,0),0),ROUNDUP(AC461/VLOOKUP(P461,'Huawei BUn - JDI'!L:O,3,0),0),AC461),AC461)),AC461))</f>
        <v>609</v>
      </c>
      <c r="F461" s="17">
        <f>VLOOKUP(P461,'Material Unit Price List'!A:D,3,0)</f>
        <v>5.0000000000000001E-4</v>
      </c>
      <c r="G461" s="1" t="str">
        <f>TRIM(MID(N461,(FIND("]",N461)+1),
(FIND("#",N461)-1)-(FIND("]",N461))))</f>
        <v>BSJ-4</v>
      </c>
      <c r="H461" s="16" t="str">
        <f>IFERROR(VLOOKUP(P461,'Huawei BUn - JDI'!B:H,1,0)&amp;" - has convertion, divide for - "&amp;VLOOKUP(P461,'Huawei BUn - JDI'!B:H,4,0),
IFERROR(VLOOKUP(P461,'Huawei BUn - JDI'!L:O,1,0)&amp;"- has MOQ of - "&amp;VLOOKUP(P461,'Huawei BUn - JDI'!L:O,3,0)," Sem Conversão"))</f>
        <v xml:space="preserve"> Sem Conversão</v>
      </c>
      <c r="J461" s="12" t="s">
        <v>4</v>
      </c>
      <c r="K461" s="9" t="b">
        <v>1</v>
      </c>
      <c r="L461" s="9" t="s">
        <v>7840</v>
      </c>
      <c r="M461" s="11" t="s">
        <v>8869</v>
      </c>
      <c r="N461" s="10" t="s">
        <v>7677</v>
      </c>
      <c r="O461" s="9" t="s">
        <v>7544</v>
      </c>
      <c r="P461" s="10" t="s">
        <v>2414</v>
      </c>
      <c r="Q461" s="9" t="s">
        <v>7841</v>
      </c>
      <c r="R461" s="161" t="s">
        <v>7545</v>
      </c>
      <c r="S461" s="10" t="s">
        <v>7</v>
      </c>
      <c r="T461" s="9" t="s">
        <v>7705</v>
      </c>
      <c r="U461" s="10" t="s">
        <v>1</v>
      </c>
      <c r="V461" s="9">
        <v>1000</v>
      </c>
      <c r="W461" s="10">
        <v>47</v>
      </c>
      <c r="X461" s="9" t="s">
        <v>5</v>
      </c>
      <c r="Y461" s="8">
        <v>45333</v>
      </c>
      <c r="Z461" s="7">
        <v>45262</v>
      </c>
      <c r="AA461" s="8">
        <v>45323</v>
      </c>
      <c r="AB461" s="7">
        <v>45323</v>
      </c>
      <c r="AC461" s="6">
        <v>609</v>
      </c>
    </row>
    <row r="462" spans="1:30" hidden="1">
      <c r="A462" s="15" t="str">
        <f t="shared" ca="1" si="21"/>
        <v>Future PO</v>
      </c>
      <c r="B462" s="40" t="str">
        <f ca="1">IFERROR(IF(FIND("TAMURA",UPPER(Q462))&lt;&gt;0,"LOCAL PO &gt; 'TAMURA' ","ERRO Regra Tamura"),
IFERROR(IF(LOWER(S462)="national","Local PO",
IF(YEAR(Z462)&amp;TEXT(WEEKNUM(Z462),"00")&lt;=YEAR(TODAY())&amp;TEXT(WEEKNUM(TODAY())  +1,"00"),"PO &gt; Ok",   "Future PO")),""))</f>
        <v>Future PO</v>
      </c>
      <c r="C462" s="18" t="str">
        <f>IFERROR(IF(VLOOKUP(G462&amp;P462,'Troca PN'!A:G,5,0)&lt;&gt;0,"TEVE Troca de PN","  &gt; ERRO CHAVE SKU&amp;PN "),"")</f>
        <v/>
      </c>
      <c r="D462" s="18" t="str">
        <f>IFERROR(IF(VLOOKUP(G462&amp;P462,'Troca PN'!A:G,5,0)&lt;&gt;0,VLOOKUP(P462,'Troca PN'!C:G,2,0),"  &gt; ERRO CHAVE SKU&amp;PN "),P462)</f>
        <v>07092336-001</v>
      </c>
      <c r="E462" s="54">
        <f>IFERROR(ROUNDUP((AC462/VLOOKUP(P462,'Huawei BUn - JDI'!B:H,4,0))*VLOOKUP(P462,'Huawei BUn - JDI'!B:H,7,0),0),
IFERROR(IF(AC462/VLOOKUP(P462,'Huawei BUn - JDI'!L:O,3,0)&lt;1,VLOOKUP(P462,'Huawei BUn - JDI'!L:O,3,0),
IFERROR(IF(AC462/VLOOKUP(P462,'Huawei BUn - JDI'!L:O,3,0)&lt;&gt;ROUND(AC462/VLOOKUP(P462,'Huawei BUn - JDI'!L:O,3,0),0),ROUNDUP(AC462/VLOOKUP(P462,'Huawei BUn - JDI'!L:O,3,0),0),AC462),AC462)),AC462))</f>
        <v>1804</v>
      </c>
      <c r="F462" s="17">
        <f>VLOOKUP(P462,'Material Unit Price List'!A:D,3,0)</f>
        <v>8.0000000000000004E-4</v>
      </c>
      <c r="G462" s="1" t="str">
        <f>TRIM(MID(N462,(FIND("]",N462)+1),
(FIND("#",N462)-1)-(FIND("]",N462))))</f>
        <v>BSJ-4</v>
      </c>
      <c r="H462" s="16" t="str">
        <f>IFERROR(VLOOKUP(P462,'Huawei BUn - JDI'!B:H,1,0)&amp;" - has convertion, divide for - "&amp;VLOOKUP(P462,'Huawei BUn - JDI'!B:H,4,0),
IFERROR(VLOOKUP(P462,'Huawei BUn - JDI'!L:O,1,0)&amp;"- has MOQ of - "&amp;VLOOKUP(P462,'Huawei BUn - JDI'!L:O,3,0)," Sem Conversão"))</f>
        <v xml:space="preserve"> Sem Conversão</v>
      </c>
      <c r="J462" s="12" t="s">
        <v>4</v>
      </c>
      <c r="K462" s="9" t="b">
        <v>1</v>
      </c>
      <c r="L462" s="9" t="s">
        <v>7842</v>
      </c>
      <c r="M462" s="11" t="s">
        <v>8870</v>
      </c>
      <c r="N462" s="10" t="s">
        <v>7677</v>
      </c>
      <c r="O462" s="9" t="s">
        <v>7544</v>
      </c>
      <c r="P462" s="10" t="s">
        <v>2427</v>
      </c>
      <c r="Q462" s="9" t="s">
        <v>2428</v>
      </c>
      <c r="R462" s="161" t="s">
        <v>7545</v>
      </c>
      <c r="S462" s="10" t="s">
        <v>7</v>
      </c>
      <c r="T462" s="9" t="s">
        <v>7705</v>
      </c>
      <c r="U462" s="10" t="s">
        <v>1</v>
      </c>
      <c r="V462" s="9">
        <v>5000</v>
      </c>
      <c r="W462" s="10">
        <v>47</v>
      </c>
      <c r="X462" s="9" t="s">
        <v>5</v>
      </c>
      <c r="Y462" s="8">
        <v>45333</v>
      </c>
      <c r="Z462" s="7">
        <v>45262</v>
      </c>
      <c r="AA462" s="8">
        <v>45323</v>
      </c>
      <c r="AB462" s="7">
        <v>45323</v>
      </c>
      <c r="AC462" s="6">
        <v>1804</v>
      </c>
    </row>
    <row r="463" spans="1:30" hidden="1">
      <c r="A463" s="15" t="str">
        <f t="shared" ca="1" si="21"/>
        <v>Future PO</v>
      </c>
      <c r="B463" s="40" t="str">
        <f ca="1">IFERROR(IF(FIND("TAMURA",UPPER(Q463))&lt;&gt;0,"LOCAL PO &gt; 'TAMURA' ","ERRO Regra Tamura"),
IFERROR(IF(LOWER(S463)="national","Local PO",
IF(YEAR(Z463)&amp;TEXT(WEEKNUM(Z463),"00")&lt;=YEAR(TODAY())&amp;TEXT(WEEKNUM(TODAY())  +1,"00"),"PO &gt; Ok",   "Future PO")),""))</f>
        <v>Future PO</v>
      </c>
      <c r="C463" s="18" t="str">
        <f>IFERROR(IF(VLOOKUP(G463&amp;P463,'Troca PN'!A:G,5,0)&lt;&gt;0,"TEVE Troca de PN","  &gt; ERRO CHAVE SKU&amp;PN "),"")</f>
        <v/>
      </c>
      <c r="D463" s="18" t="str">
        <f>IFERROR(IF(VLOOKUP(G463&amp;P463,'Troca PN'!A:G,5,0)&lt;&gt;0,VLOOKUP(P463,'Troca PN'!C:G,2,0),"  &gt; ERRO CHAVE SKU&amp;PN "),P463)</f>
        <v>07092337-001</v>
      </c>
      <c r="E463" s="54">
        <f>IFERROR(ROUNDUP((AC463/VLOOKUP(P463,'Huawei BUn - JDI'!B:H,4,0))*VLOOKUP(P463,'Huawei BUn - JDI'!B:H,7,0),0),
IFERROR(IF(AC463/VLOOKUP(P463,'Huawei BUn - JDI'!L:O,3,0)&lt;1,VLOOKUP(P463,'Huawei BUn - JDI'!L:O,3,0),
IFERROR(IF(AC463/VLOOKUP(P463,'Huawei BUn - JDI'!L:O,3,0)&lt;&gt;ROUND(AC463/VLOOKUP(P463,'Huawei BUn - JDI'!L:O,3,0),0),ROUNDUP(AC463/VLOOKUP(P463,'Huawei BUn - JDI'!L:O,3,0),0),AC463),AC463)),AC463))</f>
        <v>528</v>
      </c>
      <c r="F463" s="17">
        <f>VLOOKUP(P463,'Material Unit Price List'!A:D,3,0)</f>
        <v>8.0000000000000004E-4</v>
      </c>
      <c r="G463" s="1" t="str">
        <f>TRIM(MID(N463,(FIND("]",N463)+1),
(FIND("#",N463)-1)-(FIND("]",N463))))</f>
        <v>VFF-3</v>
      </c>
      <c r="H463" s="16" t="str">
        <f>IFERROR(VLOOKUP(P463,'Huawei BUn - JDI'!B:H,1,0)&amp;" - has convertion, divide for - "&amp;VLOOKUP(P463,'Huawei BUn - JDI'!B:H,4,0),
IFERROR(VLOOKUP(P463,'Huawei BUn - JDI'!L:O,1,0)&amp;"- has MOQ of - "&amp;VLOOKUP(P463,'Huawei BUn - JDI'!L:O,3,0)," Sem Conversão"))</f>
        <v xml:space="preserve"> Sem Conversão</v>
      </c>
      <c r="J463" s="12" t="s">
        <v>4</v>
      </c>
      <c r="K463" s="9" t="b">
        <v>1</v>
      </c>
      <c r="L463" s="9" t="s">
        <v>7843</v>
      </c>
      <c r="M463" s="11" t="s">
        <v>8871</v>
      </c>
      <c r="N463" s="10" t="s">
        <v>7656</v>
      </c>
      <c r="O463" s="9" t="s">
        <v>7544</v>
      </c>
      <c r="P463" s="10" t="s">
        <v>2429</v>
      </c>
      <c r="Q463" s="9" t="s">
        <v>7844</v>
      </c>
      <c r="R463" s="161" t="s">
        <v>7545</v>
      </c>
      <c r="S463" s="10" t="s">
        <v>7</v>
      </c>
      <c r="T463" s="9" t="s">
        <v>7705</v>
      </c>
      <c r="U463" s="10" t="s">
        <v>1</v>
      </c>
      <c r="V463" s="9">
        <v>2000</v>
      </c>
      <c r="W463" s="10">
        <v>47</v>
      </c>
      <c r="X463" s="9" t="s">
        <v>5</v>
      </c>
      <c r="Y463" s="8">
        <v>45324</v>
      </c>
      <c r="Z463" s="7">
        <v>45262</v>
      </c>
      <c r="AA463" s="8">
        <v>45323</v>
      </c>
      <c r="AB463" s="7">
        <v>45323</v>
      </c>
      <c r="AC463" s="6">
        <v>528</v>
      </c>
    </row>
    <row r="464" spans="1:30" hidden="1">
      <c r="A464" s="15" t="str">
        <f t="shared" ca="1" si="21"/>
        <v>Future PO</v>
      </c>
      <c r="B464" s="40" t="str">
        <f ca="1">IFERROR(IF(FIND("TAMURA",UPPER(Q464))&lt;&gt;0,"LOCAL PO &gt; 'TAMURA' ","ERRO Regra Tamura"),
IFERROR(IF(LOWER(S464)="national","Local PO",
IF(YEAR(Z464)&amp;TEXT(WEEKNUM(Z464),"00")&lt;=YEAR(TODAY())&amp;TEXT(WEEKNUM(TODAY())  +1,"00"),"PO &gt; Ok",   "Future PO")),""))</f>
        <v>Future PO</v>
      </c>
      <c r="C464" s="18" t="str">
        <f>IFERROR(IF(VLOOKUP(G464&amp;P464,'Troca PN'!A:G,5,0)&lt;&gt;0,"TEVE Troca de PN","  &gt; ERRO CHAVE SKU&amp;PN "),"")</f>
        <v/>
      </c>
      <c r="D464" s="18" t="str">
        <f>IFERROR(IF(VLOOKUP(G464&amp;P464,'Troca PN'!A:G,5,0)&lt;&gt;0,VLOOKUP(P464,'Troca PN'!C:G,2,0),"  &gt; ERRO CHAVE SKU&amp;PN "),P464)</f>
        <v>07092343-001</v>
      </c>
      <c r="E464" s="54">
        <f>IFERROR(ROUNDUP((AC464/VLOOKUP(P464,'Huawei BUn - JDI'!B:H,4,0))*VLOOKUP(P464,'Huawei BUn - JDI'!B:H,7,0),0),
IFERROR(IF(AC464/VLOOKUP(P464,'Huawei BUn - JDI'!L:O,3,0)&lt;1,VLOOKUP(P464,'Huawei BUn - JDI'!L:O,3,0),
IFERROR(IF(AC464/VLOOKUP(P464,'Huawei BUn - JDI'!L:O,3,0)&lt;&gt;ROUND(AC464/VLOOKUP(P464,'Huawei BUn - JDI'!L:O,3,0),0),ROUNDUP(AC464/VLOOKUP(P464,'Huawei BUn - JDI'!L:O,3,0),0),AC464),AC464)),AC464))</f>
        <v>633</v>
      </c>
      <c r="F464" s="17">
        <f>VLOOKUP(P464,'Material Unit Price List'!A:D,3,0)</f>
        <v>8.0000000000000004E-4</v>
      </c>
      <c r="G464" s="1" t="str">
        <f>TRIM(MID(N464,(FIND("]",N464)+1),
(FIND("#",N464)-1)-(FIND("]",N464))))</f>
        <v>VFF-3</v>
      </c>
      <c r="H464" s="16" t="str">
        <f>IFERROR(VLOOKUP(P464,'Huawei BUn - JDI'!B:H,1,0)&amp;" - has convertion, divide for - "&amp;VLOOKUP(P464,'Huawei BUn - JDI'!B:H,4,0),
IFERROR(VLOOKUP(P464,'Huawei BUn - JDI'!L:O,1,0)&amp;"- has MOQ of - "&amp;VLOOKUP(P464,'Huawei BUn - JDI'!L:O,3,0)," Sem Conversão"))</f>
        <v xml:space="preserve"> Sem Conversão</v>
      </c>
      <c r="J464" s="12" t="s">
        <v>4</v>
      </c>
      <c r="K464" s="9" t="b">
        <v>1</v>
      </c>
      <c r="L464" s="9" t="s">
        <v>7845</v>
      </c>
      <c r="M464" s="11" t="s">
        <v>8872</v>
      </c>
      <c r="N464" s="10" t="s">
        <v>7656</v>
      </c>
      <c r="O464" s="9" t="s">
        <v>7544</v>
      </c>
      <c r="P464" s="10" t="s">
        <v>2433</v>
      </c>
      <c r="Q464" s="9" t="s">
        <v>2434</v>
      </c>
      <c r="R464" s="161" t="s">
        <v>7545</v>
      </c>
      <c r="S464" s="10" t="s">
        <v>7</v>
      </c>
      <c r="T464" s="9" t="s">
        <v>7705</v>
      </c>
      <c r="U464" s="10" t="s">
        <v>1</v>
      </c>
      <c r="V464" s="9">
        <v>1000</v>
      </c>
      <c r="W464" s="10">
        <v>47</v>
      </c>
      <c r="X464" s="9" t="s">
        <v>5</v>
      </c>
      <c r="Y464" s="8">
        <v>45325</v>
      </c>
      <c r="Z464" s="7">
        <v>45262</v>
      </c>
      <c r="AA464" s="8">
        <v>45323</v>
      </c>
      <c r="AB464" s="7">
        <v>45323</v>
      </c>
      <c r="AC464" s="6">
        <v>633</v>
      </c>
    </row>
    <row r="465" spans="1:30" hidden="1">
      <c r="A465" s="15" t="str">
        <f t="shared" ca="1" si="21"/>
        <v>PO &gt; Ok</v>
      </c>
      <c r="B465" s="40" t="s">
        <v>10768</v>
      </c>
      <c r="C465" s="18" t="str">
        <f>IFERROR(IF(VLOOKUP(G465&amp;P465,'Troca PN'!A:G,5,0)&lt;&gt;0,"TEVE Troca de PN","  &gt; ERRO CHAVE SKU&amp;PN "),"")</f>
        <v/>
      </c>
      <c r="D465" s="18" t="str">
        <f>IFERROR(IF(VLOOKUP(G465&amp;P465,'Troca PN'!A:G,5,0)&lt;&gt;0,VLOOKUP(P465,'Troca PN'!C:G,2,0),"  &gt; ERRO CHAVE SKU&amp;PN "),P465)</f>
        <v>07092351-001</v>
      </c>
      <c r="E465" s="54">
        <f>IFERROR(ROUNDUP((AC465/VLOOKUP(P465,'Huawei BUn - JDI'!B:H,4,0))*VLOOKUP(P465,'Huawei BUn - JDI'!B:H,7,0),0),
IFERROR(IF(AC465/VLOOKUP(P465,'Huawei BUn - JDI'!L:O,3,0)&lt;1,VLOOKUP(P465,'Huawei BUn - JDI'!L:O,3,0),
IFERROR(IF(AC465/VLOOKUP(P465,'Huawei BUn - JDI'!L:O,3,0)&lt;&gt;ROUND(AC465/VLOOKUP(P465,'Huawei BUn - JDI'!L:O,3,0),0),ROUNDUP(AC465/VLOOKUP(P465,'Huawei BUn - JDI'!L:O,3,0),0),AC465),AC465)),AC465))</f>
        <v>1423</v>
      </c>
      <c r="F465" s="17">
        <f>VLOOKUP(P465,'Material Unit Price List'!A:D,3,0)</f>
        <v>2.3E-3</v>
      </c>
      <c r="G465" s="1" t="str">
        <f>TRIM(MID(N465,(FIND("]",N465)+1),
(FIND("#",N465)-1)-(FIND("]",N465))))</f>
        <v>BSJ-4</v>
      </c>
      <c r="H465" s="16" t="str">
        <f>IFERROR(VLOOKUP(P465,'Huawei BUn - JDI'!B:H,1,0)&amp;" - has convertion, divide for - "&amp;VLOOKUP(P465,'Huawei BUn - JDI'!B:H,4,0),
IFERROR(VLOOKUP(P465,'Huawei BUn - JDI'!L:O,1,0)&amp;"- has MOQ of - "&amp;VLOOKUP(P465,'Huawei BUn - JDI'!L:O,3,0)," Sem Conversão"))</f>
        <v xml:space="preserve"> Sem Conversão</v>
      </c>
      <c r="J465" s="12" t="s">
        <v>4</v>
      </c>
      <c r="K465" s="9" t="b">
        <v>1</v>
      </c>
      <c r="L465" s="9" t="s">
        <v>7846</v>
      </c>
      <c r="M465" s="11" t="s">
        <v>8873</v>
      </c>
      <c r="N465" s="10" t="s">
        <v>7654</v>
      </c>
      <c r="O465" s="9" t="s">
        <v>7544</v>
      </c>
      <c r="P465" s="10" t="s">
        <v>6608</v>
      </c>
      <c r="Q465" s="9" t="s">
        <v>2442</v>
      </c>
      <c r="R465" s="161" t="s">
        <v>7545</v>
      </c>
      <c r="S465" s="10" t="s">
        <v>7</v>
      </c>
      <c r="T465" s="9" t="s">
        <v>7705</v>
      </c>
      <c r="U465" s="10" t="s">
        <v>1</v>
      </c>
      <c r="V465" s="9">
        <v>5000</v>
      </c>
      <c r="W465" s="10">
        <v>47</v>
      </c>
      <c r="X465" s="9" t="s">
        <v>5</v>
      </c>
      <c r="Y465" s="8">
        <v>45308</v>
      </c>
      <c r="Z465" s="7">
        <v>45231</v>
      </c>
      <c r="AA465" s="8">
        <v>45292</v>
      </c>
      <c r="AB465" s="7">
        <v>45292</v>
      </c>
      <c r="AC465" s="6">
        <v>1423</v>
      </c>
    </row>
    <row r="466" spans="1:30" hidden="1">
      <c r="A466" s="15" t="str">
        <f t="shared" ca="1" si="21"/>
        <v>Future PO</v>
      </c>
      <c r="B466" s="40" t="str">
        <f ca="1">IFERROR(IF(FIND("TAMURA",UPPER(Q466))&lt;&gt;0,"LOCAL PO &gt; 'TAMURA' ","ERRO Regra Tamura"),
IFERROR(IF(LOWER(S466)="national","Local PO",
IF(YEAR(Z466)&amp;TEXT(WEEKNUM(Z466),"00")&lt;=YEAR(TODAY())&amp;TEXT(WEEKNUM(TODAY())  +1,"00"),"PO &gt; Ok",   "Future PO")),""))</f>
        <v>Future PO</v>
      </c>
      <c r="C466" s="18" t="str">
        <f>IFERROR(IF(VLOOKUP(G466&amp;P466,'Troca PN'!A:G,5,0)&lt;&gt;0,"TEVE Troca de PN","  &gt; ERRO CHAVE SKU&amp;PN "),"")</f>
        <v/>
      </c>
      <c r="D466" s="18" t="str">
        <f>IFERROR(IF(VLOOKUP(G466&amp;P466,'Troca PN'!A:G,5,0)&lt;&gt;0,VLOOKUP(P466,'Troca PN'!C:G,2,0),"  &gt; ERRO CHAVE SKU&amp;PN "),P466)</f>
        <v>07092367-001</v>
      </c>
      <c r="E466" s="54">
        <f>IFERROR(ROUNDUP((AC466/VLOOKUP(P466,'Huawei BUn - JDI'!B:H,4,0))*VLOOKUP(P466,'Huawei BUn - JDI'!B:H,7,0),0),
IFERROR(IF(AC466/VLOOKUP(P466,'Huawei BUn - JDI'!L:O,3,0)&lt;1,VLOOKUP(P466,'Huawei BUn - JDI'!L:O,3,0),
IFERROR(IF(AC466/VLOOKUP(P466,'Huawei BUn - JDI'!L:O,3,0)&lt;&gt;ROUND(AC466/VLOOKUP(P466,'Huawei BUn - JDI'!L:O,3,0),0),ROUNDUP(AC466/VLOOKUP(P466,'Huawei BUn - JDI'!L:O,3,0),0),AC466),AC466)),AC466))</f>
        <v>2311</v>
      </c>
      <c r="F466" s="17">
        <f>VLOOKUP(P466,'Material Unit Price List'!A:D,3,0)</f>
        <v>1.4E-3</v>
      </c>
      <c r="G466" s="1" t="str">
        <f>TRIM(MID(N466,(FIND("]",N466)+1),
(FIND("#",N466)-1)-(FIND("]",N466))))</f>
        <v>TVH-3</v>
      </c>
      <c r="H466" s="16" t="str">
        <f>IFERROR(VLOOKUP(P466,'Huawei BUn - JDI'!B:H,1,0)&amp;" - has convertion, divide for - "&amp;VLOOKUP(P466,'Huawei BUn - JDI'!B:H,4,0),
IFERROR(VLOOKUP(P466,'Huawei BUn - JDI'!L:O,1,0)&amp;"- has MOQ of - "&amp;VLOOKUP(P466,'Huawei BUn - JDI'!L:O,3,0)," Sem Conversão"))</f>
        <v xml:space="preserve"> Sem Conversão</v>
      </c>
      <c r="J466" s="12" t="s">
        <v>4</v>
      </c>
      <c r="K466" s="9" t="b">
        <v>1</v>
      </c>
      <c r="L466" s="9" t="s">
        <v>7847</v>
      </c>
      <c r="M466" s="11" t="s">
        <v>8874</v>
      </c>
      <c r="N466" s="10" t="s">
        <v>7667</v>
      </c>
      <c r="O466" s="9" t="s">
        <v>7544</v>
      </c>
      <c r="P466" s="10" t="s">
        <v>2449</v>
      </c>
      <c r="Q466" s="9" t="s">
        <v>2450</v>
      </c>
      <c r="R466" s="161" t="s">
        <v>7545</v>
      </c>
      <c r="S466" s="10" t="s">
        <v>7</v>
      </c>
      <c r="T466" s="9" t="s">
        <v>7705</v>
      </c>
      <c r="U466" s="10" t="s">
        <v>1</v>
      </c>
      <c r="V466" s="9">
        <v>5000</v>
      </c>
      <c r="W466" s="10">
        <v>47</v>
      </c>
      <c r="X466" s="9" t="s">
        <v>5</v>
      </c>
      <c r="Y466" s="8">
        <v>45323</v>
      </c>
      <c r="Z466" s="7">
        <v>45262</v>
      </c>
      <c r="AA466" s="8">
        <v>45323</v>
      </c>
      <c r="AB466" s="7">
        <v>45323</v>
      </c>
      <c r="AC466" s="6">
        <v>2311</v>
      </c>
    </row>
    <row r="467" spans="1:30" hidden="1">
      <c r="A467" s="15" t="str">
        <f t="shared" ca="1" si="21"/>
        <v>Future PO</v>
      </c>
      <c r="B467" s="40" t="str">
        <f ca="1">IFERROR(IF(FIND("TAMURA",UPPER(Q467))&lt;&gt;0,"LOCAL PO &gt; 'TAMURA' ","ERRO Regra Tamura"),
IFERROR(IF(LOWER(S467)="national","Local PO",
IF(YEAR(Z467)&amp;TEXT(WEEKNUM(Z467),"00")&lt;=YEAR(TODAY())&amp;TEXT(WEEKNUM(TODAY())  +1,"00"),"PO &gt; Ok",   "Future PO")),""))</f>
        <v>Future PO</v>
      </c>
      <c r="C467" s="18" t="str">
        <f>IFERROR(IF(VLOOKUP(G467&amp;P467,'Troca PN'!A:G,5,0)&lt;&gt;0,"TEVE Troca de PN","  &gt; ERRO CHAVE SKU&amp;PN "),"")</f>
        <v/>
      </c>
      <c r="D467" s="18" t="str">
        <f>IFERROR(IF(VLOOKUP(G467&amp;P467,'Troca PN'!A:G,5,0)&lt;&gt;0,VLOOKUP(P467,'Troca PN'!C:G,2,0),"  &gt; ERRO CHAVE SKU&amp;PN "),P467)</f>
        <v>07092369-001</v>
      </c>
      <c r="E467" s="54">
        <f>IFERROR(ROUNDUP((AC467/VLOOKUP(P467,'Huawei BUn - JDI'!B:H,4,0))*VLOOKUP(P467,'Huawei BUn - JDI'!B:H,7,0),0),
IFERROR(IF(AC467/VLOOKUP(P467,'Huawei BUn - JDI'!L:O,3,0)&lt;1,VLOOKUP(P467,'Huawei BUn - JDI'!L:O,3,0),
IFERROR(IF(AC467/VLOOKUP(P467,'Huawei BUn - JDI'!L:O,3,0)&lt;&gt;ROUND(AC467/VLOOKUP(P467,'Huawei BUn - JDI'!L:O,3,0),0),ROUNDUP(AC467/VLOOKUP(P467,'Huawei BUn - JDI'!L:O,3,0),0),AC467),AC467)),AC467))</f>
        <v>482</v>
      </c>
      <c r="F467" s="17">
        <f>VLOOKUP(P467,'Material Unit Price List'!A:D,3,0)</f>
        <v>2.2000000000000001E-3</v>
      </c>
      <c r="G467" s="1" t="str">
        <f>TRIM(MID(N467,(FIND("]",N467)+1),
(FIND("#",N467)-1)-(FIND("]",N467))))</f>
        <v>VFF-3</v>
      </c>
      <c r="H467" s="16" t="str">
        <f>IFERROR(VLOOKUP(P467,'Huawei BUn - JDI'!B:H,1,0)&amp;" - has convertion, divide for - "&amp;VLOOKUP(P467,'Huawei BUn - JDI'!B:H,4,0),
IFERROR(VLOOKUP(P467,'Huawei BUn - JDI'!L:O,1,0)&amp;"- has MOQ of - "&amp;VLOOKUP(P467,'Huawei BUn - JDI'!L:O,3,0)," Sem Conversão"))</f>
        <v xml:space="preserve"> Sem Conversão</v>
      </c>
      <c r="J467" s="12" t="s">
        <v>4</v>
      </c>
      <c r="K467" s="9" t="b">
        <v>1</v>
      </c>
      <c r="L467" s="9" t="s">
        <v>7848</v>
      </c>
      <c r="M467" s="11" t="s">
        <v>8875</v>
      </c>
      <c r="N467" s="10" t="s">
        <v>7656</v>
      </c>
      <c r="O467" s="9" t="s">
        <v>7544</v>
      </c>
      <c r="P467" s="10" t="s">
        <v>2453</v>
      </c>
      <c r="Q467" s="9" t="s">
        <v>7849</v>
      </c>
      <c r="R467" s="161" t="s">
        <v>7545</v>
      </c>
      <c r="S467" s="10" t="s">
        <v>7</v>
      </c>
      <c r="T467" s="9" t="s">
        <v>7705</v>
      </c>
      <c r="U467" s="10" t="s">
        <v>1</v>
      </c>
      <c r="V467" s="9">
        <v>2000</v>
      </c>
      <c r="W467" s="10">
        <v>47</v>
      </c>
      <c r="X467" s="9" t="s">
        <v>5</v>
      </c>
      <c r="Y467" s="8">
        <v>45325</v>
      </c>
      <c r="Z467" s="7">
        <v>45262</v>
      </c>
      <c r="AA467" s="8">
        <v>45323</v>
      </c>
      <c r="AB467" s="7">
        <v>45323</v>
      </c>
      <c r="AC467" s="6">
        <v>482</v>
      </c>
    </row>
    <row r="468" spans="1:30" hidden="1">
      <c r="A468" s="15" t="str">
        <f t="shared" ca="1" si="21"/>
        <v>PO &gt; Ok</v>
      </c>
      <c r="B468" s="40" t="s">
        <v>10768</v>
      </c>
      <c r="C468" s="18" t="str">
        <f>IFERROR(IF(VLOOKUP(G468&amp;P468,'Troca PN'!A:G,5,0)&lt;&gt;0,"TEVE Troca de PN","  &gt; ERRO CHAVE SKU&amp;PN "),"")</f>
        <v/>
      </c>
      <c r="D468" s="18" t="str">
        <f>IFERROR(IF(VLOOKUP(G468&amp;P468,'Troca PN'!A:G,5,0)&lt;&gt;0,VLOOKUP(P468,'Troca PN'!C:G,2,0),"  &gt; ERRO CHAVE SKU&amp;PN "),P468)</f>
        <v>07092380-001</v>
      </c>
      <c r="E468" s="54">
        <f>IFERROR(ROUNDUP((AC468/VLOOKUP(P468,'Huawei BUn - JDI'!B:H,4,0))*VLOOKUP(P468,'Huawei BUn - JDI'!B:H,7,0),0),
IFERROR(IF(AC468/VLOOKUP(P468,'Huawei BUn - JDI'!L:O,3,0)&lt;1,VLOOKUP(P468,'Huawei BUn - JDI'!L:O,3,0),
IFERROR(IF(AC468/VLOOKUP(P468,'Huawei BUn - JDI'!L:O,3,0)&lt;&gt;ROUND(AC468/VLOOKUP(P468,'Huawei BUn - JDI'!L:O,3,0),0),ROUNDUP(AC468/VLOOKUP(P468,'Huawei BUn - JDI'!L:O,3,0),0),AC468),AC468)),AC468))</f>
        <v>10000</v>
      </c>
      <c r="F468" s="17">
        <f>VLOOKUP(P468,'Material Unit Price List'!A:D,3,0)</f>
        <v>2.9999999999999997E-4</v>
      </c>
      <c r="G468" s="1" t="str">
        <f>TRIM(MID(N468,(FIND("]",N468)+1),
(FIND("#",N468)-1)-(FIND("]",N468))))</f>
        <v>BSJ-4</v>
      </c>
      <c r="H468" s="16" t="str">
        <f>IFERROR(VLOOKUP(P468,'Huawei BUn - JDI'!B:H,1,0)&amp;" - has convertion, divide for - "&amp;VLOOKUP(P468,'Huawei BUn - JDI'!B:H,4,0),
IFERROR(VLOOKUP(P468,'Huawei BUn - JDI'!L:O,1,0)&amp;"- has MOQ of - "&amp;VLOOKUP(P468,'Huawei BUn - JDI'!L:O,3,0)," Sem Conversão"))</f>
        <v xml:space="preserve"> Sem Conversão</v>
      </c>
      <c r="J468" s="12" t="s">
        <v>4</v>
      </c>
      <c r="K468" s="9" t="b">
        <v>1</v>
      </c>
      <c r="L468" s="9" t="s">
        <v>7850</v>
      </c>
      <c r="M468" s="11" t="s">
        <v>8876</v>
      </c>
      <c r="N468" s="10" t="s">
        <v>7683</v>
      </c>
      <c r="O468" s="9" t="s">
        <v>7544</v>
      </c>
      <c r="P468" s="10" t="s">
        <v>203</v>
      </c>
      <c r="Q468" s="9" t="s">
        <v>202</v>
      </c>
      <c r="R468" s="161" t="s">
        <v>7545</v>
      </c>
      <c r="S468" s="10" t="s">
        <v>7</v>
      </c>
      <c r="T468" s="9" t="s">
        <v>7705</v>
      </c>
      <c r="U468" s="10" t="s">
        <v>1</v>
      </c>
      <c r="V468" s="9">
        <v>10000</v>
      </c>
      <c r="W468" s="10">
        <v>47</v>
      </c>
      <c r="X468" s="9" t="s">
        <v>5</v>
      </c>
      <c r="Y468" s="8">
        <v>45309</v>
      </c>
      <c r="Z468" s="7">
        <v>45231</v>
      </c>
      <c r="AA468" s="8">
        <v>45292</v>
      </c>
      <c r="AB468" s="7">
        <v>45292</v>
      </c>
      <c r="AC468" s="6">
        <v>10000</v>
      </c>
    </row>
    <row r="469" spans="1:30">
      <c r="A469" s="15" t="str">
        <f t="shared" ca="1" si="21"/>
        <v>PO &gt; Ok</v>
      </c>
      <c r="B469" s="40" t="str">
        <f ca="1">IFERROR(IF(FIND("TAMURA",UPPER(Q469))&lt;&gt;0,"LOCAL PO &gt; 'TAMURA' ","ERRO Regra Tamura"),
IFERROR(IF(LOWER(S469)="national","Local PO",
IF(YEAR(Z469)&amp;TEXT(WEEKNUM(Z469),"00")&lt;=YEAR(TODAY())&amp;TEXT(WEEKNUM(TODAY())  +1,"00"),"PO &gt; Ok",   "Future PO")),""))</f>
        <v>PO &gt; Ok</v>
      </c>
      <c r="C469" s="18" t="str">
        <f>IFERROR(IF(VLOOKUP(G469&amp;P469,'Troca PN'!A:G,5,0)&lt;&gt;0,"TEVE Troca de PN","  &gt; ERRO CHAVE SKU&amp;PN "),"")</f>
        <v/>
      </c>
      <c r="D469" s="18" t="str">
        <f>IFERROR(IF(VLOOKUP(G469&amp;P469,'Troca PN'!A:G,5,0)&lt;&gt;0,VLOOKUP(P469,'Troca PN'!C:G,2,0),"  &gt; ERRO CHAVE SKU&amp;PN "),P469)</f>
        <v>07092380-001</v>
      </c>
      <c r="E469" s="54">
        <f>IFERROR(ROUNDUP((AC469/VLOOKUP(P469,'Huawei BUn - JDI'!B:H,4,0))*VLOOKUP(P469,'Huawei BUn - JDI'!B:H,7,0),0),
IFERROR(IF(AC469/VLOOKUP(P469,'Huawei BUn - JDI'!L:O,3,0)&lt;1,VLOOKUP(P469,'Huawei BUn - JDI'!L:O,3,0),
IFERROR(IF(AC469/VLOOKUP(P469,'Huawei BUn - JDI'!L:O,3,0)&lt;&gt;ROUND(AC469/VLOOKUP(P469,'Huawei BUn - JDI'!L:O,3,0),0),ROUNDUP(AC469/VLOOKUP(P469,'Huawei BUn - JDI'!L:O,3,0),0),AC469),AC469)),AC469))</f>
        <v>10000</v>
      </c>
      <c r="F469" s="17">
        <f>VLOOKUP(P469,'Material Unit Price List'!A:D,3,0)</f>
        <v>2.9999999999999997E-4</v>
      </c>
      <c r="G469" s="1" t="str">
        <f>TRIM(MID(N469,(FIND("]",N469)+1),
(FIND("#",N469)-1)-(FIND("]",N469))))</f>
        <v>626-3</v>
      </c>
      <c r="H469" s="16" t="str">
        <f>IFERROR(VLOOKUP(P469,'Huawei BUn - JDI'!B:H,1,0)&amp;" - has convertion, divide for - "&amp;VLOOKUP(P469,'Huawei BUn - JDI'!B:H,4,0),
IFERROR(VLOOKUP(P469,'Huawei BUn - JDI'!L:O,1,0)&amp;"- has MOQ of - "&amp;VLOOKUP(P469,'Huawei BUn - JDI'!L:O,3,0)," Sem Conversão"))</f>
        <v xml:space="preserve"> Sem Conversão</v>
      </c>
      <c r="J469" s="12" t="s">
        <v>4</v>
      </c>
      <c r="K469" s="9" t="b">
        <v>0</v>
      </c>
      <c r="L469" s="9" t="s">
        <v>7850</v>
      </c>
      <c r="M469" s="11" t="s">
        <v>8877</v>
      </c>
      <c r="N469" s="10" t="s">
        <v>8641</v>
      </c>
      <c r="O469" s="9" t="s">
        <v>7544</v>
      </c>
      <c r="P469" s="10" t="s">
        <v>203</v>
      </c>
      <c r="Q469" s="9" t="s">
        <v>202</v>
      </c>
      <c r="R469" s="161" t="s">
        <v>7545</v>
      </c>
      <c r="S469" s="10" t="s">
        <v>7</v>
      </c>
      <c r="T469" s="9" t="s">
        <v>7705</v>
      </c>
      <c r="U469" s="10" t="s">
        <v>1</v>
      </c>
      <c r="V469" s="9">
        <v>10000</v>
      </c>
      <c r="W469" s="10">
        <v>47</v>
      </c>
      <c r="X469" s="9" t="s">
        <v>5</v>
      </c>
      <c r="Y469" s="8">
        <v>45297</v>
      </c>
      <c r="Z469" s="7">
        <v>45217</v>
      </c>
      <c r="AA469" s="8">
        <v>45278</v>
      </c>
      <c r="AB469" s="7">
        <v>45284</v>
      </c>
      <c r="AC469" s="6">
        <v>10000</v>
      </c>
      <c r="AD469" s="1" t="s">
        <v>10769</v>
      </c>
    </row>
    <row r="470" spans="1:30" hidden="1">
      <c r="A470" s="15" t="str">
        <f t="shared" ca="1" si="21"/>
        <v>Future PO</v>
      </c>
      <c r="B470" s="40" t="str">
        <f ca="1">IFERROR(IF(FIND("TAMURA",UPPER(Q470))&lt;&gt;0,"LOCAL PO &gt; 'TAMURA' ","ERRO Regra Tamura"),
IFERROR(IF(LOWER(S470)="national","Local PO",
IF(YEAR(Z470)&amp;TEXT(WEEKNUM(Z470),"00")&lt;=YEAR(TODAY())&amp;TEXT(WEEKNUM(TODAY())  +1,"00"),"PO &gt; Ok",   "Future PO")),""))</f>
        <v>Future PO</v>
      </c>
      <c r="C470" s="18" t="str">
        <f>IFERROR(IF(VLOOKUP(G470&amp;P470,'Troca PN'!A:G,5,0)&lt;&gt;0,"TEVE Troca de PN","  &gt; ERRO CHAVE SKU&amp;PN "),"")</f>
        <v/>
      </c>
      <c r="D470" s="18" t="str">
        <f>IFERROR(IF(VLOOKUP(G470&amp;P470,'Troca PN'!A:G,5,0)&lt;&gt;0,VLOOKUP(P470,'Troca PN'!C:G,2,0),"  &gt; ERRO CHAVE SKU&amp;PN "),P470)</f>
        <v>07092380-001</v>
      </c>
      <c r="E470" s="54">
        <f>IFERROR(ROUNDUP((AC470/VLOOKUP(P470,'Huawei BUn - JDI'!B:H,4,0))*VLOOKUP(P470,'Huawei BUn - JDI'!B:H,7,0),0),
IFERROR(IF(AC470/VLOOKUP(P470,'Huawei BUn - JDI'!L:O,3,0)&lt;1,VLOOKUP(P470,'Huawei BUn - JDI'!L:O,3,0),
IFERROR(IF(AC470/VLOOKUP(P470,'Huawei BUn - JDI'!L:O,3,0)&lt;&gt;ROUND(AC470/VLOOKUP(P470,'Huawei BUn - JDI'!L:O,3,0),0),ROUNDUP(AC470/VLOOKUP(P470,'Huawei BUn - JDI'!L:O,3,0),0),AC470),AC470)),AC470))</f>
        <v>20000</v>
      </c>
      <c r="F470" s="17">
        <f>VLOOKUP(P470,'Material Unit Price List'!A:D,3,0)</f>
        <v>2.9999999999999997E-4</v>
      </c>
      <c r="G470" s="1" t="str">
        <f>TRIM(MID(N470,(FIND("]",N470)+1),
(FIND("#",N470)-1)-(FIND("]",N470))))</f>
        <v>BYF-2</v>
      </c>
      <c r="H470" s="16" t="str">
        <f>IFERROR(VLOOKUP(P470,'Huawei BUn - JDI'!B:H,1,0)&amp;" - has convertion, divide for - "&amp;VLOOKUP(P470,'Huawei BUn - JDI'!B:H,4,0),
IFERROR(VLOOKUP(P470,'Huawei BUn - JDI'!L:O,1,0)&amp;"- has MOQ of - "&amp;VLOOKUP(P470,'Huawei BUn - JDI'!L:O,3,0)," Sem Conversão"))</f>
        <v xml:space="preserve"> Sem Conversão</v>
      </c>
      <c r="J470" s="12" t="s">
        <v>4</v>
      </c>
      <c r="K470" s="9" t="b">
        <v>1</v>
      </c>
      <c r="L470" s="9" t="s">
        <v>7850</v>
      </c>
      <c r="M470" s="11" t="s">
        <v>8878</v>
      </c>
      <c r="N470" s="10" t="s">
        <v>8395</v>
      </c>
      <c r="O470" s="9" t="s">
        <v>7544</v>
      </c>
      <c r="P470" s="10" t="s">
        <v>203</v>
      </c>
      <c r="Q470" s="9" t="s">
        <v>202</v>
      </c>
      <c r="R470" s="161" t="s">
        <v>7545</v>
      </c>
      <c r="S470" s="10" t="s">
        <v>7</v>
      </c>
      <c r="T470" s="9" t="s">
        <v>7705</v>
      </c>
      <c r="U470" s="10" t="s">
        <v>1</v>
      </c>
      <c r="V470" s="9">
        <v>10000</v>
      </c>
      <c r="W470" s="10">
        <v>47</v>
      </c>
      <c r="X470" s="9" t="s">
        <v>5</v>
      </c>
      <c r="Y470" s="8">
        <v>45328</v>
      </c>
      <c r="Z470" s="7">
        <v>45248</v>
      </c>
      <c r="AA470" s="8">
        <v>45309</v>
      </c>
      <c r="AB470" s="7">
        <v>45309</v>
      </c>
      <c r="AC470" s="6">
        <v>20000</v>
      </c>
    </row>
    <row r="471" spans="1:30" hidden="1">
      <c r="A471" s="15" t="str">
        <f t="shared" ca="1" si="21"/>
        <v>Future PO</v>
      </c>
      <c r="B471" s="40" t="str">
        <f ca="1">IFERROR(IF(FIND("TAMURA",UPPER(Q471))&lt;&gt;0,"LOCAL PO &gt; 'TAMURA' ","ERRO Regra Tamura"),
IFERROR(IF(LOWER(S471)="national","Local PO",
IF(YEAR(Z471)&amp;TEXT(WEEKNUM(Z471),"00")&lt;=YEAR(TODAY())&amp;TEXT(WEEKNUM(TODAY())  +1,"00"),"PO &gt; Ok",   "Future PO")),""))</f>
        <v>Future PO</v>
      </c>
      <c r="C471" s="18" t="str">
        <f>IFERROR(IF(VLOOKUP(G471&amp;P471,'Troca PN'!A:G,5,0)&lt;&gt;0,"TEVE Troca de PN","  &gt; ERRO CHAVE SKU&amp;PN "),"")</f>
        <v/>
      </c>
      <c r="D471" s="18" t="str">
        <f>IFERROR(IF(VLOOKUP(G471&amp;P471,'Troca PN'!A:G,5,0)&lt;&gt;0,VLOOKUP(P471,'Troca PN'!C:G,2,0),"  &gt; ERRO CHAVE SKU&amp;PN "),P471)</f>
        <v>07092380-001</v>
      </c>
      <c r="E471" s="54">
        <f>IFERROR(ROUNDUP((AC471/VLOOKUP(P471,'Huawei BUn - JDI'!B:H,4,0))*VLOOKUP(P471,'Huawei BUn - JDI'!B:H,7,0),0),
IFERROR(IF(AC471/VLOOKUP(P471,'Huawei BUn - JDI'!L:O,3,0)&lt;1,VLOOKUP(P471,'Huawei BUn - JDI'!L:O,3,0),
IFERROR(IF(AC471/VLOOKUP(P471,'Huawei BUn - JDI'!L:O,3,0)&lt;&gt;ROUND(AC471/VLOOKUP(P471,'Huawei BUn - JDI'!L:O,3,0),0),ROUNDUP(AC471/VLOOKUP(P471,'Huawei BUn - JDI'!L:O,3,0),0),AC471),AC471)),AC471))</f>
        <v>10000</v>
      </c>
      <c r="F471" s="17">
        <f>VLOOKUP(P471,'Material Unit Price List'!A:D,3,0)</f>
        <v>2.9999999999999997E-4</v>
      </c>
      <c r="G471" s="1" t="str">
        <f>TRIM(MID(N471,(FIND("]",N471)+1),
(FIND("#",N471)-1)-(FIND("]",N471))))</f>
        <v>BYF-2</v>
      </c>
      <c r="H471" s="16" t="str">
        <f>IFERROR(VLOOKUP(P471,'Huawei BUn - JDI'!B:H,1,0)&amp;" - has convertion, divide for - "&amp;VLOOKUP(P471,'Huawei BUn - JDI'!B:H,4,0),
IFERROR(VLOOKUP(P471,'Huawei BUn - JDI'!L:O,1,0)&amp;"- has MOQ of - "&amp;VLOOKUP(P471,'Huawei BUn - JDI'!L:O,3,0)," Sem Conversão"))</f>
        <v xml:space="preserve"> Sem Conversão</v>
      </c>
      <c r="J471" s="12" t="s">
        <v>4</v>
      </c>
      <c r="K471" s="9" t="b">
        <v>1</v>
      </c>
      <c r="L471" s="9" t="s">
        <v>7850</v>
      </c>
      <c r="M471" s="11" t="s">
        <v>8879</v>
      </c>
      <c r="N471" s="10" t="s">
        <v>8393</v>
      </c>
      <c r="O471" s="9" t="s">
        <v>7544</v>
      </c>
      <c r="P471" s="10" t="s">
        <v>203</v>
      </c>
      <c r="Q471" s="9" t="s">
        <v>202</v>
      </c>
      <c r="R471" s="161" t="s">
        <v>7545</v>
      </c>
      <c r="S471" s="10" t="s">
        <v>7</v>
      </c>
      <c r="T471" s="9" t="s">
        <v>7705</v>
      </c>
      <c r="U471" s="10" t="s">
        <v>1</v>
      </c>
      <c r="V471" s="9">
        <v>10000</v>
      </c>
      <c r="W471" s="10">
        <v>47</v>
      </c>
      <c r="X471" s="9" t="s">
        <v>5</v>
      </c>
      <c r="Y471" s="8">
        <v>45329</v>
      </c>
      <c r="Z471" s="7">
        <v>45248</v>
      </c>
      <c r="AA471" s="8">
        <v>45309</v>
      </c>
      <c r="AB471" s="7">
        <v>45309</v>
      </c>
      <c r="AC471" s="6">
        <v>10000</v>
      </c>
    </row>
    <row r="472" spans="1:30" hidden="1">
      <c r="A472" s="15" t="str">
        <f t="shared" ca="1" si="21"/>
        <v>Future PO</v>
      </c>
      <c r="B472" s="40" t="str">
        <f ca="1">IFERROR(IF(FIND("TAMURA",UPPER(Q472))&lt;&gt;0,"LOCAL PO &gt; 'TAMURA' ","ERRO Regra Tamura"),
IFERROR(IF(LOWER(S472)="national","Local PO",
IF(YEAR(Z472)&amp;TEXT(WEEKNUM(Z472),"00")&lt;=YEAR(TODAY())&amp;TEXT(WEEKNUM(TODAY())  +1,"00"),"PO &gt; Ok",   "Future PO")),""))</f>
        <v>Future PO</v>
      </c>
      <c r="C472" s="18" t="str">
        <f>IFERROR(IF(VLOOKUP(G472&amp;P472,'Troca PN'!A:G,5,0)&lt;&gt;0,"TEVE Troca de PN","  &gt; ERRO CHAVE SKU&amp;PN "),"")</f>
        <v/>
      </c>
      <c r="D472" s="18" t="str">
        <f>IFERROR(IF(VLOOKUP(G472&amp;P472,'Troca PN'!A:G,5,0)&lt;&gt;0,VLOOKUP(P472,'Troca PN'!C:G,2,0),"  &gt; ERRO CHAVE SKU&amp;PN "),P472)</f>
        <v>07092380-001</v>
      </c>
      <c r="E472" s="54">
        <f>IFERROR(ROUNDUP((AC472/VLOOKUP(P472,'Huawei BUn - JDI'!B:H,4,0))*VLOOKUP(P472,'Huawei BUn - JDI'!B:H,7,0),0),
IFERROR(IF(AC472/VLOOKUP(P472,'Huawei BUn - JDI'!L:O,3,0)&lt;1,VLOOKUP(P472,'Huawei BUn - JDI'!L:O,3,0),
IFERROR(IF(AC472/VLOOKUP(P472,'Huawei BUn - JDI'!L:O,3,0)&lt;&gt;ROUND(AC472/VLOOKUP(P472,'Huawei BUn - JDI'!L:O,3,0),0),ROUNDUP(AC472/VLOOKUP(P472,'Huawei BUn - JDI'!L:O,3,0),0),AC472),AC472)),AC472))</f>
        <v>30000</v>
      </c>
      <c r="F472" s="17">
        <f>VLOOKUP(P472,'Material Unit Price List'!A:D,3,0)</f>
        <v>2.9999999999999997E-4</v>
      </c>
      <c r="G472" s="1" t="str">
        <f>TRIM(MID(N472,(FIND("]",N472)+1),
(FIND("#",N472)-1)-(FIND("]",N472))))</f>
        <v>737-4</v>
      </c>
      <c r="H472" s="16" t="str">
        <f>IFERROR(VLOOKUP(P472,'Huawei BUn - JDI'!B:H,1,0)&amp;" - has convertion, divide for - "&amp;VLOOKUP(P472,'Huawei BUn - JDI'!B:H,4,0),
IFERROR(VLOOKUP(P472,'Huawei BUn - JDI'!L:O,1,0)&amp;"- has MOQ of - "&amp;VLOOKUP(P472,'Huawei BUn - JDI'!L:O,3,0)," Sem Conversão"))</f>
        <v xml:space="preserve"> Sem Conversão</v>
      </c>
      <c r="J472" s="12" t="s">
        <v>4</v>
      </c>
      <c r="K472" s="9" t="b">
        <v>1</v>
      </c>
      <c r="L472" s="9" t="s">
        <v>7850</v>
      </c>
      <c r="M472" s="11" t="s">
        <v>8880</v>
      </c>
      <c r="N472" s="10" t="s">
        <v>8391</v>
      </c>
      <c r="O472" s="9" t="s">
        <v>7544</v>
      </c>
      <c r="P472" s="10" t="s">
        <v>203</v>
      </c>
      <c r="Q472" s="9" t="s">
        <v>202</v>
      </c>
      <c r="R472" s="161" t="s">
        <v>7545</v>
      </c>
      <c r="S472" s="10" t="s">
        <v>7</v>
      </c>
      <c r="T472" s="9" t="s">
        <v>7705</v>
      </c>
      <c r="U472" s="10" t="s">
        <v>1</v>
      </c>
      <c r="V472" s="9">
        <v>10000</v>
      </c>
      <c r="W472" s="10">
        <v>47</v>
      </c>
      <c r="X472" s="9" t="s">
        <v>5</v>
      </c>
      <c r="Y472" s="8">
        <v>45330</v>
      </c>
      <c r="Z472" s="7">
        <v>45248</v>
      </c>
      <c r="AA472" s="8">
        <v>45309</v>
      </c>
      <c r="AB472" s="7">
        <v>45309</v>
      </c>
      <c r="AC472" s="6">
        <v>30000</v>
      </c>
    </row>
    <row r="473" spans="1:30" hidden="1">
      <c r="A473" s="15" t="str">
        <f t="shared" ca="1" si="21"/>
        <v>Future PO</v>
      </c>
      <c r="B473" s="40" t="str">
        <f ca="1">IFERROR(IF(FIND("TAMURA",UPPER(Q473))&lt;&gt;0,"LOCAL PO &gt; 'TAMURA' ","ERRO Regra Tamura"),
IFERROR(IF(LOWER(S473)="national","Local PO",
IF(YEAR(Z473)&amp;TEXT(WEEKNUM(Z473),"00")&lt;=YEAR(TODAY())&amp;TEXT(WEEKNUM(TODAY())  +1,"00"),"PO &gt; Ok",   "Future PO")),""))</f>
        <v>Future PO</v>
      </c>
      <c r="C473" s="18" t="str">
        <f>IFERROR(IF(VLOOKUP(G473&amp;P473,'Troca PN'!A:G,5,0)&lt;&gt;0,"TEVE Troca de PN","  &gt; ERRO CHAVE SKU&amp;PN "),"")</f>
        <v/>
      </c>
      <c r="D473" s="18" t="str">
        <f>IFERROR(IF(VLOOKUP(G473&amp;P473,'Troca PN'!A:G,5,0)&lt;&gt;0,VLOOKUP(P473,'Troca PN'!C:G,2,0),"  &gt; ERRO CHAVE SKU&amp;PN "),P473)</f>
        <v>07092380-001</v>
      </c>
      <c r="E473" s="54">
        <f>IFERROR(ROUNDUP((AC473/VLOOKUP(P473,'Huawei BUn - JDI'!B:H,4,0))*VLOOKUP(P473,'Huawei BUn - JDI'!B:H,7,0),0),
IFERROR(IF(AC473/VLOOKUP(P473,'Huawei BUn - JDI'!L:O,3,0)&lt;1,VLOOKUP(P473,'Huawei BUn - JDI'!L:O,3,0),
IFERROR(IF(AC473/VLOOKUP(P473,'Huawei BUn - JDI'!L:O,3,0)&lt;&gt;ROUND(AC473/VLOOKUP(P473,'Huawei BUn - JDI'!L:O,3,0),0),ROUNDUP(AC473/VLOOKUP(P473,'Huawei BUn - JDI'!L:O,3,0),0),AC473),AC473)),AC473))</f>
        <v>10000</v>
      </c>
      <c r="F473" s="17">
        <f>VLOOKUP(P473,'Material Unit Price List'!A:D,3,0)</f>
        <v>2.9999999999999997E-4</v>
      </c>
      <c r="G473" s="1" t="str">
        <f>TRIM(MID(N473,(FIND("]",N473)+1),
(FIND("#",N473)-1)-(FIND("]",N473))))</f>
        <v>BSJ-4</v>
      </c>
      <c r="H473" s="16" t="str">
        <f>IFERROR(VLOOKUP(P473,'Huawei BUn - JDI'!B:H,1,0)&amp;" - has convertion, divide for - "&amp;VLOOKUP(P473,'Huawei BUn - JDI'!B:H,4,0),
IFERROR(VLOOKUP(P473,'Huawei BUn - JDI'!L:O,1,0)&amp;"- has MOQ of - "&amp;VLOOKUP(P473,'Huawei BUn - JDI'!L:O,3,0)," Sem Conversão"))</f>
        <v xml:space="preserve"> Sem Conversão</v>
      </c>
      <c r="J473" s="12" t="s">
        <v>4</v>
      </c>
      <c r="K473" s="9" t="b">
        <v>1</v>
      </c>
      <c r="L473" s="9" t="s">
        <v>7850</v>
      </c>
      <c r="M473" s="11" t="s">
        <v>8881</v>
      </c>
      <c r="N473" s="10" t="s">
        <v>7658</v>
      </c>
      <c r="O473" s="9" t="s">
        <v>7544</v>
      </c>
      <c r="P473" s="10" t="s">
        <v>203</v>
      </c>
      <c r="Q473" s="9" t="s">
        <v>202</v>
      </c>
      <c r="R473" s="161" t="s">
        <v>7545</v>
      </c>
      <c r="S473" s="10" t="s">
        <v>7</v>
      </c>
      <c r="T473" s="9" t="s">
        <v>7705</v>
      </c>
      <c r="U473" s="10" t="s">
        <v>1</v>
      </c>
      <c r="V473" s="9">
        <v>10000</v>
      </c>
      <c r="W473" s="10">
        <v>47</v>
      </c>
      <c r="X473" s="9" t="s">
        <v>5</v>
      </c>
      <c r="Y473" s="8">
        <v>45332</v>
      </c>
      <c r="Z473" s="7">
        <v>45262</v>
      </c>
      <c r="AA473" s="8">
        <v>45323</v>
      </c>
      <c r="AB473" s="7">
        <v>45323</v>
      </c>
      <c r="AC473" s="6">
        <v>10000</v>
      </c>
    </row>
    <row r="474" spans="1:30" hidden="1">
      <c r="A474" s="15" t="str">
        <f t="shared" ca="1" si="21"/>
        <v>Future PO</v>
      </c>
      <c r="B474" s="40" t="str">
        <f ca="1">IFERROR(IF(FIND("TAMURA",UPPER(Q474))&lt;&gt;0,"LOCAL PO &gt; 'TAMURA' ","ERRO Regra Tamura"),
IFERROR(IF(LOWER(S474)="national","Local PO",
IF(YEAR(Z474)&amp;TEXT(WEEKNUM(Z474),"00")&lt;=YEAR(TODAY())&amp;TEXT(WEEKNUM(TODAY())  +1,"00"),"PO &gt; Ok",   "Future PO")),""))</f>
        <v>Future PO</v>
      </c>
      <c r="C474" s="18" t="str">
        <f>IFERROR(IF(VLOOKUP(G474&amp;P474,'Troca PN'!A:G,5,0)&lt;&gt;0,"TEVE Troca de PN","  &gt; ERRO CHAVE SKU&amp;PN "),"")</f>
        <v/>
      </c>
      <c r="D474" s="18" t="str">
        <f>IFERROR(IF(VLOOKUP(G474&amp;P474,'Troca PN'!A:G,5,0)&lt;&gt;0,VLOOKUP(P474,'Troca PN'!C:G,2,0),"  &gt; ERRO CHAVE SKU&amp;PN "),P474)</f>
        <v>07092380-001</v>
      </c>
      <c r="E474" s="54">
        <f>IFERROR(ROUNDUP((AC474/VLOOKUP(P474,'Huawei BUn - JDI'!B:H,4,0))*VLOOKUP(P474,'Huawei BUn - JDI'!B:H,7,0),0),
IFERROR(IF(AC474/VLOOKUP(P474,'Huawei BUn - JDI'!L:O,3,0)&lt;1,VLOOKUP(P474,'Huawei BUn - JDI'!L:O,3,0),
IFERROR(IF(AC474/VLOOKUP(P474,'Huawei BUn - JDI'!L:O,3,0)&lt;&gt;ROUND(AC474/VLOOKUP(P474,'Huawei BUn - JDI'!L:O,3,0),0),ROUNDUP(AC474/VLOOKUP(P474,'Huawei BUn - JDI'!L:O,3,0),0),AC474),AC474)),AC474))</f>
        <v>1901</v>
      </c>
      <c r="F474" s="17">
        <f>VLOOKUP(P474,'Material Unit Price List'!A:D,3,0)</f>
        <v>2.9999999999999997E-4</v>
      </c>
      <c r="G474" s="1" t="str">
        <f>TRIM(MID(N474,(FIND("]",N474)+1),
(FIND("#",N474)-1)-(FIND("]",N474))))</f>
        <v>BYF-2</v>
      </c>
      <c r="H474" s="16" t="str">
        <f>IFERROR(VLOOKUP(P474,'Huawei BUn - JDI'!B:H,1,0)&amp;" - has convertion, divide for - "&amp;VLOOKUP(P474,'Huawei BUn - JDI'!B:H,4,0),
IFERROR(VLOOKUP(P474,'Huawei BUn - JDI'!L:O,1,0)&amp;"- has MOQ of - "&amp;VLOOKUP(P474,'Huawei BUn - JDI'!L:O,3,0)," Sem Conversão"))</f>
        <v xml:space="preserve"> Sem Conversão</v>
      </c>
      <c r="J474" s="12" t="s">
        <v>4</v>
      </c>
      <c r="K474" s="9" t="b">
        <v>1</v>
      </c>
      <c r="L474" s="9" t="s">
        <v>7850</v>
      </c>
      <c r="M474" s="11" t="s">
        <v>8882</v>
      </c>
      <c r="N474" s="10" t="s">
        <v>8395</v>
      </c>
      <c r="O474" s="9" t="s">
        <v>7544</v>
      </c>
      <c r="P474" s="10" t="s">
        <v>203</v>
      </c>
      <c r="Q474" s="9" t="s">
        <v>202</v>
      </c>
      <c r="R474" s="161" t="s">
        <v>7545</v>
      </c>
      <c r="S474" s="10" t="s">
        <v>7</v>
      </c>
      <c r="T474" s="9" t="s">
        <v>7705</v>
      </c>
      <c r="U474" s="10" t="s">
        <v>1</v>
      </c>
      <c r="V474" s="9">
        <v>10000</v>
      </c>
      <c r="W474" s="10">
        <v>47</v>
      </c>
      <c r="X474" s="9" t="s">
        <v>5</v>
      </c>
      <c r="Y474" s="8">
        <v>45328</v>
      </c>
      <c r="Z474" s="7">
        <v>45248</v>
      </c>
      <c r="AA474" s="8">
        <v>45309</v>
      </c>
      <c r="AB474" s="7">
        <v>45309</v>
      </c>
      <c r="AC474" s="6">
        <v>1901</v>
      </c>
    </row>
    <row r="475" spans="1:30" hidden="1">
      <c r="A475" s="15" t="str">
        <f t="shared" ca="1" si="21"/>
        <v>PO &gt; Ok</v>
      </c>
      <c r="B475" s="40" t="s">
        <v>10768</v>
      </c>
      <c r="C475" s="18" t="str">
        <f>IFERROR(IF(VLOOKUP(G475&amp;P475,'Troca PN'!A:G,5,0)&lt;&gt;0,"TEVE Troca de PN","  &gt; ERRO CHAVE SKU&amp;PN "),"")</f>
        <v/>
      </c>
      <c r="D475" s="18" t="str">
        <f>IFERROR(IF(VLOOKUP(G475&amp;P475,'Troca PN'!A:G,5,0)&lt;&gt;0,VLOOKUP(P475,'Troca PN'!C:G,2,0),"  &gt; ERRO CHAVE SKU&amp;PN "),P475)</f>
        <v>07092416-001</v>
      </c>
      <c r="E475" s="54">
        <f>IFERROR(ROUNDUP((AC475/VLOOKUP(P475,'Huawei BUn - JDI'!B:H,4,0))*VLOOKUP(P475,'Huawei BUn - JDI'!B:H,7,0),0),
IFERROR(IF(AC475/VLOOKUP(P475,'Huawei BUn - JDI'!L:O,3,0)&lt;1,VLOOKUP(P475,'Huawei BUn - JDI'!L:O,3,0),
IFERROR(IF(AC475/VLOOKUP(P475,'Huawei BUn - JDI'!L:O,3,0)&lt;&gt;ROUND(AC475/VLOOKUP(P475,'Huawei BUn - JDI'!L:O,3,0),0),ROUNDUP(AC475/VLOOKUP(P475,'Huawei BUn - JDI'!L:O,3,0),0),AC475),AC475)),AC475))</f>
        <v>2000</v>
      </c>
      <c r="F475" s="17">
        <f>VLOOKUP(P475,'Material Unit Price List'!A:D,3,0)</f>
        <v>2.2000000000000001E-3</v>
      </c>
      <c r="G475" s="1" t="str">
        <f>TRIM(MID(N475,(FIND("]",N475)+1),
(FIND("#",N475)-1)-(FIND("]",N475))))</f>
        <v>BSJ-4</v>
      </c>
      <c r="H475" s="16" t="str">
        <f>IFERROR(VLOOKUP(P475,'Huawei BUn - JDI'!B:H,1,0)&amp;" - has convertion, divide for - "&amp;VLOOKUP(P475,'Huawei BUn - JDI'!B:H,4,0),
IFERROR(VLOOKUP(P475,'Huawei BUn - JDI'!L:O,1,0)&amp;"- has MOQ of - "&amp;VLOOKUP(P475,'Huawei BUn - JDI'!L:O,3,0)," Sem Conversão"))</f>
        <v xml:space="preserve"> Sem Conversão</v>
      </c>
      <c r="J475" s="12" t="s">
        <v>4</v>
      </c>
      <c r="K475" s="9" t="b">
        <v>1</v>
      </c>
      <c r="L475" s="9" t="s">
        <v>7851</v>
      </c>
      <c r="M475" s="11" t="s">
        <v>8883</v>
      </c>
      <c r="N475" s="10" t="s">
        <v>7654</v>
      </c>
      <c r="O475" s="9" t="s">
        <v>7544</v>
      </c>
      <c r="P475" s="10" t="s">
        <v>2476</v>
      </c>
      <c r="Q475" s="9" t="s">
        <v>2477</v>
      </c>
      <c r="R475" s="161" t="s">
        <v>7545</v>
      </c>
      <c r="S475" s="10" t="s">
        <v>7</v>
      </c>
      <c r="T475" s="9" t="s">
        <v>7705</v>
      </c>
      <c r="U475" s="10" t="s">
        <v>1</v>
      </c>
      <c r="V475" s="9">
        <v>2000</v>
      </c>
      <c r="W475" s="10">
        <v>47</v>
      </c>
      <c r="X475" s="9" t="s">
        <v>5</v>
      </c>
      <c r="Y475" s="8">
        <v>45308</v>
      </c>
      <c r="Z475" s="7">
        <v>45231</v>
      </c>
      <c r="AA475" s="8">
        <v>45292</v>
      </c>
      <c r="AB475" s="7">
        <v>45292</v>
      </c>
      <c r="AC475" s="6">
        <v>2000</v>
      </c>
    </row>
    <row r="476" spans="1:30" hidden="1">
      <c r="A476" s="15" t="str">
        <f t="shared" ca="1" si="21"/>
        <v>Future PO</v>
      </c>
      <c r="B476" s="40" t="str">
        <f ca="1">IFERROR(IF(FIND("TAMURA",UPPER(Q476))&lt;&gt;0,"LOCAL PO &gt; 'TAMURA' ","ERRO Regra Tamura"),
IFERROR(IF(LOWER(S476)="national","Local PO",
IF(YEAR(Z476)&amp;TEXT(WEEKNUM(Z476),"00")&lt;=YEAR(TODAY())&amp;TEXT(WEEKNUM(TODAY())  +1,"00"),"PO &gt; Ok",   "Future PO")),""))</f>
        <v>Future PO</v>
      </c>
      <c r="C476" s="18" t="str">
        <f>IFERROR(IF(VLOOKUP(G476&amp;P476,'Troca PN'!A:G,5,0)&lt;&gt;0,"TEVE Troca de PN","  &gt; ERRO CHAVE SKU&amp;PN "),"")</f>
        <v/>
      </c>
      <c r="D476" s="18" t="str">
        <f>IFERROR(IF(VLOOKUP(G476&amp;P476,'Troca PN'!A:G,5,0)&lt;&gt;0,VLOOKUP(P476,'Troca PN'!C:G,2,0),"  &gt; ERRO CHAVE SKU&amp;PN "),P476)</f>
        <v>07092416-001</v>
      </c>
      <c r="E476" s="54">
        <f>IFERROR(ROUNDUP((AC476/VLOOKUP(P476,'Huawei BUn - JDI'!B:H,4,0))*VLOOKUP(P476,'Huawei BUn - JDI'!B:H,7,0),0),
IFERROR(IF(AC476/VLOOKUP(P476,'Huawei BUn - JDI'!L:O,3,0)&lt;1,VLOOKUP(P476,'Huawei BUn - JDI'!L:O,3,0),
IFERROR(IF(AC476/VLOOKUP(P476,'Huawei BUn - JDI'!L:O,3,0)&lt;&gt;ROUND(AC476/VLOOKUP(P476,'Huawei BUn - JDI'!L:O,3,0),0),ROUNDUP(AC476/VLOOKUP(P476,'Huawei BUn - JDI'!L:O,3,0),0),AC476),AC476)),AC476))</f>
        <v>2000</v>
      </c>
      <c r="F476" s="17">
        <f>VLOOKUP(P476,'Material Unit Price List'!A:D,3,0)</f>
        <v>2.2000000000000001E-3</v>
      </c>
      <c r="G476" s="1" t="str">
        <f>TRIM(MID(N476,(FIND("]",N476)+1),
(FIND("#",N476)-1)-(FIND("]",N476))))</f>
        <v>BSJ-4</v>
      </c>
      <c r="H476" s="16" t="str">
        <f>IFERROR(VLOOKUP(P476,'Huawei BUn - JDI'!B:H,1,0)&amp;" - has convertion, divide for - "&amp;VLOOKUP(P476,'Huawei BUn - JDI'!B:H,4,0),
IFERROR(VLOOKUP(P476,'Huawei BUn - JDI'!L:O,1,0)&amp;"- has MOQ of - "&amp;VLOOKUP(P476,'Huawei BUn - JDI'!L:O,3,0)," Sem Conversão"))</f>
        <v xml:space="preserve"> Sem Conversão</v>
      </c>
      <c r="J476" s="12" t="s">
        <v>4</v>
      </c>
      <c r="K476" s="9" t="b">
        <v>1</v>
      </c>
      <c r="L476" s="9" t="s">
        <v>7851</v>
      </c>
      <c r="M476" s="11" t="s">
        <v>8884</v>
      </c>
      <c r="N476" s="10" t="s">
        <v>7658</v>
      </c>
      <c r="O476" s="9" t="s">
        <v>7544</v>
      </c>
      <c r="P476" s="10" t="s">
        <v>2476</v>
      </c>
      <c r="Q476" s="9" t="s">
        <v>2477</v>
      </c>
      <c r="R476" s="161" t="s">
        <v>7545</v>
      </c>
      <c r="S476" s="10" t="s">
        <v>7</v>
      </c>
      <c r="T476" s="9" t="s">
        <v>7705</v>
      </c>
      <c r="U476" s="10" t="s">
        <v>1</v>
      </c>
      <c r="V476" s="9">
        <v>2000</v>
      </c>
      <c r="W476" s="10">
        <v>47</v>
      </c>
      <c r="X476" s="9" t="s">
        <v>5</v>
      </c>
      <c r="Y476" s="8">
        <v>45332</v>
      </c>
      <c r="Z476" s="7">
        <v>45262</v>
      </c>
      <c r="AA476" s="8">
        <v>45323</v>
      </c>
      <c r="AB476" s="7">
        <v>45323</v>
      </c>
      <c r="AC476" s="6">
        <v>2000</v>
      </c>
    </row>
    <row r="477" spans="1:30" hidden="1">
      <c r="A477" s="15" t="str">
        <f t="shared" ca="1" si="21"/>
        <v>Future PO</v>
      </c>
      <c r="B477" s="40" t="str">
        <f ca="1">IFERROR(IF(FIND("TAMURA",UPPER(Q477))&lt;&gt;0,"LOCAL PO &gt; 'TAMURA' ","ERRO Regra Tamura"),
IFERROR(IF(LOWER(S477)="national","Local PO",
IF(YEAR(Z477)&amp;TEXT(WEEKNUM(Z477),"00")&lt;=YEAR(TODAY())&amp;TEXT(WEEKNUM(TODAY())  +1,"00"),"PO &gt; Ok",   "Future PO")),""))</f>
        <v>Future PO</v>
      </c>
      <c r="C477" s="18" t="str">
        <f>IFERROR(IF(VLOOKUP(G477&amp;P477,'Troca PN'!A:G,5,0)&lt;&gt;0,"TEVE Troca de PN","  &gt; ERRO CHAVE SKU&amp;PN "),"")</f>
        <v/>
      </c>
      <c r="D477" s="18" t="str">
        <f>IFERROR(IF(VLOOKUP(G477&amp;P477,'Troca PN'!A:G,5,0)&lt;&gt;0,VLOOKUP(P477,'Troca PN'!C:G,2,0),"  &gt; ERRO CHAVE SKU&amp;PN "),P477)</f>
        <v>07092416-001</v>
      </c>
      <c r="E477" s="54">
        <f>IFERROR(ROUNDUP((AC477/VLOOKUP(P477,'Huawei BUn - JDI'!B:H,4,0))*VLOOKUP(P477,'Huawei BUn - JDI'!B:H,7,0),0),
IFERROR(IF(AC477/VLOOKUP(P477,'Huawei BUn - JDI'!L:O,3,0)&lt;1,VLOOKUP(P477,'Huawei BUn - JDI'!L:O,3,0),
IFERROR(IF(AC477/VLOOKUP(P477,'Huawei BUn - JDI'!L:O,3,0)&lt;&gt;ROUND(AC477/VLOOKUP(P477,'Huawei BUn - JDI'!L:O,3,0),0),ROUNDUP(AC477/VLOOKUP(P477,'Huawei BUn - JDI'!L:O,3,0),0),AC477),AC477)),AC477))</f>
        <v>8</v>
      </c>
      <c r="F477" s="17">
        <f>VLOOKUP(P477,'Material Unit Price List'!A:D,3,0)</f>
        <v>2.2000000000000001E-3</v>
      </c>
      <c r="G477" s="1" t="str">
        <f>TRIM(MID(N477,(FIND("]",N477)+1),
(FIND("#",N477)-1)-(FIND("]",N477))))</f>
        <v>TVH-3</v>
      </c>
      <c r="H477" s="16" t="str">
        <f>IFERROR(VLOOKUP(P477,'Huawei BUn - JDI'!B:H,1,0)&amp;" - has convertion, divide for - "&amp;VLOOKUP(P477,'Huawei BUn - JDI'!B:H,4,0),
IFERROR(VLOOKUP(P477,'Huawei BUn - JDI'!L:O,1,0)&amp;"- has MOQ of - "&amp;VLOOKUP(P477,'Huawei BUn - JDI'!L:O,3,0)," Sem Conversão"))</f>
        <v xml:space="preserve"> Sem Conversão</v>
      </c>
      <c r="J477" s="12" t="s">
        <v>4</v>
      </c>
      <c r="K477" s="9" t="b">
        <v>1</v>
      </c>
      <c r="L477" s="9" t="s">
        <v>7851</v>
      </c>
      <c r="M477" s="11" t="s">
        <v>8885</v>
      </c>
      <c r="N477" s="10" t="s">
        <v>7667</v>
      </c>
      <c r="O477" s="9" t="s">
        <v>7544</v>
      </c>
      <c r="P477" s="10" t="s">
        <v>2476</v>
      </c>
      <c r="Q477" s="9" t="s">
        <v>2477</v>
      </c>
      <c r="R477" s="161" t="s">
        <v>7545</v>
      </c>
      <c r="S477" s="10" t="s">
        <v>7</v>
      </c>
      <c r="T477" s="9" t="s">
        <v>7705</v>
      </c>
      <c r="U477" s="10" t="s">
        <v>1</v>
      </c>
      <c r="V477" s="9">
        <v>2000</v>
      </c>
      <c r="W477" s="10">
        <v>47</v>
      </c>
      <c r="X477" s="9" t="s">
        <v>5</v>
      </c>
      <c r="Y477" s="8">
        <v>45323</v>
      </c>
      <c r="Z477" s="7">
        <v>45262</v>
      </c>
      <c r="AA477" s="8">
        <v>45323</v>
      </c>
      <c r="AB477" s="7">
        <v>45323</v>
      </c>
      <c r="AC477" s="6">
        <v>8</v>
      </c>
    </row>
    <row r="478" spans="1:30" hidden="1">
      <c r="A478" s="15" t="str">
        <f t="shared" ca="1" si="21"/>
        <v>Future PO</v>
      </c>
      <c r="B478" s="40" t="str">
        <f ca="1">IFERROR(IF(FIND("TAMURA",UPPER(Q478))&lt;&gt;0,"LOCAL PO &gt; 'TAMURA' ","ERRO Regra Tamura"),
IFERROR(IF(LOWER(S478)="national","Local PO",
IF(YEAR(Z478)&amp;TEXT(WEEKNUM(Z478),"00")&lt;=YEAR(TODAY())&amp;TEXT(WEEKNUM(TODAY())  +1,"00"),"PO &gt; Ok",   "Future PO")),""))</f>
        <v>Future PO</v>
      </c>
      <c r="C478" s="18" t="str">
        <f>IFERROR(IF(VLOOKUP(G478&amp;P478,'Troca PN'!A:G,5,0)&lt;&gt;0,"TEVE Troca de PN","  &gt; ERRO CHAVE SKU&amp;PN "),"")</f>
        <v/>
      </c>
      <c r="D478" s="18" t="str">
        <f>IFERROR(IF(VLOOKUP(G478&amp;P478,'Troca PN'!A:G,5,0)&lt;&gt;0,VLOOKUP(P478,'Troca PN'!C:G,2,0),"  &gt; ERRO CHAVE SKU&amp;PN "),P478)</f>
        <v>07092423-001</v>
      </c>
      <c r="E478" s="54">
        <f>IFERROR(ROUNDUP((AC478/VLOOKUP(P478,'Huawei BUn - JDI'!B:H,4,0))*VLOOKUP(P478,'Huawei BUn - JDI'!B:H,7,0),0),
IFERROR(IF(AC478/VLOOKUP(P478,'Huawei BUn - JDI'!L:O,3,0)&lt;1,VLOOKUP(P478,'Huawei BUn - JDI'!L:O,3,0),
IFERROR(IF(AC478/VLOOKUP(P478,'Huawei BUn - JDI'!L:O,3,0)&lt;&gt;ROUND(AC478/VLOOKUP(P478,'Huawei BUn - JDI'!L:O,3,0),0),ROUNDUP(AC478/VLOOKUP(P478,'Huawei BUn - JDI'!L:O,3,0),0),AC478),AC478)),AC478))</f>
        <v>5000</v>
      </c>
      <c r="F478" s="17">
        <f>VLOOKUP(P478,'Material Unit Price List'!A:D,3,0)</f>
        <v>2.0999999999999999E-3</v>
      </c>
      <c r="G478" s="1" t="str">
        <f>TRIM(MID(N478,(FIND("]",N478)+1),
(FIND("#",N478)-1)-(FIND("]",N478))))</f>
        <v>VFF-3</v>
      </c>
      <c r="H478" s="16" t="str">
        <f>IFERROR(VLOOKUP(P478,'Huawei BUn - JDI'!B:H,1,0)&amp;" - has convertion, divide for - "&amp;VLOOKUP(P478,'Huawei BUn - JDI'!B:H,4,0),
IFERROR(VLOOKUP(P478,'Huawei BUn - JDI'!L:O,1,0)&amp;"- has MOQ of - "&amp;VLOOKUP(P478,'Huawei BUn - JDI'!L:O,3,0)," Sem Conversão"))</f>
        <v xml:space="preserve"> Sem Conversão</v>
      </c>
      <c r="J478" s="12" t="s">
        <v>4</v>
      </c>
      <c r="K478" s="9" t="b">
        <v>1</v>
      </c>
      <c r="L478" s="9" t="s">
        <v>7852</v>
      </c>
      <c r="M478" s="11" t="s">
        <v>8886</v>
      </c>
      <c r="N478" s="10" t="s">
        <v>7656</v>
      </c>
      <c r="O478" s="9" t="s">
        <v>7544</v>
      </c>
      <c r="P478" s="10" t="s">
        <v>2481</v>
      </c>
      <c r="Q478" s="9" t="s">
        <v>7853</v>
      </c>
      <c r="R478" s="161" t="s">
        <v>7545</v>
      </c>
      <c r="S478" s="10" t="s">
        <v>7</v>
      </c>
      <c r="T478" s="9" t="s">
        <v>7705</v>
      </c>
      <c r="U478" s="10" t="s">
        <v>1</v>
      </c>
      <c r="V478" s="9">
        <v>5000</v>
      </c>
      <c r="W478" s="10">
        <v>47</v>
      </c>
      <c r="X478" s="9" t="s">
        <v>5</v>
      </c>
      <c r="Y478" s="8">
        <v>45324</v>
      </c>
      <c r="Z478" s="7">
        <v>45262</v>
      </c>
      <c r="AA478" s="8">
        <v>45323</v>
      </c>
      <c r="AB478" s="7">
        <v>45323</v>
      </c>
      <c r="AC478" s="6">
        <v>5000</v>
      </c>
    </row>
    <row r="479" spans="1:30" hidden="1">
      <c r="A479" s="15" t="str">
        <f t="shared" ca="1" si="21"/>
        <v>Future PO</v>
      </c>
      <c r="B479" s="40" t="str">
        <f ca="1">IFERROR(IF(FIND("TAMURA",UPPER(Q479))&lt;&gt;0,"LOCAL PO &gt; 'TAMURA' ","ERRO Regra Tamura"),
IFERROR(IF(LOWER(S479)="national","Local PO",
IF(YEAR(Z479)&amp;TEXT(WEEKNUM(Z479),"00")&lt;=YEAR(TODAY())&amp;TEXT(WEEKNUM(TODAY())  +1,"00"),"PO &gt; Ok",   "Future PO")),""))</f>
        <v>Future PO</v>
      </c>
      <c r="C479" s="18" t="str">
        <f>IFERROR(IF(VLOOKUP(G479&amp;P479,'Troca PN'!A:G,5,0)&lt;&gt;0,"TEVE Troca de PN","  &gt; ERRO CHAVE SKU&amp;PN "),"")</f>
        <v/>
      </c>
      <c r="D479" s="18" t="str">
        <f>IFERROR(IF(VLOOKUP(G479&amp;P479,'Troca PN'!A:G,5,0)&lt;&gt;0,VLOOKUP(P479,'Troca PN'!C:G,2,0),"  &gt; ERRO CHAVE SKU&amp;PN "),P479)</f>
        <v>07092423-001</v>
      </c>
      <c r="E479" s="54">
        <f>IFERROR(ROUNDUP((AC479/VLOOKUP(P479,'Huawei BUn - JDI'!B:H,4,0))*VLOOKUP(P479,'Huawei BUn - JDI'!B:H,7,0),0),
IFERROR(IF(AC479/VLOOKUP(P479,'Huawei BUn - JDI'!L:O,3,0)&lt;1,VLOOKUP(P479,'Huawei BUn - JDI'!L:O,3,0),
IFERROR(IF(AC479/VLOOKUP(P479,'Huawei BUn - JDI'!L:O,3,0)&lt;&gt;ROUND(AC479/VLOOKUP(P479,'Huawei BUn - JDI'!L:O,3,0),0),ROUNDUP(AC479/VLOOKUP(P479,'Huawei BUn - JDI'!L:O,3,0),0),AC479),AC479)),AC479))</f>
        <v>25</v>
      </c>
      <c r="F479" s="17">
        <f>VLOOKUP(P479,'Material Unit Price List'!A:D,3,0)</f>
        <v>2.0999999999999999E-3</v>
      </c>
      <c r="G479" s="1" t="str">
        <f>TRIM(MID(N479,(FIND("]",N479)+1),
(FIND("#",N479)-1)-(FIND("]",N479))))</f>
        <v>TVH-3</v>
      </c>
      <c r="H479" s="16" t="str">
        <f>IFERROR(VLOOKUP(P479,'Huawei BUn - JDI'!B:H,1,0)&amp;" - has convertion, divide for - "&amp;VLOOKUP(P479,'Huawei BUn - JDI'!B:H,4,0),
IFERROR(VLOOKUP(P479,'Huawei BUn - JDI'!L:O,1,0)&amp;"- has MOQ of - "&amp;VLOOKUP(P479,'Huawei BUn - JDI'!L:O,3,0)," Sem Conversão"))</f>
        <v xml:space="preserve"> Sem Conversão</v>
      </c>
      <c r="J479" s="12" t="s">
        <v>4</v>
      </c>
      <c r="K479" s="9" t="b">
        <v>1</v>
      </c>
      <c r="L479" s="9" t="s">
        <v>7852</v>
      </c>
      <c r="M479" s="11" t="s">
        <v>8887</v>
      </c>
      <c r="N479" s="10" t="s">
        <v>7667</v>
      </c>
      <c r="O479" s="9" t="s">
        <v>7544</v>
      </c>
      <c r="P479" s="10" t="s">
        <v>2481</v>
      </c>
      <c r="Q479" s="9" t="s">
        <v>7853</v>
      </c>
      <c r="R479" s="161" t="s">
        <v>7545</v>
      </c>
      <c r="S479" s="10" t="s">
        <v>7</v>
      </c>
      <c r="T479" s="9" t="s">
        <v>7705</v>
      </c>
      <c r="U479" s="10" t="s">
        <v>1</v>
      </c>
      <c r="V479" s="9">
        <v>5000</v>
      </c>
      <c r="W479" s="10">
        <v>47</v>
      </c>
      <c r="X479" s="9" t="s">
        <v>5</v>
      </c>
      <c r="Y479" s="8">
        <v>45323</v>
      </c>
      <c r="Z479" s="7">
        <v>45262</v>
      </c>
      <c r="AA479" s="8">
        <v>45323</v>
      </c>
      <c r="AB479" s="7">
        <v>45323</v>
      </c>
      <c r="AC479" s="6">
        <v>25</v>
      </c>
    </row>
    <row r="480" spans="1:30" hidden="1">
      <c r="A480" s="15" t="str">
        <f t="shared" ca="1" si="21"/>
        <v>PO &gt; Ok</v>
      </c>
      <c r="B480" s="40" t="s">
        <v>10768</v>
      </c>
      <c r="C480" s="18" t="str">
        <f>IFERROR(IF(VLOOKUP(G480&amp;P480,'Troca PN'!A:G,5,0)&lt;&gt;0,"TEVE Troca de PN","  &gt; ERRO CHAVE SKU&amp;PN "),"")</f>
        <v/>
      </c>
      <c r="D480" s="18" t="str">
        <f>IFERROR(IF(VLOOKUP(G480&amp;P480,'Troca PN'!A:G,5,0)&lt;&gt;0,VLOOKUP(P480,'Troca PN'!C:G,2,0),"  &gt; ERRO CHAVE SKU&amp;PN "),P480)</f>
        <v>07092443-001</v>
      </c>
      <c r="E480" s="54">
        <f>IFERROR(ROUNDUP((AC480/VLOOKUP(P480,'Huawei BUn - JDI'!B:H,4,0))*VLOOKUP(P480,'Huawei BUn - JDI'!B:H,7,0),0),
IFERROR(IF(AC480/VLOOKUP(P480,'Huawei BUn - JDI'!L:O,3,0)&lt;1,VLOOKUP(P480,'Huawei BUn - JDI'!L:O,3,0),
IFERROR(IF(AC480/VLOOKUP(P480,'Huawei BUn - JDI'!L:O,3,0)&lt;&gt;ROUND(AC480/VLOOKUP(P480,'Huawei BUn - JDI'!L:O,3,0),0),ROUNDUP(AC480/VLOOKUP(P480,'Huawei BUn - JDI'!L:O,3,0),0),AC480),AC480)),AC480))</f>
        <v>1000</v>
      </c>
      <c r="F480" s="17">
        <f>VLOOKUP(P480,'Material Unit Price List'!A:D,3,0)</f>
        <v>2.2000000000000001E-3</v>
      </c>
      <c r="G480" s="1" t="str">
        <f>TRIM(MID(N480,(FIND("]",N480)+1),
(FIND("#",N480)-1)-(FIND("]",N480))))</f>
        <v>BSJ-4</v>
      </c>
      <c r="H480" s="16" t="str">
        <f>IFERROR(VLOOKUP(P480,'Huawei BUn - JDI'!B:H,1,0)&amp;" - has convertion, divide for - "&amp;VLOOKUP(P480,'Huawei BUn - JDI'!B:H,4,0),
IFERROR(VLOOKUP(P480,'Huawei BUn - JDI'!L:O,1,0)&amp;"- has MOQ of - "&amp;VLOOKUP(P480,'Huawei BUn - JDI'!L:O,3,0)," Sem Conversão"))</f>
        <v xml:space="preserve"> Sem Conversão</v>
      </c>
      <c r="J480" s="12" t="s">
        <v>4</v>
      </c>
      <c r="K480" s="9" t="b">
        <v>1</v>
      </c>
      <c r="L480" s="9" t="s">
        <v>7854</v>
      </c>
      <c r="M480" s="11" t="s">
        <v>8888</v>
      </c>
      <c r="N480" s="10" t="s">
        <v>7683</v>
      </c>
      <c r="O480" s="9" t="s">
        <v>7544</v>
      </c>
      <c r="P480" s="10" t="s">
        <v>2491</v>
      </c>
      <c r="Q480" s="9" t="s">
        <v>7855</v>
      </c>
      <c r="R480" s="161" t="s">
        <v>7545</v>
      </c>
      <c r="S480" s="10" t="s">
        <v>7</v>
      </c>
      <c r="T480" s="9" t="s">
        <v>7705</v>
      </c>
      <c r="U480" s="10" t="s">
        <v>1</v>
      </c>
      <c r="V480" s="9">
        <v>1000</v>
      </c>
      <c r="W480" s="10">
        <v>47</v>
      </c>
      <c r="X480" s="9" t="s">
        <v>5</v>
      </c>
      <c r="Y480" s="8">
        <v>45309</v>
      </c>
      <c r="Z480" s="7">
        <v>45231</v>
      </c>
      <c r="AA480" s="8">
        <v>45292</v>
      </c>
      <c r="AB480" s="7">
        <v>45292</v>
      </c>
      <c r="AC480" s="6">
        <v>1000</v>
      </c>
    </row>
    <row r="481" spans="1:30" hidden="1">
      <c r="A481" s="15" t="str">
        <f t="shared" ca="1" si="21"/>
        <v>Future PO</v>
      </c>
      <c r="B481" s="40" t="str">
        <f ca="1">IFERROR(IF(FIND("TAMURA",UPPER(Q481))&lt;&gt;0,"LOCAL PO &gt; 'TAMURA' ","ERRO Regra Tamura"),
IFERROR(IF(LOWER(S481)="national","Local PO",
IF(YEAR(Z481)&amp;TEXT(WEEKNUM(Z481),"00")&lt;=YEAR(TODAY())&amp;TEXT(WEEKNUM(TODAY())  +1,"00"),"PO &gt; Ok",   "Future PO")),""))</f>
        <v>Future PO</v>
      </c>
      <c r="C481" s="18" t="str">
        <f>IFERROR(IF(VLOOKUP(G481&amp;P481,'Troca PN'!A:G,5,0)&lt;&gt;0,"TEVE Troca de PN","  &gt; ERRO CHAVE SKU&amp;PN "),"")</f>
        <v/>
      </c>
      <c r="D481" s="18" t="str">
        <f>IFERROR(IF(VLOOKUP(G481&amp;P481,'Troca PN'!A:G,5,0)&lt;&gt;0,VLOOKUP(P481,'Troca PN'!C:G,2,0),"  &gt; ERRO CHAVE SKU&amp;PN "),P481)</f>
        <v>07092443-001</v>
      </c>
      <c r="E481" s="54">
        <f>IFERROR(ROUNDUP((AC481/VLOOKUP(P481,'Huawei BUn - JDI'!B:H,4,0))*VLOOKUP(P481,'Huawei BUn - JDI'!B:H,7,0),0),
IFERROR(IF(AC481/VLOOKUP(P481,'Huawei BUn - JDI'!L:O,3,0)&lt;1,VLOOKUP(P481,'Huawei BUn - JDI'!L:O,3,0),
IFERROR(IF(AC481/VLOOKUP(P481,'Huawei BUn - JDI'!L:O,3,0)&lt;&gt;ROUND(AC481/VLOOKUP(P481,'Huawei BUn - JDI'!L:O,3,0),0),ROUNDUP(AC481/VLOOKUP(P481,'Huawei BUn - JDI'!L:O,3,0),0),AC481),AC481)),AC481))</f>
        <v>1000</v>
      </c>
      <c r="F481" s="17">
        <f>VLOOKUP(P481,'Material Unit Price List'!A:D,3,0)</f>
        <v>2.2000000000000001E-3</v>
      </c>
      <c r="G481" s="1" t="str">
        <f>TRIM(MID(N481,(FIND("]",N481)+1),
(FIND("#",N481)-1)-(FIND("]",N481))))</f>
        <v>BSJ-4</v>
      </c>
      <c r="H481" s="16" t="str">
        <f>IFERROR(VLOOKUP(P481,'Huawei BUn - JDI'!B:H,1,0)&amp;" - has convertion, divide for - "&amp;VLOOKUP(P481,'Huawei BUn - JDI'!B:H,4,0),
IFERROR(VLOOKUP(P481,'Huawei BUn - JDI'!L:O,1,0)&amp;"- has MOQ of - "&amp;VLOOKUP(P481,'Huawei BUn - JDI'!L:O,3,0)," Sem Conversão"))</f>
        <v xml:space="preserve"> Sem Conversão</v>
      </c>
      <c r="J481" s="12" t="s">
        <v>4</v>
      </c>
      <c r="K481" s="9" t="b">
        <v>1</v>
      </c>
      <c r="L481" s="9" t="s">
        <v>7854</v>
      </c>
      <c r="M481" s="11" t="s">
        <v>8889</v>
      </c>
      <c r="N481" s="10" t="s">
        <v>7658</v>
      </c>
      <c r="O481" s="9" t="s">
        <v>7544</v>
      </c>
      <c r="P481" s="10" t="s">
        <v>2491</v>
      </c>
      <c r="Q481" s="9" t="s">
        <v>7855</v>
      </c>
      <c r="R481" s="161" t="s">
        <v>7545</v>
      </c>
      <c r="S481" s="10" t="s">
        <v>7</v>
      </c>
      <c r="T481" s="9" t="s">
        <v>7705</v>
      </c>
      <c r="U481" s="10" t="s">
        <v>1</v>
      </c>
      <c r="V481" s="9">
        <v>1000</v>
      </c>
      <c r="W481" s="10">
        <v>47</v>
      </c>
      <c r="X481" s="9" t="s">
        <v>5</v>
      </c>
      <c r="Y481" s="8">
        <v>45332</v>
      </c>
      <c r="Z481" s="7">
        <v>45262</v>
      </c>
      <c r="AA481" s="8">
        <v>45323</v>
      </c>
      <c r="AB481" s="7">
        <v>45323</v>
      </c>
      <c r="AC481" s="6">
        <v>1000</v>
      </c>
    </row>
    <row r="482" spans="1:30" hidden="1">
      <c r="A482" s="15" t="str">
        <f t="shared" ca="1" si="21"/>
        <v>Future PO</v>
      </c>
      <c r="B482" s="40" t="str">
        <f ca="1">IFERROR(IF(FIND("TAMURA",UPPER(Q482))&lt;&gt;0,"LOCAL PO &gt; 'TAMURA' ","ERRO Regra Tamura"),
IFERROR(IF(LOWER(S482)="national","Local PO",
IF(YEAR(Z482)&amp;TEXT(WEEKNUM(Z482),"00")&lt;=YEAR(TODAY())&amp;TEXT(WEEKNUM(TODAY())  +1,"00"),"PO &gt; Ok",   "Future PO")),""))</f>
        <v>Future PO</v>
      </c>
      <c r="C482" s="18" t="str">
        <f>IFERROR(IF(VLOOKUP(G482&amp;P482,'Troca PN'!A:G,5,0)&lt;&gt;0,"TEVE Troca de PN","  &gt; ERRO CHAVE SKU&amp;PN "),"")</f>
        <v/>
      </c>
      <c r="D482" s="18" t="str">
        <f>IFERROR(IF(VLOOKUP(G482&amp;P482,'Troca PN'!A:G,5,0)&lt;&gt;0,VLOOKUP(P482,'Troca PN'!C:G,2,0),"  &gt; ERRO CHAVE SKU&amp;PN "),P482)</f>
        <v>07092443-001</v>
      </c>
      <c r="E482" s="54">
        <f>IFERROR(ROUNDUP((AC482/VLOOKUP(P482,'Huawei BUn - JDI'!B:H,4,0))*VLOOKUP(P482,'Huawei BUn - JDI'!B:H,7,0),0),
IFERROR(IF(AC482/VLOOKUP(P482,'Huawei BUn - JDI'!L:O,3,0)&lt;1,VLOOKUP(P482,'Huawei BUn - JDI'!L:O,3,0),
IFERROR(IF(AC482/VLOOKUP(P482,'Huawei BUn - JDI'!L:O,3,0)&lt;&gt;ROUND(AC482/VLOOKUP(P482,'Huawei BUn - JDI'!L:O,3,0),0),ROUNDUP(AC482/VLOOKUP(P482,'Huawei BUn - JDI'!L:O,3,0),0),AC482),AC482)),AC482))</f>
        <v>48</v>
      </c>
      <c r="F482" s="17">
        <f>VLOOKUP(P482,'Material Unit Price List'!A:D,3,0)</f>
        <v>2.2000000000000001E-3</v>
      </c>
      <c r="G482" s="1" t="str">
        <f>TRIM(MID(N482,(FIND("]",N482)+1),
(FIND("#",N482)-1)-(FIND("]",N482))))</f>
        <v>PFF-4</v>
      </c>
      <c r="H482" s="16" t="str">
        <f>IFERROR(VLOOKUP(P482,'Huawei BUn - JDI'!B:H,1,0)&amp;" - has convertion, divide for - "&amp;VLOOKUP(P482,'Huawei BUn - JDI'!B:H,4,0),
IFERROR(VLOOKUP(P482,'Huawei BUn - JDI'!L:O,1,0)&amp;"- has MOQ of - "&amp;VLOOKUP(P482,'Huawei BUn - JDI'!L:O,3,0)," Sem Conversão"))</f>
        <v xml:space="preserve"> Sem Conversão</v>
      </c>
      <c r="J482" s="12" t="s">
        <v>4</v>
      </c>
      <c r="K482" s="9" t="b">
        <v>1</v>
      </c>
      <c r="L482" s="9" t="s">
        <v>7854</v>
      </c>
      <c r="M482" s="11" t="s">
        <v>8890</v>
      </c>
      <c r="N482" s="10" t="s">
        <v>8411</v>
      </c>
      <c r="O482" s="9" t="s">
        <v>7544</v>
      </c>
      <c r="P482" s="10" t="s">
        <v>2491</v>
      </c>
      <c r="Q482" s="9" t="s">
        <v>7855</v>
      </c>
      <c r="R482" s="161" t="s">
        <v>7545</v>
      </c>
      <c r="S482" s="10" t="s">
        <v>7</v>
      </c>
      <c r="T482" s="9" t="s">
        <v>7705</v>
      </c>
      <c r="U482" s="10" t="s">
        <v>1</v>
      </c>
      <c r="V482" s="9">
        <v>1000</v>
      </c>
      <c r="W482" s="10">
        <v>47</v>
      </c>
      <c r="X482" s="9" t="s">
        <v>5</v>
      </c>
      <c r="Y482" s="8">
        <v>45331</v>
      </c>
      <c r="Z482" s="7">
        <v>45262</v>
      </c>
      <c r="AA482" s="8">
        <v>45323</v>
      </c>
      <c r="AB482" s="7">
        <v>45323</v>
      </c>
      <c r="AC482" s="6">
        <v>48</v>
      </c>
    </row>
    <row r="483" spans="1:30" hidden="1">
      <c r="A483" s="15" t="str">
        <f t="shared" ca="1" si="21"/>
        <v>PO &gt; Ok</v>
      </c>
      <c r="B483" s="40" t="s">
        <v>10768</v>
      </c>
      <c r="C483" s="18" t="str">
        <f>IFERROR(IF(VLOOKUP(G483&amp;P483,'Troca PN'!A:G,5,0)&lt;&gt;0,"TEVE Troca de PN","  &gt; ERRO CHAVE SKU&amp;PN "),"")</f>
        <v/>
      </c>
      <c r="D483" s="18" t="str">
        <f>IFERROR(IF(VLOOKUP(G483&amp;P483,'Troca PN'!A:G,5,0)&lt;&gt;0,VLOOKUP(P483,'Troca PN'!C:G,2,0),"  &gt; ERRO CHAVE SKU&amp;PN "),P483)</f>
        <v>07092571-001</v>
      </c>
      <c r="E483" s="54">
        <f>IFERROR(ROUNDUP((AC483/VLOOKUP(P483,'Huawei BUn - JDI'!B:H,4,0))*VLOOKUP(P483,'Huawei BUn - JDI'!B:H,7,0),0),
IFERROR(IF(AC483/VLOOKUP(P483,'Huawei BUn - JDI'!L:O,3,0)&lt;1,VLOOKUP(P483,'Huawei BUn - JDI'!L:O,3,0),
IFERROR(IF(AC483/VLOOKUP(P483,'Huawei BUn - JDI'!L:O,3,0)&lt;&gt;ROUND(AC483/VLOOKUP(P483,'Huawei BUn - JDI'!L:O,3,0),0),ROUNDUP(AC483/VLOOKUP(P483,'Huawei BUn - JDI'!L:O,3,0),0),AC483),AC483)),AC483))</f>
        <v>4000</v>
      </c>
      <c r="F483" s="17">
        <f>VLOOKUP(P483,'Material Unit Price List'!A:D,3,0)</f>
        <v>1.7500000000000002E-2</v>
      </c>
      <c r="G483" s="1" t="str">
        <f>TRIM(MID(N483,(FIND("]",N483)+1),
(FIND("#",N483)-1)-(FIND("]",N483))))</f>
        <v>BSJ-4</v>
      </c>
      <c r="H483" s="16" t="str">
        <f>IFERROR(VLOOKUP(P483,'Huawei BUn - JDI'!B:H,1,0)&amp;" - has convertion, divide for - "&amp;VLOOKUP(P483,'Huawei BUn - JDI'!B:H,4,0),
IFERROR(VLOOKUP(P483,'Huawei BUn - JDI'!L:O,1,0)&amp;"- has MOQ of - "&amp;VLOOKUP(P483,'Huawei BUn - JDI'!L:O,3,0)," Sem Conversão"))</f>
        <v xml:space="preserve"> Sem Conversão</v>
      </c>
      <c r="J483" s="12" t="s">
        <v>4</v>
      </c>
      <c r="K483" s="9" t="b">
        <v>1</v>
      </c>
      <c r="L483" s="9" t="s">
        <v>7856</v>
      </c>
      <c r="M483" s="11" t="s">
        <v>8891</v>
      </c>
      <c r="N483" s="10" t="s">
        <v>7683</v>
      </c>
      <c r="O483" s="9" t="s">
        <v>7544</v>
      </c>
      <c r="P483" s="10" t="s">
        <v>2503</v>
      </c>
      <c r="Q483" s="9" t="s">
        <v>7857</v>
      </c>
      <c r="R483" s="161" t="s">
        <v>7545</v>
      </c>
      <c r="S483" s="10" t="s">
        <v>7</v>
      </c>
      <c r="T483" s="9" t="s">
        <v>7705</v>
      </c>
      <c r="U483" s="10" t="s">
        <v>1</v>
      </c>
      <c r="V483" s="9">
        <v>4000</v>
      </c>
      <c r="W483" s="10">
        <v>47</v>
      </c>
      <c r="X483" s="9" t="s">
        <v>5</v>
      </c>
      <c r="Y483" s="8">
        <v>45309</v>
      </c>
      <c r="Z483" s="7">
        <v>45231</v>
      </c>
      <c r="AA483" s="8">
        <v>45292</v>
      </c>
      <c r="AB483" s="7">
        <v>45292</v>
      </c>
      <c r="AC483" s="6">
        <v>4000</v>
      </c>
    </row>
    <row r="484" spans="1:30" hidden="1">
      <c r="A484" s="15" t="str">
        <f t="shared" ca="1" si="21"/>
        <v>Future PO</v>
      </c>
      <c r="B484" s="40" t="str">
        <f ca="1">IFERROR(IF(FIND("TAMURA",UPPER(Q484))&lt;&gt;0,"LOCAL PO &gt; 'TAMURA' ","ERRO Regra Tamura"),
IFERROR(IF(LOWER(S484)="national","Local PO",
IF(YEAR(Z484)&amp;TEXT(WEEKNUM(Z484),"00")&lt;=YEAR(TODAY())&amp;TEXT(WEEKNUM(TODAY())  +1,"00"),"PO &gt; Ok",   "Future PO")),""))</f>
        <v>Future PO</v>
      </c>
      <c r="C484" s="18" t="str">
        <f>IFERROR(IF(VLOOKUP(G484&amp;P484,'Troca PN'!A:G,5,0)&lt;&gt;0,"TEVE Troca de PN","  &gt; ERRO CHAVE SKU&amp;PN "),"")</f>
        <v/>
      </c>
      <c r="D484" s="18" t="str">
        <f>IFERROR(IF(VLOOKUP(G484&amp;P484,'Troca PN'!A:G,5,0)&lt;&gt;0,VLOOKUP(P484,'Troca PN'!C:G,2,0),"  &gt; ERRO CHAVE SKU&amp;PN "),P484)</f>
        <v>07092571-001</v>
      </c>
      <c r="E484" s="54">
        <f>IFERROR(ROUNDUP((AC484/VLOOKUP(P484,'Huawei BUn - JDI'!B:H,4,0))*VLOOKUP(P484,'Huawei BUn - JDI'!B:H,7,0),0),
IFERROR(IF(AC484/VLOOKUP(P484,'Huawei BUn - JDI'!L:O,3,0)&lt;1,VLOOKUP(P484,'Huawei BUn - JDI'!L:O,3,0),
IFERROR(IF(AC484/VLOOKUP(P484,'Huawei BUn - JDI'!L:O,3,0)&lt;&gt;ROUND(AC484/VLOOKUP(P484,'Huawei BUn - JDI'!L:O,3,0),0),ROUNDUP(AC484/VLOOKUP(P484,'Huawei BUn - JDI'!L:O,3,0),0),AC484),AC484)),AC484))</f>
        <v>4000</v>
      </c>
      <c r="F484" s="17">
        <f>VLOOKUP(P484,'Material Unit Price List'!A:D,3,0)</f>
        <v>1.7500000000000002E-2</v>
      </c>
      <c r="G484" s="1" t="str">
        <f>TRIM(MID(N484,(FIND("]",N484)+1),
(FIND("#",N484)-1)-(FIND("]",N484))))</f>
        <v>VFF-3</v>
      </c>
      <c r="H484" s="16" t="str">
        <f>IFERROR(VLOOKUP(P484,'Huawei BUn - JDI'!B:H,1,0)&amp;" - has convertion, divide for - "&amp;VLOOKUP(P484,'Huawei BUn - JDI'!B:H,4,0),
IFERROR(VLOOKUP(P484,'Huawei BUn - JDI'!L:O,1,0)&amp;"- has MOQ of - "&amp;VLOOKUP(P484,'Huawei BUn - JDI'!L:O,3,0)," Sem Conversão"))</f>
        <v xml:space="preserve"> Sem Conversão</v>
      </c>
      <c r="J484" s="12" t="s">
        <v>4</v>
      </c>
      <c r="K484" s="9" t="b">
        <v>1</v>
      </c>
      <c r="L484" s="9" t="s">
        <v>7856</v>
      </c>
      <c r="M484" s="11" t="s">
        <v>8892</v>
      </c>
      <c r="N484" s="10" t="s">
        <v>7656</v>
      </c>
      <c r="O484" s="9" t="s">
        <v>7544</v>
      </c>
      <c r="P484" s="10" t="s">
        <v>2503</v>
      </c>
      <c r="Q484" s="9" t="s">
        <v>7857</v>
      </c>
      <c r="R484" s="161" t="s">
        <v>7545</v>
      </c>
      <c r="S484" s="10" t="s">
        <v>7</v>
      </c>
      <c r="T484" s="9" t="s">
        <v>7705</v>
      </c>
      <c r="U484" s="10" t="s">
        <v>1</v>
      </c>
      <c r="V484" s="9">
        <v>4000</v>
      </c>
      <c r="W484" s="10">
        <v>47</v>
      </c>
      <c r="X484" s="9" t="s">
        <v>5</v>
      </c>
      <c r="Y484" s="8">
        <v>45324</v>
      </c>
      <c r="Z484" s="7">
        <v>45262</v>
      </c>
      <c r="AA484" s="8">
        <v>45323</v>
      </c>
      <c r="AB484" s="7">
        <v>45323</v>
      </c>
      <c r="AC484" s="6">
        <v>4000</v>
      </c>
    </row>
    <row r="485" spans="1:30" hidden="1">
      <c r="A485" s="15" t="str">
        <f t="shared" ca="1" si="21"/>
        <v>Future PO</v>
      </c>
      <c r="B485" s="40" t="str">
        <f ca="1">IFERROR(IF(FIND("TAMURA",UPPER(Q485))&lt;&gt;0,"LOCAL PO &gt; 'TAMURA' ","ERRO Regra Tamura"),
IFERROR(IF(LOWER(S485)="national","Local PO",
IF(YEAR(Z485)&amp;TEXT(WEEKNUM(Z485),"00")&lt;=YEAR(TODAY())&amp;TEXT(WEEKNUM(TODAY())  +1,"00"),"PO &gt; Ok",   "Future PO")),""))</f>
        <v>Future PO</v>
      </c>
      <c r="C485" s="18" t="str">
        <f>IFERROR(IF(VLOOKUP(G485&amp;P485,'Troca PN'!A:G,5,0)&lt;&gt;0,"TEVE Troca de PN","  &gt; ERRO CHAVE SKU&amp;PN "),"")</f>
        <v/>
      </c>
      <c r="D485" s="18" t="str">
        <f>IFERROR(IF(VLOOKUP(G485&amp;P485,'Troca PN'!A:G,5,0)&lt;&gt;0,VLOOKUP(P485,'Troca PN'!C:G,2,0),"  &gt; ERRO CHAVE SKU&amp;PN "),P485)</f>
        <v>07092571-001</v>
      </c>
      <c r="E485" s="54">
        <f>IFERROR(ROUNDUP((AC485/VLOOKUP(P485,'Huawei BUn - JDI'!B:H,4,0))*VLOOKUP(P485,'Huawei BUn - JDI'!B:H,7,0),0),
IFERROR(IF(AC485/VLOOKUP(P485,'Huawei BUn - JDI'!L:O,3,0)&lt;1,VLOOKUP(P485,'Huawei BUn - JDI'!L:O,3,0),
IFERROR(IF(AC485/VLOOKUP(P485,'Huawei BUn - JDI'!L:O,3,0)&lt;&gt;ROUND(AC485/VLOOKUP(P485,'Huawei BUn - JDI'!L:O,3,0),0),ROUNDUP(AC485/VLOOKUP(P485,'Huawei BUn - JDI'!L:O,3,0),0),AC485),AC485)),AC485))</f>
        <v>4000</v>
      </c>
      <c r="F485" s="17">
        <f>VLOOKUP(P485,'Material Unit Price List'!A:D,3,0)</f>
        <v>1.7500000000000002E-2</v>
      </c>
      <c r="G485" s="1" t="str">
        <f>TRIM(MID(N485,(FIND("]",N485)+1),
(FIND("#",N485)-1)-(FIND("]",N485))))</f>
        <v>PFF-4</v>
      </c>
      <c r="H485" s="16" t="str">
        <f>IFERROR(VLOOKUP(P485,'Huawei BUn - JDI'!B:H,1,0)&amp;" - has convertion, divide for - "&amp;VLOOKUP(P485,'Huawei BUn - JDI'!B:H,4,0),
IFERROR(VLOOKUP(P485,'Huawei BUn - JDI'!L:O,1,0)&amp;"- has MOQ of - "&amp;VLOOKUP(P485,'Huawei BUn - JDI'!L:O,3,0)," Sem Conversão"))</f>
        <v xml:space="preserve"> Sem Conversão</v>
      </c>
      <c r="J485" s="12" t="s">
        <v>4</v>
      </c>
      <c r="K485" s="9" t="b">
        <v>1</v>
      </c>
      <c r="L485" s="9" t="s">
        <v>7856</v>
      </c>
      <c r="M485" s="11" t="s">
        <v>8893</v>
      </c>
      <c r="N485" s="10" t="s">
        <v>8411</v>
      </c>
      <c r="O485" s="9" t="s">
        <v>7544</v>
      </c>
      <c r="P485" s="10" t="s">
        <v>2503</v>
      </c>
      <c r="Q485" s="9" t="s">
        <v>7857</v>
      </c>
      <c r="R485" s="161" t="s">
        <v>7545</v>
      </c>
      <c r="S485" s="10" t="s">
        <v>7</v>
      </c>
      <c r="T485" s="9" t="s">
        <v>7705</v>
      </c>
      <c r="U485" s="10" t="s">
        <v>1</v>
      </c>
      <c r="V485" s="9">
        <v>4000</v>
      </c>
      <c r="W485" s="10">
        <v>47</v>
      </c>
      <c r="X485" s="9" t="s">
        <v>5</v>
      </c>
      <c r="Y485" s="8">
        <v>45331</v>
      </c>
      <c r="Z485" s="7">
        <v>45262</v>
      </c>
      <c r="AA485" s="8">
        <v>45323</v>
      </c>
      <c r="AB485" s="7">
        <v>45323</v>
      </c>
      <c r="AC485" s="6">
        <v>4000</v>
      </c>
    </row>
    <row r="486" spans="1:30" hidden="1">
      <c r="A486" s="15" t="str">
        <f t="shared" ca="1" si="21"/>
        <v>Future PO</v>
      </c>
      <c r="B486" s="40" t="str">
        <f ca="1">IFERROR(IF(FIND("TAMURA",UPPER(Q486))&lt;&gt;0,"LOCAL PO &gt; 'TAMURA' ","ERRO Regra Tamura"),
IFERROR(IF(LOWER(S486)="national","Local PO",
IF(YEAR(Z486)&amp;TEXT(WEEKNUM(Z486),"00")&lt;=YEAR(TODAY())&amp;TEXT(WEEKNUM(TODAY())  +1,"00"),"PO &gt; Ok",   "Future PO")),""))</f>
        <v>Future PO</v>
      </c>
      <c r="C486" s="18" t="str">
        <f>IFERROR(IF(VLOOKUP(G486&amp;P486,'Troca PN'!A:G,5,0)&lt;&gt;0,"TEVE Troca de PN","  &gt; ERRO CHAVE SKU&amp;PN "),"")</f>
        <v/>
      </c>
      <c r="D486" s="18" t="str">
        <f>IFERROR(IF(VLOOKUP(G486&amp;P486,'Troca PN'!A:G,5,0)&lt;&gt;0,VLOOKUP(P486,'Troca PN'!C:G,2,0),"  &gt; ERRO CHAVE SKU&amp;PN "),P486)</f>
        <v>07092571-001</v>
      </c>
      <c r="E486" s="54">
        <f>IFERROR(ROUNDUP((AC486/VLOOKUP(P486,'Huawei BUn - JDI'!B:H,4,0))*VLOOKUP(P486,'Huawei BUn - JDI'!B:H,7,0),0),
IFERROR(IF(AC486/VLOOKUP(P486,'Huawei BUn - JDI'!L:O,3,0)&lt;1,VLOOKUP(P486,'Huawei BUn - JDI'!L:O,3,0),
IFERROR(IF(AC486/VLOOKUP(P486,'Huawei BUn - JDI'!L:O,3,0)&lt;&gt;ROUND(AC486/VLOOKUP(P486,'Huawei BUn - JDI'!L:O,3,0),0),ROUNDUP(AC486/VLOOKUP(P486,'Huawei BUn - JDI'!L:O,3,0),0),AC486),AC486)),AC486))</f>
        <v>4000</v>
      </c>
      <c r="F486" s="17">
        <f>VLOOKUP(P486,'Material Unit Price List'!A:D,3,0)</f>
        <v>1.7500000000000002E-2</v>
      </c>
      <c r="G486" s="1" t="str">
        <f>TRIM(MID(N486,(FIND("]",N486)+1),
(FIND("#",N486)-1)-(FIND("]",N486))))</f>
        <v>BSJ-4</v>
      </c>
      <c r="H486" s="16" t="str">
        <f>IFERROR(VLOOKUP(P486,'Huawei BUn - JDI'!B:H,1,0)&amp;" - has convertion, divide for - "&amp;VLOOKUP(P486,'Huawei BUn - JDI'!B:H,4,0),
IFERROR(VLOOKUP(P486,'Huawei BUn - JDI'!L:O,1,0)&amp;"- has MOQ of - "&amp;VLOOKUP(P486,'Huawei BUn - JDI'!L:O,3,0)," Sem Conversão"))</f>
        <v xml:space="preserve"> Sem Conversão</v>
      </c>
      <c r="J486" s="12" t="s">
        <v>4</v>
      </c>
      <c r="K486" s="9" t="b">
        <v>1</v>
      </c>
      <c r="L486" s="9" t="s">
        <v>7856</v>
      </c>
      <c r="M486" s="11" t="s">
        <v>8894</v>
      </c>
      <c r="N486" s="10" t="s">
        <v>7658</v>
      </c>
      <c r="O486" s="9" t="s">
        <v>7544</v>
      </c>
      <c r="P486" s="10" t="s">
        <v>2503</v>
      </c>
      <c r="Q486" s="9" t="s">
        <v>7857</v>
      </c>
      <c r="R486" s="161" t="s">
        <v>7545</v>
      </c>
      <c r="S486" s="10" t="s">
        <v>7</v>
      </c>
      <c r="T486" s="9" t="s">
        <v>7705</v>
      </c>
      <c r="U486" s="10" t="s">
        <v>1</v>
      </c>
      <c r="V486" s="9">
        <v>4000</v>
      </c>
      <c r="W486" s="10">
        <v>47</v>
      </c>
      <c r="X486" s="9" t="s">
        <v>5</v>
      </c>
      <c r="Y486" s="8">
        <v>45332</v>
      </c>
      <c r="Z486" s="7">
        <v>45262</v>
      </c>
      <c r="AA486" s="8">
        <v>45323</v>
      </c>
      <c r="AB486" s="7">
        <v>45323</v>
      </c>
      <c r="AC486" s="6">
        <v>4000</v>
      </c>
    </row>
    <row r="487" spans="1:30" hidden="1">
      <c r="A487" s="15" t="str">
        <f t="shared" ca="1" si="21"/>
        <v>Future PO</v>
      </c>
      <c r="B487" s="40" t="str">
        <f ca="1">IFERROR(IF(FIND("TAMURA",UPPER(Q487))&lt;&gt;0,"LOCAL PO &gt; 'TAMURA' ","ERRO Regra Tamura"),
IFERROR(IF(LOWER(S487)="national","Local PO",
IF(YEAR(Z487)&amp;TEXT(WEEKNUM(Z487),"00")&lt;=YEAR(TODAY())&amp;TEXT(WEEKNUM(TODAY())  +1,"00"),"PO &gt; Ok",   "Future PO")),""))</f>
        <v>Future PO</v>
      </c>
      <c r="C487" s="18" t="str">
        <f>IFERROR(IF(VLOOKUP(G487&amp;P487,'Troca PN'!A:G,5,0)&lt;&gt;0,"TEVE Troca de PN","  &gt; ERRO CHAVE SKU&amp;PN "),"")</f>
        <v/>
      </c>
      <c r="D487" s="18" t="str">
        <f>IFERROR(IF(VLOOKUP(G487&amp;P487,'Troca PN'!A:G,5,0)&lt;&gt;0,VLOOKUP(P487,'Troca PN'!C:G,2,0),"  &gt; ERRO CHAVE SKU&amp;PN "),P487)</f>
        <v>07092571-001</v>
      </c>
      <c r="E487" s="54">
        <f>IFERROR(ROUNDUP((AC487/VLOOKUP(P487,'Huawei BUn - JDI'!B:H,4,0))*VLOOKUP(P487,'Huawei BUn - JDI'!B:H,7,0),0),
IFERROR(IF(AC487/VLOOKUP(P487,'Huawei BUn - JDI'!L:O,3,0)&lt;1,VLOOKUP(P487,'Huawei BUn - JDI'!L:O,3,0),
IFERROR(IF(AC487/VLOOKUP(P487,'Huawei BUn - JDI'!L:O,3,0)&lt;&gt;ROUND(AC487/VLOOKUP(P487,'Huawei BUn - JDI'!L:O,3,0),0),ROUNDUP(AC487/VLOOKUP(P487,'Huawei BUn - JDI'!L:O,3,0),0),AC487),AC487)),AC487))</f>
        <v>1239</v>
      </c>
      <c r="F487" s="17">
        <f>VLOOKUP(P487,'Material Unit Price List'!A:D,3,0)</f>
        <v>1.7500000000000002E-2</v>
      </c>
      <c r="G487" s="1" t="str">
        <f>TRIM(MID(N487,(FIND("]",N487)+1),
(FIND("#",N487)-1)-(FIND("]",N487))))</f>
        <v>BSJ-4</v>
      </c>
      <c r="H487" s="16" t="str">
        <f>IFERROR(VLOOKUP(P487,'Huawei BUn - JDI'!B:H,1,0)&amp;" - has convertion, divide for - "&amp;VLOOKUP(P487,'Huawei BUn - JDI'!B:H,4,0),
IFERROR(VLOOKUP(P487,'Huawei BUn - JDI'!L:O,1,0)&amp;"- has MOQ of - "&amp;VLOOKUP(P487,'Huawei BUn - JDI'!L:O,3,0)," Sem Conversão"))</f>
        <v xml:space="preserve"> Sem Conversão</v>
      </c>
      <c r="J487" s="12" t="s">
        <v>4</v>
      </c>
      <c r="K487" s="9" t="b">
        <v>1</v>
      </c>
      <c r="L487" s="9" t="s">
        <v>7856</v>
      </c>
      <c r="M487" s="11" t="s">
        <v>8895</v>
      </c>
      <c r="N487" s="10" t="s">
        <v>7677</v>
      </c>
      <c r="O487" s="9" t="s">
        <v>7544</v>
      </c>
      <c r="P487" s="10" t="s">
        <v>2503</v>
      </c>
      <c r="Q487" s="9" t="s">
        <v>7857</v>
      </c>
      <c r="R487" s="161" t="s">
        <v>7545</v>
      </c>
      <c r="S487" s="10" t="s">
        <v>7</v>
      </c>
      <c r="T487" s="9" t="s">
        <v>7705</v>
      </c>
      <c r="U487" s="10" t="s">
        <v>1</v>
      </c>
      <c r="V487" s="9">
        <v>4000</v>
      </c>
      <c r="W487" s="10">
        <v>47</v>
      </c>
      <c r="X487" s="9" t="s">
        <v>5</v>
      </c>
      <c r="Y487" s="8">
        <v>45333</v>
      </c>
      <c r="Z487" s="7">
        <v>45262</v>
      </c>
      <c r="AA487" s="8">
        <v>45323</v>
      </c>
      <c r="AB487" s="7">
        <v>45323</v>
      </c>
      <c r="AC487" s="6">
        <v>1239</v>
      </c>
    </row>
    <row r="488" spans="1:30">
      <c r="A488" s="15" t="str">
        <f t="shared" ca="1" si="21"/>
        <v>PO &gt; Ok</v>
      </c>
      <c r="B488" s="40" t="str">
        <f ca="1">IFERROR(IF(FIND("TAMURA",UPPER(Q488))&lt;&gt;0,"LOCAL PO &gt; 'TAMURA' ","ERRO Regra Tamura"),
IFERROR(IF(LOWER(S488)="national","Local PO",
IF(YEAR(Z488)&amp;TEXT(WEEKNUM(Z488),"00")&lt;=YEAR(TODAY())&amp;TEXT(WEEKNUM(TODAY())  +1,"00"),"PO &gt; Ok",   "Future PO")),""))</f>
        <v>PO &gt; Ok</v>
      </c>
      <c r="C488" s="18" t="str">
        <f>IFERROR(IF(VLOOKUP(G488&amp;P488,'Troca PN'!A:G,5,0)&lt;&gt;0,"TEVE Troca de PN","  &gt; ERRO CHAVE SKU&amp;PN "),"")</f>
        <v/>
      </c>
      <c r="D488" s="18" t="str">
        <f>IFERROR(IF(VLOOKUP(G488&amp;P488,'Troca PN'!A:G,5,0)&lt;&gt;0,VLOOKUP(P488,'Troca PN'!C:G,2,0),"  &gt; ERRO CHAVE SKU&amp;PN "),P488)</f>
        <v>07092579-001</v>
      </c>
      <c r="E488" s="54">
        <f>IFERROR(ROUNDUP((AC488/VLOOKUP(P488,'Huawei BUn - JDI'!B:H,4,0))*VLOOKUP(P488,'Huawei BUn - JDI'!B:H,7,0),0),
IFERROR(IF(AC488/VLOOKUP(P488,'Huawei BUn - JDI'!L:O,3,0)&lt;1,VLOOKUP(P488,'Huawei BUn - JDI'!L:O,3,0),
IFERROR(IF(AC488/VLOOKUP(P488,'Huawei BUn - JDI'!L:O,3,0)&lt;&gt;ROUND(AC488/VLOOKUP(P488,'Huawei BUn - JDI'!L:O,3,0),0),ROUNDUP(AC488/VLOOKUP(P488,'Huawei BUn - JDI'!L:O,3,0),0),AC488),AC488)),AC488))</f>
        <v>413</v>
      </c>
      <c r="F488" s="17">
        <f>VLOOKUP(P488,'Material Unit Price List'!A:D,3,0)</f>
        <v>5.0000000000000001E-4</v>
      </c>
      <c r="G488" s="1" t="str">
        <f>TRIM(MID(N488,(FIND("]",N488)+1),
(FIND("#",N488)-1)-(FIND("]",N488))))</f>
        <v>BYF-2</v>
      </c>
      <c r="H488" s="16" t="str">
        <f>IFERROR(VLOOKUP(P488,'Huawei BUn - JDI'!B:H,1,0)&amp;" - has convertion, divide for - "&amp;VLOOKUP(P488,'Huawei BUn - JDI'!B:H,4,0),
IFERROR(VLOOKUP(P488,'Huawei BUn - JDI'!L:O,1,0)&amp;"- has MOQ of - "&amp;VLOOKUP(P488,'Huawei BUn - JDI'!L:O,3,0)," Sem Conversão"))</f>
        <v xml:space="preserve"> Sem Conversão</v>
      </c>
      <c r="J488" s="12" t="s">
        <v>4</v>
      </c>
      <c r="K488" s="9" t="b">
        <v>0</v>
      </c>
      <c r="L488" s="9" t="s">
        <v>7858</v>
      </c>
      <c r="M488" s="11" t="s">
        <v>8896</v>
      </c>
      <c r="N488" s="10" t="s">
        <v>8822</v>
      </c>
      <c r="O488" s="9" t="s">
        <v>7544</v>
      </c>
      <c r="P488" s="10" t="s">
        <v>6846</v>
      </c>
      <c r="Q488" s="9" t="s">
        <v>6847</v>
      </c>
      <c r="R488" s="161" t="s">
        <v>7545</v>
      </c>
      <c r="S488" s="10" t="s">
        <v>7</v>
      </c>
      <c r="T488" s="9" t="s">
        <v>7705</v>
      </c>
      <c r="U488" s="10" t="s">
        <v>1</v>
      </c>
      <c r="V488" s="9">
        <v>1000</v>
      </c>
      <c r="W488" s="10">
        <v>47</v>
      </c>
      <c r="X488" s="9" t="s">
        <v>5</v>
      </c>
      <c r="Y488" s="8">
        <v>45299</v>
      </c>
      <c r="Z488" s="7">
        <v>45217</v>
      </c>
      <c r="AA488" s="8">
        <v>45278</v>
      </c>
      <c r="AB488" s="7">
        <v>45284</v>
      </c>
      <c r="AC488" s="6">
        <v>413</v>
      </c>
      <c r="AD488" s="1" t="s">
        <v>10769</v>
      </c>
    </row>
    <row r="489" spans="1:30" hidden="1">
      <c r="A489" s="15" t="str">
        <f t="shared" ca="1" si="21"/>
        <v>PO &gt; Ok</v>
      </c>
      <c r="B489" s="40" t="s">
        <v>10768</v>
      </c>
      <c r="C489" s="18" t="str">
        <f>IFERROR(IF(VLOOKUP(G489&amp;P489,'Troca PN'!A:G,5,0)&lt;&gt;0,"TEVE Troca de PN","  &gt; ERRO CHAVE SKU&amp;PN "),"")</f>
        <v/>
      </c>
      <c r="D489" s="18" t="str">
        <f>IFERROR(IF(VLOOKUP(G489&amp;P489,'Troca PN'!A:G,5,0)&lt;&gt;0,VLOOKUP(P489,'Troca PN'!C:G,2,0),"  &gt; ERRO CHAVE SKU&amp;PN "),P489)</f>
        <v>07092584-001</v>
      </c>
      <c r="E489" s="54">
        <f>IFERROR(ROUNDUP((AC489/VLOOKUP(P489,'Huawei BUn - JDI'!B:H,4,0))*VLOOKUP(P489,'Huawei BUn - JDI'!B:H,7,0),0),
IFERROR(IF(AC489/VLOOKUP(P489,'Huawei BUn - JDI'!L:O,3,0)&lt;1,VLOOKUP(P489,'Huawei BUn - JDI'!L:O,3,0),
IFERROR(IF(AC489/VLOOKUP(P489,'Huawei BUn - JDI'!L:O,3,0)&lt;&gt;ROUND(AC489/VLOOKUP(P489,'Huawei BUn - JDI'!L:O,3,0),0),ROUNDUP(AC489/VLOOKUP(P489,'Huawei BUn - JDI'!L:O,3,0),0),AC489),AC489)),AC489))</f>
        <v>2846</v>
      </c>
      <c r="F489" s="17">
        <f>VLOOKUP(P489,'Material Unit Price List'!A:D,3,0)</f>
        <v>5.0000000000000001E-4</v>
      </c>
      <c r="G489" s="1" t="str">
        <f>TRIM(MID(N489,(FIND("]",N489)+1),
(FIND("#",N489)-1)-(FIND("]",N489))))</f>
        <v>BSJ-4</v>
      </c>
      <c r="H489" s="16" t="str">
        <f>IFERROR(VLOOKUP(P489,'Huawei BUn - JDI'!B:H,1,0)&amp;" - has convertion, divide for - "&amp;VLOOKUP(P489,'Huawei BUn - JDI'!B:H,4,0),
IFERROR(VLOOKUP(P489,'Huawei BUn - JDI'!L:O,1,0)&amp;"- has MOQ of - "&amp;VLOOKUP(P489,'Huawei BUn - JDI'!L:O,3,0)," Sem Conversão"))</f>
        <v xml:space="preserve"> Sem Conversão</v>
      </c>
      <c r="J489" s="12" t="s">
        <v>4</v>
      </c>
      <c r="K489" s="9" t="b">
        <v>1</v>
      </c>
      <c r="L489" s="9" t="s">
        <v>7859</v>
      </c>
      <c r="M489" s="11" t="s">
        <v>8897</v>
      </c>
      <c r="N489" s="10" t="s">
        <v>7654</v>
      </c>
      <c r="O489" s="9" t="s">
        <v>7544</v>
      </c>
      <c r="P489" s="10" t="s">
        <v>7108</v>
      </c>
      <c r="Q489" s="9" t="s">
        <v>7109</v>
      </c>
      <c r="R489" s="161" t="s">
        <v>7545</v>
      </c>
      <c r="S489" s="10" t="s">
        <v>7</v>
      </c>
      <c r="T489" s="9" t="s">
        <v>7705</v>
      </c>
      <c r="U489" s="10" t="s">
        <v>1</v>
      </c>
      <c r="V489" s="9">
        <v>5000</v>
      </c>
      <c r="W489" s="10">
        <v>47</v>
      </c>
      <c r="X489" s="9" t="s">
        <v>5</v>
      </c>
      <c r="Y489" s="8">
        <v>45308</v>
      </c>
      <c r="Z489" s="7">
        <v>45231</v>
      </c>
      <c r="AA489" s="8">
        <v>45292</v>
      </c>
      <c r="AB489" s="7">
        <v>45292</v>
      </c>
      <c r="AC489" s="6">
        <v>2846</v>
      </c>
    </row>
    <row r="490" spans="1:30" hidden="1">
      <c r="A490" s="15" t="str">
        <f t="shared" ca="1" si="21"/>
        <v>PO &gt; Ok</v>
      </c>
      <c r="B490" s="40" t="s">
        <v>10768</v>
      </c>
      <c r="C490" s="18" t="str">
        <f>IFERROR(IF(VLOOKUP(G490&amp;P490,'Troca PN'!A:G,5,0)&lt;&gt;0,"TEVE Troca de PN","  &gt; ERRO CHAVE SKU&amp;PN "),"")</f>
        <v/>
      </c>
      <c r="D490" s="18" t="str">
        <f>IFERROR(IF(VLOOKUP(G490&amp;P490,'Troca PN'!A:G,5,0)&lt;&gt;0,VLOOKUP(P490,'Troca PN'!C:G,2,0),"  &gt; ERRO CHAVE SKU&amp;PN "),P490)</f>
        <v>07092651-001</v>
      </c>
      <c r="E490" s="54">
        <f>IFERROR(ROUNDUP((AC490/VLOOKUP(P490,'Huawei BUn - JDI'!B:H,4,0))*VLOOKUP(P490,'Huawei BUn - JDI'!B:H,7,0),0),
IFERROR(IF(AC490/VLOOKUP(P490,'Huawei BUn - JDI'!L:O,3,0)&lt;1,VLOOKUP(P490,'Huawei BUn - JDI'!L:O,3,0),
IFERROR(IF(AC490/VLOOKUP(P490,'Huawei BUn - JDI'!L:O,3,0)&lt;&gt;ROUND(AC490/VLOOKUP(P490,'Huawei BUn - JDI'!L:O,3,0),0),ROUNDUP(AC490/VLOOKUP(P490,'Huawei BUn - JDI'!L:O,3,0),0),AC490),AC490)),AC490))</f>
        <v>2000</v>
      </c>
      <c r="F490" s="17">
        <f>VLOOKUP(P490,'Material Unit Price List'!A:D,3,0)</f>
        <v>1.9099999999999999E-2</v>
      </c>
      <c r="G490" s="1" t="str">
        <f>TRIM(MID(N490,(FIND("]",N490)+1),
(FIND("#",N490)-1)-(FIND("]",N490))))</f>
        <v>BSJ-4</v>
      </c>
      <c r="H490" s="16" t="str">
        <f>IFERROR(VLOOKUP(P490,'Huawei BUn - JDI'!B:H,1,0)&amp;" - has convertion, divide for - "&amp;VLOOKUP(P490,'Huawei BUn - JDI'!B:H,4,0),
IFERROR(VLOOKUP(P490,'Huawei BUn - JDI'!L:O,1,0)&amp;"- has MOQ of - "&amp;VLOOKUP(P490,'Huawei BUn - JDI'!L:O,3,0)," Sem Conversão"))</f>
        <v xml:space="preserve"> Sem Conversão</v>
      </c>
      <c r="J490" s="12" t="s">
        <v>4</v>
      </c>
      <c r="K490" s="9" t="b">
        <v>1</v>
      </c>
      <c r="L490" s="9" t="s">
        <v>7860</v>
      </c>
      <c r="M490" s="11" t="s">
        <v>8898</v>
      </c>
      <c r="N490" s="10" t="s">
        <v>7654</v>
      </c>
      <c r="O490" s="9" t="s">
        <v>7544</v>
      </c>
      <c r="P490" s="10" t="s">
        <v>2508</v>
      </c>
      <c r="Q490" s="9" t="s">
        <v>7861</v>
      </c>
      <c r="R490" s="161" t="s">
        <v>7545</v>
      </c>
      <c r="S490" s="10" t="s">
        <v>7</v>
      </c>
      <c r="T490" s="9" t="s">
        <v>7705</v>
      </c>
      <c r="U490" s="10" t="s">
        <v>1</v>
      </c>
      <c r="V490" s="9">
        <v>2000</v>
      </c>
      <c r="W490" s="10">
        <v>47</v>
      </c>
      <c r="X490" s="9" t="s">
        <v>5</v>
      </c>
      <c r="Y490" s="8">
        <v>45308</v>
      </c>
      <c r="Z490" s="7">
        <v>45231</v>
      </c>
      <c r="AA490" s="8">
        <v>45292</v>
      </c>
      <c r="AB490" s="7">
        <v>45292</v>
      </c>
      <c r="AC490" s="6">
        <v>2000</v>
      </c>
    </row>
    <row r="491" spans="1:30" hidden="1">
      <c r="A491" s="15" t="str">
        <f t="shared" ca="1" si="21"/>
        <v>PO &gt; Ok</v>
      </c>
      <c r="B491" s="40" t="s">
        <v>10768</v>
      </c>
      <c r="C491" s="18" t="str">
        <f>IFERROR(IF(VLOOKUP(G491&amp;P491,'Troca PN'!A:G,5,0)&lt;&gt;0,"TEVE Troca de PN","  &gt; ERRO CHAVE SKU&amp;PN "),"")</f>
        <v/>
      </c>
      <c r="D491" s="18" t="str">
        <f>IFERROR(IF(VLOOKUP(G491&amp;P491,'Troca PN'!A:G,5,0)&lt;&gt;0,VLOOKUP(P491,'Troca PN'!C:G,2,0),"  &gt; ERRO CHAVE SKU&amp;PN "),P491)</f>
        <v>07092651-001</v>
      </c>
      <c r="E491" s="54">
        <f>IFERROR(ROUNDUP((AC491/VLOOKUP(P491,'Huawei BUn - JDI'!B:H,4,0))*VLOOKUP(P491,'Huawei BUn - JDI'!B:H,7,0),0),
IFERROR(IF(AC491/VLOOKUP(P491,'Huawei BUn - JDI'!L:O,3,0)&lt;1,VLOOKUP(P491,'Huawei BUn - JDI'!L:O,3,0),
IFERROR(IF(AC491/VLOOKUP(P491,'Huawei BUn - JDI'!L:O,3,0)&lt;&gt;ROUND(AC491/VLOOKUP(P491,'Huawei BUn - JDI'!L:O,3,0),0),ROUNDUP(AC491/VLOOKUP(P491,'Huawei BUn - JDI'!L:O,3,0),0),AC491),AC491)),AC491))</f>
        <v>2000</v>
      </c>
      <c r="F491" s="17">
        <f>VLOOKUP(P491,'Material Unit Price List'!A:D,3,0)</f>
        <v>1.9099999999999999E-2</v>
      </c>
      <c r="G491" s="1" t="str">
        <f>TRIM(MID(N491,(FIND("]",N491)+1),
(FIND("#",N491)-1)-(FIND("]",N491))))</f>
        <v>BSJ-4</v>
      </c>
      <c r="H491" s="16" t="str">
        <f>IFERROR(VLOOKUP(P491,'Huawei BUn - JDI'!B:H,1,0)&amp;" - has convertion, divide for - "&amp;VLOOKUP(P491,'Huawei BUn - JDI'!B:H,4,0),
IFERROR(VLOOKUP(P491,'Huawei BUn - JDI'!L:O,1,0)&amp;"- has MOQ of - "&amp;VLOOKUP(P491,'Huawei BUn - JDI'!L:O,3,0)," Sem Conversão"))</f>
        <v xml:space="preserve"> Sem Conversão</v>
      </c>
      <c r="J491" s="12" t="s">
        <v>4</v>
      </c>
      <c r="K491" s="9" t="b">
        <v>1</v>
      </c>
      <c r="L491" s="9" t="s">
        <v>7860</v>
      </c>
      <c r="M491" s="11" t="s">
        <v>8899</v>
      </c>
      <c r="N491" s="10" t="s">
        <v>7683</v>
      </c>
      <c r="O491" s="9" t="s">
        <v>7544</v>
      </c>
      <c r="P491" s="10" t="s">
        <v>2508</v>
      </c>
      <c r="Q491" s="9" t="s">
        <v>7861</v>
      </c>
      <c r="R491" s="161" t="s">
        <v>7545</v>
      </c>
      <c r="S491" s="10" t="s">
        <v>7</v>
      </c>
      <c r="T491" s="9" t="s">
        <v>7705</v>
      </c>
      <c r="U491" s="10" t="s">
        <v>1</v>
      </c>
      <c r="V491" s="9">
        <v>2000</v>
      </c>
      <c r="W491" s="10">
        <v>47</v>
      </c>
      <c r="X491" s="9" t="s">
        <v>5</v>
      </c>
      <c r="Y491" s="8">
        <v>45309</v>
      </c>
      <c r="Z491" s="7">
        <v>45231</v>
      </c>
      <c r="AA491" s="8">
        <v>45292</v>
      </c>
      <c r="AB491" s="7">
        <v>45292</v>
      </c>
      <c r="AC491" s="6">
        <v>2000</v>
      </c>
    </row>
    <row r="492" spans="1:30" hidden="1">
      <c r="A492" s="15" t="str">
        <f t="shared" ca="1" si="21"/>
        <v>Future PO</v>
      </c>
      <c r="B492" s="40" t="str">
        <f ca="1">IFERROR(IF(FIND("TAMURA",UPPER(Q492))&lt;&gt;0,"LOCAL PO &gt; 'TAMURA' ","ERRO Regra Tamura"),
IFERROR(IF(LOWER(S492)="national","Local PO",
IF(YEAR(Z492)&amp;TEXT(WEEKNUM(Z492),"00")&lt;=YEAR(TODAY())&amp;TEXT(WEEKNUM(TODAY())  +1,"00"),"PO &gt; Ok",   "Future PO")),""))</f>
        <v>Future PO</v>
      </c>
      <c r="C492" s="18" t="str">
        <f>IFERROR(IF(VLOOKUP(G492&amp;P492,'Troca PN'!A:G,5,0)&lt;&gt;0,"TEVE Troca de PN","  &gt; ERRO CHAVE SKU&amp;PN "),"")</f>
        <v/>
      </c>
      <c r="D492" s="18" t="str">
        <f>IFERROR(IF(VLOOKUP(G492&amp;P492,'Troca PN'!A:G,5,0)&lt;&gt;0,VLOOKUP(P492,'Troca PN'!C:G,2,0),"  &gt; ERRO CHAVE SKU&amp;PN "),P492)</f>
        <v>07092651-001</v>
      </c>
      <c r="E492" s="54">
        <f>IFERROR(ROUNDUP((AC492/VLOOKUP(P492,'Huawei BUn - JDI'!B:H,4,0))*VLOOKUP(P492,'Huawei BUn - JDI'!B:H,7,0),0),
IFERROR(IF(AC492/VLOOKUP(P492,'Huawei BUn - JDI'!L:O,3,0)&lt;1,VLOOKUP(P492,'Huawei BUn - JDI'!L:O,3,0),
IFERROR(IF(AC492/VLOOKUP(P492,'Huawei BUn - JDI'!L:O,3,0)&lt;&gt;ROUND(AC492/VLOOKUP(P492,'Huawei BUn - JDI'!L:O,3,0),0),ROUNDUP(AC492/VLOOKUP(P492,'Huawei BUn - JDI'!L:O,3,0),0),AC492),AC492)),AC492))</f>
        <v>2000</v>
      </c>
      <c r="F492" s="17">
        <f>VLOOKUP(P492,'Material Unit Price List'!A:D,3,0)</f>
        <v>1.9099999999999999E-2</v>
      </c>
      <c r="G492" s="1" t="str">
        <f>TRIM(MID(N492,(FIND("]",N492)+1),
(FIND("#",N492)-1)-(FIND("]",N492))))</f>
        <v>BSJ-4</v>
      </c>
      <c r="H492" s="16" t="str">
        <f>IFERROR(VLOOKUP(P492,'Huawei BUn - JDI'!B:H,1,0)&amp;" - has convertion, divide for - "&amp;VLOOKUP(P492,'Huawei BUn - JDI'!B:H,4,0),
IFERROR(VLOOKUP(P492,'Huawei BUn - JDI'!L:O,1,0)&amp;"- has MOQ of - "&amp;VLOOKUP(P492,'Huawei BUn - JDI'!L:O,3,0)," Sem Conversão"))</f>
        <v xml:space="preserve"> Sem Conversão</v>
      </c>
      <c r="J492" s="12" t="s">
        <v>4</v>
      </c>
      <c r="K492" s="9" t="b">
        <v>1</v>
      </c>
      <c r="L492" s="9" t="s">
        <v>7860</v>
      </c>
      <c r="M492" s="11" t="s">
        <v>8900</v>
      </c>
      <c r="N492" s="10" t="s">
        <v>7658</v>
      </c>
      <c r="O492" s="9" t="s">
        <v>7544</v>
      </c>
      <c r="P492" s="10" t="s">
        <v>2508</v>
      </c>
      <c r="Q492" s="9" t="s">
        <v>7861</v>
      </c>
      <c r="R492" s="161" t="s">
        <v>7545</v>
      </c>
      <c r="S492" s="10" t="s">
        <v>7</v>
      </c>
      <c r="T492" s="9" t="s">
        <v>7705</v>
      </c>
      <c r="U492" s="10" t="s">
        <v>1</v>
      </c>
      <c r="V492" s="9">
        <v>2000</v>
      </c>
      <c r="W492" s="10">
        <v>47</v>
      </c>
      <c r="X492" s="9" t="s">
        <v>5</v>
      </c>
      <c r="Y492" s="8">
        <v>45332</v>
      </c>
      <c r="Z492" s="7">
        <v>45262</v>
      </c>
      <c r="AA492" s="8">
        <v>45323</v>
      </c>
      <c r="AB492" s="7">
        <v>45323</v>
      </c>
      <c r="AC492" s="6">
        <v>2000</v>
      </c>
    </row>
    <row r="493" spans="1:30" hidden="1">
      <c r="A493" s="15" t="str">
        <f t="shared" ca="1" si="21"/>
        <v>Future PO</v>
      </c>
      <c r="B493" s="40" t="str">
        <f ca="1">IFERROR(IF(FIND("TAMURA",UPPER(Q493))&lt;&gt;0,"LOCAL PO &gt; 'TAMURA' ","ERRO Regra Tamura"),
IFERROR(IF(LOWER(S493)="national","Local PO",
IF(YEAR(Z493)&amp;TEXT(WEEKNUM(Z493),"00")&lt;=YEAR(TODAY())&amp;TEXT(WEEKNUM(TODAY())  +1,"00"),"PO &gt; Ok",   "Future PO")),""))</f>
        <v>Future PO</v>
      </c>
      <c r="C493" s="18" t="str">
        <f>IFERROR(IF(VLOOKUP(G493&amp;P493,'Troca PN'!A:G,5,0)&lt;&gt;0,"TEVE Troca de PN","  &gt; ERRO CHAVE SKU&amp;PN "),"")</f>
        <v/>
      </c>
      <c r="D493" s="18" t="str">
        <f>IFERROR(IF(VLOOKUP(G493&amp;P493,'Troca PN'!A:G,5,0)&lt;&gt;0,VLOOKUP(P493,'Troca PN'!C:G,2,0),"  &gt; ERRO CHAVE SKU&amp;PN "),P493)</f>
        <v>07092651-001</v>
      </c>
      <c r="E493" s="54">
        <f>IFERROR(ROUNDUP((AC493/VLOOKUP(P493,'Huawei BUn - JDI'!B:H,4,0))*VLOOKUP(P493,'Huawei BUn - JDI'!B:H,7,0),0),
IFERROR(IF(AC493/VLOOKUP(P493,'Huawei BUn - JDI'!L:O,3,0)&lt;1,VLOOKUP(P493,'Huawei BUn - JDI'!L:O,3,0),
IFERROR(IF(AC493/VLOOKUP(P493,'Huawei BUn - JDI'!L:O,3,0)&lt;&gt;ROUND(AC493/VLOOKUP(P493,'Huawei BUn - JDI'!L:O,3,0),0),ROUNDUP(AC493/VLOOKUP(P493,'Huawei BUn - JDI'!L:O,3,0),0),AC493),AC493)),AC493))</f>
        <v>870</v>
      </c>
      <c r="F493" s="17">
        <f>VLOOKUP(P493,'Material Unit Price List'!A:D,3,0)</f>
        <v>1.9099999999999999E-2</v>
      </c>
      <c r="G493" s="1" t="str">
        <f>TRIM(MID(N493,(FIND("]",N493)+1),
(FIND("#",N493)-1)-(FIND("]",N493))))</f>
        <v>BSJ-4</v>
      </c>
      <c r="H493" s="16" t="str">
        <f>IFERROR(VLOOKUP(P493,'Huawei BUn - JDI'!B:H,1,0)&amp;" - has convertion, divide for - "&amp;VLOOKUP(P493,'Huawei BUn - JDI'!B:H,4,0),
IFERROR(VLOOKUP(P493,'Huawei BUn - JDI'!L:O,1,0)&amp;"- has MOQ of - "&amp;VLOOKUP(P493,'Huawei BUn - JDI'!L:O,3,0)," Sem Conversão"))</f>
        <v xml:space="preserve"> Sem Conversão</v>
      </c>
      <c r="J493" s="12" t="s">
        <v>4</v>
      </c>
      <c r="K493" s="9" t="b">
        <v>1</v>
      </c>
      <c r="L493" s="9" t="s">
        <v>7860</v>
      </c>
      <c r="M493" s="11" t="s">
        <v>8901</v>
      </c>
      <c r="N493" s="10" t="s">
        <v>7677</v>
      </c>
      <c r="O493" s="9" t="s">
        <v>7544</v>
      </c>
      <c r="P493" s="10" t="s">
        <v>2508</v>
      </c>
      <c r="Q493" s="9" t="s">
        <v>7861</v>
      </c>
      <c r="R493" s="161" t="s">
        <v>7545</v>
      </c>
      <c r="S493" s="10" t="s">
        <v>7</v>
      </c>
      <c r="T493" s="9" t="s">
        <v>7705</v>
      </c>
      <c r="U493" s="10" t="s">
        <v>1</v>
      </c>
      <c r="V493" s="9">
        <v>2000</v>
      </c>
      <c r="W493" s="10">
        <v>47</v>
      </c>
      <c r="X493" s="9" t="s">
        <v>5</v>
      </c>
      <c r="Y493" s="8">
        <v>45333</v>
      </c>
      <c r="Z493" s="7">
        <v>45262</v>
      </c>
      <c r="AA493" s="8">
        <v>45323</v>
      </c>
      <c r="AB493" s="7">
        <v>45323</v>
      </c>
      <c r="AC493" s="6">
        <v>870</v>
      </c>
    </row>
    <row r="494" spans="1:30" hidden="1">
      <c r="A494" s="15" t="str">
        <f t="shared" ca="1" si="21"/>
        <v>PO &gt; Ok</v>
      </c>
      <c r="B494" s="40" t="s">
        <v>10768</v>
      </c>
      <c r="C494" s="18" t="str">
        <f>IFERROR(IF(VLOOKUP(G494&amp;P494,'Troca PN'!A:G,5,0)&lt;&gt;0,"TEVE Troca de PN","  &gt; ERRO CHAVE SKU&amp;PN "),"")</f>
        <v/>
      </c>
      <c r="D494" s="18" t="str">
        <f>IFERROR(IF(VLOOKUP(G494&amp;P494,'Troca PN'!A:G,5,0)&lt;&gt;0,VLOOKUP(P494,'Troca PN'!C:G,2,0),"  &gt; ERRO CHAVE SKU&amp;PN "),P494)</f>
        <v>07093093</v>
      </c>
      <c r="E494" s="54">
        <f>IFERROR(ROUNDUP((AC494/VLOOKUP(P494,'Huawei BUn - JDI'!B:H,4,0))*VLOOKUP(P494,'Huawei BUn - JDI'!B:H,7,0),0),
IFERROR(IF(AC494/VLOOKUP(P494,'Huawei BUn - JDI'!L:O,3,0)&lt;1,VLOOKUP(P494,'Huawei BUn - JDI'!L:O,3,0),
IFERROR(IF(AC494/VLOOKUP(P494,'Huawei BUn - JDI'!L:O,3,0)&lt;&gt;ROUND(AC494/VLOOKUP(P494,'Huawei BUn - JDI'!L:O,3,0),0),ROUNDUP(AC494/VLOOKUP(P494,'Huawei BUn - JDI'!L:O,3,0),0),AC494),AC494)),AC494))</f>
        <v>2400</v>
      </c>
      <c r="F494" s="17">
        <f>VLOOKUP(P494,'Material Unit Price List'!A:D,3,0)</f>
        <v>0.1668</v>
      </c>
      <c r="G494" s="1" t="str">
        <f>TRIM(MID(N494,(FIND("]",N494)+1),
(FIND("#",N494)-1)-(FIND("]",N494))))</f>
        <v>BSJ-4</v>
      </c>
      <c r="H494" s="16" t="str">
        <f>IFERROR(VLOOKUP(P494,'Huawei BUn - JDI'!B:H,1,0)&amp;" - has convertion, divide for - "&amp;VLOOKUP(P494,'Huawei BUn - JDI'!B:H,4,0),
IFERROR(VLOOKUP(P494,'Huawei BUn - JDI'!L:O,1,0)&amp;"- has MOQ of - "&amp;VLOOKUP(P494,'Huawei BUn - JDI'!L:O,3,0)," Sem Conversão"))</f>
        <v xml:space="preserve"> Sem Conversão</v>
      </c>
      <c r="J494" s="12" t="s">
        <v>4</v>
      </c>
      <c r="K494" s="9" t="b">
        <v>1</v>
      </c>
      <c r="L494" s="9" t="s">
        <v>7862</v>
      </c>
      <c r="M494" s="11" t="s">
        <v>8902</v>
      </c>
      <c r="N494" s="10" t="s">
        <v>7654</v>
      </c>
      <c r="O494" s="9" t="s">
        <v>7544</v>
      </c>
      <c r="P494" s="10" t="s">
        <v>2521</v>
      </c>
      <c r="Q494" s="9" t="s">
        <v>2522</v>
      </c>
      <c r="R494" s="161" t="s">
        <v>7545</v>
      </c>
      <c r="S494" s="10" t="s">
        <v>7</v>
      </c>
      <c r="T494" s="9" t="s">
        <v>7705</v>
      </c>
      <c r="U494" s="10" t="s">
        <v>1</v>
      </c>
      <c r="V494" s="9">
        <v>100</v>
      </c>
      <c r="W494" s="10">
        <v>47</v>
      </c>
      <c r="X494" s="9" t="s">
        <v>5</v>
      </c>
      <c r="Y494" s="8">
        <v>45308</v>
      </c>
      <c r="Z494" s="7">
        <v>45231</v>
      </c>
      <c r="AA494" s="8">
        <v>45292</v>
      </c>
      <c r="AB494" s="7">
        <v>45292</v>
      </c>
      <c r="AC494" s="6">
        <v>2400</v>
      </c>
    </row>
    <row r="495" spans="1:30" hidden="1">
      <c r="A495" s="15" t="str">
        <f t="shared" ca="1" si="21"/>
        <v>PO &gt; Ok</v>
      </c>
      <c r="B495" s="40" t="s">
        <v>10768</v>
      </c>
      <c r="C495" s="18" t="str">
        <f>IFERROR(IF(VLOOKUP(G495&amp;P495,'Troca PN'!A:G,5,0)&lt;&gt;0,"TEVE Troca de PN","  &gt; ERRO CHAVE SKU&amp;PN "),"")</f>
        <v/>
      </c>
      <c r="D495" s="18" t="str">
        <f>IFERROR(IF(VLOOKUP(G495&amp;P495,'Troca PN'!A:G,5,0)&lt;&gt;0,VLOOKUP(P495,'Troca PN'!C:G,2,0),"  &gt; ERRO CHAVE SKU&amp;PN "),P495)</f>
        <v>07093093</v>
      </c>
      <c r="E495" s="54">
        <f>IFERROR(ROUNDUP((AC495/VLOOKUP(P495,'Huawei BUn - JDI'!B:H,4,0))*VLOOKUP(P495,'Huawei BUn - JDI'!B:H,7,0),0),
IFERROR(IF(AC495/VLOOKUP(P495,'Huawei BUn - JDI'!L:O,3,0)&lt;1,VLOOKUP(P495,'Huawei BUn - JDI'!L:O,3,0),
IFERROR(IF(AC495/VLOOKUP(P495,'Huawei BUn - JDI'!L:O,3,0)&lt;&gt;ROUND(AC495/VLOOKUP(P495,'Huawei BUn - JDI'!L:O,3,0),0),ROUNDUP(AC495/VLOOKUP(P495,'Huawei BUn - JDI'!L:O,3,0),0),AC495),AC495)),AC495))</f>
        <v>2400</v>
      </c>
      <c r="F495" s="17">
        <f>VLOOKUP(P495,'Material Unit Price List'!A:D,3,0)</f>
        <v>0.1668</v>
      </c>
      <c r="G495" s="1" t="str">
        <f>TRIM(MID(N495,(FIND("]",N495)+1),
(FIND("#",N495)-1)-(FIND("]",N495))))</f>
        <v>BSJ-4</v>
      </c>
      <c r="H495" s="16" t="str">
        <f>IFERROR(VLOOKUP(P495,'Huawei BUn - JDI'!B:H,1,0)&amp;" - has convertion, divide for - "&amp;VLOOKUP(P495,'Huawei BUn - JDI'!B:H,4,0),
IFERROR(VLOOKUP(P495,'Huawei BUn - JDI'!L:O,1,0)&amp;"- has MOQ of - "&amp;VLOOKUP(P495,'Huawei BUn - JDI'!L:O,3,0)," Sem Conversão"))</f>
        <v xml:space="preserve"> Sem Conversão</v>
      </c>
      <c r="J495" s="12" t="s">
        <v>4</v>
      </c>
      <c r="K495" s="9" t="b">
        <v>1</v>
      </c>
      <c r="L495" s="9" t="s">
        <v>7862</v>
      </c>
      <c r="M495" s="11" t="s">
        <v>8903</v>
      </c>
      <c r="N495" s="10" t="s">
        <v>7683</v>
      </c>
      <c r="O495" s="9" t="s">
        <v>7544</v>
      </c>
      <c r="P495" s="10" t="s">
        <v>2521</v>
      </c>
      <c r="Q495" s="9" t="s">
        <v>2522</v>
      </c>
      <c r="R495" s="161" t="s">
        <v>7545</v>
      </c>
      <c r="S495" s="10" t="s">
        <v>7</v>
      </c>
      <c r="T495" s="9" t="s">
        <v>7705</v>
      </c>
      <c r="U495" s="10" t="s">
        <v>1</v>
      </c>
      <c r="V495" s="9">
        <v>100</v>
      </c>
      <c r="W495" s="10">
        <v>47</v>
      </c>
      <c r="X495" s="9" t="s">
        <v>5</v>
      </c>
      <c r="Y495" s="8">
        <v>45309</v>
      </c>
      <c r="Z495" s="7">
        <v>45231</v>
      </c>
      <c r="AA495" s="8">
        <v>45292</v>
      </c>
      <c r="AB495" s="7">
        <v>45292</v>
      </c>
      <c r="AC495" s="6">
        <v>2400</v>
      </c>
    </row>
    <row r="496" spans="1:30" hidden="1">
      <c r="A496" s="15" t="str">
        <f t="shared" ca="1" si="21"/>
        <v>PO &gt; Ok</v>
      </c>
      <c r="B496" s="40" t="s">
        <v>10768</v>
      </c>
      <c r="C496" s="18" t="str">
        <f>IFERROR(IF(VLOOKUP(G496&amp;P496,'Troca PN'!A:G,5,0)&lt;&gt;0,"TEVE Troca de PN","  &gt; ERRO CHAVE SKU&amp;PN "),"")</f>
        <v/>
      </c>
      <c r="D496" s="18" t="str">
        <f>IFERROR(IF(VLOOKUP(G496&amp;P496,'Troca PN'!A:G,5,0)&lt;&gt;0,VLOOKUP(P496,'Troca PN'!C:G,2,0),"  &gt; ERRO CHAVE SKU&amp;PN "),P496)</f>
        <v>07093093</v>
      </c>
      <c r="E496" s="54">
        <f>IFERROR(ROUNDUP((AC496/VLOOKUP(P496,'Huawei BUn - JDI'!B:H,4,0))*VLOOKUP(P496,'Huawei BUn - JDI'!B:H,7,0),0),
IFERROR(IF(AC496/VLOOKUP(P496,'Huawei BUn - JDI'!L:O,3,0)&lt;1,VLOOKUP(P496,'Huawei BUn - JDI'!L:O,3,0),
IFERROR(IF(AC496/VLOOKUP(P496,'Huawei BUn - JDI'!L:O,3,0)&lt;&gt;ROUND(AC496/VLOOKUP(P496,'Huawei BUn - JDI'!L:O,3,0),0),ROUNDUP(AC496/VLOOKUP(P496,'Huawei BUn - JDI'!L:O,3,0),0),AC496),AC496)),AC496))</f>
        <v>100</v>
      </c>
      <c r="F496" s="17">
        <f>VLOOKUP(P496,'Material Unit Price List'!A:D,3,0)</f>
        <v>0.1668</v>
      </c>
      <c r="G496" s="1" t="str">
        <f>TRIM(MID(N496,(FIND("]",N496)+1),
(FIND("#",N496)-1)-(FIND("]",N496))))</f>
        <v>BSJ-4</v>
      </c>
      <c r="H496" s="16" t="str">
        <f>IFERROR(VLOOKUP(P496,'Huawei BUn - JDI'!B:H,1,0)&amp;" - has convertion, divide for - "&amp;VLOOKUP(P496,'Huawei BUn - JDI'!B:H,4,0),
IFERROR(VLOOKUP(P496,'Huawei BUn - JDI'!L:O,1,0)&amp;"- has MOQ of - "&amp;VLOOKUP(P496,'Huawei BUn - JDI'!L:O,3,0)," Sem Conversão"))</f>
        <v xml:space="preserve"> Sem Conversão</v>
      </c>
      <c r="J496" s="12" t="s">
        <v>4</v>
      </c>
      <c r="K496" s="9" t="b">
        <v>1</v>
      </c>
      <c r="L496" s="9" t="s">
        <v>7862</v>
      </c>
      <c r="M496" s="11" t="s">
        <v>8904</v>
      </c>
      <c r="N496" s="10" t="s">
        <v>7654</v>
      </c>
      <c r="O496" s="9" t="s">
        <v>7544</v>
      </c>
      <c r="P496" s="10" t="s">
        <v>2521</v>
      </c>
      <c r="Q496" s="9" t="s">
        <v>2522</v>
      </c>
      <c r="R496" s="161" t="s">
        <v>7545</v>
      </c>
      <c r="S496" s="10" t="s">
        <v>7</v>
      </c>
      <c r="T496" s="9" t="s">
        <v>7705</v>
      </c>
      <c r="U496" s="10" t="s">
        <v>1</v>
      </c>
      <c r="V496" s="9">
        <v>100</v>
      </c>
      <c r="W496" s="10">
        <v>47</v>
      </c>
      <c r="X496" s="9" t="s">
        <v>5</v>
      </c>
      <c r="Y496" s="8">
        <v>45308</v>
      </c>
      <c r="Z496" s="7">
        <v>45231</v>
      </c>
      <c r="AA496" s="8">
        <v>45292</v>
      </c>
      <c r="AB496" s="7">
        <v>45292</v>
      </c>
      <c r="AC496" s="6">
        <v>100</v>
      </c>
    </row>
    <row r="497" spans="1:29" hidden="1">
      <c r="A497" s="15" t="str">
        <f t="shared" ca="1" si="21"/>
        <v>Future PO</v>
      </c>
      <c r="B497" s="40" t="str">
        <f ca="1">IFERROR(IF(FIND("TAMURA",UPPER(Q497))&lt;&gt;0,"LOCAL PO &gt; 'TAMURA' ","ERRO Regra Tamura"),
IFERROR(IF(LOWER(S497)="national","Local PO",
IF(YEAR(Z497)&amp;TEXT(WEEKNUM(Z497),"00")&lt;=YEAR(TODAY())&amp;TEXT(WEEKNUM(TODAY())  +1,"00"),"PO &gt; Ok",   "Future PO")),""))</f>
        <v>Future PO</v>
      </c>
      <c r="C497" s="18" t="str">
        <f>IFERROR(IF(VLOOKUP(G497&amp;P497,'Troca PN'!A:G,5,0)&lt;&gt;0,"TEVE Troca de PN","  &gt; ERRO CHAVE SKU&amp;PN "),"")</f>
        <v/>
      </c>
      <c r="D497" s="18" t="str">
        <f>IFERROR(IF(VLOOKUP(G497&amp;P497,'Troca PN'!A:G,5,0)&lt;&gt;0,VLOOKUP(P497,'Troca PN'!C:G,2,0),"  &gt; ERRO CHAVE SKU&amp;PN "),P497)</f>
        <v>07093093</v>
      </c>
      <c r="E497" s="54">
        <f>IFERROR(ROUNDUP((AC497/VLOOKUP(P497,'Huawei BUn - JDI'!B:H,4,0))*VLOOKUP(P497,'Huawei BUn - JDI'!B:H,7,0),0),
IFERROR(IF(AC497/VLOOKUP(P497,'Huawei BUn - JDI'!L:O,3,0)&lt;1,VLOOKUP(P497,'Huawei BUn - JDI'!L:O,3,0),
IFERROR(IF(AC497/VLOOKUP(P497,'Huawei BUn - JDI'!L:O,3,0)&lt;&gt;ROUND(AC497/VLOOKUP(P497,'Huawei BUn - JDI'!L:O,3,0),0),ROUNDUP(AC497/VLOOKUP(P497,'Huawei BUn - JDI'!L:O,3,0),0),AC497),AC497)),AC497))</f>
        <v>2400</v>
      </c>
      <c r="F497" s="17">
        <f>VLOOKUP(P497,'Material Unit Price List'!A:D,3,0)</f>
        <v>0.1668</v>
      </c>
      <c r="G497" s="1" t="str">
        <f>TRIM(MID(N497,(FIND("]",N497)+1),
(FIND("#",N497)-1)-(FIND("]",N497))))</f>
        <v>BSJ-4</v>
      </c>
      <c r="H497" s="16" t="str">
        <f>IFERROR(VLOOKUP(P497,'Huawei BUn - JDI'!B:H,1,0)&amp;" - has convertion, divide for - "&amp;VLOOKUP(P497,'Huawei BUn - JDI'!B:H,4,0),
IFERROR(VLOOKUP(P497,'Huawei BUn - JDI'!L:O,1,0)&amp;"- has MOQ of - "&amp;VLOOKUP(P497,'Huawei BUn - JDI'!L:O,3,0)," Sem Conversão"))</f>
        <v xml:space="preserve"> Sem Conversão</v>
      </c>
      <c r="J497" s="12" t="s">
        <v>4</v>
      </c>
      <c r="K497" s="9" t="b">
        <v>1</v>
      </c>
      <c r="L497" s="9" t="s">
        <v>7862</v>
      </c>
      <c r="M497" s="11" t="s">
        <v>8905</v>
      </c>
      <c r="N497" s="10" t="s">
        <v>7658</v>
      </c>
      <c r="O497" s="9" t="s">
        <v>7544</v>
      </c>
      <c r="P497" s="10" t="s">
        <v>2521</v>
      </c>
      <c r="Q497" s="9" t="s">
        <v>2522</v>
      </c>
      <c r="R497" s="161" t="s">
        <v>7545</v>
      </c>
      <c r="S497" s="10" t="s">
        <v>7</v>
      </c>
      <c r="T497" s="9" t="s">
        <v>7705</v>
      </c>
      <c r="U497" s="10" t="s">
        <v>1</v>
      </c>
      <c r="V497" s="9">
        <v>100</v>
      </c>
      <c r="W497" s="10">
        <v>47</v>
      </c>
      <c r="X497" s="9" t="s">
        <v>5</v>
      </c>
      <c r="Y497" s="8">
        <v>45332</v>
      </c>
      <c r="Z497" s="7">
        <v>45262</v>
      </c>
      <c r="AA497" s="8">
        <v>45323</v>
      </c>
      <c r="AB497" s="7">
        <v>45323</v>
      </c>
      <c r="AC497" s="6">
        <v>2400</v>
      </c>
    </row>
    <row r="498" spans="1:29" hidden="1">
      <c r="A498" s="15" t="str">
        <f t="shared" ca="1" si="21"/>
        <v>Future PO</v>
      </c>
      <c r="B498" s="40" t="str">
        <f ca="1">IFERROR(IF(FIND("TAMURA",UPPER(Q498))&lt;&gt;0,"LOCAL PO &gt; 'TAMURA' ","ERRO Regra Tamura"),
IFERROR(IF(LOWER(S498)="national","Local PO",
IF(YEAR(Z498)&amp;TEXT(WEEKNUM(Z498),"00")&lt;=YEAR(TODAY())&amp;TEXT(WEEKNUM(TODAY())  +1,"00"),"PO &gt; Ok",   "Future PO")),""))</f>
        <v>Future PO</v>
      </c>
      <c r="C498" s="18" t="str">
        <f>IFERROR(IF(VLOOKUP(G498&amp;P498,'Troca PN'!A:G,5,0)&lt;&gt;0,"TEVE Troca de PN","  &gt; ERRO CHAVE SKU&amp;PN "),"")</f>
        <v/>
      </c>
      <c r="D498" s="18" t="str">
        <f>IFERROR(IF(VLOOKUP(G498&amp;P498,'Troca PN'!A:G,5,0)&lt;&gt;0,VLOOKUP(P498,'Troca PN'!C:G,2,0),"  &gt; ERRO CHAVE SKU&amp;PN "),P498)</f>
        <v>07093093</v>
      </c>
      <c r="E498" s="54">
        <f>IFERROR(ROUNDUP((AC498/VLOOKUP(P498,'Huawei BUn - JDI'!B:H,4,0))*VLOOKUP(P498,'Huawei BUn - JDI'!B:H,7,0),0),
IFERROR(IF(AC498/VLOOKUP(P498,'Huawei BUn - JDI'!L:O,3,0)&lt;1,VLOOKUP(P498,'Huawei BUn - JDI'!L:O,3,0),
IFERROR(IF(AC498/VLOOKUP(P498,'Huawei BUn - JDI'!L:O,3,0)&lt;&gt;ROUND(AC498/VLOOKUP(P498,'Huawei BUn - JDI'!L:O,3,0),0),ROUNDUP(AC498/VLOOKUP(P498,'Huawei BUn - JDI'!L:O,3,0),0),AC498),AC498)),AC498))</f>
        <v>2400</v>
      </c>
      <c r="F498" s="17">
        <f>VLOOKUP(P498,'Material Unit Price List'!A:D,3,0)</f>
        <v>0.1668</v>
      </c>
      <c r="G498" s="1" t="str">
        <f>TRIM(MID(N498,(FIND("]",N498)+1),
(FIND("#",N498)-1)-(FIND("]",N498))))</f>
        <v>BSJ-4</v>
      </c>
      <c r="H498" s="16" t="str">
        <f>IFERROR(VLOOKUP(P498,'Huawei BUn - JDI'!B:H,1,0)&amp;" - has convertion, divide for - "&amp;VLOOKUP(P498,'Huawei BUn - JDI'!B:H,4,0),
IFERROR(VLOOKUP(P498,'Huawei BUn - JDI'!L:O,1,0)&amp;"- has MOQ of - "&amp;VLOOKUP(P498,'Huawei BUn - JDI'!L:O,3,0)," Sem Conversão"))</f>
        <v xml:space="preserve"> Sem Conversão</v>
      </c>
      <c r="J498" s="12" t="s">
        <v>4</v>
      </c>
      <c r="K498" s="9" t="b">
        <v>1</v>
      </c>
      <c r="L498" s="9" t="s">
        <v>7862</v>
      </c>
      <c r="M498" s="11" t="s">
        <v>8906</v>
      </c>
      <c r="N498" s="10" t="s">
        <v>7677</v>
      </c>
      <c r="O498" s="9" t="s">
        <v>7544</v>
      </c>
      <c r="P498" s="10" t="s">
        <v>2521</v>
      </c>
      <c r="Q498" s="9" t="s">
        <v>2522</v>
      </c>
      <c r="R498" s="161" t="s">
        <v>7545</v>
      </c>
      <c r="S498" s="10" t="s">
        <v>7</v>
      </c>
      <c r="T498" s="9" t="s">
        <v>7705</v>
      </c>
      <c r="U498" s="10" t="s">
        <v>1</v>
      </c>
      <c r="V498" s="9">
        <v>100</v>
      </c>
      <c r="W498" s="10">
        <v>47</v>
      </c>
      <c r="X498" s="9" t="s">
        <v>5</v>
      </c>
      <c r="Y498" s="8">
        <v>45333</v>
      </c>
      <c r="Z498" s="7">
        <v>45262</v>
      </c>
      <c r="AA498" s="8">
        <v>45323</v>
      </c>
      <c r="AB498" s="7">
        <v>45323</v>
      </c>
      <c r="AC498" s="6">
        <v>2400</v>
      </c>
    </row>
    <row r="499" spans="1:29" hidden="1">
      <c r="A499" s="15" t="str">
        <f t="shared" ca="1" si="21"/>
        <v>Future PO</v>
      </c>
      <c r="B499" s="40" t="str">
        <f ca="1">IFERROR(IF(FIND("TAMURA",UPPER(Q499))&lt;&gt;0,"LOCAL PO &gt; 'TAMURA' ","ERRO Regra Tamura"),
IFERROR(IF(LOWER(S499)="national","Local PO",
IF(YEAR(Z499)&amp;TEXT(WEEKNUM(Z499),"00")&lt;=YEAR(TODAY())&amp;TEXT(WEEKNUM(TODAY())  +1,"00"),"PO &gt; Ok",   "Future PO")),""))</f>
        <v>Future PO</v>
      </c>
      <c r="C499" s="18" t="str">
        <f>IFERROR(IF(VLOOKUP(G499&amp;P499,'Troca PN'!A:G,5,0)&lt;&gt;0,"TEVE Troca de PN","  &gt; ERRO CHAVE SKU&amp;PN "),"")</f>
        <v/>
      </c>
      <c r="D499" s="18" t="str">
        <f>IFERROR(IF(VLOOKUP(G499&amp;P499,'Troca PN'!A:G,5,0)&lt;&gt;0,VLOOKUP(P499,'Troca PN'!C:G,2,0),"  &gt; ERRO CHAVE SKU&amp;PN "),P499)</f>
        <v>07093093</v>
      </c>
      <c r="E499" s="54">
        <f>IFERROR(ROUNDUP((AC499/VLOOKUP(P499,'Huawei BUn - JDI'!B:H,4,0))*VLOOKUP(P499,'Huawei BUn - JDI'!B:H,7,0),0),
IFERROR(IF(AC499/VLOOKUP(P499,'Huawei BUn - JDI'!L:O,3,0)&lt;1,VLOOKUP(P499,'Huawei BUn - JDI'!L:O,3,0),
IFERROR(IF(AC499/VLOOKUP(P499,'Huawei BUn - JDI'!L:O,3,0)&lt;&gt;ROUND(AC499/VLOOKUP(P499,'Huawei BUn - JDI'!L:O,3,0),0),ROUNDUP(AC499/VLOOKUP(P499,'Huawei BUn - JDI'!L:O,3,0),0),AC499),AC499)),AC499))</f>
        <v>104</v>
      </c>
      <c r="F499" s="17">
        <f>VLOOKUP(P499,'Material Unit Price List'!A:D,3,0)</f>
        <v>0.1668</v>
      </c>
      <c r="G499" s="1" t="str">
        <f>TRIM(MID(N499,(FIND("]",N499)+1),
(FIND("#",N499)-1)-(FIND("]",N499))))</f>
        <v>BSJ-4</v>
      </c>
      <c r="H499" s="16" t="str">
        <f>IFERROR(VLOOKUP(P499,'Huawei BUn - JDI'!B:H,1,0)&amp;" - has convertion, divide for - "&amp;VLOOKUP(P499,'Huawei BUn - JDI'!B:H,4,0),
IFERROR(VLOOKUP(P499,'Huawei BUn - JDI'!L:O,1,0)&amp;"- has MOQ of - "&amp;VLOOKUP(P499,'Huawei BUn - JDI'!L:O,3,0)," Sem Conversão"))</f>
        <v xml:space="preserve"> Sem Conversão</v>
      </c>
      <c r="J499" s="12" t="s">
        <v>4</v>
      </c>
      <c r="K499" s="9" t="b">
        <v>1</v>
      </c>
      <c r="L499" s="9" t="s">
        <v>7862</v>
      </c>
      <c r="M499" s="11" t="s">
        <v>8907</v>
      </c>
      <c r="N499" s="10" t="s">
        <v>7658</v>
      </c>
      <c r="O499" s="9" t="s">
        <v>7544</v>
      </c>
      <c r="P499" s="10" t="s">
        <v>2521</v>
      </c>
      <c r="Q499" s="9" t="s">
        <v>2522</v>
      </c>
      <c r="R499" s="161" t="s">
        <v>7545</v>
      </c>
      <c r="S499" s="10" t="s">
        <v>7</v>
      </c>
      <c r="T499" s="9" t="s">
        <v>7705</v>
      </c>
      <c r="U499" s="10" t="s">
        <v>1</v>
      </c>
      <c r="V499" s="9">
        <v>100</v>
      </c>
      <c r="W499" s="10">
        <v>47</v>
      </c>
      <c r="X499" s="9" t="s">
        <v>5</v>
      </c>
      <c r="Y499" s="8">
        <v>45332</v>
      </c>
      <c r="Z499" s="7">
        <v>45262</v>
      </c>
      <c r="AA499" s="8">
        <v>45323</v>
      </c>
      <c r="AB499" s="7">
        <v>45323</v>
      </c>
      <c r="AC499" s="6">
        <v>104</v>
      </c>
    </row>
    <row r="500" spans="1:29" hidden="1">
      <c r="A500" s="15" t="str">
        <f t="shared" ca="1" si="21"/>
        <v>Future PO</v>
      </c>
      <c r="B500" s="40" t="str">
        <f ca="1">IFERROR(IF(FIND("TAMURA",UPPER(Q500))&lt;&gt;0,"LOCAL PO &gt; 'TAMURA' ","ERRO Regra Tamura"),
IFERROR(IF(LOWER(S500)="national","Local PO",
IF(YEAR(Z500)&amp;TEXT(WEEKNUM(Z500),"00")&lt;=YEAR(TODAY())&amp;TEXT(WEEKNUM(TODAY())  +1,"00"),"PO &gt; Ok",   "Future PO")),""))</f>
        <v>Future PO</v>
      </c>
      <c r="C500" s="18" t="str">
        <f>IFERROR(IF(VLOOKUP(G500&amp;P500,'Troca PN'!A:G,5,0)&lt;&gt;0,"TEVE Troca de PN","  &gt; ERRO CHAVE SKU&amp;PN "),"")</f>
        <v/>
      </c>
      <c r="D500" s="18" t="str">
        <f>IFERROR(IF(VLOOKUP(G500&amp;P500,'Troca PN'!A:G,5,0)&lt;&gt;0,VLOOKUP(P500,'Troca PN'!C:G,2,0),"  &gt; ERRO CHAVE SKU&amp;PN "),P500)</f>
        <v>07093097-001</v>
      </c>
      <c r="E500" s="54">
        <f>IFERROR(ROUNDUP((AC500/VLOOKUP(P500,'Huawei BUn - JDI'!B:H,4,0))*VLOOKUP(P500,'Huawei BUn - JDI'!B:H,7,0),0),
IFERROR(IF(AC500/VLOOKUP(P500,'Huawei BUn - JDI'!L:O,3,0)&lt;1,VLOOKUP(P500,'Huawei BUn - JDI'!L:O,3,0),
IFERROR(IF(AC500/VLOOKUP(P500,'Huawei BUn - JDI'!L:O,3,0)&lt;&gt;ROUND(AC500/VLOOKUP(P500,'Huawei BUn - JDI'!L:O,3,0),0),ROUNDUP(AC500/VLOOKUP(P500,'Huawei BUn - JDI'!L:O,3,0),0),AC500),AC500)),AC500))</f>
        <v>1000</v>
      </c>
      <c r="F500" s="17">
        <f>VLOOKUP(P500,'Material Unit Price List'!A:D,3,0)</f>
        <v>4.1000000000000002E-2</v>
      </c>
      <c r="G500" s="1" t="str">
        <f>TRIM(MID(N500,(FIND("]",N500)+1),
(FIND("#",N500)-1)-(FIND("]",N500))))</f>
        <v>BSJ-4</v>
      </c>
      <c r="H500" s="16" t="str">
        <f>IFERROR(VLOOKUP(P500,'Huawei BUn - JDI'!B:H,1,0)&amp;" - has convertion, divide for - "&amp;VLOOKUP(P500,'Huawei BUn - JDI'!B:H,4,0),
IFERROR(VLOOKUP(P500,'Huawei BUn - JDI'!L:O,1,0)&amp;"- has MOQ of - "&amp;VLOOKUP(P500,'Huawei BUn - JDI'!L:O,3,0)," Sem Conversão"))</f>
        <v xml:space="preserve"> Sem Conversão</v>
      </c>
      <c r="J500" s="12" t="s">
        <v>4</v>
      </c>
      <c r="K500" s="9" t="b">
        <v>1</v>
      </c>
      <c r="L500" s="9" t="s">
        <v>7863</v>
      </c>
      <c r="M500" s="11" t="s">
        <v>8908</v>
      </c>
      <c r="N500" s="10" t="s">
        <v>7658</v>
      </c>
      <c r="O500" s="9" t="s">
        <v>7544</v>
      </c>
      <c r="P500" s="10" t="s">
        <v>6738</v>
      </c>
      <c r="Q500" s="9" t="s">
        <v>6739</v>
      </c>
      <c r="R500" s="161" t="s">
        <v>7545</v>
      </c>
      <c r="S500" s="10" t="s">
        <v>7</v>
      </c>
      <c r="T500" s="9" t="s">
        <v>7705</v>
      </c>
      <c r="U500" s="10" t="s">
        <v>1</v>
      </c>
      <c r="V500" s="9">
        <v>1000</v>
      </c>
      <c r="W500" s="10">
        <v>47</v>
      </c>
      <c r="X500" s="9" t="s">
        <v>5</v>
      </c>
      <c r="Y500" s="8">
        <v>45332</v>
      </c>
      <c r="Z500" s="7">
        <v>45262</v>
      </c>
      <c r="AA500" s="8">
        <v>45323</v>
      </c>
      <c r="AB500" s="7">
        <v>45323</v>
      </c>
      <c r="AC500" s="6">
        <v>1000</v>
      </c>
    </row>
    <row r="501" spans="1:29" hidden="1">
      <c r="A501" s="15" t="str">
        <f t="shared" ca="1" si="21"/>
        <v>Future PO</v>
      </c>
      <c r="B501" s="40" t="str">
        <f ca="1">IFERROR(IF(FIND("TAMURA",UPPER(Q501))&lt;&gt;0,"LOCAL PO &gt; 'TAMURA' ","ERRO Regra Tamura"),
IFERROR(IF(LOWER(S501)="national","Local PO",
IF(YEAR(Z501)&amp;TEXT(WEEKNUM(Z501),"00")&lt;=YEAR(TODAY())&amp;TEXT(WEEKNUM(TODAY())  +1,"00"),"PO &gt; Ok",   "Future PO")),""))</f>
        <v>Future PO</v>
      </c>
      <c r="C501" s="18" t="str">
        <f>IFERROR(IF(VLOOKUP(G501&amp;P501,'Troca PN'!A:G,5,0)&lt;&gt;0,"TEVE Troca de PN","  &gt; ERRO CHAVE SKU&amp;PN "),"")</f>
        <v/>
      </c>
      <c r="D501" s="18" t="str">
        <f>IFERROR(IF(VLOOKUP(G501&amp;P501,'Troca PN'!A:G,5,0)&lt;&gt;0,VLOOKUP(P501,'Troca PN'!C:G,2,0),"  &gt; ERRO CHAVE SKU&amp;PN "),P501)</f>
        <v>07093097-001</v>
      </c>
      <c r="E501" s="54">
        <f>IFERROR(ROUNDUP((AC501/VLOOKUP(P501,'Huawei BUn - JDI'!B:H,4,0))*VLOOKUP(P501,'Huawei BUn - JDI'!B:H,7,0),0),
IFERROR(IF(AC501/VLOOKUP(P501,'Huawei BUn - JDI'!L:O,3,0)&lt;1,VLOOKUP(P501,'Huawei BUn - JDI'!L:O,3,0),
IFERROR(IF(AC501/VLOOKUP(P501,'Huawei BUn - JDI'!L:O,3,0)&lt;&gt;ROUND(AC501/VLOOKUP(P501,'Huawei BUn - JDI'!L:O,3,0),0),ROUNDUP(AC501/VLOOKUP(P501,'Huawei BUn - JDI'!L:O,3,0),0),AC501),AC501)),AC501))</f>
        <v>1193</v>
      </c>
      <c r="F501" s="17">
        <f>VLOOKUP(P501,'Material Unit Price List'!A:D,3,0)</f>
        <v>4.1000000000000002E-2</v>
      </c>
      <c r="G501" s="1" t="str">
        <f>TRIM(MID(N501,(FIND("]",N501)+1),
(FIND("#",N501)-1)-(FIND("]",N501))))</f>
        <v>BSJ-4</v>
      </c>
      <c r="H501" s="16" t="str">
        <f>IFERROR(VLOOKUP(P501,'Huawei BUn - JDI'!B:H,1,0)&amp;" - has convertion, divide for - "&amp;VLOOKUP(P501,'Huawei BUn - JDI'!B:H,4,0),
IFERROR(VLOOKUP(P501,'Huawei BUn - JDI'!L:O,1,0)&amp;"- has MOQ of - "&amp;VLOOKUP(P501,'Huawei BUn - JDI'!L:O,3,0)," Sem Conversão"))</f>
        <v xml:space="preserve"> Sem Conversão</v>
      </c>
      <c r="J501" s="12" t="s">
        <v>4</v>
      </c>
      <c r="K501" s="9" t="b">
        <v>1</v>
      </c>
      <c r="L501" s="9" t="s">
        <v>7863</v>
      </c>
      <c r="M501" s="11" t="s">
        <v>8909</v>
      </c>
      <c r="N501" s="10" t="s">
        <v>7677</v>
      </c>
      <c r="O501" s="9" t="s">
        <v>7544</v>
      </c>
      <c r="P501" s="10" t="s">
        <v>6738</v>
      </c>
      <c r="Q501" s="9" t="s">
        <v>6739</v>
      </c>
      <c r="R501" s="161" t="s">
        <v>7545</v>
      </c>
      <c r="S501" s="10" t="s">
        <v>7</v>
      </c>
      <c r="T501" s="9" t="s">
        <v>7705</v>
      </c>
      <c r="U501" s="10" t="s">
        <v>1</v>
      </c>
      <c r="V501" s="9">
        <v>1000</v>
      </c>
      <c r="W501" s="10">
        <v>47</v>
      </c>
      <c r="X501" s="9" t="s">
        <v>5</v>
      </c>
      <c r="Y501" s="8">
        <v>45333</v>
      </c>
      <c r="Z501" s="7">
        <v>45262</v>
      </c>
      <c r="AA501" s="8">
        <v>45323</v>
      </c>
      <c r="AB501" s="7">
        <v>45323</v>
      </c>
      <c r="AC501" s="6">
        <v>1193</v>
      </c>
    </row>
    <row r="502" spans="1:29" hidden="1">
      <c r="A502" s="15" t="str">
        <f t="shared" ca="1" si="21"/>
        <v>Future PO</v>
      </c>
      <c r="B502" s="40" t="str">
        <f ca="1">IFERROR(IF(FIND("TAMURA",UPPER(Q502))&lt;&gt;0,"LOCAL PO &gt; 'TAMURA' ","ERRO Regra Tamura"),
IFERROR(IF(LOWER(S502)="national","Local PO",
IF(YEAR(Z502)&amp;TEXT(WEEKNUM(Z502),"00")&lt;=YEAR(TODAY())&amp;TEXT(WEEKNUM(TODAY())  +1,"00"),"PO &gt; Ok",   "Future PO")),""))</f>
        <v>Future PO</v>
      </c>
      <c r="C502" s="18" t="str">
        <f>IFERROR(IF(VLOOKUP(G502&amp;P502,'Troca PN'!A:G,5,0)&lt;&gt;0,"TEVE Troca de PN","  &gt; ERRO CHAVE SKU&amp;PN "),"")</f>
        <v/>
      </c>
      <c r="D502" s="18" t="str">
        <f>IFERROR(IF(VLOOKUP(G502&amp;P502,'Troca PN'!A:G,5,0)&lt;&gt;0,VLOOKUP(P502,'Troca PN'!C:G,2,0),"  &gt; ERRO CHAVE SKU&amp;PN "),P502)</f>
        <v>08010583-001</v>
      </c>
      <c r="E502" s="54">
        <f>IFERROR(ROUNDUP((AC502/VLOOKUP(P502,'Huawei BUn - JDI'!B:H,4,0))*VLOOKUP(P502,'Huawei BUn - JDI'!B:H,7,0),0),
IFERROR(IF(AC502/VLOOKUP(P502,'Huawei BUn - JDI'!L:O,3,0)&lt;1,VLOOKUP(P502,'Huawei BUn - JDI'!L:O,3,0),
IFERROR(IF(AC502/VLOOKUP(P502,'Huawei BUn - JDI'!L:O,3,0)&lt;&gt;ROUND(AC502/VLOOKUP(P502,'Huawei BUn - JDI'!L:O,3,0),0),ROUNDUP(AC502/VLOOKUP(P502,'Huawei BUn - JDI'!L:O,3,0),0),AC502),AC502)),AC502))</f>
        <v>300</v>
      </c>
      <c r="F502" s="17">
        <f>VLOOKUP(P502,'Material Unit Price List'!A:D,3,0)</f>
        <v>0.34439999999999998</v>
      </c>
      <c r="G502" s="1" t="str">
        <f>TRIM(MID(N502,(FIND("]",N502)+1),
(FIND("#",N502)-1)-(FIND("]",N502))))</f>
        <v>BSJ-4</v>
      </c>
      <c r="H502" s="16" t="str">
        <f>IFERROR(VLOOKUP(P502,'Huawei BUn - JDI'!B:H,1,0)&amp;" - has convertion, divide for - "&amp;VLOOKUP(P502,'Huawei BUn - JDI'!B:H,4,0),
IFERROR(VLOOKUP(P502,'Huawei BUn - JDI'!L:O,1,0)&amp;"- has MOQ of - "&amp;VLOOKUP(P502,'Huawei BUn - JDI'!L:O,3,0)," Sem Conversão"))</f>
        <v xml:space="preserve"> Sem Conversão</v>
      </c>
      <c r="J502" s="12" t="s">
        <v>4</v>
      </c>
      <c r="K502" s="9" t="b">
        <v>1</v>
      </c>
      <c r="L502" s="9" t="s">
        <v>7864</v>
      </c>
      <c r="M502" s="11" t="s">
        <v>8910</v>
      </c>
      <c r="N502" s="10" t="s">
        <v>7658</v>
      </c>
      <c r="O502" s="9" t="s">
        <v>7544</v>
      </c>
      <c r="P502" s="10" t="s">
        <v>2566</v>
      </c>
      <c r="Q502" s="9" t="s">
        <v>2565</v>
      </c>
      <c r="R502" s="161" t="s">
        <v>7545</v>
      </c>
      <c r="S502" s="10" t="s">
        <v>7</v>
      </c>
      <c r="T502" s="9" t="s">
        <v>7705</v>
      </c>
      <c r="U502" s="10" t="s">
        <v>1</v>
      </c>
      <c r="V502" s="9">
        <v>100</v>
      </c>
      <c r="W502" s="10">
        <v>47</v>
      </c>
      <c r="X502" s="9" t="s">
        <v>5</v>
      </c>
      <c r="Y502" s="8">
        <v>45332</v>
      </c>
      <c r="Z502" s="7">
        <v>45262</v>
      </c>
      <c r="AA502" s="8">
        <v>45323</v>
      </c>
      <c r="AB502" s="7">
        <v>45323</v>
      </c>
      <c r="AC502" s="6">
        <v>300</v>
      </c>
    </row>
    <row r="503" spans="1:29" hidden="1">
      <c r="A503" s="15" t="str">
        <f t="shared" ca="1" si="21"/>
        <v>Future PO</v>
      </c>
      <c r="B503" s="40" t="str">
        <f ca="1">IFERROR(IF(FIND("TAMURA",UPPER(Q503))&lt;&gt;0,"LOCAL PO &gt; 'TAMURA' ","ERRO Regra Tamura"),
IFERROR(IF(LOWER(S503)="national","Local PO",
IF(YEAR(Z503)&amp;TEXT(WEEKNUM(Z503),"00")&lt;=YEAR(TODAY())&amp;TEXT(WEEKNUM(TODAY())  +1,"00"),"PO &gt; Ok",   "Future PO")),""))</f>
        <v>Future PO</v>
      </c>
      <c r="C503" s="18" t="str">
        <f>IFERROR(IF(VLOOKUP(G503&amp;P503,'Troca PN'!A:G,5,0)&lt;&gt;0,"TEVE Troca de PN","  &gt; ERRO CHAVE SKU&amp;PN "),"")</f>
        <v/>
      </c>
      <c r="D503" s="18" t="str">
        <f>IFERROR(IF(VLOOKUP(G503&amp;P503,'Troca PN'!A:G,5,0)&lt;&gt;0,VLOOKUP(P503,'Troca PN'!C:G,2,0),"  &gt; ERRO CHAVE SKU&amp;PN "),P503)</f>
        <v>08010583-001</v>
      </c>
      <c r="E503" s="54">
        <f>IFERROR(ROUNDUP((AC503/VLOOKUP(P503,'Huawei BUn - JDI'!B:H,4,0))*VLOOKUP(P503,'Huawei BUn - JDI'!B:H,7,0),0),
IFERROR(IF(AC503/VLOOKUP(P503,'Huawei BUn - JDI'!L:O,3,0)&lt;1,VLOOKUP(P503,'Huawei BUn - JDI'!L:O,3,0),
IFERROR(IF(AC503/VLOOKUP(P503,'Huawei BUn - JDI'!L:O,3,0)&lt;&gt;ROUND(AC503/VLOOKUP(P503,'Huawei BUn - JDI'!L:O,3,0),0),ROUNDUP(AC503/VLOOKUP(P503,'Huawei BUn - JDI'!L:O,3,0),0),AC503),AC503)),AC503))</f>
        <v>336</v>
      </c>
      <c r="F503" s="17">
        <f>VLOOKUP(P503,'Material Unit Price List'!A:D,3,0)</f>
        <v>0.34439999999999998</v>
      </c>
      <c r="G503" s="1" t="str">
        <f>TRIM(MID(N503,(FIND("]",N503)+1),
(FIND("#",N503)-1)-(FIND("]",N503))))</f>
        <v>BSJ-4</v>
      </c>
      <c r="H503" s="16" t="str">
        <f>IFERROR(VLOOKUP(P503,'Huawei BUn - JDI'!B:H,1,0)&amp;" - has convertion, divide for - "&amp;VLOOKUP(P503,'Huawei BUn - JDI'!B:H,4,0),
IFERROR(VLOOKUP(P503,'Huawei BUn - JDI'!L:O,1,0)&amp;"- has MOQ of - "&amp;VLOOKUP(P503,'Huawei BUn - JDI'!L:O,3,0)," Sem Conversão"))</f>
        <v xml:space="preserve"> Sem Conversão</v>
      </c>
      <c r="J503" s="12" t="s">
        <v>4</v>
      </c>
      <c r="K503" s="9" t="b">
        <v>1</v>
      </c>
      <c r="L503" s="9" t="s">
        <v>7864</v>
      </c>
      <c r="M503" s="11" t="s">
        <v>8911</v>
      </c>
      <c r="N503" s="10" t="s">
        <v>7677</v>
      </c>
      <c r="O503" s="9" t="s">
        <v>7544</v>
      </c>
      <c r="P503" s="10" t="s">
        <v>2566</v>
      </c>
      <c r="Q503" s="9" t="s">
        <v>2565</v>
      </c>
      <c r="R503" s="161" t="s">
        <v>7545</v>
      </c>
      <c r="S503" s="10" t="s">
        <v>7</v>
      </c>
      <c r="T503" s="9" t="s">
        <v>7705</v>
      </c>
      <c r="U503" s="10" t="s">
        <v>1</v>
      </c>
      <c r="V503" s="9">
        <v>100</v>
      </c>
      <c r="W503" s="10">
        <v>47</v>
      </c>
      <c r="X503" s="9" t="s">
        <v>5</v>
      </c>
      <c r="Y503" s="8">
        <v>45333</v>
      </c>
      <c r="Z503" s="7">
        <v>45262</v>
      </c>
      <c r="AA503" s="8">
        <v>45323</v>
      </c>
      <c r="AB503" s="7">
        <v>45323</v>
      </c>
      <c r="AC503" s="6">
        <v>336</v>
      </c>
    </row>
    <row r="504" spans="1:29" hidden="1">
      <c r="A504" s="15" t="str">
        <f t="shared" ca="1" si="21"/>
        <v>PO &gt; Ok</v>
      </c>
      <c r="B504" s="40" t="s">
        <v>10768</v>
      </c>
      <c r="C504" s="18" t="str">
        <f>IFERROR(IF(VLOOKUP(G504&amp;P504,'Troca PN'!A:G,5,0)&lt;&gt;0,"TEVE Troca de PN","  &gt; ERRO CHAVE SKU&amp;PN "),"")</f>
        <v/>
      </c>
      <c r="D504" s="18" t="str">
        <f>IFERROR(IF(VLOOKUP(G504&amp;P504,'Troca PN'!A:G,5,0)&lt;&gt;0,VLOOKUP(P504,'Troca PN'!C:G,2,0),"  &gt; ERRO CHAVE SKU&amp;PN "),P504)</f>
        <v>08010592-001</v>
      </c>
      <c r="E504" s="54">
        <f>IFERROR(ROUNDUP((AC504/VLOOKUP(P504,'Huawei BUn - JDI'!B:H,4,0))*VLOOKUP(P504,'Huawei BUn - JDI'!B:H,7,0),0),
IFERROR(IF(AC504/VLOOKUP(P504,'Huawei BUn - JDI'!L:O,3,0)&lt;1,VLOOKUP(P504,'Huawei BUn - JDI'!L:O,3,0),
IFERROR(IF(AC504/VLOOKUP(P504,'Huawei BUn - JDI'!L:O,3,0)&lt;&gt;ROUND(AC504/VLOOKUP(P504,'Huawei BUn - JDI'!L:O,3,0),0),ROUNDUP(AC504/VLOOKUP(P504,'Huawei BUn - JDI'!L:O,3,0),0),AC504),AC504)),AC504))</f>
        <v>500</v>
      </c>
      <c r="F504" s="17">
        <f>VLOOKUP(P504,'Material Unit Price List'!A:D,3,0)</f>
        <v>0.37930000000000003</v>
      </c>
      <c r="G504" s="1" t="str">
        <f>TRIM(MID(N504,(FIND("]",N504)+1),
(FIND("#",N504)-1)-(FIND("]",N504))))</f>
        <v>VFF-3</v>
      </c>
      <c r="H504" s="16" t="str">
        <f>IFERROR(VLOOKUP(P504,'Huawei BUn - JDI'!B:H,1,0)&amp;" - has convertion, divide for - "&amp;VLOOKUP(P504,'Huawei BUn - JDI'!B:H,4,0),
IFERROR(VLOOKUP(P504,'Huawei BUn - JDI'!L:O,1,0)&amp;"- has MOQ of - "&amp;VLOOKUP(P504,'Huawei BUn - JDI'!L:O,3,0)," Sem Conversão"))</f>
        <v xml:space="preserve"> Sem Conversão</v>
      </c>
      <c r="J504" s="12" t="s">
        <v>4</v>
      </c>
      <c r="K504" s="9" t="b">
        <v>1</v>
      </c>
      <c r="L504" s="9" t="s">
        <v>7865</v>
      </c>
      <c r="M504" s="11" t="s">
        <v>8912</v>
      </c>
      <c r="N504" s="10" t="s">
        <v>7703</v>
      </c>
      <c r="O504" s="9" t="s">
        <v>7544</v>
      </c>
      <c r="P504" s="10" t="s">
        <v>6547</v>
      </c>
      <c r="Q504" s="9" t="s">
        <v>7866</v>
      </c>
      <c r="R504" s="161" t="s">
        <v>7545</v>
      </c>
      <c r="S504" s="10" t="s">
        <v>7</v>
      </c>
      <c r="T504" s="9" t="s">
        <v>7705</v>
      </c>
      <c r="U504" s="10" t="s">
        <v>1</v>
      </c>
      <c r="V504" s="9">
        <v>500</v>
      </c>
      <c r="W504" s="10">
        <v>47</v>
      </c>
      <c r="X504" s="9" t="s">
        <v>5</v>
      </c>
      <c r="Y504" s="8">
        <v>45295</v>
      </c>
      <c r="Z504" s="7">
        <v>45231</v>
      </c>
      <c r="AA504" s="8">
        <v>45292</v>
      </c>
      <c r="AB504" s="7">
        <v>45292</v>
      </c>
      <c r="AC504" s="6">
        <v>500</v>
      </c>
    </row>
    <row r="505" spans="1:29" hidden="1">
      <c r="A505" s="15" t="str">
        <f t="shared" ca="1" si="21"/>
        <v>PO &gt; Ok</v>
      </c>
      <c r="B505" s="40" t="s">
        <v>10768</v>
      </c>
      <c r="C505" s="18" t="str">
        <f>IFERROR(IF(VLOOKUP(G505&amp;P505,'Troca PN'!A:G,5,0)&lt;&gt;0,"TEVE Troca de PN","  &gt; ERRO CHAVE SKU&amp;PN "),"")</f>
        <v/>
      </c>
      <c r="D505" s="18" t="str">
        <f>IFERROR(IF(VLOOKUP(G505&amp;P505,'Troca PN'!A:G,5,0)&lt;&gt;0,VLOOKUP(P505,'Troca PN'!C:G,2,0),"  &gt; ERRO CHAVE SKU&amp;PN "),P505)</f>
        <v>08010592-001</v>
      </c>
      <c r="E505" s="54">
        <f>IFERROR(ROUNDUP((AC505/VLOOKUP(P505,'Huawei BUn - JDI'!B:H,4,0))*VLOOKUP(P505,'Huawei BUn - JDI'!B:H,7,0),0),
IFERROR(IF(AC505/VLOOKUP(P505,'Huawei BUn - JDI'!L:O,3,0)&lt;1,VLOOKUP(P505,'Huawei BUn - JDI'!L:O,3,0),
IFERROR(IF(AC505/VLOOKUP(P505,'Huawei BUn - JDI'!L:O,3,0)&lt;&gt;ROUND(AC505/VLOOKUP(P505,'Huawei BUn - JDI'!L:O,3,0),0),ROUNDUP(AC505/VLOOKUP(P505,'Huawei BUn - JDI'!L:O,3,0),0),AC505),AC505)),AC505))</f>
        <v>500</v>
      </c>
      <c r="F505" s="17">
        <f>VLOOKUP(P505,'Material Unit Price List'!A:D,3,0)</f>
        <v>0.37930000000000003</v>
      </c>
      <c r="G505" s="1" t="str">
        <f>TRIM(MID(N505,(FIND("]",N505)+1),
(FIND("#",N505)-1)-(FIND("]",N505))))</f>
        <v>TVH-3</v>
      </c>
      <c r="H505" s="16" t="str">
        <f>IFERROR(VLOOKUP(P505,'Huawei BUn - JDI'!B:H,1,0)&amp;" - has convertion, divide for - "&amp;VLOOKUP(P505,'Huawei BUn - JDI'!B:H,4,0),
IFERROR(VLOOKUP(P505,'Huawei BUn - JDI'!L:O,1,0)&amp;"- has MOQ of - "&amp;VLOOKUP(P505,'Huawei BUn - JDI'!L:O,3,0)," Sem Conversão"))</f>
        <v xml:space="preserve"> Sem Conversão</v>
      </c>
      <c r="J505" s="12" t="s">
        <v>4</v>
      </c>
      <c r="K505" s="9" t="b">
        <v>1</v>
      </c>
      <c r="L505" s="9" t="s">
        <v>7865</v>
      </c>
      <c r="M505" s="11" t="s">
        <v>8913</v>
      </c>
      <c r="N505" s="10" t="s">
        <v>7665</v>
      </c>
      <c r="O505" s="9" t="s">
        <v>7544</v>
      </c>
      <c r="P505" s="10" t="s">
        <v>6547</v>
      </c>
      <c r="Q505" s="9" t="s">
        <v>7866</v>
      </c>
      <c r="R505" s="161" t="s">
        <v>7545</v>
      </c>
      <c r="S505" s="10" t="s">
        <v>7</v>
      </c>
      <c r="T505" s="9" t="s">
        <v>7705</v>
      </c>
      <c r="U505" s="10" t="s">
        <v>1</v>
      </c>
      <c r="V505" s="9">
        <v>500</v>
      </c>
      <c r="W505" s="10">
        <v>47</v>
      </c>
      <c r="X505" s="9" t="s">
        <v>5</v>
      </c>
      <c r="Y505" s="8">
        <v>45292</v>
      </c>
      <c r="Z505" s="7">
        <v>45231</v>
      </c>
      <c r="AA505" s="8">
        <v>45292</v>
      </c>
      <c r="AB505" s="7">
        <v>45292</v>
      </c>
      <c r="AC505" s="6">
        <v>500</v>
      </c>
    </row>
    <row r="506" spans="1:29" hidden="1">
      <c r="A506" s="15" t="str">
        <f t="shared" ca="1" si="21"/>
        <v>Future PO</v>
      </c>
      <c r="B506" s="40" t="str">
        <f ca="1">IFERROR(IF(FIND("TAMURA",UPPER(Q506))&lt;&gt;0,"LOCAL PO &gt; 'TAMURA' ","ERRO Regra Tamura"),
IFERROR(IF(LOWER(S506)="national","Local PO",
IF(YEAR(Z506)&amp;TEXT(WEEKNUM(Z506),"00")&lt;=YEAR(TODAY())&amp;TEXT(WEEKNUM(TODAY())  +1,"00"),"PO &gt; Ok",   "Future PO")),""))</f>
        <v>Future PO</v>
      </c>
      <c r="C506" s="18" t="str">
        <f>IFERROR(IF(VLOOKUP(G506&amp;P506,'Troca PN'!A:G,5,0)&lt;&gt;0,"TEVE Troca de PN","  &gt; ERRO CHAVE SKU&amp;PN "),"")</f>
        <v/>
      </c>
      <c r="D506" s="18" t="str">
        <f>IFERROR(IF(VLOOKUP(G506&amp;P506,'Troca PN'!A:G,5,0)&lt;&gt;0,VLOOKUP(P506,'Troca PN'!C:G,2,0),"  &gt; ERRO CHAVE SKU&amp;PN "),P506)</f>
        <v>08010592-001</v>
      </c>
      <c r="E506" s="54">
        <f>IFERROR(ROUNDUP((AC506/VLOOKUP(P506,'Huawei BUn - JDI'!B:H,4,0))*VLOOKUP(P506,'Huawei BUn - JDI'!B:H,7,0),0),
IFERROR(IF(AC506/VLOOKUP(P506,'Huawei BUn - JDI'!L:O,3,0)&lt;1,VLOOKUP(P506,'Huawei BUn - JDI'!L:O,3,0),
IFERROR(IF(AC506/VLOOKUP(P506,'Huawei BUn - JDI'!L:O,3,0)&lt;&gt;ROUND(AC506/VLOOKUP(P506,'Huawei BUn - JDI'!L:O,3,0),0),ROUNDUP(AC506/VLOOKUP(P506,'Huawei BUn - JDI'!L:O,3,0),0),AC506),AC506)),AC506))</f>
        <v>500</v>
      </c>
      <c r="F506" s="17">
        <f>VLOOKUP(P506,'Material Unit Price List'!A:D,3,0)</f>
        <v>0.37930000000000003</v>
      </c>
      <c r="G506" s="1" t="str">
        <f>TRIM(MID(N506,(FIND("]",N506)+1),
(FIND("#",N506)-1)-(FIND("]",N506))))</f>
        <v>VFF-3</v>
      </c>
      <c r="H506" s="16" t="str">
        <f>IFERROR(VLOOKUP(P506,'Huawei BUn - JDI'!B:H,1,0)&amp;" - has convertion, divide for - "&amp;VLOOKUP(P506,'Huawei BUn - JDI'!B:H,4,0),
IFERROR(VLOOKUP(P506,'Huawei BUn - JDI'!L:O,1,0)&amp;"- has MOQ of - "&amp;VLOOKUP(P506,'Huawei BUn - JDI'!L:O,3,0)," Sem Conversão"))</f>
        <v xml:space="preserve"> Sem Conversão</v>
      </c>
      <c r="J506" s="12" t="s">
        <v>4</v>
      </c>
      <c r="K506" s="9" t="b">
        <v>1</v>
      </c>
      <c r="L506" s="9" t="s">
        <v>7865</v>
      </c>
      <c r="M506" s="11" t="s">
        <v>8914</v>
      </c>
      <c r="N506" s="10" t="s">
        <v>7656</v>
      </c>
      <c r="O506" s="9" t="s">
        <v>7544</v>
      </c>
      <c r="P506" s="10" t="s">
        <v>6547</v>
      </c>
      <c r="Q506" s="9" t="s">
        <v>7866</v>
      </c>
      <c r="R506" s="161" t="s">
        <v>7545</v>
      </c>
      <c r="S506" s="10" t="s">
        <v>7</v>
      </c>
      <c r="T506" s="9" t="s">
        <v>7705</v>
      </c>
      <c r="U506" s="10" t="s">
        <v>1</v>
      </c>
      <c r="V506" s="9">
        <v>500</v>
      </c>
      <c r="W506" s="10">
        <v>47</v>
      </c>
      <c r="X506" s="9" t="s">
        <v>5</v>
      </c>
      <c r="Y506" s="8">
        <v>45324</v>
      </c>
      <c r="Z506" s="7">
        <v>45262</v>
      </c>
      <c r="AA506" s="8">
        <v>45323</v>
      </c>
      <c r="AB506" s="7">
        <v>45323</v>
      </c>
      <c r="AC506" s="6">
        <v>500</v>
      </c>
    </row>
    <row r="507" spans="1:29" hidden="1">
      <c r="A507" s="15" t="str">
        <f t="shared" ca="1" si="21"/>
        <v>Future PO</v>
      </c>
      <c r="B507" s="40" t="str">
        <f ca="1">IFERROR(IF(FIND("TAMURA",UPPER(Q507))&lt;&gt;0,"LOCAL PO &gt; 'TAMURA' ","ERRO Regra Tamura"),
IFERROR(IF(LOWER(S507)="national","Local PO",
IF(YEAR(Z507)&amp;TEXT(WEEKNUM(Z507),"00")&lt;=YEAR(TODAY())&amp;TEXT(WEEKNUM(TODAY())  +1,"00"),"PO &gt; Ok",   "Future PO")),""))</f>
        <v>Future PO</v>
      </c>
      <c r="C507" s="18" t="str">
        <f>IFERROR(IF(VLOOKUP(G507&amp;P507,'Troca PN'!A:G,5,0)&lt;&gt;0,"TEVE Troca de PN","  &gt; ERRO CHAVE SKU&amp;PN "),"")</f>
        <v/>
      </c>
      <c r="D507" s="18" t="str">
        <f>IFERROR(IF(VLOOKUP(G507&amp;P507,'Troca PN'!A:G,5,0)&lt;&gt;0,VLOOKUP(P507,'Troca PN'!C:G,2,0),"  &gt; ERRO CHAVE SKU&amp;PN "),P507)</f>
        <v>08010592-001</v>
      </c>
      <c r="E507" s="54">
        <f>IFERROR(ROUNDUP((AC507/VLOOKUP(P507,'Huawei BUn - JDI'!B:H,4,0))*VLOOKUP(P507,'Huawei BUn - JDI'!B:H,7,0),0),
IFERROR(IF(AC507/VLOOKUP(P507,'Huawei BUn - JDI'!L:O,3,0)&lt;1,VLOOKUP(P507,'Huawei BUn - JDI'!L:O,3,0),
IFERROR(IF(AC507/VLOOKUP(P507,'Huawei BUn - JDI'!L:O,3,0)&lt;&gt;ROUND(AC507/VLOOKUP(P507,'Huawei BUn - JDI'!L:O,3,0),0),ROUNDUP(AC507/VLOOKUP(P507,'Huawei BUn - JDI'!L:O,3,0),0),AC507),AC507)),AC507))</f>
        <v>500</v>
      </c>
      <c r="F507" s="17">
        <f>VLOOKUP(P507,'Material Unit Price List'!A:D,3,0)</f>
        <v>0.37930000000000003</v>
      </c>
      <c r="G507" s="1" t="str">
        <f>TRIM(MID(N507,(FIND("]",N507)+1),
(FIND("#",N507)-1)-(FIND("]",N507))))</f>
        <v>VFF-3</v>
      </c>
      <c r="H507" s="16" t="str">
        <f>IFERROR(VLOOKUP(P507,'Huawei BUn - JDI'!B:H,1,0)&amp;" - has convertion, divide for - "&amp;VLOOKUP(P507,'Huawei BUn - JDI'!B:H,4,0),
IFERROR(VLOOKUP(P507,'Huawei BUn - JDI'!L:O,1,0)&amp;"- has MOQ of - "&amp;VLOOKUP(P507,'Huawei BUn - JDI'!L:O,3,0)," Sem Conversão"))</f>
        <v xml:space="preserve"> Sem Conversão</v>
      </c>
      <c r="J507" s="12" t="s">
        <v>4</v>
      </c>
      <c r="K507" s="9" t="b">
        <v>1</v>
      </c>
      <c r="L507" s="9" t="s">
        <v>7865</v>
      </c>
      <c r="M507" s="11" t="s">
        <v>8915</v>
      </c>
      <c r="N507" s="10" t="s">
        <v>7656</v>
      </c>
      <c r="O507" s="9" t="s">
        <v>7544</v>
      </c>
      <c r="P507" s="10" t="s">
        <v>6547</v>
      </c>
      <c r="Q507" s="9" t="s">
        <v>7866</v>
      </c>
      <c r="R507" s="161" t="s">
        <v>7545</v>
      </c>
      <c r="S507" s="10" t="s">
        <v>7</v>
      </c>
      <c r="T507" s="9" t="s">
        <v>7705</v>
      </c>
      <c r="U507" s="10" t="s">
        <v>1</v>
      </c>
      <c r="V507" s="9">
        <v>500</v>
      </c>
      <c r="W507" s="10">
        <v>47</v>
      </c>
      <c r="X507" s="9" t="s">
        <v>5</v>
      </c>
      <c r="Y507" s="8">
        <v>45325</v>
      </c>
      <c r="Z507" s="7">
        <v>45262</v>
      </c>
      <c r="AA507" s="8">
        <v>45323</v>
      </c>
      <c r="AB507" s="7">
        <v>45323</v>
      </c>
      <c r="AC507" s="6">
        <v>500</v>
      </c>
    </row>
    <row r="508" spans="1:29" hidden="1">
      <c r="A508" s="15" t="str">
        <f t="shared" ca="1" si="21"/>
        <v>Future PO</v>
      </c>
      <c r="B508" s="40" t="str">
        <f ca="1">IFERROR(IF(FIND("TAMURA",UPPER(Q508))&lt;&gt;0,"LOCAL PO &gt; 'TAMURA' ","ERRO Regra Tamura"),
IFERROR(IF(LOWER(S508)="national","Local PO",
IF(YEAR(Z508)&amp;TEXT(WEEKNUM(Z508),"00")&lt;=YEAR(TODAY())&amp;TEXT(WEEKNUM(TODAY())  +1,"00"),"PO &gt; Ok",   "Future PO")),""))</f>
        <v>Future PO</v>
      </c>
      <c r="C508" s="18" t="str">
        <f>IFERROR(IF(VLOOKUP(G508&amp;P508,'Troca PN'!A:G,5,0)&lt;&gt;0,"TEVE Troca de PN","  &gt; ERRO CHAVE SKU&amp;PN "),"")</f>
        <v/>
      </c>
      <c r="D508" s="18" t="str">
        <f>IFERROR(IF(VLOOKUP(G508&amp;P508,'Troca PN'!A:G,5,0)&lt;&gt;0,VLOOKUP(P508,'Troca PN'!C:G,2,0),"  &gt; ERRO CHAVE SKU&amp;PN "),P508)</f>
        <v>08010592-001</v>
      </c>
      <c r="E508" s="54">
        <f>IFERROR(ROUNDUP((AC508/VLOOKUP(P508,'Huawei BUn - JDI'!B:H,4,0))*VLOOKUP(P508,'Huawei BUn - JDI'!B:H,7,0),0),
IFERROR(IF(AC508/VLOOKUP(P508,'Huawei BUn - JDI'!L:O,3,0)&lt;1,VLOOKUP(P508,'Huawei BUn - JDI'!L:O,3,0),
IFERROR(IF(AC508/VLOOKUP(P508,'Huawei BUn - JDI'!L:O,3,0)&lt;&gt;ROUND(AC508/VLOOKUP(P508,'Huawei BUn - JDI'!L:O,3,0),0),ROUNDUP(AC508/VLOOKUP(P508,'Huawei BUn - JDI'!L:O,3,0),0),AC508),AC508)),AC508))</f>
        <v>103</v>
      </c>
      <c r="F508" s="17">
        <f>VLOOKUP(P508,'Material Unit Price List'!A:D,3,0)</f>
        <v>0.37930000000000003</v>
      </c>
      <c r="G508" s="1" t="str">
        <f>TRIM(MID(N508,(FIND("]",N508)+1),
(FIND("#",N508)-1)-(FIND("]",N508))))</f>
        <v>VFF-3</v>
      </c>
      <c r="H508" s="16" t="str">
        <f>IFERROR(VLOOKUP(P508,'Huawei BUn - JDI'!B:H,1,0)&amp;" - has convertion, divide for - "&amp;VLOOKUP(P508,'Huawei BUn - JDI'!B:H,4,0),
IFERROR(VLOOKUP(P508,'Huawei BUn - JDI'!L:O,1,0)&amp;"- has MOQ of - "&amp;VLOOKUP(P508,'Huawei BUn - JDI'!L:O,3,0)," Sem Conversão"))</f>
        <v xml:space="preserve"> Sem Conversão</v>
      </c>
      <c r="J508" s="12" t="s">
        <v>4</v>
      </c>
      <c r="K508" s="9" t="b">
        <v>1</v>
      </c>
      <c r="L508" s="9" t="s">
        <v>7865</v>
      </c>
      <c r="M508" s="11" t="s">
        <v>8916</v>
      </c>
      <c r="N508" s="10" t="s">
        <v>7670</v>
      </c>
      <c r="O508" s="9" t="s">
        <v>7544</v>
      </c>
      <c r="P508" s="10" t="s">
        <v>6547</v>
      </c>
      <c r="Q508" s="9" t="s">
        <v>7866</v>
      </c>
      <c r="R508" s="161" t="s">
        <v>7545</v>
      </c>
      <c r="S508" s="10" t="s">
        <v>7</v>
      </c>
      <c r="T508" s="9" t="s">
        <v>7705</v>
      </c>
      <c r="U508" s="10" t="s">
        <v>1</v>
      </c>
      <c r="V508" s="9">
        <v>500</v>
      </c>
      <c r="W508" s="10">
        <v>47</v>
      </c>
      <c r="X508" s="9" t="s">
        <v>5</v>
      </c>
      <c r="Y508" s="8">
        <v>45327</v>
      </c>
      <c r="Z508" s="7">
        <v>45262</v>
      </c>
      <c r="AA508" s="8">
        <v>45323</v>
      </c>
      <c r="AB508" s="7">
        <v>45323</v>
      </c>
      <c r="AC508" s="6">
        <v>103</v>
      </c>
    </row>
    <row r="509" spans="1:29" hidden="1">
      <c r="A509" s="15" t="str">
        <f t="shared" ca="1" si="21"/>
        <v>PO &gt; Ok</v>
      </c>
      <c r="B509" s="40" t="s">
        <v>10768</v>
      </c>
      <c r="C509" s="18" t="str">
        <f>IFERROR(IF(VLOOKUP(G509&amp;P509,'Troca PN'!A:G,5,0)&lt;&gt;0,"TEVE Troca de PN","  &gt; ERRO CHAVE SKU&amp;PN "),"")</f>
        <v/>
      </c>
      <c r="D509" s="18" t="str">
        <f>IFERROR(IF(VLOOKUP(G509&amp;P509,'Troca PN'!A:G,5,0)&lt;&gt;0,VLOOKUP(P509,'Troca PN'!C:G,2,0),"  &gt; ERRO CHAVE SKU&amp;PN "),P509)</f>
        <v>08070059-001</v>
      </c>
      <c r="E509" s="54">
        <f>IFERROR(ROUNDUP((AC509/VLOOKUP(P509,'Huawei BUn - JDI'!B:H,4,0))*VLOOKUP(P509,'Huawei BUn - JDI'!B:H,7,0),0),
IFERROR(IF(AC509/VLOOKUP(P509,'Huawei BUn - JDI'!L:O,3,0)&lt;1,VLOOKUP(P509,'Huawei BUn - JDI'!L:O,3,0),
IFERROR(IF(AC509/VLOOKUP(P509,'Huawei BUn - JDI'!L:O,3,0)&lt;&gt;ROUND(AC509/VLOOKUP(P509,'Huawei BUn - JDI'!L:O,3,0),0),ROUNDUP(AC509/VLOOKUP(P509,'Huawei BUn - JDI'!L:O,3,0),0),AC509),AC509)),AC509))</f>
        <v>432</v>
      </c>
      <c r="F509" s="17">
        <f>VLOOKUP(P509,'Material Unit Price List'!A:D,3,0)</f>
        <v>3.8999999999999998E-3</v>
      </c>
      <c r="G509" s="1" t="str">
        <f>TRIM(MID(N509,(FIND("]",N509)+1),
(FIND("#",N509)-1)-(FIND("]",N509))))</f>
        <v>BSJ-4</v>
      </c>
      <c r="H509" s="16" t="str">
        <f>IFERROR(VLOOKUP(P509,'Huawei BUn - JDI'!B:H,1,0)&amp;" - has convertion, divide for - "&amp;VLOOKUP(P509,'Huawei BUn - JDI'!B:H,4,0),
IFERROR(VLOOKUP(P509,'Huawei BUn - JDI'!L:O,1,0)&amp;"- has MOQ of - "&amp;VLOOKUP(P509,'Huawei BUn - JDI'!L:O,3,0)," Sem Conversão"))</f>
        <v xml:space="preserve"> Sem Conversão</v>
      </c>
      <c r="J509" s="12" t="s">
        <v>4</v>
      </c>
      <c r="K509" s="9" t="b">
        <v>1</v>
      </c>
      <c r="L509" s="9" t="s">
        <v>7867</v>
      </c>
      <c r="M509" s="11" t="s">
        <v>8917</v>
      </c>
      <c r="N509" s="10" t="s">
        <v>7683</v>
      </c>
      <c r="O509" s="9" t="s">
        <v>7544</v>
      </c>
      <c r="P509" s="10" t="s">
        <v>7106</v>
      </c>
      <c r="Q509" s="9" t="s">
        <v>7107</v>
      </c>
      <c r="R509" s="161" t="s">
        <v>7545</v>
      </c>
      <c r="S509" s="10" t="s">
        <v>7</v>
      </c>
      <c r="T509" s="9" t="s">
        <v>7705</v>
      </c>
      <c r="U509" s="10" t="s">
        <v>1</v>
      </c>
      <c r="V509" s="9">
        <v>5000</v>
      </c>
      <c r="W509" s="10">
        <v>47</v>
      </c>
      <c r="X509" s="9" t="s">
        <v>5</v>
      </c>
      <c r="Y509" s="8">
        <v>45309</v>
      </c>
      <c r="Z509" s="7">
        <v>45231</v>
      </c>
      <c r="AA509" s="8">
        <v>45292</v>
      </c>
      <c r="AB509" s="7">
        <v>45292</v>
      </c>
      <c r="AC509" s="6">
        <v>432</v>
      </c>
    </row>
    <row r="510" spans="1:29" hidden="1">
      <c r="A510" s="15" t="str">
        <f t="shared" ca="1" si="21"/>
        <v>Future PO</v>
      </c>
      <c r="B510" s="40" t="str">
        <f ca="1">IFERROR(IF(FIND("TAMURA",UPPER(Q510))&lt;&gt;0,"LOCAL PO &gt; 'TAMURA' ","ERRO Regra Tamura"),
IFERROR(IF(LOWER(S510)="national","Local PO",
IF(YEAR(Z510)&amp;TEXT(WEEKNUM(Z510),"00")&lt;=YEAR(TODAY())&amp;TEXT(WEEKNUM(TODAY())  +1,"00"),"PO &gt; Ok",   "Future PO")),""))</f>
        <v>Future PO</v>
      </c>
      <c r="C510" s="18" t="str">
        <f>IFERROR(IF(VLOOKUP(G510&amp;P510,'Troca PN'!A:G,5,0)&lt;&gt;0,"TEVE Troca de PN","  &gt; ERRO CHAVE SKU&amp;PN "),"")</f>
        <v/>
      </c>
      <c r="D510" s="18" t="str">
        <f>IFERROR(IF(VLOOKUP(G510&amp;P510,'Troca PN'!A:G,5,0)&lt;&gt;0,VLOOKUP(P510,'Troca PN'!C:G,2,0),"  &gt; ERRO CHAVE SKU&amp;PN "),P510)</f>
        <v>08070247-001</v>
      </c>
      <c r="E510" s="54">
        <f>IFERROR(ROUNDUP((AC510/VLOOKUP(P510,'Huawei BUn - JDI'!B:H,4,0))*VLOOKUP(P510,'Huawei BUn - JDI'!B:H,7,0),0),
IFERROR(IF(AC510/VLOOKUP(P510,'Huawei BUn - JDI'!L:O,3,0)&lt;1,VLOOKUP(P510,'Huawei BUn - JDI'!L:O,3,0),
IFERROR(IF(AC510/VLOOKUP(P510,'Huawei BUn - JDI'!L:O,3,0)&lt;&gt;ROUND(AC510/VLOOKUP(P510,'Huawei BUn - JDI'!L:O,3,0),0),ROUNDUP(AC510/VLOOKUP(P510,'Huawei BUn - JDI'!L:O,3,0),0),AC510),AC510)),AC510))</f>
        <v>86</v>
      </c>
      <c r="F510" s="17">
        <f>VLOOKUP(P510,'Material Unit Price List'!A:D,3,0)</f>
        <v>1.4E-3</v>
      </c>
      <c r="G510" s="1" t="str">
        <f>TRIM(MID(N510,(FIND("]",N510)+1),
(FIND("#",N510)-1)-(FIND("]",N510))))</f>
        <v>PFF-4</v>
      </c>
      <c r="H510" s="16" t="str">
        <f>IFERROR(VLOOKUP(P510,'Huawei BUn - JDI'!B:H,1,0)&amp;" - has convertion, divide for - "&amp;VLOOKUP(P510,'Huawei BUn - JDI'!B:H,4,0),
IFERROR(VLOOKUP(P510,'Huawei BUn - JDI'!L:O,1,0)&amp;"- has MOQ of - "&amp;VLOOKUP(P510,'Huawei BUn - JDI'!L:O,3,0)," Sem Conversão"))</f>
        <v xml:space="preserve"> Sem Conversão</v>
      </c>
      <c r="J510" s="12" t="s">
        <v>4</v>
      </c>
      <c r="K510" s="9" t="b">
        <v>1</v>
      </c>
      <c r="L510" s="9" t="s">
        <v>8918</v>
      </c>
      <c r="M510" s="11" t="s">
        <v>8919</v>
      </c>
      <c r="N510" s="10" t="s">
        <v>8411</v>
      </c>
      <c r="O510" s="9" t="s">
        <v>7544</v>
      </c>
      <c r="P510" s="10" t="s">
        <v>2584</v>
      </c>
      <c r="Q510" s="9" t="s">
        <v>150</v>
      </c>
      <c r="R510" s="161" t="s">
        <v>7545</v>
      </c>
      <c r="S510" s="10" t="s">
        <v>7</v>
      </c>
      <c r="T510" s="9" t="s">
        <v>7705</v>
      </c>
      <c r="U510" s="10" t="s">
        <v>1</v>
      </c>
      <c r="V510" s="9">
        <v>2000</v>
      </c>
      <c r="W510" s="10">
        <v>47</v>
      </c>
      <c r="X510" s="9" t="s">
        <v>5</v>
      </c>
      <c r="Y510" s="8">
        <v>45331</v>
      </c>
      <c r="Z510" s="7">
        <v>45262</v>
      </c>
      <c r="AA510" s="8">
        <v>45323</v>
      </c>
      <c r="AB510" s="7">
        <v>45323</v>
      </c>
      <c r="AC510" s="6">
        <v>86</v>
      </c>
    </row>
    <row r="511" spans="1:29" hidden="1">
      <c r="A511" s="15" t="str">
        <f t="shared" ca="1" si="21"/>
        <v>PO &gt; Ok</v>
      </c>
      <c r="B511" s="40" t="s">
        <v>10768</v>
      </c>
      <c r="C511" s="18" t="str">
        <f>IFERROR(IF(VLOOKUP(G511&amp;P511,'Troca PN'!A:G,5,0)&lt;&gt;0,"TEVE Troca de PN","  &gt; ERRO CHAVE SKU&amp;PN "),"")</f>
        <v/>
      </c>
      <c r="D511" s="18" t="str">
        <f>IFERROR(IF(VLOOKUP(G511&amp;P511,'Troca PN'!A:G,5,0)&lt;&gt;0,VLOOKUP(P511,'Troca PN'!C:G,2,0),"  &gt; ERRO CHAVE SKU&amp;PN "),P511)</f>
        <v>40060873-004</v>
      </c>
      <c r="E511" s="54">
        <f>IFERROR(ROUNDUP((AC511/VLOOKUP(P511,'Huawei BUn - JDI'!B:H,4,0))*VLOOKUP(P511,'Huawei BUn - JDI'!B:H,7,0),0),
IFERROR(IF(AC511/VLOOKUP(P511,'Huawei BUn - JDI'!L:O,3,0)&lt;1,VLOOKUP(P511,'Huawei BUn - JDI'!L:O,3,0),
IFERROR(IF(AC511/VLOOKUP(P511,'Huawei BUn - JDI'!L:O,3,0)&lt;&gt;ROUND(AC511/VLOOKUP(P511,'Huawei BUn - JDI'!L:O,3,0),0),ROUNDUP(AC511/VLOOKUP(P511,'Huawei BUn - JDI'!L:O,3,0),0),AC511),AC511)),AC511))</f>
        <v>5</v>
      </c>
      <c r="F511" s="17">
        <f>VLOOKUP(P511,'Material Unit Price List'!A:D,3,0)</f>
        <v>4.8773999999999997</v>
      </c>
      <c r="G511" s="1" t="str">
        <f>TRIM(MID(N511,(FIND("]",N511)+1),
(FIND("#",N511)-1)-(FIND("]",N511))))</f>
        <v>707-4</v>
      </c>
      <c r="H511" s="16" t="str">
        <f>IFERROR(VLOOKUP(P511,'Huawei BUn - JDI'!B:H,1,0)&amp;" - has convertion, divide for - "&amp;VLOOKUP(P511,'Huawei BUn - JDI'!B:H,4,0),
IFERROR(VLOOKUP(P511,'Huawei BUn - JDI'!L:O,1,0)&amp;"- has MOQ of - "&amp;VLOOKUP(P511,'Huawei BUn - JDI'!L:O,3,0)," Sem Conversão"))</f>
        <v xml:space="preserve"> Sem Conversão</v>
      </c>
      <c r="J511" s="171" t="s">
        <v>4</v>
      </c>
      <c r="K511" s="9" t="b">
        <v>0</v>
      </c>
      <c r="L511" s="9" t="s">
        <v>10551</v>
      </c>
      <c r="M511" s="9" t="s">
        <v>10552</v>
      </c>
      <c r="N511" s="174" t="s">
        <v>8448</v>
      </c>
      <c r="O511" s="9" t="s">
        <v>7544</v>
      </c>
      <c r="P511" s="174" t="s">
        <v>10553</v>
      </c>
      <c r="Q511" s="9" t="s">
        <v>5795</v>
      </c>
      <c r="R511" s="1" t="s">
        <v>7545</v>
      </c>
      <c r="S511" s="174" t="s">
        <v>7</v>
      </c>
      <c r="T511" s="9" t="s">
        <v>7655</v>
      </c>
      <c r="U511" s="174" t="s">
        <v>1</v>
      </c>
      <c r="V511" s="9">
        <v>1</v>
      </c>
      <c r="W511" s="174">
        <v>47</v>
      </c>
      <c r="X511" s="9" t="s">
        <v>5</v>
      </c>
      <c r="Y511" s="8">
        <v>45310</v>
      </c>
      <c r="Z511" s="7">
        <v>45217</v>
      </c>
      <c r="AA511" s="8">
        <v>45278</v>
      </c>
      <c r="AB511" s="7">
        <v>45284</v>
      </c>
      <c r="AC511" s="175">
        <v>5</v>
      </c>
    </row>
    <row r="512" spans="1:29" hidden="1">
      <c r="A512" s="15" t="str">
        <f t="shared" ca="1" si="21"/>
        <v>PO &gt; Ok</v>
      </c>
      <c r="B512" s="40" t="s">
        <v>10768</v>
      </c>
      <c r="C512" s="18" t="str">
        <f>IFERROR(IF(VLOOKUP(G512&amp;P512,'Troca PN'!A:G,5,0)&lt;&gt;0,"TEVE Troca de PN","  &gt; ERRO CHAVE SKU&amp;PN "),"")</f>
        <v/>
      </c>
      <c r="D512" s="18" t="str">
        <f>IFERROR(IF(VLOOKUP(G512&amp;P512,'Troca PN'!A:G,5,0)&lt;&gt;0,VLOOKUP(P512,'Troca PN'!C:G,2,0),"  &gt; ERRO CHAVE SKU&amp;PN "),P512)</f>
        <v>08070403-001</v>
      </c>
      <c r="E512" s="54">
        <f>IFERROR(ROUNDUP((AC512/VLOOKUP(P512,'Huawei BUn - JDI'!B:H,4,0))*VLOOKUP(P512,'Huawei BUn - JDI'!B:H,7,0),0),
IFERROR(IF(AC512/VLOOKUP(P512,'Huawei BUn - JDI'!L:O,3,0)&lt;1,VLOOKUP(P512,'Huawei BUn - JDI'!L:O,3,0),
IFERROR(IF(AC512/VLOOKUP(P512,'Huawei BUn - JDI'!L:O,3,0)&lt;&gt;ROUND(AC512/VLOOKUP(P512,'Huawei BUn - JDI'!L:O,3,0),0),ROUNDUP(AC512/VLOOKUP(P512,'Huawei BUn - JDI'!L:O,3,0),0),AC512),AC512)),AC512))</f>
        <v>2000</v>
      </c>
      <c r="F512" s="17">
        <f>VLOOKUP(P512,'Material Unit Price List'!A:D,3,0)</f>
        <v>6.3E-3</v>
      </c>
      <c r="G512" s="1" t="str">
        <f>TRIM(MID(N512,(FIND("]",N512)+1),
(FIND("#",N512)-1)-(FIND("]",N512))))</f>
        <v>BSJ-4</v>
      </c>
      <c r="H512" s="16" t="str">
        <f>IFERROR(VLOOKUP(P512,'Huawei BUn - JDI'!B:H,1,0)&amp;" - has convertion, divide for - "&amp;VLOOKUP(P512,'Huawei BUn - JDI'!B:H,4,0),
IFERROR(VLOOKUP(P512,'Huawei BUn - JDI'!L:O,1,0)&amp;"- has MOQ of - "&amp;VLOOKUP(P512,'Huawei BUn - JDI'!L:O,3,0)," Sem Conversão"))</f>
        <v xml:space="preserve"> Sem Conversão</v>
      </c>
      <c r="J512" s="12" t="s">
        <v>4</v>
      </c>
      <c r="K512" s="9" t="b">
        <v>1</v>
      </c>
      <c r="L512" s="9" t="s">
        <v>7868</v>
      </c>
      <c r="M512" s="11" t="s">
        <v>8922</v>
      </c>
      <c r="N512" s="10" t="s">
        <v>7683</v>
      </c>
      <c r="O512" s="9" t="s">
        <v>7544</v>
      </c>
      <c r="P512" s="10" t="s">
        <v>2595</v>
      </c>
      <c r="Q512" s="9" t="s">
        <v>7869</v>
      </c>
      <c r="R512" s="161" t="s">
        <v>7545</v>
      </c>
      <c r="S512" s="10" t="s">
        <v>7</v>
      </c>
      <c r="T512" s="9" t="s">
        <v>7705</v>
      </c>
      <c r="U512" s="10" t="s">
        <v>1</v>
      </c>
      <c r="V512" s="9">
        <v>1000</v>
      </c>
      <c r="W512" s="10">
        <v>47</v>
      </c>
      <c r="X512" s="9" t="s">
        <v>5</v>
      </c>
      <c r="Y512" s="8">
        <v>45309</v>
      </c>
      <c r="Z512" s="7">
        <v>45231</v>
      </c>
      <c r="AA512" s="8">
        <v>45292</v>
      </c>
      <c r="AB512" s="7">
        <v>45292</v>
      </c>
      <c r="AC512" s="6">
        <v>2000</v>
      </c>
    </row>
    <row r="513" spans="1:29" hidden="1">
      <c r="A513" s="15" t="str">
        <f t="shared" ca="1" si="21"/>
        <v>PO &gt; Ok</v>
      </c>
      <c r="B513" s="40" t="s">
        <v>10768</v>
      </c>
      <c r="C513" s="18" t="str">
        <f>IFERROR(IF(VLOOKUP(G513&amp;P513,'Troca PN'!A:G,5,0)&lt;&gt;0,"TEVE Troca de PN","  &gt; ERRO CHAVE SKU&amp;PN "),"")</f>
        <v/>
      </c>
      <c r="D513" s="18" t="str">
        <f>IFERROR(IF(VLOOKUP(G513&amp;P513,'Troca PN'!A:G,5,0)&lt;&gt;0,VLOOKUP(P513,'Troca PN'!C:G,2,0),"  &gt; ERRO CHAVE SKU&amp;PN "),P513)</f>
        <v>08070403-001</v>
      </c>
      <c r="E513" s="54">
        <f>IFERROR(ROUNDUP((AC513/VLOOKUP(P513,'Huawei BUn - JDI'!B:H,4,0))*VLOOKUP(P513,'Huawei BUn - JDI'!B:H,7,0),0),
IFERROR(IF(AC513/VLOOKUP(P513,'Huawei BUn - JDI'!L:O,3,0)&lt;1,VLOOKUP(P513,'Huawei BUn - JDI'!L:O,3,0),
IFERROR(IF(AC513/VLOOKUP(P513,'Huawei BUn - JDI'!L:O,3,0)&lt;&gt;ROUND(AC513/VLOOKUP(P513,'Huawei BUn - JDI'!L:O,3,0),0),ROUNDUP(AC513/VLOOKUP(P513,'Huawei BUn - JDI'!L:O,3,0),0),AC513),AC513)),AC513))</f>
        <v>1000</v>
      </c>
      <c r="F513" s="17">
        <f>VLOOKUP(P513,'Material Unit Price List'!A:D,3,0)</f>
        <v>6.3E-3</v>
      </c>
      <c r="G513" s="1" t="str">
        <f>TRIM(MID(N513,(FIND("]",N513)+1),
(FIND("#",N513)-1)-(FIND("]",N513))))</f>
        <v>FYQ-4</v>
      </c>
      <c r="H513" s="16" t="str">
        <f>IFERROR(VLOOKUP(P513,'Huawei BUn - JDI'!B:H,1,0)&amp;" - has convertion, divide for - "&amp;VLOOKUP(P513,'Huawei BUn - JDI'!B:H,4,0),
IFERROR(VLOOKUP(P513,'Huawei BUn - JDI'!L:O,1,0)&amp;"- has MOQ of - "&amp;VLOOKUP(P513,'Huawei BUn - JDI'!L:O,3,0)," Sem Conversão"))</f>
        <v xml:space="preserve"> Sem Conversão</v>
      </c>
      <c r="J513" s="12" t="s">
        <v>4</v>
      </c>
      <c r="K513" s="9" t="b">
        <v>1</v>
      </c>
      <c r="L513" s="9" t="s">
        <v>7868</v>
      </c>
      <c r="M513" s="11" t="s">
        <v>8923</v>
      </c>
      <c r="N513" s="10" t="s">
        <v>7664</v>
      </c>
      <c r="O513" s="9" t="s">
        <v>7544</v>
      </c>
      <c r="P513" s="10" t="s">
        <v>2595</v>
      </c>
      <c r="Q513" s="9" t="s">
        <v>7869</v>
      </c>
      <c r="R513" s="161" t="s">
        <v>7545</v>
      </c>
      <c r="S513" s="10" t="s">
        <v>7</v>
      </c>
      <c r="T513" s="9" t="s">
        <v>7705</v>
      </c>
      <c r="U513" s="10" t="s">
        <v>1</v>
      </c>
      <c r="V513" s="9">
        <v>1000</v>
      </c>
      <c r="W513" s="10">
        <v>47</v>
      </c>
      <c r="X513" s="9" t="s">
        <v>5</v>
      </c>
      <c r="Y513" s="8">
        <v>45301</v>
      </c>
      <c r="Z513" s="7">
        <v>45231</v>
      </c>
      <c r="AA513" s="8">
        <v>45292</v>
      </c>
      <c r="AB513" s="7">
        <v>45292</v>
      </c>
      <c r="AC513" s="6">
        <v>1000</v>
      </c>
    </row>
    <row r="514" spans="1:29" hidden="1">
      <c r="A514" s="15" t="str">
        <f t="shared" ca="1" si="21"/>
        <v>Future PO</v>
      </c>
      <c r="B514" s="40" t="str">
        <f ca="1">IFERROR(IF(FIND("TAMURA",UPPER(Q514))&lt;&gt;0,"LOCAL PO &gt; 'TAMURA' ","ERRO Regra Tamura"),
IFERROR(IF(LOWER(S514)="national","Local PO",
IF(YEAR(Z514)&amp;TEXT(WEEKNUM(Z514),"00")&lt;=YEAR(TODAY())&amp;TEXT(WEEKNUM(TODAY())  +1,"00"),"PO &gt; Ok",   "Future PO")),""))</f>
        <v>Future PO</v>
      </c>
      <c r="C514" s="18" t="str">
        <f>IFERROR(IF(VLOOKUP(G514&amp;P514,'Troca PN'!A:G,5,0)&lt;&gt;0,"TEVE Troca de PN","  &gt; ERRO CHAVE SKU&amp;PN "),"")</f>
        <v/>
      </c>
      <c r="D514" s="18" t="str">
        <f>IFERROR(IF(VLOOKUP(G514&amp;P514,'Troca PN'!A:G,5,0)&lt;&gt;0,VLOOKUP(P514,'Troca PN'!C:G,2,0),"  &gt; ERRO CHAVE SKU&amp;PN "),P514)</f>
        <v>08070403-001</v>
      </c>
      <c r="E514" s="54">
        <f>IFERROR(ROUNDUP((AC514/VLOOKUP(P514,'Huawei BUn - JDI'!B:H,4,0))*VLOOKUP(P514,'Huawei BUn - JDI'!B:H,7,0),0),
IFERROR(IF(AC514/VLOOKUP(P514,'Huawei BUn - JDI'!L:O,3,0)&lt;1,VLOOKUP(P514,'Huawei BUn - JDI'!L:O,3,0),
IFERROR(IF(AC514/VLOOKUP(P514,'Huawei BUn - JDI'!L:O,3,0)&lt;&gt;ROUND(AC514/VLOOKUP(P514,'Huawei BUn - JDI'!L:O,3,0),0),ROUNDUP(AC514/VLOOKUP(P514,'Huawei BUn - JDI'!L:O,3,0),0),AC514),AC514)),AC514))</f>
        <v>1000</v>
      </c>
      <c r="F514" s="17">
        <f>VLOOKUP(P514,'Material Unit Price List'!A:D,3,0)</f>
        <v>6.3E-3</v>
      </c>
      <c r="G514" s="1" t="str">
        <f>TRIM(MID(N514,(FIND("]",N514)+1),
(FIND("#",N514)-1)-(FIND("]",N514))))</f>
        <v>PFF-4</v>
      </c>
      <c r="H514" s="16" t="str">
        <f>IFERROR(VLOOKUP(P514,'Huawei BUn - JDI'!B:H,1,0)&amp;" - has convertion, divide for - "&amp;VLOOKUP(P514,'Huawei BUn - JDI'!B:H,4,0),
IFERROR(VLOOKUP(P514,'Huawei BUn - JDI'!L:O,1,0)&amp;"- has MOQ of - "&amp;VLOOKUP(P514,'Huawei BUn - JDI'!L:O,3,0)," Sem Conversão"))</f>
        <v xml:space="preserve"> Sem Conversão</v>
      </c>
      <c r="J514" s="12" t="s">
        <v>4</v>
      </c>
      <c r="K514" s="9" t="b">
        <v>1</v>
      </c>
      <c r="L514" s="9" t="s">
        <v>7868</v>
      </c>
      <c r="M514" s="11" t="s">
        <v>8924</v>
      </c>
      <c r="N514" s="10" t="s">
        <v>8411</v>
      </c>
      <c r="O514" s="9" t="s">
        <v>7544</v>
      </c>
      <c r="P514" s="10" t="s">
        <v>2595</v>
      </c>
      <c r="Q514" s="9" t="s">
        <v>7869</v>
      </c>
      <c r="R514" s="161" t="s">
        <v>7545</v>
      </c>
      <c r="S514" s="10" t="s">
        <v>7</v>
      </c>
      <c r="T514" s="9" t="s">
        <v>7705</v>
      </c>
      <c r="U514" s="10" t="s">
        <v>1</v>
      </c>
      <c r="V514" s="9">
        <v>1000</v>
      </c>
      <c r="W514" s="10">
        <v>47</v>
      </c>
      <c r="X514" s="9" t="s">
        <v>5</v>
      </c>
      <c r="Y514" s="8">
        <v>45331</v>
      </c>
      <c r="Z514" s="7">
        <v>45262</v>
      </c>
      <c r="AA514" s="8">
        <v>45323</v>
      </c>
      <c r="AB514" s="7">
        <v>45323</v>
      </c>
      <c r="AC514" s="6">
        <v>1000</v>
      </c>
    </row>
    <row r="515" spans="1:29" hidden="1">
      <c r="A515" s="15" t="str">
        <f t="shared" ca="1" si="21"/>
        <v>Future PO</v>
      </c>
      <c r="B515" s="40" t="str">
        <f ca="1">IFERROR(IF(FIND("TAMURA",UPPER(Q515))&lt;&gt;0,"LOCAL PO &gt; 'TAMURA' ","ERRO Regra Tamura"),
IFERROR(IF(LOWER(S515)="national","Local PO",
IF(YEAR(Z515)&amp;TEXT(WEEKNUM(Z515),"00")&lt;=YEAR(TODAY())&amp;TEXT(WEEKNUM(TODAY())  +1,"00"),"PO &gt; Ok",   "Future PO")),""))</f>
        <v>Future PO</v>
      </c>
      <c r="C515" s="18" t="str">
        <f>IFERROR(IF(VLOOKUP(G515&amp;P515,'Troca PN'!A:G,5,0)&lt;&gt;0,"TEVE Troca de PN","  &gt; ERRO CHAVE SKU&amp;PN "),"")</f>
        <v/>
      </c>
      <c r="D515" s="18" t="str">
        <f>IFERROR(IF(VLOOKUP(G515&amp;P515,'Troca PN'!A:G,5,0)&lt;&gt;0,VLOOKUP(P515,'Troca PN'!C:G,2,0),"  &gt; ERRO CHAVE SKU&amp;PN "),P515)</f>
        <v>08070403-001</v>
      </c>
      <c r="E515" s="54">
        <f>IFERROR(ROUNDUP((AC515/VLOOKUP(P515,'Huawei BUn - JDI'!B:H,4,0))*VLOOKUP(P515,'Huawei BUn - JDI'!B:H,7,0),0),
IFERROR(IF(AC515/VLOOKUP(P515,'Huawei BUn - JDI'!L:O,3,0)&lt;1,VLOOKUP(P515,'Huawei BUn - JDI'!L:O,3,0),
IFERROR(IF(AC515/VLOOKUP(P515,'Huawei BUn - JDI'!L:O,3,0)&lt;&gt;ROUND(AC515/VLOOKUP(P515,'Huawei BUn - JDI'!L:O,3,0),0),ROUNDUP(AC515/VLOOKUP(P515,'Huawei BUn - JDI'!L:O,3,0),0),AC515),AC515)),AC515))</f>
        <v>10000</v>
      </c>
      <c r="F515" s="17">
        <f>VLOOKUP(P515,'Material Unit Price List'!A:D,3,0)</f>
        <v>6.3E-3</v>
      </c>
      <c r="G515" s="1" t="str">
        <f>TRIM(MID(N515,(FIND("]",N515)+1),
(FIND("#",N515)-1)-(FIND("]",N515))))</f>
        <v>BSJ-4</v>
      </c>
      <c r="H515" s="16" t="str">
        <f>IFERROR(VLOOKUP(P515,'Huawei BUn - JDI'!B:H,1,0)&amp;" - has convertion, divide for - "&amp;VLOOKUP(P515,'Huawei BUn - JDI'!B:H,4,0),
IFERROR(VLOOKUP(P515,'Huawei BUn - JDI'!L:O,1,0)&amp;"- has MOQ of - "&amp;VLOOKUP(P515,'Huawei BUn - JDI'!L:O,3,0)," Sem Conversão"))</f>
        <v xml:space="preserve"> Sem Conversão</v>
      </c>
      <c r="J515" s="12" t="s">
        <v>4</v>
      </c>
      <c r="K515" s="9" t="b">
        <v>1</v>
      </c>
      <c r="L515" s="9" t="s">
        <v>7868</v>
      </c>
      <c r="M515" s="11" t="s">
        <v>8925</v>
      </c>
      <c r="N515" s="10" t="s">
        <v>7658</v>
      </c>
      <c r="O515" s="9" t="s">
        <v>7544</v>
      </c>
      <c r="P515" s="10" t="s">
        <v>2595</v>
      </c>
      <c r="Q515" s="9" t="s">
        <v>7869</v>
      </c>
      <c r="R515" s="161" t="s">
        <v>7545</v>
      </c>
      <c r="S515" s="10" t="s">
        <v>7</v>
      </c>
      <c r="T515" s="9" t="s">
        <v>7705</v>
      </c>
      <c r="U515" s="10" t="s">
        <v>1</v>
      </c>
      <c r="V515" s="9">
        <v>1000</v>
      </c>
      <c r="W515" s="10">
        <v>47</v>
      </c>
      <c r="X515" s="9" t="s">
        <v>5</v>
      </c>
      <c r="Y515" s="8">
        <v>45332</v>
      </c>
      <c r="Z515" s="7">
        <v>45262</v>
      </c>
      <c r="AA515" s="8">
        <v>45323</v>
      </c>
      <c r="AB515" s="7">
        <v>45323</v>
      </c>
      <c r="AC515" s="6">
        <v>10000</v>
      </c>
    </row>
    <row r="516" spans="1:29" hidden="1">
      <c r="A516" s="15" t="str">
        <f t="shared" ca="1" si="21"/>
        <v>Future PO</v>
      </c>
      <c r="B516" s="40" t="str">
        <f ca="1">IFERROR(IF(FIND("TAMURA",UPPER(Q516))&lt;&gt;0,"LOCAL PO &gt; 'TAMURA' ","ERRO Regra Tamura"),
IFERROR(IF(LOWER(S516)="national","Local PO",
IF(YEAR(Z516)&amp;TEXT(WEEKNUM(Z516),"00")&lt;=YEAR(TODAY())&amp;TEXT(WEEKNUM(TODAY())  +1,"00"),"PO &gt; Ok",   "Future PO")),""))</f>
        <v>Future PO</v>
      </c>
      <c r="C516" s="18" t="str">
        <f>IFERROR(IF(VLOOKUP(G516&amp;P516,'Troca PN'!A:G,5,0)&lt;&gt;0,"TEVE Troca de PN","  &gt; ERRO CHAVE SKU&amp;PN "),"")</f>
        <v/>
      </c>
      <c r="D516" s="18" t="str">
        <f>IFERROR(IF(VLOOKUP(G516&amp;P516,'Troca PN'!A:G,5,0)&lt;&gt;0,VLOOKUP(P516,'Troca PN'!C:G,2,0),"  &gt; ERRO CHAVE SKU&amp;PN "),P516)</f>
        <v>08070403-001</v>
      </c>
      <c r="E516" s="54">
        <f>IFERROR(ROUNDUP((AC516/VLOOKUP(P516,'Huawei BUn - JDI'!B:H,4,0))*VLOOKUP(P516,'Huawei BUn - JDI'!B:H,7,0),0),
IFERROR(IF(AC516/VLOOKUP(P516,'Huawei BUn - JDI'!L:O,3,0)&lt;1,VLOOKUP(P516,'Huawei BUn - JDI'!L:O,3,0),
IFERROR(IF(AC516/VLOOKUP(P516,'Huawei BUn - JDI'!L:O,3,0)&lt;&gt;ROUND(AC516/VLOOKUP(P516,'Huawei BUn - JDI'!L:O,3,0),0),ROUNDUP(AC516/VLOOKUP(P516,'Huawei BUn - JDI'!L:O,3,0),0),AC516),AC516)),AC516))</f>
        <v>10000</v>
      </c>
      <c r="F516" s="17">
        <f>VLOOKUP(P516,'Material Unit Price List'!A:D,3,0)</f>
        <v>6.3E-3</v>
      </c>
      <c r="G516" s="1" t="str">
        <f>TRIM(MID(N516,(FIND("]",N516)+1),
(FIND("#",N516)-1)-(FIND("]",N516))))</f>
        <v>BSJ-4</v>
      </c>
      <c r="H516" s="16" t="str">
        <f>IFERROR(VLOOKUP(P516,'Huawei BUn - JDI'!B:H,1,0)&amp;" - has convertion, divide for - "&amp;VLOOKUP(P516,'Huawei BUn - JDI'!B:H,4,0),
IFERROR(VLOOKUP(P516,'Huawei BUn - JDI'!L:O,1,0)&amp;"- has MOQ of - "&amp;VLOOKUP(P516,'Huawei BUn - JDI'!L:O,3,0)," Sem Conversão"))</f>
        <v xml:space="preserve"> Sem Conversão</v>
      </c>
      <c r="J516" s="12" t="s">
        <v>4</v>
      </c>
      <c r="K516" s="9" t="b">
        <v>1</v>
      </c>
      <c r="L516" s="9" t="s">
        <v>7868</v>
      </c>
      <c r="M516" s="11" t="s">
        <v>8926</v>
      </c>
      <c r="N516" s="10" t="s">
        <v>7677</v>
      </c>
      <c r="O516" s="9" t="s">
        <v>7544</v>
      </c>
      <c r="P516" s="10" t="s">
        <v>2595</v>
      </c>
      <c r="Q516" s="9" t="s">
        <v>7869</v>
      </c>
      <c r="R516" s="161" t="s">
        <v>7545</v>
      </c>
      <c r="S516" s="10" t="s">
        <v>7</v>
      </c>
      <c r="T516" s="9" t="s">
        <v>7705</v>
      </c>
      <c r="U516" s="10" t="s">
        <v>1</v>
      </c>
      <c r="V516" s="9">
        <v>1000</v>
      </c>
      <c r="W516" s="10">
        <v>47</v>
      </c>
      <c r="X516" s="9" t="s">
        <v>5</v>
      </c>
      <c r="Y516" s="8">
        <v>45333</v>
      </c>
      <c r="Z516" s="7">
        <v>45262</v>
      </c>
      <c r="AA516" s="8">
        <v>45323</v>
      </c>
      <c r="AB516" s="7">
        <v>45323</v>
      </c>
      <c r="AC516" s="6">
        <v>10000</v>
      </c>
    </row>
    <row r="517" spans="1:29" hidden="1">
      <c r="A517" s="15" t="str">
        <f t="shared" ca="1" si="21"/>
        <v>Future PO</v>
      </c>
      <c r="B517" s="40" t="str">
        <f ca="1">IFERROR(IF(FIND("TAMURA",UPPER(Q517))&lt;&gt;0,"LOCAL PO &gt; 'TAMURA' ","ERRO Regra Tamura"),
IFERROR(IF(LOWER(S517)="national","Local PO",
IF(YEAR(Z517)&amp;TEXT(WEEKNUM(Z517),"00")&lt;=YEAR(TODAY())&amp;TEXT(WEEKNUM(TODAY())  +1,"00"),"PO &gt; Ok",   "Future PO")),""))</f>
        <v>Future PO</v>
      </c>
      <c r="C517" s="18" t="str">
        <f>IFERROR(IF(VLOOKUP(G517&amp;P517,'Troca PN'!A:G,5,0)&lt;&gt;0,"TEVE Troca de PN","  &gt; ERRO CHAVE SKU&amp;PN "),"")</f>
        <v/>
      </c>
      <c r="D517" s="18" t="str">
        <f>IFERROR(IF(VLOOKUP(G517&amp;P517,'Troca PN'!A:G,5,0)&lt;&gt;0,VLOOKUP(P517,'Troca PN'!C:G,2,0),"  &gt; ERRO CHAVE SKU&amp;PN "),P517)</f>
        <v>08070403-001</v>
      </c>
      <c r="E517" s="54">
        <f>IFERROR(ROUNDUP((AC517/VLOOKUP(P517,'Huawei BUn - JDI'!B:H,4,0))*VLOOKUP(P517,'Huawei BUn - JDI'!B:H,7,0),0),
IFERROR(IF(AC517/VLOOKUP(P517,'Huawei BUn - JDI'!L:O,3,0)&lt;1,VLOOKUP(P517,'Huawei BUn - JDI'!L:O,3,0),
IFERROR(IF(AC517/VLOOKUP(P517,'Huawei BUn - JDI'!L:O,3,0)&lt;&gt;ROUND(AC517/VLOOKUP(P517,'Huawei BUn - JDI'!L:O,3,0),0),ROUNDUP(AC517/VLOOKUP(P517,'Huawei BUn - JDI'!L:O,3,0),0),AC517),AC517)),AC517))</f>
        <v>484</v>
      </c>
      <c r="F517" s="17">
        <f>VLOOKUP(P517,'Material Unit Price List'!A:D,3,0)</f>
        <v>6.3E-3</v>
      </c>
      <c r="G517" s="1" t="str">
        <f>TRIM(MID(N517,(FIND("]",N517)+1),
(FIND("#",N517)-1)-(FIND("]",N517))))</f>
        <v>PFF-4</v>
      </c>
      <c r="H517" s="16" t="str">
        <f>IFERROR(VLOOKUP(P517,'Huawei BUn - JDI'!B:H,1,0)&amp;" - has convertion, divide for - "&amp;VLOOKUP(P517,'Huawei BUn - JDI'!B:H,4,0),
IFERROR(VLOOKUP(P517,'Huawei BUn - JDI'!L:O,1,0)&amp;"- has MOQ of - "&amp;VLOOKUP(P517,'Huawei BUn - JDI'!L:O,3,0)," Sem Conversão"))</f>
        <v xml:space="preserve"> Sem Conversão</v>
      </c>
      <c r="J517" s="12" t="s">
        <v>4</v>
      </c>
      <c r="K517" s="9" t="b">
        <v>1</v>
      </c>
      <c r="L517" s="9" t="s">
        <v>7868</v>
      </c>
      <c r="M517" s="11" t="s">
        <v>8927</v>
      </c>
      <c r="N517" s="10" t="s">
        <v>8411</v>
      </c>
      <c r="O517" s="9" t="s">
        <v>7544</v>
      </c>
      <c r="P517" s="10" t="s">
        <v>2595</v>
      </c>
      <c r="Q517" s="9" t="s">
        <v>7869</v>
      </c>
      <c r="R517" s="161" t="s">
        <v>7545</v>
      </c>
      <c r="S517" s="10" t="s">
        <v>7</v>
      </c>
      <c r="T517" s="9" t="s">
        <v>7705</v>
      </c>
      <c r="U517" s="10" t="s">
        <v>1</v>
      </c>
      <c r="V517" s="9">
        <v>1000</v>
      </c>
      <c r="W517" s="10">
        <v>47</v>
      </c>
      <c r="X517" s="9" t="s">
        <v>5</v>
      </c>
      <c r="Y517" s="8">
        <v>45331</v>
      </c>
      <c r="Z517" s="7">
        <v>45262</v>
      </c>
      <c r="AA517" s="8">
        <v>45323</v>
      </c>
      <c r="AB517" s="7">
        <v>45323</v>
      </c>
      <c r="AC517" s="6">
        <v>484</v>
      </c>
    </row>
    <row r="518" spans="1:29" hidden="1">
      <c r="A518" s="15" t="str">
        <f t="shared" ca="1" si="21"/>
        <v>PO &gt; Ok</v>
      </c>
      <c r="B518" s="40" t="s">
        <v>10768</v>
      </c>
      <c r="C518" s="18" t="str">
        <f>IFERROR(IF(VLOOKUP(G518&amp;P518,'Troca PN'!A:G,5,0)&lt;&gt;0,"TEVE Troca de PN","  &gt; ERRO CHAVE SKU&amp;PN "),"")</f>
        <v/>
      </c>
      <c r="D518" s="18" t="str">
        <f>IFERROR(IF(VLOOKUP(G518&amp;P518,'Troca PN'!A:G,5,0)&lt;&gt;0,VLOOKUP(P518,'Troca PN'!C:G,2,0),"  &gt; ERRO CHAVE SKU&amp;PN "),P518)</f>
        <v>08070439-002</v>
      </c>
      <c r="E518" s="54">
        <f>IFERROR(ROUNDUP((AC518/VLOOKUP(P518,'Huawei BUn - JDI'!B:H,4,0))*VLOOKUP(P518,'Huawei BUn - JDI'!B:H,7,0),0),
IFERROR(IF(AC518/VLOOKUP(P518,'Huawei BUn - JDI'!L:O,3,0)&lt;1,VLOOKUP(P518,'Huawei BUn - JDI'!L:O,3,0),
IFERROR(IF(AC518/VLOOKUP(P518,'Huawei BUn - JDI'!L:O,3,0)&lt;&gt;ROUND(AC518/VLOOKUP(P518,'Huawei BUn - JDI'!L:O,3,0),0),ROUNDUP(AC518/VLOOKUP(P518,'Huawei BUn - JDI'!L:O,3,0),0),AC518),AC518)),AC518))</f>
        <v>3000</v>
      </c>
      <c r="F518" s="17">
        <f>VLOOKUP(P518,'Material Unit Price List'!A:D,3,0)</f>
        <v>9.4000000000000004E-3</v>
      </c>
      <c r="G518" s="1" t="str">
        <f>TRIM(MID(N518,(FIND("]",N518)+1),
(FIND("#",N518)-1)-(FIND("]",N518))))</f>
        <v>VFF-3</v>
      </c>
      <c r="H518" s="16" t="str">
        <f>IFERROR(VLOOKUP(P518,'Huawei BUn - JDI'!B:H,1,0)&amp;" - has convertion, divide for - "&amp;VLOOKUP(P518,'Huawei BUn - JDI'!B:H,4,0),
IFERROR(VLOOKUP(P518,'Huawei BUn - JDI'!L:O,1,0)&amp;"- has MOQ of - "&amp;VLOOKUP(P518,'Huawei BUn - JDI'!L:O,3,0)," Sem Conversão"))</f>
        <v xml:space="preserve"> Sem Conversão</v>
      </c>
      <c r="J518" s="12" t="s">
        <v>4</v>
      </c>
      <c r="K518" s="9" t="b">
        <v>1</v>
      </c>
      <c r="L518" s="9" t="s">
        <v>7870</v>
      </c>
      <c r="M518" s="11" t="s">
        <v>8928</v>
      </c>
      <c r="N518" s="10" t="s">
        <v>7699</v>
      </c>
      <c r="O518" s="9" t="s">
        <v>7544</v>
      </c>
      <c r="P518" s="10" t="s">
        <v>2601</v>
      </c>
      <c r="Q518" s="9" t="s">
        <v>7244</v>
      </c>
      <c r="R518" s="161" t="s">
        <v>7545</v>
      </c>
      <c r="S518" s="10" t="s">
        <v>7</v>
      </c>
      <c r="T518" s="9" t="s">
        <v>7705</v>
      </c>
      <c r="U518" s="10" t="s">
        <v>1</v>
      </c>
      <c r="V518" s="9">
        <v>3000</v>
      </c>
      <c r="W518" s="10">
        <v>47</v>
      </c>
      <c r="X518" s="9" t="s">
        <v>5</v>
      </c>
      <c r="Y518" s="8">
        <v>45294</v>
      </c>
      <c r="Z518" s="7">
        <v>45231</v>
      </c>
      <c r="AA518" s="8">
        <v>45292</v>
      </c>
      <c r="AB518" s="7">
        <v>45292</v>
      </c>
      <c r="AC518" s="6">
        <v>3000</v>
      </c>
    </row>
    <row r="519" spans="1:29" hidden="1">
      <c r="A519" s="15" t="str">
        <f t="shared" ca="1" si="21"/>
        <v>Future PO</v>
      </c>
      <c r="B519" s="40" t="str">
        <f ca="1">IFERROR(IF(FIND("TAMURA",UPPER(Q519))&lt;&gt;0,"LOCAL PO &gt; 'TAMURA' ","ERRO Regra Tamura"),
IFERROR(IF(LOWER(S519)="national","Local PO",
IF(YEAR(Z519)&amp;TEXT(WEEKNUM(Z519),"00")&lt;=YEAR(TODAY())&amp;TEXT(WEEKNUM(TODAY())  +1,"00"),"PO &gt; Ok",   "Future PO")),""))</f>
        <v>Future PO</v>
      </c>
      <c r="C519" s="18" t="str">
        <f>IFERROR(IF(VLOOKUP(G519&amp;P519,'Troca PN'!A:G,5,0)&lt;&gt;0,"TEVE Troca de PN","  &gt; ERRO CHAVE SKU&amp;PN "),"")</f>
        <v/>
      </c>
      <c r="D519" s="18" t="str">
        <f>IFERROR(IF(VLOOKUP(G519&amp;P519,'Troca PN'!A:G,5,0)&lt;&gt;0,VLOOKUP(P519,'Troca PN'!C:G,2,0),"  &gt; ERRO CHAVE SKU&amp;PN "),P519)</f>
        <v>08070439-002</v>
      </c>
      <c r="E519" s="54">
        <f>IFERROR(ROUNDUP((AC519/VLOOKUP(P519,'Huawei BUn - JDI'!B:H,4,0))*VLOOKUP(P519,'Huawei BUn - JDI'!B:H,7,0),0),
IFERROR(IF(AC519/VLOOKUP(P519,'Huawei BUn - JDI'!L:O,3,0)&lt;1,VLOOKUP(P519,'Huawei BUn - JDI'!L:O,3,0),
IFERROR(IF(AC519/VLOOKUP(P519,'Huawei BUn - JDI'!L:O,3,0)&lt;&gt;ROUND(AC519/VLOOKUP(P519,'Huawei BUn - JDI'!L:O,3,0),0),ROUNDUP(AC519/VLOOKUP(P519,'Huawei BUn - JDI'!L:O,3,0),0),AC519),AC519)),AC519))</f>
        <v>3000</v>
      </c>
      <c r="F519" s="17">
        <f>VLOOKUP(P519,'Material Unit Price List'!A:D,3,0)</f>
        <v>9.4000000000000004E-3</v>
      </c>
      <c r="G519" s="1" t="str">
        <f>TRIM(MID(N519,(FIND("]",N519)+1),
(FIND("#",N519)-1)-(FIND("]",N519))))</f>
        <v>VFF-3</v>
      </c>
      <c r="H519" s="16" t="str">
        <f>IFERROR(VLOOKUP(P519,'Huawei BUn - JDI'!B:H,1,0)&amp;" - has convertion, divide for - "&amp;VLOOKUP(P519,'Huawei BUn - JDI'!B:H,4,0),
IFERROR(VLOOKUP(P519,'Huawei BUn - JDI'!L:O,1,0)&amp;"- has MOQ of - "&amp;VLOOKUP(P519,'Huawei BUn - JDI'!L:O,3,0)," Sem Conversão"))</f>
        <v xml:space="preserve"> Sem Conversão</v>
      </c>
      <c r="J519" s="12" t="s">
        <v>4</v>
      </c>
      <c r="K519" s="9" t="b">
        <v>1</v>
      </c>
      <c r="L519" s="9" t="s">
        <v>7870</v>
      </c>
      <c r="M519" s="11" t="s">
        <v>8929</v>
      </c>
      <c r="N519" s="10" t="s">
        <v>7656</v>
      </c>
      <c r="O519" s="9" t="s">
        <v>7544</v>
      </c>
      <c r="P519" s="10" t="s">
        <v>2601</v>
      </c>
      <c r="Q519" s="9" t="s">
        <v>7244</v>
      </c>
      <c r="R519" s="161" t="s">
        <v>7545</v>
      </c>
      <c r="S519" s="10" t="s">
        <v>7</v>
      </c>
      <c r="T519" s="9" t="s">
        <v>7705</v>
      </c>
      <c r="U519" s="10" t="s">
        <v>1</v>
      </c>
      <c r="V519" s="9">
        <v>3000</v>
      </c>
      <c r="W519" s="10">
        <v>47</v>
      </c>
      <c r="X519" s="9" t="s">
        <v>5</v>
      </c>
      <c r="Y519" s="8">
        <v>45324</v>
      </c>
      <c r="Z519" s="7">
        <v>45262</v>
      </c>
      <c r="AA519" s="8">
        <v>45323</v>
      </c>
      <c r="AB519" s="7">
        <v>45323</v>
      </c>
      <c r="AC519" s="6">
        <v>3000</v>
      </c>
    </row>
    <row r="520" spans="1:29" hidden="1">
      <c r="A520" s="15" t="str">
        <f t="shared" ca="1" si="21"/>
        <v>Future PO</v>
      </c>
      <c r="B520" s="40" t="str">
        <f ca="1">IFERROR(IF(FIND("TAMURA",UPPER(Q520))&lt;&gt;0,"LOCAL PO &gt; 'TAMURA' ","ERRO Regra Tamura"),
IFERROR(IF(LOWER(S520)="national","Local PO",
IF(YEAR(Z520)&amp;TEXT(WEEKNUM(Z520),"00")&lt;=YEAR(TODAY())&amp;TEXT(WEEKNUM(TODAY())  +1,"00"),"PO &gt; Ok",   "Future PO")),""))</f>
        <v>Future PO</v>
      </c>
      <c r="C520" s="18" t="str">
        <f>IFERROR(IF(VLOOKUP(G520&amp;P520,'Troca PN'!A:G,5,0)&lt;&gt;0,"TEVE Troca de PN","  &gt; ERRO CHAVE SKU&amp;PN "),"")</f>
        <v/>
      </c>
      <c r="D520" s="18" t="str">
        <f>IFERROR(IF(VLOOKUP(G520&amp;P520,'Troca PN'!A:G,5,0)&lt;&gt;0,VLOOKUP(P520,'Troca PN'!C:G,2,0),"  &gt; ERRO CHAVE SKU&amp;PN "),P520)</f>
        <v>08070439-002</v>
      </c>
      <c r="E520" s="54">
        <f>IFERROR(ROUNDUP((AC520/VLOOKUP(P520,'Huawei BUn - JDI'!B:H,4,0))*VLOOKUP(P520,'Huawei BUn - JDI'!B:H,7,0),0),
IFERROR(IF(AC520/VLOOKUP(P520,'Huawei BUn - JDI'!L:O,3,0)&lt;1,VLOOKUP(P520,'Huawei BUn - JDI'!L:O,3,0),
IFERROR(IF(AC520/VLOOKUP(P520,'Huawei BUn - JDI'!L:O,3,0)&lt;&gt;ROUND(AC520/VLOOKUP(P520,'Huawei BUn - JDI'!L:O,3,0),0),ROUNDUP(AC520/VLOOKUP(P520,'Huawei BUn - JDI'!L:O,3,0),0),AC520),AC520)),AC520))</f>
        <v>1311</v>
      </c>
      <c r="F520" s="17">
        <f>VLOOKUP(P520,'Material Unit Price List'!A:D,3,0)</f>
        <v>9.4000000000000004E-3</v>
      </c>
      <c r="G520" s="1" t="str">
        <f>TRIM(MID(N520,(FIND("]",N520)+1),
(FIND("#",N520)-1)-(FIND("]",N520))))</f>
        <v>VFF-3</v>
      </c>
      <c r="H520" s="16" t="str">
        <f>IFERROR(VLOOKUP(P520,'Huawei BUn - JDI'!B:H,1,0)&amp;" - has convertion, divide for - "&amp;VLOOKUP(P520,'Huawei BUn - JDI'!B:H,4,0),
IFERROR(VLOOKUP(P520,'Huawei BUn - JDI'!L:O,1,0)&amp;"- has MOQ of - "&amp;VLOOKUP(P520,'Huawei BUn - JDI'!L:O,3,0)," Sem Conversão"))</f>
        <v xml:space="preserve"> Sem Conversão</v>
      </c>
      <c r="J520" s="12" t="s">
        <v>4</v>
      </c>
      <c r="K520" s="9" t="b">
        <v>1</v>
      </c>
      <c r="L520" s="9" t="s">
        <v>7870</v>
      </c>
      <c r="M520" s="11" t="s">
        <v>8930</v>
      </c>
      <c r="N520" s="10" t="s">
        <v>7670</v>
      </c>
      <c r="O520" s="9" t="s">
        <v>7544</v>
      </c>
      <c r="P520" s="10" t="s">
        <v>2601</v>
      </c>
      <c r="Q520" s="9" t="s">
        <v>7244</v>
      </c>
      <c r="R520" s="161" t="s">
        <v>7545</v>
      </c>
      <c r="S520" s="10" t="s">
        <v>7</v>
      </c>
      <c r="T520" s="9" t="s">
        <v>7705</v>
      </c>
      <c r="U520" s="10" t="s">
        <v>1</v>
      </c>
      <c r="V520" s="9">
        <v>3000</v>
      </c>
      <c r="W520" s="10">
        <v>47</v>
      </c>
      <c r="X520" s="9" t="s">
        <v>5</v>
      </c>
      <c r="Y520" s="8">
        <v>45327</v>
      </c>
      <c r="Z520" s="7">
        <v>45262</v>
      </c>
      <c r="AA520" s="8">
        <v>45323</v>
      </c>
      <c r="AB520" s="7">
        <v>45323</v>
      </c>
      <c r="AC520" s="6">
        <v>1311</v>
      </c>
    </row>
    <row r="521" spans="1:29" hidden="1">
      <c r="A521" s="15" t="str">
        <f t="shared" ca="1" si="21"/>
        <v>Future PO</v>
      </c>
      <c r="B521" s="40" t="str">
        <f ca="1">IFERROR(IF(FIND("TAMURA",UPPER(Q521))&lt;&gt;0,"LOCAL PO &gt; 'TAMURA' ","ERRO Regra Tamura"),
IFERROR(IF(LOWER(S521)="national","Local PO",
IF(YEAR(Z521)&amp;TEXT(WEEKNUM(Z521),"00")&lt;=YEAR(TODAY())&amp;TEXT(WEEKNUM(TODAY())  +1,"00"),"PO &gt; Ok",   "Future PO")),""))</f>
        <v>Future PO</v>
      </c>
      <c r="C521" s="18" t="str">
        <f>IFERROR(IF(VLOOKUP(G521&amp;P521,'Troca PN'!A:G,5,0)&lt;&gt;0,"TEVE Troca de PN","  &gt; ERRO CHAVE SKU&amp;PN "),"")</f>
        <v/>
      </c>
      <c r="D521" s="18" t="str">
        <f>IFERROR(IF(VLOOKUP(G521&amp;P521,'Troca PN'!A:G,5,0)&lt;&gt;0,VLOOKUP(P521,'Troca PN'!C:G,2,0),"  &gt; ERRO CHAVE SKU&amp;PN "),P521)</f>
        <v>08070449-002</v>
      </c>
      <c r="E521" s="54">
        <f>IFERROR(ROUNDUP((AC521/VLOOKUP(P521,'Huawei BUn - JDI'!B:H,4,0))*VLOOKUP(P521,'Huawei BUn - JDI'!B:H,7,0),0),
IFERROR(IF(AC521/VLOOKUP(P521,'Huawei BUn - JDI'!L:O,3,0)&lt;1,VLOOKUP(P521,'Huawei BUn - JDI'!L:O,3,0),
IFERROR(IF(AC521/VLOOKUP(P521,'Huawei BUn - JDI'!L:O,3,0)&lt;&gt;ROUND(AC521/VLOOKUP(P521,'Huawei BUn - JDI'!L:O,3,0),0),ROUNDUP(AC521/VLOOKUP(P521,'Huawei BUn - JDI'!L:O,3,0),0),AC521),AC521)),AC521))</f>
        <v>10000</v>
      </c>
      <c r="F521" s="17">
        <f>VLOOKUP(P521,'Material Unit Price List'!A:D,3,0)</f>
        <v>5.9999999999999995E-4</v>
      </c>
      <c r="G521" s="1" t="str">
        <f>TRIM(MID(N521,(FIND("]",N521)+1),
(FIND("#",N521)-1)-(FIND("]",N521))))</f>
        <v>BSJ-4</v>
      </c>
      <c r="H521" s="16" t="str">
        <f>IFERROR(VLOOKUP(P521,'Huawei BUn - JDI'!B:H,1,0)&amp;" - has convertion, divide for - "&amp;VLOOKUP(P521,'Huawei BUn - JDI'!B:H,4,0),
IFERROR(VLOOKUP(P521,'Huawei BUn - JDI'!L:O,1,0)&amp;"- has MOQ of - "&amp;VLOOKUP(P521,'Huawei BUn - JDI'!L:O,3,0)," Sem Conversão"))</f>
        <v xml:space="preserve"> Sem Conversão</v>
      </c>
      <c r="J521" s="12" t="s">
        <v>4</v>
      </c>
      <c r="K521" s="9" t="b">
        <v>1</v>
      </c>
      <c r="L521" s="9" t="s">
        <v>7871</v>
      </c>
      <c r="M521" s="11" t="s">
        <v>8931</v>
      </c>
      <c r="N521" s="10" t="s">
        <v>7658</v>
      </c>
      <c r="O521" s="9" t="s">
        <v>7544</v>
      </c>
      <c r="P521" s="10" t="s">
        <v>2605</v>
      </c>
      <c r="Q521" s="9" t="s">
        <v>150</v>
      </c>
      <c r="R521" s="161" t="s">
        <v>7545</v>
      </c>
      <c r="S521" s="10" t="s">
        <v>7</v>
      </c>
      <c r="T521" s="9" t="s">
        <v>7705</v>
      </c>
      <c r="U521" s="10" t="s">
        <v>1</v>
      </c>
      <c r="V521" s="9">
        <v>10000</v>
      </c>
      <c r="W521" s="10">
        <v>47</v>
      </c>
      <c r="X521" s="9" t="s">
        <v>5</v>
      </c>
      <c r="Y521" s="8">
        <v>45332</v>
      </c>
      <c r="Z521" s="7">
        <v>45262</v>
      </c>
      <c r="AA521" s="8">
        <v>45323</v>
      </c>
      <c r="AB521" s="7">
        <v>45323</v>
      </c>
      <c r="AC521" s="6">
        <v>10000</v>
      </c>
    </row>
    <row r="522" spans="1:29" hidden="1">
      <c r="A522" s="15" t="str">
        <f t="shared" ca="1" si="21"/>
        <v>Future PO</v>
      </c>
      <c r="B522" s="40" t="str">
        <f ca="1">IFERROR(IF(FIND("TAMURA",UPPER(Q522))&lt;&gt;0,"LOCAL PO &gt; 'TAMURA' ","ERRO Regra Tamura"),
IFERROR(IF(LOWER(S522)="national","Local PO",
IF(YEAR(Z522)&amp;TEXT(WEEKNUM(Z522),"00")&lt;=YEAR(TODAY())&amp;TEXT(WEEKNUM(TODAY())  +1,"00"),"PO &gt; Ok",   "Future PO")),""))</f>
        <v>Future PO</v>
      </c>
      <c r="C522" s="18" t="str">
        <f>IFERROR(IF(VLOOKUP(G522&amp;P522,'Troca PN'!A:G,5,0)&lt;&gt;0,"TEVE Troca de PN","  &gt; ERRO CHAVE SKU&amp;PN "),"")</f>
        <v/>
      </c>
      <c r="D522" s="18" t="str">
        <f>IFERROR(IF(VLOOKUP(G522&amp;P522,'Troca PN'!A:G,5,0)&lt;&gt;0,VLOOKUP(P522,'Troca PN'!C:G,2,0),"  &gt; ERRO CHAVE SKU&amp;PN "),P522)</f>
        <v>08070449-002</v>
      </c>
      <c r="E522" s="54">
        <f>IFERROR(ROUNDUP((AC522/VLOOKUP(P522,'Huawei BUn - JDI'!B:H,4,0))*VLOOKUP(P522,'Huawei BUn - JDI'!B:H,7,0),0),
IFERROR(IF(AC522/VLOOKUP(P522,'Huawei BUn - JDI'!L:O,3,0)&lt;1,VLOOKUP(P522,'Huawei BUn - JDI'!L:O,3,0),
IFERROR(IF(AC522/VLOOKUP(P522,'Huawei BUn - JDI'!L:O,3,0)&lt;&gt;ROUND(AC522/VLOOKUP(P522,'Huawei BUn - JDI'!L:O,3,0),0),ROUNDUP(AC522/VLOOKUP(P522,'Huawei BUn - JDI'!L:O,3,0),0),AC522),AC522)),AC522))</f>
        <v>20000</v>
      </c>
      <c r="F522" s="17">
        <f>VLOOKUP(P522,'Material Unit Price List'!A:D,3,0)</f>
        <v>5.9999999999999995E-4</v>
      </c>
      <c r="G522" s="1" t="str">
        <f>TRIM(MID(N522,(FIND("]",N522)+1),
(FIND("#",N522)-1)-(FIND("]",N522))))</f>
        <v>BSJ-4</v>
      </c>
      <c r="H522" s="16" t="str">
        <f>IFERROR(VLOOKUP(P522,'Huawei BUn - JDI'!B:H,1,0)&amp;" - has convertion, divide for - "&amp;VLOOKUP(P522,'Huawei BUn - JDI'!B:H,4,0),
IFERROR(VLOOKUP(P522,'Huawei BUn - JDI'!L:O,1,0)&amp;"- has MOQ of - "&amp;VLOOKUP(P522,'Huawei BUn - JDI'!L:O,3,0)," Sem Conversão"))</f>
        <v xml:space="preserve"> Sem Conversão</v>
      </c>
      <c r="J522" s="12" t="s">
        <v>4</v>
      </c>
      <c r="K522" s="9" t="b">
        <v>1</v>
      </c>
      <c r="L522" s="9" t="s">
        <v>7871</v>
      </c>
      <c r="M522" s="11" t="s">
        <v>8932</v>
      </c>
      <c r="N522" s="10" t="s">
        <v>7677</v>
      </c>
      <c r="O522" s="9" t="s">
        <v>7544</v>
      </c>
      <c r="P522" s="10" t="s">
        <v>2605</v>
      </c>
      <c r="Q522" s="9" t="s">
        <v>150</v>
      </c>
      <c r="R522" s="161" t="s">
        <v>7545</v>
      </c>
      <c r="S522" s="10" t="s">
        <v>7</v>
      </c>
      <c r="T522" s="9" t="s">
        <v>7705</v>
      </c>
      <c r="U522" s="10" t="s">
        <v>1</v>
      </c>
      <c r="V522" s="9">
        <v>10000</v>
      </c>
      <c r="W522" s="10">
        <v>47</v>
      </c>
      <c r="X522" s="9" t="s">
        <v>5</v>
      </c>
      <c r="Y522" s="8">
        <v>45333</v>
      </c>
      <c r="Z522" s="7">
        <v>45262</v>
      </c>
      <c r="AA522" s="8">
        <v>45323</v>
      </c>
      <c r="AB522" s="7">
        <v>45323</v>
      </c>
      <c r="AC522" s="6">
        <v>20000</v>
      </c>
    </row>
    <row r="523" spans="1:29" hidden="1">
      <c r="A523" s="15" t="str">
        <f t="shared" ca="1" si="21"/>
        <v>Future PO</v>
      </c>
      <c r="B523" s="40" t="str">
        <f ca="1">IFERROR(IF(FIND("TAMURA",UPPER(Q523))&lt;&gt;0,"LOCAL PO &gt; 'TAMURA' ","ERRO Regra Tamura"),
IFERROR(IF(LOWER(S523)="national","Local PO",
IF(YEAR(Z523)&amp;TEXT(WEEKNUM(Z523),"00")&lt;=YEAR(TODAY())&amp;TEXT(WEEKNUM(TODAY())  +1,"00"),"PO &gt; Ok",   "Future PO")),""))</f>
        <v>Future PO</v>
      </c>
      <c r="C523" s="18" t="str">
        <f>IFERROR(IF(VLOOKUP(G523&amp;P523,'Troca PN'!A:G,5,0)&lt;&gt;0,"TEVE Troca de PN","  &gt; ERRO CHAVE SKU&amp;PN "),"")</f>
        <v/>
      </c>
      <c r="D523" s="18" t="str">
        <f>IFERROR(IF(VLOOKUP(G523&amp;P523,'Troca PN'!A:G,5,0)&lt;&gt;0,VLOOKUP(P523,'Troca PN'!C:G,2,0),"  &gt; ERRO CHAVE SKU&amp;PN "),P523)</f>
        <v>08070449-002</v>
      </c>
      <c r="E523" s="54">
        <f>IFERROR(ROUNDUP((AC523/VLOOKUP(P523,'Huawei BUn - JDI'!B:H,4,0))*VLOOKUP(P523,'Huawei BUn - JDI'!B:H,7,0),0),
IFERROR(IF(AC523/VLOOKUP(P523,'Huawei BUn - JDI'!L:O,3,0)&lt;1,VLOOKUP(P523,'Huawei BUn - JDI'!L:O,3,0),
IFERROR(IF(AC523/VLOOKUP(P523,'Huawei BUn - JDI'!L:O,3,0)&lt;&gt;ROUND(AC523/VLOOKUP(P523,'Huawei BUn - JDI'!L:O,3,0),0),ROUNDUP(AC523/VLOOKUP(P523,'Huawei BUn - JDI'!L:O,3,0),0),AC523),AC523)),AC523))</f>
        <v>468</v>
      </c>
      <c r="F523" s="17">
        <f>VLOOKUP(P523,'Material Unit Price List'!A:D,3,0)</f>
        <v>5.9999999999999995E-4</v>
      </c>
      <c r="G523" s="1" t="str">
        <f>TRIM(MID(N523,(FIND("]",N523)+1),
(FIND("#",N523)-1)-(FIND("]",N523))))</f>
        <v>TVH-3</v>
      </c>
      <c r="H523" s="16" t="str">
        <f>IFERROR(VLOOKUP(P523,'Huawei BUn - JDI'!B:H,1,0)&amp;" - has convertion, divide for - "&amp;VLOOKUP(P523,'Huawei BUn - JDI'!B:H,4,0),
IFERROR(VLOOKUP(P523,'Huawei BUn - JDI'!L:O,1,0)&amp;"- has MOQ of - "&amp;VLOOKUP(P523,'Huawei BUn - JDI'!L:O,3,0)," Sem Conversão"))</f>
        <v xml:space="preserve"> Sem Conversão</v>
      </c>
      <c r="J523" s="12" t="s">
        <v>4</v>
      </c>
      <c r="K523" s="9" t="b">
        <v>1</v>
      </c>
      <c r="L523" s="9" t="s">
        <v>7871</v>
      </c>
      <c r="M523" s="11" t="s">
        <v>8933</v>
      </c>
      <c r="N523" s="10" t="s">
        <v>7667</v>
      </c>
      <c r="O523" s="9" t="s">
        <v>7544</v>
      </c>
      <c r="P523" s="10" t="s">
        <v>2605</v>
      </c>
      <c r="Q523" s="9" t="s">
        <v>150</v>
      </c>
      <c r="R523" s="161" t="s">
        <v>7545</v>
      </c>
      <c r="S523" s="10" t="s">
        <v>7</v>
      </c>
      <c r="T523" s="9" t="s">
        <v>7705</v>
      </c>
      <c r="U523" s="10" t="s">
        <v>1</v>
      </c>
      <c r="V523" s="9">
        <v>10000</v>
      </c>
      <c r="W523" s="10">
        <v>47</v>
      </c>
      <c r="X523" s="9" t="s">
        <v>5</v>
      </c>
      <c r="Y523" s="8">
        <v>45323</v>
      </c>
      <c r="Z523" s="7">
        <v>45262</v>
      </c>
      <c r="AA523" s="8">
        <v>45323</v>
      </c>
      <c r="AB523" s="7">
        <v>45323</v>
      </c>
      <c r="AC523" s="6">
        <v>468</v>
      </c>
    </row>
    <row r="524" spans="1:29" hidden="1">
      <c r="A524" s="15" t="str">
        <f t="shared" ref="A524:A587" ca="1" si="22">IFERROR(IF(FIND("TAMURA",UPPER(Q524))&lt;&gt;0,"LOCAL PO &gt; 'TAMURA' ","ERRO Regra Tamura"),
IF(LOWER(S524)="national","Local PO",
IF(YEAR(Z524)&amp;TEXT(WEEKNUM(Z524),"00")&lt;=YEAR(TODAY())&amp;TEXT(WEEKNUM(TODAY())  +1,"00"),"PO &gt; Ok",   "Future PO")))</f>
        <v>PO &gt; Ok</v>
      </c>
      <c r="B524" s="40" t="s">
        <v>10768</v>
      </c>
      <c r="C524" s="18" t="str">
        <f>IFERROR(IF(VLOOKUP(G524&amp;P524,'Troca PN'!A:G,5,0)&lt;&gt;0,"TEVE Troca de PN","  &gt; ERRO CHAVE SKU&amp;PN "),"")</f>
        <v/>
      </c>
      <c r="D524" s="18" t="str">
        <f>IFERROR(IF(VLOOKUP(G524&amp;P524,'Troca PN'!A:G,5,0)&lt;&gt;0,VLOOKUP(P524,'Troca PN'!C:G,2,0),"  &gt; ERRO CHAVE SKU&amp;PN "),P524)</f>
        <v>08070472-001</v>
      </c>
      <c r="E524" s="54">
        <f>IFERROR(ROUNDUP((AC524/VLOOKUP(P524,'Huawei BUn - JDI'!B:H,4,0))*VLOOKUP(P524,'Huawei BUn - JDI'!B:H,7,0),0),
IFERROR(IF(AC524/VLOOKUP(P524,'Huawei BUn - JDI'!L:O,3,0)&lt;1,VLOOKUP(P524,'Huawei BUn - JDI'!L:O,3,0),
IFERROR(IF(AC524/VLOOKUP(P524,'Huawei BUn - JDI'!L:O,3,0)&lt;&gt;ROUND(AC524/VLOOKUP(P524,'Huawei BUn - JDI'!L:O,3,0),0),ROUNDUP(AC524/VLOOKUP(P524,'Huawei BUn - JDI'!L:O,3,0),0),AC524),AC524)),AC524))</f>
        <v>8000</v>
      </c>
      <c r="F524" s="17">
        <f>VLOOKUP(P524,'Material Unit Price List'!A:D,3,0)</f>
        <v>1.6000000000000001E-3</v>
      </c>
      <c r="G524" s="1" t="str">
        <f>TRIM(MID(N524,(FIND("]",N524)+1),
(FIND("#",N524)-1)-(FIND("]",N524))))</f>
        <v>BSJ-4</v>
      </c>
      <c r="H524" s="16" t="str">
        <f>IFERROR(VLOOKUP(P524,'Huawei BUn - JDI'!B:H,1,0)&amp;" - has convertion, divide for - "&amp;VLOOKUP(P524,'Huawei BUn - JDI'!B:H,4,0),
IFERROR(VLOOKUP(P524,'Huawei BUn - JDI'!L:O,1,0)&amp;"- has MOQ of - "&amp;VLOOKUP(P524,'Huawei BUn - JDI'!L:O,3,0)," Sem Conversão"))</f>
        <v xml:space="preserve"> Sem Conversão</v>
      </c>
      <c r="J524" s="12" t="s">
        <v>4</v>
      </c>
      <c r="K524" s="9" t="b">
        <v>1</v>
      </c>
      <c r="L524" s="9" t="s">
        <v>7872</v>
      </c>
      <c r="M524" s="11" t="s">
        <v>8934</v>
      </c>
      <c r="N524" s="10" t="s">
        <v>7683</v>
      </c>
      <c r="O524" s="9" t="s">
        <v>7544</v>
      </c>
      <c r="P524" s="10" t="s">
        <v>2622</v>
      </c>
      <c r="Q524" s="9" t="s">
        <v>7873</v>
      </c>
      <c r="R524" s="161" t="s">
        <v>7545</v>
      </c>
      <c r="S524" s="10" t="s">
        <v>7</v>
      </c>
      <c r="T524" s="9" t="s">
        <v>7705</v>
      </c>
      <c r="U524" s="10" t="s">
        <v>1</v>
      </c>
      <c r="V524" s="9">
        <v>4000</v>
      </c>
      <c r="W524" s="10">
        <v>47</v>
      </c>
      <c r="X524" s="9" t="s">
        <v>5</v>
      </c>
      <c r="Y524" s="8">
        <v>45309</v>
      </c>
      <c r="Z524" s="7">
        <v>45231</v>
      </c>
      <c r="AA524" s="8">
        <v>45292</v>
      </c>
      <c r="AB524" s="7">
        <v>45292</v>
      </c>
      <c r="AC524" s="6">
        <v>8000</v>
      </c>
    </row>
    <row r="525" spans="1:29" hidden="1">
      <c r="A525" s="15" t="str">
        <f t="shared" ca="1" si="22"/>
        <v>Future PO</v>
      </c>
      <c r="B525" s="40" t="str">
        <f ca="1">IFERROR(IF(FIND("TAMURA",UPPER(Q525))&lt;&gt;0,"LOCAL PO &gt; 'TAMURA' ","ERRO Regra Tamura"),
IFERROR(IF(LOWER(S525)="national","Local PO",
IF(YEAR(Z525)&amp;TEXT(WEEKNUM(Z525),"00")&lt;=YEAR(TODAY())&amp;TEXT(WEEKNUM(TODAY())  +1,"00"),"PO &gt; Ok",   "Future PO")),""))</f>
        <v>Future PO</v>
      </c>
      <c r="C525" s="18" t="str">
        <f>IFERROR(IF(VLOOKUP(G525&amp;P525,'Troca PN'!A:G,5,0)&lt;&gt;0,"TEVE Troca de PN","  &gt; ERRO CHAVE SKU&amp;PN "),"")</f>
        <v/>
      </c>
      <c r="D525" s="18" t="str">
        <f>IFERROR(IF(VLOOKUP(G525&amp;P525,'Troca PN'!A:G,5,0)&lt;&gt;0,VLOOKUP(P525,'Troca PN'!C:G,2,0),"  &gt; ERRO CHAVE SKU&amp;PN "),P525)</f>
        <v>08070472-001</v>
      </c>
      <c r="E525" s="54">
        <f>IFERROR(ROUNDUP((AC525/VLOOKUP(P525,'Huawei BUn - JDI'!B:H,4,0))*VLOOKUP(P525,'Huawei BUn - JDI'!B:H,7,0),0),
IFERROR(IF(AC525/VLOOKUP(P525,'Huawei BUn - JDI'!L:O,3,0)&lt;1,VLOOKUP(P525,'Huawei BUn - JDI'!L:O,3,0),
IFERROR(IF(AC525/VLOOKUP(P525,'Huawei BUn - JDI'!L:O,3,0)&lt;&gt;ROUND(AC525/VLOOKUP(P525,'Huawei BUn - JDI'!L:O,3,0),0),ROUNDUP(AC525/VLOOKUP(P525,'Huawei BUn - JDI'!L:O,3,0),0),AC525),AC525)),AC525))</f>
        <v>4000</v>
      </c>
      <c r="F525" s="17">
        <f>VLOOKUP(P525,'Material Unit Price List'!A:D,3,0)</f>
        <v>1.6000000000000001E-3</v>
      </c>
      <c r="G525" s="1" t="str">
        <f>TRIM(MID(N525,(FIND("]",N525)+1),
(FIND("#",N525)-1)-(FIND("]",N525))))</f>
        <v>PFF-4</v>
      </c>
      <c r="H525" s="16" t="str">
        <f>IFERROR(VLOOKUP(P525,'Huawei BUn - JDI'!B:H,1,0)&amp;" - has convertion, divide for - "&amp;VLOOKUP(P525,'Huawei BUn - JDI'!B:H,4,0),
IFERROR(VLOOKUP(P525,'Huawei BUn - JDI'!L:O,1,0)&amp;"- has MOQ of - "&amp;VLOOKUP(P525,'Huawei BUn - JDI'!L:O,3,0)," Sem Conversão"))</f>
        <v xml:space="preserve"> Sem Conversão</v>
      </c>
      <c r="J525" s="12" t="s">
        <v>4</v>
      </c>
      <c r="K525" s="9" t="b">
        <v>1</v>
      </c>
      <c r="L525" s="9" t="s">
        <v>7872</v>
      </c>
      <c r="M525" s="11" t="s">
        <v>8935</v>
      </c>
      <c r="N525" s="10" t="s">
        <v>8411</v>
      </c>
      <c r="O525" s="9" t="s">
        <v>7544</v>
      </c>
      <c r="P525" s="10" t="s">
        <v>2622</v>
      </c>
      <c r="Q525" s="9" t="s">
        <v>7873</v>
      </c>
      <c r="R525" s="161" t="s">
        <v>7545</v>
      </c>
      <c r="S525" s="10" t="s">
        <v>7</v>
      </c>
      <c r="T525" s="9" t="s">
        <v>7705</v>
      </c>
      <c r="U525" s="10" t="s">
        <v>1</v>
      </c>
      <c r="V525" s="9">
        <v>4000</v>
      </c>
      <c r="W525" s="10">
        <v>47</v>
      </c>
      <c r="X525" s="9" t="s">
        <v>5</v>
      </c>
      <c r="Y525" s="8">
        <v>45331</v>
      </c>
      <c r="Z525" s="7">
        <v>45262</v>
      </c>
      <c r="AA525" s="8">
        <v>45323</v>
      </c>
      <c r="AB525" s="7">
        <v>45323</v>
      </c>
      <c r="AC525" s="6">
        <v>4000</v>
      </c>
    </row>
    <row r="526" spans="1:29" hidden="1">
      <c r="A526" s="15" t="str">
        <f t="shared" ca="1" si="22"/>
        <v>Future PO</v>
      </c>
      <c r="B526" s="40" t="str">
        <f ca="1">IFERROR(IF(FIND("TAMURA",UPPER(Q526))&lt;&gt;0,"LOCAL PO &gt; 'TAMURA' ","ERRO Regra Tamura"),
IFERROR(IF(LOWER(S526)="national","Local PO",
IF(YEAR(Z526)&amp;TEXT(WEEKNUM(Z526),"00")&lt;=YEAR(TODAY())&amp;TEXT(WEEKNUM(TODAY())  +1,"00"),"PO &gt; Ok",   "Future PO")),""))</f>
        <v>Future PO</v>
      </c>
      <c r="C526" s="18" t="str">
        <f>IFERROR(IF(VLOOKUP(G526&amp;P526,'Troca PN'!A:G,5,0)&lt;&gt;0,"TEVE Troca de PN","  &gt; ERRO CHAVE SKU&amp;PN "),"")</f>
        <v/>
      </c>
      <c r="D526" s="18" t="str">
        <f>IFERROR(IF(VLOOKUP(G526&amp;P526,'Troca PN'!A:G,5,0)&lt;&gt;0,VLOOKUP(P526,'Troca PN'!C:G,2,0),"  &gt; ERRO CHAVE SKU&amp;PN "),P526)</f>
        <v>08070472-001</v>
      </c>
      <c r="E526" s="54">
        <f>IFERROR(ROUNDUP((AC526/VLOOKUP(P526,'Huawei BUn - JDI'!B:H,4,0))*VLOOKUP(P526,'Huawei BUn - JDI'!B:H,7,0),0),
IFERROR(IF(AC526/VLOOKUP(P526,'Huawei BUn - JDI'!L:O,3,0)&lt;1,VLOOKUP(P526,'Huawei BUn - JDI'!L:O,3,0),
IFERROR(IF(AC526/VLOOKUP(P526,'Huawei BUn - JDI'!L:O,3,0)&lt;&gt;ROUND(AC526/VLOOKUP(P526,'Huawei BUn - JDI'!L:O,3,0),0),ROUNDUP(AC526/VLOOKUP(P526,'Huawei BUn - JDI'!L:O,3,0),0),AC526),AC526)),AC526))</f>
        <v>8000</v>
      </c>
      <c r="F526" s="17">
        <f>VLOOKUP(P526,'Material Unit Price List'!A:D,3,0)</f>
        <v>1.6000000000000001E-3</v>
      </c>
      <c r="G526" s="1" t="str">
        <f>TRIM(MID(N526,(FIND("]",N526)+1),
(FIND("#",N526)-1)-(FIND("]",N526))))</f>
        <v>BSJ-4</v>
      </c>
      <c r="H526" s="16" t="str">
        <f>IFERROR(VLOOKUP(P526,'Huawei BUn - JDI'!B:H,1,0)&amp;" - has convertion, divide for - "&amp;VLOOKUP(P526,'Huawei BUn - JDI'!B:H,4,0),
IFERROR(VLOOKUP(P526,'Huawei BUn - JDI'!L:O,1,0)&amp;"- has MOQ of - "&amp;VLOOKUP(P526,'Huawei BUn - JDI'!L:O,3,0)," Sem Conversão"))</f>
        <v xml:space="preserve"> Sem Conversão</v>
      </c>
      <c r="J526" s="12" t="s">
        <v>4</v>
      </c>
      <c r="K526" s="9" t="b">
        <v>1</v>
      </c>
      <c r="L526" s="9" t="s">
        <v>7872</v>
      </c>
      <c r="M526" s="11" t="s">
        <v>8936</v>
      </c>
      <c r="N526" s="10" t="s">
        <v>7658</v>
      </c>
      <c r="O526" s="9" t="s">
        <v>7544</v>
      </c>
      <c r="P526" s="10" t="s">
        <v>2622</v>
      </c>
      <c r="Q526" s="9" t="s">
        <v>7873</v>
      </c>
      <c r="R526" s="161" t="s">
        <v>7545</v>
      </c>
      <c r="S526" s="10" t="s">
        <v>7</v>
      </c>
      <c r="T526" s="9" t="s">
        <v>7705</v>
      </c>
      <c r="U526" s="10" t="s">
        <v>1</v>
      </c>
      <c r="V526" s="9">
        <v>4000</v>
      </c>
      <c r="W526" s="10">
        <v>47</v>
      </c>
      <c r="X526" s="9" t="s">
        <v>5</v>
      </c>
      <c r="Y526" s="8">
        <v>45332</v>
      </c>
      <c r="Z526" s="7">
        <v>45262</v>
      </c>
      <c r="AA526" s="8">
        <v>45323</v>
      </c>
      <c r="AB526" s="7">
        <v>45323</v>
      </c>
      <c r="AC526" s="6">
        <v>8000</v>
      </c>
    </row>
    <row r="527" spans="1:29" hidden="1">
      <c r="A527" s="15" t="str">
        <f t="shared" ca="1" si="22"/>
        <v>Future PO</v>
      </c>
      <c r="B527" s="40" t="str">
        <f ca="1">IFERROR(IF(FIND("TAMURA",UPPER(Q527))&lt;&gt;0,"LOCAL PO &gt; 'TAMURA' ","ERRO Regra Tamura"),
IFERROR(IF(LOWER(S527)="national","Local PO",
IF(YEAR(Z527)&amp;TEXT(WEEKNUM(Z527),"00")&lt;=YEAR(TODAY())&amp;TEXT(WEEKNUM(TODAY())  +1,"00"),"PO &gt; Ok",   "Future PO")),""))</f>
        <v>Future PO</v>
      </c>
      <c r="C527" s="18" t="str">
        <f>IFERROR(IF(VLOOKUP(G527&amp;P527,'Troca PN'!A:G,5,0)&lt;&gt;0,"TEVE Troca de PN","  &gt; ERRO CHAVE SKU&amp;PN "),"")</f>
        <v/>
      </c>
      <c r="D527" s="18" t="str">
        <f>IFERROR(IF(VLOOKUP(G527&amp;P527,'Troca PN'!A:G,5,0)&lt;&gt;0,VLOOKUP(P527,'Troca PN'!C:G,2,0),"  &gt; ERRO CHAVE SKU&amp;PN "),P527)</f>
        <v>08070472-001</v>
      </c>
      <c r="E527" s="54">
        <f>IFERROR(ROUNDUP((AC527/VLOOKUP(P527,'Huawei BUn - JDI'!B:H,4,0))*VLOOKUP(P527,'Huawei BUn - JDI'!B:H,7,0),0),
IFERROR(IF(AC527/VLOOKUP(P527,'Huawei BUn - JDI'!L:O,3,0)&lt;1,VLOOKUP(P527,'Huawei BUn - JDI'!L:O,3,0),
IFERROR(IF(AC527/VLOOKUP(P527,'Huawei BUn - JDI'!L:O,3,0)&lt;&gt;ROUND(AC527/VLOOKUP(P527,'Huawei BUn - JDI'!L:O,3,0),0),ROUNDUP(AC527/VLOOKUP(P527,'Huawei BUn - JDI'!L:O,3,0),0),AC527),AC527)),AC527))</f>
        <v>7834</v>
      </c>
      <c r="F527" s="17">
        <f>VLOOKUP(P527,'Material Unit Price List'!A:D,3,0)</f>
        <v>1.6000000000000001E-3</v>
      </c>
      <c r="G527" s="1" t="str">
        <f>TRIM(MID(N527,(FIND("]",N527)+1),
(FIND("#",N527)-1)-(FIND("]",N527))))</f>
        <v>BSJ-4</v>
      </c>
      <c r="H527" s="16" t="str">
        <f>IFERROR(VLOOKUP(P527,'Huawei BUn - JDI'!B:H,1,0)&amp;" - has convertion, divide for - "&amp;VLOOKUP(P527,'Huawei BUn - JDI'!B:H,4,0),
IFERROR(VLOOKUP(P527,'Huawei BUn - JDI'!L:O,1,0)&amp;"- has MOQ of - "&amp;VLOOKUP(P527,'Huawei BUn - JDI'!L:O,3,0)," Sem Conversão"))</f>
        <v xml:space="preserve"> Sem Conversão</v>
      </c>
      <c r="J527" s="12" t="s">
        <v>4</v>
      </c>
      <c r="K527" s="9" t="b">
        <v>1</v>
      </c>
      <c r="L527" s="9" t="s">
        <v>7872</v>
      </c>
      <c r="M527" s="11" t="s">
        <v>8937</v>
      </c>
      <c r="N527" s="10" t="s">
        <v>7677</v>
      </c>
      <c r="O527" s="9" t="s">
        <v>7544</v>
      </c>
      <c r="P527" s="10" t="s">
        <v>2622</v>
      </c>
      <c r="Q527" s="9" t="s">
        <v>7873</v>
      </c>
      <c r="R527" s="161" t="s">
        <v>7545</v>
      </c>
      <c r="S527" s="10" t="s">
        <v>7</v>
      </c>
      <c r="T527" s="9" t="s">
        <v>7705</v>
      </c>
      <c r="U527" s="10" t="s">
        <v>1</v>
      </c>
      <c r="V527" s="9">
        <v>4000</v>
      </c>
      <c r="W527" s="10">
        <v>47</v>
      </c>
      <c r="X527" s="9" t="s">
        <v>5</v>
      </c>
      <c r="Y527" s="8">
        <v>45333</v>
      </c>
      <c r="Z527" s="7">
        <v>45262</v>
      </c>
      <c r="AA527" s="8">
        <v>45323</v>
      </c>
      <c r="AB527" s="7">
        <v>45323</v>
      </c>
      <c r="AC527" s="6">
        <v>7834</v>
      </c>
    </row>
    <row r="528" spans="1:29" hidden="1">
      <c r="A528" s="15" t="str">
        <f t="shared" ca="1" si="22"/>
        <v>PO &gt; Ok</v>
      </c>
      <c r="B528" s="40" t="s">
        <v>10768</v>
      </c>
      <c r="C528" s="18" t="str">
        <f>IFERROR(IF(VLOOKUP(G528&amp;P528,'Troca PN'!A:G,5,0)&lt;&gt;0,"TEVE Troca de PN","  &gt; ERRO CHAVE SKU&amp;PN "),"")</f>
        <v/>
      </c>
      <c r="D528" s="18" t="str">
        <f>IFERROR(IF(VLOOKUP(G528&amp;P528,'Troca PN'!A:G,5,0)&lt;&gt;0,VLOOKUP(P528,'Troca PN'!C:G,2,0),"  &gt; ERRO CHAVE SKU&amp;PN "),P528)</f>
        <v>47150783-003</v>
      </c>
      <c r="E528" s="54">
        <f>IFERROR(ROUNDUP((AC528/VLOOKUP(P528,'Huawei BUn - JDI'!B:H,4,0))*VLOOKUP(P528,'Huawei BUn - JDI'!B:H,7,0),0),
IFERROR(IF(AC528/VLOOKUP(P528,'Huawei BUn - JDI'!L:O,3,0)&lt;1,VLOOKUP(P528,'Huawei BUn - JDI'!L:O,3,0),
IFERROR(IF(AC528/VLOOKUP(P528,'Huawei BUn - JDI'!L:O,3,0)&lt;&gt;ROUND(AC528/VLOOKUP(P528,'Huawei BUn - JDI'!L:O,3,0),0),ROUNDUP(AC528/VLOOKUP(P528,'Huawei BUn - JDI'!L:O,3,0),0),AC528),AC528)),AC528))</f>
        <v>5</v>
      </c>
      <c r="F528" s="17">
        <f>VLOOKUP(P528,'Material Unit Price List'!A:D,3,0)</f>
        <v>6.2182000000000004</v>
      </c>
      <c r="G528" s="1" t="str">
        <f>TRIM(MID(N528,(FIND("]",N528)+1),
(FIND("#",N528)-1)-(FIND("]",N528))))</f>
        <v>RXX-2</v>
      </c>
      <c r="H528" s="16" t="str">
        <f>IFERROR(VLOOKUP(P528,'Huawei BUn - JDI'!B:H,1,0)&amp;" - has convertion, divide for - "&amp;VLOOKUP(P528,'Huawei BUn - JDI'!B:H,4,0),
IFERROR(VLOOKUP(P528,'Huawei BUn - JDI'!L:O,1,0)&amp;"- has MOQ of - "&amp;VLOOKUP(P528,'Huawei BUn - JDI'!L:O,3,0)," Sem Conversão"))</f>
        <v xml:space="preserve"> Sem Conversão</v>
      </c>
      <c r="J528" s="171" t="s">
        <v>4</v>
      </c>
      <c r="K528" s="9" t="b">
        <v>0</v>
      </c>
      <c r="L528" s="9" t="s">
        <v>10670</v>
      </c>
      <c r="M528" s="9" t="s">
        <v>10671</v>
      </c>
      <c r="N528" s="174" t="s">
        <v>8426</v>
      </c>
      <c r="O528" s="9" t="s">
        <v>7544</v>
      </c>
      <c r="P528" s="174" t="s">
        <v>6661</v>
      </c>
      <c r="Q528" s="9" t="s">
        <v>6662</v>
      </c>
      <c r="R528" s="1" t="s">
        <v>7545</v>
      </c>
      <c r="S528" s="174" t="s">
        <v>7</v>
      </c>
      <c r="T528" s="9" t="s">
        <v>7655</v>
      </c>
      <c r="U528" s="174" t="s">
        <v>1</v>
      </c>
      <c r="V528" s="9">
        <v>1</v>
      </c>
      <c r="W528" s="174">
        <v>47</v>
      </c>
      <c r="X528" s="9" t="s">
        <v>5</v>
      </c>
      <c r="Y528" s="8">
        <v>45228</v>
      </c>
      <c r="Z528" s="7">
        <v>45139</v>
      </c>
      <c r="AA528" s="8">
        <v>45200</v>
      </c>
      <c r="AB528" s="7">
        <v>45284</v>
      </c>
      <c r="AC528" s="175">
        <v>5</v>
      </c>
    </row>
    <row r="529" spans="1:30" hidden="1">
      <c r="A529" s="15" t="str">
        <f t="shared" ca="1" si="22"/>
        <v>Future PO</v>
      </c>
      <c r="B529" s="40" t="str">
        <f ca="1">IFERROR(IF(FIND("TAMURA",UPPER(Q529))&lt;&gt;0,"LOCAL PO &gt; 'TAMURA' ","ERRO Regra Tamura"),
IFERROR(IF(LOWER(S529)="national","Local PO",
IF(YEAR(Z529)&amp;TEXT(WEEKNUM(Z529),"00")&lt;=YEAR(TODAY())&amp;TEXT(WEEKNUM(TODAY())  +1,"00"),"PO &gt; Ok",   "Future PO")),""))</f>
        <v>Future PO</v>
      </c>
      <c r="C529" s="18" t="str">
        <f>IFERROR(IF(VLOOKUP(G529&amp;P529,'Troca PN'!A:G,5,0)&lt;&gt;0,"TEVE Troca de PN","  &gt; ERRO CHAVE SKU&amp;PN "),"")</f>
        <v/>
      </c>
      <c r="D529" s="18" t="str">
        <f>IFERROR(IF(VLOOKUP(G529&amp;P529,'Troca PN'!A:G,5,0)&lt;&gt;0,VLOOKUP(P529,'Troca PN'!C:G,2,0),"  &gt; ERRO CHAVE SKU&amp;PN "),P529)</f>
        <v>08070501-002</v>
      </c>
      <c r="E529" s="54">
        <f>IFERROR(ROUNDUP((AC529/VLOOKUP(P529,'Huawei BUn - JDI'!B:H,4,0))*VLOOKUP(P529,'Huawei BUn - JDI'!B:H,7,0),0),
IFERROR(IF(AC529/VLOOKUP(P529,'Huawei BUn - JDI'!L:O,3,0)&lt;1,VLOOKUP(P529,'Huawei BUn - JDI'!L:O,3,0),
IFERROR(IF(AC529/VLOOKUP(P529,'Huawei BUn - JDI'!L:O,3,0)&lt;&gt;ROUND(AC529/VLOOKUP(P529,'Huawei BUn - JDI'!L:O,3,0),0),ROUNDUP(AC529/VLOOKUP(P529,'Huawei BUn - JDI'!L:O,3,0),0),AC529),AC529)),AC529))</f>
        <v>1600</v>
      </c>
      <c r="F529" s="17">
        <f>VLOOKUP(P529,'Material Unit Price List'!A:D,3,0)</f>
        <v>1.9099999999999999E-2</v>
      </c>
      <c r="G529" s="1" t="str">
        <f>TRIM(MID(N529,(FIND("]",N529)+1),
(FIND("#",N529)-1)-(FIND("]",N529))))</f>
        <v>BSJ-4</v>
      </c>
      <c r="H529" s="16" t="str">
        <f>IFERROR(VLOOKUP(P529,'Huawei BUn - JDI'!B:H,1,0)&amp;" - has convertion, divide for - "&amp;VLOOKUP(P529,'Huawei BUn - JDI'!B:H,4,0),
IFERROR(VLOOKUP(P529,'Huawei BUn - JDI'!L:O,1,0)&amp;"- has MOQ of - "&amp;VLOOKUP(P529,'Huawei BUn - JDI'!L:O,3,0)," Sem Conversão"))</f>
        <v xml:space="preserve"> Sem Conversão</v>
      </c>
      <c r="J529" s="12" t="s">
        <v>4</v>
      </c>
      <c r="K529" s="9" t="b">
        <v>1</v>
      </c>
      <c r="L529" s="9" t="s">
        <v>7874</v>
      </c>
      <c r="M529" s="11" t="s">
        <v>8941</v>
      </c>
      <c r="N529" s="10" t="s">
        <v>7658</v>
      </c>
      <c r="O529" s="9" t="s">
        <v>7544</v>
      </c>
      <c r="P529" s="10" t="s">
        <v>2634</v>
      </c>
      <c r="Q529" s="9" t="s">
        <v>2635</v>
      </c>
      <c r="R529" s="161" t="s">
        <v>7545</v>
      </c>
      <c r="S529" s="10" t="s">
        <v>7</v>
      </c>
      <c r="T529" s="9" t="s">
        <v>7705</v>
      </c>
      <c r="U529" s="10" t="s">
        <v>1</v>
      </c>
      <c r="V529" s="9">
        <v>200</v>
      </c>
      <c r="W529" s="10">
        <v>47</v>
      </c>
      <c r="X529" s="9" t="s">
        <v>5</v>
      </c>
      <c r="Y529" s="8">
        <v>45332</v>
      </c>
      <c r="Z529" s="7">
        <v>45262</v>
      </c>
      <c r="AA529" s="8">
        <v>45323</v>
      </c>
      <c r="AB529" s="7">
        <v>45323</v>
      </c>
      <c r="AC529" s="6">
        <v>1600</v>
      </c>
    </row>
    <row r="530" spans="1:30" hidden="1">
      <c r="A530" s="15" t="str">
        <f t="shared" ca="1" si="22"/>
        <v>Future PO</v>
      </c>
      <c r="B530" s="40" t="str">
        <f ca="1">IFERROR(IF(FIND("TAMURA",UPPER(Q530))&lt;&gt;0,"LOCAL PO &gt; 'TAMURA' ","ERRO Regra Tamura"),
IFERROR(IF(LOWER(S530)="national","Local PO",
IF(YEAR(Z530)&amp;TEXT(WEEKNUM(Z530),"00")&lt;=YEAR(TODAY())&amp;TEXT(WEEKNUM(TODAY())  +1,"00"),"PO &gt; Ok",   "Future PO")),""))</f>
        <v>Future PO</v>
      </c>
      <c r="C530" s="18" t="str">
        <f>IFERROR(IF(VLOOKUP(G530&amp;P530,'Troca PN'!A:G,5,0)&lt;&gt;0,"TEVE Troca de PN","  &gt; ERRO CHAVE SKU&amp;PN "),"")</f>
        <v/>
      </c>
      <c r="D530" s="18" t="str">
        <f>IFERROR(IF(VLOOKUP(G530&amp;P530,'Troca PN'!A:G,5,0)&lt;&gt;0,VLOOKUP(P530,'Troca PN'!C:G,2,0),"  &gt; ERRO CHAVE SKU&amp;PN "),P530)</f>
        <v>08070501-002</v>
      </c>
      <c r="E530" s="54">
        <f>IFERROR(ROUNDUP((AC530/VLOOKUP(P530,'Huawei BUn - JDI'!B:H,4,0))*VLOOKUP(P530,'Huawei BUn - JDI'!B:H,7,0),0),
IFERROR(IF(AC530/VLOOKUP(P530,'Huawei BUn - JDI'!L:O,3,0)&lt;1,VLOOKUP(P530,'Huawei BUn - JDI'!L:O,3,0),
IFERROR(IF(AC530/VLOOKUP(P530,'Huawei BUn - JDI'!L:O,3,0)&lt;&gt;ROUND(AC530/VLOOKUP(P530,'Huawei BUn - JDI'!L:O,3,0),0),ROUNDUP(AC530/VLOOKUP(P530,'Huawei BUn - JDI'!L:O,3,0),0),AC530),AC530)),AC530))</f>
        <v>1539</v>
      </c>
      <c r="F530" s="17">
        <f>VLOOKUP(P530,'Material Unit Price List'!A:D,3,0)</f>
        <v>1.9099999999999999E-2</v>
      </c>
      <c r="G530" s="1" t="str">
        <f>TRIM(MID(N530,(FIND("]",N530)+1),
(FIND("#",N530)-1)-(FIND("]",N530))))</f>
        <v>BSJ-4</v>
      </c>
      <c r="H530" s="16" t="str">
        <f>IFERROR(VLOOKUP(P530,'Huawei BUn - JDI'!B:H,1,0)&amp;" - has convertion, divide for - "&amp;VLOOKUP(P530,'Huawei BUn - JDI'!B:H,4,0),
IFERROR(VLOOKUP(P530,'Huawei BUn - JDI'!L:O,1,0)&amp;"- has MOQ of - "&amp;VLOOKUP(P530,'Huawei BUn - JDI'!L:O,3,0)," Sem Conversão"))</f>
        <v xml:space="preserve"> Sem Conversão</v>
      </c>
      <c r="J530" s="12" t="s">
        <v>4</v>
      </c>
      <c r="K530" s="9" t="b">
        <v>1</v>
      </c>
      <c r="L530" s="9" t="s">
        <v>7874</v>
      </c>
      <c r="M530" s="11" t="s">
        <v>8942</v>
      </c>
      <c r="N530" s="10" t="s">
        <v>7677</v>
      </c>
      <c r="O530" s="9" t="s">
        <v>7544</v>
      </c>
      <c r="P530" s="10" t="s">
        <v>2634</v>
      </c>
      <c r="Q530" s="9" t="s">
        <v>2635</v>
      </c>
      <c r="R530" s="161" t="s">
        <v>7545</v>
      </c>
      <c r="S530" s="10" t="s">
        <v>7</v>
      </c>
      <c r="T530" s="9" t="s">
        <v>7705</v>
      </c>
      <c r="U530" s="10" t="s">
        <v>1</v>
      </c>
      <c r="V530" s="9">
        <v>200</v>
      </c>
      <c r="W530" s="10">
        <v>47</v>
      </c>
      <c r="X530" s="9" t="s">
        <v>5</v>
      </c>
      <c r="Y530" s="8">
        <v>45333</v>
      </c>
      <c r="Z530" s="7">
        <v>45262</v>
      </c>
      <c r="AA530" s="8">
        <v>45323</v>
      </c>
      <c r="AB530" s="7">
        <v>45323</v>
      </c>
      <c r="AC530" s="6">
        <v>1539</v>
      </c>
    </row>
    <row r="531" spans="1:30" hidden="1">
      <c r="A531" s="15" t="str">
        <f t="shared" ca="1" si="22"/>
        <v>PO &gt; Ok</v>
      </c>
      <c r="B531" s="40" t="s">
        <v>10768</v>
      </c>
      <c r="C531" s="18" t="str">
        <f>IFERROR(IF(VLOOKUP(G531&amp;P531,'Troca PN'!A:G,5,0)&lt;&gt;0,"TEVE Troca de PN","  &gt; ERRO CHAVE SKU&amp;PN "),"")</f>
        <v/>
      </c>
      <c r="D531" s="18" t="str">
        <f>IFERROR(IF(VLOOKUP(G531&amp;P531,'Troca PN'!A:G,5,0)&lt;&gt;0,VLOOKUP(P531,'Troca PN'!C:G,2,0),"  &gt; ERRO CHAVE SKU&amp;PN "),P531)</f>
        <v>08070502-002</v>
      </c>
      <c r="E531" s="54">
        <f>IFERROR(ROUNDUP((AC531/VLOOKUP(P531,'Huawei BUn - JDI'!B:H,4,0))*VLOOKUP(P531,'Huawei BUn - JDI'!B:H,7,0),0),
IFERROR(IF(AC531/VLOOKUP(P531,'Huawei BUn - JDI'!L:O,3,0)&lt;1,VLOOKUP(P531,'Huawei BUn - JDI'!L:O,3,0),
IFERROR(IF(AC531/VLOOKUP(P531,'Huawei BUn - JDI'!L:O,3,0)&lt;&gt;ROUND(AC531/VLOOKUP(P531,'Huawei BUn - JDI'!L:O,3,0),0),ROUNDUP(AC531/VLOOKUP(P531,'Huawei BUn - JDI'!L:O,3,0),0),AC531),AC531)),AC531))</f>
        <v>2000</v>
      </c>
      <c r="F531" s="17">
        <f>VLOOKUP(P531,'Material Unit Price List'!A:D,3,0)</f>
        <v>1.9E-2</v>
      </c>
      <c r="G531" s="1" t="str">
        <f>TRIM(MID(N531,(FIND("]",N531)+1),
(FIND("#",N531)-1)-(FIND("]",N531))))</f>
        <v>UWT-5</v>
      </c>
      <c r="H531" s="16" t="str">
        <f>IFERROR(VLOOKUP(P531,'Huawei BUn - JDI'!B:H,1,0)&amp;" - has convertion, divide for - "&amp;VLOOKUP(P531,'Huawei BUn - JDI'!B:H,4,0),
IFERROR(VLOOKUP(P531,'Huawei BUn - JDI'!L:O,1,0)&amp;"- has MOQ of - "&amp;VLOOKUP(P531,'Huawei BUn - JDI'!L:O,3,0)," Sem Conversão"))</f>
        <v xml:space="preserve"> Sem Conversão</v>
      </c>
      <c r="J531" s="12" t="s">
        <v>4</v>
      </c>
      <c r="K531" s="9" t="b">
        <v>1</v>
      </c>
      <c r="L531" s="9" t="s">
        <v>7875</v>
      </c>
      <c r="M531" s="11" t="s">
        <v>8943</v>
      </c>
      <c r="N531" s="10" t="s">
        <v>8408</v>
      </c>
      <c r="O531" s="9" t="s">
        <v>7544</v>
      </c>
      <c r="P531" s="10" t="s">
        <v>6867</v>
      </c>
      <c r="Q531" s="9" t="s">
        <v>6868</v>
      </c>
      <c r="R531" s="161" t="s">
        <v>7545</v>
      </c>
      <c r="S531" s="10" t="s">
        <v>7</v>
      </c>
      <c r="T531" s="9" t="s">
        <v>7705</v>
      </c>
      <c r="U531" s="10" t="s">
        <v>1</v>
      </c>
      <c r="V531" s="9">
        <v>1000</v>
      </c>
      <c r="W531" s="10">
        <v>47</v>
      </c>
      <c r="X531" s="9" t="s">
        <v>5</v>
      </c>
      <c r="Y531" s="8">
        <v>45307</v>
      </c>
      <c r="Z531" s="7">
        <v>45231</v>
      </c>
      <c r="AA531" s="8">
        <v>45292</v>
      </c>
      <c r="AB531" s="7">
        <v>45292</v>
      </c>
      <c r="AC531" s="6">
        <v>2000</v>
      </c>
    </row>
    <row r="532" spans="1:30" hidden="1">
      <c r="A532" s="15" t="str">
        <f t="shared" ca="1" si="22"/>
        <v>PO &gt; Ok</v>
      </c>
      <c r="B532" s="40" t="s">
        <v>10768</v>
      </c>
      <c r="C532" s="18" t="str">
        <f>IFERROR(IF(VLOOKUP(G532&amp;P532,'Troca PN'!A:G,5,0)&lt;&gt;0,"TEVE Troca de PN","  &gt; ERRO CHAVE SKU&amp;PN "),"")</f>
        <v/>
      </c>
      <c r="D532" s="18" t="str">
        <f>IFERROR(IF(VLOOKUP(G532&amp;P532,'Troca PN'!A:G,5,0)&lt;&gt;0,VLOOKUP(P532,'Troca PN'!C:G,2,0),"  &gt; ERRO CHAVE SKU&amp;PN "),P532)</f>
        <v>08070502-002</v>
      </c>
      <c r="E532" s="54">
        <f>IFERROR(ROUNDUP((AC532/VLOOKUP(P532,'Huawei BUn - JDI'!B:H,4,0))*VLOOKUP(P532,'Huawei BUn - JDI'!B:H,7,0),0),
IFERROR(IF(AC532/VLOOKUP(P532,'Huawei BUn - JDI'!L:O,3,0)&lt;1,VLOOKUP(P532,'Huawei BUn - JDI'!L:O,3,0),
IFERROR(IF(AC532/VLOOKUP(P532,'Huawei BUn - JDI'!L:O,3,0)&lt;&gt;ROUND(AC532/VLOOKUP(P532,'Huawei BUn - JDI'!L:O,3,0),0),ROUNDUP(AC532/VLOOKUP(P532,'Huawei BUn - JDI'!L:O,3,0),0),AC532),AC532)),AC532))</f>
        <v>12000</v>
      </c>
      <c r="F532" s="17">
        <f>VLOOKUP(P532,'Material Unit Price List'!A:D,3,0)</f>
        <v>1.9E-2</v>
      </c>
      <c r="G532" s="1" t="str">
        <f>TRIM(MID(N532,(FIND("]",N532)+1),
(FIND("#",N532)-1)-(FIND("]",N532))))</f>
        <v>BSJ-4</v>
      </c>
      <c r="H532" s="16" t="str">
        <f>IFERROR(VLOOKUP(P532,'Huawei BUn - JDI'!B:H,1,0)&amp;" - has convertion, divide for - "&amp;VLOOKUP(P532,'Huawei BUn - JDI'!B:H,4,0),
IFERROR(VLOOKUP(P532,'Huawei BUn - JDI'!L:O,1,0)&amp;"- has MOQ of - "&amp;VLOOKUP(P532,'Huawei BUn - JDI'!L:O,3,0)," Sem Conversão"))</f>
        <v xml:space="preserve"> Sem Conversão</v>
      </c>
      <c r="J532" s="12" t="s">
        <v>4</v>
      </c>
      <c r="K532" s="9" t="b">
        <v>1</v>
      </c>
      <c r="L532" s="9" t="s">
        <v>7875</v>
      </c>
      <c r="M532" s="11" t="s">
        <v>8944</v>
      </c>
      <c r="N532" s="10" t="s">
        <v>7654</v>
      </c>
      <c r="O532" s="9" t="s">
        <v>7544</v>
      </c>
      <c r="P532" s="10" t="s">
        <v>6867</v>
      </c>
      <c r="Q532" s="9" t="s">
        <v>6868</v>
      </c>
      <c r="R532" s="161" t="s">
        <v>7545</v>
      </c>
      <c r="S532" s="10" t="s">
        <v>7</v>
      </c>
      <c r="T532" s="9" t="s">
        <v>7705</v>
      </c>
      <c r="U532" s="10" t="s">
        <v>1</v>
      </c>
      <c r="V532" s="9">
        <v>1000</v>
      </c>
      <c r="W532" s="10">
        <v>47</v>
      </c>
      <c r="X532" s="9" t="s">
        <v>5</v>
      </c>
      <c r="Y532" s="8">
        <v>45308</v>
      </c>
      <c r="Z532" s="7">
        <v>45231</v>
      </c>
      <c r="AA532" s="8">
        <v>45292</v>
      </c>
      <c r="AB532" s="7">
        <v>45292</v>
      </c>
      <c r="AC532" s="6">
        <v>12000</v>
      </c>
    </row>
    <row r="533" spans="1:30" hidden="1">
      <c r="A533" s="15" t="str">
        <f t="shared" ca="1" si="22"/>
        <v>PO &gt; Ok</v>
      </c>
      <c r="B533" s="40" t="s">
        <v>10768</v>
      </c>
      <c r="C533" s="18" t="str">
        <f>IFERROR(IF(VLOOKUP(G533&amp;P533,'Troca PN'!A:G,5,0)&lt;&gt;0,"TEVE Troca de PN","  &gt; ERRO CHAVE SKU&amp;PN "),"")</f>
        <v/>
      </c>
      <c r="D533" s="18" t="str">
        <f>IFERROR(IF(VLOOKUP(G533&amp;P533,'Troca PN'!A:G,5,0)&lt;&gt;0,VLOOKUP(P533,'Troca PN'!C:G,2,0),"  &gt; ERRO CHAVE SKU&amp;PN "),P533)</f>
        <v>08070502-002</v>
      </c>
      <c r="E533" s="54">
        <f>IFERROR(ROUNDUP((AC533/VLOOKUP(P533,'Huawei BUn - JDI'!B:H,4,0))*VLOOKUP(P533,'Huawei BUn - JDI'!B:H,7,0),0),
IFERROR(IF(AC533/VLOOKUP(P533,'Huawei BUn - JDI'!L:O,3,0)&lt;1,VLOOKUP(P533,'Huawei BUn - JDI'!L:O,3,0),
IFERROR(IF(AC533/VLOOKUP(P533,'Huawei BUn - JDI'!L:O,3,0)&lt;&gt;ROUND(AC533/VLOOKUP(P533,'Huawei BUn - JDI'!L:O,3,0),0),ROUNDUP(AC533/VLOOKUP(P533,'Huawei BUn - JDI'!L:O,3,0),0),AC533),AC533)),AC533))</f>
        <v>12000</v>
      </c>
      <c r="F533" s="17">
        <f>VLOOKUP(P533,'Material Unit Price List'!A:D,3,0)</f>
        <v>1.9E-2</v>
      </c>
      <c r="G533" s="1" t="str">
        <f>TRIM(MID(N533,(FIND("]",N533)+1),
(FIND("#",N533)-1)-(FIND("]",N533))))</f>
        <v>BSJ-4</v>
      </c>
      <c r="H533" s="16" t="str">
        <f>IFERROR(VLOOKUP(P533,'Huawei BUn - JDI'!B:H,1,0)&amp;" - has convertion, divide for - "&amp;VLOOKUP(P533,'Huawei BUn - JDI'!B:H,4,0),
IFERROR(VLOOKUP(P533,'Huawei BUn - JDI'!L:O,1,0)&amp;"- has MOQ of - "&amp;VLOOKUP(P533,'Huawei BUn - JDI'!L:O,3,0)," Sem Conversão"))</f>
        <v xml:space="preserve"> Sem Conversão</v>
      </c>
      <c r="J533" s="12" t="s">
        <v>4</v>
      </c>
      <c r="K533" s="9" t="b">
        <v>1</v>
      </c>
      <c r="L533" s="9" t="s">
        <v>7875</v>
      </c>
      <c r="M533" s="11" t="s">
        <v>8945</v>
      </c>
      <c r="N533" s="10" t="s">
        <v>7683</v>
      </c>
      <c r="O533" s="9" t="s">
        <v>7544</v>
      </c>
      <c r="P533" s="10" t="s">
        <v>6867</v>
      </c>
      <c r="Q533" s="9" t="s">
        <v>6868</v>
      </c>
      <c r="R533" s="161" t="s">
        <v>7545</v>
      </c>
      <c r="S533" s="10" t="s">
        <v>7</v>
      </c>
      <c r="T533" s="9" t="s">
        <v>7705</v>
      </c>
      <c r="U533" s="10" t="s">
        <v>1</v>
      </c>
      <c r="V533" s="9">
        <v>1000</v>
      </c>
      <c r="W533" s="10">
        <v>47</v>
      </c>
      <c r="X533" s="9" t="s">
        <v>5</v>
      </c>
      <c r="Y533" s="8">
        <v>45309</v>
      </c>
      <c r="Z533" s="7">
        <v>45231</v>
      </c>
      <c r="AA533" s="8">
        <v>45292</v>
      </c>
      <c r="AB533" s="7">
        <v>45292</v>
      </c>
      <c r="AC533" s="6">
        <v>12000</v>
      </c>
    </row>
    <row r="534" spans="1:30" hidden="1">
      <c r="A534" s="15" t="str">
        <f t="shared" ca="1" si="22"/>
        <v>Future PO</v>
      </c>
      <c r="B534" s="40" t="str">
        <f ca="1">IFERROR(IF(FIND("TAMURA",UPPER(Q534))&lt;&gt;0,"LOCAL PO &gt; 'TAMURA' ","ERRO Regra Tamura"),
IFERROR(IF(LOWER(S534)="national","Local PO",
IF(YEAR(Z534)&amp;TEXT(WEEKNUM(Z534),"00")&lt;=YEAR(TODAY())&amp;TEXT(WEEKNUM(TODAY())  +1,"00"),"PO &gt; Ok",   "Future PO")),""))</f>
        <v>Future PO</v>
      </c>
      <c r="C534" s="18" t="str">
        <f>IFERROR(IF(VLOOKUP(G534&amp;P534,'Troca PN'!A:G,5,0)&lt;&gt;0,"TEVE Troca de PN","  &gt; ERRO CHAVE SKU&amp;PN "),"")</f>
        <v/>
      </c>
      <c r="D534" s="18" t="str">
        <f>IFERROR(IF(VLOOKUP(G534&amp;P534,'Troca PN'!A:G,5,0)&lt;&gt;0,VLOOKUP(P534,'Troca PN'!C:G,2,0),"  &gt; ERRO CHAVE SKU&amp;PN "),P534)</f>
        <v>08070502-002</v>
      </c>
      <c r="E534" s="54">
        <f>IFERROR(ROUNDUP((AC534/VLOOKUP(P534,'Huawei BUn - JDI'!B:H,4,0))*VLOOKUP(P534,'Huawei BUn - JDI'!B:H,7,0),0),
IFERROR(IF(AC534/VLOOKUP(P534,'Huawei BUn - JDI'!L:O,3,0)&lt;1,VLOOKUP(P534,'Huawei BUn - JDI'!L:O,3,0),
IFERROR(IF(AC534/VLOOKUP(P534,'Huawei BUn - JDI'!L:O,3,0)&lt;&gt;ROUND(AC534/VLOOKUP(P534,'Huawei BUn - JDI'!L:O,3,0),0),ROUNDUP(AC534/VLOOKUP(P534,'Huawei BUn - JDI'!L:O,3,0),0),AC534),AC534)),AC534))</f>
        <v>12000</v>
      </c>
      <c r="F534" s="17">
        <f>VLOOKUP(P534,'Material Unit Price List'!A:D,3,0)</f>
        <v>1.9E-2</v>
      </c>
      <c r="G534" s="1" t="str">
        <f>TRIM(MID(N534,(FIND("]",N534)+1),
(FIND("#",N534)-1)-(FIND("]",N534))))</f>
        <v>BSJ-4</v>
      </c>
      <c r="H534" s="16" t="str">
        <f>IFERROR(VLOOKUP(P534,'Huawei BUn - JDI'!B:H,1,0)&amp;" - has convertion, divide for - "&amp;VLOOKUP(P534,'Huawei BUn - JDI'!B:H,4,0),
IFERROR(VLOOKUP(P534,'Huawei BUn - JDI'!L:O,1,0)&amp;"- has MOQ of - "&amp;VLOOKUP(P534,'Huawei BUn - JDI'!L:O,3,0)," Sem Conversão"))</f>
        <v xml:space="preserve"> Sem Conversão</v>
      </c>
      <c r="J534" s="12" t="s">
        <v>4</v>
      </c>
      <c r="K534" s="9" t="b">
        <v>1</v>
      </c>
      <c r="L534" s="9" t="s">
        <v>7875</v>
      </c>
      <c r="M534" s="11" t="s">
        <v>8946</v>
      </c>
      <c r="N534" s="10" t="s">
        <v>7658</v>
      </c>
      <c r="O534" s="9" t="s">
        <v>7544</v>
      </c>
      <c r="P534" s="10" t="s">
        <v>6867</v>
      </c>
      <c r="Q534" s="9" t="s">
        <v>6868</v>
      </c>
      <c r="R534" s="161" t="s">
        <v>7545</v>
      </c>
      <c r="S534" s="10" t="s">
        <v>7</v>
      </c>
      <c r="T534" s="9" t="s">
        <v>7705</v>
      </c>
      <c r="U534" s="10" t="s">
        <v>1</v>
      </c>
      <c r="V534" s="9">
        <v>1000</v>
      </c>
      <c r="W534" s="10">
        <v>47</v>
      </c>
      <c r="X534" s="9" t="s">
        <v>5</v>
      </c>
      <c r="Y534" s="8">
        <v>45332</v>
      </c>
      <c r="Z534" s="7">
        <v>45262</v>
      </c>
      <c r="AA534" s="8">
        <v>45323</v>
      </c>
      <c r="AB534" s="7">
        <v>45323</v>
      </c>
      <c r="AC534" s="6">
        <v>12000</v>
      </c>
    </row>
    <row r="535" spans="1:30" hidden="1">
      <c r="A535" s="15" t="str">
        <f t="shared" ca="1" si="22"/>
        <v>Future PO</v>
      </c>
      <c r="B535" s="40" t="str">
        <f ca="1">IFERROR(IF(FIND("TAMURA",UPPER(Q535))&lt;&gt;0,"LOCAL PO &gt; 'TAMURA' ","ERRO Regra Tamura"),
IFERROR(IF(LOWER(S535)="national","Local PO",
IF(YEAR(Z535)&amp;TEXT(WEEKNUM(Z535),"00")&lt;=YEAR(TODAY())&amp;TEXT(WEEKNUM(TODAY())  +1,"00"),"PO &gt; Ok",   "Future PO")),""))</f>
        <v>Future PO</v>
      </c>
      <c r="C535" s="18" t="str">
        <f>IFERROR(IF(VLOOKUP(G535&amp;P535,'Troca PN'!A:G,5,0)&lt;&gt;0,"TEVE Troca de PN","  &gt; ERRO CHAVE SKU&amp;PN "),"")</f>
        <v/>
      </c>
      <c r="D535" s="18" t="str">
        <f>IFERROR(IF(VLOOKUP(G535&amp;P535,'Troca PN'!A:G,5,0)&lt;&gt;0,VLOOKUP(P535,'Troca PN'!C:G,2,0),"  &gt; ERRO CHAVE SKU&amp;PN "),P535)</f>
        <v>08070502-002</v>
      </c>
      <c r="E535" s="54">
        <f>IFERROR(ROUNDUP((AC535/VLOOKUP(P535,'Huawei BUn - JDI'!B:H,4,0))*VLOOKUP(P535,'Huawei BUn - JDI'!B:H,7,0),0),
IFERROR(IF(AC535/VLOOKUP(P535,'Huawei BUn - JDI'!L:O,3,0)&lt;1,VLOOKUP(P535,'Huawei BUn - JDI'!L:O,3,0),
IFERROR(IF(AC535/VLOOKUP(P535,'Huawei BUn - JDI'!L:O,3,0)&lt;&gt;ROUND(AC535/VLOOKUP(P535,'Huawei BUn - JDI'!L:O,3,0),0),ROUNDUP(AC535/VLOOKUP(P535,'Huawei BUn - JDI'!L:O,3,0),0),AC535),AC535)),AC535))</f>
        <v>12000</v>
      </c>
      <c r="F535" s="17">
        <f>VLOOKUP(P535,'Material Unit Price List'!A:D,3,0)</f>
        <v>1.9E-2</v>
      </c>
      <c r="G535" s="1" t="str">
        <f>TRIM(MID(N535,(FIND("]",N535)+1),
(FIND("#",N535)-1)-(FIND("]",N535))))</f>
        <v>BSJ-4</v>
      </c>
      <c r="H535" s="16" t="str">
        <f>IFERROR(VLOOKUP(P535,'Huawei BUn - JDI'!B:H,1,0)&amp;" - has convertion, divide for - "&amp;VLOOKUP(P535,'Huawei BUn - JDI'!B:H,4,0),
IFERROR(VLOOKUP(P535,'Huawei BUn - JDI'!L:O,1,0)&amp;"- has MOQ of - "&amp;VLOOKUP(P535,'Huawei BUn - JDI'!L:O,3,0)," Sem Conversão"))</f>
        <v xml:space="preserve"> Sem Conversão</v>
      </c>
      <c r="J535" s="12" t="s">
        <v>4</v>
      </c>
      <c r="K535" s="9" t="b">
        <v>1</v>
      </c>
      <c r="L535" s="9" t="s">
        <v>7875</v>
      </c>
      <c r="M535" s="11" t="s">
        <v>8947</v>
      </c>
      <c r="N535" s="10" t="s">
        <v>7677</v>
      </c>
      <c r="O535" s="9" t="s">
        <v>7544</v>
      </c>
      <c r="P535" s="10" t="s">
        <v>6867</v>
      </c>
      <c r="Q535" s="9" t="s">
        <v>6868</v>
      </c>
      <c r="R535" s="161" t="s">
        <v>7545</v>
      </c>
      <c r="S535" s="10" t="s">
        <v>7</v>
      </c>
      <c r="T535" s="9" t="s">
        <v>7705</v>
      </c>
      <c r="U535" s="10" t="s">
        <v>1</v>
      </c>
      <c r="V535" s="9">
        <v>1000</v>
      </c>
      <c r="W535" s="10">
        <v>47</v>
      </c>
      <c r="X535" s="9" t="s">
        <v>5</v>
      </c>
      <c r="Y535" s="8">
        <v>45333</v>
      </c>
      <c r="Z535" s="7">
        <v>45262</v>
      </c>
      <c r="AA535" s="8">
        <v>45323</v>
      </c>
      <c r="AB535" s="7">
        <v>45323</v>
      </c>
      <c r="AC535" s="6">
        <v>12000</v>
      </c>
    </row>
    <row r="536" spans="1:30" hidden="1">
      <c r="A536" s="15" t="str">
        <f t="shared" ca="1" si="22"/>
        <v>Future PO</v>
      </c>
      <c r="B536" s="40" t="str">
        <f ca="1">IFERROR(IF(FIND("TAMURA",UPPER(Q536))&lt;&gt;0,"LOCAL PO &gt; 'TAMURA' ","ERRO Regra Tamura"),
IFERROR(IF(LOWER(S536)="national","Local PO",
IF(YEAR(Z536)&amp;TEXT(WEEKNUM(Z536),"00")&lt;=YEAR(TODAY())&amp;TEXT(WEEKNUM(TODAY())  +1,"00"),"PO &gt; Ok",   "Future PO")),""))</f>
        <v>Future PO</v>
      </c>
      <c r="C536" s="18" t="str">
        <f>IFERROR(IF(VLOOKUP(G536&amp;P536,'Troca PN'!A:G,5,0)&lt;&gt;0,"TEVE Troca de PN","  &gt; ERRO CHAVE SKU&amp;PN "),"")</f>
        <v/>
      </c>
      <c r="D536" s="18" t="str">
        <f>IFERROR(IF(VLOOKUP(G536&amp;P536,'Troca PN'!A:G,5,0)&lt;&gt;0,VLOOKUP(P536,'Troca PN'!C:G,2,0),"  &gt; ERRO CHAVE SKU&amp;PN "),P536)</f>
        <v>08070502-002</v>
      </c>
      <c r="E536" s="54">
        <f>IFERROR(ROUNDUP((AC536/VLOOKUP(P536,'Huawei BUn - JDI'!B:H,4,0))*VLOOKUP(P536,'Huawei BUn - JDI'!B:H,7,0),0),
IFERROR(IF(AC536/VLOOKUP(P536,'Huawei BUn - JDI'!L:O,3,0)&lt;1,VLOOKUP(P536,'Huawei BUn - JDI'!L:O,3,0),
IFERROR(IF(AC536/VLOOKUP(P536,'Huawei BUn - JDI'!L:O,3,0)&lt;&gt;ROUND(AC536/VLOOKUP(P536,'Huawei BUn - JDI'!L:O,3,0),0),ROUNDUP(AC536/VLOOKUP(P536,'Huawei BUn - JDI'!L:O,3,0),0),AC536),AC536)),AC536))</f>
        <v>255</v>
      </c>
      <c r="F536" s="17">
        <f>VLOOKUP(P536,'Material Unit Price List'!A:D,3,0)</f>
        <v>1.9E-2</v>
      </c>
      <c r="G536" s="1" t="str">
        <f>TRIM(MID(N536,(FIND("]",N536)+1),
(FIND("#",N536)-1)-(FIND("]",N536))))</f>
        <v>BSJ-4</v>
      </c>
      <c r="H536" s="16" t="str">
        <f>IFERROR(VLOOKUP(P536,'Huawei BUn - JDI'!B:H,1,0)&amp;" - has convertion, divide for - "&amp;VLOOKUP(P536,'Huawei BUn - JDI'!B:H,4,0),
IFERROR(VLOOKUP(P536,'Huawei BUn - JDI'!L:O,1,0)&amp;"- has MOQ of - "&amp;VLOOKUP(P536,'Huawei BUn - JDI'!L:O,3,0)," Sem Conversão"))</f>
        <v xml:space="preserve"> Sem Conversão</v>
      </c>
      <c r="J536" s="12" t="s">
        <v>4</v>
      </c>
      <c r="K536" s="9" t="b">
        <v>1</v>
      </c>
      <c r="L536" s="9" t="s">
        <v>7875</v>
      </c>
      <c r="M536" s="11" t="s">
        <v>8948</v>
      </c>
      <c r="N536" s="10" t="s">
        <v>7658</v>
      </c>
      <c r="O536" s="9" t="s">
        <v>7544</v>
      </c>
      <c r="P536" s="10" t="s">
        <v>6867</v>
      </c>
      <c r="Q536" s="9" t="s">
        <v>6868</v>
      </c>
      <c r="R536" s="161" t="s">
        <v>7545</v>
      </c>
      <c r="S536" s="10" t="s">
        <v>7</v>
      </c>
      <c r="T536" s="9" t="s">
        <v>7705</v>
      </c>
      <c r="U536" s="10" t="s">
        <v>1</v>
      </c>
      <c r="V536" s="9">
        <v>1000</v>
      </c>
      <c r="W536" s="10">
        <v>47</v>
      </c>
      <c r="X536" s="9" t="s">
        <v>5</v>
      </c>
      <c r="Y536" s="8">
        <v>45332</v>
      </c>
      <c r="Z536" s="7">
        <v>45262</v>
      </c>
      <c r="AA536" s="8">
        <v>45323</v>
      </c>
      <c r="AB536" s="7">
        <v>45323</v>
      </c>
      <c r="AC536" s="6">
        <v>255</v>
      </c>
    </row>
    <row r="537" spans="1:30" hidden="1">
      <c r="A537" s="15" t="str">
        <f t="shared" ca="1" si="22"/>
        <v>Future PO</v>
      </c>
      <c r="B537" s="40" t="str">
        <f ca="1">IFERROR(IF(FIND("TAMURA",UPPER(Q537))&lt;&gt;0,"LOCAL PO &gt; 'TAMURA' ","ERRO Regra Tamura"),
IFERROR(IF(LOWER(S537)="national","Local PO",
IF(YEAR(Z537)&amp;TEXT(WEEKNUM(Z537),"00")&lt;=YEAR(TODAY())&amp;TEXT(WEEKNUM(TODAY())  +1,"00"),"PO &gt; Ok",   "Future PO")),""))</f>
        <v>Future PO</v>
      </c>
      <c r="C537" s="18" t="str">
        <f>IFERROR(IF(VLOOKUP(G537&amp;P537,'Troca PN'!A:G,5,0)&lt;&gt;0,"TEVE Troca de PN","  &gt; ERRO CHAVE SKU&amp;PN "),"")</f>
        <v/>
      </c>
      <c r="D537" s="18" t="str">
        <f>IFERROR(IF(VLOOKUP(G537&amp;P537,'Troca PN'!A:G,5,0)&lt;&gt;0,VLOOKUP(P537,'Troca PN'!C:G,2,0),"  &gt; ERRO CHAVE SKU&amp;PN "),P537)</f>
        <v>08070530-002</v>
      </c>
      <c r="E537" s="54">
        <f>IFERROR(ROUNDUP((AC537/VLOOKUP(P537,'Huawei BUn - JDI'!B:H,4,0))*VLOOKUP(P537,'Huawei BUn - JDI'!B:H,7,0),0),
IFERROR(IF(AC537/VLOOKUP(P537,'Huawei BUn - JDI'!L:O,3,0)&lt;1,VLOOKUP(P537,'Huawei BUn - JDI'!L:O,3,0),
IFERROR(IF(AC537/VLOOKUP(P537,'Huawei BUn - JDI'!L:O,3,0)&lt;&gt;ROUND(AC537/VLOOKUP(P537,'Huawei BUn - JDI'!L:O,3,0),0),ROUNDUP(AC537/VLOOKUP(P537,'Huawei BUn - JDI'!L:O,3,0),0),AC537),AC537)),AC537))</f>
        <v>6741</v>
      </c>
      <c r="F537" s="17">
        <f>VLOOKUP(P537,'Material Unit Price List'!A:D,3,0)</f>
        <v>5.9999999999999995E-4</v>
      </c>
      <c r="G537" s="1" t="str">
        <f>TRIM(MID(N537,(FIND("]",N537)+1),
(FIND("#",N537)-1)-(FIND("]",N537))))</f>
        <v>BSJ-4</v>
      </c>
      <c r="H537" s="16" t="str">
        <f>IFERROR(VLOOKUP(P537,'Huawei BUn - JDI'!B:H,1,0)&amp;" - has convertion, divide for - "&amp;VLOOKUP(P537,'Huawei BUn - JDI'!B:H,4,0),
IFERROR(VLOOKUP(P537,'Huawei BUn - JDI'!L:O,1,0)&amp;"- has MOQ of - "&amp;VLOOKUP(P537,'Huawei BUn - JDI'!L:O,3,0)," Sem Conversão"))</f>
        <v xml:space="preserve"> Sem Conversão</v>
      </c>
      <c r="J537" s="12" t="s">
        <v>4</v>
      </c>
      <c r="K537" s="9" t="b">
        <v>1</v>
      </c>
      <c r="L537" s="9" t="s">
        <v>7876</v>
      </c>
      <c r="M537" s="11" t="s">
        <v>8949</v>
      </c>
      <c r="N537" s="10" t="s">
        <v>7677</v>
      </c>
      <c r="O537" s="9" t="s">
        <v>7544</v>
      </c>
      <c r="P537" s="10" t="s">
        <v>186</v>
      </c>
      <c r="Q537" s="9" t="s">
        <v>150</v>
      </c>
      <c r="R537" s="161" t="s">
        <v>7545</v>
      </c>
      <c r="S537" s="10" t="s">
        <v>7</v>
      </c>
      <c r="T537" s="9" t="s">
        <v>7705</v>
      </c>
      <c r="U537" s="10" t="s">
        <v>1</v>
      </c>
      <c r="V537" s="9">
        <v>10000</v>
      </c>
      <c r="W537" s="10">
        <v>47</v>
      </c>
      <c r="X537" s="9" t="s">
        <v>5</v>
      </c>
      <c r="Y537" s="8">
        <v>45333</v>
      </c>
      <c r="Z537" s="7">
        <v>45262</v>
      </c>
      <c r="AA537" s="8">
        <v>45323</v>
      </c>
      <c r="AB537" s="7">
        <v>45323</v>
      </c>
      <c r="AC537" s="6">
        <v>6741</v>
      </c>
    </row>
    <row r="538" spans="1:30" hidden="1">
      <c r="A538" s="15" t="str">
        <f t="shared" ca="1" si="22"/>
        <v>Future PO</v>
      </c>
      <c r="B538" s="40" t="str">
        <f ca="1">IFERROR(IF(FIND("TAMURA",UPPER(Q538))&lt;&gt;0,"LOCAL PO &gt; 'TAMURA' ","ERRO Regra Tamura"),
IFERROR(IF(LOWER(S538)="national","Local PO",
IF(YEAR(Z538)&amp;TEXT(WEEKNUM(Z538),"00")&lt;=YEAR(TODAY())&amp;TEXT(WEEKNUM(TODAY())  +1,"00"),"PO &gt; Ok",   "Future PO")),""))</f>
        <v>Future PO</v>
      </c>
      <c r="C538" s="18" t="str">
        <f>IFERROR(IF(VLOOKUP(G538&amp;P538,'Troca PN'!A:G,5,0)&lt;&gt;0,"TEVE Troca de PN","  &gt; ERRO CHAVE SKU&amp;PN "),"")</f>
        <v/>
      </c>
      <c r="D538" s="18" t="str">
        <f>IFERROR(IF(VLOOKUP(G538&amp;P538,'Troca PN'!A:G,5,0)&lt;&gt;0,VLOOKUP(P538,'Troca PN'!C:G,2,0),"  &gt; ERRO CHAVE SKU&amp;PN "),P538)</f>
        <v>08070531-001</v>
      </c>
      <c r="E538" s="54">
        <f>IFERROR(ROUNDUP((AC538/VLOOKUP(P538,'Huawei BUn - JDI'!B:H,4,0))*VLOOKUP(P538,'Huawei BUn - JDI'!B:H,7,0),0),
IFERROR(IF(AC538/VLOOKUP(P538,'Huawei BUn - JDI'!L:O,3,0)&lt;1,VLOOKUP(P538,'Huawei BUn - JDI'!L:O,3,0),
IFERROR(IF(AC538/VLOOKUP(P538,'Huawei BUn - JDI'!L:O,3,0)&lt;&gt;ROUND(AC538/VLOOKUP(P538,'Huawei BUn - JDI'!L:O,3,0),0),ROUNDUP(AC538/VLOOKUP(P538,'Huawei BUn - JDI'!L:O,3,0),0),AC538),AC538)),AC538))</f>
        <v>8047</v>
      </c>
      <c r="F538" s="17">
        <f>VLOOKUP(P538,'Material Unit Price List'!A:D,3,0)</f>
        <v>5.9999999999999995E-4</v>
      </c>
      <c r="G538" s="1" t="str">
        <f>TRIM(MID(N538,(FIND("]",N538)+1),
(FIND("#",N538)-1)-(FIND("]",N538))))</f>
        <v>BSJ-4</v>
      </c>
      <c r="H538" s="16" t="str">
        <f>IFERROR(VLOOKUP(P538,'Huawei BUn - JDI'!B:H,1,0)&amp;" - has convertion, divide for - "&amp;VLOOKUP(P538,'Huawei BUn - JDI'!B:H,4,0),
IFERROR(VLOOKUP(P538,'Huawei BUn - JDI'!L:O,1,0)&amp;"- has MOQ of - "&amp;VLOOKUP(P538,'Huawei BUn - JDI'!L:O,3,0)," Sem Conversão"))</f>
        <v xml:space="preserve"> Sem Conversão</v>
      </c>
      <c r="J538" s="12" t="s">
        <v>4</v>
      </c>
      <c r="K538" s="9" t="b">
        <v>1</v>
      </c>
      <c r="L538" s="9" t="s">
        <v>7877</v>
      </c>
      <c r="M538" s="11" t="s">
        <v>8950</v>
      </c>
      <c r="N538" s="10" t="s">
        <v>7677</v>
      </c>
      <c r="O538" s="9" t="s">
        <v>7544</v>
      </c>
      <c r="P538" s="10" t="s">
        <v>2644</v>
      </c>
      <c r="Q538" s="9" t="s">
        <v>7878</v>
      </c>
      <c r="R538" s="161" t="s">
        <v>7545</v>
      </c>
      <c r="S538" s="10" t="s">
        <v>7</v>
      </c>
      <c r="T538" s="9" t="s">
        <v>7705</v>
      </c>
      <c r="U538" s="10" t="s">
        <v>1</v>
      </c>
      <c r="V538" s="9">
        <v>10000</v>
      </c>
      <c r="W538" s="10">
        <v>47</v>
      </c>
      <c r="X538" s="9" t="s">
        <v>5</v>
      </c>
      <c r="Y538" s="8">
        <v>45333</v>
      </c>
      <c r="Z538" s="7">
        <v>45262</v>
      </c>
      <c r="AA538" s="8">
        <v>45323</v>
      </c>
      <c r="AB538" s="7">
        <v>45323</v>
      </c>
      <c r="AC538" s="6">
        <v>8047</v>
      </c>
    </row>
    <row r="539" spans="1:30">
      <c r="A539" s="15" t="str">
        <f t="shared" ca="1" si="22"/>
        <v>PO &gt; Ok</v>
      </c>
      <c r="B539" s="40" t="str">
        <f ca="1">IFERROR(IF(FIND("TAMURA",UPPER(Q539))&lt;&gt;0,"LOCAL PO &gt; 'TAMURA' ","ERRO Regra Tamura"),
IFERROR(IF(LOWER(S539)="national","Local PO",
IF(YEAR(Z539)&amp;TEXT(WEEKNUM(Z539),"00")&lt;=YEAR(TODAY())&amp;TEXT(WEEKNUM(TODAY())  +1,"00"),"PO &gt; Ok",   "Future PO")),""))</f>
        <v>PO &gt; Ok</v>
      </c>
      <c r="C539" s="18" t="str">
        <f>IFERROR(IF(VLOOKUP(G539&amp;P539,'Troca PN'!A:G,5,0)&lt;&gt;0,"TEVE Troca de PN","  &gt; ERRO CHAVE SKU&amp;PN "),"")</f>
        <v/>
      </c>
      <c r="D539" s="18" t="str">
        <f>IFERROR(IF(VLOOKUP(G539&amp;P539,'Troca PN'!A:G,5,0)&lt;&gt;0,VLOOKUP(P539,'Troca PN'!C:G,2,0),"  &gt; ERRO CHAVE SKU&amp;PN "),P539)</f>
        <v>08070533-001</v>
      </c>
      <c r="E539" s="54">
        <f>IFERROR(ROUNDUP((AC539/VLOOKUP(P539,'Huawei BUn - JDI'!B:H,4,0))*VLOOKUP(P539,'Huawei BUn - JDI'!B:H,7,0),0),
IFERROR(IF(AC539/VLOOKUP(P539,'Huawei BUn - JDI'!L:O,3,0)&lt;1,VLOOKUP(P539,'Huawei BUn - JDI'!L:O,3,0),
IFERROR(IF(AC539/VLOOKUP(P539,'Huawei BUn - JDI'!L:O,3,0)&lt;&gt;ROUND(AC539/VLOOKUP(P539,'Huawei BUn - JDI'!L:O,3,0),0),ROUNDUP(AC539/VLOOKUP(P539,'Huawei BUn - JDI'!L:O,3,0),0),AC539),AC539)),AC539))</f>
        <v>5000</v>
      </c>
      <c r="F539" s="17">
        <f>VLOOKUP(P539,'Material Unit Price List'!A:D,3,0)</f>
        <v>1E-3</v>
      </c>
      <c r="G539" s="1" t="str">
        <f>TRIM(MID(N539,(FIND("]",N539)+1),
(FIND("#",N539)-1)-(FIND("]",N539))))</f>
        <v>737-4</v>
      </c>
      <c r="H539" s="16" t="str">
        <f>IFERROR(VLOOKUP(P539,'Huawei BUn - JDI'!B:H,1,0)&amp;" - has convertion, divide for - "&amp;VLOOKUP(P539,'Huawei BUn - JDI'!B:H,4,0),
IFERROR(VLOOKUP(P539,'Huawei BUn - JDI'!L:O,1,0)&amp;"- has MOQ of - "&amp;VLOOKUP(P539,'Huawei BUn - JDI'!L:O,3,0)," Sem Conversão"))</f>
        <v xml:space="preserve"> Sem Conversão</v>
      </c>
      <c r="J539" s="12" t="s">
        <v>4</v>
      </c>
      <c r="K539" s="9" t="b">
        <v>0</v>
      </c>
      <c r="L539" s="9" t="s">
        <v>7879</v>
      </c>
      <c r="M539" s="11" t="s">
        <v>8951</v>
      </c>
      <c r="N539" s="10" t="s">
        <v>8389</v>
      </c>
      <c r="O539" s="9" t="s">
        <v>7544</v>
      </c>
      <c r="P539" s="10" t="s">
        <v>2650</v>
      </c>
      <c r="Q539" s="9" t="s">
        <v>2581</v>
      </c>
      <c r="R539" s="161" t="s">
        <v>7545</v>
      </c>
      <c r="S539" s="10" t="s">
        <v>7</v>
      </c>
      <c r="T539" s="9" t="s">
        <v>7705</v>
      </c>
      <c r="U539" s="10" t="s">
        <v>1</v>
      </c>
      <c r="V539" s="9">
        <v>5000</v>
      </c>
      <c r="W539" s="10">
        <v>47</v>
      </c>
      <c r="X539" s="9" t="s">
        <v>5</v>
      </c>
      <c r="Y539" s="8">
        <v>45300</v>
      </c>
      <c r="Z539" s="7">
        <v>45217</v>
      </c>
      <c r="AA539" s="8">
        <v>45278</v>
      </c>
      <c r="AB539" s="7">
        <v>45284</v>
      </c>
      <c r="AC539" s="6">
        <v>5000</v>
      </c>
      <c r="AD539" s="1" t="s">
        <v>10769</v>
      </c>
    </row>
    <row r="540" spans="1:30" hidden="1">
      <c r="A540" s="15" t="str">
        <f t="shared" ca="1" si="22"/>
        <v>Future PO</v>
      </c>
      <c r="B540" s="40" t="str">
        <f ca="1">IFERROR(IF(FIND("TAMURA",UPPER(Q540))&lt;&gt;0,"LOCAL PO &gt; 'TAMURA' ","ERRO Regra Tamura"),
IFERROR(IF(LOWER(S540)="national","Local PO",
IF(YEAR(Z540)&amp;TEXT(WEEKNUM(Z540),"00")&lt;=YEAR(TODAY())&amp;TEXT(WEEKNUM(TODAY())  +1,"00"),"PO &gt; Ok",   "Future PO")),""))</f>
        <v>Future PO</v>
      </c>
      <c r="C540" s="18" t="str">
        <f>IFERROR(IF(VLOOKUP(G540&amp;P540,'Troca PN'!A:G,5,0)&lt;&gt;0,"TEVE Troca de PN","  &gt; ERRO CHAVE SKU&amp;PN "),"")</f>
        <v/>
      </c>
      <c r="D540" s="18" t="str">
        <f>IFERROR(IF(VLOOKUP(G540&amp;P540,'Troca PN'!A:G,5,0)&lt;&gt;0,VLOOKUP(P540,'Troca PN'!C:G,2,0),"  &gt; ERRO CHAVE SKU&amp;PN "),P540)</f>
        <v>08070533-001</v>
      </c>
      <c r="E540" s="54">
        <f>IFERROR(ROUNDUP((AC540/VLOOKUP(P540,'Huawei BUn - JDI'!B:H,4,0))*VLOOKUP(P540,'Huawei BUn - JDI'!B:H,7,0),0),
IFERROR(IF(AC540/VLOOKUP(P540,'Huawei BUn - JDI'!L:O,3,0)&lt;1,VLOOKUP(P540,'Huawei BUn - JDI'!L:O,3,0),
IFERROR(IF(AC540/VLOOKUP(P540,'Huawei BUn - JDI'!L:O,3,0)&lt;&gt;ROUND(AC540/VLOOKUP(P540,'Huawei BUn - JDI'!L:O,3,0),0),ROUNDUP(AC540/VLOOKUP(P540,'Huawei BUn - JDI'!L:O,3,0),0),AC540),AC540)),AC540))</f>
        <v>1589</v>
      </c>
      <c r="F540" s="17">
        <f>VLOOKUP(P540,'Material Unit Price List'!A:D,3,0)</f>
        <v>1E-3</v>
      </c>
      <c r="G540" s="1" t="str">
        <f>TRIM(MID(N540,(FIND("]",N540)+1),
(FIND("#",N540)-1)-(FIND("]",N540))))</f>
        <v>737-4</v>
      </c>
      <c r="H540" s="16" t="str">
        <f>IFERROR(VLOOKUP(P540,'Huawei BUn - JDI'!B:H,1,0)&amp;" - has convertion, divide for - "&amp;VLOOKUP(P540,'Huawei BUn - JDI'!B:H,4,0),
IFERROR(VLOOKUP(P540,'Huawei BUn - JDI'!L:O,1,0)&amp;"- has MOQ of - "&amp;VLOOKUP(P540,'Huawei BUn - JDI'!L:O,3,0)," Sem Conversão"))</f>
        <v xml:space="preserve"> Sem Conversão</v>
      </c>
      <c r="J540" s="12" t="s">
        <v>4</v>
      </c>
      <c r="K540" s="9" t="b">
        <v>1</v>
      </c>
      <c r="L540" s="9" t="s">
        <v>7879</v>
      </c>
      <c r="M540" s="11" t="s">
        <v>8952</v>
      </c>
      <c r="N540" s="10" t="s">
        <v>8391</v>
      </c>
      <c r="O540" s="9" t="s">
        <v>7544</v>
      </c>
      <c r="P540" s="10" t="s">
        <v>2650</v>
      </c>
      <c r="Q540" s="9" t="s">
        <v>2581</v>
      </c>
      <c r="R540" s="161" t="s">
        <v>7545</v>
      </c>
      <c r="S540" s="10" t="s">
        <v>7</v>
      </c>
      <c r="T540" s="9" t="s">
        <v>7705</v>
      </c>
      <c r="U540" s="10" t="s">
        <v>1</v>
      </c>
      <c r="V540" s="9">
        <v>5000</v>
      </c>
      <c r="W540" s="10">
        <v>47</v>
      </c>
      <c r="X540" s="9" t="s">
        <v>5</v>
      </c>
      <c r="Y540" s="8">
        <v>45330</v>
      </c>
      <c r="Z540" s="7">
        <v>45248</v>
      </c>
      <c r="AA540" s="8">
        <v>45309</v>
      </c>
      <c r="AB540" s="7">
        <v>45309</v>
      </c>
      <c r="AC540" s="6">
        <v>1589</v>
      </c>
    </row>
    <row r="541" spans="1:30" hidden="1">
      <c r="A541" s="15" t="str">
        <f t="shared" ca="1" si="22"/>
        <v>PO &gt; Ok</v>
      </c>
      <c r="B541" s="40" t="s">
        <v>10768</v>
      </c>
      <c r="C541" s="18" t="str">
        <f>IFERROR(IF(VLOOKUP(G541&amp;P541,'Troca PN'!A:G,5,0)&lt;&gt;0,"TEVE Troca de PN","  &gt; ERRO CHAVE SKU&amp;PN "),"")</f>
        <v/>
      </c>
      <c r="D541" s="18" t="str">
        <f>IFERROR(IF(VLOOKUP(G541&amp;P541,'Troca PN'!A:G,5,0)&lt;&gt;0,VLOOKUP(P541,'Troca PN'!C:G,2,0),"  &gt; ERRO CHAVE SKU&amp;PN "),P541)</f>
        <v>08070544-001</v>
      </c>
      <c r="E541" s="54">
        <f>IFERROR(ROUNDUP((AC541/VLOOKUP(P541,'Huawei BUn - JDI'!B:H,4,0))*VLOOKUP(P541,'Huawei BUn - JDI'!B:H,7,0),0),
IFERROR(IF(AC541/VLOOKUP(P541,'Huawei BUn - JDI'!L:O,3,0)&lt;1,VLOOKUP(P541,'Huawei BUn - JDI'!L:O,3,0),
IFERROR(IF(AC541/VLOOKUP(P541,'Huawei BUn - JDI'!L:O,3,0)&lt;&gt;ROUND(AC541/VLOOKUP(P541,'Huawei BUn - JDI'!L:O,3,0),0),ROUNDUP(AC541/VLOOKUP(P541,'Huawei BUn - JDI'!L:O,3,0),0),AC541),AC541)),AC541))</f>
        <v>10000</v>
      </c>
      <c r="F541" s="17">
        <f>VLOOKUP(P541,'Material Unit Price List'!A:D,3,0)</f>
        <v>5.9999999999999995E-4</v>
      </c>
      <c r="G541" s="1" t="str">
        <f>TRIM(MID(N541,(FIND("]",N541)+1),
(FIND("#",N541)-1)-(FIND("]",N541))))</f>
        <v>BSJ-4</v>
      </c>
      <c r="H541" s="16" t="str">
        <f>IFERROR(VLOOKUP(P541,'Huawei BUn - JDI'!B:H,1,0)&amp;" - has convertion, divide for - "&amp;VLOOKUP(P541,'Huawei BUn - JDI'!B:H,4,0),
IFERROR(VLOOKUP(P541,'Huawei BUn - JDI'!L:O,1,0)&amp;"- has MOQ of - "&amp;VLOOKUP(P541,'Huawei BUn - JDI'!L:O,3,0)," Sem Conversão"))</f>
        <v xml:space="preserve"> Sem Conversão</v>
      </c>
      <c r="J541" s="12" t="s">
        <v>4</v>
      </c>
      <c r="K541" s="9" t="b">
        <v>1</v>
      </c>
      <c r="L541" s="9" t="s">
        <v>7880</v>
      </c>
      <c r="M541" s="11" t="s">
        <v>8953</v>
      </c>
      <c r="N541" s="10" t="s">
        <v>7654</v>
      </c>
      <c r="O541" s="9" t="s">
        <v>7544</v>
      </c>
      <c r="P541" s="10" t="s">
        <v>2665</v>
      </c>
      <c r="Q541" s="9" t="s">
        <v>2590</v>
      </c>
      <c r="R541" s="161" t="s">
        <v>7545</v>
      </c>
      <c r="S541" s="10" t="s">
        <v>7</v>
      </c>
      <c r="T541" s="9" t="s">
        <v>7705</v>
      </c>
      <c r="U541" s="10" t="s">
        <v>1</v>
      </c>
      <c r="V541" s="9">
        <v>10000</v>
      </c>
      <c r="W541" s="10">
        <v>47</v>
      </c>
      <c r="X541" s="9" t="s">
        <v>5</v>
      </c>
      <c r="Y541" s="8">
        <v>45308</v>
      </c>
      <c r="Z541" s="7">
        <v>45231</v>
      </c>
      <c r="AA541" s="8">
        <v>45292</v>
      </c>
      <c r="AB541" s="7">
        <v>45292</v>
      </c>
      <c r="AC541" s="6">
        <v>10000</v>
      </c>
    </row>
    <row r="542" spans="1:30" hidden="1">
      <c r="A542" s="15" t="str">
        <f t="shared" ca="1" si="22"/>
        <v>PO &gt; Ok</v>
      </c>
      <c r="B542" s="40" t="s">
        <v>10768</v>
      </c>
      <c r="C542" s="18" t="str">
        <f>IFERROR(IF(VLOOKUP(G542&amp;P542,'Troca PN'!A:G,5,0)&lt;&gt;0,"TEVE Troca de PN","  &gt; ERRO CHAVE SKU&amp;PN "),"")</f>
        <v/>
      </c>
      <c r="D542" s="18" t="str">
        <f>IFERROR(IF(VLOOKUP(G542&amp;P542,'Troca PN'!A:G,5,0)&lt;&gt;0,VLOOKUP(P542,'Troca PN'!C:G,2,0),"  &gt; ERRO CHAVE SKU&amp;PN "),P542)</f>
        <v>08070544-001</v>
      </c>
      <c r="E542" s="54">
        <f>IFERROR(ROUNDUP((AC542/VLOOKUP(P542,'Huawei BUn - JDI'!B:H,4,0))*VLOOKUP(P542,'Huawei BUn - JDI'!B:H,7,0),0),
IFERROR(IF(AC542/VLOOKUP(P542,'Huawei BUn - JDI'!L:O,3,0)&lt;1,VLOOKUP(P542,'Huawei BUn - JDI'!L:O,3,0),
IFERROR(IF(AC542/VLOOKUP(P542,'Huawei BUn - JDI'!L:O,3,0)&lt;&gt;ROUND(AC542/VLOOKUP(P542,'Huawei BUn - JDI'!L:O,3,0),0),ROUNDUP(AC542/VLOOKUP(P542,'Huawei BUn - JDI'!L:O,3,0),0),AC542),AC542)),AC542))</f>
        <v>50000</v>
      </c>
      <c r="F542" s="17">
        <f>VLOOKUP(P542,'Material Unit Price List'!A:D,3,0)</f>
        <v>5.9999999999999995E-4</v>
      </c>
      <c r="G542" s="1" t="str">
        <f>TRIM(MID(N542,(FIND("]",N542)+1),
(FIND("#",N542)-1)-(FIND("]",N542))))</f>
        <v>BSJ-4</v>
      </c>
      <c r="H542" s="16" t="str">
        <f>IFERROR(VLOOKUP(P542,'Huawei BUn - JDI'!B:H,1,0)&amp;" - has convertion, divide for - "&amp;VLOOKUP(P542,'Huawei BUn - JDI'!B:H,4,0),
IFERROR(VLOOKUP(P542,'Huawei BUn - JDI'!L:O,1,0)&amp;"- has MOQ of - "&amp;VLOOKUP(P542,'Huawei BUn - JDI'!L:O,3,0)," Sem Conversão"))</f>
        <v xml:space="preserve"> Sem Conversão</v>
      </c>
      <c r="J542" s="12" t="s">
        <v>4</v>
      </c>
      <c r="K542" s="9" t="b">
        <v>1</v>
      </c>
      <c r="L542" s="9" t="s">
        <v>7880</v>
      </c>
      <c r="M542" s="11" t="s">
        <v>8954</v>
      </c>
      <c r="N542" s="10" t="s">
        <v>7683</v>
      </c>
      <c r="O542" s="9" t="s">
        <v>7544</v>
      </c>
      <c r="P542" s="10" t="s">
        <v>2665</v>
      </c>
      <c r="Q542" s="9" t="s">
        <v>2590</v>
      </c>
      <c r="R542" s="161" t="s">
        <v>7545</v>
      </c>
      <c r="S542" s="10" t="s">
        <v>7</v>
      </c>
      <c r="T542" s="9" t="s">
        <v>7705</v>
      </c>
      <c r="U542" s="10" t="s">
        <v>1</v>
      </c>
      <c r="V542" s="9">
        <v>10000</v>
      </c>
      <c r="W542" s="10">
        <v>47</v>
      </c>
      <c r="X542" s="9" t="s">
        <v>5</v>
      </c>
      <c r="Y542" s="8">
        <v>45309</v>
      </c>
      <c r="Z542" s="7">
        <v>45231</v>
      </c>
      <c r="AA542" s="8">
        <v>45292</v>
      </c>
      <c r="AB542" s="7">
        <v>45292</v>
      </c>
      <c r="AC542" s="6">
        <v>50000</v>
      </c>
    </row>
    <row r="543" spans="1:30" hidden="1">
      <c r="A543" s="15" t="str">
        <f t="shared" ca="1" si="22"/>
        <v>PO &gt; Ok</v>
      </c>
      <c r="B543" s="40" t="s">
        <v>10768</v>
      </c>
      <c r="C543" s="18" t="str">
        <f>IFERROR(IF(VLOOKUP(G543&amp;P543,'Troca PN'!A:G,5,0)&lt;&gt;0,"TEVE Troca de PN","  &gt; ERRO CHAVE SKU&amp;PN "),"")</f>
        <v/>
      </c>
      <c r="D543" s="18" t="str">
        <f>IFERROR(IF(VLOOKUP(G543&amp;P543,'Troca PN'!A:G,5,0)&lt;&gt;0,VLOOKUP(P543,'Troca PN'!C:G,2,0),"  &gt; ERRO CHAVE SKU&amp;PN "),P543)</f>
        <v>08070544-001</v>
      </c>
      <c r="E543" s="54">
        <f>IFERROR(ROUNDUP((AC543/VLOOKUP(P543,'Huawei BUn - JDI'!B:H,4,0))*VLOOKUP(P543,'Huawei BUn - JDI'!B:H,7,0),0),
IFERROR(IF(AC543/VLOOKUP(P543,'Huawei BUn - JDI'!L:O,3,0)&lt;1,VLOOKUP(P543,'Huawei BUn - JDI'!L:O,3,0),
IFERROR(IF(AC543/VLOOKUP(P543,'Huawei BUn - JDI'!L:O,3,0)&lt;&gt;ROUND(AC543/VLOOKUP(P543,'Huawei BUn - JDI'!L:O,3,0),0),ROUNDUP(AC543/VLOOKUP(P543,'Huawei BUn - JDI'!L:O,3,0),0),AC543),AC543)),AC543))</f>
        <v>10000</v>
      </c>
      <c r="F543" s="17">
        <f>VLOOKUP(P543,'Material Unit Price List'!A:D,3,0)</f>
        <v>5.9999999999999995E-4</v>
      </c>
      <c r="G543" s="1" t="str">
        <f>TRIM(MID(N543,(FIND("]",N543)+1),
(FIND("#",N543)-1)-(FIND("]",N543))))</f>
        <v>VFF-3</v>
      </c>
      <c r="H543" s="16" t="str">
        <f>IFERROR(VLOOKUP(P543,'Huawei BUn - JDI'!B:H,1,0)&amp;" - has convertion, divide for - "&amp;VLOOKUP(P543,'Huawei BUn - JDI'!B:H,4,0),
IFERROR(VLOOKUP(P543,'Huawei BUn - JDI'!L:O,1,0)&amp;"- has MOQ of - "&amp;VLOOKUP(P543,'Huawei BUn - JDI'!L:O,3,0)," Sem Conversão"))</f>
        <v xml:space="preserve"> Sem Conversão</v>
      </c>
      <c r="J543" s="12" t="s">
        <v>4</v>
      </c>
      <c r="K543" s="9" t="b">
        <v>1</v>
      </c>
      <c r="L543" s="9" t="s">
        <v>7880</v>
      </c>
      <c r="M543" s="11" t="s">
        <v>8955</v>
      </c>
      <c r="N543" s="10" t="s">
        <v>7699</v>
      </c>
      <c r="O543" s="9" t="s">
        <v>7544</v>
      </c>
      <c r="P543" s="10" t="s">
        <v>2665</v>
      </c>
      <c r="Q543" s="9" t="s">
        <v>2590</v>
      </c>
      <c r="R543" s="161" t="s">
        <v>7545</v>
      </c>
      <c r="S543" s="10" t="s">
        <v>7</v>
      </c>
      <c r="T543" s="9" t="s">
        <v>7705</v>
      </c>
      <c r="U543" s="10" t="s">
        <v>1</v>
      </c>
      <c r="V543" s="9">
        <v>10000</v>
      </c>
      <c r="W543" s="10">
        <v>47</v>
      </c>
      <c r="X543" s="9" t="s">
        <v>5</v>
      </c>
      <c r="Y543" s="8">
        <v>45293</v>
      </c>
      <c r="Z543" s="7">
        <v>45231</v>
      </c>
      <c r="AA543" s="8">
        <v>45292</v>
      </c>
      <c r="AB543" s="7">
        <v>45292</v>
      </c>
      <c r="AC543" s="6">
        <v>10000</v>
      </c>
    </row>
    <row r="544" spans="1:30" hidden="1">
      <c r="A544" s="15" t="str">
        <f t="shared" ca="1" si="22"/>
        <v>Future PO</v>
      </c>
      <c r="B544" s="40" t="str">
        <f ca="1">IFERROR(IF(FIND("TAMURA",UPPER(Q544))&lt;&gt;0,"LOCAL PO &gt; 'TAMURA' ","ERRO Regra Tamura"),
IFERROR(IF(LOWER(S544)="national","Local PO",
IF(YEAR(Z544)&amp;TEXT(WEEKNUM(Z544),"00")&lt;=YEAR(TODAY())&amp;TEXT(WEEKNUM(TODAY())  +1,"00"),"PO &gt; Ok",   "Future PO")),""))</f>
        <v>Future PO</v>
      </c>
      <c r="C544" s="18" t="str">
        <f>IFERROR(IF(VLOOKUP(G544&amp;P544,'Troca PN'!A:G,5,0)&lt;&gt;0,"TEVE Troca de PN","  &gt; ERRO CHAVE SKU&amp;PN "),"")</f>
        <v/>
      </c>
      <c r="D544" s="18" t="str">
        <f>IFERROR(IF(VLOOKUP(G544&amp;P544,'Troca PN'!A:G,5,0)&lt;&gt;0,VLOOKUP(P544,'Troca PN'!C:G,2,0),"  &gt; ERRO CHAVE SKU&amp;PN "),P544)</f>
        <v>08070544-001</v>
      </c>
      <c r="E544" s="54">
        <f>IFERROR(ROUNDUP((AC544/VLOOKUP(P544,'Huawei BUn - JDI'!B:H,4,0))*VLOOKUP(P544,'Huawei BUn - JDI'!B:H,7,0),0),
IFERROR(IF(AC544/VLOOKUP(P544,'Huawei BUn - JDI'!L:O,3,0)&lt;1,VLOOKUP(P544,'Huawei BUn - JDI'!L:O,3,0),
IFERROR(IF(AC544/VLOOKUP(P544,'Huawei BUn - JDI'!L:O,3,0)&lt;&gt;ROUND(AC544/VLOOKUP(P544,'Huawei BUn - JDI'!L:O,3,0),0),ROUNDUP(AC544/VLOOKUP(P544,'Huawei BUn - JDI'!L:O,3,0),0),AC544),AC544)),AC544))</f>
        <v>10000</v>
      </c>
      <c r="F544" s="17">
        <f>VLOOKUP(P544,'Material Unit Price List'!A:D,3,0)</f>
        <v>5.9999999999999995E-4</v>
      </c>
      <c r="G544" s="1" t="str">
        <f>TRIM(MID(N544,(FIND("]",N544)+1),
(FIND("#",N544)-1)-(FIND("]",N544))))</f>
        <v>PFF-4</v>
      </c>
      <c r="H544" s="16" t="str">
        <f>IFERROR(VLOOKUP(P544,'Huawei BUn - JDI'!B:H,1,0)&amp;" - has convertion, divide for - "&amp;VLOOKUP(P544,'Huawei BUn - JDI'!B:H,4,0),
IFERROR(VLOOKUP(P544,'Huawei BUn - JDI'!L:O,1,0)&amp;"- has MOQ of - "&amp;VLOOKUP(P544,'Huawei BUn - JDI'!L:O,3,0)," Sem Conversão"))</f>
        <v xml:space="preserve"> Sem Conversão</v>
      </c>
      <c r="J544" s="12" t="s">
        <v>4</v>
      </c>
      <c r="K544" s="9" t="b">
        <v>1</v>
      </c>
      <c r="L544" s="9" t="s">
        <v>7880</v>
      </c>
      <c r="M544" s="11" t="s">
        <v>8956</v>
      </c>
      <c r="N544" s="10" t="s">
        <v>8411</v>
      </c>
      <c r="O544" s="9" t="s">
        <v>7544</v>
      </c>
      <c r="P544" s="10" t="s">
        <v>2665</v>
      </c>
      <c r="Q544" s="9" t="s">
        <v>2590</v>
      </c>
      <c r="R544" s="161" t="s">
        <v>7545</v>
      </c>
      <c r="S544" s="10" t="s">
        <v>7</v>
      </c>
      <c r="T544" s="9" t="s">
        <v>7705</v>
      </c>
      <c r="U544" s="10" t="s">
        <v>1</v>
      </c>
      <c r="V544" s="9">
        <v>10000</v>
      </c>
      <c r="W544" s="10">
        <v>47</v>
      </c>
      <c r="X544" s="9" t="s">
        <v>5</v>
      </c>
      <c r="Y544" s="8">
        <v>45331</v>
      </c>
      <c r="Z544" s="7">
        <v>45262</v>
      </c>
      <c r="AA544" s="8">
        <v>45323</v>
      </c>
      <c r="AB544" s="7">
        <v>45323</v>
      </c>
      <c r="AC544" s="6">
        <v>10000</v>
      </c>
    </row>
    <row r="545" spans="1:30" hidden="1">
      <c r="A545" s="15" t="str">
        <f t="shared" ca="1" si="22"/>
        <v>Future PO</v>
      </c>
      <c r="B545" s="40" t="str">
        <f ca="1">IFERROR(IF(FIND("TAMURA",UPPER(Q545))&lt;&gt;0,"LOCAL PO &gt; 'TAMURA' ","ERRO Regra Tamura"),
IFERROR(IF(LOWER(S545)="national","Local PO",
IF(YEAR(Z545)&amp;TEXT(WEEKNUM(Z545),"00")&lt;=YEAR(TODAY())&amp;TEXT(WEEKNUM(TODAY())  +1,"00"),"PO &gt; Ok",   "Future PO")),""))</f>
        <v>Future PO</v>
      </c>
      <c r="C545" s="18" t="str">
        <f>IFERROR(IF(VLOOKUP(G545&amp;P545,'Troca PN'!A:G,5,0)&lt;&gt;0,"TEVE Troca de PN","  &gt; ERRO CHAVE SKU&amp;PN "),"")</f>
        <v/>
      </c>
      <c r="D545" s="18" t="str">
        <f>IFERROR(IF(VLOOKUP(G545&amp;P545,'Troca PN'!A:G,5,0)&lt;&gt;0,VLOOKUP(P545,'Troca PN'!C:G,2,0),"  &gt; ERRO CHAVE SKU&amp;PN "),P545)</f>
        <v>08070544-001</v>
      </c>
      <c r="E545" s="54">
        <f>IFERROR(ROUNDUP((AC545/VLOOKUP(P545,'Huawei BUn - JDI'!B:H,4,0))*VLOOKUP(P545,'Huawei BUn - JDI'!B:H,7,0),0),
IFERROR(IF(AC545/VLOOKUP(P545,'Huawei BUn - JDI'!L:O,3,0)&lt;1,VLOOKUP(P545,'Huawei BUn - JDI'!L:O,3,0),
IFERROR(IF(AC545/VLOOKUP(P545,'Huawei BUn - JDI'!L:O,3,0)&lt;&gt;ROUND(AC545/VLOOKUP(P545,'Huawei BUn - JDI'!L:O,3,0),0),ROUNDUP(AC545/VLOOKUP(P545,'Huawei BUn - JDI'!L:O,3,0),0),AC545),AC545)),AC545))</f>
        <v>50000</v>
      </c>
      <c r="F545" s="17">
        <f>VLOOKUP(P545,'Material Unit Price List'!A:D,3,0)</f>
        <v>5.9999999999999995E-4</v>
      </c>
      <c r="G545" s="1" t="str">
        <f>TRIM(MID(N545,(FIND("]",N545)+1),
(FIND("#",N545)-1)-(FIND("]",N545))))</f>
        <v>BSJ-4</v>
      </c>
      <c r="H545" s="16" t="str">
        <f>IFERROR(VLOOKUP(P545,'Huawei BUn - JDI'!B:H,1,0)&amp;" - has convertion, divide for - "&amp;VLOOKUP(P545,'Huawei BUn - JDI'!B:H,4,0),
IFERROR(VLOOKUP(P545,'Huawei BUn - JDI'!L:O,1,0)&amp;"- has MOQ of - "&amp;VLOOKUP(P545,'Huawei BUn - JDI'!L:O,3,0)," Sem Conversão"))</f>
        <v xml:space="preserve"> Sem Conversão</v>
      </c>
      <c r="J545" s="12" t="s">
        <v>4</v>
      </c>
      <c r="K545" s="9" t="b">
        <v>1</v>
      </c>
      <c r="L545" s="9" t="s">
        <v>7880</v>
      </c>
      <c r="M545" s="11" t="s">
        <v>8957</v>
      </c>
      <c r="N545" s="10" t="s">
        <v>7658</v>
      </c>
      <c r="O545" s="9" t="s">
        <v>7544</v>
      </c>
      <c r="P545" s="10" t="s">
        <v>2665</v>
      </c>
      <c r="Q545" s="9" t="s">
        <v>2590</v>
      </c>
      <c r="R545" s="161" t="s">
        <v>7545</v>
      </c>
      <c r="S545" s="10" t="s">
        <v>7</v>
      </c>
      <c r="T545" s="9" t="s">
        <v>7705</v>
      </c>
      <c r="U545" s="10" t="s">
        <v>1</v>
      </c>
      <c r="V545" s="9">
        <v>10000</v>
      </c>
      <c r="W545" s="10">
        <v>47</v>
      </c>
      <c r="X545" s="9" t="s">
        <v>5</v>
      </c>
      <c r="Y545" s="8">
        <v>45332</v>
      </c>
      <c r="Z545" s="7">
        <v>45262</v>
      </c>
      <c r="AA545" s="8">
        <v>45323</v>
      </c>
      <c r="AB545" s="7">
        <v>45323</v>
      </c>
      <c r="AC545" s="6">
        <v>50000</v>
      </c>
    </row>
    <row r="546" spans="1:30" hidden="1">
      <c r="A546" s="15" t="str">
        <f t="shared" ca="1" si="22"/>
        <v>Future PO</v>
      </c>
      <c r="B546" s="40" t="str">
        <f ca="1">IFERROR(IF(FIND("TAMURA",UPPER(Q546))&lt;&gt;0,"LOCAL PO &gt; 'TAMURA' ","ERRO Regra Tamura"),
IFERROR(IF(LOWER(S546)="national","Local PO",
IF(YEAR(Z546)&amp;TEXT(WEEKNUM(Z546),"00")&lt;=YEAR(TODAY())&amp;TEXT(WEEKNUM(TODAY())  +1,"00"),"PO &gt; Ok",   "Future PO")),""))</f>
        <v>Future PO</v>
      </c>
      <c r="C546" s="18" t="str">
        <f>IFERROR(IF(VLOOKUP(G546&amp;P546,'Troca PN'!A:G,5,0)&lt;&gt;0,"TEVE Troca de PN","  &gt; ERRO CHAVE SKU&amp;PN "),"")</f>
        <v/>
      </c>
      <c r="D546" s="18" t="str">
        <f>IFERROR(IF(VLOOKUP(G546&amp;P546,'Troca PN'!A:G,5,0)&lt;&gt;0,VLOOKUP(P546,'Troca PN'!C:G,2,0),"  &gt; ERRO CHAVE SKU&amp;PN "),P546)</f>
        <v>08070544-001</v>
      </c>
      <c r="E546" s="54">
        <f>IFERROR(ROUNDUP((AC546/VLOOKUP(P546,'Huawei BUn - JDI'!B:H,4,0))*VLOOKUP(P546,'Huawei BUn - JDI'!B:H,7,0),0),
IFERROR(IF(AC546/VLOOKUP(P546,'Huawei BUn - JDI'!L:O,3,0)&lt;1,VLOOKUP(P546,'Huawei BUn - JDI'!L:O,3,0),
IFERROR(IF(AC546/VLOOKUP(P546,'Huawei BUn - JDI'!L:O,3,0)&lt;&gt;ROUND(AC546/VLOOKUP(P546,'Huawei BUn - JDI'!L:O,3,0),0),ROUNDUP(AC546/VLOOKUP(P546,'Huawei BUn - JDI'!L:O,3,0),0),AC546),AC546)),AC546))</f>
        <v>49947</v>
      </c>
      <c r="F546" s="17">
        <f>VLOOKUP(P546,'Material Unit Price List'!A:D,3,0)</f>
        <v>5.9999999999999995E-4</v>
      </c>
      <c r="G546" s="1" t="str">
        <f>TRIM(MID(N546,(FIND("]",N546)+1),
(FIND("#",N546)-1)-(FIND("]",N546))))</f>
        <v>BSJ-4</v>
      </c>
      <c r="H546" s="16" t="str">
        <f>IFERROR(VLOOKUP(P546,'Huawei BUn - JDI'!B:H,1,0)&amp;" - has convertion, divide for - "&amp;VLOOKUP(P546,'Huawei BUn - JDI'!B:H,4,0),
IFERROR(VLOOKUP(P546,'Huawei BUn - JDI'!L:O,1,0)&amp;"- has MOQ of - "&amp;VLOOKUP(P546,'Huawei BUn - JDI'!L:O,3,0)," Sem Conversão"))</f>
        <v xml:space="preserve"> Sem Conversão</v>
      </c>
      <c r="J546" s="12" t="s">
        <v>4</v>
      </c>
      <c r="K546" s="9" t="b">
        <v>1</v>
      </c>
      <c r="L546" s="9" t="s">
        <v>7880</v>
      </c>
      <c r="M546" s="11" t="s">
        <v>8958</v>
      </c>
      <c r="N546" s="10" t="s">
        <v>7677</v>
      </c>
      <c r="O546" s="9" t="s">
        <v>7544</v>
      </c>
      <c r="P546" s="10" t="s">
        <v>2665</v>
      </c>
      <c r="Q546" s="9" t="s">
        <v>2590</v>
      </c>
      <c r="R546" s="161" t="s">
        <v>7545</v>
      </c>
      <c r="S546" s="10" t="s">
        <v>7</v>
      </c>
      <c r="T546" s="9" t="s">
        <v>7705</v>
      </c>
      <c r="U546" s="10" t="s">
        <v>1</v>
      </c>
      <c r="V546" s="9">
        <v>10000</v>
      </c>
      <c r="W546" s="10">
        <v>47</v>
      </c>
      <c r="X546" s="9" t="s">
        <v>5</v>
      </c>
      <c r="Y546" s="8">
        <v>45333</v>
      </c>
      <c r="Z546" s="7">
        <v>45262</v>
      </c>
      <c r="AA546" s="8">
        <v>45323</v>
      </c>
      <c r="AB546" s="7">
        <v>45323</v>
      </c>
      <c r="AC546" s="6">
        <v>49947</v>
      </c>
    </row>
    <row r="547" spans="1:30" hidden="1">
      <c r="A547" s="15" t="str">
        <f t="shared" ca="1" si="22"/>
        <v>Future PO</v>
      </c>
      <c r="B547" s="40" t="str">
        <f ca="1">IFERROR(IF(FIND("TAMURA",UPPER(Q547))&lt;&gt;0,"LOCAL PO &gt; 'TAMURA' ","ERRO Regra Tamura"),
IFERROR(IF(LOWER(S547)="national","Local PO",
IF(YEAR(Z547)&amp;TEXT(WEEKNUM(Z547),"00")&lt;=YEAR(TODAY())&amp;TEXT(WEEKNUM(TODAY())  +1,"00"),"PO &gt; Ok",   "Future PO")),""))</f>
        <v>Future PO</v>
      </c>
      <c r="C547" s="18" t="str">
        <f>IFERROR(IF(VLOOKUP(G547&amp;P547,'Troca PN'!A:G,5,0)&lt;&gt;0,"TEVE Troca de PN","  &gt; ERRO CHAVE SKU&amp;PN "),"")</f>
        <v/>
      </c>
      <c r="D547" s="18" t="str">
        <f>IFERROR(IF(VLOOKUP(G547&amp;P547,'Troca PN'!A:G,5,0)&lt;&gt;0,VLOOKUP(P547,'Troca PN'!C:G,2,0),"  &gt; ERRO CHAVE SKU&amp;PN "),P547)</f>
        <v>08070545-001</v>
      </c>
      <c r="E547" s="54">
        <f>IFERROR(ROUNDUP((AC547/VLOOKUP(P547,'Huawei BUn - JDI'!B:H,4,0))*VLOOKUP(P547,'Huawei BUn - JDI'!B:H,7,0),0),
IFERROR(IF(AC547/VLOOKUP(P547,'Huawei BUn - JDI'!L:O,3,0)&lt;1,VLOOKUP(P547,'Huawei BUn - JDI'!L:O,3,0),
IFERROR(IF(AC547/VLOOKUP(P547,'Huawei BUn - JDI'!L:O,3,0)&lt;&gt;ROUND(AC547/VLOOKUP(P547,'Huawei BUn - JDI'!L:O,3,0),0),ROUNDUP(AC547/VLOOKUP(P547,'Huawei BUn - JDI'!L:O,3,0),0),AC547),AC547)),AC547))</f>
        <v>10000</v>
      </c>
      <c r="F547" s="17">
        <f>VLOOKUP(P547,'Material Unit Price List'!A:D,3,0)</f>
        <v>5.0000000000000001E-4</v>
      </c>
      <c r="G547" s="1" t="str">
        <f>TRIM(MID(N547,(FIND("]",N547)+1),
(FIND("#",N547)-1)-(FIND("]",N547))))</f>
        <v>BSJ-4</v>
      </c>
      <c r="H547" s="16" t="str">
        <f>IFERROR(VLOOKUP(P547,'Huawei BUn - JDI'!B:H,1,0)&amp;" - has convertion, divide for - "&amp;VLOOKUP(P547,'Huawei BUn - JDI'!B:H,4,0),
IFERROR(VLOOKUP(P547,'Huawei BUn - JDI'!L:O,1,0)&amp;"- has MOQ of - "&amp;VLOOKUP(P547,'Huawei BUn - JDI'!L:O,3,0)," Sem Conversão"))</f>
        <v xml:space="preserve"> Sem Conversão</v>
      </c>
      <c r="J547" s="12" t="s">
        <v>4</v>
      </c>
      <c r="K547" s="9" t="b">
        <v>1</v>
      </c>
      <c r="L547" s="9" t="s">
        <v>7881</v>
      </c>
      <c r="M547" s="11" t="s">
        <v>8959</v>
      </c>
      <c r="N547" s="10" t="s">
        <v>7658</v>
      </c>
      <c r="O547" s="9" t="s">
        <v>7544</v>
      </c>
      <c r="P547" s="10" t="s">
        <v>184</v>
      </c>
      <c r="Q547" s="9" t="s">
        <v>150</v>
      </c>
      <c r="R547" s="161" t="s">
        <v>7545</v>
      </c>
      <c r="S547" s="10" t="s">
        <v>7</v>
      </c>
      <c r="T547" s="9" t="s">
        <v>7705</v>
      </c>
      <c r="U547" s="10" t="s">
        <v>1</v>
      </c>
      <c r="V547" s="9">
        <v>10000</v>
      </c>
      <c r="W547" s="10">
        <v>47</v>
      </c>
      <c r="X547" s="9" t="s">
        <v>5</v>
      </c>
      <c r="Y547" s="8">
        <v>45332</v>
      </c>
      <c r="Z547" s="7">
        <v>45262</v>
      </c>
      <c r="AA547" s="8">
        <v>45323</v>
      </c>
      <c r="AB547" s="7">
        <v>45323</v>
      </c>
      <c r="AC547" s="6">
        <v>10000</v>
      </c>
    </row>
    <row r="548" spans="1:30" hidden="1">
      <c r="A548" s="15" t="str">
        <f t="shared" ca="1" si="22"/>
        <v>Future PO</v>
      </c>
      <c r="B548" s="40" t="str">
        <f ca="1">IFERROR(IF(FIND("TAMURA",UPPER(Q548))&lt;&gt;0,"LOCAL PO &gt; 'TAMURA' ","ERRO Regra Tamura"),
IFERROR(IF(LOWER(S548)="national","Local PO",
IF(YEAR(Z548)&amp;TEXT(WEEKNUM(Z548),"00")&lt;=YEAR(TODAY())&amp;TEXT(WEEKNUM(TODAY())  +1,"00"),"PO &gt; Ok",   "Future PO")),""))</f>
        <v>Future PO</v>
      </c>
      <c r="C548" s="18" t="str">
        <f>IFERROR(IF(VLOOKUP(G548&amp;P548,'Troca PN'!A:G,5,0)&lt;&gt;0,"TEVE Troca de PN","  &gt; ERRO CHAVE SKU&amp;PN "),"")</f>
        <v/>
      </c>
      <c r="D548" s="18" t="str">
        <f>IFERROR(IF(VLOOKUP(G548&amp;P548,'Troca PN'!A:G,5,0)&lt;&gt;0,VLOOKUP(P548,'Troca PN'!C:G,2,0),"  &gt; ERRO CHAVE SKU&amp;PN "),P548)</f>
        <v>08070545-001</v>
      </c>
      <c r="E548" s="54">
        <f>IFERROR(ROUNDUP((AC548/VLOOKUP(P548,'Huawei BUn - JDI'!B:H,4,0))*VLOOKUP(P548,'Huawei BUn - JDI'!B:H,7,0),0),
IFERROR(IF(AC548/VLOOKUP(P548,'Huawei BUn - JDI'!L:O,3,0)&lt;1,VLOOKUP(P548,'Huawei BUn - JDI'!L:O,3,0),
IFERROR(IF(AC548/VLOOKUP(P548,'Huawei BUn - JDI'!L:O,3,0)&lt;&gt;ROUND(AC548/VLOOKUP(P548,'Huawei BUn - JDI'!L:O,3,0),0),ROUNDUP(AC548/VLOOKUP(P548,'Huawei BUn - JDI'!L:O,3,0),0),AC548),AC548)),AC548))</f>
        <v>2203</v>
      </c>
      <c r="F548" s="17">
        <f>VLOOKUP(P548,'Material Unit Price List'!A:D,3,0)</f>
        <v>5.0000000000000001E-4</v>
      </c>
      <c r="G548" s="1" t="str">
        <f>TRIM(MID(N548,(FIND("]",N548)+1),
(FIND("#",N548)-1)-(FIND("]",N548))))</f>
        <v>BSJ-4</v>
      </c>
      <c r="H548" s="16" t="str">
        <f>IFERROR(VLOOKUP(P548,'Huawei BUn - JDI'!B:H,1,0)&amp;" - has convertion, divide for - "&amp;VLOOKUP(P548,'Huawei BUn - JDI'!B:H,4,0),
IFERROR(VLOOKUP(P548,'Huawei BUn - JDI'!L:O,1,0)&amp;"- has MOQ of - "&amp;VLOOKUP(P548,'Huawei BUn - JDI'!L:O,3,0)," Sem Conversão"))</f>
        <v xml:space="preserve"> Sem Conversão</v>
      </c>
      <c r="J548" s="12" t="s">
        <v>4</v>
      </c>
      <c r="K548" s="9" t="b">
        <v>1</v>
      </c>
      <c r="L548" s="9" t="s">
        <v>7881</v>
      </c>
      <c r="M548" s="11" t="s">
        <v>8960</v>
      </c>
      <c r="N548" s="10" t="s">
        <v>7677</v>
      </c>
      <c r="O548" s="9" t="s">
        <v>7544</v>
      </c>
      <c r="P548" s="10" t="s">
        <v>184</v>
      </c>
      <c r="Q548" s="9" t="s">
        <v>150</v>
      </c>
      <c r="R548" s="161" t="s">
        <v>7545</v>
      </c>
      <c r="S548" s="10" t="s">
        <v>7</v>
      </c>
      <c r="T548" s="9" t="s">
        <v>7705</v>
      </c>
      <c r="U548" s="10" t="s">
        <v>1</v>
      </c>
      <c r="V548" s="9">
        <v>10000</v>
      </c>
      <c r="W548" s="10">
        <v>47</v>
      </c>
      <c r="X548" s="9" t="s">
        <v>5</v>
      </c>
      <c r="Y548" s="8">
        <v>45333</v>
      </c>
      <c r="Z548" s="7">
        <v>45262</v>
      </c>
      <c r="AA548" s="8">
        <v>45323</v>
      </c>
      <c r="AB548" s="7">
        <v>45323</v>
      </c>
      <c r="AC548" s="6">
        <v>2203</v>
      </c>
    </row>
    <row r="549" spans="1:30" hidden="1">
      <c r="A549" s="15" t="str">
        <f t="shared" ca="1" si="22"/>
        <v>PO &gt; Ok</v>
      </c>
      <c r="B549" s="40" t="s">
        <v>10768</v>
      </c>
      <c r="C549" s="18" t="str">
        <f>IFERROR(IF(VLOOKUP(G549&amp;P549,'Troca PN'!A:G,5,0)&lt;&gt;0,"TEVE Troca de PN","  &gt; ERRO CHAVE SKU&amp;PN "),"")</f>
        <v/>
      </c>
      <c r="D549" s="18" t="str">
        <f>IFERROR(IF(VLOOKUP(G549&amp;P549,'Troca PN'!A:G,5,0)&lt;&gt;0,VLOOKUP(P549,'Troca PN'!C:G,2,0),"  &gt; ERRO CHAVE SKU&amp;PN "),P549)</f>
        <v>08070547-001</v>
      </c>
      <c r="E549" s="54">
        <f>IFERROR(ROUNDUP((AC549/VLOOKUP(P549,'Huawei BUn - JDI'!B:H,4,0))*VLOOKUP(P549,'Huawei BUn - JDI'!B:H,7,0),0),
IFERROR(IF(AC549/VLOOKUP(P549,'Huawei BUn - JDI'!L:O,3,0)&lt;1,VLOOKUP(P549,'Huawei BUn - JDI'!L:O,3,0),
IFERROR(IF(AC549/VLOOKUP(P549,'Huawei BUn - JDI'!L:O,3,0)&lt;&gt;ROUND(AC549/VLOOKUP(P549,'Huawei BUn - JDI'!L:O,3,0),0),ROUNDUP(AC549/VLOOKUP(P549,'Huawei BUn - JDI'!L:O,3,0),0),AC549),AC549)),AC549))</f>
        <v>10000</v>
      </c>
      <c r="F549" s="17">
        <f>VLOOKUP(P549,'Material Unit Price List'!A:D,3,0)</f>
        <v>5.0000000000000001E-4</v>
      </c>
      <c r="G549" s="1" t="str">
        <f>TRIM(MID(N549,(FIND("]",N549)+1),
(FIND("#",N549)-1)-(FIND("]",N549))))</f>
        <v>BSJ-4</v>
      </c>
      <c r="H549" s="16" t="str">
        <f>IFERROR(VLOOKUP(P549,'Huawei BUn - JDI'!B:H,1,0)&amp;" - has convertion, divide for - "&amp;VLOOKUP(P549,'Huawei BUn - JDI'!B:H,4,0),
IFERROR(VLOOKUP(P549,'Huawei BUn - JDI'!L:O,1,0)&amp;"- has MOQ of - "&amp;VLOOKUP(P549,'Huawei BUn - JDI'!L:O,3,0)," Sem Conversão"))</f>
        <v xml:space="preserve"> Sem Conversão</v>
      </c>
      <c r="J549" s="12" t="s">
        <v>4</v>
      </c>
      <c r="K549" s="9" t="b">
        <v>1</v>
      </c>
      <c r="L549" s="9" t="s">
        <v>7882</v>
      </c>
      <c r="M549" s="11" t="s">
        <v>8961</v>
      </c>
      <c r="N549" s="10" t="s">
        <v>7683</v>
      </c>
      <c r="O549" s="9" t="s">
        <v>7544</v>
      </c>
      <c r="P549" s="10" t="s">
        <v>182</v>
      </c>
      <c r="Q549" s="9" t="s">
        <v>180</v>
      </c>
      <c r="R549" s="161" t="s">
        <v>7545</v>
      </c>
      <c r="S549" s="10" t="s">
        <v>7</v>
      </c>
      <c r="T549" s="9" t="s">
        <v>7705</v>
      </c>
      <c r="U549" s="10" t="s">
        <v>1</v>
      </c>
      <c r="V549" s="9">
        <v>10000</v>
      </c>
      <c r="W549" s="10">
        <v>47</v>
      </c>
      <c r="X549" s="9" t="s">
        <v>5</v>
      </c>
      <c r="Y549" s="8">
        <v>45309</v>
      </c>
      <c r="Z549" s="7">
        <v>45231</v>
      </c>
      <c r="AA549" s="8">
        <v>45292</v>
      </c>
      <c r="AB549" s="7">
        <v>45292</v>
      </c>
      <c r="AC549" s="6">
        <v>10000</v>
      </c>
    </row>
    <row r="550" spans="1:30" hidden="1">
      <c r="A550" s="15" t="str">
        <f t="shared" ca="1" si="22"/>
        <v>Future PO</v>
      </c>
      <c r="B550" s="40" t="str">
        <f ca="1">IFERROR(IF(FIND("TAMURA",UPPER(Q550))&lt;&gt;0,"LOCAL PO &gt; 'TAMURA' ","ERRO Regra Tamura"),
IFERROR(IF(LOWER(S550)="national","Local PO",
IF(YEAR(Z550)&amp;TEXT(WEEKNUM(Z550),"00")&lt;=YEAR(TODAY())&amp;TEXT(WEEKNUM(TODAY())  +1,"00"),"PO &gt; Ok",   "Future PO")),""))</f>
        <v>Future PO</v>
      </c>
      <c r="C550" s="18" t="str">
        <f>IFERROR(IF(VLOOKUP(G550&amp;P550,'Troca PN'!A:G,5,0)&lt;&gt;0,"TEVE Troca de PN","  &gt; ERRO CHAVE SKU&amp;PN "),"")</f>
        <v/>
      </c>
      <c r="D550" s="18" t="str">
        <f>IFERROR(IF(VLOOKUP(G550&amp;P550,'Troca PN'!A:G,5,0)&lt;&gt;0,VLOOKUP(P550,'Troca PN'!C:G,2,0),"  &gt; ERRO CHAVE SKU&amp;PN "),P550)</f>
        <v>08070547-001</v>
      </c>
      <c r="E550" s="54">
        <f>IFERROR(ROUNDUP((AC550/VLOOKUP(P550,'Huawei BUn - JDI'!B:H,4,0))*VLOOKUP(P550,'Huawei BUn - JDI'!B:H,7,0),0),
IFERROR(IF(AC550/VLOOKUP(P550,'Huawei BUn - JDI'!L:O,3,0)&lt;1,VLOOKUP(P550,'Huawei BUn - JDI'!L:O,3,0),
IFERROR(IF(AC550/VLOOKUP(P550,'Huawei BUn - JDI'!L:O,3,0)&lt;&gt;ROUND(AC550/VLOOKUP(P550,'Huawei BUn - JDI'!L:O,3,0),0),ROUNDUP(AC550/VLOOKUP(P550,'Huawei BUn - JDI'!L:O,3,0),0),AC550),AC550)),AC550))</f>
        <v>8283</v>
      </c>
      <c r="F550" s="17">
        <f>VLOOKUP(P550,'Material Unit Price List'!A:D,3,0)</f>
        <v>5.0000000000000001E-4</v>
      </c>
      <c r="G550" s="1" t="str">
        <f>TRIM(MID(N550,(FIND("]",N550)+1),
(FIND("#",N550)-1)-(FIND("]",N550))))</f>
        <v>BSJ-4</v>
      </c>
      <c r="H550" s="16" t="str">
        <f>IFERROR(VLOOKUP(P550,'Huawei BUn - JDI'!B:H,1,0)&amp;" - has convertion, divide for - "&amp;VLOOKUP(P550,'Huawei BUn - JDI'!B:H,4,0),
IFERROR(VLOOKUP(P550,'Huawei BUn - JDI'!L:O,1,0)&amp;"- has MOQ of - "&amp;VLOOKUP(P550,'Huawei BUn - JDI'!L:O,3,0)," Sem Conversão"))</f>
        <v xml:space="preserve"> Sem Conversão</v>
      </c>
      <c r="J550" s="12" t="s">
        <v>4</v>
      </c>
      <c r="K550" s="9" t="b">
        <v>1</v>
      </c>
      <c r="L550" s="9" t="s">
        <v>7882</v>
      </c>
      <c r="M550" s="11" t="s">
        <v>8962</v>
      </c>
      <c r="N550" s="10" t="s">
        <v>7658</v>
      </c>
      <c r="O550" s="9" t="s">
        <v>7544</v>
      </c>
      <c r="P550" s="10" t="s">
        <v>182</v>
      </c>
      <c r="Q550" s="9" t="s">
        <v>180</v>
      </c>
      <c r="R550" s="161" t="s">
        <v>7545</v>
      </c>
      <c r="S550" s="10" t="s">
        <v>7</v>
      </c>
      <c r="T550" s="9" t="s">
        <v>7705</v>
      </c>
      <c r="U550" s="10" t="s">
        <v>1</v>
      </c>
      <c r="V550" s="9">
        <v>10000</v>
      </c>
      <c r="W550" s="10">
        <v>47</v>
      </c>
      <c r="X550" s="9" t="s">
        <v>5</v>
      </c>
      <c r="Y550" s="8">
        <v>45332</v>
      </c>
      <c r="Z550" s="7">
        <v>45262</v>
      </c>
      <c r="AA550" s="8">
        <v>45323</v>
      </c>
      <c r="AB550" s="7">
        <v>45323</v>
      </c>
      <c r="AC550" s="6">
        <v>8283</v>
      </c>
    </row>
    <row r="551" spans="1:30" hidden="1">
      <c r="A551" s="15" t="str">
        <f t="shared" ca="1" si="22"/>
        <v>Future PO</v>
      </c>
      <c r="B551" s="40" t="str">
        <f ca="1">IFERROR(IF(FIND("TAMURA",UPPER(Q551))&lt;&gt;0,"LOCAL PO &gt; 'TAMURA' ","ERRO Regra Tamura"),
IFERROR(IF(LOWER(S551)="national","Local PO",
IF(YEAR(Z551)&amp;TEXT(WEEKNUM(Z551),"00")&lt;=YEAR(TODAY())&amp;TEXT(WEEKNUM(TODAY())  +1,"00"),"PO &gt; Ok",   "Future PO")),""))</f>
        <v>Future PO</v>
      </c>
      <c r="C551" s="18" t="str">
        <f>IFERROR(IF(VLOOKUP(G551&amp;P551,'Troca PN'!A:G,5,0)&lt;&gt;0,"TEVE Troca de PN","  &gt; ERRO CHAVE SKU&amp;PN "),"")</f>
        <v/>
      </c>
      <c r="D551" s="18" t="str">
        <f>IFERROR(IF(VLOOKUP(G551&amp;P551,'Troca PN'!A:G,5,0)&lt;&gt;0,VLOOKUP(P551,'Troca PN'!C:G,2,0),"  &gt; ERRO CHAVE SKU&amp;PN "),P551)</f>
        <v>08070557-001</v>
      </c>
      <c r="E551" s="54">
        <f>IFERROR(ROUNDUP((AC551/VLOOKUP(P551,'Huawei BUn - JDI'!B:H,4,0))*VLOOKUP(P551,'Huawei BUn - JDI'!B:H,7,0),0),
IFERROR(IF(AC551/VLOOKUP(P551,'Huawei BUn - JDI'!L:O,3,0)&lt;1,VLOOKUP(P551,'Huawei BUn - JDI'!L:O,3,0),
IFERROR(IF(AC551/VLOOKUP(P551,'Huawei BUn - JDI'!L:O,3,0)&lt;&gt;ROUND(AC551/VLOOKUP(P551,'Huawei BUn - JDI'!L:O,3,0),0),ROUNDUP(AC551/VLOOKUP(P551,'Huawei BUn - JDI'!L:O,3,0),0),AC551),AC551)),AC551))</f>
        <v>3590</v>
      </c>
      <c r="F551" s="17">
        <f>VLOOKUP(P551,'Material Unit Price List'!A:D,3,0)</f>
        <v>6.9999999999999999E-4</v>
      </c>
      <c r="G551" s="1" t="str">
        <f>TRIM(MID(N551,(FIND("]",N551)+1),
(FIND("#",N551)-1)-(FIND("]",N551))))</f>
        <v>BSJ-4</v>
      </c>
      <c r="H551" s="16" t="str">
        <f>IFERROR(VLOOKUP(P551,'Huawei BUn - JDI'!B:H,1,0)&amp;" - has convertion, divide for - "&amp;VLOOKUP(P551,'Huawei BUn - JDI'!B:H,4,0),
IFERROR(VLOOKUP(P551,'Huawei BUn - JDI'!L:O,1,0)&amp;"- has MOQ of - "&amp;VLOOKUP(P551,'Huawei BUn - JDI'!L:O,3,0)," Sem Conversão"))</f>
        <v xml:space="preserve"> Sem Conversão</v>
      </c>
      <c r="J551" s="12" t="s">
        <v>4</v>
      </c>
      <c r="K551" s="9" t="b">
        <v>1</v>
      </c>
      <c r="L551" s="9" t="s">
        <v>7883</v>
      </c>
      <c r="M551" s="11" t="s">
        <v>8963</v>
      </c>
      <c r="N551" s="10" t="s">
        <v>7658</v>
      </c>
      <c r="O551" s="9" t="s">
        <v>7544</v>
      </c>
      <c r="P551" s="10" t="s">
        <v>2686</v>
      </c>
      <c r="Q551" s="9" t="s">
        <v>150</v>
      </c>
      <c r="R551" s="161" t="s">
        <v>7545</v>
      </c>
      <c r="S551" s="10" t="s">
        <v>7</v>
      </c>
      <c r="T551" s="9" t="s">
        <v>7705</v>
      </c>
      <c r="U551" s="10" t="s">
        <v>1</v>
      </c>
      <c r="V551" s="9">
        <v>10000</v>
      </c>
      <c r="W551" s="10">
        <v>47</v>
      </c>
      <c r="X551" s="9" t="s">
        <v>5</v>
      </c>
      <c r="Y551" s="8">
        <v>45332</v>
      </c>
      <c r="Z551" s="7">
        <v>45262</v>
      </c>
      <c r="AA551" s="8">
        <v>45323</v>
      </c>
      <c r="AB551" s="7">
        <v>45323</v>
      </c>
      <c r="AC551" s="6">
        <v>3590</v>
      </c>
    </row>
    <row r="552" spans="1:30" hidden="1">
      <c r="A552" s="15" t="str">
        <f t="shared" ca="1" si="22"/>
        <v>PO &gt; Ok</v>
      </c>
      <c r="B552" s="40" t="s">
        <v>10768</v>
      </c>
      <c r="C552" s="18" t="str">
        <f>IFERROR(IF(VLOOKUP(G552&amp;P552,'Troca PN'!A:G,5,0)&lt;&gt;0,"TEVE Troca de PN","  &gt; ERRO CHAVE SKU&amp;PN "),"")</f>
        <v/>
      </c>
      <c r="D552" s="18" t="str">
        <f>IFERROR(IF(VLOOKUP(G552&amp;P552,'Troca PN'!A:G,5,0)&lt;&gt;0,VLOOKUP(P552,'Troca PN'!C:G,2,0),"  &gt; ERRO CHAVE SKU&amp;PN "),P552)</f>
        <v>08070578-001</v>
      </c>
      <c r="E552" s="54">
        <f>IFERROR(ROUNDUP((AC552/VLOOKUP(P552,'Huawei BUn - JDI'!B:H,4,0))*VLOOKUP(P552,'Huawei BUn - JDI'!B:H,7,0),0),
IFERROR(IF(AC552/VLOOKUP(P552,'Huawei BUn - JDI'!L:O,3,0)&lt;1,VLOOKUP(P552,'Huawei BUn - JDI'!L:O,3,0),
IFERROR(IF(AC552/VLOOKUP(P552,'Huawei BUn - JDI'!L:O,3,0)&lt;&gt;ROUND(AC552/VLOOKUP(P552,'Huawei BUn - JDI'!L:O,3,0),0),ROUNDUP(AC552/VLOOKUP(P552,'Huawei BUn - JDI'!L:O,3,0),0),AC552),AC552)),AC552))</f>
        <v>3387</v>
      </c>
      <c r="F552" s="17">
        <f>VLOOKUP(P552,'Material Unit Price List'!A:D,3,0)</f>
        <v>1.1999999999999999E-3</v>
      </c>
      <c r="G552" s="1" t="str">
        <f>TRIM(MID(N552,(FIND("]",N552)+1),
(FIND("#",N552)-1)-(FIND("]",N552))))</f>
        <v>BSJ-4</v>
      </c>
      <c r="H552" s="16" t="str">
        <f>IFERROR(VLOOKUP(P552,'Huawei BUn - JDI'!B:H,1,0)&amp;" - has convertion, divide for - "&amp;VLOOKUP(P552,'Huawei BUn - JDI'!B:H,4,0),
IFERROR(VLOOKUP(P552,'Huawei BUn - JDI'!L:O,1,0)&amp;"- has MOQ of - "&amp;VLOOKUP(P552,'Huawei BUn - JDI'!L:O,3,0)," Sem Conversão"))</f>
        <v xml:space="preserve"> Sem Conversão</v>
      </c>
      <c r="J552" s="12" t="s">
        <v>4</v>
      </c>
      <c r="K552" s="9" t="b">
        <v>1</v>
      </c>
      <c r="L552" s="9" t="s">
        <v>7884</v>
      </c>
      <c r="M552" s="11" t="s">
        <v>8964</v>
      </c>
      <c r="N552" s="10" t="s">
        <v>7654</v>
      </c>
      <c r="O552" s="9" t="s">
        <v>7544</v>
      </c>
      <c r="P552" s="10" t="s">
        <v>2694</v>
      </c>
      <c r="Q552" s="9" t="s">
        <v>7878</v>
      </c>
      <c r="R552" s="161" t="s">
        <v>7545</v>
      </c>
      <c r="S552" s="10" t="s">
        <v>7</v>
      </c>
      <c r="T552" s="9" t="s">
        <v>7705</v>
      </c>
      <c r="U552" s="10" t="s">
        <v>1</v>
      </c>
      <c r="V552" s="9">
        <v>10000</v>
      </c>
      <c r="W552" s="10">
        <v>47</v>
      </c>
      <c r="X552" s="9" t="s">
        <v>5</v>
      </c>
      <c r="Y552" s="8">
        <v>45308</v>
      </c>
      <c r="Z552" s="7">
        <v>45231</v>
      </c>
      <c r="AA552" s="8">
        <v>45292</v>
      </c>
      <c r="AB552" s="7">
        <v>45292</v>
      </c>
      <c r="AC552" s="6">
        <v>3387</v>
      </c>
    </row>
    <row r="553" spans="1:30" hidden="1">
      <c r="A553" s="15" t="str">
        <f t="shared" ca="1" si="22"/>
        <v>Future PO</v>
      </c>
      <c r="B553" s="40" t="str">
        <f ca="1">IFERROR(IF(FIND("TAMURA",UPPER(Q553))&lt;&gt;0,"LOCAL PO &gt; 'TAMURA' ","ERRO Regra Tamura"),
IFERROR(IF(LOWER(S553)="national","Local PO",
IF(YEAR(Z553)&amp;TEXT(WEEKNUM(Z553),"00")&lt;=YEAR(TODAY())&amp;TEXT(WEEKNUM(TODAY())  +1,"00"),"PO &gt; Ok",   "Future PO")),""))</f>
        <v>Future PO</v>
      </c>
      <c r="C553" s="18" t="str">
        <f>IFERROR(IF(VLOOKUP(G553&amp;P553,'Troca PN'!A:G,5,0)&lt;&gt;0,"TEVE Troca de PN","  &gt; ERRO CHAVE SKU&amp;PN "),"")</f>
        <v/>
      </c>
      <c r="D553" s="18" t="str">
        <f>IFERROR(IF(VLOOKUP(G553&amp;P553,'Troca PN'!A:G,5,0)&lt;&gt;0,VLOOKUP(P553,'Troca PN'!C:G,2,0),"  &gt; ERRO CHAVE SKU&amp;PN "),P553)</f>
        <v>08070607-001</v>
      </c>
      <c r="E553" s="54">
        <f>IFERROR(ROUNDUP((AC553/VLOOKUP(P553,'Huawei BUn - JDI'!B:H,4,0))*VLOOKUP(P553,'Huawei BUn - JDI'!B:H,7,0),0),
IFERROR(IF(AC553/VLOOKUP(P553,'Huawei BUn - JDI'!L:O,3,0)&lt;1,VLOOKUP(P553,'Huawei BUn - JDI'!L:O,3,0),
IFERROR(IF(AC553/VLOOKUP(P553,'Huawei BUn - JDI'!L:O,3,0)&lt;&gt;ROUND(AC553/VLOOKUP(P553,'Huawei BUn - JDI'!L:O,3,0),0),ROUNDUP(AC553/VLOOKUP(P553,'Huawei BUn - JDI'!L:O,3,0),0),AC553),AC553)),AC553))</f>
        <v>1331</v>
      </c>
      <c r="F553" s="17">
        <f>VLOOKUP(P553,'Material Unit Price List'!A:D,3,0)</f>
        <v>8.0000000000000004E-4</v>
      </c>
      <c r="G553" s="1" t="str">
        <f>TRIM(MID(N553,(FIND("]",N553)+1),
(FIND("#",N553)-1)-(FIND("]",N553))))</f>
        <v>PFF-4</v>
      </c>
      <c r="H553" s="16" t="str">
        <f>IFERROR(VLOOKUP(P553,'Huawei BUn - JDI'!B:H,1,0)&amp;" - has convertion, divide for - "&amp;VLOOKUP(P553,'Huawei BUn - JDI'!B:H,4,0),
IFERROR(VLOOKUP(P553,'Huawei BUn - JDI'!L:O,1,0)&amp;"- has MOQ of - "&amp;VLOOKUP(P553,'Huawei BUn - JDI'!L:O,3,0)," Sem Conversão"))</f>
        <v xml:space="preserve"> Sem Conversão</v>
      </c>
      <c r="J553" s="12" t="s">
        <v>4</v>
      </c>
      <c r="K553" s="9" t="b">
        <v>1</v>
      </c>
      <c r="L553" s="9" t="s">
        <v>7885</v>
      </c>
      <c r="M553" s="11" t="s">
        <v>8965</v>
      </c>
      <c r="N553" s="10" t="s">
        <v>8411</v>
      </c>
      <c r="O553" s="9" t="s">
        <v>7544</v>
      </c>
      <c r="P553" s="10" t="s">
        <v>179</v>
      </c>
      <c r="Q553" s="9" t="s">
        <v>150</v>
      </c>
      <c r="R553" s="161" t="s">
        <v>7545</v>
      </c>
      <c r="S553" s="10" t="s">
        <v>7</v>
      </c>
      <c r="T553" s="9" t="s">
        <v>7705</v>
      </c>
      <c r="U553" s="10" t="s">
        <v>1</v>
      </c>
      <c r="V553" s="9">
        <v>2000</v>
      </c>
      <c r="W553" s="10">
        <v>47</v>
      </c>
      <c r="X553" s="9" t="s">
        <v>5</v>
      </c>
      <c r="Y553" s="8">
        <v>45331</v>
      </c>
      <c r="Z553" s="7">
        <v>45262</v>
      </c>
      <c r="AA553" s="8">
        <v>45323</v>
      </c>
      <c r="AB553" s="7">
        <v>45323</v>
      </c>
      <c r="AC553" s="6">
        <v>1331</v>
      </c>
    </row>
    <row r="554" spans="1:30">
      <c r="A554" s="15" t="str">
        <f t="shared" ca="1" si="22"/>
        <v>PO &gt; Ok</v>
      </c>
      <c r="B554" s="40" t="str">
        <f ca="1">IFERROR(IF(FIND("TAMURA",UPPER(Q554))&lt;&gt;0,"LOCAL PO &gt; 'TAMURA' ","ERRO Regra Tamura"),
IFERROR(IF(LOWER(S554)="national","Local PO",
IF(YEAR(Z554)&amp;TEXT(WEEKNUM(Z554),"00")&lt;=YEAR(TODAY())&amp;TEXT(WEEKNUM(TODAY())  +1,"00"),"PO &gt; Ok",   "Future PO")),""))</f>
        <v>PO &gt; Ok</v>
      </c>
      <c r="C554" s="18" t="str">
        <f>IFERROR(IF(VLOOKUP(G554&amp;P554,'Troca PN'!A:G,5,0)&lt;&gt;0,"TEVE Troca de PN","  &gt; ERRO CHAVE SKU&amp;PN "),"")</f>
        <v/>
      </c>
      <c r="D554" s="18" t="str">
        <f>IFERROR(IF(VLOOKUP(G554&amp;P554,'Troca PN'!A:G,5,0)&lt;&gt;0,VLOOKUP(P554,'Troca PN'!C:G,2,0),"  &gt; ERRO CHAVE SKU&amp;PN "),P554)</f>
        <v>08070614-002</v>
      </c>
      <c r="E554" s="54">
        <f>IFERROR(ROUNDUP((AC554/VLOOKUP(P554,'Huawei BUn - JDI'!B:H,4,0))*VLOOKUP(P554,'Huawei BUn - JDI'!B:H,7,0),0),
IFERROR(IF(AC554/VLOOKUP(P554,'Huawei BUn - JDI'!L:O,3,0)&lt;1,VLOOKUP(P554,'Huawei BUn - JDI'!L:O,3,0),
IFERROR(IF(AC554/VLOOKUP(P554,'Huawei BUn - JDI'!L:O,3,0)&lt;&gt;ROUND(AC554/VLOOKUP(P554,'Huawei BUn - JDI'!L:O,3,0),0),ROUNDUP(AC554/VLOOKUP(P554,'Huawei BUn - JDI'!L:O,3,0),0),AC554),AC554)),AC554))</f>
        <v>100000</v>
      </c>
      <c r="F554" s="17">
        <f>VLOOKUP(P554,'Material Unit Price List'!A:D,3,0)</f>
        <v>5.0000000000000001E-4</v>
      </c>
      <c r="G554" s="1" t="str">
        <f>TRIM(MID(N554,(FIND("]",N554)+1),
(FIND("#",N554)-1)-(FIND("]",N554))))</f>
        <v>707-4</v>
      </c>
      <c r="H554" s="16" t="str">
        <f>IFERROR(VLOOKUP(P554,'Huawei BUn - JDI'!B:H,1,0)&amp;" - has convertion, divide for - "&amp;VLOOKUP(P554,'Huawei BUn - JDI'!B:H,4,0),
IFERROR(VLOOKUP(P554,'Huawei BUn - JDI'!L:O,1,0)&amp;"- has MOQ of - "&amp;VLOOKUP(P554,'Huawei BUn - JDI'!L:O,3,0)," Sem Conversão"))</f>
        <v xml:space="preserve"> Sem Conversão</v>
      </c>
      <c r="J554" s="12" t="s">
        <v>4</v>
      </c>
      <c r="K554" s="9" t="b">
        <v>0</v>
      </c>
      <c r="L554" s="9" t="s">
        <v>7886</v>
      </c>
      <c r="M554" s="11" t="s">
        <v>8966</v>
      </c>
      <c r="N554" s="10" t="s">
        <v>8448</v>
      </c>
      <c r="O554" s="9" t="s">
        <v>7544</v>
      </c>
      <c r="P554" s="10" t="s">
        <v>177</v>
      </c>
      <c r="Q554" s="9" t="s">
        <v>150</v>
      </c>
      <c r="R554" s="161" t="s">
        <v>7545</v>
      </c>
      <c r="S554" s="10" t="s">
        <v>7</v>
      </c>
      <c r="T554" s="9" t="s">
        <v>7705</v>
      </c>
      <c r="U554" s="10" t="s">
        <v>1</v>
      </c>
      <c r="V554" s="9">
        <v>10000</v>
      </c>
      <c r="W554" s="10">
        <v>47</v>
      </c>
      <c r="X554" s="9" t="s">
        <v>5</v>
      </c>
      <c r="Y554" s="8">
        <v>45310</v>
      </c>
      <c r="Z554" s="7">
        <v>45217</v>
      </c>
      <c r="AA554" s="8">
        <v>45278</v>
      </c>
      <c r="AB554" s="7">
        <v>45284</v>
      </c>
      <c r="AC554" s="6">
        <v>100000</v>
      </c>
      <c r="AD554" s="1" t="s">
        <v>10769</v>
      </c>
    </row>
    <row r="555" spans="1:30" hidden="1">
      <c r="A555" s="15" t="str">
        <f t="shared" ca="1" si="22"/>
        <v>PO &gt; Ok</v>
      </c>
      <c r="B555" s="40" t="s">
        <v>10768</v>
      </c>
      <c r="C555" s="18" t="str">
        <f>IFERROR(IF(VLOOKUP(G555&amp;P555,'Troca PN'!A:G,5,0)&lt;&gt;0,"TEVE Troca de PN","  &gt; ERRO CHAVE SKU&amp;PN "),"")</f>
        <v/>
      </c>
      <c r="D555" s="18" t="str">
        <f>IFERROR(IF(VLOOKUP(G555&amp;P555,'Troca PN'!A:G,5,0)&lt;&gt;0,VLOOKUP(P555,'Troca PN'!C:G,2,0),"  &gt; ERRO CHAVE SKU&amp;PN "),P555)</f>
        <v>08070614-002</v>
      </c>
      <c r="E555" s="54">
        <f>IFERROR(ROUNDUP((AC555/VLOOKUP(P555,'Huawei BUn - JDI'!B:H,4,0))*VLOOKUP(P555,'Huawei BUn - JDI'!B:H,7,0),0),
IFERROR(IF(AC555/VLOOKUP(P555,'Huawei BUn - JDI'!L:O,3,0)&lt;1,VLOOKUP(P555,'Huawei BUn - JDI'!L:O,3,0),
IFERROR(IF(AC555/VLOOKUP(P555,'Huawei BUn - JDI'!L:O,3,0)&lt;&gt;ROUND(AC555/VLOOKUP(P555,'Huawei BUn - JDI'!L:O,3,0),0),ROUNDUP(AC555/VLOOKUP(P555,'Huawei BUn - JDI'!L:O,3,0),0),AC555),AC555)),AC555))</f>
        <v>10000</v>
      </c>
      <c r="F555" s="17">
        <f>VLOOKUP(P555,'Material Unit Price List'!A:D,3,0)</f>
        <v>5.0000000000000001E-4</v>
      </c>
      <c r="G555" s="1" t="str">
        <f>TRIM(MID(N555,(FIND("]",N555)+1),
(FIND("#",N555)-1)-(FIND("]",N555))))</f>
        <v>TVH-3</v>
      </c>
      <c r="H555" s="16" t="str">
        <f>IFERROR(VLOOKUP(P555,'Huawei BUn - JDI'!B:H,1,0)&amp;" - has convertion, divide for - "&amp;VLOOKUP(P555,'Huawei BUn - JDI'!B:H,4,0),
IFERROR(VLOOKUP(P555,'Huawei BUn - JDI'!L:O,1,0)&amp;"- has MOQ of - "&amp;VLOOKUP(P555,'Huawei BUn - JDI'!L:O,3,0)," Sem Conversão"))</f>
        <v xml:space="preserve"> Sem Conversão</v>
      </c>
      <c r="J555" s="12" t="s">
        <v>4</v>
      </c>
      <c r="K555" s="9" t="b">
        <v>1</v>
      </c>
      <c r="L555" s="9" t="s">
        <v>7886</v>
      </c>
      <c r="M555" s="11" t="s">
        <v>8967</v>
      </c>
      <c r="N555" s="10" t="s">
        <v>7665</v>
      </c>
      <c r="O555" s="9" t="s">
        <v>7544</v>
      </c>
      <c r="P555" s="10" t="s">
        <v>177</v>
      </c>
      <c r="Q555" s="9" t="s">
        <v>150</v>
      </c>
      <c r="R555" s="161" t="s">
        <v>7545</v>
      </c>
      <c r="S555" s="10" t="s">
        <v>7</v>
      </c>
      <c r="T555" s="9" t="s">
        <v>7705</v>
      </c>
      <c r="U555" s="10" t="s">
        <v>1</v>
      </c>
      <c r="V555" s="9">
        <v>10000</v>
      </c>
      <c r="W555" s="10">
        <v>47</v>
      </c>
      <c r="X555" s="9" t="s">
        <v>5</v>
      </c>
      <c r="Y555" s="8">
        <v>45292</v>
      </c>
      <c r="Z555" s="7">
        <v>45231</v>
      </c>
      <c r="AA555" s="8">
        <v>45292</v>
      </c>
      <c r="AB555" s="7">
        <v>45292</v>
      </c>
      <c r="AC555" s="6">
        <v>10000</v>
      </c>
    </row>
    <row r="556" spans="1:30" hidden="1">
      <c r="A556" s="15" t="str">
        <f t="shared" ca="1" si="22"/>
        <v>Future PO</v>
      </c>
      <c r="B556" s="40" t="str">
        <f ca="1">IFERROR(IF(FIND("TAMURA",UPPER(Q556))&lt;&gt;0,"LOCAL PO &gt; 'TAMURA' ","ERRO Regra Tamura"),
IFERROR(IF(LOWER(S556)="national","Local PO",
IF(YEAR(Z556)&amp;TEXT(WEEKNUM(Z556),"00")&lt;=YEAR(TODAY())&amp;TEXT(WEEKNUM(TODAY())  +1,"00"),"PO &gt; Ok",   "Future PO")),""))</f>
        <v>Future PO</v>
      </c>
      <c r="C556" s="18" t="str">
        <f>IFERROR(IF(VLOOKUP(G556&amp;P556,'Troca PN'!A:G,5,0)&lt;&gt;0,"TEVE Troca de PN","  &gt; ERRO CHAVE SKU&amp;PN "),"")</f>
        <v/>
      </c>
      <c r="D556" s="18" t="str">
        <f>IFERROR(IF(VLOOKUP(G556&amp;P556,'Troca PN'!A:G,5,0)&lt;&gt;0,VLOOKUP(P556,'Troca PN'!C:G,2,0),"  &gt; ERRO CHAVE SKU&amp;PN "),P556)</f>
        <v>08070614-002</v>
      </c>
      <c r="E556" s="54">
        <f>IFERROR(ROUNDUP((AC556/VLOOKUP(P556,'Huawei BUn - JDI'!B:H,4,0))*VLOOKUP(P556,'Huawei BUn - JDI'!B:H,7,0),0),
IFERROR(IF(AC556/VLOOKUP(P556,'Huawei BUn - JDI'!L:O,3,0)&lt;1,VLOOKUP(P556,'Huawei BUn - JDI'!L:O,3,0),
IFERROR(IF(AC556/VLOOKUP(P556,'Huawei BUn - JDI'!L:O,3,0)&lt;&gt;ROUND(AC556/VLOOKUP(P556,'Huawei BUn - JDI'!L:O,3,0),0),ROUNDUP(AC556/VLOOKUP(P556,'Huawei BUn - JDI'!L:O,3,0),0),AC556),AC556)),AC556))</f>
        <v>10000</v>
      </c>
      <c r="F556" s="17">
        <f>VLOOKUP(P556,'Material Unit Price List'!A:D,3,0)</f>
        <v>5.0000000000000001E-4</v>
      </c>
      <c r="G556" s="1" t="str">
        <f>TRIM(MID(N556,(FIND("]",N556)+1),
(FIND("#",N556)-1)-(FIND("]",N556))))</f>
        <v>VFF-3</v>
      </c>
      <c r="H556" s="16" t="str">
        <f>IFERROR(VLOOKUP(P556,'Huawei BUn - JDI'!B:H,1,0)&amp;" - has convertion, divide for - "&amp;VLOOKUP(P556,'Huawei BUn - JDI'!B:H,4,0),
IFERROR(VLOOKUP(P556,'Huawei BUn - JDI'!L:O,1,0)&amp;"- has MOQ of - "&amp;VLOOKUP(P556,'Huawei BUn - JDI'!L:O,3,0)," Sem Conversão"))</f>
        <v xml:space="preserve"> Sem Conversão</v>
      </c>
      <c r="J556" s="12" t="s">
        <v>4</v>
      </c>
      <c r="K556" s="9" t="b">
        <v>1</v>
      </c>
      <c r="L556" s="9" t="s">
        <v>7886</v>
      </c>
      <c r="M556" s="11" t="s">
        <v>8968</v>
      </c>
      <c r="N556" s="10" t="s">
        <v>7656</v>
      </c>
      <c r="O556" s="9" t="s">
        <v>7544</v>
      </c>
      <c r="P556" s="10" t="s">
        <v>177</v>
      </c>
      <c r="Q556" s="9" t="s">
        <v>150</v>
      </c>
      <c r="R556" s="161" t="s">
        <v>7545</v>
      </c>
      <c r="S556" s="10" t="s">
        <v>7</v>
      </c>
      <c r="T556" s="9" t="s">
        <v>7705</v>
      </c>
      <c r="U556" s="10" t="s">
        <v>1</v>
      </c>
      <c r="V556" s="9">
        <v>10000</v>
      </c>
      <c r="W556" s="10">
        <v>47</v>
      </c>
      <c r="X556" s="9" t="s">
        <v>5</v>
      </c>
      <c r="Y556" s="8">
        <v>45324</v>
      </c>
      <c r="Z556" s="7">
        <v>45262</v>
      </c>
      <c r="AA556" s="8">
        <v>45323</v>
      </c>
      <c r="AB556" s="7">
        <v>45323</v>
      </c>
      <c r="AC556" s="6">
        <v>10000</v>
      </c>
    </row>
    <row r="557" spans="1:30" hidden="1">
      <c r="A557" s="15" t="str">
        <f t="shared" ca="1" si="22"/>
        <v>Future PO</v>
      </c>
      <c r="B557" s="40" t="str">
        <f ca="1">IFERROR(IF(FIND("TAMURA",UPPER(Q557))&lt;&gt;0,"LOCAL PO &gt; 'TAMURA' ","ERRO Regra Tamura"),
IFERROR(IF(LOWER(S557)="national","Local PO",
IF(YEAR(Z557)&amp;TEXT(WEEKNUM(Z557),"00")&lt;=YEAR(TODAY())&amp;TEXT(WEEKNUM(TODAY())  +1,"00"),"PO &gt; Ok",   "Future PO")),""))</f>
        <v>Future PO</v>
      </c>
      <c r="C557" s="18" t="str">
        <f>IFERROR(IF(VLOOKUP(G557&amp;P557,'Troca PN'!A:G,5,0)&lt;&gt;0,"TEVE Troca de PN","  &gt; ERRO CHAVE SKU&amp;PN "),"")</f>
        <v/>
      </c>
      <c r="D557" s="18" t="str">
        <f>IFERROR(IF(VLOOKUP(G557&amp;P557,'Troca PN'!A:G,5,0)&lt;&gt;0,VLOOKUP(P557,'Troca PN'!C:G,2,0),"  &gt; ERRO CHAVE SKU&amp;PN "),P557)</f>
        <v>08070614-002</v>
      </c>
      <c r="E557" s="54">
        <f>IFERROR(ROUNDUP((AC557/VLOOKUP(P557,'Huawei BUn - JDI'!B:H,4,0))*VLOOKUP(P557,'Huawei BUn - JDI'!B:H,7,0),0),
IFERROR(IF(AC557/VLOOKUP(P557,'Huawei BUn - JDI'!L:O,3,0)&lt;1,VLOOKUP(P557,'Huawei BUn - JDI'!L:O,3,0),
IFERROR(IF(AC557/VLOOKUP(P557,'Huawei BUn - JDI'!L:O,3,0)&lt;&gt;ROUND(AC557/VLOOKUP(P557,'Huawei BUn - JDI'!L:O,3,0),0),ROUNDUP(AC557/VLOOKUP(P557,'Huawei BUn - JDI'!L:O,3,0),0),AC557),AC557)),AC557))</f>
        <v>10000</v>
      </c>
      <c r="F557" s="17">
        <f>VLOOKUP(P557,'Material Unit Price List'!A:D,3,0)</f>
        <v>5.0000000000000001E-4</v>
      </c>
      <c r="G557" s="1" t="str">
        <f>TRIM(MID(N557,(FIND("]",N557)+1),
(FIND("#",N557)-1)-(FIND("]",N557))))</f>
        <v>VFF-3</v>
      </c>
      <c r="H557" s="16" t="str">
        <f>IFERROR(VLOOKUP(P557,'Huawei BUn - JDI'!B:H,1,0)&amp;" - has convertion, divide for - "&amp;VLOOKUP(P557,'Huawei BUn - JDI'!B:H,4,0),
IFERROR(VLOOKUP(P557,'Huawei BUn - JDI'!L:O,1,0)&amp;"- has MOQ of - "&amp;VLOOKUP(P557,'Huawei BUn - JDI'!L:O,3,0)," Sem Conversão"))</f>
        <v xml:space="preserve"> Sem Conversão</v>
      </c>
      <c r="J557" s="12" t="s">
        <v>4</v>
      </c>
      <c r="K557" s="9" t="b">
        <v>1</v>
      </c>
      <c r="L557" s="9" t="s">
        <v>7886</v>
      </c>
      <c r="M557" s="11" t="s">
        <v>8969</v>
      </c>
      <c r="N557" s="10" t="s">
        <v>7656</v>
      </c>
      <c r="O557" s="9" t="s">
        <v>7544</v>
      </c>
      <c r="P557" s="10" t="s">
        <v>177</v>
      </c>
      <c r="Q557" s="9" t="s">
        <v>150</v>
      </c>
      <c r="R557" s="161" t="s">
        <v>7545</v>
      </c>
      <c r="S557" s="10" t="s">
        <v>7</v>
      </c>
      <c r="T557" s="9" t="s">
        <v>7705</v>
      </c>
      <c r="U557" s="10" t="s">
        <v>1</v>
      </c>
      <c r="V557" s="9">
        <v>10000</v>
      </c>
      <c r="W557" s="10">
        <v>47</v>
      </c>
      <c r="X557" s="9" t="s">
        <v>5</v>
      </c>
      <c r="Y557" s="8">
        <v>45325</v>
      </c>
      <c r="Z557" s="7">
        <v>45262</v>
      </c>
      <c r="AA557" s="8">
        <v>45323</v>
      </c>
      <c r="AB557" s="7">
        <v>45323</v>
      </c>
      <c r="AC557" s="6">
        <v>10000</v>
      </c>
    </row>
    <row r="558" spans="1:30" hidden="1">
      <c r="A558" s="15" t="str">
        <f t="shared" ca="1" si="22"/>
        <v>Future PO</v>
      </c>
      <c r="B558" s="40" t="str">
        <f ca="1">IFERROR(IF(FIND("TAMURA",UPPER(Q558))&lt;&gt;0,"LOCAL PO &gt; 'TAMURA' ","ERRO Regra Tamura"),
IFERROR(IF(LOWER(S558)="national","Local PO",
IF(YEAR(Z558)&amp;TEXT(WEEKNUM(Z558),"00")&lt;=YEAR(TODAY())&amp;TEXT(WEEKNUM(TODAY())  +1,"00"),"PO &gt; Ok",   "Future PO")),""))</f>
        <v>Future PO</v>
      </c>
      <c r="C558" s="18" t="str">
        <f>IFERROR(IF(VLOOKUP(G558&amp;P558,'Troca PN'!A:G,5,0)&lt;&gt;0,"TEVE Troca de PN","  &gt; ERRO CHAVE SKU&amp;PN "),"")</f>
        <v/>
      </c>
      <c r="D558" s="18" t="str">
        <f>IFERROR(IF(VLOOKUP(G558&amp;P558,'Troca PN'!A:G,5,0)&lt;&gt;0,VLOOKUP(P558,'Troca PN'!C:G,2,0),"  &gt; ERRO CHAVE SKU&amp;PN "),P558)</f>
        <v>08070614-002</v>
      </c>
      <c r="E558" s="54">
        <f>IFERROR(ROUNDUP((AC558/VLOOKUP(P558,'Huawei BUn - JDI'!B:H,4,0))*VLOOKUP(P558,'Huawei BUn - JDI'!B:H,7,0),0),
IFERROR(IF(AC558/VLOOKUP(P558,'Huawei BUn - JDI'!L:O,3,0)&lt;1,VLOOKUP(P558,'Huawei BUn - JDI'!L:O,3,0),
IFERROR(IF(AC558/VLOOKUP(P558,'Huawei BUn - JDI'!L:O,3,0)&lt;&gt;ROUND(AC558/VLOOKUP(P558,'Huawei BUn - JDI'!L:O,3,0),0),ROUNDUP(AC558/VLOOKUP(P558,'Huawei BUn - JDI'!L:O,3,0),0),AC558),AC558)),AC558))</f>
        <v>10000</v>
      </c>
      <c r="F558" s="17">
        <f>VLOOKUP(P558,'Material Unit Price List'!A:D,3,0)</f>
        <v>5.0000000000000001E-4</v>
      </c>
      <c r="G558" s="1" t="str">
        <f>TRIM(MID(N558,(FIND("]",N558)+1),
(FIND("#",N558)-1)-(FIND("]",N558))))</f>
        <v>VFF-3</v>
      </c>
      <c r="H558" s="16" t="str">
        <f>IFERROR(VLOOKUP(P558,'Huawei BUn - JDI'!B:H,1,0)&amp;" - has convertion, divide for - "&amp;VLOOKUP(P558,'Huawei BUn - JDI'!B:H,4,0),
IFERROR(VLOOKUP(P558,'Huawei BUn - JDI'!L:O,1,0)&amp;"- has MOQ of - "&amp;VLOOKUP(P558,'Huawei BUn - JDI'!L:O,3,0)," Sem Conversão"))</f>
        <v xml:space="preserve"> Sem Conversão</v>
      </c>
      <c r="J558" s="12" t="s">
        <v>4</v>
      </c>
      <c r="K558" s="9" t="b">
        <v>1</v>
      </c>
      <c r="L558" s="9" t="s">
        <v>7886</v>
      </c>
      <c r="M558" s="11" t="s">
        <v>8970</v>
      </c>
      <c r="N558" s="10" t="s">
        <v>7670</v>
      </c>
      <c r="O558" s="9" t="s">
        <v>7544</v>
      </c>
      <c r="P558" s="10" t="s">
        <v>177</v>
      </c>
      <c r="Q558" s="9" t="s">
        <v>150</v>
      </c>
      <c r="R558" s="161" t="s">
        <v>7545</v>
      </c>
      <c r="S558" s="10" t="s">
        <v>7</v>
      </c>
      <c r="T558" s="9" t="s">
        <v>7705</v>
      </c>
      <c r="U558" s="10" t="s">
        <v>1</v>
      </c>
      <c r="V558" s="9">
        <v>10000</v>
      </c>
      <c r="W558" s="10">
        <v>47</v>
      </c>
      <c r="X558" s="9" t="s">
        <v>5</v>
      </c>
      <c r="Y558" s="8">
        <v>45326</v>
      </c>
      <c r="Z558" s="7">
        <v>45262</v>
      </c>
      <c r="AA558" s="8">
        <v>45323</v>
      </c>
      <c r="AB558" s="7">
        <v>45323</v>
      </c>
      <c r="AC558" s="6">
        <v>10000</v>
      </c>
    </row>
    <row r="559" spans="1:30" hidden="1">
      <c r="A559" s="15" t="str">
        <f t="shared" ca="1" si="22"/>
        <v>Future PO</v>
      </c>
      <c r="B559" s="40" t="str">
        <f ca="1">IFERROR(IF(FIND("TAMURA",UPPER(Q559))&lt;&gt;0,"LOCAL PO &gt; 'TAMURA' ","ERRO Regra Tamura"),
IFERROR(IF(LOWER(S559)="national","Local PO",
IF(YEAR(Z559)&amp;TEXT(WEEKNUM(Z559),"00")&lt;=YEAR(TODAY())&amp;TEXT(WEEKNUM(TODAY())  +1,"00"),"PO &gt; Ok",   "Future PO")),""))</f>
        <v>Future PO</v>
      </c>
      <c r="C559" s="18" t="str">
        <f>IFERROR(IF(VLOOKUP(G559&amp;P559,'Troca PN'!A:G,5,0)&lt;&gt;0,"TEVE Troca de PN","  &gt; ERRO CHAVE SKU&amp;PN "),"")</f>
        <v/>
      </c>
      <c r="D559" s="18" t="str">
        <f>IFERROR(IF(VLOOKUP(G559&amp;P559,'Troca PN'!A:G,5,0)&lt;&gt;0,VLOOKUP(P559,'Troca PN'!C:G,2,0),"  &gt; ERRO CHAVE SKU&amp;PN "),P559)</f>
        <v>08070614-002</v>
      </c>
      <c r="E559" s="54">
        <f>IFERROR(ROUNDUP((AC559/VLOOKUP(P559,'Huawei BUn - JDI'!B:H,4,0))*VLOOKUP(P559,'Huawei BUn - JDI'!B:H,7,0),0),
IFERROR(IF(AC559/VLOOKUP(P559,'Huawei BUn - JDI'!L:O,3,0)&lt;1,VLOOKUP(P559,'Huawei BUn - JDI'!L:O,3,0),
IFERROR(IF(AC559/VLOOKUP(P559,'Huawei BUn - JDI'!L:O,3,0)&lt;&gt;ROUND(AC559/VLOOKUP(P559,'Huawei BUn - JDI'!L:O,3,0),0),ROUNDUP(AC559/VLOOKUP(P559,'Huawei BUn - JDI'!L:O,3,0),0),AC559),AC559)),AC559))</f>
        <v>10000</v>
      </c>
      <c r="F559" s="17">
        <f>VLOOKUP(P559,'Material Unit Price List'!A:D,3,0)</f>
        <v>5.0000000000000001E-4</v>
      </c>
      <c r="G559" s="1" t="str">
        <f>TRIM(MID(N559,(FIND("]",N559)+1),
(FIND("#",N559)-1)-(FIND("]",N559))))</f>
        <v>VFF-3</v>
      </c>
      <c r="H559" s="16" t="str">
        <f>IFERROR(VLOOKUP(P559,'Huawei BUn - JDI'!B:H,1,0)&amp;" - has convertion, divide for - "&amp;VLOOKUP(P559,'Huawei BUn - JDI'!B:H,4,0),
IFERROR(VLOOKUP(P559,'Huawei BUn - JDI'!L:O,1,0)&amp;"- has MOQ of - "&amp;VLOOKUP(P559,'Huawei BUn - JDI'!L:O,3,0)," Sem Conversão"))</f>
        <v xml:space="preserve"> Sem Conversão</v>
      </c>
      <c r="J559" s="12" t="s">
        <v>4</v>
      </c>
      <c r="K559" s="9" t="b">
        <v>1</v>
      </c>
      <c r="L559" s="9" t="s">
        <v>7886</v>
      </c>
      <c r="M559" s="11" t="s">
        <v>8971</v>
      </c>
      <c r="N559" s="10" t="s">
        <v>7670</v>
      </c>
      <c r="O559" s="9" t="s">
        <v>7544</v>
      </c>
      <c r="P559" s="10" t="s">
        <v>177</v>
      </c>
      <c r="Q559" s="9" t="s">
        <v>150</v>
      </c>
      <c r="R559" s="161" t="s">
        <v>7545</v>
      </c>
      <c r="S559" s="10" t="s">
        <v>7</v>
      </c>
      <c r="T559" s="9" t="s">
        <v>7705</v>
      </c>
      <c r="U559" s="10" t="s">
        <v>1</v>
      </c>
      <c r="V559" s="9">
        <v>10000</v>
      </c>
      <c r="W559" s="10">
        <v>47</v>
      </c>
      <c r="X559" s="9" t="s">
        <v>5</v>
      </c>
      <c r="Y559" s="8">
        <v>45327</v>
      </c>
      <c r="Z559" s="7">
        <v>45262</v>
      </c>
      <c r="AA559" s="8">
        <v>45323</v>
      </c>
      <c r="AB559" s="7">
        <v>45323</v>
      </c>
      <c r="AC559" s="6">
        <v>10000</v>
      </c>
    </row>
    <row r="560" spans="1:30" hidden="1">
      <c r="A560" s="15" t="str">
        <f t="shared" ca="1" si="22"/>
        <v>Future PO</v>
      </c>
      <c r="B560" s="40" t="str">
        <f ca="1">IFERROR(IF(FIND("TAMURA",UPPER(Q560))&lt;&gt;0,"LOCAL PO &gt; 'TAMURA' ","ERRO Regra Tamura"),
IFERROR(IF(LOWER(S560)="national","Local PO",
IF(YEAR(Z560)&amp;TEXT(WEEKNUM(Z560),"00")&lt;=YEAR(TODAY())&amp;TEXT(WEEKNUM(TODAY())  +1,"00"),"PO &gt; Ok",   "Future PO")),""))</f>
        <v>Future PO</v>
      </c>
      <c r="C560" s="18" t="str">
        <f>IFERROR(IF(VLOOKUP(G560&amp;P560,'Troca PN'!A:G,5,0)&lt;&gt;0,"TEVE Troca de PN","  &gt; ERRO CHAVE SKU&amp;PN "),"")</f>
        <v/>
      </c>
      <c r="D560" s="18" t="str">
        <f>IFERROR(IF(VLOOKUP(G560&amp;P560,'Troca PN'!A:G,5,0)&lt;&gt;0,VLOOKUP(P560,'Troca PN'!C:G,2,0),"  &gt; ERRO CHAVE SKU&amp;PN "),P560)</f>
        <v>08070614-002</v>
      </c>
      <c r="E560" s="54">
        <f>IFERROR(ROUNDUP((AC560/VLOOKUP(P560,'Huawei BUn - JDI'!B:H,4,0))*VLOOKUP(P560,'Huawei BUn - JDI'!B:H,7,0),0),
IFERROR(IF(AC560/VLOOKUP(P560,'Huawei BUn - JDI'!L:O,3,0)&lt;1,VLOOKUP(P560,'Huawei BUn - JDI'!L:O,3,0),
IFERROR(IF(AC560/VLOOKUP(P560,'Huawei BUn - JDI'!L:O,3,0)&lt;&gt;ROUND(AC560/VLOOKUP(P560,'Huawei BUn - JDI'!L:O,3,0),0),ROUNDUP(AC560/VLOOKUP(P560,'Huawei BUn - JDI'!L:O,3,0),0),AC560),AC560)),AC560))</f>
        <v>180000</v>
      </c>
      <c r="F560" s="17">
        <f>VLOOKUP(P560,'Material Unit Price List'!A:D,3,0)</f>
        <v>5.0000000000000001E-4</v>
      </c>
      <c r="G560" s="1" t="str">
        <f>TRIM(MID(N560,(FIND("]",N560)+1),
(FIND("#",N560)-1)-(FIND("]",N560))))</f>
        <v>BYF-2</v>
      </c>
      <c r="H560" s="16" t="str">
        <f>IFERROR(VLOOKUP(P560,'Huawei BUn - JDI'!B:H,1,0)&amp;" - has convertion, divide for - "&amp;VLOOKUP(P560,'Huawei BUn - JDI'!B:H,4,0),
IFERROR(VLOOKUP(P560,'Huawei BUn - JDI'!L:O,1,0)&amp;"- has MOQ of - "&amp;VLOOKUP(P560,'Huawei BUn - JDI'!L:O,3,0)," Sem Conversão"))</f>
        <v xml:space="preserve"> Sem Conversão</v>
      </c>
      <c r="J560" s="12" t="s">
        <v>4</v>
      </c>
      <c r="K560" s="9" t="b">
        <v>1</v>
      </c>
      <c r="L560" s="9" t="s">
        <v>7886</v>
      </c>
      <c r="M560" s="11" t="s">
        <v>8972</v>
      </c>
      <c r="N560" s="10" t="s">
        <v>8395</v>
      </c>
      <c r="O560" s="9" t="s">
        <v>7544</v>
      </c>
      <c r="P560" s="10" t="s">
        <v>177</v>
      </c>
      <c r="Q560" s="9" t="s">
        <v>150</v>
      </c>
      <c r="R560" s="161" t="s">
        <v>7545</v>
      </c>
      <c r="S560" s="10" t="s">
        <v>7</v>
      </c>
      <c r="T560" s="9" t="s">
        <v>7705</v>
      </c>
      <c r="U560" s="10" t="s">
        <v>1</v>
      </c>
      <c r="V560" s="9">
        <v>10000</v>
      </c>
      <c r="W560" s="10">
        <v>47</v>
      </c>
      <c r="X560" s="9" t="s">
        <v>5</v>
      </c>
      <c r="Y560" s="8">
        <v>45328</v>
      </c>
      <c r="Z560" s="7">
        <v>45248</v>
      </c>
      <c r="AA560" s="8">
        <v>45309</v>
      </c>
      <c r="AB560" s="7">
        <v>45309</v>
      </c>
      <c r="AC560" s="6">
        <v>180000</v>
      </c>
    </row>
    <row r="561" spans="1:29" hidden="1">
      <c r="A561" s="15" t="str">
        <f t="shared" ca="1" si="22"/>
        <v>Future PO</v>
      </c>
      <c r="B561" s="40" t="str">
        <f ca="1">IFERROR(IF(FIND("TAMURA",UPPER(Q561))&lt;&gt;0,"LOCAL PO &gt; 'TAMURA' ","ERRO Regra Tamura"),
IFERROR(IF(LOWER(S561)="national","Local PO",
IF(YEAR(Z561)&amp;TEXT(WEEKNUM(Z561),"00")&lt;=YEAR(TODAY())&amp;TEXT(WEEKNUM(TODAY())  +1,"00"),"PO &gt; Ok",   "Future PO")),""))</f>
        <v>Future PO</v>
      </c>
      <c r="C561" s="18" t="str">
        <f>IFERROR(IF(VLOOKUP(G561&amp;P561,'Troca PN'!A:G,5,0)&lt;&gt;0,"TEVE Troca de PN","  &gt; ERRO CHAVE SKU&amp;PN "),"")</f>
        <v/>
      </c>
      <c r="D561" s="18" t="str">
        <f>IFERROR(IF(VLOOKUP(G561&amp;P561,'Troca PN'!A:G,5,0)&lt;&gt;0,VLOOKUP(P561,'Troca PN'!C:G,2,0),"  &gt; ERRO CHAVE SKU&amp;PN "),P561)</f>
        <v>08070614-002</v>
      </c>
      <c r="E561" s="54">
        <f>IFERROR(ROUNDUP((AC561/VLOOKUP(P561,'Huawei BUn - JDI'!B:H,4,0))*VLOOKUP(P561,'Huawei BUn - JDI'!B:H,7,0),0),
IFERROR(IF(AC561/VLOOKUP(P561,'Huawei BUn - JDI'!L:O,3,0)&lt;1,VLOOKUP(P561,'Huawei BUn - JDI'!L:O,3,0),
IFERROR(IF(AC561/VLOOKUP(P561,'Huawei BUn - JDI'!L:O,3,0)&lt;&gt;ROUND(AC561/VLOOKUP(P561,'Huawei BUn - JDI'!L:O,3,0),0),ROUNDUP(AC561/VLOOKUP(P561,'Huawei BUn - JDI'!L:O,3,0),0),AC561),AC561)),AC561))</f>
        <v>90000</v>
      </c>
      <c r="F561" s="17">
        <f>VLOOKUP(P561,'Material Unit Price List'!A:D,3,0)</f>
        <v>5.0000000000000001E-4</v>
      </c>
      <c r="G561" s="1" t="str">
        <f>TRIM(MID(N561,(FIND("]",N561)+1),
(FIND("#",N561)-1)-(FIND("]",N561))))</f>
        <v>BYF-2</v>
      </c>
      <c r="H561" s="16" t="str">
        <f>IFERROR(VLOOKUP(P561,'Huawei BUn - JDI'!B:H,1,0)&amp;" - has convertion, divide for - "&amp;VLOOKUP(P561,'Huawei BUn - JDI'!B:H,4,0),
IFERROR(VLOOKUP(P561,'Huawei BUn - JDI'!L:O,1,0)&amp;"- has MOQ of - "&amp;VLOOKUP(P561,'Huawei BUn - JDI'!L:O,3,0)," Sem Conversão"))</f>
        <v xml:space="preserve"> Sem Conversão</v>
      </c>
      <c r="J561" s="12" t="s">
        <v>4</v>
      </c>
      <c r="K561" s="9" t="b">
        <v>1</v>
      </c>
      <c r="L561" s="9" t="s">
        <v>7886</v>
      </c>
      <c r="M561" s="11" t="s">
        <v>8973</v>
      </c>
      <c r="N561" s="10" t="s">
        <v>8393</v>
      </c>
      <c r="O561" s="9" t="s">
        <v>7544</v>
      </c>
      <c r="P561" s="10" t="s">
        <v>177</v>
      </c>
      <c r="Q561" s="9" t="s">
        <v>150</v>
      </c>
      <c r="R561" s="161" t="s">
        <v>7545</v>
      </c>
      <c r="S561" s="10" t="s">
        <v>7</v>
      </c>
      <c r="T561" s="9" t="s">
        <v>7705</v>
      </c>
      <c r="U561" s="10" t="s">
        <v>1</v>
      </c>
      <c r="V561" s="9">
        <v>10000</v>
      </c>
      <c r="W561" s="10">
        <v>47</v>
      </c>
      <c r="X561" s="9" t="s">
        <v>5</v>
      </c>
      <c r="Y561" s="8">
        <v>45329</v>
      </c>
      <c r="Z561" s="7">
        <v>45248</v>
      </c>
      <c r="AA561" s="8">
        <v>45309</v>
      </c>
      <c r="AB561" s="7">
        <v>45309</v>
      </c>
      <c r="AC561" s="6">
        <v>90000</v>
      </c>
    </row>
    <row r="562" spans="1:29" hidden="1">
      <c r="A562" s="15" t="str">
        <f t="shared" ca="1" si="22"/>
        <v>Future PO</v>
      </c>
      <c r="B562" s="40" t="str">
        <f ca="1">IFERROR(IF(FIND("TAMURA",UPPER(Q562))&lt;&gt;0,"LOCAL PO &gt; 'TAMURA' ","ERRO Regra Tamura"),
IFERROR(IF(LOWER(S562)="national","Local PO",
IF(YEAR(Z562)&amp;TEXT(WEEKNUM(Z562),"00")&lt;=YEAR(TODAY())&amp;TEXT(WEEKNUM(TODAY())  +1,"00"),"PO &gt; Ok",   "Future PO")),""))</f>
        <v>Future PO</v>
      </c>
      <c r="C562" s="18" t="str">
        <f>IFERROR(IF(VLOOKUP(G562&amp;P562,'Troca PN'!A:G,5,0)&lt;&gt;0,"TEVE Troca de PN","  &gt; ERRO CHAVE SKU&amp;PN "),"")</f>
        <v/>
      </c>
      <c r="D562" s="18" t="str">
        <f>IFERROR(IF(VLOOKUP(G562&amp;P562,'Troca PN'!A:G,5,0)&lt;&gt;0,VLOOKUP(P562,'Troca PN'!C:G,2,0),"  &gt; ERRO CHAVE SKU&amp;PN "),P562)</f>
        <v>08070614-002</v>
      </c>
      <c r="E562" s="54">
        <f>IFERROR(ROUNDUP((AC562/VLOOKUP(P562,'Huawei BUn - JDI'!B:H,4,0))*VLOOKUP(P562,'Huawei BUn - JDI'!B:H,7,0),0),
IFERROR(IF(AC562/VLOOKUP(P562,'Huawei BUn - JDI'!L:O,3,0)&lt;1,VLOOKUP(P562,'Huawei BUn - JDI'!L:O,3,0),
IFERROR(IF(AC562/VLOOKUP(P562,'Huawei BUn - JDI'!L:O,3,0)&lt;&gt;ROUND(AC562/VLOOKUP(P562,'Huawei BUn - JDI'!L:O,3,0),0),ROUNDUP(AC562/VLOOKUP(P562,'Huawei BUn - JDI'!L:O,3,0),0),AC562),AC562)),AC562))</f>
        <v>250000</v>
      </c>
      <c r="F562" s="17">
        <f>VLOOKUP(P562,'Material Unit Price List'!A:D,3,0)</f>
        <v>5.0000000000000001E-4</v>
      </c>
      <c r="G562" s="1" t="str">
        <f>TRIM(MID(N562,(FIND("]",N562)+1),
(FIND("#",N562)-1)-(FIND("]",N562))))</f>
        <v>737-4</v>
      </c>
      <c r="H562" s="16" t="str">
        <f>IFERROR(VLOOKUP(P562,'Huawei BUn - JDI'!B:H,1,0)&amp;" - has convertion, divide for - "&amp;VLOOKUP(P562,'Huawei BUn - JDI'!B:H,4,0),
IFERROR(VLOOKUP(P562,'Huawei BUn - JDI'!L:O,1,0)&amp;"- has MOQ of - "&amp;VLOOKUP(P562,'Huawei BUn - JDI'!L:O,3,0)," Sem Conversão"))</f>
        <v xml:space="preserve"> Sem Conversão</v>
      </c>
      <c r="J562" s="12" t="s">
        <v>4</v>
      </c>
      <c r="K562" s="9" t="b">
        <v>1</v>
      </c>
      <c r="L562" s="9" t="s">
        <v>7886</v>
      </c>
      <c r="M562" s="11" t="s">
        <v>8974</v>
      </c>
      <c r="N562" s="10" t="s">
        <v>8391</v>
      </c>
      <c r="O562" s="9" t="s">
        <v>7544</v>
      </c>
      <c r="P562" s="10" t="s">
        <v>177</v>
      </c>
      <c r="Q562" s="9" t="s">
        <v>150</v>
      </c>
      <c r="R562" s="161" t="s">
        <v>7545</v>
      </c>
      <c r="S562" s="10" t="s">
        <v>7</v>
      </c>
      <c r="T562" s="9" t="s">
        <v>7705</v>
      </c>
      <c r="U562" s="10" t="s">
        <v>1</v>
      </c>
      <c r="V562" s="9">
        <v>10000</v>
      </c>
      <c r="W562" s="10">
        <v>47</v>
      </c>
      <c r="X562" s="9" t="s">
        <v>5</v>
      </c>
      <c r="Y562" s="8">
        <v>45330</v>
      </c>
      <c r="Z562" s="7">
        <v>45248</v>
      </c>
      <c r="AA562" s="8">
        <v>45309</v>
      </c>
      <c r="AB562" s="7">
        <v>45309</v>
      </c>
      <c r="AC562" s="6">
        <v>250000</v>
      </c>
    </row>
    <row r="563" spans="1:29" hidden="1">
      <c r="A563" s="15" t="str">
        <f t="shared" ca="1" si="22"/>
        <v>Future PO</v>
      </c>
      <c r="B563" s="40" t="str">
        <f ca="1">IFERROR(IF(FIND("TAMURA",UPPER(Q563))&lt;&gt;0,"LOCAL PO &gt; 'TAMURA' ","ERRO Regra Tamura"),
IFERROR(IF(LOWER(S563)="national","Local PO",
IF(YEAR(Z563)&amp;TEXT(WEEKNUM(Z563),"00")&lt;=YEAR(TODAY())&amp;TEXT(WEEKNUM(TODAY())  +1,"00"),"PO &gt; Ok",   "Future PO")),""))</f>
        <v>Future PO</v>
      </c>
      <c r="C563" s="18" t="str">
        <f>IFERROR(IF(VLOOKUP(G563&amp;P563,'Troca PN'!A:G,5,0)&lt;&gt;0,"TEVE Troca de PN","  &gt; ERRO CHAVE SKU&amp;PN "),"")</f>
        <v/>
      </c>
      <c r="D563" s="18" t="str">
        <f>IFERROR(IF(VLOOKUP(G563&amp;P563,'Troca PN'!A:G,5,0)&lt;&gt;0,VLOOKUP(P563,'Troca PN'!C:G,2,0),"  &gt; ERRO CHAVE SKU&amp;PN "),P563)</f>
        <v>08070614-002</v>
      </c>
      <c r="E563" s="54">
        <f>IFERROR(ROUNDUP((AC563/VLOOKUP(P563,'Huawei BUn - JDI'!B:H,4,0))*VLOOKUP(P563,'Huawei BUn - JDI'!B:H,7,0),0),
IFERROR(IF(AC563/VLOOKUP(P563,'Huawei BUn - JDI'!L:O,3,0)&lt;1,VLOOKUP(P563,'Huawei BUn - JDI'!L:O,3,0),
IFERROR(IF(AC563/VLOOKUP(P563,'Huawei BUn - JDI'!L:O,3,0)&lt;&gt;ROUND(AC563/VLOOKUP(P563,'Huawei BUn - JDI'!L:O,3,0),0),ROUNDUP(AC563/VLOOKUP(P563,'Huawei BUn - JDI'!L:O,3,0),0),AC563),AC563)),AC563))</f>
        <v>50000</v>
      </c>
      <c r="F563" s="17">
        <f>VLOOKUP(P563,'Material Unit Price List'!A:D,3,0)</f>
        <v>5.0000000000000001E-4</v>
      </c>
      <c r="G563" s="1" t="str">
        <f>TRIM(MID(N563,(FIND("]",N563)+1),
(FIND("#",N563)-1)-(FIND("]",N563))))</f>
        <v>PFF-4</v>
      </c>
      <c r="H563" s="16" t="str">
        <f>IFERROR(VLOOKUP(P563,'Huawei BUn - JDI'!B:H,1,0)&amp;" - has convertion, divide for - "&amp;VLOOKUP(P563,'Huawei BUn - JDI'!B:H,4,0),
IFERROR(VLOOKUP(P563,'Huawei BUn - JDI'!L:O,1,0)&amp;"- has MOQ of - "&amp;VLOOKUP(P563,'Huawei BUn - JDI'!L:O,3,0)," Sem Conversão"))</f>
        <v xml:space="preserve"> Sem Conversão</v>
      </c>
      <c r="J563" s="12" t="s">
        <v>4</v>
      </c>
      <c r="K563" s="9" t="b">
        <v>1</v>
      </c>
      <c r="L563" s="9" t="s">
        <v>7886</v>
      </c>
      <c r="M563" s="11" t="s">
        <v>8975</v>
      </c>
      <c r="N563" s="10" t="s">
        <v>8411</v>
      </c>
      <c r="O563" s="9" t="s">
        <v>7544</v>
      </c>
      <c r="P563" s="10" t="s">
        <v>177</v>
      </c>
      <c r="Q563" s="9" t="s">
        <v>150</v>
      </c>
      <c r="R563" s="161" t="s">
        <v>7545</v>
      </c>
      <c r="S563" s="10" t="s">
        <v>7</v>
      </c>
      <c r="T563" s="9" t="s">
        <v>7705</v>
      </c>
      <c r="U563" s="10" t="s">
        <v>1</v>
      </c>
      <c r="V563" s="9">
        <v>10000</v>
      </c>
      <c r="W563" s="10">
        <v>47</v>
      </c>
      <c r="X563" s="9" t="s">
        <v>5</v>
      </c>
      <c r="Y563" s="8">
        <v>45331</v>
      </c>
      <c r="Z563" s="7">
        <v>45262</v>
      </c>
      <c r="AA563" s="8">
        <v>45323</v>
      </c>
      <c r="AB563" s="7">
        <v>45323</v>
      </c>
      <c r="AC563" s="6">
        <v>50000</v>
      </c>
    </row>
    <row r="564" spans="1:29" hidden="1">
      <c r="A564" s="15" t="str">
        <f t="shared" ca="1" si="22"/>
        <v>Future PO</v>
      </c>
      <c r="B564" s="40" t="str">
        <f ca="1">IFERROR(IF(FIND("TAMURA",UPPER(Q564))&lt;&gt;0,"LOCAL PO &gt; 'TAMURA' ","ERRO Regra Tamura"),
IFERROR(IF(LOWER(S564)="national","Local PO",
IF(YEAR(Z564)&amp;TEXT(WEEKNUM(Z564),"00")&lt;=YEAR(TODAY())&amp;TEXT(WEEKNUM(TODAY())  +1,"00"),"PO &gt; Ok",   "Future PO")),""))</f>
        <v>Future PO</v>
      </c>
      <c r="C564" s="18" t="str">
        <f>IFERROR(IF(VLOOKUP(G564&amp;P564,'Troca PN'!A:G,5,0)&lt;&gt;0,"TEVE Troca de PN","  &gt; ERRO CHAVE SKU&amp;PN "),"")</f>
        <v/>
      </c>
      <c r="D564" s="18" t="str">
        <f>IFERROR(IF(VLOOKUP(G564&amp;P564,'Troca PN'!A:G,5,0)&lt;&gt;0,VLOOKUP(P564,'Troca PN'!C:G,2,0),"  &gt; ERRO CHAVE SKU&amp;PN "),P564)</f>
        <v>08070614-002</v>
      </c>
      <c r="E564" s="54">
        <f>IFERROR(ROUNDUP((AC564/VLOOKUP(P564,'Huawei BUn - JDI'!B:H,4,0))*VLOOKUP(P564,'Huawei BUn - JDI'!B:H,7,0),0),
IFERROR(IF(AC564/VLOOKUP(P564,'Huawei BUn - JDI'!L:O,3,0)&lt;1,VLOOKUP(P564,'Huawei BUn - JDI'!L:O,3,0),
IFERROR(IF(AC564/VLOOKUP(P564,'Huawei BUn - JDI'!L:O,3,0)&lt;&gt;ROUND(AC564/VLOOKUP(P564,'Huawei BUn - JDI'!L:O,3,0),0),ROUNDUP(AC564/VLOOKUP(P564,'Huawei BUn - JDI'!L:O,3,0),0),AC564),AC564)),AC564))</f>
        <v>110000</v>
      </c>
      <c r="F564" s="17">
        <f>VLOOKUP(P564,'Material Unit Price List'!A:D,3,0)</f>
        <v>5.0000000000000001E-4</v>
      </c>
      <c r="G564" s="1" t="str">
        <f>TRIM(MID(N564,(FIND("]",N564)+1),
(FIND("#",N564)-1)-(FIND("]",N564))))</f>
        <v>BSJ-4</v>
      </c>
      <c r="H564" s="16" t="str">
        <f>IFERROR(VLOOKUP(P564,'Huawei BUn - JDI'!B:H,1,0)&amp;" - has convertion, divide for - "&amp;VLOOKUP(P564,'Huawei BUn - JDI'!B:H,4,0),
IFERROR(VLOOKUP(P564,'Huawei BUn - JDI'!L:O,1,0)&amp;"- has MOQ of - "&amp;VLOOKUP(P564,'Huawei BUn - JDI'!L:O,3,0)," Sem Conversão"))</f>
        <v xml:space="preserve"> Sem Conversão</v>
      </c>
      <c r="J564" s="12" t="s">
        <v>4</v>
      </c>
      <c r="K564" s="9" t="b">
        <v>1</v>
      </c>
      <c r="L564" s="9" t="s">
        <v>7886</v>
      </c>
      <c r="M564" s="11" t="s">
        <v>8976</v>
      </c>
      <c r="N564" s="10" t="s">
        <v>7658</v>
      </c>
      <c r="O564" s="9" t="s">
        <v>7544</v>
      </c>
      <c r="P564" s="10" t="s">
        <v>177</v>
      </c>
      <c r="Q564" s="9" t="s">
        <v>150</v>
      </c>
      <c r="R564" s="161" t="s">
        <v>7545</v>
      </c>
      <c r="S564" s="10" t="s">
        <v>7</v>
      </c>
      <c r="T564" s="9" t="s">
        <v>7705</v>
      </c>
      <c r="U564" s="10" t="s">
        <v>1</v>
      </c>
      <c r="V564" s="9">
        <v>10000</v>
      </c>
      <c r="W564" s="10">
        <v>47</v>
      </c>
      <c r="X564" s="9" t="s">
        <v>5</v>
      </c>
      <c r="Y564" s="8">
        <v>45332</v>
      </c>
      <c r="Z564" s="7">
        <v>45262</v>
      </c>
      <c r="AA564" s="8">
        <v>45323</v>
      </c>
      <c r="AB564" s="7">
        <v>45323</v>
      </c>
      <c r="AC564" s="6">
        <v>110000</v>
      </c>
    </row>
    <row r="565" spans="1:29" hidden="1">
      <c r="A565" s="15" t="str">
        <f t="shared" ca="1" si="22"/>
        <v>Future PO</v>
      </c>
      <c r="B565" s="40" t="str">
        <f ca="1">IFERROR(IF(FIND("TAMURA",UPPER(Q565))&lt;&gt;0,"LOCAL PO &gt; 'TAMURA' ","ERRO Regra Tamura"),
IFERROR(IF(LOWER(S565)="national","Local PO",
IF(YEAR(Z565)&amp;TEXT(WEEKNUM(Z565),"00")&lt;=YEAR(TODAY())&amp;TEXT(WEEKNUM(TODAY())  +1,"00"),"PO &gt; Ok",   "Future PO")),""))</f>
        <v>Future PO</v>
      </c>
      <c r="C565" s="18" t="str">
        <f>IFERROR(IF(VLOOKUP(G565&amp;P565,'Troca PN'!A:G,5,0)&lt;&gt;0,"TEVE Troca de PN","  &gt; ERRO CHAVE SKU&amp;PN "),"")</f>
        <v/>
      </c>
      <c r="D565" s="18" t="str">
        <f>IFERROR(IF(VLOOKUP(G565&amp;P565,'Troca PN'!A:G,5,0)&lt;&gt;0,VLOOKUP(P565,'Troca PN'!C:G,2,0),"  &gt; ERRO CHAVE SKU&amp;PN "),P565)</f>
        <v>08070614-002</v>
      </c>
      <c r="E565" s="54">
        <f>IFERROR(ROUNDUP((AC565/VLOOKUP(P565,'Huawei BUn - JDI'!B:H,4,0))*VLOOKUP(P565,'Huawei BUn - JDI'!B:H,7,0),0),
IFERROR(IF(AC565/VLOOKUP(P565,'Huawei BUn - JDI'!L:O,3,0)&lt;1,VLOOKUP(P565,'Huawei BUn - JDI'!L:O,3,0),
IFERROR(IF(AC565/VLOOKUP(P565,'Huawei BUn - JDI'!L:O,3,0)&lt;&gt;ROUND(AC565/VLOOKUP(P565,'Huawei BUn - JDI'!L:O,3,0),0),ROUNDUP(AC565/VLOOKUP(P565,'Huawei BUn - JDI'!L:O,3,0),0),AC565),AC565)),AC565))</f>
        <v>100000</v>
      </c>
      <c r="F565" s="17">
        <f>VLOOKUP(P565,'Material Unit Price List'!A:D,3,0)</f>
        <v>5.0000000000000001E-4</v>
      </c>
      <c r="G565" s="1" t="str">
        <f>TRIM(MID(N565,(FIND("]",N565)+1),
(FIND("#",N565)-1)-(FIND("]",N565))))</f>
        <v>BSJ-4</v>
      </c>
      <c r="H565" s="16" t="str">
        <f>IFERROR(VLOOKUP(P565,'Huawei BUn - JDI'!B:H,1,0)&amp;" - has convertion, divide for - "&amp;VLOOKUP(P565,'Huawei BUn - JDI'!B:H,4,0),
IFERROR(VLOOKUP(P565,'Huawei BUn - JDI'!L:O,1,0)&amp;"- has MOQ of - "&amp;VLOOKUP(P565,'Huawei BUn - JDI'!L:O,3,0)," Sem Conversão"))</f>
        <v xml:space="preserve"> Sem Conversão</v>
      </c>
      <c r="J565" s="12" t="s">
        <v>4</v>
      </c>
      <c r="K565" s="9" t="b">
        <v>1</v>
      </c>
      <c r="L565" s="9" t="s">
        <v>7886</v>
      </c>
      <c r="M565" s="11" t="s">
        <v>8977</v>
      </c>
      <c r="N565" s="10" t="s">
        <v>7677</v>
      </c>
      <c r="O565" s="9" t="s">
        <v>7544</v>
      </c>
      <c r="P565" s="10" t="s">
        <v>177</v>
      </c>
      <c r="Q565" s="9" t="s">
        <v>150</v>
      </c>
      <c r="R565" s="161" t="s">
        <v>7545</v>
      </c>
      <c r="S565" s="10" t="s">
        <v>7</v>
      </c>
      <c r="T565" s="9" t="s">
        <v>7705</v>
      </c>
      <c r="U565" s="10" t="s">
        <v>1</v>
      </c>
      <c r="V565" s="9">
        <v>10000</v>
      </c>
      <c r="W565" s="10">
        <v>47</v>
      </c>
      <c r="X565" s="9" t="s">
        <v>5</v>
      </c>
      <c r="Y565" s="8">
        <v>45333</v>
      </c>
      <c r="Z565" s="7">
        <v>45262</v>
      </c>
      <c r="AA565" s="8">
        <v>45323</v>
      </c>
      <c r="AB565" s="7">
        <v>45323</v>
      </c>
      <c r="AC565" s="6">
        <v>100000</v>
      </c>
    </row>
    <row r="566" spans="1:29" hidden="1">
      <c r="A566" s="15" t="str">
        <f t="shared" ca="1" si="22"/>
        <v>Future PO</v>
      </c>
      <c r="B566" s="40" t="str">
        <f ca="1">IFERROR(IF(FIND("TAMURA",UPPER(Q566))&lt;&gt;0,"LOCAL PO &gt; 'TAMURA' ","ERRO Regra Tamura"),
IFERROR(IF(LOWER(S566)="national","Local PO",
IF(YEAR(Z566)&amp;TEXT(WEEKNUM(Z566),"00")&lt;=YEAR(TODAY())&amp;TEXT(WEEKNUM(TODAY())  +1,"00"),"PO &gt; Ok",   "Future PO")),""))</f>
        <v>Future PO</v>
      </c>
      <c r="C566" s="18" t="str">
        <f>IFERROR(IF(VLOOKUP(G566&amp;P566,'Troca PN'!A:G,5,0)&lt;&gt;0,"TEVE Troca de PN","  &gt; ERRO CHAVE SKU&amp;PN "),"")</f>
        <v/>
      </c>
      <c r="D566" s="18" t="str">
        <f>IFERROR(IF(VLOOKUP(G566&amp;P566,'Troca PN'!A:G,5,0)&lt;&gt;0,VLOOKUP(P566,'Troca PN'!C:G,2,0),"  &gt; ERRO CHAVE SKU&amp;PN "),P566)</f>
        <v>08070614-002</v>
      </c>
      <c r="E566" s="54">
        <f>IFERROR(ROUNDUP((AC566/VLOOKUP(P566,'Huawei BUn - JDI'!B:H,4,0))*VLOOKUP(P566,'Huawei BUn - JDI'!B:H,7,0),0),
IFERROR(IF(AC566/VLOOKUP(P566,'Huawei BUn - JDI'!L:O,3,0)&lt;1,VLOOKUP(P566,'Huawei BUn - JDI'!L:O,3,0),
IFERROR(IF(AC566/VLOOKUP(P566,'Huawei BUn - JDI'!L:O,3,0)&lt;&gt;ROUND(AC566/VLOOKUP(P566,'Huawei BUn - JDI'!L:O,3,0),0),ROUNDUP(AC566/VLOOKUP(P566,'Huawei BUn - JDI'!L:O,3,0),0),AC566),AC566)),AC566))</f>
        <v>2924</v>
      </c>
      <c r="F566" s="17">
        <f>VLOOKUP(P566,'Material Unit Price List'!A:D,3,0)</f>
        <v>5.0000000000000001E-4</v>
      </c>
      <c r="G566" s="1" t="str">
        <f>TRIM(MID(N566,(FIND("]",N566)+1),
(FIND("#",N566)-1)-(FIND("]",N566))))</f>
        <v>TVH-3</v>
      </c>
      <c r="H566" s="16" t="str">
        <f>IFERROR(VLOOKUP(P566,'Huawei BUn - JDI'!B:H,1,0)&amp;" - has convertion, divide for - "&amp;VLOOKUP(P566,'Huawei BUn - JDI'!B:H,4,0),
IFERROR(VLOOKUP(P566,'Huawei BUn - JDI'!L:O,1,0)&amp;"- has MOQ of - "&amp;VLOOKUP(P566,'Huawei BUn - JDI'!L:O,3,0)," Sem Conversão"))</f>
        <v xml:space="preserve"> Sem Conversão</v>
      </c>
      <c r="J566" s="12" t="s">
        <v>4</v>
      </c>
      <c r="K566" s="9" t="b">
        <v>1</v>
      </c>
      <c r="L566" s="9" t="s">
        <v>7886</v>
      </c>
      <c r="M566" s="11" t="s">
        <v>8978</v>
      </c>
      <c r="N566" s="10" t="s">
        <v>7667</v>
      </c>
      <c r="O566" s="9" t="s">
        <v>7544</v>
      </c>
      <c r="P566" s="10" t="s">
        <v>177</v>
      </c>
      <c r="Q566" s="9" t="s">
        <v>150</v>
      </c>
      <c r="R566" s="161" t="s">
        <v>7545</v>
      </c>
      <c r="S566" s="10" t="s">
        <v>7</v>
      </c>
      <c r="T566" s="9" t="s">
        <v>7705</v>
      </c>
      <c r="U566" s="10" t="s">
        <v>1</v>
      </c>
      <c r="V566" s="9">
        <v>10000</v>
      </c>
      <c r="W566" s="10">
        <v>47</v>
      </c>
      <c r="X566" s="9" t="s">
        <v>5</v>
      </c>
      <c r="Y566" s="8">
        <v>45323</v>
      </c>
      <c r="Z566" s="7">
        <v>45262</v>
      </c>
      <c r="AA566" s="8">
        <v>45323</v>
      </c>
      <c r="AB566" s="7">
        <v>45323</v>
      </c>
      <c r="AC566" s="6">
        <v>2924</v>
      </c>
    </row>
    <row r="567" spans="1:29" hidden="1">
      <c r="A567" s="15" t="str">
        <f t="shared" ca="1" si="22"/>
        <v>Future PO</v>
      </c>
      <c r="B567" s="40" t="str">
        <f ca="1">IFERROR(IF(FIND("TAMURA",UPPER(Q567))&lt;&gt;0,"LOCAL PO &gt; 'TAMURA' ","ERRO Regra Tamura"),
IFERROR(IF(LOWER(S567)="national","Local PO",
IF(YEAR(Z567)&amp;TEXT(WEEKNUM(Z567),"00")&lt;=YEAR(TODAY())&amp;TEXT(WEEKNUM(TODAY())  +1,"00"),"PO &gt; Ok",   "Future PO")),""))</f>
        <v>Future PO</v>
      </c>
      <c r="C567" s="18" t="str">
        <f>IFERROR(IF(VLOOKUP(G567&amp;P567,'Troca PN'!A:G,5,0)&lt;&gt;0,"TEVE Troca de PN","  &gt; ERRO CHAVE SKU&amp;PN "),"")</f>
        <v/>
      </c>
      <c r="D567" s="18" t="str">
        <f>IFERROR(IF(VLOOKUP(G567&amp;P567,'Troca PN'!A:G,5,0)&lt;&gt;0,VLOOKUP(P567,'Troca PN'!C:G,2,0),"  &gt; ERRO CHAVE SKU&amp;PN "),P567)</f>
        <v>08070627-002</v>
      </c>
      <c r="E567" s="54">
        <f>IFERROR(ROUNDUP((AC567/VLOOKUP(P567,'Huawei BUn - JDI'!B:H,4,0))*VLOOKUP(P567,'Huawei BUn - JDI'!B:H,7,0),0),
IFERROR(IF(AC567/VLOOKUP(P567,'Huawei BUn - JDI'!L:O,3,0)&lt;1,VLOOKUP(P567,'Huawei BUn - JDI'!L:O,3,0),
IFERROR(IF(AC567/VLOOKUP(P567,'Huawei BUn - JDI'!L:O,3,0)&lt;&gt;ROUND(AC567/VLOOKUP(P567,'Huawei BUn - JDI'!L:O,3,0),0),ROUNDUP(AC567/VLOOKUP(P567,'Huawei BUn - JDI'!L:O,3,0),0),AC567),AC567)),AC567))</f>
        <v>4000</v>
      </c>
      <c r="F567" s="17">
        <f>VLOOKUP(P567,'Material Unit Price List'!A:D,3,0)</f>
        <v>1.1999999999999999E-3</v>
      </c>
      <c r="G567" s="1" t="str">
        <f>TRIM(MID(N567,(FIND("]",N567)+1),
(FIND("#",N567)-1)-(FIND("]",N567))))</f>
        <v>TVH-3</v>
      </c>
      <c r="H567" s="16" t="str">
        <f>IFERROR(VLOOKUP(P567,'Huawei BUn - JDI'!B:H,1,0)&amp;" - has convertion, divide for - "&amp;VLOOKUP(P567,'Huawei BUn - JDI'!B:H,4,0),
IFERROR(VLOOKUP(P567,'Huawei BUn - JDI'!L:O,1,0)&amp;"- has MOQ of - "&amp;VLOOKUP(P567,'Huawei BUn - JDI'!L:O,3,0)," Sem Conversão"))</f>
        <v xml:space="preserve"> Sem Conversão</v>
      </c>
      <c r="J567" s="12" t="s">
        <v>4</v>
      </c>
      <c r="K567" s="9" t="b">
        <v>1</v>
      </c>
      <c r="L567" s="9" t="s">
        <v>7887</v>
      </c>
      <c r="M567" s="11" t="s">
        <v>8979</v>
      </c>
      <c r="N567" s="10" t="s">
        <v>7667</v>
      </c>
      <c r="O567" s="9" t="s">
        <v>7544</v>
      </c>
      <c r="P567" s="10" t="s">
        <v>175</v>
      </c>
      <c r="Q567" s="9" t="s">
        <v>150</v>
      </c>
      <c r="R567" s="161" t="s">
        <v>7545</v>
      </c>
      <c r="S567" s="10" t="s">
        <v>7</v>
      </c>
      <c r="T567" s="9" t="s">
        <v>7705</v>
      </c>
      <c r="U567" s="10" t="s">
        <v>1</v>
      </c>
      <c r="V567" s="9">
        <v>4000</v>
      </c>
      <c r="W567" s="10">
        <v>47</v>
      </c>
      <c r="X567" s="9" t="s">
        <v>5</v>
      </c>
      <c r="Y567" s="8">
        <v>45323</v>
      </c>
      <c r="Z567" s="7">
        <v>45262</v>
      </c>
      <c r="AA567" s="8">
        <v>45323</v>
      </c>
      <c r="AB567" s="7">
        <v>45323</v>
      </c>
      <c r="AC567" s="6">
        <v>4000</v>
      </c>
    </row>
    <row r="568" spans="1:29" hidden="1">
      <c r="A568" s="15" t="str">
        <f t="shared" ca="1" si="22"/>
        <v>Future PO</v>
      </c>
      <c r="B568" s="40" t="str">
        <f ca="1">IFERROR(IF(FIND("TAMURA",UPPER(Q568))&lt;&gt;0,"LOCAL PO &gt; 'TAMURA' ","ERRO Regra Tamura"),
IFERROR(IF(LOWER(S568)="national","Local PO",
IF(YEAR(Z568)&amp;TEXT(WEEKNUM(Z568),"00")&lt;=YEAR(TODAY())&amp;TEXT(WEEKNUM(TODAY())  +1,"00"),"PO &gt; Ok",   "Future PO")),""))</f>
        <v>Future PO</v>
      </c>
      <c r="C568" s="18" t="str">
        <f>IFERROR(IF(VLOOKUP(G568&amp;P568,'Troca PN'!A:G,5,0)&lt;&gt;0,"TEVE Troca de PN","  &gt; ERRO CHAVE SKU&amp;PN "),"")</f>
        <v/>
      </c>
      <c r="D568" s="18" t="str">
        <f>IFERROR(IF(VLOOKUP(G568&amp;P568,'Troca PN'!A:G,5,0)&lt;&gt;0,VLOOKUP(P568,'Troca PN'!C:G,2,0),"  &gt; ERRO CHAVE SKU&amp;PN "),P568)</f>
        <v>08070627-002</v>
      </c>
      <c r="E568" s="54">
        <f>IFERROR(ROUNDUP((AC568/VLOOKUP(P568,'Huawei BUn - JDI'!B:H,4,0))*VLOOKUP(P568,'Huawei BUn - JDI'!B:H,7,0),0),
IFERROR(IF(AC568/VLOOKUP(P568,'Huawei BUn - JDI'!L:O,3,0)&lt;1,VLOOKUP(P568,'Huawei BUn - JDI'!L:O,3,0),
IFERROR(IF(AC568/VLOOKUP(P568,'Huawei BUn - JDI'!L:O,3,0)&lt;&gt;ROUND(AC568/VLOOKUP(P568,'Huawei BUn - JDI'!L:O,3,0),0),ROUNDUP(AC568/VLOOKUP(P568,'Huawei BUn - JDI'!L:O,3,0),0),AC568),AC568)),AC568))</f>
        <v>4000</v>
      </c>
      <c r="F568" s="17">
        <f>VLOOKUP(P568,'Material Unit Price List'!A:D,3,0)</f>
        <v>1.1999999999999999E-3</v>
      </c>
      <c r="G568" s="1" t="str">
        <f>TRIM(MID(N568,(FIND("]",N568)+1),
(FIND("#",N568)-1)-(FIND("]",N568))))</f>
        <v>VFF-3</v>
      </c>
      <c r="H568" s="16" t="str">
        <f>IFERROR(VLOOKUP(P568,'Huawei BUn - JDI'!B:H,1,0)&amp;" - has convertion, divide for - "&amp;VLOOKUP(P568,'Huawei BUn - JDI'!B:H,4,0),
IFERROR(VLOOKUP(P568,'Huawei BUn - JDI'!L:O,1,0)&amp;"- has MOQ of - "&amp;VLOOKUP(P568,'Huawei BUn - JDI'!L:O,3,0)," Sem Conversão"))</f>
        <v xml:space="preserve"> Sem Conversão</v>
      </c>
      <c r="J568" s="12" t="s">
        <v>4</v>
      </c>
      <c r="K568" s="9" t="b">
        <v>1</v>
      </c>
      <c r="L568" s="9" t="s">
        <v>7887</v>
      </c>
      <c r="M568" s="11" t="s">
        <v>8980</v>
      </c>
      <c r="N568" s="10" t="s">
        <v>7656</v>
      </c>
      <c r="O568" s="9" t="s">
        <v>7544</v>
      </c>
      <c r="P568" s="10" t="s">
        <v>175</v>
      </c>
      <c r="Q568" s="9" t="s">
        <v>150</v>
      </c>
      <c r="R568" s="161" t="s">
        <v>7545</v>
      </c>
      <c r="S568" s="10" t="s">
        <v>7</v>
      </c>
      <c r="T568" s="9" t="s">
        <v>7705</v>
      </c>
      <c r="U568" s="10" t="s">
        <v>1</v>
      </c>
      <c r="V568" s="9">
        <v>4000</v>
      </c>
      <c r="W568" s="10">
        <v>47</v>
      </c>
      <c r="X568" s="9" t="s">
        <v>5</v>
      </c>
      <c r="Y568" s="8">
        <v>45325</v>
      </c>
      <c r="Z568" s="7">
        <v>45262</v>
      </c>
      <c r="AA568" s="8">
        <v>45323</v>
      </c>
      <c r="AB568" s="7">
        <v>45323</v>
      </c>
      <c r="AC568" s="6">
        <v>4000</v>
      </c>
    </row>
    <row r="569" spans="1:29" hidden="1">
      <c r="A569" s="15" t="str">
        <f t="shared" ca="1" si="22"/>
        <v>Future PO</v>
      </c>
      <c r="B569" s="40" t="str">
        <f ca="1">IFERROR(IF(FIND("TAMURA",UPPER(Q569))&lt;&gt;0,"LOCAL PO &gt; 'TAMURA' ","ERRO Regra Tamura"),
IFERROR(IF(LOWER(S569)="national","Local PO",
IF(YEAR(Z569)&amp;TEXT(WEEKNUM(Z569),"00")&lt;=YEAR(TODAY())&amp;TEXT(WEEKNUM(TODAY())  +1,"00"),"PO &gt; Ok",   "Future PO")),""))</f>
        <v>Future PO</v>
      </c>
      <c r="C569" s="18" t="str">
        <f>IFERROR(IF(VLOOKUP(G569&amp;P569,'Troca PN'!A:G,5,0)&lt;&gt;0,"TEVE Troca de PN","  &gt; ERRO CHAVE SKU&amp;PN "),"")</f>
        <v/>
      </c>
      <c r="D569" s="18" t="str">
        <f>IFERROR(IF(VLOOKUP(G569&amp;P569,'Troca PN'!A:G,5,0)&lt;&gt;0,VLOOKUP(P569,'Troca PN'!C:G,2,0),"  &gt; ERRO CHAVE SKU&amp;PN "),P569)</f>
        <v>08070627-002</v>
      </c>
      <c r="E569" s="54">
        <f>IFERROR(ROUNDUP((AC569/VLOOKUP(P569,'Huawei BUn - JDI'!B:H,4,0))*VLOOKUP(P569,'Huawei BUn - JDI'!B:H,7,0),0),
IFERROR(IF(AC569/VLOOKUP(P569,'Huawei BUn - JDI'!L:O,3,0)&lt;1,VLOOKUP(P569,'Huawei BUn - JDI'!L:O,3,0),
IFERROR(IF(AC569/VLOOKUP(P569,'Huawei BUn - JDI'!L:O,3,0)&lt;&gt;ROUND(AC569/VLOOKUP(P569,'Huawei BUn - JDI'!L:O,3,0),0),ROUNDUP(AC569/VLOOKUP(P569,'Huawei BUn - JDI'!L:O,3,0),0),AC569),AC569)),AC569))</f>
        <v>4000</v>
      </c>
      <c r="F569" s="17">
        <f>VLOOKUP(P569,'Material Unit Price List'!A:D,3,0)</f>
        <v>1.1999999999999999E-3</v>
      </c>
      <c r="G569" s="1" t="str">
        <f>TRIM(MID(N569,(FIND("]",N569)+1),
(FIND("#",N569)-1)-(FIND("]",N569))))</f>
        <v>VFF-3</v>
      </c>
      <c r="H569" s="16" t="str">
        <f>IFERROR(VLOOKUP(P569,'Huawei BUn - JDI'!B:H,1,0)&amp;" - has convertion, divide for - "&amp;VLOOKUP(P569,'Huawei BUn - JDI'!B:H,4,0),
IFERROR(VLOOKUP(P569,'Huawei BUn - JDI'!L:O,1,0)&amp;"- has MOQ of - "&amp;VLOOKUP(P569,'Huawei BUn - JDI'!L:O,3,0)," Sem Conversão"))</f>
        <v xml:space="preserve"> Sem Conversão</v>
      </c>
      <c r="J569" s="12" t="s">
        <v>4</v>
      </c>
      <c r="K569" s="9" t="b">
        <v>1</v>
      </c>
      <c r="L569" s="9" t="s">
        <v>7887</v>
      </c>
      <c r="M569" s="11" t="s">
        <v>8981</v>
      </c>
      <c r="N569" s="10" t="s">
        <v>7670</v>
      </c>
      <c r="O569" s="9" t="s">
        <v>7544</v>
      </c>
      <c r="P569" s="10" t="s">
        <v>175</v>
      </c>
      <c r="Q569" s="9" t="s">
        <v>150</v>
      </c>
      <c r="R569" s="161" t="s">
        <v>7545</v>
      </c>
      <c r="S569" s="10" t="s">
        <v>7</v>
      </c>
      <c r="T569" s="9" t="s">
        <v>7705</v>
      </c>
      <c r="U569" s="10" t="s">
        <v>1</v>
      </c>
      <c r="V569" s="9">
        <v>4000</v>
      </c>
      <c r="W569" s="10">
        <v>47</v>
      </c>
      <c r="X569" s="9" t="s">
        <v>5</v>
      </c>
      <c r="Y569" s="8">
        <v>45327</v>
      </c>
      <c r="Z569" s="7">
        <v>45262</v>
      </c>
      <c r="AA569" s="8">
        <v>45323</v>
      </c>
      <c r="AB569" s="7">
        <v>45323</v>
      </c>
      <c r="AC569" s="6">
        <v>4000</v>
      </c>
    </row>
    <row r="570" spans="1:29" hidden="1">
      <c r="A570" s="15" t="str">
        <f t="shared" ca="1" si="22"/>
        <v>Future PO</v>
      </c>
      <c r="B570" s="40" t="str">
        <f ca="1">IFERROR(IF(FIND("TAMURA",UPPER(Q570))&lt;&gt;0,"LOCAL PO &gt; 'TAMURA' ","ERRO Regra Tamura"),
IFERROR(IF(LOWER(S570)="national","Local PO",
IF(YEAR(Z570)&amp;TEXT(WEEKNUM(Z570),"00")&lt;=YEAR(TODAY())&amp;TEXT(WEEKNUM(TODAY())  +1,"00"),"PO &gt; Ok",   "Future PO")),""))</f>
        <v>Future PO</v>
      </c>
      <c r="C570" s="18" t="str">
        <f>IFERROR(IF(VLOOKUP(G570&amp;P570,'Troca PN'!A:G,5,0)&lt;&gt;0,"TEVE Troca de PN","  &gt; ERRO CHAVE SKU&amp;PN "),"")</f>
        <v/>
      </c>
      <c r="D570" s="18" t="str">
        <f>IFERROR(IF(VLOOKUP(G570&amp;P570,'Troca PN'!A:G,5,0)&lt;&gt;0,VLOOKUP(P570,'Troca PN'!C:G,2,0),"  &gt; ERRO CHAVE SKU&amp;PN "),P570)</f>
        <v>08070627-002</v>
      </c>
      <c r="E570" s="54">
        <f>IFERROR(ROUNDUP((AC570/VLOOKUP(P570,'Huawei BUn - JDI'!B:H,4,0))*VLOOKUP(P570,'Huawei BUn - JDI'!B:H,7,0),0),
IFERROR(IF(AC570/VLOOKUP(P570,'Huawei BUn - JDI'!L:O,3,0)&lt;1,VLOOKUP(P570,'Huawei BUn - JDI'!L:O,3,0),
IFERROR(IF(AC570/VLOOKUP(P570,'Huawei BUn - JDI'!L:O,3,0)&lt;&gt;ROUND(AC570/VLOOKUP(P570,'Huawei BUn - JDI'!L:O,3,0),0),ROUNDUP(AC570/VLOOKUP(P570,'Huawei BUn - JDI'!L:O,3,0),0),AC570),AC570)),AC570))</f>
        <v>4000</v>
      </c>
      <c r="F570" s="17">
        <f>VLOOKUP(P570,'Material Unit Price List'!A:D,3,0)</f>
        <v>1.1999999999999999E-3</v>
      </c>
      <c r="G570" s="1" t="str">
        <f>TRIM(MID(N570,(FIND("]",N570)+1),
(FIND("#",N570)-1)-(FIND("]",N570))))</f>
        <v>BYF-2</v>
      </c>
      <c r="H570" s="16" t="str">
        <f>IFERROR(VLOOKUP(P570,'Huawei BUn - JDI'!B:H,1,0)&amp;" - has convertion, divide for - "&amp;VLOOKUP(P570,'Huawei BUn - JDI'!B:H,4,0),
IFERROR(VLOOKUP(P570,'Huawei BUn - JDI'!L:O,1,0)&amp;"- has MOQ of - "&amp;VLOOKUP(P570,'Huawei BUn - JDI'!L:O,3,0)," Sem Conversão"))</f>
        <v xml:space="preserve"> Sem Conversão</v>
      </c>
      <c r="J570" s="12" t="s">
        <v>4</v>
      </c>
      <c r="K570" s="9" t="b">
        <v>1</v>
      </c>
      <c r="L570" s="9" t="s">
        <v>7887</v>
      </c>
      <c r="M570" s="11" t="s">
        <v>8982</v>
      </c>
      <c r="N570" s="10" t="s">
        <v>8395</v>
      </c>
      <c r="O570" s="9" t="s">
        <v>7544</v>
      </c>
      <c r="P570" s="10" t="s">
        <v>175</v>
      </c>
      <c r="Q570" s="9" t="s">
        <v>150</v>
      </c>
      <c r="R570" s="161" t="s">
        <v>7545</v>
      </c>
      <c r="S570" s="10" t="s">
        <v>7</v>
      </c>
      <c r="T570" s="9" t="s">
        <v>7705</v>
      </c>
      <c r="U570" s="10" t="s">
        <v>1</v>
      </c>
      <c r="V570" s="9">
        <v>4000</v>
      </c>
      <c r="W570" s="10">
        <v>47</v>
      </c>
      <c r="X570" s="9" t="s">
        <v>5</v>
      </c>
      <c r="Y570" s="8">
        <v>45328</v>
      </c>
      <c r="Z570" s="7">
        <v>45248</v>
      </c>
      <c r="AA570" s="8">
        <v>45309</v>
      </c>
      <c r="AB570" s="7">
        <v>45309</v>
      </c>
      <c r="AC570" s="6">
        <v>4000</v>
      </c>
    </row>
    <row r="571" spans="1:29" hidden="1">
      <c r="A571" s="15" t="str">
        <f t="shared" ca="1" si="22"/>
        <v>Future PO</v>
      </c>
      <c r="B571" s="40" t="str">
        <f ca="1">IFERROR(IF(FIND("TAMURA",UPPER(Q571))&lt;&gt;0,"LOCAL PO &gt; 'TAMURA' ","ERRO Regra Tamura"),
IFERROR(IF(LOWER(S571)="national","Local PO",
IF(YEAR(Z571)&amp;TEXT(WEEKNUM(Z571),"00")&lt;=YEAR(TODAY())&amp;TEXT(WEEKNUM(TODAY())  +1,"00"),"PO &gt; Ok",   "Future PO")),""))</f>
        <v>Future PO</v>
      </c>
      <c r="C571" s="18" t="str">
        <f>IFERROR(IF(VLOOKUP(G571&amp;P571,'Troca PN'!A:G,5,0)&lt;&gt;0,"TEVE Troca de PN","  &gt; ERRO CHAVE SKU&amp;PN "),"")</f>
        <v/>
      </c>
      <c r="D571" s="18" t="str">
        <f>IFERROR(IF(VLOOKUP(G571&amp;P571,'Troca PN'!A:G,5,0)&lt;&gt;0,VLOOKUP(P571,'Troca PN'!C:G,2,0),"  &gt; ERRO CHAVE SKU&amp;PN "),P571)</f>
        <v>08070627-002</v>
      </c>
      <c r="E571" s="54">
        <f>IFERROR(ROUNDUP((AC571/VLOOKUP(P571,'Huawei BUn - JDI'!B:H,4,0))*VLOOKUP(P571,'Huawei BUn - JDI'!B:H,7,0),0),
IFERROR(IF(AC571/VLOOKUP(P571,'Huawei BUn - JDI'!L:O,3,0)&lt;1,VLOOKUP(P571,'Huawei BUn - JDI'!L:O,3,0),
IFERROR(IF(AC571/VLOOKUP(P571,'Huawei BUn - JDI'!L:O,3,0)&lt;&gt;ROUND(AC571/VLOOKUP(P571,'Huawei BUn - JDI'!L:O,3,0),0),ROUNDUP(AC571/VLOOKUP(P571,'Huawei BUn - JDI'!L:O,3,0),0),AC571),AC571)),AC571))</f>
        <v>4000</v>
      </c>
      <c r="F571" s="17">
        <f>VLOOKUP(P571,'Material Unit Price List'!A:D,3,0)</f>
        <v>1.1999999999999999E-3</v>
      </c>
      <c r="G571" s="1" t="str">
        <f>TRIM(MID(N571,(FIND("]",N571)+1),
(FIND("#",N571)-1)-(FIND("]",N571))))</f>
        <v>BYF-2</v>
      </c>
      <c r="H571" s="16" t="str">
        <f>IFERROR(VLOOKUP(P571,'Huawei BUn - JDI'!B:H,1,0)&amp;" - has convertion, divide for - "&amp;VLOOKUP(P571,'Huawei BUn - JDI'!B:H,4,0),
IFERROR(VLOOKUP(P571,'Huawei BUn - JDI'!L:O,1,0)&amp;"- has MOQ of - "&amp;VLOOKUP(P571,'Huawei BUn - JDI'!L:O,3,0)," Sem Conversão"))</f>
        <v xml:space="preserve"> Sem Conversão</v>
      </c>
      <c r="J571" s="12" t="s">
        <v>4</v>
      </c>
      <c r="K571" s="9" t="b">
        <v>1</v>
      </c>
      <c r="L571" s="9" t="s">
        <v>7887</v>
      </c>
      <c r="M571" s="11" t="s">
        <v>8983</v>
      </c>
      <c r="N571" s="10" t="s">
        <v>8393</v>
      </c>
      <c r="O571" s="9" t="s">
        <v>7544</v>
      </c>
      <c r="P571" s="10" t="s">
        <v>175</v>
      </c>
      <c r="Q571" s="9" t="s">
        <v>150</v>
      </c>
      <c r="R571" s="161" t="s">
        <v>7545</v>
      </c>
      <c r="S571" s="10" t="s">
        <v>7</v>
      </c>
      <c r="T571" s="9" t="s">
        <v>7705</v>
      </c>
      <c r="U571" s="10" t="s">
        <v>1</v>
      </c>
      <c r="V571" s="9">
        <v>4000</v>
      </c>
      <c r="W571" s="10">
        <v>47</v>
      </c>
      <c r="X571" s="9" t="s">
        <v>5</v>
      </c>
      <c r="Y571" s="8">
        <v>45329</v>
      </c>
      <c r="Z571" s="7">
        <v>45248</v>
      </c>
      <c r="AA571" s="8">
        <v>45309</v>
      </c>
      <c r="AB571" s="7">
        <v>45309</v>
      </c>
      <c r="AC571" s="6">
        <v>4000</v>
      </c>
    </row>
    <row r="572" spans="1:29" hidden="1">
      <c r="A572" s="15" t="str">
        <f t="shared" ca="1" si="22"/>
        <v>Future PO</v>
      </c>
      <c r="B572" s="40" t="str">
        <f ca="1">IFERROR(IF(FIND("TAMURA",UPPER(Q572))&lt;&gt;0,"LOCAL PO &gt; 'TAMURA' ","ERRO Regra Tamura"),
IFERROR(IF(LOWER(S572)="national","Local PO",
IF(YEAR(Z572)&amp;TEXT(WEEKNUM(Z572),"00")&lt;=YEAR(TODAY())&amp;TEXT(WEEKNUM(TODAY())  +1,"00"),"PO &gt; Ok",   "Future PO")),""))</f>
        <v>Future PO</v>
      </c>
      <c r="C572" s="18" t="str">
        <f>IFERROR(IF(VLOOKUP(G572&amp;P572,'Troca PN'!A:G,5,0)&lt;&gt;0,"TEVE Troca de PN","  &gt; ERRO CHAVE SKU&amp;PN "),"")</f>
        <v/>
      </c>
      <c r="D572" s="18" t="str">
        <f>IFERROR(IF(VLOOKUP(G572&amp;P572,'Troca PN'!A:G,5,0)&lt;&gt;0,VLOOKUP(P572,'Troca PN'!C:G,2,0),"  &gt; ERRO CHAVE SKU&amp;PN "),P572)</f>
        <v>08070627-002</v>
      </c>
      <c r="E572" s="54">
        <f>IFERROR(ROUNDUP((AC572/VLOOKUP(P572,'Huawei BUn - JDI'!B:H,4,0))*VLOOKUP(P572,'Huawei BUn - JDI'!B:H,7,0),0),
IFERROR(IF(AC572/VLOOKUP(P572,'Huawei BUn - JDI'!L:O,3,0)&lt;1,VLOOKUP(P572,'Huawei BUn - JDI'!L:O,3,0),
IFERROR(IF(AC572/VLOOKUP(P572,'Huawei BUn - JDI'!L:O,3,0)&lt;&gt;ROUND(AC572/VLOOKUP(P572,'Huawei BUn - JDI'!L:O,3,0),0),ROUNDUP(AC572/VLOOKUP(P572,'Huawei BUn - JDI'!L:O,3,0),0),AC572),AC572)),AC572))</f>
        <v>12000</v>
      </c>
      <c r="F572" s="17">
        <f>VLOOKUP(P572,'Material Unit Price List'!A:D,3,0)</f>
        <v>1.1999999999999999E-3</v>
      </c>
      <c r="G572" s="1" t="str">
        <f>TRIM(MID(N572,(FIND("]",N572)+1),
(FIND("#",N572)-1)-(FIND("]",N572))))</f>
        <v>737-4</v>
      </c>
      <c r="H572" s="16" t="str">
        <f>IFERROR(VLOOKUP(P572,'Huawei BUn - JDI'!B:H,1,0)&amp;" - has convertion, divide for - "&amp;VLOOKUP(P572,'Huawei BUn - JDI'!B:H,4,0),
IFERROR(VLOOKUP(P572,'Huawei BUn - JDI'!L:O,1,0)&amp;"- has MOQ of - "&amp;VLOOKUP(P572,'Huawei BUn - JDI'!L:O,3,0)," Sem Conversão"))</f>
        <v xml:space="preserve"> Sem Conversão</v>
      </c>
      <c r="J572" s="12" t="s">
        <v>4</v>
      </c>
      <c r="K572" s="9" t="b">
        <v>1</v>
      </c>
      <c r="L572" s="9" t="s">
        <v>7887</v>
      </c>
      <c r="M572" s="11" t="s">
        <v>8984</v>
      </c>
      <c r="N572" s="10" t="s">
        <v>8391</v>
      </c>
      <c r="O572" s="9" t="s">
        <v>7544</v>
      </c>
      <c r="P572" s="10" t="s">
        <v>175</v>
      </c>
      <c r="Q572" s="9" t="s">
        <v>150</v>
      </c>
      <c r="R572" s="161" t="s">
        <v>7545</v>
      </c>
      <c r="S572" s="10" t="s">
        <v>7</v>
      </c>
      <c r="T572" s="9" t="s">
        <v>7705</v>
      </c>
      <c r="U572" s="10" t="s">
        <v>1</v>
      </c>
      <c r="V572" s="9">
        <v>4000</v>
      </c>
      <c r="W572" s="10">
        <v>47</v>
      </c>
      <c r="X572" s="9" t="s">
        <v>5</v>
      </c>
      <c r="Y572" s="8">
        <v>45330</v>
      </c>
      <c r="Z572" s="7">
        <v>45248</v>
      </c>
      <c r="AA572" s="8">
        <v>45309</v>
      </c>
      <c r="AB572" s="7">
        <v>45309</v>
      </c>
      <c r="AC572" s="6">
        <v>12000</v>
      </c>
    </row>
    <row r="573" spans="1:29" hidden="1">
      <c r="A573" s="15" t="str">
        <f t="shared" ca="1" si="22"/>
        <v>Future PO</v>
      </c>
      <c r="B573" s="40" t="str">
        <f ca="1">IFERROR(IF(FIND("TAMURA",UPPER(Q573))&lt;&gt;0,"LOCAL PO &gt; 'TAMURA' ","ERRO Regra Tamura"),
IFERROR(IF(LOWER(S573)="national","Local PO",
IF(YEAR(Z573)&amp;TEXT(WEEKNUM(Z573),"00")&lt;=YEAR(TODAY())&amp;TEXT(WEEKNUM(TODAY())  +1,"00"),"PO &gt; Ok",   "Future PO")),""))</f>
        <v>Future PO</v>
      </c>
      <c r="C573" s="18" t="str">
        <f>IFERROR(IF(VLOOKUP(G573&amp;P573,'Troca PN'!A:G,5,0)&lt;&gt;0,"TEVE Troca de PN","  &gt; ERRO CHAVE SKU&amp;PN "),"")</f>
        <v/>
      </c>
      <c r="D573" s="18" t="str">
        <f>IFERROR(IF(VLOOKUP(G573&amp;P573,'Troca PN'!A:G,5,0)&lt;&gt;0,VLOOKUP(P573,'Troca PN'!C:G,2,0),"  &gt; ERRO CHAVE SKU&amp;PN "),P573)</f>
        <v>08070627-002</v>
      </c>
      <c r="E573" s="54">
        <f>IFERROR(ROUNDUP((AC573/VLOOKUP(P573,'Huawei BUn - JDI'!B:H,4,0))*VLOOKUP(P573,'Huawei BUn - JDI'!B:H,7,0),0),
IFERROR(IF(AC573/VLOOKUP(P573,'Huawei BUn - JDI'!L:O,3,0)&lt;1,VLOOKUP(P573,'Huawei BUn - JDI'!L:O,3,0),
IFERROR(IF(AC573/VLOOKUP(P573,'Huawei BUn - JDI'!L:O,3,0)&lt;&gt;ROUND(AC573/VLOOKUP(P573,'Huawei BUn - JDI'!L:O,3,0),0),ROUNDUP(AC573/VLOOKUP(P573,'Huawei BUn - JDI'!L:O,3,0),0),AC573),AC573)),AC573))</f>
        <v>8000</v>
      </c>
      <c r="F573" s="17">
        <f>VLOOKUP(P573,'Material Unit Price List'!A:D,3,0)</f>
        <v>1.1999999999999999E-3</v>
      </c>
      <c r="G573" s="1" t="str">
        <f>TRIM(MID(N573,(FIND("]",N573)+1),
(FIND("#",N573)-1)-(FIND("]",N573))))</f>
        <v>BSJ-4</v>
      </c>
      <c r="H573" s="16" t="str">
        <f>IFERROR(VLOOKUP(P573,'Huawei BUn - JDI'!B:H,1,0)&amp;" - has convertion, divide for - "&amp;VLOOKUP(P573,'Huawei BUn - JDI'!B:H,4,0),
IFERROR(VLOOKUP(P573,'Huawei BUn - JDI'!L:O,1,0)&amp;"- has MOQ of - "&amp;VLOOKUP(P573,'Huawei BUn - JDI'!L:O,3,0)," Sem Conversão"))</f>
        <v xml:space="preserve"> Sem Conversão</v>
      </c>
      <c r="J573" s="12" t="s">
        <v>4</v>
      </c>
      <c r="K573" s="9" t="b">
        <v>1</v>
      </c>
      <c r="L573" s="9" t="s">
        <v>7887</v>
      </c>
      <c r="M573" s="11" t="s">
        <v>8985</v>
      </c>
      <c r="N573" s="10" t="s">
        <v>7658</v>
      </c>
      <c r="O573" s="9" t="s">
        <v>7544</v>
      </c>
      <c r="P573" s="10" t="s">
        <v>175</v>
      </c>
      <c r="Q573" s="9" t="s">
        <v>150</v>
      </c>
      <c r="R573" s="161" t="s">
        <v>7545</v>
      </c>
      <c r="S573" s="10" t="s">
        <v>7</v>
      </c>
      <c r="T573" s="9" t="s">
        <v>7705</v>
      </c>
      <c r="U573" s="10" t="s">
        <v>1</v>
      </c>
      <c r="V573" s="9">
        <v>4000</v>
      </c>
      <c r="W573" s="10">
        <v>47</v>
      </c>
      <c r="X573" s="9" t="s">
        <v>5</v>
      </c>
      <c r="Y573" s="8">
        <v>45332</v>
      </c>
      <c r="Z573" s="7">
        <v>45262</v>
      </c>
      <c r="AA573" s="8">
        <v>45323</v>
      </c>
      <c r="AB573" s="7">
        <v>45323</v>
      </c>
      <c r="AC573" s="6">
        <v>8000</v>
      </c>
    </row>
    <row r="574" spans="1:29" hidden="1">
      <c r="A574" s="15" t="str">
        <f t="shared" ca="1" si="22"/>
        <v>Future PO</v>
      </c>
      <c r="B574" s="40" t="str">
        <f ca="1">IFERROR(IF(FIND("TAMURA",UPPER(Q574))&lt;&gt;0,"LOCAL PO &gt; 'TAMURA' ","ERRO Regra Tamura"),
IFERROR(IF(LOWER(S574)="national","Local PO",
IF(YEAR(Z574)&amp;TEXT(WEEKNUM(Z574),"00")&lt;=YEAR(TODAY())&amp;TEXT(WEEKNUM(TODAY())  +1,"00"),"PO &gt; Ok",   "Future PO")),""))</f>
        <v>Future PO</v>
      </c>
      <c r="C574" s="18" t="str">
        <f>IFERROR(IF(VLOOKUP(G574&amp;P574,'Troca PN'!A:G,5,0)&lt;&gt;0,"TEVE Troca de PN","  &gt; ERRO CHAVE SKU&amp;PN "),"")</f>
        <v/>
      </c>
      <c r="D574" s="18" t="str">
        <f>IFERROR(IF(VLOOKUP(G574&amp;P574,'Troca PN'!A:G,5,0)&lt;&gt;0,VLOOKUP(P574,'Troca PN'!C:G,2,0),"  &gt; ERRO CHAVE SKU&amp;PN "),P574)</f>
        <v>08070627-002</v>
      </c>
      <c r="E574" s="54">
        <f>IFERROR(ROUNDUP((AC574/VLOOKUP(P574,'Huawei BUn - JDI'!B:H,4,0))*VLOOKUP(P574,'Huawei BUn - JDI'!B:H,7,0),0),
IFERROR(IF(AC574/VLOOKUP(P574,'Huawei BUn - JDI'!L:O,3,0)&lt;1,VLOOKUP(P574,'Huawei BUn - JDI'!L:O,3,0),
IFERROR(IF(AC574/VLOOKUP(P574,'Huawei BUn - JDI'!L:O,3,0)&lt;&gt;ROUND(AC574/VLOOKUP(P574,'Huawei BUn - JDI'!L:O,3,0),0),ROUNDUP(AC574/VLOOKUP(P574,'Huawei BUn - JDI'!L:O,3,0),0),AC574),AC574)),AC574))</f>
        <v>2570</v>
      </c>
      <c r="F574" s="17">
        <f>VLOOKUP(P574,'Material Unit Price List'!A:D,3,0)</f>
        <v>1.1999999999999999E-3</v>
      </c>
      <c r="G574" s="1" t="str">
        <f>TRIM(MID(N574,(FIND("]",N574)+1),
(FIND("#",N574)-1)-(FIND("]",N574))))</f>
        <v>BSJ-4</v>
      </c>
      <c r="H574" s="16" t="str">
        <f>IFERROR(VLOOKUP(P574,'Huawei BUn - JDI'!B:H,1,0)&amp;" - has convertion, divide for - "&amp;VLOOKUP(P574,'Huawei BUn - JDI'!B:H,4,0),
IFERROR(VLOOKUP(P574,'Huawei BUn - JDI'!L:O,1,0)&amp;"- has MOQ of - "&amp;VLOOKUP(P574,'Huawei BUn - JDI'!L:O,3,0)," Sem Conversão"))</f>
        <v xml:space="preserve"> Sem Conversão</v>
      </c>
      <c r="J574" s="12" t="s">
        <v>4</v>
      </c>
      <c r="K574" s="9" t="b">
        <v>1</v>
      </c>
      <c r="L574" s="9" t="s">
        <v>7887</v>
      </c>
      <c r="M574" s="11" t="s">
        <v>8986</v>
      </c>
      <c r="N574" s="10" t="s">
        <v>7677</v>
      </c>
      <c r="O574" s="9" t="s">
        <v>7544</v>
      </c>
      <c r="P574" s="10" t="s">
        <v>175</v>
      </c>
      <c r="Q574" s="9" t="s">
        <v>150</v>
      </c>
      <c r="R574" s="161" t="s">
        <v>7545</v>
      </c>
      <c r="S574" s="10" t="s">
        <v>7</v>
      </c>
      <c r="T574" s="9" t="s">
        <v>7705</v>
      </c>
      <c r="U574" s="10" t="s">
        <v>1</v>
      </c>
      <c r="V574" s="9">
        <v>4000</v>
      </c>
      <c r="W574" s="10">
        <v>47</v>
      </c>
      <c r="X574" s="9" t="s">
        <v>5</v>
      </c>
      <c r="Y574" s="8">
        <v>45333</v>
      </c>
      <c r="Z574" s="7">
        <v>45262</v>
      </c>
      <c r="AA574" s="8">
        <v>45323</v>
      </c>
      <c r="AB574" s="7">
        <v>45323</v>
      </c>
      <c r="AC574" s="6">
        <v>2570</v>
      </c>
    </row>
    <row r="575" spans="1:29" hidden="1">
      <c r="A575" s="15" t="str">
        <f t="shared" ca="1" si="22"/>
        <v>Future PO</v>
      </c>
      <c r="B575" s="40" t="str">
        <f ca="1">IFERROR(IF(FIND("TAMURA",UPPER(Q575))&lt;&gt;0,"LOCAL PO &gt; 'TAMURA' ","ERRO Regra Tamura"),
IFERROR(IF(LOWER(S575)="national","Local PO",
IF(YEAR(Z575)&amp;TEXT(WEEKNUM(Z575),"00")&lt;=YEAR(TODAY())&amp;TEXT(WEEKNUM(TODAY())  +1,"00"),"PO &gt; Ok",   "Future PO")),""))</f>
        <v>Future PO</v>
      </c>
      <c r="C575" s="18" t="str">
        <f>IFERROR(IF(VLOOKUP(G575&amp;P575,'Troca PN'!A:G,5,0)&lt;&gt;0,"TEVE Troca de PN","  &gt; ERRO CHAVE SKU&amp;PN "),"")</f>
        <v/>
      </c>
      <c r="D575" s="18" t="str">
        <f>IFERROR(IF(VLOOKUP(G575&amp;P575,'Troca PN'!A:G,5,0)&lt;&gt;0,VLOOKUP(P575,'Troca PN'!C:G,2,0),"  &gt; ERRO CHAVE SKU&amp;PN "),P575)</f>
        <v>08070628-001</v>
      </c>
      <c r="E575" s="54">
        <f>IFERROR(ROUNDUP((AC575/VLOOKUP(P575,'Huawei BUn - JDI'!B:H,4,0))*VLOOKUP(P575,'Huawei BUn - JDI'!B:H,7,0),0),
IFERROR(IF(AC575/VLOOKUP(P575,'Huawei BUn - JDI'!L:O,3,0)&lt;1,VLOOKUP(P575,'Huawei BUn - JDI'!L:O,3,0),
IFERROR(IF(AC575/VLOOKUP(P575,'Huawei BUn - JDI'!L:O,3,0)&lt;&gt;ROUND(AC575/VLOOKUP(P575,'Huawei BUn - JDI'!L:O,3,0),0),ROUNDUP(AC575/VLOOKUP(P575,'Huawei BUn - JDI'!L:O,3,0),0),AC575),AC575)),AC575))</f>
        <v>200</v>
      </c>
      <c r="F575" s="17">
        <f>VLOOKUP(P575,'Material Unit Price List'!A:D,3,0)</f>
        <v>2.8E-3</v>
      </c>
      <c r="G575" s="1" t="str">
        <f>TRIM(MID(N575,(FIND("]",N575)+1),
(FIND("#",N575)-1)-(FIND("]",N575))))</f>
        <v>BSJ-4</v>
      </c>
      <c r="H575" s="16" t="str">
        <f>IFERROR(VLOOKUP(P575,'Huawei BUn - JDI'!B:H,1,0)&amp;" - has convertion, divide for - "&amp;VLOOKUP(P575,'Huawei BUn - JDI'!B:H,4,0),
IFERROR(VLOOKUP(P575,'Huawei BUn - JDI'!L:O,1,0)&amp;"- has MOQ of - "&amp;VLOOKUP(P575,'Huawei BUn - JDI'!L:O,3,0)," Sem Conversão"))</f>
        <v xml:space="preserve"> Sem Conversão</v>
      </c>
      <c r="J575" s="12" t="s">
        <v>4</v>
      </c>
      <c r="K575" s="9" t="b">
        <v>1</v>
      </c>
      <c r="L575" s="9" t="s">
        <v>7888</v>
      </c>
      <c r="M575" s="11" t="s">
        <v>8987</v>
      </c>
      <c r="N575" s="10" t="s">
        <v>7658</v>
      </c>
      <c r="O575" s="9" t="s">
        <v>7544</v>
      </c>
      <c r="P575" s="10" t="s">
        <v>2756</v>
      </c>
      <c r="Q575" s="9" t="s">
        <v>150</v>
      </c>
      <c r="R575" s="161" t="s">
        <v>7545</v>
      </c>
      <c r="S575" s="10" t="s">
        <v>7</v>
      </c>
      <c r="T575" s="9" t="s">
        <v>7705</v>
      </c>
      <c r="U575" s="10" t="s">
        <v>1</v>
      </c>
      <c r="V575" s="9">
        <v>100</v>
      </c>
      <c r="W575" s="10">
        <v>47</v>
      </c>
      <c r="X575" s="9" t="s">
        <v>5</v>
      </c>
      <c r="Y575" s="8">
        <v>45332</v>
      </c>
      <c r="Z575" s="7">
        <v>45262</v>
      </c>
      <c r="AA575" s="8">
        <v>45323</v>
      </c>
      <c r="AB575" s="7">
        <v>45323</v>
      </c>
      <c r="AC575" s="6">
        <v>200</v>
      </c>
    </row>
    <row r="576" spans="1:29" hidden="1">
      <c r="A576" s="15" t="str">
        <f t="shared" ca="1" si="22"/>
        <v>Future PO</v>
      </c>
      <c r="B576" s="40" t="str">
        <f ca="1">IFERROR(IF(FIND("TAMURA",UPPER(Q576))&lt;&gt;0,"LOCAL PO &gt; 'TAMURA' ","ERRO Regra Tamura"),
IFERROR(IF(LOWER(S576)="national","Local PO",
IF(YEAR(Z576)&amp;TEXT(WEEKNUM(Z576),"00")&lt;=YEAR(TODAY())&amp;TEXT(WEEKNUM(TODAY())  +1,"00"),"PO &gt; Ok",   "Future PO")),""))</f>
        <v>Future PO</v>
      </c>
      <c r="C576" s="18" t="str">
        <f>IFERROR(IF(VLOOKUP(G576&amp;P576,'Troca PN'!A:G,5,0)&lt;&gt;0,"TEVE Troca de PN","  &gt; ERRO CHAVE SKU&amp;PN "),"")</f>
        <v/>
      </c>
      <c r="D576" s="18" t="str">
        <f>IFERROR(IF(VLOOKUP(G576&amp;P576,'Troca PN'!A:G,5,0)&lt;&gt;0,VLOOKUP(P576,'Troca PN'!C:G,2,0),"  &gt; ERRO CHAVE SKU&amp;PN "),P576)</f>
        <v>08070628-001</v>
      </c>
      <c r="E576" s="54">
        <f>IFERROR(ROUNDUP((AC576/VLOOKUP(P576,'Huawei BUn - JDI'!B:H,4,0))*VLOOKUP(P576,'Huawei BUn - JDI'!B:H,7,0),0),
IFERROR(IF(AC576/VLOOKUP(P576,'Huawei BUn - JDI'!L:O,3,0)&lt;1,VLOOKUP(P576,'Huawei BUn - JDI'!L:O,3,0),
IFERROR(IF(AC576/VLOOKUP(P576,'Huawei BUn - JDI'!L:O,3,0)&lt;&gt;ROUND(AC576/VLOOKUP(P576,'Huawei BUn - JDI'!L:O,3,0),0),ROUNDUP(AC576/VLOOKUP(P576,'Huawei BUn - JDI'!L:O,3,0),0),AC576),AC576)),AC576))</f>
        <v>1390</v>
      </c>
      <c r="F576" s="17">
        <f>VLOOKUP(P576,'Material Unit Price List'!A:D,3,0)</f>
        <v>2.8E-3</v>
      </c>
      <c r="G576" s="1" t="str">
        <f>TRIM(MID(N576,(FIND("]",N576)+1),
(FIND("#",N576)-1)-(FIND("]",N576))))</f>
        <v>BSJ-4</v>
      </c>
      <c r="H576" s="16" t="str">
        <f>IFERROR(VLOOKUP(P576,'Huawei BUn - JDI'!B:H,1,0)&amp;" - has convertion, divide for - "&amp;VLOOKUP(P576,'Huawei BUn - JDI'!B:H,4,0),
IFERROR(VLOOKUP(P576,'Huawei BUn - JDI'!L:O,1,0)&amp;"- has MOQ of - "&amp;VLOOKUP(P576,'Huawei BUn - JDI'!L:O,3,0)," Sem Conversão"))</f>
        <v xml:space="preserve"> Sem Conversão</v>
      </c>
      <c r="J576" s="12" t="s">
        <v>4</v>
      </c>
      <c r="K576" s="9" t="b">
        <v>1</v>
      </c>
      <c r="L576" s="9" t="s">
        <v>7888</v>
      </c>
      <c r="M576" s="11" t="s">
        <v>8988</v>
      </c>
      <c r="N576" s="10" t="s">
        <v>7677</v>
      </c>
      <c r="O576" s="9" t="s">
        <v>7544</v>
      </c>
      <c r="P576" s="10" t="s">
        <v>2756</v>
      </c>
      <c r="Q576" s="9" t="s">
        <v>150</v>
      </c>
      <c r="R576" s="161" t="s">
        <v>7545</v>
      </c>
      <c r="S576" s="10" t="s">
        <v>7</v>
      </c>
      <c r="T576" s="9" t="s">
        <v>7705</v>
      </c>
      <c r="U576" s="10" t="s">
        <v>1</v>
      </c>
      <c r="V576" s="9">
        <v>100</v>
      </c>
      <c r="W576" s="10">
        <v>47</v>
      </c>
      <c r="X576" s="9" t="s">
        <v>5</v>
      </c>
      <c r="Y576" s="8">
        <v>45333</v>
      </c>
      <c r="Z576" s="7">
        <v>45262</v>
      </c>
      <c r="AA576" s="8">
        <v>45323</v>
      </c>
      <c r="AB576" s="7">
        <v>45323</v>
      </c>
      <c r="AC576" s="6">
        <v>1390</v>
      </c>
    </row>
    <row r="577" spans="1:30" hidden="1">
      <c r="A577" s="15" t="str">
        <f t="shared" ca="1" si="22"/>
        <v>PO &gt; Ok</v>
      </c>
      <c r="B577" s="40" t="s">
        <v>10768</v>
      </c>
      <c r="C577" s="18" t="str">
        <f>IFERROR(IF(VLOOKUP(G577&amp;P577,'Troca PN'!A:G,5,0)&lt;&gt;0,"TEVE Troca de PN","  &gt; ERRO CHAVE SKU&amp;PN "),"")</f>
        <v/>
      </c>
      <c r="D577" s="18" t="str">
        <f>IFERROR(IF(VLOOKUP(G577&amp;P577,'Troca PN'!A:G,5,0)&lt;&gt;0,VLOOKUP(P577,'Troca PN'!C:G,2,0),"  &gt; ERRO CHAVE SKU&amp;PN "),P577)</f>
        <v>08070652-002</v>
      </c>
      <c r="E577" s="54">
        <f>IFERROR(ROUNDUP((AC577/VLOOKUP(P577,'Huawei BUn - JDI'!B:H,4,0))*VLOOKUP(P577,'Huawei BUn - JDI'!B:H,7,0),0),
IFERROR(IF(AC577/VLOOKUP(P577,'Huawei BUn - JDI'!L:O,3,0)&lt;1,VLOOKUP(P577,'Huawei BUn - JDI'!L:O,3,0),
IFERROR(IF(AC577/VLOOKUP(P577,'Huawei BUn - JDI'!L:O,3,0)&lt;&gt;ROUND(AC577/VLOOKUP(P577,'Huawei BUn - JDI'!L:O,3,0),0),ROUNDUP(AC577/VLOOKUP(P577,'Huawei BUn - JDI'!L:O,3,0),0),AC577),AC577)),AC577))</f>
        <v>3000</v>
      </c>
      <c r="F577" s="17">
        <f>VLOOKUP(P577,'Material Unit Price List'!A:D,3,0)</f>
        <v>3.0200000000000001E-2</v>
      </c>
      <c r="G577" s="1" t="str">
        <f>TRIM(MID(N577,(FIND("]",N577)+1),
(FIND("#",N577)-1)-(FIND("]",N577))))</f>
        <v>BSJ-4</v>
      </c>
      <c r="H577" s="16" t="str">
        <f>IFERROR(VLOOKUP(P577,'Huawei BUn - JDI'!B:H,1,0)&amp;" - has convertion, divide for - "&amp;VLOOKUP(P577,'Huawei BUn - JDI'!B:H,4,0),
IFERROR(VLOOKUP(P577,'Huawei BUn - JDI'!L:O,1,0)&amp;"- has MOQ of - "&amp;VLOOKUP(P577,'Huawei BUn - JDI'!L:O,3,0)," Sem Conversão"))</f>
        <v xml:space="preserve"> Sem Conversão</v>
      </c>
      <c r="J577" s="12" t="s">
        <v>4</v>
      </c>
      <c r="K577" s="9" t="b">
        <v>1</v>
      </c>
      <c r="L577" s="9" t="s">
        <v>7889</v>
      </c>
      <c r="M577" s="11" t="s">
        <v>8989</v>
      </c>
      <c r="N577" s="10" t="s">
        <v>7683</v>
      </c>
      <c r="O577" s="9" t="s">
        <v>7544</v>
      </c>
      <c r="P577" s="10" t="s">
        <v>6612</v>
      </c>
      <c r="Q577" s="9" t="s">
        <v>7890</v>
      </c>
      <c r="R577" s="161" t="s">
        <v>7545</v>
      </c>
      <c r="S577" s="10" t="s">
        <v>7</v>
      </c>
      <c r="T577" s="9" t="s">
        <v>7705</v>
      </c>
      <c r="U577" s="10" t="s">
        <v>1</v>
      </c>
      <c r="V577" s="9">
        <v>1000</v>
      </c>
      <c r="W577" s="10">
        <v>47</v>
      </c>
      <c r="X577" s="9" t="s">
        <v>5</v>
      </c>
      <c r="Y577" s="8">
        <v>45309</v>
      </c>
      <c r="Z577" s="7">
        <v>45231</v>
      </c>
      <c r="AA577" s="8">
        <v>45292</v>
      </c>
      <c r="AB577" s="7">
        <v>45292</v>
      </c>
      <c r="AC577" s="6">
        <v>3000</v>
      </c>
    </row>
    <row r="578" spans="1:30" hidden="1">
      <c r="A578" s="15" t="str">
        <f t="shared" ca="1" si="22"/>
        <v>Future PO</v>
      </c>
      <c r="B578" s="40" t="str">
        <f ca="1">IFERROR(IF(FIND("TAMURA",UPPER(Q578))&lt;&gt;0,"LOCAL PO &gt; 'TAMURA' ","ERRO Regra Tamura"),
IFERROR(IF(LOWER(S578)="national","Local PO",
IF(YEAR(Z578)&amp;TEXT(WEEKNUM(Z578),"00")&lt;=YEAR(TODAY())&amp;TEXT(WEEKNUM(TODAY())  +1,"00"),"PO &gt; Ok",   "Future PO")),""))</f>
        <v>Future PO</v>
      </c>
      <c r="C578" s="18" t="str">
        <f>IFERROR(IF(VLOOKUP(G578&amp;P578,'Troca PN'!A:G,5,0)&lt;&gt;0,"TEVE Troca de PN","  &gt; ERRO CHAVE SKU&amp;PN "),"")</f>
        <v/>
      </c>
      <c r="D578" s="18" t="str">
        <f>IFERROR(IF(VLOOKUP(G578&amp;P578,'Troca PN'!A:G,5,0)&lt;&gt;0,VLOOKUP(P578,'Troca PN'!C:G,2,0),"  &gt; ERRO CHAVE SKU&amp;PN "),P578)</f>
        <v>08070652-002</v>
      </c>
      <c r="E578" s="54">
        <f>IFERROR(ROUNDUP((AC578/VLOOKUP(P578,'Huawei BUn - JDI'!B:H,4,0))*VLOOKUP(P578,'Huawei BUn - JDI'!B:H,7,0),0),
IFERROR(IF(AC578/VLOOKUP(P578,'Huawei BUn - JDI'!L:O,3,0)&lt;1,VLOOKUP(P578,'Huawei BUn - JDI'!L:O,3,0),
IFERROR(IF(AC578/VLOOKUP(P578,'Huawei BUn - JDI'!L:O,3,0)&lt;&gt;ROUND(AC578/VLOOKUP(P578,'Huawei BUn - JDI'!L:O,3,0),0),ROUNDUP(AC578/VLOOKUP(P578,'Huawei BUn - JDI'!L:O,3,0),0),AC578),AC578)),AC578))</f>
        <v>1000</v>
      </c>
      <c r="F578" s="17">
        <f>VLOOKUP(P578,'Material Unit Price List'!A:D,3,0)</f>
        <v>3.0200000000000001E-2</v>
      </c>
      <c r="G578" s="1" t="str">
        <f>TRIM(MID(N578,(FIND("]",N578)+1),
(FIND("#",N578)-1)-(FIND("]",N578))))</f>
        <v>PFF-4</v>
      </c>
      <c r="H578" s="16" t="str">
        <f>IFERROR(VLOOKUP(P578,'Huawei BUn - JDI'!B:H,1,0)&amp;" - has convertion, divide for - "&amp;VLOOKUP(P578,'Huawei BUn - JDI'!B:H,4,0),
IFERROR(VLOOKUP(P578,'Huawei BUn - JDI'!L:O,1,0)&amp;"- has MOQ of - "&amp;VLOOKUP(P578,'Huawei BUn - JDI'!L:O,3,0)," Sem Conversão"))</f>
        <v xml:space="preserve"> Sem Conversão</v>
      </c>
      <c r="J578" s="12" t="s">
        <v>4</v>
      </c>
      <c r="K578" s="9" t="b">
        <v>1</v>
      </c>
      <c r="L578" s="9" t="s">
        <v>7889</v>
      </c>
      <c r="M578" s="11" t="s">
        <v>8990</v>
      </c>
      <c r="N578" s="10" t="s">
        <v>8411</v>
      </c>
      <c r="O578" s="9" t="s">
        <v>7544</v>
      </c>
      <c r="P578" s="10" t="s">
        <v>6612</v>
      </c>
      <c r="Q578" s="9" t="s">
        <v>7890</v>
      </c>
      <c r="R578" s="161" t="s">
        <v>7545</v>
      </c>
      <c r="S578" s="10" t="s">
        <v>7</v>
      </c>
      <c r="T578" s="9" t="s">
        <v>7705</v>
      </c>
      <c r="U578" s="10" t="s">
        <v>1</v>
      </c>
      <c r="V578" s="9">
        <v>1000</v>
      </c>
      <c r="W578" s="10">
        <v>47</v>
      </c>
      <c r="X578" s="9" t="s">
        <v>5</v>
      </c>
      <c r="Y578" s="8">
        <v>45331</v>
      </c>
      <c r="Z578" s="7">
        <v>45262</v>
      </c>
      <c r="AA578" s="8">
        <v>45323</v>
      </c>
      <c r="AB578" s="7">
        <v>45323</v>
      </c>
      <c r="AC578" s="6">
        <v>1000</v>
      </c>
    </row>
    <row r="579" spans="1:30" hidden="1">
      <c r="A579" s="15" t="str">
        <f t="shared" ca="1" si="22"/>
        <v>Future PO</v>
      </c>
      <c r="B579" s="40" t="str">
        <f ca="1">IFERROR(IF(FIND("TAMURA",UPPER(Q579))&lt;&gt;0,"LOCAL PO &gt; 'TAMURA' ","ERRO Regra Tamura"),
IFERROR(IF(LOWER(S579)="national","Local PO",
IF(YEAR(Z579)&amp;TEXT(WEEKNUM(Z579),"00")&lt;=YEAR(TODAY())&amp;TEXT(WEEKNUM(TODAY())  +1,"00"),"PO &gt; Ok",   "Future PO")),""))</f>
        <v>Future PO</v>
      </c>
      <c r="C579" s="18" t="str">
        <f>IFERROR(IF(VLOOKUP(G579&amp;P579,'Troca PN'!A:G,5,0)&lt;&gt;0,"TEVE Troca de PN","  &gt; ERRO CHAVE SKU&amp;PN "),"")</f>
        <v/>
      </c>
      <c r="D579" s="18" t="str">
        <f>IFERROR(IF(VLOOKUP(G579&amp;P579,'Troca PN'!A:G,5,0)&lt;&gt;0,VLOOKUP(P579,'Troca PN'!C:G,2,0),"  &gt; ERRO CHAVE SKU&amp;PN "),P579)</f>
        <v>08070652-002</v>
      </c>
      <c r="E579" s="54">
        <f>IFERROR(ROUNDUP((AC579/VLOOKUP(P579,'Huawei BUn - JDI'!B:H,4,0))*VLOOKUP(P579,'Huawei BUn - JDI'!B:H,7,0),0),
IFERROR(IF(AC579/VLOOKUP(P579,'Huawei BUn - JDI'!L:O,3,0)&lt;1,VLOOKUP(P579,'Huawei BUn - JDI'!L:O,3,0),
IFERROR(IF(AC579/VLOOKUP(P579,'Huawei BUn - JDI'!L:O,3,0)&lt;&gt;ROUND(AC579/VLOOKUP(P579,'Huawei BUn - JDI'!L:O,3,0),0),ROUNDUP(AC579/VLOOKUP(P579,'Huawei BUn - JDI'!L:O,3,0),0),AC579),AC579)),AC579))</f>
        <v>3000</v>
      </c>
      <c r="F579" s="17">
        <f>VLOOKUP(P579,'Material Unit Price List'!A:D,3,0)</f>
        <v>3.0200000000000001E-2</v>
      </c>
      <c r="G579" s="1" t="str">
        <f>TRIM(MID(N579,(FIND("]",N579)+1),
(FIND("#",N579)-1)-(FIND("]",N579))))</f>
        <v>BSJ-4</v>
      </c>
      <c r="H579" s="16" t="str">
        <f>IFERROR(VLOOKUP(P579,'Huawei BUn - JDI'!B:H,1,0)&amp;" - has convertion, divide for - "&amp;VLOOKUP(P579,'Huawei BUn - JDI'!B:H,4,0),
IFERROR(VLOOKUP(P579,'Huawei BUn - JDI'!L:O,1,0)&amp;"- has MOQ of - "&amp;VLOOKUP(P579,'Huawei BUn - JDI'!L:O,3,0)," Sem Conversão"))</f>
        <v xml:space="preserve"> Sem Conversão</v>
      </c>
      <c r="J579" s="12" t="s">
        <v>4</v>
      </c>
      <c r="K579" s="9" t="b">
        <v>1</v>
      </c>
      <c r="L579" s="9" t="s">
        <v>7889</v>
      </c>
      <c r="M579" s="11" t="s">
        <v>8991</v>
      </c>
      <c r="N579" s="10" t="s">
        <v>7658</v>
      </c>
      <c r="O579" s="9" t="s">
        <v>7544</v>
      </c>
      <c r="P579" s="10" t="s">
        <v>6612</v>
      </c>
      <c r="Q579" s="9" t="s">
        <v>7890</v>
      </c>
      <c r="R579" s="161" t="s">
        <v>7545</v>
      </c>
      <c r="S579" s="10" t="s">
        <v>7</v>
      </c>
      <c r="T579" s="9" t="s">
        <v>7705</v>
      </c>
      <c r="U579" s="10" t="s">
        <v>1</v>
      </c>
      <c r="V579" s="9">
        <v>1000</v>
      </c>
      <c r="W579" s="10">
        <v>47</v>
      </c>
      <c r="X579" s="9" t="s">
        <v>5</v>
      </c>
      <c r="Y579" s="8">
        <v>45332</v>
      </c>
      <c r="Z579" s="7">
        <v>45262</v>
      </c>
      <c r="AA579" s="8">
        <v>45323</v>
      </c>
      <c r="AB579" s="7">
        <v>45323</v>
      </c>
      <c r="AC579" s="6">
        <v>3000</v>
      </c>
    </row>
    <row r="580" spans="1:30" hidden="1">
      <c r="A580" s="15" t="str">
        <f t="shared" ca="1" si="22"/>
        <v>Future PO</v>
      </c>
      <c r="B580" s="40" t="str">
        <f ca="1">IFERROR(IF(FIND("TAMURA",UPPER(Q580))&lt;&gt;0,"LOCAL PO &gt; 'TAMURA' ","ERRO Regra Tamura"),
IFERROR(IF(LOWER(S580)="national","Local PO",
IF(YEAR(Z580)&amp;TEXT(WEEKNUM(Z580),"00")&lt;=YEAR(TODAY())&amp;TEXT(WEEKNUM(TODAY())  +1,"00"),"PO &gt; Ok",   "Future PO")),""))</f>
        <v>Future PO</v>
      </c>
      <c r="C580" s="18" t="str">
        <f>IFERROR(IF(VLOOKUP(G580&amp;P580,'Troca PN'!A:G,5,0)&lt;&gt;0,"TEVE Troca de PN","  &gt; ERRO CHAVE SKU&amp;PN "),"")</f>
        <v/>
      </c>
      <c r="D580" s="18" t="str">
        <f>IFERROR(IF(VLOOKUP(G580&amp;P580,'Troca PN'!A:G,5,0)&lt;&gt;0,VLOOKUP(P580,'Troca PN'!C:G,2,0),"  &gt; ERRO CHAVE SKU&amp;PN "),P580)</f>
        <v>08070652-002</v>
      </c>
      <c r="E580" s="54">
        <f>IFERROR(ROUNDUP((AC580/VLOOKUP(P580,'Huawei BUn - JDI'!B:H,4,0))*VLOOKUP(P580,'Huawei BUn - JDI'!B:H,7,0),0),
IFERROR(IF(AC580/VLOOKUP(P580,'Huawei BUn - JDI'!L:O,3,0)&lt;1,VLOOKUP(P580,'Huawei BUn - JDI'!L:O,3,0),
IFERROR(IF(AC580/VLOOKUP(P580,'Huawei BUn - JDI'!L:O,3,0)&lt;&gt;ROUND(AC580/VLOOKUP(P580,'Huawei BUn - JDI'!L:O,3,0),0),ROUNDUP(AC580/VLOOKUP(P580,'Huawei BUn - JDI'!L:O,3,0),0),AC580),AC580)),AC580))</f>
        <v>3267</v>
      </c>
      <c r="F580" s="17">
        <f>VLOOKUP(P580,'Material Unit Price List'!A:D,3,0)</f>
        <v>3.0200000000000001E-2</v>
      </c>
      <c r="G580" s="1" t="str">
        <f>TRIM(MID(N580,(FIND("]",N580)+1),
(FIND("#",N580)-1)-(FIND("]",N580))))</f>
        <v>BSJ-4</v>
      </c>
      <c r="H580" s="16" t="str">
        <f>IFERROR(VLOOKUP(P580,'Huawei BUn - JDI'!B:H,1,0)&amp;" - has convertion, divide for - "&amp;VLOOKUP(P580,'Huawei BUn - JDI'!B:H,4,0),
IFERROR(VLOOKUP(P580,'Huawei BUn - JDI'!L:O,1,0)&amp;"- has MOQ of - "&amp;VLOOKUP(P580,'Huawei BUn - JDI'!L:O,3,0)," Sem Conversão"))</f>
        <v xml:space="preserve"> Sem Conversão</v>
      </c>
      <c r="J580" s="12" t="s">
        <v>4</v>
      </c>
      <c r="K580" s="9" t="b">
        <v>1</v>
      </c>
      <c r="L580" s="9" t="s">
        <v>7889</v>
      </c>
      <c r="M580" s="11" t="s">
        <v>8992</v>
      </c>
      <c r="N580" s="10" t="s">
        <v>7677</v>
      </c>
      <c r="O580" s="9" t="s">
        <v>7544</v>
      </c>
      <c r="P580" s="10" t="s">
        <v>6612</v>
      </c>
      <c r="Q580" s="9" t="s">
        <v>7890</v>
      </c>
      <c r="R580" s="161" t="s">
        <v>7545</v>
      </c>
      <c r="S580" s="10" t="s">
        <v>7</v>
      </c>
      <c r="T580" s="9" t="s">
        <v>7705</v>
      </c>
      <c r="U580" s="10" t="s">
        <v>1</v>
      </c>
      <c r="V580" s="9">
        <v>1000</v>
      </c>
      <c r="W580" s="10">
        <v>47</v>
      </c>
      <c r="X580" s="9" t="s">
        <v>5</v>
      </c>
      <c r="Y580" s="8">
        <v>45333</v>
      </c>
      <c r="Z580" s="7">
        <v>45262</v>
      </c>
      <c r="AA580" s="8">
        <v>45323</v>
      </c>
      <c r="AB580" s="7">
        <v>45323</v>
      </c>
      <c r="AC580" s="6">
        <v>3267</v>
      </c>
    </row>
    <row r="581" spans="1:30" hidden="1">
      <c r="A581" s="15" t="str">
        <f t="shared" ca="1" si="22"/>
        <v>PO &gt; Ok</v>
      </c>
      <c r="B581" s="40" t="s">
        <v>10768</v>
      </c>
      <c r="C581" s="18" t="str">
        <f>IFERROR(IF(VLOOKUP(G581&amp;P581,'Troca PN'!A:G,5,0)&lt;&gt;0,"TEVE Troca de PN","  &gt; ERRO CHAVE SKU&amp;PN "),"")</f>
        <v/>
      </c>
      <c r="D581" s="18" t="str">
        <f>IFERROR(IF(VLOOKUP(G581&amp;P581,'Troca PN'!A:G,5,0)&lt;&gt;0,VLOOKUP(P581,'Troca PN'!C:G,2,0),"  &gt; ERRO CHAVE SKU&amp;PN "),P581)</f>
        <v>08070653-004</v>
      </c>
      <c r="E581" s="54">
        <f>IFERROR(ROUNDUP((AC581/VLOOKUP(P581,'Huawei BUn - JDI'!B:H,4,0))*VLOOKUP(P581,'Huawei BUn - JDI'!B:H,7,0),0),
IFERROR(IF(AC581/VLOOKUP(P581,'Huawei BUn - JDI'!L:O,3,0)&lt;1,VLOOKUP(P581,'Huawei BUn - JDI'!L:O,3,0),
IFERROR(IF(AC581/VLOOKUP(P581,'Huawei BUn - JDI'!L:O,3,0)&lt;&gt;ROUND(AC581/VLOOKUP(P581,'Huawei BUn - JDI'!L:O,3,0),0),ROUNDUP(AC581/VLOOKUP(P581,'Huawei BUn - JDI'!L:O,3,0),0),AC581),AC581)),AC581))</f>
        <v>19000</v>
      </c>
      <c r="F581" s="17">
        <f>VLOOKUP(P581,'Material Unit Price List'!A:D,3,0)</f>
        <v>1.6400000000000001E-2</v>
      </c>
      <c r="G581" s="1" t="str">
        <f>TRIM(MID(N581,(FIND("]",N581)+1),
(FIND("#",N581)-1)-(FIND("]",N581))))</f>
        <v>BSJ-4</v>
      </c>
      <c r="H581" s="16" t="str">
        <f>IFERROR(VLOOKUP(P581,'Huawei BUn - JDI'!B:H,1,0)&amp;" - has convertion, divide for - "&amp;VLOOKUP(P581,'Huawei BUn - JDI'!B:H,4,0),
IFERROR(VLOOKUP(P581,'Huawei BUn - JDI'!L:O,1,0)&amp;"- has MOQ of - "&amp;VLOOKUP(P581,'Huawei BUn - JDI'!L:O,3,0)," Sem Conversão"))</f>
        <v xml:space="preserve"> Sem Conversão</v>
      </c>
      <c r="J581" s="12" t="s">
        <v>4</v>
      </c>
      <c r="K581" s="9" t="b">
        <v>1</v>
      </c>
      <c r="L581" s="9" t="s">
        <v>7891</v>
      </c>
      <c r="M581" s="11" t="s">
        <v>8993</v>
      </c>
      <c r="N581" s="10" t="s">
        <v>7654</v>
      </c>
      <c r="O581" s="9" t="s">
        <v>7544</v>
      </c>
      <c r="P581" s="10" t="s">
        <v>2772</v>
      </c>
      <c r="Q581" s="9" t="s">
        <v>2773</v>
      </c>
      <c r="R581" s="161" t="s">
        <v>7545</v>
      </c>
      <c r="S581" s="10" t="s">
        <v>7</v>
      </c>
      <c r="T581" s="9" t="s">
        <v>7705</v>
      </c>
      <c r="U581" s="10" t="s">
        <v>1</v>
      </c>
      <c r="V581" s="9">
        <v>1000</v>
      </c>
      <c r="W581" s="10">
        <v>47</v>
      </c>
      <c r="X581" s="9" t="s">
        <v>5</v>
      </c>
      <c r="Y581" s="8">
        <v>45308</v>
      </c>
      <c r="Z581" s="7">
        <v>45231</v>
      </c>
      <c r="AA581" s="8">
        <v>45292</v>
      </c>
      <c r="AB581" s="7">
        <v>45292</v>
      </c>
      <c r="AC581" s="6">
        <v>19000</v>
      </c>
    </row>
    <row r="582" spans="1:30" hidden="1">
      <c r="A582" s="15" t="str">
        <f t="shared" ca="1" si="22"/>
        <v>PO &gt; Ok</v>
      </c>
      <c r="B582" s="40" t="s">
        <v>10768</v>
      </c>
      <c r="C582" s="18" t="str">
        <f>IFERROR(IF(VLOOKUP(G582&amp;P582,'Troca PN'!A:G,5,0)&lt;&gt;0,"TEVE Troca de PN","  &gt; ERRO CHAVE SKU&amp;PN "),"")</f>
        <v/>
      </c>
      <c r="D582" s="18" t="str">
        <f>IFERROR(IF(VLOOKUP(G582&amp;P582,'Troca PN'!A:G,5,0)&lt;&gt;0,VLOOKUP(P582,'Troca PN'!C:G,2,0),"  &gt; ERRO CHAVE SKU&amp;PN "),P582)</f>
        <v>08070653-004</v>
      </c>
      <c r="E582" s="54">
        <f>IFERROR(ROUNDUP((AC582/VLOOKUP(P582,'Huawei BUn - JDI'!B:H,4,0))*VLOOKUP(P582,'Huawei BUn - JDI'!B:H,7,0),0),
IFERROR(IF(AC582/VLOOKUP(P582,'Huawei BUn - JDI'!L:O,3,0)&lt;1,VLOOKUP(P582,'Huawei BUn - JDI'!L:O,3,0),
IFERROR(IF(AC582/VLOOKUP(P582,'Huawei BUn - JDI'!L:O,3,0)&lt;&gt;ROUND(AC582/VLOOKUP(P582,'Huawei BUn - JDI'!L:O,3,0),0),ROUNDUP(AC582/VLOOKUP(P582,'Huawei BUn - JDI'!L:O,3,0),0),AC582),AC582)),AC582))</f>
        <v>20000</v>
      </c>
      <c r="F582" s="17">
        <f>VLOOKUP(P582,'Material Unit Price List'!A:D,3,0)</f>
        <v>1.6400000000000001E-2</v>
      </c>
      <c r="G582" s="1" t="str">
        <f>TRIM(MID(N582,(FIND("]",N582)+1),
(FIND("#",N582)-1)-(FIND("]",N582))))</f>
        <v>BSJ-4</v>
      </c>
      <c r="H582" s="16" t="str">
        <f>IFERROR(VLOOKUP(P582,'Huawei BUn - JDI'!B:H,1,0)&amp;" - has convertion, divide for - "&amp;VLOOKUP(P582,'Huawei BUn - JDI'!B:H,4,0),
IFERROR(VLOOKUP(P582,'Huawei BUn - JDI'!L:O,1,0)&amp;"- has MOQ of - "&amp;VLOOKUP(P582,'Huawei BUn - JDI'!L:O,3,0)," Sem Conversão"))</f>
        <v xml:space="preserve"> Sem Conversão</v>
      </c>
      <c r="J582" s="12" t="s">
        <v>4</v>
      </c>
      <c r="K582" s="9" t="b">
        <v>1</v>
      </c>
      <c r="L582" s="9" t="s">
        <v>7891</v>
      </c>
      <c r="M582" s="11" t="s">
        <v>8994</v>
      </c>
      <c r="N582" s="10" t="s">
        <v>7683</v>
      </c>
      <c r="O582" s="9" t="s">
        <v>7544</v>
      </c>
      <c r="P582" s="10" t="s">
        <v>2772</v>
      </c>
      <c r="Q582" s="9" t="s">
        <v>2773</v>
      </c>
      <c r="R582" s="161" t="s">
        <v>7545</v>
      </c>
      <c r="S582" s="10" t="s">
        <v>7</v>
      </c>
      <c r="T582" s="9" t="s">
        <v>7705</v>
      </c>
      <c r="U582" s="10" t="s">
        <v>1</v>
      </c>
      <c r="V582" s="9">
        <v>1000</v>
      </c>
      <c r="W582" s="10">
        <v>47</v>
      </c>
      <c r="X582" s="9" t="s">
        <v>5</v>
      </c>
      <c r="Y582" s="8">
        <v>45309</v>
      </c>
      <c r="Z582" s="7">
        <v>45231</v>
      </c>
      <c r="AA582" s="8">
        <v>45292</v>
      </c>
      <c r="AB582" s="7">
        <v>45292</v>
      </c>
      <c r="AC582" s="6">
        <v>20000</v>
      </c>
    </row>
    <row r="583" spans="1:30" hidden="1">
      <c r="A583" s="15" t="str">
        <f t="shared" ca="1" si="22"/>
        <v>Future PO</v>
      </c>
      <c r="B583" s="40" t="str">
        <f ca="1">IFERROR(IF(FIND("TAMURA",UPPER(Q583))&lt;&gt;0,"LOCAL PO &gt; 'TAMURA' ","ERRO Regra Tamura"),
IFERROR(IF(LOWER(S583)="national","Local PO",
IF(YEAR(Z583)&amp;TEXT(WEEKNUM(Z583),"00")&lt;=YEAR(TODAY())&amp;TEXT(WEEKNUM(TODAY())  +1,"00"),"PO &gt; Ok",   "Future PO")),""))</f>
        <v>Future PO</v>
      </c>
      <c r="C583" s="18" t="str">
        <f>IFERROR(IF(VLOOKUP(G583&amp;P583,'Troca PN'!A:G,5,0)&lt;&gt;0,"TEVE Troca de PN","  &gt; ERRO CHAVE SKU&amp;PN "),"")</f>
        <v/>
      </c>
      <c r="D583" s="18" t="str">
        <f>IFERROR(IF(VLOOKUP(G583&amp;P583,'Troca PN'!A:G,5,0)&lt;&gt;0,VLOOKUP(P583,'Troca PN'!C:G,2,0),"  &gt; ERRO CHAVE SKU&amp;PN "),P583)</f>
        <v>08070653-004</v>
      </c>
      <c r="E583" s="54">
        <f>IFERROR(ROUNDUP((AC583/VLOOKUP(P583,'Huawei BUn - JDI'!B:H,4,0))*VLOOKUP(P583,'Huawei BUn - JDI'!B:H,7,0),0),
IFERROR(IF(AC583/VLOOKUP(P583,'Huawei BUn - JDI'!L:O,3,0)&lt;1,VLOOKUP(P583,'Huawei BUn - JDI'!L:O,3,0),
IFERROR(IF(AC583/VLOOKUP(P583,'Huawei BUn - JDI'!L:O,3,0)&lt;&gt;ROUND(AC583/VLOOKUP(P583,'Huawei BUn - JDI'!L:O,3,0),0),ROUNDUP(AC583/VLOOKUP(P583,'Huawei BUn - JDI'!L:O,3,0),0),AC583),AC583)),AC583))</f>
        <v>1000</v>
      </c>
      <c r="F583" s="17">
        <f>VLOOKUP(P583,'Material Unit Price List'!A:D,3,0)</f>
        <v>1.6400000000000001E-2</v>
      </c>
      <c r="G583" s="1" t="str">
        <f>TRIM(MID(N583,(FIND("]",N583)+1),
(FIND("#",N583)-1)-(FIND("]",N583))))</f>
        <v>PFF-4</v>
      </c>
      <c r="H583" s="16" t="str">
        <f>IFERROR(VLOOKUP(P583,'Huawei BUn - JDI'!B:H,1,0)&amp;" - has convertion, divide for - "&amp;VLOOKUP(P583,'Huawei BUn - JDI'!B:H,4,0),
IFERROR(VLOOKUP(P583,'Huawei BUn - JDI'!L:O,1,0)&amp;"- has MOQ of - "&amp;VLOOKUP(P583,'Huawei BUn - JDI'!L:O,3,0)," Sem Conversão"))</f>
        <v xml:space="preserve"> Sem Conversão</v>
      </c>
      <c r="J583" s="12" t="s">
        <v>4</v>
      </c>
      <c r="K583" s="9" t="b">
        <v>1</v>
      </c>
      <c r="L583" s="9" t="s">
        <v>7891</v>
      </c>
      <c r="M583" s="11" t="s">
        <v>8995</v>
      </c>
      <c r="N583" s="10" t="s">
        <v>8411</v>
      </c>
      <c r="O583" s="9" t="s">
        <v>7544</v>
      </c>
      <c r="P583" s="10" t="s">
        <v>2772</v>
      </c>
      <c r="Q583" s="9" t="s">
        <v>2773</v>
      </c>
      <c r="R583" s="161" t="s">
        <v>7545</v>
      </c>
      <c r="S583" s="10" t="s">
        <v>7</v>
      </c>
      <c r="T583" s="9" t="s">
        <v>7705</v>
      </c>
      <c r="U583" s="10" t="s">
        <v>1</v>
      </c>
      <c r="V583" s="9">
        <v>1000</v>
      </c>
      <c r="W583" s="10">
        <v>47</v>
      </c>
      <c r="X583" s="9" t="s">
        <v>5</v>
      </c>
      <c r="Y583" s="8">
        <v>45331</v>
      </c>
      <c r="Z583" s="7">
        <v>45262</v>
      </c>
      <c r="AA583" s="8">
        <v>45323</v>
      </c>
      <c r="AB583" s="7">
        <v>45323</v>
      </c>
      <c r="AC583" s="6">
        <v>1000</v>
      </c>
    </row>
    <row r="584" spans="1:30" hidden="1">
      <c r="A584" s="15" t="str">
        <f t="shared" ca="1" si="22"/>
        <v>Future PO</v>
      </c>
      <c r="B584" s="40" t="str">
        <f ca="1">IFERROR(IF(FIND("TAMURA",UPPER(Q584))&lt;&gt;0,"LOCAL PO &gt; 'TAMURA' ","ERRO Regra Tamura"),
IFERROR(IF(LOWER(S584)="national","Local PO",
IF(YEAR(Z584)&amp;TEXT(WEEKNUM(Z584),"00")&lt;=YEAR(TODAY())&amp;TEXT(WEEKNUM(TODAY())  +1,"00"),"PO &gt; Ok",   "Future PO")),""))</f>
        <v>Future PO</v>
      </c>
      <c r="C584" s="18" t="str">
        <f>IFERROR(IF(VLOOKUP(G584&amp;P584,'Troca PN'!A:G,5,0)&lt;&gt;0,"TEVE Troca de PN","  &gt; ERRO CHAVE SKU&amp;PN "),"")</f>
        <v/>
      </c>
      <c r="D584" s="18" t="str">
        <f>IFERROR(IF(VLOOKUP(G584&amp;P584,'Troca PN'!A:G,5,0)&lt;&gt;0,VLOOKUP(P584,'Troca PN'!C:G,2,0),"  &gt; ERRO CHAVE SKU&amp;PN "),P584)</f>
        <v>08070653-004</v>
      </c>
      <c r="E584" s="54">
        <f>IFERROR(ROUNDUP((AC584/VLOOKUP(P584,'Huawei BUn - JDI'!B:H,4,0))*VLOOKUP(P584,'Huawei BUn - JDI'!B:H,7,0),0),
IFERROR(IF(AC584/VLOOKUP(P584,'Huawei BUn - JDI'!L:O,3,0)&lt;1,VLOOKUP(P584,'Huawei BUn - JDI'!L:O,3,0),
IFERROR(IF(AC584/VLOOKUP(P584,'Huawei BUn - JDI'!L:O,3,0)&lt;&gt;ROUND(AC584/VLOOKUP(P584,'Huawei BUn - JDI'!L:O,3,0),0),ROUNDUP(AC584/VLOOKUP(P584,'Huawei BUn - JDI'!L:O,3,0),0),AC584),AC584)),AC584))</f>
        <v>20000</v>
      </c>
      <c r="F584" s="17">
        <f>VLOOKUP(P584,'Material Unit Price List'!A:D,3,0)</f>
        <v>1.6400000000000001E-2</v>
      </c>
      <c r="G584" s="1" t="str">
        <f>TRIM(MID(N584,(FIND("]",N584)+1),
(FIND("#",N584)-1)-(FIND("]",N584))))</f>
        <v>BSJ-4</v>
      </c>
      <c r="H584" s="16" t="str">
        <f>IFERROR(VLOOKUP(P584,'Huawei BUn - JDI'!B:H,1,0)&amp;" - has convertion, divide for - "&amp;VLOOKUP(P584,'Huawei BUn - JDI'!B:H,4,0),
IFERROR(VLOOKUP(P584,'Huawei BUn - JDI'!L:O,1,0)&amp;"- has MOQ of - "&amp;VLOOKUP(P584,'Huawei BUn - JDI'!L:O,3,0)," Sem Conversão"))</f>
        <v xml:space="preserve"> Sem Conversão</v>
      </c>
      <c r="J584" s="12" t="s">
        <v>4</v>
      </c>
      <c r="K584" s="9" t="b">
        <v>1</v>
      </c>
      <c r="L584" s="9" t="s">
        <v>7891</v>
      </c>
      <c r="M584" s="11" t="s">
        <v>8996</v>
      </c>
      <c r="N584" s="10" t="s">
        <v>7658</v>
      </c>
      <c r="O584" s="9" t="s">
        <v>7544</v>
      </c>
      <c r="P584" s="10" t="s">
        <v>2772</v>
      </c>
      <c r="Q584" s="9" t="s">
        <v>2773</v>
      </c>
      <c r="R584" s="161" t="s">
        <v>7545</v>
      </c>
      <c r="S584" s="10" t="s">
        <v>7</v>
      </c>
      <c r="T584" s="9" t="s">
        <v>7705</v>
      </c>
      <c r="U584" s="10" t="s">
        <v>1</v>
      </c>
      <c r="V584" s="9">
        <v>1000</v>
      </c>
      <c r="W584" s="10">
        <v>47</v>
      </c>
      <c r="X584" s="9" t="s">
        <v>5</v>
      </c>
      <c r="Y584" s="8">
        <v>45332</v>
      </c>
      <c r="Z584" s="7">
        <v>45262</v>
      </c>
      <c r="AA584" s="8">
        <v>45323</v>
      </c>
      <c r="AB584" s="7">
        <v>45323</v>
      </c>
      <c r="AC584" s="6">
        <v>20000</v>
      </c>
    </row>
    <row r="585" spans="1:30" hidden="1">
      <c r="A585" s="15" t="str">
        <f t="shared" ca="1" si="22"/>
        <v>Future PO</v>
      </c>
      <c r="B585" s="40" t="str">
        <f ca="1">IFERROR(IF(FIND("TAMURA",UPPER(Q585))&lt;&gt;0,"LOCAL PO &gt; 'TAMURA' ","ERRO Regra Tamura"),
IFERROR(IF(LOWER(S585)="national","Local PO",
IF(YEAR(Z585)&amp;TEXT(WEEKNUM(Z585),"00")&lt;=YEAR(TODAY())&amp;TEXT(WEEKNUM(TODAY())  +1,"00"),"PO &gt; Ok",   "Future PO")),""))</f>
        <v>Future PO</v>
      </c>
      <c r="C585" s="18" t="str">
        <f>IFERROR(IF(VLOOKUP(G585&amp;P585,'Troca PN'!A:G,5,0)&lt;&gt;0,"TEVE Troca de PN","  &gt; ERRO CHAVE SKU&amp;PN "),"")</f>
        <v/>
      </c>
      <c r="D585" s="18" t="str">
        <f>IFERROR(IF(VLOOKUP(G585&amp;P585,'Troca PN'!A:G,5,0)&lt;&gt;0,VLOOKUP(P585,'Troca PN'!C:G,2,0),"  &gt; ERRO CHAVE SKU&amp;PN "),P585)</f>
        <v>08070653-004</v>
      </c>
      <c r="E585" s="54">
        <f>IFERROR(ROUNDUP((AC585/VLOOKUP(P585,'Huawei BUn - JDI'!B:H,4,0))*VLOOKUP(P585,'Huawei BUn - JDI'!B:H,7,0),0),
IFERROR(IF(AC585/VLOOKUP(P585,'Huawei BUn - JDI'!L:O,3,0)&lt;1,VLOOKUP(P585,'Huawei BUn - JDI'!L:O,3,0),
IFERROR(IF(AC585/VLOOKUP(P585,'Huawei BUn - JDI'!L:O,3,0)&lt;&gt;ROUND(AC585/VLOOKUP(P585,'Huawei BUn - JDI'!L:O,3,0),0),ROUNDUP(AC585/VLOOKUP(P585,'Huawei BUn - JDI'!L:O,3,0),0),AC585),AC585)),AC585))</f>
        <v>19826</v>
      </c>
      <c r="F585" s="17">
        <f>VLOOKUP(P585,'Material Unit Price List'!A:D,3,0)</f>
        <v>1.6400000000000001E-2</v>
      </c>
      <c r="G585" s="1" t="str">
        <f>TRIM(MID(N585,(FIND("]",N585)+1),
(FIND("#",N585)-1)-(FIND("]",N585))))</f>
        <v>BSJ-4</v>
      </c>
      <c r="H585" s="16" t="str">
        <f>IFERROR(VLOOKUP(P585,'Huawei BUn - JDI'!B:H,1,0)&amp;" - has convertion, divide for - "&amp;VLOOKUP(P585,'Huawei BUn - JDI'!B:H,4,0),
IFERROR(VLOOKUP(P585,'Huawei BUn - JDI'!L:O,1,0)&amp;"- has MOQ of - "&amp;VLOOKUP(P585,'Huawei BUn - JDI'!L:O,3,0)," Sem Conversão"))</f>
        <v xml:space="preserve"> Sem Conversão</v>
      </c>
      <c r="J585" s="12" t="s">
        <v>4</v>
      </c>
      <c r="K585" s="9" t="b">
        <v>1</v>
      </c>
      <c r="L585" s="9" t="s">
        <v>7891</v>
      </c>
      <c r="M585" s="11" t="s">
        <v>8997</v>
      </c>
      <c r="N585" s="10" t="s">
        <v>7677</v>
      </c>
      <c r="O585" s="9" t="s">
        <v>7544</v>
      </c>
      <c r="P585" s="10" t="s">
        <v>2772</v>
      </c>
      <c r="Q585" s="9" t="s">
        <v>2773</v>
      </c>
      <c r="R585" s="161" t="s">
        <v>7545</v>
      </c>
      <c r="S585" s="10" t="s">
        <v>7</v>
      </c>
      <c r="T585" s="9" t="s">
        <v>7705</v>
      </c>
      <c r="U585" s="10" t="s">
        <v>1</v>
      </c>
      <c r="V585" s="9">
        <v>1000</v>
      </c>
      <c r="W585" s="10">
        <v>47</v>
      </c>
      <c r="X585" s="9" t="s">
        <v>5</v>
      </c>
      <c r="Y585" s="8">
        <v>45333</v>
      </c>
      <c r="Z585" s="7">
        <v>45262</v>
      </c>
      <c r="AA585" s="8">
        <v>45323</v>
      </c>
      <c r="AB585" s="7">
        <v>45323</v>
      </c>
      <c r="AC585" s="6">
        <v>19826</v>
      </c>
    </row>
    <row r="586" spans="1:30" hidden="1">
      <c r="A586" s="15" t="str">
        <f t="shared" ca="1" si="22"/>
        <v>Future PO</v>
      </c>
      <c r="B586" s="40" t="str">
        <f ca="1">IFERROR(IF(FIND("TAMURA",UPPER(Q586))&lt;&gt;0,"LOCAL PO &gt; 'TAMURA' ","ERRO Regra Tamura"),
IFERROR(IF(LOWER(S586)="national","Local PO",
IF(YEAR(Z586)&amp;TEXT(WEEKNUM(Z586),"00")&lt;=YEAR(TODAY())&amp;TEXT(WEEKNUM(TODAY())  +1,"00"),"PO &gt; Ok",   "Future PO")),""))</f>
        <v>Future PO</v>
      </c>
      <c r="C586" s="18" t="str">
        <f>IFERROR(IF(VLOOKUP(G586&amp;P586,'Troca PN'!A:G,5,0)&lt;&gt;0,"TEVE Troca de PN","  &gt; ERRO CHAVE SKU&amp;PN "),"")</f>
        <v/>
      </c>
      <c r="D586" s="18" t="str">
        <f>IFERROR(IF(VLOOKUP(G586&amp;P586,'Troca PN'!A:G,5,0)&lt;&gt;0,VLOOKUP(P586,'Troca PN'!C:G,2,0),"  &gt; ERRO CHAVE SKU&amp;PN "),P586)</f>
        <v>08070655-001</v>
      </c>
      <c r="E586" s="54">
        <f>IFERROR(ROUNDUP((AC586/VLOOKUP(P586,'Huawei BUn - JDI'!B:H,4,0))*VLOOKUP(P586,'Huawei BUn - JDI'!B:H,7,0),0),
IFERROR(IF(AC586/VLOOKUP(P586,'Huawei BUn - JDI'!L:O,3,0)&lt;1,VLOOKUP(P586,'Huawei BUn - JDI'!L:O,3,0),
IFERROR(IF(AC586/VLOOKUP(P586,'Huawei BUn - JDI'!L:O,3,0)&lt;&gt;ROUND(AC586/VLOOKUP(P586,'Huawei BUn - JDI'!L:O,3,0),0),ROUNDUP(AC586/VLOOKUP(P586,'Huawei BUn - JDI'!L:O,3,0),0),AC586),AC586)),AC586))</f>
        <v>38</v>
      </c>
      <c r="F586" s="17">
        <f>VLOOKUP(P586,'Material Unit Price List'!A:D,3,0)</f>
        <v>9.4999999999999998E-3</v>
      </c>
      <c r="G586" s="1" t="str">
        <f>TRIM(MID(N586,(FIND("]",N586)+1),
(FIND("#",N586)-1)-(FIND("]",N586))))</f>
        <v>TVH-3</v>
      </c>
      <c r="H586" s="16" t="str">
        <f>IFERROR(VLOOKUP(P586,'Huawei BUn - JDI'!B:H,1,0)&amp;" - has convertion, divide for - "&amp;VLOOKUP(P586,'Huawei BUn - JDI'!B:H,4,0),
IFERROR(VLOOKUP(P586,'Huawei BUn - JDI'!L:O,1,0)&amp;"- has MOQ of - "&amp;VLOOKUP(P586,'Huawei BUn - JDI'!L:O,3,0)," Sem Conversão"))</f>
        <v xml:space="preserve"> Sem Conversão</v>
      </c>
      <c r="J586" s="12" t="s">
        <v>4</v>
      </c>
      <c r="K586" s="9" t="b">
        <v>1</v>
      </c>
      <c r="L586" s="9" t="s">
        <v>8998</v>
      </c>
      <c r="M586" s="11" t="s">
        <v>8999</v>
      </c>
      <c r="N586" s="10" t="s">
        <v>7667</v>
      </c>
      <c r="O586" s="9" t="s">
        <v>7544</v>
      </c>
      <c r="P586" s="10" t="s">
        <v>2776</v>
      </c>
      <c r="Q586" s="9" t="s">
        <v>2590</v>
      </c>
      <c r="R586" s="161" t="s">
        <v>7545</v>
      </c>
      <c r="S586" s="10" t="s">
        <v>7</v>
      </c>
      <c r="T586" s="9" t="s">
        <v>7705</v>
      </c>
      <c r="U586" s="10" t="s">
        <v>1</v>
      </c>
      <c r="V586" s="9">
        <v>3000</v>
      </c>
      <c r="W586" s="10">
        <v>47</v>
      </c>
      <c r="X586" s="9" t="s">
        <v>5</v>
      </c>
      <c r="Y586" s="8">
        <v>45323</v>
      </c>
      <c r="Z586" s="7">
        <v>45262</v>
      </c>
      <c r="AA586" s="8">
        <v>45323</v>
      </c>
      <c r="AB586" s="7">
        <v>45323</v>
      </c>
      <c r="AC586" s="6">
        <v>38</v>
      </c>
    </row>
    <row r="587" spans="1:30">
      <c r="A587" s="15" t="str">
        <f t="shared" ca="1" si="22"/>
        <v>PO &gt; Ok</v>
      </c>
      <c r="B587" s="40" t="str">
        <f ca="1">IFERROR(IF(FIND("TAMURA",UPPER(Q587))&lt;&gt;0,"LOCAL PO &gt; 'TAMURA' ","ERRO Regra Tamura"),
IFERROR(IF(LOWER(S587)="national","Local PO",
IF(YEAR(Z587)&amp;TEXT(WEEKNUM(Z587),"00")&lt;=YEAR(TODAY())&amp;TEXT(WEEKNUM(TODAY())  +1,"00"),"PO &gt; Ok",   "Future PO")),""))</f>
        <v>PO &gt; Ok</v>
      </c>
      <c r="C587" s="18" t="str">
        <f>IFERROR(IF(VLOOKUP(G587&amp;P587,'Troca PN'!A:G,5,0)&lt;&gt;0,"TEVE Troca de PN","  &gt; ERRO CHAVE SKU&amp;PN "),"")</f>
        <v/>
      </c>
      <c r="D587" s="18" t="str">
        <f>IFERROR(IF(VLOOKUP(G587&amp;P587,'Troca PN'!A:G,5,0)&lt;&gt;0,VLOOKUP(P587,'Troca PN'!C:G,2,0),"  &gt; ERRO CHAVE SKU&amp;PN "),P587)</f>
        <v>08070660-001</v>
      </c>
      <c r="E587" s="54">
        <f>IFERROR(ROUNDUP((AC587/VLOOKUP(P587,'Huawei BUn - JDI'!B:H,4,0))*VLOOKUP(P587,'Huawei BUn - JDI'!B:H,7,0),0),
IFERROR(IF(AC587/VLOOKUP(P587,'Huawei BUn - JDI'!L:O,3,0)&lt;1,VLOOKUP(P587,'Huawei BUn - JDI'!L:O,3,0),
IFERROR(IF(AC587/VLOOKUP(P587,'Huawei BUn - JDI'!L:O,3,0)&lt;&gt;ROUND(AC587/VLOOKUP(P587,'Huawei BUn - JDI'!L:O,3,0),0),ROUNDUP(AC587/VLOOKUP(P587,'Huawei BUn - JDI'!L:O,3,0),0),AC587),AC587)),AC587))</f>
        <v>8000</v>
      </c>
      <c r="F587" s="17">
        <f>VLOOKUP(P587,'Material Unit Price List'!A:D,3,0)</f>
        <v>4.3E-3</v>
      </c>
      <c r="G587" s="1" t="str">
        <f>TRIM(MID(N587,(FIND("]",N587)+1),
(FIND("#",N587)-1)-(FIND("]",N587))))</f>
        <v>737-4</v>
      </c>
      <c r="H587" s="16" t="str">
        <f>IFERROR(VLOOKUP(P587,'Huawei BUn - JDI'!B:H,1,0)&amp;" - has convertion, divide for - "&amp;VLOOKUP(P587,'Huawei BUn - JDI'!B:H,4,0),
IFERROR(VLOOKUP(P587,'Huawei BUn - JDI'!L:O,1,0)&amp;"- has MOQ of - "&amp;VLOOKUP(P587,'Huawei BUn - JDI'!L:O,3,0)," Sem Conversão"))</f>
        <v xml:space="preserve"> Sem Conversão</v>
      </c>
      <c r="J587" s="12" t="s">
        <v>4</v>
      </c>
      <c r="K587" s="9" t="b">
        <v>0</v>
      </c>
      <c r="L587" s="9" t="s">
        <v>7892</v>
      </c>
      <c r="M587" s="11" t="s">
        <v>9000</v>
      </c>
      <c r="N587" s="10" t="s">
        <v>8389</v>
      </c>
      <c r="O587" s="9" t="s">
        <v>7544</v>
      </c>
      <c r="P587" s="10" t="s">
        <v>2781</v>
      </c>
      <c r="Q587" s="9" t="s">
        <v>2590</v>
      </c>
      <c r="R587" s="161" t="s">
        <v>7545</v>
      </c>
      <c r="S587" s="10" t="s">
        <v>7</v>
      </c>
      <c r="T587" s="9" t="s">
        <v>7705</v>
      </c>
      <c r="U587" s="10" t="s">
        <v>1</v>
      </c>
      <c r="V587" s="9">
        <v>4000</v>
      </c>
      <c r="W587" s="10">
        <v>47</v>
      </c>
      <c r="X587" s="9" t="s">
        <v>5</v>
      </c>
      <c r="Y587" s="8">
        <v>45300</v>
      </c>
      <c r="Z587" s="7">
        <v>45217</v>
      </c>
      <c r="AA587" s="8">
        <v>45278</v>
      </c>
      <c r="AB587" s="7">
        <v>45284</v>
      </c>
      <c r="AC587" s="6">
        <v>8000</v>
      </c>
      <c r="AD587" s="1" t="s">
        <v>10769</v>
      </c>
    </row>
    <row r="588" spans="1:30">
      <c r="A588" s="15" t="str">
        <f t="shared" ref="A588:A651" ca="1" si="23">IFERROR(IF(FIND("TAMURA",UPPER(Q588))&lt;&gt;0,"LOCAL PO &gt; 'TAMURA' ","ERRO Regra Tamura"),
IF(LOWER(S588)="national","Local PO",
IF(YEAR(Z588)&amp;TEXT(WEEKNUM(Z588),"00")&lt;=YEAR(TODAY())&amp;TEXT(WEEKNUM(TODAY())  +1,"00"),"PO &gt; Ok",   "Future PO")))</f>
        <v>PO &gt; Ok</v>
      </c>
      <c r="B588" s="40" t="str">
        <f ca="1">IFERROR(IF(FIND("TAMURA",UPPER(Q588))&lt;&gt;0,"LOCAL PO &gt; 'TAMURA' ","ERRO Regra Tamura"),
IFERROR(IF(LOWER(S588)="national","Local PO",
IF(YEAR(Z588)&amp;TEXT(WEEKNUM(Z588),"00")&lt;=YEAR(TODAY())&amp;TEXT(WEEKNUM(TODAY())  +1,"00"),"PO &gt; Ok",   "Future PO")),""))</f>
        <v>PO &gt; Ok</v>
      </c>
      <c r="C588" s="18" t="str">
        <f>IFERROR(IF(VLOOKUP(G588&amp;P588,'Troca PN'!A:G,5,0)&lt;&gt;0,"TEVE Troca de PN","  &gt; ERRO CHAVE SKU&amp;PN "),"")</f>
        <v/>
      </c>
      <c r="D588" s="18" t="str">
        <f>IFERROR(IF(VLOOKUP(G588&amp;P588,'Troca PN'!A:G,5,0)&lt;&gt;0,VLOOKUP(P588,'Troca PN'!C:G,2,0),"  &gt; ERRO CHAVE SKU&amp;PN "),P588)</f>
        <v>08070660-001</v>
      </c>
      <c r="E588" s="54">
        <f>IFERROR(ROUNDUP((AC588/VLOOKUP(P588,'Huawei BUn - JDI'!B:H,4,0))*VLOOKUP(P588,'Huawei BUn - JDI'!B:H,7,0),0),
IFERROR(IF(AC588/VLOOKUP(P588,'Huawei BUn - JDI'!L:O,3,0)&lt;1,VLOOKUP(P588,'Huawei BUn - JDI'!L:O,3,0),
IFERROR(IF(AC588/VLOOKUP(P588,'Huawei BUn - JDI'!L:O,3,0)&lt;&gt;ROUND(AC588/VLOOKUP(P588,'Huawei BUn - JDI'!L:O,3,0),0),ROUNDUP(AC588/VLOOKUP(P588,'Huawei BUn - JDI'!L:O,3,0),0),AC588),AC588)),AC588))</f>
        <v>4000</v>
      </c>
      <c r="F588" s="17">
        <f>VLOOKUP(P588,'Material Unit Price List'!A:D,3,0)</f>
        <v>4.3E-3</v>
      </c>
      <c r="G588" s="1" t="str">
        <f>TRIM(MID(N588,(FIND("]",N588)+1),
(FIND("#",N588)-1)-(FIND("]",N588))))</f>
        <v>707-4</v>
      </c>
      <c r="H588" s="16" t="str">
        <f>IFERROR(VLOOKUP(P588,'Huawei BUn - JDI'!B:H,1,0)&amp;" - has convertion, divide for - "&amp;VLOOKUP(P588,'Huawei BUn - JDI'!B:H,4,0),
IFERROR(VLOOKUP(P588,'Huawei BUn - JDI'!L:O,1,0)&amp;"- has MOQ of - "&amp;VLOOKUP(P588,'Huawei BUn - JDI'!L:O,3,0)," Sem Conversão"))</f>
        <v xml:space="preserve"> Sem Conversão</v>
      </c>
      <c r="J588" s="12" t="s">
        <v>4</v>
      </c>
      <c r="K588" s="9" t="b">
        <v>0</v>
      </c>
      <c r="L588" s="9" t="s">
        <v>7892</v>
      </c>
      <c r="M588" s="11" t="s">
        <v>9001</v>
      </c>
      <c r="N588" s="10" t="s">
        <v>8448</v>
      </c>
      <c r="O588" s="9" t="s">
        <v>7544</v>
      </c>
      <c r="P588" s="10" t="s">
        <v>2781</v>
      </c>
      <c r="Q588" s="9" t="s">
        <v>2590</v>
      </c>
      <c r="R588" s="161" t="s">
        <v>7545</v>
      </c>
      <c r="S588" s="10" t="s">
        <v>7</v>
      </c>
      <c r="T588" s="9" t="s">
        <v>7705</v>
      </c>
      <c r="U588" s="10" t="s">
        <v>1</v>
      </c>
      <c r="V588" s="9">
        <v>4000</v>
      </c>
      <c r="W588" s="10">
        <v>47</v>
      </c>
      <c r="X588" s="9" t="s">
        <v>5</v>
      </c>
      <c r="Y588" s="8">
        <v>45310</v>
      </c>
      <c r="Z588" s="7">
        <v>45217</v>
      </c>
      <c r="AA588" s="8">
        <v>45278</v>
      </c>
      <c r="AB588" s="7">
        <v>45284</v>
      </c>
      <c r="AC588" s="6">
        <v>4000</v>
      </c>
      <c r="AD588" s="1" t="s">
        <v>10769</v>
      </c>
    </row>
    <row r="589" spans="1:30" hidden="1">
      <c r="A589" s="15" t="str">
        <f t="shared" ca="1" si="23"/>
        <v>Future PO</v>
      </c>
      <c r="B589" s="40" t="str">
        <f ca="1">IFERROR(IF(FIND("TAMURA",UPPER(Q589))&lt;&gt;0,"LOCAL PO &gt; 'TAMURA' ","ERRO Regra Tamura"),
IFERROR(IF(LOWER(S589)="national","Local PO",
IF(YEAR(Z589)&amp;TEXT(WEEKNUM(Z589),"00")&lt;=YEAR(TODAY())&amp;TEXT(WEEKNUM(TODAY())  +1,"00"),"PO &gt; Ok",   "Future PO")),""))</f>
        <v>Future PO</v>
      </c>
      <c r="C589" s="18" t="str">
        <f>IFERROR(IF(VLOOKUP(G589&amp;P589,'Troca PN'!A:G,5,0)&lt;&gt;0,"TEVE Troca de PN","  &gt; ERRO CHAVE SKU&amp;PN "),"")</f>
        <v/>
      </c>
      <c r="D589" s="18" t="str">
        <f>IFERROR(IF(VLOOKUP(G589&amp;P589,'Troca PN'!A:G,5,0)&lt;&gt;0,VLOOKUP(P589,'Troca PN'!C:G,2,0),"  &gt; ERRO CHAVE SKU&amp;PN "),P589)</f>
        <v>08070660-001</v>
      </c>
      <c r="E589" s="54">
        <f>IFERROR(ROUNDUP((AC589/VLOOKUP(P589,'Huawei BUn - JDI'!B:H,4,0))*VLOOKUP(P589,'Huawei BUn - JDI'!B:H,7,0),0),
IFERROR(IF(AC589/VLOOKUP(P589,'Huawei BUn - JDI'!L:O,3,0)&lt;1,VLOOKUP(P589,'Huawei BUn - JDI'!L:O,3,0),
IFERROR(IF(AC589/VLOOKUP(P589,'Huawei BUn - JDI'!L:O,3,0)&lt;&gt;ROUND(AC589/VLOOKUP(P589,'Huawei BUn - JDI'!L:O,3,0),0),ROUNDUP(AC589/VLOOKUP(P589,'Huawei BUn - JDI'!L:O,3,0),0),AC589),AC589)),AC589))</f>
        <v>8156</v>
      </c>
      <c r="F589" s="17">
        <f>VLOOKUP(P589,'Material Unit Price List'!A:D,3,0)</f>
        <v>4.3E-3</v>
      </c>
      <c r="G589" s="1" t="str">
        <f>TRIM(MID(N589,(FIND("]",N589)+1),
(FIND("#",N589)-1)-(FIND("]",N589))))</f>
        <v>737-4</v>
      </c>
      <c r="H589" s="16" t="str">
        <f>IFERROR(VLOOKUP(P589,'Huawei BUn - JDI'!B:H,1,0)&amp;" - has convertion, divide for - "&amp;VLOOKUP(P589,'Huawei BUn - JDI'!B:H,4,0),
IFERROR(VLOOKUP(P589,'Huawei BUn - JDI'!L:O,1,0)&amp;"- has MOQ of - "&amp;VLOOKUP(P589,'Huawei BUn - JDI'!L:O,3,0)," Sem Conversão"))</f>
        <v xml:space="preserve"> Sem Conversão</v>
      </c>
      <c r="J589" s="12" t="s">
        <v>4</v>
      </c>
      <c r="K589" s="9" t="b">
        <v>1</v>
      </c>
      <c r="L589" s="9" t="s">
        <v>7892</v>
      </c>
      <c r="M589" s="11" t="s">
        <v>9002</v>
      </c>
      <c r="N589" s="10" t="s">
        <v>8391</v>
      </c>
      <c r="O589" s="9" t="s">
        <v>7544</v>
      </c>
      <c r="P589" s="10" t="s">
        <v>2781</v>
      </c>
      <c r="Q589" s="9" t="s">
        <v>2590</v>
      </c>
      <c r="R589" s="161" t="s">
        <v>7545</v>
      </c>
      <c r="S589" s="10" t="s">
        <v>7</v>
      </c>
      <c r="T589" s="9" t="s">
        <v>7705</v>
      </c>
      <c r="U589" s="10" t="s">
        <v>1</v>
      </c>
      <c r="V589" s="9">
        <v>4000</v>
      </c>
      <c r="W589" s="10">
        <v>47</v>
      </c>
      <c r="X589" s="9" t="s">
        <v>5</v>
      </c>
      <c r="Y589" s="8">
        <v>45330</v>
      </c>
      <c r="Z589" s="7">
        <v>45248</v>
      </c>
      <c r="AA589" s="8">
        <v>45309</v>
      </c>
      <c r="AB589" s="7">
        <v>45309</v>
      </c>
      <c r="AC589" s="6">
        <v>8156</v>
      </c>
    </row>
    <row r="590" spans="1:30" hidden="1">
      <c r="A590" s="15" t="str">
        <f t="shared" ca="1" si="23"/>
        <v>PO &gt; Ok</v>
      </c>
      <c r="B590" s="40" t="s">
        <v>10768</v>
      </c>
      <c r="C590" s="18" t="str">
        <f>IFERROR(IF(VLOOKUP(G590&amp;P590,'Troca PN'!A:G,5,0)&lt;&gt;0,"TEVE Troca de PN","  &gt; ERRO CHAVE SKU&amp;PN "),"")</f>
        <v/>
      </c>
      <c r="D590" s="18" t="str">
        <f>IFERROR(IF(VLOOKUP(G590&amp;P590,'Troca PN'!A:G,5,0)&lt;&gt;0,VLOOKUP(P590,'Troca PN'!C:G,2,0),"  &gt; ERRO CHAVE SKU&amp;PN "),P590)</f>
        <v>08070675-001</v>
      </c>
      <c r="E590" s="54">
        <f>IFERROR(ROUNDUP((AC590/VLOOKUP(P590,'Huawei BUn - JDI'!B:H,4,0))*VLOOKUP(P590,'Huawei BUn - JDI'!B:H,7,0),0),
IFERROR(IF(AC590/VLOOKUP(P590,'Huawei BUn - JDI'!L:O,3,0)&lt;1,VLOOKUP(P590,'Huawei BUn - JDI'!L:O,3,0),
IFERROR(IF(AC590/VLOOKUP(P590,'Huawei BUn - JDI'!L:O,3,0)&lt;&gt;ROUND(AC590/VLOOKUP(P590,'Huawei BUn - JDI'!L:O,3,0),0),ROUNDUP(AC590/VLOOKUP(P590,'Huawei BUn - JDI'!L:O,3,0),0),AC590),AC590)),AC590))</f>
        <v>3000</v>
      </c>
      <c r="F590" s="17">
        <f>VLOOKUP(P590,'Material Unit Price List'!A:D,3,0)</f>
        <v>4.7999999999999996E-3</v>
      </c>
      <c r="G590" s="1" t="str">
        <f>TRIM(MID(N590,(FIND("]",N590)+1),
(FIND("#",N590)-1)-(FIND("]",N590))))</f>
        <v>UWT-5</v>
      </c>
      <c r="H590" s="16" t="str">
        <f>IFERROR(VLOOKUP(P590,'Huawei BUn - JDI'!B:H,1,0)&amp;" - has convertion, divide for - "&amp;VLOOKUP(P590,'Huawei BUn - JDI'!B:H,4,0),
IFERROR(VLOOKUP(P590,'Huawei BUn - JDI'!L:O,1,0)&amp;"- has MOQ of - "&amp;VLOOKUP(P590,'Huawei BUn - JDI'!L:O,3,0)," Sem Conversão"))</f>
        <v xml:space="preserve"> Sem Conversão</v>
      </c>
      <c r="J590" s="12" t="s">
        <v>4</v>
      </c>
      <c r="K590" s="9" t="b">
        <v>1</v>
      </c>
      <c r="L590" s="9" t="s">
        <v>7893</v>
      </c>
      <c r="M590" s="11" t="s">
        <v>9003</v>
      </c>
      <c r="N590" s="10" t="s">
        <v>8408</v>
      </c>
      <c r="O590" s="9" t="s">
        <v>7544</v>
      </c>
      <c r="P590" s="10" t="s">
        <v>172</v>
      </c>
      <c r="Q590" s="9" t="s">
        <v>150</v>
      </c>
      <c r="R590" s="161" t="s">
        <v>7545</v>
      </c>
      <c r="S590" s="10" t="s">
        <v>7</v>
      </c>
      <c r="T590" s="9" t="s">
        <v>7705</v>
      </c>
      <c r="U590" s="10" t="s">
        <v>1</v>
      </c>
      <c r="V590" s="9">
        <v>3000</v>
      </c>
      <c r="W590" s="10">
        <v>47</v>
      </c>
      <c r="X590" s="9" t="s">
        <v>5</v>
      </c>
      <c r="Y590" s="8">
        <v>45307</v>
      </c>
      <c r="Z590" s="7">
        <v>45231</v>
      </c>
      <c r="AA590" s="8">
        <v>45292</v>
      </c>
      <c r="AB590" s="7">
        <v>45292</v>
      </c>
      <c r="AC590" s="6">
        <v>3000</v>
      </c>
    </row>
    <row r="591" spans="1:30" hidden="1">
      <c r="A591" s="15" t="str">
        <f t="shared" ca="1" si="23"/>
        <v>Future PO</v>
      </c>
      <c r="B591" s="40" t="str">
        <f ca="1">IFERROR(IF(FIND("TAMURA",UPPER(Q591))&lt;&gt;0,"LOCAL PO &gt; 'TAMURA' ","ERRO Regra Tamura"),
IFERROR(IF(LOWER(S591)="national","Local PO",
IF(YEAR(Z591)&amp;TEXT(WEEKNUM(Z591),"00")&lt;=YEAR(TODAY())&amp;TEXT(WEEKNUM(TODAY())  +1,"00"),"PO &gt; Ok",   "Future PO")),""))</f>
        <v>Future PO</v>
      </c>
      <c r="C591" s="18" t="str">
        <f>IFERROR(IF(VLOOKUP(G591&amp;P591,'Troca PN'!A:G,5,0)&lt;&gt;0,"TEVE Troca de PN","  &gt; ERRO CHAVE SKU&amp;PN "),"")</f>
        <v/>
      </c>
      <c r="D591" s="18" t="str">
        <f>IFERROR(IF(VLOOKUP(G591&amp;P591,'Troca PN'!A:G,5,0)&lt;&gt;0,VLOOKUP(P591,'Troca PN'!C:G,2,0),"  &gt; ERRO CHAVE SKU&amp;PN "),P591)</f>
        <v>08070675-001</v>
      </c>
      <c r="E591" s="54">
        <f>IFERROR(ROUNDUP((AC591/VLOOKUP(P591,'Huawei BUn - JDI'!B:H,4,0))*VLOOKUP(P591,'Huawei BUn - JDI'!B:H,7,0),0),
IFERROR(IF(AC591/VLOOKUP(P591,'Huawei BUn - JDI'!L:O,3,0)&lt;1,VLOOKUP(P591,'Huawei BUn - JDI'!L:O,3,0),
IFERROR(IF(AC591/VLOOKUP(P591,'Huawei BUn - JDI'!L:O,3,0)&lt;&gt;ROUND(AC591/VLOOKUP(P591,'Huawei BUn - JDI'!L:O,3,0),0),ROUNDUP(AC591/VLOOKUP(P591,'Huawei BUn - JDI'!L:O,3,0),0),AC591),AC591)),AC591))</f>
        <v>1617</v>
      </c>
      <c r="F591" s="17">
        <f>VLOOKUP(P591,'Material Unit Price List'!A:D,3,0)</f>
        <v>4.7999999999999996E-3</v>
      </c>
      <c r="G591" s="1" t="str">
        <f>TRIM(MID(N591,(FIND("]",N591)+1),
(FIND("#",N591)-1)-(FIND("]",N591))))</f>
        <v>VFF-3</v>
      </c>
      <c r="H591" s="16" t="str">
        <f>IFERROR(VLOOKUP(P591,'Huawei BUn - JDI'!B:H,1,0)&amp;" - has convertion, divide for - "&amp;VLOOKUP(P591,'Huawei BUn - JDI'!B:H,4,0),
IFERROR(VLOOKUP(P591,'Huawei BUn - JDI'!L:O,1,0)&amp;"- has MOQ of - "&amp;VLOOKUP(P591,'Huawei BUn - JDI'!L:O,3,0)," Sem Conversão"))</f>
        <v xml:space="preserve"> Sem Conversão</v>
      </c>
      <c r="J591" s="12" t="s">
        <v>4</v>
      </c>
      <c r="K591" s="9" t="b">
        <v>1</v>
      </c>
      <c r="L591" s="9" t="s">
        <v>7893</v>
      </c>
      <c r="M591" s="11" t="s">
        <v>9004</v>
      </c>
      <c r="N591" s="10" t="s">
        <v>7670</v>
      </c>
      <c r="O591" s="9" t="s">
        <v>7544</v>
      </c>
      <c r="P591" s="10" t="s">
        <v>172</v>
      </c>
      <c r="Q591" s="9" t="s">
        <v>150</v>
      </c>
      <c r="R591" s="161" t="s">
        <v>7545</v>
      </c>
      <c r="S591" s="10" t="s">
        <v>7</v>
      </c>
      <c r="T591" s="9" t="s">
        <v>7705</v>
      </c>
      <c r="U591" s="10" t="s">
        <v>1</v>
      </c>
      <c r="V591" s="9">
        <v>3000</v>
      </c>
      <c r="W591" s="10">
        <v>47</v>
      </c>
      <c r="X591" s="9" t="s">
        <v>5</v>
      </c>
      <c r="Y591" s="8">
        <v>45326</v>
      </c>
      <c r="Z591" s="7">
        <v>45262</v>
      </c>
      <c r="AA591" s="8">
        <v>45323</v>
      </c>
      <c r="AB591" s="7">
        <v>45323</v>
      </c>
      <c r="AC591" s="6">
        <v>1617</v>
      </c>
    </row>
    <row r="592" spans="1:30" hidden="1">
      <c r="A592" s="15" t="str">
        <f t="shared" ca="1" si="23"/>
        <v>PO &gt; Ok</v>
      </c>
      <c r="B592" s="40" t="s">
        <v>10768</v>
      </c>
      <c r="C592" s="18" t="str">
        <f>IFERROR(IF(VLOOKUP(G592&amp;P592,'Troca PN'!A:G,5,0)&lt;&gt;0,"TEVE Troca de PN","  &gt; ERRO CHAVE SKU&amp;PN "),"")</f>
        <v/>
      </c>
      <c r="D592" s="18" t="str">
        <f>IFERROR(IF(VLOOKUP(G592&amp;P592,'Troca PN'!A:G,5,0)&lt;&gt;0,VLOOKUP(P592,'Troca PN'!C:G,2,0),"  &gt; ERRO CHAVE SKU&amp;PN "),P592)</f>
        <v>08070685-001</v>
      </c>
      <c r="E592" s="54">
        <f>IFERROR(ROUNDUP((AC592/VLOOKUP(P592,'Huawei BUn - JDI'!B:H,4,0))*VLOOKUP(P592,'Huawei BUn - JDI'!B:H,7,0),0),
IFERROR(IF(AC592/VLOOKUP(P592,'Huawei BUn - JDI'!L:O,3,0)&lt;1,VLOOKUP(P592,'Huawei BUn - JDI'!L:O,3,0),
IFERROR(IF(AC592/VLOOKUP(P592,'Huawei BUn - JDI'!L:O,3,0)&lt;&gt;ROUND(AC592/VLOOKUP(P592,'Huawei BUn - JDI'!L:O,3,0),0),ROUNDUP(AC592/VLOOKUP(P592,'Huawei BUn - JDI'!L:O,3,0),0),AC592),AC592)),AC592))</f>
        <v>300</v>
      </c>
      <c r="F592" s="17">
        <f>VLOOKUP(P592,'Material Unit Price List'!A:D,3,0)</f>
        <v>4.65E-2</v>
      </c>
      <c r="G592" s="1" t="str">
        <f>TRIM(MID(N592,(FIND("]",N592)+1),
(FIND("#",N592)-1)-(FIND("]",N592))))</f>
        <v>UWT-5</v>
      </c>
      <c r="H592" s="16" t="str">
        <f>IFERROR(VLOOKUP(P592,'Huawei BUn - JDI'!B:H,1,0)&amp;" - has convertion, divide for - "&amp;VLOOKUP(P592,'Huawei BUn - JDI'!B:H,4,0),
IFERROR(VLOOKUP(P592,'Huawei BUn - JDI'!L:O,1,0)&amp;"- has MOQ of - "&amp;VLOOKUP(P592,'Huawei BUn - JDI'!L:O,3,0)," Sem Conversão"))</f>
        <v xml:space="preserve"> Sem Conversão</v>
      </c>
      <c r="J592" s="12" t="s">
        <v>4</v>
      </c>
      <c r="K592" s="9" t="b">
        <v>1</v>
      </c>
      <c r="L592" s="9" t="s">
        <v>7894</v>
      </c>
      <c r="M592" s="11" t="s">
        <v>9005</v>
      </c>
      <c r="N592" s="10" t="s">
        <v>8406</v>
      </c>
      <c r="O592" s="9" t="s">
        <v>7544</v>
      </c>
      <c r="P592" s="10" t="s">
        <v>6292</v>
      </c>
      <c r="Q592" s="9" t="s">
        <v>6293</v>
      </c>
      <c r="R592" s="161" t="s">
        <v>7545</v>
      </c>
      <c r="S592" s="10" t="s">
        <v>7</v>
      </c>
      <c r="T592" s="9" t="s">
        <v>7655</v>
      </c>
      <c r="U592" s="10" t="s">
        <v>1</v>
      </c>
      <c r="V592" s="9">
        <v>1</v>
      </c>
      <c r="W592" s="10">
        <v>47</v>
      </c>
      <c r="X592" s="9" t="s">
        <v>5</v>
      </c>
      <c r="Y592" s="8">
        <v>45306</v>
      </c>
      <c r="Z592" s="7">
        <v>45231</v>
      </c>
      <c r="AA592" s="8">
        <v>45292</v>
      </c>
      <c r="AB592" s="7">
        <v>45292</v>
      </c>
      <c r="AC592" s="6">
        <v>300</v>
      </c>
    </row>
    <row r="593" spans="1:29" hidden="1">
      <c r="A593" s="15" t="str">
        <f t="shared" ca="1" si="23"/>
        <v>PO &gt; Ok</v>
      </c>
      <c r="B593" s="40" t="s">
        <v>10768</v>
      </c>
      <c r="C593" s="18" t="str">
        <f>IFERROR(IF(VLOOKUP(G593&amp;P593,'Troca PN'!A:G,5,0)&lt;&gt;0,"TEVE Troca de PN","  &gt; ERRO CHAVE SKU&amp;PN "),"")</f>
        <v/>
      </c>
      <c r="D593" s="18" t="str">
        <f>IFERROR(IF(VLOOKUP(G593&amp;P593,'Troca PN'!A:G,5,0)&lt;&gt;0,VLOOKUP(P593,'Troca PN'!C:G,2,0),"  &gt; ERRO CHAVE SKU&amp;PN "),P593)</f>
        <v>08070685-001</v>
      </c>
      <c r="E593" s="54">
        <f>IFERROR(ROUNDUP((AC593/VLOOKUP(P593,'Huawei BUn - JDI'!B:H,4,0))*VLOOKUP(P593,'Huawei BUn - JDI'!B:H,7,0),0),
IFERROR(IF(AC593/VLOOKUP(P593,'Huawei BUn - JDI'!L:O,3,0)&lt;1,VLOOKUP(P593,'Huawei BUn - JDI'!L:O,3,0),
IFERROR(IF(AC593/VLOOKUP(P593,'Huawei BUn - JDI'!L:O,3,0)&lt;&gt;ROUND(AC593/VLOOKUP(P593,'Huawei BUn - JDI'!L:O,3,0),0),ROUNDUP(AC593/VLOOKUP(P593,'Huawei BUn - JDI'!L:O,3,0),0),AC593),AC593)),AC593))</f>
        <v>600</v>
      </c>
      <c r="F593" s="17">
        <f>VLOOKUP(P593,'Material Unit Price List'!A:D,3,0)</f>
        <v>4.65E-2</v>
      </c>
      <c r="G593" s="1" t="str">
        <f>TRIM(MID(N593,(FIND("]",N593)+1),
(FIND("#",N593)-1)-(FIND("]",N593))))</f>
        <v>UWT-5</v>
      </c>
      <c r="H593" s="16" t="str">
        <f>IFERROR(VLOOKUP(P593,'Huawei BUn - JDI'!B:H,1,0)&amp;" - has convertion, divide for - "&amp;VLOOKUP(P593,'Huawei BUn - JDI'!B:H,4,0),
IFERROR(VLOOKUP(P593,'Huawei BUn - JDI'!L:O,1,0)&amp;"- has MOQ of - "&amp;VLOOKUP(P593,'Huawei BUn - JDI'!L:O,3,0)," Sem Conversão"))</f>
        <v xml:space="preserve"> Sem Conversão</v>
      </c>
      <c r="J593" s="12" t="s">
        <v>4</v>
      </c>
      <c r="K593" s="9" t="b">
        <v>1</v>
      </c>
      <c r="L593" s="9" t="s">
        <v>7894</v>
      </c>
      <c r="M593" s="11" t="s">
        <v>9006</v>
      </c>
      <c r="N593" s="10" t="s">
        <v>8408</v>
      </c>
      <c r="O593" s="9" t="s">
        <v>7544</v>
      </c>
      <c r="P593" s="10" t="s">
        <v>6292</v>
      </c>
      <c r="Q593" s="9" t="s">
        <v>6293</v>
      </c>
      <c r="R593" s="161" t="s">
        <v>7545</v>
      </c>
      <c r="S593" s="10" t="s">
        <v>7</v>
      </c>
      <c r="T593" s="9" t="s">
        <v>7655</v>
      </c>
      <c r="U593" s="10" t="s">
        <v>1</v>
      </c>
      <c r="V593" s="9">
        <v>1</v>
      </c>
      <c r="W593" s="10">
        <v>47</v>
      </c>
      <c r="X593" s="9" t="s">
        <v>5</v>
      </c>
      <c r="Y593" s="8">
        <v>45307</v>
      </c>
      <c r="Z593" s="7">
        <v>45231</v>
      </c>
      <c r="AA593" s="8">
        <v>45292</v>
      </c>
      <c r="AB593" s="7">
        <v>45292</v>
      </c>
      <c r="AC593" s="6">
        <v>600</v>
      </c>
    </row>
    <row r="594" spans="1:29" hidden="1">
      <c r="A594" s="15" t="str">
        <f t="shared" ca="1" si="23"/>
        <v>PO &gt; Ok</v>
      </c>
      <c r="B594" s="40" t="s">
        <v>10768</v>
      </c>
      <c r="C594" s="18" t="str">
        <f>IFERROR(IF(VLOOKUP(G594&amp;P594,'Troca PN'!A:G,5,0)&lt;&gt;0,"TEVE Troca de PN","  &gt; ERRO CHAVE SKU&amp;PN "),"")</f>
        <v/>
      </c>
      <c r="D594" s="18" t="str">
        <f>IFERROR(IF(VLOOKUP(G594&amp;P594,'Troca PN'!A:G,5,0)&lt;&gt;0,VLOOKUP(P594,'Troca PN'!C:G,2,0),"  &gt; ERRO CHAVE SKU&amp;PN "),P594)</f>
        <v>08070685-001</v>
      </c>
      <c r="E594" s="54">
        <f>IFERROR(ROUNDUP((AC594/VLOOKUP(P594,'Huawei BUn - JDI'!B:H,4,0))*VLOOKUP(P594,'Huawei BUn - JDI'!B:H,7,0),0),
IFERROR(IF(AC594/VLOOKUP(P594,'Huawei BUn - JDI'!L:O,3,0)&lt;1,VLOOKUP(P594,'Huawei BUn - JDI'!L:O,3,0),
IFERROR(IF(AC594/VLOOKUP(P594,'Huawei BUn - JDI'!L:O,3,0)&lt;&gt;ROUND(AC594/VLOOKUP(P594,'Huawei BUn - JDI'!L:O,3,0),0),ROUNDUP(AC594/VLOOKUP(P594,'Huawei BUn - JDI'!L:O,3,0),0),AC594),AC594)),AC594))</f>
        <v>3200</v>
      </c>
      <c r="F594" s="17">
        <f>VLOOKUP(P594,'Material Unit Price List'!A:D,3,0)</f>
        <v>4.65E-2</v>
      </c>
      <c r="G594" s="1" t="str">
        <f>TRIM(MID(N594,(FIND("]",N594)+1),
(FIND("#",N594)-1)-(FIND("]",N594))))</f>
        <v>BSJ-4</v>
      </c>
      <c r="H594" s="16" t="str">
        <f>IFERROR(VLOOKUP(P594,'Huawei BUn - JDI'!B:H,1,0)&amp;" - has convertion, divide for - "&amp;VLOOKUP(P594,'Huawei BUn - JDI'!B:H,4,0),
IFERROR(VLOOKUP(P594,'Huawei BUn - JDI'!L:O,1,0)&amp;"- has MOQ of - "&amp;VLOOKUP(P594,'Huawei BUn - JDI'!L:O,3,0)," Sem Conversão"))</f>
        <v xml:space="preserve"> Sem Conversão</v>
      </c>
      <c r="J594" s="12" t="s">
        <v>4</v>
      </c>
      <c r="K594" s="9" t="b">
        <v>1</v>
      </c>
      <c r="L594" s="9" t="s">
        <v>7894</v>
      </c>
      <c r="M594" s="11" t="s">
        <v>9007</v>
      </c>
      <c r="N594" s="10" t="s">
        <v>7654</v>
      </c>
      <c r="O594" s="9" t="s">
        <v>7544</v>
      </c>
      <c r="P594" s="10" t="s">
        <v>6292</v>
      </c>
      <c r="Q594" s="9" t="s">
        <v>6293</v>
      </c>
      <c r="R594" s="161" t="s">
        <v>7545</v>
      </c>
      <c r="S594" s="10" t="s">
        <v>7</v>
      </c>
      <c r="T594" s="9" t="s">
        <v>7655</v>
      </c>
      <c r="U594" s="10" t="s">
        <v>1</v>
      </c>
      <c r="V594" s="9">
        <v>1</v>
      </c>
      <c r="W594" s="10">
        <v>47</v>
      </c>
      <c r="X594" s="9" t="s">
        <v>5</v>
      </c>
      <c r="Y594" s="8">
        <v>45308</v>
      </c>
      <c r="Z594" s="7">
        <v>45231</v>
      </c>
      <c r="AA594" s="8">
        <v>45292</v>
      </c>
      <c r="AB594" s="7">
        <v>45292</v>
      </c>
      <c r="AC594" s="6">
        <v>3200</v>
      </c>
    </row>
    <row r="595" spans="1:29" hidden="1">
      <c r="A595" s="15" t="str">
        <f t="shared" ca="1" si="23"/>
        <v>PO &gt; Ok</v>
      </c>
      <c r="B595" s="40" t="s">
        <v>10768</v>
      </c>
      <c r="C595" s="18" t="str">
        <f>IFERROR(IF(VLOOKUP(G595&amp;P595,'Troca PN'!A:G,5,0)&lt;&gt;0,"TEVE Troca de PN","  &gt; ERRO CHAVE SKU&amp;PN "),"")</f>
        <v/>
      </c>
      <c r="D595" s="18" t="str">
        <f>IFERROR(IF(VLOOKUP(G595&amp;P595,'Troca PN'!A:G,5,0)&lt;&gt;0,VLOOKUP(P595,'Troca PN'!C:G,2,0),"  &gt; ERRO CHAVE SKU&amp;PN "),P595)</f>
        <v>08070685-001</v>
      </c>
      <c r="E595" s="54">
        <f>IFERROR(ROUNDUP((AC595/VLOOKUP(P595,'Huawei BUn - JDI'!B:H,4,0))*VLOOKUP(P595,'Huawei BUn - JDI'!B:H,7,0),0),
IFERROR(IF(AC595/VLOOKUP(P595,'Huawei BUn - JDI'!L:O,3,0)&lt;1,VLOOKUP(P595,'Huawei BUn - JDI'!L:O,3,0),
IFERROR(IF(AC595/VLOOKUP(P595,'Huawei BUn - JDI'!L:O,3,0)&lt;&gt;ROUND(AC595/VLOOKUP(P595,'Huawei BUn - JDI'!L:O,3,0),0),ROUNDUP(AC595/VLOOKUP(P595,'Huawei BUn - JDI'!L:O,3,0),0),AC595),AC595)),AC595))</f>
        <v>3200</v>
      </c>
      <c r="F595" s="17">
        <f>VLOOKUP(P595,'Material Unit Price List'!A:D,3,0)</f>
        <v>4.65E-2</v>
      </c>
      <c r="G595" s="1" t="str">
        <f>TRIM(MID(N595,(FIND("]",N595)+1),
(FIND("#",N595)-1)-(FIND("]",N595))))</f>
        <v>BSJ-4</v>
      </c>
      <c r="H595" s="16" t="str">
        <f>IFERROR(VLOOKUP(P595,'Huawei BUn - JDI'!B:H,1,0)&amp;" - has convertion, divide for - "&amp;VLOOKUP(P595,'Huawei BUn - JDI'!B:H,4,0),
IFERROR(VLOOKUP(P595,'Huawei BUn - JDI'!L:O,1,0)&amp;"- has MOQ of - "&amp;VLOOKUP(P595,'Huawei BUn - JDI'!L:O,3,0)," Sem Conversão"))</f>
        <v xml:space="preserve"> Sem Conversão</v>
      </c>
      <c r="J595" s="12" t="s">
        <v>4</v>
      </c>
      <c r="K595" s="9" t="b">
        <v>1</v>
      </c>
      <c r="L595" s="9" t="s">
        <v>7894</v>
      </c>
      <c r="M595" s="11" t="s">
        <v>9008</v>
      </c>
      <c r="N595" s="10" t="s">
        <v>7683</v>
      </c>
      <c r="O595" s="9" t="s">
        <v>7544</v>
      </c>
      <c r="P595" s="10" t="s">
        <v>6292</v>
      </c>
      <c r="Q595" s="9" t="s">
        <v>6293</v>
      </c>
      <c r="R595" s="161" t="s">
        <v>7545</v>
      </c>
      <c r="S595" s="10" t="s">
        <v>7</v>
      </c>
      <c r="T595" s="9" t="s">
        <v>7655</v>
      </c>
      <c r="U595" s="10" t="s">
        <v>1</v>
      </c>
      <c r="V595" s="9">
        <v>1</v>
      </c>
      <c r="W595" s="10">
        <v>47</v>
      </c>
      <c r="X595" s="9" t="s">
        <v>5</v>
      </c>
      <c r="Y595" s="8">
        <v>45309</v>
      </c>
      <c r="Z595" s="7">
        <v>45231</v>
      </c>
      <c r="AA595" s="8">
        <v>45292</v>
      </c>
      <c r="AB595" s="7">
        <v>45292</v>
      </c>
      <c r="AC595" s="6">
        <v>3200</v>
      </c>
    </row>
    <row r="596" spans="1:29" hidden="1">
      <c r="A596" s="15" t="str">
        <f t="shared" ca="1" si="23"/>
        <v>PO &gt; Ok</v>
      </c>
      <c r="B596" s="40" t="s">
        <v>10768</v>
      </c>
      <c r="C596" s="18" t="str">
        <f>IFERROR(IF(VLOOKUP(G596&amp;P596,'Troca PN'!A:G,5,0)&lt;&gt;0,"TEVE Troca de PN","  &gt; ERRO CHAVE SKU&amp;PN "),"")</f>
        <v/>
      </c>
      <c r="D596" s="18" t="str">
        <f>IFERROR(IF(VLOOKUP(G596&amp;P596,'Troca PN'!A:G,5,0)&lt;&gt;0,VLOOKUP(P596,'Troca PN'!C:G,2,0),"  &gt; ERRO CHAVE SKU&amp;PN "),P596)</f>
        <v>08070685-001</v>
      </c>
      <c r="E596" s="54">
        <f>IFERROR(ROUNDUP((AC596/VLOOKUP(P596,'Huawei BUn - JDI'!B:H,4,0))*VLOOKUP(P596,'Huawei BUn - JDI'!B:H,7,0),0),
IFERROR(IF(AC596/VLOOKUP(P596,'Huawei BUn - JDI'!L:O,3,0)&lt;1,VLOOKUP(P596,'Huawei BUn - JDI'!L:O,3,0),
IFERROR(IF(AC596/VLOOKUP(P596,'Huawei BUn - JDI'!L:O,3,0)&lt;&gt;ROUND(AC596/VLOOKUP(P596,'Huawei BUn - JDI'!L:O,3,0),0),ROUNDUP(AC596/VLOOKUP(P596,'Huawei BUn - JDI'!L:O,3,0),0),AC596),AC596)),AC596))</f>
        <v>200</v>
      </c>
      <c r="F596" s="17">
        <f>VLOOKUP(P596,'Material Unit Price List'!A:D,3,0)</f>
        <v>4.65E-2</v>
      </c>
      <c r="G596" s="1" t="str">
        <f>TRIM(MID(N596,(FIND("]",N596)+1),
(FIND("#",N596)-1)-(FIND("]",N596))))</f>
        <v>TVH-3</v>
      </c>
      <c r="H596" s="16" t="str">
        <f>IFERROR(VLOOKUP(P596,'Huawei BUn - JDI'!B:H,1,0)&amp;" - has convertion, divide for - "&amp;VLOOKUP(P596,'Huawei BUn - JDI'!B:H,4,0),
IFERROR(VLOOKUP(P596,'Huawei BUn - JDI'!L:O,1,0)&amp;"- has MOQ of - "&amp;VLOOKUP(P596,'Huawei BUn - JDI'!L:O,3,0)," Sem Conversão"))</f>
        <v xml:space="preserve"> Sem Conversão</v>
      </c>
      <c r="J596" s="12" t="s">
        <v>4</v>
      </c>
      <c r="K596" s="9" t="b">
        <v>1</v>
      </c>
      <c r="L596" s="9" t="s">
        <v>7894</v>
      </c>
      <c r="M596" s="11" t="s">
        <v>9009</v>
      </c>
      <c r="N596" s="10" t="s">
        <v>7665</v>
      </c>
      <c r="O596" s="9" t="s">
        <v>7544</v>
      </c>
      <c r="P596" s="10" t="s">
        <v>6292</v>
      </c>
      <c r="Q596" s="9" t="s">
        <v>6293</v>
      </c>
      <c r="R596" s="161" t="s">
        <v>7545</v>
      </c>
      <c r="S596" s="10" t="s">
        <v>7</v>
      </c>
      <c r="T596" s="9" t="s">
        <v>7655</v>
      </c>
      <c r="U596" s="10" t="s">
        <v>1</v>
      </c>
      <c r="V596" s="9">
        <v>1</v>
      </c>
      <c r="W596" s="10">
        <v>47</v>
      </c>
      <c r="X596" s="9" t="s">
        <v>5</v>
      </c>
      <c r="Y596" s="8">
        <v>45292</v>
      </c>
      <c r="Z596" s="7">
        <v>45231</v>
      </c>
      <c r="AA596" s="8">
        <v>45292</v>
      </c>
      <c r="AB596" s="7">
        <v>45292</v>
      </c>
      <c r="AC596" s="6">
        <v>200</v>
      </c>
    </row>
    <row r="597" spans="1:29" hidden="1">
      <c r="A597" s="15" t="str">
        <f t="shared" ca="1" si="23"/>
        <v>Future PO</v>
      </c>
      <c r="B597" s="40" t="str">
        <f ca="1">IFERROR(IF(FIND("TAMURA",UPPER(Q597))&lt;&gt;0,"LOCAL PO &gt; 'TAMURA' ","ERRO Regra Tamura"),
IFERROR(IF(LOWER(S597)="national","Local PO",
IF(YEAR(Z597)&amp;TEXT(WEEKNUM(Z597),"00")&lt;=YEAR(TODAY())&amp;TEXT(WEEKNUM(TODAY())  +1,"00"),"PO &gt; Ok",   "Future PO")),""))</f>
        <v>Future PO</v>
      </c>
      <c r="C597" s="18" t="str">
        <f>IFERROR(IF(VLOOKUP(G597&amp;P597,'Troca PN'!A:G,5,0)&lt;&gt;0,"TEVE Troca de PN","  &gt; ERRO CHAVE SKU&amp;PN "),"")</f>
        <v/>
      </c>
      <c r="D597" s="18" t="str">
        <f>IFERROR(IF(VLOOKUP(G597&amp;P597,'Troca PN'!A:G,5,0)&lt;&gt;0,VLOOKUP(P597,'Troca PN'!C:G,2,0),"  &gt; ERRO CHAVE SKU&amp;PN "),P597)</f>
        <v>08070685-001</v>
      </c>
      <c r="E597" s="54">
        <f>IFERROR(ROUNDUP((AC597/VLOOKUP(P597,'Huawei BUn - JDI'!B:H,4,0))*VLOOKUP(P597,'Huawei BUn - JDI'!B:H,7,0),0),
IFERROR(IF(AC597/VLOOKUP(P597,'Huawei BUn - JDI'!L:O,3,0)&lt;1,VLOOKUP(P597,'Huawei BUn - JDI'!L:O,3,0),
IFERROR(IF(AC597/VLOOKUP(P597,'Huawei BUn - JDI'!L:O,3,0)&lt;&gt;ROUND(AC597/VLOOKUP(P597,'Huawei BUn - JDI'!L:O,3,0),0),ROUNDUP(AC597/VLOOKUP(P597,'Huawei BUn - JDI'!L:O,3,0),0),AC597),AC597)),AC597))</f>
        <v>600</v>
      </c>
      <c r="F597" s="17">
        <f>VLOOKUP(P597,'Material Unit Price List'!A:D,3,0)</f>
        <v>4.65E-2</v>
      </c>
      <c r="G597" s="1" t="str">
        <f>TRIM(MID(N597,(FIND("]",N597)+1),
(FIND("#",N597)-1)-(FIND("]",N597))))</f>
        <v>TVH-3</v>
      </c>
      <c r="H597" s="16" t="str">
        <f>IFERROR(VLOOKUP(P597,'Huawei BUn - JDI'!B:H,1,0)&amp;" - has convertion, divide for - "&amp;VLOOKUP(P597,'Huawei BUn - JDI'!B:H,4,0),
IFERROR(VLOOKUP(P597,'Huawei BUn - JDI'!L:O,1,0)&amp;"- has MOQ of - "&amp;VLOOKUP(P597,'Huawei BUn - JDI'!L:O,3,0)," Sem Conversão"))</f>
        <v xml:space="preserve"> Sem Conversão</v>
      </c>
      <c r="J597" s="12" t="s">
        <v>4</v>
      </c>
      <c r="K597" s="9" t="b">
        <v>1</v>
      </c>
      <c r="L597" s="9" t="s">
        <v>7894</v>
      </c>
      <c r="M597" s="11" t="s">
        <v>9010</v>
      </c>
      <c r="N597" s="10" t="s">
        <v>7667</v>
      </c>
      <c r="O597" s="9" t="s">
        <v>7544</v>
      </c>
      <c r="P597" s="10" t="s">
        <v>6292</v>
      </c>
      <c r="Q597" s="9" t="s">
        <v>6293</v>
      </c>
      <c r="R597" s="161" t="s">
        <v>7545</v>
      </c>
      <c r="S597" s="10" t="s">
        <v>7</v>
      </c>
      <c r="T597" s="9" t="s">
        <v>7655</v>
      </c>
      <c r="U597" s="10" t="s">
        <v>1</v>
      </c>
      <c r="V597" s="9">
        <v>1</v>
      </c>
      <c r="W597" s="10">
        <v>47</v>
      </c>
      <c r="X597" s="9" t="s">
        <v>5</v>
      </c>
      <c r="Y597" s="8">
        <v>45323</v>
      </c>
      <c r="Z597" s="7">
        <v>45262</v>
      </c>
      <c r="AA597" s="8">
        <v>45323</v>
      </c>
      <c r="AB597" s="7">
        <v>45323</v>
      </c>
      <c r="AC597" s="6">
        <v>600</v>
      </c>
    </row>
    <row r="598" spans="1:29" hidden="1">
      <c r="A598" s="15" t="str">
        <f t="shared" ca="1" si="23"/>
        <v>Future PO</v>
      </c>
      <c r="B598" s="40" t="str">
        <f ca="1">IFERROR(IF(FIND("TAMURA",UPPER(Q598))&lt;&gt;0,"LOCAL PO &gt; 'TAMURA' ","ERRO Regra Tamura"),
IFERROR(IF(LOWER(S598)="national","Local PO",
IF(YEAR(Z598)&amp;TEXT(WEEKNUM(Z598),"00")&lt;=YEAR(TODAY())&amp;TEXT(WEEKNUM(TODAY())  +1,"00"),"PO &gt; Ok",   "Future PO")),""))</f>
        <v>Future PO</v>
      </c>
      <c r="C598" s="18" t="str">
        <f>IFERROR(IF(VLOOKUP(G598&amp;P598,'Troca PN'!A:G,5,0)&lt;&gt;0,"TEVE Troca de PN","  &gt; ERRO CHAVE SKU&amp;PN "),"")</f>
        <v/>
      </c>
      <c r="D598" s="18" t="str">
        <f>IFERROR(IF(VLOOKUP(G598&amp;P598,'Troca PN'!A:G,5,0)&lt;&gt;0,VLOOKUP(P598,'Troca PN'!C:G,2,0),"  &gt; ERRO CHAVE SKU&amp;PN "),P598)</f>
        <v>08070685-001</v>
      </c>
      <c r="E598" s="54">
        <f>IFERROR(ROUNDUP((AC598/VLOOKUP(P598,'Huawei BUn - JDI'!B:H,4,0))*VLOOKUP(P598,'Huawei BUn - JDI'!B:H,7,0),0),
IFERROR(IF(AC598/VLOOKUP(P598,'Huawei BUn - JDI'!L:O,3,0)&lt;1,VLOOKUP(P598,'Huawei BUn - JDI'!L:O,3,0),
IFERROR(IF(AC598/VLOOKUP(P598,'Huawei BUn - JDI'!L:O,3,0)&lt;&gt;ROUND(AC598/VLOOKUP(P598,'Huawei BUn - JDI'!L:O,3,0),0),ROUNDUP(AC598/VLOOKUP(P598,'Huawei BUn - JDI'!L:O,3,0),0),AC598),AC598)),AC598))</f>
        <v>1200</v>
      </c>
      <c r="F598" s="17">
        <f>VLOOKUP(P598,'Material Unit Price List'!A:D,3,0)</f>
        <v>4.65E-2</v>
      </c>
      <c r="G598" s="1" t="str">
        <f>TRIM(MID(N598,(FIND("]",N598)+1),
(FIND("#",N598)-1)-(FIND("]",N598))))</f>
        <v>VFF-3</v>
      </c>
      <c r="H598" s="16" t="str">
        <f>IFERROR(VLOOKUP(P598,'Huawei BUn - JDI'!B:H,1,0)&amp;" - has convertion, divide for - "&amp;VLOOKUP(P598,'Huawei BUn - JDI'!B:H,4,0),
IFERROR(VLOOKUP(P598,'Huawei BUn - JDI'!L:O,1,0)&amp;"- has MOQ of - "&amp;VLOOKUP(P598,'Huawei BUn - JDI'!L:O,3,0)," Sem Conversão"))</f>
        <v xml:space="preserve"> Sem Conversão</v>
      </c>
      <c r="J598" s="12" t="s">
        <v>4</v>
      </c>
      <c r="K598" s="9" t="b">
        <v>1</v>
      </c>
      <c r="L598" s="9" t="s">
        <v>7894</v>
      </c>
      <c r="M598" s="11" t="s">
        <v>9011</v>
      </c>
      <c r="N598" s="10" t="s">
        <v>7656</v>
      </c>
      <c r="O598" s="9" t="s">
        <v>7544</v>
      </c>
      <c r="P598" s="10" t="s">
        <v>6292</v>
      </c>
      <c r="Q598" s="9" t="s">
        <v>6293</v>
      </c>
      <c r="R598" s="161" t="s">
        <v>7545</v>
      </c>
      <c r="S598" s="10" t="s">
        <v>7</v>
      </c>
      <c r="T598" s="9" t="s">
        <v>7655</v>
      </c>
      <c r="U598" s="10" t="s">
        <v>1</v>
      </c>
      <c r="V598" s="9">
        <v>1</v>
      </c>
      <c r="W598" s="10">
        <v>47</v>
      </c>
      <c r="X598" s="9" t="s">
        <v>5</v>
      </c>
      <c r="Y598" s="8">
        <v>45324</v>
      </c>
      <c r="Z598" s="7">
        <v>45262</v>
      </c>
      <c r="AA598" s="8">
        <v>45323</v>
      </c>
      <c r="AB598" s="7">
        <v>45323</v>
      </c>
      <c r="AC598" s="6">
        <v>1200</v>
      </c>
    </row>
    <row r="599" spans="1:29" hidden="1">
      <c r="A599" s="15" t="str">
        <f t="shared" ca="1" si="23"/>
        <v>Future PO</v>
      </c>
      <c r="B599" s="40" t="str">
        <f ca="1">IFERROR(IF(FIND("TAMURA",UPPER(Q599))&lt;&gt;0,"LOCAL PO &gt; 'TAMURA' ","ERRO Regra Tamura"),
IFERROR(IF(LOWER(S599)="national","Local PO",
IF(YEAR(Z599)&amp;TEXT(WEEKNUM(Z599),"00")&lt;=YEAR(TODAY())&amp;TEXT(WEEKNUM(TODAY())  +1,"00"),"PO &gt; Ok",   "Future PO")),""))</f>
        <v>Future PO</v>
      </c>
      <c r="C599" s="18" t="str">
        <f>IFERROR(IF(VLOOKUP(G599&amp;P599,'Troca PN'!A:G,5,0)&lt;&gt;0,"TEVE Troca de PN","  &gt; ERRO CHAVE SKU&amp;PN "),"")</f>
        <v/>
      </c>
      <c r="D599" s="18" t="str">
        <f>IFERROR(IF(VLOOKUP(G599&amp;P599,'Troca PN'!A:G,5,0)&lt;&gt;0,VLOOKUP(P599,'Troca PN'!C:G,2,0),"  &gt; ERRO CHAVE SKU&amp;PN "),P599)</f>
        <v>08070685-001</v>
      </c>
      <c r="E599" s="54">
        <f>IFERROR(ROUNDUP((AC599/VLOOKUP(P599,'Huawei BUn - JDI'!B:H,4,0))*VLOOKUP(P599,'Huawei BUn - JDI'!B:H,7,0),0),
IFERROR(IF(AC599/VLOOKUP(P599,'Huawei BUn - JDI'!L:O,3,0)&lt;1,VLOOKUP(P599,'Huawei BUn - JDI'!L:O,3,0),
IFERROR(IF(AC599/VLOOKUP(P599,'Huawei BUn - JDI'!L:O,3,0)&lt;&gt;ROUND(AC599/VLOOKUP(P599,'Huawei BUn - JDI'!L:O,3,0),0),ROUNDUP(AC599/VLOOKUP(P599,'Huawei BUn - JDI'!L:O,3,0),0),AC599),AC599)),AC599))</f>
        <v>1200</v>
      </c>
      <c r="F599" s="17">
        <f>VLOOKUP(P599,'Material Unit Price List'!A:D,3,0)</f>
        <v>4.65E-2</v>
      </c>
      <c r="G599" s="1" t="str">
        <f>TRIM(MID(N599,(FIND("]",N599)+1),
(FIND("#",N599)-1)-(FIND("]",N599))))</f>
        <v>VFF-3</v>
      </c>
      <c r="H599" s="16" t="str">
        <f>IFERROR(VLOOKUP(P599,'Huawei BUn - JDI'!B:H,1,0)&amp;" - has convertion, divide for - "&amp;VLOOKUP(P599,'Huawei BUn - JDI'!B:H,4,0),
IFERROR(VLOOKUP(P599,'Huawei BUn - JDI'!L:O,1,0)&amp;"- has MOQ of - "&amp;VLOOKUP(P599,'Huawei BUn - JDI'!L:O,3,0)," Sem Conversão"))</f>
        <v xml:space="preserve"> Sem Conversão</v>
      </c>
      <c r="J599" s="12" t="s">
        <v>4</v>
      </c>
      <c r="K599" s="9" t="b">
        <v>1</v>
      </c>
      <c r="L599" s="9" t="s">
        <v>7894</v>
      </c>
      <c r="M599" s="11" t="s">
        <v>9012</v>
      </c>
      <c r="N599" s="10" t="s">
        <v>7656</v>
      </c>
      <c r="O599" s="9" t="s">
        <v>7544</v>
      </c>
      <c r="P599" s="10" t="s">
        <v>6292</v>
      </c>
      <c r="Q599" s="9" t="s">
        <v>6293</v>
      </c>
      <c r="R599" s="161" t="s">
        <v>7545</v>
      </c>
      <c r="S599" s="10" t="s">
        <v>7</v>
      </c>
      <c r="T599" s="9" t="s">
        <v>7655</v>
      </c>
      <c r="U599" s="10" t="s">
        <v>1</v>
      </c>
      <c r="V599" s="9">
        <v>1</v>
      </c>
      <c r="W599" s="10">
        <v>47</v>
      </c>
      <c r="X599" s="9" t="s">
        <v>5</v>
      </c>
      <c r="Y599" s="8">
        <v>45325</v>
      </c>
      <c r="Z599" s="7">
        <v>45262</v>
      </c>
      <c r="AA599" s="8">
        <v>45323</v>
      </c>
      <c r="AB599" s="7">
        <v>45323</v>
      </c>
      <c r="AC599" s="6">
        <v>1200</v>
      </c>
    </row>
    <row r="600" spans="1:29" hidden="1">
      <c r="A600" s="15" t="str">
        <f t="shared" ca="1" si="23"/>
        <v>Future PO</v>
      </c>
      <c r="B600" s="40" t="str">
        <f ca="1">IFERROR(IF(FIND("TAMURA",UPPER(Q600))&lt;&gt;0,"LOCAL PO &gt; 'TAMURA' ","ERRO Regra Tamura"),
IFERROR(IF(LOWER(S600)="national","Local PO",
IF(YEAR(Z600)&amp;TEXT(WEEKNUM(Z600),"00")&lt;=YEAR(TODAY())&amp;TEXT(WEEKNUM(TODAY())  +1,"00"),"PO &gt; Ok",   "Future PO")),""))</f>
        <v>Future PO</v>
      </c>
      <c r="C600" s="18" t="str">
        <f>IFERROR(IF(VLOOKUP(G600&amp;P600,'Troca PN'!A:G,5,0)&lt;&gt;0,"TEVE Troca de PN","  &gt; ERRO CHAVE SKU&amp;PN "),"")</f>
        <v/>
      </c>
      <c r="D600" s="18" t="str">
        <f>IFERROR(IF(VLOOKUP(G600&amp;P600,'Troca PN'!A:G,5,0)&lt;&gt;0,VLOOKUP(P600,'Troca PN'!C:G,2,0),"  &gt; ERRO CHAVE SKU&amp;PN "),P600)</f>
        <v>08070685-001</v>
      </c>
      <c r="E600" s="54">
        <f>IFERROR(ROUNDUP((AC600/VLOOKUP(P600,'Huawei BUn - JDI'!B:H,4,0))*VLOOKUP(P600,'Huawei BUn - JDI'!B:H,7,0),0),
IFERROR(IF(AC600/VLOOKUP(P600,'Huawei BUn - JDI'!L:O,3,0)&lt;1,VLOOKUP(P600,'Huawei BUn - JDI'!L:O,3,0),
IFERROR(IF(AC600/VLOOKUP(P600,'Huawei BUn - JDI'!L:O,3,0)&lt;&gt;ROUND(AC600/VLOOKUP(P600,'Huawei BUn - JDI'!L:O,3,0),0),ROUNDUP(AC600/VLOOKUP(P600,'Huawei BUn - JDI'!L:O,3,0),0),AC600),AC600)),AC600))</f>
        <v>1200</v>
      </c>
      <c r="F600" s="17">
        <f>VLOOKUP(P600,'Material Unit Price List'!A:D,3,0)</f>
        <v>4.65E-2</v>
      </c>
      <c r="G600" s="1" t="str">
        <f>TRIM(MID(N600,(FIND("]",N600)+1),
(FIND("#",N600)-1)-(FIND("]",N600))))</f>
        <v>VFF-3</v>
      </c>
      <c r="H600" s="16" t="str">
        <f>IFERROR(VLOOKUP(P600,'Huawei BUn - JDI'!B:H,1,0)&amp;" - has convertion, divide for - "&amp;VLOOKUP(P600,'Huawei BUn - JDI'!B:H,4,0),
IFERROR(VLOOKUP(P600,'Huawei BUn - JDI'!L:O,1,0)&amp;"- has MOQ of - "&amp;VLOOKUP(P600,'Huawei BUn - JDI'!L:O,3,0)," Sem Conversão"))</f>
        <v xml:space="preserve"> Sem Conversão</v>
      </c>
      <c r="J600" s="12" t="s">
        <v>4</v>
      </c>
      <c r="K600" s="9" t="b">
        <v>1</v>
      </c>
      <c r="L600" s="9" t="s">
        <v>7894</v>
      </c>
      <c r="M600" s="11" t="s">
        <v>9013</v>
      </c>
      <c r="N600" s="10" t="s">
        <v>7670</v>
      </c>
      <c r="O600" s="9" t="s">
        <v>7544</v>
      </c>
      <c r="P600" s="10" t="s">
        <v>6292</v>
      </c>
      <c r="Q600" s="9" t="s">
        <v>6293</v>
      </c>
      <c r="R600" s="161" t="s">
        <v>7545</v>
      </c>
      <c r="S600" s="10" t="s">
        <v>7</v>
      </c>
      <c r="T600" s="9" t="s">
        <v>7655</v>
      </c>
      <c r="U600" s="10" t="s">
        <v>1</v>
      </c>
      <c r="V600" s="9">
        <v>1</v>
      </c>
      <c r="W600" s="10">
        <v>47</v>
      </c>
      <c r="X600" s="9" t="s">
        <v>5</v>
      </c>
      <c r="Y600" s="8">
        <v>45326</v>
      </c>
      <c r="Z600" s="7">
        <v>45262</v>
      </c>
      <c r="AA600" s="8">
        <v>45323</v>
      </c>
      <c r="AB600" s="7">
        <v>45323</v>
      </c>
      <c r="AC600" s="6">
        <v>1200</v>
      </c>
    </row>
    <row r="601" spans="1:29" hidden="1">
      <c r="A601" s="15" t="str">
        <f t="shared" ca="1" si="23"/>
        <v>Future PO</v>
      </c>
      <c r="B601" s="40" t="str">
        <f ca="1">IFERROR(IF(FIND("TAMURA",UPPER(Q601))&lt;&gt;0,"LOCAL PO &gt; 'TAMURA' ","ERRO Regra Tamura"),
IFERROR(IF(LOWER(S601)="national","Local PO",
IF(YEAR(Z601)&amp;TEXT(WEEKNUM(Z601),"00")&lt;=YEAR(TODAY())&amp;TEXT(WEEKNUM(TODAY())  +1,"00"),"PO &gt; Ok",   "Future PO")),""))</f>
        <v>Future PO</v>
      </c>
      <c r="C601" s="18" t="str">
        <f>IFERROR(IF(VLOOKUP(G601&amp;P601,'Troca PN'!A:G,5,0)&lt;&gt;0,"TEVE Troca de PN","  &gt; ERRO CHAVE SKU&amp;PN "),"")</f>
        <v/>
      </c>
      <c r="D601" s="18" t="str">
        <f>IFERROR(IF(VLOOKUP(G601&amp;P601,'Troca PN'!A:G,5,0)&lt;&gt;0,VLOOKUP(P601,'Troca PN'!C:G,2,0),"  &gt; ERRO CHAVE SKU&amp;PN "),P601)</f>
        <v>08070685-001</v>
      </c>
      <c r="E601" s="54">
        <f>IFERROR(ROUNDUP((AC601/VLOOKUP(P601,'Huawei BUn - JDI'!B:H,4,0))*VLOOKUP(P601,'Huawei BUn - JDI'!B:H,7,0),0),
IFERROR(IF(AC601/VLOOKUP(P601,'Huawei BUn - JDI'!L:O,3,0)&lt;1,VLOOKUP(P601,'Huawei BUn - JDI'!L:O,3,0),
IFERROR(IF(AC601/VLOOKUP(P601,'Huawei BUn - JDI'!L:O,3,0)&lt;&gt;ROUND(AC601/VLOOKUP(P601,'Huawei BUn - JDI'!L:O,3,0),0),ROUNDUP(AC601/VLOOKUP(P601,'Huawei BUn - JDI'!L:O,3,0),0),AC601),AC601)),AC601))</f>
        <v>500</v>
      </c>
      <c r="F601" s="17">
        <f>VLOOKUP(P601,'Material Unit Price List'!A:D,3,0)</f>
        <v>4.65E-2</v>
      </c>
      <c r="G601" s="1" t="str">
        <f>TRIM(MID(N601,(FIND("]",N601)+1),
(FIND("#",N601)-1)-(FIND("]",N601))))</f>
        <v>VFF-3</v>
      </c>
      <c r="H601" s="16" t="str">
        <f>IFERROR(VLOOKUP(P601,'Huawei BUn - JDI'!B:H,1,0)&amp;" - has convertion, divide for - "&amp;VLOOKUP(P601,'Huawei BUn - JDI'!B:H,4,0),
IFERROR(VLOOKUP(P601,'Huawei BUn - JDI'!L:O,1,0)&amp;"- has MOQ of - "&amp;VLOOKUP(P601,'Huawei BUn - JDI'!L:O,3,0)," Sem Conversão"))</f>
        <v xml:space="preserve"> Sem Conversão</v>
      </c>
      <c r="J601" s="12" t="s">
        <v>4</v>
      </c>
      <c r="K601" s="9" t="b">
        <v>1</v>
      </c>
      <c r="L601" s="9" t="s">
        <v>7894</v>
      </c>
      <c r="M601" s="11" t="s">
        <v>9014</v>
      </c>
      <c r="N601" s="10" t="s">
        <v>7670</v>
      </c>
      <c r="O601" s="9" t="s">
        <v>7544</v>
      </c>
      <c r="P601" s="10" t="s">
        <v>6292</v>
      </c>
      <c r="Q601" s="9" t="s">
        <v>6293</v>
      </c>
      <c r="R601" s="161" t="s">
        <v>7545</v>
      </c>
      <c r="S601" s="10" t="s">
        <v>7</v>
      </c>
      <c r="T601" s="9" t="s">
        <v>7655</v>
      </c>
      <c r="U601" s="10" t="s">
        <v>1</v>
      </c>
      <c r="V601" s="9">
        <v>1</v>
      </c>
      <c r="W601" s="10">
        <v>47</v>
      </c>
      <c r="X601" s="9" t="s">
        <v>5</v>
      </c>
      <c r="Y601" s="8">
        <v>45327</v>
      </c>
      <c r="Z601" s="7">
        <v>45262</v>
      </c>
      <c r="AA601" s="8">
        <v>45323</v>
      </c>
      <c r="AB601" s="7">
        <v>45323</v>
      </c>
      <c r="AC601" s="6">
        <v>500</v>
      </c>
    </row>
    <row r="602" spans="1:29" hidden="1">
      <c r="A602" s="15" t="str">
        <f t="shared" ca="1" si="23"/>
        <v>Future PO</v>
      </c>
      <c r="B602" s="40" t="str">
        <f ca="1">IFERROR(IF(FIND("TAMURA",UPPER(Q602))&lt;&gt;0,"LOCAL PO &gt; 'TAMURA' ","ERRO Regra Tamura"),
IFERROR(IF(LOWER(S602)="national","Local PO",
IF(YEAR(Z602)&amp;TEXT(WEEKNUM(Z602),"00")&lt;=YEAR(TODAY())&amp;TEXT(WEEKNUM(TODAY())  +1,"00"),"PO &gt; Ok",   "Future PO")),""))</f>
        <v>Future PO</v>
      </c>
      <c r="C602" s="18" t="str">
        <f>IFERROR(IF(VLOOKUP(G602&amp;P602,'Troca PN'!A:G,5,0)&lt;&gt;0,"TEVE Troca de PN","  &gt; ERRO CHAVE SKU&amp;PN "),"")</f>
        <v/>
      </c>
      <c r="D602" s="18" t="str">
        <f>IFERROR(IF(VLOOKUP(G602&amp;P602,'Troca PN'!A:G,5,0)&lt;&gt;0,VLOOKUP(P602,'Troca PN'!C:G,2,0),"  &gt; ERRO CHAVE SKU&amp;PN "),P602)</f>
        <v>08070685-001</v>
      </c>
      <c r="E602" s="54">
        <f>IFERROR(ROUNDUP((AC602/VLOOKUP(P602,'Huawei BUn - JDI'!B:H,4,0))*VLOOKUP(P602,'Huawei BUn - JDI'!B:H,7,0),0),
IFERROR(IF(AC602/VLOOKUP(P602,'Huawei BUn - JDI'!L:O,3,0)&lt;1,VLOOKUP(P602,'Huawei BUn - JDI'!L:O,3,0),
IFERROR(IF(AC602/VLOOKUP(P602,'Huawei BUn - JDI'!L:O,3,0)&lt;&gt;ROUND(AC602/VLOOKUP(P602,'Huawei BUn - JDI'!L:O,3,0),0),ROUNDUP(AC602/VLOOKUP(P602,'Huawei BUn - JDI'!L:O,3,0),0),AC602),AC602)),AC602))</f>
        <v>600</v>
      </c>
      <c r="F602" s="17">
        <f>VLOOKUP(P602,'Material Unit Price List'!A:D,3,0)</f>
        <v>4.65E-2</v>
      </c>
      <c r="G602" s="1" t="str">
        <f>TRIM(MID(N602,(FIND("]",N602)+1),
(FIND("#",N602)-1)-(FIND("]",N602))))</f>
        <v>PFF-4</v>
      </c>
      <c r="H602" s="16" t="str">
        <f>IFERROR(VLOOKUP(P602,'Huawei BUn - JDI'!B:H,1,0)&amp;" - has convertion, divide for - "&amp;VLOOKUP(P602,'Huawei BUn - JDI'!B:H,4,0),
IFERROR(VLOOKUP(P602,'Huawei BUn - JDI'!L:O,1,0)&amp;"- has MOQ of - "&amp;VLOOKUP(P602,'Huawei BUn - JDI'!L:O,3,0)," Sem Conversão"))</f>
        <v xml:space="preserve"> Sem Conversão</v>
      </c>
      <c r="J602" s="12" t="s">
        <v>4</v>
      </c>
      <c r="K602" s="9" t="b">
        <v>1</v>
      </c>
      <c r="L602" s="9" t="s">
        <v>7894</v>
      </c>
      <c r="M602" s="11" t="s">
        <v>9015</v>
      </c>
      <c r="N602" s="10" t="s">
        <v>8411</v>
      </c>
      <c r="O602" s="9" t="s">
        <v>7544</v>
      </c>
      <c r="P602" s="10" t="s">
        <v>6292</v>
      </c>
      <c r="Q602" s="9" t="s">
        <v>6293</v>
      </c>
      <c r="R602" s="161" t="s">
        <v>7545</v>
      </c>
      <c r="S602" s="10" t="s">
        <v>7</v>
      </c>
      <c r="T602" s="9" t="s">
        <v>7655</v>
      </c>
      <c r="U602" s="10" t="s">
        <v>1</v>
      </c>
      <c r="V602" s="9">
        <v>1</v>
      </c>
      <c r="W602" s="10">
        <v>47</v>
      </c>
      <c r="X602" s="9" t="s">
        <v>5</v>
      </c>
      <c r="Y602" s="8">
        <v>45331</v>
      </c>
      <c r="Z602" s="7">
        <v>45262</v>
      </c>
      <c r="AA602" s="8">
        <v>45323</v>
      </c>
      <c r="AB602" s="7">
        <v>45323</v>
      </c>
      <c r="AC602" s="6">
        <v>600</v>
      </c>
    </row>
    <row r="603" spans="1:29" hidden="1">
      <c r="A603" s="15" t="str">
        <f t="shared" ca="1" si="23"/>
        <v>Future PO</v>
      </c>
      <c r="B603" s="40" t="str">
        <f ca="1">IFERROR(IF(FIND("TAMURA",UPPER(Q603))&lt;&gt;0,"LOCAL PO &gt; 'TAMURA' ","ERRO Regra Tamura"),
IFERROR(IF(LOWER(S603)="national","Local PO",
IF(YEAR(Z603)&amp;TEXT(WEEKNUM(Z603),"00")&lt;=YEAR(TODAY())&amp;TEXT(WEEKNUM(TODAY())  +1,"00"),"PO &gt; Ok",   "Future PO")),""))</f>
        <v>Future PO</v>
      </c>
      <c r="C603" s="18" t="str">
        <f>IFERROR(IF(VLOOKUP(G603&amp;P603,'Troca PN'!A:G,5,0)&lt;&gt;0,"TEVE Troca de PN","  &gt; ERRO CHAVE SKU&amp;PN "),"")</f>
        <v/>
      </c>
      <c r="D603" s="18" t="str">
        <f>IFERROR(IF(VLOOKUP(G603&amp;P603,'Troca PN'!A:G,5,0)&lt;&gt;0,VLOOKUP(P603,'Troca PN'!C:G,2,0),"  &gt; ERRO CHAVE SKU&amp;PN "),P603)</f>
        <v>08070685-001</v>
      </c>
      <c r="E603" s="54">
        <f>IFERROR(ROUNDUP((AC603/VLOOKUP(P603,'Huawei BUn - JDI'!B:H,4,0))*VLOOKUP(P603,'Huawei BUn - JDI'!B:H,7,0),0),
IFERROR(IF(AC603/VLOOKUP(P603,'Huawei BUn - JDI'!L:O,3,0)&lt;1,VLOOKUP(P603,'Huawei BUn - JDI'!L:O,3,0),
IFERROR(IF(AC603/VLOOKUP(P603,'Huawei BUn - JDI'!L:O,3,0)&lt;&gt;ROUND(AC603/VLOOKUP(P603,'Huawei BUn - JDI'!L:O,3,0),0),ROUNDUP(AC603/VLOOKUP(P603,'Huawei BUn - JDI'!L:O,3,0),0),AC603),AC603)),AC603))</f>
        <v>3200</v>
      </c>
      <c r="F603" s="17">
        <f>VLOOKUP(P603,'Material Unit Price List'!A:D,3,0)</f>
        <v>4.65E-2</v>
      </c>
      <c r="G603" s="1" t="str">
        <f>TRIM(MID(N603,(FIND("]",N603)+1),
(FIND("#",N603)-1)-(FIND("]",N603))))</f>
        <v>BSJ-4</v>
      </c>
      <c r="H603" s="16" t="str">
        <f>IFERROR(VLOOKUP(P603,'Huawei BUn - JDI'!B:H,1,0)&amp;" - has convertion, divide for - "&amp;VLOOKUP(P603,'Huawei BUn - JDI'!B:H,4,0),
IFERROR(VLOOKUP(P603,'Huawei BUn - JDI'!L:O,1,0)&amp;"- has MOQ of - "&amp;VLOOKUP(P603,'Huawei BUn - JDI'!L:O,3,0)," Sem Conversão"))</f>
        <v xml:space="preserve"> Sem Conversão</v>
      </c>
      <c r="J603" s="12" t="s">
        <v>4</v>
      </c>
      <c r="K603" s="9" t="b">
        <v>1</v>
      </c>
      <c r="L603" s="9" t="s">
        <v>7894</v>
      </c>
      <c r="M603" s="11" t="s">
        <v>9016</v>
      </c>
      <c r="N603" s="10" t="s">
        <v>7658</v>
      </c>
      <c r="O603" s="9" t="s">
        <v>7544</v>
      </c>
      <c r="P603" s="10" t="s">
        <v>6292</v>
      </c>
      <c r="Q603" s="9" t="s">
        <v>6293</v>
      </c>
      <c r="R603" s="161" t="s">
        <v>7545</v>
      </c>
      <c r="S603" s="10" t="s">
        <v>7</v>
      </c>
      <c r="T603" s="9" t="s">
        <v>7655</v>
      </c>
      <c r="U603" s="10" t="s">
        <v>1</v>
      </c>
      <c r="V603" s="9">
        <v>1</v>
      </c>
      <c r="W603" s="10">
        <v>47</v>
      </c>
      <c r="X603" s="9" t="s">
        <v>5</v>
      </c>
      <c r="Y603" s="8">
        <v>45332</v>
      </c>
      <c r="Z603" s="7">
        <v>45262</v>
      </c>
      <c r="AA603" s="8">
        <v>45323</v>
      </c>
      <c r="AB603" s="7">
        <v>45323</v>
      </c>
      <c r="AC603" s="6">
        <v>3200</v>
      </c>
    </row>
    <row r="604" spans="1:29" hidden="1">
      <c r="A604" s="15" t="str">
        <f t="shared" ca="1" si="23"/>
        <v>Future PO</v>
      </c>
      <c r="B604" s="40" t="str">
        <f ca="1">IFERROR(IF(FIND("TAMURA",UPPER(Q604))&lt;&gt;0,"LOCAL PO &gt; 'TAMURA' ","ERRO Regra Tamura"),
IFERROR(IF(LOWER(S604)="national","Local PO",
IF(YEAR(Z604)&amp;TEXT(WEEKNUM(Z604),"00")&lt;=YEAR(TODAY())&amp;TEXT(WEEKNUM(TODAY())  +1,"00"),"PO &gt; Ok",   "Future PO")),""))</f>
        <v>Future PO</v>
      </c>
      <c r="C604" s="18" t="str">
        <f>IFERROR(IF(VLOOKUP(G604&amp;P604,'Troca PN'!A:G,5,0)&lt;&gt;0,"TEVE Troca de PN","  &gt; ERRO CHAVE SKU&amp;PN "),"")</f>
        <v/>
      </c>
      <c r="D604" s="18" t="str">
        <f>IFERROR(IF(VLOOKUP(G604&amp;P604,'Troca PN'!A:G,5,0)&lt;&gt;0,VLOOKUP(P604,'Troca PN'!C:G,2,0),"  &gt; ERRO CHAVE SKU&amp;PN "),P604)</f>
        <v>08070685-001</v>
      </c>
      <c r="E604" s="54">
        <f>IFERROR(ROUNDUP((AC604/VLOOKUP(P604,'Huawei BUn - JDI'!B:H,4,0))*VLOOKUP(P604,'Huawei BUn - JDI'!B:H,7,0),0),
IFERROR(IF(AC604/VLOOKUP(P604,'Huawei BUn - JDI'!L:O,3,0)&lt;1,VLOOKUP(P604,'Huawei BUn - JDI'!L:O,3,0),
IFERROR(IF(AC604/VLOOKUP(P604,'Huawei BUn - JDI'!L:O,3,0)&lt;&gt;ROUND(AC604/VLOOKUP(P604,'Huawei BUn - JDI'!L:O,3,0),0),ROUNDUP(AC604/VLOOKUP(P604,'Huawei BUn - JDI'!L:O,3,0),0),AC604),AC604)),AC604))</f>
        <v>3200</v>
      </c>
      <c r="F604" s="17">
        <f>VLOOKUP(P604,'Material Unit Price List'!A:D,3,0)</f>
        <v>4.65E-2</v>
      </c>
      <c r="G604" s="1" t="str">
        <f>TRIM(MID(N604,(FIND("]",N604)+1),
(FIND("#",N604)-1)-(FIND("]",N604))))</f>
        <v>BSJ-4</v>
      </c>
      <c r="H604" s="16" t="str">
        <f>IFERROR(VLOOKUP(P604,'Huawei BUn - JDI'!B:H,1,0)&amp;" - has convertion, divide for - "&amp;VLOOKUP(P604,'Huawei BUn - JDI'!B:H,4,0),
IFERROR(VLOOKUP(P604,'Huawei BUn - JDI'!L:O,1,0)&amp;"- has MOQ of - "&amp;VLOOKUP(P604,'Huawei BUn - JDI'!L:O,3,0)," Sem Conversão"))</f>
        <v xml:space="preserve"> Sem Conversão</v>
      </c>
      <c r="J604" s="12" t="s">
        <v>4</v>
      </c>
      <c r="K604" s="9" t="b">
        <v>1</v>
      </c>
      <c r="L604" s="9" t="s">
        <v>7894</v>
      </c>
      <c r="M604" s="11" t="s">
        <v>9017</v>
      </c>
      <c r="N604" s="10" t="s">
        <v>7677</v>
      </c>
      <c r="O604" s="9" t="s">
        <v>7544</v>
      </c>
      <c r="P604" s="10" t="s">
        <v>6292</v>
      </c>
      <c r="Q604" s="9" t="s">
        <v>6293</v>
      </c>
      <c r="R604" s="161" t="s">
        <v>7545</v>
      </c>
      <c r="S604" s="10" t="s">
        <v>7</v>
      </c>
      <c r="T604" s="9" t="s">
        <v>7655</v>
      </c>
      <c r="U604" s="10" t="s">
        <v>1</v>
      </c>
      <c r="V604" s="9">
        <v>1</v>
      </c>
      <c r="W604" s="10">
        <v>47</v>
      </c>
      <c r="X604" s="9" t="s">
        <v>5</v>
      </c>
      <c r="Y604" s="8">
        <v>45333</v>
      </c>
      <c r="Z604" s="7">
        <v>45262</v>
      </c>
      <c r="AA604" s="8">
        <v>45323</v>
      </c>
      <c r="AB604" s="7">
        <v>45323</v>
      </c>
      <c r="AC604" s="6">
        <v>3200</v>
      </c>
    </row>
    <row r="605" spans="1:29" hidden="1">
      <c r="A605" s="15" t="str">
        <f t="shared" ca="1" si="23"/>
        <v>Future PO</v>
      </c>
      <c r="B605" s="40" t="str">
        <f ca="1">IFERROR(IF(FIND("TAMURA",UPPER(Q605))&lt;&gt;0,"LOCAL PO &gt; 'TAMURA' ","ERRO Regra Tamura"),
IFERROR(IF(LOWER(S605)="national","Local PO",
IF(YEAR(Z605)&amp;TEXT(WEEKNUM(Z605),"00")&lt;=YEAR(TODAY())&amp;TEXT(WEEKNUM(TODAY())  +1,"00"),"PO &gt; Ok",   "Future PO")),""))</f>
        <v>Future PO</v>
      </c>
      <c r="C605" s="18" t="str">
        <f>IFERROR(IF(VLOOKUP(G605&amp;P605,'Troca PN'!A:G,5,0)&lt;&gt;0,"TEVE Troca de PN","  &gt; ERRO CHAVE SKU&amp;PN "),"")</f>
        <v/>
      </c>
      <c r="D605" s="18" t="str">
        <f>IFERROR(IF(VLOOKUP(G605&amp;P605,'Troca PN'!A:G,5,0)&lt;&gt;0,VLOOKUP(P605,'Troca PN'!C:G,2,0),"  &gt; ERRO CHAVE SKU&amp;PN "),P605)</f>
        <v>08070685-001</v>
      </c>
      <c r="E605" s="54">
        <f>IFERROR(ROUNDUP((AC605/VLOOKUP(P605,'Huawei BUn - JDI'!B:H,4,0))*VLOOKUP(P605,'Huawei BUn - JDI'!B:H,7,0),0),
IFERROR(IF(AC605/VLOOKUP(P605,'Huawei BUn - JDI'!L:O,3,0)&lt;1,VLOOKUP(P605,'Huawei BUn - JDI'!L:O,3,0),
IFERROR(IF(AC605/VLOOKUP(P605,'Huawei BUn - JDI'!L:O,3,0)&lt;&gt;ROUND(AC605/VLOOKUP(P605,'Huawei BUn - JDI'!L:O,3,0),0),ROUNDUP(AC605/VLOOKUP(P605,'Huawei BUn - JDI'!L:O,3,0),0),AC605),AC605)),AC605))</f>
        <v>102</v>
      </c>
      <c r="F605" s="17">
        <f>VLOOKUP(P605,'Material Unit Price List'!A:D,3,0)</f>
        <v>4.65E-2</v>
      </c>
      <c r="G605" s="1" t="str">
        <f>TRIM(MID(N605,(FIND("]",N605)+1),
(FIND("#",N605)-1)-(FIND("]",N605))))</f>
        <v>TVH-3</v>
      </c>
      <c r="H605" s="16" t="str">
        <f>IFERROR(VLOOKUP(P605,'Huawei BUn - JDI'!B:H,1,0)&amp;" - has convertion, divide for - "&amp;VLOOKUP(P605,'Huawei BUn - JDI'!B:H,4,0),
IFERROR(VLOOKUP(P605,'Huawei BUn - JDI'!L:O,1,0)&amp;"- has MOQ of - "&amp;VLOOKUP(P605,'Huawei BUn - JDI'!L:O,3,0)," Sem Conversão"))</f>
        <v xml:space="preserve"> Sem Conversão</v>
      </c>
      <c r="J605" s="12" t="s">
        <v>4</v>
      </c>
      <c r="K605" s="9" t="b">
        <v>1</v>
      </c>
      <c r="L605" s="9" t="s">
        <v>7894</v>
      </c>
      <c r="M605" s="11" t="s">
        <v>9018</v>
      </c>
      <c r="N605" s="10" t="s">
        <v>7667</v>
      </c>
      <c r="O605" s="9" t="s">
        <v>7544</v>
      </c>
      <c r="P605" s="10" t="s">
        <v>6292</v>
      </c>
      <c r="Q605" s="9" t="s">
        <v>6293</v>
      </c>
      <c r="R605" s="161" t="s">
        <v>7545</v>
      </c>
      <c r="S605" s="10" t="s">
        <v>7</v>
      </c>
      <c r="T605" s="9" t="s">
        <v>7655</v>
      </c>
      <c r="U605" s="10" t="s">
        <v>1</v>
      </c>
      <c r="V605" s="9">
        <v>1</v>
      </c>
      <c r="W605" s="10">
        <v>47</v>
      </c>
      <c r="X605" s="9" t="s">
        <v>5</v>
      </c>
      <c r="Y605" s="8">
        <v>45323</v>
      </c>
      <c r="Z605" s="7">
        <v>45262</v>
      </c>
      <c r="AA605" s="8">
        <v>45323</v>
      </c>
      <c r="AB605" s="7">
        <v>45323</v>
      </c>
      <c r="AC605" s="6">
        <v>102</v>
      </c>
    </row>
    <row r="606" spans="1:29" hidden="1">
      <c r="A606" s="15" t="str">
        <f t="shared" ca="1" si="23"/>
        <v>Future PO</v>
      </c>
      <c r="B606" s="40" t="str">
        <f ca="1">IFERROR(IF(FIND("TAMURA",UPPER(Q606))&lt;&gt;0,"LOCAL PO &gt; 'TAMURA' ","ERRO Regra Tamura"),
IFERROR(IF(LOWER(S606)="national","Local PO",
IF(YEAR(Z606)&amp;TEXT(WEEKNUM(Z606),"00")&lt;=YEAR(TODAY())&amp;TEXT(WEEKNUM(TODAY())  +1,"00"),"PO &gt; Ok",   "Future PO")),""))</f>
        <v>Future PO</v>
      </c>
      <c r="C606" s="18" t="str">
        <f>IFERROR(IF(VLOOKUP(G606&amp;P606,'Troca PN'!A:G,5,0)&lt;&gt;0,"TEVE Troca de PN","  &gt; ERRO CHAVE SKU&amp;PN "),"")</f>
        <v/>
      </c>
      <c r="D606" s="18" t="str">
        <f>IFERROR(IF(VLOOKUP(G606&amp;P606,'Troca PN'!A:G,5,0)&lt;&gt;0,VLOOKUP(P606,'Troca PN'!C:G,2,0),"  &gt; ERRO CHAVE SKU&amp;PN "),P606)</f>
        <v>08070690-001</v>
      </c>
      <c r="E606" s="54">
        <f>IFERROR(ROUNDUP((AC606/VLOOKUP(P606,'Huawei BUn - JDI'!B:H,4,0))*VLOOKUP(P606,'Huawei BUn - JDI'!B:H,7,0),0),
IFERROR(IF(AC606/VLOOKUP(P606,'Huawei BUn - JDI'!L:O,3,0)&lt;1,VLOOKUP(P606,'Huawei BUn - JDI'!L:O,3,0),
IFERROR(IF(AC606/VLOOKUP(P606,'Huawei BUn - JDI'!L:O,3,0)&lt;&gt;ROUND(AC606/VLOOKUP(P606,'Huawei BUn - JDI'!L:O,3,0),0),ROUNDUP(AC606/VLOOKUP(P606,'Huawei BUn - JDI'!L:O,3,0),0),AC606),AC606)),AC606))</f>
        <v>1000</v>
      </c>
      <c r="F606" s="17">
        <f>VLOOKUP(P606,'Material Unit Price List'!A:D,3,0)</f>
        <v>4.5900000000000003E-2</v>
      </c>
      <c r="G606" s="1" t="str">
        <f>TRIM(MID(N606,(FIND("]",N606)+1),
(FIND("#",N606)-1)-(FIND("]",N606))))</f>
        <v>BSJ-4</v>
      </c>
      <c r="H606" s="16" t="str">
        <f>IFERROR(VLOOKUP(P606,'Huawei BUn - JDI'!B:H,1,0)&amp;" - has convertion, divide for - "&amp;VLOOKUP(P606,'Huawei BUn - JDI'!B:H,4,0),
IFERROR(VLOOKUP(P606,'Huawei BUn - JDI'!L:O,1,0)&amp;"- has MOQ of - "&amp;VLOOKUP(P606,'Huawei BUn - JDI'!L:O,3,0)," Sem Conversão"))</f>
        <v xml:space="preserve"> Sem Conversão</v>
      </c>
      <c r="J606" s="12" t="s">
        <v>4</v>
      </c>
      <c r="K606" s="9" t="b">
        <v>1</v>
      </c>
      <c r="L606" s="9" t="s">
        <v>7895</v>
      </c>
      <c r="M606" s="11" t="s">
        <v>9019</v>
      </c>
      <c r="N606" s="10" t="s">
        <v>7658</v>
      </c>
      <c r="O606" s="9" t="s">
        <v>7544</v>
      </c>
      <c r="P606" s="10" t="s">
        <v>6297</v>
      </c>
      <c r="Q606" s="9" t="s">
        <v>2778</v>
      </c>
      <c r="R606" s="161" t="s">
        <v>7545</v>
      </c>
      <c r="S606" s="10" t="s">
        <v>7</v>
      </c>
      <c r="T606" s="9" t="s">
        <v>7705</v>
      </c>
      <c r="U606" s="10" t="s">
        <v>1</v>
      </c>
      <c r="V606" s="9">
        <v>1000</v>
      </c>
      <c r="W606" s="10">
        <v>47</v>
      </c>
      <c r="X606" s="9" t="s">
        <v>5</v>
      </c>
      <c r="Y606" s="8">
        <v>45332</v>
      </c>
      <c r="Z606" s="7">
        <v>45262</v>
      </c>
      <c r="AA606" s="8">
        <v>45323</v>
      </c>
      <c r="AB606" s="7">
        <v>45323</v>
      </c>
      <c r="AC606" s="6">
        <v>1000</v>
      </c>
    </row>
    <row r="607" spans="1:29" hidden="1">
      <c r="A607" s="15" t="str">
        <f t="shared" ca="1" si="23"/>
        <v>Future PO</v>
      </c>
      <c r="B607" s="40" t="str">
        <f ca="1">IFERROR(IF(FIND("TAMURA",UPPER(Q607))&lt;&gt;0,"LOCAL PO &gt; 'TAMURA' ","ERRO Regra Tamura"),
IFERROR(IF(LOWER(S607)="national","Local PO",
IF(YEAR(Z607)&amp;TEXT(WEEKNUM(Z607),"00")&lt;=YEAR(TODAY())&amp;TEXT(WEEKNUM(TODAY())  +1,"00"),"PO &gt; Ok",   "Future PO")),""))</f>
        <v>Future PO</v>
      </c>
      <c r="C607" s="18" t="str">
        <f>IFERROR(IF(VLOOKUP(G607&amp;P607,'Troca PN'!A:G,5,0)&lt;&gt;0,"TEVE Troca de PN","  &gt; ERRO CHAVE SKU&amp;PN "),"")</f>
        <v/>
      </c>
      <c r="D607" s="18" t="str">
        <f>IFERROR(IF(VLOOKUP(G607&amp;P607,'Troca PN'!A:G,5,0)&lt;&gt;0,VLOOKUP(P607,'Troca PN'!C:G,2,0),"  &gt; ERRO CHAVE SKU&amp;PN "),P607)</f>
        <v>08070690-001</v>
      </c>
      <c r="E607" s="54">
        <f>IFERROR(ROUNDUP((AC607/VLOOKUP(P607,'Huawei BUn - JDI'!B:H,4,0))*VLOOKUP(P607,'Huawei BUn - JDI'!B:H,7,0),0),
IFERROR(IF(AC607/VLOOKUP(P607,'Huawei BUn - JDI'!L:O,3,0)&lt;1,VLOOKUP(P607,'Huawei BUn - JDI'!L:O,3,0),
IFERROR(IF(AC607/VLOOKUP(P607,'Huawei BUn - JDI'!L:O,3,0)&lt;&gt;ROUND(AC607/VLOOKUP(P607,'Huawei BUn - JDI'!L:O,3,0),0),ROUNDUP(AC607/VLOOKUP(P607,'Huawei BUn - JDI'!L:O,3,0),0),AC607),AC607)),AC607))</f>
        <v>11463</v>
      </c>
      <c r="F607" s="17">
        <f>VLOOKUP(P607,'Material Unit Price List'!A:D,3,0)</f>
        <v>4.5900000000000003E-2</v>
      </c>
      <c r="G607" s="1" t="str">
        <f>TRIM(MID(N607,(FIND("]",N607)+1),
(FIND("#",N607)-1)-(FIND("]",N607))))</f>
        <v>BSJ-4</v>
      </c>
      <c r="H607" s="16" t="str">
        <f>IFERROR(VLOOKUP(P607,'Huawei BUn - JDI'!B:H,1,0)&amp;" - has convertion, divide for - "&amp;VLOOKUP(P607,'Huawei BUn - JDI'!B:H,4,0),
IFERROR(VLOOKUP(P607,'Huawei BUn - JDI'!L:O,1,0)&amp;"- has MOQ of - "&amp;VLOOKUP(P607,'Huawei BUn - JDI'!L:O,3,0)," Sem Conversão"))</f>
        <v xml:space="preserve"> Sem Conversão</v>
      </c>
      <c r="J607" s="12" t="s">
        <v>4</v>
      </c>
      <c r="K607" s="9" t="b">
        <v>1</v>
      </c>
      <c r="L607" s="9" t="s">
        <v>7895</v>
      </c>
      <c r="M607" s="11" t="s">
        <v>9020</v>
      </c>
      <c r="N607" s="10" t="s">
        <v>7677</v>
      </c>
      <c r="O607" s="9" t="s">
        <v>7544</v>
      </c>
      <c r="P607" s="10" t="s">
        <v>6297</v>
      </c>
      <c r="Q607" s="9" t="s">
        <v>2778</v>
      </c>
      <c r="R607" s="161" t="s">
        <v>7545</v>
      </c>
      <c r="S607" s="10" t="s">
        <v>7</v>
      </c>
      <c r="T607" s="9" t="s">
        <v>7705</v>
      </c>
      <c r="U607" s="10" t="s">
        <v>1</v>
      </c>
      <c r="V607" s="9">
        <v>1000</v>
      </c>
      <c r="W607" s="10">
        <v>47</v>
      </c>
      <c r="X607" s="9" t="s">
        <v>5</v>
      </c>
      <c r="Y607" s="8">
        <v>45333</v>
      </c>
      <c r="Z607" s="7">
        <v>45262</v>
      </c>
      <c r="AA607" s="8">
        <v>45323</v>
      </c>
      <c r="AB607" s="7">
        <v>45323</v>
      </c>
      <c r="AC607" s="6">
        <v>11463</v>
      </c>
    </row>
    <row r="608" spans="1:29" hidden="1">
      <c r="A608" s="15" t="str">
        <f t="shared" ca="1" si="23"/>
        <v>PO &gt; Ok</v>
      </c>
      <c r="B608" s="40" t="s">
        <v>10768</v>
      </c>
      <c r="C608" s="18" t="str">
        <f>IFERROR(IF(VLOOKUP(G608&amp;P608,'Troca PN'!A:G,5,0)&lt;&gt;0,"TEVE Troca de PN","  &gt; ERRO CHAVE SKU&amp;PN "),"")</f>
        <v/>
      </c>
      <c r="D608" s="18" t="str">
        <f>IFERROR(IF(VLOOKUP(G608&amp;P608,'Troca PN'!A:G,5,0)&lt;&gt;0,VLOOKUP(P608,'Troca PN'!C:G,2,0),"  &gt; ERRO CHAVE SKU&amp;PN "),P608)</f>
        <v>08070693</v>
      </c>
      <c r="E608" s="54">
        <f>IFERROR(ROUNDUP((AC608/VLOOKUP(P608,'Huawei BUn - JDI'!B:H,4,0))*VLOOKUP(P608,'Huawei BUn - JDI'!B:H,7,0),0),
IFERROR(IF(AC608/VLOOKUP(P608,'Huawei BUn - JDI'!L:O,3,0)&lt;1,VLOOKUP(P608,'Huawei BUn - JDI'!L:O,3,0),
IFERROR(IF(AC608/VLOOKUP(P608,'Huawei BUn - JDI'!L:O,3,0)&lt;&gt;ROUND(AC608/VLOOKUP(P608,'Huawei BUn - JDI'!L:O,3,0),0),ROUNDUP(AC608/VLOOKUP(P608,'Huawei BUn - JDI'!L:O,3,0),0),AC608),AC608)),AC608))</f>
        <v>3000</v>
      </c>
      <c r="F608" s="17">
        <f>VLOOKUP(P608,'Material Unit Price List'!A:D,3,0)</f>
        <v>6.7000000000000002E-3</v>
      </c>
      <c r="G608" s="1" t="str">
        <f>TRIM(MID(N608,(FIND("]",N608)+1),
(FIND("#",N608)-1)-(FIND("]",N608))))</f>
        <v>VFF-3</v>
      </c>
      <c r="H608" s="16" t="str">
        <f>IFERROR(VLOOKUP(P608,'Huawei BUn - JDI'!B:H,1,0)&amp;" - has convertion, divide for - "&amp;VLOOKUP(P608,'Huawei BUn - JDI'!B:H,4,0),
IFERROR(VLOOKUP(P608,'Huawei BUn - JDI'!L:O,1,0)&amp;"- has MOQ of - "&amp;VLOOKUP(P608,'Huawei BUn - JDI'!L:O,3,0)," Sem Conversão"))</f>
        <v xml:space="preserve"> Sem Conversão</v>
      </c>
      <c r="J608" s="12" t="s">
        <v>4</v>
      </c>
      <c r="K608" s="9" t="b">
        <v>1</v>
      </c>
      <c r="L608" s="9" t="s">
        <v>7896</v>
      </c>
      <c r="M608" s="11" t="s">
        <v>9021</v>
      </c>
      <c r="N608" s="10" t="s">
        <v>7699</v>
      </c>
      <c r="O608" s="9" t="s">
        <v>7544</v>
      </c>
      <c r="P608" s="10" t="s">
        <v>26</v>
      </c>
      <c r="Q608" s="9" t="s">
        <v>25</v>
      </c>
      <c r="R608" s="161" t="s">
        <v>7545</v>
      </c>
      <c r="S608" s="10" t="s">
        <v>7</v>
      </c>
      <c r="T608" s="9" t="s">
        <v>7705</v>
      </c>
      <c r="U608" s="10" t="s">
        <v>1</v>
      </c>
      <c r="V608" s="9">
        <v>3000</v>
      </c>
      <c r="W608" s="10">
        <v>47</v>
      </c>
      <c r="X608" s="9" t="s">
        <v>5</v>
      </c>
      <c r="Y608" s="8">
        <v>45294</v>
      </c>
      <c r="Z608" s="7">
        <v>45231</v>
      </c>
      <c r="AA608" s="8">
        <v>45292</v>
      </c>
      <c r="AB608" s="7">
        <v>45292</v>
      </c>
      <c r="AC608" s="6">
        <v>3000</v>
      </c>
    </row>
    <row r="609" spans="1:30" hidden="1">
      <c r="A609" s="15" t="str">
        <f t="shared" ca="1" si="23"/>
        <v>Future PO</v>
      </c>
      <c r="B609" s="40" t="str">
        <f ca="1">IFERROR(IF(FIND("TAMURA",UPPER(Q609))&lt;&gt;0,"LOCAL PO &gt; 'TAMURA' ","ERRO Regra Tamura"),
IFERROR(IF(LOWER(S609)="national","Local PO",
IF(YEAR(Z609)&amp;TEXT(WEEKNUM(Z609),"00")&lt;=YEAR(TODAY())&amp;TEXT(WEEKNUM(TODAY())  +1,"00"),"PO &gt; Ok",   "Future PO")),""))</f>
        <v>Future PO</v>
      </c>
      <c r="C609" s="18" t="str">
        <f>IFERROR(IF(VLOOKUP(G609&amp;P609,'Troca PN'!A:G,5,0)&lt;&gt;0,"TEVE Troca de PN","  &gt; ERRO CHAVE SKU&amp;PN "),"")</f>
        <v/>
      </c>
      <c r="D609" s="18" t="str">
        <f>IFERROR(IF(VLOOKUP(G609&amp;P609,'Troca PN'!A:G,5,0)&lt;&gt;0,VLOOKUP(P609,'Troca PN'!C:G,2,0),"  &gt; ERRO CHAVE SKU&amp;PN "),P609)</f>
        <v>08070693</v>
      </c>
      <c r="E609" s="54">
        <f>IFERROR(ROUNDUP((AC609/VLOOKUP(P609,'Huawei BUn - JDI'!B:H,4,0))*VLOOKUP(P609,'Huawei BUn - JDI'!B:H,7,0),0),
IFERROR(IF(AC609/VLOOKUP(P609,'Huawei BUn - JDI'!L:O,3,0)&lt;1,VLOOKUP(P609,'Huawei BUn - JDI'!L:O,3,0),
IFERROR(IF(AC609/VLOOKUP(P609,'Huawei BUn - JDI'!L:O,3,0)&lt;&gt;ROUND(AC609/VLOOKUP(P609,'Huawei BUn - JDI'!L:O,3,0),0),ROUNDUP(AC609/VLOOKUP(P609,'Huawei BUn - JDI'!L:O,3,0),0),AC609),AC609)),AC609))</f>
        <v>1706</v>
      </c>
      <c r="F609" s="17">
        <f>VLOOKUP(P609,'Material Unit Price List'!A:D,3,0)</f>
        <v>6.7000000000000002E-3</v>
      </c>
      <c r="G609" s="1" t="str">
        <f>TRIM(MID(N609,(FIND("]",N609)+1),
(FIND("#",N609)-1)-(FIND("]",N609))))</f>
        <v>VFF-3</v>
      </c>
      <c r="H609" s="16" t="str">
        <f>IFERROR(VLOOKUP(P609,'Huawei BUn - JDI'!B:H,1,0)&amp;" - has convertion, divide for - "&amp;VLOOKUP(P609,'Huawei BUn - JDI'!B:H,4,0),
IFERROR(VLOOKUP(P609,'Huawei BUn - JDI'!L:O,1,0)&amp;"- has MOQ of - "&amp;VLOOKUP(P609,'Huawei BUn - JDI'!L:O,3,0)," Sem Conversão"))</f>
        <v xml:space="preserve"> Sem Conversão</v>
      </c>
      <c r="J609" s="12" t="s">
        <v>4</v>
      </c>
      <c r="K609" s="9" t="b">
        <v>1</v>
      </c>
      <c r="L609" s="9" t="s">
        <v>7896</v>
      </c>
      <c r="M609" s="11" t="s">
        <v>9022</v>
      </c>
      <c r="N609" s="10" t="s">
        <v>7656</v>
      </c>
      <c r="O609" s="9" t="s">
        <v>7544</v>
      </c>
      <c r="P609" s="10" t="s">
        <v>26</v>
      </c>
      <c r="Q609" s="9" t="s">
        <v>25</v>
      </c>
      <c r="R609" s="161" t="s">
        <v>7545</v>
      </c>
      <c r="S609" s="10" t="s">
        <v>7</v>
      </c>
      <c r="T609" s="9" t="s">
        <v>7705</v>
      </c>
      <c r="U609" s="10" t="s">
        <v>1</v>
      </c>
      <c r="V609" s="9">
        <v>3000</v>
      </c>
      <c r="W609" s="10">
        <v>47</v>
      </c>
      <c r="X609" s="9" t="s">
        <v>5</v>
      </c>
      <c r="Y609" s="8">
        <v>45325</v>
      </c>
      <c r="Z609" s="7">
        <v>45262</v>
      </c>
      <c r="AA609" s="8">
        <v>45323</v>
      </c>
      <c r="AB609" s="7">
        <v>45323</v>
      </c>
      <c r="AC609" s="6">
        <v>1706</v>
      </c>
    </row>
    <row r="610" spans="1:30" hidden="1">
      <c r="A610" s="15" t="str">
        <f t="shared" ca="1" si="23"/>
        <v>PO &gt; Ok</v>
      </c>
      <c r="B610" s="40" t="s">
        <v>10768</v>
      </c>
      <c r="C610" s="18" t="str">
        <f>IFERROR(IF(VLOOKUP(G610&amp;P610,'Troca PN'!A:G,5,0)&lt;&gt;0,"TEVE Troca de PN","  &gt; ERRO CHAVE SKU&amp;PN "),"")</f>
        <v/>
      </c>
      <c r="D610" s="18" t="str">
        <f>IFERROR(IF(VLOOKUP(G610&amp;P610,'Troca PN'!A:G,5,0)&lt;&gt;0,VLOOKUP(P610,'Troca PN'!C:G,2,0),"  &gt; ERRO CHAVE SKU&amp;PN "),P610)</f>
        <v>08070693-001</v>
      </c>
      <c r="E610" s="54">
        <f>IFERROR(ROUNDUP((AC610/VLOOKUP(P610,'Huawei BUn - JDI'!B:H,4,0))*VLOOKUP(P610,'Huawei BUn - JDI'!B:H,7,0),0),
IFERROR(IF(AC610/VLOOKUP(P610,'Huawei BUn - JDI'!L:O,3,0)&lt;1,VLOOKUP(P610,'Huawei BUn - JDI'!L:O,3,0),
IFERROR(IF(AC610/VLOOKUP(P610,'Huawei BUn - JDI'!L:O,3,0)&lt;&gt;ROUND(AC610/VLOOKUP(P610,'Huawei BUn - JDI'!L:O,3,0),0),ROUNDUP(AC610/VLOOKUP(P610,'Huawei BUn - JDI'!L:O,3,0),0),AC610),AC610)),AC610))</f>
        <v>9000</v>
      </c>
      <c r="F610" s="17">
        <f>VLOOKUP(P610,'Material Unit Price List'!A:D,3,0)</f>
        <v>1.01E-2</v>
      </c>
      <c r="G610" s="1" t="str">
        <f>TRIM(MID(N610,(FIND("]",N610)+1),
(FIND("#",N610)-1)-(FIND("]",N610))))</f>
        <v>BSJ-4</v>
      </c>
      <c r="H610" s="16" t="str">
        <f>IFERROR(VLOOKUP(P610,'Huawei BUn - JDI'!B:H,1,0)&amp;" - has convertion, divide for - "&amp;VLOOKUP(P610,'Huawei BUn - JDI'!B:H,4,0),
IFERROR(VLOOKUP(P610,'Huawei BUn - JDI'!L:O,1,0)&amp;"- has MOQ of - "&amp;VLOOKUP(P610,'Huawei BUn - JDI'!L:O,3,0)," Sem Conversão"))</f>
        <v xml:space="preserve"> Sem Conversão</v>
      </c>
      <c r="J610" s="12" t="s">
        <v>4</v>
      </c>
      <c r="K610" s="9" t="b">
        <v>1</v>
      </c>
      <c r="L610" s="9" t="s">
        <v>7896</v>
      </c>
      <c r="M610" s="11" t="s">
        <v>9023</v>
      </c>
      <c r="N610" s="10" t="s">
        <v>7683</v>
      </c>
      <c r="O610" s="9" t="s">
        <v>7544</v>
      </c>
      <c r="P610" s="10" t="s">
        <v>170</v>
      </c>
      <c r="Q610" s="9" t="s">
        <v>7897</v>
      </c>
      <c r="R610" s="161" t="s">
        <v>7545</v>
      </c>
      <c r="S610" s="10" t="s">
        <v>7</v>
      </c>
      <c r="T610" s="9" t="s">
        <v>7705</v>
      </c>
      <c r="U610" s="10" t="s">
        <v>1</v>
      </c>
      <c r="V610" s="9">
        <v>3000</v>
      </c>
      <c r="W610" s="10">
        <v>47</v>
      </c>
      <c r="X610" s="9" t="s">
        <v>5</v>
      </c>
      <c r="Y610" s="8">
        <v>45309</v>
      </c>
      <c r="Z610" s="7">
        <v>45231</v>
      </c>
      <c r="AA610" s="8">
        <v>45292</v>
      </c>
      <c r="AB610" s="7">
        <v>45292</v>
      </c>
      <c r="AC610" s="6">
        <v>9000</v>
      </c>
    </row>
    <row r="611" spans="1:30">
      <c r="A611" s="15" t="str">
        <f t="shared" ca="1" si="23"/>
        <v>PO &gt; Ok</v>
      </c>
      <c r="B611" s="40" t="str">
        <f ca="1">IFERROR(IF(FIND("TAMURA",UPPER(Q611))&lt;&gt;0,"LOCAL PO &gt; 'TAMURA' ","ERRO Regra Tamura"),
IFERROR(IF(LOWER(S611)="national","Local PO",
IF(YEAR(Z611)&amp;TEXT(WEEKNUM(Z611),"00")&lt;=YEAR(TODAY())&amp;TEXT(WEEKNUM(TODAY())  +1,"00"),"PO &gt; Ok",   "Future PO")),""))</f>
        <v>PO &gt; Ok</v>
      </c>
      <c r="C611" s="18" t="str">
        <f>IFERROR(IF(VLOOKUP(G611&amp;P611,'Troca PN'!A:G,5,0)&lt;&gt;0,"TEVE Troca de PN","  &gt; ERRO CHAVE SKU&amp;PN "),"")</f>
        <v/>
      </c>
      <c r="D611" s="18" t="str">
        <f>IFERROR(IF(VLOOKUP(G611&amp;P611,'Troca PN'!A:G,5,0)&lt;&gt;0,VLOOKUP(P611,'Troca PN'!C:G,2,0),"  &gt; ERRO CHAVE SKU&amp;PN "),P611)</f>
        <v>08070693-001</v>
      </c>
      <c r="E611" s="54">
        <f>IFERROR(ROUNDUP((AC611/VLOOKUP(P611,'Huawei BUn - JDI'!B:H,4,0))*VLOOKUP(P611,'Huawei BUn - JDI'!B:H,7,0),0),
IFERROR(IF(AC611/VLOOKUP(P611,'Huawei BUn - JDI'!L:O,3,0)&lt;1,VLOOKUP(P611,'Huawei BUn - JDI'!L:O,3,0),
IFERROR(IF(AC611/VLOOKUP(P611,'Huawei BUn - JDI'!L:O,3,0)&lt;&gt;ROUND(AC611/VLOOKUP(P611,'Huawei BUn - JDI'!L:O,3,0),0),ROUNDUP(AC611/VLOOKUP(P611,'Huawei BUn - JDI'!L:O,3,0),0),AC611),AC611)),AC611))</f>
        <v>24000</v>
      </c>
      <c r="F611" s="17">
        <f>VLOOKUP(P611,'Material Unit Price List'!A:D,3,0)</f>
        <v>1.01E-2</v>
      </c>
      <c r="G611" s="1" t="str">
        <f>TRIM(MID(N611,(FIND("]",N611)+1),
(FIND("#",N611)-1)-(FIND("]",N611))))</f>
        <v>707-4</v>
      </c>
      <c r="H611" s="16" t="str">
        <f>IFERROR(VLOOKUP(P611,'Huawei BUn - JDI'!B:H,1,0)&amp;" - has convertion, divide for - "&amp;VLOOKUP(P611,'Huawei BUn - JDI'!B:H,4,0),
IFERROR(VLOOKUP(P611,'Huawei BUn - JDI'!L:O,1,0)&amp;"- has MOQ of - "&amp;VLOOKUP(P611,'Huawei BUn - JDI'!L:O,3,0)," Sem Conversão"))</f>
        <v xml:space="preserve"> Sem Conversão</v>
      </c>
      <c r="J611" s="12" t="s">
        <v>4</v>
      </c>
      <c r="K611" s="9" t="b">
        <v>0</v>
      </c>
      <c r="L611" s="9" t="s">
        <v>7896</v>
      </c>
      <c r="M611" s="11" t="s">
        <v>9024</v>
      </c>
      <c r="N611" s="10" t="s">
        <v>8448</v>
      </c>
      <c r="O611" s="9" t="s">
        <v>7544</v>
      </c>
      <c r="P611" s="10" t="s">
        <v>170</v>
      </c>
      <c r="Q611" s="9" t="s">
        <v>7897</v>
      </c>
      <c r="R611" s="161" t="s">
        <v>7545</v>
      </c>
      <c r="S611" s="10" t="s">
        <v>7</v>
      </c>
      <c r="T611" s="9" t="s">
        <v>7705</v>
      </c>
      <c r="U611" s="10" t="s">
        <v>1</v>
      </c>
      <c r="V611" s="9">
        <v>3000</v>
      </c>
      <c r="W611" s="10">
        <v>47</v>
      </c>
      <c r="X611" s="9" t="s">
        <v>5</v>
      </c>
      <c r="Y611" s="8">
        <v>45310</v>
      </c>
      <c r="Z611" s="7">
        <v>45217</v>
      </c>
      <c r="AA611" s="8">
        <v>45278</v>
      </c>
      <c r="AB611" s="7">
        <v>45284</v>
      </c>
      <c r="AC611" s="6">
        <v>24000</v>
      </c>
      <c r="AD611" s="1" t="s">
        <v>10769</v>
      </c>
    </row>
    <row r="612" spans="1:30" hidden="1">
      <c r="A612" s="15" t="str">
        <f t="shared" ca="1" si="23"/>
        <v>Future PO</v>
      </c>
      <c r="B612" s="40" t="str">
        <f ca="1">IFERROR(IF(FIND("TAMURA",UPPER(Q612))&lt;&gt;0,"LOCAL PO &gt; 'TAMURA' ","ERRO Regra Tamura"),
IFERROR(IF(LOWER(S612)="national","Local PO",
IF(YEAR(Z612)&amp;TEXT(WEEKNUM(Z612),"00")&lt;=YEAR(TODAY())&amp;TEXT(WEEKNUM(TODAY())  +1,"00"),"PO &gt; Ok",   "Future PO")),""))</f>
        <v>Future PO</v>
      </c>
      <c r="C612" s="18" t="str">
        <f>IFERROR(IF(VLOOKUP(G612&amp;P612,'Troca PN'!A:G,5,0)&lt;&gt;0,"TEVE Troca de PN","  &gt; ERRO CHAVE SKU&amp;PN "),"")</f>
        <v/>
      </c>
      <c r="D612" s="18" t="str">
        <f>IFERROR(IF(VLOOKUP(G612&amp;P612,'Troca PN'!A:G,5,0)&lt;&gt;0,VLOOKUP(P612,'Troca PN'!C:G,2,0),"  &gt; ERRO CHAVE SKU&amp;PN "),P612)</f>
        <v>08070693-001</v>
      </c>
      <c r="E612" s="54">
        <f>IFERROR(ROUNDUP((AC612/VLOOKUP(P612,'Huawei BUn - JDI'!B:H,4,0))*VLOOKUP(P612,'Huawei BUn - JDI'!B:H,7,0),0),
IFERROR(IF(AC612/VLOOKUP(P612,'Huawei BUn - JDI'!L:O,3,0)&lt;1,VLOOKUP(P612,'Huawei BUn - JDI'!L:O,3,0),
IFERROR(IF(AC612/VLOOKUP(P612,'Huawei BUn - JDI'!L:O,3,0)&lt;&gt;ROUND(AC612/VLOOKUP(P612,'Huawei BUn - JDI'!L:O,3,0),0),ROUNDUP(AC612/VLOOKUP(P612,'Huawei BUn - JDI'!L:O,3,0),0),AC612),AC612)),AC612))</f>
        <v>3000</v>
      </c>
      <c r="F612" s="17">
        <f>VLOOKUP(P612,'Material Unit Price List'!A:D,3,0)</f>
        <v>1.01E-2</v>
      </c>
      <c r="G612" s="1" t="str">
        <f>TRIM(MID(N612,(FIND("]",N612)+1),
(FIND("#",N612)-1)-(FIND("]",N612))))</f>
        <v>VFF-3</v>
      </c>
      <c r="H612" s="16" t="str">
        <f>IFERROR(VLOOKUP(P612,'Huawei BUn - JDI'!B:H,1,0)&amp;" - has convertion, divide for - "&amp;VLOOKUP(P612,'Huawei BUn - JDI'!B:H,4,0),
IFERROR(VLOOKUP(P612,'Huawei BUn - JDI'!L:O,1,0)&amp;"- has MOQ of - "&amp;VLOOKUP(P612,'Huawei BUn - JDI'!L:O,3,0)," Sem Conversão"))</f>
        <v xml:space="preserve"> Sem Conversão</v>
      </c>
      <c r="J612" s="12" t="s">
        <v>4</v>
      </c>
      <c r="K612" s="9" t="b">
        <v>1</v>
      </c>
      <c r="L612" s="9" t="s">
        <v>7896</v>
      </c>
      <c r="M612" s="11" t="s">
        <v>9025</v>
      </c>
      <c r="N612" s="10" t="s">
        <v>7656</v>
      </c>
      <c r="O612" s="9" t="s">
        <v>7544</v>
      </c>
      <c r="P612" s="10" t="s">
        <v>170</v>
      </c>
      <c r="Q612" s="9" t="s">
        <v>7897</v>
      </c>
      <c r="R612" s="161" t="s">
        <v>7545</v>
      </c>
      <c r="S612" s="10" t="s">
        <v>7</v>
      </c>
      <c r="T612" s="9" t="s">
        <v>7705</v>
      </c>
      <c r="U612" s="10" t="s">
        <v>1</v>
      </c>
      <c r="V612" s="9">
        <v>3000</v>
      </c>
      <c r="W612" s="10">
        <v>47</v>
      </c>
      <c r="X612" s="9" t="s">
        <v>5</v>
      </c>
      <c r="Y612" s="8">
        <v>45324</v>
      </c>
      <c r="Z612" s="7">
        <v>45262</v>
      </c>
      <c r="AA612" s="8">
        <v>45323</v>
      </c>
      <c r="AB612" s="7">
        <v>45323</v>
      </c>
      <c r="AC612" s="6">
        <v>3000</v>
      </c>
    </row>
    <row r="613" spans="1:30" hidden="1">
      <c r="A613" s="15" t="str">
        <f t="shared" ca="1" si="23"/>
        <v>Future PO</v>
      </c>
      <c r="B613" s="40" t="str">
        <f ca="1">IFERROR(IF(FIND("TAMURA",UPPER(Q613))&lt;&gt;0,"LOCAL PO &gt; 'TAMURA' ","ERRO Regra Tamura"),
IFERROR(IF(LOWER(S613)="national","Local PO",
IF(YEAR(Z613)&amp;TEXT(WEEKNUM(Z613),"00")&lt;=YEAR(TODAY())&amp;TEXT(WEEKNUM(TODAY())  +1,"00"),"PO &gt; Ok",   "Future PO")),""))</f>
        <v>Future PO</v>
      </c>
      <c r="C613" s="18" t="str">
        <f>IFERROR(IF(VLOOKUP(G613&amp;P613,'Troca PN'!A:G,5,0)&lt;&gt;0,"TEVE Troca de PN","  &gt; ERRO CHAVE SKU&amp;PN "),"")</f>
        <v/>
      </c>
      <c r="D613" s="18" t="str">
        <f>IFERROR(IF(VLOOKUP(G613&amp;P613,'Troca PN'!A:G,5,0)&lt;&gt;0,VLOOKUP(P613,'Troca PN'!C:G,2,0),"  &gt; ERRO CHAVE SKU&amp;PN "),P613)</f>
        <v>08070693-001</v>
      </c>
      <c r="E613" s="54">
        <f>IFERROR(ROUNDUP((AC613/VLOOKUP(P613,'Huawei BUn - JDI'!B:H,4,0))*VLOOKUP(P613,'Huawei BUn - JDI'!B:H,7,0),0),
IFERROR(IF(AC613/VLOOKUP(P613,'Huawei BUn - JDI'!L:O,3,0)&lt;1,VLOOKUP(P613,'Huawei BUn - JDI'!L:O,3,0),
IFERROR(IF(AC613/VLOOKUP(P613,'Huawei BUn - JDI'!L:O,3,0)&lt;&gt;ROUND(AC613/VLOOKUP(P613,'Huawei BUn - JDI'!L:O,3,0),0),ROUNDUP(AC613/VLOOKUP(P613,'Huawei BUn - JDI'!L:O,3,0),0),AC613),AC613)),AC613))</f>
        <v>3000</v>
      </c>
      <c r="F613" s="17">
        <f>VLOOKUP(P613,'Material Unit Price List'!A:D,3,0)</f>
        <v>1.01E-2</v>
      </c>
      <c r="G613" s="1" t="str">
        <f>TRIM(MID(N613,(FIND("]",N613)+1),
(FIND("#",N613)-1)-(FIND("]",N613))))</f>
        <v>VFF-3</v>
      </c>
      <c r="H613" s="16" t="str">
        <f>IFERROR(VLOOKUP(P613,'Huawei BUn - JDI'!B:H,1,0)&amp;" - has convertion, divide for - "&amp;VLOOKUP(P613,'Huawei BUn - JDI'!B:H,4,0),
IFERROR(VLOOKUP(P613,'Huawei BUn - JDI'!L:O,1,0)&amp;"- has MOQ of - "&amp;VLOOKUP(P613,'Huawei BUn - JDI'!L:O,3,0)," Sem Conversão"))</f>
        <v xml:space="preserve"> Sem Conversão</v>
      </c>
      <c r="J613" s="12" t="s">
        <v>4</v>
      </c>
      <c r="K613" s="9" t="b">
        <v>1</v>
      </c>
      <c r="L613" s="9" t="s">
        <v>7896</v>
      </c>
      <c r="M613" s="11" t="s">
        <v>9026</v>
      </c>
      <c r="N613" s="10" t="s">
        <v>7670</v>
      </c>
      <c r="O613" s="9" t="s">
        <v>7544</v>
      </c>
      <c r="P613" s="10" t="s">
        <v>170</v>
      </c>
      <c r="Q613" s="9" t="s">
        <v>7897</v>
      </c>
      <c r="R613" s="161" t="s">
        <v>7545</v>
      </c>
      <c r="S613" s="10" t="s">
        <v>7</v>
      </c>
      <c r="T613" s="9" t="s">
        <v>7705</v>
      </c>
      <c r="U613" s="10" t="s">
        <v>1</v>
      </c>
      <c r="V613" s="9">
        <v>3000</v>
      </c>
      <c r="W613" s="10">
        <v>47</v>
      </c>
      <c r="X613" s="9" t="s">
        <v>5</v>
      </c>
      <c r="Y613" s="8">
        <v>45326</v>
      </c>
      <c r="Z613" s="7">
        <v>45262</v>
      </c>
      <c r="AA613" s="8">
        <v>45323</v>
      </c>
      <c r="AB613" s="7">
        <v>45323</v>
      </c>
      <c r="AC613" s="6">
        <v>3000</v>
      </c>
    </row>
    <row r="614" spans="1:30" hidden="1">
      <c r="A614" s="15" t="str">
        <f t="shared" ca="1" si="23"/>
        <v>Future PO</v>
      </c>
      <c r="B614" s="40" t="str">
        <f ca="1">IFERROR(IF(FIND("TAMURA",UPPER(Q614))&lt;&gt;0,"LOCAL PO &gt; 'TAMURA' ","ERRO Regra Tamura"),
IFERROR(IF(LOWER(S614)="national","Local PO",
IF(YEAR(Z614)&amp;TEXT(WEEKNUM(Z614),"00")&lt;=YEAR(TODAY())&amp;TEXT(WEEKNUM(TODAY())  +1,"00"),"PO &gt; Ok",   "Future PO")),""))</f>
        <v>Future PO</v>
      </c>
      <c r="C614" s="18" t="str">
        <f>IFERROR(IF(VLOOKUP(G614&amp;P614,'Troca PN'!A:G,5,0)&lt;&gt;0,"TEVE Troca de PN","  &gt; ERRO CHAVE SKU&amp;PN "),"")</f>
        <v/>
      </c>
      <c r="D614" s="18" t="str">
        <f>IFERROR(IF(VLOOKUP(G614&amp;P614,'Troca PN'!A:G,5,0)&lt;&gt;0,VLOOKUP(P614,'Troca PN'!C:G,2,0),"  &gt; ERRO CHAVE SKU&amp;PN "),P614)</f>
        <v>08070693-001</v>
      </c>
      <c r="E614" s="54">
        <f>IFERROR(ROUNDUP((AC614/VLOOKUP(P614,'Huawei BUn - JDI'!B:H,4,0))*VLOOKUP(P614,'Huawei BUn - JDI'!B:H,7,0),0),
IFERROR(IF(AC614/VLOOKUP(P614,'Huawei BUn - JDI'!L:O,3,0)&lt;1,VLOOKUP(P614,'Huawei BUn - JDI'!L:O,3,0),
IFERROR(IF(AC614/VLOOKUP(P614,'Huawei BUn - JDI'!L:O,3,0)&lt;&gt;ROUND(AC614/VLOOKUP(P614,'Huawei BUn - JDI'!L:O,3,0),0),ROUNDUP(AC614/VLOOKUP(P614,'Huawei BUn - JDI'!L:O,3,0),0),AC614),AC614)),AC614))</f>
        <v>48000</v>
      </c>
      <c r="F614" s="17">
        <f>VLOOKUP(P614,'Material Unit Price List'!A:D,3,0)</f>
        <v>1.01E-2</v>
      </c>
      <c r="G614" s="1" t="str">
        <f>TRIM(MID(N614,(FIND("]",N614)+1),
(FIND("#",N614)-1)-(FIND("]",N614))))</f>
        <v>BYF-2</v>
      </c>
      <c r="H614" s="16" t="str">
        <f>IFERROR(VLOOKUP(P614,'Huawei BUn - JDI'!B:H,1,0)&amp;" - has convertion, divide for - "&amp;VLOOKUP(P614,'Huawei BUn - JDI'!B:H,4,0),
IFERROR(VLOOKUP(P614,'Huawei BUn - JDI'!L:O,1,0)&amp;"- has MOQ of - "&amp;VLOOKUP(P614,'Huawei BUn - JDI'!L:O,3,0)," Sem Conversão"))</f>
        <v xml:space="preserve"> Sem Conversão</v>
      </c>
      <c r="J614" s="12" t="s">
        <v>4</v>
      </c>
      <c r="K614" s="9" t="b">
        <v>1</v>
      </c>
      <c r="L614" s="9" t="s">
        <v>7896</v>
      </c>
      <c r="M614" s="11" t="s">
        <v>9027</v>
      </c>
      <c r="N614" s="10" t="s">
        <v>8395</v>
      </c>
      <c r="O614" s="9" t="s">
        <v>7544</v>
      </c>
      <c r="P614" s="10" t="s">
        <v>170</v>
      </c>
      <c r="Q614" s="9" t="s">
        <v>7897</v>
      </c>
      <c r="R614" s="161" t="s">
        <v>7545</v>
      </c>
      <c r="S614" s="10" t="s">
        <v>7</v>
      </c>
      <c r="T614" s="9" t="s">
        <v>7705</v>
      </c>
      <c r="U614" s="10" t="s">
        <v>1</v>
      </c>
      <c r="V614" s="9">
        <v>3000</v>
      </c>
      <c r="W614" s="10">
        <v>47</v>
      </c>
      <c r="X614" s="9" t="s">
        <v>5</v>
      </c>
      <c r="Y614" s="8">
        <v>45328</v>
      </c>
      <c r="Z614" s="7">
        <v>45248</v>
      </c>
      <c r="AA614" s="8">
        <v>45309</v>
      </c>
      <c r="AB614" s="7">
        <v>45309</v>
      </c>
      <c r="AC614" s="6">
        <v>48000</v>
      </c>
    </row>
    <row r="615" spans="1:30" hidden="1">
      <c r="A615" s="15" t="str">
        <f t="shared" ca="1" si="23"/>
        <v>Future PO</v>
      </c>
      <c r="B615" s="40" t="str">
        <f ca="1">IFERROR(IF(FIND("TAMURA",UPPER(Q615))&lt;&gt;0,"LOCAL PO &gt; 'TAMURA' ","ERRO Regra Tamura"),
IFERROR(IF(LOWER(S615)="national","Local PO",
IF(YEAR(Z615)&amp;TEXT(WEEKNUM(Z615),"00")&lt;=YEAR(TODAY())&amp;TEXT(WEEKNUM(TODAY())  +1,"00"),"PO &gt; Ok",   "Future PO")),""))</f>
        <v>Future PO</v>
      </c>
      <c r="C615" s="18" t="str">
        <f>IFERROR(IF(VLOOKUP(G615&amp;P615,'Troca PN'!A:G,5,0)&lt;&gt;0,"TEVE Troca de PN","  &gt; ERRO CHAVE SKU&amp;PN "),"")</f>
        <v/>
      </c>
      <c r="D615" s="18" t="str">
        <f>IFERROR(IF(VLOOKUP(G615&amp;P615,'Troca PN'!A:G,5,0)&lt;&gt;0,VLOOKUP(P615,'Troca PN'!C:G,2,0),"  &gt; ERRO CHAVE SKU&amp;PN "),P615)</f>
        <v>08070693-001</v>
      </c>
      <c r="E615" s="54">
        <f>IFERROR(ROUNDUP((AC615/VLOOKUP(P615,'Huawei BUn - JDI'!B:H,4,0))*VLOOKUP(P615,'Huawei BUn - JDI'!B:H,7,0),0),
IFERROR(IF(AC615/VLOOKUP(P615,'Huawei BUn - JDI'!L:O,3,0)&lt;1,VLOOKUP(P615,'Huawei BUn - JDI'!L:O,3,0),
IFERROR(IF(AC615/VLOOKUP(P615,'Huawei BUn - JDI'!L:O,3,0)&lt;&gt;ROUND(AC615/VLOOKUP(P615,'Huawei BUn - JDI'!L:O,3,0),0),ROUNDUP(AC615/VLOOKUP(P615,'Huawei BUn - JDI'!L:O,3,0),0),AC615),AC615)),AC615))</f>
        <v>21000</v>
      </c>
      <c r="F615" s="17">
        <f>VLOOKUP(P615,'Material Unit Price List'!A:D,3,0)</f>
        <v>1.01E-2</v>
      </c>
      <c r="G615" s="1" t="str">
        <f>TRIM(MID(N615,(FIND("]",N615)+1),
(FIND("#",N615)-1)-(FIND("]",N615))))</f>
        <v>BYF-2</v>
      </c>
      <c r="H615" s="16" t="str">
        <f>IFERROR(VLOOKUP(P615,'Huawei BUn - JDI'!B:H,1,0)&amp;" - has convertion, divide for - "&amp;VLOOKUP(P615,'Huawei BUn - JDI'!B:H,4,0),
IFERROR(VLOOKUP(P615,'Huawei BUn - JDI'!L:O,1,0)&amp;"- has MOQ of - "&amp;VLOOKUP(P615,'Huawei BUn - JDI'!L:O,3,0)," Sem Conversão"))</f>
        <v xml:space="preserve"> Sem Conversão</v>
      </c>
      <c r="J615" s="12" t="s">
        <v>4</v>
      </c>
      <c r="K615" s="9" t="b">
        <v>1</v>
      </c>
      <c r="L615" s="9" t="s">
        <v>7896</v>
      </c>
      <c r="M615" s="11" t="s">
        <v>9028</v>
      </c>
      <c r="N615" s="10" t="s">
        <v>8393</v>
      </c>
      <c r="O615" s="9" t="s">
        <v>7544</v>
      </c>
      <c r="P615" s="10" t="s">
        <v>170</v>
      </c>
      <c r="Q615" s="9" t="s">
        <v>7897</v>
      </c>
      <c r="R615" s="161" t="s">
        <v>7545</v>
      </c>
      <c r="S615" s="10" t="s">
        <v>7</v>
      </c>
      <c r="T615" s="9" t="s">
        <v>7705</v>
      </c>
      <c r="U615" s="10" t="s">
        <v>1</v>
      </c>
      <c r="V615" s="9">
        <v>3000</v>
      </c>
      <c r="W615" s="10">
        <v>47</v>
      </c>
      <c r="X615" s="9" t="s">
        <v>5</v>
      </c>
      <c r="Y615" s="8">
        <v>45329</v>
      </c>
      <c r="Z615" s="7">
        <v>45248</v>
      </c>
      <c r="AA615" s="8">
        <v>45309</v>
      </c>
      <c r="AB615" s="7">
        <v>45309</v>
      </c>
      <c r="AC615" s="6">
        <v>21000</v>
      </c>
    </row>
    <row r="616" spans="1:30" hidden="1">
      <c r="A616" s="15" t="str">
        <f t="shared" ca="1" si="23"/>
        <v>Future PO</v>
      </c>
      <c r="B616" s="40" t="str">
        <f ca="1">IFERROR(IF(FIND("TAMURA",UPPER(Q616))&lt;&gt;0,"LOCAL PO &gt; 'TAMURA' ","ERRO Regra Tamura"),
IFERROR(IF(LOWER(S616)="national","Local PO",
IF(YEAR(Z616)&amp;TEXT(WEEKNUM(Z616),"00")&lt;=YEAR(TODAY())&amp;TEXT(WEEKNUM(TODAY())  +1,"00"),"PO &gt; Ok",   "Future PO")),""))</f>
        <v>Future PO</v>
      </c>
      <c r="C616" s="18" t="str">
        <f>IFERROR(IF(VLOOKUP(G616&amp;P616,'Troca PN'!A:G,5,0)&lt;&gt;0,"TEVE Troca de PN","  &gt; ERRO CHAVE SKU&amp;PN "),"")</f>
        <v/>
      </c>
      <c r="D616" s="18" t="str">
        <f>IFERROR(IF(VLOOKUP(G616&amp;P616,'Troca PN'!A:G,5,0)&lt;&gt;0,VLOOKUP(P616,'Troca PN'!C:G,2,0),"  &gt; ERRO CHAVE SKU&amp;PN "),P616)</f>
        <v>08070693-001</v>
      </c>
      <c r="E616" s="54">
        <f>IFERROR(ROUNDUP((AC616/VLOOKUP(P616,'Huawei BUn - JDI'!B:H,4,0))*VLOOKUP(P616,'Huawei BUn - JDI'!B:H,7,0),0),
IFERROR(IF(AC616/VLOOKUP(P616,'Huawei BUn - JDI'!L:O,3,0)&lt;1,VLOOKUP(P616,'Huawei BUn - JDI'!L:O,3,0),
IFERROR(IF(AC616/VLOOKUP(P616,'Huawei BUn - JDI'!L:O,3,0)&lt;&gt;ROUND(AC616/VLOOKUP(P616,'Huawei BUn - JDI'!L:O,3,0),0),ROUNDUP(AC616/VLOOKUP(P616,'Huawei BUn - JDI'!L:O,3,0),0),AC616),AC616)),AC616))</f>
        <v>72000</v>
      </c>
      <c r="F616" s="17">
        <f>VLOOKUP(P616,'Material Unit Price List'!A:D,3,0)</f>
        <v>1.01E-2</v>
      </c>
      <c r="G616" s="1" t="str">
        <f>TRIM(MID(N616,(FIND("]",N616)+1),
(FIND("#",N616)-1)-(FIND("]",N616))))</f>
        <v>737-4</v>
      </c>
      <c r="H616" s="16" t="str">
        <f>IFERROR(VLOOKUP(P616,'Huawei BUn - JDI'!B:H,1,0)&amp;" - has convertion, divide for - "&amp;VLOOKUP(P616,'Huawei BUn - JDI'!B:H,4,0),
IFERROR(VLOOKUP(P616,'Huawei BUn - JDI'!L:O,1,0)&amp;"- has MOQ of - "&amp;VLOOKUP(P616,'Huawei BUn - JDI'!L:O,3,0)," Sem Conversão"))</f>
        <v xml:space="preserve"> Sem Conversão</v>
      </c>
      <c r="J616" s="12" t="s">
        <v>4</v>
      </c>
      <c r="K616" s="9" t="b">
        <v>1</v>
      </c>
      <c r="L616" s="9" t="s">
        <v>7896</v>
      </c>
      <c r="M616" s="11" t="s">
        <v>9029</v>
      </c>
      <c r="N616" s="10" t="s">
        <v>8391</v>
      </c>
      <c r="O616" s="9" t="s">
        <v>7544</v>
      </c>
      <c r="P616" s="10" t="s">
        <v>170</v>
      </c>
      <c r="Q616" s="9" t="s">
        <v>7897</v>
      </c>
      <c r="R616" s="161" t="s">
        <v>7545</v>
      </c>
      <c r="S616" s="10" t="s">
        <v>7</v>
      </c>
      <c r="T616" s="9" t="s">
        <v>7705</v>
      </c>
      <c r="U616" s="10" t="s">
        <v>1</v>
      </c>
      <c r="V616" s="9">
        <v>3000</v>
      </c>
      <c r="W616" s="10">
        <v>47</v>
      </c>
      <c r="X616" s="9" t="s">
        <v>5</v>
      </c>
      <c r="Y616" s="8">
        <v>45330</v>
      </c>
      <c r="Z616" s="7">
        <v>45248</v>
      </c>
      <c r="AA616" s="8">
        <v>45309</v>
      </c>
      <c r="AB616" s="7">
        <v>45309</v>
      </c>
      <c r="AC616" s="6">
        <v>72000</v>
      </c>
    </row>
    <row r="617" spans="1:30" hidden="1">
      <c r="A617" s="15" t="str">
        <f t="shared" ca="1" si="23"/>
        <v>Future PO</v>
      </c>
      <c r="B617" s="40" t="str">
        <f ca="1">IFERROR(IF(FIND("TAMURA",UPPER(Q617))&lt;&gt;0,"LOCAL PO &gt; 'TAMURA' ","ERRO Regra Tamura"),
IFERROR(IF(LOWER(S617)="national","Local PO",
IF(YEAR(Z617)&amp;TEXT(WEEKNUM(Z617),"00")&lt;=YEAR(TODAY())&amp;TEXT(WEEKNUM(TODAY())  +1,"00"),"PO &gt; Ok",   "Future PO")),""))</f>
        <v>Future PO</v>
      </c>
      <c r="C617" s="18" t="str">
        <f>IFERROR(IF(VLOOKUP(G617&amp;P617,'Troca PN'!A:G,5,0)&lt;&gt;0,"TEVE Troca de PN","  &gt; ERRO CHAVE SKU&amp;PN "),"")</f>
        <v/>
      </c>
      <c r="D617" s="18" t="str">
        <f>IFERROR(IF(VLOOKUP(G617&amp;P617,'Troca PN'!A:G,5,0)&lt;&gt;0,VLOOKUP(P617,'Troca PN'!C:G,2,0),"  &gt; ERRO CHAVE SKU&amp;PN "),P617)</f>
        <v>08070693-001</v>
      </c>
      <c r="E617" s="54">
        <f>IFERROR(ROUNDUP((AC617/VLOOKUP(P617,'Huawei BUn - JDI'!B:H,4,0))*VLOOKUP(P617,'Huawei BUn - JDI'!B:H,7,0),0),
IFERROR(IF(AC617/VLOOKUP(P617,'Huawei BUn - JDI'!L:O,3,0)&lt;1,VLOOKUP(P617,'Huawei BUn - JDI'!L:O,3,0),
IFERROR(IF(AC617/VLOOKUP(P617,'Huawei BUn - JDI'!L:O,3,0)&lt;&gt;ROUND(AC617/VLOOKUP(P617,'Huawei BUn - JDI'!L:O,3,0),0),ROUNDUP(AC617/VLOOKUP(P617,'Huawei BUn - JDI'!L:O,3,0),0),AC617),AC617)),AC617))</f>
        <v>12000</v>
      </c>
      <c r="F617" s="17">
        <f>VLOOKUP(P617,'Material Unit Price List'!A:D,3,0)</f>
        <v>1.01E-2</v>
      </c>
      <c r="G617" s="1" t="str">
        <f>TRIM(MID(N617,(FIND("]",N617)+1),
(FIND("#",N617)-1)-(FIND("]",N617))))</f>
        <v>PFF-4</v>
      </c>
      <c r="H617" s="16" t="str">
        <f>IFERROR(VLOOKUP(P617,'Huawei BUn - JDI'!B:H,1,0)&amp;" - has convertion, divide for - "&amp;VLOOKUP(P617,'Huawei BUn - JDI'!B:H,4,0),
IFERROR(VLOOKUP(P617,'Huawei BUn - JDI'!L:O,1,0)&amp;"- has MOQ of - "&amp;VLOOKUP(P617,'Huawei BUn - JDI'!L:O,3,0)," Sem Conversão"))</f>
        <v xml:space="preserve"> Sem Conversão</v>
      </c>
      <c r="J617" s="12" t="s">
        <v>4</v>
      </c>
      <c r="K617" s="9" t="b">
        <v>1</v>
      </c>
      <c r="L617" s="9" t="s">
        <v>7896</v>
      </c>
      <c r="M617" s="11" t="s">
        <v>9030</v>
      </c>
      <c r="N617" s="10" t="s">
        <v>8411</v>
      </c>
      <c r="O617" s="9" t="s">
        <v>7544</v>
      </c>
      <c r="P617" s="10" t="s">
        <v>170</v>
      </c>
      <c r="Q617" s="9" t="s">
        <v>7897</v>
      </c>
      <c r="R617" s="161" t="s">
        <v>7545</v>
      </c>
      <c r="S617" s="10" t="s">
        <v>7</v>
      </c>
      <c r="T617" s="9" t="s">
        <v>7705</v>
      </c>
      <c r="U617" s="10" t="s">
        <v>1</v>
      </c>
      <c r="V617" s="9">
        <v>3000</v>
      </c>
      <c r="W617" s="10">
        <v>47</v>
      </c>
      <c r="X617" s="9" t="s">
        <v>5</v>
      </c>
      <c r="Y617" s="8">
        <v>45331</v>
      </c>
      <c r="Z617" s="7">
        <v>45262</v>
      </c>
      <c r="AA617" s="8">
        <v>45323</v>
      </c>
      <c r="AB617" s="7">
        <v>45323</v>
      </c>
      <c r="AC617" s="6">
        <v>12000</v>
      </c>
    </row>
    <row r="618" spans="1:30" hidden="1">
      <c r="A618" s="15" t="str">
        <f t="shared" ca="1" si="23"/>
        <v>Future PO</v>
      </c>
      <c r="B618" s="40" t="str">
        <f ca="1">IFERROR(IF(FIND("TAMURA",UPPER(Q618))&lt;&gt;0,"LOCAL PO &gt; 'TAMURA' ","ERRO Regra Tamura"),
IFERROR(IF(LOWER(S618)="national","Local PO",
IF(YEAR(Z618)&amp;TEXT(WEEKNUM(Z618),"00")&lt;=YEAR(TODAY())&amp;TEXT(WEEKNUM(TODAY())  +1,"00"),"PO &gt; Ok",   "Future PO")),""))</f>
        <v>Future PO</v>
      </c>
      <c r="C618" s="18" t="str">
        <f>IFERROR(IF(VLOOKUP(G618&amp;P618,'Troca PN'!A:G,5,0)&lt;&gt;0,"TEVE Troca de PN","  &gt; ERRO CHAVE SKU&amp;PN "),"")</f>
        <v/>
      </c>
      <c r="D618" s="18" t="str">
        <f>IFERROR(IF(VLOOKUP(G618&amp;P618,'Troca PN'!A:G,5,0)&lt;&gt;0,VLOOKUP(P618,'Troca PN'!C:G,2,0),"  &gt; ERRO CHAVE SKU&amp;PN "),P618)</f>
        <v>08070693-001</v>
      </c>
      <c r="E618" s="54">
        <f>IFERROR(ROUNDUP((AC618/VLOOKUP(P618,'Huawei BUn - JDI'!B:H,4,0))*VLOOKUP(P618,'Huawei BUn - JDI'!B:H,7,0),0),
IFERROR(IF(AC618/VLOOKUP(P618,'Huawei BUn - JDI'!L:O,3,0)&lt;1,VLOOKUP(P618,'Huawei BUn - JDI'!L:O,3,0),
IFERROR(IF(AC618/VLOOKUP(P618,'Huawei BUn - JDI'!L:O,3,0)&lt;&gt;ROUND(AC618/VLOOKUP(P618,'Huawei BUn - JDI'!L:O,3,0),0),ROUNDUP(AC618/VLOOKUP(P618,'Huawei BUn - JDI'!L:O,3,0),0),AC618),AC618)),AC618))</f>
        <v>27000</v>
      </c>
      <c r="F618" s="17">
        <f>VLOOKUP(P618,'Material Unit Price List'!A:D,3,0)</f>
        <v>1.01E-2</v>
      </c>
      <c r="G618" s="1" t="str">
        <f>TRIM(MID(N618,(FIND("]",N618)+1),
(FIND("#",N618)-1)-(FIND("]",N618))))</f>
        <v>BSJ-4</v>
      </c>
      <c r="H618" s="16" t="str">
        <f>IFERROR(VLOOKUP(P618,'Huawei BUn - JDI'!B:H,1,0)&amp;" - has convertion, divide for - "&amp;VLOOKUP(P618,'Huawei BUn - JDI'!B:H,4,0),
IFERROR(VLOOKUP(P618,'Huawei BUn - JDI'!L:O,1,0)&amp;"- has MOQ of - "&amp;VLOOKUP(P618,'Huawei BUn - JDI'!L:O,3,0)," Sem Conversão"))</f>
        <v xml:space="preserve"> Sem Conversão</v>
      </c>
      <c r="J618" s="12" t="s">
        <v>4</v>
      </c>
      <c r="K618" s="9" t="b">
        <v>1</v>
      </c>
      <c r="L618" s="9" t="s">
        <v>7896</v>
      </c>
      <c r="M618" s="11" t="s">
        <v>9031</v>
      </c>
      <c r="N618" s="10" t="s">
        <v>7658</v>
      </c>
      <c r="O618" s="9" t="s">
        <v>7544</v>
      </c>
      <c r="P618" s="10" t="s">
        <v>170</v>
      </c>
      <c r="Q618" s="9" t="s">
        <v>7897</v>
      </c>
      <c r="R618" s="161" t="s">
        <v>7545</v>
      </c>
      <c r="S618" s="10" t="s">
        <v>7</v>
      </c>
      <c r="T618" s="9" t="s">
        <v>7705</v>
      </c>
      <c r="U618" s="10" t="s">
        <v>1</v>
      </c>
      <c r="V618" s="9">
        <v>3000</v>
      </c>
      <c r="W618" s="10">
        <v>47</v>
      </c>
      <c r="X618" s="9" t="s">
        <v>5</v>
      </c>
      <c r="Y618" s="8">
        <v>45332</v>
      </c>
      <c r="Z618" s="7">
        <v>45262</v>
      </c>
      <c r="AA618" s="8">
        <v>45323</v>
      </c>
      <c r="AB618" s="7">
        <v>45323</v>
      </c>
      <c r="AC618" s="6">
        <v>27000</v>
      </c>
    </row>
    <row r="619" spans="1:30" hidden="1">
      <c r="A619" s="15" t="str">
        <f t="shared" ca="1" si="23"/>
        <v>Future PO</v>
      </c>
      <c r="B619" s="40" t="str">
        <f ca="1">IFERROR(IF(FIND("TAMURA",UPPER(Q619))&lt;&gt;0,"LOCAL PO &gt; 'TAMURA' ","ERRO Regra Tamura"),
IFERROR(IF(LOWER(S619)="national","Local PO",
IF(YEAR(Z619)&amp;TEXT(WEEKNUM(Z619),"00")&lt;=YEAR(TODAY())&amp;TEXT(WEEKNUM(TODAY())  +1,"00"),"PO &gt; Ok",   "Future PO")),""))</f>
        <v>Future PO</v>
      </c>
      <c r="C619" s="18" t="str">
        <f>IFERROR(IF(VLOOKUP(G619&amp;P619,'Troca PN'!A:G,5,0)&lt;&gt;0,"TEVE Troca de PN","  &gt; ERRO CHAVE SKU&amp;PN "),"")</f>
        <v/>
      </c>
      <c r="D619" s="18" t="str">
        <f>IFERROR(IF(VLOOKUP(G619&amp;P619,'Troca PN'!A:G,5,0)&lt;&gt;0,VLOOKUP(P619,'Troca PN'!C:G,2,0),"  &gt; ERRO CHAVE SKU&amp;PN "),P619)</f>
        <v>08070693-001</v>
      </c>
      <c r="E619" s="54">
        <f>IFERROR(ROUNDUP((AC619/VLOOKUP(P619,'Huawei BUn - JDI'!B:H,4,0))*VLOOKUP(P619,'Huawei BUn - JDI'!B:H,7,0),0),
IFERROR(IF(AC619/VLOOKUP(P619,'Huawei BUn - JDI'!L:O,3,0)&lt;1,VLOOKUP(P619,'Huawei BUn - JDI'!L:O,3,0),
IFERROR(IF(AC619/VLOOKUP(P619,'Huawei BUn - JDI'!L:O,3,0)&lt;&gt;ROUND(AC619/VLOOKUP(P619,'Huawei BUn - JDI'!L:O,3,0),0),ROUNDUP(AC619/VLOOKUP(P619,'Huawei BUn - JDI'!L:O,3,0),0),AC619),AC619)),AC619))</f>
        <v>27000</v>
      </c>
      <c r="F619" s="17">
        <f>VLOOKUP(P619,'Material Unit Price List'!A:D,3,0)</f>
        <v>1.01E-2</v>
      </c>
      <c r="G619" s="1" t="str">
        <f>TRIM(MID(N619,(FIND("]",N619)+1),
(FIND("#",N619)-1)-(FIND("]",N619))))</f>
        <v>BSJ-4</v>
      </c>
      <c r="H619" s="16" t="str">
        <f>IFERROR(VLOOKUP(P619,'Huawei BUn - JDI'!B:H,1,0)&amp;" - has convertion, divide for - "&amp;VLOOKUP(P619,'Huawei BUn - JDI'!B:H,4,0),
IFERROR(VLOOKUP(P619,'Huawei BUn - JDI'!L:O,1,0)&amp;"- has MOQ of - "&amp;VLOOKUP(P619,'Huawei BUn - JDI'!L:O,3,0)," Sem Conversão"))</f>
        <v xml:space="preserve"> Sem Conversão</v>
      </c>
      <c r="J619" s="12" t="s">
        <v>4</v>
      </c>
      <c r="K619" s="9" t="b">
        <v>1</v>
      </c>
      <c r="L619" s="9" t="s">
        <v>7896</v>
      </c>
      <c r="M619" s="11" t="s">
        <v>9032</v>
      </c>
      <c r="N619" s="10" t="s">
        <v>7677</v>
      </c>
      <c r="O619" s="9" t="s">
        <v>7544</v>
      </c>
      <c r="P619" s="10" t="s">
        <v>170</v>
      </c>
      <c r="Q619" s="9" t="s">
        <v>7897</v>
      </c>
      <c r="R619" s="161" t="s">
        <v>7545</v>
      </c>
      <c r="S619" s="10" t="s">
        <v>7</v>
      </c>
      <c r="T619" s="9" t="s">
        <v>7705</v>
      </c>
      <c r="U619" s="10" t="s">
        <v>1</v>
      </c>
      <c r="V619" s="9">
        <v>3000</v>
      </c>
      <c r="W619" s="10">
        <v>47</v>
      </c>
      <c r="X619" s="9" t="s">
        <v>5</v>
      </c>
      <c r="Y619" s="8">
        <v>45333</v>
      </c>
      <c r="Z619" s="7">
        <v>45262</v>
      </c>
      <c r="AA619" s="8">
        <v>45323</v>
      </c>
      <c r="AB619" s="7">
        <v>45323</v>
      </c>
      <c r="AC619" s="6">
        <v>27000</v>
      </c>
    </row>
    <row r="620" spans="1:30" hidden="1">
      <c r="A620" s="15" t="str">
        <f t="shared" ca="1" si="23"/>
        <v>Future PO</v>
      </c>
      <c r="B620" s="40" t="str">
        <f ca="1">IFERROR(IF(FIND("TAMURA",UPPER(Q620))&lt;&gt;0,"LOCAL PO &gt; 'TAMURA' ","ERRO Regra Tamura"),
IFERROR(IF(LOWER(S620)="national","Local PO",
IF(YEAR(Z620)&amp;TEXT(WEEKNUM(Z620),"00")&lt;=YEAR(TODAY())&amp;TEXT(WEEKNUM(TODAY())  +1,"00"),"PO &gt; Ok",   "Future PO")),""))</f>
        <v>Future PO</v>
      </c>
      <c r="C620" s="18" t="str">
        <f>IFERROR(IF(VLOOKUP(G620&amp;P620,'Troca PN'!A:G,5,0)&lt;&gt;0,"TEVE Troca de PN","  &gt; ERRO CHAVE SKU&amp;PN "),"")</f>
        <v/>
      </c>
      <c r="D620" s="18" t="str">
        <f>IFERROR(IF(VLOOKUP(G620&amp;P620,'Troca PN'!A:G,5,0)&lt;&gt;0,VLOOKUP(P620,'Troca PN'!C:G,2,0),"  &gt; ERRO CHAVE SKU&amp;PN "),P620)</f>
        <v>08070693-001</v>
      </c>
      <c r="E620" s="54">
        <f>IFERROR(ROUNDUP((AC620/VLOOKUP(P620,'Huawei BUn - JDI'!B:H,4,0))*VLOOKUP(P620,'Huawei BUn - JDI'!B:H,7,0),0),
IFERROR(IF(AC620/VLOOKUP(P620,'Huawei BUn - JDI'!L:O,3,0)&lt;1,VLOOKUP(P620,'Huawei BUn - JDI'!L:O,3,0),
IFERROR(IF(AC620/VLOOKUP(P620,'Huawei BUn - JDI'!L:O,3,0)&lt;&gt;ROUND(AC620/VLOOKUP(P620,'Huawei BUn - JDI'!L:O,3,0),0),ROUNDUP(AC620/VLOOKUP(P620,'Huawei BUn - JDI'!L:O,3,0),0),AC620),AC620)),AC620))</f>
        <v>724</v>
      </c>
      <c r="F620" s="17">
        <f>VLOOKUP(P620,'Material Unit Price List'!A:D,3,0)</f>
        <v>1.01E-2</v>
      </c>
      <c r="G620" s="1" t="str">
        <f>TRIM(MID(N620,(FIND("]",N620)+1),
(FIND("#",N620)-1)-(FIND("]",N620))))</f>
        <v>VFF-3</v>
      </c>
      <c r="H620" s="16" t="str">
        <f>IFERROR(VLOOKUP(P620,'Huawei BUn - JDI'!B:H,1,0)&amp;" - has convertion, divide for - "&amp;VLOOKUP(P620,'Huawei BUn - JDI'!B:H,4,0),
IFERROR(VLOOKUP(P620,'Huawei BUn - JDI'!L:O,1,0)&amp;"- has MOQ of - "&amp;VLOOKUP(P620,'Huawei BUn - JDI'!L:O,3,0)," Sem Conversão"))</f>
        <v xml:space="preserve"> Sem Conversão</v>
      </c>
      <c r="J620" s="12" t="s">
        <v>4</v>
      </c>
      <c r="K620" s="9" t="b">
        <v>1</v>
      </c>
      <c r="L620" s="9" t="s">
        <v>7896</v>
      </c>
      <c r="M620" s="11" t="s">
        <v>9033</v>
      </c>
      <c r="N620" s="10" t="s">
        <v>7656</v>
      </c>
      <c r="O620" s="9" t="s">
        <v>7544</v>
      </c>
      <c r="P620" s="10" t="s">
        <v>170</v>
      </c>
      <c r="Q620" s="9" t="s">
        <v>7897</v>
      </c>
      <c r="R620" s="161" t="s">
        <v>7545</v>
      </c>
      <c r="S620" s="10" t="s">
        <v>7</v>
      </c>
      <c r="T620" s="9" t="s">
        <v>7705</v>
      </c>
      <c r="U620" s="10" t="s">
        <v>1</v>
      </c>
      <c r="V620" s="9">
        <v>3000</v>
      </c>
      <c r="W620" s="10">
        <v>47</v>
      </c>
      <c r="X620" s="9" t="s">
        <v>5</v>
      </c>
      <c r="Y620" s="8">
        <v>45324</v>
      </c>
      <c r="Z620" s="7">
        <v>45262</v>
      </c>
      <c r="AA620" s="8">
        <v>45323</v>
      </c>
      <c r="AB620" s="7">
        <v>45323</v>
      </c>
      <c r="AC620" s="6">
        <v>724</v>
      </c>
    </row>
    <row r="621" spans="1:30" hidden="1">
      <c r="A621" s="15" t="str">
        <f t="shared" ca="1" si="23"/>
        <v>Future PO</v>
      </c>
      <c r="B621" s="40" t="str">
        <f ca="1">IFERROR(IF(FIND("TAMURA",UPPER(Q621))&lt;&gt;0,"LOCAL PO &gt; 'TAMURA' ","ERRO Regra Tamura"),
IFERROR(IF(LOWER(S621)="national","Local PO",
IF(YEAR(Z621)&amp;TEXT(WEEKNUM(Z621),"00")&lt;=YEAR(TODAY())&amp;TEXT(WEEKNUM(TODAY())  +1,"00"),"PO &gt; Ok",   "Future PO")),""))</f>
        <v>Future PO</v>
      </c>
      <c r="C621" s="18" t="str">
        <f>IFERROR(IF(VLOOKUP(G621&amp;P621,'Troca PN'!A:G,5,0)&lt;&gt;0,"TEVE Troca de PN","  &gt; ERRO CHAVE SKU&amp;PN "),"")</f>
        <v/>
      </c>
      <c r="D621" s="18" t="str">
        <f>IFERROR(IF(VLOOKUP(G621&amp;P621,'Troca PN'!A:G,5,0)&lt;&gt;0,VLOOKUP(P621,'Troca PN'!C:G,2,0),"  &gt; ERRO CHAVE SKU&amp;PN "),P621)</f>
        <v>08070733-001</v>
      </c>
      <c r="E621" s="54">
        <f>IFERROR(ROUNDUP((AC621/VLOOKUP(P621,'Huawei BUn - JDI'!B:H,4,0))*VLOOKUP(P621,'Huawei BUn - JDI'!B:H,7,0),0),
IFERROR(IF(AC621/VLOOKUP(P621,'Huawei BUn - JDI'!L:O,3,0)&lt;1,VLOOKUP(P621,'Huawei BUn - JDI'!L:O,3,0),
IFERROR(IF(AC621/VLOOKUP(P621,'Huawei BUn - JDI'!L:O,3,0)&lt;&gt;ROUND(AC621/VLOOKUP(P621,'Huawei BUn - JDI'!L:O,3,0),0),ROUNDUP(AC621/VLOOKUP(P621,'Huawei BUn - JDI'!L:O,3,0),0),AC621),AC621)),AC621))</f>
        <v>343</v>
      </c>
      <c r="F621" s="17">
        <f>VLOOKUP(P621,'Material Unit Price List'!A:D,3,0)</f>
        <v>1.9800000000000002E-2</v>
      </c>
      <c r="G621" s="1" t="str">
        <f>TRIM(MID(N621,(FIND("]",N621)+1),
(FIND("#",N621)-1)-(FIND("]",N621))))</f>
        <v>BSJ-4</v>
      </c>
      <c r="H621" s="16" t="str">
        <f>IFERROR(VLOOKUP(P621,'Huawei BUn - JDI'!B:H,1,0)&amp;" - has convertion, divide for - "&amp;VLOOKUP(P621,'Huawei BUn - JDI'!B:H,4,0),
IFERROR(VLOOKUP(P621,'Huawei BUn - JDI'!L:O,1,0)&amp;"- has MOQ of - "&amp;VLOOKUP(P621,'Huawei BUn - JDI'!L:O,3,0)," Sem Conversão"))</f>
        <v xml:space="preserve"> Sem Conversão</v>
      </c>
      <c r="J621" s="12" t="s">
        <v>4</v>
      </c>
      <c r="K621" s="9" t="b">
        <v>1</v>
      </c>
      <c r="L621" s="9" t="s">
        <v>7898</v>
      </c>
      <c r="M621" s="11" t="s">
        <v>9034</v>
      </c>
      <c r="N621" s="10" t="s">
        <v>7677</v>
      </c>
      <c r="O621" s="9" t="s">
        <v>7544</v>
      </c>
      <c r="P621" s="10" t="s">
        <v>6304</v>
      </c>
      <c r="Q621" s="9" t="s">
        <v>2813</v>
      </c>
      <c r="R621" s="161" t="s">
        <v>7545</v>
      </c>
      <c r="S621" s="10" t="s">
        <v>7</v>
      </c>
      <c r="T621" s="9" t="s">
        <v>7705</v>
      </c>
      <c r="U621" s="10" t="s">
        <v>1</v>
      </c>
      <c r="V621" s="9">
        <v>1000</v>
      </c>
      <c r="W621" s="10">
        <v>47</v>
      </c>
      <c r="X621" s="9" t="s">
        <v>5</v>
      </c>
      <c r="Y621" s="8">
        <v>45333</v>
      </c>
      <c r="Z621" s="7">
        <v>45262</v>
      </c>
      <c r="AA621" s="8">
        <v>45323</v>
      </c>
      <c r="AB621" s="7">
        <v>45323</v>
      </c>
      <c r="AC621" s="6">
        <v>343</v>
      </c>
    </row>
    <row r="622" spans="1:30" hidden="1">
      <c r="A622" s="15" t="str">
        <f t="shared" ca="1" si="23"/>
        <v>Future PO</v>
      </c>
      <c r="B622" s="40" t="str">
        <f ca="1">IFERROR(IF(FIND("TAMURA",UPPER(Q622))&lt;&gt;0,"LOCAL PO &gt; 'TAMURA' ","ERRO Regra Tamura"),
IFERROR(IF(LOWER(S622)="national","Local PO",
IF(YEAR(Z622)&amp;TEXT(WEEKNUM(Z622),"00")&lt;=YEAR(TODAY())&amp;TEXT(WEEKNUM(TODAY())  +1,"00"),"PO &gt; Ok",   "Future PO")),""))</f>
        <v>Future PO</v>
      </c>
      <c r="C622" s="18" t="str">
        <f>IFERROR(IF(VLOOKUP(G622&amp;P622,'Troca PN'!A:G,5,0)&lt;&gt;0,"TEVE Troca de PN","  &gt; ERRO CHAVE SKU&amp;PN "),"")</f>
        <v/>
      </c>
      <c r="D622" s="18" t="str">
        <f>IFERROR(IF(VLOOKUP(G622&amp;P622,'Troca PN'!A:G,5,0)&lt;&gt;0,VLOOKUP(P622,'Troca PN'!C:G,2,0),"  &gt; ERRO CHAVE SKU&amp;PN "),P622)</f>
        <v>08070736-001</v>
      </c>
      <c r="E622" s="54">
        <f>IFERROR(ROUNDUP((AC622/VLOOKUP(P622,'Huawei BUn - JDI'!B:H,4,0))*VLOOKUP(P622,'Huawei BUn - JDI'!B:H,7,0),0),
IFERROR(IF(AC622/VLOOKUP(P622,'Huawei BUn - JDI'!L:O,3,0)&lt;1,VLOOKUP(P622,'Huawei BUn - JDI'!L:O,3,0),
IFERROR(IF(AC622/VLOOKUP(P622,'Huawei BUn - JDI'!L:O,3,0)&lt;&gt;ROUND(AC622/VLOOKUP(P622,'Huawei BUn - JDI'!L:O,3,0),0),ROUNDUP(AC622/VLOOKUP(P622,'Huawei BUn - JDI'!L:O,3,0),0),AC622),AC622)),AC622))</f>
        <v>181</v>
      </c>
      <c r="F622" s="17">
        <f>VLOOKUP(P622,'Material Unit Price List'!A:D,3,0)</f>
        <v>1.1999999999999999E-3</v>
      </c>
      <c r="G622" s="1" t="str">
        <f>TRIM(MID(N622,(FIND("]",N622)+1),
(FIND("#",N622)-1)-(FIND("]",N622))))</f>
        <v>BSJ-4</v>
      </c>
      <c r="H622" s="16" t="str">
        <f>IFERROR(VLOOKUP(P622,'Huawei BUn - JDI'!B:H,1,0)&amp;" - has convertion, divide for - "&amp;VLOOKUP(P622,'Huawei BUn - JDI'!B:H,4,0),
IFERROR(VLOOKUP(P622,'Huawei BUn - JDI'!L:O,1,0)&amp;"- has MOQ of - "&amp;VLOOKUP(P622,'Huawei BUn - JDI'!L:O,3,0)," Sem Conversão"))</f>
        <v xml:space="preserve"> Sem Conversão</v>
      </c>
      <c r="J622" s="12" t="s">
        <v>4</v>
      </c>
      <c r="K622" s="9" t="b">
        <v>1</v>
      </c>
      <c r="L622" s="9" t="s">
        <v>7899</v>
      </c>
      <c r="M622" s="11" t="s">
        <v>9035</v>
      </c>
      <c r="N622" s="10" t="s">
        <v>7677</v>
      </c>
      <c r="O622" s="9" t="s">
        <v>7544</v>
      </c>
      <c r="P622" s="10" t="s">
        <v>2815</v>
      </c>
      <c r="Q622" s="9" t="s">
        <v>7878</v>
      </c>
      <c r="R622" s="161" t="s">
        <v>7545</v>
      </c>
      <c r="S622" s="10" t="s">
        <v>7</v>
      </c>
      <c r="T622" s="9" t="s">
        <v>7705</v>
      </c>
      <c r="U622" s="10" t="s">
        <v>1</v>
      </c>
      <c r="V622" s="9">
        <v>10000</v>
      </c>
      <c r="W622" s="10">
        <v>47</v>
      </c>
      <c r="X622" s="9" t="s">
        <v>5</v>
      </c>
      <c r="Y622" s="8">
        <v>45333</v>
      </c>
      <c r="Z622" s="7">
        <v>45262</v>
      </c>
      <c r="AA622" s="8">
        <v>45323</v>
      </c>
      <c r="AB622" s="7">
        <v>45323</v>
      </c>
      <c r="AC622" s="6">
        <v>181</v>
      </c>
    </row>
    <row r="623" spans="1:30" hidden="1">
      <c r="A623" s="15" t="str">
        <f t="shared" ca="1" si="23"/>
        <v>Future PO</v>
      </c>
      <c r="B623" s="40" t="str">
        <f ca="1">IFERROR(IF(FIND("TAMURA",UPPER(Q623))&lt;&gt;0,"LOCAL PO &gt; 'TAMURA' ","ERRO Regra Tamura"),
IFERROR(IF(LOWER(S623)="national","Local PO",
IF(YEAR(Z623)&amp;TEXT(WEEKNUM(Z623),"00")&lt;=YEAR(TODAY())&amp;TEXT(WEEKNUM(TODAY())  +1,"00"),"PO &gt; Ok",   "Future PO")),""))</f>
        <v>Future PO</v>
      </c>
      <c r="C623" s="18" t="str">
        <f>IFERROR(IF(VLOOKUP(G623&amp;P623,'Troca PN'!A:G,5,0)&lt;&gt;0,"TEVE Troca de PN","  &gt; ERRO CHAVE SKU&amp;PN "),"")</f>
        <v/>
      </c>
      <c r="D623" s="18" t="str">
        <f>IFERROR(IF(VLOOKUP(G623&amp;P623,'Troca PN'!A:G,5,0)&lt;&gt;0,VLOOKUP(P623,'Troca PN'!C:G,2,0),"  &gt; ERRO CHAVE SKU&amp;PN "),P623)</f>
        <v>08070737-001</v>
      </c>
      <c r="E623" s="54">
        <f>IFERROR(ROUNDUP((AC623/VLOOKUP(P623,'Huawei BUn - JDI'!B:H,4,0))*VLOOKUP(P623,'Huawei BUn - JDI'!B:H,7,0),0),
IFERROR(IF(AC623/VLOOKUP(P623,'Huawei BUn - JDI'!L:O,3,0)&lt;1,VLOOKUP(P623,'Huawei BUn - JDI'!L:O,3,0),
IFERROR(IF(AC623/VLOOKUP(P623,'Huawei BUn - JDI'!L:O,3,0)&lt;&gt;ROUND(AC623/VLOOKUP(P623,'Huawei BUn - JDI'!L:O,3,0),0),ROUNDUP(AC623/VLOOKUP(P623,'Huawei BUn - JDI'!L:O,3,0),0),AC623),AC623)),AC623))</f>
        <v>699</v>
      </c>
      <c r="F623" s="17">
        <f>VLOOKUP(P623,'Material Unit Price List'!A:D,3,0)</f>
        <v>1.6999999999999999E-3</v>
      </c>
      <c r="G623" s="1" t="str">
        <f>TRIM(MID(N623,(FIND("]",N623)+1),
(FIND("#",N623)-1)-(FIND("]",N623))))</f>
        <v>BSJ-4</v>
      </c>
      <c r="H623" s="16" t="str">
        <f>IFERROR(VLOOKUP(P623,'Huawei BUn - JDI'!B:H,1,0)&amp;" - has convertion, divide for - "&amp;VLOOKUP(P623,'Huawei BUn - JDI'!B:H,4,0),
IFERROR(VLOOKUP(P623,'Huawei BUn - JDI'!L:O,1,0)&amp;"- has MOQ of - "&amp;VLOOKUP(P623,'Huawei BUn - JDI'!L:O,3,0)," Sem Conversão"))</f>
        <v xml:space="preserve"> Sem Conversão</v>
      </c>
      <c r="J623" s="12" t="s">
        <v>4</v>
      </c>
      <c r="K623" s="9" t="b">
        <v>1</v>
      </c>
      <c r="L623" s="9" t="s">
        <v>7900</v>
      </c>
      <c r="M623" s="11" t="s">
        <v>9036</v>
      </c>
      <c r="N623" s="10" t="s">
        <v>7658</v>
      </c>
      <c r="O623" s="9" t="s">
        <v>7544</v>
      </c>
      <c r="P623" s="10" t="s">
        <v>2817</v>
      </c>
      <c r="Q623" s="9" t="s">
        <v>2590</v>
      </c>
      <c r="R623" s="161" t="s">
        <v>7545</v>
      </c>
      <c r="S623" s="10" t="s">
        <v>7</v>
      </c>
      <c r="T623" s="9" t="s">
        <v>7705</v>
      </c>
      <c r="U623" s="10" t="s">
        <v>1</v>
      </c>
      <c r="V623" s="9">
        <v>2000</v>
      </c>
      <c r="W623" s="10">
        <v>47</v>
      </c>
      <c r="X623" s="9" t="s">
        <v>5</v>
      </c>
      <c r="Y623" s="8">
        <v>45332</v>
      </c>
      <c r="Z623" s="7">
        <v>45262</v>
      </c>
      <c r="AA623" s="8">
        <v>45323</v>
      </c>
      <c r="AB623" s="7">
        <v>45323</v>
      </c>
      <c r="AC623" s="6">
        <v>699</v>
      </c>
    </row>
    <row r="624" spans="1:30" hidden="1">
      <c r="A624" s="15" t="str">
        <f t="shared" ca="1" si="23"/>
        <v>Future PO</v>
      </c>
      <c r="B624" s="40" t="str">
        <f ca="1">IFERROR(IF(FIND("TAMURA",UPPER(Q624))&lt;&gt;0,"LOCAL PO &gt; 'TAMURA' ","ERRO Regra Tamura"),
IFERROR(IF(LOWER(S624)="national","Local PO",
IF(YEAR(Z624)&amp;TEXT(WEEKNUM(Z624),"00")&lt;=YEAR(TODAY())&amp;TEXT(WEEKNUM(TODAY())  +1,"00"),"PO &gt; Ok",   "Future PO")),""))</f>
        <v>Future PO</v>
      </c>
      <c r="C624" s="18" t="str">
        <f>IFERROR(IF(VLOOKUP(G624&amp;P624,'Troca PN'!A:G,5,0)&lt;&gt;0,"TEVE Troca de PN","  &gt; ERRO CHAVE SKU&amp;PN "),"")</f>
        <v/>
      </c>
      <c r="D624" s="18" t="str">
        <f>IFERROR(IF(VLOOKUP(G624&amp;P624,'Troca PN'!A:G,5,0)&lt;&gt;0,VLOOKUP(P624,'Troca PN'!C:G,2,0),"  &gt; ERRO CHAVE SKU&amp;PN "),P624)</f>
        <v>08070738-001</v>
      </c>
      <c r="E624" s="54">
        <f>IFERROR(ROUNDUP((AC624/VLOOKUP(P624,'Huawei BUn - JDI'!B:H,4,0))*VLOOKUP(P624,'Huawei BUn - JDI'!B:H,7,0),0),
IFERROR(IF(AC624/VLOOKUP(P624,'Huawei BUn - JDI'!L:O,3,0)&lt;1,VLOOKUP(P624,'Huawei BUn - JDI'!L:O,3,0),
IFERROR(IF(AC624/VLOOKUP(P624,'Huawei BUn - JDI'!L:O,3,0)&lt;&gt;ROUND(AC624/VLOOKUP(P624,'Huawei BUn - JDI'!L:O,3,0),0),ROUNDUP(AC624/VLOOKUP(P624,'Huawei BUn - JDI'!L:O,3,0),0),AC624),AC624)),AC624))</f>
        <v>2000</v>
      </c>
      <c r="F624" s="17">
        <f>VLOOKUP(P624,'Material Unit Price List'!A:D,3,0)</f>
        <v>3.85E-2</v>
      </c>
      <c r="G624" s="1" t="str">
        <f>TRIM(MID(N624,(FIND("]",N624)+1),
(FIND("#",N624)-1)-(FIND("]",N624))))</f>
        <v>TVH-3</v>
      </c>
      <c r="H624" s="16" t="str">
        <f>IFERROR(VLOOKUP(P624,'Huawei BUn - JDI'!B:H,1,0)&amp;" - has convertion, divide for - "&amp;VLOOKUP(P624,'Huawei BUn - JDI'!B:H,4,0),
IFERROR(VLOOKUP(P624,'Huawei BUn - JDI'!L:O,1,0)&amp;"- has MOQ of - "&amp;VLOOKUP(P624,'Huawei BUn - JDI'!L:O,3,0)," Sem Conversão"))</f>
        <v xml:space="preserve"> Sem Conversão</v>
      </c>
      <c r="J624" s="12" t="s">
        <v>4</v>
      </c>
      <c r="K624" s="9" t="b">
        <v>1</v>
      </c>
      <c r="L624" s="9" t="s">
        <v>7901</v>
      </c>
      <c r="M624" s="11" t="s">
        <v>9037</v>
      </c>
      <c r="N624" s="10" t="s">
        <v>7667</v>
      </c>
      <c r="O624" s="9" t="s">
        <v>7544</v>
      </c>
      <c r="P624" s="10" t="s">
        <v>2820</v>
      </c>
      <c r="Q624" s="9" t="s">
        <v>7244</v>
      </c>
      <c r="R624" s="161" t="s">
        <v>7545</v>
      </c>
      <c r="S624" s="10" t="s">
        <v>7</v>
      </c>
      <c r="T624" s="9" t="s">
        <v>7705</v>
      </c>
      <c r="U624" s="10" t="s">
        <v>1</v>
      </c>
      <c r="V624" s="9">
        <v>2000</v>
      </c>
      <c r="W624" s="10">
        <v>47</v>
      </c>
      <c r="X624" s="9" t="s">
        <v>5</v>
      </c>
      <c r="Y624" s="8">
        <v>45323</v>
      </c>
      <c r="Z624" s="7">
        <v>45262</v>
      </c>
      <c r="AA624" s="8">
        <v>45323</v>
      </c>
      <c r="AB624" s="7">
        <v>45323</v>
      </c>
      <c r="AC624" s="6">
        <v>2000</v>
      </c>
    </row>
    <row r="625" spans="1:30" hidden="1">
      <c r="A625" s="15" t="str">
        <f t="shared" ca="1" si="23"/>
        <v>Future PO</v>
      </c>
      <c r="B625" s="40" t="str">
        <f ca="1">IFERROR(IF(FIND("TAMURA",UPPER(Q625))&lt;&gt;0,"LOCAL PO &gt; 'TAMURA' ","ERRO Regra Tamura"),
IFERROR(IF(LOWER(S625)="national","Local PO",
IF(YEAR(Z625)&amp;TEXT(WEEKNUM(Z625),"00")&lt;=YEAR(TODAY())&amp;TEXT(WEEKNUM(TODAY())  +1,"00"),"PO &gt; Ok",   "Future PO")),""))</f>
        <v>Future PO</v>
      </c>
      <c r="C625" s="18" t="str">
        <f>IFERROR(IF(VLOOKUP(G625&amp;P625,'Troca PN'!A:G,5,0)&lt;&gt;0,"TEVE Troca de PN","  &gt; ERRO CHAVE SKU&amp;PN "),"")</f>
        <v/>
      </c>
      <c r="D625" s="18" t="str">
        <f>IFERROR(IF(VLOOKUP(G625&amp;P625,'Troca PN'!A:G,5,0)&lt;&gt;0,VLOOKUP(P625,'Troca PN'!C:G,2,0),"  &gt; ERRO CHAVE SKU&amp;PN "),P625)</f>
        <v>08070738-001</v>
      </c>
      <c r="E625" s="54">
        <f>IFERROR(ROUNDUP((AC625/VLOOKUP(P625,'Huawei BUn - JDI'!B:H,4,0))*VLOOKUP(P625,'Huawei BUn - JDI'!B:H,7,0),0),
IFERROR(IF(AC625/VLOOKUP(P625,'Huawei BUn - JDI'!L:O,3,0)&lt;1,VLOOKUP(P625,'Huawei BUn - JDI'!L:O,3,0),
IFERROR(IF(AC625/VLOOKUP(P625,'Huawei BUn - JDI'!L:O,3,0)&lt;&gt;ROUND(AC625/VLOOKUP(P625,'Huawei BUn - JDI'!L:O,3,0),0),ROUNDUP(AC625/VLOOKUP(P625,'Huawei BUn - JDI'!L:O,3,0),0),AC625),AC625)),AC625))</f>
        <v>4000</v>
      </c>
      <c r="F625" s="17">
        <f>VLOOKUP(P625,'Material Unit Price List'!A:D,3,0)</f>
        <v>3.85E-2</v>
      </c>
      <c r="G625" s="1" t="str">
        <f>TRIM(MID(N625,(FIND("]",N625)+1),
(FIND("#",N625)-1)-(FIND("]",N625))))</f>
        <v>VFF-3</v>
      </c>
      <c r="H625" s="16" t="str">
        <f>IFERROR(VLOOKUP(P625,'Huawei BUn - JDI'!B:H,1,0)&amp;" - has convertion, divide for - "&amp;VLOOKUP(P625,'Huawei BUn - JDI'!B:H,4,0),
IFERROR(VLOOKUP(P625,'Huawei BUn - JDI'!L:O,1,0)&amp;"- has MOQ of - "&amp;VLOOKUP(P625,'Huawei BUn - JDI'!L:O,3,0)," Sem Conversão"))</f>
        <v xml:space="preserve"> Sem Conversão</v>
      </c>
      <c r="J625" s="12" t="s">
        <v>4</v>
      </c>
      <c r="K625" s="9" t="b">
        <v>1</v>
      </c>
      <c r="L625" s="9" t="s">
        <v>7901</v>
      </c>
      <c r="M625" s="11" t="s">
        <v>9038</v>
      </c>
      <c r="N625" s="10" t="s">
        <v>7656</v>
      </c>
      <c r="O625" s="9" t="s">
        <v>7544</v>
      </c>
      <c r="P625" s="10" t="s">
        <v>2820</v>
      </c>
      <c r="Q625" s="9" t="s">
        <v>7244</v>
      </c>
      <c r="R625" s="161" t="s">
        <v>7545</v>
      </c>
      <c r="S625" s="10" t="s">
        <v>7</v>
      </c>
      <c r="T625" s="9" t="s">
        <v>7705</v>
      </c>
      <c r="U625" s="10" t="s">
        <v>1</v>
      </c>
      <c r="V625" s="9">
        <v>2000</v>
      </c>
      <c r="W625" s="10">
        <v>47</v>
      </c>
      <c r="X625" s="9" t="s">
        <v>5</v>
      </c>
      <c r="Y625" s="8">
        <v>45324</v>
      </c>
      <c r="Z625" s="7">
        <v>45262</v>
      </c>
      <c r="AA625" s="8">
        <v>45323</v>
      </c>
      <c r="AB625" s="7">
        <v>45323</v>
      </c>
      <c r="AC625" s="6">
        <v>4000</v>
      </c>
    </row>
    <row r="626" spans="1:30" hidden="1">
      <c r="A626" s="15" t="str">
        <f t="shared" ca="1" si="23"/>
        <v>Future PO</v>
      </c>
      <c r="B626" s="40" t="str">
        <f ca="1">IFERROR(IF(FIND("TAMURA",UPPER(Q626))&lt;&gt;0,"LOCAL PO &gt; 'TAMURA' ","ERRO Regra Tamura"),
IFERROR(IF(LOWER(S626)="national","Local PO",
IF(YEAR(Z626)&amp;TEXT(WEEKNUM(Z626),"00")&lt;=YEAR(TODAY())&amp;TEXT(WEEKNUM(TODAY())  +1,"00"),"PO &gt; Ok",   "Future PO")),""))</f>
        <v>Future PO</v>
      </c>
      <c r="C626" s="18" t="str">
        <f>IFERROR(IF(VLOOKUP(G626&amp;P626,'Troca PN'!A:G,5,0)&lt;&gt;0,"TEVE Troca de PN","  &gt; ERRO CHAVE SKU&amp;PN "),"")</f>
        <v/>
      </c>
      <c r="D626" s="18" t="str">
        <f>IFERROR(IF(VLOOKUP(G626&amp;P626,'Troca PN'!A:G,5,0)&lt;&gt;0,VLOOKUP(P626,'Troca PN'!C:G,2,0),"  &gt; ERRO CHAVE SKU&amp;PN "),P626)</f>
        <v>08070738-001</v>
      </c>
      <c r="E626" s="54">
        <f>IFERROR(ROUNDUP((AC626/VLOOKUP(P626,'Huawei BUn - JDI'!B:H,4,0))*VLOOKUP(P626,'Huawei BUn - JDI'!B:H,7,0),0),
IFERROR(IF(AC626/VLOOKUP(P626,'Huawei BUn - JDI'!L:O,3,0)&lt;1,VLOOKUP(P626,'Huawei BUn - JDI'!L:O,3,0),
IFERROR(IF(AC626/VLOOKUP(P626,'Huawei BUn - JDI'!L:O,3,0)&lt;&gt;ROUND(AC626/VLOOKUP(P626,'Huawei BUn - JDI'!L:O,3,0),0),ROUNDUP(AC626/VLOOKUP(P626,'Huawei BUn - JDI'!L:O,3,0),0),AC626),AC626)),AC626))</f>
        <v>4000</v>
      </c>
      <c r="F626" s="17">
        <f>VLOOKUP(P626,'Material Unit Price List'!A:D,3,0)</f>
        <v>3.85E-2</v>
      </c>
      <c r="G626" s="1" t="str">
        <f>TRIM(MID(N626,(FIND("]",N626)+1),
(FIND("#",N626)-1)-(FIND("]",N626))))</f>
        <v>VFF-3</v>
      </c>
      <c r="H626" s="16" t="str">
        <f>IFERROR(VLOOKUP(P626,'Huawei BUn - JDI'!B:H,1,0)&amp;" - has convertion, divide for - "&amp;VLOOKUP(P626,'Huawei BUn - JDI'!B:H,4,0),
IFERROR(VLOOKUP(P626,'Huawei BUn - JDI'!L:O,1,0)&amp;"- has MOQ of - "&amp;VLOOKUP(P626,'Huawei BUn - JDI'!L:O,3,0)," Sem Conversão"))</f>
        <v xml:space="preserve"> Sem Conversão</v>
      </c>
      <c r="J626" s="12" t="s">
        <v>4</v>
      </c>
      <c r="K626" s="9" t="b">
        <v>1</v>
      </c>
      <c r="L626" s="9" t="s">
        <v>7901</v>
      </c>
      <c r="M626" s="11" t="s">
        <v>9039</v>
      </c>
      <c r="N626" s="10" t="s">
        <v>7656</v>
      </c>
      <c r="O626" s="9" t="s">
        <v>7544</v>
      </c>
      <c r="P626" s="10" t="s">
        <v>2820</v>
      </c>
      <c r="Q626" s="9" t="s">
        <v>7244</v>
      </c>
      <c r="R626" s="161" t="s">
        <v>7545</v>
      </c>
      <c r="S626" s="10" t="s">
        <v>7</v>
      </c>
      <c r="T626" s="9" t="s">
        <v>7705</v>
      </c>
      <c r="U626" s="10" t="s">
        <v>1</v>
      </c>
      <c r="V626" s="9">
        <v>2000</v>
      </c>
      <c r="W626" s="10">
        <v>47</v>
      </c>
      <c r="X626" s="9" t="s">
        <v>5</v>
      </c>
      <c r="Y626" s="8">
        <v>45325</v>
      </c>
      <c r="Z626" s="7">
        <v>45262</v>
      </c>
      <c r="AA626" s="8">
        <v>45323</v>
      </c>
      <c r="AB626" s="7">
        <v>45323</v>
      </c>
      <c r="AC626" s="6">
        <v>4000</v>
      </c>
    </row>
    <row r="627" spans="1:30" hidden="1">
      <c r="A627" s="15" t="str">
        <f t="shared" ca="1" si="23"/>
        <v>Future PO</v>
      </c>
      <c r="B627" s="40" t="str">
        <f ca="1">IFERROR(IF(FIND("TAMURA",UPPER(Q627))&lt;&gt;0,"LOCAL PO &gt; 'TAMURA' ","ERRO Regra Tamura"),
IFERROR(IF(LOWER(S627)="national","Local PO",
IF(YEAR(Z627)&amp;TEXT(WEEKNUM(Z627),"00")&lt;=YEAR(TODAY())&amp;TEXT(WEEKNUM(TODAY())  +1,"00"),"PO &gt; Ok",   "Future PO")),""))</f>
        <v>Future PO</v>
      </c>
      <c r="C627" s="18" t="str">
        <f>IFERROR(IF(VLOOKUP(G627&amp;P627,'Troca PN'!A:G,5,0)&lt;&gt;0,"TEVE Troca de PN","  &gt; ERRO CHAVE SKU&amp;PN "),"")</f>
        <v/>
      </c>
      <c r="D627" s="18" t="str">
        <f>IFERROR(IF(VLOOKUP(G627&amp;P627,'Troca PN'!A:G,5,0)&lt;&gt;0,VLOOKUP(P627,'Troca PN'!C:G,2,0),"  &gt; ERRO CHAVE SKU&amp;PN "),P627)</f>
        <v>08070738-001</v>
      </c>
      <c r="E627" s="54">
        <f>IFERROR(ROUNDUP((AC627/VLOOKUP(P627,'Huawei BUn - JDI'!B:H,4,0))*VLOOKUP(P627,'Huawei BUn - JDI'!B:H,7,0),0),
IFERROR(IF(AC627/VLOOKUP(P627,'Huawei BUn - JDI'!L:O,3,0)&lt;1,VLOOKUP(P627,'Huawei BUn - JDI'!L:O,3,0),
IFERROR(IF(AC627/VLOOKUP(P627,'Huawei BUn - JDI'!L:O,3,0)&lt;&gt;ROUND(AC627/VLOOKUP(P627,'Huawei BUn - JDI'!L:O,3,0),0),ROUNDUP(AC627/VLOOKUP(P627,'Huawei BUn - JDI'!L:O,3,0),0),AC627),AC627)),AC627))</f>
        <v>6000</v>
      </c>
      <c r="F627" s="17">
        <f>VLOOKUP(P627,'Material Unit Price List'!A:D,3,0)</f>
        <v>3.85E-2</v>
      </c>
      <c r="G627" s="1" t="str">
        <f>TRIM(MID(N627,(FIND("]",N627)+1),
(FIND("#",N627)-1)-(FIND("]",N627))))</f>
        <v>VFF-3</v>
      </c>
      <c r="H627" s="16" t="str">
        <f>IFERROR(VLOOKUP(P627,'Huawei BUn - JDI'!B:H,1,0)&amp;" - has convertion, divide for - "&amp;VLOOKUP(P627,'Huawei BUn - JDI'!B:H,4,0),
IFERROR(VLOOKUP(P627,'Huawei BUn - JDI'!L:O,1,0)&amp;"- has MOQ of - "&amp;VLOOKUP(P627,'Huawei BUn - JDI'!L:O,3,0)," Sem Conversão"))</f>
        <v xml:space="preserve"> Sem Conversão</v>
      </c>
      <c r="J627" s="12" t="s">
        <v>4</v>
      </c>
      <c r="K627" s="9" t="b">
        <v>1</v>
      </c>
      <c r="L627" s="9" t="s">
        <v>7901</v>
      </c>
      <c r="M627" s="11" t="s">
        <v>9040</v>
      </c>
      <c r="N627" s="10" t="s">
        <v>7670</v>
      </c>
      <c r="O627" s="9" t="s">
        <v>7544</v>
      </c>
      <c r="P627" s="10" t="s">
        <v>2820</v>
      </c>
      <c r="Q627" s="9" t="s">
        <v>7244</v>
      </c>
      <c r="R627" s="161" t="s">
        <v>7545</v>
      </c>
      <c r="S627" s="10" t="s">
        <v>7</v>
      </c>
      <c r="T627" s="9" t="s">
        <v>7705</v>
      </c>
      <c r="U627" s="10" t="s">
        <v>1</v>
      </c>
      <c r="V627" s="9">
        <v>2000</v>
      </c>
      <c r="W627" s="10">
        <v>47</v>
      </c>
      <c r="X627" s="9" t="s">
        <v>5</v>
      </c>
      <c r="Y627" s="8">
        <v>45326</v>
      </c>
      <c r="Z627" s="7">
        <v>45262</v>
      </c>
      <c r="AA627" s="8">
        <v>45323</v>
      </c>
      <c r="AB627" s="7">
        <v>45323</v>
      </c>
      <c r="AC627" s="6">
        <v>6000</v>
      </c>
    </row>
    <row r="628" spans="1:30" hidden="1">
      <c r="A628" s="15" t="str">
        <f t="shared" ca="1" si="23"/>
        <v>Future PO</v>
      </c>
      <c r="B628" s="40" t="str">
        <f ca="1">IFERROR(IF(FIND("TAMURA",UPPER(Q628))&lt;&gt;0,"LOCAL PO &gt; 'TAMURA' ","ERRO Regra Tamura"),
IFERROR(IF(LOWER(S628)="national","Local PO",
IF(YEAR(Z628)&amp;TEXT(WEEKNUM(Z628),"00")&lt;=YEAR(TODAY())&amp;TEXT(WEEKNUM(TODAY())  +1,"00"),"PO &gt; Ok",   "Future PO")),""))</f>
        <v>Future PO</v>
      </c>
      <c r="C628" s="18" t="str">
        <f>IFERROR(IF(VLOOKUP(G628&amp;P628,'Troca PN'!A:G,5,0)&lt;&gt;0,"TEVE Troca de PN","  &gt; ERRO CHAVE SKU&amp;PN "),"")</f>
        <v/>
      </c>
      <c r="D628" s="18" t="str">
        <f>IFERROR(IF(VLOOKUP(G628&amp;P628,'Troca PN'!A:G,5,0)&lt;&gt;0,VLOOKUP(P628,'Troca PN'!C:G,2,0),"  &gt; ERRO CHAVE SKU&amp;PN "),P628)</f>
        <v>08070738-001</v>
      </c>
      <c r="E628" s="54">
        <f>IFERROR(ROUNDUP((AC628/VLOOKUP(P628,'Huawei BUn - JDI'!B:H,4,0))*VLOOKUP(P628,'Huawei BUn - JDI'!B:H,7,0),0),
IFERROR(IF(AC628/VLOOKUP(P628,'Huawei BUn - JDI'!L:O,3,0)&lt;1,VLOOKUP(P628,'Huawei BUn - JDI'!L:O,3,0),
IFERROR(IF(AC628/VLOOKUP(P628,'Huawei BUn - JDI'!L:O,3,0)&lt;&gt;ROUND(AC628/VLOOKUP(P628,'Huawei BUn - JDI'!L:O,3,0),0),ROUNDUP(AC628/VLOOKUP(P628,'Huawei BUn - JDI'!L:O,3,0),0),AC628),AC628)),AC628))</f>
        <v>1046</v>
      </c>
      <c r="F628" s="17">
        <f>VLOOKUP(P628,'Material Unit Price List'!A:D,3,0)</f>
        <v>3.85E-2</v>
      </c>
      <c r="G628" s="1" t="str">
        <f>TRIM(MID(N628,(FIND("]",N628)+1),
(FIND("#",N628)-1)-(FIND("]",N628))))</f>
        <v>VFF-3</v>
      </c>
      <c r="H628" s="16" t="str">
        <f>IFERROR(VLOOKUP(P628,'Huawei BUn - JDI'!B:H,1,0)&amp;" - has convertion, divide for - "&amp;VLOOKUP(P628,'Huawei BUn - JDI'!B:H,4,0),
IFERROR(VLOOKUP(P628,'Huawei BUn - JDI'!L:O,1,0)&amp;"- has MOQ of - "&amp;VLOOKUP(P628,'Huawei BUn - JDI'!L:O,3,0)," Sem Conversão"))</f>
        <v xml:space="preserve"> Sem Conversão</v>
      </c>
      <c r="J628" s="12" t="s">
        <v>4</v>
      </c>
      <c r="K628" s="9" t="b">
        <v>1</v>
      </c>
      <c r="L628" s="9" t="s">
        <v>7901</v>
      </c>
      <c r="M628" s="11" t="s">
        <v>9041</v>
      </c>
      <c r="N628" s="10" t="s">
        <v>7670</v>
      </c>
      <c r="O628" s="9" t="s">
        <v>7544</v>
      </c>
      <c r="P628" s="10" t="s">
        <v>2820</v>
      </c>
      <c r="Q628" s="9" t="s">
        <v>7244</v>
      </c>
      <c r="R628" s="161" t="s">
        <v>7545</v>
      </c>
      <c r="S628" s="10" t="s">
        <v>7</v>
      </c>
      <c r="T628" s="9" t="s">
        <v>7705</v>
      </c>
      <c r="U628" s="10" t="s">
        <v>1</v>
      </c>
      <c r="V628" s="9">
        <v>2000</v>
      </c>
      <c r="W628" s="10">
        <v>47</v>
      </c>
      <c r="X628" s="9" t="s">
        <v>5</v>
      </c>
      <c r="Y628" s="8">
        <v>45327</v>
      </c>
      <c r="Z628" s="7">
        <v>45262</v>
      </c>
      <c r="AA628" s="8">
        <v>45323</v>
      </c>
      <c r="AB628" s="7">
        <v>45323</v>
      </c>
      <c r="AC628" s="6">
        <v>1046</v>
      </c>
    </row>
    <row r="629" spans="1:30" hidden="1">
      <c r="A629" s="15" t="str">
        <f t="shared" ca="1" si="23"/>
        <v>PO &gt; Ok</v>
      </c>
      <c r="B629" s="40" t="s">
        <v>10768</v>
      </c>
      <c r="C629" s="18" t="str">
        <f>IFERROR(IF(VLOOKUP(G629&amp;P629,'Troca PN'!A:G,5,0)&lt;&gt;0,"TEVE Troca de PN","  &gt; ERRO CHAVE SKU&amp;PN "),"")</f>
        <v/>
      </c>
      <c r="D629" s="18" t="str">
        <f>IFERROR(IF(VLOOKUP(G629&amp;P629,'Troca PN'!A:G,5,0)&lt;&gt;0,VLOOKUP(P629,'Troca PN'!C:G,2,0),"  &gt; ERRO CHAVE SKU&amp;PN "),P629)</f>
        <v>08070739-001</v>
      </c>
      <c r="E629" s="54">
        <f>IFERROR(ROUNDUP((AC629/VLOOKUP(P629,'Huawei BUn - JDI'!B:H,4,0))*VLOOKUP(P629,'Huawei BUn - JDI'!B:H,7,0),0),
IFERROR(IF(AC629/VLOOKUP(P629,'Huawei BUn - JDI'!L:O,3,0)&lt;1,VLOOKUP(P629,'Huawei BUn - JDI'!L:O,3,0),
IFERROR(IF(AC629/VLOOKUP(P629,'Huawei BUn - JDI'!L:O,3,0)&lt;&gt;ROUND(AC629/VLOOKUP(P629,'Huawei BUn - JDI'!L:O,3,0),0),ROUNDUP(AC629/VLOOKUP(P629,'Huawei BUn - JDI'!L:O,3,0),0),AC629),AC629)),AC629))</f>
        <v>400</v>
      </c>
      <c r="F629" s="17">
        <f>VLOOKUP(P629,'Material Unit Price List'!A:D,3,0)</f>
        <v>0.1152</v>
      </c>
      <c r="G629" s="1" t="str">
        <f>TRIM(MID(N629,(FIND("]",N629)+1),
(FIND("#",N629)-1)-(FIND("]",N629))))</f>
        <v>BSJ-4</v>
      </c>
      <c r="H629" s="16" t="str">
        <f>IFERROR(VLOOKUP(P629,'Huawei BUn - JDI'!B:H,1,0)&amp;" - has convertion, divide for - "&amp;VLOOKUP(P629,'Huawei BUn - JDI'!B:H,4,0),
IFERROR(VLOOKUP(P629,'Huawei BUn - JDI'!L:O,1,0)&amp;"- has MOQ of - "&amp;VLOOKUP(P629,'Huawei BUn - JDI'!L:O,3,0)," Sem Conversão"))</f>
        <v xml:space="preserve"> Sem Conversão</v>
      </c>
      <c r="J629" s="12" t="s">
        <v>4</v>
      </c>
      <c r="K629" s="9" t="b">
        <v>1</v>
      </c>
      <c r="L629" s="9" t="s">
        <v>7902</v>
      </c>
      <c r="M629" s="11" t="s">
        <v>9042</v>
      </c>
      <c r="N629" s="10" t="s">
        <v>7654</v>
      </c>
      <c r="O629" s="9" t="s">
        <v>7544</v>
      </c>
      <c r="P629" s="10" t="s">
        <v>2824</v>
      </c>
      <c r="Q629" s="9" t="s">
        <v>2825</v>
      </c>
      <c r="R629" s="161" t="s">
        <v>7545</v>
      </c>
      <c r="S629" s="10" t="s">
        <v>7</v>
      </c>
      <c r="T629" s="9" t="s">
        <v>7655</v>
      </c>
      <c r="U629" s="10" t="s">
        <v>1</v>
      </c>
      <c r="V629" s="9">
        <v>1</v>
      </c>
      <c r="W629" s="10">
        <v>47</v>
      </c>
      <c r="X629" s="9" t="s">
        <v>5</v>
      </c>
      <c r="Y629" s="8">
        <v>45308</v>
      </c>
      <c r="Z629" s="7">
        <v>45231</v>
      </c>
      <c r="AA629" s="8">
        <v>45292</v>
      </c>
      <c r="AB629" s="7">
        <v>45292</v>
      </c>
      <c r="AC629" s="6">
        <v>400</v>
      </c>
    </row>
    <row r="630" spans="1:30" hidden="1">
      <c r="A630" s="15" t="str">
        <f t="shared" ca="1" si="23"/>
        <v>PO &gt; Ok</v>
      </c>
      <c r="B630" s="40" t="s">
        <v>10768</v>
      </c>
      <c r="C630" s="18" t="str">
        <f>IFERROR(IF(VLOOKUP(G630&amp;P630,'Troca PN'!A:G,5,0)&lt;&gt;0,"TEVE Troca de PN","  &gt; ERRO CHAVE SKU&amp;PN "),"")</f>
        <v/>
      </c>
      <c r="D630" s="18" t="str">
        <f>IFERROR(IF(VLOOKUP(G630&amp;P630,'Troca PN'!A:G,5,0)&lt;&gt;0,VLOOKUP(P630,'Troca PN'!C:G,2,0),"  &gt; ERRO CHAVE SKU&amp;PN "),P630)</f>
        <v>08070739-001</v>
      </c>
      <c r="E630" s="54">
        <f>IFERROR(ROUNDUP((AC630/VLOOKUP(P630,'Huawei BUn - JDI'!B:H,4,0))*VLOOKUP(P630,'Huawei BUn - JDI'!B:H,7,0),0),
IFERROR(IF(AC630/VLOOKUP(P630,'Huawei BUn - JDI'!L:O,3,0)&lt;1,VLOOKUP(P630,'Huawei BUn - JDI'!L:O,3,0),
IFERROR(IF(AC630/VLOOKUP(P630,'Huawei BUn - JDI'!L:O,3,0)&lt;&gt;ROUND(AC630/VLOOKUP(P630,'Huawei BUn - JDI'!L:O,3,0),0),ROUNDUP(AC630/VLOOKUP(P630,'Huawei BUn - JDI'!L:O,3,0),0),AC630),AC630)),AC630))</f>
        <v>400</v>
      </c>
      <c r="F630" s="17">
        <f>VLOOKUP(P630,'Material Unit Price List'!A:D,3,0)</f>
        <v>0.1152</v>
      </c>
      <c r="G630" s="1" t="str">
        <f>TRIM(MID(N630,(FIND("]",N630)+1),
(FIND("#",N630)-1)-(FIND("]",N630))))</f>
        <v>BSJ-4</v>
      </c>
      <c r="H630" s="16" t="str">
        <f>IFERROR(VLOOKUP(P630,'Huawei BUn - JDI'!B:H,1,0)&amp;" - has convertion, divide for - "&amp;VLOOKUP(P630,'Huawei BUn - JDI'!B:H,4,0),
IFERROR(VLOOKUP(P630,'Huawei BUn - JDI'!L:O,1,0)&amp;"- has MOQ of - "&amp;VLOOKUP(P630,'Huawei BUn - JDI'!L:O,3,0)," Sem Conversão"))</f>
        <v xml:space="preserve"> Sem Conversão</v>
      </c>
      <c r="J630" s="12" t="s">
        <v>4</v>
      </c>
      <c r="K630" s="9" t="b">
        <v>1</v>
      </c>
      <c r="L630" s="9" t="s">
        <v>7902</v>
      </c>
      <c r="M630" s="11" t="s">
        <v>9043</v>
      </c>
      <c r="N630" s="10" t="s">
        <v>7683</v>
      </c>
      <c r="O630" s="9" t="s">
        <v>7544</v>
      </c>
      <c r="P630" s="10" t="s">
        <v>2824</v>
      </c>
      <c r="Q630" s="9" t="s">
        <v>2825</v>
      </c>
      <c r="R630" s="161" t="s">
        <v>7545</v>
      </c>
      <c r="S630" s="10" t="s">
        <v>7</v>
      </c>
      <c r="T630" s="9" t="s">
        <v>7655</v>
      </c>
      <c r="U630" s="10" t="s">
        <v>1</v>
      </c>
      <c r="V630" s="9">
        <v>1</v>
      </c>
      <c r="W630" s="10">
        <v>47</v>
      </c>
      <c r="X630" s="9" t="s">
        <v>5</v>
      </c>
      <c r="Y630" s="8">
        <v>45309</v>
      </c>
      <c r="Z630" s="7">
        <v>45231</v>
      </c>
      <c r="AA630" s="8">
        <v>45292</v>
      </c>
      <c r="AB630" s="7">
        <v>45292</v>
      </c>
      <c r="AC630" s="6">
        <v>400</v>
      </c>
    </row>
    <row r="631" spans="1:30" hidden="1">
      <c r="A631" s="15" t="str">
        <f t="shared" ca="1" si="23"/>
        <v>Future PO</v>
      </c>
      <c r="B631" s="40" t="str">
        <f ca="1">IFERROR(IF(FIND("TAMURA",UPPER(Q631))&lt;&gt;0,"LOCAL PO &gt; 'TAMURA' ","ERRO Regra Tamura"),
IFERROR(IF(LOWER(S631)="national","Local PO",
IF(YEAR(Z631)&amp;TEXT(WEEKNUM(Z631),"00")&lt;=YEAR(TODAY())&amp;TEXT(WEEKNUM(TODAY())  +1,"00"),"PO &gt; Ok",   "Future PO")),""))</f>
        <v>Future PO</v>
      </c>
      <c r="C631" s="18" t="str">
        <f>IFERROR(IF(VLOOKUP(G631&amp;P631,'Troca PN'!A:G,5,0)&lt;&gt;0,"TEVE Troca de PN","  &gt; ERRO CHAVE SKU&amp;PN "),"")</f>
        <v/>
      </c>
      <c r="D631" s="18" t="str">
        <f>IFERROR(IF(VLOOKUP(G631&amp;P631,'Troca PN'!A:G,5,0)&lt;&gt;0,VLOOKUP(P631,'Troca PN'!C:G,2,0),"  &gt; ERRO CHAVE SKU&amp;PN "),P631)</f>
        <v>08070739-001</v>
      </c>
      <c r="E631" s="54">
        <f>IFERROR(ROUNDUP((AC631/VLOOKUP(P631,'Huawei BUn - JDI'!B:H,4,0))*VLOOKUP(P631,'Huawei BUn - JDI'!B:H,7,0),0),
IFERROR(IF(AC631/VLOOKUP(P631,'Huawei BUn - JDI'!L:O,3,0)&lt;1,VLOOKUP(P631,'Huawei BUn - JDI'!L:O,3,0),
IFERROR(IF(AC631/VLOOKUP(P631,'Huawei BUn - JDI'!L:O,3,0)&lt;&gt;ROUND(AC631/VLOOKUP(P631,'Huawei BUn - JDI'!L:O,3,0),0),ROUNDUP(AC631/VLOOKUP(P631,'Huawei BUn - JDI'!L:O,3,0),0),AC631),AC631)),AC631))</f>
        <v>400</v>
      </c>
      <c r="F631" s="17">
        <f>VLOOKUP(P631,'Material Unit Price List'!A:D,3,0)</f>
        <v>0.1152</v>
      </c>
      <c r="G631" s="1" t="str">
        <f>TRIM(MID(N631,(FIND("]",N631)+1),
(FIND("#",N631)-1)-(FIND("]",N631))))</f>
        <v>BSJ-4</v>
      </c>
      <c r="H631" s="16" t="str">
        <f>IFERROR(VLOOKUP(P631,'Huawei BUn - JDI'!B:H,1,0)&amp;" - has convertion, divide for - "&amp;VLOOKUP(P631,'Huawei BUn - JDI'!B:H,4,0),
IFERROR(VLOOKUP(P631,'Huawei BUn - JDI'!L:O,1,0)&amp;"- has MOQ of - "&amp;VLOOKUP(P631,'Huawei BUn - JDI'!L:O,3,0)," Sem Conversão"))</f>
        <v xml:space="preserve"> Sem Conversão</v>
      </c>
      <c r="J631" s="12" t="s">
        <v>4</v>
      </c>
      <c r="K631" s="9" t="b">
        <v>1</v>
      </c>
      <c r="L631" s="9" t="s">
        <v>7902</v>
      </c>
      <c r="M631" s="11" t="s">
        <v>9044</v>
      </c>
      <c r="N631" s="10" t="s">
        <v>7658</v>
      </c>
      <c r="O631" s="9" t="s">
        <v>7544</v>
      </c>
      <c r="P631" s="10" t="s">
        <v>2824</v>
      </c>
      <c r="Q631" s="9" t="s">
        <v>2825</v>
      </c>
      <c r="R631" s="161" t="s">
        <v>7545</v>
      </c>
      <c r="S631" s="10" t="s">
        <v>7</v>
      </c>
      <c r="T631" s="9" t="s">
        <v>7655</v>
      </c>
      <c r="U631" s="10" t="s">
        <v>1</v>
      </c>
      <c r="V631" s="9">
        <v>1</v>
      </c>
      <c r="W631" s="10">
        <v>47</v>
      </c>
      <c r="X631" s="9" t="s">
        <v>5</v>
      </c>
      <c r="Y631" s="8">
        <v>45332</v>
      </c>
      <c r="Z631" s="7">
        <v>45262</v>
      </c>
      <c r="AA631" s="8">
        <v>45323</v>
      </c>
      <c r="AB631" s="7">
        <v>45323</v>
      </c>
      <c r="AC631" s="6">
        <v>400</v>
      </c>
    </row>
    <row r="632" spans="1:30" hidden="1">
      <c r="A632" s="15" t="str">
        <f t="shared" ca="1" si="23"/>
        <v>Future PO</v>
      </c>
      <c r="B632" s="40" t="str">
        <f ca="1">IFERROR(IF(FIND("TAMURA",UPPER(Q632))&lt;&gt;0,"LOCAL PO &gt; 'TAMURA' ","ERRO Regra Tamura"),
IFERROR(IF(LOWER(S632)="national","Local PO",
IF(YEAR(Z632)&amp;TEXT(WEEKNUM(Z632),"00")&lt;=YEAR(TODAY())&amp;TEXT(WEEKNUM(TODAY())  +1,"00"),"PO &gt; Ok",   "Future PO")),""))</f>
        <v>Future PO</v>
      </c>
      <c r="C632" s="18" t="str">
        <f>IFERROR(IF(VLOOKUP(G632&amp;P632,'Troca PN'!A:G,5,0)&lt;&gt;0,"TEVE Troca de PN","  &gt; ERRO CHAVE SKU&amp;PN "),"")</f>
        <v/>
      </c>
      <c r="D632" s="18" t="str">
        <f>IFERROR(IF(VLOOKUP(G632&amp;P632,'Troca PN'!A:G,5,0)&lt;&gt;0,VLOOKUP(P632,'Troca PN'!C:G,2,0),"  &gt; ERRO CHAVE SKU&amp;PN "),P632)</f>
        <v>08070739-001</v>
      </c>
      <c r="E632" s="54">
        <f>IFERROR(ROUNDUP((AC632/VLOOKUP(P632,'Huawei BUn - JDI'!B:H,4,0))*VLOOKUP(P632,'Huawei BUn - JDI'!B:H,7,0),0),
IFERROR(IF(AC632/VLOOKUP(P632,'Huawei BUn - JDI'!L:O,3,0)&lt;1,VLOOKUP(P632,'Huawei BUn - JDI'!L:O,3,0),
IFERROR(IF(AC632/VLOOKUP(P632,'Huawei BUn - JDI'!L:O,3,0)&lt;&gt;ROUND(AC632/VLOOKUP(P632,'Huawei BUn - JDI'!L:O,3,0),0),ROUNDUP(AC632/VLOOKUP(P632,'Huawei BUn - JDI'!L:O,3,0),0),AC632),AC632)),AC632))</f>
        <v>365</v>
      </c>
      <c r="F632" s="17">
        <f>VLOOKUP(P632,'Material Unit Price List'!A:D,3,0)</f>
        <v>0.1152</v>
      </c>
      <c r="G632" s="1" t="str">
        <f>TRIM(MID(N632,(FIND("]",N632)+1),
(FIND("#",N632)-1)-(FIND("]",N632))))</f>
        <v>BSJ-4</v>
      </c>
      <c r="H632" s="16" t="str">
        <f>IFERROR(VLOOKUP(P632,'Huawei BUn - JDI'!B:H,1,0)&amp;" - has convertion, divide for - "&amp;VLOOKUP(P632,'Huawei BUn - JDI'!B:H,4,0),
IFERROR(VLOOKUP(P632,'Huawei BUn - JDI'!L:O,1,0)&amp;"- has MOQ of - "&amp;VLOOKUP(P632,'Huawei BUn - JDI'!L:O,3,0)," Sem Conversão"))</f>
        <v xml:space="preserve"> Sem Conversão</v>
      </c>
      <c r="J632" s="12" t="s">
        <v>4</v>
      </c>
      <c r="K632" s="9" t="b">
        <v>1</v>
      </c>
      <c r="L632" s="9" t="s">
        <v>7902</v>
      </c>
      <c r="M632" s="11" t="s">
        <v>9045</v>
      </c>
      <c r="N632" s="10" t="s">
        <v>7677</v>
      </c>
      <c r="O632" s="9" t="s">
        <v>7544</v>
      </c>
      <c r="P632" s="10" t="s">
        <v>2824</v>
      </c>
      <c r="Q632" s="9" t="s">
        <v>2825</v>
      </c>
      <c r="R632" s="161" t="s">
        <v>7545</v>
      </c>
      <c r="S632" s="10" t="s">
        <v>7</v>
      </c>
      <c r="T632" s="9" t="s">
        <v>7655</v>
      </c>
      <c r="U632" s="10" t="s">
        <v>1</v>
      </c>
      <c r="V632" s="9">
        <v>1</v>
      </c>
      <c r="W632" s="10">
        <v>47</v>
      </c>
      <c r="X632" s="9" t="s">
        <v>5</v>
      </c>
      <c r="Y632" s="8">
        <v>45333</v>
      </c>
      <c r="Z632" s="7">
        <v>45262</v>
      </c>
      <c r="AA632" s="8">
        <v>45323</v>
      </c>
      <c r="AB632" s="7">
        <v>45323</v>
      </c>
      <c r="AC632" s="6">
        <v>365</v>
      </c>
    </row>
    <row r="633" spans="1:30">
      <c r="A633" s="15" t="str">
        <f t="shared" ca="1" si="23"/>
        <v>PO &gt; Ok</v>
      </c>
      <c r="B633" s="40" t="str">
        <f ca="1">IFERROR(IF(FIND("TAMURA",UPPER(Q633))&lt;&gt;0,"LOCAL PO &gt; 'TAMURA' ","ERRO Regra Tamura"),
IFERROR(IF(LOWER(S633)="national","Local PO",
IF(YEAR(Z633)&amp;TEXT(WEEKNUM(Z633),"00")&lt;=YEAR(TODAY())&amp;TEXT(WEEKNUM(TODAY())  +1,"00"),"PO &gt; Ok",   "Future PO")),""))</f>
        <v>PO &gt; Ok</v>
      </c>
      <c r="C633" s="18" t="str">
        <f>IFERROR(IF(VLOOKUP(G633&amp;P633,'Troca PN'!A:G,5,0)&lt;&gt;0,"TEVE Troca de PN","  &gt; ERRO CHAVE SKU&amp;PN "),"")</f>
        <v/>
      </c>
      <c r="D633" s="18" t="str">
        <f>IFERROR(IF(VLOOKUP(G633&amp;P633,'Troca PN'!A:G,5,0)&lt;&gt;0,VLOOKUP(P633,'Troca PN'!C:G,2,0),"  &gt; ERRO CHAVE SKU&amp;PN "),P633)</f>
        <v>08070757-002</v>
      </c>
      <c r="E633" s="54">
        <f>IFERROR(ROUNDUP((AC633/VLOOKUP(P633,'Huawei BUn - JDI'!B:H,4,0))*VLOOKUP(P633,'Huawei BUn - JDI'!B:H,7,0),0),
IFERROR(IF(AC633/VLOOKUP(P633,'Huawei BUn - JDI'!L:O,3,0)&lt;1,VLOOKUP(P633,'Huawei BUn - JDI'!L:O,3,0),
IFERROR(IF(AC633/VLOOKUP(P633,'Huawei BUn - JDI'!L:O,3,0)&lt;&gt;ROUND(AC633/VLOOKUP(P633,'Huawei BUn - JDI'!L:O,3,0),0),ROUNDUP(AC633/VLOOKUP(P633,'Huawei BUn - JDI'!L:O,3,0),0),AC633),AC633)),AC633))</f>
        <v>109</v>
      </c>
      <c r="F633" s="17">
        <f>VLOOKUP(P633,'Material Unit Price List'!A:D,3,0)</f>
        <v>1.6500000000000001E-2</v>
      </c>
      <c r="G633" s="1" t="str">
        <f>TRIM(MID(N633,(FIND("]",N633)+1),
(FIND("#",N633)-1)-(FIND("]",N633))))</f>
        <v>RXX-2</v>
      </c>
      <c r="H633" s="16" t="str">
        <f>IFERROR(VLOOKUP(P633,'Huawei BUn - JDI'!B:H,1,0)&amp;" - has convertion, divide for - "&amp;VLOOKUP(P633,'Huawei BUn - JDI'!B:H,4,0),
IFERROR(VLOOKUP(P633,'Huawei BUn - JDI'!L:O,1,0)&amp;"- has MOQ of - "&amp;VLOOKUP(P633,'Huawei BUn - JDI'!L:O,3,0)," Sem Conversão"))</f>
        <v xml:space="preserve"> Sem Conversão</v>
      </c>
      <c r="J633" s="12" t="s">
        <v>4</v>
      </c>
      <c r="K633" s="9" t="b">
        <v>0</v>
      </c>
      <c r="L633" s="9" t="s">
        <v>9046</v>
      </c>
      <c r="M633" s="11" t="s">
        <v>9047</v>
      </c>
      <c r="N633" s="10" t="s">
        <v>8426</v>
      </c>
      <c r="O633" s="9" t="s">
        <v>7544</v>
      </c>
      <c r="P633" s="10" t="s">
        <v>6399</v>
      </c>
      <c r="Q633" s="9" t="s">
        <v>6400</v>
      </c>
      <c r="R633" s="161" t="s">
        <v>7545</v>
      </c>
      <c r="S633" s="10" t="s">
        <v>7</v>
      </c>
      <c r="T633" s="9" t="s">
        <v>7705</v>
      </c>
      <c r="U633" s="10" t="s">
        <v>1</v>
      </c>
      <c r="V633" s="9">
        <v>100</v>
      </c>
      <c r="W633" s="10">
        <v>47</v>
      </c>
      <c r="X633" s="9" t="s">
        <v>5</v>
      </c>
      <c r="Y633" s="8">
        <v>45228</v>
      </c>
      <c r="Z633" s="7">
        <v>45139</v>
      </c>
      <c r="AA633" s="8">
        <v>45200</v>
      </c>
      <c r="AB633" s="7">
        <v>45284</v>
      </c>
      <c r="AC633" s="6">
        <v>109</v>
      </c>
      <c r="AD633" s="1" t="s">
        <v>10769</v>
      </c>
    </row>
    <row r="634" spans="1:30" hidden="1">
      <c r="A634" s="15" t="str">
        <f t="shared" ca="1" si="23"/>
        <v>PO &gt; Ok</v>
      </c>
      <c r="B634" s="40" t="s">
        <v>10768</v>
      </c>
      <c r="C634" s="18" t="str">
        <f>IFERROR(IF(VLOOKUP(G634&amp;P634,'Troca PN'!A:G,5,0)&lt;&gt;0,"TEVE Troca de PN","  &gt; ERRO CHAVE SKU&amp;PN "),"")</f>
        <v/>
      </c>
      <c r="D634" s="18" t="str">
        <f>IFERROR(IF(VLOOKUP(G634&amp;P634,'Troca PN'!A:G,5,0)&lt;&gt;0,VLOOKUP(P634,'Troca PN'!C:G,2,0),"  &gt; ERRO CHAVE SKU&amp;PN "),P634)</f>
        <v>08070762-002</v>
      </c>
      <c r="E634" s="54">
        <f>IFERROR(ROUNDUP((AC634/VLOOKUP(P634,'Huawei BUn - JDI'!B:H,4,0))*VLOOKUP(P634,'Huawei BUn - JDI'!B:H,7,0),0),
IFERROR(IF(AC634/VLOOKUP(P634,'Huawei BUn - JDI'!L:O,3,0)&lt;1,VLOOKUP(P634,'Huawei BUn - JDI'!L:O,3,0),
IFERROR(IF(AC634/VLOOKUP(P634,'Huawei BUn - JDI'!L:O,3,0)&lt;&gt;ROUND(AC634/VLOOKUP(P634,'Huawei BUn - JDI'!L:O,3,0),0),ROUNDUP(AC634/VLOOKUP(P634,'Huawei BUn - JDI'!L:O,3,0),0),AC634),AC634)),AC634))</f>
        <v>1000</v>
      </c>
      <c r="F634" s="17">
        <f>VLOOKUP(P634,'Material Unit Price List'!A:D,3,0)</f>
        <v>1.7500000000000002E-2</v>
      </c>
      <c r="G634" s="1" t="str">
        <f>TRIM(MID(N634,(FIND("]",N634)+1),
(FIND("#",N634)-1)-(FIND("]",N634))))</f>
        <v>BSJ-4</v>
      </c>
      <c r="H634" s="16" t="str">
        <f>IFERROR(VLOOKUP(P634,'Huawei BUn - JDI'!B:H,1,0)&amp;" - has convertion, divide for - "&amp;VLOOKUP(P634,'Huawei BUn - JDI'!B:H,4,0),
IFERROR(VLOOKUP(P634,'Huawei BUn - JDI'!L:O,1,0)&amp;"- has MOQ of - "&amp;VLOOKUP(P634,'Huawei BUn - JDI'!L:O,3,0)," Sem Conversão"))</f>
        <v xml:space="preserve"> Sem Conversão</v>
      </c>
      <c r="J634" s="12" t="s">
        <v>4</v>
      </c>
      <c r="K634" s="9" t="b">
        <v>1</v>
      </c>
      <c r="L634" s="9" t="s">
        <v>7903</v>
      </c>
      <c r="M634" s="11" t="s">
        <v>9048</v>
      </c>
      <c r="N634" s="10" t="s">
        <v>7683</v>
      </c>
      <c r="O634" s="9" t="s">
        <v>7544</v>
      </c>
      <c r="P634" s="10" t="s">
        <v>6732</v>
      </c>
      <c r="Q634" s="9" t="s">
        <v>6733</v>
      </c>
      <c r="R634" s="161" t="s">
        <v>7545</v>
      </c>
      <c r="S634" s="10" t="s">
        <v>7</v>
      </c>
      <c r="T634" s="9" t="s">
        <v>7705</v>
      </c>
      <c r="U634" s="10" t="s">
        <v>1</v>
      </c>
      <c r="V634" s="9">
        <v>1000</v>
      </c>
      <c r="W634" s="10">
        <v>47</v>
      </c>
      <c r="X634" s="9" t="s">
        <v>5</v>
      </c>
      <c r="Y634" s="8">
        <v>45309</v>
      </c>
      <c r="Z634" s="7">
        <v>45231</v>
      </c>
      <c r="AA634" s="8">
        <v>45292</v>
      </c>
      <c r="AB634" s="7">
        <v>45292</v>
      </c>
      <c r="AC634" s="6">
        <v>1000</v>
      </c>
    </row>
    <row r="635" spans="1:30" hidden="1">
      <c r="A635" s="15" t="str">
        <f t="shared" ca="1" si="23"/>
        <v>Future PO</v>
      </c>
      <c r="B635" s="40" t="str">
        <f ca="1">IFERROR(IF(FIND("TAMURA",UPPER(Q635))&lt;&gt;0,"LOCAL PO &gt; 'TAMURA' ","ERRO Regra Tamura"),
IFERROR(IF(LOWER(S635)="national","Local PO",
IF(YEAR(Z635)&amp;TEXT(WEEKNUM(Z635),"00")&lt;=YEAR(TODAY())&amp;TEXT(WEEKNUM(TODAY())  +1,"00"),"PO &gt; Ok",   "Future PO")),""))</f>
        <v>Future PO</v>
      </c>
      <c r="C635" s="18" t="str">
        <f>IFERROR(IF(VLOOKUP(G635&amp;P635,'Troca PN'!A:G,5,0)&lt;&gt;0,"TEVE Troca de PN","  &gt; ERRO CHAVE SKU&amp;PN "),"")</f>
        <v/>
      </c>
      <c r="D635" s="18" t="str">
        <f>IFERROR(IF(VLOOKUP(G635&amp;P635,'Troca PN'!A:G,5,0)&lt;&gt;0,VLOOKUP(P635,'Troca PN'!C:G,2,0),"  &gt; ERRO CHAVE SKU&amp;PN "),P635)</f>
        <v>08070762-002</v>
      </c>
      <c r="E635" s="54">
        <f>IFERROR(ROUNDUP((AC635/VLOOKUP(P635,'Huawei BUn - JDI'!B:H,4,0))*VLOOKUP(P635,'Huawei BUn - JDI'!B:H,7,0),0),
IFERROR(IF(AC635/VLOOKUP(P635,'Huawei BUn - JDI'!L:O,3,0)&lt;1,VLOOKUP(P635,'Huawei BUn - JDI'!L:O,3,0),
IFERROR(IF(AC635/VLOOKUP(P635,'Huawei BUn - JDI'!L:O,3,0)&lt;&gt;ROUND(AC635/VLOOKUP(P635,'Huawei BUn - JDI'!L:O,3,0),0),ROUNDUP(AC635/VLOOKUP(P635,'Huawei BUn - JDI'!L:O,3,0),0),AC635),AC635)),AC635))</f>
        <v>1000</v>
      </c>
      <c r="F635" s="17">
        <f>VLOOKUP(P635,'Material Unit Price List'!A:D,3,0)</f>
        <v>1.7500000000000002E-2</v>
      </c>
      <c r="G635" s="1" t="str">
        <f>TRIM(MID(N635,(FIND("]",N635)+1),
(FIND("#",N635)-1)-(FIND("]",N635))))</f>
        <v>PFF-4</v>
      </c>
      <c r="H635" s="16" t="str">
        <f>IFERROR(VLOOKUP(P635,'Huawei BUn - JDI'!B:H,1,0)&amp;" - has convertion, divide for - "&amp;VLOOKUP(P635,'Huawei BUn - JDI'!B:H,4,0),
IFERROR(VLOOKUP(P635,'Huawei BUn - JDI'!L:O,1,0)&amp;"- has MOQ of - "&amp;VLOOKUP(P635,'Huawei BUn - JDI'!L:O,3,0)," Sem Conversão"))</f>
        <v xml:space="preserve"> Sem Conversão</v>
      </c>
      <c r="J635" s="12" t="s">
        <v>4</v>
      </c>
      <c r="K635" s="9" t="b">
        <v>1</v>
      </c>
      <c r="L635" s="9" t="s">
        <v>7903</v>
      </c>
      <c r="M635" s="11" t="s">
        <v>9049</v>
      </c>
      <c r="N635" s="10" t="s">
        <v>8411</v>
      </c>
      <c r="O635" s="9" t="s">
        <v>7544</v>
      </c>
      <c r="P635" s="10" t="s">
        <v>6732</v>
      </c>
      <c r="Q635" s="9" t="s">
        <v>6733</v>
      </c>
      <c r="R635" s="161" t="s">
        <v>7545</v>
      </c>
      <c r="S635" s="10" t="s">
        <v>7</v>
      </c>
      <c r="T635" s="9" t="s">
        <v>7705</v>
      </c>
      <c r="U635" s="10" t="s">
        <v>1</v>
      </c>
      <c r="V635" s="9">
        <v>1000</v>
      </c>
      <c r="W635" s="10">
        <v>47</v>
      </c>
      <c r="X635" s="9" t="s">
        <v>5</v>
      </c>
      <c r="Y635" s="8">
        <v>45331</v>
      </c>
      <c r="Z635" s="7">
        <v>45262</v>
      </c>
      <c r="AA635" s="8">
        <v>45323</v>
      </c>
      <c r="AB635" s="7">
        <v>45323</v>
      </c>
      <c r="AC635" s="6">
        <v>1000</v>
      </c>
    </row>
    <row r="636" spans="1:30" hidden="1">
      <c r="A636" s="15" t="str">
        <f t="shared" ca="1" si="23"/>
        <v>Future PO</v>
      </c>
      <c r="B636" s="40" t="str">
        <f ca="1">IFERROR(IF(FIND("TAMURA",UPPER(Q636))&lt;&gt;0,"LOCAL PO &gt; 'TAMURA' ","ERRO Regra Tamura"),
IFERROR(IF(LOWER(S636)="national","Local PO",
IF(YEAR(Z636)&amp;TEXT(WEEKNUM(Z636),"00")&lt;=YEAR(TODAY())&amp;TEXT(WEEKNUM(TODAY())  +1,"00"),"PO &gt; Ok",   "Future PO")),""))</f>
        <v>Future PO</v>
      </c>
      <c r="C636" s="18" t="str">
        <f>IFERROR(IF(VLOOKUP(G636&amp;P636,'Troca PN'!A:G,5,0)&lt;&gt;0,"TEVE Troca de PN","  &gt; ERRO CHAVE SKU&amp;PN "),"")</f>
        <v/>
      </c>
      <c r="D636" s="18" t="str">
        <f>IFERROR(IF(VLOOKUP(G636&amp;P636,'Troca PN'!A:G,5,0)&lt;&gt;0,VLOOKUP(P636,'Troca PN'!C:G,2,0),"  &gt; ERRO CHAVE SKU&amp;PN "),P636)</f>
        <v>08070762-002</v>
      </c>
      <c r="E636" s="54">
        <f>IFERROR(ROUNDUP((AC636/VLOOKUP(P636,'Huawei BUn - JDI'!B:H,4,0))*VLOOKUP(P636,'Huawei BUn - JDI'!B:H,7,0),0),
IFERROR(IF(AC636/VLOOKUP(P636,'Huawei BUn - JDI'!L:O,3,0)&lt;1,VLOOKUP(P636,'Huawei BUn - JDI'!L:O,3,0),
IFERROR(IF(AC636/VLOOKUP(P636,'Huawei BUn - JDI'!L:O,3,0)&lt;&gt;ROUND(AC636/VLOOKUP(P636,'Huawei BUn - JDI'!L:O,3,0),0),ROUNDUP(AC636/VLOOKUP(P636,'Huawei BUn - JDI'!L:O,3,0),0),AC636),AC636)),AC636))</f>
        <v>2000</v>
      </c>
      <c r="F636" s="17">
        <f>VLOOKUP(P636,'Material Unit Price List'!A:D,3,0)</f>
        <v>1.7500000000000002E-2</v>
      </c>
      <c r="G636" s="1" t="str">
        <f>TRIM(MID(N636,(FIND("]",N636)+1),
(FIND("#",N636)-1)-(FIND("]",N636))))</f>
        <v>BSJ-4</v>
      </c>
      <c r="H636" s="16" t="str">
        <f>IFERROR(VLOOKUP(P636,'Huawei BUn - JDI'!B:H,1,0)&amp;" - has convertion, divide for - "&amp;VLOOKUP(P636,'Huawei BUn - JDI'!B:H,4,0),
IFERROR(VLOOKUP(P636,'Huawei BUn - JDI'!L:O,1,0)&amp;"- has MOQ of - "&amp;VLOOKUP(P636,'Huawei BUn - JDI'!L:O,3,0)," Sem Conversão"))</f>
        <v xml:space="preserve"> Sem Conversão</v>
      </c>
      <c r="J636" s="12" t="s">
        <v>4</v>
      </c>
      <c r="K636" s="9" t="b">
        <v>1</v>
      </c>
      <c r="L636" s="9" t="s">
        <v>7903</v>
      </c>
      <c r="M636" s="11" t="s">
        <v>9050</v>
      </c>
      <c r="N636" s="10" t="s">
        <v>7658</v>
      </c>
      <c r="O636" s="9" t="s">
        <v>7544</v>
      </c>
      <c r="P636" s="10" t="s">
        <v>6732</v>
      </c>
      <c r="Q636" s="9" t="s">
        <v>6733</v>
      </c>
      <c r="R636" s="161" t="s">
        <v>7545</v>
      </c>
      <c r="S636" s="10" t="s">
        <v>7</v>
      </c>
      <c r="T636" s="9" t="s">
        <v>7705</v>
      </c>
      <c r="U636" s="10" t="s">
        <v>1</v>
      </c>
      <c r="V636" s="9">
        <v>1000</v>
      </c>
      <c r="W636" s="10">
        <v>47</v>
      </c>
      <c r="X636" s="9" t="s">
        <v>5</v>
      </c>
      <c r="Y636" s="8">
        <v>45332</v>
      </c>
      <c r="Z636" s="7">
        <v>45262</v>
      </c>
      <c r="AA636" s="8">
        <v>45323</v>
      </c>
      <c r="AB636" s="7">
        <v>45323</v>
      </c>
      <c r="AC636" s="6">
        <v>2000</v>
      </c>
    </row>
    <row r="637" spans="1:30" hidden="1">
      <c r="A637" s="15" t="str">
        <f t="shared" ca="1" si="23"/>
        <v>Future PO</v>
      </c>
      <c r="B637" s="40" t="str">
        <f ca="1">IFERROR(IF(FIND("TAMURA",UPPER(Q637))&lt;&gt;0,"LOCAL PO &gt; 'TAMURA' ","ERRO Regra Tamura"),
IFERROR(IF(LOWER(S637)="national","Local PO",
IF(YEAR(Z637)&amp;TEXT(WEEKNUM(Z637),"00")&lt;=YEAR(TODAY())&amp;TEXT(WEEKNUM(TODAY())  +1,"00"),"PO &gt; Ok",   "Future PO")),""))</f>
        <v>Future PO</v>
      </c>
      <c r="C637" s="18" t="str">
        <f>IFERROR(IF(VLOOKUP(G637&amp;P637,'Troca PN'!A:G,5,0)&lt;&gt;0,"TEVE Troca de PN","  &gt; ERRO CHAVE SKU&amp;PN "),"")</f>
        <v/>
      </c>
      <c r="D637" s="18" t="str">
        <f>IFERROR(IF(VLOOKUP(G637&amp;P637,'Troca PN'!A:G,5,0)&lt;&gt;0,VLOOKUP(P637,'Troca PN'!C:G,2,0),"  &gt; ERRO CHAVE SKU&amp;PN "),P637)</f>
        <v>08070762-002</v>
      </c>
      <c r="E637" s="54">
        <f>IFERROR(ROUNDUP((AC637/VLOOKUP(P637,'Huawei BUn - JDI'!B:H,4,0))*VLOOKUP(P637,'Huawei BUn - JDI'!B:H,7,0),0),
IFERROR(IF(AC637/VLOOKUP(P637,'Huawei BUn - JDI'!L:O,3,0)&lt;1,VLOOKUP(P637,'Huawei BUn - JDI'!L:O,3,0),
IFERROR(IF(AC637/VLOOKUP(P637,'Huawei BUn - JDI'!L:O,3,0)&lt;&gt;ROUND(AC637/VLOOKUP(P637,'Huawei BUn - JDI'!L:O,3,0),0),ROUNDUP(AC637/VLOOKUP(P637,'Huawei BUn - JDI'!L:O,3,0),0),AC637),AC637)),AC637))</f>
        <v>837</v>
      </c>
      <c r="F637" s="17">
        <f>VLOOKUP(P637,'Material Unit Price List'!A:D,3,0)</f>
        <v>1.7500000000000002E-2</v>
      </c>
      <c r="G637" s="1" t="str">
        <f>TRIM(MID(N637,(FIND("]",N637)+1),
(FIND("#",N637)-1)-(FIND("]",N637))))</f>
        <v>BSJ-4</v>
      </c>
      <c r="H637" s="16" t="str">
        <f>IFERROR(VLOOKUP(P637,'Huawei BUn - JDI'!B:H,1,0)&amp;" - has convertion, divide for - "&amp;VLOOKUP(P637,'Huawei BUn - JDI'!B:H,4,0),
IFERROR(VLOOKUP(P637,'Huawei BUn - JDI'!L:O,1,0)&amp;"- has MOQ of - "&amp;VLOOKUP(P637,'Huawei BUn - JDI'!L:O,3,0)," Sem Conversão"))</f>
        <v xml:space="preserve"> Sem Conversão</v>
      </c>
      <c r="J637" s="12" t="s">
        <v>4</v>
      </c>
      <c r="K637" s="9" t="b">
        <v>1</v>
      </c>
      <c r="L637" s="9" t="s">
        <v>7903</v>
      </c>
      <c r="M637" s="11" t="s">
        <v>9051</v>
      </c>
      <c r="N637" s="10" t="s">
        <v>7677</v>
      </c>
      <c r="O637" s="9" t="s">
        <v>7544</v>
      </c>
      <c r="P637" s="10" t="s">
        <v>6732</v>
      </c>
      <c r="Q637" s="9" t="s">
        <v>6733</v>
      </c>
      <c r="R637" s="161" t="s">
        <v>7545</v>
      </c>
      <c r="S637" s="10" t="s">
        <v>7</v>
      </c>
      <c r="T637" s="9" t="s">
        <v>7705</v>
      </c>
      <c r="U637" s="10" t="s">
        <v>1</v>
      </c>
      <c r="V637" s="9">
        <v>1000</v>
      </c>
      <c r="W637" s="10">
        <v>47</v>
      </c>
      <c r="X637" s="9" t="s">
        <v>5</v>
      </c>
      <c r="Y637" s="8">
        <v>45333</v>
      </c>
      <c r="Z637" s="7">
        <v>45262</v>
      </c>
      <c r="AA637" s="8">
        <v>45323</v>
      </c>
      <c r="AB637" s="7">
        <v>45323</v>
      </c>
      <c r="AC637" s="6">
        <v>837</v>
      </c>
    </row>
    <row r="638" spans="1:30" hidden="1">
      <c r="A638" s="15" t="str">
        <f t="shared" ca="1" si="23"/>
        <v>PO &gt; Ok</v>
      </c>
      <c r="B638" s="40" t="s">
        <v>10768</v>
      </c>
      <c r="C638" s="18" t="str">
        <f>IFERROR(IF(VLOOKUP(G638&amp;P638,'Troca PN'!A:G,5,0)&lt;&gt;0,"TEVE Troca de PN","  &gt; ERRO CHAVE SKU&amp;PN "),"")</f>
        <v/>
      </c>
      <c r="D638" s="18" t="str">
        <f>IFERROR(IF(VLOOKUP(G638&amp;P638,'Troca PN'!A:G,5,0)&lt;&gt;0,VLOOKUP(P638,'Troca PN'!C:G,2,0),"  &gt; ERRO CHAVE SKU&amp;PN "),P638)</f>
        <v>08070768-002</v>
      </c>
      <c r="E638" s="54">
        <f>IFERROR(ROUNDUP((AC638/VLOOKUP(P638,'Huawei BUn - JDI'!B:H,4,0))*VLOOKUP(P638,'Huawei BUn - JDI'!B:H,7,0),0),
IFERROR(IF(AC638/VLOOKUP(P638,'Huawei BUn - JDI'!L:O,3,0)&lt;1,VLOOKUP(P638,'Huawei BUn - JDI'!L:O,3,0),
IFERROR(IF(AC638/VLOOKUP(P638,'Huawei BUn - JDI'!L:O,3,0)&lt;&gt;ROUND(AC638/VLOOKUP(P638,'Huawei BUn - JDI'!L:O,3,0),0),ROUNDUP(AC638/VLOOKUP(P638,'Huawei BUn - JDI'!L:O,3,0),0),AC638),AC638)),AC638))</f>
        <v>1000</v>
      </c>
      <c r="F638" s="17">
        <f>VLOOKUP(P638,'Material Unit Price List'!A:D,3,0)</f>
        <v>3.1099999999999999E-2</v>
      </c>
      <c r="G638" s="1" t="str">
        <f>TRIM(MID(N638,(FIND("]",N638)+1),
(FIND("#",N638)-1)-(FIND("]",N638))))</f>
        <v>BSJ-4</v>
      </c>
      <c r="H638" s="16" t="str">
        <f>IFERROR(VLOOKUP(P638,'Huawei BUn - JDI'!B:H,1,0)&amp;" - has convertion, divide for - "&amp;VLOOKUP(P638,'Huawei BUn - JDI'!B:H,4,0),
IFERROR(VLOOKUP(P638,'Huawei BUn - JDI'!L:O,1,0)&amp;"- has MOQ of - "&amp;VLOOKUP(P638,'Huawei BUn - JDI'!L:O,3,0)," Sem Conversão"))</f>
        <v xml:space="preserve"> Sem Conversão</v>
      </c>
      <c r="J638" s="12" t="s">
        <v>4</v>
      </c>
      <c r="K638" s="9" t="b">
        <v>1</v>
      </c>
      <c r="L638" s="9" t="s">
        <v>7904</v>
      </c>
      <c r="M638" s="11" t="s">
        <v>9052</v>
      </c>
      <c r="N638" s="10" t="s">
        <v>7683</v>
      </c>
      <c r="O638" s="9" t="s">
        <v>7544</v>
      </c>
      <c r="P638" s="10" t="s">
        <v>6618</v>
      </c>
      <c r="Q638" s="9" t="s">
        <v>6382</v>
      </c>
      <c r="R638" s="161" t="s">
        <v>7545</v>
      </c>
      <c r="S638" s="10" t="s">
        <v>7</v>
      </c>
      <c r="T638" s="9" t="s">
        <v>7705</v>
      </c>
      <c r="U638" s="10" t="s">
        <v>1</v>
      </c>
      <c r="V638" s="9">
        <v>1000</v>
      </c>
      <c r="W638" s="10">
        <v>47</v>
      </c>
      <c r="X638" s="9" t="s">
        <v>5</v>
      </c>
      <c r="Y638" s="8">
        <v>45309</v>
      </c>
      <c r="Z638" s="7">
        <v>45231</v>
      </c>
      <c r="AA638" s="8">
        <v>45292</v>
      </c>
      <c r="AB638" s="7">
        <v>45292</v>
      </c>
      <c r="AC638" s="6">
        <v>1000</v>
      </c>
    </row>
    <row r="639" spans="1:30" hidden="1">
      <c r="A639" s="15" t="str">
        <f t="shared" ca="1" si="23"/>
        <v>Future PO</v>
      </c>
      <c r="B639" s="40" t="str">
        <f ca="1">IFERROR(IF(FIND("TAMURA",UPPER(Q639))&lt;&gt;0,"LOCAL PO &gt; 'TAMURA' ","ERRO Regra Tamura"),
IFERROR(IF(LOWER(S639)="national","Local PO",
IF(YEAR(Z639)&amp;TEXT(WEEKNUM(Z639),"00")&lt;=YEAR(TODAY())&amp;TEXT(WEEKNUM(TODAY())  +1,"00"),"PO &gt; Ok",   "Future PO")),""))</f>
        <v>Future PO</v>
      </c>
      <c r="C639" s="18" t="str">
        <f>IFERROR(IF(VLOOKUP(G639&amp;P639,'Troca PN'!A:G,5,0)&lt;&gt;0,"TEVE Troca de PN","  &gt; ERRO CHAVE SKU&amp;PN "),"")</f>
        <v/>
      </c>
      <c r="D639" s="18" t="str">
        <f>IFERROR(IF(VLOOKUP(G639&amp;P639,'Troca PN'!A:G,5,0)&lt;&gt;0,VLOOKUP(P639,'Troca PN'!C:G,2,0),"  &gt; ERRO CHAVE SKU&amp;PN "),P639)</f>
        <v>08070768-002</v>
      </c>
      <c r="E639" s="54">
        <f>IFERROR(ROUNDUP((AC639/VLOOKUP(P639,'Huawei BUn - JDI'!B:H,4,0))*VLOOKUP(P639,'Huawei BUn - JDI'!B:H,7,0),0),
IFERROR(IF(AC639/VLOOKUP(P639,'Huawei BUn - JDI'!L:O,3,0)&lt;1,VLOOKUP(P639,'Huawei BUn - JDI'!L:O,3,0),
IFERROR(IF(AC639/VLOOKUP(P639,'Huawei BUn - JDI'!L:O,3,0)&lt;&gt;ROUND(AC639/VLOOKUP(P639,'Huawei BUn - JDI'!L:O,3,0),0),ROUNDUP(AC639/VLOOKUP(P639,'Huawei BUn - JDI'!L:O,3,0),0),AC639),AC639)),AC639))</f>
        <v>2000</v>
      </c>
      <c r="F639" s="17">
        <f>VLOOKUP(P639,'Material Unit Price List'!A:D,3,0)</f>
        <v>3.1099999999999999E-2</v>
      </c>
      <c r="G639" s="1" t="str">
        <f>TRIM(MID(N639,(FIND("]",N639)+1),
(FIND("#",N639)-1)-(FIND("]",N639))))</f>
        <v>BSJ-4</v>
      </c>
      <c r="H639" s="16" t="str">
        <f>IFERROR(VLOOKUP(P639,'Huawei BUn - JDI'!B:H,1,0)&amp;" - has convertion, divide for - "&amp;VLOOKUP(P639,'Huawei BUn - JDI'!B:H,4,0),
IFERROR(VLOOKUP(P639,'Huawei BUn - JDI'!L:O,1,0)&amp;"- has MOQ of - "&amp;VLOOKUP(P639,'Huawei BUn - JDI'!L:O,3,0)," Sem Conversão"))</f>
        <v xml:space="preserve"> Sem Conversão</v>
      </c>
      <c r="J639" s="12" t="s">
        <v>4</v>
      </c>
      <c r="K639" s="9" t="b">
        <v>1</v>
      </c>
      <c r="L639" s="9" t="s">
        <v>7904</v>
      </c>
      <c r="M639" s="11" t="s">
        <v>9053</v>
      </c>
      <c r="N639" s="10" t="s">
        <v>7658</v>
      </c>
      <c r="O639" s="9" t="s">
        <v>7544</v>
      </c>
      <c r="P639" s="10" t="s">
        <v>6618</v>
      </c>
      <c r="Q639" s="9" t="s">
        <v>6382</v>
      </c>
      <c r="R639" s="161" t="s">
        <v>7545</v>
      </c>
      <c r="S639" s="10" t="s">
        <v>7</v>
      </c>
      <c r="T639" s="9" t="s">
        <v>7705</v>
      </c>
      <c r="U639" s="10" t="s">
        <v>1</v>
      </c>
      <c r="V639" s="9">
        <v>1000</v>
      </c>
      <c r="W639" s="10">
        <v>47</v>
      </c>
      <c r="X639" s="9" t="s">
        <v>5</v>
      </c>
      <c r="Y639" s="8">
        <v>45332</v>
      </c>
      <c r="Z639" s="7">
        <v>45262</v>
      </c>
      <c r="AA639" s="8">
        <v>45323</v>
      </c>
      <c r="AB639" s="7">
        <v>45323</v>
      </c>
      <c r="AC639" s="6">
        <v>2000</v>
      </c>
    </row>
    <row r="640" spans="1:30" hidden="1">
      <c r="A640" s="15" t="str">
        <f t="shared" ca="1" si="23"/>
        <v>Future PO</v>
      </c>
      <c r="B640" s="40" t="str">
        <f ca="1">IFERROR(IF(FIND("TAMURA",UPPER(Q640))&lt;&gt;0,"LOCAL PO &gt; 'TAMURA' ","ERRO Regra Tamura"),
IFERROR(IF(LOWER(S640)="national","Local PO",
IF(YEAR(Z640)&amp;TEXT(WEEKNUM(Z640),"00")&lt;=YEAR(TODAY())&amp;TEXT(WEEKNUM(TODAY())  +1,"00"),"PO &gt; Ok",   "Future PO")),""))</f>
        <v>Future PO</v>
      </c>
      <c r="C640" s="18" t="str">
        <f>IFERROR(IF(VLOOKUP(G640&amp;P640,'Troca PN'!A:G,5,0)&lt;&gt;0,"TEVE Troca de PN","  &gt; ERRO CHAVE SKU&amp;PN "),"")</f>
        <v/>
      </c>
      <c r="D640" s="18" t="str">
        <f>IFERROR(IF(VLOOKUP(G640&amp;P640,'Troca PN'!A:G,5,0)&lt;&gt;0,VLOOKUP(P640,'Troca PN'!C:G,2,0),"  &gt; ERRO CHAVE SKU&amp;PN "),P640)</f>
        <v>08070768-002</v>
      </c>
      <c r="E640" s="54">
        <f>IFERROR(ROUNDUP((AC640/VLOOKUP(P640,'Huawei BUn - JDI'!B:H,4,0))*VLOOKUP(P640,'Huawei BUn - JDI'!B:H,7,0),0),
IFERROR(IF(AC640/VLOOKUP(P640,'Huawei BUn - JDI'!L:O,3,0)&lt;1,VLOOKUP(P640,'Huawei BUn - JDI'!L:O,3,0),
IFERROR(IF(AC640/VLOOKUP(P640,'Huawei BUn - JDI'!L:O,3,0)&lt;&gt;ROUND(AC640/VLOOKUP(P640,'Huawei BUn - JDI'!L:O,3,0),0),ROUNDUP(AC640/VLOOKUP(P640,'Huawei BUn - JDI'!L:O,3,0),0),AC640),AC640)),AC640))</f>
        <v>983</v>
      </c>
      <c r="F640" s="17">
        <f>VLOOKUP(P640,'Material Unit Price List'!A:D,3,0)</f>
        <v>3.1099999999999999E-2</v>
      </c>
      <c r="G640" s="1" t="str">
        <f>TRIM(MID(N640,(FIND("]",N640)+1),
(FIND("#",N640)-1)-(FIND("]",N640))))</f>
        <v>BSJ-4</v>
      </c>
      <c r="H640" s="16" t="str">
        <f>IFERROR(VLOOKUP(P640,'Huawei BUn - JDI'!B:H,1,0)&amp;" - has convertion, divide for - "&amp;VLOOKUP(P640,'Huawei BUn - JDI'!B:H,4,0),
IFERROR(VLOOKUP(P640,'Huawei BUn - JDI'!L:O,1,0)&amp;"- has MOQ of - "&amp;VLOOKUP(P640,'Huawei BUn - JDI'!L:O,3,0)," Sem Conversão"))</f>
        <v xml:space="preserve"> Sem Conversão</v>
      </c>
      <c r="J640" s="12" t="s">
        <v>4</v>
      </c>
      <c r="K640" s="9" t="b">
        <v>1</v>
      </c>
      <c r="L640" s="9" t="s">
        <v>7904</v>
      </c>
      <c r="M640" s="11" t="s">
        <v>9054</v>
      </c>
      <c r="N640" s="10" t="s">
        <v>7677</v>
      </c>
      <c r="O640" s="9" t="s">
        <v>7544</v>
      </c>
      <c r="P640" s="10" t="s">
        <v>6618</v>
      </c>
      <c r="Q640" s="9" t="s">
        <v>6382</v>
      </c>
      <c r="R640" s="161" t="s">
        <v>7545</v>
      </c>
      <c r="S640" s="10" t="s">
        <v>7</v>
      </c>
      <c r="T640" s="9" t="s">
        <v>7705</v>
      </c>
      <c r="U640" s="10" t="s">
        <v>1</v>
      </c>
      <c r="V640" s="9">
        <v>1000</v>
      </c>
      <c r="W640" s="10">
        <v>47</v>
      </c>
      <c r="X640" s="9" t="s">
        <v>5</v>
      </c>
      <c r="Y640" s="8">
        <v>45333</v>
      </c>
      <c r="Z640" s="7">
        <v>45262</v>
      </c>
      <c r="AA640" s="8">
        <v>45323</v>
      </c>
      <c r="AB640" s="7">
        <v>45323</v>
      </c>
      <c r="AC640" s="6">
        <v>983</v>
      </c>
    </row>
    <row r="641" spans="1:30" hidden="1">
      <c r="A641" s="15" t="str">
        <f t="shared" ca="1" si="23"/>
        <v>Future PO</v>
      </c>
      <c r="B641" s="40" t="str">
        <f ca="1">IFERROR(IF(FIND("TAMURA",UPPER(Q641))&lt;&gt;0,"LOCAL PO &gt; 'TAMURA' ","ERRO Regra Tamura"),
IFERROR(IF(LOWER(S641)="national","Local PO",
IF(YEAR(Z641)&amp;TEXT(WEEKNUM(Z641),"00")&lt;=YEAR(TODAY())&amp;TEXT(WEEKNUM(TODAY())  +1,"00"),"PO &gt; Ok",   "Future PO")),""))</f>
        <v>Future PO</v>
      </c>
      <c r="C641" s="18" t="str">
        <f>IFERROR(IF(VLOOKUP(G641&amp;P641,'Troca PN'!A:G,5,0)&lt;&gt;0,"TEVE Troca de PN","  &gt; ERRO CHAVE SKU&amp;PN "),"")</f>
        <v/>
      </c>
      <c r="D641" s="18" t="str">
        <f>IFERROR(IF(VLOOKUP(G641&amp;P641,'Troca PN'!A:G,5,0)&lt;&gt;0,VLOOKUP(P641,'Troca PN'!C:G,2,0),"  &gt; ERRO CHAVE SKU&amp;PN "),P641)</f>
        <v>08070771-004</v>
      </c>
      <c r="E641" s="54">
        <f>IFERROR(ROUNDUP((AC641/VLOOKUP(P641,'Huawei BUn - JDI'!B:H,4,0))*VLOOKUP(P641,'Huawei BUn - JDI'!B:H,7,0),0),
IFERROR(IF(AC641/VLOOKUP(P641,'Huawei BUn - JDI'!L:O,3,0)&lt;1,VLOOKUP(P641,'Huawei BUn - JDI'!L:O,3,0),
IFERROR(IF(AC641/VLOOKUP(P641,'Huawei BUn - JDI'!L:O,3,0)&lt;&gt;ROUND(AC641/VLOOKUP(P641,'Huawei BUn - JDI'!L:O,3,0),0),ROUNDUP(AC641/VLOOKUP(P641,'Huawei BUn - JDI'!L:O,3,0),0),AC641),AC641)),AC641))</f>
        <v>1100</v>
      </c>
      <c r="F641" s="17">
        <f>VLOOKUP(P641,'Material Unit Price List'!A:D,3,0)</f>
        <v>1.9900000000000001E-2</v>
      </c>
      <c r="G641" s="1" t="str">
        <f>TRIM(MID(N641,(FIND("]",N641)+1),
(FIND("#",N641)-1)-(FIND("]",N641))))</f>
        <v>BSJ-4</v>
      </c>
      <c r="H641" s="16" t="str">
        <f>IFERROR(VLOOKUP(P641,'Huawei BUn - JDI'!B:H,1,0)&amp;" - has convertion, divide for - "&amp;VLOOKUP(P641,'Huawei BUn - JDI'!B:H,4,0),
IFERROR(VLOOKUP(P641,'Huawei BUn - JDI'!L:O,1,0)&amp;"- has MOQ of - "&amp;VLOOKUP(P641,'Huawei BUn - JDI'!L:O,3,0)," Sem Conversão"))</f>
        <v xml:space="preserve"> Sem Conversão</v>
      </c>
      <c r="J641" s="12" t="s">
        <v>4</v>
      </c>
      <c r="K641" s="9" t="b">
        <v>1</v>
      </c>
      <c r="L641" s="9" t="s">
        <v>7905</v>
      </c>
      <c r="M641" s="11" t="s">
        <v>9055</v>
      </c>
      <c r="N641" s="10" t="s">
        <v>7658</v>
      </c>
      <c r="O641" s="9" t="s">
        <v>7544</v>
      </c>
      <c r="P641" s="10" t="s">
        <v>6395</v>
      </c>
      <c r="Q641" s="9" t="s">
        <v>6396</v>
      </c>
      <c r="R641" s="161" t="s">
        <v>7545</v>
      </c>
      <c r="S641" s="10" t="s">
        <v>7</v>
      </c>
      <c r="T641" s="9" t="s">
        <v>7705</v>
      </c>
      <c r="U641" s="10" t="s">
        <v>1</v>
      </c>
      <c r="V641" s="9">
        <v>100</v>
      </c>
      <c r="W641" s="10">
        <v>47</v>
      </c>
      <c r="X641" s="9" t="s">
        <v>5</v>
      </c>
      <c r="Y641" s="8">
        <v>45332</v>
      </c>
      <c r="Z641" s="7">
        <v>45262</v>
      </c>
      <c r="AA641" s="8">
        <v>45323</v>
      </c>
      <c r="AB641" s="7">
        <v>45323</v>
      </c>
      <c r="AC641" s="6">
        <v>1100</v>
      </c>
    </row>
    <row r="642" spans="1:30" hidden="1">
      <c r="A642" s="15" t="str">
        <f t="shared" ca="1" si="23"/>
        <v>Future PO</v>
      </c>
      <c r="B642" s="40" t="str">
        <f ca="1">IFERROR(IF(FIND("TAMURA",UPPER(Q642))&lt;&gt;0,"LOCAL PO &gt; 'TAMURA' ","ERRO Regra Tamura"),
IFERROR(IF(LOWER(S642)="national","Local PO",
IF(YEAR(Z642)&amp;TEXT(WEEKNUM(Z642),"00")&lt;=YEAR(TODAY())&amp;TEXT(WEEKNUM(TODAY())  +1,"00"),"PO &gt; Ok",   "Future PO")),""))</f>
        <v>Future PO</v>
      </c>
      <c r="C642" s="18" t="str">
        <f>IFERROR(IF(VLOOKUP(G642&amp;P642,'Troca PN'!A:G,5,0)&lt;&gt;0,"TEVE Troca de PN","  &gt; ERRO CHAVE SKU&amp;PN "),"")</f>
        <v/>
      </c>
      <c r="D642" s="18" t="str">
        <f>IFERROR(IF(VLOOKUP(G642&amp;P642,'Troca PN'!A:G,5,0)&lt;&gt;0,VLOOKUP(P642,'Troca PN'!C:G,2,0),"  &gt; ERRO CHAVE SKU&amp;PN "),P642)</f>
        <v>08070771-004</v>
      </c>
      <c r="E642" s="54">
        <f>IFERROR(ROUNDUP((AC642/VLOOKUP(P642,'Huawei BUn - JDI'!B:H,4,0))*VLOOKUP(P642,'Huawei BUn - JDI'!B:H,7,0),0),
IFERROR(IF(AC642/VLOOKUP(P642,'Huawei BUn - JDI'!L:O,3,0)&lt;1,VLOOKUP(P642,'Huawei BUn - JDI'!L:O,3,0),
IFERROR(IF(AC642/VLOOKUP(P642,'Huawei BUn - JDI'!L:O,3,0)&lt;&gt;ROUND(AC642/VLOOKUP(P642,'Huawei BUn - JDI'!L:O,3,0),0),ROUNDUP(AC642/VLOOKUP(P642,'Huawei BUn - JDI'!L:O,3,0),0),AC642),AC642)),AC642))</f>
        <v>1574</v>
      </c>
      <c r="F642" s="17">
        <f>VLOOKUP(P642,'Material Unit Price List'!A:D,3,0)</f>
        <v>1.9900000000000001E-2</v>
      </c>
      <c r="G642" s="1" t="str">
        <f>TRIM(MID(N642,(FIND("]",N642)+1),
(FIND("#",N642)-1)-(FIND("]",N642))))</f>
        <v>BSJ-4</v>
      </c>
      <c r="H642" s="16" t="str">
        <f>IFERROR(VLOOKUP(P642,'Huawei BUn - JDI'!B:H,1,0)&amp;" - has convertion, divide for - "&amp;VLOOKUP(P642,'Huawei BUn - JDI'!B:H,4,0),
IFERROR(VLOOKUP(P642,'Huawei BUn - JDI'!L:O,1,0)&amp;"- has MOQ of - "&amp;VLOOKUP(P642,'Huawei BUn - JDI'!L:O,3,0)," Sem Conversão"))</f>
        <v xml:space="preserve"> Sem Conversão</v>
      </c>
      <c r="J642" s="12" t="s">
        <v>4</v>
      </c>
      <c r="K642" s="9" t="b">
        <v>1</v>
      </c>
      <c r="L642" s="9" t="s">
        <v>7905</v>
      </c>
      <c r="M642" s="11" t="s">
        <v>9056</v>
      </c>
      <c r="N642" s="10" t="s">
        <v>7677</v>
      </c>
      <c r="O642" s="9" t="s">
        <v>7544</v>
      </c>
      <c r="P642" s="10" t="s">
        <v>6395</v>
      </c>
      <c r="Q642" s="9" t="s">
        <v>6396</v>
      </c>
      <c r="R642" s="161" t="s">
        <v>7545</v>
      </c>
      <c r="S642" s="10" t="s">
        <v>7</v>
      </c>
      <c r="T642" s="9" t="s">
        <v>7705</v>
      </c>
      <c r="U642" s="10" t="s">
        <v>1</v>
      </c>
      <c r="V642" s="9">
        <v>100</v>
      </c>
      <c r="W642" s="10">
        <v>47</v>
      </c>
      <c r="X642" s="9" t="s">
        <v>5</v>
      </c>
      <c r="Y642" s="8">
        <v>45333</v>
      </c>
      <c r="Z642" s="7">
        <v>45262</v>
      </c>
      <c r="AA642" s="8">
        <v>45323</v>
      </c>
      <c r="AB642" s="7">
        <v>45323</v>
      </c>
      <c r="AC642" s="6">
        <v>1574</v>
      </c>
    </row>
    <row r="643" spans="1:30" hidden="1">
      <c r="A643" s="15" t="str">
        <f t="shared" ca="1" si="23"/>
        <v>Future PO</v>
      </c>
      <c r="B643" s="40" t="str">
        <f ca="1">IFERROR(IF(FIND("TAMURA",UPPER(Q643))&lt;&gt;0,"LOCAL PO &gt; 'TAMURA' ","ERRO Regra Tamura"),
IFERROR(IF(LOWER(S643)="national","Local PO",
IF(YEAR(Z643)&amp;TEXT(WEEKNUM(Z643),"00")&lt;=YEAR(TODAY())&amp;TEXT(WEEKNUM(TODAY())  +1,"00"),"PO &gt; Ok",   "Future PO")),""))</f>
        <v>Future PO</v>
      </c>
      <c r="C643" s="18" t="str">
        <f>IFERROR(IF(VLOOKUP(G643&amp;P643,'Troca PN'!A:G,5,0)&lt;&gt;0,"TEVE Troca de PN","  &gt; ERRO CHAVE SKU&amp;PN "),"")</f>
        <v/>
      </c>
      <c r="D643" s="18" t="str">
        <f>IFERROR(IF(VLOOKUP(G643&amp;P643,'Troca PN'!A:G,5,0)&lt;&gt;0,VLOOKUP(P643,'Troca PN'!C:G,2,0),"  &gt; ERRO CHAVE SKU&amp;PN "),P643)</f>
        <v>08070786-003</v>
      </c>
      <c r="E643" s="54">
        <f>IFERROR(ROUNDUP((AC643/VLOOKUP(P643,'Huawei BUn - JDI'!B:H,4,0))*VLOOKUP(P643,'Huawei BUn - JDI'!B:H,7,0),0),
IFERROR(IF(AC643/VLOOKUP(P643,'Huawei BUn - JDI'!L:O,3,0)&lt;1,VLOOKUP(P643,'Huawei BUn - JDI'!L:O,3,0),
IFERROR(IF(AC643/VLOOKUP(P643,'Huawei BUn - JDI'!L:O,3,0)&lt;&gt;ROUND(AC643/VLOOKUP(P643,'Huawei BUn - JDI'!L:O,3,0),0),ROUNDUP(AC643/VLOOKUP(P643,'Huawei BUn - JDI'!L:O,3,0),0),AC643),AC643)),AC643))</f>
        <v>30000</v>
      </c>
      <c r="F643" s="17">
        <f>VLOOKUP(P643,'Material Unit Price List'!A:D,3,0)</f>
        <v>1.8E-3</v>
      </c>
      <c r="G643" s="1" t="str">
        <f>TRIM(MID(N643,(FIND("]",N643)+1),
(FIND("#",N643)-1)-(FIND("]",N643))))</f>
        <v>BYF-2</v>
      </c>
      <c r="H643" s="16" t="str">
        <f>IFERROR(VLOOKUP(P643,'Huawei BUn - JDI'!B:H,1,0)&amp;" - has convertion, divide for - "&amp;VLOOKUP(P643,'Huawei BUn - JDI'!B:H,4,0),
IFERROR(VLOOKUP(P643,'Huawei BUn - JDI'!L:O,1,0)&amp;"- has MOQ of - "&amp;VLOOKUP(P643,'Huawei BUn - JDI'!L:O,3,0)," Sem Conversão"))</f>
        <v xml:space="preserve"> Sem Conversão</v>
      </c>
      <c r="J643" s="12" t="s">
        <v>4</v>
      </c>
      <c r="K643" s="9" t="b">
        <v>1</v>
      </c>
      <c r="L643" s="9" t="s">
        <v>7906</v>
      </c>
      <c r="M643" s="11" t="s">
        <v>9057</v>
      </c>
      <c r="N643" s="10" t="s">
        <v>8395</v>
      </c>
      <c r="O643" s="9" t="s">
        <v>7544</v>
      </c>
      <c r="P643" s="10" t="s">
        <v>159</v>
      </c>
      <c r="Q643" s="9" t="s">
        <v>150</v>
      </c>
      <c r="R643" s="161" t="s">
        <v>7545</v>
      </c>
      <c r="S643" s="10" t="s">
        <v>7</v>
      </c>
      <c r="T643" s="9" t="s">
        <v>7705</v>
      </c>
      <c r="U643" s="10" t="s">
        <v>1</v>
      </c>
      <c r="V643" s="9">
        <v>10000</v>
      </c>
      <c r="W643" s="10">
        <v>47</v>
      </c>
      <c r="X643" s="9" t="s">
        <v>5</v>
      </c>
      <c r="Y643" s="8">
        <v>45328</v>
      </c>
      <c r="Z643" s="7">
        <v>45248</v>
      </c>
      <c r="AA643" s="8">
        <v>45309</v>
      </c>
      <c r="AB643" s="7">
        <v>45309</v>
      </c>
      <c r="AC643" s="6">
        <v>30000</v>
      </c>
    </row>
    <row r="644" spans="1:30" hidden="1">
      <c r="A644" s="15" t="str">
        <f t="shared" ca="1" si="23"/>
        <v>Future PO</v>
      </c>
      <c r="B644" s="40" t="str">
        <f ca="1">IFERROR(IF(FIND("TAMURA",UPPER(Q644))&lt;&gt;0,"LOCAL PO &gt; 'TAMURA' ","ERRO Regra Tamura"),
IFERROR(IF(LOWER(S644)="national","Local PO",
IF(YEAR(Z644)&amp;TEXT(WEEKNUM(Z644),"00")&lt;=YEAR(TODAY())&amp;TEXT(WEEKNUM(TODAY())  +1,"00"),"PO &gt; Ok",   "Future PO")),""))</f>
        <v>Future PO</v>
      </c>
      <c r="C644" s="18" t="str">
        <f>IFERROR(IF(VLOOKUP(G644&amp;P644,'Troca PN'!A:G,5,0)&lt;&gt;0,"TEVE Troca de PN","  &gt; ERRO CHAVE SKU&amp;PN "),"")</f>
        <v/>
      </c>
      <c r="D644" s="18" t="str">
        <f>IFERROR(IF(VLOOKUP(G644&amp;P644,'Troca PN'!A:G,5,0)&lt;&gt;0,VLOOKUP(P644,'Troca PN'!C:G,2,0),"  &gt; ERRO CHAVE SKU&amp;PN "),P644)</f>
        <v>08070786-003</v>
      </c>
      <c r="E644" s="54">
        <f>IFERROR(ROUNDUP((AC644/VLOOKUP(P644,'Huawei BUn - JDI'!B:H,4,0))*VLOOKUP(P644,'Huawei BUn - JDI'!B:H,7,0),0),
IFERROR(IF(AC644/VLOOKUP(P644,'Huawei BUn - JDI'!L:O,3,0)&lt;1,VLOOKUP(P644,'Huawei BUn - JDI'!L:O,3,0),
IFERROR(IF(AC644/VLOOKUP(P644,'Huawei BUn - JDI'!L:O,3,0)&lt;&gt;ROUND(AC644/VLOOKUP(P644,'Huawei BUn - JDI'!L:O,3,0),0),ROUNDUP(AC644/VLOOKUP(P644,'Huawei BUn - JDI'!L:O,3,0),0),AC644),AC644)),AC644))</f>
        <v>30000</v>
      </c>
      <c r="F644" s="17">
        <f>VLOOKUP(P644,'Material Unit Price List'!A:D,3,0)</f>
        <v>1.8E-3</v>
      </c>
      <c r="G644" s="1" t="str">
        <f>TRIM(MID(N644,(FIND("]",N644)+1),
(FIND("#",N644)-1)-(FIND("]",N644))))</f>
        <v>BYF-2</v>
      </c>
      <c r="H644" s="16" t="str">
        <f>IFERROR(VLOOKUP(P644,'Huawei BUn - JDI'!B:H,1,0)&amp;" - has convertion, divide for - "&amp;VLOOKUP(P644,'Huawei BUn - JDI'!B:H,4,0),
IFERROR(VLOOKUP(P644,'Huawei BUn - JDI'!L:O,1,0)&amp;"- has MOQ of - "&amp;VLOOKUP(P644,'Huawei BUn - JDI'!L:O,3,0)," Sem Conversão"))</f>
        <v xml:space="preserve"> Sem Conversão</v>
      </c>
      <c r="J644" s="12" t="s">
        <v>4</v>
      </c>
      <c r="K644" s="9" t="b">
        <v>1</v>
      </c>
      <c r="L644" s="9" t="s">
        <v>7906</v>
      </c>
      <c r="M644" s="11" t="s">
        <v>9058</v>
      </c>
      <c r="N644" s="10" t="s">
        <v>8393</v>
      </c>
      <c r="O644" s="9" t="s">
        <v>7544</v>
      </c>
      <c r="P644" s="10" t="s">
        <v>159</v>
      </c>
      <c r="Q644" s="9" t="s">
        <v>150</v>
      </c>
      <c r="R644" s="161" t="s">
        <v>7545</v>
      </c>
      <c r="S644" s="10" t="s">
        <v>7</v>
      </c>
      <c r="T644" s="9" t="s">
        <v>7705</v>
      </c>
      <c r="U644" s="10" t="s">
        <v>1</v>
      </c>
      <c r="V644" s="9">
        <v>10000</v>
      </c>
      <c r="W644" s="10">
        <v>47</v>
      </c>
      <c r="X644" s="9" t="s">
        <v>5</v>
      </c>
      <c r="Y644" s="8">
        <v>45329</v>
      </c>
      <c r="Z644" s="7">
        <v>45248</v>
      </c>
      <c r="AA644" s="8">
        <v>45309</v>
      </c>
      <c r="AB644" s="7">
        <v>45309</v>
      </c>
      <c r="AC644" s="6">
        <v>30000</v>
      </c>
    </row>
    <row r="645" spans="1:30" hidden="1">
      <c r="A645" s="15" t="str">
        <f t="shared" ca="1" si="23"/>
        <v>Future PO</v>
      </c>
      <c r="B645" s="40" t="str">
        <f ca="1">IFERROR(IF(FIND("TAMURA",UPPER(Q645))&lt;&gt;0,"LOCAL PO &gt; 'TAMURA' ","ERRO Regra Tamura"),
IFERROR(IF(LOWER(S645)="national","Local PO",
IF(YEAR(Z645)&amp;TEXT(WEEKNUM(Z645),"00")&lt;=YEAR(TODAY())&amp;TEXT(WEEKNUM(TODAY())  +1,"00"),"PO &gt; Ok",   "Future PO")),""))</f>
        <v>Future PO</v>
      </c>
      <c r="C645" s="18" t="str">
        <f>IFERROR(IF(VLOOKUP(G645&amp;P645,'Troca PN'!A:G,5,0)&lt;&gt;0,"TEVE Troca de PN","  &gt; ERRO CHAVE SKU&amp;PN "),"")</f>
        <v/>
      </c>
      <c r="D645" s="18" t="str">
        <f>IFERROR(IF(VLOOKUP(G645&amp;P645,'Troca PN'!A:G,5,0)&lt;&gt;0,VLOOKUP(P645,'Troca PN'!C:G,2,0),"  &gt; ERRO CHAVE SKU&amp;PN "),P645)</f>
        <v>08070786-003</v>
      </c>
      <c r="E645" s="54">
        <f>IFERROR(ROUNDUP((AC645/VLOOKUP(P645,'Huawei BUn - JDI'!B:H,4,0))*VLOOKUP(P645,'Huawei BUn - JDI'!B:H,7,0),0),
IFERROR(IF(AC645/VLOOKUP(P645,'Huawei BUn - JDI'!L:O,3,0)&lt;1,VLOOKUP(P645,'Huawei BUn - JDI'!L:O,3,0),
IFERROR(IF(AC645/VLOOKUP(P645,'Huawei BUn - JDI'!L:O,3,0)&lt;&gt;ROUND(AC645/VLOOKUP(P645,'Huawei BUn - JDI'!L:O,3,0),0),ROUNDUP(AC645/VLOOKUP(P645,'Huawei BUn - JDI'!L:O,3,0),0),AC645),AC645)),AC645))</f>
        <v>10000</v>
      </c>
      <c r="F645" s="17">
        <f>VLOOKUP(P645,'Material Unit Price List'!A:D,3,0)</f>
        <v>1.8E-3</v>
      </c>
      <c r="G645" s="1" t="str">
        <f>TRIM(MID(N645,(FIND("]",N645)+1),
(FIND("#",N645)-1)-(FIND("]",N645))))</f>
        <v>BSJ-4</v>
      </c>
      <c r="H645" s="16" t="str">
        <f>IFERROR(VLOOKUP(P645,'Huawei BUn - JDI'!B:H,1,0)&amp;" - has convertion, divide for - "&amp;VLOOKUP(P645,'Huawei BUn - JDI'!B:H,4,0),
IFERROR(VLOOKUP(P645,'Huawei BUn - JDI'!L:O,1,0)&amp;"- has MOQ of - "&amp;VLOOKUP(P645,'Huawei BUn - JDI'!L:O,3,0)," Sem Conversão"))</f>
        <v xml:space="preserve"> Sem Conversão</v>
      </c>
      <c r="J645" s="12" t="s">
        <v>4</v>
      </c>
      <c r="K645" s="9" t="b">
        <v>1</v>
      </c>
      <c r="L645" s="9" t="s">
        <v>7906</v>
      </c>
      <c r="M645" s="11" t="s">
        <v>9059</v>
      </c>
      <c r="N645" s="10" t="s">
        <v>7658</v>
      </c>
      <c r="O645" s="9" t="s">
        <v>7544</v>
      </c>
      <c r="P645" s="10" t="s">
        <v>159</v>
      </c>
      <c r="Q645" s="9" t="s">
        <v>150</v>
      </c>
      <c r="R645" s="161" t="s">
        <v>7545</v>
      </c>
      <c r="S645" s="10" t="s">
        <v>7</v>
      </c>
      <c r="T645" s="9" t="s">
        <v>7705</v>
      </c>
      <c r="U645" s="10" t="s">
        <v>1</v>
      </c>
      <c r="V645" s="9">
        <v>10000</v>
      </c>
      <c r="W645" s="10">
        <v>47</v>
      </c>
      <c r="X645" s="9" t="s">
        <v>5</v>
      </c>
      <c r="Y645" s="8">
        <v>45332</v>
      </c>
      <c r="Z645" s="7">
        <v>45262</v>
      </c>
      <c r="AA645" s="8">
        <v>45323</v>
      </c>
      <c r="AB645" s="7">
        <v>45323</v>
      </c>
      <c r="AC645" s="6">
        <v>10000</v>
      </c>
    </row>
    <row r="646" spans="1:30" hidden="1">
      <c r="A646" s="15" t="str">
        <f t="shared" ca="1" si="23"/>
        <v>Future PO</v>
      </c>
      <c r="B646" s="40" t="str">
        <f ca="1">IFERROR(IF(FIND("TAMURA",UPPER(Q646))&lt;&gt;0,"LOCAL PO &gt; 'TAMURA' ","ERRO Regra Tamura"),
IFERROR(IF(LOWER(S646)="national","Local PO",
IF(YEAR(Z646)&amp;TEXT(WEEKNUM(Z646),"00")&lt;=YEAR(TODAY())&amp;TEXT(WEEKNUM(TODAY())  +1,"00"),"PO &gt; Ok",   "Future PO")),""))</f>
        <v>Future PO</v>
      </c>
      <c r="C646" s="18" t="str">
        <f>IFERROR(IF(VLOOKUP(G646&amp;P646,'Troca PN'!A:G,5,0)&lt;&gt;0,"TEVE Troca de PN","  &gt; ERRO CHAVE SKU&amp;PN "),"")</f>
        <v/>
      </c>
      <c r="D646" s="18" t="str">
        <f>IFERROR(IF(VLOOKUP(G646&amp;P646,'Troca PN'!A:G,5,0)&lt;&gt;0,VLOOKUP(P646,'Troca PN'!C:G,2,0),"  &gt; ERRO CHAVE SKU&amp;PN "),P646)</f>
        <v>08070786-003</v>
      </c>
      <c r="E646" s="54">
        <f>IFERROR(ROUNDUP((AC646/VLOOKUP(P646,'Huawei BUn - JDI'!B:H,4,0))*VLOOKUP(P646,'Huawei BUn - JDI'!B:H,7,0),0),
IFERROR(IF(AC646/VLOOKUP(P646,'Huawei BUn - JDI'!L:O,3,0)&lt;1,VLOOKUP(P646,'Huawei BUn - JDI'!L:O,3,0),
IFERROR(IF(AC646/VLOOKUP(P646,'Huawei BUn - JDI'!L:O,3,0)&lt;&gt;ROUND(AC646/VLOOKUP(P646,'Huawei BUn - JDI'!L:O,3,0),0),ROUNDUP(AC646/VLOOKUP(P646,'Huawei BUn - JDI'!L:O,3,0),0),AC646),AC646)),AC646))</f>
        <v>5857</v>
      </c>
      <c r="F646" s="17">
        <f>VLOOKUP(P646,'Material Unit Price List'!A:D,3,0)</f>
        <v>1.8E-3</v>
      </c>
      <c r="G646" s="1" t="str">
        <f>TRIM(MID(N646,(FIND("]",N646)+1),
(FIND("#",N646)-1)-(FIND("]",N646))))</f>
        <v>BSJ-4</v>
      </c>
      <c r="H646" s="16" t="str">
        <f>IFERROR(VLOOKUP(P646,'Huawei BUn - JDI'!B:H,1,0)&amp;" - has convertion, divide for - "&amp;VLOOKUP(P646,'Huawei BUn - JDI'!B:H,4,0),
IFERROR(VLOOKUP(P646,'Huawei BUn - JDI'!L:O,1,0)&amp;"- has MOQ of - "&amp;VLOOKUP(P646,'Huawei BUn - JDI'!L:O,3,0)," Sem Conversão"))</f>
        <v xml:space="preserve"> Sem Conversão</v>
      </c>
      <c r="J646" s="12" t="s">
        <v>4</v>
      </c>
      <c r="K646" s="9" t="b">
        <v>1</v>
      </c>
      <c r="L646" s="9" t="s">
        <v>7906</v>
      </c>
      <c r="M646" s="11" t="s">
        <v>9060</v>
      </c>
      <c r="N646" s="10" t="s">
        <v>7677</v>
      </c>
      <c r="O646" s="9" t="s">
        <v>7544</v>
      </c>
      <c r="P646" s="10" t="s">
        <v>159</v>
      </c>
      <c r="Q646" s="9" t="s">
        <v>150</v>
      </c>
      <c r="R646" s="161" t="s">
        <v>7545</v>
      </c>
      <c r="S646" s="10" t="s">
        <v>7</v>
      </c>
      <c r="T646" s="9" t="s">
        <v>7705</v>
      </c>
      <c r="U646" s="10" t="s">
        <v>1</v>
      </c>
      <c r="V646" s="9">
        <v>10000</v>
      </c>
      <c r="W646" s="10">
        <v>47</v>
      </c>
      <c r="X646" s="9" t="s">
        <v>5</v>
      </c>
      <c r="Y646" s="8">
        <v>45333</v>
      </c>
      <c r="Z646" s="7">
        <v>45262</v>
      </c>
      <c r="AA646" s="8">
        <v>45323</v>
      </c>
      <c r="AB646" s="7">
        <v>45323</v>
      </c>
      <c r="AC646" s="6">
        <v>5857</v>
      </c>
    </row>
    <row r="647" spans="1:30" hidden="1">
      <c r="A647" s="15" t="str">
        <f t="shared" ca="1" si="23"/>
        <v>PO &gt; Ok</v>
      </c>
      <c r="B647" s="40" t="s">
        <v>10768</v>
      </c>
      <c r="C647" s="18" t="str">
        <f>IFERROR(IF(VLOOKUP(G647&amp;P647,'Troca PN'!A:G,5,0)&lt;&gt;0,"TEVE Troca de PN","  &gt; ERRO CHAVE SKU&amp;PN "),"")</f>
        <v/>
      </c>
      <c r="D647" s="18" t="str">
        <f>IFERROR(IF(VLOOKUP(G647&amp;P647,'Troca PN'!A:G,5,0)&lt;&gt;0,VLOOKUP(P647,'Troca PN'!C:G,2,0),"  &gt; ERRO CHAVE SKU&amp;PN "),P647)</f>
        <v>08070813-003</v>
      </c>
      <c r="E647" s="54">
        <f>IFERROR(ROUNDUP((AC647/VLOOKUP(P647,'Huawei BUn - JDI'!B:H,4,0))*VLOOKUP(P647,'Huawei BUn - JDI'!B:H,7,0),0),
IFERROR(IF(AC647/VLOOKUP(P647,'Huawei BUn - JDI'!L:O,3,0)&lt;1,VLOOKUP(P647,'Huawei BUn - JDI'!L:O,3,0),
IFERROR(IF(AC647/VLOOKUP(P647,'Huawei BUn - JDI'!L:O,3,0)&lt;&gt;ROUND(AC647/VLOOKUP(P647,'Huawei BUn - JDI'!L:O,3,0),0),ROUNDUP(AC647/VLOOKUP(P647,'Huawei BUn - JDI'!L:O,3,0),0),AC647),AC647)),AC647))</f>
        <v>500</v>
      </c>
      <c r="F647" s="17">
        <f>VLOOKUP(P647,'Material Unit Price List'!A:D,3,0)</f>
        <v>1.8800000000000001E-2</v>
      </c>
      <c r="G647" s="1" t="str">
        <f>TRIM(MID(N647,(FIND("]",N647)+1),
(FIND("#",N647)-1)-(FIND("]",N647))))</f>
        <v>BSJ-4</v>
      </c>
      <c r="H647" s="16" t="str">
        <f>IFERROR(VLOOKUP(P647,'Huawei BUn - JDI'!B:H,1,0)&amp;" - has convertion, divide for - "&amp;VLOOKUP(P647,'Huawei BUn - JDI'!B:H,4,0),
IFERROR(VLOOKUP(P647,'Huawei BUn - JDI'!L:O,1,0)&amp;"- has MOQ of - "&amp;VLOOKUP(P647,'Huawei BUn - JDI'!L:O,3,0)," Sem Conversão"))</f>
        <v xml:space="preserve"> Sem Conversão</v>
      </c>
      <c r="J647" s="12" t="s">
        <v>4</v>
      </c>
      <c r="K647" s="9" t="b">
        <v>1</v>
      </c>
      <c r="L647" s="9" t="s">
        <v>7907</v>
      </c>
      <c r="M647" s="11" t="s">
        <v>9061</v>
      </c>
      <c r="N647" s="10" t="s">
        <v>7654</v>
      </c>
      <c r="O647" s="9" t="s">
        <v>7544</v>
      </c>
      <c r="P647" s="10" t="s">
        <v>6747</v>
      </c>
      <c r="Q647" s="9" t="s">
        <v>6748</v>
      </c>
      <c r="R647" s="161" t="s">
        <v>7545</v>
      </c>
      <c r="S647" s="10" t="s">
        <v>7</v>
      </c>
      <c r="T647" s="9" t="s">
        <v>7705</v>
      </c>
      <c r="U647" s="10" t="s">
        <v>1</v>
      </c>
      <c r="V647" s="9">
        <v>100</v>
      </c>
      <c r="W647" s="10">
        <v>47</v>
      </c>
      <c r="X647" s="9" t="s">
        <v>5</v>
      </c>
      <c r="Y647" s="8">
        <v>45308</v>
      </c>
      <c r="Z647" s="7">
        <v>45231</v>
      </c>
      <c r="AA647" s="8">
        <v>45292</v>
      </c>
      <c r="AB647" s="7">
        <v>45292</v>
      </c>
      <c r="AC647" s="6">
        <v>500</v>
      </c>
    </row>
    <row r="648" spans="1:30" hidden="1">
      <c r="A648" s="15" t="str">
        <f t="shared" ca="1" si="23"/>
        <v>PO &gt; Ok</v>
      </c>
      <c r="B648" s="40" t="s">
        <v>10768</v>
      </c>
      <c r="C648" s="18" t="str">
        <f>IFERROR(IF(VLOOKUP(G648&amp;P648,'Troca PN'!A:G,5,0)&lt;&gt;0,"TEVE Troca de PN","  &gt; ERRO CHAVE SKU&amp;PN "),"")</f>
        <v/>
      </c>
      <c r="D648" s="18" t="str">
        <f>IFERROR(IF(VLOOKUP(G648&amp;P648,'Troca PN'!A:G,5,0)&lt;&gt;0,VLOOKUP(P648,'Troca PN'!C:G,2,0),"  &gt; ERRO CHAVE SKU&amp;PN "),P648)</f>
        <v>08070813-003</v>
      </c>
      <c r="E648" s="54">
        <f>IFERROR(ROUNDUP((AC648/VLOOKUP(P648,'Huawei BUn - JDI'!B:H,4,0))*VLOOKUP(P648,'Huawei BUn - JDI'!B:H,7,0),0),
IFERROR(IF(AC648/VLOOKUP(P648,'Huawei BUn - JDI'!L:O,3,0)&lt;1,VLOOKUP(P648,'Huawei BUn - JDI'!L:O,3,0),
IFERROR(IF(AC648/VLOOKUP(P648,'Huawei BUn - JDI'!L:O,3,0)&lt;&gt;ROUND(AC648/VLOOKUP(P648,'Huawei BUn - JDI'!L:O,3,0),0),ROUNDUP(AC648/VLOOKUP(P648,'Huawei BUn - JDI'!L:O,3,0),0),AC648),AC648)),AC648))</f>
        <v>1600</v>
      </c>
      <c r="F648" s="17">
        <f>VLOOKUP(P648,'Material Unit Price List'!A:D,3,0)</f>
        <v>1.8800000000000001E-2</v>
      </c>
      <c r="G648" s="1" t="str">
        <f>TRIM(MID(N648,(FIND("]",N648)+1),
(FIND("#",N648)-1)-(FIND("]",N648))))</f>
        <v>BSJ-4</v>
      </c>
      <c r="H648" s="16" t="str">
        <f>IFERROR(VLOOKUP(P648,'Huawei BUn - JDI'!B:H,1,0)&amp;" - has convertion, divide for - "&amp;VLOOKUP(P648,'Huawei BUn - JDI'!B:H,4,0),
IFERROR(VLOOKUP(P648,'Huawei BUn - JDI'!L:O,1,0)&amp;"- has MOQ of - "&amp;VLOOKUP(P648,'Huawei BUn - JDI'!L:O,3,0)," Sem Conversão"))</f>
        <v xml:space="preserve"> Sem Conversão</v>
      </c>
      <c r="J648" s="12" t="s">
        <v>4</v>
      </c>
      <c r="K648" s="9" t="b">
        <v>1</v>
      </c>
      <c r="L648" s="9" t="s">
        <v>7907</v>
      </c>
      <c r="M648" s="11" t="s">
        <v>9062</v>
      </c>
      <c r="N648" s="10" t="s">
        <v>7683</v>
      </c>
      <c r="O648" s="9" t="s">
        <v>7544</v>
      </c>
      <c r="P648" s="10" t="s">
        <v>6747</v>
      </c>
      <c r="Q648" s="9" t="s">
        <v>6748</v>
      </c>
      <c r="R648" s="161" t="s">
        <v>7545</v>
      </c>
      <c r="S648" s="10" t="s">
        <v>7</v>
      </c>
      <c r="T648" s="9" t="s">
        <v>7705</v>
      </c>
      <c r="U648" s="10" t="s">
        <v>1</v>
      </c>
      <c r="V648" s="9">
        <v>100</v>
      </c>
      <c r="W648" s="10">
        <v>47</v>
      </c>
      <c r="X648" s="9" t="s">
        <v>5</v>
      </c>
      <c r="Y648" s="8">
        <v>45309</v>
      </c>
      <c r="Z648" s="7">
        <v>45231</v>
      </c>
      <c r="AA648" s="8">
        <v>45292</v>
      </c>
      <c r="AB648" s="7">
        <v>45292</v>
      </c>
      <c r="AC648" s="6">
        <v>1600</v>
      </c>
    </row>
    <row r="649" spans="1:30" hidden="1">
      <c r="A649" s="15" t="str">
        <f t="shared" ca="1" si="23"/>
        <v>Future PO</v>
      </c>
      <c r="B649" s="40" t="str">
        <f ca="1">IFERROR(IF(FIND("TAMURA",UPPER(Q649))&lt;&gt;0,"LOCAL PO &gt; 'TAMURA' ","ERRO Regra Tamura"),
IFERROR(IF(LOWER(S649)="national","Local PO",
IF(YEAR(Z649)&amp;TEXT(WEEKNUM(Z649),"00")&lt;=YEAR(TODAY())&amp;TEXT(WEEKNUM(TODAY())  +1,"00"),"PO &gt; Ok",   "Future PO")),""))</f>
        <v>Future PO</v>
      </c>
      <c r="C649" s="18" t="str">
        <f>IFERROR(IF(VLOOKUP(G649&amp;P649,'Troca PN'!A:G,5,0)&lt;&gt;0,"TEVE Troca de PN","  &gt; ERRO CHAVE SKU&amp;PN "),"")</f>
        <v/>
      </c>
      <c r="D649" s="18" t="str">
        <f>IFERROR(IF(VLOOKUP(G649&amp;P649,'Troca PN'!A:G,5,0)&lt;&gt;0,VLOOKUP(P649,'Troca PN'!C:G,2,0),"  &gt; ERRO CHAVE SKU&amp;PN "),P649)</f>
        <v>08070813-003</v>
      </c>
      <c r="E649" s="54">
        <f>IFERROR(ROUNDUP((AC649/VLOOKUP(P649,'Huawei BUn - JDI'!B:H,4,0))*VLOOKUP(P649,'Huawei BUn - JDI'!B:H,7,0),0),
IFERROR(IF(AC649/VLOOKUP(P649,'Huawei BUn - JDI'!L:O,3,0)&lt;1,VLOOKUP(P649,'Huawei BUn - JDI'!L:O,3,0),
IFERROR(IF(AC649/VLOOKUP(P649,'Huawei BUn - JDI'!L:O,3,0)&lt;&gt;ROUND(AC649/VLOOKUP(P649,'Huawei BUn - JDI'!L:O,3,0),0),ROUNDUP(AC649/VLOOKUP(P649,'Huawei BUn - JDI'!L:O,3,0),0),AC649),AC649)),AC649))</f>
        <v>400</v>
      </c>
      <c r="F649" s="17">
        <f>VLOOKUP(P649,'Material Unit Price List'!A:D,3,0)</f>
        <v>1.8800000000000001E-2</v>
      </c>
      <c r="G649" s="1" t="str">
        <f>TRIM(MID(N649,(FIND("]",N649)+1),
(FIND("#",N649)-1)-(FIND("]",N649))))</f>
        <v>PFF-4</v>
      </c>
      <c r="H649" s="16" t="str">
        <f>IFERROR(VLOOKUP(P649,'Huawei BUn - JDI'!B:H,1,0)&amp;" - has convertion, divide for - "&amp;VLOOKUP(P649,'Huawei BUn - JDI'!B:H,4,0),
IFERROR(VLOOKUP(P649,'Huawei BUn - JDI'!L:O,1,0)&amp;"- has MOQ of - "&amp;VLOOKUP(P649,'Huawei BUn - JDI'!L:O,3,0)," Sem Conversão"))</f>
        <v xml:space="preserve"> Sem Conversão</v>
      </c>
      <c r="J649" s="12" t="s">
        <v>4</v>
      </c>
      <c r="K649" s="9" t="b">
        <v>1</v>
      </c>
      <c r="L649" s="9" t="s">
        <v>7907</v>
      </c>
      <c r="M649" s="11" t="s">
        <v>9063</v>
      </c>
      <c r="N649" s="10" t="s">
        <v>8411</v>
      </c>
      <c r="O649" s="9" t="s">
        <v>7544</v>
      </c>
      <c r="P649" s="10" t="s">
        <v>6747</v>
      </c>
      <c r="Q649" s="9" t="s">
        <v>6748</v>
      </c>
      <c r="R649" s="161" t="s">
        <v>7545</v>
      </c>
      <c r="S649" s="10" t="s">
        <v>7</v>
      </c>
      <c r="T649" s="9" t="s">
        <v>7705</v>
      </c>
      <c r="U649" s="10" t="s">
        <v>1</v>
      </c>
      <c r="V649" s="9">
        <v>100</v>
      </c>
      <c r="W649" s="10">
        <v>47</v>
      </c>
      <c r="X649" s="9" t="s">
        <v>5</v>
      </c>
      <c r="Y649" s="8">
        <v>45331</v>
      </c>
      <c r="Z649" s="7">
        <v>45262</v>
      </c>
      <c r="AA649" s="8">
        <v>45323</v>
      </c>
      <c r="AB649" s="7">
        <v>45323</v>
      </c>
      <c r="AC649" s="6">
        <v>400</v>
      </c>
    </row>
    <row r="650" spans="1:30" hidden="1">
      <c r="A650" s="15" t="str">
        <f t="shared" ca="1" si="23"/>
        <v>Future PO</v>
      </c>
      <c r="B650" s="40" t="str">
        <f ca="1">IFERROR(IF(FIND("TAMURA",UPPER(Q650))&lt;&gt;0,"LOCAL PO &gt; 'TAMURA' ","ERRO Regra Tamura"),
IFERROR(IF(LOWER(S650)="national","Local PO",
IF(YEAR(Z650)&amp;TEXT(WEEKNUM(Z650),"00")&lt;=YEAR(TODAY())&amp;TEXT(WEEKNUM(TODAY())  +1,"00"),"PO &gt; Ok",   "Future PO")),""))</f>
        <v>Future PO</v>
      </c>
      <c r="C650" s="18" t="str">
        <f>IFERROR(IF(VLOOKUP(G650&amp;P650,'Troca PN'!A:G,5,0)&lt;&gt;0,"TEVE Troca de PN","  &gt; ERRO CHAVE SKU&amp;PN "),"")</f>
        <v/>
      </c>
      <c r="D650" s="18" t="str">
        <f>IFERROR(IF(VLOOKUP(G650&amp;P650,'Troca PN'!A:G,5,0)&lt;&gt;0,VLOOKUP(P650,'Troca PN'!C:G,2,0),"  &gt; ERRO CHAVE SKU&amp;PN "),P650)</f>
        <v>08070813-003</v>
      </c>
      <c r="E650" s="54">
        <f>IFERROR(ROUNDUP((AC650/VLOOKUP(P650,'Huawei BUn - JDI'!B:H,4,0))*VLOOKUP(P650,'Huawei BUn - JDI'!B:H,7,0),0),
IFERROR(IF(AC650/VLOOKUP(P650,'Huawei BUn - JDI'!L:O,3,0)&lt;1,VLOOKUP(P650,'Huawei BUn - JDI'!L:O,3,0),
IFERROR(IF(AC650/VLOOKUP(P650,'Huawei BUn - JDI'!L:O,3,0)&lt;&gt;ROUND(AC650/VLOOKUP(P650,'Huawei BUn - JDI'!L:O,3,0),0),ROUNDUP(AC650/VLOOKUP(P650,'Huawei BUn - JDI'!L:O,3,0),0),AC650),AC650)),AC650))</f>
        <v>1600</v>
      </c>
      <c r="F650" s="17">
        <f>VLOOKUP(P650,'Material Unit Price List'!A:D,3,0)</f>
        <v>1.8800000000000001E-2</v>
      </c>
      <c r="G650" s="1" t="str">
        <f>TRIM(MID(N650,(FIND("]",N650)+1),
(FIND("#",N650)-1)-(FIND("]",N650))))</f>
        <v>BSJ-4</v>
      </c>
      <c r="H650" s="16" t="str">
        <f>IFERROR(VLOOKUP(P650,'Huawei BUn - JDI'!B:H,1,0)&amp;" - has convertion, divide for - "&amp;VLOOKUP(P650,'Huawei BUn - JDI'!B:H,4,0),
IFERROR(VLOOKUP(P650,'Huawei BUn - JDI'!L:O,1,0)&amp;"- has MOQ of - "&amp;VLOOKUP(P650,'Huawei BUn - JDI'!L:O,3,0)," Sem Conversão"))</f>
        <v xml:space="preserve"> Sem Conversão</v>
      </c>
      <c r="J650" s="12" t="s">
        <v>4</v>
      </c>
      <c r="K650" s="9" t="b">
        <v>1</v>
      </c>
      <c r="L650" s="9" t="s">
        <v>7907</v>
      </c>
      <c r="M650" s="11" t="s">
        <v>9064</v>
      </c>
      <c r="N650" s="10" t="s">
        <v>7658</v>
      </c>
      <c r="O650" s="9" t="s">
        <v>7544</v>
      </c>
      <c r="P650" s="10" t="s">
        <v>6747</v>
      </c>
      <c r="Q650" s="9" t="s">
        <v>6748</v>
      </c>
      <c r="R650" s="161" t="s">
        <v>7545</v>
      </c>
      <c r="S650" s="10" t="s">
        <v>7</v>
      </c>
      <c r="T650" s="9" t="s">
        <v>7705</v>
      </c>
      <c r="U650" s="10" t="s">
        <v>1</v>
      </c>
      <c r="V650" s="9">
        <v>100</v>
      </c>
      <c r="W650" s="10">
        <v>47</v>
      </c>
      <c r="X650" s="9" t="s">
        <v>5</v>
      </c>
      <c r="Y650" s="8">
        <v>45332</v>
      </c>
      <c r="Z650" s="7">
        <v>45262</v>
      </c>
      <c r="AA650" s="8">
        <v>45323</v>
      </c>
      <c r="AB650" s="7">
        <v>45323</v>
      </c>
      <c r="AC650" s="6">
        <v>1600</v>
      </c>
    </row>
    <row r="651" spans="1:30" hidden="1">
      <c r="A651" s="15" t="str">
        <f t="shared" ca="1" si="23"/>
        <v>Future PO</v>
      </c>
      <c r="B651" s="40" t="str">
        <f ca="1">IFERROR(IF(FIND("TAMURA",UPPER(Q651))&lt;&gt;0,"LOCAL PO &gt; 'TAMURA' ","ERRO Regra Tamura"),
IFERROR(IF(LOWER(S651)="national","Local PO",
IF(YEAR(Z651)&amp;TEXT(WEEKNUM(Z651),"00")&lt;=YEAR(TODAY())&amp;TEXT(WEEKNUM(TODAY())  +1,"00"),"PO &gt; Ok",   "Future PO")),""))</f>
        <v>Future PO</v>
      </c>
      <c r="C651" s="18" t="str">
        <f>IFERROR(IF(VLOOKUP(G651&amp;P651,'Troca PN'!A:G,5,0)&lt;&gt;0,"TEVE Troca de PN","  &gt; ERRO CHAVE SKU&amp;PN "),"")</f>
        <v/>
      </c>
      <c r="D651" s="18" t="str">
        <f>IFERROR(IF(VLOOKUP(G651&amp;P651,'Troca PN'!A:G,5,0)&lt;&gt;0,VLOOKUP(P651,'Troca PN'!C:G,2,0),"  &gt; ERRO CHAVE SKU&amp;PN "),P651)</f>
        <v>08070813-003</v>
      </c>
      <c r="E651" s="54">
        <f>IFERROR(ROUNDUP((AC651/VLOOKUP(P651,'Huawei BUn - JDI'!B:H,4,0))*VLOOKUP(P651,'Huawei BUn - JDI'!B:H,7,0),0),
IFERROR(IF(AC651/VLOOKUP(P651,'Huawei BUn - JDI'!L:O,3,0)&lt;1,VLOOKUP(P651,'Huawei BUn - JDI'!L:O,3,0),
IFERROR(IF(AC651/VLOOKUP(P651,'Huawei BUn - JDI'!L:O,3,0)&lt;&gt;ROUND(AC651/VLOOKUP(P651,'Huawei BUn - JDI'!L:O,3,0),0),ROUNDUP(AC651/VLOOKUP(P651,'Huawei BUn - JDI'!L:O,3,0),0),AC651),AC651)),AC651))</f>
        <v>1600</v>
      </c>
      <c r="F651" s="17">
        <f>VLOOKUP(P651,'Material Unit Price List'!A:D,3,0)</f>
        <v>1.8800000000000001E-2</v>
      </c>
      <c r="G651" s="1" t="str">
        <f>TRIM(MID(N651,(FIND("]",N651)+1),
(FIND("#",N651)-1)-(FIND("]",N651))))</f>
        <v>BSJ-4</v>
      </c>
      <c r="H651" s="16" t="str">
        <f>IFERROR(VLOOKUP(P651,'Huawei BUn - JDI'!B:H,1,0)&amp;" - has convertion, divide for - "&amp;VLOOKUP(P651,'Huawei BUn - JDI'!B:H,4,0),
IFERROR(VLOOKUP(P651,'Huawei BUn - JDI'!L:O,1,0)&amp;"- has MOQ of - "&amp;VLOOKUP(P651,'Huawei BUn - JDI'!L:O,3,0)," Sem Conversão"))</f>
        <v xml:space="preserve"> Sem Conversão</v>
      </c>
      <c r="J651" s="12" t="s">
        <v>4</v>
      </c>
      <c r="K651" s="9" t="b">
        <v>1</v>
      </c>
      <c r="L651" s="9" t="s">
        <v>7907</v>
      </c>
      <c r="M651" s="11" t="s">
        <v>9065</v>
      </c>
      <c r="N651" s="10" t="s">
        <v>7677</v>
      </c>
      <c r="O651" s="9" t="s">
        <v>7544</v>
      </c>
      <c r="P651" s="10" t="s">
        <v>6747</v>
      </c>
      <c r="Q651" s="9" t="s">
        <v>6748</v>
      </c>
      <c r="R651" s="161" t="s">
        <v>7545</v>
      </c>
      <c r="S651" s="10" t="s">
        <v>7</v>
      </c>
      <c r="T651" s="9" t="s">
        <v>7705</v>
      </c>
      <c r="U651" s="10" t="s">
        <v>1</v>
      </c>
      <c r="V651" s="9">
        <v>100</v>
      </c>
      <c r="W651" s="10">
        <v>47</v>
      </c>
      <c r="X651" s="9" t="s">
        <v>5</v>
      </c>
      <c r="Y651" s="8">
        <v>45333</v>
      </c>
      <c r="Z651" s="7">
        <v>45262</v>
      </c>
      <c r="AA651" s="8">
        <v>45323</v>
      </c>
      <c r="AB651" s="7">
        <v>45323</v>
      </c>
      <c r="AC651" s="6">
        <v>1600</v>
      </c>
    </row>
    <row r="652" spans="1:30" hidden="1">
      <c r="A652" s="15" t="str">
        <f t="shared" ref="A652:A715" ca="1" si="24">IFERROR(IF(FIND("TAMURA",UPPER(Q652))&lt;&gt;0,"LOCAL PO &gt; 'TAMURA' ","ERRO Regra Tamura"),
IF(LOWER(S652)="national","Local PO",
IF(YEAR(Z652)&amp;TEXT(WEEKNUM(Z652),"00")&lt;=YEAR(TODAY())&amp;TEXT(WEEKNUM(TODAY())  +1,"00"),"PO &gt; Ok",   "Future PO")))</f>
        <v>Future PO</v>
      </c>
      <c r="B652" s="40" t="str">
        <f ca="1">IFERROR(IF(FIND("TAMURA",UPPER(Q652))&lt;&gt;0,"LOCAL PO &gt; 'TAMURA' ","ERRO Regra Tamura"),
IFERROR(IF(LOWER(S652)="national","Local PO",
IF(YEAR(Z652)&amp;TEXT(WEEKNUM(Z652),"00")&lt;=YEAR(TODAY())&amp;TEXT(WEEKNUM(TODAY())  +1,"00"),"PO &gt; Ok",   "Future PO")),""))</f>
        <v>Future PO</v>
      </c>
      <c r="C652" s="18" t="str">
        <f>IFERROR(IF(VLOOKUP(G652&amp;P652,'Troca PN'!A:G,5,0)&lt;&gt;0,"TEVE Troca de PN","  &gt; ERRO CHAVE SKU&amp;PN "),"")</f>
        <v/>
      </c>
      <c r="D652" s="18" t="str">
        <f>IFERROR(IF(VLOOKUP(G652&amp;P652,'Troca PN'!A:G,5,0)&lt;&gt;0,VLOOKUP(P652,'Troca PN'!C:G,2,0),"  &gt; ERRO CHAVE SKU&amp;PN "),P652)</f>
        <v>08070813-003</v>
      </c>
      <c r="E652" s="54">
        <f>IFERROR(ROUNDUP((AC652/VLOOKUP(P652,'Huawei BUn - JDI'!B:H,4,0))*VLOOKUP(P652,'Huawei BUn - JDI'!B:H,7,0),0),
IFERROR(IF(AC652/VLOOKUP(P652,'Huawei BUn - JDI'!L:O,3,0)&lt;1,VLOOKUP(P652,'Huawei BUn - JDI'!L:O,3,0),
IFERROR(IF(AC652/VLOOKUP(P652,'Huawei BUn - JDI'!L:O,3,0)&lt;&gt;ROUND(AC652/VLOOKUP(P652,'Huawei BUn - JDI'!L:O,3,0),0),ROUNDUP(AC652/VLOOKUP(P652,'Huawei BUn - JDI'!L:O,3,0),0),AC652),AC652)),AC652))</f>
        <v>55</v>
      </c>
      <c r="F652" s="17">
        <f>VLOOKUP(P652,'Material Unit Price List'!A:D,3,0)</f>
        <v>1.8800000000000001E-2</v>
      </c>
      <c r="G652" s="1" t="str">
        <f>TRIM(MID(N652,(FIND("]",N652)+1),
(FIND("#",N652)-1)-(FIND("]",N652))))</f>
        <v>PFF-4</v>
      </c>
      <c r="H652" s="16" t="str">
        <f>IFERROR(VLOOKUP(P652,'Huawei BUn - JDI'!B:H,1,0)&amp;" - has convertion, divide for - "&amp;VLOOKUP(P652,'Huawei BUn - JDI'!B:H,4,0),
IFERROR(VLOOKUP(P652,'Huawei BUn - JDI'!L:O,1,0)&amp;"- has MOQ of - "&amp;VLOOKUP(P652,'Huawei BUn - JDI'!L:O,3,0)," Sem Conversão"))</f>
        <v xml:space="preserve"> Sem Conversão</v>
      </c>
      <c r="J652" s="12" t="s">
        <v>4</v>
      </c>
      <c r="K652" s="9" t="b">
        <v>1</v>
      </c>
      <c r="L652" s="9" t="s">
        <v>7907</v>
      </c>
      <c r="M652" s="11" t="s">
        <v>9066</v>
      </c>
      <c r="N652" s="10" t="s">
        <v>8411</v>
      </c>
      <c r="O652" s="9" t="s">
        <v>7544</v>
      </c>
      <c r="P652" s="10" t="s">
        <v>6747</v>
      </c>
      <c r="Q652" s="9" t="s">
        <v>6748</v>
      </c>
      <c r="R652" s="161" t="s">
        <v>7545</v>
      </c>
      <c r="S652" s="10" t="s">
        <v>7</v>
      </c>
      <c r="T652" s="9" t="s">
        <v>7705</v>
      </c>
      <c r="U652" s="10" t="s">
        <v>1</v>
      </c>
      <c r="V652" s="9">
        <v>100</v>
      </c>
      <c r="W652" s="10">
        <v>47</v>
      </c>
      <c r="X652" s="9" t="s">
        <v>5</v>
      </c>
      <c r="Y652" s="8">
        <v>45331</v>
      </c>
      <c r="Z652" s="7">
        <v>45262</v>
      </c>
      <c r="AA652" s="8">
        <v>45323</v>
      </c>
      <c r="AB652" s="7">
        <v>45323</v>
      </c>
      <c r="AC652" s="6">
        <v>55</v>
      </c>
    </row>
    <row r="653" spans="1:30">
      <c r="A653" s="15" t="str">
        <f t="shared" ca="1" si="24"/>
        <v>PO &gt; Ok</v>
      </c>
      <c r="B653" s="40" t="str">
        <f ca="1">IFERROR(IF(FIND("TAMURA",UPPER(Q653))&lt;&gt;0,"LOCAL PO &gt; 'TAMURA' ","ERRO Regra Tamura"),
IFERROR(IF(LOWER(S653)="national","Local PO",
IF(YEAR(Z653)&amp;TEXT(WEEKNUM(Z653),"00")&lt;=YEAR(TODAY())&amp;TEXT(WEEKNUM(TODAY())  +1,"00"),"PO &gt; Ok",   "Future PO")),""))</f>
        <v>PO &gt; Ok</v>
      </c>
      <c r="C653" s="18" t="str">
        <f>IFERROR(IF(VLOOKUP(G653&amp;P653,'Troca PN'!A:G,5,0)&lt;&gt;0,"TEVE Troca de PN","  &gt; ERRO CHAVE SKU&amp;PN "),"")</f>
        <v/>
      </c>
      <c r="D653" s="18" t="str">
        <f>IFERROR(IF(VLOOKUP(G653&amp;P653,'Troca PN'!A:G,5,0)&lt;&gt;0,VLOOKUP(P653,'Troca PN'!C:G,2,0),"  &gt; ERRO CHAVE SKU&amp;PN "),P653)</f>
        <v>08070837-002</v>
      </c>
      <c r="E653" s="54">
        <f>IFERROR(ROUNDUP((AC653/VLOOKUP(P653,'Huawei BUn - JDI'!B:H,4,0))*VLOOKUP(P653,'Huawei BUn - JDI'!B:H,7,0),0),
IFERROR(IF(AC653/VLOOKUP(P653,'Huawei BUn - JDI'!L:O,3,0)&lt;1,VLOOKUP(P653,'Huawei BUn - JDI'!L:O,3,0),
IFERROR(IF(AC653/VLOOKUP(P653,'Huawei BUn - JDI'!L:O,3,0)&lt;&gt;ROUND(AC653/VLOOKUP(P653,'Huawei BUn - JDI'!L:O,3,0),0),ROUNDUP(AC653/VLOOKUP(P653,'Huawei BUn - JDI'!L:O,3,0),0),AC653),AC653)),AC653))</f>
        <v>300</v>
      </c>
      <c r="F653" s="17">
        <f>VLOOKUP(P653,'Material Unit Price List'!A:D,3,0)</f>
        <v>3.2099999999999997E-2</v>
      </c>
      <c r="G653" s="1" t="str">
        <f>TRIM(MID(N653,(FIND("]",N653)+1),
(FIND("#",N653)-1)-(FIND("]",N653))))</f>
        <v>737-4</v>
      </c>
      <c r="H653" s="16" t="str">
        <f>IFERROR(VLOOKUP(P653,'Huawei BUn - JDI'!B:H,1,0)&amp;" - has convertion, divide for - "&amp;VLOOKUP(P653,'Huawei BUn - JDI'!B:H,4,0),
IFERROR(VLOOKUP(P653,'Huawei BUn - JDI'!L:O,1,0)&amp;"- has MOQ of - "&amp;VLOOKUP(P653,'Huawei BUn - JDI'!L:O,3,0)," Sem Conversão"))</f>
        <v xml:space="preserve"> Sem Conversão</v>
      </c>
      <c r="J653" s="12" t="s">
        <v>4</v>
      </c>
      <c r="K653" s="9" t="b">
        <v>0</v>
      </c>
      <c r="L653" s="9" t="s">
        <v>7908</v>
      </c>
      <c r="M653" s="11" t="s">
        <v>9067</v>
      </c>
      <c r="N653" s="10" t="s">
        <v>8389</v>
      </c>
      <c r="O653" s="9" t="s">
        <v>7544</v>
      </c>
      <c r="P653" s="10" t="s">
        <v>2905</v>
      </c>
      <c r="Q653" s="9" t="s">
        <v>7909</v>
      </c>
      <c r="R653" s="161" t="s">
        <v>7545</v>
      </c>
      <c r="S653" s="10" t="s">
        <v>7</v>
      </c>
      <c r="T653" s="9" t="s">
        <v>7655</v>
      </c>
      <c r="U653" s="10" t="s">
        <v>1</v>
      </c>
      <c r="V653" s="9">
        <v>1</v>
      </c>
      <c r="W653" s="10">
        <v>47</v>
      </c>
      <c r="X653" s="9" t="s">
        <v>5</v>
      </c>
      <c r="Y653" s="8">
        <v>45300</v>
      </c>
      <c r="Z653" s="7">
        <v>45217</v>
      </c>
      <c r="AA653" s="8">
        <v>45278</v>
      </c>
      <c r="AB653" s="7">
        <v>45284</v>
      </c>
      <c r="AC653" s="6">
        <v>300</v>
      </c>
      <c r="AD653" s="1" t="s">
        <v>10769</v>
      </c>
    </row>
    <row r="654" spans="1:30" hidden="1">
      <c r="A654" s="15" t="str">
        <f t="shared" ca="1" si="24"/>
        <v>PO &gt; Ok</v>
      </c>
      <c r="B654" s="40" t="s">
        <v>10768</v>
      </c>
      <c r="C654" s="18" t="str">
        <f>IFERROR(IF(VLOOKUP(G654&amp;P654,'Troca PN'!A:G,5,0)&lt;&gt;0,"TEVE Troca de PN","  &gt; ERRO CHAVE SKU&amp;PN "),"")</f>
        <v/>
      </c>
      <c r="D654" s="18" t="str">
        <f>IFERROR(IF(VLOOKUP(G654&amp;P654,'Troca PN'!A:G,5,0)&lt;&gt;0,VLOOKUP(P654,'Troca PN'!C:G,2,0),"  &gt; ERRO CHAVE SKU&amp;PN "),P654)</f>
        <v>08070837-002</v>
      </c>
      <c r="E654" s="54">
        <f>IFERROR(ROUNDUP((AC654/VLOOKUP(P654,'Huawei BUn - JDI'!B:H,4,0))*VLOOKUP(P654,'Huawei BUn - JDI'!B:H,7,0),0),
IFERROR(IF(AC654/VLOOKUP(P654,'Huawei BUn - JDI'!L:O,3,0)&lt;1,VLOOKUP(P654,'Huawei BUn - JDI'!L:O,3,0),
IFERROR(IF(AC654/VLOOKUP(P654,'Huawei BUn - JDI'!L:O,3,0)&lt;&gt;ROUND(AC654/VLOOKUP(P654,'Huawei BUn - JDI'!L:O,3,0),0),ROUNDUP(AC654/VLOOKUP(P654,'Huawei BUn - JDI'!L:O,3,0),0),AC654),AC654)),AC654))</f>
        <v>800</v>
      </c>
      <c r="F654" s="17">
        <f>VLOOKUP(P654,'Material Unit Price List'!A:D,3,0)</f>
        <v>3.2099999999999997E-2</v>
      </c>
      <c r="G654" s="1" t="str">
        <f>TRIM(MID(N654,(FIND("]",N654)+1),
(FIND("#",N654)-1)-(FIND("]",N654))))</f>
        <v>BSJ-4</v>
      </c>
      <c r="H654" s="16" t="str">
        <f>IFERROR(VLOOKUP(P654,'Huawei BUn - JDI'!B:H,1,0)&amp;" - has convertion, divide for - "&amp;VLOOKUP(P654,'Huawei BUn - JDI'!B:H,4,0),
IFERROR(VLOOKUP(P654,'Huawei BUn - JDI'!L:O,1,0)&amp;"- has MOQ of - "&amp;VLOOKUP(P654,'Huawei BUn - JDI'!L:O,3,0)," Sem Conversão"))</f>
        <v xml:space="preserve"> Sem Conversão</v>
      </c>
      <c r="J654" s="12" t="s">
        <v>4</v>
      </c>
      <c r="K654" s="9" t="b">
        <v>1</v>
      </c>
      <c r="L654" s="9" t="s">
        <v>7908</v>
      </c>
      <c r="M654" s="11" t="s">
        <v>9068</v>
      </c>
      <c r="N654" s="10" t="s">
        <v>7654</v>
      </c>
      <c r="O654" s="9" t="s">
        <v>7544</v>
      </c>
      <c r="P654" s="10" t="s">
        <v>2905</v>
      </c>
      <c r="Q654" s="9" t="s">
        <v>7909</v>
      </c>
      <c r="R654" s="161" t="s">
        <v>7545</v>
      </c>
      <c r="S654" s="10" t="s">
        <v>7</v>
      </c>
      <c r="T654" s="9" t="s">
        <v>7655</v>
      </c>
      <c r="U654" s="10" t="s">
        <v>1</v>
      </c>
      <c r="V654" s="9">
        <v>1</v>
      </c>
      <c r="W654" s="10">
        <v>47</v>
      </c>
      <c r="X654" s="9" t="s">
        <v>5</v>
      </c>
      <c r="Y654" s="8">
        <v>45308</v>
      </c>
      <c r="Z654" s="7">
        <v>45231</v>
      </c>
      <c r="AA654" s="8">
        <v>45292</v>
      </c>
      <c r="AB654" s="7">
        <v>45292</v>
      </c>
      <c r="AC654" s="6">
        <v>800</v>
      </c>
    </row>
    <row r="655" spans="1:30" hidden="1">
      <c r="A655" s="15" t="str">
        <f t="shared" ca="1" si="24"/>
        <v>PO &gt; Ok</v>
      </c>
      <c r="B655" s="40" t="s">
        <v>10768</v>
      </c>
      <c r="C655" s="18" t="str">
        <f>IFERROR(IF(VLOOKUP(G655&amp;P655,'Troca PN'!A:G,5,0)&lt;&gt;0,"TEVE Troca de PN","  &gt; ERRO CHAVE SKU&amp;PN "),"")</f>
        <v/>
      </c>
      <c r="D655" s="18" t="str">
        <f>IFERROR(IF(VLOOKUP(G655&amp;P655,'Troca PN'!A:G,5,0)&lt;&gt;0,VLOOKUP(P655,'Troca PN'!C:G,2,0),"  &gt; ERRO CHAVE SKU&amp;PN "),P655)</f>
        <v>08070837-002</v>
      </c>
      <c r="E655" s="54">
        <f>IFERROR(ROUNDUP((AC655/VLOOKUP(P655,'Huawei BUn - JDI'!B:H,4,0))*VLOOKUP(P655,'Huawei BUn - JDI'!B:H,7,0),0),
IFERROR(IF(AC655/VLOOKUP(P655,'Huawei BUn - JDI'!L:O,3,0)&lt;1,VLOOKUP(P655,'Huawei BUn - JDI'!L:O,3,0),
IFERROR(IF(AC655/VLOOKUP(P655,'Huawei BUn - JDI'!L:O,3,0)&lt;&gt;ROUND(AC655/VLOOKUP(P655,'Huawei BUn - JDI'!L:O,3,0),0),ROUNDUP(AC655/VLOOKUP(P655,'Huawei BUn - JDI'!L:O,3,0),0),AC655),AC655)),AC655))</f>
        <v>800</v>
      </c>
      <c r="F655" s="17">
        <f>VLOOKUP(P655,'Material Unit Price List'!A:D,3,0)</f>
        <v>3.2099999999999997E-2</v>
      </c>
      <c r="G655" s="1" t="str">
        <f>TRIM(MID(N655,(FIND("]",N655)+1),
(FIND("#",N655)-1)-(FIND("]",N655))))</f>
        <v>BSJ-4</v>
      </c>
      <c r="H655" s="16" t="str">
        <f>IFERROR(VLOOKUP(P655,'Huawei BUn - JDI'!B:H,1,0)&amp;" - has convertion, divide for - "&amp;VLOOKUP(P655,'Huawei BUn - JDI'!B:H,4,0),
IFERROR(VLOOKUP(P655,'Huawei BUn - JDI'!L:O,1,0)&amp;"- has MOQ of - "&amp;VLOOKUP(P655,'Huawei BUn - JDI'!L:O,3,0)," Sem Conversão"))</f>
        <v xml:space="preserve"> Sem Conversão</v>
      </c>
      <c r="J655" s="12" t="s">
        <v>4</v>
      </c>
      <c r="K655" s="9" t="b">
        <v>1</v>
      </c>
      <c r="L655" s="9" t="s">
        <v>7908</v>
      </c>
      <c r="M655" s="11" t="s">
        <v>9069</v>
      </c>
      <c r="N655" s="10" t="s">
        <v>7683</v>
      </c>
      <c r="O655" s="9" t="s">
        <v>7544</v>
      </c>
      <c r="P655" s="10" t="s">
        <v>2905</v>
      </c>
      <c r="Q655" s="9" t="s">
        <v>7909</v>
      </c>
      <c r="R655" s="161" t="s">
        <v>7545</v>
      </c>
      <c r="S655" s="10" t="s">
        <v>7</v>
      </c>
      <c r="T655" s="9" t="s">
        <v>7655</v>
      </c>
      <c r="U655" s="10" t="s">
        <v>1</v>
      </c>
      <c r="V655" s="9">
        <v>1</v>
      </c>
      <c r="W655" s="10">
        <v>47</v>
      </c>
      <c r="X655" s="9" t="s">
        <v>5</v>
      </c>
      <c r="Y655" s="8">
        <v>45309</v>
      </c>
      <c r="Z655" s="7">
        <v>45231</v>
      </c>
      <c r="AA655" s="8">
        <v>45292</v>
      </c>
      <c r="AB655" s="7">
        <v>45292</v>
      </c>
      <c r="AC655" s="6">
        <v>800</v>
      </c>
    </row>
    <row r="656" spans="1:30" hidden="1">
      <c r="A656" s="15" t="str">
        <f t="shared" ca="1" si="24"/>
        <v>Future PO</v>
      </c>
      <c r="B656" s="40" t="str">
        <f ca="1">IFERROR(IF(FIND("TAMURA",UPPER(Q656))&lt;&gt;0,"LOCAL PO &gt; 'TAMURA' ","ERRO Regra Tamura"),
IFERROR(IF(LOWER(S656)="national","Local PO",
IF(YEAR(Z656)&amp;TEXT(WEEKNUM(Z656),"00")&lt;=YEAR(TODAY())&amp;TEXT(WEEKNUM(TODAY())  +1,"00"),"PO &gt; Ok",   "Future PO")),""))</f>
        <v>Future PO</v>
      </c>
      <c r="C656" s="18" t="str">
        <f>IFERROR(IF(VLOOKUP(G656&amp;P656,'Troca PN'!A:G,5,0)&lt;&gt;0,"TEVE Troca de PN","  &gt; ERRO CHAVE SKU&amp;PN "),"")</f>
        <v/>
      </c>
      <c r="D656" s="18" t="str">
        <f>IFERROR(IF(VLOOKUP(G656&amp;P656,'Troca PN'!A:G,5,0)&lt;&gt;0,VLOOKUP(P656,'Troca PN'!C:G,2,0),"  &gt; ERRO CHAVE SKU&amp;PN "),P656)</f>
        <v>08070837-002</v>
      </c>
      <c r="E656" s="54">
        <f>IFERROR(ROUNDUP((AC656/VLOOKUP(P656,'Huawei BUn - JDI'!B:H,4,0))*VLOOKUP(P656,'Huawei BUn - JDI'!B:H,7,0),0),
IFERROR(IF(AC656/VLOOKUP(P656,'Huawei BUn - JDI'!L:O,3,0)&lt;1,VLOOKUP(P656,'Huawei BUn - JDI'!L:O,3,0),
IFERROR(IF(AC656/VLOOKUP(P656,'Huawei BUn - JDI'!L:O,3,0)&lt;&gt;ROUND(AC656/VLOOKUP(P656,'Huawei BUn - JDI'!L:O,3,0),0),ROUNDUP(AC656/VLOOKUP(P656,'Huawei BUn - JDI'!L:O,3,0),0),AC656),AC656)),AC656))</f>
        <v>300</v>
      </c>
      <c r="F656" s="17">
        <f>VLOOKUP(P656,'Material Unit Price List'!A:D,3,0)</f>
        <v>3.2099999999999997E-2</v>
      </c>
      <c r="G656" s="1" t="str">
        <f>TRIM(MID(N656,(FIND("]",N656)+1),
(FIND("#",N656)-1)-(FIND("]",N656))))</f>
        <v>737-4</v>
      </c>
      <c r="H656" s="16" t="str">
        <f>IFERROR(VLOOKUP(P656,'Huawei BUn - JDI'!B:H,1,0)&amp;" - has convertion, divide for - "&amp;VLOOKUP(P656,'Huawei BUn - JDI'!B:H,4,0),
IFERROR(VLOOKUP(P656,'Huawei BUn - JDI'!L:O,1,0)&amp;"- has MOQ of - "&amp;VLOOKUP(P656,'Huawei BUn - JDI'!L:O,3,0)," Sem Conversão"))</f>
        <v xml:space="preserve"> Sem Conversão</v>
      </c>
      <c r="J656" s="12" t="s">
        <v>4</v>
      </c>
      <c r="K656" s="9" t="b">
        <v>1</v>
      </c>
      <c r="L656" s="9" t="s">
        <v>7908</v>
      </c>
      <c r="M656" s="11" t="s">
        <v>9070</v>
      </c>
      <c r="N656" s="10" t="s">
        <v>8391</v>
      </c>
      <c r="O656" s="9" t="s">
        <v>7544</v>
      </c>
      <c r="P656" s="10" t="s">
        <v>2905</v>
      </c>
      <c r="Q656" s="9" t="s">
        <v>7909</v>
      </c>
      <c r="R656" s="161" t="s">
        <v>7545</v>
      </c>
      <c r="S656" s="10" t="s">
        <v>7</v>
      </c>
      <c r="T656" s="9" t="s">
        <v>7655</v>
      </c>
      <c r="U656" s="10" t="s">
        <v>1</v>
      </c>
      <c r="V656" s="9">
        <v>1</v>
      </c>
      <c r="W656" s="10">
        <v>47</v>
      </c>
      <c r="X656" s="9" t="s">
        <v>5</v>
      </c>
      <c r="Y656" s="8">
        <v>45330</v>
      </c>
      <c r="Z656" s="7">
        <v>45248</v>
      </c>
      <c r="AA656" s="8">
        <v>45309</v>
      </c>
      <c r="AB656" s="7">
        <v>45309</v>
      </c>
      <c r="AC656" s="6">
        <v>300</v>
      </c>
    </row>
    <row r="657" spans="1:30" hidden="1">
      <c r="A657" s="15" t="str">
        <f t="shared" ca="1" si="24"/>
        <v>Future PO</v>
      </c>
      <c r="B657" s="40" t="str">
        <f ca="1">IFERROR(IF(FIND("TAMURA",UPPER(Q657))&lt;&gt;0,"LOCAL PO &gt; 'TAMURA' ","ERRO Regra Tamura"),
IFERROR(IF(LOWER(S657)="national","Local PO",
IF(YEAR(Z657)&amp;TEXT(WEEKNUM(Z657),"00")&lt;=YEAR(TODAY())&amp;TEXT(WEEKNUM(TODAY())  +1,"00"),"PO &gt; Ok",   "Future PO")),""))</f>
        <v>Future PO</v>
      </c>
      <c r="C657" s="18" t="str">
        <f>IFERROR(IF(VLOOKUP(G657&amp;P657,'Troca PN'!A:G,5,0)&lt;&gt;0,"TEVE Troca de PN","  &gt; ERRO CHAVE SKU&amp;PN "),"")</f>
        <v/>
      </c>
      <c r="D657" s="18" t="str">
        <f>IFERROR(IF(VLOOKUP(G657&amp;P657,'Troca PN'!A:G,5,0)&lt;&gt;0,VLOOKUP(P657,'Troca PN'!C:G,2,0),"  &gt; ERRO CHAVE SKU&amp;PN "),P657)</f>
        <v>08070837-002</v>
      </c>
      <c r="E657" s="54">
        <f>IFERROR(ROUNDUP((AC657/VLOOKUP(P657,'Huawei BUn - JDI'!B:H,4,0))*VLOOKUP(P657,'Huawei BUn - JDI'!B:H,7,0),0),
IFERROR(IF(AC657/VLOOKUP(P657,'Huawei BUn - JDI'!L:O,3,0)&lt;1,VLOOKUP(P657,'Huawei BUn - JDI'!L:O,3,0),
IFERROR(IF(AC657/VLOOKUP(P657,'Huawei BUn - JDI'!L:O,3,0)&lt;&gt;ROUND(AC657/VLOOKUP(P657,'Huawei BUn - JDI'!L:O,3,0),0),ROUNDUP(AC657/VLOOKUP(P657,'Huawei BUn - JDI'!L:O,3,0),0),AC657),AC657)),AC657))</f>
        <v>800</v>
      </c>
      <c r="F657" s="17">
        <f>VLOOKUP(P657,'Material Unit Price List'!A:D,3,0)</f>
        <v>3.2099999999999997E-2</v>
      </c>
      <c r="G657" s="1" t="str">
        <f>TRIM(MID(N657,(FIND("]",N657)+1),
(FIND("#",N657)-1)-(FIND("]",N657))))</f>
        <v>BSJ-4</v>
      </c>
      <c r="H657" s="16" t="str">
        <f>IFERROR(VLOOKUP(P657,'Huawei BUn - JDI'!B:H,1,0)&amp;" - has convertion, divide for - "&amp;VLOOKUP(P657,'Huawei BUn - JDI'!B:H,4,0),
IFERROR(VLOOKUP(P657,'Huawei BUn - JDI'!L:O,1,0)&amp;"- has MOQ of - "&amp;VLOOKUP(P657,'Huawei BUn - JDI'!L:O,3,0)," Sem Conversão"))</f>
        <v xml:space="preserve"> Sem Conversão</v>
      </c>
      <c r="J657" s="12" t="s">
        <v>4</v>
      </c>
      <c r="K657" s="9" t="b">
        <v>1</v>
      </c>
      <c r="L657" s="9" t="s">
        <v>7908</v>
      </c>
      <c r="M657" s="11" t="s">
        <v>9071</v>
      </c>
      <c r="N657" s="10" t="s">
        <v>7658</v>
      </c>
      <c r="O657" s="9" t="s">
        <v>7544</v>
      </c>
      <c r="P657" s="10" t="s">
        <v>2905</v>
      </c>
      <c r="Q657" s="9" t="s">
        <v>7909</v>
      </c>
      <c r="R657" s="161" t="s">
        <v>7545</v>
      </c>
      <c r="S657" s="10" t="s">
        <v>7</v>
      </c>
      <c r="T657" s="9" t="s">
        <v>7655</v>
      </c>
      <c r="U657" s="10" t="s">
        <v>1</v>
      </c>
      <c r="V657" s="9">
        <v>1</v>
      </c>
      <c r="W657" s="10">
        <v>47</v>
      </c>
      <c r="X657" s="9" t="s">
        <v>5</v>
      </c>
      <c r="Y657" s="8">
        <v>45332</v>
      </c>
      <c r="Z657" s="7">
        <v>45262</v>
      </c>
      <c r="AA657" s="8">
        <v>45323</v>
      </c>
      <c r="AB657" s="7">
        <v>45323</v>
      </c>
      <c r="AC657" s="6">
        <v>800</v>
      </c>
    </row>
    <row r="658" spans="1:30" hidden="1">
      <c r="A658" s="15" t="str">
        <f t="shared" ca="1" si="24"/>
        <v>Future PO</v>
      </c>
      <c r="B658" s="40" t="str">
        <f ca="1">IFERROR(IF(FIND("TAMURA",UPPER(Q658))&lt;&gt;0,"LOCAL PO &gt; 'TAMURA' ","ERRO Regra Tamura"),
IFERROR(IF(LOWER(S658)="national","Local PO",
IF(YEAR(Z658)&amp;TEXT(WEEKNUM(Z658),"00")&lt;=YEAR(TODAY())&amp;TEXT(WEEKNUM(TODAY())  +1,"00"),"PO &gt; Ok",   "Future PO")),""))</f>
        <v>Future PO</v>
      </c>
      <c r="C658" s="18" t="str">
        <f>IFERROR(IF(VLOOKUP(G658&amp;P658,'Troca PN'!A:G,5,0)&lt;&gt;0,"TEVE Troca de PN","  &gt; ERRO CHAVE SKU&amp;PN "),"")</f>
        <v/>
      </c>
      <c r="D658" s="18" t="str">
        <f>IFERROR(IF(VLOOKUP(G658&amp;P658,'Troca PN'!A:G,5,0)&lt;&gt;0,VLOOKUP(P658,'Troca PN'!C:G,2,0),"  &gt; ERRO CHAVE SKU&amp;PN "),P658)</f>
        <v>08070837-002</v>
      </c>
      <c r="E658" s="54">
        <f>IFERROR(ROUNDUP((AC658/VLOOKUP(P658,'Huawei BUn - JDI'!B:H,4,0))*VLOOKUP(P658,'Huawei BUn - JDI'!B:H,7,0),0),
IFERROR(IF(AC658/VLOOKUP(P658,'Huawei BUn - JDI'!L:O,3,0)&lt;1,VLOOKUP(P658,'Huawei BUn - JDI'!L:O,3,0),
IFERROR(IF(AC658/VLOOKUP(P658,'Huawei BUn - JDI'!L:O,3,0)&lt;&gt;ROUND(AC658/VLOOKUP(P658,'Huawei BUn - JDI'!L:O,3,0),0),ROUNDUP(AC658/VLOOKUP(P658,'Huawei BUn - JDI'!L:O,3,0),0),AC658),AC658)),AC658))</f>
        <v>800</v>
      </c>
      <c r="F658" s="17">
        <f>VLOOKUP(P658,'Material Unit Price List'!A:D,3,0)</f>
        <v>3.2099999999999997E-2</v>
      </c>
      <c r="G658" s="1" t="str">
        <f>TRIM(MID(N658,(FIND("]",N658)+1),
(FIND("#",N658)-1)-(FIND("]",N658))))</f>
        <v>BSJ-4</v>
      </c>
      <c r="H658" s="16" t="str">
        <f>IFERROR(VLOOKUP(P658,'Huawei BUn - JDI'!B:H,1,0)&amp;" - has convertion, divide for - "&amp;VLOOKUP(P658,'Huawei BUn - JDI'!B:H,4,0),
IFERROR(VLOOKUP(P658,'Huawei BUn - JDI'!L:O,1,0)&amp;"- has MOQ of - "&amp;VLOOKUP(P658,'Huawei BUn - JDI'!L:O,3,0)," Sem Conversão"))</f>
        <v xml:space="preserve"> Sem Conversão</v>
      </c>
      <c r="J658" s="12" t="s">
        <v>4</v>
      </c>
      <c r="K658" s="9" t="b">
        <v>1</v>
      </c>
      <c r="L658" s="9" t="s">
        <v>7908</v>
      </c>
      <c r="M658" s="11" t="s">
        <v>9072</v>
      </c>
      <c r="N658" s="10" t="s">
        <v>7677</v>
      </c>
      <c r="O658" s="9" t="s">
        <v>7544</v>
      </c>
      <c r="P658" s="10" t="s">
        <v>2905</v>
      </c>
      <c r="Q658" s="9" t="s">
        <v>7909</v>
      </c>
      <c r="R658" s="161" t="s">
        <v>7545</v>
      </c>
      <c r="S658" s="10" t="s">
        <v>7</v>
      </c>
      <c r="T658" s="9" t="s">
        <v>7655</v>
      </c>
      <c r="U658" s="10" t="s">
        <v>1</v>
      </c>
      <c r="V658" s="9">
        <v>1</v>
      </c>
      <c r="W658" s="10">
        <v>47</v>
      </c>
      <c r="X658" s="9" t="s">
        <v>5</v>
      </c>
      <c r="Y658" s="8">
        <v>45333</v>
      </c>
      <c r="Z658" s="7">
        <v>45262</v>
      </c>
      <c r="AA658" s="8">
        <v>45323</v>
      </c>
      <c r="AB658" s="7">
        <v>45323</v>
      </c>
      <c r="AC658" s="6">
        <v>800</v>
      </c>
    </row>
    <row r="659" spans="1:30" hidden="1">
      <c r="A659" s="15" t="str">
        <f t="shared" ca="1" si="24"/>
        <v>Future PO</v>
      </c>
      <c r="B659" s="40" t="str">
        <f ca="1">IFERROR(IF(FIND("TAMURA",UPPER(Q659))&lt;&gt;0,"LOCAL PO &gt; 'TAMURA' ","ERRO Regra Tamura"),
IFERROR(IF(LOWER(S659)="national","Local PO",
IF(YEAR(Z659)&amp;TEXT(WEEKNUM(Z659),"00")&lt;=YEAR(TODAY())&amp;TEXT(WEEKNUM(TODAY())  +1,"00"),"PO &gt; Ok",   "Future PO")),""))</f>
        <v>Future PO</v>
      </c>
      <c r="C659" s="18" t="str">
        <f>IFERROR(IF(VLOOKUP(G659&amp;P659,'Troca PN'!A:G,5,0)&lt;&gt;0,"TEVE Troca de PN","  &gt; ERRO CHAVE SKU&amp;PN "),"")</f>
        <v/>
      </c>
      <c r="D659" s="18" t="str">
        <f>IFERROR(IF(VLOOKUP(G659&amp;P659,'Troca PN'!A:G,5,0)&lt;&gt;0,VLOOKUP(P659,'Troca PN'!C:G,2,0),"  &gt; ERRO CHAVE SKU&amp;PN "),P659)</f>
        <v>08070837-002</v>
      </c>
      <c r="E659" s="54">
        <f>IFERROR(ROUNDUP((AC659/VLOOKUP(P659,'Huawei BUn - JDI'!B:H,4,0))*VLOOKUP(P659,'Huawei BUn - JDI'!B:H,7,0),0),
IFERROR(IF(AC659/VLOOKUP(P659,'Huawei BUn - JDI'!L:O,3,0)&lt;1,VLOOKUP(P659,'Huawei BUn - JDI'!L:O,3,0),
IFERROR(IF(AC659/VLOOKUP(P659,'Huawei BUn - JDI'!L:O,3,0)&lt;&gt;ROUND(AC659/VLOOKUP(P659,'Huawei BUn - JDI'!L:O,3,0),0),ROUNDUP(AC659/VLOOKUP(P659,'Huawei BUn - JDI'!L:O,3,0),0),AC659),AC659)),AC659))</f>
        <v>8</v>
      </c>
      <c r="F659" s="17">
        <f>VLOOKUP(P659,'Material Unit Price List'!A:D,3,0)</f>
        <v>3.2099999999999997E-2</v>
      </c>
      <c r="G659" s="1" t="str">
        <f>TRIM(MID(N659,(FIND("]",N659)+1),
(FIND("#",N659)-1)-(FIND("]",N659))))</f>
        <v>737-4</v>
      </c>
      <c r="H659" s="16" t="str">
        <f>IFERROR(VLOOKUP(P659,'Huawei BUn - JDI'!B:H,1,0)&amp;" - has convertion, divide for - "&amp;VLOOKUP(P659,'Huawei BUn - JDI'!B:H,4,0),
IFERROR(VLOOKUP(P659,'Huawei BUn - JDI'!L:O,1,0)&amp;"- has MOQ of - "&amp;VLOOKUP(P659,'Huawei BUn - JDI'!L:O,3,0)," Sem Conversão"))</f>
        <v xml:space="preserve"> Sem Conversão</v>
      </c>
      <c r="J659" s="12" t="s">
        <v>4</v>
      </c>
      <c r="K659" s="9" t="b">
        <v>1</v>
      </c>
      <c r="L659" s="9" t="s">
        <v>7908</v>
      </c>
      <c r="M659" s="11" t="s">
        <v>9073</v>
      </c>
      <c r="N659" s="10" t="s">
        <v>8391</v>
      </c>
      <c r="O659" s="9" t="s">
        <v>7544</v>
      </c>
      <c r="P659" s="10" t="s">
        <v>2905</v>
      </c>
      <c r="Q659" s="9" t="s">
        <v>7909</v>
      </c>
      <c r="R659" s="161" t="s">
        <v>7545</v>
      </c>
      <c r="S659" s="10" t="s">
        <v>7</v>
      </c>
      <c r="T659" s="9" t="s">
        <v>7655</v>
      </c>
      <c r="U659" s="10" t="s">
        <v>1</v>
      </c>
      <c r="V659" s="9">
        <v>1</v>
      </c>
      <c r="W659" s="10">
        <v>47</v>
      </c>
      <c r="X659" s="9" t="s">
        <v>5</v>
      </c>
      <c r="Y659" s="8">
        <v>45330</v>
      </c>
      <c r="Z659" s="7">
        <v>45248</v>
      </c>
      <c r="AA659" s="8">
        <v>45309</v>
      </c>
      <c r="AB659" s="7">
        <v>45309</v>
      </c>
      <c r="AC659" s="6">
        <v>8</v>
      </c>
    </row>
    <row r="660" spans="1:30">
      <c r="A660" s="15" t="str">
        <f t="shared" ca="1" si="24"/>
        <v>PO &gt; Ok</v>
      </c>
      <c r="B660" s="40" t="str">
        <f ca="1">IFERROR(IF(FIND("TAMURA",UPPER(Q660))&lt;&gt;0,"LOCAL PO &gt; 'TAMURA' ","ERRO Regra Tamura"),
IFERROR(IF(LOWER(S660)="national","Local PO",
IF(YEAR(Z660)&amp;TEXT(WEEKNUM(Z660),"00")&lt;=YEAR(TODAY())&amp;TEXT(WEEKNUM(TODAY())  +1,"00"),"PO &gt; Ok",   "Future PO")),""))</f>
        <v>PO &gt; Ok</v>
      </c>
      <c r="C660" s="18" t="str">
        <f>IFERROR(IF(VLOOKUP(G660&amp;P660,'Troca PN'!A:G,5,0)&lt;&gt;0,"TEVE Troca de PN","  &gt; ERRO CHAVE SKU&amp;PN "),"")</f>
        <v/>
      </c>
      <c r="D660" s="18" t="str">
        <f>IFERROR(IF(VLOOKUP(G660&amp;P660,'Troca PN'!A:G,5,0)&lt;&gt;0,VLOOKUP(P660,'Troca PN'!C:G,2,0),"  &gt; ERRO CHAVE SKU&amp;PN "),P660)</f>
        <v>08070843-002</v>
      </c>
      <c r="E660" s="54">
        <f>IFERROR(ROUNDUP((AC660/VLOOKUP(P660,'Huawei BUn - JDI'!B:H,4,0))*VLOOKUP(P660,'Huawei BUn - JDI'!B:H,7,0),0),
IFERROR(IF(AC660/VLOOKUP(P660,'Huawei BUn - JDI'!L:O,3,0)&lt;1,VLOOKUP(P660,'Huawei BUn - JDI'!L:O,3,0),
IFERROR(IF(AC660/VLOOKUP(P660,'Huawei BUn - JDI'!L:O,3,0)&lt;&gt;ROUND(AC660/VLOOKUP(P660,'Huawei BUn - JDI'!L:O,3,0),0),ROUNDUP(AC660/VLOOKUP(P660,'Huawei BUn - JDI'!L:O,3,0),0),AC660),AC660)),AC660))</f>
        <v>100</v>
      </c>
      <c r="F660" s="17">
        <f>VLOOKUP(P660,'Material Unit Price List'!A:D,3,0)</f>
        <v>5.4600000000000003E-2</v>
      </c>
      <c r="G660" s="1" t="str">
        <f>TRIM(MID(N660,(FIND("]",N660)+1),
(FIND("#",N660)-1)-(FIND("]",N660))))</f>
        <v>RXX-2</v>
      </c>
      <c r="H660" s="16" t="str">
        <f>IFERROR(VLOOKUP(P660,'Huawei BUn - JDI'!B:H,1,0)&amp;" - has convertion, divide for - "&amp;VLOOKUP(P660,'Huawei BUn - JDI'!B:H,4,0),
IFERROR(VLOOKUP(P660,'Huawei BUn - JDI'!L:O,1,0)&amp;"- has MOQ of - "&amp;VLOOKUP(P660,'Huawei BUn - JDI'!L:O,3,0)," Sem Conversão"))</f>
        <v xml:space="preserve"> Sem Conversão</v>
      </c>
      <c r="J660" s="12" t="s">
        <v>4</v>
      </c>
      <c r="K660" s="9" t="b">
        <v>0</v>
      </c>
      <c r="L660" s="9" t="s">
        <v>9074</v>
      </c>
      <c r="M660" s="11" t="s">
        <v>9075</v>
      </c>
      <c r="N660" s="10" t="s">
        <v>8426</v>
      </c>
      <c r="O660" s="9" t="s">
        <v>7544</v>
      </c>
      <c r="P660" s="10" t="s">
        <v>6381</v>
      </c>
      <c r="Q660" s="9" t="s">
        <v>6382</v>
      </c>
      <c r="R660" s="161" t="s">
        <v>7545</v>
      </c>
      <c r="S660" s="10" t="s">
        <v>7</v>
      </c>
      <c r="T660" s="9" t="s">
        <v>7655</v>
      </c>
      <c r="U660" s="10" t="s">
        <v>1</v>
      </c>
      <c r="V660" s="9">
        <v>100</v>
      </c>
      <c r="W660" s="10">
        <v>47</v>
      </c>
      <c r="X660" s="9" t="s">
        <v>5</v>
      </c>
      <c r="Y660" s="8">
        <v>45228</v>
      </c>
      <c r="Z660" s="7">
        <v>45139</v>
      </c>
      <c r="AA660" s="8">
        <v>45200</v>
      </c>
      <c r="AB660" s="7">
        <v>45284</v>
      </c>
      <c r="AC660" s="6">
        <v>100</v>
      </c>
      <c r="AD660" s="1" t="s">
        <v>10769</v>
      </c>
    </row>
    <row r="661" spans="1:30">
      <c r="A661" s="15" t="str">
        <f t="shared" ca="1" si="24"/>
        <v>PO &gt; Ok</v>
      </c>
      <c r="B661" s="40" t="str">
        <f ca="1">IFERROR(IF(FIND("TAMURA",UPPER(Q661))&lt;&gt;0,"LOCAL PO &gt; 'TAMURA' ","ERRO Regra Tamura"),
IFERROR(IF(LOWER(S661)="national","Local PO",
IF(YEAR(Z661)&amp;TEXT(WEEKNUM(Z661),"00")&lt;=YEAR(TODAY())&amp;TEXT(WEEKNUM(TODAY())  +1,"00"),"PO &gt; Ok",   "Future PO")),""))</f>
        <v>PO &gt; Ok</v>
      </c>
      <c r="C661" s="18" t="str">
        <f>IFERROR(IF(VLOOKUP(G661&amp;P661,'Troca PN'!A:G,5,0)&lt;&gt;0,"TEVE Troca de PN","  &gt; ERRO CHAVE SKU&amp;PN "),"")</f>
        <v/>
      </c>
      <c r="D661" s="18" t="str">
        <f>IFERROR(IF(VLOOKUP(G661&amp;P661,'Troca PN'!A:G,5,0)&lt;&gt;0,VLOOKUP(P661,'Troca PN'!C:G,2,0),"  &gt; ERRO CHAVE SKU&amp;PN "),P661)</f>
        <v>08070843-002</v>
      </c>
      <c r="E661" s="54">
        <f>IFERROR(ROUNDUP((AC661/VLOOKUP(P661,'Huawei BUn - JDI'!B:H,4,0))*VLOOKUP(P661,'Huawei BUn - JDI'!B:H,7,0),0),
IFERROR(IF(AC661/VLOOKUP(P661,'Huawei BUn - JDI'!L:O,3,0)&lt;1,VLOOKUP(P661,'Huawei BUn - JDI'!L:O,3,0),
IFERROR(IF(AC661/VLOOKUP(P661,'Huawei BUn - JDI'!L:O,3,0)&lt;&gt;ROUND(AC661/VLOOKUP(P661,'Huawei BUn - JDI'!L:O,3,0),0),ROUNDUP(AC661/VLOOKUP(P661,'Huawei BUn - JDI'!L:O,3,0),0),AC661),AC661)),AC661))</f>
        <v>106</v>
      </c>
      <c r="F661" s="17">
        <f>VLOOKUP(P661,'Material Unit Price List'!A:D,3,0)</f>
        <v>5.4600000000000003E-2</v>
      </c>
      <c r="G661" s="1" t="str">
        <f>TRIM(MID(N661,(FIND("]",N661)+1),
(FIND("#",N661)-1)-(FIND("]",N661))))</f>
        <v>RXX-2</v>
      </c>
      <c r="H661" s="16" t="str">
        <f>IFERROR(VLOOKUP(P661,'Huawei BUn - JDI'!B:H,1,0)&amp;" - has convertion, divide for - "&amp;VLOOKUP(P661,'Huawei BUn - JDI'!B:H,4,0),
IFERROR(VLOOKUP(P661,'Huawei BUn - JDI'!L:O,1,0)&amp;"- has MOQ of - "&amp;VLOOKUP(P661,'Huawei BUn - JDI'!L:O,3,0)," Sem Conversão"))</f>
        <v xml:space="preserve"> Sem Conversão</v>
      </c>
      <c r="J661" s="12" t="s">
        <v>4</v>
      </c>
      <c r="K661" s="9" t="b">
        <v>0</v>
      </c>
      <c r="L661" s="9" t="s">
        <v>9074</v>
      </c>
      <c r="M661" s="11" t="s">
        <v>9076</v>
      </c>
      <c r="N661" s="10" t="s">
        <v>8426</v>
      </c>
      <c r="O661" s="9" t="s">
        <v>7544</v>
      </c>
      <c r="P661" s="10" t="s">
        <v>6381</v>
      </c>
      <c r="Q661" s="9" t="s">
        <v>6382</v>
      </c>
      <c r="R661" s="161" t="s">
        <v>7545</v>
      </c>
      <c r="S661" s="10" t="s">
        <v>7</v>
      </c>
      <c r="T661" s="9" t="s">
        <v>7655</v>
      </c>
      <c r="U661" s="10" t="s">
        <v>1</v>
      </c>
      <c r="V661" s="9">
        <v>100</v>
      </c>
      <c r="W661" s="10">
        <v>47</v>
      </c>
      <c r="X661" s="9" t="s">
        <v>5</v>
      </c>
      <c r="Y661" s="8">
        <v>45228</v>
      </c>
      <c r="Z661" s="7">
        <v>45139</v>
      </c>
      <c r="AA661" s="8">
        <v>45200</v>
      </c>
      <c r="AB661" s="7">
        <v>45284</v>
      </c>
      <c r="AC661" s="6">
        <v>106</v>
      </c>
      <c r="AD661" s="1" t="s">
        <v>10769</v>
      </c>
    </row>
    <row r="662" spans="1:30" hidden="1">
      <c r="A662" s="15" t="str">
        <f t="shared" ca="1" si="24"/>
        <v>Future PO</v>
      </c>
      <c r="B662" s="40" t="str">
        <f ca="1">IFERROR(IF(FIND("TAMURA",UPPER(Q662))&lt;&gt;0,"LOCAL PO &gt; 'TAMURA' ","ERRO Regra Tamura"),
IFERROR(IF(LOWER(S662)="national","Local PO",
IF(YEAR(Z662)&amp;TEXT(WEEKNUM(Z662),"00")&lt;=YEAR(TODAY())&amp;TEXT(WEEKNUM(TODAY())  +1,"00"),"PO &gt; Ok",   "Future PO")),""))</f>
        <v>Future PO</v>
      </c>
      <c r="C662" s="18" t="str">
        <f>IFERROR(IF(VLOOKUP(G662&amp;P662,'Troca PN'!A:G,5,0)&lt;&gt;0,"TEVE Troca de PN","  &gt; ERRO CHAVE SKU&amp;PN "),"")</f>
        <v/>
      </c>
      <c r="D662" s="18" t="str">
        <f>IFERROR(IF(VLOOKUP(G662&amp;P662,'Troca PN'!A:G,5,0)&lt;&gt;0,VLOOKUP(P662,'Troca PN'!C:G,2,0),"  &gt; ERRO CHAVE SKU&amp;PN "),P662)</f>
        <v>08070846-002</v>
      </c>
      <c r="E662" s="54">
        <f>IFERROR(ROUNDUP((AC662/VLOOKUP(P662,'Huawei BUn - JDI'!B:H,4,0))*VLOOKUP(P662,'Huawei BUn - JDI'!B:H,7,0),0),
IFERROR(IF(AC662/VLOOKUP(P662,'Huawei BUn - JDI'!L:O,3,0)&lt;1,VLOOKUP(P662,'Huawei BUn - JDI'!L:O,3,0),
IFERROR(IF(AC662/VLOOKUP(P662,'Huawei BUn - JDI'!L:O,3,0)&lt;&gt;ROUND(AC662/VLOOKUP(P662,'Huawei BUn - JDI'!L:O,3,0),0),ROUNDUP(AC662/VLOOKUP(P662,'Huawei BUn - JDI'!L:O,3,0),0),AC662),AC662)),AC662))</f>
        <v>10000</v>
      </c>
      <c r="F662" s="17">
        <f>VLOOKUP(P662,'Material Unit Price List'!A:D,3,0)</f>
        <v>2.8E-3</v>
      </c>
      <c r="G662" s="1" t="str">
        <f>TRIM(MID(N662,(FIND("]",N662)+1),
(FIND("#",N662)-1)-(FIND("]",N662))))</f>
        <v>VFF-3</v>
      </c>
      <c r="H662" s="16" t="str">
        <f>IFERROR(VLOOKUP(P662,'Huawei BUn - JDI'!B:H,1,0)&amp;" - has convertion, divide for - "&amp;VLOOKUP(P662,'Huawei BUn - JDI'!B:H,4,0),
IFERROR(VLOOKUP(P662,'Huawei BUn - JDI'!L:O,1,0)&amp;"- has MOQ of - "&amp;VLOOKUP(P662,'Huawei BUn - JDI'!L:O,3,0)," Sem Conversão"))</f>
        <v xml:space="preserve"> Sem Conversão</v>
      </c>
      <c r="J662" s="12" t="s">
        <v>4</v>
      </c>
      <c r="K662" s="9" t="b">
        <v>1</v>
      </c>
      <c r="L662" s="9" t="s">
        <v>7910</v>
      </c>
      <c r="M662" s="11" t="s">
        <v>9077</v>
      </c>
      <c r="N662" s="10" t="s">
        <v>7656</v>
      </c>
      <c r="O662" s="9" t="s">
        <v>7544</v>
      </c>
      <c r="P662" s="10" t="s">
        <v>2918</v>
      </c>
      <c r="Q662" s="9" t="s">
        <v>150</v>
      </c>
      <c r="R662" s="161" t="s">
        <v>7545</v>
      </c>
      <c r="S662" s="10" t="s">
        <v>7</v>
      </c>
      <c r="T662" s="9" t="s">
        <v>7705</v>
      </c>
      <c r="U662" s="10" t="s">
        <v>1</v>
      </c>
      <c r="V662" s="9">
        <v>10000</v>
      </c>
      <c r="W662" s="10">
        <v>47</v>
      </c>
      <c r="X662" s="9" t="s">
        <v>5</v>
      </c>
      <c r="Y662" s="8">
        <v>45324</v>
      </c>
      <c r="Z662" s="7">
        <v>45262</v>
      </c>
      <c r="AA662" s="8">
        <v>45323</v>
      </c>
      <c r="AB662" s="7">
        <v>45323</v>
      </c>
      <c r="AC662" s="6">
        <v>10000</v>
      </c>
    </row>
    <row r="663" spans="1:30" hidden="1">
      <c r="A663" s="15" t="str">
        <f t="shared" ca="1" si="24"/>
        <v>Future PO</v>
      </c>
      <c r="B663" s="40" t="str">
        <f ca="1">IFERROR(IF(FIND("TAMURA",UPPER(Q663))&lt;&gt;0,"LOCAL PO &gt; 'TAMURA' ","ERRO Regra Tamura"),
IFERROR(IF(LOWER(S663)="national","Local PO",
IF(YEAR(Z663)&amp;TEXT(WEEKNUM(Z663),"00")&lt;=YEAR(TODAY())&amp;TEXT(WEEKNUM(TODAY())  +1,"00"),"PO &gt; Ok",   "Future PO")),""))</f>
        <v>Future PO</v>
      </c>
      <c r="C663" s="18" t="str">
        <f>IFERROR(IF(VLOOKUP(G663&amp;P663,'Troca PN'!A:G,5,0)&lt;&gt;0,"TEVE Troca de PN","  &gt; ERRO CHAVE SKU&amp;PN "),"")</f>
        <v/>
      </c>
      <c r="D663" s="18" t="str">
        <f>IFERROR(IF(VLOOKUP(G663&amp;P663,'Troca PN'!A:G,5,0)&lt;&gt;0,VLOOKUP(P663,'Troca PN'!C:G,2,0),"  &gt; ERRO CHAVE SKU&amp;PN "),P663)</f>
        <v>08070846-002</v>
      </c>
      <c r="E663" s="54">
        <f>IFERROR(ROUNDUP((AC663/VLOOKUP(P663,'Huawei BUn - JDI'!B:H,4,0))*VLOOKUP(P663,'Huawei BUn - JDI'!B:H,7,0),0),
IFERROR(IF(AC663/VLOOKUP(P663,'Huawei BUn - JDI'!L:O,3,0)&lt;1,VLOOKUP(P663,'Huawei BUn - JDI'!L:O,3,0),
IFERROR(IF(AC663/VLOOKUP(P663,'Huawei BUn - JDI'!L:O,3,0)&lt;&gt;ROUND(AC663/VLOOKUP(P663,'Huawei BUn - JDI'!L:O,3,0),0),ROUNDUP(AC663/VLOOKUP(P663,'Huawei BUn - JDI'!L:O,3,0),0),AC663),AC663)),AC663))</f>
        <v>8091</v>
      </c>
      <c r="F663" s="17">
        <f>VLOOKUP(P663,'Material Unit Price List'!A:D,3,0)</f>
        <v>2.8E-3</v>
      </c>
      <c r="G663" s="1" t="str">
        <f>TRIM(MID(N663,(FIND("]",N663)+1),
(FIND("#",N663)-1)-(FIND("]",N663))))</f>
        <v>PFF-4</v>
      </c>
      <c r="H663" s="16" t="str">
        <f>IFERROR(VLOOKUP(P663,'Huawei BUn - JDI'!B:H,1,0)&amp;" - has convertion, divide for - "&amp;VLOOKUP(P663,'Huawei BUn - JDI'!B:H,4,0),
IFERROR(VLOOKUP(P663,'Huawei BUn - JDI'!L:O,1,0)&amp;"- has MOQ of - "&amp;VLOOKUP(P663,'Huawei BUn - JDI'!L:O,3,0)," Sem Conversão"))</f>
        <v xml:space="preserve"> Sem Conversão</v>
      </c>
      <c r="J663" s="12" t="s">
        <v>4</v>
      </c>
      <c r="K663" s="9" t="b">
        <v>1</v>
      </c>
      <c r="L663" s="9" t="s">
        <v>7910</v>
      </c>
      <c r="M663" s="11" t="s">
        <v>9078</v>
      </c>
      <c r="N663" s="10" t="s">
        <v>8411</v>
      </c>
      <c r="O663" s="9" t="s">
        <v>7544</v>
      </c>
      <c r="P663" s="10" t="s">
        <v>2918</v>
      </c>
      <c r="Q663" s="9" t="s">
        <v>150</v>
      </c>
      <c r="R663" s="161" t="s">
        <v>7545</v>
      </c>
      <c r="S663" s="10" t="s">
        <v>7</v>
      </c>
      <c r="T663" s="9" t="s">
        <v>7705</v>
      </c>
      <c r="U663" s="10" t="s">
        <v>1</v>
      </c>
      <c r="V663" s="9">
        <v>10000</v>
      </c>
      <c r="W663" s="10">
        <v>47</v>
      </c>
      <c r="X663" s="9" t="s">
        <v>5</v>
      </c>
      <c r="Y663" s="8">
        <v>45331</v>
      </c>
      <c r="Z663" s="7">
        <v>45262</v>
      </c>
      <c r="AA663" s="8">
        <v>45323</v>
      </c>
      <c r="AB663" s="7">
        <v>45323</v>
      </c>
      <c r="AC663" s="6">
        <v>8091</v>
      </c>
    </row>
    <row r="664" spans="1:30" hidden="1">
      <c r="A664" s="15" t="str">
        <f t="shared" ca="1" si="24"/>
        <v>Future PO</v>
      </c>
      <c r="B664" s="40" t="str">
        <f ca="1">IFERROR(IF(FIND("TAMURA",UPPER(Q664))&lt;&gt;0,"LOCAL PO &gt; 'TAMURA' ","ERRO Regra Tamura"),
IFERROR(IF(LOWER(S664)="national","Local PO",
IF(YEAR(Z664)&amp;TEXT(WEEKNUM(Z664),"00")&lt;=YEAR(TODAY())&amp;TEXT(WEEKNUM(TODAY())  +1,"00"),"PO &gt; Ok",   "Future PO")),""))</f>
        <v>Future PO</v>
      </c>
      <c r="C664" s="18" t="str">
        <f>IFERROR(IF(VLOOKUP(G664&amp;P664,'Troca PN'!A:G,5,0)&lt;&gt;0,"TEVE Troca de PN","  &gt; ERRO CHAVE SKU&amp;PN "),"")</f>
        <v/>
      </c>
      <c r="D664" s="18" t="str">
        <f>IFERROR(IF(VLOOKUP(G664&amp;P664,'Troca PN'!A:G,5,0)&lt;&gt;0,VLOOKUP(P664,'Troca PN'!C:G,2,0),"  &gt; ERRO CHAVE SKU&amp;PN "),P664)</f>
        <v>08070848-001</v>
      </c>
      <c r="E664" s="54">
        <f>IFERROR(ROUNDUP((AC664/VLOOKUP(P664,'Huawei BUn - JDI'!B:H,4,0))*VLOOKUP(P664,'Huawei BUn - JDI'!B:H,7,0),0),
IFERROR(IF(AC664/VLOOKUP(P664,'Huawei BUn - JDI'!L:O,3,0)&lt;1,VLOOKUP(P664,'Huawei BUn - JDI'!L:O,3,0),
IFERROR(IF(AC664/VLOOKUP(P664,'Huawei BUn - JDI'!L:O,3,0)&lt;&gt;ROUND(AC664/VLOOKUP(P664,'Huawei BUn - JDI'!L:O,3,0),0),ROUNDUP(AC664/VLOOKUP(P664,'Huawei BUn - JDI'!L:O,3,0),0),AC664),AC664)),AC664))</f>
        <v>2513</v>
      </c>
      <c r="F664" s="17">
        <f>VLOOKUP(P664,'Material Unit Price List'!A:D,3,0)</f>
        <v>2.7000000000000001E-3</v>
      </c>
      <c r="G664" s="1" t="str">
        <f>TRIM(MID(N664,(FIND("]",N664)+1),
(FIND("#",N664)-1)-(FIND("]",N664))))</f>
        <v>VFF-3</v>
      </c>
      <c r="H664" s="16" t="str">
        <f>IFERROR(VLOOKUP(P664,'Huawei BUn - JDI'!B:H,1,0)&amp;" - has convertion, divide for - "&amp;VLOOKUP(P664,'Huawei BUn - JDI'!B:H,4,0),
IFERROR(VLOOKUP(P664,'Huawei BUn - JDI'!L:O,1,0)&amp;"- has MOQ of - "&amp;VLOOKUP(P664,'Huawei BUn - JDI'!L:O,3,0)," Sem Conversão"))</f>
        <v xml:space="preserve"> Sem Conversão</v>
      </c>
      <c r="J664" s="12" t="s">
        <v>4</v>
      </c>
      <c r="K664" s="9" t="b">
        <v>1</v>
      </c>
      <c r="L664" s="9" t="s">
        <v>7911</v>
      </c>
      <c r="M664" s="11" t="s">
        <v>9079</v>
      </c>
      <c r="N664" s="10" t="s">
        <v>7656</v>
      </c>
      <c r="O664" s="9" t="s">
        <v>7544</v>
      </c>
      <c r="P664" s="10" t="s">
        <v>2921</v>
      </c>
      <c r="Q664" s="9" t="s">
        <v>7878</v>
      </c>
      <c r="R664" s="161" t="s">
        <v>7545</v>
      </c>
      <c r="S664" s="10" t="s">
        <v>7</v>
      </c>
      <c r="T664" s="9" t="s">
        <v>7705</v>
      </c>
      <c r="U664" s="10" t="s">
        <v>1</v>
      </c>
      <c r="V664" s="9">
        <v>10000</v>
      </c>
      <c r="W664" s="10">
        <v>47</v>
      </c>
      <c r="X664" s="9" t="s">
        <v>5</v>
      </c>
      <c r="Y664" s="8">
        <v>45324</v>
      </c>
      <c r="Z664" s="7">
        <v>45262</v>
      </c>
      <c r="AA664" s="8">
        <v>45323</v>
      </c>
      <c r="AB664" s="7">
        <v>45323</v>
      </c>
      <c r="AC664" s="6">
        <v>2513</v>
      </c>
    </row>
    <row r="665" spans="1:30" hidden="1">
      <c r="A665" s="15" t="str">
        <f t="shared" ca="1" si="24"/>
        <v>PO &gt; Ok</v>
      </c>
      <c r="B665" s="40" t="s">
        <v>10768</v>
      </c>
      <c r="C665" s="18" t="str">
        <f>IFERROR(IF(VLOOKUP(G665&amp;P665,'Troca PN'!A:G,5,0)&lt;&gt;0,"TEVE Troca de PN","  &gt; ERRO CHAVE SKU&amp;PN "),"")</f>
        <v/>
      </c>
      <c r="D665" s="18" t="str">
        <f>IFERROR(IF(VLOOKUP(G665&amp;P665,'Troca PN'!A:G,5,0)&lt;&gt;0,VLOOKUP(P665,'Troca PN'!C:G,2,0),"  &gt; ERRO CHAVE SKU&amp;PN "),P665)</f>
        <v>08070852-002</v>
      </c>
      <c r="E665" s="54">
        <f>IFERROR(ROUNDUP((AC665/VLOOKUP(P665,'Huawei BUn - JDI'!B:H,4,0))*VLOOKUP(P665,'Huawei BUn - JDI'!B:H,7,0),0),
IFERROR(IF(AC665/VLOOKUP(P665,'Huawei BUn - JDI'!L:O,3,0)&lt;1,VLOOKUP(P665,'Huawei BUn - JDI'!L:O,3,0),
IFERROR(IF(AC665/VLOOKUP(P665,'Huawei BUn - JDI'!L:O,3,0)&lt;&gt;ROUND(AC665/VLOOKUP(P665,'Huawei BUn - JDI'!L:O,3,0),0),ROUNDUP(AC665/VLOOKUP(P665,'Huawei BUn - JDI'!L:O,3,0),0),AC665),AC665)),AC665))</f>
        <v>3000</v>
      </c>
      <c r="F665" s="17">
        <f>VLOOKUP(P665,'Material Unit Price List'!A:D,3,0)</f>
        <v>1.6500000000000001E-2</v>
      </c>
      <c r="G665" s="1" t="str">
        <f>TRIM(MID(N665,(FIND("]",N665)+1),
(FIND("#",N665)-1)-(FIND("]",N665))))</f>
        <v>BSJ-4</v>
      </c>
      <c r="H665" s="16" t="str">
        <f>IFERROR(VLOOKUP(P665,'Huawei BUn - JDI'!B:H,1,0)&amp;" - has convertion, divide for - "&amp;VLOOKUP(P665,'Huawei BUn - JDI'!B:H,4,0),
IFERROR(VLOOKUP(P665,'Huawei BUn - JDI'!L:O,1,0)&amp;"- has MOQ of - "&amp;VLOOKUP(P665,'Huawei BUn - JDI'!L:O,3,0)," Sem Conversão"))</f>
        <v xml:space="preserve"> Sem Conversão</v>
      </c>
      <c r="J665" s="12" t="s">
        <v>4</v>
      </c>
      <c r="K665" s="9" t="b">
        <v>1</v>
      </c>
      <c r="L665" s="9" t="s">
        <v>7912</v>
      </c>
      <c r="M665" s="11" t="s">
        <v>9080</v>
      </c>
      <c r="N665" s="10" t="s">
        <v>7654</v>
      </c>
      <c r="O665" s="9" t="s">
        <v>7544</v>
      </c>
      <c r="P665" s="10" t="s">
        <v>6620</v>
      </c>
      <c r="Q665" s="9" t="s">
        <v>6926</v>
      </c>
      <c r="R665" s="161" t="s">
        <v>7545</v>
      </c>
      <c r="S665" s="10" t="s">
        <v>7</v>
      </c>
      <c r="T665" s="9" t="s">
        <v>7705</v>
      </c>
      <c r="U665" s="10" t="s">
        <v>1</v>
      </c>
      <c r="V665" s="9">
        <v>1000</v>
      </c>
      <c r="W665" s="10">
        <v>47</v>
      </c>
      <c r="X665" s="9" t="s">
        <v>5</v>
      </c>
      <c r="Y665" s="8">
        <v>45308</v>
      </c>
      <c r="Z665" s="7">
        <v>45231</v>
      </c>
      <c r="AA665" s="8">
        <v>45292</v>
      </c>
      <c r="AB665" s="7">
        <v>45292</v>
      </c>
      <c r="AC665" s="6">
        <v>3000</v>
      </c>
    </row>
    <row r="666" spans="1:30" hidden="1">
      <c r="A666" s="15" t="str">
        <f t="shared" ca="1" si="24"/>
        <v>PO &gt; Ok</v>
      </c>
      <c r="B666" s="40" t="s">
        <v>10768</v>
      </c>
      <c r="C666" s="18" t="str">
        <f>IFERROR(IF(VLOOKUP(G666&amp;P666,'Troca PN'!A:G,5,0)&lt;&gt;0,"TEVE Troca de PN","  &gt; ERRO CHAVE SKU&amp;PN "),"")</f>
        <v/>
      </c>
      <c r="D666" s="18" t="str">
        <f>IFERROR(IF(VLOOKUP(G666&amp;P666,'Troca PN'!A:G,5,0)&lt;&gt;0,VLOOKUP(P666,'Troca PN'!C:G,2,0),"  &gt; ERRO CHAVE SKU&amp;PN "),P666)</f>
        <v>08070852-002</v>
      </c>
      <c r="E666" s="54">
        <f>IFERROR(ROUNDUP((AC666/VLOOKUP(P666,'Huawei BUn - JDI'!B:H,4,0))*VLOOKUP(P666,'Huawei BUn - JDI'!B:H,7,0),0),
IFERROR(IF(AC666/VLOOKUP(P666,'Huawei BUn - JDI'!L:O,3,0)&lt;1,VLOOKUP(P666,'Huawei BUn - JDI'!L:O,3,0),
IFERROR(IF(AC666/VLOOKUP(P666,'Huawei BUn - JDI'!L:O,3,0)&lt;&gt;ROUND(AC666/VLOOKUP(P666,'Huawei BUn - JDI'!L:O,3,0),0),ROUNDUP(AC666/VLOOKUP(P666,'Huawei BUn - JDI'!L:O,3,0),0),AC666),AC666)),AC666))</f>
        <v>4000</v>
      </c>
      <c r="F666" s="17">
        <f>VLOOKUP(P666,'Material Unit Price List'!A:D,3,0)</f>
        <v>1.6500000000000001E-2</v>
      </c>
      <c r="G666" s="1" t="str">
        <f>TRIM(MID(N666,(FIND("]",N666)+1),
(FIND("#",N666)-1)-(FIND("]",N666))))</f>
        <v>BSJ-4</v>
      </c>
      <c r="H666" s="16" t="str">
        <f>IFERROR(VLOOKUP(P666,'Huawei BUn - JDI'!B:H,1,0)&amp;" - has convertion, divide for - "&amp;VLOOKUP(P666,'Huawei BUn - JDI'!B:H,4,0),
IFERROR(VLOOKUP(P666,'Huawei BUn - JDI'!L:O,1,0)&amp;"- has MOQ of - "&amp;VLOOKUP(P666,'Huawei BUn - JDI'!L:O,3,0)," Sem Conversão"))</f>
        <v xml:space="preserve"> Sem Conversão</v>
      </c>
      <c r="J666" s="12" t="s">
        <v>4</v>
      </c>
      <c r="K666" s="9" t="b">
        <v>1</v>
      </c>
      <c r="L666" s="9" t="s">
        <v>7912</v>
      </c>
      <c r="M666" s="11" t="s">
        <v>9081</v>
      </c>
      <c r="N666" s="10" t="s">
        <v>7683</v>
      </c>
      <c r="O666" s="9" t="s">
        <v>7544</v>
      </c>
      <c r="P666" s="10" t="s">
        <v>6620</v>
      </c>
      <c r="Q666" s="9" t="s">
        <v>6926</v>
      </c>
      <c r="R666" s="161" t="s">
        <v>7545</v>
      </c>
      <c r="S666" s="10" t="s">
        <v>7</v>
      </c>
      <c r="T666" s="9" t="s">
        <v>7705</v>
      </c>
      <c r="U666" s="10" t="s">
        <v>1</v>
      </c>
      <c r="V666" s="9">
        <v>1000</v>
      </c>
      <c r="W666" s="10">
        <v>47</v>
      </c>
      <c r="X666" s="9" t="s">
        <v>5</v>
      </c>
      <c r="Y666" s="8">
        <v>45309</v>
      </c>
      <c r="Z666" s="7">
        <v>45231</v>
      </c>
      <c r="AA666" s="8">
        <v>45292</v>
      </c>
      <c r="AB666" s="7">
        <v>45292</v>
      </c>
      <c r="AC666" s="6">
        <v>4000</v>
      </c>
    </row>
    <row r="667" spans="1:30" hidden="1">
      <c r="A667" s="15" t="str">
        <f t="shared" ca="1" si="24"/>
        <v>Future PO</v>
      </c>
      <c r="B667" s="40" t="str">
        <f ca="1">IFERROR(IF(FIND("TAMURA",UPPER(Q667))&lt;&gt;0,"LOCAL PO &gt; 'TAMURA' ","ERRO Regra Tamura"),
IFERROR(IF(LOWER(S667)="national","Local PO",
IF(YEAR(Z667)&amp;TEXT(WEEKNUM(Z667),"00")&lt;=YEAR(TODAY())&amp;TEXT(WEEKNUM(TODAY())  +1,"00"),"PO &gt; Ok",   "Future PO")),""))</f>
        <v>Future PO</v>
      </c>
      <c r="C667" s="18" t="str">
        <f>IFERROR(IF(VLOOKUP(G667&amp;P667,'Troca PN'!A:G,5,0)&lt;&gt;0,"TEVE Troca de PN","  &gt; ERRO CHAVE SKU&amp;PN "),"")</f>
        <v/>
      </c>
      <c r="D667" s="18" t="str">
        <f>IFERROR(IF(VLOOKUP(G667&amp;P667,'Troca PN'!A:G,5,0)&lt;&gt;0,VLOOKUP(P667,'Troca PN'!C:G,2,0),"  &gt; ERRO CHAVE SKU&amp;PN "),P667)</f>
        <v>08070852-002</v>
      </c>
      <c r="E667" s="54">
        <f>IFERROR(ROUNDUP((AC667/VLOOKUP(P667,'Huawei BUn - JDI'!B:H,4,0))*VLOOKUP(P667,'Huawei BUn - JDI'!B:H,7,0),0),
IFERROR(IF(AC667/VLOOKUP(P667,'Huawei BUn - JDI'!L:O,3,0)&lt;1,VLOOKUP(P667,'Huawei BUn - JDI'!L:O,3,0),
IFERROR(IF(AC667/VLOOKUP(P667,'Huawei BUn - JDI'!L:O,3,0)&lt;&gt;ROUND(AC667/VLOOKUP(P667,'Huawei BUn - JDI'!L:O,3,0),0),ROUNDUP(AC667/VLOOKUP(P667,'Huawei BUn - JDI'!L:O,3,0),0),AC667),AC667)),AC667))</f>
        <v>3000</v>
      </c>
      <c r="F667" s="17">
        <f>VLOOKUP(P667,'Material Unit Price List'!A:D,3,0)</f>
        <v>1.6500000000000001E-2</v>
      </c>
      <c r="G667" s="1" t="str">
        <f>TRIM(MID(N667,(FIND("]",N667)+1),
(FIND("#",N667)-1)-(FIND("]",N667))))</f>
        <v>BSJ-4</v>
      </c>
      <c r="H667" s="16" t="str">
        <f>IFERROR(VLOOKUP(P667,'Huawei BUn - JDI'!B:H,1,0)&amp;" - has convertion, divide for - "&amp;VLOOKUP(P667,'Huawei BUn - JDI'!B:H,4,0),
IFERROR(VLOOKUP(P667,'Huawei BUn - JDI'!L:O,1,0)&amp;"- has MOQ of - "&amp;VLOOKUP(P667,'Huawei BUn - JDI'!L:O,3,0)," Sem Conversão"))</f>
        <v xml:space="preserve"> Sem Conversão</v>
      </c>
      <c r="J667" s="12" t="s">
        <v>4</v>
      </c>
      <c r="K667" s="9" t="b">
        <v>1</v>
      </c>
      <c r="L667" s="9" t="s">
        <v>7912</v>
      </c>
      <c r="M667" s="11" t="s">
        <v>9082</v>
      </c>
      <c r="N667" s="10" t="s">
        <v>7658</v>
      </c>
      <c r="O667" s="9" t="s">
        <v>7544</v>
      </c>
      <c r="P667" s="10" t="s">
        <v>6620</v>
      </c>
      <c r="Q667" s="9" t="s">
        <v>6926</v>
      </c>
      <c r="R667" s="161" t="s">
        <v>7545</v>
      </c>
      <c r="S667" s="10" t="s">
        <v>7</v>
      </c>
      <c r="T667" s="9" t="s">
        <v>7705</v>
      </c>
      <c r="U667" s="10" t="s">
        <v>1</v>
      </c>
      <c r="V667" s="9">
        <v>1000</v>
      </c>
      <c r="W667" s="10">
        <v>47</v>
      </c>
      <c r="X667" s="9" t="s">
        <v>5</v>
      </c>
      <c r="Y667" s="8">
        <v>45332</v>
      </c>
      <c r="Z667" s="7">
        <v>45262</v>
      </c>
      <c r="AA667" s="8">
        <v>45323</v>
      </c>
      <c r="AB667" s="7">
        <v>45323</v>
      </c>
      <c r="AC667" s="6">
        <v>3000</v>
      </c>
    </row>
    <row r="668" spans="1:30" hidden="1">
      <c r="A668" s="15" t="str">
        <f t="shared" ca="1" si="24"/>
        <v>Future PO</v>
      </c>
      <c r="B668" s="40" t="str">
        <f ca="1">IFERROR(IF(FIND("TAMURA",UPPER(Q668))&lt;&gt;0,"LOCAL PO &gt; 'TAMURA' ","ERRO Regra Tamura"),
IFERROR(IF(LOWER(S668)="national","Local PO",
IF(YEAR(Z668)&amp;TEXT(WEEKNUM(Z668),"00")&lt;=YEAR(TODAY())&amp;TEXT(WEEKNUM(TODAY())  +1,"00"),"PO &gt; Ok",   "Future PO")),""))</f>
        <v>Future PO</v>
      </c>
      <c r="C668" s="18" t="str">
        <f>IFERROR(IF(VLOOKUP(G668&amp;P668,'Troca PN'!A:G,5,0)&lt;&gt;0,"TEVE Troca de PN","  &gt; ERRO CHAVE SKU&amp;PN "),"")</f>
        <v/>
      </c>
      <c r="D668" s="18" t="str">
        <f>IFERROR(IF(VLOOKUP(G668&amp;P668,'Troca PN'!A:G,5,0)&lt;&gt;0,VLOOKUP(P668,'Troca PN'!C:G,2,0),"  &gt; ERRO CHAVE SKU&amp;PN "),P668)</f>
        <v>08070852-002</v>
      </c>
      <c r="E668" s="54">
        <f>IFERROR(ROUNDUP((AC668/VLOOKUP(P668,'Huawei BUn - JDI'!B:H,4,0))*VLOOKUP(P668,'Huawei BUn - JDI'!B:H,7,0),0),
IFERROR(IF(AC668/VLOOKUP(P668,'Huawei BUn - JDI'!L:O,3,0)&lt;1,VLOOKUP(P668,'Huawei BUn - JDI'!L:O,3,0),
IFERROR(IF(AC668/VLOOKUP(P668,'Huawei BUn - JDI'!L:O,3,0)&lt;&gt;ROUND(AC668/VLOOKUP(P668,'Huawei BUn - JDI'!L:O,3,0),0),ROUNDUP(AC668/VLOOKUP(P668,'Huawei BUn - JDI'!L:O,3,0),0),AC668),AC668)),AC668))</f>
        <v>3342</v>
      </c>
      <c r="F668" s="17">
        <f>VLOOKUP(P668,'Material Unit Price List'!A:D,3,0)</f>
        <v>1.6500000000000001E-2</v>
      </c>
      <c r="G668" s="1" t="str">
        <f>TRIM(MID(N668,(FIND("]",N668)+1),
(FIND("#",N668)-1)-(FIND("]",N668))))</f>
        <v>BSJ-4</v>
      </c>
      <c r="H668" s="16" t="str">
        <f>IFERROR(VLOOKUP(P668,'Huawei BUn - JDI'!B:H,1,0)&amp;" - has convertion, divide for - "&amp;VLOOKUP(P668,'Huawei BUn - JDI'!B:H,4,0),
IFERROR(VLOOKUP(P668,'Huawei BUn - JDI'!L:O,1,0)&amp;"- has MOQ of - "&amp;VLOOKUP(P668,'Huawei BUn - JDI'!L:O,3,0)," Sem Conversão"))</f>
        <v xml:space="preserve"> Sem Conversão</v>
      </c>
      <c r="J668" s="12" t="s">
        <v>4</v>
      </c>
      <c r="K668" s="9" t="b">
        <v>1</v>
      </c>
      <c r="L668" s="9" t="s">
        <v>7912</v>
      </c>
      <c r="M668" s="11" t="s">
        <v>9083</v>
      </c>
      <c r="N668" s="10" t="s">
        <v>7677</v>
      </c>
      <c r="O668" s="9" t="s">
        <v>7544</v>
      </c>
      <c r="P668" s="10" t="s">
        <v>6620</v>
      </c>
      <c r="Q668" s="9" t="s">
        <v>6926</v>
      </c>
      <c r="R668" s="161" t="s">
        <v>7545</v>
      </c>
      <c r="S668" s="10" t="s">
        <v>7</v>
      </c>
      <c r="T668" s="9" t="s">
        <v>7705</v>
      </c>
      <c r="U668" s="10" t="s">
        <v>1</v>
      </c>
      <c r="V668" s="9">
        <v>1000</v>
      </c>
      <c r="W668" s="10">
        <v>47</v>
      </c>
      <c r="X668" s="9" t="s">
        <v>5</v>
      </c>
      <c r="Y668" s="8">
        <v>45333</v>
      </c>
      <c r="Z668" s="7">
        <v>45262</v>
      </c>
      <c r="AA668" s="8">
        <v>45323</v>
      </c>
      <c r="AB668" s="7">
        <v>45323</v>
      </c>
      <c r="AC668" s="6">
        <v>3342</v>
      </c>
    </row>
    <row r="669" spans="1:30" hidden="1">
      <c r="A669" s="15" t="str">
        <f t="shared" ca="1" si="24"/>
        <v>PO &gt; Ok</v>
      </c>
      <c r="B669" s="40" t="s">
        <v>10768</v>
      </c>
      <c r="C669" s="18" t="str">
        <f>IFERROR(IF(VLOOKUP(G669&amp;P669,'Troca PN'!A:G,5,0)&lt;&gt;0,"TEVE Troca de PN","  &gt; ERRO CHAVE SKU&amp;PN "),"")</f>
        <v/>
      </c>
      <c r="D669" s="18" t="str">
        <f>IFERROR(IF(VLOOKUP(G669&amp;P669,'Troca PN'!A:G,5,0)&lt;&gt;0,VLOOKUP(P669,'Troca PN'!C:G,2,0),"  &gt; ERRO CHAVE SKU&amp;PN "),P669)</f>
        <v>08070853-001</v>
      </c>
      <c r="E669" s="54">
        <f>IFERROR(ROUNDUP((AC669/VLOOKUP(P669,'Huawei BUn - JDI'!B:H,4,0))*VLOOKUP(P669,'Huawei BUn - JDI'!B:H,7,0),0),
IFERROR(IF(AC669/VLOOKUP(P669,'Huawei BUn - JDI'!L:O,3,0)&lt;1,VLOOKUP(P669,'Huawei BUn - JDI'!L:O,3,0),
IFERROR(IF(AC669/VLOOKUP(P669,'Huawei BUn - JDI'!L:O,3,0)&lt;&gt;ROUND(AC669/VLOOKUP(P669,'Huawei BUn - JDI'!L:O,3,0),0),ROUNDUP(AC669/VLOOKUP(P669,'Huawei BUn - JDI'!L:O,3,0),0),AC669),AC669)),AC669))</f>
        <v>1109</v>
      </c>
      <c r="F669" s="17">
        <f>VLOOKUP(P669,'Material Unit Price List'!A:D,3,0)</f>
        <v>2.0999999999999999E-3</v>
      </c>
      <c r="G669" s="1" t="str">
        <f>TRIM(MID(N669,(FIND("]",N669)+1),
(FIND("#",N669)-1)-(FIND("]",N669))))</f>
        <v>VFF-3</v>
      </c>
      <c r="H669" s="16" t="str">
        <f>IFERROR(VLOOKUP(P669,'Huawei BUn - JDI'!B:H,1,0)&amp;" - has convertion, divide for - "&amp;VLOOKUP(P669,'Huawei BUn - JDI'!B:H,4,0),
IFERROR(VLOOKUP(P669,'Huawei BUn - JDI'!L:O,1,0)&amp;"- has MOQ of - "&amp;VLOOKUP(P669,'Huawei BUn - JDI'!L:O,3,0)," Sem Conversão"))</f>
        <v xml:space="preserve"> Sem Conversão</v>
      </c>
      <c r="J669" s="12" t="s">
        <v>4</v>
      </c>
      <c r="K669" s="9" t="b">
        <v>1</v>
      </c>
      <c r="L669" s="9" t="s">
        <v>7913</v>
      </c>
      <c r="M669" s="11" t="s">
        <v>9084</v>
      </c>
      <c r="N669" s="10" t="s">
        <v>7703</v>
      </c>
      <c r="O669" s="9" t="s">
        <v>7544</v>
      </c>
      <c r="P669" s="10" t="s">
        <v>2926</v>
      </c>
      <c r="Q669" s="9" t="s">
        <v>150</v>
      </c>
      <c r="R669" s="161" t="s">
        <v>7545</v>
      </c>
      <c r="S669" s="10" t="s">
        <v>7</v>
      </c>
      <c r="T669" s="9" t="s">
        <v>7705</v>
      </c>
      <c r="U669" s="10" t="s">
        <v>1</v>
      </c>
      <c r="V669" s="9">
        <v>2000</v>
      </c>
      <c r="W669" s="10">
        <v>47</v>
      </c>
      <c r="X669" s="9" t="s">
        <v>5</v>
      </c>
      <c r="Y669" s="8">
        <v>45295</v>
      </c>
      <c r="Z669" s="7">
        <v>45231</v>
      </c>
      <c r="AA669" s="8">
        <v>45292</v>
      </c>
      <c r="AB669" s="7">
        <v>45292</v>
      </c>
      <c r="AC669" s="6">
        <v>1109</v>
      </c>
    </row>
    <row r="670" spans="1:30" hidden="1">
      <c r="A670" s="15" t="str">
        <f t="shared" ca="1" si="24"/>
        <v>Future PO</v>
      </c>
      <c r="B670" s="40" t="str">
        <f ca="1">IFERROR(IF(FIND("TAMURA",UPPER(Q670))&lt;&gt;0,"LOCAL PO &gt; 'TAMURA' ","ERRO Regra Tamura"),
IFERROR(IF(LOWER(S670)="national","Local PO",
IF(YEAR(Z670)&amp;TEXT(WEEKNUM(Z670),"00")&lt;=YEAR(TODAY())&amp;TEXT(WEEKNUM(TODAY())  +1,"00"),"PO &gt; Ok",   "Future PO")),""))</f>
        <v>Future PO</v>
      </c>
      <c r="C670" s="18" t="str">
        <f>IFERROR(IF(VLOOKUP(G670&amp;P670,'Troca PN'!A:G,5,0)&lt;&gt;0,"TEVE Troca de PN","  &gt; ERRO CHAVE SKU&amp;PN "),"")</f>
        <v/>
      </c>
      <c r="D670" s="18" t="str">
        <f>IFERROR(IF(VLOOKUP(G670&amp;P670,'Troca PN'!A:G,5,0)&lt;&gt;0,VLOOKUP(P670,'Troca PN'!C:G,2,0),"  &gt; ERRO CHAVE SKU&amp;PN "),P670)</f>
        <v>08070859-001</v>
      </c>
      <c r="E670" s="54">
        <f>IFERROR(ROUNDUP((AC670/VLOOKUP(P670,'Huawei BUn - JDI'!B:H,4,0))*VLOOKUP(P670,'Huawei BUn - JDI'!B:H,7,0),0),
IFERROR(IF(AC670/VLOOKUP(P670,'Huawei BUn - JDI'!L:O,3,0)&lt;1,VLOOKUP(P670,'Huawei BUn - JDI'!L:O,3,0),
IFERROR(IF(AC670/VLOOKUP(P670,'Huawei BUn - JDI'!L:O,3,0)&lt;&gt;ROUND(AC670/VLOOKUP(P670,'Huawei BUn - JDI'!L:O,3,0),0),ROUNDUP(AC670/VLOOKUP(P670,'Huawei BUn - JDI'!L:O,3,0),0),AC670),AC670)),AC670))</f>
        <v>800</v>
      </c>
      <c r="F670" s="17">
        <f>VLOOKUP(P670,'Material Unit Price List'!A:D,3,0)</f>
        <v>1.04E-2</v>
      </c>
      <c r="G670" s="1" t="str">
        <f>TRIM(MID(N670,(FIND("]",N670)+1),
(FIND("#",N670)-1)-(FIND("]",N670))))</f>
        <v>BSJ-4</v>
      </c>
      <c r="H670" s="16" t="str">
        <f>IFERROR(VLOOKUP(P670,'Huawei BUn - JDI'!B:H,1,0)&amp;" - has convertion, divide for - "&amp;VLOOKUP(P670,'Huawei BUn - JDI'!B:H,4,0),
IFERROR(VLOOKUP(P670,'Huawei BUn - JDI'!L:O,1,0)&amp;"- has MOQ of - "&amp;VLOOKUP(P670,'Huawei BUn - JDI'!L:O,3,0)," Sem Conversão"))</f>
        <v xml:space="preserve"> Sem Conversão</v>
      </c>
      <c r="J670" s="12" t="s">
        <v>4</v>
      </c>
      <c r="K670" s="9" t="b">
        <v>1</v>
      </c>
      <c r="L670" s="9" t="s">
        <v>7914</v>
      </c>
      <c r="M670" s="11" t="s">
        <v>9085</v>
      </c>
      <c r="N670" s="10" t="s">
        <v>7677</v>
      </c>
      <c r="O670" s="9" t="s">
        <v>7544</v>
      </c>
      <c r="P670" s="10" t="s">
        <v>6402</v>
      </c>
      <c r="Q670" s="9" t="s">
        <v>7915</v>
      </c>
      <c r="R670" s="161" t="s">
        <v>7545</v>
      </c>
      <c r="S670" s="10" t="s">
        <v>7</v>
      </c>
      <c r="T670" s="9" t="s">
        <v>7705</v>
      </c>
      <c r="U670" s="10" t="s">
        <v>1</v>
      </c>
      <c r="V670" s="9">
        <v>100</v>
      </c>
      <c r="W670" s="10">
        <v>47</v>
      </c>
      <c r="X670" s="9" t="s">
        <v>5</v>
      </c>
      <c r="Y670" s="8">
        <v>45333</v>
      </c>
      <c r="Z670" s="7">
        <v>45262</v>
      </c>
      <c r="AA670" s="8">
        <v>45323</v>
      </c>
      <c r="AB670" s="7">
        <v>45323</v>
      </c>
      <c r="AC670" s="6">
        <v>800</v>
      </c>
    </row>
    <row r="671" spans="1:30" hidden="1">
      <c r="A671" s="15" t="str">
        <f t="shared" ca="1" si="24"/>
        <v>Future PO</v>
      </c>
      <c r="B671" s="40" t="str">
        <f ca="1">IFERROR(IF(FIND("TAMURA",UPPER(Q671))&lt;&gt;0,"LOCAL PO &gt; 'TAMURA' ","ERRO Regra Tamura"),
IFERROR(IF(LOWER(S671)="national","Local PO",
IF(YEAR(Z671)&amp;TEXT(WEEKNUM(Z671),"00")&lt;=YEAR(TODAY())&amp;TEXT(WEEKNUM(TODAY())  +1,"00"),"PO &gt; Ok",   "Future PO")),""))</f>
        <v>Future PO</v>
      </c>
      <c r="C671" s="18" t="str">
        <f>IFERROR(IF(VLOOKUP(G671&amp;P671,'Troca PN'!A:G,5,0)&lt;&gt;0,"TEVE Troca de PN","  &gt; ERRO CHAVE SKU&amp;PN "),"")</f>
        <v/>
      </c>
      <c r="D671" s="18" t="str">
        <f>IFERROR(IF(VLOOKUP(G671&amp;P671,'Troca PN'!A:G,5,0)&lt;&gt;0,VLOOKUP(P671,'Troca PN'!C:G,2,0),"  &gt; ERRO CHAVE SKU&amp;PN "),P671)</f>
        <v>08070859-001</v>
      </c>
      <c r="E671" s="54">
        <f>IFERROR(ROUNDUP((AC671/VLOOKUP(P671,'Huawei BUn - JDI'!B:H,4,0))*VLOOKUP(P671,'Huawei BUn - JDI'!B:H,7,0),0),
IFERROR(IF(AC671/VLOOKUP(P671,'Huawei BUn - JDI'!L:O,3,0)&lt;1,VLOOKUP(P671,'Huawei BUn - JDI'!L:O,3,0),
IFERROR(IF(AC671/VLOOKUP(P671,'Huawei BUn - JDI'!L:O,3,0)&lt;&gt;ROUND(AC671/VLOOKUP(P671,'Huawei BUn - JDI'!L:O,3,0),0),ROUNDUP(AC671/VLOOKUP(P671,'Huawei BUn - JDI'!L:O,3,0),0),AC671),AC671)),AC671))</f>
        <v>79</v>
      </c>
      <c r="F671" s="17">
        <f>VLOOKUP(P671,'Material Unit Price List'!A:D,3,0)</f>
        <v>1.04E-2</v>
      </c>
      <c r="G671" s="1" t="str">
        <f>TRIM(MID(N671,(FIND("]",N671)+1),
(FIND("#",N671)-1)-(FIND("]",N671))))</f>
        <v>BYF-2</v>
      </c>
      <c r="H671" s="16" t="str">
        <f>IFERROR(VLOOKUP(P671,'Huawei BUn - JDI'!B:H,1,0)&amp;" - has convertion, divide for - "&amp;VLOOKUP(P671,'Huawei BUn - JDI'!B:H,4,0),
IFERROR(VLOOKUP(P671,'Huawei BUn - JDI'!L:O,1,0)&amp;"- has MOQ of - "&amp;VLOOKUP(P671,'Huawei BUn - JDI'!L:O,3,0)," Sem Conversão"))</f>
        <v xml:space="preserve"> Sem Conversão</v>
      </c>
      <c r="J671" s="12" t="s">
        <v>4</v>
      </c>
      <c r="K671" s="9" t="b">
        <v>1</v>
      </c>
      <c r="L671" s="9" t="s">
        <v>7914</v>
      </c>
      <c r="M671" s="11" t="s">
        <v>9086</v>
      </c>
      <c r="N671" s="10" t="s">
        <v>8395</v>
      </c>
      <c r="O671" s="9" t="s">
        <v>7544</v>
      </c>
      <c r="P671" s="10" t="s">
        <v>6402</v>
      </c>
      <c r="Q671" s="9" t="s">
        <v>7915</v>
      </c>
      <c r="R671" s="161" t="s">
        <v>7545</v>
      </c>
      <c r="S671" s="10" t="s">
        <v>7</v>
      </c>
      <c r="T671" s="9" t="s">
        <v>7705</v>
      </c>
      <c r="U671" s="10" t="s">
        <v>1</v>
      </c>
      <c r="V671" s="9">
        <v>100</v>
      </c>
      <c r="W671" s="10">
        <v>47</v>
      </c>
      <c r="X671" s="9" t="s">
        <v>5</v>
      </c>
      <c r="Y671" s="8">
        <v>45328</v>
      </c>
      <c r="Z671" s="7">
        <v>45248</v>
      </c>
      <c r="AA671" s="8">
        <v>45309</v>
      </c>
      <c r="AB671" s="7">
        <v>45309</v>
      </c>
      <c r="AC671" s="6">
        <v>79</v>
      </c>
    </row>
    <row r="672" spans="1:30" hidden="1">
      <c r="A672" s="15" t="str">
        <f t="shared" ca="1" si="24"/>
        <v>Future PO</v>
      </c>
      <c r="B672" s="40" t="str">
        <f ca="1">IFERROR(IF(FIND("TAMURA",UPPER(Q672))&lt;&gt;0,"LOCAL PO &gt; 'TAMURA' ","ERRO Regra Tamura"),
IFERROR(IF(LOWER(S672)="national","Local PO",
IF(YEAR(Z672)&amp;TEXT(WEEKNUM(Z672),"00")&lt;=YEAR(TODAY())&amp;TEXT(WEEKNUM(TODAY())  +1,"00"),"PO &gt; Ok",   "Future PO")),""))</f>
        <v>Future PO</v>
      </c>
      <c r="C672" s="18" t="str">
        <f>IFERROR(IF(VLOOKUP(G672&amp;P672,'Troca PN'!A:G,5,0)&lt;&gt;0,"TEVE Troca de PN","  &gt; ERRO CHAVE SKU&amp;PN "),"")</f>
        <v/>
      </c>
      <c r="D672" s="18" t="str">
        <f>IFERROR(IF(VLOOKUP(G672&amp;P672,'Troca PN'!A:G,5,0)&lt;&gt;0,VLOOKUP(P672,'Troca PN'!C:G,2,0),"  &gt; ERRO CHAVE SKU&amp;PN "),P672)</f>
        <v>08070862-004</v>
      </c>
      <c r="E672" s="54">
        <f>IFERROR(ROUNDUP((AC672/VLOOKUP(P672,'Huawei BUn - JDI'!B:H,4,0))*VLOOKUP(P672,'Huawei BUn - JDI'!B:H,7,0),0),
IFERROR(IF(AC672/VLOOKUP(P672,'Huawei BUn - JDI'!L:O,3,0)&lt;1,VLOOKUP(P672,'Huawei BUn - JDI'!L:O,3,0),
IFERROR(IF(AC672/VLOOKUP(P672,'Huawei BUn - JDI'!L:O,3,0)&lt;&gt;ROUND(AC672/VLOOKUP(P672,'Huawei BUn - JDI'!L:O,3,0),0),ROUNDUP(AC672/VLOOKUP(P672,'Huawei BUn - JDI'!L:O,3,0),0),AC672),AC672)),AC672))</f>
        <v>6856</v>
      </c>
      <c r="F672" s="17">
        <f>VLOOKUP(P672,'Material Unit Price List'!A:D,3,0)</f>
        <v>3.3500000000000002E-2</v>
      </c>
      <c r="G672" s="1" t="str">
        <f>TRIM(MID(N672,(FIND("]",N672)+1),
(FIND("#",N672)-1)-(FIND("]",N672))))</f>
        <v>BSJ-4</v>
      </c>
      <c r="H672" s="16" t="str">
        <f>IFERROR(VLOOKUP(P672,'Huawei BUn - JDI'!B:H,1,0)&amp;" - has convertion, divide for - "&amp;VLOOKUP(P672,'Huawei BUn - JDI'!B:H,4,0),
IFERROR(VLOOKUP(P672,'Huawei BUn - JDI'!L:O,1,0)&amp;"- has MOQ of - "&amp;VLOOKUP(P672,'Huawei BUn - JDI'!L:O,3,0)," Sem Conversão"))</f>
        <v xml:space="preserve"> Sem Conversão</v>
      </c>
      <c r="J672" s="12" t="s">
        <v>4</v>
      </c>
      <c r="K672" s="9" t="b">
        <v>1</v>
      </c>
      <c r="L672" s="9" t="s">
        <v>7916</v>
      </c>
      <c r="M672" s="11" t="s">
        <v>9087</v>
      </c>
      <c r="N672" s="10" t="s">
        <v>7677</v>
      </c>
      <c r="O672" s="9" t="s">
        <v>7544</v>
      </c>
      <c r="P672" s="10" t="s">
        <v>2943</v>
      </c>
      <c r="Q672" s="9" t="s">
        <v>7917</v>
      </c>
      <c r="R672" s="161" t="s">
        <v>7545</v>
      </c>
      <c r="S672" s="10" t="s">
        <v>7</v>
      </c>
      <c r="T672" s="9" t="s">
        <v>7705</v>
      </c>
      <c r="U672" s="10" t="s">
        <v>1</v>
      </c>
      <c r="V672" s="9">
        <v>2000</v>
      </c>
      <c r="W672" s="10">
        <v>47</v>
      </c>
      <c r="X672" s="9" t="s">
        <v>5</v>
      </c>
      <c r="Y672" s="8">
        <v>45333</v>
      </c>
      <c r="Z672" s="7">
        <v>45262</v>
      </c>
      <c r="AA672" s="8">
        <v>45323</v>
      </c>
      <c r="AB672" s="7">
        <v>45323</v>
      </c>
      <c r="AC672" s="6">
        <v>6856</v>
      </c>
    </row>
    <row r="673" spans="1:29" hidden="1">
      <c r="A673" s="15" t="str">
        <f t="shared" ca="1" si="24"/>
        <v>Future PO</v>
      </c>
      <c r="B673" s="40" t="str">
        <f ca="1">IFERROR(IF(FIND("TAMURA",UPPER(Q673))&lt;&gt;0,"LOCAL PO &gt; 'TAMURA' ","ERRO Regra Tamura"),
IFERROR(IF(LOWER(S673)="national","Local PO",
IF(YEAR(Z673)&amp;TEXT(WEEKNUM(Z673),"00")&lt;=YEAR(TODAY())&amp;TEXT(WEEKNUM(TODAY())  +1,"00"),"PO &gt; Ok",   "Future PO")),""))</f>
        <v>Future PO</v>
      </c>
      <c r="C673" s="18" t="str">
        <f>IFERROR(IF(VLOOKUP(G673&amp;P673,'Troca PN'!A:G,5,0)&lt;&gt;0,"TEVE Troca de PN","  &gt; ERRO CHAVE SKU&amp;PN "),"")</f>
        <v/>
      </c>
      <c r="D673" s="18" t="str">
        <f>IFERROR(IF(VLOOKUP(G673&amp;P673,'Troca PN'!A:G,5,0)&lt;&gt;0,VLOOKUP(P673,'Troca PN'!C:G,2,0),"  &gt; ERRO CHAVE SKU&amp;PN "),P673)</f>
        <v>08070864-001</v>
      </c>
      <c r="E673" s="54">
        <f>IFERROR(ROUNDUP((AC673/VLOOKUP(P673,'Huawei BUn - JDI'!B:H,4,0))*VLOOKUP(P673,'Huawei BUn - JDI'!B:H,7,0),0),
IFERROR(IF(AC673/VLOOKUP(P673,'Huawei BUn - JDI'!L:O,3,0)&lt;1,VLOOKUP(P673,'Huawei BUn - JDI'!L:O,3,0),
IFERROR(IF(AC673/VLOOKUP(P673,'Huawei BUn - JDI'!L:O,3,0)&lt;&gt;ROUND(AC673/VLOOKUP(P673,'Huawei BUn - JDI'!L:O,3,0),0),ROUNDUP(AC673/VLOOKUP(P673,'Huawei BUn - JDI'!L:O,3,0),0),AC673),AC673)),AC673))</f>
        <v>3000</v>
      </c>
      <c r="F673" s="17">
        <f>VLOOKUP(P673,'Material Unit Price List'!A:D,3,0)</f>
        <v>9.4999999999999998E-3</v>
      </c>
      <c r="G673" s="1" t="str">
        <f>TRIM(MID(N673,(FIND("]",N673)+1),
(FIND("#",N673)-1)-(FIND("]",N673))))</f>
        <v>PFF-4</v>
      </c>
      <c r="H673" s="16" t="str">
        <f>IFERROR(VLOOKUP(P673,'Huawei BUn - JDI'!B:H,1,0)&amp;" - has convertion, divide for - "&amp;VLOOKUP(P673,'Huawei BUn - JDI'!B:H,4,0),
IFERROR(VLOOKUP(P673,'Huawei BUn - JDI'!L:O,1,0)&amp;"- has MOQ of - "&amp;VLOOKUP(P673,'Huawei BUn - JDI'!L:O,3,0)," Sem Conversão"))</f>
        <v xml:space="preserve"> Sem Conversão</v>
      </c>
      <c r="J673" s="12" t="s">
        <v>4</v>
      </c>
      <c r="K673" s="9" t="b">
        <v>1</v>
      </c>
      <c r="L673" s="9" t="s">
        <v>7918</v>
      </c>
      <c r="M673" s="11" t="s">
        <v>9088</v>
      </c>
      <c r="N673" s="10" t="s">
        <v>8411</v>
      </c>
      <c r="O673" s="9" t="s">
        <v>7544</v>
      </c>
      <c r="P673" s="10" t="s">
        <v>2949</v>
      </c>
      <c r="Q673" s="9" t="s">
        <v>7919</v>
      </c>
      <c r="R673" s="161" t="s">
        <v>7545</v>
      </c>
      <c r="S673" s="10" t="s">
        <v>7</v>
      </c>
      <c r="T673" s="9" t="s">
        <v>7705</v>
      </c>
      <c r="U673" s="10" t="s">
        <v>1</v>
      </c>
      <c r="V673" s="9">
        <v>3000</v>
      </c>
      <c r="W673" s="10">
        <v>47</v>
      </c>
      <c r="X673" s="9" t="s">
        <v>5</v>
      </c>
      <c r="Y673" s="8">
        <v>45331</v>
      </c>
      <c r="Z673" s="7">
        <v>45262</v>
      </c>
      <c r="AA673" s="8">
        <v>45323</v>
      </c>
      <c r="AB673" s="7">
        <v>45323</v>
      </c>
      <c r="AC673" s="6">
        <v>3000</v>
      </c>
    </row>
    <row r="674" spans="1:29" hidden="1">
      <c r="A674" s="15" t="str">
        <f t="shared" ca="1" si="24"/>
        <v>Future PO</v>
      </c>
      <c r="B674" s="40" t="str">
        <f ca="1">IFERROR(IF(FIND("TAMURA",UPPER(Q674))&lt;&gt;0,"LOCAL PO &gt; 'TAMURA' ","ERRO Regra Tamura"),
IFERROR(IF(LOWER(S674)="national","Local PO",
IF(YEAR(Z674)&amp;TEXT(WEEKNUM(Z674),"00")&lt;=YEAR(TODAY())&amp;TEXT(WEEKNUM(TODAY())  +1,"00"),"PO &gt; Ok",   "Future PO")),""))</f>
        <v>Future PO</v>
      </c>
      <c r="C674" s="18" t="str">
        <f>IFERROR(IF(VLOOKUP(G674&amp;P674,'Troca PN'!A:G,5,0)&lt;&gt;0,"TEVE Troca de PN","  &gt; ERRO CHAVE SKU&amp;PN "),"")</f>
        <v/>
      </c>
      <c r="D674" s="18" t="str">
        <f>IFERROR(IF(VLOOKUP(G674&amp;P674,'Troca PN'!A:G,5,0)&lt;&gt;0,VLOOKUP(P674,'Troca PN'!C:G,2,0),"  &gt; ERRO CHAVE SKU&amp;PN "),P674)</f>
        <v>08070864-001</v>
      </c>
      <c r="E674" s="54">
        <f>IFERROR(ROUNDUP((AC674/VLOOKUP(P674,'Huawei BUn - JDI'!B:H,4,0))*VLOOKUP(P674,'Huawei BUn - JDI'!B:H,7,0),0),
IFERROR(IF(AC674/VLOOKUP(P674,'Huawei BUn - JDI'!L:O,3,0)&lt;1,VLOOKUP(P674,'Huawei BUn - JDI'!L:O,3,0),
IFERROR(IF(AC674/VLOOKUP(P674,'Huawei BUn - JDI'!L:O,3,0)&lt;&gt;ROUND(AC674/VLOOKUP(P674,'Huawei BUn - JDI'!L:O,3,0),0),ROUNDUP(AC674/VLOOKUP(P674,'Huawei BUn - JDI'!L:O,3,0),0),AC674),AC674)),AC674))</f>
        <v>2436</v>
      </c>
      <c r="F674" s="17">
        <f>VLOOKUP(P674,'Material Unit Price List'!A:D,3,0)</f>
        <v>9.4999999999999998E-3</v>
      </c>
      <c r="G674" s="1" t="str">
        <f>TRIM(MID(N674,(FIND("]",N674)+1),
(FIND("#",N674)-1)-(FIND("]",N674))))</f>
        <v>BSJ-4</v>
      </c>
      <c r="H674" s="16" t="str">
        <f>IFERROR(VLOOKUP(P674,'Huawei BUn - JDI'!B:H,1,0)&amp;" - has convertion, divide for - "&amp;VLOOKUP(P674,'Huawei BUn - JDI'!B:H,4,0),
IFERROR(VLOOKUP(P674,'Huawei BUn - JDI'!L:O,1,0)&amp;"- has MOQ of - "&amp;VLOOKUP(P674,'Huawei BUn - JDI'!L:O,3,0)," Sem Conversão"))</f>
        <v xml:space="preserve"> Sem Conversão</v>
      </c>
      <c r="J674" s="12" t="s">
        <v>4</v>
      </c>
      <c r="K674" s="9" t="b">
        <v>1</v>
      </c>
      <c r="L674" s="9" t="s">
        <v>7918</v>
      </c>
      <c r="M674" s="11" t="s">
        <v>9089</v>
      </c>
      <c r="N674" s="10" t="s">
        <v>7677</v>
      </c>
      <c r="O674" s="9" t="s">
        <v>7544</v>
      </c>
      <c r="P674" s="10" t="s">
        <v>2949</v>
      </c>
      <c r="Q674" s="9" t="s">
        <v>7919</v>
      </c>
      <c r="R674" s="161" t="s">
        <v>7545</v>
      </c>
      <c r="S674" s="10" t="s">
        <v>7</v>
      </c>
      <c r="T674" s="9" t="s">
        <v>7705</v>
      </c>
      <c r="U674" s="10" t="s">
        <v>1</v>
      </c>
      <c r="V674" s="9">
        <v>3000</v>
      </c>
      <c r="W674" s="10">
        <v>47</v>
      </c>
      <c r="X674" s="9" t="s">
        <v>5</v>
      </c>
      <c r="Y674" s="8">
        <v>45333</v>
      </c>
      <c r="Z674" s="7">
        <v>45262</v>
      </c>
      <c r="AA674" s="8">
        <v>45323</v>
      </c>
      <c r="AB674" s="7">
        <v>45323</v>
      </c>
      <c r="AC674" s="6">
        <v>2436</v>
      </c>
    </row>
    <row r="675" spans="1:29" hidden="1">
      <c r="A675" s="15" t="str">
        <f t="shared" ca="1" si="24"/>
        <v>PO &gt; Ok</v>
      </c>
      <c r="B675" s="40" t="s">
        <v>10768</v>
      </c>
      <c r="C675" s="18" t="str">
        <f>IFERROR(IF(VLOOKUP(G675&amp;P675,'Troca PN'!A:G,5,0)&lt;&gt;0,"TEVE Troca de PN","  &gt; ERRO CHAVE SKU&amp;PN "),"")</f>
        <v/>
      </c>
      <c r="D675" s="18" t="str">
        <f>IFERROR(IF(VLOOKUP(G675&amp;P675,'Troca PN'!A:G,5,0)&lt;&gt;0,VLOOKUP(P675,'Troca PN'!C:G,2,0),"  &gt; ERRO CHAVE SKU&amp;PN "),P675)</f>
        <v>08070865-001</v>
      </c>
      <c r="E675" s="54">
        <f>IFERROR(ROUNDUP((AC675/VLOOKUP(P675,'Huawei BUn - JDI'!B:H,4,0))*VLOOKUP(P675,'Huawei BUn - JDI'!B:H,7,0),0),
IFERROR(IF(AC675/VLOOKUP(P675,'Huawei BUn - JDI'!L:O,3,0)&lt;1,VLOOKUP(P675,'Huawei BUn - JDI'!L:O,3,0),
IFERROR(IF(AC675/VLOOKUP(P675,'Huawei BUn - JDI'!L:O,3,0)&lt;&gt;ROUND(AC675/VLOOKUP(P675,'Huawei BUn - JDI'!L:O,3,0),0),ROUNDUP(AC675/VLOOKUP(P675,'Huawei BUn - JDI'!L:O,3,0),0),AC675),AC675)),AC675))</f>
        <v>2000</v>
      </c>
      <c r="F675" s="17">
        <f>VLOOKUP(P675,'Material Unit Price List'!A:D,3,0)</f>
        <v>2.2599999999999999E-2</v>
      </c>
      <c r="G675" s="1" t="str">
        <f>TRIM(MID(N675,(FIND("]",N675)+1),
(FIND("#",N675)-1)-(FIND("]",N675))))</f>
        <v>FYQ-4</v>
      </c>
      <c r="H675" s="16" t="str">
        <f>IFERROR(VLOOKUP(P675,'Huawei BUn - JDI'!B:H,1,0)&amp;" - has convertion, divide for - "&amp;VLOOKUP(P675,'Huawei BUn - JDI'!B:H,4,0),
IFERROR(VLOOKUP(P675,'Huawei BUn - JDI'!L:O,1,0)&amp;"- has MOQ of - "&amp;VLOOKUP(P675,'Huawei BUn - JDI'!L:O,3,0)," Sem Conversão"))</f>
        <v xml:space="preserve"> Sem Conversão</v>
      </c>
      <c r="J675" s="12" t="s">
        <v>4</v>
      </c>
      <c r="K675" s="9" t="b">
        <v>1</v>
      </c>
      <c r="L675" s="9" t="s">
        <v>7920</v>
      </c>
      <c r="M675" s="11" t="s">
        <v>9090</v>
      </c>
      <c r="N675" s="10" t="s">
        <v>7666</v>
      </c>
      <c r="O675" s="9" t="s">
        <v>7544</v>
      </c>
      <c r="P675" s="10" t="s">
        <v>2953</v>
      </c>
      <c r="Q675" s="9" t="s">
        <v>2954</v>
      </c>
      <c r="R675" s="161" t="s">
        <v>7545</v>
      </c>
      <c r="S675" s="10" t="s">
        <v>7</v>
      </c>
      <c r="T675" s="9" t="s">
        <v>7705</v>
      </c>
      <c r="U675" s="10" t="s">
        <v>1</v>
      </c>
      <c r="V675" s="9">
        <v>2000</v>
      </c>
      <c r="W675" s="10">
        <v>47</v>
      </c>
      <c r="X675" s="9" t="s">
        <v>5</v>
      </c>
      <c r="Y675" s="8">
        <v>45303</v>
      </c>
      <c r="Z675" s="7">
        <v>45231</v>
      </c>
      <c r="AA675" s="8">
        <v>45292</v>
      </c>
      <c r="AB675" s="7">
        <v>45292</v>
      </c>
      <c r="AC675" s="6">
        <v>2000</v>
      </c>
    </row>
    <row r="676" spans="1:29" hidden="1">
      <c r="A676" s="15" t="str">
        <f t="shared" ca="1" si="24"/>
        <v>PO &gt; Ok</v>
      </c>
      <c r="B676" s="40" t="s">
        <v>10768</v>
      </c>
      <c r="C676" s="18" t="str">
        <f>IFERROR(IF(VLOOKUP(G676&amp;P676,'Troca PN'!A:G,5,0)&lt;&gt;0,"TEVE Troca de PN","  &gt; ERRO CHAVE SKU&amp;PN "),"")</f>
        <v/>
      </c>
      <c r="D676" s="18" t="str">
        <f>IFERROR(IF(VLOOKUP(G676&amp;P676,'Troca PN'!A:G,5,0)&lt;&gt;0,VLOOKUP(P676,'Troca PN'!C:G,2,0),"  &gt; ERRO CHAVE SKU&amp;PN "),P676)</f>
        <v>08070865-001</v>
      </c>
      <c r="E676" s="54">
        <f>IFERROR(ROUNDUP((AC676/VLOOKUP(P676,'Huawei BUn - JDI'!B:H,4,0))*VLOOKUP(P676,'Huawei BUn - JDI'!B:H,7,0),0),
IFERROR(IF(AC676/VLOOKUP(P676,'Huawei BUn - JDI'!L:O,3,0)&lt;1,VLOOKUP(P676,'Huawei BUn - JDI'!L:O,3,0),
IFERROR(IF(AC676/VLOOKUP(P676,'Huawei BUn - JDI'!L:O,3,0)&lt;&gt;ROUND(AC676/VLOOKUP(P676,'Huawei BUn - JDI'!L:O,3,0),0),ROUNDUP(AC676/VLOOKUP(P676,'Huawei BUn - JDI'!L:O,3,0),0),AC676),AC676)),AC676))</f>
        <v>2000</v>
      </c>
      <c r="F676" s="17">
        <f>VLOOKUP(P676,'Material Unit Price List'!A:D,3,0)</f>
        <v>2.2599999999999999E-2</v>
      </c>
      <c r="G676" s="1" t="str">
        <f>TRIM(MID(N676,(FIND("]",N676)+1),
(FIND("#",N676)-1)-(FIND("]",N676))))</f>
        <v>PFF-4</v>
      </c>
      <c r="H676" s="16" t="str">
        <f>IFERROR(VLOOKUP(P676,'Huawei BUn - JDI'!B:H,1,0)&amp;" - has convertion, divide for - "&amp;VLOOKUP(P676,'Huawei BUn - JDI'!B:H,4,0),
IFERROR(VLOOKUP(P676,'Huawei BUn - JDI'!L:O,1,0)&amp;"- has MOQ of - "&amp;VLOOKUP(P676,'Huawei BUn - JDI'!L:O,3,0)," Sem Conversão"))</f>
        <v xml:space="preserve"> Sem Conversão</v>
      </c>
      <c r="J676" s="12" t="s">
        <v>4</v>
      </c>
      <c r="K676" s="9" t="b">
        <v>1</v>
      </c>
      <c r="L676" s="9" t="s">
        <v>7920</v>
      </c>
      <c r="M676" s="11" t="s">
        <v>9091</v>
      </c>
      <c r="N676" s="10" t="s">
        <v>8402</v>
      </c>
      <c r="O676" s="9" t="s">
        <v>7544</v>
      </c>
      <c r="P676" s="10" t="s">
        <v>2953</v>
      </c>
      <c r="Q676" s="9" t="s">
        <v>2954</v>
      </c>
      <c r="R676" s="161" t="s">
        <v>7545</v>
      </c>
      <c r="S676" s="10" t="s">
        <v>7</v>
      </c>
      <c r="T676" s="9" t="s">
        <v>7705</v>
      </c>
      <c r="U676" s="10" t="s">
        <v>1</v>
      </c>
      <c r="V676" s="9">
        <v>2000</v>
      </c>
      <c r="W676" s="10">
        <v>47</v>
      </c>
      <c r="X676" s="9" t="s">
        <v>5</v>
      </c>
      <c r="Y676" s="8">
        <v>45304</v>
      </c>
      <c r="Z676" s="7">
        <v>45231</v>
      </c>
      <c r="AA676" s="8">
        <v>45292</v>
      </c>
      <c r="AB676" s="7">
        <v>45292</v>
      </c>
      <c r="AC676" s="6">
        <v>2000</v>
      </c>
    </row>
    <row r="677" spans="1:29" hidden="1">
      <c r="A677" s="15" t="str">
        <f t="shared" ca="1" si="24"/>
        <v>PO &gt; Ok</v>
      </c>
      <c r="B677" s="40" t="s">
        <v>10768</v>
      </c>
      <c r="C677" s="18" t="str">
        <f>IFERROR(IF(VLOOKUP(G677&amp;P677,'Troca PN'!A:G,5,0)&lt;&gt;0,"TEVE Troca de PN","  &gt; ERRO CHAVE SKU&amp;PN "),"")</f>
        <v/>
      </c>
      <c r="D677" s="18" t="str">
        <f>IFERROR(IF(VLOOKUP(G677&amp;P677,'Troca PN'!A:G,5,0)&lt;&gt;0,VLOOKUP(P677,'Troca PN'!C:G,2,0),"  &gt; ERRO CHAVE SKU&amp;PN "),P677)</f>
        <v>08070865-001</v>
      </c>
      <c r="E677" s="54">
        <f>IFERROR(ROUNDUP((AC677/VLOOKUP(P677,'Huawei BUn - JDI'!B:H,4,0))*VLOOKUP(P677,'Huawei BUn - JDI'!B:H,7,0),0),
IFERROR(IF(AC677/VLOOKUP(P677,'Huawei BUn - JDI'!L:O,3,0)&lt;1,VLOOKUP(P677,'Huawei BUn - JDI'!L:O,3,0),
IFERROR(IF(AC677/VLOOKUP(P677,'Huawei BUn - JDI'!L:O,3,0)&lt;&gt;ROUND(AC677/VLOOKUP(P677,'Huawei BUn - JDI'!L:O,3,0),0),ROUNDUP(AC677/VLOOKUP(P677,'Huawei BUn - JDI'!L:O,3,0),0),AC677),AC677)),AC677))</f>
        <v>2000</v>
      </c>
      <c r="F677" s="17">
        <f>VLOOKUP(P677,'Material Unit Price List'!A:D,3,0)</f>
        <v>2.2599999999999999E-2</v>
      </c>
      <c r="G677" s="1" t="str">
        <f>TRIM(MID(N677,(FIND("]",N677)+1),
(FIND("#",N677)-1)-(FIND("]",N677))))</f>
        <v>UWT-5</v>
      </c>
      <c r="H677" s="16" t="str">
        <f>IFERROR(VLOOKUP(P677,'Huawei BUn - JDI'!B:H,1,0)&amp;" - has convertion, divide for - "&amp;VLOOKUP(P677,'Huawei BUn - JDI'!B:H,4,0),
IFERROR(VLOOKUP(P677,'Huawei BUn - JDI'!L:O,1,0)&amp;"- has MOQ of - "&amp;VLOOKUP(P677,'Huawei BUn - JDI'!L:O,3,0)," Sem Conversão"))</f>
        <v xml:space="preserve"> Sem Conversão</v>
      </c>
      <c r="J677" s="12" t="s">
        <v>4</v>
      </c>
      <c r="K677" s="9" t="b">
        <v>1</v>
      </c>
      <c r="L677" s="9" t="s">
        <v>7920</v>
      </c>
      <c r="M677" s="11" t="s">
        <v>9092</v>
      </c>
      <c r="N677" s="10" t="s">
        <v>8406</v>
      </c>
      <c r="O677" s="9" t="s">
        <v>7544</v>
      </c>
      <c r="P677" s="10" t="s">
        <v>2953</v>
      </c>
      <c r="Q677" s="9" t="s">
        <v>2954</v>
      </c>
      <c r="R677" s="161" t="s">
        <v>7545</v>
      </c>
      <c r="S677" s="10" t="s">
        <v>7</v>
      </c>
      <c r="T677" s="9" t="s">
        <v>7705</v>
      </c>
      <c r="U677" s="10" t="s">
        <v>1</v>
      </c>
      <c r="V677" s="9">
        <v>2000</v>
      </c>
      <c r="W677" s="10">
        <v>47</v>
      </c>
      <c r="X677" s="9" t="s">
        <v>5</v>
      </c>
      <c r="Y677" s="8">
        <v>45306</v>
      </c>
      <c r="Z677" s="7">
        <v>45231</v>
      </c>
      <c r="AA677" s="8">
        <v>45292</v>
      </c>
      <c r="AB677" s="7">
        <v>45292</v>
      </c>
      <c r="AC677" s="6">
        <v>2000</v>
      </c>
    </row>
    <row r="678" spans="1:29" hidden="1">
      <c r="A678" s="15" t="str">
        <f t="shared" ca="1" si="24"/>
        <v>Future PO</v>
      </c>
      <c r="B678" s="40" t="str">
        <f ca="1">IFERROR(IF(FIND("TAMURA",UPPER(Q678))&lt;&gt;0,"LOCAL PO &gt; 'TAMURA' ","ERRO Regra Tamura"),
IFERROR(IF(LOWER(S678)="national","Local PO",
IF(YEAR(Z678)&amp;TEXT(WEEKNUM(Z678),"00")&lt;=YEAR(TODAY())&amp;TEXT(WEEKNUM(TODAY())  +1,"00"),"PO &gt; Ok",   "Future PO")),""))</f>
        <v>Future PO</v>
      </c>
      <c r="C678" s="18" t="str">
        <f>IFERROR(IF(VLOOKUP(G678&amp;P678,'Troca PN'!A:G,5,0)&lt;&gt;0,"TEVE Troca de PN","  &gt; ERRO CHAVE SKU&amp;PN "),"")</f>
        <v/>
      </c>
      <c r="D678" s="18" t="str">
        <f>IFERROR(IF(VLOOKUP(G678&amp;P678,'Troca PN'!A:G,5,0)&lt;&gt;0,VLOOKUP(P678,'Troca PN'!C:G,2,0),"  &gt; ERRO CHAVE SKU&amp;PN "),P678)</f>
        <v>08070865-001</v>
      </c>
      <c r="E678" s="54">
        <f>IFERROR(ROUNDUP((AC678/VLOOKUP(P678,'Huawei BUn - JDI'!B:H,4,0))*VLOOKUP(P678,'Huawei BUn - JDI'!B:H,7,0),0),
IFERROR(IF(AC678/VLOOKUP(P678,'Huawei BUn - JDI'!L:O,3,0)&lt;1,VLOOKUP(P678,'Huawei BUn - JDI'!L:O,3,0),
IFERROR(IF(AC678/VLOOKUP(P678,'Huawei BUn - JDI'!L:O,3,0)&lt;&gt;ROUND(AC678/VLOOKUP(P678,'Huawei BUn - JDI'!L:O,3,0),0),ROUNDUP(AC678/VLOOKUP(P678,'Huawei BUn - JDI'!L:O,3,0),0),AC678),AC678)),AC678))</f>
        <v>2000</v>
      </c>
      <c r="F678" s="17">
        <f>VLOOKUP(P678,'Material Unit Price List'!A:D,3,0)</f>
        <v>2.2599999999999999E-2</v>
      </c>
      <c r="G678" s="1" t="str">
        <f>TRIM(MID(N678,(FIND("]",N678)+1),
(FIND("#",N678)-1)-(FIND("]",N678))))</f>
        <v>VFF-3</v>
      </c>
      <c r="H678" s="16" t="str">
        <f>IFERROR(VLOOKUP(P678,'Huawei BUn - JDI'!B:H,1,0)&amp;" - has convertion, divide for - "&amp;VLOOKUP(P678,'Huawei BUn - JDI'!B:H,4,0),
IFERROR(VLOOKUP(P678,'Huawei BUn - JDI'!L:O,1,0)&amp;"- has MOQ of - "&amp;VLOOKUP(P678,'Huawei BUn - JDI'!L:O,3,0)," Sem Conversão"))</f>
        <v xml:space="preserve"> Sem Conversão</v>
      </c>
      <c r="J678" s="12" t="s">
        <v>4</v>
      </c>
      <c r="K678" s="9" t="b">
        <v>1</v>
      </c>
      <c r="L678" s="9" t="s">
        <v>7920</v>
      </c>
      <c r="M678" s="11" t="s">
        <v>9093</v>
      </c>
      <c r="N678" s="10" t="s">
        <v>7656</v>
      </c>
      <c r="O678" s="9" t="s">
        <v>7544</v>
      </c>
      <c r="P678" s="10" t="s">
        <v>2953</v>
      </c>
      <c r="Q678" s="9" t="s">
        <v>2954</v>
      </c>
      <c r="R678" s="161" t="s">
        <v>7545</v>
      </c>
      <c r="S678" s="10" t="s">
        <v>7</v>
      </c>
      <c r="T678" s="9" t="s">
        <v>7705</v>
      </c>
      <c r="U678" s="10" t="s">
        <v>1</v>
      </c>
      <c r="V678" s="9">
        <v>2000</v>
      </c>
      <c r="W678" s="10">
        <v>47</v>
      </c>
      <c r="X678" s="9" t="s">
        <v>5</v>
      </c>
      <c r="Y678" s="8">
        <v>45325</v>
      </c>
      <c r="Z678" s="7">
        <v>45262</v>
      </c>
      <c r="AA678" s="8">
        <v>45323</v>
      </c>
      <c r="AB678" s="7">
        <v>45323</v>
      </c>
      <c r="AC678" s="6">
        <v>2000</v>
      </c>
    </row>
    <row r="679" spans="1:29" hidden="1">
      <c r="A679" s="15" t="str">
        <f t="shared" ca="1" si="24"/>
        <v>Future PO</v>
      </c>
      <c r="B679" s="40" t="str">
        <f ca="1">IFERROR(IF(FIND("TAMURA",UPPER(Q679))&lt;&gt;0,"LOCAL PO &gt; 'TAMURA' ","ERRO Regra Tamura"),
IFERROR(IF(LOWER(S679)="national","Local PO",
IF(YEAR(Z679)&amp;TEXT(WEEKNUM(Z679),"00")&lt;=YEAR(TODAY())&amp;TEXT(WEEKNUM(TODAY())  +1,"00"),"PO &gt; Ok",   "Future PO")),""))</f>
        <v>Future PO</v>
      </c>
      <c r="C679" s="18" t="str">
        <f>IFERROR(IF(VLOOKUP(G679&amp;P679,'Troca PN'!A:G,5,0)&lt;&gt;0,"TEVE Troca de PN","  &gt; ERRO CHAVE SKU&amp;PN "),"")</f>
        <v/>
      </c>
      <c r="D679" s="18" t="str">
        <f>IFERROR(IF(VLOOKUP(G679&amp;P679,'Troca PN'!A:G,5,0)&lt;&gt;0,VLOOKUP(P679,'Troca PN'!C:G,2,0),"  &gt; ERRO CHAVE SKU&amp;PN "),P679)</f>
        <v>08070865-001</v>
      </c>
      <c r="E679" s="54">
        <f>IFERROR(ROUNDUP((AC679/VLOOKUP(P679,'Huawei BUn - JDI'!B:H,4,0))*VLOOKUP(P679,'Huawei BUn - JDI'!B:H,7,0),0),
IFERROR(IF(AC679/VLOOKUP(P679,'Huawei BUn - JDI'!L:O,3,0)&lt;1,VLOOKUP(P679,'Huawei BUn - JDI'!L:O,3,0),
IFERROR(IF(AC679/VLOOKUP(P679,'Huawei BUn - JDI'!L:O,3,0)&lt;&gt;ROUND(AC679/VLOOKUP(P679,'Huawei BUn - JDI'!L:O,3,0),0),ROUNDUP(AC679/VLOOKUP(P679,'Huawei BUn - JDI'!L:O,3,0),0),AC679),AC679)),AC679))</f>
        <v>12000</v>
      </c>
      <c r="F679" s="17">
        <f>VLOOKUP(P679,'Material Unit Price List'!A:D,3,0)</f>
        <v>2.2599999999999999E-2</v>
      </c>
      <c r="G679" s="1" t="str">
        <f>TRIM(MID(N679,(FIND("]",N679)+1),
(FIND("#",N679)-1)-(FIND("]",N679))))</f>
        <v>BYF-2</v>
      </c>
      <c r="H679" s="16" t="str">
        <f>IFERROR(VLOOKUP(P679,'Huawei BUn - JDI'!B:H,1,0)&amp;" - has convertion, divide for - "&amp;VLOOKUP(P679,'Huawei BUn - JDI'!B:H,4,0),
IFERROR(VLOOKUP(P679,'Huawei BUn - JDI'!L:O,1,0)&amp;"- has MOQ of - "&amp;VLOOKUP(P679,'Huawei BUn - JDI'!L:O,3,0)," Sem Conversão"))</f>
        <v xml:space="preserve"> Sem Conversão</v>
      </c>
      <c r="J679" s="12" t="s">
        <v>4</v>
      </c>
      <c r="K679" s="9" t="b">
        <v>1</v>
      </c>
      <c r="L679" s="9" t="s">
        <v>7920</v>
      </c>
      <c r="M679" s="11" t="s">
        <v>9094</v>
      </c>
      <c r="N679" s="10" t="s">
        <v>8395</v>
      </c>
      <c r="O679" s="9" t="s">
        <v>7544</v>
      </c>
      <c r="P679" s="10" t="s">
        <v>2953</v>
      </c>
      <c r="Q679" s="9" t="s">
        <v>2954</v>
      </c>
      <c r="R679" s="161" t="s">
        <v>7545</v>
      </c>
      <c r="S679" s="10" t="s">
        <v>7</v>
      </c>
      <c r="T679" s="9" t="s">
        <v>7705</v>
      </c>
      <c r="U679" s="10" t="s">
        <v>1</v>
      </c>
      <c r="V679" s="9">
        <v>2000</v>
      </c>
      <c r="W679" s="10">
        <v>47</v>
      </c>
      <c r="X679" s="9" t="s">
        <v>5</v>
      </c>
      <c r="Y679" s="8">
        <v>45328</v>
      </c>
      <c r="Z679" s="7">
        <v>45248</v>
      </c>
      <c r="AA679" s="8">
        <v>45309</v>
      </c>
      <c r="AB679" s="7">
        <v>45309</v>
      </c>
      <c r="AC679" s="6">
        <v>12000</v>
      </c>
    </row>
    <row r="680" spans="1:29" hidden="1">
      <c r="A680" s="15" t="str">
        <f t="shared" ca="1" si="24"/>
        <v>Future PO</v>
      </c>
      <c r="B680" s="40" t="str">
        <f ca="1">IFERROR(IF(FIND("TAMURA",UPPER(Q680))&lt;&gt;0,"LOCAL PO &gt; 'TAMURA' ","ERRO Regra Tamura"),
IFERROR(IF(LOWER(S680)="national","Local PO",
IF(YEAR(Z680)&amp;TEXT(WEEKNUM(Z680),"00")&lt;=YEAR(TODAY())&amp;TEXT(WEEKNUM(TODAY())  +1,"00"),"PO &gt; Ok",   "Future PO")),""))</f>
        <v>Future PO</v>
      </c>
      <c r="C680" s="18" t="str">
        <f>IFERROR(IF(VLOOKUP(G680&amp;P680,'Troca PN'!A:G,5,0)&lt;&gt;0,"TEVE Troca de PN","  &gt; ERRO CHAVE SKU&amp;PN "),"")</f>
        <v/>
      </c>
      <c r="D680" s="18" t="str">
        <f>IFERROR(IF(VLOOKUP(G680&amp;P680,'Troca PN'!A:G,5,0)&lt;&gt;0,VLOOKUP(P680,'Troca PN'!C:G,2,0),"  &gt; ERRO CHAVE SKU&amp;PN "),P680)</f>
        <v>08070865-001</v>
      </c>
      <c r="E680" s="54">
        <f>IFERROR(ROUNDUP((AC680/VLOOKUP(P680,'Huawei BUn - JDI'!B:H,4,0))*VLOOKUP(P680,'Huawei BUn - JDI'!B:H,7,0),0),
IFERROR(IF(AC680/VLOOKUP(P680,'Huawei BUn - JDI'!L:O,3,0)&lt;1,VLOOKUP(P680,'Huawei BUn - JDI'!L:O,3,0),
IFERROR(IF(AC680/VLOOKUP(P680,'Huawei BUn - JDI'!L:O,3,0)&lt;&gt;ROUND(AC680/VLOOKUP(P680,'Huawei BUn - JDI'!L:O,3,0),0),ROUNDUP(AC680/VLOOKUP(P680,'Huawei BUn - JDI'!L:O,3,0),0),AC680),AC680)),AC680))</f>
        <v>8000</v>
      </c>
      <c r="F680" s="17">
        <f>VLOOKUP(P680,'Material Unit Price List'!A:D,3,0)</f>
        <v>2.2599999999999999E-2</v>
      </c>
      <c r="G680" s="1" t="str">
        <f>TRIM(MID(N680,(FIND("]",N680)+1),
(FIND("#",N680)-1)-(FIND("]",N680))))</f>
        <v>BYF-2</v>
      </c>
      <c r="H680" s="16" t="str">
        <f>IFERROR(VLOOKUP(P680,'Huawei BUn - JDI'!B:H,1,0)&amp;" - has convertion, divide for - "&amp;VLOOKUP(P680,'Huawei BUn - JDI'!B:H,4,0),
IFERROR(VLOOKUP(P680,'Huawei BUn - JDI'!L:O,1,0)&amp;"- has MOQ of - "&amp;VLOOKUP(P680,'Huawei BUn - JDI'!L:O,3,0)," Sem Conversão"))</f>
        <v xml:space="preserve"> Sem Conversão</v>
      </c>
      <c r="J680" s="12" t="s">
        <v>4</v>
      </c>
      <c r="K680" s="9" t="b">
        <v>1</v>
      </c>
      <c r="L680" s="9" t="s">
        <v>7920</v>
      </c>
      <c r="M680" s="11" t="s">
        <v>9095</v>
      </c>
      <c r="N680" s="10" t="s">
        <v>8393</v>
      </c>
      <c r="O680" s="9" t="s">
        <v>7544</v>
      </c>
      <c r="P680" s="10" t="s">
        <v>2953</v>
      </c>
      <c r="Q680" s="9" t="s">
        <v>2954</v>
      </c>
      <c r="R680" s="161" t="s">
        <v>7545</v>
      </c>
      <c r="S680" s="10" t="s">
        <v>7</v>
      </c>
      <c r="T680" s="9" t="s">
        <v>7705</v>
      </c>
      <c r="U680" s="10" t="s">
        <v>1</v>
      </c>
      <c r="V680" s="9">
        <v>2000</v>
      </c>
      <c r="W680" s="10">
        <v>47</v>
      </c>
      <c r="X680" s="9" t="s">
        <v>5</v>
      </c>
      <c r="Y680" s="8">
        <v>45329</v>
      </c>
      <c r="Z680" s="7">
        <v>45248</v>
      </c>
      <c r="AA680" s="8">
        <v>45309</v>
      </c>
      <c r="AB680" s="7">
        <v>45309</v>
      </c>
      <c r="AC680" s="6">
        <v>8000</v>
      </c>
    </row>
    <row r="681" spans="1:29" hidden="1">
      <c r="A681" s="15" t="str">
        <f t="shared" ca="1" si="24"/>
        <v>Future PO</v>
      </c>
      <c r="B681" s="40" t="str">
        <f ca="1">IFERROR(IF(FIND("TAMURA",UPPER(Q681))&lt;&gt;0,"LOCAL PO &gt; 'TAMURA' ","ERRO Regra Tamura"),
IFERROR(IF(LOWER(S681)="national","Local PO",
IF(YEAR(Z681)&amp;TEXT(WEEKNUM(Z681),"00")&lt;=YEAR(TODAY())&amp;TEXT(WEEKNUM(TODAY())  +1,"00"),"PO &gt; Ok",   "Future PO")),""))</f>
        <v>Future PO</v>
      </c>
      <c r="C681" s="18" t="str">
        <f>IFERROR(IF(VLOOKUP(G681&amp;P681,'Troca PN'!A:G,5,0)&lt;&gt;0,"TEVE Troca de PN","  &gt; ERRO CHAVE SKU&amp;PN "),"")</f>
        <v/>
      </c>
      <c r="D681" s="18" t="str">
        <f>IFERROR(IF(VLOOKUP(G681&amp;P681,'Troca PN'!A:G,5,0)&lt;&gt;0,VLOOKUP(P681,'Troca PN'!C:G,2,0),"  &gt; ERRO CHAVE SKU&amp;PN "),P681)</f>
        <v>08070865-001</v>
      </c>
      <c r="E681" s="54">
        <f>IFERROR(ROUNDUP((AC681/VLOOKUP(P681,'Huawei BUn - JDI'!B:H,4,0))*VLOOKUP(P681,'Huawei BUn - JDI'!B:H,7,0),0),
IFERROR(IF(AC681/VLOOKUP(P681,'Huawei BUn - JDI'!L:O,3,0)&lt;1,VLOOKUP(P681,'Huawei BUn - JDI'!L:O,3,0),
IFERROR(IF(AC681/VLOOKUP(P681,'Huawei BUn - JDI'!L:O,3,0)&lt;&gt;ROUND(AC681/VLOOKUP(P681,'Huawei BUn - JDI'!L:O,3,0),0),ROUNDUP(AC681/VLOOKUP(P681,'Huawei BUn - JDI'!L:O,3,0),0),AC681),AC681)),AC681))</f>
        <v>13708</v>
      </c>
      <c r="F681" s="17">
        <f>VLOOKUP(P681,'Material Unit Price List'!A:D,3,0)</f>
        <v>2.2599999999999999E-2</v>
      </c>
      <c r="G681" s="1" t="str">
        <f>TRIM(MID(N681,(FIND("]",N681)+1),
(FIND("#",N681)-1)-(FIND("]",N681))))</f>
        <v>737-4</v>
      </c>
      <c r="H681" s="16" t="str">
        <f>IFERROR(VLOOKUP(P681,'Huawei BUn - JDI'!B:H,1,0)&amp;" - has convertion, divide for - "&amp;VLOOKUP(P681,'Huawei BUn - JDI'!B:H,4,0),
IFERROR(VLOOKUP(P681,'Huawei BUn - JDI'!L:O,1,0)&amp;"- has MOQ of - "&amp;VLOOKUP(P681,'Huawei BUn - JDI'!L:O,3,0)," Sem Conversão"))</f>
        <v xml:space="preserve"> Sem Conversão</v>
      </c>
      <c r="J681" s="12" t="s">
        <v>4</v>
      </c>
      <c r="K681" s="9" t="b">
        <v>1</v>
      </c>
      <c r="L681" s="9" t="s">
        <v>7920</v>
      </c>
      <c r="M681" s="11" t="s">
        <v>9096</v>
      </c>
      <c r="N681" s="10" t="s">
        <v>8391</v>
      </c>
      <c r="O681" s="9" t="s">
        <v>7544</v>
      </c>
      <c r="P681" s="10" t="s">
        <v>2953</v>
      </c>
      <c r="Q681" s="9" t="s">
        <v>2954</v>
      </c>
      <c r="R681" s="161" t="s">
        <v>7545</v>
      </c>
      <c r="S681" s="10" t="s">
        <v>7</v>
      </c>
      <c r="T681" s="9" t="s">
        <v>7705</v>
      </c>
      <c r="U681" s="10" t="s">
        <v>1</v>
      </c>
      <c r="V681" s="9">
        <v>2000</v>
      </c>
      <c r="W681" s="10">
        <v>47</v>
      </c>
      <c r="X681" s="9" t="s">
        <v>5</v>
      </c>
      <c r="Y681" s="8">
        <v>45330</v>
      </c>
      <c r="Z681" s="7">
        <v>45248</v>
      </c>
      <c r="AA681" s="8">
        <v>45309</v>
      </c>
      <c r="AB681" s="7">
        <v>45309</v>
      </c>
      <c r="AC681" s="6">
        <v>13708</v>
      </c>
    </row>
    <row r="682" spans="1:29" hidden="1">
      <c r="A682" s="15" t="str">
        <f t="shared" ca="1" si="24"/>
        <v>Future PO</v>
      </c>
      <c r="B682" s="40" t="str">
        <f ca="1">IFERROR(IF(FIND("TAMURA",UPPER(Q682))&lt;&gt;0,"LOCAL PO &gt; 'TAMURA' ","ERRO Regra Tamura"),
IFERROR(IF(LOWER(S682)="national","Local PO",
IF(YEAR(Z682)&amp;TEXT(WEEKNUM(Z682),"00")&lt;=YEAR(TODAY())&amp;TEXT(WEEKNUM(TODAY())  +1,"00"),"PO &gt; Ok",   "Future PO")),""))</f>
        <v>Future PO</v>
      </c>
      <c r="C682" s="18" t="str">
        <f>IFERROR(IF(VLOOKUP(G682&amp;P682,'Troca PN'!A:G,5,0)&lt;&gt;0,"TEVE Troca de PN","  &gt; ERRO CHAVE SKU&amp;PN "),"")</f>
        <v/>
      </c>
      <c r="D682" s="18" t="str">
        <f>IFERROR(IF(VLOOKUP(G682&amp;P682,'Troca PN'!A:G,5,0)&lt;&gt;0,VLOOKUP(P682,'Troca PN'!C:G,2,0),"  &gt; ERRO CHAVE SKU&amp;PN "),P682)</f>
        <v>08070962-003</v>
      </c>
      <c r="E682" s="54">
        <f>IFERROR(ROUNDUP((AC682/VLOOKUP(P682,'Huawei BUn - JDI'!B:H,4,0))*VLOOKUP(P682,'Huawei BUn - JDI'!B:H,7,0),0),
IFERROR(IF(AC682/VLOOKUP(P682,'Huawei BUn - JDI'!L:O,3,0)&lt;1,VLOOKUP(P682,'Huawei BUn - JDI'!L:O,3,0),
IFERROR(IF(AC682/VLOOKUP(P682,'Huawei BUn - JDI'!L:O,3,0)&lt;&gt;ROUND(AC682/VLOOKUP(P682,'Huawei BUn - JDI'!L:O,3,0),0),ROUNDUP(AC682/VLOOKUP(P682,'Huawei BUn - JDI'!L:O,3,0),0),AC682),AC682)),AC682))</f>
        <v>31</v>
      </c>
      <c r="F682" s="17">
        <f>VLOOKUP(P682,'Material Unit Price List'!A:D,3,0)</f>
        <v>4.7999999999999996E-3</v>
      </c>
      <c r="G682" s="1" t="str">
        <f>TRIM(MID(N682,(FIND("]",N682)+1),
(FIND("#",N682)-1)-(FIND("]",N682))))</f>
        <v>BYF-2</v>
      </c>
      <c r="H682" s="16" t="str">
        <f>IFERROR(VLOOKUP(P682,'Huawei BUn - JDI'!B:H,1,0)&amp;" - has convertion, divide for - "&amp;VLOOKUP(P682,'Huawei BUn - JDI'!B:H,4,0),
IFERROR(VLOOKUP(P682,'Huawei BUn - JDI'!L:O,1,0)&amp;"- has MOQ of - "&amp;VLOOKUP(P682,'Huawei BUn - JDI'!L:O,3,0)," Sem Conversão"))</f>
        <v xml:space="preserve"> Sem Conversão</v>
      </c>
      <c r="J682" s="12" t="s">
        <v>4</v>
      </c>
      <c r="K682" s="9" t="b">
        <v>1</v>
      </c>
      <c r="L682" s="9" t="s">
        <v>7921</v>
      </c>
      <c r="M682" s="11" t="s">
        <v>9097</v>
      </c>
      <c r="N682" s="10" t="s">
        <v>8395</v>
      </c>
      <c r="O682" s="9" t="s">
        <v>7544</v>
      </c>
      <c r="P682" s="10" t="s">
        <v>2995</v>
      </c>
      <c r="Q682" s="9" t="s">
        <v>7922</v>
      </c>
      <c r="R682" s="161" t="s">
        <v>7545</v>
      </c>
      <c r="S682" s="10" t="s">
        <v>7</v>
      </c>
      <c r="T682" s="9" t="s">
        <v>7705</v>
      </c>
      <c r="U682" s="10" t="s">
        <v>1</v>
      </c>
      <c r="V682" s="9">
        <v>4000</v>
      </c>
      <c r="W682" s="10">
        <v>47</v>
      </c>
      <c r="X682" s="9" t="s">
        <v>5</v>
      </c>
      <c r="Y682" s="8">
        <v>45328</v>
      </c>
      <c r="Z682" s="7">
        <v>45248</v>
      </c>
      <c r="AA682" s="8">
        <v>45309</v>
      </c>
      <c r="AB682" s="7">
        <v>45309</v>
      </c>
      <c r="AC682" s="6">
        <v>31</v>
      </c>
    </row>
    <row r="683" spans="1:29" hidden="1">
      <c r="A683" s="15" t="str">
        <f t="shared" ca="1" si="24"/>
        <v>PO &gt; Ok</v>
      </c>
      <c r="B683" s="40" t="s">
        <v>10768</v>
      </c>
      <c r="C683" s="18" t="str">
        <f>IFERROR(IF(VLOOKUP(G683&amp;P683,'Troca PN'!A:G,5,0)&lt;&gt;0,"TEVE Troca de PN","  &gt; ERRO CHAVE SKU&amp;PN "),"")</f>
        <v/>
      </c>
      <c r="D683" s="18" t="str">
        <f>IFERROR(IF(VLOOKUP(G683&amp;P683,'Troca PN'!A:G,5,0)&lt;&gt;0,VLOOKUP(P683,'Troca PN'!C:G,2,0),"  &gt; ERRO CHAVE SKU&amp;PN "),P683)</f>
        <v>08071038-001</v>
      </c>
      <c r="E683" s="54">
        <f>IFERROR(ROUNDUP((AC683/VLOOKUP(P683,'Huawei BUn - JDI'!B:H,4,0))*VLOOKUP(P683,'Huawei BUn - JDI'!B:H,7,0),0),
IFERROR(IF(AC683/VLOOKUP(P683,'Huawei BUn - JDI'!L:O,3,0)&lt;1,VLOOKUP(P683,'Huawei BUn - JDI'!L:O,3,0),
IFERROR(IF(AC683/VLOOKUP(P683,'Huawei BUn - JDI'!L:O,3,0)&lt;&gt;ROUND(AC683/VLOOKUP(P683,'Huawei BUn - JDI'!L:O,3,0),0),ROUNDUP(AC683/VLOOKUP(P683,'Huawei BUn - JDI'!L:O,3,0),0),AC683),AC683)),AC683))</f>
        <v>200</v>
      </c>
      <c r="F683" s="17">
        <f>VLOOKUP(P683,'Material Unit Price List'!A:D,3,0)</f>
        <v>3.3999999999999998E-3</v>
      </c>
      <c r="G683" s="1" t="str">
        <f>TRIM(MID(N683,(FIND("]",N683)+1),
(FIND("#",N683)-1)-(FIND("]",N683))))</f>
        <v>BSJ-4</v>
      </c>
      <c r="H683" s="16" t="str">
        <f>IFERROR(VLOOKUP(P683,'Huawei BUn - JDI'!B:H,1,0)&amp;" - has convertion, divide for - "&amp;VLOOKUP(P683,'Huawei BUn - JDI'!B:H,4,0),
IFERROR(VLOOKUP(P683,'Huawei BUn - JDI'!L:O,1,0)&amp;"- has MOQ of - "&amp;VLOOKUP(P683,'Huawei BUn - JDI'!L:O,3,0)," Sem Conversão"))</f>
        <v xml:space="preserve"> Sem Conversão</v>
      </c>
      <c r="J683" s="12" t="s">
        <v>4</v>
      </c>
      <c r="K683" s="9" t="b">
        <v>1</v>
      </c>
      <c r="L683" s="9" t="s">
        <v>7923</v>
      </c>
      <c r="M683" s="11" t="s">
        <v>9098</v>
      </c>
      <c r="N683" s="10" t="s">
        <v>7654</v>
      </c>
      <c r="O683" s="9" t="s">
        <v>7544</v>
      </c>
      <c r="P683" s="10" t="s">
        <v>6410</v>
      </c>
      <c r="Q683" s="9" t="s">
        <v>3002</v>
      </c>
      <c r="R683" s="161" t="s">
        <v>7545</v>
      </c>
      <c r="S683" s="10" t="s">
        <v>7</v>
      </c>
      <c r="T683" s="9" t="s">
        <v>7705</v>
      </c>
      <c r="U683" s="10" t="s">
        <v>1</v>
      </c>
      <c r="V683" s="9">
        <v>100</v>
      </c>
      <c r="W683" s="10">
        <v>47</v>
      </c>
      <c r="X683" s="9" t="s">
        <v>5</v>
      </c>
      <c r="Y683" s="8">
        <v>45308</v>
      </c>
      <c r="Z683" s="7">
        <v>45231</v>
      </c>
      <c r="AA683" s="8">
        <v>45292</v>
      </c>
      <c r="AB683" s="7">
        <v>45292</v>
      </c>
      <c r="AC683" s="6">
        <v>200</v>
      </c>
    </row>
    <row r="684" spans="1:29" hidden="1">
      <c r="A684" s="15" t="str">
        <f t="shared" ca="1" si="24"/>
        <v>PO &gt; Ok</v>
      </c>
      <c r="B684" s="40" t="s">
        <v>10768</v>
      </c>
      <c r="C684" s="18" t="str">
        <f>IFERROR(IF(VLOOKUP(G684&amp;P684,'Troca PN'!A:G,5,0)&lt;&gt;0,"TEVE Troca de PN","  &gt; ERRO CHAVE SKU&amp;PN "),"")</f>
        <v/>
      </c>
      <c r="D684" s="18" t="str">
        <f>IFERROR(IF(VLOOKUP(G684&amp;P684,'Troca PN'!A:G,5,0)&lt;&gt;0,VLOOKUP(P684,'Troca PN'!C:G,2,0),"  &gt; ERRO CHAVE SKU&amp;PN "),P684)</f>
        <v>08071038-001</v>
      </c>
      <c r="E684" s="54">
        <f>IFERROR(ROUNDUP((AC684/VLOOKUP(P684,'Huawei BUn - JDI'!B:H,4,0))*VLOOKUP(P684,'Huawei BUn - JDI'!B:H,7,0),0),
IFERROR(IF(AC684/VLOOKUP(P684,'Huawei BUn - JDI'!L:O,3,0)&lt;1,VLOOKUP(P684,'Huawei BUn - JDI'!L:O,3,0),
IFERROR(IF(AC684/VLOOKUP(P684,'Huawei BUn - JDI'!L:O,3,0)&lt;&gt;ROUND(AC684/VLOOKUP(P684,'Huawei BUn - JDI'!L:O,3,0),0),ROUNDUP(AC684/VLOOKUP(P684,'Huawei BUn - JDI'!L:O,3,0),0),AC684),AC684)),AC684))</f>
        <v>200</v>
      </c>
      <c r="F684" s="17">
        <f>VLOOKUP(P684,'Material Unit Price List'!A:D,3,0)</f>
        <v>3.3999999999999998E-3</v>
      </c>
      <c r="G684" s="1" t="str">
        <f>TRIM(MID(N684,(FIND("]",N684)+1),
(FIND("#",N684)-1)-(FIND("]",N684))))</f>
        <v>BSJ-4</v>
      </c>
      <c r="H684" s="16" t="str">
        <f>IFERROR(VLOOKUP(P684,'Huawei BUn - JDI'!B:H,1,0)&amp;" - has convertion, divide for - "&amp;VLOOKUP(P684,'Huawei BUn - JDI'!B:H,4,0),
IFERROR(VLOOKUP(P684,'Huawei BUn - JDI'!L:O,1,0)&amp;"- has MOQ of - "&amp;VLOOKUP(P684,'Huawei BUn - JDI'!L:O,3,0)," Sem Conversão"))</f>
        <v xml:space="preserve"> Sem Conversão</v>
      </c>
      <c r="J684" s="12" t="s">
        <v>4</v>
      </c>
      <c r="K684" s="9" t="b">
        <v>1</v>
      </c>
      <c r="L684" s="9" t="s">
        <v>7923</v>
      </c>
      <c r="M684" s="11" t="s">
        <v>9099</v>
      </c>
      <c r="N684" s="10" t="s">
        <v>7683</v>
      </c>
      <c r="O684" s="9" t="s">
        <v>7544</v>
      </c>
      <c r="P684" s="10" t="s">
        <v>6410</v>
      </c>
      <c r="Q684" s="9" t="s">
        <v>3002</v>
      </c>
      <c r="R684" s="161" t="s">
        <v>7545</v>
      </c>
      <c r="S684" s="10" t="s">
        <v>7</v>
      </c>
      <c r="T684" s="9" t="s">
        <v>7705</v>
      </c>
      <c r="U684" s="10" t="s">
        <v>1</v>
      </c>
      <c r="V684" s="9">
        <v>100</v>
      </c>
      <c r="W684" s="10">
        <v>47</v>
      </c>
      <c r="X684" s="9" t="s">
        <v>5</v>
      </c>
      <c r="Y684" s="8">
        <v>45309</v>
      </c>
      <c r="Z684" s="7">
        <v>45231</v>
      </c>
      <c r="AA684" s="8">
        <v>45292</v>
      </c>
      <c r="AB684" s="7">
        <v>45292</v>
      </c>
      <c r="AC684" s="6">
        <v>200</v>
      </c>
    </row>
    <row r="685" spans="1:29" hidden="1">
      <c r="A685" s="15" t="str">
        <f t="shared" ca="1" si="24"/>
        <v>Future PO</v>
      </c>
      <c r="B685" s="40" t="str">
        <f ca="1">IFERROR(IF(FIND("TAMURA",UPPER(Q685))&lt;&gt;0,"LOCAL PO &gt; 'TAMURA' ","ERRO Regra Tamura"),
IFERROR(IF(LOWER(S685)="national","Local PO",
IF(YEAR(Z685)&amp;TEXT(WEEKNUM(Z685),"00")&lt;=YEAR(TODAY())&amp;TEXT(WEEKNUM(TODAY())  +1,"00"),"PO &gt; Ok",   "Future PO")),""))</f>
        <v>Future PO</v>
      </c>
      <c r="C685" s="18" t="str">
        <f>IFERROR(IF(VLOOKUP(G685&amp;P685,'Troca PN'!A:G,5,0)&lt;&gt;0,"TEVE Troca de PN","  &gt; ERRO CHAVE SKU&amp;PN "),"")</f>
        <v/>
      </c>
      <c r="D685" s="18" t="str">
        <f>IFERROR(IF(VLOOKUP(G685&amp;P685,'Troca PN'!A:G,5,0)&lt;&gt;0,VLOOKUP(P685,'Troca PN'!C:G,2,0),"  &gt; ERRO CHAVE SKU&amp;PN "),P685)</f>
        <v>08071038-001</v>
      </c>
      <c r="E685" s="54">
        <f>IFERROR(ROUNDUP((AC685/VLOOKUP(P685,'Huawei BUn - JDI'!B:H,4,0))*VLOOKUP(P685,'Huawei BUn - JDI'!B:H,7,0),0),
IFERROR(IF(AC685/VLOOKUP(P685,'Huawei BUn - JDI'!L:O,3,0)&lt;1,VLOOKUP(P685,'Huawei BUn - JDI'!L:O,3,0),
IFERROR(IF(AC685/VLOOKUP(P685,'Huawei BUn - JDI'!L:O,3,0)&lt;&gt;ROUND(AC685/VLOOKUP(P685,'Huawei BUn - JDI'!L:O,3,0),0),ROUNDUP(AC685/VLOOKUP(P685,'Huawei BUn - JDI'!L:O,3,0),0),AC685),AC685)),AC685))</f>
        <v>200</v>
      </c>
      <c r="F685" s="17">
        <f>VLOOKUP(P685,'Material Unit Price List'!A:D,3,0)</f>
        <v>3.3999999999999998E-3</v>
      </c>
      <c r="G685" s="1" t="str">
        <f>TRIM(MID(N685,(FIND("]",N685)+1),
(FIND("#",N685)-1)-(FIND("]",N685))))</f>
        <v>BSJ-4</v>
      </c>
      <c r="H685" s="16" t="str">
        <f>IFERROR(VLOOKUP(P685,'Huawei BUn - JDI'!B:H,1,0)&amp;" - has convertion, divide for - "&amp;VLOOKUP(P685,'Huawei BUn - JDI'!B:H,4,0),
IFERROR(VLOOKUP(P685,'Huawei BUn - JDI'!L:O,1,0)&amp;"- has MOQ of - "&amp;VLOOKUP(P685,'Huawei BUn - JDI'!L:O,3,0)," Sem Conversão"))</f>
        <v xml:space="preserve"> Sem Conversão</v>
      </c>
      <c r="J685" s="12" t="s">
        <v>4</v>
      </c>
      <c r="K685" s="9" t="b">
        <v>1</v>
      </c>
      <c r="L685" s="9" t="s">
        <v>7923</v>
      </c>
      <c r="M685" s="11" t="s">
        <v>9100</v>
      </c>
      <c r="N685" s="10" t="s">
        <v>7658</v>
      </c>
      <c r="O685" s="9" t="s">
        <v>7544</v>
      </c>
      <c r="P685" s="10" t="s">
        <v>6410</v>
      </c>
      <c r="Q685" s="9" t="s">
        <v>3002</v>
      </c>
      <c r="R685" s="161" t="s">
        <v>7545</v>
      </c>
      <c r="S685" s="10" t="s">
        <v>7</v>
      </c>
      <c r="T685" s="9" t="s">
        <v>7705</v>
      </c>
      <c r="U685" s="10" t="s">
        <v>1</v>
      </c>
      <c r="V685" s="9">
        <v>100</v>
      </c>
      <c r="W685" s="10">
        <v>47</v>
      </c>
      <c r="X685" s="9" t="s">
        <v>5</v>
      </c>
      <c r="Y685" s="8">
        <v>45332</v>
      </c>
      <c r="Z685" s="7">
        <v>45262</v>
      </c>
      <c r="AA685" s="8">
        <v>45323</v>
      </c>
      <c r="AB685" s="7">
        <v>45323</v>
      </c>
      <c r="AC685" s="6">
        <v>200</v>
      </c>
    </row>
    <row r="686" spans="1:29" hidden="1">
      <c r="A686" s="15" t="str">
        <f t="shared" ca="1" si="24"/>
        <v>Future PO</v>
      </c>
      <c r="B686" s="40" t="str">
        <f ca="1">IFERROR(IF(FIND("TAMURA",UPPER(Q686))&lt;&gt;0,"LOCAL PO &gt; 'TAMURA' ","ERRO Regra Tamura"),
IFERROR(IF(LOWER(S686)="national","Local PO",
IF(YEAR(Z686)&amp;TEXT(WEEKNUM(Z686),"00")&lt;=YEAR(TODAY())&amp;TEXT(WEEKNUM(TODAY())  +1,"00"),"PO &gt; Ok",   "Future PO")),""))</f>
        <v>Future PO</v>
      </c>
      <c r="C686" s="18" t="str">
        <f>IFERROR(IF(VLOOKUP(G686&amp;P686,'Troca PN'!A:G,5,0)&lt;&gt;0,"TEVE Troca de PN","  &gt; ERRO CHAVE SKU&amp;PN "),"")</f>
        <v/>
      </c>
      <c r="D686" s="18" t="str">
        <f>IFERROR(IF(VLOOKUP(G686&amp;P686,'Troca PN'!A:G,5,0)&lt;&gt;0,VLOOKUP(P686,'Troca PN'!C:G,2,0),"  &gt; ERRO CHAVE SKU&amp;PN "),P686)</f>
        <v>08071038-001</v>
      </c>
      <c r="E686" s="54">
        <f>IFERROR(ROUNDUP((AC686/VLOOKUP(P686,'Huawei BUn - JDI'!B:H,4,0))*VLOOKUP(P686,'Huawei BUn - JDI'!B:H,7,0),0),
IFERROR(IF(AC686/VLOOKUP(P686,'Huawei BUn - JDI'!L:O,3,0)&lt;1,VLOOKUP(P686,'Huawei BUn - JDI'!L:O,3,0),
IFERROR(IF(AC686/VLOOKUP(P686,'Huawei BUn - JDI'!L:O,3,0)&lt;&gt;ROUND(AC686/VLOOKUP(P686,'Huawei BUn - JDI'!L:O,3,0),0),ROUNDUP(AC686/VLOOKUP(P686,'Huawei BUn - JDI'!L:O,3,0),0),AC686),AC686)),AC686))</f>
        <v>143</v>
      </c>
      <c r="F686" s="17">
        <f>VLOOKUP(P686,'Material Unit Price List'!A:D,3,0)</f>
        <v>3.3999999999999998E-3</v>
      </c>
      <c r="G686" s="1" t="str">
        <f>TRIM(MID(N686,(FIND("]",N686)+1),
(FIND("#",N686)-1)-(FIND("]",N686))))</f>
        <v>BSJ-4</v>
      </c>
      <c r="H686" s="16" t="str">
        <f>IFERROR(VLOOKUP(P686,'Huawei BUn - JDI'!B:H,1,0)&amp;" - has convertion, divide for - "&amp;VLOOKUP(P686,'Huawei BUn - JDI'!B:H,4,0),
IFERROR(VLOOKUP(P686,'Huawei BUn - JDI'!L:O,1,0)&amp;"- has MOQ of - "&amp;VLOOKUP(P686,'Huawei BUn - JDI'!L:O,3,0)," Sem Conversão"))</f>
        <v xml:space="preserve"> Sem Conversão</v>
      </c>
      <c r="J686" s="12" t="s">
        <v>4</v>
      </c>
      <c r="K686" s="9" t="b">
        <v>1</v>
      </c>
      <c r="L686" s="9" t="s">
        <v>7923</v>
      </c>
      <c r="M686" s="11" t="s">
        <v>9101</v>
      </c>
      <c r="N686" s="10" t="s">
        <v>7677</v>
      </c>
      <c r="O686" s="9" t="s">
        <v>7544</v>
      </c>
      <c r="P686" s="10" t="s">
        <v>6410</v>
      </c>
      <c r="Q686" s="9" t="s">
        <v>3002</v>
      </c>
      <c r="R686" s="161" t="s">
        <v>7545</v>
      </c>
      <c r="S686" s="10" t="s">
        <v>7</v>
      </c>
      <c r="T686" s="9" t="s">
        <v>7705</v>
      </c>
      <c r="U686" s="10" t="s">
        <v>1</v>
      </c>
      <c r="V686" s="9">
        <v>100</v>
      </c>
      <c r="W686" s="10">
        <v>47</v>
      </c>
      <c r="X686" s="9" t="s">
        <v>5</v>
      </c>
      <c r="Y686" s="8">
        <v>45333</v>
      </c>
      <c r="Z686" s="7">
        <v>45262</v>
      </c>
      <c r="AA686" s="8">
        <v>45323</v>
      </c>
      <c r="AB686" s="7">
        <v>45323</v>
      </c>
      <c r="AC686" s="6">
        <v>143</v>
      </c>
    </row>
    <row r="687" spans="1:29" hidden="1">
      <c r="A687" s="15" t="str">
        <f t="shared" ca="1" si="24"/>
        <v>PO &gt; Ok</v>
      </c>
      <c r="B687" s="40" t="s">
        <v>10768</v>
      </c>
      <c r="C687" s="18" t="str">
        <f>IFERROR(IF(VLOOKUP(G687&amp;P687,'Troca PN'!A:G,5,0)&lt;&gt;0,"TEVE Troca de PN","  &gt; ERRO CHAVE SKU&amp;PN "),"")</f>
        <v/>
      </c>
      <c r="D687" s="18" t="str">
        <f>IFERROR(IF(VLOOKUP(G687&amp;P687,'Troca PN'!A:G,5,0)&lt;&gt;0,VLOOKUP(P687,'Troca PN'!C:G,2,0),"  &gt; ERRO CHAVE SKU&amp;PN "),P687)</f>
        <v>08071198</v>
      </c>
      <c r="E687" s="54">
        <f>IFERROR(ROUNDUP((AC687/VLOOKUP(P687,'Huawei BUn - JDI'!B:H,4,0))*VLOOKUP(P687,'Huawei BUn - JDI'!B:H,7,0),0),
IFERROR(IF(AC687/VLOOKUP(P687,'Huawei BUn - JDI'!L:O,3,0)&lt;1,VLOOKUP(P687,'Huawei BUn - JDI'!L:O,3,0),
IFERROR(IF(AC687/VLOOKUP(P687,'Huawei BUn - JDI'!L:O,3,0)&lt;&gt;ROUND(AC687/VLOOKUP(P687,'Huawei BUn - JDI'!L:O,3,0),0),ROUNDUP(AC687/VLOOKUP(P687,'Huawei BUn - JDI'!L:O,3,0),0),AC687),AC687)),AC687))</f>
        <v>2000</v>
      </c>
      <c r="F687" s="17">
        <f>VLOOKUP(P687,'Material Unit Price List'!A:D,3,0)</f>
        <v>5.96E-2</v>
      </c>
      <c r="G687" s="1" t="str">
        <f>TRIM(MID(N687,(FIND("]",N687)+1),
(FIND("#",N687)-1)-(FIND("]",N687))))</f>
        <v>VFF-3</v>
      </c>
      <c r="H687" s="16" t="str">
        <f>IFERROR(VLOOKUP(P687,'Huawei BUn - JDI'!B:H,1,0)&amp;" - has convertion, divide for - "&amp;VLOOKUP(P687,'Huawei BUn - JDI'!B:H,4,0),
IFERROR(VLOOKUP(P687,'Huawei BUn - JDI'!L:O,1,0)&amp;"- has MOQ of - "&amp;VLOOKUP(P687,'Huawei BUn - JDI'!L:O,3,0)," Sem Conversão"))</f>
        <v xml:space="preserve"> Sem Conversão</v>
      </c>
      <c r="J687" s="12" t="s">
        <v>4</v>
      </c>
      <c r="K687" s="9" t="b">
        <v>1</v>
      </c>
      <c r="L687" s="9" t="s">
        <v>7924</v>
      </c>
      <c r="M687" s="11" t="s">
        <v>9102</v>
      </c>
      <c r="N687" s="10" t="s">
        <v>7699</v>
      </c>
      <c r="O687" s="9" t="s">
        <v>7544</v>
      </c>
      <c r="P687" s="10" t="s">
        <v>3011</v>
      </c>
      <c r="Q687" s="9" t="s">
        <v>7925</v>
      </c>
      <c r="R687" s="161" t="s">
        <v>7545</v>
      </c>
      <c r="S687" s="10" t="s">
        <v>7</v>
      </c>
      <c r="T687" s="9" t="s">
        <v>7705</v>
      </c>
      <c r="U687" s="10" t="s">
        <v>1</v>
      </c>
      <c r="V687" s="9">
        <v>1000</v>
      </c>
      <c r="W687" s="10">
        <v>47</v>
      </c>
      <c r="X687" s="9" t="s">
        <v>5</v>
      </c>
      <c r="Y687" s="8">
        <v>45294</v>
      </c>
      <c r="Z687" s="7">
        <v>45231</v>
      </c>
      <c r="AA687" s="8">
        <v>45292</v>
      </c>
      <c r="AB687" s="7">
        <v>45292</v>
      </c>
      <c r="AC687" s="6">
        <v>2000</v>
      </c>
    </row>
    <row r="688" spans="1:29" hidden="1">
      <c r="A688" s="15" t="str">
        <f t="shared" ca="1" si="24"/>
        <v>PO &gt; Ok</v>
      </c>
      <c r="B688" s="40" t="s">
        <v>10768</v>
      </c>
      <c r="C688" s="18" t="str">
        <f>IFERROR(IF(VLOOKUP(G688&amp;P688,'Troca PN'!A:G,5,0)&lt;&gt;0,"TEVE Troca de PN","  &gt; ERRO CHAVE SKU&amp;PN "),"")</f>
        <v/>
      </c>
      <c r="D688" s="18" t="str">
        <f>IFERROR(IF(VLOOKUP(G688&amp;P688,'Troca PN'!A:G,5,0)&lt;&gt;0,VLOOKUP(P688,'Troca PN'!C:G,2,0),"  &gt; ERRO CHAVE SKU&amp;PN "),P688)</f>
        <v>08071198</v>
      </c>
      <c r="E688" s="54">
        <f>IFERROR(ROUNDUP((AC688/VLOOKUP(P688,'Huawei BUn - JDI'!B:H,4,0))*VLOOKUP(P688,'Huawei BUn - JDI'!B:H,7,0),0),
IFERROR(IF(AC688/VLOOKUP(P688,'Huawei BUn - JDI'!L:O,3,0)&lt;1,VLOOKUP(P688,'Huawei BUn - JDI'!L:O,3,0),
IFERROR(IF(AC688/VLOOKUP(P688,'Huawei BUn - JDI'!L:O,3,0)&lt;&gt;ROUND(AC688/VLOOKUP(P688,'Huawei BUn - JDI'!L:O,3,0),0),ROUNDUP(AC688/VLOOKUP(P688,'Huawei BUn - JDI'!L:O,3,0),0),AC688),AC688)),AC688))</f>
        <v>4000</v>
      </c>
      <c r="F688" s="17">
        <f>VLOOKUP(P688,'Material Unit Price List'!A:D,3,0)</f>
        <v>5.96E-2</v>
      </c>
      <c r="G688" s="1" t="str">
        <f>TRIM(MID(N688,(FIND("]",N688)+1),
(FIND("#",N688)-1)-(FIND("]",N688))))</f>
        <v>VFF-3</v>
      </c>
      <c r="H688" s="16" t="str">
        <f>IFERROR(VLOOKUP(P688,'Huawei BUn - JDI'!B:H,1,0)&amp;" - has convertion, divide for - "&amp;VLOOKUP(P688,'Huawei BUn - JDI'!B:H,4,0),
IFERROR(VLOOKUP(P688,'Huawei BUn - JDI'!L:O,1,0)&amp;"- has MOQ of - "&amp;VLOOKUP(P688,'Huawei BUn - JDI'!L:O,3,0)," Sem Conversão"))</f>
        <v xml:space="preserve"> Sem Conversão</v>
      </c>
      <c r="J688" s="12" t="s">
        <v>4</v>
      </c>
      <c r="K688" s="9" t="b">
        <v>1</v>
      </c>
      <c r="L688" s="9" t="s">
        <v>7924</v>
      </c>
      <c r="M688" s="11" t="s">
        <v>9103</v>
      </c>
      <c r="N688" s="10" t="s">
        <v>7703</v>
      </c>
      <c r="O688" s="9" t="s">
        <v>7544</v>
      </c>
      <c r="P688" s="10" t="s">
        <v>3011</v>
      </c>
      <c r="Q688" s="9" t="s">
        <v>7925</v>
      </c>
      <c r="R688" s="161" t="s">
        <v>7545</v>
      </c>
      <c r="S688" s="10" t="s">
        <v>7</v>
      </c>
      <c r="T688" s="9" t="s">
        <v>7705</v>
      </c>
      <c r="U688" s="10" t="s">
        <v>1</v>
      </c>
      <c r="V688" s="9">
        <v>1000</v>
      </c>
      <c r="W688" s="10">
        <v>47</v>
      </c>
      <c r="X688" s="9" t="s">
        <v>5</v>
      </c>
      <c r="Y688" s="8">
        <v>45295</v>
      </c>
      <c r="Z688" s="7">
        <v>45231</v>
      </c>
      <c r="AA688" s="8">
        <v>45292</v>
      </c>
      <c r="AB688" s="7">
        <v>45292</v>
      </c>
      <c r="AC688" s="6">
        <v>4000</v>
      </c>
    </row>
    <row r="689" spans="1:30" hidden="1">
      <c r="A689" s="15" t="str">
        <f t="shared" ca="1" si="24"/>
        <v>PO &gt; Ok</v>
      </c>
      <c r="B689" s="40" t="s">
        <v>10768</v>
      </c>
      <c r="C689" s="18" t="str">
        <f>IFERROR(IF(VLOOKUP(G689&amp;P689,'Troca PN'!A:G,5,0)&lt;&gt;0,"TEVE Troca de PN","  &gt; ERRO CHAVE SKU&amp;PN "),"")</f>
        <v/>
      </c>
      <c r="D689" s="18" t="str">
        <f>IFERROR(IF(VLOOKUP(G689&amp;P689,'Troca PN'!A:G,5,0)&lt;&gt;0,VLOOKUP(P689,'Troca PN'!C:G,2,0),"  &gt; ERRO CHAVE SKU&amp;PN "),P689)</f>
        <v>08071198</v>
      </c>
      <c r="E689" s="54">
        <f>IFERROR(ROUNDUP((AC689/VLOOKUP(P689,'Huawei BUn - JDI'!B:H,4,0))*VLOOKUP(P689,'Huawei BUn - JDI'!B:H,7,0),0),
IFERROR(IF(AC689/VLOOKUP(P689,'Huawei BUn - JDI'!L:O,3,0)&lt;1,VLOOKUP(P689,'Huawei BUn - JDI'!L:O,3,0),
IFERROR(IF(AC689/VLOOKUP(P689,'Huawei BUn - JDI'!L:O,3,0)&lt;&gt;ROUND(AC689/VLOOKUP(P689,'Huawei BUn - JDI'!L:O,3,0),0),ROUNDUP(AC689/VLOOKUP(P689,'Huawei BUn - JDI'!L:O,3,0),0),AC689),AC689)),AC689))</f>
        <v>2000</v>
      </c>
      <c r="F689" s="17">
        <f>VLOOKUP(P689,'Material Unit Price List'!A:D,3,0)</f>
        <v>5.96E-2</v>
      </c>
      <c r="G689" s="1" t="str">
        <f>TRIM(MID(N689,(FIND("]",N689)+1),
(FIND("#",N689)-1)-(FIND("]",N689))))</f>
        <v>VFF-3</v>
      </c>
      <c r="H689" s="16" t="str">
        <f>IFERROR(VLOOKUP(P689,'Huawei BUn - JDI'!B:H,1,0)&amp;" - has convertion, divide for - "&amp;VLOOKUP(P689,'Huawei BUn - JDI'!B:H,4,0),
IFERROR(VLOOKUP(P689,'Huawei BUn - JDI'!L:O,1,0)&amp;"- has MOQ of - "&amp;VLOOKUP(P689,'Huawei BUn - JDI'!L:O,3,0)," Sem Conversão"))</f>
        <v xml:space="preserve"> Sem Conversão</v>
      </c>
      <c r="J689" s="12" t="s">
        <v>4</v>
      </c>
      <c r="K689" s="9" t="b">
        <v>1</v>
      </c>
      <c r="L689" s="9" t="s">
        <v>7924</v>
      </c>
      <c r="M689" s="11" t="s">
        <v>9104</v>
      </c>
      <c r="N689" s="10" t="s">
        <v>7703</v>
      </c>
      <c r="O689" s="9" t="s">
        <v>7544</v>
      </c>
      <c r="P689" s="10" t="s">
        <v>3011</v>
      </c>
      <c r="Q689" s="9" t="s">
        <v>7925</v>
      </c>
      <c r="R689" s="161" t="s">
        <v>7545</v>
      </c>
      <c r="S689" s="10" t="s">
        <v>7</v>
      </c>
      <c r="T689" s="9" t="s">
        <v>7705</v>
      </c>
      <c r="U689" s="10" t="s">
        <v>1</v>
      </c>
      <c r="V689" s="9">
        <v>1000</v>
      </c>
      <c r="W689" s="10">
        <v>47</v>
      </c>
      <c r="X689" s="9" t="s">
        <v>5</v>
      </c>
      <c r="Y689" s="8">
        <v>45296</v>
      </c>
      <c r="Z689" s="7">
        <v>45231</v>
      </c>
      <c r="AA689" s="8">
        <v>45292</v>
      </c>
      <c r="AB689" s="7">
        <v>45292</v>
      </c>
      <c r="AC689" s="6">
        <v>2000</v>
      </c>
    </row>
    <row r="690" spans="1:30" hidden="1">
      <c r="A690" s="15" t="str">
        <f t="shared" ca="1" si="24"/>
        <v>Future PO</v>
      </c>
      <c r="B690" s="40" t="str">
        <f ca="1">IFERROR(IF(FIND("TAMURA",UPPER(Q690))&lt;&gt;0,"LOCAL PO &gt; 'TAMURA' ","ERRO Regra Tamura"),
IFERROR(IF(LOWER(S690)="national","Local PO",
IF(YEAR(Z690)&amp;TEXT(WEEKNUM(Z690),"00")&lt;=YEAR(TODAY())&amp;TEXT(WEEKNUM(TODAY())  +1,"00"),"PO &gt; Ok",   "Future PO")),""))</f>
        <v>Future PO</v>
      </c>
      <c r="C690" s="18" t="str">
        <f>IFERROR(IF(VLOOKUP(G690&amp;P690,'Troca PN'!A:G,5,0)&lt;&gt;0,"TEVE Troca de PN","  &gt; ERRO CHAVE SKU&amp;PN "),"")</f>
        <v/>
      </c>
      <c r="D690" s="18" t="str">
        <f>IFERROR(IF(VLOOKUP(G690&amp;P690,'Troca PN'!A:G,5,0)&lt;&gt;0,VLOOKUP(P690,'Troca PN'!C:G,2,0),"  &gt; ERRO CHAVE SKU&amp;PN "),P690)</f>
        <v>08071198</v>
      </c>
      <c r="E690" s="54">
        <f>IFERROR(ROUNDUP((AC690/VLOOKUP(P690,'Huawei BUn - JDI'!B:H,4,0))*VLOOKUP(P690,'Huawei BUn - JDI'!B:H,7,0),0),
IFERROR(IF(AC690/VLOOKUP(P690,'Huawei BUn - JDI'!L:O,3,0)&lt;1,VLOOKUP(P690,'Huawei BUn - JDI'!L:O,3,0),
IFERROR(IF(AC690/VLOOKUP(P690,'Huawei BUn - JDI'!L:O,3,0)&lt;&gt;ROUND(AC690/VLOOKUP(P690,'Huawei BUn - JDI'!L:O,3,0),0),ROUNDUP(AC690/VLOOKUP(P690,'Huawei BUn - JDI'!L:O,3,0),0),AC690),AC690)),AC690))</f>
        <v>3000</v>
      </c>
      <c r="F690" s="17">
        <f>VLOOKUP(P690,'Material Unit Price List'!A:D,3,0)</f>
        <v>5.96E-2</v>
      </c>
      <c r="G690" s="1" t="str">
        <f>TRIM(MID(N690,(FIND("]",N690)+1),
(FIND("#",N690)-1)-(FIND("]",N690))))</f>
        <v>TVH-3</v>
      </c>
      <c r="H690" s="16" t="str">
        <f>IFERROR(VLOOKUP(P690,'Huawei BUn - JDI'!B:H,1,0)&amp;" - has convertion, divide for - "&amp;VLOOKUP(P690,'Huawei BUn - JDI'!B:H,4,0),
IFERROR(VLOOKUP(P690,'Huawei BUn - JDI'!L:O,1,0)&amp;"- has MOQ of - "&amp;VLOOKUP(P690,'Huawei BUn - JDI'!L:O,3,0)," Sem Conversão"))</f>
        <v xml:space="preserve"> Sem Conversão</v>
      </c>
      <c r="J690" s="12" t="s">
        <v>4</v>
      </c>
      <c r="K690" s="9" t="b">
        <v>1</v>
      </c>
      <c r="L690" s="9" t="s">
        <v>7924</v>
      </c>
      <c r="M690" s="11" t="s">
        <v>9105</v>
      </c>
      <c r="N690" s="10" t="s">
        <v>7667</v>
      </c>
      <c r="O690" s="9" t="s">
        <v>7544</v>
      </c>
      <c r="P690" s="10" t="s">
        <v>3011</v>
      </c>
      <c r="Q690" s="9" t="s">
        <v>7925</v>
      </c>
      <c r="R690" s="161" t="s">
        <v>7545</v>
      </c>
      <c r="S690" s="10" t="s">
        <v>7</v>
      </c>
      <c r="T690" s="9" t="s">
        <v>7705</v>
      </c>
      <c r="U690" s="10" t="s">
        <v>1</v>
      </c>
      <c r="V690" s="9">
        <v>1000</v>
      </c>
      <c r="W690" s="10">
        <v>47</v>
      </c>
      <c r="X690" s="9" t="s">
        <v>5</v>
      </c>
      <c r="Y690" s="8">
        <v>45323</v>
      </c>
      <c r="Z690" s="7">
        <v>45262</v>
      </c>
      <c r="AA690" s="8">
        <v>45323</v>
      </c>
      <c r="AB690" s="7">
        <v>45323</v>
      </c>
      <c r="AC690" s="6">
        <v>3000</v>
      </c>
    </row>
    <row r="691" spans="1:30" hidden="1">
      <c r="A691" s="15" t="str">
        <f t="shared" ca="1" si="24"/>
        <v>Future PO</v>
      </c>
      <c r="B691" s="40" t="str">
        <f ca="1">IFERROR(IF(FIND("TAMURA",UPPER(Q691))&lt;&gt;0,"LOCAL PO &gt; 'TAMURA' ","ERRO Regra Tamura"),
IFERROR(IF(LOWER(S691)="national","Local PO",
IF(YEAR(Z691)&amp;TEXT(WEEKNUM(Z691),"00")&lt;=YEAR(TODAY())&amp;TEXT(WEEKNUM(TODAY())  +1,"00"),"PO &gt; Ok",   "Future PO")),""))</f>
        <v>Future PO</v>
      </c>
      <c r="C691" s="18" t="str">
        <f>IFERROR(IF(VLOOKUP(G691&amp;P691,'Troca PN'!A:G,5,0)&lt;&gt;0,"TEVE Troca de PN","  &gt; ERRO CHAVE SKU&amp;PN "),"")</f>
        <v/>
      </c>
      <c r="D691" s="18" t="str">
        <f>IFERROR(IF(VLOOKUP(G691&amp;P691,'Troca PN'!A:G,5,0)&lt;&gt;0,VLOOKUP(P691,'Troca PN'!C:G,2,0),"  &gt; ERRO CHAVE SKU&amp;PN "),P691)</f>
        <v>08071198</v>
      </c>
      <c r="E691" s="54">
        <f>IFERROR(ROUNDUP((AC691/VLOOKUP(P691,'Huawei BUn - JDI'!B:H,4,0))*VLOOKUP(P691,'Huawei BUn - JDI'!B:H,7,0),0),
IFERROR(IF(AC691/VLOOKUP(P691,'Huawei BUn - JDI'!L:O,3,0)&lt;1,VLOOKUP(P691,'Huawei BUn - JDI'!L:O,3,0),
IFERROR(IF(AC691/VLOOKUP(P691,'Huawei BUn - JDI'!L:O,3,0)&lt;&gt;ROUND(AC691/VLOOKUP(P691,'Huawei BUn - JDI'!L:O,3,0),0),ROUNDUP(AC691/VLOOKUP(P691,'Huawei BUn - JDI'!L:O,3,0),0),AC691),AC691)),AC691))</f>
        <v>4000</v>
      </c>
      <c r="F691" s="17">
        <f>VLOOKUP(P691,'Material Unit Price List'!A:D,3,0)</f>
        <v>5.96E-2</v>
      </c>
      <c r="G691" s="1" t="str">
        <f>TRIM(MID(N691,(FIND("]",N691)+1),
(FIND("#",N691)-1)-(FIND("]",N691))))</f>
        <v>VFF-3</v>
      </c>
      <c r="H691" s="16" t="str">
        <f>IFERROR(VLOOKUP(P691,'Huawei BUn - JDI'!B:H,1,0)&amp;" - has convertion, divide for - "&amp;VLOOKUP(P691,'Huawei BUn - JDI'!B:H,4,0),
IFERROR(VLOOKUP(P691,'Huawei BUn - JDI'!L:O,1,0)&amp;"- has MOQ of - "&amp;VLOOKUP(P691,'Huawei BUn - JDI'!L:O,3,0)," Sem Conversão"))</f>
        <v xml:space="preserve"> Sem Conversão</v>
      </c>
      <c r="J691" s="12" t="s">
        <v>4</v>
      </c>
      <c r="K691" s="9" t="b">
        <v>1</v>
      </c>
      <c r="L691" s="9" t="s">
        <v>7924</v>
      </c>
      <c r="M691" s="11" t="s">
        <v>9106</v>
      </c>
      <c r="N691" s="10" t="s">
        <v>7656</v>
      </c>
      <c r="O691" s="9" t="s">
        <v>7544</v>
      </c>
      <c r="P691" s="10" t="s">
        <v>3011</v>
      </c>
      <c r="Q691" s="9" t="s">
        <v>7925</v>
      </c>
      <c r="R691" s="161" t="s">
        <v>7545</v>
      </c>
      <c r="S691" s="10" t="s">
        <v>7</v>
      </c>
      <c r="T691" s="9" t="s">
        <v>7705</v>
      </c>
      <c r="U691" s="10" t="s">
        <v>1</v>
      </c>
      <c r="V691" s="9">
        <v>1000</v>
      </c>
      <c r="W691" s="10">
        <v>47</v>
      </c>
      <c r="X691" s="9" t="s">
        <v>5</v>
      </c>
      <c r="Y691" s="8">
        <v>45324</v>
      </c>
      <c r="Z691" s="7">
        <v>45262</v>
      </c>
      <c r="AA691" s="8">
        <v>45323</v>
      </c>
      <c r="AB691" s="7">
        <v>45323</v>
      </c>
      <c r="AC691" s="6">
        <v>4000</v>
      </c>
    </row>
    <row r="692" spans="1:30" hidden="1">
      <c r="A692" s="15" t="str">
        <f t="shared" ca="1" si="24"/>
        <v>Future PO</v>
      </c>
      <c r="B692" s="40" t="str">
        <f ca="1">IFERROR(IF(FIND("TAMURA",UPPER(Q692))&lt;&gt;0,"LOCAL PO &gt; 'TAMURA' ","ERRO Regra Tamura"),
IFERROR(IF(LOWER(S692)="national","Local PO",
IF(YEAR(Z692)&amp;TEXT(WEEKNUM(Z692),"00")&lt;=YEAR(TODAY())&amp;TEXT(WEEKNUM(TODAY())  +1,"00"),"PO &gt; Ok",   "Future PO")),""))</f>
        <v>Future PO</v>
      </c>
      <c r="C692" s="18" t="str">
        <f>IFERROR(IF(VLOOKUP(G692&amp;P692,'Troca PN'!A:G,5,0)&lt;&gt;0,"TEVE Troca de PN","  &gt; ERRO CHAVE SKU&amp;PN "),"")</f>
        <v/>
      </c>
      <c r="D692" s="18" t="str">
        <f>IFERROR(IF(VLOOKUP(G692&amp;P692,'Troca PN'!A:G,5,0)&lt;&gt;0,VLOOKUP(P692,'Troca PN'!C:G,2,0),"  &gt; ERRO CHAVE SKU&amp;PN "),P692)</f>
        <v>08071198</v>
      </c>
      <c r="E692" s="54">
        <f>IFERROR(ROUNDUP((AC692/VLOOKUP(P692,'Huawei BUn - JDI'!B:H,4,0))*VLOOKUP(P692,'Huawei BUn - JDI'!B:H,7,0),0),
IFERROR(IF(AC692/VLOOKUP(P692,'Huawei BUn - JDI'!L:O,3,0)&lt;1,VLOOKUP(P692,'Huawei BUn - JDI'!L:O,3,0),
IFERROR(IF(AC692/VLOOKUP(P692,'Huawei BUn - JDI'!L:O,3,0)&lt;&gt;ROUND(AC692/VLOOKUP(P692,'Huawei BUn - JDI'!L:O,3,0),0),ROUNDUP(AC692/VLOOKUP(P692,'Huawei BUn - JDI'!L:O,3,0),0),AC692),AC692)),AC692))</f>
        <v>4000</v>
      </c>
      <c r="F692" s="17">
        <f>VLOOKUP(P692,'Material Unit Price List'!A:D,3,0)</f>
        <v>5.96E-2</v>
      </c>
      <c r="G692" s="1" t="str">
        <f>TRIM(MID(N692,(FIND("]",N692)+1),
(FIND("#",N692)-1)-(FIND("]",N692))))</f>
        <v>VFF-3</v>
      </c>
      <c r="H692" s="16" t="str">
        <f>IFERROR(VLOOKUP(P692,'Huawei BUn - JDI'!B:H,1,0)&amp;" - has convertion, divide for - "&amp;VLOOKUP(P692,'Huawei BUn - JDI'!B:H,4,0),
IFERROR(VLOOKUP(P692,'Huawei BUn - JDI'!L:O,1,0)&amp;"- has MOQ of - "&amp;VLOOKUP(P692,'Huawei BUn - JDI'!L:O,3,0)," Sem Conversão"))</f>
        <v xml:space="preserve"> Sem Conversão</v>
      </c>
      <c r="J692" s="12" t="s">
        <v>4</v>
      </c>
      <c r="K692" s="9" t="b">
        <v>1</v>
      </c>
      <c r="L692" s="9" t="s">
        <v>7924</v>
      </c>
      <c r="M692" s="11" t="s">
        <v>9107</v>
      </c>
      <c r="N692" s="10" t="s">
        <v>7656</v>
      </c>
      <c r="O692" s="9" t="s">
        <v>7544</v>
      </c>
      <c r="P692" s="10" t="s">
        <v>3011</v>
      </c>
      <c r="Q692" s="9" t="s">
        <v>7925</v>
      </c>
      <c r="R692" s="161" t="s">
        <v>7545</v>
      </c>
      <c r="S692" s="10" t="s">
        <v>7</v>
      </c>
      <c r="T692" s="9" t="s">
        <v>7705</v>
      </c>
      <c r="U692" s="10" t="s">
        <v>1</v>
      </c>
      <c r="V692" s="9">
        <v>1000</v>
      </c>
      <c r="W692" s="10">
        <v>47</v>
      </c>
      <c r="X692" s="9" t="s">
        <v>5</v>
      </c>
      <c r="Y692" s="8">
        <v>45325</v>
      </c>
      <c r="Z692" s="7">
        <v>45262</v>
      </c>
      <c r="AA692" s="8">
        <v>45323</v>
      </c>
      <c r="AB692" s="7">
        <v>45323</v>
      </c>
      <c r="AC692" s="6">
        <v>4000</v>
      </c>
    </row>
    <row r="693" spans="1:30" hidden="1">
      <c r="A693" s="15" t="str">
        <f t="shared" ca="1" si="24"/>
        <v>Future PO</v>
      </c>
      <c r="B693" s="40" t="str">
        <f ca="1">IFERROR(IF(FIND("TAMURA",UPPER(Q693))&lt;&gt;0,"LOCAL PO &gt; 'TAMURA' ","ERRO Regra Tamura"),
IFERROR(IF(LOWER(S693)="national","Local PO",
IF(YEAR(Z693)&amp;TEXT(WEEKNUM(Z693),"00")&lt;=YEAR(TODAY())&amp;TEXT(WEEKNUM(TODAY())  +1,"00"),"PO &gt; Ok",   "Future PO")),""))</f>
        <v>Future PO</v>
      </c>
      <c r="C693" s="18" t="str">
        <f>IFERROR(IF(VLOOKUP(G693&amp;P693,'Troca PN'!A:G,5,0)&lt;&gt;0,"TEVE Troca de PN","  &gt; ERRO CHAVE SKU&amp;PN "),"")</f>
        <v/>
      </c>
      <c r="D693" s="18" t="str">
        <f>IFERROR(IF(VLOOKUP(G693&amp;P693,'Troca PN'!A:G,5,0)&lt;&gt;0,VLOOKUP(P693,'Troca PN'!C:G,2,0),"  &gt; ERRO CHAVE SKU&amp;PN "),P693)</f>
        <v>08071198</v>
      </c>
      <c r="E693" s="54">
        <f>IFERROR(ROUNDUP((AC693/VLOOKUP(P693,'Huawei BUn - JDI'!B:H,4,0))*VLOOKUP(P693,'Huawei BUn - JDI'!B:H,7,0),0),
IFERROR(IF(AC693/VLOOKUP(P693,'Huawei BUn - JDI'!L:O,3,0)&lt;1,VLOOKUP(P693,'Huawei BUn - JDI'!L:O,3,0),
IFERROR(IF(AC693/VLOOKUP(P693,'Huawei BUn - JDI'!L:O,3,0)&lt;&gt;ROUND(AC693/VLOOKUP(P693,'Huawei BUn - JDI'!L:O,3,0),0),ROUNDUP(AC693/VLOOKUP(P693,'Huawei BUn - JDI'!L:O,3,0),0),AC693),AC693)),AC693))</f>
        <v>5000</v>
      </c>
      <c r="F693" s="17">
        <f>VLOOKUP(P693,'Material Unit Price List'!A:D,3,0)</f>
        <v>5.96E-2</v>
      </c>
      <c r="G693" s="1" t="str">
        <f>TRIM(MID(N693,(FIND("]",N693)+1),
(FIND("#",N693)-1)-(FIND("]",N693))))</f>
        <v>VFF-3</v>
      </c>
      <c r="H693" s="16" t="str">
        <f>IFERROR(VLOOKUP(P693,'Huawei BUn - JDI'!B:H,1,0)&amp;" - has convertion, divide for - "&amp;VLOOKUP(P693,'Huawei BUn - JDI'!B:H,4,0),
IFERROR(VLOOKUP(P693,'Huawei BUn - JDI'!L:O,1,0)&amp;"- has MOQ of - "&amp;VLOOKUP(P693,'Huawei BUn - JDI'!L:O,3,0)," Sem Conversão"))</f>
        <v xml:space="preserve"> Sem Conversão</v>
      </c>
      <c r="J693" s="12" t="s">
        <v>4</v>
      </c>
      <c r="K693" s="9" t="b">
        <v>1</v>
      </c>
      <c r="L693" s="9" t="s">
        <v>7924</v>
      </c>
      <c r="M693" s="11" t="s">
        <v>9108</v>
      </c>
      <c r="N693" s="10" t="s">
        <v>7670</v>
      </c>
      <c r="O693" s="9" t="s">
        <v>7544</v>
      </c>
      <c r="P693" s="10" t="s">
        <v>3011</v>
      </c>
      <c r="Q693" s="9" t="s">
        <v>7925</v>
      </c>
      <c r="R693" s="161" t="s">
        <v>7545</v>
      </c>
      <c r="S693" s="10" t="s">
        <v>7</v>
      </c>
      <c r="T693" s="9" t="s">
        <v>7705</v>
      </c>
      <c r="U693" s="10" t="s">
        <v>1</v>
      </c>
      <c r="V693" s="9">
        <v>1000</v>
      </c>
      <c r="W693" s="10">
        <v>47</v>
      </c>
      <c r="X693" s="9" t="s">
        <v>5</v>
      </c>
      <c r="Y693" s="8">
        <v>45326</v>
      </c>
      <c r="Z693" s="7">
        <v>45262</v>
      </c>
      <c r="AA693" s="8">
        <v>45323</v>
      </c>
      <c r="AB693" s="7">
        <v>45323</v>
      </c>
      <c r="AC693" s="6">
        <v>5000</v>
      </c>
    </row>
    <row r="694" spans="1:30" hidden="1">
      <c r="A694" s="15" t="str">
        <f t="shared" ca="1" si="24"/>
        <v>Future PO</v>
      </c>
      <c r="B694" s="40" t="str">
        <f ca="1">IFERROR(IF(FIND("TAMURA",UPPER(Q694))&lt;&gt;0,"LOCAL PO &gt; 'TAMURA' ","ERRO Regra Tamura"),
IFERROR(IF(LOWER(S694)="national","Local PO",
IF(YEAR(Z694)&amp;TEXT(WEEKNUM(Z694),"00")&lt;=YEAR(TODAY())&amp;TEXT(WEEKNUM(TODAY())  +1,"00"),"PO &gt; Ok",   "Future PO")),""))</f>
        <v>Future PO</v>
      </c>
      <c r="C694" s="18" t="str">
        <f>IFERROR(IF(VLOOKUP(G694&amp;P694,'Troca PN'!A:G,5,0)&lt;&gt;0,"TEVE Troca de PN","  &gt; ERRO CHAVE SKU&amp;PN "),"")</f>
        <v/>
      </c>
      <c r="D694" s="18" t="str">
        <f>IFERROR(IF(VLOOKUP(G694&amp;P694,'Troca PN'!A:G,5,0)&lt;&gt;0,VLOOKUP(P694,'Troca PN'!C:G,2,0),"  &gt; ERRO CHAVE SKU&amp;PN "),P694)</f>
        <v>08071198</v>
      </c>
      <c r="E694" s="54">
        <f>IFERROR(ROUNDUP((AC694/VLOOKUP(P694,'Huawei BUn - JDI'!B:H,4,0))*VLOOKUP(P694,'Huawei BUn - JDI'!B:H,7,0),0),
IFERROR(IF(AC694/VLOOKUP(P694,'Huawei BUn - JDI'!L:O,3,0)&lt;1,VLOOKUP(P694,'Huawei BUn - JDI'!L:O,3,0),
IFERROR(IF(AC694/VLOOKUP(P694,'Huawei BUn - JDI'!L:O,3,0)&lt;&gt;ROUND(AC694/VLOOKUP(P694,'Huawei BUn - JDI'!L:O,3,0),0),ROUNDUP(AC694/VLOOKUP(P694,'Huawei BUn - JDI'!L:O,3,0),0),AC694),AC694)),AC694))</f>
        <v>1270</v>
      </c>
      <c r="F694" s="17">
        <f>VLOOKUP(P694,'Material Unit Price List'!A:D,3,0)</f>
        <v>5.96E-2</v>
      </c>
      <c r="G694" s="1" t="str">
        <f>TRIM(MID(N694,(FIND("]",N694)+1),
(FIND("#",N694)-1)-(FIND("]",N694))))</f>
        <v>VFF-3</v>
      </c>
      <c r="H694" s="16" t="str">
        <f>IFERROR(VLOOKUP(P694,'Huawei BUn - JDI'!B:H,1,0)&amp;" - has convertion, divide for - "&amp;VLOOKUP(P694,'Huawei BUn - JDI'!B:H,4,0),
IFERROR(VLOOKUP(P694,'Huawei BUn - JDI'!L:O,1,0)&amp;"- has MOQ of - "&amp;VLOOKUP(P694,'Huawei BUn - JDI'!L:O,3,0)," Sem Conversão"))</f>
        <v xml:space="preserve"> Sem Conversão</v>
      </c>
      <c r="J694" s="12" t="s">
        <v>4</v>
      </c>
      <c r="K694" s="9" t="b">
        <v>1</v>
      </c>
      <c r="L694" s="9" t="s">
        <v>7924</v>
      </c>
      <c r="M694" s="11" t="s">
        <v>9109</v>
      </c>
      <c r="N694" s="10" t="s">
        <v>7670</v>
      </c>
      <c r="O694" s="9" t="s">
        <v>7544</v>
      </c>
      <c r="P694" s="10" t="s">
        <v>3011</v>
      </c>
      <c r="Q694" s="9" t="s">
        <v>7925</v>
      </c>
      <c r="R694" s="161" t="s">
        <v>7545</v>
      </c>
      <c r="S694" s="10" t="s">
        <v>7</v>
      </c>
      <c r="T694" s="9" t="s">
        <v>7705</v>
      </c>
      <c r="U694" s="10" t="s">
        <v>1</v>
      </c>
      <c r="V694" s="9">
        <v>1000</v>
      </c>
      <c r="W694" s="10">
        <v>47</v>
      </c>
      <c r="X694" s="9" t="s">
        <v>5</v>
      </c>
      <c r="Y694" s="8">
        <v>45327</v>
      </c>
      <c r="Z694" s="7">
        <v>45262</v>
      </c>
      <c r="AA694" s="8">
        <v>45323</v>
      </c>
      <c r="AB694" s="7">
        <v>45323</v>
      </c>
      <c r="AC694" s="6">
        <v>1270</v>
      </c>
    </row>
    <row r="695" spans="1:30">
      <c r="A695" s="15" t="str">
        <f t="shared" ca="1" si="24"/>
        <v>PO &gt; Ok</v>
      </c>
      <c r="B695" s="40" t="str">
        <f ca="1">IFERROR(IF(FIND("TAMURA",UPPER(Q695))&lt;&gt;0,"LOCAL PO &gt; 'TAMURA' ","ERRO Regra Tamura"),
IFERROR(IF(LOWER(S695)="national","Local PO",
IF(YEAR(Z695)&amp;TEXT(WEEKNUM(Z695),"00")&lt;=YEAR(TODAY())&amp;TEXT(WEEKNUM(TODAY())  +1,"00"),"PO &gt; Ok",   "Future PO")),""))</f>
        <v>PO &gt; Ok</v>
      </c>
      <c r="C695" s="18" t="str">
        <f>IFERROR(IF(VLOOKUP(G695&amp;P695,'Troca PN'!A:G,5,0)&lt;&gt;0,"TEVE Troca de PN","  &gt; ERRO CHAVE SKU&amp;PN "),"")</f>
        <v/>
      </c>
      <c r="D695" s="18" t="str">
        <f>IFERROR(IF(VLOOKUP(G695&amp;P695,'Troca PN'!A:G,5,0)&lt;&gt;0,VLOOKUP(P695,'Troca PN'!C:G,2,0),"  &gt; ERRO CHAVE SKU&amp;PN "),P695)</f>
        <v>08071543-001</v>
      </c>
      <c r="E695" s="54">
        <f>IFERROR(ROUNDUP((AC695/VLOOKUP(P695,'Huawei BUn - JDI'!B:H,4,0))*VLOOKUP(P695,'Huawei BUn - JDI'!B:H,7,0),0),
IFERROR(IF(AC695/VLOOKUP(P695,'Huawei BUn - JDI'!L:O,3,0)&lt;1,VLOOKUP(P695,'Huawei BUn - JDI'!L:O,3,0),
IFERROR(IF(AC695/VLOOKUP(P695,'Huawei BUn - JDI'!L:O,3,0)&lt;&gt;ROUND(AC695/VLOOKUP(P695,'Huawei BUn - JDI'!L:O,3,0),0),ROUNDUP(AC695/VLOOKUP(P695,'Huawei BUn - JDI'!L:O,3,0),0),AC695),AC695)),AC695))</f>
        <v>20000</v>
      </c>
      <c r="F695" s="17">
        <f>VLOOKUP(P695,'Material Unit Price List'!A:D,3,0)</f>
        <v>1.23E-2</v>
      </c>
      <c r="G695" s="1" t="str">
        <f>TRIM(MID(N695,(FIND("]",N695)+1),
(FIND("#",N695)-1)-(FIND("]",N695))))</f>
        <v>737-4</v>
      </c>
      <c r="H695" s="16" t="str">
        <f>IFERROR(VLOOKUP(P695,'Huawei BUn - JDI'!B:H,1,0)&amp;" - has convertion, divide for - "&amp;VLOOKUP(P695,'Huawei BUn - JDI'!B:H,4,0),
IFERROR(VLOOKUP(P695,'Huawei BUn - JDI'!L:O,1,0)&amp;"- has MOQ of - "&amp;VLOOKUP(P695,'Huawei BUn - JDI'!L:O,3,0)," Sem Conversão"))</f>
        <v xml:space="preserve"> Sem Conversão</v>
      </c>
      <c r="J695" s="12" t="s">
        <v>4</v>
      </c>
      <c r="K695" s="9" t="b">
        <v>0</v>
      </c>
      <c r="L695" s="9" t="s">
        <v>7926</v>
      </c>
      <c r="M695" s="11" t="s">
        <v>9110</v>
      </c>
      <c r="N695" s="10" t="s">
        <v>8389</v>
      </c>
      <c r="O695" s="9" t="s">
        <v>7544</v>
      </c>
      <c r="P695" s="10" t="s">
        <v>3045</v>
      </c>
      <c r="Q695" s="9" t="s">
        <v>3044</v>
      </c>
      <c r="R695" s="161" t="s">
        <v>7545</v>
      </c>
      <c r="S695" s="10" t="s">
        <v>7</v>
      </c>
      <c r="T695" s="9" t="s">
        <v>7705</v>
      </c>
      <c r="U695" s="10" t="s">
        <v>1</v>
      </c>
      <c r="V695" s="9">
        <v>10000</v>
      </c>
      <c r="W695" s="10">
        <v>47</v>
      </c>
      <c r="X695" s="9" t="s">
        <v>5</v>
      </c>
      <c r="Y695" s="8">
        <v>45300</v>
      </c>
      <c r="Z695" s="7">
        <v>45217</v>
      </c>
      <c r="AA695" s="8">
        <v>45278</v>
      </c>
      <c r="AB695" s="7">
        <v>45284</v>
      </c>
      <c r="AC695" s="6">
        <v>20000</v>
      </c>
      <c r="AD695" s="1" t="s">
        <v>10769</v>
      </c>
    </row>
    <row r="696" spans="1:30" hidden="1">
      <c r="A696" s="15" t="str">
        <f t="shared" ca="1" si="24"/>
        <v>PO &gt; Ok</v>
      </c>
      <c r="B696" s="40" t="s">
        <v>10768</v>
      </c>
      <c r="C696" s="18" t="str">
        <f>IFERROR(IF(VLOOKUP(G696&amp;P696,'Troca PN'!A:G,5,0)&lt;&gt;0,"TEVE Troca de PN","  &gt; ERRO CHAVE SKU&amp;PN "),"")</f>
        <v/>
      </c>
      <c r="D696" s="18" t="str">
        <f>IFERROR(IF(VLOOKUP(G696&amp;P696,'Troca PN'!A:G,5,0)&lt;&gt;0,VLOOKUP(P696,'Troca PN'!C:G,2,0),"  &gt; ERRO CHAVE SKU&amp;PN "),P696)</f>
        <v>08071543-001</v>
      </c>
      <c r="E696" s="54">
        <f>IFERROR(ROUNDUP((AC696/VLOOKUP(P696,'Huawei BUn - JDI'!B:H,4,0))*VLOOKUP(P696,'Huawei BUn - JDI'!B:H,7,0),0),
IFERROR(IF(AC696/VLOOKUP(P696,'Huawei BUn - JDI'!L:O,3,0)&lt;1,VLOOKUP(P696,'Huawei BUn - JDI'!L:O,3,0),
IFERROR(IF(AC696/VLOOKUP(P696,'Huawei BUn - JDI'!L:O,3,0)&lt;&gt;ROUND(AC696/VLOOKUP(P696,'Huawei BUn - JDI'!L:O,3,0),0),ROUNDUP(AC696/VLOOKUP(P696,'Huawei BUn - JDI'!L:O,3,0),0),AC696),AC696)),AC696))</f>
        <v>10000</v>
      </c>
      <c r="F696" s="17">
        <f>VLOOKUP(P696,'Material Unit Price List'!A:D,3,0)</f>
        <v>1.23E-2</v>
      </c>
      <c r="G696" s="1" t="str">
        <f>TRIM(MID(N696,(FIND("]",N696)+1),
(FIND("#",N696)-1)-(FIND("]",N696))))</f>
        <v>FYQ-4</v>
      </c>
      <c r="H696" s="16" t="str">
        <f>IFERROR(VLOOKUP(P696,'Huawei BUn - JDI'!B:H,1,0)&amp;" - has convertion, divide for - "&amp;VLOOKUP(P696,'Huawei BUn - JDI'!B:H,4,0),
IFERROR(VLOOKUP(P696,'Huawei BUn - JDI'!L:O,1,0)&amp;"- has MOQ of - "&amp;VLOOKUP(P696,'Huawei BUn - JDI'!L:O,3,0)," Sem Conversão"))</f>
        <v xml:space="preserve"> Sem Conversão</v>
      </c>
      <c r="J696" s="12" t="s">
        <v>4</v>
      </c>
      <c r="K696" s="9" t="b">
        <v>1</v>
      </c>
      <c r="L696" s="9" t="s">
        <v>7926</v>
      </c>
      <c r="M696" s="11" t="s">
        <v>9111</v>
      </c>
      <c r="N696" s="10" t="s">
        <v>7664</v>
      </c>
      <c r="O696" s="9" t="s">
        <v>7544</v>
      </c>
      <c r="P696" s="10" t="s">
        <v>3045</v>
      </c>
      <c r="Q696" s="9" t="s">
        <v>3044</v>
      </c>
      <c r="R696" s="161" t="s">
        <v>7545</v>
      </c>
      <c r="S696" s="10" t="s">
        <v>7</v>
      </c>
      <c r="T696" s="9" t="s">
        <v>7705</v>
      </c>
      <c r="U696" s="10" t="s">
        <v>1</v>
      </c>
      <c r="V696" s="9">
        <v>10000</v>
      </c>
      <c r="W696" s="10">
        <v>47</v>
      </c>
      <c r="X696" s="9" t="s">
        <v>5</v>
      </c>
      <c r="Y696" s="8">
        <v>45302</v>
      </c>
      <c r="Z696" s="7">
        <v>45231</v>
      </c>
      <c r="AA696" s="8">
        <v>45292</v>
      </c>
      <c r="AB696" s="7">
        <v>45292</v>
      </c>
      <c r="AC696" s="6">
        <v>10000</v>
      </c>
    </row>
    <row r="697" spans="1:30" hidden="1">
      <c r="A697" s="15" t="str">
        <f t="shared" ca="1" si="24"/>
        <v>Future PO</v>
      </c>
      <c r="B697" s="40" t="str">
        <f ca="1">IFERROR(IF(FIND("TAMURA",UPPER(Q697))&lt;&gt;0,"LOCAL PO &gt; 'TAMURA' ","ERRO Regra Tamura"),
IFERROR(IF(LOWER(S697)="national","Local PO",
IF(YEAR(Z697)&amp;TEXT(WEEKNUM(Z697),"00")&lt;=YEAR(TODAY())&amp;TEXT(WEEKNUM(TODAY())  +1,"00"),"PO &gt; Ok",   "Future PO")),""))</f>
        <v>Future PO</v>
      </c>
      <c r="C697" s="18" t="str">
        <f>IFERROR(IF(VLOOKUP(G697&amp;P697,'Troca PN'!A:G,5,0)&lt;&gt;0,"TEVE Troca de PN","  &gt; ERRO CHAVE SKU&amp;PN "),"")</f>
        <v/>
      </c>
      <c r="D697" s="18" t="str">
        <f>IFERROR(IF(VLOOKUP(G697&amp;P697,'Troca PN'!A:G,5,0)&lt;&gt;0,VLOOKUP(P697,'Troca PN'!C:G,2,0),"  &gt; ERRO CHAVE SKU&amp;PN "),P697)</f>
        <v>08071543-001</v>
      </c>
      <c r="E697" s="54">
        <f>IFERROR(ROUNDUP((AC697/VLOOKUP(P697,'Huawei BUn - JDI'!B:H,4,0))*VLOOKUP(P697,'Huawei BUn - JDI'!B:H,7,0),0),
IFERROR(IF(AC697/VLOOKUP(P697,'Huawei BUn - JDI'!L:O,3,0)&lt;1,VLOOKUP(P697,'Huawei BUn - JDI'!L:O,3,0),
IFERROR(IF(AC697/VLOOKUP(P697,'Huawei BUn - JDI'!L:O,3,0)&lt;&gt;ROUND(AC697/VLOOKUP(P697,'Huawei BUn - JDI'!L:O,3,0),0),ROUNDUP(AC697/VLOOKUP(P697,'Huawei BUn - JDI'!L:O,3,0),0),AC697),AC697)),AC697))</f>
        <v>40000</v>
      </c>
      <c r="F697" s="17">
        <f>VLOOKUP(P697,'Material Unit Price List'!A:D,3,0)</f>
        <v>1.23E-2</v>
      </c>
      <c r="G697" s="1" t="str">
        <f>TRIM(MID(N697,(FIND("]",N697)+1),
(FIND("#",N697)-1)-(FIND("]",N697))))</f>
        <v>BYF-2</v>
      </c>
      <c r="H697" s="16" t="str">
        <f>IFERROR(VLOOKUP(P697,'Huawei BUn - JDI'!B:H,1,0)&amp;" - has convertion, divide for - "&amp;VLOOKUP(P697,'Huawei BUn - JDI'!B:H,4,0),
IFERROR(VLOOKUP(P697,'Huawei BUn - JDI'!L:O,1,0)&amp;"- has MOQ of - "&amp;VLOOKUP(P697,'Huawei BUn - JDI'!L:O,3,0)," Sem Conversão"))</f>
        <v xml:space="preserve"> Sem Conversão</v>
      </c>
      <c r="J697" s="12" t="s">
        <v>4</v>
      </c>
      <c r="K697" s="9" t="b">
        <v>1</v>
      </c>
      <c r="L697" s="9" t="s">
        <v>7926</v>
      </c>
      <c r="M697" s="11" t="s">
        <v>9112</v>
      </c>
      <c r="N697" s="10" t="s">
        <v>8395</v>
      </c>
      <c r="O697" s="9" t="s">
        <v>7544</v>
      </c>
      <c r="P697" s="10" t="s">
        <v>3045</v>
      </c>
      <c r="Q697" s="9" t="s">
        <v>3044</v>
      </c>
      <c r="R697" s="161" t="s">
        <v>7545</v>
      </c>
      <c r="S697" s="10" t="s">
        <v>7</v>
      </c>
      <c r="T697" s="9" t="s">
        <v>7705</v>
      </c>
      <c r="U697" s="10" t="s">
        <v>1</v>
      </c>
      <c r="V697" s="9">
        <v>10000</v>
      </c>
      <c r="W697" s="10">
        <v>47</v>
      </c>
      <c r="X697" s="9" t="s">
        <v>5</v>
      </c>
      <c r="Y697" s="8">
        <v>45328</v>
      </c>
      <c r="Z697" s="7">
        <v>45248</v>
      </c>
      <c r="AA697" s="8">
        <v>45309</v>
      </c>
      <c r="AB697" s="7">
        <v>45309</v>
      </c>
      <c r="AC697" s="6">
        <v>40000</v>
      </c>
    </row>
    <row r="698" spans="1:30" hidden="1">
      <c r="A698" s="15" t="str">
        <f t="shared" ca="1" si="24"/>
        <v>Future PO</v>
      </c>
      <c r="B698" s="40" t="str">
        <f ca="1">IFERROR(IF(FIND("TAMURA",UPPER(Q698))&lt;&gt;0,"LOCAL PO &gt; 'TAMURA' ","ERRO Regra Tamura"),
IFERROR(IF(LOWER(S698)="national","Local PO",
IF(YEAR(Z698)&amp;TEXT(WEEKNUM(Z698),"00")&lt;=YEAR(TODAY())&amp;TEXT(WEEKNUM(TODAY())  +1,"00"),"PO &gt; Ok",   "Future PO")),""))</f>
        <v>Future PO</v>
      </c>
      <c r="C698" s="18" t="str">
        <f>IFERROR(IF(VLOOKUP(G698&amp;P698,'Troca PN'!A:G,5,0)&lt;&gt;0,"TEVE Troca de PN","  &gt; ERRO CHAVE SKU&amp;PN "),"")</f>
        <v/>
      </c>
      <c r="D698" s="18" t="str">
        <f>IFERROR(IF(VLOOKUP(G698&amp;P698,'Troca PN'!A:G,5,0)&lt;&gt;0,VLOOKUP(P698,'Troca PN'!C:G,2,0),"  &gt; ERRO CHAVE SKU&amp;PN "),P698)</f>
        <v>08071543-001</v>
      </c>
      <c r="E698" s="54">
        <f>IFERROR(ROUNDUP((AC698/VLOOKUP(P698,'Huawei BUn - JDI'!B:H,4,0))*VLOOKUP(P698,'Huawei BUn - JDI'!B:H,7,0),0),
IFERROR(IF(AC698/VLOOKUP(P698,'Huawei BUn - JDI'!L:O,3,0)&lt;1,VLOOKUP(P698,'Huawei BUn - JDI'!L:O,3,0),
IFERROR(IF(AC698/VLOOKUP(P698,'Huawei BUn - JDI'!L:O,3,0)&lt;&gt;ROUND(AC698/VLOOKUP(P698,'Huawei BUn - JDI'!L:O,3,0),0),ROUNDUP(AC698/VLOOKUP(P698,'Huawei BUn - JDI'!L:O,3,0),0),AC698),AC698)),AC698))</f>
        <v>10000</v>
      </c>
      <c r="F698" s="17">
        <f>VLOOKUP(P698,'Material Unit Price List'!A:D,3,0)</f>
        <v>1.23E-2</v>
      </c>
      <c r="G698" s="1" t="str">
        <f>TRIM(MID(N698,(FIND("]",N698)+1),
(FIND("#",N698)-1)-(FIND("]",N698))))</f>
        <v>BYF-2</v>
      </c>
      <c r="H698" s="16" t="str">
        <f>IFERROR(VLOOKUP(P698,'Huawei BUn - JDI'!B:H,1,0)&amp;" - has convertion, divide for - "&amp;VLOOKUP(P698,'Huawei BUn - JDI'!B:H,4,0),
IFERROR(VLOOKUP(P698,'Huawei BUn - JDI'!L:O,1,0)&amp;"- has MOQ of - "&amp;VLOOKUP(P698,'Huawei BUn - JDI'!L:O,3,0)," Sem Conversão"))</f>
        <v xml:space="preserve"> Sem Conversão</v>
      </c>
      <c r="J698" s="12" t="s">
        <v>4</v>
      </c>
      <c r="K698" s="9" t="b">
        <v>1</v>
      </c>
      <c r="L698" s="9" t="s">
        <v>7926</v>
      </c>
      <c r="M698" s="11" t="s">
        <v>9113</v>
      </c>
      <c r="N698" s="10" t="s">
        <v>8393</v>
      </c>
      <c r="O698" s="9" t="s">
        <v>7544</v>
      </c>
      <c r="P698" s="10" t="s">
        <v>3045</v>
      </c>
      <c r="Q698" s="9" t="s">
        <v>3044</v>
      </c>
      <c r="R698" s="161" t="s">
        <v>7545</v>
      </c>
      <c r="S698" s="10" t="s">
        <v>7</v>
      </c>
      <c r="T698" s="9" t="s">
        <v>7705</v>
      </c>
      <c r="U698" s="10" t="s">
        <v>1</v>
      </c>
      <c r="V698" s="9">
        <v>10000</v>
      </c>
      <c r="W698" s="10">
        <v>47</v>
      </c>
      <c r="X698" s="9" t="s">
        <v>5</v>
      </c>
      <c r="Y698" s="8">
        <v>45329</v>
      </c>
      <c r="Z698" s="7">
        <v>45248</v>
      </c>
      <c r="AA698" s="8">
        <v>45309</v>
      </c>
      <c r="AB698" s="7">
        <v>45309</v>
      </c>
      <c r="AC698" s="6">
        <v>10000</v>
      </c>
    </row>
    <row r="699" spans="1:30" hidden="1">
      <c r="A699" s="15" t="str">
        <f t="shared" ca="1" si="24"/>
        <v>Future PO</v>
      </c>
      <c r="B699" s="40" t="str">
        <f ca="1">IFERROR(IF(FIND("TAMURA",UPPER(Q699))&lt;&gt;0,"LOCAL PO &gt; 'TAMURA' ","ERRO Regra Tamura"),
IFERROR(IF(LOWER(S699)="national","Local PO",
IF(YEAR(Z699)&amp;TEXT(WEEKNUM(Z699),"00")&lt;=YEAR(TODAY())&amp;TEXT(WEEKNUM(TODAY())  +1,"00"),"PO &gt; Ok",   "Future PO")),""))</f>
        <v>Future PO</v>
      </c>
      <c r="C699" s="18" t="str">
        <f>IFERROR(IF(VLOOKUP(G699&amp;P699,'Troca PN'!A:G,5,0)&lt;&gt;0,"TEVE Troca de PN","  &gt; ERRO CHAVE SKU&amp;PN "),"")</f>
        <v/>
      </c>
      <c r="D699" s="18" t="str">
        <f>IFERROR(IF(VLOOKUP(G699&amp;P699,'Troca PN'!A:G,5,0)&lt;&gt;0,VLOOKUP(P699,'Troca PN'!C:G,2,0),"  &gt; ERRO CHAVE SKU&amp;PN "),P699)</f>
        <v>08071543-001</v>
      </c>
      <c r="E699" s="54">
        <f>IFERROR(ROUNDUP((AC699/VLOOKUP(P699,'Huawei BUn - JDI'!B:H,4,0))*VLOOKUP(P699,'Huawei BUn - JDI'!B:H,7,0),0),
IFERROR(IF(AC699/VLOOKUP(P699,'Huawei BUn - JDI'!L:O,3,0)&lt;1,VLOOKUP(P699,'Huawei BUn - JDI'!L:O,3,0),
IFERROR(IF(AC699/VLOOKUP(P699,'Huawei BUn - JDI'!L:O,3,0)&lt;&gt;ROUND(AC699/VLOOKUP(P699,'Huawei BUn - JDI'!L:O,3,0),0),ROUNDUP(AC699/VLOOKUP(P699,'Huawei BUn - JDI'!L:O,3,0),0),AC699),AC699)),AC699))</f>
        <v>20000</v>
      </c>
      <c r="F699" s="17">
        <f>VLOOKUP(P699,'Material Unit Price List'!A:D,3,0)</f>
        <v>1.23E-2</v>
      </c>
      <c r="G699" s="1" t="str">
        <f>TRIM(MID(N699,(FIND("]",N699)+1),
(FIND("#",N699)-1)-(FIND("]",N699))))</f>
        <v>737-4</v>
      </c>
      <c r="H699" s="16" t="str">
        <f>IFERROR(VLOOKUP(P699,'Huawei BUn - JDI'!B:H,1,0)&amp;" - has convertion, divide for - "&amp;VLOOKUP(P699,'Huawei BUn - JDI'!B:H,4,0),
IFERROR(VLOOKUP(P699,'Huawei BUn - JDI'!L:O,1,0)&amp;"- has MOQ of - "&amp;VLOOKUP(P699,'Huawei BUn - JDI'!L:O,3,0)," Sem Conversão"))</f>
        <v xml:space="preserve"> Sem Conversão</v>
      </c>
      <c r="J699" s="12" t="s">
        <v>4</v>
      </c>
      <c r="K699" s="9" t="b">
        <v>1</v>
      </c>
      <c r="L699" s="9" t="s">
        <v>7926</v>
      </c>
      <c r="M699" s="11" t="s">
        <v>9114</v>
      </c>
      <c r="N699" s="10" t="s">
        <v>8391</v>
      </c>
      <c r="O699" s="9" t="s">
        <v>7544</v>
      </c>
      <c r="P699" s="10" t="s">
        <v>3045</v>
      </c>
      <c r="Q699" s="9" t="s">
        <v>3044</v>
      </c>
      <c r="R699" s="161" t="s">
        <v>7545</v>
      </c>
      <c r="S699" s="10" t="s">
        <v>7</v>
      </c>
      <c r="T699" s="9" t="s">
        <v>7705</v>
      </c>
      <c r="U699" s="10" t="s">
        <v>1</v>
      </c>
      <c r="V699" s="9">
        <v>10000</v>
      </c>
      <c r="W699" s="10">
        <v>47</v>
      </c>
      <c r="X699" s="9" t="s">
        <v>5</v>
      </c>
      <c r="Y699" s="8">
        <v>45330</v>
      </c>
      <c r="Z699" s="7">
        <v>45248</v>
      </c>
      <c r="AA699" s="8">
        <v>45309</v>
      </c>
      <c r="AB699" s="7">
        <v>45309</v>
      </c>
      <c r="AC699" s="6">
        <v>20000</v>
      </c>
    </row>
    <row r="700" spans="1:30" hidden="1">
      <c r="A700" s="15" t="str">
        <f t="shared" ca="1" si="24"/>
        <v>Future PO</v>
      </c>
      <c r="B700" s="40" t="str">
        <f ca="1">IFERROR(IF(FIND("TAMURA",UPPER(Q700))&lt;&gt;0,"LOCAL PO &gt; 'TAMURA' ","ERRO Regra Tamura"),
IFERROR(IF(LOWER(S700)="national","Local PO",
IF(YEAR(Z700)&amp;TEXT(WEEKNUM(Z700),"00")&lt;=YEAR(TODAY())&amp;TEXT(WEEKNUM(TODAY())  +1,"00"),"PO &gt; Ok",   "Future PO")),""))</f>
        <v>Future PO</v>
      </c>
      <c r="C700" s="18" t="str">
        <f>IFERROR(IF(VLOOKUP(G700&amp;P700,'Troca PN'!A:G,5,0)&lt;&gt;0,"TEVE Troca de PN","  &gt; ERRO CHAVE SKU&amp;PN "),"")</f>
        <v/>
      </c>
      <c r="D700" s="18" t="str">
        <f>IFERROR(IF(VLOOKUP(G700&amp;P700,'Troca PN'!A:G,5,0)&lt;&gt;0,VLOOKUP(P700,'Troca PN'!C:G,2,0),"  &gt; ERRO CHAVE SKU&amp;PN "),P700)</f>
        <v>08071543-001</v>
      </c>
      <c r="E700" s="54">
        <f>IFERROR(ROUNDUP((AC700/VLOOKUP(P700,'Huawei BUn - JDI'!B:H,4,0))*VLOOKUP(P700,'Huawei BUn - JDI'!B:H,7,0),0),
IFERROR(IF(AC700/VLOOKUP(P700,'Huawei BUn - JDI'!L:O,3,0)&lt;1,VLOOKUP(P700,'Huawei BUn - JDI'!L:O,3,0),
IFERROR(IF(AC700/VLOOKUP(P700,'Huawei BUn - JDI'!L:O,3,0)&lt;&gt;ROUND(AC700/VLOOKUP(P700,'Huawei BUn - JDI'!L:O,3,0),0),ROUNDUP(AC700/VLOOKUP(P700,'Huawei BUn - JDI'!L:O,3,0),0),AC700),AC700)),AC700))</f>
        <v>1741</v>
      </c>
      <c r="F700" s="17">
        <f>VLOOKUP(P700,'Material Unit Price List'!A:D,3,0)</f>
        <v>1.23E-2</v>
      </c>
      <c r="G700" s="1" t="str">
        <f>TRIM(MID(N700,(FIND("]",N700)+1),
(FIND("#",N700)-1)-(FIND("]",N700))))</f>
        <v>BSJ-4</v>
      </c>
      <c r="H700" s="16" t="str">
        <f>IFERROR(VLOOKUP(P700,'Huawei BUn - JDI'!B:H,1,0)&amp;" - has convertion, divide for - "&amp;VLOOKUP(P700,'Huawei BUn - JDI'!B:H,4,0),
IFERROR(VLOOKUP(P700,'Huawei BUn - JDI'!L:O,1,0)&amp;"- has MOQ of - "&amp;VLOOKUP(P700,'Huawei BUn - JDI'!L:O,3,0)," Sem Conversão"))</f>
        <v xml:space="preserve"> Sem Conversão</v>
      </c>
      <c r="J700" s="12" t="s">
        <v>4</v>
      </c>
      <c r="K700" s="9" t="b">
        <v>1</v>
      </c>
      <c r="L700" s="9" t="s">
        <v>7926</v>
      </c>
      <c r="M700" s="11" t="s">
        <v>9115</v>
      </c>
      <c r="N700" s="10" t="s">
        <v>7677</v>
      </c>
      <c r="O700" s="9" t="s">
        <v>7544</v>
      </c>
      <c r="P700" s="10" t="s">
        <v>3045</v>
      </c>
      <c r="Q700" s="9" t="s">
        <v>3044</v>
      </c>
      <c r="R700" s="161" t="s">
        <v>7545</v>
      </c>
      <c r="S700" s="10" t="s">
        <v>7</v>
      </c>
      <c r="T700" s="9" t="s">
        <v>7705</v>
      </c>
      <c r="U700" s="10" t="s">
        <v>1</v>
      </c>
      <c r="V700" s="9">
        <v>10000</v>
      </c>
      <c r="W700" s="10">
        <v>47</v>
      </c>
      <c r="X700" s="9" t="s">
        <v>5</v>
      </c>
      <c r="Y700" s="8">
        <v>45333</v>
      </c>
      <c r="Z700" s="7">
        <v>45262</v>
      </c>
      <c r="AA700" s="8">
        <v>45323</v>
      </c>
      <c r="AB700" s="7">
        <v>45323</v>
      </c>
      <c r="AC700" s="6">
        <v>1741</v>
      </c>
    </row>
    <row r="701" spans="1:30" hidden="1">
      <c r="A701" s="15" t="str">
        <f t="shared" ca="1" si="24"/>
        <v>PO &gt; Ok</v>
      </c>
      <c r="B701" s="40" t="s">
        <v>10768</v>
      </c>
      <c r="C701" s="18" t="str">
        <f>IFERROR(IF(VLOOKUP(G701&amp;P701,'Troca PN'!A:G,5,0)&lt;&gt;0,"TEVE Troca de PN","  &gt; ERRO CHAVE SKU&amp;PN "),"")</f>
        <v/>
      </c>
      <c r="D701" s="18" t="str">
        <f>IFERROR(IF(VLOOKUP(G701&amp;P701,'Troca PN'!A:G,5,0)&lt;&gt;0,VLOOKUP(P701,'Troca PN'!C:G,2,0),"  &gt; ERRO CHAVE SKU&amp;PN "),P701)</f>
        <v>08071545-002</v>
      </c>
      <c r="E701" s="54">
        <f>IFERROR(ROUNDUP((AC701/VLOOKUP(P701,'Huawei BUn - JDI'!B:H,4,0))*VLOOKUP(P701,'Huawei BUn - JDI'!B:H,7,0),0),
IFERROR(IF(AC701/VLOOKUP(P701,'Huawei BUn - JDI'!L:O,3,0)&lt;1,VLOOKUP(P701,'Huawei BUn - JDI'!L:O,3,0),
IFERROR(IF(AC701/VLOOKUP(P701,'Huawei BUn - JDI'!L:O,3,0)&lt;&gt;ROUND(AC701/VLOOKUP(P701,'Huawei BUn - JDI'!L:O,3,0),0),ROUNDUP(AC701/VLOOKUP(P701,'Huawei BUn - JDI'!L:O,3,0),0),AC701),AC701)),AC701))</f>
        <v>3000</v>
      </c>
      <c r="F701" s="17">
        <f>VLOOKUP(P701,'Material Unit Price List'!A:D,3,0)</f>
        <v>1.35E-2</v>
      </c>
      <c r="G701" s="1" t="str">
        <f>TRIM(MID(N701,(FIND("]",N701)+1),
(FIND("#",N701)-1)-(FIND("]",N701))))</f>
        <v>BSJ-4</v>
      </c>
      <c r="H701" s="16" t="str">
        <f>IFERROR(VLOOKUP(P701,'Huawei BUn - JDI'!B:H,1,0)&amp;" - has convertion, divide for - "&amp;VLOOKUP(P701,'Huawei BUn - JDI'!B:H,4,0),
IFERROR(VLOOKUP(P701,'Huawei BUn - JDI'!L:O,1,0)&amp;"- has MOQ of - "&amp;VLOOKUP(P701,'Huawei BUn - JDI'!L:O,3,0)," Sem Conversão"))</f>
        <v xml:space="preserve"> Sem Conversão</v>
      </c>
      <c r="J701" s="12" t="s">
        <v>4</v>
      </c>
      <c r="K701" s="9" t="b">
        <v>1</v>
      </c>
      <c r="L701" s="9" t="s">
        <v>7927</v>
      </c>
      <c r="M701" s="11" t="s">
        <v>9116</v>
      </c>
      <c r="N701" s="10" t="s">
        <v>7683</v>
      </c>
      <c r="O701" s="9" t="s">
        <v>7544</v>
      </c>
      <c r="P701" s="10" t="s">
        <v>6843</v>
      </c>
      <c r="Q701" s="9" t="s">
        <v>6844</v>
      </c>
      <c r="R701" s="161" t="s">
        <v>7545</v>
      </c>
      <c r="S701" s="10" t="s">
        <v>7</v>
      </c>
      <c r="T701" s="9" t="s">
        <v>7705</v>
      </c>
      <c r="U701" s="10" t="s">
        <v>1</v>
      </c>
      <c r="V701" s="9">
        <v>1000</v>
      </c>
      <c r="W701" s="10">
        <v>47</v>
      </c>
      <c r="X701" s="9" t="s">
        <v>5</v>
      </c>
      <c r="Y701" s="8">
        <v>45309</v>
      </c>
      <c r="Z701" s="7">
        <v>45231</v>
      </c>
      <c r="AA701" s="8">
        <v>45292</v>
      </c>
      <c r="AB701" s="7">
        <v>45292</v>
      </c>
      <c r="AC701" s="6">
        <v>3000</v>
      </c>
    </row>
    <row r="702" spans="1:30" hidden="1">
      <c r="A702" s="15" t="str">
        <f t="shared" ca="1" si="24"/>
        <v>Future PO</v>
      </c>
      <c r="B702" s="40" t="str">
        <f ca="1">IFERROR(IF(FIND("TAMURA",UPPER(Q702))&lt;&gt;0,"LOCAL PO &gt; 'TAMURA' ","ERRO Regra Tamura"),
IFERROR(IF(LOWER(S702)="national","Local PO",
IF(YEAR(Z702)&amp;TEXT(WEEKNUM(Z702),"00")&lt;=YEAR(TODAY())&amp;TEXT(WEEKNUM(TODAY())  +1,"00"),"PO &gt; Ok",   "Future PO")),""))</f>
        <v>Future PO</v>
      </c>
      <c r="C702" s="18" t="str">
        <f>IFERROR(IF(VLOOKUP(G702&amp;P702,'Troca PN'!A:G,5,0)&lt;&gt;0,"TEVE Troca de PN","  &gt; ERRO CHAVE SKU&amp;PN "),"")</f>
        <v/>
      </c>
      <c r="D702" s="18" t="str">
        <f>IFERROR(IF(VLOOKUP(G702&amp;P702,'Troca PN'!A:G,5,0)&lt;&gt;0,VLOOKUP(P702,'Troca PN'!C:G,2,0),"  &gt; ERRO CHAVE SKU&amp;PN "),P702)</f>
        <v>08071545-002</v>
      </c>
      <c r="E702" s="54">
        <f>IFERROR(ROUNDUP((AC702/VLOOKUP(P702,'Huawei BUn - JDI'!B:H,4,0))*VLOOKUP(P702,'Huawei BUn - JDI'!B:H,7,0),0),
IFERROR(IF(AC702/VLOOKUP(P702,'Huawei BUn - JDI'!L:O,3,0)&lt;1,VLOOKUP(P702,'Huawei BUn - JDI'!L:O,3,0),
IFERROR(IF(AC702/VLOOKUP(P702,'Huawei BUn - JDI'!L:O,3,0)&lt;&gt;ROUND(AC702/VLOOKUP(P702,'Huawei BUn - JDI'!L:O,3,0),0),ROUNDUP(AC702/VLOOKUP(P702,'Huawei BUn - JDI'!L:O,3,0),0),AC702),AC702)),AC702))</f>
        <v>2000</v>
      </c>
      <c r="F702" s="17">
        <f>VLOOKUP(P702,'Material Unit Price List'!A:D,3,0)</f>
        <v>1.35E-2</v>
      </c>
      <c r="G702" s="1" t="str">
        <f>TRIM(MID(N702,(FIND("]",N702)+1),
(FIND("#",N702)-1)-(FIND("]",N702))))</f>
        <v>BYF-2</v>
      </c>
      <c r="H702" s="16" t="str">
        <f>IFERROR(VLOOKUP(P702,'Huawei BUn - JDI'!B:H,1,0)&amp;" - has convertion, divide for - "&amp;VLOOKUP(P702,'Huawei BUn - JDI'!B:H,4,0),
IFERROR(VLOOKUP(P702,'Huawei BUn - JDI'!L:O,1,0)&amp;"- has MOQ of - "&amp;VLOOKUP(P702,'Huawei BUn - JDI'!L:O,3,0)," Sem Conversão"))</f>
        <v xml:space="preserve"> Sem Conversão</v>
      </c>
      <c r="J702" s="12" t="s">
        <v>4</v>
      </c>
      <c r="K702" s="9" t="b">
        <v>1</v>
      </c>
      <c r="L702" s="9" t="s">
        <v>7927</v>
      </c>
      <c r="M702" s="11" t="s">
        <v>9117</v>
      </c>
      <c r="N702" s="10" t="s">
        <v>8395</v>
      </c>
      <c r="O702" s="9" t="s">
        <v>7544</v>
      </c>
      <c r="P702" s="10" t="s">
        <v>6843</v>
      </c>
      <c r="Q702" s="9" t="s">
        <v>6844</v>
      </c>
      <c r="R702" s="161" t="s">
        <v>7545</v>
      </c>
      <c r="S702" s="10" t="s">
        <v>7</v>
      </c>
      <c r="T702" s="9" t="s">
        <v>7705</v>
      </c>
      <c r="U702" s="10" t="s">
        <v>1</v>
      </c>
      <c r="V702" s="9">
        <v>1000</v>
      </c>
      <c r="W702" s="10">
        <v>47</v>
      </c>
      <c r="X702" s="9" t="s">
        <v>5</v>
      </c>
      <c r="Y702" s="8">
        <v>45328</v>
      </c>
      <c r="Z702" s="7">
        <v>45248</v>
      </c>
      <c r="AA702" s="8">
        <v>45309</v>
      </c>
      <c r="AB702" s="7">
        <v>45309</v>
      </c>
      <c r="AC702" s="6">
        <v>2000</v>
      </c>
    </row>
    <row r="703" spans="1:30" hidden="1">
      <c r="A703" s="15" t="str">
        <f t="shared" ca="1" si="24"/>
        <v>Future PO</v>
      </c>
      <c r="B703" s="40" t="str">
        <f ca="1">IFERROR(IF(FIND("TAMURA",UPPER(Q703))&lt;&gt;0,"LOCAL PO &gt; 'TAMURA' ","ERRO Regra Tamura"),
IFERROR(IF(LOWER(S703)="national","Local PO",
IF(YEAR(Z703)&amp;TEXT(WEEKNUM(Z703),"00")&lt;=YEAR(TODAY())&amp;TEXT(WEEKNUM(TODAY())  +1,"00"),"PO &gt; Ok",   "Future PO")),""))</f>
        <v>Future PO</v>
      </c>
      <c r="C703" s="18" t="str">
        <f>IFERROR(IF(VLOOKUP(G703&amp;P703,'Troca PN'!A:G,5,0)&lt;&gt;0,"TEVE Troca de PN","  &gt; ERRO CHAVE SKU&amp;PN "),"")</f>
        <v/>
      </c>
      <c r="D703" s="18" t="str">
        <f>IFERROR(IF(VLOOKUP(G703&amp;P703,'Troca PN'!A:G,5,0)&lt;&gt;0,VLOOKUP(P703,'Troca PN'!C:G,2,0),"  &gt; ERRO CHAVE SKU&amp;PN "),P703)</f>
        <v>08071545-002</v>
      </c>
      <c r="E703" s="54">
        <f>IFERROR(ROUNDUP((AC703/VLOOKUP(P703,'Huawei BUn - JDI'!B:H,4,0))*VLOOKUP(P703,'Huawei BUn - JDI'!B:H,7,0),0),
IFERROR(IF(AC703/VLOOKUP(P703,'Huawei BUn - JDI'!L:O,3,0)&lt;1,VLOOKUP(P703,'Huawei BUn - JDI'!L:O,3,0),
IFERROR(IF(AC703/VLOOKUP(P703,'Huawei BUn - JDI'!L:O,3,0)&lt;&gt;ROUND(AC703/VLOOKUP(P703,'Huawei BUn - JDI'!L:O,3,0),0),ROUNDUP(AC703/VLOOKUP(P703,'Huawei BUn - JDI'!L:O,3,0),0),AC703),AC703)),AC703))</f>
        <v>4000</v>
      </c>
      <c r="F703" s="17">
        <f>VLOOKUP(P703,'Material Unit Price List'!A:D,3,0)</f>
        <v>1.35E-2</v>
      </c>
      <c r="G703" s="1" t="str">
        <f>TRIM(MID(N703,(FIND("]",N703)+1),
(FIND("#",N703)-1)-(FIND("]",N703))))</f>
        <v>BSJ-4</v>
      </c>
      <c r="H703" s="16" t="str">
        <f>IFERROR(VLOOKUP(P703,'Huawei BUn - JDI'!B:H,1,0)&amp;" - has convertion, divide for - "&amp;VLOOKUP(P703,'Huawei BUn - JDI'!B:H,4,0),
IFERROR(VLOOKUP(P703,'Huawei BUn - JDI'!L:O,1,0)&amp;"- has MOQ of - "&amp;VLOOKUP(P703,'Huawei BUn - JDI'!L:O,3,0)," Sem Conversão"))</f>
        <v xml:space="preserve"> Sem Conversão</v>
      </c>
      <c r="J703" s="12" t="s">
        <v>4</v>
      </c>
      <c r="K703" s="9" t="b">
        <v>1</v>
      </c>
      <c r="L703" s="9" t="s">
        <v>7927</v>
      </c>
      <c r="M703" s="11" t="s">
        <v>9118</v>
      </c>
      <c r="N703" s="10" t="s">
        <v>7658</v>
      </c>
      <c r="O703" s="9" t="s">
        <v>7544</v>
      </c>
      <c r="P703" s="10" t="s">
        <v>6843</v>
      </c>
      <c r="Q703" s="9" t="s">
        <v>6844</v>
      </c>
      <c r="R703" s="161" t="s">
        <v>7545</v>
      </c>
      <c r="S703" s="10" t="s">
        <v>7</v>
      </c>
      <c r="T703" s="9" t="s">
        <v>7705</v>
      </c>
      <c r="U703" s="10" t="s">
        <v>1</v>
      </c>
      <c r="V703" s="9">
        <v>1000</v>
      </c>
      <c r="W703" s="10">
        <v>47</v>
      </c>
      <c r="X703" s="9" t="s">
        <v>5</v>
      </c>
      <c r="Y703" s="8">
        <v>45332</v>
      </c>
      <c r="Z703" s="7">
        <v>45262</v>
      </c>
      <c r="AA703" s="8">
        <v>45323</v>
      </c>
      <c r="AB703" s="7">
        <v>45323</v>
      </c>
      <c r="AC703" s="6">
        <v>4000</v>
      </c>
    </row>
    <row r="704" spans="1:30" hidden="1">
      <c r="A704" s="15" t="str">
        <f t="shared" ca="1" si="24"/>
        <v>Future PO</v>
      </c>
      <c r="B704" s="40" t="str">
        <f ca="1">IFERROR(IF(FIND("TAMURA",UPPER(Q704))&lt;&gt;0,"LOCAL PO &gt; 'TAMURA' ","ERRO Regra Tamura"),
IFERROR(IF(LOWER(S704)="national","Local PO",
IF(YEAR(Z704)&amp;TEXT(WEEKNUM(Z704),"00")&lt;=YEAR(TODAY())&amp;TEXT(WEEKNUM(TODAY())  +1,"00"),"PO &gt; Ok",   "Future PO")),""))</f>
        <v>Future PO</v>
      </c>
      <c r="C704" s="18" t="str">
        <f>IFERROR(IF(VLOOKUP(G704&amp;P704,'Troca PN'!A:G,5,0)&lt;&gt;0,"TEVE Troca de PN","  &gt; ERRO CHAVE SKU&amp;PN "),"")</f>
        <v/>
      </c>
      <c r="D704" s="18" t="str">
        <f>IFERROR(IF(VLOOKUP(G704&amp;P704,'Troca PN'!A:G,5,0)&lt;&gt;0,VLOOKUP(P704,'Troca PN'!C:G,2,0),"  &gt; ERRO CHAVE SKU&amp;PN "),P704)</f>
        <v>08071545-002</v>
      </c>
      <c r="E704" s="54">
        <f>IFERROR(ROUNDUP((AC704/VLOOKUP(P704,'Huawei BUn - JDI'!B:H,4,0))*VLOOKUP(P704,'Huawei BUn - JDI'!B:H,7,0),0),
IFERROR(IF(AC704/VLOOKUP(P704,'Huawei BUn - JDI'!L:O,3,0)&lt;1,VLOOKUP(P704,'Huawei BUn - JDI'!L:O,3,0),
IFERROR(IF(AC704/VLOOKUP(P704,'Huawei BUn - JDI'!L:O,3,0)&lt;&gt;ROUND(AC704/VLOOKUP(P704,'Huawei BUn - JDI'!L:O,3,0),0),ROUNDUP(AC704/VLOOKUP(P704,'Huawei BUn - JDI'!L:O,3,0),0),AC704),AC704)),AC704))</f>
        <v>3155</v>
      </c>
      <c r="F704" s="17">
        <f>VLOOKUP(P704,'Material Unit Price List'!A:D,3,0)</f>
        <v>1.35E-2</v>
      </c>
      <c r="G704" s="1" t="str">
        <f>TRIM(MID(N704,(FIND("]",N704)+1),
(FIND("#",N704)-1)-(FIND("]",N704))))</f>
        <v>BSJ-4</v>
      </c>
      <c r="H704" s="16" t="str">
        <f>IFERROR(VLOOKUP(P704,'Huawei BUn - JDI'!B:H,1,0)&amp;" - has convertion, divide for - "&amp;VLOOKUP(P704,'Huawei BUn - JDI'!B:H,4,0),
IFERROR(VLOOKUP(P704,'Huawei BUn - JDI'!L:O,1,0)&amp;"- has MOQ of - "&amp;VLOOKUP(P704,'Huawei BUn - JDI'!L:O,3,0)," Sem Conversão"))</f>
        <v xml:space="preserve"> Sem Conversão</v>
      </c>
      <c r="J704" s="12" t="s">
        <v>4</v>
      </c>
      <c r="K704" s="9" t="b">
        <v>1</v>
      </c>
      <c r="L704" s="9" t="s">
        <v>7927</v>
      </c>
      <c r="M704" s="11" t="s">
        <v>9119</v>
      </c>
      <c r="N704" s="10" t="s">
        <v>7677</v>
      </c>
      <c r="O704" s="9" t="s">
        <v>7544</v>
      </c>
      <c r="P704" s="10" t="s">
        <v>6843</v>
      </c>
      <c r="Q704" s="9" t="s">
        <v>6844</v>
      </c>
      <c r="R704" s="161" t="s">
        <v>7545</v>
      </c>
      <c r="S704" s="10" t="s">
        <v>7</v>
      </c>
      <c r="T704" s="9" t="s">
        <v>7705</v>
      </c>
      <c r="U704" s="10" t="s">
        <v>1</v>
      </c>
      <c r="V704" s="9">
        <v>1000</v>
      </c>
      <c r="W704" s="10">
        <v>47</v>
      </c>
      <c r="X704" s="9" t="s">
        <v>5</v>
      </c>
      <c r="Y704" s="8">
        <v>45333</v>
      </c>
      <c r="Z704" s="7">
        <v>45262</v>
      </c>
      <c r="AA704" s="8">
        <v>45323</v>
      </c>
      <c r="AB704" s="7">
        <v>45323</v>
      </c>
      <c r="AC704" s="6">
        <v>3155</v>
      </c>
    </row>
    <row r="705" spans="1:30" hidden="1">
      <c r="A705" s="15" t="str">
        <f t="shared" ca="1" si="24"/>
        <v>PO &gt; Ok</v>
      </c>
      <c r="B705" s="40" t="s">
        <v>10768</v>
      </c>
      <c r="C705" s="18" t="str">
        <f>IFERROR(IF(VLOOKUP(G705&amp;P705,'Troca PN'!A:G,5,0)&lt;&gt;0,"TEVE Troca de PN","  &gt; ERRO CHAVE SKU&amp;PN "),"")</f>
        <v/>
      </c>
      <c r="D705" s="18" t="str">
        <f>IFERROR(IF(VLOOKUP(G705&amp;P705,'Troca PN'!A:G,5,0)&lt;&gt;0,VLOOKUP(P705,'Troca PN'!C:G,2,0),"  &gt; ERRO CHAVE SKU&amp;PN "),P705)</f>
        <v>08071626-001</v>
      </c>
      <c r="E705" s="54">
        <f>IFERROR(ROUNDUP((AC705/VLOOKUP(P705,'Huawei BUn - JDI'!B:H,4,0))*VLOOKUP(P705,'Huawei BUn - JDI'!B:H,7,0),0),
IFERROR(IF(AC705/VLOOKUP(P705,'Huawei BUn - JDI'!L:O,3,0)&lt;1,VLOOKUP(P705,'Huawei BUn - JDI'!L:O,3,0),
IFERROR(IF(AC705/VLOOKUP(P705,'Huawei BUn - JDI'!L:O,3,0)&lt;&gt;ROUND(AC705/VLOOKUP(P705,'Huawei BUn - JDI'!L:O,3,0),0),ROUNDUP(AC705/VLOOKUP(P705,'Huawei BUn - JDI'!L:O,3,0),0),AC705),AC705)),AC705))</f>
        <v>3000</v>
      </c>
      <c r="F705" s="17">
        <f>VLOOKUP(P705,'Material Unit Price List'!A:D,3,0)</f>
        <v>1.55E-2</v>
      </c>
      <c r="G705" s="1" t="str">
        <f>TRIM(MID(N705,(FIND("]",N705)+1),
(FIND("#",N705)-1)-(FIND("]",N705))))</f>
        <v>FYQ-4</v>
      </c>
      <c r="H705" s="16" t="str">
        <f>IFERROR(VLOOKUP(P705,'Huawei BUn - JDI'!B:H,1,0)&amp;" - has convertion, divide for - "&amp;VLOOKUP(P705,'Huawei BUn - JDI'!B:H,4,0),
IFERROR(VLOOKUP(P705,'Huawei BUn - JDI'!L:O,1,0)&amp;"- has MOQ of - "&amp;VLOOKUP(P705,'Huawei BUn - JDI'!L:O,3,0)," Sem Conversão"))</f>
        <v xml:space="preserve"> Sem Conversão</v>
      </c>
      <c r="J705" s="12" t="s">
        <v>4</v>
      </c>
      <c r="K705" s="9" t="b">
        <v>1</v>
      </c>
      <c r="L705" s="9" t="s">
        <v>7928</v>
      </c>
      <c r="M705" s="11" t="s">
        <v>9120</v>
      </c>
      <c r="N705" s="10" t="s">
        <v>7664</v>
      </c>
      <c r="O705" s="9" t="s">
        <v>7544</v>
      </c>
      <c r="P705" s="10" t="s">
        <v>3066</v>
      </c>
      <c r="Q705" s="9" t="s">
        <v>7929</v>
      </c>
      <c r="R705" s="161" t="s">
        <v>7545</v>
      </c>
      <c r="S705" s="10" t="s">
        <v>7</v>
      </c>
      <c r="T705" s="9" t="s">
        <v>7705</v>
      </c>
      <c r="U705" s="10" t="s">
        <v>1</v>
      </c>
      <c r="V705" s="9">
        <v>3000</v>
      </c>
      <c r="W705" s="10">
        <v>47</v>
      </c>
      <c r="X705" s="9" t="s">
        <v>5</v>
      </c>
      <c r="Y705" s="8">
        <v>45301</v>
      </c>
      <c r="Z705" s="7">
        <v>45231</v>
      </c>
      <c r="AA705" s="8">
        <v>45292</v>
      </c>
      <c r="AB705" s="7">
        <v>45292</v>
      </c>
      <c r="AC705" s="6">
        <v>3000</v>
      </c>
    </row>
    <row r="706" spans="1:30" hidden="1">
      <c r="A706" s="15" t="str">
        <f t="shared" ca="1" si="24"/>
        <v>PO &gt; Ok</v>
      </c>
      <c r="B706" s="40" t="s">
        <v>10768</v>
      </c>
      <c r="C706" s="18" t="str">
        <f>IFERROR(IF(VLOOKUP(G706&amp;P706,'Troca PN'!A:G,5,0)&lt;&gt;0,"TEVE Troca de PN","  &gt; ERRO CHAVE SKU&amp;PN "),"")</f>
        <v/>
      </c>
      <c r="D706" s="18" t="str">
        <f>IFERROR(IF(VLOOKUP(G706&amp;P706,'Troca PN'!A:G,5,0)&lt;&gt;0,VLOOKUP(P706,'Troca PN'!C:G,2,0),"  &gt; ERRO CHAVE SKU&amp;PN "),P706)</f>
        <v>08071626-001</v>
      </c>
      <c r="E706" s="54">
        <f>IFERROR(ROUNDUP((AC706/VLOOKUP(P706,'Huawei BUn - JDI'!B:H,4,0))*VLOOKUP(P706,'Huawei BUn - JDI'!B:H,7,0),0),
IFERROR(IF(AC706/VLOOKUP(P706,'Huawei BUn - JDI'!L:O,3,0)&lt;1,VLOOKUP(P706,'Huawei BUn - JDI'!L:O,3,0),
IFERROR(IF(AC706/VLOOKUP(P706,'Huawei BUn - JDI'!L:O,3,0)&lt;&gt;ROUND(AC706/VLOOKUP(P706,'Huawei BUn - JDI'!L:O,3,0),0),ROUNDUP(AC706/VLOOKUP(P706,'Huawei BUn - JDI'!L:O,3,0),0),AC706),AC706)),AC706))</f>
        <v>3000</v>
      </c>
      <c r="F706" s="17">
        <f>VLOOKUP(P706,'Material Unit Price List'!A:D,3,0)</f>
        <v>1.55E-2</v>
      </c>
      <c r="G706" s="1" t="str">
        <f>TRIM(MID(N706,(FIND("]",N706)+1),
(FIND("#",N706)-1)-(FIND("]",N706))))</f>
        <v>PFF-4</v>
      </c>
      <c r="H706" s="16" t="str">
        <f>IFERROR(VLOOKUP(P706,'Huawei BUn - JDI'!B:H,1,0)&amp;" - has convertion, divide for - "&amp;VLOOKUP(P706,'Huawei BUn - JDI'!B:H,4,0),
IFERROR(VLOOKUP(P706,'Huawei BUn - JDI'!L:O,1,0)&amp;"- has MOQ of - "&amp;VLOOKUP(P706,'Huawei BUn - JDI'!L:O,3,0)," Sem Conversão"))</f>
        <v xml:space="preserve"> Sem Conversão</v>
      </c>
      <c r="J706" s="12" t="s">
        <v>4</v>
      </c>
      <c r="K706" s="9" t="b">
        <v>1</v>
      </c>
      <c r="L706" s="9" t="s">
        <v>7928</v>
      </c>
      <c r="M706" s="11" t="s">
        <v>9121</v>
      </c>
      <c r="N706" s="10" t="s">
        <v>8402</v>
      </c>
      <c r="O706" s="9" t="s">
        <v>7544</v>
      </c>
      <c r="P706" s="10" t="s">
        <v>3066</v>
      </c>
      <c r="Q706" s="9" t="s">
        <v>7929</v>
      </c>
      <c r="R706" s="161" t="s">
        <v>7545</v>
      </c>
      <c r="S706" s="10" t="s">
        <v>7</v>
      </c>
      <c r="T706" s="9" t="s">
        <v>7705</v>
      </c>
      <c r="U706" s="10" t="s">
        <v>1</v>
      </c>
      <c r="V706" s="9">
        <v>3000</v>
      </c>
      <c r="W706" s="10">
        <v>47</v>
      </c>
      <c r="X706" s="9" t="s">
        <v>5</v>
      </c>
      <c r="Y706" s="8">
        <v>45304</v>
      </c>
      <c r="Z706" s="7">
        <v>45231</v>
      </c>
      <c r="AA706" s="8">
        <v>45292</v>
      </c>
      <c r="AB706" s="7">
        <v>45292</v>
      </c>
      <c r="AC706" s="6">
        <v>3000</v>
      </c>
    </row>
    <row r="707" spans="1:30" hidden="1">
      <c r="A707" s="15" t="str">
        <f t="shared" ca="1" si="24"/>
        <v>PO &gt; Ok</v>
      </c>
      <c r="B707" s="40" t="s">
        <v>10768</v>
      </c>
      <c r="C707" s="18" t="str">
        <f>IFERROR(IF(VLOOKUP(G707&amp;P707,'Troca PN'!A:G,5,0)&lt;&gt;0,"TEVE Troca de PN","  &gt; ERRO CHAVE SKU&amp;PN "),"")</f>
        <v/>
      </c>
      <c r="D707" s="18" t="str">
        <f>IFERROR(IF(VLOOKUP(G707&amp;P707,'Troca PN'!A:G,5,0)&lt;&gt;0,VLOOKUP(P707,'Troca PN'!C:G,2,0),"  &gt; ERRO CHAVE SKU&amp;PN "),P707)</f>
        <v>08071626-001</v>
      </c>
      <c r="E707" s="54">
        <f>IFERROR(ROUNDUP((AC707/VLOOKUP(P707,'Huawei BUn - JDI'!B:H,4,0))*VLOOKUP(P707,'Huawei BUn - JDI'!B:H,7,0),0),
IFERROR(IF(AC707/VLOOKUP(P707,'Huawei BUn - JDI'!L:O,3,0)&lt;1,VLOOKUP(P707,'Huawei BUn - JDI'!L:O,3,0),
IFERROR(IF(AC707/VLOOKUP(P707,'Huawei BUn - JDI'!L:O,3,0)&lt;&gt;ROUND(AC707/VLOOKUP(P707,'Huawei BUn - JDI'!L:O,3,0),0),ROUNDUP(AC707/VLOOKUP(P707,'Huawei BUn - JDI'!L:O,3,0),0),AC707),AC707)),AC707))</f>
        <v>3000</v>
      </c>
      <c r="F707" s="17">
        <f>VLOOKUP(P707,'Material Unit Price List'!A:D,3,0)</f>
        <v>1.55E-2</v>
      </c>
      <c r="G707" s="1" t="str">
        <f>TRIM(MID(N707,(FIND("]",N707)+1),
(FIND("#",N707)-1)-(FIND("]",N707))))</f>
        <v>UWT-5</v>
      </c>
      <c r="H707" s="16" t="str">
        <f>IFERROR(VLOOKUP(P707,'Huawei BUn - JDI'!B:H,1,0)&amp;" - has convertion, divide for - "&amp;VLOOKUP(P707,'Huawei BUn - JDI'!B:H,4,0),
IFERROR(VLOOKUP(P707,'Huawei BUn - JDI'!L:O,1,0)&amp;"- has MOQ of - "&amp;VLOOKUP(P707,'Huawei BUn - JDI'!L:O,3,0)," Sem Conversão"))</f>
        <v xml:space="preserve"> Sem Conversão</v>
      </c>
      <c r="J707" s="12" t="s">
        <v>4</v>
      </c>
      <c r="K707" s="9" t="b">
        <v>1</v>
      </c>
      <c r="L707" s="9" t="s">
        <v>7928</v>
      </c>
      <c r="M707" s="11" t="s">
        <v>9122</v>
      </c>
      <c r="N707" s="10" t="s">
        <v>8408</v>
      </c>
      <c r="O707" s="9" t="s">
        <v>7544</v>
      </c>
      <c r="P707" s="10" t="s">
        <v>3066</v>
      </c>
      <c r="Q707" s="9" t="s">
        <v>7929</v>
      </c>
      <c r="R707" s="161" t="s">
        <v>7545</v>
      </c>
      <c r="S707" s="10" t="s">
        <v>7</v>
      </c>
      <c r="T707" s="9" t="s">
        <v>7705</v>
      </c>
      <c r="U707" s="10" t="s">
        <v>1</v>
      </c>
      <c r="V707" s="9">
        <v>3000</v>
      </c>
      <c r="W707" s="10">
        <v>47</v>
      </c>
      <c r="X707" s="9" t="s">
        <v>5</v>
      </c>
      <c r="Y707" s="8">
        <v>45307</v>
      </c>
      <c r="Z707" s="7">
        <v>45231</v>
      </c>
      <c r="AA707" s="8">
        <v>45292</v>
      </c>
      <c r="AB707" s="7">
        <v>45292</v>
      </c>
      <c r="AC707" s="6">
        <v>3000</v>
      </c>
    </row>
    <row r="708" spans="1:30" hidden="1">
      <c r="A708" s="15" t="str">
        <f t="shared" ca="1" si="24"/>
        <v>PO &gt; Ok</v>
      </c>
      <c r="B708" s="40" t="s">
        <v>10768</v>
      </c>
      <c r="C708" s="18" t="str">
        <f>IFERROR(IF(VLOOKUP(G708&amp;P708,'Troca PN'!A:G,5,0)&lt;&gt;0,"TEVE Troca de PN","  &gt; ERRO CHAVE SKU&amp;PN "),"")</f>
        <v/>
      </c>
      <c r="D708" s="18" t="str">
        <f>IFERROR(IF(VLOOKUP(G708&amp;P708,'Troca PN'!A:G,5,0)&lt;&gt;0,VLOOKUP(P708,'Troca PN'!C:G,2,0),"  &gt; ERRO CHAVE SKU&amp;PN "),P708)</f>
        <v>08071626-001</v>
      </c>
      <c r="E708" s="54">
        <f>IFERROR(ROUNDUP((AC708/VLOOKUP(P708,'Huawei BUn - JDI'!B:H,4,0))*VLOOKUP(P708,'Huawei BUn - JDI'!B:H,7,0),0),
IFERROR(IF(AC708/VLOOKUP(P708,'Huawei BUn - JDI'!L:O,3,0)&lt;1,VLOOKUP(P708,'Huawei BUn - JDI'!L:O,3,0),
IFERROR(IF(AC708/VLOOKUP(P708,'Huawei BUn - JDI'!L:O,3,0)&lt;&gt;ROUND(AC708/VLOOKUP(P708,'Huawei BUn - JDI'!L:O,3,0),0),ROUNDUP(AC708/VLOOKUP(P708,'Huawei BUn - JDI'!L:O,3,0),0),AC708),AC708)),AC708))</f>
        <v>3000</v>
      </c>
      <c r="F708" s="17">
        <f>VLOOKUP(P708,'Material Unit Price List'!A:D,3,0)</f>
        <v>1.55E-2</v>
      </c>
      <c r="G708" s="1" t="str">
        <f>TRIM(MID(N708,(FIND("]",N708)+1),
(FIND("#",N708)-1)-(FIND("]",N708))))</f>
        <v>BSJ-4</v>
      </c>
      <c r="H708" s="16" t="str">
        <f>IFERROR(VLOOKUP(P708,'Huawei BUn - JDI'!B:H,1,0)&amp;" - has convertion, divide for - "&amp;VLOOKUP(P708,'Huawei BUn - JDI'!B:H,4,0),
IFERROR(VLOOKUP(P708,'Huawei BUn - JDI'!L:O,1,0)&amp;"- has MOQ of - "&amp;VLOOKUP(P708,'Huawei BUn - JDI'!L:O,3,0)," Sem Conversão"))</f>
        <v xml:space="preserve"> Sem Conversão</v>
      </c>
      <c r="J708" s="12" t="s">
        <v>4</v>
      </c>
      <c r="K708" s="9" t="b">
        <v>1</v>
      </c>
      <c r="L708" s="9" t="s">
        <v>7928</v>
      </c>
      <c r="M708" s="11" t="s">
        <v>9123</v>
      </c>
      <c r="N708" s="10" t="s">
        <v>7683</v>
      </c>
      <c r="O708" s="9" t="s">
        <v>7544</v>
      </c>
      <c r="P708" s="10" t="s">
        <v>3066</v>
      </c>
      <c r="Q708" s="9" t="s">
        <v>7929</v>
      </c>
      <c r="R708" s="161" t="s">
        <v>7545</v>
      </c>
      <c r="S708" s="10" t="s">
        <v>7</v>
      </c>
      <c r="T708" s="9" t="s">
        <v>7705</v>
      </c>
      <c r="U708" s="10" t="s">
        <v>1</v>
      </c>
      <c r="V708" s="9">
        <v>3000</v>
      </c>
      <c r="W708" s="10">
        <v>47</v>
      </c>
      <c r="X708" s="9" t="s">
        <v>5</v>
      </c>
      <c r="Y708" s="8">
        <v>45309</v>
      </c>
      <c r="Z708" s="7">
        <v>45231</v>
      </c>
      <c r="AA708" s="8">
        <v>45292</v>
      </c>
      <c r="AB708" s="7">
        <v>45292</v>
      </c>
      <c r="AC708" s="6">
        <v>3000</v>
      </c>
    </row>
    <row r="709" spans="1:30" hidden="1">
      <c r="A709" s="15" t="str">
        <f t="shared" ca="1" si="24"/>
        <v>Future PO</v>
      </c>
      <c r="B709" s="40" t="str">
        <f ca="1">IFERROR(IF(FIND("TAMURA",UPPER(Q709))&lt;&gt;0,"LOCAL PO &gt; 'TAMURA' ","ERRO Regra Tamura"),
IFERROR(IF(LOWER(S709)="national","Local PO",
IF(YEAR(Z709)&amp;TEXT(WEEKNUM(Z709),"00")&lt;=YEAR(TODAY())&amp;TEXT(WEEKNUM(TODAY())  +1,"00"),"PO &gt; Ok",   "Future PO")),""))</f>
        <v>Future PO</v>
      </c>
      <c r="C709" s="18" t="str">
        <f>IFERROR(IF(VLOOKUP(G709&amp;P709,'Troca PN'!A:G,5,0)&lt;&gt;0,"TEVE Troca de PN","  &gt; ERRO CHAVE SKU&amp;PN "),"")</f>
        <v/>
      </c>
      <c r="D709" s="18" t="str">
        <f>IFERROR(IF(VLOOKUP(G709&amp;P709,'Troca PN'!A:G,5,0)&lt;&gt;0,VLOOKUP(P709,'Troca PN'!C:G,2,0),"  &gt; ERRO CHAVE SKU&amp;PN "),P709)</f>
        <v>08071626-001</v>
      </c>
      <c r="E709" s="54">
        <f>IFERROR(ROUNDUP((AC709/VLOOKUP(P709,'Huawei BUn - JDI'!B:H,4,0))*VLOOKUP(P709,'Huawei BUn - JDI'!B:H,7,0),0),
IFERROR(IF(AC709/VLOOKUP(P709,'Huawei BUn - JDI'!L:O,3,0)&lt;1,VLOOKUP(P709,'Huawei BUn - JDI'!L:O,3,0),
IFERROR(IF(AC709/VLOOKUP(P709,'Huawei BUn - JDI'!L:O,3,0)&lt;&gt;ROUND(AC709/VLOOKUP(P709,'Huawei BUn - JDI'!L:O,3,0),0),ROUNDUP(AC709/VLOOKUP(P709,'Huawei BUn - JDI'!L:O,3,0),0),AC709),AC709)),AC709))</f>
        <v>3000</v>
      </c>
      <c r="F709" s="17">
        <f>VLOOKUP(P709,'Material Unit Price List'!A:D,3,0)</f>
        <v>1.55E-2</v>
      </c>
      <c r="G709" s="1" t="str">
        <f>TRIM(MID(N709,(FIND("]",N709)+1),
(FIND("#",N709)-1)-(FIND("]",N709))))</f>
        <v>VFF-3</v>
      </c>
      <c r="H709" s="16" t="str">
        <f>IFERROR(VLOOKUP(P709,'Huawei BUn - JDI'!B:H,1,0)&amp;" - has convertion, divide for - "&amp;VLOOKUP(P709,'Huawei BUn - JDI'!B:H,4,0),
IFERROR(VLOOKUP(P709,'Huawei BUn - JDI'!L:O,1,0)&amp;"- has MOQ of - "&amp;VLOOKUP(P709,'Huawei BUn - JDI'!L:O,3,0)," Sem Conversão"))</f>
        <v xml:space="preserve"> Sem Conversão</v>
      </c>
      <c r="J709" s="12" t="s">
        <v>4</v>
      </c>
      <c r="K709" s="9" t="b">
        <v>1</v>
      </c>
      <c r="L709" s="9" t="s">
        <v>7928</v>
      </c>
      <c r="M709" s="11" t="s">
        <v>9124</v>
      </c>
      <c r="N709" s="10" t="s">
        <v>7656</v>
      </c>
      <c r="O709" s="9" t="s">
        <v>7544</v>
      </c>
      <c r="P709" s="10" t="s">
        <v>3066</v>
      </c>
      <c r="Q709" s="9" t="s">
        <v>7929</v>
      </c>
      <c r="R709" s="161" t="s">
        <v>7545</v>
      </c>
      <c r="S709" s="10" t="s">
        <v>7</v>
      </c>
      <c r="T709" s="9" t="s">
        <v>7705</v>
      </c>
      <c r="U709" s="10" t="s">
        <v>1</v>
      </c>
      <c r="V709" s="9">
        <v>3000</v>
      </c>
      <c r="W709" s="10">
        <v>47</v>
      </c>
      <c r="X709" s="9" t="s">
        <v>5</v>
      </c>
      <c r="Y709" s="8">
        <v>45324</v>
      </c>
      <c r="Z709" s="7">
        <v>45262</v>
      </c>
      <c r="AA709" s="8">
        <v>45323</v>
      </c>
      <c r="AB709" s="7">
        <v>45323</v>
      </c>
      <c r="AC709" s="6">
        <v>3000</v>
      </c>
    </row>
    <row r="710" spans="1:30" hidden="1">
      <c r="A710" s="15" t="str">
        <f t="shared" ca="1" si="24"/>
        <v>Future PO</v>
      </c>
      <c r="B710" s="40" t="str">
        <f ca="1">IFERROR(IF(FIND("TAMURA",UPPER(Q710))&lt;&gt;0,"LOCAL PO &gt; 'TAMURA' ","ERRO Regra Tamura"),
IFERROR(IF(LOWER(S710)="national","Local PO",
IF(YEAR(Z710)&amp;TEXT(WEEKNUM(Z710),"00")&lt;=YEAR(TODAY())&amp;TEXT(WEEKNUM(TODAY())  +1,"00"),"PO &gt; Ok",   "Future PO")),""))</f>
        <v>Future PO</v>
      </c>
      <c r="C710" s="18" t="str">
        <f>IFERROR(IF(VLOOKUP(G710&amp;P710,'Troca PN'!A:G,5,0)&lt;&gt;0,"TEVE Troca de PN","  &gt; ERRO CHAVE SKU&amp;PN "),"")</f>
        <v/>
      </c>
      <c r="D710" s="18" t="str">
        <f>IFERROR(IF(VLOOKUP(G710&amp;P710,'Troca PN'!A:G,5,0)&lt;&gt;0,VLOOKUP(P710,'Troca PN'!C:G,2,0),"  &gt; ERRO CHAVE SKU&amp;PN "),P710)</f>
        <v>08071626-001</v>
      </c>
      <c r="E710" s="54">
        <f>IFERROR(ROUNDUP((AC710/VLOOKUP(P710,'Huawei BUn - JDI'!B:H,4,0))*VLOOKUP(P710,'Huawei BUn - JDI'!B:H,7,0),0),
IFERROR(IF(AC710/VLOOKUP(P710,'Huawei BUn - JDI'!L:O,3,0)&lt;1,VLOOKUP(P710,'Huawei BUn - JDI'!L:O,3,0),
IFERROR(IF(AC710/VLOOKUP(P710,'Huawei BUn - JDI'!L:O,3,0)&lt;&gt;ROUND(AC710/VLOOKUP(P710,'Huawei BUn - JDI'!L:O,3,0),0),ROUNDUP(AC710/VLOOKUP(P710,'Huawei BUn - JDI'!L:O,3,0),0),AC710),AC710)),AC710))</f>
        <v>3000</v>
      </c>
      <c r="F710" s="17">
        <f>VLOOKUP(P710,'Material Unit Price List'!A:D,3,0)</f>
        <v>1.55E-2</v>
      </c>
      <c r="G710" s="1" t="str">
        <f>TRIM(MID(N710,(FIND("]",N710)+1),
(FIND("#",N710)-1)-(FIND("]",N710))))</f>
        <v>VFF-3</v>
      </c>
      <c r="H710" s="16" t="str">
        <f>IFERROR(VLOOKUP(P710,'Huawei BUn - JDI'!B:H,1,0)&amp;" - has convertion, divide for - "&amp;VLOOKUP(P710,'Huawei BUn - JDI'!B:H,4,0),
IFERROR(VLOOKUP(P710,'Huawei BUn - JDI'!L:O,1,0)&amp;"- has MOQ of - "&amp;VLOOKUP(P710,'Huawei BUn - JDI'!L:O,3,0)," Sem Conversão"))</f>
        <v xml:space="preserve"> Sem Conversão</v>
      </c>
      <c r="J710" s="12" t="s">
        <v>4</v>
      </c>
      <c r="K710" s="9" t="b">
        <v>1</v>
      </c>
      <c r="L710" s="9" t="s">
        <v>7928</v>
      </c>
      <c r="M710" s="11" t="s">
        <v>9125</v>
      </c>
      <c r="N710" s="10" t="s">
        <v>7670</v>
      </c>
      <c r="O710" s="9" t="s">
        <v>7544</v>
      </c>
      <c r="P710" s="10" t="s">
        <v>3066</v>
      </c>
      <c r="Q710" s="9" t="s">
        <v>7929</v>
      </c>
      <c r="R710" s="161" t="s">
        <v>7545</v>
      </c>
      <c r="S710" s="10" t="s">
        <v>7</v>
      </c>
      <c r="T710" s="9" t="s">
        <v>7705</v>
      </c>
      <c r="U710" s="10" t="s">
        <v>1</v>
      </c>
      <c r="V710" s="9">
        <v>3000</v>
      </c>
      <c r="W710" s="10">
        <v>47</v>
      </c>
      <c r="X710" s="9" t="s">
        <v>5</v>
      </c>
      <c r="Y710" s="8">
        <v>45327</v>
      </c>
      <c r="Z710" s="7">
        <v>45262</v>
      </c>
      <c r="AA710" s="8">
        <v>45323</v>
      </c>
      <c r="AB710" s="7">
        <v>45323</v>
      </c>
      <c r="AC710" s="6">
        <v>3000</v>
      </c>
    </row>
    <row r="711" spans="1:30" hidden="1">
      <c r="A711" s="15" t="str">
        <f t="shared" ca="1" si="24"/>
        <v>Future PO</v>
      </c>
      <c r="B711" s="40" t="str">
        <f ca="1">IFERROR(IF(FIND("TAMURA",UPPER(Q711))&lt;&gt;0,"LOCAL PO &gt; 'TAMURA' ","ERRO Regra Tamura"),
IFERROR(IF(LOWER(S711)="national","Local PO",
IF(YEAR(Z711)&amp;TEXT(WEEKNUM(Z711),"00")&lt;=YEAR(TODAY())&amp;TEXT(WEEKNUM(TODAY())  +1,"00"),"PO &gt; Ok",   "Future PO")),""))</f>
        <v>Future PO</v>
      </c>
      <c r="C711" s="18" t="str">
        <f>IFERROR(IF(VLOOKUP(G711&amp;P711,'Troca PN'!A:G,5,0)&lt;&gt;0,"TEVE Troca de PN","  &gt; ERRO CHAVE SKU&amp;PN "),"")</f>
        <v/>
      </c>
      <c r="D711" s="18" t="str">
        <f>IFERROR(IF(VLOOKUP(G711&amp;P711,'Troca PN'!A:G,5,0)&lt;&gt;0,VLOOKUP(P711,'Troca PN'!C:G,2,0),"  &gt; ERRO CHAVE SKU&amp;PN "),P711)</f>
        <v>08071626-001</v>
      </c>
      <c r="E711" s="54">
        <f>IFERROR(ROUNDUP((AC711/VLOOKUP(P711,'Huawei BUn - JDI'!B:H,4,0))*VLOOKUP(P711,'Huawei BUn - JDI'!B:H,7,0),0),
IFERROR(IF(AC711/VLOOKUP(P711,'Huawei BUn - JDI'!L:O,3,0)&lt;1,VLOOKUP(P711,'Huawei BUn - JDI'!L:O,3,0),
IFERROR(IF(AC711/VLOOKUP(P711,'Huawei BUn - JDI'!L:O,3,0)&lt;&gt;ROUND(AC711/VLOOKUP(P711,'Huawei BUn - JDI'!L:O,3,0),0),ROUNDUP(AC711/VLOOKUP(P711,'Huawei BUn - JDI'!L:O,3,0),0),AC711),AC711)),AC711))</f>
        <v>3000</v>
      </c>
      <c r="F711" s="17">
        <f>VLOOKUP(P711,'Material Unit Price List'!A:D,3,0)</f>
        <v>1.55E-2</v>
      </c>
      <c r="G711" s="1" t="str">
        <f>TRIM(MID(N711,(FIND("]",N711)+1),
(FIND("#",N711)-1)-(FIND("]",N711))))</f>
        <v>BYF-2</v>
      </c>
      <c r="H711" s="16" t="str">
        <f>IFERROR(VLOOKUP(P711,'Huawei BUn - JDI'!B:H,1,0)&amp;" - has convertion, divide for - "&amp;VLOOKUP(P711,'Huawei BUn - JDI'!B:H,4,0),
IFERROR(VLOOKUP(P711,'Huawei BUn - JDI'!L:O,1,0)&amp;"- has MOQ of - "&amp;VLOOKUP(P711,'Huawei BUn - JDI'!L:O,3,0)," Sem Conversão"))</f>
        <v xml:space="preserve"> Sem Conversão</v>
      </c>
      <c r="J711" s="12" t="s">
        <v>4</v>
      </c>
      <c r="K711" s="9" t="b">
        <v>1</v>
      </c>
      <c r="L711" s="9" t="s">
        <v>7928</v>
      </c>
      <c r="M711" s="11" t="s">
        <v>9126</v>
      </c>
      <c r="N711" s="10" t="s">
        <v>8393</v>
      </c>
      <c r="O711" s="9" t="s">
        <v>7544</v>
      </c>
      <c r="P711" s="10" t="s">
        <v>3066</v>
      </c>
      <c r="Q711" s="9" t="s">
        <v>7929</v>
      </c>
      <c r="R711" s="161" t="s">
        <v>7545</v>
      </c>
      <c r="S711" s="10" t="s">
        <v>7</v>
      </c>
      <c r="T711" s="9" t="s">
        <v>7705</v>
      </c>
      <c r="U711" s="10" t="s">
        <v>1</v>
      </c>
      <c r="V711" s="9">
        <v>3000</v>
      </c>
      <c r="W711" s="10">
        <v>47</v>
      </c>
      <c r="X711" s="9" t="s">
        <v>5</v>
      </c>
      <c r="Y711" s="8">
        <v>45329</v>
      </c>
      <c r="Z711" s="7">
        <v>45248</v>
      </c>
      <c r="AA711" s="8">
        <v>45309</v>
      </c>
      <c r="AB711" s="7">
        <v>45309</v>
      </c>
      <c r="AC711" s="6">
        <v>3000</v>
      </c>
    </row>
    <row r="712" spans="1:30" hidden="1">
      <c r="A712" s="15" t="str">
        <f t="shared" ca="1" si="24"/>
        <v>Future PO</v>
      </c>
      <c r="B712" s="40" t="str">
        <f ca="1">IFERROR(IF(FIND("TAMURA",UPPER(Q712))&lt;&gt;0,"LOCAL PO &gt; 'TAMURA' ","ERRO Regra Tamura"),
IFERROR(IF(LOWER(S712)="national","Local PO",
IF(YEAR(Z712)&amp;TEXT(WEEKNUM(Z712),"00")&lt;=YEAR(TODAY())&amp;TEXT(WEEKNUM(TODAY())  +1,"00"),"PO &gt; Ok",   "Future PO")),""))</f>
        <v>Future PO</v>
      </c>
      <c r="C712" s="18" t="str">
        <f>IFERROR(IF(VLOOKUP(G712&amp;P712,'Troca PN'!A:G,5,0)&lt;&gt;0,"TEVE Troca de PN","  &gt; ERRO CHAVE SKU&amp;PN "),"")</f>
        <v/>
      </c>
      <c r="D712" s="18" t="str">
        <f>IFERROR(IF(VLOOKUP(G712&amp;P712,'Troca PN'!A:G,5,0)&lt;&gt;0,VLOOKUP(P712,'Troca PN'!C:G,2,0),"  &gt; ERRO CHAVE SKU&amp;PN "),P712)</f>
        <v>08071626-001</v>
      </c>
      <c r="E712" s="54">
        <f>IFERROR(ROUNDUP((AC712/VLOOKUP(P712,'Huawei BUn - JDI'!B:H,4,0))*VLOOKUP(P712,'Huawei BUn - JDI'!B:H,7,0),0),
IFERROR(IF(AC712/VLOOKUP(P712,'Huawei BUn - JDI'!L:O,3,0)&lt;1,VLOOKUP(P712,'Huawei BUn - JDI'!L:O,3,0),
IFERROR(IF(AC712/VLOOKUP(P712,'Huawei BUn - JDI'!L:O,3,0)&lt;&gt;ROUND(AC712/VLOOKUP(P712,'Huawei BUn - JDI'!L:O,3,0),0),ROUNDUP(AC712/VLOOKUP(P712,'Huawei BUn - JDI'!L:O,3,0),0),AC712),AC712)),AC712))</f>
        <v>9000</v>
      </c>
      <c r="F712" s="17">
        <f>VLOOKUP(P712,'Material Unit Price List'!A:D,3,0)</f>
        <v>1.55E-2</v>
      </c>
      <c r="G712" s="1" t="str">
        <f>TRIM(MID(N712,(FIND("]",N712)+1),
(FIND("#",N712)-1)-(FIND("]",N712))))</f>
        <v>737-4</v>
      </c>
      <c r="H712" s="16" t="str">
        <f>IFERROR(VLOOKUP(P712,'Huawei BUn - JDI'!B:H,1,0)&amp;" - has convertion, divide for - "&amp;VLOOKUP(P712,'Huawei BUn - JDI'!B:H,4,0),
IFERROR(VLOOKUP(P712,'Huawei BUn - JDI'!L:O,1,0)&amp;"- has MOQ of - "&amp;VLOOKUP(P712,'Huawei BUn - JDI'!L:O,3,0)," Sem Conversão"))</f>
        <v xml:space="preserve"> Sem Conversão</v>
      </c>
      <c r="J712" s="12" t="s">
        <v>4</v>
      </c>
      <c r="K712" s="9" t="b">
        <v>1</v>
      </c>
      <c r="L712" s="9" t="s">
        <v>7928</v>
      </c>
      <c r="M712" s="11" t="s">
        <v>9127</v>
      </c>
      <c r="N712" s="10" t="s">
        <v>8391</v>
      </c>
      <c r="O712" s="9" t="s">
        <v>7544</v>
      </c>
      <c r="P712" s="10" t="s">
        <v>3066</v>
      </c>
      <c r="Q712" s="9" t="s">
        <v>7929</v>
      </c>
      <c r="R712" s="161" t="s">
        <v>7545</v>
      </c>
      <c r="S712" s="10" t="s">
        <v>7</v>
      </c>
      <c r="T712" s="9" t="s">
        <v>7705</v>
      </c>
      <c r="U712" s="10" t="s">
        <v>1</v>
      </c>
      <c r="V712" s="9">
        <v>3000</v>
      </c>
      <c r="W712" s="10">
        <v>47</v>
      </c>
      <c r="X712" s="9" t="s">
        <v>5</v>
      </c>
      <c r="Y712" s="8">
        <v>45330</v>
      </c>
      <c r="Z712" s="7">
        <v>45248</v>
      </c>
      <c r="AA712" s="8">
        <v>45309</v>
      </c>
      <c r="AB712" s="7">
        <v>45309</v>
      </c>
      <c r="AC712" s="6">
        <v>9000</v>
      </c>
    </row>
    <row r="713" spans="1:30" hidden="1">
      <c r="A713" s="15" t="str">
        <f t="shared" ca="1" si="24"/>
        <v>Future PO</v>
      </c>
      <c r="B713" s="40" t="str">
        <f ca="1">IFERROR(IF(FIND("TAMURA",UPPER(Q713))&lt;&gt;0,"LOCAL PO &gt; 'TAMURA' ","ERRO Regra Tamura"),
IFERROR(IF(LOWER(S713)="national","Local PO",
IF(YEAR(Z713)&amp;TEXT(WEEKNUM(Z713),"00")&lt;=YEAR(TODAY())&amp;TEXT(WEEKNUM(TODAY())  +1,"00"),"PO &gt; Ok",   "Future PO")),""))</f>
        <v>Future PO</v>
      </c>
      <c r="C713" s="18" t="str">
        <f>IFERROR(IF(VLOOKUP(G713&amp;P713,'Troca PN'!A:G,5,0)&lt;&gt;0,"TEVE Troca de PN","  &gt; ERRO CHAVE SKU&amp;PN "),"")</f>
        <v/>
      </c>
      <c r="D713" s="18" t="str">
        <f>IFERROR(IF(VLOOKUP(G713&amp;P713,'Troca PN'!A:G,5,0)&lt;&gt;0,VLOOKUP(P713,'Troca PN'!C:G,2,0),"  &gt; ERRO CHAVE SKU&amp;PN "),P713)</f>
        <v>08071626-001</v>
      </c>
      <c r="E713" s="54">
        <f>IFERROR(ROUNDUP((AC713/VLOOKUP(P713,'Huawei BUn - JDI'!B:H,4,0))*VLOOKUP(P713,'Huawei BUn - JDI'!B:H,7,0),0),
IFERROR(IF(AC713/VLOOKUP(P713,'Huawei BUn - JDI'!L:O,3,0)&lt;1,VLOOKUP(P713,'Huawei BUn - JDI'!L:O,3,0),
IFERROR(IF(AC713/VLOOKUP(P713,'Huawei BUn - JDI'!L:O,3,0)&lt;&gt;ROUND(AC713/VLOOKUP(P713,'Huawei BUn - JDI'!L:O,3,0),0),ROUNDUP(AC713/VLOOKUP(P713,'Huawei BUn - JDI'!L:O,3,0),0),AC713),AC713)),AC713))</f>
        <v>1712</v>
      </c>
      <c r="F713" s="17">
        <f>VLOOKUP(P713,'Material Unit Price List'!A:D,3,0)</f>
        <v>1.55E-2</v>
      </c>
      <c r="G713" s="1" t="str">
        <f>TRIM(MID(N713,(FIND("]",N713)+1),
(FIND("#",N713)-1)-(FIND("]",N713))))</f>
        <v>BSJ-4</v>
      </c>
      <c r="H713" s="16" t="str">
        <f>IFERROR(VLOOKUP(P713,'Huawei BUn - JDI'!B:H,1,0)&amp;" - has convertion, divide for - "&amp;VLOOKUP(P713,'Huawei BUn - JDI'!B:H,4,0),
IFERROR(VLOOKUP(P713,'Huawei BUn - JDI'!L:O,1,0)&amp;"- has MOQ of - "&amp;VLOOKUP(P713,'Huawei BUn - JDI'!L:O,3,0)," Sem Conversão"))</f>
        <v xml:space="preserve"> Sem Conversão</v>
      </c>
      <c r="J713" s="12" t="s">
        <v>4</v>
      </c>
      <c r="K713" s="9" t="b">
        <v>1</v>
      </c>
      <c r="L713" s="9" t="s">
        <v>7928</v>
      </c>
      <c r="M713" s="11" t="s">
        <v>9128</v>
      </c>
      <c r="N713" s="10" t="s">
        <v>7677</v>
      </c>
      <c r="O713" s="9" t="s">
        <v>7544</v>
      </c>
      <c r="P713" s="10" t="s">
        <v>3066</v>
      </c>
      <c r="Q713" s="9" t="s">
        <v>7929</v>
      </c>
      <c r="R713" s="161" t="s">
        <v>7545</v>
      </c>
      <c r="S713" s="10" t="s">
        <v>7</v>
      </c>
      <c r="T713" s="9" t="s">
        <v>7705</v>
      </c>
      <c r="U713" s="10" t="s">
        <v>1</v>
      </c>
      <c r="V713" s="9">
        <v>3000</v>
      </c>
      <c r="W713" s="10">
        <v>47</v>
      </c>
      <c r="X713" s="9" t="s">
        <v>5</v>
      </c>
      <c r="Y713" s="8">
        <v>45333</v>
      </c>
      <c r="Z713" s="7">
        <v>45262</v>
      </c>
      <c r="AA713" s="8">
        <v>45323</v>
      </c>
      <c r="AB713" s="7">
        <v>45323</v>
      </c>
      <c r="AC713" s="6">
        <v>1712</v>
      </c>
    </row>
    <row r="714" spans="1:30" hidden="1">
      <c r="A714" s="15" t="str">
        <f t="shared" ca="1" si="24"/>
        <v>Future PO</v>
      </c>
      <c r="B714" s="40" t="str">
        <f ca="1">IFERROR(IF(FIND("TAMURA",UPPER(Q714))&lt;&gt;0,"LOCAL PO &gt; 'TAMURA' ","ERRO Regra Tamura"),
IFERROR(IF(LOWER(S714)="national","Local PO",
IF(YEAR(Z714)&amp;TEXT(WEEKNUM(Z714),"00")&lt;=YEAR(TODAY())&amp;TEXT(WEEKNUM(TODAY())  +1,"00"),"PO &gt; Ok",   "Future PO")),""))</f>
        <v>Future PO</v>
      </c>
      <c r="C714" s="18" t="str">
        <f>IFERROR(IF(VLOOKUP(G714&amp;P714,'Troca PN'!A:G,5,0)&lt;&gt;0,"TEVE Troca de PN","  &gt; ERRO CHAVE SKU&amp;PN "),"")</f>
        <v/>
      </c>
      <c r="D714" s="18" t="str">
        <f>IFERROR(IF(VLOOKUP(G714&amp;P714,'Troca PN'!A:G,5,0)&lt;&gt;0,VLOOKUP(P714,'Troca PN'!C:G,2,0),"  &gt; ERRO CHAVE SKU&amp;PN "),P714)</f>
        <v>08071687-002</v>
      </c>
      <c r="E714" s="54">
        <f>IFERROR(ROUNDUP((AC714/VLOOKUP(P714,'Huawei BUn - JDI'!B:H,4,0))*VLOOKUP(P714,'Huawei BUn - JDI'!B:H,7,0),0),
IFERROR(IF(AC714/VLOOKUP(P714,'Huawei BUn - JDI'!L:O,3,0)&lt;1,VLOOKUP(P714,'Huawei BUn - JDI'!L:O,3,0),
IFERROR(IF(AC714/VLOOKUP(P714,'Huawei BUn - JDI'!L:O,3,0)&lt;&gt;ROUND(AC714/VLOOKUP(P714,'Huawei BUn - JDI'!L:O,3,0),0),ROUNDUP(AC714/VLOOKUP(P714,'Huawei BUn - JDI'!L:O,3,0),0),AC714),AC714)),AC714))</f>
        <v>1000</v>
      </c>
      <c r="F714" s="17">
        <f>VLOOKUP(P714,'Material Unit Price List'!A:D,3,0)</f>
        <v>3.7499999999999999E-2</v>
      </c>
      <c r="G714" s="1" t="str">
        <f>TRIM(MID(N714,(FIND("]",N714)+1),
(FIND("#",N714)-1)-(FIND("]",N714))))</f>
        <v>BSJ-4</v>
      </c>
      <c r="H714" s="16" t="str">
        <f>IFERROR(VLOOKUP(P714,'Huawei BUn - JDI'!B:H,1,0)&amp;" - has convertion, divide for - "&amp;VLOOKUP(P714,'Huawei BUn - JDI'!B:H,4,0),
IFERROR(VLOOKUP(P714,'Huawei BUn - JDI'!L:O,1,0)&amp;"- has MOQ of - "&amp;VLOOKUP(P714,'Huawei BUn - JDI'!L:O,3,0)," Sem Conversão"))</f>
        <v xml:space="preserve"> Sem Conversão</v>
      </c>
      <c r="J714" s="12" t="s">
        <v>4</v>
      </c>
      <c r="K714" s="9" t="b">
        <v>1</v>
      </c>
      <c r="L714" s="9" t="s">
        <v>7930</v>
      </c>
      <c r="M714" s="11" t="s">
        <v>9129</v>
      </c>
      <c r="N714" s="10" t="s">
        <v>7658</v>
      </c>
      <c r="O714" s="9" t="s">
        <v>7544</v>
      </c>
      <c r="P714" s="10" t="s">
        <v>6548</v>
      </c>
      <c r="Q714" s="9" t="s">
        <v>7931</v>
      </c>
      <c r="R714" s="161" t="s">
        <v>7545</v>
      </c>
      <c r="S714" s="10" t="s">
        <v>7</v>
      </c>
      <c r="T714" s="9" t="s">
        <v>7705</v>
      </c>
      <c r="U714" s="10" t="s">
        <v>1</v>
      </c>
      <c r="V714" s="9">
        <v>1000</v>
      </c>
      <c r="W714" s="10">
        <v>47</v>
      </c>
      <c r="X714" s="9" t="s">
        <v>5</v>
      </c>
      <c r="Y714" s="8">
        <v>45332</v>
      </c>
      <c r="Z714" s="7">
        <v>45262</v>
      </c>
      <c r="AA714" s="8">
        <v>45323</v>
      </c>
      <c r="AB714" s="7">
        <v>45323</v>
      </c>
      <c r="AC714" s="6">
        <v>1000</v>
      </c>
    </row>
    <row r="715" spans="1:30" hidden="1">
      <c r="A715" s="15" t="str">
        <f t="shared" ca="1" si="24"/>
        <v>Future PO</v>
      </c>
      <c r="B715" s="40" t="str">
        <f ca="1">IFERROR(IF(FIND("TAMURA",UPPER(Q715))&lt;&gt;0,"LOCAL PO &gt; 'TAMURA' ","ERRO Regra Tamura"),
IFERROR(IF(LOWER(S715)="national","Local PO",
IF(YEAR(Z715)&amp;TEXT(WEEKNUM(Z715),"00")&lt;=YEAR(TODAY())&amp;TEXT(WEEKNUM(TODAY())  +1,"00"),"PO &gt; Ok",   "Future PO")),""))</f>
        <v>Future PO</v>
      </c>
      <c r="C715" s="18" t="str">
        <f>IFERROR(IF(VLOOKUP(G715&amp;P715,'Troca PN'!A:G,5,0)&lt;&gt;0,"TEVE Troca de PN","  &gt; ERRO CHAVE SKU&amp;PN "),"")</f>
        <v/>
      </c>
      <c r="D715" s="18" t="str">
        <f>IFERROR(IF(VLOOKUP(G715&amp;P715,'Troca PN'!A:G,5,0)&lt;&gt;0,VLOOKUP(P715,'Troca PN'!C:G,2,0),"  &gt; ERRO CHAVE SKU&amp;PN "),P715)</f>
        <v>08071687-002</v>
      </c>
      <c r="E715" s="54">
        <f>IFERROR(ROUNDUP((AC715/VLOOKUP(P715,'Huawei BUn - JDI'!B:H,4,0))*VLOOKUP(P715,'Huawei BUn - JDI'!B:H,7,0),0),
IFERROR(IF(AC715/VLOOKUP(P715,'Huawei BUn - JDI'!L:O,3,0)&lt;1,VLOOKUP(P715,'Huawei BUn - JDI'!L:O,3,0),
IFERROR(IF(AC715/VLOOKUP(P715,'Huawei BUn - JDI'!L:O,3,0)&lt;&gt;ROUND(AC715/VLOOKUP(P715,'Huawei BUn - JDI'!L:O,3,0),0),ROUNDUP(AC715/VLOOKUP(P715,'Huawei BUn - JDI'!L:O,3,0),0),AC715),AC715)),AC715))</f>
        <v>1417</v>
      </c>
      <c r="F715" s="17">
        <f>VLOOKUP(P715,'Material Unit Price List'!A:D,3,0)</f>
        <v>3.7499999999999999E-2</v>
      </c>
      <c r="G715" s="1" t="str">
        <f>TRIM(MID(N715,(FIND("]",N715)+1),
(FIND("#",N715)-1)-(FIND("]",N715))))</f>
        <v>BSJ-4</v>
      </c>
      <c r="H715" s="16" t="str">
        <f>IFERROR(VLOOKUP(P715,'Huawei BUn - JDI'!B:H,1,0)&amp;" - has convertion, divide for - "&amp;VLOOKUP(P715,'Huawei BUn - JDI'!B:H,4,0),
IFERROR(VLOOKUP(P715,'Huawei BUn - JDI'!L:O,1,0)&amp;"- has MOQ of - "&amp;VLOOKUP(P715,'Huawei BUn - JDI'!L:O,3,0)," Sem Conversão"))</f>
        <v xml:space="preserve"> Sem Conversão</v>
      </c>
      <c r="J715" s="12" t="s">
        <v>4</v>
      </c>
      <c r="K715" s="9" t="b">
        <v>1</v>
      </c>
      <c r="L715" s="9" t="s">
        <v>7930</v>
      </c>
      <c r="M715" s="11" t="s">
        <v>9130</v>
      </c>
      <c r="N715" s="10" t="s">
        <v>7677</v>
      </c>
      <c r="O715" s="9" t="s">
        <v>7544</v>
      </c>
      <c r="P715" s="10" t="s">
        <v>6548</v>
      </c>
      <c r="Q715" s="9" t="s">
        <v>7931</v>
      </c>
      <c r="R715" s="161" t="s">
        <v>7545</v>
      </c>
      <c r="S715" s="10" t="s">
        <v>7</v>
      </c>
      <c r="T715" s="9" t="s">
        <v>7705</v>
      </c>
      <c r="U715" s="10" t="s">
        <v>1</v>
      </c>
      <c r="V715" s="9">
        <v>1000</v>
      </c>
      <c r="W715" s="10">
        <v>47</v>
      </c>
      <c r="X715" s="9" t="s">
        <v>5</v>
      </c>
      <c r="Y715" s="8">
        <v>45333</v>
      </c>
      <c r="Z715" s="7">
        <v>45262</v>
      </c>
      <c r="AA715" s="8">
        <v>45323</v>
      </c>
      <c r="AB715" s="7">
        <v>45323</v>
      </c>
      <c r="AC715" s="6">
        <v>1417</v>
      </c>
    </row>
    <row r="716" spans="1:30">
      <c r="A716" s="15" t="str">
        <f t="shared" ref="A716:A779" ca="1" si="25">IFERROR(IF(FIND("TAMURA",UPPER(Q716))&lt;&gt;0,"LOCAL PO &gt; 'TAMURA' ","ERRO Regra Tamura"),
IF(LOWER(S716)="national","Local PO",
IF(YEAR(Z716)&amp;TEXT(WEEKNUM(Z716),"00")&lt;=YEAR(TODAY())&amp;TEXT(WEEKNUM(TODAY())  +1,"00"),"PO &gt; Ok",   "Future PO")))</f>
        <v>PO &gt; Ok</v>
      </c>
      <c r="B716" s="40" t="str">
        <f ca="1">IFERROR(IF(FIND("TAMURA",UPPER(Q716))&lt;&gt;0,"LOCAL PO &gt; 'TAMURA' ","ERRO Regra Tamura"),
IFERROR(IF(LOWER(S716)="national","Local PO",
IF(YEAR(Z716)&amp;TEXT(WEEKNUM(Z716),"00")&lt;=YEAR(TODAY())&amp;TEXT(WEEKNUM(TODAY())  +1,"00"),"PO &gt; Ok",   "Future PO")),""))</f>
        <v>PO &gt; Ok</v>
      </c>
      <c r="C716" s="18" t="str">
        <f>IFERROR(IF(VLOOKUP(G716&amp;P716,'Troca PN'!A:G,5,0)&lt;&gt;0,"TEVE Troca de PN","  &gt; ERRO CHAVE SKU&amp;PN "),"")</f>
        <v/>
      </c>
      <c r="D716" s="18" t="str">
        <f>IFERROR(IF(VLOOKUP(G716&amp;P716,'Troca PN'!A:G,5,0)&lt;&gt;0,VLOOKUP(P716,'Troca PN'!C:G,2,0),"  &gt; ERRO CHAVE SKU&amp;PN "),P716)</f>
        <v>08071747-001</v>
      </c>
      <c r="E716" s="54">
        <f>IFERROR(ROUNDUP((AC716/VLOOKUP(P716,'Huawei BUn - JDI'!B:H,4,0))*VLOOKUP(P716,'Huawei BUn - JDI'!B:H,7,0),0),
IFERROR(IF(AC716/VLOOKUP(P716,'Huawei BUn - JDI'!L:O,3,0)&lt;1,VLOOKUP(P716,'Huawei BUn - JDI'!L:O,3,0),
IFERROR(IF(AC716/VLOOKUP(P716,'Huawei BUn - JDI'!L:O,3,0)&lt;&gt;ROUND(AC716/VLOOKUP(P716,'Huawei BUn - JDI'!L:O,3,0),0),ROUNDUP(AC716/VLOOKUP(P716,'Huawei BUn - JDI'!L:O,3,0),0),AC716),AC716)),AC716))</f>
        <v>15000</v>
      </c>
      <c r="F716" s="17">
        <f>VLOOKUP(P716,'Material Unit Price List'!A:D,3,0)</f>
        <v>4.1999999999999997E-3</v>
      </c>
      <c r="G716" s="1" t="str">
        <f>TRIM(MID(N716,(FIND("]",N716)+1),
(FIND("#",N716)-1)-(FIND("]",N716))))</f>
        <v>BYF-2</v>
      </c>
      <c r="H716" s="16" t="str">
        <f>IFERROR(VLOOKUP(P716,'Huawei BUn - JDI'!B:H,1,0)&amp;" - has convertion, divide for - "&amp;VLOOKUP(P716,'Huawei BUn - JDI'!B:H,4,0),
IFERROR(VLOOKUP(P716,'Huawei BUn - JDI'!L:O,1,0)&amp;"- has MOQ of - "&amp;VLOOKUP(P716,'Huawei BUn - JDI'!L:O,3,0)," Sem Conversão"))</f>
        <v xml:space="preserve"> Sem Conversão</v>
      </c>
      <c r="J716" s="12" t="s">
        <v>4</v>
      </c>
      <c r="K716" s="9" t="b">
        <v>0</v>
      </c>
      <c r="L716" s="9" t="s">
        <v>7932</v>
      </c>
      <c r="M716" s="11" t="s">
        <v>9131</v>
      </c>
      <c r="N716" s="10" t="s">
        <v>8822</v>
      </c>
      <c r="O716" s="9" t="s">
        <v>7544</v>
      </c>
      <c r="P716" s="10" t="s">
        <v>3097</v>
      </c>
      <c r="Q716" s="9" t="s">
        <v>7933</v>
      </c>
      <c r="R716" s="161" t="s">
        <v>7545</v>
      </c>
      <c r="S716" s="10" t="s">
        <v>7</v>
      </c>
      <c r="T716" s="9" t="s">
        <v>7705</v>
      </c>
      <c r="U716" s="10" t="s">
        <v>1</v>
      </c>
      <c r="V716" s="9">
        <v>5000</v>
      </c>
      <c r="W716" s="10">
        <v>47</v>
      </c>
      <c r="X716" s="9" t="s">
        <v>5</v>
      </c>
      <c r="Y716" s="8">
        <v>45299</v>
      </c>
      <c r="Z716" s="7">
        <v>45217</v>
      </c>
      <c r="AA716" s="8">
        <v>45278</v>
      </c>
      <c r="AB716" s="7">
        <v>45284</v>
      </c>
      <c r="AC716" s="6">
        <v>15000</v>
      </c>
      <c r="AD716" s="1" t="s">
        <v>10769</v>
      </c>
    </row>
    <row r="717" spans="1:30">
      <c r="A717" s="15" t="str">
        <f t="shared" ca="1" si="25"/>
        <v>PO &gt; Ok</v>
      </c>
      <c r="B717" s="40" t="str">
        <f ca="1">IFERROR(IF(FIND("TAMURA",UPPER(Q717))&lt;&gt;0,"LOCAL PO &gt; 'TAMURA' ","ERRO Regra Tamura"),
IFERROR(IF(LOWER(S717)="national","Local PO",
IF(YEAR(Z717)&amp;TEXT(WEEKNUM(Z717),"00")&lt;=YEAR(TODAY())&amp;TEXT(WEEKNUM(TODAY())  +1,"00"),"PO &gt; Ok",   "Future PO")),""))</f>
        <v>PO &gt; Ok</v>
      </c>
      <c r="C717" s="18" t="str">
        <f>IFERROR(IF(VLOOKUP(G717&amp;P717,'Troca PN'!A:G,5,0)&lt;&gt;0,"TEVE Troca de PN","  &gt; ERRO CHAVE SKU&amp;PN "),"")</f>
        <v/>
      </c>
      <c r="D717" s="18" t="str">
        <f>IFERROR(IF(VLOOKUP(G717&amp;P717,'Troca PN'!A:G,5,0)&lt;&gt;0,VLOOKUP(P717,'Troca PN'!C:G,2,0),"  &gt; ERRO CHAVE SKU&amp;PN "),P717)</f>
        <v>08071747-001</v>
      </c>
      <c r="E717" s="54">
        <f>IFERROR(ROUNDUP((AC717/VLOOKUP(P717,'Huawei BUn - JDI'!B:H,4,0))*VLOOKUP(P717,'Huawei BUn - JDI'!B:H,7,0),0),
IFERROR(IF(AC717/VLOOKUP(P717,'Huawei BUn - JDI'!L:O,3,0)&lt;1,VLOOKUP(P717,'Huawei BUn - JDI'!L:O,3,0),
IFERROR(IF(AC717/VLOOKUP(P717,'Huawei BUn - JDI'!L:O,3,0)&lt;&gt;ROUND(AC717/VLOOKUP(P717,'Huawei BUn - JDI'!L:O,3,0),0),ROUNDUP(AC717/VLOOKUP(P717,'Huawei BUn - JDI'!L:O,3,0),0),AC717),AC717)),AC717))</f>
        <v>95000</v>
      </c>
      <c r="F717" s="17">
        <f>VLOOKUP(P717,'Material Unit Price List'!A:D,3,0)</f>
        <v>4.1999999999999997E-3</v>
      </c>
      <c r="G717" s="1" t="str">
        <f>TRIM(MID(N717,(FIND("]",N717)+1),
(FIND("#",N717)-1)-(FIND("]",N717))))</f>
        <v>737-4</v>
      </c>
      <c r="H717" s="16" t="str">
        <f>IFERROR(VLOOKUP(P717,'Huawei BUn - JDI'!B:H,1,0)&amp;" - has convertion, divide for - "&amp;VLOOKUP(P717,'Huawei BUn - JDI'!B:H,4,0),
IFERROR(VLOOKUP(P717,'Huawei BUn - JDI'!L:O,1,0)&amp;"- has MOQ of - "&amp;VLOOKUP(P717,'Huawei BUn - JDI'!L:O,3,0)," Sem Conversão"))</f>
        <v xml:space="preserve"> Sem Conversão</v>
      </c>
      <c r="J717" s="12" t="s">
        <v>4</v>
      </c>
      <c r="K717" s="9" t="b">
        <v>0</v>
      </c>
      <c r="L717" s="9" t="s">
        <v>7932</v>
      </c>
      <c r="M717" s="11" t="s">
        <v>9132</v>
      </c>
      <c r="N717" s="10" t="s">
        <v>8389</v>
      </c>
      <c r="O717" s="9" t="s">
        <v>7544</v>
      </c>
      <c r="P717" s="10" t="s">
        <v>3097</v>
      </c>
      <c r="Q717" s="9" t="s">
        <v>7933</v>
      </c>
      <c r="R717" s="161" t="s">
        <v>7545</v>
      </c>
      <c r="S717" s="10" t="s">
        <v>7</v>
      </c>
      <c r="T717" s="9" t="s">
        <v>7705</v>
      </c>
      <c r="U717" s="10" t="s">
        <v>1</v>
      </c>
      <c r="V717" s="9">
        <v>5000</v>
      </c>
      <c r="W717" s="10">
        <v>47</v>
      </c>
      <c r="X717" s="9" t="s">
        <v>5</v>
      </c>
      <c r="Y717" s="8">
        <v>45300</v>
      </c>
      <c r="Z717" s="7">
        <v>45217</v>
      </c>
      <c r="AA717" s="8">
        <v>45278</v>
      </c>
      <c r="AB717" s="7">
        <v>45284</v>
      </c>
      <c r="AC717" s="6">
        <v>95000</v>
      </c>
      <c r="AD717" s="1" t="s">
        <v>10769</v>
      </c>
    </row>
    <row r="718" spans="1:30">
      <c r="A718" s="15" t="str">
        <f t="shared" ca="1" si="25"/>
        <v>PO &gt; Ok</v>
      </c>
      <c r="B718" s="40" t="str">
        <f ca="1">IFERROR(IF(FIND("TAMURA",UPPER(Q718))&lt;&gt;0,"LOCAL PO &gt; 'TAMURA' ","ERRO Regra Tamura"),
IFERROR(IF(LOWER(S718)="national","Local PO",
IF(YEAR(Z718)&amp;TEXT(WEEKNUM(Z718),"00")&lt;=YEAR(TODAY())&amp;TEXT(WEEKNUM(TODAY())  +1,"00"),"PO &gt; Ok",   "Future PO")),""))</f>
        <v>PO &gt; Ok</v>
      </c>
      <c r="C718" s="18" t="str">
        <f>IFERROR(IF(VLOOKUP(G718&amp;P718,'Troca PN'!A:G,5,0)&lt;&gt;0,"TEVE Troca de PN","  &gt; ERRO CHAVE SKU&amp;PN "),"")</f>
        <v/>
      </c>
      <c r="D718" s="18" t="str">
        <f>IFERROR(IF(VLOOKUP(G718&amp;P718,'Troca PN'!A:G,5,0)&lt;&gt;0,VLOOKUP(P718,'Troca PN'!C:G,2,0),"  &gt; ERRO CHAVE SKU&amp;PN "),P718)</f>
        <v>08071747-001</v>
      </c>
      <c r="E718" s="54">
        <f>IFERROR(ROUNDUP((AC718/VLOOKUP(P718,'Huawei BUn - JDI'!B:H,4,0))*VLOOKUP(P718,'Huawei BUn - JDI'!B:H,7,0),0),
IFERROR(IF(AC718/VLOOKUP(P718,'Huawei BUn - JDI'!L:O,3,0)&lt;1,VLOOKUP(P718,'Huawei BUn - JDI'!L:O,3,0),
IFERROR(IF(AC718/VLOOKUP(P718,'Huawei BUn - JDI'!L:O,3,0)&lt;&gt;ROUND(AC718/VLOOKUP(P718,'Huawei BUn - JDI'!L:O,3,0),0),ROUNDUP(AC718/VLOOKUP(P718,'Huawei BUn - JDI'!L:O,3,0),0),AC718),AC718)),AC718))</f>
        <v>40000</v>
      </c>
      <c r="F718" s="17">
        <f>VLOOKUP(P718,'Material Unit Price List'!A:D,3,0)</f>
        <v>4.1999999999999997E-3</v>
      </c>
      <c r="G718" s="1" t="str">
        <f>TRIM(MID(N718,(FIND("]",N718)+1),
(FIND("#",N718)-1)-(FIND("]",N718))))</f>
        <v>707-4</v>
      </c>
      <c r="H718" s="16" t="str">
        <f>IFERROR(VLOOKUP(P718,'Huawei BUn - JDI'!B:H,1,0)&amp;" - has convertion, divide for - "&amp;VLOOKUP(P718,'Huawei BUn - JDI'!B:H,4,0),
IFERROR(VLOOKUP(P718,'Huawei BUn - JDI'!L:O,1,0)&amp;"- has MOQ of - "&amp;VLOOKUP(P718,'Huawei BUn - JDI'!L:O,3,0)," Sem Conversão"))</f>
        <v xml:space="preserve"> Sem Conversão</v>
      </c>
      <c r="J718" s="12" t="s">
        <v>4</v>
      </c>
      <c r="K718" s="9" t="b">
        <v>0</v>
      </c>
      <c r="L718" s="9" t="s">
        <v>7932</v>
      </c>
      <c r="M718" s="11" t="s">
        <v>9133</v>
      </c>
      <c r="N718" s="10" t="s">
        <v>8448</v>
      </c>
      <c r="O718" s="9" t="s">
        <v>7544</v>
      </c>
      <c r="P718" s="10" t="s">
        <v>3097</v>
      </c>
      <c r="Q718" s="9" t="s">
        <v>7933</v>
      </c>
      <c r="R718" s="161" t="s">
        <v>7545</v>
      </c>
      <c r="S718" s="10" t="s">
        <v>7</v>
      </c>
      <c r="T718" s="9" t="s">
        <v>7705</v>
      </c>
      <c r="U718" s="10" t="s">
        <v>1</v>
      </c>
      <c r="V718" s="9">
        <v>5000</v>
      </c>
      <c r="W718" s="10">
        <v>47</v>
      </c>
      <c r="X718" s="9" t="s">
        <v>5</v>
      </c>
      <c r="Y718" s="8">
        <v>45310</v>
      </c>
      <c r="Z718" s="7">
        <v>45217</v>
      </c>
      <c r="AA718" s="8">
        <v>45278</v>
      </c>
      <c r="AB718" s="7">
        <v>45284</v>
      </c>
      <c r="AC718" s="6">
        <v>40000</v>
      </c>
      <c r="AD718" s="1" t="s">
        <v>10769</v>
      </c>
    </row>
    <row r="719" spans="1:30" hidden="1">
      <c r="A719" s="15" t="str">
        <f t="shared" ca="1" si="25"/>
        <v>Future PO</v>
      </c>
      <c r="B719" s="40" t="str">
        <f ca="1">IFERROR(IF(FIND("TAMURA",UPPER(Q719))&lt;&gt;0,"LOCAL PO &gt; 'TAMURA' ","ERRO Regra Tamura"),
IFERROR(IF(LOWER(S719)="national","Local PO",
IF(YEAR(Z719)&amp;TEXT(WEEKNUM(Z719),"00")&lt;=YEAR(TODAY())&amp;TEXT(WEEKNUM(TODAY())  +1,"00"),"PO &gt; Ok",   "Future PO")),""))</f>
        <v>Future PO</v>
      </c>
      <c r="C719" s="18" t="str">
        <f>IFERROR(IF(VLOOKUP(G719&amp;P719,'Troca PN'!A:G,5,0)&lt;&gt;0,"TEVE Troca de PN","  &gt; ERRO CHAVE SKU&amp;PN "),"")</f>
        <v/>
      </c>
      <c r="D719" s="18" t="str">
        <f>IFERROR(IF(VLOOKUP(G719&amp;P719,'Troca PN'!A:G,5,0)&lt;&gt;0,VLOOKUP(P719,'Troca PN'!C:G,2,0),"  &gt; ERRO CHAVE SKU&amp;PN "),P719)</f>
        <v>08071747-001</v>
      </c>
      <c r="E719" s="54">
        <f>IFERROR(ROUNDUP((AC719/VLOOKUP(P719,'Huawei BUn - JDI'!B:H,4,0))*VLOOKUP(P719,'Huawei BUn - JDI'!B:H,7,0),0),
IFERROR(IF(AC719/VLOOKUP(P719,'Huawei BUn - JDI'!L:O,3,0)&lt;1,VLOOKUP(P719,'Huawei BUn - JDI'!L:O,3,0),
IFERROR(IF(AC719/VLOOKUP(P719,'Huawei BUn - JDI'!L:O,3,0)&lt;&gt;ROUND(AC719/VLOOKUP(P719,'Huawei BUn - JDI'!L:O,3,0),0),ROUNDUP(AC719/VLOOKUP(P719,'Huawei BUn - JDI'!L:O,3,0),0),AC719),AC719)),AC719))</f>
        <v>45000</v>
      </c>
      <c r="F719" s="17">
        <f>VLOOKUP(P719,'Material Unit Price List'!A:D,3,0)</f>
        <v>4.1999999999999997E-3</v>
      </c>
      <c r="G719" s="1" t="str">
        <f>TRIM(MID(N719,(FIND("]",N719)+1),
(FIND("#",N719)-1)-(FIND("]",N719))))</f>
        <v>BYF-2</v>
      </c>
      <c r="H719" s="16" t="str">
        <f>IFERROR(VLOOKUP(P719,'Huawei BUn - JDI'!B:H,1,0)&amp;" - has convertion, divide for - "&amp;VLOOKUP(P719,'Huawei BUn - JDI'!B:H,4,0),
IFERROR(VLOOKUP(P719,'Huawei BUn - JDI'!L:O,1,0)&amp;"- has MOQ of - "&amp;VLOOKUP(P719,'Huawei BUn - JDI'!L:O,3,0)," Sem Conversão"))</f>
        <v xml:space="preserve"> Sem Conversão</v>
      </c>
      <c r="J719" s="12" t="s">
        <v>4</v>
      </c>
      <c r="K719" s="9" t="b">
        <v>1</v>
      </c>
      <c r="L719" s="9" t="s">
        <v>7932</v>
      </c>
      <c r="M719" s="11" t="s">
        <v>9134</v>
      </c>
      <c r="N719" s="10" t="s">
        <v>8395</v>
      </c>
      <c r="O719" s="9" t="s">
        <v>7544</v>
      </c>
      <c r="P719" s="10" t="s">
        <v>3097</v>
      </c>
      <c r="Q719" s="9" t="s">
        <v>7933</v>
      </c>
      <c r="R719" s="161" t="s">
        <v>7545</v>
      </c>
      <c r="S719" s="10" t="s">
        <v>7</v>
      </c>
      <c r="T719" s="9" t="s">
        <v>7705</v>
      </c>
      <c r="U719" s="10" t="s">
        <v>1</v>
      </c>
      <c r="V719" s="9">
        <v>5000</v>
      </c>
      <c r="W719" s="10">
        <v>47</v>
      </c>
      <c r="X719" s="9" t="s">
        <v>5</v>
      </c>
      <c r="Y719" s="8">
        <v>45328</v>
      </c>
      <c r="Z719" s="7">
        <v>45248</v>
      </c>
      <c r="AA719" s="8">
        <v>45309</v>
      </c>
      <c r="AB719" s="7">
        <v>45309</v>
      </c>
      <c r="AC719" s="6">
        <v>45000</v>
      </c>
    </row>
    <row r="720" spans="1:30" hidden="1">
      <c r="A720" s="15" t="str">
        <f t="shared" ca="1" si="25"/>
        <v>Future PO</v>
      </c>
      <c r="B720" s="40" t="str">
        <f ca="1">IFERROR(IF(FIND("TAMURA",UPPER(Q720))&lt;&gt;0,"LOCAL PO &gt; 'TAMURA' ","ERRO Regra Tamura"),
IFERROR(IF(LOWER(S720)="national","Local PO",
IF(YEAR(Z720)&amp;TEXT(WEEKNUM(Z720),"00")&lt;=YEAR(TODAY())&amp;TEXT(WEEKNUM(TODAY())  +1,"00"),"PO &gt; Ok",   "Future PO")),""))</f>
        <v>Future PO</v>
      </c>
      <c r="C720" s="18" t="str">
        <f>IFERROR(IF(VLOOKUP(G720&amp;P720,'Troca PN'!A:G,5,0)&lt;&gt;0,"TEVE Troca de PN","  &gt; ERRO CHAVE SKU&amp;PN "),"")</f>
        <v/>
      </c>
      <c r="D720" s="18" t="str">
        <f>IFERROR(IF(VLOOKUP(G720&amp;P720,'Troca PN'!A:G,5,0)&lt;&gt;0,VLOOKUP(P720,'Troca PN'!C:G,2,0),"  &gt; ERRO CHAVE SKU&amp;PN "),P720)</f>
        <v>08071747-001</v>
      </c>
      <c r="E720" s="54">
        <f>IFERROR(ROUNDUP((AC720/VLOOKUP(P720,'Huawei BUn - JDI'!B:H,4,0))*VLOOKUP(P720,'Huawei BUn - JDI'!B:H,7,0),0),
IFERROR(IF(AC720/VLOOKUP(P720,'Huawei BUn - JDI'!L:O,3,0)&lt;1,VLOOKUP(P720,'Huawei BUn - JDI'!L:O,3,0),
IFERROR(IF(AC720/VLOOKUP(P720,'Huawei BUn - JDI'!L:O,3,0)&lt;&gt;ROUND(AC720/VLOOKUP(P720,'Huawei BUn - JDI'!L:O,3,0),0),ROUNDUP(AC720/VLOOKUP(P720,'Huawei BUn - JDI'!L:O,3,0),0),AC720),AC720)),AC720))</f>
        <v>25000</v>
      </c>
      <c r="F720" s="17">
        <f>VLOOKUP(P720,'Material Unit Price List'!A:D,3,0)</f>
        <v>4.1999999999999997E-3</v>
      </c>
      <c r="G720" s="1" t="str">
        <f>TRIM(MID(N720,(FIND("]",N720)+1),
(FIND("#",N720)-1)-(FIND("]",N720))))</f>
        <v>BYF-2</v>
      </c>
      <c r="H720" s="16" t="str">
        <f>IFERROR(VLOOKUP(P720,'Huawei BUn - JDI'!B:H,1,0)&amp;" - has convertion, divide for - "&amp;VLOOKUP(P720,'Huawei BUn - JDI'!B:H,4,0),
IFERROR(VLOOKUP(P720,'Huawei BUn - JDI'!L:O,1,0)&amp;"- has MOQ of - "&amp;VLOOKUP(P720,'Huawei BUn - JDI'!L:O,3,0)," Sem Conversão"))</f>
        <v xml:space="preserve"> Sem Conversão</v>
      </c>
      <c r="J720" s="12" t="s">
        <v>4</v>
      </c>
      <c r="K720" s="9" t="b">
        <v>1</v>
      </c>
      <c r="L720" s="9" t="s">
        <v>7932</v>
      </c>
      <c r="M720" s="11" t="s">
        <v>9135</v>
      </c>
      <c r="N720" s="10" t="s">
        <v>8393</v>
      </c>
      <c r="O720" s="9" t="s">
        <v>7544</v>
      </c>
      <c r="P720" s="10" t="s">
        <v>3097</v>
      </c>
      <c r="Q720" s="9" t="s">
        <v>7933</v>
      </c>
      <c r="R720" s="161" t="s">
        <v>7545</v>
      </c>
      <c r="S720" s="10" t="s">
        <v>7</v>
      </c>
      <c r="T720" s="9" t="s">
        <v>7705</v>
      </c>
      <c r="U720" s="10" t="s">
        <v>1</v>
      </c>
      <c r="V720" s="9">
        <v>5000</v>
      </c>
      <c r="W720" s="10">
        <v>47</v>
      </c>
      <c r="X720" s="9" t="s">
        <v>5</v>
      </c>
      <c r="Y720" s="8">
        <v>45329</v>
      </c>
      <c r="Z720" s="7">
        <v>45248</v>
      </c>
      <c r="AA720" s="8">
        <v>45309</v>
      </c>
      <c r="AB720" s="7">
        <v>45309</v>
      </c>
      <c r="AC720" s="6">
        <v>25000</v>
      </c>
    </row>
    <row r="721" spans="1:29" hidden="1">
      <c r="A721" s="15" t="str">
        <f t="shared" ca="1" si="25"/>
        <v>Future PO</v>
      </c>
      <c r="B721" s="40" t="str">
        <f ca="1">IFERROR(IF(FIND("TAMURA",UPPER(Q721))&lt;&gt;0,"LOCAL PO &gt; 'TAMURA' ","ERRO Regra Tamura"),
IFERROR(IF(LOWER(S721)="national","Local PO",
IF(YEAR(Z721)&amp;TEXT(WEEKNUM(Z721),"00")&lt;=YEAR(TODAY())&amp;TEXT(WEEKNUM(TODAY())  +1,"00"),"PO &gt; Ok",   "Future PO")),""))</f>
        <v>Future PO</v>
      </c>
      <c r="C721" s="18" t="str">
        <f>IFERROR(IF(VLOOKUP(G721&amp;P721,'Troca PN'!A:G,5,0)&lt;&gt;0,"TEVE Troca de PN","  &gt; ERRO CHAVE SKU&amp;PN "),"")</f>
        <v/>
      </c>
      <c r="D721" s="18" t="str">
        <f>IFERROR(IF(VLOOKUP(G721&amp;P721,'Troca PN'!A:G,5,0)&lt;&gt;0,VLOOKUP(P721,'Troca PN'!C:G,2,0),"  &gt; ERRO CHAVE SKU&amp;PN "),P721)</f>
        <v>08071747-001</v>
      </c>
      <c r="E721" s="54">
        <f>IFERROR(ROUNDUP((AC721/VLOOKUP(P721,'Huawei BUn - JDI'!B:H,4,0))*VLOOKUP(P721,'Huawei BUn - JDI'!B:H,7,0),0),
IFERROR(IF(AC721/VLOOKUP(P721,'Huawei BUn - JDI'!L:O,3,0)&lt;1,VLOOKUP(P721,'Huawei BUn - JDI'!L:O,3,0),
IFERROR(IF(AC721/VLOOKUP(P721,'Huawei BUn - JDI'!L:O,3,0)&lt;&gt;ROUND(AC721/VLOOKUP(P721,'Huawei BUn - JDI'!L:O,3,0),0),ROUNDUP(AC721/VLOOKUP(P721,'Huawei BUn - JDI'!L:O,3,0),0),AC721),AC721)),AC721))</f>
        <v>92865</v>
      </c>
      <c r="F721" s="17">
        <f>VLOOKUP(P721,'Material Unit Price List'!A:D,3,0)</f>
        <v>4.1999999999999997E-3</v>
      </c>
      <c r="G721" s="1" t="str">
        <f>TRIM(MID(N721,(FIND("]",N721)+1),
(FIND("#",N721)-1)-(FIND("]",N721))))</f>
        <v>737-4</v>
      </c>
      <c r="H721" s="16" t="str">
        <f>IFERROR(VLOOKUP(P721,'Huawei BUn - JDI'!B:H,1,0)&amp;" - has convertion, divide for - "&amp;VLOOKUP(P721,'Huawei BUn - JDI'!B:H,4,0),
IFERROR(VLOOKUP(P721,'Huawei BUn - JDI'!L:O,1,0)&amp;"- has MOQ of - "&amp;VLOOKUP(P721,'Huawei BUn - JDI'!L:O,3,0)," Sem Conversão"))</f>
        <v xml:space="preserve"> Sem Conversão</v>
      </c>
      <c r="J721" s="12" t="s">
        <v>4</v>
      </c>
      <c r="K721" s="9" t="b">
        <v>1</v>
      </c>
      <c r="L721" s="9" t="s">
        <v>7932</v>
      </c>
      <c r="M721" s="11" t="s">
        <v>9136</v>
      </c>
      <c r="N721" s="10" t="s">
        <v>8391</v>
      </c>
      <c r="O721" s="9" t="s">
        <v>7544</v>
      </c>
      <c r="P721" s="10" t="s">
        <v>3097</v>
      </c>
      <c r="Q721" s="9" t="s">
        <v>7933</v>
      </c>
      <c r="R721" s="161" t="s">
        <v>7545</v>
      </c>
      <c r="S721" s="10" t="s">
        <v>7</v>
      </c>
      <c r="T721" s="9" t="s">
        <v>7705</v>
      </c>
      <c r="U721" s="10" t="s">
        <v>1</v>
      </c>
      <c r="V721" s="9">
        <v>5000</v>
      </c>
      <c r="W721" s="10">
        <v>47</v>
      </c>
      <c r="X721" s="9" t="s">
        <v>5</v>
      </c>
      <c r="Y721" s="8">
        <v>45330</v>
      </c>
      <c r="Z721" s="7">
        <v>45248</v>
      </c>
      <c r="AA721" s="8">
        <v>45309</v>
      </c>
      <c r="AB721" s="7">
        <v>45309</v>
      </c>
      <c r="AC721" s="6">
        <v>92865</v>
      </c>
    </row>
    <row r="722" spans="1:29" hidden="1">
      <c r="A722" s="15" t="str">
        <f t="shared" ca="1" si="25"/>
        <v>PO &gt; Ok</v>
      </c>
      <c r="B722" s="40" t="s">
        <v>10768</v>
      </c>
      <c r="C722" s="18" t="str">
        <f>IFERROR(IF(VLOOKUP(G722&amp;P722,'Troca PN'!A:G,5,0)&lt;&gt;0,"TEVE Troca de PN","  &gt; ERRO CHAVE SKU&amp;PN "),"")</f>
        <v/>
      </c>
      <c r="D722" s="18" t="str">
        <f>IFERROR(IF(VLOOKUP(G722&amp;P722,'Troca PN'!A:G,5,0)&lt;&gt;0,VLOOKUP(P722,'Troca PN'!C:G,2,0),"  &gt; ERRO CHAVE SKU&amp;PN "),P722)</f>
        <v>08071871-003</v>
      </c>
      <c r="E722" s="54">
        <f>IFERROR(ROUNDUP((AC722/VLOOKUP(P722,'Huawei BUn - JDI'!B:H,4,0))*VLOOKUP(P722,'Huawei BUn - JDI'!B:H,7,0),0),
IFERROR(IF(AC722/VLOOKUP(P722,'Huawei BUn - JDI'!L:O,3,0)&lt;1,VLOOKUP(P722,'Huawei BUn - JDI'!L:O,3,0),
IFERROR(IF(AC722/VLOOKUP(P722,'Huawei BUn - JDI'!L:O,3,0)&lt;&gt;ROUND(AC722/VLOOKUP(P722,'Huawei BUn - JDI'!L:O,3,0),0),ROUNDUP(AC722/VLOOKUP(P722,'Huawei BUn - JDI'!L:O,3,0),0),AC722),AC722)),AC722))</f>
        <v>10400</v>
      </c>
      <c r="F722" s="17">
        <f>VLOOKUP(P722,'Material Unit Price List'!A:D,3,0)</f>
        <v>4.5999999999999999E-2</v>
      </c>
      <c r="G722" s="1" t="str">
        <f>TRIM(MID(N722,(FIND("]",N722)+1),
(FIND("#",N722)-1)-(FIND("]",N722))))</f>
        <v>BSJ-4</v>
      </c>
      <c r="H722" s="16" t="str">
        <f>IFERROR(VLOOKUP(P722,'Huawei BUn - JDI'!B:H,1,0)&amp;" - has convertion, divide for - "&amp;VLOOKUP(P722,'Huawei BUn - JDI'!B:H,4,0),
IFERROR(VLOOKUP(P722,'Huawei BUn - JDI'!L:O,1,0)&amp;"- has MOQ of - "&amp;VLOOKUP(P722,'Huawei BUn - JDI'!L:O,3,0)," Sem Conversão"))</f>
        <v xml:space="preserve"> Sem Conversão</v>
      </c>
      <c r="J722" s="12" t="s">
        <v>4</v>
      </c>
      <c r="K722" s="9" t="b">
        <v>1</v>
      </c>
      <c r="L722" s="9" t="s">
        <v>7934</v>
      </c>
      <c r="M722" s="11" t="s">
        <v>9137</v>
      </c>
      <c r="N722" s="10" t="s">
        <v>7654</v>
      </c>
      <c r="O722" s="9" t="s">
        <v>7544</v>
      </c>
      <c r="P722" s="10" t="s">
        <v>6621</v>
      </c>
      <c r="Q722" s="9" t="s">
        <v>7935</v>
      </c>
      <c r="R722" s="161" t="s">
        <v>7545</v>
      </c>
      <c r="S722" s="10" t="s">
        <v>7</v>
      </c>
      <c r="T722" s="9" t="s">
        <v>7705</v>
      </c>
      <c r="U722" s="10" t="s">
        <v>1</v>
      </c>
      <c r="V722" s="9">
        <v>200</v>
      </c>
      <c r="W722" s="10">
        <v>47</v>
      </c>
      <c r="X722" s="9" t="s">
        <v>5</v>
      </c>
      <c r="Y722" s="8">
        <v>45308</v>
      </c>
      <c r="Z722" s="7">
        <v>45231</v>
      </c>
      <c r="AA722" s="8">
        <v>45292</v>
      </c>
      <c r="AB722" s="7">
        <v>45292</v>
      </c>
      <c r="AC722" s="6">
        <v>10400</v>
      </c>
    </row>
    <row r="723" spans="1:29" hidden="1">
      <c r="A723" s="15" t="str">
        <f t="shared" ca="1" si="25"/>
        <v>PO &gt; Ok</v>
      </c>
      <c r="B723" s="40" t="s">
        <v>10768</v>
      </c>
      <c r="C723" s="18" t="str">
        <f>IFERROR(IF(VLOOKUP(G723&amp;P723,'Troca PN'!A:G,5,0)&lt;&gt;0,"TEVE Troca de PN","  &gt; ERRO CHAVE SKU&amp;PN "),"")</f>
        <v/>
      </c>
      <c r="D723" s="18" t="str">
        <f>IFERROR(IF(VLOOKUP(G723&amp;P723,'Troca PN'!A:G,5,0)&lt;&gt;0,VLOOKUP(P723,'Troca PN'!C:G,2,0),"  &gt; ERRO CHAVE SKU&amp;PN "),P723)</f>
        <v>08071871-003</v>
      </c>
      <c r="E723" s="54">
        <f>IFERROR(ROUNDUP((AC723/VLOOKUP(P723,'Huawei BUn - JDI'!B:H,4,0))*VLOOKUP(P723,'Huawei BUn - JDI'!B:H,7,0),0),
IFERROR(IF(AC723/VLOOKUP(P723,'Huawei BUn - JDI'!L:O,3,0)&lt;1,VLOOKUP(P723,'Huawei BUn - JDI'!L:O,3,0),
IFERROR(IF(AC723/VLOOKUP(P723,'Huawei BUn - JDI'!L:O,3,0)&lt;&gt;ROUND(AC723/VLOOKUP(P723,'Huawei BUn - JDI'!L:O,3,0),0),ROUNDUP(AC723/VLOOKUP(P723,'Huawei BUn - JDI'!L:O,3,0),0),AC723),AC723)),AC723))</f>
        <v>10400</v>
      </c>
      <c r="F723" s="17">
        <f>VLOOKUP(P723,'Material Unit Price List'!A:D,3,0)</f>
        <v>4.5999999999999999E-2</v>
      </c>
      <c r="G723" s="1" t="str">
        <f>TRIM(MID(N723,(FIND("]",N723)+1),
(FIND("#",N723)-1)-(FIND("]",N723))))</f>
        <v>BSJ-4</v>
      </c>
      <c r="H723" s="16" t="str">
        <f>IFERROR(VLOOKUP(P723,'Huawei BUn - JDI'!B:H,1,0)&amp;" - has convertion, divide for - "&amp;VLOOKUP(P723,'Huawei BUn - JDI'!B:H,4,0),
IFERROR(VLOOKUP(P723,'Huawei BUn - JDI'!L:O,1,0)&amp;"- has MOQ of - "&amp;VLOOKUP(P723,'Huawei BUn - JDI'!L:O,3,0)," Sem Conversão"))</f>
        <v xml:space="preserve"> Sem Conversão</v>
      </c>
      <c r="J723" s="12" t="s">
        <v>4</v>
      </c>
      <c r="K723" s="9" t="b">
        <v>1</v>
      </c>
      <c r="L723" s="9" t="s">
        <v>7934</v>
      </c>
      <c r="M723" s="11" t="s">
        <v>9138</v>
      </c>
      <c r="N723" s="10" t="s">
        <v>7683</v>
      </c>
      <c r="O723" s="9" t="s">
        <v>7544</v>
      </c>
      <c r="P723" s="10" t="s">
        <v>6621</v>
      </c>
      <c r="Q723" s="9" t="s">
        <v>7935</v>
      </c>
      <c r="R723" s="161" t="s">
        <v>7545</v>
      </c>
      <c r="S723" s="10" t="s">
        <v>7</v>
      </c>
      <c r="T723" s="9" t="s">
        <v>7705</v>
      </c>
      <c r="U723" s="10" t="s">
        <v>1</v>
      </c>
      <c r="V723" s="9">
        <v>200</v>
      </c>
      <c r="W723" s="10">
        <v>47</v>
      </c>
      <c r="X723" s="9" t="s">
        <v>5</v>
      </c>
      <c r="Y723" s="8">
        <v>45309</v>
      </c>
      <c r="Z723" s="7">
        <v>45231</v>
      </c>
      <c r="AA723" s="8">
        <v>45292</v>
      </c>
      <c r="AB723" s="7">
        <v>45292</v>
      </c>
      <c r="AC723" s="6">
        <v>10400</v>
      </c>
    </row>
    <row r="724" spans="1:29" hidden="1">
      <c r="A724" s="15" t="str">
        <f t="shared" ca="1" si="25"/>
        <v>PO &gt; Ok</v>
      </c>
      <c r="B724" s="40" t="s">
        <v>10768</v>
      </c>
      <c r="C724" s="18" t="str">
        <f>IFERROR(IF(VLOOKUP(G724&amp;P724,'Troca PN'!A:G,5,0)&lt;&gt;0,"TEVE Troca de PN","  &gt; ERRO CHAVE SKU&amp;PN "),"")</f>
        <v/>
      </c>
      <c r="D724" s="18" t="str">
        <f>IFERROR(IF(VLOOKUP(G724&amp;P724,'Troca PN'!A:G,5,0)&lt;&gt;0,VLOOKUP(P724,'Troca PN'!C:G,2,0),"  &gt; ERRO CHAVE SKU&amp;PN "),P724)</f>
        <v>08071871-003</v>
      </c>
      <c r="E724" s="54">
        <f>IFERROR(ROUNDUP((AC724/VLOOKUP(P724,'Huawei BUn - JDI'!B:H,4,0))*VLOOKUP(P724,'Huawei BUn - JDI'!B:H,7,0),0),
IFERROR(IF(AC724/VLOOKUP(P724,'Huawei BUn - JDI'!L:O,3,0)&lt;1,VLOOKUP(P724,'Huawei BUn - JDI'!L:O,3,0),
IFERROR(IF(AC724/VLOOKUP(P724,'Huawei BUn - JDI'!L:O,3,0)&lt;&gt;ROUND(AC724/VLOOKUP(P724,'Huawei BUn - JDI'!L:O,3,0),0),ROUNDUP(AC724/VLOOKUP(P724,'Huawei BUn - JDI'!L:O,3,0),0),AC724),AC724)),AC724))</f>
        <v>200</v>
      </c>
      <c r="F724" s="17">
        <f>VLOOKUP(P724,'Material Unit Price List'!A:D,3,0)</f>
        <v>4.5999999999999999E-2</v>
      </c>
      <c r="G724" s="1" t="str">
        <f>TRIM(MID(N724,(FIND("]",N724)+1),
(FIND("#",N724)-1)-(FIND("]",N724))))</f>
        <v>BSJ-4</v>
      </c>
      <c r="H724" s="16" t="str">
        <f>IFERROR(VLOOKUP(P724,'Huawei BUn - JDI'!B:H,1,0)&amp;" - has convertion, divide for - "&amp;VLOOKUP(P724,'Huawei BUn - JDI'!B:H,4,0),
IFERROR(VLOOKUP(P724,'Huawei BUn - JDI'!L:O,1,0)&amp;"- has MOQ of - "&amp;VLOOKUP(P724,'Huawei BUn - JDI'!L:O,3,0)," Sem Conversão"))</f>
        <v xml:space="preserve"> Sem Conversão</v>
      </c>
      <c r="J724" s="12" t="s">
        <v>4</v>
      </c>
      <c r="K724" s="9" t="b">
        <v>1</v>
      </c>
      <c r="L724" s="9" t="s">
        <v>7934</v>
      </c>
      <c r="M724" s="11" t="s">
        <v>9139</v>
      </c>
      <c r="N724" s="10" t="s">
        <v>7654</v>
      </c>
      <c r="O724" s="9" t="s">
        <v>7544</v>
      </c>
      <c r="P724" s="10" t="s">
        <v>6621</v>
      </c>
      <c r="Q724" s="9" t="s">
        <v>7935</v>
      </c>
      <c r="R724" s="161" t="s">
        <v>7545</v>
      </c>
      <c r="S724" s="10" t="s">
        <v>7</v>
      </c>
      <c r="T724" s="9" t="s">
        <v>7705</v>
      </c>
      <c r="U724" s="10" t="s">
        <v>1</v>
      </c>
      <c r="V724" s="9">
        <v>200</v>
      </c>
      <c r="W724" s="10">
        <v>47</v>
      </c>
      <c r="X724" s="9" t="s">
        <v>5</v>
      </c>
      <c r="Y724" s="8">
        <v>45308</v>
      </c>
      <c r="Z724" s="7">
        <v>45231</v>
      </c>
      <c r="AA724" s="8">
        <v>45292</v>
      </c>
      <c r="AB724" s="7">
        <v>45292</v>
      </c>
      <c r="AC724" s="6">
        <v>200</v>
      </c>
    </row>
    <row r="725" spans="1:29" hidden="1">
      <c r="A725" s="15" t="str">
        <f t="shared" ca="1" si="25"/>
        <v>Future PO</v>
      </c>
      <c r="B725" s="40" t="str">
        <f ca="1">IFERROR(IF(FIND("TAMURA",UPPER(Q725))&lt;&gt;0,"LOCAL PO &gt; 'TAMURA' ","ERRO Regra Tamura"),
IFERROR(IF(LOWER(S725)="national","Local PO",
IF(YEAR(Z725)&amp;TEXT(WEEKNUM(Z725),"00")&lt;=YEAR(TODAY())&amp;TEXT(WEEKNUM(TODAY())  +1,"00"),"PO &gt; Ok",   "Future PO")),""))</f>
        <v>Future PO</v>
      </c>
      <c r="C725" s="18" t="str">
        <f>IFERROR(IF(VLOOKUP(G725&amp;P725,'Troca PN'!A:G,5,0)&lt;&gt;0,"TEVE Troca de PN","  &gt; ERRO CHAVE SKU&amp;PN "),"")</f>
        <v/>
      </c>
      <c r="D725" s="18" t="str">
        <f>IFERROR(IF(VLOOKUP(G725&amp;P725,'Troca PN'!A:G,5,0)&lt;&gt;0,VLOOKUP(P725,'Troca PN'!C:G,2,0),"  &gt; ERRO CHAVE SKU&amp;PN "),P725)</f>
        <v>08071871-003</v>
      </c>
      <c r="E725" s="54">
        <f>IFERROR(ROUNDUP((AC725/VLOOKUP(P725,'Huawei BUn - JDI'!B:H,4,0))*VLOOKUP(P725,'Huawei BUn - JDI'!B:H,7,0),0),
IFERROR(IF(AC725/VLOOKUP(P725,'Huawei BUn - JDI'!L:O,3,0)&lt;1,VLOOKUP(P725,'Huawei BUn - JDI'!L:O,3,0),
IFERROR(IF(AC725/VLOOKUP(P725,'Huawei BUn - JDI'!L:O,3,0)&lt;&gt;ROUND(AC725/VLOOKUP(P725,'Huawei BUn - JDI'!L:O,3,0),0),ROUNDUP(AC725/VLOOKUP(P725,'Huawei BUn - JDI'!L:O,3,0),0),AC725),AC725)),AC725))</f>
        <v>10400</v>
      </c>
      <c r="F725" s="17">
        <f>VLOOKUP(P725,'Material Unit Price List'!A:D,3,0)</f>
        <v>4.5999999999999999E-2</v>
      </c>
      <c r="G725" s="1" t="str">
        <f>TRIM(MID(N725,(FIND("]",N725)+1),
(FIND("#",N725)-1)-(FIND("]",N725))))</f>
        <v>BSJ-4</v>
      </c>
      <c r="H725" s="16" t="str">
        <f>IFERROR(VLOOKUP(P725,'Huawei BUn - JDI'!B:H,1,0)&amp;" - has convertion, divide for - "&amp;VLOOKUP(P725,'Huawei BUn - JDI'!B:H,4,0),
IFERROR(VLOOKUP(P725,'Huawei BUn - JDI'!L:O,1,0)&amp;"- has MOQ of - "&amp;VLOOKUP(P725,'Huawei BUn - JDI'!L:O,3,0)," Sem Conversão"))</f>
        <v xml:space="preserve"> Sem Conversão</v>
      </c>
      <c r="J725" s="12" t="s">
        <v>4</v>
      </c>
      <c r="K725" s="9" t="b">
        <v>1</v>
      </c>
      <c r="L725" s="9" t="s">
        <v>7934</v>
      </c>
      <c r="M725" s="11" t="s">
        <v>9140</v>
      </c>
      <c r="N725" s="10" t="s">
        <v>7658</v>
      </c>
      <c r="O725" s="9" t="s">
        <v>7544</v>
      </c>
      <c r="P725" s="10" t="s">
        <v>6621</v>
      </c>
      <c r="Q725" s="9" t="s">
        <v>7935</v>
      </c>
      <c r="R725" s="161" t="s">
        <v>7545</v>
      </c>
      <c r="S725" s="10" t="s">
        <v>7</v>
      </c>
      <c r="T725" s="9" t="s">
        <v>7705</v>
      </c>
      <c r="U725" s="10" t="s">
        <v>1</v>
      </c>
      <c r="V725" s="9">
        <v>200</v>
      </c>
      <c r="W725" s="10">
        <v>47</v>
      </c>
      <c r="X725" s="9" t="s">
        <v>5</v>
      </c>
      <c r="Y725" s="8">
        <v>45332</v>
      </c>
      <c r="Z725" s="7">
        <v>45262</v>
      </c>
      <c r="AA725" s="8">
        <v>45323</v>
      </c>
      <c r="AB725" s="7">
        <v>45323</v>
      </c>
      <c r="AC725" s="6">
        <v>10400</v>
      </c>
    </row>
    <row r="726" spans="1:29" hidden="1">
      <c r="A726" s="15" t="str">
        <f t="shared" ca="1" si="25"/>
        <v>Future PO</v>
      </c>
      <c r="B726" s="40" t="str">
        <f ca="1">IFERROR(IF(FIND("TAMURA",UPPER(Q726))&lt;&gt;0,"LOCAL PO &gt; 'TAMURA' ","ERRO Regra Tamura"),
IFERROR(IF(LOWER(S726)="national","Local PO",
IF(YEAR(Z726)&amp;TEXT(WEEKNUM(Z726),"00")&lt;=YEAR(TODAY())&amp;TEXT(WEEKNUM(TODAY())  +1,"00"),"PO &gt; Ok",   "Future PO")),""))</f>
        <v>Future PO</v>
      </c>
      <c r="C726" s="18" t="str">
        <f>IFERROR(IF(VLOOKUP(G726&amp;P726,'Troca PN'!A:G,5,0)&lt;&gt;0,"TEVE Troca de PN","  &gt; ERRO CHAVE SKU&amp;PN "),"")</f>
        <v/>
      </c>
      <c r="D726" s="18" t="str">
        <f>IFERROR(IF(VLOOKUP(G726&amp;P726,'Troca PN'!A:G,5,0)&lt;&gt;0,VLOOKUP(P726,'Troca PN'!C:G,2,0),"  &gt; ERRO CHAVE SKU&amp;PN "),P726)</f>
        <v>08071871-003</v>
      </c>
      <c r="E726" s="54">
        <f>IFERROR(ROUNDUP((AC726/VLOOKUP(P726,'Huawei BUn - JDI'!B:H,4,0))*VLOOKUP(P726,'Huawei BUn - JDI'!B:H,7,0),0),
IFERROR(IF(AC726/VLOOKUP(P726,'Huawei BUn - JDI'!L:O,3,0)&lt;1,VLOOKUP(P726,'Huawei BUn - JDI'!L:O,3,0),
IFERROR(IF(AC726/VLOOKUP(P726,'Huawei BUn - JDI'!L:O,3,0)&lt;&gt;ROUND(AC726/VLOOKUP(P726,'Huawei BUn - JDI'!L:O,3,0),0),ROUNDUP(AC726/VLOOKUP(P726,'Huawei BUn - JDI'!L:O,3,0),0),AC726),AC726)),AC726))</f>
        <v>10400</v>
      </c>
      <c r="F726" s="17">
        <f>VLOOKUP(P726,'Material Unit Price List'!A:D,3,0)</f>
        <v>4.5999999999999999E-2</v>
      </c>
      <c r="G726" s="1" t="str">
        <f>TRIM(MID(N726,(FIND("]",N726)+1),
(FIND("#",N726)-1)-(FIND("]",N726))))</f>
        <v>BSJ-4</v>
      </c>
      <c r="H726" s="16" t="str">
        <f>IFERROR(VLOOKUP(P726,'Huawei BUn - JDI'!B:H,1,0)&amp;" - has convertion, divide for - "&amp;VLOOKUP(P726,'Huawei BUn - JDI'!B:H,4,0),
IFERROR(VLOOKUP(P726,'Huawei BUn - JDI'!L:O,1,0)&amp;"- has MOQ of - "&amp;VLOOKUP(P726,'Huawei BUn - JDI'!L:O,3,0)," Sem Conversão"))</f>
        <v xml:space="preserve"> Sem Conversão</v>
      </c>
      <c r="J726" s="12" t="s">
        <v>4</v>
      </c>
      <c r="K726" s="9" t="b">
        <v>1</v>
      </c>
      <c r="L726" s="9" t="s">
        <v>7934</v>
      </c>
      <c r="M726" s="11" t="s">
        <v>9141</v>
      </c>
      <c r="N726" s="10" t="s">
        <v>7677</v>
      </c>
      <c r="O726" s="9" t="s">
        <v>7544</v>
      </c>
      <c r="P726" s="10" t="s">
        <v>6621</v>
      </c>
      <c r="Q726" s="9" t="s">
        <v>7935</v>
      </c>
      <c r="R726" s="161" t="s">
        <v>7545</v>
      </c>
      <c r="S726" s="10" t="s">
        <v>7</v>
      </c>
      <c r="T726" s="9" t="s">
        <v>7705</v>
      </c>
      <c r="U726" s="10" t="s">
        <v>1</v>
      </c>
      <c r="V726" s="9">
        <v>200</v>
      </c>
      <c r="W726" s="10">
        <v>47</v>
      </c>
      <c r="X726" s="9" t="s">
        <v>5</v>
      </c>
      <c r="Y726" s="8">
        <v>45333</v>
      </c>
      <c r="Z726" s="7">
        <v>45262</v>
      </c>
      <c r="AA726" s="8">
        <v>45323</v>
      </c>
      <c r="AB726" s="7">
        <v>45323</v>
      </c>
      <c r="AC726" s="6">
        <v>10400</v>
      </c>
    </row>
    <row r="727" spans="1:29" hidden="1">
      <c r="A727" s="15" t="str">
        <f t="shared" ca="1" si="25"/>
        <v>Future PO</v>
      </c>
      <c r="B727" s="40" t="str">
        <f ca="1">IFERROR(IF(FIND("TAMURA",UPPER(Q727))&lt;&gt;0,"LOCAL PO &gt; 'TAMURA' ","ERRO Regra Tamura"),
IFERROR(IF(LOWER(S727)="national","Local PO",
IF(YEAR(Z727)&amp;TEXT(WEEKNUM(Z727),"00")&lt;=YEAR(TODAY())&amp;TEXT(WEEKNUM(TODAY())  +1,"00"),"PO &gt; Ok",   "Future PO")),""))</f>
        <v>Future PO</v>
      </c>
      <c r="C727" s="18" t="str">
        <f>IFERROR(IF(VLOOKUP(G727&amp;P727,'Troca PN'!A:G,5,0)&lt;&gt;0,"TEVE Troca de PN","  &gt; ERRO CHAVE SKU&amp;PN "),"")</f>
        <v/>
      </c>
      <c r="D727" s="18" t="str">
        <f>IFERROR(IF(VLOOKUP(G727&amp;P727,'Troca PN'!A:G,5,0)&lt;&gt;0,VLOOKUP(P727,'Troca PN'!C:G,2,0),"  &gt; ERRO CHAVE SKU&amp;PN "),P727)</f>
        <v>08071871-003</v>
      </c>
      <c r="E727" s="54">
        <f>IFERROR(ROUNDUP((AC727/VLOOKUP(P727,'Huawei BUn - JDI'!B:H,4,0))*VLOOKUP(P727,'Huawei BUn - JDI'!B:H,7,0),0),
IFERROR(IF(AC727/VLOOKUP(P727,'Huawei BUn - JDI'!L:O,3,0)&lt;1,VLOOKUP(P727,'Huawei BUn - JDI'!L:O,3,0),
IFERROR(IF(AC727/VLOOKUP(P727,'Huawei BUn - JDI'!L:O,3,0)&lt;&gt;ROUND(AC727/VLOOKUP(P727,'Huawei BUn - JDI'!L:O,3,0),0),ROUNDUP(AC727/VLOOKUP(P727,'Huawei BUn - JDI'!L:O,3,0),0),AC727),AC727)),AC727))</f>
        <v>48</v>
      </c>
      <c r="F727" s="17">
        <f>VLOOKUP(P727,'Material Unit Price List'!A:D,3,0)</f>
        <v>4.5999999999999999E-2</v>
      </c>
      <c r="G727" s="1" t="str">
        <f>TRIM(MID(N727,(FIND("]",N727)+1),
(FIND("#",N727)-1)-(FIND("]",N727))))</f>
        <v>BSJ-4</v>
      </c>
      <c r="H727" s="16" t="str">
        <f>IFERROR(VLOOKUP(P727,'Huawei BUn - JDI'!B:H,1,0)&amp;" - has convertion, divide for - "&amp;VLOOKUP(P727,'Huawei BUn - JDI'!B:H,4,0),
IFERROR(VLOOKUP(P727,'Huawei BUn - JDI'!L:O,1,0)&amp;"- has MOQ of - "&amp;VLOOKUP(P727,'Huawei BUn - JDI'!L:O,3,0)," Sem Conversão"))</f>
        <v xml:space="preserve"> Sem Conversão</v>
      </c>
      <c r="J727" s="12" t="s">
        <v>4</v>
      </c>
      <c r="K727" s="9" t="b">
        <v>1</v>
      </c>
      <c r="L727" s="9" t="s">
        <v>7934</v>
      </c>
      <c r="M727" s="11" t="s">
        <v>9142</v>
      </c>
      <c r="N727" s="10" t="s">
        <v>7658</v>
      </c>
      <c r="O727" s="9" t="s">
        <v>7544</v>
      </c>
      <c r="P727" s="10" t="s">
        <v>6621</v>
      </c>
      <c r="Q727" s="9" t="s">
        <v>7935</v>
      </c>
      <c r="R727" s="161" t="s">
        <v>7545</v>
      </c>
      <c r="S727" s="10" t="s">
        <v>7</v>
      </c>
      <c r="T727" s="9" t="s">
        <v>7705</v>
      </c>
      <c r="U727" s="10" t="s">
        <v>1</v>
      </c>
      <c r="V727" s="9">
        <v>200</v>
      </c>
      <c r="W727" s="10">
        <v>47</v>
      </c>
      <c r="X727" s="9" t="s">
        <v>5</v>
      </c>
      <c r="Y727" s="8">
        <v>45332</v>
      </c>
      <c r="Z727" s="7">
        <v>45262</v>
      </c>
      <c r="AA727" s="8">
        <v>45323</v>
      </c>
      <c r="AB727" s="7">
        <v>45323</v>
      </c>
      <c r="AC727" s="6">
        <v>48</v>
      </c>
    </row>
    <row r="728" spans="1:29" hidden="1">
      <c r="A728" s="15" t="str">
        <f t="shared" ca="1" si="25"/>
        <v>PO &gt; Ok</v>
      </c>
      <c r="B728" s="40" t="s">
        <v>10768</v>
      </c>
      <c r="C728" s="18" t="str">
        <f>IFERROR(IF(VLOOKUP(G728&amp;P728,'Troca PN'!A:G,5,0)&lt;&gt;0,"TEVE Troca de PN","  &gt; ERRO CHAVE SKU&amp;PN "),"")</f>
        <v/>
      </c>
      <c r="D728" s="18" t="str">
        <f>IFERROR(IF(VLOOKUP(G728&amp;P728,'Troca PN'!A:G,5,0)&lt;&gt;0,VLOOKUP(P728,'Troca PN'!C:G,2,0),"  &gt; ERRO CHAVE SKU&amp;PN "),P728)</f>
        <v>08072000-003</v>
      </c>
      <c r="E728" s="54">
        <f>IFERROR(ROUNDUP((AC728/VLOOKUP(P728,'Huawei BUn - JDI'!B:H,4,0))*VLOOKUP(P728,'Huawei BUn - JDI'!B:H,7,0),0),
IFERROR(IF(AC728/VLOOKUP(P728,'Huawei BUn - JDI'!L:O,3,0)&lt;1,VLOOKUP(P728,'Huawei BUn - JDI'!L:O,3,0),
IFERROR(IF(AC728/VLOOKUP(P728,'Huawei BUn - JDI'!L:O,3,0)&lt;&gt;ROUND(AC728/VLOOKUP(P728,'Huawei BUn - JDI'!L:O,3,0),0),ROUNDUP(AC728/VLOOKUP(P728,'Huawei BUn - JDI'!L:O,3,0),0),AC728),AC728)),AC728))</f>
        <v>164</v>
      </c>
      <c r="F728" s="17">
        <f>VLOOKUP(P728,'Material Unit Price List'!A:D,3,0)</f>
        <v>4.3700000000000003E-2</v>
      </c>
      <c r="G728" s="1" t="str">
        <f>TRIM(MID(N728,(FIND("]",N728)+1),
(FIND("#",N728)-1)-(FIND("]",N728))))</f>
        <v>UWT-5</v>
      </c>
      <c r="H728" s="16" t="str">
        <f>IFERROR(VLOOKUP(P728,'Huawei BUn - JDI'!B:H,1,0)&amp;" - has convertion, divide for - "&amp;VLOOKUP(P728,'Huawei BUn - JDI'!B:H,4,0),
IFERROR(VLOOKUP(P728,'Huawei BUn - JDI'!L:O,1,0)&amp;"- has MOQ of - "&amp;VLOOKUP(P728,'Huawei BUn - JDI'!L:O,3,0)," Sem Conversão"))</f>
        <v xml:space="preserve"> Sem Conversão</v>
      </c>
      <c r="J728" s="12" t="s">
        <v>4</v>
      </c>
      <c r="K728" s="9" t="b">
        <v>1</v>
      </c>
      <c r="L728" s="9" t="s">
        <v>9143</v>
      </c>
      <c r="M728" s="11" t="s">
        <v>9144</v>
      </c>
      <c r="N728" s="10" t="s">
        <v>8406</v>
      </c>
      <c r="O728" s="9" t="s">
        <v>7544</v>
      </c>
      <c r="P728" s="10" t="s">
        <v>6876</v>
      </c>
      <c r="Q728" s="9" t="s">
        <v>6877</v>
      </c>
      <c r="R728" s="161" t="s">
        <v>7545</v>
      </c>
      <c r="S728" s="10" t="s">
        <v>7</v>
      </c>
      <c r="T728" s="9" t="s">
        <v>7705</v>
      </c>
      <c r="U728" s="10" t="s">
        <v>1</v>
      </c>
      <c r="V728" s="9">
        <v>1000</v>
      </c>
      <c r="W728" s="10">
        <v>47</v>
      </c>
      <c r="X728" s="9" t="s">
        <v>5</v>
      </c>
      <c r="Y728" s="8">
        <v>45306</v>
      </c>
      <c r="Z728" s="7">
        <v>45231</v>
      </c>
      <c r="AA728" s="8">
        <v>45292</v>
      </c>
      <c r="AB728" s="7">
        <v>45292</v>
      </c>
      <c r="AC728" s="6">
        <v>164</v>
      </c>
    </row>
    <row r="729" spans="1:29" hidden="1">
      <c r="A729" s="15" t="str">
        <f t="shared" ca="1" si="25"/>
        <v>Future PO</v>
      </c>
      <c r="B729" s="40" t="str">
        <f ca="1">IFERROR(IF(FIND("TAMURA",UPPER(Q729))&lt;&gt;0,"LOCAL PO &gt; 'TAMURA' ","ERRO Regra Tamura"),
IFERROR(IF(LOWER(S729)="national","Local PO",
IF(YEAR(Z729)&amp;TEXT(WEEKNUM(Z729),"00")&lt;=YEAR(TODAY())&amp;TEXT(WEEKNUM(TODAY())  +1,"00"),"PO &gt; Ok",   "Future PO")),""))</f>
        <v>Future PO</v>
      </c>
      <c r="C729" s="18" t="str">
        <f>IFERROR(IF(VLOOKUP(G729&amp;P729,'Troca PN'!A:G,5,0)&lt;&gt;0,"TEVE Troca de PN","  &gt; ERRO CHAVE SKU&amp;PN "),"")</f>
        <v/>
      </c>
      <c r="D729" s="18" t="str">
        <f>IFERROR(IF(VLOOKUP(G729&amp;P729,'Troca PN'!A:G,5,0)&lt;&gt;0,VLOOKUP(P729,'Troca PN'!C:G,2,0),"  &gt; ERRO CHAVE SKU&amp;PN "),P729)</f>
        <v>08072001-003</v>
      </c>
      <c r="E729" s="54">
        <f>IFERROR(ROUNDUP((AC729/VLOOKUP(P729,'Huawei BUn - JDI'!B:H,4,0))*VLOOKUP(P729,'Huawei BUn - JDI'!B:H,7,0),0),
IFERROR(IF(AC729/VLOOKUP(P729,'Huawei BUn - JDI'!L:O,3,0)&lt;1,VLOOKUP(P729,'Huawei BUn - JDI'!L:O,3,0),
IFERROR(IF(AC729/VLOOKUP(P729,'Huawei BUn - JDI'!L:O,3,0)&lt;&gt;ROUND(AC729/VLOOKUP(P729,'Huawei BUn - JDI'!L:O,3,0),0),ROUNDUP(AC729/VLOOKUP(P729,'Huawei BUn - JDI'!L:O,3,0),0),AC729),AC729)),AC729))</f>
        <v>200</v>
      </c>
      <c r="F729" s="17">
        <f>VLOOKUP(P729,'Material Unit Price List'!A:D,3,0)</f>
        <v>5.0799999999999998E-2</v>
      </c>
      <c r="G729" s="1" t="str">
        <f>TRIM(MID(N729,(FIND("]",N729)+1),
(FIND("#",N729)-1)-(FIND("]",N729))))</f>
        <v>PFF-4</v>
      </c>
      <c r="H729" s="16" t="str">
        <f>IFERROR(VLOOKUP(P729,'Huawei BUn - JDI'!B:H,1,0)&amp;" - has convertion, divide for - "&amp;VLOOKUP(P729,'Huawei BUn - JDI'!B:H,4,0),
IFERROR(VLOOKUP(P729,'Huawei BUn - JDI'!L:O,1,0)&amp;"- has MOQ of - "&amp;VLOOKUP(P729,'Huawei BUn - JDI'!L:O,3,0)," Sem Conversão"))</f>
        <v xml:space="preserve"> Sem Conversão</v>
      </c>
      <c r="J729" s="12" t="s">
        <v>4</v>
      </c>
      <c r="K729" s="9" t="b">
        <v>1</v>
      </c>
      <c r="L729" s="9" t="s">
        <v>7936</v>
      </c>
      <c r="M729" s="11" t="s">
        <v>9145</v>
      </c>
      <c r="N729" s="10" t="s">
        <v>8411</v>
      </c>
      <c r="O729" s="9" t="s">
        <v>7544</v>
      </c>
      <c r="P729" s="10" t="s">
        <v>6657</v>
      </c>
      <c r="Q729" s="9" t="s">
        <v>7937</v>
      </c>
      <c r="R729" s="161" t="s">
        <v>7545</v>
      </c>
      <c r="S729" s="10" t="s">
        <v>7</v>
      </c>
      <c r="T729" s="9" t="s">
        <v>7705</v>
      </c>
      <c r="U729" s="10" t="s">
        <v>1</v>
      </c>
      <c r="V729" s="9">
        <v>100</v>
      </c>
      <c r="W729" s="10">
        <v>47</v>
      </c>
      <c r="X729" s="9" t="s">
        <v>5</v>
      </c>
      <c r="Y729" s="8">
        <v>45331</v>
      </c>
      <c r="Z729" s="7">
        <v>45262</v>
      </c>
      <c r="AA729" s="8">
        <v>45323</v>
      </c>
      <c r="AB729" s="7">
        <v>45323</v>
      </c>
      <c r="AC729" s="6">
        <v>200</v>
      </c>
    </row>
    <row r="730" spans="1:29" hidden="1">
      <c r="A730" s="15" t="str">
        <f t="shared" ca="1" si="25"/>
        <v>Future PO</v>
      </c>
      <c r="B730" s="40" t="str">
        <f ca="1">IFERROR(IF(FIND("TAMURA",UPPER(Q730))&lt;&gt;0,"LOCAL PO &gt; 'TAMURA' ","ERRO Regra Tamura"),
IFERROR(IF(LOWER(S730)="national","Local PO",
IF(YEAR(Z730)&amp;TEXT(WEEKNUM(Z730),"00")&lt;=YEAR(TODAY())&amp;TEXT(WEEKNUM(TODAY())  +1,"00"),"PO &gt; Ok",   "Future PO")),""))</f>
        <v>Future PO</v>
      </c>
      <c r="C730" s="18" t="str">
        <f>IFERROR(IF(VLOOKUP(G730&amp;P730,'Troca PN'!A:G,5,0)&lt;&gt;0,"TEVE Troca de PN","  &gt; ERRO CHAVE SKU&amp;PN "),"")</f>
        <v/>
      </c>
      <c r="D730" s="18" t="str">
        <f>IFERROR(IF(VLOOKUP(G730&amp;P730,'Troca PN'!A:G,5,0)&lt;&gt;0,VLOOKUP(P730,'Troca PN'!C:G,2,0),"  &gt; ERRO CHAVE SKU&amp;PN "),P730)</f>
        <v>08072001-003</v>
      </c>
      <c r="E730" s="54">
        <f>IFERROR(ROUNDUP((AC730/VLOOKUP(P730,'Huawei BUn - JDI'!B:H,4,0))*VLOOKUP(P730,'Huawei BUn - JDI'!B:H,7,0),0),
IFERROR(IF(AC730/VLOOKUP(P730,'Huawei BUn - JDI'!L:O,3,0)&lt;1,VLOOKUP(P730,'Huawei BUn - JDI'!L:O,3,0),
IFERROR(IF(AC730/VLOOKUP(P730,'Huawei BUn - JDI'!L:O,3,0)&lt;&gt;ROUND(AC730/VLOOKUP(P730,'Huawei BUn - JDI'!L:O,3,0),0),ROUNDUP(AC730/VLOOKUP(P730,'Huawei BUn - JDI'!L:O,3,0),0),AC730),AC730)),AC730))</f>
        <v>3200</v>
      </c>
      <c r="F730" s="17">
        <f>VLOOKUP(P730,'Material Unit Price List'!A:D,3,0)</f>
        <v>5.0799999999999998E-2</v>
      </c>
      <c r="G730" s="1" t="str">
        <f>TRIM(MID(N730,(FIND("]",N730)+1),
(FIND("#",N730)-1)-(FIND("]",N730))))</f>
        <v>BSJ-4</v>
      </c>
      <c r="H730" s="16" t="str">
        <f>IFERROR(VLOOKUP(P730,'Huawei BUn - JDI'!B:H,1,0)&amp;" - has convertion, divide for - "&amp;VLOOKUP(P730,'Huawei BUn - JDI'!B:H,4,0),
IFERROR(VLOOKUP(P730,'Huawei BUn - JDI'!L:O,1,0)&amp;"- has MOQ of - "&amp;VLOOKUP(P730,'Huawei BUn - JDI'!L:O,3,0)," Sem Conversão"))</f>
        <v xml:space="preserve"> Sem Conversão</v>
      </c>
      <c r="J730" s="12" t="s">
        <v>4</v>
      </c>
      <c r="K730" s="9" t="b">
        <v>1</v>
      </c>
      <c r="L730" s="9" t="s">
        <v>7936</v>
      </c>
      <c r="M730" s="11" t="s">
        <v>9146</v>
      </c>
      <c r="N730" s="10" t="s">
        <v>7658</v>
      </c>
      <c r="O730" s="9" t="s">
        <v>7544</v>
      </c>
      <c r="P730" s="10" t="s">
        <v>6657</v>
      </c>
      <c r="Q730" s="9" t="s">
        <v>7937</v>
      </c>
      <c r="R730" s="161" t="s">
        <v>7545</v>
      </c>
      <c r="S730" s="10" t="s">
        <v>7</v>
      </c>
      <c r="T730" s="9" t="s">
        <v>7705</v>
      </c>
      <c r="U730" s="10" t="s">
        <v>1</v>
      </c>
      <c r="V730" s="9">
        <v>100</v>
      </c>
      <c r="W730" s="10">
        <v>47</v>
      </c>
      <c r="X730" s="9" t="s">
        <v>5</v>
      </c>
      <c r="Y730" s="8">
        <v>45332</v>
      </c>
      <c r="Z730" s="7">
        <v>45262</v>
      </c>
      <c r="AA730" s="8">
        <v>45323</v>
      </c>
      <c r="AB730" s="7">
        <v>45323</v>
      </c>
      <c r="AC730" s="6">
        <v>3200</v>
      </c>
    </row>
    <row r="731" spans="1:29" hidden="1">
      <c r="A731" s="15" t="str">
        <f t="shared" ca="1" si="25"/>
        <v>Future PO</v>
      </c>
      <c r="B731" s="40" t="str">
        <f ca="1">IFERROR(IF(FIND("TAMURA",UPPER(Q731))&lt;&gt;0,"LOCAL PO &gt; 'TAMURA' ","ERRO Regra Tamura"),
IFERROR(IF(LOWER(S731)="national","Local PO",
IF(YEAR(Z731)&amp;TEXT(WEEKNUM(Z731),"00")&lt;=YEAR(TODAY())&amp;TEXT(WEEKNUM(TODAY())  +1,"00"),"PO &gt; Ok",   "Future PO")),""))</f>
        <v>Future PO</v>
      </c>
      <c r="C731" s="18" t="str">
        <f>IFERROR(IF(VLOOKUP(G731&amp;P731,'Troca PN'!A:G,5,0)&lt;&gt;0,"TEVE Troca de PN","  &gt; ERRO CHAVE SKU&amp;PN "),"")</f>
        <v/>
      </c>
      <c r="D731" s="18" t="str">
        <f>IFERROR(IF(VLOOKUP(G731&amp;P731,'Troca PN'!A:G,5,0)&lt;&gt;0,VLOOKUP(P731,'Troca PN'!C:G,2,0),"  &gt; ERRO CHAVE SKU&amp;PN "),P731)</f>
        <v>08072001-003</v>
      </c>
      <c r="E731" s="54">
        <f>IFERROR(ROUNDUP((AC731/VLOOKUP(P731,'Huawei BUn - JDI'!B:H,4,0))*VLOOKUP(P731,'Huawei BUn - JDI'!B:H,7,0),0),
IFERROR(IF(AC731/VLOOKUP(P731,'Huawei BUn - JDI'!L:O,3,0)&lt;1,VLOOKUP(P731,'Huawei BUn - JDI'!L:O,3,0),
IFERROR(IF(AC731/VLOOKUP(P731,'Huawei BUn - JDI'!L:O,3,0)&lt;&gt;ROUND(AC731/VLOOKUP(P731,'Huawei BUn - JDI'!L:O,3,0),0),ROUNDUP(AC731/VLOOKUP(P731,'Huawei BUn - JDI'!L:O,3,0),0),AC731),AC731)),AC731))</f>
        <v>3200</v>
      </c>
      <c r="F731" s="17">
        <f>VLOOKUP(P731,'Material Unit Price List'!A:D,3,0)</f>
        <v>5.0799999999999998E-2</v>
      </c>
      <c r="G731" s="1" t="str">
        <f>TRIM(MID(N731,(FIND("]",N731)+1),
(FIND("#",N731)-1)-(FIND("]",N731))))</f>
        <v>BSJ-4</v>
      </c>
      <c r="H731" s="16" t="str">
        <f>IFERROR(VLOOKUP(P731,'Huawei BUn - JDI'!B:H,1,0)&amp;" - has convertion, divide for - "&amp;VLOOKUP(P731,'Huawei BUn - JDI'!B:H,4,0),
IFERROR(VLOOKUP(P731,'Huawei BUn - JDI'!L:O,1,0)&amp;"- has MOQ of - "&amp;VLOOKUP(P731,'Huawei BUn - JDI'!L:O,3,0)," Sem Conversão"))</f>
        <v xml:space="preserve"> Sem Conversão</v>
      </c>
      <c r="J731" s="12" t="s">
        <v>4</v>
      </c>
      <c r="K731" s="9" t="b">
        <v>1</v>
      </c>
      <c r="L731" s="9" t="s">
        <v>7936</v>
      </c>
      <c r="M731" s="11" t="s">
        <v>9147</v>
      </c>
      <c r="N731" s="10" t="s">
        <v>7677</v>
      </c>
      <c r="O731" s="9" t="s">
        <v>7544</v>
      </c>
      <c r="P731" s="10" t="s">
        <v>6657</v>
      </c>
      <c r="Q731" s="9" t="s">
        <v>7937</v>
      </c>
      <c r="R731" s="161" t="s">
        <v>7545</v>
      </c>
      <c r="S731" s="10" t="s">
        <v>7</v>
      </c>
      <c r="T731" s="9" t="s">
        <v>7705</v>
      </c>
      <c r="U731" s="10" t="s">
        <v>1</v>
      </c>
      <c r="V731" s="9">
        <v>100</v>
      </c>
      <c r="W731" s="10">
        <v>47</v>
      </c>
      <c r="X731" s="9" t="s">
        <v>5</v>
      </c>
      <c r="Y731" s="8">
        <v>45333</v>
      </c>
      <c r="Z731" s="7">
        <v>45262</v>
      </c>
      <c r="AA731" s="8">
        <v>45323</v>
      </c>
      <c r="AB731" s="7">
        <v>45323</v>
      </c>
      <c r="AC731" s="6">
        <v>3200</v>
      </c>
    </row>
    <row r="732" spans="1:29" hidden="1">
      <c r="A732" s="15" t="str">
        <f t="shared" ca="1" si="25"/>
        <v>Future PO</v>
      </c>
      <c r="B732" s="40" t="str">
        <f ca="1">IFERROR(IF(FIND("TAMURA",UPPER(Q732))&lt;&gt;0,"LOCAL PO &gt; 'TAMURA' ","ERRO Regra Tamura"),
IFERROR(IF(LOWER(S732)="national","Local PO",
IF(YEAR(Z732)&amp;TEXT(WEEKNUM(Z732),"00")&lt;=YEAR(TODAY())&amp;TEXT(WEEKNUM(TODAY())  +1,"00"),"PO &gt; Ok",   "Future PO")),""))</f>
        <v>Future PO</v>
      </c>
      <c r="C732" s="18" t="str">
        <f>IFERROR(IF(VLOOKUP(G732&amp;P732,'Troca PN'!A:G,5,0)&lt;&gt;0,"TEVE Troca de PN","  &gt; ERRO CHAVE SKU&amp;PN "),"")</f>
        <v/>
      </c>
      <c r="D732" s="18" t="str">
        <f>IFERROR(IF(VLOOKUP(G732&amp;P732,'Troca PN'!A:G,5,0)&lt;&gt;0,VLOOKUP(P732,'Troca PN'!C:G,2,0),"  &gt; ERRO CHAVE SKU&amp;PN "),P732)</f>
        <v>08072001-003</v>
      </c>
      <c r="E732" s="54">
        <f>IFERROR(ROUNDUP((AC732/VLOOKUP(P732,'Huawei BUn - JDI'!B:H,4,0))*VLOOKUP(P732,'Huawei BUn - JDI'!B:H,7,0),0),
IFERROR(IF(AC732/VLOOKUP(P732,'Huawei BUn - JDI'!L:O,3,0)&lt;1,VLOOKUP(P732,'Huawei BUn - JDI'!L:O,3,0),
IFERROR(IF(AC732/VLOOKUP(P732,'Huawei BUn - JDI'!L:O,3,0)&lt;&gt;ROUND(AC732/VLOOKUP(P732,'Huawei BUn - JDI'!L:O,3,0),0),ROUNDUP(AC732/VLOOKUP(P732,'Huawei BUn - JDI'!L:O,3,0),0),AC732),AC732)),AC732))</f>
        <v>24</v>
      </c>
      <c r="F732" s="17">
        <f>VLOOKUP(P732,'Material Unit Price List'!A:D,3,0)</f>
        <v>5.0799999999999998E-2</v>
      </c>
      <c r="G732" s="1" t="str">
        <f>TRIM(MID(N732,(FIND("]",N732)+1),
(FIND("#",N732)-1)-(FIND("]",N732))))</f>
        <v>PFF-4</v>
      </c>
      <c r="H732" s="16" t="str">
        <f>IFERROR(VLOOKUP(P732,'Huawei BUn - JDI'!B:H,1,0)&amp;" - has convertion, divide for - "&amp;VLOOKUP(P732,'Huawei BUn - JDI'!B:H,4,0),
IFERROR(VLOOKUP(P732,'Huawei BUn - JDI'!L:O,1,0)&amp;"- has MOQ of - "&amp;VLOOKUP(P732,'Huawei BUn - JDI'!L:O,3,0)," Sem Conversão"))</f>
        <v xml:space="preserve"> Sem Conversão</v>
      </c>
      <c r="J732" s="12" t="s">
        <v>4</v>
      </c>
      <c r="K732" s="9" t="b">
        <v>1</v>
      </c>
      <c r="L732" s="9" t="s">
        <v>7936</v>
      </c>
      <c r="M732" s="11" t="s">
        <v>9148</v>
      </c>
      <c r="N732" s="10" t="s">
        <v>8411</v>
      </c>
      <c r="O732" s="9" t="s">
        <v>7544</v>
      </c>
      <c r="P732" s="10" t="s">
        <v>6657</v>
      </c>
      <c r="Q732" s="9" t="s">
        <v>7937</v>
      </c>
      <c r="R732" s="161" t="s">
        <v>7545</v>
      </c>
      <c r="S732" s="10" t="s">
        <v>7</v>
      </c>
      <c r="T732" s="9" t="s">
        <v>7705</v>
      </c>
      <c r="U732" s="10" t="s">
        <v>1</v>
      </c>
      <c r="V732" s="9">
        <v>100</v>
      </c>
      <c r="W732" s="10">
        <v>47</v>
      </c>
      <c r="X732" s="9" t="s">
        <v>5</v>
      </c>
      <c r="Y732" s="8">
        <v>45331</v>
      </c>
      <c r="Z732" s="7">
        <v>45262</v>
      </c>
      <c r="AA732" s="8">
        <v>45323</v>
      </c>
      <c r="AB732" s="7">
        <v>45323</v>
      </c>
      <c r="AC732" s="6">
        <v>24</v>
      </c>
    </row>
    <row r="733" spans="1:29" hidden="1">
      <c r="A733" s="15" t="str">
        <f t="shared" ca="1" si="25"/>
        <v>PO &gt; Ok</v>
      </c>
      <c r="B733" s="40" t="s">
        <v>10768</v>
      </c>
      <c r="C733" s="18" t="str">
        <f>IFERROR(IF(VLOOKUP(G733&amp;P733,'Troca PN'!A:G,5,0)&lt;&gt;0,"TEVE Troca de PN","  &gt; ERRO CHAVE SKU&amp;PN "),"")</f>
        <v/>
      </c>
      <c r="D733" s="18" t="str">
        <f>IFERROR(IF(VLOOKUP(G733&amp;P733,'Troca PN'!A:G,5,0)&lt;&gt;0,VLOOKUP(P733,'Troca PN'!C:G,2,0),"  &gt; ERRO CHAVE SKU&amp;PN "),P733)</f>
        <v>08072006-003</v>
      </c>
      <c r="E733" s="54">
        <f>IFERROR(ROUNDUP((AC733/VLOOKUP(P733,'Huawei BUn - JDI'!B:H,4,0))*VLOOKUP(P733,'Huawei BUn - JDI'!B:H,7,0),0),
IFERROR(IF(AC733/VLOOKUP(P733,'Huawei BUn - JDI'!L:O,3,0)&lt;1,VLOOKUP(P733,'Huawei BUn - JDI'!L:O,3,0),
IFERROR(IF(AC733/VLOOKUP(P733,'Huawei BUn - JDI'!L:O,3,0)&lt;&gt;ROUND(AC733/VLOOKUP(P733,'Huawei BUn - JDI'!L:O,3,0),0),ROUNDUP(AC733/VLOOKUP(P733,'Huawei BUn - JDI'!L:O,3,0),0),AC733),AC733)),AC733))</f>
        <v>900</v>
      </c>
      <c r="F733" s="17">
        <f>VLOOKUP(P733,'Material Unit Price List'!A:D,3,0)</f>
        <v>6.6799999999999998E-2</v>
      </c>
      <c r="G733" s="1" t="str">
        <f>TRIM(MID(N733,(FIND("]",N733)+1),
(FIND("#",N733)-1)-(FIND("]",N733))))</f>
        <v>BSJ-4</v>
      </c>
      <c r="H733" s="16" t="str">
        <f>IFERROR(VLOOKUP(P733,'Huawei BUn - JDI'!B:H,1,0)&amp;" - has convertion, divide for - "&amp;VLOOKUP(P733,'Huawei BUn - JDI'!B:H,4,0),
IFERROR(VLOOKUP(P733,'Huawei BUn - JDI'!L:O,1,0)&amp;"- has MOQ of - "&amp;VLOOKUP(P733,'Huawei BUn - JDI'!L:O,3,0)," Sem Conversão"))</f>
        <v xml:space="preserve"> Sem Conversão</v>
      </c>
      <c r="J733" s="12" t="s">
        <v>4</v>
      </c>
      <c r="K733" s="9" t="b">
        <v>1</v>
      </c>
      <c r="L733" s="9" t="s">
        <v>7938</v>
      </c>
      <c r="M733" s="11" t="s">
        <v>9149</v>
      </c>
      <c r="N733" s="10" t="s">
        <v>7654</v>
      </c>
      <c r="O733" s="9" t="s">
        <v>7544</v>
      </c>
      <c r="P733" s="10" t="s">
        <v>6623</v>
      </c>
      <c r="Q733" s="9" t="s">
        <v>7939</v>
      </c>
      <c r="R733" s="161" t="s">
        <v>7545</v>
      </c>
      <c r="S733" s="10" t="s">
        <v>7</v>
      </c>
      <c r="T733" s="9" t="s">
        <v>7705</v>
      </c>
      <c r="U733" s="10" t="s">
        <v>1</v>
      </c>
      <c r="V733" s="9">
        <v>100</v>
      </c>
      <c r="W733" s="10">
        <v>47</v>
      </c>
      <c r="X733" s="9" t="s">
        <v>5</v>
      </c>
      <c r="Y733" s="8">
        <v>45308</v>
      </c>
      <c r="Z733" s="7">
        <v>45231</v>
      </c>
      <c r="AA733" s="8">
        <v>45292</v>
      </c>
      <c r="AB733" s="7">
        <v>45292</v>
      </c>
      <c r="AC733" s="6">
        <v>900</v>
      </c>
    </row>
    <row r="734" spans="1:29" hidden="1">
      <c r="A734" s="15" t="str">
        <f t="shared" ca="1" si="25"/>
        <v>PO &gt; Ok</v>
      </c>
      <c r="B734" s="40" t="s">
        <v>10768</v>
      </c>
      <c r="C734" s="18" t="str">
        <f>IFERROR(IF(VLOOKUP(G734&amp;P734,'Troca PN'!A:G,5,0)&lt;&gt;0,"TEVE Troca de PN","  &gt; ERRO CHAVE SKU&amp;PN "),"")</f>
        <v/>
      </c>
      <c r="D734" s="18" t="str">
        <f>IFERROR(IF(VLOOKUP(G734&amp;P734,'Troca PN'!A:G,5,0)&lt;&gt;0,VLOOKUP(P734,'Troca PN'!C:G,2,0),"  &gt; ERRO CHAVE SKU&amp;PN "),P734)</f>
        <v>08072006-003</v>
      </c>
      <c r="E734" s="54">
        <f>IFERROR(ROUNDUP((AC734/VLOOKUP(P734,'Huawei BUn - JDI'!B:H,4,0))*VLOOKUP(P734,'Huawei BUn - JDI'!B:H,7,0),0),
IFERROR(IF(AC734/VLOOKUP(P734,'Huawei BUn - JDI'!L:O,3,0)&lt;1,VLOOKUP(P734,'Huawei BUn - JDI'!L:O,3,0),
IFERROR(IF(AC734/VLOOKUP(P734,'Huawei BUn - JDI'!L:O,3,0)&lt;&gt;ROUND(AC734/VLOOKUP(P734,'Huawei BUn - JDI'!L:O,3,0),0),ROUNDUP(AC734/VLOOKUP(P734,'Huawei BUn - JDI'!L:O,3,0),0),AC734),AC734)),AC734))</f>
        <v>3200</v>
      </c>
      <c r="F734" s="17">
        <f>VLOOKUP(P734,'Material Unit Price List'!A:D,3,0)</f>
        <v>6.6799999999999998E-2</v>
      </c>
      <c r="G734" s="1" t="str">
        <f>TRIM(MID(N734,(FIND("]",N734)+1),
(FIND("#",N734)-1)-(FIND("]",N734))))</f>
        <v>BSJ-4</v>
      </c>
      <c r="H734" s="16" t="str">
        <f>IFERROR(VLOOKUP(P734,'Huawei BUn - JDI'!B:H,1,0)&amp;" - has convertion, divide for - "&amp;VLOOKUP(P734,'Huawei BUn - JDI'!B:H,4,0),
IFERROR(VLOOKUP(P734,'Huawei BUn - JDI'!L:O,1,0)&amp;"- has MOQ of - "&amp;VLOOKUP(P734,'Huawei BUn - JDI'!L:O,3,0)," Sem Conversão"))</f>
        <v xml:space="preserve"> Sem Conversão</v>
      </c>
      <c r="J734" s="12" t="s">
        <v>4</v>
      </c>
      <c r="K734" s="9" t="b">
        <v>1</v>
      </c>
      <c r="L734" s="9" t="s">
        <v>7938</v>
      </c>
      <c r="M734" s="11" t="s">
        <v>9150</v>
      </c>
      <c r="N734" s="10" t="s">
        <v>7683</v>
      </c>
      <c r="O734" s="9" t="s">
        <v>7544</v>
      </c>
      <c r="P734" s="10" t="s">
        <v>6623</v>
      </c>
      <c r="Q734" s="9" t="s">
        <v>7939</v>
      </c>
      <c r="R734" s="161" t="s">
        <v>7545</v>
      </c>
      <c r="S734" s="10" t="s">
        <v>7</v>
      </c>
      <c r="T734" s="9" t="s">
        <v>7705</v>
      </c>
      <c r="U734" s="10" t="s">
        <v>1</v>
      </c>
      <c r="V734" s="9">
        <v>100</v>
      </c>
      <c r="W734" s="10">
        <v>47</v>
      </c>
      <c r="X734" s="9" t="s">
        <v>5</v>
      </c>
      <c r="Y734" s="8">
        <v>45309</v>
      </c>
      <c r="Z734" s="7">
        <v>45231</v>
      </c>
      <c r="AA734" s="8">
        <v>45292</v>
      </c>
      <c r="AB734" s="7">
        <v>45292</v>
      </c>
      <c r="AC734" s="6">
        <v>3200</v>
      </c>
    </row>
    <row r="735" spans="1:29" hidden="1">
      <c r="A735" s="15" t="str">
        <f t="shared" ca="1" si="25"/>
        <v>PO &gt; Ok</v>
      </c>
      <c r="B735" s="40" t="s">
        <v>10768</v>
      </c>
      <c r="C735" s="18" t="str">
        <f>IFERROR(IF(VLOOKUP(G735&amp;P735,'Troca PN'!A:G,5,0)&lt;&gt;0,"TEVE Troca de PN","  &gt; ERRO CHAVE SKU&amp;PN "),"")</f>
        <v/>
      </c>
      <c r="D735" s="18" t="str">
        <f>IFERROR(IF(VLOOKUP(G735&amp;P735,'Troca PN'!A:G,5,0)&lt;&gt;0,VLOOKUP(P735,'Troca PN'!C:G,2,0),"  &gt; ERRO CHAVE SKU&amp;PN "),P735)</f>
        <v>08072006-003</v>
      </c>
      <c r="E735" s="54">
        <f>IFERROR(ROUNDUP((AC735/VLOOKUP(P735,'Huawei BUn - JDI'!B:H,4,0))*VLOOKUP(P735,'Huawei BUn - JDI'!B:H,7,0),0),
IFERROR(IF(AC735/VLOOKUP(P735,'Huawei BUn - JDI'!L:O,3,0)&lt;1,VLOOKUP(P735,'Huawei BUn - JDI'!L:O,3,0),
IFERROR(IF(AC735/VLOOKUP(P735,'Huawei BUn - JDI'!L:O,3,0)&lt;&gt;ROUND(AC735/VLOOKUP(P735,'Huawei BUn - JDI'!L:O,3,0),0),ROUNDUP(AC735/VLOOKUP(P735,'Huawei BUn - JDI'!L:O,3,0),0),AC735),AC735)),AC735))</f>
        <v>100</v>
      </c>
      <c r="F735" s="17">
        <f>VLOOKUP(P735,'Material Unit Price List'!A:D,3,0)</f>
        <v>6.6799999999999998E-2</v>
      </c>
      <c r="G735" s="1" t="str">
        <f>TRIM(MID(N735,(FIND("]",N735)+1),
(FIND("#",N735)-1)-(FIND("]",N735))))</f>
        <v>PFF-4</v>
      </c>
      <c r="H735" s="16" t="str">
        <f>IFERROR(VLOOKUP(P735,'Huawei BUn - JDI'!B:H,1,0)&amp;" - has convertion, divide for - "&amp;VLOOKUP(P735,'Huawei BUn - JDI'!B:H,4,0),
IFERROR(VLOOKUP(P735,'Huawei BUn - JDI'!L:O,1,0)&amp;"- has MOQ of - "&amp;VLOOKUP(P735,'Huawei BUn - JDI'!L:O,3,0)," Sem Conversão"))</f>
        <v xml:space="preserve"> Sem Conversão</v>
      </c>
      <c r="J735" s="12" t="s">
        <v>4</v>
      </c>
      <c r="K735" s="9" t="b">
        <v>1</v>
      </c>
      <c r="L735" s="9" t="s">
        <v>7938</v>
      </c>
      <c r="M735" s="11" t="s">
        <v>9151</v>
      </c>
      <c r="N735" s="10" t="s">
        <v>8402</v>
      </c>
      <c r="O735" s="9" t="s">
        <v>7544</v>
      </c>
      <c r="P735" s="10" t="s">
        <v>6623</v>
      </c>
      <c r="Q735" s="9" t="s">
        <v>7939</v>
      </c>
      <c r="R735" s="161" t="s">
        <v>7545</v>
      </c>
      <c r="S735" s="10" t="s">
        <v>7</v>
      </c>
      <c r="T735" s="9" t="s">
        <v>7705</v>
      </c>
      <c r="U735" s="10" t="s">
        <v>1</v>
      </c>
      <c r="V735" s="9">
        <v>100</v>
      </c>
      <c r="W735" s="10">
        <v>47</v>
      </c>
      <c r="X735" s="9" t="s">
        <v>5</v>
      </c>
      <c r="Y735" s="8">
        <v>45304</v>
      </c>
      <c r="Z735" s="7">
        <v>45231</v>
      </c>
      <c r="AA735" s="8">
        <v>45292</v>
      </c>
      <c r="AB735" s="7">
        <v>45292</v>
      </c>
      <c r="AC735" s="6">
        <v>100</v>
      </c>
    </row>
    <row r="736" spans="1:29" hidden="1">
      <c r="A736" s="15" t="str">
        <f t="shared" ca="1" si="25"/>
        <v>Future PO</v>
      </c>
      <c r="B736" s="40" t="str">
        <f ca="1">IFERROR(IF(FIND("TAMURA",UPPER(Q736))&lt;&gt;0,"LOCAL PO &gt; 'TAMURA' ","ERRO Regra Tamura"),
IFERROR(IF(LOWER(S736)="national","Local PO",
IF(YEAR(Z736)&amp;TEXT(WEEKNUM(Z736),"00")&lt;=YEAR(TODAY())&amp;TEXT(WEEKNUM(TODAY())  +1,"00"),"PO &gt; Ok",   "Future PO")),""))</f>
        <v>Future PO</v>
      </c>
      <c r="C736" s="18" t="str">
        <f>IFERROR(IF(VLOOKUP(G736&amp;P736,'Troca PN'!A:G,5,0)&lt;&gt;0,"TEVE Troca de PN","  &gt; ERRO CHAVE SKU&amp;PN "),"")</f>
        <v/>
      </c>
      <c r="D736" s="18" t="str">
        <f>IFERROR(IF(VLOOKUP(G736&amp;P736,'Troca PN'!A:G,5,0)&lt;&gt;0,VLOOKUP(P736,'Troca PN'!C:G,2,0),"  &gt; ERRO CHAVE SKU&amp;PN "),P736)</f>
        <v>08072006-003</v>
      </c>
      <c r="E736" s="54">
        <f>IFERROR(ROUNDUP((AC736/VLOOKUP(P736,'Huawei BUn - JDI'!B:H,4,0))*VLOOKUP(P736,'Huawei BUn - JDI'!B:H,7,0),0),
IFERROR(IF(AC736/VLOOKUP(P736,'Huawei BUn - JDI'!L:O,3,0)&lt;1,VLOOKUP(P736,'Huawei BUn - JDI'!L:O,3,0),
IFERROR(IF(AC736/VLOOKUP(P736,'Huawei BUn - JDI'!L:O,3,0)&lt;&gt;ROUND(AC736/VLOOKUP(P736,'Huawei BUn - JDI'!L:O,3,0),0),ROUNDUP(AC736/VLOOKUP(P736,'Huawei BUn - JDI'!L:O,3,0),0),AC736),AC736)),AC736))</f>
        <v>800</v>
      </c>
      <c r="F736" s="17">
        <f>VLOOKUP(P736,'Material Unit Price List'!A:D,3,0)</f>
        <v>6.6799999999999998E-2</v>
      </c>
      <c r="G736" s="1" t="str">
        <f>TRIM(MID(N736,(FIND("]",N736)+1),
(FIND("#",N736)-1)-(FIND("]",N736))))</f>
        <v>PFF-4</v>
      </c>
      <c r="H736" s="16" t="str">
        <f>IFERROR(VLOOKUP(P736,'Huawei BUn - JDI'!B:H,1,0)&amp;" - has convertion, divide for - "&amp;VLOOKUP(P736,'Huawei BUn - JDI'!B:H,4,0),
IFERROR(VLOOKUP(P736,'Huawei BUn - JDI'!L:O,1,0)&amp;"- has MOQ of - "&amp;VLOOKUP(P736,'Huawei BUn - JDI'!L:O,3,0)," Sem Conversão"))</f>
        <v xml:space="preserve"> Sem Conversão</v>
      </c>
      <c r="J736" s="12" t="s">
        <v>4</v>
      </c>
      <c r="K736" s="9" t="b">
        <v>1</v>
      </c>
      <c r="L736" s="9" t="s">
        <v>7938</v>
      </c>
      <c r="M736" s="11" t="s">
        <v>9152</v>
      </c>
      <c r="N736" s="10" t="s">
        <v>8411</v>
      </c>
      <c r="O736" s="9" t="s">
        <v>7544</v>
      </c>
      <c r="P736" s="10" t="s">
        <v>6623</v>
      </c>
      <c r="Q736" s="9" t="s">
        <v>7939</v>
      </c>
      <c r="R736" s="161" t="s">
        <v>7545</v>
      </c>
      <c r="S736" s="10" t="s">
        <v>7</v>
      </c>
      <c r="T736" s="9" t="s">
        <v>7705</v>
      </c>
      <c r="U736" s="10" t="s">
        <v>1</v>
      </c>
      <c r="V736" s="9">
        <v>100</v>
      </c>
      <c r="W736" s="10">
        <v>47</v>
      </c>
      <c r="X736" s="9" t="s">
        <v>5</v>
      </c>
      <c r="Y736" s="8">
        <v>45331</v>
      </c>
      <c r="Z736" s="7">
        <v>45262</v>
      </c>
      <c r="AA736" s="8">
        <v>45323</v>
      </c>
      <c r="AB736" s="7">
        <v>45323</v>
      </c>
      <c r="AC736" s="6">
        <v>800</v>
      </c>
    </row>
    <row r="737" spans="1:29" hidden="1">
      <c r="A737" s="15" t="str">
        <f t="shared" ca="1" si="25"/>
        <v>Future PO</v>
      </c>
      <c r="B737" s="40" t="str">
        <f ca="1">IFERROR(IF(FIND("TAMURA",UPPER(Q737))&lt;&gt;0,"LOCAL PO &gt; 'TAMURA' ","ERRO Regra Tamura"),
IFERROR(IF(LOWER(S737)="national","Local PO",
IF(YEAR(Z737)&amp;TEXT(WEEKNUM(Z737),"00")&lt;=YEAR(TODAY())&amp;TEXT(WEEKNUM(TODAY())  +1,"00"),"PO &gt; Ok",   "Future PO")),""))</f>
        <v>Future PO</v>
      </c>
      <c r="C737" s="18" t="str">
        <f>IFERROR(IF(VLOOKUP(G737&amp;P737,'Troca PN'!A:G,5,0)&lt;&gt;0,"TEVE Troca de PN","  &gt; ERRO CHAVE SKU&amp;PN "),"")</f>
        <v/>
      </c>
      <c r="D737" s="18" t="str">
        <f>IFERROR(IF(VLOOKUP(G737&amp;P737,'Troca PN'!A:G,5,0)&lt;&gt;0,VLOOKUP(P737,'Troca PN'!C:G,2,0),"  &gt; ERRO CHAVE SKU&amp;PN "),P737)</f>
        <v>08072006-003</v>
      </c>
      <c r="E737" s="54">
        <f>IFERROR(ROUNDUP((AC737/VLOOKUP(P737,'Huawei BUn - JDI'!B:H,4,0))*VLOOKUP(P737,'Huawei BUn - JDI'!B:H,7,0),0),
IFERROR(IF(AC737/VLOOKUP(P737,'Huawei BUn - JDI'!L:O,3,0)&lt;1,VLOOKUP(P737,'Huawei BUn - JDI'!L:O,3,0),
IFERROR(IF(AC737/VLOOKUP(P737,'Huawei BUn - JDI'!L:O,3,0)&lt;&gt;ROUND(AC737/VLOOKUP(P737,'Huawei BUn - JDI'!L:O,3,0),0),ROUNDUP(AC737/VLOOKUP(P737,'Huawei BUn - JDI'!L:O,3,0),0),AC737),AC737)),AC737))</f>
        <v>3200</v>
      </c>
      <c r="F737" s="17">
        <f>VLOOKUP(P737,'Material Unit Price List'!A:D,3,0)</f>
        <v>6.6799999999999998E-2</v>
      </c>
      <c r="G737" s="1" t="str">
        <f>TRIM(MID(N737,(FIND("]",N737)+1),
(FIND("#",N737)-1)-(FIND("]",N737))))</f>
        <v>BSJ-4</v>
      </c>
      <c r="H737" s="16" t="str">
        <f>IFERROR(VLOOKUP(P737,'Huawei BUn - JDI'!B:H,1,0)&amp;" - has convertion, divide for - "&amp;VLOOKUP(P737,'Huawei BUn - JDI'!B:H,4,0),
IFERROR(VLOOKUP(P737,'Huawei BUn - JDI'!L:O,1,0)&amp;"- has MOQ of - "&amp;VLOOKUP(P737,'Huawei BUn - JDI'!L:O,3,0)," Sem Conversão"))</f>
        <v xml:space="preserve"> Sem Conversão</v>
      </c>
      <c r="J737" s="12" t="s">
        <v>4</v>
      </c>
      <c r="K737" s="9" t="b">
        <v>1</v>
      </c>
      <c r="L737" s="9" t="s">
        <v>7938</v>
      </c>
      <c r="M737" s="11" t="s">
        <v>9153</v>
      </c>
      <c r="N737" s="10" t="s">
        <v>7658</v>
      </c>
      <c r="O737" s="9" t="s">
        <v>7544</v>
      </c>
      <c r="P737" s="10" t="s">
        <v>6623</v>
      </c>
      <c r="Q737" s="9" t="s">
        <v>7939</v>
      </c>
      <c r="R737" s="161" t="s">
        <v>7545</v>
      </c>
      <c r="S737" s="10" t="s">
        <v>7</v>
      </c>
      <c r="T737" s="9" t="s">
        <v>7705</v>
      </c>
      <c r="U737" s="10" t="s">
        <v>1</v>
      </c>
      <c r="V737" s="9">
        <v>100</v>
      </c>
      <c r="W737" s="10">
        <v>47</v>
      </c>
      <c r="X737" s="9" t="s">
        <v>5</v>
      </c>
      <c r="Y737" s="8">
        <v>45332</v>
      </c>
      <c r="Z737" s="7">
        <v>45262</v>
      </c>
      <c r="AA737" s="8">
        <v>45323</v>
      </c>
      <c r="AB737" s="7">
        <v>45323</v>
      </c>
      <c r="AC737" s="6">
        <v>3200</v>
      </c>
    </row>
    <row r="738" spans="1:29" hidden="1">
      <c r="A738" s="15" t="str">
        <f t="shared" ca="1" si="25"/>
        <v>Future PO</v>
      </c>
      <c r="B738" s="40" t="str">
        <f ca="1">IFERROR(IF(FIND("TAMURA",UPPER(Q738))&lt;&gt;0,"LOCAL PO &gt; 'TAMURA' ","ERRO Regra Tamura"),
IFERROR(IF(LOWER(S738)="national","Local PO",
IF(YEAR(Z738)&amp;TEXT(WEEKNUM(Z738),"00")&lt;=YEAR(TODAY())&amp;TEXT(WEEKNUM(TODAY())  +1,"00"),"PO &gt; Ok",   "Future PO")),""))</f>
        <v>Future PO</v>
      </c>
      <c r="C738" s="18" t="str">
        <f>IFERROR(IF(VLOOKUP(G738&amp;P738,'Troca PN'!A:G,5,0)&lt;&gt;0,"TEVE Troca de PN","  &gt; ERRO CHAVE SKU&amp;PN "),"")</f>
        <v/>
      </c>
      <c r="D738" s="18" t="str">
        <f>IFERROR(IF(VLOOKUP(G738&amp;P738,'Troca PN'!A:G,5,0)&lt;&gt;0,VLOOKUP(P738,'Troca PN'!C:G,2,0),"  &gt; ERRO CHAVE SKU&amp;PN "),P738)</f>
        <v>08072006-003</v>
      </c>
      <c r="E738" s="54">
        <f>IFERROR(ROUNDUP((AC738/VLOOKUP(P738,'Huawei BUn - JDI'!B:H,4,0))*VLOOKUP(P738,'Huawei BUn - JDI'!B:H,7,0),0),
IFERROR(IF(AC738/VLOOKUP(P738,'Huawei BUn - JDI'!L:O,3,0)&lt;1,VLOOKUP(P738,'Huawei BUn - JDI'!L:O,3,0),
IFERROR(IF(AC738/VLOOKUP(P738,'Huawei BUn - JDI'!L:O,3,0)&lt;&gt;ROUND(AC738/VLOOKUP(P738,'Huawei BUn - JDI'!L:O,3,0),0),ROUNDUP(AC738/VLOOKUP(P738,'Huawei BUn - JDI'!L:O,3,0),0),AC738),AC738)),AC738))</f>
        <v>3200</v>
      </c>
      <c r="F738" s="17">
        <f>VLOOKUP(P738,'Material Unit Price List'!A:D,3,0)</f>
        <v>6.6799999999999998E-2</v>
      </c>
      <c r="G738" s="1" t="str">
        <f>TRIM(MID(N738,(FIND("]",N738)+1),
(FIND("#",N738)-1)-(FIND("]",N738))))</f>
        <v>BSJ-4</v>
      </c>
      <c r="H738" s="16" t="str">
        <f>IFERROR(VLOOKUP(P738,'Huawei BUn - JDI'!B:H,1,0)&amp;" - has convertion, divide for - "&amp;VLOOKUP(P738,'Huawei BUn - JDI'!B:H,4,0),
IFERROR(VLOOKUP(P738,'Huawei BUn - JDI'!L:O,1,0)&amp;"- has MOQ of - "&amp;VLOOKUP(P738,'Huawei BUn - JDI'!L:O,3,0)," Sem Conversão"))</f>
        <v xml:space="preserve"> Sem Conversão</v>
      </c>
      <c r="J738" s="12" t="s">
        <v>4</v>
      </c>
      <c r="K738" s="9" t="b">
        <v>1</v>
      </c>
      <c r="L738" s="9" t="s">
        <v>7938</v>
      </c>
      <c r="M738" s="11" t="s">
        <v>9154</v>
      </c>
      <c r="N738" s="10" t="s">
        <v>7677</v>
      </c>
      <c r="O738" s="9" t="s">
        <v>7544</v>
      </c>
      <c r="P738" s="10" t="s">
        <v>6623</v>
      </c>
      <c r="Q738" s="9" t="s">
        <v>7939</v>
      </c>
      <c r="R738" s="161" t="s">
        <v>7545</v>
      </c>
      <c r="S738" s="10" t="s">
        <v>7</v>
      </c>
      <c r="T738" s="9" t="s">
        <v>7705</v>
      </c>
      <c r="U738" s="10" t="s">
        <v>1</v>
      </c>
      <c r="V738" s="9">
        <v>100</v>
      </c>
      <c r="W738" s="10">
        <v>47</v>
      </c>
      <c r="X738" s="9" t="s">
        <v>5</v>
      </c>
      <c r="Y738" s="8">
        <v>45333</v>
      </c>
      <c r="Z738" s="7">
        <v>45262</v>
      </c>
      <c r="AA738" s="8">
        <v>45323</v>
      </c>
      <c r="AB738" s="7">
        <v>45323</v>
      </c>
      <c r="AC738" s="6">
        <v>3200</v>
      </c>
    </row>
    <row r="739" spans="1:29" hidden="1">
      <c r="A739" s="15" t="str">
        <f t="shared" ca="1" si="25"/>
        <v>Future PO</v>
      </c>
      <c r="B739" s="40" t="str">
        <f ca="1">IFERROR(IF(FIND("TAMURA",UPPER(Q739))&lt;&gt;0,"LOCAL PO &gt; 'TAMURA' ","ERRO Regra Tamura"),
IFERROR(IF(LOWER(S739)="national","Local PO",
IF(YEAR(Z739)&amp;TEXT(WEEKNUM(Z739),"00")&lt;=YEAR(TODAY())&amp;TEXT(WEEKNUM(TODAY())  +1,"00"),"PO &gt; Ok",   "Future PO")),""))</f>
        <v>Future PO</v>
      </c>
      <c r="C739" s="18" t="str">
        <f>IFERROR(IF(VLOOKUP(G739&amp;P739,'Troca PN'!A:G,5,0)&lt;&gt;0,"TEVE Troca de PN","  &gt; ERRO CHAVE SKU&amp;PN "),"")</f>
        <v/>
      </c>
      <c r="D739" s="18" t="str">
        <f>IFERROR(IF(VLOOKUP(G739&amp;P739,'Troca PN'!A:G,5,0)&lt;&gt;0,VLOOKUP(P739,'Troca PN'!C:G,2,0),"  &gt; ERRO CHAVE SKU&amp;PN "),P739)</f>
        <v>08072006-003</v>
      </c>
      <c r="E739" s="54">
        <f>IFERROR(ROUNDUP((AC739/VLOOKUP(P739,'Huawei BUn - JDI'!B:H,4,0))*VLOOKUP(P739,'Huawei BUn - JDI'!B:H,7,0),0),
IFERROR(IF(AC739/VLOOKUP(P739,'Huawei BUn - JDI'!L:O,3,0)&lt;1,VLOOKUP(P739,'Huawei BUn - JDI'!L:O,3,0),
IFERROR(IF(AC739/VLOOKUP(P739,'Huawei BUn - JDI'!L:O,3,0)&lt;&gt;ROUND(AC739/VLOOKUP(P739,'Huawei BUn - JDI'!L:O,3,0),0),ROUNDUP(AC739/VLOOKUP(P739,'Huawei BUn - JDI'!L:O,3,0),0),AC739),AC739)),AC739))</f>
        <v>23</v>
      </c>
      <c r="F739" s="17">
        <f>VLOOKUP(P739,'Material Unit Price List'!A:D,3,0)</f>
        <v>6.6799999999999998E-2</v>
      </c>
      <c r="G739" s="1" t="str">
        <f>TRIM(MID(N739,(FIND("]",N739)+1),
(FIND("#",N739)-1)-(FIND("]",N739))))</f>
        <v>PFF-4</v>
      </c>
      <c r="H739" s="16" t="str">
        <f>IFERROR(VLOOKUP(P739,'Huawei BUn - JDI'!B:H,1,0)&amp;" - has convertion, divide for - "&amp;VLOOKUP(P739,'Huawei BUn - JDI'!B:H,4,0),
IFERROR(VLOOKUP(P739,'Huawei BUn - JDI'!L:O,1,0)&amp;"- has MOQ of - "&amp;VLOOKUP(P739,'Huawei BUn - JDI'!L:O,3,0)," Sem Conversão"))</f>
        <v xml:space="preserve"> Sem Conversão</v>
      </c>
      <c r="J739" s="12" t="s">
        <v>4</v>
      </c>
      <c r="K739" s="9" t="b">
        <v>1</v>
      </c>
      <c r="L739" s="9" t="s">
        <v>7938</v>
      </c>
      <c r="M739" s="11" t="s">
        <v>9155</v>
      </c>
      <c r="N739" s="10" t="s">
        <v>8411</v>
      </c>
      <c r="O739" s="9" t="s">
        <v>7544</v>
      </c>
      <c r="P739" s="10" t="s">
        <v>6623</v>
      </c>
      <c r="Q739" s="9" t="s">
        <v>7939</v>
      </c>
      <c r="R739" s="161" t="s">
        <v>7545</v>
      </c>
      <c r="S739" s="10" t="s">
        <v>7</v>
      </c>
      <c r="T739" s="9" t="s">
        <v>7705</v>
      </c>
      <c r="U739" s="10" t="s">
        <v>1</v>
      </c>
      <c r="V739" s="9">
        <v>100</v>
      </c>
      <c r="W739" s="10">
        <v>47</v>
      </c>
      <c r="X739" s="9" t="s">
        <v>5</v>
      </c>
      <c r="Y739" s="8">
        <v>45331</v>
      </c>
      <c r="Z739" s="7">
        <v>45262</v>
      </c>
      <c r="AA739" s="8">
        <v>45323</v>
      </c>
      <c r="AB739" s="7">
        <v>45323</v>
      </c>
      <c r="AC739" s="6">
        <v>23</v>
      </c>
    </row>
    <row r="740" spans="1:29" hidden="1">
      <c r="A740" s="15" t="str">
        <f t="shared" ca="1" si="25"/>
        <v>PO &gt; Ok</v>
      </c>
      <c r="B740" s="40" t="s">
        <v>10768</v>
      </c>
      <c r="C740" s="18" t="str">
        <f>IFERROR(IF(VLOOKUP(G740&amp;P740,'Troca PN'!A:G,5,0)&lt;&gt;0,"TEVE Troca de PN","  &gt; ERRO CHAVE SKU&amp;PN "),"")</f>
        <v/>
      </c>
      <c r="D740" s="18" t="str">
        <f>IFERROR(IF(VLOOKUP(G740&amp;P740,'Troca PN'!A:G,5,0)&lt;&gt;0,VLOOKUP(P740,'Troca PN'!C:G,2,0),"  &gt; ERRO CHAVE SKU&amp;PN "),P740)</f>
        <v>08072008-003</v>
      </c>
      <c r="E740" s="54">
        <f>IFERROR(ROUNDUP((AC740/VLOOKUP(P740,'Huawei BUn - JDI'!B:H,4,0))*VLOOKUP(P740,'Huawei BUn - JDI'!B:H,7,0),0),
IFERROR(IF(AC740/VLOOKUP(P740,'Huawei BUn - JDI'!L:O,3,0)&lt;1,VLOOKUP(P740,'Huawei BUn - JDI'!L:O,3,0),
IFERROR(IF(AC740/VLOOKUP(P740,'Huawei BUn - JDI'!L:O,3,0)&lt;&gt;ROUND(AC740/VLOOKUP(P740,'Huawei BUn - JDI'!L:O,3,0),0),ROUNDUP(AC740/VLOOKUP(P740,'Huawei BUn - JDI'!L:O,3,0),0),AC740),AC740)),AC740))</f>
        <v>400</v>
      </c>
      <c r="F740" s="17">
        <f>VLOOKUP(P740,'Material Unit Price List'!A:D,3,0)</f>
        <v>4.7699999999999999E-2</v>
      </c>
      <c r="G740" s="1" t="str">
        <f>TRIM(MID(N740,(FIND("]",N740)+1),
(FIND("#",N740)-1)-(FIND("]",N740))))</f>
        <v>BSJ-4</v>
      </c>
      <c r="H740" s="16" t="str">
        <f>IFERROR(VLOOKUP(P740,'Huawei BUn - JDI'!B:H,1,0)&amp;" - has convertion, divide for - "&amp;VLOOKUP(P740,'Huawei BUn - JDI'!B:H,4,0),
IFERROR(VLOOKUP(P740,'Huawei BUn - JDI'!L:O,1,0)&amp;"- has MOQ of - "&amp;VLOOKUP(P740,'Huawei BUn - JDI'!L:O,3,0)," Sem Conversão"))</f>
        <v xml:space="preserve"> Sem Conversão</v>
      </c>
      <c r="J740" s="12" t="s">
        <v>4</v>
      </c>
      <c r="K740" s="9" t="b">
        <v>1</v>
      </c>
      <c r="L740" s="9" t="s">
        <v>7940</v>
      </c>
      <c r="M740" s="11" t="s">
        <v>9156</v>
      </c>
      <c r="N740" s="10" t="s">
        <v>7683</v>
      </c>
      <c r="O740" s="9" t="s">
        <v>7544</v>
      </c>
      <c r="P740" s="10" t="s">
        <v>6625</v>
      </c>
      <c r="Q740" s="9" t="s">
        <v>7941</v>
      </c>
      <c r="R740" s="161" t="s">
        <v>7545</v>
      </c>
      <c r="S740" s="10" t="s">
        <v>7</v>
      </c>
      <c r="T740" s="9" t="s">
        <v>7705</v>
      </c>
      <c r="U740" s="10" t="s">
        <v>1</v>
      </c>
      <c r="V740" s="9">
        <v>100</v>
      </c>
      <c r="W740" s="10">
        <v>47</v>
      </c>
      <c r="X740" s="9" t="s">
        <v>5</v>
      </c>
      <c r="Y740" s="8">
        <v>45309</v>
      </c>
      <c r="Z740" s="7">
        <v>45231</v>
      </c>
      <c r="AA740" s="8">
        <v>45292</v>
      </c>
      <c r="AB740" s="7">
        <v>45292</v>
      </c>
      <c r="AC740" s="6">
        <v>400</v>
      </c>
    </row>
    <row r="741" spans="1:29" hidden="1">
      <c r="A741" s="15" t="str">
        <f t="shared" ca="1" si="25"/>
        <v>Future PO</v>
      </c>
      <c r="B741" s="40" t="str">
        <f ca="1">IFERROR(IF(FIND("TAMURA",UPPER(Q741))&lt;&gt;0,"LOCAL PO &gt; 'TAMURA' ","ERRO Regra Tamura"),
IFERROR(IF(LOWER(S741)="national","Local PO",
IF(YEAR(Z741)&amp;TEXT(WEEKNUM(Z741),"00")&lt;=YEAR(TODAY())&amp;TEXT(WEEKNUM(TODAY())  +1,"00"),"PO &gt; Ok",   "Future PO")),""))</f>
        <v>Future PO</v>
      </c>
      <c r="C741" s="18" t="str">
        <f>IFERROR(IF(VLOOKUP(G741&amp;P741,'Troca PN'!A:G,5,0)&lt;&gt;0,"TEVE Troca de PN","  &gt; ERRO CHAVE SKU&amp;PN "),"")</f>
        <v/>
      </c>
      <c r="D741" s="18" t="str">
        <f>IFERROR(IF(VLOOKUP(G741&amp;P741,'Troca PN'!A:G,5,0)&lt;&gt;0,VLOOKUP(P741,'Troca PN'!C:G,2,0),"  &gt; ERRO CHAVE SKU&amp;PN "),P741)</f>
        <v>08072008-003</v>
      </c>
      <c r="E741" s="54">
        <f>IFERROR(ROUNDUP((AC741/VLOOKUP(P741,'Huawei BUn - JDI'!B:H,4,0))*VLOOKUP(P741,'Huawei BUn - JDI'!B:H,7,0),0),
IFERROR(IF(AC741/VLOOKUP(P741,'Huawei BUn - JDI'!L:O,3,0)&lt;1,VLOOKUP(P741,'Huawei BUn - JDI'!L:O,3,0),
IFERROR(IF(AC741/VLOOKUP(P741,'Huawei BUn - JDI'!L:O,3,0)&lt;&gt;ROUND(AC741/VLOOKUP(P741,'Huawei BUn - JDI'!L:O,3,0),0),ROUNDUP(AC741/VLOOKUP(P741,'Huawei BUn - JDI'!L:O,3,0),0),AC741),AC741)),AC741))</f>
        <v>400</v>
      </c>
      <c r="F741" s="17">
        <f>VLOOKUP(P741,'Material Unit Price List'!A:D,3,0)</f>
        <v>4.7699999999999999E-2</v>
      </c>
      <c r="G741" s="1" t="str">
        <f>TRIM(MID(N741,(FIND("]",N741)+1),
(FIND("#",N741)-1)-(FIND("]",N741))))</f>
        <v>PFF-4</v>
      </c>
      <c r="H741" s="16" t="str">
        <f>IFERROR(VLOOKUP(P741,'Huawei BUn - JDI'!B:H,1,0)&amp;" - has convertion, divide for - "&amp;VLOOKUP(P741,'Huawei BUn - JDI'!B:H,4,0),
IFERROR(VLOOKUP(P741,'Huawei BUn - JDI'!L:O,1,0)&amp;"- has MOQ of - "&amp;VLOOKUP(P741,'Huawei BUn - JDI'!L:O,3,0)," Sem Conversão"))</f>
        <v xml:space="preserve"> Sem Conversão</v>
      </c>
      <c r="J741" s="12" t="s">
        <v>4</v>
      </c>
      <c r="K741" s="9" t="b">
        <v>1</v>
      </c>
      <c r="L741" s="9" t="s">
        <v>7940</v>
      </c>
      <c r="M741" s="11" t="s">
        <v>9157</v>
      </c>
      <c r="N741" s="10" t="s">
        <v>8411</v>
      </c>
      <c r="O741" s="9" t="s">
        <v>7544</v>
      </c>
      <c r="P741" s="10" t="s">
        <v>6625</v>
      </c>
      <c r="Q741" s="9" t="s">
        <v>7941</v>
      </c>
      <c r="R741" s="161" t="s">
        <v>7545</v>
      </c>
      <c r="S741" s="10" t="s">
        <v>7</v>
      </c>
      <c r="T741" s="9" t="s">
        <v>7705</v>
      </c>
      <c r="U741" s="10" t="s">
        <v>1</v>
      </c>
      <c r="V741" s="9">
        <v>100</v>
      </c>
      <c r="W741" s="10">
        <v>47</v>
      </c>
      <c r="X741" s="9" t="s">
        <v>5</v>
      </c>
      <c r="Y741" s="8">
        <v>45331</v>
      </c>
      <c r="Z741" s="7">
        <v>45262</v>
      </c>
      <c r="AA741" s="8">
        <v>45323</v>
      </c>
      <c r="AB741" s="7">
        <v>45323</v>
      </c>
      <c r="AC741" s="6">
        <v>400</v>
      </c>
    </row>
    <row r="742" spans="1:29" hidden="1">
      <c r="A742" s="15" t="str">
        <f t="shared" ca="1" si="25"/>
        <v>Future PO</v>
      </c>
      <c r="B742" s="40" t="str">
        <f ca="1">IFERROR(IF(FIND("TAMURA",UPPER(Q742))&lt;&gt;0,"LOCAL PO &gt; 'TAMURA' ","ERRO Regra Tamura"),
IFERROR(IF(LOWER(S742)="national","Local PO",
IF(YEAR(Z742)&amp;TEXT(WEEKNUM(Z742),"00")&lt;=YEAR(TODAY())&amp;TEXT(WEEKNUM(TODAY())  +1,"00"),"PO &gt; Ok",   "Future PO")),""))</f>
        <v>Future PO</v>
      </c>
      <c r="C742" s="18" t="str">
        <f>IFERROR(IF(VLOOKUP(G742&amp;P742,'Troca PN'!A:G,5,0)&lt;&gt;0,"TEVE Troca de PN","  &gt; ERRO CHAVE SKU&amp;PN "),"")</f>
        <v/>
      </c>
      <c r="D742" s="18" t="str">
        <f>IFERROR(IF(VLOOKUP(G742&amp;P742,'Troca PN'!A:G,5,0)&lt;&gt;0,VLOOKUP(P742,'Troca PN'!C:G,2,0),"  &gt; ERRO CHAVE SKU&amp;PN "),P742)</f>
        <v>08072008-003</v>
      </c>
      <c r="E742" s="54">
        <f>IFERROR(ROUNDUP((AC742/VLOOKUP(P742,'Huawei BUn - JDI'!B:H,4,0))*VLOOKUP(P742,'Huawei BUn - JDI'!B:H,7,0),0),
IFERROR(IF(AC742/VLOOKUP(P742,'Huawei BUn - JDI'!L:O,3,0)&lt;1,VLOOKUP(P742,'Huawei BUn - JDI'!L:O,3,0),
IFERROR(IF(AC742/VLOOKUP(P742,'Huawei BUn - JDI'!L:O,3,0)&lt;&gt;ROUND(AC742/VLOOKUP(P742,'Huawei BUn - JDI'!L:O,3,0),0),ROUNDUP(AC742/VLOOKUP(P742,'Huawei BUn - JDI'!L:O,3,0),0),AC742),AC742)),AC742))</f>
        <v>800</v>
      </c>
      <c r="F742" s="17">
        <f>VLOOKUP(P742,'Material Unit Price List'!A:D,3,0)</f>
        <v>4.7699999999999999E-2</v>
      </c>
      <c r="G742" s="1" t="str">
        <f>TRIM(MID(N742,(FIND("]",N742)+1),
(FIND("#",N742)-1)-(FIND("]",N742))))</f>
        <v>BSJ-4</v>
      </c>
      <c r="H742" s="16" t="str">
        <f>IFERROR(VLOOKUP(P742,'Huawei BUn - JDI'!B:H,1,0)&amp;" - has convertion, divide for - "&amp;VLOOKUP(P742,'Huawei BUn - JDI'!B:H,4,0),
IFERROR(VLOOKUP(P742,'Huawei BUn - JDI'!L:O,1,0)&amp;"- has MOQ of - "&amp;VLOOKUP(P742,'Huawei BUn - JDI'!L:O,3,0)," Sem Conversão"))</f>
        <v xml:space="preserve"> Sem Conversão</v>
      </c>
      <c r="J742" s="12" t="s">
        <v>4</v>
      </c>
      <c r="K742" s="9" t="b">
        <v>1</v>
      </c>
      <c r="L742" s="9" t="s">
        <v>7940</v>
      </c>
      <c r="M742" s="11" t="s">
        <v>9158</v>
      </c>
      <c r="N742" s="10" t="s">
        <v>7658</v>
      </c>
      <c r="O742" s="9" t="s">
        <v>7544</v>
      </c>
      <c r="P742" s="10" t="s">
        <v>6625</v>
      </c>
      <c r="Q742" s="9" t="s">
        <v>7941</v>
      </c>
      <c r="R742" s="161" t="s">
        <v>7545</v>
      </c>
      <c r="S742" s="10" t="s">
        <v>7</v>
      </c>
      <c r="T742" s="9" t="s">
        <v>7705</v>
      </c>
      <c r="U742" s="10" t="s">
        <v>1</v>
      </c>
      <c r="V742" s="9">
        <v>100</v>
      </c>
      <c r="W742" s="10">
        <v>47</v>
      </c>
      <c r="X742" s="9" t="s">
        <v>5</v>
      </c>
      <c r="Y742" s="8">
        <v>45332</v>
      </c>
      <c r="Z742" s="7">
        <v>45262</v>
      </c>
      <c r="AA742" s="8">
        <v>45323</v>
      </c>
      <c r="AB742" s="7">
        <v>45323</v>
      </c>
      <c r="AC742" s="6">
        <v>800</v>
      </c>
    </row>
    <row r="743" spans="1:29" hidden="1">
      <c r="A743" s="15" t="str">
        <f t="shared" ca="1" si="25"/>
        <v>Future PO</v>
      </c>
      <c r="B743" s="40" t="str">
        <f ca="1">IFERROR(IF(FIND("TAMURA",UPPER(Q743))&lt;&gt;0,"LOCAL PO &gt; 'TAMURA' ","ERRO Regra Tamura"),
IFERROR(IF(LOWER(S743)="national","Local PO",
IF(YEAR(Z743)&amp;TEXT(WEEKNUM(Z743),"00")&lt;=YEAR(TODAY())&amp;TEXT(WEEKNUM(TODAY())  +1,"00"),"PO &gt; Ok",   "Future PO")),""))</f>
        <v>Future PO</v>
      </c>
      <c r="C743" s="18" t="str">
        <f>IFERROR(IF(VLOOKUP(G743&amp;P743,'Troca PN'!A:G,5,0)&lt;&gt;0,"TEVE Troca de PN","  &gt; ERRO CHAVE SKU&amp;PN "),"")</f>
        <v/>
      </c>
      <c r="D743" s="18" t="str">
        <f>IFERROR(IF(VLOOKUP(G743&amp;P743,'Troca PN'!A:G,5,0)&lt;&gt;0,VLOOKUP(P743,'Troca PN'!C:G,2,0),"  &gt; ERRO CHAVE SKU&amp;PN "),P743)</f>
        <v>08072008-003</v>
      </c>
      <c r="E743" s="54">
        <f>IFERROR(ROUNDUP((AC743/VLOOKUP(P743,'Huawei BUn - JDI'!B:H,4,0))*VLOOKUP(P743,'Huawei BUn - JDI'!B:H,7,0),0),
IFERROR(IF(AC743/VLOOKUP(P743,'Huawei BUn - JDI'!L:O,3,0)&lt;1,VLOOKUP(P743,'Huawei BUn - JDI'!L:O,3,0),
IFERROR(IF(AC743/VLOOKUP(P743,'Huawei BUn - JDI'!L:O,3,0)&lt;&gt;ROUND(AC743/VLOOKUP(P743,'Huawei BUn - JDI'!L:O,3,0),0),ROUNDUP(AC743/VLOOKUP(P743,'Huawei BUn - JDI'!L:O,3,0),0),AC743),AC743)),AC743))</f>
        <v>797</v>
      </c>
      <c r="F743" s="17">
        <f>VLOOKUP(P743,'Material Unit Price List'!A:D,3,0)</f>
        <v>4.7699999999999999E-2</v>
      </c>
      <c r="G743" s="1" t="str">
        <f>TRIM(MID(N743,(FIND("]",N743)+1),
(FIND("#",N743)-1)-(FIND("]",N743))))</f>
        <v>BSJ-4</v>
      </c>
      <c r="H743" s="16" t="str">
        <f>IFERROR(VLOOKUP(P743,'Huawei BUn - JDI'!B:H,1,0)&amp;" - has convertion, divide for - "&amp;VLOOKUP(P743,'Huawei BUn - JDI'!B:H,4,0),
IFERROR(VLOOKUP(P743,'Huawei BUn - JDI'!L:O,1,0)&amp;"- has MOQ of - "&amp;VLOOKUP(P743,'Huawei BUn - JDI'!L:O,3,0)," Sem Conversão"))</f>
        <v xml:space="preserve"> Sem Conversão</v>
      </c>
      <c r="J743" s="12" t="s">
        <v>4</v>
      </c>
      <c r="K743" s="9" t="b">
        <v>1</v>
      </c>
      <c r="L743" s="9" t="s">
        <v>7940</v>
      </c>
      <c r="M743" s="11" t="s">
        <v>9159</v>
      </c>
      <c r="N743" s="10" t="s">
        <v>7677</v>
      </c>
      <c r="O743" s="9" t="s">
        <v>7544</v>
      </c>
      <c r="P743" s="10" t="s">
        <v>6625</v>
      </c>
      <c r="Q743" s="9" t="s">
        <v>7941</v>
      </c>
      <c r="R743" s="161" t="s">
        <v>7545</v>
      </c>
      <c r="S743" s="10" t="s">
        <v>7</v>
      </c>
      <c r="T743" s="9" t="s">
        <v>7705</v>
      </c>
      <c r="U743" s="10" t="s">
        <v>1</v>
      </c>
      <c r="V743" s="9">
        <v>100</v>
      </c>
      <c r="W743" s="10">
        <v>47</v>
      </c>
      <c r="X743" s="9" t="s">
        <v>5</v>
      </c>
      <c r="Y743" s="8">
        <v>45333</v>
      </c>
      <c r="Z743" s="7">
        <v>45262</v>
      </c>
      <c r="AA743" s="8">
        <v>45323</v>
      </c>
      <c r="AB743" s="7">
        <v>45323</v>
      </c>
      <c r="AC743" s="6">
        <v>797</v>
      </c>
    </row>
    <row r="744" spans="1:29" hidden="1">
      <c r="A744" s="15" t="str">
        <f t="shared" ca="1" si="25"/>
        <v>PO &gt; Ok</v>
      </c>
      <c r="B744" s="40" t="s">
        <v>10768</v>
      </c>
      <c r="C744" s="18" t="str">
        <f>IFERROR(IF(VLOOKUP(G744&amp;P744,'Troca PN'!A:G,5,0)&lt;&gt;0,"TEVE Troca de PN","  &gt; ERRO CHAVE SKU&amp;PN "),"")</f>
        <v/>
      </c>
      <c r="D744" s="18" t="str">
        <f>IFERROR(IF(VLOOKUP(G744&amp;P744,'Troca PN'!A:G,5,0)&lt;&gt;0,VLOOKUP(P744,'Troca PN'!C:G,2,0),"  &gt; ERRO CHAVE SKU&amp;PN "),P744)</f>
        <v>08072009-003</v>
      </c>
      <c r="E744" s="54">
        <f>IFERROR(ROUNDUP((AC744/VLOOKUP(P744,'Huawei BUn - JDI'!B:H,4,0))*VLOOKUP(P744,'Huawei BUn - JDI'!B:H,7,0),0),
IFERROR(IF(AC744/VLOOKUP(P744,'Huawei BUn - JDI'!L:O,3,0)&lt;1,VLOOKUP(P744,'Huawei BUn - JDI'!L:O,3,0),
IFERROR(IF(AC744/VLOOKUP(P744,'Huawei BUn - JDI'!L:O,3,0)&lt;&gt;ROUND(AC744/VLOOKUP(P744,'Huawei BUn - JDI'!L:O,3,0),0),ROUNDUP(AC744/VLOOKUP(P744,'Huawei BUn - JDI'!L:O,3,0),0),AC744),AC744)),AC744))</f>
        <v>2000</v>
      </c>
      <c r="F744" s="17">
        <f>VLOOKUP(P744,'Material Unit Price List'!A:D,3,0)</f>
        <v>4.1099999999999998E-2</v>
      </c>
      <c r="G744" s="1" t="str">
        <f>TRIM(MID(N744,(FIND("]",N744)+1),
(FIND("#",N744)-1)-(FIND("]",N744))))</f>
        <v>BSJ-4</v>
      </c>
      <c r="H744" s="16" t="str">
        <f>IFERROR(VLOOKUP(P744,'Huawei BUn - JDI'!B:H,1,0)&amp;" - has convertion, divide for - "&amp;VLOOKUP(P744,'Huawei BUn - JDI'!B:H,4,0),
IFERROR(VLOOKUP(P744,'Huawei BUn - JDI'!L:O,1,0)&amp;"- has MOQ of - "&amp;VLOOKUP(P744,'Huawei BUn - JDI'!L:O,3,0)," Sem Conversão"))</f>
        <v xml:space="preserve"> Sem Conversão</v>
      </c>
      <c r="J744" s="12" t="s">
        <v>4</v>
      </c>
      <c r="K744" s="9" t="b">
        <v>1</v>
      </c>
      <c r="L744" s="9" t="s">
        <v>7942</v>
      </c>
      <c r="M744" s="11" t="s">
        <v>9160</v>
      </c>
      <c r="N744" s="10" t="s">
        <v>7654</v>
      </c>
      <c r="O744" s="9" t="s">
        <v>7544</v>
      </c>
      <c r="P744" s="10" t="s">
        <v>6873</v>
      </c>
      <c r="Q744" s="9" t="s">
        <v>6874</v>
      </c>
      <c r="R744" s="161" t="s">
        <v>7545</v>
      </c>
      <c r="S744" s="10" t="s">
        <v>7</v>
      </c>
      <c r="T744" s="9" t="s">
        <v>7705</v>
      </c>
      <c r="U744" s="10" t="s">
        <v>1</v>
      </c>
      <c r="V744" s="9">
        <v>1000</v>
      </c>
      <c r="W744" s="10">
        <v>47</v>
      </c>
      <c r="X744" s="9" t="s">
        <v>5</v>
      </c>
      <c r="Y744" s="8">
        <v>45308</v>
      </c>
      <c r="Z744" s="7">
        <v>45231</v>
      </c>
      <c r="AA744" s="8">
        <v>45292</v>
      </c>
      <c r="AB744" s="7">
        <v>45292</v>
      </c>
      <c r="AC744" s="6">
        <v>2000</v>
      </c>
    </row>
    <row r="745" spans="1:29" hidden="1">
      <c r="A745" s="15" t="str">
        <f t="shared" ca="1" si="25"/>
        <v>PO &gt; Ok</v>
      </c>
      <c r="B745" s="40" t="s">
        <v>10768</v>
      </c>
      <c r="C745" s="18" t="str">
        <f>IFERROR(IF(VLOOKUP(G745&amp;P745,'Troca PN'!A:G,5,0)&lt;&gt;0,"TEVE Troca de PN","  &gt; ERRO CHAVE SKU&amp;PN "),"")</f>
        <v/>
      </c>
      <c r="D745" s="18" t="str">
        <f>IFERROR(IF(VLOOKUP(G745&amp;P745,'Troca PN'!A:G,5,0)&lt;&gt;0,VLOOKUP(P745,'Troca PN'!C:G,2,0),"  &gt; ERRO CHAVE SKU&amp;PN "),P745)</f>
        <v>08072009-003</v>
      </c>
      <c r="E745" s="54">
        <f>IFERROR(ROUNDUP((AC745/VLOOKUP(P745,'Huawei BUn - JDI'!B:H,4,0))*VLOOKUP(P745,'Huawei BUn - JDI'!B:H,7,0),0),
IFERROR(IF(AC745/VLOOKUP(P745,'Huawei BUn - JDI'!L:O,3,0)&lt;1,VLOOKUP(P745,'Huawei BUn - JDI'!L:O,3,0),
IFERROR(IF(AC745/VLOOKUP(P745,'Huawei BUn - JDI'!L:O,3,0)&lt;&gt;ROUND(AC745/VLOOKUP(P745,'Huawei BUn - JDI'!L:O,3,0),0),ROUNDUP(AC745/VLOOKUP(P745,'Huawei BUn - JDI'!L:O,3,0),0),AC745),AC745)),AC745))</f>
        <v>2000</v>
      </c>
      <c r="F745" s="17">
        <f>VLOOKUP(P745,'Material Unit Price List'!A:D,3,0)</f>
        <v>4.1099999999999998E-2</v>
      </c>
      <c r="G745" s="1" t="str">
        <f>TRIM(MID(N745,(FIND("]",N745)+1),
(FIND("#",N745)-1)-(FIND("]",N745))))</f>
        <v>BSJ-4</v>
      </c>
      <c r="H745" s="16" t="str">
        <f>IFERROR(VLOOKUP(P745,'Huawei BUn - JDI'!B:H,1,0)&amp;" - has convertion, divide for - "&amp;VLOOKUP(P745,'Huawei BUn - JDI'!B:H,4,0),
IFERROR(VLOOKUP(P745,'Huawei BUn - JDI'!L:O,1,0)&amp;"- has MOQ of - "&amp;VLOOKUP(P745,'Huawei BUn - JDI'!L:O,3,0)," Sem Conversão"))</f>
        <v xml:space="preserve"> Sem Conversão</v>
      </c>
      <c r="J745" s="12" t="s">
        <v>4</v>
      </c>
      <c r="K745" s="9" t="b">
        <v>1</v>
      </c>
      <c r="L745" s="9" t="s">
        <v>7942</v>
      </c>
      <c r="M745" s="11" t="s">
        <v>9161</v>
      </c>
      <c r="N745" s="10" t="s">
        <v>7683</v>
      </c>
      <c r="O745" s="9" t="s">
        <v>7544</v>
      </c>
      <c r="P745" s="10" t="s">
        <v>6873</v>
      </c>
      <c r="Q745" s="9" t="s">
        <v>6874</v>
      </c>
      <c r="R745" s="161" t="s">
        <v>7545</v>
      </c>
      <c r="S745" s="10" t="s">
        <v>7</v>
      </c>
      <c r="T745" s="9" t="s">
        <v>7705</v>
      </c>
      <c r="U745" s="10" t="s">
        <v>1</v>
      </c>
      <c r="V745" s="9">
        <v>1000</v>
      </c>
      <c r="W745" s="10">
        <v>47</v>
      </c>
      <c r="X745" s="9" t="s">
        <v>5</v>
      </c>
      <c r="Y745" s="8">
        <v>45309</v>
      </c>
      <c r="Z745" s="7">
        <v>45231</v>
      </c>
      <c r="AA745" s="8">
        <v>45292</v>
      </c>
      <c r="AB745" s="7">
        <v>45292</v>
      </c>
      <c r="AC745" s="6">
        <v>2000</v>
      </c>
    </row>
    <row r="746" spans="1:29" hidden="1">
      <c r="A746" s="15" t="str">
        <f t="shared" ca="1" si="25"/>
        <v>Future PO</v>
      </c>
      <c r="B746" s="40" t="str">
        <f ca="1">IFERROR(IF(FIND("TAMURA",UPPER(Q746))&lt;&gt;0,"LOCAL PO &gt; 'TAMURA' ","ERRO Regra Tamura"),
IFERROR(IF(LOWER(S746)="national","Local PO",
IF(YEAR(Z746)&amp;TEXT(WEEKNUM(Z746),"00")&lt;=YEAR(TODAY())&amp;TEXT(WEEKNUM(TODAY())  +1,"00"),"PO &gt; Ok",   "Future PO")),""))</f>
        <v>Future PO</v>
      </c>
      <c r="C746" s="18" t="str">
        <f>IFERROR(IF(VLOOKUP(G746&amp;P746,'Troca PN'!A:G,5,0)&lt;&gt;0,"TEVE Troca de PN","  &gt; ERRO CHAVE SKU&amp;PN "),"")</f>
        <v/>
      </c>
      <c r="D746" s="18" t="str">
        <f>IFERROR(IF(VLOOKUP(G746&amp;P746,'Troca PN'!A:G,5,0)&lt;&gt;0,VLOOKUP(P746,'Troca PN'!C:G,2,0),"  &gt; ERRO CHAVE SKU&amp;PN "),P746)</f>
        <v>08072009-003</v>
      </c>
      <c r="E746" s="54">
        <f>IFERROR(ROUNDUP((AC746/VLOOKUP(P746,'Huawei BUn - JDI'!B:H,4,0))*VLOOKUP(P746,'Huawei BUn - JDI'!B:H,7,0),0),
IFERROR(IF(AC746/VLOOKUP(P746,'Huawei BUn - JDI'!L:O,3,0)&lt;1,VLOOKUP(P746,'Huawei BUn - JDI'!L:O,3,0),
IFERROR(IF(AC746/VLOOKUP(P746,'Huawei BUn - JDI'!L:O,3,0)&lt;&gt;ROUND(AC746/VLOOKUP(P746,'Huawei BUn - JDI'!L:O,3,0),0),ROUNDUP(AC746/VLOOKUP(P746,'Huawei BUn - JDI'!L:O,3,0),0),AC746),AC746)),AC746))</f>
        <v>3000</v>
      </c>
      <c r="F746" s="17">
        <f>VLOOKUP(P746,'Material Unit Price List'!A:D,3,0)</f>
        <v>4.1099999999999998E-2</v>
      </c>
      <c r="G746" s="1" t="str">
        <f>TRIM(MID(N746,(FIND("]",N746)+1),
(FIND("#",N746)-1)-(FIND("]",N746))))</f>
        <v>BSJ-4</v>
      </c>
      <c r="H746" s="16" t="str">
        <f>IFERROR(VLOOKUP(P746,'Huawei BUn - JDI'!B:H,1,0)&amp;" - has convertion, divide for - "&amp;VLOOKUP(P746,'Huawei BUn - JDI'!B:H,4,0),
IFERROR(VLOOKUP(P746,'Huawei BUn - JDI'!L:O,1,0)&amp;"- has MOQ of - "&amp;VLOOKUP(P746,'Huawei BUn - JDI'!L:O,3,0)," Sem Conversão"))</f>
        <v xml:space="preserve"> Sem Conversão</v>
      </c>
      <c r="J746" s="12" t="s">
        <v>4</v>
      </c>
      <c r="K746" s="9" t="b">
        <v>1</v>
      </c>
      <c r="L746" s="9" t="s">
        <v>7942</v>
      </c>
      <c r="M746" s="11" t="s">
        <v>9162</v>
      </c>
      <c r="N746" s="10" t="s">
        <v>7658</v>
      </c>
      <c r="O746" s="9" t="s">
        <v>7544</v>
      </c>
      <c r="P746" s="10" t="s">
        <v>6873</v>
      </c>
      <c r="Q746" s="9" t="s">
        <v>6874</v>
      </c>
      <c r="R746" s="161" t="s">
        <v>7545</v>
      </c>
      <c r="S746" s="10" t="s">
        <v>7</v>
      </c>
      <c r="T746" s="9" t="s">
        <v>7705</v>
      </c>
      <c r="U746" s="10" t="s">
        <v>1</v>
      </c>
      <c r="V746" s="9">
        <v>1000</v>
      </c>
      <c r="W746" s="10">
        <v>47</v>
      </c>
      <c r="X746" s="9" t="s">
        <v>5</v>
      </c>
      <c r="Y746" s="8">
        <v>45332</v>
      </c>
      <c r="Z746" s="7">
        <v>45262</v>
      </c>
      <c r="AA746" s="8">
        <v>45323</v>
      </c>
      <c r="AB746" s="7">
        <v>45323</v>
      </c>
      <c r="AC746" s="6">
        <v>3000</v>
      </c>
    </row>
    <row r="747" spans="1:29" hidden="1">
      <c r="A747" s="15" t="str">
        <f t="shared" ca="1" si="25"/>
        <v>Future PO</v>
      </c>
      <c r="B747" s="40" t="str">
        <f ca="1">IFERROR(IF(FIND("TAMURA",UPPER(Q747))&lt;&gt;0,"LOCAL PO &gt; 'TAMURA' ","ERRO Regra Tamura"),
IFERROR(IF(LOWER(S747)="national","Local PO",
IF(YEAR(Z747)&amp;TEXT(WEEKNUM(Z747),"00")&lt;=YEAR(TODAY())&amp;TEXT(WEEKNUM(TODAY())  +1,"00"),"PO &gt; Ok",   "Future PO")),""))</f>
        <v>Future PO</v>
      </c>
      <c r="C747" s="18" t="str">
        <f>IFERROR(IF(VLOOKUP(G747&amp;P747,'Troca PN'!A:G,5,0)&lt;&gt;0,"TEVE Troca de PN","  &gt; ERRO CHAVE SKU&amp;PN "),"")</f>
        <v/>
      </c>
      <c r="D747" s="18" t="str">
        <f>IFERROR(IF(VLOOKUP(G747&amp;P747,'Troca PN'!A:G,5,0)&lt;&gt;0,VLOOKUP(P747,'Troca PN'!C:G,2,0),"  &gt; ERRO CHAVE SKU&amp;PN "),P747)</f>
        <v>08072009-003</v>
      </c>
      <c r="E747" s="54">
        <f>IFERROR(ROUNDUP((AC747/VLOOKUP(P747,'Huawei BUn - JDI'!B:H,4,0))*VLOOKUP(P747,'Huawei BUn - JDI'!B:H,7,0),0),
IFERROR(IF(AC747/VLOOKUP(P747,'Huawei BUn - JDI'!L:O,3,0)&lt;1,VLOOKUP(P747,'Huawei BUn - JDI'!L:O,3,0),
IFERROR(IF(AC747/VLOOKUP(P747,'Huawei BUn - JDI'!L:O,3,0)&lt;&gt;ROUND(AC747/VLOOKUP(P747,'Huawei BUn - JDI'!L:O,3,0),0),ROUNDUP(AC747/VLOOKUP(P747,'Huawei BUn - JDI'!L:O,3,0),0),AC747),AC747)),AC747))</f>
        <v>1776</v>
      </c>
      <c r="F747" s="17">
        <f>VLOOKUP(P747,'Material Unit Price List'!A:D,3,0)</f>
        <v>4.1099999999999998E-2</v>
      </c>
      <c r="G747" s="1" t="str">
        <f>TRIM(MID(N747,(FIND("]",N747)+1),
(FIND("#",N747)-1)-(FIND("]",N747))))</f>
        <v>BSJ-4</v>
      </c>
      <c r="H747" s="16" t="str">
        <f>IFERROR(VLOOKUP(P747,'Huawei BUn - JDI'!B:H,1,0)&amp;" - has convertion, divide for - "&amp;VLOOKUP(P747,'Huawei BUn - JDI'!B:H,4,0),
IFERROR(VLOOKUP(P747,'Huawei BUn - JDI'!L:O,1,0)&amp;"- has MOQ of - "&amp;VLOOKUP(P747,'Huawei BUn - JDI'!L:O,3,0)," Sem Conversão"))</f>
        <v xml:space="preserve"> Sem Conversão</v>
      </c>
      <c r="J747" s="12" t="s">
        <v>4</v>
      </c>
      <c r="K747" s="9" t="b">
        <v>1</v>
      </c>
      <c r="L747" s="9" t="s">
        <v>7942</v>
      </c>
      <c r="M747" s="11" t="s">
        <v>9163</v>
      </c>
      <c r="N747" s="10" t="s">
        <v>7677</v>
      </c>
      <c r="O747" s="9" t="s">
        <v>7544</v>
      </c>
      <c r="P747" s="10" t="s">
        <v>6873</v>
      </c>
      <c r="Q747" s="9" t="s">
        <v>6874</v>
      </c>
      <c r="R747" s="161" t="s">
        <v>7545</v>
      </c>
      <c r="S747" s="10" t="s">
        <v>7</v>
      </c>
      <c r="T747" s="9" t="s">
        <v>7705</v>
      </c>
      <c r="U747" s="10" t="s">
        <v>1</v>
      </c>
      <c r="V747" s="9">
        <v>1000</v>
      </c>
      <c r="W747" s="10">
        <v>47</v>
      </c>
      <c r="X747" s="9" t="s">
        <v>5</v>
      </c>
      <c r="Y747" s="8">
        <v>45333</v>
      </c>
      <c r="Z747" s="7">
        <v>45262</v>
      </c>
      <c r="AA747" s="8">
        <v>45323</v>
      </c>
      <c r="AB747" s="7">
        <v>45323</v>
      </c>
      <c r="AC747" s="6">
        <v>1776</v>
      </c>
    </row>
    <row r="748" spans="1:29" hidden="1">
      <c r="A748" s="15" t="str">
        <f t="shared" ca="1" si="25"/>
        <v>PO &gt; Ok</v>
      </c>
      <c r="B748" s="40" t="s">
        <v>10768</v>
      </c>
      <c r="C748" s="18" t="str">
        <f>IFERROR(IF(VLOOKUP(G748&amp;P748,'Troca PN'!A:G,5,0)&lt;&gt;0,"TEVE Troca de PN","  &gt; ERRO CHAVE SKU&amp;PN "),"")</f>
        <v/>
      </c>
      <c r="D748" s="18" t="str">
        <f>IFERROR(IF(VLOOKUP(G748&amp;P748,'Troca PN'!A:G,5,0)&lt;&gt;0,VLOOKUP(P748,'Troca PN'!C:G,2,0),"  &gt; ERRO CHAVE SKU&amp;PN "),P748)</f>
        <v>08072011-004</v>
      </c>
      <c r="E748" s="54">
        <f>IFERROR(ROUNDUP((AC748/VLOOKUP(P748,'Huawei BUn - JDI'!B:H,4,0))*VLOOKUP(P748,'Huawei BUn - JDI'!B:H,7,0),0),
IFERROR(IF(AC748/VLOOKUP(P748,'Huawei BUn - JDI'!L:O,3,0)&lt;1,VLOOKUP(P748,'Huawei BUn - JDI'!L:O,3,0),
IFERROR(IF(AC748/VLOOKUP(P748,'Huawei BUn - JDI'!L:O,3,0)&lt;&gt;ROUND(AC748/VLOOKUP(P748,'Huawei BUn - JDI'!L:O,3,0),0),ROUNDUP(AC748/VLOOKUP(P748,'Huawei BUn - JDI'!L:O,3,0),0),AC748),AC748)),AC748))</f>
        <v>6900</v>
      </c>
      <c r="F748" s="17">
        <f>VLOOKUP(P748,'Material Unit Price List'!A:D,3,0)</f>
        <v>4.7100000000000003E-2</v>
      </c>
      <c r="G748" s="1" t="str">
        <f>TRIM(MID(N748,(FIND("]",N748)+1),
(FIND("#",N748)-1)-(FIND("]",N748))))</f>
        <v>BSJ-4</v>
      </c>
      <c r="H748" s="16" t="str">
        <f>IFERROR(VLOOKUP(P748,'Huawei BUn - JDI'!B:H,1,0)&amp;" - has convertion, divide for - "&amp;VLOOKUP(P748,'Huawei BUn - JDI'!B:H,4,0),
IFERROR(VLOOKUP(P748,'Huawei BUn - JDI'!L:O,1,0)&amp;"- has MOQ of - "&amp;VLOOKUP(P748,'Huawei BUn - JDI'!L:O,3,0)," Sem Conversão"))</f>
        <v xml:space="preserve"> Sem Conversão</v>
      </c>
      <c r="J748" s="12" t="s">
        <v>4</v>
      </c>
      <c r="K748" s="9" t="b">
        <v>1</v>
      </c>
      <c r="L748" s="9" t="s">
        <v>7943</v>
      </c>
      <c r="M748" s="11" t="s">
        <v>9164</v>
      </c>
      <c r="N748" s="10" t="s">
        <v>7654</v>
      </c>
      <c r="O748" s="9" t="s">
        <v>7544</v>
      </c>
      <c r="P748" s="10" t="s">
        <v>6379</v>
      </c>
      <c r="Q748" s="9" t="s">
        <v>6380</v>
      </c>
      <c r="R748" s="161" t="s">
        <v>7545</v>
      </c>
      <c r="S748" s="10" t="s">
        <v>7</v>
      </c>
      <c r="T748" s="9" t="s">
        <v>7655</v>
      </c>
      <c r="U748" s="10" t="s">
        <v>1</v>
      </c>
      <c r="V748" s="9">
        <v>100</v>
      </c>
      <c r="W748" s="10">
        <v>47</v>
      </c>
      <c r="X748" s="9" t="s">
        <v>5</v>
      </c>
      <c r="Y748" s="8">
        <v>45308</v>
      </c>
      <c r="Z748" s="7">
        <v>45231</v>
      </c>
      <c r="AA748" s="8">
        <v>45292</v>
      </c>
      <c r="AB748" s="7">
        <v>45292</v>
      </c>
      <c r="AC748" s="6">
        <v>6900</v>
      </c>
    </row>
    <row r="749" spans="1:29" hidden="1">
      <c r="A749" s="15" t="str">
        <f t="shared" ca="1" si="25"/>
        <v>PO &gt; Ok</v>
      </c>
      <c r="B749" s="40" t="s">
        <v>10768</v>
      </c>
      <c r="C749" s="18" t="str">
        <f>IFERROR(IF(VLOOKUP(G749&amp;P749,'Troca PN'!A:G,5,0)&lt;&gt;0,"TEVE Troca de PN","  &gt; ERRO CHAVE SKU&amp;PN "),"")</f>
        <v/>
      </c>
      <c r="D749" s="18" t="str">
        <f>IFERROR(IF(VLOOKUP(G749&amp;P749,'Troca PN'!A:G,5,0)&lt;&gt;0,VLOOKUP(P749,'Troca PN'!C:G,2,0),"  &gt; ERRO CHAVE SKU&amp;PN "),P749)</f>
        <v>08072011-004</v>
      </c>
      <c r="E749" s="54">
        <f>IFERROR(ROUNDUP((AC749/VLOOKUP(P749,'Huawei BUn - JDI'!B:H,4,0))*VLOOKUP(P749,'Huawei BUn - JDI'!B:H,7,0),0),
IFERROR(IF(AC749/VLOOKUP(P749,'Huawei BUn - JDI'!L:O,3,0)&lt;1,VLOOKUP(P749,'Huawei BUn - JDI'!L:O,3,0),
IFERROR(IF(AC749/VLOOKUP(P749,'Huawei BUn - JDI'!L:O,3,0)&lt;&gt;ROUND(AC749/VLOOKUP(P749,'Huawei BUn - JDI'!L:O,3,0),0),ROUNDUP(AC749/VLOOKUP(P749,'Huawei BUn - JDI'!L:O,3,0),0),AC749),AC749)),AC749))</f>
        <v>8000</v>
      </c>
      <c r="F749" s="17">
        <f>VLOOKUP(P749,'Material Unit Price List'!A:D,3,0)</f>
        <v>4.7100000000000003E-2</v>
      </c>
      <c r="G749" s="1" t="str">
        <f>TRIM(MID(N749,(FIND("]",N749)+1),
(FIND("#",N749)-1)-(FIND("]",N749))))</f>
        <v>BSJ-4</v>
      </c>
      <c r="H749" s="16" t="str">
        <f>IFERROR(VLOOKUP(P749,'Huawei BUn - JDI'!B:H,1,0)&amp;" - has convertion, divide for - "&amp;VLOOKUP(P749,'Huawei BUn - JDI'!B:H,4,0),
IFERROR(VLOOKUP(P749,'Huawei BUn - JDI'!L:O,1,0)&amp;"- has MOQ of - "&amp;VLOOKUP(P749,'Huawei BUn - JDI'!L:O,3,0)," Sem Conversão"))</f>
        <v xml:space="preserve"> Sem Conversão</v>
      </c>
      <c r="J749" s="12" t="s">
        <v>4</v>
      </c>
      <c r="K749" s="9" t="b">
        <v>1</v>
      </c>
      <c r="L749" s="9" t="s">
        <v>7943</v>
      </c>
      <c r="M749" s="11" t="s">
        <v>9165</v>
      </c>
      <c r="N749" s="10" t="s">
        <v>7683</v>
      </c>
      <c r="O749" s="9" t="s">
        <v>7544</v>
      </c>
      <c r="P749" s="10" t="s">
        <v>6379</v>
      </c>
      <c r="Q749" s="9" t="s">
        <v>6380</v>
      </c>
      <c r="R749" s="161" t="s">
        <v>7545</v>
      </c>
      <c r="S749" s="10" t="s">
        <v>7</v>
      </c>
      <c r="T749" s="9" t="s">
        <v>7655</v>
      </c>
      <c r="U749" s="10" t="s">
        <v>1</v>
      </c>
      <c r="V749" s="9">
        <v>100</v>
      </c>
      <c r="W749" s="10">
        <v>47</v>
      </c>
      <c r="X749" s="9" t="s">
        <v>5</v>
      </c>
      <c r="Y749" s="8">
        <v>45309</v>
      </c>
      <c r="Z749" s="7">
        <v>45231</v>
      </c>
      <c r="AA749" s="8">
        <v>45292</v>
      </c>
      <c r="AB749" s="7">
        <v>45292</v>
      </c>
      <c r="AC749" s="6">
        <v>8000</v>
      </c>
    </row>
    <row r="750" spans="1:29" hidden="1">
      <c r="A750" s="15" t="str">
        <f t="shared" ca="1" si="25"/>
        <v>PO &gt; Ok</v>
      </c>
      <c r="B750" s="40" t="s">
        <v>10768</v>
      </c>
      <c r="C750" s="18" t="str">
        <f>IFERROR(IF(VLOOKUP(G750&amp;P750,'Troca PN'!A:G,5,0)&lt;&gt;0,"TEVE Troca de PN","  &gt; ERRO CHAVE SKU&amp;PN "),"")</f>
        <v/>
      </c>
      <c r="D750" s="18" t="str">
        <f>IFERROR(IF(VLOOKUP(G750&amp;P750,'Troca PN'!A:G,5,0)&lt;&gt;0,VLOOKUP(P750,'Troca PN'!C:G,2,0),"  &gt; ERRO CHAVE SKU&amp;PN "),P750)</f>
        <v>08072011-004</v>
      </c>
      <c r="E750" s="54">
        <f>IFERROR(ROUNDUP((AC750/VLOOKUP(P750,'Huawei BUn - JDI'!B:H,4,0))*VLOOKUP(P750,'Huawei BUn - JDI'!B:H,7,0),0),
IFERROR(IF(AC750/VLOOKUP(P750,'Huawei BUn - JDI'!L:O,3,0)&lt;1,VLOOKUP(P750,'Huawei BUn - JDI'!L:O,3,0),
IFERROR(IF(AC750/VLOOKUP(P750,'Huawei BUn - JDI'!L:O,3,0)&lt;&gt;ROUND(AC750/VLOOKUP(P750,'Huawei BUn - JDI'!L:O,3,0),0),ROUNDUP(AC750/VLOOKUP(P750,'Huawei BUn - JDI'!L:O,3,0),0),AC750),AC750)),AC750))</f>
        <v>200</v>
      </c>
      <c r="F750" s="17">
        <f>VLOOKUP(P750,'Material Unit Price List'!A:D,3,0)</f>
        <v>4.7100000000000003E-2</v>
      </c>
      <c r="G750" s="1" t="str">
        <f>TRIM(MID(N750,(FIND("]",N750)+1),
(FIND("#",N750)-1)-(FIND("]",N750))))</f>
        <v>FYQ-4</v>
      </c>
      <c r="H750" s="16" t="str">
        <f>IFERROR(VLOOKUP(P750,'Huawei BUn - JDI'!B:H,1,0)&amp;" - has convertion, divide for - "&amp;VLOOKUP(P750,'Huawei BUn - JDI'!B:H,4,0),
IFERROR(VLOOKUP(P750,'Huawei BUn - JDI'!L:O,1,0)&amp;"- has MOQ of - "&amp;VLOOKUP(P750,'Huawei BUn - JDI'!L:O,3,0)," Sem Conversão"))</f>
        <v xml:space="preserve"> Sem Conversão</v>
      </c>
      <c r="J750" s="12" t="s">
        <v>4</v>
      </c>
      <c r="K750" s="9" t="b">
        <v>1</v>
      </c>
      <c r="L750" s="9" t="s">
        <v>7943</v>
      </c>
      <c r="M750" s="11" t="s">
        <v>9166</v>
      </c>
      <c r="N750" s="10" t="s">
        <v>7664</v>
      </c>
      <c r="O750" s="9" t="s">
        <v>7544</v>
      </c>
      <c r="P750" s="10" t="s">
        <v>6379</v>
      </c>
      <c r="Q750" s="9" t="s">
        <v>6380</v>
      </c>
      <c r="R750" s="161" t="s">
        <v>7545</v>
      </c>
      <c r="S750" s="10" t="s">
        <v>7</v>
      </c>
      <c r="T750" s="9" t="s">
        <v>7655</v>
      </c>
      <c r="U750" s="10" t="s">
        <v>1</v>
      </c>
      <c r="V750" s="9">
        <v>100</v>
      </c>
      <c r="W750" s="10">
        <v>47</v>
      </c>
      <c r="X750" s="9" t="s">
        <v>5</v>
      </c>
      <c r="Y750" s="8">
        <v>45301</v>
      </c>
      <c r="Z750" s="7">
        <v>45231</v>
      </c>
      <c r="AA750" s="8">
        <v>45292</v>
      </c>
      <c r="AB750" s="7">
        <v>45292</v>
      </c>
      <c r="AC750" s="6">
        <v>200</v>
      </c>
    </row>
    <row r="751" spans="1:29" hidden="1">
      <c r="A751" s="15" t="str">
        <f t="shared" ca="1" si="25"/>
        <v>Future PO</v>
      </c>
      <c r="B751" s="40" t="str">
        <f ca="1">IFERROR(IF(FIND("TAMURA",UPPER(Q751))&lt;&gt;0,"LOCAL PO &gt; 'TAMURA' ","ERRO Regra Tamura"),
IFERROR(IF(LOWER(S751)="national","Local PO",
IF(YEAR(Z751)&amp;TEXT(WEEKNUM(Z751),"00")&lt;=YEAR(TODAY())&amp;TEXT(WEEKNUM(TODAY())  +1,"00"),"PO &gt; Ok",   "Future PO")),""))</f>
        <v>Future PO</v>
      </c>
      <c r="C751" s="18" t="str">
        <f>IFERROR(IF(VLOOKUP(G751&amp;P751,'Troca PN'!A:G,5,0)&lt;&gt;0,"TEVE Troca de PN","  &gt; ERRO CHAVE SKU&amp;PN "),"")</f>
        <v/>
      </c>
      <c r="D751" s="18" t="str">
        <f>IFERROR(IF(VLOOKUP(G751&amp;P751,'Troca PN'!A:G,5,0)&lt;&gt;0,VLOOKUP(P751,'Troca PN'!C:G,2,0),"  &gt; ERRO CHAVE SKU&amp;PN "),P751)</f>
        <v>08072011-004</v>
      </c>
      <c r="E751" s="54">
        <f>IFERROR(ROUNDUP((AC751/VLOOKUP(P751,'Huawei BUn - JDI'!B:H,4,0))*VLOOKUP(P751,'Huawei BUn - JDI'!B:H,7,0),0),
IFERROR(IF(AC751/VLOOKUP(P751,'Huawei BUn - JDI'!L:O,3,0)&lt;1,VLOOKUP(P751,'Huawei BUn - JDI'!L:O,3,0),
IFERROR(IF(AC751/VLOOKUP(P751,'Huawei BUn - JDI'!L:O,3,0)&lt;&gt;ROUND(AC751/VLOOKUP(P751,'Huawei BUn - JDI'!L:O,3,0),0),ROUNDUP(AC751/VLOOKUP(P751,'Huawei BUn - JDI'!L:O,3,0),0),AC751),AC751)),AC751))</f>
        <v>8000</v>
      </c>
      <c r="F751" s="17">
        <f>VLOOKUP(P751,'Material Unit Price List'!A:D,3,0)</f>
        <v>4.7100000000000003E-2</v>
      </c>
      <c r="G751" s="1" t="str">
        <f>TRIM(MID(N751,(FIND("]",N751)+1),
(FIND("#",N751)-1)-(FIND("]",N751))))</f>
        <v>BSJ-4</v>
      </c>
      <c r="H751" s="16" t="str">
        <f>IFERROR(VLOOKUP(P751,'Huawei BUn - JDI'!B:H,1,0)&amp;" - has convertion, divide for - "&amp;VLOOKUP(P751,'Huawei BUn - JDI'!B:H,4,0),
IFERROR(VLOOKUP(P751,'Huawei BUn - JDI'!L:O,1,0)&amp;"- has MOQ of - "&amp;VLOOKUP(P751,'Huawei BUn - JDI'!L:O,3,0)," Sem Conversão"))</f>
        <v xml:space="preserve"> Sem Conversão</v>
      </c>
      <c r="J751" s="12" t="s">
        <v>4</v>
      </c>
      <c r="K751" s="9" t="b">
        <v>1</v>
      </c>
      <c r="L751" s="9" t="s">
        <v>7943</v>
      </c>
      <c r="M751" s="11" t="s">
        <v>9167</v>
      </c>
      <c r="N751" s="10" t="s">
        <v>7658</v>
      </c>
      <c r="O751" s="9" t="s">
        <v>7544</v>
      </c>
      <c r="P751" s="10" t="s">
        <v>6379</v>
      </c>
      <c r="Q751" s="9" t="s">
        <v>6380</v>
      </c>
      <c r="R751" s="161" t="s">
        <v>7545</v>
      </c>
      <c r="S751" s="10" t="s">
        <v>7</v>
      </c>
      <c r="T751" s="9" t="s">
        <v>7655</v>
      </c>
      <c r="U751" s="10" t="s">
        <v>1</v>
      </c>
      <c r="V751" s="9">
        <v>100</v>
      </c>
      <c r="W751" s="10">
        <v>47</v>
      </c>
      <c r="X751" s="9" t="s">
        <v>5</v>
      </c>
      <c r="Y751" s="8">
        <v>45332</v>
      </c>
      <c r="Z751" s="7">
        <v>45262</v>
      </c>
      <c r="AA751" s="8">
        <v>45323</v>
      </c>
      <c r="AB751" s="7">
        <v>45323</v>
      </c>
      <c r="AC751" s="6">
        <v>8000</v>
      </c>
    </row>
    <row r="752" spans="1:29" hidden="1">
      <c r="A752" s="15" t="str">
        <f t="shared" ca="1" si="25"/>
        <v>Future PO</v>
      </c>
      <c r="B752" s="40" t="str">
        <f ca="1">IFERROR(IF(FIND("TAMURA",UPPER(Q752))&lt;&gt;0,"LOCAL PO &gt; 'TAMURA' ","ERRO Regra Tamura"),
IFERROR(IF(LOWER(S752)="national","Local PO",
IF(YEAR(Z752)&amp;TEXT(WEEKNUM(Z752),"00")&lt;=YEAR(TODAY())&amp;TEXT(WEEKNUM(TODAY())  +1,"00"),"PO &gt; Ok",   "Future PO")),""))</f>
        <v>Future PO</v>
      </c>
      <c r="C752" s="18" t="str">
        <f>IFERROR(IF(VLOOKUP(G752&amp;P752,'Troca PN'!A:G,5,0)&lt;&gt;0,"TEVE Troca de PN","  &gt; ERRO CHAVE SKU&amp;PN "),"")</f>
        <v/>
      </c>
      <c r="D752" s="18" t="str">
        <f>IFERROR(IF(VLOOKUP(G752&amp;P752,'Troca PN'!A:G,5,0)&lt;&gt;0,VLOOKUP(P752,'Troca PN'!C:G,2,0),"  &gt; ERRO CHAVE SKU&amp;PN "),P752)</f>
        <v>08072011-004</v>
      </c>
      <c r="E752" s="54">
        <f>IFERROR(ROUNDUP((AC752/VLOOKUP(P752,'Huawei BUn - JDI'!B:H,4,0))*VLOOKUP(P752,'Huawei BUn - JDI'!B:H,7,0),0),
IFERROR(IF(AC752/VLOOKUP(P752,'Huawei BUn - JDI'!L:O,3,0)&lt;1,VLOOKUP(P752,'Huawei BUn - JDI'!L:O,3,0),
IFERROR(IF(AC752/VLOOKUP(P752,'Huawei BUn - JDI'!L:O,3,0)&lt;&gt;ROUND(AC752/VLOOKUP(P752,'Huawei BUn - JDI'!L:O,3,0),0),ROUNDUP(AC752/VLOOKUP(P752,'Huawei BUn - JDI'!L:O,3,0),0),AC752),AC752)),AC752))</f>
        <v>8000</v>
      </c>
      <c r="F752" s="17">
        <f>VLOOKUP(P752,'Material Unit Price List'!A:D,3,0)</f>
        <v>4.7100000000000003E-2</v>
      </c>
      <c r="G752" s="1" t="str">
        <f>TRIM(MID(N752,(FIND("]",N752)+1),
(FIND("#",N752)-1)-(FIND("]",N752))))</f>
        <v>BSJ-4</v>
      </c>
      <c r="H752" s="16" t="str">
        <f>IFERROR(VLOOKUP(P752,'Huawei BUn - JDI'!B:H,1,0)&amp;" - has convertion, divide for - "&amp;VLOOKUP(P752,'Huawei BUn - JDI'!B:H,4,0),
IFERROR(VLOOKUP(P752,'Huawei BUn - JDI'!L:O,1,0)&amp;"- has MOQ of - "&amp;VLOOKUP(P752,'Huawei BUn - JDI'!L:O,3,0)," Sem Conversão"))</f>
        <v xml:space="preserve"> Sem Conversão</v>
      </c>
      <c r="J752" s="12" t="s">
        <v>4</v>
      </c>
      <c r="K752" s="9" t="b">
        <v>1</v>
      </c>
      <c r="L752" s="9" t="s">
        <v>7943</v>
      </c>
      <c r="M752" s="11" t="s">
        <v>9168</v>
      </c>
      <c r="N752" s="10" t="s">
        <v>7677</v>
      </c>
      <c r="O752" s="9" t="s">
        <v>7544</v>
      </c>
      <c r="P752" s="10" t="s">
        <v>6379</v>
      </c>
      <c r="Q752" s="9" t="s">
        <v>6380</v>
      </c>
      <c r="R752" s="161" t="s">
        <v>7545</v>
      </c>
      <c r="S752" s="10" t="s">
        <v>7</v>
      </c>
      <c r="T752" s="9" t="s">
        <v>7655</v>
      </c>
      <c r="U752" s="10" t="s">
        <v>1</v>
      </c>
      <c r="V752" s="9">
        <v>100</v>
      </c>
      <c r="W752" s="10">
        <v>47</v>
      </c>
      <c r="X752" s="9" t="s">
        <v>5</v>
      </c>
      <c r="Y752" s="8">
        <v>45333</v>
      </c>
      <c r="Z752" s="7">
        <v>45262</v>
      </c>
      <c r="AA752" s="8">
        <v>45323</v>
      </c>
      <c r="AB752" s="7">
        <v>45323</v>
      </c>
      <c r="AC752" s="6">
        <v>8000</v>
      </c>
    </row>
    <row r="753" spans="1:30" hidden="1">
      <c r="A753" s="15" t="str">
        <f t="shared" ca="1" si="25"/>
        <v>Future PO</v>
      </c>
      <c r="B753" s="40" t="str">
        <f ca="1">IFERROR(IF(FIND("TAMURA",UPPER(Q753))&lt;&gt;0,"LOCAL PO &gt; 'TAMURA' ","ERRO Regra Tamura"),
IFERROR(IF(LOWER(S753)="national","Local PO",
IF(YEAR(Z753)&amp;TEXT(WEEKNUM(Z753),"00")&lt;=YEAR(TODAY())&amp;TEXT(WEEKNUM(TODAY())  +1,"00"),"PO &gt; Ok",   "Future PO")),""))</f>
        <v>Future PO</v>
      </c>
      <c r="C753" s="18" t="str">
        <f>IFERROR(IF(VLOOKUP(G753&amp;P753,'Troca PN'!A:G,5,0)&lt;&gt;0,"TEVE Troca de PN","  &gt; ERRO CHAVE SKU&amp;PN "),"")</f>
        <v/>
      </c>
      <c r="D753" s="18" t="str">
        <f>IFERROR(IF(VLOOKUP(G753&amp;P753,'Troca PN'!A:G,5,0)&lt;&gt;0,VLOOKUP(P753,'Troca PN'!C:G,2,0),"  &gt; ERRO CHAVE SKU&amp;PN "),P753)</f>
        <v>08072011-004</v>
      </c>
      <c r="E753" s="54">
        <f>IFERROR(ROUNDUP((AC753/VLOOKUP(P753,'Huawei BUn - JDI'!B:H,4,0))*VLOOKUP(P753,'Huawei BUn - JDI'!B:H,7,0),0),
IFERROR(IF(AC753/VLOOKUP(P753,'Huawei BUn - JDI'!L:O,3,0)&lt;1,VLOOKUP(P753,'Huawei BUn - JDI'!L:O,3,0),
IFERROR(IF(AC753/VLOOKUP(P753,'Huawei BUn - JDI'!L:O,3,0)&lt;&gt;ROUND(AC753/VLOOKUP(P753,'Huawei BUn - JDI'!L:O,3,0),0),ROUNDUP(AC753/VLOOKUP(P753,'Huawei BUn - JDI'!L:O,3,0),0),AC753),AC753)),AC753))</f>
        <v>150</v>
      </c>
      <c r="F753" s="17">
        <f>VLOOKUP(P753,'Material Unit Price List'!A:D,3,0)</f>
        <v>4.7100000000000003E-2</v>
      </c>
      <c r="G753" s="1" t="str">
        <f>TRIM(MID(N753,(FIND("]",N753)+1),
(FIND("#",N753)-1)-(FIND("]",N753))))</f>
        <v>BSJ-4</v>
      </c>
      <c r="H753" s="16" t="str">
        <f>IFERROR(VLOOKUP(P753,'Huawei BUn - JDI'!B:H,1,0)&amp;" - has convertion, divide for - "&amp;VLOOKUP(P753,'Huawei BUn - JDI'!B:H,4,0),
IFERROR(VLOOKUP(P753,'Huawei BUn - JDI'!L:O,1,0)&amp;"- has MOQ of - "&amp;VLOOKUP(P753,'Huawei BUn - JDI'!L:O,3,0)," Sem Conversão"))</f>
        <v xml:space="preserve"> Sem Conversão</v>
      </c>
      <c r="J753" s="12" t="s">
        <v>4</v>
      </c>
      <c r="K753" s="9" t="b">
        <v>1</v>
      </c>
      <c r="L753" s="9" t="s">
        <v>7943</v>
      </c>
      <c r="M753" s="11" t="s">
        <v>9169</v>
      </c>
      <c r="N753" s="10" t="s">
        <v>7658</v>
      </c>
      <c r="O753" s="9" t="s">
        <v>7544</v>
      </c>
      <c r="P753" s="10" t="s">
        <v>6379</v>
      </c>
      <c r="Q753" s="9" t="s">
        <v>6380</v>
      </c>
      <c r="R753" s="161" t="s">
        <v>7545</v>
      </c>
      <c r="S753" s="10" t="s">
        <v>7</v>
      </c>
      <c r="T753" s="9" t="s">
        <v>7655</v>
      </c>
      <c r="U753" s="10" t="s">
        <v>1</v>
      </c>
      <c r="V753" s="9">
        <v>100</v>
      </c>
      <c r="W753" s="10">
        <v>47</v>
      </c>
      <c r="X753" s="9" t="s">
        <v>5</v>
      </c>
      <c r="Y753" s="8">
        <v>45332</v>
      </c>
      <c r="Z753" s="7">
        <v>45262</v>
      </c>
      <c r="AA753" s="8">
        <v>45323</v>
      </c>
      <c r="AB753" s="7">
        <v>45323</v>
      </c>
      <c r="AC753" s="6">
        <v>150</v>
      </c>
    </row>
    <row r="754" spans="1:30" hidden="1">
      <c r="A754" s="15" t="str">
        <f t="shared" ca="1" si="25"/>
        <v>PO &gt; Ok</v>
      </c>
      <c r="B754" s="40" t="s">
        <v>10768</v>
      </c>
      <c r="C754" s="18" t="str">
        <f>IFERROR(IF(VLOOKUP(G754&amp;P754,'Troca PN'!A:G,5,0)&lt;&gt;0,"TEVE Troca de PN","  &gt; ERRO CHAVE SKU&amp;PN "),"")</f>
        <v/>
      </c>
      <c r="D754" s="18" t="str">
        <f>IFERROR(IF(VLOOKUP(G754&amp;P754,'Troca PN'!A:G,5,0)&lt;&gt;0,VLOOKUP(P754,'Troca PN'!C:G,2,0),"  &gt; ERRO CHAVE SKU&amp;PN "),P754)</f>
        <v>08072012-004</v>
      </c>
      <c r="E754" s="54">
        <f>IFERROR(ROUNDUP((AC754/VLOOKUP(P754,'Huawei BUn - JDI'!B:H,4,0))*VLOOKUP(P754,'Huawei BUn - JDI'!B:H,7,0),0),
IFERROR(IF(AC754/VLOOKUP(P754,'Huawei BUn - JDI'!L:O,3,0)&lt;1,VLOOKUP(P754,'Huawei BUn - JDI'!L:O,3,0),
IFERROR(IF(AC754/VLOOKUP(P754,'Huawei BUn - JDI'!L:O,3,0)&lt;&gt;ROUND(AC754/VLOOKUP(P754,'Huawei BUn - JDI'!L:O,3,0),0),ROUNDUP(AC754/VLOOKUP(P754,'Huawei BUn - JDI'!L:O,3,0),0),AC754),AC754)),AC754))</f>
        <v>400</v>
      </c>
      <c r="F754" s="17">
        <f>VLOOKUP(P754,'Material Unit Price List'!A:D,3,0)</f>
        <v>3.9899999999999998E-2</v>
      </c>
      <c r="G754" s="1" t="str">
        <f>TRIM(MID(N754,(FIND("]",N754)+1),
(FIND("#",N754)-1)-(FIND("]",N754))))</f>
        <v>BSJ-4</v>
      </c>
      <c r="H754" s="16" t="str">
        <f>IFERROR(VLOOKUP(P754,'Huawei BUn - JDI'!B:H,1,0)&amp;" - has convertion, divide for - "&amp;VLOOKUP(P754,'Huawei BUn - JDI'!B:H,4,0),
IFERROR(VLOOKUP(P754,'Huawei BUn - JDI'!L:O,1,0)&amp;"- has MOQ of - "&amp;VLOOKUP(P754,'Huawei BUn - JDI'!L:O,3,0)," Sem Conversão"))</f>
        <v xml:space="preserve"> Sem Conversão</v>
      </c>
      <c r="J754" s="12" t="s">
        <v>4</v>
      </c>
      <c r="K754" s="9" t="b">
        <v>1</v>
      </c>
      <c r="L754" s="9" t="s">
        <v>7944</v>
      </c>
      <c r="M754" s="11" t="s">
        <v>9170</v>
      </c>
      <c r="N754" s="10" t="s">
        <v>7654</v>
      </c>
      <c r="O754" s="9" t="s">
        <v>7544</v>
      </c>
      <c r="P754" s="10" t="s">
        <v>6974</v>
      </c>
      <c r="Q754" s="9" t="s">
        <v>3108</v>
      </c>
      <c r="R754" s="161" t="s">
        <v>7545</v>
      </c>
      <c r="S754" s="10" t="s">
        <v>7</v>
      </c>
      <c r="T754" s="9" t="s">
        <v>7655</v>
      </c>
      <c r="U754" s="10" t="s">
        <v>1</v>
      </c>
      <c r="V754" s="9">
        <v>1</v>
      </c>
      <c r="W754" s="10">
        <v>47</v>
      </c>
      <c r="X754" s="9" t="s">
        <v>5</v>
      </c>
      <c r="Y754" s="8">
        <v>45308</v>
      </c>
      <c r="Z754" s="7">
        <v>45231</v>
      </c>
      <c r="AA754" s="8">
        <v>45292</v>
      </c>
      <c r="AB754" s="7">
        <v>45292</v>
      </c>
      <c r="AC754" s="6">
        <v>400</v>
      </c>
    </row>
    <row r="755" spans="1:30" hidden="1">
      <c r="A755" s="15" t="str">
        <f t="shared" ca="1" si="25"/>
        <v>PO &gt; Ok</v>
      </c>
      <c r="B755" s="40" t="s">
        <v>10768</v>
      </c>
      <c r="C755" s="18" t="str">
        <f>IFERROR(IF(VLOOKUP(G755&amp;P755,'Troca PN'!A:G,5,0)&lt;&gt;0,"TEVE Troca de PN","  &gt; ERRO CHAVE SKU&amp;PN "),"")</f>
        <v/>
      </c>
      <c r="D755" s="18" t="str">
        <f>IFERROR(IF(VLOOKUP(G755&amp;P755,'Troca PN'!A:G,5,0)&lt;&gt;0,VLOOKUP(P755,'Troca PN'!C:G,2,0),"  &gt; ERRO CHAVE SKU&amp;PN "),P755)</f>
        <v>08072012-004</v>
      </c>
      <c r="E755" s="54">
        <f>IFERROR(ROUNDUP((AC755/VLOOKUP(P755,'Huawei BUn - JDI'!B:H,4,0))*VLOOKUP(P755,'Huawei BUn - JDI'!B:H,7,0),0),
IFERROR(IF(AC755/VLOOKUP(P755,'Huawei BUn - JDI'!L:O,3,0)&lt;1,VLOOKUP(P755,'Huawei BUn - JDI'!L:O,3,0),
IFERROR(IF(AC755/VLOOKUP(P755,'Huawei BUn - JDI'!L:O,3,0)&lt;&gt;ROUND(AC755/VLOOKUP(P755,'Huawei BUn - JDI'!L:O,3,0),0),ROUNDUP(AC755/VLOOKUP(P755,'Huawei BUn - JDI'!L:O,3,0),0),AC755),AC755)),AC755))</f>
        <v>6400</v>
      </c>
      <c r="F755" s="17">
        <f>VLOOKUP(P755,'Material Unit Price List'!A:D,3,0)</f>
        <v>3.9899999999999998E-2</v>
      </c>
      <c r="G755" s="1" t="str">
        <f>TRIM(MID(N755,(FIND("]",N755)+1),
(FIND("#",N755)-1)-(FIND("]",N755))))</f>
        <v>BSJ-4</v>
      </c>
      <c r="H755" s="16" t="str">
        <f>IFERROR(VLOOKUP(P755,'Huawei BUn - JDI'!B:H,1,0)&amp;" - has convertion, divide for - "&amp;VLOOKUP(P755,'Huawei BUn - JDI'!B:H,4,0),
IFERROR(VLOOKUP(P755,'Huawei BUn - JDI'!L:O,1,0)&amp;"- has MOQ of - "&amp;VLOOKUP(P755,'Huawei BUn - JDI'!L:O,3,0)," Sem Conversão"))</f>
        <v xml:space="preserve"> Sem Conversão</v>
      </c>
      <c r="J755" s="12" t="s">
        <v>4</v>
      </c>
      <c r="K755" s="9" t="b">
        <v>1</v>
      </c>
      <c r="L755" s="9" t="s">
        <v>7944</v>
      </c>
      <c r="M755" s="11" t="s">
        <v>9171</v>
      </c>
      <c r="N755" s="10" t="s">
        <v>7683</v>
      </c>
      <c r="O755" s="9" t="s">
        <v>7544</v>
      </c>
      <c r="P755" s="10" t="s">
        <v>6974</v>
      </c>
      <c r="Q755" s="9" t="s">
        <v>3108</v>
      </c>
      <c r="R755" s="161" t="s">
        <v>7545</v>
      </c>
      <c r="S755" s="10" t="s">
        <v>7</v>
      </c>
      <c r="T755" s="9" t="s">
        <v>7655</v>
      </c>
      <c r="U755" s="10" t="s">
        <v>1</v>
      </c>
      <c r="V755" s="9">
        <v>1</v>
      </c>
      <c r="W755" s="10">
        <v>47</v>
      </c>
      <c r="X755" s="9" t="s">
        <v>5</v>
      </c>
      <c r="Y755" s="8">
        <v>45309</v>
      </c>
      <c r="Z755" s="7">
        <v>45231</v>
      </c>
      <c r="AA755" s="8">
        <v>45292</v>
      </c>
      <c r="AB755" s="7">
        <v>45292</v>
      </c>
      <c r="AC755" s="6">
        <v>6400</v>
      </c>
    </row>
    <row r="756" spans="1:30" hidden="1">
      <c r="A756" s="15" t="str">
        <f t="shared" ca="1" si="25"/>
        <v>PO &gt; Ok</v>
      </c>
      <c r="B756" s="40" t="s">
        <v>10768</v>
      </c>
      <c r="C756" s="18" t="str">
        <f>IFERROR(IF(VLOOKUP(G756&amp;P756,'Troca PN'!A:G,5,0)&lt;&gt;0,"TEVE Troca de PN","  &gt; ERRO CHAVE SKU&amp;PN "),"")</f>
        <v/>
      </c>
      <c r="D756" s="18" t="str">
        <f>IFERROR(IF(VLOOKUP(G756&amp;P756,'Troca PN'!A:G,5,0)&lt;&gt;0,VLOOKUP(P756,'Troca PN'!C:G,2,0),"  &gt; ERRO CHAVE SKU&amp;PN "),P756)</f>
        <v>08072012-004</v>
      </c>
      <c r="E756" s="54">
        <f>IFERROR(ROUNDUP((AC756/VLOOKUP(P756,'Huawei BUn - JDI'!B:H,4,0))*VLOOKUP(P756,'Huawei BUn - JDI'!B:H,7,0),0),
IFERROR(IF(AC756/VLOOKUP(P756,'Huawei BUn - JDI'!L:O,3,0)&lt;1,VLOOKUP(P756,'Huawei BUn - JDI'!L:O,3,0),
IFERROR(IF(AC756/VLOOKUP(P756,'Huawei BUn - JDI'!L:O,3,0)&lt;&gt;ROUND(AC756/VLOOKUP(P756,'Huawei BUn - JDI'!L:O,3,0),0),ROUNDUP(AC756/VLOOKUP(P756,'Huawei BUn - JDI'!L:O,3,0),0),AC756),AC756)),AC756))</f>
        <v>200</v>
      </c>
      <c r="F756" s="17">
        <f>VLOOKUP(P756,'Material Unit Price List'!A:D,3,0)</f>
        <v>3.9899999999999998E-2</v>
      </c>
      <c r="G756" s="1" t="str">
        <f>TRIM(MID(N756,(FIND("]",N756)+1),
(FIND("#",N756)-1)-(FIND("]",N756))))</f>
        <v>FYQ-4</v>
      </c>
      <c r="H756" s="16" t="str">
        <f>IFERROR(VLOOKUP(P756,'Huawei BUn - JDI'!B:H,1,0)&amp;" - has convertion, divide for - "&amp;VLOOKUP(P756,'Huawei BUn - JDI'!B:H,4,0),
IFERROR(VLOOKUP(P756,'Huawei BUn - JDI'!L:O,1,0)&amp;"- has MOQ of - "&amp;VLOOKUP(P756,'Huawei BUn - JDI'!L:O,3,0)," Sem Conversão"))</f>
        <v xml:space="preserve"> Sem Conversão</v>
      </c>
      <c r="J756" s="12" t="s">
        <v>4</v>
      </c>
      <c r="K756" s="9" t="b">
        <v>1</v>
      </c>
      <c r="L756" s="9" t="s">
        <v>7944</v>
      </c>
      <c r="M756" s="11" t="s">
        <v>9172</v>
      </c>
      <c r="N756" s="10" t="s">
        <v>7664</v>
      </c>
      <c r="O756" s="9" t="s">
        <v>7544</v>
      </c>
      <c r="P756" s="10" t="s">
        <v>6974</v>
      </c>
      <c r="Q756" s="9" t="s">
        <v>3108</v>
      </c>
      <c r="R756" s="161" t="s">
        <v>7545</v>
      </c>
      <c r="S756" s="10" t="s">
        <v>7</v>
      </c>
      <c r="T756" s="9" t="s">
        <v>7655</v>
      </c>
      <c r="U756" s="10" t="s">
        <v>1</v>
      </c>
      <c r="V756" s="9">
        <v>1</v>
      </c>
      <c r="W756" s="10">
        <v>47</v>
      </c>
      <c r="X756" s="9" t="s">
        <v>5</v>
      </c>
      <c r="Y756" s="8">
        <v>45301</v>
      </c>
      <c r="Z756" s="7">
        <v>45231</v>
      </c>
      <c r="AA756" s="8">
        <v>45292</v>
      </c>
      <c r="AB756" s="7">
        <v>45292</v>
      </c>
      <c r="AC756" s="6">
        <v>200</v>
      </c>
    </row>
    <row r="757" spans="1:30" hidden="1">
      <c r="A757" s="15" t="str">
        <f t="shared" ca="1" si="25"/>
        <v>Future PO</v>
      </c>
      <c r="B757" s="40" t="str">
        <f ca="1">IFERROR(IF(FIND("TAMURA",UPPER(Q757))&lt;&gt;0,"LOCAL PO &gt; 'TAMURA' ","ERRO Regra Tamura"),
IFERROR(IF(LOWER(S757)="national","Local PO",
IF(YEAR(Z757)&amp;TEXT(WEEKNUM(Z757),"00")&lt;=YEAR(TODAY())&amp;TEXT(WEEKNUM(TODAY())  +1,"00"),"PO &gt; Ok",   "Future PO")),""))</f>
        <v>Future PO</v>
      </c>
      <c r="C757" s="18" t="str">
        <f>IFERROR(IF(VLOOKUP(G757&amp;P757,'Troca PN'!A:G,5,0)&lt;&gt;0,"TEVE Troca de PN","  &gt; ERRO CHAVE SKU&amp;PN "),"")</f>
        <v/>
      </c>
      <c r="D757" s="18" t="str">
        <f>IFERROR(IF(VLOOKUP(G757&amp;P757,'Troca PN'!A:G,5,0)&lt;&gt;0,VLOOKUP(P757,'Troca PN'!C:G,2,0),"  &gt; ERRO CHAVE SKU&amp;PN "),P757)</f>
        <v>08072012-004</v>
      </c>
      <c r="E757" s="54">
        <f>IFERROR(ROUNDUP((AC757/VLOOKUP(P757,'Huawei BUn - JDI'!B:H,4,0))*VLOOKUP(P757,'Huawei BUn - JDI'!B:H,7,0),0),
IFERROR(IF(AC757/VLOOKUP(P757,'Huawei BUn - JDI'!L:O,3,0)&lt;1,VLOOKUP(P757,'Huawei BUn - JDI'!L:O,3,0),
IFERROR(IF(AC757/VLOOKUP(P757,'Huawei BUn - JDI'!L:O,3,0)&lt;&gt;ROUND(AC757/VLOOKUP(P757,'Huawei BUn - JDI'!L:O,3,0),0),ROUNDUP(AC757/VLOOKUP(P757,'Huawei BUn - JDI'!L:O,3,0),0),AC757),AC757)),AC757))</f>
        <v>6400</v>
      </c>
      <c r="F757" s="17">
        <f>VLOOKUP(P757,'Material Unit Price List'!A:D,3,0)</f>
        <v>3.9899999999999998E-2</v>
      </c>
      <c r="G757" s="1" t="str">
        <f>TRIM(MID(N757,(FIND("]",N757)+1),
(FIND("#",N757)-1)-(FIND("]",N757))))</f>
        <v>BSJ-4</v>
      </c>
      <c r="H757" s="16" t="str">
        <f>IFERROR(VLOOKUP(P757,'Huawei BUn - JDI'!B:H,1,0)&amp;" - has convertion, divide for - "&amp;VLOOKUP(P757,'Huawei BUn - JDI'!B:H,4,0),
IFERROR(VLOOKUP(P757,'Huawei BUn - JDI'!L:O,1,0)&amp;"- has MOQ of - "&amp;VLOOKUP(P757,'Huawei BUn - JDI'!L:O,3,0)," Sem Conversão"))</f>
        <v xml:space="preserve"> Sem Conversão</v>
      </c>
      <c r="J757" s="12" t="s">
        <v>4</v>
      </c>
      <c r="K757" s="9" t="b">
        <v>1</v>
      </c>
      <c r="L757" s="9" t="s">
        <v>7944</v>
      </c>
      <c r="M757" s="11" t="s">
        <v>9173</v>
      </c>
      <c r="N757" s="10" t="s">
        <v>7658</v>
      </c>
      <c r="O757" s="9" t="s">
        <v>7544</v>
      </c>
      <c r="P757" s="10" t="s">
        <v>6974</v>
      </c>
      <c r="Q757" s="9" t="s">
        <v>3108</v>
      </c>
      <c r="R757" s="161" t="s">
        <v>7545</v>
      </c>
      <c r="S757" s="10" t="s">
        <v>7</v>
      </c>
      <c r="T757" s="9" t="s">
        <v>7655</v>
      </c>
      <c r="U757" s="10" t="s">
        <v>1</v>
      </c>
      <c r="V757" s="9">
        <v>1</v>
      </c>
      <c r="W757" s="10">
        <v>47</v>
      </c>
      <c r="X757" s="9" t="s">
        <v>5</v>
      </c>
      <c r="Y757" s="8">
        <v>45332</v>
      </c>
      <c r="Z757" s="7">
        <v>45262</v>
      </c>
      <c r="AA757" s="8">
        <v>45323</v>
      </c>
      <c r="AB757" s="7">
        <v>45323</v>
      </c>
      <c r="AC757" s="6">
        <v>6400</v>
      </c>
    </row>
    <row r="758" spans="1:30" hidden="1">
      <c r="A758" s="15" t="str">
        <f t="shared" ca="1" si="25"/>
        <v>Future PO</v>
      </c>
      <c r="B758" s="40" t="str">
        <f ca="1">IFERROR(IF(FIND("TAMURA",UPPER(Q758))&lt;&gt;0,"LOCAL PO &gt; 'TAMURA' ","ERRO Regra Tamura"),
IFERROR(IF(LOWER(S758)="national","Local PO",
IF(YEAR(Z758)&amp;TEXT(WEEKNUM(Z758),"00")&lt;=YEAR(TODAY())&amp;TEXT(WEEKNUM(TODAY())  +1,"00"),"PO &gt; Ok",   "Future PO")),""))</f>
        <v>Future PO</v>
      </c>
      <c r="C758" s="18" t="str">
        <f>IFERROR(IF(VLOOKUP(G758&amp;P758,'Troca PN'!A:G,5,0)&lt;&gt;0,"TEVE Troca de PN","  &gt; ERRO CHAVE SKU&amp;PN "),"")</f>
        <v/>
      </c>
      <c r="D758" s="18" t="str">
        <f>IFERROR(IF(VLOOKUP(G758&amp;P758,'Troca PN'!A:G,5,0)&lt;&gt;0,VLOOKUP(P758,'Troca PN'!C:G,2,0),"  &gt; ERRO CHAVE SKU&amp;PN "),P758)</f>
        <v>08072012-004</v>
      </c>
      <c r="E758" s="54">
        <f>IFERROR(ROUNDUP((AC758/VLOOKUP(P758,'Huawei BUn - JDI'!B:H,4,0))*VLOOKUP(P758,'Huawei BUn - JDI'!B:H,7,0),0),
IFERROR(IF(AC758/VLOOKUP(P758,'Huawei BUn - JDI'!L:O,3,0)&lt;1,VLOOKUP(P758,'Huawei BUn - JDI'!L:O,3,0),
IFERROR(IF(AC758/VLOOKUP(P758,'Huawei BUn - JDI'!L:O,3,0)&lt;&gt;ROUND(AC758/VLOOKUP(P758,'Huawei BUn - JDI'!L:O,3,0),0),ROUNDUP(AC758/VLOOKUP(P758,'Huawei BUn - JDI'!L:O,3,0),0),AC758),AC758)),AC758))</f>
        <v>6400</v>
      </c>
      <c r="F758" s="17">
        <f>VLOOKUP(P758,'Material Unit Price List'!A:D,3,0)</f>
        <v>3.9899999999999998E-2</v>
      </c>
      <c r="G758" s="1" t="str">
        <f>TRIM(MID(N758,(FIND("]",N758)+1),
(FIND("#",N758)-1)-(FIND("]",N758))))</f>
        <v>BSJ-4</v>
      </c>
      <c r="H758" s="16" t="str">
        <f>IFERROR(VLOOKUP(P758,'Huawei BUn - JDI'!B:H,1,0)&amp;" - has convertion, divide for - "&amp;VLOOKUP(P758,'Huawei BUn - JDI'!B:H,4,0),
IFERROR(VLOOKUP(P758,'Huawei BUn - JDI'!L:O,1,0)&amp;"- has MOQ of - "&amp;VLOOKUP(P758,'Huawei BUn - JDI'!L:O,3,0)," Sem Conversão"))</f>
        <v xml:space="preserve"> Sem Conversão</v>
      </c>
      <c r="J758" s="12" t="s">
        <v>4</v>
      </c>
      <c r="K758" s="9" t="b">
        <v>1</v>
      </c>
      <c r="L758" s="9" t="s">
        <v>7944</v>
      </c>
      <c r="M758" s="11" t="s">
        <v>9174</v>
      </c>
      <c r="N758" s="10" t="s">
        <v>7677</v>
      </c>
      <c r="O758" s="9" t="s">
        <v>7544</v>
      </c>
      <c r="P758" s="10" t="s">
        <v>6974</v>
      </c>
      <c r="Q758" s="9" t="s">
        <v>3108</v>
      </c>
      <c r="R758" s="161" t="s">
        <v>7545</v>
      </c>
      <c r="S758" s="10" t="s">
        <v>7</v>
      </c>
      <c r="T758" s="9" t="s">
        <v>7655</v>
      </c>
      <c r="U758" s="10" t="s">
        <v>1</v>
      </c>
      <c r="V758" s="9">
        <v>1</v>
      </c>
      <c r="W758" s="10">
        <v>47</v>
      </c>
      <c r="X758" s="9" t="s">
        <v>5</v>
      </c>
      <c r="Y758" s="8">
        <v>45333</v>
      </c>
      <c r="Z758" s="7">
        <v>45262</v>
      </c>
      <c r="AA758" s="8">
        <v>45323</v>
      </c>
      <c r="AB758" s="7">
        <v>45323</v>
      </c>
      <c r="AC758" s="6">
        <v>6400</v>
      </c>
    </row>
    <row r="759" spans="1:30" hidden="1">
      <c r="A759" s="15" t="str">
        <f t="shared" ca="1" si="25"/>
        <v>Future PO</v>
      </c>
      <c r="B759" s="40" t="str">
        <f ca="1">IFERROR(IF(FIND("TAMURA",UPPER(Q759))&lt;&gt;0,"LOCAL PO &gt; 'TAMURA' ","ERRO Regra Tamura"),
IFERROR(IF(LOWER(S759)="national","Local PO",
IF(YEAR(Z759)&amp;TEXT(WEEKNUM(Z759),"00")&lt;=YEAR(TODAY())&amp;TEXT(WEEKNUM(TODAY())  +1,"00"),"PO &gt; Ok",   "Future PO")),""))</f>
        <v>Future PO</v>
      </c>
      <c r="C759" s="18" t="str">
        <f>IFERROR(IF(VLOOKUP(G759&amp;P759,'Troca PN'!A:G,5,0)&lt;&gt;0,"TEVE Troca de PN","  &gt; ERRO CHAVE SKU&amp;PN "),"")</f>
        <v/>
      </c>
      <c r="D759" s="18" t="str">
        <f>IFERROR(IF(VLOOKUP(G759&amp;P759,'Troca PN'!A:G,5,0)&lt;&gt;0,VLOOKUP(P759,'Troca PN'!C:G,2,0),"  &gt; ERRO CHAVE SKU&amp;PN "),P759)</f>
        <v>08072012-004</v>
      </c>
      <c r="E759" s="54">
        <f>IFERROR(ROUNDUP((AC759/VLOOKUP(P759,'Huawei BUn - JDI'!B:H,4,0))*VLOOKUP(P759,'Huawei BUn - JDI'!B:H,7,0),0),
IFERROR(IF(AC759/VLOOKUP(P759,'Huawei BUn - JDI'!L:O,3,0)&lt;1,VLOOKUP(P759,'Huawei BUn - JDI'!L:O,3,0),
IFERROR(IF(AC759/VLOOKUP(P759,'Huawei BUn - JDI'!L:O,3,0)&lt;&gt;ROUND(AC759/VLOOKUP(P759,'Huawei BUn - JDI'!L:O,3,0),0),ROUNDUP(AC759/VLOOKUP(P759,'Huawei BUn - JDI'!L:O,3,0),0),AC759),AC759)),AC759))</f>
        <v>66</v>
      </c>
      <c r="F759" s="17">
        <f>VLOOKUP(P759,'Material Unit Price List'!A:D,3,0)</f>
        <v>3.9899999999999998E-2</v>
      </c>
      <c r="G759" s="1" t="str">
        <f>TRIM(MID(N759,(FIND("]",N759)+1),
(FIND("#",N759)-1)-(FIND("]",N759))))</f>
        <v>BSJ-4</v>
      </c>
      <c r="H759" s="16" t="str">
        <f>IFERROR(VLOOKUP(P759,'Huawei BUn - JDI'!B:H,1,0)&amp;" - has convertion, divide for - "&amp;VLOOKUP(P759,'Huawei BUn - JDI'!B:H,4,0),
IFERROR(VLOOKUP(P759,'Huawei BUn - JDI'!L:O,1,0)&amp;"- has MOQ of - "&amp;VLOOKUP(P759,'Huawei BUn - JDI'!L:O,3,0)," Sem Conversão"))</f>
        <v xml:space="preserve"> Sem Conversão</v>
      </c>
      <c r="J759" s="12" t="s">
        <v>4</v>
      </c>
      <c r="K759" s="9" t="b">
        <v>1</v>
      </c>
      <c r="L759" s="9" t="s">
        <v>7944</v>
      </c>
      <c r="M759" s="11" t="s">
        <v>9175</v>
      </c>
      <c r="N759" s="10" t="s">
        <v>7658</v>
      </c>
      <c r="O759" s="9" t="s">
        <v>7544</v>
      </c>
      <c r="P759" s="10" t="s">
        <v>6974</v>
      </c>
      <c r="Q759" s="9" t="s">
        <v>3108</v>
      </c>
      <c r="R759" s="161" t="s">
        <v>7545</v>
      </c>
      <c r="S759" s="10" t="s">
        <v>7</v>
      </c>
      <c r="T759" s="9" t="s">
        <v>7655</v>
      </c>
      <c r="U759" s="10" t="s">
        <v>1</v>
      </c>
      <c r="V759" s="9">
        <v>1</v>
      </c>
      <c r="W759" s="10">
        <v>47</v>
      </c>
      <c r="X759" s="9" t="s">
        <v>5</v>
      </c>
      <c r="Y759" s="8">
        <v>45332</v>
      </c>
      <c r="Z759" s="7">
        <v>45262</v>
      </c>
      <c r="AA759" s="8">
        <v>45323</v>
      </c>
      <c r="AB759" s="7">
        <v>45323</v>
      </c>
      <c r="AC759" s="6">
        <v>66</v>
      </c>
    </row>
    <row r="760" spans="1:30">
      <c r="A760" s="15" t="str">
        <f t="shared" ca="1" si="25"/>
        <v>PO &gt; Ok</v>
      </c>
      <c r="B760" s="40" t="str">
        <f ca="1">IFERROR(IF(FIND("TAMURA",UPPER(Q760))&lt;&gt;0,"LOCAL PO &gt; 'TAMURA' ","ERRO Regra Tamura"),
IFERROR(IF(LOWER(S760)="national","Local PO",
IF(YEAR(Z760)&amp;TEXT(WEEKNUM(Z760),"00")&lt;=YEAR(TODAY())&amp;TEXT(WEEKNUM(TODAY())  +1,"00"),"PO &gt; Ok",   "Future PO")),""))</f>
        <v>PO &gt; Ok</v>
      </c>
      <c r="C760" s="18" t="str">
        <f>IFERROR(IF(VLOOKUP(G760&amp;P760,'Troca PN'!A:G,5,0)&lt;&gt;0,"TEVE Troca de PN","  &gt; ERRO CHAVE SKU&amp;PN "),"")</f>
        <v/>
      </c>
      <c r="D760" s="18" t="str">
        <f>IFERROR(IF(VLOOKUP(G760&amp;P760,'Troca PN'!A:G,5,0)&lt;&gt;0,VLOOKUP(P760,'Troca PN'!C:G,2,0),"  &gt; ERRO CHAVE SKU&amp;PN "),P760)</f>
        <v>08072038</v>
      </c>
      <c r="E760" s="54">
        <f>IFERROR(ROUNDUP((AC760/VLOOKUP(P760,'Huawei BUn - JDI'!B:H,4,0))*VLOOKUP(P760,'Huawei BUn - JDI'!B:H,7,0),0),
IFERROR(IF(AC760/VLOOKUP(P760,'Huawei BUn - JDI'!L:O,3,0)&lt;1,VLOOKUP(P760,'Huawei BUn - JDI'!L:O,3,0),
IFERROR(IF(AC760/VLOOKUP(P760,'Huawei BUn - JDI'!L:O,3,0)&lt;&gt;ROUND(AC760/VLOOKUP(P760,'Huawei BUn - JDI'!L:O,3,0),0),ROUNDUP(AC760/VLOOKUP(P760,'Huawei BUn - JDI'!L:O,3,0),0),AC760),AC760)),AC760))</f>
        <v>3000</v>
      </c>
      <c r="F760" s="17">
        <f>VLOOKUP(P760,'Material Unit Price List'!A:D,3,0)</f>
        <v>4.4499999999999998E-2</v>
      </c>
      <c r="G760" s="1" t="str">
        <f>TRIM(MID(N760,(FIND("]",N760)+1),
(FIND("#",N760)-1)-(FIND("]",N760))))</f>
        <v>BYF-2</v>
      </c>
      <c r="H760" s="16" t="str">
        <f>IFERROR(VLOOKUP(P760,'Huawei BUn - JDI'!B:H,1,0)&amp;" - has convertion, divide for - "&amp;VLOOKUP(P760,'Huawei BUn - JDI'!B:H,4,0),
IFERROR(VLOOKUP(P760,'Huawei BUn - JDI'!L:O,1,0)&amp;"- has MOQ of - "&amp;VLOOKUP(P760,'Huawei BUn - JDI'!L:O,3,0)," Sem Conversão"))</f>
        <v xml:space="preserve"> Sem Conversão</v>
      </c>
      <c r="J760" s="12" t="s">
        <v>4</v>
      </c>
      <c r="K760" s="9" t="b">
        <v>0</v>
      </c>
      <c r="L760" s="9" t="s">
        <v>7945</v>
      </c>
      <c r="M760" s="11" t="s">
        <v>9176</v>
      </c>
      <c r="N760" s="10" t="s">
        <v>8822</v>
      </c>
      <c r="O760" s="9" t="s">
        <v>7544</v>
      </c>
      <c r="P760" s="10" t="s">
        <v>3150</v>
      </c>
      <c r="Q760" s="9" t="s">
        <v>7246</v>
      </c>
      <c r="R760" s="161" t="s">
        <v>7545</v>
      </c>
      <c r="S760" s="10" t="s">
        <v>7</v>
      </c>
      <c r="T760" s="9" t="s">
        <v>7705</v>
      </c>
      <c r="U760" s="10" t="s">
        <v>1</v>
      </c>
      <c r="V760" s="9">
        <v>3000</v>
      </c>
      <c r="W760" s="10">
        <v>47</v>
      </c>
      <c r="X760" s="9" t="s">
        <v>5</v>
      </c>
      <c r="Y760" s="8">
        <v>45299</v>
      </c>
      <c r="Z760" s="7">
        <v>45217</v>
      </c>
      <c r="AA760" s="8">
        <v>45278</v>
      </c>
      <c r="AB760" s="7">
        <v>45284</v>
      </c>
      <c r="AC760" s="6">
        <v>3000</v>
      </c>
      <c r="AD760" s="1" t="s">
        <v>10769</v>
      </c>
    </row>
    <row r="761" spans="1:30" hidden="1">
      <c r="A761" s="15" t="str">
        <f t="shared" ca="1" si="25"/>
        <v>Future PO</v>
      </c>
      <c r="B761" s="40" t="str">
        <f ca="1">IFERROR(IF(FIND("TAMURA",UPPER(Q761))&lt;&gt;0,"LOCAL PO &gt; 'TAMURA' ","ERRO Regra Tamura"),
IFERROR(IF(LOWER(S761)="national","Local PO",
IF(YEAR(Z761)&amp;TEXT(WEEKNUM(Z761),"00")&lt;=YEAR(TODAY())&amp;TEXT(WEEKNUM(TODAY())  +1,"00"),"PO &gt; Ok",   "Future PO")),""))</f>
        <v>Future PO</v>
      </c>
      <c r="C761" s="18" t="str">
        <f>IFERROR(IF(VLOOKUP(G761&amp;P761,'Troca PN'!A:G,5,0)&lt;&gt;0,"TEVE Troca de PN","  &gt; ERRO CHAVE SKU&amp;PN "),"")</f>
        <v/>
      </c>
      <c r="D761" s="18" t="str">
        <f>IFERROR(IF(VLOOKUP(G761&amp;P761,'Troca PN'!A:G,5,0)&lt;&gt;0,VLOOKUP(P761,'Troca PN'!C:G,2,0),"  &gt; ERRO CHAVE SKU&amp;PN "),P761)</f>
        <v>08072038</v>
      </c>
      <c r="E761" s="54">
        <f>IFERROR(ROUNDUP((AC761/VLOOKUP(P761,'Huawei BUn - JDI'!B:H,4,0))*VLOOKUP(P761,'Huawei BUn - JDI'!B:H,7,0),0),
IFERROR(IF(AC761/VLOOKUP(P761,'Huawei BUn - JDI'!L:O,3,0)&lt;1,VLOOKUP(P761,'Huawei BUn - JDI'!L:O,3,0),
IFERROR(IF(AC761/VLOOKUP(P761,'Huawei BUn - JDI'!L:O,3,0)&lt;&gt;ROUND(AC761/VLOOKUP(P761,'Huawei BUn - JDI'!L:O,3,0),0),ROUNDUP(AC761/VLOOKUP(P761,'Huawei BUn - JDI'!L:O,3,0),0),AC761),AC761)),AC761))</f>
        <v>2209</v>
      </c>
      <c r="F761" s="17">
        <f>VLOOKUP(P761,'Material Unit Price List'!A:D,3,0)</f>
        <v>4.4499999999999998E-2</v>
      </c>
      <c r="G761" s="1" t="str">
        <f>TRIM(MID(N761,(FIND("]",N761)+1),
(FIND("#",N761)-1)-(FIND("]",N761))))</f>
        <v>BYF-2</v>
      </c>
      <c r="H761" s="16" t="str">
        <f>IFERROR(VLOOKUP(P761,'Huawei BUn - JDI'!B:H,1,0)&amp;" - has convertion, divide for - "&amp;VLOOKUP(P761,'Huawei BUn - JDI'!B:H,4,0),
IFERROR(VLOOKUP(P761,'Huawei BUn - JDI'!L:O,1,0)&amp;"- has MOQ of - "&amp;VLOOKUP(P761,'Huawei BUn - JDI'!L:O,3,0)," Sem Conversão"))</f>
        <v xml:space="preserve"> Sem Conversão</v>
      </c>
      <c r="J761" s="12" t="s">
        <v>4</v>
      </c>
      <c r="K761" s="9" t="b">
        <v>1</v>
      </c>
      <c r="L761" s="9" t="s">
        <v>7945</v>
      </c>
      <c r="M761" s="11" t="s">
        <v>9177</v>
      </c>
      <c r="N761" s="10" t="s">
        <v>8395</v>
      </c>
      <c r="O761" s="9" t="s">
        <v>7544</v>
      </c>
      <c r="P761" s="10" t="s">
        <v>3150</v>
      </c>
      <c r="Q761" s="9" t="s">
        <v>7246</v>
      </c>
      <c r="R761" s="161" t="s">
        <v>7545</v>
      </c>
      <c r="S761" s="10" t="s">
        <v>7</v>
      </c>
      <c r="T761" s="9" t="s">
        <v>7705</v>
      </c>
      <c r="U761" s="10" t="s">
        <v>1</v>
      </c>
      <c r="V761" s="9">
        <v>3000</v>
      </c>
      <c r="W761" s="10">
        <v>47</v>
      </c>
      <c r="X761" s="9" t="s">
        <v>5</v>
      </c>
      <c r="Y761" s="8">
        <v>45328</v>
      </c>
      <c r="Z761" s="7">
        <v>45248</v>
      </c>
      <c r="AA761" s="8">
        <v>45309</v>
      </c>
      <c r="AB761" s="7">
        <v>45309</v>
      </c>
      <c r="AC761" s="6">
        <v>2209</v>
      </c>
    </row>
    <row r="762" spans="1:30" hidden="1">
      <c r="A762" s="15" t="str">
        <f t="shared" ca="1" si="25"/>
        <v>PO &gt; Ok</v>
      </c>
      <c r="B762" s="40" t="s">
        <v>10768</v>
      </c>
      <c r="C762" s="18" t="str">
        <f>IFERROR(IF(VLOOKUP(G762&amp;P762,'Troca PN'!A:G,5,0)&lt;&gt;0,"TEVE Troca de PN","  &gt; ERRO CHAVE SKU&amp;PN "),"")</f>
        <v/>
      </c>
      <c r="D762" s="18" t="str">
        <f>IFERROR(IF(VLOOKUP(G762&amp;P762,'Troca PN'!A:G,5,0)&lt;&gt;0,VLOOKUP(P762,'Troca PN'!C:G,2,0),"  &gt; ERRO CHAVE SKU&amp;PN "),P762)</f>
        <v>08072045-004</v>
      </c>
      <c r="E762" s="54">
        <f>IFERROR(ROUNDUP((AC762/VLOOKUP(P762,'Huawei BUn - JDI'!B:H,4,0))*VLOOKUP(P762,'Huawei BUn - JDI'!B:H,7,0),0),
IFERROR(IF(AC762/VLOOKUP(P762,'Huawei BUn - JDI'!L:O,3,0)&lt;1,VLOOKUP(P762,'Huawei BUn - JDI'!L:O,3,0),
IFERROR(IF(AC762/VLOOKUP(P762,'Huawei BUn - JDI'!L:O,3,0)&lt;&gt;ROUND(AC762/VLOOKUP(P762,'Huawei BUn - JDI'!L:O,3,0),0),ROUNDUP(AC762/VLOOKUP(P762,'Huawei BUn - JDI'!L:O,3,0),0),AC762),AC762)),AC762))</f>
        <v>3000</v>
      </c>
      <c r="F762" s="17">
        <f>VLOOKUP(P762,'Material Unit Price List'!A:D,3,0)</f>
        <v>5.4600000000000003E-2</v>
      </c>
      <c r="G762" s="1" t="str">
        <f>TRIM(MID(N762,(FIND("]",N762)+1),
(FIND("#",N762)-1)-(FIND("]",N762))))</f>
        <v>BSJ-4</v>
      </c>
      <c r="H762" s="16" t="str">
        <f>IFERROR(VLOOKUP(P762,'Huawei BUn - JDI'!B:H,1,0)&amp;" - has convertion, divide for - "&amp;VLOOKUP(P762,'Huawei BUn - JDI'!B:H,4,0),
IFERROR(VLOOKUP(P762,'Huawei BUn - JDI'!L:O,1,0)&amp;"- has MOQ of - "&amp;VLOOKUP(P762,'Huawei BUn - JDI'!L:O,3,0)," Sem Conversão"))</f>
        <v xml:space="preserve"> Sem Conversão</v>
      </c>
      <c r="J762" s="12" t="s">
        <v>4</v>
      </c>
      <c r="K762" s="9" t="b">
        <v>1</v>
      </c>
      <c r="L762" s="9" t="s">
        <v>7946</v>
      </c>
      <c r="M762" s="11" t="s">
        <v>9178</v>
      </c>
      <c r="N762" s="10" t="s">
        <v>7654</v>
      </c>
      <c r="O762" s="9" t="s">
        <v>7544</v>
      </c>
      <c r="P762" s="10" t="s">
        <v>6875</v>
      </c>
      <c r="Q762" s="9" t="s">
        <v>6306</v>
      </c>
      <c r="R762" s="161" t="s">
        <v>7545</v>
      </c>
      <c r="S762" s="10" t="s">
        <v>7</v>
      </c>
      <c r="T762" s="9" t="s">
        <v>7705</v>
      </c>
      <c r="U762" s="10" t="s">
        <v>1</v>
      </c>
      <c r="V762" s="9">
        <v>1000</v>
      </c>
      <c r="W762" s="10">
        <v>47</v>
      </c>
      <c r="X762" s="9" t="s">
        <v>5</v>
      </c>
      <c r="Y762" s="8">
        <v>45308</v>
      </c>
      <c r="Z762" s="7">
        <v>45231</v>
      </c>
      <c r="AA762" s="8">
        <v>45292</v>
      </c>
      <c r="AB762" s="7">
        <v>45292</v>
      </c>
      <c r="AC762" s="6">
        <v>3000</v>
      </c>
    </row>
    <row r="763" spans="1:30" hidden="1">
      <c r="A763" s="15" t="str">
        <f t="shared" ca="1" si="25"/>
        <v>PO &gt; Ok</v>
      </c>
      <c r="B763" s="40" t="s">
        <v>10768</v>
      </c>
      <c r="C763" s="18" t="str">
        <f>IFERROR(IF(VLOOKUP(G763&amp;P763,'Troca PN'!A:G,5,0)&lt;&gt;0,"TEVE Troca de PN","  &gt; ERRO CHAVE SKU&amp;PN "),"")</f>
        <v/>
      </c>
      <c r="D763" s="18" t="str">
        <f>IFERROR(IF(VLOOKUP(G763&amp;P763,'Troca PN'!A:G,5,0)&lt;&gt;0,VLOOKUP(P763,'Troca PN'!C:G,2,0),"  &gt; ERRO CHAVE SKU&amp;PN "),P763)</f>
        <v>08072045-004</v>
      </c>
      <c r="E763" s="54">
        <f>IFERROR(ROUNDUP((AC763/VLOOKUP(P763,'Huawei BUn - JDI'!B:H,4,0))*VLOOKUP(P763,'Huawei BUn - JDI'!B:H,7,0),0),
IFERROR(IF(AC763/VLOOKUP(P763,'Huawei BUn - JDI'!L:O,3,0)&lt;1,VLOOKUP(P763,'Huawei BUn - JDI'!L:O,3,0),
IFERROR(IF(AC763/VLOOKUP(P763,'Huawei BUn - JDI'!L:O,3,0)&lt;&gt;ROUND(AC763/VLOOKUP(P763,'Huawei BUn - JDI'!L:O,3,0),0),ROUNDUP(AC763/VLOOKUP(P763,'Huawei BUn - JDI'!L:O,3,0),0),AC763),AC763)),AC763))</f>
        <v>4000</v>
      </c>
      <c r="F763" s="17">
        <f>VLOOKUP(P763,'Material Unit Price List'!A:D,3,0)</f>
        <v>5.4600000000000003E-2</v>
      </c>
      <c r="G763" s="1" t="str">
        <f>TRIM(MID(N763,(FIND("]",N763)+1),
(FIND("#",N763)-1)-(FIND("]",N763))))</f>
        <v>BSJ-4</v>
      </c>
      <c r="H763" s="16" t="str">
        <f>IFERROR(VLOOKUP(P763,'Huawei BUn - JDI'!B:H,1,0)&amp;" - has convertion, divide for - "&amp;VLOOKUP(P763,'Huawei BUn - JDI'!B:H,4,0),
IFERROR(VLOOKUP(P763,'Huawei BUn - JDI'!L:O,1,0)&amp;"- has MOQ of - "&amp;VLOOKUP(P763,'Huawei BUn - JDI'!L:O,3,0)," Sem Conversão"))</f>
        <v xml:space="preserve"> Sem Conversão</v>
      </c>
      <c r="J763" s="12" t="s">
        <v>4</v>
      </c>
      <c r="K763" s="9" t="b">
        <v>1</v>
      </c>
      <c r="L763" s="9" t="s">
        <v>7946</v>
      </c>
      <c r="M763" s="11" t="s">
        <v>9179</v>
      </c>
      <c r="N763" s="10" t="s">
        <v>7683</v>
      </c>
      <c r="O763" s="9" t="s">
        <v>7544</v>
      </c>
      <c r="P763" s="10" t="s">
        <v>6875</v>
      </c>
      <c r="Q763" s="9" t="s">
        <v>6306</v>
      </c>
      <c r="R763" s="161" t="s">
        <v>7545</v>
      </c>
      <c r="S763" s="10" t="s">
        <v>7</v>
      </c>
      <c r="T763" s="9" t="s">
        <v>7705</v>
      </c>
      <c r="U763" s="10" t="s">
        <v>1</v>
      </c>
      <c r="V763" s="9">
        <v>1000</v>
      </c>
      <c r="W763" s="10">
        <v>47</v>
      </c>
      <c r="X763" s="9" t="s">
        <v>5</v>
      </c>
      <c r="Y763" s="8">
        <v>45309</v>
      </c>
      <c r="Z763" s="7">
        <v>45231</v>
      </c>
      <c r="AA763" s="8">
        <v>45292</v>
      </c>
      <c r="AB763" s="7">
        <v>45292</v>
      </c>
      <c r="AC763" s="6">
        <v>4000</v>
      </c>
    </row>
    <row r="764" spans="1:30" hidden="1">
      <c r="A764" s="15" t="str">
        <f t="shared" ca="1" si="25"/>
        <v>Future PO</v>
      </c>
      <c r="B764" s="40" t="str">
        <f ca="1">IFERROR(IF(FIND("TAMURA",UPPER(Q764))&lt;&gt;0,"LOCAL PO &gt; 'TAMURA' ","ERRO Regra Tamura"),
IFERROR(IF(LOWER(S764)="national","Local PO",
IF(YEAR(Z764)&amp;TEXT(WEEKNUM(Z764),"00")&lt;=YEAR(TODAY())&amp;TEXT(WEEKNUM(TODAY())  +1,"00"),"PO &gt; Ok",   "Future PO")),""))</f>
        <v>Future PO</v>
      </c>
      <c r="C764" s="18" t="str">
        <f>IFERROR(IF(VLOOKUP(G764&amp;P764,'Troca PN'!A:G,5,0)&lt;&gt;0,"TEVE Troca de PN","  &gt; ERRO CHAVE SKU&amp;PN "),"")</f>
        <v/>
      </c>
      <c r="D764" s="18" t="str">
        <f>IFERROR(IF(VLOOKUP(G764&amp;P764,'Troca PN'!A:G,5,0)&lt;&gt;0,VLOOKUP(P764,'Troca PN'!C:G,2,0),"  &gt; ERRO CHAVE SKU&amp;PN "),P764)</f>
        <v>08072045-004</v>
      </c>
      <c r="E764" s="54">
        <f>IFERROR(ROUNDUP((AC764/VLOOKUP(P764,'Huawei BUn - JDI'!B:H,4,0))*VLOOKUP(P764,'Huawei BUn - JDI'!B:H,7,0),0),
IFERROR(IF(AC764/VLOOKUP(P764,'Huawei BUn - JDI'!L:O,3,0)&lt;1,VLOOKUP(P764,'Huawei BUn - JDI'!L:O,3,0),
IFERROR(IF(AC764/VLOOKUP(P764,'Huawei BUn - JDI'!L:O,3,0)&lt;&gt;ROUND(AC764/VLOOKUP(P764,'Huawei BUn - JDI'!L:O,3,0),0),ROUNDUP(AC764/VLOOKUP(P764,'Huawei BUn - JDI'!L:O,3,0),0),AC764),AC764)),AC764))</f>
        <v>3000</v>
      </c>
      <c r="F764" s="17">
        <f>VLOOKUP(P764,'Material Unit Price List'!A:D,3,0)</f>
        <v>5.4600000000000003E-2</v>
      </c>
      <c r="G764" s="1" t="str">
        <f>TRIM(MID(N764,(FIND("]",N764)+1),
(FIND("#",N764)-1)-(FIND("]",N764))))</f>
        <v>BSJ-4</v>
      </c>
      <c r="H764" s="16" t="str">
        <f>IFERROR(VLOOKUP(P764,'Huawei BUn - JDI'!B:H,1,0)&amp;" - has convertion, divide for - "&amp;VLOOKUP(P764,'Huawei BUn - JDI'!B:H,4,0),
IFERROR(VLOOKUP(P764,'Huawei BUn - JDI'!L:O,1,0)&amp;"- has MOQ of - "&amp;VLOOKUP(P764,'Huawei BUn - JDI'!L:O,3,0)," Sem Conversão"))</f>
        <v xml:space="preserve"> Sem Conversão</v>
      </c>
      <c r="J764" s="12" t="s">
        <v>4</v>
      </c>
      <c r="K764" s="9" t="b">
        <v>1</v>
      </c>
      <c r="L764" s="9" t="s">
        <v>7946</v>
      </c>
      <c r="M764" s="11" t="s">
        <v>9180</v>
      </c>
      <c r="N764" s="10" t="s">
        <v>7658</v>
      </c>
      <c r="O764" s="9" t="s">
        <v>7544</v>
      </c>
      <c r="P764" s="10" t="s">
        <v>6875</v>
      </c>
      <c r="Q764" s="9" t="s">
        <v>6306</v>
      </c>
      <c r="R764" s="161" t="s">
        <v>7545</v>
      </c>
      <c r="S764" s="10" t="s">
        <v>7</v>
      </c>
      <c r="T764" s="9" t="s">
        <v>7705</v>
      </c>
      <c r="U764" s="10" t="s">
        <v>1</v>
      </c>
      <c r="V764" s="9">
        <v>1000</v>
      </c>
      <c r="W764" s="10">
        <v>47</v>
      </c>
      <c r="X764" s="9" t="s">
        <v>5</v>
      </c>
      <c r="Y764" s="8">
        <v>45332</v>
      </c>
      <c r="Z764" s="7">
        <v>45262</v>
      </c>
      <c r="AA764" s="8">
        <v>45323</v>
      </c>
      <c r="AB764" s="7">
        <v>45323</v>
      </c>
      <c r="AC764" s="6">
        <v>3000</v>
      </c>
    </row>
    <row r="765" spans="1:30" hidden="1">
      <c r="A765" s="15" t="str">
        <f t="shared" ca="1" si="25"/>
        <v>Future PO</v>
      </c>
      <c r="B765" s="40" t="str">
        <f ca="1">IFERROR(IF(FIND("TAMURA",UPPER(Q765))&lt;&gt;0,"LOCAL PO &gt; 'TAMURA' ","ERRO Regra Tamura"),
IFERROR(IF(LOWER(S765)="national","Local PO",
IF(YEAR(Z765)&amp;TEXT(WEEKNUM(Z765),"00")&lt;=YEAR(TODAY())&amp;TEXT(WEEKNUM(TODAY())  +1,"00"),"PO &gt; Ok",   "Future PO")),""))</f>
        <v>Future PO</v>
      </c>
      <c r="C765" s="18" t="str">
        <f>IFERROR(IF(VLOOKUP(G765&amp;P765,'Troca PN'!A:G,5,0)&lt;&gt;0,"TEVE Troca de PN","  &gt; ERRO CHAVE SKU&amp;PN "),"")</f>
        <v/>
      </c>
      <c r="D765" s="18" t="str">
        <f>IFERROR(IF(VLOOKUP(G765&amp;P765,'Troca PN'!A:G,5,0)&lt;&gt;0,VLOOKUP(P765,'Troca PN'!C:G,2,0),"  &gt; ERRO CHAVE SKU&amp;PN "),P765)</f>
        <v>08072045-004</v>
      </c>
      <c r="E765" s="54">
        <f>IFERROR(ROUNDUP((AC765/VLOOKUP(P765,'Huawei BUn - JDI'!B:H,4,0))*VLOOKUP(P765,'Huawei BUn - JDI'!B:H,7,0),0),
IFERROR(IF(AC765/VLOOKUP(P765,'Huawei BUn - JDI'!L:O,3,0)&lt;1,VLOOKUP(P765,'Huawei BUn - JDI'!L:O,3,0),
IFERROR(IF(AC765/VLOOKUP(P765,'Huawei BUn - JDI'!L:O,3,0)&lt;&gt;ROUND(AC765/VLOOKUP(P765,'Huawei BUn - JDI'!L:O,3,0),0),ROUNDUP(AC765/VLOOKUP(P765,'Huawei BUn - JDI'!L:O,3,0),0),AC765),AC765)),AC765))</f>
        <v>2652</v>
      </c>
      <c r="F765" s="17">
        <f>VLOOKUP(P765,'Material Unit Price List'!A:D,3,0)</f>
        <v>5.4600000000000003E-2</v>
      </c>
      <c r="G765" s="1" t="str">
        <f>TRIM(MID(N765,(FIND("]",N765)+1),
(FIND("#",N765)-1)-(FIND("]",N765))))</f>
        <v>BSJ-4</v>
      </c>
      <c r="H765" s="16" t="str">
        <f>IFERROR(VLOOKUP(P765,'Huawei BUn - JDI'!B:H,1,0)&amp;" - has convertion, divide for - "&amp;VLOOKUP(P765,'Huawei BUn - JDI'!B:H,4,0),
IFERROR(VLOOKUP(P765,'Huawei BUn - JDI'!L:O,1,0)&amp;"- has MOQ of - "&amp;VLOOKUP(P765,'Huawei BUn - JDI'!L:O,3,0)," Sem Conversão"))</f>
        <v xml:space="preserve"> Sem Conversão</v>
      </c>
      <c r="J765" s="12" t="s">
        <v>4</v>
      </c>
      <c r="K765" s="9" t="b">
        <v>1</v>
      </c>
      <c r="L765" s="9" t="s">
        <v>7946</v>
      </c>
      <c r="M765" s="11" t="s">
        <v>9181</v>
      </c>
      <c r="N765" s="10" t="s">
        <v>7677</v>
      </c>
      <c r="O765" s="9" t="s">
        <v>7544</v>
      </c>
      <c r="P765" s="10" t="s">
        <v>6875</v>
      </c>
      <c r="Q765" s="9" t="s">
        <v>6306</v>
      </c>
      <c r="R765" s="161" t="s">
        <v>7545</v>
      </c>
      <c r="S765" s="10" t="s">
        <v>7</v>
      </c>
      <c r="T765" s="9" t="s">
        <v>7705</v>
      </c>
      <c r="U765" s="10" t="s">
        <v>1</v>
      </c>
      <c r="V765" s="9">
        <v>1000</v>
      </c>
      <c r="W765" s="10">
        <v>47</v>
      </c>
      <c r="X765" s="9" t="s">
        <v>5</v>
      </c>
      <c r="Y765" s="8">
        <v>45333</v>
      </c>
      <c r="Z765" s="7">
        <v>45262</v>
      </c>
      <c r="AA765" s="8">
        <v>45323</v>
      </c>
      <c r="AB765" s="7">
        <v>45323</v>
      </c>
      <c r="AC765" s="6">
        <v>2652</v>
      </c>
    </row>
    <row r="766" spans="1:30" hidden="1">
      <c r="A766" s="15" t="str">
        <f t="shared" ca="1" si="25"/>
        <v>PO &gt; Ok</v>
      </c>
      <c r="B766" s="40" t="s">
        <v>10768</v>
      </c>
      <c r="C766" s="18" t="str">
        <f>IFERROR(IF(VLOOKUP(G766&amp;P766,'Troca PN'!A:G,5,0)&lt;&gt;0,"TEVE Troca de PN","  &gt; ERRO CHAVE SKU&amp;PN "),"")</f>
        <v/>
      </c>
      <c r="D766" s="18" t="str">
        <f>IFERROR(IF(VLOOKUP(G766&amp;P766,'Troca PN'!A:G,5,0)&lt;&gt;0,VLOOKUP(P766,'Troca PN'!C:G,2,0),"  &gt; ERRO CHAVE SKU&amp;PN "),P766)</f>
        <v>08072055-002</v>
      </c>
      <c r="E766" s="54">
        <f>IFERROR(ROUNDUP((AC766/VLOOKUP(P766,'Huawei BUn - JDI'!B:H,4,0))*VLOOKUP(P766,'Huawei BUn - JDI'!B:H,7,0),0),
IFERROR(IF(AC766/VLOOKUP(P766,'Huawei BUn - JDI'!L:O,3,0)&lt;1,VLOOKUP(P766,'Huawei BUn - JDI'!L:O,3,0),
IFERROR(IF(AC766/VLOOKUP(P766,'Huawei BUn - JDI'!L:O,3,0)&lt;&gt;ROUND(AC766/VLOOKUP(P766,'Huawei BUn - JDI'!L:O,3,0),0),ROUNDUP(AC766/VLOOKUP(P766,'Huawei BUn - JDI'!L:O,3,0),0),AC766),AC766)),AC766))</f>
        <v>3330</v>
      </c>
      <c r="F766" s="17">
        <f>VLOOKUP(P766,'Material Unit Price List'!A:D,3,0)</f>
        <v>2.0199999999999999E-2</v>
      </c>
      <c r="G766" s="1" t="str">
        <f>TRIM(MID(N766,(FIND("]",N766)+1),
(FIND("#",N766)-1)-(FIND("]",N766))))</f>
        <v>BSJ-4</v>
      </c>
      <c r="H766" s="16" t="str">
        <f>IFERROR(VLOOKUP(P766,'Huawei BUn - JDI'!B:H,1,0)&amp;" - has convertion, divide for - "&amp;VLOOKUP(P766,'Huawei BUn - JDI'!B:H,4,0),
IFERROR(VLOOKUP(P766,'Huawei BUn - JDI'!L:O,1,0)&amp;"- has MOQ of - "&amp;VLOOKUP(P766,'Huawei BUn - JDI'!L:O,3,0)," Sem Conversão"))</f>
        <v xml:space="preserve"> Sem Conversão</v>
      </c>
      <c r="J766" s="12" t="s">
        <v>4</v>
      </c>
      <c r="K766" s="9" t="b">
        <v>1</v>
      </c>
      <c r="L766" s="9" t="s">
        <v>9182</v>
      </c>
      <c r="M766" s="11" t="s">
        <v>9183</v>
      </c>
      <c r="N766" s="10" t="s">
        <v>7683</v>
      </c>
      <c r="O766" s="9" t="s">
        <v>7544</v>
      </c>
      <c r="P766" s="10" t="s">
        <v>7100</v>
      </c>
      <c r="Q766" s="9" t="s">
        <v>7101</v>
      </c>
      <c r="R766" s="161" t="s">
        <v>7545</v>
      </c>
      <c r="S766" s="10" t="s">
        <v>7</v>
      </c>
      <c r="T766" s="9" t="s">
        <v>7705</v>
      </c>
      <c r="U766" s="10" t="s">
        <v>1</v>
      </c>
      <c r="V766" s="9">
        <v>5000</v>
      </c>
      <c r="W766" s="10">
        <v>47</v>
      </c>
      <c r="X766" s="9" t="s">
        <v>5</v>
      </c>
      <c r="Y766" s="8">
        <v>45309</v>
      </c>
      <c r="Z766" s="7">
        <v>45231</v>
      </c>
      <c r="AA766" s="8">
        <v>45292</v>
      </c>
      <c r="AB766" s="7">
        <v>45292</v>
      </c>
      <c r="AC766" s="6">
        <v>3330</v>
      </c>
    </row>
    <row r="767" spans="1:30" hidden="1">
      <c r="A767" s="15" t="str">
        <f t="shared" ca="1" si="25"/>
        <v>PO &gt; Ok</v>
      </c>
      <c r="B767" s="40" t="s">
        <v>10768</v>
      </c>
      <c r="C767" s="18" t="str">
        <f>IFERROR(IF(VLOOKUP(G767&amp;P767,'Troca PN'!A:G,5,0)&lt;&gt;0,"TEVE Troca de PN","  &gt; ERRO CHAVE SKU&amp;PN "),"")</f>
        <v/>
      </c>
      <c r="D767" s="18" t="str">
        <f>IFERROR(IF(VLOOKUP(G767&amp;P767,'Troca PN'!A:G,5,0)&lt;&gt;0,VLOOKUP(P767,'Troca PN'!C:G,2,0),"  &gt; ERRO CHAVE SKU&amp;PN "),P767)</f>
        <v>08072108-001</v>
      </c>
      <c r="E767" s="54">
        <f>IFERROR(ROUNDUP((AC767/VLOOKUP(P767,'Huawei BUn - JDI'!B:H,4,0))*VLOOKUP(P767,'Huawei BUn - JDI'!B:H,7,0),0),
IFERROR(IF(AC767/VLOOKUP(P767,'Huawei BUn - JDI'!L:O,3,0)&lt;1,VLOOKUP(P767,'Huawei BUn - JDI'!L:O,3,0),
IFERROR(IF(AC767/VLOOKUP(P767,'Huawei BUn - JDI'!L:O,3,0)&lt;&gt;ROUND(AC767/VLOOKUP(P767,'Huawei BUn - JDI'!L:O,3,0),0),ROUNDUP(AC767/VLOOKUP(P767,'Huawei BUn - JDI'!L:O,3,0),0),AC767),AC767)),AC767))</f>
        <v>1000</v>
      </c>
      <c r="F767" s="17">
        <f>VLOOKUP(P767,'Material Unit Price List'!A:D,3,0)</f>
        <v>1.6000000000000001E-3</v>
      </c>
      <c r="G767" s="1" t="str">
        <f>TRIM(MID(N767,(FIND("]",N767)+1),
(FIND("#",N767)-1)-(FIND("]",N767))))</f>
        <v>BSJ-4</v>
      </c>
      <c r="H767" s="16" t="str">
        <f>IFERROR(VLOOKUP(P767,'Huawei BUn - JDI'!B:H,1,0)&amp;" - has convertion, divide for - "&amp;VLOOKUP(P767,'Huawei BUn - JDI'!B:H,4,0),
IFERROR(VLOOKUP(P767,'Huawei BUn - JDI'!L:O,1,0)&amp;"- has MOQ of - "&amp;VLOOKUP(P767,'Huawei BUn - JDI'!L:O,3,0)," Sem Conversão"))</f>
        <v xml:space="preserve"> Sem Conversão</v>
      </c>
      <c r="J767" s="12" t="s">
        <v>4</v>
      </c>
      <c r="K767" s="9" t="b">
        <v>1</v>
      </c>
      <c r="L767" s="9" t="s">
        <v>7947</v>
      </c>
      <c r="M767" s="11" t="s">
        <v>9184</v>
      </c>
      <c r="N767" s="10" t="s">
        <v>7654</v>
      </c>
      <c r="O767" s="9" t="s">
        <v>7544</v>
      </c>
      <c r="P767" s="10" t="s">
        <v>6627</v>
      </c>
      <c r="Q767" s="9" t="s">
        <v>6628</v>
      </c>
      <c r="R767" s="161" t="s">
        <v>7545</v>
      </c>
      <c r="S767" s="10" t="s">
        <v>7</v>
      </c>
      <c r="T767" s="9" t="s">
        <v>7705</v>
      </c>
      <c r="U767" s="10" t="s">
        <v>1</v>
      </c>
      <c r="V767" s="9">
        <v>1000</v>
      </c>
      <c r="W767" s="10">
        <v>47</v>
      </c>
      <c r="X767" s="9" t="s">
        <v>5</v>
      </c>
      <c r="Y767" s="8">
        <v>45308</v>
      </c>
      <c r="Z767" s="7">
        <v>45231</v>
      </c>
      <c r="AA767" s="8">
        <v>45292</v>
      </c>
      <c r="AB767" s="7">
        <v>45292</v>
      </c>
      <c r="AC767" s="6">
        <v>1000</v>
      </c>
    </row>
    <row r="768" spans="1:30" hidden="1">
      <c r="A768" s="15" t="str">
        <f t="shared" ca="1" si="25"/>
        <v>PO &gt; Ok</v>
      </c>
      <c r="B768" s="40" t="s">
        <v>10768</v>
      </c>
      <c r="C768" s="18" t="str">
        <f>IFERROR(IF(VLOOKUP(G768&amp;P768,'Troca PN'!A:G,5,0)&lt;&gt;0,"TEVE Troca de PN","  &gt; ERRO CHAVE SKU&amp;PN "),"")</f>
        <v/>
      </c>
      <c r="D768" s="18" t="str">
        <f>IFERROR(IF(VLOOKUP(G768&amp;P768,'Troca PN'!A:G,5,0)&lt;&gt;0,VLOOKUP(P768,'Troca PN'!C:G,2,0),"  &gt; ERRO CHAVE SKU&amp;PN "),P768)</f>
        <v>08072108-001</v>
      </c>
      <c r="E768" s="54">
        <f>IFERROR(ROUNDUP((AC768/VLOOKUP(P768,'Huawei BUn - JDI'!B:H,4,0))*VLOOKUP(P768,'Huawei BUn - JDI'!B:H,7,0),0),
IFERROR(IF(AC768/VLOOKUP(P768,'Huawei BUn - JDI'!L:O,3,0)&lt;1,VLOOKUP(P768,'Huawei BUn - JDI'!L:O,3,0),
IFERROR(IF(AC768/VLOOKUP(P768,'Huawei BUn - JDI'!L:O,3,0)&lt;&gt;ROUND(AC768/VLOOKUP(P768,'Huawei BUn - JDI'!L:O,3,0),0),ROUNDUP(AC768/VLOOKUP(P768,'Huawei BUn - JDI'!L:O,3,0),0),AC768),AC768)),AC768))</f>
        <v>2000</v>
      </c>
      <c r="F768" s="17">
        <f>VLOOKUP(P768,'Material Unit Price List'!A:D,3,0)</f>
        <v>1.6000000000000001E-3</v>
      </c>
      <c r="G768" s="1" t="str">
        <f>TRIM(MID(N768,(FIND("]",N768)+1),
(FIND("#",N768)-1)-(FIND("]",N768))))</f>
        <v>BSJ-4</v>
      </c>
      <c r="H768" s="16" t="str">
        <f>IFERROR(VLOOKUP(P768,'Huawei BUn - JDI'!B:H,1,0)&amp;" - has convertion, divide for - "&amp;VLOOKUP(P768,'Huawei BUn - JDI'!B:H,4,0),
IFERROR(VLOOKUP(P768,'Huawei BUn - JDI'!L:O,1,0)&amp;"- has MOQ of - "&amp;VLOOKUP(P768,'Huawei BUn - JDI'!L:O,3,0)," Sem Conversão"))</f>
        <v xml:space="preserve"> Sem Conversão</v>
      </c>
      <c r="J768" s="12" t="s">
        <v>4</v>
      </c>
      <c r="K768" s="9" t="b">
        <v>1</v>
      </c>
      <c r="L768" s="9" t="s">
        <v>7947</v>
      </c>
      <c r="M768" s="11" t="s">
        <v>9185</v>
      </c>
      <c r="N768" s="10" t="s">
        <v>7683</v>
      </c>
      <c r="O768" s="9" t="s">
        <v>7544</v>
      </c>
      <c r="P768" s="10" t="s">
        <v>6627</v>
      </c>
      <c r="Q768" s="9" t="s">
        <v>6628</v>
      </c>
      <c r="R768" s="161" t="s">
        <v>7545</v>
      </c>
      <c r="S768" s="10" t="s">
        <v>7</v>
      </c>
      <c r="T768" s="9" t="s">
        <v>7705</v>
      </c>
      <c r="U768" s="10" t="s">
        <v>1</v>
      </c>
      <c r="V768" s="9">
        <v>1000</v>
      </c>
      <c r="W768" s="10">
        <v>47</v>
      </c>
      <c r="X768" s="9" t="s">
        <v>5</v>
      </c>
      <c r="Y768" s="8">
        <v>45309</v>
      </c>
      <c r="Z768" s="7">
        <v>45231</v>
      </c>
      <c r="AA768" s="8">
        <v>45292</v>
      </c>
      <c r="AB768" s="7">
        <v>45292</v>
      </c>
      <c r="AC768" s="6">
        <v>2000</v>
      </c>
    </row>
    <row r="769" spans="1:30" hidden="1">
      <c r="A769" s="15" t="str">
        <f t="shared" ca="1" si="25"/>
        <v>Future PO</v>
      </c>
      <c r="B769" s="40" t="str">
        <f ca="1">IFERROR(IF(FIND("TAMURA",UPPER(Q769))&lt;&gt;0,"LOCAL PO &gt; 'TAMURA' ","ERRO Regra Tamura"),
IFERROR(IF(LOWER(S769)="national","Local PO",
IF(YEAR(Z769)&amp;TEXT(WEEKNUM(Z769),"00")&lt;=YEAR(TODAY())&amp;TEXT(WEEKNUM(TODAY())  +1,"00"),"PO &gt; Ok",   "Future PO")),""))</f>
        <v>Future PO</v>
      </c>
      <c r="C769" s="18" t="str">
        <f>IFERROR(IF(VLOOKUP(G769&amp;P769,'Troca PN'!A:G,5,0)&lt;&gt;0,"TEVE Troca de PN","  &gt; ERRO CHAVE SKU&amp;PN "),"")</f>
        <v/>
      </c>
      <c r="D769" s="18" t="str">
        <f>IFERROR(IF(VLOOKUP(G769&amp;P769,'Troca PN'!A:G,5,0)&lt;&gt;0,VLOOKUP(P769,'Troca PN'!C:G,2,0),"  &gt; ERRO CHAVE SKU&amp;PN "),P769)</f>
        <v>08072108-001</v>
      </c>
      <c r="E769" s="54">
        <f>IFERROR(ROUNDUP((AC769/VLOOKUP(P769,'Huawei BUn - JDI'!B:H,4,0))*VLOOKUP(P769,'Huawei BUn - JDI'!B:H,7,0),0),
IFERROR(IF(AC769/VLOOKUP(P769,'Huawei BUn - JDI'!L:O,3,0)&lt;1,VLOOKUP(P769,'Huawei BUn - JDI'!L:O,3,0),
IFERROR(IF(AC769/VLOOKUP(P769,'Huawei BUn - JDI'!L:O,3,0)&lt;&gt;ROUND(AC769/VLOOKUP(P769,'Huawei BUn - JDI'!L:O,3,0),0),ROUNDUP(AC769/VLOOKUP(P769,'Huawei BUn - JDI'!L:O,3,0),0),AC769),AC769)),AC769))</f>
        <v>2000</v>
      </c>
      <c r="F769" s="17">
        <f>VLOOKUP(P769,'Material Unit Price List'!A:D,3,0)</f>
        <v>1.6000000000000001E-3</v>
      </c>
      <c r="G769" s="1" t="str">
        <f>TRIM(MID(N769,(FIND("]",N769)+1),
(FIND("#",N769)-1)-(FIND("]",N769))))</f>
        <v>BSJ-4</v>
      </c>
      <c r="H769" s="16" t="str">
        <f>IFERROR(VLOOKUP(P769,'Huawei BUn - JDI'!B:H,1,0)&amp;" - has convertion, divide for - "&amp;VLOOKUP(P769,'Huawei BUn - JDI'!B:H,4,0),
IFERROR(VLOOKUP(P769,'Huawei BUn - JDI'!L:O,1,0)&amp;"- has MOQ of - "&amp;VLOOKUP(P769,'Huawei BUn - JDI'!L:O,3,0)," Sem Conversão"))</f>
        <v xml:space="preserve"> Sem Conversão</v>
      </c>
      <c r="J769" s="12" t="s">
        <v>4</v>
      </c>
      <c r="K769" s="9" t="b">
        <v>1</v>
      </c>
      <c r="L769" s="9" t="s">
        <v>7947</v>
      </c>
      <c r="M769" s="11" t="s">
        <v>9186</v>
      </c>
      <c r="N769" s="10" t="s">
        <v>7658</v>
      </c>
      <c r="O769" s="9" t="s">
        <v>7544</v>
      </c>
      <c r="P769" s="10" t="s">
        <v>6627</v>
      </c>
      <c r="Q769" s="9" t="s">
        <v>6628</v>
      </c>
      <c r="R769" s="161" t="s">
        <v>7545</v>
      </c>
      <c r="S769" s="10" t="s">
        <v>7</v>
      </c>
      <c r="T769" s="9" t="s">
        <v>7705</v>
      </c>
      <c r="U769" s="10" t="s">
        <v>1</v>
      </c>
      <c r="V769" s="9">
        <v>1000</v>
      </c>
      <c r="W769" s="10">
        <v>47</v>
      </c>
      <c r="X769" s="9" t="s">
        <v>5</v>
      </c>
      <c r="Y769" s="8">
        <v>45332</v>
      </c>
      <c r="Z769" s="7">
        <v>45262</v>
      </c>
      <c r="AA769" s="8">
        <v>45323</v>
      </c>
      <c r="AB769" s="7">
        <v>45323</v>
      </c>
      <c r="AC769" s="6">
        <v>2000</v>
      </c>
    </row>
    <row r="770" spans="1:30" hidden="1">
      <c r="A770" s="15" t="str">
        <f t="shared" ca="1" si="25"/>
        <v>Future PO</v>
      </c>
      <c r="B770" s="40" t="str">
        <f ca="1">IFERROR(IF(FIND("TAMURA",UPPER(Q770))&lt;&gt;0,"LOCAL PO &gt; 'TAMURA' ","ERRO Regra Tamura"),
IFERROR(IF(LOWER(S770)="national","Local PO",
IF(YEAR(Z770)&amp;TEXT(WEEKNUM(Z770),"00")&lt;=YEAR(TODAY())&amp;TEXT(WEEKNUM(TODAY())  +1,"00"),"PO &gt; Ok",   "Future PO")),""))</f>
        <v>Future PO</v>
      </c>
      <c r="C770" s="18" t="str">
        <f>IFERROR(IF(VLOOKUP(G770&amp;P770,'Troca PN'!A:G,5,0)&lt;&gt;0,"TEVE Troca de PN","  &gt; ERRO CHAVE SKU&amp;PN "),"")</f>
        <v/>
      </c>
      <c r="D770" s="18" t="str">
        <f>IFERROR(IF(VLOOKUP(G770&amp;P770,'Troca PN'!A:G,5,0)&lt;&gt;0,VLOOKUP(P770,'Troca PN'!C:G,2,0),"  &gt; ERRO CHAVE SKU&amp;PN "),P770)</f>
        <v>08072108-001</v>
      </c>
      <c r="E770" s="54">
        <f>IFERROR(ROUNDUP((AC770/VLOOKUP(P770,'Huawei BUn - JDI'!B:H,4,0))*VLOOKUP(P770,'Huawei BUn - JDI'!B:H,7,0),0),
IFERROR(IF(AC770/VLOOKUP(P770,'Huawei BUn - JDI'!L:O,3,0)&lt;1,VLOOKUP(P770,'Huawei BUn - JDI'!L:O,3,0),
IFERROR(IF(AC770/VLOOKUP(P770,'Huawei BUn - JDI'!L:O,3,0)&lt;&gt;ROUND(AC770/VLOOKUP(P770,'Huawei BUn - JDI'!L:O,3,0),0),ROUNDUP(AC770/VLOOKUP(P770,'Huawei BUn - JDI'!L:O,3,0),0),AC770),AC770)),AC770))</f>
        <v>1615</v>
      </c>
      <c r="F770" s="17">
        <f>VLOOKUP(P770,'Material Unit Price List'!A:D,3,0)</f>
        <v>1.6000000000000001E-3</v>
      </c>
      <c r="G770" s="1" t="str">
        <f>TRIM(MID(N770,(FIND("]",N770)+1),
(FIND("#",N770)-1)-(FIND("]",N770))))</f>
        <v>BSJ-4</v>
      </c>
      <c r="H770" s="16" t="str">
        <f>IFERROR(VLOOKUP(P770,'Huawei BUn - JDI'!B:H,1,0)&amp;" - has convertion, divide for - "&amp;VLOOKUP(P770,'Huawei BUn - JDI'!B:H,4,0),
IFERROR(VLOOKUP(P770,'Huawei BUn - JDI'!L:O,1,0)&amp;"- has MOQ of - "&amp;VLOOKUP(P770,'Huawei BUn - JDI'!L:O,3,0)," Sem Conversão"))</f>
        <v xml:space="preserve"> Sem Conversão</v>
      </c>
      <c r="J770" s="12" t="s">
        <v>4</v>
      </c>
      <c r="K770" s="9" t="b">
        <v>1</v>
      </c>
      <c r="L770" s="9" t="s">
        <v>7947</v>
      </c>
      <c r="M770" s="11" t="s">
        <v>9187</v>
      </c>
      <c r="N770" s="10" t="s">
        <v>7677</v>
      </c>
      <c r="O770" s="9" t="s">
        <v>7544</v>
      </c>
      <c r="P770" s="10" t="s">
        <v>6627</v>
      </c>
      <c r="Q770" s="9" t="s">
        <v>6628</v>
      </c>
      <c r="R770" s="161" t="s">
        <v>7545</v>
      </c>
      <c r="S770" s="10" t="s">
        <v>7</v>
      </c>
      <c r="T770" s="9" t="s">
        <v>7705</v>
      </c>
      <c r="U770" s="10" t="s">
        <v>1</v>
      </c>
      <c r="V770" s="9">
        <v>1000</v>
      </c>
      <c r="W770" s="10">
        <v>47</v>
      </c>
      <c r="X770" s="9" t="s">
        <v>5</v>
      </c>
      <c r="Y770" s="8">
        <v>45333</v>
      </c>
      <c r="Z770" s="7">
        <v>45262</v>
      </c>
      <c r="AA770" s="8">
        <v>45323</v>
      </c>
      <c r="AB770" s="7">
        <v>45323</v>
      </c>
      <c r="AC770" s="6">
        <v>1615</v>
      </c>
    </row>
    <row r="771" spans="1:30" hidden="1">
      <c r="A771" s="15" t="str">
        <f t="shared" ca="1" si="25"/>
        <v>Future PO</v>
      </c>
      <c r="B771" s="40" t="str">
        <f ca="1">IFERROR(IF(FIND("TAMURA",UPPER(Q771))&lt;&gt;0,"LOCAL PO &gt; 'TAMURA' ","ERRO Regra Tamura"),
IFERROR(IF(LOWER(S771)="national","Local PO",
IF(YEAR(Z771)&amp;TEXT(WEEKNUM(Z771),"00")&lt;=YEAR(TODAY())&amp;TEXT(WEEKNUM(TODAY())  +1,"00"),"PO &gt; Ok",   "Future PO")),""))</f>
        <v>Future PO</v>
      </c>
      <c r="C771" s="18" t="str">
        <f>IFERROR(IF(VLOOKUP(G771&amp;P771,'Troca PN'!A:G,5,0)&lt;&gt;0,"TEVE Troca de PN","  &gt; ERRO CHAVE SKU&amp;PN "),"")</f>
        <v/>
      </c>
      <c r="D771" s="18" t="str">
        <f>IFERROR(IF(VLOOKUP(G771&amp;P771,'Troca PN'!A:G,5,0)&lt;&gt;0,VLOOKUP(P771,'Troca PN'!C:G,2,0),"  &gt; ERRO CHAVE SKU&amp;PN "),P771)</f>
        <v>08072110-001</v>
      </c>
      <c r="E771" s="54">
        <f>IFERROR(ROUNDUP((AC771/VLOOKUP(P771,'Huawei BUn - JDI'!B:H,4,0))*VLOOKUP(P771,'Huawei BUn - JDI'!B:H,7,0),0),
IFERROR(IF(AC771/VLOOKUP(P771,'Huawei BUn - JDI'!L:O,3,0)&lt;1,VLOOKUP(P771,'Huawei BUn - JDI'!L:O,3,0),
IFERROR(IF(AC771/VLOOKUP(P771,'Huawei BUn - JDI'!L:O,3,0)&lt;&gt;ROUND(AC771/VLOOKUP(P771,'Huawei BUn - JDI'!L:O,3,0),0),ROUNDUP(AC771/VLOOKUP(P771,'Huawei BUn - JDI'!L:O,3,0),0),AC771),AC771)),AC771))</f>
        <v>30000</v>
      </c>
      <c r="F771" s="17">
        <f>VLOOKUP(P771,'Material Unit Price List'!A:D,3,0)</f>
        <v>5.7999999999999996E-3</v>
      </c>
      <c r="G771" s="1" t="str">
        <f>TRIM(MID(N771,(FIND("]",N771)+1),
(FIND("#",N771)-1)-(FIND("]",N771))))</f>
        <v>BSJ-4</v>
      </c>
      <c r="H771" s="16" t="str">
        <f>IFERROR(VLOOKUP(P771,'Huawei BUn - JDI'!B:H,1,0)&amp;" - has convertion, divide for - "&amp;VLOOKUP(P771,'Huawei BUn - JDI'!B:H,4,0),
IFERROR(VLOOKUP(P771,'Huawei BUn - JDI'!L:O,1,0)&amp;"- has MOQ of - "&amp;VLOOKUP(P771,'Huawei BUn - JDI'!L:O,3,0)," Sem Conversão"))</f>
        <v xml:space="preserve"> Sem Conversão</v>
      </c>
      <c r="J771" s="12" t="s">
        <v>4</v>
      </c>
      <c r="K771" s="9" t="b">
        <v>1</v>
      </c>
      <c r="L771" s="9" t="s">
        <v>7948</v>
      </c>
      <c r="M771" s="11" t="s">
        <v>9188</v>
      </c>
      <c r="N771" s="10" t="s">
        <v>7658</v>
      </c>
      <c r="O771" s="9" t="s">
        <v>7544</v>
      </c>
      <c r="P771" s="10" t="s">
        <v>3166</v>
      </c>
      <c r="Q771" s="9" t="s">
        <v>150</v>
      </c>
      <c r="R771" s="161" t="s">
        <v>7545</v>
      </c>
      <c r="S771" s="10" t="s">
        <v>7</v>
      </c>
      <c r="T771" s="9" t="s">
        <v>7705</v>
      </c>
      <c r="U771" s="10" t="s">
        <v>1</v>
      </c>
      <c r="V771" s="9">
        <v>10000</v>
      </c>
      <c r="W771" s="10">
        <v>47</v>
      </c>
      <c r="X771" s="9" t="s">
        <v>5</v>
      </c>
      <c r="Y771" s="8">
        <v>45332</v>
      </c>
      <c r="Z771" s="7">
        <v>45262</v>
      </c>
      <c r="AA771" s="8">
        <v>45323</v>
      </c>
      <c r="AB771" s="7">
        <v>45323</v>
      </c>
      <c r="AC771" s="6">
        <v>30000</v>
      </c>
    </row>
    <row r="772" spans="1:30" hidden="1">
      <c r="A772" s="15" t="str">
        <f t="shared" ca="1" si="25"/>
        <v>Future PO</v>
      </c>
      <c r="B772" s="40" t="str">
        <f ca="1">IFERROR(IF(FIND("TAMURA",UPPER(Q772))&lt;&gt;0,"LOCAL PO &gt; 'TAMURA' ","ERRO Regra Tamura"),
IFERROR(IF(LOWER(S772)="national","Local PO",
IF(YEAR(Z772)&amp;TEXT(WEEKNUM(Z772),"00")&lt;=YEAR(TODAY())&amp;TEXT(WEEKNUM(TODAY())  +1,"00"),"PO &gt; Ok",   "Future PO")),""))</f>
        <v>Future PO</v>
      </c>
      <c r="C772" s="18" t="str">
        <f>IFERROR(IF(VLOOKUP(G772&amp;P772,'Troca PN'!A:G,5,0)&lt;&gt;0,"TEVE Troca de PN","  &gt; ERRO CHAVE SKU&amp;PN "),"")</f>
        <v/>
      </c>
      <c r="D772" s="18" t="str">
        <f>IFERROR(IF(VLOOKUP(G772&amp;P772,'Troca PN'!A:G,5,0)&lt;&gt;0,VLOOKUP(P772,'Troca PN'!C:G,2,0),"  &gt; ERRO CHAVE SKU&amp;PN "),P772)</f>
        <v>08072110-001</v>
      </c>
      <c r="E772" s="54">
        <f>IFERROR(ROUNDUP((AC772/VLOOKUP(P772,'Huawei BUn - JDI'!B:H,4,0))*VLOOKUP(P772,'Huawei BUn - JDI'!B:H,7,0),0),
IFERROR(IF(AC772/VLOOKUP(P772,'Huawei BUn - JDI'!L:O,3,0)&lt;1,VLOOKUP(P772,'Huawei BUn - JDI'!L:O,3,0),
IFERROR(IF(AC772/VLOOKUP(P772,'Huawei BUn - JDI'!L:O,3,0)&lt;&gt;ROUND(AC772/VLOOKUP(P772,'Huawei BUn - JDI'!L:O,3,0),0),ROUNDUP(AC772/VLOOKUP(P772,'Huawei BUn - JDI'!L:O,3,0),0),AC772),AC772)),AC772))</f>
        <v>35624</v>
      </c>
      <c r="F772" s="17">
        <f>VLOOKUP(P772,'Material Unit Price List'!A:D,3,0)</f>
        <v>5.7999999999999996E-3</v>
      </c>
      <c r="G772" s="1" t="str">
        <f>TRIM(MID(N772,(FIND("]",N772)+1),
(FIND("#",N772)-1)-(FIND("]",N772))))</f>
        <v>BSJ-4</v>
      </c>
      <c r="H772" s="16" t="str">
        <f>IFERROR(VLOOKUP(P772,'Huawei BUn - JDI'!B:H,1,0)&amp;" - has convertion, divide for - "&amp;VLOOKUP(P772,'Huawei BUn - JDI'!B:H,4,0),
IFERROR(VLOOKUP(P772,'Huawei BUn - JDI'!L:O,1,0)&amp;"- has MOQ of - "&amp;VLOOKUP(P772,'Huawei BUn - JDI'!L:O,3,0)," Sem Conversão"))</f>
        <v xml:space="preserve"> Sem Conversão</v>
      </c>
      <c r="J772" s="12" t="s">
        <v>4</v>
      </c>
      <c r="K772" s="9" t="b">
        <v>1</v>
      </c>
      <c r="L772" s="9" t="s">
        <v>7948</v>
      </c>
      <c r="M772" s="11" t="s">
        <v>9189</v>
      </c>
      <c r="N772" s="10" t="s">
        <v>7677</v>
      </c>
      <c r="O772" s="9" t="s">
        <v>7544</v>
      </c>
      <c r="P772" s="10" t="s">
        <v>3166</v>
      </c>
      <c r="Q772" s="9" t="s">
        <v>150</v>
      </c>
      <c r="R772" s="161" t="s">
        <v>7545</v>
      </c>
      <c r="S772" s="10" t="s">
        <v>7</v>
      </c>
      <c r="T772" s="9" t="s">
        <v>7705</v>
      </c>
      <c r="U772" s="10" t="s">
        <v>1</v>
      </c>
      <c r="V772" s="9">
        <v>10000</v>
      </c>
      <c r="W772" s="10">
        <v>47</v>
      </c>
      <c r="X772" s="9" t="s">
        <v>5</v>
      </c>
      <c r="Y772" s="8">
        <v>45333</v>
      </c>
      <c r="Z772" s="7">
        <v>45262</v>
      </c>
      <c r="AA772" s="8">
        <v>45323</v>
      </c>
      <c r="AB772" s="7">
        <v>45323</v>
      </c>
      <c r="AC772" s="6">
        <v>35624</v>
      </c>
    </row>
    <row r="773" spans="1:30">
      <c r="A773" s="15" t="str">
        <f t="shared" ca="1" si="25"/>
        <v>PO &gt; Ok</v>
      </c>
      <c r="B773" s="40" t="str">
        <f ca="1">IFERROR(IF(FIND("TAMURA",UPPER(Q773))&lt;&gt;0,"LOCAL PO &gt; 'TAMURA' ","ERRO Regra Tamura"),
IFERROR(IF(LOWER(S773)="national","Local PO",
IF(YEAR(Z773)&amp;TEXT(WEEKNUM(Z773),"00")&lt;=YEAR(TODAY())&amp;TEXT(WEEKNUM(TODAY())  +1,"00"),"PO &gt; Ok",   "Future PO")),""))</f>
        <v>PO &gt; Ok</v>
      </c>
      <c r="C773" s="18" t="str">
        <f>IFERROR(IF(VLOOKUP(G773&amp;P773,'Troca PN'!A:G,5,0)&lt;&gt;0,"TEVE Troca de PN","  &gt; ERRO CHAVE SKU&amp;PN "),"")</f>
        <v/>
      </c>
      <c r="D773" s="18" t="str">
        <f>IFERROR(IF(VLOOKUP(G773&amp;P773,'Troca PN'!A:G,5,0)&lt;&gt;0,VLOOKUP(P773,'Troca PN'!C:G,2,0),"  &gt; ERRO CHAVE SKU&amp;PN "),P773)</f>
        <v>08072181</v>
      </c>
      <c r="E773" s="54">
        <f>IFERROR(ROUNDUP((AC773/VLOOKUP(P773,'Huawei BUn - JDI'!B:H,4,0))*VLOOKUP(P773,'Huawei BUn - JDI'!B:H,7,0),0),
IFERROR(IF(AC773/VLOOKUP(P773,'Huawei BUn - JDI'!L:O,3,0)&lt;1,VLOOKUP(P773,'Huawei BUn - JDI'!L:O,3,0),
IFERROR(IF(AC773/VLOOKUP(P773,'Huawei BUn - JDI'!L:O,3,0)&lt;&gt;ROUND(AC773/VLOOKUP(P773,'Huawei BUn - JDI'!L:O,3,0),0),ROUNDUP(AC773/VLOOKUP(P773,'Huawei BUn - JDI'!L:O,3,0),0),AC773),AC773)),AC773))</f>
        <v>28000</v>
      </c>
      <c r="F773" s="17">
        <f>VLOOKUP(P773,'Material Unit Price List'!A:D,3,0)</f>
        <v>3.5299999999999998E-2</v>
      </c>
      <c r="G773" s="1" t="str">
        <f>TRIM(MID(N773,(FIND("]",N773)+1),
(FIND("#",N773)-1)-(FIND("]",N773))))</f>
        <v>BYF-2</v>
      </c>
      <c r="H773" s="16" t="str">
        <f>IFERROR(VLOOKUP(P773,'Huawei BUn - JDI'!B:H,1,0)&amp;" - has convertion, divide for - "&amp;VLOOKUP(P773,'Huawei BUn - JDI'!B:H,4,0),
IFERROR(VLOOKUP(P773,'Huawei BUn - JDI'!L:O,1,0)&amp;"- has MOQ of - "&amp;VLOOKUP(P773,'Huawei BUn - JDI'!L:O,3,0)," Sem Conversão"))</f>
        <v xml:space="preserve"> Sem Conversão</v>
      </c>
      <c r="J773" s="12" t="s">
        <v>4</v>
      </c>
      <c r="K773" s="9" t="b">
        <v>0</v>
      </c>
      <c r="L773" s="9" t="s">
        <v>7949</v>
      </c>
      <c r="M773" s="11" t="s">
        <v>9190</v>
      </c>
      <c r="N773" s="10" t="s">
        <v>8822</v>
      </c>
      <c r="O773" s="9" t="s">
        <v>7544</v>
      </c>
      <c r="P773" s="10" t="s">
        <v>3167</v>
      </c>
      <c r="Q773" s="9" t="s">
        <v>7487</v>
      </c>
      <c r="R773" s="161" t="s">
        <v>7545</v>
      </c>
      <c r="S773" s="10" t="s">
        <v>7</v>
      </c>
      <c r="T773" s="9" t="s">
        <v>7705</v>
      </c>
      <c r="U773" s="10" t="s">
        <v>1</v>
      </c>
      <c r="V773" s="9">
        <v>2000</v>
      </c>
      <c r="W773" s="10">
        <v>47</v>
      </c>
      <c r="X773" s="9" t="s">
        <v>5</v>
      </c>
      <c r="Y773" s="8">
        <v>45299</v>
      </c>
      <c r="Z773" s="7">
        <v>45217</v>
      </c>
      <c r="AA773" s="8">
        <v>45278</v>
      </c>
      <c r="AB773" s="7">
        <v>45284</v>
      </c>
      <c r="AC773" s="6">
        <v>28000</v>
      </c>
      <c r="AD773" s="1" t="s">
        <v>10769</v>
      </c>
    </row>
    <row r="774" spans="1:30" hidden="1">
      <c r="A774" s="15" t="str">
        <f t="shared" ca="1" si="25"/>
        <v>Future PO</v>
      </c>
      <c r="B774" s="40" t="str">
        <f ca="1">IFERROR(IF(FIND("TAMURA",UPPER(Q774))&lt;&gt;0,"LOCAL PO &gt; 'TAMURA' ","ERRO Regra Tamura"),
IFERROR(IF(LOWER(S774)="national","Local PO",
IF(YEAR(Z774)&amp;TEXT(WEEKNUM(Z774),"00")&lt;=YEAR(TODAY())&amp;TEXT(WEEKNUM(TODAY())  +1,"00"),"PO &gt; Ok",   "Future PO")),""))</f>
        <v>Future PO</v>
      </c>
      <c r="C774" s="18" t="str">
        <f>IFERROR(IF(VLOOKUP(G774&amp;P774,'Troca PN'!A:G,5,0)&lt;&gt;0,"TEVE Troca de PN","  &gt; ERRO CHAVE SKU&amp;PN "),"")</f>
        <v/>
      </c>
      <c r="D774" s="18" t="str">
        <f>IFERROR(IF(VLOOKUP(G774&amp;P774,'Troca PN'!A:G,5,0)&lt;&gt;0,VLOOKUP(P774,'Troca PN'!C:G,2,0),"  &gt; ERRO CHAVE SKU&amp;PN "),P774)</f>
        <v>08072181</v>
      </c>
      <c r="E774" s="54">
        <f>IFERROR(ROUNDUP((AC774/VLOOKUP(P774,'Huawei BUn - JDI'!B:H,4,0))*VLOOKUP(P774,'Huawei BUn - JDI'!B:H,7,0),0),
IFERROR(IF(AC774/VLOOKUP(P774,'Huawei BUn - JDI'!L:O,3,0)&lt;1,VLOOKUP(P774,'Huawei BUn - JDI'!L:O,3,0),
IFERROR(IF(AC774/VLOOKUP(P774,'Huawei BUn - JDI'!L:O,3,0)&lt;&gt;ROUND(AC774/VLOOKUP(P774,'Huawei BUn - JDI'!L:O,3,0),0),ROUNDUP(AC774/VLOOKUP(P774,'Huawei BUn - JDI'!L:O,3,0),0),AC774),AC774)),AC774))</f>
        <v>62000</v>
      </c>
      <c r="F774" s="17">
        <f>VLOOKUP(P774,'Material Unit Price List'!A:D,3,0)</f>
        <v>3.5299999999999998E-2</v>
      </c>
      <c r="G774" s="1" t="str">
        <f>TRIM(MID(N774,(FIND("]",N774)+1),
(FIND("#",N774)-1)-(FIND("]",N774))))</f>
        <v>BYF-2</v>
      </c>
      <c r="H774" s="16" t="str">
        <f>IFERROR(VLOOKUP(P774,'Huawei BUn - JDI'!B:H,1,0)&amp;" - has convertion, divide for - "&amp;VLOOKUP(P774,'Huawei BUn - JDI'!B:H,4,0),
IFERROR(VLOOKUP(P774,'Huawei BUn - JDI'!L:O,1,0)&amp;"- has MOQ of - "&amp;VLOOKUP(P774,'Huawei BUn - JDI'!L:O,3,0)," Sem Conversão"))</f>
        <v xml:space="preserve"> Sem Conversão</v>
      </c>
      <c r="J774" s="12" t="s">
        <v>4</v>
      </c>
      <c r="K774" s="9" t="b">
        <v>1</v>
      </c>
      <c r="L774" s="9" t="s">
        <v>7949</v>
      </c>
      <c r="M774" s="11" t="s">
        <v>9191</v>
      </c>
      <c r="N774" s="10" t="s">
        <v>8395</v>
      </c>
      <c r="O774" s="9" t="s">
        <v>7544</v>
      </c>
      <c r="P774" s="10" t="s">
        <v>3167</v>
      </c>
      <c r="Q774" s="9" t="s">
        <v>7487</v>
      </c>
      <c r="R774" s="161" t="s">
        <v>7545</v>
      </c>
      <c r="S774" s="10" t="s">
        <v>7</v>
      </c>
      <c r="T774" s="9" t="s">
        <v>7705</v>
      </c>
      <c r="U774" s="10" t="s">
        <v>1</v>
      </c>
      <c r="V774" s="9">
        <v>2000</v>
      </c>
      <c r="W774" s="10">
        <v>47</v>
      </c>
      <c r="X774" s="9" t="s">
        <v>5</v>
      </c>
      <c r="Y774" s="8">
        <v>45328</v>
      </c>
      <c r="Z774" s="7">
        <v>45248</v>
      </c>
      <c r="AA774" s="8">
        <v>45309</v>
      </c>
      <c r="AB774" s="7">
        <v>45309</v>
      </c>
      <c r="AC774" s="6">
        <v>62000</v>
      </c>
    </row>
    <row r="775" spans="1:30" hidden="1">
      <c r="A775" s="15" t="str">
        <f t="shared" ca="1" si="25"/>
        <v>Future PO</v>
      </c>
      <c r="B775" s="40" t="str">
        <f ca="1">IFERROR(IF(FIND("TAMURA",UPPER(Q775))&lt;&gt;0,"LOCAL PO &gt; 'TAMURA' ","ERRO Regra Tamura"),
IFERROR(IF(LOWER(S775)="national","Local PO",
IF(YEAR(Z775)&amp;TEXT(WEEKNUM(Z775),"00")&lt;=YEAR(TODAY())&amp;TEXT(WEEKNUM(TODAY())  +1,"00"),"PO &gt; Ok",   "Future PO")),""))</f>
        <v>Future PO</v>
      </c>
      <c r="C775" s="18" t="str">
        <f>IFERROR(IF(VLOOKUP(G775&amp;P775,'Troca PN'!A:G,5,0)&lt;&gt;0,"TEVE Troca de PN","  &gt; ERRO CHAVE SKU&amp;PN "),"")</f>
        <v/>
      </c>
      <c r="D775" s="18" t="str">
        <f>IFERROR(IF(VLOOKUP(G775&amp;P775,'Troca PN'!A:G,5,0)&lt;&gt;0,VLOOKUP(P775,'Troca PN'!C:G,2,0),"  &gt; ERRO CHAVE SKU&amp;PN "),P775)</f>
        <v>08072181</v>
      </c>
      <c r="E775" s="54">
        <f>IFERROR(ROUNDUP((AC775/VLOOKUP(P775,'Huawei BUn - JDI'!B:H,4,0))*VLOOKUP(P775,'Huawei BUn - JDI'!B:H,7,0),0),
IFERROR(IF(AC775/VLOOKUP(P775,'Huawei BUn - JDI'!L:O,3,0)&lt;1,VLOOKUP(P775,'Huawei BUn - JDI'!L:O,3,0),
IFERROR(IF(AC775/VLOOKUP(P775,'Huawei BUn - JDI'!L:O,3,0)&lt;&gt;ROUND(AC775/VLOOKUP(P775,'Huawei BUn - JDI'!L:O,3,0),0),ROUNDUP(AC775/VLOOKUP(P775,'Huawei BUn - JDI'!L:O,3,0),0),AC775),AC775)),AC775))</f>
        <v>30000</v>
      </c>
      <c r="F775" s="17">
        <f>VLOOKUP(P775,'Material Unit Price List'!A:D,3,0)</f>
        <v>3.5299999999999998E-2</v>
      </c>
      <c r="G775" s="1" t="str">
        <f>TRIM(MID(N775,(FIND("]",N775)+1),
(FIND("#",N775)-1)-(FIND("]",N775))))</f>
        <v>BYF-2</v>
      </c>
      <c r="H775" s="16" t="str">
        <f>IFERROR(VLOOKUP(P775,'Huawei BUn - JDI'!B:H,1,0)&amp;" - has convertion, divide for - "&amp;VLOOKUP(P775,'Huawei BUn - JDI'!B:H,4,0),
IFERROR(VLOOKUP(P775,'Huawei BUn - JDI'!L:O,1,0)&amp;"- has MOQ of - "&amp;VLOOKUP(P775,'Huawei BUn - JDI'!L:O,3,0)," Sem Conversão"))</f>
        <v xml:space="preserve"> Sem Conversão</v>
      </c>
      <c r="J775" s="12" t="s">
        <v>4</v>
      </c>
      <c r="K775" s="9" t="b">
        <v>1</v>
      </c>
      <c r="L775" s="9" t="s">
        <v>7949</v>
      </c>
      <c r="M775" s="11" t="s">
        <v>9192</v>
      </c>
      <c r="N775" s="10" t="s">
        <v>8393</v>
      </c>
      <c r="O775" s="9" t="s">
        <v>7544</v>
      </c>
      <c r="P775" s="10" t="s">
        <v>3167</v>
      </c>
      <c r="Q775" s="9" t="s">
        <v>7487</v>
      </c>
      <c r="R775" s="161" t="s">
        <v>7545</v>
      </c>
      <c r="S775" s="10" t="s">
        <v>7</v>
      </c>
      <c r="T775" s="9" t="s">
        <v>7705</v>
      </c>
      <c r="U775" s="10" t="s">
        <v>1</v>
      </c>
      <c r="V775" s="9">
        <v>2000</v>
      </c>
      <c r="W775" s="10">
        <v>47</v>
      </c>
      <c r="X775" s="9" t="s">
        <v>5</v>
      </c>
      <c r="Y775" s="8">
        <v>45329</v>
      </c>
      <c r="Z775" s="7">
        <v>45248</v>
      </c>
      <c r="AA775" s="8">
        <v>45309</v>
      </c>
      <c r="AB775" s="7">
        <v>45309</v>
      </c>
      <c r="AC775" s="6">
        <v>30000</v>
      </c>
    </row>
    <row r="776" spans="1:30" hidden="1">
      <c r="A776" s="15" t="str">
        <f t="shared" ca="1" si="25"/>
        <v>Future PO</v>
      </c>
      <c r="B776" s="40" t="str">
        <f ca="1">IFERROR(IF(FIND("TAMURA",UPPER(Q776))&lt;&gt;0,"LOCAL PO &gt; 'TAMURA' ","ERRO Regra Tamura"),
IFERROR(IF(LOWER(S776)="national","Local PO",
IF(YEAR(Z776)&amp;TEXT(WEEKNUM(Z776),"00")&lt;=YEAR(TODAY())&amp;TEXT(WEEKNUM(TODAY())  +1,"00"),"PO &gt; Ok",   "Future PO")),""))</f>
        <v>Future PO</v>
      </c>
      <c r="C776" s="18" t="str">
        <f>IFERROR(IF(VLOOKUP(G776&amp;P776,'Troca PN'!A:G,5,0)&lt;&gt;0,"TEVE Troca de PN","  &gt; ERRO CHAVE SKU&amp;PN "),"")</f>
        <v/>
      </c>
      <c r="D776" s="18" t="str">
        <f>IFERROR(IF(VLOOKUP(G776&amp;P776,'Troca PN'!A:G,5,0)&lt;&gt;0,VLOOKUP(P776,'Troca PN'!C:G,2,0),"  &gt; ERRO CHAVE SKU&amp;PN "),P776)</f>
        <v>08072181</v>
      </c>
      <c r="E776" s="54">
        <f>IFERROR(ROUNDUP((AC776/VLOOKUP(P776,'Huawei BUn - JDI'!B:H,4,0))*VLOOKUP(P776,'Huawei BUn - JDI'!B:H,7,0),0),
IFERROR(IF(AC776/VLOOKUP(P776,'Huawei BUn - JDI'!L:O,3,0)&lt;1,VLOOKUP(P776,'Huawei BUn - JDI'!L:O,3,0),
IFERROR(IF(AC776/VLOOKUP(P776,'Huawei BUn - JDI'!L:O,3,0)&lt;&gt;ROUND(AC776/VLOOKUP(P776,'Huawei BUn - JDI'!L:O,3,0),0),ROUNDUP(AC776/VLOOKUP(P776,'Huawei BUn - JDI'!L:O,3,0),0),AC776),AC776)),AC776))</f>
        <v>668</v>
      </c>
      <c r="F776" s="17">
        <f>VLOOKUP(P776,'Material Unit Price List'!A:D,3,0)</f>
        <v>3.5299999999999998E-2</v>
      </c>
      <c r="G776" s="1" t="str">
        <f>TRIM(MID(N776,(FIND("]",N776)+1),
(FIND("#",N776)-1)-(FIND("]",N776))))</f>
        <v>BYF-2</v>
      </c>
      <c r="H776" s="16" t="str">
        <f>IFERROR(VLOOKUP(P776,'Huawei BUn - JDI'!B:H,1,0)&amp;" - has convertion, divide for - "&amp;VLOOKUP(P776,'Huawei BUn - JDI'!B:H,4,0),
IFERROR(VLOOKUP(P776,'Huawei BUn - JDI'!L:O,1,0)&amp;"- has MOQ of - "&amp;VLOOKUP(P776,'Huawei BUn - JDI'!L:O,3,0)," Sem Conversão"))</f>
        <v xml:space="preserve"> Sem Conversão</v>
      </c>
      <c r="J776" s="12" t="s">
        <v>4</v>
      </c>
      <c r="K776" s="9" t="b">
        <v>1</v>
      </c>
      <c r="L776" s="9" t="s">
        <v>7949</v>
      </c>
      <c r="M776" s="11" t="s">
        <v>9193</v>
      </c>
      <c r="N776" s="10" t="s">
        <v>8395</v>
      </c>
      <c r="O776" s="9" t="s">
        <v>7544</v>
      </c>
      <c r="P776" s="10" t="s">
        <v>3167</v>
      </c>
      <c r="Q776" s="9" t="s">
        <v>7487</v>
      </c>
      <c r="R776" s="161" t="s">
        <v>7545</v>
      </c>
      <c r="S776" s="10" t="s">
        <v>7</v>
      </c>
      <c r="T776" s="9" t="s">
        <v>7705</v>
      </c>
      <c r="U776" s="10" t="s">
        <v>1</v>
      </c>
      <c r="V776" s="9">
        <v>2000</v>
      </c>
      <c r="W776" s="10">
        <v>47</v>
      </c>
      <c r="X776" s="9" t="s">
        <v>5</v>
      </c>
      <c r="Y776" s="8">
        <v>45328</v>
      </c>
      <c r="Z776" s="7">
        <v>45248</v>
      </c>
      <c r="AA776" s="8">
        <v>45309</v>
      </c>
      <c r="AB776" s="7">
        <v>45309</v>
      </c>
      <c r="AC776" s="6">
        <v>668</v>
      </c>
    </row>
    <row r="777" spans="1:30" hidden="1">
      <c r="A777" s="15" t="str">
        <f t="shared" ca="1" si="25"/>
        <v>PO &gt; Ok</v>
      </c>
      <c r="B777" s="40" t="s">
        <v>10768</v>
      </c>
      <c r="C777" s="18" t="str">
        <f>IFERROR(IF(VLOOKUP(G777&amp;P777,'Troca PN'!A:G,5,0)&lt;&gt;0,"TEVE Troca de PN","  &gt; ERRO CHAVE SKU&amp;PN "),"")</f>
        <v/>
      </c>
      <c r="D777" s="18" t="str">
        <f>IFERROR(IF(VLOOKUP(G777&amp;P777,'Troca PN'!A:G,5,0)&lt;&gt;0,VLOOKUP(P777,'Troca PN'!C:G,2,0),"  &gt; ERRO CHAVE SKU&amp;PN "),P777)</f>
        <v>08072234-001</v>
      </c>
      <c r="E777" s="54">
        <f>IFERROR(ROUNDUP((AC777/VLOOKUP(P777,'Huawei BUn - JDI'!B:H,4,0))*VLOOKUP(P777,'Huawei BUn - JDI'!B:H,7,0),0),
IFERROR(IF(AC777/VLOOKUP(P777,'Huawei BUn - JDI'!L:O,3,0)&lt;1,VLOOKUP(P777,'Huawei BUn - JDI'!L:O,3,0),
IFERROR(IF(AC777/VLOOKUP(P777,'Huawei BUn - JDI'!L:O,3,0)&lt;&gt;ROUND(AC777/VLOOKUP(P777,'Huawei BUn - JDI'!L:O,3,0),0),ROUNDUP(AC777/VLOOKUP(P777,'Huawei BUn - JDI'!L:O,3,0),0),AC777),AC777)),AC777))</f>
        <v>800</v>
      </c>
      <c r="F777" s="17">
        <f>VLOOKUP(P777,'Material Unit Price List'!A:D,3,0)</f>
        <v>1.47E-2</v>
      </c>
      <c r="G777" s="1" t="str">
        <f>TRIM(MID(N777,(FIND("]",N777)+1),
(FIND("#",N777)-1)-(FIND("]",N777))))</f>
        <v>BSJ-4</v>
      </c>
      <c r="H777" s="16" t="str">
        <f>IFERROR(VLOOKUP(P777,'Huawei BUn - JDI'!B:H,1,0)&amp;" - has convertion, divide for - "&amp;VLOOKUP(P777,'Huawei BUn - JDI'!B:H,4,0),
IFERROR(VLOOKUP(P777,'Huawei BUn - JDI'!L:O,1,0)&amp;"- has MOQ of - "&amp;VLOOKUP(P777,'Huawei BUn - JDI'!L:O,3,0)," Sem Conversão"))</f>
        <v xml:space="preserve"> Sem Conversão</v>
      </c>
      <c r="J777" s="12" t="s">
        <v>4</v>
      </c>
      <c r="K777" s="9" t="b">
        <v>1</v>
      </c>
      <c r="L777" s="9" t="s">
        <v>7950</v>
      </c>
      <c r="M777" s="11" t="s">
        <v>9194</v>
      </c>
      <c r="N777" s="10" t="s">
        <v>7654</v>
      </c>
      <c r="O777" s="9" t="s">
        <v>7544</v>
      </c>
      <c r="P777" s="10" t="s">
        <v>6401</v>
      </c>
      <c r="Q777" s="9" t="s">
        <v>150</v>
      </c>
      <c r="R777" s="161" t="s">
        <v>7545</v>
      </c>
      <c r="S777" s="10" t="s">
        <v>7</v>
      </c>
      <c r="T777" s="9" t="s">
        <v>7705</v>
      </c>
      <c r="U777" s="10" t="s">
        <v>1</v>
      </c>
      <c r="V777" s="9">
        <v>100</v>
      </c>
      <c r="W777" s="10">
        <v>47</v>
      </c>
      <c r="X777" s="9" t="s">
        <v>5</v>
      </c>
      <c r="Y777" s="8">
        <v>45308</v>
      </c>
      <c r="Z777" s="7">
        <v>45231</v>
      </c>
      <c r="AA777" s="8">
        <v>45292</v>
      </c>
      <c r="AB777" s="7">
        <v>45292</v>
      </c>
      <c r="AC777" s="6">
        <v>800</v>
      </c>
    </row>
    <row r="778" spans="1:30" hidden="1">
      <c r="A778" s="15" t="str">
        <f t="shared" ca="1" si="25"/>
        <v>PO &gt; Ok</v>
      </c>
      <c r="B778" s="40" t="s">
        <v>10768</v>
      </c>
      <c r="C778" s="18" t="str">
        <f>IFERROR(IF(VLOOKUP(G778&amp;P778,'Troca PN'!A:G,5,0)&lt;&gt;0,"TEVE Troca de PN","  &gt; ERRO CHAVE SKU&amp;PN "),"")</f>
        <v/>
      </c>
      <c r="D778" s="18" t="str">
        <f>IFERROR(IF(VLOOKUP(G778&amp;P778,'Troca PN'!A:G,5,0)&lt;&gt;0,VLOOKUP(P778,'Troca PN'!C:G,2,0),"  &gt; ERRO CHAVE SKU&amp;PN "),P778)</f>
        <v>08072234-001</v>
      </c>
      <c r="E778" s="54">
        <f>IFERROR(ROUNDUP((AC778/VLOOKUP(P778,'Huawei BUn - JDI'!B:H,4,0))*VLOOKUP(P778,'Huawei BUn - JDI'!B:H,7,0),0),
IFERROR(IF(AC778/VLOOKUP(P778,'Huawei BUn - JDI'!L:O,3,0)&lt;1,VLOOKUP(P778,'Huawei BUn - JDI'!L:O,3,0),
IFERROR(IF(AC778/VLOOKUP(P778,'Huawei BUn - JDI'!L:O,3,0)&lt;&gt;ROUND(AC778/VLOOKUP(P778,'Huawei BUn - JDI'!L:O,3,0),0),ROUNDUP(AC778/VLOOKUP(P778,'Huawei BUn - JDI'!L:O,3,0),0),AC778),AC778)),AC778))</f>
        <v>800</v>
      </c>
      <c r="F778" s="17">
        <f>VLOOKUP(P778,'Material Unit Price List'!A:D,3,0)</f>
        <v>1.47E-2</v>
      </c>
      <c r="G778" s="1" t="str">
        <f>TRIM(MID(N778,(FIND("]",N778)+1),
(FIND("#",N778)-1)-(FIND("]",N778))))</f>
        <v>BSJ-4</v>
      </c>
      <c r="H778" s="16" t="str">
        <f>IFERROR(VLOOKUP(P778,'Huawei BUn - JDI'!B:H,1,0)&amp;" - has convertion, divide for - "&amp;VLOOKUP(P778,'Huawei BUn - JDI'!B:H,4,0),
IFERROR(VLOOKUP(P778,'Huawei BUn - JDI'!L:O,1,0)&amp;"- has MOQ of - "&amp;VLOOKUP(P778,'Huawei BUn - JDI'!L:O,3,0)," Sem Conversão"))</f>
        <v xml:space="preserve"> Sem Conversão</v>
      </c>
      <c r="J778" s="12" t="s">
        <v>4</v>
      </c>
      <c r="K778" s="9" t="b">
        <v>1</v>
      </c>
      <c r="L778" s="9" t="s">
        <v>7950</v>
      </c>
      <c r="M778" s="11" t="s">
        <v>9195</v>
      </c>
      <c r="N778" s="10" t="s">
        <v>7683</v>
      </c>
      <c r="O778" s="9" t="s">
        <v>7544</v>
      </c>
      <c r="P778" s="10" t="s">
        <v>6401</v>
      </c>
      <c r="Q778" s="9" t="s">
        <v>150</v>
      </c>
      <c r="R778" s="161" t="s">
        <v>7545</v>
      </c>
      <c r="S778" s="10" t="s">
        <v>7</v>
      </c>
      <c r="T778" s="9" t="s">
        <v>7705</v>
      </c>
      <c r="U778" s="10" t="s">
        <v>1</v>
      </c>
      <c r="V778" s="9">
        <v>100</v>
      </c>
      <c r="W778" s="10">
        <v>47</v>
      </c>
      <c r="X778" s="9" t="s">
        <v>5</v>
      </c>
      <c r="Y778" s="8">
        <v>45309</v>
      </c>
      <c r="Z778" s="7">
        <v>45231</v>
      </c>
      <c r="AA778" s="8">
        <v>45292</v>
      </c>
      <c r="AB778" s="7">
        <v>45292</v>
      </c>
      <c r="AC778" s="6">
        <v>800</v>
      </c>
    </row>
    <row r="779" spans="1:30" hidden="1">
      <c r="A779" s="15" t="str">
        <f t="shared" ca="1" si="25"/>
        <v>PO &gt; Ok</v>
      </c>
      <c r="B779" s="40" t="s">
        <v>10768</v>
      </c>
      <c r="C779" s="18" t="str">
        <f>IFERROR(IF(VLOOKUP(G779&amp;P779,'Troca PN'!A:G,5,0)&lt;&gt;0,"TEVE Troca de PN","  &gt; ERRO CHAVE SKU&amp;PN "),"")</f>
        <v/>
      </c>
      <c r="D779" s="18" t="str">
        <f>IFERROR(IF(VLOOKUP(G779&amp;P779,'Troca PN'!A:G,5,0)&lt;&gt;0,VLOOKUP(P779,'Troca PN'!C:G,2,0),"  &gt; ERRO CHAVE SKU&amp;PN "),P779)</f>
        <v>08072234-001</v>
      </c>
      <c r="E779" s="54">
        <f>IFERROR(ROUNDUP((AC779/VLOOKUP(P779,'Huawei BUn - JDI'!B:H,4,0))*VLOOKUP(P779,'Huawei BUn - JDI'!B:H,7,0),0),
IFERROR(IF(AC779/VLOOKUP(P779,'Huawei BUn - JDI'!L:O,3,0)&lt;1,VLOOKUP(P779,'Huawei BUn - JDI'!L:O,3,0),
IFERROR(IF(AC779/VLOOKUP(P779,'Huawei BUn - JDI'!L:O,3,0)&lt;&gt;ROUND(AC779/VLOOKUP(P779,'Huawei BUn - JDI'!L:O,3,0),0),ROUNDUP(AC779/VLOOKUP(P779,'Huawei BUn - JDI'!L:O,3,0),0),AC779),AC779)),AC779))</f>
        <v>100</v>
      </c>
      <c r="F779" s="17">
        <f>VLOOKUP(P779,'Material Unit Price List'!A:D,3,0)</f>
        <v>1.47E-2</v>
      </c>
      <c r="G779" s="1" t="str">
        <f>TRIM(MID(N779,(FIND("]",N779)+1),
(FIND("#",N779)-1)-(FIND("]",N779))))</f>
        <v>BSJ-4</v>
      </c>
      <c r="H779" s="16" t="str">
        <f>IFERROR(VLOOKUP(P779,'Huawei BUn - JDI'!B:H,1,0)&amp;" - has convertion, divide for - "&amp;VLOOKUP(P779,'Huawei BUn - JDI'!B:H,4,0),
IFERROR(VLOOKUP(P779,'Huawei BUn - JDI'!L:O,1,0)&amp;"- has MOQ of - "&amp;VLOOKUP(P779,'Huawei BUn - JDI'!L:O,3,0)," Sem Conversão"))</f>
        <v xml:space="preserve"> Sem Conversão</v>
      </c>
      <c r="J779" s="12" t="s">
        <v>4</v>
      </c>
      <c r="K779" s="9" t="b">
        <v>1</v>
      </c>
      <c r="L779" s="9" t="s">
        <v>7950</v>
      </c>
      <c r="M779" s="11" t="s">
        <v>9196</v>
      </c>
      <c r="N779" s="10" t="s">
        <v>7654</v>
      </c>
      <c r="O779" s="9" t="s">
        <v>7544</v>
      </c>
      <c r="P779" s="10" t="s">
        <v>6401</v>
      </c>
      <c r="Q779" s="9" t="s">
        <v>150</v>
      </c>
      <c r="R779" s="161" t="s">
        <v>7545</v>
      </c>
      <c r="S779" s="10" t="s">
        <v>7</v>
      </c>
      <c r="T779" s="9" t="s">
        <v>7705</v>
      </c>
      <c r="U779" s="10" t="s">
        <v>1</v>
      </c>
      <c r="V779" s="9">
        <v>100</v>
      </c>
      <c r="W779" s="10">
        <v>47</v>
      </c>
      <c r="X779" s="9" t="s">
        <v>5</v>
      </c>
      <c r="Y779" s="8">
        <v>45308</v>
      </c>
      <c r="Z779" s="7">
        <v>45231</v>
      </c>
      <c r="AA779" s="8">
        <v>45292</v>
      </c>
      <c r="AB779" s="7">
        <v>45292</v>
      </c>
      <c r="AC779" s="6">
        <v>100</v>
      </c>
    </row>
    <row r="780" spans="1:30" hidden="1">
      <c r="A780" s="15" t="str">
        <f t="shared" ref="A780:A843" ca="1" si="26">IFERROR(IF(FIND("TAMURA",UPPER(Q780))&lt;&gt;0,"LOCAL PO &gt; 'TAMURA' ","ERRO Regra Tamura"),
IF(LOWER(S780)="national","Local PO",
IF(YEAR(Z780)&amp;TEXT(WEEKNUM(Z780),"00")&lt;=YEAR(TODAY())&amp;TEXT(WEEKNUM(TODAY())  +1,"00"),"PO &gt; Ok",   "Future PO")))</f>
        <v>Future PO</v>
      </c>
      <c r="B780" s="40" t="str">
        <f ca="1">IFERROR(IF(FIND("TAMURA",UPPER(Q780))&lt;&gt;0,"LOCAL PO &gt; 'TAMURA' ","ERRO Regra Tamura"),
IFERROR(IF(LOWER(S780)="national","Local PO",
IF(YEAR(Z780)&amp;TEXT(WEEKNUM(Z780),"00")&lt;=YEAR(TODAY())&amp;TEXT(WEEKNUM(TODAY())  +1,"00"),"PO &gt; Ok",   "Future PO")),""))</f>
        <v>Future PO</v>
      </c>
      <c r="C780" s="18" t="str">
        <f>IFERROR(IF(VLOOKUP(G780&amp;P780,'Troca PN'!A:G,5,0)&lt;&gt;0,"TEVE Troca de PN","  &gt; ERRO CHAVE SKU&amp;PN "),"")</f>
        <v/>
      </c>
      <c r="D780" s="18" t="str">
        <f>IFERROR(IF(VLOOKUP(G780&amp;P780,'Troca PN'!A:G,5,0)&lt;&gt;0,VLOOKUP(P780,'Troca PN'!C:G,2,0),"  &gt; ERRO CHAVE SKU&amp;PN "),P780)</f>
        <v>08072234-001</v>
      </c>
      <c r="E780" s="54">
        <f>IFERROR(ROUNDUP((AC780/VLOOKUP(P780,'Huawei BUn - JDI'!B:H,4,0))*VLOOKUP(P780,'Huawei BUn - JDI'!B:H,7,0),0),
IFERROR(IF(AC780/VLOOKUP(P780,'Huawei BUn - JDI'!L:O,3,0)&lt;1,VLOOKUP(P780,'Huawei BUn - JDI'!L:O,3,0),
IFERROR(IF(AC780/VLOOKUP(P780,'Huawei BUn - JDI'!L:O,3,0)&lt;&gt;ROUND(AC780/VLOOKUP(P780,'Huawei BUn - JDI'!L:O,3,0),0),ROUNDUP(AC780/VLOOKUP(P780,'Huawei BUn - JDI'!L:O,3,0),0),AC780),AC780)),AC780))</f>
        <v>800</v>
      </c>
      <c r="F780" s="17">
        <f>VLOOKUP(P780,'Material Unit Price List'!A:D,3,0)</f>
        <v>1.47E-2</v>
      </c>
      <c r="G780" s="1" t="str">
        <f>TRIM(MID(N780,(FIND("]",N780)+1),
(FIND("#",N780)-1)-(FIND("]",N780))))</f>
        <v>BSJ-4</v>
      </c>
      <c r="H780" s="16" t="str">
        <f>IFERROR(VLOOKUP(P780,'Huawei BUn - JDI'!B:H,1,0)&amp;" - has convertion, divide for - "&amp;VLOOKUP(P780,'Huawei BUn - JDI'!B:H,4,0),
IFERROR(VLOOKUP(P780,'Huawei BUn - JDI'!L:O,1,0)&amp;"- has MOQ of - "&amp;VLOOKUP(P780,'Huawei BUn - JDI'!L:O,3,0)," Sem Conversão"))</f>
        <v xml:space="preserve"> Sem Conversão</v>
      </c>
      <c r="J780" s="12" t="s">
        <v>4</v>
      </c>
      <c r="K780" s="9" t="b">
        <v>1</v>
      </c>
      <c r="L780" s="9" t="s">
        <v>7950</v>
      </c>
      <c r="M780" s="11" t="s">
        <v>9197</v>
      </c>
      <c r="N780" s="10" t="s">
        <v>7658</v>
      </c>
      <c r="O780" s="9" t="s">
        <v>7544</v>
      </c>
      <c r="P780" s="10" t="s">
        <v>6401</v>
      </c>
      <c r="Q780" s="9" t="s">
        <v>150</v>
      </c>
      <c r="R780" s="161" t="s">
        <v>7545</v>
      </c>
      <c r="S780" s="10" t="s">
        <v>7</v>
      </c>
      <c r="T780" s="9" t="s">
        <v>7705</v>
      </c>
      <c r="U780" s="10" t="s">
        <v>1</v>
      </c>
      <c r="V780" s="9">
        <v>100</v>
      </c>
      <c r="W780" s="10">
        <v>47</v>
      </c>
      <c r="X780" s="9" t="s">
        <v>5</v>
      </c>
      <c r="Y780" s="8">
        <v>45332</v>
      </c>
      <c r="Z780" s="7">
        <v>45262</v>
      </c>
      <c r="AA780" s="8">
        <v>45323</v>
      </c>
      <c r="AB780" s="7">
        <v>45323</v>
      </c>
      <c r="AC780" s="6">
        <v>800</v>
      </c>
    </row>
    <row r="781" spans="1:30" hidden="1">
      <c r="A781" s="15" t="str">
        <f t="shared" ca="1" si="26"/>
        <v>Future PO</v>
      </c>
      <c r="B781" s="40" t="str">
        <f ca="1">IFERROR(IF(FIND("TAMURA",UPPER(Q781))&lt;&gt;0,"LOCAL PO &gt; 'TAMURA' ","ERRO Regra Tamura"),
IFERROR(IF(LOWER(S781)="national","Local PO",
IF(YEAR(Z781)&amp;TEXT(WEEKNUM(Z781),"00")&lt;=YEAR(TODAY())&amp;TEXT(WEEKNUM(TODAY())  +1,"00"),"PO &gt; Ok",   "Future PO")),""))</f>
        <v>Future PO</v>
      </c>
      <c r="C781" s="18" t="str">
        <f>IFERROR(IF(VLOOKUP(G781&amp;P781,'Troca PN'!A:G,5,0)&lt;&gt;0,"TEVE Troca de PN","  &gt; ERRO CHAVE SKU&amp;PN "),"")</f>
        <v/>
      </c>
      <c r="D781" s="18" t="str">
        <f>IFERROR(IF(VLOOKUP(G781&amp;P781,'Troca PN'!A:G,5,0)&lt;&gt;0,VLOOKUP(P781,'Troca PN'!C:G,2,0),"  &gt; ERRO CHAVE SKU&amp;PN "),P781)</f>
        <v>08072234-001</v>
      </c>
      <c r="E781" s="54">
        <f>IFERROR(ROUNDUP((AC781/VLOOKUP(P781,'Huawei BUn - JDI'!B:H,4,0))*VLOOKUP(P781,'Huawei BUn - JDI'!B:H,7,0),0),
IFERROR(IF(AC781/VLOOKUP(P781,'Huawei BUn - JDI'!L:O,3,0)&lt;1,VLOOKUP(P781,'Huawei BUn - JDI'!L:O,3,0),
IFERROR(IF(AC781/VLOOKUP(P781,'Huawei BUn - JDI'!L:O,3,0)&lt;&gt;ROUND(AC781/VLOOKUP(P781,'Huawei BUn - JDI'!L:O,3,0),0),ROUNDUP(AC781/VLOOKUP(P781,'Huawei BUn - JDI'!L:O,3,0),0),AC781),AC781)),AC781))</f>
        <v>765</v>
      </c>
      <c r="F781" s="17">
        <f>VLOOKUP(P781,'Material Unit Price List'!A:D,3,0)</f>
        <v>1.47E-2</v>
      </c>
      <c r="G781" s="1" t="str">
        <f>TRIM(MID(N781,(FIND("]",N781)+1),
(FIND("#",N781)-1)-(FIND("]",N781))))</f>
        <v>BSJ-4</v>
      </c>
      <c r="H781" s="16" t="str">
        <f>IFERROR(VLOOKUP(P781,'Huawei BUn - JDI'!B:H,1,0)&amp;" - has convertion, divide for - "&amp;VLOOKUP(P781,'Huawei BUn - JDI'!B:H,4,0),
IFERROR(VLOOKUP(P781,'Huawei BUn - JDI'!L:O,1,0)&amp;"- has MOQ of - "&amp;VLOOKUP(P781,'Huawei BUn - JDI'!L:O,3,0)," Sem Conversão"))</f>
        <v xml:space="preserve"> Sem Conversão</v>
      </c>
      <c r="J781" s="12" t="s">
        <v>4</v>
      </c>
      <c r="K781" s="9" t="b">
        <v>1</v>
      </c>
      <c r="L781" s="9" t="s">
        <v>7950</v>
      </c>
      <c r="M781" s="11" t="s">
        <v>9198</v>
      </c>
      <c r="N781" s="10" t="s">
        <v>7677</v>
      </c>
      <c r="O781" s="9" t="s">
        <v>7544</v>
      </c>
      <c r="P781" s="10" t="s">
        <v>6401</v>
      </c>
      <c r="Q781" s="9" t="s">
        <v>150</v>
      </c>
      <c r="R781" s="161" t="s">
        <v>7545</v>
      </c>
      <c r="S781" s="10" t="s">
        <v>7</v>
      </c>
      <c r="T781" s="9" t="s">
        <v>7705</v>
      </c>
      <c r="U781" s="10" t="s">
        <v>1</v>
      </c>
      <c r="V781" s="9">
        <v>100</v>
      </c>
      <c r="W781" s="10">
        <v>47</v>
      </c>
      <c r="X781" s="9" t="s">
        <v>5</v>
      </c>
      <c r="Y781" s="8">
        <v>45333</v>
      </c>
      <c r="Z781" s="7">
        <v>45262</v>
      </c>
      <c r="AA781" s="8">
        <v>45323</v>
      </c>
      <c r="AB781" s="7">
        <v>45323</v>
      </c>
      <c r="AC781" s="6">
        <v>765</v>
      </c>
    </row>
    <row r="782" spans="1:30" hidden="1">
      <c r="A782" s="15" t="str">
        <f t="shared" ca="1" si="26"/>
        <v>PO &gt; Ok</v>
      </c>
      <c r="B782" s="40" t="s">
        <v>10768</v>
      </c>
      <c r="C782" s="18" t="str">
        <f>IFERROR(IF(VLOOKUP(G782&amp;P782,'Troca PN'!A:G,5,0)&lt;&gt;0,"TEVE Troca de PN","  &gt; ERRO CHAVE SKU&amp;PN "),"")</f>
        <v/>
      </c>
      <c r="D782" s="18" t="str">
        <f>IFERROR(IF(VLOOKUP(G782&amp;P782,'Troca PN'!A:G,5,0)&lt;&gt;0,VLOOKUP(P782,'Troca PN'!C:G,2,0),"  &gt; ERRO CHAVE SKU&amp;PN "),P782)</f>
        <v>03029JDE</v>
      </c>
      <c r="E782" s="54">
        <f>IFERROR(ROUNDUP((AC782/VLOOKUP(P782,'Huawei BUn - JDI'!B:H,4,0))*VLOOKUP(P782,'Huawei BUn - JDI'!B:H,7,0),0),
IFERROR(IF(AC782/VLOOKUP(P782,'Huawei BUn - JDI'!L:O,3,0)&lt;1,VLOOKUP(P782,'Huawei BUn - JDI'!L:O,3,0),
IFERROR(IF(AC782/VLOOKUP(P782,'Huawei BUn - JDI'!L:O,3,0)&lt;&gt;ROUND(AC782/VLOOKUP(P782,'Huawei BUn - JDI'!L:O,3,0),0),ROUNDUP(AC782/VLOOKUP(P782,'Huawei BUn - JDI'!L:O,3,0),0),AC782),AC782)),AC782))</f>
        <v>6</v>
      </c>
      <c r="F782" s="17">
        <f>VLOOKUP(P782,'Material Unit Price List'!A:D,3,0)</f>
        <v>2.2654999999999998</v>
      </c>
      <c r="G782" s="1" t="str">
        <f>TRIM(MID(N782,(FIND("]",N782)+1),
(FIND("#",N782)-1)-(FIND("]",N782))))</f>
        <v>707-4</v>
      </c>
      <c r="H782" s="16" t="str">
        <f>IFERROR(VLOOKUP(P782,'Huawei BUn - JDI'!B:H,1,0)&amp;" - has convertion, divide for - "&amp;VLOOKUP(P782,'Huawei BUn - JDI'!B:H,4,0),
IFERROR(VLOOKUP(P782,'Huawei BUn - JDI'!L:O,1,0)&amp;"- has MOQ of - "&amp;VLOOKUP(P782,'Huawei BUn - JDI'!L:O,3,0)," Sem Conversão"))</f>
        <v xml:space="preserve"> Sem Conversão</v>
      </c>
      <c r="J782" s="12" t="s">
        <v>4</v>
      </c>
      <c r="K782" s="9" t="b">
        <v>0</v>
      </c>
      <c r="L782" s="9" t="s">
        <v>8446</v>
      </c>
      <c r="M782" s="11" t="s">
        <v>8447</v>
      </c>
      <c r="N782" s="10" t="s">
        <v>8448</v>
      </c>
      <c r="O782" s="9" t="s">
        <v>7544</v>
      </c>
      <c r="P782" s="10" t="s">
        <v>6516</v>
      </c>
      <c r="Q782" s="9" t="s">
        <v>6517</v>
      </c>
      <c r="R782" s="161" t="s">
        <v>7545</v>
      </c>
      <c r="S782" s="10" t="s">
        <v>7</v>
      </c>
      <c r="T782" s="9" t="s">
        <v>7655</v>
      </c>
      <c r="U782" s="10" t="s">
        <v>1</v>
      </c>
      <c r="V782" s="9">
        <v>1</v>
      </c>
      <c r="W782" s="10">
        <v>47</v>
      </c>
      <c r="X782" s="9" t="s">
        <v>5</v>
      </c>
      <c r="Y782" s="8">
        <v>45310</v>
      </c>
      <c r="Z782" s="7">
        <v>45217</v>
      </c>
      <c r="AA782" s="8">
        <v>45278</v>
      </c>
      <c r="AB782" s="7">
        <v>45284</v>
      </c>
      <c r="AC782" s="6">
        <v>6</v>
      </c>
    </row>
    <row r="783" spans="1:30" hidden="1">
      <c r="A783" s="15" t="str">
        <f t="shared" ca="1" si="26"/>
        <v>PO &gt; Ok</v>
      </c>
      <c r="B783" s="40" t="s">
        <v>10768</v>
      </c>
      <c r="C783" s="18" t="str">
        <f>IFERROR(IF(VLOOKUP(G783&amp;P783,'Troca PN'!A:G,5,0)&lt;&gt;0,"TEVE Troca de PN","  &gt; ERRO CHAVE SKU&amp;PN "),"")</f>
        <v/>
      </c>
      <c r="D783" s="18" t="str">
        <f>IFERROR(IF(VLOOKUP(G783&amp;P783,'Troca PN'!A:G,5,0)&lt;&gt;0,VLOOKUP(P783,'Troca PN'!C:G,2,0),"  &gt; ERRO CHAVE SKU&amp;PN "),P783)</f>
        <v>08072236-002</v>
      </c>
      <c r="E783" s="54">
        <f>IFERROR(ROUNDUP((AC783/VLOOKUP(P783,'Huawei BUn - JDI'!B:H,4,0))*VLOOKUP(P783,'Huawei BUn - JDI'!B:H,7,0),0),
IFERROR(IF(AC783/VLOOKUP(P783,'Huawei BUn - JDI'!L:O,3,0)&lt;1,VLOOKUP(P783,'Huawei BUn - JDI'!L:O,3,0),
IFERROR(IF(AC783/VLOOKUP(P783,'Huawei BUn - JDI'!L:O,3,0)&lt;&gt;ROUND(AC783/VLOOKUP(P783,'Huawei BUn - JDI'!L:O,3,0),0),ROUNDUP(AC783/VLOOKUP(P783,'Huawei BUn - JDI'!L:O,3,0),0),AC783),AC783)),AC783))</f>
        <v>2000</v>
      </c>
      <c r="F783" s="17">
        <f>VLOOKUP(P783,'Material Unit Price List'!A:D,3,0)</f>
        <v>3.73E-2</v>
      </c>
      <c r="G783" s="1" t="str">
        <f>TRIM(MID(N783,(FIND("]",N783)+1),
(FIND("#",N783)-1)-(FIND("]",N783))))</f>
        <v>FYQ-4</v>
      </c>
      <c r="H783" s="16" t="str">
        <f>IFERROR(VLOOKUP(P783,'Huawei BUn - JDI'!B:H,1,0)&amp;" - has convertion, divide for - "&amp;VLOOKUP(P783,'Huawei BUn - JDI'!B:H,4,0),
IFERROR(VLOOKUP(P783,'Huawei BUn - JDI'!L:O,1,0)&amp;"- has MOQ of - "&amp;VLOOKUP(P783,'Huawei BUn - JDI'!L:O,3,0)," Sem Conversão"))</f>
        <v xml:space="preserve"> Sem Conversão</v>
      </c>
      <c r="J783" s="12" t="s">
        <v>4</v>
      </c>
      <c r="K783" s="9" t="b">
        <v>1</v>
      </c>
      <c r="L783" s="9" t="s">
        <v>7951</v>
      </c>
      <c r="M783" s="11" t="s">
        <v>9200</v>
      </c>
      <c r="N783" s="10" t="s">
        <v>7664</v>
      </c>
      <c r="O783" s="9" t="s">
        <v>7544</v>
      </c>
      <c r="P783" s="10" t="s">
        <v>3173</v>
      </c>
      <c r="Q783" s="9" t="s">
        <v>7952</v>
      </c>
      <c r="R783" s="161" t="s">
        <v>7545</v>
      </c>
      <c r="S783" s="10" t="s">
        <v>7</v>
      </c>
      <c r="T783" s="9" t="s">
        <v>7705</v>
      </c>
      <c r="U783" s="10" t="s">
        <v>1</v>
      </c>
      <c r="V783" s="9">
        <v>2000</v>
      </c>
      <c r="W783" s="10">
        <v>47</v>
      </c>
      <c r="X783" s="9" t="s">
        <v>5</v>
      </c>
      <c r="Y783" s="8">
        <v>45302</v>
      </c>
      <c r="Z783" s="7">
        <v>45231</v>
      </c>
      <c r="AA783" s="8">
        <v>45292</v>
      </c>
      <c r="AB783" s="7">
        <v>45292</v>
      </c>
      <c r="AC783" s="6">
        <v>2000</v>
      </c>
    </row>
    <row r="784" spans="1:30" hidden="1">
      <c r="A784" s="15" t="str">
        <f t="shared" ca="1" si="26"/>
        <v>PO &gt; Ok</v>
      </c>
      <c r="B784" s="40" t="s">
        <v>10768</v>
      </c>
      <c r="C784" s="18" t="str">
        <f>IFERROR(IF(VLOOKUP(G784&amp;P784,'Troca PN'!A:G,5,0)&lt;&gt;0,"TEVE Troca de PN","  &gt; ERRO CHAVE SKU&amp;PN "),"")</f>
        <v/>
      </c>
      <c r="D784" s="18" t="str">
        <f>IFERROR(IF(VLOOKUP(G784&amp;P784,'Troca PN'!A:G,5,0)&lt;&gt;0,VLOOKUP(P784,'Troca PN'!C:G,2,0),"  &gt; ERRO CHAVE SKU&amp;PN "),P784)</f>
        <v>08072236-002</v>
      </c>
      <c r="E784" s="54">
        <f>IFERROR(ROUNDUP((AC784/VLOOKUP(P784,'Huawei BUn - JDI'!B:H,4,0))*VLOOKUP(P784,'Huawei BUn - JDI'!B:H,7,0),0),
IFERROR(IF(AC784/VLOOKUP(P784,'Huawei BUn - JDI'!L:O,3,0)&lt;1,VLOOKUP(P784,'Huawei BUn - JDI'!L:O,3,0),
IFERROR(IF(AC784/VLOOKUP(P784,'Huawei BUn - JDI'!L:O,3,0)&lt;&gt;ROUND(AC784/VLOOKUP(P784,'Huawei BUn - JDI'!L:O,3,0),0),ROUNDUP(AC784/VLOOKUP(P784,'Huawei BUn - JDI'!L:O,3,0),0),AC784),AC784)),AC784))</f>
        <v>2000</v>
      </c>
      <c r="F784" s="17">
        <f>VLOOKUP(P784,'Material Unit Price List'!A:D,3,0)</f>
        <v>3.73E-2</v>
      </c>
      <c r="G784" s="1" t="str">
        <f>TRIM(MID(N784,(FIND("]",N784)+1),
(FIND("#",N784)-1)-(FIND("]",N784))))</f>
        <v>FYQ-4</v>
      </c>
      <c r="H784" s="16" t="str">
        <f>IFERROR(VLOOKUP(P784,'Huawei BUn - JDI'!B:H,1,0)&amp;" - has convertion, divide for - "&amp;VLOOKUP(P784,'Huawei BUn - JDI'!B:H,4,0),
IFERROR(VLOOKUP(P784,'Huawei BUn - JDI'!L:O,1,0)&amp;"- has MOQ of - "&amp;VLOOKUP(P784,'Huawei BUn - JDI'!L:O,3,0)," Sem Conversão"))</f>
        <v xml:space="preserve"> Sem Conversão</v>
      </c>
      <c r="J784" s="12" t="s">
        <v>4</v>
      </c>
      <c r="K784" s="9" t="b">
        <v>1</v>
      </c>
      <c r="L784" s="9" t="s">
        <v>7951</v>
      </c>
      <c r="M784" s="11" t="s">
        <v>9201</v>
      </c>
      <c r="N784" s="10" t="s">
        <v>7666</v>
      </c>
      <c r="O784" s="9" t="s">
        <v>7544</v>
      </c>
      <c r="P784" s="10" t="s">
        <v>3173</v>
      </c>
      <c r="Q784" s="9" t="s">
        <v>7952</v>
      </c>
      <c r="R784" s="161" t="s">
        <v>7545</v>
      </c>
      <c r="S784" s="10" t="s">
        <v>7</v>
      </c>
      <c r="T784" s="9" t="s">
        <v>7705</v>
      </c>
      <c r="U784" s="10" t="s">
        <v>1</v>
      </c>
      <c r="V784" s="9">
        <v>2000</v>
      </c>
      <c r="W784" s="10">
        <v>47</v>
      </c>
      <c r="X784" s="9" t="s">
        <v>5</v>
      </c>
      <c r="Y784" s="8">
        <v>45303</v>
      </c>
      <c r="Z784" s="7">
        <v>45231</v>
      </c>
      <c r="AA784" s="8">
        <v>45292</v>
      </c>
      <c r="AB784" s="7">
        <v>45292</v>
      </c>
      <c r="AC784" s="6">
        <v>2000</v>
      </c>
    </row>
    <row r="785" spans="1:30" hidden="1">
      <c r="A785" s="15" t="str">
        <f t="shared" ca="1" si="26"/>
        <v>PO &gt; Ok</v>
      </c>
      <c r="B785" s="40" t="s">
        <v>10768</v>
      </c>
      <c r="C785" s="18" t="str">
        <f>IFERROR(IF(VLOOKUP(G785&amp;P785,'Troca PN'!A:G,5,0)&lt;&gt;0,"TEVE Troca de PN","  &gt; ERRO CHAVE SKU&amp;PN "),"")</f>
        <v/>
      </c>
      <c r="D785" s="18" t="str">
        <f>IFERROR(IF(VLOOKUP(G785&amp;P785,'Troca PN'!A:G,5,0)&lt;&gt;0,VLOOKUP(P785,'Troca PN'!C:G,2,0),"  &gt; ERRO CHAVE SKU&amp;PN "),P785)</f>
        <v>08072236-002</v>
      </c>
      <c r="E785" s="54">
        <f>IFERROR(ROUNDUP((AC785/VLOOKUP(P785,'Huawei BUn - JDI'!B:H,4,0))*VLOOKUP(P785,'Huawei BUn - JDI'!B:H,7,0),0),
IFERROR(IF(AC785/VLOOKUP(P785,'Huawei BUn - JDI'!L:O,3,0)&lt;1,VLOOKUP(P785,'Huawei BUn - JDI'!L:O,3,0),
IFERROR(IF(AC785/VLOOKUP(P785,'Huawei BUn - JDI'!L:O,3,0)&lt;&gt;ROUND(AC785/VLOOKUP(P785,'Huawei BUn - JDI'!L:O,3,0),0),ROUNDUP(AC785/VLOOKUP(P785,'Huawei BUn - JDI'!L:O,3,0),0),AC785),AC785)),AC785))</f>
        <v>4000</v>
      </c>
      <c r="F785" s="17">
        <f>VLOOKUP(P785,'Material Unit Price List'!A:D,3,0)</f>
        <v>3.73E-2</v>
      </c>
      <c r="G785" s="1" t="str">
        <f>TRIM(MID(N785,(FIND("]",N785)+1),
(FIND("#",N785)-1)-(FIND("]",N785))))</f>
        <v>PFF-4</v>
      </c>
      <c r="H785" s="16" t="str">
        <f>IFERROR(VLOOKUP(P785,'Huawei BUn - JDI'!B:H,1,0)&amp;" - has convertion, divide for - "&amp;VLOOKUP(P785,'Huawei BUn - JDI'!B:H,4,0),
IFERROR(VLOOKUP(P785,'Huawei BUn - JDI'!L:O,1,0)&amp;"- has MOQ of - "&amp;VLOOKUP(P785,'Huawei BUn - JDI'!L:O,3,0)," Sem Conversão"))</f>
        <v xml:space="preserve"> Sem Conversão</v>
      </c>
      <c r="J785" s="12" t="s">
        <v>4</v>
      </c>
      <c r="K785" s="9" t="b">
        <v>1</v>
      </c>
      <c r="L785" s="9" t="s">
        <v>7951</v>
      </c>
      <c r="M785" s="11" t="s">
        <v>9202</v>
      </c>
      <c r="N785" s="10" t="s">
        <v>8402</v>
      </c>
      <c r="O785" s="9" t="s">
        <v>7544</v>
      </c>
      <c r="P785" s="10" t="s">
        <v>3173</v>
      </c>
      <c r="Q785" s="9" t="s">
        <v>7952</v>
      </c>
      <c r="R785" s="161" t="s">
        <v>7545</v>
      </c>
      <c r="S785" s="10" t="s">
        <v>7</v>
      </c>
      <c r="T785" s="9" t="s">
        <v>7705</v>
      </c>
      <c r="U785" s="10" t="s">
        <v>1</v>
      </c>
      <c r="V785" s="9">
        <v>2000</v>
      </c>
      <c r="W785" s="10">
        <v>47</v>
      </c>
      <c r="X785" s="9" t="s">
        <v>5</v>
      </c>
      <c r="Y785" s="8">
        <v>45304</v>
      </c>
      <c r="Z785" s="7">
        <v>45231</v>
      </c>
      <c r="AA785" s="8">
        <v>45292</v>
      </c>
      <c r="AB785" s="7">
        <v>45292</v>
      </c>
      <c r="AC785" s="6">
        <v>4000</v>
      </c>
    </row>
    <row r="786" spans="1:30" hidden="1">
      <c r="A786" s="15" t="str">
        <f t="shared" ca="1" si="26"/>
        <v>PO &gt; Ok</v>
      </c>
      <c r="B786" s="40" t="s">
        <v>10768</v>
      </c>
      <c r="C786" s="18" t="str">
        <f>IFERROR(IF(VLOOKUP(G786&amp;P786,'Troca PN'!A:G,5,0)&lt;&gt;0,"TEVE Troca de PN","  &gt; ERRO CHAVE SKU&amp;PN "),"")</f>
        <v/>
      </c>
      <c r="D786" s="18" t="str">
        <f>IFERROR(IF(VLOOKUP(G786&amp;P786,'Troca PN'!A:G,5,0)&lt;&gt;0,VLOOKUP(P786,'Troca PN'!C:G,2,0),"  &gt; ERRO CHAVE SKU&amp;PN "),P786)</f>
        <v>08072236-002</v>
      </c>
      <c r="E786" s="54">
        <f>IFERROR(ROUNDUP((AC786/VLOOKUP(P786,'Huawei BUn - JDI'!B:H,4,0))*VLOOKUP(P786,'Huawei BUn - JDI'!B:H,7,0),0),
IFERROR(IF(AC786/VLOOKUP(P786,'Huawei BUn - JDI'!L:O,3,0)&lt;1,VLOOKUP(P786,'Huawei BUn - JDI'!L:O,3,0),
IFERROR(IF(AC786/VLOOKUP(P786,'Huawei BUn - JDI'!L:O,3,0)&lt;&gt;ROUND(AC786/VLOOKUP(P786,'Huawei BUn - JDI'!L:O,3,0),0),ROUNDUP(AC786/VLOOKUP(P786,'Huawei BUn - JDI'!L:O,3,0),0),AC786),AC786)),AC786))</f>
        <v>4000</v>
      </c>
      <c r="F786" s="17">
        <f>VLOOKUP(P786,'Material Unit Price List'!A:D,3,0)</f>
        <v>3.73E-2</v>
      </c>
      <c r="G786" s="1" t="str">
        <f>TRIM(MID(N786,(FIND("]",N786)+1),
(FIND("#",N786)-1)-(FIND("]",N786))))</f>
        <v>PFF-4</v>
      </c>
      <c r="H786" s="16" t="str">
        <f>IFERROR(VLOOKUP(P786,'Huawei BUn - JDI'!B:H,1,0)&amp;" - has convertion, divide for - "&amp;VLOOKUP(P786,'Huawei BUn - JDI'!B:H,4,0),
IFERROR(VLOOKUP(P786,'Huawei BUn - JDI'!L:O,1,0)&amp;"- has MOQ of - "&amp;VLOOKUP(P786,'Huawei BUn - JDI'!L:O,3,0)," Sem Conversão"))</f>
        <v xml:space="preserve"> Sem Conversão</v>
      </c>
      <c r="J786" s="12" t="s">
        <v>4</v>
      </c>
      <c r="K786" s="9" t="b">
        <v>1</v>
      </c>
      <c r="L786" s="9" t="s">
        <v>7951</v>
      </c>
      <c r="M786" s="11" t="s">
        <v>9203</v>
      </c>
      <c r="N786" s="10" t="s">
        <v>8404</v>
      </c>
      <c r="O786" s="9" t="s">
        <v>7544</v>
      </c>
      <c r="P786" s="10" t="s">
        <v>3173</v>
      </c>
      <c r="Q786" s="9" t="s">
        <v>7952</v>
      </c>
      <c r="R786" s="161" t="s">
        <v>7545</v>
      </c>
      <c r="S786" s="10" t="s">
        <v>7</v>
      </c>
      <c r="T786" s="9" t="s">
        <v>7705</v>
      </c>
      <c r="U786" s="10" t="s">
        <v>1</v>
      </c>
      <c r="V786" s="9">
        <v>2000</v>
      </c>
      <c r="W786" s="10">
        <v>47</v>
      </c>
      <c r="X786" s="9" t="s">
        <v>5</v>
      </c>
      <c r="Y786" s="8">
        <v>45305</v>
      </c>
      <c r="Z786" s="7">
        <v>45231</v>
      </c>
      <c r="AA786" s="8">
        <v>45292</v>
      </c>
      <c r="AB786" s="7">
        <v>45292</v>
      </c>
      <c r="AC786" s="6">
        <v>4000</v>
      </c>
    </row>
    <row r="787" spans="1:30" hidden="1">
      <c r="A787" s="15" t="str">
        <f t="shared" ca="1" si="26"/>
        <v>PO &gt; Ok</v>
      </c>
      <c r="B787" s="40" t="s">
        <v>10768</v>
      </c>
      <c r="C787" s="18" t="str">
        <f>IFERROR(IF(VLOOKUP(G787&amp;P787,'Troca PN'!A:G,5,0)&lt;&gt;0,"TEVE Troca de PN","  &gt; ERRO CHAVE SKU&amp;PN "),"")</f>
        <v/>
      </c>
      <c r="D787" s="18" t="str">
        <f>IFERROR(IF(VLOOKUP(G787&amp;P787,'Troca PN'!A:G,5,0)&lt;&gt;0,VLOOKUP(P787,'Troca PN'!C:G,2,0),"  &gt; ERRO CHAVE SKU&amp;PN "),P787)</f>
        <v>08072236-002</v>
      </c>
      <c r="E787" s="54">
        <f>IFERROR(ROUNDUP((AC787/VLOOKUP(P787,'Huawei BUn - JDI'!B:H,4,0))*VLOOKUP(P787,'Huawei BUn - JDI'!B:H,7,0),0),
IFERROR(IF(AC787/VLOOKUP(P787,'Huawei BUn - JDI'!L:O,3,0)&lt;1,VLOOKUP(P787,'Huawei BUn - JDI'!L:O,3,0),
IFERROR(IF(AC787/VLOOKUP(P787,'Huawei BUn - JDI'!L:O,3,0)&lt;&gt;ROUND(AC787/VLOOKUP(P787,'Huawei BUn - JDI'!L:O,3,0),0),ROUNDUP(AC787/VLOOKUP(P787,'Huawei BUn - JDI'!L:O,3,0),0),AC787),AC787)),AC787))</f>
        <v>2000</v>
      </c>
      <c r="F787" s="17">
        <f>VLOOKUP(P787,'Material Unit Price List'!A:D,3,0)</f>
        <v>3.73E-2</v>
      </c>
      <c r="G787" s="1" t="str">
        <f>TRIM(MID(N787,(FIND("]",N787)+1),
(FIND("#",N787)-1)-(FIND("]",N787))))</f>
        <v>UWT-5</v>
      </c>
      <c r="H787" s="16" t="str">
        <f>IFERROR(VLOOKUP(P787,'Huawei BUn - JDI'!B:H,1,0)&amp;" - has convertion, divide for - "&amp;VLOOKUP(P787,'Huawei BUn - JDI'!B:H,4,0),
IFERROR(VLOOKUP(P787,'Huawei BUn - JDI'!L:O,1,0)&amp;"- has MOQ of - "&amp;VLOOKUP(P787,'Huawei BUn - JDI'!L:O,3,0)," Sem Conversão"))</f>
        <v xml:space="preserve"> Sem Conversão</v>
      </c>
      <c r="J787" s="12" t="s">
        <v>4</v>
      </c>
      <c r="K787" s="9" t="b">
        <v>1</v>
      </c>
      <c r="L787" s="9" t="s">
        <v>7951</v>
      </c>
      <c r="M787" s="11" t="s">
        <v>9204</v>
      </c>
      <c r="N787" s="10" t="s">
        <v>8406</v>
      </c>
      <c r="O787" s="9" t="s">
        <v>7544</v>
      </c>
      <c r="P787" s="10" t="s">
        <v>3173</v>
      </c>
      <c r="Q787" s="9" t="s">
        <v>7952</v>
      </c>
      <c r="R787" s="161" t="s">
        <v>7545</v>
      </c>
      <c r="S787" s="10" t="s">
        <v>7</v>
      </c>
      <c r="T787" s="9" t="s">
        <v>7705</v>
      </c>
      <c r="U787" s="10" t="s">
        <v>1</v>
      </c>
      <c r="V787" s="9">
        <v>2000</v>
      </c>
      <c r="W787" s="10">
        <v>47</v>
      </c>
      <c r="X787" s="9" t="s">
        <v>5</v>
      </c>
      <c r="Y787" s="8">
        <v>45306</v>
      </c>
      <c r="Z787" s="7">
        <v>45231</v>
      </c>
      <c r="AA787" s="8">
        <v>45292</v>
      </c>
      <c r="AB787" s="7">
        <v>45292</v>
      </c>
      <c r="AC787" s="6">
        <v>2000</v>
      </c>
    </row>
    <row r="788" spans="1:30" hidden="1">
      <c r="A788" s="15" t="str">
        <f t="shared" ca="1" si="26"/>
        <v>PO &gt; Ok</v>
      </c>
      <c r="B788" s="40" t="s">
        <v>10768</v>
      </c>
      <c r="C788" s="18" t="str">
        <f>IFERROR(IF(VLOOKUP(G788&amp;P788,'Troca PN'!A:G,5,0)&lt;&gt;0,"TEVE Troca de PN","  &gt; ERRO CHAVE SKU&amp;PN "),"")</f>
        <v/>
      </c>
      <c r="D788" s="18" t="str">
        <f>IFERROR(IF(VLOOKUP(G788&amp;P788,'Troca PN'!A:G,5,0)&lt;&gt;0,VLOOKUP(P788,'Troca PN'!C:G,2,0),"  &gt; ERRO CHAVE SKU&amp;PN "),P788)</f>
        <v>08072236-002</v>
      </c>
      <c r="E788" s="54">
        <f>IFERROR(ROUNDUP((AC788/VLOOKUP(P788,'Huawei BUn - JDI'!B:H,4,0))*VLOOKUP(P788,'Huawei BUn - JDI'!B:H,7,0),0),
IFERROR(IF(AC788/VLOOKUP(P788,'Huawei BUn - JDI'!L:O,3,0)&lt;1,VLOOKUP(P788,'Huawei BUn - JDI'!L:O,3,0),
IFERROR(IF(AC788/VLOOKUP(P788,'Huawei BUn - JDI'!L:O,3,0)&lt;&gt;ROUND(AC788/VLOOKUP(P788,'Huawei BUn - JDI'!L:O,3,0),0),ROUNDUP(AC788/VLOOKUP(P788,'Huawei BUn - JDI'!L:O,3,0),0),AC788),AC788)),AC788))</f>
        <v>2000</v>
      </c>
      <c r="F788" s="17">
        <f>VLOOKUP(P788,'Material Unit Price List'!A:D,3,0)</f>
        <v>3.73E-2</v>
      </c>
      <c r="G788" s="1" t="str">
        <f>TRIM(MID(N788,(FIND("]",N788)+1),
(FIND("#",N788)-1)-(FIND("]",N788))))</f>
        <v>UWT-5</v>
      </c>
      <c r="H788" s="16" t="str">
        <f>IFERROR(VLOOKUP(P788,'Huawei BUn - JDI'!B:H,1,0)&amp;" - has convertion, divide for - "&amp;VLOOKUP(P788,'Huawei BUn - JDI'!B:H,4,0),
IFERROR(VLOOKUP(P788,'Huawei BUn - JDI'!L:O,1,0)&amp;"- has MOQ of - "&amp;VLOOKUP(P788,'Huawei BUn - JDI'!L:O,3,0)," Sem Conversão"))</f>
        <v xml:space="preserve"> Sem Conversão</v>
      </c>
      <c r="J788" s="12" t="s">
        <v>4</v>
      </c>
      <c r="K788" s="9" t="b">
        <v>1</v>
      </c>
      <c r="L788" s="9" t="s">
        <v>7951</v>
      </c>
      <c r="M788" s="11" t="s">
        <v>9205</v>
      </c>
      <c r="N788" s="10" t="s">
        <v>8408</v>
      </c>
      <c r="O788" s="9" t="s">
        <v>7544</v>
      </c>
      <c r="P788" s="10" t="s">
        <v>3173</v>
      </c>
      <c r="Q788" s="9" t="s">
        <v>7952</v>
      </c>
      <c r="R788" s="161" t="s">
        <v>7545</v>
      </c>
      <c r="S788" s="10" t="s">
        <v>7</v>
      </c>
      <c r="T788" s="9" t="s">
        <v>7705</v>
      </c>
      <c r="U788" s="10" t="s">
        <v>1</v>
      </c>
      <c r="V788" s="9">
        <v>2000</v>
      </c>
      <c r="W788" s="10">
        <v>47</v>
      </c>
      <c r="X788" s="9" t="s">
        <v>5</v>
      </c>
      <c r="Y788" s="8">
        <v>45307</v>
      </c>
      <c r="Z788" s="7">
        <v>45231</v>
      </c>
      <c r="AA788" s="8">
        <v>45292</v>
      </c>
      <c r="AB788" s="7">
        <v>45292</v>
      </c>
      <c r="AC788" s="6">
        <v>2000</v>
      </c>
    </row>
    <row r="789" spans="1:30" hidden="1">
      <c r="A789" s="15" t="str">
        <f t="shared" ca="1" si="26"/>
        <v>PO &gt; Ok</v>
      </c>
      <c r="B789" s="40" t="s">
        <v>10768</v>
      </c>
      <c r="C789" s="18" t="str">
        <f>IFERROR(IF(VLOOKUP(G789&amp;P789,'Troca PN'!A:G,5,0)&lt;&gt;0,"TEVE Troca de PN","  &gt; ERRO CHAVE SKU&amp;PN "),"")</f>
        <v/>
      </c>
      <c r="D789" s="18" t="str">
        <f>IFERROR(IF(VLOOKUP(G789&amp;P789,'Troca PN'!A:G,5,0)&lt;&gt;0,VLOOKUP(P789,'Troca PN'!C:G,2,0),"  &gt; ERRO CHAVE SKU&amp;PN "),P789)</f>
        <v>08072236-002</v>
      </c>
      <c r="E789" s="54">
        <f>IFERROR(ROUNDUP((AC789/VLOOKUP(P789,'Huawei BUn - JDI'!B:H,4,0))*VLOOKUP(P789,'Huawei BUn - JDI'!B:H,7,0),0),
IFERROR(IF(AC789/VLOOKUP(P789,'Huawei BUn - JDI'!L:O,3,0)&lt;1,VLOOKUP(P789,'Huawei BUn - JDI'!L:O,3,0),
IFERROR(IF(AC789/VLOOKUP(P789,'Huawei BUn - JDI'!L:O,3,0)&lt;&gt;ROUND(AC789/VLOOKUP(P789,'Huawei BUn - JDI'!L:O,3,0),0),ROUNDUP(AC789/VLOOKUP(P789,'Huawei BUn - JDI'!L:O,3,0),0),AC789),AC789)),AC789))</f>
        <v>12000</v>
      </c>
      <c r="F789" s="17">
        <f>VLOOKUP(P789,'Material Unit Price List'!A:D,3,0)</f>
        <v>3.73E-2</v>
      </c>
      <c r="G789" s="1" t="str">
        <f>TRIM(MID(N789,(FIND("]",N789)+1),
(FIND("#",N789)-1)-(FIND("]",N789))))</f>
        <v>BSJ-4</v>
      </c>
      <c r="H789" s="16" t="str">
        <f>IFERROR(VLOOKUP(P789,'Huawei BUn - JDI'!B:H,1,0)&amp;" - has convertion, divide for - "&amp;VLOOKUP(P789,'Huawei BUn - JDI'!B:H,4,0),
IFERROR(VLOOKUP(P789,'Huawei BUn - JDI'!L:O,1,0)&amp;"- has MOQ of - "&amp;VLOOKUP(P789,'Huawei BUn - JDI'!L:O,3,0)," Sem Conversão"))</f>
        <v xml:space="preserve"> Sem Conversão</v>
      </c>
      <c r="J789" s="12" t="s">
        <v>4</v>
      </c>
      <c r="K789" s="9" t="b">
        <v>1</v>
      </c>
      <c r="L789" s="9" t="s">
        <v>7951</v>
      </c>
      <c r="M789" s="11" t="s">
        <v>9206</v>
      </c>
      <c r="N789" s="10" t="s">
        <v>7654</v>
      </c>
      <c r="O789" s="9" t="s">
        <v>7544</v>
      </c>
      <c r="P789" s="10" t="s">
        <v>3173</v>
      </c>
      <c r="Q789" s="9" t="s">
        <v>7952</v>
      </c>
      <c r="R789" s="161" t="s">
        <v>7545</v>
      </c>
      <c r="S789" s="10" t="s">
        <v>7</v>
      </c>
      <c r="T789" s="9" t="s">
        <v>7705</v>
      </c>
      <c r="U789" s="10" t="s">
        <v>1</v>
      </c>
      <c r="V789" s="9">
        <v>2000</v>
      </c>
      <c r="W789" s="10">
        <v>47</v>
      </c>
      <c r="X789" s="9" t="s">
        <v>5</v>
      </c>
      <c r="Y789" s="8">
        <v>45308</v>
      </c>
      <c r="Z789" s="7">
        <v>45231</v>
      </c>
      <c r="AA789" s="8">
        <v>45292</v>
      </c>
      <c r="AB789" s="7">
        <v>45292</v>
      </c>
      <c r="AC789" s="6">
        <v>12000</v>
      </c>
    </row>
    <row r="790" spans="1:30" hidden="1">
      <c r="A790" s="15" t="str">
        <f t="shared" ca="1" si="26"/>
        <v>PO &gt; Ok</v>
      </c>
      <c r="B790" s="40" t="s">
        <v>10768</v>
      </c>
      <c r="C790" s="18" t="str">
        <f>IFERROR(IF(VLOOKUP(G790&amp;P790,'Troca PN'!A:G,5,0)&lt;&gt;0,"TEVE Troca de PN","  &gt; ERRO CHAVE SKU&amp;PN "),"")</f>
        <v/>
      </c>
      <c r="D790" s="18" t="str">
        <f>IFERROR(IF(VLOOKUP(G790&amp;P790,'Troca PN'!A:G,5,0)&lt;&gt;0,VLOOKUP(P790,'Troca PN'!C:G,2,0),"  &gt; ERRO CHAVE SKU&amp;PN "),P790)</f>
        <v>08072236-002</v>
      </c>
      <c r="E790" s="54">
        <f>IFERROR(ROUNDUP((AC790/VLOOKUP(P790,'Huawei BUn - JDI'!B:H,4,0))*VLOOKUP(P790,'Huawei BUn - JDI'!B:H,7,0),0),
IFERROR(IF(AC790/VLOOKUP(P790,'Huawei BUn - JDI'!L:O,3,0)&lt;1,VLOOKUP(P790,'Huawei BUn - JDI'!L:O,3,0),
IFERROR(IF(AC790/VLOOKUP(P790,'Huawei BUn - JDI'!L:O,3,0)&lt;&gt;ROUND(AC790/VLOOKUP(P790,'Huawei BUn - JDI'!L:O,3,0),0),ROUNDUP(AC790/VLOOKUP(P790,'Huawei BUn - JDI'!L:O,3,0),0),AC790),AC790)),AC790))</f>
        <v>12000</v>
      </c>
      <c r="F790" s="17">
        <f>VLOOKUP(P790,'Material Unit Price List'!A:D,3,0)</f>
        <v>3.73E-2</v>
      </c>
      <c r="G790" s="1" t="str">
        <f>TRIM(MID(N790,(FIND("]",N790)+1),
(FIND("#",N790)-1)-(FIND("]",N790))))</f>
        <v>BSJ-4</v>
      </c>
      <c r="H790" s="16" t="str">
        <f>IFERROR(VLOOKUP(P790,'Huawei BUn - JDI'!B:H,1,0)&amp;" - has convertion, divide for - "&amp;VLOOKUP(P790,'Huawei BUn - JDI'!B:H,4,0),
IFERROR(VLOOKUP(P790,'Huawei BUn - JDI'!L:O,1,0)&amp;"- has MOQ of - "&amp;VLOOKUP(P790,'Huawei BUn - JDI'!L:O,3,0)," Sem Conversão"))</f>
        <v xml:space="preserve"> Sem Conversão</v>
      </c>
      <c r="J790" s="12" t="s">
        <v>4</v>
      </c>
      <c r="K790" s="9" t="b">
        <v>1</v>
      </c>
      <c r="L790" s="9" t="s">
        <v>7951</v>
      </c>
      <c r="M790" s="11" t="s">
        <v>9207</v>
      </c>
      <c r="N790" s="10" t="s">
        <v>7683</v>
      </c>
      <c r="O790" s="9" t="s">
        <v>7544</v>
      </c>
      <c r="P790" s="10" t="s">
        <v>3173</v>
      </c>
      <c r="Q790" s="9" t="s">
        <v>7952</v>
      </c>
      <c r="R790" s="161" t="s">
        <v>7545</v>
      </c>
      <c r="S790" s="10" t="s">
        <v>7</v>
      </c>
      <c r="T790" s="9" t="s">
        <v>7705</v>
      </c>
      <c r="U790" s="10" t="s">
        <v>1</v>
      </c>
      <c r="V790" s="9">
        <v>2000</v>
      </c>
      <c r="W790" s="10">
        <v>47</v>
      </c>
      <c r="X790" s="9" t="s">
        <v>5</v>
      </c>
      <c r="Y790" s="8">
        <v>45309</v>
      </c>
      <c r="Z790" s="7">
        <v>45231</v>
      </c>
      <c r="AA790" s="8">
        <v>45292</v>
      </c>
      <c r="AB790" s="7">
        <v>45292</v>
      </c>
      <c r="AC790" s="6">
        <v>12000</v>
      </c>
    </row>
    <row r="791" spans="1:30">
      <c r="A791" s="15" t="str">
        <f t="shared" ca="1" si="26"/>
        <v>PO &gt; Ok</v>
      </c>
      <c r="B791" s="40" t="str">
        <f ca="1">IFERROR(IF(FIND("TAMURA",UPPER(Q791))&lt;&gt;0,"LOCAL PO &gt; 'TAMURA' ","ERRO Regra Tamura"),
IFERROR(IF(LOWER(S791)="national","Local PO",
IF(YEAR(Z791)&amp;TEXT(WEEKNUM(Z791),"00")&lt;=YEAR(TODAY())&amp;TEXT(WEEKNUM(TODAY())  +1,"00"),"PO &gt; Ok",   "Future PO")),""))</f>
        <v>PO &gt; Ok</v>
      </c>
      <c r="C791" s="18" t="str">
        <f>IFERROR(IF(VLOOKUP(G791&amp;P791,'Troca PN'!A:G,5,0)&lt;&gt;0,"TEVE Troca de PN","  &gt; ERRO CHAVE SKU&amp;PN "),"")</f>
        <v/>
      </c>
      <c r="D791" s="18" t="str">
        <f>IFERROR(IF(VLOOKUP(G791&amp;P791,'Troca PN'!A:G,5,0)&lt;&gt;0,VLOOKUP(P791,'Troca PN'!C:G,2,0),"  &gt; ERRO CHAVE SKU&amp;PN "),P791)</f>
        <v>08072236-002</v>
      </c>
      <c r="E791" s="54">
        <f>IFERROR(ROUNDUP((AC791/VLOOKUP(P791,'Huawei BUn - JDI'!B:H,4,0))*VLOOKUP(P791,'Huawei BUn - JDI'!B:H,7,0),0),
IFERROR(IF(AC791/VLOOKUP(P791,'Huawei BUn - JDI'!L:O,3,0)&lt;1,VLOOKUP(P791,'Huawei BUn - JDI'!L:O,3,0),
IFERROR(IF(AC791/VLOOKUP(P791,'Huawei BUn - JDI'!L:O,3,0)&lt;&gt;ROUND(AC791/VLOOKUP(P791,'Huawei BUn - JDI'!L:O,3,0),0),ROUNDUP(AC791/VLOOKUP(P791,'Huawei BUn - JDI'!L:O,3,0),0),AC791),AC791)),AC791))</f>
        <v>10000</v>
      </c>
      <c r="F791" s="17">
        <f>VLOOKUP(P791,'Material Unit Price List'!A:D,3,0)</f>
        <v>3.73E-2</v>
      </c>
      <c r="G791" s="1" t="str">
        <f>TRIM(MID(N791,(FIND("]",N791)+1),
(FIND("#",N791)-1)-(FIND("]",N791))))</f>
        <v>707-4</v>
      </c>
      <c r="H791" s="16" t="str">
        <f>IFERROR(VLOOKUP(P791,'Huawei BUn - JDI'!B:H,1,0)&amp;" - has convertion, divide for - "&amp;VLOOKUP(P791,'Huawei BUn - JDI'!B:H,4,0),
IFERROR(VLOOKUP(P791,'Huawei BUn - JDI'!L:O,1,0)&amp;"- has MOQ of - "&amp;VLOOKUP(P791,'Huawei BUn - JDI'!L:O,3,0)," Sem Conversão"))</f>
        <v xml:space="preserve"> Sem Conversão</v>
      </c>
      <c r="J791" s="12" t="s">
        <v>4</v>
      </c>
      <c r="K791" s="9" t="b">
        <v>0</v>
      </c>
      <c r="L791" s="9" t="s">
        <v>7951</v>
      </c>
      <c r="M791" s="11" t="s">
        <v>9208</v>
      </c>
      <c r="N791" s="10" t="s">
        <v>8448</v>
      </c>
      <c r="O791" s="9" t="s">
        <v>7544</v>
      </c>
      <c r="P791" s="10" t="s">
        <v>3173</v>
      </c>
      <c r="Q791" s="9" t="s">
        <v>7952</v>
      </c>
      <c r="R791" s="161" t="s">
        <v>7545</v>
      </c>
      <c r="S791" s="10" t="s">
        <v>7</v>
      </c>
      <c r="T791" s="9" t="s">
        <v>7705</v>
      </c>
      <c r="U791" s="10" t="s">
        <v>1</v>
      </c>
      <c r="V791" s="9">
        <v>2000</v>
      </c>
      <c r="W791" s="10">
        <v>47</v>
      </c>
      <c r="X791" s="9" t="s">
        <v>5</v>
      </c>
      <c r="Y791" s="8">
        <v>45310</v>
      </c>
      <c r="Z791" s="7">
        <v>45217</v>
      </c>
      <c r="AA791" s="8">
        <v>45278</v>
      </c>
      <c r="AB791" s="7">
        <v>45284</v>
      </c>
      <c r="AC791" s="6">
        <v>10000</v>
      </c>
      <c r="AD791" s="1" t="s">
        <v>10769</v>
      </c>
    </row>
    <row r="792" spans="1:30" hidden="1">
      <c r="A792" s="15" t="str">
        <f t="shared" ca="1" si="26"/>
        <v>PO &gt; Ok</v>
      </c>
      <c r="B792" s="40" t="s">
        <v>10768</v>
      </c>
      <c r="C792" s="18" t="str">
        <f>IFERROR(IF(VLOOKUP(G792&amp;P792,'Troca PN'!A:G,5,0)&lt;&gt;0,"TEVE Troca de PN","  &gt; ERRO CHAVE SKU&amp;PN "),"")</f>
        <v/>
      </c>
      <c r="D792" s="18" t="str">
        <f>IFERROR(IF(VLOOKUP(G792&amp;P792,'Troca PN'!A:G,5,0)&lt;&gt;0,VLOOKUP(P792,'Troca PN'!C:G,2,0),"  &gt; ERRO CHAVE SKU&amp;PN "),P792)</f>
        <v>08072236-002</v>
      </c>
      <c r="E792" s="54">
        <f>IFERROR(ROUNDUP((AC792/VLOOKUP(P792,'Huawei BUn - JDI'!B:H,4,0))*VLOOKUP(P792,'Huawei BUn - JDI'!B:H,7,0),0),
IFERROR(IF(AC792/VLOOKUP(P792,'Huawei BUn - JDI'!L:O,3,0)&lt;1,VLOOKUP(P792,'Huawei BUn - JDI'!L:O,3,0),
IFERROR(IF(AC792/VLOOKUP(P792,'Huawei BUn - JDI'!L:O,3,0)&lt;&gt;ROUND(AC792/VLOOKUP(P792,'Huawei BUn - JDI'!L:O,3,0),0),ROUNDUP(AC792/VLOOKUP(P792,'Huawei BUn - JDI'!L:O,3,0),0),AC792),AC792)),AC792))</f>
        <v>2000</v>
      </c>
      <c r="F792" s="17">
        <f>VLOOKUP(P792,'Material Unit Price List'!A:D,3,0)</f>
        <v>3.73E-2</v>
      </c>
      <c r="G792" s="1" t="str">
        <f>TRIM(MID(N792,(FIND("]",N792)+1),
(FIND("#",N792)-1)-(FIND("]",N792))))</f>
        <v>TVH-3</v>
      </c>
      <c r="H792" s="16" t="str">
        <f>IFERROR(VLOOKUP(P792,'Huawei BUn - JDI'!B:H,1,0)&amp;" - has convertion, divide for - "&amp;VLOOKUP(P792,'Huawei BUn - JDI'!B:H,4,0),
IFERROR(VLOOKUP(P792,'Huawei BUn - JDI'!L:O,1,0)&amp;"- has MOQ of - "&amp;VLOOKUP(P792,'Huawei BUn - JDI'!L:O,3,0)," Sem Conversão"))</f>
        <v xml:space="preserve"> Sem Conversão</v>
      </c>
      <c r="J792" s="12" t="s">
        <v>4</v>
      </c>
      <c r="K792" s="9" t="b">
        <v>1</v>
      </c>
      <c r="L792" s="9" t="s">
        <v>7951</v>
      </c>
      <c r="M792" s="11" t="s">
        <v>9209</v>
      </c>
      <c r="N792" s="10" t="s">
        <v>7665</v>
      </c>
      <c r="O792" s="9" t="s">
        <v>7544</v>
      </c>
      <c r="P792" s="10" t="s">
        <v>3173</v>
      </c>
      <c r="Q792" s="9" t="s">
        <v>7952</v>
      </c>
      <c r="R792" s="161" t="s">
        <v>7545</v>
      </c>
      <c r="S792" s="10" t="s">
        <v>7</v>
      </c>
      <c r="T792" s="9" t="s">
        <v>7705</v>
      </c>
      <c r="U792" s="10" t="s">
        <v>1</v>
      </c>
      <c r="V792" s="9">
        <v>2000</v>
      </c>
      <c r="W792" s="10">
        <v>47</v>
      </c>
      <c r="X792" s="9" t="s">
        <v>5</v>
      </c>
      <c r="Y792" s="8">
        <v>45292</v>
      </c>
      <c r="Z792" s="7">
        <v>45231</v>
      </c>
      <c r="AA792" s="8">
        <v>45292</v>
      </c>
      <c r="AB792" s="7">
        <v>45292</v>
      </c>
      <c r="AC792" s="6">
        <v>2000</v>
      </c>
    </row>
    <row r="793" spans="1:30" hidden="1">
      <c r="A793" s="15" t="str">
        <f t="shared" ca="1" si="26"/>
        <v>Future PO</v>
      </c>
      <c r="B793" s="40" t="str">
        <f ca="1">IFERROR(IF(FIND("TAMURA",UPPER(Q793))&lt;&gt;0,"LOCAL PO &gt; 'TAMURA' ","ERRO Regra Tamura"),
IFERROR(IF(LOWER(S793)="national","Local PO",
IF(YEAR(Z793)&amp;TEXT(WEEKNUM(Z793),"00")&lt;=YEAR(TODAY())&amp;TEXT(WEEKNUM(TODAY())  +1,"00"),"PO &gt; Ok",   "Future PO")),""))</f>
        <v>Future PO</v>
      </c>
      <c r="C793" s="18" t="str">
        <f>IFERROR(IF(VLOOKUP(G793&amp;P793,'Troca PN'!A:G,5,0)&lt;&gt;0,"TEVE Troca de PN","  &gt; ERRO CHAVE SKU&amp;PN "),"")</f>
        <v/>
      </c>
      <c r="D793" s="18" t="str">
        <f>IFERROR(IF(VLOOKUP(G793&amp;P793,'Troca PN'!A:G,5,0)&lt;&gt;0,VLOOKUP(P793,'Troca PN'!C:G,2,0),"  &gt; ERRO CHAVE SKU&amp;PN "),P793)</f>
        <v>08072236-002</v>
      </c>
      <c r="E793" s="54">
        <f>IFERROR(ROUNDUP((AC793/VLOOKUP(P793,'Huawei BUn - JDI'!B:H,4,0))*VLOOKUP(P793,'Huawei BUn - JDI'!B:H,7,0),0),
IFERROR(IF(AC793/VLOOKUP(P793,'Huawei BUn - JDI'!L:O,3,0)&lt;1,VLOOKUP(P793,'Huawei BUn - JDI'!L:O,3,0),
IFERROR(IF(AC793/VLOOKUP(P793,'Huawei BUn - JDI'!L:O,3,0)&lt;&gt;ROUND(AC793/VLOOKUP(P793,'Huawei BUn - JDI'!L:O,3,0),0),ROUNDUP(AC793/VLOOKUP(P793,'Huawei BUn - JDI'!L:O,3,0),0),AC793),AC793)),AC793))</f>
        <v>2000</v>
      </c>
      <c r="F793" s="17">
        <f>VLOOKUP(P793,'Material Unit Price List'!A:D,3,0)</f>
        <v>3.73E-2</v>
      </c>
      <c r="G793" s="1" t="str">
        <f>TRIM(MID(N793,(FIND("]",N793)+1),
(FIND("#",N793)-1)-(FIND("]",N793))))</f>
        <v>TVH-3</v>
      </c>
      <c r="H793" s="16" t="str">
        <f>IFERROR(VLOOKUP(P793,'Huawei BUn - JDI'!B:H,1,0)&amp;" - has convertion, divide for - "&amp;VLOOKUP(P793,'Huawei BUn - JDI'!B:H,4,0),
IFERROR(VLOOKUP(P793,'Huawei BUn - JDI'!L:O,1,0)&amp;"- has MOQ of - "&amp;VLOOKUP(P793,'Huawei BUn - JDI'!L:O,3,0)," Sem Conversão"))</f>
        <v xml:space="preserve"> Sem Conversão</v>
      </c>
      <c r="J793" s="12" t="s">
        <v>4</v>
      </c>
      <c r="K793" s="9" t="b">
        <v>1</v>
      </c>
      <c r="L793" s="9" t="s">
        <v>7951</v>
      </c>
      <c r="M793" s="11" t="s">
        <v>9210</v>
      </c>
      <c r="N793" s="10" t="s">
        <v>7667</v>
      </c>
      <c r="O793" s="9" t="s">
        <v>7544</v>
      </c>
      <c r="P793" s="10" t="s">
        <v>3173</v>
      </c>
      <c r="Q793" s="9" t="s">
        <v>7952</v>
      </c>
      <c r="R793" s="161" t="s">
        <v>7545</v>
      </c>
      <c r="S793" s="10" t="s">
        <v>7</v>
      </c>
      <c r="T793" s="9" t="s">
        <v>7705</v>
      </c>
      <c r="U793" s="10" t="s">
        <v>1</v>
      </c>
      <c r="V793" s="9">
        <v>2000</v>
      </c>
      <c r="W793" s="10">
        <v>47</v>
      </c>
      <c r="X793" s="9" t="s">
        <v>5</v>
      </c>
      <c r="Y793" s="8">
        <v>45323</v>
      </c>
      <c r="Z793" s="7">
        <v>45262</v>
      </c>
      <c r="AA793" s="8">
        <v>45323</v>
      </c>
      <c r="AB793" s="7">
        <v>45323</v>
      </c>
      <c r="AC793" s="6">
        <v>2000</v>
      </c>
    </row>
    <row r="794" spans="1:30" hidden="1">
      <c r="A794" s="15" t="str">
        <f t="shared" ca="1" si="26"/>
        <v>Future PO</v>
      </c>
      <c r="B794" s="40" t="str">
        <f ca="1">IFERROR(IF(FIND("TAMURA",UPPER(Q794))&lt;&gt;0,"LOCAL PO &gt; 'TAMURA' ","ERRO Regra Tamura"),
IFERROR(IF(LOWER(S794)="national","Local PO",
IF(YEAR(Z794)&amp;TEXT(WEEKNUM(Z794),"00")&lt;=YEAR(TODAY())&amp;TEXT(WEEKNUM(TODAY())  +1,"00"),"PO &gt; Ok",   "Future PO")),""))</f>
        <v>Future PO</v>
      </c>
      <c r="C794" s="18" t="str">
        <f>IFERROR(IF(VLOOKUP(G794&amp;P794,'Troca PN'!A:G,5,0)&lt;&gt;0,"TEVE Troca de PN","  &gt; ERRO CHAVE SKU&amp;PN "),"")</f>
        <v/>
      </c>
      <c r="D794" s="18" t="str">
        <f>IFERROR(IF(VLOOKUP(G794&amp;P794,'Troca PN'!A:G,5,0)&lt;&gt;0,VLOOKUP(P794,'Troca PN'!C:G,2,0),"  &gt; ERRO CHAVE SKU&amp;PN "),P794)</f>
        <v>08072236-002</v>
      </c>
      <c r="E794" s="54">
        <f>IFERROR(ROUNDUP((AC794/VLOOKUP(P794,'Huawei BUn - JDI'!B:H,4,0))*VLOOKUP(P794,'Huawei BUn - JDI'!B:H,7,0),0),
IFERROR(IF(AC794/VLOOKUP(P794,'Huawei BUn - JDI'!L:O,3,0)&lt;1,VLOOKUP(P794,'Huawei BUn - JDI'!L:O,3,0),
IFERROR(IF(AC794/VLOOKUP(P794,'Huawei BUn - JDI'!L:O,3,0)&lt;&gt;ROUND(AC794/VLOOKUP(P794,'Huawei BUn - JDI'!L:O,3,0),0),ROUNDUP(AC794/VLOOKUP(P794,'Huawei BUn - JDI'!L:O,3,0),0),AC794),AC794)),AC794))</f>
        <v>4000</v>
      </c>
      <c r="F794" s="17">
        <f>VLOOKUP(P794,'Material Unit Price List'!A:D,3,0)</f>
        <v>3.73E-2</v>
      </c>
      <c r="G794" s="1" t="str">
        <f>TRIM(MID(N794,(FIND("]",N794)+1),
(FIND("#",N794)-1)-(FIND("]",N794))))</f>
        <v>VFF-3</v>
      </c>
      <c r="H794" s="16" t="str">
        <f>IFERROR(VLOOKUP(P794,'Huawei BUn - JDI'!B:H,1,0)&amp;" - has convertion, divide for - "&amp;VLOOKUP(P794,'Huawei BUn - JDI'!B:H,4,0),
IFERROR(VLOOKUP(P794,'Huawei BUn - JDI'!L:O,1,0)&amp;"- has MOQ of - "&amp;VLOOKUP(P794,'Huawei BUn - JDI'!L:O,3,0)," Sem Conversão"))</f>
        <v xml:space="preserve"> Sem Conversão</v>
      </c>
      <c r="J794" s="12" t="s">
        <v>4</v>
      </c>
      <c r="K794" s="9" t="b">
        <v>1</v>
      </c>
      <c r="L794" s="9" t="s">
        <v>7951</v>
      </c>
      <c r="M794" s="11" t="s">
        <v>9211</v>
      </c>
      <c r="N794" s="10" t="s">
        <v>7656</v>
      </c>
      <c r="O794" s="9" t="s">
        <v>7544</v>
      </c>
      <c r="P794" s="10" t="s">
        <v>3173</v>
      </c>
      <c r="Q794" s="9" t="s">
        <v>7952</v>
      </c>
      <c r="R794" s="161" t="s">
        <v>7545</v>
      </c>
      <c r="S794" s="10" t="s">
        <v>7</v>
      </c>
      <c r="T794" s="9" t="s">
        <v>7705</v>
      </c>
      <c r="U794" s="10" t="s">
        <v>1</v>
      </c>
      <c r="V794" s="9">
        <v>2000</v>
      </c>
      <c r="W794" s="10">
        <v>47</v>
      </c>
      <c r="X794" s="9" t="s">
        <v>5</v>
      </c>
      <c r="Y794" s="8">
        <v>45324</v>
      </c>
      <c r="Z794" s="7">
        <v>45262</v>
      </c>
      <c r="AA794" s="8">
        <v>45323</v>
      </c>
      <c r="AB794" s="7">
        <v>45323</v>
      </c>
      <c r="AC794" s="6">
        <v>4000</v>
      </c>
    </row>
    <row r="795" spans="1:30" hidden="1">
      <c r="A795" s="15" t="str">
        <f t="shared" ca="1" si="26"/>
        <v>Future PO</v>
      </c>
      <c r="B795" s="40" t="str">
        <f ca="1">IFERROR(IF(FIND("TAMURA",UPPER(Q795))&lt;&gt;0,"LOCAL PO &gt; 'TAMURA' ","ERRO Regra Tamura"),
IFERROR(IF(LOWER(S795)="national","Local PO",
IF(YEAR(Z795)&amp;TEXT(WEEKNUM(Z795),"00")&lt;=YEAR(TODAY())&amp;TEXT(WEEKNUM(TODAY())  +1,"00"),"PO &gt; Ok",   "Future PO")),""))</f>
        <v>Future PO</v>
      </c>
      <c r="C795" s="18" t="str">
        <f>IFERROR(IF(VLOOKUP(G795&amp;P795,'Troca PN'!A:G,5,0)&lt;&gt;0,"TEVE Troca de PN","  &gt; ERRO CHAVE SKU&amp;PN "),"")</f>
        <v/>
      </c>
      <c r="D795" s="18" t="str">
        <f>IFERROR(IF(VLOOKUP(G795&amp;P795,'Troca PN'!A:G,5,0)&lt;&gt;0,VLOOKUP(P795,'Troca PN'!C:G,2,0),"  &gt; ERRO CHAVE SKU&amp;PN "),P795)</f>
        <v>08072236-002</v>
      </c>
      <c r="E795" s="54">
        <f>IFERROR(ROUNDUP((AC795/VLOOKUP(P795,'Huawei BUn - JDI'!B:H,4,0))*VLOOKUP(P795,'Huawei BUn - JDI'!B:H,7,0),0),
IFERROR(IF(AC795/VLOOKUP(P795,'Huawei BUn - JDI'!L:O,3,0)&lt;1,VLOOKUP(P795,'Huawei BUn - JDI'!L:O,3,0),
IFERROR(IF(AC795/VLOOKUP(P795,'Huawei BUn - JDI'!L:O,3,0)&lt;&gt;ROUND(AC795/VLOOKUP(P795,'Huawei BUn - JDI'!L:O,3,0),0),ROUNDUP(AC795/VLOOKUP(P795,'Huawei BUn - JDI'!L:O,3,0),0),AC795),AC795)),AC795))</f>
        <v>4000</v>
      </c>
      <c r="F795" s="17">
        <f>VLOOKUP(P795,'Material Unit Price List'!A:D,3,0)</f>
        <v>3.73E-2</v>
      </c>
      <c r="G795" s="1" t="str">
        <f>TRIM(MID(N795,(FIND("]",N795)+1),
(FIND("#",N795)-1)-(FIND("]",N795))))</f>
        <v>VFF-3</v>
      </c>
      <c r="H795" s="16" t="str">
        <f>IFERROR(VLOOKUP(P795,'Huawei BUn - JDI'!B:H,1,0)&amp;" - has convertion, divide for - "&amp;VLOOKUP(P795,'Huawei BUn - JDI'!B:H,4,0),
IFERROR(VLOOKUP(P795,'Huawei BUn - JDI'!L:O,1,0)&amp;"- has MOQ of - "&amp;VLOOKUP(P795,'Huawei BUn - JDI'!L:O,3,0)," Sem Conversão"))</f>
        <v xml:space="preserve"> Sem Conversão</v>
      </c>
      <c r="J795" s="12" t="s">
        <v>4</v>
      </c>
      <c r="K795" s="9" t="b">
        <v>1</v>
      </c>
      <c r="L795" s="9" t="s">
        <v>7951</v>
      </c>
      <c r="M795" s="11" t="s">
        <v>9212</v>
      </c>
      <c r="N795" s="10" t="s">
        <v>7656</v>
      </c>
      <c r="O795" s="9" t="s">
        <v>7544</v>
      </c>
      <c r="P795" s="10" t="s">
        <v>3173</v>
      </c>
      <c r="Q795" s="9" t="s">
        <v>7952</v>
      </c>
      <c r="R795" s="161" t="s">
        <v>7545</v>
      </c>
      <c r="S795" s="10" t="s">
        <v>7</v>
      </c>
      <c r="T795" s="9" t="s">
        <v>7705</v>
      </c>
      <c r="U795" s="10" t="s">
        <v>1</v>
      </c>
      <c r="V795" s="9">
        <v>2000</v>
      </c>
      <c r="W795" s="10">
        <v>47</v>
      </c>
      <c r="X795" s="9" t="s">
        <v>5</v>
      </c>
      <c r="Y795" s="8">
        <v>45325</v>
      </c>
      <c r="Z795" s="7">
        <v>45262</v>
      </c>
      <c r="AA795" s="8">
        <v>45323</v>
      </c>
      <c r="AB795" s="7">
        <v>45323</v>
      </c>
      <c r="AC795" s="6">
        <v>4000</v>
      </c>
    </row>
    <row r="796" spans="1:30" hidden="1">
      <c r="A796" s="15" t="str">
        <f t="shared" ca="1" si="26"/>
        <v>Future PO</v>
      </c>
      <c r="B796" s="40" t="str">
        <f ca="1">IFERROR(IF(FIND("TAMURA",UPPER(Q796))&lt;&gt;0,"LOCAL PO &gt; 'TAMURA' ","ERRO Regra Tamura"),
IFERROR(IF(LOWER(S796)="national","Local PO",
IF(YEAR(Z796)&amp;TEXT(WEEKNUM(Z796),"00")&lt;=YEAR(TODAY())&amp;TEXT(WEEKNUM(TODAY())  +1,"00"),"PO &gt; Ok",   "Future PO")),""))</f>
        <v>Future PO</v>
      </c>
      <c r="C796" s="18" t="str">
        <f>IFERROR(IF(VLOOKUP(G796&amp;P796,'Troca PN'!A:G,5,0)&lt;&gt;0,"TEVE Troca de PN","  &gt; ERRO CHAVE SKU&amp;PN "),"")</f>
        <v/>
      </c>
      <c r="D796" s="18" t="str">
        <f>IFERROR(IF(VLOOKUP(G796&amp;P796,'Troca PN'!A:G,5,0)&lt;&gt;0,VLOOKUP(P796,'Troca PN'!C:G,2,0),"  &gt; ERRO CHAVE SKU&amp;PN "),P796)</f>
        <v>08072236-002</v>
      </c>
      <c r="E796" s="54">
        <f>IFERROR(ROUNDUP((AC796/VLOOKUP(P796,'Huawei BUn - JDI'!B:H,4,0))*VLOOKUP(P796,'Huawei BUn - JDI'!B:H,7,0),0),
IFERROR(IF(AC796/VLOOKUP(P796,'Huawei BUn - JDI'!L:O,3,0)&lt;1,VLOOKUP(P796,'Huawei BUn - JDI'!L:O,3,0),
IFERROR(IF(AC796/VLOOKUP(P796,'Huawei BUn - JDI'!L:O,3,0)&lt;&gt;ROUND(AC796/VLOOKUP(P796,'Huawei BUn - JDI'!L:O,3,0),0),ROUNDUP(AC796/VLOOKUP(P796,'Huawei BUn - JDI'!L:O,3,0),0),AC796),AC796)),AC796))</f>
        <v>4000</v>
      </c>
      <c r="F796" s="17">
        <f>VLOOKUP(P796,'Material Unit Price List'!A:D,3,0)</f>
        <v>3.73E-2</v>
      </c>
      <c r="G796" s="1" t="str">
        <f>TRIM(MID(N796,(FIND("]",N796)+1),
(FIND("#",N796)-1)-(FIND("]",N796))))</f>
        <v>VFF-3</v>
      </c>
      <c r="H796" s="16" t="str">
        <f>IFERROR(VLOOKUP(P796,'Huawei BUn - JDI'!B:H,1,0)&amp;" - has convertion, divide for - "&amp;VLOOKUP(P796,'Huawei BUn - JDI'!B:H,4,0),
IFERROR(VLOOKUP(P796,'Huawei BUn - JDI'!L:O,1,0)&amp;"- has MOQ of - "&amp;VLOOKUP(P796,'Huawei BUn - JDI'!L:O,3,0)," Sem Conversão"))</f>
        <v xml:space="preserve"> Sem Conversão</v>
      </c>
      <c r="J796" s="12" t="s">
        <v>4</v>
      </c>
      <c r="K796" s="9" t="b">
        <v>1</v>
      </c>
      <c r="L796" s="9" t="s">
        <v>7951</v>
      </c>
      <c r="M796" s="11" t="s">
        <v>9213</v>
      </c>
      <c r="N796" s="10" t="s">
        <v>7670</v>
      </c>
      <c r="O796" s="9" t="s">
        <v>7544</v>
      </c>
      <c r="P796" s="10" t="s">
        <v>3173</v>
      </c>
      <c r="Q796" s="9" t="s">
        <v>7952</v>
      </c>
      <c r="R796" s="161" t="s">
        <v>7545</v>
      </c>
      <c r="S796" s="10" t="s">
        <v>7</v>
      </c>
      <c r="T796" s="9" t="s">
        <v>7705</v>
      </c>
      <c r="U796" s="10" t="s">
        <v>1</v>
      </c>
      <c r="V796" s="9">
        <v>2000</v>
      </c>
      <c r="W796" s="10">
        <v>47</v>
      </c>
      <c r="X796" s="9" t="s">
        <v>5</v>
      </c>
      <c r="Y796" s="8">
        <v>45326</v>
      </c>
      <c r="Z796" s="7">
        <v>45262</v>
      </c>
      <c r="AA796" s="8">
        <v>45323</v>
      </c>
      <c r="AB796" s="7">
        <v>45323</v>
      </c>
      <c r="AC796" s="6">
        <v>4000</v>
      </c>
    </row>
    <row r="797" spans="1:30" hidden="1">
      <c r="A797" s="15" t="str">
        <f t="shared" ca="1" si="26"/>
        <v>Future PO</v>
      </c>
      <c r="B797" s="40" t="str">
        <f ca="1">IFERROR(IF(FIND("TAMURA",UPPER(Q797))&lt;&gt;0,"LOCAL PO &gt; 'TAMURA' ","ERRO Regra Tamura"),
IFERROR(IF(LOWER(S797)="national","Local PO",
IF(YEAR(Z797)&amp;TEXT(WEEKNUM(Z797),"00")&lt;=YEAR(TODAY())&amp;TEXT(WEEKNUM(TODAY())  +1,"00"),"PO &gt; Ok",   "Future PO")),""))</f>
        <v>Future PO</v>
      </c>
      <c r="C797" s="18" t="str">
        <f>IFERROR(IF(VLOOKUP(G797&amp;P797,'Troca PN'!A:G,5,0)&lt;&gt;0,"TEVE Troca de PN","  &gt; ERRO CHAVE SKU&amp;PN "),"")</f>
        <v/>
      </c>
      <c r="D797" s="18" t="str">
        <f>IFERROR(IF(VLOOKUP(G797&amp;P797,'Troca PN'!A:G,5,0)&lt;&gt;0,VLOOKUP(P797,'Troca PN'!C:G,2,0),"  &gt; ERRO CHAVE SKU&amp;PN "),P797)</f>
        <v>08072236-002</v>
      </c>
      <c r="E797" s="54">
        <f>IFERROR(ROUNDUP((AC797/VLOOKUP(P797,'Huawei BUn - JDI'!B:H,4,0))*VLOOKUP(P797,'Huawei BUn - JDI'!B:H,7,0),0),
IFERROR(IF(AC797/VLOOKUP(P797,'Huawei BUn - JDI'!L:O,3,0)&lt;1,VLOOKUP(P797,'Huawei BUn - JDI'!L:O,3,0),
IFERROR(IF(AC797/VLOOKUP(P797,'Huawei BUn - JDI'!L:O,3,0)&lt;&gt;ROUND(AC797/VLOOKUP(P797,'Huawei BUn - JDI'!L:O,3,0),0),ROUNDUP(AC797/VLOOKUP(P797,'Huawei BUn - JDI'!L:O,3,0),0),AC797),AC797)),AC797))</f>
        <v>2000</v>
      </c>
      <c r="F797" s="17">
        <f>VLOOKUP(P797,'Material Unit Price List'!A:D,3,0)</f>
        <v>3.73E-2</v>
      </c>
      <c r="G797" s="1" t="str">
        <f>TRIM(MID(N797,(FIND("]",N797)+1),
(FIND("#",N797)-1)-(FIND("]",N797))))</f>
        <v>VFF-3</v>
      </c>
      <c r="H797" s="16" t="str">
        <f>IFERROR(VLOOKUP(P797,'Huawei BUn - JDI'!B:H,1,0)&amp;" - has convertion, divide for - "&amp;VLOOKUP(P797,'Huawei BUn - JDI'!B:H,4,0),
IFERROR(VLOOKUP(P797,'Huawei BUn - JDI'!L:O,1,0)&amp;"- has MOQ of - "&amp;VLOOKUP(P797,'Huawei BUn - JDI'!L:O,3,0)," Sem Conversão"))</f>
        <v xml:space="preserve"> Sem Conversão</v>
      </c>
      <c r="J797" s="12" t="s">
        <v>4</v>
      </c>
      <c r="K797" s="9" t="b">
        <v>1</v>
      </c>
      <c r="L797" s="9" t="s">
        <v>7951</v>
      </c>
      <c r="M797" s="11" t="s">
        <v>9214</v>
      </c>
      <c r="N797" s="10" t="s">
        <v>7670</v>
      </c>
      <c r="O797" s="9" t="s">
        <v>7544</v>
      </c>
      <c r="P797" s="10" t="s">
        <v>3173</v>
      </c>
      <c r="Q797" s="9" t="s">
        <v>7952</v>
      </c>
      <c r="R797" s="161" t="s">
        <v>7545</v>
      </c>
      <c r="S797" s="10" t="s">
        <v>7</v>
      </c>
      <c r="T797" s="9" t="s">
        <v>7705</v>
      </c>
      <c r="U797" s="10" t="s">
        <v>1</v>
      </c>
      <c r="V797" s="9">
        <v>2000</v>
      </c>
      <c r="W797" s="10">
        <v>47</v>
      </c>
      <c r="X797" s="9" t="s">
        <v>5</v>
      </c>
      <c r="Y797" s="8">
        <v>45327</v>
      </c>
      <c r="Z797" s="7">
        <v>45262</v>
      </c>
      <c r="AA797" s="8">
        <v>45323</v>
      </c>
      <c r="AB797" s="7">
        <v>45323</v>
      </c>
      <c r="AC797" s="6">
        <v>2000</v>
      </c>
    </row>
    <row r="798" spans="1:30" hidden="1">
      <c r="A798" s="15" t="str">
        <f t="shared" ca="1" si="26"/>
        <v>Future PO</v>
      </c>
      <c r="B798" s="40" t="str">
        <f ca="1">IFERROR(IF(FIND("TAMURA",UPPER(Q798))&lt;&gt;0,"LOCAL PO &gt; 'TAMURA' ","ERRO Regra Tamura"),
IFERROR(IF(LOWER(S798)="national","Local PO",
IF(YEAR(Z798)&amp;TEXT(WEEKNUM(Z798),"00")&lt;=YEAR(TODAY())&amp;TEXT(WEEKNUM(TODAY())  +1,"00"),"PO &gt; Ok",   "Future PO")),""))</f>
        <v>Future PO</v>
      </c>
      <c r="C798" s="18" t="str">
        <f>IFERROR(IF(VLOOKUP(G798&amp;P798,'Troca PN'!A:G,5,0)&lt;&gt;0,"TEVE Troca de PN","  &gt; ERRO CHAVE SKU&amp;PN "),"")</f>
        <v/>
      </c>
      <c r="D798" s="18" t="str">
        <f>IFERROR(IF(VLOOKUP(G798&amp;P798,'Troca PN'!A:G,5,0)&lt;&gt;0,VLOOKUP(P798,'Troca PN'!C:G,2,0),"  &gt; ERRO CHAVE SKU&amp;PN "),P798)</f>
        <v>08072236-002</v>
      </c>
      <c r="E798" s="54">
        <f>IFERROR(ROUNDUP((AC798/VLOOKUP(P798,'Huawei BUn - JDI'!B:H,4,0))*VLOOKUP(P798,'Huawei BUn - JDI'!B:H,7,0),0),
IFERROR(IF(AC798/VLOOKUP(P798,'Huawei BUn - JDI'!L:O,3,0)&lt;1,VLOOKUP(P798,'Huawei BUn - JDI'!L:O,3,0),
IFERROR(IF(AC798/VLOOKUP(P798,'Huawei BUn - JDI'!L:O,3,0)&lt;&gt;ROUND(AC798/VLOOKUP(P798,'Huawei BUn - JDI'!L:O,3,0),0),ROUNDUP(AC798/VLOOKUP(P798,'Huawei BUn - JDI'!L:O,3,0),0),AC798),AC798)),AC798))</f>
        <v>28000</v>
      </c>
      <c r="F798" s="17">
        <f>VLOOKUP(P798,'Material Unit Price List'!A:D,3,0)</f>
        <v>3.73E-2</v>
      </c>
      <c r="G798" s="1" t="str">
        <f>TRIM(MID(N798,(FIND("]",N798)+1),
(FIND("#",N798)-1)-(FIND("]",N798))))</f>
        <v>737-4</v>
      </c>
      <c r="H798" s="16" t="str">
        <f>IFERROR(VLOOKUP(P798,'Huawei BUn - JDI'!B:H,1,0)&amp;" - has convertion, divide for - "&amp;VLOOKUP(P798,'Huawei BUn - JDI'!B:H,4,0),
IFERROR(VLOOKUP(P798,'Huawei BUn - JDI'!L:O,1,0)&amp;"- has MOQ of - "&amp;VLOOKUP(P798,'Huawei BUn - JDI'!L:O,3,0)," Sem Conversão"))</f>
        <v xml:space="preserve"> Sem Conversão</v>
      </c>
      <c r="J798" s="12" t="s">
        <v>4</v>
      </c>
      <c r="K798" s="9" t="b">
        <v>1</v>
      </c>
      <c r="L798" s="9" t="s">
        <v>7951</v>
      </c>
      <c r="M798" s="11" t="s">
        <v>9215</v>
      </c>
      <c r="N798" s="10" t="s">
        <v>8391</v>
      </c>
      <c r="O798" s="9" t="s">
        <v>7544</v>
      </c>
      <c r="P798" s="10" t="s">
        <v>3173</v>
      </c>
      <c r="Q798" s="9" t="s">
        <v>7952</v>
      </c>
      <c r="R798" s="161" t="s">
        <v>7545</v>
      </c>
      <c r="S798" s="10" t="s">
        <v>7</v>
      </c>
      <c r="T798" s="9" t="s">
        <v>7705</v>
      </c>
      <c r="U798" s="10" t="s">
        <v>1</v>
      </c>
      <c r="V798" s="9">
        <v>2000</v>
      </c>
      <c r="W798" s="10">
        <v>47</v>
      </c>
      <c r="X798" s="9" t="s">
        <v>5</v>
      </c>
      <c r="Y798" s="8">
        <v>45330</v>
      </c>
      <c r="Z798" s="7">
        <v>45248</v>
      </c>
      <c r="AA798" s="8">
        <v>45309</v>
      </c>
      <c r="AB798" s="7">
        <v>45309</v>
      </c>
      <c r="AC798" s="6">
        <v>28000</v>
      </c>
    </row>
    <row r="799" spans="1:30" hidden="1">
      <c r="A799" s="15" t="str">
        <f t="shared" ca="1" si="26"/>
        <v>Future PO</v>
      </c>
      <c r="B799" s="40" t="str">
        <f ca="1">IFERROR(IF(FIND("TAMURA",UPPER(Q799))&lt;&gt;0,"LOCAL PO &gt; 'TAMURA' ","ERRO Regra Tamura"),
IFERROR(IF(LOWER(S799)="national","Local PO",
IF(YEAR(Z799)&amp;TEXT(WEEKNUM(Z799),"00")&lt;=YEAR(TODAY())&amp;TEXT(WEEKNUM(TODAY())  +1,"00"),"PO &gt; Ok",   "Future PO")),""))</f>
        <v>Future PO</v>
      </c>
      <c r="C799" s="18" t="str">
        <f>IFERROR(IF(VLOOKUP(G799&amp;P799,'Troca PN'!A:G,5,0)&lt;&gt;0,"TEVE Troca de PN","  &gt; ERRO CHAVE SKU&amp;PN "),"")</f>
        <v/>
      </c>
      <c r="D799" s="18" t="str">
        <f>IFERROR(IF(VLOOKUP(G799&amp;P799,'Troca PN'!A:G,5,0)&lt;&gt;0,VLOOKUP(P799,'Troca PN'!C:G,2,0),"  &gt; ERRO CHAVE SKU&amp;PN "),P799)</f>
        <v>08072236-002</v>
      </c>
      <c r="E799" s="54">
        <f>IFERROR(ROUNDUP((AC799/VLOOKUP(P799,'Huawei BUn - JDI'!B:H,4,0))*VLOOKUP(P799,'Huawei BUn - JDI'!B:H,7,0),0),
IFERROR(IF(AC799/VLOOKUP(P799,'Huawei BUn - JDI'!L:O,3,0)&lt;1,VLOOKUP(P799,'Huawei BUn - JDI'!L:O,3,0),
IFERROR(IF(AC799/VLOOKUP(P799,'Huawei BUn - JDI'!L:O,3,0)&lt;&gt;ROUND(AC799/VLOOKUP(P799,'Huawei BUn - JDI'!L:O,3,0),0),ROUNDUP(AC799/VLOOKUP(P799,'Huawei BUn - JDI'!L:O,3,0),0),AC799),AC799)),AC799))</f>
        <v>2000</v>
      </c>
      <c r="F799" s="17">
        <f>VLOOKUP(P799,'Material Unit Price List'!A:D,3,0)</f>
        <v>3.73E-2</v>
      </c>
      <c r="G799" s="1" t="str">
        <f>TRIM(MID(N799,(FIND("]",N799)+1),
(FIND("#",N799)-1)-(FIND("]",N799))))</f>
        <v>PFF-4</v>
      </c>
      <c r="H799" s="16" t="str">
        <f>IFERROR(VLOOKUP(P799,'Huawei BUn - JDI'!B:H,1,0)&amp;" - has convertion, divide for - "&amp;VLOOKUP(P799,'Huawei BUn - JDI'!B:H,4,0),
IFERROR(VLOOKUP(P799,'Huawei BUn - JDI'!L:O,1,0)&amp;"- has MOQ of - "&amp;VLOOKUP(P799,'Huawei BUn - JDI'!L:O,3,0)," Sem Conversão"))</f>
        <v xml:space="preserve"> Sem Conversão</v>
      </c>
      <c r="J799" s="12" t="s">
        <v>4</v>
      </c>
      <c r="K799" s="9" t="b">
        <v>1</v>
      </c>
      <c r="L799" s="9" t="s">
        <v>7951</v>
      </c>
      <c r="M799" s="11" t="s">
        <v>9216</v>
      </c>
      <c r="N799" s="10" t="s">
        <v>8411</v>
      </c>
      <c r="O799" s="9" t="s">
        <v>7544</v>
      </c>
      <c r="P799" s="10" t="s">
        <v>3173</v>
      </c>
      <c r="Q799" s="9" t="s">
        <v>7952</v>
      </c>
      <c r="R799" s="161" t="s">
        <v>7545</v>
      </c>
      <c r="S799" s="10" t="s">
        <v>7</v>
      </c>
      <c r="T799" s="9" t="s">
        <v>7705</v>
      </c>
      <c r="U799" s="10" t="s">
        <v>1</v>
      </c>
      <c r="V799" s="9">
        <v>2000</v>
      </c>
      <c r="W799" s="10">
        <v>47</v>
      </c>
      <c r="X799" s="9" t="s">
        <v>5</v>
      </c>
      <c r="Y799" s="8">
        <v>45331</v>
      </c>
      <c r="Z799" s="7">
        <v>45262</v>
      </c>
      <c r="AA799" s="8">
        <v>45323</v>
      </c>
      <c r="AB799" s="7">
        <v>45323</v>
      </c>
      <c r="AC799" s="6">
        <v>2000</v>
      </c>
    </row>
    <row r="800" spans="1:30" hidden="1">
      <c r="A800" s="15" t="str">
        <f t="shared" ca="1" si="26"/>
        <v>Future PO</v>
      </c>
      <c r="B800" s="40" t="str">
        <f ca="1">IFERROR(IF(FIND("TAMURA",UPPER(Q800))&lt;&gt;0,"LOCAL PO &gt; 'TAMURA' ","ERRO Regra Tamura"),
IFERROR(IF(LOWER(S800)="national","Local PO",
IF(YEAR(Z800)&amp;TEXT(WEEKNUM(Z800),"00")&lt;=YEAR(TODAY())&amp;TEXT(WEEKNUM(TODAY())  +1,"00"),"PO &gt; Ok",   "Future PO")),""))</f>
        <v>Future PO</v>
      </c>
      <c r="C800" s="18" t="str">
        <f>IFERROR(IF(VLOOKUP(G800&amp;P800,'Troca PN'!A:G,5,0)&lt;&gt;0,"TEVE Troca de PN","  &gt; ERRO CHAVE SKU&amp;PN "),"")</f>
        <v/>
      </c>
      <c r="D800" s="18" t="str">
        <f>IFERROR(IF(VLOOKUP(G800&amp;P800,'Troca PN'!A:G,5,0)&lt;&gt;0,VLOOKUP(P800,'Troca PN'!C:G,2,0),"  &gt; ERRO CHAVE SKU&amp;PN "),P800)</f>
        <v>08072236-002</v>
      </c>
      <c r="E800" s="54">
        <f>IFERROR(ROUNDUP((AC800/VLOOKUP(P800,'Huawei BUn - JDI'!B:H,4,0))*VLOOKUP(P800,'Huawei BUn - JDI'!B:H,7,0),0),
IFERROR(IF(AC800/VLOOKUP(P800,'Huawei BUn - JDI'!L:O,3,0)&lt;1,VLOOKUP(P800,'Huawei BUn - JDI'!L:O,3,0),
IFERROR(IF(AC800/VLOOKUP(P800,'Huawei BUn - JDI'!L:O,3,0)&lt;&gt;ROUND(AC800/VLOOKUP(P800,'Huawei BUn - JDI'!L:O,3,0),0),ROUNDUP(AC800/VLOOKUP(P800,'Huawei BUn - JDI'!L:O,3,0),0),AC800),AC800)),AC800))</f>
        <v>12000</v>
      </c>
      <c r="F800" s="17">
        <f>VLOOKUP(P800,'Material Unit Price List'!A:D,3,0)</f>
        <v>3.73E-2</v>
      </c>
      <c r="G800" s="1" t="str">
        <f>TRIM(MID(N800,(FIND("]",N800)+1),
(FIND("#",N800)-1)-(FIND("]",N800))))</f>
        <v>BSJ-4</v>
      </c>
      <c r="H800" s="16" t="str">
        <f>IFERROR(VLOOKUP(P800,'Huawei BUn - JDI'!B:H,1,0)&amp;" - has convertion, divide for - "&amp;VLOOKUP(P800,'Huawei BUn - JDI'!B:H,4,0),
IFERROR(VLOOKUP(P800,'Huawei BUn - JDI'!L:O,1,0)&amp;"- has MOQ of - "&amp;VLOOKUP(P800,'Huawei BUn - JDI'!L:O,3,0)," Sem Conversão"))</f>
        <v xml:space="preserve"> Sem Conversão</v>
      </c>
      <c r="J800" s="12" t="s">
        <v>4</v>
      </c>
      <c r="K800" s="9" t="b">
        <v>1</v>
      </c>
      <c r="L800" s="9" t="s">
        <v>7951</v>
      </c>
      <c r="M800" s="11" t="s">
        <v>9217</v>
      </c>
      <c r="N800" s="10" t="s">
        <v>7658</v>
      </c>
      <c r="O800" s="9" t="s">
        <v>7544</v>
      </c>
      <c r="P800" s="10" t="s">
        <v>3173</v>
      </c>
      <c r="Q800" s="9" t="s">
        <v>7952</v>
      </c>
      <c r="R800" s="161" t="s">
        <v>7545</v>
      </c>
      <c r="S800" s="10" t="s">
        <v>7</v>
      </c>
      <c r="T800" s="9" t="s">
        <v>7705</v>
      </c>
      <c r="U800" s="10" t="s">
        <v>1</v>
      </c>
      <c r="V800" s="9">
        <v>2000</v>
      </c>
      <c r="W800" s="10">
        <v>47</v>
      </c>
      <c r="X800" s="9" t="s">
        <v>5</v>
      </c>
      <c r="Y800" s="8">
        <v>45332</v>
      </c>
      <c r="Z800" s="7">
        <v>45262</v>
      </c>
      <c r="AA800" s="8">
        <v>45323</v>
      </c>
      <c r="AB800" s="7">
        <v>45323</v>
      </c>
      <c r="AC800" s="6">
        <v>12000</v>
      </c>
    </row>
    <row r="801" spans="1:30" hidden="1">
      <c r="A801" s="15" t="str">
        <f t="shared" ca="1" si="26"/>
        <v>Future PO</v>
      </c>
      <c r="B801" s="40" t="str">
        <f ca="1">IFERROR(IF(FIND("TAMURA",UPPER(Q801))&lt;&gt;0,"LOCAL PO &gt; 'TAMURA' ","ERRO Regra Tamura"),
IFERROR(IF(LOWER(S801)="national","Local PO",
IF(YEAR(Z801)&amp;TEXT(WEEKNUM(Z801),"00")&lt;=YEAR(TODAY())&amp;TEXT(WEEKNUM(TODAY())  +1,"00"),"PO &gt; Ok",   "Future PO")),""))</f>
        <v>Future PO</v>
      </c>
      <c r="C801" s="18" t="str">
        <f>IFERROR(IF(VLOOKUP(G801&amp;P801,'Troca PN'!A:G,5,0)&lt;&gt;0,"TEVE Troca de PN","  &gt; ERRO CHAVE SKU&amp;PN "),"")</f>
        <v/>
      </c>
      <c r="D801" s="18" t="str">
        <f>IFERROR(IF(VLOOKUP(G801&amp;P801,'Troca PN'!A:G,5,0)&lt;&gt;0,VLOOKUP(P801,'Troca PN'!C:G,2,0),"  &gt; ERRO CHAVE SKU&amp;PN "),P801)</f>
        <v>08072236-002</v>
      </c>
      <c r="E801" s="54">
        <f>IFERROR(ROUNDUP((AC801/VLOOKUP(P801,'Huawei BUn - JDI'!B:H,4,0))*VLOOKUP(P801,'Huawei BUn - JDI'!B:H,7,0),0),
IFERROR(IF(AC801/VLOOKUP(P801,'Huawei BUn - JDI'!L:O,3,0)&lt;1,VLOOKUP(P801,'Huawei BUn - JDI'!L:O,3,0),
IFERROR(IF(AC801/VLOOKUP(P801,'Huawei BUn - JDI'!L:O,3,0)&lt;&gt;ROUND(AC801/VLOOKUP(P801,'Huawei BUn - JDI'!L:O,3,0),0),ROUNDUP(AC801/VLOOKUP(P801,'Huawei BUn - JDI'!L:O,3,0),0),AC801),AC801)),AC801))</f>
        <v>12890</v>
      </c>
      <c r="F801" s="17">
        <f>VLOOKUP(P801,'Material Unit Price List'!A:D,3,0)</f>
        <v>3.73E-2</v>
      </c>
      <c r="G801" s="1" t="str">
        <f>TRIM(MID(N801,(FIND("]",N801)+1),
(FIND("#",N801)-1)-(FIND("]",N801))))</f>
        <v>BSJ-4</v>
      </c>
      <c r="H801" s="16" t="str">
        <f>IFERROR(VLOOKUP(P801,'Huawei BUn - JDI'!B:H,1,0)&amp;" - has convertion, divide for - "&amp;VLOOKUP(P801,'Huawei BUn - JDI'!B:H,4,0),
IFERROR(VLOOKUP(P801,'Huawei BUn - JDI'!L:O,1,0)&amp;"- has MOQ of - "&amp;VLOOKUP(P801,'Huawei BUn - JDI'!L:O,3,0)," Sem Conversão"))</f>
        <v xml:space="preserve"> Sem Conversão</v>
      </c>
      <c r="J801" s="12" t="s">
        <v>4</v>
      </c>
      <c r="K801" s="9" t="b">
        <v>1</v>
      </c>
      <c r="L801" s="9" t="s">
        <v>7951</v>
      </c>
      <c r="M801" s="11" t="s">
        <v>9218</v>
      </c>
      <c r="N801" s="10" t="s">
        <v>7677</v>
      </c>
      <c r="O801" s="9" t="s">
        <v>7544</v>
      </c>
      <c r="P801" s="10" t="s">
        <v>3173</v>
      </c>
      <c r="Q801" s="9" t="s">
        <v>7952</v>
      </c>
      <c r="R801" s="161" t="s">
        <v>7545</v>
      </c>
      <c r="S801" s="10" t="s">
        <v>7</v>
      </c>
      <c r="T801" s="9" t="s">
        <v>7705</v>
      </c>
      <c r="U801" s="10" t="s">
        <v>1</v>
      </c>
      <c r="V801" s="9">
        <v>2000</v>
      </c>
      <c r="W801" s="10">
        <v>47</v>
      </c>
      <c r="X801" s="9" t="s">
        <v>5</v>
      </c>
      <c r="Y801" s="8">
        <v>45333</v>
      </c>
      <c r="Z801" s="7">
        <v>45262</v>
      </c>
      <c r="AA801" s="8">
        <v>45323</v>
      </c>
      <c r="AB801" s="7">
        <v>45323</v>
      </c>
      <c r="AC801" s="6">
        <v>12890</v>
      </c>
    </row>
    <row r="802" spans="1:30" hidden="1">
      <c r="A802" s="15" t="str">
        <f t="shared" ca="1" si="26"/>
        <v>Future PO</v>
      </c>
      <c r="B802" s="40" t="str">
        <f ca="1">IFERROR(IF(FIND("TAMURA",UPPER(Q802))&lt;&gt;0,"LOCAL PO &gt; 'TAMURA' ","ERRO Regra Tamura"),
IFERROR(IF(LOWER(S802)="national","Local PO",
IF(YEAR(Z802)&amp;TEXT(WEEKNUM(Z802),"00")&lt;=YEAR(TODAY())&amp;TEXT(WEEKNUM(TODAY())  +1,"00"),"PO &gt; Ok",   "Future PO")),""))</f>
        <v>Future PO</v>
      </c>
      <c r="C802" s="18" t="str">
        <f>IFERROR(IF(VLOOKUP(G802&amp;P802,'Troca PN'!A:G,5,0)&lt;&gt;0,"TEVE Troca de PN","  &gt; ERRO CHAVE SKU&amp;PN "),"")</f>
        <v/>
      </c>
      <c r="D802" s="18" t="str">
        <f>IFERROR(IF(VLOOKUP(G802&amp;P802,'Troca PN'!A:G,5,0)&lt;&gt;0,VLOOKUP(P802,'Troca PN'!C:G,2,0),"  &gt; ERRO CHAVE SKU&amp;PN "),P802)</f>
        <v>08072280-001</v>
      </c>
      <c r="E802" s="54">
        <f>IFERROR(ROUNDUP((AC802/VLOOKUP(P802,'Huawei BUn - JDI'!B:H,4,0))*VLOOKUP(P802,'Huawei BUn - JDI'!B:H,7,0),0),
IFERROR(IF(AC802/VLOOKUP(P802,'Huawei BUn - JDI'!L:O,3,0)&lt;1,VLOOKUP(P802,'Huawei BUn - JDI'!L:O,3,0),
IFERROR(IF(AC802/VLOOKUP(P802,'Huawei BUn - JDI'!L:O,3,0)&lt;&gt;ROUND(AC802/VLOOKUP(P802,'Huawei BUn - JDI'!L:O,3,0),0),ROUNDUP(AC802/VLOOKUP(P802,'Huawei BUn - JDI'!L:O,3,0),0),AC802),AC802)),AC802))</f>
        <v>4000</v>
      </c>
      <c r="F802" s="17">
        <f>VLOOKUP(P802,'Material Unit Price List'!A:D,3,0)</f>
        <v>3.7000000000000002E-3</v>
      </c>
      <c r="G802" s="1" t="str">
        <f>TRIM(MID(N802,(FIND("]",N802)+1),
(FIND("#",N802)-1)-(FIND("]",N802))))</f>
        <v>BYF-2</v>
      </c>
      <c r="H802" s="16" t="str">
        <f>IFERROR(VLOOKUP(P802,'Huawei BUn - JDI'!B:H,1,0)&amp;" - has convertion, divide for - "&amp;VLOOKUP(P802,'Huawei BUn - JDI'!B:H,4,0),
IFERROR(VLOOKUP(P802,'Huawei BUn - JDI'!L:O,1,0)&amp;"- has MOQ of - "&amp;VLOOKUP(P802,'Huawei BUn - JDI'!L:O,3,0)," Sem Conversão"))</f>
        <v xml:space="preserve"> Sem Conversão</v>
      </c>
      <c r="J802" s="12" t="s">
        <v>4</v>
      </c>
      <c r="K802" s="9" t="b">
        <v>1</v>
      </c>
      <c r="L802" s="9" t="s">
        <v>7953</v>
      </c>
      <c r="M802" s="11" t="s">
        <v>9219</v>
      </c>
      <c r="N802" s="10" t="s">
        <v>8395</v>
      </c>
      <c r="O802" s="9" t="s">
        <v>7544</v>
      </c>
      <c r="P802" s="10" t="s">
        <v>3178</v>
      </c>
      <c r="Q802" s="9" t="s">
        <v>150</v>
      </c>
      <c r="R802" s="161" t="s">
        <v>7545</v>
      </c>
      <c r="S802" s="10" t="s">
        <v>7</v>
      </c>
      <c r="T802" s="9" t="s">
        <v>7705</v>
      </c>
      <c r="U802" s="10" t="s">
        <v>1</v>
      </c>
      <c r="V802" s="9">
        <v>4000</v>
      </c>
      <c r="W802" s="10">
        <v>47</v>
      </c>
      <c r="X802" s="9" t="s">
        <v>5</v>
      </c>
      <c r="Y802" s="8">
        <v>45328</v>
      </c>
      <c r="Z802" s="7">
        <v>45248</v>
      </c>
      <c r="AA802" s="8">
        <v>45309</v>
      </c>
      <c r="AB802" s="7">
        <v>45309</v>
      </c>
      <c r="AC802" s="6">
        <v>4000</v>
      </c>
    </row>
    <row r="803" spans="1:30" hidden="1">
      <c r="A803" s="15" t="str">
        <f t="shared" ca="1" si="26"/>
        <v>Future PO</v>
      </c>
      <c r="B803" s="40" t="str">
        <f ca="1">IFERROR(IF(FIND("TAMURA",UPPER(Q803))&lt;&gt;0,"LOCAL PO &gt; 'TAMURA' ","ERRO Regra Tamura"),
IFERROR(IF(LOWER(S803)="national","Local PO",
IF(YEAR(Z803)&amp;TEXT(WEEKNUM(Z803),"00")&lt;=YEAR(TODAY())&amp;TEXT(WEEKNUM(TODAY())  +1,"00"),"PO &gt; Ok",   "Future PO")),""))</f>
        <v>Future PO</v>
      </c>
      <c r="C803" s="18" t="str">
        <f>IFERROR(IF(VLOOKUP(G803&amp;P803,'Troca PN'!A:G,5,0)&lt;&gt;0,"TEVE Troca de PN","  &gt; ERRO CHAVE SKU&amp;PN "),"")</f>
        <v/>
      </c>
      <c r="D803" s="18" t="str">
        <f>IFERROR(IF(VLOOKUP(G803&amp;P803,'Troca PN'!A:G,5,0)&lt;&gt;0,VLOOKUP(P803,'Troca PN'!C:G,2,0),"  &gt; ERRO CHAVE SKU&amp;PN "),P803)</f>
        <v>08072280-001</v>
      </c>
      <c r="E803" s="54">
        <f>IFERROR(ROUNDUP((AC803/VLOOKUP(P803,'Huawei BUn - JDI'!B:H,4,0))*VLOOKUP(P803,'Huawei BUn - JDI'!B:H,7,0),0),
IFERROR(IF(AC803/VLOOKUP(P803,'Huawei BUn - JDI'!L:O,3,0)&lt;1,VLOOKUP(P803,'Huawei BUn - JDI'!L:O,3,0),
IFERROR(IF(AC803/VLOOKUP(P803,'Huawei BUn - JDI'!L:O,3,0)&lt;&gt;ROUND(AC803/VLOOKUP(P803,'Huawei BUn - JDI'!L:O,3,0),0),ROUNDUP(AC803/VLOOKUP(P803,'Huawei BUn - JDI'!L:O,3,0),0),AC803),AC803)),AC803))</f>
        <v>4000</v>
      </c>
      <c r="F803" s="17">
        <f>VLOOKUP(P803,'Material Unit Price List'!A:D,3,0)</f>
        <v>3.7000000000000002E-3</v>
      </c>
      <c r="G803" s="1" t="str">
        <f>TRIM(MID(N803,(FIND("]",N803)+1),
(FIND("#",N803)-1)-(FIND("]",N803))))</f>
        <v>BSJ-4</v>
      </c>
      <c r="H803" s="16" t="str">
        <f>IFERROR(VLOOKUP(P803,'Huawei BUn - JDI'!B:H,1,0)&amp;" - has convertion, divide for - "&amp;VLOOKUP(P803,'Huawei BUn - JDI'!B:H,4,0),
IFERROR(VLOOKUP(P803,'Huawei BUn - JDI'!L:O,1,0)&amp;"- has MOQ of - "&amp;VLOOKUP(P803,'Huawei BUn - JDI'!L:O,3,0)," Sem Conversão"))</f>
        <v xml:space="preserve"> Sem Conversão</v>
      </c>
      <c r="J803" s="12" t="s">
        <v>4</v>
      </c>
      <c r="K803" s="9" t="b">
        <v>1</v>
      </c>
      <c r="L803" s="9" t="s">
        <v>7953</v>
      </c>
      <c r="M803" s="11" t="s">
        <v>9220</v>
      </c>
      <c r="N803" s="10" t="s">
        <v>7658</v>
      </c>
      <c r="O803" s="9" t="s">
        <v>7544</v>
      </c>
      <c r="P803" s="10" t="s">
        <v>3178</v>
      </c>
      <c r="Q803" s="9" t="s">
        <v>150</v>
      </c>
      <c r="R803" s="161" t="s">
        <v>7545</v>
      </c>
      <c r="S803" s="10" t="s">
        <v>7</v>
      </c>
      <c r="T803" s="9" t="s">
        <v>7705</v>
      </c>
      <c r="U803" s="10" t="s">
        <v>1</v>
      </c>
      <c r="V803" s="9">
        <v>4000</v>
      </c>
      <c r="W803" s="10">
        <v>47</v>
      </c>
      <c r="X803" s="9" t="s">
        <v>5</v>
      </c>
      <c r="Y803" s="8">
        <v>45332</v>
      </c>
      <c r="Z803" s="7">
        <v>45262</v>
      </c>
      <c r="AA803" s="8">
        <v>45323</v>
      </c>
      <c r="AB803" s="7">
        <v>45323</v>
      </c>
      <c r="AC803" s="6">
        <v>4000</v>
      </c>
    </row>
    <row r="804" spans="1:30" hidden="1">
      <c r="A804" s="15" t="str">
        <f t="shared" ca="1" si="26"/>
        <v>Future PO</v>
      </c>
      <c r="B804" s="40" t="str">
        <f ca="1">IFERROR(IF(FIND("TAMURA",UPPER(Q804))&lt;&gt;0,"LOCAL PO &gt; 'TAMURA' ","ERRO Regra Tamura"),
IFERROR(IF(LOWER(S804)="national","Local PO",
IF(YEAR(Z804)&amp;TEXT(WEEKNUM(Z804),"00")&lt;=YEAR(TODAY())&amp;TEXT(WEEKNUM(TODAY())  +1,"00"),"PO &gt; Ok",   "Future PO")),""))</f>
        <v>Future PO</v>
      </c>
      <c r="C804" s="18" t="str">
        <f>IFERROR(IF(VLOOKUP(G804&amp;P804,'Troca PN'!A:G,5,0)&lt;&gt;0,"TEVE Troca de PN","  &gt; ERRO CHAVE SKU&amp;PN "),"")</f>
        <v/>
      </c>
      <c r="D804" s="18" t="str">
        <f>IFERROR(IF(VLOOKUP(G804&amp;P804,'Troca PN'!A:G,5,0)&lt;&gt;0,VLOOKUP(P804,'Troca PN'!C:G,2,0),"  &gt; ERRO CHAVE SKU&amp;PN "),P804)</f>
        <v>08072280-001</v>
      </c>
      <c r="E804" s="54">
        <f>IFERROR(ROUNDUP((AC804/VLOOKUP(P804,'Huawei BUn - JDI'!B:H,4,0))*VLOOKUP(P804,'Huawei BUn - JDI'!B:H,7,0),0),
IFERROR(IF(AC804/VLOOKUP(P804,'Huawei BUn - JDI'!L:O,3,0)&lt;1,VLOOKUP(P804,'Huawei BUn - JDI'!L:O,3,0),
IFERROR(IF(AC804/VLOOKUP(P804,'Huawei BUn - JDI'!L:O,3,0)&lt;&gt;ROUND(AC804/VLOOKUP(P804,'Huawei BUn - JDI'!L:O,3,0),0),ROUNDUP(AC804/VLOOKUP(P804,'Huawei BUn - JDI'!L:O,3,0),0),AC804),AC804)),AC804))</f>
        <v>756</v>
      </c>
      <c r="F804" s="17">
        <f>VLOOKUP(P804,'Material Unit Price List'!A:D,3,0)</f>
        <v>3.7000000000000002E-3</v>
      </c>
      <c r="G804" s="1" t="str">
        <f>TRIM(MID(N804,(FIND("]",N804)+1),
(FIND("#",N804)-1)-(FIND("]",N804))))</f>
        <v>BSJ-4</v>
      </c>
      <c r="H804" s="16" t="str">
        <f>IFERROR(VLOOKUP(P804,'Huawei BUn - JDI'!B:H,1,0)&amp;" - has convertion, divide for - "&amp;VLOOKUP(P804,'Huawei BUn - JDI'!B:H,4,0),
IFERROR(VLOOKUP(P804,'Huawei BUn - JDI'!L:O,1,0)&amp;"- has MOQ of - "&amp;VLOOKUP(P804,'Huawei BUn - JDI'!L:O,3,0)," Sem Conversão"))</f>
        <v xml:space="preserve"> Sem Conversão</v>
      </c>
      <c r="J804" s="12" t="s">
        <v>4</v>
      </c>
      <c r="K804" s="9" t="b">
        <v>1</v>
      </c>
      <c r="L804" s="9" t="s">
        <v>7953</v>
      </c>
      <c r="M804" s="11" t="s">
        <v>9221</v>
      </c>
      <c r="N804" s="10" t="s">
        <v>7677</v>
      </c>
      <c r="O804" s="9" t="s">
        <v>7544</v>
      </c>
      <c r="P804" s="10" t="s">
        <v>3178</v>
      </c>
      <c r="Q804" s="9" t="s">
        <v>150</v>
      </c>
      <c r="R804" s="161" t="s">
        <v>7545</v>
      </c>
      <c r="S804" s="10" t="s">
        <v>7</v>
      </c>
      <c r="T804" s="9" t="s">
        <v>7705</v>
      </c>
      <c r="U804" s="10" t="s">
        <v>1</v>
      </c>
      <c r="V804" s="9">
        <v>4000</v>
      </c>
      <c r="W804" s="10">
        <v>47</v>
      </c>
      <c r="X804" s="9" t="s">
        <v>5</v>
      </c>
      <c r="Y804" s="8">
        <v>45333</v>
      </c>
      <c r="Z804" s="7">
        <v>45262</v>
      </c>
      <c r="AA804" s="8">
        <v>45323</v>
      </c>
      <c r="AB804" s="7">
        <v>45323</v>
      </c>
      <c r="AC804" s="6">
        <v>756</v>
      </c>
    </row>
    <row r="805" spans="1:30" hidden="1">
      <c r="A805" s="15" t="str">
        <f t="shared" ca="1" si="26"/>
        <v>Future PO</v>
      </c>
      <c r="B805" s="40" t="str">
        <f ca="1">IFERROR(IF(FIND("TAMURA",UPPER(Q805))&lt;&gt;0,"LOCAL PO &gt; 'TAMURA' ","ERRO Regra Tamura"),
IFERROR(IF(LOWER(S805)="national","Local PO",
IF(YEAR(Z805)&amp;TEXT(WEEKNUM(Z805),"00")&lt;=YEAR(TODAY())&amp;TEXT(WEEKNUM(TODAY())  +1,"00"),"PO &gt; Ok",   "Future PO")),""))</f>
        <v>Future PO</v>
      </c>
      <c r="C805" s="18" t="str">
        <f>IFERROR(IF(VLOOKUP(G805&amp;P805,'Troca PN'!A:G,5,0)&lt;&gt;0,"TEVE Troca de PN","  &gt; ERRO CHAVE SKU&amp;PN "),"")</f>
        <v/>
      </c>
      <c r="D805" s="18" t="str">
        <f>IFERROR(IF(VLOOKUP(G805&amp;P805,'Troca PN'!A:G,5,0)&lt;&gt;0,VLOOKUP(P805,'Troca PN'!C:G,2,0),"  &gt; ERRO CHAVE SKU&amp;PN "),P805)</f>
        <v>08072281-001</v>
      </c>
      <c r="E805" s="54">
        <f>IFERROR(ROUNDUP((AC805/VLOOKUP(P805,'Huawei BUn - JDI'!B:H,4,0))*VLOOKUP(P805,'Huawei BUn - JDI'!B:H,7,0),0),
IFERROR(IF(AC805/VLOOKUP(P805,'Huawei BUn - JDI'!L:O,3,0)&lt;1,VLOOKUP(P805,'Huawei BUn - JDI'!L:O,3,0),
IFERROR(IF(AC805/VLOOKUP(P805,'Huawei BUn - JDI'!L:O,3,0)&lt;&gt;ROUND(AC805/VLOOKUP(P805,'Huawei BUn - JDI'!L:O,3,0),0),ROUNDUP(AC805/VLOOKUP(P805,'Huawei BUn - JDI'!L:O,3,0),0),AC805),AC805)),AC805))</f>
        <v>796</v>
      </c>
      <c r="F805" s="17">
        <f>VLOOKUP(P805,'Material Unit Price List'!A:D,3,0)</f>
        <v>6.4000000000000003E-3</v>
      </c>
      <c r="G805" s="1" t="str">
        <f>TRIM(MID(N805,(FIND("]",N805)+1),
(FIND("#",N805)-1)-(FIND("]",N805))))</f>
        <v>BSJ-4</v>
      </c>
      <c r="H805" s="16" t="str">
        <f>IFERROR(VLOOKUP(P805,'Huawei BUn - JDI'!B:H,1,0)&amp;" - has convertion, divide for - "&amp;VLOOKUP(P805,'Huawei BUn - JDI'!B:H,4,0),
IFERROR(VLOOKUP(P805,'Huawei BUn - JDI'!L:O,1,0)&amp;"- has MOQ of - "&amp;VLOOKUP(P805,'Huawei BUn - JDI'!L:O,3,0)," Sem Conversão"))</f>
        <v xml:space="preserve"> Sem Conversão</v>
      </c>
      <c r="J805" s="12" t="s">
        <v>4</v>
      </c>
      <c r="K805" s="9" t="b">
        <v>1</v>
      </c>
      <c r="L805" s="9" t="s">
        <v>9222</v>
      </c>
      <c r="M805" s="11" t="s">
        <v>9223</v>
      </c>
      <c r="N805" s="10" t="s">
        <v>7658</v>
      </c>
      <c r="O805" s="9" t="s">
        <v>7544</v>
      </c>
      <c r="P805" s="10" t="s">
        <v>149</v>
      </c>
      <c r="Q805" s="9" t="s">
        <v>7107</v>
      </c>
      <c r="R805" s="161" t="s">
        <v>7545</v>
      </c>
      <c r="S805" s="10" t="s">
        <v>7</v>
      </c>
      <c r="T805" s="9" t="s">
        <v>7705</v>
      </c>
      <c r="U805" s="10" t="s">
        <v>1</v>
      </c>
      <c r="V805" s="9">
        <v>5000</v>
      </c>
      <c r="W805" s="10">
        <v>47</v>
      </c>
      <c r="X805" s="9" t="s">
        <v>5</v>
      </c>
      <c r="Y805" s="8">
        <v>45332</v>
      </c>
      <c r="Z805" s="7">
        <v>45262</v>
      </c>
      <c r="AA805" s="8">
        <v>45323</v>
      </c>
      <c r="AB805" s="7">
        <v>45323</v>
      </c>
      <c r="AC805" s="6">
        <v>796</v>
      </c>
    </row>
    <row r="806" spans="1:30" hidden="1">
      <c r="A806" s="15" t="str">
        <f t="shared" ca="1" si="26"/>
        <v>PO &gt; Ok</v>
      </c>
      <c r="B806" s="40" t="s">
        <v>10768</v>
      </c>
      <c r="C806" s="18" t="str">
        <f>IFERROR(IF(VLOOKUP(G806&amp;P806,'Troca PN'!A:G,5,0)&lt;&gt;0,"TEVE Troca de PN","  &gt; ERRO CHAVE SKU&amp;PN "),"")</f>
        <v/>
      </c>
      <c r="D806" s="18" t="str">
        <f>IFERROR(IF(VLOOKUP(G806&amp;P806,'Troca PN'!A:G,5,0)&lt;&gt;0,VLOOKUP(P806,'Troca PN'!C:G,2,0),"  &gt; ERRO CHAVE SKU&amp;PN "),P806)</f>
        <v>08072284-001</v>
      </c>
      <c r="E806" s="54">
        <f>IFERROR(ROUNDUP((AC806/VLOOKUP(P806,'Huawei BUn - JDI'!B:H,4,0))*VLOOKUP(P806,'Huawei BUn - JDI'!B:H,7,0),0),
IFERROR(IF(AC806/VLOOKUP(P806,'Huawei BUn - JDI'!L:O,3,0)&lt;1,VLOOKUP(P806,'Huawei BUn - JDI'!L:O,3,0),
IFERROR(IF(AC806/VLOOKUP(P806,'Huawei BUn - JDI'!L:O,3,0)&lt;&gt;ROUND(AC806/VLOOKUP(P806,'Huawei BUn - JDI'!L:O,3,0),0),ROUNDUP(AC806/VLOOKUP(P806,'Huawei BUn - JDI'!L:O,3,0),0),AC806),AC806)),AC806))</f>
        <v>2000</v>
      </c>
      <c r="F806" s="17">
        <f>VLOOKUP(P806,'Material Unit Price List'!A:D,3,0)</f>
        <v>1.01E-2</v>
      </c>
      <c r="G806" s="1" t="str">
        <f>TRIM(MID(N806,(FIND("]",N806)+1),
(FIND("#",N806)-1)-(FIND("]",N806))))</f>
        <v>BSJ-4</v>
      </c>
      <c r="H806" s="16" t="str">
        <f>IFERROR(VLOOKUP(P806,'Huawei BUn - JDI'!B:H,1,0)&amp;" - has convertion, divide for - "&amp;VLOOKUP(P806,'Huawei BUn - JDI'!B:H,4,0),
IFERROR(VLOOKUP(P806,'Huawei BUn - JDI'!L:O,1,0)&amp;"- has MOQ of - "&amp;VLOOKUP(P806,'Huawei BUn - JDI'!L:O,3,0)," Sem Conversão"))</f>
        <v xml:space="preserve"> Sem Conversão</v>
      </c>
      <c r="J806" s="12" t="s">
        <v>4</v>
      </c>
      <c r="K806" s="9" t="b">
        <v>1</v>
      </c>
      <c r="L806" s="9" t="s">
        <v>7954</v>
      </c>
      <c r="M806" s="11" t="s">
        <v>9224</v>
      </c>
      <c r="N806" s="10" t="s">
        <v>7683</v>
      </c>
      <c r="O806" s="9" t="s">
        <v>7544</v>
      </c>
      <c r="P806" s="10" t="s">
        <v>3181</v>
      </c>
      <c r="Q806" s="9" t="s">
        <v>3180</v>
      </c>
      <c r="R806" s="161" t="s">
        <v>7545</v>
      </c>
      <c r="S806" s="10" t="s">
        <v>7</v>
      </c>
      <c r="T806" s="9" t="s">
        <v>7705</v>
      </c>
      <c r="U806" s="10" t="s">
        <v>1</v>
      </c>
      <c r="V806" s="9">
        <v>2000</v>
      </c>
      <c r="W806" s="10">
        <v>47</v>
      </c>
      <c r="X806" s="9" t="s">
        <v>5</v>
      </c>
      <c r="Y806" s="8">
        <v>45309</v>
      </c>
      <c r="Z806" s="7">
        <v>45231</v>
      </c>
      <c r="AA806" s="8">
        <v>45292</v>
      </c>
      <c r="AB806" s="7">
        <v>45292</v>
      </c>
      <c r="AC806" s="6">
        <v>2000</v>
      </c>
    </row>
    <row r="807" spans="1:30" hidden="1">
      <c r="A807" s="15" t="str">
        <f t="shared" ca="1" si="26"/>
        <v>Future PO</v>
      </c>
      <c r="B807" s="40" t="str">
        <f ca="1">IFERROR(IF(FIND("TAMURA",UPPER(Q807))&lt;&gt;0,"LOCAL PO &gt; 'TAMURA' ","ERRO Regra Tamura"),
IFERROR(IF(LOWER(S807)="national","Local PO",
IF(YEAR(Z807)&amp;TEXT(WEEKNUM(Z807),"00")&lt;=YEAR(TODAY())&amp;TEXT(WEEKNUM(TODAY())  +1,"00"),"PO &gt; Ok",   "Future PO")),""))</f>
        <v>Future PO</v>
      </c>
      <c r="C807" s="18" t="str">
        <f>IFERROR(IF(VLOOKUP(G807&amp;P807,'Troca PN'!A:G,5,0)&lt;&gt;0,"TEVE Troca de PN","  &gt; ERRO CHAVE SKU&amp;PN "),"")</f>
        <v/>
      </c>
      <c r="D807" s="18" t="str">
        <f>IFERROR(IF(VLOOKUP(G807&amp;P807,'Troca PN'!A:G,5,0)&lt;&gt;0,VLOOKUP(P807,'Troca PN'!C:G,2,0),"  &gt; ERRO CHAVE SKU&amp;PN "),P807)</f>
        <v>08072284-001</v>
      </c>
      <c r="E807" s="54">
        <f>IFERROR(ROUNDUP((AC807/VLOOKUP(P807,'Huawei BUn - JDI'!B:H,4,0))*VLOOKUP(P807,'Huawei BUn - JDI'!B:H,7,0),0),
IFERROR(IF(AC807/VLOOKUP(P807,'Huawei BUn - JDI'!L:O,3,0)&lt;1,VLOOKUP(P807,'Huawei BUn - JDI'!L:O,3,0),
IFERROR(IF(AC807/VLOOKUP(P807,'Huawei BUn - JDI'!L:O,3,0)&lt;&gt;ROUND(AC807/VLOOKUP(P807,'Huawei BUn - JDI'!L:O,3,0),0),ROUNDUP(AC807/VLOOKUP(P807,'Huawei BUn - JDI'!L:O,3,0),0),AC807),AC807)),AC807))</f>
        <v>2000</v>
      </c>
      <c r="F807" s="17">
        <f>VLOOKUP(P807,'Material Unit Price List'!A:D,3,0)</f>
        <v>1.01E-2</v>
      </c>
      <c r="G807" s="1" t="str">
        <f>TRIM(MID(N807,(FIND("]",N807)+1),
(FIND("#",N807)-1)-(FIND("]",N807))))</f>
        <v>VFF-3</v>
      </c>
      <c r="H807" s="16" t="str">
        <f>IFERROR(VLOOKUP(P807,'Huawei BUn - JDI'!B:H,1,0)&amp;" - has convertion, divide for - "&amp;VLOOKUP(P807,'Huawei BUn - JDI'!B:H,4,0),
IFERROR(VLOOKUP(P807,'Huawei BUn - JDI'!L:O,1,0)&amp;"- has MOQ of - "&amp;VLOOKUP(P807,'Huawei BUn - JDI'!L:O,3,0)," Sem Conversão"))</f>
        <v xml:space="preserve"> Sem Conversão</v>
      </c>
      <c r="J807" s="12" t="s">
        <v>4</v>
      </c>
      <c r="K807" s="9" t="b">
        <v>1</v>
      </c>
      <c r="L807" s="9" t="s">
        <v>7954</v>
      </c>
      <c r="M807" s="11" t="s">
        <v>9225</v>
      </c>
      <c r="N807" s="10" t="s">
        <v>7670</v>
      </c>
      <c r="O807" s="9" t="s">
        <v>7544</v>
      </c>
      <c r="P807" s="10" t="s">
        <v>3181</v>
      </c>
      <c r="Q807" s="9" t="s">
        <v>3180</v>
      </c>
      <c r="R807" s="161" t="s">
        <v>7545</v>
      </c>
      <c r="S807" s="10" t="s">
        <v>7</v>
      </c>
      <c r="T807" s="9" t="s">
        <v>7705</v>
      </c>
      <c r="U807" s="10" t="s">
        <v>1</v>
      </c>
      <c r="V807" s="9">
        <v>2000</v>
      </c>
      <c r="W807" s="10">
        <v>47</v>
      </c>
      <c r="X807" s="9" t="s">
        <v>5</v>
      </c>
      <c r="Y807" s="8">
        <v>45326</v>
      </c>
      <c r="Z807" s="7">
        <v>45262</v>
      </c>
      <c r="AA807" s="8">
        <v>45323</v>
      </c>
      <c r="AB807" s="7">
        <v>45323</v>
      </c>
      <c r="AC807" s="6">
        <v>2000</v>
      </c>
    </row>
    <row r="808" spans="1:30" hidden="1">
      <c r="A808" s="15" t="str">
        <f t="shared" ca="1" si="26"/>
        <v>Future PO</v>
      </c>
      <c r="B808" s="40" t="str">
        <f ca="1">IFERROR(IF(FIND("TAMURA",UPPER(Q808))&lt;&gt;0,"LOCAL PO &gt; 'TAMURA' ","ERRO Regra Tamura"),
IFERROR(IF(LOWER(S808)="national","Local PO",
IF(YEAR(Z808)&amp;TEXT(WEEKNUM(Z808),"00")&lt;=YEAR(TODAY())&amp;TEXT(WEEKNUM(TODAY())  +1,"00"),"PO &gt; Ok",   "Future PO")),""))</f>
        <v>Future PO</v>
      </c>
      <c r="C808" s="18" t="str">
        <f>IFERROR(IF(VLOOKUP(G808&amp;P808,'Troca PN'!A:G,5,0)&lt;&gt;0,"TEVE Troca de PN","  &gt; ERRO CHAVE SKU&amp;PN "),"")</f>
        <v/>
      </c>
      <c r="D808" s="18" t="str">
        <f>IFERROR(IF(VLOOKUP(G808&amp;P808,'Troca PN'!A:G,5,0)&lt;&gt;0,VLOOKUP(P808,'Troca PN'!C:G,2,0),"  &gt; ERRO CHAVE SKU&amp;PN "),P808)</f>
        <v>08072284-001</v>
      </c>
      <c r="E808" s="54">
        <f>IFERROR(ROUNDUP((AC808/VLOOKUP(P808,'Huawei BUn - JDI'!B:H,4,0))*VLOOKUP(P808,'Huawei BUn - JDI'!B:H,7,0),0),
IFERROR(IF(AC808/VLOOKUP(P808,'Huawei BUn - JDI'!L:O,3,0)&lt;1,VLOOKUP(P808,'Huawei BUn - JDI'!L:O,3,0),
IFERROR(IF(AC808/VLOOKUP(P808,'Huawei BUn - JDI'!L:O,3,0)&lt;&gt;ROUND(AC808/VLOOKUP(P808,'Huawei BUn - JDI'!L:O,3,0),0),ROUNDUP(AC808/VLOOKUP(P808,'Huawei BUn - JDI'!L:O,3,0),0),AC808),AC808)),AC808))</f>
        <v>2000</v>
      </c>
      <c r="F808" s="17">
        <f>VLOOKUP(P808,'Material Unit Price List'!A:D,3,0)</f>
        <v>1.01E-2</v>
      </c>
      <c r="G808" s="1" t="str">
        <f>TRIM(MID(N808,(FIND("]",N808)+1),
(FIND("#",N808)-1)-(FIND("]",N808))))</f>
        <v>BSJ-4</v>
      </c>
      <c r="H808" s="16" t="str">
        <f>IFERROR(VLOOKUP(P808,'Huawei BUn - JDI'!B:H,1,0)&amp;" - has convertion, divide for - "&amp;VLOOKUP(P808,'Huawei BUn - JDI'!B:H,4,0),
IFERROR(VLOOKUP(P808,'Huawei BUn - JDI'!L:O,1,0)&amp;"- has MOQ of - "&amp;VLOOKUP(P808,'Huawei BUn - JDI'!L:O,3,0)," Sem Conversão"))</f>
        <v xml:space="preserve"> Sem Conversão</v>
      </c>
      <c r="J808" s="12" t="s">
        <v>4</v>
      </c>
      <c r="K808" s="9" t="b">
        <v>1</v>
      </c>
      <c r="L808" s="9" t="s">
        <v>7954</v>
      </c>
      <c r="M808" s="11" t="s">
        <v>9226</v>
      </c>
      <c r="N808" s="10" t="s">
        <v>7658</v>
      </c>
      <c r="O808" s="9" t="s">
        <v>7544</v>
      </c>
      <c r="P808" s="10" t="s">
        <v>3181</v>
      </c>
      <c r="Q808" s="9" t="s">
        <v>3180</v>
      </c>
      <c r="R808" s="161" t="s">
        <v>7545</v>
      </c>
      <c r="S808" s="10" t="s">
        <v>7</v>
      </c>
      <c r="T808" s="9" t="s">
        <v>7705</v>
      </c>
      <c r="U808" s="10" t="s">
        <v>1</v>
      </c>
      <c r="V808" s="9">
        <v>2000</v>
      </c>
      <c r="W808" s="10">
        <v>47</v>
      </c>
      <c r="X808" s="9" t="s">
        <v>5</v>
      </c>
      <c r="Y808" s="8">
        <v>45332</v>
      </c>
      <c r="Z808" s="7">
        <v>45262</v>
      </c>
      <c r="AA808" s="8">
        <v>45323</v>
      </c>
      <c r="AB808" s="7">
        <v>45323</v>
      </c>
      <c r="AC808" s="6">
        <v>2000</v>
      </c>
    </row>
    <row r="809" spans="1:30" hidden="1">
      <c r="A809" s="15" t="str">
        <f t="shared" ca="1" si="26"/>
        <v>Future PO</v>
      </c>
      <c r="B809" s="40" t="str">
        <f ca="1">IFERROR(IF(FIND("TAMURA",UPPER(Q809))&lt;&gt;0,"LOCAL PO &gt; 'TAMURA' ","ERRO Regra Tamura"),
IFERROR(IF(LOWER(S809)="national","Local PO",
IF(YEAR(Z809)&amp;TEXT(WEEKNUM(Z809),"00")&lt;=YEAR(TODAY())&amp;TEXT(WEEKNUM(TODAY())  +1,"00"),"PO &gt; Ok",   "Future PO")),""))</f>
        <v>Future PO</v>
      </c>
      <c r="C809" s="18" t="str">
        <f>IFERROR(IF(VLOOKUP(G809&amp;P809,'Troca PN'!A:G,5,0)&lt;&gt;0,"TEVE Troca de PN","  &gt; ERRO CHAVE SKU&amp;PN "),"")</f>
        <v/>
      </c>
      <c r="D809" s="18" t="str">
        <f>IFERROR(IF(VLOOKUP(G809&amp;P809,'Troca PN'!A:G,5,0)&lt;&gt;0,VLOOKUP(P809,'Troca PN'!C:G,2,0),"  &gt; ERRO CHAVE SKU&amp;PN "),P809)</f>
        <v>08072284-001</v>
      </c>
      <c r="E809" s="54">
        <f>IFERROR(ROUNDUP((AC809/VLOOKUP(P809,'Huawei BUn - JDI'!B:H,4,0))*VLOOKUP(P809,'Huawei BUn - JDI'!B:H,7,0),0),
IFERROR(IF(AC809/VLOOKUP(P809,'Huawei BUn - JDI'!L:O,3,0)&lt;1,VLOOKUP(P809,'Huawei BUn - JDI'!L:O,3,0),
IFERROR(IF(AC809/VLOOKUP(P809,'Huawei BUn - JDI'!L:O,3,0)&lt;&gt;ROUND(AC809/VLOOKUP(P809,'Huawei BUn - JDI'!L:O,3,0),0),ROUNDUP(AC809/VLOOKUP(P809,'Huawei BUn - JDI'!L:O,3,0),0),AC809),AC809)),AC809))</f>
        <v>491</v>
      </c>
      <c r="F809" s="17">
        <f>VLOOKUP(P809,'Material Unit Price List'!A:D,3,0)</f>
        <v>1.01E-2</v>
      </c>
      <c r="G809" s="1" t="str">
        <f>TRIM(MID(N809,(FIND("]",N809)+1),
(FIND("#",N809)-1)-(FIND("]",N809))))</f>
        <v>BSJ-4</v>
      </c>
      <c r="H809" s="16" t="str">
        <f>IFERROR(VLOOKUP(P809,'Huawei BUn - JDI'!B:H,1,0)&amp;" - has convertion, divide for - "&amp;VLOOKUP(P809,'Huawei BUn - JDI'!B:H,4,0),
IFERROR(VLOOKUP(P809,'Huawei BUn - JDI'!L:O,1,0)&amp;"- has MOQ of - "&amp;VLOOKUP(P809,'Huawei BUn - JDI'!L:O,3,0)," Sem Conversão"))</f>
        <v xml:space="preserve"> Sem Conversão</v>
      </c>
      <c r="J809" s="12" t="s">
        <v>4</v>
      </c>
      <c r="K809" s="9" t="b">
        <v>1</v>
      </c>
      <c r="L809" s="9" t="s">
        <v>7954</v>
      </c>
      <c r="M809" s="11" t="s">
        <v>9227</v>
      </c>
      <c r="N809" s="10" t="s">
        <v>7677</v>
      </c>
      <c r="O809" s="9" t="s">
        <v>7544</v>
      </c>
      <c r="P809" s="10" t="s">
        <v>3181</v>
      </c>
      <c r="Q809" s="9" t="s">
        <v>3180</v>
      </c>
      <c r="R809" s="161" t="s">
        <v>7545</v>
      </c>
      <c r="S809" s="10" t="s">
        <v>7</v>
      </c>
      <c r="T809" s="9" t="s">
        <v>7705</v>
      </c>
      <c r="U809" s="10" t="s">
        <v>1</v>
      </c>
      <c r="V809" s="9">
        <v>2000</v>
      </c>
      <c r="W809" s="10">
        <v>47</v>
      </c>
      <c r="X809" s="9" t="s">
        <v>5</v>
      </c>
      <c r="Y809" s="8">
        <v>45333</v>
      </c>
      <c r="Z809" s="7">
        <v>45262</v>
      </c>
      <c r="AA809" s="8">
        <v>45323</v>
      </c>
      <c r="AB809" s="7">
        <v>45323</v>
      </c>
      <c r="AC809" s="6">
        <v>491</v>
      </c>
    </row>
    <row r="810" spans="1:30" hidden="1">
      <c r="A810" s="15" t="str">
        <f t="shared" ca="1" si="26"/>
        <v>Future PO</v>
      </c>
      <c r="B810" s="40" t="str">
        <f ca="1">IFERROR(IF(FIND("TAMURA",UPPER(Q810))&lt;&gt;0,"LOCAL PO &gt; 'TAMURA' ","ERRO Regra Tamura"),
IFERROR(IF(LOWER(S810)="national","Local PO",
IF(YEAR(Z810)&amp;TEXT(WEEKNUM(Z810),"00")&lt;=YEAR(TODAY())&amp;TEXT(WEEKNUM(TODAY())  +1,"00"),"PO &gt; Ok",   "Future PO")),""))</f>
        <v>Future PO</v>
      </c>
      <c r="C810" s="18" t="str">
        <f>IFERROR(IF(VLOOKUP(G810&amp;P810,'Troca PN'!A:G,5,0)&lt;&gt;0,"TEVE Troca de PN","  &gt; ERRO CHAVE SKU&amp;PN "),"")</f>
        <v/>
      </c>
      <c r="D810" s="18" t="str">
        <f>IFERROR(IF(VLOOKUP(G810&amp;P810,'Troca PN'!A:G,5,0)&lt;&gt;0,VLOOKUP(P810,'Troca PN'!C:G,2,0),"  &gt; ERRO CHAVE SKU&amp;PN "),P810)</f>
        <v>08072285-001</v>
      </c>
      <c r="E810" s="54">
        <f>IFERROR(ROUNDUP((AC810/VLOOKUP(P810,'Huawei BUn - JDI'!B:H,4,0))*VLOOKUP(P810,'Huawei BUn - JDI'!B:H,7,0),0),
IFERROR(IF(AC810/VLOOKUP(P810,'Huawei BUn - JDI'!L:O,3,0)&lt;1,VLOOKUP(P810,'Huawei BUn - JDI'!L:O,3,0),
IFERROR(IF(AC810/VLOOKUP(P810,'Huawei BUn - JDI'!L:O,3,0)&lt;&gt;ROUND(AC810/VLOOKUP(P810,'Huawei BUn - JDI'!L:O,3,0),0),ROUNDUP(AC810/VLOOKUP(P810,'Huawei BUn - JDI'!L:O,3,0),0),AC810),AC810)),AC810))</f>
        <v>1573</v>
      </c>
      <c r="F810" s="17">
        <f>VLOOKUP(P810,'Material Unit Price List'!A:D,3,0)</f>
        <v>7.3000000000000001E-3</v>
      </c>
      <c r="G810" s="1" t="str">
        <f>TRIM(MID(N810,(FIND("]",N810)+1),
(FIND("#",N810)-1)-(FIND("]",N810))))</f>
        <v>BSJ-4</v>
      </c>
      <c r="H810" s="16" t="str">
        <f>IFERROR(VLOOKUP(P810,'Huawei BUn - JDI'!B:H,1,0)&amp;" - has convertion, divide for - "&amp;VLOOKUP(P810,'Huawei BUn - JDI'!B:H,4,0),
IFERROR(VLOOKUP(P810,'Huawei BUn - JDI'!L:O,1,0)&amp;"- has MOQ of - "&amp;VLOOKUP(P810,'Huawei BUn - JDI'!L:O,3,0)," Sem Conversão"))</f>
        <v xml:space="preserve"> Sem Conversão</v>
      </c>
      <c r="J810" s="12" t="s">
        <v>4</v>
      </c>
      <c r="K810" s="9" t="b">
        <v>1</v>
      </c>
      <c r="L810" s="9" t="s">
        <v>9228</v>
      </c>
      <c r="M810" s="11" t="s">
        <v>9229</v>
      </c>
      <c r="N810" s="10" t="s">
        <v>7658</v>
      </c>
      <c r="O810" s="9" t="s">
        <v>7544</v>
      </c>
      <c r="P810" s="10" t="s">
        <v>3184</v>
      </c>
      <c r="Q810" s="9" t="s">
        <v>9230</v>
      </c>
      <c r="R810" s="161" t="s">
        <v>7545</v>
      </c>
      <c r="S810" s="10" t="s">
        <v>7</v>
      </c>
      <c r="T810" s="9" t="s">
        <v>7705</v>
      </c>
      <c r="U810" s="10" t="s">
        <v>1</v>
      </c>
      <c r="V810" s="9">
        <v>3000</v>
      </c>
      <c r="W810" s="10">
        <v>47</v>
      </c>
      <c r="X810" s="9" t="s">
        <v>5</v>
      </c>
      <c r="Y810" s="8">
        <v>45332</v>
      </c>
      <c r="Z810" s="7">
        <v>45262</v>
      </c>
      <c r="AA810" s="8">
        <v>45323</v>
      </c>
      <c r="AB810" s="7">
        <v>45323</v>
      </c>
      <c r="AC810" s="6">
        <v>1573</v>
      </c>
    </row>
    <row r="811" spans="1:30" hidden="1">
      <c r="A811" s="15" t="str">
        <f t="shared" ca="1" si="26"/>
        <v>Future PO</v>
      </c>
      <c r="B811" s="40" t="str">
        <f ca="1">IFERROR(IF(FIND("TAMURA",UPPER(Q811))&lt;&gt;0,"LOCAL PO &gt; 'TAMURA' ","ERRO Regra Tamura"),
IFERROR(IF(LOWER(S811)="national","Local PO",
IF(YEAR(Z811)&amp;TEXT(WEEKNUM(Z811),"00")&lt;=YEAR(TODAY())&amp;TEXT(WEEKNUM(TODAY())  +1,"00"),"PO &gt; Ok",   "Future PO")),""))</f>
        <v>Future PO</v>
      </c>
      <c r="C811" s="18" t="str">
        <f>IFERROR(IF(VLOOKUP(G811&amp;P811,'Troca PN'!A:G,5,0)&lt;&gt;0,"TEVE Troca de PN","  &gt; ERRO CHAVE SKU&amp;PN "),"")</f>
        <v/>
      </c>
      <c r="D811" s="18" t="str">
        <f>IFERROR(IF(VLOOKUP(G811&amp;P811,'Troca PN'!A:G,5,0)&lt;&gt;0,VLOOKUP(P811,'Troca PN'!C:G,2,0),"  &gt; ERRO CHAVE SKU&amp;PN "),P811)</f>
        <v>08072506-001</v>
      </c>
      <c r="E811" s="54">
        <f>IFERROR(ROUNDUP((AC811/VLOOKUP(P811,'Huawei BUn - JDI'!B:H,4,0))*VLOOKUP(P811,'Huawei BUn - JDI'!B:H,7,0),0),
IFERROR(IF(AC811/VLOOKUP(P811,'Huawei BUn - JDI'!L:O,3,0)&lt;1,VLOOKUP(P811,'Huawei BUn - JDI'!L:O,3,0),
IFERROR(IF(AC811/VLOOKUP(P811,'Huawei BUn - JDI'!L:O,3,0)&lt;&gt;ROUND(AC811/VLOOKUP(P811,'Huawei BUn - JDI'!L:O,3,0),0),ROUNDUP(AC811/VLOOKUP(P811,'Huawei BUn - JDI'!L:O,3,0),0),AC811),AC811)),AC811))</f>
        <v>211</v>
      </c>
      <c r="F811" s="17">
        <f>VLOOKUP(P811,'Material Unit Price List'!A:D,3,0)</f>
        <v>2.3999999999999998E-3</v>
      </c>
      <c r="G811" s="1" t="str">
        <f>TRIM(MID(N811,(FIND("]",N811)+1),
(FIND("#",N811)-1)-(FIND("]",N811))))</f>
        <v>BSJ-4</v>
      </c>
      <c r="H811" s="16" t="str">
        <f>IFERROR(VLOOKUP(P811,'Huawei BUn - JDI'!B:H,1,0)&amp;" - has convertion, divide for - "&amp;VLOOKUP(P811,'Huawei BUn - JDI'!B:H,4,0),
IFERROR(VLOOKUP(P811,'Huawei BUn - JDI'!L:O,1,0)&amp;"- has MOQ of - "&amp;VLOOKUP(P811,'Huawei BUn - JDI'!L:O,3,0)," Sem Conversão"))</f>
        <v xml:space="preserve"> Sem Conversão</v>
      </c>
      <c r="J811" s="12" t="s">
        <v>4</v>
      </c>
      <c r="K811" s="9" t="b">
        <v>1</v>
      </c>
      <c r="L811" s="9" t="s">
        <v>7955</v>
      </c>
      <c r="M811" s="11" t="s">
        <v>9231</v>
      </c>
      <c r="N811" s="10" t="s">
        <v>7677</v>
      </c>
      <c r="O811" s="9" t="s">
        <v>7544</v>
      </c>
      <c r="P811" s="10" t="s">
        <v>6772</v>
      </c>
      <c r="Q811" s="9" t="s">
        <v>2590</v>
      </c>
      <c r="R811" s="161" t="s">
        <v>7545</v>
      </c>
      <c r="S811" s="10" t="s">
        <v>7</v>
      </c>
      <c r="T811" s="9" t="s">
        <v>7705</v>
      </c>
      <c r="U811" s="10" t="s">
        <v>1</v>
      </c>
      <c r="V811" s="9">
        <v>1000</v>
      </c>
      <c r="W811" s="10">
        <v>47</v>
      </c>
      <c r="X811" s="9" t="s">
        <v>5</v>
      </c>
      <c r="Y811" s="8">
        <v>45333</v>
      </c>
      <c r="Z811" s="7">
        <v>45262</v>
      </c>
      <c r="AA811" s="8">
        <v>45323</v>
      </c>
      <c r="AB811" s="7">
        <v>45323</v>
      </c>
      <c r="AC811" s="6">
        <v>211</v>
      </c>
    </row>
    <row r="812" spans="1:30" hidden="1">
      <c r="A812" s="15" t="str">
        <f t="shared" ca="1" si="26"/>
        <v>Future PO</v>
      </c>
      <c r="B812" s="40" t="str">
        <f ca="1">IFERROR(IF(FIND("TAMURA",UPPER(Q812))&lt;&gt;0,"LOCAL PO &gt; 'TAMURA' ","ERRO Regra Tamura"),
IFERROR(IF(LOWER(S812)="national","Local PO",
IF(YEAR(Z812)&amp;TEXT(WEEKNUM(Z812),"00")&lt;=YEAR(TODAY())&amp;TEXT(WEEKNUM(TODAY())  +1,"00"),"PO &gt; Ok",   "Future PO")),""))</f>
        <v>Future PO</v>
      </c>
      <c r="C812" s="18" t="str">
        <f>IFERROR(IF(VLOOKUP(G812&amp;P812,'Troca PN'!A:G,5,0)&lt;&gt;0,"TEVE Troca de PN","  &gt; ERRO CHAVE SKU&amp;PN "),"")</f>
        <v/>
      </c>
      <c r="D812" s="18" t="str">
        <f>IFERROR(IF(VLOOKUP(G812&amp;P812,'Troca PN'!A:G,5,0)&lt;&gt;0,VLOOKUP(P812,'Troca PN'!C:G,2,0),"  &gt; ERRO CHAVE SKU&amp;PN "),P812)</f>
        <v>08072532-001</v>
      </c>
      <c r="E812" s="54">
        <f>IFERROR(ROUNDUP((AC812/VLOOKUP(P812,'Huawei BUn - JDI'!B:H,4,0))*VLOOKUP(P812,'Huawei BUn - JDI'!B:H,7,0),0),
IFERROR(IF(AC812/VLOOKUP(P812,'Huawei BUn - JDI'!L:O,3,0)&lt;1,VLOOKUP(P812,'Huawei BUn - JDI'!L:O,3,0),
IFERROR(IF(AC812/VLOOKUP(P812,'Huawei BUn - JDI'!L:O,3,0)&lt;&gt;ROUND(AC812/VLOOKUP(P812,'Huawei BUn - JDI'!L:O,3,0),0),ROUNDUP(AC812/VLOOKUP(P812,'Huawei BUn - JDI'!L:O,3,0),0),AC812),AC812)),AC812))</f>
        <v>3510</v>
      </c>
      <c r="F812" s="17">
        <f>VLOOKUP(P812,'Material Unit Price List'!A:D,3,0)</f>
        <v>8.3199999999999996E-2</v>
      </c>
      <c r="G812" s="1" t="str">
        <f>TRIM(MID(N812,(FIND("]",N812)+1),
(FIND("#",N812)-1)-(FIND("]",N812))))</f>
        <v>BSJ-4</v>
      </c>
      <c r="H812" s="16" t="str">
        <f>IFERROR(VLOOKUP(P812,'Huawei BUn - JDI'!B:H,1,0)&amp;" - has convertion, divide for - "&amp;VLOOKUP(P812,'Huawei BUn - JDI'!B:H,4,0),
IFERROR(VLOOKUP(P812,'Huawei BUn - JDI'!L:O,1,0)&amp;"- has MOQ of - "&amp;VLOOKUP(P812,'Huawei BUn - JDI'!L:O,3,0)," Sem Conversão"))</f>
        <v xml:space="preserve"> Sem Conversão</v>
      </c>
      <c r="J812" s="12" t="s">
        <v>4</v>
      </c>
      <c r="K812" s="9" t="b">
        <v>1</v>
      </c>
      <c r="L812" s="9" t="s">
        <v>7956</v>
      </c>
      <c r="M812" s="11" t="s">
        <v>9232</v>
      </c>
      <c r="N812" s="10" t="s">
        <v>7677</v>
      </c>
      <c r="O812" s="9" t="s">
        <v>7544</v>
      </c>
      <c r="P812" s="10" t="s">
        <v>3228</v>
      </c>
      <c r="Q812" s="9" t="s">
        <v>3229</v>
      </c>
      <c r="R812" s="161" t="s">
        <v>7545</v>
      </c>
      <c r="S812" s="10" t="s">
        <v>7</v>
      </c>
      <c r="T812" s="9" t="s">
        <v>7705</v>
      </c>
      <c r="U812" s="10" t="s">
        <v>1</v>
      </c>
      <c r="V812" s="9">
        <v>2000</v>
      </c>
      <c r="W812" s="10">
        <v>47</v>
      </c>
      <c r="X812" s="9" t="s">
        <v>5</v>
      </c>
      <c r="Y812" s="8">
        <v>45333</v>
      </c>
      <c r="Z812" s="7">
        <v>45262</v>
      </c>
      <c r="AA812" s="8">
        <v>45323</v>
      </c>
      <c r="AB812" s="7">
        <v>45323</v>
      </c>
      <c r="AC812" s="6">
        <v>3510</v>
      </c>
    </row>
    <row r="813" spans="1:30" hidden="1">
      <c r="A813" s="15" t="str">
        <f t="shared" ca="1" si="26"/>
        <v>Future PO</v>
      </c>
      <c r="B813" s="40" t="str">
        <f ca="1">IFERROR(IF(FIND("TAMURA",UPPER(Q813))&lt;&gt;0,"LOCAL PO &gt; 'TAMURA' ","ERRO Regra Tamura"),
IFERROR(IF(LOWER(S813)="national","Local PO",
IF(YEAR(Z813)&amp;TEXT(WEEKNUM(Z813),"00")&lt;=YEAR(TODAY())&amp;TEXT(WEEKNUM(TODAY())  +1,"00"),"PO &gt; Ok",   "Future PO")),""))</f>
        <v>Future PO</v>
      </c>
      <c r="C813" s="18" t="str">
        <f>IFERROR(IF(VLOOKUP(G813&amp;P813,'Troca PN'!A:G,5,0)&lt;&gt;0,"TEVE Troca de PN","  &gt; ERRO CHAVE SKU&amp;PN "),"")</f>
        <v/>
      </c>
      <c r="D813" s="18" t="str">
        <f>IFERROR(IF(VLOOKUP(G813&amp;P813,'Troca PN'!A:G,5,0)&lt;&gt;0,VLOOKUP(P813,'Troca PN'!C:G,2,0),"  &gt; ERRO CHAVE SKU&amp;PN "),P813)</f>
        <v>08072656-001</v>
      </c>
      <c r="E813" s="54">
        <f>IFERROR(ROUNDUP((AC813/VLOOKUP(P813,'Huawei BUn - JDI'!B:H,4,0))*VLOOKUP(P813,'Huawei BUn - JDI'!B:H,7,0),0),
IFERROR(IF(AC813/VLOOKUP(P813,'Huawei BUn - JDI'!L:O,3,0)&lt;1,VLOOKUP(P813,'Huawei BUn - JDI'!L:O,3,0),
IFERROR(IF(AC813/VLOOKUP(P813,'Huawei BUn - JDI'!L:O,3,0)&lt;&gt;ROUND(AC813/VLOOKUP(P813,'Huawei BUn - JDI'!L:O,3,0),0),ROUNDUP(AC813/VLOOKUP(P813,'Huawei BUn - JDI'!L:O,3,0),0),AC813),AC813)),AC813))</f>
        <v>17400</v>
      </c>
      <c r="F813" s="17">
        <f>VLOOKUP(P813,'Material Unit Price List'!A:D,3,0)</f>
        <v>8.5300000000000001E-2</v>
      </c>
      <c r="G813" s="1" t="str">
        <f>TRIM(MID(N813,(FIND("]",N813)+1),
(FIND("#",N813)-1)-(FIND("]",N813))))</f>
        <v>BSJ-4</v>
      </c>
      <c r="H813" s="16" t="str">
        <f>IFERROR(VLOOKUP(P813,'Huawei BUn - JDI'!B:H,1,0)&amp;" - has convertion, divide for - "&amp;VLOOKUP(P813,'Huawei BUn - JDI'!B:H,4,0),
IFERROR(VLOOKUP(P813,'Huawei BUn - JDI'!L:O,1,0)&amp;"- has MOQ of - "&amp;VLOOKUP(P813,'Huawei BUn - JDI'!L:O,3,0)," Sem Conversão"))</f>
        <v xml:space="preserve"> Sem Conversão</v>
      </c>
      <c r="J813" s="12" t="s">
        <v>4</v>
      </c>
      <c r="K813" s="9" t="b">
        <v>1</v>
      </c>
      <c r="L813" s="9" t="s">
        <v>7957</v>
      </c>
      <c r="M813" s="11" t="s">
        <v>9233</v>
      </c>
      <c r="N813" s="10" t="s">
        <v>7658</v>
      </c>
      <c r="O813" s="9" t="s">
        <v>7544</v>
      </c>
      <c r="P813" s="10" t="s">
        <v>6295</v>
      </c>
      <c r="Q813" s="9" t="s">
        <v>6296</v>
      </c>
      <c r="R813" s="161" t="s">
        <v>7545</v>
      </c>
      <c r="S813" s="10" t="s">
        <v>7</v>
      </c>
      <c r="T813" s="9" t="s">
        <v>7655</v>
      </c>
      <c r="U813" s="10" t="s">
        <v>1</v>
      </c>
      <c r="V813" s="9">
        <v>1</v>
      </c>
      <c r="W813" s="10">
        <v>47</v>
      </c>
      <c r="X813" s="9" t="s">
        <v>5</v>
      </c>
      <c r="Y813" s="8">
        <v>45332</v>
      </c>
      <c r="Z813" s="7">
        <v>45262</v>
      </c>
      <c r="AA813" s="8">
        <v>45323</v>
      </c>
      <c r="AB813" s="7">
        <v>45323</v>
      </c>
      <c r="AC813" s="6">
        <v>17400</v>
      </c>
    </row>
    <row r="814" spans="1:30" hidden="1">
      <c r="A814" s="15" t="str">
        <f t="shared" ca="1" si="26"/>
        <v>Future PO</v>
      </c>
      <c r="B814" s="40" t="str">
        <f ca="1">IFERROR(IF(FIND("TAMURA",UPPER(Q814))&lt;&gt;0,"LOCAL PO &gt; 'TAMURA' ","ERRO Regra Tamura"),
IFERROR(IF(LOWER(S814)="national","Local PO",
IF(YEAR(Z814)&amp;TEXT(WEEKNUM(Z814),"00")&lt;=YEAR(TODAY())&amp;TEXT(WEEKNUM(TODAY())  +1,"00"),"PO &gt; Ok",   "Future PO")),""))</f>
        <v>Future PO</v>
      </c>
      <c r="C814" s="18" t="str">
        <f>IFERROR(IF(VLOOKUP(G814&amp;P814,'Troca PN'!A:G,5,0)&lt;&gt;0,"TEVE Troca de PN","  &gt; ERRO CHAVE SKU&amp;PN "),"")</f>
        <v/>
      </c>
      <c r="D814" s="18" t="str">
        <f>IFERROR(IF(VLOOKUP(G814&amp;P814,'Troca PN'!A:G,5,0)&lt;&gt;0,VLOOKUP(P814,'Troca PN'!C:G,2,0),"  &gt; ERRO CHAVE SKU&amp;PN "),P814)</f>
        <v>08072656-001</v>
      </c>
      <c r="E814" s="54">
        <f>IFERROR(ROUNDUP((AC814/VLOOKUP(P814,'Huawei BUn - JDI'!B:H,4,0))*VLOOKUP(P814,'Huawei BUn - JDI'!B:H,7,0),0),
IFERROR(IF(AC814/VLOOKUP(P814,'Huawei BUn - JDI'!L:O,3,0)&lt;1,VLOOKUP(P814,'Huawei BUn - JDI'!L:O,3,0),
IFERROR(IF(AC814/VLOOKUP(P814,'Huawei BUn - JDI'!L:O,3,0)&lt;&gt;ROUND(AC814/VLOOKUP(P814,'Huawei BUn - JDI'!L:O,3,0),0),ROUNDUP(AC814/VLOOKUP(P814,'Huawei BUn - JDI'!L:O,3,0),0),AC814),AC814)),AC814))</f>
        <v>24000</v>
      </c>
      <c r="F814" s="17">
        <f>VLOOKUP(P814,'Material Unit Price List'!A:D,3,0)</f>
        <v>8.5300000000000001E-2</v>
      </c>
      <c r="G814" s="1" t="str">
        <f>TRIM(MID(N814,(FIND("]",N814)+1),
(FIND("#",N814)-1)-(FIND("]",N814))))</f>
        <v>BSJ-4</v>
      </c>
      <c r="H814" s="16" t="str">
        <f>IFERROR(VLOOKUP(P814,'Huawei BUn - JDI'!B:H,1,0)&amp;" - has convertion, divide for - "&amp;VLOOKUP(P814,'Huawei BUn - JDI'!B:H,4,0),
IFERROR(VLOOKUP(P814,'Huawei BUn - JDI'!L:O,1,0)&amp;"- has MOQ of - "&amp;VLOOKUP(P814,'Huawei BUn - JDI'!L:O,3,0)," Sem Conversão"))</f>
        <v xml:space="preserve"> Sem Conversão</v>
      </c>
      <c r="J814" s="12" t="s">
        <v>4</v>
      </c>
      <c r="K814" s="9" t="b">
        <v>1</v>
      </c>
      <c r="L814" s="9" t="s">
        <v>7957</v>
      </c>
      <c r="M814" s="11" t="s">
        <v>9234</v>
      </c>
      <c r="N814" s="10" t="s">
        <v>7677</v>
      </c>
      <c r="O814" s="9" t="s">
        <v>7544</v>
      </c>
      <c r="P814" s="10" t="s">
        <v>6295</v>
      </c>
      <c r="Q814" s="9" t="s">
        <v>6296</v>
      </c>
      <c r="R814" s="161" t="s">
        <v>7545</v>
      </c>
      <c r="S814" s="10" t="s">
        <v>7</v>
      </c>
      <c r="T814" s="9" t="s">
        <v>7655</v>
      </c>
      <c r="U814" s="10" t="s">
        <v>1</v>
      </c>
      <c r="V814" s="9">
        <v>1</v>
      </c>
      <c r="W814" s="10">
        <v>47</v>
      </c>
      <c r="X814" s="9" t="s">
        <v>5</v>
      </c>
      <c r="Y814" s="8">
        <v>45333</v>
      </c>
      <c r="Z814" s="7">
        <v>45262</v>
      </c>
      <c r="AA814" s="8">
        <v>45323</v>
      </c>
      <c r="AB814" s="7">
        <v>45323</v>
      </c>
      <c r="AC814" s="6">
        <v>24000</v>
      </c>
    </row>
    <row r="815" spans="1:30" hidden="1">
      <c r="A815" s="15" t="str">
        <f t="shared" ca="1" si="26"/>
        <v>Future PO</v>
      </c>
      <c r="B815" s="40" t="str">
        <f ca="1">IFERROR(IF(FIND("TAMURA",UPPER(Q815))&lt;&gt;0,"LOCAL PO &gt; 'TAMURA' ","ERRO Regra Tamura"),
IFERROR(IF(LOWER(S815)="national","Local PO",
IF(YEAR(Z815)&amp;TEXT(WEEKNUM(Z815),"00")&lt;=YEAR(TODAY())&amp;TEXT(WEEKNUM(TODAY())  +1,"00"),"PO &gt; Ok",   "Future PO")),""))</f>
        <v>Future PO</v>
      </c>
      <c r="C815" s="18" t="str">
        <f>IFERROR(IF(VLOOKUP(G815&amp;P815,'Troca PN'!A:G,5,0)&lt;&gt;0,"TEVE Troca de PN","  &gt; ERRO CHAVE SKU&amp;PN "),"")</f>
        <v/>
      </c>
      <c r="D815" s="18" t="str">
        <f>IFERROR(IF(VLOOKUP(G815&amp;P815,'Troca PN'!A:G,5,0)&lt;&gt;0,VLOOKUP(P815,'Troca PN'!C:G,2,0),"  &gt; ERRO CHAVE SKU&amp;PN "),P815)</f>
        <v>08072656-001</v>
      </c>
      <c r="E815" s="54">
        <f>IFERROR(ROUNDUP((AC815/VLOOKUP(P815,'Huawei BUn - JDI'!B:H,4,0))*VLOOKUP(P815,'Huawei BUn - JDI'!B:H,7,0),0),
IFERROR(IF(AC815/VLOOKUP(P815,'Huawei BUn - JDI'!L:O,3,0)&lt;1,VLOOKUP(P815,'Huawei BUn - JDI'!L:O,3,0),
IFERROR(IF(AC815/VLOOKUP(P815,'Huawei BUn - JDI'!L:O,3,0)&lt;&gt;ROUND(AC815/VLOOKUP(P815,'Huawei BUn - JDI'!L:O,3,0),0),ROUNDUP(AC815/VLOOKUP(P815,'Huawei BUn - JDI'!L:O,3,0),0),AC815),AC815)),AC815))</f>
        <v>13</v>
      </c>
      <c r="F815" s="17">
        <f>VLOOKUP(P815,'Material Unit Price List'!A:D,3,0)</f>
        <v>8.5300000000000001E-2</v>
      </c>
      <c r="G815" s="1" t="str">
        <f>TRIM(MID(N815,(FIND("]",N815)+1),
(FIND("#",N815)-1)-(FIND("]",N815))))</f>
        <v>PFF-4</v>
      </c>
      <c r="H815" s="16" t="str">
        <f>IFERROR(VLOOKUP(P815,'Huawei BUn - JDI'!B:H,1,0)&amp;" - has convertion, divide for - "&amp;VLOOKUP(P815,'Huawei BUn - JDI'!B:H,4,0),
IFERROR(VLOOKUP(P815,'Huawei BUn - JDI'!L:O,1,0)&amp;"- has MOQ of - "&amp;VLOOKUP(P815,'Huawei BUn - JDI'!L:O,3,0)," Sem Conversão"))</f>
        <v xml:space="preserve"> Sem Conversão</v>
      </c>
      <c r="J815" s="12" t="s">
        <v>4</v>
      </c>
      <c r="K815" s="9" t="b">
        <v>1</v>
      </c>
      <c r="L815" s="9" t="s">
        <v>7957</v>
      </c>
      <c r="M815" s="11" t="s">
        <v>9235</v>
      </c>
      <c r="N815" s="10" t="s">
        <v>8411</v>
      </c>
      <c r="O815" s="9" t="s">
        <v>7544</v>
      </c>
      <c r="P815" s="10" t="s">
        <v>6295</v>
      </c>
      <c r="Q815" s="9" t="s">
        <v>6296</v>
      </c>
      <c r="R815" s="161" t="s">
        <v>7545</v>
      </c>
      <c r="S815" s="10" t="s">
        <v>7</v>
      </c>
      <c r="T815" s="9" t="s">
        <v>7655</v>
      </c>
      <c r="U815" s="10" t="s">
        <v>1</v>
      </c>
      <c r="V815" s="9">
        <v>1</v>
      </c>
      <c r="W815" s="10">
        <v>47</v>
      </c>
      <c r="X815" s="9" t="s">
        <v>5</v>
      </c>
      <c r="Y815" s="8">
        <v>45331</v>
      </c>
      <c r="Z815" s="7">
        <v>45262</v>
      </c>
      <c r="AA815" s="8">
        <v>45323</v>
      </c>
      <c r="AB815" s="7">
        <v>45323</v>
      </c>
      <c r="AC815" s="6">
        <v>13</v>
      </c>
    </row>
    <row r="816" spans="1:30">
      <c r="A816" s="15" t="str">
        <f t="shared" ca="1" si="26"/>
        <v>PO &gt; Ok</v>
      </c>
      <c r="B816" s="40" t="str">
        <f ca="1">IFERROR(IF(FIND("TAMURA",UPPER(Q816))&lt;&gt;0,"LOCAL PO &gt; 'TAMURA' ","ERRO Regra Tamura"),
IFERROR(IF(LOWER(S816)="national","Local PO",
IF(YEAR(Z816)&amp;TEXT(WEEKNUM(Z816),"00")&lt;=YEAR(TODAY())&amp;TEXT(WEEKNUM(TODAY())  +1,"00"),"PO &gt; Ok",   "Future PO")),""))</f>
        <v>PO &gt; Ok</v>
      </c>
      <c r="C816" s="18" t="str">
        <f>IFERROR(IF(VLOOKUP(G816&amp;P816,'Troca PN'!A:G,5,0)&lt;&gt;0,"TEVE Troca de PN","  &gt; ERRO CHAVE SKU&amp;PN "),"")</f>
        <v/>
      </c>
      <c r="D816" s="18" t="str">
        <f>IFERROR(IF(VLOOKUP(G816&amp;P816,'Troca PN'!A:G,5,0)&lt;&gt;0,VLOOKUP(P816,'Troca PN'!C:G,2,0),"  &gt; ERRO CHAVE SKU&amp;PN "),P816)</f>
        <v>08072671</v>
      </c>
      <c r="E816" s="54">
        <f>IFERROR(ROUNDUP((AC816/VLOOKUP(P816,'Huawei BUn - JDI'!B:H,4,0))*VLOOKUP(P816,'Huawei BUn - JDI'!B:H,7,0),0),
IFERROR(IF(AC816/VLOOKUP(P816,'Huawei BUn - JDI'!L:O,3,0)&lt;1,VLOOKUP(P816,'Huawei BUn - JDI'!L:O,3,0),
IFERROR(IF(AC816/VLOOKUP(P816,'Huawei BUn - JDI'!L:O,3,0)&lt;&gt;ROUND(AC816/VLOOKUP(P816,'Huawei BUn - JDI'!L:O,3,0),0),ROUNDUP(AC816/VLOOKUP(P816,'Huawei BUn - JDI'!L:O,3,0),0),AC816),AC816)),AC816))</f>
        <v>44000</v>
      </c>
      <c r="F816" s="17">
        <f>VLOOKUP(P816,'Material Unit Price List'!A:D,3,0)</f>
        <v>2.9499999999999998E-2</v>
      </c>
      <c r="G816" s="1" t="str">
        <f>TRIM(MID(N816,(FIND("]",N816)+1),
(FIND("#",N816)-1)-(FIND("]",N816))))</f>
        <v>737-4</v>
      </c>
      <c r="H816" s="16" t="str">
        <f>IFERROR(VLOOKUP(P816,'Huawei BUn - JDI'!B:H,1,0)&amp;" - has convertion, divide for - "&amp;VLOOKUP(P816,'Huawei BUn - JDI'!B:H,4,0),
IFERROR(VLOOKUP(P816,'Huawei BUn - JDI'!L:O,1,0)&amp;"- has MOQ of - "&amp;VLOOKUP(P816,'Huawei BUn - JDI'!L:O,3,0)," Sem Conversão"))</f>
        <v xml:space="preserve"> Sem Conversão</v>
      </c>
      <c r="J816" s="12" t="s">
        <v>4</v>
      </c>
      <c r="K816" s="9" t="b">
        <v>0</v>
      </c>
      <c r="L816" s="9" t="s">
        <v>7958</v>
      </c>
      <c r="M816" s="11" t="s">
        <v>9236</v>
      </c>
      <c r="N816" s="10" t="s">
        <v>8389</v>
      </c>
      <c r="O816" s="9" t="s">
        <v>7544</v>
      </c>
      <c r="P816" s="10" t="s">
        <v>3235</v>
      </c>
      <c r="Q816" s="9" t="s">
        <v>3236</v>
      </c>
      <c r="R816" s="161" t="s">
        <v>7545</v>
      </c>
      <c r="S816" s="10" t="s">
        <v>7</v>
      </c>
      <c r="T816" s="9" t="s">
        <v>7705</v>
      </c>
      <c r="U816" s="10" t="s">
        <v>1</v>
      </c>
      <c r="V816" s="9">
        <v>2000</v>
      </c>
      <c r="W816" s="10">
        <v>47</v>
      </c>
      <c r="X816" s="9" t="s">
        <v>5</v>
      </c>
      <c r="Y816" s="8">
        <v>45300</v>
      </c>
      <c r="Z816" s="7">
        <v>45217</v>
      </c>
      <c r="AA816" s="8">
        <v>45278</v>
      </c>
      <c r="AB816" s="7">
        <v>45284</v>
      </c>
      <c r="AC816" s="6">
        <v>44000</v>
      </c>
      <c r="AD816" s="1" t="s">
        <v>10769</v>
      </c>
    </row>
    <row r="817" spans="1:30" hidden="1">
      <c r="A817" s="15" t="str">
        <f t="shared" ca="1" si="26"/>
        <v>Future PO</v>
      </c>
      <c r="B817" s="40" t="str">
        <f ca="1">IFERROR(IF(FIND("TAMURA",UPPER(Q817))&lt;&gt;0,"LOCAL PO &gt; 'TAMURA' ","ERRO Regra Tamura"),
IFERROR(IF(LOWER(S817)="national","Local PO",
IF(YEAR(Z817)&amp;TEXT(WEEKNUM(Z817),"00")&lt;=YEAR(TODAY())&amp;TEXT(WEEKNUM(TODAY())  +1,"00"),"PO &gt; Ok",   "Future PO")),""))</f>
        <v>Future PO</v>
      </c>
      <c r="C817" s="18" t="str">
        <f>IFERROR(IF(VLOOKUP(G817&amp;P817,'Troca PN'!A:G,5,0)&lt;&gt;0,"TEVE Troca de PN","  &gt; ERRO CHAVE SKU&amp;PN "),"")</f>
        <v/>
      </c>
      <c r="D817" s="18" t="str">
        <f>IFERROR(IF(VLOOKUP(G817&amp;P817,'Troca PN'!A:G,5,0)&lt;&gt;0,VLOOKUP(P817,'Troca PN'!C:G,2,0),"  &gt; ERRO CHAVE SKU&amp;PN "),P817)</f>
        <v>08072671</v>
      </c>
      <c r="E817" s="54">
        <f>IFERROR(ROUNDUP((AC817/VLOOKUP(P817,'Huawei BUn - JDI'!B:H,4,0))*VLOOKUP(P817,'Huawei BUn - JDI'!B:H,7,0),0),
IFERROR(IF(AC817/VLOOKUP(P817,'Huawei BUn - JDI'!L:O,3,0)&lt;1,VLOOKUP(P817,'Huawei BUn - JDI'!L:O,3,0),
IFERROR(IF(AC817/VLOOKUP(P817,'Huawei BUn - JDI'!L:O,3,0)&lt;&gt;ROUND(AC817/VLOOKUP(P817,'Huawei BUn - JDI'!L:O,3,0),0),ROUNDUP(AC817/VLOOKUP(P817,'Huawei BUn - JDI'!L:O,3,0),0),AC817),AC817)),AC817))</f>
        <v>40834</v>
      </c>
      <c r="F817" s="17">
        <f>VLOOKUP(P817,'Material Unit Price List'!A:D,3,0)</f>
        <v>2.9499999999999998E-2</v>
      </c>
      <c r="G817" s="1" t="str">
        <f>TRIM(MID(N817,(FIND("]",N817)+1),
(FIND("#",N817)-1)-(FIND("]",N817))))</f>
        <v>737-4</v>
      </c>
      <c r="H817" s="16" t="str">
        <f>IFERROR(VLOOKUP(P817,'Huawei BUn - JDI'!B:H,1,0)&amp;" - has convertion, divide for - "&amp;VLOOKUP(P817,'Huawei BUn - JDI'!B:H,4,0),
IFERROR(VLOOKUP(P817,'Huawei BUn - JDI'!L:O,1,0)&amp;"- has MOQ of - "&amp;VLOOKUP(P817,'Huawei BUn - JDI'!L:O,3,0)," Sem Conversão"))</f>
        <v xml:space="preserve"> Sem Conversão</v>
      </c>
      <c r="J817" s="12" t="s">
        <v>4</v>
      </c>
      <c r="K817" s="9" t="b">
        <v>1</v>
      </c>
      <c r="L817" s="9" t="s">
        <v>7958</v>
      </c>
      <c r="M817" s="11" t="s">
        <v>9237</v>
      </c>
      <c r="N817" s="10" t="s">
        <v>8391</v>
      </c>
      <c r="O817" s="9" t="s">
        <v>7544</v>
      </c>
      <c r="P817" s="10" t="s">
        <v>3235</v>
      </c>
      <c r="Q817" s="9" t="s">
        <v>3236</v>
      </c>
      <c r="R817" s="161" t="s">
        <v>7545</v>
      </c>
      <c r="S817" s="10" t="s">
        <v>7</v>
      </c>
      <c r="T817" s="9" t="s">
        <v>7705</v>
      </c>
      <c r="U817" s="10" t="s">
        <v>1</v>
      </c>
      <c r="V817" s="9">
        <v>2000</v>
      </c>
      <c r="W817" s="10">
        <v>47</v>
      </c>
      <c r="X817" s="9" t="s">
        <v>5</v>
      </c>
      <c r="Y817" s="8">
        <v>45330</v>
      </c>
      <c r="Z817" s="7">
        <v>45248</v>
      </c>
      <c r="AA817" s="8">
        <v>45309</v>
      </c>
      <c r="AB817" s="7">
        <v>45309</v>
      </c>
      <c r="AC817" s="6">
        <v>40834</v>
      </c>
    </row>
    <row r="818" spans="1:30" hidden="1">
      <c r="A818" s="15" t="str">
        <f t="shared" ca="1" si="26"/>
        <v>PO &gt; Ok</v>
      </c>
      <c r="B818" s="40" t="s">
        <v>10768</v>
      </c>
      <c r="C818" s="18" t="str">
        <f>IFERROR(IF(VLOOKUP(G818&amp;P818,'Troca PN'!A:G,5,0)&lt;&gt;0,"TEVE Troca de PN","  &gt; ERRO CHAVE SKU&amp;PN "),"")</f>
        <v/>
      </c>
      <c r="D818" s="18" t="str">
        <f>IFERROR(IF(VLOOKUP(G818&amp;P818,'Troca PN'!A:G,5,0)&lt;&gt;0,VLOOKUP(P818,'Troca PN'!C:G,2,0),"  &gt; ERRO CHAVE SKU&amp;PN "),P818)</f>
        <v>08072930</v>
      </c>
      <c r="E818" s="54">
        <f>IFERROR(ROUNDUP((AC818/VLOOKUP(P818,'Huawei BUn - JDI'!B:H,4,0))*VLOOKUP(P818,'Huawei BUn - JDI'!B:H,7,0),0),
IFERROR(IF(AC818/VLOOKUP(P818,'Huawei BUn - JDI'!L:O,3,0)&lt;1,VLOOKUP(P818,'Huawei BUn - JDI'!L:O,3,0),
IFERROR(IF(AC818/VLOOKUP(P818,'Huawei BUn - JDI'!L:O,3,0)&lt;&gt;ROUND(AC818/VLOOKUP(P818,'Huawei BUn - JDI'!L:O,3,0),0),ROUNDUP(AC818/VLOOKUP(P818,'Huawei BUn - JDI'!L:O,3,0),0),AC818),AC818)),AC818))</f>
        <v>1000</v>
      </c>
      <c r="F818" s="17">
        <f>VLOOKUP(P818,'Material Unit Price List'!A:D,3,0)</f>
        <v>2.4400000000000002E-2</v>
      </c>
      <c r="G818" s="1" t="str">
        <f>TRIM(MID(N818,(FIND("]",N818)+1),
(FIND("#",N818)-1)-(FIND("]",N818))))</f>
        <v>BSJ-4</v>
      </c>
      <c r="H818" s="16" t="str">
        <f>IFERROR(VLOOKUP(P818,'Huawei BUn - JDI'!B:H,1,0)&amp;" - has convertion, divide for - "&amp;VLOOKUP(P818,'Huawei BUn - JDI'!B:H,4,0),
IFERROR(VLOOKUP(P818,'Huawei BUn - JDI'!L:O,1,0)&amp;"- has MOQ of - "&amp;VLOOKUP(P818,'Huawei BUn - JDI'!L:O,3,0)," Sem Conversão"))</f>
        <v xml:space="preserve"> Sem Conversão</v>
      </c>
      <c r="J818" s="12" t="s">
        <v>4</v>
      </c>
      <c r="K818" s="9" t="b">
        <v>1</v>
      </c>
      <c r="L818" s="9" t="s">
        <v>7959</v>
      </c>
      <c r="M818" s="11" t="s">
        <v>9238</v>
      </c>
      <c r="N818" s="10" t="s">
        <v>7654</v>
      </c>
      <c r="O818" s="9" t="s">
        <v>7544</v>
      </c>
      <c r="P818" s="10" t="s">
        <v>6880</v>
      </c>
      <c r="Q818" s="9" t="s">
        <v>6881</v>
      </c>
      <c r="R818" s="161" t="s">
        <v>7545</v>
      </c>
      <c r="S818" s="10" t="s">
        <v>7</v>
      </c>
      <c r="T818" s="9" t="s">
        <v>7705</v>
      </c>
      <c r="U818" s="10" t="s">
        <v>1</v>
      </c>
      <c r="V818" s="9">
        <v>1000</v>
      </c>
      <c r="W818" s="10">
        <v>47</v>
      </c>
      <c r="X818" s="9" t="s">
        <v>5</v>
      </c>
      <c r="Y818" s="8">
        <v>45308</v>
      </c>
      <c r="Z818" s="7">
        <v>45231</v>
      </c>
      <c r="AA818" s="8">
        <v>45292</v>
      </c>
      <c r="AB818" s="7">
        <v>45292</v>
      </c>
      <c r="AC818" s="6">
        <v>1000</v>
      </c>
    </row>
    <row r="819" spans="1:30" hidden="1">
      <c r="A819" s="15" t="str">
        <f t="shared" ca="1" si="26"/>
        <v>PO &gt; Ok</v>
      </c>
      <c r="B819" s="40" t="s">
        <v>10768</v>
      </c>
      <c r="C819" s="18" t="str">
        <f>IFERROR(IF(VLOOKUP(G819&amp;P819,'Troca PN'!A:G,5,0)&lt;&gt;0,"TEVE Troca de PN","  &gt; ERRO CHAVE SKU&amp;PN "),"")</f>
        <v/>
      </c>
      <c r="D819" s="18" t="str">
        <f>IFERROR(IF(VLOOKUP(G819&amp;P819,'Troca PN'!A:G,5,0)&lt;&gt;0,VLOOKUP(P819,'Troca PN'!C:G,2,0),"  &gt; ERRO CHAVE SKU&amp;PN "),P819)</f>
        <v>08072930</v>
      </c>
      <c r="E819" s="54">
        <f>IFERROR(ROUNDUP((AC819/VLOOKUP(P819,'Huawei BUn - JDI'!B:H,4,0))*VLOOKUP(P819,'Huawei BUn - JDI'!B:H,7,0),0),
IFERROR(IF(AC819/VLOOKUP(P819,'Huawei BUn - JDI'!L:O,3,0)&lt;1,VLOOKUP(P819,'Huawei BUn - JDI'!L:O,3,0),
IFERROR(IF(AC819/VLOOKUP(P819,'Huawei BUn - JDI'!L:O,3,0)&lt;&gt;ROUND(AC819/VLOOKUP(P819,'Huawei BUn - JDI'!L:O,3,0),0),ROUNDUP(AC819/VLOOKUP(P819,'Huawei BUn - JDI'!L:O,3,0),0),AC819),AC819)),AC819))</f>
        <v>1000</v>
      </c>
      <c r="F819" s="17">
        <f>VLOOKUP(P819,'Material Unit Price List'!A:D,3,0)</f>
        <v>2.4400000000000002E-2</v>
      </c>
      <c r="G819" s="1" t="str">
        <f>TRIM(MID(N819,(FIND("]",N819)+1),
(FIND("#",N819)-1)-(FIND("]",N819))))</f>
        <v>BSJ-4</v>
      </c>
      <c r="H819" s="16" t="str">
        <f>IFERROR(VLOOKUP(P819,'Huawei BUn - JDI'!B:H,1,0)&amp;" - has convertion, divide for - "&amp;VLOOKUP(P819,'Huawei BUn - JDI'!B:H,4,0),
IFERROR(VLOOKUP(P819,'Huawei BUn - JDI'!L:O,1,0)&amp;"- has MOQ of - "&amp;VLOOKUP(P819,'Huawei BUn - JDI'!L:O,3,0)," Sem Conversão"))</f>
        <v xml:space="preserve"> Sem Conversão</v>
      </c>
      <c r="J819" s="12" t="s">
        <v>4</v>
      </c>
      <c r="K819" s="9" t="b">
        <v>1</v>
      </c>
      <c r="L819" s="9" t="s">
        <v>7959</v>
      </c>
      <c r="M819" s="11" t="s">
        <v>9239</v>
      </c>
      <c r="N819" s="10" t="s">
        <v>7683</v>
      </c>
      <c r="O819" s="9" t="s">
        <v>7544</v>
      </c>
      <c r="P819" s="10" t="s">
        <v>6880</v>
      </c>
      <c r="Q819" s="9" t="s">
        <v>6881</v>
      </c>
      <c r="R819" s="161" t="s">
        <v>7545</v>
      </c>
      <c r="S819" s="10" t="s">
        <v>7</v>
      </c>
      <c r="T819" s="9" t="s">
        <v>7705</v>
      </c>
      <c r="U819" s="10" t="s">
        <v>1</v>
      </c>
      <c r="V819" s="9">
        <v>1000</v>
      </c>
      <c r="W819" s="10">
        <v>47</v>
      </c>
      <c r="X819" s="9" t="s">
        <v>5</v>
      </c>
      <c r="Y819" s="8">
        <v>45309</v>
      </c>
      <c r="Z819" s="7">
        <v>45231</v>
      </c>
      <c r="AA819" s="8">
        <v>45292</v>
      </c>
      <c r="AB819" s="7">
        <v>45292</v>
      </c>
      <c r="AC819" s="6">
        <v>1000</v>
      </c>
    </row>
    <row r="820" spans="1:30" hidden="1">
      <c r="A820" s="15" t="str">
        <f t="shared" ca="1" si="26"/>
        <v>Future PO</v>
      </c>
      <c r="B820" s="40" t="str">
        <f ca="1">IFERROR(IF(FIND("TAMURA",UPPER(Q820))&lt;&gt;0,"LOCAL PO &gt; 'TAMURA' ","ERRO Regra Tamura"),
IFERROR(IF(LOWER(S820)="national","Local PO",
IF(YEAR(Z820)&amp;TEXT(WEEKNUM(Z820),"00")&lt;=YEAR(TODAY())&amp;TEXT(WEEKNUM(TODAY())  +1,"00"),"PO &gt; Ok",   "Future PO")),""))</f>
        <v>Future PO</v>
      </c>
      <c r="C820" s="18" t="str">
        <f>IFERROR(IF(VLOOKUP(G820&amp;P820,'Troca PN'!A:G,5,0)&lt;&gt;0,"TEVE Troca de PN","  &gt; ERRO CHAVE SKU&amp;PN "),"")</f>
        <v/>
      </c>
      <c r="D820" s="18" t="str">
        <f>IFERROR(IF(VLOOKUP(G820&amp;P820,'Troca PN'!A:G,5,0)&lt;&gt;0,VLOOKUP(P820,'Troca PN'!C:G,2,0),"  &gt; ERRO CHAVE SKU&amp;PN "),P820)</f>
        <v>08072930</v>
      </c>
      <c r="E820" s="54">
        <f>IFERROR(ROUNDUP((AC820/VLOOKUP(P820,'Huawei BUn - JDI'!B:H,4,0))*VLOOKUP(P820,'Huawei BUn - JDI'!B:H,7,0),0),
IFERROR(IF(AC820/VLOOKUP(P820,'Huawei BUn - JDI'!L:O,3,0)&lt;1,VLOOKUP(P820,'Huawei BUn - JDI'!L:O,3,0),
IFERROR(IF(AC820/VLOOKUP(P820,'Huawei BUn - JDI'!L:O,3,0)&lt;&gt;ROUND(AC820/VLOOKUP(P820,'Huawei BUn - JDI'!L:O,3,0),0),ROUNDUP(AC820/VLOOKUP(P820,'Huawei BUn - JDI'!L:O,3,0),0),AC820),AC820)),AC820))</f>
        <v>977</v>
      </c>
      <c r="F820" s="17">
        <f>VLOOKUP(P820,'Material Unit Price List'!A:D,3,0)</f>
        <v>2.4400000000000002E-2</v>
      </c>
      <c r="G820" s="1" t="str">
        <f>TRIM(MID(N820,(FIND("]",N820)+1),
(FIND("#",N820)-1)-(FIND("]",N820))))</f>
        <v>BSJ-4</v>
      </c>
      <c r="H820" s="16" t="str">
        <f>IFERROR(VLOOKUP(P820,'Huawei BUn - JDI'!B:H,1,0)&amp;" - has convertion, divide for - "&amp;VLOOKUP(P820,'Huawei BUn - JDI'!B:H,4,0),
IFERROR(VLOOKUP(P820,'Huawei BUn - JDI'!L:O,1,0)&amp;"- has MOQ of - "&amp;VLOOKUP(P820,'Huawei BUn - JDI'!L:O,3,0)," Sem Conversão"))</f>
        <v xml:space="preserve"> Sem Conversão</v>
      </c>
      <c r="J820" s="12" t="s">
        <v>4</v>
      </c>
      <c r="K820" s="9" t="b">
        <v>1</v>
      </c>
      <c r="L820" s="9" t="s">
        <v>7959</v>
      </c>
      <c r="M820" s="11" t="s">
        <v>9240</v>
      </c>
      <c r="N820" s="10" t="s">
        <v>7658</v>
      </c>
      <c r="O820" s="9" t="s">
        <v>7544</v>
      </c>
      <c r="P820" s="10" t="s">
        <v>6880</v>
      </c>
      <c r="Q820" s="9" t="s">
        <v>6881</v>
      </c>
      <c r="R820" s="161" t="s">
        <v>7545</v>
      </c>
      <c r="S820" s="10" t="s">
        <v>7</v>
      </c>
      <c r="T820" s="9" t="s">
        <v>7705</v>
      </c>
      <c r="U820" s="10" t="s">
        <v>1</v>
      </c>
      <c r="V820" s="9">
        <v>1000</v>
      </c>
      <c r="W820" s="10">
        <v>47</v>
      </c>
      <c r="X820" s="9" t="s">
        <v>5</v>
      </c>
      <c r="Y820" s="8">
        <v>45332</v>
      </c>
      <c r="Z820" s="7">
        <v>45262</v>
      </c>
      <c r="AA820" s="8">
        <v>45323</v>
      </c>
      <c r="AB820" s="7">
        <v>45323</v>
      </c>
      <c r="AC820" s="6">
        <v>977</v>
      </c>
    </row>
    <row r="821" spans="1:30">
      <c r="A821" s="15" t="str">
        <f t="shared" ca="1" si="26"/>
        <v>PO &gt; Ok</v>
      </c>
      <c r="B821" s="40" t="str">
        <f ca="1">IFERROR(IF(FIND("TAMURA",UPPER(Q821))&lt;&gt;0,"LOCAL PO &gt; 'TAMURA' ","ERRO Regra Tamura"),
IFERROR(IF(LOWER(S821)="national","Local PO",
IF(YEAR(Z821)&amp;TEXT(WEEKNUM(Z821),"00")&lt;=YEAR(TODAY())&amp;TEXT(WEEKNUM(TODAY())  +1,"00"),"PO &gt; Ok",   "Future PO")),""))</f>
        <v>PO &gt; Ok</v>
      </c>
      <c r="C821" s="18" t="str">
        <f>IFERROR(IF(VLOOKUP(G821&amp;P821,'Troca PN'!A:G,5,0)&lt;&gt;0,"TEVE Troca de PN","  &gt; ERRO CHAVE SKU&amp;PN "),"")</f>
        <v/>
      </c>
      <c r="D821" s="18" t="str">
        <f>IFERROR(IF(VLOOKUP(G821&amp;P821,'Troca PN'!A:G,5,0)&lt;&gt;0,VLOOKUP(P821,'Troca PN'!C:G,2,0),"  &gt; ERRO CHAVE SKU&amp;PN "),P821)</f>
        <v>08110028-001</v>
      </c>
      <c r="E821" s="54">
        <f>IFERROR(ROUNDUP((AC821/VLOOKUP(P821,'Huawei BUn - JDI'!B:H,4,0))*VLOOKUP(P821,'Huawei BUn - JDI'!B:H,7,0),0),
IFERROR(IF(AC821/VLOOKUP(P821,'Huawei BUn - JDI'!L:O,3,0)&lt;1,VLOOKUP(P821,'Huawei BUn - JDI'!L:O,3,0),
IFERROR(IF(AC821/VLOOKUP(P821,'Huawei BUn - JDI'!L:O,3,0)&lt;&gt;ROUND(AC821/VLOOKUP(P821,'Huawei BUn - JDI'!L:O,3,0),0),ROUNDUP(AC821/VLOOKUP(P821,'Huawei BUn - JDI'!L:O,3,0),0),AC821),AC821)),AC821))</f>
        <v>1000</v>
      </c>
      <c r="F821" s="17">
        <f>VLOOKUP(P821,'Material Unit Price List'!A:D,3,0)</f>
        <v>6.4000000000000001E-2</v>
      </c>
      <c r="G821" s="1" t="str">
        <f>TRIM(MID(N821,(FIND("]",N821)+1),
(FIND("#",N821)-1)-(FIND("]",N821))))</f>
        <v>737-4</v>
      </c>
      <c r="H821" s="16" t="str">
        <f>IFERROR(VLOOKUP(P821,'Huawei BUn - JDI'!B:H,1,0)&amp;" - has convertion, divide for - "&amp;VLOOKUP(P821,'Huawei BUn - JDI'!B:H,4,0),
IFERROR(VLOOKUP(P821,'Huawei BUn - JDI'!L:O,1,0)&amp;"- has MOQ of - "&amp;VLOOKUP(P821,'Huawei BUn - JDI'!L:O,3,0)," Sem Conversão"))</f>
        <v xml:space="preserve"> Sem Conversão</v>
      </c>
      <c r="J821" s="12" t="s">
        <v>4</v>
      </c>
      <c r="K821" s="9" t="b">
        <v>0</v>
      </c>
      <c r="L821" s="9" t="s">
        <v>7960</v>
      </c>
      <c r="M821" s="11" t="s">
        <v>9241</v>
      </c>
      <c r="N821" s="10" t="s">
        <v>8389</v>
      </c>
      <c r="O821" s="9" t="s">
        <v>7544</v>
      </c>
      <c r="P821" s="10" t="s">
        <v>3256</v>
      </c>
      <c r="Q821" s="9" t="s">
        <v>7961</v>
      </c>
      <c r="R821" s="161" t="s">
        <v>7545</v>
      </c>
      <c r="S821" s="10" t="s">
        <v>7</v>
      </c>
      <c r="T821" s="9" t="s">
        <v>7705</v>
      </c>
      <c r="U821" s="10" t="s">
        <v>1</v>
      </c>
      <c r="V821" s="9">
        <v>1000</v>
      </c>
      <c r="W821" s="10">
        <v>47</v>
      </c>
      <c r="X821" s="9" t="s">
        <v>5</v>
      </c>
      <c r="Y821" s="8">
        <v>45300</v>
      </c>
      <c r="Z821" s="7">
        <v>45217</v>
      </c>
      <c r="AA821" s="8">
        <v>45278</v>
      </c>
      <c r="AB821" s="7">
        <v>45284</v>
      </c>
      <c r="AC821" s="6">
        <v>1000</v>
      </c>
      <c r="AD821" s="1" t="s">
        <v>10769</v>
      </c>
    </row>
    <row r="822" spans="1:30" hidden="1">
      <c r="A822" s="15" t="str">
        <f t="shared" ca="1" si="26"/>
        <v>Future PO</v>
      </c>
      <c r="B822" s="40" t="str">
        <f ca="1">IFERROR(IF(FIND("TAMURA",UPPER(Q822))&lt;&gt;0,"LOCAL PO &gt; 'TAMURA' ","ERRO Regra Tamura"),
IFERROR(IF(LOWER(S822)="national","Local PO",
IF(YEAR(Z822)&amp;TEXT(WEEKNUM(Z822),"00")&lt;=YEAR(TODAY())&amp;TEXT(WEEKNUM(TODAY())  +1,"00"),"PO &gt; Ok",   "Future PO")),""))</f>
        <v>Future PO</v>
      </c>
      <c r="C822" s="18" t="str">
        <f>IFERROR(IF(VLOOKUP(G822&amp;P822,'Troca PN'!A:G,5,0)&lt;&gt;0,"TEVE Troca de PN","  &gt; ERRO CHAVE SKU&amp;PN "),"")</f>
        <v/>
      </c>
      <c r="D822" s="18" t="str">
        <f>IFERROR(IF(VLOOKUP(G822&amp;P822,'Troca PN'!A:G,5,0)&lt;&gt;0,VLOOKUP(P822,'Troca PN'!C:G,2,0),"  &gt; ERRO CHAVE SKU&amp;PN "),P822)</f>
        <v>08110028-001</v>
      </c>
      <c r="E822" s="54">
        <f>IFERROR(ROUNDUP((AC822/VLOOKUP(P822,'Huawei BUn - JDI'!B:H,4,0))*VLOOKUP(P822,'Huawei BUn - JDI'!B:H,7,0),0),
IFERROR(IF(AC822/VLOOKUP(P822,'Huawei BUn - JDI'!L:O,3,0)&lt;1,VLOOKUP(P822,'Huawei BUn - JDI'!L:O,3,0),
IFERROR(IF(AC822/VLOOKUP(P822,'Huawei BUn - JDI'!L:O,3,0)&lt;&gt;ROUND(AC822/VLOOKUP(P822,'Huawei BUn - JDI'!L:O,3,0),0),ROUNDUP(AC822/VLOOKUP(P822,'Huawei BUn - JDI'!L:O,3,0),0),AC822),AC822)),AC822))</f>
        <v>422</v>
      </c>
      <c r="F822" s="17">
        <f>VLOOKUP(P822,'Material Unit Price List'!A:D,3,0)</f>
        <v>6.4000000000000001E-2</v>
      </c>
      <c r="G822" s="1" t="str">
        <f>TRIM(MID(N822,(FIND("]",N822)+1),
(FIND("#",N822)-1)-(FIND("]",N822))))</f>
        <v>737-4</v>
      </c>
      <c r="H822" s="16" t="str">
        <f>IFERROR(VLOOKUP(P822,'Huawei BUn - JDI'!B:H,1,0)&amp;" - has convertion, divide for - "&amp;VLOOKUP(P822,'Huawei BUn - JDI'!B:H,4,0),
IFERROR(VLOOKUP(P822,'Huawei BUn - JDI'!L:O,1,0)&amp;"- has MOQ of - "&amp;VLOOKUP(P822,'Huawei BUn - JDI'!L:O,3,0)," Sem Conversão"))</f>
        <v xml:space="preserve"> Sem Conversão</v>
      </c>
      <c r="J822" s="12" t="s">
        <v>4</v>
      </c>
      <c r="K822" s="9" t="b">
        <v>1</v>
      </c>
      <c r="L822" s="9" t="s">
        <v>7960</v>
      </c>
      <c r="M822" s="11" t="s">
        <v>9242</v>
      </c>
      <c r="N822" s="10" t="s">
        <v>8391</v>
      </c>
      <c r="O822" s="9" t="s">
        <v>7544</v>
      </c>
      <c r="P822" s="10" t="s">
        <v>3256</v>
      </c>
      <c r="Q822" s="9" t="s">
        <v>7961</v>
      </c>
      <c r="R822" s="161" t="s">
        <v>7545</v>
      </c>
      <c r="S822" s="10" t="s">
        <v>7</v>
      </c>
      <c r="T822" s="9" t="s">
        <v>7705</v>
      </c>
      <c r="U822" s="10" t="s">
        <v>1</v>
      </c>
      <c r="V822" s="9">
        <v>1000</v>
      </c>
      <c r="W822" s="10">
        <v>47</v>
      </c>
      <c r="X822" s="9" t="s">
        <v>5</v>
      </c>
      <c r="Y822" s="8">
        <v>45330</v>
      </c>
      <c r="Z822" s="7">
        <v>45248</v>
      </c>
      <c r="AA822" s="8">
        <v>45309</v>
      </c>
      <c r="AB822" s="7">
        <v>45309</v>
      </c>
      <c r="AC822" s="6">
        <v>422</v>
      </c>
    </row>
    <row r="823" spans="1:30">
      <c r="A823" s="15" t="str">
        <f t="shared" ca="1" si="26"/>
        <v>PO &gt; Ok</v>
      </c>
      <c r="B823" s="40" t="str">
        <f ca="1">IFERROR(IF(FIND("TAMURA",UPPER(Q823))&lt;&gt;0,"LOCAL PO &gt; 'TAMURA' ","ERRO Regra Tamura"),
IFERROR(IF(LOWER(S823)="national","Local PO",
IF(YEAR(Z823)&amp;TEXT(WEEKNUM(Z823),"00")&lt;=YEAR(TODAY())&amp;TEXT(WEEKNUM(TODAY())  +1,"00"),"PO &gt; Ok",   "Future PO")),""))</f>
        <v>PO &gt; Ok</v>
      </c>
      <c r="C823" s="18" t="str">
        <f>IFERROR(IF(VLOOKUP(G823&amp;P823,'Troca PN'!A:G,5,0)&lt;&gt;0,"TEVE Troca de PN","  &gt; ERRO CHAVE SKU&amp;PN "),"")</f>
        <v/>
      </c>
      <c r="D823" s="18" t="str">
        <f>IFERROR(IF(VLOOKUP(G823&amp;P823,'Troca PN'!A:G,5,0)&lt;&gt;0,VLOOKUP(P823,'Troca PN'!C:G,2,0),"  &gt; ERRO CHAVE SKU&amp;PN "),P823)</f>
        <v>08110032-001</v>
      </c>
      <c r="E823" s="54">
        <f>IFERROR(ROUNDUP((AC823/VLOOKUP(P823,'Huawei BUn - JDI'!B:H,4,0))*VLOOKUP(P823,'Huawei BUn - JDI'!B:H,7,0),0),
IFERROR(IF(AC823/VLOOKUP(P823,'Huawei BUn - JDI'!L:O,3,0)&lt;1,VLOOKUP(P823,'Huawei BUn - JDI'!L:O,3,0),
IFERROR(IF(AC823/VLOOKUP(P823,'Huawei BUn - JDI'!L:O,3,0)&lt;&gt;ROUND(AC823/VLOOKUP(P823,'Huawei BUn - JDI'!L:O,3,0),0),ROUNDUP(AC823/VLOOKUP(P823,'Huawei BUn - JDI'!L:O,3,0),0),AC823),AC823)),AC823))</f>
        <v>100</v>
      </c>
      <c r="F823" s="17">
        <f>VLOOKUP(P823,'Material Unit Price List'!A:D,3,0)</f>
        <v>0.16800000000000001</v>
      </c>
      <c r="G823" s="1" t="str">
        <f>TRIM(MID(N823,(FIND("]",N823)+1),
(FIND("#",N823)-1)-(FIND("]",N823))))</f>
        <v>BYF-2</v>
      </c>
      <c r="H823" s="16" t="str">
        <f>IFERROR(VLOOKUP(P823,'Huawei BUn - JDI'!B:H,1,0)&amp;" - has convertion, divide for - "&amp;VLOOKUP(P823,'Huawei BUn - JDI'!B:H,4,0),
IFERROR(VLOOKUP(P823,'Huawei BUn - JDI'!L:O,1,0)&amp;"- has MOQ of - "&amp;VLOOKUP(P823,'Huawei BUn - JDI'!L:O,3,0)," Sem Conversão"))</f>
        <v xml:space="preserve"> Sem Conversão</v>
      </c>
      <c r="J823" s="12" t="s">
        <v>4</v>
      </c>
      <c r="K823" s="9" t="b">
        <v>0</v>
      </c>
      <c r="L823" s="9" t="s">
        <v>7962</v>
      </c>
      <c r="M823" s="11" t="s">
        <v>9243</v>
      </c>
      <c r="N823" s="10" t="s">
        <v>9244</v>
      </c>
      <c r="O823" s="9" t="s">
        <v>7544</v>
      </c>
      <c r="P823" s="10" t="s">
        <v>3261</v>
      </c>
      <c r="Q823" s="9" t="s">
        <v>3262</v>
      </c>
      <c r="R823" s="161" t="s">
        <v>7545</v>
      </c>
      <c r="S823" s="10" t="s">
        <v>7</v>
      </c>
      <c r="T823" s="9" t="s">
        <v>7655</v>
      </c>
      <c r="U823" s="10" t="s">
        <v>1</v>
      </c>
      <c r="V823" s="9">
        <v>1</v>
      </c>
      <c r="W823" s="10">
        <v>47</v>
      </c>
      <c r="X823" s="9" t="s">
        <v>5</v>
      </c>
      <c r="Y823" s="8">
        <v>45298</v>
      </c>
      <c r="Z823" s="7">
        <v>45217</v>
      </c>
      <c r="AA823" s="8">
        <v>45278</v>
      </c>
      <c r="AB823" s="7">
        <v>45284</v>
      </c>
      <c r="AC823" s="6">
        <v>100</v>
      </c>
      <c r="AD823" s="1" t="s">
        <v>10769</v>
      </c>
    </row>
    <row r="824" spans="1:30">
      <c r="A824" s="15" t="str">
        <f t="shared" ca="1" si="26"/>
        <v>PO &gt; Ok</v>
      </c>
      <c r="B824" s="40" t="str">
        <f ca="1">IFERROR(IF(FIND("TAMURA",UPPER(Q824))&lt;&gt;0,"LOCAL PO &gt; 'TAMURA' ","ERRO Regra Tamura"),
IFERROR(IF(LOWER(S824)="national","Local PO",
IF(YEAR(Z824)&amp;TEXT(WEEKNUM(Z824),"00")&lt;=YEAR(TODAY())&amp;TEXT(WEEKNUM(TODAY())  +1,"00"),"PO &gt; Ok",   "Future PO")),""))</f>
        <v>PO &gt; Ok</v>
      </c>
      <c r="C824" s="18" t="str">
        <f>IFERROR(IF(VLOOKUP(G824&amp;P824,'Troca PN'!A:G,5,0)&lt;&gt;0,"TEVE Troca de PN","  &gt; ERRO CHAVE SKU&amp;PN "),"")</f>
        <v/>
      </c>
      <c r="D824" s="18" t="str">
        <f>IFERROR(IF(VLOOKUP(G824&amp;P824,'Troca PN'!A:G,5,0)&lt;&gt;0,VLOOKUP(P824,'Troca PN'!C:G,2,0),"  &gt; ERRO CHAVE SKU&amp;PN "),P824)</f>
        <v>08110032-001</v>
      </c>
      <c r="E824" s="54">
        <f>IFERROR(ROUNDUP((AC824/VLOOKUP(P824,'Huawei BUn - JDI'!B:H,4,0))*VLOOKUP(P824,'Huawei BUn - JDI'!B:H,7,0),0),
IFERROR(IF(AC824/VLOOKUP(P824,'Huawei BUn - JDI'!L:O,3,0)&lt;1,VLOOKUP(P824,'Huawei BUn - JDI'!L:O,3,0),
IFERROR(IF(AC824/VLOOKUP(P824,'Huawei BUn - JDI'!L:O,3,0)&lt;&gt;ROUND(AC824/VLOOKUP(P824,'Huawei BUn - JDI'!L:O,3,0),0),ROUNDUP(AC824/VLOOKUP(P824,'Huawei BUn - JDI'!L:O,3,0),0),AC824),AC824)),AC824))</f>
        <v>200</v>
      </c>
      <c r="F824" s="17">
        <f>VLOOKUP(P824,'Material Unit Price List'!A:D,3,0)</f>
        <v>0.16800000000000001</v>
      </c>
      <c r="G824" s="1" t="str">
        <f>TRIM(MID(N824,(FIND("]",N824)+1),
(FIND("#",N824)-1)-(FIND("]",N824))))</f>
        <v>BYF-2</v>
      </c>
      <c r="H824" s="16" t="str">
        <f>IFERROR(VLOOKUP(P824,'Huawei BUn - JDI'!B:H,1,0)&amp;" - has convertion, divide for - "&amp;VLOOKUP(P824,'Huawei BUn - JDI'!B:H,4,0),
IFERROR(VLOOKUP(P824,'Huawei BUn - JDI'!L:O,1,0)&amp;"- has MOQ of - "&amp;VLOOKUP(P824,'Huawei BUn - JDI'!L:O,3,0)," Sem Conversão"))</f>
        <v xml:space="preserve"> Sem Conversão</v>
      </c>
      <c r="J824" s="12" t="s">
        <v>4</v>
      </c>
      <c r="K824" s="9" t="b">
        <v>0</v>
      </c>
      <c r="L824" s="9" t="s">
        <v>7962</v>
      </c>
      <c r="M824" s="11" t="s">
        <v>9245</v>
      </c>
      <c r="N824" s="10" t="s">
        <v>8822</v>
      </c>
      <c r="O824" s="9" t="s">
        <v>7544</v>
      </c>
      <c r="P824" s="10" t="s">
        <v>3261</v>
      </c>
      <c r="Q824" s="9" t="s">
        <v>3262</v>
      </c>
      <c r="R824" s="161" t="s">
        <v>7545</v>
      </c>
      <c r="S824" s="10" t="s">
        <v>7</v>
      </c>
      <c r="T824" s="9" t="s">
        <v>7655</v>
      </c>
      <c r="U824" s="10" t="s">
        <v>1</v>
      </c>
      <c r="V824" s="9">
        <v>1</v>
      </c>
      <c r="W824" s="10">
        <v>47</v>
      </c>
      <c r="X824" s="9" t="s">
        <v>5</v>
      </c>
      <c r="Y824" s="8">
        <v>45299</v>
      </c>
      <c r="Z824" s="7">
        <v>45217</v>
      </c>
      <c r="AA824" s="8">
        <v>45278</v>
      </c>
      <c r="AB824" s="7">
        <v>45284</v>
      </c>
      <c r="AC824" s="6">
        <v>200</v>
      </c>
      <c r="AD824" s="1" t="s">
        <v>10769</v>
      </c>
    </row>
    <row r="825" spans="1:30">
      <c r="A825" s="15" t="str">
        <f t="shared" ca="1" si="26"/>
        <v>PO &gt; Ok</v>
      </c>
      <c r="B825" s="40" t="str">
        <f ca="1">IFERROR(IF(FIND("TAMURA",UPPER(Q825))&lt;&gt;0,"LOCAL PO &gt; 'TAMURA' ","ERRO Regra Tamura"),
IFERROR(IF(LOWER(S825)="national","Local PO",
IF(YEAR(Z825)&amp;TEXT(WEEKNUM(Z825),"00")&lt;=YEAR(TODAY())&amp;TEXT(WEEKNUM(TODAY())  +1,"00"),"PO &gt; Ok",   "Future PO")),""))</f>
        <v>PO &gt; Ok</v>
      </c>
      <c r="C825" s="18" t="str">
        <f>IFERROR(IF(VLOOKUP(G825&amp;P825,'Troca PN'!A:G,5,0)&lt;&gt;0,"TEVE Troca de PN","  &gt; ERRO CHAVE SKU&amp;PN "),"")</f>
        <v/>
      </c>
      <c r="D825" s="18" t="str">
        <f>IFERROR(IF(VLOOKUP(G825&amp;P825,'Troca PN'!A:G,5,0)&lt;&gt;0,VLOOKUP(P825,'Troca PN'!C:G,2,0),"  &gt; ERRO CHAVE SKU&amp;PN "),P825)</f>
        <v>08110032-001</v>
      </c>
      <c r="E825" s="54">
        <f>IFERROR(ROUNDUP((AC825/VLOOKUP(P825,'Huawei BUn - JDI'!B:H,4,0))*VLOOKUP(P825,'Huawei BUn - JDI'!B:H,7,0),0),
IFERROR(IF(AC825/VLOOKUP(P825,'Huawei BUn - JDI'!L:O,3,0)&lt;1,VLOOKUP(P825,'Huawei BUn - JDI'!L:O,3,0),
IFERROR(IF(AC825/VLOOKUP(P825,'Huawei BUn - JDI'!L:O,3,0)&lt;&gt;ROUND(AC825/VLOOKUP(P825,'Huawei BUn - JDI'!L:O,3,0),0),ROUNDUP(AC825/VLOOKUP(P825,'Huawei BUn - JDI'!L:O,3,0),0),AC825),AC825)),AC825))</f>
        <v>1200</v>
      </c>
      <c r="F825" s="17">
        <f>VLOOKUP(P825,'Material Unit Price List'!A:D,3,0)</f>
        <v>0.16800000000000001</v>
      </c>
      <c r="G825" s="1" t="str">
        <f>TRIM(MID(N825,(FIND("]",N825)+1),
(FIND("#",N825)-1)-(FIND("]",N825))))</f>
        <v>737-4</v>
      </c>
      <c r="H825" s="16" t="str">
        <f>IFERROR(VLOOKUP(P825,'Huawei BUn - JDI'!B:H,1,0)&amp;" - has convertion, divide for - "&amp;VLOOKUP(P825,'Huawei BUn - JDI'!B:H,4,0),
IFERROR(VLOOKUP(P825,'Huawei BUn - JDI'!L:O,1,0)&amp;"- has MOQ of - "&amp;VLOOKUP(P825,'Huawei BUn - JDI'!L:O,3,0)," Sem Conversão"))</f>
        <v xml:space="preserve"> Sem Conversão</v>
      </c>
      <c r="J825" s="12" t="s">
        <v>4</v>
      </c>
      <c r="K825" s="9" t="b">
        <v>0</v>
      </c>
      <c r="L825" s="9" t="s">
        <v>7962</v>
      </c>
      <c r="M825" s="11" t="s">
        <v>9246</v>
      </c>
      <c r="N825" s="10" t="s">
        <v>8389</v>
      </c>
      <c r="O825" s="9" t="s">
        <v>7544</v>
      </c>
      <c r="P825" s="10" t="s">
        <v>3261</v>
      </c>
      <c r="Q825" s="9" t="s">
        <v>3262</v>
      </c>
      <c r="R825" s="161" t="s">
        <v>7545</v>
      </c>
      <c r="S825" s="10" t="s">
        <v>7</v>
      </c>
      <c r="T825" s="9" t="s">
        <v>7655</v>
      </c>
      <c r="U825" s="10" t="s">
        <v>1</v>
      </c>
      <c r="V825" s="9">
        <v>1</v>
      </c>
      <c r="W825" s="10">
        <v>47</v>
      </c>
      <c r="X825" s="9" t="s">
        <v>5</v>
      </c>
      <c r="Y825" s="8">
        <v>45300</v>
      </c>
      <c r="Z825" s="7">
        <v>45217</v>
      </c>
      <c r="AA825" s="8">
        <v>45278</v>
      </c>
      <c r="AB825" s="7">
        <v>45284</v>
      </c>
      <c r="AC825" s="6">
        <v>1200</v>
      </c>
      <c r="AD825" s="1" t="s">
        <v>10769</v>
      </c>
    </row>
    <row r="826" spans="1:30">
      <c r="A826" s="15" t="str">
        <f t="shared" ca="1" si="26"/>
        <v>PO &gt; Ok</v>
      </c>
      <c r="B826" s="40" t="str">
        <f ca="1">IFERROR(IF(FIND("TAMURA",UPPER(Q826))&lt;&gt;0,"LOCAL PO &gt; 'TAMURA' ","ERRO Regra Tamura"),
IFERROR(IF(LOWER(S826)="national","Local PO",
IF(YEAR(Z826)&amp;TEXT(WEEKNUM(Z826),"00")&lt;=YEAR(TODAY())&amp;TEXT(WEEKNUM(TODAY())  +1,"00"),"PO &gt; Ok",   "Future PO")),""))</f>
        <v>PO &gt; Ok</v>
      </c>
      <c r="C826" s="18" t="str">
        <f>IFERROR(IF(VLOOKUP(G826&amp;P826,'Troca PN'!A:G,5,0)&lt;&gt;0,"TEVE Troca de PN","  &gt; ERRO CHAVE SKU&amp;PN "),"")</f>
        <v/>
      </c>
      <c r="D826" s="18" t="str">
        <f>IFERROR(IF(VLOOKUP(G826&amp;P826,'Troca PN'!A:G,5,0)&lt;&gt;0,VLOOKUP(P826,'Troca PN'!C:G,2,0),"  &gt; ERRO CHAVE SKU&amp;PN "),P826)</f>
        <v>08110032-001</v>
      </c>
      <c r="E826" s="54">
        <f>IFERROR(ROUNDUP((AC826/VLOOKUP(P826,'Huawei BUn - JDI'!B:H,4,0))*VLOOKUP(P826,'Huawei BUn - JDI'!B:H,7,0),0),
IFERROR(IF(AC826/VLOOKUP(P826,'Huawei BUn - JDI'!L:O,3,0)&lt;1,VLOOKUP(P826,'Huawei BUn - JDI'!L:O,3,0),
IFERROR(IF(AC826/VLOOKUP(P826,'Huawei BUn - JDI'!L:O,3,0)&lt;&gt;ROUND(AC826/VLOOKUP(P826,'Huawei BUn - JDI'!L:O,3,0),0),ROUNDUP(AC826/VLOOKUP(P826,'Huawei BUn - JDI'!L:O,3,0),0),AC826),AC826)),AC826))</f>
        <v>200</v>
      </c>
      <c r="F826" s="17">
        <f>VLOOKUP(P826,'Material Unit Price List'!A:D,3,0)</f>
        <v>0.16800000000000001</v>
      </c>
      <c r="G826" s="1" t="str">
        <f>TRIM(MID(N826,(FIND("]",N826)+1),
(FIND("#",N826)-1)-(FIND("]",N826))))</f>
        <v>707-4</v>
      </c>
      <c r="H826" s="16" t="str">
        <f>IFERROR(VLOOKUP(P826,'Huawei BUn - JDI'!B:H,1,0)&amp;" - has convertion, divide for - "&amp;VLOOKUP(P826,'Huawei BUn - JDI'!B:H,4,0),
IFERROR(VLOOKUP(P826,'Huawei BUn - JDI'!L:O,1,0)&amp;"- has MOQ of - "&amp;VLOOKUP(P826,'Huawei BUn - JDI'!L:O,3,0)," Sem Conversão"))</f>
        <v xml:space="preserve"> Sem Conversão</v>
      </c>
      <c r="J826" s="12" t="s">
        <v>4</v>
      </c>
      <c r="K826" s="9" t="b">
        <v>0</v>
      </c>
      <c r="L826" s="9" t="s">
        <v>7962</v>
      </c>
      <c r="M826" s="11" t="s">
        <v>9247</v>
      </c>
      <c r="N826" s="10" t="s">
        <v>8448</v>
      </c>
      <c r="O826" s="9" t="s">
        <v>7544</v>
      </c>
      <c r="P826" s="10" t="s">
        <v>3261</v>
      </c>
      <c r="Q826" s="9" t="s">
        <v>3262</v>
      </c>
      <c r="R826" s="161" t="s">
        <v>7545</v>
      </c>
      <c r="S826" s="10" t="s">
        <v>7</v>
      </c>
      <c r="T826" s="9" t="s">
        <v>7655</v>
      </c>
      <c r="U826" s="10" t="s">
        <v>1</v>
      </c>
      <c r="V826" s="9">
        <v>1</v>
      </c>
      <c r="W826" s="10">
        <v>47</v>
      </c>
      <c r="X826" s="9" t="s">
        <v>5</v>
      </c>
      <c r="Y826" s="8">
        <v>45310</v>
      </c>
      <c r="Z826" s="7">
        <v>45217</v>
      </c>
      <c r="AA826" s="8">
        <v>45278</v>
      </c>
      <c r="AB826" s="7">
        <v>45284</v>
      </c>
      <c r="AC826" s="6">
        <v>200</v>
      </c>
      <c r="AD826" s="1" t="s">
        <v>10769</v>
      </c>
    </row>
    <row r="827" spans="1:30" hidden="1">
      <c r="A827" s="15" t="str">
        <f t="shared" ca="1" si="26"/>
        <v>Future PO</v>
      </c>
      <c r="B827" s="40" t="str">
        <f ca="1">IFERROR(IF(FIND("TAMURA",UPPER(Q827))&lt;&gt;0,"LOCAL PO &gt; 'TAMURA' ","ERRO Regra Tamura"),
IFERROR(IF(LOWER(S827)="national","Local PO",
IF(YEAR(Z827)&amp;TEXT(WEEKNUM(Z827),"00")&lt;=YEAR(TODAY())&amp;TEXT(WEEKNUM(TODAY())  +1,"00"),"PO &gt; Ok",   "Future PO")),""))</f>
        <v>Future PO</v>
      </c>
      <c r="C827" s="18" t="str">
        <f>IFERROR(IF(VLOOKUP(G827&amp;P827,'Troca PN'!A:G,5,0)&lt;&gt;0,"TEVE Troca de PN","  &gt; ERRO CHAVE SKU&amp;PN "),"")</f>
        <v/>
      </c>
      <c r="D827" s="18" t="str">
        <f>IFERROR(IF(VLOOKUP(G827&amp;P827,'Troca PN'!A:G,5,0)&lt;&gt;0,VLOOKUP(P827,'Troca PN'!C:G,2,0),"  &gt; ERRO CHAVE SKU&amp;PN "),P827)</f>
        <v>08110032-001</v>
      </c>
      <c r="E827" s="54">
        <f>IFERROR(ROUNDUP((AC827/VLOOKUP(P827,'Huawei BUn - JDI'!B:H,4,0))*VLOOKUP(P827,'Huawei BUn - JDI'!B:H,7,0),0),
IFERROR(IF(AC827/VLOOKUP(P827,'Huawei BUn - JDI'!L:O,3,0)&lt;1,VLOOKUP(P827,'Huawei BUn - JDI'!L:O,3,0),
IFERROR(IF(AC827/VLOOKUP(P827,'Huawei BUn - JDI'!L:O,3,0)&lt;&gt;ROUND(AC827/VLOOKUP(P827,'Huawei BUn - JDI'!L:O,3,0),0),ROUNDUP(AC827/VLOOKUP(P827,'Huawei BUn - JDI'!L:O,3,0),0),AC827),AC827)),AC827))</f>
        <v>400</v>
      </c>
      <c r="F827" s="17">
        <f>VLOOKUP(P827,'Material Unit Price List'!A:D,3,0)</f>
        <v>0.16800000000000001</v>
      </c>
      <c r="G827" s="1" t="str">
        <f>TRIM(MID(N827,(FIND("]",N827)+1),
(FIND("#",N827)-1)-(FIND("]",N827))))</f>
        <v>BYF-2</v>
      </c>
      <c r="H827" s="16" t="str">
        <f>IFERROR(VLOOKUP(P827,'Huawei BUn - JDI'!B:H,1,0)&amp;" - has convertion, divide for - "&amp;VLOOKUP(P827,'Huawei BUn - JDI'!B:H,4,0),
IFERROR(VLOOKUP(P827,'Huawei BUn - JDI'!L:O,1,0)&amp;"- has MOQ of - "&amp;VLOOKUP(P827,'Huawei BUn - JDI'!L:O,3,0)," Sem Conversão"))</f>
        <v xml:space="preserve"> Sem Conversão</v>
      </c>
      <c r="J827" s="12" t="s">
        <v>4</v>
      </c>
      <c r="K827" s="9" t="b">
        <v>1</v>
      </c>
      <c r="L827" s="9" t="s">
        <v>7962</v>
      </c>
      <c r="M827" s="11" t="s">
        <v>9248</v>
      </c>
      <c r="N827" s="10" t="s">
        <v>8395</v>
      </c>
      <c r="O827" s="9" t="s">
        <v>7544</v>
      </c>
      <c r="P827" s="10" t="s">
        <v>3261</v>
      </c>
      <c r="Q827" s="9" t="s">
        <v>3262</v>
      </c>
      <c r="R827" s="161" t="s">
        <v>7545</v>
      </c>
      <c r="S827" s="10" t="s">
        <v>7</v>
      </c>
      <c r="T827" s="9" t="s">
        <v>7655</v>
      </c>
      <c r="U827" s="10" t="s">
        <v>1</v>
      </c>
      <c r="V827" s="9">
        <v>1</v>
      </c>
      <c r="W827" s="10">
        <v>47</v>
      </c>
      <c r="X827" s="9" t="s">
        <v>5</v>
      </c>
      <c r="Y827" s="8">
        <v>45328</v>
      </c>
      <c r="Z827" s="7">
        <v>45248</v>
      </c>
      <c r="AA827" s="8">
        <v>45309</v>
      </c>
      <c r="AB827" s="7">
        <v>45309</v>
      </c>
      <c r="AC827" s="6">
        <v>400</v>
      </c>
    </row>
    <row r="828" spans="1:30" hidden="1">
      <c r="A828" s="15" t="str">
        <f t="shared" ca="1" si="26"/>
        <v>Future PO</v>
      </c>
      <c r="B828" s="40" t="str">
        <f ca="1">IFERROR(IF(FIND("TAMURA",UPPER(Q828))&lt;&gt;0,"LOCAL PO &gt; 'TAMURA' ","ERRO Regra Tamura"),
IFERROR(IF(LOWER(S828)="national","Local PO",
IF(YEAR(Z828)&amp;TEXT(WEEKNUM(Z828),"00")&lt;=YEAR(TODAY())&amp;TEXT(WEEKNUM(TODAY())  +1,"00"),"PO &gt; Ok",   "Future PO")),""))</f>
        <v>Future PO</v>
      </c>
      <c r="C828" s="18" t="str">
        <f>IFERROR(IF(VLOOKUP(G828&amp;P828,'Troca PN'!A:G,5,0)&lt;&gt;0,"TEVE Troca de PN","  &gt; ERRO CHAVE SKU&amp;PN "),"")</f>
        <v/>
      </c>
      <c r="D828" s="18" t="str">
        <f>IFERROR(IF(VLOOKUP(G828&amp;P828,'Troca PN'!A:G,5,0)&lt;&gt;0,VLOOKUP(P828,'Troca PN'!C:G,2,0),"  &gt; ERRO CHAVE SKU&amp;PN "),P828)</f>
        <v>08110032-001</v>
      </c>
      <c r="E828" s="54">
        <f>IFERROR(ROUNDUP((AC828/VLOOKUP(P828,'Huawei BUn - JDI'!B:H,4,0))*VLOOKUP(P828,'Huawei BUn - JDI'!B:H,7,0),0),
IFERROR(IF(AC828/VLOOKUP(P828,'Huawei BUn - JDI'!L:O,3,0)&lt;1,VLOOKUP(P828,'Huawei BUn - JDI'!L:O,3,0),
IFERROR(IF(AC828/VLOOKUP(P828,'Huawei BUn - JDI'!L:O,3,0)&lt;&gt;ROUND(AC828/VLOOKUP(P828,'Huawei BUn - JDI'!L:O,3,0),0),ROUNDUP(AC828/VLOOKUP(P828,'Huawei BUn - JDI'!L:O,3,0),0),AC828),AC828)),AC828))</f>
        <v>200</v>
      </c>
      <c r="F828" s="17">
        <f>VLOOKUP(P828,'Material Unit Price List'!A:D,3,0)</f>
        <v>0.16800000000000001</v>
      </c>
      <c r="G828" s="1" t="str">
        <f>TRIM(MID(N828,(FIND("]",N828)+1),
(FIND("#",N828)-1)-(FIND("]",N828))))</f>
        <v>BYF-2</v>
      </c>
      <c r="H828" s="16" t="str">
        <f>IFERROR(VLOOKUP(P828,'Huawei BUn - JDI'!B:H,1,0)&amp;" - has convertion, divide for - "&amp;VLOOKUP(P828,'Huawei BUn - JDI'!B:H,4,0),
IFERROR(VLOOKUP(P828,'Huawei BUn - JDI'!L:O,1,0)&amp;"- has MOQ of - "&amp;VLOOKUP(P828,'Huawei BUn - JDI'!L:O,3,0)," Sem Conversão"))</f>
        <v xml:space="preserve"> Sem Conversão</v>
      </c>
      <c r="J828" s="12" t="s">
        <v>4</v>
      </c>
      <c r="K828" s="9" t="b">
        <v>1</v>
      </c>
      <c r="L828" s="9" t="s">
        <v>7962</v>
      </c>
      <c r="M828" s="11" t="s">
        <v>9249</v>
      </c>
      <c r="N828" s="10" t="s">
        <v>8393</v>
      </c>
      <c r="O828" s="9" t="s">
        <v>7544</v>
      </c>
      <c r="P828" s="10" t="s">
        <v>3261</v>
      </c>
      <c r="Q828" s="9" t="s">
        <v>3262</v>
      </c>
      <c r="R828" s="161" t="s">
        <v>7545</v>
      </c>
      <c r="S828" s="10" t="s">
        <v>7</v>
      </c>
      <c r="T828" s="9" t="s">
        <v>7655</v>
      </c>
      <c r="U828" s="10" t="s">
        <v>1</v>
      </c>
      <c r="V828" s="9">
        <v>1</v>
      </c>
      <c r="W828" s="10">
        <v>47</v>
      </c>
      <c r="X828" s="9" t="s">
        <v>5</v>
      </c>
      <c r="Y828" s="8">
        <v>45329</v>
      </c>
      <c r="Z828" s="7">
        <v>45248</v>
      </c>
      <c r="AA828" s="8">
        <v>45309</v>
      </c>
      <c r="AB828" s="7">
        <v>45309</v>
      </c>
      <c r="AC828" s="6">
        <v>200</v>
      </c>
    </row>
    <row r="829" spans="1:30" hidden="1">
      <c r="A829" s="15" t="str">
        <f t="shared" ca="1" si="26"/>
        <v>Future PO</v>
      </c>
      <c r="B829" s="40" t="str">
        <f ca="1">IFERROR(IF(FIND("TAMURA",UPPER(Q829))&lt;&gt;0,"LOCAL PO &gt; 'TAMURA' ","ERRO Regra Tamura"),
IFERROR(IF(LOWER(S829)="national","Local PO",
IF(YEAR(Z829)&amp;TEXT(WEEKNUM(Z829),"00")&lt;=YEAR(TODAY())&amp;TEXT(WEEKNUM(TODAY())  +1,"00"),"PO &gt; Ok",   "Future PO")),""))</f>
        <v>Future PO</v>
      </c>
      <c r="C829" s="18" t="str">
        <f>IFERROR(IF(VLOOKUP(G829&amp;P829,'Troca PN'!A:G,5,0)&lt;&gt;0,"TEVE Troca de PN","  &gt; ERRO CHAVE SKU&amp;PN "),"")</f>
        <v/>
      </c>
      <c r="D829" s="18" t="str">
        <f>IFERROR(IF(VLOOKUP(G829&amp;P829,'Troca PN'!A:G,5,0)&lt;&gt;0,VLOOKUP(P829,'Troca PN'!C:G,2,0),"  &gt; ERRO CHAVE SKU&amp;PN "),P829)</f>
        <v>08110032-001</v>
      </c>
      <c r="E829" s="54">
        <f>IFERROR(ROUNDUP((AC829/VLOOKUP(P829,'Huawei BUn - JDI'!B:H,4,0))*VLOOKUP(P829,'Huawei BUn - JDI'!B:H,7,0),0),
IFERROR(IF(AC829/VLOOKUP(P829,'Huawei BUn - JDI'!L:O,3,0)&lt;1,VLOOKUP(P829,'Huawei BUn - JDI'!L:O,3,0),
IFERROR(IF(AC829/VLOOKUP(P829,'Huawei BUn - JDI'!L:O,3,0)&lt;&gt;ROUND(AC829/VLOOKUP(P829,'Huawei BUn - JDI'!L:O,3,0),0),ROUNDUP(AC829/VLOOKUP(P829,'Huawei BUn - JDI'!L:O,3,0),0),AC829),AC829)),AC829))</f>
        <v>1194</v>
      </c>
      <c r="F829" s="17">
        <f>VLOOKUP(P829,'Material Unit Price List'!A:D,3,0)</f>
        <v>0.16800000000000001</v>
      </c>
      <c r="G829" s="1" t="str">
        <f>TRIM(MID(N829,(FIND("]",N829)+1),
(FIND("#",N829)-1)-(FIND("]",N829))))</f>
        <v>737-4</v>
      </c>
      <c r="H829" s="16" t="str">
        <f>IFERROR(VLOOKUP(P829,'Huawei BUn - JDI'!B:H,1,0)&amp;" - has convertion, divide for - "&amp;VLOOKUP(P829,'Huawei BUn - JDI'!B:H,4,0),
IFERROR(VLOOKUP(P829,'Huawei BUn - JDI'!L:O,1,0)&amp;"- has MOQ of - "&amp;VLOOKUP(P829,'Huawei BUn - JDI'!L:O,3,0)," Sem Conversão"))</f>
        <v xml:space="preserve"> Sem Conversão</v>
      </c>
      <c r="J829" s="12" t="s">
        <v>4</v>
      </c>
      <c r="K829" s="9" t="b">
        <v>1</v>
      </c>
      <c r="L829" s="9" t="s">
        <v>7962</v>
      </c>
      <c r="M829" s="11" t="s">
        <v>9250</v>
      </c>
      <c r="N829" s="10" t="s">
        <v>8391</v>
      </c>
      <c r="O829" s="9" t="s">
        <v>7544</v>
      </c>
      <c r="P829" s="10" t="s">
        <v>3261</v>
      </c>
      <c r="Q829" s="9" t="s">
        <v>3262</v>
      </c>
      <c r="R829" s="161" t="s">
        <v>7545</v>
      </c>
      <c r="S829" s="10" t="s">
        <v>7</v>
      </c>
      <c r="T829" s="9" t="s">
        <v>7655</v>
      </c>
      <c r="U829" s="10" t="s">
        <v>1</v>
      </c>
      <c r="V829" s="9">
        <v>1</v>
      </c>
      <c r="W829" s="10">
        <v>47</v>
      </c>
      <c r="X829" s="9" t="s">
        <v>5</v>
      </c>
      <c r="Y829" s="8">
        <v>45330</v>
      </c>
      <c r="Z829" s="7">
        <v>45248</v>
      </c>
      <c r="AA829" s="8">
        <v>45309</v>
      </c>
      <c r="AB829" s="7">
        <v>45309</v>
      </c>
      <c r="AC829" s="6">
        <v>1194</v>
      </c>
    </row>
    <row r="830" spans="1:30" hidden="1">
      <c r="A830" s="15" t="str">
        <f t="shared" ca="1" si="26"/>
        <v>PO &gt; Ok</v>
      </c>
      <c r="B830" s="40" t="s">
        <v>10768</v>
      </c>
      <c r="C830" s="18" t="str">
        <f>IFERROR(IF(VLOOKUP(G830&amp;P830,'Troca PN'!A:G,5,0)&lt;&gt;0,"TEVE Troca de PN","  &gt; ERRO CHAVE SKU&amp;PN "),"")</f>
        <v/>
      </c>
      <c r="D830" s="18" t="str">
        <f>IFERROR(IF(VLOOKUP(G830&amp;P830,'Troca PN'!A:G,5,0)&lt;&gt;0,VLOOKUP(P830,'Troca PN'!C:G,2,0),"  &gt; ERRO CHAVE SKU&amp;PN "),P830)</f>
        <v>08120012-001</v>
      </c>
      <c r="E830" s="54">
        <f>IFERROR(ROUNDUP((AC830/VLOOKUP(P830,'Huawei BUn - JDI'!B:H,4,0))*VLOOKUP(P830,'Huawei BUn - JDI'!B:H,7,0),0),
IFERROR(IF(AC830/VLOOKUP(P830,'Huawei BUn - JDI'!L:O,3,0)&lt;1,VLOOKUP(P830,'Huawei BUn - JDI'!L:O,3,0),
IFERROR(IF(AC830/VLOOKUP(P830,'Huawei BUn - JDI'!L:O,3,0)&lt;&gt;ROUND(AC830/VLOOKUP(P830,'Huawei BUn - JDI'!L:O,3,0),0),ROUNDUP(AC830/VLOOKUP(P830,'Huawei BUn - JDI'!L:O,3,0),0),AC830),AC830)),AC830))</f>
        <v>200</v>
      </c>
      <c r="F830" s="17">
        <f>VLOOKUP(P830,'Material Unit Price List'!A:D,3,0)</f>
        <v>0.1711</v>
      </c>
      <c r="G830" s="1" t="str">
        <f>TRIM(MID(N830,(FIND("]",N830)+1),
(FIND("#",N830)-1)-(FIND("]",N830))))</f>
        <v>VFF-3</v>
      </c>
      <c r="H830" s="16" t="str">
        <f>IFERROR(VLOOKUP(P830,'Huawei BUn - JDI'!B:H,1,0)&amp;" - has convertion, divide for - "&amp;VLOOKUP(P830,'Huawei BUn - JDI'!B:H,4,0),
IFERROR(VLOOKUP(P830,'Huawei BUn - JDI'!L:O,1,0)&amp;"- has MOQ of - "&amp;VLOOKUP(P830,'Huawei BUn - JDI'!L:O,3,0)," Sem Conversão"))</f>
        <v xml:space="preserve"> Sem Conversão</v>
      </c>
      <c r="J830" s="12" t="s">
        <v>4</v>
      </c>
      <c r="K830" s="9" t="b">
        <v>1</v>
      </c>
      <c r="L830" s="9" t="s">
        <v>7963</v>
      </c>
      <c r="M830" s="11" t="s">
        <v>9251</v>
      </c>
      <c r="N830" s="10" t="s">
        <v>7703</v>
      </c>
      <c r="O830" s="9" t="s">
        <v>7544</v>
      </c>
      <c r="P830" s="10" t="s">
        <v>3269</v>
      </c>
      <c r="Q830" s="9" t="s">
        <v>7964</v>
      </c>
      <c r="R830" s="161" t="s">
        <v>7545</v>
      </c>
      <c r="S830" s="10" t="s">
        <v>7</v>
      </c>
      <c r="T830" s="9" t="s">
        <v>7705</v>
      </c>
      <c r="U830" s="10" t="s">
        <v>1</v>
      </c>
      <c r="V830" s="9">
        <v>100</v>
      </c>
      <c r="W830" s="10">
        <v>47</v>
      </c>
      <c r="X830" s="9" t="s">
        <v>5</v>
      </c>
      <c r="Y830" s="8">
        <v>45295</v>
      </c>
      <c r="Z830" s="7">
        <v>45231</v>
      </c>
      <c r="AA830" s="8">
        <v>45292</v>
      </c>
      <c r="AB830" s="7">
        <v>45292</v>
      </c>
      <c r="AC830" s="6">
        <v>200</v>
      </c>
    </row>
    <row r="831" spans="1:30" hidden="1">
      <c r="A831" s="15" t="str">
        <f t="shared" ca="1" si="26"/>
        <v>PO &gt; Ok</v>
      </c>
      <c r="B831" s="40" t="s">
        <v>10768</v>
      </c>
      <c r="C831" s="18" t="str">
        <f>IFERROR(IF(VLOOKUP(G831&amp;P831,'Troca PN'!A:G,5,0)&lt;&gt;0,"TEVE Troca de PN","  &gt; ERRO CHAVE SKU&amp;PN "),"")</f>
        <v/>
      </c>
      <c r="D831" s="18" t="str">
        <f>IFERROR(IF(VLOOKUP(G831&amp;P831,'Troca PN'!A:G,5,0)&lt;&gt;0,VLOOKUP(P831,'Troca PN'!C:G,2,0),"  &gt; ERRO CHAVE SKU&amp;PN "),P831)</f>
        <v>08120012-001</v>
      </c>
      <c r="E831" s="54">
        <f>IFERROR(ROUNDUP((AC831/VLOOKUP(P831,'Huawei BUn - JDI'!B:H,4,0))*VLOOKUP(P831,'Huawei BUn - JDI'!B:H,7,0),0),
IFERROR(IF(AC831/VLOOKUP(P831,'Huawei BUn - JDI'!L:O,3,0)&lt;1,VLOOKUP(P831,'Huawei BUn - JDI'!L:O,3,0),
IFERROR(IF(AC831/VLOOKUP(P831,'Huawei BUn - JDI'!L:O,3,0)&lt;&gt;ROUND(AC831/VLOOKUP(P831,'Huawei BUn - JDI'!L:O,3,0),0),ROUNDUP(AC831/VLOOKUP(P831,'Huawei BUn - JDI'!L:O,3,0),0),AC831),AC831)),AC831))</f>
        <v>100</v>
      </c>
      <c r="F831" s="17">
        <f>VLOOKUP(P831,'Material Unit Price List'!A:D,3,0)</f>
        <v>0.1711</v>
      </c>
      <c r="G831" s="1" t="str">
        <f>TRIM(MID(N831,(FIND("]",N831)+1),
(FIND("#",N831)-1)-(FIND("]",N831))))</f>
        <v>VFF-3</v>
      </c>
      <c r="H831" s="16" t="str">
        <f>IFERROR(VLOOKUP(P831,'Huawei BUn - JDI'!B:H,1,0)&amp;" - has convertion, divide for - "&amp;VLOOKUP(P831,'Huawei BUn - JDI'!B:H,4,0),
IFERROR(VLOOKUP(P831,'Huawei BUn - JDI'!L:O,1,0)&amp;"- has MOQ of - "&amp;VLOOKUP(P831,'Huawei BUn - JDI'!L:O,3,0)," Sem Conversão"))</f>
        <v xml:space="preserve"> Sem Conversão</v>
      </c>
      <c r="J831" s="12" t="s">
        <v>4</v>
      </c>
      <c r="K831" s="9" t="b">
        <v>1</v>
      </c>
      <c r="L831" s="9" t="s">
        <v>7963</v>
      </c>
      <c r="M831" s="11" t="s">
        <v>9252</v>
      </c>
      <c r="N831" s="10" t="s">
        <v>7703</v>
      </c>
      <c r="O831" s="9" t="s">
        <v>7544</v>
      </c>
      <c r="P831" s="10" t="s">
        <v>3269</v>
      </c>
      <c r="Q831" s="9" t="s">
        <v>7964</v>
      </c>
      <c r="R831" s="161" t="s">
        <v>7545</v>
      </c>
      <c r="S831" s="10" t="s">
        <v>7</v>
      </c>
      <c r="T831" s="9" t="s">
        <v>7705</v>
      </c>
      <c r="U831" s="10" t="s">
        <v>1</v>
      </c>
      <c r="V831" s="9">
        <v>100</v>
      </c>
      <c r="W831" s="10">
        <v>47</v>
      </c>
      <c r="X831" s="9" t="s">
        <v>5</v>
      </c>
      <c r="Y831" s="8">
        <v>45296</v>
      </c>
      <c r="Z831" s="7">
        <v>45231</v>
      </c>
      <c r="AA831" s="8">
        <v>45292</v>
      </c>
      <c r="AB831" s="7">
        <v>45292</v>
      </c>
      <c r="AC831" s="6">
        <v>100</v>
      </c>
    </row>
    <row r="832" spans="1:30" hidden="1">
      <c r="A832" s="15" t="str">
        <f t="shared" ca="1" si="26"/>
        <v>Future PO</v>
      </c>
      <c r="B832" s="40" t="str">
        <f ca="1">IFERROR(IF(FIND("TAMURA",UPPER(Q832))&lt;&gt;0,"LOCAL PO &gt; 'TAMURA' ","ERRO Regra Tamura"),
IFERROR(IF(LOWER(S832)="national","Local PO",
IF(YEAR(Z832)&amp;TEXT(WEEKNUM(Z832),"00")&lt;=YEAR(TODAY())&amp;TEXT(WEEKNUM(TODAY())  +1,"00"),"PO &gt; Ok",   "Future PO")),""))</f>
        <v>Future PO</v>
      </c>
      <c r="C832" s="18" t="str">
        <f>IFERROR(IF(VLOOKUP(G832&amp;P832,'Troca PN'!A:G,5,0)&lt;&gt;0,"TEVE Troca de PN","  &gt; ERRO CHAVE SKU&amp;PN "),"")</f>
        <v/>
      </c>
      <c r="D832" s="18" t="str">
        <f>IFERROR(IF(VLOOKUP(G832&amp;P832,'Troca PN'!A:G,5,0)&lt;&gt;0,VLOOKUP(P832,'Troca PN'!C:G,2,0),"  &gt; ERRO CHAVE SKU&amp;PN "),P832)</f>
        <v>08120012-001</v>
      </c>
      <c r="E832" s="54">
        <f>IFERROR(ROUNDUP((AC832/VLOOKUP(P832,'Huawei BUn - JDI'!B:H,4,0))*VLOOKUP(P832,'Huawei BUn - JDI'!B:H,7,0),0),
IFERROR(IF(AC832/VLOOKUP(P832,'Huawei BUn - JDI'!L:O,3,0)&lt;1,VLOOKUP(P832,'Huawei BUn - JDI'!L:O,3,0),
IFERROR(IF(AC832/VLOOKUP(P832,'Huawei BUn - JDI'!L:O,3,0)&lt;&gt;ROUND(AC832/VLOOKUP(P832,'Huawei BUn - JDI'!L:O,3,0),0),ROUNDUP(AC832/VLOOKUP(P832,'Huawei BUn - JDI'!L:O,3,0),0),AC832),AC832)),AC832))</f>
        <v>200</v>
      </c>
      <c r="F832" s="17">
        <f>VLOOKUP(P832,'Material Unit Price List'!A:D,3,0)</f>
        <v>0.1711</v>
      </c>
      <c r="G832" s="1" t="str">
        <f>TRIM(MID(N832,(FIND("]",N832)+1),
(FIND("#",N832)-1)-(FIND("]",N832))))</f>
        <v>VFF-3</v>
      </c>
      <c r="H832" s="16" t="str">
        <f>IFERROR(VLOOKUP(P832,'Huawei BUn - JDI'!B:H,1,0)&amp;" - has convertion, divide for - "&amp;VLOOKUP(P832,'Huawei BUn - JDI'!B:H,4,0),
IFERROR(VLOOKUP(P832,'Huawei BUn - JDI'!L:O,1,0)&amp;"- has MOQ of - "&amp;VLOOKUP(P832,'Huawei BUn - JDI'!L:O,3,0)," Sem Conversão"))</f>
        <v xml:space="preserve"> Sem Conversão</v>
      </c>
      <c r="J832" s="12" t="s">
        <v>4</v>
      </c>
      <c r="K832" s="9" t="b">
        <v>1</v>
      </c>
      <c r="L832" s="9" t="s">
        <v>7963</v>
      </c>
      <c r="M832" s="11" t="s">
        <v>9253</v>
      </c>
      <c r="N832" s="10" t="s">
        <v>7656</v>
      </c>
      <c r="O832" s="9" t="s">
        <v>7544</v>
      </c>
      <c r="P832" s="10" t="s">
        <v>3269</v>
      </c>
      <c r="Q832" s="9" t="s">
        <v>7964</v>
      </c>
      <c r="R832" s="161" t="s">
        <v>7545</v>
      </c>
      <c r="S832" s="10" t="s">
        <v>7</v>
      </c>
      <c r="T832" s="9" t="s">
        <v>7705</v>
      </c>
      <c r="U832" s="10" t="s">
        <v>1</v>
      </c>
      <c r="V832" s="9">
        <v>100</v>
      </c>
      <c r="W832" s="10">
        <v>47</v>
      </c>
      <c r="X832" s="9" t="s">
        <v>5</v>
      </c>
      <c r="Y832" s="8">
        <v>45324</v>
      </c>
      <c r="Z832" s="7">
        <v>45262</v>
      </c>
      <c r="AA832" s="8">
        <v>45323</v>
      </c>
      <c r="AB832" s="7">
        <v>45323</v>
      </c>
      <c r="AC832" s="6">
        <v>200</v>
      </c>
    </row>
    <row r="833" spans="1:29" hidden="1">
      <c r="A833" s="15" t="str">
        <f t="shared" ca="1" si="26"/>
        <v>Future PO</v>
      </c>
      <c r="B833" s="40" t="str">
        <f ca="1">IFERROR(IF(FIND("TAMURA",UPPER(Q833))&lt;&gt;0,"LOCAL PO &gt; 'TAMURA' ","ERRO Regra Tamura"),
IFERROR(IF(LOWER(S833)="national","Local PO",
IF(YEAR(Z833)&amp;TEXT(WEEKNUM(Z833),"00")&lt;=YEAR(TODAY())&amp;TEXT(WEEKNUM(TODAY())  +1,"00"),"PO &gt; Ok",   "Future PO")),""))</f>
        <v>Future PO</v>
      </c>
      <c r="C833" s="18" t="str">
        <f>IFERROR(IF(VLOOKUP(G833&amp;P833,'Troca PN'!A:G,5,0)&lt;&gt;0,"TEVE Troca de PN","  &gt; ERRO CHAVE SKU&amp;PN "),"")</f>
        <v/>
      </c>
      <c r="D833" s="18" t="str">
        <f>IFERROR(IF(VLOOKUP(G833&amp;P833,'Troca PN'!A:G,5,0)&lt;&gt;0,VLOOKUP(P833,'Troca PN'!C:G,2,0),"  &gt; ERRO CHAVE SKU&amp;PN "),P833)</f>
        <v>08120012-001</v>
      </c>
      <c r="E833" s="54">
        <f>IFERROR(ROUNDUP((AC833/VLOOKUP(P833,'Huawei BUn - JDI'!B:H,4,0))*VLOOKUP(P833,'Huawei BUn - JDI'!B:H,7,0),0),
IFERROR(IF(AC833/VLOOKUP(P833,'Huawei BUn - JDI'!L:O,3,0)&lt;1,VLOOKUP(P833,'Huawei BUn - JDI'!L:O,3,0),
IFERROR(IF(AC833/VLOOKUP(P833,'Huawei BUn - JDI'!L:O,3,0)&lt;&gt;ROUND(AC833/VLOOKUP(P833,'Huawei BUn - JDI'!L:O,3,0),0),ROUNDUP(AC833/VLOOKUP(P833,'Huawei BUn - JDI'!L:O,3,0),0),AC833),AC833)),AC833))</f>
        <v>200</v>
      </c>
      <c r="F833" s="17">
        <f>VLOOKUP(P833,'Material Unit Price List'!A:D,3,0)</f>
        <v>0.1711</v>
      </c>
      <c r="G833" s="1" t="str">
        <f>TRIM(MID(N833,(FIND("]",N833)+1),
(FIND("#",N833)-1)-(FIND("]",N833))))</f>
        <v>VFF-3</v>
      </c>
      <c r="H833" s="16" t="str">
        <f>IFERROR(VLOOKUP(P833,'Huawei BUn - JDI'!B:H,1,0)&amp;" - has convertion, divide for - "&amp;VLOOKUP(P833,'Huawei BUn - JDI'!B:H,4,0),
IFERROR(VLOOKUP(P833,'Huawei BUn - JDI'!L:O,1,0)&amp;"- has MOQ of - "&amp;VLOOKUP(P833,'Huawei BUn - JDI'!L:O,3,0)," Sem Conversão"))</f>
        <v xml:space="preserve"> Sem Conversão</v>
      </c>
      <c r="J833" s="12" t="s">
        <v>4</v>
      </c>
      <c r="K833" s="9" t="b">
        <v>1</v>
      </c>
      <c r="L833" s="9" t="s">
        <v>7963</v>
      </c>
      <c r="M833" s="11" t="s">
        <v>9254</v>
      </c>
      <c r="N833" s="10" t="s">
        <v>7656</v>
      </c>
      <c r="O833" s="9" t="s">
        <v>7544</v>
      </c>
      <c r="P833" s="10" t="s">
        <v>3269</v>
      </c>
      <c r="Q833" s="9" t="s">
        <v>7964</v>
      </c>
      <c r="R833" s="161" t="s">
        <v>7545</v>
      </c>
      <c r="S833" s="10" t="s">
        <v>7</v>
      </c>
      <c r="T833" s="9" t="s">
        <v>7705</v>
      </c>
      <c r="U833" s="10" t="s">
        <v>1</v>
      </c>
      <c r="V833" s="9">
        <v>100</v>
      </c>
      <c r="W833" s="10">
        <v>47</v>
      </c>
      <c r="X833" s="9" t="s">
        <v>5</v>
      </c>
      <c r="Y833" s="8">
        <v>45325</v>
      </c>
      <c r="Z833" s="7">
        <v>45262</v>
      </c>
      <c r="AA833" s="8">
        <v>45323</v>
      </c>
      <c r="AB833" s="7">
        <v>45323</v>
      </c>
      <c r="AC833" s="6">
        <v>200</v>
      </c>
    </row>
    <row r="834" spans="1:29" hidden="1">
      <c r="A834" s="15" t="str">
        <f t="shared" ca="1" si="26"/>
        <v>Future PO</v>
      </c>
      <c r="B834" s="40" t="str">
        <f ca="1">IFERROR(IF(FIND("TAMURA",UPPER(Q834))&lt;&gt;0,"LOCAL PO &gt; 'TAMURA' ","ERRO Regra Tamura"),
IFERROR(IF(LOWER(S834)="national","Local PO",
IF(YEAR(Z834)&amp;TEXT(WEEKNUM(Z834),"00")&lt;=YEAR(TODAY())&amp;TEXT(WEEKNUM(TODAY())  +1,"00"),"PO &gt; Ok",   "Future PO")),""))</f>
        <v>Future PO</v>
      </c>
      <c r="C834" s="18" t="str">
        <f>IFERROR(IF(VLOOKUP(G834&amp;P834,'Troca PN'!A:G,5,0)&lt;&gt;0,"TEVE Troca de PN","  &gt; ERRO CHAVE SKU&amp;PN "),"")</f>
        <v/>
      </c>
      <c r="D834" s="18" t="str">
        <f>IFERROR(IF(VLOOKUP(G834&amp;P834,'Troca PN'!A:G,5,0)&lt;&gt;0,VLOOKUP(P834,'Troca PN'!C:G,2,0),"  &gt; ERRO CHAVE SKU&amp;PN "),P834)</f>
        <v>08120012-001</v>
      </c>
      <c r="E834" s="54">
        <f>IFERROR(ROUNDUP((AC834/VLOOKUP(P834,'Huawei BUn - JDI'!B:H,4,0))*VLOOKUP(P834,'Huawei BUn - JDI'!B:H,7,0),0),
IFERROR(IF(AC834/VLOOKUP(P834,'Huawei BUn - JDI'!L:O,3,0)&lt;1,VLOOKUP(P834,'Huawei BUn - JDI'!L:O,3,0),
IFERROR(IF(AC834/VLOOKUP(P834,'Huawei BUn - JDI'!L:O,3,0)&lt;&gt;ROUND(AC834/VLOOKUP(P834,'Huawei BUn - JDI'!L:O,3,0),0),ROUNDUP(AC834/VLOOKUP(P834,'Huawei BUn - JDI'!L:O,3,0),0),AC834),AC834)),AC834))</f>
        <v>200</v>
      </c>
      <c r="F834" s="17">
        <f>VLOOKUP(P834,'Material Unit Price List'!A:D,3,0)</f>
        <v>0.1711</v>
      </c>
      <c r="G834" s="1" t="str">
        <f>TRIM(MID(N834,(FIND("]",N834)+1),
(FIND("#",N834)-1)-(FIND("]",N834))))</f>
        <v>VFF-3</v>
      </c>
      <c r="H834" s="16" t="str">
        <f>IFERROR(VLOOKUP(P834,'Huawei BUn - JDI'!B:H,1,0)&amp;" - has convertion, divide for - "&amp;VLOOKUP(P834,'Huawei BUn - JDI'!B:H,4,0),
IFERROR(VLOOKUP(P834,'Huawei BUn - JDI'!L:O,1,0)&amp;"- has MOQ of - "&amp;VLOOKUP(P834,'Huawei BUn - JDI'!L:O,3,0)," Sem Conversão"))</f>
        <v xml:space="preserve"> Sem Conversão</v>
      </c>
      <c r="J834" s="12" t="s">
        <v>4</v>
      </c>
      <c r="K834" s="9" t="b">
        <v>1</v>
      </c>
      <c r="L834" s="9" t="s">
        <v>7963</v>
      </c>
      <c r="M834" s="11" t="s">
        <v>9255</v>
      </c>
      <c r="N834" s="10" t="s">
        <v>7670</v>
      </c>
      <c r="O834" s="9" t="s">
        <v>7544</v>
      </c>
      <c r="P834" s="10" t="s">
        <v>3269</v>
      </c>
      <c r="Q834" s="9" t="s">
        <v>7964</v>
      </c>
      <c r="R834" s="161" t="s">
        <v>7545</v>
      </c>
      <c r="S834" s="10" t="s">
        <v>7</v>
      </c>
      <c r="T834" s="9" t="s">
        <v>7705</v>
      </c>
      <c r="U834" s="10" t="s">
        <v>1</v>
      </c>
      <c r="V834" s="9">
        <v>100</v>
      </c>
      <c r="W834" s="10">
        <v>47</v>
      </c>
      <c r="X834" s="9" t="s">
        <v>5</v>
      </c>
      <c r="Y834" s="8">
        <v>45326</v>
      </c>
      <c r="Z834" s="7">
        <v>45262</v>
      </c>
      <c r="AA834" s="8">
        <v>45323</v>
      </c>
      <c r="AB834" s="7">
        <v>45323</v>
      </c>
      <c r="AC834" s="6">
        <v>200</v>
      </c>
    </row>
    <row r="835" spans="1:29" hidden="1">
      <c r="A835" s="15" t="str">
        <f t="shared" ca="1" si="26"/>
        <v>Future PO</v>
      </c>
      <c r="B835" s="40" t="str">
        <f ca="1">IFERROR(IF(FIND("TAMURA",UPPER(Q835))&lt;&gt;0,"LOCAL PO &gt; 'TAMURA' ","ERRO Regra Tamura"),
IFERROR(IF(LOWER(S835)="national","Local PO",
IF(YEAR(Z835)&amp;TEXT(WEEKNUM(Z835),"00")&lt;=YEAR(TODAY())&amp;TEXT(WEEKNUM(TODAY())  +1,"00"),"PO &gt; Ok",   "Future PO")),""))</f>
        <v>Future PO</v>
      </c>
      <c r="C835" s="18" t="str">
        <f>IFERROR(IF(VLOOKUP(G835&amp;P835,'Troca PN'!A:G,5,0)&lt;&gt;0,"TEVE Troca de PN","  &gt; ERRO CHAVE SKU&amp;PN "),"")</f>
        <v/>
      </c>
      <c r="D835" s="18" t="str">
        <f>IFERROR(IF(VLOOKUP(G835&amp;P835,'Troca PN'!A:G,5,0)&lt;&gt;0,VLOOKUP(P835,'Troca PN'!C:G,2,0),"  &gt; ERRO CHAVE SKU&amp;PN "),P835)</f>
        <v>08120012-001</v>
      </c>
      <c r="E835" s="54">
        <f>IFERROR(ROUNDUP((AC835/VLOOKUP(P835,'Huawei BUn - JDI'!B:H,4,0))*VLOOKUP(P835,'Huawei BUn - JDI'!B:H,7,0),0),
IFERROR(IF(AC835/VLOOKUP(P835,'Huawei BUn - JDI'!L:O,3,0)&lt;1,VLOOKUP(P835,'Huawei BUn - JDI'!L:O,3,0),
IFERROR(IF(AC835/VLOOKUP(P835,'Huawei BUn - JDI'!L:O,3,0)&lt;&gt;ROUND(AC835/VLOOKUP(P835,'Huawei BUn - JDI'!L:O,3,0),0),ROUNDUP(AC835/VLOOKUP(P835,'Huawei BUn - JDI'!L:O,3,0),0),AC835),AC835)),AC835))</f>
        <v>100</v>
      </c>
      <c r="F835" s="17">
        <f>VLOOKUP(P835,'Material Unit Price List'!A:D,3,0)</f>
        <v>0.1711</v>
      </c>
      <c r="G835" s="1" t="str">
        <f>TRIM(MID(N835,(FIND("]",N835)+1),
(FIND("#",N835)-1)-(FIND("]",N835))))</f>
        <v>VFF-3</v>
      </c>
      <c r="H835" s="16" t="str">
        <f>IFERROR(VLOOKUP(P835,'Huawei BUn - JDI'!B:H,1,0)&amp;" - has convertion, divide for - "&amp;VLOOKUP(P835,'Huawei BUn - JDI'!B:H,4,0),
IFERROR(VLOOKUP(P835,'Huawei BUn - JDI'!L:O,1,0)&amp;"- has MOQ of - "&amp;VLOOKUP(P835,'Huawei BUn - JDI'!L:O,3,0)," Sem Conversão"))</f>
        <v xml:space="preserve"> Sem Conversão</v>
      </c>
      <c r="J835" s="12" t="s">
        <v>4</v>
      </c>
      <c r="K835" s="9" t="b">
        <v>1</v>
      </c>
      <c r="L835" s="9" t="s">
        <v>7963</v>
      </c>
      <c r="M835" s="11" t="s">
        <v>9256</v>
      </c>
      <c r="N835" s="10" t="s">
        <v>7670</v>
      </c>
      <c r="O835" s="9" t="s">
        <v>7544</v>
      </c>
      <c r="P835" s="10" t="s">
        <v>3269</v>
      </c>
      <c r="Q835" s="9" t="s">
        <v>7964</v>
      </c>
      <c r="R835" s="161" t="s">
        <v>7545</v>
      </c>
      <c r="S835" s="10" t="s">
        <v>7</v>
      </c>
      <c r="T835" s="9" t="s">
        <v>7705</v>
      </c>
      <c r="U835" s="10" t="s">
        <v>1</v>
      </c>
      <c r="V835" s="9">
        <v>100</v>
      </c>
      <c r="W835" s="10">
        <v>47</v>
      </c>
      <c r="X835" s="9" t="s">
        <v>5</v>
      </c>
      <c r="Y835" s="8">
        <v>45327</v>
      </c>
      <c r="Z835" s="7">
        <v>45262</v>
      </c>
      <c r="AA835" s="8">
        <v>45323</v>
      </c>
      <c r="AB835" s="7">
        <v>45323</v>
      </c>
      <c r="AC835" s="6">
        <v>100</v>
      </c>
    </row>
    <row r="836" spans="1:29" hidden="1">
      <c r="A836" s="15" t="str">
        <f t="shared" ca="1" si="26"/>
        <v>Future PO</v>
      </c>
      <c r="B836" s="40" t="str">
        <f ca="1">IFERROR(IF(FIND("TAMURA",UPPER(Q836))&lt;&gt;0,"LOCAL PO &gt; 'TAMURA' ","ERRO Regra Tamura"),
IFERROR(IF(LOWER(S836)="national","Local PO",
IF(YEAR(Z836)&amp;TEXT(WEEKNUM(Z836),"00")&lt;=YEAR(TODAY())&amp;TEXT(WEEKNUM(TODAY())  +1,"00"),"PO &gt; Ok",   "Future PO")),""))</f>
        <v>Future PO</v>
      </c>
      <c r="C836" s="18" t="str">
        <f>IFERROR(IF(VLOOKUP(G836&amp;P836,'Troca PN'!A:G,5,0)&lt;&gt;0,"TEVE Troca de PN","  &gt; ERRO CHAVE SKU&amp;PN "),"")</f>
        <v/>
      </c>
      <c r="D836" s="18" t="str">
        <f>IFERROR(IF(VLOOKUP(G836&amp;P836,'Troca PN'!A:G,5,0)&lt;&gt;0,VLOOKUP(P836,'Troca PN'!C:G,2,0),"  &gt; ERRO CHAVE SKU&amp;PN "),P836)</f>
        <v>08120012-001</v>
      </c>
      <c r="E836" s="54">
        <f>IFERROR(ROUNDUP((AC836/VLOOKUP(P836,'Huawei BUn - JDI'!B:H,4,0))*VLOOKUP(P836,'Huawei BUn - JDI'!B:H,7,0),0),
IFERROR(IF(AC836/VLOOKUP(P836,'Huawei BUn - JDI'!L:O,3,0)&lt;1,VLOOKUP(P836,'Huawei BUn - JDI'!L:O,3,0),
IFERROR(IF(AC836/VLOOKUP(P836,'Huawei BUn - JDI'!L:O,3,0)&lt;&gt;ROUND(AC836/VLOOKUP(P836,'Huawei BUn - JDI'!L:O,3,0),0),ROUNDUP(AC836/VLOOKUP(P836,'Huawei BUn - JDI'!L:O,3,0),0),AC836),AC836)),AC836))</f>
        <v>66</v>
      </c>
      <c r="F836" s="17">
        <f>VLOOKUP(P836,'Material Unit Price List'!A:D,3,0)</f>
        <v>0.1711</v>
      </c>
      <c r="G836" s="1" t="str">
        <f>TRIM(MID(N836,(FIND("]",N836)+1),
(FIND("#",N836)-1)-(FIND("]",N836))))</f>
        <v>VFF-3</v>
      </c>
      <c r="H836" s="16" t="str">
        <f>IFERROR(VLOOKUP(P836,'Huawei BUn - JDI'!B:H,1,0)&amp;" - has convertion, divide for - "&amp;VLOOKUP(P836,'Huawei BUn - JDI'!B:H,4,0),
IFERROR(VLOOKUP(P836,'Huawei BUn - JDI'!L:O,1,0)&amp;"- has MOQ of - "&amp;VLOOKUP(P836,'Huawei BUn - JDI'!L:O,3,0)," Sem Conversão"))</f>
        <v xml:space="preserve"> Sem Conversão</v>
      </c>
      <c r="J836" s="12" t="s">
        <v>4</v>
      </c>
      <c r="K836" s="9" t="b">
        <v>1</v>
      </c>
      <c r="L836" s="9" t="s">
        <v>7963</v>
      </c>
      <c r="M836" s="11" t="s">
        <v>9257</v>
      </c>
      <c r="N836" s="10" t="s">
        <v>7656</v>
      </c>
      <c r="O836" s="9" t="s">
        <v>7544</v>
      </c>
      <c r="P836" s="10" t="s">
        <v>3269</v>
      </c>
      <c r="Q836" s="9" t="s">
        <v>7964</v>
      </c>
      <c r="R836" s="161" t="s">
        <v>7545</v>
      </c>
      <c r="S836" s="10" t="s">
        <v>7</v>
      </c>
      <c r="T836" s="9" t="s">
        <v>7705</v>
      </c>
      <c r="U836" s="10" t="s">
        <v>1</v>
      </c>
      <c r="V836" s="9">
        <v>100</v>
      </c>
      <c r="W836" s="10">
        <v>47</v>
      </c>
      <c r="X836" s="9" t="s">
        <v>5</v>
      </c>
      <c r="Y836" s="8">
        <v>45324</v>
      </c>
      <c r="Z836" s="7">
        <v>45262</v>
      </c>
      <c r="AA836" s="8">
        <v>45323</v>
      </c>
      <c r="AB836" s="7">
        <v>45323</v>
      </c>
      <c r="AC836" s="6">
        <v>66</v>
      </c>
    </row>
    <row r="837" spans="1:29" hidden="1">
      <c r="A837" s="15" t="str">
        <f t="shared" ca="1" si="26"/>
        <v>PO &gt; Ok</v>
      </c>
      <c r="B837" s="40" t="s">
        <v>10768</v>
      </c>
      <c r="C837" s="18" t="str">
        <f>IFERROR(IF(VLOOKUP(G837&amp;P837,'Troca PN'!A:G,5,0)&lt;&gt;0,"TEVE Troca de PN","  &gt; ERRO CHAVE SKU&amp;PN "),"")</f>
        <v/>
      </c>
      <c r="D837" s="18" t="str">
        <f>IFERROR(IF(VLOOKUP(G837&amp;P837,'Troca PN'!A:G,5,0)&lt;&gt;0,VLOOKUP(P837,'Troca PN'!C:G,2,0),"  &gt; ERRO CHAVE SKU&amp;PN "),P837)</f>
        <v>08120062-001</v>
      </c>
      <c r="E837" s="54">
        <f>IFERROR(ROUNDUP((AC837/VLOOKUP(P837,'Huawei BUn - JDI'!B:H,4,0))*VLOOKUP(P837,'Huawei BUn - JDI'!B:H,7,0),0),
IFERROR(IF(AC837/VLOOKUP(P837,'Huawei BUn - JDI'!L:O,3,0)&lt;1,VLOOKUP(P837,'Huawei BUn - JDI'!L:O,3,0),
IFERROR(IF(AC837/VLOOKUP(P837,'Huawei BUn - JDI'!L:O,3,0)&lt;&gt;ROUND(AC837/VLOOKUP(P837,'Huawei BUn - JDI'!L:O,3,0),0),ROUNDUP(AC837/VLOOKUP(P837,'Huawei BUn - JDI'!L:O,3,0),0),AC837),AC837)),AC837))</f>
        <v>700</v>
      </c>
      <c r="F837" s="17">
        <f>VLOOKUP(P837,'Material Unit Price List'!A:D,3,0)</f>
        <v>0.2049</v>
      </c>
      <c r="G837" s="1" t="str">
        <f>TRIM(MID(N837,(FIND("]",N837)+1),
(FIND("#",N837)-1)-(FIND("]",N837))))</f>
        <v>VFF-3</v>
      </c>
      <c r="H837" s="16" t="str">
        <f>IFERROR(VLOOKUP(P837,'Huawei BUn - JDI'!B:H,1,0)&amp;" - has convertion, divide for - "&amp;VLOOKUP(P837,'Huawei BUn - JDI'!B:H,4,0),
IFERROR(VLOOKUP(P837,'Huawei BUn - JDI'!L:O,1,0)&amp;"- has MOQ of - "&amp;VLOOKUP(P837,'Huawei BUn - JDI'!L:O,3,0)," Sem Conversão"))</f>
        <v xml:space="preserve"> Sem Conversão</v>
      </c>
      <c r="J837" s="12" t="s">
        <v>4</v>
      </c>
      <c r="K837" s="9" t="b">
        <v>1</v>
      </c>
      <c r="L837" s="9" t="s">
        <v>7965</v>
      </c>
      <c r="M837" s="11" t="s">
        <v>9258</v>
      </c>
      <c r="N837" s="10" t="s">
        <v>7699</v>
      </c>
      <c r="O837" s="9" t="s">
        <v>7544</v>
      </c>
      <c r="P837" s="10" t="s">
        <v>6550</v>
      </c>
      <c r="Q837" s="9" t="s">
        <v>7966</v>
      </c>
      <c r="R837" s="161" t="s">
        <v>7545</v>
      </c>
      <c r="S837" s="10" t="s">
        <v>7</v>
      </c>
      <c r="T837" s="9" t="s">
        <v>7705</v>
      </c>
      <c r="U837" s="10" t="s">
        <v>1</v>
      </c>
      <c r="V837" s="9">
        <v>100</v>
      </c>
      <c r="W837" s="10">
        <v>47</v>
      </c>
      <c r="X837" s="9" t="s">
        <v>5</v>
      </c>
      <c r="Y837" s="8">
        <v>45294</v>
      </c>
      <c r="Z837" s="7">
        <v>45231</v>
      </c>
      <c r="AA837" s="8">
        <v>45292</v>
      </c>
      <c r="AB837" s="7">
        <v>45292</v>
      </c>
      <c r="AC837" s="6">
        <v>700</v>
      </c>
    </row>
    <row r="838" spans="1:29" hidden="1">
      <c r="A838" s="15" t="str">
        <f t="shared" ca="1" si="26"/>
        <v>PO &gt; Ok</v>
      </c>
      <c r="B838" s="40" t="s">
        <v>10768</v>
      </c>
      <c r="C838" s="18" t="str">
        <f>IFERROR(IF(VLOOKUP(G838&amp;P838,'Troca PN'!A:G,5,0)&lt;&gt;0,"TEVE Troca de PN","  &gt; ERRO CHAVE SKU&amp;PN "),"")</f>
        <v/>
      </c>
      <c r="D838" s="18" t="str">
        <f>IFERROR(IF(VLOOKUP(G838&amp;P838,'Troca PN'!A:G,5,0)&lt;&gt;0,VLOOKUP(P838,'Troca PN'!C:G,2,0),"  &gt; ERRO CHAVE SKU&amp;PN "),P838)</f>
        <v>08120062-001</v>
      </c>
      <c r="E838" s="54">
        <f>IFERROR(ROUNDUP((AC838/VLOOKUP(P838,'Huawei BUn - JDI'!B:H,4,0))*VLOOKUP(P838,'Huawei BUn - JDI'!B:H,7,0),0),
IFERROR(IF(AC838/VLOOKUP(P838,'Huawei BUn - JDI'!L:O,3,0)&lt;1,VLOOKUP(P838,'Huawei BUn - JDI'!L:O,3,0),
IFERROR(IF(AC838/VLOOKUP(P838,'Huawei BUn - JDI'!L:O,3,0)&lt;&gt;ROUND(AC838/VLOOKUP(P838,'Huawei BUn - JDI'!L:O,3,0),0),ROUNDUP(AC838/VLOOKUP(P838,'Huawei BUn - JDI'!L:O,3,0),0),AC838),AC838)),AC838))</f>
        <v>1400</v>
      </c>
      <c r="F838" s="17">
        <f>VLOOKUP(P838,'Material Unit Price List'!A:D,3,0)</f>
        <v>0.2049</v>
      </c>
      <c r="G838" s="1" t="str">
        <f>TRIM(MID(N838,(FIND("]",N838)+1),
(FIND("#",N838)-1)-(FIND("]",N838))))</f>
        <v>VFF-3</v>
      </c>
      <c r="H838" s="16" t="str">
        <f>IFERROR(VLOOKUP(P838,'Huawei BUn - JDI'!B:H,1,0)&amp;" - has convertion, divide for - "&amp;VLOOKUP(P838,'Huawei BUn - JDI'!B:H,4,0),
IFERROR(VLOOKUP(P838,'Huawei BUn - JDI'!L:O,1,0)&amp;"- has MOQ of - "&amp;VLOOKUP(P838,'Huawei BUn - JDI'!L:O,3,0)," Sem Conversão"))</f>
        <v xml:space="preserve"> Sem Conversão</v>
      </c>
      <c r="J838" s="12" t="s">
        <v>4</v>
      </c>
      <c r="K838" s="9" t="b">
        <v>1</v>
      </c>
      <c r="L838" s="9" t="s">
        <v>7965</v>
      </c>
      <c r="M838" s="11" t="s">
        <v>9259</v>
      </c>
      <c r="N838" s="10" t="s">
        <v>7703</v>
      </c>
      <c r="O838" s="9" t="s">
        <v>7544</v>
      </c>
      <c r="P838" s="10" t="s">
        <v>6550</v>
      </c>
      <c r="Q838" s="9" t="s">
        <v>7966</v>
      </c>
      <c r="R838" s="161" t="s">
        <v>7545</v>
      </c>
      <c r="S838" s="10" t="s">
        <v>7</v>
      </c>
      <c r="T838" s="9" t="s">
        <v>7705</v>
      </c>
      <c r="U838" s="10" t="s">
        <v>1</v>
      </c>
      <c r="V838" s="9">
        <v>100</v>
      </c>
      <c r="W838" s="10">
        <v>47</v>
      </c>
      <c r="X838" s="9" t="s">
        <v>5</v>
      </c>
      <c r="Y838" s="8">
        <v>45295</v>
      </c>
      <c r="Z838" s="7">
        <v>45231</v>
      </c>
      <c r="AA838" s="8">
        <v>45292</v>
      </c>
      <c r="AB838" s="7">
        <v>45292</v>
      </c>
      <c r="AC838" s="6">
        <v>1400</v>
      </c>
    </row>
    <row r="839" spans="1:29" hidden="1">
      <c r="A839" s="15" t="str">
        <f t="shared" ca="1" si="26"/>
        <v>PO &gt; Ok</v>
      </c>
      <c r="B839" s="40" t="s">
        <v>10768</v>
      </c>
      <c r="C839" s="18" t="str">
        <f>IFERROR(IF(VLOOKUP(G839&amp;P839,'Troca PN'!A:G,5,0)&lt;&gt;0,"TEVE Troca de PN","  &gt; ERRO CHAVE SKU&amp;PN "),"")</f>
        <v/>
      </c>
      <c r="D839" s="18" t="str">
        <f>IFERROR(IF(VLOOKUP(G839&amp;P839,'Troca PN'!A:G,5,0)&lt;&gt;0,VLOOKUP(P839,'Troca PN'!C:G,2,0),"  &gt; ERRO CHAVE SKU&amp;PN "),P839)</f>
        <v>08120062-001</v>
      </c>
      <c r="E839" s="54">
        <f>IFERROR(ROUNDUP((AC839/VLOOKUP(P839,'Huawei BUn - JDI'!B:H,4,0))*VLOOKUP(P839,'Huawei BUn - JDI'!B:H,7,0),0),
IFERROR(IF(AC839/VLOOKUP(P839,'Huawei BUn - JDI'!L:O,3,0)&lt;1,VLOOKUP(P839,'Huawei BUn - JDI'!L:O,3,0),
IFERROR(IF(AC839/VLOOKUP(P839,'Huawei BUn - JDI'!L:O,3,0)&lt;&gt;ROUND(AC839/VLOOKUP(P839,'Huawei BUn - JDI'!L:O,3,0),0),ROUNDUP(AC839/VLOOKUP(P839,'Huawei BUn - JDI'!L:O,3,0),0),AC839),AC839)),AC839))</f>
        <v>700</v>
      </c>
      <c r="F839" s="17">
        <f>VLOOKUP(P839,'Material Unit Price List'!A:D,3,0)</f>
        <v>0.2049</v>
      </c>
      <c r="G839" s="1" t="str">
        <f>TRIM(MID(N839,(FIND("]",N839)+1),
(FIND("#",N839)-1)-(FIND("]",N839))))</f>
        <v>VFF-3</v>
      </c>
      <c r="H839" s="16" t="str">
        <f>IFERROR(VLOOKUP(P839,'Huawei BUn - JDI'!B:H,1,0)&amp;" - has convertion, divide for - "&amp;VLOOKUP(P839,'Huawei BUn - JDI'!B:H,4,0),
IFERROR(VLOOKUP(P839,'Huawei BUn - JDI'!L:O,1,0)&amp;"- has MOQ of - "&amp;VLOOKUP(P839,'Huawei BUn - JDI'!L:O,3,0)," Sem Conversão"))</f>
        <v xml:space="preserve"> Sem Conversão</v>
      </c>
      <c r="J839" s="12" t="s">
        <v>4</v>
      </c>
      <c r="K839" s="9" t="b">
        <v>1</v>
      </c>
      <c r="L839" s="9" t="s">
        <v>7965</v>
      </c>
      <c r="M839" s="11" t="s">
        <v>9260</v>
      </c>
      <c r="N839" s="10" t="s">
        <v>7703</v>
      </c>
      <c r="O839" s="9" t="s">
        <v>7544</v>
      </c>
      <c r="P839" s="10" t="s">
        <v>6550</v>
      </c>
      <c r="Q839" s="9" t="s">
        <v>7966</v>
      </c>
      <c r="R839" s="161" t="s">
        <v>7545</v>
      </c>
      <c r="S839" s="10" t="s">
        <v>7</v>
      </c>
      <c r="T839" s="9" t="s">
        <v>7705</v>
      </c>
      <c r="U839" s="10" t="s">
        <v>1</v>
      </c>
      <c r="V839" s="9">
        <v>100</v>
      </c>
      <c r="W839" s="10">
        <v>47</v>
      </c>
      <c r="X839" s="9" t="s">
        <v>5</v>
      </c>
      <c r="Y839" s="8">
        <v>45296</v>
      </c>
      <c r="Z839" s="7">
        <v>45231</v>
      </c>
      <c r="AA839" s="8">
        <v>45292</v>
      </c>
      <c r="AB839" s="7">
        <v>45292</v>
      </c>
      <c r="AC839" s="6">
        <v>700</v>
      </c>
    </row>
    <row r="840" spans="1:29" hidden="1">
      <c r="A840" s="15" t="str">
        <f t="shared" ca="1" si="26"/>
        <v>Future PO</v>
      </c>
      <c r="B840" s="40" t="str">
        <f ca="1">IFERROR(IF(FIND("TAMURA",UPPER(Q840))&lt;&gt;0,"LOCAL PO &gt; 'TAMURA' ","ERRO Regra Tamura"),
IFERROR(IF(LOWER(S840)="national","Local PO",
IF(YEAR(Z840)&amp;TEXT(WEEKNUM(Z840),"00")&lt;=YEAR(TODAY())&amp;TEXT(WEEKNUM(TODAY())  +1,"00"),"PO &gt; Ok",   "Future PO")),""))</f>
        <v>Future PO</v>
      </c>
      <c r="C840" s="18" t="str">
        <f>IFERROR(IF(VLOOKUP(G840&amp;P840,'Troca PN'!A:G,5,0)&lt;&gt;0,"TEVE Troca de PN","  &gt; ERRO CHAVE SKU&amp;PN "),"")</f>
        <v/>
      </c>
      <c r="D840" s="18" t="str">
        <f>IFERROR(IF(VLOOKUP(G840&amp;P840,'Troca PN'!A:G,5,0)&lt;&gt;0,VLOOKUP(P840,'Troca PN'!C:G,2,0),"  &gt; ERRO CHAVE SKU&amp;PN "),P840)</f>
        <v>08120062-001</v>
      </c>
      <c r="E840" s="54">
        <f>IFERROR(ROUNDUP((AC840/VLOOKUP(P840,'Huawei BUn - JDI'!B:H,4,0))*VLOOKUP(P840,'Huawei BUn - JDI'!B:H,7,0),0),
IFERROR(IF(AC840/VLOOKUP(P840,'Huawei BUn - JDI'!L:O,3,0)&lt;1,VLOOKUP(P840,'Huawei BUn - JDI'!L:O,3,0),
IFERROR(IF(AC840/VLOOKUP(P840,'Huawei BUn - JDI'!L:O,3,0)&lt;&gt;ROUND(AC840/VLOOKUP(P840,'Huawei BUn - JDI'!L:O,3,0),0),ROUNDUP(AC840/VLOOKUP(P840,'Huawei BUn - JDI'!L:O,3,0),0),AC840),AC840)),AC840))</f>
        <v>700</v>
      </c>
      <c r="F840" s="17">
        <f>VLOOKUP(P840,'Material Unit Price List'!A:D,3,0)</f>
        <v>0.2049</v>
      </c>
      <c r="G840" s="1" t="str">
        <f>TRIM(MID(N840,(FIND("]",N840)+1),
(FIND("#",N840)-1)-(FIND("]",N840))))</f>
        <v>TVH-3</v>
      </c>
      <c r="H840" s="16" t="str">
        <f>IFERROR(VLOOKUP(P840,'Huawei BUn - JDI'!B:H,1,0)&amp;" - has convertion, divide for - "&amp;VLOOKUP(P840,'Huawei BUn - JDI'!B:H,4,0),
IFERROR(VLOOKUP(P840,'Huawei BUn - JDI'!L:O,1,0)&amp;"- has MOQ of - "&amp;VLOOKUP(P840,'Huawei BUn - JDI'!L:O,3,0)," Sem Conversão"))</f>
        <v xml:space="preserve"> Sem Conversão</v>
      </c>
      <c r="J840" s="12" t="s">
        <v>4</v>
      </c>
      <c r="K840" s="9" t="b">
        <v>1</v>
      </c>
      <c r="L840" s="9" t="s">
        <v>7965</v>
      </c>
      <c r="M840" s="11" t="s">
        <v>9261</v>
      </c>
      <c r="N840" s="10" t="s">
        <v>7667</v>
      </c>
      <c r="O840" s="9" t="s">
        <v>7544</v>
      </c>
      <c r="P840" s="10" t="s">
        <v>6550</v>
      </c>
      <c r="Q840" s="9" t="s">
        <v>7966</v>
      </c>
      <c r="R840" s="161" t="s">
        <v>7545</v>
      </c>
      <c r="S840" s="10" t="s">
        <v>7</v>
      </c>
      <c r="T840" s="9" t="s">
        <v>7705</v>
      </c>
      <c r="U840" s="10" t="s">
        <v>1</v>
      </c>
      <c r="V840" s="9">
        <v>100</v>
      </c>
      <c r="W840" s="10">
        <v>47</v>
      </c>
      <c r="X840" s="9" t="s">
        <v>5</v>
      </c>
      <c r="Y840" s="8">
        <v>45323</v>
      </c>
      <c r="Z840" s="7">
        <v>45262</v>
      </c>
      <c r="AA840" s="8">
        <v>45323</v>
      </c>
      <c r="AB840" s="7">
        <v>45323</v>
      </c>
      <c r="AC840" s="6">
        <v>700</v>
      </c>
    </row>
    <row r="841" spans="1:29" hidden="1">
      <c r="A841" s="15" t="str">
        <f t="shared" ca="1" si="26"/>
        <v>Future PO</v>
      </c>
      <c r="B841" s="40" t="str">
        <f ca="1">IFERROR(IF(FIND("TAMURA",UPPER(Q841))&lt;&gt;0,"LOCAL PO &gt; 'TAMURA' ","ERRO Regra Tamura"),
IFERROR(IF(LOWER(S841)="national","Local PO",
IF(YEAR(Z841)&amp;TEXT(WEEKNUM(Z841),"00")&lt;=YEAR(TODAY())&amp;TEXT(WEEKNUM(TODAY())  +1,"00"),"PO &gt; Ok",   "Future PO")),""))</f>
        <v>Future PO</v>
      </c>
      <c r="C841" s="18" t="str">
        <f>IFERROR(IF(VLOOKUP(G841&amp;P841,'Troca PN'!A:G,5,0)&lt;&gt;0,"TEVE Troca de PN","  &gt; ERRO CHAVE SKU&amp;PN "),"")</f>
        <v/>
      </c>
      <c r="D841" s="18" t="str">
        <f>IFERROR(IF(VLOOKUP(G841&amp;P841,'Troca PN'!A:G,5,0)&lt;&gt;0,VLOOKUP(P841,'Troca PN'!C:G,2,0),"  &gt; ERRO CHAVE SKU&amp;PN "),P841)</f>
        <v>08120062-001</v>
      </c>
      <c r="E841" s="54">
        <f>IFERROR(ROUNDUP((AC841/VLOOKUP(P841,'Huawei BUn - JDI'!B:H,4,0))*VLOOKUP(P841,'Huawei BUn - JDI'!B:H,7,0),0),
IFERROR(IF(AC841/VLOOKUP(P841,'Huawei BUn - JDI'!L:O,3,0)&lt;1,VLOOKUP(P841,'Huawei BUn - JDI'!L:O,3,0),
IFERROR(IF(AC841/VLOOKUP(P841,'Huawei BUn - JDI'!L:O,3,0)&lt;&gt;ROUND(AC841/VLOOKUP(P841,'Huawei BUn - JDI'!L:O,3,0),0),ROUNDUP(AC841/VLOOKUP(P841,'Huawei BUn - JDI'!L:O,3,0),0),AC841),AC841)),AC841))</f>
        <v>1400</v>
      </c>
      <c r="F841" s="17">
        <f>VLOOKUP(P841,'Material Unit Price List'!A:D,3,0)</f>
        <v>0.2049</v>
      </c>
      <c r="G841" s="1" t="str">
        <f>TRIM(MID(N841,(FIND("]",N841)+1),
(FIND("#",N841)-1)-(FIND("]",N841))))</f>
        <v>VFF-3</v>
      </c>
      <c r="H841" s="16" t="str">
        <f>IFERROR(VLOOKUP(P841,'Huawei BUn - JDI'!B:H,1,0)&amp;" - has convertion, divide for - "&amp;VLOOKUP(P841,'Huawei BUn - JDI'!B:H,4,0),
IFERROR(VLOOKUP(P841,'Huawei BUn - JDI'!L:O,1,0)&amp;"- has MOQ of - "&amp;VLOOKUP(P841,'Huawei BUn - JDI'!L:O,3,0)," Sem Conversão"))</f>
        <v xml:space="preserve"> Sem Conversão</v>
      </c>
      <c r="J841" s="12" t="s">
        <v>4</v>
      </c>
      <c r="K841" s="9" t="b">
        <v>1</v>
      </c>
      <c r="L841" s="9" t="s">
        <v>7965</v>
      </c>
      <c r="M841" s="11" t="s">
        <v>9262</v>
      </c>
      <c r="N841" s="10" t="s">
        <v>7656</v>
      </c>
      <c r="O841" s="9" t="s">
        <v>7544</v>
      </c>
      <c r="P841" s="10" t="s">
        <v>6550</v>
      </c>
      <c r="Q841" s="9" t="s">
        <v>7966</v>
      </c>
      <c r="R841" s="161" t="s">
        <v>7545</v>
      </c>
      <c r="S841" s="10" t="s">
        <v>7</v>
      </c>
      <c r="T841" s="9" t="s">
        <v>7705</v>
      </c>
      <c r="U841" s="10" t="s">
        <v>1</v>
      </c>
      <c r="V841" s="9">
        <v>100</v>
      </c>
      <c r="W841" s="10">
        <v>47</v>
      </c>
      <c r="X841" s="9" t="s">
        <v>5</v>
      </c>
      <c r="Y841" s="8">
        <v>45324</v>
      </c>
      <c r="Z841" s="7">
        <v>45262</v>
      </c>
      <c r="AA841" s="8">
        <v>45323</v>
      </c>
      <c r="AB841" s="7">
        <v>45323</v>
      </c>
      <c r="AC841" s="6">
        <v>1400</v>
      </c>
    </row>
    <row r="842" spans="1:29" hidden="1">
      <c r="A842" s="15" t="str">
        <f t="shared" ca="1" si="26"/>
        <v>Future PO</v>
      </c>
      <c r="B842" s="40" t="str">
        <f ca="1">IFERROR(IF(FIND("TAMURA",UPPER(Q842))&lt;&gt;0,"LOCAL PO &gt; 'TAMURA' ","ERRO Regra Tamura"),
IFERROR(IF(LOWER(S842)="national","Local PO",
IF(YEAR(Z842)&amp;TEXT(WEEKNUM(Z842),"00")&lt;=YEAR(TODAY())&amp;TEXT(WEEKNUM(TODAY())  +1,"00"),"PO &gt; Ok",   "Future PO")),""))</f>
        <v>Future PO</v>
      </c>
      <c r="C842" s="18" t="str">
        <f>IFERROR(IF(VLOOKUP(G842&amp;P842,'Troca PN'!A:G,5,0)&lt;&gt;0,"TEVE Troca de PN","  &gt; ERRO CHAVE SKU&amp;PN "),"")</f>
        <v/>
      </c>
      <c r="D842" s="18" t="str">
        <f>IFERROR(IF(VLOOKUP(G842&amp;P842,'Troca PN'!A:G,5,0)&lt;&gt;0,VLOOKUP(P842,'Troca PN'!C:G,2,0),"  &gt; ERRO CHAVE SKU&amp;PN "),P842)</f>
        <v>08120062-001</v>
      </c>
      <c r="E842" s="54">
        <f>IFERROR(ROUNDUP((AC842/VLOOKUP(P842,'Huawei BUn - JDI'!B:H,4,0))*VLOOKUP(P842,'Huawei BUn - JDI'!B:H,7,0),0),
IFERROR(IF(AC842/VLOOKUP(P842,'Huawei BUn - JDI'!L:O,3,0)&lt;1,VLOOKUP(P842,'Huawei BUn - JDI'!L:O,3,0),
IFERROR(IF(AC842/VLOOKUP(P842,'Huawei BUn - JDI'!L:O,3,0)&lt;&gt;ROUND(AC842/VLOOKUP(P842,'Huawei BUn - JDI'!L:O,3,0),0),ROUNDUP(AC842/VLOOKUP(P842,'Huawei BUn - JDI'!L:O,3,0),0),AC842),AC842)),AC842))</f>
        <v>1400</v>
      </c>
      <c r="F842" s="17">
        <f>VLOOKUP(P842,'Material Unit Price List'!A:D,3,0)</f>
        <v>0.2049</v>
      </c>
      <c r="G842" s="1" t="str">
        <f>TRIM(MID(N842,(FIND("]",N842)+1),
(FIND("#",N842)-1)-(FIND("]",N842))))</f>
        <v>VFF-3</v>
      </c>
      <c r="H842" s="16" t="str">
        <f>IFERROR(VLOOKUP(P842,'Huawei BUn - JDI'!B:H,1,0)&amp;" - has convertion, divide for - "&amp;VLOOKUP(P842,'Huawei BUn - JDI'!B:H,4,0),
IFERROR(VLOOKUP(P842,'Huawei BUn - JDI'!L:O,1,0)&amp;"- has MOQ of - "&amp;VLOOKUP(P842,'Huawei BUn - JDI'!L:O,3,0)," Sem Conversão"))</f>
        <v xml:space="preserve"> Sem Conversão</v>
      </c>
      <c r="J842" s="12" t="s">
        <v>4</v>
      </c>
      <c r="K842" s="9" t="b">
        <v>1</v>
      </c>
      <c r="L842" s="9" t="s">
        <v>7965</v>
      </c>
      <c r="M842" s="11" t="s">
        <v>9263</v>
      </c>
      <c r="N842" s="10" t="s">
        <v>7656</v>
      </c>
      <c r="O842" s="9" t="s">
        <v>7544</v>
      </c>
      <c r="P842" s="10" t="s">
        <v>6550</v>
      </c>
      <c r="Q842" s="9" t="s">
        <v>7966</v>
      </c>
      <c r="R842" s="161" t="s">
        <v>7545</v>
      </c>
      <c r="S842" s="10" t="s">
        <v>7</v>
      </c>
      <c r="T842" s="9" t="s">
        <v>7705</v>
      </c>
      <c r="U842" s="10" t="s">
        <v>1</v>
      </c>
      <c r="V842" s="9">
        <v>100</v>
      </c>
      <c r="W842" s="10">
        <v>47</v>
      </c>
      <c r="X842" s="9" t="s">
        <v>5</v>
      </c>
      <c r="Y842" s="8">
        <v>45325</v>
      </c>
      <c r="Z842" s="7">
        <v>45262</v>
      </c>
      <c r="AA842" s="8">
        <v>45323</v>
      </c>
      <c r="AB842" s="7">
        <v>45323</v>
      </c>
      <c r="AC842" s="6">
        <v>1400</v>
      </c>
    </row>
    <row r="843" spans="1:29" hidden="1">
      <c r="A843" s="15" t="str">
        <f t="shared" ca="1" si="26"/>
        <v>Future PO</v>
      </c>
      <c r="B843" s="40" t="str">
        <f ca="1">IFERROR(IF(FIND("TAMURA",UPPER(Q843))&lt;&gt;0,"LOCAL PO &gt; 'TAMURA' ","ERRO Regra Tamura"),
IFERROR(IF(LOWER(S843)="national","Local PO",
IF(YEAR(Z843)&amp;TEXT(WEEKNUM(Z843),"00")&lt;=YEAR(TODAY())&amp;TEXT(WEEKNUM(TODAY())  +1,"00"),"PO &gt; Ok",   "Future PO")),""))</f>
        <v>Future PO</v>
      </c>
      <c r="C843" s="18" t="str">
        <f>IFERROR(IF(VLOOKUP(G843&amp;P843,'Troca PN'!A:G,5,0)&lt;&gt;0,"TEVE Troca de PN","  &gt; ERRO CHAVE SKU&amp;PN "),"")</f>
        <v/>
      </c>
      <c r="D843" s="18" t="str">
        <f>IFERROR(IF(VLOOKUP(G843&amp;P843,'Troca PN'!A:G,5,0)&lt;&gt;0,VLOOKUP(P843,'Troca PN'!C:G,2,0),"  &gt; ERRO CHAVE SKU&amp;PN "),P843)</f>
        <v>08120062-001</v>
      </c>
      <c r="E843" s="54">
        <f>IFERROR(ROUNDUP((AC843/VLOOKUP(P843,'Huawei BUn - JDI'!B:H,4,0))*VLOOKUP(P843,'Huawei BUn - JDI'!B:H,7,0),0),
IFERROR(IF(AC843/VLOOKUP(P843,'Huawei BUn - JDI'!L:O,3,0)&lt;1,VLOOKUP(P843,'Huawei BUn - JDI'!L:O,3,0),
IFERROR(IF(AC843/VLOOKUP(P843,'Huawei BUn - JDI'!L:O,3,0)&lt;&gt;ROUND(AC843/VLOOKUP(P843,'Huawei BUn - JDI'!L:O,3,0),0),ROUNDUP(AC843/VLOOKUP(P843,'Huawei BUn - JDI'!L:O,3,0),0),AC843),AC843)),AC843))</f>
        <v>1400</v>
      </c>
      <c r="F843" s="17">
        <f>VLOOKUP(P843,'Material Unit Price List'!A:D,3,0)</f>
        <v>0.2049</v>
      </c>
      <c r="G843" s="1" t="str">
        <f>TRIM(MID(N843,(FIND("]",N843)+1),
(FIND("#",N843)-1)-(FIND("]",N843))))</f>
        <v>VFF-3</v>
      </c>
      <c r="H843" s="16" t="str">
        <f>IFERROR(VLOOKUP(P843,'Huawei BUn - JDI'!B:H,1,0)&amp;" - has convertion, divide for - "&amp;VLOOKUP(P843,'Huawei BUn - JDI'!B:H,4,0),
IFERROR(VLOOKUP(P843,'Huawei BUn - JDI'!L:O,1,0)&amp;"- has MOQ of - "&amp;VLOOKUP(P843,'Huawei BUn - JDI'!L:O,3,0)," Sem Conversão"))</f>
        <v xml:space="preserve"> Sem Conversão</v>
      </c>
      <c r="J843" s="12" t="s">
        <v>4</v>
      </c>
      <c r="K843" s="9" t="b">
        <v>1</v>
      </c>
      <c r="L843" s="9" t="s">
        <v>7965</v>
      </c>
      <c r="M843" s="11" t="s">
        <v>9264</v>
      </c>
      <c r="N843" s="10" t="s">
        <v>7670</v>
      </c>
      <c r="O843" s="9" t="s">
        <v>7544</v>
      </c>
      <c r="P843" s="10" t="s">
        <v>6550</v>
      </c>
      <c r="Q843" s="9" t="s">
        <v>7966</v>
      </c>
      <c r="R843" s="161" t="s">
        <v>7545</v>
      </c>
      <c r="S843" s="10" t="s">
        <v>7</v>
      </c>
      <c r="T843" s="9" t="s">
        <v>7705</v>
      </c>
      <c r="U843" s="10" t="s">
        <v>1</v>
      </c>
      <c r="V843" s="9">
        <v>100</v>
      </c>
      <c r="W843" s="10">
        <v>47</v>
      </c>
      <c r="X843" s="9" t="s">
        <v>5</v>
      </c>
      <c r="Y843" s="8">
        <v>45326</v>
      </c>
      <c r="Z843" s="7">
        <v>45262</v>
      </c>
      <c r="AA843" s="8">
        <v>45323</v>
      </c>
      <c r="AB843" s="7">
        <v>45323</v>
      </c>
      <c r="AC843" s="6">
        <v>1400</v>
      </c>
    </row>
    <row r="844" spans="1:29" hidden="1">
      <c r="A844" s="15" t="str">
        <f t="shared" ref="A844:A907" ca="1" si="27">IFERROR(IF(FIND("TAMURA",UPPER(Q844))&lt;&gt;0,"LOCAL PO &gt; 'TAMURA' ","ERRO Regra Tamura"),
IF(LOWER(S844)="national","Local PO",
IF(YEAR(Z844)&amp;TEXT(WEEKNUM(Z844),"00")&lt;=YEAR(TODAY())&amp;TEXT(WEEKNUM(TODAY())  +1,"00"),"PO &gt; Ok",   "Future PO")))</f>
        <v>Future PO</v>
      </c>
      <c r="B844" s="40" t="str">
        <f ca="1">IFERROR(IF(FIND("TAMURA",UPPER(Q844))&lt;&gt;0,"LOCAL PO &gt; 'TAMURA' ","ERRO Regra Tamura"),
IFERROR(IF(LOWER(S844)="national","Local PO",
IF(YEAR(Z844)&amp;TEXT(WEEKNUM(Z844),"00")&lt;=YEAR(TODAY())&amp;TEXT(WEEKNUM(TODAY())  +1,"00"),"PO &gt; Ok",   "Future PO")),""))</f>
        <v>Future PO</v>
      </c>
      <c r="C844" s="18" t="str">
        <f>IFERROR(IF(VLOOKUP(G844&amp;P844,'Troca PN'!A:G,5,0)&lt;&gt;0,"TEVE Troca de PN","  &gt; ERRO CHAVE SKU&amp;PN "),"")</f>
        <v/>
      </c>
      <c r="D844" s="18" t="str">
        <f>IFERROR(IF(VLOOKUP(G844&amp;P844,'Troca PN'!A:G,5,0)&lt;&gt;0,VLOOKUP(P844,'Troca PN'!C:G,2,0),"  &gt; ERRO CHAVE SKU&amp;PN "),P844)</f>
        <v>08120062-001</v>
      </c>
      <c r="E844" s="54">
        <f>IFERROR(ROUNDUP((AC844/VLOOKUP(P844,'Huawei BUn - JDI'!B:H,4,0))*VLOOKUP(P844,'Huawei BUn - JDI'!B:H,7,0),0),
IFERROR(IF(AC844/VLOOKUP(P844,'Huawei BUn - JDI'!L:O,3,0)&lt;1,VLOOKUP(P844,'Huawei BUn - JDI'!L:O,3,0),
IFERROR(IF(AC844/VLOOKUP(P844,'Huawei BUn - JDI'!L:O,3,0)&lt;&gt;ROUND(AC844/VLOOKUP(P844,'Huawei BUn - JDI'!L:O,3,0),0),ROUNDUP(AC844/VLOOKUP(P844,'Huawei BUn - JDI'!L:O,3,0),0),AC844),AC844)),AC844))</f>
        <v>559</v>
      </c>
      <c r="F844" s="17">
        <f>VLOOKUP(P844,'Material Unit Price List'!A:D,3,0)</f>
        <v>0.2049</v>
      </c>
      <c r="G844" s="1" t="str">
        <f>TRIM(MID(N844,(FIND("]",N844)+1),
(FIND("#",N844)-1)-(FIND("]",N844))))</f>
        <v>VFF-3</v>
      </c>
      <c r="H844" s="16" t="str">
        <f>IFERROR(VLOOKUP(P844,'Huawei BUn - JDI'!B:H,1,0)&amp;" - has convertion, divide for - "&amp;VLOOKUP(P844,'Huawei BUn - JDI'!B:H,4,0),
IFERROR(VLOOKUP(P844,'Huawei BUn - JDI'!L:O,1,0)&amp;"- has MOQ of - "&amp;VLOOKUP(P844,'Huawei BUn - JDI'!L:O,3,0)," Sem Conversão"))</f>
        <v xml:space="preserve"> Sem Conversão</v>
      </c>
      <c r="J844" s="12" t="s">
        <v>4</v>
      </c>
      <c r="K844" s="9" t="b">
        <v>1</v>
      </c>
      <c r="L844" s="9" t="s">
        <v>7965</v>
      </c>
      <c r="M844" s="11" t="s">
        <v>9265</v>
      </c>
      <c r="N844" s="10" t="s">
        <v>7670</v>
      </c>
      <c r="O844" s="9" t="s">
        <v>7544</v>
      </c>
      <c r="P844" s="10" t="s">
        <v>6550</v>
      </c>
      <c r="Q844" s="9" t="s">
        <v>7966</v>
      </c>
      <c r="R844" s="161" t="s">
        <v>7545</v>
      </c>
      <c r="S844" s="10" t="s">
        <v>7</v>
      </c>
      <c r="T844" s="9" t="s">
        <v>7705</v>
      </c>
      <c r="U844" s="10" t="s">
        <v>1</v>
      </c>
      <c r="V844" s="9">
        <v>100</v>
      </c>
      <c r="W844" s="10">
        <v>47</v>
      </c>
      <c r="X844" s="9" t="s">
        <v>5</v>
      </c>
      <c r="Y844" s="8">
        <v>45327</v>
      </c>
      <c r="Z844" s="7">
        <v>45262</v>
      </c>
      <c r="AA844" s="8">
        <v>45323</v>
      </c>
      <c r="AB844" s="7">
        <v>45323</v>
      </c>
      <c r="AC844" s="6">
        <v>559</v>
      </c>
    </row>
    <row r="845" spans="1:29" hidden="1">
      <c r="A845" s="15" t="str">
        <f t="shared" ca="1" si="27"/>
        <v>PO &gt; Ok</v>
      </c>
      <c r="B845" s="40" t="s">
        <v>10768</v>
      </c>
      <c r="C845" s="18" t="str">
        <f>IFERROR(IF(VLOOKUP(G845&amp;P845,'Troca PN'!A:G,5,0)&lt;&gt;0,"TEVE Troca de PN","  &gt; ERRO CHAVE SKU&amp;PN "),"")</f>
        <v/>
      </c>
      <c r="D845" s="18" t="str">
        <f>IFERROR(IF(VLOOKUP(G845&amp;P845,'Troca PN'!A:G,5,0)&lt;&gt;0,VLOOKUP(P845,'Troca PN'!C:G,2,0),"  &gt; ERRO CHAVE SKU&amp;PN "),P845)</f>
        <v>09040355</v>
      </c>
      <c r="E845" s="54">
        <f>IFERROR(ROUNDUP((AC845/VLOOKUP(P845,'Huawei BUn - JDI'!B:H,4,0))*VLOOKUP(P845,'Huawei BUn - JDI'!B:H,7,0),0),
IFERROR(IF(AC845/VLOOKUP(P845,'Huawei BUn - JDI'!L:O,3,0)&lt;1,VLOOKUP(P845,'Huawei BUn - JDI'!L:O,3,0),
IFERROR(IF(AC845/VLOOKUP(P845,'Huawei BUn - JDI'!L:O,3,0)&lt;&gt;ROUND(AC845/VLOOKUP(P845,'Huawei BUn - JDI'!L:O,3,0),0),ROUNDUP(AC845/VLOOKUP(P845,'Huawei BUn - JDI'!L:O,3,0),0),AC845),AC845)),AC845))</f>
        <v>100</v>
      </c>
      <c r="F845" s="17">
        <f>VLOOKUP(P845,'Material Unit Price List'!A:D,3,0)</f>
        <v>0.35360000000000003</v>
      </c>
      <c r="G845" s="1" t="str">
        <f>TRIM(MID(N845,(FIND("]",N845)+1),
(FIND("#",N845)-1)-(FIND("]",N845))))</f>
        <v>VFF-3</v>
      </c>
      <c r="H845" s="16" t="str">
        <f>IFERROR(VLOOKUP(P845,'Huawei BUn - JDI'!B:H,1,0)&amp;" - has convertion, divide for - "&amp;VLOOKUP(P845,'Huawei BUn - JDI'!B:H,4,0),
IFERROR(VLOOKUP(P845,'Huawei BUn - JDI'!L:O,1,0)&amp;"- has MOQ of - "&amp;VLOOKUP(P845,'Huawei BUn - JDI'!L:O,3,0)," Sem Conversão"))</f>
        <v xml:space="preserve"> Sem Conversão</v>
      </c>
      <c r="J845" s="12" t="s">
        <v>4</v>
      </c>
      <c r="K845" s="9" t="b">
        <v>1</v>
      </c>
      <c r="L845" s="9" t="s">
        <v>7967</v>
      </c>
      <c r="M845" s="11" t="s">
        <v>9266</v>
      </c>
      <c r="N845" s="10" t="s">
        <v>7699</v>
      </c>
      <c r="O845" s="9" t="s">
        <v>7544</v>
      </c>
      <c r="P845" s="10" t="s">
        <v>3284</v>
      </c>
      <c r="Q845" s="9" t="s">
        <v>7968</v>
      </c>
      <c r="R845" s="161" t="s">
        <v>7545</v>
      </c>
      <c r="S845" s="10" t="s">
        <v>7</v>
      </c>
      <c r="T845" s="9" t="s">
        <v>7655</v>
      </c>
      <c r="U845" s="10" t="s">
        <v>1</v>
      </c>
      <c r="V845" s="9">
        <v>1</v>
      </c>
      <c r="W845" s="10">
        <v>47</v>
      </c>
      <c r="X845" s="9" t="s">
        <v>5</v>
      </c>
      <c r="Y845" s="8">
        <v>45294</v>
      </c>
      <c r="Z845" s="7">
        <v>45231</v>
      </c>
      <c r="AA845" s="8">
        <v>45292</v>
      </c>
      <c r="AB845" s="7">
        <v>45292</v>
      </c>
      <c r="AC845" s="6">
        <v>100</v>
      </c>
    </row>
    <row r="846" spans="1:29" hidden="1">
      <c r="A846" s="15" t="str">
        <f t="shared" ca="1" si="27"/>
        <v>PO &gt; Ok</v>
      </c>
      <c r="B846" s="40" t="s">
        <v>10768</v>
      </c>
      <c r="C846" s="18" t="str">
        <f>IFERROR(IF(VLOOKUP(G846&amp;P846,'Troca PN'!A:G,5,0)&lt;&gt;0,"TEVE Troca de PN","  &gt; ERRO CHAVE SKU&amp;PN "),"")</f>
        <v/>
      </c>
      <c r="D846" s="18" t="str">
        <f>IFERROR(IF(VLOOKUP(G846&amp;P846,'Troca PN'!A:G,5,0)&lt;&gt;0,VLOOKUP(P846,'Troca PN'!C:G,2,0),"  &gt; ERRO CHAVE SKU&amp;PN "),P846)</f>
        <v>09040355</v>
      </c>
      <c r="E846" s="54">
        <f>IFERROR(ROUNDUP((AC846/VLOOKUP(P846,'Huawei BUn - JDI'!B:H,4,0))*VLOOKUP(P846,'Huawei BUn - JDI'!B:H,7,0),0),
IFERROR(IF(AC846/VLOOKUP(P846,'Huawei BUn - JDI'!L:O,3,0)&lt;1,VLOOKUP(P846,'Huawei BUn - JDI'!L:O,3,0),
IFERROR(IF(AC846/VLOOKUP(P846,'Huawei BUn - JDI'!L:O,3,0)&lt;&gt;ROUND(AC846/VLOOKUP(P846,'Huawei BUn - JDI'!L:O,3,0),0),ROUNDUP(AC846/VLOOKUP(P846,'Huawei BUn - JDI'!L:O,3,0),0),AC846),AC846)),AC846))</f>
        <v>200</v>
      </c>
      <c r="F846" s="17">
        <f>VLOOKUP(P846,'Material Unit Price List'!A:D,3,0)</f>
        <v>0.35360000000000003</v>
      </c>
      <c r="G846" s="1" t="str">
        <f>TRIM(MID(N846,(FIND("]",N846)+1),
(FIND("#",N846)-1)-(FIND("]",N846))))</f>
        <v>VFF-3</v>
      </c>
      <c r="H846" s="16" t="str">
        <f>IFERROR(VLOOKUP(P846,'Huawei BUn - JDI'!B:H,1,0)&amp;" - has convertion, divide for - "&amp;VLOOKUP(P846,'Huawei BUn - JDI'!B:H,4,0),
IFERROR(VLOOKUP(P846,'Huawei BUn - JDI'!L:O,1,0)&amp;"- has MOQ of - "&amp;VLOOKUP(P846,'Huawei BUn - JDI'!L:O,3,0)," Sem Conversão"))</f>
        <v xml:space="preserve"> Sem Conversão</v>
      </c>
      <c r="J846" s="12" t="s">
        <v>4</v>
      </c>
      <c r="K846" s="9" t="b">
        <v>1</v>
      </c>
      <c r="L846" s="9" t="s">
        <v>7967</v>
      </c>
      <c r="M846" s="11" t="s">
        <v>9267</v>
      </c>
      <c r="N846" s="10" t="s">
        <v>7703</v>
      </c>
      <c r="O846" s="9" t="s">
        <v>7544</v>
      </c>
      <c r="P846" s="10" t="s">
        <v>3284</v>
      </c>
      <c r="Q846" s="9" t="s">
        <v>7968</v>
      </c>
      <c r="R846" s="161" t="s">
        <v>7545</v>
      </c>
      <c r="S846" s="10" t="s">
        <v>7</v>
      </c>
      <c r="T846" s="9" t="s">
        <v>7655</v>
      </c>
      <c r="U846" s="10" t="s">
        <v>1</v>
      </c>
      <c r="V846" s="9">
        <v>1</v>
      </c>
      <c r="W846" s="10">
        <v>47</v>
      </c>
      <c r="X846" s="9" t="s">
        <v>5</v>
      </c>
      <c r="Y846" s="8">
        <v>45295</v>
      </c>
      <c r="Z846" s="7">
        <v>45231</v>
      </c>
      <c r="AA846" s="8">
        <v>45292</v>
      </c>
      <c r="AB846" s="7">
        <v>45292</v>
      </c>
      <c r="AC846" s="6">
        <v>200</v>
      </c>
    </row>
    <row r="847" spans="1:29" hidden="1">
      <c r="A847" s="15" t="str">
        <f t="shared" ca="1" si="27"/>
        <v>PO &gt; Ok</v>
      </c>
      <c r="B847" s="40" t="s">
        <v>10768</v>
      </c>
      <c r="C847" s="18" t="str">
        <f>IFERROR(IF(VLOOKUP(G847&amp;P847,'Troca PN'!A:G,5,0)&lt;&gt;0,"TEVE Troca de PN","  &gt; ERRO CHAVE SKU&amp;PN "),"")</f>
        <v/>
      </c>
      <c r="D847" s="18" t="str">
        <f>IFERROR(IF(VLOOKUP(G847&amp;P847,'Troca PN'!A:G,5,0)&lt;&gt;0,VLOOKUP(P847,'Troca PN'!C:G,2,0),"  &gt; ERRO CHAVE SKU&amp;PN "),P847)</f>
        <v>09040355</v>
      </c>
      <c r="E847" s="54">
        <f>IFERROR(ROUNDUP((AC847/VLOOKUP(P847,'Huawei BUn - JDI'!B:H,4,0))*VLOOKUP(P847,'Huawei BUn - JDI'!B:H,7,0),0),
IFERROR(IF(AC847/VLOOKUP(P847,'Huawei BUn - JDI'!L:O,3,0)&lt;1,VLOOKUP(P847,'Huawei BUn - JDI'!L:O,3,0),
IFERROR(IF(AC847/VLOOKUP(P847,'Huawei BUn - JDI'!L:O,3,0)&lt;&gt;ROUND(AC847/VLOOKUP(P847,'Huawei BUn - JDI'!L:O,3,0),0),ROUNDUP(AC847/VLOOKUP(P847,'Huawei BUn - JDI'!L:O,3,0),0),AC847),AC847)),AC847))</f>
        <v>100</v>
      </c>
      <c r="F847" s="17">
        <f>VLOOKUP(P847,'Material Unit Price List'!A:D,3,0)</f>
        <v>0.35360000000000003</v>
      </c>
      <c r="G847" s="1" t="str">
        <f>TRIM(MID(N847,(FIND("]",N847)+1),
(FIND("#",N847)-1)-(FIND("]",N847))))</f>
        <v>VFF-3</v>
      </c>
      <c r="H847" s="16" t="str">
        <f>IFERROR(VLOOKUP(P847,'Huawei BUn - JDI'!B:H,1,0)&amp;" - has convertion, divide for - "&amp;VLOOKUP(P847,'Huawei BUn - JDI'!B:H,4,0),
IFERROR(VLOOKUP(P847,'Huawei BUn - JDI'!L:O,1,0)&amp;"- has MOQ of - "&amp;VLOOKUP(P847,'Huawei BUn - JDI'!L:O,3,0)," Sem Conversão"))</f>
        <v xml:space="preserve"> Sem Conversão</v>
      </c>
      <c r="J847" s="12" t="s">
        <v>4</v>
      </c>
      <c r="K847" s="9" t="b">
        <v>1</v>
      </c>
      <c r="L847" s="9" t="s">
        <v>7967</v>
      </c>
      <c r="M847" s="11" t="s">
        <v>9268</v>
      </c>
      <c r="N847" s="10" t="s">
        <v>7703</v>
      </c>
      <c r="O847" s="9" t="s">
        <v>7544</v>
      </c>
      <c r="P847" s="10" t="s">
        <v>3284</v>
      </c>
      <c r="Q847" s="9" t="s">
        <v>7968</v>
      </c>
      <c r="R847" s="161" t="s">
        <v>7545</v>
      </c>
      <c r="S847" s="10" t="s">
        <v>7</v>
      </c>
      <c r="T847" s="9" t="s">
        <v>7655</v>
      </c>
      <c r="U847" s="10" t="s">
        <v>1</v>
      </c>
      <c r="V847" s="9">
        <v>1</v>
      </c>
      <c r="W847" s="10">
        <v>47</v>
      </c>
      <c r="X847" s="9" t="s">
        <v>5</v>
      </c>
      <c r="Y847" s="8">
        <v>45296</v>
      </c>
      <c r="Z847" s="7">
        <v>45231</v>
      </c>
      <c r="AA847" s="8">
        <v>45292</v>
      </c>
      <c r="AB847" s="7">
        <v>45292</v>
      </c>
      <c r="AC847" s="6">
        <v>100</v>
      </c>
    </row>
    <row r="848" spans="1:29" hidden="1">
      <c r="A848" s="15" t="str">
        <f t="shared" ca="1" si="27"/>
        <v>Future PO</v>
      </c>
      <c r="B848" s="40" t="str">
        <f ca="1">IFERROR(IF(FIND("TAMURA",UPPER(Q848))&lt;&gt;0,"LOCAL PO &gt; 'TAMURA' ","ERRO Regra Tamura"),
IFERROR(IF(LOWER(S848)="national","Local PO",
IF(YEAR(Z848)&amp;TEXT(WEEKNUM(Z848),"00")&lt;=YEAR(TODAY())&amp;TEXT(WEEKNUM(TODAY())  +1,"00"),"PO &gt; Ok",   "Future PO")),""))</f>
        <v>Future PO</v>
      </c>
      <c r="C848" s="18" t="str">
        <f>IFERROR(IF(VLOOKUP(G848&amp;P848,'Troca PN'!A:G,5,0)&lt;&gt;0,"TEVE Troca de PN","  &gt; ERRO CHAVE SKU&amp;PN "),"")</f>
        <v/>
      </c>
      <c r="D848" s="18" t="str">
        <f>IFERROR(IF(VLOOKUP(G848&amp;P848,'Troca PN'!A:G,5,0)&lt;&gt;0,VLOOKUP(P848,'Troca PN'!C:G,2,0),"  &gt; ERRO CHAVE SKU&amp;PN "),P848)</f>
        <v>09040355</v>
      </c>
      <c r="E848" s="54">
        <f>IFERROR(ROUNDUP((AC848/VLOOKUP(P848,'Huawei BUn - JDI'!B:H,4,0))*VLOOKUP(P848,'Huawei BUn - JDI'!B:H,7,0),0),
IFERROR(IF(AC848/VLOOKUP(P848,'Huawei BUn - JDI'!L:O,3,0)&lt;1,VLOOKUP(P848,'Huawei BUn - JDI'!L:O,3,0),
IFERROR(IF(AC848/VLOOKUP(P848,'Huawei BUn - JDI'!L:O,3,0)&lt;&gt;ROUND(AC848/VLOOKUP(P848,'Huawei BUn - JDI'!L:O,3,0),0),ROUNDUP(AC848/VLOOKUP(P848,'Huawei BUn - JDI'!L:O,3,0),0),AC848),AC848)),AC848))</f>
        <v>100</v>
      </c>
      <c r="F848" s="17">
        <f>VLOOKUP(P848,'Material Unit Price List'!A:D,3,0)</f>
        <v>0.35360000000000003</v>
      </c>
      <c r="G848" s="1" t="str">
        <f>TRIM(MID(N848,(FIND("]",N848)+1),
(FIND("#",N848)-1)-(FIND("]",N848))))</f>
        <v>TVH-3</v>
      </c>
      <c r="H848" s="16" t="str">
        <f>IFERROR(VLOOKUP(P848,'Huawei BUn - JDI'!B:H,1,0)&amp;" - has convertion, divide for - "&amp;VLOOKUP(P848,'Huawei BUn - JDI'!B:H,4,0),
IFERROR(VLOOKUP(P848,'Huawei BUn - JDI'!L:O,1,0)&amp;"- has MOQ of - "&amp;VLOOKUP(P848,'Huawei BUn - JDI'!L:O,3,0)," Sem Conversão"))</f>
        <v xml:space="preserve"> Sem Conversão</v>
      </c>
      <c r="J848" s="12" t="s">
        <v>4</v>
      </c>
      <c r="K848" s="9" t="b">
        <v>1</v>
      </c>
      <c r="L848" s="9" t="s">
        <v>7967</v>
      </c>
      <c r="M848" s="11" t="s">
        <v>9269</v>
      </c>
      <c r="N848" s="10" t="s">
        <v>7667</v>
      </c>
      <c r="O848" s="9" t="s">
        <v>7544</v>
      </c>
      <c r="P848" s="10" t="s">
        <v>3284</v>
      </c>
      <c r="Q848" s="9" t="s">
        <v>7968</v>
      </c>
      <c r="R848" s="161" t="s">
        <v>7545</v>
      </c>
      <c r="S848" s="10" t="s">
        <v>7</v>
      </c>
      <c r="T848" s="9" t="s">
        <v>7655</v>
      </c>
      <c r="U848" s="10" t="s">
        <v>1</v>
      </c>
      <c r="V848" s="9">
        <v>1</v>
      </c>
      <c r="W848" s="10">
        <v>47</v>
      </c>
      <c r="X848" s="9" t="s">
        <v>5</v>
      </c>
      <c r="Y848" s="8">
        <v>45323</v>
      </c>
      <c r="Z848" s="7">
        <v>45262</v>
      </c>
      <c r="AA848" s="8">
        <v>45323</v>
      </c>
      <c r="AB848" s="7">
        <v>45323</v>
      </c>
      <c r="AC848" s="6">
        <v>100</v>
      </c>
    </row>
    <row r="849" spans="1:30" hidden="1">
      <c r="A849" s="15" t="str">
        <f t="shared" ca="1" si="27"/>
        <v>Future PO</v>
      </c>
      <c r="B849" s="40" t="str">
        <f ca="1">IFERROR(IF(FIND("TAMURA",UPPER(Q849))&lt;&gt;0,"LOCAL PO &gt; 'TAMURA' ","ERRO Regra Tamura"),
IFERROR(IF(LOWER(S849)="national","Local PO",
IF(YEAR(Z849)&amp;TEXT(WEEKNUM(Z849),"00")&lt;=YEAR(TODAY())&amp;TEXT(WEEKNUM(TODAY())  +1,"00"),"PO &gt; Ok",   "Future PO")),""))</f>
        <v>Future PO</v>
      </c>
      <c r="C849" s="18" t="str">
        <f>IFERROR(IF(VLOOKUP(G849&amp;P849,'Troca PN'!A:G,5,0)&lt;&gt;0,"TEVE Troca de PN","  &gt; ERRO CHAVE SKU&amp;PN "),"")</f>
        <v/>
      </c>
      <c r="D849" s="18" t="str">
        <f>IFERROR(IF(VLOOKUP(G849&amp;P849,'Troca PN'!A:G,5,0)&lt;&gt;0,VLOOKUP(P849,'Troca PN'!C:G,2,0),"  &gt; ERRO CHAVE SKU&amp;PN "),P849)</f>
        <v>09040355</v>
      </c>
      <c r="E849" s="54">
        <f>IFERROR(ROUNDUP((AC849/VLOOKUP(P849,'Huawei BUn - JDI'!B:H,4,0))*VLOOKUP(P849,'Huawei BUn - JDI'!B:H,7,0),0),
IFERROR(IF(AC849/VLOOKUP(P849,'Huawei BUn - JDI'!L:O,3,0)&lt;1,VLOOKUP(P849,'Huawei BUn - JDI'!L:O,3,0),
IFERROR(IF(AC849/VLOOKUP(P849,'Huawei BUn - JDI'!L:O,3,0)&lt;&gt;ROUND(AC849/VLOOKUP(P849,'Huawei BUn - JDI'!L:O,3,0),0),ROUNDUP(AC849/VLOOKUP(P849,'Huawei BUn - JDI'!L:O,3,0),0),AC849),AC849)),AC849))</f>
        <v>200</v>
      </c>
      <c r="F849" s="17">
        <f>VLOOKUP(P849,'Material Unit Price List'!A:D,3,0)</f>
        <v>0.35360000000000003</v>
      </c>
      <c r="G849" s="1" t="str">
        <f>TRIM(MID(N849,(FIND("]",N849)+1),
(FIND("#",N849)-1)-(FIND("]",N849))))</f>
        <v>VFF-3</v>
      </c>
      <c r="H849" s="16" t="str">
        <f>IFERROR(VLOOKUP(P849,'Huawei BUn - JDI'!B:H,1,0)&amp;" - has convertion, divide for - "&amp;VLOOKUP(P849,'Huawei BUn - JDI'!B:H,4,0),
IFERROR(VLOOKUP(P849,'Huawei BUn - JDI'!L:O,1,0)&amp;"- has MOQ of - "&amp;VLOOKUP(P849,'Huawei BUn - JDI'!L:O,3,0)," Sem Conversão"))</f>
        <v xml:space="preserve"> Sem Conversão</v>
      </c>
      <c r="J849" s="12" t="s">
        <v>4</v>
      </c>
      <c r="K849" s="9" t="b">
        <v>1</v>
      </c>
      <c r="L849" s="9" t="s">
        <v>7967</v>
      </c>
      <c r="M849" s="11" t="s">
        <v>9270</v>
      </c>
      <c r="N849" s="10" t="s">
        <v>7656</v>
      </c>
      <c r="O849" s="9" t="s">
        <v>7544</v>
      </c>
      <c r="P849" s="10" t="s">
        <v>3284</v>
      </c>
      <c r="Q849" s="9" t="s">
        <v>7968</v>
      </c>
      <c r="R849" s="161" t="s">
        <v>7545</v>
      </c>
      <c r="S849" s="10" t="s">
        <v>7</v>
      </c>
      <c r="T849" s="9" t="s">
        <v>7655</v>
      </c>
      <c r="U849" s="10" t="s">
        <v>1</v>
      </c>
      <c r="V849" s="9">
        <v>1</v>
      </c>
      <c r="W849" s="10">
        <v>47</v>
      </c>
      <c r="X849" s="9" t="s">
        <v>5</v>
      </c>
      <c r="Y849" s="8">
        <v>45324</v>
      </c>
      <c r="Z849" s="7">
        <v>45262</v>
      </c>
      <c r="AA849" s="8">
        <v>45323</v>
      </c>
      <c r="AB849" s="7">
        <v>45323</v>
      </c>
      <c r="AC849" s="6">
        <v>200</v>
      </c>
    </row>
    <row r="850" spans="1:30" hidden="1">
      <c r="A850" s="15" t="str">
        <f t="shared" ca="1" si="27"/>
        <v>Future PO</v>
      </c>
      <c r="B850" s="40" t="str">
        <f ca="1">IFERROR(IF(FIND("TAMURA",UPPER(Q850))&lt;&gt;0,"LOCAL PO &gt; 'TAMURA' ","ERRO Regra Tamura"),
IFERROR(IF(LOWER(S850)="national","Local PO",
IF(YEAR(Z850)&amp;TEXT(WEEKNUM(Z850),"00")&lt;=YEAR(TODAY())&amp;TEXT(WEEKNUM(TODAY())  +1,"00"),"PO &gt; Ok",   "Future PO")),""))</f>
        <v>Future PO</v>
      </c>
      <c r="C850" s="18" t="str">
        <f>IFERROR(IF(VLOOKUP(G850&amp;P850,'Troca PN'!A:G,5,0)&lt;&gt;0,"TEVE Troca de PN","  &gt; ERRO CHAVE SKU&amp;PN "),"")</f>
        <v/>
      </c>
      <c r="D850" s="18" t="str">
        <f>IFERROR(IF(VLOOKUP(G850&amp;P850,'Troca PN'!A:G,5,0)&lt;&gt;0,VLOOKUP(P850,'Troca PN'!C:G,2,0),"  &gt; ERRO CHAVE SKU&amp;PN "),P850)</f>
        <v>09040355</v>
      </c>
      <c r="E850" s="54">
        <f>IFERROR(ROUNDUP((AC850/VLOOKUP(P850,'Huawei BUn - JDI'!B:H,4,0))*VLOOKUP(P850,'Huawei BUn - JDI'!B:H,7,0),0),
IFERROR(IF(AC850/VLOOKUP(P850,'Huawei BUn - JDI'!L:O,3,0)&lt;1,VLOOKUP(P850,'Huawei BUn - JDI'!L:O,3,0),
IFERROR(IF(AC850/VLOOKUP(P850,'Huawei BUn - JDI'!L:O,3,0)&lt;&gt;ROUND(AC850/VLOOKUP(P850,'Huawei BUn - JDI'!L:O,3,0),0),ROUNDUP(AC850/VLOOKUP(P850,'Huawei BUn - JDI'!L:O,3,0),0),AC850),AC850)),AC850))</f>
        <v>200</v>
      </c>
      <c r="F850" s="17">
        <f>VLOOKUP(P850,'Material Unit Price List'!A:D,3,0)</f>
        <v>0.35360000000000003</v>
      </c>
      <c r="G850" s="1" t="str">
        <f>TRIM(MID(N850,(FIND("]",N850)+1),
(FIND("#",N850)-1)-(FIND("]",N850))))</f>
        <v>VFF-3</v>
      </c>
      <c r="H850" s="16" t="str">
        <f>IFERROR(VLOOKUP(P850,'Huawei BUn - JDI'!B:H,1,0)&amp;" - has convertion, divide for - "&amp;VLOOKUP(P850,'Huawei BUn - JDI'!B:H,4,0),
IFERROR(VLOOKUP(P850,'Huawei BUn - JDI'!L:O,1,0)&amp;"- has MOQ of - "&amp;VLOOKUP(P850,'Huawei BUn - JDI'!L:O,3,0)," Sem Conversão"))</f>
        <v xml:space="preserve"> Sem Conversão</v>
      </c>
      <c r="J850" s="12" t="s">
        <v>4</v>
      </c>
      <c r="K850" s="9" t="b">
        <v>1</v>
      </c>
      <c r="L850" s="9" t="s">
        <v>7967</v>
      </c>
      <c r="M850" s="11" t="s">
        <v>9271</v>
      </c>
      <c r="N850" s="10" t="s">
        <v>7656</v>
      </c>
      <c r="O850" s="9" t="s">
        <v>7544</v>
      </c>
      <c r="P850" s="10" t="s">
        <v>3284</v>
      </c>
      <c r="Q850" s="9" t="s">
        <v>7968</v>
      </c>
      <c r="R850" s="161" t="s">
        <v>7545</v>
      </c>
      <c r="S850" s="10" t="s">
        <v>7</v>
      </c>
      <c r="T850" s="9" t="s">
        <v>7655</v>
      </c>
      <c r="U850" s="10" t="s">
        <v>1</v>
      </c>
      <c r="V850" s="9">
        <v>1</v>
      </c>
      <c r="W850" s="10">
        <v>47</v>
      </c>
      <c r="X850" s="9" t="s">
        <v>5</v>
      </c>
      <c r="Y850" s="8">
        <v>45325</v>
      </c>
      <c r="Z850" s="7">
        <v>45262</v>
      </c>
      <c r="AA850" s="8">
        <v>45323</v>
      </c>
      <c r="AB850" s="7">
        <v>45323</v>
      </c>
      <c r="AC850" s="6">
        <v>200</v>
      </c>
    </row>
    <row r="851" spans="1:30" hidden="1">
      <c r="A851" s="15" t="str">
        <f t="shared" ca="1" si="27"/>
        <v>Future PO</v>
      </c>
      <c r="B851" s="40" t="str">
        <f ca="1">IFERROR(IF(FIND("TAMURA",UPPER(Q851))&lt;&gt;0,"LOCAL PO &gt; 'TAMURA' ","ERRO Regra Tamura"),
IFERROR(IF(LOWER(S851)="national","Local PO",
IF(YEAR(Z851)&amp;TEXT(WEEKNUM(Z851),"00")&lt;=YEAR(TODAY())&amp;TEXT(WEEKNUM(TODAY())  +1,"00"),"PO &gt; Ok",   "Future PO")),""))</f>
        <v>Future PO</v>
      </c>
      <c r="C851" s="18" t="str">
        <f>IFERROR(IF(VLOOKUP(G851&amp;P851,'Troca PN'!A:G,5,0)&lt;&gt;0,"TEVE Troca de PN","  &gt; ERRO CHAVE SKU&amp;PN "),"")</f>
        <v/>
      </c>
      <c r="D851" s="18" t="str">
        <f>IFERROR(IF(VLOOKUP(G851&amp;P851,'Troca PN'!A:G,5,0)&lt;&gt;0,VLOOKUP(P851,'Troca PN'!C:G,2,0),"  &gt; ERRO CHAVE SKU&amp;PN "),P851)</f>
        <v>09040355</v>
      </c>
      <c r="E851" s="54">
        <f>IFERROR(ROUNDUP((AC851/VLOOKUP(P851,'Huawei BUn - JDI'!B:H,4,0))*VLOOKUP(P851,'Huawei BUn - JDI'!B:H,7,0),0),
IFERROR(IF(AC851/VLOOKUP(P851,'Huawei BUn - JDI'!L:O,3,0)&lt;1,VLOOKUP(P851,'Huawei BUn - JDI'!L:O,3,0),
IFERROR(IF(AC851/VLOOKUP(P851,'Huawei BUn - JDI'!L:O,3,0)&lt;&gt;ROUND(AC851/VLOOKUP(P851,'Huawei BUn - JDI'!L:O,3,0),0),ROUNDUP(AC851/VLOOKUP(P851,'Huawei BUn - JDI'!L:O,3,0),0),AC851),AC851)),AC851))</f>
        <v>200</v>
      </c>
      <c r="F851" s="17">
        <f>VLOOKUP(P851,'Material Unit Price List'!A:D,3,0)</f>
        <v>0.35360000000000003</v>
      </c>
      <c r="G851" s="1" t="str">
        <f>TRIM(MID(N851,(FIND("]",N851)+1),
(FIND("#",N851)-1)-(FIND("]",N851))))</f>
        <v>VFF-3</v>
      </c>
      <c r="H851" s="16" t="str">
        <f>IFERROR(VLOOKUP(P851,'Huawei BUn - JDI'!B:H,1,0)&amp;" - has convertion, divide for - "&amp;VLOOKUP(P851,'Huawei BUn - JDI'!B:H,4,0),
IFERROR(VLOOKUP(P851,'Huawei BUn - JDI'!L:O,1,0)&amp;"- has MOQ of - "&amp;VLOOKUP(P851,'Huawei BUn - JDI'!L:O,3,0)," Sem Conversão"))</f>
        <v xml:space="preserve"> Sem Conversão</v>
      </c>
      <c r="J851" s="12" t="s">
        <v>4</v>
      </c>
      <c r="K851" s="9" t="b">
        <v>1</v>
      </c>
      <c r="L851" s="9" t="s">
        <v>7967</v>
      </c>
      <c r="M851" s="11" t="s">
        <v>9272</v>
      </c>
      <c r="N851" s="10" t="s">
        <v>7670</v>
      </c>
      <c r="O851" s="9" t="s">
        <v>7544</v>
      </c>
      <c r="P851" s="10" t="s">
        <v>3284</v>
      </c>
      <c r="Q851" s="9" t="s">
        <v>7968</v>
      </c>
      <c r="R851" s="161" t="s">
        <v>7545</v>
      </c>
      <c r="S851" s="10" t="s">
        <v>7</v>
      </c>
      <c r="T851" s="9" t="s">
        <v>7655</v>
      </c>
      <c r="U851" s="10" t="s">
        <v>1</v>
      </c>
      <c r="V851" s="9">
        <v>1</v>
      </c>
      <c r="W851" s="10">
        <v>47</v>
      </c>
      <c r="X851" s="9" t="s">
        <v>5</v>
      </c>
      <c r="Y851" s="8">
        <v>45326</v>
      </c>
      <c r="Z851" s="7">
        <v>45262</v>
      </c>
      <c r="AA851" s="8">
        <v>45323</v>
      </c>
      <c r="AB851" s="7">
        <v>45323</v>
      </c>
      <c r="AC851" s="6">
        <v>200</v>
      </c>
    </row>
    <row r="852" spans="1:30" hidden="1">
      <c r="A852" s="15" t="str">
        <f t="shared" ca="1" si="27"/>
        <v>Future PO</v>
      </c>
      <c r="B852" s="40" t="str">
        <f ca="1">IFERROR(IF(FIND("TAMURA",UPPER(Q852))&lt;&gt;0,"LOCAL PO &gt; 'TAMURA' ","ERRO Regra Tamura"),
IFERROR(IF(LOWER(S852)="national","Local PO",
IF(YEAR(Z852)&amp;TEXT(WEEKNUM(Z852),"00")&lt;=YEAR(TODAY())&amp;TEXT(WEEKNUM(TODAY())  +1,"00"),"PO &gt; Ok",   "Future PO")),""))</f>
        <v>Future PO</v>
      </c>
      <c r="C852" s="18" t="str">
        <f>IFERROR(IF(VLOOKUP(G852&amp;P852,'Troca PN'!A:G,5,0)&lt;&gt;0,"TEVE Troca de PN","  &gt; ERRO CHAVE SKU&amp;PN "),"")</f>
        <v/>
      </c>
      <c r="D852" s="18" t="str">
        <f>IFERROR(IF(VLOOKUP(G852&amp;P852,'Troca PN'!A:G,5,0)&lt;&gt;0,VLOOKUP(P852,'Troca PN'!C:G,2,0),"  &gt; ERRO CHAVE SKU&amp;PN "),P852)</f>
        <v>09040355</v>
      </c>
      <c r="E852" s="54">
        <f>IFERROR(ROUNDUP((AC852/VLOOKUP(P852,'Huawei BUn - JDI'!B:H,4,0))*VLOOKUP(P852,'Huawei BUn - JDI'!B:H,7,0),0),
IFERROR(IF(AC852/VLOOKUP(P852,'Huawei BUn - JDI'!L:O,3,0)&lt;1,VLOOKUP(P852,'Huawei BUn - JDI'!L:O,3,0),
IFERROR(IF(AC852/VLOOKUP(P852,'Huawei BUn - JDI'!L:O,3,0)&lt;&gt;ROUND(AC852/VLOOKUP(P852,'Huawei BUn - JDI'!L:O,3,0),0),ROUNDUP(AC852/VLOOKUP(P852,'Huawei BUn - JDI'!L:O,3,0),0),AC852),AC852)),AC852))</f>
        <v>35</v>
      </c>
      <c r="F852" s="17">
        <f>VLOOKUP(P852,'Material Unit Price List'!A:D,3,0)</f>
        <v>0.35360000000000003</v>
      </c>
      <c r="G852" s="1" t="str">
        <f>TRIM(MID(N852,(FIND("]",N852)+1),
(FIND("#",N852)-1)-(FIND("]",N852))))</f>
        <v>VFF-3</v>
      </c>
      <c r="H852" s="16" t="str">
        <f>IFERROR(VLOOKUP(P852,'Huawei BUn - JDI'!B:H,1,0)&amp;" - has convertion, divide for - "&amp;VLOOKUP(P852,'Huawei BUn - JDI'!B:H,4,0),
IFERROR(VLOOKUP(P852,'Huawei BUn - JDI'!L:O,1,0)&amp;"- has MOQ of - "&amp;VLOOKUP(P852,'Huawei BUn - JDI'!L:O,3,0)," Sem Conversão"))</f>
        <v xml:space="preserve"> Sem Conversão</v>
      </c>
      <c r="J852" s="12" t="s">
        <v>4</v>
      </c>
      <c r="K852" s="9" t="b">
        <v>1</v>
      </c>
      <c r="L852" s="9" t="s">
        <v>7967</v>
      </c>
      <c r="M852" s="11" t="s">
        <v>9273</v>
      </c>
      <c r="N852" s="10" t="s">
        <v>7670</v>
      </c>
      <c r="O852" s="9" t="s">
        <v>7544</v>
      </c>
      <c r="P852" s="10" t="s">
        <v>3284</v>
      </c>
      <c r="Q852" s="9" t="s">
        <v>7968</v>
      </c>
      <c r="R852" s="161" t="s">
        <v>7545</v>
      </c>
      <c r="S852" s="10" t="s">
        <v>7</v>
      </c>
      <c r="T852" s="9" t="s">
        <v>7655</v>
      </c>
      <c r="U852" s="10" t="s">
        <v>1</v>
      </c>
      <c r="V852" s="9">
        <v>1</v>
      </c>
      <c r="W852" s="10">
        <v>47</v>
      </c>
      <c r="X852" s="9" t="s">
        <v>5</v>
      </c>
      <c r="Y852" s="8">
        <v>45327</v>
      </c>
      <c r="Z852" s="7">
        <v>45262</v>
      </c>
      <c r="AA852" s="8">
        <v>45323</v>
      </c>
      <c r="AB852" s="7">
        <v>45323</v>
      </c>
      <c r="AC852" s="6">
        <v>35</v>
      </c>
    </row>
    <row r="853" spans="1:30" hidden="1">
      <c r="A853" s="15" t="str">
        <f t="shared" ca="1" si="27"/>
        <v>PO &gt; Ok</v>
      </c>
      <c r="B853" s="40" t="s">
        <v>10768</v>
      </c>
      <c r="C853" s="18" t="str">
        <f>IFERROR(IF(VLOOKUP(G853&amp;P853,'Troca PN'!A:G,5,0)&lt;&gt;0,"TEVE Troca de PN","  &gt; ERRO CHAVE SKU&amp;PN "),"")</f>
        <v/>
      </c>
      <c r="D853" s="18" t="str">
        <f>IFERROR(IF(VLOOKUP(G853&amp;P853,'Troca PN'!A:G,5,0)&lt;&gt;0,VLOOKUP(P853,'Troca PN'!C:G,2,0),"  &gt; ERRO CHAVE SKU&amp;PN "),P853)</f>
        <v>09040785</v>
      </c>
      <c r="E853" s="54">
        <f>IFERROR(ROUNDUP((AC853/VLOOKUP(P853,'Huawei BUn - JDI'!B:H,4,0))*VLOOKUP(P853,'Huawei BUn - JDI'!B:H,7,0),0),
IFERROR(IF(AC853/VLOOKUP(P853,'Huawei BUn - JDI'!L:O,3,0)&lt;1,VLOOKUP(P853,'Huawei BUn - JDI'!L:O,3,0),
IFERROR(IF(AC853/VLOOKUP(P853,'Huawei BUn - JDI'!L:O,3,0)&lt;&gt;ROUND(AC853/VLOOKUP(P853,'Huawei BUn - JDI'!L:O,3,0),0),ROUNDUP(AC853/VLOOKUP(P853,'Huawei BUn - JDI'!L:O,3,0),0),AC853),AC853)),AC853))</f>
        <v>200</v>
      </c>
      <c r="F853" s="17">
        <f>VLOOKUP(P853,'Material Unit Price List'!A:D,3,0)</f>
        <v>2.9740000000000002</v>
      </c>
      <c r="G853" s="1" t="str">
        <f>TRIM(MID(N853,(FIND("]",N853)+1),
(FIND("#",N853)-1)-(FIND("]",N853))))</f>
        <v>VFF-3</v>
      </c>
      <c r="H853" s="16" t="str">
        <f>IFERROR(VLOOKUP(P853,'Huawei BUn - JDI'!B:H,1,0)&amp;" - has convertion, divide for - "&amp;VLOOKUP(P853,'Huawei BUn - JDI'!B:H,4,0),
IFERROR(VLOOKUP(P853,'Huawei BUn - JDI'!L:O,1,0)&amp;"- has MOQ of - "&amp;VLOOKUP(P853,'Huawei BUn - JDI'!L:O,3,0)," Sem Conversão"))</f>
        <v xml:space="preserve"> Sem Conversão</v>
      </c>
      <c r="J853" s="12" t="s">
        <v>4</v>
      </c>
      <c r="K853" s="9" t="b">
        <v>1</v>
      </c>
      <c r="L853" s="9" t="s">
        <v>7969</v>
      </c>
      <c r="M853" s="11" t="s">
        <v>9274</v>
      </c>
      <c r="N853" s="10" t="s">
        <v>7699</v>
      </c>
      <c r="O853" s="9" t="s">
        <v>7544</v>
      </c>
      <c r="P853" s="10" t="s">
        <v>3292</v>
      </c>
      <c r="Q853" s="9" t="s">
        <v>7970</v>
      </c>
      <c r="R853" s="161" t="s">
        <v>7545</v>
      </c>
      <c r="S853" s="10" t="s">
        <v>7</v>
      </c>
      <c r="T853" s="9" t="s">
        <v>7705</v>
      </c>
      <c r="U853" s="10" t="s">
        <v>1</v>
      </c>
      <c r="V853" s="9">
        <v>1</v>
      </c>
      <c r="W853" s="10">
        <v>47</v>
      </c>
      <c r="X853" s="9" t="s">
        <v>5</v>
      </c>
      <c r="Y853" s="8">
        <v>45294</v>
      </c>
      <c r="Z853" s="7">
        <v>45231</v>
      </c>
      <c r="AA853" s="8">
        <v>45292</v>
      </c>
      <c r="AB853" s="7">
        <v>45292</v>
      </c>
      <c r="AC853" s="6">
        <v>200</v>
      </c>
    </row>
    <row r="854" spans="1:30" hidden="1">
      <c r="A854" s="15" t="str">
        <f t="shared" ca="1" si="27"/>
        <v>PO &gt; Ok</v>
      </c>
      <c r="B854" s="40" t="s">
        <v>10768</v>
      </c>
      <c r="C854" s="18" t="str">
        <f>IFERROR(IF(VLOOKUP(G854&amp;P854,'Troca PN'!A:G,5,0)&lt;&gt;0,"TEVE Troca de PN","  &gt; ERRO CHAVE SKU&amp;PN "),"")</f>
        <v/>
      </c>
      <c r="D854" s="18" t="str">
        <f>IFERROR(IF(VLOOKUP(G854&amp;P854,'Troca PN'!A:G,5,0)&lt;&gt;0,VLOOKUP(P854,'Troca PN'!C:G,2,0),"  &gt; ERRO CHAVE SKU&amp;PN "),P854)</f>
        <v>09040785</v>
      </c>
      <c r="E854" s="54">
        <f>IFERROR(ROUNDUP((AC854/VLOOKUP(P854,'Huawei BUn - JDI'!B:H,4,0))*VLOOKUP(P854,'Huawei BUn - JDI'!B:H,7,0),0),
IFERROR(IF(AC854/VLOOKUP(P854,'Huawei BUn - JDI'!L:O,3,0)&lt;1,VLOOKUP(P854,'Huawei BUn - JDI'!L:O,3,0),
IFERROR(IF(AC854/VLOOKUP(P854,'Huawei BUn - JDI'!L:O,3,0)&lt;&gt;ROUND(AC854/VLOOKUP(P854,'Huawei BUn - JDI'!L:O,3,0),0),ROUNDUP(AC854/VLOOKUP(P854,'Huawei BUn - JDI'!L:O,3,0),0),AC854),AC854)),AC854))</f>
        <v>200</v>
      </c>
      <c r="F854" s="17">
        <f>VLOOKUP(P854,'Material Unit Price List'!A:D,3,0)</f>
        <v>2.9740000000000002</v>
      </c>
      <c r="G854" s="1" t="str">
        <f>TRIM(MID(N854,(FIND("]",N854)+1),
(FIND("#",N854)-1)-(FIND("]",N854))))</f>
        <v>VFF-3</v>
      </c>
      <c r="H854" s="16" t="str">
        <f>IFERROR(VLOOKUP(P854,'Huawei BUn - JDI'!B:H,1,0)&amp;" - has convertion, divide for - "&amp;VLOOKUP(P854,'Huawei BUn - JDI'!B:H,4,0),
IFERROR(VLOOKUP(P854,'Huawei BUn - JDI'!L:O,1,0)&amp;"- has MOQ of - "&amp;VLOOKUP(P854,'Huawei BUn - JDI'!L:O,3,0)," Sem Conversão"))</f>
        <v xml:space="preserve"> Sem Conversão</v>
      </c>
      <c r="J854" s="12" t="s">
        <v>4</v>
      </c>
      <c r="K854" s="9" t="b">
        <v>1</v>
      </c>
      <c r="L854" s="9" t="s">
        <v>7969</v>
      </c>
      <c r="M854" s="11" t="s">
        <v>9275</v>
      </c>
      <c r="N854" s="10" t="s">
        <v>7703</v>
      </c>
      <c r="O854" s="9" t="s">
        <v>7544</v>
      </c>
      <c r="P854" s="10" t="s">
        <v>3292</v>
      </c>
      <c r="Q854" s="9" t="s">
        <v>7970</v>
      </c>
      <c r="R854" s="161" t="s">
        <v>7545</v>
      </c>
      <c r="S854" s="10" t="s">
        <v>7</v>
      </c>
      <c r="T854" s="9" t="s">
        <v>7705</v>
      </c>
      <c r="U854" s="10" t="s">
        <v>1</v>
      </c>
      <c r="V854" s="9">
        <v>1</v>
      </c>
      <c r="W854" s="10">
        <v>47</v>
      </c>
      <c r="X854" s="9" t="s">
        <v>5</v>
      </c>
      <c r="Y854" s="8">
        <v>45295</v>
      </c>
      <c r="Z854" s="7">
        <v>45231</v>
      </c>
      <c r="AA854" s="8">
        <v>45292</v>
      </c>
      <c r="AB854" s="7">
        <v>45292</v>
      </c>
      <c r="AC854" s="6">
        <v>200</v>
      </c>
    </row>
    <row r="855" spans="1:30" hidden="1">
      <c r="A855" s="15" t="str">
        <f t="shared" ca="1" si="27"/>
        <v>PO &gt; Ok</v>
      </c>
      <c r="B855" s="40" t="s">
        <v>10768</v>
      </c>
      <c r="C855" s="18" t="str">
        <f>IFERROR(IF(VLOOKUP(G855&amp;P855,'Troca PN'!A:G,5,0)&lt;&gt;0,"TEVE Troca de PN","  &gt; ERRO CHAVE SKU&amp;PN "),"")</f>
        <v/>
      </c>
      <c r="D855" s="18" t="str">
        <f>IFERROR(IF(VLOOKUP(G855&amp;P855,'Troca PN'!A:G,5,0)&lt;&gt;0,VLOOKUP(P855,'Troca PN'!C:G,2,0),"  &gt; ERRO CHAVE SKU&amp;PN "),P855)</f>
        <v>09040785</v>
      </c>
      <c r="E855" s="54">
        <f>IFERROR(ROUNDUP((AC855/VLOOKUP(P855,'Huawei BUn - JDI'!B:H,4,0))*VLOOKUP(P855,'Huawei BUn - JDI'!B:H,7,0),0),
IFERROR(IF(AC855/VLOOKUP(P855,'Huawei BUn - JDI'!L:O,3,0)&lt;1,VLOOKUP(P855,'Huawei BUn - JDI'!L:O,3,0),
IFERROR(IF(AC855/VLOOKUP(P855,'Huawei BUn - JDI'!L:O,3,0)&lt;&gt;ROUND(AC855/VLOOKUP(P855,'Huawei BUn - JDI'!L:O,3,0),0),ROUNDUP(AC855/VLOOKUP(P855,'Huawei BUn - JDI'!L:O,3,0),0),AC855),AC855)),AC855))</f>
        <v>100</v>
      </c>
      <c r="F855" s="17">
        <f>VLOOKUP(P855,'Material Unit Price List'!A:D,3,0)</f>
        <v>2.9740000000000002</v>
      </c>
      <c r="G855" s="1" t="str">
        <f>TRIM(MID(N855,(FIND("]",N855)+1),
(FIND("#",N855)-1)-(FIND("]",N855))))</f>
        <v>VFF-3</v>
      </c>
      <c r="H855" s="16" t="str">
        <f>IFERROR(VLOOKUP(P855,'Huawei BUn - JDI'!B:H,1,0)&amp;" - has convertion, divide for - "&amp;VLOOKUP(P855,'Huawei BUn - JDI'!B:H,4,0),
IFERROR(VLOOKUP(P855,'Huawei BUn - JDI'!L:O,1,0)&amp;"- has MOQ of - "&amp;VLOOKUP(P855,'Huawei BUn - JDI'!L:O,3,0)," Sem Conversão"))</f>
        <v xml:space="preserve"> Sem Conversão</v>
      </c>
      <c r="J855" s="12" t="s">
        <v>4</v>
      </c>
      <c r="K855" s="9" t="b">
        <v>1</v>
      </c>
      <c r="L855" s="9" t="s">
        <v>7969</v>
      </c>
      <c r="M855" s="11" t="s">
        <v>9276</v>
      </c>
      <c r="N855" s="10" t="s">
        <v>7703</v>
      </c>
      <c r="O855" s="9" t="s">
        <v>7544</v>
      </c>
      <c r="P855" s="10" t="s">
        <v>3292</v>
      </c>
      <c r="Q855" s="9" t="s">
        <v>7970</v>
      </c>
      <c r="R855" s="161" t="s">
        <v>7545</v>
      </c>
      <c r="S855" s="10" t="s">
        <v>7</v>
      </c>
      <c r="T855" s="9" t="s">
        <v>7705</v>
      </c>
      <c r="U855" s="10" t="s">
        <v>1</v>
      </c>
      <c r="V855" s="9">
        <v>1</v>
      </c>
      <c r="W855" s="10">
        <v>47</v>
      </c>
      <c r="X855" s="9" t="s">
        <v>5</v>
      </c>
      <c r="Y855" s="8">
        <v>45296</v>
      </c>
      <c r="Z855" s="7">
        <v>45231</v>
      </c>
      <c r="AA855" s="8">
        <v>45292</v>
      </c>
      <c r="AB855" s="7">
        <v>45292</v>
      </c>
      <c r="AC855" s="6">
        <v>100</v>
      </c>
    </row>
    <row r="856" spans="1:30" hidden="1">
      <c r="A856" s="15" t="str">
        <f t="shared" ca="1" si="27"/>
        <v>Future PO</v>
      </c>
      <c r="B856" s="40" t="str">
        <f ca="1">IFERROR(IF(FIND("TAMURA",UPPER(Q856))&lt;&gt;0,"LOCAL PO &gt; 'TAMURA' ","ERRO Regra Tamura"),
IFERROR(IF(LOWER(S856)="national","Local PO",
IF(YEAR(Z856)&amp;TEXT(WEEKNUM(Z856),"00")&lt;=YEAR(TODAY())&amp;TEXT(WEEKNUM(TODAY())  +1,"00"),"PO &gt; Ok",   "Future PO")),""))</f>
        <v>Future PO</v>
      </c>
      <c r="C856" s="18" t="str">
        <f>IFERROR(IF(VLOOKUP(G856&amp;P856,'Troca PN'!A:G,5,0)&lt;&gt;0,"TEVE Troca de PN","  &gt; ERRO CHAVE SKU&amp;PN "),"")</f>
        <v/>
      </c>
      <c r="D856" s="18" t="str">
        <f>IFERROR(IF(VLOOKUP(G856&amp;P856,'Troca PN'!A:G,5,0)&lt;&gt;0,VLOOKUP(P856,'Troca PN'!C:G,2,0),"  &gt; ERRO CHAVE SKU&amp;PN "),P856)</f>
        <v>09040785</v>
      </c>
      <c r="E856" s="54">
        <f>IFERROR(ROUNDUP((AC856/VLOOKUP(P856,'Huawei BUn - JDI'!B:H,4,0))*VLOOKUP(P856,'Huawei BUn - JDI'!B:H,7,0),0),
IFERROR(IF(AC856/VLOOKUP(P856,'Huawei BUn - JDI'!L:O,3,0)&lt;1,VLOOKUP(P856,'Huawei BUn - JDI'!L:O,3,0),
IFERROR(IF(AC856/VLOOKUP(P856,'Huawei BUn - JDI'!L:O,3,0)&lt;&gt;ROUND(AC856/VLOOKUP(P856,'Huawei BUn - JDI'!L:O,3,0),0),ROUNDUP(AC856/VLOOKUP(P856,'Huawei BUn - JDI'!L:O,3,0),0),AC856),AC856)),AC856))</f>
        <v>100</v>
      </c>
      <c r="F856" s="17">
        <f>VLOOKUP(P856,'Material Unit Price List'!A:D,3,0)</f>
        <v>2.9740000000000002</v>
      </c>
      <c r="G856" s="1" t="str">
        <f>TRIM(MID(N856,(FIND("]",N856)+1),
(FIND("#",N856)-1)-(FIND("]",N856))))</f>
        <v>TVH-3</v>
      </c>
      <c r="H856" s="16" t="str">
        <f>IFERROR(VLOOKUP(P856,'Huawei BUn - JDI'!B:H,1,0)&amp;" - has convertion, divide for - "&amp;VLOOKUP(P856,'Huawei BUn - JDI'!B:H,4,0),
IFERROR(VLOOKUP(P856,'Huawei BUn - JDI'!L:O,1,0)&amp;"- has MOQ of - "&amp;VLOOKUP(P856,'Huawei BUn - JDI'!L:O,3,0)," Sem Conversão"))</f>
        <v xml:space="preserve"> Sem Conversão</v>
      </c>
      <c r="J856" s="12" t="s">
        <v>4</v>
      </c>
      <c r="K856" s="9" t="b">
        <v>1</v>
      </c>
      <c r="L856" s="9" t="s">
        <v>7969</v>
      </c>
      <c r="M856" s="11" t="s">
        <v>9277</v>
      </c>
      <c r="N856" s="10" t="s">
        <v>7667</v>
      </c>
      <c r="O856" s="9" t="s">
        <v>7544</v>
      </c>
      <c r="P856" s="10" t="s">
        <v>3292</v>
      </c>
      <c r="Q856" s="9" t="s">
        <v>7970</v>
      </c>
      <c r="R856" s="161" t="s">
        <v>7545</v>
      </c>
      <c r="S856" s="10" t="s">
        <v>7</v>
      </c>
      <c r="T856" s="9" t="s">
        <v>7705</v>
      </c>
      <c r="U856" s="10" t="s">
        <v>1</v>
      </c>
      <c r="V856" s="9">
        <v>1</v>
      </c>
      <c r="W856" s="10">
        <v>47</v>
      </c>
      <c r="X856" s="9" t="s">
        <v>5</v>
      </c>
      <c r="Y856" s="8">
        <v>45323</v>
      </c>
      <c r="Z856" s="7">
        <v>45262</v>
      </c>
      <c r="AA856" s="8">
        <v>45323</v>
      </c>
      <c r="AB856" s="7">
        <v>45323</v>
      </c>
      <c r="AC856" s="6">
        <v>100</v>
      </c>
    </row>
    <row r="857" spans="1:30" hidden="1">
      <c r="A857" s="15" t="str">
        <f t="shared" ca="1" si="27"/>
        <v>Future PO</v>
      </c>
      <c r="B857" s="40" t="str">
        <f ca="1">IFERROR(IF(FIND("TAMURA",UPPER(Q857))&lt;&gt;0,"LOCAL PO &gt; 'TAMURA' ","ERRO Regra Tamura"),
IFERROR(IF(LOWER(S857)="national","Local PO",
IF(YEAR(Z857)&amp;TEXT(WEEKNUM(Z857),"00")&lt;=YEAR(TODAY())&amp;TEXT(WEEKNUM(TODAY())  +1,"00"),"PO &gt; Ok",   "Future PO")),""))</f>
        <v>Future PO</v>
      </c>
      <c r="C857" s="18" t="str">
        <f>IFERROR(IF(VLOOKUP(G857&amp;P857,'Troca PN'!A:G,5,0)&lt;&gt;0,"TEVE Troca de PN","  &gt; ERRO CHAVE SKU&amp;PN "),"")</f>
        <v/>
      </c>
      <c r="D857" s="18" t="str">
        <f>IFERROR(IF(VLOOKUP(G857&amp;P857,'Troca PN'!A:G,5,0)&lt;&gt;0,VLOOKUP(P857,'Troca PN'!C:G,2,0),"  &gt; ERRO CHAVE SKU&amp;PN "),P857)</f>
        <v>09040785</v>
      </c>
      <c r="E857" s="54">
        <f>IFERROR(ROUNDUP((AC857/VLOOKUP(P857,'Huawei BUn - JDI'!B:H,4,0))*VLOOKUP(P857,'Huawei BUn - JDI'!B:H,7,0),0),
IFERROR(IF(AC857/VLOOKUP(P857,'Huawei BUn - JDI'!L:O,3,0)&lt;1,VLOOKUP(P857,'Huawei BUn - JDI'!L:O,3,0),
IFERROR(IF(AC857/VLOOKUP(P857,'Huawei BUn - JDI'!L:O,3,0)&lt;&gt;ROUND(AC857/VLOOKUP(P857,'Huawei BUn - JDI'!L:O,3,0),0),ROUNDUP(AC857/VLOOKUP(P857,'Huawei BUn - JDI'!L:O,3,0),0),AC857),AC857)),AC857))</f>
        <v>200</v>
      </c>
      <c r="F857" s="17">
        <f>VLOOKUP(P857,'Material Unit Price List'!A:D,3,0)</f>
        <v>2.9740000000000002</v>
      </c>
      <c r="G857" s="1" t="str">
        <f>TRIM(MID(N857,(FIND("]",N857)+1),
(FIND("#",N857)-1)-(FIND("]",N857))))</f>
        <v>VFF-3</v>
      </c>
      <c r="H857" s="16" t="str">
        <f>IFERROR(VLOOKUP(P857,'Huawei BUn - JDI'!B:H,1,0)&amp;" - has convertion, divide for - "&amp;VLOOKUP(P857,'Huawei BUn - JDI'!B:H,4,0),
IFERROR(VLOOKUP(P857,'Huawei BUn - JDI'!L:O,1,0)&amp;"- has MOQ of - "&amp;VLOOKUP(P857,'Huawei BUn - JDI'!L:O,3,0)," Sem Conversão"))</f>
        <v xml:space="preserve"> Sem Conversão</v>
      </c>
      <c r="J857" s="12" t="s">
        <v>4</v>
      </c>
      <c r="K857" s="9" t="b">
        <v>1</v>
      </c>
      <c r="L857" s="9" t="s">
        <v>7969</v>
      </c>
      <c r="M857" s="11" t="s">
        <v>9278</v>
      </c>
      <c r="N857" s="10" t="s">
        <v>7656</v>
      </c>
      <c r="O857" s="9" t="s">
        <v>7544</v>
      </c>
      <c r="P857" s="10" t="s">
        <v>3292</v>
      </c>
      <c r="Q857" s="9" t="s">
        <v>7970</v>
      </c>
      <c r="R857" s="161" t="s">
        <v>7545</v>
      </c>
      <c r="S857" s="10" t="s">
        <v>7</v>
      </c>
      <c r="T857" s="9" t="s">
        <v>7705</v>
      </c>
      <c r="U857" s="10" t="s">
        <v>1</v>
      </c>
      <c r="V857" s="9">
        <v>1</v>
      </c>
      <c r="W857" s="10">
        <v>47</v>
      </c>
      <c r="X857" s="9" t="s">
        <v>5</v>
      </c>
      <c r="Y857" s="8">
        <v>45324</v>
      </c>
      <c r="Z857" s="7">
        <v>45262</v>
      </c>
      <c r="AA857" s="8">
        <v>45323</v>
      </c>
      <c r="AB857" s="7">
        <v>45323</v>
      </c>
      <c r="AC857" s="6">
        <v>200</v>
      </c>
    </row>
    <row r="858" spans="1:30" hidden="1">
      <c r="A858" s="15" t="str">
        <f t="shared" ca="1" si="27"/>
        <v>Future PO</v>
      </c>
      <c r="B858" s="40" t="str">
        <f ca="1">IFERROR(IF(FIND("TAMURA",UPPER(Q858))&lt;&gt;0,"LOCAL PO &gt; 'TAMURA' ","ERRO Regra Tamura"),
IFERROR(IF(LOWER(S858)="national","Local PO",
IF(YEAR(Z858)&amp;TEXT(WEEKNUM(Z858),"00")&lt;=YEAR(TODAY())&amp;TEXT(WEEKNUM(TODAY())  +1,"00"),"PO &gt; Ok",   "Future PO")),""))</f>
        <v>Future PO</v>
      </c>
      <c r="C858" s="18" t="str">
        <f>IFERROR(IF(VLOOKUP(G858&amp;P858,'Troca PN'!A:G,5,0)&lt;&gt;0,"TEVE Troca de PN","  &gt; ERRO CHAVE SKU&amp;PN "),"")</f>
        <v/>
      </c>
      <c r="D858" s="18" t="str">
        <f>IFERROR(IF(VLOOKUP(G858&amp;P858,'Troca PN'!A:G,5,0)&lt;&gt;0,VLOOKUP(P858,'Troca PN'!C:G,2,0),"  &gt; ERRO CHAVE SKU&amp;PN "),P858)</f>
        <v>09040785</v>
      </c>
      <c r="E858" s="54">
        <f>IFERROR(ROUNDUP((AC858/VLOOKUP(P858,'Huawei BUn - JDI'!B:H,4,0))*VLOOKUP(P858,'Huawei BUn - JDI'!B:H,7,0),0),
IFERROR(IF(AC858/VLOOKUP(P858,'Huawei BUn - JDI'!L:O,3,0)&lt;1,VLOOKUP(P858,'Huawei BUn - JDI'!L:O,3,0),
IFERROR(IF(AC858/VLOOKUP(P858,'Huawei BUn - JDI'!L:O,3,0)&lt;&gt;ROUND(AC858/VLOOKUP(P858,'Huawei BUn - JDI'!L:O,3,0),0),ROUNDUP(AC858/VLOOKUP(P858,'Huawei BUn - JDI'!L:O,3,0),0),AC858),AC858)),AC858))</f>
        <v>200</v>
      </c>
      <c r="F858" s="17">
        <f>VLOOKUP(P858,'Material Unit Price List'!A:D,3,0)</f>
        <v>2.9740000000000002</v>
      </c>
      <c r="G858" s="1" t="str">
        <f>TRIM(MID(N858,(FIND("]",N858)+1),
(FIND("#",N858)-1)-(FIND("]",N858))))</f>
        <v>VFF-3</v>
      </c>
      <c r="H858" s="16" t="str">
        <f>IFERROR(VLOOKUP(P858,'Huawei BUn - JDI'!B:H,1,0)&amp;" - has convertion, divide for - "&amp;VLOOKUP(P858,'Huawei BUn - JDI'!B:H,4,0),
IFERROR(VLOOKUP(P858,'Huawei BUn - JDI'!L:O,1,0)&amp;"- has MOQ of - "&amp;VLOOKUP(P858,'Huawei BUn - JDI'!L:O,3,0)," Sem Conversão"))</f>
        <v xml:space="preserve"> Sem Conversão</v>
      </c>
      <c r="J858" s="12" t="s">
        <v>4</v>
      </c>
      <c r="K858" s="9" t="b">
        <v>1</v>
      </c>
      <c r="L858" s="9" t="s">
        <v>7969</v>
      </c>
      <c r="M858" s="11" t="s">
        <v>9279</v>
      </c>
      <c r="N858" s="10" t="s">
        <v>7656</v>
      </c>
      <c r="O858" s="9" t="s">
        <v>7544</v>
      </c>
      <c r="P858" s="10" t="s">
        <v>3292</v>
      </c>
      <c r="Q858" s="9" t="s">
        <v>7970</v>
      </c>
      <c r="R858" s="161" t="s">
        <v>7545</v>
      </c>
      <c r="S858" s="10" t="s">
        <v>7</v>
      </c>
      <c r="T858" s="9" t="s">
        <v>7705</v>
      </c>
      <c r="U858" s="10" t="s">
        <v>1</v>
      </c>
      <c r="V858" s="9">
        <v>1</v>
      </c>
      <c r="W858" s="10">
        <v>47</v>
      </c>
      <c r="X858" s="9" t="s">
        <v>5</v>
      </c>
      <c r="Y858" s="8">
        <v>45325</v>
      </c>
      <c r="Z858" s="7">
        <v>45262</v>
      </c>
      <c r="AA858" s="8">
        <v>45323</v>
      </c>
      <c r="AB858" s="7">
        <v>45323</v>
      </c>
      <c r="AC858" s="6">
        <v>200</v>
      </c>
    </row>
    <row r="859" spans="1:30" hidden="1">
      <c r="A859" s="15" t="str">
        <f t="shared" ca="1" si="27"/>
        <v>Future PO</v>
      </c>
      <c r="B859" s="40" t="str">
        <f ca="1">IFERROR(IF(FIND("TAMURA",UPPER(Q859))&lt;&gt;0,"LOCAL PO &gt; 'TAMURA' ","ERRO Regra Tamura"),
IFERROR(IF(LOWER(S859)="national","Local PO",
IF(YEAR(Z859)&amp;TEXT(WEEKNUM(Z859),"00")&lt;=YEAR(TODAY())&amp;TEXT(WEEKNUM(TODAY())  +1,"00"),"PO &gt; Ok",   "Future PO")),""))</f>
        <v>Future PO</v>
      </c>
      <c r="C859" s="18" t="str">
        <f>IFERROR(IF(VLOOKUP(G859&amp;P859,'Troca PN'!A:G,5,0)&lt;&gt;0,"TEVE Troca de PN","  &gt; ERRO CHAVE SKU&amp;PN "),"")</f>
        <v/>
      </c>
      <c r="D859" s="18" t="str">
        <f>IFERROR(IF(VLOOKUP(G859&amp;P859,'Troca PN'!A:G,5,0)&lt;&gt;0,VLOOKUP(P859,'Troca PN'!C:G,2,0),"  &gt; ERRO CHAVE SKU&amp;PN "),P859)</f>
        <v>09040785</v>
      </c>
      <c r="E859" s="54">
        <f>IFERROR(ROUNDUP((AC859/VLOOKUP(P859,'Huawei BUn - JDI'!B:H,4,0))*VLOOKUP(P859,'Huawei BUn - JDI'!B:H,7,0),0),
IFERROR(IF(AC859/VLOOKUP(P859,'Huawei BUn - JDI'!L:O,3,0)&lt;1,VLOOKUP(P859,'Huawei BUn - JDI'!L:O,3,0),
IFERROR(IF(AC859/VLOOKUP(P859,'Huawei BUn - JDI'!L:O,3,0)&lt;&gt;ROUND(AC859/VLOOKUP(P859,'Huawei BUn - JDI'!L:O,3,0),0),ROUNDUP(AC859/VLOOKUP(P859,'Huawei BUn - JDI'!L:O,3,0),0),AC859),AC859)),AC859))</f>
        <v>200</v>
      </c>
      <c r="F859" s="17">
        <f>VLOOKUP(P859,'Material Unit Price List'!A:D,3,0)</f>
        <v>2.9740000000000002</v>
      </c>
      <c r="G859" s="1" t="str">
        <f>TRIM(MID(N859,(FIND("]",N859)+1),
(FIND("#",N859)-1)-(FIND("]",N859))))</f>
        <v>VFF-3</v>
      </c>
      <c r="H859" s="16" t="str">
        <f>IFERROR(VLOOKUP(P859,'Huawei BUn - JDI'!B:H,1,0)&amp;" - has convertion, divide for - "&amp;VLOOKUP(P859,'Huawei BUn - JDI'!B:H,4,0),
IFERROR(VLOOKUP(P859,'Huawei BUn - JDI'!L:O,1,0)&amp;"- has MOQ of - "&amp;VLOOKUP(P859,'Huawei BUn - JDI'!L:O,3,0)," Sem Conversão"))</f>
        <v xml:space="preserve"> Sem Conversão</v>
      </c>
      <c r="J859" s="12" t="s">
        <v>4</v>
      </c>
      <c r="K859" s="9" t="b">
        <v>1</v>
      </c>
      <c r="L859" s="9" t="s">
        <v>7969</v>
      </c>
      <c r="M859" s="11" t="s">
        <v>9280</v>
      </c>
      <c r="N859" s="10" t="s">
        <v>7670</v>
      </c>
      <c r="O859" s="9" t="s">
        <v>7544</v>
      </c>
      <c r="P859" s="10" t="s">
        <v>3292</v>
      </c>
      <c r="Q859" s="9" t="s">
        <v>7970</v>
      </c>
      <c r="R859" s="161" t="s">
        <v>7545</v>
      </c>
      <c r="S859" s="10" t="s">
        <v>7</v>
      </c>
      <c r="T859" s="9" t="s">
        <v>7705</v>
      </c>
      <c r="U859" s="10" t="s">
        <v>1</v>
      </c>
      <c r="V859" s="9">
        <v>1</v>
      </c>
      <c r="W859" s="10">
        <v>47</v>
      </c>
      <c r="X859" s="9" t="s">
        <v>5</v>
      </c>
      <c r="Y859" s="8">
        <v>45326</v>
      </c>
      <c r="Z859" s="7">
        <v>45262</v>
      </c>
      <c r="AA859" s="8">
        <v>45323</v>
      </c>
      <c r="AB859" s="7">
        <v>45323</v>
      </c>
      <c r="AC859" s="6">
        <v>200</v>
      </c>
    </row>
    <row r="860" spans="1:30" hidden="1">
      <c r="A860" s="15" t="str">
        <f t="shared" ca="1" si="27"/>
        <v>Future PO</v>
      </c>
      <c r="B860" s="40" t="str">
        <f ca="1">IFERROR(IF(FIND("TAMURA",UPPER(Q860))&lt;&gt;0,"LOCAL PO &gt; 'TAMURA' ","ERRO Regra Tamura"),
IFERROR(IF(LOWER(S860)="national","Local PO",
IF(YEAR(Z860)&amp;TEXT(WEEKNUM(Z860),"00")&lt;=YEAR(TODAY())&amp;TEXT(WEEKNUM(TODAY())  +1,"00"),"PO &gt; Ok",   "Future PO")),""))</f>
        <v>Future PO</v>
      </c>
      <c r="C860" s="18" t="str">
        <f>IFERROR(IF(VLOOKUP(G860&amp;P860,'Troca PN'!A:G,5,0)&lt;&gt;0,"TEVE Troca de PN","  &gt; ERRO CHAVE SKU&amp;PN "),"")</f>
        <v/>
      </c>
      <c r="D860" s="18" t="str">
        <f>IFERROR(IF(VLOOKUP(G860&amp;P860,'Troca PN'!A:G,5,0)&lt;&gt;0,VLOOKUP(P860,'Troca PN'!C:G,2,0),"  &gt; ERRO CHAVE SKU&amp;PN "),P860)</f>
        <v>09040785</v>
      </c>
      <c r="E860" s="54">
        <f>IFERROR(ROUNDUP((AC860/VLOOKUP(P860,'Huawei BUn - JDI'!B:H,4,0))*VLOOKUP(P860,'Huawei BUn - JDI'!B:H,7,0),0),
IFERROR(IF(AC860/VLOOKUP(P860,'Huawei BUn - JDI'!L:O,3,0)&lt;1,VLOOKUP(P860,'Huawei BUn - JDI'!L:O,3,0),
IFERROR(IF(AC860/VLOOKUP(P860,'Huawei BUn - JDI'!L:O,3,0)&lt;&gt;ROUND(AC860/VLOOKUP(P860,'Huawei BUn - JDI'!L:O,3,0),0),ROUNDUP(AC860/VLOOKUP(P860,'Huawei BUn - JDI'!L:O,3,0),0),AC860),AC860)),AC860))</f>
        <v>10</v>
      </c>
      <c r="F860" s="17">
        <f>VLOOKUP(P860,'Material Unit Price List'!A:D,3,0)</f>
        <v>2.9740000000000002</v>
      </c>
      <c r="G860" s="1" t="str">
        <f>TRIM(MID(N860,(FIND("]",N860)+1),
(FIND("#",N860)-1)-(FIND("]",N860))))</f>
        <v>VFF-3</v>
      </c>
      <c r="H860" s="16" t="str">
        <f>IFERROR(VLOOKUP(P860,'Huawei BUn - JDI'!B:H,1,0)&amp;" - has convertion, divide for - "&amp;VLOOKUP(P860,'Huawei BUn - JDI'!B:H,4,0),
IFERROR(VLOOKUP(P860,'Huawei BUn - JDI'!L:O,1,0)&amp;"- has MOQ of - "&amp;VLOOKUP(P860,'Huawei BUn - JDI'!L:O,3,0)," Sem Conversão"))</f>
        <v xml:space="preserve"> Sem Conversão</v>
      </c>
      <c r="J860" s="12" t="s">
        <v>4</v>
      </c>
      <c r="K860" s="9" t="b">
        <v>1</v>
      </c>
      <c r="L860" s="9" t="s">
        <v>7969</v>
      </c>
      <c r="M860" s="11" t="s">
        <v>9281</v>
      </c>
      <c r="N860" s="10" t="s">
        <v>7670</v>
      </c>
      <c r="O860" s="9" t="s">
        <v>7544</v>
      </c>
      <c r="P860" s="10" t="s">
        <v>3292</v>
      </c>
      <c r="Q860" s="9" t="s">
        <v>7970</v>
      </c>
      <c r="R860" s="161" t="s">
        <v>7545</v>
      </c>
      <c r="S860" s="10" t="s">
        <v>7</v>
      </c>
      <c r="T860" s="9" t="s">
        <v>7705</v>
      </c>
      <c r="U860" s="10" t="s">
        <v>1</v>
      </c>
      <c r="V860" s="9">
        <v>1</v>
      </c>
      <c r="W860" s="10">
        <v>47</v>
      </c>
      <c r="X860" s="9" t="s">
        <v>5</v>
      </c>
      <c r="Y860" s="8">
        <v>45327</v>
      </c>
      <c r="Z860" s="7">
        <v>45262</v>
      </c>
      <c r="AA860" s="8">
        <v>45323</v>
      </c>
      <c r="AB860" s="7">
        <v>45323</v>
      </c>
      <c r="AC860" s="6">
        <v>10</v>
      </c>
    </row>
    <row r="861" spans="1:30">
      <c r="A861" s="15" t="str">
        <f t="shared" ca="1" si="27"/>
        <v>PO &gt; Ok</v>
      </c>
      <c r="B861" s="40" t="str">
        <f ca="1">IFERROR(IF(FIND("TAMURA",UPPER(Q861))&lt;&gt;0,"LOCAL PO &gt; 'TAMURA' ","ERRO Regra Tamura"),
IFERROR(IF(LOWER(S861)="national","Local PO",
IF(YEAR(Z861)&amp;TEXT(WEEKNUM(Z861),"00")&lt;=YEAR(TODAY())&amp;TEXT(WEEKNUM(TODAY())  +1,"00"),"PO &gt; Ok",   "Future PO")),""))</f>
        <v>PO &gt; Ok</v>
      </c>
      <c r="C861" s="18" t="str">
        <f>IFERROR(IF(VLOOKUP(G861&amp;P861,'Troca PN'!A:G,5,0)&lt;&gt;0,"TEVE Troca de PN","  &gt; ERRO CHAVE SKU&amp;PN "),"")</f>
        <v/>
      </c>
      <c r="D861" s="18" t="str">
        <f>IFERROR(IF(VLOOKUP(G861&amp;P861,'Troca PN'!A:G,5,0)&lt;&gt;0,VLOOKUP(P861,'Troca PN'!C:G,2,0),"  &gt; ERRO CHAVE SKU&amp;PN "),P861)</f>
        <v>09050179</v>
      </c>
      <c r="E861" s="54">
        <f>IFERROR(ROUNDUP((AC861/VLOOKUP(P861,'Huawei BUn - JDI'!B:H,4,0))*VLOOKUP(P861,'Huawei BUn - JDI'!B:H,7,0),0),
IFERROR(IF(AC861/VLOOKUP(P861,'Huawei BUn - JDI'!L:O,3,0)&lt;1,VLOOKUP(P861,'Huawei BUn - JDI'!L:O,3,0),
IFERROR(IF(AC861/VLOOKUP(P861,'Huawei BUn - JDI'!L:O,3,0)&lt;&gt;ROUND(AC861/VLOOKUP(P861,'Huawei BUn - JDI'!L:O,3,0),0),ROUNDUP(AC861/VLOOKUP(P861,'Huawei BUn - JDI'!L:O,3,0),0),AC861),AC861)),AC861))</f>
        <v>300</v>
      </c>
      <c r="F861" s="17">
        <f>VLOOKUP(P861,'Material Unit Price List'!A:D,3,0)</f>
        <v>0.21179999999999999</v>
      </c>
      <c r="G861" s="1" t="str">
        <f>TRIM(MID(N861,(FIND("]",N861)+1),
(FIND("#",N861)-1)-(FIND("]",N861))))</f>
        <v>737-4</v>
      </c>
      <c r="H861" s="16" t="str">
        <f>IFERROR(VLOOKUP(P861,'Huawei BUn - JDI'!B:H,1,0)&amp;" - has convertion, divide for - "&amp;VLOOKUP(P861,'Huawei BUn - JDI'!B:H,4,0),
IFERROR(VLOOKUP(P861,'Huawei BUn - JDI'!L:O,1,0)&amp;"- has MOQ of - "&amp;VLOOKUP(P861,'Huawei BUn - JDI'!L:O,3,0)," Sem Conversão"))</f>
        <v xml:space="preserve"> Sem Conversão</v>
      </c>
      <c r="J861" s="12" t="s">
        <v>4</v>
      </c>
      <c r="K861" s="9" t="b">
        <v>0</v>
      </c>
      <c r="L861" s="9" t="s">
        <v>7971</v>
      </c>
      <c r="M861" s="11" t="s">
        <v>9282</v>
      </c>
      <c r="N861" s="10" t="s">
        <v>8389</v>
      </c>
      <c r="O861" s="9" t="s">
        <v>7544</v>
      </c>
      <c r="P861" s="10" t="s">
        <v>3298</v>
      </c>
      <c r="Q861" s="9" t="s">
        <v>3299</v>
      </c>
      <c r="R861" s="161" t="s">
        <v>7545</v>
      </c>
      <c r="S861" s="10" t="s">
        <v>7</v>
      </c>
      <c r="T861" s="9" t="s">
        <v>7705</v>
      </c>
      <c r="U861" s="10" t="s">
        <v>1</v>
      </c>
      <c r="V861" s="9">
        <v>1</v>
      </c>
      <c r="W861" s="10">
        <v>47</v>
      </c>
      <c r="X861" s="9" t="s">
        <v>5</v>
      </c>
      <c r="Y861" s="8">
        <v>45300</v>
      </c>
      <c r="Z861" s="7">
        <v>45217</v>
      </c>
      <c r="AA861" s="8">
        <v>45278</v>
      </c>
      <c r="AB861" s="7">
        <v>45284</v>
      </c>
      <c r="AC861" s="6">
        <v>300</v>
      </c>
      <c r="AD861" s="1" t="s">
        <v>10769</v>
      </c>
    </row>
    <row r="862" spans="1:30" hidden="1">
      <c r="A862" s="15" t="str">
        <f t="shared" ca="1" si="27"/>
        <v>Future PO</v>
      </c>
      <c r="B862" s="40" t="str">
        <f ca="1">IFERROR(IF(FIND("TAMURA",UPPER(Q862))&lt;&gt;0,"LOCAL PO &gt; 'TAMURA' ","ERRO Regra Tamura"),
IFERROR(IF(LOWER(S862)="national","Local PO",
IF(YEAR(Z862)&amp;TEXT(WEEKNUM(Z862),"00")&lt;=YEAR(TODAY())&amp;TEXT(WEEKNUM(TODAY())  +1,"00"),"PO &gt; Ok",   "Future PO")),""))</f>
        <v>Future PO</v>
      </c>
      <c r="C862" s="18" t="str">
        <f>IFERROR(IF(VLOOKUP(G862&amp;P862,'Troca PN'!A:G,5,0)&lt;&gt;0,"TEVE Troca de PN","  &gt; ERRO CHAVE SKU&amp;PN "),"")</f>
        <v/>
      </c>
      <c r="D862" s="18" t="str">
        <f>IFERROR(IF(VLOOKUP(G862&amp;P862,'Troca PN'!A:G,5,0)&lt;&gt;0,VLOOKUP(P862,'Troca PN'!C:G,2,0),"  &gt; ERRO CHAVE SKU&amp;PN "),P862)</f>
        <v>09050179</v>
      </c>
      <c r="E862" s="54">
        <f>IFERROR(ROUNDUP((AC862/VLOOKUP(P862,'Huawei BUn - JDI'!B:H,4,0))*VLOOKUP(P862,'Huawei BUn - JDI'!B:H,7,0),0),
IFERROR(IF(AC862/VLOOKUP(P862,'Huawei BUn - JDI'!L:O,3,0)&lt;1,VLOOKUP(P862,'Huawei BUn - JDI'!L:O,3,0),
IFERROR(IF(AC862/VLOOKUP(P862,'Huawei BUn - JDI'!L:O,3,0)&lt;&gt;ROUND(AC862/VLOOKUP(P862,'Huawei BUn - JDI'!L:O,3,0),0),ROUNDUP(AC862/VLOOKUP(P862,'Huawei BUn - JDI'!L:O,3,0),0),AC862),AC862)),AC862))</f>
        <v>300</v>
      </c>
      <c r="F862" s="17">
        <f>VLOOKUP(P862,'Material Unit Price List'!A:D,3,0)</f>
        <v>0.21179999999999999</v>
      </c>
      <c r="G862" s="1" t="str">
        <f>TRIM(MID(N862,(FIND("]",N862)+1),
(FIND("#",N862)-1)-(FIND("]",N862))))</f>
        <v>737-4</v>
      </c>
      <c r="H862" s="16" t="str">
        <f>IFERROR(VLOOKUP(P862,'Huawei BUn - JDI'!B:H,1,0)&amp;" - has convertion, divide for - "&amp;VLOOKUP(P862,'Huawei BUn - JDI'!B:H,4,0),
IFERROR(VLOOKUP(P862,'Huawei BUn - JDI'!L:O,1,0)&amp;"- has MOQ of - "&amp;VLOOKUP(P862,'Huawei BUn - JDI'!L:O,3,0)," Sem Conversão"))</f>
        <v xml:space="preserve"> Sem Conversão</v>
      </c>
      <c r="J862" s="12" t="s">
        <v>4</v>
      </c>
      <c r="K862" s="9" t="b">
        <v>1</v>
      </c>
      <c r="L862" s="9" t="s">
        <v>7971</v>
      </c>
      <c r="M862" s="11" t="s">
        <v>9283</v>
      </c>
      <c r="N862" s="10" t="s">
        <v>8391</v>
      </c>
      <c r="O862" s="9" t="s">
        <v>7544</v>
      </c>
      <c r="P862" s="10" t="s">
        <v>3298</v>
      </c>
      <c r="Q862" s="9" t="s">
        <v>3299</v>
      </c>
      <c r="R862" s="161" t="s">
        <v>7545</v>
      </c>
      <c r="S862" s="10" t="s">
        <v>7</v>
      </c>
      <c r="T862" s="9" t="s">
        <v>7705</v>
      </c>
      <c r="U862" s="10" t="s">
        <v>1</v>
      </c>
      <c r="V862" s="9">
        <v>1</v>
      </c>
      <c r="W862" s="10">
        <v>47</v>
      </c>
      <c r="X862" s="9" t="s">
        <v>5</v>
      </c>
      <c r="Y862" s="8">
        <v>45330</v>
      </c>
      <c r="Z862" s="7">
        <v>45248</v>
      </c>
      <c r="AA862" s="8">
        <v>45309</v>
      </c>
      <c r="AB862" s="7">
        <v>45309</v>
      </c>
      <c r="AC862" s="6">
        <v>300</v>
      </c>
    </row>
    <row r="863" spans="1:30" hidden="1">
      <c r="A863" s="15" t="str">
        <f t="shared" ca="1" si="27"/>
        <v>Future PO</v>
      </c>
      <c r="B863" s="40" t="str">
        <f ca="1">IFERROR(IF(FIND("TAMURA",UPPER(Q863))&lt;&gt;0,"LOCAL PO &gt; 'TAMURA' ","ERRO Regra Tamura"),
IFERROR(IF(LOWER(S863)="national","Local PO",
IF(YEAR(Z863)&amp;TEXT(WEEKNUM(Z863),"00")&lt;=YEAR(TODAY())&amp;TEXT(WEEKNUM(TODAY())  +1,"00"),"PO &gt; Ok",   "Future PO")),""))</f>
        <v>Future PO</v>
      </c>
      <c r="C863" s="18" t="str">
        <f>IFERROR(IF(VLOOKUP(G863&amp;P863,'Troca PN'!A:G,5,0)&lt;&gt;0,"TEVE Troca de PN","  &gt; ERRO CHAVE SKU&amp;PN "),"")</f>
        <v/>
      </c>
      <c r="D863" s="18" t="str">
        <f>IFERROR(IF(VLOOKUP(G863&amp;P863,'Troca PN'!A:G,5,0)&lt;&gt;0,VLOOKUP(P863,'Troca PN'!C:G,2,0),"  &gt; ERRO CHAVE SKU&amp;PN "),P863)</f>
        <v>09050179</v>
      </c>
      <c r="E863" s="54">
        <f>IFERROR(ROUNDUP((AC863/VLOOKUP(P863,'Huawei BUn - JDI'!B:H,4,0))*VLOOKUP(P863,'Huawei BUn - JDI'!B:H,7,0),0),
IFERROR(IF(AC863/VLOOKUP(P863,'Huawei BUn - JDI'!L:O,3,0)&lt;1,VLOOKUP(P863,'Huawei BUn - JDI'!L:O,3,0),
IFERROR(IF(AC863/VLOOKUP(P863,'Huawei BUn - JDI'!L:O,3,0)&lt;&gt;ROUND(AC863/VLOOKUP(P863,'Huawei BUn - JDI'!L:O,3,0),0),ROUNDUP(AC863/VLOOKUP(P863,'Huawei BUn - JDI'!L:O,3,0),0),AC863),AC863)),AC863))</f>
        <v>42</v>
      </c>
      <c r="F863" s="17">
        <f>VLOOKUP(P863,'Material Unit Price List'!A:D,3,0)</f>
        <v>0.21179999999999999</v>
      </c>
      <c r="G863" s="1" t="str">
        <f>TRIM(MID(N863,(FIND("]",N863)+1),
(FIND("#",N863)-1)-(FIND("]",N863))))</f>
        <v>737-4</v>
      </c>
      <c r="H863" s="16" t="str">
        <f>IFERROR(VLOOKUP(P863,'Huawei BUn - JDI'!B:H,1,0)&amp;" - has convertion, divide for - "&amp;VLOOKUP(P863,'Huawei BUn - JDI'!B:H,4,0),
IFERROR(VLOOKUP(P863,'Huawei BUn - JDI'!L:O,1,0)&amp;"- has MOQ of - "&amp;VLOOKUP(P863,'Huawei BUn - JDI'!L:O,3,0)," Sem Conversão"))</f>
        <v xml:space="preserve"> Sem Conversão</v>
      </c>
      <c r="J863" s="12" t="s">
        <v>4</v>
      </c>
      <c r="K863" s="9" t="b">
        <v>1</v>
      </c>
      <c r="L863" s="9" t="s">
        <v>7971</v>
      </c>
      <c r="M863" s="11" t="s">
        <v>9284</v>
      </c>
      <c r="N863" s="10" t="s">
        <v>8391</v>
      </c>
      <c r="O863" s="9" t="s">
        <v>7544</v>
      </c>
      <c r="P863" s="10" t="s">
        <v>3298</v>
      </c>
      <c r="Q863" s="9" t="s">
        <v>3299</v>
      </c>
      <c r="R863" s="161" t="s">
        <v>7545</v>
      </c>
      <c r="S863" s="10" t="s">
        <v>7</v>
      </c>
      <c r="T863" s="9" t="s">
        <v>7705</v>
      </c>
      <c r="U863" s="10" t="s">
        <v>1</v>
      </c>
      <c r="V863" s="9">
        <v>1</v>
      </c>
      <c r="W863" s="10">
        <v>47</v>
      </c>
      <c r="X863" s="9" t="s">
        <v>5</v>
      </c>
      <c r="Y863" s="8">
        <v>45330</v>
      </c>
      <c r="Z863" s="7">
        <v>45248</v>
      </c>
      <c r="AA863" s="8">
        <v>45309</v>
      </c>
      <c r="AB863" s="7">
        <v>45309</v>
      </c>
      <c r="AC863" s="6">
        <v>42</v>
      </c>
    </row>
    <row r="864" spans="1:30">
      <c r="A864" s="15" t="str">
        <f t="shared" ca="1" si="27"/>
        <v>PO &gt; Ok</v>
      </c>
      <c r="B864" s="40" t="str">
        <f ca="1">IFERROR(IF(FIND("TAMURA",UPPER(Q864))&lt;&gt;0,"LOCAL PO &gt; 'TAMURA' ","ERRO Regra Tamura"),
IFERROR(IF(LOWER(S864)="national","Local PO",
IF(YEAR(Z864)&amp;TEXT(WEEKNUM(Z864),"00")&lt;=YEAR(TODAY())&amp;TEXT(WEEKNUM(TODAY())  +1,"00"),"PO &gt; Ok",   "Future PO")),""))</f>
        <v>PO &gt; Ok</v>
      </c>
      <c r="C864" s="18" t="str">
        <f>IFERROR(IF(VLOOKUP(G864&amp;P864,'Troca PN'!A:G,5,0)&lt;&gt;0,"TEVE Troca de PN","  &gt; ERRO CHAVE SKU&amp;PN "),"")</f>
        <v/>
      </c>
      <c r="D864" s="18" t="str">
        <f>IFERROR(IF(VLOOKUP(G864&amp;P864,'Troca PN'!A:G,5,0)&lt;&gt;0,VLOOKUP(P864,'Troca PN'!C:G,2,0),"  &gt; ERRO CHAVE SKU&amp;PN "),P864)</f>
        <v>09050280</v>
      </c>
      <c r="E864" s="54">
        <f>IFERROR(ROUNDUP((AC864/VLOOKUP(P864,'Huawei BUn - JDI'!B:H,4,0))*VLOOKUP(P864,'Huawei BUn - JDI'!B:H,7,0),0),
IFERROR(IF(AC864/VLOOKUP(P864,'Huawei BUn - JDI'!L:O,3,0)&lt;1,VLOOKUP(P864,'Huawei BUn - JDI'!L:O,3,0),
IFERROR(IF(AC864/VLOOKUP(P864,'Huawei BUn - JDI'!L:O,3,0)&lt;&gt;ROUND(AC864/VLOOKUP(P864,'Huawei BUn - JDI'!L:O,3,0),0),ROUNDUP(AC864/VLOOKUP(P864,'Huawei BUn - JDI'!L:O,3,0),0),AC864),AC864)),AC864))</f>
        <v>600</v>
      </c>
      <c r="F864" s="17">
        <f>VLOOKUP(P864,'Material Unit Price List'!A:D,3,0)</f>
        <v>0.36730000000000002</v>
      </c>
      <c r="G864" s="1" t="str">
        <f>TRIM(MID(N864,(FIND("]",N864)+1),
(FIND("#",N864)-1)-(FIND("]",N864))))</f>
        <v>737-4</v>
      </c>
      <c r="H864" s="16" t="str">
        <f>IFERROR(VLOOKUP(P864,'Huawei BUn - JDI'!B:H,1,0)&amp;" - has convertion, divide for - "&amp;VLOOKUP(P864,'Huawei BUn - JDI'!B:H,4,0),
IFERROR(VLOOKUP(P864,'Huawei BUn - JDI'!L:O,1,0)&amp;"- has MOQ of - "&amp;VLOOKUP(P864,'Huawei BUn - JDI'!L:O,3,0)," Sem Conversão"))</f>
        <v xml:space="preserve"> Sem Conversão</v>
      </c>
      <c r="J864" s="12" t="s">
        <v>4</v>
      </c>
      <c r="K864" s="9" t="b">
        <v>0</v>
      </c>
      <c r="L864" s="9" t="s">
        <v>7972</v>
      </c>
      <c r="M864" s="11" t="s">
        <v>9285</v>
      </c>
      <c r="N864" s="10" t="s">
        <v>8389</v>
      </c>
      <c r="O864" s="9" t="s">
        <v>7544</v>
      </c>
      <c r="P864" s="10" t="s">
        <v>3302</v>
      </c>
      <c r="Q864" s="9" t="s">
        <v>3303</v>
      </c>
      <c r="R864" s="161" t="s">
        <v>7545</v>
      </c>
      <c r="S864" s="10" t="s">
        <v>7</v>
      </c>
      <c r="T864" s="9" t="s">
        <v>7705</v>
      </c>
      <c r="U864" s="10" t="s">
        <v>1</v>
      </c>
      <c r="V864" s="9">
        <v>1</v>
      </c>
      <c r="W864" s="10">
        <v>47</v>
      </c>
      <c r="X864" s="9" t="s">
        <v>5</v>
      </c>
      <c r="Y864" s="8">
        <v>45300</v>
      </c>
      <c r="Z864" s="7">
        <v>45217</v>
      </c>
      <c r="AA864" s="8">
        <v>45278</v>
      </c>
      <c r="AB864" s="7">
        <v>45284</v>
      </c>
      <c r="AC864" s="6">
        <v>600</v>
      </c>
      <c r="AD864" s="1" t="s">
        <v>10769</v>
      </c>
    </row>
    <row r="865" spans="1:29" hidden="1">
      <c r="A865" s="15" t="str">
        <f t="shared" ca="1" si="27"/>
        <v>Future PO</v>
      </c>
      <c r="B865" s="40" t="str">
        <f ca="1">IFERROR(IF(FIND("TAMURA",UPPER(Q865))&lt;&gt;0,"LOCAL PO &gt; 'TAMURA' ","ERRO Regra Tamura"),
IFERROR(IF(LOWER(S865)="national","Local PO",
IF(YEAR(Z865)&amp;TEXT(WEEKNUM(Z865),"00")&lt;=YEAR(TODAY())&amp;TEXT(WEEKNUM(TODAY())  +1,"00"),"PO &gt; Ok",   "Future PO")),""))</f>
        <v>Future PO</v>
      </c>
      <c r="C865" s="18" t="str">
        <f>IFERROR(IF(VLOOKUP(G865&amp;P865,'Troca PN'!A:G,5,0)&lt;&gt;0,"TEVE Troca de PN","  &gt; ERRO CHAVE SKU&amp;PN "),"")</f>
        <v/>
      </c>
      <c r="D865" s="18" t="str">
        <f>IFERROR(IF(VLOOKUP(G865&amp;P865,'Troca PN'!A:G,5,0)&lt;&gt;0,VLOOKUP(P865,'Troca PN'!C:G,2,0),"  &gt; ERRO CHAVE SKU&amp;PN "),P865)</f>
        <v>09050280</v>
      </c>
      <c r="E865" s="54">
        <f>IFERROR(ROUNDUP((AC865/VLOOKUP(P865,'Huawei BUn - JDI'!B:H,4,0))*VLOOKUP(P865,'Huawei BUn - JDI'!B:H,7,0),0),
IFERROR(IF(AC865/VLOOKUP(P865,'Huawei BUn - JDI'!L:O,3,0)&lt;1,VLOOKUP(P865,'Huawei BUn - JDI'!L:O,3,0),
IFERROR(IF(AC865/VLOOKUP(P865,'Huawei BUn - JDI'!L:O,3,0)&lt;&gt;ROUND(AC865/VLOOKUP(P865,'Huawei BUn - JDI'!L:O,3,0),0),ROUNDUP(AC865/VLOOKUP(P865,'Huawei BUn - JDI'!L:O,3,0),0),AC865),AC865)),AC865))</f>
        <v>549</v>
      </c>
      <c r="F865" s="17">
        <f>VLOOKUP(P865,'Material Unit Price List'!A:D,3,0)</f>
        <v>0.36730000000000002</v>
      </c>
      <c r="G865" s="1" t="str">
        <f>TRIM(MID(N865,(FIND("]",N865)+1),
(FIND("#",N865)-1)-(FIND("]",N865))))</f>
        <v>737-4</v>
      </c>
      <c r="H865" s="16" t="str">
        <f>IFERROR(VLOOKUP(P865,'Huawei BUn - JDI'!B:H,1,0)&amp;" - has convertion, divide for - "&amp;VLOOKUP(P865,'Huawei BUn - JDI'!B:H,4,0),
IFERROR(VLOOKUP(P865,'Huawei BUn - JDI'!L:O,1,0)&amp;"- has MOQ of - "&amp;VLOOKUP(P865,'Huawei BUn - JDI'!L:O,3,0)," Sem Conversão"))</f>
        <v xml:space="preserve"> Sem Conversão</v>
      </c>
      <c r="J865" s="12" t="s">
        <v>4</v>
      </c>
      <c r="K865" s="9" t="b">
        <v>1</v>
      </c>
      <c r="L865" s="9" t="s">
        <v>7972</v>
      </c>
      <c r="M865" s="11" t="s">
        <v>9286</v>
      </c>
      <c r="N865" s="10" t="s">
        <v>8391</v>
      </c>
      <c r="O865" s="9" t="s">
        <v>7544</v>
      </c>
      <c r="P865" s="10" t="s">
        <v>3302</v>
      </c>
      <c r="Q865" s="9" t="s">
        <v>3303</v>
      </c>
      <c r="R865" s="161" t="s">
        <v>7545</v>
      </c>
      <c r="S865" s="10" t="s">
        <v>7</v>
      </c>
      <c r="T865" s="9" t="s">
        <v>7705</v>
      </c>
      <c r="U865" s="10" t="s">
        <v>1</v>
      </c>
      <c r="V865" s="9">
        <v>1</v>
      </c>
      <c r="W865" s="10">
        <v>47</v>
      </c>
      <c r="X865" s="9" t="s">
        <v>5</v>
      </c>
      <c r="Y865" s="8">
        <v>45330</v>
      </c>
      <c r="Z865" s="7">
        <v>45248</v>
      </c>
      <c r="AA865" s="8">
        <v>45309</v>
      </c>
      <c r="AB865" s="7">
        <v>45309</v>
      </c>
      <c r="AC865" s="6">
        <v>549</v>
      </c>
    </row>
    <row r="866" spans="1:29" hidden="1">
      <c r="A866" s="15" t="str">
        <f t="shared" ca="1" si="27"/>
        <v>PO &gt; Ok</v>
      </c>
      <c r="B866" s="40" t="s">
        <v>10768</v>
      </c>
      <c r="C866" s="18" t="str">
        <f>IFERROR(IF(VLOOKUP(G866&amp;P866,'Troca PN'!A:G,5,0)&lt;&gt;0,"TEVE Troca de PN","  &gt; ERRO CHAVE SKU&amp;PN "),"")</f>
        <v/>
      </c>
      <c r="D866" s="18" t="str">
        <f>IFERROR(IF(VLOOKUP(G866&amp;P866,'Troca PN'!A:G,5,0)&lt;&gt;0,VLOOKUP(P866,'Troca PN'!C:G,2,0),"  &gt; ERRO CHAVE SKU&amp;PN "),P866)</f>
        <v>09060084</v>
      </c>
      <c r="E866" s="54">
        <f>IFERROR(ROUNDUP((AC866/VLOOKUP(P866,'Huawei BUn - JDI'!B:H,4,0))*VLOOKUP(P866,'Huawei BUn - JDI'!B:H,7,0),0),
IFERROR(IF(AC866/VLOOKUP(P866,'Huawei BUn - JDI'!L:O,3,0)&lt;1,VLOOKUP(P866,'Huawei BUn - JDI'!L:O,3,0),
IFERROR(IF(AC866/VLOOKUP(P866,'Huawei BUn - JDI'!L:O,3,0)&lt;&gt;ROUND(AC866/VLOOKUP(P866,'Huawei BUn - JDI'!L:O,3,0),0),ROUNDUP(AC866/VLOOKUP(P866,'Huawei BUn - JDI'!L:O,3,0),0),AC866),AC866)),AC866))</f>
        <v>700</v>
      </c>
      <c r="F866" s="17">
        <f>VLOOKUP(P866,'Material Unit Price List'!A:D,3,0)</f>
        <v>0.36570000000000003</v>
      </c>
      <c r="G866" s="1" t="str">
        <f>TRIM(MID(N866,(FIND("]",N866)+1),
(FIND("#",N866)-1)-(FIND("]",N866))))</f>
        <v>VFF-3</v>
      </c>
      <c r="H866" s="16" t="str">
        <f>IFERROR(VLOOKUP(P866,'Huawei BUn - JDI'!B:H,1,0)&amp;" - has convertion, divide for - "&amp;VLOOKUP(P866,'Huawei BUn - JDI'!B:H,4,0),
IFERROR(VLOOKUP(P866,'Huawei BUn - JDI'!L:O,1,0)&amp;"- has MOQ of - "&amp;VLOOKUP(P866,'Huawei BUn - JDI'!L:O,3,0)," Sem Conversão"))</f>
        <v xml:space="preserve"> Sem Conversão</v>
      </c>
      <c r="J866" s="12" t="s">
        <v>4</v>
      </c>
      <c r="K866" s="9" t="b">
        <v>1</v>
      </c>
      <c r="L866" s="9" t="s">
        <v>7973</v>
      </c>
      <c r="M866" s="11" t="s">
        <v>9287</v>
      </c>
      <c r="N866" s="10" t="s">
        <v>7699</v>
      </c>
      <c r="O866" s="9" t="s">
        <v>7544</v>
      </c>
      <c r="P866" s="10" t="s">
        <v>3310</v>
      </c>
      <c r="Q866" s="9" t="s">
        <v>7974</v>
      </c>
      <c r="R866" s="161" t="s">
        <v>7545</v>
      </c>
      <c r="S866" s="10" t="s">
        <v>7</v>
      </c>
      <c r="T866" s="9" t="s">
        <v>7705</v>
      </c>
      <c r="U866" s="10" t="s">
        <v>1</v>
      </c>
      <c r="V866" s="9">
        <v>700</v>
      </c>
      <c r="W866" s="10">
        <v>47</v>
      </c>
      <c r="X866" s="9" t="s">
        <v>5</v>
      </c>
      <c r="Y866" s="8">
        <v>45294</v>
      </c>
      <c r="Z866" s="7">
        <v>45231</v>
      </c>
      <c r="AA866" s="8">
        <v>45292</v>
      </c>
      <c r="AB866" s="7">
        <v>45292</v>
      </c>
      <c r="AC866" s="6">
        <v>700</v>
      </c>
    </row>
    <row r="867" spans="1:29" hidden="1">
      <c r="A867" s="15" t="str">
        <f t="shared" ca="1" si="27"/>
        <v>Future PO</v>
      </c>
      <c r="B867" s="40" t="str">
        <f ca="1">IFERROR(IF(FIND("TAMURA",UPPER(Q867))&lt;&gt;0,"LOCAL PO &gt; 'TAMURA' ","ERRO Regra Tamura"),
IFERROR(IF(LOWER(S867)="national","Local PO",
IF(YEAR(Z867)&amp;TEXT(WEEKNUM(Z867),"00")&lt;=YEAR(TODAY())&amp;TEXT(WEEKNUM(TODAY())  +1,"00"),"PO &gt; Ok",   "Future PO")),""))</f>
        <v>Future PO</v>
      </c>
      <c r="C867" s="18" t="str">
        <f>IFERROR(IF(VLOOKUP(G867&amp;P867,'Troca PN'!A:G,5,0)&lt;&gt;0,"TEVE Troca de PN","  &gt; ERRO CHAVE SKU&amp;PN "),"")</f>
        <v/>
      </c>
      <c r="D867" s="18" t="str">
        <f>IFERROR(IF(VLOOKUP(G867&amp;P867,'Troca PN'!A:G,5,0)&lt;&gt;0,VLOOKUP(P867,'Troca PN'!C:G,2,0),"  &gt; ERRO CHAVE SKU&amp;PN "),P867)</f>
        <v>09060084</v>
      </c>
      <c r="E867" s="54">
        <f>IFERROR(ROUNDUP((AC867/VLOOKUP(P867,'Huawei BUn - JDI'!B:H,4,0))*VLOOKUP(P867,'Huawei BUn - JDI'!B:H,7,0),0),
IFERROR(IF(AC867/VLOOKUP(P867,'Huawei BUn - JDI'!L:O,3,0)&lt;1,VLOOKUP(P867,'Huawei BUn - JDI'!L:O,3,0),
IFERROR(IF(AC867/VLOOKUP(P867,'Huawei BUn - JDI'!L:O,3,0)&lt;&gt;ROUND(AC867/VLOOKUP(P867,'Huawei BUn - JDI'!L:O,3,0),0),ROUNDUP(AC867/VLOOKUP(P867,'Huawei BUn - JDI'!L:O,3,0),0),AC867),AC867)),AC867))</f>
        <v>435</v>
      </c>
      <c r="F867" s="17">
        <f>VLOOKUP(P867,'Material Unit Price List'!A:D,3,0)</f>
        <v>0.36570000000000003</v>
      </c>
      <c r="G867" s="1" t="str">
        <f>TRIM(MID(N867,(FIND("]",N867)+1),
(FIND("#",N867)-1)-(FIND("]",N867))))</f>
        <v>VFF-3</v>
      </c>
      <c r="H867" s="16" t="str">
        <f>IFERROR(VLOOKUP(P867,'Huawei BUn - JDI'!B:H,1,0)&amp;" - has convertion, divide for - "&amp;VLOOKUP(P867,'Huawei BUn - JDI'!B:H,4,0),
IFERROR(VLOOKUP(P867,'Huawei BUn - JDI'!L:O,1,0)&amp;"- has MOQ of - "&amp;VLOOKUP(P867,'Huawei BUn - JDI'!L:O,3,0)," Sem Conversão"))</f>
        <v xml:space="preserve"> Sem Conversão</v>
      </c>
      <c r="J867" s="12" t="s">
        <v>4</v>
      </c>
      <c r="K867" s="9" t="b">
        <v>1</v>
      </c>
      <c r="L867" s="9" t="s">
        <v>7973</v>
      </c>
      <c r="M867" s="11" t="s">
        <v>9288</v>
      </c>
      <c r="N867" s="10" t="s">
        <v>7656</v>
      </c>
      <c r="O867" s="9" t="s">
        <v>7544</v>
      </c>
      <c r="P867" s="10" t="s">
        <v>3310</v>
      </c>
      <c r="Q867" s="9" t="s">
        <v>7974</v>
      </c>
      <c r="R867" s="161" t="s">
        <v>7545</v>
      </c>
      <c r="S867" s="10" t="s">
        <v>7</v>
      </c>
      <c r="T867" s="9" t="s">
        <v>7705</v>
      </c>
      <c r="U867" s="10" t="s">
        <v>1</v>
      </c>
      <c r="V867" s="9">
        <v>700</v>
      </c>
      <c r="W867" s="10">
        <v>47</v>
      </c>
      <c r="X867" s="9" t="s">
        <v>5</v>
      </c>
      <c r="Y867" s="8">
        <v>45325</v>
      </c>
      <c r="Z867" s="7">
        <v>45262</v>
      </c>
      <c r="AA867" s="8">
        <v>45323</v>
      </c>
      <c r="AB867" s="7">
        <v>45323</v>
      </c>
      <c r="AC867" s="6">
        <v>435</v>
      </c>
    </row>
    <row r="868" spans="1:29" hidden="1">
      <c r="A868" s="15" t="str">
        <f t="shared" ca="1" si="27"/>
        <v>PO &gt; Ok</v>
      </c>
      <c r="B868" s="40" t="s">
        <v>10768</v>
      </c>
      <c r="C868" s="18" t="str">
        <f>IFERROR(IF(VLOOKUP(G868&amp;P868,'Troca PN'!A:G,5,0)&lt;&gt;0,"TEVE Troca de PN","  &gt; ERRO CHAVE SKU&amp;PN "),"")</f>
        <v/>
      </c>
      <c r="D868" s="18" t="str">
        <f>IFERROR(IF(VLOOKUP(G868&amp;P868,'Troca PN'!A:G,5,0)&lt;&gt;0,VLOOKUP(P868,'Troca PN'!C:G,2,0),"  &gt; ERRO CHAVE SKU&amp;PN "),P868)</f>
        <v>10011290</v>
      </c>
      <c r="E868" s="54">
        <f>IFERROR(ROUNDUP((AC868/VLOOKUP(P868,'Huawei BUn - JDI'!B:H,4,0))*VLOOKUP(P868,'Huawei BUn - JDI'!B:H,7,0),0),
IFERROR(IF(AC868/VLOOKUP(P868,'Huawei BUn - JDI'!L:O,3,0)&lt;1,VLOOKUP(P868,'Huawei BUn - JDI'!L:O,3,0),
IFERROR(IF(AC868/VLOOKUP(P868,'Huawei BUn - JDI'!L:O,3,0)&lt;&gt;ROUND(AC868/VLOOKUP(P868,'Huawei BUn - JDI'!L:O,3,0),0),ROUNDUP(AC868/VLOOKUP(P868,'Huawei BUn - JDI'!L:O,3,0),0),AC868),AC868)),AC868))</f>
        <v>280</v>
      </c>
      <c r="F868" s="17">
        <f>VLOOKUP(P868,'Material Unit Price List'!A:D,3,0)</f>
        <v>2.2784</v>
      </c>
      <c r="G868" s="1" t="str">
        <f>TRIM(MID(N868,(FIND("]",N868)+1),
(FIND("#",N868)-1)-(FIND("]",N868))))</f>
        <v>VFF-3</v>
      </c>
      <c r="H868" s="16" t="str">
        <f>IFERROR(VLOOKUP(P868,'Huawei BUn - JDI'!B:H,1,0)&amp;" - has convertion, divide for - "&amp;VLOOKUP(P868,'Huawei BUn - JDI'!B:H,4,0),
IFERROR(VLOOKUP(P868,'Huawei BUn - JDI'!L:O,1,0)&amp;"- has MOQ of - "&amp;VLOOKUP(P868,'Huawei BUn - JDI'!L:O,3,0)," Sem Conversão"))</f>
        <v xml:space="preserve"> Sem Conversão</v>
      </c>
      <c r="J868" s="12" t="s">
        <v>4</v>
      </c>
      <c r="K868" s="9" t="b">
        <v>1</v>
      </c>
      <c r="L868" s="9" t="s">
        <v>7975</v>
      </c>
      <c r="M868" s="11" t="s">
        <v>9289</v>
      </c>
      <c r="N868" s="10" t="s">
        <v>7703</v>
      </c>
      <c r="O868" s="9" t="s">
        <v>7544</v>
      </c>
      <c r="P868" s="10" t="s">
        <v>3312</v>
      </c>
      <c r="Q868" s="9" t="s">
        <v>7976</v>
      </c>
      <c r="R868" s="161" t="s">
        <v>7545</v>
      </c>
      <c r="S868" s="10" t="s">
        <v>7</v>
      </c>
      <c r="T868" s="9" t="s">
        <v>7705</v>
      </c>
      <c r="U868" s="10" t="s">
        <v>1</v>
      </c>
      <c r="V868" s="9">
        <v>280</v>
      </c>
      <c r="W868" s="10">
        <v>47</v>
      </c>
      <c r="X868" s="9" t="s">
        <v>5</v>
      </c>
      <c r="Y868" s="8">
        <v>45295</v>
      </c>
      <c r="Z868" s="7">
        <v>45231</v>
      </c>
      <c r="AA868" s="8">
        <v>45292</v>
      </c>
      <c r="AB868" s="7">
        <v>45292</v>
      </c>
      <c r="AC868" s="6">
        <v>280</v>
      </c>
    </row>
    <row r="869" spans="1:29" hidden="1">
      <c r="A869" s="15" t="str">
        <f t="shared" ca="1" si="27"/>
        <v>PO &gt; Ok</v>
      </c>
      <c r="B869" s="40" t="s">
        <v>10768</v>
      </c>
      <c r="C869" s="18" t="str">
        <f>IFERROR(IF(VLOOKUP(G869&amp;P869,'Troca PN'!A:G,5,0)&lt;&gt;0,"TEVE Troca de PN","  &gt; ERRO CHAVE SKU&amp;PN "),"")</f>
        <v/>
      </c>
      <c r="D869" s="18" t="str">
        <f>IFERROR(IF(VLOOKUP(G869&amp;P869,'Troca PN'!A:G,5,0)&lt;&gt;0,VLOOKUP(P869,'Troca PN'!C:G,2,0),"  &gt; ERRO CHAVE SKU&amp;PN "),P869)</f>
        <v>10011290</v>
      </c>
      <c r="E869" s="54">
        <f>IFERROR(ROUNDUP((AC869/VLOOKUP(P869,'Huawei BUn - JDI'!B:H,4,0))*VLOOKUP(P869,'Huawei BUn - JDI'!B:H,7,0),0),
IFERROR(IF(AC869/VLOOKUP(P869,'Huawei BUn - JDI'!L:O,3,0)&lt;1,VLOOKUP(P869,'Huawei BUn - JDI'!L:O,3,0),
IFERROR(IF(AC869/VLOOKUP(P869,'Huawei BUn - JDI'!L:O,3,0)&lt;&gt;ROUND(AC869/VLOOKUP(P869,'Huawei BUn - JDI'!L:O,3,0),0),ROUNDUP(AC869/VLOOKUP(P869,'Huawei BUn - JDI'!L:O,3,0),0),AC869),AC869)),AC869))</f>
        <v>280</v>
      </c>
      <c r="F869" s="17">
        <f>VLOOKUP(P869,'Material Unit Price List'!A:D,3,0)</f>
        <v>2.2784</v>
      </c>
      <c r="G869" s="1" t="str">
        <f>TRIM(MID(N869,(FIND("]",N869)+1),
(FIND("#",N869)-1)-(FIND("]",N869))))</f>
        <v>VFF-3</v>
      </c>
      <c r="H869" s="16" t="str">
        <f>IFERROR(VLOOKUP(P869,'Huawei BUn - JDI'!B:H,1,0)&amp;" - has convertion, divide for - "&amp;VLOOKUP(P869,'Huawei BUn - JDI'!B:H,4,0),
IFERROR(VLOOKUP(P869,'Huawei BUn - JDI'!L:O,1,0)&amp;"- has MOQ of - "&amp;VLOOKUP(P869,'Huawei BUn - JDI'!L:O,3,0)," Sem Conversão"))</f>
        <v xml:space="preserve"> Sem Conversão</v>
      </c>
      <c r="J869" s="12" t="s">
        <v>4</v>
      </c>
      <c r="K869" s="9" t="b">
        <v>1</v>
      </c>
      <c r="L869" s="9" t="s">
        <v>7975</v>
      </c>
      <c r="M869" s="11" t="s">
        <v>9290</v>
      </c>
      <c r="N869" s="10" t="s">
        <v>7703</v>
      </c>
      <c r="O869" s="9" t="s">
        <v>7544</v>
      </c>
      <c r="P869" s="10" t="s">
        <v>3312</v>
      </c>
      <c r="Q869" s="9" t="s">
        <v>7976</v>
      </c>
      <c r="R869" s="161" t="s">
        <v>7545</v>
      </c>
      <c r="S869" s="10" t="s">
        <v>7</v>
      </c>
      <c r="T869" s="9" t="s">
        <v>7705</v>
      </c>
      <c r="U869" s="10" t="s">
        <v>1</v>
      </c>
      <c r="V869" s="9">
        <v>280</v>
      </c>
      <c r="W869" s="10">
        <v>47</v>
      </c>
      <c r="X869" s="9" t="s">
        <v>5</v>
      </c>
      <c r="Y869" s="8">
        <v>45296</v>
      </c>
      <c r="Z869" s="7">
        <v>45231</v>
      </c>
      <c r="AA869" s="8">
        <v>45292</v>
      </c>
      <c r="AB869" s="7">
        <v>45292</v>
      </c>
      <c r="AC869" s="6">
        <v>280</v>
      </c>
    </row>
    <row r="870" spans="1:29" hidden="1">
      <c r="A870" s="15" t="str">
        <f t="shared" ca="1" si="27"/>
        <v>Future PO</v>
      </c>
      <c r="B870" s="40" t="str">
        <f ca="1">IFERROR(IF(FIND("TAMURA",UPPER(Q870))&lt;&gt;0,"LOCAL PO &gt; 'TAMURA' ","ERRO Regra Tamura"),
IFERROR(IF(LOWER(S870)="national","Local PO",
IF(YEAR(Z870)&amp;TEXT(WEEKNUM(Z870),"00")&lt;=YEAR(TODAY())&amp;TEXT(WEEKNUM(TODAY())  +1,"00"),"PO &gt; Ok",   "Future PO")),""))</f>
        <v>Future PO</v>
      </c>
      <c r="C870" s="18" t="str">
        <f>IFERROR(IF(VLOOKUP(G870&amp;P870,'Troca PN'!A:G,5,0)&lt;&gt;0,"TEVE Troca de PN","  &gt; ERRO CHAVE SKU&amp;PN "),"")</f>
        <v/>
      </c>
      <c r="D870" s="18" t="str">
        <f>IFERROR(IF(VLOOKUP(G870&amp;P870,'Troca PN'!A:G,5,0)&lt;&gt;0,VLOOKUP(P870,'Troca PN'!C:G,2,0),"  &gt; ERRO CHAVE SKU&amp;PN "),P870)</f>
        <v>10011290</v>
      </c>
      <c r="E870" s="54">
        <f>IFERROR(ROUNDUP((AC870/VLOOKUP(P870,'Huawei BUn - JDI'!B:H,4,0))*VLOOKUP(P870,'Huawei BUn - JDI'!B:H,7,0),0),
IFERROR(IF(AC870/VLOOKUP(P870,'Huawei BUn - JDI'!L:O,3,0)&lt;1,VLOOKUP(P870,'Huawei BUn - JDI'!L:O,3,0),
IFERROR(IF(AC870/VLOOKUP(P870,'Huawei BUn - JDI'!L:O,3,0)&lt;&gt;ROUND(AC870/VLOOKUP(P870,'Huawei BUn - JDI'!L:O,3,0),0),ROUNDUP(AC870/VLOOKUP(P870,'Huawei BUn - JDI'!L:O,3,0),0),AC870),AC870)),AC870))</f>
        <v>280</v>
      </c>
      <c r="F870" s="17">
        <f>VLOOKUP(P870,'Material Unit Price List'!A:D,3,0)</f>
        <v>2.2784</v>
      </c>
      <c r="G870" s="1" t="str">
        <f>TRIM(MID(N870,(FIND("]",N870)+1),
(FIND("#",N870)-1)-(FIND("]",N870))))</f>
        <v>VFF-3</v>
      </c>
      <c r="H870" s="16" t="str">
        <f>IFERROR(VLOOKUP(P870,'Huawei BUn - JDI'!B:H,1,0)&amp;" - has convertion, divide for - "&amp;VLOOKUP(P870,'Huawei BUn - JDI'!B:H,4,0),
IFERROR(VLOOKUP(P870,'Huawei BUn - JDI'!L:O,1,0)&amp;"- has MOQ of - "&amp;VLOOKUP(P870,'Huawei BUn - JDI'!L:O,3,0)," Sem Conversão"))</f>
        <v xml:space="preserve"> Sem Conversão</v>
      </c>
      <c r="J870" s="12" t="s">
        <v>4</v>
      </c>
      <c r="K870" s="9" t="b">
        <v>1</v>
      </c>
      <c r="L870" s="9" t="s">
        <v>7975</v>
      </c>
      <c r="M870" s="11" t="s">
        <v>9291</v>
      </c>
      <c r="N870" s="10" t="s">
        <v>7656</v>
      </c>
      <c r="O870" s="9" t="s">
        <v>7544</v>
      </c>
      <c r="P870" s="10" t="s">
        <v>3312</v>
      </c>
      <c r="Q870" s="9" t="s">
        <v>7976</v>
      </c>
      <c r="R870" s="161" t="s">
        <v>7545</v>
      </c>
      <c r="S870" s="10" t="s">
        <v>7</v>
      </c>
      <c r="T870" s="9" t="s">
        <v>7705</v>
      </c>
      <c r="U870" s="10" t="s">
        <v>1</v>
      </c>
      <c r="V870" s="9">
        <v>280</v>
      </c>
      <c r="W870" s="10">
        <v>47</v>
      </c>
      <c r="X870" s="9" t="s">
        <v>5</v>
      </c>
      <c r="Y870" s="8">
        <v>45324</v>
      </c>
      <c r="Z870" s="7">
        <v>45262</v>
      </c>
      <c r="AA870" s="8">
        <v>45323</v>
      </c>
      <c r="AB870" s="7">
        <v>45323</v>
      </c>
      <c r="AC870" s="6">
        <v>280</v>
      </c>
    </row>
    <row r="871" spans="1:29" hidden="1">
      <c r="A871" s="15" t="str">
        <f t="shared" ca="1" si="27"/>
        <v>Future PO</v>
      </c>
      <c r="B871" s="40" t="str">
        <f ca="1">IFERROR(IF(FIND("TAMURA",UPPER(Q871))&lt;&gt;0,"LOCAL PO &gt; 'TAMURA' ","ERRO Regra Tamura"),
IFERROR(IF(LOWER(S871)="national","Local PO",
IF(YEAR(Z871)&amp;TEXT(WEEKNUM(Z871),"00")&lt;=YEAR(TODAY())&amp;TEXT(WEEKNUM(TODAY())  +1,"00"),"PO &gt; Ok",   "Future PO")),""))</f>
        <v>Future PO</v>
      </c>
      <c r="C871" s="18" t="str">
        <f>IFERROR(IF(VLOOKUP(G871&amp;P871,'Troca PN'!A:G,5,0)&lt;&gt;0,"TEVE Troca de PN","  &gt; ERRO CHAVE SKU&amp;PN "),"")</f>
        <v/>
      </c>
      <c r="D871" s="18" t="str">
        <f>IFERROR(IF(VLOOKUP(G871&amp;P871,'Troca PN'!A:G,5,0)&lt;&gt;0,VLOOKUP(P871,'Troca PN'!C:G,2,0),"  &gt; ERRO CHAVE SKU&amp;PN "),P871)</f>
        <v>10011290</v>
      </c>
      <c r="E871" s="54">
        <f>IFERROR(ROUNDUP((AC871/VLOOKUP(P871,'Huawei BUn - JDI'!B:H,4,0))*VLOOKUP(P871,'Huawei BUn - JDI'!B:H,7,0),0),
IFERROR(IF(AC871/VLOOKUP(P871,'Huawei BUn - JDI'!L:O,3,0)&lt;1,VLOOKUP(P871,'Huawei BUn - JDI'!L:O,3,0),
IFERROR(IF(AC871/VLOOKUP(P871,'Huawei BUn - JDI'!L:O,3,0)&lt;&gt;ROUND(AC871/VLOOKUP(P871,'Huawei BUn - JDI'!L:O,3,0),0),ROUNDUP(AC871/VLOOKUP(P871,'Huawei BUn - JDI'!L:O,3,0),0),AC871),AC871)),AC871))</f>
        <v>280</v>
      </c>
      <c r="F871" s="17">
        <f>VLOOKUP(P871,'Material Unit Price List'!A:D,3,0)</f>
        <v>2.2784</v>
      </c>
      <c r="G871" s="1" t="str">
        <f>TRIM(MID(N871,(FIND("]",N871)+1),
(FIND("#",N871)-1)-(FIND("]",N871))))</f>
        <v>VFF-3</v>
      </c>
      <c r="H871" s="16" t="str">
        <f>IFERROR(VLOOKUP(P871,'Huawei BUn - JDI'!B:H,1,0)&amp;" - has convertion, divide for - "&amp;VLOOKUP(P871,'Huawei BUn - JDI'!B:H,4,0),
IFERROR(VLOOKUP(P871,'Huawei BUn - JDI'!L:O,1,0)&amp;"- has MOQ of - "&amp;VLOOKUP(P871,'Huawei BUn - JDI'!L:O,3,0)," Sem Conversão"))</f>
        <v xml:space="preserve"> Sem Conversão</v>
      </c>
      <c r="J871" s="12" t="s">
        <v>4</v>
      </c>
      <c r="K871" s="9" t="b">
        <v>1</v>
      </c>
      <c r="L871" s="9" t="s">
        <v>7975</v>
      </c>
      <c r="M871" s="11" t="s">
        <v>9292</v>
      </c>
      <c r="N871" s="10" t="s">
        <v>7670</v>
      </c>
      <c r="O871" s="9" t="s">
        <v>7544</v>
      </c>
      <c r="P871" s="10" t="s">
        <v>3312</v>
      </c>
      <c r="Q871" s="9" t="s">
        <v>7976</v>
      </c>
      <c r="R871" s="161" t="s">
        <v>7545</v>
      </c>
      <c r="S871" s="10" t="s">
        <v>7</v>
      </c>
      <c r="T871" s="9" t="s">
        <v>7705</v>
      </c>
      <c r="U871" s="10" t="s">
        <v>1</v>
      </c>
      <c r="V871" s="9">
        <v>280</v>
      </c>
      <c r="W871" s="10">
        <v>47</v>
      </c>
      <c r="X871" s="9" t="s">
        <v>5</v>
      </c>
      <c r="Y871" s="8">
        <v>45326</v>
      </c>
      <c r="Z871" s="7">
        <v>45262</v>
      </c>
      <c r="AA871" s="8">
        <v>45323</v>
      </c>
      <c r="AB871" s="7">
        <v>45323</v>
      </c>
      <c r="AC871" s="6">
        <v>280</v>
      </c>
    </row>
    <row r="872" spans="1:29" hidden="1">
      <c r="A872" s="15" t="str">
        <f t="shared" ca="1" si="27"/>
        <v>Future PO</v>
      </c>
      <c r="B872" s="40" t="str">
        <f ca="1">IFERROR(IF(FIND("TAMURA",UPPER(Q872))&lt;&gt;0,"LOCAL PO &gt; 'TAMURA' ","ERRO Regra Tamura"),
IFERROR(IF(LOWER(S872)="national","Local PO",
IF(YEAR(Z872)&amp;TEXT(WEEKNUM(Z872),"00")&lt;=YEAR(TODAY())&amp;TEXT(WEEKNUM(TODAY())  +1,"00"),"PO &gt; Ok",   "Future PO")),""))</f>
        <v>Future PO</v>
      </c>
      <c r="C872" s="18" t="str">
        <f>IFERROR(IF(VLOOKUP(G872&amp;P872,'Troca PN'!A:G,5,0)&lt;&gt;0,"TEVE Troca de PN","  &gt; ERRO CHAVE SKU&amp;PN "),"")</f>
        <v/>
      </c>
      <c r="D872" s="18" t="str">
        <f>IFERROR(IF(VLOOKUP(G872&amp;P872,'Troca PN'!A:G,5,0)&lt;&gt;0,VLOOKUP(P872,'Troca PN'!C:G,2,0),"  &gt; ERRO CHAVE SKU&amp;PN "),P872)</f>
        <v>10011290</v>
      </c>
      <c r="E872" s="54">
        <f>IFERROR(ROUNDUP((AC872/VLOOKUP(P872,'Huawei BUn - JDI'!B:H,4,0))*VLOOKUP(P872,'Huawei BUn - JDI'!B:H,7,0),0),
IFERROR(IF(AC872/VLOOKUP(P872,'Huawei BUn - JDI'!L:O,3,0)&lt;1,VLOOKUP(P872,'Huawei BUn - JDI'!L:O,3,0),
IFERROR(IF(AC872/VLOOKUP(P872,'Huawei BUn - JDI'!L:O,3,0)&lt;&gt;ROUND(AC872/VLOOKUP(P872,'Huawei BUn - JDI'!L:O,3,0),0),ROUNDUP(AC872/VLOOKUP(P872,'Huawei BUn - JDI'!L:O,3,0),0),AC872),AC872)),AC872))</f>
        <v>12</v>
      </c>
      <c r="F872" s="17">
        <f>VLOOKUP(P872,'Material Unit Price List'!A:D,3,0)</f>
        <v>2.2784</v>
      </c>
      <c r="G872" s="1" t="str">
        <f>TRIM(MID(N872,(FIND("]",N872)+1),
(FIND("#",N872)-1)-(FIND("]",N872))))</f>
        <v>TVH-3</v>
      </c>
      <c r="H872" s="16" t="str">
        <f>IFERROR(VLOOKUP(P872,'Huawei BUn - JDI'!B:H,1,0)&amp;" - has convertion, divide for - "&amp;VLOOKUP(P872,'Huawei BUn - JDI'!B:H,4,0),
IFERROR(VLOOKUP(P872,'Huawei BUn - JDI'!L:O,1,0)&amp;"- has MOQ of - "&amp;VLOOKUP(P872,'Huawei BUn - JDI'!L:O,3,0)," Sem Conversão"))</f>
        <v xml:space="preserve"> Sem Conversão</v>
      </c>
      <c r="J872" s="12" t="s">
        <v>4</v>
      </c>
      <c r="K872" s="9" t="b">
        <v>1</v>
      </c>
      <c r="L872" s="9" t="s">
        <v>7975</v>
      </c>
      <c r="M872" s="11" t="s">
        <v>9293</v>
      </c>
      <c r="N872" s="10" t="s">
        <v>7667</v>
      </c>
      <c r="O872" s="9" t="s">
        <v>7544</v>
      </c>
      <c r="P872" s="10" t="s">
        <v>3312</v>
      </c>
      <c r="Q872" s="9" t="s">
        <v>7976</v>
      </c>
      <c r="R872" s="161" t="s">
        <v>7545</v>
      </c>
      <c r="S872" s="10" t="s">
        <v>7</v>
      </c>
      <c r="T872" s="9" t="s">
        <v>7705</v>
      </c>
      <c r="U872" s="10" t="s">
        <v>1</v>
      </c>
      <c r="V872" s="9">
        <v>280</v>
      </c>
      <c r="W872" s="10">
        <v>47</v>
      </c>
      <c r="X872" s="9" t="s">
        <v>5</v>
      </c>
      <c r="Y872" s="8">
        <v>45323</v>
      </c>
      <c r="Z872" s="7">
        <v>45262</v>
      </c>
      <c r="AA872" s="8">
        <v>45323</v>
      </c>
      <c r="AB872" s="7">
        <v>45323</v>
      </c>
      <c r="AC872" s="6">
        <v>12</v>
      </c>
    </row>
    <row r="873" spans="1:29" hidden="1">
      <c r="A873" s="15" t="str">
        <f t="shared" ca="1" si="27"/>
        <v>PO &gt; Ok</v>
      </c>
      <c r="B873" s="40" t="s">
        <v>10768</v>
      </c>
      <c r="C873" s="18" t="str">
        <f>IFERROR(IF(VLOOKUP(G873&amp;P873,'Troca PN'!A:G,5,0)&lt;&gt;0,"TEVE Troca de PN","  &gt; ERRO CHAVE SKU&amp;PN "),"")</f>
        <v/>
      </c>
      <c r="D873" s="18" t="str">
        <f>IFERROR(IF(VLOOKUP(G873&amp;P873,'Troca PN'!A:G,5,0)&lt;&gt;0,VLOOKUP(P873,'Troca PN'!C:G,2,0),"  &gt; ERRO CHAVE SKU&amp;PN "),P873)</f>
        <v>10031079-001</v>
      </c>
      <c r="E873" s="54">
        <f>IFERROR(ROUNDUP((AC873/VLOOKUP(P873,'Huawei BUn - JDI'!B:H,4,0))*VLOOKUP(P873,'Huawei BUn - JDI'!B:H,7,0),0),
IFERROR(IF(AC873/VLOOKUP(P873,'Huawei BUn - JDI'!L:O,3,0)&lt;1,VLOOKUP(P873,'Huawei BUn - JDI'!L:O,3,0),
IFERROR(IF(AC873/VLOOKUP(P873,'Huawei BUn - JDI'!L:O,3,0)&lt;&gt;ROUND(AC873/VLOOKUP(P873,'Huawei BUn - JDI'!L:O,3,0),0),ROUNDUP(AC873/VLOOKUP(P873,'Huawei BUn - JDI'!L:O,3,0),0),AC873),AC873)),AC873))</f>
        <v>2000</v>
      </c>
      <c r="F873" s="17">
        <f>VLOOKUP(P873,'Material Unit Price List'!A:D,3,0)</f>
        <v>1.8E-3</v>
      </c>
      <c r="G873" s="1" t="str">
        <f>TRIM(MID(N873,(FIND("]",N873)+1),
(FIND("#",N873)-1)-(FIND("]",N873))))</f>
        <v>BSJ-4</v>
      </c>
      <c r="H873" s="16" t="str">
        <f>IFERROR(VLOOKUP(P873,'Huawei BUn - JDI'!B:H,1,0)&amp;" - has convertion, divide for - "&amp;VLOOKUP(P873,'Huawei BUn - JDI'!B:H,4,0),
IFERROR(VLOOKUP(P873,'Huawei BUn - JDI'!L:O,1,0)&amp;"- has MOQ of - "&amp;VLOOKUP(P873,'Huawei BUn - JDI'!L:O,3,0)," Sem Conversão"))</f>
        <v xml:space="preserve"> Sem Conversão</v>
      </c>
      <c r="J873" s="12" t="s">
        <v>4</v>
      </c>
      <c r="K873" s="9" t="b">
        <v>1</v>
      </c>
      <c r="L873" s="9" t="s">
        <v>7977</v>
      </c>
      <c r="M873" s="11" t="s">
        <v>9294</v>
      </c>
      <c r="N873" s="10" t="s">
        <v>7683</v>
      </c>
      <c r="O873" s="9" t="s">
        <v>7544</v>
      </c>
      <c r="P873" s="10" t="s">
        <v>3351</v>
      </c>
      <c r="Q873" s="9" t="s">
        <v>7978</v>
      </c>
      <c r="R873" s="161" t="s">
        <v>7545</v>
      </c>
      <c r="S873" s="10" t="s">
        <v>7</v>
      </c>
      <c r="T873" s="9" t="s">
        <v>7705</v>
      </c>
      <c r="U873" s="10" t="s">
        <v>1</v>
      </c>
      <c r="V873" s="9">
        <v>2000</v>
      </c>
      <c r="W873" s="10">
        <v>47</v>
      </c>
      <c r="X873" s="9" t="s">
        <v>5</v>
      </c>
      <c r="Y873" s="8">
        <v>45309</v>
      </c>
      <c r="Z873" s="7">
        <v>45231</v>
      </c>
      <c r="AA873" s="8">
        <v>45292</v>
      </c>
      <c r="AB873" s="7">
        <v>45292</v>
      </c>
      <c r="AC873" s="6">
        <v>2000</v>
      </c>
    </row>
    <row r="874" spans="1:29" hidden="1">
      <c r="A874" s="15" t="str">
        <f t="shared" ca="1" si="27"/>
        <v>Future PO</v>
      </c>
      <c r="B874" s="40" t="str">
        <f ca="1">IFERROR(IF(FIND("TAMURA",UPPER(Q874))&lt;&gt;0,"LOCAL PO &gt; 'TAMURA' ","ERRO Regra Tamura"),
IFERROR(IF(LOWER(S874)="national","Local PO",
IF(YEAR(Z874)&amp;TEXT(WEEKNUM(Z874),"00")&lt;=YEAR(TODAY())&amp;TEXT(WEEKNUM(TODAY())  +1,"00"),"PO &gt; Ok",   "Future PO")),""))</f>
        <v>Future PO</v>
      </c>
      <c r="C874" s="18" t="str">
        <f>IFERROR(IF(VLOOKUP(G874&amp;P874,'Troca PN'!A:G,5,0)&lt;&gt;0,"TEVE Troca de PN","  &gt; ERRO CHAVE SKU&amp;PN "),"")</f>
        <v/>
      </c>
      <c r="D874" s="18" t="str">
        <f>IFERROR(IF(VLOOKUP(G874&amp;P874,'Troca PN'!A:G,5,0)&lt;&gt;0,VLOOKUP(P874,'Troca PN'!C:G,2,0),"  &gt; ERRO CHAVE SKU&amp;PN "),P874)</f>
        <v>10031079-001</v>
      </c>
      <c r="E874" s="54">
        <f>IFERROR(ROUNDUP((AC874/VLOOKUP(P874,'Huawei BUn - JDI'!B:H,4,0))*VLOOKUP(P874,'Huawei BUn - JDI'!B:H,7,0),0),
IFERROR(IF(AC874/VLOOKUP(P874,'Huawei BUn - JDI'!L:O,3,0)&lt;1,VLOOKUP(P874,'Huawei BUn - JDI'!L:O,3,0),
IFERROR(IF(AC874/VLOOKUP(P874,'Huawei BUn - JDI'!L:O,3,0)&lt;&gt;ROUND(AC874/VLOOKUP(P874,'Huawei BUn - JDI'!L:O,3,0),0),ROUNDUP(AC874/VLOOKUP(P874,'Huawei BUn - JDI'!L:O,3,0),0),AC874),AC874)),AC874))</f>
        <v>2000</v>
      </c>
      <c r="F874" s="17">
        <f>VLOOKUP(P874,'Material Unit Price List'!A:D,3,0)</f>
        <v>1.8E-3</v>
      </c>
      <c r="G874" s="1" t="str">
        <f>TRIM(MID(N874,(FIND("]",N874)+1),
(FIND("#",N874)-1)-(FIND("]",N874))))</f>
        <v>BSJ-4</v>
      </c>
      <c r="H874" s="16" t="str">
        <f>IFERROR(VLOOKUP(P874,'Huawei BUn - JDI'!B:H,1,0)&amp;" - has convertion, divide for - "&amp;VLOOKUP(P874,'Huawei BUn - JDI'!B:H,4,0),
IFERROR(VLOOKUP(P874,'Huawei BUn - JDI'!L:O,1,0)&amp;"- has MOQ of - "&amp;VLOOKUP(P874,'Huawei BUn - JDI'!L:O,3,0)," Sem Conversão"))</f>
        <v xml:space="preserve"> Sem Conversão</v>
      </c>
      <c r="J874" s="12" t="s">
        <v>4</v>
      </c>
      <c r="K874" s="9" t="b">
        <v>1</v>
      </c>
      <c r="L874" s="9" t="s">
        <v>7977</v>
      </c>
      <c r="M874" s="11" t="s">
        <v>9295</v>
      </c>
      <c r="N874" s="10" t="s">
        <v>7658</v>
      </c>
      <c r="O874" s="9" t="s">
        <v>7544</v>
      </c>
      <c r="P874" s="10" t="s">
        <v>3351</v>
      </c>
      <c r="Q874" s="9" t="s">
        <v>7978</v>
      </c>
      <c r="R874" s="161" t="s">
        <v>7545</v>
      </c>
      <c r="S874" s="10" t="s">
        <v>7</v>
      </c>
      <c r="T874" s="9" t="s">
        <v>7705</v>
      </c>
      <c r="U874" s="10" t="s">
        <v>1</v>
      </c>
      <c r="V874" s="9">
        <v>2000</v>
      </c>
      <c r="W874" s="10">
        <v>47</v>
      </c>
      <c r="X874" s="9" t="s">
        <v>5</v>
      </c>
      <c r="Y874" s="8">
        <v>45332</v>
      </c>
      <c r="Z874" s="7">
        <v>45262</v>
      </c>
      <c r="AA874" s="8">
        <v>45323</v>
      </c>
      <c r="AB874" s="7">
        <v>45323</v>
      </c>
      <c r="AC874" s="6">
        <v>2000</v>
      </c>
    </row>
    <row r="875" spans="1:29" hidden="1">
      <c r="A875" s="15" t="str">
        <f t="shared" ca="1" si="27"/>
        <v>Future PO</v>
      </c>
      <c r="B875" s="40" t="str">
        <f ca="1">IFERROR(IF(FIND("TAMURA",UPPER(Q875))&lt;&gt;0,"LOCAL PO &gt; 'TAMURA' ","ERRO Regra Tamura"),
IFERROR(IF(LOWER(S875)="national","Local PO",
IF(YEAR(Z875)&amp;TEXT(WEEKNUM(Z875),"00")&lt;=YEAR(TODAY())&amp;TEXT(WEEKNUM(TODAY())  +1,"00"),"PO &gt; Ok",   "Future PO")),""))</f>
        <v>Future PO</v>
      </c>
      <c r="C875" s="18" t="str">
        <f>IFERROR(IF(VLOOKUP(G875&amp;P875,'Troca PN'!A:G,5,0)&lt;&gt;0,"TEVE Troca de PN","  &gt; ERRO CHAVE SKU&amp;PN "),"")</f>
        <v/>
      </c>
      <c r="D875" s="18" t="str">
        <f>IFERROR(IF(VLOOKUP(G875&amp;P875,'Troca PN'!A:G,5,0)&lt;&gt;0,VLOOKUP(P875,'Troca PN'!C:G,2,0),"  &gt; ERRO CHAVE SKU&amp;PN "),P875)</f>
        <v>10031079-001</v>
      </c>
      <c r="E875" s="54">
        <f>IFERROR(ROUNDUP((AC875/VLOOKUP(P875,'Huawei BUn - JDI'!B:H,4,0))*VLOOKUP(P875,'Huawei BUn - JDI'!B:H,7,0),0),
IFERROR(IF(AC875/VLOOKUP(P875,'Huawei BUn - JDI'!L:O,3,0)&lt;1,VLOOKUP(P875,'Huawei BUn - JDI'!L:O,3,0),
IFERROR(IF(AC875/VLOOKUP(P875,'Huawei BUn - JDI'!L:O,3,0)&lt;&gt;ROUND(AC875/VLOOKUP(P875,'Huawei BUn - JDI'!L:O,3,0),0),ROUNDUP(AC875/VLOOKUP(P875,'Huawei BUn - JDI'!L:O,3,0),0),AC875),AC875)),AC875))</f>
        <v>72</v>
      </c>
      <c r="F875" s="17">
        <f>VLOOKUP(P875,'Material Unit Price List'!A:D,3,0)</f>
        <v>1.8E-3</v>
      </c>
      <c r="G875" s="1" t="str">
        <f>TRIM(MID(N875,(FIND("]",N875)+1),
(FIND("#",N875)-1)-(FIND("]",N875))))</f>
        <v>BSJ-4</v>
      </c>
      <c r="H875" s="16" t="str">
        <f>IFERROR(VLOOKUP(P875,'Huawei BUn - JDI'!B:H,1,0)&amp;" - has convertion, divide for - "&amp;VLOOKUP(P875,'Huawei BUn - JDI'!B:H,4,0),
IFERROR(VLOOKUP(P875,'Huawei BUn - JDI'!L:O,1,0)&amp;"- has MOQ of - "&amp;VLOOKUP(P875,'Huawei BUn - JDI'!L:O,3,0)," Sem Conversão"))</f>
        <v xml:space="preserve"> Sem Conversão</v>
      </c>
      <c r="J875" s="12" t="s">
        <v>4</v>
      </c>
      <c r="K875" s="9" t="b">
        <v>1</v>
      </c>
      <c r="L875" s="9" t="s">
        <v>7977</v>
      </c>
      <c r="M875" s="11" t="s">
        <v>9296</v>
      </c>
      <c r="N875" s="10" t="s">
        <v>7677</v>
      </c>
      <c r="O875" s="9" t="s">
        <v>7544</v>
      </c>
      <c r="P875" s="10" t="s">
        <v>3351</v>
      </c>
      <c r="Q875" s="9" t="s">
        <v>7978</v>
      </c>
      <c r="R875" s="161" t="s">
        <v>7545</v>
      </c>
      <c r="S875" s="10" t="s">
        <v>7</v>
      </c>
      <c r="T875" s="9" t="s">
        <v>7705</v>
      </c>
      <c r="U875" s="10" t="s">
        <v>1</v>
      </c>
      <c r="V875" s="9">
        <v>2000</v>
      </c>
      <c r="W875" s="10">
        <v>47</v>
      </c>
      <c r="X875" s="9" t="s">
        <v>5</v>
      </c>
      <c r="Y875" s="8">
        <v>45333</v>
      </c>
      <c r="Z875" s="7">
        <v>45262</v>
      </c>
      <c r="AA875" s="8">
        <v>45323</v>
      </c>
      <c r="AB875" s="7">
        <v>45323</v>
      </c>
      <c r="AC875" s="6">
        <v>72</v>
      </c>
    </row>
    <row r="876" spans="1:29" hidden="1">
      <c r="A876" s="15" t="str">
        <f t="shared" ca="1" si="27"/>
        <v>PO &gt; Ok</v>
      </c>
      <c r="B876" s="40" t="s">
        <v>10768</v>
      </c>
      <c r="C876" s="18" t="str">
        <f>IFERROR(IF(VLOOKUP(G876&amp;P876,'Troca PN'!A:G,5,0)&lt;&gt;0,"TEVE Troca de PN","  &gt; ERRO CHAVE SKU&amp;PN "),"")</f>
        <v/>
      </c>
      <c r="D876" s="18" t="str">
        <f>IFERROR(IF(VLOOKUP(G876&amp;P876,'Troca PN'!A:G,5,0)&lt;&gt;0,VLOOKUP(P876,'Troca PN'!C:G,2,0),"  &gt; ERRO CHAVE SKU&amp;PN "),P876)</f>
        <v>10031087-001</v>
      </c>
      <c r="E876" s="54">
        <f>IFERROR(ROUNDUP((AC876/VLOOKUP(P876,'Huawei BUn - JDI'!B:H,4,0))*VLOOKUP(P876,'Huawei BUn - JDI'!B:H,7,0),0),
IFERROR(IF(AC876/VLOOKUP(P876,'Huawei BUn - JDI'!L:O,3,0)&lt;1,VLOOKUP(P876,'Huawei BUn - JDI'!L:O,3,0),
IFERROR(IF(AC876/VLOOKUP(P876,'Huawei BUn - JDI'!L:O,3,0)&lt;&gt;ROUND(AC876/VLOOKUP(P876,'Huawei BUn - JDI'!L:O,3,0),0),ROUNDUP(AC876/VLOOKUP(P876,'Huawei BUn - JDI'!L:O,3,0),0),AC876),AC876)),AC876))</f>
        <v>1000</v>
      </c>
      <c r="F876" s="17">
        <f>VLOOKUP(P876,'Material Unit Price List'!A:D,3,0)</f>
        <v>1.6E-2</v>
      </c>
      <c r="G876" s="1" t="str">
        <f>TRIM(MID(N876,(FIND("]",N876)+1),
(FIND("#",N876)-1)-(FIND("]",N876))))</f>
        <v>BSJ-4</v>
      </c>
      <c r="H876" s="16" t="str">
        <f>IFERROR(VLOOKUP(P876,'Huawei BUn - JDI'!B:H,1,0)&amp;" - has convertion, divide for - "&amp;VLOOKUP(P876,'Huawei BUn - JDI'!B:H,4,0),
IFERROR(VLOOKUP(P876,'Huawei BUn - JDI'!L:O,1,0)&amp;"- has MOQ of - "&amp;VLOOKUP(P876,'Huawei BUn - JDI'!L:O,3,0)," Sem Conversão"))</f>
        <v xml:space="preserve"> Sem Conversão</v>
      </c>
      <c r="J876" s="12" t="s">
        <v>4</v>
      </c>
      <c r="K876" s="9" t="b">
        <v>1</v>
      </c>
      <c r="L876" s="9" t="s">
        <v>7979</v>
      </c>
      <c r="M876" s="11" t="s">
        <v>9297</v>
      </c>
      <c r="N876" s="10" t="s">
        <v>7683</v>
      </c>
      <c r="O876" s="9" t="s">
        <v>7544</v>
      </c>
      <c r="P876" s="10" t="s">
        <v>3357</v>
      </c>
      <c r="Q876" s="9" t="s">
        <v>3356</v>
      </c>
      <c r="R876" s="161" t="s">
        <v>7545</v>
      </c>
      <c r="S876" s="10" t="s">
        <v>7</v>
      </c>
      <c r="T876" s="9" t="s">
        <v>7705</v>
      </c>
      <c r="U876" s="10" t="s">
        <v>1</v>
      </c>
      <c r="V876" s="9">
        <v>1000</v>
      </c>
      <c r="W876" s="10">
        <v>47</v>
      </c>
      <c r="X876" s="9" t="s">
        <v>5</v>
      </c>
      <c r="Y876" s="8">
        <v>45309</v>
      </c>
      <c r="Z876" s="7">
        <v>45231</v>
      </c>
      <c r="AA876" s="8">
        <v>45292</v>
      </c>
      <c r="AB876" s="7">
        <v>45292</v>
      </c>
      <c r="AC876" s="6">
        <v>1000</v>
      </c>
    </row>
    <row r="877" spans="1:29" hidden="1">
      <c r="A877" s="15" t="str">
        <f t="shared" ca="1" si="27"/>
        <v>Future PO</v>
      </c>
      <c r="B877" s="40" t="str">
        <f ca="1">IFERROR(IF(FIND("TAMURA",UPPER(Q877))&lt;&gt;0,"LOCAL PO &gt; 'TAMURA' ","ERRO Regra Tamura"),
IFERROR(IF(LOWER(S877)="national","Local PO",
IF(YEAR(Z877)&amp;TEXT(WEEKNUM(Z877),"00")&lt;=YEAR(TODAY())&amp;TEXT(WEEKNUM(TODAY())  +1,"00"),"PO &gt; Ok",   "Future PO")),""))</f>
        <v>Future PO</v>
      </c>
      <c r="C877" s="18" t="str">
        <f>IFERROR(IF(VLOOKUP(G877&amp;P877,'Troca PN'!A:G,5,0)&lt;&gt;0,"TEVE Troca de PN","  &gt; ERRO CHAVE SKU&amp;PN "),"")</f>
        <v/>
      </c>
      <c r="D877" s="18" t="str">
        <f>IFERROR(IF(VLOOKUP(G877&amp;P877,'Troca PN'!A:G,5,0)&lt;&gt;0,VLOOKUP(P877,'Troca PN'!C:G,2,0),"  &gt; ERRO CHAVE SKU&amp;PN "),P877)</f>
        <v>10031087-001</v>
      </c>
      <c r="E877" s="54">
        <f>IFERROR(ROUNDUP((AC877/VLOOKUP(P877,'Huawei BUn - JDI'!B:H,4,0))*VLOOKUP(P877,'Huawei BUn - JDI'!B:H,7,0),0),
IFERROR(IF(AC877/VLOOKUP(P877,'Huawei BUn - JDI'!L:O,3,0)&lt;1,VLOOKUP(P877,'Huawei BUn - JDI'!L:O,3,0),
IFERROR(IF(AC877/VLOOKUP(P877,'Huawei BUn - JDI'!L:O,3,0)&lt;&gt;ROUND(AC877/VLOOKUP(P877,'Huawei BUn - JDI'!L:O,3,0),0),ROUNDUP(AC877/VLOOKUP(P877,'Huawei BUn - JDI'!L:O,3,0),0),AC877),AC877)),AC877))</f>
        <v>1000</v>
      </c>
      <c r="F877" s="17">
        <f>VLOOKUP(P877,'Material Unit Price List'!A:D,3,0)</f>
        <v>1.6E-2</v>
      </c>
      <c r="G877" s="1" t="str">
        <f>TRIM(MID(N877,(FIND("]",N877)+1),
(FIND("#",N877)-1)-(FIND("]",N877))))</f>
        <v>737-4</v>
      </c>
      <c r="H877" s="16" t="str">
        <f>IFERROR(VLOOKUP(P877,'Huawei BUn - JDI'!B:H,1,0)&amp;" - has convertion, divide for - "&amp;VLOOKUP(P877,'Huawei BUn - JDI'!B:H,4,0),
IFERROR(VLOOKUP(P877,'Huawei BUn - JDI'!L:O,1,0)&amp;"- has MOQ of - "&amp;VLOOKUP(P877,'Huawei BUn - JDI'!L:O,3,0)," Sem Conversão"))</f>
        <v xml:space="preserve"> Sem Conversão</v>
      </c>
      <c r="J877" s="12" t="s">
        <v>4</v>
      </c>
      <c r="K877" s="9" t="b">
        <v>1</v>
      </c>
      <c r="L877" s="9" t="s">
        <v>7979</v>
      </c>
      <c r="M877" s="11" t="s">
        <v>9298</v>
      </c>
      <c r="N877" s="10" t="s">
        <v>8391</v>
      </c>
      <c r="O877" s="9" t="s">
        <v>7544</v>
      </c>
      <c r="P877" s="10" t="s">
        <v>3357</v>
      </c>
      <c r="Q877" s="9" t="s">
        <v>3356</v>
      </c>
      <c r="R877" s="161" t="s">
        <v>7545</v>
      </c>
      <c r="S877" s="10" t="s">
        <v>7</v>
      </c>
      <c r="T877" s="9" t="s">
        <v>7705</v>
      </c>
      <c r="U877" s="10" t="s">
        <v>1</v>
      </c>
      <c r="V877" s="9">
        <v>1000</v>
      </c>
      <c r="W877" s="10">
        <v>47</v>
      </c>
      <c r="X877" s="9" t="s">
        <v>5</v>
      </c>
      <c r="Y877" s="8">
        <v>45330</v>
      </c>
      <c r="Z877" s="7">
        <v>45248</v>
      </c>
      <c r="AA877" s="8">
        <v>45309</v>
      </c>
      <c r="AB877" s="7">
        <v>45309</v>
      </c>
      <c r="AC877" s="6">
        <v>1000</v>
      </c>
    </row>
    <row r="878" spans="1:29" hidden="1">
      <c r="A878" s="15" t="str">
        <f t="shared" ca="1" si="27"/>
        <v>Future PO</v>
      </c>
      <c r="B878" s="40" t="str">
        <f ca="1">IFERROR(IF(FIND("TAMURA",UPPER(Q878))&lt;&gt;0,"LOCAL PO &gt; 'TAMURA' ","ERRO Regra Tamura"),
IFERROR(IF(LOWER(S878)="national","Local PO",
IF(YEAR(Z878)&amp;TEXT(WEEKNUM(Z878),"00")&lt;=YEAR(TODAY())&amp;TEXT(WEEKNUM(TODAY())  +1,"00"),"PO &gt; Ok",   "Future PO")),""))</f>
        <v>Future PO</v>
      </c>
      <c r="C878" s="18" t="str">
        <f>IFERROR(IF(VLOOKUP(G878&amp;P878,'Troca PN'!A:G,5,0)&lt;&gt;0,"TEVE Troca de PN","  &gt; ERRO CHAVE SKU&amp;PN "),"")</f>
        <v/>
      </c>
      <c r="D878" s="18" t="str">
        <f>IFERROR(IF(VLOOKUP(G878&amp;P878,'Troca PN'!A:G,5,0)&lt;&gt;0,VLOOKUP(P878,'Troca PN'!C:G,2,0),"  &gt; ERRO CHAVE SKU&amp;PN "),P878)</f>
        <v>10031087-001</v>
      </c>
      <c r="E878" s="54">
        <f>IFERROR(ROUNDUP((AC878/VLOOKUP(P878,'Huawei BUn - JDI'!B:H,4,0))*VLOOKUP(P878,'Huawei BUn - JDI'!B:H,7,0),0),
IFERROR(IF(AC878/VLOOKUP(P878,'Huawei BUn - JDI'!L:O,3,0)&lt;1,VLOOKUP(P878,'Huawei BUn - JDI'!L:O,3,0),
IFERROR(IF(AC878/VLOOKUP(P878,'Huawei BUn - JDI'!L:O,3,0)&lt;&gt;ROUND(AC878/VLOOKUP(P878,'Huawei BUn - JDI'!L:O,3,0),0),ROUNDUP(AC878/VLOOKUP(P878,'Huawei BUn - JDI'!L:O,3,0),0),AC878),AC878)),AC878))</f>
        <v>2000</v>
      </c>
      <c r="F878" s="17">
        <f>VLOOKUP(P878,'Material Unit Price List'!A:D,3,0)</f>
        <v>1.6E-2</v>
      </c>
      <c r="G878" s="1" t="str">
        <f>TRIM(MID(N878,(FIND("]",N878)+1),
(FIND("#",N878)-1)-(FIND("]",N878))))</f>
        <v>BSJ-4</v>
      </c>
      <c r="H878" s="16" t="str">
        <f>IFERROR(VLOOKUP(P878,'Huawei BUn - JDI'!B:H,1,0)&amp;" - has convertion, divide for - "&amp;VLOOKUP(P878,'Huawei BUn - JDI'!B:H,4,0),
IFERROR(VLOOKUP(P878,'Huawei BUn - JDI'!L:O,1,0)&amp;"- has MOQ of - "&amp;VLOOKUP(P878,'Huawei BUn - JDI'!L:O,3,0)," Sem Conversão"))</f>
        <v xml:space="preserve"> Sem Conversão</v>
      </c>
      <c r="J878" s="12" t="s">
        <v>4</v>
      </c>
      <c r="K878" s="9" t="b">
        <v>1</v>
      </c>
      <c r="L878" s="9" t="s">
        <v>7979</v>
      </c>
      <c r="M878" s="11" t="s">
        <v>9299</v>
      </c>
      <c r="N878" s="10" t="s">
        <v>7658</v>
      </c>
      <c r="O878" s="9" t="s">
        <v>7544</v>
      </c>
      <c r="P878" s="10" t="s">
        <v>3357</v>
      </c>
      <c r="Q878" s="9" t="s">
        <v>3356</v>
      </c>
      <c r="R878" s="161" t="s">
        <v>7545</v>
      </c>
      <c r="S878" s="10" t="s">
        <v>7</v>
      </c>
      <c r="T878" s="9" t="s">
        <v>7705</v>
      </c>
      <c r="U878" s="10" t="s">
        <v>1</v>
      </c>
      <c r="V878" s="9">
        <v>1000</v>
      </c>
      <c r="W878" s="10">
        <v>47</v>
      </c>
      <c r="X878" s="9" t="s">
        <v>5</v>
      </c>
      <c r="Y878" s="8">
        <v>45332</v>
      </c>
      <c r="Z878" s="7">
        <v>45262</v>
      </c>
      <c r="AA878" s="8">
        <v>45323</v>
      </c>
      <c r="AB878" s="7">
        <v>45323</v>
      </c>
      <c r="AC878" s="6">
        <v>2000</v>
      </c>
    </row>
    <row r="879" spans="1:29" hidden="1">
      <c r="A879" s="15" t="str">
        <f t="shared" ca="1" si="27"/>
        <v>Future PO</v>
      </c>
      <c r="B879" s="40" t="str">
        <f ca="1">IFERROR(IF(FIND("TAMURA",UPPER(Q879))&lt;&gt;0,"LOCAL PO &gt; 'TAMURA' ","ERRO Regra Tamura"),
IFERROR(IF(LOWER(S879)="national","Local PO",
IF(YEAR(Z879)&amp;TEXT(WEEKNUM(Z879),"00")&lt;=YEAR(TODAY())&amp;TEXT(WEEKNUM(TODAY())  +1,"00"),"PO &gt; Ok",   "Future PO")),""))</f>
        <v>Future PO</v>
      </c>
      <c r="C879" s="18" t="str">
        <f>IFERROR(IF(VLOOKUP(G879&amp;P879,'Troca PN'!A:G,5,0)&lt;&gt;0,"TEVE Troca de PN","  &gt; ERRO CHAVE SKU&amp;PN "),"")</f>
        <v/>
      </c>
      <c r="D879" s="18" t="str">
        <f>IFERROR(IF(VLOOKUP(G879&amp;P879,'Troca PN'!A:G,5,0)&lt;&gt;0,VLOOKUP(P879,'Troca PN'!C:G,2,0),"  &gt; ERRO CHAVE SKU&amp;PN "),P879)</f>
        <v>10031087-001</v>
      </c>
      <c r="E879" s="54">
        <f>IFERROR(ROUNDUP((AC879/VLOOKUP(P879,'Huawei BUn - JDI'!B:H,4,0))*VLOOKUP(P879,'Huawei BUn - JDI'!B:H,7,0),0),
IFERROR(IF(AC879/VLOOKUP(P879,'Huawei BUn - JDI'!L:O,3,0)&lt;1,VLOOKUP(P879,'Huawei BUn - JDI'!L:O,3,0),
IFERROR(IF(AC879/VLOOKUP(P879,'Huawei BUn - JDI'!L:O,3,0)&lt;&gt;ROUND(AC879/VLOOKUP(P879,'Huawei BUn - JDI'!L:O,3,0),0),ROUNDUP(AC879/VLOOKUP(P879,'Huawei BUn - JDI'!L:O,3,0),0),AC879),AC879)),AC879))</f>
        <v>760</v>
      </c>
      <c r="F879" s="17">
        <f>VLOOKUP(P879,'Material Unit Price List'!A:D,3,0)</f>
        <v>1.6E-2</v>
      </c>
      <c r="G879" s="1" t="str">
        <f>TRIM(MID(N879,(FIND("]",N879)+1),
(FIND("#",N879)-1)-(FIND("]",N879))))</f>
        <v>BSJ-4</v>
      </c>
      <c r="H879" s="16" t="str">
        <f>IFERROR(VLOOKUP(P879,'Huawei BUn - JDI'!B:H,1,0)&amp;" - has convertion, divide for - "&amp;VLOOKUP(P879,'Huawei BUn - JDI'!B:H,4,0),
IFERROR(VLOOKUP(P879,'Huawei BUn - JDI'!L:O,1,0)&amp;"- has MOQ of - "&amp;VLOOKUP(P879,'Huawei BUn - JDI'!L:O,3,0)," Sem Conversão"))</f>
        <v xml:space="preserve"> Sem Conversão</v>
      </c>
      <c r="J879" s="12" t="s">
        <v>4</v>
      </c>
      <c r="K879" s="9" t="b">
        <v>1</v>
      </c>
      <c r="L879" s="9" t="s">
        <v>7979</v>
      </c>
      <c r="M879" s="11" t="s">
        <v>9300</v>
      </c>
      <c r="N879" s="10" t="s">
        <v>7677</v>
      </c>
      <c r="O879" s="9" t="s">
        <v>7544</v>
      </c>
      <c r="P879" s="10" t="s">
        <v>3357</v>
      </c>
      <c r="Q879" s="9" t="s">
        <v>3356</v>
      </c>
      <c r="R879" s="161" t="s">
        <v>7545</v>
      </c>
      <c r="S879" s="10" t="s">
        <v>7</v>
      </c>
      <c r="T879" s="9" t="s">
        <v>7705</v>
      </c>
      <c r="U879" s="10" t="s">
        <v>1</v>
      </c>
      <c r="V879" s="9">
        <v>1000</v>
      </c>
      <c r="W879" s="10">
        <v>47</v>
      </c>
      <c r="X879" s="9" t="s">
        <v>5</v>
      </c>
      <c r="Y879" s="8">
        <v>45333</v>
      </c>
      <c r="Z879" s="7">
        <v>45262</v>
      </c>
      <c r="AA879" s="8">
        <v>45323</v>
      </c>
      <c r="AB879" s="7">
        <v>45323</v>
      </c>
      <c r="AC879" s="6">
        <v>760</v>
      </c>
    </row>
    <row r="880" spans="1:29" hidden="1">
      <c r="A880" s="15" t="str">
        <f t="shared" ca="1" si="27"/>
        <v>PO &gt; Ok</v>
      </c>
      <c r="B880" s="40" t="s">
        <v>10768</v>
      </c>
      <c r="C880" s="18" t="str">
        <f>IFERROR(IF(VLOOKUP(G880&amp;P880,'Troca PN'!A:G,5,0)&lt;&gt;0,"TEVE Troca de PN","  &gt; ERRO CHAVE SKU&amp;PN "),"")</f>
        <v/>
      </c>
      <c r="D880" s="18" t="str">
        <f>IFERROR(IF(VLOOKUP(G880&amp;P880,'Troca PN'!A:G,5,0)&lt;&gt;0,VLOOKUP(P880,'Troca PN'!C:G,2,0),"  &gt; ERRO CHAVE SKU&amp;PN "),P880)</f>
        <v>10031091</v>
      </c>
      <c r="E880" s="54">
        <f>IFERROR(ROUNDUP((AC880/VLOOKUP(P880,'Huawei BUn - JDI'!B:H,4,0))*VLOOKUP(P880,'Huawei BUn - JDI'!B:H,7,0),0),
IFERROR(IF(AC880/VLOOKUP(P880,'Huawei BUn - JDI'!L:O,3,0)&lt;1,VLOOKUP(P880,'Huawei BUn - JDI'!L:O,3,0),
IFERROR(IF(AC880/VLOOKUP(P880,'Huawei BUn - JDI'!L:O,3,0)&lt;&gt;ROUND(AC880/VLOOKUP(P880,'Huawei BUn - JDI'!L:O,3,0),0),ROUNDUP(AC880/VLOOKUP(P880,'Huawei BUn - JDI'!L:O,3,0),0),AC880),AC880)),AC880))</f>
        <v>2000</v>
      </c>
      <c r="F880" s="17">
        <f>VLOOKUP(P880,'Material Unit Price List'!A:D,3,0)</f>
        <v>2.1399999999999999E-2</v>
      </c>
      <c r="G880" s="1" t="str">
        <f>TRIM(MID(N880,(FIND("]",N880)+1),
(FIND("#",N880)-1)-(FIND("]",N880))))</f>
        <v>BSJ-4</v>
      </c>
      <c r="H880" s="16" t="str">
        <f>IFERROR(VLOOKUP(P880,'Huawei BUn - JDI'!B:H,1,0)&amp;" - has convertion, divide for - "&amp;VLOOKUP(P880,'Huawei BUn - JDI'!B:H,4,0),
IFERROR(VLOOKUP(P880,'Huawei BUn - JDI'!L:O,1,0)&amp;"- has MOQ of - "&amp;VLOOKUP(P880,'Huawei BUn - JDI'!L:O,3,0)," Sem Conversão"))</f>
        <v xml:space="preserve"> Sem Conversão</v>
      </c>
      <c r="J880" s="12" t="s">
        <v>4</v>
      </c>
      <c r="K880" s="9" t="b">
        <v>1</v>
      </c>
      <c r="L880" s="9" t="s">
        <v>7980</v>
      </c>
      <c r="M880" s="11" t="s">
        <v>9301</v>
      </c>
      <c r="N880" s="10" t="s">
        <v>7683</v>
      </c>
      <c r="O880" s="9" t="s">
        <v>7544</v>
      </c>
      <c r="P880" s="10" t="s">
        <v>3362</v>
      </c>
      <c r="Q880" s="9" t="s">
        <v>7981</v>
      </c>
      <c r="R880" s="161" t="s">
        <v>7545</v>
      </c>
      <c r="S880" s="10" t="s">
        <v>7</v>
      </c>
      <c r="T880" s="9" t="s">
        <v>7705</v>
      </c>
      <c r="U880" s="10" t="s">
        <v>1</v>
      </c>
      <c r="V880" s="9">
        <v>2000</v>
      </c>
      <c r="W880" s="10">
        <v>47</v>
      </c>
      <c r="X880" s="9" t="s">
        <v>5</v>
      </c>
      <c r="Y880" s="8">
        <v>45309</v>
      </c>
      <c r="Z880" s="7">
        <v>45231</v>
      </c>
      <c r="AA880" s="8">
        <v>45292</v>
      </c>
      <c r="AB880" s="7">
        <v>45292</v>
      </c>
      <c r="AC880" s="6">
        <v>2000</v>
      </c>
    </row>
    <row r="881" spans="1:29" hidden="1">
      <c r="A881" s="15" t="str">
        <f t="shared" ca="1" si="27"/>
        <v>Future PO</v>
      </c>
      <c r="B881" s="40" t="str">
        <f ca="1">IFERROR(IF(FIND("TAMURA",UPPER(Q881))&lt;&gt;0,"LOCAL PO &gt; 'TAMURA' ","ERRO Regra Tamura"),
IFERROR(IF(LOWER(S881)="national","Local PO",
IF(YEAR(Z881)&amp;TEXT(WEEKNUM(Z881),"00")&lt;=YEAR(TODAY())&amp;TEXT(WEEKNUM(TODAY())  +1,"00"),"PO &gt; Ok",   "Future PO")),""))</f>
        <v>Future PO</v>
      </c>
      <c r="C881" s="18" t="str">
        <f>IFERROR(IF(VLOOKUP(G881&amp;P881,'Troca PN'!A:G,5,0)&lt;&gt;0,"TEVE Troca de PN","  &gt; ERRO CHAVE SKU&amp;PN "),"")</f>
        <v/>
      </c>
      <c r="D881" s="18" t="str">
        <f>IFERROR(IF(VLOOKUP(G881&amp;P881,'Troca PN'!A:G,5,0)&lt;&gt;0,VLOOKUP(P881,'Troca PN'!C:G,2,0),"  &gt; ERRO CHAVE SKU&amp;PN "),P881)</f>
        <v>10031091</v>
      </c>
      <c r="E881" s="54">
        <f>IFERROR(ROUNDUP((AC881/VLOOKUP(P881,'Huawei BUn - JDI'!B:H,4,0))*VLOOKUP(P881,'Huawei BUn - JDI'!B:H,7,0),0),
IFERROR(IF(AC881/VLOOKUP(P881,'Huawei BUn - JDI'!L:O,3,0)&lt;1,VLOOKUP(P881,'Huawei BUn - JDI'!L:O,3,0),
IFERROR(IF(AC881/VLOOKUP(P881,'Huawei BUn - JDI'!L:O,3,0)&lt;&gt;ROUND(AC881/VLOOKUP(P881,'Huawei BUn - JDI'!L:O,3,0),0),ROUNDUP(AC881/VLOOKUP(P881,'Huawei BUn - JDI'!L:O,3,0),0),AC881),AC881)),AC881))</f>
        <v>276</v>
      </c>
      <c r="F881" s="17">
        <f>VLOOKUP(P881,'Material Unit Price List'!A:D,3,0)</f>
        <v>2.1399999999999999E-2</v>
      </c>
      <c r="G881" s="1" t="str">
        <f>TRIM(MID(N881,(FIND("]",N881)+1),
(FIND("#",N881)-1)-(FIND("]",N881))))</f>
        <v>BSJ-4</v>
      </c>
      <c r="H881" s="16" t="str">
        <f>IFERROR(VLOOKUP(P881,'Huawei BUn - JDI'!B:H,1,0)&amp;" - has convertion, divide for - "&amp;VLOOKUP(P881,'Huawei BUn - JDI'!B:H,4,0),
IFERROR(VLOOKUP(P881,'Huawei BUn - JDI'!L:O,1,0)&amp;"- has MOQ of - "&amp;VLOOKUP(P881,'Huawei BUn - JDI'!L:O,3,0)," Sem Conversão"))</f>
        <v xml:space="preserve"> Sem Conversão</v>
      </c>
      <c r="J881" s="12" t="s">
        <v>4</v>
      </c>
      <c r="K881" s="9" t="b">
        <v>1</v>
      </c>
      <c r="L881" s="9" t="s">
        <v>7980</v>
      </c>
      <c r="M881" s="11" t="s">
        <v>9302</v>
      </c>
      <c r="N881" s="10" t="s">
        <v>7677</v>
      </c>
      <c r="O881" s="9" t="s">
        <v>7544</v>
      </c>
      <c r="P881" s="10" t="s">
        <v>3362</v>
      </c>
      <c r="Q881" s="9" t="s">
        <v>7981</v>
      </c>
      <c r="R881" s="161" t="s">
        <v>7545</v>
      </c>
      <c r="S881" s="10" t="s">
        <v>7</v>
      </c>
      <c r="T881" s="9" t="s">
        <v>7705</v>
      </c>
      <c r="U881" s="10" t="s">
        <v>1</v>
      </c>
      <c r="V881" s="9">
        <v>2000</v>
      </c>
      <c r="W881" s="10">
        <v>47</v>
      </c>
      <c r="X881" s="9" t="s">
        <v>5</v>
      </c>
      <c r="Y881" s="8">
        <v>45333</v>
      </c>
      <c r="Z881" s="7">
        <v>45262</v>
      </c>
      <c r="AA881" s="8">
        <v>45323</v>
      </c>
      <c r="AB881" s="7">
        <v>45323</v>
      </c>
      <c r="AC881" s="6">
        <v>276</v>
      </c>
    </row>
    <row r="882" spans="1:29" hidden="1">
      <c r="A882" s="15" t="str">
        <f t="shared" ca="1" si="27"/>
        <v>PO &gt; Ok</v>
      </c>
      <c r="B882" s="40" t="s">
        <v>10768</v>
      </c>
      <c r="C882" s="18" t="str">
        <f>IFERROR(IF(VLOOKUP(G882&amp;P882,'Troca PN'!A:G,5,0)&lt;&gt;0,"TEVE Troca de PN","  &gt; ERRO CHAVE SKU&amp;PN "),"")</f>
        <v/>
      </c>
      <c r="D882" s="18" t="str">
        <f>IFERROR(IF(VLOOKUP(G882&amp;P882,'Troca PN'!A:G,5,0)&lt;&gt;0,VLOOKUP(P882,'Troca PN'!C:G,2,0),"  &gt; ERRO CHAVE SKU&amp;PN "),P882)</f>
        <v>07091334-001</v>
      </c>
      <c r="E882" s="54">
        <f>IFERROR(ROUNDUP((AC882/VLOOKUP(P882,'Huawei BUn - JDI'!B:H,4,0))*VLOOKUP(P882,'Huawei BUn - JDI'!B:H,7,0),0),
IFERROR(IF(AC882/VLOOKUP(P882,'Huawei BUn - JDI'!L:O,3,0)&lt;1,VLOOKUP(P882,'Huawei BUn - JDI'!L:O,3,0),
IFERROR(IF(AC882/VLOOKUP(P882,'Huawei BUn - JDI'!L:O,3,0)&lt;&gt;ROUND(AC882/VLOOKUP(P882,'Huawei BUn - JDI'!L:O,3,0),0),ROUNDUP(AC882/VLOOKUP(P882,'Huawei BUn - JDI'!L:O,3,0),0),AC882),AC882)),AC882))</f>
        <v>6</v>
      </c>
      <c r="F882" s="17">
        <f>VLOOKUP(P882,'Material Unit Price List'!A:D,3,0)</f>
        <v>5.0000000000000001E-4</v>
      </c>
      <c r="G882" s="1" t="str">
        <f>TRIM(MID(N882,(FIND("]",N882)+1),
(FIND("#",N882)-1)-(FIND("]",N882))))</f>
        <v>UWT-5</v>
      </c>
      <c r="H882" s="16" t="str">
        <f>IFERROR(VLOOKUP(P882,'Huawei BUn - JDI'!B:H,1,0)&amp;" - has convertion, divide for - "&amp;VLOOKUP(P882,'Huawei BUn - JDI'!B:H,4,0),
IFERROR(VLOOKUP(P882,'Huawei BUn - JDI'!L:O,1,0)&amp;"- has MOQ of - "&amp;VLOOKUP(P882,'Huawei BUn - JDI'!L:O,3,0)," Sem Conversão"))</f>
        <v xml:space="preserve"> Sem Conversão</v>
      </c>
      <c r="J882" s="12" t="s">
        <v>4</v>
      </c>
      <c r="K882" s="9" t="b">
        <v>1</v>
      </c>
      <c r="L882" s="9" t="s">
        <v>8537</v>
      </c>
      <c r="M882" s="11" t="s">
        <v>8538</v>
      </c>
      <c r="N882" s="10" t="s">
        <v>8406</v>
      </c>
      <c r="O882" s="9" t="s">
        <v>7544</v>
      </c>
      <c r="P882" s="10" t="s">
        <v>1696</v>
      </c>
      <c r="Q882" s="9" t="s">
        <v>8539</v>
      </c>
      <c r="R882" s="161" t="s">
        <v>7545</v>
      </c>
      <c r="S882" s="10" t="s">
        <v>7</v>
      </c>
      <c r="T882" s="9" t="s">
        <v>7705</v>
      </c>
      <c r="U882" s="10" t="s">
        <v>1</v>
      </c>
      <c r="V882" s="9">
        <v>1000</v>
      </c>
      <c r="W882" s="10">
        <v>47</v>
      </c>
      <c r="X882" s="9" t="s">
        <v>5</v>
      </c>
      <c r="Y882" s="8">
        <v>45306</v>
      </c>
      <c r="Z882" s="7">
        <v>45231</v>
      </c>
      <c r="AA882" s="8">
        <v>45292</v>
      </c>
      <c r="AB882" s="7">
        <v>45292</v>
      </c>
      <c r="AC882" s="6">
        <v>6</v>
      </c>
    </row>
    <row r="883" spans="1:29" hidden="1">
      <c r="A883" s="15" t="str">
        <f t="shared" ca="1" si="27"/>
        <v>PO &gt; Ok</v>
      </c>
      <c r="B883" s="40" t="s">
        <v>10768</v>
      </c>
      <c r="C883" s="18" t="str">
        <f>IFERROR(IF(VLOOKUP(G883&amp;P883,'Troca PN'!A:G,5,0)&lt;&gt;0,"TEVE Troca de PN","  &gt; ERRO CHAVE SKU&amp;PN "),"")</f>
        <v/>
      </c>
      <c r="D883" s="18" t="str">
        <f>IFERROR(IF(VLOOKUP(G883&amp;P883,'Troca PN'!A:G,5,0)&lt;&gt;0,VLOOKUP(P883,'Troca PN'!C:G,2,0),"  &gt; ERRO CHAVE SKU&amp;PN "),P883)</f>
        <v>10031115-002</v>
      </c>
      <c r="E883" s="54">
        <f>IFERROR(ROUNDUP((AC883/VLOOKUP(P883,'Huawei BUn - JDI'!B:H,4,0))*VLOOKUP(P883,'Huawei BUn - JDI'!B:H,7,0),0),
IFERROR(IF(AC883/VLOOKUP(P883,'Huawei BUn - JDI'!L:O,3,0)&lt;1,VLOOKUP(P883,'Huawei BUn - JDI'!L:O,3,0),
IFERROR(IF(AC883/VLOOKUP(P883,'Huawei BUn - JDI'!L:O,3,0)&lt;&gt;ROUND(AC883/VLOOKUP(P883,'Huawei BUn - JDI'!L:O,3,0),0),ROUNDUP(AC883/VLOOKUP(P883,'Huawei BUn - JDI'!L:O,3,0),0),AC883),AC883)),AC883))</f>
        <v>1000</v>
      </c>
      <c r="F883" s="17">
        <f>VLOOKUP(P883,'Material Unit Price List'!A:D,3,0)</f>
        <v>1.6999999999999999E-3</v>
      </c>
      <c r="G883" s="1" t="str">
        <f>TRIM(MID(N883,(FIND("]",N883)+1),
(FIND("#",N883)-1)-(FIND("]",N883))))</f>
        <v>BSJ-4</v>
      </c>
      <c r="H883" s="16" t="str">
        <f>IFERROR(VLOOKUP(P883,'Huawei BUn - JDI'!B:H,1,0)&amp;" - has convertion, divide for - "&amp;VLOOKUP(P883,'Huawei BUn - JDI'!B:H,4,0),
IFERROR(VLOOKUP(P883,'Huawei BUn - JDI'!L:O,1,0)&amp;"- has MOQ of - "&amp;VLOOKUP(P883,'Huawei BUn - JDI'!L:O,3,0)," Sem Conversão"))</f>
        <v xml:space="preserve"> Sem Conversão</v>
      </c>
      <c r="J883" s="12" t="s">
        <v>4</v>
      </c>
      <c r="K883" s="9" t="b">
        <v>1</v>
      </c>
      <c r="L883" s="9" t="s">
        <v>7982</v>
      </c>
      <c r="M883" s="11" t="s">
        <v>9305</v>
      </c>
      <c r="N883" s="10" t="s">
        <v>7683</v>
      </c>
      <c r="O883" s="9" t="s">
        <v>7544</v>
      </c>
      <c r="P883" s="10" t="s">
        <v>6982</v>
      </c>
      <c r="Q883" s="9" t="s">
        <v>3388</v>
      </c>
      <c r="R883" s="161" t="s">
        <v>7545</v>
      </c>
      <c r="S883" s="10" t="s">
        <v>7</v>
      </c>
      <c r="T883" s="9" t="s">
        <v>7705</v>
      </c>
      <c r="U883" s="10" t="s">
        <v>1</v>
      </c>
      <c r="V883" s="9">
        <v>1000</v>
      </c>
      <c r="W883" s="10">
        <v>47</v>
      </c>
      <c r="X883" s="9" t="s">
        <v>5</v>
      </c>
      <c r="Y883" s="8">
        <v>45309</v>
      </c>
      <c r="Z883" s="7">
        <v>45231</v>
      </c>
      <c r="AA883" s="8">
        <v>45292</v>
      </c>
      <c r="AB883" s="7">
        <v>45292</v>
      </c>
      <c r="AC883" s="6">
        <v>1000</v>
      </c>
    </row>
    <row r="884" spans="1:29" hidden="1">
      <c r="A884" s="15" t="str">
        <f t="shared" ca="1" si="27"/>
        <v>Future PO</v>
      </c>
      <c r="B884" s="40" t="str">
        <f ca="1">IFERROR(IF(FIND("TAMURA",UPPER(Q884))&lt;&gt;0,"LOCAL PO &gt; 'TAMURA' ","ERRO Regra Tamura"),
IFERROR(IF(LOWER(S884)="national","Local PO",
IF(YEAR(Z884)&amp;TEXT(WEEKNUM(Z884),"00")&lt;=YEAR(TODAY())&amp;TEXT(WEEKNUM(TODAY())  +1,"00"),"PO &gt; Ok",   "Future PO")),""))</f>
        <v>Future PO</v>
      </c>
      <c r="C884" s="18" t="str">
        <f>IFERROR(IF(VLOOKUP(G884&amp;P884,'Troca PN'!A:G,5,0)&lt;&gt;0,"TEVE Troca de PN","  &gt; ERRO CHAVE SKU&amp;PN "),"")</f>
        <v/>
      </c>
      <c r="D884" s="18" t="str">
        <f>IFERROR(IF(VLOOKUP(G884&amp;P884,'Troca PN'!A:G,5,0)&lt;&gt;0,VLOOKUP(P884,'Troca PN'!C:G,2,0),"  &gt; ERRO CHAVE SKU&amp;PN "),P884)</f>
        <v>10031115-002</v>
      </c>
      <c r="E884" s="54">
        <f>IFERROR(ROUNDUP((AC884/VLOOKUP(P884,'Huawei BUn - JDI'!B:H,4,0))*VLOOKUP(P884,'Huawei BUn - JDI'!B:H,7,0),0),
IFERROR(IF(AC884/VLOOKUP(P884,'Huawei BUn - JDI'!L:O,3,0)&lt;1,VLOOKUP(P884,'Huawei BUn - JDI'!L:O,3,0),
IFERROR(IF(AC884/VLOOKUP(P884,'Huawei BUn - JDI'!L:O,3,0)&lt;&gt;ROUND(AC884/VLOOKUP(P884,'Huawei BUn - JDI'!L:O,3,0),0),ROUNDUP(AC884/VLOOKUP(P884,'Huawei BUn - JDI'!L:O,3,0),0),AC884),AC884)),AC884))</f>
        <v>3000</v>
      </c>
      <c r="F884" s="17">
        <f>VLOOKUP(P884,'Material Unit Price List'!A:D,3,0)</f>
        <v>1.6999999999999999E-3</v>
      </c>
      <c r="G884" s="1" t="str">
        <f>TRIM(MID(N884,(FIND("]",N884)+1),
(FIND("#",N884)-1)-(FIND("]",N884))))</f>
        <v>BSJ-4</v>
      </c>
      <c r="H884" s="16" t="str">
        <f>IFERROR(VLOOKUP(P884,'Huawei BUn - JDI'!B:H,1,0)&amp;" - has convertion, divide for - "&amp;VLOOKUP(P884,'Huawei BUn - JDI'!B:H,4,0),
IFERROR(VLOOKUP(P884,'Huawei BUn - JDI'!L:O,1,0)&amp;"- has MOQ of - "&amp;VLOOKUP(P884,'Huawei BUn - JDI'!L:O,3,0)," Sem Conversão"))</f>
        <v xml:space="preserve"> Sem Conversão</v>
      </c>
      <c r="J884" s="12" t="s">
        <v>4</v>
      </c>
      <c r="K884" s="9" t="b">
        <v>1</v>
      </c>
      <c r="L884" s="9" t="s">
        <v>7982</v>
      </c>
      <c r="M884" s="11" t="s">
        <v>9306</v>
      </c>
      <c r="N884" s="10" t="s">
        <v>7658</v>
      </c>
      <c r="O884" s="9" t="s">
        <v>7544</v>
      </c>
      <c r="P884" s="10" t="s">
        <v>6982</v>
      </c>
      <c r="Q884" s="9" t="s">
        <v>3388</v>
      </c>
      <c r="R884" s="161" t="s">
        <v>7545</v>
      </c>
      <c r="S884" s="10" t="s">
        <v>7</v>
      </c>
      <c r="T884" s="9" t="s">
        <v>7705</v>
      </c>
      <c r="U884" s="10" t="s">
        <v>1</v>
      </c>
      <c r="V884" s="9">
        <v>1000</v>
      </c>
      <c r="W884" s="10">
        <v>47</v>
      </c>
      <c r="X884" s="9" t="s">
        <v>5</v>
      </c>
      <c r="Y884" s="8">
        <v>45332</v>
      </c>
      <c r="Z884" s="7">
        <v>45262</v>
      </c>
      <c r="AA884" s="8">
        <v>45323</v>
      </c>
      <c r="AB884" s="7">
        <v>45323</v>
      </c>
      <c r="AC884" s="6">
        <v>3000</v>
      </c>
    </row>
    <row r="885" spans="1:29" hidden="1">
      <c r="A885" s="15" t="str">
        <f t="shared" ca="1" si="27"/>
        <v>Future PO</v>
      </c>
      <c r="B885" s="40" t="str">
        <f ca="1">IFERROR(IF(FIND("TAMURA",UPPER(Q885))&lt;&gt;0,"LOCAL PO &gt; 'TAMURA' ","ERRO Regra Tamura"),
IFERROR(IF(LOWER(S885)="national","Local PO",
IF(YEAR(Z885)&amp;TEXT(WEEKNUM(Z885),"00")&lt;=YEAR(TODAY())&amp;TEXT(WEEKNUM(TODAY())  +1,"00"),"PO &gt; Ok",   "Future PO")),""))</f>
        <v>Future PO</v>
      </c>
      <c r="C885" s="18" t="str">
        <f>IFERROR(IF(VLOOKUP(G885&amp;P885,'Troca PN'!A:G,5,0)&lt;&gt;0,"TEVE Troca de PN","  &gt; ERRO CHAVE SKU&amp;PN "),"")</f>
        <v/>
      </c>
      <c r="D885" s="18" t="str">
        <f>IFERROR(IF(VLOOKUP(G885&amp;P885,'Troca PN'!A:G,5,0)&lt;&gt;0,VLOOKUP(P885,'Troca PN'!C:G,2,0),"  &gt; ERRO CHAVE SKU&amp;PN "),P885)</f>
        <v>10031115-002</v>
      </c>
      <c r="E885" s="54">
        <f>IFERROR(ROUNDUP((AC885/VLOOKUP(P885,'Huawei BUn - JDI'!B:H,4,0))*VLOOKUP(P885,'Huawei BUn - JDI'!B:H,7,0),0),
IFERROR(IF(AC885/VLOOKUP(P885,'Huawei BUn - JDI'!L:O,3,0)&lt;1,VLOOKUP(P885,'Huawei BUn - JDI'!L:O,3,0),
IFERROR(IF(AC885/VLOOKUP(P885,'Huawei BUn - JDI'!L:O,3,0)&lt;&gt;ROUND(AC885/VLOOKUP(P885,'Huawei BUn - JDI'!L:O,3,0),0),ROUNDUP(AC885/VLOOKUP(P885,'Huawei BUn - JDI'!L:O,3,0),0),AC885),AC885)),AC885))</f>
        <v>1834</v>
      </c>
      <c r="F885" s="17">
        <f>VLOOKUP(P885,'Material Unit Price List'!A:D,3,0)</f>
        <v>1.6999999999999999E-3</v>
      </c>
      <c r="G885" s="1" t="str">
        <f>TRIM(MID(N885,(FIND("]",N885)+1),
(FIND("#",N885)-1)-(FIND("]",N885))))</f>
        <v>BSJ-4</v>
      </c>
      <c r="H885" s="16" t="str">
        <f>IFERROR(VLOOKUP(P885,'Huawei BUn - JDI'!B:H,1,0)&amp;" - has convertion, divide for - "&amp;VLOOKUP(P885,'Huawei BUn - JDI'!B:H,4,0),
IFERROR(VLOOKUP(P885,'Huawei BUn - JDI'!L:O,1,0)&amp;"- has MOQ of - "&amp;VLOOKUP(P885,'Huawei BUn - JDI'!L:O,3,0)," Sem Conversão"))</f>
        <v xml:space="preserve"> Sem Conversão</v>
      </c>
      <c r="J885" s="12" t="s">
        <v>4</v>
      </c>
      <c r="K885" s="9" t="b">
        <v>1</v>
      </c>
      <c r="L885" s="9" t="s">
        <v>7982</v>
      </c>
      <c r="M885" s="11" t="s">
        <v>9307</v>
      </c>
      <c r="N885" s="10" t="s">
        <v>7677</v>
      </c>
      <c r="O885" s="9" t="s">
        <v>7544</v>
      </c>
      <c r="P885" s="10" t="s">
        <v>6982</v>
      </c>
      <c r="Q885" s="9" t="s">
        <v>3388</v>
      </c>
      <c r="R885" s="161" t="s">
        <v>7545</v>
      </c>
      <c r="S885" s="10" t="s">
        <v>7</v>
      </c>
      <c r="T885" s="9" t="s">
        <v>7705</v>
      </c>
      <c r="U885" s="10" t="s">
        <v>1</v>
      </c>
      <c r="V885" s="9">
        <v>1000</v>
      </c>
      <c r="W885" s="10">
        <v>47</v>
      </c>
      <c r="X885" s="9" t="s">
        <v>5</v>
      </c>
      <c r="Y885" s="8">
        <v>45333</v>
      </c>
      <c r="Z885" s="7">
        <v>45262</v>
      </c>
      <c r="AA885" s="8">
        <v>45323</v>
      </c>
      <c r="AB885" s="7">
        <v>45323</v>
      </c>
      <c r="AC885" s="6">
        <v>1834</v>
      </c>
    </row>
    <row r="886" spans="1:29" hidden="1">
      <c r="A886" s="15" t="str">
        <f t="shared" ca="1" si="27"/>
        <v>Future PO</v>
      </c>
      <c r="B886" s="40" t="str">
        <f ca="1">IFERROR(IF(FIND("TAMURA",UPPER(Q886))&lt;&gt;0,"LOCAL PO &gt; 'TAMURA' ","ERRO Regra Tamura"),
IFERROR(IF(LOWER(S886)="national","Local PO",
IF(YEAR(Z886)&amp;TEXT(WEEKNUM(Z886),"00")&lt;=YEAR(TODAY())&amp;TEXT(WEEKNUM(TODAY())  +1,"00"),"PO &gt; Ok",   "Future PO")),""))</f>
        <v>Future PO</v>
      </c>
      <c r="C886" s="18" t="str">
        <f>IFERROR(IF(VLOOKUP(G886&amp;P886,'Troca PN'!A:G,5,0)&lt;&gt;0,"TEVE Troca de PN","  &gt; ERRO CHAVE SKU&amp;PN "),"")</f>
        <v/>
      </c>
      <c r="D886" s="18" t="str">
        <f>IFERROR(IF(VLOOKUP(G886&amp;P886,'Troca PN'!A:G,5,0)&lt;&gt;0,VLOOKUP(P886,'Troca PN'!C:G,2,0),"  &gt; ERRO CHAVE SKU&amp;PN "),P886)</f>
        <v>10031124-001</v>
      </c>
      <c r="E886" s="54">
        <f>IFERROR(ROUNDUP((AC886/VLOOKUP(P886,'Huawei BUn - JDI'!B:H,4,0))*VLOOKUP(P886,'Huawei BUn - JDI'!B:H,7,0),0),
IFERROR(IF(AC886/VLOOKUP(P886,'Huawei BUn - JDI'!L:O,3,0)&lt;1,VLOOKUP(P886,'Huawei BUn - JDI'!L:O,3,0),
IFERROR(IF(AC886/VLOOKUP(P886,'Huawei BUn - JDI'!L:O,3,0)&lt;&gt;ROUND(AC886/VLOOKUP(P886,'Huawei BUn - JDI'!L:O,3,0),0),ROUNDUP(AC886/VLOOKUP(P886,'Huawei BUn - JDI'!L:O,3,0),0),AC886),AC886)),AC886))</f>
        <v>4000</v>
      </c>
      <c r="F886" s="17">
        <f>VLOOKUP(P886,'Material Unit Price List'!A:D,3,0)</f>
        <v>1.8E-3</v>
      </c>
      <c r="G886" s="1" t="str">
        <f>TRIM(MID(N886,(FIND("]",N886)+1),
(FIND("#",N886)-1)-(FIND("]",N886))))</f>
        <v>BSJ-4</v>
      </c>
      <c r="H886" s="16" t="str">
        <f>IFERROR(VLOOKUP(P886,'Huawei BUn - JDI'!B:H,1,0)&amp;" - has convertion, divide for - "&amp;VLOOKUP(P886,'Huawei BUn - JDI'!B:H,4,0),
IFERROR(VLOOKUP(P886,'Huawei BUn - JDI'!L:O,1,0)&amp;"- has MOQ of - "&amp;VLOOKUP(P886,'Huawei BUn - JDI'!L:O,3,0)," Sem Conversão"))</f>
        <v xml:space="preserve"> Sem Conversão</v>
      </c>
      <c r="J886" s="12" t="s">
        <v>4</v>
      </c>
      <c r="K886" s="9" t="b">
        <v>1</v>
      </c>
      <c r="L886" s="9" t="s">
        <v>7983</v>
      </c>
      <c r="M886" s="11" t="s">
        <v>9308</v>
      </c>
      <c r="N886" s="10" t="s">
        <v>7658</v>
      </c>
      <c r="O886" s="9" t="s">
        <v>7544</v>
      </c>
      <c r="P886" s="10" t="s">
        <v>3416</v>
      </c>
      <c r="Q886" s="9" t="s">
        <v>7984</v>
      </c>
      <c r="R886" s="161" t="s">
        <v>7545</v>
      </c>
      <c r="S886" s="10" t="s">
        <v>7</v>
      </c>
      <c r="T886" s="9" t="s">
        <v>7705</v>
      </c>
      <c r="U886" s="10" t="s">
        <v>1</v>
      </c>
      <c r="V886" s="9">
        <v>2000</v>
      </c>
      <c r="W886" s="10">
        <v>47</v>
      </c>
      <c r="X886" s="9" t="s">
        <v>5</v>
      </c>
      <c r="Y886" s="8">
        <v>45332</v>
      </c>
      <c r="Z886" s="7">
        <v>45262</v>
      </c>
      <c r="AA886" s="8">
        <v>45323</v>
      </c>
      <c r="AB886" s="7">
        <v>45323</v>
      </c>
      <c r="AC886" s="6">
        <v>4000</v>
      </c>
    </row>
    <row r="887" spans="1:29" hidden="1">
      <c r="A887" s="15" t="str">
        <f t="shared" ca="1" si="27"/>
        <v>Future PO</v>
      </c>
      <c r="B887" s="40" t="str">
        <f ca="1">IFERROR(IF(FIND("TAMURA",UPPER(Q887))&lt;&gt;0,"LOCAL PO &gt; 'TAMURA' ","ERRO Regra Tamura"),
IFERROR(IF(LOWER(S887)="national","Local PO",
IF(YEAR(Z887)&amp;TEXT(WEEKNUM(Z887),"00")&lt;=YEAR(TODAY())&amp;TEXT(WEEKNUM(TODAY())  +1,"00"),"PO &gt; Ok",   "Future PO")),""))</f>
        <v>Future PO</v>
      </c>
      <c r="C887" s="18" t="str">
        <f>IFERROR(IF(VLOOKUP(G887&amp;P887,'Troca PN'!A:G,5,0)&lt;&gt;0,"TEVE Troca de PN","  &gt; ERRO CHAVE SKU&amp;PN "),"")</f>
        <v/>
      </c>
      <c r="D887" s="18" t="str">
        <f>IFERROR(IF(VLOOKUP(G887&amp;P887,'Troca PN'!A:G,5,0)&lt;&gt;0,VLOOKUP(P887,'Troca PN'!C:G,2,0),"  &gt; ERRO CHAVE SKU&amp;PN "),P887)</f>
        <v>10031124-001</v>
      </c>
      <c r="E887" s="54">
        <f>IFERROR(ROUNDUP((AC887/VLOOKUP(P887,'Huawei BUn - JDI'!B:H,4,0))*VLOOKUP(P887,'Huawei BUn - JDI'!B:H,7,0),0),
IFERROR(IF(AC887/VLOOKUP(P887,'Huawei BUn - JDI'!L:O,3,0)&lt;1,VLOOKUP(P887,'Huawei BUn - JDI'!L:O,3,0),
IFERROR(IF(AC887/VLOOKUP(P887,'Huawei BUn - JDI'!L:O,3,0)&lt;&gt;ROUND(AC887/VLOOKUP(P887,'Huawei BUn - JDI'!L:O,3,0),0),ROUNDUP(AC887/VLOOKUP(P887,'Huawei BUn - JDI'!L:O,3,0),0),AC887),AC887)),AC887))</f>
        <v>5121</v>
      </c>
      <c r="F887" s="17">
        <f>VLOOKUP(P887,'Material Unit Price List'!A:D,3,0)</f>
        <v>1.8E-3</v>
      </c>
      <c r="G887" s="1" t="str">
        <f>TRIM(MID(N887,(FIND("]",N887)+1),
(FIND("#",N887)-1)-(FIND("]",N887))))</f>
        <v>BSJ-4</v>
      </c>
      <c r="H887" s="16" t="str">
        <f>IFERROR(VLOOKUP(P887,'Huawei BUn - JDI'!B:H,1,0)&amp;" - has convertion, divide for - "&amp;VLOOKUP(P887,'Huawei BUn - JDI'!B:H,4,0),
IFERROR(VLOOKUP(P887,'Huawei BUn - JDI'!L:O,1,0)&amp;"- has MOQ of - "&amp;VLOOKUP(P887,'Huawei BUn - JDI'!L:O,3,0)," Sem Conversão"))</f>
        <v xml:space="preserve"> Sem Conversão</v>
      </c>
      <c r="J887" s="12" t="s">
        <v>4</v>
      </c>
      <c r="K887" s="9" t="b">
        <v>1</v>
      </c>
      <c r="L887" s="9" t="s">
        <v>7983</v>
      </c>
      <c r="M887" s="11" t="s">
        <v>9309</v>
      </c>
      <c r="N887" s="10" t="s">
        <v>7677</v>
      </c>
      <c r="O887" s="9" t="s">
        <v>7544</v>
      </c>
      <c r="P887" s="10" t="s">
        <v>3416</v>
      </c>
      <c r="Q887" s="9" t="s">
        <v>7984</v>
      </c>
      <c r="R887" s="161" t="s">
        <v>7545</v>
      </c>
      <c r="S887" s="10" t="s">
        <v>7</v>
      </c>
      <c r="T887" s="9" t="s">
        <v>7705</v>
      </c>
      <c r="U887" s="10" t="s">
        <v>1</v>
      </c>
      <c r="V887" s="9">
        <v>2000</v>
      </c>
      <c r="W887" s="10">
        <v>47</v>
      </c>
      <c r="X887" s="9" t="s">
        <v>5</v>
      </c>
      <c r="Y887" s="8">
        <v>45333</v>
      </c>
      <c r="Z887" s="7">
        <v>45262</v>
      </c>
      <c r="AA887" s="8">
        <v>45323</v>
      </c>
      <c r="AB887" s="7">
        <v>45323</v>
      </c>
      <c r="AC887" s="6">
        <v>5121</v>
      </c>
    </row>
    <row r="888" spans="1:29" hidden="1">
      <c r="A888" s="15" t="str">
        <f t="shared" ca="1" si="27"/>
        <v>PO &gt; Ok</v>
      </c>
      <c r="B888" s="40" t="s">
        <v>10768</v>
      </c>
      <c r="C888" s="18" t="str">
        <f>IFERROR(IF(VLOOKUP(G888&amp;P888,'Troca PN'!A:G,5,0)&lt;&gt;0,"TEVE Troca de PN","  &gt; ERRO CHAVE SKU&amp;PN "),"")</f>
        <v/>
      </c>
      <c r="D888" s="18" t="str">
        <f>IFERROR(IF(VLOOKUP(G888&amp;P888,'Troca PN'!A:G,5,0)&lt;&gt;0,VLOOKUP(P888,'Troca PN'!C:G,2,0),"  &gt; ERRO CHAVE SKU&amp;PN "),P888)</f>
        <v>10031276-001</v>
      </c>
      <c r="E888" s="54">
        <f>IFERROR(ROUNDUP((AC888/VLOOKUP(P888,'Huawei BUn - JDI'!B:H,4,0))*VLOOKUP(P888,'Huawei BUn - JDI'!B:H,7,0),0),
IFERROR(IF(AC888/VLOOKUP(P888,'Huawei BUn - JDI'!L:O,3,0)&lt;1,VLOOKUP(P888,'Huawei BUn - JDI'!L:O,3,0),
IFERROR(IF(AC888/VLOOKUP(P888,'Huawei BUn - JDI'!L:O,3,0)&lt;&gt;ROUND(AC888/VLOOKUP(P888,'Huawei BUn - JDI'!L:O,3,0),0),ROUNDUP(AC888/VLOOKUP(P888,'Huawei BUn - JDI'!L:O,3,0),0),AC888),AC888)),AC888))</f>
        <v>921</v>
      </c>
      <c r="F888" s="17">
        <f>VLOOKUP(P888,'Material Unit Price List'!A:D,3,0)</f>
        <v>8.7999999999999995E-2</v>
      </c>
      <c r="G888" s="1" t="str">
        <f>TRIM(MID(N888,(FIND("]",N888)+1),
(FIND("#",N888)-1)-(FIND("]",N888))))</f>
        <v>BSJ-4</v>
      </c>
      <c r="H888" s="16" t="str">
        <f>IFERROR(VLOOKUP(P888,'Huawei BUn - JDI'!B:H,1,0)&amp;" - has convertion, divide for - "&amp;VLOOKUP(P888,'Huawei BUn - JDI'!B:H,4,0),
IFERROR(VLOOKUP(P888,'Huawei BUn - JDI'!L:O,1,0)&amp;"- has MOQ of - "&amp;VLOOKUP(P888,'Huawei BUn - JDI'!L:O,3,0)," Sem Conversão"))</f>
        <v xml:space="preserve"> Sem Conversão</v>
      </c>
      <c r="J888" s="12" t="s">
        <v>4</v>
      </c>
      <c r="K888" s="9" t="b">
        <v>1</v>
      </c>
      <c r="L888" s="9" t="s">
        <v>7985</v>
      </c>
      <c r="M888" s="11" t="s">
        <v>9310</v>
      </c>
      <c r="N888" s="10" t="s">
        <v>7654</v>
      </c>
      <c r="O888" s="9" t="s">
        <v>7544</v>
      </c>
      <c r="P888" s="10" t="s">
        <v>3462</v>
      </c>
      <c r="Q888" s="9" t="s">
        <v>3461</v>
      </c>
      <c r="R888" s="161" t="s">
        <v>7545</v>
      </c>
      <c r="S888" s="10" t="s">
        <v>7</v>
      </c>
      <c r="T888" s="9" t="s">
        <v>7705</v>
      </c>
      <c r="U888" s="10" t="s">
        <v>1</v>
      </c>
      <c r="V888" s="9">
        <v>1000</v>
      </c>
      <c r="W888" s="10">
        <v>47</v>
      </c>
      <c r="X888" s="9" t="s">
        <v>5</v>
      </c>
      <c r="Y888" s="8">
        <v>45308</v>
      </c>
      <c r="Z888" s="7">
        <v>45231</v>
      </c>
      <c r="AA888" s="8">
        <v>45292</v>
      </c>
      <c r="AB888" s="7">
        <v>45292</v>
      </c>
      <c r="AC888" s="6">
        <v>921</v>
      </c>
    </row>
    <row r="889" spans="1:29" hidden="1">
      <c r="A889" s="15" t="str">
        <f t="shared" ca="1" si="27"/>
        <v>PO &gt; Ok</v>
      </c>
      <c r="B889" s="40" t="s">
        <v>10768</v>
      </c>
      <c r="C889" s="18" t="str">
        <f>IFERROR(IF(VLOOKUP(G889&amp;P889,'Troca PN'!A:G,5,0)&lt;&gt;0,"TEVE Troca de PN","  &gt; ERRO CHAVE SKU&amp;PN "),"")</f>
        <v/>
      </c>
      <c r="D889" s="18" t="str">
        <f>IFERROR(IF(VLOOKUP(G889&amp;P889,'Troca PN'!A:G,5,0)&lt;&gt;0,VLOOKUP(P889,'Troca PN'!C:G,2,0),"  &gt; ERRO CHAVE SKU&amp;PN "),P889)</f>
        <v>10031305</v>
      </c>
      <c r="E889" s="54">
        <f>IFERROR(ROUNDUP((AC889/VLOOKUP(P889,'Huawei BUn - JDI'!B:H,4,0))*VLOOKUP(P889,'Huawei BUn - JDI'!B:H,7,0),0),
IFERROR(IF(AC889/VLOOKUP(P889,'Huawei BUn - JDI'!L:O,3,0)&lt;1,VLOOKUP(P889,'Huawei BUn - JDI'!L:O,3,0),
IFERROR(IF(AC889/VLOOKUP(P889,'Huawei BUn - JDI'!L:O,3,0)&lt;&gt;ROUND(AC889/VLOOKUP(P889,'Huawei BUn - JDI'!L:O,3,0),0),ROUNDUP(AC889/VLOOKUP(P889,'Huawei BUn - JDI'!L:O,3,0),0),AC889),AC889)),AC889))</f>
        <v>200</v>
      </c>
      <c r="F889" s="17">
        <f>VLOOKUP(P889,'Material Unit Price List'!A:D,3,0)</f>
        <v>0.33090000000000003</v>
      </c>
      <c r="G889" s="1" t="str">
        <f>TRIM(MID(N889,(FIND("]",N889)+1),
(FIND("#",N889)-1)-(FIND("]",N889))))</f>
        <v>VFF-3</v>
      </c>
      <c r="H889" s="16" t="str">
        <f>IFERROR(VLOOKUP(P889,'Huawei BUn - JDI'!B:H,1,0)&amp;" - has convertion, divide for - "&amp;VLOOKUP(P889,'Huawei BUn - JDI'!B:H,4,0),
IFERROR(VLOOKUP(P889,'Huawei BUn - JDI'!L:O,1,0)&amp;"- has MOQ of - "&amp;VLOOKUP(P889,'Huawei BUn - JDI'!L:O,3,0)," Sem Conversão"))</f>
        <v xml:space="preserve"> Sem Conversão</v>
      </c>
      <c r="J889" s="12" t="s">
        <v>4</v>
      </c>
      <c r="K889" s="9" t="b">
        <v>1</v>
      </c>
      <c r="L889" s="9" t="s">
        <v>7986</v>
      </c>
      <c r="M889" s="11" t="s">
        <v>9311</v>
      </c>
      <c r="N889" s="10" t="s">
        <v>7703</v>
      </c>
      <c r="O889" s="9" t="s">
        <v>7544</v>
      </c>
      <c r="P889" s="10" t="s">
        <v>3471</v>
      </c>
      <c r="Q889" s="9" t="s">
        <v>7987</v>
      </c>
      <c r="R889" s="161" t="s">
        <v>7545</v>
      </c>
      <c r="S889" s="10" t="s">
        <v>7</v>
      </c>
      <c r="T889" s="9" t="s">
        <v>7705</v>
      </c>
      <c r="U889" s="10" t="s">
        <v>1</v>
      </c>
      <c r="V889" s="9">
        <v>100</v>
      </c>
      <c r="W889" s="10">
        <v>47</v>
      </c>
      <c r="X889" s="9" t="s">
        <v>5</v>
      </c>
      <c r="Y889" s="8">
        <v>45295</v>
      </c>
      <c r="Z889" s="7">
        <v>45231</v>
      </c>
      <c r="AA889" s="8">
        <v>45292</v>
      </c>
      <c r="AB889" s="7">
        <v>45292</v>
      </c>
      <c r="AC889" s="6">
        <v>200</v>
      </c>
    </row>
    <row r="890" spans="1:29" hidden="1">
      <c r="A890" s="15" t="str">
        <f t="shared" ca="1" si="27"/>
        <v>PO &gt; Ok</v>
      </c>
      <c r="B890" s="40" t="s">
        <v>10768</v>
      </c>
      <c r="C890" s="18" t="str">
        <f>IFERROR(IF(VLOOKUP(G890&amp;P890,'Troca PN'!A:G,5,0)&lt;&gt;0,"TEVE Troca de PN","  &gt; ERRO CHAVE SKU&amp;PN "),"")</f>
        <v/>
      </c>
      <c r="D890" s="18" t="str">
        <f>IFERROR(IF(VLOOKUP(G890&amp;P890,'Troca PN'!A:G,5,0)&lt;&gt;0,VLOOKUP(P890,'Troca PN'!C:G,2,0),"  &gt; ERRO CHAVE SKU&amp;PN "),P890)</f>
        <v>10031305</v>
      </c>
      <c r="E890" s="54">
        <f>IFERROR(ROUNDUP((AC890/VLOOKUP(P890,'Huawei BUn - JDI'!B:H,4,0))*VLOOKUP(P890,'Huawei BUn - JDI'!B:H,7,0),0),
IFERROR(IF(AC890/VLOOKUP(P890,'Huawei BUn - JDI'!L:O,3,0)&lt;1,VLOOKUP(P890,'Huawei BUn - JDI'!L:O,3,0),
IFERROR(IF(AC890/VLOOKUP(P890,'Huawei BUn - JDI'!L:O,3,0)&lt;&gt;ROUND(AC890/VLOOKUP(P890,'Huawei BUn - JDI'!L:O,3,0),0),ROUNDUP(AC890/VLOOKUP(P890,'Huawei BUn - JDI'!L:O,3,0),0),AC890),AC890)),AC890))</f>
        <v>100</v>
      </c>
      <c r="F890" s="17">
        <f>VLOOKUP(P890,'Material Unit Price List'!A:D,3,0)</f>
        <v>0.33090000000000003</v>
      </c>
      <c r="G890" s="1" t="str">
        <f>TRIM(MID(N890,(FIND("]",N890)+1),
(FIND("#",N890)-1)-(FIND("]",N890))))</f>
        <v>VFF-3</v>
      </c>
      <c r="H890" s="16" t="str">
        <f>IFERROR(VLOOKUP(P890,'Huawei BUn - JDI'!B:H,1,0)&amp;" - has convertion, divide for - "&amp;VLOOKUP(P890,'Huawei BUn - JDI'!B:H,4,0),
IFERROR(VLOOKUP(P890,'Huawei BUn - JDI'!L:O,1,0)&amp;"- has MOQ of - "&amp;VLOOKUP(P890,'Huawei BUn - JDI'!L:O,3,0)," Sem Conversão"))</f>
        <v xml:space="preserve"> Sem Conversão</v>
      </c>
      <c r="J890" s="12" t="s">
        <v>4</v>
      </c>
      <c r="K890" s="9" t="b">
        <v>1</v>
      </c>
      <c r="L890" s="9" t="s">
        <v>7986</v>
      </c>
      <c r="M890" s="11" t="s">
        <v>9312</v>
      </c>
      <c r="N890" s="10" t="s">
        <v>7703</v>
      </c>
      <c r="O890" s="9" t="s">
        <v>7544</v>
      </c>
      <c r="P890" s="10" t="s">
        <v>3471</v>
      </c>
      <c r="Q890" s="9" t="s">
        <v>7987</v>
      </c>
      <c r="R890" s="161" t="s">
        <v>7545</v>
      </c>
      <c r="S890" s="10" t="s">
        <v>7</v>
      </c>
      <c r="T890" s="9" t="s">
        <v>7705</v>
      </c>
      <c r="U890" s="10" t="s">
        <v>1</v>
      </c>
      <c r="V890" s="9">
        <v>100</v>
      </c>
      <c r="W890" s="10">
        <v>47</v>
      </c>
      <c r="X890" s="9" t="s">
        <v>5</v>
      </c>
      <c r="Y890" s="8">
        <v>45296</v>
      </c>
      <c r="Z890" s="7">
        <v>45231</v>
      </c>
      <c r="AA890" s="8">
        <v>45292</v>
      </c>
      <c r="AB890" s="7">
        <v>45292</v>
      </c>
      <c r="AC890" s="6">
        <v>100</v>
      </c>
    </row>
    <row r="891" spans="1:29" hidden="1">
      <c r="A891" s="15" t="str">
        <f t="shared" ca="1" si="27"/>
        <v>Future PO</v>
      </c>
      <c r="B891" s="40" t="str">
        <f ca="1">IFERROR(IF(FIND("TAMURA",UPPER(Q891))&lt;&gt;0,"LOCAL PO &gt; 'TAMURA' ","ERRO Regra Tamura"),
IFERROR(IF(LOWER(S891)="national","Local PO",
IF(YEAR(Z891)&amp;TEXT(WEEKNUM(Z891),"00")&lt;=YEAR(TODAY())&amp;TEXT(WEEKNUM(TODAY())  +1,"00"),"PO &gt; Ok",   "Future PO")),""))</f>
        <v>Future PO</v>
      </c>
      <c r="C891" s="18" t="str">
        <f>IFERROR(IF(VLOOKUP(G891&amp;P891,'Troca PN'!A:G,5,0)&lt;&gt;0,"TEVE Troca de PN","  &gt; ERRO CHAVE SKU&amp;PN "),"")</f>
        <v/>
      </c>
      <c r="D891" s="18" t="str">
        <f>IFERROR(IF(VLOOKUP(G891&amp;P891,'Troca PN'!A:G,5,0)&lt;&gt;0,VLOOKUP(P891,'Troca PN'!C:G,2,0),"  &gt; ERRO CHAVE SKU&amp;PN "),P891)</f>
        <v>10031305</v>
      </c>
      <c r="E891" s="54">
        <f>IFERROR(ROUNDUP((AC891/VLOOKUP(P891,'Huawei BUn - JDI'!B:H,4,0))*VLOOKUP(P891,'Huawei BUn - JDI'!B:H,7,0),0),
IFERROR(IF(AC891/VLOOKUP(P891,'Huawei BUn - JDI'!L:O,3,0)&lt;1,VLOOKUP(P891,'Huawei BUn - JDI'!L:O,3,0),
IFERROR(IF(AC891/VLOOKUP(P891,'Huawei BUn - JDI'!L:O,3,0)&lt;&gt;ROUND(AC891/VLOOKUP(P891,'Huawei BUn - JDI'!L:O,3,0),0),ROUNDUP(AC891/VLOOKUP(P891,'Huawei BUn - JDI'!L:O,3,0),0),AC891),AC891)),AC891))</f>
        <v>100</v>
      </c>
      <c r="F891" s="17">
        <f>VLOOKUP(P891,'Material Unit Price List'!A:D,3,0)</f>
        <v>0.33090000000000003</v>
      </c>
      <c r="G891" s="1" t="str">
        <f>TRIM(MID(N891,(FIND("]",N891)+1),
(FIND("#",N891)-1)-(FIND("]",N891))))</f>
        <v>TVH-3</v>
      </c>
      <c r="H891" s="16" t="str">
        <f>IFERROR(VLOOKUP(P891,'Huawei BUn - JDI'!B:H,1,0)&amp;" - has convertion, divide for - "&amp;VLOOKUP(P891,'Huawei BUn - JDI'!B:H,4,0),
IFERROR(VLOOKUP(P891,'Huawei BUn - JDI'!L:O,1,0)&amp;"- has MOQ of - "&amp;VLOOKUP(P891,'Huawei BUn - JDI'!L:O,3,0)," Sem Conversão"))</f>
        <v xml:space="preserve"> Sem Conversão</v>
      </c>
      <c r="J891" s="12" t="s">
        <v>4</v>
      </c>
      <c r="K891" s="9" t="b">
        <v>1</v>
      </c>
      <c r="L891" s="9" t="s">
        <v>7986</v>
      </c>
      <c r="M891" s="11" t="s">
        <v>9313</v>
      </c>
      <c r="N891" s="10" t="s">
        <v>7667</v>
      </c>
      <c r="O891" s="9" t="s">
        <v>7544</v>
      </c>
      <c r="P891" s="10" t="s">
        <v>3471</v>
      </c>
      <c r="Q891" s="9" t="s">
        <v>7987</v>
      </c>
      <c r="R891" s="161" t="s">
        <v>7545</v>
      </c>
      <c r="S891" s="10" t="s">
        <v>7</v>
      </c>
      <c r="T891" s="9" t="s">
        <v>7705</v>
      </c>
      <c r="U891" s="10" t="s">
        <v>1</v>
      </c>
      <c r="V891" s="9">
        <v>100</v>
      </c>
      <c r="W891" s="10">
        <v>47</v>
      </c>
      <c r="X891" s="9" t="s">
        <v>5</v>
      </c>
      <c r="Y891" s="8">
        <v>45323</v>
      </c>
      <c r="Z891" s="7">
        <v>45262</v>
      </c>
      <c r="AA891" s="8">
        <v>45323</v>
      </c>
      <c r="AB891" s="7">
        <v>45323</v>
      </c>
      <c r="AC891" s="6">
        <v>100</v>
      </c>
    </row>
    <row r="892" spans="1:29" hidden="1">
      <c r="A892" s="15" t="str">
        <f t="shared" ca="1" si="27"/>
        <v>Future PO</v>
      </c>
      <c r="B892" s="40" t="str">
        <f ca="1">IFERROR(IF(FIND("TAMURA",UPPER(Q892))&lt;&gt;0,"LOCAL PO &gt; 'TAMURA' ","ERRO Regra Tamura"),
IFERROR(IF(LOWER(S892)="national","Local PO",
IF(YEAR(Z892)&amp;TEXT(WEEKNUM(Z892),"00")&lt;=YEAR(TODAY())&amp;TEXT(WEEKNUM(TODAY())  +1,"00"),"PO &gt; Ok",   "Future PO")),""))</f>
        <v>Future PO</v>
      </c>
      <c r="C892" s="18" t="str">
        <f>IFERROR(IF(VLOOKUP(G892&amp;P892,'Troca PN'!A:G,5,0)&lt;&gt;0,"TEVE Troca de PN","  &gt; ERRO CHAVE SKU&amp;PN "),"")</f>
        <v/>
      </c>
      <c r="D892" s="18" t="str">
        <f>IFERROR(IF(VLOOKUP(G892&amp;P892,'Troca PN'!A:G,5,0)&lt;&gt;0,VLOOKUP(P892,'Troca PN'!C:G,2,0),"  &gt; ERRO CHAVE SKU&amp;PN "),P892)</f>
        <v>10031305</v>
      </c>
      <c r="E892" s="54">
        <f>IFERROR(ROUNDUP((AC892/VLOOKUP(P892,'Huawei BUn - JDI'!B:H,4,0))*VLOOKUP(P892,'Huawei BUn - JDI'!B:H,7,0),0),
IFERROR(IF(AC892/VLOOKUP(P892,'Huawei BUn - JDI'!L:O,3,0)&lt;1,VLOOKUP(P892,'Huawei BUn - JDI'!L:O,3,0),
IFERROR(IF(AC892/VLOOKUP(P892,'Huawei BUn - JDI'!L:O,3,0)&lt;&gt;ROUND(AC892/VLOOKUP(P892,'Huawei BUn - JDI'!L:O,3,0),0),ROUNDUP(AC892/VLOOKUP(P892,'Huawei BUn - JDI'!L:O,3,0),0),AC892),AC892)),AC892))</f>
        <v>200</v>
      </c>
      <c r="F892" s="17">
        <f>VLOOKUP(P892,'Material Unit Price List'!A:D,3,0)</f>
        <v>0.33090000000000003</v>
      </c>
      <c r="G892" s="1" t="str">
        <f>TRIM(MID(N892,(FIND("]",N892)+1),
(FIND("#",N892)-1)-(FIND("]",N892))))</f>
        <v>VFF-3</v>
      </c>
      <c r="H892" s="16" t="str">
        <f>IFERROR(VLOOKUP(P892,'Huawei BUn - JDI'!B:H,1,0)&amp;" - has convertion, divide for - "&amp;VLOOKUP(P892,'Huawei BUn - JDI'!B:H,4,0),
IFERROR(VLOOKUP(P892,'Huawei BUn - JDI'!L:O,1,0)&amp;"- has MOQ of - "&amp;VLOOKUP(P892,'Huawei BUn - JDI'!L:O,3,0)," Sem Conversão"))</f>
        <v xml:space="preserve"> Sem Conversão</v>
      </c>
      <c r="J892" s="12" t="s">
        <v>4</v>
      </c>
      <c r="K892" s="9" t="b">
        <v>1</v>
      </c>
      <c r="L892" s="9" t="s">
        <v>7986</v>
      </c>
      <c r="M892" s="11" t="s">
        <v>9314</v>
      </c>
      <c r="N892" s="10" t="s">
        <v>7656</v>
      </c>
      <c r="O892" s="9" t="s">
        <v>7544</v>
      </c>
      <c r="P892" s="10" t="s">
        <v>3471</v>
      </c>
      <c r="Q892" s="9" t="s">
        <v>7987</v>
      </c>
      <c r="R892" s="161" t="s">
        <v>7545</v>
      </c>
      <c r="S892" s="10" t="s">
        <v>7</v>
      </c>
      <c r="T892" s="9" t="s">
        <v>7705</v>
      </c>
      <c r="U892" s="10" t="s">
        <v>1</v>
      </c>
      <c r="V892" s="9">
        <v>100</v>
      </c>
      <c r="W892" s="10">
        <v>47</v>
      </c>
      <c r="X892" s="9" t="s">
        <v>5</v>
      </c>
      <c r="Y892" s="8">
        <v>45324</v>
      </c>
      <c r="Z892" s="7">
        <v>45262</v>
      </c>
      <c r="AA892" s="8">
        <v>45323</v>
      </c>
      <c r="AB892" s="7">
        <v>45323</v>
      </c>
      <c r="AC892" s="6">
        <v>200</v>
      </c>
    </row>
    <row r="893" spans="1:29" hidden="1">
      <c r="A893" s="15" t="str">
        <f t="shared" ca="1" si="27"/>
        <v>Future PO</v>
      </c>
      <c r="B893" s="40" t="str">
        <f ca="1">IFERROR(IF(FIND("TAMURA",UPPER(Q893))&lt;&gt;0,"LOCAL PO &gt; 'TAMURA' ","ERRO Regra Tamura"),
IFERROR(IF(LOWER(S893)="national","Local PO",
IF(YEAR(Z893)&amp;TEXT(WEEKNUM(Z893),"00")&lt;=YEAR(TODAY())&amp;TEXT(WEEKNUM(TODAY())  +1,"00"),"PO &gt; Ok",   "Future PO")),""))</f>
        <v>Future PO</v>
      </c>
      <c r="C893" s="18" t="str">
        <f>IFERROR(IF(VLOOKUP(G893&amp;P893,'Troca PN'!A:G,5,0)&lt;&gt;0,"TEVE Troca de PN","  &gt; ERRO CHAVE SKU&amp;PN "),"")</f>
        <v/>
      </c>
      <c r="D893" s="18" t="str">
        <f>IFERROR(IF(VLOOKUP(G893&amp;P893,'Troca PN'!A:G,5,0)&lt;&gt;0,VLOOKUP(P893,'Troca PN'!C:G,2,0),"  &gt; ERRO CHAVE SKU&amp;PN "),P893)</f>
        <v>10031305</v>
      </c>
      <c r="E893" s="54">
        <f>IFERROR(ROUNDUP((AC893/VLOOKUP(P893,'Huawei BUn - JDI'!B:H,4,0))*VLOOKUP(P893,'Huawei BUn - JDI'!B:H,7,0),0),
IFERROR(IF(AC893/VLOOKUP(P893,'Huawei BUn - JDI'!L:O,3,0)&lt;1,VLOOKUP(P893,'Huawei BUn - JDI'!L:O,3,0),
IFERROR(IF(AC893/VLOOKUP(P893,'Huawei BUn - JDI'!L:O,3,0)&lt;&gt;ROUND(AC893/VLOOKUP(P893,'Huawei BUn - JDI'!L:O,3,0),0),ROUNDUP(AC893/VLOOKUP(P893,'Huawei BUn - JDI'!L:O,3,0),0),AC893),AC893)),AC893))</f>
        <v>200</v>
      </c>
      <c r="F893" s="17">
        <f>VLOOKUP(P893,'Material Unit Price List'!A:D,3,0)</f>
        <v>0.33090000000000003</v>
      </c>
      <c r="G893" s="1" t="str">
        <f>TRIM(MID(N893,(FIND("]",N893)+1),
(FIND("#",N893)-1)-(FIND("]",N893))))</f>
        <v>VFF-3</v>
      </c>
      <c r="H893" s="16" t="str">
        <f>IFERROR(VLOOKUP(P893,'Huawei BUn - JDI'!B:H,1,0)&amp;" - has convertion, divide for - "&amp;VLOOKUP(P893,'Huawei BUn - JDI'!B:H,4,0),
IFERROR(VLOOKUP(P893,'Huawei BUn - JDI'!L:O,1,0)&amp;"- has MOQ of - "&amp;VLOOKUP(P893,'Huawei BUn - JDI'!L:O,3,0)," Sem Conversão"))</f>
        <v xml:space="preserve"> Sem Conversão</v>
      </c>
      <c r="J893" s="12" t="s">
        <v>4</v>
      </c>
      <c r="K893" s="9" t="b">
        <v>1</v>
      </c>
      <c r="L893" s="9" t="s">
        <v>7986</v>
      </c>
      <c r="M893" s="11" t="s">
        <v>9315</v>
      </c>
      <c r="N893" s="10" t="s">
        <v>7656</v>
      </c>
      <c r="O893" s="9" t="s">
        <v>7544</v>
      </c>
      <c r="P893" s="10" t="s">
        <v>3471</v>
      </c>
      <c r="Q893" s="9" t="s">
        <v>7987</v>
      </c>
      <c r="R893" s="161" t="s">
        <v>7545</v>
      </c>
      <c r="S893" s="10" t="s">
        <v>7</v>
      </c>
      <c r="T893" s="9" t="s">
        <v>7705</v>
      </c>
      <c r="U893" s="10" t="s">
        <v>1</v>
      </c>
      <c r="V893" s="9">
        <v>100</v>
      </c>
      <c r="W893" s="10">
        <v>47</v>
      </c>
      <c r="X893" s="9" t="s">
        <v>5</v>
      </c>
      <c r="Y893" s="8">
        <v>45325</v>
      </c>
      <c r="Z893" s="7">
        <v>45262</v>
      </c>
      <c r="AA893" s="8">
        <v>45323</v>
      </c>
      <c r="AB893" s="7">
        <v>45323</v>
      </c>
      <c r="AC893" s="6">
        <v>200</v>
      </c>
    </row>
    <row r="894" spans="1:29" hidden="1">
      <c r="A894" s="15" t="str">
        <f t="shared" ca="1" si="27"/>
        <v>Future PO</v>
      </c>
      <c r="B894" s="40" t="str">
        <f ca="1">IFERROR(IF(FIND("TAMURA",UPPER(Q894))&lt;&gt;0,"LOCAL PO &gt; 'TAMURA' ","ERRO Regra Tamura"),
IFERROR(IF(LOWER(S894)="national","Local PO",
IF(YEAR(Z894)&amp;TEXT(WEEKNUM(Z894),"00")&lt;=YEAR(TODAY())&amp;TEXT(WEEKNUM(TODAY())  +1,"00"),"PO &gt; Ok",   "Future PO")),""))</f>
        <v>Future PO</v>
      </c>
      <c r="C894" s="18" t="str">
        <f>IFERROR(IF(VLOOKUP(G894&amp;P894,'Troca PN'!A:G,5,0)&lt;&gt;0,"TEVE Troca de PN","  &gt; ERRO CHAVE SKU&amp;PN "),"")</f>
        <v/>
      </c>
      <c r="D894" s="18" t="str">
        <f>IFERROR(IF(VLOOKUP(G894&amp;P894,'Troca PN'!A:G,5,0)&lt;&gt;0,VLOOKUP(P894,'Troca PN'!C:G,2,0),"  &gt; ERRO CHAVE SKU&amp;PN "),P894)</f>
        <v>10031305</v>
      </c>
      <c r="E894" s="54">
        <f>IFERROR(ROUNDUP((AC894/VLOOKUP(P894,'Huawei BUn - JDI'!B:H,4,0))*VLOOKUP(P894,'Huawei BUn - JDI'!B:H,7,0),0),
IFERROR(IF(AC894/VLOOKUP(P894,'Huawei BUn - JDI'!L:O,3,0)&lt;1,VLOOKUP(P894,'Huawei BUn - JDI'!L:O,3,0),
IFERROR(IF(AC894/VLOOKUP(P894,'Huawei BUn - JDI'!L:O,3,0)&lt;&gt;ROUND(AC894/VLOOKUP(P894,'Huawei BUn - JDI'!L:O,3,0),0),ROUNDUP(AC894/VLOOKUP(P894,'Huawei BUn - JDI'!L:O,3,0),0),AC894),AC894)),AC894))</f>
        <v>200</v>
      </c>
      <c r="F894" s="17">
        <f>VLOOKUP(P894,'Material Unit Price List'!A:D,3,0)</f>
        <v>0.33090000000000003</v>
      </c>
      <c r="G894" s="1" t="str">
        <f>TRIM(MID(N894,(FIND("]",N894)+1),
(FIND("#",N894)-1)-(FIND("]",N894))))</f>
        <v>VFF-3</v>
      </c>
      <c r="H894" s="16" t="str">
        <f>IFERROR(VLOOKUP(P894,'Huawei BUn - JDI'!B:H,1,0)&amp;" - has convertion, divide for - "&amp;VLOOKUP(P894,'Huawei BUn - JDI'!B:H,4,0),
IFERROR(VLOOKUP(P894,'Huawei BUn - JDI'!L:O,1,0)&amp;"- has MOQ of - "&amp;VLOOKUP(P894,'Huawei BUn - JDI'!L:O,3,0)," Sem Conversão"))</f>
        <v xml:space="preserve"> Sem Conversão</v>
      </c>
      <c r="J894" s="12" t="s">
        <v>4</v>
      </c>
      <c r="K894" s="9" t="b">
        <v>1</v>
      </c>
      <c r="L894" s="9" t="s">
        <v>7986</v>
      </c>
      <c r="M894" s="11" t="s">
        <v>9316</v>
      </c>
      <c r="N894" s="10" t="s">
        <v>7670</v>
      </c>
      <c r="O894" s="9" t="s">
        <v>7544</v>
      </c>
      <c r="P894" s="10" t="s">
        <v>3471</v>
      </c>
      <c r="Q894" s="9" t="s">
        <v>7987</v>
      </c>
      <c r="R894" s="161" t="s">
        <v>7545</v>
      </c>
      <c r="S894" s="10" t="s">
        <v>7</v>
      </c>
      <c r="T894" s="9" t="s">
        <v>7705</v>
      </c>
      <c r="U894" s="10" t="s">
        <v>1</v>
      </c>
      <c r="V894" s="9">
        <v>100</v>
      </c>
      <c r="W894" s="10">
        <v>47</v>
      </c>
      <c r="X894" s="9" t="s">
        <v>5</v>
      </c>
      <c r="Y894" s="8">
        <v>45326</v>
      </c>
      <c r="Z894" s="7">
        <v>45262</v>
      </c>
      <c r="AA894" s="8">
        <v>45323</v>
      </c>
      <c r="AB894" s="7">
        <v>45323</v>
      </c>
      <c r="AC894" s="6">
        <v>200</v>
      </c>
    </row>
    <row r="895" spans="1:29" hidden="1">
      <c r="A895" s="15" t="str">
        <f t="shared" ca="1" si="27"/>
        <v>Future PO</v>
      </c>
      <c r="B895" s="40" t="str">
        <f ca="1">IFERROR(IF(FIND("TAMURA",UPPER(Q895))&lt;&gt;0,"LOCAL PO &gt; 'TAMURA' ","ERRO Regra Tamura"),
IFERROR(IF(LOWER(S895)="national","Local PO",
IF(YEAR(Z895)&amp;TEXT(WEEKNUM(Z895),"00")&lt;=YEAR(TODAY())&amp;TEXT(WEEKNUM(TODAY())  +1,"00"),"PO &gt; Ok",   "Future PO")),""))</f>
        <v>Future PO</v>
      </c>
      <c r="C895" s="18" t="str">
        <f>IFERROR(IF(VLOOKUP(G895&amp;P895,'Troca PN'!A:G,5,0)&lt;&gt;0,"TEVE Troca de PN","  &gt; ERRO CHAVE SKU&amp;PN "),"")</f>
        <v/>
      </c>
      <c r="D895" s="18" t="str">
        <f>IFERROR(IF(VLOOKUP(G895&amp;P895,'Troca PN'!A:G,5,0)&lt;&gt;0,VLOOKUP(P895,'Troca PN'!C:G,2,0),"  &gt; ERRO CHAVE SKU&amp;PN "),P895)</f>
        <v>10031305</v>
      </c>
      <c r="E895" s="54">
        <f>IFERROR(ROUNDUP((AC895/VLOOKUP(P895,'Huawei BUn - JDI'!B:H,4,0))*VLOOKUP(P895,'Huawei BUn - JDI'!B:H,7,0),0),
IFERROR(IF(AC895/VLOOKUP(P895,'Huawei BUn - JDI'!L:O,3,0)&lt;1,VLOOKUP(P895,'Huawei BUn - JDI'!L:O,3,0),
IFERROR(IF(AC895/VLOOKUP(P895,'Huawei BUn - JDI'!L:O,3,0)&lt;&gt;ROUND(AC895/VLOOKUP(P895,'Huawei BUn - JDI'!L:O,3,0),0),ROUNDUP(AC895/VLOOKUP(P895,'Huawei BUn - JDI'!L:O,3,0),0),AC895),AC895)),AC895))</f>
        <v>93</v>
      </c>
      <c r="F895" s="17">
        <f>VLOOKUP(P895,'Material Unit Price List'!A:D,3,0)</f>
        <v>0.33090000000000003</v>
      </c>
      <c r="G895" s="1" t="str">
        <f>TRIM(MID(N895,(FIND("]",N895)+1),
(FIND("#",N895)-1)-(FIND("]",N895))))</f>
        <v>VFF-3</v>
      </c>
      <c r="H895" s="16" t="str">
        <f>IFERROR(VLOOKUP(P895,'Huawei BUn - JDI'!B:H,1,0)&amp;" - has convertion, divide for - "&amp;VLOOKUP(P895,'Huawei BUn - JDI'!B:H,4,0),
IFERROR(VLOOKUP(P895,'Huawei BUn - JDI'!L:O,1,0)&amp;"- has MOQ of - "&amp;VLOOKUP(P895,'Huawei BUn - JDI'!L:O,3,0)," Sem Conversão"))</f>
        <v xml:space="preserve"> Sem Conversão</v>
      </c>
      <c r="J895" s="12" t="s">
        <v>4</v>
      </c>
      <c r="K895" s="9" t="b">
        <v>1</v>
      </c>
      <c r="L895" s="9" t="s">
        <v>7986</v>
      </c>
      <c r="M895" s="11" t="s">
        <v>9317</v>
      </c>
      <c r="N895" s="10" t="s">
        <v>7670</v>
      </c>
      <c r="O895" s="9" t="s">
        <v>7544</v>
      </c>
      <c r="P895" s="10" t="s">
        <v>3471</v>
      </c>
      <c r="Q895" s="9" t="s">
        <v>7987</v>
      </c>
      <c r="R895" s="161" t="s">
        <v>7545</v>
      </c>
      <c r="S895" s="10" t="s">
        <v>7</v>
      </c>
      <c r="T895" s="9" t="s">
        <v>7705</v>
      </c>
      <c r="U895" s="10" t="s">
        <v>1</v>
      </c>
      <c r="V895" s="9">
        <v>100</v>
      </c>
      <c r="W895" s="10">
        <v>47</v>
      </c>
      <c r="X895" s="9" t="s">
        <v>5</v>
      </c>
      <c r="Y895" s="8">
        <v>45327</v>
      </c>
      <c r="Z895" s="7">
        <v>45262</v>
      </c>
      <c r="AA895" s="8">
        <v>45323</v>
      </c>
      <c r="AB895" s="7">
        <v>45323</v>
      </c>
      <c r="AC895" s="6">
        <v>93</v>
      </c>
    </row>
    <row r="896" spans="1:29" hidden="1">
      <c r="A896" s="15" t="str">
        <f t="shared" ca="1" si="27"/>
        <v>PO &gt; Ok</v>
      </c>
      <c r="B896" s="40" t="s">
        <v>10768</v>
      </c>
      <c r="C896" s="18" t="str">
        <f>IFERROR(IF(VLOOKUP(G896&amp;P896,'Troca PN'!A:G,5,0)&lt;&gt;0,"TEVE Troca de PN","  &gt; ERRO CHAVE SKU&amp;PN "),"")</f>
        <v/>
      </c>
      <c r="D896" s="18" t="str">
        <f>IFERROR(IF(VLOOKUP(G896&amp;P896,'Troca PN'!A:G,5,0)&lt;&gt;0,VLOOKUP(P896,'Troca PN'!C:G,2,0),"  &gt; ERRO CHAVE SKU&amp;PN "),P896)</f>
        <v>10031361</v>
      </c>
      <c r="E896" s="54">
        <f>IFERROR(ROUNDUP((AC896/VLOOKUP(P896,'Huawei BUn - JDI'!B:H,4,0))*VLOOKUP(P896,'Huawei BUn - JDI'!B:H,7,0),0),
IFERROR(IF(AC896/VLOOKUP(P896,'Huawei BUn - JDI'!L:O,3,0)&lt;1,VLOOKUP(P896,'Huawei BUn - JDI'!L:O,3,0),
IFERROR(IF(AC896/VLOOKUP(P896,'Huawei BUn - JDI'!L:O,3,0)&lt;&gt;ROUND(AC896/VLOOKUP(P896,'Huawei BUn - JDI'!L:O,3,0),0),ROUNDUP(AC896/VLOOKUP(P896,'Huawei BUn - JDI'!L:O,3,0),0),AC896),AC896)),AC896))</f>
        <v>4953</v>
      </c>
      <c r="F896" s="17">
        <f>VLOOKUP(P896,'Material Unit Price List'!A:D,3,0)</f>
        <v>1.5E-3</v>
      </c>
      <c r="G896" s="1" t="str">
        <f>TRIM(MID(N896,(FIND("]",N896)+1),
(FIND("#",N896)-1)-(FIND("]",N896))))</f>
        <v>BSJ-4</v>
      </c>
      <c r="H896" s="16" t="str">
        <f>IFERROR(VLOOKUP(P896,'Huawei BUn - JDI'!B:H,1,0)&amp;" - has convertion, divide for - "&amp;VLOOKUP(P896,'Huawei BUn - JDI'!B:H,4,0),
IFERROR(VLOOKUP(P896,'Huawei BUn - JDI'!L:O,1,0)&amp;"- has MOQ of - "&amp;VLOOKUP(P896,'Huawei BUn - JDI'!L:O,3,0)," Sem Conversão"))</f>
        <v xml:space="preserve"> Sem Conversão</v>
      </c>
      <c r="J896" s="12" t="s">
        <v>4</v>
      </c>
      <c r="K896" s="9" t="b">
        <v>1</v>
      </c>
      <c r="L896" s="9" t="s">
        <v>7988</v>
      </c>
      <c r="M896" s="11" t="s">
        <v>9318</v>
      </c>
      <c r="N896" s="10" t="s">
        <v>7654</v>
      </c>
      <c r="O896" s="9" t="s">
        <v>7544</v>
      </c>
      <c r="P896" s="10" t="s">
        <v>3475</v>
      </c>
      <c r="Q896" s="9" t="s">
        <v>3476</v>
      </c>
      <c r="R896" s="161" t="s">
        <v>7545</v>
      </c>
      <c r="S896" s="10" t="s">
        <v>7</v>
      </c>
      <c r="T896" s="9" t="s">
        <v>7705</v>
      </c>
      <c r="U896" s="10" t="s">
        <v>1</v>
      </c>
      <c r="V896" s="9">
        <v>10000</v>
      </c>
      <c r="W896" s="10">
        <v>47</v>
      </c>
      <c r="X896" s="9" t="s">
        <v>5</v>
      </c>
      <c r="Y896" s="8">
        <v>45308</v>
      </c>
      <c r="Z896" s="7">
        <v>45231</v>
      </c>
      <c r="AA896" s="8">
        <v>45292</v>
      </c>
      <c r="AB896" s="7">
        <v>45292</v>
      </c>
      <c r="AC896" s="6">
        <v>4953</v>
      </c>
    </row>
    <row r="897" spans="1:29" hidden="1">
      <c r="A897" s="15" t="str">
        <f t="shared" ca="1" si="27"/>
        <v>PO &gt; Ok</v>
      </c>
      <c r="B897" s="40" t="s">
        <v>10768</v>
      </c>
      <c r="C897" s="18" t="str">
        <f>IFERROR(IF(VLOOKUP(G897&amp;P897,'Troca PN'!A:G,5,0)&lt;&gt;0,"TEVE Troca de PN","  &gt; ERRO CHAVE SKU&amp;PN "),"")</f>
        <v/>
      </c>
      <c r="D897" s="18" t="str">
        <f>IFERROR(IF(VLOOKUP(G897&amp;P897,'Troca PN'!A:G,5,0)&lt;&gt;0,VLOOKUP(P897,'Troca PN'!C:G,2,0),"  &gt; ERRO CHAVE SKU&amp;PN "),P897)</f>
        <v>10031362</v>
      </c>
      <c r="E897" s="54">
        <f>IFERROR(ROUNDUP((AC897/VLOOKUP(P897,'Huawei BUn - JDI'!B:H,4,0))*VLOOKUP(P897,'Huawei BUn - JDI'!B:H,7,0),0),
IFERROR(IF(AC897/VLOOKUP(P897,'Huawei BUn - JDI'!L:O,3,0)&lt;1,VLOOKUP(P897,'Huawei BUn - JDI'!L:O,3,0),
IFERROR(IF(AC897/VLOOKUP(P897,'Huawei BUn - JDI'!L:O,3,0)&lt;&gt;ROUND(AC897/VLOOKUP(P897,'Huawei BUn - JDI'!L:O,3,0),0),ROUNDUP(AC897/VLOOKUP(P897,'Huawei BUn - JDI'!L:O,3,0),0),AC897),AC897)),AC897))</f>
        <v>2000</v>
      </c>
      <c r="F897" s="17">
        <f>VLOOKUP(P897,'Material Unit Price List'!A:D,3,0)</f>
        <v>1.84E-2</v>
      </c>
      <c r="G897" s="1" t="str">
        <f>TRIM(MID(N897,(FIND("]",N897)+1),
(FIND("#",N897)-1)-(FIND("]",N897))))</f>
        <v>BSJ-4</v>
      </c>
      <c r="H897" s="16" t="str">
        <f>IFERROR(VLOOKUP(P897,'Huawei BUn - JDI'!B:H,1,0)&amp;" - has convertion, divide for - "&amp;VLOOKUP(P897,'Huawei BUn - JDI'!B:H,4,0),
IFERROR(VLOOKUP(P897,'Huawei BUn - JDI'!L:O,1,0)&amp;"- has MOQ of - "&amp;VLOOKUP(P897,'Huawei BUn - JDI'!L:O,3,0)," Sem Conversão"))</f>
        <v xml:space="preserve"> Sem Conversão</v>
      </c>
      <c r="J897" s="12" t="s">
        <v>4</v>
      </c>
      <c r="K897" s="9" t="b">
        <v>1</v>
      </c>
      <c r="L897" s="9" t="s">
        <v>7989</v>
      </c>
      <c r="M897" s="11" t="s">
        <v>9319</v>
      </c>
      <c r="N897" s="10" t="s">
        <v>7683</v>
      </c>
      <c r="O897" s="9" t="s">
        <v>7544</v>
      </c>
      <c r="P897" s="10" t="s">
        <v>3477</v>
      </c>
      <c r="Q897" s="9" t="s">
        <v>3478</v>
      </c>
      <c r="R897" s="161" t="s">
        <v>7545</v>
      </c>
      <c r="S897" s="10" t="s">
        <v>7</v>
      </c>
      <c r="T897" s="9" t="s">
        <v>7705</v>
      </c>
      <c r="U897" s="10" t="s">
        <v>1</v>
      </c>
      <c r="V897" s="9">
        <v>2000</v>
      </c>
      <c r="W897" s="10">
        <v>47</v>
      </c>
      <c r="X897" s="9" t="s">
        <v>5</v>
      </c>
      <c r="Y897" s="8">
        <v>45309</v>
      </c>
      <c r="Z897" s="7">
        <v>45231</v>
      </c>
      <c r="AA897" s="8">
        <v>45292</v>
      </c>
      <c r="AB897" s="7">
        <v>45292</v>
      </c>
      <c r="AC897" s="6">
        <v>2000</v>
      </c>
    </row>
    <row r="898" spans="1:29" hidden="1">
      <c r="A898" s="15" t="str">
        <f t="shared" ca="1" si="27"/>
        <v>Future PO</v>
      </c>
      <c r="B898" s="40" t="str">
        <f ca="1">IFERROR(IF(FIND("TAMURA",UPPER(Q898))&lt;&gt;0,"LOCAL PO &gt; 'TAMURA' ","ERRO Regra Tamura"),
IFERROR(IF(LOWER(S898)="national","Local PO",
IF(YEAR(Z898)&amp;TEXT(WEEKNUM(Z898),"00")&lt;=YEAR(TODAY())&amp;TEXT(WEEKNUM(TODAY())  +1,"00"),"PO &gt; Ok",   "Future PO")),""))</f>
        <v>Future PO</v>
      </c>
      <c r="C898" s="18" t="str">
        <f>IFERROR(IF(VLOOKUP(G898&amp;P898,'Troca PN'!A:G,5,0)&lt;&gt;0,"TEVE Troca de PN","  &gt; ERRO CHAVE SKU&amp;PN "),"")</f>
        <v/>
      </c>
      <c r="D898" s="18" t="str">
        <f>IFERROR(IF(VLOOKUP(G898&amp;P898,'Troca PN'!A:G,5,0)&lt;&gt;0,VLOOKUP(P898,'Troca PN'!C:G,2,0),"  &gt; ERRO CHAVE SKU&amp;PN "),P898)</f>
        <v>10031362</v>
      </c>
      <c r="E898" s="54">
        <f>IFERROR(ROUNDUP((AC898/VLOOKUP(P898,'Huawei BUn - JDI'!B:H,4,0))*VLOOKUP(P898,'Huawei BUn - JDI'!B:H,7,0),0),
IFERROR(IF(AC898/VLOOKUP(P898,'Huawei BUn - JDI'!L:O,3,0)&lt;1,VLOOKUP(P898,'Huawei BUn - JDI'!L:O,3,0),
IFERROR(IF(AC898/VLOOKUP(P898,'Huawei BUn - JDI'!L:O,3,0)&lt;&gt;ROUND(AC898/VLOOKUP(P898,'Huawei BUn - JDI'!L:O,3,0),0),ROUNDUP(AC898/VLOOKUP(P898,'Huawei BUn - JDI'!L:O,3,0),0),AC898),AC898)),AC898))</f>
        <v>232</v>
      </c>
      <c r="F898" s="17">
        <f>VLOOKUP(P898,'Material Unit Price List'!A:D,3,0)</f>
        <v>1.84E-2</v>
      </c>
      <c r="G898" s="1" t="str">
        <f>TRIM(MID(N898,(FIND("]",N898)+1),
(FIND("#",N898)-1)-(FIND("]",N898))))</f>
        <v>BSJ-4</v>
      </c>
      <c r="H898" s="16" t="str">
        <f>IFERROR(VLOOKUP(P898,'Huawei BUn - JDI'!B:H,1,0)&amp;" - has convertion, divide for - "&amp;VLOOKUP(P898,'Huawei BUn - JDI'!B:H,4,0),
IFERROR(VLOOKUP(P898,'Huawei BUn - JDI'!L:O,1,0)&amp;"- has MOQ of - "&amp;VLOOKUP(P898,'Huawei BUn - JDI'!L:O,3,0)," Sem Conversão"))</f>
        <v xml:space="preserve"> Sem Conversão</v>
      </c>
      <c r="J898" s="12" t="s">
        <v>4</v>
      </c>
      <c r="K898" s="9" t="b">
        <v>1</v>
      </c>
      <c r="L898" s="9" t="s">
        <v>7989</v>
      </c>
      <c r="M898" s="11" t="s">
        <v>9320</v>
      </c>
      <c r="N898" s="10" t="s">
        <v>7677</v>
      </c>
      <c r="O898" s="9" t="s">
        <v>7544</v>
      </c>
      <c r="P898" s="10" t="s">
        <v>3477</v>
      </c>
      <c r="Q898" s="9" t="s">
        <v>3478</v>
      </c>
      <c r="R898" s="161" t="s">
        <v>7545</v>
      </c>
      <c r="S898" s="10" t="s">
        <v>7</v>
      </c>
      <c r="T898" s="9" t="s">
        <v>7705</v>
      </c>
      <c r="U898" s="10" t="s">
        <v>1</v>
      </c>
      <c r="V898" s="9">
        <v>2000</v>
      </c>
      <c r="W898" s="10">
        <v>47</v>
      </c>
      <c r="X898" s="9" t="s">
        <v>5</v>
      </c>
      <c r="Y898" s="8">
        <v>45333</v>
      </c>
      <c r="Z898" s="7">
        <v>45262</v>
      </c>
      <c r="AA898" s="8">
        <v>45323</v>
      </c>
      <c r="AB898" s="7">
        <v>45323</v>
      </c>
      <c r="AC898" s="6">
        <v>232</v>
      </c>
    </row>
    <row r="899" spans="1:29" hidden="1">
      <c r="A899" s="15" t="str">
        <f t="shared" ca="1" si="27"/>
        <v>PO &gt; Ok</v>
      </c>
      <c r="B899" s="40" t="s">
        <v>10768</v>
      </c>
      <c r="C899" s="18" t="str">
        <f>IFERROR(IF(VLOOKUP(G899&amp;P899,'Troca PN'!A:G,5,0)&lt;&gt;0,"TEVE Troca de PN","  &gt; ERRO CHAVE SKU&amp;PN "),"")</f>
        <v/>
      </c>
      <c r="D899" s="18" t="str">
        <f>IFERROR(IF(VLOOKUP(G899&amp;P899,'Troca PN'!A:G,5,0)&lt;&gt;0,VLOOKUP(P899,'Troca PN'!C:G,2,0),"  &gt; ERRO CHAVE SKU&amp;PN "),P899)</f>
        <v>10031446</v>
      </c>
      <c r="E899" s="54">
        <f>IFERROR(ROUNDUP((AC899/VLOOKUP(P899,'Huawei BUn - JDI'!B:H,4,0))*VLOOKUP(P899,'Huawei BUn - JDI'!B:H,7,0),0),
IFERROR(IF(AC899/VLOOKUP(P899,'Huawei BUn - JDI'!L:O,3,0)&lt;1,VLOOKUP(P899,'Huawei BUn - JDI'!L:O,3,0),
IFERROR(IF(AC899/VLOOKUP(P899,'Huawei BUn - JDI'!L:O,3,0)&lt;&gt;ROUND(AC899/VLOOKUP(P899,'Huawei BUn - JDI'!L:O,3,0),0),ROUNDUP(AC899/VLOOKUP(P899,'Huawei BUn - JDI'!L:O,3,0),0),AC899),AC899)),AC899))</f>
        <v>600</v>
      </c>
      <c r="F899" s="17">
        <f>VLOOKUP(P899,'Material Unit Price List'!A:D,3,0)</f>
        <v>0.20499999999999999</v>
      </c>
      <c r="G899" s="1" t="str">
        <f>TRIM(MID(N899,(FIND("]",N899)+1),
(FIND("#",N899)-1)-(FIND("]",N899))))</f>
        <v>BSJ-4</v>
      </c>
      <c r="H899" s="16" t="str">
        <f>IFERROR(VLOOKUP(P899,'Huawei BUn - JDI'!B:H,1,0)&amp;" - has convertion, divide for - "&amp;VLOOKUP(P899,'Huawei BUn - JDI'!B:H,4,0),
IFERROR(VLOOKUP(P899,'Huawei BUn - JDI'!L:O,1,0)&amp;"- has MOQ of - "&amp;VLOOKUP(P899,'Huawei BUn - JDI'!L:O,3,0)," Sem Conversão"))</f>
        <v xml:space="preserve"> Sem Conversão</v>
      </c>
      <c r="J899" s="12" t="s">
        <v>4</v>
      </c>
      <c r="K899" s="9" t="b">
        <v>1</v>
      </c>
      <c r="L899" s="9" t="s">
        <v>7990</v>
      </c>
      <c r="M899" s="11" t="s">
        <v>9321</v>
      </c>
      <c r="N899" s="10" t="s">
        <v>7654</v>
      </c>
      <c r="O899" s="9" t="s">
        <v>7544</v>
      </c>
      <c r="P899" s="10" t="s">
        <v>3487</v>
      </c>
      <c r="Q899" s="9" t="s">
        <v>3488</v>
      </c>
      <c r="R899" s="161" t="s">
        <v>7545</v>
      </c>
      <c r="S899" s="10" t="s">
        <v>7</v>
      </c>
      <c r="T899" s="9" t="s">
        <v>7705</v>
      </c>
      <c r="U899" s="10" t="s">
        <v>1</v>
      </c>
      <c r="V899" s="9">
        <v>1</v>
      </c>
      <c r="W899" s="10">
        <v>47</v>
      </c>
      <c r="X899" s="9" t="s">
        <v>5</v>
      </c>
      <c r="Y899" s="8">
        <v>45308</v>
      </c>
      <c r="Z899" s="7">
        <v>45231</v>
      </c>
      <c r="AA899" s="8">
        <v>45292</v>
      </c>
      <c r="AB899" s="7">
        <v>45292</v>
      </c>
      <c r="AC899" s="6">
        <v>600</v>
      </c>
    </row>
    <row r="900" spans="1:29" hidden="1">
      <c r="A900" s="15" t="str">
        <f t="shared" ca="1" si="27"/>
        <v>PO &gt; Ok</v>
      </c>
      <c r="B900" s="40" t="s">
        <v>10768</v>
      </c>
      <c r="C900" s="18" t="str">
        <f>IFERROR(IF(VLOOKUP(G900&amp;P900,'Troca PN'!A:G,5,0)&lt;&gt;0,"TEVE Troca de PN","  &gt; ERRO CHAVE SKU&amp;PN "),"")</f>
        <v/>
      </c>
      <c r="D900" s="18" t="str">
        <f>IFERROR(IF(VLOOKUP(G900&amp;P900,'Troca PN'!A:G,5,0)&lt;&gt;0,VLOOKUP(P900,'Troca PN'!C:G,2,0),"  &gt; ERRO CHAVE SKU&amp;PN "),P900)</f>
        <v>10031446</v>
      </c>
      <c r="E900" s="54">
        <f>IFERROR(ROUNDUP((AC900/VLOOKUP(P900,'Huawei BUn - JDI'!B:H,4,0))*VLOOKUP(P900,'Huawei BUn - JDI'!B:H,7,0),0),
IFERROR(IF(AC900/VLOOKUP(P900,'Huawei BUn - JDI'!L:O,3,0)&lt;1,VLOOKUP(P900,'Huawei BUn - JDI'!L:O,3,0),
IFERROR(IF(AC900/VLOOKUP(P900,'Huawei BUn - JDI'!L:O,3,0)&lt;&gt;ROUND(AC900/VLOOKUP(P900,'Huawei BUn - JDI'!L:O,3,0),0),ROUNDUP(AC900/VLOOKUP(P900,'Huawei BUn - JDI'!L:O,3,0),0),AC900),AC900)),AC900))</f>
        <v>600</v>
      </c>
      <c r="F900" s="17">
        <f>VLOOKUP(P900,'Material Unit Price List'!A:D,3,0)</f>
        <v>0.20499999999999999</v>
      </c>
      <c r="G900" s="1" t="str">
        <f>TRIM(MID(N900,(FIND("]",N900)+1),
(FIND("#",N900)-1)-(FIND("]",N900))))</f>
        <v>BSJ-4</v>
      </c>
      <c r="H900" s="16" t="str">
        <f>IFERROR(VLOOKUP(P900,'Huawei BUn - JDI'!B:H,1,0)&amp;" - has convertion, divide for - "&amp;VLOOKUP(P900,'Huawei BUn - JDI'!B:H,4,0),
IFERROR(VLOOKUP(P900,'Huawei BUn - JDI'!L:O,1,0)&amp;"- has MOQ of - "&amp;VLOOKUP(P900,'Huawei BUn - JDI'!L:O,3,0)," Sem Conversão"))</f>
        <v xml:space="preserve"> Sem Conversão</v>
      </c>
      <c r="J900" s="12" t="s">
        <v>4</v>
      </c>
      <c r="K900" s="9" t="b">
        <v>1</v>
      </c>
      <c r="L900" s="9" t="s">
        <v>7990</v>
      </c>
      <c r="M900" s="11" t="s">
        <v>9322</v>
      </c>
      <c r="N900" s="10" t="s">
        <v>7683</v>
      </c>
      <c r="O900" s="9" t="s">
        <v>7544</v>
      </c>
      <c r="P900" s="10" t="s">
        <v>3487</v>
      </c>
      <c r="Q900" s="9" t="s">
        <v>3488</v>
      </c>
      <c r="R900" s="161" t="s">
        <v>7545</v>
      </c>
      <c r="S900" s="10" t="s">
        <v>7</v>
      </c>
      <c r="T900" s="9" t="s">
        <v>7705</v>
      </c>
      <c r="U900" s="10" t="s">
        <v>1</v>
      </c>
      <c r="V900" s="9">
        <v>1</v>
      </c>
      <c r="W900" s="10">
        <v>47</v>
      </c>
      <c r="X900" s="9" t="s">
        <v>5</v>
      </c>
      <c r="Y900" s="8">
        <v>45309</v>
      </c>
      <c r="Z900" s="7">
        <v>45231</v>
      </c>
      <c r="AA900" s="8">
        <v>45292</v>
      </c>
      <c r="AB900" s="7">
        <v>45292</v>
      </c>
      <c r="AC900" s="6">
        <v>600</v>
      </c>
    </row>
    <row r="901" spans="1:29" hidden="1">
      <c r="A901" s="15" t="str">
        <f t="shared" ca="1" si="27"/>
        <v>Future PO</v>
      </c>
      <c r="B901" s="40" t="str">
        <f ca="1">IFERROR(IF(FIND("TAMURA",UPPER(Q901))&lt;&gt;0,"LOCAL PO &gt; 'TAMURA' ","ERRO Regra Tamura"),
IFERROR(IF(LOWER(S901)="national","Local PO",
IF(YEAR(Z901)&amp;TEXT(WEEKNUM(Z901),"00")&lt;=YEAR(TODAY())&amp;TEXT(WEEKNUM(TODAY())  +1,"00"),"PO &gt; Ok",   "Future PO")),""))</f>
        <v>Future PO</v>
      </c>
      <c r="C901" s="18" t="str">
        <f>IFERROR(IF(VLOOKUP(G901&amp;P901,'Troca PN'!A:G,5,0)&lt;&gt;0,"TEVE Troca de PN","  &gt; ERRO CHAVE SKU&amp;PN "),"")</f>
        <v/>
      </c>
      <c r="D901" s="18" t="str">
        <f>IFERROR(IF(VLOOKUP(G901&amp;P901,'Troca PN'!A:G,5,0)&lt;&gt;0,VLOOKUP(P901,'Troca PN'!C:G,2,0),"  &gt; ERRO CHAVE SKU&amp;PN "),P901)</f>
        <v>10031446</v>
      </c>
      <c r="E901" s="54">
        <f>IFERROR(ROUNDUP((AC901/VLOOKUP(P901,'Huawei BUn - JDI'!B:H,4,0))*VLOOKUP(P901,'Huawei BUn - JDI'!B:H,7,0),0),
IFERROR(IF(AC901/VLOOKUP(P901,'Huawei BUn - JDI'!L:O,3,0)&lt;1,VLOOKUP(P901,'Huawei BUn - JDI'!L:O,3,0),
IFERROR(IF(AC901/VLOOKUP(P901,'Huawei BUn - JDI'!L:O,3,0)&lt;&gt;ROUND(AC901/VLOOKUP(P901,'Huawei BUn - JDI'!L:O,3,0),0),ROUNDUP(AC901/VLOOKUP(P901,'Huawei BUn - JDI'!L:O,3,0),0),AC901),AC901)),AC901))</f>
        <v>600</v>
      </c>
      <c r="F901" s="17">
        <f>VLOOKUP(P901,'Material Unit Price List'!A:D,3,0)</f>
        <v>0.20499999999999999</v>
      </c>
      <c r="G901" s="1" t="str">
        <f>TRIM(MID(N901,(FIND("]",N901)+1),
(FIND("#",N901)-1)-(FIND("]",N901))))</f>
        <v>BSJ-4</v>
      </c>
      <c r="H901" s="16" t="str">
        <f>IFERROR(VLOOKUP(P901,'Huawei BUn - JDI'!B:H,1,0)&amp;" - has convertion, divide for - "&amp;VLOOKUP(P901,'Huawei BUn - JDI'!B:H,4,0),
IFERROR(VLOOKUP(P901,'Huawei BUn - JDI'!L:O,1,0)&amp;"- has MOQ of - "&amp;VLOOKUP(P901,'Huawei BUn - JDI'!L:O,3,0)," Sem Conversão"))</f>
        <v xml:space="preserve"> Sem Conversão</v>
      </c>
      <c r="J901" s="2" t="s">
        <v>4</v>
      </c>
      <c r="K901" s="1" t="b">
        <v>1</v>
      </c>
      <c r="L901" s="1" t="s">
        <v>7990</v>
      </c>
      <c r="M901" s="11" t="s">
        <v>9323</v>
      </c>
      <c r="N901" s="10" t="s">
        <v>7658</v>
      </c>
      <c r="O901" s="9" t="s">
        <v>7544</v>
      </c>
      <c r="P901" s="10" t="s">
        <v>3487</v>
      </c>
      <c r="Q901" s="9" t="s">
        <v>3488</v>
      </c>
      <c r="R901" s="161" t="s">
        <v>7545</v>
      </c>
      <c r="S901" s="10" t="s">
        <v>7</v>
      </c>
      <c r="T901" s="9" t="s">
        <v>7705</v>
      </c>
      <c r="U901" s="10" t="s">
        <v>1</v>
      </c>
      <c r="V901" s="9">
        <v>1</v>
      </c>
      <c r="W901" s="10">
        <v>47</v>
      </c>
      <c r="X901" s="9" t="s">
        <v>5</v>
      </c>
      <c r="Y901" s="8">
        <v>45332</v>
      </c>
      <c r="Z901" s="7">
        <v>45262</v>
      </c>
      <c r="AA901" s="8">
        <v>45323</v>
      </c>
      <c r="AB901" s="7">
        <v>45323</v>
      </c>
      <c r="AC901" s="6">
        <v>600</v>
      </c>
    </row>
    <row r="902" spans="1:29" hidden="1">
      <c r="A902" s="15" t="str">
        <f t="shared" ca="1" si="27"/>
        <v>Future PO</v>
      </c>
      <c r="B902" s="40" t="str">
        <f ca="1">IFERROR(IF(FIND("TAMURA",UPPER(Q902))&lt;&gt;0,"LOCAL PO &gt; 'TAMURA' ","ERRO Regra Tamura"),
IFERROR(IF(LOWER(S902)="national","Local PO",
IF(YEAR(Z902)&amp;TEXT(WEEKNUM(Z902),"00")&lt;=YEAR(TODAY())&amp;TEXT(WEEKNUM(TODAY())  +1,"00"),"PO &gt; Ok",   "Future PO")),""))</f>
        <v>Future PO</v>
      </c>
      <c r="C902" s="18" t="str">
        <f>IFERROR(IF(VLOOKUP(G902&amp;P902,'Troca PN'!A:G,5,0)&lt;&gt;0,"TEVE Troca de PN","  &gt; ERRO CHAVE SKU&amp;PN "),"")</f>
        <v/>
      </c>
      <c r="D902" s="18" t="str">
        <f>IFERROR(IF(VLOOKUP(G902&amp;P902,'Troca PN'!A:G,5,0)&lt;&gt;0,VLOOKUP(P902,'Troca PN'!C:G,2,0),"  &gt; ERRO CHAVE SKU&amp;PN "),P902)</f>
        <v>10031446</v>
      </c>
      <c r="E902" s="54">
        <f>IFERROR(ROUNDUP((AC902/VLOOKUP(P902,'Huawei BUn - JDI'!B:H,4,0))*VLOOKUP(P902,'Huawei BUn - JDI'!B:H,7,0),0),
IFERROR(IF(AC902/VLOOKUP(P902,'Huawei BUn - JDI'!L:O,3,0)&lt;1,VLOOKUP(P902,'Huawei BUn - JDI'!L:O,3,0),
IFERROR(IF(AC902/VLOOKUP(P902,'Huawei BUn - JDI'!L:O,3,0)&lt;&gt;ROUND(AC902/VLOOKUP(P902,'Huawei BUn - JDI'!L:O,3,0),0),ROUNDUP(AC902/VLOOKUP(P902,'Huawei BUn - JDI'!L:O,3,0),0),AC902),AC902)),AC902))</f>
        <v>541</v>
      </c>
      <c r="F902" s="17">
        <f>VLOOKUP(P902,'Material Unit Price List'!A:D,3,0)</f>
        <v>0.20499999999999999</v>
      </c>
      <c r="G902" s="1" t="str">
        <f>TRIM(MID(N902,(FIND("]",N902)+1),
(FIND("#",N902)-1)-(FIND("]",N902))))</f>
        <v>BSJ-4</v>
      </c>
      <c r="H902" s="16" t="str">
        <f>IFERROR(VLOOKUP(P902,'Huawei BUn - JDI'!B:H,1,0)&amp;" - has convertion, divide for - "&amp;VLOOKUP(P902,'Huawei BUn - JDI'!B:H,4,0),
IFERROR(VLOOKUP(P902,'Huawei BUn - JDI'!L:O,1,0)&amp;"- has MOQ of - "&amp;VLOOKUP(P902,'Huawei BUn - JDI'!L:O,3,0)," Sem Conversão"))</f>
        <v xml:space="preserve"> Sem Conversão</v>
      </c>
      <c r="J902" s="2" t="s">
        <v>4</v>
      </c>
      <c r="K902" s="1" t="b">
        <v>1</v>
      </c>
      <c r="L902" s="1" t="s">
        <v>7990</v>
      </c>
      <c r="M902" s="11" t="s">
        <v>9324</v>
      </c>
      <c r="N902" s="10" t="s">
        <v>7677</v>
      </c>
      <c r="O902" s="9" t="s">
        <v>7544</v>
      </c>
      <c r="P902" s="10" t="s">
        <v>3487</v>
      </c>
      <c r="Q902" s="9" t="s">
        <v>3488</v>
      </c>
      <c r="R902" s="161" t="s">
        <v>7545</v>
      </c>
      <c r="S902" s="10" t="s">
        <v>7</v>
      </c>
      <c r="T902" s="9" t="s">
        <v>7705</v>
      </c>
      <c r="U902" s="10" t="s">
        <v>1</v>
      </c>
      <c r="V902" s="9">
        <v>1</v>
      </c>
      <c r="W902" s="10">
        <v>47</v>
      </c>
      <c r="X902" s="9" t="s">
        <v>5</v>
      </c>
      <c r="Y902" s="8">
        <v>45333</v>
      </c>
      <c r="Z902" s="7">
        <v>45262</v>
      </c>
      <c r="AA902" s="8">
        <v>45323</v>
      </c>
      <c r="AB902" s="7">
        <v>45323</v>
      </c>
      <c r="AC902" s="6">
        <v>541</v>
      </c>
    </row>
    <row r="903" spans="1:29" hidden="1">
      <c r="A903" s="15" t="str">
        <f t="shared" ca="1" si="27"/>
        <v>PO &gt; Ok</v>
      </c>
      <c r="B903" s="40" t="s">
        <v>10768</v>
      </c>
      <c r="C903" s="18" t="str">
        <f>IFERROR(IF(VLOOKUP(G903&amp;P903,'Troca PN'!A:G,5,0)&lt;&gt;0,"TEVE Troca de PN","  &gt; ERRO CHAVE SKU&amp;PN "),"")</f>
        <v/>
      </c>
      <c r="D903" s="18" t="str">
        <f>IFERROR(IF(VLOOKUP(G903&amp;P903,'Troca PN'!A:G,5,0)&lt;&gt;0,VLOOKUP(P903,'Troca PN'!C:G,2,0),"  &gt; ERRO CHAVE SKU&amp;PN "),P903)</f>
        <v>10031455</v>
      </c>
      <c r="E903" s="54">
        <f>IFERROR(ROUNDUP((AC903/VLOOKUP(P903,'Huawei BUn - JDI'!B:H,4,0))*VLOOKUP(P903,'Huawei BUn - JDI'!B:H,7,0),0),
IFERROR(IF(AC903/VLOOKUP(P903,'Huawei BUn - JDI'!L:O,3,0)&lt;1,VLOOKUP(P903,'Huawei BUn - JDI'!L:O,3,0),
IFERROR(IF(AC903/VLOOKUP(P903,'Huawei BUn - JDI'!L:O,3,0)&lt;&gt;ROUND(AC903/VLOOKUP(P903,'Huawei BUn - JDI'!L:O,3,0),0),ROUNDUP(AC903/VLOOKUP(P903,'Huawei BUn - JDI'!L:O,3,0),0),AC903),AC903)),AC903))</f>
        <v>1000</v>
      </c>
      <c r="F903" s="17">
        <f>VLOOKUP(P903,'Material Unit Price List'!A:D,3,0)</f>
        <v>1.3899999999999999E-2</v>
      </c>
      <c r="G903" s="1" t="str">
        <f>TRIM(MID(N903,(FIND("]",N903)+1),
(FIND("#",N903)-1)-(FIND("]",N903))))</f>
        <v>BSJ-4</v>
      </c>
      <c r="H903" s="16" t="str">
        <f>IFERROR(VLOOKUP(P903,'Huawei BUn - JDI'!B:H,1,0)&amp;" - has convertion, divide for - "&amp;VLOOKUP(P903,'Huawei BUn - JDI'!B:H,4,0),
IFERROR(VLOOKUP(P903,'Huawei BUn - JDI'!L:O,1,0)&amp;"- has MOQ of - "&amp;VLOOKUP(P903,'Huawei BUn - JDI'!L:O,3,0)," Sem Conversão"))</f>
        <v xml:space="preserve"> Sem Conversão</v>
      </c>
      <c r="J903" s="2" t="s">
        <v>4</v>
      </c>
      <c r="K903" s="1" t="b">
        <v>1</v>
      </c>
      <c r="L903" s="1" t="s">
        <v>7991</v>
      </c>
      <c r="M903" s="11" t="s">
        <v>9325</v>
      </c>
      <c r="N903" s="10" t="s">
        <v>7654</v>
      </c>
      <c r="O903" s="9" t="s">
        <v>7544</v>
      </c>
      <c r="P903" s="10" t="s">
        <v>3501</v>
      </c>
      <c r="Q903" s="9" t="s">
        <v>7992</v>
      </c>
      <c r="R903" s="161" t="s">
        <v>7545</v>
      </c>
      <c r="S903" s="10" t="s">
        <v>7</v>
      </c>
      <c r="T903" s="9" t="s">
        <v>7705</v>
      </c>
      <c r="U903" s="10" t="s">
        <v>1</v>
      </c>
      <c r="V903" s="9">
        <v>1000</v>
      </c>
      <c r="W903" s="10">
        <v>47</v>
      </c>
      <c r="X903" s="9" t="s">
        <v>5</v>
      </c>
      <c r="Y903" s="8">
        <v>45308</v>
      </c>
      <c r="Z903" s="7">
        <v>45231</v>
      </c>
      <c r="AA903" s="8">
        <v>45292</v>
      </c>
      <c r="AB903" s="7">
        <v>45292</v>
      </c>
      <c r="AC903" s="6">
        <v>1000</v>
      </c>
    </row>
    <row r="904" spans="1:29" hidden="1">
      <c r="A904" s="15" t="str">
        <f t="shared" ca="1" si="27"/>
        <v>PO &gt; Ok</v>
      </c>
      <c r="B904" s="40" t="s">
        <v>10768</v>
      </c>
      <c r="C904" s="18" t="str">
        <f>IFERROR(IF(VLOOKUP(G904&amp;P904,'Troca PN'!A:G,5,0)&lt;&gt;0,"TEVE Troca de PN","  &gt; ERRO CHAVE SKU&amp;PN "),"")</f>
        <v/>
      </c>
      <c r="D904" s="18" t="str">
        <f>IFERROR(IF(VLOOKUP(G904&amp;P904,'Troca PN'!A:G,5,0)&lt;&gt;0,VLOOKUP(P904,'Troca PN'!C:G,2,0),"  &gt; ERRO CHAVE SKU&amp;PN "),P904)</f>
        <v>10031455</v>
      </c>
      <c r="E904" s="54">
        <f>IFERROR(ROUNDUP((AC904/VLOOKUP(P904,'Huawei BUn - JDI'!B:H,4,0))*VLOOKUP(P904,'Huawei BUn - JDI'!B:H,7,0),0),
IFERROR(IF(AC904/VLOOKUP(P904,'Huawei BUn - JDI'!L:O,3,0)&lt;1,VLOOKUP(P904,'Huawei BUn - JDI'!L:O,3,0),
IFERROR(IF(AC904/VLOOKUP(P904,'Huawei BUn - JDI'!L:O,3,0)&lt;&gt;ROUND(AC904/VLOOKUP(P904,'Huawei BUn - JDI'!L:O,3,0),0),ROUNDUP(AC904/VLOOKUP(P904,'Huawei BUn - JDI'!L:O,3,0),0),AC904),AC904)),AC904))</f>
        <v>1000</v>
      </c>
      <c r="F904" s="17">
        <f>VLOOKUP(P904,'Material Unit Price List'!A:D,3,0)</f>
        <v>1.3899999999999999E-2</v>
      </c>
      <c r="G904" s="1" t="str">
        <f>TRIM(MID(N904,(FIND("]",N904)+1),
(FIND("#",N904)-1)-(FIND("]",N904))))</f>
        <v>BSJ-4</v>
      </c>
      <c r="H904" s="16" t="str">
        <f>IFERROR(VLOOKUP(P904,'Huawei BUn - JDI'!B:H,1,0)&amp;" - has convertion, divide for - "&amp;VLOOKUP(P904,'Huawei BUn - JDI'!B:H,4,0),
IFERROR(VLOOKUP(P904,'Huawei BUn - JDI'!L:O,1,0)&amp;"- has MOQ of - "&amp;VLOOKUP(P904,'Huawei BUn - JDI'!L:O,3,0)," Sem Conversão"))</f>
        <v xml:space="preserve"> Sem Conversão</v>
      </c>
      <c r="J904" s="2" t="s">
        <v>4</v>
      </c>
      <c r="K904" s="1" t="b">
        <v>1</v>
      </c>
      <c r="L904" s="1" t="s">
        <v>7991</v>
      </c>
      <c r="M904" s="11" t="s">
        <v>9326</v>
      </c>
      <c r="N904" s="10" t="s">
        <v>7683</v>
      </c>
      <c r="O904" s="9" t="s">
        <v>7544</v>
      </c>
      <c r="P904" s="10" t="s">
        <v>3501</v>
      </c>
      <c r="Q904" s="9" t="s">
        <v>7992</v>
      </c>
      <c r="R904" s="161" t="s">
        <v>7545</v>
      </c>
      <c r="S904" s="10" t="s">
        <v>7</v>
      </c>
      <c r="T904" s="9" t="s">
        <v>7705</v>
      </c>
      <c r="U904" s="10" t="s">
        <v>1</v>
      </c>
      <c r="V904" s="9">
        <v>1000</v>
      </c>
      <c r="W904" s="10">
        <v>47</v>
      </c>
      <c r="X904" s="9" t="s">
        <v>5</v>
      </c>
      <c r="Y904" s="8">
        <v>45309</v>
      </c>
      <c r="Z904" s="7">
        <v>45231</v>
      </c>
      <c r="AA904" s="8">
        <v>45292</v>
      </c>
      <c r="AB904" s="7">
        <v>45292</v>
      </c>
      <c r="AC904" s="6">
        <v>1000</v>
      </c>
    </row>
    <row r="905" spans="1:29" hidden="1">
      <c r="A905" s="15" t="str">
        <f t="shared" ca="1" si="27"/>
        <v>Future PO</v>
      </c>
      <c r="B905" s="40" t="str">
        <f ca="1">IFERROR(IF(FIND("TAMURA",UPPER(Q905))&lt;&gt;0,"LOCAL PO &gt; 'TAMURA' ","ERRO Regra Tamura"),
IFERROR(IF(LOWER(S905)="national","Local PO",
IF(YEAR(Z905)&amp;TEXT(WEEKNUM(Z905),"00")&lt;=YEAR(TODAY())&amp;TEXT(WEEKNUM(TODAY())  +1,"00"),"PO &gt; Ok",   "Future PO")),""))</f>
        <v>Future PO</v>
      </c>
      <c r="C905" s="18" t="str">
        <f>IFERROR(IF(VLOOKUP(G905&amp;P905,'Troca PN'!A:G,5,0)&lt;&gt;0,"TEVE Troca de PN","  &gt; ERRO CHAVE SKU&amp;PN "),"")</f>
        <v/>
      </c>
      <c r="D905" s="18" t="str">
        <f>IFERROR(IF(VLOOKUP(G905&amp;P905,'Troca PN'!A:G,5,0)&lt;&gt;0,VLOOKUP(P905,'Troca PN'!C:G,2,0),"  &gt; ERRO CHAVE SKU&amp;PN "),P905)</f>
        <v>10031455</v>
      </c>
      <c r="E905" s="54">
        <f>IFERROR(ROUNDUP((AC905/VLOOKUP(P905,'Huawei BUn - JDI'!B:H,4,0))*VLOOKUP(P905,'Huawei BUn - JDI'!B:H,7,0),0),
IFERROR(IF(AC905/VLOOKUP(P905,'Huawei BUn - JDI'!L:O,3,0)&lt;1,VLOOKUP(P905,'Huawei BUn - JDI'!L:O,3,0),
IFERROR(IF(AC905/VLOOKUP(P905,'Huawei BUn - JDI'!L:O,3,0)&lt;&gt;ROUND(AC905/VLOOKUP(P905,'Huawei BUn - JDI'!L:O,3,0),0),ROUNDUP(AC905/VLOOKUP(P905,'Huawei BUn - JDI'!L:O,3,0),0),AC905),AC905)),AC905))</f>
        <v>1000</v>
      </c>
      <c r="F905" s="17">
        <f>VLOOKUP(P905,'Material Unit Price List'!A:D,3,0)</f>
        <v>1.3899999999999999E-2</v>
      </c>
      <c r="G905" s="1" t="str">
        <f>TRIM(MID(N905,(FIND("]",N905)+1),
(FIND("#",N905)-1)-(FIND("]",N905))))</f>
        <v>BSJ-4</v>
      </c>
      <c r="H905" s="16" t="str">
        <f>IFERROR(VLOOKUP(P905,'Huawei BUn - JDI'!B:H,1,0)&amp;" - has convertion, divide for - "&amp;VLOOKUP(P905,'Huawei BUn - JDI'!B:H,4,0),
IFERROR(VLOOKUP(P905,'Huawei BUn - JDI'!L:O,1,0)&amp;"- has MOQ of - "&amp;VLOOKUP(P905,'Huawei BUn - JDI'!L:O,3,0)," Sem Conversão"))</f>
        <v xml:space="preserve"> Sem Conversão</v>
      </c>
      <c r="J905" s="2" t="s">
        <v>4</v>
      </c>
      <c r="K905" s="1" t="b">
        <v>1</v>
      </c>
      <c r="L905" s="1" t="s">
        <v>7991</v>
      </c>
      <c r="M905" s="11" t="s">
        <v>9327</v>
      </c>
      <c r="N905" s="10" t="s">
        <v>7658</v>
      </c>
      <c r="O905" s="9" t="s">
        <v>7544</v>
      </c>
      <c r="P905" s="10" t="s">
        <v>3501</v>
      </c>
      <c r="Q905" s="9" t="s">
        <v>7992</v>
      </c>
      <c r="R905" s="161" t="s">
        <v>7545</v>
      </c>
      <c r="S905" s="10" t="s">
        <v>7</v>
      </c>
      <c r="T905" s="9" t="s">
        <v>7705</v>
      </c>
      <c r="U905" s="10" t="s">
        <v>1</v>
      </c>
      <c r="V905" s="9">
        <v>1000</v>
      </c>
      <c r="W905" s="10">
        <v>47</v>
      </c>
      <c r="X905" s="9" t="s">
        <v>5</v>
      </c>
      <c r="Y905" s="8">
        <v>45332</v>
      </c>
      <c r="Z905" s="7">
        <v>45262</v>
      </c>
      <c r="AA905" s="8">
        <v>45323</v>
      </c>
      <c r="AB905" s="7">
        <v>45323</v>
      </c>
      <c r="AC905" s="6">
        <v>1000</v>
      </c>
    </row>
    <row r="906" spans="1:29" hidden="1">
      <c r="A906" s="15" t="str">
        <f t="shared" ca="1" si="27"/>
        <v>Future PO</v>
      </c>
      <c r="B906" s="40" t="str">
        <f ca="1">IFERROR(IF(FIND("TAMURA",UPPER(Q906))&lt;&gt;0,"LOCAL PO &gt; 'TAMURA' ","ERRO Regra Tamura"),
IFERROR(IF(LOWER(S906)="national","Local PO",
IF(YEAR(Z906)&amp;TEXT(WEEKNUM(Z906),"00")&lt;=YEAR(TODAY())&amp;TEXT(WEEKNUM(TODAY())  +1,"00"),"PO &gt; Ok",   "Future PO")),""))</f>
        <v>Future PO</v>
      </c>
      <c r="C906" s="18" t="str">
        <f>IFERROR(IF(VLOOKUP(G906&amp;P906,'Troca PN'!A:G,5,0)&lt;&gt;0,"TEVE Troca de PN","  &gt; ERRO CHAVE SKU&amp;PN "),"")</f>
        <v/>
      </c>
      <c r="D906" s="18" t="str">
        <f>IFERROR(IF(VLOOKUP(G906&amp;P906,'Troca PN'!A:G,5,0)&lt;&gt;0,VLOOKUP(P906,'Troca PN'!C:G,2,0),"  &gt; ERRO CHAVE SKU&amp;PN "),P906)</f>
        <v>10031455</v>
      </c>
      <c r="E906" s="54">
        <f>IFERROR(ROUNDUP((AC906/VLOOKUP(P906,'Huawei BUn - JDI'!B:H,4,0))*VLOOKUP(P906,'Huawei BUn - JDI'!B:H,7,0),0),
IFERROR(IF(AC906/VLOOKUP(P906,'Huawei BUn - JDI'!L:O,3,0)&lt;1,VLOOKUP(P906,'Huawei BUn - JDI'!L:O,3,0),
IFERROR(IF(AC906/VLOOKUP(P906,'Huawei BUn - JDI'!L:O,3,0)&lt;&gt;ROUND(AC906/VLOOKUP(P906,'Huawei BUn - JDI'!L:O,3,0),0),ROUNDUP(AC906/VLOOKUP(P906,'Huawei BUn - JDI'!L:O,3,0),0),AC906),AC906)),AC906))</f>
        <v>156</v>
      </c>
      <c r="F906" s="17">
        <f>VLOOKUP(P906,'Material Unit Price List'!A:D,3,0)</f>
        <v>1.3899999999999999E-2</v>
      </c>
      <c r="G906" s="1" t="str">
        <f>TRIM(MID(N906,(FIND("]",N906)+1),
(FIND("#",N906)-1)-(FIND("]",N906))))</f>
        <v>BSJ-4</v>
      </c>
      <c r="H906" s="16" t="str">
        <f>IFERROR(VLOOKUP(P906,'Huawei BUn - JDI'!B:H,1,0)&amp;" - has convertion, divide for - "&amp;VLOOKUP(P906,'Huawei BUn - JDI'!B:H,4,0),
IFERROR(VLOOKUP(P906,'Huawei BUn - JDI'!L:O,1,0)&amp;"- has MOQ of - "&amp;VLOOKUP(P906,'Huawei BUn - JDI'!L:O,3,0)," Sem Conversão"))</f>
        <v xml:space="preserve"> Sem Conversão</v>
      </c>
      <c r="J906" s="2" t="s">
        <v>4</v>
      </c>
      <c r="K906" s="1" t="b">
        <v>1</v>
      </c>
      <c r="L906" s="1" t="s">
        <v>7991</v>
      </c>
      <c r="M906" s="11" t="s">
        <v>9328</v>
      </c>
      <c r="N906" s="10" t="s">
        <v>7677</v>
      </c>
      <c r="O906" s="9" t="s">
        <v>7544</v>
      </c>
      <c r="P906" s="10" t="s">
        <v>3501</v>
      </c>
      <c r="Q906" s="9" t="s">
        <v>7992</v>
      </c>
      <c r="R906" s="161" t="s">
        <v>7545</v>
      </c>
      <c r="S906" s="10" t="s">
        <v>7</v>
      </c>
      <c r="T906" s="9" t="s">
        <v>7705</v>
      </c>
      <c r="U906" s="10" t="s">
        <v>1</v>
      </c>
      <c r="V906" s="9">
        <v>1000</v>
      </c>
      <c r="W906" s="10">
        <v>47</v>
      </c>
      <c r="X906" s="9" t="s">
        <v>5</v>
      </c>
      <c r="Y906" s="8">
        <v>45333</v>
      </c>
      <c r="Z906" s="7">
        <v>45262</v>
      </c>
      <c r="AA906" s="8">
        <v>45323</v>
      </c>
      <c r="AB906" s="7">
        <v>45323</v>
      </c>
      <c r="AC906" s="6">
        <v>156</v>
      </c>
    </row>
    <row r="907" spans="1:29" hidden="1">
      <c r="A907" s="15" t="str">
        <f t="shared" ca="1" si="27"/>
        <v>PO &gt; Ok</v>
      </c>
      <c r="B907" s="40" t="s">
        <v>10768</v>
      </c>
      <c r="C907" s="18" t="str">
        <f>IFERROR(IF(VLOOKUP(G907&amp;P907,'Troca PN'!A:G,5,0)&lt;&gt;0,"TEVE Troca de PN","  &gt; ERRO CHAVE SKU&amp;PN "),"")</f>
        <v/>
      </c>
      <c r="D907" s="18" t="str">
        <f>IFERROR(IF(VLOOKUP(G907&amp;P907,'Troca PN'!A:G,5,0)&lt;&gt;0,VLOOKUP(P907,'Troca PN'!C:G,2,0),"  &gt; ERRO CHAVE SKU&amp;PN "),P907)</f>
        <v>10031463-003</v>
      </c>
      <c r="E907" s="54">
        <f>IFERROR(ROUNDUP((AC907/VLOOKUP(P907,'Huawei BUn - JDI'!B:H,4,0))*VLOOKUP(P907,'Huawei BUn - JDI'!B:H,7,0),0),
IFERROR(IF(AC907/VLOOKUP(P907,'Huawei BUn - JDI'!L:O,3,0)&lt;1,VLOOKUP(P907,'Huawei BUn - JDI'!L:O,3,0),
IFERROR(IF(AC907/VLOOKUP(P907,'Huawei BUn - JDI'!L:O,3,0)&lt;&gt;ROUND(AC907/VLOOKUP(P907,'Huawei BUn - JDI'!L:O,3,0),0),ROUNDUP(AC907/VLOOKUP(P907,'Huawei BUn - JDI'!L:O,3,0),0),AC907),AC907)),AC907))</f>
        <v>200</v>
      </c>
      <c r="F907" s="17">
        <f>VLOOKUP(P907,'Material Unit Price List'!A:D,3,0)</f>
        <v>0.80969999999999998</v>
      </c>
      <c r="G907" s="1" t="str">
        <f>TRIM(MID(N907,(FIND("]",N907)+1),
(FIND("#",N907)-1)-(FIND("]",N907))))</f>
        <v>BSJ-4</v>
      </c>
      <c r="H907" s="16" t="str">
        <f>IFERROR(VLOOKUP(P907,'Huawei BUn - JDI'!B:H,1,0)&amp;" - has convertion, divide for - "&amp;VLOOKUP(P907,'Huawei BUn - JDI'!B:H,4,0),
IFERROR(VLOOKUP(P907,'Huawei BUn - JDI'!L:O,1,0)&amp;"- has MOQ of - "&amp;VLOOKUP(P907,'Huawei BUn - JDI'!L:O,3,0)," Sem Conversão"))</f>
        <v xml:space="preserve"> Sem Conversão</v>
      </c>
      <c r="J907" s="2" t="s">
        <v>4</v>
      </c>
      <c r="K907" s="1" t="b">
        <v>1</v>
      </c>
      <c r="L907" s="1" t="s">
        <v>7993</v>
      </c>
      <c r="M907" s="11" t="s">
        <v>9329</v>
      </c>
      <c r="N907" s="10" t="s">
        <v>7654</v>
      </c>
      <c r="O907" s="9" t="s">
        <v>7544</v>
      </c>
      <c r="P907" s="10" t="s">
        <v>7096</v>
      </c>
      <c r="Q907" s="9" t="s">
        <v>7097</v>
      </c>
      <c r="R907" s="161" t="s">
        <v>7545</v>
      </c>
      <c r="S907" s="10" t="s">
        <v>7</v>
      </c>
      <c r="T907" s="9" t="s">
        <v>7705</v>
      </c>
      <c r="U907" s="10" t="s">
        <v>1</v>
      </c>
      <c r="V907" s="9">
        <v>100</v>
      </c>
      <c r="W907" s="10">
        <v>47</v>
      </c>
      <c r="X907" s="9" t="s">
        <v>5</v>
      </c>
      <c r="Y907" s="8">
        <v>45308</v>
      </c>
      <c r="Z907" s="7">
        <v>45231</v>
      </c>
      <c r="AA907" s="8">
        <v>45292</v>
      </c>
      <c r="AB907" s="7">
        <v>45292</v>
      </c>
      <c r="AC907" s="6">
        <v>200</v>
      </c>
    </row>
    <row r="908" spans="1:29" hidden="1">
      <c r="A908" s="15" t="str">
        <f t="shared" ref="A908:A971" ca="1" si="28">IFERROR(IF(FIND("TAMURA",UPPER(Q908))&lt;&gt;0,"LOCAL PO &gt; 'TAMURA' ","ERRO Regra Tamura"),
IF(LOWER(S908)="national","Local PO",
IF(YEAR(Z908)&amp;TEXT(WEEKNUM(Z908),"00")&lt;=YEAR(TODAY())&amp;TEXT(WEEKNUM(TODAY())  +1,"00"),"PO &gt; Ok",   "Future PO")))</f>
        <v>PO &gt; Ok</v>
      </c>
      <c r="B908" s="40" t="s">
        <v>10768</v>
      </c>
      <c r="C908" s="18" t="str">
        <f>IFERROR(IF(VLOOKUP(G908&amp;P908,'Troca PN'!A:G,5,0)&lt;&gt;0,"TEVE Troca de PN","  &gt; ERRO CHAVE SKU&amp;PN "),"")</f>
        <v/>
      </c>
      <c r="D908" s="18" t="str">
        <f>IFERROR(IF(VLOOKUP(G908&amp;P908,'Troca PN'!A:G,5,0)&lt;&gt;0,VLOOKUP(P908,'Troca PN'!C:G,2,0),"  &gt; ERRO CHAVE SKU&amp;PN "),P908)</f>
        <v>10031463-003</v>
      </c>
      <c r="E908" s="54">
        <f>IFERROR(ROUNDUP((AC908/VLOOKUP(P908,'Huawei BUn - JDI'!B:H,4,0))*VLOOKUP(P908,'Huawei BUn - JDI'!B:H,7,0),0),
IFERROR(IF(AC908/VLOOKUP(P908,'Huawei BUn - JDI'!L:O,3,0)&lt;1,VLOOKUP(P908,'Huawei BUn - JDI'!L:O,3,0),
IFERROR(IF(AC908/VLOOKUP(P908,'Huawei BUn - JDI'!L:O,3,0)&lt;&gt;ROUND(AC908/VLOOKUP(P908,'Huawei BUn - JDI'!L:O,3,0),0),ROUNDUP(AC908/VLOOKUP(P908,'Huawei BUn - JDI'!L:O,3,0),0),AC908),AC908)),AC908))</f>
        <v>200</v>
      </c>
      <c r="F908" s="17">
        <f>VLOOKUP(P908,'Material Unit Price List'!A:D,3,0)</f>
        <v>0.80969999999999998</v>
      </c>
      <c r="G908" s="1" t="str">
        <f>TRIM(MID(N908,(FIND("]",N908)+1),
(FIND("#",N908)-1)-(FIND("]",N908))))</f>
        <v>BSJ-4</v>
      </c>
      <c r="H908" s="16" t="str">
        <f>IFERROR(VLOOKUP(P908,'Huawei BUn - JDI'!B:H,1,0)&amp;" - has convertion, divide for - "&amp;VLOOKUP(P908,'Huawei BUn - JDI'!B:H,4,0),
IFERROR(VLOOKUP(P908,'Huawei BUn - JDI'!L:O,1,0)&amp;"- has MOQ of - "&amp;VLOOKUP(P908,'Huawei BUn - JDI'!L:O,3,0)," Sem Conversão"))</f>
        <v xml:space="preserve"> Sem Conversão</v>
      </c>
      <c r="J908" s="2" t="s">
        <v>4</v>
      </c>
      <c r="K908" s="1" t="b">
        <v>1</v>
      </c>
      <c r="L908" s="1" t="s">
        <v>7993</v>
      </c>
      <c r="M908" s="11" t="s">
        <v>9330</v>
      </c>
      <c r="N908" s="10" t="s">
        <v>7683</v>
      </c>
      <c r="O908" s="9" t="s">
        <v>7544</v>
      </c>
      <c r="P908" s="10" t="s">
        <v>7096</v>
      </c>
      <c r="Q908" s="9" t="s">
        <v>7097</v>
      </c>
      <c r="R908" s="161" t="s">
        <v>7545</v>
      </c>
      <c r="S908" s="10" t="s">
        <v>7</v>
      </c>
      <c r="T908" s="9" t="s">
        <v>7705</v>
      </c>
      <c r="U908" s="10" t="s">
        <v>1</v>
      </c>
      <c r="V908" s="9">
        <v>100</v>
      </c>
      <c r="W908" s="10">
        <v>47</v>
      </c>
      <c r="X908" s="9" t="s">
        <v>5</v>
      </c>
      <c r="Y908" s="8">
        <v>45309</v>
      </c>
      <c r="Z908" s="7">
        <v>45231</v>
      </c>
      <c r="AA908" s="8">
        <v>45292</v>
      </c>
      <c r="AB908" s="7">
        <v>45292</v>
      </c>
      <c r="AC908" s="6">
        <v>200</v>
      </c>
    </row>
    <row r="909" spans="1:29" hidden="1">
      <c r="A909" s="15" t="str">
        <f t="shared" ca="1" si="28"/>
        <v>Future PO</v>
      </c>
      <c r="B909" s="40" t="str">
        <f ca="1">IFERROR(IF(FIND("TAMURA",UPPER(Q909))&lt;&gt;0,"LOCAL PO &gt; 'TAMURA' ","ERRO Regra Tamura"),
IFERROR(IF(LOWER(S909)="national","Local PO",
IF(YEAR(Z909)&amp;TEXT(WEEKNUM(Z909),"00")&lt;=YEAR(TODAY())&amp;TEXT(WEEKNUM(TODAY())  +1,"00"),"PO &gt; Ok",   "Future PO")),""))</f>
        <v>Future PO</v>
      </c>
      <c r="C909" s="18" t="str">
        <f>IFERROR(IF(VLOOKUP(G909&amp;P909,'Troca PN'!A:G,5,0)&lt;&gt;0,"TEVE Troca de PN","  &gt; ERRO CHAVE SKU&amp;PN "),"")</f>
        <v/>
      </c>
      <c r="D909" s="18" t="str">
        <f>IFERROR(IF(VLOOKUP(G909&amp;P909,'Troca PN'!A:G,5,0)&lt;&gt;0,VLOOKUP(P909,'Troca PN'!C:G,2,0),"  &gt; ERRO CHAVE SKU&amp;PN "),P909)</f>
        <v>10031463-003</v>
      </c>
      <c r="E909" s="54">
        <f>IFERROR(ROUNDUP((AC909/VLOOKUP(P909,'Huawei BUn - JDI'!B:H,4,0))*VLOOKUP(P909,'Huawei BUn - JDI'!B:H,7,0),0),
IFERROR(IF(AC909/VLOOKUP(P909,'Huawei BUn - JDI'!L:O,3,0)&lt;1,VLOOKUP(P909,'Huawei BUn - JDI'!L:O,3,0),
IFERROR(IF(AC909/VLOOKUP(P909,'Huawei BUn - JDI'!L:O,3,0)&lt;&gt;ROUND(AC909/VLOOKUP(P909,'Huawei BUn - JDI'!L:O,3,0),0),ROUNDUP(AC909/VLOOKUP(P909,'Huawei BUn - JDI'!L:O,3,0),0),AC909),AC909)),AC909))</f>
        <v>200</v>
      </c>
      <c r="F909" s="17">
        <f>VLOOKUP(P909,'Material Unit Price List'!A:D,3,0)</f>
        <v>0.80969999999999998</v>
      </c>
      <c r="G909" s="1" t="str">
        <f>TRIM(MID(N909,(FIND("]",N909)+1),
(FIND("#",N909)-1)-(FIND("]",N909))))</f>
        <v>BSJ-4</v>
      </c>
      <c r="H909" s="16" t="str">
        <f>IFERROR(VLOOKUP(P909,'Huawei BUn - JDI'!B:H,1,0)&amp;" - has convertion, divide for - "&amp;VLOOKUP(P909,'Huawei BUn - JDI'!B:H,4,0),
IFERROR(VLOOKUP(P909,'Huawei BUn - JDI'!L:O,1,0)&amp;"- has MOQ of - "&amp;VLOOKUP(P909,'Huawei BUn - JDI'!L:O,3,0)," Sem Conversão"))</f>
        <v xml:space="preserve"> Sem Conversão</v>
      </c>
      <c r="J909" s="2" t="s">
        <v>4</v>
      </c>
      <c r="K909" s="1" t="b">
        <v>1</v>
      </c>
      <c r="L909" s="1" t="s">
        <v>7993</v>
      </c>
      <c r="M909" s="11" t="s">
        <v>9331</v>
      </c>
      <c r="N909" s="10" t="s">
        <v>7658</v>
      </c>
      <c r="O909" s="9" t="s">
        <v>7544</v>
      </c>
      <c r="P909" s="10" t="s">
        <v>7096</v>
      </c>
      <c r="Q909" s="9" t="s">
        <v>7097</v>
      </c>
      <c r="R909" s="161" t="s">
        <v>7545</v>
      </c>
      <c r="S909" s="10" t="s">
        <v>7</v>
      </c>
      <c r="T909" s="9" t="s">
        <v>7705</v>
      </c>
      <c r="U909" s="10" t="s">
        <v>1</v>
      </c>
      <c r="V909" s="9">
        <v>100</v>
      </c>
      <c r="W909" s="10">
        <v>47</v>
      </c>
      <c r="X909" s="9" t="s">
        <v>5</v>
      </c>
      <c r="Y909" s="8">
        <v>45332</v>
      </c>
      <c r="Z909" s="7">
        <v>45262</v>
      </c>
      <c r="AA909" s="8">
        <v>45323</v>
      </c>
      <c r="AB909" s="7">
        <v>45323</v>
      </c>
      <c r="AC909" s="6">
        <v>200</v>
      </c>
    </row>
    <row r="910" spans="1:29" hidden="1">
      <c r="A910" s="15" t="str">
        <f t="shared" ca="1" si="28"/>
        <v>Future PO</v>
      </c>
      <c r="B910" s="40" t="str">
        <f ca="1">IFERROR(IF(FIND("TAMURA",UPPER(Q910))&lt;&gt;0,"LOCAL PO &gt; 'TAMURA' ","ERRO Regra Tamura"),
IFERROR(IF(LOWER(S910)="national","Local PO",
IF(YEAR(Z910)&amp;TEXT(WEEKNUM(Z910),"00")&lt;=YEAR(TODAY())&amp;TEXT(WEEKNUM(TODAY())  +1,"00"),"PO &gt; Ok",   "Future PO")),""))</f>
        <v>Future PO</v>
      </c>
      <c r="C910" s="18" t="str">
        <f>IFERROR(IF(VLOOKUP(G910&amp;P910,'Troca PN'!A:G,5,0)&lt;&gt;0,"TEVE Troca de PN","  &gt; ERRO CHAVE SKU&amp;PN "),"")</f>
        <v/>
      </c>
      <c r="D910" s="18" t="str">
        <f>IFERROR(IF(VLOOKUP(G910&amp;P910,'Troca PN'!A:G,5,0)&lt;&gt;0,VLOOKUP(P910,'Troca PN'!C:G,2,0),"  &gt; ERRO CHAVE SKU&amp;PN "),P910)</f>
        <v>10031463-003</v>
      </c>
      <c r="E910" s="54">
        <f>IFERROR(ROUNDUP((AC910/VLOOKUP(P910,'Huawei BUn - JDI'!B:H,4,0))*VLOOKUP(P910,'Huawei BUn - JDI'!B:H,7,0),0),
IFERROR(IF(AC910/VLOOKUP(P910,'Huawei BUn - JDI'!L:O,3,0)&lt;1,VLOOKUP(P910,'Huawei BUn - JDI'!L:O,3,0),
IFERROR(IF(AC910/VLOOKUP(P910,'Huawei BUn - JDI'!L:O,3,0)&lt;&gt;ROUND(AC910/VLOOKUP(P910,'Huawei BUn - JDI'!L:O,3,0),0),ROUNDUP(AC910/VLOOKUP(P910,'Huawei BUn - JDI'!L:O,3,0),0),AC910),AC910)),AC910))</f>
        <v>200</v>
      </c>
      <c r="F910" s="17">
        <f>VLOOKUP(P910,'Material Unit Price List'!A:D,3,0)</f>
        <v>0.80969999999999998</v>
      </c>
      <c r="G910" s="1" t="str">
        <f>TRIM(MID(N910,(FIND("]",N910)+1),
(FIND("#",N910)-1)-(FIND("]",N910))))</f>
        <v>BSJ-4</v>
      </c>
      <c r="H910" s="16" t="str">
        <f>IFERROR(VLOOKUP(P910,'Huawei BUn - JDI'!B:H,1,0)&amp;" - has convertion, divide for - "&amp;VLOOKUP(P910,'Huawei BUn - JDI'!B:H,4,0),
IFERROR(VLOOKUP(P910,'Huawei BUn - JDI'!L:O,1,0)&amp;"- has MOQ of - "&amp;VLOOKUP(P910,'Huawei BUn - JDI'!L:O,3,0)," Sem Conversão"))</f>
        <v xml:space="preserve"> Sem Conversão</v>
      </c>
      <c r="J910" s="2" t="s">
        <v>4</v>
      </c>
      <c r="K910" s="1" t="b">
        <v>1</v>
      </c>
      <c r="L910" s="1" t="s">
        <v>7993</v>
      </c>
      <c r="M910" s="11" t="s">
        <v>9332</v>
      </c>
      <c r="N910" s="10" t="s">
        <v>7677</v>
      </c>
      <c r="O910" s="9" t="s">
        <v>7544</v>
      </c>
      <c r="P910" s="10" t="s">
        <v>7096</v>
      </c>
      <c r="Q910" s="9" t="s">
        <v>7097</v>
      </c>
      <c r="R910" s="161" t="s">
        <v>7545</v>
      </c>
      <c r="S910" s="10" t="s">
        <v>7</v>
      </c>
      <c r="T910" s="9" t="s">
        <v>7705</v>
      </c>
      <c r="U910" s="10" t="s">
        <v>1</v>
      </c>
      <c r="V910" s="9">
        <v>100</v>
      </c>
      <c r="W910" s="10">
        <v>47</v>
      </c>
      <c r="X910" s="9" t="s">
        <v>5</v>
      </c>
      <c r="Y910" s="8">
        <v>45333</v>
      </c>
      <c r="Z910" s="7">
        <v>45262</v>
      </c>
      <c r="AA910" s="8">
        <v>45323</v>
      </c>
      <c r="AB910" s="7">
        <v>45323</v>
      </c>
      <c r="AC910" s="6">
        <v>200</v>
      </c>
    </row>
    <row r="911" spans="1:29" hidden="1">
      <c r="A911" s="15" t="str">
        <f t="shared" ca="1" si="28"/>
        <v>Future PO</v>
      </c>
      <c r="B911" s="40" t="str">
        <f ca="1">IFERROR(IF(FIND("TAMURA",UPPER(Q911))&lt;&gt;0,"LOCAL PO &gt; 'TAMURA' ","ERRO Regra Tamura"),
IFERROR(IF(LOWER(S911)="national","Local PO",
IF(YEAR(Z911)&amp;TEXT(WEEKNUM(Z911),"00")&lt;=YEAR(TODAY())&amp;TEXT(WEEKNUM(TODAY())  +1,"00"),"PO &gt; Ok",   "Future PO")),""))</f>
        <v>Future PO</v>
      </c>
      <c r="C911" s="18" t="str">
        <f>IFERROR(IF(VLOOKUP(G911&amp;P911,'Troca PN'!A:G,5,0)&lt;&gt;0,"TEVE Troca de PN","  &gt; ERRO CHAVE SKU&amp;PN "),"")</f>
        <v/>
      </c>
      <c r="D911" s="18" t="str">
        <f>IFERROR(IF(VLOOKUP(G911&amp;P911,'Troca PN'!A:G,5,0)&lt;&gt;0,VLOOKUP(P911,'Troca PN'!C:G,2,0),"  &gt; ERRO CHAVE SKU&amp;PN "),P911)</f>
        <v>10031463-003</v>
      </c>
      <c r="E911" s="54">
        <f>IFERROR(ROUNDUP((AC911/VLOOKUP(P911,'Huawei BUn - JDI'!B:H,4,0))*VLOOKUP(P911,'Huawei BUn - JDI'!B:H,7,0),0),
IFERROR(IF(AC911/VLOOKUP(P911,'Huawei BUn - JDI'!L:O,3,0)&lt;1,VLOOKUP(P911,'Huawei BUn - JDI'!L:O,3,0),
IFERROR(IF(AC911/VLOOKUP(P911,'Huawei BUn - JDI'!L:O,3,0)&lt;&gt;ROUND(AC911/VLOOKUP(P911,'Huawei BUn - JDI'!L:O,3,0),0),ROUNDUP(AC911/VLOOKUP(P911,'Huawei BUn - JDI'!L:O,3,0),0),AC911),AC911)),AC911))</f>
        <v>7</v>
      </c>
      <c r="F911" s="17">
        <f>VLOOKUP(P911,'Material Unit Price List'!A:D,3,0)</f>
        <v>0.80969999999999998</v>
      </c>
      <c r="G911" s="1" t="str">
        <f>TRIM(MID(N911,(FIND("]",N911)+1),
(FIND("#",N911)-1)-(FIND("]",N911))))</f>
        <v>BSJ-4</v>
      </c>
      <c r="H911" s="16" t="str">
        <f>IFERROR(VLOOKUP(P911,'Huawei BUn - JDI'!B:H,1,0)&amp;" - has convertion, divide for - "&amp;VLOOKUP(P911,'Huawei BUn - JDI'!B:H,4,0),
IFERROR(VLOOKUP(P911,'Huawei BUn - JDI'!L:O,1,0)&amp;"- has MOQ of - "&amp;VLOOKUP(P911,'Huawei BUn - JDI'!L:O,3,0)," Sem Conversão"))</f>
        <v xml:space="preserve"> Sem Conversão</v>
      </c>
      <c r="J911" s="2" t="s">
        <v>4</v>
      </c>
      <c r="K911" s="1" t="b">
        <v>1</v>
      </c>
      <c r="L911" s="1" t="s">
        <v>7993</v>
      </c>
      <c r="M911" s="11" t="s">
        <v>9333</v>
      </c>
      <c r="N911" s="10" t="s">
        <v>7658</v>
      </c>
      <c r="O911" s="9" t="s">
        <v>7544</v>
      </c>
      <c r="P911" s="10" t="s">
        <v>7096</v>
      </c>
      <c r="Q911" s="9" t="s">
        <v>7097</v>
      </c>
      <c r="R911" s="161" t="s">
        <v>7545</v>
      </c>
      <c r="S911" s="10" t="s">
        <v>7</v>
      </c>
      <c r="T911" s="9" t="s">
        <v>7705</v>
      </c>
      <c r="U911" s="10" t="s">
        <v>1</v>
      </c>
      <c r="V911" s="9">
        <v>100</v>
      </c>
      <c r="W911" s="10">
        <v>47</v>
      </c>
      <c r="X911" s="9" t="s">
        <v>5</v>
      </c>
      <c r="Y911" s="8">
        <v>45332</v>
      </c>
      <c r="Z911" s="7">
        <v>45262</v>
      </c>
      <c r="AA911" s="8">
        <v>45323</v>
      </c>
      <c r="AB911" s="7">
        <v>45323</v>
      </c>
      <c r="AC911" s="6">
        <v>7</v>
      </c>
    </row>
    <row r="912" spans="1:29" hidden="1">
      <c r="A912" s="15" t="str">
        <f t="shared" ca="1" si="28"/>
        <v>Future PO</v>
      </c>
      <c r="B912" s="40" t="str">
        <f ca="1">IFERROR(IF(FIND("TAMURA",UPPER(Q912))&lt;&gt;0,"LOCAL PO &gt; 'TAMURA' ","ERRO Regra Tamura"),
IFERROR(IF(LOWER(S912)="national","Local PO",
IF(YEAR(Z912)&amp;TEXT(WEEKNUM(Z912),"00")&lt;=YEAR(TODAY())&amp;TEXT(WEEKNUM(TODAY())  +1,"00"),"PO &gt; Ok",   "Future PO")),""))</f>
        <v>Future PO</v>
      </c>
      <c r="C912" s="18" t="str">
        <f>IFERROR(IF(VLOOKUP(G912&amp;P912,'Troca PN'!A:G,5,0)&lt;&gt;0,"TEVE Troca de PN","  &gt; ERRO CHAVE SKU&amp;PN "),"")</f>
        <v/>
      </c>
      <c r="D912" s="18" t="str">
        <f>IFERROR(IF(VLOOKUP(G912&amp;P912,'Troca PN'!A:G,5,0)&lt;&gt;0,VLOOKUP(P912,'Troca PN'!C:G,2,0),"  &gt; ERRO CHAVE SKU&amp;PN "),P912)</f>
        <v>10031501-001</v>
      </c>
      <c r="E912" s="54">
        <f>IFERROR(ROUNDUP((AC912/VLOOKUP(P912,'Huawei BUn - JDI'!B:H,4,0))*VLOOKUP(P912,'Huawei BUn - JDI'!B:H,7,0),0),
IFERROR(IF(AC912/VLOOKUP(P912,'Huawei BUn - JDI'!L:O,3,0)&lt;1,VLOOKUP(P912,'Huawei BUn - JDI'!L:O,3,0),
IFERROR(IF(AC912/VLOOKUP(P912,'Huawei BUn - JDI'!L:O,3,0)&lt;&gt;ROUND(AC912/VLOOKUP(P912,'Huawei BUn - JDI'!L:O,3,0),0),ROUNDUP(AC912/VLOOKUP(P912,'Huawei BUn - JDI'!L:O,3,0),0),AC912),AC912)),AC912))</f>
        <v>100</v>
      </c>
      <c r="F912" s="17">
        <f>VLOOKUP(P912,'Material Unit Price List'!A:D,3,0)</f>
        <v>0.26019999999999999</v>
      </c>
      <c r="G912" s="1" t="str">
        <f>TRIM(MID(N912,(FIND("]",N912)+1),
(FIND("#",N912)-1)-(FIND("]",N912))))</f>
        <v>737-4</v>
      </c>
      <c r="H912" s="16" t="str">
        <f>IFERROR(VLOOKUP(P912,'Huawei BUn - JDI'!B:H,1,0)&amp;" - has convertion, divide for - "&amp;VLOOKUP(P912,'Huawei BUn - JDI'!B:H,4,0),
IFERROR(VLOOKUP(P912,'Huawei BUn - JDI'!L:O,1,0)&amp;"- has MOQ of - "&amp;VLOOKUP(P912,'Huawei BUn - JDI'!L:O,3,0)," Sem Conversão"))</f>
        <v xml:space="preserve"> Sem Conversão</v>
      </c>
      <c r="J912" s="2" t="s">
        <v>4</v>
      </c>
      <c r="K912" s="1" t="b">
        <v>1</v>
      </c>
      <c r="L912" s="1" t="s">
        <v>7994</v>
      </c>
      <c r="M912" s="11" t="s">
        <v>9334</v>
      </c>
      <c r="N912" s="10" t="s">
        <v>8391</v>
      </c>
      <c r="O912" s="9" t="s">
        <v>7544</v>
      </c>
      <c r="P912" s="10" t="s">
        <v>3529</v>
      </c>
      <c r="Q912" s="9" t="s">
        <v>3528</v>
      </c>
      <c r="R912" s="161" t="s">
        <v>7545</v>
      </c>
      <c r="S912" s="10" t="s">
        <v>7</v>
      </c>
      <c r="T912" s="9" t="s">
        <v>7655</v>
      </c>
      <c r="U912" s="10" t="s">
        <v>1</v>
      </c>
      <c r="V912" s="9">
        <v>1</v>
      </c>
      <c r="W912" s="10">
        <v>47</v>
      </c>
      <c r="X912" s="9" t="s">
        <v>5</v>
      </c>
      <c r="Y912" s="8">
        <v>45330</v>
      </c>
      <c r="Z912" s="7">
        <v>45248</v>
      </c>
      <c r="AA912" s="8">
        <v>45309</v>
      </c>
      <c r="AB912" s="7">
        <v>45309</v>
      </c>
      <c r="AC912" s="6">
        <v>100</v>
      </c>
    </row>
    <row r="913" spans="1:29" hidden="1">
      <c r="A913" s="15" t="str">
        <f t="shared" ca="1" si="28"/>
        <v>Future PO</v>
      </c>
      <c r="B913" s="40" t="str">
        <f ca="1">IFERROR(IF(FIND("TAMURA",UPPER(Q913))&lt;&gt;0,"LOCAL PO &gt; 'TAMURA' ","ERRO Regra Tamura"),
IFERROR(IF(LOWER(S913)="national","Local PO",
IF(YEAR(Z913)&amp;TEXT(WEEKNUM(Z913),"00")&lt;=YEAR(TODAY())&amp;TEXT(WEEKNUM(TODAY())  +1,"00"),"PO &gt; Ok",   "Future PO")),""))</f>
        <v>Future PO</v>
      </c>
      <c r="C913" s="18" t="str">
        <f>IFERROR(IF(VLOOKUP(G913&amp;P913,'Troca PN'!A:G,5,0)&lt;&gt;0,"TEVE Troca de PN","  &gt; ERRO CHAVE SKU&amp;PN "),"")</f>
        <v/>
      </c>
      <c r="D913" s="18" t="str">
        <f>IFERROR(IF(VLOOKUP(G913&amp;P913,'Troca PN'!A:G,5,0)&lt;&gt;0,VLOOKUP(P913,'Troca PN'!C:G,2,0),"  &gt; ERRO CHAVE SKU&amp;PN "),P913)</f>
        <v>10031501-001</v>
      </c>
      <c r="E913" s="54">
        <f>IFERROR(ROUNDUP((AC913/VLOOKUP(P913,'Huawei BUn - JDI'!B:H,4,0))*VLOOKUP(P913,'Huawei BUn - JDI'!B:H,7,0),0),
IFERROR(IF(AC913/VLOOKUP(P913,'Huawei BUn - JDI'!L:O,3,0)&lt;1,VLOOKUP(P913,'Huawei BUn - JDI'!L:O,3,0),
IFERROR(IF(AC913/VLOOKUP(P913,'Huawei BUn - JDI'!L:O,3,0)&lt;&gt;ROUND(AC913/VLOOKUP(P913,'Huawei BUn - JDI'!L:O,3,0),0),ROUNDUP(AC913/VLOOKUP(P913,'Huawei BUn - JDI'!L:O,3,0),0),AC913),AC913)),AC913))</f>
        <v>200</v>
      </c>
      <c r="F913" s="17">
        <f>VLOOKUP(P913,'Material Unit Price List'!A:D,3,0)</f>
        <v>0.26019999999999999</v>
      </c>
      <c r="G913" s="1" t="str">
        <f>TRIM(MID(N913,(FIND("]",N913)+1),
(FIND("#",N913)-1)-(FIND("]",N913))))</f>
        <v>PFF-4</v>
      </c>
      <c r="H913" s="16" t="str">
        <f>IFERROR(VLOOKUP(P913,'Huawei BUn - JDI'!B:H,1,0)&amp;" - has convertion, divide for - "&amp;VLOOKUP(P913,'Huawei BUn - JDI'!B:H,4,0),
IFERROR(VLOOKUP(P913,'Huawei BUn - JDI'!L:O,1,0)&amp;"- has MOQ of - "&amp;VLOOKUP(P913,'Huawei BUn - JDI'!L:O,3,0)," Sem Conversão"))</f>
        <v xml:space="preserve"> Sem Conversão</v>
      </c>
      <c r="J913" s="2" t="s">
        <v>4</v>
      </c>
      <c r="K913" s="1" t="b">
        <v>1</v>
      </c>
      <c r="L913" s="1" t="s">
        <v>7994</v>
      </c>
      <c r="M913" s="11" t="s">
        <v>9335</v>
      </c>
      <c r="N913" s="10" t="s">
        <v>8411</v>
      </c>
      <c r="O913" s="9" t="s">
        <v>7544</v>
      </c>
      <c r="P913" s="10" t="s">
        <v>3529</v>
      </c>
      <c r="Q913" s="9" t="s">
        <v>3528</v>
      </c>
      <c r="R913" s="161" t="s">
        <v>7545</v>
      </c>
      <c r="S913" s="10" t="s">
        <v>7</v>
      </c>
      <c r="T913" s="9" t="s">
        <v>7655</v>
      </c>
      <c r="U913" s="10" t="s">
        <v>1</v>
      </c>
      <c r="V913" s="9">
        <v>1</v>
      </c>
      <c r="W913" s="10">
        <v>47</v>
      </c>
      <c r="X913" s="9" t="s">
        <v>5</v>
      </c>
      <c r="Y913" s="8">
        <v>45331</v>
      </c>
      <c r="Z913" s="7">
        <v>45262</v>
      </c>
      <c r="AA913" s="8">
        <v>45323</v>
      </c>
      <c r="AB913" s="7">
        <v>45323</v>
      </c>
      <c r="AC913" s="6">
        <v>200</v>
      </c>
    </row>
    <row r="914" spans="1:29" hidden="1">
      <c r="A914" s="15" t="str">
        <f t="shared" ca="1" si="28"/>
        <v>Future PO</v>
      </c>
      <c r="B914" s="40" t="str">
        <f ca="1">IFERROR(IF(FIND("TAMURA",UPPER(Q914))&lt;&gt;0,"LOCAL PO &gt; 'TAMURA' ","ERRO Regra Tamura"),
IFERROR(IF(LOWER(S914)="national","Local PO",
IF(YEAR(Z914)&amp;TEXT(WEEKNUM(Z914),"00")&lt;=YEAR(TODAY())&amp;TEXT(WEEKNUM(TODAY())  +1,"00"),"PO &gt; Ok",   "Future PO")),""))</f>
        <v>Future PO</v>
      </c>
      <c r="C914" s="18" t="str">
        <f>IFERROR(IF(VLOOKUP(G914&amp;P914,'Troca PN'!A:G,5,0)&lt;&gt;0,"TEVE Troca de PN","  &gt; ERRO CHAVE SKU&amp;PN "),"")</f>
        <v/>
      </c>
      <c r="D914" s="18" t="str">
        <f>IFERROR(IF(VLOOKUP(G914&amp;P914,'Troca PN'!A:G,5,0)&lt;&gt;0,VLOOKUP(P914,'Troca PN'!C:G,2,0),"  &gt; ERRO CHAVE SKU&amp;PN "),P914)</f>
        <v>10031501-001</v>
      </c>
      <c r="E914" s="54">
        <f>IFERROR(ROUNDUP((AC914/VLOOKUP(P914,'Huawei BUn - JDI'!B:H,4,0))*VLOOKUP(P914,'Huawei BUn - JDI'!B:H,7,0),0),
IFERROR(IF(AC914/VLOOKUP(P914,'Huawei BUn - JDI'!L:O,3,0)&lt;1,VLOOKUP(P914,'Huawei BUn - JDI'!L:O,3,0),
IFERROR(IF(AC914/VLOOKUP(P914,'Huawei BUn - JDI'!L:O,3,0)&lt;&gt;ROUND(AC914/VLOOKUP(P914,'Huawei BUn - JDI'!L:O,3,0),0),ROUNDUP(AC914/VLOOKUP(P914,'Huawei BUn - JDI'!L:O,3,0),0),AC914),AC914)),AC914))</f>
        <v>400</v>
      </c>
      <c r="F914" s="17">
        <f>VLOOKUP(P914,'Material Unit Price List'!A:D,3,0)</f>
        <v>0.26019999999999999</v>
      </c>
      <c r="G914" s="1" t="str">
        <f>TRIM(MID(N914,(FIND("]",N914)+1),
(FIND("#",N914)-1)-(FIND("]",N914))))</f>
        <v>BSJ-4</v>
      </c>
      <c r="H914" s="16" t="str">
        <f>IFERROR(VLOOKUP(P914,'Huawei BUn - JDI'!B:H,1,0)&amp;" - has convertion, divide for - "&amp;VLOOKUP(P914,'Huawei BUn - JDI'!B:H,4,0),
IFERROR(VLOOKUP(P914,'Huawei BUn - JDI'!L:O,1,0)&amp;"- has MOQ of - "&amp;VLOOKUP(P914,'Huawei BUn - JDI'!L:O,3,0)," Sem Conversão"))</f>
        <v xml:space="preserve"> Sem Conversão</v>
      </c>
      <c r="J914" s="2" t="s">
        <v>4</v>
      </c>
      <c r="K914" s="1" t="b">
        <v>1</v>
      </c>
      <c r="L914" s="1" t="s">
        <v>7994</v>
      </c>
      <c r="M914" s="11" t="s">
        <v>9336</v>
      </c>
      <c r="N914" s="10" t="s">
        <v>7658</v>
      </c>
      <c r="O914" s="9" t="s">
        <v>7544</v>
      </c>
      <c r="P914" s="10" t="s">
        <v>3529</v>
      </c>
      <c r="Q914" s="9" t="s">
        <v>3528</v>
      </c>
      <c r="R914" s="161" t="s">
        <v>7545</v>
      </c>
      <c r="S914" s="10" t="s">
        <v>7</v>
      </c>
      <c r="T914" s="9" t="s">
        <v>7655</v>
      </c>
      <c r="U914" s="10" t="s">
        <v>1</v>
      </c>
      <c r="V914" s="9">
        <v>1</v>
      </c>
      <c r="W914" s="10">
        <v>47</v>
      </c>
      <c r="X914" s="9" t="s">
        <v>5</v>
      </c>
      <c r="Y914" s="8">
        <v>45332</v>
      </c>
      <c r="Z914" s="7">
        <v>45262</v>
      </c>
      <c r="AA914" s="8">
        <v>45323</v>
      </c>
      <c r="AB914" s="7">
        <v>45323</v>
      </c>
      <c r="AC914" s="6">
        <v>400</v>
      </c>
    </row>
    <row r="915" spans="1:29" hidden="1">
      <c r="A915" s="15" t="str">
        <f t="shared" ca="1" si="28"/>
        <v>Future PO</v>
      </c>
      <c r="B915" s="40" t="str">
        <f ca="1">IFERROR(IF(FIND("TAMURA",UPPER(Q915))&lt;&gt;0,"LOCAL PO &gt; 'TAMURA' ","ERRO Regra Tamura"),
IFERROR(IF(LOWER(S915)="national","Local PO",
IF(YEAR(Z915)&amp;TEXT(WEEKNUM(Z915),"00")&lt;=YEAR(TODAY())&amp;TEXT(WEEKNUM(TODAY())  +1,"00"),"PO &gt; Ok",   "Future PO")),""))</f>
        <v>Future PO</v>
      </c>
      <c r="C915" s="18" t="str">
        <f>IFERROR(IF(VLOOKUP(G915&amp;P915,'Troca PN'!A:G,5,0)&lt;&gt;0,"TEVE Troca de PN","  &gt; ERRO CHAVE SKU&amp;PN "),"")</f>
        <v/>
      </c>
      <c r="D915" s="18" t="str">
        <f>IFERROR(IF(VLOOKUP(G915&amp;P915,'Troca PN'!A:G,5,0)&lt;&gt;0,VLOOKUP(P915,'Troca PN'!C:G,2,0),"  &gt; ERRO CHAVE SKU&amp;PN "),P915)</f>
        <v>10031501-001</v>
      </c>
      <c r="E915" s="54">
        <f>IFERROR(ROUNDUP((AC915/VLOOKUP(P915,'Huawei BUn - JDI'!B:H,4,0))*VLOOKUP(P915,'Huawei BUn - JDI'!B:H,7,0),0),
IFERROR(IF(AC915/VLOOKUP(P915,'Huawei BUn - JDI'!L:O,3,0)&lt;1,VLOOKUP(P915,'Huawei BUn - JDI'!L:O,3,0),
IFERROR(IF(AC915/VLOOKUP(P915,'Huawei BUn - JDI'!L:O,3,0)&lt;&gt;ROUND(AC915/VLOOKUP(P915,'Huawei BUn - JDI'!L:O,3,0),0),ROUNDUP(AC915/VLOOKUP(P915,'Huawei BUn - JDI'!L:O,3,0),0),AC915),AC915)),AC915))</f>
        <v>338</v>
      </c>
      <c r="F915" s="17">
        <f>VLOOKUP(P915,'Material Unit Price List'!A:D,3,0)</f>
        <v>0.26019999999999999</v>
      </c>
      <c r="G915" s="1" t="str">
        <f>TRIM(MID(N915,(FIND("]",N915)+1),
(FIND("#",N915)-1)-(FIND("]",N915))))</f>
        <v>BSJ-4</v>
      </c>
      <c r="H915" s="16" t="str">
        <f>IFERROR(VLOOKUP(P915,'Huawei BUn - JDI'!B:H,1,0)&amp;" - has convertion, divide for - "&amp;VLOOKUP(P915,'Huawei BUn - JDI'!B:H,4,0),
IFERROR(VLOOKUP(P915,'Huawei BUn - JDI'!L:O,1,0)&amp;"- has MOQ of - "&amp;VLOOKUP(P915,'Huawei BUn - JDI'!L:O,3,0)," Sem Conversão"))</f>
        <v xml:space="preserve"> Sem Conversão</v>
      </c>
      <c r="J915" s="2" t="s">
        <v>4</v>
      </c>
      <c r="K915" s="1" t="b">
        <v>1</v>
      </c>
      <c r="L915" s="1" t="s">
        <v>7994</v>
      </c>
      <c r="M915" s="11" t="s">
        <v>9337</v>
      </c>
      <c r="N915" s="10" t="s">
        <v>7677</v>
      </c>
      <c r="O915" s="9" t="s">
        <v>7544</v>
      </c>
      <c r="P915" s="10" t="s">
        <v>3529</v>
      </c>
      <c r="Q915" s="9" t="s">
        <v>3528</v>
      </c>
      <c r="R915" s="161" t="s">
        <v>7545</v>
      </c>
      <c r="S915" s="10" t="s">
        <v>7</v>
      </c>
      <c r="T915" s="9" t="s">
        <v>7655</v>
      </c>
      <c r="U915" s="10" t="s">
        <v>1</v>
      </c>
      <c r="V915" s="9">
        <v>1</v>
      </c>
      <c r="W915" s="10">
        <v>47</v>
      </c>
      <c r="X915" s="9" t="s">
        <v>5</v>
      </c>
      <c r="Y915" s="8">
        <v>45333</v>
      </c>
      <c r="Z915" s="7">
        <v>45262</v>
      </c>
      <c r="AA915" s="8">
        <v>45323</v>
      </c>
      <c r="AB915" s="7">
        <v>45323</v>
      </c>
      <c r="AC915" s="6">
        <v>338</v>
      </c>
    </row>
    <row r="916" spans="1:29" hidden="1">
      <c r="A916" s="15" t="str">
        <f t="shared" ca="1" si="28"/>
        <v>Future PO</v>
      </c>
      <c r="B916" s="40" t="str">
        <f ca="1">IFERROR(IF(FIND("TAMURA",UPPER(Q916))&lt;&gt;0,"LOCAL PO &gt; 'TAMURA' ","ERRO Regra Tamura"),
IFERROR(IF(LOWER(S916)="national","Local PO",
IF(YEAR(Z916)&amp;TEXT(WEEKNUM(Z916),"00")&lt;=YEAR(TODAY())&amp;TEXT(WEEKNUM(TODAY())  +1,"00"),"PO &gt; Ok",   "Future PO")),""))</f>
        <v>Future PO</v>
      </c>
      <c r="C916" s="18" t="str">
        <f>IFERROR(IF(VLOOKUP(G916&amp;P916,'Troca PN'!A:G,5,0)&lt;&gt;0,"TEVE Troca de PN","  &gt; ERRO CHAVE SKU&amp;PN "),"")</f>
        <v/>
      </c>
      <c r="D916" s="18" t="str">
        <f>IFERROR(IF(VLOOKUP(G916&amp;P916,'Troca PN'!A:G,5,0)&lt;&gt;0,VLOOKUP(P916,'Troca PN'!C:G,2,0),"  &gt; ERRO CHAVE SKU&amp;PN "),P916)</f>
        <v>10031506</v>
      </c>
      <c r="E916" s="54">
        <f>IFERROR(ROUNDUP((AC916/VLOOKUP(P916,'Huawei BUn - JDI'!B:H,4,0))*VLOOKUP(P916,'Huawei BUn - JDI'!B:H,7,0),0),
IFERROR(IF(AC916/VLOOKUP(P916,'Huawei BUn - JDI'!L:O,3,0)&lt;1,VLOOKUP(P916,'Huawei BUn - JDI'!L:O,3,0),
IFERROR(IF(AC916/VLOOKUP(P916,'Huawei BUn - JDI'!L:O,3,0)&lt;&gt;ROUND(AC916/VLOOKUP(P916,'Huawei BUn - JDI'!L:O,3,0),0),ROUNDUP(AC916/VLOOKUP(P916,'Huawei BUn - JDI'!L:O,3,0),0),AC916),AC916)),AC916))</f>
        <v>1122</v>
      </c>
      <c r="F916" s="17">
        <f>VLOOKUP(P916,'Material Unit Price List'!A:D,3,0)</f>
        <v>4.2500000000000003E-2</v>
      </c>
      <c r="G916" s="1" t="str">
        <f>TRIM(MID(N916,(FIND("]",N916)+1),
(FIND("#",N916)-1)-(FIND("]",N916))))</f>
        <v>BSJ-4</v>
      </c>
      <c r="H916" s="16" t="str">
        <f>IFERROR(VLOOKUP(P916,'Huawei BUn - JDI'!B:H,1,0)&amp;" - has convertion, divide for - "&amp;VLOOKUP(P916,'Huawei BUn - JDI'!B:H,4,0),
IFERROR(VLOOKUP(P916,'Huawei BUn - JDI'!L:O,1,0)&amp;"- has MOQ of - "&amp;VLOOKUP(P916,'Huawei BUn - JDI'!L:O,3,0)," Sem Conversão"))</f>
        <v xml:space="preserve"> Sem Conversão</v>
      </c>
      <c r="J916" s="2" t="s">
        <v>4</v>
      </c>
      <c r="K916" s="1" t="b">
        <v>1</v>
      </c>
      <c r="L916" s="1" t="s">
        <v>7995</v>
      </c>
      <c r="M916" s="11" t="s">
        <v>9338</v>
      </c>
      <c r="N916" s="10" t="s">
        <v>7658</v>
      </c>
      <c r="O916" s="9" t="s">
        <v>7544</v>
      </c>
      <c r="P916" s="10" t="s">
        <v>3530</v>
      </c>
      <c r="Q916" s="9" t="s">
        <v>7996</v>
      </c>
      <c r="R916" s="161" t="s">
        <v>7545</v>
      </c>
      <c r="S916" s="10" t="s">
        <v>7</v>
      </c>
      <c r="T916" s="9" t="s">
        <v>7705</v>
      </c>
      <c r="U916" s="10" t="s">
        <v>1</v>
      </c>
      <c r="V916" s="9">
        <v>2000</v>
      </c>
      <c r="W916" s="10">
        <v>47</v>
      </c>
      <c r="X916" s="9" t="s">
        <v>5</v>
      </c>
      <c r="Y916" s="8">
        <v>45332</v>
      </c>
      <c r="Z916" s="7">
        <v>45262</v>
      </c>
      <c r="AA916" s="8">
        <v>45323</v>
      </c>
      <c r="AB916" s="7">
        <v>45323</v>
      </c>
      <c r="AC916" s="6">
        <v>1122</v>
      </c>
    </row>
    <row r="917" spans="1:29" hidden="1">
      <c r="A917" s="15" t="str">
        <f t="shared" ca="1" si="28"/>
        <v>Future PO</v>
      </c>
      <c r="B917" s="40" t="str">
        <f ca="1">IFERROR(IF(FIND("TAMURA",UPPER(Q917))&lt;&gt;0,"LOCAL PO &gt; 'TAMURA' ","ERRO Regra Tamura"),
IFERROR(IF(LOWER(S917)="national","Local PO",
IF(YEAR(Z917)&amp;TEXT(WEEKNUM(Z917),"00")&lt;=YEAR(TODAY())&amp;TEXT(WEEKNUM(TODAY())  +1,"00"),"PO &gt; Ok",   "Future PO")),""))</f>
        <v>Future PO</v>
      </c>
      <c r="C917" s="18" t="str">
        <f>IFERROR(IF(VLOOKUP(G917&amp;P917,'Troca PN'!A:G,5,0)&lt;&gt;0,"TEVE Troca de PN","  &gt; ERRO CHAVE SKU&amp;PN "),"")</f>
        <v/>
      </c>
      <c r="D917" s="18" t="str">
        <f>IFERROR(IF(VLOOKUP(G917&amp;P917,'Troca PN'!A:G,5,0)&lt;&gt;0,VLOOKUP(P917,'Troca PN'!C:G,2,0),"  &gt; ERRO CHAVE SKU&amp;PN "),P917)</f>
        <v>10031522</v>
      </c>
      <c r="E917" s="54">
        <f>IFERROR(ROUNDUP((AC917/VLOOKUP(P917,'Huawei BUn - JDI'!B:H,4,0))*VLOOKUP(P917,'Huawei BUn - JDI'!B:H,7,0),0),
IFERROR(IF(AC917/VLOOKUP(P917,'Huawei BUn - JDI'!L:O,3,0)&lt;1,VLOOKUP(P917,'Huawei BUn - JDI'!L:O,3,0),
IFERROR(IF(AC917/VLOOKUP(P917,'Huawei BUn - JDI'!L:O,3,0)&lt;&gt;ROUND(AC917/VLOOKUP(P917,'Huawei BUn - JDI'!L:O,3,0),0),ROUNDUP(AC917/VLOOKUP(P917,'Huawei BUn - JDI'!L:O,3,0),0),AC917),AC917)),AC917))</f>
        <v>250</v>
      </c>
      <c r="F917" s="17">
        <f>VLOOKUP(P917,'Material Unit Price List'!A:D,3,0)</f>
        <v>0.15140000000000001</v>
      </c>
      <c r="G917" s="1" t="str">
        <f>TRIM(MID(N917,(FIND("]",N917)+1),
(FIND("#",N917)-1)-(FIND("]",N917))))</f>
        <v>BSJ-4</v>
      </c>
      <c r="H917" s="16" t="str">
        <f>IFERROR(VLOOKUP(P917,'Huawei BUn - JDI'!B:H,1,0)&amp;" - has convertion, divide for - "&amp;VLOOKUP(P917,'Huawei BUn - JDI'!B:H,4,0),
IFERROR(VLOOKUP(P917,'Huawei BUn - JDI'!L:O,1,0)&amp;"- has MOQ of - "&amp;VLOOKUP(P917,'Huawei BUn - JDI'!L:O,3,0)," Sem Conversão"))</f>
        <v xml:space="preserve"> Sem Conversão</v>
      </c>
      <c r="J917" s="2" t="s">
        <v>4</v>
      </c>
      <c r="K917" s="1" t="b">
        <v>1</v>
      </c>
      <c r="L917" s="1" t="s">
        <v>7997</v>
      </c>
      <c r="M917" s="11" t="s">
        <v>9339</v>
      </c>
      <c r="N917" s="10" t="s">
        <v>7658</v>
      </c>
      <c r="O917" s="9" t="s">
        <v>7544</v>
      </c>
      <c r="P917" s="10" t="s">
        <v>3538</v>
      </c>
      <c r="Q917" s="9" t="s">
        <v>7998</v>
      </c>
      <c r="R917" s="161" t="s">
        <v>7545</v>
      </c>
      <c r="S917" s="10" t="s">
        <v>7</v>
      </c>
      <c r="T917" s="9" t="s">
        <v>7705</v>
      </c>
      <c r="U917" s="10" t="s">
        <v>1</v>
      </c>
      <c r="V917" s="9">
        <v>250</v>
      </c>
      <c r="W917" s="10">
        <v>47</v>
      </c>
      <c r="X917" s="9" t="s">
        <v>5</v>
      </c>
      <c r="Y917" s="8">
        <v>45332</v>
      </c>
      <c r="Z917" s="7">
        <v>45262</v>
      </c>
      <c r="AA917" s="8">
        <v>45323</v>
      </c>
      <c r="AB917" s="7">
        <v>45323</v>
      </c>
      <c r="AC917" s="6">
        <v>250</v>
      </c>
    </row>
    <row r="918" spans="1:29" hidden="1">
      <c r="A918" s="15" t="str">
        <f t="shared" ca="1" si="28"/>
        <v>Future PO</v>
      </c>
      <c r="B918" s="40" t="str">
        <f ca="1">IFERROR(IF(FIND("TAMURA",UPPER(Q918))&lt;&gt;0,"LOCAL PO &gt; 'TAMURA' ","ERRO Regra Tamura"),
IFERROR(IF(LOWER(S918)="national","Local PO",
IF(YEAR(Z918)&amp;TEXT(WEEKNUM(Z918),"00")&lt;=YEAR(TODAY())&amp;TEXT(WEEKNUM(TODAY())  +1,"00"),"PO &gt; Ok",   "Future PO")),""))</f>
        <v>Future PO</v>
      </c>
      <c r="C918" s="18" t="str">
        <f>IFERROR(IF(VLOOKUP(G918&amp;P918,'Troca PN'!A:G,5,0)&lt;&gt;0,"TEVE Troca de PN","  &gt; ERRO CHAVE SKU&amp;PN "),"")</f>
        <v/>
      </c>
      <c r="D918" s="18" t="str">
        <f>IFERROR(IF(VLOOKUP(G918&amp;P918,'Troca PN'!A:G,5,0)&lt;&gt;0,VLOOKUP(P918,'Troca PN'!C:G,2,0),"  &gt; ERRO CHAVE SKU&amp;PN "),P918)</f>
        <v>10031522</v>
      </c>
      <c r="E918" s="54">
        <f>IFERROR(ROUNDUP((AC918/VLOOKUP(P918,'Huawei BUn - JDI'!B:H,4,0))*VLOOKUP(P918,'Huawei BUn - JDI'!B:H,7,0),0),
IFERROR(IF(AC918/VLOOKUP(P918,'Huawei BUn - JDI'!L:O,3,0)&lt;1,VLOOKUP(P918,'Huawei BUn - JDI'!L:O,3,0),
IFERROR(IF(AC918/VLOOKUP(P918,'Huawei BUn - JDI'!L:O,3,0)&lt;&gt;ROUND(AC918/VLOOKUP(P918,'Huawei BUn - JDI'!L:O,3,0),0),ROUNDUP(AC918/VLOOKUP(P918,'Huawei BUn - JDI'!L:O,3,0),0),AC918),AC918)),AC918))</f>
        <v>46</v>
      </c>
      <c r="F918" s="17">
        <f>VLOOKUP(P918,'Material Unit Price List'!A:D,3,0)</f>
        <v>0.15140000000000001</v>
      </c>
      <c r="G918" s="1" t="str">
        <f>TRIM(MID(N918,(FIND("]",N918)+1),
(FIND("#",N918)-1)-(FIND("]",N918))))</f>
        <v>BSJ-4</v>
      </c>
      <c r="H918" s="16" t="str">
        <f>IFERROR(VLOOKUP(P918,'Huawei BUn - JDI'!B:H,1,0)&amp;" - has convertion, divide for - "&amp;VLOOKUP(P918,'Huawei BUn - JDI'!B:H,4,0),
IFERROR(VLOOKUP(P918,'Huawei BUn - JDI'!L:O,1,0)&amp;"- has MOQ of - "&amp;VLOOKUP(P918,'Huawei BUn - JDI'!L:O,3,0)," Sem Conversão"))</f>
        <v xml:space="preserve"> Sem Conversão</v>
      </c>
      <c r="J918" s="2" t="s">
        <v>4</v>
      </c>
      <c r="K918" s="1" t="b">
        <v>1</v>
      </c>
      <c r="L918" s="1" t="s">
        <v>7997</v>
      </c>
      <c r="M918" s="11" t="s">
        <v>9340</v>
      </c>
      <c r="N918" s="10" t="s">
        <v>7677</v>
      </c>
      <c r="O918" s="9" t="s">
        <v>7544</v>
      </c>
      <c r="P918" s="10" t="s">
        <v>3538</v>
      </c>
      <c r="Q918" s="9" t="s">
        <v>7998</v>
      </c>
      <c r="R918" s="161" t="s">
        <v>7545</v>
      </c>
      <c r="S918" s="10" t="s">
        <v>7</v>
      </c>
      <c r="T918" s="9" t="s">
        <v>7705</v>
      </c>
      <c r="U918" s="10" t="s">
        <v>1</v>
      </c>
      <c r="V918" s="9">
        <v>250</v>
      </c>
      <c r="W918" s="10">
        <v>47</v>
      </c>
      <c r="X918" s="9" t="s">
        <v>5</v>
      </c>
      <c r="Y918" s="8">
        <v>45333</v>
      </c>
      <c r="Z918" s="7">
        <v>45262</v>
      </c>
      <c r="AA918" s="8">
        <v>45323</v>
      </c>
      <c r="AB918" s="7">
        <v>45323</v>
      </c>
      <c r="AC918" s="6">
        <v>46</v>
      </c>
    </row>
    <row r="919" spans="1:29" hidden="1">
      <c r="A919" s="15" t="str">
        <f t="shared" ca="1" si="28"/>
        <v>Future PO</v>
      </c>
      <c r="B919" s="40" t="str">
        <f ca="1">IFERROR(IF(FIND("TAMURA",UPPER(Q919))&lt;&gt;0,"LOCAL PO &gt; 'TAMURA' ","ERRO Regra Tamura"),
IFERROR(IF(LOWER(S919)="national","Local PO",
IF(YEAR(Z919)&amp;TEXT(WEEKNUM(Z919),"00")&lt;=YEAR(TODAY())&amp;TEXT(WEEKNUM(TODAY())  +1,"00"),"PO &gt; Ok",   "Future PO")),""))</f>
        <v>Future PO</v>
      </c>
      <c r="C919" s="18" t="str">
        <f>IFERROR(IF(VLOOKUP(G919&amp;P919,'Troca PN'!A:G,5,0)&lt;&gt;0,"TEVE Troca de PN","  &gt; ERRO CHAVE SKU&amp;PN "),"")</f>
        <v/>
      </c>
      <c r="D919" s="18" t="str">
        <f>IFERROR(IF(VLOOKUP(G919&amp;P919,'Troca PN'!A:G,5,0)&lt;&gt;0,VLOOKUP(P919,'Troca PN'!C:G,2,0),"  &gt; ERRO CHAVE SKU&amp;PN "),P919)</f>
        <v>10031575-001</v>
      </c>
      <c r="E919" s="54">
        <f>IFERROR(ROUNDUP((AC919/VLOOKUP(P919,'Huawei BUn - JDI'!B:H,4,0))*VLOOKUP(P919,'Huawei BUn - JDI'!B:H,7,0),0),
IFERROR(IF(AC919/VLOOKUP(P919,'Huawei BUn - JDI'!L:O,3,0)&lt;1,VLOOKUP(P919,'Huawei BUn - JDI'!L:O,3,0),
IFERROR(IF(AC919/VLOOKUP(P919,'Huawei BUn - JDI'!L:O,3,0)&lt;&gt;ROUND(AC919/VLOOKUP(P919,'Huawei BUn - JDI'!L:O,3,0),0),ROUNDUP(AC919/VLOOKUP(P919,'Huawei BUn - JDI'!L:O,3,0),0),AC919),AC919)),AC919))</f>
        <v>2000</v>
      </c>
      <c r="F919" s="17">
        <f>VLOOKUP(P919,'Material Unit Price List'!A:D,3,0)</f>
        <v>2.5899999999999999E-2</v>
      </c>
      <c r="G919" s="1" t="str">
        <f>TRIM(MID(N919,(FIND("]",N919)+1),
(FIND("#",N919)-1)-(FIND("]",N919))))</f>
        <v>BSJ-4</v>
      </c>
      <c r="H919" s="16" t="str">
        <f>IFERROR(VLOOKUP(P919,'Huawei BUn - JDI'!B:H,1,0)&amp;" - has convertion, divide for - "&amp;VLOOKUP(P919,'Huawei BUn - JDI'!B:H,4,0),
IFERROR(VLOOKUP(P919,'Huawei BUn - JDI'!L:O,1,0)&amp;"- has MOQ of - "&amp;VLOOKUP(P919,'Huawei BUn - JDI'!L:O,3,0)," Sem Conversão"))</f>
        <v xml:space="preserve"> Sem Conversão</v>
      </c>
      <c r="J919" s="2" t="s">
        <v>4</v>
      </c>
      <c r="K919" s="1" t="b">
        <v>1</v>
      </c>
      <c r="L919" s="1" t="s">
        <v>7999</v>
      </c>
      <c r="M919" s="11" t="s">
        <v>9341</v>
      </c>
      <c r="N919" s="10" t="s">
        <v>7658</v>
      </c>
      <c r="O919" s="9" t="s">
        <v>7544</v>
      </c>
      <c r="P919" s="10" t="s">
        <v>3550</v>
      </c>
      <c r="Q919" s="9" t="s">
        <v>3551</v>
      </c>
      <c r="R919" s="161" t="s">
        <v>7545</v>
      </c>
      <c r="S919" s="10" t="s">
        <v>7</v>
      </c>
      <c r="T919" s="9" t="s">
        <v>7705</v>
      </c>
      <c r="U919" s="10" t="s">
        <v>1</v>
      </c>
      <c r="V919" s="9">
        <v>2000</v>
      </c>
      <c r="W919" s="10">
        <v>47</v>
      </c>
      <c r="X919" s="9" t="s">
        <v>5</v>
      </c>
      <c r="Y919" s="8">
        <v>45332</v>
      </c>
      <c r="Z919" s="7">
        <v>45262</v>
      </c>
      <c r="AA919" s="8">
        <v>45323</v>
      </c>
      <c r="AB919" s="7">
        <v>45323</v>
      </c>
      <c r="AC919" s="6">
        <v>2000</v>
      </c>
    </row>
    <row r="920" spans="1:29" hidden="1">
      <c r="A920" s="15" t="str">
        <f t="shared" ca="1" si="28"/>
        <v>Future PO</v>
      </c>
      <c r="B920" s="40" t="str">
        <f ca="1">IFERROR(IF(FIND("TAMURA",UPPER(Q920))&lt;&gt;0,"LOCAL PO &gt; 'TAMURA' ","ERRO Regra Tamura"),
IFERROR(IF(LOWER(S920)="national","Local PO",
IF(YEAR(Z920)&amp;TEXT(WEEKNUM(Z920),"00")&lt;=YEAR(TODAY())&amp;TEXT(WEEKNUM(TODAY())  +1,"00"),"PO &gt; Ok",   "Future PO")),""))</f>
        <v>Future PO</v>
      </c>
      <c r="C920" s="18" t="str">
        <f>IFERROR(IF(VLOOKUP(G920&amp;P920,'Troca PN'!A:G,5,0)&lt;&gt;0,"TEVE Troca de PN","  &gt; ERRO CHAVE SKU&amp;PN "),"")</f>
        <v/>
      </c>
      <c r="D920" s="18" t="str">
        <f>IFERROR(IF(VLOOKUP(G920&amp;P920,'Troca PN'!A:G,5,0)&lt;&gt;0,VLOOKUP(P920,'Troca PN'!C:G,2,0),"  &gt; ERRO CHAVE SKU&amp;PN "),P920)</f>
        <v>10031575-001</v>
      </c>
      <c r="E920" s="54">
        <f>IFERROR(ROUNDUP((AC920/VLOOKUP(P920,'Huawei BUn - JDI'!B:H,4,0))*VLOOKUP(P920,'Huawei BUn - JDI'!B:H,7,0),0),
IFERROR(IF(AC920/VLOOKUP(P920,'Huawei BUn - JDI'!L:O,3,0)&lt;1,VLOOKUP(P920,'Huawei BUn - JDI'!L:O,3,0),
IFERROR(IF(AC920/VLOOKUP(P920,'Huawei BUn - JDI'!L:O,3,0)&lt;&gt;ROUND(AC920/VLOOKUP(P920,'Huawei BUn - JDI'!L:O,3,0),0),ROUNDUP(AC920/VLOOKUP(P920,'Huawei BUn - JDI'!L:O,3,0),0),AC920),AC920)),AC920))</f>
        <v>59</v>
      </c>
      <c r="F920" s="17">
        <f>VLOOKUP(P920,'Material Unit Price List'!A:D,3,0)</f>
        <v>2.5899999999999999E-2</v>
      </c>
      <c r="G920" s="1" t="str">
        <f>TRIM(MID(N920,(FIND("]",N920)+1),
(FIND("#",N920)-1)-(FIND("]",N920))))</f>
        <v>BYF-2</v>
      </c>
      <c r="H920" s="16" t="str">
        <f>IFERROR(VLOOKUP(P920,'Huawei BUn - JDI'!B:H,1,0)&amp;" - has convertion, divide for - "&amp;VLOOKUP(P920,'Huawei BUn - JDI'!B:H,4,0),
IFERROR(VLOOKUP(P920,'Huawei BUn - JDI'!L:O,1,0)&amp;"- has MOQ of - "&amp;VLOOKUP(P920,'Huawei BUn - JDI'!L:O,3,0)," Sem Conversão"))</f>
        <v xml:space="preserve"> Sem Conversão</v>
      </c>
      <c r="J920" s="2" t="s">
        <v>4</v>
      </c>
      <c r="K920" s="1" t="b">
        <v>1</v>
      </c>
      <c r="L920" s="1" t="s">
        <v>7999</v>
      </c>
      <c r="M920" s="11" t="s">
        <v>9342</v>
      </c>
      <c r="N920" s="10" t="s">
        <v>8395</v>
      </c>
      <c r="O920" s="9" t="s">
        <v>7544</v>
      </c>
      <c r="P920" s="10" t="s">
        <v>3550</v>
      </c>
      <c r="Q920" s="9" t="s">
        <v>3551</v>
      </c>
      <c r="R920" s="161" t="s">
        <v>7545</v>
      </c>
      <c r="S920" s="10" t="s">
        <v>7</v>
      </c>
      <c r="T920" s="9" t="s">
        <v>7705</v>
      </c>
      <c r="U920" s="10" t="s">
        <v>1</v>
      </c>
      <c r="V920" s="9">
        <v>2000</v>
      </c>
      <c r="W920" s="10">
        <v>47</v>
      </c>
      <c r="X920" s="9" t="s">
        <v>5</v>
      </c>
      <c r="Y920" s="8">
        <v>45328</v>
      </c>
      <c r="Z920" s="7">
        <v>45248</v>
      </c>
      <c r="AA920" s="8">
        <v>45309</v>
      </c>
      <c r="AB920" s="7">
        <v>45309</v>
      </c>
      <c r="AC920" s="6">
        <v>59</v>
      </c>
    </row>
    <row r="921" spans="1:29" hidden="1">
      <c r="A921" s="15" t="str">
        <f t="shared" ca="1" si="28"/>
        <v>Future PO</v>
      </c>
      <c r="B921" s="40" t="str">
        <f ca="1">IFERROR(IF(FIND("TAMURA",UPPER(Q921))&lt;&gt;0,"LOCAL PO &gt; 'TAMURA' ","ERRO Regra Tamura"),
IFERROR(IF(LOWER(S921)="national","Local PO",
IF(YEAR(Z921)&amp;TEXT(WEEKNUM(Z921),"00")&lt;=YEAR(TODAY())&amp;TEXT(WEEKNUM(TODAY())  +1,"00"),"PO &gt; Ok",   "Future PO")),""))</f>
        <v>Future PO</v>
      </c>
      <c r="C921" s="18" t="str">
        <f>IFERROR(IF(VLOOKUP(G921&amp;P921,'Troca PN'!A:G,5,0)&lt;&gt;0,"TEVE Troca de PN","  &gt; ERRO CHAVE SKU&amp;PN "),"")</f>
        <v/>
      </c>
      <c r="D921" s="18" t="str">
        <f>IFERROR(IF(VLOOKUP(G921&amp;P921,'Troca PN'!A:G,5,0)&lt;&gt;0,VLOOKUP(P921,'Troca PN'!C:G,2,0),"  &gt; ERRO CHAVE SKU&amp;PN "),P921)</f>
        <v>10031577-001</v>
      </c>
      <c r="E921" s="54">
        <f>IFERROR(ROUNDUP((AC921/VLOOKUP(P921,'Huawei BUn - JDI'!B:H,4,0))*VLOOKUP(P921,'Huawei BUn - JDI'!B:H,7,0),0),
IFERROR(IF(AC921/VLOOKUP(P921,'Huawei BUn - JDI'!L:O,3,0)&lt;1,VLOOKUP(P921,'Huawei BUn - JDI'!L:O,3,0),
IFERROR(IF(AC921/VLOOKUP(P921,'Huawei BUn - JDI'!L:O,3,0)&lt;&gt;ROUND(AC921/VLOOKUP(P921,'Huawei BUn - JDI'!L:O,3,0),0),ROUNDUP(AC921/VLOOKUP(P921,'Huawei BUn - JDI'!L:O,3,0),0),AC921),AC921)),AC921))</f>
        <v>351</v>
      </c>
      <c r="F921" s="17">
        <f>VLOOKUP(P921,'Material Unit Price List'!A:D,3,0)</f>
        <v>8.1299999999999997E-2</v>
      </c>
      <c r="G921" s="1" t="str">
        <f>TRIM(MID(N921,(FIND("]",N921)+1),
(FIND("#",N921)-1)-(FIND("]",N921))))</f>
        <v>BSJ-4</v>
      </c>
      <c r="H921" s="16" t="str">
        <f>IFERROR(VLOOKUP(P921,'Huawei BUn - JDI'!B:H,1,0)&amp;" - has convertion, divide for - "&amp;VLOOKUP(P921,'Huawei BUn - JDI'!B:H,4,0),
IFERROR(VLOOKUP(P921,'Huawei BUn - JDI'!L:O,1,0)&amp;"- has MOQ of - "&amp;VLOOKUP(P921,'Huawei BUn - JDI'!L:O,3,0)," Sem Conversão"))</f>
        <v xml:space="preserve"> Sem Conversão</v>
      </c>
      <c r="J921" s="2" t="s">
        <v>4</v>
      </c>
      <c r="K921" s="1" t="b">
        <v>1</v>
      </c>
      <c r="L921" s="1" t="s">
        <v>8000</v>
      </c>
      <c r="M921" s="11" t="s">
        <v>9343</v>
      </c>
      <c r="N921" s="10" t="s">
        <v>7677</v>
      </c>
      <c r="O921" s="9" t="s">
        <v>7544</v>
      </c>
      <c r="P921" s="10" t="s">
        <v>3554</v>
      </c>
      <c r="Q921" s="9" t="s">
        <v>3553</v>
      </c>
      <c r="R921" s="161" t="s">
        <v>7545</v>
      </c>
      <c r="S921" s="10" t="s">
        <v>7</v>
      </c>
      <c r="T921" s="9" t="s">
        <v>7655</v>
      </c>
      <c r="U921" s="10" t="s">
        <v>1</v>
      </c>
      <c r="V921" s="9">
        <v>1</v>
      </c>
      <c r="W921" s="10">
        <v>47</v>
      </c>
      <c r="X921" s="9" t="s">
        <v>5</v>
      </c>
      <c r="Y921" s="8">
        <v>45333</v>
      </c>
      <c r="Z921" s="7">
        <v>45262</v>
      </c>
      <c r="AA921" s="8">
        <v>45323</v>
      </c>
      <c r="AB921" s="7">
        <v>45323</v>
      </c>
      <c r="AC921" s="6">
        <v>351</v>
      </c>
    </row>
    <row r="922" spans="1:29" hidden="1">
      <c r="A922" s="15" t="str">
        <f t="shared" ca="1" si="28"/>
        <v>PO &gt; Ok</v>
      </c>
      <c r="B922" s="40" t="s">
        <v>10768</v>
      </c>
      <c r="C922" s="18" t="str">
        <f>IFERROR(IF(VLOOKUP(G922&amp;P922,'Troca PN'!A:G,5,0)&lt;&gt;0,"TEVE Troca de PN","  &gt; ERRO CHAVE SKU&amp;PN "),"")</f>
        <v/>
      </c>
      <c r="D922" s="18" t="str">
        <f>IFERROR(IF(VLOOKUP(G922&amp;P922,'Troca PN'!A:G,5,0)&lt;&gt;0,VLOOKUP(P922,'Troca PN'!C:G,2,0),"  &gt; ERRO CHAVE SKU&amp;PN "),P922)</f>
        <v>10031585</v>
      </c>
      <c r="E922" s="54">
        <f>IFERROR(ROUNDUP((AC922/VLOOKUP(P922,'Huawei BUn - JDI'!B:H,4,0))*VLOOKUP(P922,'Huawei BUn - JDI'!B:H,7,0),0),
IFERROR(IF(AC922/VLOOKUP(P922,'Huawei BUn - JDI'!L:O,3,0)&lt;1,VLOOKUP(P922,'Huawei BUn - JDI'!L:O,3,0),
IFERROR(IF(AC922/VLOOKUP(P922,'Huawei BUn - JDI'!L:O,3,0)&lt;&gt;ROUND(AC922/VLOOKUP(P922,'Huawei BUn - JDI'!L:O,3,0),0),ROUNDUP(AC922/VLOOKUP(P922,'Huawei BUn - JDI'!L:O,3,0),0),AC922),AC922)),AC922))</f>
        <v>500</v>
      </c>
      <c r="F922" s="17">
        <f>VLOOKUP(P922,'Material Unit Price List'!A:D,3,0)</f>
        <v>3.4276</v>
      </c>
      <c r="G922" s="1" t="str">
        <f>TRIM(MID(N922,(FIND("]",N922)+1),
(FIND("#",N922)-1)-(FIND("]",N922))))</f>
        <v>BSJ-4</v>
      </c>
      <c r="H922" s="16" t="str">
        <f>IFERROR(VLOOKUP(P922,'Huawei BUn - JDI'!B:H,1,0)&amp;" - has convertion, divide for - "&amp;VLOOKUP(P922,'Huawei BUn - JDI'!B:H,4,0),
IFERROR(VLOOKUP(P922,'Huawei BUn - JDI'!L:O,1,0)&amp;"- has MOQ of - "&amp;VLOOKUP(P922,'Huawei BUn - JDI'!L:O,3,0)," Sem Conversão"))</f>
        <v xml:space="preserve"> Sem Conversão</v>
      </c>
      <c r="J922" s="2" t="s">
        <v>4</v>
      </c>
      <c r="K922" s="1" t="b">
        <v>1</v>
      </c>
      <c r="L922" s="1" t="s">
        <v>8001</v>
      </c>
      <c r="M922" s="11" t="s">
        <v>9344</v>
      </c>
      <c r="N922" s="10" t="s">
        <v>7654</v>
      </c>
      <c r="O922" s="9" t="s">
        <v>7544</v>
      </c>
      <c r="P922" s="10" t="s">
        <v>3557</v>
      </c>
      <c r="Q922" s="9" t="s">
        <v>8002</v>
      </c>
      <c r="R922" s="161" t="s">
        <v>7545</v>
      </c>
      <c r="S922" s="10" t="s">
        <v>7</v>
      </c>
      <c r="T922" s="9" t="s">
        <v>7705</v>
      </c>
      <c r="U922" s="10" t="s">
        <v>1</v>
      </c>
      <c r="V922" s="9">
        <v>500</v>
      </c>
      <c r="W922" s="10">
        <v>47</v>
      </c>
      <c r="X922" s="9" t="s">
        <v>5</v>
      </c>
      <c r="Y922" s="8">
        <v>45308</v>
      </c>
      <c r="Z922" s="7">
        <v>45231</v>
      </c>
      <c r="AA922" s="8">
        <v>45292</v>
      </c>
      <c r="AB922" s="7">
        <v>45292</v>
      </c>
      <c r="AC922" s="6">
        <v>500</v>
      </c>
    </row>
    <row r="923" spans="1:29" hidden="1">
      <c r="A923" s="15" t="str">
        <f t="shared" ca="1" si="28"/>
        <v>Future PO</v>
      </c>
      <c r="B923" s="40" t="str">
        <f ca="1">IFERROR(IF(FIND("TAMURA",UPPER(Q923))&lt;&gt;0,"LOCAL PO &gt; 'TAMURA' ","ERRO Regra Tamura"),
IFERROR(IF(LOWER(S923)="national","Local PO",
IF(YEAR(Z923)&amp;TEXT(WEEKNUM(Z923),"00")&lt;=YEAR(TODAY())&amp;TEXT(WEEKNUM(TODAY())  +1,"00"),"PO &gt; Ok",   "Future PO")),""))</f>
        <v>Future PO</v>
      </c>
      <c r="C923" s="18" t="str">
        <f>IFERROR(IF(VLOOKUP(G923&amp;P923,'Troca PN'!A:G,5,0)&lt;&gt;0,"TEVE Troca de PN","  &gt; ERRO CHAVE SKU&amp;PN "),"")</f>
        <v/>
      </c>
      <c r="D923" s="18" t="str">
        <f>IFERROR(IF(VLOOKUP(G923&amp;P923,'Troca PN'!A:G,5,0)&lt;&gt;0,VLOOKUP(P923,'Troca PN'!C:G,2,0),"  &gt; ERRO CHAVE SKU&amp;PN "),P923)</f>
        <v>10031585</v>
      </c>
      <c r="E923" s="54">
        <f>IFERROR(ROUNDUP((AC923/VLOOKUP(P923,'Huawei BUn - JDI'!B:H,4,0))*VLOOKUP(P923,'Huawei BUn - JDI'!B:H,7,0),0),
IFERROR(IF(AC923/VLOOKUP(P923,'Huawei BUn - JDI'!L:O,3,0)&lt;1,VLOOKUP(P923,'Huawei BUn - JDI'!L:O,3,0),
IFERROR(IF(AC923/VLOOKUP(P923,'Huawei BUn - JDI'!L:O,3,0)&lt;&gt;ROUND(AC923/VLOOKUP(P923,'Huawei BUn - JDI'!L:O,3,0),0),ROUNDUP(AC923/VLOOKUP(P923,'Huawei BUn - JDI'!L:O,3,0),0),AC923),AC923)),AC923))</f>
        <v>149</v>
      </c>
      <c r="F923" s="17">
        <f>VLOOKUP(P923,'Material Unit Price List'!A:D,3,0)</f>
        <v>3.4276</v>
      </c>
      <c r="G923" s="1" t="str">
        <f>TRIM(MID(N923,(FIND("]",N923)+1),
(FIND("#",N923)-1)-(FIND("]",N923))))</f>
        <v>BSJ-4</v>
      </c>
      <c r="H923" s="16" t="str">
        <f>IFERROR(VLOOKUP(P923,'Huawei BUn - JDI'!B:H,1,0)&amp;" - has convertion, divide for - "&amp;VLOOKUP(P923,'Huawei BUn - JDI'!B:H,4,0),
IFERROR(VLOOKUP(P923,'Huawei BUn - JDI'!L:O,1,0)&amp;"- has MOQ of - "&amp;VLOOKUP(P923,'Huawei BUn - JDI'!L:O,3,0)," Sem Conversão"))</f>
        <v xml:space="preserve"> Sem Conversão</v>
      </c>
      <c r="J923" s="2" t="s">
        <v>4</v>
      </c>
      <c r="K923" s="1" t="b">
        <v>1</v>
      </c>
      <c r="L923" s="1" t="s">
        <v>8001</v>
      </c>
      <c r="M923" s="11" t="s">
        <v>9345</v>
      </c>
      <c r="N923" s="10" t="s">
        <v>7677</v>
      </c>
      <c r="O923" s="9" t="s">
        <v>7544</v>
      </c>
      <c r="P923" s="10" t="s">
        <v>3557</v>
      </c>
      <c r="Q923" s="9" t="s">
        <v>8002</v>
      </c>
      <c r="R923" s="161" t="s">
        <v>7545</v>
      </c>
      <c r="S923" s="10" t="s">
        <v>7</v>
      </c>
      <c r="T923" s="9" t="s">
        <v>7705</v>
      </c>
      <c r="U923" s="10" t="s">
        <v>1</v>
      </c>
      <c r="V923" s="9">
        <v>500</v>
      </c>
      <c r="W923" s="10">
        <v>47</v>
      </c>
      <c r="X923" s="9" t="s">
        <v>5</v>
      </c>
      <c r="Y923" s="8">
        <v>45333</v>
      </c>
      <c r="Z923" s="7">
        <v>45262</v>
      </c>
      <c r="AA923" s="8">
        <v>45323</v>
      </c>
      <c r="AB923" s="7">
        <v>45323</v>
      </c>
      <c r="AC923" s="6">
        <v>149</v>
      </c>
    </row>
    <row r="924" spans="1:29" hidden="1">
      <c r="A924" s="15" t="str">
        <f t="shared" ca="1" si="28"/>
        <v>PO &gt; Ok</v>
      </c>
      <c r="B924" s="40" t="s">
        <v>10768</v>
      </c>
      <c r="C924" s="18" t="str">
        <f>IFERROR(IF(VLOOKUP(G924&amp;P924,'Troca PN'!A:G,5,0)&lt;&gt;0,"TEVE Troca de PN","  &gt; ERRO CHAVE SKU&amp;PN "),"")</f>
        <v/>
      </c>
      <c r="D924" s="18" t="str">
        <f>IFERROR(IF(VLOOKUP(G924&amp;P924,'Troca PN'!A:G,5,0)&lt;&gt;0,VLOOKUP(P924,'Troca PN'!C:G,2,0),"  &gt; ERRO CHAVE SKU&amp;PN "),P924)</f>
        <v>10031605</v>
      </c>
      <c r="E924" s="54">
        <f>IFERROR(ROUNDUP((AC924/VLOOKUP(P924,'Huawei BUn - JDI'!B:H,4,0))*VLOOKUP(P924,'Huawei BUn - JDI'!B:H,7,0),0),
IFERROR(IF(AC924/VLOOKUP(P924,'Huawei BUn - JDI'!L:O,3,0)&lt;1,VLOOKUP(P924,'Huawei BUn - JDI'!L:O,3,0),
IFERROR(IF(AC924/VLOOKUP(P924,'Huawei BUn - JDI'!L:O,3,0)&lt;&gt;ROUND(AC924/VLOOKUP(P924,'Huawei BUn - JDI'!L:O,3,0),0),ROUNDUP(AC924/VLOOKUP(P924,'Huawei BUn - JDI'!L:O,3,0),0),AC924),AC924)),AC924))</f>
        <v>4220</v>
      </c>
      <c r="F924" s="17">
        <f>VLOOKUP(P924,'Material Unit Price List'!A:D,3,0)</f>
        <v>1.15E-2</v>
      </c>
      <c r="G924" s="1" t="str">
        <f>TRIM(MID(N924,(FIND("]",N924)+1),
(FIND("#",N924)-1)-(FIND("]",N924))))</f>
        <v>BSJ-4</v>
      </c>
      <c r="H924" s="16" t="str">
        <f>IFERROR(VLOOKUP(P924,'Huawei BUn - JDI'!B:H,1,0)&amp;" - has convertion, divide for - "&amp;VLOOKUP(P924,'Huawei BUn - JDI'!B:H,4,0),
IFERROR(VLOOKUP(P924,'Huawei BUn - JDI'!L:O,1,0)&amp;"- has MOQ of - "&amp;VLOOKUP(P924,'Huawei BUn - JDI'!L:O,3,0)," Sem Conversão"))</f>
        <v xml:space="preserve"> Sem Conversão</v>
      </c>
      <c r="J924" s="2" t="s">
        <v>4</v>
      </c>
      <c r="K924" s="1" t="b">
        <v>1</v>
      </c>
      <c r="L924" s="1" t="s">
        <v>8003</v>
      </c>
      <c r="M924" s="11" t="s">
        <v>9346</v>
      </c>
      <c r="N924" s="10" t="s">
        <v>7683</v>
      </c>
      <c r="O924" s="9" t="s">
        <v>7544</v>
      </c>
      <c r="P924" s="10" t="s">
        <v>3563</v>
      </c>
      <c r="Q924" s="9" t="s">
        <v>8004</v>
      </c>
      <c r="R924" s="161" t="s">
        <v>7545</v>
      </c>
      <c r="S924" s="10" t="s">
        <v>7</v>
      </c>
      <c r="T924" s="9" t="s">
        <v>7705</v>
      </c>
      <c r="U924" s="10" t="s">
        <v>1</v>
      </c>
      <c r="V924" s="9">
        <v>10000</v>
      </c>
      <c r="W924" s="10">
        <v>47</v>
      </c>
      <c r="X924" s="9" t="s">
        <v>5</v>
      </c>
      <c r="Y924" s="8">
        <v>45309</v>
      </c>
      <c r="Z924" s="7">
        <v>45231</v>
      </c>
      <c r="AA924" s="8">
        <v>45292</v>
      </c>
      <c r="AB924" s="7">
        <v>45292</v>
      </c>
      <c r="AC924" s="6">
        <v>4220</v>
      </c>
    </row>
    <row r="925" spans="1:29" hidden="1">
      <c r="A925" s="15" t="str">
        <f t="shared" ca="1" si="28"/>
        <v>Future PO</v>
      </c>
      <c r="B925" s="40" t="str">
        <f ca="1">IFERROR(IF(FIND("TAMURA",UPPER(Q925))&lt;&gt;0,"LOCAL PO &gt; 'TAMURA' ","ERRO Regra Tamura"),
IFERROR(IF(LOWER(S925)="national","Local PO",
IF(YEAR(Z925)&amp;TEXT(WEEKNUM(Z925),"00")&lt;=YEAR(TODAY())&amp;TEXT(WEEKNUM(TODAY())  +1,"00"),"PO &gt; Ok",   "Future PO")),""))</f>
        <v>Future PO</v>
      </c>
      <c r="C925" s="18" t="str">
        <f>IFERROR(IF(VLOOKUP(G925&amp;P925,'Troca PN'!A:G,5,0)&lt;&gt;0,"TEVE Troca de PN","  &gt; ERRO CHAVE SKU&amp;PN "),"")</f>
        <v/>
      </c>
      <c r="D925" s="18" t="str">
        <f>IFERROR(IF(VLOOKUP(G925&amp;P925,'Troca PN'!A:G,5,0)&lt;&gt;0,VLOOKUP(P925,'Troca PN'!C:G,2,0),"  &gt; ERRO CHAVE SKU&amp;PN "),P925)</f>
        <v>10031615</v>
      </c>
      <c r="E925" s="54">
        <f>IFERROR(ROUNDUP((AC925/VLOOKUP(P925,'Huawei BUn - JDI'!B:H,4,0))*VLOOKUP(P925,'Huawei BUn - JDI'!B:H,7,0),0),
IFERROR(IF(AC925/VLOOKUP(P925,'Huawei BUn - JDI'!L:O,3,0)&lt;1,VLOOKUP(P925,'Huawei BUn - JDI'!L:O,3,0),
IFERROR(IF(AC925/VLOOKUP(P925,'Huawei BUn - JDI'!L:O,3,0)&lt;&gt;ROUND(AC925/VLOOKUP(P925,'Huawei BUn - JDI'!L:O,3,0),0),ROUNDUP(AC925/VLOOKUP(P925,'Huawei BUn - JDI'!L:O,3,0),0),AC925),AC925)),AC925))</f>
        <v>127</v>
      </c>
      <c r="F925" s="17">
        <f>VLOOKUP(P925,'Material Unit Price List'!A:D,3,0)</f>
        <v>2.6499999999999999E-2</v>
      </c>
      <c r="G925" s="1" t="str">
        <f>TRIM(MID(N925,(FIND("]",N925)+1),
(FIND("#",N925)-1)-(FIND("]",N925))))</f>
        <v>737-4</v>
      </c>
      <c r="H925" s="16" t="str">
        <f>IFERROR(VLOOKUP(P925,'Huawei BUn - JDI'!B:H,1,0)&amp;" - has convertion, divide for - "&amp;VLOOKUP(P925,'Huawei BUn - JDI'!B:H,4,0),
IFERROR(VLOOKUP(P925,'Huawei BUn - JDI'!L:O,1,0)&amp;"- has MOQ of - "&amp;VLOOKUP(P925,'Huawei BUn - JDI'!L:O,3,0)," Sem Conversão"))</f>
        <v xml:space="preserve"> Sem Conversão</v>
      </c>
      <c r="J925" s="2" t="s">
        <v>4</v>
      </c>
      <c r="K925" s="1" t="b">
        <v>1</v>
      </c>
      <c r="L925" s="1" t="s">
        <v>8005</v>
      </c>
      <c r="M925" s="11" t="s">
        <v>9347</v>
      </c>
      <c r="N925" s="10" t="s">
        <v>8391</v>
      </c>
      <c r="O925" s="9" t="s">
        <v>7544</v>
      </c>
      <c r="P925" s="10" t="s">
        <v>138</v>
      </c>
      <c r="Q925" s="9" t="s">
        <v>137</v>
      </c>
      <c r="R925" s="161" t="s">
        <v>7545</v>
      </c>
      <c r="S925" s="10" t="s">
        <v>7</v>
      </c>
      <c r="T925" s="9" t="s">
        <v>7705</v>
      </c>
      <c r="U925" s="10" t="s">
        <v>1</v>
      </c>
      <c r="V925" s="9">
        <v>2000</v>
      </c>
      <c r="W925" s="10">
        <v>47</v>
      </c>
      <c r="X925" s="9" t="s">
        <v>5</v>
      </c>
      <c r="Y925" s="8">
        <v>45330</v>
      </c>
      <c r="Z925" s="7">
        <v>45248</v>
      </c>
      <c r="AA925" s="8">
        <v>45309</v>
      </c>
      <c r="AB925" s="7">
        <v>45309</v>
      </c>
      <c r="AC925" s="6">
        <v>127</v>
      </c>
    </row>
    <row r="926" spans="1:29" hidden="1">
      <c r="A926" s="15" t="str">
        <f t="shared" ca="1" si="28"/>
        <v>Future PO</v>
      </c>
      <c r="B926" s="40" t="str">
        <f ca="1">IFERROR(IF(FIND("TAMURA",UPPER(Q926))&lt;&gt;0,"LOCAL PO &gt; 'TAMURA' ","ERRO Regra Tamura"),
IFERROR(IF(LOWER(S926)="national","Local PO",
IF(YEAR(Z926)&amp;TEXT(WEEKNUM(Z926),"00")&lt;=YEAR(TODAY())&amp;TEXT(WEEKNUM(TODAY())  +1,"00"),"PO &gt; Ok",   "Future PO")),""))</f>
        <v>Future PO</v>
      </c>
      <c r="C926" s="18" t="str">
        <f>IFERROR(IF(VLOOKUP(G926&amp;P926,'Troca PN'!A:G,5,0)&lt;&gt;0,"TEVE Troca de PN","  &gt; ERRO CHAVE SKU&amp;PN "),"")</f>
        <v/>
      </c>
      <c r="D926" s="18" t="str">
        <f>IFERROR(IF(VLOOKUP(G926&amp;P926,'Troca PN'!A:G,5,0)&lt;&gt;0,VLOOKUP(P926,'Troca PN'!C:G,2,0),"  &gt; ERRO CHAVE SKU&amp;PN "),P926)</f>
        <v>10031627-001</v>
      </c>
      <c r="E926" s="54">
        <f>IFERROR(ROUNDUP((AC926/VLOOKUP(P926,'Huawei BUn - JDI'!B:H,4,0))*VLOOKUP(P926,'Huawei BUn - JDI'!B:H,7,0),0),
IFERROR(IF(AC926/VLOOKUP(P926,'Huawei BUn - JDI'!L:O,3,0)&lt;1,VLOOKUP(P926,'Huawei BUn - JDI'!L:O,3,0),
IFERROR(IF(AC926/VLOOKUP(P926,'Huawei BUn - JDI'!L:O,3,0)&lt;&gt;ROUND(AC926/VLOOKUP(P926,'Huawei BUn - JDI'!L:O,3,0),0),ROUNDUP(AC926/VLOOKUP(P926,'Huawei BUn - JDI'!L:O,3,0),0),AC926),AC926)),AC926))</f>
        <v>621</v>
      </c>
      <c r="F926" s="17">
        <f>VLOOKUP(P926,'Material Unit Price List'!A:D,3,0)</f>
        <v>0.17130000000000001</v>
      </c>
      <c r="G926" s="1" t="str">
        <f>TRIM(MID(N926,(FIND("]",N926)+1),
(FIND("#",N926)-1)-(FIND("]",N926))))</f>
        <v>BSJ-4</v>
      </c>
      <c r="H926" s="16" t="str">
        <f>IFERROR(VLOOKUP(P926,'Huawei BUn - JDI'!B:H,1,0)&amp;" - has convertion, divide for - "&amp;VLOOKUP(P926,'Huawei BUn - JDI'!B:H,4,0),
IFERROR(VLOOKUP(P926,'Huawei BUn - JDI'!L:O,1,0)&amp;"- has MOQ of - "&amp;VLOOKUP(P926,'Huawei BUn - JDI'!L:O,3,0)," Sem Conversão"))</f>
        <v xml:space="preserve"> Sem Conversão</v>
      </c>
      <c r="J926" s="2" t="s">
        <v>4</v>
      </c>
      <c r="K926" s="1" t="b">
        <v>1</v>
      </c>
      <c r="L926" s="1" t="s">
        <v>9348</v>
      </c>
      <c r="M926" s="11" t="s">
        <v>9349</v>
      </c>
      <c r="N926" s="10" t="s">
        <v>7658</v>
      </c>
      <c r="O926" s="9" t="s">
        <v>7544</v>
      </c>
      <c r="P926" s="10" t="s">
        <v>7098</v>
      </c>
      <c r="Q926" s="9" t="s">
        <v>7099</v>
      </c>
      <c r="R926" s="161" t="s">
        <v>7545</v>
      </c>
      <c r="S926" s="10" t="s">
        <v>7</v>
      </c>
      <c r="T926" s="9" t="s">
        <v>7705</v>
      </c>
      <c r="U926" s="10" t="s">
        <v>1</v>
      </c>
      <c r="V926" s="9">
        <v>1000</v>
      </c>
      <c r="W926" s="10">
        <v>47</v>
      </c>
      <c r="X926" s="9" t="s">
        <v>5</v>
      </c>
      <c r="Y926" s="8">
        <v>45332</v>
      </c>
      <c r="Z926" s="7">
        <v>45262</v>
      </c>
      <c r="AA926" s="8">
        <v>45323</v>
      </c>
      <c r="AB926" s="7">
        <v>45323</v>
      </c>
      <c r="AC926" s="6">
        <v>621</v>
      </c>
    </row>
    <row r="927" spans="1:29" hidden="1">
      <c r="A927" s="15" t="str">
        <f t="shared" ca="1" si="28"/>
        <v>Future PO</v>
      </c>
      <c r="B927" s="40" t="str">
        <f ca="1">IFERROR(IF(FIND("TAMURA",UPPER(Q927))&lt;&gt;0,"LOCAL PO &gt; 'TAMURA' ","ERRO Regra Tamura"),
IFERROR(IF(LOWER(S927)="national","Local PO",
IF(YEAR(Z927)&amp;TEXT(WEEKNUM(Z927),"00")&lt;=YEAR(TODAY())&amp;TEXT(WEEKNUM(TODAY())  +1,"00"),"PO &gt; Ok",   "Future PO")),""))</f>
        <v>Future PO</v>
      </c>
      <c r="C927" s="18" t="str">
        <f>IFERROR(IF(VLOOKUP(G927&amp;P927,'Troca PN'!A:G,5,0)&lt;&gt;0,"TEVE Troca de PN","  &gt; ERRO CHAVE SKU&amp;PN "),"")</f>
        <v/>
      </c>
      <c r="D927" s="18" t="str">
        <f>IFERROR(IF(VLOOKUP(G927&amp;P927,'Troca PN'!A:G,5,0)&lt;&gt;0,VLOOKUP(P927,'Troca PN'!C:G,2,0),"  &gt; ERRO CHAVE SKU&amp;PN "),P927)</f>
        <v>10031660-001</v>
      </c>
      <c r="E927" s="54">
        <f>IFERROR(ROUNDUP((AC927/VLOOKUP(P927,'Huawei BUn - JDI'!B:H,4,0))*VLOOKUP(P927,'Huawei BUn - JDI'!B:H,7,0),0),
IFERROR(IF(AC927/VLOOKUP(P927,'Huawei BUn - JDI'!L:O,3,0)&lt;1,VLOOKUP(P927,'Huawei BUn - JDI'!L:O,3,0),
IFERROR(IF(AC927/VLOOKUP(P927,'Huawei BUn - JDI'!L:O,3,0)&lt;&gt;ROUND(AC927/VLOOKUP(P927,'Huawei BUn - JDI'!L:O,3,0),0),ROUNDUP(AC927/VLOOKUP(P927,'Huawei BUn - JDI'!L:O,3,0),0),AC927),AC927)),AC927))</f>
        <v>400</v>
      </c>
      <c r="F927" s="17">
        <f>VLOOKUP(P927,'Material Unit Price List'!A:D,3,0)</f>
        <v>9.7600000000000006E-2</v>
      </c>
      <c r="G927" s="1" t="str">
        <f>TRIM(MID(N927,(FIND("]",N927)+1),
(FIND("#",N927)-1)-(FIND("]",N927))))</f>
        <v>BSJ-4</v>
      </c>
      <c r="H927" s="16" t="str">
        <f>IFERROR(VLOOKUP(P927,'Huawei BUn - JDI'!B:H,1,0)&amp;" - has convertion, divide for - "&amp;VLOOKUP(P927,'Huawei BUn - JDI'!B:H,4,0),
IFERROR(VLOOKUP(P927,'Huawei BUn - JDI'!L:O,1,0)&amp;"- has MOQ of - "&amp;VLOOKUP(P927,'Huawei BUn - JDI'!L:O,3,0)," Sem Conversão"))</f>
        <v xml:space="preserve"> Sem Conversão</v>
      </c>
      <c r="J927" s="2" t="s">
        <v>4</v>
      </c>
      <c r="K927" s="1" t="b">
        <v>1</v>
      </c>
      <c r="L927" s="1" t="s">
        <v>8006</v>
      </c>
      <c r="M927" s="11" t="s">
        <v>9350</v>
      </c>
      <c r="N927" s="10" t="s">
        <v>7658</v>
      </c>
      <c r="O927" s="9" t="s">
        <v>7544</v>
      </c>
      <c r="P927" s="10" t="s">
        <v>3578</v>
      </c>
      <c r="Q927" s="9" t="s">
        <v>3579</v>
      </c>
      <c r="R927" s="161" t="s">
        <v>7545</v>
      </c>
      <c r="S927" s="10" t="s">
        <v>7</v>
      </c>
      <c r="T927" s="9" t="s">
        <v>7705</v>
      </c>
      <c r="U927" s="10" t="s">
        <v>1</v>
      </c>
      <c r="V927" s="9">
        <v>100</v>
      </c>
      <c r="W927" s="10">
        <v>47</v>
      </c>
      <c r="X927" s="9" t="s">
        <v>5</v>
      </c>
      <c r="Y927" s="8">
        <v>45332</v>
      </c>
      <c r="Z927" s="7">
        <v>45262</v>
      </c>
      <c r="AA927" s="8">
        <v>45323</v>
      </c>
      <c r="AB927" s="7">
        <v>45323</v>
      </c>
      <c r="AC927" s="6">
        <v>400</v>
      </c>
    </row>
    <row r="928" spans="1:29" hidden="1">
      <c r="A928" s="15" t="str">
        <f t="shared" ca="1" si="28"/>
        <v>Future PO</v>
      </c>
      <c r="B928" s="40" t="str">
        <f ca="1">IFERROR(IF(FIND("TAMURA",UPPER(Q928))&lt;&gt;0,"LOCAL PO &gt; 'TAMURA' ","ERRO Regra Tamura"),
IFERROR(IF(LOWER(S928)="national","Local PO",
IF(YEAR(Z928)&amp;TEXT(WEEKNUM(Z928),"00")&lt;=YEAR(TODAY())&amp;TEXT(WEEKNUM(TODAY())  +1,"00"),"PO &gt; Ok",   "Future PO")),""))</f>
        <v>Future PO</v>
      </c>
      <c r="C928" s="18" t="str">
        <f>IFERROR(IF(VLOOKUP(G928&amp;P928,'Troca PN'!A:G,5,0)&lt;&gt;0,"TEVE Troca de PN","  &gt; ERRO CHAVE SKU&amp;PN "),"")</f>
        <v/>
      </c>
      <c r="D928" s="18" t="str">
        <f>IFERROR(IF(VLOOKUP(G928&amp;P928,'Troca PN'!A:G,5,0)&lt;&gt;0,VLOOKUP(P928,'Troca PN'!C:G,2,0),"  &gt; ERRO CHAVE SKU&amp;PN "),P928)</f>
        <v>10031660-001</v>
      </c>
      <c r="E928" s="54">
        <f>IFERROR(ROUNDUP((AC928/VLOOKUP(P928,'Huawei BUn - JDI'!B:H,4,0))*VLOOKUP(P928,'Huawei BUn - JDI'!B:H,7,0),0),
IFERROR(IF(AC928/VLOOKUP(P928,'Huawei BUn - JDI'!L:O,3,0)&lt;1,VLOOKUP(P928,'Huawei BUn - JDI'!L:O,3,0),
IFERROR(IF(AC928/VLOOKUP(P928,'Huawei BUn - JDI'!L:O,3,0)&lt;&gt;ROUND(AC928/VLOOKUP(P928,'Huawei BUn - JDI'!L:O,3,0),0),ROUNDUP(AC928/VLOOKUP(P928,'Huawei BUn - JDI'!L:O,3,0),0),AC928),AC928)),AC928))</f>
        <v>367</v>
      </c>
      <c r="F928" s="17">
        <f>VLOOKUP(P928,'Material Unit Price List'!A:D,3,0)</f>
        <v>9.7600000000000006E-2</v>
      </c>
      <c r="G928" s="1" t="str">
        <f>TRIM(MID(N928,(FIND("]",N928)+1),
(FIND("#",N928)-1)-(FIND("]",N928))))</f>
        <v>BSJ-4</v>
      </c>
      <c r="H928" s="16" t="str">
        <f>IFERROR(VLOOKUP(P928,'Huawei BUn - JDI'!B:H,1,0)&amp;" - has convertion, divide for - "&amp;VLOOKUP(P928,'Huawei BUn - JDI'!B:H,4,0),
IFERROR(VLOOKUP(P928,'Huawei BUn - JDI'!L:O,1,0)&amp;"- has MOQ of - "&amp;VLOOKUP(P928,'Huawei BUn - JDI'!L:O,3,0)," Sem Conversão"))</f>
        <v xml:space="preserve"> Sem Conversão</v>
      </c>
      <c r="J928" s="2" t="s">
        <v>4</v>
      </c>
      <c r="K928" s="1" t="b">
        <v>1</v>
      </c>
      <c r="L928" s="1" t="s">
        <v>8006</v>
      </c>
      <c r="M928" s="11" t="s">
        <v>9351</v>
      </c>
      <c r="N928" s="10" t="s">
        <v>7677</v>
      </c>
      <c r="O928" s="9" t="s">
        <v>7544</v>
      </c>
      <c r="P928" s="10" t="s">
        <v>3578</v>
      </c>
      <c r="Q928" s="9" t="s">
        <v>3579</v>
      </c>
      <c r="R928" s="161" t="s">
        <v>7545</v>
      </c>
      <c r="S928" s="10" t="s">
        <v>7</v>
      </c>
      <c r="T928" s="9" t="s">
        <v>7705</v>
      </c>
      <c r="U928" s="10" t="s">
        <v>1</v>
      </c>
      <c r="V928" s="9">
        <v>100</v>
      </c>
      <c r="W928" s="10">
        <v>47</v>
      </c>
      <c r="X928" s="9" t="s">
        <v>5</v>
      </c>
      <c r="Y928" s="8">
        <v>45333</v>
      </c>
      <c r="Z928" s="7">
        <v>45262</v>
      </c>
      <c r="AA928" s="8">
        <v>45323</v>
      </c>
      <c r="AB928" s="7">
        <v>45323</v>
      </c>
      <c r="AC928" s="6">
        <v>367</v>
      </c>
    </row>
    <row r="929" spans="1:30">
      <c r="A929" s="15" t="str">
        <f t="shared" ca="1" si="28"/>
        <v>PO &gt; Ok</v>
      </c>
      <c r="B929" s="40" t="str">
        <f ca="1">IFERROR(IF(FIND("TAMURA",UPPER(Q929))&lt;&gt;0,"LOCAL PO &gt; 'TAMURA' ","ERRO Regra Tamura"),
IFERROR(IF(LOWER(S929)="national","Local PO",
IF(YEAR(Z929)&amp;TEXT(WEEKNUM(Z929),"00")&lt;=YEAR(TODAY())&amp;TEXT(WEEKNUM(TODAY())  +1,"00"),"PO &gt; Ok",   "Future PO")),""))</f>
        <v>PO &gt; Ok</v>
      </c>
      <c r="C929" s="18" t="str">
        <f>IFERROR(IF(VLOOKUP(G929&amp;P929,'Troca PN'!A:G,5,0)&lt;&gt;0,"TEVE Troca de PN","  &gt; ERRO CHAVE SKU&amp;PN "),"")</f>
        <v/>
      </c>
      <c r="D929" s="18" t="str">
        <f>IFERROR(IF(VLOOKUP(G929&amp;P929,'Troca PN'!A:G,5,0)&lt;&gt;0,VLOOKUP(P929,'Troca PN'!C:G,2,0),"  &gt; ERRO CHAVE SKU&amp;PN "),P929)</f>
        <v>10031702</v>
      </c>
      <c r="E929" s="54">
        <f>IFERROR(ROUNDUP((AC929/VLOOKUP(P929,'Huawei BUn - JDI'!B:H,4,0))*VLOOKUP(P929,'Huawei BUn - JDI'!B:H,7,0),0),
IFERROR(IF(AC929/VLOOKUP(P929,'Huawei BUn - JDI'!L:O,3,0)&lt;1,VLOOKUP(P929,'Huawei BUn - JDI'!L:O,3,0),
IFERROR(IF(AC929/VLOOKUP(P929,'Huawei BUn - JDI'!L:O,3,0)&lt;&gt;ROUND(AC929/VLOOKUP(P929,'Huawei BUn - JDI'!L:O,3,0),0),ROUNDUP(AC929/VLOOKUP(P929,'Huawei BUn - JDI'!L:O,3,0),0),AC929),AC929)),AC929))</f>
        <v>100</v>
      </c>
      <c r="F929" s="17">
        <f>VLOOKUP(P929,'Material Unit Price List'!A:D,3,0)</f>
        <v>0.38590000000000002</v>
      </c>
      <c r="G929" s="1" t="str">
        <f>TRIM(MID(N929,(FIND("]",N929)+1),
(FIND("#",N929)-1)-(FIND("]",N929))))</f>
        <v>BYF-2</v>
      </c>
      <c r="H929" s="16" t="str">
        <f>IFERROR(VLOOKUP(P929,'Huawei BUn - JDI'!B:H,1,0)&amp;" - has convertion, divide for - "&amp;VLOOKUP(P929,'Huawei BUn - JDI'!B:H,4,0),
IFERROR(VLOOKUP(P929,'Huawei BUn - JDI'!L:O,1,0)&amp;"- has MOQ of - "&amp;VLOOKUP(P929,'Huawei BUn - JDI'!L:O,3,0)," Sem Conversão"))</f>
        <v xml:space="preserve"> Sem Conversão</v>
      </c>
      <c r="J929" s="2" t="s">
        <v>4</v>
      </c>
      <c r="K929" s="1" t="b">
        <v>0</v>
      </c>
      <c r="L929" s="1" t="s">
        <v>8007</v>
      </c>
      <c r="M929" s="11" t="s">
        <v>9352</v>
      </c>
      <c r="N929" s="10" t="s">
        <v>8822</v>
      </c>
      <c r="O929" s="9" t="s">
        <v>7544</v>
      </c>
      <c r="P929" s="10" t="s">
        <v>3580</v>
      </c>
      <c r="Q929" s="9" t="s">
        <v>3581</v>
      </c>
      <c r="R929" s="161" t="s">
        <v>7545</v>
      </c>
      <c r="S929" s="10" t="s">
        <v>7</v>
      </c>
      <c r="T929" s="9" t="s">
        <v>7655</v>
      </c>
      <c r="U929" s="10" t="s">
        <v>1</v>
      </c>
      <c r="V929" s="9">
        <v>1</v>
      </c>
      <c r="W929" s="10">
        <v>47</v>
      </c>
      <c r="X929" s="9" t="s">
        <v>5</v>
      </c>
      <c r="Y929" s="8">
        <v>45299</v>
      </c>
      <c r="Z929" s="7">
        <v>45217</v>
      </c>
      <c r="AA929" s="8">
        <v>45278</v>
      </c>
      <c r="AB929" s="7">
        <v>45284</v>
      </c>
      <c r="AC929" s="6">
        <v>100</v>
      </c>
      <c r="AD929" s="1" t="s">
        <v>10769</v>
      </c>
    </row>
    <row r="930" spans="1:30">
      <c r="A930" s="15" t="str">
        <f t="shared" ca="1" si="28"/>
        <v>PO &gt; Ok</v>
      </c>
      <c r="B930" s="40" t="str">
        <f ca="1">IFERROR(IF(FIND("TAMURA",UPPER(Q930))&lt;&gt;0,"LOCAL PO &gt; 'TAMURA' ","ERRO Regra Tamura"),
IFERROR(IF(LOWER(S930)="national","Local PO",
IF(YEAR(Z930)&amp;TEXT(WEEKNUM(Z930),"00")&lt;=YEAR(TODAY())&amp;TEXT(WEEKNUM(TODAY())  +1,"00"),"PO &gt; Ok",   "Future PO")),""))</f>
        <v>PO &gt; Ok</v>
      </c>
      <c r="C930" s="18" t="str">
        <f>IFERROR(IF(VLOOKUP(G930&amp;P930,'Troca PN'!A:G,5,0)&lt;&gt;0,"TEVE Troca de PN","  &gt; ERRO CHAVE SKU&amp;PN "),"")</f>
        <v/>
      </c>
      <c r="D930" s="18" t="str">
        <f>IFERROR(IF(VLOOKUP(G930&amp;P930,'Troca PN'!A:G,5,0)&lt;&gt;0,VLOOKUP(P930,'Troca PN'!C:G,2,0),"  &gt; ERRO CHAVE SKU&amp;PN "),P930)</f>
        <v>10031702</v>
      </c>
      <c r="E930" s="54">
        <f>IFERROR(ROUNDUP((AC930/VLOOKUP(P930,'Huawei BUn - JDI'!B:H,4,0))*VLOOKUP(P930,'Huawei BUn - JDI'!B:H,7,0),0),
IFERROR(IF(AC930/VLOOKUP(P930,'Huawei BUn - JDI'!L:O,3,0)&lt;1,VLOOKUP(P930,'Huawei BUn - JDI'!L:O,3,0),
IFERROR(IF(AC930/VLOOKUP(P930,'Huawei BUn - JDI'!L:O,3,0)&lt;&gt;ROUND(AC930/VLOOKUP(P930,'Huawei BUn - JDI'!L:O,3,0),0),ROUNDUP(AC930/VLOOKUP(P930,'Huawei BUn - JDI'!L:O,3,0),0),AC930),AC930)),AC930))</f>
        <v>300</v>
      </c>
      <c r="F930" s="17">
        <f>VLOOKUP(P930,'Material Unit Price List'!A:D,3,0)</f>
        <v>0.38590000000000002</v>
      </c>
      <c r="G930" s="1" t="str">
        <f>TRIM(MID(N930,(FIND("]",N930)+1),
(FIND("#",N930)-1)-(FIND("]",N930))))</f>
        <v>737-4</v>
      </c>
      <c r="H930" s="16" t="str">
        <f>IFERROR(VLOOKUP(P930,'Huawei BUn - JDI'!B:H,1,0)&amp;" - has convertion, divide for - "&amp;VLOOKUP(P930,'Huawei BUn - JDI'!B:H,4,0),
IFERROR(VLOOKUP(P930,'Huawei BUn - JDI'!L:O,1,0)&amp;"- has MOQ of - "&amp;VLOOKUP(P930,'Huawei BUn - JDI'!L:O,3,0)," Sem Conversão"))</f>
        <v xml:space="preserve"> Sem Conversão</v>
      </c>
      <c r="J930" s="2" t="s">
        <v>4</v>
      </c>
      <c r="K930" s="1" t="b">
        <v>0</v>
      </c>
      <c r="L930" s="1" t="s">
        <v>8007</v>
      </c>
      <c r="M930" s="11" t="s">
        <v>9353</v>
      </c>
      <c r="N930" s="10" t="s">
        <v>8389</v>
      </c>
      <c r="O930" s="9" t="s">
        <v>7544</v>
      </c>
      <c r="P930" s="10" t="s">
        <v>3580</v>
      </c>
      <c r="Q930" s="9" t="s">
        <v>3581</v>
      </c>
      <c r="R930" s="161" t="s">
        <v>7545</v>
      </c>
      <c r="S930" s="10" t="s">
        <v>7</v>
      </c>
      <c r="T930" s="9" t="s">
        <v>7655</v>
      </c>
      <c r="U930" s="10" t="s">
        <v>1</v>
      </c>
      <c r="V930" s="9">
        <v>1</v>
      </c>
      <c r="W930" s="10">
        <v>47</v>
      </c>
      <c r="X930" s="9" t="s">
        <v>5</v>
      </c>
      <c r="Y930" s="8">
        <v>45300</v>
      </c>
      <c r="Z930" s="7">
        <v>45217</v>
      </c>
      <c r="AA930" s="8">
        <v>45278</v>
      </c>
      <c r="AB930" s="7">
        <v>45284</v>
      </c>
      <c r="AC930" s="6">
        <v>300</v>
      </c>
      <c r="AD930" s="1" t="s">
        <v>10769</v>
      </c>
    </row>
    <row r="931" spans="1:30">
      <c r="A931" s="15" t="str">
        <f t="shared" ca="1" si="28"/>
        <v>PO &gt; Ok</v>
      </c>
      <c r="B931" s="40" t="str">
        <f ca="1">IFERROR(IF(FIND("TAMURA",UPPER(Q931))&lt;&gt;0,"LOCAL PO &gt; 'TAMURA' ","ERRO Regra Tamura"),
IFERROR(IF(LOWER(S931)="national","Local PO",
IF(YEAR(Z931)&amp;TEXT(WEEKNUM(Z931),"00")&lt;=YEAR(TODAY())&amp;TEXT(WEEKNUM(TODAY())  +1,"00"),"PO &gt; Ok",   "Future PO")),""))</f>
        <v>PO &gt; Ok</v>
      </c>
      <c r="C931" s="18" t="str">
        <f>IFERROR(IF(VLOOKUP(G931&amp;P931,'Troca PN'!A:G,5,0)&lt;&gt;0,"TEVE Troca de PN","  &gt; ERRO CHAVE SKU&amp;PN "),"")</f>
        <v/>
      </c>
      <c r="D931" s="18" t="str">
        <f>IFERROR(IF(VLOOKUP(G931&amp;P931,'Troca PN'!A:G,5,0)&lt;&gt;0,VLOOKUP(P931,'Troca PN'!C:G,2,0),"  &gt; ERRO CHAVE SKU&amp;PN "),P931)</f>
        <v>10031702</v>
      </c>
      <c r="E931" s="54">
        <f>IFERROR(ROUNDUP((AC931/VLOOKUP(P931,'Huawei BUn - JDI'!B:H,4,0))*VLOOKUP(P931,'Huawei BUn - JDI'!B:H,7,0),0),
IFERROR(IF(AC931/VLOOKUP(P931,'Huawei BUn - JDI'!L:O,3,0)&lt;1,VLOOKUP(P931,'Huawei BUn - JDI'!L:O,3,0),
IFERROR(IF(AC931/VLOOKUP(P931,'Huawei BUn - JDI'!L:O,3,0)&lt;&gt;ROUND(AC931/VLOOKUP(P931,'Huawei BUn - JDI'!L:O,3,0),0),ROUNDUP(AC931/VLOOKUP(P931,'Huawei BUn - JDI'!L:O,3,0),0),AC931),AC931)),AC931))</f>
        <v>100</v>
      </c>
      <c r="F931" s="17">
        <f>VLOOKUP(P931,'Material Unit Price List'!A:D,3,0)</f>
        <v>0.38590000000000002</v>
      </c>
      <c r="G931" s="1" t="str">
        <f>TRIM(MID(N931,(FIND("]",N931)+1),
(FIND("#",N931)-1)-(FIND("]",N931))))</f>
        <v>707-4</v>
      </c>
      <c r="H931" s="16" t="str">
        <f>IFERROR(VLOOKUP(P931,'Huawei BUn - JDI'!B:H,1,0)&amp;" - has convertion, divide for - "&amp;VLOOKUP(P931,'Huawei BUn - JDI'!B:H,4,0),
IFERROR(VLOOKUP(P931,'Huawei BUn - JDI'!L:O,1,0)&amp;"- has MOQ of - "&amp;VLOOKUP(P931,'Huawei BUn - JDI'!L:O,3,0)," Sem Conversão"))</f>
        <v xml:space="preserve"> Sem Conversão</v>
      </c>
      <c r="J931" s="2" t="s">
        <v>4</v>
      </c>
      <c r="K931" s="1" t="b">
        <v>0</v>
      </c>
      <c r="L931" s="1" t="s">
        <v>8007</v>
      </c>
      <c r="M931" s="11" t="s">
        <v>9354</v>
      </c>
      <c r="N931" s="10" t="s">
        <v>8448</v>
      </c>
      <c r="O931" s="9" t="s">
        <v>7544</v>
      </c>
      <c r="P931" s="10" t="s">
        <v>3580</v>
      </c>
      <c r="Q931" s="9" t="s">
        <v>3581</v>
      </c>
      <c r="R931" s="161" t="s">
        <v>7545</v>
      </c>
      <c r="S931" s="10" t="s">
        <v>7</v>
      </c>
      <c r="T931" s="9" t="s">
        <v>7655</v>
      </c>
      <c r="U931" s="10" t="s">
        <v>1</v>
      </c>
      <c r="V931" s="9">
        <v>1</v>
      </c>
      <c r="W931" s="10">
        <v>47</v>
      </c>
      <c r="X931" s="9" t="s">
        <v>5</v>
      </c>
      <c r="Y931" s="8">
        <v>45310</v>
      </c>
      <c r="Z931" s="7">
        <v>45217</v>
      </c>
      <c r="AA931" s="8">
        <v>45278</v>
      </c>
      <c r="AB931" s="7">
        <v>45284</v>
      </c>
      <c r="AC931" s="6">
        <v>100</v>
      </c>
      <c r="AD931" s="1" t="s">
        <v>10769</v>
      </c>
    </row>
    <row r="932" spans="1:30" hidden="1">
      <c r="A932" s="15" t="str">
        <f t="shared" ca="1" si="28"/>
        <v>Future PO</v>
      </c>
      <c r="B932" s="40" t="str">
        <f ca="1">IFERROR(IF(FIND("TAMURA",UPPER(Q932))&lt;&gt;0,"LOCAL PO &gt; 'TAMURA' ","ERRO Regra Tamura"),
IFERROR(IF(LOWER(S932)="national","Local PO",
IF(YEAR(Z932)&amp;TEXT(WEEKNUM(Z932),"00")&lt;=YEAR(TODAY())&amp;TEXT(WEEKNUM(TODAY())  +1,"00"),"PO &gt; Ok",   "Future PO")),""))</f>
        <v>Future PO</v>
      </c>
      <c r="C932" s="18" t="str">
        <f>IFERROR(IF(VLOOKUP(G932&amp;P932,'Troca PN'!A:G,5,0)&lt;&gt;0,"TEVE Troca de PN","  &gt; ERRO CHAVE SKU&amp;PN "),"")</f>
        <v/>
      </c>
      <c r="D932" s="18" t="str">
        <f>IFERROR(IF(VLOOKUP(G932&amp;P932,'Troca PN'!A:G,5,0)&lt;&gt;0,VLOOKUP(P932,'Troca PN'!C:G,2,0),"  &gt; ERRO CHAVE SKU&amp;PN "),P932)</f>
        <v>10031702</v>
      </c>
      <c r="E932" s="54">
        <f>IFERROR(ROUNDUP((AC932/VLOOKUP(P932,'Huawei BUn - JDI'!B:H,4,0))*VLOOKUP(P932,'Huawei BUn - JDI'!B:H,7,0),0),
IFERROR(IF(AC932/VLOOKUP(P932,'Huawei BUn - JDI'!L:O,3,0)&lt;1,VLOOKUP(P932,'Huawei BUn - JDI'!L:O,3,0),
IFERROR(IF(AC932/VLOOKUP(P932,'Huawei BUn - JDI'!L:O,3,0)&lt;&gt;ROUND(AC932/VLOOKUP(P932,'Huawei BUn - JDI'!L:O,3,0),0),ROUNDUP(AC932/VLOOKUP(P932,'Huawei BUn - JDI'!L:O,3,0),0),AC932),AC932)),AC932))</f>
        <v>200</v>
      </c>
      <c r="F932" s="17">
        <f>VLOOKUP(P932,'Material Unit Price List'!A:D,3,0)</f>
        <v>0.38590000000000002</v>
      </c>
      <c r="G932" s="1" t="str">
        <f>TRIM(MID(N932,(FIND("]",N932)+1),
(FIND("#",N932)-1)-(FIND("]",N932))))</f>
        <v>BYF-2</v>
      </c>
      <c r="H932" s="16" t="str">
        <f>IFERROR(VLOOKUP(P932,'Huawei BUn - JDI'!B:H,1,0)&amp;" - has convertion, divide for - "&amp;VLOOKUP(P932,'Huawei BUn - JDI'!B:H,4,0),
IFERROR(VLOOKUP(P932,'Huawei BUn - JDI'!L:O,1,0)&amp;"- has MOQ of - "&amp;VLOOKUP(P932,'Huawei BUn - JDI'!L:O,3,0)," Sem Conversão"))</f>
        <v xml:space="preserve"> Sem Conversão</v>
      </c>
      <c r="J932" s="2" t="s">
        <v>4</v>
      </c>
      <c r="K932" s="1" t="b">
        <v>1</v>
      </c>
      <c r="L932" s="1" t="s">
        <v>8007</v>
      </c>
      <c r="M932" s="11" t="s">
        <v>9355</v>
      </c>
      <c r="N932" s="10" t="s">
        <v>8395</v>
      </c>
      <c r="O932" s="9" t="s">
        <v>7544</v>
      </c>
      <c r="P932" s="10" t="s">
        <v>3580</v>
      </c>
      <c r="Q932" s="9" t="s">
        <v>3581</v>
      </c>
      <c r="R932" s="161" t="s">
        <v>7545</v>
      </c>
      <c r="S932" s="10" t="s">
        <v>7</v>
      </c>
      <c r="T932" s="9" t="s">
        <v>7655</v>
      </c>
      <c r="U932" s="10" t="s">
        <v>1</v>
      </c>
      <c r="V932" s="9">
        <v>1</v>
      </c>
      <c r="W932" s="10">
        <v>47</v>
      </c>
      <c r="X932" s="9" t="s">
        <v>5</v>
      </c>
      <c r="Y932" s="8">
        <v>45328</v>
      </c>
      <c r="Z932" s="7">
        <v>45248</v>
      </c>
      <c r="AA932" s="8">
        <v>45309</v>
      </c>
      <c r="AB932" s="7">
        <v>45309</v>
      </c>
      <c r="AC932" s="6">
        <v>200</v>
      </c>
    </row>
    <row r="933" spans="1:30" hidden="1">
      <c r="A933" s="15" t="str">
        <f t="shared" ca="1" si="28"/>
        <v>Future PO</v>
      </c>
      <c r="B933" s="40" t="str">
        <f ca="1">IFERROR(IF(FIND("TAMURA",UPPER(Q933))&lt;&gt;0,"LOCAL PO &gt; 'TAMURA' ","ERRO Regra Tamura"),
IFERROR(IF(LOWER(S933)="national","Local PO",
IF(YEAR(Z933)&amp;TEXT(WEEKNUM(Z933),"00")&lt;=YEAR(TODAY())&amp;TEXT(WEEKNUM(TODAY())  +1,"00"),"PO &gt; Ok",   "Future PO")),""))</f>
        <v>Future PO</v>
      </c>
      <c r="C933" s="18" t="str">
        <f>IFERROR(IF(VLOOKUP(G933&amp;P933,'Troca PN'!A:G,5,0)&lt;&gt;0,"TEVE Troca de PN","  &gt; ERRO CHAVE SKU&amp;PN "),"")</f>
        <v/>
      </c>
      <c r="D933" s="18" t="str">
        <f>IFERROR(IF(VLOOKUP(G933&amp;P933,'Troca PN'!A:G,5,0)&lt;&gt;0,VLOOKUP(P933,'Troca PN'!C:G,2,0),"  &gt; ERRO CHAVE SKU&amp;PN "),P933)</f>
        <v>10031702</v>
      </c>
      <c r="E933" s="54">
        <f>IFERROR(ROUNDUP((AC933/VLOOKUP(P933,'Huawei BUn - JDI'!B:H,4,0))*VLOOKUP(P933,'Huawei BUn - JDI'!B:H,7,0),0),
IFERROR(IF(AC933/VLOOKUP(P933,'Huawei BUn - JDI'!L:O,3,0)&lt;1,VLOOKUP(P933,'Huawei BUn - JDI'!L:O,3,0),
IFERROR(IF(AC933/VLOOKUP(P933,'Huawei BUn - JDI'!L:O,3,0)&lt;&gt;ROUND(AC933/VLOOKUP(P933,'Huawei BUn - JDI'!L:O,3,0),0),ROUNDUP(AC933/VLOOKUP(P933,'Huawei BUn - JDI'!L:O,3,0),0),AC933),AC933)),AC933))</f>
        <v>100</v>
      </c>
      <c r="F933" s="17">
        <f>VLOOKUP(P933,'Material Unit Price List'!A:D,3,0)</f>
        <v>0.38590000000000002</v>
      </c>
      <c r="G933" s="1" t="str">
        <f>TRIM(MID(N933,(FIND("]",N933)+1),
(FIND("#",N933)-1)-(FIND("]",N933))))</f>
        <v>BYF-2</v>
      </c>
      <c r="H933" s="16" t="str">
        <f>IFERROR(VLOOKUP(P933,'Huawei BUn - JDI'!B:H,1,0)&amp;" - has convertion, divide for - "&amp;VLOOKUP(P933,'Huawei BUn - JDI'!B:H,4,0),
IFERROR(VLOOKUP(P933,'Huawei BUn - JDI'!L:O,1,0)&amp;"- has MOQ of - "&amp;VLOOKUP(P933,'Huawei BUn - JDI'!L:O,3,0)," Sem Conversão"))</f>
        <v xml:space="preserve"> Sem Conversão</v>
      </c>
      <c r="J933" s="2" t="s">
        <v>4</v>
      </c>
      <c r="K933" s="1" t="b">
        <v>1</v>
      </c>
      <c r="L933" s="1" t="s">
        <v>8007</v>
      </c>
      <c r="M933" s="11" t="s">
        <v>9356</v>
      </c>
      <c r="N933" s="10" t="s">
        <v>8393</v>
      </c>
      <c r="O933" s="9" t="s">
        <v>7544</v>
      </c>
      <c r="P933" s="10" t="s">
        <v>3580</v>
      </c>
      <c r="Q933" s="9" t="s">
        <v>3581</v>
      </c>
      <c r="R933" s="161" t="s">
        <v>7545</v>
      </c>
      <c r="S933" s="10" t="s">
        <v>7</v>
      </c>
      <c r="T933" s="9" t="s">
        <v>7655</v>
      </c>
      <c r="U933" s="10" t="s">
        <v>1</v>
      </c>
      <c r="V933" s="9">
        <v>1</v>
      </c>
      <c r="W933" s="10">
        <v>47</v>
      </c>
      <c r="X933" s="9" t="s">
        <v>5</v>
      </c>
      <c r="Y933" s="8">
        <v>45329</v>
      </c>
      <c r="Z933" s="7">
        <v>45248</v>
      </c>
      <c r="AA933" s="8">
        <v>45309</v>
      </c>
      <c r="AB933" s="7">
        <v>45309</v>
      </c>
      <c r="AC933" s="6">
        <v>100</v>
      </c>
    </row>
    <row r="934" spans="1:30" hidden="1">
      <c r="A934" s="15" t="str">
        <f t="shared" ca="1" si="28"/>
        <v>Future PO</v>
      </c>
      <c r="B934" s="40" t="str">
        <f ca="1">IFERROR(IF(FIND("TAMURA",UPPER(Q934))&lt;&gt;0,"LOCAL PO &gt; 'TAMURA' ","ERRO Regra Tamura"),
IFERROR(IF(LOWER(S934)="national","Local PO",
IF(YEAR(Z934)&amp;TEXT(WEEKNUM(Z934),"00")&lt;=YEAR(TODAY())&amp;TEXT(WEEKNUM(TODAY())  +1,"00"),"PO &gt; Ok",   "Future PO")),""))</f>
        <v>Future PO</v>
      </c>
      <c r="C934" s="18" t="str">
        <f>IFERROR(IF(VLOOKUP(G934&amp;P934,'Troca PN'!A:G,5,0)&lt;&gt;0,"TEVE Troca de PN","  &gt; ERRO CHAVE SKU&amp;PN "),"")</f>
        <v/>
      </c>
      <c r="D934" s="18" t="str">
        <f>IFERROR(IF(VLOOKUP(G934&amp;P934,'Troca PN'!A:G,5,0)&lt;&gt;0,VLOOKUP(P934,'Troca PN'!C:G,2,0),"  &gt; ERRO CHAVE SKU&amp;PN "),P934)</f>
        <v>10031702</v>
      </c>
      <c r="E934" s="54">
        <f>IFERROR(ROUNDUP((AC934/VLOOKUP(P934,'Huawei BUn - JDI'!B:H,4,0))*VLOOKUP(P934,'Huawei BUn - JDI'!B:H,7,0),0),
IFERROR(IF(AC934/VLOOKUP(P934,'Huawei BUn - JDI'!L:O,3,0)&lt;1,VLOOKUP(P934,'Huawei BUn - JDI'!L:O,3,0),
IFERROR(IF(AC934/VLOOKUP(P934,'Huawei BUn - JDI'!L:O,3,0)&lt;&gt;ROUND(AC934/VLOOKUP(P934,'Huawei BUn - JDI'!L:O,3,0),0),ROUNDUP(AC934/VLOOKUP(P934,'Huawei BUn - JDI'!L:O,3,0),0),AC934),AC934)),AC934))</f>
        <v>269</v>
      </c>
      <c r="F934" s="17">
        <f>VLOOKUP(P934,'Material Unit Price List'!A:D,3,0)</f>
        <v>0.38590000000000002</v>
      </c>
      <c r="G934" s="1" t="str">
        <f>TRIM(MID(N934,(FIND("]",N934)+1),
(FIND("#",N934)-1)-(FIND("]",N934))))</f>
        <v>737-4</v>
      </c>
      <c r="H934" s="16" t="str">
        <f>IFERROR(VLOOKUP(P934,'Huawei BUn - JDI'!B:H,1,0)&amp;" - has convertion, divide for - "&amp;VLOOKUP(P934,'Huawei BUn - JDI'!B:H,4,0),
IFERROR(VLOOKUP(P934,'Huawei BUn - JDI'!L:O,1,0)&amp;"- has MOQ of - "&amp;VLOOKUP(P934,'Huawei BUn - JDI'!L:O,3,0)," Sem Conversão"))</f>
        <v xml:space="preserve"> Sem Conversão</v>
      </c>
      <c r="J934" s="2" t="s">
        <v>4</v>
      </c>
      <c r="K934" s="1" t="b">
        <v>1</v>
      </c>
      <c r="L934" s="1" t="s">
        <v>8007</v>
      </c>
      <c r="M934" s="11" t="s">
        <v>9357</v>
      </c>
      <c r="N934" s="10" t="s">
        <v>8391</v>
      </c>
      <c r="O934" s="9" t="s">
        <v>7544</v>
      </c>
      <c r="P934" s="10" t="s">
        <v>3580</v>
      </c>
      <c r="Q934" s="9" t="s">
        <v>3581</v>
      </c>
      <c r="R934" s="161" t="s">
        <v>7545</v>
      </c>
      <c r="S934" s="10" t="s">
        <v>7</v>
      </c>
      <c r="T934" s="9" t="s">
        <v>7655</v>
      </c>
      <c r="U934" s="10" t="s">
        <v>1</v>
      </c>
      <c r="V934" s="9">
        <v>1</v>
      </c>
      <c r="W934" s="10">
        <v>47</v>
      </c>
      <c r="X934" s="9" t="s">
        <v>5</v>
      </c>
      <c r="Y934" s="8">
        <v>45330</v>
      </c>
      <c r="Z934" s="7">
        <v>45248</v>
      </c>
      <c r="AA934" s="8">
        <v>45309</v>
      </c>
      <c r="AB934" s="7">
        <v>45309</v>
      </c>
      <c r="AC934" s="6">
        <v>269</v>
      </c>
    </row>
    <row r="935" spans="1:30">
      <c r="A935" s="15" t="str">
        <f t="shared" ca="1" si="28"/>
        <v>PO &gt; Ok</v>
      </c>
      <c r="B935" s="40" t="str">
        <f ca="1">IFERROR(IF(FIND("TAMURA",UPPER(Q935))&lt;&gt;0,"LOCAL PO &gt; 'TAMURA' ","ERRO Regra Tamura"),
IFERROR(IF(LOWER(S935)="national","Local PO",
IF(YEAR(Z935)&amp;TEXT(WEEKNUM(Z935),"00")&lt;=YEAR(TODAY())&amp;TEXT(WEEKNUM(TODAY())  +1,"00"),"PO &gt; Ok",   "Future PO")),""))</f>
        <v>PO &gt; Ok</v>
      </c>
      <c r="C935" s="18" t="str">
        <f>IFERROR(IF(VLOOKUP(G935&amp;P935,'Troca PN'!A:G,5,0)&lt;&gt;0,"TEVE Troca de PN","  &gt; ERRO CHAVE SKU&amp;PN "),"")</f>
        <v/>
      </c>
      <c r="D935" s="18" t="str">
        <f>IFERROR(IF(VLOOKUP(G935&amp;P935,'Troca PN'!A:G,5,0)&lt;&gt;0,VLOOKUP(P935,'Troca PN'!C:G,2,0),"  &gt; ERRO CHAVE SKU&amp;PN "),P935)</f>
        <v>10031772</v>
      </c>
      <c r="E935" s="54">
        <f>IFERROR(ROUNDUP((AC935/VLOOKUP(P935,'Huawei BUn - JDI'!B:H,4,0))*VLOOKUP(P935,'Huawei BUn - JDI'!B:H,7,0),0),
IFERROR(IF(AC935/VLOOKUP(P935,'Huawei BUn - JDI'!L:O,3,0)&lt;1,VLOOKUP(P935,'Huawei BUn - JDI'!L:O,3,0),
IFERROR(IF(AC935/VLOOKUP(P935,'Huawei BUn - JDI'!L:O,3,0)&lt;&gt;ROUND(AC935/VLOOKUP(P935,'Huawei BUn - JDI'!L:O,3,0),0),ROUNDUP(AC935/VLOOKUP(P935,'Huawei BUn - JDI'!L:O,3,0),0),AC935),AC935)),AC935))</f>
        <v>400</v>
      </c>
      <c r="F935" s="17">
        <f>VLOOKUP(P935,'Material Unit Price List'!A:D,3,0)</f>
        <v>0.2646</v>
      </c>
      <c r="G935" s="1" t="str">
        <f>TRIM(MID(N935,(FIND("]",N935)+1),
(FIND("#",N935)-1)-(FIND("]",N935))))</f>
        <v>707-4</v>
      </c>
      <c r="H935" s="16" t="str">
        <f>IFERROR(VLOOKUP(P935,'Huawei BUn - JDI'!B:H,1,0)&amp;" - has convertion, divide for - "&amp;VLOOKUP(P935,'Huawei BUn - JDI'!B:H,4,0),
IFERROR(VLOOKUP(P935,'Huawei BUn - JDI'!L:O,1,0)&amp;"- has MOQ of - "&amp;VLOOKUP(P935,'Huawei BUn - JDI'!L:O,3,0)," Sem Conversão"))</f>
        <v xml:space="preserve"> Sem Conversão</v>
      </c>
      <c r="J935" s="2" t="s">
        <v>4</v>
      </c>
      <c r="K935" s="1" t="b">
        <v>0</v>
      </c>
      <c r="L935" s="1" t="s">
        <v>8008</v>
      </c>
      <c r="M935" s="11" t="s">
        <v>9358</v>
      </c>
      <c r="N935" s="10" t="s">
        <v>8448</v>
      </c>
      <c r="O935" s="9" t="s">
        <v>7544</v>
      </c>
      <c r="P935" s="10" t="s">
        <v>3584</v>
      </c>
      <c r="Q935" s="9" t="s">
        <v>3585</v>
      </c>
      <c r="R935" s="161" t="s">
        <v>7545</v>
      </c>
      <c r="S935" s="10" t="s">
        <v>7</v>
      </c>
      <c r="T935" s="9" t="s">
        <v>7655</v>
      </c>
      <c r="U935" s="10" t="s">
        <v>1</v>
      </c>
      <c r="V935" s="9">
        <v>1</v>
      </c>
      <c r="W935" s="10">
        <v>47</v>
      </c>
      <c r="X935" s="9" t="s">
        <v>5</v>
      </c>
      <c r="Y935" s="8">
        <v>45310</v>
      </c>
      <c r="Z935" s="7">
        <v>45217</v>
      </c>
      <c r="AA935" s="8">
        <v>45278</v>
      </c>
      <c r="AB935" s="7">
        <v>45284</v>
      </c>
      <c r="AC935" s="6">
        <v>400</v>
      </c>
      <c r="AD935" s="1" t="s">
        <v>10769</v>
      </c>
    </row>
    <row r="936" spans="1:30" hidden="1">
      <c r="A936" s="15" t="str">
        <f t="shared" ca="1" si="28"/>
        <v>Future PO</v>
      </c>
      <c r="B936" s="40" t="str">
        <f ca="1">IFERROR(IF(FIND("TAMURA",UPPER(Q936))&lt;&gt;0,"LOCAL PO &gt; 'TAMURA' ","ERRO Regra Tamura"),
IFERROR(IF(LOWER(S936)="national","Local PO",
IF(YEAR(Z936)&amp;TEXT(WEEKNUM(Z936),"00")&lt;=YEAR(TODAY())&amp;TEXT(WEEKNUM(TODAY())  +1,"00"),"PO &gt; Ok",   "Future PO")),""))</f>
        <v>Future PO</v>
      </c>
      <c r="C936" s="18" t="str">
        <f>IFERROR(IF(VLOOKUP(G936&amp;P936,'Troca PN'!A:G,5,0)&lt;&gt;0,"TEVE Troca de PN","  &gt; ERRO CHAVE SKU&amp;PN "),"")</f>
        <v/>
      </c>
      <c r="D936" s="18" t="str">
        <f>IFERROR(IF(VLOOKUP(G936&amp;P936,'Troca PN'!A:G,5,0)&lt;&gt;0,VLOOKUP(P936,'Troca PN'!C:G,2,0),"  &gt; ERRO CHAVE SKU&amp;PN "),P936)</f>
        <v>10031772</v>
      </c>
      <c r="E936" s="54">
        <f>IFERROR(ROUNDUP((AC936/VLOOKUP(P936,'Huawei BUn - JDI'!B:H,4,0))*VLOOKUP(P936,'Huawei BUn - JDI'!B:H,7,0),0),
IFERROR(IF(AC936/VLOOKUP(P936,'Huawei BUn - JDI'!L:O,3,0)&lt;1,VLOOKUP(P936,'Huawei BUn - JDI'!L:O,3,0),
IFERROR(IF(AC936/VLOOKUP(P936,'Huawei BUn - JDI'!L:O,3,0)&lt;&gt;ROUND(AC936/VLOOKUP(P936,'Huawei BUn - JDI'!L:O,3,0),0),ROUNDUP(AC936/VLOOKUP(P936,'Huawei BUn - JDI'!L:O,3,0),0),AC936),AC936)),AC936))</f>
        <v>800</v>
      </c>
      <c r="F936" s="17">
        <f>VLOOKUP(P936,'Material Unit Price List'!A:D,3,0)</f>
        <v>0.2646</v>
      </c>
      <c r="G936" s="1" t="str">
        <f>TRIM(MID(N936,(FIND("]",N936)+1),
(FIND("#",N936)-1)-(FIND("]",N936))))</f>
        <v>BYF-2</v>
      </c>
      <c r="H936" s="16" t="str">
        <f>IFERROR(VLOOKUP(P936,'Huawei BUn - JDI'!B:H,1,0)&amp;" - has convertion, divide for - "&amp;VLOOKUP(P936,'Huawei BUn - JDI'!B:H,4,0),
IFERROR(VLOOKUP(P936,'Huawei BUn - JDI'!L:O,1,0)&amp;"- has MOQ of - "&amp;VLOOKUP(P936,'Huawei BUn - JDI'!L:O,3,0)," Sem Conversão"))</f>
        <v xml:space="preserve"> Sem Conversão</v>
      </c>
      <c r="J936" s="2" t="s">
        <v>4</v>
      </c>
      <c r="K936" s="1" t="b">
        <v>1</v>
      </c>
      <c r="L936" s="1" t="s">
        <v>8008</v>
      </c>
      <c r="M936" s="11" t="s">
        <v>9359</v>
      </c>
      <c r="N936" s="10" t="s">
        <v>8395</v>
      </c>
      <c r="O936" s="9" t="s">
        <v>7544</v>
      </c>
      <c r="P936" s="10" t="s">
        <v>3584</v>
      </c>
      <c r="Q936" s="9" t="s">
        <v>3585</v>
      </c>
      <c r="R936" s="161" t="s">
        <v>7545</v>
      </c>
      <c r="S936" s="10" t="s">
        <v>7</v>
      </c>
      <c r="T936" s="9" t="s">
        <v>7655</v>
      </c>
      <c r="U936" s="10" t="s">
        <v>1</v>
      </c>
      <c r="V936" s="9">
        <v>1</v>
      </c>
      <c r="W936" s="10">
        <v>47</v>
      </c>
      <c r="X936" s="9" t="s">
        <v>5</v>
      </c>
      <c r="Y936" s="8">
        <v>45328</v>
      </c>
      <c r="Z936" s="7">
        <v>45248</v>
      </c>
      <c r="AA936" s="8">
        <v>45309</v>
      </c>
      <c r="AB936" s="7">
        <v>45309</v>
      </c>
      <c r="AC936" s="6">
        <v>800</v>
      </c>
    </row>
    <row r="937" spans="1:30" hidden="1">
      <c r="A937" s="15" t="str">
        <f t="shared" ca="1" si="28"/>
        <v>Future PO</v>
      </c>
      <c r="B937" s="40" t="str">
        <f ca="1">IFERROR(IF(FIND("TAMURA",UPPER(Q937))&lt;&gt;0,"LOCAL PO &gt; 'TAMURA' ","ERRO Regra Tamura"),
IFERROR(IF(LOWER(S937)="national","Local PO",
IF(YEAR(Z937)&amp;TEXT(WEEKNUM(Z937),"00")&lt;=YEAR(TODAY())&amp;TEXT(WEEKNUM(TODAY())  +1,"00"),"PO &gt; Ok",   "Future PO")),""))</f>
        <v>Future PO</v>
      </c>
      <c r="C937" s="18" t="str">
        <f>IFERROR(IF(VLOOKUP(G937&amp;P937,'Troca PN'!A:G,5,0)&lt;&gt;0,"TEVE Troca de PN","  &gt; ERRO CHAVE SKU&amp;PN "),"")</f>
        <v/>
      </c>
      <c r="D937" s="18" t="str">
        <f>IFERROR(IF(VLOOKUP(G937&amp;P937,'Troca PN'!A:G,5,0)&lt;&gt;0,VLOOKUP(P937,'Troca PN'!C:G,2,0),"  &gt; ERRO CHAVE SKU&amp;PN "),P937)</f>
        <v>10031772</v>
      </c>
      <c r="E937" s="54">
        <f>IFERROR(ROUNDUP((AC937/VLOOKUP(P937,'Huawei BUn - JDI'!B:H,4,0))*VLOOKUP(P937,'Huawei BUn - JDI'!B:H,7,0),0),
IFERROR(IF(AC937/VLOOKUP(P937,'Huawei BUn - JDI'!L:O,3,0)&lt;1,VLOOKUP(P937,'Huawei BUn - JDI'!L:O,3,0),
IFERROR(IF(AC937/VLOOKUP(P937,'Huawei BUn - JDI'!L:O,3,0)&lt;&gt;ROUND(AC937/VLOOKUP(P937,'Huawei BUn - JDI'!L:O,3,0),0),ROUNDUP(AC937/VLOOKUP(P937,'Huawei BUn - JDI'!L:O,3,0),0),AC937),AC937)),AC937))</f>
        <v>344</v>
      </c>
      <c r="F937" s="17">
        <f>VLOOKUP(P937,'Material Unit Price List'!A:D,3,0)</f>
        <v>0.2646</v>
      </c>
      <c r="G937" s="1" t="str">
        <f>TRIM(MID(N937,(FIND("]",N937)+1),
(FIND("#",N937)-1)-(FIND("]",N937))))</f>
        <v>BYF-2</v>
      </c>
      <c r="H937" s="16" t="str">
        <f>IFERROR(VLOOKUP(P937,'Huawei BUn - JDI'!B:H,1,0)&amp;" - has convertion, divide for - "&amp;VLOOKUP(P937,'Huawei BUn - JDI'!B:H,4,0),
IFERROR(VLOOKUP(P937,'Huawei BUn - JDI'!L:O,1,0)&amp;"- has MOQ of - "&amp;VLOOKUP(P937,'Huawei BUn - JDI'!L:O,3,0)," Sem Conversão"))</f>
        <v xml:space="preserve"> Sem Conversão</v>
      </c>
      <c r="J937" s="2" t="s">
        <v>4</v>
      </c>
      <c r="K937" s="1" t="b">
        <v>1</v>
      </c>
      <c r="L937" s="1" t="s">
        <v>8008</v>
      </c>
      <c r="M937" s="11" t="s">
        <v>9360</v>
      </c>
      <c r="N937" s="10" t="s">
        <v>8393</v>
      </c>
      <c r="O937" s="9" t="s">
        <v>7544</v>
      </c>
      <c r="P937" s="10" t="s">
        <v>3584</v>
      </c>
      <c r="Q937" s="9" t="s">
        <v>3585</v>
      </c>
      <c r="R937" s="161" t="s">
        <v>7545</v>
      </c>
      <c r="S937" s="10" t="s">
        <v>7</v>
      </c>
      <c r="T937" s="9" t="s">
        <v>7655</v>
      </c>
      <c r="U937" s="10" t="s">
        <v>1</v>
      </c>
      <c r="V937" s="9">
        <v>1</v>
      </c>
      <c r="W937" s="10">
        <v>47</v>
      </c>
      <c r="X937" s="9" t="s">
        <v>5</v>
      </c>
      <c r="Y937" s="8">
        <v>45329</v>
      </c>
      <c r="Z937" s="7">
        <v>45248</v>
      </c>
      <c r="AA937" s="8">
        <v>45309</v>
      </c>
      <c r="AB937" s="7">
        <v>45309</v>
      </c>
      <c r="AC937" s="6">
        <v>344</v>
      </c>
    </row>
    <row r="938" spans="1:30" hidden="1">
      <c r="A938" s="15" t="str">
        <f t="shared" ca="1" si="28"/>
        <v>PO &gt; Ok</v>
      </c>
      <c r="B938" s="40" t="s">
        <v>10768</v>
      </c>
      <c r="C938" s="18" t="str">
        <f>IFERROR(IF(VLOOKUP(G938&amp;P938,'Troca PN'!A:G,5,0)&lt;&gt;0,"TEVE Troca de PN","  &gt; ERRO CHAVE SKU&amp;PN "),"")</f>
        <v/>
      </c>
      <c r="D938" s="18" t="str">
        <f>IFERROR(IF(VLOOKUP(G938&amp;P938,'Troca PN'!A:G,5,0)&lt;&gt;0,VLOOKUP(P938,'Troca PN'!C:G,2,0),"  &gt; ERRO CHAVE SKU&amp;PN "),P938)</f>
        <v>10031822</v>
      </c>
      <c r="E938" s="54">
        <f>IFERROR(ROUNDUP((AC938/VLOOKUP(P938,'Huawei BUn - JDI'!B:H,4,0))*VLOOKUP(P938,'Huawei BUn - JDI'!B:H,7,0),0),
IFERROR(IF(AC938/VLOOKUP(P938,'Huawei BUn - JDI'!L:O,3,0)&lt;1,VLOOKUP(P938,'Huawei BUn - JDI'!L:O,3,0),
IFERROR(IF(AC938/VLOOKUP(P938,'Huawei BUn - JDI'!L:O,3,0)&lt;&gt;ROUND(AC938/VLOOKUP(P938,'Huawei BUn - JDI'!L:O,3,0),0),ROUNDUP(AC938/VLOOKUP(P938,'Huawei BUn - JDI'!L:O,3,0),0),AC938),AC938)),AC938))</f>
        <v>4000</v>
      </c>
      <c r="F938" s="17">
        <f>VLOOKUP(P938,'Material Unit Price List'!A:D,3,0)</f>
        <v>3.32E-2</v>
      </c>
      <c r="G938" s="1" t="str">
        <f>TRIM(MID(N938,(FIND("]",N938)+1),
(FIND("#",N938)-1)-(FIND("]",N938))))</f>
        <v>BSJ-4</v>
      </c>
      <c r="H938" s="16" t="str">
        <f>IFERROR(VLOOKUP(P938,'Huawei BUn - JDI'!B:H,1,0)&amp;" - has convertion, divide for - "&amp;VLOOKUP(P938,'Huawei BUn - JDI'!B:H,4,0),
IFERROR(VLOOKUP(P938,'Huawei BUn - JDI'!L:O,1,0)&amp;"- has MOQ of - "&amp;VLOOKUP(P938,'Huawei BUn - JDI'!L:O,3,0)," Sem Conversão"))</f>
        <v xml:space="preserve"> Sem Conversão</v>
      </c>
      <c r="J938" s="2" t="s">
        <v>4</v>
      </c>
      <c r="K938" s="1" t="b">
        <v>1</v>
      </c>
      <c r="L938" s="1" t="s">
        <v>8009</v>
      </c>
      <c r="M938" s="11" t="s">
        <v>9361</v>
      </c>
      <c r="N938" s="10" t="s">
        <v>7683</v>
      </c>
      <c r="O938" s="9" t="s">
        <v>7544</v>
      </c>
      <c r="P938" s="10" t="s">
        <v>3586</v>
      </c>
      <c r="Q938" s="9" t="s">
        <v>8010</v>
      </c>
      <c r="R938" s="161" t="s">
        <v>7545</v>
      </c>
      <c r="S938" s="10" t="s">
        <v>7</v>
      </c>
      <c r="T938" s="9" t="s">
        <v>7705</v>
      </c>
      <c r="U938" s="10" t="s">
        <v>1</v>
      </c>
      <c r="V938" s="9">
        <v>4000</v>
      </c>
      <c r="W938" s="10">
        <v>47</v>
      </c>
      <c r="X938" s="9" t="s">
        <v>5</v>
      </c>
      <c r="Y938" s="8">
        <v>45309</v>
      </c>
      <c r="Z938" s="7">
        <v>45231</v>
      </c>
      <c r="AA938" s="8">
        <v>45292</v>
      </c>
      <c r="AB938" s="7">
        <v>45292</v>
      </c>
      <c r="AC938" s="6">
        <v>4000</v>
      </c>
    </row>
    <row r="939" spans="1:30" hidden="1">
      <c r="A939" s="15" t="str">
        <f t="shared" ca="1" si="28"/>
        <v>Future PO</v>
      </c>
      <c r="B939" s="40" t="str">
        <f ca="1">IFERROR(IF(FIND("TAMURA",UPPER(Q939))&lt;&gt;0,"LOCAL PO &gt; 'TAMURA' ","ERRO Regra Tamura"),
IFERROR(IF(LOWER(S939)="national","Local PO",
IF(YEAR(Z939)&amp;TEXT(WEEKNUM(Z939),"00")&lt;=YEAR(TODAY())&amp;TEXT(WEEKNUM(TODAY())  +1,"00"),"PO &gt; Ok",   "Future PO")),""))</f>
        <v>Future PO</v>
      </c>
      <c r="C939" s="18" t="str">
        <f>IFERROR(IF(VLOOKUP(G939&amp;P939,'Troca PN'!A:G,5,0)&lt;&gt;0,"TEVE Troca de PN","  &gt; ERRO CHAVE SKU&amp;PN "),"")</f>
        <v/>
      </c>
      <c r="D939" s="18" t="str">
        <f>IFERROR(IF(VLOOKUP(G939&amp;P939,'Troca PN'!A:G,5,0)&lt;&gt;0,VLOOKUP(P939,'Troca PN'!C:G,2,0),"  &gt; ERRO CHAVE SKU&amp;PN "),P939)</f>
        <v>10031822</v>
      </c>
      <c r="E939" s="54">
        <f>IFERROR(ROUNDUP((AC939/VLOOKUP(P939,'Huawei BUn - JDI'!B:H,4,0))*VLOOKUP(P939,'Huawei BUn - JDI'!B:H,7,0),0),
IFERROR(IF(AC939/VLOOKUP(P939,'Huawei BUn - JDI'!L:O,3,0)&lt;1,VLOOKUP(P939,'Huawei BUn - JDI'!L:O,3,0),
IFERROR(IF(AC939/VLOOKUP(P939,'Huawei BUn - JDI'!L:O,3,0)&lt;&gt;ROUND(AC939/VLOOKUP(P939,'Huawei BUn - JDI'!L:O,3,0),0),ROUNDUP(AC939/VLOOKUP(P939,'Huawei BUn - JDI'!L:O,3,0),0),AC939),AC939)),AC939))</f>
        <v>233</v>
      </c>
      <c r="F939" s="17">
        <f>VLOOKUP(P939,'Material Unit Price List'!A:D,3,0)</f>
        <v>3.32E-2</v>
      </c>
      <c r="G939" s="1" t="str">
        <f>TRIM(MID(N939,(FIND("]",N939)+1),
(FIND("#",N939)-1)-(FIND("]",N939))))</f>
        <v>BSJ-4</v>
      </c>
      <c r="H939" s="16" t="str">
        <f>IFERROR(VLOOKUP(P939,'Huawei BUn - JDI'!B:H,1,0)&amp;" - has convertion, divide for - "&amp;VLOOKUP(P939,'Huawei BUn - JDI'!B:H,4,0),
IFERROR(VLOOKUP(P939,'Huawei BUn - JDI'!L:O,1,0)&amp;"- has MOQ of - "&amp;VLOOKUP(P939,'Huawei BUn - JDI'!L:O,3,0)," Sem Conversão"))</f>
        <v xml:space="preserve"> Sem Conversão</v>
      </c>
      <c r="J939" s="2" t="s">
        <v>4</v>
      </c>
      <c r="K939" s="1" t="b">
        <v>1</v>
      </c>
      <c r="L939" s="1" t="s">
        <v>8009</v>
      </c>
      <c r="M939" s="11" t="s">
        <v>9362</v>
      </c>
      <c r="N939" s="10" t="s">
        <v>7677</v>
      </c>
      <c r="O939" s="9" t="s">
        <v>7544</v>
      </c>
      <c r="P939" s="10" t="s">
        <v>3586</v>
      </c>
      <c r="Q939" s="9" t="s">
        <v>8010</v>
      </c>
      <c r="R939" s="161" t="s">
        <v>7545</v>
      </c>
      <c r="S939" s="10" t="s">
        <v>7</v>
      </c>
      <c r="T939" s="9" t="s">
        <v>7705</v>
      </c>
      <c r="U939" s="10" t="s">
        <v>1</v>
      </c>
      <c r="V939" s="9">
        <v>4000</v>
      </c>
      <c r="W939" s="10">
        <v>47</v>
      </c>
      <c r="X939" s="9" t="s">
        <v>5</v>
      </c>
      <c r="Y939" s="8">
        <v>45333</v>
      </c>
      <c r="Z939" s="7">
        <v>45262</v>
      </c>
      <c r="AA939" s="8">
        <v>45323</v>
      </c>
      <c r="AB939" s="7">
        <v>45323</v>
      </c>
      <c r="AC939" s="6">
        <v>233</v>
      </c>
    </row>
    <row r="940" spans="1:30">
      <c r="A940" s="15" t="str">
        <f t="shared" ca="1" si="28"/>
        <v>PO &gt; Ok</v>
      </c>
      <c r="B940" s="40" t="str">
        <f ca="1">IFERROR(IF(FIND("TAMURA",UPPER(Q940))&lt;&gt;0,"LOCAL PO &gt; 'TAMURA' ","ERRO Regra Tamura"),
IFERROR(IF(LOWER(S940)="national","Local PO",
IF(YEAR(Z940)&amp;TEXT(WEEKNUM(Z940),"00")&lt;=YEAR(TODAY())&amp;TEXT(WEEKNUM(TODAY())  +1,"00"),"PO &gt; Ok",   "Future PO")),""))</f>
        <v>PO &gt; Ok</v>
      </c>
      <c r="C940" s="18" t="str">
        <f>IFERROR(IF(VLOOKUP(G940&amp;P940,'Troca PN'!A:G,5,0)&lt;&gt;0,"TEVE Troca de PN","  &gt; ERRO CHAVE SKU&amp;PN "),"")</f>
        <v/>
      </c>
      <c r="D940" s="18" t="str">
        <f>IFERROR(IF(VLOOKUP(G940&amp;P940,'Troca PN'!A:G,5,0)&lt;&gt;0,VLOOKUP(P940,'Troca PN'!C:G,2,0),"  &gt; ERRO CHAVE SKU&amp;PN "),P940)</f>
        <v>10031911</v>
      </c>
      <c r="E940" s="54">
        <f>IFERROR(ROUNDUP((AC940/VLOOKUP(P940,'Huawei BUn - JDI'!B:H,4,0))*VLOOKUP(P940,'Huawei BUn - JDI'!B:H,7,0),0),
IFERROR(IF(AC940/VLOOKUP(P940,'Huawei BUn - JDI'!L:O,3,0)&lt;1,VLOOKUP(P940,'Huawei BUn - JDI'!L:O,3,0),
IFERROR(IF(AC940/VLOOKUP(P940,'Huawei BUn - JDI'!L:O,3,0)&lt;&gt;ROUND(AC940/VLOOKUP(P940,'Huawei BUn - JDI'!L:O,3,0),0),ROUNDUP(AC940/VLOOKUP(P940,'Huawei BUn - JDI'!L:O,3,0),0),AC940),AC940)),AC940))</f>
        <v>300</v>
      </c>
      <c r="F940" s="17">
        <f>VLOOKUP(P940,'Material Unit Price List'!A:D,3,0)</f>
        <v>0.62860000000000005</v>
      </c>
      <c r="G940" s="1" t="str">
        <f>TRIM(MID(N940,(FIND("]",N940)+1),
(FIND("#",N940)-1)-(FIND("]",N940))))</f>
        <v>BYF-2</v>
      </c>
      <c r="H940" s="16" t="str">
        <f>IFERROR(VLOOKUP(P940,'Huawei BUn - JDI'!B:H,1,0)&amp;" - has convertion, divide for - "&amp;VLOOKUP(P940,'Huawei BUn - JDI'!B:H,4,0),
IFERROR(VLOOKUP(P940,'Huawei BUn - JDI'!L:O,1,0)&amp;"- has MOQ of - "&amp;VLOOKUP(P940,'Huawei BUn - JDI'!L:O,3,0)," Sem Conversão"))</f>
        <v xml:space="preserve"> Sem Conversão</v>
      </c>
      <c r="J940" s="2" t="s">
        <v>4</v>
      </c>
      <c r="K940" s="1" t="b">
        <v>0</v>
      </c>
      <c r="L940" s="1" t="s">
        <v>8011</v>
      </c>
      <c r="M940" s="11" t="s">
        <v>9363</v>
      </c>
      <c r="N940" s="10" t="s">
        <v>8822</v>
      </c>
      <c r="O940" s="9" t="s">
        <v>7544</v>
      </c>
      <c r="P940" s="10" t="s">
        <v>6829</v>
      </c>
      <c r="Q940" s="9" t="s">
        <v>6830</v>
      </c>
      <c r="R940" s="161" t="s">
        <v>7545</v>
      </c>
      <c r="S940" s="10" t="s">
        <v>7</v>
      </c>
      <c r="T940" s="9" t="s">
        <v>7655</v>
      </c>
      <c r="U940" s="10" t="s">
        <v>1</v>
      </c>
      <c r="V940" s="9">
        <v>1</v>
      </c>
      <c r="W940" s="10">
        <v>47</v>
      </c>
      <c r="X940" s="9" t="s">
        <v>5</v>
      </c>
      <c r="Y940" s="8">
        <v>45299</v>
      </c>
      <c r="Z940" s="7">
        <v>45217</v>
      </c>
      <c r="AA940" s="8">
        <v>45278</v>
      </c>
      <c r="AB940" s="7">
        <v>45284</v>
      </c>
      <c r="AC940" s="6">
        <v>300</v>
      </c>
      <c r="AD940" s="1" t="s">
        <v>10769</v>
      </c>
    </row>
    <row r="941" spans="1:30">
      <c r="A941" s="15" t="str">
        <f t="shared" ca="1" si="28"/>
        <v>PO &gt; Ok</v>
      </c>
      <c r="B941" s="40" t="str">
        <f ca="1">IFERROR(IF(FIND("TAMURA",UPPER(Q941))&lt;&gt;0,"LOCAL PO &gt; 'TAMURA' ","ERRO Regra Tamura"),
IFERROR(IF(LOWER(S941)="national","Local PO",
IF(YEAR(Z941)&amp;TEXT(WEEKNUM(Z941),"00")&lt;=YEAR(TODAY())&amp;TEXT(WEEKNUM(TODAY())  +1,"00"),"PO &gt; Ok",   "Future PO")),""))</f>
        <v>PO &gt; Ok</v>
      </c>
      <c r="C941" s="18" t="str">
        <f>IFERROR(IF(VLOOKUP(G941&amp;P941,'Troca PN'!A:G,5,0)&lt;&gt;0,"TEVE Troca de PN","  &gt; ERRO CHAVE SKU&amp;PN "),"")</f>
        <v/>
      </c>
      <c r="D941" s="18" t="str">
        <f>IFERROR(IF(VLOOKUP(G941&amp;P941,'Troca PN'!A:G,5,0)&lt;&gt;0,VLOOKUP(P941,'Troca PN'!C:G,2,0),"  &gt; ERRO CHAVE SKU&amp;PN "),P941)</f>
        <v>10031911</v>
      </c>
      <c r="E941" s="54">
        <f>IFERROR(ROUNDUP((AC941/VLOOKUP(P941,'Huawei BUn - JDI'!B:H,4,0))*VLOOKUP(P941,'Huawei BUn - JDI'!B:H,7,0),0),
IFERROR(IF(AC941/VLOOKUP(P941,'Huawei BUn - JDI'!L:O,3,0)&lt;1,VLOOKUP(P941,'Huawei BUn - JDI'!L:O,3,0),
IFERROR(IF(AC941/VLOOKUP(P941,'Huawei BUn - JDI'!L:O,3,0)&lt;&gt;ROUND(AC941/VLOOKUP(P941,'Huawei BUn - JDI'!L:O,3,0),0),ROUNDUP(AC941/VLOOKUP(P941,'Huawei BUn - JDI'!L:O,3,0),0),AC941),AC941)),AC941))</f>
        <v>100</v>
      </c>
      <c r="F941" s="17">
        <f>VLOOKUP(P941,'Material Unit Price List'!A:D,3,0)</f>
        <v>0.62860000000000005</v>
      </c>
      <c r="G941" s="1" t="str">
        <f>TRIM(MID(N941,(FIND("]",N941)+1),
(FIND("#",N941)-1)-(FIND("]",N941))))</f>
        <v>626-3</v>
      </c>
      <c r="H941" s="16" t="str">
        <f>IFERROR(VLOOKUP(P941,'Huawei BUn - JDI'!B:H,1,0)&amp;" - has convertion, divide for - "&amp;VLOOKUP(P941,'Huawei BUn - JDI'!B:H,4,0),
IFERROR(VLOOKUP(P941,'Huawei BUn - JDI'!L:O,1,0)&amp;"- has MOQ of - "&amp;VLOOKUP(P941,'Huawei BUn - JDI'!L:O,3,0)," Sem Conversão"))</f>
        <v xml:space="preserve"> Sem Conversão</v>
      </c>
      <c r="J941" s="2" t="s">
        <v>4</v>
      </c>
      <c r="K941" s="1" t="b">
        <v>0</v>
      </c>
      <c r="L941" s="1" t="s">
        <v>8011</v>
      </c>
      <c r="M941" s="11" t="s">
        <v>9364</v>
      </c>
      <c r="N941" s="10" t="s">
        <v>8641</v>
      </c>
      <c r="O941" s="9" t="s">
        <v>7544</v>
      </c>
      <c r="P941" s="10" t="s">
        <v>6829</v>
      </c>
      <c r="Q941" s="9" t="s">
        <v>6830</v>
      </c>
      <c r="R941" s="161" t="s">
        <v>7545</v>
      </c>
      <c r="S941" s="10" t="s">
        <v>7</v>
      </c>
      <c r="T941" s="9" t="s">
        <v>7655</v>
      </c>
      <c r="U941" s="10" t="s">
        <v>1</v>
      </c>
      <c r="V941" s="9">
        <v>1</v>
      </c>
      <c r="W941" s="10">
        <v>47</v>
      </c>
      <c r="X941" s="9" t="s">
        <v>5</v>
      </c>
      <c r="Y941" s="8">
        <v>45297</v>
      </c>
      <c r="Z941" s="7">
        <v>45217</v>
      </c>
      <c r="AA941" s="8">
        <v>45278</v>
      </c>
      <c r="AB941" s="7">
        <v>45284</v>
      </c>
      <c r="AC941" s="6">
        <v>100</v>
      </c>
      <c r="AD941" s="1" t="s">
        <v>10769</v>
      </c>
    </row>
    <row r="942" spans="1:30" hidden="1">
      <c r="A942" s="15" t="str">
        <f t="shared" ca="1" si="28"/>
        <v>Future PO</v>
      </c>
      <c r="B942" s="40" t="str">
        <f ca="1">IFERROR(IF(FIND("TAMURA",UPPER(Q942))&lt;&gt;0,"LOCAL PO &gt; 'TAMURA' ","ERRO Regra Tamura"),
IFERROR(IF(LOWER(S942)="national","Local PO",
IF(YEAR(Z942)&amp;TEXT(WEEKNUM(Z942),"00")&lt;=YEAR(TODAY())&amp;TEXT(WEEKNUM(TODAY())  +1,"00"),"PO &gt; Ok",   "Future PO")),""))</f>
        <v>Future PO</v>
      </c>
      <c r="C942" s="18" t="str">
        <f>IFERROR(IF(VLOOKUP(G942&amp;P942,'Troca PN'!A:G,5,0)&lt;&gt;0,"TEVE Troca de PN","  &gt; ERRO CHAVE SKU&amp;PN "),"")</f>
        <v/>
      </c>
      <c r="D942" s="18" t="str">
        <f>IFERROR(IF(VLOOKUP(G942&amp;P942,'Troca PN'!A:G,5,0)&lt;&gt;0,VLOOKUP(P942,'Troca PN'!C:G,2,0),"  &gt; ERRO CHAVE SKU&amp;PN "),P942)</f>
        <v>10031911</v>
      </c>
      <c r="E942" s="54">
        <f>IFERROR(ROUNDUP((AC942/VLOOKUP(P942,'Huawei BUn - JDI'!B:H,4,0))*VLOOKUP(P942,'Huawei BUn - JDI'!B:H,7,0),0),
IFERROR(IF(AC942/VLOOKUP(P942,'Huawei BUn - JDI'!L:O,3,0)&lt;1,VLOOKUP(P942,'Huawei BUn - JDI'!L:O,3,0),
IFERROR(IF(AC942/VLOOKUP(P942,'Huawei BUn - JDI'!L:O,3,0)&lt;&gt;ROUND(AC942/VLOOKUP(P942,'Huawei BUn - JDI'!L:O,3,0),0),ROUNDUP(AC942/VLOOKUP(P942,'Huawei BUn - JDI'!L:O,3,0),0),AC942),AC942)),AC942))</f>
        <v>600</v>
      </c>
      <c r="F942" s="17">
        <f>VLOOKUP(P942,'Material Unit Price List'!A:D,3,0)</f>
        <v>0.62860000000000005</v>
      </c>
      <c r="G942" s="1" t="str">
        <f>TRIM(MID(N942,(FIND("]",N942)+1),
(FIND("#",N942)-1)-(FIND("]",N942))))</f>
        <v>BYF-2</v>
      </c>
      <c r="H942" s="16" t="str">
        <f>IFERROR(VLOOKUP(P942,'Huawei BUn - JDI'!B:H,1,0)&amp;" - has convertion, divide for - "&amp;VLOOKUP(P942,'Huawei BUn - JDI'!B:H,4,0),
IFERROR(VLOOKUP(P942,'Huawei BUn - JDI'!L:O,1,0)&amp;"- has MOQ of - "&amp;VLOOKUP(P942,'Huawei BUn - JDI'!L:O,3,0)," Sem Conversão"))</f>
        <v xml:space="preserve"> Sem Conversão</v>
      </c>
      <c r="J942" s="2" t="s">
        <v>4</v>
      </c>
      <c r="K942" s="1" t="b">
        <v>1</v>
      </c>
      <c r="L942" s="1" t="s">
        <v>8011</v>
      </c>
      <c r="M942" s="11" t="s">
        <v>9365</v>
      </c>
      <c r="N942" s="10" t="s">
        <v>8395</v>
      </c>
      <c r="O942" s="9" t="s">
        <v>7544</v>
      </c>
      <c r="P942" s="10" t="s">
        <v>6829</v>
      </c>
      <c r="Q942" s="9" t="s">
        <v>6830</v>
      </c>
      <c r="R942" s="161" t="s">
        <v>7545</v>
      </c>
      <c r="S942" s="10" t="s">
        <v>7</v>
      </c>
      <c r="T942" s="9" t="s">
        <v>7655</v>
      </c>
      <c r="U942" s="10" t="s">
        <v>1</v>
      </c>
      <c r="V942" s="9">
        <v>1</v>
      </c>
      <c r="W942" s="10">
        <v>47</v>
      </c>
      <c r="X942" s="9" t="s">
        <v>5</v>
      </c>
      <c r="Y942" s="8">
        <v>45328</v>
      </c>
      <c r="Z942" s="7">
        <v>45248</v>
      </c>
      <c r="AA942" s="8">
        <v>45309</v>
      </c>
      <c r="AB942" s="7">
        <v>45309</v>
      </c>
      <c r="AC942" s="6">
        <v>600</v>
      </c>
    </row>
    <row r="943" spans="1:30" hidden="1">
      <c r="A943" s="15" t="str">
        <f t="shared" ca="1" si="28"/>
        <v>Future PO</v>
      </c>
      <c r="B943" s="40" t="str">
        <f ca="1">IFERROR(IF(FIND("TAMURA",UPPER(Q943))&lt;&gt;0,"LOCAL PO &gt; 'TAMURA' ","ERRO Regra Tamura"),
IFERROR(IF(LOWER(S943)="national","Local PO",
IF(YEAR(Z943)&amp;TEXT(WEEKNUM(Z943),"00")&lt;=YEAR(TODAY())&amp;TEXT(WEEKNUM(TODAY())  +1,"00"),"PO &gt; Ok",   "Future PO")),""))</f>
        <v>Future PO</v>
      </c>
      <c r="C943" s="18" t="str">
        <f>IFERROR(IF(VLOOKUP(G943&amp;P943,'Troca PN'!A:G,5,0)&lt;&gt;0,"TEVE Troca de PN","  &gt; ERRO CHAVE SKU&amp;PN "),"")</f>
        <v/>
      </c>
      <c r="D943" s="18" t="str">
        <f>IFERROR(IF(VLOOKUP(G943&amp;P943,'Troca PN'!A:G,5,0)&lt;&gt;0,VLOOKUP(P943,'Troca PN'!C:G,2,0),"  &gt; ERRO CHAVE SKU&amp;PN "),P943)</f>
        <v>10031911</v>
      </c>
      <c r="E943" s="54">
        <f>IFERROR(ROUNDUP((AC943/VLOOKUP(P943,'Huawei BUn - JDI'!B:H,4,0))*VLOOKUP(P943,'Huawei BUn - JDI'!B:H,7,0),0),
IFERROR(IF(AC943/VLOOKUP(P943,'Huawei BUn - JDI'!L:O,3,0)&lt;1,VLOOKUP(P943,'Huawei BUn - JDI'!L:O,3,0),
IFERROR(IF(AC943/VLOOKUP(P943,'Huawei BUn - JDI'!L:O,3,0)&lt;&gt;ROUND(AC943/VLOOKUP(P943,'Huawei BUn - JDI'!L:O,3,0),0),ROUNDUP(AC943/VLOOKUP(P943,'Huawei BUn - JDI'!L:O,3,0),0),AC943),AC943)),AC943))</f>
        <v>219</v>
      </c>
      <c r="F943" s="17">
        <f>VLOOKUP(P943,'Material Unit Price List'!A:D,3,0)</f>
        <v>0.62860000000000005</v>
      </c>
      <c r="G943" s="1" t="str">
        <f>TRIM(MID(N943,(FIND("]",N943)+1),
(FIND("#",N943)-1)-(FIND("]",N943))))</f>
        <v>BYF-2</v>
      </c>
      <c r="H943" s="16" t="str">
        <f>IFERROR(VLOOKUP(P943,'Huawei BUn - JDI'!B:H,1,0)&amp;" - has convertion, divide for - "&amp;VLOOKUP(P943,'Huawei BUn - JDI'!B:H,4,0),
IFERROR(VLOOKUP(P943,'Huawei BUn - JDI'!L:O,1,0)&amp;"- has MOQ of - "&amp;VLOOKUP(P943,'Huawei BUn - JDI'!L:O,3,0)," Sem Conversão"))</f>
        <v xml:space="preserve"> Sem Conversão</v>
      </c>
      <c r="J943" s="2" t="s">
        <v>4</v>
      </c>
      <c r="K943" s="1" t="b">
        <v>1</v>
      </c>
      <c r="L943" s="1" t="s">
        <v>8011</v>
      </c>
      <c r="M943" s="11" t="s">
        <v>9366</v>
      </c>
      <c r="N943" s="10" t="s">
        <v>8393</v>
      </c>
      <c r="O943" s="9" t="s">
        <v>7544</v>
      </c>
      <c r="P943" s="10" t="s">
        <v>6829</v>
      </c>
      <c r="Q943" s="9" t="s">
        <v>6830</v>
      </c>
      <c r="R943" s="161" t="s">
        <v>7545</v>
      </c>
      <c r="S943" s="10" t="s">
        <v>7</v>
      </c>
      <c r="T943" s="9" t="s">
        <v>7655</v>
      </c>
      <c r="U943" s="10" t="s">
        <v>1</v>
      </c>
      <c r="V943" s="9">
        <v>1</v>
      </c>
      <c r="W943" s="10">
        <v>47</v>
      </c>
      <c r="X943" s="9" t="s">
        <v>5</v>
      </c>
      <c r="Y943" s="8">
        <v>45329</v>
      </c>
      <c r="Z943" s="7">
        <v>45248</v>
      </c>
      <c r="AA943" s="8">
        <v>45309</v>
      </c>
      <c r="AB943" s="7">
        <v>45309</v>
      </c>
      <c r="AC943" s="6">
        <v>219</v>
      </c>
    </row>
    <row r="944" spans="1:30" hidden="1">
      <c r="A944" s="15" t="str">
        <f t="shared" ca="1" si="28"/>
        <v>PO &gt; Ok</v>
      </c>
      <c r="B944" s="40" t="s">
        <v>10768</v>
      </c>
      <c r="C944" s="18" t="str">
        <f>IFERROR(IF(VLOOKUP(G944&amp;P944,'Troca PN'!A:G,5,0)&lt;&gt;0,"TEVE Troca de PN","  &gt; ERRO CHAVE SKU&amp;PN "),"")</f>
        <v/>
      </c>
      <c r="D944" s="18" t="str">
        <f>IFERROR(IF(VLOOKUP(G944&amp;P944,'Troca PN'!A:G,5,0)&lt;&gt;0,VLOOKUP(P944,'Troca PN'!C:G,2,0),"  &gt; ERRO CHAVE SKU&amp;PN "),P944)</f>
        <v>10032049</v>
      </c>
      <c r="E944" s="54">
        <f>IFERROR(ROUNDUP((AC944/VLOOKUP(P944,'Huawei BUn - JDI'!B:H,4,0))*VLOOKUP(P944,'Huawei BUn - JDI'!B:H,7,0),0),
IFERROR(IF(AC944/VLOOKUP(P944,'Huawei BUn - JDI'!L:O,3,0)&lt;1,VLOOKUP(P944,'Huawei BUn - JDI'!L:O,3,0),
IFERROR(IF(AC944/VLOOKUP(P944,'Huawei BUn - JDI'!L:O,3,0)&lt;&gt;ROUND(AC944/VLOOKUP(P944,'Huawei BUn - JDI'!L:O,3,0),0),ROUNDUP(AC944/VLOOKUP(P944,'Huawei BUn - JDI'!L:O,3,0),0),AC944),AC944)),AC944))</f>
        <v>200</v>
      </c>
      <c r="F944" s="17">
        <f>VLOOKUP(P944,'Material Unit Price List'!A:D,3,0)</f>
        <v>1.2619</v>
      </c>
      <c r="G944" s="1" t="str">
        <f>TRIM(MID(N944,(FIND("]",N944)+1),
(FIND("#",N944)-1)-(FIND("]",N944))))</f>
        <v>BSJ-4</v>
      </c>
      <c r="H944" s="16" t="str">
        <f>IFERROR(VLOOKUP(P944,'Huawei BUn - JDI'!B:H,1,0)&amp;" - has convertion, divide for - "&amp;VLOOKUP(P944,'Huawei BUn - JDI'!B:H,4,0),
IFERROR(VLOOKUP(P944,'Huawei BUn - JDI'!L:O,1,0)&amp;"- has MOQ of - "&amp;VLOOKUP(P944,'Huawei BUn - JDI'!L:O,3,0)," Sem Conversão"))</f>
        <v xml:space="preserve"> Sem Conversão</v>
      </c>
      <c r="J944" s="2" t="s">
        <v>4</v>
      </c>
      <c r="K944" s="1" t="b">
        <v>1</v>
      </c>
      <c r="L944" s="1" t="s">
        <v>8012</v>
      </c>
      <c r="M944" s="11" t="s">
        <v>9367</v>
      </c>
      <c r="N944" s="10" t="s">
        <v>7654</v>
      </c>
      <c r="O944" s="9" t="s">
        <v>7544</v>
      </c>
      <c r="P944" s="10" t="s">
        <v>7092</v>
      </c>
      <c r="Q944" s="9" t="s">
        <v>7093</v>
      </c>
      <c r="R944" s="161" t="s">
        <v>7545</v>
      </c>
      <c r="S944" s="10" t="s">
        <v>7</v>
      </c>
      <c r="T944" s="9" t="s">
        <v>7655</v>
      </c>
      <c r="U944" s="10" t="s">
        <v>1</v>
      </c>
      <c r="V944" s="9">
        <v>1</v>
      </c>
      <c r="W944" s="10">
        <v>47</v>
      </c>
      <c r="X944" s="9" t="s">
        <v>5</v>
      </c>
      <c r="Y944" s="8">
        <v>45308</v>
      </c>
      <c r="Z944" s="7">
        <v>45231</v>
      </c>
      <c r="AA944" s="8">
        <v>45292</v>
      </c>
      <c r="AB944" s="7">
        <v>45292</v>
      </c>
      <c r="AC944" s="6">
        <v>200</v>
      </c>
    </row>
    <row r="945" spans="1:30" hidden="1">
      <c r="A945" s="15" t="str">
        <f t="shared" ca="1" si="28"/>
        <v>PO &gt; Ok</v>
      </c>
      <c r="B945" s="40" t="s">
        <v>10768</v>
      </c>
      <c r="C945" s="18" t="str">
        <f>IFERROR(IF(VLOOKUP(G945&amp;P945,'Troca PN'!A:G,5,0)&lt;&gt;0,"TEVE Troca de PN","  &gt; ERRO CHAVE SKU&amp;PN "),"")</f>
        <v/>
      </c>
      <c r="D945" s="18" t="str">
        <f>IFERROR(IF(VLOOKUP(G945&amp;P945,'Troca PN'!A:G,5,0)&lt;&gt;0,VLOOKUP(P945,'Troca PN'!C:G,2,0),"  &gt; ERRO CHAVE SKU&amp;PN "),P945)</f>
        <v>10032049</v>
      </c>
      <c r="E945" s="54">
        <f>IFERROR(ROUNDUP((AC945/VLOOKUP(P945,'Huawei BUn - JDI'!B:H,4,0))*VLOOKUP(P945,'Huawei BUn - JDI'!B:H,7,0),0),
IFERROR(IF(AC945/VLOOKUP(P945,'Huawei BUn - JDI'!L:O,3,0)&lt;1,VLOOKUP(P945,'Huawei BUn - JDI'!L:O,3,0),
IFERROR(IF(AC945/VLOOKUP(P945,'Huawei BUn - JDI'!L:O,3,0)&lt;&gt;ROUND(AC945/VLOOKUP(P945,'Huawei BUn - JDI'!L:O,3,0),0),ROUNDUP(AC945/VLOOKUP(P945,'Huawei BUn - JDI'!L:O,3,0),0),AC945),AC945)),AC945))</f>
        <v>200</v>
      </c>
      <c r="F945" s="17">
        <f>VLOOKUP(P945,'Material Unit Price List'!A:D,3,0)</f>
        <v>1.2619</v>
      </c>
      <c r="G945" s="1" t="str">
        <f>TRIM(MID(N945,(FIND("]",N945)+1),
(FIND("#",N945)-1)-(FIND("]",N945))))</f>
        <v>BSJ-4</v>
      </c>
      <c r="H945" s="16" t="str">
        <f>IFERROR(VLOOKUP(P945,'Huawei BUn - JDI'!B:H,1,0)&amp;" - has convertion, divide for - "&amp;VLOOKUP(P945,'Huawei BUn - JDI'!B:H,4,0),
IFERROR(VLOOKUP(P945,'Huawei BUn - JDI'!L:O,1,0)&amp;"- has MOQ of - "&amp;VLOOKUP(P945,'Huawei BUn - JDI'!L:O,3,0)," Sem Conversão"))</f>
        <v xml:space="preserve"> Sem Conversão</v>
      </c>
      <c r="J945" s="2" t="s">
        <v>4</v>
      </c>
      <c r="K945" s="1" t="b">
        <v>1</v>
      </c>
      <c r="L945" s="1" t="s">
        <v>8012</v>
      </c>
      <c r="M945" s="11" t="s">
        <v>9368</v>
      </c>
      <c r="N945" s="10" t="s">
        <v>7683</v>
      </c>
      <c r="O945" s="9" t="s">
        <v>7544</v>
      </c>
      <c r="P945" s="10" t="s">
        <v>7092</v>
      </c>
      <c r="Q945" s="9" t="s">
        <v>7093</v>
      </c>
      <c r="R945" s="161" t="s">
        <v>7545</v>
      </c>
      <c r="S945" s="10" t="s">
        <v>7</v>
      </c>
      <c r="T945" s="9" t="s">
        <v>7655</v>
      </c>
      <c r="U945" s="10" t="s">
        <v>1</v>
      </c>
      <c r="V945" s="9">
        <v>1</v>
      </c>
      <c r="W945" s="10">
        <v>47</v>
      </c>
      <c r="X945" s="9" t="s">
        <v>5</v>
      </c>
      <c r="Y945" s="8">
        <v>45309</v>
      </c>
      <c r="Z945" s="7">
        <v>45231</v>
      </c>
      <c r="AA945" s="8">
        <v>45292</v>
      </c>
      <c r="AB945" s="7">
        <v>45292</v>
      </c>
      <c r="AC945" s="6">
        <v>200</v>
      </c>
    </row>
    <row r="946" spans="1:30" hidden="1">
      <c r="A946" s="15" t="str">
        <f t="shared" ca="1" si="28"/>
        <v>Future PO</v>
      </c>
      <c r="B946" s="40" t="str">
        <f ca="1">IFERROR(IF(FIND("TAMURA",UPPER(Q946))&lt;&gt;0,"LOCAL PO &gt; 'TAMURA' ","ERRO Regra Tamura"),
IFERROR(IF(LOWER(S946)="national","Local PO",
IF(YEAR(Z946)&amp;TEXT(WEEKNUM(Z946),"00")&lt;=YEAR(TODAY())&amp;TEXT(WEEKNUM(TODAY())  +1,"00"),"PO &gt; Ok",   "Future PO")),""))</f>
        <v>Future PO</v>
      </c>
      <c r="C946" s="18" t="str">
        <f>IFERROR(IF(VLOOKUP(G946&amp;P946,'Troca PN'!A:G,5,0)&lt;&gt;0,"TEVE Troca de PN","  &gt; ERRO CHAVE SKU&amp;PN "),"")</f>
        <v/>
      </c>
      <c r="D946" s="18" t="str">
        <f>IFERROR(IF(VLOOKUP(G946&amp;P946,'Troca PN'!A:G,5,0)&lt;&gt;0,VLOOKUP(P946,'Troca PN'!C:G,2,0),"  &gt; ERRO CHAVE SKU&amp;PN "),P946)</f>
        <v>10032049</v>
      </c>
      <c r="E946" s="54">
        <f>IFERROR(ROUNDUP((AC946/VLOOKUP(P946,'Huawei BUn - JDI'!B:H,4,0))*VLOOKUP(P946,'Huawei BUn - JDI'!B:H,7,0),0),
IFERROR(IF(AC946/VLOOKUP(P946,'Huawei BUn - JDI'!L:O,3,0)&lt;1,VLOOKUP(P946,'Huawei BUn - JDI'!L:O,3,0),
IFERROR(IF(AC946/VLOOKUP(P946,'Huawei BUn - JDI'!L:O,3,0)&lt;&gt;ROUND(AC946/VLOOKUP(P946,'Huawei BUn - JDI'!L:O,3,0),0),ROUNDUP(AC946/VLOOKUP(P946,'Huawei BUn - JDI'!L:O,3,0),0),AC946),AC946)),AC946))</f>
        <v>200</v>
      </c>
      <c r="F946" s="17">
        <f>VLOOKUP(P946,'Material Unit Price List'!A:D,3,0)</f>
        <v>1.2619</v>
      </c>
      <c r="G946" s="1" t="str">
        <f>TRIM(MID(N946,(FIND("]",N946)+1),
(FIND("#",N946)-1)-(FIND("]",N946))))</f>
        <v>BSJ-4</v>
      </c>
      <c r="H946" s="16" t="str">
        <f>IFERROR(VLOOKUP(P946,'Huawei BUn - JDI'!B:H,1,0)&amp;" - has convertion, divide for - "&amp;VLOOKUP(P946,'Huawei BUn - JDI'!B:H,4,0),
IFERROR(VLOOKUP(P946,'Huawei BUn - JDI'!L:O,1,0)&amp;"- has MOQ of - "&amp;VLOOKUP(P946,'Huawei BUn - JDI'!L:O,3,0)," Sem Conversão"))</f>
        <v xml:space="preserve"> Sem Conversão</v>
      </c>
      <c r="J946" s="2" t="s">
        <v>4</v>
      </c>
      <c r="K946" s="1" t="b">
        <v>1</v>
      </c>
      <c r="L946" s="1" t="s">
        <v>8012</v>
      </c>
      <c r="M946" s="11" t="s">
        <v>9369</v>
      </c>
      <c r="N946" s="10" t="s">
        <v>7658</v>
      </c>
      <c r="O946" s="9" t="s">
        <v>7544</v>
      </c>
      <c r="P946" s="10" t="s">
        <v>7092</v>
      </c>
      <c r="Q946" s="9" t="s">
        <v>7093</v>
      </c>
      <c r="R946" s="161" t="s">
        <v>7545</v>
      </c>
      <c r="S946" s="10" t="s">
        <v>7</v>
      </c>
      <c r="T946" s="9" t="s">
        <v>7655</v>
      </c>
      <c r="U946" s="10" t="s">
        <v>1</v>
      </c>
      <c r="V946" s="9">
        <v>1</v>
      </c>
      <c r="W946" s="10">
        <v>47</v>
      </c>
      <c r="X946" s="9" t="s">
        <v>5</v>
      </c>
      <c r="Y946" s="8">
        <v>45332</v>
      </c>
      <c r="Z946" s="7">
        <v>45262</v>
      </c>
      <c r="AA946" s="8">
        <v>45323</v>
      </c>
      <c r="AB946" s="7">
        <v>45323</v>
      </c>
      <c r="AC946" s="6">
        <v>200</v>
      </c>
    </row>
    <row r="947" spans="1:30" hidden="1">
      <c r="A947" s="15" t="str">
        <f t="shared" ca="1" si="28"/>
        <v>Future PO</v>
      </c>
      <c r="B947" s="40" t="str">
        <f ca="1">IFERROR(IF(FIND("TAMURA",UPPER(Q947))&lt;&gt;0,"LOCAL PO &gt; 'TAMURA' ","ERRO Regra Tamura"),
IFERROR(IF(LOWER(S947)="national","Local PO",
IF(YEAR(Z947)&amp;TEXT(WEEKNUM(Z947),"00")&lt;=YEAR(TODAY())&amp;TEXT(WEEKNUM(TODAY())  +1,"00"),"PO &gt; Ok",   "Future PO")),""))</f>
        <v>Future PO</v>
      </c>
      <c r="C947" s="18" t="str">
        <f>IFERROR(IF(VLOOKUP(G947&amp;P947,'Troca PN'!A:G,5,0)&lt;&gt;0,"TEVE Troca de PN","  &gt; ERRO CHAVE SKU&amp;PN "),"")</f>
        <v/>
      </c>
      <c r="D947" s="18" t="str">
        <f>IFERROR(IF(VLOOKUP(G947&amp;P947,'Troca PN'!A:G,5,0)&lt;&gt;0,VLOOKUP(P947,'Troca PN'!C:G,2,0),"  &gt; ERRO CHAVE SKU&amp;PN "),P947)</f>
        <v>10032049</v>
      </c>
      <c r="E947" s="54">
        <f>IFERROR(ROUNDUP((AC947/VLOOKUP(P947,'Huawei BUn - JDI'!B:H,4,0))*VLOOKUP(P947,'Huawei BUn - JDI'!B:H,7,0),0),
IFERROR(IF(AC947/VLOOKUP(P947,'Huawei BUn - JDI'!L:O,3,0)&lt;1,VLOOKUP(P947,'Huawei BUn - JDI'!L:O,3,0),
IFERROR(IF(AC947/VLOOKUP(P947,'Huawei BUn - JDI'!L:O,3,0)&lt;&gt;ROUND(AC947/VLOOKUP(P947,'Huawei BUn - JDI'!L:O,3,0),0),ROUNDUP(AC947/VLOOKUP(P947,'Huawei BUn - JDI'!L:O,3,0),0),AC947),AC947)),AC947))</f>
        <v>166</v>
      </c>
      <c r="F947" s="17">
        <f>VLOOKUP(P947,'Material Unit Price List'!A:D,3,0)</f>
        <v>1.2619</v>
      </c>
      <c r="G947" s="1" t="str">
        <f>TRIM(MID(N947,(FIND("]",N947)+1),
(FIND("#",N947)-1)-(FIND("]",N947))))</f>
        <v>BSJ-4</v>
      </c>
      <c r="H947" s="16" t="str">
        <f>IFERROR(VLOOKUP(P947,'Huawei BUn - JDI'!B:H,1,0)&amp;" - has convertion, divide for - "&amp;VLOOKUP(P947,'Huawei BUn - JDI'!B:H,4,0),
IFERROR(VLOOKUP(P947,'Huawei BUn - JDI'!L:O,1,0)&amp;"- has MOQ of - "&amp;VLOOKUP(P947,'Huawei BUn - JDI'!L:O,3,0)," Sem Conversão"))</f>
        <v xml:space="preserve"> Sem Conversão</v>
      </c>
      <c r="J947" s="2" t="s">
        <v>4</v>
      </c>
      <c r="K947" s="1" t="b">
        <v>1</v>
      </c>
      <c r="L947" s="1" t="s">
        <v>8012</v>
      </c>
      <c r="M947" s="11" t="s">
        <v>9370</v>
      </c>
      <c r="N947" s="10" t="s">
        <v>7677</v>
      </c>
      <c r="O947" s="9" t="s">
        <v>7544</v>
      </c>
      <c r="P947" s="10" t="s">
        <v>7092</v>
      </c>
      <c r="Q947" s="9" t="s">
        <v>7093</v>
      </c>
      <c r="R947" s="161" t="s">
        <v>7545</v>
      </c>
      <c r="S947" s="10" t="s">
        <v>7</v>
      </c>
      <c r="T947" s="9" t="s">
        <v>7655</v>
      </c>
      <c r="U947" s="10" t="s">
        <v>1</v>
      </c>
      <c r="V947" s="9">
        <v>1</v>
      </c>
      <c r="W947" s="10">
        <v>47</v>
      </c>
      <c r="X947" s="9" t="s">
        <v>5</v>
      </c>
      <c r="Y947" s="8">
        <v>45333</v>
      </c>
      <c r="Z947" s="7">
        <v>45262</v>
      </c>
      <c r="AA947" s="8">
        <v>45323</v>
      </c>
      <c r="AB947" s="7">
        <v>45323</v>
      </c>
      <c r="AC947" s="6">
        <v>166</v>
      </c>
    </row>
    <row r="948" spans="1:30" hidden="1">
      <c r="A948" s="15" t="str">
        <f t="shared" ca="1" si="28"/>
        <v>PO &gt; Ok</v>
      </c>
      <c r="B948" s="40" t="s">
        <v>10768</v>
      </c>
      <c r="C948" s="18" t="str">
        <f>IFERROR(IF(VLOOKUP(G948&amp;P948,'Troca PN'!A:G,5,0)&lt;&gt;0,"TEVE Troca de PN","  &gt; ERRO CHAVE SKU&amp;PN "),"")</f>
        <v/>
      </c>
      <c r="D948" s="18" t="str">
        <f>IFERROR(IF(VLOOKUP(G948&amp;P948,'Troca PN'!A:G,5,0)&lt;&gt;0,VLOOKUP(P948,'Troca PN'!C:G,2,0),"  &gt; ERRO CHAVE SKU&amp;PN "),P948)</f>
        <v>10040072</v>
      </c>
      <c r="E948" s="54">
        <f>IFERROR(ROUNDUP((AC948/VLOOKUP(P948,'Huawei BUn - JDI'!B:H,4,0))*VLOOKUP(P948,'Huawei BUn - JDI'!B:H,7,0),0),
IFERROR(IF(AC948/VLOOKUP(P948,'Huawei BUn - JDI'!L:O,3,0)&lt;1,VLOOKUP(P948,'Huawei BUn - JDI'!L:O,3,0),
IFERROR(IF(AC948/VLOOKUP(P948,'Huawei BUn - JDI'!L:O,3,0)&lt;&gt;ROUND(AC948/VLOOKUP(P948,'Huawei BUn - JDI'!L:O,3,0),0),ROUNDUP(AC948/VLOOKUP(P948,'Huawei BUn - JDI'!L:O,3,0),0),AC948),AC948)),AC948))</f>
        <v>300</v>
      </c>
      <c r="F948" s="17">
        <f>VLOOKUP(P948,'Material Unit Price List'!A:D,3,0)</f>
        <v>0.66810000000000003</v>
      </c>
      <c r="G948" s="1" t="str">
        <f>TRIM(MID(N948,(FIND("]",N948)+1),
(FIND("#",N948)-1)-(FIND("]",N948))))</f>
        <v>VFF-3</v>
      </c>
      <c r="H948" s="16" t="str">
        <f>IFERROR(VLOOKUP(P948,'Huawei BUn - JDI'!B:H,1,0)&amp;" - has convertion, divide for - "&amp;VLOOKUP(P948,'Huawei BUn - JDI'!B:H,4,0),
IFERROR(VLOOKUP(P948,'Huawei BUn - JDI'!L:O,1,0)&amp;"- has MOQ of - "&amp;VLOOKUP(P948,'Huawei BUn - JDI'!L:O,3,0)," Sem Conversão"))</f>
        <v xml:space="preserve"> Sem Conversão</v>
      </c>
      <c r="J948" s="2" t="s">
        <v>4</v>
      </c>
      <c r="K948" s="1" t="b">
        <v>1</v>
      </c>
      <c r="L948" s="1" t="s">
        <v>8013</v>
      </c>
      <c r="M948" s="11" t="s">
        <v>9371</v>
      </c>
      <c r="N948" s="10" t="s">
        <v>7699</v>
      </c>
      <c r="O948" s="9" t="s">
        <v>7544</v>
      </c>
      <c r="P948" s="10" t="s">
        <v>3592</v>
      </c>
      <c r="Q948" s="9" t="s">
        <v>8014</v>
      </c>
      <c r="R948" s="161" t="s">
        <v>7545</v>
      </c>
      <c r="S948" s="10" t="s">
        <v>7</v>
      </c>
      <c r="T948" s="9" t="s">
        <v>7705</v>
      </c>
      <c r="U948" s="10" t="s">
        <v>1</v>
      </c>
      <c r="V948" s="9">
        <v>300</v>
      </c>
      <c r="W948" s="10">
        <v>47</v>
      </c>
      <c r="X948" s="9" t="s">
        <v>5</v>
      </c>
      <c r="Y948" s="8">
        <v>45294</v>
      </c>
      <c r="Z948" s="7">
        <v>45231</v>
      </c>
      <c r="AA948" s="8">
        <v>45292</v>
      </c>
      <c r="AB948" s="7">
        <v>45292</v>
      </c>
      <c r="AC948" s="6">
        <v>300</v>
      </c>
    </row>
    <row r="949" spans="1:30" hidden="1">
      <c r="A949" s="15" t="str">
        <f t="shared" ca="1" si="28"/>
        <v>PO &gt; Ok</v>
      </c>
      <c r="B949" s="40" t="s">
        <v>10768</v>
      </c>
      <c r="C949" s="18" t="str">
        <f>IFERROR(IF(VLOOKUP(G949&amp;P949,'Troca PN'!A:G,5,0)&lt;&gt;0,"TEVE Troca de PN","  &gt; ERRO CHAVE SKU&amp;PN "),"")</f>
        <v/>
      </c>
      <c r="D949" s="18" t="str">
        <f>IFERROR(IF(VLOOKUP(G949&amp;P949,'Troca PN'!A:G,5,0)&lt;&gt;0,VLOOKUP(P949,'Troca PN'!C:G,2,0),"  &gt; ERRO CHAVE SKU&amp;PN "),P949)</f>
        <v>10040072</v>
      </c>
      <c r="E949" s="54">
        <f>IFERROR(ROUNDUP((AC949/VLOOKUP(P949,'Huawei BUn - JDI'!B:H,4,0))*VLOOKUP(P949,'Huawei BUn - JDI'!B:H,7,0),0),
IFERROR(IF(AC949/VLOOKUP(P949,'Huawei BUn - JDI'!L:O,3,0)&lt;1,VLOOKUP(P949,'Huawei BUn - JDI'!L:O,3,0),
IFERROR(IF(AC949/VLOOKUP(P949,'Huawei BUn - JDI'!L:O,3,0)&lt;&gt;ROUND(AC949/VLOOKUP(P949,'Huawei BUn - JDI'!L:O,3,0),0),ROUNDUP(AC949/VLOOKUP(P949,'Huawei BUn - JDI'!L:O,3,0),0),AC949),AC949)),AC949))</f>
        <v>300</v>
      </c>
      <c r="F949" s="17">
        <f>VLOOKUP(P949,'Material Unit Price List'!A:D,3,0)</f>
        <v>0.66810000000000003</v>
      </c>
      <c r="G949" s="1" t="str">
        <f>TRIM(MID(N949,(FIND("]",N949)+1),
(FIND("#",N949)-1)-(FIND("]",N949))))</f>
        <v>VFF-3</v>
      </c>
      <c r="H949" s="16" t="str">
        <f>IFERROR(VLOOKUP(P949,'Huawei BUn - JDI'!B:H,1,0)&amp;" - has convertion, divide for - "&amp;VLOOKUP(P949,'Huawei BUn - JDI'!B:H,4,0),
IFERROR(VLOOKUP(P949,'Huawei BUn - JDI'!L:O,1,0)&amp;"- has MOQ of - "&amp;VLOOKUP(P949,'Huawei BUn - JDI'!L:O,3,0)," Sem Conversão"))</f>
        <v xml:space="preserve"> Sem Conversão</v>
      </c>
      <c r="J949" s="2" t="s">
        <v>4</v>
      </c>
      <c r="K949" s="1" t="b">
        <v>1</v>
      </c>
      <c r="L949" s="1" t="s">
        <v>8013</v>
      </c>
      <c r="M949" s="11" t="s">
        <v>9372</v>
      </c>
      <c r="N949" s="10" t="s">
        <v>7703</v>
      </c>
      <c r="O949" s="9" t="s">
        <v>7544</v>
      </c>
      <c r="P949" s="10" t="s">
        <v>3592</v>
      </c>
      <c r="Q949" s="9" t="s">
        <v>8014</v>
      </c>
      <c r="R949" s="161" t="s">
        <v>7545</v>
      </c>
      <c r="S949" s="10" t="s">
        <v>7</v>
      </c>
      <c r="T949" s="9" t="s">
        <v>7705</v>
      </c>
      <c r="U949" s="10" t="s">
        <v>1</v>
      </c>
      <c r="V949" s="9">
        <v>300</v>
      </c>
      <c r="W949" s="10">
        <v>47</v>
      </c>
      <c r="X949" s="9" t="s">
        <v>5</v>
      </c>
      <c r="Y949" s="8">
        <v>45296</v>
      </c>
      <c r="Z949" s="7">
        <v>45231</v>
      </c>
      <c r="AA949" s="8">
        <v>45292</v>
      </c>
      <c r="AB949" s="7">
        <v>45292</v>
      </c>
      <c r="AC949" s="6">
        <v>300</v>
      </c>
    </row>
    <row r="950" spans="1:30" hidden="1">
      <c r="A950" s="15" t="str">
        <f t="shared" ca="1" si="28"/>
        <v>Future PO</v>
      </c>
      <c r="B950" s="40" t="str">
        <f ca="1">IFERROR(IF(FIND("TAMURA",UPPER(Q950))&lt;&gt;0,"LOCAL PO &gt; 'TAMURA' ","ERRO Regra Tamura"),
IFERROR(IF(LOWER(S950)="national","Local PO",
IF(YEAR(Z950)&amp;TEXT(WEEKNUM(Z950),"00")&lt;=YEAR(TODAY())&amp;TEXT(WEEKNUM(TODAY())  +1,"00"),"PO &gt; Ok",   "Future PO")),""))</f>
        <v>Future PO</v>
      </c>
      <c r="C950" s="18" t="str">
        <f>IFERROR(IF(VLOOKUP(G950&amp;P950,'Troca PN'!A:G,5,0)&lt;&gt;0,"TEVE Troca de PN","  &gt; ERRO CHAVE SKU&amp;PN "),"")</f>
        <v/>
      </c>
      <c r="D950" s="18" t="str">
        <f>IFERROR(IF(VLOOKUP(G950&amp;P950,'Troca PN'!A:G,5,0)&lt;&gt;0,VLOOKUP(P950,'Troca PN'!C:G,2,0),"  &gt; ERRO CHAVE SKU&amp;PN "),P950)</f>
        <v>10040072</v>
      </c>
      <c r="E950" s="54">
        <f>IFERROR(ROUNDUP((AC950/VLOOKUP(P950,'Huawei BUn - JDI'!B:H,4,0))*VLOOKUP(P950,'Huawei BUn - JDI'!B:H,7,0),0),
IFERROR(IF(AC950/VLOOKUP(P950,'Huawei BUn - JDI'!L:O,3,0)&lt;1,VLOOKUP(P950,'Huawei BUn - JDI'!L:O,3,0),
IFERROR(IF(AC950/VLOOKUP(P950,'Huawei BUn - JDI'!L:O,3,0)&lt;&gt;ROUND(AC950/VLOOKUP(P950,'Huawei BUn - JDI'!L:O,3,0),0),ROUNDUP(AC950/VLOOKUP(P950,'Huawei BUn - JDI'!L:O,3,0),0),AC950),AC950)),AC950))</f>
        <v>300</v>
      </c>
      <c r="F950" s="17">
        <f>VLOOKUP(P950,'Material Unit Price List'!A:D,3,0)</f>
        <v>0.66810000000000003</v>
      </c>
      <c r="G950" s="1" t="str">
        <f>TRIM(MID(N950,(FIND("]",N950)+1),
(FIND("#",N950)-1)-(FIND("]",N950))))</f>
        <v>VFF-3</v>
      </c>
      <c r="H950" s="16" t="str">
        <f>IFERROR(VLOOKUP(P950,'Huawei BUn - JDI'!B:H,1,0)&amp;" - has convertion, divide for - "&amp;VLOOKUP(P950,'Huawei BUn - JDI'!B:H,4,0),
IFERROR(VLOOKUP(P950,'Huawei BUn - JDI'!L:O,1,0)&amp;"- has MOQ of - "&amp;VLOOKUP(P950,'Huawei BUn - JDI'!L:O,3,0)," Sem Conversão"))</f>
        <v xml:space="preserve"> Sem Conversão</v>
      </c>
      <c r="J950" s="2" t="s">
        <v>4</v>
      </c>
      <c r="K950" s="1" t="b">
        <v>1</v>
      </c>
      <c r="L950" s="1" t="s">
        <v>8013</v>
      </c>
      <c r="M950" s="11" t="s">
        <v>9373</v>
      </c>
      <c r="N950" s="10" t="s">
        <v>7656</v>
      </c>
      <c r="O950" s="9" t="s">
        <v>7544</v>
      </c>
      <c r="P950" s="10" t="s">
        <v>3592</v>
      </c>
      <c r="Q950" s="9" t="s">
        <v>8014</v>
      </c>
      <c r="R950" s="161" t="s">
        <v>7545</v>
      </c>
      <c r="S950" s="10" t="s">
        <v>7</v>
      </c>
      <c r="T950" s="9" t="s">
        <v>7705</v>
      </c>
      <c r="U950" s="10" t="s">
        <v>1</v>
      </c>
      <c r="V950" s="9">
        <v>300</v>
      </c>
      <c r="W950" s="10">
        <v>47</v>
      </c>
      <c r="X950" s="9" t="s">
        <v>5</v>
      </c>
      <c r="Y950" s="8">
        <v>45324</v>
      </c>
      <c r="Z950" s="7">
        <v>45262</v>
      </c>
      <c r="AA950" s="8">
        <v>45323</v>
      </c>
      <c r="AB950" s="7">
        <v>45323</v>
      </c>
      <c r="AC950" s="6">
        <v>300</v>
      </c>
    </row>
    <row r="951" spans="1:30" hidden="1">
      <c r="A951" s="15" t="str">
        <f t="shared" ca="1" si="28"/>
        <v>Future PO</v>
      </c>
      <c r="B951" s="40" t="str">
        <f ca="1">IFERROR(IF(FIND("TAMURA",UPPER(Q951))&lt;&gt;0,"LOCAL PO &gt; 'TAMURA' ","ERRO Regra Tamura"),
IFERROR(IF(LOWER(S951)="national","Local PO",
IF(YEAR(Z951)&amp;TEXT(WEEKNUM(Z951),"00")&lt;=YEAR(TODAY())&amp;TEXT(WEEKNUM(TODAY())  +1,"00"),"PO &gt; Ok",   "Future PO")),""))</f>
        <v>Future PO</v>
      </c>
      <c r="C951" s="18" t="str">
        <f>IFERROR(IF(VLOOKUP(G951&amp;P951,'Troca PN'!A:G,5,0)&lt;&gt;0,"TEVE Troca de PN","  &gt; ERRO CHAVE SKU&amp;PN "),"")</f>
        <v/>
      </c>
      <c r="D951" s="18" t="str">
        <f>IFERROR(IF(VLOOKUP(G951&amp;P951,'Troca PN'!A:G,5,0)&lt;&gt;0,VLOOKUP(P951,'Troca PN'!C:G,2,0),"  &gt; ERRO CHAVE SKU&amp;PN "),P951)</f>
        <v>10040072</v>
      </c>
      <c r="E951" s="54">
        <f>IFERROR(ROUNDUP((AC951/VLOOKUP(P951,'Huawei BUn - JDI'!B:H,4,0))*VLOOKUP(P951,'Huawei BUn - JDI'!B:H,7,0),0),
IFERROR(IF(AC951/VLOOKUP(P951,'Huawei BUn - JDI'!L:O,3,0)&lt;1,VLOOKUP(P951,'Huawei BUn - JDI'!L:O,3,0),
IFERROR(IF(AC951/VLOOKUP(P951,'Huawei BUn - JDI'!L:O,3,0)&lt;&gt;ROUND(AC951/VLOOKUP(P951,'Huawei BUn - JDI'!L:O,3,0),0),ROUNDUP(AC951/VLOOKUP(P951,'Huawei BUn - JDI'!L:O,3,0),0),AC951),AC951)),AC951))</f>
        <v>236</v>
      </c>
      <c r="F951" s="17">
        <f>VLOOKUP(P951,'Material Unit Price List'!A:D,3,0)</f>
        <v>0.66810000000000003</v>
      </c>
      <c r="G951" s="1" t="str">
        <f>TRIM(MID(N951,(FIND("]",N951)+1),
(FIND("#",N951)-1)-(FIND("]",N951))))</f>
        <v>VFF-3</v>
      </c>
      <c r="H951" s="16" t="str">
        <f>IFERROR(VLOOKUP(P951,'Huawei BUn - JDI'!B:H,1,0)&amp;" - has convertion, divide for - "&amp;VLOOKUP(P951,'Huawei BUn - JDI'!B:H,4,0),
IFERROR(VLOOKUP(P951,'Huawei BUn - JDI'!L:O,1,0)&amp;"- has MOQ of - "&amp;VLOOKUP(P951,'Huawei BUn - JDI'!L:O,3,0)," Sem Conversão"))</f>
        <v xml:space="preserve"> Sem Conversão</v>
      </c>
      <c r="J951" s="2" t="s">
        <v>4</v>
      </c>
      <c r="K951" s="1" t="b">
        <v>1</v>
      </c>
      <c r="L951" s="1" t="s">
        <v>8013</v>
      </c>
      <c r="M951" s="11" t="s">
        <v>9374</v>
      </c>
      <c r="N951" s="10" t="s">
        <v>7670</v>
      </c>
      <c r="O951" s="9" t="s">
        <v>7544</v>
      </c>
      <c r="P951" s="10" t="s">
        <v>3592</v>
      </c>
      <c r="Q951" s="9" t="s">
        <v>8014</v>
      </c>
      <c r="R951" s="161" t="s">
        <v>7545</v>
      </c>
      <c r="S951" s="10" t="s">
        <v>7</v>
      </c>
      <c r="T951" s="9" t="s">
        <v>7705</v>
      </c>
      <c r="U951" s="10" t="s">
        <v>1</v>
      </c>
      <c r="V951" s="9">
        <v>300</v>
      </c>
      <c r="W951" s="10">
        <v>47</v>
      </c>
      <c r="X951" s="9" t="s">
        <v>5</v>
      </c>
      <c r="Y951" s="8">
        <v>45326</v>
      </c>
      <c r="Z951" s="7">
        <v>45262</v>
      </c>
      <c r="AA951" s="8">
        <v>45323</v>
      </c>
      <c r="AB951" s="7">
        <v>45323</v>
      </c>
      <c r="AC951" s="6">
        <v>236</v>
      </c>
    </row>
    <row r="952" spans="1:30">
      <c r="A952" s="15" t="str">
        <f t="shared" ca="1" si="28"/>
        <v>PO &gt; Ok</v>
      </c>
      <c r="B952" s="40" t="str">
        <f ca="1">IFERROR(IF(FIND("TAMURA",UPPER(Q952))&lt;&gt;0,"LOCAL PO &gt; 'TAMURA' ","ERRO Regra Tamura"),
IFERROR(IF(LOWER(S952)="national","Local PO",
IF(YEAR(Z952)&amp;TEXT(WEEKNUM(Z952),"00")&lt;=YEAR(TODAY())&amp;TEXT(WEEKNUM(TODAY())  +1,"00"),"PO &gt; Ok",   "Future PO")),""))</f>
        <v>PO &gt; Ok</v>
      </c>
      <c r="C952" s="18" t="str">
        <f>IFERROR(IF(VLOOKUP(G952&amp;P952,'Troca PN'!A:G,5,0)&lt;&gt;0,"TEVE Troca de PN","  &gt; ERRO CHAVE SKU&amp;PN "),"")</f>
        <v/>
      </c>
      <c r="D952" s="18" t="str">
        <f>IFERROR(IF(VLOOKUP(G952&amp;P952,'Troca PN'!A:G,5,0)&lt;&gt;0,VLOOKUP(P952,'Troca PN'!C:G,2,0),"  &gt; ERRO CHAVE SKU&amp;PN "),P952)</f>
        <v>10050084</v>
      </c>
      <c r="E952" s="54">
        <f>IFERROR(ROUNDUP((AC952/VLOOKUP(P952,'Huawei BUn - JDI'!B:H,4,0))*VLOOKUP(P952,'Huawei BUn - JDI'!B:H,7,0),0),
IFERROR(IF(AC952/VLOOKUP(P952,'Huawei BUn - JDI'!L:O,3,0)&lt;1,VLOOKUP(P952,'Huawei BUn - JDI'!L:O,3,0),
IFERROR(IF(AC952/VLOOKUP(P952,'Huawei BUn - JDI'!L:O,3,0)&lt;&gt;ROUND(AC952/VLOOKUP(P952,'Huawei BUn - JDI'!L:O,3,0),0),ROUNDUP(AC952/VLOOKUP(P952,'Huawei BUn - JDI'!L:O,3,0),0),AC952),AC952)),AC952))</f>
        <v>1035</v>
      </c>
      <c r="F952" s="17">
        <f>VLOOKUP(P952,'Material Unit Price List'!A:D,3,0)</f>
        <v>8.5999999999999993E-2</v>
      </c>
      <c r="G952" s="1" t="str">
        <f>TRIM(MID(N952,(FIND("]",N952)+1),
(FIND("#",N952)-1)-(FIND("]",N952))))</f>
        <v>737-4</v>
      </c>
      <c r="H952" s="16" t="str">
        <f>IFERROR(VLOOKUP(P952,'Huawei BUn - JDI'!B:H,1,0)&amp;" - has convertion, divide for - "&amp;VLOOKUP(P952,'Huawei BUn - JDI'!B:H,4,0),
IFERROR(VLOOKUP(P952,'Huawei BUn - JDI'!L:O,1,0)&amp;"- has MOQ of - "&amp;VLOOKUP(P952,'Huawei BUn - JDI'!L:O,3,0)," Sem Conversão"))</f>
        <v xml:space="preserve"> Sem Conversão</v>
      </c>
      <c r="J952" s="2" t="s">
        <v>4</v>
      </c>
      <c r="K952" s="1" t="b">
        <v>0</v>
      </c>
      <c r="L952" s="1" t="s">
        <v>8015</v>
      </c>
      <c r="M952" s="11" t="s">
        <v>9375</v>
      </c>
      <c r="N952" s="10" t="s">
        <v>8389</v>
      </c>
      <c r="O952" s="9" t="s">
        <v>7544</v>
      </c>
      <c r="P952" s="10" t="s">
        <v>3602</v>
      </c>
      <c r="Q952" s="9" t="s">
        <v>3603</v>
      </c>
      <c r="R952" s="161" t="s">
        <v>7545</v>
      </c>
      <c r="S952" s="10" t="s">
        <v>7</v>
      </c>
      <c r="T952" s="9" t="s">
        <v>7705</v>
      </c>
      <c r="U952" s="10" t="s">
        <v>1</v>
      </c>
      <c r="V952" s="9">
        <v>6000</v>
      </c>
      <c r="W952" s="10">
        <v>47</v>
      </c>
      <c r="X952" s="9" t="s">
        <v>5</v>
      </c>
      <c r="Y952" s="8">
        <v>45300</v>
      </c>
      <c r="Z952" s="7">
        <v>45217</v>
      </c>
      <c r="AA952" s="8">
        <v>45278</v>
      </c>
      <c r="AB952" s="7">
        <v>45284</v>
      </c>
      <c r="AC952" s="6">
        <v>1035</v>
      </c>
      <c r="AD952" s="1" t="s">
        <v>10769</v>
      </c>
    </row>
    <row r="953" spans="1:30" hidden="1">
      <c r="A953" s="15" t="str">
        <f t="shared" ca="1" si="28"/>
        <v>PO &gt; Ok</v>
      </c>
      <c r="B953" s="40" t="s">
        <v>10768</v>
      </c>
      <c r="C953" s="18" t="str">
        <f>IFERROR(IF(VLOOKUP(G953&amp;P953,'Troca PN'!A:G,5,0)&lt;&gt;0,"TEVE Troca de PN","  &gt; ERRO CHAVE SKU&amp;PN "),"")</f>
        <v/>
      </c>
      <c r="D953" s="18" t="str">
        <f>IFERROR(IF(VLOOKUP(G953&amp;P953,'Troca PN'!A:G,5,0)&lt;&gt;0,VLOOKUP(P953,'Troca PN'!C:G,2,0),"  &gt; ERRO CHAVE SKU&amp;PN "),P953)</f>
        <v>10070007-001</v>
      </c>
      <c r="E953" s="54">
        <f>IFERROR(ROUNDUP((AC953/VLOOKUP(P953,'Huawei BUn - JDI'!B:H,4,0))*VLOOKUP(P953,'Huawei BUn - JDI'!B:H,7,0),0),
IFERROR(IF(AC953/VLOOKUP(P953,'Huawei BUn - JDI'!L:O,3,0)&lt;1,VLOOKUP(P953,'Huawei BUn - JDI'!L:O,3,0),
IFERROR(IF(AC953/VLOOKUP(P953,'Huawei BUn - JDI'!L:O,3,0)&lt;&gt;ROUND(AC953/VLOOKUP(P953,'Huawei BUn - JDI'!L:O,3,0),0),ROUNDUP(AC953/VLOOKUP(P953,'Huawei BUn - JDI'!L:O,3,0),0),AC953),AC953)),AC953))</f>
        <v>2000</v>
      </c>
      <c r="F953" s="17">
        <f>VLOOKUP(P953,'Material Unit Price List'!A:D,3,0)</f>
        <v>4.1300000000000003E-2</v>
      </c>
      <c r="G953" s="1" t="str">
        <f>TRIM(MID(N953,(FIND("]",N953)+1),
(FIND("#",N953)-1)-(FIND("]",N953))))</f>
        <v>VFF-3</v>
      </c>
      <c r="H953" s="16" t="str">
        <f>IFERROR(VLOOKUP(P953,'Huawei BUn - JDI'!B:H,1,0)&amp;" - has convertion, divide for - "&amp;VLOOKUP(P953,'Huawei BUn - JDI'!B:H,4,0),
IFERROR(VLOOKUP(P953,'Huawei BUn - JDI'!L:O,1,0)&amp;"- has MOQ of - "&amp;VLOOKUP(P953,'Huawei BUn - JDI'!L:O,3,0)," Sem Conversão"))</f>
        <v xml:space="preserve"> Sem Conversão</v>
      </c>
      <c r="J953" s="2" t="s">
        <v>4</v>
      </c>
      <c r="K953" s="1" t="b">
        <v>1</v>
      </c>
      <c r="L953" s="1" t="s">
        <v>8016</v>
      </c>
      <c r="M953" s="11" t="s">
        <v>9376</v>
      </c>
      <c r="N953" s="10" t="s">
        <v>7699</v>
      </c>
      <c r="O953" s="9" t="s">
        <v>7544</v>
      </c>
      <c r="P953" s="10" t="s">
        <v>3606</v>
      </c>
      <c r="Q953" s="9" t="s">
        <v>8017</v>
      </c>
      <c r="R953" s="161" t="s">
        <v>7545</v>
      </c>
      <c r="S953" s="10" t="s">
        <v>7</v>
      </c>
      <c r="T953" s="9" t="s">
        <v>7705</v>
      </c>
      <c r="U953" s="10" t="s">
        <v>1</v>
      </c>
      <c r="V953" s="9">
        <v>1000</v>
      </c>
      <c r="W953" s="10">
        <v>47</v>
      </c>
      <c r="X953" s="9" t="s">
        <v>5</v>
      </c>
      <c r="Y953" s="8">
        <v>45294</v>
      </c>
      <c r="Z953" s="7">
        <v>45231</v>
      </c>
      <c r="AA953" s="8">
        <v>45292</v>
      </c>
      <c r="AB953" s="7">
        <v>45292</v>
      </c>
      <c r="AC953" s="6">
        <v>2000</v>
      </c>
    </row>
    <row r="954" spans="1:30" hidden="1">
      <c r="A954" s="15" t="str">
        <f t="shared" ca="1" si="28"/>
        <v>PO &gt; Ok</v>
      </c>
      <c r="B954" s="40" t="s">
        <v>10768</v>
      </c>
      <c r="C954" s="18" t="str">
        <f>IFERROR(IF(VLOOKUP(G954&amp;P954,'Troca PN'!A:G,5,0)&lt;&gt;0,"TEVE Troca de PN","  &gt; ERRO CHAVE SKU&amp;PN "),"")</f>
        <v/>
      </c>
      <c r="D954" s="18" t="str">
        <f>IFERROR(IF(VLOOKUP(G954&amp;P954,'Troca PN'!A:G,5,0)&lt;&gt;0,VLOOKUP(P954,'Troca PN'!C:G,2,0),"  &gt; ERRO CHAVE SKU&amp;PN "),P954)</f>
        <v>10070007-001</v>
      </c>
      <c r="E954" s="54">
        <f>IFERROR(ROUNDUP((AC954/VLOOKUP(P954,'Huawei BUn - JDI'!B:H,4,0))*VLOOKUP(P954,'Huawei BUn - JDI'!B:H,7,0),0),
IFERROR(IF(AC954/VLOOKUP(P954,'Huawei BUn - JDI'!L:O,3,0)&lt;1,VLOOKUP(P954,'Huawei BUn - JDI'!L:O,3,0),
IFERROR(IF(AC954/VLOOKUP(P954,'Huawei BUn - JDI'!L:O,3,0)&lt;&gt;ROUND(AC954/VLOOKUP(P954,'Huawei BUn - JDI'!L:O,3,0),0),ROUNDUP(AC954/VLOOKUP(P954,'Huawei BUn - JDI'!L:O,3,0),0),AC954),AC954)),AC954))</f>
        <v>3000</v>
      </c>
      <c r="F954" s="17">
        <f>VLOOKUP(P954,'Material Unit Price List'!A:D,3,0)</f>
        <v>4.1300000000000003E-2</v>
      </c>
      <c r="G954" s="1" t="str">
        <f>TRIM(MID(N954,(FIND("]",N954)+1),
(FIND("#",N954)-1)-(FIND("]",N954))))</f>
        <v>VFF-3</v>
      </c>
      <c r="H954" s="16" t="str">
        <f>IFERROR(VLOOKUP(P954,'Huawei BUn - JDI'!B:H,1,0)&amp;" - has convertion, divide for - "&amp;VLOOKUP(P954,'Huawei BUn - JDI'!B:H,4,0),
IFERROR(VLOOKUP(P954,'Huawei BUn - JDI'!L:O,1,0)&amp;"- has MOQ of - "&amp;VLOOKUP(P954,'Huawei BUn - JDI'!L:O,3,0)," Sem Conversão"))</f>
        <v xml:space="preserve"> Sem Conversão</v>
      </c>
      <c r="J954" s="2" t="s">
        <v>4</v>
      </c>
      <c r="K954" s="1" t="b">
        <v>1</v>
      </c>
      <c r="L954" s="1" t="s">
        <v>8016</v>
      </c>
      <c r="M954" s="11" t="s">
        <v>9377</v>
      </c>
      <c r="N954" s="10" t="s">
        <v>7703</v>
      </c>
      <c r="O954" s="9" t="s">
        <v>7544</v>
      </c>
      <c r="P954" s="10" t="s">
        <v>3606</v>
      </c>
      <c r="Q954" s="9" t="s">
        <v>8017</v>
      </c>
      <c r="R954" s="161" t="s">
        <v>7545</v>
      </c>
      <c r="S954" s="10" t="s">
        <v>7</v>
      </c>
      <c r="T954" s="9" t="s">
        <v>7705</v>
      </c>
      <c r="U954" s="10" t="s">
        <v>1</v>
      </c>
      <c r="V954" s="9">
        <v>1000</v>
      </c>
      <c r="W954" s="10">
        <v>47</v>
      </c>
      <c r="X954" s="9" t="s">
        <v>5</v>
      </c>
      <c r="Y954" s="8">
        <v>45295</v>
      </c>
      <c r="Z954" s="7">
        <v>45231</v>
      </c>
      <c r="AA954" s="8">
        <v>45292</v>
      </c>
      <c r="AB954" s="7">
        <v>45292</v>
      </c>
      <c r="AC954" s="6">
        <v>3000</v>
      </c>
    </row>
    <row r="955" spans="1:30" hidden="1">
      <c r="A955" s="15" t="str">
        <f t="shared" ca="1" si="28"/>
        <v>PO &gt; Ok</v>
      </c>
      <c r="B955" s="40" t="s">
        <v>10768</v>
      </c>
      <c r="C955" s="18" t="str">
        <f>IFERROR(IF(VLOOKUP(G955&amp;P955,'Troca PN'!A:G,5,0)&lt;&gt;0,"TEVE Troca de PN","  &gt; ERRO CHAVE SKU&amp;PN "),"")</f>
        <v/>
      </c>
      <c r="D955" s="18" t="str">
        <f>IFERROR(IF(VLOOKUP(G955&amp;P955,'Troca PN'!A:G,5,0)&lt;&gt;0,VLOOKUP(P955,'Troca PN'!C:G,2,0),"  &gt; ERRO CHAVE SKU&amp;PN "),P955)</f>
        <v>10070007-001</v>
      </c>
      <c r="E955" s="54">
        <f>IFERROR(ROUNDUP((AC955/VLOOKUP(P955,'Huawei BUn - JDI'!B:H,4,0))*VLOOKUP(P955,'Huawei BUn - JDI'!B:H,7,0),0),
IFERROR(IF(AC955/VLOOKUP(P955,'Huawei BUn - JDI'!L:O,3,0)&lt;1,VLOOKUP(P955,'Huawei BUn - JDI'!L:O,3,0),
IFERROR(IF(AC955/VLOOKUP(P955,'Huawei BUn - JDI'!L:O,3,0)&lt;&gt;ROUND(AC955/VLOOKUP(P955,'Huawei BUn - JDI'!L:O,3,0),0),ROUNDUP(AC955/VLOOKUP(P955,'Huawei BUn - JDI'!L:O,3,0),0),AC955),AC955)),AC955))</f>
        <v>1000</v>
      </c>
      <c r="F955" s="17">
        <f>VLOOKUP(P955,'Material Unit Price List'!A:D,3,0)</f>
        <v>4.1300000000000003E-2</v>
      </c>
      <c r="G955" s="1" t="str">
        <f>TRIM(MID(N955,(FIND("]",N955)+1),
(FIND("#",N955)-1)-(FIND("]",N955))))</f>
        <v>VFF-3</v>
      </c>
      <c r="H955" s="16" t="str">
        <f>IFERROR(VLOOKUP(P955,'Huawei BUn - JDI'!B:H,1,0)&amp;" - has convertion, divide for - "&amp;VLOOKUP(P955,'Huawei BUn - JDI'!B:H,4,0),
IFERROR(VLOOKUP(P955,'Huawei BUn - JDI'!L:O,1,0)&amp;"- has MOQ of - "&amp;VLOOKUP(P955,'Huawei BUn - JDI'!L:O,3,0)," Sem Conversão"))</f>
        <v xml:space="preserve"> Sem Conversão</v>
      </c>
      <c r="J955" s="2" t="s">
        <v>4</v>
      </c>
      <c r="K955" s="1" t="b">
        <v>1</v>
      </c>
      <c r="L955" s="1" t="s">
        <v>8016</v>
      </c>
      <c r="M955" s="11" t="s">
        <v>9378</v>
      </c>
      <c r="N955" s="10" t="s">
        <v>7703</v>
      </c>
      <c r="O955" s="9" t="s">
        <v>7544</v>
      </c>
      <c r="P955" s="10" t="s">
        <v>3606</v>
      </c>
      <c r="Q955" s="9" t="s">
        <v>8017</v>
      </c>
      <c r="R955" s="161" t="s">
        <v>7545</v>
      </c>
      <c r="S955" s="10" t="s">
        <v>7</v>
      </c>
      <c r="T955" s="9" t="s">
        <v>7705</v>
      </c>
      <c r="U955" s="10" t="s">
        <v>1</v>
      </c>
      <c r="V955" s="9">
        <v>1000</v>
      </c>
      <c r="W955" s="10">
        <v>47</v>
      </c>
      <c r="X955" s="9" t="s">
        <v>5</v>
      </c>
      <c r="Y955" s="8">
        <v>45296</v>
      </c>
      <c r="Z955" s="7">
        <v>45231</v>
      </c>
      <c r="AA955" s="8">
        <v>45292</v>
      </c>
      <c r="AB955" s="7">
        <v>45292</v>
      </c>
      <c r="AC955" s="6">
        <v>1000</v>
      </c>
    </row>
    <row r="956" spans="1:30" hidden="1">
      <c r="A956" s="15" t="str">
        <f t="shared" ca="1" si="28"/>
        <v>PO &gt; Ok</v>
      </c>
      <c r="B956" s="40" t="s">
        <v>10768</v>
      </c>
      <c r="C956" s="18" t="str">
        <f>IFERROR(IF(VLOOKUP(G956&amp;P956,'Troca PN'!A:G,5,0)&lt;&gt;0,"TEVE Troca de PN","  &gt; ERRO CHAVE SKU&amp;PN "),"")</f>
        <v/>
      </c>
      <c r="D956" s="18" t="str">
        <f>IFERROR(IF(VLOOKUP(G956&amp;P956,'Troca PN'!A:G,5,0)&lt;&gt;0,VLOOKUP(P956,'Troca PN'!C:G,2,0),"  &gt; ERRO CHAVE SKU&amp;PN "),P956)</f>
        <v>10070007-001</v>
      </c>
      <c r="E956" s="54">
        <f>IFERROR(ROUNDUP((AC956/VLOOKUP(P956,'Huawei BUn - JDI'!B:H,4,0))*VLOOKUP(P956,'Huawei BUn - JDI'!B:H,7,0),0),
IFERROR(IF(AC956/VLOOKUP(P956,'Huawei BUn - JDI'!L:O,3,0)&lt;1,VLOOKUP(P956,'Huawei BUn - JDI'!L:O,3,0),
IFERROR(IF(AC956/VLOOKUP(P956,'Huawei BUn - JDI'!L:O,3,0)&lt;&gt;ROUND(AC956/VLOOKUP(P956,'Huawei BUn - JDI'!L:O,3,0),0),ROUNDUP(AC956/VLOOKUP(P956,'Huawei BUn - JDI'!L:O,3,0),0),AC956),AC956)),AC956))</f>
        <v>1000</v>
      </c>
      <c r="F956" s="17">
        <f>VLOOKUP(P956,'Material Unit Price List'!A:D,3,0)</f>
        <v>4.1300000000000003E-2</v>
      </c>
      <c r="G956" s="1" t="str">
        <f>TRIM(MID(N956,(FIND("]",N956)+1),
(FIND("#",N956)-1)-(FIND("]",N956))))</f>
        <v>TVH-3</v>
      </c>
      <c r="H956" s="16" t="str">
        <f>IFERROR(VLOOKUP(P956,'Huawei BUn - JDI'!B:H,1,0)&amp;" - has convertion, divide for - "&amp;VLOOKUP(P956,'Huawei BUn - JDI'!B:H,4,0),
IFERROR(VLOOKUP(P956,'Huawei BUn - JDI'!L:O,1,0)&amp;"- has MOQ of - "&amp;VLOOKUP(P956,'Huawei BUn - JDI'!L:O,3,0)," Sem Conversão"))</f>
        <v xml:space="preserve"> Sem Conversão</v>
      </c>
      <c r="J956" s="2" t="s">
        <v>4</v>
      </c>
      <c r="K956" s="1" t="b">
        <v>1</v>
      </c>
      <c r="L956" s="1" t="s">
        <v>8016</v>
      </c>
      <c r="M956" s="11" t="s">
        <v>9379</v>
      </c>
      <c r="N956" s="10" t="s">
        <v>7665</v>
      </c>
      <c r="O956" s="9" t="s">
        <v>7544</v>
      </c>
      <c r="P956" s="10" t="s">
        <v>3606</v>
      </c>
      <c r="Q956" s="9" t="s">
        <v>8017</v>
      </c>
      <c r="R956" s="161" t="s">
        <v>7545</v>
      </c>
      <c r="S956" s="10" t="s">
        <v>7</v>
      </c>
      <c r="T956" s="9" t="s">
        <v>7705</v>
      </c>
      <c r="U956" s="10" t="s">
        <v>1</v>
      </c>
      <c r="V956" s="9">
        <v>1000</v>
      </c>
      <c r="W956" s="10">
        <v>47</v>
      </c>
      <c r="X956" s="9" t="s">
        <v>5</v>
      </c>
      <c r="Y956" s="8">
        <v>45292</v>
      </c>
      <c r="Z956" s="7">
        <v>45231</v>
      </c>
      <c r="AA956" s="8">
        <v>45292</v>
      </c>
      <c r="AB956" s="7">
        <v>45292</v>
      </c>
      <c r="AC956" s="6">
        <v>1000</v>
      </c>
    </row>
    <row r="957" spans="1:30" hidden="1">
      <c r="A957" s="15" t="str">
        <f t="shared" ca="1" si="28"/>
        <v>Future PO</v>
      </c>
      <c r="B957" s="40" t="str">
        <f ca="1">IFERROR(IF(FIND("TAMURA",UPPER(Q957))&lt;&gt;0,"LOCAL PO &gt; 'TAMURA' ","ERRO Regra Tamura"),
IFERROR(IF(LOWER(S957)="national","Local PO",
IF(YEAR(Z957)&amp;TEXT(WEEKNUM(Z957),"00")&lt;=YEAR(TODAY())&amp;TEXT(WEEKNUM(TODAY())  +1,"00"),"PO &gt; Ok",   "Future PO")),""))</f>
        <v>Future PO</v>
      </c>
      <c r="C957" s="18" t="str">
        <f>IFERROR(IF(VLOOKUP(G957&amp;P957,'Troca PN'!A:G,5,0)&lt;&gt;0,"TEVE Troca de PN","  &gt; ERRO CHAVE SKU&amp;PN "),"")</f>
        <v/>
      </c>
      <c r="D957" s="18" t="str">
        <f>IFERROR(IF(VLOOKUP(G957&amp;P957,'Troca PN'!A:G,5,0)&lt;&gt;0,VLOOKUP(P957,'Troca PN'!C:G,2,0),"  &gt; ERRO CHAVE SKU&amp;PN "),P957)</f>
        <v>10070007-001</v>
      </c>
      <c r="E957" s="54">
        <f>IFERROR(ROUNDUP((AC957/VLOOKUP(P957,'Huawei BUn - JDI'!B:H,4,0))*VLOOKUP(P957,'Huawei BUn - JDI'!B:H,7,0),0),
IFERROR(IF(AC957/VLOOKUP(P957,'Huawei BUn - JDI'!L:O,3,0)&lt;1,VLOOKUP(P957,'Huawei BUn - JDI'!L:O,3,0),
IFERROR(IF(AC957/VLOOKUP(P957,'Huawei BUn - JDI'!L:O,3,0)&lt;&gt;ROUND(AC957/VLOOKUP(P957,'Huawei BUn - JDI'!L:O,3,0),0),ROUNDUP(AC957/VLOOKUP(P957,'Huawei BUn - JDI'!L:O,3,0),0),AC957),AC957)),AC957))</f>
        <v>1000</v>
      </c>
      <c r="F957" s="17">
        <f>VLOOKUP(P957,'Material Unit Price List'!A:D,3,0)</f>
        <v>4.1300000000000003E-2</v>
      </c>
      <c r="G957" s="1" t="str">
        <f>TRIM(MID(N957,(FIND("]",N957)+1),
(FIND("#",N957)-1)-(FIND("]",N957))))</f>
        <v>TVH-3</v>
      </c>
      <c r="H957" s="16" t="str">
        <f>IFERROR(VLOOKUP(P957,'Huawei BUn - JDI'!B:H,1,0)&amp;" - has convertion, divide for - "&amp;VLOOKUP(P957,'Huawei BUn - JDI'!B:H,4,0),
IFERROR(VLOOKUP(P957,'Huawei BUn - JDI'!L:O,1,0)&amp;"- has MOQ of - "&amp;VLOOKUP(P957,'Huawei BUn - JDI'!L:O,3,0)," Sem Conversão"))</f>
        <v xml:space="preserve"> Sem Conversão</v>
      </c>
      <c r="J957" s="2" t="s">
        <v>4</v>
      </c>
      <c r="K957" s="1" t="b">
        <v>1</v>
      </c>
      <c r="L957" s="1" t="s">
        <v>8016</v>
      </c>
      <c r="M957" s="11" t="s">
        <v>9380</v>
      </c>
      <c r="N957" s="10" t="s">
        <v>7667</v>
      </c>
      <c r="O957" s="9" t="s">
        <v>7544</v>
      </c>
      <c r="P957" s="10" t="s">
        <v>3606</v>
      </c>
      <c r="Q957" s="9" t="s">
        <v>8017</v>
      </c>
      <c r="R957" s="161" t="s">
        <v>7545</v>
      </c>
      <c r="S957" s="10" t="s">
        <v>7</v>
      </c>
      <c r="T957" s="9" t="s">
        <v>7705</v>
      </c>
      <c r="U957" s="10" t="s">
        <v>1</v>
      </c>
      <c r="V957" s="9">
        <v>1000</v>
      </c>
      <c r="W957" s="10">
        <v>47</v>
      </c>
      <c r="X957" s="9" t="s">
        <v>5</v>
      </c>
      <c r="Y957" s="8">
        <v>45323</v>
      </c>
      <c r="Z957" s="7">
        <v>45262</v>
      </c>
      <c r="AA957" s="8">
        <v>45323</v>
      </c>
      <c r="AB957" s="7">
        <v>45323</v>
      </c>
      <c r="AC957" s="6">
        <v>1000</v>
      </c>
    </row>
    <row r="958" spans="1:30" hidden="1">
      <c r="A958" s="15" t="str">
        <f t="shared" ca="1" si="28"/>
        <v>Future PO</v>
      </c>
      <c r="B958" s="40" t="str">
        <f ca="1">IFERROR(IF(FIND("TAMURA",UPPER(Q958))&lt;&gt;0,"LOCAL PO &gt; 'TAMURA' ","ERRO Regra Tamura"),
IFERROR(IF(LOWER(S958)="national","Local PO",
IF(YEAR(Z958)&amp;TEXT(WEEKNUM(Z958),"00")&lt;=YEAR(TODAY())&amp;TEXT(WEEKNUM(TODAY())  +1,"00"),"PO &gt; Ok",   "Future PO")),""))</f>
        <v>Future PO</v>
      </c>
      <c r="C958" s="18" t="str">
        <f>IFERROR(IF(VLOOKUP(G958&amp;P958,'Troca PN'!A:G,5,0)&lt;&gt;0,"TEVE Troca de PN","  &gt; ERRO CHAVE SKU&amp;PN "),"")</f>
        <v/>
      </c>
      <c r="D958" s="18" t="str">
        <f>IFERROR(IF(VLOOKUP(G958&amp;P958,'Troca PN'!A:G,5,0)&lt;&gt;0,VLOOKUP(P958,'Troca PN'!C:G,2,0),"  &gt; ERRO CHAVE SKU&amp;PN "),P958)</f>
        <v>10070007-001</v>
      </c>
      <c r="E958" s="54">
        <f>IFERROR(ROUNDUP((AC958/VLOOKUP(P958,'Huawei BUn - JDI'!B:H,4,0))*VLOOKUP(P958,'Huawei BUn - JDI'!B:H,7,0),0),
IFERROR(IF(AC958/VLOOKUP(P958,'Huawei BUn - JDI'!L:O,3,0)&lt;1,VLOOKUP(P958,'Huawei BUn - JDI'!L:O,3,0),
IFERROR(IF(AC958/VLOOKUP(P958,'Huawei BUn - JDI'!L:O,3,0)&lt;&gt;ROUND(AC958/VLOOKUP(P958,'Huawei BUn - JDI'!L:O,3,0),0),ROUNDUP(AC958/VLOOKUP(P958,'Huawei BUn - JDI'!L:O,3,0),0),AC958),AC958)),AC958))</f>
        <v>3000</v>
      </c>
      <c r="F958" s="17">
        <f>VLOOKUP(P958,'Material Unit Price List'!A:D,3,0)</f>
        <v>4.1300000000000003E-2</v>
      </c>
      <c r="G958" s="1" t="str">
        <f>TRIM(MID(N958,(FIND("]",N958)+1),
(FIND("#",N958)-1)-(FIND("]",N958))))</f>
        <v>VFF-3</v>
      </c>
      <c r="H958" s="16" t="str">
        <f>IFERROR(VLOOKUP(P958,'Huawei BUn - JDI'!B:H,1,0)&amp;" - has convertion, divide for - "&amp;VLOOKUP(P958,'Huawei BUn - JDI'!B:H,4,0),
IFERROR(VLOOKUP(P958,'Huawei BUn - JDI'!L:O,1,0)&amp;"- has MOQ of - "&amp;VLOOKUP(P958,'Huawei BUn - JDI'!L:O,3,0)," Sem Conversão"))</f>
        <v xml:space="preserve"> Sem Conversão</v>
      </c>
      <c r="J958" s="2" t="s">
        <v>4</v>
      </c>
      <c r="K958" s="1" t="b">
        <v>1</v>
      </c>
      <c r="L958" s="1" t="s">
        <v>8016</v>
      </c>
      <c r="M958" s="11" t="s">
        <v>9381</v>
      </c>
      <c r="N958" s="10" t="s">
        <v>7656</v>
      </c>
      <c r="O958" s="9" t="s">
        <v>7544</v>
      </c>
      <c r="P958" s="10" t="s">
        <v>3606</v>
      </c>
      <c r="Q958" s="9" t="s">
        <v>8017</v>
      </c>
      <c r="R958" s="161" t="s">
        <v>7545</v>
      </c>
      <c r="S958" s="10" t="s">
        <v>7</v>
      </c>
      <c r="T958" s="9" t="s">
        <v>7705</v>
      </c>
      <c r="U958" s="10" t="s">
        <v>1</v>
      </c>
      <c r="V958" s="9">
        <v>1000</v>
      </c>
      <c r="W958" s="10">
        <v>47</v>
      </c>
      <c r="X958" s="9" t="s">
        <v>5</v>
      </c>
      <c r="Y958" s="8">
        <v>45324</v>
      </c>
      <c r="Z958" s="7">
        <v>45262</v>
      </c>
      <c r="AA958" s="8">
        <v>45323</v>
      </c>
      <c r="AB958" s="7">
        <v>45323</v>
      </c>
      <c r="AC958" s="6">
        <v>3000</v>
      </c>
    </row>
    <row r="959" spans="1:30" hidden="1">
      <c r="A959" s="15" t="str">
        <f t="shared" ca="1" si="28"/>
        <v>Future PO</v>
      </c>
      <c r="B959" s="40" t="str">
        <f ca="1">IFERROR(IF(FIND("TAMURA",UPPER(Q959))&lt;&gt;0,"LOCAL PO &gt; 'TAMURA' ","ERRO Regra Tamura"),
IFERROR(IF(LOWER(S959)="national","Local PO",
IF(YEAR(Z959)&amp;TEXT(WEEKNUM(Z959),"00")&lt;=YEAR(TODAY())&amp;TEXT(WEEKNUM(TODAY())  +1,"00"),"PO &gt; Ok",   "Future PO")),""))</f>
        <v>Future PO</v>
      </c>
      <c r="C959" s="18" t="str">
        <f>IFERROR(IF(VLOOKUP(G959&amp;P959,'Troca PN'!A:G,5,0)&lt;&gt;0,"TEVE Troca de PN","  &gt; ERRO CHAVE SKU&amp;PN "),"")</f>
        <v/>
      </c>
      <c r="D959" s="18" t="str">
        <f>IFERROR(IF(VLOOKUP(G959&amp;P959,'Troca PN'!A:G,5,0)&lt;&gt;0,VLOOKUP(P959,'Troca PN'!C:G,2,0),"  &gt; ERRO CHAVE SKU&amp;PN "),P959)</f>
        <v>10070007-001</v>
      </c>
      <c r="E959" s="54">
        <f>IFERROR(ROUNDUP((AC959/VLOOKUP(P959,'Huawei BUn - JDI'!B:H,4,0))*VLOOKUP(P959,'Huawei BUn - JDI'!B:H,7,0),0),
IFERROR(IF(AC959/VLOOKUP(P959,'Huawei BUn - JDI'!L:O,3,0)&lt;1,VLOOKUP(P959,'Huawei BUn - JDI'!L:O,3,0),
IFERROR(IF(AC959/VLOOKUP(P959,'Huawei BUn - JDI'!L:O,3,0)&lt;&gt;ROUND(AC959/VLOOKUP(P959,'Huawei BUn - JDI'!L:O,3,0),0),ROUNDUP(AC959/VLOOKUP(P959,'Huawei BUn - JDI'!L:O,3,0),0),AC959),AC959)),AC959))</f>
        <v>4000</v>
      </c>
      <c r="F959" s="17">
        <f>VLOOKUP(P959,'Material Unit Price List'!A:D,3,0)</f>
        <v>4.1300000000000003E-2</v>
      </c>
      <c r="G959" s="1" t="str">
        <f>TRIM(MID(N959,(FIND("]",N959)+1),
(FIND("#",N959)-1)-(FIND("]",N959))))</f>
        <v>VFF-3</v>
      </c>
      <c r="H959" s="16" t="str">
        <f>IFERROR(VLOOKUP(P959,'Huawei BUn - JDI'!B:H,1,0)&amp;" - has convertion, divide for - "&amp;VLOOKUP(P959,'Huawei BUn - JDI'!B:H,4,0),
IFERROR(VLOOKUP(P959,'Huawei BUn - JDI'!L:O,1,0)&amp;"- has MOQ of - "&amp;VLOOKUP(P959,'Huawei BUn - JDI'!L:O,3,0)," Sem Conversão"))</f>
        <v xml:space="preserve"> Sem Conversão</v>
      </c>
      <c r="J959" s="2" t="s">
        <v>4</v>
      </c>
      <c r="K959" s="1" t="b">
        <v>1</v>
      </c>
      <c r="L959" s="1" t="s">
        <v>8016</v>
      </c>
      <c r="M959" s="11" t="s">
        <v>9382</v>
      </c>
      <c r="N959" s="10" t="s">
        <v>7656</v>
      </c>
      <c r="O959" s="9" t="s">
        <v>7544</v>
      </c>
      <c r="P959" s="10" t="s">
        <v>3606</v>
      </c>
      <c r="Q959" s="9" t="s">
        <v>8017</v>
      </c>
      <c r="R959" s="161" t="s">
        <v>7545</v>
      </c>
      <c r="S959" s="10" t="s">
        <v>7</v>
      </c>
      <c r="T959" s="9" t="s">
        <v>7705</v>
      </c>
      <c r="U959" s="10" t="s">
        <v>1</v>
      </c>
      <c r="V959" s="9">
        <v>1000</v>
      </c>
      <c r="W959" s="10">
        <v>47</v>
      </c>
      <c r="X959" s="9" t="s">
        <v>5</v>
      </c>
      <c r="Y959" s="8">
        <v>45325</v>
      </c>
      <c r="Z959" s="7">
        <v>45262</v>
      </c>
      <c r="AA959" s="8">
        <v>45323</v>
      </c>
      <c r="AB959" s="7">
        <v>45323</v>
      </c>
      <c r="AC959" s="6">
        <v>4000</v>
      </c>
    </row>
    <row r="960" spans="1:30" hidden="1">
      <c r="A960" s="15" t="str">
        <f t="shared" ca="1" si="28"/>
        <v>Future PO</v>
      </c>
      <c r="B960" s="40" t="str">
        <f ca="1">IFERROR(IF(FIND("TAMURA",UPPER(Q960))&lt;&gt;0,"LOCAL PO &gt; 'TAMURA' ","ERRO Regra Tamura"),
IFERROR(IF(LOWER(S960)="national","Local PO",
IF(YEAR(Z960)&amp;TEXT(WEEKNUM(Z960),"00")&lt;=YEAR(TODAY())&amp;TEXT(WEEKNUM(TODAY())  +1,"00"),"PO &gt; Ok",   "Future PO")),""))</f>
        <v>Future PO</v>
      </c>
      <c r="C960" s="18" t="str">
        <f>IFERROR(IF(VLOOKUP(G960&amp;P960,'Troca PN'!A:G,5,0)&lt;&gt;0,"TEVE Troca de PN","  &gt; ERRO CHAVE SKU&amp;PN "),"")</f>
        <v/>
      </c>
      <c r="D960" s="18" t="str">
        <f>IFERROR(IF(VLOOKUP(G960&amp;P960,'Troca PN'!A:G,5,0)&lt;&gt;0,VLOOKUP(P960,'Troca PN'!C:G,2,0),"  &gt; ERRO CHAVE SKU&amp;PN "),P960)</f>
        <v>10070007-001</v>
      </c>
      <c r="E960" s="54">
        <f>IFERROR(ROUNDUP((AC960/VLOOKUP(P960,'Huawei BUn - JDI'!B:H,4,0))*VLOOKUP(P960,'Huawei BUn - JDI'!B:H,7,0),0),
IFERROR(IF(AC960/VLOOKUP(P960,'Huawei BUn - JDI'!L:O,3,0)&lt;1,VLOOKUP(P960,'Huawei BUn - JDI'!L:O,3,0),
IFERROR(IF(AC960/VLOOKUP(P960,'Huawei BUn - JDI'!L:O,3,0)&lt;&gt;ROUND(AC960/VLOOKUP(P960,'Huawei BUn - JDI'!L:O,3,0),0),ROUNDUP(AC960/VLOOKUP(P960,'Huawei BUn - JDI'!L:O,3,0),0),AC960),AC960)),AC960))</f>
        <v>3000</v>
      </c>
      <c r="F960" s="17">
        <f>VLOOKUP(P960,'Material Unit Price List'!A:D,3,0)</f>
        <v>4.1300000000000003E-2</v>
      </c>
      <c r="G960" s="1" t="str">
        <f>TRIM(MID(N960,(FIND("]",N960)+1),
(FIND("#",N960)-1)-(FIND("]",N960))))</f>
        <v>VFF-3</v>
      </c>
      <c r="H960" s="16" t="str">
        <f>IFERROR(VLOOKUP(P960,'Huawei BUn - JDI'!B:H,1,0)&amp;" - has convertion, divide for - "&amp;VLOOKUP(P960,'Huawei BUn - JDI'!B:H,4,0),
IFERROR(VLOOKUP(P960,'Huawei BUn - JDI'!L:O,1,0)&amp;"- has MOQ of - "&amp;VLOOKUP(P960,'Huawei BUn - JDI'!L:O,3,0)," Sem Conversão"))</f>
        <v xml:space="preserve"> Sem Conversão</v>
      </c>
      <c r="J960" s="2" t="s">
        <v>4</v>
      </c>
      <c r="K960" s="1" t="b">
        <v>1</v>
      </c>
      <c r="L960" s="1" t="s">
        <v>8016</v>
      </c>
      <c r="M960" s="11" t="s">
        <v>9383</v>
      </c>
      <c r="N960" s="10" t="s">
        <v>7670</v>
      </c>
      <c r="O960" s="9" t="s">
        <v>7544</v>
      </c>
      <c r="P960" s="10" t="s">
        <v>3606</v>
      </c>
      <c r="Q960" s="9" t="s">
        <v>8017</v>
      </c>
      <c r="R960" s="161" t="s">
        <v>7545</v>
      </c>
      <c r="S960" s="10" t="s">
        <v>7</v>
      </c>
      <c r="T960" s="9" t="s">
        <v>7705</v>
      </c>
      <c r="U960" s="10" t="s">
        <v>1</v>
      </c>
      <c r="V960" s="9">
        <v>1000</v>
      </c>
      <c r="W960" s="10">
        <v>47</v>
      </c>
      <c r="X960" s="9" t="s">
        <v>5</v>
      </c>
      <c r="Y960" s="8">
        <v>45326</v>
      </c>
      <c r="Z960" s="7">
        <v>45262</v>
      </c>
      <c r="AA960" s="8">
        <v>45323</v>
      </c>
      <c r="AB960" s="7">
        <v>45323</v>
      </c>
      <c r="AC960" s="6">
        <v>3000</v>
      </c>
    </row>
    <row r="961" spans="1:30" hidden="1">
      <c r="A961" s="15" t="str">
        <f t="shared" ca="1" si="28"/>
        <v>Future PO</v>
      </c>
      <c r="B961" s="40" t="str">
        <f ca="1">IFERROR(IF(FIND("TAMURA",UPPER(Q961))&lt;&gt;0,"LOCAL PO &gt; 'TAMURA' ","ERRO Regra Tamura"),
IFERROR(IF(LOWER(S961)="national","Local PO",
IF(YEAR(Z961)&amp;TEXT(WEEKNUM(Z961),"00")&lt;=YEAR(TODAY())&amp;TEXT(WEEKNUM(TODAY())  +1,"00"),"PO &gt; Ok",   "Future PO")),""))</f>
        <v>Future PO</v>
      </c>
      <c r="C961" s="18" t="str">
        <f>IFERROR(IF(VLOOKUP(G961&amp;P961,'Troca PN'!A:G,5,0)&lt;&gt;0,"TEVE Troca de PN","  &gt; ERRO CHAVE SKU&amp;PN "),"")</f>
        <v/>
      </c>
      <c r="D961" s="18" t="str">
        <f>IFERROR(IF(VLOOKUP(G961&amp;P961,'Troca PN'!A:G,5,0)&lt;&gt;0,VLOOKUP(P961,'Troca PN'!C:G,2,0),"  &gt; ERRO CHAVE SKU&amp;PN "),P961)</f>
        <v>10070007-001</v>
      </c>
      <c r="E961" s="54">
        <f>IFERROR(ROUNDUP((AC961/VLOOKUP(P961,'Huawei BUn - JDI'!B:H,4,0))*VLOOKUP(P961,'Huawei BUn - JDI'!B:H,7,0),0),
IFERROR(IF(AC961/VLOOKUP(P961,'Huawei BUn - JDI'!L:O,3,0)&lt;1,VLOOKUP(P961,'Huawei BUn - JDI'!L:O,3,0),
IFERROR(IF(AC961/VLOOKUP(P961,'Huawei BUn - JDI'!L:O,3,0)&lt;&gt;ROUND(AC961/VLOOKUP(P961,'Huawei BUn - JDI'!L:O,3,0),0),ROUNDUP(AC961/VLOOKUP(P961,'Huawei BUn - JDI'!L:O,3,0),0),AC961),AC961)),AC961))</f>
        <v>727</v>
      </c>
      <c r="F961" s="17">
        <f>VLOOKUP(P961,'Material Unit Price List'!A:D,3,0)</f>
        <v>4.1300000000000003E-2</v>
      </c>
      <c r="G961" s="1" t="str">
        <f>TRIM(MID(N961,(FIND("]",N961)+1),
(FIND("#",N961)-1)-(FIND("]",N961))))</f>
        <v>VFF-3</v>
      </c>
      <c r="H961" s="16" t="str">
        <f>IFERROR(VLOOKUP(P961,'Huawei BUn - JDI'!B:H,1,0)&amp;" - has convertion, divide for - "&amp;VLOOKUP(P961,'Huawei BUn - JDI'!B:H,4,0),
IFERROR(VLOOKUP(P961,'Huawei BUn - JDI'!L:O,1,0)&amp;"- has MOQ of - "&amp;VLOOKUP(P961,'Huawei BUn - JDI'!L:O,3,0)," Sem Conversão"))</f>
        <v xml:space="preserve"> Sem Conversão</v>
      </c>
      <c r="J961" s="2" t="s">
        <v>4</v>
      </c>
      <c r="K961" s="1" t="b">
        <v>1</v>
      </c>
      <c r="L961" s="1" t="s">
        <v>8016</v>
      </c>
      <c r="M961" s="11" t="s">
        <v>9384</v>
      </c>
      <c r="N961" s="10" t="s">
        <v>7670</v>
      </c>
      <c r="O961" s="9" t="s">
        <v>7544</v>
      </c>
      <c r="P961" s="10" t="s">
        <v>3606</v>
      </c>
      <c r="Q961" s="9" t="s">
        <v>8017</v>
      </c>
      <c r="R961" s="161" t="s">
        <v>7545</v>
      </c>
      <c r="S961" s="10" t="s">
        <v>7</v>
      </c>
      <c r="T961" s="9" t="s">
        <v>7705</v>
      </c>
      <c r="U961" s="10" t="s">
        <v>1</v>
      </c>
      <c r="V961" s="9">
        <v>1000</v>
      </c>
      <c r="W961" s="10">
        <v>47</v>
      </c>
      <c r="X961" s="9" t="s">
        <v>5</v>
      </c>
      <c r="Y961" s="8">
        <v>45327</v>
      </c>
      <c r="Z961" s="7">
        <v>45262</v>
      </c>
      <c r="AA961" s="8">
        <v>45323</v>
      </c>
      <c r="AB961" s="7">
        <v>45323</v>
      </c>
      <c r="AC961" s="6">
        <v>727</v>
      </c>
    </row>
    <row r="962" spans="1:30">
      <c r="A962" s="15" t="str">
        <f t="shared" ca="1" si="28"/>
        <v>PO &gt; Ok</v>
      </c>
      <c r="B962" s="40" t="str">
        <f ca="1">IFERROR(IF(FIND("TAMURA",UPPER(Q962))&lt;&gt;0,"LOCAL PO &gt; 'TAMURA' ","ERRO Regra Tamura"),
IFERROR(IF(LOWER(S962)="national","Local PO",
IF(YEAR(Z962)&amp;TEXT(WEEKNUM(Z962),"00")&lt;=YEAR(TODAY())&amp;TEXT(WEEKNUM(TODAY())  +1,"00"),"PO &gt; Ok",   "Future PO")),""))</f>
        <v>PO &gt; Ok</v>
      </c>
      <c r="C962" s="18" t="str">
        <f>IFERROR(IF(VLOOKUP(G962&amp;P962,'Troca PN'!A:G,5,0)&lt;&gt;0,"TEVE Troca de PN","  &gt; ERRO CHAVE SKU&amp;PN "),"")</f>
        <v/>
      </c>
      <c r="D962" s="18" t="str">
        <f>IFERROR(IF(VLOOKUP(G962&amp;P962,'Troca PN'!A:G,5,0)&lt;&gt;0,VLOOKUP(P962,'Troca PN'!C:G,2,0),"  &gt; ERRO CHAVE SKU&amp;PN "),P962)</f>
        <v>10070012</v>
      </c>
      <c r="E962" s="54">
        <f>IFERROR(ROUNDUP((AC962/VLOOKUP(P962,'Huawei BUn - JDI'!B:H,4,0))*VLOOKUP(P962,'Huawei BUn - JDI'!B:H,7,0),0),
IFERROR(IF(AC962/VLOOKUP(P962,'Huawei BUn - JDI'!L:O,3,0)&lt;1,VLOOKUP(P962,'Huawei BUn - JDI'!L:O,3,0),
IFERROR(IF(AC962/VLOOKUP(P962,'Huawei BUn - JDI'!L:O,3,0)&lt;&gt;ROUND(AC962/VLOOKUP(P962,'Huawei BUn - JDI'!L:O,3,0),0),ROUNDUP(AC962/VLOOKUP(P962,'Huawei BUn - JDI'!L:O,3,0),0),AC962),AC962)),AC962))</f>
        <v>4000</v>
      </c>
      <c r="F962" s="17">
        <f>VLOOKUP(P962,'Material Unit Price List'!A:D,3,0)</f>
        <v>3.8E-3</v>
      </c>
      <c r="G962" s="1" t="str">
        <f>TRIM(MID(N962,(FIND("]",N962)+1),
(FIND("#",N962)-1)-(FIND("]",N962))))</f>
        <v>BYF-2</v>
      </c>
      <c r="H962" s="16" t="str">
        <f>IFERROR(VLOOKUP(P962,'Huawei BUn - JDI'!B:H,1,0)&amp;" - has convertion, divide for - "&amp;VLOOKUP(P962,'Huawei BUn - JDI'!B:H,4,0),
IFERROR(VLOOKUP(P962,'Huawei BUn - JDI'!L:O,1,0)&amp;"- has MOQ of - "&amp;VLOOKUP(P962,'Huawei BUn - JDI'!L:O,3,0)," Sem Conversão"))</f>
        <v xml:space="preserve"> Sem Conversão</v>
      </c>
      <c r="J962" s="2" t="s">
        <v>4</v>
      </c>
      <c r="K962" s="1" t="b">
        <v>0</v>
      </c>
      <c r="L962" s="1" t="s">
        <v>8018</v>
      </c>
      <c r="M962" s="11" t="s">
        <v>9385</v>
      </c>
      <c r="N962" s="10" t="s">
        <v>9244</v>
      </c>
      <c r="O962" s="9" t="s">
        <v>7544</v>
      </c>
      <c r="P962" s="10" t="s">
        <v>132</v>
      </c>
      <c r="Q962" s="9" t="s">
        <v>131</v>
      </c>
      <c r="R962" s="161" t="s">
        <v>7545</v>
      </c>
      <c r="S962" s="10" t="s">
        <v>7</v>
      </c>
      <c r="T962" s="9" t="s">
        <v>7705</v>
      </c>
      <c r="U962" s="10" t="s">
        <v>1</v>
      </c>
      <c r="V962" s="9">
        <v>4000</v>
      </c>
      <c r="W962" s="10">
        <v>47</v>
      </c>
      <c r="X962" s="9" t="s">
        <v>5</v>
      </c>
      <c r="Y962" s="8">
        <v>45298</v>
      </c>
      <c r="Z962" s="7">
        <v>45217</v>
      </c>
      <c r="AA962" s="8">
        <v>45278</v>
      </c>
      <c r="AB962" s="7">
        <v>45284</v>
      </c>
      <c r="AC962" s="6">
        <v>4000</v>
      </c>
      <c r="AD962" s="1" t="s">
        <v>10769</v>
      </c>
    </row>
    <row r="963" spans="1:30">
      <c r="A963" s="15" t="str">
        <f t="shared" ca="1" si="28"/>
        <v>PO &gt; Ok</v>
      </c>
      <c r="B963" s="40" t="str">
        <f ca="1">IFERROR(IF(FIND("TAMURA",UPPER(Q963))&lt;&gt;0,"LOCAL PO &gt; 'TAMURA' ","ERRO Regra Tamura"),
IFERROR(IF(LOWER(S963)="national","Local PO",
IF(YEAR(Z963)&amp;TEXT(WEEKNUM(Z963),"00")&lt;=YEAR(TODAY())&amp;TEXT(WEEKNUM(TODAY())  +1,"00"),"PO &gt; Ok",   "Future PO")),""))</f>
        <v>PO &gt; Ok</v>
      </c>
      <c r="C963" s="18" t="str">
        <f>IFERROR(IF(VLOOKUP(G963&amp;P963,'Troca PN'!A:G,5,0)&lt;&gt;0,"TEVE Troca de PN","  &gt; ERRO CHAVE SKU&amp;PN "),"")</f>
        <v/>
      </c>
      <c r="D963" s="18" t="str">
        <f>IFERROR(IF(VLOOKUP(G963&amp;P963,'Troca PN'!A:G,5,0)&lt;&gt;0,VLOOKUP(P963,'Troca PN'!C:G,2,0),"  &gt; ERRO CHAVE SKU&amp;PN "),P963)</f>
        <v>10070012</v>
      </c>
      <c r="E963" s="54">
        <f>IFERROR(ROUNDUP((AC963/VLOOKUP(P963,'Huawei BUn - JDI'!B:H,4,0))*VLOOKUP(P963,'Huawei BUn - JDI'!B:H,7,0),0),
IFERROR(IF(AC963/VLOOKUP(P963,'Huawei BUn - JDI'!L:O,3,0)&lt;1,VLOOKUP(P963,'Huawei BUn - JDI'!L:O,3,0),
IFERROR(IF(AC963/VLOOKUP(P963,'Huawei BUn - JDI'!L:O,3,0)&lt;&gt;ROUND(AC963/VLOOKUP(P963,'Huawei BUn - JDI'!L:O,3,0),0),ROUNDUP(AC963/VLOOKUP(P963,'Huawei BUn - JDI'!L:O,3,0),0),AC963),AC963)),AC963))</f>
        <v>4000</v>
      </c>
      <c r="F963" s="17">
        <f>VLOOKUP(P963,'Material Unit Price List'!A:D,3,0)</f>
        <v>3.8E-3</v>
      </c>
      <c r="G963" s="1" t="str">
        <f>TRIM(MID(N963,(FIND("]",N963)+1),
(FIND("#",N963)-1)-(FIND("]",N963))))</f>
        <v>BYF-2</v>
      </c>
      <c r="H963" s="16" t="str">
        <f>IFERROR(VLOOKUP(P963,'Huawei BUn - JDI'!B:H,1,0)&amp;" - has convertion, divide for - "&amp;VLOOKUP(P963,'Huawei BUn - JDI'!B:H,4,0),
IFERROR(VLOOKUP(P963,'Huawei BUn - JDI'!L:O,1,0)&amp;"- has MOQ of - "&amp;VLOOKUP(P963,'Huawei BUn - JDI'!L:O,3,0)," Sem Conversão"))</f>
        <v xml:space="preserve"> Sem Conversão</v>
      </c>
      <c r="J963" s="2" t="s">
        <v>4</v>
      </c>
      <c r="K963" s="1" t="b">
        <v>0</v>
      </c>
      <c r="L963" s="1" t="s">
        <v>8018</v>
      </c>
      <c r="M963" s="11" t="s">
        <v>9386</v>
      </c>
      <c r="N963" s="10" t="s">
        <v>8822</v>
      </c>
      <c r="O963" s="9" t="s">
        <v>7544</v>
      </c>
      <c r="P963" s="10" t="s">
        <v>132</v>
      </c>
      <c r="Q963" s="9" t="s">
        <v>131</v>
      </c>
      <c r="R963" s="161" t="s">
        <v>7545</v>
      </c>
      <c r="S963" s="10" t="s">
        <v>7</v>
      </c>
      <c r="T963" s="9" t="s">
        <v>7705</v>
      </c>
      <c r="U963" s="10" t="s">
        <v>1</v>
      </c>
      <c r="V963" s="9">
        <v>4000</v>
      </c>
      <c r="W963" s="10">
        <v>47</v>
      </c>
      <c r="X963" s="9" t="s">
        <v>5</v>
      </c>
      <c r="Y963" s="8">
        <v>45299</v>
      </c>
      <c r="Z963" s="7">
        <v>45217</v>
      </c>
      <c r="AA963" s="8">
        <v>45278</v>
      </c>
      <c r="AB963" s="7">
        <v>45284</v>
      </c>
      <c r="AC963" s="6">
        <v>4000</v>
      </c>
      <c r="AD963" s="1" t="s">
        <v>10769</v>
      </c>
    </row>
    <row r="964" spans="1:30">
      <c r="A964" s="15" t="str">
        <f t="shared" ca="1" si="28"/>
        <v>PO &gt; Ok</v>
      </c>
      <c r="B964" s="40" t="str">
        <f ca="1">IFERROR(IF(FIND("TAMURA",UPPER(Q964))&lt;&gt;0,"LOCAL PO &gt; 'TAMURA' ","ERRO Regra Tamura"),
IFERROR(IF(LOWER(S964)="national","Local PO",
IF(YEAR(Z964)&amp;TEXT(WEEKNUM(Z964),"00")&lt;=YEAR(TODAY())&amp;TEXT(WEEKNUM(TODAY())  +1,"00"),"PO &gt; Ok",   "Future PO")),""))</f>
        <v>PO &gt; Ok</v>
      </c>
      <c r="C964" s="18" t="str">
        <f>IFERROR(IF(VLOOKUP(G964&amp;P964,'Troca PN'!A:G,5,0)&lt;&gt;0,"TEVE Troca de PN","  &gt; ERRO CHAVE SKU&amp;PN "),"")</f>
        <v/>
      </c>
      <c r="D964" s="18" t="str">
        <f>IFERROR(IF(VLOOKUP(G964&amp;P964,'Troca PN'!A:G,5,0)&lt;&gt;0,VLOOKUP(P964,'Troca PN'!C:G,2,0),"  &gt; ERRO CHAVE SKU&amp;PN "),P964)</f>
        <v>10070012</v>
      </c>
      <c r="E964" s="54">
        <f>IFERROR(ROUNDUP((AC964/VLOOKUP(P964,'Huawei BUn - JDI'!B:H,4,0))*VLOOKUP(P964,'Huawei BUn - JDI'!B:H,7,0),0),
IFERROR(IF(AC964/VLOOKUP(P964,'Huawei BUn - JDI'!L:O,3,0)&lt;1,VLOOKUP(P964,'Huawei BUn - JDI'!L:O,3,0),
IFERROR(IF(AC964/VLOOKUP(P964,'Huawei BUn - JDI'!L:O,3,0)&lt;&gt;ROUND(AC964/VLOOKUP(P964,'Huawei BUn - JDI'!L:O,3,0),0),ROUNDUP(AC964/VLOOKUP(P964,'Huawei BUn - JDI'!L:O,3,0),0),AC964),AC964)),AC964))</f>
        <v>12000</v>
      </c>
      <c r="F964" s="17">
        <f>VLOOKUP(P964,'Material Unit Price List'!A:D,3,0)</f>
        <v>3.8E-3</v>
      </c>
      <c r="G964" s="1" t="str">
        <f>TRIM(MID(N964,(FIND("]",N964)+1),
(FIND("#",N964)-1)-(FIND("]",N964))))</f>
        <v>737-4</v>
      </c>
      <c r="H964" s="16" t="str">
        <f>IFERROR(VLOOKUP(P964,'Huawei BUn - JDI'!B:H,1,0)&amp;" - has convertion, divide for - "&amp;VLOOKUP(P964,'Huawei BUn - JDI'!B:H,4,0),
IFERROR(VLOOKUP(P964,'Huawei BUn - JDI'!L:O,1,0)&amp;"- has MOQ of - "&amp;VLOOKUP(P964,'Huawei BUn - JDI'!L:O,3,0)," Sem Conversão"))</f>
        <v xml:space="preserve"> Sem Conversão</v>
      </c>
      <c r="J964" s="2" t="s">
        <v>4</v>
      </c>
      <c r="K964" s="1" t="b">
        <v>0</v>
      </c>
      <c r="L964" s="1" t="s">
        <v>8018</v>
      </c>
      <c r="M964" s="11" t="s">
        <v>9387</v>
      </c>
      <c r="N964" s="10" t="s">
        <v>8389</v>
      </c>
      <c r="O964" s="9" t="s">
        <v>7544</v>
      </c>
      <c r="P964" s="10" t="s">
        <v>132</v>
      </c>
      <c r="Q964" s="9" t="s">
        <v>131</v>
      </c>
      <c r="R964" s="161" t="s">
        <v>7545</v>
      </c>
      <c r="S964" s="10" t="s">
        <v>7</v>
      </c>
      <c r="T964" s="9" t="s">
        <v>7705</v>
      </c>
      <c r="U964" s="10" t="s">
        <v>1</v>
      </c>
      <c r="V964" s="9">
        <v>4000</v>
      </c>
      <c r="W964" s="10">
        <v>47</v>
      </c>
      <c r="X964" s="9" t="s">
        <v>5</v>
      </c>
      <c r="Y964" s="8">
        <v>45300</v>
      </c>
      <c r="Z964" s="7">
        <v>45217</v>
      </c>
      <c r="AA964" s="8">
        <v>45278</v>
      </c>
      <c r="AB964" s="7">
        <v>45284</v>
      </c>
      <c r="AC964" s="6">
        <v>12000</v>
      </c>
      <c r="AD964" s="1" t="s">
        <v>10769</v>
      </c>
    </row>
    <row r="965" spans="1:30">
      <c r="A965" s="15" t="str">
        <f t="shared" ca="1" si="28"/>
        <v>PO &gt; Ok</v>
      </c>
      <c r="B965" s="40" t="str">
        <f ca="1">IFERROR(IF(FIND("TAMURA",UPPER(Q965))&lt;&gt;0,"LOCAL PO &gt; 'TAMURA' ","ERRO Regra Tamura"),
IFERROR(IF(LOWER(S965)="national","Local PO",
IF(YEAR(Z965)&amp;TEXT(WEEKNUM(Z965),"00")&lt;=YEAR(TODAY())&amp;TEXT(WEEKNUM(TODAY())  +1,"00"),"PO &gt; Ok",   "Future PO")),""))</f>
        <v>PO &gt; Ok</v>
      </c>
      <c r="C965" s="18" t="str">
        <f>IFERROR(IF(VLOOKUP(G965&amp;P965,'Troca PN'!A:G,5,0)&lt;&gt;0,"TEVE Troca de PN","  &gt; ERRO CHAVE SKU&amp;PN "),"")</f>
        <v/>
      </c>
      <c r="D965" s="18" t="str">
        <f>IFERROR(IF(VLOOKUP(G965&amp;P965,'Troca PN'!A:G,5,0)&lt;&gt;0,VLOOKUP(P965,'Troca PN'!C:G,2,0),"  &gt; ERRO CHAVE SKU&amp;PN "),P965)</f>
        <v>10070012</v>
      </c>
      <c r="E965" s="54">
        <f>IFERROR(ROUNDUP((AC965/VLOOKUP(P965,'Huawei BUn - JDI'!B:H,4,0))*VLOOKUP(P965,'Huawei BUn - JDI'!B:H,7,0),0),
IFERROR(IF(AC965/VLOOKUP(P965,'Huawei BUn - JDI'!L:O,3,0)&lt;1,VLOOKUP(P965,'Huawei BUn - JDI'!L:O,3,0),
IFERROR(IF(AC965/VLOOKUP(P965,'Huawei BUn - JDI'!L:O,3,0)&lt;&gt;ROUND(AC965/VLOOKUP(P965,'Huawei BUn - JDI'!L:O,3,0),0),ROUNDUP(AC965/VLOOKUP(P965,'Huawei BUn - JDI'!L:O,3,0),0),AC965),AC965)),AC965))</f>
        <v>4000</v>
      </c>
      <c r="F965" s="17">
        <f>VLOOKUP(P965,'Material Unit Price List'!A:D,3,0)</f>
        <v>3.8E-3</v>
      </c>
      <c r="G965" s="1" t="str">
        <f>TRIM(MID(N965,(FIND("]",N965)+1),
(FIND("#",N965)-1)-(FIND("]",N965))))</f>
        <v>707-4</v>
      </c>
      <c r="H965" s="16" t="str">
        <f>IFERROR(VLOOKUP(P965,'Huawei BUn - JDI'!B:H,1,0)&amp;" - has convertion, divide for - "&amp;VLOOKUP(P965,'Huawei BUn - JDI'!B:H,4,0),
IFERROR(VLOOKUP(P965,'Huawei BUn - JDI'!L:O,1,0)&amp;"- has MOQ of - "&amp;VLOOKUP(P965,'Huawei BUn - JDI'!L:O,3,0)," Sem Conversão"))</f>
        <v xml:space="preserve"> Sem Conversão</v>
      </c>
      <c r="J965" s="2" t="s">
        <v>4</v>
      </c>
      <c r="K965" s="1" t="b">
        <v>0</v>
      </c>
      <c r="L965" s="1" t="s">
        <v>8018</v>
      </c>
      <c r="M965" s="11" t="s">
        <v>9388</v>
      </c>
      <c r="N965" s="10" t="s">
        <v>8448</v>
      </c>
      <c r="O965" s="9" t="s">
        <v>7544</v>
      </c>
      <c r="P965" s="10" t="s">
        <v>132</v>
      </c>
      <c r="Q965" s="9" t="s">
        <v>131</v>
      </c>
      <c r="R965" s="161" t="s">
        <v>7545</v>
      </c>
      <c r="S965" s="10" t="s">
        <v>7</v>
      </c>
      <c r="T965" s="9" t="s">
        <v>7705</v>
      </c>
      <c r="U965" s="10" t="s">
        <v>1</v>
      </c>
      <c r="V965" s="9">
        <v>4000</v>
      </c>
      <c r="W965" s="10">
        <v>47</v>
      </c>
      <c r="X965" s="9" t="s">
        <v>5</v>
      </c>
      <c r="Y965" s="8">
        <v>45310</v>
      </c>
      <c r="Z965" s="7">
        <v>45217</v>
      </c>
      <c r="AA965" s="8">
        <v>45278</v>
      </c>
      <c r="AB965" s="7">
        <v>45284</v>
      </c>
      <c r="AC965" s="6">
        <v>4000</v>
      </c>
      <c r="AD965" s="1" t="s">
        <v>10769</v>
      </c>
    </row>
    <row r="966" spans="1:30" hidden="1">
      <c r="A966" s="15" t="str">
        <f t="shared" ca="1" si="28"/>
        <v>Future PO</v>
      </c>
      <c r="B966" s="40" t="str">
        <f ca="1">IFERROR(IF(FIND("TAMURA",UPPER(Q966))&lt;&gt;0,"LOCAL PO &gt; 'TAMURA' ","ERRO Regra Tamura"),
IFERROR(IF(LOWER(S966)="national","Local PO",
IF(YEAR(Z966)&amp;TEXT(WEEKNUM(Z966),"00")&lt;=YEAR(TODAY())&amp;TEXT(WEEKNUM(TODAY())  +1,"00"),"PO &gt; Ok",   "Future PO")),""))</f>
        <v>Future PO</v>
      </c>
      <c r="C966" s="18" t="str">
        <f>IFERROR(IF(VLOOKUP(G966&amp;P966,'Troca PN'!A:G,5,0)&lt;&gt;0,"TEVE Troca de PN","  &gt; ERRO CHAVE SKU&amp;PN "),"")</f>
        <v/>
      </c>
      <c r="D966" s="18" t="str">
        <f>IFERROR(IF(VLOOKUP(G966&amp;P966,'Troca PN'!A:G,5,0)&lt;&gt;0,VLOOKUP(P966,'Troca PN'!C:G,2,0),"  &gt; ERRO CHAVE SKU&amp;PN "),P966)</f>
        <v>10070012</v>
      </c>
      <c r="E966" s="54">
        <f>IFERROR(ROUNDUP((AC966/VLOOKUP(P966,'Huawei BUn - JDI'!B:H,4,0))*VLOOKUP(P966,'Huawei BUn - JDI'!B:H,7,0),0),
IFERROR(IF(AC966/VLOOKUP(P966,'Huawei BUn - JDI'!L:O,3,0)&lt;1,VLOOKUP(P966,'Huawei BUn - JDI'!L:O,3,0),
IFERROR(IF(AC966/VLOOKUP(P966,'Huawei BUn - JDI'!L:O,3,0)&lt;&gt;ROUND(AC966/VLOOKUP(P966,'Huawei BUn - JDI'!L:O,3,0),0),ROUNDUP(AC966/VLOOKUP(P966,'Huawei BUn - JDI'!L:O,3,0),0),AC966),AC966)),AC966))</f>
        <v>4000</v>
      </c>
      <c r="F966" s="17">
        <f>VLOOKUP(P966,'Material Unit Price List'!A:D,3,0)</f>
        <v>3.8E-3</v>
      </c>
      <c r="G966" s="1" t="str">
        <f>TRIM(MID(N966,(FIND("]",N966)+1),
(FIND("#",N966)-1)-(FIND("]",N966))))</f>
        <v>VFF-3</v>
      </c>
      <c r="H966" s="16" t="str">
        <f>IFERROR(VLOOKUP(P966,'Huawei BUn - JDI'!B:H,1,0)&amp;" - has convertion, divide for - "&amp;VLOOKUP(P966,'Huawei BUn - JDI'!B:H,4,0),
IFERROR(VLOOKUP(P966,'Huawei BUn - JDI'!L:O,1,0)&amp;"- has MOQ of - "&amp;VLOOKUP(P966,'Huawei BUn - JDI'!L:O,3,0)," Sem Conversão"))</f>
        <v xml:space="preserve"> Sem Conversão</v>
      </c>
      <c r="J966" s="2" t="s">
        <v>4</v>
      </c>
      <c r="K966" s="1" t="b">
        <v>1</v>
      </c>
      <c r="L966" s="1" t="s">
        <v>8018</v>
      </c>
      <c r="M966" s="11" t="s">
        <v>9389</v>
      </c>
      <c r="N966" s="10" t="s">
        <v>7656</v>
      </c>
      <c r="O966" s="9" t="s">
        <v>7544</v>
      </c>
      <c r="P966" s="10" t="s">
        <v>132</v>
      </c>
      <c r="Q966" s="9" t="s">
        <v>131</v>
      </c>
      <c r="R966" s="161" t="s">
        <v>7545</v>
      </c>
      <c r="S966" s="10" t="s">
        <v>7</v>
      </c>
      <c r="T966" s="9" t="s">
        <v>7705</v>
      </c>
      <c r="U966" s="10" t="s">
        <v>1</v>
      </c>
      <c r="V966" s="9">
        <v>4000</v>
      </c>
      <c r="W966" s="10">
        <v>47</v>
      </c>
      <c r="X966" s="9" t="s">
        <v>5</v>
      </c>
      <c r="Y966" s="8">
        <v>45325</v>
      </c>
      <c r="Z966" s="7">
        <v>45262</v>
      </c>
      <c r="AA966" s="8">
        <v>45323</v>
      </c>
      <c r="AB966" s="7">
        <v>45323</v>
      </c>
      <c r="AC966" s="6">
        <v>4000</v>
      </c>
    </row>
    <row r="967" spans="1:30" hidden="1">
      <c r="A967" s="15" t="str">
        <f t="shared" ca="1" si="28"/>
        <v>Future PO</v>
      </c>
      <c r="B967" s="40" t="str">
        <f ca="1">IFERROR(IF(FIND("TAMURA",UPPER(Q967))&lt;&gt;0,"LOCAL PO &gt; 'TAMURA' ","ERRO Regra Tamura"),
IFERROR(IF(LOWER(S967)="national","Local PO",
IF(YEAR(Z967)&amp;TEXT(WEEKNUM(Z967),"00")&lt;=YEAR(TODAY())&amp;TEXT(WEEKNUM(TODAY())  +1,"00"),"PO &gt; Ok",   "Future PO")),""))</f>
        <v>Future PO</v>
      </c>
      <c r="C967" s="18" t="str">
        <f>IFERROR(IF(VLOOKUP(G967&amp;P967,'Troca PN'!A:G,5,0)&lt;&gt;0,"TEVE Troca de PN","  &gt; ERRO CHAVE SKU&amp;PN "),"")</f>
        <v/>
      </c>
      <c r="D967" s="18" t="str">
        <f>IFERROR(IF(VLOOKUP(G967&amp;P967,'Troca PN'!A:G,5,0)&lt;&gt;0,VLOOKUP(P967,'Troca PN'!C:G,2,0),"  &gt; ERRO CHAVE SKU&amp;PN "),P967)</f>
        <v>10070012</v>
      </c>
      <c r="E967" s="54">
        <f>IFERROR(ROUNDUP((AC967/VLOOKUP(P967,'Huawei BUn - JDI'!B:H,4,0))*VLOOKUP(P967,'Huawei BUn - JDI'!B:H,7,0),0),
IFERROR(IF(AC967/VLOOKUP(P967,'Huawei BUn - JDI'!L:O,3,0)&lt;1,VLOOKUP(P967,'Huawei BUn - JDI'!L:O,3,0),
IFERROR(IF(AC967/VLOOKUP(P967,'Huawei BUn - JDI'!L:O,3,0)&lt;&gt;ROUND(AC967/VLOOKUP(P967,'Huawei BUn - JDI'!L:O,3,0),0),ROUNDUP(AC967/VLOOKUP(P967,'Huawei BUn - JDI'!L:O,3,0),0),AC967),AC967)),AC967))</f>
        <v>4000</v>
      </c>
      <c r="F967" s="17">
        <f>VLOOKUP(P967,'Material Unit Price List'!A:D,3,0)</f>
        <v>3.8E-3</v>
      </c>
      <c r="G967" s="1" t="str">
        <f>TRIM(MID(N967,(FIND("]",N967)+1),
(FIND("#",N967)-1)-(FIND("]",N967))))</f>
        <v>BYF-2</v>
      </c>
      <c r="H967" s="16" t="str">
        <f>IFERROR(VLOOKUP(P967,'Huawei BUn - JDI'!B:H,1,0)&amp;" - has convertion, divide for - "&amp;VLOOKUP(P967,'Huawei BUn - JDI'!B:H,4,0),
IFERROR(VLOOKUP(P967,'Huawei BUn - JDI'!L:O,1,0)&amp;"- has MOQ of - "&amp;VLOOKUP(P967,'Huawei BUn - JDI'!L:O,3,0)," Sem Conversão"))</f>
        <v xml:space="preserve"> Sem Conversão</v>
      </c>
      <c r="J967" s="2" t="s">
        <v>4</v>
      </c>
      <c r="K967" s="1" t="b">
        <v>1</v>
      </c>
      <c r="L967" s="1" t="s">
        <v>8018</v>
      </c>
      <c r="M967" s="11" t="s">
        <v>9390</v>
      </c>
      <c r="N967" s="10" t="s">
        <v>8395</v>
      </c>
      <c r="O967" s="9" t="s">
        <v>7544</v>
      </c>
      <c r="P967" s="10" t="s">
        <v>132</v>
      </c>
      <c r="Q967" s="9" t="s">
        <v>131</v>
      </c>
      <c r="R967" s="161" t="s">
        <v>7545</v>
      </c>
      <c r="S967" s="10" t="s">
        <v>7</v>
      </c>
      <c r="T967" s="9" t="s">
        <v>7705</v>
      </c>
      <c r="U967" s="10" t="s">
        <v>1</v>
      </c>
      <c r="V967" s="9">
        <v>4000</v>
      </c>
      <c r="W967" s="10">
        <v>47</v>
      </c>
      <c r="X967" s="9" t="s">
        <v>5</v>
      </c>
      <c r="Y967" s="8">
        <v>45328</v>
      </c>
      <c r="Z967" s="7">
        <v>45248</v>
      </c>
      <c r="AA967" s="8">
        <v>45309</v>
      </c>
      <c r="AB967" s="7">
        <v>45309</v>
      </c>
      <c r="AC967" s="6">
        <v>4000</v>
      </c>
    </row>
    <row r="968" spans="1:30" hidden="1">
      <c r="A968" s="15" t="str">
        <f t="shared" ca="1" si="28"/>
        <v>Future PO</v>
      </c>
      <c r="B968" s="40" t="str">
        <f ca="1">IFERROR(IF(FIND("TAMURA",UPPER(Q968))&lt;&gt;0,"LOCAL PO &gt; 'TAMURA' ","ERRO Regra Tamura"),
IFERROR(IF(LOWER(S968)="national","Local PO",
IF(YEAR(Z968)&amp;TEXT(WEEKNUM(Z968),"00")&lt;=YEAR(TODAY())&amp;TEXT(WEEKNUM(TODAY())  +1,"00"),"PO &gt; Ok",   "Future PO")),""))</f>
        <v>Future PO</v>
      </c>
      <c r="C968" s="18" t="str">
        <f>IFERROR(IF(VLOOKUP(G968&amp;P968,'Troca PN'!A:G,5,0)&lt;&gt;0,"TEVE Troca de PN","  &gt; ERRO CHAVE SKU&amp;PN "),"")</f>
        <v/>
      </c>
      <c r="D968" s="18" t="str">
        <f>IFERROR(IF(VLOOKUP(G968&amp;P968,'Troca PN'!A:G,5,0)&lt;&gt;0,VLOOKUP(P968,'Troca PN'!C:G,2,0),"  &gt; ERRO CHAVE SKU&amp;PN "),P968)</f>
        <v>10070012</v>
      </c>
      <c r="E968" s="54">
        <f>IFERROR(ROUNDUP((AC968/VLOOKUP(P968,'Huawei BUn - JDI'!B:H,4,0))*VLOOKUP(P968,'Huawei BUn - JDI'!B:H,7,0),0),
IFERROR(IF(AC968/VLOOKUP(P968,'Huawei BUn - JDI'!L:O,3,0)&lt;1,VLOOKUP(P968,'Huawei BUn - JDI'!L:O,3,0),
IFERROR(IF(AC968/VLOOKUP(P968,'Huawei BUn - JDI'!L:O,3,0)&lt;&gt;ROUND(AC968/VLOOKUP(P968,'Huawei BUn - JDI'!L:O,3,0),0),ROUNDUP(AC968/VLOOKUP(P968,'Huawei BUn - JDI'!L:O,3,0),0),AC968),AC968)),AC968))</f>
        <v>14313</v>
      </c>
      <c r="F968" s="17">
        <f>VLOOKUP(P968,'Material Unit Price List'!A:D,3,0)</f>
        <v>3.8E-3</v>
      </c>
      <c r="G968" s="1" t="str">
        <f>TRIM(MID(N968,(FIND("]",N968)+1),
(FIND("#",N968)-1)-(FIND("]",N968))))</f>
        <v>737-4</v>
      </c>
      <c r="H968" s="16" t="str">
        <f>IFERROR(VLOOKUP(P968,'Huawei BUn - JDI'!B:H,1,0)&amp;" - has convertion, divide for - "&amp;VLOOKUP(P968,'Huawei BUn - JDI'!B:H,4,0),
IFERROR(VLOOKUP(P968,'Huawei BUn - JDI'!L:O,1,0)&amp;"- has MOQ of - "&amp;VLOOKUP(P968,'Huawei BUn - JDI'!L:O,3,0)," Sem Conversão"))</f>
        <v xml:space="preserve"> Sem Conversão</v>
      </c>
      <c r="J968" s="2" t="s">
        <v>4</v>
      </c>
      <c r="K968" s="1" t="b">
        <v>1</v>
      </c>
      <c r="L968" s="1" t="s">
        <v>8018</v>
      </c>
      <c r="M968" s="11" t="s">
        <v>9391</v>
      </c>
      <c r="N968" s="10" t="s">
        <v>8391</v>
      </c>
      <c r="O968" s="9" t="s">
        <v>7544</v>
      </c>
      <c r="P968" s="10" t="s">
        <v>132</v>
      </c>
      <c r="Q968" s="9" t="s">
        <v>131</v>
      </c>
      <c r="R968" s="161" t="s">
        <v>7545</v>
      </c>
      <c r="S968" s="10" t="s">
        <v>7</v>
      </c>
      <c r="T968" s="9" t="s">
        <v>7705</v>
      </c>
      <c r="U968" s="10" t="s">
        <v>1</v>
      </c>
      <c r="V968" s="9">
        <v>4000</v>
      </c>
      <c r="W968" s="10">
        <v>47</v>
      </c>
      <c r="X968" s="9" t="s">
        <v>5</v>
      </c>
      <c r="Y968" s="8">
        <v>45330</v>
      </c>
      <c r="Z968" s="7">
        <v>45248</v>
      </c>
      <c r="AA968" s="8">
        <v>45309</v>
      </c>
      <c r="AB968" s="7">
        <v>45309</v>
      </c>
      <c r="AC968" s="6">
        <v>14313</v>
      </c>
    </row>
    <row r="969" spans="1:30">
      <c r="A969" s="15" t="str">
        <f t="shared" ca="1" si="28"/>
        <v>PO &gt; Ok</v>
      </c>
      <c r="B969" s="40" t="str">
        <f ca="1">IFERROR(IF(FIND("TAMURA",UPPER(Q969))&lt;&gt;0,"LOCAL PO &gt; 'TAMURA' ","ERRO Regra Tamura"),
IFERROR(IF(LOWER(S969)="national","Local PO",
IF(YEAR(Z969)&amp;TEXT(WEEKNUM(Z969),"00")&lt;=YEAR(TODAY())&amp;TEXT(WEEKNUM(TODAY())  +1,"00"),"PO &gt; Ok",   "Future PO")),""))</f>
        <v>PO &gt; Ok</v>
      </c>
      <c r="C969" s="18" t="str">
        <f>IFERROR(IF(VLOOKUP(G969&amp;P969,'Troca PN'!A:G,5,0)&lt;&gt;0,"TEVE Troca de PN","  &gt; ERRO CHAVE SKU&amp;PN "),"")</f>
        <v/>
      </c>
      <c r="D969" s="18" t="str">
        <f>IFERROR(IF(VLOOKUP(G969&amp;P969,'Troca PN'!A:G,5,0)&lt;&gt;0,VLOOKUP(P969,'Troca PN'!C:G,2,0),"  &gt; ERRO CHAVE SKU&amp;PN "),P969)</f>
        <v>10070014-001</v>
      </c>
      <c r="E969" s="54">
        <f>IFERROR(ROUNDUP((AC969/VLOOKUP(P969,'Huawei BUn - JDI'!B:H,4,0))*VLOOKUP(P969,'Huawei BUn - JDI'!B:H,7,0),0),
IFERROR(IF(AC969/VLOOKUP(P969,'Huawei BUn - JDI'!L:O,3,0)&lt;1,VLOOKUP(P969,'Huawei BUn - JDI'!L:O,3,0),
IFERROR(IF(AC969/VLOOKUP(P969,'Huawei BUn - JDI'!L:O,3,0)&lt;&gt;ROUND(AC969/VLOOKUP(P969,'Huawei BUn - JDI'!L:O,3,0),0),ROUNDUP(AC969/VLOOKUP(P969,'Huawei BUn - JDI'!L:O,3,0),0),AC969),AC969)),AC969))</f>
        <v>1000</v>
      </c>
      <c r="F969" s="17">
        <f>VLOOKUP(P969,'Material Unit Price List'!A:D,3,0)</f>
        <v>4.3E-3</v>
      </c>
      <c r="G969" s="1" t="str">
        <f>TRIM(MID(N969,(FIND("]",N969)+1),
(FIND("#",N969)-1)-(FIND("]",N969))))</f>
        <v>626-3</v>
      </c>
      <c r="H969" s="16" t="str">
        <f>IFERROR(VLOOKUP(P969,'Huawei BUn - JDI'!B:H,1,0)&amp;" - has convertion, divide for - "&amp;VLOOKUP(P969,'Huawei BUn - JDI'!B:H,4,0),
IFERROR(VLOOKUP(P969,'Huawei BUn - JDI'!L:O,1,0)&amp;"- has MOQ of - "&amp;VLOOKUP(P969,'Huawei BUn - JDI'!L:O,3,0)," Sem Conversão"))</f>
        <v xml:space="preserve"> Sem Conversão</v>
      </c>
      <c r="J969" s="2" t="s">
        <v>4</v>
      </c>
      <c r="K969" s="1" t="b">
        <v>0</v>
      </c>
      <c r="L969" s="1" t="s">
        <v>8019</v>
      </c>
      <c r="M969" s="11" t="s">
        <v>9392</v>
      </c>
      <c r="N969" s="10" t="s">
        <v>8641</v>
      </c>
      <c r="O969" s="9" t="s">
        <v>7544</v>
      </c>
      <c r="P969" s="10" t="s">
        <v>6845</v>
      </c>
      <c r="Q969" s="9" t="s">
        <v>3611</v>
      </c>
      <c r="R969" s="161" t="s">
        <v>7545</v>
      </c>
      <c r="S969" s="10" t="s">
        <v>7</v>
      </c>
      <c r="T969" s="9" t="s">
        <v>7705</v>
      </c>
      <c r="U969" s="10" t="s">
        <v>1</v>
      </c>
      <c r="V969" s="9">
        <v>1000</v>
      </c>
      <c r="W969" s="10">
        <v>47</v>
      </c>
      <c r="X969" s="9" t="s">
        <v>5</v>
      </c>
      <c r="Y969" s="8">
        <v>45297</v>
      </c>
      <c r="Z969" s="7">
        <v>45217</v>
      </c>
      <c r="AA969" s="8">
        <v>45278</v>
      </c>
      <c r="AB969" s="7">
        <v>45284</v>
      </c>
      <c r="AC969" s="6">
        <v>1000</v>
      </c>
      <c r="AD969" s="1" t="s">
        <v>10769</v>
      </c>
    </row>
    <row r="970" spans="1:30" hidden="1">
      <c r="A970" s="15" t="str">
        <f t="shared" ca="1" si="28"/>
        <v>Future PO</v>
      </c>
      <c r="B970" s="40" t="str">
        <f ca="1">IFERROR(IF(FIND("TAMURA",UPPER(Q970))&lt;&gt;0,"LOCAL PO &gt; 'TAMURA' ","ERRO Regra Tamura"),
IFERROR(IF(LOWER(S970)="national","Local PO",
IF(YEAR(Z970)&amp;TEXT(WEEKNUM(Z970),"00")&lt;=YEAR(TODAY())&amp;TEXT(WEEKNUM(TODAY())  +1,"00"),"PO &gt; Ok",   "Future PO")),""))</f>
        <v>Future PO</v>
      </c>
      <c r="C970" s="18" t="str">
        <f>IFERROR(IF(VLOOKUP(G970&amp;P970,'Troca PN'!A:G,5,0)&lt;&gt;0,"TEVE Troca de PN","  &gt; ERRO CHAVE SKU&amp;PN "),"")</f>
        <v/>
      </c>
      <c r="D970" s="18" t="str">
        <f>IFERROR(IF(VLOOKUP(G970&amp;P970,'Troca PN'!A:G,5,0)&lt;&gt;0,VLOOKUP(P970,'Troca PN'!C:G,2,0),"  &gt; ERRO CHAVE SKU&amp;PN "),P970)</f>
        <v>10070014-001</v>
      </c>
      <c r="E970" s="54">
        <f>IFERROR(ROUNDUP((AC970/VLOOKUP(P970,'Huawei BUn - JDI'!B:H,4,0))*VLOOKUP(P970,'Huawei BUn - JDI'!B:H,7,0),0),
IFERROR(IF(AC970/VLOOKUP(P970,'Huawei BUn - JDI'!L:O,3,0)&lt;1,VLOOKUP(P970,'Huawei BUn - JDI'!L:O,3,0),
IFERROR(IF(AC970/VLOOKUP(P970,'Huawei BUn - JDI'!L:O,3,0)&lt;&gt;ROUND(AC970/VLOOKUP(P970,'Huawei BUn - JDI'!L:O,3,0),0),ROUNDUP(AC970/VLOOKUP(P970,'Huawei BUn - JDI'!L:O,3,0),0),AC970),AC970)),AC970))</f>
        <v>2000</v>
      </c>
      <c r="F970" s="17">
        <f>VLOOKUP(P970,'Material Unit Price List'!A:D,3,0)</f>
        <v>4.3E-3</v>
      </c>
      <c r="G970" s="1" t="str">
        <f>TRIM(MID(N970,(FIND("]",N970)+1),
(FIND("#",N970)-1)-(FIND("]",N970))))</f>
        <v>BYF-2</v>
      </c>
      <c r="H970" s="16" t="str">
        <f>IFERROR(VLOOKUP(P970,'Huawei BUn - JDI'!B:H,1,0)&amp;" - has convertion, divide for - "&amp;VLOOKUP(P970,'Huawei BUn - JDI'!B:H,4,0),
IFERROR(VLOOKUP(P970,'Huawei BUn - JDI'!L:O,1,0)&amp;"- has MOQ of - "&amp;VLOOKUP(P970,'Huawei BUn - JDI'!L:O,3,0)," Sem Conversão"))</f>
        <v xml:space="preserve"> Sem Conversão</v>
      </c>
      <c r="J970" s="2" t="s">
        <v>4</v>
      </c>
      <c r="K970" s="1" t="b">
        <v>1</v>
      </c>
      <c r="L970" s="1" t="s">
        <v>8019</v>
      </c>
      <c r="M970" s="11" t="s">
        <v>9393</v>
      </c>
      <c r="N970" s="10" t="s">
        <v>8395</v>
      </c>
      <c r="O970" s="9" t="s">
        <v>7544</v>
      </c>
      <c r="P970" s="10" t="s">
        <v>6845</v>
      </c>
      <c r="Q970" s="9" t="s">
        <v>3611</v>
      </c>
      <c r="R970" s="161" t="s">
        <v>7545</v>
      </c>
      <c r="S970" s="10" t="s">
        <v>7</v>
      </c>
      <c r="T970" s="9" t="s">
        <v>7705</v>
      </c>
      <c r="U970" s="10" t="s">
        <v>1</v>
      </c>
      <c r="V970" s="9">
        <v>1000</v>
      </c>
      <c r="W970" s="10">
        <v>47</v>
      </c>
      <c r="X970" s="9" t="s">
        <v>5</v>
      </c>
      <c r="Y970" s="8">
        <v>45328</v>
      </c>
      <c r="Z970" s="7">
        <v>45248</v>
      </c>
      <c r="AA970" s="8">
        <v>45309</v>
      </c>
      <c r="AB970" s="7">
        <v>45309</v>
      </c>
      <c r="AC970" s="6">
        <v>2000</v>
      </c>
    </row>
    <row r="971" spans="1:30" hidden="1">
      <c r="A971" s="15" t="str">
        <f t="shared" ca="1" si="28"/>
        <v>Future PO</v>
      </c>
      <c r="B971" s="40" t="str">
        <f ca="1">IFERROR(IF(FIND("TAMURA",UPPER(Q971))&lt;&gt;0,"LOCAL PO &gt; 'TAMURA' ","ERRO Regra Tamura"),
IFERROR(IF(LOWER(S971)="national","Local PO",
IF(YEAR(Z971)&amp;TEXT(WEEKNUM(Z971),"00")&lt;=YEAR(TODAY())&amp;TEXT(WEEKNUM(TODAY())  +1,"00"),"PO &gt; Ok",   "Future PO")),""))</f>
        <v>Future PO</v>
      </c>
      <c r="C971" s="18" t="str">
        <f>IFERROR(IF(VLOOKUP(G971&amp;P971,'Troca PN'!A:G,5,0)&lt;&gt;0,"TEVE Troca de PN","  &gt; ERRO CHAVE SKU&amp;PN "),"")</f>
        <v/>
      </c>
      <c r="D971" s="18" t="str">
        <f>IFERROR(IF(VLOOKUP(G971&amp;P971,'Troca PN'!A:G,5,0)&lt;&gt;0,VLOOKUP(P971,'Troca PN'!C:G,2,0),"  &gt; ERRO CHAVE SKU&amp;PN "),P971)</f>
        <v>10070014-001</v>
      </c>
      <c r="E971" s="54">
        <f>IFERROR(ROUNDUP((AC971/VLOOKUP(P971,'Huawei BUn - JDI'!B:H,4,0))*VLOOKUP(P971,'Huawei BUn - JDI'!B:H,7,0),0),
IFERROR(IF(AC971/VLOOKUP(P971,'Huawei BUn - JDI'!L:O,3,0)&lt;1,VLOOKUP(P971,'Huawei BUn - JDI'!L:O,3,0),
IFERROR(IF(AC971/VLOOKUP(P971,'Huawei BUn - JDI'!L:O,3,0)&lt;&gt;ROUND(AC971/VLOOKUP(P971,'Huawei BUn - JDI'!L:O,3,0),0),ROUNDUP(AC971/VLOOKUP(P971,'Huawei BUn - JDI'!L:O,3,0),0),AC971),AC971)),AC971))</f>
        <v>1000</v>
      </c>
      <c r="F971" s="17">
        <f>VLOOKUP(P971,'Material Unit Price List'!A:D,3,0)</f>
        <v>4.3E-3</v>
      </c>
      <c r="G971" s="1" t="str">
        <f>TRIM(MID(N971,(FIND("]",N971)+1),
(FIND("#",N971)-1)-(FIND("]",N971))))</f>
        <v>BYF-2</v>
      </c>
      <c r="H971" s="16" t="str">
        <f>IFERROR(VLOOKUP(P971,'Huawei BUn - JDI'!B:H,1,0)&amp;" - has convertion, divide for - "&amp;VLOOKUP(P971,'Huawei BUn - JDI'!B:H,4,0),
IFERROR(VLOOKUP(P971,'Huawei BUn - JDI'!L:O,1,0)&amp;"- has MOQ of - "&amp;VLOOKUP(P971,'Huawei BUn - JDI'!L:O,3,0)," Sem Conversão"))</f>
        <v xml:space="preserve"> Sem Conversão</v>
      </c>
      <c r="J971" s="2" t="s">
        <v>4</v>
      </c>
      <c r="K971" s="1" t="b">
        <v>1</v>
      </c>
      <c r="L971" s="1" t="s">
        <v>8019</v>
      </c>
      <c r="M971" s="11" t="s">
        <v>9394</v>
      </c>
      <c r="N971" s="10" t="s">
        <v>8393</v>
      </c>
      <c r="O971" s="9" t="s">
        <v>7544</v>
      </c>
      <c r="P971" s="10" t="s">
        <v>6845</v>
      </c>
      <c r="Q971" s="9" t="s">
        <v>3611</v>
      </c>
      <c r="R971" s="161" t="s">
        <v>7545</v>
      </c>
      <c r="S971" s="10" t="s">
        <v>7</v>
      </c>
      <c r="T971" s="9" t="s">
        <v>7705</v>
      </c>
      <c r="U971" s="10" t="s">
        <v>1</v>
      </c>
      <c r="V971" s="9">
        <v>1000</v>
      </c>
      <c r="W971" s="10">
        <v>47</v>
      </c>
      <c r="X971" s="9" t="s">
        <v>5</v>
      </c>
      <c r="Y971" s="8">
        <v>45329</v>
      </c>
      <c r="Z971" s="7">
        <v>45248</v>
      </c>
      <c r="AA971" s="8">
        <v>45309</v>
      </c>
      <c r="AB971" s="7">
        <v>45309</v>
      </c>
      <c r="AC971" s="6">
        <v>1000</v>
      </c>
    </row>
    <row r="972" spans="1:30" hidden="1">
      <c r="A972" s="15" t="str">
        <f t="shared" ref="A972:A1035" ca="1" si="29">IFERROR(IF(FIND("TAMURA",UPPER(Q972))&lt;&gt;0,"LOCAL PO &gt; 'TAMURA' ","ERRO Regra Tamura"),
IF(LOWER(S972)="national","Local PO",
IF(YEAR(Z972)&amp;TEXT(WEEKNUM(Z972),"00")&lt;=YEAR(TODAY())&amp;TEXT(WEEKNUM(TODAY())  +1,"00"),"PO &gt; Ok",   "Future PO")))</f>
        <v>Future PO</v>
      </c>
      <c r="B972" s="40" t="str">
        <f ca="1">IFERROR(IF(FIND("TAMURA",UPPER(Q972))&lt;&gt;0,"LOCAL PO &gt; 'TAMURA' ","ERRO Regra Tamura"),
IFERROR(IF(LOWER(S972)="national","Local PO",
IF(YEAR(Z972)&amp;TEXT(WEEKNUM(Z972),"00")&lt;=YEAR(TODAY())&amp;TEXT(WEEKNUM(TODAY())  +1,"00"),"PO &gt; Ok",   "Future PO")),""))</f>
        <v>Future PO</v>
      </c>
      <c r="C972" s="18" t="str">
        <f>IFERROR(IF(VLOOKUP(G972&amp;P972,'Troca PN'!A:G,5,0)&lt;&gt;0,"TEVE Troca de PN","  &gt; ERRO CHAVE SKU&amp;PN "),"")</f>
        <v/>
      </c>
      <c r="D972" s="18" t="str">
        <f>IFERROR(IF(VLOOKUP(G972&amp;P972,'Troca PN'!A:G,5,0)&lt;&gt;0,VLOOKUP(P972,'Troca PN'!C:G,2,0),"  &gt; ERRO CHAVE SKU&amp;PN "),P972)</f>
        <v>10070014-001</v>
      </c>
      <c r="E972" s="54">
        <f>IFERROR(ROUNDUP((AC972/VLOOKUP(P972,'Huawei BUn - JDI'!B:H,4,0))*VLOOKUP(P972,'Huawei BUn - JDI'!B:H,7,0),0),
IFERROR(IF(AC972/VLOOKUP(P972,'Huawei BUn - JDI'!L:O,3,0)&lt;1,VLOOKUP(P972,'Huawei BUn - JDI'!L:O,3,0),
IFERROR(IF(AC972/VLOOKUP(P972,'Huawei BUn - JDI'!L:O,3,0)&lt;&gt;ROUND(AC972/VLOOKUP(P972,'Huawei BUn - JDI'!L:O,3,0),0),ROUNDUP(AC972/VLOOKUP(P972,'Huawei BUn - JDI'!L:O,3,0),0),AC972),AC972)),AC972))</f>
        <v>1176</v>
      </c>
      <c r="F972" s="17">
        <f>VLOOKUP(P972,'Material Unit Price List'!A:D,3,0)</f>
        <v>4.3E-3</v>
      </c>
      <c r="G972" s="1" t="str">
        <f>TRIM(MID(N972,(FIND("]",N972)+1),
(FIND("#",N972)-1)-(FIND("]",N972))))</f>
        <v>737-4</v>
      </c>
      <c r="H972" s="16" t="str">
        <f>IFERROR(VLOOKUP(P972,'Huawei BUn - JDI'!B:H,1,0)&amp;" - has convertion, divide for - "&amp;VLOOKUP(P972,'Huawei BUn - JDI'!B:H,4,0),
IFERROR(VLOOKUP(P972,'Huawei BUn - JDI'!L:O,1,0)&amp;"- has MOQ of - "&amp;VLOOKUP(P972,'Huawei BUn - JDI'!L:O,3,0)," Sem Conversão"))</f>
        <v xml:space="preserve"> Sem Conversão</v>
      </c>
      <c r="J972" s="2" t="s">
        <v>4</v>
      </c>
      <c r="K972" s="1" t="b">
        <v>1</v>
      </c>
      <c r="L972" s="1" t="s">
        <v>8019</v>
      </c>
      <c r="M972" s="11" t="s">
        <v>9395</v>
      </c>
      <c r="N972" s="10" t="s">
        <v>8391</v>
      </c>
      <c r="O972" s="9" t="s">
        <v>7544</v>
      </c>
      <c r="P972" s="10" t="s">
        <v>6845</v>
      </c>
      <c r="Q972" s="9" t="s">
        <v>3611</v>
      </c>
      <c r="R972" s="161" t="s">
        <v>7545</v>
      </c>
      <c r="S972" s="10" t="s">
        <v>7</v>
      </c>
      <c r="T972" s="9" t="s">
        <v>7705</v>
      </c>
      <c r="U972" s="10" t="s">
        <v>1</v>
      </c>
      <c r="V972" s="9">
        <v>1000</v>
      </c>
      <c r="W972" s="10">
        <v>47</v>
      </c>
      <c r="X972" s="9" t="s">
        <v>5</v>
      </c>
      <c r="Y972" s="8">
        <v>45330</v>
      </c>
      <c r="Z972" s="7">
        <v>45248</v>
      </c>
      <c r="AA972" s="8">
        <v>45309</v>
      </c>
      <c r="AB972" s="7">
        <v>45309</v>
      </c>
      <c r="AC972" s="6">
        <v>1176</v>
      </c>
    </row>
    <row r="973" spans="1:30">
      <c r="A973" s="15" t="str">
        <f t="shared" ca="1" si="29"/>
        <v>PO &gt; Ok</v>
      </c>
      <c r="B973" s="40" t="str">
        <f ca="1">IFERROR(IF(FIND("TAMURA",UPPER(Q973))&lt;&gt;0,"LOCAL PO &gt; 'TAMURA' ","ERRO Regra Tamura"),
IFERROR(IF(LOWER(S973)="national","Local PO",
IF(YEAR(Z973)&amp;TEXT(WEEKNUM(Z973),"00")&lt;=YEAR(TODAY())&amp;TEXT(WEEKNUM(TODAY())  +1,"00"),"PO &gt; Ok",   "Future PO")),""))</f>
        <v>PO &gt; Ok</v>
      </c>
      <c r="C973" s="18" t="str">
        <f>IFERROR(IF(VLOOKUP(G973&amp;P973,'Troca PN'!A:G,5,0)&lt;&gt;0,"TEVE Troca de PN","  &gt; ERRO CHAVE SKU&amp;PN "),"")</f>
        <v/>
      </c>
      <c r="D973" s="18" t="str">
        <f>IFERROR(IF(VLOOKUP(G973&amp;P973,'Troca PN'!A:G,5,0)&lt;&gt;0,VLOOKUP(P973,'Troca PN'!C:G,2,0),"  &gt; ERRO CHAVE SKU&amp;PN "),P973)</f>
        <v>10070032-001</v>
      </c>
      <c r="E973" s="54">
        <f>IFERROR(ROUNDUP((AC973/VLOOKUP(P973,'Huawei BUn - JDI'!B:H,4,0))*VLOOKUP(P973,'Huawei BUn - JDI'!B:H,7,0),0),
IFERROR(IF(AC973/VLOOKUP(P973,'Huawei BUn - JDI'!L:O,3,0)&lt;1,VLOOKUP(P973,'Huawei BUn - JDI'!L:O,3,0),
IFERROR(IF(AC973/VLOOKUP(P973,'Huawei BUn - JDI'!L:O,3,0)&lt;&gt;ROUND(AC973/VLOOKUP(P973,'Huawei BUn - JDI'!L:O,3,0),0),ROUNDUP(AC973/VLOOKUP(P973,'Huawei BUn - JDI'!L:O,3,0),0),AC973),AC973)),AC973))</f>
        <v>1000</v>
      </c>
      <c r="F973" s="17">
        <f>VLOOKUP(P973,'Material Unit Price List'!A:D,3,0)</f>
        <v>1.8200000000000001E-2</v>
      </c>
      <c r="G973" s="1" t="str">
        <f>TRIM(MID(N973,(FIND("]",N973)+1),
(FIND("#",N973)-1)-(FIND("]",N973))))</f>
        <v>737-4</v>
      </c>
      <c r="H973" s="16" t="str">
        <f>IFERROR(VLOOKUP(P973,'Huawei BUn - JDI'!B:H,1,0)&amp;" - has convertion, divide for - "&amp;VLOOKUP(P973,'Huawei BUn - JDI'!B:H,4,0),
IFERROR(VLOOKUP(P973,'Huawei BUn - JDI'!L:O,1,0)&amp;"- has MOQ of - "&amp;VLOOKUP(P973,'Huawei BUn - JDI'!L:O,3,0)," Sem Conversão"))</f>
        <v xml:space="preserve"> Sem Conversão</v>
      </c>
      <c r="J973" s="2" t="s">
        <v>4</v>
      </c>
      <c r="K973" s="1" t="b">
        <v>0</v>
      </c>
      <c r="L973" s="1" t="s">
        <v>8020</v>
      </c>
      <c r="M973" s="11" t="s">
        <v>9396</v>
      </c>
      <c r="N973" s="10" t="s">
        <v>8389</v>
      </c>
      <c r="O973" s="9" t="s">
        <v>7544</v>
      </c>
      <c r="P973" s="10" t="s">
        <v>6842</v>
      </c>
      <c r="Q973" s="9" t="s">
        <v>3619</v>
      </c>
      <c r="R973" s="161" t="s">
        <v>7545</v>
      </c>
      <c r="S973" s="10" t="s">
        <v>7</v>
      </c>
      <c r="T973" s="9" t="s">
        <v>7705</v>
      </c>
      <c r="U973" s="10" t="s">
        <v>1</v>
      </c>
      <c r="V973" s="9">
        <v>1000</v>
      </c>
      <c r="W973" s="10">
        <v>47</v>
      </c>
      <c r="X973" s="9" t="s">
        <v>5</v>
      </c>
      <c r="Y973" s="8">
        <v>45300</v>
      </c>
      <c r="Z973" s="7">
        <v>45217</v>
      </c>
      <c r="AA973" s="8">
        <v>45278</v>
      </c>
      <c r="AB973" s="7">
        <v>45284</v>
      </c>
      <c r="AC973" s="6">
        <v>1000</v>
      </c>
      <c r="AD973" s="1" t="s">
        <v>10769</v>
      </c>
    </row>
    <row r="974" spans="1:30">
      <c r="A974" s="15" t="str">
        <f t="shared" ca="1" si="29"/>
        <v>PO &gt; Ok</v>
      </c>
      <c r="B974" s="40" t="str">
        <f ca="1">IFERROR(IF(FIND("TAMURA",UPPER(Q974))&lt;&gt;0,"LOCAL PO &gt; 'TAMURA' ","ERRO Regra Tamura"),
IFERROR(IF(LOWER(S974)="national","Local PO",
IF(YEAR(Z974)&amp;TEXT(WEEKNUM(Z974),"00")&lt;=YEAR(TODAY())&amp;TEXT(WEEKNUM(TODAY())  +1,"00"),"PO &gt; Ok",   "Future PO")),""))</f>
        <v>PO &gt; Ok</v>
      </c>
      <c r="C974" s="18" t="str">
        <f>IFERROR(IF(VLOOKUP(G974&amp;P974,'Troca PN'!A:G,5,0)&lt;&gt;0,"TEVE Troca de PN","  &gt; ERRO CHAVE SKU&amp;PN "),"")</f>
        <v/>
      </c>
      <c r="D974" s="18" t="str">
        <f>IFERROR(IF(VLOOKUP(G974&amp;P974,'Troca PN'!A:G,5,0)&lt;&gt;0,VLOOKUP(P974,'Troca PN'!C:G,2,0),"  &gt; ERRO CHAVE SKU&amp;PN "),P974)</f>
        <v>10070032-001</v>
      </c>
      <c r="E974" s="54">
        <f>IFERROR(ROUNDUP((AC974/VLOOKUP(P974,'Huawei BUn - JDI'!B:H,4,0))*VLOOKUP(P974,'Huawei BUn - JDI'!B:H,7,0),0),
IFERROR(IF(AC974/VLOOKUP(P974,'Huawei BUn - JDI'!L:O,3,0)&lt;1,VLOOKUP(P974,'Huawei BUn - JDI'!L:O,3,0),
IFERROR(IF(AC974/VLOOKUP(P974,'Huawei BUn - JDI'!L:O,3,0)&lt;&gt;ROUND(AC974/VLOOKUP(P974,'Huawei BUn - JDI'!L:O,3,0),0),ROUNDUP(AC974/VLOOKUP(P974,'Huawei BUn - JDI'!L:O,3,0),0),AC974),AC974)),AC974))</f>
        <v>3000</v>
      </c>
      <c r="F974" s="17">
        <f>VLOOKUP(P974,'Material Unit Price List'!A:D,3,0)</f>
        <v>1.8200000000000001E-2</v>
      </c>
      <c r="G974" s="1" t="str">
        <f>TRIM(MID(N974,(FIND("]",N974)+1),
(FIND("#",N974)-1)-(FIND("]",N974))))</f>
        <v>707-4</v>
      </c>
      <c r="H974" s="16" t="str">
        <f>IFERROR(VLOOKUP(P974,'Huawei BUn - JDI'!B:H,1,0)&amp;" - has convertion, divide for - "&amp;VLOOKUP(P974,'Huawei BUn - JDI'!B:H,4,0),
IFERROR(VLOOKUP(P974,'Huawei BUn - JDI'!L:O,1,0)&amp;"- has MOQ of - "&amp;VLOOKUP(P974,'Huawei BUn - JDI'!L:O,3,0)," Sem Conversão"))</f>
        <v xml:space="preserve"> Sem Conversão</v>
      </c>
      <c r="J974" s="2" t="s">
        <v>4</v>
      </c>
      <c r="K974" s="1" t="b">
        <v>0</v>
      </c>
      <c r="L974" s="1" t="s">
        <v>8020</v>
      </c>
      <c r="M974" s="11" t="s">
        <v>9397</v>
      </c>
      <c r="N974" s="10" t="s">
        <v>8448</v>
      </c>
      <c r="O974" s="9" t="s">
        <v>7544</v>
      </c>
      <c r="P974" s="10" t="s">
        <v>6842</v>
      </c>
      <c r="Q974" s="9" t="s">
        <v>3619</v>
      </c>
      <c r="R974" s="161" t="s">
        <v>7545</v>
      </c>
      <c r="S974" s="10" t="s">
        <v>7</v>
      </c>
      <c r="T974" s="9" t="s">
        <v>7705</v>
      </c>
      <c r="U974" s="10" t="s">
        <v>1</v>
      </c>
      <c r="V974" s="9">
        <v>1000</v>
      </c>
      <c r="W974" s="10">
        <v>47</v>
      </c>
      <c r="X974" s="9" t="s">
        <v>5</v>
      </c>
      <c r="Y974" s="8">
        <v>45310</v>
      </c>
      <c r="Z974" s="7">
        <v>45217</v>
      </c>
      <c r="AA974" s="8">
        <v>45278</v>
      </c>
      <c r="AB974" s="7">
        <v>45284</v>
      </c>
      <c r="AC974" s="6">
        <v>3000</v>
      </c>
      <c r="AD974" s="1" t="s">
        <v>10769</v>
      </c>
    </row>
    <row r="975" spans="1:30" hidden="1">
      <c r="A975" s="15" t="str">
        <f t="shared" ca="1" si="29"/>
        <v>Future PO</v>
      </c>
      <c r="B975" s="40" t="str">
        <f ca="1">IFERROR(IF(FIND("TAMURA",UPPER(Q975))&lt;&gt;0,"LOCAL PO &gt; 'TAMURA' ","ERRO Regra Tamura"),
IFERROR(IF(LOWER(S975)="national","Local PO",
IF(YEAR(Z975)&amp;TEXT(WEEKNUM(Z975),"00")&lt;=YEAR(TODAY())&amp;TEXT(WEEKNUM(TODAY())  +1,"00"),"PO &gt; Ok",   "Future PO")),""))</f>
        <v>Future PO</v>
      </c>
      <c r="C975" s="18" t="str">
        <f>IFERROR(IF(VLOOKUP(G975&amp;P975,'Troca PN'!A:G,5,0)&lt;&gt;0,"TEVE Troca de PN","  &gt; ERRO CHAVE SKU&amp;PN "),"")</f>
        <v/>
      </c>
      <c r="D975" s="18" t="str">
        <f>IFERROR(IF(VLOOKUP(G975&amp;P975,'Troca PN'!A:G,5,0)&lt;&gt;0,VLOOKUP(P975,'Troca PN'!C:G,2,0),"  &gt; ERRO CHAVE SKU&amp;PN "),P975)</f>
        <v>10070032-001</v>
      </c>
      <c r="E975" s="54">
        <f>IFERROR(ROUNDUP((AC975/VLOOKUP(P975,'Huawei BUn - JDI'!B:H,4,0))*VLOOKUP(P975,'Huawei BUn - JDI'!B:H,7,0),0),
IFERROR(IF(AC975/VLOOKUP(P975,'Huawei BUn - JDI'!L:O,3,0)&lt;1,VLOOKUP(P975,'Huawei BUn - JDI'!L:O,3,0),
IFERROR(IF(AC975/VLOOKUP(P975,'Huawei BUn - JDI'!L:O,3,0)&lt;&gt;ROUND(AC975/VLOOKUP(P975,'Huawei BUn - JDI'!L:O,3,0),0),ROUNDUP(AC975/VLOOKUP(P975,'Huawei BUn - JDI'!L:O,3,0),0),AC975),AC975)),AC975))</f>
        <v>4000</v>
      </c>
      <c r="F975" s="17">
        <f>VLOOKUP(P975,'Material Unit Price List'!A:D,3,0)</f>
        <v>1.8200000000000001E-2</v>
      </c>
      <c r="G975" s="1" t="str">
        <f>TRIM(MID(N975,(FIND("]",N975)+1),
(FIND("#",N975)-1)-(FIND("]",N975))))</f>
        <v>BYF-2</v>
      </c>
      <c r="H975" s="16" t="str">
        <f>IFERROR(VLOOKUP(P975,'Huawei BUn - JDI'!B:H,1,0)&amp;" - has convertion, divide for - "&amp;VLOOKUP(P975,'Huawei BUn - JDI'!B:H,4,0),
IFERROR(VLOOKUP(P975,'Huawei BUn - JDI'!L:O,1,0)&amp;"- has MOQ of - "&amp;VLOOKUP(P975,'Huawei BUn - JDI'!L:O,3,0)," Sem Conversão"))</f>
        <v xml:space="preserve"> Sem Conversão</v>
      </c>
      <c r="J975" s="2" t="s">
        <v>4</v>
      </c>
      <c r="K975" s="1" t="b">
        <v>1</v>
      </c>
      <c r="L975" s="1" t="s">
        <v>8020</v>
      </c>
      <c r="M975" s="11" t="s">
        <v>9398</v>
      </c>
      <c r="N975" s="10" t="s">
        <v>8395</v>
      </c>
      <c r="O975" s="9" t="s">
        <v>7544</v>
      </c>
      <c r="P975" s="10" t="s">
        <v>6842</v>
      </c>
      <c r="Q975" s="9" t="s">
        <v>3619</v>
      </c>
      <c r="R975" s="161" t="s">
        <v>7545</v>
      </c>
      <c r="S975" s="10" t="s">
        <v>7</v>
      </c>
      <c r="T975" s="9" t="s">
        <v>7705</v>
      </c>
      <c r="U975" s="10" t="s">
        <v>1</v>
      </c>
      <c r="V975" s="9">
        <v>1000</v>
      </c>
      <c r="W975" s="10">
        <v>47</v>
      </c>
      <c r="X975" s="9" t="s">
        <v>5</v>
      </c>
      <c r="Y975" s="8">
        <v>45328</v>
      </c>
      <c r="Z975" s="7">
        <v>45248</v>
      </c>
      <c r="AA975" s="8">
        <v>45309</v>
      </c>
      <c r="AB975" s="7">
        <v>45309</v>
      </c>
      <c r="AC975" s="6">
        <v>4000</v>
      </c>
    </row>
    <row r="976" spans="1:30" hidden="1">
      <c r="A976" s="15" t="str">
        <f t="shared" ca="1" si="29"/>
        <v>Future PO</v>
      </c>
      <c r="B976" s="40" t="str">
        <f ca="1">IFERROR(IF(FIND("TAMURA",UPPER(Q976))&lt;&gt;0,"LOCAL PO &gt; 'TAMURA' ","ERRO Regra Tamura"),
IFERROR(IF(LOWER(S976)="national","Local PO",
IF(YEAR(Z976)&amp;TEXT(WEEKNUM(Z976),"00")&lt;=YEAR(TODAY())&amp;TEXT(WEEKNUM(TODAY())  +1,"00"),"PO &gt; Ok",   "Future PO")),""))</f>
        <v>Future PO</v>
      </c>
      <c r="C976" s="18" t="str">
        <f>IFERROR(IF(VLOOKUP(G976&amp;P976,'Troca PN'!A:G,5,0)&lt;&gt;0,"TEVE Troca de PN","  &gt; ERRO CHAVE SKU&amp;PN "),"")</f>
        <v/>
      </c>
      <c r="D976" s="18" t="str">
        <f>IFERROR(IF(VLOOKUP(G976&amp;P976,'Troca PN'!A:G,5,0)&lt;&gt;0,VLOOKUP(P976,'Troca PN'!C:G,2,0),"  &gt; ERRO CHAVE SKU&amp;PN "),P976)</f>
        <v>10070032-001</v>
      </c>
      <c r="E976" s="54">
        <f>IFERROR(ROUNDUP((AC976/VLOOKUP(P976,'Huawei BUn - JDI'!B:H,4,0))*VLOOKUP(P976,'Huawei BUn - JDI'!B:H,7,0),0),
IFERROR(IF(AC976/VLOOKUP(P976,'Huawei BUn - JDI'!L:O,3,0)&lt;1,VLOOKUP(P976,'Huawei BUn - JDI'!L:O,3,0),
IFERROR(IF(AC976/VLOOKUP(P976,'Huawei BUn - JDI'!L:O,3,0)&lt;&gt;ROUND(AC976/VLOOKUP(P976,'Huawei BUn - JDI'!L:O,3,0),0),ROUNDUP(AC976/VLOOKUP(P976,'Huawei BUn - JDI'!L:O,3,0),0),AC976),AC976)),AC976))</f>
        <v>2000</v>
      </c>
      <c r="F976" s="17">
        <f>VLOOKUP(P976,'Material Unit Price List'!A:D,3,0)</f>
        <v>1.8200000000000001E-2</v>
      </c>
      <c r="G976" s="1" t="str">
        <f>TRIM(MID(N976,(FIND("]",N976)+1),
(FIND("#",N976)-1)-(FIND("]",N976))))</f>
        <v>BYF-2</v>
      </c>
      <c r="H976" s="16" t="str">
        <f>IFERROR(VLOOKUP(P976,'Huawei BUn - JDI'!B:H,1,0)&amp;" - has convertion, divide for - "&amp;VLOOKUP(P976,'Huawei BUn - JDI'!B:H,4,0),
IFERROR(VLOOKUP(P976,'Huawei BUn - JDI'!L:O,1,0)&amp;"- has MOQ of - "&amp;VLOOKUP(P976,'Huawei BUn - JDI'!L:O,3,0)," Sem Conversão"))</f>
        <v xml:space="preserve"> Sem Conversão</v>
      </c>
      <c r="J976" s="2" t="s">
        <v>4</v>
      </c>
      <c r="K976" s="1" t="b">
        <v>1</v>
      </c>
      <c r="L976" s="1" t="s">
        <v>8020</v>
      </c>
      <c r="M976" s="11" t="s">
        <v>9399</v>
      </c>
      <c r="N976" s="10" t="s">
        <v>8393</v>
      </c>
      <c r="O976" s="9" t="s">
        <v>7544</v>
      </c>
      <c r="P976" s="10" t="s">
        <v>6842</v>
      </c>
      <c r="Q976" s="9" t="s">
        <v>3619</v>
      </c>
      <c r="R976" s="161" t="s">
        <v>7545</v>
      </c>
      <c r="S976" s="10" t="s">
        <v>7</v>
      </c>
      <c r="T976" s="9" t="s">
        <v>7705</v>
      </c>
      <c r="U976" s="10" t="s">
        <v>1</v>
      </c>
      <c r="V976" s="9">
        <v>1000</v>
      </c>
      <c r="W976" s="10">
        <v>47</v>
      </c>
      <c r="X976" s="9" t="s">
        <v>5</v>
      </c>
      <c r="Y976" s="8">
        <v>45329</v>
      </c>
      <c r="Z976" s="7">
        <v>45248</v>
      </c>
      <c r="AA976" s="8">
        <v>45309</v>
      </c>
      <c r="AB976" s="7">
        <v>45309</v>
      </c>
      <c r="AC976" s="6">
        <v>2000</v>
      </c>
    </row>
    <row r="977" spans="1:30" hidden="1">
      <c r="A977" s="15" t="str">
        <f t="shared" ca="1" si="29"/>
        <v>Future PO</v>
      </c>
      <c r="B977" s="40" t="str">
        <f ca="1">IFERROR(IF(FIND("TAMURA",UPPER(Q977))&lt;&gt;0,"LOCAL PO &gt; 'TAMURA' ","ERRO Regra Tamura"),
IFERROR(IF(LOWER(S977)="national","Local PO",
IF(YEAR(Z977)&amp;TEXT(WEEKNUM(Z977),"00")&lt;=YEAR(TODAY())&amp;TEXT(WEEKNUM(TODAY())  +1,"00"),"PO &gt; Ok",   "Future PO")),""))</f>
        <v>Future PO</v>
      </c>
      <c r="C977" s="18" t="str">
        <f>IFERROR(IF(VLOOKUP(G977&amp;P977,'Troca PN'!A:G,5,0)&lt;&gt;0,"TEVE Troca de PN","  &gt; ERRO CHAVE SKU&amp;PN "),"")</f>
        <v/>
      </c>
      <c r="D977" s="18" t="str">
        <f>IFERROR(IF(VLOOKUP(G977&amp;P977,'Troca PN'!A:G,5,0)&lt;&gt;0,VLOOKUP(P977,'Troca PN'!C:G,2,0),"  &gt; ERRO CHAVE SKU&amp;PN "),P977)</f>
        <v>10070032-001</v>
      </c>
      <c r="E977" s="54">
        <f>IFERROR(ROUNDUP((AC977/VLOOKUP(P977,'Huawei BUn - JDI'!B:H,4,0))*VLOOKUP(P977,'Huawei BUn - JDI'!B:H,7,0),0),
IFERROR(IF(AC977/VLOOKUP(P977,'Huawei BUn - JDI'!L:O,3,0)&lt;1,VLOOKUP(P977,'Huawei BUn - JDI'!L:O,3,0),
IFERROR(IF(AC977/VLOOKUP(P977,'Huawei BUn - JDI'!L:O,3,0)&lt;&gt;ROUND(AC977/VLOOKUP(P977,'Huawei BUn - JDI'!L:O,3,0),0),ROUNDUP(AC977/VLOOKUP(P977,'Huawei BUn - JDI'!L:O,3,0),0),AC977),AC977)),AC977))</f>
        <v>689</v>
      </c>
      <c r="F977" s="17">
        <f>VLOOKUP(P977,'Material Unit Price List'!A:D,3,0)</f>
        <v>1.8200000000000001E-2</v>
      </c>
      <c r="G977" s="1" t="str">
        <f>TRIM(MID(N977,(FIND("]",N977)+1),
(FIND("#",N977)-1)-(FIND("]",N977))))</f>
        <v>737-4</v>
      </c>
      <c r="H977" s="16" t="str">
        <f>IFERROR(VLOOKUP(P977,'Huawei BUn - JDI'!B:H,1,0)&amp;" - has convertion, divide for - "&amp;VLOOKUP(P977,'Huawei BUn - JDI'!B:H,4,0),
IFERROR(VLOOKUP(P977,'Huawei BUn - JDI'!L:O,1,0)&amp;"- has MOQ of - "&amp;VLOOKUP(P977,'Huawei BUn - JDI'!L:O,3,0)," Sem Conversão"))</f>
        <v xml:space="preserve"> Sem Conversão</v>
      </c>
      <c r="J977" s="2" t="s">
        <v>4</v>
      </c>
      <c r="K977" s="1" t="b">
        <v>1</v>
      </c>
      <c r="L977" s="1" t="s">
        <v>8020</v>
      </c>
      <c r="M977" s="11" t="s">
        <v>9400</v>
      </c>
      <c r="N977" s="10" t="s">
        <v>8391</v>
      </c>
      <c r="O977" s="9" t="s">
        <v>7544</v>
      </c>
      <c r="P977" s="10" t="s">
        <v>6842</v>
      </c>
      <c r="Q977" s="9" t="s">
        <v>3619</v>
      </c>
      <c r="R977" s="161" t="s">
        <v>7545</v>
      </c>
      <c r="S977" s="10" t="s">
        <v>7</v>
      </c>
      <c r="T977" s="9" t="s">
        <v>7705</v>
      </c>
      <c r="U977" s="10" t="s">
        <v>1</v>
      </c>
      <c r="V977" s="9">
        <v>1000</v>
      </c>
      <c r="W977" s="10">
        <v>47</v>
      </c>
      <c r="X977" s="9" t="s">
        <v>5</v>
      </c>
      <c r="Y977" s="8">
        <v>45330</v>
      </c>
      <c r="Z977" s="7">
        <v>45248</v>
      </c>
      <c r="AA977" s="8">
        <v>45309</v>
      </c>
      <c r="AB977" s="7">
        <v>45309</v>
      </c>
      <c r="AC977" s="6">
        <v>689</v>
      </c>
    </row>
    <row r="978" spans="1:30" hidden="1">
      <c r="A978" s="15" t="str">
        <f t="shared" ca="1" si="29"/>
        <v>Future PO</v>
      </c>
      <c r="B978" s="40" t="str">
        <f ca="1">IFERROR(IF(FIND("TAMURA",UPPER(Q978))&lt;&gt;0,"LOCAL PO &gt; 'TAMURA' ","ERRO Regra Tamura"),
IFERROR(IF(LOWER(S978)="national","Local PO",
IF(YEAR(Z978)&amp;TEXT(WEEKNUM(Z978),"00")&lt;=YEAR(TODAY())&amp;TEXT(WEEKNUM(TODAY())  +1,"00"),"PO &gt; Ok",   "Future PO")),""))</f>
        <v>Future PO</v>
      </c>
      <c r="C978" s="18" t="str">
        <f>IFERROR(IF(VLOOKUP(G978&amp;P978,'Troca PN'!A:G,5,0)&lt;&gt;0,"TEVE Troca de PN","  &gt; ERRO CHAVE SKU&amp;PN "),"")</f>
        <v/>
      </c>
      <c r="D978" s="18" t="str">
        <f>IFERROR(IF(VLOOKUP(G978&amp;P978,'Troca PN'!A:G,5,0)&lt;&gt;0,VLOOKUP(P978,'Troca PN'!C:G,2,0),"  &gt; ERRO CHAVE SKU&amp;PN "),P978)</f>
        <v>10070046-001</v>
      </c>
      <c r="E978" s="54">
        <f>IFERROR(ROUNDUP((AC978/VLOOKUP(P978,'Huawei BUn - JDI'!B:H,4,0))*VLOOKUP(P978,'Huawei BUn - JDI'!B:H,7,0),0),
IFERROR(IF(AC978/VLOOKUP(P978,'Huawei BUn - JDI'!L:O,3,0)&lt;1,VLOOKUP(P978,'Huawei BUn - JDI'!L:O,3,0),
IFERROR(IF(AC978/VLOOKUP(P978,'Huawei BUn - JDI'!L:O,3,0)&lt;&gt;ROUND(AC978/VLOOKUP(P978,'Huawei BUn - JDI'!L:O,3,0),0),ROUNDUP(AC978/VLOOKUP(P978,'Huawei BUn - JDI'!L:O,3,0),0),AC978),AC978)),AC978))</f>
        <v>4000</v>
      </c>
      <c r="F978" s="17">
        <f>VLOOKUP(P978,'Material Unit Price List'!A:D,3,0)</f>
        <v>2.2000000000000001E-3</v>
      </c>
      <c r="G978" s="1" t="str">
        <f>TRIM(MID(N978,(FIND("]",N978)+1),
(FIND("#",N978)-1)-(FIND("]",N978))))</f>
        <v>BSJ-4</v>
      </c>
      <c r="H978" s="16" t="str">
        <f>IFERROR(VLOOKUP(P978,'Huawei BUn - JDI'!B:H,1,0)&amp;" - has convertion, divide for - "&amp;VLOOKUP(P978,'Huawei BUn - JDI'!B:H,4,0),
IFERROR(VLOOKUP(P978,'Huawei BUn - JDI'!L:O,1,0)&amp;"- has MOQ of - "&amp;VLOOKUP(P978,'Huawei BUn - JDI'!L:O,3,0)," Sem Conversão"))</f>
        <v xml:space="preserve"> Sem Conversão</v>
      </c>
      <c r="J978" s="2" t="s">
        <v>4</v>
      </c>
      <c r="K978" s="1" t="b">
        <v>1</v>
      </c>
      <c r="L978" s="1" t="s">
        <v>8021</v>
      </c>
      <c r="M978" s="11" t="s">
        <v>9401</v>
      </c>
      <c r="N978" s="10" t="s">
        <v>7658</v>
      </c>
      <c r="O978" s="9" t="s">
        <v>7544</v>
      </c>
      <c r="P978" s="10" t="s">
        <v>3626</v>
      </c>
      <c r="Q978" s="9" t="s">
        <v>3627</v>
      </c>
      <c r="R978" s="161" t="s">
        <v>7545</v>
      </c>
      <c r="S978" s="10" t="s">
        <v>7</v>
      </c>
      <c r="T978" s="9" t="s">
        <v>7705</v>
      </c>
      <c r="U978" s="10" t="s">
        <v>1</v>
      </c>
      <c r="V978" s="9">
        <v>4000</v>
      </c>
      <c r="W978" s="10">
        <v>47</v>
      </c>
      <c r="X978" s="9" t="s">
        <v>5</v>
      </c>
      <c r="Y978" s="8">
        <v>45332</v>
      </c>
      <c r="Z978" s="7">
        <v>45262</v>
      </c>
      <c r="AA978" s="8">
        <v>45323</v>
      </c>
      <c r="AB978" s="7">
        <v>45323</v>
      </c>
      <c r="AC978" s="6">
        <v>4000</v>
      </c>
    </row>
    <row r="979" spans="1:30" hidden="1">
      <c r="A979" s="15" t="str">
        <f t="shared" ca="1" si="29"/>
        <v>Future PO</v>
      </c>
      <c r="B979" s="40" t="str">
        <f ca="1">IFERROR(IF(FIND("TAMURA",UPPER(Q979))&lt;&gt;0,"LOCAL PO &gt; 'TAMURA' ","ERRO Regra Tamura"),
IFERROR(IF(LOWER(S979)="national","Local PO",
IF(YEAR(Z979)&amp;TEXT(WEEKNUM(Z979),"00")&lt;=YEAR(TODAY())&amp;TEXT(WEEKNUM(TODAY())  +1,"00"),"PO &gt; Ok",   "Future PO")),""))</f>
        <v>Future PO</v>
      </c>
      <c r="C979" s="18" t="str">
        <f>IFERROR(IF(VLOOKUP(G979&amp;P979,'Troca PN'!A:G,5,0)&lt;&gt;0,"TEVE Troca de PN","  &gt; ERRO CHAVE SKU&amp;PN "),"")</f>
        <v/>
      </c>
      <c r="D979" s="18" t="str">
        <f>IFERROR(IF(VLOOKUP(G979&amp;P979,'Troca PN'!A:G,5,0)&lt;&gt;0,VLOOKUP(P979,'Troca PN'!C:G,2,0),"  &gt; ERRO CHAVE SKU&amp;PN "),P979)</f>
        <v>10070046-001</v>
      </c>
      <c r="E979" s="54">
        <f>IFERROR(ROUNDUP((AC979/VLOOKUP(P979,'Huawei BUn - JDI'!B:H,4,0))*VLOOKUP(P979,'Huawei BUn - JDI'!B:H,7,0),0),
IFERROR(IF(AC979/VLOOKUP(P979,'Huawei BUn - JDI'!L:O,3,0)&lt;1,VLOOKUP(P979,'Huawei BUn - JDI'!L:O,3,0),
IFERROR(IF(AC979/VLOOKUP(P979,'Huawei BUn - JDI'!L:O,3,0)&lt;&gt;ROUND(AC979/VLOOKUP(P979,'Huawei BUn - JDI'!L:O,3,0),0),ROUNDUP(AC979/VLOOKUP(P979,'Huawei BUn - JDI'!L:O,3,0),0),AC979),AC979)),AC979))</f>
        <v>4810</v>
      </c>
      <c r="F979" s="17">
        <f>VLOOKUP(P979,'Material Unit Price List'!A:D,3,0)</f>
        <v>2.2000000000000001E-3</v>
      </c>
      <c r="G979" s="1" t="str">
        <f>TRIM(MID(N979,(FIND("]",N979)+1),
(FIND("#",N979)-1)-(FIND("]",N979))))</f>
        <v>BSJ-4</v>
      </c>
      <c r="H979" s="16" t="str">
        <f>IFERROR(VLOOKUP(P979,'Huawei BUn - JDI'!B:H,1,0)&amp;" - has convertion, divide for - "&amp;VLOOKUP(P979,'Huawei BUn - JDI'!B:H,4,0),
IFERROR(VLOOKUP(P979,'Huawei BUn - JDI'!L:O,1,0)&amp;"- has MOQ of - "&amp;VLOOKUP(P979,'Huawei BUn - JDI'!L:O,3,0)," Sem Conversão"))</f>
        <v xml:space="preserve"> Sem Conversão</v>
      </c>
      <c r="J979" s="2" t="s">
        <v>4</v>
      </c>
      <c r="K979" s="1" t="b">
        <v>1</v>
      </c>
      <c r="L979" s="1" t="s">
        <v>8021</v>
      </c>
      <c r="M979" s="11" t="s">
        <v>9402</v>
      </c>
      <c r="N979" s="10" t="s">
        <v>7677</v>
      </c>
      <c r="O979" s="9" t="s">
        <v>7544</v>
      </c>
      <c r="P979" s="10" t="s">
        <v>3626</v>
      </c>
      <c r="Q979" s="9" t="s">
        <v>3627</v>
      </c>
      <c r="R979" s="161" t="s">
        <v>7545</v>
      </c>
      <c r="S979" s="10" t="s">
        <v>7</v>
      </c>
      <c r="T979" s="9" t="s">
        <v>7705</v>
      </c>
      <c r="U979" s="10" t="s">
        <v>1</v>
      </c>
      <c r="V979" s="9">
        <v>4000</v>
      </c>
      <c r="W979" s="10">
        <v>47</v>
      </c>
      <c r="X979" s="9" t="s">
        <v>5</v>
      </c>
      <c r="Y979" s="8">
        <v>45333</v>
      </c>
      <c r="Z979" s="7">
        <v>45262</v>
      </c>
      <c r="AA979" s="8">
        <v>45323</v>
      </c>
      <c r="AB979" s="7">
        <v>45323</v>
      </c>
      <c r="AC979" s="6">
        <v>4810</v>
      </c>
    </row>
    <row r="980" spans="1:30" hidden="1">
      <c r="A980" s="15" t="str">
        <f t="shared" ca="1" si="29"/>
        <v>Future PO</v>
      </c>
      <c r="B980" s="40" t="str">
        <f ca="1">IFERROR(IF(FIND("TAMURA",UPPER(Q980))&lt;&gt;0,"LOCAL PO &gt; 'TAMURA' ","ERRO Regra Tamura"),
IFERROR(IF(LOWER(S980)="national","Local PO",
IF(YEAR(Z980)&amp;TEXT(WEEKNUM(Z980),"00")&lt;=YEAR(TODAY())&amp;TEXT(WEEKNUM(TODAY())  +1,"00"),"PO &gt; Ok",   "Future PO")),""))</f>
        <v>Future PO</v>
      </c>
      <c r="C980" s="18" t="str">
        <f>IFERROR(IF(VLOOKUP(G980&amp;P980,'Troca PN'!A:G,5,0)&lt;&gt;0,"TEVE Troca de PN","  &gt; ERRO CHAVE SKU&amp;PN "),"")</f>
        <v/>
      </c>
      <c r="D980" s="18" t="str">
        <f>IFERROR(IF(VLOOKUP(G980&amp;P980,'Troca PN'!A:G,5,0)&lt;&gt;0,VLOOKUP(P980,'Troca PN'!C:G,2,0),"  &gt; ERRO CHAVE SKU&amp;PN "),P980)</f>
        <v>10070055</v>
      </c>
      <c r="E980" s="54">
        <f>IFERROR(ROUNDUP((AC980/VLOOKUP(P980,'Huawei BUn - JDI'!B:H,4,0))*VLOOKUP(P980,'Huawei BUn - JDI'!B:H,7,0),0),
IFERROR(IF(AC980/VLOOKUP(P980,'Huawei BUn - JDI'!L:O,3,0)&lt;1,VLOOKUP(P980,'Huawei BUn - JDI'!L:O,3,0),
IFERROR(IF(AC980/VLOOKUP(P980,'Huawei BUn - JDI'!L:O,3,0)&lt;&gt;ROUND(AC980/VLOOKUP(P980,'Huawei BUn - JDI'!L:O,3,0),0),ROUNDUP(AC980/VLOOKUP(P980,'Huawei BUn - JDI'!L:O,3,0),0),AC980),AC980)),AC980))</f>
        <v>3371</v>
      </c>
      <c r="F980" s="17">
        <f>VLOOKUP(P980,'Material Unit Price List'!A:D,3,0)</f>
        <v>3.0000000000000001E-3</v>
      </c>
      <c r="G980" s="1" t="str">
        <f>TRIM(MID(N980,(FIND("]",N980)+1),
(FIND("#",N980)-1)-(FIND("]",N980))))</f>
        <v>737-4</v>
      </c>
      <c r="H980" s="16" t="str">
        <f>IFERROR(VLOOKUP(P980,'Huawei BUn - JDI'!B:H,1,0)&amp;" - has convertion, divide for - "&amp;VLOOKUP(P980,'Huawei BUn - JDI'!B:H,4,0),
IFERROR(VLOOKUP(P980,'Huawei BUn - JDI'!L:O,1,0)&amp;"- has MOQ of - "&amp;VLOOKUP(P980,'Huawei BUn - JDI'!L:O,3,0)," Sem Conversão"))</f>
        <v xml:space="preserve"> Sem Conversão</v>
      </c>
      <c r="J980" s="2" t="s">
        <v>4</v>
      </c>
      <c r="K980" s="1" t="b">
        <v>1</v>
      </c>
      <c r="L980" s="1" t="s">
        <v>8022</v>
      </c>
      <c r="M980" s="11" t="s">
        <v>9403</v>
      </c>
      <c r="N980" s="10" t="s">
        <v>8391</v>
      </c>
      <c r="O980" s="9" t="s">
        <v>7544</v>
      </c>
      <c r="P980" s="10" t="s">
        <v>130</v>
      </c>
      <c r="Q980" s="9" t="s">
        <v>8023</v>
      </c>
      <c r="R980" s="161" t="s">
        <v>7545</v>
      </c>
      <c r="S980" s="10" t="s">
        <v>7</v>
      </c>
      <c r="T980" s="9" t="s">
        <v>7705</v>
      </c>
      <c r="U980" s="10" t="s">
        <v>1</v>
      </c>
      <c r="V980" s="9">
        <v>4000</v>
      </c>
      <c r="W980" s="10">
        <v>47</v>
      </c>
      <c r="X980" s="9" t="s">
        <v>5</v>
      </c>
      <c r="Y980" s="8">
        <v>45330</v>
      </c>
      <c r="Z980" s="7">
        <v>45248</v>
      </c>
      <c r="AA980" s="8">
        <v>45309</v>
      </c>
      <c r="AB980" s="7">
        <v>45309</v>
      </c>
      <c r="AC980" s="6">
        <v>3371</v>
      </c>
    </row>
    <row r="981" spans="1:30">
      <c r="A981" s="15" t="str">
        <f t="shared" ca="1" si="29"/>
        <v>PO &gt; Ok</v>
      </c>
      <c r="B981" s="40" t="str">
        <f ca="1">IFERROR(IF(FIND("TAMURA",UPPER(Q981))&lt;&gt;0,"LOCAL PO &gt; 'TAMURA' ","ERRO Regra Tamura"),
IFERROR(IF(LOWER(S981)="national","Local PO",
IF(YEAR(Z981)&amp;TEXT(WEEKNUM(Z981),"00")&lt;=YEAR(TODAY())&amp;TEXT(WEEKNUM(TODAY())  +1,"00"),"PO &gt; Ok",   "Future PO")),""))</f>
        <v>PO &gt; Ok</v>
      </c>
      <c r="C981" s="18" t="str">
        <f>IFERROR(IF(VLOOKUP(G981&amp;P981,'Troca PN'!A:G,5,0)&lt;&gt;0,"TEVE Troca de PN","  &gt; ERRO CHAVE SKU&amp;PN "),"")</f>
        <v/>
      </c>
      <c r="D981" s="18" t="str">
        <f>IFERROR(IF(VLOOKUP(G981&amp;P981,'Troca PN'!A:G,5,0)&lt;&gt;0,VLOOKUP(P981,'Troca PN'!C:G,2,0),"  &gt; ERRO CHAVE SKU&amp;PN "),P981)</f>
        <v>12010422-001</v>
      </c>
      <c r="E981" s="54">
        <f>IFERROR(ROUNDUP((AC981/VLOOKUP(P981,'Huawei BUn - JDI'!B:H,4,0))*VLOOKUP(P981,'Huawei BUn - JDI'!B:H,7,0),0),
IFERROR(IF(AC981/VLOOKUP(P981,'Huawei BUn - JDI'!L:O,3,0)&lt;1,VLOOKUP(P981,'Huawei BUn - JDI'!L:O,3,0),
IFERROR(IF(AC981/VLOOKUP(P981,'Huawei BUn - JDI'!L:O,3,0)&lt;&gt;ROUND(AC981/VLOOKUP(P981,'Huawei BUn - JDI'!L:O,3,0),0),ROUNDUP(AC981/VLOOKUP(P981,'Huawei BUn - JDI'!L:O,3,0),0),AC981),AC981)),AC981))</f>
        <v>200</v>
      </c>
      <c r="F981" s="17">
        <f>VLOOKUP(P981,'Material Unit Price List'!A:D,3,0)</f>
        <v>0.2104</v>
      </c>
      <c r="G981" s="1" t="str">
        <f>TRIM(MID(N981,(FIND("]",N981)+1),
(FIND("#",N981)-1)-(FIND("]",N981))))</f>
        <v>BYF-2</v>
      </c>
      <c r="H981" s="16" t="str">
        <f>IFERROR(VLOOKUP(P981,'Huawei BUn - JDI'!B:H,1,0)&amp;" - has convertion, divide for - "&amp;VLOOKUP(P981,'Huawei BUn - JDI'!B:H,4,0),
IFERROR(VLOOKUP(P981,'Huawei BUn - JDI'!L:O,1,0)&amp;"- has MOQ of - "&amp;VLOOKUP(P981,'Huawei BUn - JDI'!L:O,3,0)," Sem Conversão"))</f>
        <v xml:space="preserve"> Sem Conversão</v>
      </c>
      <c r="J981" s="2" t="s">
        <v>4</v>
      </c>
      <c r="K981" s="1" t="b">
        <v>0</v>
      </c>
      <c r="L981" s="1" t="s">
        <v>8024</v>
      </c>
      <c r="M981" s="11" t="s">
        <v>9404</v>
      </c>
      <c r="N981" s="10" t="s">
        <v>9244</v>
      </c>
      <c r="O981" s="9" t="s">
        <v>7544</v>
      </c>
      <c r="P981" s="10" t="s">
        <v>3678</v>
      </c>
      <c r="Q981" s="9" t="s">
        <v>3664</v>
      </c>
      <c r="R981" s="161" t="s">
        <v>7545</v>
      </c>
      <c r="S981" s="10" t="s">
        <v>7</v>
      </c>
      <c r="T981" s="9" t="s">
        <v>7655</v>
      </c>
      <c r="U981" s="10" t="s">
        <v>1</v>
      </c>
      <c r="V981" s="9">
        <v>1</v>
      </c>
      <c r="W981" s="10">
        <v>47</v>
      </c>
      <c r="X981" s="9" t="s">
        <v>5</v>
      </c>
      <c r="Y981" s="8">
        <v>45298</v>
      </c>
      <c r="Z981" s="7">
        <v>45217</v>
      </c>
      <c r="AA981" s="8">
        <v>45278</v>
      </c>
      <c r="AB981" s="7">
        <v>45284</v>
      </c>
      <c r="AC981" s="6">
        <v>200</v>
      </c>
      <c r="AD981" s="1" t="s">
        <v>10769</v>
      </c>
    </row>
    <row r="982" spans="1:30">
      <c r="A982" s="15" t="str">
        <f t="shared" ca="1" si="29"/>
        <v>PO &gt; Ok</v>
      </c>
      <c r="B982" s="40" t="str">
        <f ca="1">IFERROR(IF(FIND("TAMURA",UPPER(Q982))&lt;&gt;0,"LOCAL PO &gt; 'TAMURA' ","ERRO Regra Tamura"),
IFERROR(IF(LOWER(S982)="national","Local PO",
IF(YEAR(Z982)&amp;TEXT(WEEKNUM(Z982),"00")&lt;=YEAR(TODAY())&amp;TEXT(WEEKNUM(TODAY())  +1,"00"),"PO &gt; Ok",   "Future PO")),""))</f>
        <v>PO &gt; Ok</v>
      </c>
      <c r="C982" s="18" t="str">
        <f>IFERROR(IF(VLOOKUP(G982&amp;P982,'Troca PN'!A:G,5,0)&lt;&gt;0,"TEVE Troca de PN","  &gt; ERRO CHAVE SKU&amp;PN "),"")</f>
        <v/>
      </c>
      <c r="D982" s="18" t="str">
        <f>IFERROR(IF(VLOOKUP(G982&amp;P982,'Troca PN'!A:G,5,0)&lt;&gt;0,VLOOKUP(P982,'Troca PN'!C:G,2,0),"  &gt; ERRO CHAVE SKU&amp;PN "),P982)</f>
        <v>12010422-001</v>
      </c>
      <c r="E982" s="54">
        <f>IFERROR(ROUNDUP((AC982/VLOOKUP(P982,'Huawei BUn - JDI'!B:H,4,0))*VLOOKUP(P982,'Huawei BUn - JDI'!B:H,7,0),0),
IFERROR(IF(AC982/VLOOKUP(P982,'Huawei BUn - JDI'!L:O,3,0)&lt;1,VLOOKUP(P982,'Huawei BUn - JDI'!L:O,3,0),
IFERROR(IF(AC982/VLOOKUP(P982,'Huawei BUn - JDI'!L:O,3,0)&lt;&gt;ROUND(AC982/VLOOKUP(P982,'Huawei BUn - JDI'!L:O,3,0),0),ROUNDUP(AC982/VLOOKUP(P982,'Huawei BUn - JDI'!L:O,3,0),0),AC982),AC982)),AC982))</f>
        <v>100</v>
      </c>
      <c r="F982" s="17">
        <f>VLOOKUP(P982,'Material Unit Price List'!A:D,3,0)</f>
        <v>0.2104</v>
      </c>
      <c r="G982" s="1" t="str">
        <f>TRIM(MID(N982,(FIND("]",N982)+1),
(FIND("#",N982)-1)-(FIND("]",N982))))</f>
        <v>BYF-2</v>
      </c>
      <c r="H982" s="16" t="str">
        <f>IFERROR(VLOOKUP(P982,'Huawei BUn - JDI'!B:H,1,0)&amp;" - has convertion, divide for - "&amp;VLOOKUP(P982,'Huawei BUn - JDI'!B:H,4,0),
IFERROR(VLOOKUP(P982,'Huawei BUn - JDI'!L:O,1,0)&amp;"- has MOQ of - "&amp;VLOOKUP(P982,'Huawei BUn - JDI'!L:O,3,0)," Sem Conversão"))</f>
        <v xml:space="preserve"> Sem Conversão</v>
      </c>
      <c r="J982" s="2" t="s">
        <v>4</v>
      </c>
      <c r="K982" s="1" t="b">
        <v>0</v>
      </c>
      <c r="L982" s="1" t="s">
        <v>8024</v>
      </c>
      <c r="M982" s="11" t="s">
        <v>9405</v>
      </c>
      <c r="N982" s="10" t="s">
        <v>8822</v>
      </c>
      <c r="O982" s="9" t="s">
        <v>7544</v>
      </c>
      <c r="P982" s="10" t="s">
        <v>3678</v>
      </c>
      <c r="Q982" s="9" t="s">
        <v>3664</v>
      </c>
      <c r="R982" s="161" t="s">
        <v>7545</v>
      </c>
      <c r="S982" s="10" t="s">
        <v>7</v>
      </c>
      <c r="T982" s="9" t="s">
        <v>7655</v>
      </c>
      <c r="U982" s="10" t="s">
        <v>1</v>
      </c>
      <c r="V982" s="9">
        <v>1</v>
      </c>
      <c r="W982" s="10">
        <v>47</v>
      </c>
      <c r="X982" s="9" t="s">
        <v>5</v>
      </c>
      <c r="Y982" s="8">
        <v>45299</v>
      </c>
      <c r="Z982" s="7">
        <v>45217</v>
      </c>
      <c r="AA982" s="8">
        <v>45278</v>
      </c>
      <c r="AB982" s="7">
        <v>45284</v>
      </c>
      <c r="AC982" s="6">
        <v>100</v>
      </c>
      <c r="AD982" s="1" t="s">
        <v>10769</v>
      </c>
    </row>
    <row r="983" spans="1:30">
      <c r="A983" s="15" t="str">
        <f t="shared" ca="1" si="29"/>
        <v>PO &gt; Ok</v>
      </c>
      <c r="B983" s="40" t="str">
        <f ca="1">IFERROR(IF(FIND("TAMURA",UPPER(Q983))&lt;&gt;0,"LOCAL PO &gt; 'TAMURA' ","ERRO Regra Tamura"),
IFERROR(IF(LOWER(S983)="national","Local PO",
IF(YEAR(Z983)&amp;TEXT(WEEKNUM(Z983),"00")&lt;=YEAR(TODAY())&amp;TEXT(WEEKNUM(TODAY())  +1,"00"),"PO &gt; Ok",   "Future PO")),""))</f>
        <v>PO &gt; Ok</v>
      </c>
      <c r="C983" s="18" t="str">
        <f>IFERROR(IF(VLOOKUP(G983&amp;P983,'Troca PN'!A:G,5,0)&lt;&gt;0,"TEVE Troca de PN","  &gt; ERRO CHAVE SKU&amp;PN "),"")</f>
        <v/>
      </c>
      <c r="D983" s="18" t="str">
        <f>IFERROR(IF(VLOOKUP(G983&amp;P983,'Troca PN'!A:G,5,0)&lt;&gt;0,VLOOKUP(P983,'Troca PN'!C:G,2,0),"  &gt; ERRO CHAVE SKU&amp;PN "),P983)</f>
        <v>12010422-001</v>
      </c>
      <c r="E983" s="54">
        <f>IFERROR(ROUNDUP((AC983/VLOOKUP(P983,'Huawei BUn - JDI'!B:H,4,0))*VLOOKUP(P983,'Huawei BUn - JDI'!B:H,7,0),0),
IFERROR(IF(AC983/VLOOKUP(P983,'Huawei BUn - JDI'!L:O,3,0)&lt;1,VLOOKUP(P983,'Huawei BUn - JDI'!L:O,3,0),
IFERROR(IF(AC983/VLOOKUP(P983,'Huawei BUn - JDI'!L:O,3,0)&lt;&gt;ROUND(AC983/VLOOKUP(P983,'Huawei BUn - JDI'!L:O,3,0),0),ROUNDUP(AC983/VLOOKUP(P983,'Huawei BUn - JDI'!L:O,3,0),0),AC983),AC983)),AC983))</f>
        <v>300</v>
      </c>
      <c r="F983" s="17">
        <f>VLOOKUP(P983,'Material Unit Price List'!A:D,3,0)</f>
        <v>0.2104</v>
      </c>
      <c r="G983" s="1" t="str">
        <f>TRIM(MID(N983,(FIND("]",N983)+1),
(FIND("#",N983)-1)-(FIND("]",N983))))</f>
        <v>737-4</v>
      </c>
      <c r="H983" s="16" t="str">
        <f>IFERROR(VLOOKUP(P983,'Huawei BUn - JDI'!B:H,1,0)&amp;" - has convertion, divide for - "&amp;VLOOKUP(P983,'Huawei BUn - JDI'!B:H,4,0),
IFERROR(VLOOKUP(P983,'Huawei BUn - JDI'!L:O,1,0)&amp;"- has MOQ of - "&amp;VLOOKUP(P983,'Huawei BUn - JDI'!L:O,3,0)," Sem Conversão"))</f>
        <v xml:space="preserve"> Sem Conversão</v>
      </c>
      <c r="J983" s="2" t="s">
        <v>4</v>
      </c>
      <c r="K983" s="1" t="b">
        <v>0</v>
      </c>
      <c r="L983" s="1" t="s">
        <v>8024</v>
      </c>
      <c r="M983" s="11" t="s">
        <v>9406</v>
      </c>
      <c r="N983" s="10" t="s">
        <v>8389</v>
      </c>
      <c r="O983" s="9" t="s">
        <v>7544</v>
      </c>
      <c r="P983" s="10" t="s">
        <v>3678</v>
      </c>
      <c r="Q983" s="9" t="s">
        <v>3664</v>
      </c>
      <c r="R983" s="161" t="s">
        <v>7545</v>
      </c>
      <c r="S983" s="10" t="s">
        <v>7</v>
      </c>
      <c r="T983" s="9" t="s">
        <v>7655</v>
      </c>
      <c r="U983" s="10" t="s">
        <v>1</v>
      </c>
      <c r="V983" s="9">
        <v>1</v>
      </c>
      <c r="W983" s="10">
        <v>47</v>
      </c>
      <c r="X983" s="9" t="s">
        <v>5</v>
      </c>
      <c r="Y983" s="8">
        <v>45300</v>
      </c>
      <c r="Z983" s="7">
        <v>45217</v>
      </c>
      <c r="AA983" s="8">
        <v>45278</v>
      </c>
      <c r="AB983" s="7">
        <v>45284</v>
      </c>
      <c r="AC983" s="6">
        <v>300</v>
      </c>
      <c r="AD983" s="1" t="s">
        <v>10769</v>
      </c>
    </row>
    <row r="984" spans="1:30" hidden="1">
      <c r="A984" s="15" t="str">
        <f t="shared" ca="1" si="29"/>
        <v>Future PO</v>
      </c>
      <c r="B984" s="40" t="str">
        <f ca="1">IFERROR(IF(FIND("TAMURA",UPPER(Q984))&lt;&gt;0,"LOCAL PO &gt; 'TAMURA' ","ERRO Regra Tamura"),
IFERROR(IF(LOWER(S984)="national","Local PO",
IF(YEAR(Z984)&amp;TEXT(WEEKNUM(Z984),"00")&lt;=YEAR(TODAY())&amp;TEXT(WEEKNUM(TODAY())  +1,"00"),"PO &gt; Ok",   "Future PO")),""))</f>
        <v>Future PO</v>
      </c>
      <c r="C984" s="18" t="str">
        <f>IFERROR(IF(VLOOKUP(G984&amp;P984,'Troca PN'!A:G,5,0)&lt;&gt;0,"TEVE Troca de PN","  &gt; ERRO CHAVE SKU&amp;PN "),"")</f>
        <v/>
      </c>
      <c r="D984" s="18" t="str">
        <f>IFERROR(IF(VLOOKUP(G984&amp;P984,'Troca PN'!A:G,5,0)&lt;&gt;0,VLOOKUP(P984,'Troca PN'!C:G,2,0),"  &gt; ERRO CHAVE SKU&amp;PN "),P984)</f>
        <v>12010422-001</v>
      </c>
      <c r="E984" s="54">
        <f>IFERROR(ROUNDUP((AC984/VLOOKUP(P984,'Huawei BUn - JDI'!B:H,4,0))*VLOOKUP(P984,'Huawei BUn - JDI'!B:H,7,0),0),
IFERROR(IF(AC984/VLOOKUP(P984,'Huawei BUn - JDI'!L:O,3,0)&lt;1,VLOOKUP(P984,'Huawei BUn - JDI'!L:O,3,0),
IFERROR(IF(AC984/VLOOKUP(P984,'Huawei BUn - JDI'!L:O,3,0)&lt;&gt;ROUND(AC984/VLOOKUP(P984,'Huawei BUn - JDI'!L:O,3,0),0),ROUNDUP(AC984/VLOOKUP(P984,'Huawei BUn - JDI'!L:O,3,0),0),AC984),AC984)),AC984))</f>
        <v>200</v>
      </c>
      <c r="F984" s="17">
        <f>VLOOKUP(P984,'Material Unit Price List'!A:D,3,0)</f>
        <v>0.2104</v>
      </c>
      <c r="G984" s="1" t="str">
        <f>TRIM(MID(N984,(FIND("]",N984)+1),
(FIND("#",N984)-1)-(FIND("]",N984))))</f>
        <v>BYF-2</v>
      </c>
      <c r="H984" s="16" t="str">
        <f>IFERROR(VLOOKUP(P984,'Huawei BUn - JDI'!B:H,1,0)&amp;" - has convertion, divide for - "&amp;VLOOKUP(P984,'Huawei BUn - JDI'!B:H,4,0),
IFERROR(VLOOKUP(P984,'Huawei BUn - JDI'!L:O,1,0)&amp;"- has MOQ of - "&amp;VLOOKUP(P984,'Huawei BUn - JDI'!L:O,3,0)," Sem Conversão"))</f>
        <v xml:space="preserve"> Sem Conversão</v>
      </c>
      <c r="J984" s="2" t="s">
        <v>4</v>
      </c>
      <c r="K984" s="1" t="b">
        <v>1</v>
      </c>
      <c r="L984" s="1" t="s">
        <v>8024</v>
      </c>
      <c r="M984" s="11" t="s">
        <v>9407</v>
      </c>
      <c r="N984" s="10" t="s">
        <v>8395</v>
      </c>
      <c r="O984" s="9" t="s">
        <v>7544</v>
      </c>
      <c r="P984" s="10" t="s">
        <v>3678</v>
      </c>
      <c r="Q984" s="9" t="s">
        <v>3664</v>
      </c>
      <c r="R984" s="161" t="s">
        <v>7545</v>
      </c>
      <c r="S984" s="10" t="s">
        <v>7</v>
      </c>
      <c r="T984" s="9" t="s">
        <v>7655</v>
      </c>
      <c r="U984" s="10" t="s">
        <v>1</v>
      </c>
      <c r="V984" s="9">
        <v>1</v>
      </c>
      <c r="W984" s="10">
        <v>47</v>
      </c>
      <c r="X984" s="9" t="s">
        <v>5</v>
      </c>
      <c r="Y984" s="8">
        <v>45328</v>
      </c>
      <c r="Z984" s="7">
        <v>45248</v>
      </c>
      <c r="AA984" s="8">
        <v>45309</v>
      </c>
      <c r="AB984" s="7">
        <v>45309</v>
      </c>
      <c r="AC984" s="6">
        <v>200</v>
      </c>
    </row>
    <row r="985" spans="1:30" hidden="1">
      <c r="A985" s="15" t="str">
        <f t="shared" ca="1" si="29"/>
        <v>Future PO</v>
      </c>
      <c r="B985" s="40" t="str">
        <f ca="1">IFERROR(IF(FIND("TAMURA",UPPER(Q985))&lt;&gt;0,"LOCAL PO &gt; 'TAMURA' ","ERRO Regra Tamura"),
IFERROR(IF(LOWER(S985)="national","Local PO",
IF(YEAR(Z985)&amp;TEXT(WEEKNUM(Z985),"00")&lt;=YEAR(TODAY())&amp;TEXT(WEEKNUM(TODAY())  +1,"00"),"PO &gt; Ok",   "Future PO")),""))</f>
        <v>Future PO</v>
      </c>
      <c r="C985" s="18" t="str">
        <f>IFERROR(IF(VLOOKUP(G985&amp;P985,'Troca PN'!A:G,5,0)&lt;&gt;0,"TEVE Troca de PN","  &gt; ERRO CHAVE SKU&amp;PN "),"")</f>
        <v/>
      </c>
      <c r="D985" s="18" t="str">
        <f>IFERROR(IF(VLOOKUP(G985&amp;P985,'Troca PN'!A:G,5,0)&lt;&gt;0,VLOOKUP(P985,'Troca PN'!C:G,2,0),"  &gt; ERRO CHAVE SKU&amp;PN "),P985)</f>
        <v>12010422-001</v>
      </c>
      <c r="E985" s="54">
        <f>IFERROR(ROUNDUP((AC985/VLOOKUP(P985,'Huawei BUn - JDI'!B:H,4,0))*VLOOKUP(P985,'Huawei BUn - JDI'!B:H,7,0),0),
IFERROR(IF(AC985/VLOOKUP(P985,'Huawei BUn - JDI'!L:O,3,0)&lt;1,VLOOKUP(P985,'Huawei BUn - JDI'!L:O,3,0),
IFERROR(IF(AC985/VLOOKUP(P985,'Huawei BUn - JDI'!L:O,3,0)&lt;&gt;ROUND(AC985/VLOOKUP(P985,'Huawei BUn - JDI'!L:O,3,0),0),ROUNDUP(AC985/VLOOKUP(P985,'Huawei BUn - JDI'!L:O,3,0),0),AC985),AC985)),AC985))</f>
        <v>100</v>
      </c>
      <c r="F985" s="17">
        <f>VLOOKUP(P985,'Material Unit Price List'!A:D,3,0)</f>
        <v>0.2104</v>
      </c>
      <c r="G985" s="1" t="str">
        <f>TRIM(MID(N985,(FIND("]",N985)+1),
(FIND("#",N985)-1)-(FIND("]",N985))))</f>
        <v>BYF-2</v>
      </c>
      <c r="H985" s="16" t="str">
        <f>IFERROR(VLOOKUP(P985,'Huawei BUn - JDI'!B:H,1,0)&amp;" - has convertion, divide for - "&amp;VLOOKUP(P985,'Huawei BUn - JDI'!B:H,4,0),
IFERROR(VLOOKUP(P985,'Huawei BUn - JDI'!L:O,1,0)&amp;"- has MOQ of - "&amp;VLOOKUP(P985,'Huawei BUn - JDI'!L:O,3,0)," Sem Conversão"))</f>
        <v xml:space="preserve"> Sem Conversão</v>
      </c>
      <c r="J985" s="2" t="s">
        <v>4</v>
      </c>
      <c r="K985" s="1" t="b">
        <v>1</v>
      </c>
      <c r="L985" s="1" t="s">
        <v>8024</v>
      </c>
      <c r="M985" s="11" t="s">
        <v>9408</v>
      </c>
      <c r="N985" s="10" t="s">
        <v>8393</v>
      </c>
      <c r="O985" s="9" t="s">
        <v>7544</v>
      </c>
      <c r="P985" s="10" t="s">
        <v>3678</v>
      </c>
      <c r="Q985" s="9" t="s">
        <v>3664</v>
      </c>
      <c r="R985" s="161" t="s">
        <v>7545</v>
      </c>
      <c r="S985" s="10" t="s">
        <v>7</v>
      </c>
      <c r="T985" s="9" t="s">
        <v>7655</v>
      </c>
      <c r="U985" s="10" t="s">
        <v>1</v>
      </c>
      <c r="V985" s="9">
        <v>1</v>
      </c>
      <c r="W985" s="10">
        <v>47</v>
      </c>
      <c r="X985" s="9" t="s">
        <v>5</v>
      </c>
      <c r="Y985" s="8">
        <v>45329</v>
      </c>
      <c r="Z985" s="7">
        <v>45248</v>
      </c>
      <c r="AA985" s="8">
        <v>45309</v>
      </c>
      <c r="AB985" s="7">
        <v>45309</v>
      </c>
      <c r="AC985" s="6">
        <v>100</v>
      </c>
    </row>
    <row r="986" spans="1:30" hidden="1">
      <c r="A986" s="15" t="str">
        <f t="shared" ca="1" si="29"/>
        <v>Future PO</v>
      </c>
      <c r="B986" s="40" t="str">
        <f ca="1">IFERROR(IF(FIND("TAMURA",UPPER(Q986))&lt;&gt;0,"LOCAL PO &gt; 'TAMURA' ","ERRO Regra Tamura"),
IFERROR(IF(LOWER(S986)="national","Local PO",
IF(YEAR(Z986)&amp;TEXT(WEEKNUM(Z986),"00")&lt;=YEAR(TODAY())&amp;TEXT(WEEKNUM(TODAY())  +1,"00"),"PO &gt; Ok",   "Future PO")),""))</f>
        <v>Future PO</v>
      </c>
      <c r="C986" s="18" t="str">
        <f>IFERROR(IF(VLOOKUP(G986&amp;P986,'Troca PN'!A:G,5,0)&lt;&gt;0,"TEVE Troca de PN","  &gt; ERRO CHAVE SKU&amp;PN "),"")</f>
        <v/>
      </c>
      <c r="D986" s="18" t="str">
        <f>IFERROR(IF(VLOOKUP(G986&amp;P986,'Troca PN'!A:G,5,0)&lt;&gt;0,VLOOKUP(P986,'Troca PN'!C:G,2,0),"  &gt; ERRO CHAVE SKU&amp;PN "),P986)</f>
        <v>12010422-001</v>
      </c>
      <c r="E986" s="54">
        <f>IFERROR(ROUNDUP((AC986/VLOOKUP(P986,'Huawei BUn - JDI'!B:H,4,0))*VLOOKUP(P986,'Huawei BUn - JDI'!B:H,7,0),0),
IFERROR(IF(AC986/VLOOKUP(P986,'Huawei BUn - JDI'!L:O,3,0)&lt;1,VLOOKUP(P986,'Huawei BUn - JDI'!L:O,3,0),
IFERROR(IF(AC986/VLOOKUP(P986,'Huawei BUn - JDI'!L:O,3,0)&lt;&gt;ROUND(AC986/VLOOKUP(P986,'Huawei BUn - JDI'!L:O,3,0),0),ROUNDUP(AC986/VLOOKUP(P986,'Huawei BUn - JDI'!L:O,3,0),0),AC986),AC986)),AC986))</f>
        <v>259</v>
      </c>
      <c r="F986" s="17">
        <f>VLOOKUP(P986,'Material Unit Price List'!A:D,3,0)</f>
        <v>0.2104</v>
      </c>
      <c r="G986" s="1" t="str">
        <f>TRIM(MID(N986,(FIND("]",N986)+1),
(FIND("#",N986)-1)-(FIND("]",N986))))</f>
        <v>737-4</v>
      </c>
      <c r="H986" s="16" t="str">
        <f>IFERROR(VLOOKUP(P986,'Huawei BUn - JDI'!B:H,1,0)&amp;" - has convertion, divide for - "&amp;VLOOKUP(P986,'Huawei BUn - JDI'!B:H,4,0),
IFERROR(VLOOKUP(P986,'Huawei BUn - JDI'!L:O,1,0)&amp;"- has MOQ of - "&amp;VLOOKUP(P986,'Huawei BUn - JDI'!L:O,3,0)," Sem Conversão"))</f>
        <v xml:space="preserve"> Sem Conversão</v>
      </c>
      <c r="J986" s="2" t="s">
        <v>4</v>
      </c>
      <c r="K986" s="1" t="b">
        <v>1</v>
      </c>
      <c r="L986" s="1" t="s">
        <v>8024</v>
      </c>
      <c r="M986" s="11" t="s">
        <v>9409</v>
      </c>
      <c r="N986" s="10" t="s">
        <v>8391</v>
      </c>
      <c r="O986" s="9" t="s">
        <v>7544</v>
      </c>
      <c r="P986" s="10" t="s">
        <v>3678</v>
      </c>
      <c r="Q986" s="9" t="s">
        <v>3664</v>
      </c>
      <c r="R986" s="161" t="s">
        <v>7545</v>
      </c>
      <c r="S986" s="10" t="s">
        <v>7</v>
      </c>
      <c r="T986" s="9" t="s">
        <v>7655</v>
      </c>
      <c r="U986" s="10" t="s">
        <v>1</v>
      </c>
      <c r="V986" s="9">
        <v>1</v>
      </c>
      <c r="W986" s="10">
        <v>47</v>
      </c>
      <c r="X986" s="9" t="s">
        <v>5</v>
      </c>
      <c r="Y986" s="8">
        <v>45330</v>
      </c>
      <c r="Z986" s="7">
        <v>45248</v>
      </c>
      <c r="AA986" s="8">
        <v>45309</v>
      </c>
      <c r="AB986" s="7">
        <v>45309</v>
      </c>
      <c r="AC986" s="6">
        <v>259</v>
      </c>
    </row>
    <row r="987" spans="1:30" hidden="1">
      <c r="A987" s="15" t="str">
        <f t="shared" ca="1" si="29"/>
        <v>PO &gt; Ok</v>
      </c>
      <c r="B987" s="40" t="s">
        <v>10768</v>
      </c>
      <c r="C987" s="18" t="str">
        <f>IFERROR(IF(VLOOKUP(G987&amp;P987,'Troca PN'!A:G,5,0)&lt;&gt;0,"TEVE Troca de PN","  &gt; ERRO CHAVE SKU&amp;PN "),"")</f>
        <v/>
      </c>
      <c r="D987" s="18" t="str">
        <f>IFERROR(IF(VLOOKUP(G987&amp;P987,'Troca PN'!A:G,5,0)&lt;&gt;0,VLOOKUP(P987,'Troca PN'!C:G,2,0),"  &gt; ERRO CHAVE SKU&amp;PN "),P987)</f>
        <v>21214215</v>
      </c>
      <c r="E987" s="54">
        <f>IFERROR(ROUNDUP((AC987/VLOOKUP(P987,'Huawei BUn - JDI'!B:H,4,0))*VLOOKUP(P987,'Huawei BUn - JDI'!B:H,7,0),0),
IFERROR(IF(AC987/VLOOKUP(P987,'Huawei BUn - JDI'!L:O,3,0)&lt;1,VLOOKUP(P987,'Huawei BUn - JDI'!L:O,3,0),
IFERROR(IF(AC987/VLOOKUP(P987,'Huawei BUn - JDI'!L:O,3,0)&lt;&gt;ROUND(AC987/VLOOKUP(P987,'Huawei BUn - JDI'!L:O,3,0),0),ROUNDUP(AC987/VLOOKUP(P987,'Huawei BUn - JDI'!L:O,3,0),0),AC987),AC987)),AC987))</f>
        <v>6</v>
      </c>
      <c r="F987" s="17">
        <f>VLOOKUP(P987,'Material Unit Price List'!A:D,3,0)</f>
        <v>2.0592999999999999</v>
      </c>
      <c r="G987" s="1" t="str">
        <f>TRIM(MID(N987,(FIND("]",N987)+1),
(FIND("#",N987)-1)-(FIND("]",N987))))</f>
        <v>UWT-5</v>
      </c>
      <c r="H987" s="16" t="str">
        <f>IFERROR(VLOOKUP(P987,'Huawei BUn - JDI'!B:H,1,0)&amp;" - has convertion, divide for - "&amp;VLOOKUP(P987,'Huawei BUn - JDI'!B:H,4,0),
IFERROR(VLOOKUP(P987,'Huawei BUn - JDI'!L:O,1,0)&amp;"- has MOQ of - "&amp;VLOOKUP(P987,'Huawei BUn - JDI'!L:O,3,0)," Sem Conversão"))</f>
        <v xml:space="preserve"> Sem Conversão</v>
      </c>
      <c r="J987" s="2" t="s">
        <v>4</v>
      </c>
      <c r="K987" s="1" t="b">
        <v>1</v>
      </c>
      <c r="L987" s="1" t="s">
        <v>10118</v>
      </c>
      <c r="M987" s="11" t="s">
        <v>10119</v>
      </c>
      <c r="N987" s="10" t="s">
        <v>8406</v>
      </c>
      <c r="O987" s="9" t="s">
        <v>7544</v>
      </c>
      <c r="P987" s="10" t="s">
        <v>4750</v>
      </c>
      <c r="Q987" s="9" t="s">
        <v>10120</v>
      </c>
      <c r="R987" s="161" t="s">
        <v>7545</v>
      </c>
      <c r="S987" s="10" t="s">
        <v>7</v>
      </c>
      <c r="T987" s="9" t="s">
        <v>7655</v>
      </c>
      <c r="U987" s="10" t="s">
        <v>1</v>
      </c>
      <c r="V987" s="9">
        <v>1</v>
      </c>
      <c r="W987" s="10">
        <v>47</v>
      </c>
      <c r="X987" s="9" t="s">
        <v>5</v>
      </c>
      <c r="Y987" s="8">
        <v>45306</v>
      </c>
      <c r="Z987" s="7">
        <v>45231</v>
      </c>
      <c r="AA987" s="8">
        <v>45292</v>
      </c>
      <c r="AB987" s="7">
        <v>45292</v>
      </c>
      <c r="AC987" s="6">
        <v>6</v>
      </c>
    </row>
    <row r="988" spans="1:30">
      <c r="A988" s="15" t="str">
        <f t="shared" ca="1" si="29"/>
        <v>PO &gt; Ok</v>
      </c>
      <c r="B988" s="40" t="str">
        <f ca="1">IFERROR(IF(FIND("TAMURA",UPPER(Q988))&lt;&gt;0,"LOCAL PO &gt; 'TAMURA' ","ERRO Regra Tamura"),
IFERROR(IF(LOWER(S988)="national","Local PO",
IF(YEAR(Z988)&amp;TEXT(WEEKNUM(Z988),"00")&lt;=YEAR(TODAY())&amp;TEXT(WEEKNUM(TODAY())  +1,"00"),"PO &gt; Ok",   "Future PO")),""))</f>
        <v>PO &gt; Ok</v>
      </c>
      <c r="C988" s="18" t="str">
        <f>IFERROR(IF(VLOOKUP(G988&amp;P988,'Troca PN'!A:G,5,0)&lt;&gt;0,"TEVE Troca de PN","  &gt; ERRO CHAVE SKU&amp;PN "),"")</f>
        <v/>
      </c>
      <c r="D988" s="18" t="str">
        <f>IFERROR(IF(VLOOKUP(G988&amp;P988,'Troca PN'!A:G,5,0)&lt;&gt;0,VLOOKUP(P988,'Troca PN'!C:G,2,0),"  &gt; ERRO CHAVE SKU&amp;PN "),P988)</f>
        <v>12010480-001</v>
      </c>
      <c r="E988" s="54">
        <f>IFERROR(ROUNDUP((AC988/VLOOKUP(P988,'Huawei BUn - JDI'!B:H,4,0))*VLOOKUP(P988,'Huawei BUn - JDI'!B:H,7,0),0),
IFERROR(IF(AC988/VLOOKUP(P988,'Huawei BUn - JDI'!L:O,3,0)&lt;1,VLOOKUP(P988,'Huawei BUn - JDI'!L:O,3,0),
IFERROR(IF(AC988/VLOOKUP(P988,'Huawei BUn - JDI'!L:O,3,0)&lt;&gt;ROUND(AC988/VLOOKUP(P988,'Huawei BUn - JDI'!L:O,3,0),0),ROUNDUP(AC988/VLOOKUP(P988,'Huawei BUn - JDI'!L:O,3,0),0),AC988),AC988)),AC988))</f>
        <v>100</v>
      </c>
      <c r="F988" s="17">
        <f>VLOOKUP(P988,'Material Unit Price List'!A:D,3,0)</f>
        <v>0.3135</v>
      </c>
      <c r="G988" s="1" t="str">
        <f>TRIM(MID(N988,(FIND("]",N988)+1),
(FIND("#",N988)-1)-(FIND("]",N988))))</f>
        <v>BYF-2</v>
      </c>
      <c r="H988" s="16" t="str">
        <f>IFERROR(VLOOKUP(P988,'Huawei BUn - JDI'!B:H,1,0)&amp;" - has convertion, divide for - "&amp;VLOOKUP(P988,'Huawei BUn - JDI'!B:H,4,0),
IFERROR(VLOOKUP(P988,'Huawei BUn - JDI'!L:O,1,0)&amp;"- has MOQ of - "&amp;VLOOKUP(P988,'Huawei BUn - JDI'!L:O,3,0)," Sem Conversão"))</f>
        <v xml:space="preserve"> Sem Conversão</v>
      </c>
      <c r="J988" s="2" t="s">
        <v>4</v>
      </c>
      <c r="K988" s="1" t="b">
        <v>0</v>
      </c>
      <c r="L988" s="1" t="s">
        <v>8025</v>
      </c>
      <c r="M988" s="11" t="s">
        <v>9413</v>
      </c>
      <c r="N988" s="10" t="s">
        <v>8822</v>
      </c>
      <c r="O988" s="9" t="s">
        <v>7544</v>
      </c>
      <c r="P988" s="10" t="s">
        <v>3684</v>
      </c>
      <c r="Q988" s="9" t="s">
        <v>3683</v>
      </c>
      <c r="R988" s="161" t="s">
        <v>7545</v>
      </c>
      <c r="S988" s="10" t="s">
        <v>7</v>
      </c>
      <c r="T988" s="9" t="s">
        <v>7655</v>
      </c>
      <c r="U988" s="10" t="s">
        <v>1</v>
      </c>
      <c r="V988" s="9">
        <v>1</v>
      </c>
      <c r="W988" s="10">
        <v>47</v>
      </c>
      <c r="X988" s="9" t="s">
        <v>5</v>
      </c>
      <c r="Y988" s="8">
        <v>45299</v>
      </c>
      <c r="Z988" s="7">
        <v>45217</v>
      </c>
      <c r="AA988" s="8">
        <v>45278</v>
      </c>
      <c r="AB988" s="7">
        <v>45284</v>
      </c>
      <c r="AC988" s="6">
        <v>100</v>
      </c>
      <c r="AD988" s="1" t="s">
        <v>10769</v>
      </c>
    </row>
    <row r="989" spans="1:30">
      <c r="A989" s="15" t="str">
        <f t="shared" ca="1" si="29"/>
        <v>PO &gt; Ok</v>
      </c>
      <c r="B989" s="40" t="str">
        <f ca="1">IFERROR(IF(FIND("TAMURA",UPPER(Q989))&lt;&gt;0,"LOCAL PO &gt; 'TAMURA' ","ERRO Regra Tamura"),
IFERROR(IF(LOWER(S989)="national","Local PO",
IF(YEAR(Z989)&amp;TEXT(WEEKNUM(Z989),"00")&lt;=YEAR(TODAY())&amp;TEXT(WEEKNUM(TODAY())  +1,"00"),"PO &gt; Ok",   "Future PO")),""))</f>
        <v>PO &gt; Ok</v>
      </c>
      <c r="C989" s="18" t="str">
        <f>IFERROR(IF(VLOOKUP(G989&amp;P989,'Troca PN'!A:G,5,0)&lt;&gt;0,"TEVE Troca de PN","  &gt; ERRO CHAVE SKU&amp;PN "),"")</f>
        <v/>
      </c>
      <c r="D989" s="18" t="str">
        <f>IFERROR(IF(VLOOKUP(G989&amp;P989,'Troca PN'!A:G,5,0)&lt;&gt;0,VLOOKUP(P989,'Troca PN'!C:G,2,0),"  &gt; ERRO CHAVE SKU&amp;PN "),P989)</f>
        <v>12010480-001</v>
      </c>
      <c r="E989" s="54">
        <f>IFERROR(ROUNDUP((AC989/VLOOKUP(P989,'Huawei BUn - JDI'!B:H,4,0))*VLOOKUP(P989,'Huawei BUn - JDI'!B:H,7,0),0),
IFERROR(IF(AC989/VLOOKUP(P989,'Huawei BUn - JDI'!L:O,3,0)&lt;1,VLOOKUP(P989,'Huawei BUn - JDI'!L:O,3,0),
IFERROR(IF(AC989/VLOOKUP(P989,'Huawei BUn - JDI'!L:O,3,0)&lt;&gt;ROUND(AC989/VLOOKUP(P989,'Huawei BUn - JDI'!L:O,3,0),0),ROUNDUP(AC989/VLOOKUP(P989,'Huawei BUn - JDI'!L:O,3,0),0),AC989),AC989)),AC989))</f>
        <v>300</v>
      </c>
      <c r="F989" s="17">
        <f>VLOOKUP(P989,'Material Unit Price List'!A:D,3,0)</f>
        <v>0.3135</v>
      </c>
      <c r="G989" s="1" t="str">
        <f>TRIM(MID(N989,(FIND("]",N989)+1),
(FIND("#",N989)-1)-(FIND("]",N989))))</f>
        <v>737-4</v>
      </c>
      <c r="H989" s="16" t="str">
        <f>IFERROR(VLOOKUP(P989,'Huawei BUn - JDI'!B:H,1,0)&amp;" - has convertion, divide for - "&amp;VLOOKUP(P989,'Huawei BUn - JDI'!B:H,4,0),
IFERROR(VLOOKUP(P989,'Huawei BUn - JDI'!L:O,1,0)&amp;"- has MOQ of - "&amp;VLOOKUP(P989,'Huawei BUn - JDI'!L:O,3,0)," Sem Conversão"))</f>
        <v xml:space="preserve"> Sem Conversão</v>
      </c>
      <c r="J989" s="2" t="s">
        <v>4</v>
      </c>
      <c r="K989" s="1" t="b">
        <v>0</v>
      </c>
      <c r="L989" s="1" t="s">
        <v>8025</v>
      </c>
      <c r="M989" s="11" t="s">
        <v>9414</v>
      </c>
      <c r="N989" s="10" t="s">
        <v>8389</v>
      </c>
      <c r="O989" s="9" t="s">
        <v>7544</v>
      </c>
      <c r="P989" s="10" t="s">
        <v>3684</v>
      </c>
      <c r="Q989" s="9" t="s">
        <v>3683</v>
      </c>
      <c r="R989" s="161" t="s">
        <v>7545</v>
      </c>
      <c r="S989" s="10" t="s">
        <v>7</v>
      </c>
      <c r="T989" s="9" t="s">
        <v>7655</v>
      </c>
      <c r="U989" s="10" t="s">
        <v>1</v>
      </c>
      <c r="V989" s="9">
        <v>1</v>
      </c>
      <c r="W989" s="10">
        <v>47</v>
      </c>
      <c r="X989" s="9" t="s">
        <v>5</v>
      </c>
      <c r="Y989" s="8">
        <v>45300</v>
      </c>
      <c r="Z989" s="7">
        <v>45217</v>
      </c>
      <c r="AA989" s="8">
        <v>45278</v>
      </c>
      <c r="AB989" s="7">
        <v>45284</v>
      </c>
      <c r="AC989" s="6">
        <v>300</v>
      </c>
      <c r="AD989" s="1" t="s">
        <v>10769</v>
      </c>
    </row>
    <row r="990" spans="1:30">
      <c r="A990" s="15" t="str">
        <f t="shared" ca="1" si="29"/>
        <v>PO &gt; Ok</v>
      </c>
      <c r="B990" s="40" t="str">
        <f ca="1">IFERROR(IF(FIND("TAMURA",UPPER(Q990))&lt;&gt;0,"LOCAL PO &gt; 'TAMURA' ","ERRO Regra Tamura"),
IFERROR(IF(LOWER(S990)="national","Local PO",
IF(YEAR(Z990)&amp;TEXT(WEEKNUM(Z990),"00")&lt;=YEAR(TODAY())&amp;TEXT(WEEKNUM(TODAY())  +1,"00"),"PO &gt; Ok",   "Future PO")),""))</f>
        <v>PO &gt; Ok</v>
      </c>
      <c r="C990" s="18" t="str">
        <f>IFERROR(IF(VLOOKUP(G990&amp;P990,'Troca PN'!A:G,5,0)&lt;&gt;0,"TEVE Troca de PN","  &gt; ERRO CHAVE SKU&amp;PN "),"")</f>
        <v/>
      </c>
      <c r="D990" s="18" t="str">
        <f>IFERROR(IF(VLOOKUP(G990&amp;P990,'Troca PN'!A:G,5,0)&lt;&gt;0,VLOOKUP(P990,'Troca PN'!C:G,2,0),"  &gt; ERRO CHAVE SKU&amp;PN "),P990)</f>
        <v>12010480-001</v>
      </c>
      <c r="E990" s="54">
        <f>IFERROR(ROUNDUP((AC990/VLOOKUP(P990,'Huawei BUn - JDI'!B:H,4,0))*VLOOKUP(P990,'Huawei BUn - JDI'!B:H,7,0),0),
IFERROR(IF(AC990/VLOOKUP(P990,'Huawei BUn - JDI'!L:O,3,0)&lt;1,VLOOKUP(P990,'Huawei BUn - JDI'!L:O,3,0),
IFERROR(IF(AC990/VLOOKUP(P990,'Huawei BUn - JDI'!L:O,3,0)&lt;&gt;ROUND(AC990/VLOOKUP(P990,'Huawei BUn - JDI'!L:O,3,0),0),ROUNDUP(AC990/VLOOKUP(P990,'Huawei BUn - JDI'!L:O,3,0),0),AC990),AC990)),AC990))</f>
        <v>100</v>
      </c>
      <c r="F990" s="17">
        <f>VLOOKUP(P990,'Material Unit Price List'!A:D,3,0)</f>
        <v>0.3135</v>
      </c>
      <c r="G990" s="1" t="str">
        <f>TRIM(MID(N990,(FIND("]",N990)+1),
(FIND("#",N990)-1)-(FIND("]",N990))))</f>
        <v>707-4</v>
      </c>
      <c r="H990" s="16" t="str">
        <f>IFERROR(VLOOKUP(P990,'Huawei BUn - JDI'!B:H,1,0)&amp;" - has convertion, divide for - "&amp;VLOOKUP(P990,'Huawei BUn - JDI'!B:H,4,0),
IFERROR(VLOOKUP(P990,'Huawei BUn - JDI'!L:O,1,0)&amp;"- has MOQ of - "&amp;VLOOKUP(P990,'Huawei BUn - JDI'!L:O,3,0)," Sem Conversão"))</f>
        <v xml:space="preserve"> Sem Conversão</v>
      </c>
      <c r="J990" s="2" t="s">
        <v>4</v>
      </c>
      <c r="K990" s="1" t="b">
        <v>0</v>
      </c>
      <c r="L990" s="1" t="s">
        <v>8025</v>
      </c>
      <c r="M990" s="11" t="s">
        <v>9415</v>
      </c>
      <c r="N990" s="10" t="s">
        <v>8448</v>
      </c>
      <c r="O990" s="9" t="s">
        <v>7544</v>
      </c>
      <c r="P990" s="10" t="s">
        <v>3684</v>
      </c>
      <c r="Q990" s="9" t="s">
        <v>3683</v>
      </c>
      <c r="R990" s="161" t="s">
        <v>7545</v>
      </c>
      <c r="S990" s="10" t="s">
        <v>7</v>
      </c>
      <c r="T990" s="9" t="s">
        <v>7655</v>
      </c>
      <c r="U990" s="10" t="s">
        <v>1</v>
      </c>
      <c r="V990" s="9">
        <v>1</v>
      </c>
      <c r="W990" s="10">
        <v>47</v>
      </c>
      <c r="X990" s="9" t="s">
        <v>5</v>
      </c>
      <c r="Y990" s="8">
        <v>45310</v>
      </c>
      <c r="Z990" s="7">
        <v>45217</v>
      </c>
      <c r="AA990" s="8">
        <v>45278</v>
      </c>
      <c r="AB990" s="7">
        <v>45284</v>
      </c>
      <c r="AC990" s="6">
        <v>100</v>
      </c>
      <c r="AD990" s="1" t="s">
        <v>10769</v>
      </c>
    </row>
    <row r="991" spans="1:30" hidden="1">
      <c r="A991" s="15" t="str">
        <f t="shared" ca="1" si="29"/>
        <v>Future PO</v>
      </c>
      <c r="B991" s="40" t="str">
        <f ca="1">IFERROR(IF(FIND("TAMURA",UPPER(Q991))&lt;&gt;0,"LOCAL PO &gt; 'TAMURA' ","ERRO Regra Tamura"),
IFERROR(IF(LOWER(S991)="national","Local PO",
IF(YEAR(Z991)&amp;TEXT(WEEKNUM(Z991),"00")&lt;=YEAR(TODAY())&amp;TEXT(WEEKNUM(TODAY())  +1,"00"),"PO &gt; Ok",   "Future PO")),""))</f>
        <v>Future PO</v>
      </c>
      <c r="C991" s="18" t="str">
        <f>IFERROR(IF(VLOOKUP(G991&amp;P991,'Troca PN'!A:G,5,0)&lt;&gt;0,"TEVE Troca de PN","  &gt; ERRO CHAVE SKU&amp;PN "),"")</f>
        <v/>
      </c>
      <c r="D991" s="18" t="str">
        <f>IFERROR(IF(VLOOKUP(G991&amp;P991,'Troca PN'!A:G,5,0)&lt;&gt;0,VLOOKUP(P991,'Troca PN'!C:G,2,0),"  &gt; ERRO CHAVE SKU&amp;PN "),P991)</f>
        <v>12010480-001</v>
      </c>
      <c r="E991" s="54">
        <f>IFERROR(ROUNDUP((AC991/VLOOKUP(P991,'Huawei BUn - JDI'!B:H,4,0))*VLOOKUP(P991,'Huawei BUn - JDI'!B:H,7,0),0),
IFERROR(IF(AC991/VLOOKUP(P991,'Huawei BUn - JDI'!L:O,3,0)&lt;1,VLOOKUP(P991,'Huawei BUn - JDI'!L:O,3,0),
IFERROR(IF(AC991/VLOOKUP(P991,'Huawei BUn - JDI'!L:O,3,0)&lt;&gt;ROUND(AC991/VLOOKUP(P991,'Huawei BUn - JDI'!L:O,3,0),0),ROUNDUP(AC991/VLOOKUP(P991,'Huawei BUn - JDI'!L:O,3,0),0),AC991),AC991)),AC991))</f>
        <v>200</v>
      </c>
      <c r="F991" s="17">
        <f>VLOOKUP(P991,'Material Unit Price List'!A:D,3,0)</f>
        <v>0.3135</v>
      </c>
      <c r="G991" s="1" t="str">
        <f>TRIM(MID(N991,(FIND("]",N991)+1),
(FIND("#",N991)-1)-(FIND("]",N991))))</f>
        <v>BYF-2</v>
      </c>
      <c r="H991" s="16" t="str">
        <f>IFERROR(VLOOKUP(P991,'Huawei BUn - JDI'!B:H,1,0)&amp;" - has convertion, divide for - "&amp;VLOOKUP(P991,'Huawei BUn - JDI'!B:H,4,0),
IFERROR(VLOOKUP(P991,'Huawei BUn - JDI'!L:O,1,0)&amp;"- has MOQ of - "&amp;VLOOKUP(P991,'Huawei BUn - JDI'!L:O,3,0)," Sem Conversão"))</f>
        <v xml:space="preserve"> Sem Conversão</v>
      </c>
      <c r="J991" s="2" t="s">
        <v>4</v>
      </c>
      <c r="K991" s="1" t="b">
        <v>1</v>
      </c>
      <c r="L991" s="1" t="s">
        <v>8025</v>
      </c>
      <c r="M991" s="11" t="s">
        <v>9416</v>
      </c>
      <c r="N991" s="10" t="s">
        <v>8395</v>
      </c>
      <c r="O991" s="9" t="s">
        <v>7544</v>
      </c>
      <c r="P991" s="10" t="s">
        <v>3684</v>
      </c>
      <c r="Q991" s="9" t="s">
        <v>3683</v>
      </c>
      <c r="R991" s="161" t="s">
        <v>7545</v>
      </c>
      <c r="S991" s="10" t="s">
        <v>7</v>
      </c>
      <c r="T991" s="9" t="s">
        <v>7655</v>
      </c>
      <c r="U991" s="10" t="s">
        <v>1</v>
      </c>
      <c r="V991" s="9">
        <v>1</v>
      </c>
      <c r="W991" s="10">
        <v>47</v>
      </c>
      <c r="X991" s="9" t="s">
        <v>5</v>
      </c>
      <c r="Y991" s="8">
        <v>45328</v>
      </c>
      <c r="Z991" s="7">
        <v>45248</v>
      </c>
      <c r="AA991" s="8">
        <v>45309</v>
      </c>
      <c r="AB991" s="7">
        <v>45309</v>
      </c>
      <c r="AC991" s="6">
        <v>200</v>
      </c>
    </row>
    <row r="992" spans="1:30" hidden="1">
      <c r="A992" s="15" t="str">
        <f t="shared" ca="1" si="29"/>
        <v>Future PO</v>
      </c>
      <c r="B992" s="40" t="str">
        <f ca="1">IFERROR(IF(FIND("TAMURA",UPPER(Q992))&lt;&gt;0,"LOCAL PO &gt; 'TAMURA' ","ERRO Regra Tamura"),
IFERROR(IF(LOWER(S992)="national","Local PO",
IF(YEAR(Z992)&amp;TEXT(WEEKNUM(Z992),"00")&lt;=YEAR(TODAY())&amp;TEXT(WEEKNUM(TODAY())  +1,"00"),"PO &gt; Ok",   "Future PO")),""))</f>
        <v>Future PO</v>
      </c>
      <c r="C992" s="18" t="str">
        <f>IFERROR(IF(VLOOKUP(G992&amp;P992,'Troca PN'!A:G,5,0)&lt;&gt;0,"TEVE Troca de PN","  &gt; ERRO CHAVE SKU&amp;PN "),"")</f>
        <v/>
      </c>
      <c r="D992" s="18" t="str">
        <f>IFERROR(IF(VLOOKUP(G992&amp;P992,'Troca PN'!A:G,5,0)&lt;&gt;0,VLOOKUP(P992,'Troca PN'!C:G,2,0),"  &gt; ERRO CHAVE SKU&amp;PN "),P992)</f>
        <v>12010480-001</v>
      </c>
      <c r="E992" s="54">
        <f>IFERROR(ROUNDUP((AC992/VLOOKUP(P992,'Huawei BUn - JDI'!B:H,4,0))*VLOOKUP(P992,'Huawei BUn - JDI'!B:H,7,0),0),
IFERROR(IF(AC992/VLOOKUP(P992,'Huawei BUn - JDI'!L:O,3,0)&lt;1,VLOOKUP(P992,'Huawei BUn - JDI'!L:O,3,0),
IFERROR(IF(AC992/VLOOKUP(P992,'Huawei BUn - JDI'!L:O,3,0)&lt;&gt;ROUND(AC992/VLOOKUP(P992,'Huawei BUn - JDI'!L:O,3,0),0),ROUNDUP(AC992/VLOOKUP(P992,'Huawei BUn - JDI'!L:O,3,0),0),AC992),AC992)),AC992))</f>
        <v>100</v>
      </c>
      <c r="F992" s="17">
        <f>VLOOKUP(P992,'Material Unit Price List'!A:D,3,0)</f>
        <v>0.3135</v>
      </c>
      <c r="G992" s="1" t="str">
        <f>TRIM(MID(N992,(FIND("]",N992)+1),
(FIND("#",N992)-1)-(FIND("]",N992))))</f>
        <v>BYF-2</v>
      </c>
      <c r="H992" s="16" t="str">
        <f>IFERROR(VLOOKUP(P992,'Huawei BUn - JDI'!B:H,1,0)&amp;" - has convertion, divide for - "&amp;VLOOKUP(P992,'Huawei BUn - JDI'!B:H,4,0),
IFERROR(VLOOKUP(P992,'Huawei BUn - JDI'!L:O,1,0)&amp;"- has MOQ of - "&amp;VLOOKUP(P992,'Huawei BUn - JDI'!L:O,3,0)," Sem Conversão"))</f>
        <v xml:space="preserve"> Sem Conversão</v>
      </c>
      <c r="J992" s="2" t="s">
        <v>4</v>
      </c>
      <c r="K992" s="1" t="b">
        <v>1</v>
      </c>
      <c r="L992" s="1" t="s">
        <v>8025</v>
      </c>
      <c r="M992" s="11" t="s">
        <v>9417</v>
      </c>
      <c r="N992" s="10" t="s">
        <v>8393</v>
      </c>
      <c r="O992" s="9" t="s">
        <v>7544</v>
      </c>
      <c r="P992" s="10" t="s">
        <v>3684</v>
      </c>
      <c r="Q992" s="9" t="s">
        <v>3683</v>
      </c>
      <c r="R992" s="161" t="s">
        <v>7545</v>
      </c>
      <c r="S992" s="10" t="s">
        <v>7</v>
      </c>
      <c r="T992" s="9" t="s">
        <v>7655</v>
      </c>
      <c r="U992" s="10" t="s">
        <v>1</v>
      </c>
      <c r="V992" s="9">
        <v>1</v>
      </c>
      <c r="W992" s="10">
        <v>47</v>
      </c>
      <c r="X992" s="9" t="s">
        <v>5</v>
      </c>
      <c r="Y992" s="8">
        <v>45329</v>
      </c>
      <c r="Z992" s="7">
        <v>45248</v>
      </c>
      <c r="AA992" s="8">
        <v>45309</v>
      </c>
      <c r="AB992" s="7">
        <v>45309</v>
      </c>
      <c r="AC992" s="6">
        <v>100</v>
      </c>
    </row>
    <row r="993" spans="1:30" hidden="1">
      <c r="A993" s="15" t="str">
        <f t="shared" ca="1" si="29"/>
        <v>Future PO</v>
      </c>
      <c r="B993" s="40" t="str">
        <f ca="1">IFERROR(IF(FIND("TAMURA",UPPER(Q993))&lt;&gt;0,"LOCAL PO &gt; 'TAMURA' ","ERRO Regra Tamura"),
IFERROR(IF(LOWER(S993)="national","Local PO",
IF(YEAR(Z993)&amp;TEXT(WEEKNUM(Z993),"00")&lt;=YEAR(TODAY())&amp;TEXT(WEEKNUM(TODAY())  +1,"00"),"PO &gt; Ok",   "Future PO")),""))</f>
        <v>Future PO</v>
      </c>
      <c r="C993" s="18" t="str">
        <f>IFERROR(IF(VLOOKUP(G993&amp;P993,'Troca PN'!A:G,5,0)&lt;&gt;0,"TEVE Troca de PN","  &gt; ERRO CHAVE SKU&amp;PN "),"")</f>
        <v/>
      </c>
      <c r="D993" s="18" t="str">
        <f>IFERROR(IF(VLOOKUP(G993&amp;P993,'Troca PN'!A:G,5,0)&lt;&gt;0,VLOOKUP(P993,'Troca PN'!C:G,2,0),"  &gt; ERRO CHAVE SKU&amp;PN "),P993)</f>
        <v>12010480-001</v>
      </c>
      <c r="E993" s="54">
        <f>IFERROR(ROUNDUP((AC993/VLOOKUP(P993,'Huawei BUn - JDI'!B:H,4,0))*VLOOKUP(P993,'Huawei BUn - JDI'!B:H,7,0),0),
IFERROR(IF(AC993/VLOOKUP(P993,'Huawei BUn - JDI'!L:O,3,0)&lt;1,VLOOKUP(P993,'Huawei BUn - JDI'!L:O,3,0),
IFERROR(IF(AC993/VLOOKUP(P993,'Huawei BUn - JDI'!L:O,3,0)&lt;&gt;ROUND(AC993/VLOOKUP(P993,'Huawei BUn - JDI'!L:O,3,0),0),ROUNDUP(AC993/VLOOKUP(P993,'Huawei BUn - JDI'!L:O,3,0),0),AC993),AC993)),AC993))</f>
        <v>286</v>
      </c>
      <c r="F993" s="17">
        <f>VLOOKUP(P993,'Material Unit Price List'!A:D,3,0)</f>
        <v>0.3135</v>
      </c>
      <c r="G993" s="1" t="str">
        <f>TRIM(MID(N993,(FIND("]",N993)+1),
(FIND("#",N993)-1)-(FIND("]",N993))))</f>
        <v>737-4</v>
      </c>
      <c r="H993" s="16" t="str">
        <f>IFERROR(VLOOKUP(P993,'Huawei BUn - JDI'!B:H,1,0)&amp;" - has convertion, divide for - "&amp;VLOOKUP(P993,'Huawei BUn - JDI'!B:H,4,0),
IFERROR(VLOOKUP(P993,'Huawei BUn - JDI'!L:O,1,0)&amp;"- has MOQ of - "&amp;VLOOKUP(P993,'Huawei BUn - JDI'!L:O,3,0)," Sem Conversão"))</f>
        <v xml:space="preserve"> Sem Conversão</v>
      </c>
      <c r="J993" s="2" t="s">
        <v>4</v>
      </c>
      <c r="K993" s="1" t="b">
        <v>1</v>
      </c>
      <c r="L993" s="1" t="s">
        <v>8025</v>
      </c>
      <c r="M993" s="11" t="s">
        <v>9418</v>
      </c>
      <c r="N993" s="10" t="s">
        <v>8391</v>
      </c>
      <c r="O993" s="9" t="s">
        <v>7544</v>
      </c>
      <c r="P993" s="10" t="s">
        <v>3684</v>
      </c>
      <c r="Q993" s="9" t="s">
        <v>3683</v>
      </c>
      <c r="R993" s="161" t="s">
        <v>7545</v>
      </c>
      <c r="S993" s="10" t="s">
        <v>7</v>
      </c>
      <c r="T993" s="9" t="s">
        <v>7655</v>
      </c>
      <c r="U993" s="10" t="s">
        <v>1</v>
      </c>
      <c r="V993" s="9">
        <v>1</v>
      </c>
      <c r="W993" s="10">
        <v>47</v>
      </c>
      <c r="X993" s="9" t="s">
        <v>5</v>
      </c>
      <c r="Y993" s="8">
        <v>45330</v>
      </c>
      <c r="Z993" s="7">
        <v>45248</v>
      </c>
      <c r="AA993" s="8">
        <v>45309</v>
      </c>
      <c r="AB993" s="7">
        <v>45309</v>
      </c>
      <c r="AC993" s="6">
        <v>286</v>
      </c>
    </row>
    <row r="994" spans="1:30">
      <c r="A994" s="15" t="str">
        <f t="shared" ca="1" si="29"/>
        <v>PO &gt; Ok</v>
      </c>
      <c r="B994" s="40" t="str">
        <f ca="1">IFERROR(IF(FIND("TAMURA",UPPER(Q994))&lt;&gt;0,"LOCAL PO &gt; 'TAMURA' ","ERRO Regra Tamura"),
IFERROR(IF(LOWER(S994)="national","Local PO",
IF(YEAR(Z994)&amp;TEXT(WEEKNUM(Z994),"00")&lt;=YEAR(TODAY())&amp;TEXT(WEEKNUM(TODAY())  +1,"00"),"PO &gt; Ok",   "Future PO")),""))</f>
        <v>PO &gt; Ok</v>
      </c>
      <c r="C994" s="18" t="str">
        <f>IFERROR(IF(VLOOKUP(G994&amp;P994,'Troca PN'!A:G,5,0)&lt;&gt;0,"TEVE Troca de PN","  &gt; ERRO CHAVE SKU&amp;PN "),"")</f>
        <v/>
      </c>
      <c r="D994" s="18" t="str">
        <f>IFERROR(IF(VLOOKUP(G994&amp;P994,'Troca PN'!A:G,5,0)&lt;&gt;0,VLOOKUP(P994,'Troca PN'!C:G,2,0),"  &gt; ERRO CHAVE SKU&amp;PN "),P994)</f>
        <v>12010513</v>
      </c>
      <c r="E994" s="54">
        <f>IFERROR(ROUNDUP((AC994/VLOOKUP(P994,'Huawei BUn - JDI'!B:H,4,0))*VLOOKUP(P994,'Huawei BUn - JDI'!B:H,7,0),0),
IFERROR(IF(AC994/VLOOKUP(P994,'Huawei BUn - JDI'!L:O,3,0)&lt;1,VLOOKUP(P994,'Huawei BUn - JDI'!L:O,3,0),
IFERROR(IF(AC994/VLOOKUP(P994,'Huawei BUn - JDI'!L:O,3,0)&lt;&gt;ROUND(AC994/VLOOKUP(P994,'Huawei BUn - JDI'!L:O,3,0),0),ROUNDUP(AC994/VLOOKUP(P994,'Huawei BUn - JDI'!L:O,3,0),0),AC994),AC994)),AC994))</f>
        <v>100</v>
      </c>
      <c r="F994" s="17">
        <f>VLOOKUP(P994,'Material Unit Price List'!A:D,3,0)</f>
        <v>0.32140000000000002</v>
      </c>
      <c r="G994" s="1" t="str">
        <f>TRIM(MID(N994,(FIND("]",N994)+1),
(FIND("#",N994)-1)-(FIND("]",N994))))</f>
        <v>BYF-2</v>
      </c>
      <c r="H994" s="16" t="str">
        <f>IFERROR(VLOOKUP(P994,'Huawei BUn - JDI'!B:H,1,0)&amp;" - has convertion, divide for - "&amp;VLOOKUP(P994,'Huawei BUn - JDI'!B:H,4,0),
IFERROR(VLOOKUP(P994,'Huawei BUn - JDI'!L:O,1,0)&amp;"- has MOQ of - "&amp;VLOOKUP(P994,'Huawei BUn - JDI'!L:O,3,0)," Sem Conversão"))</f>
        <v xml:space="preserve"> Sem Conversão</v>
      </c>
      <c r="J994" s="2" t="s">
        <v>4</v>
      </c>
      <c r="K994" s="1" t="b">
        <v>0</v>
      </c>
      <c r="L994" s="1" t="s">
        <v>8026</v>
      </c>
      <c r="M994" s="11" t="s">
        <v>9419</v>
      </c>
      <c r="N994" s="10" t="s">
        <v>9244</v>
      </c>
      <c r="O994" s="9" t="s">
        <v>7544</v>
      </c>
      <c r="P994" s="10" t="s">
        <v>3685</v>
      </c>
      <c r="Q994" s="9" t="s">
        <v>8027</v>
      </c>
      <c r="R994" s="161" t="s">
        <v>7545</v>
      </c>
      <c r="S994" s="10" t="s">
        <v>7</v>
      </c>
      <c r="T994" s="9" t="s">
        <v>7705</v>
      </c>
      <c r="U994" s="10" t="s">
        <v>1</v>
      </c>
      <c r="V994" s="9">
        <v>100</v>
      </c>
      <c r="W994" s="10">
        <v>47</v>
      </c>
      <c r="X994" s="9" t="s">
        <v>5</v>
      </c>
      <c r="Y994" s="8">
        <v>45298</v>
      </c>
      <c r="Z994" s="7">
        <v>45217</v>
      </c>
      <c r="AA994" s="8">
        <v>45278</v>
      </c>
      <c r="AB994" s="7">
        <v>45284</v>
      </c>
      <c r="AC994" s="6">
        <v>100</v>
      </c>
      <c r="AD994" s="1" t="s">
        <v>10769</v>
      </c>
    </row>
    <row r="995" spans="1:30">
      <c r="A995" s="15" t="str">
        <f t="shared" ca="1" si="29"/>
        <v>PO &gt; Ok</v>
      </c>
      <c r="B995" s="40" t="str">
        <f ca="1">IFERROR(IF(FIND("TAMURA",UPPER(Q995))&lt;&gt;0,"LOCAL PO &gt; 'TAMURA' ","ERRO Regra Tamura"),
IFERROR(IF(LOWER(S995)="national","Local PO",
IF(YEAR(Z995)&amp;TEXT(WEEKNUM(Z995),"00")&lt;=YEAR(TODAY())&amp;TEXT(WEEKNUM(TODAY())  +1,"00"),"PO &gt; Ok",   "Future PO")),""))</f>
        <v>PO &gt; Ok</v>
      </c>
      <c r="C995" s="18" t="str">
        <f>IFERROR(IF(VLOOKUP(G995&amp;P995,'Troca PN'!A:G,5,0)&lt;&gt;0,"TEVE Troca de PN","  &gt; ERRO CHAVE SKU&amp;PN "),"")</f>
        <v/>
      </c>
      <c r="D995" s="18" t="str">
        <f>IFERROR(IF(VLOOKUP(G995&amp;P995,'Troca PN'!A:G,5,0)&lt;&gt;0,VLOOKUP(P995,'Troca PN'!C:G,2,0),"  &gt; ERRO CHAVE SKU&amp;PN "),P995)</f>
        <v>12010513</v>
      </c>
      <c r="E995" s="54">
        <f>IFERROR(ROUNDUP((AC995/VLOOKUP(P995,'Huawei BUn - JDI'!B:H,4,0))*VLOOKUP(P995,'Huawei BUn - JDI'!B:H,7,0),0),
IFERROR(IF(AC995/VLOOKUP(P995,'Huawei BUn - JDI'!L:O,3,0)&lt;1,VLOOKUP(P995,'Huawei BUn - JDI'!L:O,3,0),
IFERROR(IF(AC995/VLOOKUP(P995,'Huawei BUn - JDI'!L:O,3,0)&lt;&gt;ROUND(AC995/VLOOKUP(P995,'Huawei BUn - JDI'!L:O,3,0),0),ROUNDUP(AC995/VLOOKUP(P995,'Huawei BUn - JDI'!L:O,3,0),0),AC995),AC995)),AC995))</f>
        <v>100</v>
      </c>
      <c r="F995" s="17">
        <f>VLOOKUP(P995,'Material Unit Price List'!A:D,3,0)</f>
        <v>0.32140000000000002</v>
      </c>
      <c r="G995" s="1" t="str">
        <f>TRIM(MID(N995,(FIND("]",N995)+1),
(FIND("#",N995)-1)-(FIND("]",N995))))</f>
        <v>BYF-2</v>
      </c>
      <c r="H995" s="16" t="str">
        <f>IFERROR(VLOOKUP(P995,'Huawei BUn - JDI'!B:H,1,0)&amp;" - has convertion, divide for - "&amp;VLOOKUP(P995,'Huawei BUn - JDI'!B:H,4,0),
IFERROR(VLOOKUP(P995,'Huawei BUn - JDI'!L:O,1,0)&amp;"- has MOQ of - "&amp;VLOOKUP(P995,'Huawei BUn - JDI'!L:O,3,0)," Sem Conversão"))</f>
        <v xml:space="preserve"> Sem Conversão</v>
      </c>
      <c r="J995" s="2" t="s">
        <v>4</v>
      </c>
      <c r="K995" s="1" t="b">
        <v>0</v>
      </c>
      <c r="L995" s="1" t="s">
        <v>8026</v>
      </c>
      <c r="M995" s="11" t="s">
        <v>9420</v>
      </c>
      <c r="N995" s="10" t="s">
        <v>8822</v>
      </c>
      <c r="O995" s="9" t="s">
        <v>7544</v>
      </c>
      <c r="P995" s="10" t="s">
        <v>3685</v>
      </c>
      <c r="Q995" s="9" t="s">
        <v>8027</v>
      </c>
      <c r="R995" s="161" t="s">
        <v>7545</v>
      </c>
      <c r="S995" s="10" t="s">
        <v>7</v>
      </c>
      <c r="T995" s="9" t="s">
        <v>7705</v>
      </c>
      <c r="U995" s="10" t="s">
        <v>1</v>
      </c>
      <c r="V995" s="9">
        <v>100</v>
      </c>
      <c r="W995" s="10">
        <v>47</v>
      </c>
      <c r="X995" s="9" t="s">
        <v>5</v>
      </c>
      <c r="Y995" s="8">
        <v>45299</v>
      </c>
      <c r="Z995" s="7">
        <v>45217</v>
      </c>
      <c r="AA995" s="8">
        <v>45278</v>
      </c>
      <c r="AB995" s="7">
        <v>45284</v>
      </c>
      <c r="AC995" s="6">
        <v>100</v>
      </c>
      <c r="AD995" s="1" t="s">
        <v>10769</v>
      </c>
    </row>
    <row r="996" spans="1:30">
      <c r="A996" s="15" t="str">
        <f t="shared" ca="1" si="29"/>
        <v>PO &gt; Ok</v>
      </c>
      <c r="B996" s="40" t="str">
        <f ca="1">IFERROR(IF(FIND("TAMURA",UPPER(Q996))&lt;&gt;0,"LOCAL PO &gt; 'TAMURA' ","ERRO Regra Tamura"),
IFERROR(IF(LOWER(S996)="national","Local PO",
IF(YEAR(Z996)&amp;TEXT(WEEKNUM(Z996),"00")&lt;=YEAR(TODAY())&amp;TEXT(WEEKNUM(TODAY())  +1,"00"),"PO &gt; Ok",   "Future PO")),""))</f>
        <v>PO &gt; Ok</v>
      </c>
      <c r="C996" s="18" t="str">
        <f>IFERROR(IF(VLOOKUP(G996&amp;P996,'Troca PN'!A:G,5,0)&lt;&gt;0,"TEVE Troca de PN","  &gt; ERRO CHAVE SKU&amp;PN "),"")</f>
        <v/>
      </c>
      <c r="D996" s="18" t="str">
        <f>IFERROR(IF(VLOOKUP(G996&amp;P996,'Troca PN'!A:G,5,0)&lt;&gt;0,VLOOKUP(P996,'Troca PN'!C:G,2,0),"  &gt; ERRO CHAVE SKU&amp;PN "),P996)</f>
        <v>12010513</v>
      </c>
      <c r="E996" s="54">
        <f>IFERROR(ROUNDUP((AC996/VLOOKUP(P996,'Huawei BUn - JDI'!B:H,4,0))*VLOOKUP(P996,'Huawei BUn - JDI'!B:H,7,0),0),
IFERROR(IF(AC996/VLOOKUP(P996,'Huawei BUn - JDI'!L:O,3,0)&lt;1,VLOOKUP(P996,'Huawei BUn - JDI'!L:O,3,0),
IFERROR(IF(AC996/VLOOKUP(P996,'Huawei BUn - JDI'!L:O,3,0)&lt;&gt;ROUND(AC996/VLOOKUP(P996,'Huawei BUn - JDI'!L:O,3,0),0),ROUNDUP(AC996/VLOOKUP(P996,'Huawei BUn - JDI'!L:O,3,0),0),AC996),AC996)),AC996))</f>
        <v>300</v>
      </c>
      <c r="F996" s="17">
        <f>VLOOKUP(P996,'Material Unit Price List'!A:D,3,0)</f>
        <v>0.32140000000000002</v>
      </c>
      <c r="G996" s="1" t="str">
        <f>TRIM(MID(N996,(FIND("]",N996)+1),
(FIND("#",N996)-1)-(FIND("]",N996))))</f>
        <v>737-4</v>
      </c>
      <c r="H996" s="16" t="str">
        <f>IFERROR(VLOOKUP(P996,'Huawei BUn - JDI'!B:H,1,0)&amp;" - has convertion, divide for - "&amp;VLOOKUP(P996,'Huawei BUn - JDI'!B:H,4,0),
IFERROR(VLOOKUP(P996,'Huawei BUn - JDI'!L:O,1,0)&amp;"- has MOQ of - "&amp;VLOOKUP(P996,'Huawei BUn - JDI'!L:O,3,0)," Sem Conversão"))</f>
        <v xml:space="preserve"> Sem Conversão</v>
      </c>
      <c r="J996" s="2" t="s">
        <v>4</v>
      </c>
      <c r="K996" s="1" t="b">
        <v>0</v>
      </c>
      <c r="L996" s="1" t="s">
        <v>8026</v>
      </c>
      <c r="M996" s="11" t="s">
        <v>9421</v>
      </c>
      <c r="N996" s="10" t="s">
        <v>8389</v>
      </c>
      <c r="O996" s="9" t="s">
        <v>7544</v>
      </c>
      <c r="P996" s="10" t="s">
        <v>3685</v>
      </c>
      <c r="Q996" s="9" t="s">
        <v>8027</v>
      </c>
      <c r="R996" s="161" t="s">
        <v>7545</v>
      </c>
      <c r="S996" s="10" t="s">
        <v>7</v>
      </c>
      <c r="T996" s="9" t="s">
        <v>7705</v>
      </c>
      <c r="U996" s="10" t="s">
        <v>1</v>
      </c>
      <c r="V996" s="9">
        <v>100</v>
      </c>
      <c r="W996" s="10">
        <v>47</v>
      </c>
      <c r="X996" s="9" t="s">
        <v>5</v>
      </c>
      <c r="Y996" s="8">
        <v>45300</v>
      </c>
      <c r="Z996" s="7">
        <v>45217</v>
      </c>
      <c r="AA996" s="8">
        <v>45278</v>
      </c>
      <c r="AB996" s="7">
        <v>45284</v>
      </c>
      <c r="AC996" s="6">
        <v>300</v>
      </c>
      <c r="AD996" s="1" t="s">
        <v>10769</v>
      </c>
    </row>
    <row r="997" spans="1:30" hidden="1">
      <c r="A997" s="15" t="str">
        <f t="shared" ca="1" si="29"/>
        <v>Future PO</v>
      </c>
      <c r="B997" s="40" t="str">
        <f ca="1">IFERROR(IF(FIND("TAMURA",UPPER(Q997))&lt;&gt;0,"LOCAL PO &gt; 'TAMURA' ","ERRO Regra Tamura"),
IFERROR(IF(LOWER(S997)="national","Local PO",
IF(YEAR(Z997)&amp;TEXT(WEEKNUM(Z997),"00")&lt;=YEAR(TODAY())&amp;TEXT(WEEKNUM(TODAY())  +1,"00"),"PO &gt; Ok",   "Future PO")),""))</f>
        <v>Future PO</v>
      </c>
      <c r="C997" s="18" t="str">
        <f>IFERROR(IF(VLOOKUP(G997&amp;P997,'Troca PN'!A:G,5,0)&lt;&gt;0,"TEVE Troca de PN","  &gt; ERRO CHAVE SKU&amp;PN "),"")</f>
        <v/>
      </c>
      <c r="D997" s="18" t="str">
        <f>IFERROR(IF(VLOOKUP(G997&amp;P997,'Troca PN'!A:G,5,0)&lt;&gt;0,VLOOKUP(P997,'Troca PN'!C:G,2,0),"  &gt; ERRO CHAVE SKU&amp;PN "),P997)</f>
        <v>12010513</v>
      </c>
      <c r="E997" s="54">
        <f>IFERROR(ROUNDUP((AC997/VLOOKUP(P997,'Huawei BUn - JDI'!B:H,4,0))*VLOOKUP(P997,'Huawei BUn - JDI'!B:H,7,0),0),
IFERROR(IF(AC997/VLOOKUP(P997,'Huawei BUn - JDI'!L:O,3,0)&lt;1,VLOOKUP(P997,'Huawei BUn - JDI'!L:O,3,0),
IFERROR(IF(AC997/VLOOKUP(P997,'Huawei BUn - JDI'!L:O,3,0)&lt;&gt;ROUND(AC997/VLOOKUP(P997,'Huawei BUn - JDI'!L:O,3,0),0),ROUNDUP(AC997/VLOOKUP(P997,'Huawei BUn - JDI'!L:O,3,0),0),AC997),AC997)),AC997))</f>
        <v>200</v>
      </c>
      <c r="F997" s="17">
        <f>VLOOKUP(P997,'Material Unit Price List'!A:D,3,0)</f>
        <v>0.32140000000000002</v>
      </c>
      <c r="G997" s="1" t="str">
        <f>TRIM(MID(N997,(FIND("]",N997)+1),
(FIND("#",N997)-1)-(FIND("]",N997))))</f>
        <v>BYF-2</v>
      </c>
      <c r="H997" s="16" t="str">
        <f>IFERROR(VLOOKUP(P997,'Huawei BUn - JDI'!B:H,1,0)&amp;" - has convertion, divide for - "&amp;VLOOKUP(P997,'Huawei BUn - JDI'!B:H,4,0),
IFERROR(VLOOKUP(P997,'Huawei BUn - JDI'!L:O,1,0)&amp;"- has MOQ of - "&amp;VLOOKUP(P997,'Huawei BUn - JDI'!L:O,3,0)," Sem Conversão"))</f>
        <v xml:space="preserve"> Sem Conversão</v>
      </c>
      <c r="J997" s="2" t="s">
        <v>4</v>
      </c>
      <c r="K997" s="1" t="b">
        <v>1</v>
      </c>
      <c r="L997" s="1" t="s">
        <v>8026</v>
      </c>
      <c r="M997" s="11" t="s">
        <v>9422</v>
      </c>
      <c r="N997" s="10" t="s">
        <v>8395</v>
      </c>
      <c r="O997" s="9" t="s">
        <v>7544</v>
      </c>
      <c r="P997" s="10" t="s">
        <v>3685</v>
      </c>
      <c r="Q997" s="9" t="s">
        <v>8027</v>
      </c>
      <c r="R997" s="161" t="s">
        <v>7545</v>
      </c>
      <c r="S997" s="10" t="s">
        <v>7</v>
      </c>
      <c r="T997" s="9" t="s">
        <v>7705</v>
      </c>
      <c r="U997" s="10" t="s">
        <v>1</v>
      </c>
      <c r="V997" s="9">
        <v>100</v>
      </c>
      <c r="W997" s="10">
        <v>47</v>
      </c>
      <c r="X997" s="9" t="s">
        <v>5</v>
      </c>
      <c r="Y997" s="8">
        <v>45328</v>
      </c>
      <c r="Z997" s="7">
        <v>45248</v>
      </c>
      <c r="AA997" s="8">
        <v>45309</v>
      </c>
      <c r="AB997" s="7">
        <v>45309</v>
      </c>
      <c r="AC997" s="6">
        <v>200</v>
      </c>
    </row>
    <row r="998" spans="1:30" hidden="1">
      <c r="A998" s="15" t="str">
        <f t="shared" ca="1" si="29"/>
        <v>Future PO</v>
      </c>
      <c r="B998" s="40" t="str">
        <f ca="1">IFERROR(IF(FIND("TAMURA",UPPER(Q998))&lt;&gt;0,"LOCAL PO &gt; 'TAMURA' ","ERRO Regra Tamura"),
IFERROR(IF(LOWER(S998)="national","Local PO",
IF(YEAR(Z998)&amp;TEXT(WEEKNUM(Z998),"00")&lt;=YEAR(TODAY())&amp;TEXT(WEEKNUM(TODAY())  +1,"00"),"PO &gt; Ok",   "Future PO")),""))</f>
        <v>Future PO</v>
      </c>
      <c r="C998" s="18" t="str">
        <f>IFERROR(IF(VLOOKUP(G998&amp;P998,'Troca PN'!A:G,5,0)&lt;&gt;0,"TEVE Troca de PN","  &gt; ERRO CHAVE SKU&amp;PN "),"")</f>
        <v/>
      </c>
      <c r="D998" s="18" t="str">
        <f>IFERROR(IF(VLOOKUP(G998&amp;P998,'Troca PN'!A:G,5,0)&lt;&gt;0,VLOOKUP(P998,'Troca PN'!C:G,2,0),"  &gt; ERRO CHAVE SKU&amp;PN "),P998)</f>
        <v>12010513</v>
      </c>
      <c r="E998" s="54">
        <f>IFERROR(ROUNDUP((AC998/VLOOKUP(P998,'Huawei BUn - JDI'!B:H,4,0))*VLOOKUP(P998,'Huawei BUn - JDI'!B:H,7,0),0),
IFERROR(IF(AC998/VLOOKUP(P998,'Huawei BUn - JDI'!L:O,3,0)&lt;1,VLOOKUP(P998,'Huawei BUn - JDI'!L:O,3,0),
IFERROR(IF(AC998/VLOOKUP(P998,'Huawei BUn - JDI'!L:O,3,0)&lt;&gt;ROUND(AC998/VLOOKUP(P998,'Huawei BUn - JDI'!L:O,3,0),0),ROUNDUP(AC998/VLOOKUP(P998,'Huawei BUn - JDI'!L:O,3,0),0),AC998),AC998)),AC998))</f>
        <v>100</v>
      </c>
      <c r="F998" s="17">
        <f>VLOOKUP(P998,'Material Unit Price List'!A:D,3,0)</f>
        <v>0.32140000000000002</v>
      </c>
      <c r="G998" s="1" t="str">
        <f>TRIM(MID(N998,(FIND("]",N998)+1),
(FIND("#",N998)-1)-(FIND("]",N998))))</f>
        <v>BYF-2</v>
      </c>
      <c r="H998" s="16" t="str">
        <f>IFERROR(VLOOKUP(P998,'Huawei BUn - JDI'!B:H,1,0)&amp;" - has convertion, divide for - "&amp;VLOOKUP(P998,'Huawei BUn - JDI'!B:H,4,0),
IFERROR(VLOOKUP(P998,'Huawei BUn - JDI'!L:O,1,0)&amp;"- has MOQ of - "&amp;VLOOKUP(P998,'Huawei BUn - JDI'!L:O,3,0)," Sem Conversão"))</f>
        <v xml:space="preserve"> Sem Conversão</v>
      </c>
      <c r="J998" s="2" t="s">
        <v>4</v>
      </c>
      <c r="K998" s="1" t="b">
        <v>1</v>
      </c>
      <c r="L998" s="1" t="s">
        <v>8026</v>
      </c>
      <c r="M998" s="11" t="s">
        <v>9423</v>
      </c>
      <c r="N998" s="10" t="s">
        <v>8393</v>
      </c>
      <c r="O998" s="9" t="s">
        <v>7544</v>
      </c>
      <c r="P998" s="10" t="s">
        <v>3685</v>
      </c>
      <c r="Q998" s="9" t="s">
        <v>8027</v>
      </c>
      <c r="R998" s="161" t="s">
        <v>7545</v>
      </c>
      <c r="S998" s="10" t="s">
        <v>7</v>
      </c>
      <c r="T998" s="9" t="s">
        <v>7705</v>
      </c>
      <c r="U998" s="10" t="s">
        <v>1</v>
      </c>
      <c r="V998" s="9">
        <v>100</v>
      </c>
      <c r="W998" s="10">
        <v>47</v>
      </c>
      <c r="X998" s="9" t="s">
        <v>5</v>
      </c>
      <c r="Y998" s="8">
        <v>45329</v>
      </c>
      <c r="Z998" s="7">
        <v>45248</v>
      </c>
      <c r="AA998" s="8">
        <v>45309</v>
      </c>
      <c r="AB998" s="7">
        <v>45309</v>
      </c>
      <c r="AC998" s="6">
        <v>100</v>
      </c>
    </row>
    <row r="999" spans="1:30" hidden="1">
      <c r="A999" s="15" t="str">
        <f t="shared" ca="1" si="29"/>
        <v>Future PO</v>
      </c>
      <c r="B999" s="40" t="str">
        <f ca="1">IFERROR(IF(FIND("TAMURA",UPPER(Q999))&lt;&gt;0,"LOCAL PO &gt; 'TAMURA' ","ERRO Regra Tamura"),
IFERROR(IF(LOWER(S999)="national","Local PO",
IF(YEAR(Z999)&amp;TEXT(WEEKNUM(Z999),"00")&lt;=YEAR(TODAY())&amp;TEXT(WEEKNUM(TODAY())  +1,"00"),"PO &gt; Ok",   "Future PO")),""))</f>
        <v>Future PO</v>
      </c>
      <c r="C999" s="18" t="str">
        <f>IFERROR(IF(VLOOKUP(G999&amp;P999,'Troca PN'!A:G,5,0)&lt;&gt;0,"TEVE Troca de PN","  &gt; ERRO CHAVE SKU&amp;PN "),"")</f>
        <v/>
      </c>
      <c r="D999" s="18" t="str">
        <f>IFERROR(IF(VLOOKUP(G999&amp;P999,'Troca PN'!A:G,5,0)&lt;&gt;0,VLOOKUP(P999,'Troca PN'!C:G,2,0),"  &gt; ERRO CHAVE SKU&amp;PN "),P999)</f>
        <v>12010513</v>
      </c>
      <c r="E999" s="54">
        <f>IFERROR(ROUNDUP((AC999/VLOOKUP(P999,'Huawei BUn - JDI'!B:H,4,0))*VLOOKUP(P999,'Huawei BUn - JDI'!B:H,7,0),0),
IFERROR(IF(AC999/VLOOKUP(P999,'Huawei BUn - JDI'!L:O,3,0)&lt;1,VLOOKUP(P999,'Huawei BUn - JDI'!L:O,3,0),
IFERROR(IF(AC999/VLOOKUP(P999,'Huawei BUn - JDI'!L:O,3,0)&lt;&gt;ROUND(AC999/VLOOKUP(P999,'Huawei BUn - JDI'!L:O,3,0),0),ROUNDUP(AC999/VLOOKUP(P999,'Huawei BUn - JDI'!L:O,3,0),0),AC999),AC999)),AC999))</f>
        <v>300</v>
      </c>
      <c r="F999" s="17">
        <f>VLOOKUP(P999,'Material Unit Price List'!A:D,3,0)</f>
        <v>0.32140000000000002</v>
      </c>
      <c r="G999" s="1" t="str">
        <f>TRIM(MID(N999,(FIND("]",N999)+1),
(FIND("#",N999)-1)-(FIND("]",N999))))</f>
        <v>737-4</v>
      </c>
      <c r="H999" s="16" t="str">
        <f>IFERROR(VLOOKUP(P999,'Huawei BUn - JDI'!B:H,1,0)&amp;" - has convertion, divide for - "&amp;VLOOKUP(P999,'Huawei BUn - JDI'!B:H,4,0),
IFERROR(VLOOKUP(P999,'Huawei BUn - JDI'!L:O,1,0)&amp;"- has MOQ of - "&amp;VLOOKUP(P999,'Huawei BUn - JDI'!L:O,3,0)," Sem Conversão"))</f>
        <v xml:space="preserve"> Sem Conversão</v>
      </c>
      <c r="J999" s="2" t="s">
        <v>4</v>
      </c>
      <c r="K999" s="1" t="b">
        <v>1</v>
      </c>
      <c r="L999" s="1" t="s">
        <v>8026</v>
      </c>
      <c r="M999" s="11" t="s">
        <v>9424</v>
      </c>
      <c r="N999" s="10" t="s">
        <v>8391</v>
      </c>
      <c r="O999" s="9" t="s">
        <v>7544</v>
      </c>
      <c r="P999" s="10" t="s">
        <v>3685</v>
      </c>
      <c r="Q999" s="9" t="s">
        <v>8027</v>
      </c>
      <c r="R999" s="161" t="s">
        <v>7545</v>
      </c>
      <c r="S999" s="10" t="s">
        <v>7</v>
      </c>
      <c r="T999" s="9" t="s">
        <v>7705</v>
      </c>
      <c r="U999" s="10" t="s">
        <v>1</v>
      </c>
      <c r="V999" s="9">
        <v>100</v>
      </c>
      <c r="W999" s="10">
        <v>47</v>
      </c>
      <c r="X999" s="9" t="s">
        <v>5</v>
      </c>
      <c r="Y999" s="8">
        <v>45330</v>
      </c>
      <c r="Z999" s="7">
        <v>45248</v>
      </c>
      <c r="AA999" s="8">
        <v>45309</v>
      </c>
      <c r="AB999" s="7">
        <v>45309</v>
      </c>
      <c r="AC999" s="6">
        <v>300</v>
      </c>
    </row>
    <row r="1000" spans="1:30" hidden="1">
      <c r="A1000" s="15" t="str">
        <f t="shared" ca="1" si="29"/>
        <v>PO &gt; Ok</v>
      </c>
      <c r="B1000" s="40" t="s">
        <v>10768</v>
      </c>
      <c r="C1000" s="18" t="str">
        <f>IFERROR(IF(VLOOKUP(G1000&amp;P1000,'Troca PN'!A:G,5,0)&lt;&gt;0,"TEVE Troca de PN","  &gt; ERRO CHAVE SKU&amp;PN "),"")</f>
        <v/>
      </c>
      <c r="D1000" s="18" t="str">
        <f>IFERROR(IF(VLOOKUP(G1000&amp;P1000,'Troca PN'!A:G,5,0)&lt;&gt;0,VLOOKUP(P1000,'Troca PN'!C:G,2,0),"  &gt; ERRO CHAVE SKU&amp;PN "),P1000)</f>
        <v>12020344-001</v>
      </c>
      <c r="E1000" s="54">
        <f>IFERROR(ROUNDUP((AC1000/VLOOKUP(P1000,'Huawei BUn - JDI'!B:H,4,0))*VLOOKUP(P1000,'Huawei BUn - JDI'!B:H,7,0),0),
IFERROR(IF(AC1000/VLOOKUP(P1000,'Huawei BUn - JDI'!L:O,3,0)&lt;1,VLOOKUP(P1000,'Huawei BUn - JDI'!L:O,3,0),
IFERROR(IF(AC1000/VLOOKUP(P1000,'Huawei BUn - JDI'!L:O,3,0)&lt;&gt;ROUND(AC1000/VLOOKUP(P1000,'Huawei BUn - JDI'!L:O,3,0),0),ROUNDUP(AC1000/VLOOKUP(P1000,'Huawei BUn - JDI'!L:O,3,0),0),AC1000),AC1000)),AC1000))</f>
        <v>200</v>
      </c>
      <c r="F1000" s="17">
        <f>VLOOKUP(P1000,'Material Unit Price List'!A:D,3,0)</f>
        <v>5.3999999999999999E-2</v>
      </c>
      <c r="G1000" s="1" t="str">
        <f>TRIM(MID(N1000,(FIND("]",N1000)+1),
(FIND("#",N1000)-1)-(FIND("]",N1000))))</f>
        <v>VFF-3</v>
      </c>
      <c r="H1000" s="16" t="str">
        <f>IFERROR(VLOOKUP(P1000,'Huawei BUn - JDI'!B:H,1,0)&amp;" - has convertion, divide for - "&amp;VLOOKUP(P1000,'Huawei BUn - JDI'!B:H,4,0),
IFERROR(VLOOKUP(P1000,'Huawei BUn - JDI'!L:O,1,0)&amp;"- has MOQ of - "&amp;VLOOKUP(P1000,'Huawei BUn - JDI'!L:O,3,0)," Sem Conversão"))</f>
        <v xml:space="preserve"> Sem Conversão</v>
      </c>
      <c r="J1000" s="2" t="s">
        <v>4</v>
      </c>
      <c r="K1000" s="1" t="b">
        <v>1</v>
      </c>
      <c r="L1000" s="1" t="s">
        <v>8028</v>
      </c>
      <c r="M1000" s="11" t="s">
        <v>9425</v>
      </c>
      <c r="N1000" s="10" t="s">
        <v>7703</v>
      </c>
      <c r="O1000" s="9" t="s">
        <v>7544</v>
      </c>
      <c r="P1000" s="10" t="s">
        <v>112</v>
      </c>
      <c r="Q1000" s="9" t="s">
        <v>111</v>
      </c>
      <c r="R1000" s="161" t="s">
        <v>7545</v>
      </c>
      <c r="S1000" s="10" t="s">
        <v>7</v>
      </c>
      <c r="T1000" s="9" t="s">
        <v>7705</v>
      </c>
      <c r="U1000" s="10" t="s">
        <v>1</v>
      </c>
      <c r="V1000" s="9">
        <v>100</v>
      </c>
      <c r="W1000" s="10">
        <v>47</v>
      </c>
      <c r="X1000" s="9" t="s">
        <v>5</v>
      </c>
      <c r="Y1000" s="8">
        <v>45295</v>
      </c>
      <c r="Z1000" s="7">
        <v>45231</v>
      </c>
      <c r="AA1000" s="8">
        <v>45292</v>
      </c>
      <c r="AB1000" s="7">
        <v>45292</v>
      </c>
      <c r="AC1000" s="6">
        <v>200</v>
      </c>
    </row>
    <row r="1001" spans="1:30" hidden="1">
      <c r="A1001" s="15" t="str">
        <f t="shared" ca="1" si="29"/>
        <v>PO &gt; Ok</v>
      </c>
      <c r="B1001" s="40" t="s">
        <v>10768</v>
      </c>
      <c r="C1001" s="18" t="str">
        <f>IFERROR(IF(VLOOKUP(G1001&amp;P1001,'Troca PN'!A:G,5,0)&lt;&gt;0,"TEVE Troca de PN","  &gt; ERRO CHAVE SKU&amp;PN "),"")</f>
        <v/>
      </c>
      <c r="D1001" s="18" t="str">
        <f>IFERROR(IF(VLOOKUP(G1001&amp;P1001,'Troca PN'!A:G,5,0)&lt;&gt;0,VLOOKUP(P1001,'Troca PN'!C:G,2,0),"  &gt; ERRO CHAVE SKU&amp;PN "),P1001)</f>
        <v>12020344-001</v>
      </c>
      <c r="E1001" s="54">
        <f>IFERROR(ROUNDUP((AC1001/VLOOKUP(P1001,'Huawei BUn - JDI'!B:H,4,0))*VLOOKUP(P1001,'Huawei BUn - JDI'!B:H,7,0),0),
IFERROR(IF(AC1001/VLOOKUP(P1001,'Huawei BUn - JDI'!L:O,3,0)&lt;1,VLOOKUP(P1001,'Huawei BUn - JDI'!L:O,3,0),
IFERROR(IF(AC1001/VLOOKUP(P1001,'Huawei BUn - JDI'!L:O,3,0)&lt;&gt;ROUND(AC1001/VLOOKUP(P1001,'Huawei BUn - JDI'!L:O,3,0),0),ROUNDUP(AC1001/VLOOKUP(P1001,'Huawei BUn - JDI'!L:O,3,0),0),AC1001),AC1001)),AC1001))</f>
        <v>100</v>
      </c>
      <c r="F1001" s="17">
        <f>VLOOKUP(P1001,'Material Unit Price List'!A:D,3,0)</f>
        <v>5.3999999999999999E-2</v>
      </c>
      <c r="G1001" s="1" t="str">
        <f>TRIM(MID(N1001,(FIND("]",N1001)+1),
(FIND("#",N1001)-1)-(FIND("]",N1001))))</f>
        <v>VFF-3</v>
      </c>
      <c r="H1001" s="16" t="str">
        <f>IFERROR(VLOOKUP(P1001,'Huawei BUn - JDI'!B:H,1,0)&amp;" - has convertion, divide for - "&amp;VLOOKUP(P1001,'Huawei BUn - JDI'!B:H,4,0),
IFERROR(VLOOKUP(P1001,'Huawei BUn - JDI'!L:O,1,0)&amp;"- has MOQ of - "&amp;VLOOKUP(P1001,'Huawei BUn - JDI'!L:O,3,0)," Sem Conversão"))</f>
        <v xml:space="preserve"> Sem Conversão</v>
      </c>
      <c r="J1001" s="2" t="s">
        <v>4</v>
      </c>
      <c r="K1001" s="1" t="b">
        <v>1</v>
      </c>
      <c r="L1001" s="1" t="s">
        <v>8028</v>
      </c>
      <c r="M1001" s="11" t="s">
        <v>9426</v>
      </c>
      <c r="N1001" s="10" t="s">
        <v>7703</v>
      </c>
      <c r="O1001" s="9" t="s">
        <v>7544</v>
      </c>
      <c r="P1001" s="10" t="s">
        <v>112</v>
      </c>
      <c r="Q1001" s="9" t="s">
        <v>111</v>
      </c>
      <c r="R1001" s="161" t="s">
        <v>7545</v>
      </c>
      <c r="S1001" s="10" t="s">
        <v>7</v>
      </c>
      <c r="T1001" s="9" t="s">
        <v>7705</v>
      </c>
      <c r="U1001" s="10" t="s">
        <v>1</v>
      </c>
      <c r="V1001" s="9">
        <v>100</v>
      </c>
      <c r="W1001" s="10">
        <v>47</v>
      </c>
      <c r="X1001" s="9" t="s">
        <v>5</v>
      </c>
      <c r="Y1001" s="8">
        <v>45296</v>
      </c>
      <c r="Z1001" s="7">
        <v>45231</v>
      </c>
      <c r="AA1001" s="8">
        <v>45292</v>
      </c>
      <c r="AB1001" s="7">
        <v>45292</v>
      </c>
      <c r="AC1001" s="6">
        <v>100</v>
      </c>
    </row>
    <row r="1002" spans="1:30" hidden="1">
      <c r="A1002" s="15" t="str">
        <f t="shared" ca="1" si="29"/>
        <v>Future PO</v>
      </c>
      <c r="B1002" s="40" t="str">
        <f ca="1">IFERROR(IF(FIND("TAMURA",UPPER(Q1002))&lt;&gt;0,"LOCAL PO &gt; 'TAMURA' ","ERRO Regra Tamura"),
IFERROR(IF(LOWER(S1002)="national","Local PO",
IF(YEAR(Z1002)&amp;TEXT(WEEKNUM(Z1002),"00")&lt;=YEAR(TODAY())&amp;TEXT(WEEKNUM(TODAY())  +1,"00"),"PO &gt; Ok",   "Future PO")),""))</f>
        <v>Future PO</v>
      </c>
      <c r="C1002" s="18" t="str">
        <f>IFERROR(IF(VLOOKUP(G1002&amp;P1002,'Troca PN'!A:G,5,0)&lt;&gt;0,"TEVE Troca de PN","  &gt; ERRO CHAVE SKU&amp;PN "),"")</f>
        <v/>
      </c>
      <c r="D1002" s="18" t="str">
        <f>IFERROR(IF(VLOOKUP(G1002&amp;P1002,'Troca PN'!A:G,5,0)&lt;&gt;0,VLOOKUP(P1002,'Troca PN'!C:G,2,0),"  &gt; ERRO CHAVE SKU&amp;PN "),P1002)</f>
        <v>12020344-001</v>
      </c>
      <c r="E1002" s="54">
        <f>IFERROR(ROUNDUP((AC1002/VLOOKUP(P1002,'Huawei BUn - JDI'!B:H,4,0))*VLOOKUP(P1002,'Huawei BUn - JDI'!B:H,7,0),0),
IFERROR(IF(AC1002/VLOOKUP(P1002,'Huawei BUn - JDI'!L:O,3,0)&lt;1,VLOOKUP(P1002,'Huawei BUn - JDI'!L:O,3,0),
IFERROR(IF(AC1002/VLOOKUP(P1002,'Huawei BUn - JDI'!L:O,3,0)&lt;&gt;ROUND(AC1002/VLOOKUP(P1002,'Huawei BUn - JDI'!L:O,3,0),0),ROUNDUP(AC1002/VLOOKUP(P1002,'Huawei BUn - JDI'!L:O,3,0),0),AC1002),AC1002)),AC1002))</f>
        <v>200</v>
      </c>
      <c r="F1002" s="17">
        <f>VLOOKUP(P1002,'Material Unit Price List'!A:D,3,0)</f>
        <v>5.3999999999999999E-2</v>
      </c>
      <c r="G1002" s="1" t="str">
        <f>TRIM(MID(N1002,(FIND("]",N1002)+1),
(FIND("#",N1002)-1)-(FIND("]",N1002))))</f>
        <v>VFF-3</v>
      </c>
      <c r="H1002" s="16" t="str">
        <f>IFERROR(VLOOKUP(P1002,'Huawei BUn - JDI'!B:H,1,0)&amp;" - has convertion, divide for - "&amp;VLOOKUP(P1002,'Huawei BUn - JDI'!B:H,4,0),
IFERROR(VLOOKUP(P1002,'Huawei BUn - JDI'!L:O,1,0)&amp;"- has MOQ of - "&amp;VLOOKUP(P1002,'Huawei BUn - JDI'!L:O,3,0)," Sem Conversão"))</f>
        <v xml:space="preserve"> Sem Conversão</v>
      </c>
      <c r="J1002" s="2" t="s">
        <v>4</v>
      </c>
      <c r="K1002" s="1" t="b">
        <v>1</v>
      </c>
      <c r="L1002" s="1" t="s">
        <v>8028</v>
      </c>
      <c r="M1002" s="11" t="s">
        <v>9427</v>
      </c>
      <c r="N1002" s="10" t="s">
        <v>7656</v>
      </c>
      <c r="O1002" s="9" t="s">
        <v>7544</v>
      </c>
      <c r="P1002" s="10" t="s">
        <v>112</v>
      </c>
      <c r="Q1002" s="9" t="s">
        <v>111</v>
      </c>
      <c r="R1002" s="161" t="s">
        <v>7545</v>
      </c>
      <c r="S1002" s="10" t="s">
        <v>7</v>
      </c>
      <c r="T1002" s="9" t="s">
        <v>7705</v>
      </c>
      <c r="U1002" s="10" t="s">
        <v>1</v>
      </c>
      <c r="V1002" s="9">
        <v>100</v>
      </c>
      <c r="W1002" s="10">
        <v>47</v>
      </c>
      <c r="X1002" s="9" t="s">
        <v>5</v>
      </c>
      <c r="Y1002" s="8">
        <v>45324</v>
      </c>
      <c r="Z1002" s="7">
        <v>45262</v>
      </c>
      <c r="AA1002" s="8">
        <v>45323</v>
      </c>
      <c r="AB1002" s="7">
        <v>45323</v>
      </c>
      <c r="AC1002" s="6">
        <v>200</v>
      </c>
    </row>
    <row r="1003" spans="1:30" hidden="1">
      <c r="A1003" s="15" t="str">
        <f t="shared" ca="1" si="29"/>
        <v>Future PO</v>
      </c>
      <c r="B1003" s="40" t="str">
        <f ca="1">IFERROR(IF(FIND("TAMURA",UPPER(Q1003))&lt;&gt;0,"LOCAL PO &gt; 'TAMURA' ","ERRO Regra Tamura"),
IFERROR(IF(LOWER(S1003)="national","Local PO",
IF(YEAR(Z1003)&amp;TEXT(WEEKNUM(Z1003),"00")&lt;=YEAR(TODAY())&amp;TEXT(WEEKNUM(TODAY())  +1,"00"),"PO &gt; Ok",   "Future PO")),""))</f>
        <v>Future PO</v>
      </c>
      <c r="C1003" s="18" t="str">
        <f>IFERROR(IF(VLOOKUP(G1003&amp;P1003,'Troca PN'!A:G,5,0)&lt;&gt;0,"TEVE Troca de PN","  &gt; ERRO CHAVE SKU&amp;PN "),"")</f>
        <v/>
      </c>
      <c r="D1003" s="18" t="str">
        <f>IFERROR(IF(VLOOKUP(G1003&amp;P1003,'Troca PN'!A:G,5,0)&lt;&gt;0,VLOOKUP(P1003,'Troca PN'!C:G,2,0),"  &gt; ERRO CHAVE SKU&amp;PN "),P1003)</f>
        <v>12020344-001</v>
      </c>
      <c r="E1003" s="54">
        <f>IFERROR(ROUNDUP((AC1003/VLOOKUP(P1003,'Huawei BUn - JDI'!B:H,4,0))*VLOOKUP(P1003,'Huawei BUn - JDI'!B:H,7,0),0),
IFERROR(IF(AC1003/VLOOKUP(P1003,'Huawei BUn - JDI'!L:O,3,0)&lt;1,VLOOKUP(P1003,'Huawei BUn - JDI'!L:O,3,0),
IFERROR(IF(AC1003/VLOOKUP(P1003,'Huawei BUn - JDI'!L:O,3,0)&lt;&gt;ROUND(AC1003/VLOOKUP(P1003,'Huawei BUn - JDI'!L:O,3,0),0),ROUNDUP(AC1003/VLOOKUP(P1003,'Huawei BUn - JDI'!L:O,3,0),0),AC1003),AC1003)),AC1003))</f>
        <v>200</v>
      </c>
      <c r="F1003" s="17">
        <f>VLOOKUP(P1003,'Material Unit Price List'!A:D,3,0)</f>
        <v>5.3999999999999999E-2</v>
      </c>
      <c r="G1003" s="1" t="str">
        <f>TRIM(MID(N1003,(FIND("]",N1003)+1),
(FIND("#",N1003)-1)-(FIND("]",N1003))))</f>
        <v>VFF-3</v>
      </c>
      <c r="H1003" s="16" t="str">
        <f>IFERROR(VLOOKUP(P1003,'Huawei BUn - JDI'!B:H,1,0)&amp;" - has convertion, divide for - "&amp;VLOOKUP(P1003,'Huawei BUn - JDI'!B:H,4,0),
IFERROR(VLOOKUP(P1003,'Huawei BUn - JDI'!L:O,1,0)&amp;"- has MOQ of - "&amp;VLOOKUP(P1003,'Huawei BUn - JDI'!L:O,3,0)," Sem Conversão"))</f>
        <v xml:space="preserve"> Sem Conversão</v>
      </c>
      <c r="J1003" s="2" t="s">
        <v>4</v>
      </c>
      <c r="K1003" s="1" t="b">
        <v>1</v>
      </c>
      <c r="L1003" s="1" t="s">
        <v>8028</v>
      </c>
      <c r="M1003" s="11" t="s">
        <v>9428</v>
      </c>
      <c r="N1003" s="10" t="s">
        <v>7656</v>
      </c>
      <c r="O1003" s="9" t="s">
        <v>7544</v>
      </c>
      <c r="P1003" s="10" t="s">
        <v>112</v>
      </c>
      <c r="Q1003" s="9" t="s">
        <v>111</v>
      </c>
      <c r="R1003" s="161" t="s">
        <v>7545</v>
      </c>
      <c r="S1003" s="10" t="s">
        <v>7</v>
      </c>
      <c r="T1003" s="9" t="s">
        <v>7705</v>
      </c>
      <c r="U1003" s="10" t="s">
        <v>1</v>
      </c>
      <c r="V1003" s="9">
        <v>100</v>
      </c>
      <c r="W1003" s="10">
        <v>47</v>
      </c>
      <c r="X1003" s="9" t="s">
        <v>5</v>
      </c>
      <c r="Y1003" s="8">
        <v>45325</v>
      </c>
      <c r="Z1003" s="7">
        <v>45262</v>
      </c>
      <c r="AA1003" s="8">
        <v>45323</v>
      </c>
      <c r="AB1003" s="7">
        <v>45323</v>
      </c>
      <c r="AC1003" s="6">
        <v>200</v>
      </c>
    </row>
    <row r="1004" spans="1:30" hidden="1">
      <c r="A1004" s="15" t="str">
        <f t="shared" ca="1" si="29"/>
        <v>Future PO</v>
      </c>
      <c r="B1004" s="40" t="str">
        <f ca="1">IFERROR(IF(FIND("TAMURA",UPPER(Q1004))&lt;&gt;0,"LOCAL PO &gt; 'TAMURA' ","ERRO Regra Tamura"),
IFERROR(IF(LOWER(S1004)="national","Local PO",
IF(YEAR(Z1004)&amp;TEXT(WEEKNUM(Z1004),"00")&lt;=YEAR(TODAY())&amp;TEXT(WEEKNUM(TODAY())  +1,"00"),"PO &gt; Ok",   "Future PO")),""))</f>
        <v>Future PO</v>
      </c>
      <c r="C1004" s="18" t="str">
        <f>IFERROR(IF(VLOOKUP(G1004&amp;P1004,'Troca PN'!A:G,5,0)&lt;&gt;0,"TEVE Troca de PN","  &gt; ERRO CHAVE SKU&amp;PN "),"")</f>
        <v/>
      </c>
      <c r="D1004" s="18" t="str">
        <f>IFERROR(IF(VLOOKUP(G1004&amp;P1004,'Troca PN'!A:G,5,0)&lt;&gt;0,VLOOKUP(P1004,'Troca PN'!C:G,2,0),"  &gt; ERRO CHAVE SKU&amp;PN "),P1004)</f>
        <v>12020344-001</v>
      </c>
      <c r="E1004" s="54">
        <f>IFERROR(ROUNDUP((AC1004/VLOOKUP(P1004,'Huawei BUn - JDI'!B:H,4,0))*VLOOKUP(P1004,'Huawei BUn - JDI'!B:H,7,0),0),
IFERROR(IF(AC1004/VLOOKUP(P1004,'Huawei BUn - JDI'!L:O,3,0)&lt;1,VLOOKUP(P1004,'Huawei BUn - JDI'!L:O,3,0),
IFERROR(IF(AC1004/VLOOKUP(P1004,'Huawei BUn - JDI'!L:O,3,0)&lt;&gt;ROUND(AC1004/VLOOKUP(P1004,'Huawei BUn - JDI'!L:O,3,0),0),ROUNDUP(AC1004/VLOOKUP(P1004,'Huawei BUn - JDI'!L:O,3,0),0),AC1004),AC1004)),AC1004))</f>
        <v>200</v>
      </c>
      <c r="F1004" s="17">
        <f>VLOOKUP(P1004,'Material Unit Price List'!A:D,3,0)</f>
        <v>5.3999999999999999E-2</v>
      </c>
      <c r="G1004" s="1" t="str">
        <f>TRIM(MID(N1004,(FIND("]",N1004)+1),
(FIND("#",N1004)-1)-(FIND("]",N1004))))</f>
        <v>VFF-3</v>
      </c>
      <c r="H1004" s="16" t="str">
        <f>IFERROR(VLOOKUP(P1004,'Huawei BUn - JDI'!B:H,1,0)&amp;" - has convertion, divide for - "&amp;VLOOKUP(P1004,'Huawei BUn - JDI'!B:H,4,0),
IFERROR(VLOOKUP(P1004,'Huawei BUn - JDI'!L:O,1,0)&amp;"- has MOQ of - "&amp;VLOOKUP(P1004,'Huawei BUn - JDI'!L:O,3,0)," Sem Conversão"))</f>
        <v xml:space="preserve"> Sem Conversão</v>
      </c>
      <c r="J1004" s="2" t="s">
        <v>4</v>
      </c>
      <c r="K1004" s="1" t="b">
        <v>1</v>
      </c>
      <c r="L1004" s="1" t="s">
        <v>8028</v>
      </c>
      <c r="M1004" s="11" t="s">
        <v>9429</v>
      </c>
      <c r="N1004" s="10" t="s">
        <v>7670</v>
      </c>
      <c r="O1004" s="9" t="s">
        <v>7544</v>
      </c>
      <c r="P1004" s="10" t="s">
        <v>112</v>
      </c>
      <c r="Q1004" s="9" t="s">
        <v>111</v>
      </c>
      <c r="R1004" s="161" t="s">
        <v>7545</v>
      </c>
      <c r="S1004" s="10" t="s">
        <v>7</v>
      </c>
      <c r="T1004" s="9" t="s">
        <v>7705</v>
      </c>
      <c r="U1004" s="10" t="s">
        <v>1</v>
      </c>
      <c r="V1004" s="9">
        <v>100</v>
      </c>
      <c r="W1004" s="10">
        <v>47</v>
      </c>
      <c r="X1004" s="9" t="s">
        <v>5</v>
      </c>
      <c r="Y1004" s="8">
        <v>45326</v>
      </c>
      <c r="Z1004" s="7">
        <v>45262</v>
      </c>
      <c r="AA1004" s="8">
        <v>45323</v>
      </c>
      <c r="AB1004" s="7">
        <v>45323</v>
      </c>
      <c r="AC1004" s="6">
        <v>200</v>
      </c>
    </row>
    <row r="1005" spans="1:30" hidden="1">
      <c r="A1005" s="15" t="str">
        <f t="shared" ca="1" si="29"/>
        <v>Future PO</v>
      </c>
      <c r="B1005" s="40" t="str">
        <f ca="1">IFERROR(IF(FIND("TAMURA",UPPER(Q1005))&lt;&gt;0,"LOCAL PO &gt; 'TAMURA' ","ERRO Regra Tamura"),
IFERROR(IF(LOWER(S1005)="national","Local PO",
IF(YEAR(Z1005)&amp;TEXT(WEEKNUM(Z1005),"00")&lt;=YEAR(TODAY())&amp;TEXT(WEEKNUM(TODAY())  +1,"00"),"PO &gt; Ok",   "Future PO")),""))</f>
        <v>Future PO</v>
      </c>
      <c r="C1005" s="18" t="str">
        <f>IFERROR(IF(VLOOKUP(G1005&amp;P1005,'Troca PN'!A:G,5,0)&lt;&gt;0,"TEVE Troca de PN","  &gt; ERRO CHAVE SKU&amp;PN "),"")</f>
        <v/>
      </c>
      <c r="D1005" s="18" t="str">
        <f>IFERROR(IF(VLOOKUP(G1005&amp;P1005,'Troca PN'!A:G,5,0)&lt;&gt;0,VLOOKUP(P1005,'Troca PN'!C:G,2,0),"  &gt; ERRO CHAVE SKU&amp;PN "),P1005)</f>
        <v>12020344-001</v>
      </c>
      <c r="E1005" s="54">
        <f>IFERROR(ROUNDUP((AC1005/VLOOKUP(P1005,'Huawei BUn - JDI'!B:H,4,0))*VLOOKUP(P1005,'Huawei BUn - JDI'!B:H,7,0),0),
IFERROR(IF(AC1005/VLOOKUP(P1005,'Huawei BUn - JDI'!L:O,3,0)&lt;1,VLOOKUP(P1005,'Huawei BUn - JDI'!L:O,3,0),
IFERROR(IF(AC1005/VLOOKUP(P1005,'Huawei BUn - JDI'!L:O,3,0)&lt;&gt;ROUND(AC1005/VLOOKUP(P1005,'Huawei BUn - JDI'!L:O,3,0),0),ROUNDUP(AC1005/VLOOKUP(P1005,'Huawei BUn - JDI'!L:O,3,0),0),AC1005),AC1005)),AC1005))</f>
        <v>60</v>
      </c>
      <c r="F1005" s="17">
        <f>VLOOKUP(P1005,'Material Unit Price List'!A:D,3,0)</f>
        <v>5.3999999999999999E-2</v>
      </c>
      <c r="G1005" s="1" t="str">
        <f>TRIM(MID(N1005,(FIND("]",N1005)+1),
(FIND("#",N1005)-1)-(FIND("]",N1005))))</f>
        <v>VFF-3</v>
      </c>
      <c r="H1005" s="16" t="str">
        <f>IFERROR(VLOOKUP(P1005,'Huawei BUn - JDI'!B:H,1,0)&amp;" - has convertion, divide for - "&amp;VLOOKUP(P1005,'Huawei BUn - JDI'!B:H,4,0),
IFERROR(VLOOKUP(P1005,'Huawei BUn - JDI'!L:O,1,0)&amp;"- has MOQ of - "&amp;VLOOKUP(P1005,'Huawei BUn - JDI'!L:O,3,0)," Sem Conversão"))</f>
        <v xml:space="preserve"> Sem Conversão</v>
      </c>
      <c r="J1005" s="2" t="s">
        <v>4</v>
      </c>
      <c r="K1005" s="1" t="b">
        <v>1</v>
      </c>
      <c r="L1005" s="1" t="s">
        <v>8028</v>
      </c>
      <c r="M1005" s="11" t="s">
        <v>9430</v>
      </c>
      <c r="N1005" s="10" t="s">
        <v>7670</v>
      </c>
      <c r="O1005" s="9" t="s">
        <v>7544</v>
      </c>
      <c r="P1005" s="10" t="s">
        <v>112</v>
      </c>
      <c r="Q1005" s="9" t="s">
        <v>111</v>
      </c>
      <c r="R1005" s="161" t="s">
        <v>7545</v>
      </c>
      <c r="S1005" s="10" t="s">
        <v>7</v>
      </c>
      <c r="T1005" s="9" t="s">
        <v>7705</v>
      </c>
      <c r="U1005" s="10" t="s">
        <v>1</v>
      </c>
      <c r="V1005" s="9">
        <v>100</v>
      </c>
      <c r="W1005" s="10">
        <v>47</v>
      </c>
      <c r="X1005" s="9" t="s">
        <v>5</v>
      </c>
      <c r="Y1005" s="8">
        <v>45327</v>
      </c>
      <c r="Z1005" s="7">
        <v>45262</v>
      </c>
      <c r="AA1005" s="8">
        <v>45323</v>
      </c>
      <c r="AB1005" s="7">
        <v>45323</v>
      </c>
      <c r="AC1005" s="6">
        <v>60</v>
      </c>
    </row>
    <row r="1006" spans="1:30">
      <c r="A1006" s="15" t="str">
        <f t="shared" ca="1" si="29"/>
        <v>PO &gt; Ok</v>
      </c>
      <c r="B1006" s="40" t="str">
        <f ca="1">IFERROR(IF(FIND("TAMURA",UPPER(Q1006))&lt;&gt;0,"LOCAL PO &gt; 'TAMURA' ","ERRO Regra Tamura"),
IFERROR(IF(LOWER(S1006)="national","Local PO",
IF(YEAR(Z1006)&amp;TEXT(WEEKNUM(Z1006),"00")&lt;=YEAR(TODAY())&amp;TEXT(WEEKNUM(TODAY())  +1,"00"),"PO &gt; Ok",   "Future PO")),""))</f>
        <v>PO &gt; Ok</v>
      </c>
      <c r="C1006" s="18" t="str">
        <f>IFERROR(IF(VLOOKUP(G1006&amp;P1006,'Troca PN'!A:G,5,0)&lt;&gt;0,"TEVE Troca de PN","  &gt; ERRO CHAVE SKU&amp;PN "),"")</f>
        <v/>
      </c>
      <c r="D1006" s="18" t="str">
        <f>IFERROR(IF(VLOOKUP(G1006&amp;P1006,'Troca PN'!A:G,5,0)&lt;&gt;0,VLOOKUP(P1006,'Troca PN'!C:G,2,0),"  &gt; ERRO CHAVE SKU&amp;PN "),P1006)</f>
        <v>12070080-001</v>
      </c>
      <c r="E1006" s="54">
        <f>IFERROR(ROUNDUP((AC1006/VLOOKUP(P1006,'Huawei BUn - JDI'!B:H,4,0))*VLOOKUP(P1006,'Huawei BUn - JDI'!B:H,7,0),0),
IFERROR(IF(AC1006/VLOOKUP(P1006,'Huawei BUn - JDI'!L:O,3,0)&lt;1,VLOOKUP(P1006,'Huawei BUn - JDI'!L:O,3,0),
IFERROR(IF(AC1006/VLOOKUP(P1006,'Huawei BUn - JDI'!L:O,3,0)&lt;&gt;ROUND(AC1006/VLOOKUP(P1006,'Huawei BUn - JDI'!L:O,3,0),0),ROUNDUP(AC1006/VLOOKUP(P1006,'Huawei BUn - JDI'!L:O,3,0),0),AC1006),AC1006)),AC1006))</f>
        <v>300</v>
      </c>
      <c r="F1006" s="17">
        <f>VLOOKUP(P1006,'Material Unit Price List'!A:D,3,0)</f>
        <v>0.43269999999999997</v>
      </c>
      <c r="G1006" s="1" t="str">
        <f>TRIM(MID(N1006,(FIND("]",N1006)+1),
(FIND("#",N1006)-1)-(FIND("]",N1006))))</f>
        <v>737-4</v>
      </c>
      <c r="H1006" s="16" t="str">
        <f>IFERROR(VLOOKUP(P1006,'Huawei BUn - JDI'!B:H,1,0)&amp;" - has convertion, divide for - "&amp;VLOOKUP(P1006,'Huawei BUn - JDI'!B:H,4,0),
IFERROR(VLOOKUP(P1006,'Huawei BUn - JDI'!L:O,1,0)&amp;"- has MOQ of - "&amp;VLOOKUP(P1006,'Huawei BUn - JDI'!L:O,3,0)," Sem Conversão"))</f>
        <v xml:space="preserve"> Sem Conversão</v>
      </c>
      <c r="J1006" s="2" t="s">
        <v>4</v>
      </c>
      <c r="K1006" s="1" t="b">
        <v>0</v>
      </c>
      <c r="L1006" s="1" t="s">
        <v>8029</v>
      </c>
      <c r="M1006" s="11" t="s">
        <v>9431</v>
      </c>
      <c r="N1006" s="10" t="s">
        <v>8389</v>
      </c>
      <c r="O1006" s="9" t="s">
        <v>7544</v>
      </c>
      <c r="P1006" s="10" t="s">
        <v>3711</v>
      </c>
      <c r="Q1006" s="9" t="s">
        <v>3710</v>
      </c>
      <c r="R1006" s="161" t="s">
        <v>7545</v>
      </c>
      <c r="S1006" s="10" t="s">
        <v>7</v>
      </c>
      <c r="T1006" s="9" t="s">
        <v>7655</v>
      </c>
      <c r="U1006" s="10" t="s">
        <v>1</v>
      </c>
      <c r="V1006" s="9">
        <v>1</v>
      </c>
      <c r="W1006" s="10">
        <v>47</v>
      </c>
      <c r="X1006" s="9" t="s">
        <v>5</v>
      </c>
      <c r="Y1006" s="8">
        <v>45300</v>
      </c>
      <c r="Z1006" s="7">
        <v>45217</v>
      </c>
      <c r="AA1006" s="8">
        <v>45278</v>
      </c>
      <c r="AB1006" s="7">
        <v>45284</v>
      </c>
      <c r="AC1006" s="6">
        <v>300</v>
      </c>
      <c r="AD1006" s="1" t="s">
        <v>10769</v>
      </c>
    </row>
    <row r="1007" spans="1:30" hidden="1">
      <c r="A1007" s="15" t="str">
        <f t="shared" ca="1" si="29"/>
        <v>Future PO</v>
      </c>
      <c r="B1007" s="40" t="str">
        <f ca="1">IFERROR(IF(FIND("TAMURA",UPPER(Q1007))&lt;&gt;0,"LOCAL PO &gt; 'TAMURA' ","ERRO Regra Tamura"),
IFERROR(IF(LOWER(S1007)="national","Local PO",
IF(YEAR(Z1007)&amp;TEXT(WEEKNUM(Z1007),"00")&lt;=YEAR(TODAY())&amp;TEXT(WEEKNUM(TODAY())  +1,"00"),"PO &gt; Ok",   "Future PO")),""))</f>
        <v>Future PO</v>
      </c>
      <c r="C1007" s="18" t="str">
        <f>IFERROR(IF(VLOOKUP(G1007&amp;P1007,'Troca PN'!A:G,5,0)&lt;&gt;0,"TEVE Troca de PN","  &gt; ERRO CHAVE SKU&amp;PN "),"")</f>
        <v/>
      </c>
      <c r="D1007" s="18" t="str">
        <f>IFERROR(IF(VLOOKUP(G1007&amp;P1007,'Troca PN'!A:G,5,0)&lt;&gt;0,VLOOKUP(P1007,'Troca PN'!C:G,2,0),"  &gt; ERRO CHAVE SKU&amp;PN "),P1007)</f>
        <v>12070080-001</v>
      </c>
      <c r="E1007" s="54">
        <f>IFERROR(ROUNDUP((AC1007/VLOOKUP(P1007,'Huawei BUn - JDI'!B:H,4,0))*VLOOKUP(P1007,'Huawei BUn - JDI'!B:H,7,0),0),
IFERROR(IF(AC1007/VLOOKUP(P1007,'Huawei BUn - JDI'!L:O,3,0)&lt;1,VLOOKUP(P1007,'Huawei BUn - JDI'!L:O,3,0),
IFERROR(IF(AC1007/VLOOKUP(P1007,'Huawei BUn - JDI'!L:O,3,0)&lt;&gt;ROUND(AC1007/VLOOKUP(P1007,'Huawei BUn - JDI'!L:O,3,0),0),ROUNDUP(AC1007/VLOOKUP(P1007,'Huawei BUn - JDI'!L:O,3,0),0),AC1007),AC1007)),AC1007))</f>
        <v>263</v>
      </c>
      <c r="F1007" s="17">
        <f>VLOOKUP(P1007,'Material Unit Price List'!A:D,3,0)</f>
        <v>0.43269999999999997</v>
      </c>
      <c r="G1007" s="1" t="str">
        <f>TRIM(MID(N1007,(FIND("]",N1007)+1),
(FIND("#",N1007)-1)-(FIND("]",N1007))))</f>
        <v>737-4</v>
      </c>
      <c r="H1007" s="16" t="str">
        <f>IFERROR(VLOOKUP(P1007,'Huawei BUn - JDI'!B:H,1,0)&amp;" - has convertion, divide for - "&amp;VLOOKUP(P1007,'Huawei BUn - JDI'!B:H,4,0),
IFERROR(VLOOKUP(P1007,'Huawei BUn - JDI'!L:O,1,0)&amp;"- has MOQ of - "&amp;VLOOKUP(P1007,'Huawei BUn - JDI'!L:O,3,0)," Sem Conversão"))</f>
        <v xml:space="preserve"> Sem Conversão</v>
      </c>
      <c r="J1007" s="2" t="s">
        <v>4</v>
      </c>
      <c r="K1007" s="1" t="b">
        <v>1</v>
      </c>
      <c r="L1007" s="1" t="s">
        <v>8029</v>
      </c>
      <c r="M1007" s="11" t="s">
        <v>9432</v>
      </c>
      <c r="N1007" s="10" t="s">
        <v>8391</v>
      </c>
      <c r="O1007" s="9" t="s">
        <v>7544</v>
      </c>
      <c r="P1007" s="10" t="s">
        <v>3711</v>
      </c>
      <c r="Q1007" s="9" t="s">
        <v>3710</v>
      </c>
      <c r="R1007" s="161" t="s">
        <v>7545</v>
      </c>
      <c r="S1007" s="10" t="s">
        <v>7</v>
      </c>
      <c r="T1007" s="9" t="s">
        <v>7655</v>
      </c>
      <c r="U1007" s="10" t="s">
        <v>1</v>
      </c>
      <c r="V1007" s="9">
        <v>1</v>
      </c>
      <c r="W1007" s="10">
        <v>47</v>
      </c>
      <c r="X1007" s="9" t="s">
        <v>5</v>
      </c>
      <c r="Y1007" s="8">
        <v>45330</v>
      </c>
      <c r="Z1007" s="7">
        <v>45248</v>
      </c>
      <c r="AA1007" s="8">
        <v>45309</v>
      </c>
      <c r="AB1007" s="7">
        <v>45309</v>
      </c>
      <c r="AC1007" s="6">
        <v>263</v>
      </c>
    </row>
    <row r="1008" spans="1:30">
      <c r="A1008" s="15" t="str">
        <f t="shared" ca="1" si="29"/>
        <v>PO &gt; Ok</v>
      </c>
      <c r="B1008" s="40" t="str">
        <f ca="1">IFERROR(IF(FIND("TAMURA",UPPER(Q1008))&lt;&gt;0,"LOCAL PO &gt; 'TAMURA' ","ERRO Regra Tamura"),
IFERROR(IF(LOWER(S1008)="national","Local PO",
IF(YEAR(Z1008)&amp;TEXT(WEEKNUM(Z1008),"00")&lt;=YEAR(TODAY())&amp;TEXT(WEEKNUM(TODAY())  +1,"00"),"PO &gt; Ok",   "Future PO")),""))</f>
        <v>PO &gt; Ok</v>
      </c>
      <c r="C1008" s="18" t="str">
        <f>IFERROR(IF(VLOOKUP(G1008&amp;P1008,'Troca PN'!A:G,5,0)&lt;&gt;0,"TEVE Troca de PN","  &gt; ERRO CHAVE SKU&amp;PN "),"")</f>
        <v/>
      </c>
      <c r="D1008" s="18" t="str">
        <f>IFERROR(IF(VLOOKUP(G1008&amp;P1008,'Troca PN'!A:G,5,0)&lt;&gt;0,VLOOKUP(P1008,'Troca PN'!C:G,2,0),"  &gt; ERRO CHAVE SKU&amp;PN "),P1008)</f>
        <v>12080029</v>
      </c>
      <c r="E1008" s="54">
        <f>IFERROR(ROUNDUP((AC1008/VLOOKUP(P1008,'Huawei BUn - JDI'!B:H,4,0))*VLOOKUP(P1008,'Huawei BUn - JDI'!B:H,7,0),0),
IFERROR(IF(AC1008/VLOOKUP(P1008,'Huawei BUn - JDI'!L:O,3,0)&lt;1,VLOOKUP(P1008,'Huawei BUn - JDI'!L:O,3,0),
IFERROR(IF(AC1008/VLOOKUP(P1008,'Huawei BUn - JDI'!L:O,3,0)&lt;&gt;ROUND(AC1008/VLOOKUP(P1008,'Huawei BUn - JDI'!L:O,3,0),0),ROUNDUP(AC1008/VLOOKUP(P1008,'Huawei BUn - JDI'!L:O,3,0),0),AC1008),AC1008)),AC1008))</f>
        <v>300</v>
      </c>
      <c r="F1008" s="17">
        <f>VLOOKUP(P1008,'Material Unit Price List'!A:D,3,0)</f>
        <v>17.604500000000002</v>
      </c>
      <c r="G1008" s="1" t="str">
        <f>TRIM(MID(N1008,(FIND("]",N1008)+1),
(FIND("#",N1008)-1)-(FIND("]",N1008))))</f>
        <v>737-4</v>
      </c>
      <c r="H1008" s="16" t="str">
        <f>IFERROR(VLOOKUP(P1008,'Huawei BUn - JDI'!B:H,1,0)&amp;" - has convertion, divide for - "&amp;VLOOKUP(P1008,'Huawei BUn - JDI'!B:H,4,0),
IFERROR(VLOOKUP(P1008,'Huawei BUn - JDI'!L:O,1,0)&amp;"- has MOQ of - "&amp;VLOOKUP(P1008,'Huawei BUn - JDI'!L:O,3,0)," Sem Conversão"))</f>
        <v xml:space="preserve"> Sem Conversão</v>
      </c>
      <c r="J1008" s="2" t="s">
        <v>4</v>
      </c>
      <c r="K1008" s="1" t="b">
        <v>0</v>
      </c>
      <c r="L1008" s="1" t="s">
        <v>8030</v>
      </c>
      <c r="M1008" s="11" t="s">
        <v>9433</v>
      </c>
      <c r="N1008" s="10" t="s">
        <v>8389</v>
      </c>
      <c r="O1008" s="9" t="s">
        <v>7544</v>
      </c>
      <c r="P1008" s="10" t="s">
        <v>3714</v>
      </c>
      <c r="Q1008" s="9" t="s">
        <v>3715</v>
      </c>
      <c r="R1008" s="161" t="s">
        <v>7545</v>
      </c>
      <c r="S1008" s="10" t="s">
        <v>7</v>
      </c>
      <c r="T1008" s="9" t="s">
        <v>7655</v>
      </c>
      <c r="U1008" s="10" t="s">
        <v>1</v>
      </c>
      <c r="V1008" s="9">
        <v>1</v>
      </c>
      <c r="W1008" s="10">
        <v>47</v>
      </c>
      <c r="X1008" s="9" t="s">
        <v>5</v>
      </c>
      <c r="Y1008" s="8">
        <v>45300</v>
      </c>
      <c r="Z1008" s="7">
        <v>45217</v>
      </c>
      <c r="AA1008" s="8">
        <v>45278</v>
      </c>
      <c r="AB1008" s="7">
        <v>45284</v>
      </c>
      <c r="AC1008" s="6">
        <v>300</v>
      </c>
      <c r="AD1008" s="1" t="s">
        <v>10769</v>
      </c>
    </row>
    <row r="1009" spans="1:29" hidden="1">
      <c r="A1009" s="15" t="str">
        <f t="shared" ca="1" si="29"/>
        <v>Future PO</v>
      </c>
      <c r="B1009" s="40" t="str">
        <f ca="1">IFERROR(IF(FIND("TAMURA",UPPER(Q1009))&lt;&gt;0,"LOCAL PO &gt; 'TAMURA' ","ERRO Regra Tamura"),
IFERROR(IF(LOWER(S1009)="national","Local PO",
IF(YEAR(Z1009)&amp;TEXT(WEEKNUM(Z1009),"00")&lt;=YEAR(TODAY())&amp;TEXT(WEEKNUM(TODAY())  +1,"00"),"PO &gt; Ok",   "Future PO")),""))</f>
        <v>Future PO</v>
      </c>
      <c r="C1009" s="18" t="str">
        <f>IFERROR(IF(VLOOKUP(G1009&amp;P1009,'Troca PN'!A:G,5,0)&lt;&gt;0,"TEVE Troca de PN","  &gt; ERRO CHAVE SKU&amp;PN "),"")</f>
        <v/>
      </c>
      <c r="D1009" s="18" t="str">
        <f>IFERROR(IF(VLOOKUP(G1009&amp;P1009,'Troca PN'!A:G,5,0)&lt;&gt;0,VLOOKUP(P1009,'Troca PN'!C:G,2,0),"  &gt; ERRO CHAVE SKU&amp;PN "),P1009)</f>
        <v>12080029</v>
      </c>
      <c r="E1009" s="54">
        <f>IFERROR(ROUNDUP((AC1009/VLOOKUP(P1009,'Huawei BUn - JDI'!B:H,4,0))*VLOOKUP(P1009,'Huawei BUn - JDI'!B:H,7,0),0),
IFERROR(IF(AC1009/VLOOKUP(P1009,'Huawei BUn - JDI'!L:O,3,0)&lt;1,VLOOKUP(P1009,'Huawei BUn - JDI'!L:O,3,0),
IFERROR(IF(AC1009/VLOOKUP(P1009,'Huawei BUn - JDI'!L:O,3,0)&lt;&gt;ROUND(AC1009/VLOOKUP(P1009,'Huawei BUn - JDI'!L:O,3,0),0),ROUNDUP(AC1009/VLOOKUP(P1009,'Huawei BUn - JDI'!L:O,3,0),0),AC1009),AC1009)),AC1009))</f>
        <v>222</v>
      </c>
      <c r="F1009" s="17">
        <f>VLOOKUP(P1009,'Material Unit Price List'!A:D,3,0)</f>
        <v>17.604500000000002</v>
      </c>
      <c r="G1009" s="1" t="str">
        <f>TRIM(MID(N1009,(FIND("]",N1009)+1),
(FIND("#",N1009)-1)-(FIND("]",N1009))))</f>
        <v>737-4</v>
      </c>
      <c r="H1009" s="16" t="str">
        <f>IFERROR(VLOOKUP(P1009,'Huawei BUn - JDI'!B:H,1,0)&amp;" - has convertion, divide for - "&amp;VLOOKUP(P1009,'Huawei BUn - JDI'!B:H,4,0),
IFERROR(VLOOKUP(P1009,'Huawei BUn - JDI'!L:O,1,0)&amp;"- has MOQ of - "&amp;VLOOKUP(P1009,'Huawei BUn - JDI'!L:O,3,0)," Sem Conversão"))</f>
        <v xml:space="preserve"> Sem Conversão</v>
      </c>
      <c r="J1009" s="2" t="s">
        <v>4</v>
      </c>
      <c r="K1009" s="1" t="b">
        <v>1</v>
      </c>
      <c r="L1009" s="1" t="s">
        <v>8030</v>
      </c>
      <c r="M1009" s="11" t="s">
        <v>9434</v>
      </c>
      <c r="N1009" s="10" t="s">
        <v>8391</v>
      </c>
      <c r="O1009" s="9" t="s">
        <v>7544</v>
      </c>
      <c r="P1009" s="10" t="s">
        <v>3714</v>
      </c>
      <c r="Q1009" s="9" t="s">
        <v>3715</v>
      </c>
      <c r="R1009" s="161" t="s">
        <v>7545</v>
      </c>
      <c r="S1009" s="10" t="s">
        <v>7</v>
      </c>
      <c r="T1009" s="9" t="s">
        <v>7655</v>
      </c>
      <c r="U1009" s="10" t="s">
        <v>1</v>
      </c>
      <c r="V1009" s="9">
        <v>1</v>
      </c>
      <c r="W1009" s="10">
        <v>47</v>
      </c>
      <c r="X1009" s="9" t="s">
        <v>5</v>
      </c>
      <c r="Y1009" s="8">
        <v>45330</v>
      </c>
      <c r="Z1009" s="7">
        <v>45248</v>
      </c>
      <c r="AA1009" s="8">
        <v>45309</v>
      </c>
      <c r="AB1009" s="7">
        <v>45309</v>
      </c>
      <c r="AC1009" s="6">
        <v>222</v>
      </c>
    </row>
    <row r="1010" spans="1:29" hidden="1">
      <c r="A1010" s="15" t="str">
        <f t="shared" ca="1" si="29"/>
        <v>PO &gt; Ok</v>
      </c>
      <c r="B1010" s="40" t="s">
        <v>10768</v>
      </c>
      <c r="C1010" s="18" t="str">
        <f>IFERROR(IF(VLOOKUP(G1010&amp;P1010,'Troca PN'!A:G,5,0)&lt;&gt;0,"TEVE Troca de PN","  &gt; ERRO CHAVE SKU&amp;PN "),"")</f>
        <v/>
      </c>
      <c r="D1010" s="18" t="str">
        <f>IFERROR(IF(VLOOKUP(G1010&amp;P1010,'Troca PN'!A:G,5,0)&lt;&gt;0,VLOOKUP(P1010,'Troca PN'!C:G,2,0),"  &gt; ERRO CHAVE SKU&amp;PN "),P1010)</f>
        <v>13010068-003</v>
      </c>
      <c r="E1010" s="54">
        <f>IFERROR(ROUNDUP((AC1010/VLOOKUP(P1010,'Huawei BUn - JDI'!B:H,4,0))*VLOOKUP(P1010,'Huawei BUn - JDI'!B:H,7,0),0),
IFERROR(IF(AC1010/VLOOKUP(P1010,'Huawei BUn - JDI'!L:O,3,0)&lt;1,VLOOKUP(P1010,'Huawei BUn - JDI'!L:O,3,0),
IFERROR(IF(AC1010/VLOOKUP(P1010,'Huawei BUn - JDI'!L:O,3,0)&lt;&gt;ROUND(AC1010/VLOOKUP(P1010,'Huawei BUn - JDI'!L:O,3,0),0),ROUNDUP(AC1010/VLOOKUP(P1010,'Huawei BUn - JDI'!L:O,3,0),0),AC1010),AC1010)),AC1010))</f>
        <v>1600</v>
      </c>
      <c r="F1010" s="17">
        <f>VLOOKUP(P1010,'Material Unit Price List'!A:D,3,0)</f>
        <v>0.19520000000000001</v>
      </c>
      <c r="G1010" s="1" t="str">
        <f>TRIM(MID(N1010,(FIND("]",N1010)+1),
(FIND("#",N1010)-1)-(FIND("]",N1010))))</f>
        <v>BSJ-4</v>
      </c>
      <c r="H1010" s="16" t="str">
        <f>IFERROR(VLOOKUP(P1010,'Huawei BUn - JDI'!B:H,1,0)&amp;" - has convertion, divide for - "&amp;VLOOKUP(P1010,'Huawei BUn - JDI'!B:H,4,0),
IFERROR(VLOOKUP(P1010,'Huawei BUn - JDI'!L:O,1,0)&amp;"- has MOQ of - "&amp;VLOOKUP(P1010,'Huawei BUn - JDI'!L:O,3,0)," Sem Conversão"))</f>
        <v xml:space="preserve"> Sem Conversão</v>
      </c>
      <c r="J1010" s="2" t="s">
        <v>4</v>
      </c>
      <c r="K1010" s="1" t="b">
        <v>1</v>
      </c>
      <c r="L1010" s="1" t="s">
        <v>8031</v>
      </c>
      <c r="M1010" s="11" t="s">
        <v>9435</v>
      </c>
      <c r="N1010" s="10" t="s">
        <v>7654</v>
      </c>
      <c r="O1010" s="9" t="s">
        <v>7544</v>
      </c>
      <c r="P1010" s="10" t="s">
        <v>6865</v>
      </c>
      <c r="Q1010" s="9" t="s">
        <v>3723</v>
      </c>
      <c r="R1010" s="161" t="s">
        <v>7545</v>
      </c>
      <c r="S1010" s="10" t="s">
        <v>7</v>
      </c>
      <c r="T1010" s="9" t="s">
        <v>7655</v>
      </c>
      <c r="U1010" s="10" t="s">
        <v>1</v>
      </c>
      <c r="V1010" s="9">
        <v>1</v>
      </c>
      <c r="W1010" s="10">
        <v>47</v>
      </c>
      <c r="X1010" s="9" t="s">
        <v>5</v>
      </c>
      <c r="Y1010" s="8">
        <v>45308</v>
      </c>
      <c r="Z1010" s="7">
        <v>45231</v>
      </c>
      <c r="AA1010" s="8">
        <v>45292</v>
      </c>
      <c r="AB1010" s="7">
        <v>45292</v>
      </c>
      <c r="AC1010" s="6">
        <v>1600</v>
      </c>
    </row>
    <row r="1011" spans="1:29" hidden="1">
      <c r="A1011" s="15" t="str">
        <f t="shared" ca="1" si="29"/>
        <v>PO &gt; Ok</v>
      </c>
      <c r="B1011" s="40" t="s">
        <v>10768</v>
      </c>
      <c r="C1011" s="18" t="str">
        <f>IFERROR(IF(VLOOKUP(G1011&amp;P1011,'Troca PN'!A:G,5,0)&lt;&gt;0,"TEVE Troca de PN","  &gt; ERRO CHAVE SKU&amp;PN "),"")</f>
        <v/>
      </c>
      <c r="D1011" s="18" t="str">
        <f>IFERROR(IF(VLOOKUP(G1011&amp;P1011,'Troca PN'!A:G,5,0)&lt;&gt;0,VLOOKUP(P1011,'Troca PN'!C:G,2,0),"  &gt; ERRO CHAVE SKU&amp;PN "),P1011)</f>
        <v>13010068-003</v>
      </c>
      <c r="E1011" s="54">
        <f>IFERROR(ROUNDUP((AC1011/VLOOKUP(P1011,'Huawei BUn - JDI'!B:H,4,0))*VLOOKUP(P1011,'Huawei BUn - JDI'!B:H,7,0),0),
IFERROR(IF(AC1011/VLOOKUP(P1011,'Huawei BUn - JDI'!L:O,3,0)&lt;1,VLOOKUP(P1011,'Huawei BUn - JDI'!L:O,3,0),
IFERROR(IF(AC1011/VLOOKUP(P1011,'Huawei BUn - JDI'!L:O,3,0)&lt;&gt;ROUND(AC1011/VLOOKUP(P1011,'Huawei BUn - JDI'!L:O,3,0),0),ROUNDUP(AC1011/VLOOKUP(P1011,'Huawei BUn - JDI'!L:O,3,0),0),AC1011),AC1011)),AC1011))</f>
        <v>1600</v>
      </c>
      <c r="F1011" s="17">
        <f>VLOOKUP(P1011,'Material Unit Price List'!A:D,3,0)</f>
        <v>0.19520000000000001</v>
      </c>
      <c r="G1011" s="1" t="str">
        <f>TRIM(MID(N1011,(FIND("]",N1011)+1),
(FIND("#",N1011)-1)-(FIND("]",N1011))))</f>
        <v>BSJ-4</v>
      </c>
      <c r="H1011" s="16" t="str">
        <f>IFERROR(VLOOKUP(P1011,'Huawei BUn - JDI'!B:H,1,0)&amp;" - has convertion, divide for - "&amp;VLOOKUP(P1011,'Huawei BUn - JDI'!B:H,4,0),
IFERROR(VLOOKUP(P1011,'Huawei BUn - JDI'!L:O,1,0)&amp;"- has MOQ of - "&amp;VLOOKUP(P1011,'Huawei BUn - JDI'!L:O,3,0)," Sem Conversão"))</f>
        <v xml:space="preserve"> Sem Conversão</v>
      </c>
      <c r="J1011" s="2" t="s">
        <v>4</v>
      </c>
      <c r="K1011" s="1" t="b">
        <v>1</v>
      </c>
      <c r="L1011" s="1" t="s">
        <v>8031</v>
      </c>
      <c r="M1011" s="11" t="s">
        <v>9436</v>
      </c>
      <c r="N1011" s="10" t="s">
        <v>7683</v>
      </c>
      <c r="O1011" s="9" t="s">
        <v>7544</v>
      </c>
      <c r="P1011" s="10" t="s">
        <v>6865</v>
      </c>
      <c r="Q1011" s="9" t="s">
        <v>3723</v>
      </c>
      <c r="R1011" s="161" t="s">
        <v>7545</v>
      </c>
      <c r="S1011" s="10" t="s">
        <v>7</v>
      </c>
      <c r="T1011" s="9" t="s">
        <v>7655</v>
      </c>
      <c r="U1011" s="10" t="s">
        <v>1</v>
      </c>
      <c r="V1011" s="9">
        <v>1</v>
      </c>
      <c r="W1011" s="10">
        <v>47</v>
      </c>
      <c r="X1011" s="9" t="s">
        <v>5</v>
      </c>
      <c r="Y1011" s="8">
        <v>45309</v>
      </c>
      <c r="Z1011" s="7">
        <v>45231</v>
      </c>
      <c r="AA1011" s="8">
        <v>45292</v>
      </c>
      <c r="AB1011" s="7">
        <v>45292</v>
      </c>
      <c r="AC1011" s="6">
        <v>1600</v>
      </c>
    </row>
    <row r="1012" spans="1:29" hidden="1">
      <c r="A1012" s="15" t="str">
        <f t="shared" ca="1" si="29"/>
        <v>PO &gt; Ok</v>
      </c>
      <c r="B1012" s="40" t="s">
        <v>10768</v>
      </c>
      <c r="C1012" s="18" t="str">
        <f>IFERROR(IF(VLOOKUP(G1012&amp;P1012,'Troca PN'!A:G,5,0)&lt;&gt;0,"TEVE Troca de PN","  &gt; ERRO CHAVE SKU&amp;PN "),"")</f>
        <v/>
      </c>
      <c r="D1012" s="18" t="str">
        <f>IFERROR(IF(VLOOKUP(G1012&amp;P1012,'Troca PN'!A:G,5,0)&lt;&gt;0,VLOOKUP(P1012,'Troca PN'!C:G,2,0),"  &gt; ERRO CHAVE SKU&amp;PN "),P1012)</f>
        <v>13010068-003</v>
      </c>
      <c r="E1012" s="54">
        <f>IFERROR(ROUNDUP((AC1012/VLOOKUP(P1012,'Huawei BUn - JDI'!B:H,4,0))*VLOOKUP(P1012,'Huawei BUn - JDI'!B:H,7,0),0),
IFERROR(IF(AC1012/VLOOKUP(P1012,'Huawei BUn - JDI'!L:O,3,0)&lt;1,VLOOKUP(P1012,'Huawei BUn - JDI'!L:O,3,0),
IFERROR(IF(AC1012/VLOOKUP(P1012,'Huawei BUn - JDI'!L:O,3,0)&lt;&gt;ROUND(AC1012/VLOOKUP(P1012,'Huawei BUn - JDI'!L:O,3,0),0),ROUNDUP(AC1012/VLOOKUP(P1012,'Huawei BUn - JDI'!L:O,3,0),0),AC1012),AC1012)),AC1012))</f>
        <v>100</v>
      </c>
      <c r="F1012" s="17">
        <f>VLOOKUP(P1012,'Material Unit Price List'!A:D,3,0)</f>
        <v>0.19520000000000001</v>
      </c>
      <c r="G1012" s="1" t="str">
        <f>TRIM(MID(N1012,(FIND("]",N1012)+1),
(FIND("#",N1012)-1)-(FIND("]",N1012))))</f>
        <v>UWT-5</v>
      </c>
      <c r="H1012" s="16" t="str">
        <f>IFERROR(VLOOKUP(P1012,'Huawei BUn - JDI'!B:H,1,0)&amp;" - has convertion, divide for - "&amp;VLOOKUP(P1012,'Huawei BUn - JDI'!B:H,4,0),
IFERROR(VLOOKUP(P1012,'Huawei BUn - JDI'!L:O,1,0)&amp;"- has MOQ of - "&amp;VLOOKUP(P1012,'Huawei BUn - JDI'!L:O,3,0)," Sem Conversão"))</f>
        <v xml:space="preserve"> Sem Conversão</v>
      </c>
      <c r="J1012" s="2" t="s">
        <v>4</v>
      </c>
      <c r="K1012" s="1" t="b">
        <v>1</v>
      </c>
      <c r="L1012" s="1" t="s">
        <v>8031</v>
      </c>
      <c r="M1012" s="11" t="s">
        <v>9437</v>
      </c>
      <c r="N1012" s="10" t="s">
        <v>8406</v>
      </c>
      <c r="O1012" s="9" t="s">
        <v>7544</v>
      </c>
      <c r="P1012" s="10" t="s">
        <v>6865</v>
      </c>
      <c r="Q1012" s="9" t="s">
        <v>3723</v>
      </c>
      <c r="R1012" s="161" t="s">
        <v>7545</v>
      </c>
      <c r="S1012" s="10" t="s">
        <v>7</v>
      </c>
      <c r="T1012" s="9" t="s">
        <v>7655</v>
      </c>
      <c r="U1012" s="10" t="s">
        <v>1</v>
      </c>
      <c r="V1012" s="9">
        <v>1</v>
      </c>
      <c r="W1012" s="10">
        <v>47</v>
      </c>
      <c r="X1012" s="9" t="s">
        <v>5</v>
      </c>
      <c r="Y1012" s="8">
        <v>45306</v>
      </c>
      <c r="Z1012" s="7">
        <v>45231</v>
      </c>
      <c r="AA1012" s="8">
        <v>45292</v>
      </c>
      <c r="AB1012" s="7">
        <v>45292</v>
      </c>
      <c r="AC1012" s="6">
        <v>100</v>
      </c>
    </row>
    <row r="1013" spans="1:29" hidden="1">
      <c r="A1013" s="15" t="str">
        <f t="shared" ca="1" si="29"/>
        <v>Future PO</v>
      </c>
      <c r="B1013" s="40" t="str">
        <f ca="1">IFERROR(IF(FIND("TAMURA",UPPER(Q1013))&lt;&gt;0,"LOCAL PO &gt; 'TAMURA' ","ERRO Regra Tamura"),
IFERROR(IF(LOWER(S1013)="national","Local PO",
IF(YEAR(Z1013)&amp;TEXT(WEEKNUM(Z1013),"00")&lt;=YEAR(TODAY())&amp;TEXT(WEEKNUM(TODAY())  +1,"00"),"PO &gt; Ok",   "Future PO")),""))</f>
        <v>Future PO</v>
      </c>
      <c r="C1013" s="18" t="str">
        <f>IFERROR(IF(VLOOKUP(G1013&amp;P1013,'Troca PN'!A:G,5,0)&lt;&gt;0,"TEVE Troca de PN","  &gt; ERRO CHAVE SKU&amp;PN "),"")</f>
        <v/>
      </c>
      <c r="D1013" s="18" t="str">
        <f>IFERROR(IF(VLOOKUP(G1013&amp;P1013,'Troca PN'!A:G,5,0)&lt;&gt;0,VLOOKUP(P1013,'Troca PN'!C:G,2,0),"  &gt; ERRO CHAVE SKU&amp;PN "),P1013)</f>
        <v>13010068-003</v>
      </c>
      <c r="E1013" s="54">
        <f>IFERROR(ROUNDUP((AC1013/VLOOKUP(P1013,'Huawei BUn - JDI'!B:H,4,0))*VLOOKUP(P1013,'Huawei BUn - JDI'!B:H,7,0),0),
IFERROR(IF(AC1013/VLOOKUP(P1013,'Huawei BUn - JDI'!L:O,3,0)&lt;1,VLOOKUP(P1013,'Huawei BUn - JDI'!L:O,3,0),
IFERROR(IF(AC1013/VLOOKUP(P1013,'Huawei BUn - JDI'!L:O,3,0)&lt;&gt;ROUND(AC1013/VLOOKUP(P1013,'Huawei BUn - JDI'!L:O,3,0),0),ROUNDUP(AC1013/VLOOKUP(P1013,'Huawei BUn - JDI'!L:O,3,0),0),AC1013),AC1013)),AC1013))</f>
        <v>1600</v>
      </c>
      <c r="F1013" s="17">
        <f>VLOOKUP(P1013,'Material Unit Price List'!A:D,3,0)</f>
        <v>0.19520000000000001</v>
      </c>
      <c r="G1013" s="1" t="str">
        <f>TRIM(MID(N1013,(FIND("]",N1013)+1),
(FIND("#",N1013)-1)-(FIND("]",N1013))))</f>
        <v>BSJ-4</v>
      </c>
      <c r="H1013" s="16" t="str">
        <f>IFERROR(VLOOKUP(P1013,'Huawei BUn - JDI'!B:H,1,0)&amp;" - has convertion, divide for - "&amp;VLOOKUP(P1013,'Huawei BUn - JDI'!B:H,4,0),
IFERROR(VLOOKUP(P1013,'Huawei BUn - JDI'!L:O,1,0)&amp;"- has MOQ of - "&amp;VLOOKUP(P1013,'Huawei BUn - JDI'!L:O,3,0)," Sem Conversão"))</f>
        <v xml:space="preserve"> Sem Conversão</v>
      </c>
      <c r="J1013" s="2" t="s">
        <v>4</v>
      </c>
      <c r="K1013" s="1" t="b">
        <v>1</v>
      </c>
      <c r="L1013" s="1" t="s">
        <v>8031</v>
      </c>
      <c r="M1013" s="11" t="s">
        <v>9438</v>
      </c>
      <c r="N1013" s="10" t="s">
        <v>7658</v>
      </c>
      <c r="O1013" s="9" t="s">
        <v>7544</v>
      </c>
      <c r="P1013" s="10" t="s">
        <v>6865</v>
      </c>
      <c r="Q1013" s="9" t="s">
        <v>3723</v>
      </c>
      <c r="R1013" s="161" t="s">
        <v>7545</v>
      </c>
      <c r="S1013" s="10" t="s">
        <v>7</v>
      </c>
      <c r="T1013" s="9" t="s">
        <v>7655</v>
      </c>
      <c r="U1013" s="10" t="s">
        <v>1</v>
      </c>
      <c r="V1013" s="9">
        <v>1</v>
      </c>
      <c r="W1013" s="10">
        <v>47</v>
      </c>
      <c r="X1013" s="9" t="s">
        <v>5</v>
      </c>
      <c r="Y1013" s="8">
        <v>45332</v>
      </c>
      <c r="Z1013" s="7">
        <v>45262</v>
      </c>
      <c r="AA1013" s="8">
        <v>45323</v>
      </c>
      <c r="AB1013" s="7">
        <v>45323</v>
      </c>
      <c r="AC1013" s="6">
        <v>1600</v>
      </c>
    </row>
    <row r="1014" spans="1:29" hidden="1">
      <c r="A1014" s="15" t="str">
        <f t="shared" ca="1" si="29"/>
        <v>Future PO</v>
      </c>
      <c r="B1014" s="40" t="str">
        <f ca="1">IFERROR(IF(FIND("TAMURA",UPPER(Q1014))&lt;&gt;0,"LOCAL PO &gt; 'TAMURA' ","ERRO Regra Tamura"),
IFERROR(IF(LOWER(S1014)="national","Local PO",
IF(YEAR(Z1014)&amp;TEXT(WEEKNUM(Z1014),"00")&lt;=YEAR(TODAY())&amp;TEXT(WEEKNUM(TODAY())  +1,"00"),"PO &gt; Ok",   "Future PO")),""))</f>
        <v>Future PO</v>
      </c>
      <c r="C1014" s="18" t="str">
        <f>IFERROR(IF(VLOOKUP(G1014&amp;P1014,'Troca PN'!A:G,5,0)&lt;&gt;0,"TEVE Troca de PN","  &gt; ERRO CHAVE SKU&amp;PN "),"")</f>
        <v/>
      </c>
      <c r="D1014" s="18" t="str">
        <f>IFERROR(IF(VLOOKUP(G1014&amp;P1014,'Troca PN'!A:G,5,0)&lt;&gt;0,VLOOKUP(P1014,'Troca PN'!C:G,2,0),"  &gt; ERRO CHAVE SKU&amp;PN "),P1014)</f>
        <v>13010068-003</v>
      </c>
      <c r="E1014" s="54">
        <f>IFERROR(ROUNDUP((AC1014/VLOOKUP(P1014,'Huawei BUn - JDI'!B:H,4,0))*VLOOKUP(P1014,'Huawei BUn - JDI'!B:H,7,0),0),
IFERROR(IF(AC1014/VLOOKUP(P1014,'Huawei BUn - JDI'!L:O,3,0)&lt;1,VLOOKUP(P1014,'Huawei BUn - JDI'!L:O,3,0),
IFERROR(IF(AC1014/VLOOKUP(P1014,'Huawei BUn - JDI'!L:O,3,0)&lt;&gt;ROUND(AC1014/VLOOKUP(P1014,'Huawei BUn - JDI'!L:O,3,0),0),ROUNDUP(AC1014/VLOOKUP(P1014,'Huawei BUn - JDI'!L:O,3,0),0),AC1014),AC1014)),AC1014))</f>
        <v>1587</v>
      </c>
      <c r="F1014" s="17">
        <f>VLOOKUP(P1014,'Material Unit Price List'!A:D,3,0)</f>
        <v>0.19520000000000001</v>
      </c>
      <c r="G1014" s="1" t="str">
        <f>TRIM(MID(N1014,(FIND("]",N1014)+1),
(FIND("#",N1014)-1)-(FIND("]",N1014))))</f>
        <v>BSJ-4</v>
      </c>
      <c r="H1014" s="16" t="str">
        <f>IFERROR(VLOOKUP(P1014,'Huawei BUn - JDI'!B:H,1,0)&amp;" - has convertion, divide for - "&amp;VLOOKUP(P1014,'Huawei BUn - JDI'!B:H,4,0),
IFERROR(VLOOKUP(P1014,'Huawei BUn - JDI'!L:O,1,0)&amp;"- has MOQ of - "&amp;VLOOKUP(P1014,'Huawei BUn - JDI'!L:O,3,0)," Sem Conversão"))</f>
        <v xml:space="preserve"> Sem Conversão</v>
      </c>
      <c r="J1014" s="2" t="s">
        <v>4</v>
      </c>
      <c r="K1014" s="1" t="b">
        <v>1</v>
      </c>
      <c r="L1014" s="1" t="s">
        <v>8031</v>
      </c>
      <c r="M1014" s="11" t="s">
        <v>9439</v>
      </c>
      <c r="N1014" s="10" t="s">
        <v>7677</v>
      </c>
      <c r="O1014" s="9" t="s">
        <v>7544</v>
      </c>
      <c r="P1014" s="10" t="s">
        <v>6865</v>
      </c>
      <c r="Q1014" s="9" t="s">
        <v>3723</v>
      </c>
      <c r="R1014" s="161" t="s">
        <v>7545</v>
      </c>
      <c r="S1014" s="10" t="s">
        <v>7</v>
      </c>
      <c r="T1014" s="9" t="s">
        <v>7655</v>
      </c>
      <c r="U1014" s="10" t="s">
        <v>1</v>
      </c>
      <c r="V1014" s="9">
        <v>1</v>
      </c>
      <c r="W1014" s="10">
        <v>47</v>
      </c>
      <c r="X1014" s="9" t="s">
        <v>5</v>
      </c>
      <c r="Y1014" s="8">
        <v>45333</v>
      </c>
      <c r="Z1014" s="7">
        <v>45262</v>
      </c>
      <c r="AA1014" s="8">
        <v>45323</v>
      </c>
      <c r="AB1014" s="7">
        <v>45323</v>
      </c>
      <c r="AC1014" s="6">
        <v>1587</v>
      </c>
    </row>
    <row r="1015" spans="1:29" hidden="1">
      <c r="A1015" s="15" t="str">
        <f t="shared" ca="1" si="29"/>
        <v>PO &gt; Ok</v>
      </c>
      <c r="B1015" s="40" t="s">
        <v>10768</v>
      </c>
      <c r="C1015" s="18" t="str">
        <f>IFERROR(IF(VLOOKUP(G1015&amp;P1015,'Troca PN'!A:G,5,0)&lt;&gt;0,"TEVE Troca de PN","  &gt; ERRO CHAVE SKU&amp;PN "),"")</f>
        <v/>
      </c>
      <c r="D1015" s="18" t="str">
        <f>IFERROR(IF(VLOOKUP(G1015&amp;P1015,'Troca PN'!A:G,5,0)&lt;&gt;0,VLOOKUP(P1015,'Troca PN'!C:G,2,0),"  &gt; ERRO CHAVE SKU&amp;PN "),P1015)</f>
        <v>13010441-001</v>
      </c>
      <c r="E1015" s="54">
        <f>IFERROR(ROUNDUP((AC1015/VLOOKUP(P1015,'Huawei BUn - JDI'!B:H,4,0))*VLOOKUP(P1015,'Huawei BUn - JDI'!B:H,7,0),0),
IFERROR(IF(AC1015/VLOOKUP(P1015,'Huawei BUn - JDI'!L:O,3,0)&lt;1,VLOOKUP(P1015,'Huawei BUn - JDI'!L:O,3,0),
IFERROR(IF(AC1015/VLOOKUP(P1015,'Huawei BUn - JDI'!L:O,3,0)&lt;&gt;ROUND(AC1015/VLOOKUP(P1015,'Huawei BUn - JDI'!L:O,3,0),0),ROUNDUP(AC1015/VLOOKUP(P1015,'Huawei BUn - JDI'!L:O,3,0),0),AC1015),AC1015)),AC1015))</f>
        <v>800</v>
      </c>
      <c r="F1015" s="17">
        <f>VLOOKUP(P1015,'Material Unit Price List'!A:D,3,0)</f>
        <v>0.76139999999999997</v>
      </c>
      <c r="G1015" s="1" t="str">
        <f>TRIM(MID(N1015,(FIND("]",N1015)+1),
(FIND("#",N1015)-1)-(FIND("]",N1015))))</f>
        <v>BSJ-4</v>
      </c>
      <c r="H1015" s="16" t="str">
        <f>IFERROR(VLOOKUP(P1015,'Huawei BUn - JDI'!B:H,1,0)&amp;" - has convertion, divide for - "&amp;VLOOKUP(P1015,'Huawei BUn - JDI'!B:H,4,0),
IFERROR(VLOOKUP(P1015,'Huawei BUn - JDI'!L:O,1,0)&amp;"- has MOQ of - "&amp;VLOOKUP(P1015,'Huawei BUn - JDI'!L:O,3,0)," Sem Conversão"))</f>
        <v xml:space="preserve"> Sem Conversão</v>
      </c>
      <c r="J1015" s="2" t="s">
        <v>4</v>
      </c>
      <c r="K1015" s="1" t="b">
        <v>1</v>
      </c>
      <c r="L1015" s="1" t="s">
        <v>8032</v>
      </c>
      <c r="M1015" s="11" t="s">
        <v>9440</v>
      </c>
      <c r="N1015" s="10" t="s">
        <v>7654</v>
      </c>
      <c r="O1015" s="9" t="s">
        <v>7544</v>
      </c>
      <c r="P1015" s="10" t="s">
        <v>7090</v>
      </c>
      <c r="Q1015" s="9" t="s">
        <v>7091</v>
      </c>
      <c r="R1015" s="161" t="s">
        <v>7545</v>
      </c>
      <c r="S1015" s="10" t="s">
        <v>7</v>
      </c>
      <c r="T1015" s="9" t="s">
        <v>7655</v>
      </c>
      <c r="U1015" s="10" t="s">
        <v>1</v>
      </c>
      <c r="V1015" s="9">
        <v>1</v>
      </c>
      <c r="W1015" s="10">
        <v>47</v>
      </c>
      <c r="X1015" s="9" t="s">
        <v>5</v>
      </c>
      <c r="Y1015" s="8">
        <v>45308</v>
      </c>
      <c r="Z1015" s="7">
        <v>45231</v>
      </c>
      <c r="AA1015" s="8">
        <v>45292</v>
      </c>
      <c r="AB1015" s="7">
        <v>45292</v>
      </c>
      <c r="AC1015" s="6">
        <v>800</v>
      </c>
    </row>
    <row r="1016" spans="1:29" hidden="1">
      <c r="A1016" s="15" t="str">
        <f t="shared" ca="1" si="29"/>
        <v>PO &gt; Ok</v>
      </c>
      <c r="B1016" s="40" t="s">
        <v>10768</v>
      </c>
      <c r="C1016" s="18" t="str">
        <f>IFERROR(IF(VLOOKUP(G1016&amp;P1016,'Troca PN'!A:G,5,0)&lt;&gt;0,"TEVE Troca de PN","  &gt; ERRO CHAVE SKU&amp;PN "),"")</f>
        <v/>
      </c>
      <c r="D1016" s="18" t="str">
        <f>IFERROR(IF(VLOOKUP(G1016&amp;P1016,'Troca PN'!A:G,5,0)&lt;&gt;0,VLOOKUP(P1016,'Troca PN'!C:G,2,0),"  &gt; ERRO CHAVE SKU&amp;PN "),P1016)</f>
        <v>13010441-001</v>
      </c>
      <c r="E1016" s="54">
        <f>IFERROR(ROUNDUP((AC1016/VLOOKUP(P1016,'Huawei BUn - JDI'!B:H,4,0))*VLOOKUP(P1016,'Huawei BUn - JDI'!B:H,7,0),0),
IFERROR(IF(AC1016/VLOOKUP(P1016,'Huawei BUn - JDI'!L:O,3,0)&lt;1,VLOOKUP(P1016,'Huawei BUn - JDI'!L:O,3,0),
IFERROR(IF(AC1016/VLOOKUP(P1016,'Huawei BUn - JDI'!L:O,3,0)&lt;&gt;ROUND(AC1016/VLOOKUP(P1016,'Huawei BUn - JDI'!L:O,3,0),0),ROUNDUP(AC1016/VLOOKUP(P1016,'Huawei BUn - JDI'!L:O,3,0),0),AC1016),AC1016)),AC1016))</f>
        <v>800</v>
      </c>
      <c r="F1016" s="17">
        <f>VLOOKUP(P1016,'Material Unit Price List'!A:D,3,0)</f>
        <v>0.76139999999999997</v>
      </c>
      <c r="G1016" s="1" t="str">
        <f>TRIM(MID(N1016,(FIND("]",N1016)+1),
(FIND("#",N1016)-1)-(FIND("]",N1016))))</f>
        <v>BSJ-4</v>
      </c>
      <c r="H1016" s="16" t="str">
        <f>IFERROR(VLOOKUP(P1016,'Huawei BUn - JDI'!B:H,1,0)&amp;" - has convertion, divide for - "&amp;VLOOKUP(P1016,'Huawei BUn - JDI'!B:H,4,0),
IFERROR(VLOOKUP(P1016,'Huawei BUn - JDI'!L:O,1,0)&amp;"- has MOQ of - "&amp;VLOOKUP(P1016,'Huawei BUn - JDI'!L:O,3,0)," Sem Conversão"))</f>
        <v xml:space="preserve"> Sem Conversão</v>
      </c>
      <c r="J1016" s="2" t="s">
        <v>4</v>
      </c>
      <c r="K1016" s="1" t="b">
        <v>1</v>
      </c>
      <c r="L1016" s="1" t="s">
        <v>8032</v>
      </c>
      <c r="M1016" s="11" t="s">
        <v>9441</v>
      </c>
      <c r="N1016" s="10" t="s">
        <v>7683</v>
      </c>
      <c r="O1016" s="9" t="s">
        <v>7544</v>
      </c>
      <c r="P1016" s="10" t="s">
        <v>7090</v>
      </c>
      <c r="Q1016" s="9" t="s">
        <v>7091</v>
      </c>
      <c r="R1016" s="161" t="s">
        <v>7545</v>
      </c>
      <c r="S1016" s="10" t="s">
        <v>7</v>
      </c>
      <c r="T1016" s="9" t="s">
        <v>7655</v>
      </c>
      <c r="U1016" s="10" t="s">
        <v>1</v>
      </c>
      <c r="V1016" s="9">
        <v>1</v>
      </c>
      <c r="W1016" s="10">
        <v>47</v>
      </c>
      <c r="X1016" s="9" t="s">
        <v>5</v>
      </c>
      <c r="Y1016" s="8">
        <v>45309</v>
      </c>
      <c r="Z1016" s="7">
        <v>45231</v>
      </c>
      <c r="AA1016" s="8">
        <v>45292</v>
      </c>
      <c r="AB1016" s="7">
        <v>45292</v>
      </c>
      <c r="AC1016" s="6">
        <v>800</v>
      </c>
    </row>
    <row r="1017" spans="1:29" hidden="1">
      <c r="A1017" s="15" t="str">
        <f t="shared" ca="1" si="29"/>
        <v>Future PO</v>
      </c>
      <c r="B1017" s="40" t="str">
        <f ca="1">IFERROR(IF(FIND("TAMURA",UPPER(Q1017))&lt;&gt;0,"LOCAL PO &gt; 'TAMURA' ","ERRO Regra Tamura"),
IFERROR(IF(LOWER(S1017)="national","Local PO",
IF(YEAR(Z1017)&amp;TEXT(WEEKNUM(Z1017),"00")&lt;=YEAR(TODAY())&amp;TEXT(WEEKNUM(TODAY())  +1,"00"),"PO &gt; Ok",   "Future PO")),""))</f>
        <v>Future PO</v>
      </c>
      <c r="C1017" s="18" t="str">
        <f>IFERROR(IF(VLOOKUP(G1017&amp;P1017,'Troca PN'!A:G,5,0)&lt;&gt;0,"TEVE Troca de PN","  &gt; ERRO CHAVE SKU&amp;PN "),"")</f>
        <v/>
      </c>
      <c r="D1017" s="18" t="str">
        <f>IFERROR(IF(VLOOKUP(G1017&amp;P1017,'Troca PN'!A:G,5,0)&lt;&gt;0,VLOOKUP(P1017,'Troca PN'!C:G,2,0),"  &gt; ERRO CHAVE SKU&amp;PN "),P1017)</f>
        <v>13010441-001</v>
      </c>
      <c r="E1017" s="54">
        <f>IFERROR(ROUNDUP((AC1017/VLOOKUP(P1017,'Huawei BUn - JDI'!B:H,4,0))*VLOOKUP(P1017,'Huawei BUn - JDI'!B:H,7,0),0),
IFERROR(IF(AC1017/VLOOKUP(P1017,'Huawei BUn - JDI'!L:O,3,0)&lt;1,VLOOKUP(P1017,'Huawei BUn - JDI'!L:O,3,0),
IFERROR(IF(AC1017/VLOOKUP(P1017,'Huawei BUn - JDI'!L:O,3,0)&lt;&gt;ROUND(AC1017/VLOOKUP(P1017,'Huawei BUn - JDI'!L:O,3,0),0),ROUNDUP(AC1017/VLOOKUP(P1017,'Huawei BUn - JDI'!L:O,3,0),0),AC1017),AC1017)),AC1017))</f>
        <v>800</v>
      </c>
      <c r="F1017" s="17">
        <f>VLOOKUP(P1017,'Material Unit Price List'!A:D,3,0)</f>
        <v>0.76139999999999997</v>
      </c>
      <c r="G1017" s="1" t="str">
        <f>TRIM(MID(N1017,(FIND("]",N1017)+1),
(FIND("#",N1017)-1)-(FIND("]",N1017))))</f>
        <v>BSJ-4</v>
      </c>
      <c r="H1017" s="16" t="str">
        <f>IFERROR(VLOOKUP(P1017,'Huawei BUn - JDI'!B:H,1,0)&amp;" - has convertion, divide for - "&amp;VLOOKUP(P1017,'Huawei BUn - JDI'!B:H,4,0),
IFERROR(VLOOKUP(P1017,'Huawei BUn - JDI'!L:O,1,0)&amp;"- has MOQ of - "&amp;VLOOKUP(P1017,'Huawei BUn - JDI'!L:O,3,0)," Sem Conversão"))</f>
        <v xml:space="preserve"> Sem Conversão</v>
      </c>
      <c r="J1017" s="2" t="s">
        <v>4</v>
      </c>
      <c r="K1017" s="1" t="b">
        <v>1</v>
      </c>
      <c r="L1017" s="1" t="s">
        <v>8032</v>
      </c>
      <c r="M1017" s="11" t="s">
        <v>9442</v>
      </c>
      <c r="N1017" s="10" t="s">
        <v>7658</v>
      </c>
      <c r="O1017" s="9" t="s">
        <v>7544</v>
      </c>
      <c r="P1017" s="10" t="s">
        <v>7090</v>
      </c>
      <c r="Q1017" s="9" t="s">
        <v>7091</v>
      </c>
      <c r="R1017" s="161" t="s">
        <v>7545</v>
      </c>
      <c r="S1017" s="10" t="s">
        <v>7</v>
      </c>
      <c r="T1017" s="9" t="s">
        <v>7655</v>
      </c>
      <c r="U1017" s="10" t="s">
        <v>1</v>
      </c>
      <c r="V1017" s="9">
        <v>1</v>
      </c>
      <c r="W1017" s="10">
        <v>47</v>
      </c>
      <c r="X1017" s="9" t="s">
        <v>5</v>
      </c>
      <c r="Y1017" s="8">
        <v>45332</v>
      </c>
      <c r="Z1017" s="7">
        <v>45262</v>
      </c>
      <c r="AA1017" s="8">
        <v>45323</v>
      </c>
      <c r="AB1017" s="7">
        <v>45323</v>
      </c>
      <c r="AC1017" s="6">
        <v>800</v>
      </c>
    </row>
    <row r="1018" spans="1:29" hidden="1">
      <c r="A1018" s="15" t="str">
        <f t="shared" ca="1" si="29"/>
        <v>Future PO</v>
      </c>
      <c r="B1018" s="40" t="str">
        <f ca="1">IFERROR(IF(FIND("TAMURA",UPPER(Q1018))&lt;&gt;0,"LOCAL PO &gt; 'TAMURA' ","ERRO Regra Tamura"),
IFERROR(IF(LOWER(S1018)="national","Local PO",
IF(YEAR(Z1018)&amp;TEXT(WEEKNUM(Z1018),"00")&lt;=YEAR(TODAY())&amp;TEXT(WEEKNUM(TODAY())  +1,"00"),"PO &gt; Ok",   "Future PO")),""))</f>
        <v>Future PO</v>
      </c>
      <c r="C1018" s="18" t="str">
        <f>IFERROR(IF(VLOOKUP(G1018&amp;P1018,'Troca PN'!A:G,5,0)&lt;&gt;0,"TEVE Troca de PN","  &gt; ERRO CHAVE SKU&amp;PN "),"")</f>
        <v/>
      </c>
      <c r="D1018" s="18" t="str">
        <f>IFERROR(IF(VLOOKUP(G1018&amp;P1018,'Troca PN'!A:G,5,0)&lt;&gt;0,VLOOKUP(P1018,'Troca PN'!C:G,2,0),"  &gt; ERRO CHAVE SKU&amp;PN "),P1018)</f>
        <v>13010441-001</v>
      </c>
      <c r="E1018" s="54">
        <f>IFERROR(ROUNDUP((AC1018/VLOOKUP(P1018,'Huawei BUn - JDI'!B:H,4,0))*VLOOKUP(P1018,'Huawei BUn - JDI'!B:H,7,0),0),
IFERROR(IF(AC1018/VLOOKUP(P1018,'Huawei BUn - JDI'!L:O,3,0)&lt;1,VLOOKUP(P1018,'Huawei BUn - JDI'!L:O,3,0),
IFERROR(IF(AC1018/VLOOKUP(P1018,'Huawei BUn - JDI'!L:O,3,0)&lt;&gt;ROUND(AC1018/VLOOKUP(P1018,'Huawei BUn - JDI'!L:O,3,0),0),ROUNDUP(AC1018/VLOOKUP(P1018,'Huawei BUn - JDI'!L:O,3,0),0),AC1018),AC1018)),AC1018))</f>
        <v>763</v>
      </c>
      <c r="F1018" s="17">
        <f>VLOOKUP(P1018,'Material Unit Price List'!A:D,3,0)</f>
        <v>0.76139999999999997</v>
      </c>
      <c r="G1018" s="1" t="str">
        <f>TRIM(MID(N1018,(FIND("]",N1018)+1),
(FIND("#",N1018)-1)-(FIND("]",N1018))))</f>
        <v>BSJ-4</v>
      </c>
      <c r="H1018" s="16" t="str">
        <f>IFERROR(VLOOKUP(P1018,'Huawei BUn - JDI'!B:H,1,0)&amp;" - has convertion, divide for - "&amp;VLOOKUP(P1018,'Huawei BUn - JDI'!B:H,4,0),
IFERROR(VLOOKUP(P1018,'Huawei BUn - JDI'!L:O,1,0)&amp;"- has MOQ of - "&amp;VLOOKUP(P1018,'Huawei BUn - JDI'!L:O,3,0)," Sem Conversão"))</f>
        <v xml:space="preserve"> Sem Conversão</v>
      </c>
      <c r="J1018" s="2" t="s">
        <v>4</v>
      </c>
      <c r="K1018" s="1" t="b">
        <v>1</v>
      </c>
      <c r="L1018" s="1" t="s">
        <v>8032</v>
      </c>
      <c r="M1018" s="11" t="s">
        <v>9443</v>
      </c>
      <c r="N1018" s="10" t="s">
        <v>7677</v>
      </c>
      <c r="O1018" s="9" t="s">
        <v>7544</v>
      </c>
      <c r="P1018" s="10" t="s">
        <v>7090</v>
      </c>
      <c r="Q1018" s="9" t="s">
        <v>7091</v>
      </c>
      <c r="R1018" s="161" t="s">
        <v>7545</v>
      </c>
      <c r="S1018" s="10" t="s">
        <v>7</v>
      </c>
      <c r="T1018" s="9" t="s">
        <v>7655</v>
      </c>
      <c r="U1018" s="10" t="s">
        <v>1</v>
      </c>
      <c r="V1018" s="9">
        <v>1</v>
      </c>
      <c r="W1018" s="10">
        <v>47</v>
      </c>
      <c r="X1018" s="9" t="s">
        <v>5</v>
      </c>
      <c r="Y1018" s="8">
        <v>45333</v>
      </c>
      <c r="Z1018" s="7">
        <v>45262</v>
      </c>
      <c r="AA1018" s="8">
        <v>45323</v>
      </c>
      <c r="AB1018" s="7">
        <v>45323</v>
      </c>
      <c r="AC1018" s="6">
        <v>763</v>
      </c>
    </row>
    <row r="1019" spans="1:29" hidden="1">
      <c r="A1019" s="15" t="str">
        <f t="shared" ca="1" si="29"/>
        <v>PO &gt; Ok</v>
      </c>
      <c r="B1019" s="40" t="s">
        <v>10768</v>
      </c>
      <c r="C1019" s="18" t="str">
        <f>IFERROR(IF(VLOOKUP(G1019&amp;P1019,'Troca PN'!A:G,5,0)&lt;&gt;0,"TEVE Troca de PN","  &gt; ERRO CHAVE SKU&amp;PN "),"")</f>
        <v/>
      </c>
      <c r="D1019" s="18" t="str">
        <f>IFERROR(IF(VLOOKUP(G1019&amp;P1019,'Troca PN'!A:G,5,0)&lt;&gt;0,VLOOKUP(P1019,'Troca PN'!C:G,2,0),"  &gt; ERRO CHAVE SKU&amp;PN "),P1019)</f>
        <v>13030132-001</v>
      </c>
      <c r="E1019" s="54">
        <f>IFERROR(ROUNDUP((AC1019/VLOOKUP(P1019,'Huawei BUn - JDI'!B:H,4,0))*VLOOKUP(P1019,'Huawei BUn - JDI'!B:H,7,0),0),
IFERROR(IF(AC1019/VLOOKUP(P1019,'Huawei BUn - JDI'!L:O,3,0)&lt;1,VLOOKUP(P1019,'Huawei BUn - JDI'!L:O,3,0),
IFERROR(IF(AC1019/VLOOKUP(P1019,'Huawei BUn - JDI'!L:O,3,0)&lt;&gt;ROUND(AC1019/VLOOKUP(P1019,'Huawei BUn - JDI'!L:O,3,0),0),ROUNDUP(AC1019/VLOOKUP(P1019,'Huawei BUn - JDI'!L:O,3,0),0),AC1019),AC1019)),AC1019))</f>
        <v>400</v>
      </c>
      <c r="F1019" s="17">
        <f>VLOOKUP(P1019,'Material Unit Price List'!A:D,3,0)</f>
        <v>0.35639999999999999</v>
      </c>
      <c r="G1019" s="1" t="str">
        <f>TRIM(MID(N1019,(FIND("]",N1019)+1),
(FIND("#",N1019)-1)-(FIND("]",N1019))))</f>
        <v>BSJ-4</v>
      </c>
      <c r="H1019" s="16" t="str">
        <f>IFERROR(VLOOKUP(P1019,'Huawei BUn - JDI'!B:H,1,0)&amp;" - has convertion, divide for - "&amp;VLOOKUP(P1019,'Huawei BUn - JDI'!B:H,4,0),
IFERROR(VLOOKUP(P1019,'Huawei BUn - JDI'!L:O,1,0)&amp;"- has MOQ of - "&amp;VLOOKUP(P1019,'Huawei BUn - JDI'!L:O,3,0)," Sem Conversão"))</f>
        <v xml:space="preserve"> Sem Conversão</v>
      </c>
      <c r="J1019" s="2" t="s">
        <v>4</v>
      </c>
      <c r="K1019" s="1" t="b">
        <v>1</v>
      </c>
      <c r="L1019" s="1" t="s">
        <v>8033</v>
      </c>
      <c r="M1019" s="11" t="s">
        <v>9444</v>
      </c>
      <c r="N1019" s="10" t="s">
        <v>7654</v>
      </c>
      <c r="O1019" s="9" t="s">
        <v>7544</v>
      </c>
      <c r="P1019" s="10" t="s">
        <v>3752</v>
      </c>
      <c r="Q1019" s="9" t="s">
        <v>3753</v>
      </c>
      <c r="R1019" s="161" t="s">
        <v>7545</v>
      </c>
      <c r="S1019" s="10" t="s">
        <v>7</v>
      </c>
      <c r="T1019" s="9" t="s">
        <v>7705</v>
      </c>
      <c r="U1019" s="10" t="s">
        <v>1</v>
      </c>
      <c r="V1019" s="9">
        <v>100</v>
      </c>
      <c r="W1019" s="10">
        <v>47</v>
      </c>
      <c r="X1019" s="9" t="s">
        <v>5</v>
      </c>
      <c r="Y1019" s="8">
        <v>45308</v>
      </c>
      <c r="Z1019" s="7">
        <v>45231</v>
      </c>
      <c r="AA1019" s="8">
        <v>45292</v>
      </c>
      <c r="AB1019" s="7">
        <v>45292</v>
      </c>
      <c r="AC1019" s="6">
        <v>400</v>
      </c>
    </row>
    <row r="1020" spans="1:29" hidden="1">
      <c r="A1020" s="15" t="str">
        <f t="shared" ca="1" si="29"/>
        <v>PO &gt; Ok</v>
      </c>
      <c r="B1020" s="40" t="s">
        <v>10768</v>
      </c>
      <c r="C1020" s="18" t="str">
        <f>IFERROR(IF(VLOOKUP(G1020&amp;P1020,'Troca PN'!A:G,5,0)&lt;&gt;0,"TEVE Troca de PN","  &gt; ERRO CHAVE SKU&amp;PN "),"")</f>
        <v/>
      </c>
      <c r="D1020" s="18" t="str">
        <f>IFERROR(IF(VLOOKUP(G1020&amp;P1020,'Troca PN'!A:G,5,0)&lt;&gt;0,VLOOKUP(P1020,'Troca PN'!C:G,2,0),"  &gt; ERRO CHAVE SKU&amp;PN "),P1020)</f>
        <v>13030132-001</v>
      </c>
      <c r="E1020" s="54">
        <f>IFERROR(ROUNDUP((AC1020/VLOOKUP(P1020,'Huawei BUn - JDI'!B:H,4,0))*VLOOKUP(P1020,'Huawei BUn - JDI'!B:H,7,0),0),
IFERROR(IF(AC1020/VLOOKUP(P1020,'Huawei BUn - JDI'!L:O,3,0)&lt;1,VLOOKUP(P1020,'Huawei BUn - JDI'!L:O,3,0),
IFERROR(IF(AC1020/VLOOKUP(P1020,'Huawei BUn - JDI'!L:O,3,0)&lt;&gt;ROUND(AC1020/VLOOKUP(P1020,'Huawei BUn - JDI'!L:O,3,0),0),ROUNDUP(AC1020/VLOOKUP(P1020,'Huawei BUn - JDI'!L:O,3,0),0),AC1020),AC1020)),AC1020))</f>
        <v>400</v>
      </c>
      <c r="F1020" s="17">
        <f>VLOOKUP(P1020,'Material Unit Price List'!A:D,3,0)</f>
        <v>0.35639999999999999</v>
      </c>
      <c r="G1020" s="1" t="str">
        <f>TRIM(MID(N1020,(FIND("]",N1020)+1),
(FIND("#",N1020)-1)-(FIND("]",N1020))))</f>
        <v>BSJ-4</v>
      </c>
      <c r="H1020" s="16" t="str">
        <f>IFERROR(VLOOKUP(P1020,'Huawei BUn - JDI'!B:H,1,0)&amp;" - has convertion, divide for - "&amp;VLOOKUP(P1020,'Huawei BUn - JDI'!B:H,4,0),
IFERROR(VLOOKUP(P1020,'Huawei BUn - JDI'!L:O,1,0)&amp;"- has MOQ of - "&amp;VLOOKUP(P1020,'Huawei BUn - JDI'!L:O,3,0)," Sem Conversão"))</f>
        <v xml:space="preserve"> Sem Conversão</v>
      </c>
      <c r="J1020" s="2" t="s">
        <v>4</v>
      </c>
      <c r="K1020" s="1" t="b">
        <v>1</v>
      </c>
      <c r="L1020" s="1" t="s">
        <v>8033</v>
      </c>
      <c r="M1020" s="11" t="s">
        <v>9445</v>
      </c>
      <c r="N1020" s="10" t="s">
        <v>7683</v>
      </c>
      <c r="O1020" s="9" t="s">
        <v>7544</v>
      </c>
      <c r="P1020" s="10" t="s">
        <v>3752</v>
      </c>
      <c r="Q1020" s="9" t="s">
        <v>3753</v>
      </c>
      <c r="R1020" s="161" t="s">
        <v>7545</v>
      </c>
      <c r="S1020" s="10" t="s">
        <v>7</v>
      </c>
      <c r="T1020" s="9" t="s">
        <v>7705</v>
      </c>
      <c r="U1020" s="10" t="s">
        <v>1</v>
      </c>
      <c r="V1020" s="9">
        <v>100</v>
      </c>
      <c r="W1020" s="10">
        <v>47</v>
      </c>
      <c r="X1020" s="9" t="s">
        <v>5</v>
      </c>
      <c r="Y1020" s="8">
        <v>45309</v>
      </c>
      <c r="Z1020" s="7">
        <v>45231</v>
      </c>
      <c r="AA1020" s="8">
        <v>45292</v>
      </c>
      <c r="AB1020" s="7">
        <v>45292</v>
      </c>
      <c r="AC1020" s="6">
        <v>400</v>
      </c>
    </row>
    <row r="1021" spans="1:29" hidden="1">
      <c r="A1021" s="15" t="str">
        <f t="shared" ca="1" si="29"/>
        <v>Future PO</v>
      </c>
      <c r="B1021" s="40" t="str">
        <f ca="1">IFERROR(IF(FIND("TAMURA",UPPER(Q1021))&lt;&gt;0,"LOCAL PO &gt; 'TAMURA' ","ERRO Regra Tamura"),
IFERROR(IF(LOWER(S1021)="national","Local PO",
IF(YEAR(Z1021)&amp;TEXT(WEEKNUM(Z1021),"00")&lt;=YEAR(TODAY())&amp;TEXT(WEEKNUM(TODAY())  +1,"00"),"PO &gt; Ok",   "Future PO")),""))</f>
        <v>Future PO</v>
      </c>
      <c r="C1021" s="18" t="str">
        <f>IFERROR(IF(VLOOKUP(G1021&amp;P1021,'Troca PN'!A:G,5,0)&lt;&gt;0,"TEVE Troca de PN","  &gt; ERRO CHAVE SKU&amp;PN "),"")</f>
        <v/>
      </c>
      <c r="D1021" s="18" t="str">
        <f>IFERROR(IF(VLOOKUP(G1021&amp;P1021,'Troca PN'!A:G,5,0)&lt;&gt;0,VLOOKUP(P1021,'Troca PN'!C:G,2,0),"  &gt; ERRO CHAVE SKU&amp;PN "),P1021)</f>
        <v>13030132-001</v>
      </c>
      <c r="E1021" s="54">
        <f>IFERROR(ROUNDUP((AC1021/VLOOKUP(P1021,'Huawei BUn - JDI'!B:H,4,0))*VLOOKUP(P1021,'Huawei BUn - JDI'!B:H,7,0),0),
IFERROR(IF(AC1021/VLOOKUP(P1021,'Huawei BUn - JDI'!L:O,3,0)&lt;1,VLOOKUP(P1021,'Huawei BUn - JDI'!L:O,3,0),
IFERROR(IF(AC1021/VLOOKUP(P1021,'Huawei BUn - JDI'!L:O,3,0)&lt;&gt;ROUND(AC1021/VLOOKUP(P1021,'Huawei BUn - JDI'!L:O,3,0),0),ROUNDUP(AC1021/VLOOKUP(P1021,'Huawei BUn - JDI'!L:O,3,0),0),AC1021),AC1021)),AC1021))</f>
        <v>400</v>
      </c>
      <c r="F1021" s="17">
        <f>VLOOKUP(P1021,'Material Unit Price List'!A:D,3,0)</f>
        <v>0.35639999999999999</v>
      </c>
      <c r="G1021" s="1" t="str">
        <f>TRIM(MID(N1021,(FIND("]",N1021)+1),
(FIND("#",N1021)-1)-(FIND("]",N1021))))</f>
        <v>BSJ-4</v>
      </c>
      <c r="H1021" s="16" t="str">
        <f>IFERROR(VLOOKUP(P1021,'Huawei BUn - JDI'!B:H,1,0)&amp;" - has convertion, divide for - "&amp;VLOOKUP(P1021,'Huawei BUn - JDI'!B:H,4,0),
IFERROR(VLOOKUP(P1021,'Huawei BUn - JDI'!L:O,1,0)&amp;"- has MOQ of - "&amp;VLOOKUP(P1021,'Huawei BUn - JDI'!L:O,3,0)," Sem Conversão"))</f>
        <v xml:space="preserve"> Sem Conversão</v>
      </c>
      <c r="J1021" s="2" t="s">
        <v>4</v>
      </c>
      <c r="K1021" s="1" t="b">
        <v>1</v>
      </c>
      <c r="L1021" s="1" t="s">
        <v>8033</v>
      </c>
      <c r="M1021" s="11" t="s">
        <v>9446</v>
      </c>
      <c r="N1021" s="10" t="s">
        <v>7658</v>
      </c>
      <c r="O1021" s="9" t="s">
        <v>7544</v>
      </c>
      <c r="P1021" s="10" t="s">
        <v>3752</v>
      </c>
      <c r="Q1021" s="9" t="s">
        <v>3753</v>
      </c>
      <c r="R1021" s="161" t="s">
        <v>7545</v>
      </c>
      <c r="S1021" s="10" t="s">
        <v>7</v>
      </c>
      <c r="T1021" s="9" t="s">
        <v>7705</v>
      </c>
      <c r="U1021" s="10" t="s">
        <v>1</v>
      </c>
      <c r="V1021" s="9">
        <v>100</v>
      </c>
      <c r="W1021" s="10">
        <v>47</v>
      </c>
      <c r="X1021" s="9" t="s">
        <v>5</v>
      </c>
      <c r="Y1021" s="8">
        <v>45332</v>
      </c>
      <c r="Z1021" s="7">
        <v>45262</v>
      </c>
      <c r="AA1021" s="8">
        <v>45323</v>
      </c>
      <c r="AB1021" s="7">
        <v>45323</v>
      </c>
      <c r="AC1021" s="6">
        <v>400</v>
      </c>
    </row>
    <row r="1022" spans="1:29" hidden="1">
      <c r="A1022" s="15" t="str">
        <f t="shared" ca="1" si="29"/>
        <v>Future PO</v>
      </c>
      <c r="B1022" s="40" t="str">
        <f ca="1">IFERROR(IF(FIND("TAMURA",UPPER(Q1022))&lt;&gt;0,"LOCAL PO &gt; 'TAMURA' ","ERRO Regra Tamura"),
IFERROR(IF(LOWER(S1022)="national","Local PO",
IF(YEAR(Z1022)&amp;TEXT(WEEKNUM(Z1022),"00")&lt;=YEAR(TODAY())&amp;TEXT(WEEKNUM(TODAY())  +1,"00"),"PO &gt; Ok",   "Future PO")),""))</f>
        <v>Future PO</v>
      </c>
      <c r="C1022" s="18" t="str">
        <f>IFERROR(IF(VLOOKUP(G1022&amp;P1022,'Troca PN'!A:G,5,0)&lt;&gt;0,"TEVE Troca de PN","  &gt; ERRO CHAVE SKU&amp;PN "),"")</f>
        <v/>
      </c>
      <c r="D1022" s="18" t="str">
        <f>IFERROR(IF(VLOOKUP(G1022&amp;P1022,'Troca PN'!A:G,5,0)&lt;&gt;0,VLOOKUP(P1022,'Troca PN'!C:G,2,0),"  &gt; ERRO CHAVE SKU&amp;PN "),P1022)</f>
        <v>13030132-001</v>
      </c>
      <c r="E1022" s="54">
        <f>IFERROR(ROUNDUP((AC1022/VLOOKUP(P1022,'Huawei BUn - JDI'!B:H,4,0))*VLOOKUP(P1022,'Huawei BUn - JDI'!B:H,7,0),0),
IFERROR(IF(AC1022/VLOOKUP(P1022,'Huawei BUn - JDI'!L:O,3,0)&lt;1,VLOOKUP(P1022,'Huawei BUn - JDI'!L:O,3,0),
IFERROR(IF(AC1022/VLOOKUP(P1022,'Huawei BUn - JDI'!L:O,3,0)&lt;&gt;ROUND(AC1022/VLOOKUP(P1022,'Huawei BUn - JDI'!L:O,3,0),0),ROUNDUP(AC1022/VLOOKUP(P1022,'Huawei BUn - JDI'!L:O,3,0),0),AC1022),AC1022)),AC1022))</f>
        <v>400</v>
      </c>
      <c r="F1022" s="17">
        <f>VLOOKUP(P1022,'Material Unit Price List'!A:D,3,0)</f>
        <v>0.35639999999999999</v>
      </c>
      <c r="G1022" s="1" t="str">
        <f>TRIM(MID(N1022,(FIND("]",N1022)+1),
(FIND("#",N1022)-1)-(FIND("]",N1022))))</f>
        <v>BSJ-4</v>
      </c>
      <c r="H1022" s="16" t="str">
        <f>IFERROR(VLOOKUP(P1022,'Huawei BUn - JDI'!B:H,1,0)&amp;" - has convertion, divide for - "&amp;VLOOKUP(P1022,'Huawei BUn - JDI'!B:H,4,0),
IFERROR(VLOOKUP(P1022,'Huawei BUn - JDI'!L:O,1,0)&amp;"- has MOQ of - "&amp;VLOOKUP(P1022,'Huawei BUn - JDI'!L:O,3,0)," Sem Conversão"))</f>
        <v xml:space="preserve"> Sem Conversão</v>
      </c>
      <c r="J1022" s="2" t="s">
        <v>4</v>
      </c>
      <c r="K1022" s="1" t="b">
        <v>1</v>
      </c>
      <c r="L1022" s="1" t="s">
        <v>8033</v>
      </c>
      <c r="M1022" s="11" t="s">
        <v>9447</v>
      </c>
      <c r="N1022" s="10" t="s">
        <v>7677</v>
      </c>
      <c r="O1022" s="9" t="s">
        <v>7544</v>
      </c>
      <c r="P1022" s="10" t="s">
        <v>3752</v>
      </c>
      <c r="Q1022" s="9" t="s">
        <v>3753</v>
      </c>
      <c r="R1022" s="161" t="s">
        <v>7545</v>
      </c>
      <c r="S1022" s="10" t="s">
        <v>7</v>
      </c>
      <c r="T1022" s="9" t="s">
        <v>7705</v>
      </c>
      <c r="U1022" s="10" t="s">
        <v>1</v>
      </c>
      <c r="V1022" s="9">
        <v>100</v>
      </c>
      <c r="W1022" s="10">
        <v>47</v>
      </c>
      <c r="X1022" s="9" t="s">
        <v>5</v>
      </c>
      <c r="Y1022" s="8">
        <v>45333</v>
      </c>
      <c r="Z1022" s="7">
        <v>45262</v>
      </c>
      <c r="AA1022" s="8">
        <v>45323</v>
      </c>
      <c r="AB1022" s="7">
        <v>45323</v>
      </c>
      <c r="AC1022" s="6">
        <v>400</v>
      </c>
    </row>
    <row r="1023" spans="1:29" hidden="1">
      <c r="A1023" s="15" t="str">
        <f t="shared" ca="1" si="29"/>
        <v>Future PO</v>
      </c>
      <c r="B1023" s="40" t="str">
        <f ca="1">IFERROR(IF(FIND("TAMURA",UPPER(Q1023))&lt;&gt;0,"LOCAL PO &gt; 'TAMURA' ","ERRO Regra Tamura"),
IFERROR(IF(LOWER(S1023)="national","Local PO",
IF(YEAR(Z1023)&amp;TEXT(WEEKNUM(Z1023),"00")&lt;=YEAR(TODAY())&amp;TEXT(WEEKNUM(TODAY())  +1,"00"),"PO &gt; Ok",   "Future PO")),""))</f>
        <v>Future PO</v>
      </c>
      <c r="C1023" s="18" t="str">
        <f>IFERROR(IF(VLOOKUP(G1023&amp;P1023,'Troca PN'!A:G,5,0)&lt;&gt;0,"TEVE Troca de PN","  &gt; ERRO CHAVE SKU&amp;PN "),"")</f>
        <v/>
      </c>
      <c r="D1023" s="18" t="str">
        <f>IFERROR(IF(VLOOKUP(G1023&amp;P1023,'Troca PN'!A:G,5,0)&lt;&gt;0,VLOOKUP(P1023,'Troca PN'!C:G,2,0),"  &gt; ERRO CHAVE SKU&amp;PN "),P1023)</f>
        <v>13030132-001</v>
      </c>
      <c r="E1023" s="54">
        <f>IFERROR(ROUNDUP((AC1023/VLOOKUP(P1023,'Huawei BUn - JDI'!B:H,4,0))*VLOOKUP(P1023,'Huawei BUn - JDI'!B:H,7,0),0),
IFERROR(IF(AC1023/VLOOKUP(P1023,'Huawei BUn - JDI'!L:O,3,0)&lt;1,VLOOKUP(P1023,'Huawei BUn - JDI'!L:O,3,0),
IFERROR(IF(AC1023/VLOOKUP(P1023,'Huawei BUn - JDI'!L:O,3,0)&lt;&gt;ROUND(AC1023/VLOOKUP(P1023,'Huawei BUn - JDI'!L:O,3,0),0),ROUNDUP(AC1023/VLOOKUP(P1023,'Huawei BUn - JDI'!L:O,3,0),0),AC1023),AC1023)),AC1023))</f>
        <v>11</v>
      </c>
      <c r="F1023" s="17">
        <f>VLOOKUP(P1023,'Material Unit Price List'!A:D,3,0)</f>
        <v>0.35639999999999999</v>
      </c>
      <c r="G1023" s="1" t="str">
        <f>TRIM(MID(N1023,(FIND("]",N1023)+1),
(FIND("#",N1023)-1)-(FIND("]",N1023))))</f>
        <v>BSJ-4</v>
      </c>
      <c r="H1023" s="16" t="str">
        <f>IFERROR(VLOOKUP(P1023,'Huawei BUn - JDI'!B:H,1,0)&amp;" - has convertion, divide for - "&amp;VLOOKUP(P1023,'Huawei BUn - JDI'!B:H,4,0),
IFERROR(VLOOKUP(P1023,'Huawei BUn - JDI'!L:O,1,0)&amp;"- has MOQ of - "&amp;VLOOKUP(P1023,'Huawei BUn - JDI'!L:O,3,0)," Sem Conversão"))</f>
        <v xml:space="preserve"> Sem Conversão</v>
      </c>
      <c r="J1023" s="2" t="s">
        <v>4</v>
      </c>
      <c r="K1023" s="1" t="b">
        <v>1</v>
      </c>
      <c r="L1023" s="1" t="s">
        <v>8033</v>
      </c>
      <c r="M1023" s="11" t="s">
        <v>9448</v>
      </c>
      <c r="N1023" s="10" t="s">
        <v>7658</v>
      </c>
      <c r="O1023" s="9" t="s">
        <v>7544</v>
      </c>
      <c r="P1023" s="10" t="s">
        <v>3752</v>
      </c>
      <c r="Q1023" s="9" t="s">
        <v>3753</v>
      </c>
      <c r="R1023" s="161" t="s">
        <v>7545</v>
      </c>
      <c r="S1023" s="10" t="s">
        <v>7</v>
      </c>
      <c r="T1023" s="9" t="s">
        <v>7705</v>
      </c>
      <c r="U1023" s="10" t="s">
        <v>1</v>
      </c>
      <c r="V1023" s="9">
        <v>100</v>
      </c>
      <c r="W1023" s="10">
        <v>47</v>
      </c>
      <c r="X1023" s="9" t="s">
        <v>5</v>
      </c>
      <c r="Y1023" s="8">
        <v>45332</v>
      </c>
      <c r="Z1023" s="7">
        <v>45262</v>
      </c>
      <c r="AA1023" s="8">
        <v>45323</v>
      </c>
      <c r="AB1023" s="7">
        <v>45323</v>
      </c>
      <c r="AC1023" s="6">
        <v>11</v>
      </c>
    </row>
    <row r="1024" spans="1:29" hidden="1">
      <c r="A1024" s="15" t="str">
        <f t="shared" ca="1" si="29"/>
        <v>PO &gt; Ok</v>
      </c>
      <c r="B1024" s="40" t="s">
        <v>10768</v>
      </c>
      <c r="C1024" s="18" t="str">
        <f>IFERROR(IF(VLOOKUP(G1024&amp;P1024,'Troca PN'!A:G,5,0)&lt;&gt;0,"TEVE Troca de PN","  &gt; ERRO CHAVE SKU&amp;PN "),"")</f>
        <v/>
      </c>
      <c r="D1024" s="18" t="str">
        <f>IFERROR(IF(VLOOKUP(G1024&amp;P1024,'Troca PN'!A:G,5,0)&lt;&gt;0,VLOOKUP(P1024,'Troca PN'!C:G,2,0),"  &gt; ERRO CHAVE SKU&amp;PN "),P1024)</f>
        <v>14040554</v>
      </c>
      <c r="E1024" s="54">
        <f>IFERROR(ROUNDUP((AC1024/VLOOKUP(P1024,'Huawei BUn - JDI'!B:H,4,0))*VLOOKUP(P1024,'Huawei BUn - JDI'!B:H,7,0),0),
IFERROR(IF(AC1024/VLOOKUP(P1024,'Huawei BUn - JDI'!L:O,3,0)&lt;1,VLOOKUP(P1024,'Huawei BUn - JDI'!L:O,3,0),
IFERROR(IF(AC1024/VLOOKUP(P1024,'Huawei BUn - JDI'!L:O,3,0)&lt;&gt;ROUND(AC1024/VLOOKUP(P1024,'Huawei BUn - JDI'!L:O,3,0),0),ROUNDUP(AC1024/VLOOKUP(P1024,'Huawei BUn - JDI'!L:O,3,0),0),AC1024),AC1024)),AC1024))</f>
        <v>800</v>
      </c>
      <c r="F1024" s="17">
        <f>VLOOKUP(P1024,'Material Unit Price List'!A:D,3,0)</f>
        <v>0.7651</v>
      </c>
      <c r="G1024" s="1" t="str">
        <f>TRIM(MID(N1024,(FIND("]",N1024)+1),
(FIND("#",N1024)-1)-(FIND("]",N1024))))</f>
        <v>BSJ-4</v>
      </c>
      <c r="H1024" s="16" t="str">
        <f>IFERROR(VLOOKUP(P1024,'Huawei BUn - JDI'!B:H,1,0)&amp;" - has convertion, divide for - "&amp;VLOOKUP(P1024,'Huawei BUn - JDI'!B:H,4,0),
IFERROR(VLOOKUP(P1024,'Huawei BUn - JDI'!L:O,1,0)&amp;"- has MOQ of - "&amp;VLOOKUP(P1024,'Huawei BUn - JDI'!L:O,3,0)," Sem Conversão"))</f>
        <v xml:space="preserve"> Sem Conversão</v>
      </c>
      <c r="J1024" s="2" t="s">
        <v>4</v>
      </c>
      <c r="K1024" s="1" t="b">
        <v>1</v>
      </c>
      <c r="L1024" s="1" t="s">
        <v>8034</v>
      </c>
      <c r="M1024" s="11" t="s">
        <v>9449</v>
      </c>
      <c r="N1024" s="10" t="s">
        <v>7686</v>
      </c>
      <c r="O1024" s="9" t="s">
        <v>7544</v>
      </c>
      <c r="P1024" s="10" t="s">
        <v>3766</v>
      </c>
      <c r="Q1024" s="9" t="s">
        <v>3767</v>
      </c>
      <c r="R1024" s="161" t="s">
        <v>7552</v>
      </c>
      <c r="S1024" s="10" t="s">
        <v>7</v>
      </c>
      <c r="T1024" s="9" t="s">
        <v>7705</v>
      </c>
      <c r="U1024" s="10" t="s">
        <v>1</v>
      </c>
      <c r="V1024" s="9">
        <v>100</v>
      </c>
      <c r="W1024" s="10">
        <v>47</v>
      </c>
      <c r="X1024" s="9" t="s">
        <v>5</v>
      </c>
      <c r="Y1024" s="8">
        <v>45308</v>
      </c>
      <c r="Z1024" s="7">
        <v>45231</v>
      </c>
      <c r="AA1024" s="8">
        <v>45292</v>
      </c>
      <c r="AB1024" s="7">
        <v>45292</v>
      </c>
      <c r="AC1024" s="6">
        <v>800</v>
      </c>
    </row>
    <row r="1025" spans="1:30" hidden="1">
      <c r="A1025" s="15" t="str">
        <f t="shared" ca="1" si="29"/>
        <v>PO &gt; Ok</v>
      </c>
      <c r="B1025" s="40" t="s">
        <v>10768</v>
      </c>
      <c r="C1025" s="18" t="str">
        <f>IFERROR(IF(VLOOKUP(G1025&amp;P1025,'Troca PN'!A:G,5,0)&lt;&gt;0,"TEVE Troca de PN","  &gt; ERRO CHAVE SKU&amp;PN "),"")</f>
        <v/>
      </c>
      <c r="D1025" s="18" t="str">
        <f>IFERROR(IF(VLOOKUP(G1025&amp;P1025,'Troca PN'!A:G,5,0)&lt;&gt;0,VLOOKUP(P1025,'Troca PN'!C:G,2,0),"  &gt; ERRO CHAVE SKU&amp;PN "),P1025)</f>
        <v>14040554</v>
      </c>
      <c r="E1025" s="54">
        <f>IFERROR(ROUNDUP((AC1025/VLOOKUP(P1025,'Huawei BUn - JDI'!B:H,4,0))*VLOOKUP(P1025,'Huawei BUn - JDI'!B:H,7,0),0),
IFERROR(IF(AC1025/VLOOKUP(P1025,'Huawei BUn - JDI'!L:O,3,0)&lt;1,VLOOKUP(P1025,'Huawei BUn - JDI'!L:O,3,0),
IFERROR(IF(AC1025/VLOOKUP(P1025,'Huawei BUn - JDI'!L:O,3,0)&lt;&gt;ROUND(AC1025/VLOOKUP(P1025,'Huawei BUn - JDI'!L:O,3,0),0),ROUNDUP(AC1025/VLOOKUP(P1025,'Huawei BUn - JDI'!L:O,3,0),0),AC1025),AC1025)),AC1025))</f>
        <v>800</v>
      </c>
      <c r="F1025" s="17">
        <f>VLOOKUP(P1025,'Material Unit Price List'!A:D,3,0)</f>
        <v>0.7651</v>
      </c>
      <c r="G1025" s="1" t="str">
        <f>TRIM(MID(N1025,(FIND("]",N1025)+1),
(FIND("#",N1025)-1)-(FIND("]",N1025))))</f>
        <v>BSJ-4</v>
      </c>
      <c r="H1025" s="16" t="str">
        <f>IFERROR(VLOOKUP(P1025,'Huawei BUn - JDI'!B:H,1,0)&amp;" - has convertion, divide for - "&amp;VLOOKUP(P1025,'Huawei BUn - JDI'!B:H,4,0),
IFERROR(VLOOKUP(P1025,'Huawei BUn - JDI'!L:O,1,0)&amp;"- has MOQ of - "&amp;VLOOKUP(P1025,'Huawei BUn - JDI'!L:O,3,0)," Sem Conversão"))</f>
        <v xml:space="preserve"> Sem Conversão</v>
      </c>
      <c r="J1025" s="2" t="s">
        <v>4</v>
      </c>
      <c r="K1025" s="1" t="b">
        <v>1</v>
      </c>
      <c r="L1025" s="1" t="s">
        <v>8034</v>
      </c>
      <c r="M1025" s="11" t="s">
        <v>9450</v>
      </c>
      <c r="N1025" s="10" t="s">
        <v>7693</v>
      </c>
      <c r="O1025" s="9" t="s">
        <v>7544</v>
      </c>
      <c r="P1025" s="10" t="s">
        <v>3766</v>
      </c>
      <c r="Q1025" s="9" t="s">
        <v>3767</v>
      </c>
      <c r="R1025" s="161" t="s">
        <v>7552</v>
      </c>
      <c r="S1025" s="10" t="s">
        <v>7</v>
      </c>
      <c r="T1025" s="9" t="s">
        <v>7705</v>
      </c>
      <c r="U1025" s="10" t="s">
        <v>1</v>
      </c>
      <c r="V1025" s="9">
        <v>100</v>
      </c>
      <c r="W1025" s="10">
        <v>47</v>
      </c>
      <c r="X1025" s="9" t="s">
        <v>5</v>
      </c>
      <c r="Y1025" s="8">
        <v>45309</v>
      </c>
      <c r="Z1025" s="7">
        <v>45231</v>
      </c>
      <c r="AA1025" s="8">
        <v>45292</v>
      </c>
      <c r="AB1025" s="7">
        <v>45292</v>
      </c>
      <c r="AC1025" s="6">
        <v>800</v>
      </c>
    </row>
    <row r="1026" spans="1:30" hidden="1">
      <c r="A1026" s="15" t="str">
        <f t="shared" ca="1" si="29"/>
        <v>Future PO</v>
      </c>
      <c r="B1026" s="40" t="str">
        <f ca="1">IFERROR(IF(FIND("TAMURA",UPPER(Q1026))&lt;&gt;0,"LOCAL PO &gt; 'TAMURA' ","ERRO Regra Tamura"),
IFERROR(IF(LOWER(S1026)="national","Local PO",
IF(YEAR(Z1026)&amp;TEXT(WEEKNUM(Z1026),"00")&lt;=YEAR(TODAY())&amp;TEXT(WEEKNUM(TODAY())  +1,"00"),"PO &gt; Ok",   "Future PO")),""))</f>
        <v>Future PO</v>
      </c>
      <c r="C1026" s="18" t="str">
        <f>IFERROR(IF(VLOOKUP(G1026&amp;P1026,'Troca PN'!A:G,5,0)&lt;&gt;0,"TEVE Troca de PN","  &gt; ERRO CHAVE SKU&amp;PN "),"")</f>
        <v/>
      </c>
      <c r="D1026" s="18" t="str">
        <f>IFERROR(IF(VLOOKUP(G1026&amp;P1026,'Troca PN'!A:G,5,0)&lt;&gt;0,VLOOKUP(P1026,'Troca PN'!C:G,2,0),"  &gt; ERRO CHAVE SKU&amp;PN "),P1026)</f>
        <v>14040554</v>
      </c>
      <c r="E1026" s="54">
        <f>IFERROR(ROUNDUP((AC1026/VLOOKUP(P1026,'Huawei BUn - JDI'!B:H,4,0))*VLOOKUP(P1026,'Huawei BUn - JDI'!B:H,7,0),0),
IFERROR(IF(AC1026/VLOOKUP(P1026,'Huawei BUn - JDI'!L:O,3,0)&lt;1,VLOOKUP(P1026,'Huawei BUn - JDI'!L:O,3,0),
IFERROR(IF(AC1026/VLOOKUP(P1026,'Huawei BUn - JDI'!L:O,3,0)&lt;&gt;ROUND(AC1026/VLOOKUP(P1026,'Huawei BUn - JDI'!L:O,3,0),0),ROUNDUP(AC1026/VLOOKUP(P1026,'Huawei BUn - JDI'!L:O,3,0),0),AC1026),AC1026)),AC1026))</f>
        <v>800</v>
      </c>
      <c r="F1026" s="17">
        <f>VLOOKUP(P1026,'Material Unit Price List'!A:D,3,0)</f>
        <v>0.7651</v>
      </c>
      <c r="G1026" s="1" t="str">
        <f>TRIM(MID(N1026,(FIND("]",N1026)+1),
(FIND("#",N1026)-1)-(FIND("]",N1026))))</f>
        <v>BSJ-4</v>
      </c>
      <c r="H1026" s="16" t="str">
        <f>IFERROR(VLOOKUP(P1026,'Huawei BUn - JDI'!B:H,1,0)&amp;" - has convertion, divide for - "&amp;VLOOKUP(P1026,'Huawei BUn - JDI'!B:H,4,0),
IFERROR(VLOOKUP(P1026,'Huawei BUn - JDI'!L:O,1,0)&amp;"- has MOQ of - "&amp;VLOOKUP(P1026,'Huawei BUn - JDI'!L:O,3,0)," Sem Conversão"))</f>
        <v xml:space="preserve"> Sem Conversão</v>
      </c>
      <c r="J1026" s="2" t="s">
        <v>4</v>
      </c>
      <c r="K1026" s="1" t="b">
        <v>1</v>
      </c>
      <c r="L1026" s="1" t="s">
        <v>8034</v>
      </c>
      <c r="M1026" s="11" t="s">
        <v>9451</v>
      </c>
      <c r="N1026" s="10" t="s">
        <v>7694</v>
      </c>
      <c r="O1026" s="9" t="s">
        <v>7544</v>
      </c>
      <c r="P1026" s="10" t="s">
        <v>3766</v>
      </c>
      <c r="Q1026" s="9" t="s">
        <v>3767</v>
      </c>
      <c r="R1026" s="161" t="s">
        <v>7552</v>
      </c>
      <c r="S1026" s="10" t="s">
        <v>7</v>
      </c>
      <c r="T1026" s="9" t="s">
        <v>7705</v>
      </c>
      <c r="U1026" s="10" t="s">
        <v>1</v>
      </c>
      <c r="V1026" s="9">
        <v>100</v>
      </c>
      <c r="W1026" s="10">
        <v>47</v>
      </c>
      <c r="X1026" s="9" t="s">
        <v>5</v>
      </c>
      <c r="Y1026" s="8">
        <v>45332</v>
      </c>
      <c r="Z1026" s="7">
        <v>45262</v>
      </c>
      <c r="AA1026" s="8">
        <v>45323</v>
      </c>
      <c r="AB1026" s="7">
        <v>45323</v>
      </c>
      <c r="AC1026" s="6">
        <v>800</v>
      </c>
    </row>
    <row r="1027" spans="1:30" hidden="1">
      <c r="A1027" s="15" t="str">
        <f t="shared" ca="1" si="29"/>
        <v>Future PO</v>
      </c>
      <c r="B1027" s="40" t="str">
        <f ca="1">IFERROR(IF(FIND("TAMURA",UPPER(Q1027))&lt;&gt;0,"LOCAL PO &gt; 'TAMURA' ","ERRO Regra Tamura"),
IFERROR(IF(LOWER(S1027)="national","Local PO",
IF(YEAR(Z1027)&amp;TEXT(WEEKNUM(Z1027),"00")&lt;=YEAR(TODAY())&amp;TEXT(WEEKNUM(TODAY())  +1,"00"),"PO &gt; Ok",   "Future PO")),""))</f>
        <v>Future PO</v>
      </c>
      <c r="C1027" s="18" t="str">
        <f>IFERROR(IF(VLOOKUP(G1027&amp;P1027,'Troca PN'!A:G,5,0)&lt;&gt;0,"TEVE Troca de PN","  &gt; ERRO CHAVE SKU&amp;PN "),"")</f>
        <v/>
      </c>
      <c r="D1027" s="18" t="str">
        <f>IFERROR(IF(VLOOKUP(G1027&amp;P1027,'Troca PN'!A:G,5,0)&lt;&gt;0,VLOOKUP(P1027,'Troca PN'!C:G,2,0),"  &gt; ERRO CHAVE SKU&amp;PN "),P1027)</f>
        <v>14040554</v>
      </c>
      <c r="E1027" s="54">
        <f>IFERROR(ROUNDUP((AC1027/VLOOKUP(P1027,'Huawei BUn - JDI'!B:H,4,0))*VLOOKUP(P1027,'Huawei BUn - JDI'!B:H,7,0),0),
IFERROR(IF(AC1027/VLOOKUP(P1027,'Huawei BUn - JDI'!L:O,3,0)&lt;1,VLOOKUP(P1027,'Huawei BUn - JDI'!L:O,3,0),
IFERROR(IF(AC1027/VLOOKUP(P1027,'Huawei BUn - JDI'!L:O,3,0)&lt;&gt;ROUND(AC1027/VLOOKUP(P1027,'Huawei BUn - JDI'!L:O,3,0),0),ROUNDUP(AC1027/VLOOKUP(P1027,'Huawei BUn - JDI'!L:O,3,0),0),AC1027),AC1027)),AC1027))</f>
        <v>717</v>
      </c>
      <c r="F1027" s="17">
        <f>VLOOKUP(P1027,'Material Unit Price List'!A:D,3,0)</f>
        <v>0.7651</v>
      </c>
      <c r="G1027" s="1" t="str">
        <f>TRIM(MID(N1027,(FIND("]",N1027)+1),
(FIND("#",N1027)-1)-(FIND("]",N1027))))</f>
        <v>BSJ-4</v>
      </c>
      <c r="H1027" s="16" t="str">
        <f>IFERROR(VLOOKUP(P1027,'Huawei BUn - JDI'!B:H,1,0)&amp;" - has convertion, divide for - "&amp;VLOOKUP(P1027,'Huawei BUn - JDI'!B:H,4,0),
IFERROR(VLOOKUP(P1027,'Huawei BUn - JDI'!L:O,1,0)&amp;"- has MOQ of - "&amp;VLOOKUP(P1027,'Huawei BUn - JDI'!L:O,3,0)," Sem Conversão"))</f>
        <v xml:space="preserve"> Sem Conversão</v>
      </c>
      <c r="J1027" s="2" t="s">
        <v>4</v>
      </c>
      <c r="K1027" s="1" t="b">
        <v>1</v>
      </c>
      <c r="L1027" s="1" t="s">
        <v>8034</v>
      </c>
      <c r="M1027" s="11" t="s">
        <v>9452</v>
      </c>
      <c r="N1027" s="10" t="s">
        <v>7695</v>
      </c>
      <c r="O1027" s="9" t="s">
        <v>7544</v>
      </c>
      <c r="P1027" s="10" t="s">
        <v>3766</v>
      </c>
      <c r="Q1027" s="9" t="s">
        <v>3767</v>
      </c>
      <c r="R1027" s="161" t="s">
        <v>7552</v>
      </c>
      <c r="S1027" s="10" t="s">
        <v>7</v>
      </c>
      <c r="T1027" s="9" t="s">
        <v>7705</v>
      </c>
      <c r="U1027" s="10" t="s">
        <v>1</v>
      </c>
      <c r="V1027" s="9">
        <v>100</v>
      </c>
      <c r="W1027" s="10">
        <v>47</v>
      </c>
      <c r="X1027" s="9" t="s">
        <v>5</v>
      </c>
      <c r="Y1027" s="8">
        <v>45333</v>
      </c>
      <c r="Z1027" s="7">
        <v>45262</v>
      </c>
      <c r="AA1027" s="8">
        <v>45323</v>
      </c>
      <c r="AB1027" s="7">
        <v>45323</v>
      </c>
      <c r="AC1027" s="6">
        <v>717</v>
      </c>
    </row>
    <row r="1028" spans="1:30">
      <c r="A1028" s="15" t="str">
        <f t="shared" ca="1" si="29"/>
        <v>PO &gt; Ok</v>
      </c>
      <c r="B1028" s="40" t="str">
        <f ca="1">IFERROR(IF(FIND("TAMURA",UPPER(Q1028))&lt;&gt;0,"LOCAL PO &gt; 'TAMURA' ","ERRO Regra Tamura"),
IFERROR(IF(LOWER(S1028)="national","Local PO",
IF(YEAR(Z1028)&amp;TEXT(WEEKNUM(Z1028),"00")&lt;=YEAR(TODAY())&amp;TEXT(WEEKNUM(TODAY())  +1,"00"),"PO &gt; Ok",   "Future PO")),""))</f>
        <v>PO &gt; Ok</v>
      </c>
      <c r="C1028" s="18" t="str">
        <f>IFERROR(IF(VLOOKUP(G1028&amp;P1028,'Troca PN'!A:G,5,0)&lt;&gt;0,"TEVE Troca de PN","  &gt; ERRO CHAVE SKU&amp;PN "),"")</f>
        <v/>
      </c>
      <c r="D1028" s="18" t="str">
        <f>IFERROR(IF(VLOOKUP(G1028&amp;P1028,'Troca PN'!A:G,5,0)&lt;&gt;0,VLOOKUP(P1028,'Troca PN'!C:G,2,0),"  &gt; ERRO CHAVE SKU&amp;PN "),P1028)</f>
        <v>14040959</v>
      </c>
      <c r="E1028" s="54">
        <f>IFERROR(ROUNDUP((AC1028/VLOOKUP(P1028,'Huawei BUn - JDI'!B:H,4,0))*VLOOKUP(P1028,'Huawei BUn - JDI'!B:H,7,0),0),
IFERROR(IF(AC1028/VLOOKUP(P1028,'Huawei BUn - JDI'!L:O,3,0)&lt;1,VLOOKUP(P1028,'Huawei BUn - JDI'!L:O,3,0),
IFERROR(IF(AC1028/VLOOKUP(P1028,'Huawei BUn - JDI'!L:O,3,0)&lt;&gt;ROUND(AC1028/VLOOKUP(P1028,'Huawei BUn - JDI'!L:O,3,0),0),ROUNDUP(AC1028/VLOOKUP(P1028,'Huawei BUn - JDI'!L:O,3,0),0),AC1028),AC1028)),AC1028))</f>
        <v>300</v>
      </c>
      <c r="F1028" s="17">
        <f>VLOOKUP(P1028,'Material Unit Price List'!A:D,3,0)</f>
        <v>0.64480000000000004</v>
      </c>
      <c r="G1028" s="1" t="str">
        <f>TRIM(MID(N1028,(FIND("]",N1028)+1),
(FIND("#",N1028)-1)-(FIND("]",N1028))))</f>
        <v>737-4</v>
      </c>
      <c r="H1028" s="16" t="str">
        <f>IFERROR(VLOOKUP(P1028,'Huawei BUn - JDI'!B:H,1,0)&amp;" - has convertion, divide for - "&amp;VLOOKUP(P1028,'Huawei BUn - JDI'!B:H,4,0),
IFERROR(VLOOKUP(P1028,'Huawei BUn - JDI'!L:O,1,0)&amp;"- has MOQ of - "&amp;VLOOKUP(P1028,'Huawei BUn - JDI'!L:O,3,0)," Sem Conversão"))</f>
        <v xml:space="preserve"> Sem Conversão</v>
      </c>
      <c r="J1028" s="2" t="s">
        <v>4</v>
      </c>
      <c r="K1028" s="1" t="b">
        <v>0</v>
      </c>
      <c r="L1028" s="1" t="s">
        <v>8035</v>
      </c>
      <c r="M1028" s="11" t="s">
        <v>9453</v>
      </c>
      <c r="N1028" s="10" t="s">
        <v>8389</v>
      </c>
      <c r="O1028" s="9" t="s">
        <v>7544</v>
      </c>
      <c r="P1028" s="10" t="s">
        <v>3779</v>
      </c>
      <c r="Q1028" s="9" t="s">
        <v>3780</v>
      </c>
      <c r="R1028" s="161" t="s">
        <v>7545</v>
      </c>
      <c r="S1028" s="10" t="s">
        <v>7</v>
      </c>
      <c r="T1028" s="9" t="s">
        <v>7655</v>
      </c>
      <c r="U1028" s="10" t="s">
        <v>1</v>
      </c>
      <c r="V1028" s="9">
        <v>1</v>
      </c>
      <c r="W1028" s="10">
        <v>47</v>
      </c>
      <c r="X1028" s="9" t="s">
        <v>5</v>
      </c>
      <c r="Y1028" s="8">
        <v>45300</v>
      </c>
      <c r="Z1028" s="7">
        <v>45217</v>
      </c>
      <c r="AA1028" s="8">
        <v>45278</v>
      </c>
      <c r="AB1028" s="7">
        <v>45284</v>
      </c>
      <c r="AC1028" s="6">
        <v>300</v>
      </c>
      <c r="AD1028" s="1" t="s">
        <v>10769</v>
      </c>
    </row>
    <row r="1029" spans="1:30" hidden="1">
      <c r="A1029" s="15" t="str">
        <f t="shared" ca="1" si="29"/>
        <v>Future PO</v>
      </c>
      <c r="B1029" s="40" t="str">
        <f ca="1">IFERROR(IF(FIND("TAMURA",UPPER(Q1029))&lt;&gt;0,"LOCAL PO &gt; 'TAMURA' ","ERRO Regra Tamura"),
IFERROR(IF(LOWER(S1029)="national","Local PO",
IF(YEAR(Z1029)&amp;TEXT(WEEKNUM(Z1029),"00")&lt;=YEAR(TODAY())&amp;TEXT(WEEKNUM(TODAY())  +1,"00"),"PO &gt; Ok",   "Future PO")),""))</f>
        <v>Future PO</v>
      </c>
      <c r="C1029" s="18" t="str">
        <f>IFERROR(IF(VLOOKUP(G1029&amp;P1029,'Troca PN'!A:G,5,0)&lt;&gt;0,"TEVE Troca de PN","  &gt; ERRO CHAVE SKU&amp;PN "),"")</f>
        <v/>
      </c>
      <c r="D1029" s="18" t="str">
        <f>IFERROR(IF(VLOOKUP(G1029&amp;P1029,'Troca PN'!A:G,5,0)&lt;&gt;0,VLOOKUP(P1029,'Troca PN'!C:G,2,0),"  &gt; ERRO CHAVE SKU&amp;PN "),P1029)</f>
        <v>14040959</v>
      </c>
      <c r="E1029" s="54">
        <f>IFERROR(ROUNDUP((AC1029/VLOOKUP(P1029,'Huawei BUn - JDI'!B:H,4,0))*VLOOKUP(P1029,'Huawei BUn - JDI'!B:H,7,0),0),
IFERROR(IF(AC1029/VLOOKUP(P1029,'Huawei BUn - JDI'!L:O,3,0)&lt;1,VLOOKUP(P1029,'Huawei BUn - JDI'!L:O,3,0),
IFERROR(IF(AC1029/VLOOKUP(P1029,'Huawei BUn - JDI'!L:O,3,0)&lt;&gt;ROUND(AC1029/VLOOKUP(P1029,'Huawei BUn - JDI'!L:O,3,0),0),ROUNDUP(AC1029/VLOOKUP(P1029,'Huawei BUn - JDI'!L:O,3,0),0),AC1029),AC1029)),AC1029))</f>
        <v>280</v>
      </c>
      <c r="F1029" s="17">
        <f>VLOOKUP(P1029,'Material Unit Price List'!A:D,3,0)</f>
        <v>0.64480000000000004</v>
      </c>
      <c r="G1029" s="1" t="str">
        <f>TRIM(MID(N1029,(FIND("]",N1029)+1),
(FIND("#",N1029)-1)-(FIND("]",N1029))))</f>
        <v>737-4</v>
      </c>
      <c r="H1029" s="16" t="str">
        <f>IFERROR(VLOOKUP(P1029,'Huawei BUn - JDI'!B:H,1,0)&amp;" - has convertion, divide for - "&amp;VLOOKUP(P1029,'Huawei BUn - JDI'!B:H,4,0),
IFERROR(VLOOKUP(P1029,'Huawei BUn - JDI'!L:O,1,0)&amp;"- has MOQ of - "&amp;VLOOKUP(P1029,'Huawei BUn - JDI'!L:O,3,0)," Sem Conversão"))</f>
        <v xml:space="preserve"> Sem Conversão</v>
      </c>
      <c r="J1029" s="2" t="s">
        <v>4</v>
      </c>
      <c r="K1029" s="1" t="b">
        <v>1</v>
      </c>
      <c r="L1029" s="1" t="s">
        <v>8035</v>
      </c>
      <c r="M1029" s="11" t="s">
        <v>9454</v>
      </c>
      <c r="N1029" s="10" t="s">
        <v>8391</v>
      </c>
      <c r="O1029" s="9" t="s">
        <v>7544</v>
      </c>
      <c r="P1029" s="10" t="s">
        <v>3779</v>
      </c>
      <c r="Q1029" s="9" t="s">
        <v>3780</v>
      </c>
      <c r="R1029" s="161" t="s">
        <v>7545</v>
      </c>
      <c r="S1029" s="10" t="s">
        <v>7</v>
      </c>
      <c r="T1029" s="9" t="s">
        <v>7655</v>
      </c>
      <c r="U1029" s="10" t="s">
        <v>1</v>
      </c>
      <c r="V1029" s="9">
        <v>1</v>
      </c>
      <c r="W1029" s="10">
        <v>47</v>
      </c>
      <c r="X1029" s="9" t="s">
        <v>5</v>
      </c>
      <c r="Y1029" s="8">
        <v>45330</v>
      </c>
      <c r="Z1029" s="7">
        <v>45248</v>
      </c>
      <c r="AA1029" s="8">
        <v>45309</v>
      </c>
      <c r="AB1029" s="7">
        <v>45309</v>
      </c>
      <c r="AC1029" s="6">
        <v>280</v>
      </c>
    </row>
    <row r="1030" spans="1:30" hidden="1">
      <c r="A1030" s="15" t="str">
        <f t="shared" ca="1" si="29"/>
        <v>PO &gt; Ok</v>
      </c>
      <c r="B1030" s="40" t="s">
        <v>10768</v>
      </c>
      <c r="C1030" s="18" t="str">
        <f>IFERROR(IF(VLOOKUP(G1030&amp;P1030,'Troca PN'!A:G,5,0)&lt;&gt;0,"TEVE Troca de PN","  &gt; ERRO CHAVE SKU&amp;PN "),"")</f>
        <v/>
      </c>
      <c r="D1030" s="18" t="str">
        <f>IFERROR(IF(VLOOKUP(G1030&amp;P1030,'Troca PN'!A:G,5,0)&lt;&gt;0,VLOOKUP(P1030,'Troca PN'!C:G,2,0),"  &gt; ERRO CHAVE SKU&amp;PN "),P1030)</f>
        <v>14040993</v>
      </c>
      <c r="E1030" s="54">
        <f>IFERROR(ROUNDUP((AC1030/VLOOKUP(P1030,'Huawei BUn - JDI'!B:H,4,0))*VLOOKUP(P1030,'Huawei BUn - JDI'!B:H,7,0),0),
IFERROR(IF(AC1030/VLOOKUP(P1030,'Huawei BUn - JDI'!L:O,3,0)&lt;1,VLOOKUP(P1030,'Huawei BUn - JDI'!L:O,3,0),
IFERROR(IF(AC1030/VLOOKUP(P1030,'Huawei BUn - JDI'!L:O,3,0)&lt;&gt;ROUND(AC1030/VLOOKUP(P1030,'Huawei BUn - JDI'!L:O,3,0),0),ROUNDUP(AC1030/VLOOKUP(P1030,'Huawei BUn - JDI'!L:O,3,0),0),AC1030),AC1030)),AC1030))</f>
        <v>400</v>
      </c>
      <c r="F1030" s="17">
        <f>VLOOKUP(P1030,'Material Unit Price List'!A:D,3,0)</f>
        <v>0.38850000000000001</v>
      </c>
      <c r="G1030" s="1" t="str">
        <f>TRIM(MID(N1030,(FIND("]",N1030)+1),
(FIND("#",N1030)-1)-(FIND("]",N1030))))</f>
        <v>BSJ-4</v>
      </c>
      <c r="H1030" s="16" t="str">
        <f>IFERROR(VLOOKUP(P1030,'Huawei BUn - JDI'!B:H,1,0)&amp;" - has convertion, divide for - "&amp;VLOOKUP(P1030,'Huawei BUn - JDI'!B:H,4,0),
IFERROR(VLOOKUP(P1030,'Huawei BUn - JDI'!L:O,1,0)&amp;"- has MOQ of - "&amp;VLOOKUP(P1030,'Huawei BUn - JDI'!L:O,3,0)," Sem Conversão"))</f>
        <v xml:space="preserve"> Sem Conversão</v>
      </c>
      <c r="J1030" s="2" t="s">
        <v>4</v>
      </c>
      <c r="K1030" s="1" t="b">
        <v>1</v>
      </c>
      <c r="L1030" s="1" t="s">
        <v>8036</v>
      </c>
      <c r="M1030" s="11" t="s">
        <v>9455</v>
      </c>
      <c r="N1030" s="10" t="s">
        <v>7654</v>
      </c>
      <c r="O1030" s="9" t="s">
        <v>7544</v>
      </c>
      <c r="P1030" s="10" t="s">
        <v>3781</v>
      </c>
      <c r="Q1030" s="9" t="s">
        <v>3782</v>
      </c>
      <c r="R1030" s="161" t="s">
        <v>7545</v>
      </c>
      <c r="S1030" s="10" t="s">
        <v>7</v>
      </c>
      <c r="T1030" s="9" t="s">
        <v>7705</v>
      </c>
      <c r="U1030" s="10" t="s">
        <v>1</v>
      </c>
      <c r="V1030" s="9">
        <v>400</v>
      </c>
      <c r="W1030" s="10">
        <v>47</v>
      </c>
      <c r="X1030" s="9" t="s">
        <v>5</v>
      </c>
      <c r="Y1030" s="8">
        <v>45308</v>
      </c>
      <c r="Z1030" s="7">
        <v>45231</v>
      </c>
      <c r="AA1030" s="8">
        <v>45292</v>
      </c>
      <c r="AB1030" s="7">
        <v>45292</v>
      </c>
      <c r="AC1030" s="6">
        <v>400</v>
      </c>
    </row>
    <row r="1031" spans="1:30" hidden="1">
      <c r="A1031" s="15" t="str">
        <f t="shared" ca="1" si="29"/>
        <v>PO &gt; Ok</v>
      </c>
      <c r="B1031" s="40" t="s">
        <v>10768</v>
      </c>
      <c r="C1031" s="18" t="str">
        <f>IFERROR(IF(VLOOKUP(G1031&amp;P1031,'Troca PN'!A:G,5,0)&lt;&gt;0,"TEVE Troca de PN","  &gt; ERRO CHAVE SKU&amp;PN "),"")</f>
        <v/>
      </c>
      <c r="D1031" s="18" t="str">
        <f>IFERROR(IF(VLOOKUP(G1031&amp;P1031,'Troca PN'!A:G,5,0)&lt;&gt;0,VLOOKUP(P1031,'Troca PN'!C:G,2,0),"  &gt; ERRO CHAVE SKU&amp;PN "),P1031)</f>
        <v>14040993</v>
      </c>
      <c r="E1031" s="54">
        <f>IFERROR(ROUNDUP((AC1031/VLOOKUP(P1031,'Huawei BUn - JDI'!B:H,4,0))*VLOOKUP(P1031,'Huawei BUn - JDI'!B:H,7,0),0),
IFERROR(IF(AC1031/VLOOKUP(P1031,'Huawei BUn - JDI'!L:O,3,0)&lt;1,VLOOKUP(P1031,'Huawei BUn - JDI'!L:O,3,0),
IFERROR(IF(AC1031/VLOOKUP(P1031,'Huawei BUn - JDI'!L:O,3,0)&lt;&gt;ROUND(AC1031/VLOOKUP(P1031,'Huawei BUn - JDI'!L:O,3,0),0),ROUNDUP(AC1031/VLOOKUP(P1031,'Huawei BUn - JDI'!L:O,3,0),0),AC1031),AC1031)),AC1031))</f>
        <v>2000</v>
      </c>
      <c r="F1031" s="17">
        <f>VLOOKUP(P1031,'Material Unit Price List'!A:D,3,0)</f>
        <v>0.38850000000000001</v>
      </c>
      <c r="G1031" s="1" t="str">
        <f>TRIM(MID(N1031,(FIND("]",N1031)+1),
(FIND("#",N1031)-1)-(FIND("]",N1031))))</f>
        <v>BSJ-4</v>
      </c>
      <c r="H1031" s="16" t="str">
        <f>IFERROR(VLOOKUP(P1031,'Huawei BUn - JDI'!B:H,1,0)&amp;" - has convertion, divide for - "&amp;VLOOKUP(P1031,'Huawei BUn - JDI'!B:H,4,0),
IFERROR(VLOOKUP(P1031,'Huawei BUn - JDI'!L:O,1,0)&amp;"- has MOQ of - "&amp;VLOOKUP(P1031,'Huawei BUn - JDI'!L:O,3,0)," Sem Conversão"))</f>
        <v xml:space="preserve"> Sem Conversão</v>
      </c>
      <c r="J1031" s="2" t="s">
        <v>4</v>
      </c>
      <c r="K1031" s="1" t="b">
        <v>1</v>
      </c>
      <c r="L1031" s="1" t="s">
        <v>8036</v>
      </c>
      <c r="M1031" s="11" t="s">
        <v>9456</v>
      </c>
      <c r="N1031" s="10" t="s">
        <v>7683</v>
      </c>
      <c r="O1031" s="9" t="s">
        <v>7544</v>
      </c>
      <c r="P1031" s="10" t="s">
        <v>3781</v>
      </c>
      <c r="Q1031" s="9" t="s">
        <v>3782</v>
      </c>
      <c r="R1031" s="161" t="s">
        <v>7545</v>
      </c>
      <c r="S1031" s="10" t="s">
        <v>7</v>
      </c>
      <c r="T1031" s="9" t="s">
        <v>7705</v>
      </c>
      <c r="U1031" s="10" t="s">
        <v>1</v>
      </c>
      <c r="V1031" s="9">
        <v>400</v>
      </c>
      <c r="W1031" s="10">
        <v>47</v>
      </c>
      <c r="X1031" s="9" t="s">
        <v>5</v>
      </c>
      <c r="Y1031" s="8">
        <v>45309</v>
      </c>
      <c r="Z1031" s="7">
        <v>45231</v>
      </c>
      <c r="AA1031" s="8">
        <v>45292</v>
      </c>
      <c r="AB1031" s="7">
        <v>45292</v>
      </c>
      <c r="AC1031" s="6">
        <v>2000</v>
      </c>
    </row>
    <row r="1032" spans="1:30" hidden="1">
      <c r="A1032" s="15" t="str">
        <f t="shared" ca="1" si="29"/>
        <v>Future PO</v>
      </c>
      <c r="B1032" s="40" t="str">
        <f ca="1">IFERROR(IF(FIND("TAMURA",UPPER(Q1032))&lt;&gt;0,"LOCAL PO &gt; 'TAMURA' ","ERRO Regra Tamura"),
IFERROR(IF(LOWER(S1032)="national","Local PO",
IF(YEAR(Z1032)&amp;TEXT(WEEKNUM(Z1032),"00")&lt;=YEAR(TODAY())&amp;TEXT(WEEKNUM(TODAY())  +1,"00"),"PO &gt; Ok",   "Future PO")),""))</f>
        <v>Future PO</v>
      </c>
      <c r="C1032" s="18" t="str">
        <f>IFERROR(IF(VLOOKUP(G1032&amp;P1032,'Troca PN'!A:G,5,0)&lt;&gt;0,"TEVE Troca de PN","  &gt; ERRO CHAVE SKU&amp;PN "),"")</f>
        <v/>
      </c>
      <c r="D1032" s="18" t="str">
        <f>IFERROR(IF(VLOOKUP(G1032&amp;P1032,'Troca PN'!A:G,5,0)&lt;&gt;0,VLOOKUP(P1032,'Troca PN'!C:G,2,0),"  &gt; ERRO CHAVE SKU&amp;PN "),P1032)</f>
        <v>14040993</v>
      </c>
      <c r="E1032" s="54">
        <f>IFERROR(ROUNDUP((AC1032/VLOOKUP(P1032,'Huawei BUn - JDI'!B:H,4,0))*VLOOKUP(P1032,'Huawei BUn - JDI'!B:H,7,0),0),
IFERROR(IF(AC1032/VLOOKUP(P1032,'Huawei BUn - JDI'!L:O,3,0)&lt;1,VLOOKUP(P1032,'Huawei BUn - JDI'!L:O,3,0),
IFERROR(IF(AC1032/VLOOKUP(P1032,'Huawei BUn - JDI'!L:O,3,0)&lt;&gt;ROUND(AC1032/VLOOKUP(P1032,'Huawei BUn - JDI'!L:O,3,0),0),ROUNDUP(AC1032/VLOOKUP(P1032,'Huawei BUn - JDI'!L:O,3,0),0),AC1032),AC1032)),AC1032))</f>
        <v>1600</v>
      </c>
      <c r="F1032" s="17">
        <f>VLOOKUP(P1032,'Material Unit Price List'!A:D,3,0)</f>
        <v>0.38850000000000001</v>
      </c>
      <c r="G1032" s="1" t="str">
        <f>TRIM(MID(N1032,(FIND("]",N1032)+1),
(FIND("#",N1032)-1)-(FIND("]",N1032))))</f>
        <v>BSJ-4</v>
      </c>
      <c r="H1032" s="16" t="str">
        <f>IFERROR(VLOOKUP(P1032,'Huawei BUn - JDI'!B:H,1,0)&amp;" - has convertion, divide for - "&amp;VLOOKUP(P1032,'Huawei BUn - JDI'!B:H,4,0),
IFERROR(VLOOKUP(P1032,'Huawei BUn - JDI'!L:O,1,0)&amp;"- has MOQ of - "&amp;VLOOKUP(P1032,'Huawei BUn - JDI'!L:O,3,0)," Sem Conversão"))</f>
        <v xml:space="preserve"> Sem Conversão</v>
      </c>
      <c r="J1032" s="2" t="s">
        <v>4</v>
      </c>
      <c r="K1032" s="1" t="b">
        <v>1</v>
      </c>
      <c r="L1032" s="1" t="s">
        <v>8036</v>
      </c>
      <c r="M1032" s="11" t="s">
        <v>9457</v>
      </c>
      <c r="N1032" s="10" t="s">
        <v>7658</v>
      </c>
      <c r="O1032" s="9" t="s">
        <v>7544</v>
      </c>
      <c r="P1032" s="10" t="s">
        <v>3781</v>
      </c>
      <c r="Q1032" s="9" t="s">
        <v>3782</v>
      </c>
      <c r="R1032" s="161" t="s">
        <v>7545</v>
      </c>
      <c r="S1032" s="10" t="s">
        <v>7</v>
      </c>
      <c r="T1032" s="9" t="s">
        <v>7705</v>
      </c>
      <c r="U1032" s="10" t="s">
        <v>1</v>
      </c>
      <c r="V1032" s="9">
        <v>400</v>
      </c>
      <c r="W1032" s="10">
        <v>47</v>
      </c>
      <c r="X1032" s="9" t="s">
        <v>5</v>
      </c>
      <c r="Y1032" s="8">
        <v>45332</v>
      </c>
      <c r="Z1032" s="7">
        <v>45262</v>
      </c>
      <c r="AA1032" s="8">
        <v>45323</v>
      </c>
      <c r="AB1032" s="7">
        <v>45323</v>
      </c>
      <c r="AC1032" s="6">
        <v>1600</v>
      </c>
    </row>
    <row r="1033" spans="1:30" hidden="1">
      <c r="A1033" s="15" t="str">
        <f t="shared" ca="1" si="29"/>
        <v>Future PO</v>
      </c>
      <c r="B1033" s="40" t="str">
        <f ca="1">IFERROR(IF(FIND("TAMURA",UPPER(Q1033))&lt;&gt;0,"LOCAL PO &gt; 'TAMURA' ","ERRO Regra Tamura"),
IFERROR(IF(LOWER(S1033)="national","Local PO",
IF(YEAR(Z1033)&amp;TEXT(WEEKNUM(Z1033),"00")&lt;=YEAR(TODAY())&amp;TEXT(WEEKNUM(TODAY())  +1,"00"),"PO &gt; Ok",   "Future PO")),""))</f>
        <v>Future PO</v>
      </c>
      <c r="C1033" s="18" t="str">
        <f>IFERROR(IF(VLOOKUP(G1033&amp;P1033,'Troca PN'!A:G,5,0)&lt;&gt;0,"TEVE Troca de PN","  &gt; ERRO CHAVE SKU&amp;PN "),"")</f>
        <v/>
      </c>
      <c r="D1033" s="18" t="str">
        <f>IFERROR(IF(VLOOKUP(G1033&amp;P1033,'Troca PN'!A:G,5,0)&lt;&gt;0,VLOOKUP(P1033,'Troca PN'!C:G,2,0),"  &gt; ERRO CHAVE SKU&amp;PN "),P1033)</f>
        <v>14040993</v>
      </c>
      <c r="E1033" s="54">
        <f>IFERROR(ROUNDUP((AC1033/VLOOKUP(P1033,'Huawei BUn - JDI'!B:H,4,0))*VLOOKUP(P1033,'Huawei BUn - JDI'!B:H,7,0),0),
IFERROR(IF(AC1033/VLOOKUP(P1033,'Huawei BUn - JDI'!L:O,3,0)&lt;1,VLOOKUP(P1033,'Huawei BUn - JDI'!L:O,3,0),
IFERROR(IF(AC1033/VLOOKUP(P1033,'Huawei BUn - JDI'!L:O,3,0)&lt;&gt;ROUND(AC1033/VLOOKUP(P1033,'Huawei BUn - JDI'!L:O,3,0),0),ROUNDUP(AC1033/VLOOKUP(P1033,'Huawei BUn - JDI'!L:O,3,0),0),AC1033),AC1033)),AC1033))</f>
        <v>1775</v>
      </c>
      <c r="F1033" s="17">
        <f>VLOOKUP(P1033,'Material Unit Price List'!A:D,3,0)</f>
        <v>0.38850000000000001</v>
      </c>
      <c r="G1033" s="1" t="str">
        <f>TRIM(MID(N1033,(FIND("]",N1033)+1),
(FIND("#",N1033)-1)-(FIND("]",N1033))))</f>
        <v>BSJ-4</v>
      </c>
      <c r="H1033" s="16" t="str">
        <f>IFERROR(VLOOKUP(P1033,'Huawei BUn - JDI'!B:H,1,0)&amp;" - has convertion, divide for - "&amp;VLOOKUP(P1033,'Huawei BUn - JDI'!B:H,4,0),
IFERROR(VLOOKUP(P1033,'Huawei BUn - JDI'!L:O,1,0)&amp;"- has MOQ of - "&amp;VLOOKUP(P1033,'Huawei BUn - JDI'!L:O,3,0)," Sem Conversão"))</f>
        <v xml:space="preserve"> Sem Conversão</v>
      </c>
      <c r="J1033" s="2" t="s">
        <v>4</v>
      </c>
      <c r="K1033" s="1" t="b">
        <v>1</v>
      </c>
      <c r="L1033" s="1" t="s">
        <v>8036</v>
      </c>
      <c r="M1033" s="11" t="s">
        <v>9458</v>
      </c>
      <c r="N1033" s="10" t="s">
        <v>7677</v>
      </c>
      <c r="O1033" s="9" t="s">
        <v>7544</v>
      </c>
      <c r="P1033" s="10" t="s">
        <v>3781</v>
      </c>
      <c r="Q1033" s="9" t="s">
        <v>3782</v>
      </c>
      <c r="R1033" s="161" t="s">
        <v>7545</v>
      </c>
      <c r="S1033" s="10" t="s">
        <v>7</v>
      </c>
      <c r="T1033" s="9" t="s">
        <v>7705</v>
      </c>
      <c r="U1033" s="10" t="s">
        <v>1</v>
      </c>
      <c r="V1033" s="9">
        <v>400</v>
      </c>
      <c r="W1033" s="10">
        <v>47</v>
      </c>
      <c r="X1033" s="9" t="s">
        <v>5</v>
      </c>
      <c r="Y1033" s="8">
        <v>45333</v>
      </c>
      <c r="Z1033" s="7">
        <v>45262</v>
      </c>
      <c r="AA1033" s="8">
        <v>45323</v>
      </c>
      <c r="AB1033" s="7">
        <v>45323</v>
      </c>
      <c r="AC1033" s="6">
        <v>1775</v>
      </c>
    </row>
    <row r="1034" spans="1:30" hidden="1">
      <c r="A1034" s="15" t="str">
        <f t="shared" ca="1" si="29"/>
        <v>PO &gt; Ok</v>
      </c>
      <c r="B1034" s="40" t="s">
        <v>10768</v>
      </c>
      <c r="C1034" s="18" t="str">
        <f>IFERROR(IF(VLOOKUP(G1034&amp;P1034,'Troca PN'!A:G,5,0)&lt;&gt;0,"TEVE Troca de PN","  &gt; ERRO CHAVE SKU&amp;PN "),"")</f>
        <v/>
      </c>
      <c r="D1034" s="18" t="str">
        <f>IFERROR(IF(VLOOKUP(G1034&amp;P1034,'Troca PN'!A:G,5,0)&lt;&gt;0,VLOOKUP(P1034,'Troca PN'!C:G,2,0),"  &gt; ERRO CHAVE SKU&amp;PN "),P1034)</f>
        <v>14041164</v>
      </c>
      <c r="E1034" s="54">
        <f>IFERROR(ROUNDUP((AC1034/VLOOKUP(P1034,'Huawei BUn - JDI'!B:H,4,0))*VLOOKUP(P1034,'Huawei BUn - JDI'!B:H,7,0),0),
IFERROR(IF(AC1034/VLOOKUP(P1034,'Huawei BUn - JDI'!L:O,3,0)&lt;1,VLOOKUP(P1034,'Huawei BUn - JDI'!L:O,3,0),
IFERROR(IF(AC1034/VLOOKUP(P1034,'Huawei BUn - JDI'!L:O,3,0)&lt;&gt;ROUND(AC1034/VLOOKUP(P1034,'Huawei BUn - JDI'!L:O,3,0),0),ROUNDUP(AC1034/VLOOKUP(P1034,'Huawei BUn - JDI'!L:O,3,0),0),AC1034),AC1034)),AC1034))</f>
        <v>900</v>
      </c>
      <c r="F1034" s="17">
        <f>VLOOKUP(P1034,'Material Unit Price List'!A:D,3,0)</f>
        <v>0.39750000000000002</v>
      </c>
      <c r="G1034" s="1" t="str">
        <f>TRIM(MID(N1034,(FIND("]",N1034)+1),
(FIND("#",N1034)-1)-(FIND("]",N1034))))</f>
        <v>UWT-5</v>
      </c>
      <c r="H1034" s="16" t="str">
        <f>IFERROR(VLOOKUP(P1034,'Huawei BUn - JDI'!B:H,1,0)&amp;" - has convertion, divide for - "&amp;VLOOKUP(P1034,'Huawei BUn - JDI'!B:H,4,0),
IFERROR(VLOOKUP(P1034,'Huawei BUn - JDI'!L:O,1,0)&amp;"- has MOQ of - "&amp;VLOOKUP(P1034,'Huawei BUn - JDI'!L:O,3,0)," Sem Conversão"))</f>
        <v xml:space="preserve"> Sem Conversão</v>
      </c>
      <c r="J1034" s="2" t="s">
        <v>4</v>
      </c>
      <c r="K1034" s="1" t="b">
        <v>1</v>
      </c>
      <c r="L1034" s="1" t="s">
        <v>8037</v>
      </c>
      <c r="M1034" s="11" t="s">
        <v>9459</v>
      </c>
      <c r="N1034" s="10" t="s">
        <v>8457</v>
      </c>
      <c r="O1034" s="9" t="s">
        <v>7544</v>
      </c>
      <c r="P1034" s="10" t="s">
        <v>3786</v>
      </c>
      <c r="Q1034" s="9" t="s">
        <v>8038</v>
      </c>
      <c r="R1034" s="161" t="s">
        <v>7552</v>
      </c>
      <c r="S1034" s="10" t="s">
        <v>7</v>
      </c>
      <c r="T1034" s="9" t="s">
        <v>7705</v>
      </c>
      <c r="U1034" s="10" t="s">
        <v>1</v>
      </c>
      <c r="V1034" s="9">
        <v>100</v>
      </c>
      <c r="W1034" s="10">
        <v>47</v>
      </c>
      <c r="X1034" s="9" t="s">
        <v>5</v>
      </c>
      <c r="Y1034" s="8">
        <v>45307</v>
      </c>
      <c r="Z1034" s="7">
        <v>45231</v>
      </c>
      <c r="AA1034" s="8">
        <v>45292</v>
      </c>
      <c r="AB1034" s="7">
        <v>45292</v>
      </c>
      <c r="AC1034" s="6">
        <v>900</v>
      </c>
    </row>
    <row r="1035" spans="1:30" hidden="1">
      <c r="A1035" s="15" t="str">
        <f t="shared" ca="1" si="29"/>
        <v>PO &gt; Ok</v>
      </c>
      <c r="B1035" s="40" t="s">
        <v>10768</v>
      </c>
      <c r="C1035" s="18" t="str">
        <f>IFERROR(IF(VLOOKUP(G1035&amp;P1035,'Troca PN'!A:G,5,0)&lt;&gt;0,"TEVE Troca de PN","  &gt; ERRO CHAVE SKU&amp;PN "),"")</f>
        <v/>
      </c>
      <c r="D1035" s="18" t="str">
        <f>IFERROR(IF(VLOOKUP(G1035&amp;P1035,'Troca PN'!A:G,5,0)&lt;&gt;0,VLOOKUP(P1035,'Troca PN'!C:G,2,0),"  &gt; ERRO CHAVE SKU&amp;PN "),P1035)</f>
        <v>14041164</v>
      </c>
      <c r="E1035" s="54">
        <f>IFERROR(ROUNDUP((AC1035/VLOOKUP(P1035,'Huawei BUn - JDI'!B:H,4,0))*VLOOKUP(P1035,'Huawei BUn - JDI'!B:H,7,0),0),
IFERROR(IF(AC1035/VLOOKUP(P1035,'Huawei BUn - JDI'!L:O,3,0)&lt;1,VLOOKUP(P1035,'Huawei BUn - JDI'!L:O,3,0),
IFERROR(IF(AC1035/VLOOKUP(P1035,'Huawei BUn - JDI'!L:O,3,0)&lt;&gt;ROUND(AC1035/VLOOKUP(P1035,'Huawei BUn - JDI'!L:O,3,0),0),ROUNDUP(AC1035/VLOOKUP(P1035,'Huawei BUn - JDI'!L:O,3,0),0),AC1035),AC1035)),AC1035))</f>
        <v>100</v>
      </c>
      <c r="F1035" s="17">
        <f>VLOOKUP(P1035,'Material Unit Price List'!A:D,3,0)</f>
        <v>0.39750000000000002</v>
      </c>
      <c r="G1035" s="1" t="str">
        <f>TRIM(MID(N1035,(FIND("]",N1035)+1),
(FIND("#",N1035)-1)-(FIND("]",N1035))))</f>
        <v>PFF-4</v>
      </c>
      <c r="H1035" s="16" t="str">
        <f>IFERROR(VLOOKUP(P1035,'Huawei BUn - JDI'!B:H,1,0)&amp;" - has convertion, divide for - "&amp;VLOOKUP(P1035,'Huawei BUn - JDI'!B:H,4,0),
IFERROR(VLOOKUP(P1035,'Huawei BUn - JDI'!L:O,1,0)&amp;"- has MOQ of - "&amp;VLOOKUP(P1035,'Huawei BUn - JDI'!L:O,3,0)," Sem Conversão"))</f>
        <v xml:space="preserve"> Sem Conversão</v>
      </c>
      <c r="J1035" s="2" t="s">
        <v>4</v>
      </c>
      <c r="K1035" s="1" t="b">
        <v>1</v>
      </c>
      <c r="L1035" s="1" t="s">
        <v>8037</v>
      </c>
      <c r="M1035" s="11" t="s">
        <v>9460</v>
      </c>
      <c r="N1035" s="10" t="s">
        <v>9461</v>
      </c>
      <c r="O1035" s="9" t="s">
        <v>7544</v>
      </c>
      <c r="P1035" s="10" t="s">
        <v>3786</v>
      </c>
      <c r="Q1035" s="9" t="s">
        <v>8038</v>
      </c>
      <c r="R1035" s="161" t="s">
        <v>7552</v>
      </c>
      <c r="S1035" s="10" t="s">
        <v>7</v>
      </c>
      <c r="T1035" s="9" t="s">
        <v>7705</v>
      </c>
      <c r="U1035" s="10" t="s">
        <v>1</v>
      </c>
      <c r="V1035" s="9">
        <v>100</v>
      </c>
      <c r="W1035" s="10">
        <v>47</v>
      </c>
      <c r="X1035" s="9" t="s">
        <v>5</v>
      </c>
      <c r="Y1035" s="8">
        <v>45304</v>
      </c>
      <c r="Z1035" s="7">
        <v>45231</v>
      </c>
      <c r="AA1035" s="8">
        <v>45292</v>
      </c>
      <c r="AB1035" s="7">
        <v>45292</v>
      </c>
      <c r="AC1035" s="6">
        <v>100</v>
      </c>
    </row>
    <row r="1036" spans="1:30" hidden="1">
      <c r="A1036" s="15" t="str">
        <f t="shared" ref="A1036:A1099" ca="1" si="30">IFERROR(IF(FIND("TAMURA",UPPER(Q1036))&lt;&gt;0,"LOCAL PO &gt; 'TAMURA' ","ERRO Regra Tamura"),
IF(LOWER(S1036)="national","Local PO",
IF(YEAR(Z1036)&amp;TEXT(WEEKNUM(Z1036),"00")&lt;=YEAR(TODAY())&amp;TEXT(WEEKNUM(TODAY())  +1,"00"),"PO &gt; Ok",   "Future PO")))</f>
        <v>Future PO</v>
      </c>
      <c r="B1036" s="40" t="str">
        <f ca="1">IFERROR(IF(FIND("TAMURA",UPPER(Q1036))&lt;&gt;0,"LOCAL PO &gt; 'TAMURA' ","ERRO Regra Tamura"),
IFERROR(IF(LOWER(S1036)="national","Local PO",
IF(YEAR(Z1036)&amp;TEXT(WEEKNUM(Z1036),"00")&lt;=YEAR(TODAY())&amp;TEXT(WEEKNUM(TODAY())  +1,"00"),"PO &gt; Ok",   "Future PO")),""))</f>
        <v>Future PO</v>
      </c>
      <c r="C1036" s="18" t="str">
        <f>IFERROR(IF(VLOOKUP(G1036&amp;P1036,'Troca PN'!A:G,5,0)&lt;&gt;0,"TEVE Troca de PN","  &gt; ERRO CHAVE SKU&amp;PN "),"")</f>
        <v/>
      </c>
      <c r="D1036" s="18" t="str">
        <f>IFERROR(IF(VLOOKUP(G1036&amp;P1036,'Troca PN'!A:G,5,0)&lt;&gt;0,VLOOKUP(P1036,'Troca PN'!C:G,2,0),"  &gt; ERRO CHAVE SKU&amp;PN "),P1036)</f>
        <v>14041164</v>
      </c>
      <c r="E1036" s="54">
        <f>IFERROR(ROUNDUP((AC1036/VLOOKUP(P1036,'Huawei BUn - JDI'!B:H,4,0))*VLOOKUP(P1036,'Huawei BUn - JDI'!B:H,7,0),0),
IFERROR(IF(AC1036/VLOOKUP(P1036,'Huawei BUn - JDI'!L:O,3,0)&lt;1,VLOOKUP(P1036,'Huawei BUn - JDI'!L:O,3,0),
IFERROR(IF(AC1036/VLOOKUP(P1036,'Huawei BUn - JDI'!L:O,3,0)&lt;&gt;ROUND(AC1036/VLOOKUP(P1036,'Huawei BUn - JDI'!L:O,3,0),0),ROUNDUP(AC1036/VLOOKUP(P1036,'Huawei BUn - JDI'!L:O,3,0),0),AC1036),AC1036)),AC1036))</f>
        <v>810</v>
      </c>
      <c r="F1036" s="17">
        <f>VLOOKUP(P1036,'Material Unit Price List'!A:D,3,0)</f>
        <v>0.39750000000000002</v>
      </c>
      <c r="G1036" s="1" t="str">
        <f>TRIM(MID(N1036,(FIND("]",N1036)+1),
(FIND("#",N1036)-1)-(FIND("]",N1036))))</f>
        <v>PFF-4</v>
      </c>
      <c r="H1036" s="16" t="str">
        <f>IFERROR(VLOOKUP(P1036,'Huawei BUn - JDI'!B:H,1,0)&amp;" - has convertion, divide for - "&amp;VLOOKUP(P1036,'Huawei BUn - JDI'!B:H,4,0),
IFERROR(VLOOKUP(P1036,'Huawei BUn - JDI'!L:O,1,0)&amp;"- has MOQ of - "&amp;VLOOKUP(P1036,'Huawei BUn - JDI'!L:O,3,0)," Sem Conversão"))</f>
        <v xml:space="preserve"> Sem Conversão</v>
      </c>
      <c r="J1036" s="2" t="s">
        <v>4</v>
      </c>
      <c r="K1036" s="1" t="b">
        <v>1</v>
      </c>
      <c r="L1036" s="1" t="s">
        <v>8037</v>
      </c>
      <c r="M1036" s="11" t="s">
        <v>9462</v>
      </c>
      <c r="N1036" s="10" t="s">
        <v>8459</v>
      </c>
      <c r="O1036" s="9" t="s">
        <v>7544</v>
      </c>
      <c r="P1036" s="10" t="s">
        <v>3786</v>
      </c>
      <c r="Q1036" s="9" t="s">
        <v>8038</v>
      </c>
      <c r="R1036" s="161" t="s">
        <v>7552</v>
      </c>
      <c r="S1036" s="10" t="s">
        <v>7</v>
      </c>
      <c r="T1036" s="9" t="s">
        <v>7705</v>
      </c>
      <c r="U1036" s="10" t="s">
        <v>1</v>
      </c>
      <c r="V1036" s="9">
        <v>100</v>
      </c>
      <c r="W1036" s="10">
        <v>47</v>
      </c>
      <c r="X1036" s="9" t="s">
        <v>5</v>
      </c>
      <c r="Y1036" s="8">
        <v>45331</v>
      </c>
      <c r="Z1036" s="7">
        <v>45262</v>
      </c>
      <c r="AA1036" s="8">
        <v>45323</v>
      </c>
      <c r="AB1036" s="7">
        <v>45323</v>
      </c>
      <c r="AC1036" s="6">
        <v>810</v>
      </c>
    </row>
    <row r="1037" spans="1:30" hidden="1">
      <c r="A1037" s="15" t="str">
        <f t="shared" ca="1" si="30"/>
        <v>PO &gt; Ok</v>
      </c>
      <c r="B1037" s="40" t="s">
        <v>10768</v>
      </c>
      <c r="C1037" s="18" t="str">
        <f>IFERROR(IF(VLOOKUP(G1037&amp;P1037,'Troca PN'!A:G,5,0)&lt;&gt;0,"TEVE Troca de PN","  &gt; ERRO CHAVE SKU&amp;PN "),"")</f>
        <v/>
      </c>
      <c r="D1037" s="18" t="str">
        <f>IFERROR(IF(VLOOKUP(G1037&amp;P1037,'Troca PN'!A:G,5,0)&lt;&gt;0,VLOOKUP(P1037,'Troca PN'!C:G,2,0),"  &gt; ERRO CHAVE SKU&amp;PN "),P1037)</f>
        <v>14041200</v>
      </c>
      <c r="E1037" s="54">
        <f>IFERROR(ROUNDUP((AC1037/VLOOKUP(P1037,'Huawei BUn - JDI'!B:H,4,0))*VLOOKUP(P1037,'Huawei BUn - JDI'!B:H,7,0),0),
IFERROR(IF(AC1037/VLOOKUP(P1037,'Huawei BUn - JDI'!L:O,3,0)&lt;1,VLOOKUP(P1037,'Huawei BUn - JDI'!L:O,3,0),
IFERROR(IF(AC1037/VLOOKUP(P1037,'Huawei BUn - JDI'!L:O,3,0)&lt;&gt;ROUND(AC1037/VLOOKUP(P1037,'Huawei BUn - JDI'!L:O,3,0),0),ROUNDUP(AC1037/VLOOKUP(P1037,'Huawei BUn - JDI'!L:O,3,0),0),AC1037),AC1037)),AC1037))</f>
        <v>800</v>
      </c>
      <c r="F1037" s="17">
        <f>VLOOKUP(P1037,'Material Unit Price List'!A:D,3,0)</f>
        <v>0.54310000000000003</v>
      </c>
      <c r="G1037" s="1" t="str">
        <f>TRIM(MID(N1037,(FIND("]",N1037)+1),
(FIND("#",N1037)-1)-(FIND("]",N1037))))</f>
        <v>FYQ-4</v>
      </c>
      <c r="H1037" s="16" t="str">
        <f>IFERROR(VLOOKUP(P1037,'Huawei BUn - JDI'!B:H,1,0)&amp;" - has convertion, divide for - "&amp;VLOOKUP(P1037,'Huawei BUn - JDI'!B:H,4,0),
IFERROR(VLOOKUP(P1037,'Huawei BUn - JDI'!L:O,1,0)&amp;"- has MOQ of - "&amp;VLOOKUP(P1037,'Huawei BUn - JDI'!L:O,3,0)," Sem Conversão"))</f>
        <v xml:space="preserve"> Sem Conversão</v>
      </c>
      <c r="J1037" s="2" t="s">
        <v>4</v>
      </c>
      <c r="K1037" s="1" t="b">
        <v>1</v>
      </c>
      <c r="L1037" s="1" t="s">
        <v>8039</v>
      </c>
      <c r="M1037" s="11" t="s">
        <v>9463</v>
      </c>
      <c r="N1037" s="10" t="s">
        <v>8040</v>
      </c>
      <c r="O1037" s="9" t="s">
        <v>7544</v>
      </c>
      <c r="P1037" s="10" t="s">
        <v>3788</v>
      </c>
      <c r="Q1037" s="9" t="s">
        <v>3789</v>
      </c>
      <c r="R1037" s="161" t="s">
        <v>7552</v>
      </c>
      <c r="S1037" s="10" t="s">
        <v>7</v>
      </c>
      <c r="T1037" s="9" t="s">
        <v>7705</v>
      </c>
      <c r="U1037" s="10" t="s">
        <v>1</v>
      </c>
      <c r="V1037" s="9">
        <v>100</v>
      </c>
      <c r="W1037" s="10">
        <v>47</v>
      </c>
      <c r="X1037" s="9" t="s">
        <v>5</v>
      </c>
      <c r="Y1037" s="8">
        <v>45301</v>
      </c>
      <c r="Z1037" s="7">
        <v>45231</v>
      </c>
      <c r="AA1037" s="8">
        <v>45292</v>
      </c>
      <c r="AB1037" s="7">
        <v>45292</v>
      </c>
      <c r="AC1037" s="6">
        <v>800</v>
      </c>
    </row>
    <row r="1038" spans="1:30" hidden="1">
      <c r="A1038" s="15" t="str">
        <f t="shared" ca="1" si="30"/>
        <v>PO &gt; Ok</v>
      </c>
      <c r="B1038" s="40" t="s">
        <v>10768</v>
      </c>
      <c r="C1038" s="18" t="str">
        <f>IFERROR(IF(VLOOKUP(G1038&amp;P1038,'Troca PN'!A:G,5,0)&lt;&gt;0,"TEVE Troca de PN","  &gt; ERRO CHAVE SKU&amp;PN "),"")</f>
        <v/>
      </c>
      <c r="D1038" s="18" t="str">
        <f>IFERROR(IF(VLOOKUP(G1038&amp;P1038,'Troca PN'!A:G,5,0)&lt;&gt;0,VLOOKUP(P1038,'Troca PN'!C:G,2,0),"  &gt; ERRO CHAVE SKU&amp;PN "),P1038)</f>
        <v>14041200</v>
      </c>
      <c r="E1038" s="54">
        <f>IFERROR(ROUNDUP((AC1038/VLOOKUP(P1038,'Huawei BUn - JDI'!B:H,4,0))*VLOOKUP(P1038,'Huawei BUn - JDI'!B:H,7,0),0),
IFERROR(IF(AC1038/VLOOKUP(P1038,'Huawei BUn - JDI'!L:O,3,0)&lt;1,VLOOKUP(P1038,'Huawei BUn - JDI'!L:O,3,0),
IFERROR(IF(AC1038/VLOOKUP(P1038,'Huawei BUn - JDI'!L:O,3,0)&lt;&gt;ROUND(AC1038/VLOOKUP(P1038,'Huawei BUn - JDI'!L:O,3,0),0),ROUNDUP(AC1038/VLOOKUP(P1038,'Huawei BUn - JDI'!L:O,3,0),0),AC1038),AC1038)),AC1038))</f>
        <v>800</v>
      </c>
      <c r="F1038" s="17">
        <f>VLOOKUP(P1038,'Material Unit Price List'!A:D,3,0)</f>
        <v>0.54310000000000003</v>
      </c>
      <c r="G1038" s="1" t="str">
        <f>TRIM(MID(N1038,(FIND("]",N1038)+1),
(FIND("#",N1038)-1)-(FIND("]",N1038))))</f>
        <v>FYQ-4</v>
      </c>
      <c r="H1038" s="16" t="str">
        <f>IFERROR(VLOOKUP(P1038,'Huawei BUn - JDI'!B:H,1,0)&amp;" - has convertion, divide for - "&amp;VLOOKUP(P1038,'Huawei BUn - JDI'!B:H,4,0),
IFERROR(VLOOKUP(P1038,'Huawei BUn - JDI'!L:O,1,0)&amp;"- has MOQ of - "&amp;VLOOKUP(P1038,'Huawei BUn - JDI'!L:O,3,0)," Sem Conversão"))</f>
        <v xml:space="preserve"> Sem Conversão</v>
      </c>
      <c r="J1038" s="2" t="s">
        <v>4</v>
      </c>
      <c r="K1038" s="1" t="b">
        <v>1</v>
      </c>
      <c r="L1038" s="1" t="s">
        <v>8039</v>
      </c>
      <c r="M1038" s="11" t="s">
        <v>9464</v>
      </c>
      <c r="N1038" s="10" t="s">
        <v>8040</v>
      </c>
      <c r="O1038" s="9" t="s">
        <v>7544</v>
      </c>
      <c r="P1038" s="10" t="s">
        <v>3788</v>
      </c>
      <c r="Q1038" s="9" t="s">
        <v>3789</v>
      </c>
      <c r="R1038" s="161" t="s">
        <v>7552</v>
      </c>
      <c r="S1038" s="10" t="s">
        <v>7</v>
      </c>
      <c r="T1038" s="9" t="s">
        <v>7705</v>
      </c>
      <c r="U1038" s="10" t="s">
        <v>1</v>
      </c>
      <c r="V1038" s="9">
        <v>100</v>
      </c>
      <c r="W1038" s="10">
        <v>47</v>
      </c>
      <c r="X1038" s="9" t="s">
        <v>5</v>
      </c>
      <c r="Y1038" s="8">
        <v>45302</v>
      </c>
      <c r="Z1038" s="7">
        <v>45231</v>
      </c>
      <c r="AA1038" s="8">
        <v>45292</v>
      </c>
      <c r="AB1038" s="7">
        <v>45292</v>
      </c>
      <c r="AC1038" s="6">
        <v>800</v>
      </c>
    </row>
    <row r="1039" spans="1:30" hidden="1">
      <c r="A1039" s="15" t="str">
        <f t="shared" ca="1" si="30"/>
        <v>PO &gt; Ok</v>
      </c>
      <c r="B1039" s="40" t="s">
        <v>10768</v>
      </c>
      <c r="C1039" s="18" t="str">
        <f>IFERROR(IF(VLOOKUP(G1039&amp;P1039,'Troca PN'!A:G,5,0)&lt;&gt;0,"TEVE Troca de PN","  &gt; ERRO CHAVE SKU&amp;PN "),"")</f>
        <v/>
      </c>
      <c r="D1039" s="18" t="str">
        <f>IFERROR(IF(VLOOKUP(G1039&amp;P1039,'Troca PN'!A:G,5,0)&lt;&gt;0,VLOOKUP(P1039,'Troca PN'!C:G,2,0),"  &gt; ERRO CHAVE SKU&amp;PN "),P1039)</f>
        <v>14041200</v>
      </c>
      <c r="E1039" s="54">
        <f>IFERROR(ROUNDUP((AC1039/VLOOKUP(P1039,'Huawei BUn - JDI'!B:H,4,0))*VLOOKUP(P1039,'Huawei BUn - JDI'!B:H,7,0),0),
IFERROR(IF(AC1039/VLOOKUP(P1039,'Huawei BUn - JDI'!L:O,3,0)&lt;1,VLOOKUP(P1039,'Huawei BUn - JDI'!L:O,3,0),
IFERROR(IF(AC1039/VLOOKUP(P1039,'Huawei BUn - JDI'!L:O,3,0)&lt;&gt;ROUND(AC1039/VLOOKUP(P1039,'Huawei BUn - JDI'!L:O,3,0),0),ROUNDUP(AC1039/VLOOKUP(P1039,'Huawei BUn - JDI'!L:O,3,0),0),AC1039),AC1039)),AC1039))</f>
        <v>800</v>
      </c>
      <c r="F1039" s="17">
        <f>VLOOKUP(P1039,'Material Unit Price List'!A:D,3,0)</f>
        <v>0.54310000000000003</v>
      </c>
      <c r="G1039" s="1" t="str">
        <f>TRIM(MID(N1039,(FIND("]",N1039)+1),
(FIND("#",N1039)-1)-(FIND("]",N1039))))</f>
        <v>FYQ-4</v>
      </c>
      <c r="H1039" s="16" t="str">
        <f>IFERROR(VLOOKUP(P1039,'Huawei BUn - JDI'!B:H,1,0)&amp;" - has convertion, divide for - "&amp;VLOOKUP(P1039,'Huawei BUn - JDI'!B:H,4,0),
IFERROR(VLOOKUP(P1039,'Huawei BUn - JDI'!L:O,1,0)&amp;"- has MOQ of - "&amp;VLOOKUP(P1039,'Huawei BUn - JDI'!L:O,3,0)," Sem Conversão"))</f>
        <v xml:space="preserve"> Sem Conversão</v>
      </c>
      <c r="J1039" s="2" t="s">
        <v>4</v>
      </c>
      <c r="K1039" s="1" t="b">
        <v>1</v>
      </c>
      <c r="L1039" s="1" t="s">
        <v>8039</v>
      </c>
      <c r="M1039" s="11" t="s">
        <v>9465</v>
      </c>
      <c r="N1039" s="10" t="s">
        <v>7690</v>
      </c>
      <c r="O1039" s="9" t="s">
        <v>7544</v>
      </c>
      <c r="P1039" s="10" t="s">
        <v>3788</v>
      </c>
      <c r="Q1039" s="9" t="s">
        <v>3789</v>
      </c>
      <c r="R1039" s="161" t="s">
        <v>7552</v>
      </c>
      <c r="S1039" s="10" t="s">
        <v>7</v>
      </c>
      <c r="T1039" s="9" t="s">
        <v>7705</v>
      </c>
      <c r="U1039" s="10" t="s">
        <v>1</v>
      </c>
      <c r="V1039" s="9">
        <v>100</v>
      </c>
      <c r="W1039" s="10">
        <v>47</v>
      </c>
      <c r="X1039" s="9" t="s">
        <v>5</v>
      </c>
      <c r="Y1039" s="8">
        <v>45303</v>
      </c>
      <c r="Z1039" s="7">
        <v>45231</v>
      </c>
      <c r="AA1039" s="8">
        <v>45292</v>
      </c>
      <c r="AB1039" s="7">
        <v>45292</v>
      </c>
      <c r="AC1039" s="6">
        <v>800</v>
      </c>
    </row>
    <row r="1040" spans="1:30" hidden="1">
      <c r="A1040" s="15" t="str">
        <f t="shared" ca="1" si="30"/>
        <v>PO &gt; Ok</v>
      </c>
      <c r="B1040" s="40" t="s">
        <v>10768</v>
      </c>
      <c r="C1040" s="18" t="str">
        <f>IFERROR(IF(VLOOKUP(G1040&amp;P1040,'Troca PN'!A:G,5,0)&lt;&gt;0,"TEVE Troca de PN","  &gt; ERRO CHAVE SKU&amp;PN "),"")</f>
        <v/>
      </c>
      <c r="D1040" s="18" t="str">
        <f>IFERROR(IF(VLOOKUP(G1040&amp;P1040,'Troca PN'!A:G,5,0)&lt;&gt;0,VLOOKUP(P1040,'Troca PN'!C:G,2,0),"  &gt; ERRO CHAVE SKU&amp;PN "),P1040)</f>
        <v>14041200</v>
      </c>
      <c r="E1040" s="54">
        <f>IFERROR(ROUNDUP((AC1040/VLOOKUP(P1040,'Huawei BUn - JDI'!B:H,4,0))*VLOOKUP(P1040,'Huawei BUn - JDI'!B:H,7,0),0),
IFERROR(IF(AC1040/VLOOKUP(P1040,'Huawei BUn - JDI'!L:O,3,0)&lt;1,VLOOKUP(P1040,'Huawei BUn - JDI'!L:O,3,0),
IFERROR(IF(AC1040/VLOOKUP(P1040,'Huawei BUn - JDI'!L:O,3,0)&lt;&gt;ROUND(AC1040/VLOOKUP(P1040,'Huawei BUn - JDI'!L:O,3,0),0),ROUNDUP(AC1040/VLOOKUP(P1040,'Huawei BUn - JDI'!L:O,3,0),0),AC1040),AC1040)),AC1040))</f>
        <v>1800</v>
      </c>
      <c r="F1040" s="17">
        <f>VLOOKUP(P1040,'Material Unit Price List'!A:D,3,0)</f>
        <v>0.54310000000000003</v>
      </c>
      <c r="G1040" s="1" t="str">
        <f>TRIM(MID(N1040,(FIND("]",N1040)+1),
(FIND("#",N1040)-1)-(FIND("]",N1040))))</f>
        <v>BSJ-4</v>
      </c>
      <c r="H1040" s="16" t="str">
        <f>IFERROR(VLOOKUP(P1040,'Huawei BUn - JDI'!B:H,1,0)&amp;" - has convertion, divide for - "&amp;VLOOKUP(P1040,'Huawei BUn - JDI'!B:H,4,0),
IFERROR(VLOOKUP(P1040,'Huawei BUn - JDI'!L:O,1,0)&amp;"- has MOQ of - "&amp;VLOOKUP(P1040,'Huawei BUn - JDI'!L:O,3,0)," Sem Conversão"))</f>
        <v xml:space="preserve"> Sem Conversão</v>
      </c>
      <c r="J1040" s="2" t="s">
        <v>4</v>
      </c>
      <c r="K1040" s="1" t="b">
        <v>1</v>
      </c>
      <c r="L1040" s="1" t="s">
        <v>8039</v>
      </c>
      <c r="M1040" s="11" t="s">
        <v>9466</v>
      </c>
      <c r="N1040" s="10" t="s">
        <v>7686</v>
      </c>
      <c r="O1040" s="9" t="s">
        <v>7544</v>
      </c>
      <c r="P1040" s="10" t="s">
        <v>3788</v>
      </c>
      <c r="Q1040" s="9" t="s">
        <v>3789</v>
      </c>
      <c r="R1040" s="161" t="s">
        <v>7552</v>
      </c>
      <c r="S1040" s="10" t="s">
        <v>7</v>
      </c>
      <c r="T1040" s="9" t="s">
        <v>7705</v>
      </c>
      <c r="U1040" s="10" t="s">
        <v>1</v>
      </c>
      <c r="V1040" s="9">
        <v>100</v>
      </c>
      <c r="W1040" s="10">
        <v>47</v>
      </c>
      <c r="X1040" s="9" t="s">
        <v>5</v>
      </c>
      <c r="Y1040" s="8">
        <v>45308</v>
      </c>
      <c r="Z1040" s="7">
        <v>45231</v>
      </c>
      <c r="AA1040" s="8">
        <v>45292</v>
      </c>
      <c r="AB1040" s="7">
        <v>45292</v>
      </c>
      <c r="AC1040" s="6">
        <v>1800</v>
      </c>
    </row>
    <row r="1041" spans="1:29" hidden="1">
      <c r="A1041" s="15" t="str">
        <f t="shared" ca="1" si="30"/>
        <v>PO &gt; Ok</v>
      </c>
      <c r="B1041" s="40" t="s">
        <v>10768</v>
      </c>
      <c r="C1041" s="18" t="str">
        <f>IFERROR(IF(VLOOKUP(G1041&amp;P1041,'Troca PN'!A:G,5,0)&lt;&gt;0,"TEVE Troca de PN","  &gt; ERRO CHAVE SKU&amp;PN "),"")</f>
        <v/>
      </c>
      <c r="D1041" s="18" t="str">
        <f>IFERROR(IF(VLOOKUP(G1041&amp;P1041,'Troca PN'!A:G,5,0)&lt;&gt;0,VLOOKUP(P1041,'Troca PN'!C:G,2,0),"  &gt; ERRO CHAVE SKU&amp;PN "),P1041)</f>
        <v>14041200</v>
      </c>
      <c r="E1041" s="54">
        <f>IFERROR(ROUNDUP((AC1041/VLOOKUP(P1041,'Huawei BUn - JDI'!B:H,4,0))*VLOOKUP(P1041,'Huawei BUn - JDI'!B:H,7,0),0),
IFERROR(IF(AC1041/VLOOKUP(P1041,'Huawei BUn - JDI'!L:O,3,0)&lt;1,VLOOKUP(P1041,'Huawei BUn - JDI'!L:O,3,0),
IFERROR(IF(AC1041/VLOOKUP(P1041,'Huawei BUn - JDI'!L:O,3,0)&lt;&gt;ROUND(AC1041/VLOOKUP(P1041,'Huawei BUn - JDI'!L:O,3,0),0),ROUNDUP(AC1041/VLOOKUP(P1041,'Huawei BUn - JDI'!L:O,3,0),0),AC1041),AC1041)),AC1041))</f>
        <v>1800</v>
      </c>
      <c r="F1041" s="17">
        <f>VLOOKUP(P1041,'Material Unit Price List'!A:D,3,0)</f>
        <v>0.54310000000000003</v>
      </c>
      <c r="G1041" s="1" t="str">
        <f>TRIM(MID(N1041,(FIND("]",N1041)+1),
(FIND("#",N1041)-1)-(FIND("]",N1041))))</f>
        <v>BSJ-4</v>
      </c>
      <c r="H1041" s="16" t="str">
        <f>IFERROR(VLOOKUP(P1041,'Huawei BUn - JDI'!B:H,1,0)&amp;" - has convertion, divide for - "&amp;VLOOKUP(P1041,'Huawei BUn - JDI'!B:H,4,0),
IFERROR(VLOOKUP(P1041,'Huawei BUn - JDI'!L:O,1,0)&amp;"- has MOQ of - "&amp;VLOOKUP(P1041,'Huawei BUn - JDI'!L:O,3,0)," Sem Conversão"))</f>
        <v xml:space="preserve"> Sem Conversão</v>
      </c>
      <c r="J1041" s="2" t="s">
        <v>4</v>
      </c>
      <c r="K1041" s="1" t="b">
        <v>1</v>
      </c>
      <c r="L1041" s="1" t="s">
        <v>8039</v>
      </c>
      <c r="M1041" s="11" t="s">
        <v>9467</v>
      </c>
      <c r="N1041" s="10" t="s">
        <v>7693</v>
      </c>
      <c r="O1041" s="9" t="s">
        <v>7544</v>
      </c>
      <c r="P1041" s="10" t="s">
        <v>3788</v>
      </c>
      <c r="Q1041" s="9" t="s">
        <v>3789</v>
      </c>
      <c r="R1041" s="161" t="s">
        <v>7552</v>
      </c>
      <c r="S1041" s="10" t="s">
        <v>7</v>
      </c>
      <c r="T1041" s="9" t="s">
        <v>7705</v>
      </c>
      <c r="U1041" s="10" t="s">
        <v>1</v>
      </c>
      <c r="V1041" s="9">
        <v>100</v>
      </c>
      <c r="W1041" s="10">
        <v>47</v>
      </c>
      <c r="X1041" s="9" t="s">
        <v>5</v>
      </c>
      <c r="Y1041" s="8">
        <v>45309</v>
      </c>
      <c r="Z1041" s="7">
        <v>45231</v>
      </c>
      <c r="AA1041" s="8">
        <v>45292</v>
      </c>
      <c r="AB1041" s="7">
        <v>45292</v>
      </c>
      <c r="AC1041" s="6">
        <v>1800</v>
      </c>
    </row>
    <row r="1042" spans="1:29" hidden="1">
      <c r="A1042" s="15" t="str">
        <f t="shared" ca="1" si="30"/>
        <v>Future PO</v>
      </c>
      <c r="B1042" s="40" t="str">
        <f ca="1">IFERROR(IF(FIND("TAMURA",UPPER(Q1042))&lt;&gt;0,"LOCAL PO &gt; 'TAMURA' ","ERRO Regra Tamura"),
IFERROR(IF(LOWER(S1042)="national","Local PO",
IF(YEAR(Z1042)&amp;TEXT(WEEKNUM(Z1042),"00")&lt;=YEAR(TODAY())&amp;TEXT(WEEKNUM(TODAY())  +1,"00"),"PO &gt; Ok",   "Future PO")),""))</f>
        <v>Future PO</v>
      </c>
      <c r="C1042" s="18" t="str">
        <f>IFERROR(IF(VLOOKUP(G1042&amp;P1042,'Troca PN'!A:G,5,0)&lt;&gt;0,"TEVE Troca de PN","  &gt; ERRO CHAVE SKU&amp;PN "),"")</f>
        <v/>
      </c>
      <c r="D1042" s="18" t="str">
        <f>IFERROR(IF(VLOOKUP(G1042&amp;P1042,'Troca PN'!A:G,5,0)&lt;&gt;0,VLOOKUP(P1042,'Troca PN'!C:G,2,0),"  &gt; ERRO CHAVE SKU&amp;PN "),P1042)</f>
        <v>14041200</v>
      </c>
      <c r="E1042" s="54">
        <f>IFERROR(ROUNDUP((AC1042/VLOOKUP(P1042,'Huawei BUn - JDI'!B:H,4,0))*VLOOKUP(P1042,'Huawei BUn - JDI'!B:H,7,0),0),
IFERROR(IF(AC1042/VLOOKUP(P1042,'Huawei BUn - JDI'!L:O,3,0)&lt;1,VLOOKUP(P1042,'Huawei BUn - JDI'!L:O,3,0),
IFERROR(IF(AC1042/VLOOKUP(P1042,'Huawei BUn - JDI'!L:O,3,0)&lt;&gt;ROUND(AC1042/VLOOKUP(P1042,'Huawei BUn - JDI'!L:O,3,0),0),ROUNDUP(AC1042/VLOOKUP(P1042,'Huawei BUn - JDI'!L:O,3,0),0),AC1042),AC1042)),AC1042))</f>
        <v>1800</v>
      </c>
      <c r="F1042" s="17">
        <f>VLOOKUP(P1042,'Material Unit Price List'!A:D,3,0)</f>
        <v>0.54310000000000003</v>
      </c>
      <c r="G1042" s="1" t="str">
        <f>TRIM(MID(N1042,(FIND("]",N1042)+1),
(FIND("#",N1042)-1)-(FIND("]",N1042))))</f>
        <v>BSJ-4</v>
      </c>
      <c r="H1042" s="16" t="str">
        <f>IFERROR(VLOOKUP(P1042,'Huawei BUn - JDI'!B:H,1,0)&amp;" - has convertion, divide for - "&amp;VLOOKUP(P1042,'Huawei BUn - JDI'!B:H,4,0),
IFERROR(VLOOKUP(P1042,'Huawei BUn - JDI'!L:O,1,0)&amp;"- has MOQ of - "&amp;VLOOKUP(P1042,'Huawei BUn - JDI'!L:O,3,0)," Sem Conversão"))</f>
        <v xml:space="preserve"> Sem Conversão</v>
      </c>
      <c r="J1042" s="2" t="s">
        <v>4</v>
      </c>
      <c r="K1042" s="1" t="b">
        <v>1</v>
      </c>
      <c r="L1042" s="1" t="s">
        <v>8039</v>
      </c>
      <c r="M1042" s="11" t="s">
        <v>9468</v>
      </c>
      <c r="N1042" s="10" t="s">
        <v>7694</v>
      </c>
      <c r="O1042" s="9" t="s">
        <v>7544</v>
      </c>
      <c r="P1042" s="10" t="s">
        <v>3788</v>
      </c>
      <c r="Q1042" s="9" t="s">
        <v>3789</v>
      </c>
      <c r="R1042" s="161" t="s">
        <v>7552</v>
      </c>
      <c r="S1042" s="10" t="s">
        <v>7</v>
      </c>
      <c r="T1042" s="9" t="s">
        <v>7705</v>
      </c>
      <c r="U1042" s="10" t="s">
        <v>1</v>
      </c>
      <c r="V1042" s="9">
        <v>100</v>
      </c>
      <c r="W1042" s="10">
        <v>47</v>
      </c>
      <c r="X1042" s="9" t="s">
        <v>5</v>
      </c>
      <c r="Y1042" s="8">
        <v>45332</v>
      </c>
      <c r="Z1042" s="7">
        <v>45262</v>
      </c>
      <c r="AA1042" s="8">
        <v>45323</v>
      </c>
      <c r="AB1042" s="7">
        <v>45323</v>
      </c>
      <c r="AC1042" s="6">
        <v>1800</v>
      </c>
    </row>
    <row r="1043" spans="1:29" hidden="1">
      <c r="A1043" s="15" t="str">
        <f t="shared" ca="1" si="30"/>
        <v>Future PO</v>
      </c>
      <c r="B1043" s="40" t="str">
        <f ca="1">IFERROR(IF(FIND("TAMURA",UPPER(Q1043))&lt;&gt;0,"LOCAL PO &gt; 'TAMURA' ","ERRO Regra Tamura"),
IFERROR(IF(LOWER(S1043)="national","Local PO",
IF(YEAR(Z1043)&amp;TEXT(WEEKNUM(Z1043),"00")&lt;=YEAR(TODAY())&amp;TEXT(WEEKNUM(TODAY())  +1,"00"),"PO &gt; Ok",   "Future PO")),""))</f>
        <v>Future PO</v>
      </c>
      <c r="C1043" s="18" t="str">
        <f>IFERROR(IF(VLOOKUP(G1043&amp;P1043,'Troca PN'!A:G,5,0)&lt;&gt;0,"TEVE Troca de PN","  &gt; ERRO CHAVE SKU&amp;PN "),"")</f>
        <v/>
      </c>
      <c r="D1043" s="18" t="str">
        <f>IFERROR(IF(VLOOKUP(G1043&amp;P1043,'Troca PN'!A:G,5,0)&lt;&gt;0,VLOOKUP(P1043,'Troca PN'!C:G,2,0),"  &gt; ERRO CHAVE SKU&amp;PN "),P1043)</f>
        <v>14041200</v>
      </c>
      <c r="E1043" s="54">
        <f>IFERROR(ROUNDUP((AC1043/VLOOKUP(P1043,'Huawei BUn - JDI'!B:H,4,0))*VLOOKUP(P1043,'Huawei BUn - JDI'!B:H,7,0),0),
IFERROR(IF(AC1043/VLOOKUP(P1043,'Huawei BUn - JDI'!L:O,3,0)&lt;1,VLOOKUP(P1043,'Huawei BUn - JDI'!L:O,3,0),
IFERROR(IF(AC1043/VLOOKUP(P1043,'Huawei BUn - JDI'!L:O,3,0)&lt;&gt;ROUND(AC1043/VLOOKUP(P1043,'Huawei BUn - JDI'!L:O,3,0),0),ROUNDUP(AC1043/VLOOKUP(P1043,'Huawei BUn - JDI'!L:O,3,0),0),AC1043),AC1043)),AC1043))</f>
        <v>1791</v>
      </c>
      <c r="F1043" s="17">
        <f>VLOOKUP(P1043,'Material Unit Price List'!A:D,3,0)</f>
        <v>0.54310000000000003</v>
      </c>
      <c r="G1043" s="1" t="str">
        <f>TRIM(MID(N1043,(FIND("]",N1043)+1),
(FIND("#",N1043)-1)-(FIND("]",N1043))))</f>
        <v>BSJ-4</v>
      </c>
      <c r="H1043" s="16" t="str">
        <f>IFERROR(VLOOKUP(P1043,'Huawei BUn - JDI'!B:H,1,0)&amp;" - has convertion, divide for - "&amp;VLOOKUP(P1043,'Huawei BUn - JDI'!B:H,4,0),
IFERROR(VLOOKUP(P1043,'Huawei BUn - JDI'!L:O,1,0)&amp;"- has MOQ of - "&amp;VLOOKUP(P1043,'Huawei BUn - JDI'!L:O,3,0)," Sem Conversão"))</f>
        <v xml:space="preserve"> Sem Conversão</v>
      </c>
      <c r="J1043" s="2" t="s">
        <v>4</v>
      </c>
      <c r="K1043" s="1" t="b">
        <v>1</v>
      </c>
      <c r="L1043" s="1" t="s">
        <v>8039</v>
      </c>
      <c r="M1043" s="11" t="s">
        <v>9469</v>
      </c>
      <c r="N1043" s="10" t="s">
        <v>7695</v>
      </c>
      <c r="O1043" s="9" t="s">
        <v>7544</v>
      </c>
      <c r="P1043" s="10" t="s">
        <v>3788</v>
      </c>
      <c r="Q1043" s="9" t="s">
        <v>3789</v>
      </c>
      <c r="R1043" s="161" t="s">
        <v>7552</v>
      </c>
      <c r="S1043" s="10" t="s">
        <v>7</v>
      </c>
      <c r="T1043" s="9" t="s">
        <v>7705</v>
      </c>
      <c r="U1043" s="10" t="s">
        <v>1</v>
      </c>
      <c r="V1043" s="9">
        <v>100</v>
      </c>
      <c r="W1043" s="10">
        <v>47</v>
      </c>
      <c r="X1043" s="9" t="s">
        <v>5</v>
      </c>
      <c r="Y1043" s="8">
        <v>45333</v>
      </c>
      <c r="Z1043" s="7">
        <v>45262</v>
      </c>
      <c r="AA1043" s="8">
        <v>45323</v>
      </c>
      <c r="AB1043" s="7">
        <v>45323</v>
      </c>
      <c r="AC1043" s="6">
        <v>1791</v>
      </c>
    </row>
    <row r="1044" spans="1:29" hidden="1">
      <c r="A1044" s="15" t="str">
        <f t="shared" ca="1" si="30"/>
        <v>PO &gt; Ok</v>
      </c>
      <c r="B1044" s="40" t="s">
        <v>10768</v>
      </c>
      <c r="C1044" s="18" t="str">
        <f>IFERROR(IF(VLOOKUP(G1044&amp;P1044,'Troca PN'!A:G,5,0)&lt;&gt;0,"TEVE Troca de PN","  &gt; ERRO CHAVE SKU&amp;PN "),"")</f>
        <v/>
      </c>
      <c r="D1044" s="18" t="str">
        <f>IFERROR(IF(VLOOKUP(G1044&amp;P1044,'Troca PN'!A:G,5,0)&lt;&gt;0,VLOOKUP(P1044,'Troca PN'!C:G,2,0),"  &gt; ERRO CHAVE SKU&amp;PN "),P1044)</f>
        <v>14041910</v>
      </c>
      <c r="E1044" s="54">
        <f>IFERROR(ROUNDUP((AC1044/VLOOKUP(P1044,'Huawei BUn - JDI'!B:H,4,0))*VLOOKUP(P1044,'Huawei BUn - JDI'!B:H,7,0),0),
IFERROR(IF(AC1044/VLOOKUP(P1044,'Huawei BUn - JDI'!L:O,3,0)&lt;1,VLOOKUP(P1044,'Huawei BUn - JDI'!L:O,3,0),
IFERROR(IF(AC1044/VLOOKUP(P1044,'Huawei BUn - JDI'!L:O,3,0)&lt;&gt;ROUND(AC1044/VLOOKUP(P1044,'Huawei BUn - JDI'!L:O,3,0),0),ROUNDUP(AC1044/VLOOKUP(P1044,'Huawei BUn - JDI'!L:O,3,0),0),AC1044),AC1044)),AC1044))</f>
        <v>800</v>
      </c>
      <c r="F1044" s="17">
        <f>VLOOKUP(P1044,'Material Unit Price List'!A:D,3,0)</f>
        <v>0.54979999999999996</v>
      </c>
      <c r="G1044" s="1" t="str">
        <f>TRIM(MID(N1044,(FIND("]",N1044)+1),
(FIND("#",N1044)-1)-(FIND("]",N1044))))</f>
        <v>BSJ-4</v>
      </c>
      <c r="H1044" s="16" t="str">
        <f>IFERROR(VLOOKUP(P1044,'Huawei BUn - JDI'!B:H,1,0)&amp;" - has convertion, divide for - "&amp;VLOOKUP(P1044,'Huawei BUn - JDI'!B:H,4,0),
IFERROR(VLOOKUP(P1044,'Huawei BUn - JDI'!L:O,1,0)&amp;"- has MOQ of - "&amp;VLOOKUP(P1044,'Huawei BUn - JDI'!L:O,3,0)," Sem Conversão"))</f>
        <v xml:space="preserve"> Sem Conversão</v>
      </c>
      <c r="J1044" s="2" t="s">
        <v>4</v>
      </c>
      <c r="K1044" s="1" t="b">
        <v>1</v>
      </c>
      <c r="L1044" s="1" t="s">
        <v>8041</v>
      </c>
      <c r="M1044" s="11" t="s">
        <v>9470</v>
      </c>
      <c r="N1044" s="10" t="s">
        <v>7654</v>
      </c>
      <c r="O1044" s="9" t="s">
        <v>7544</v>
      </c>
      <c r="P1044" s="10" t="s">
        <v>3792</v>
      </c>
      <c r="Q1044" s="9" t="s">
        <v>3793</v>
      </c>
      <c r="R1044" s="161" t="s">
        <v>7545</v>
      </c>
      <c r="S1044" s="10" t="s">
        <v>7</v>
      </c>
      <c r="T1044" s="9" t="s">
        <v>7655</v>
      </c>
      <c r="U1044" s="10" t="s">
        <v>1</v>
      </c>
      <c r="V1044" s="9">
        <v>1</v>
      </c>
      <c r="W1044" s="10">
        <v>47</v>
      </c>
      <c r="X1044" s="9" t="s">
        <v>5</v>
      </c>
      <c r="Y1044" s="8">
        <v>45308</v>
      </c>
      <c r="Z1044" s="7">
        <v>45231</v>
      </c>
      <c r="AA1044" s="8">
        <v>45292</v>
      </c>
      <c r="AB1044" s="7">
        <v>45292</v>
      </c>
      <c r="AC1044" s="6">
        <v>800</v>
      </c>
    </row>
    <row r="1045" spans="1:29" hidden="1">
      <c r="A1045" s="15" t="str">
        <f t="shared" ca="1" si="30"/>
        <v>PO &gt; Ok</v>
      </c>
      <c r="B1045" s="40" t="s">
        <v>10768</v>
      </c>
      <c r="C1045" s="18" t="str">
        <f>IFERROR(IF(VLOOKUP(G1045&amp;P1045,'Troca PN'!A:G,5,0)&lt;&gt;0,"TEVE Troca de PN","  &gt; ERRO CHAVE SKU&amp;PN "),"")</f>
        <v/>
      </c>
      <c r="D1045" s="18" t="str">
        <f>IFERROR(IF(VLOOKUP(G1045&amp;P1045,'Troca PN'!A:G,5,0)&lt;&gt;0,VLOOKUP(P1045,'Troca PN'!C:G,2,0),"  &gt; ERRO CHAVE SKU&amp;PN "),P1045)</f>
        <v>14041910</v>
      </c>
      <c r="E1045" s="54">
        <f>IFERROR(ROUNDUP((AC1045/VLOOKUP(P1045,'Huawei BUn - JDI'!B:H,4,0))*VLOOKUP(P1045,'Huawei BUn - JDI'!B:H,7,0),0),
IFERROR(IF(AC1045/VLOOKUP(P1045,'Huawei BUn - JDI'!L:O,3,0)&lt;1,VLOOKUP(P1045,'Huawei BUn - JDI'!L:O,3,0),
IFERROR(IF(AC1045/VLOOKUP(P1045,'Huawei BUn - JDI'!L:O,3,0)&lt;&gt;ROUND(AC1045/VLOOKUP(P1045,'Huawei BUn - JDI'!L:O,3,0),0),ROUNDUP(AC1045/VLOOKUP(P1045,'Huawei BUn - JDI'!L:O,3,0),0),AC1045),AC1045)),AC1045))</f>
        <v>800</v>
      </c>
      <c r="F1045" s="17">
        <f>VLOOKUP(P1045,'Material Unit Price List'!A:D,3,0)</f>
        <v>0.54979999999999996</v>
      </c>
      <c r="G1045" s="1" t="str">
        <f>TRIM(MID(N1045,(FIND("]",N1045)+1),
(FIND("#",N1045)-1)-(FIND("]",N1045))))</f>
        <v>BSJ-4</v>
      </c>
      <c r="H1045" s="16" t="str">
        <f>IFERROR(VLOOKUP(P1045,'Huawei BUn - JDI'!B:H,1,0)&amp;" - has convertion, divide for - "&amp;VLOOKUP(P1045,'Huawei BUn - JDI'!B:H,4,0),
IFERROR(VLOOKUP(P1045,'Huawei BUn - JDI'!L:O,1,0)&amp;"- has MOQ of - "&amp;VLOOKUP(P1045,'Huawei BUn - JDI'!L:O,3,0)," Sem Conversão"))</f>
        <v xml:space="preserve"> Sem Conversão</v>
      </c>
      <c r="J1045" s="2" t="s">
        <v>4</v>
      </c>
      <c r="K1045" s="1" t="b">
        <v>1</v>
      </c>
      <c r="L1045" s="1" t="s">
        <v>8041</v>
      </c>
      <c r="M1045" s="11" t="s">
        <v>9471</v>
      </c>
      <c r="N1045" s="10" t="s">
        <v>7683</v>
      </c>
      <c r="O1045" s="9" t="s">
        <v>7544</v>
      </c>
      <c r="P1045" s="10" t="s">
        <v>3792</v>
      </c>
      <c r="Q1045" s="9" t="s">
        <v>3793</v>
      </c>
      <c r="R1045" s="161" t="s">
        <v>7545</v>
      </c>
      <c r="S1045" s="10" t="s">
        <v>7</v>
      </c>
      <c r="T1045" s="9" t="s">
        <v>7655</v>
      </c>
      <c r="U1045" s="10" t="s">
        <v>1</v>
      </c>
      <c r="V1045" s="9">
        <v>1</v>
      </c>
      <c r="W1045" s="10">
        <v>47</v>
      </c>
      <c r="X1045" s="9" t="s">
        <v>5</v>
      </c>
      <c r="Y1045" s="8">
        <v>45309</v>
      </c>
      <c r="Z1045" s="7">
        <v>45231</v>
      </c>
      <c r="AA1045" s="8">
        <v>45292</v>
      </c>
      <c r="AB1045" s="7">
        <v>45292</v>
      </c>
      <c r="AC1045" s="6">
        <v>800</v>
      </c>
    </row>
    <row r="1046" spans="1:29" hidden="1">
      <c r="A1046" s="15" t="str">
        <f t="shared" ca="1" si="30"/>
        <v>PO &gt; Ok</v>
      </c>
      <c r="B1046" s="40" t="s">
        <v>10768</v>
      </c>
      <c r="C1046" s="18" t="str">
        <f>IFERROR(IF(VLOOKUP(G1046&amp;P1046,'Troca PN'!A:G,5,0)&lt;&gt;0,"TEVE Troca de PN","  &gt; ERRO CHAVE SKU&amp;PN "),"")</f>
        <v/>
      </c>
      <c r="D1046" s="18" t="str">
        <f>IFERROR(IF(VLOOKUP(G1046&amp;P1046,'Troca PN'!A:G,5,0)&lt;&gt;0,VLOOKUP(P1046,'Troca PN'!C:G,2,0),"  &gt; ERRO CHAVE SKU&amp;PN "),P1046)</f>
        <v>14041910</v>
      </c>
      <c r="E1046" s="54">
        <f>IFERROR(ROUNDUP((AC1046/VLOOKUP(P1046,'Huawei BUn - JDI'!B:H,4,0))*VLOOKUP(P1046,'Huawei BUn - JDI'!B:H,7,0),0),
IFERROR(IF(AC1046/VLOOKUP(P1046,'Huawei BUn - JDI'!L:O,3,0)&lt;1,VLOOKUP(P1046,'Huawei BUn - JDI'!L:O,3,0),
IFERROR(IF(AC1046/VLOOKUP(P1046,'Huawei BUn - JDI'!L:O,3,0)&lt;&gt;ROUND(AC1046/VLOOKUP(P1046,'Huawei BUn - JDI'!L:O,3,0),0),ROUNDUP(AC1046/VLOOKUP(P1046,'Huawei BUn - JDI'!L:O,3,0),0),AC1046),AC1046)),AC1046))</f>
        <v>100</v>
      </c>
      <c r="F1046" s="17">
        <f>VLOOKUP(P1046,'Material Unit Price List'!A:D,3,0)</f>
        <v>0.54979999999999996</v>
      </c>
      <c r="G1046" s="1" t="str">
        <f>TRIM(MID(N1046,(FIND("]",N1046)+1),
(FIND("#",N1046)-1)-(FIND("]",N1046))))</f>
        <v>BSJ-4</v>
      </c>
      <c r="H1046" s="16" t="str">
        <f>IFERROR(VLOOKUP(P1046,'Huawei BUn - JDI'!B:H,1,0)&amp;" - has convertion, divide for - "&amp;VLOOKUP(P1046,'Huawei BUn - JDI'!B:H,4,0),
IFERROR(VLOOKUP(P1046,'Huawei BUn - JDI'!L:O,1,0)&amp;"- has MOQ of - "&amp;VLOOKUP(P1046,'Huawei BUn - JDI'!L:O,3,0)," Sem Conversão"))</f>
        <v xml:space="preserve"> Sem Conversão</v>
      </c>
      <c r="J1046" s="2" t="s">
        <v>4</v>
      </c>
      <c r="K1046" s="1" t="b">
        <v>1</v>
      </c>
      <c r="L1046" s="1" t="s">
        <v>8041</v>
      </c>
      <c r="M1046" s="11" t="s">
        <v>9472</v>
      </c>
      <c r="N1046" s="10" t="s">
        <v>7654</v>
      </c>
      <c r="O1046" s="9" t="s">
        <v>7544</v>
      </c>
      <c r="P1046" s="10" t="s">
        <v>3792</v>
      </c>
      <c r="Q1046" s="9" t="s">
        <v>3793</v>
      </c>
      <c r="R1046" s="161" t="s">
        <v>7545</v>
      </c>
      <c r="S1046" s="10" t="s">
        <v>7</v>
      </c>
      <c r="T1046" s="9" t="s">
        <v>7655</v>
      </c>
      <c r="U1046" s="10" t="s">
        <v>1</v>
      </c>
      <c r="V1046" s="9">
        <v>1</v>
      </c>
      <c r="W1046" s="10">
        <v>47</v>
      </c>
      <c r="X1046" s="9" t="s">
        <v>5</v>
      </c>
      <c r="Y1046" s="8">
        <v>45308</v>
      </c>
      <c r="Z1046" s="7">
        <v>45231</v>
      </c>
      <c r="AA1046" s="8">
        <v>45292</v>
      </c>
      <c r="AB1046" s="7">
        <v>45292</v>
      </c>
      <c r="AC1046" s="6">
        <v>100</v>
      </c>
    </row>
    <row r="1047" spans="1:29" hidden="1">
      <c r="A1047" s="15" t="str">
        <f t="shared" ca="1" si="30"/>
        <v>Future PO</v>
      </c>
      <c r="B1047" s="40" t="str">
        <f ca="1">IFERROR(IF(FIND("TAMURA",UPPER(Q1047))&lt;&gt;0,"LOCAL PO &gt; 'TAMURA' ","ERRO Regra Tamura"),
IFERROR(IF(LOWER(S1047)="national","Local PO",
IF(YEAR(Z1047)&amp;TEXT(WEEKNUM(Z1047),"00")&lt;=YEAR(TODAY())&amp;TEXT(WEEKNUM(TODAY())  +1,"00"),"PO &gt; Ok",   "Future PO")),""))</f>
        <v>Future PO</v>
      </c>
      <c r="C1047" s="18" t="str">
        <f>IFERROR(IF(VLOOKUP(G1047&amp;P1047,'Troca PN'!A:G,5,0)&lt;&gt;0,"TEVE Troca de PN","  &gt; ERRO CHAVE SKU&amp;PN "),"")</f>
        <v/>
      </c>
      <c r="D1047" s="18" t="str">
        <f>IFERROR(IF(VLOOKUP(G1047&amp;P1047,'Troca PN'!A:G,5,0)&lt;&gt;0,VLOOKUP(P1047,'Troca PN'!C:G,2,0),"  &gt; ERRO CHAVE SKU&amp;PN "),P1047)</f>
        <v>14041910</v>
      </c>
      <c r="E1047" s="54">
        <f>IFERROR(ROUNDUP((AC1047/VLOOKUP(P1047,'Huawei BUn - JDI'!B:H,4,0))*VLOOKUP(P1047,'Huawei BUn - JDI'!B:H,7,0),0),
IFERROR(IF(AC1047/VLOOKUP(P1047,'Huawei BUn - JDI'!L:O,3,0)&lt;1,VLOOKUP(P1047,'Huawei BUn - JDI'!L:O,3,0),
IFERROR(IF(AC1047/VLOOKUP(P1047,'Huawei BUn - JDI'!L:O,3,0)&lt;&gt;ROUND(AC1047/VLOOKUP(P1047,'Huawei BUn - JDI'!L:O,3,0),0),ROUNDUP(AC1047/VLOOKUP(P1047,'Huawei BUn - JDI'!L:O,3,0),0),AC1047),AC1047)),AC1047))</f>
        <v>800</v>
      </c>
      <c r="F1047" s="17">
        <f>VLOOKUP(P1047,'Material Unit Price List'!A:D,3,0)</f>
        <v>0.54979999999999996</v>
      </c>
      <c r="G1047" s="1" t="str">
        <f>TRIM(MID(N1047,(FIND("]",N1047)+1),
(FIND("#",N1047)-1)-(FIND("]",N1047))))</f>
        <v>BSJ-4</v>
      </c>
      <c r="H1047" s="16" t="str">
        <f>IFERROR(VLOOKUP(P1047,'Huawei BUn - JDI'!B:H,1,0)&amp;" - has convertion, divide for - "&amp;VLOOKUP(P1047,'Huawei BUn - JDI'!B:H,4,0),
IFERROR(VLOOKUP(P1047,'Huawei BUn - JDI'!L:O,1,0)&amp;"- has MOQ of - "&amp;VLOOKUP(P1047,'Huawei BUn - JDI'!L:O,3,0)," Sem Conversão"))</f>
        <v xml:space="preserve"> Sem Conversão</v>
      </c>
      <c r="J1047" s="2" t="s">
        <v>4</v>
      </c>
      <c r="K1047" s="1" t="b">
        <v>1</v>
      </c>
      <c r="L1047" s="1" t="s">
        <v>8041</v>
      </c>
      <c r="M1047" s="11" t="s">
        <v>9473</v>
      </c>
      <c r="N1047" s="10" t="s">
        <v>7658</v>
      </c>
      <c r="O1047" s="9" t="s">
        <v>7544</v>
      </c>
      <c r="P1047" s="10" t="s">
        <v>3792</v>
      </c>
      <c r="Q1047" s="9" t="s">
        <v>3793</v>
      </c>
      <c r="R1047" s="161" t="s">
        <v>7545</v>
      </c>
      <c r="S1047" s="10" t="s">
        <v>7</v>
      </c>
      <c r="T1047" s="9" t="s">
        <v>7655</v>
      </c>
      <c r="U1047" s="10" t="s">
        <v>1</v>
      </c>
      <c r="V1047" s="9">
        <v>1</v>
      </c>
      <c r="W1047" s="10">
        <v>47</v>
      </c>
      <c r="X1047" s="9" t="s">
        <v>5</v>
      </c>
      <c r="Y1047" s="8">
        <v>45332</v>
      </c>
      <c r="Z1047" s="7">
        <v>45262</v>
      </c>
      <c r="AA1047" s="8">
        <v>45323</v>
      </c>
      <c r="AB1047" s="7">
        <v>45323</v>
      </c>
      <c r="AC1047" s="6">
        <v>800</v>
      </c>
    </row>
    <row r="1048" spans="1:29" hidden="1">
      <c r="A1048" s="15" t="str">
        <f t="shared" ca="1" si="30"/>
        <v>Future PO</v>
      </c>
      <c r="B1048" s="40" t="str">
        <f ca="1">IFERROR(IF(FIND("TAMURA",UPPER(Q1048))&lt;&gt;0,"LOCAL PO &gt; 'TAMURA' ","ERRO Regra Tamura"),
IFERROR(IF(LOWER(S1048)="national","Local PO",
IF(YEAR(Z1048)&amp;TEXT(WEEKNUM(Z1048),"00")&lt;=YEAR(TODAY())&amp;TEXT(WEEKNUM(TODAY())  +1,"00"),"PO &gt; Ok",   "Future PO")),""))</f>
        <v>Future PO</v>
      </c>
      <c r="C1048" s="18" t="str">
        <f>IFERROR(IF(VLOOKUP(G1048&amp;P1048,'Troca PN'!A:G,5,0)&lt;&gt;0,"TEVE Troca de PN","  &gt; ERRO CHAVE SKU&amp;PN "),"")</f>
        <v/>
      </c>
      <c r="D1048" s="18" t="str">
        <f>IFERROR(IF(VLOOKUP(G1048&amp;P1048,'Troca PN'!A:G,5,0)&lt;&gt;0,VLOOKUP(P1048,'Troca PN'!C:G,2,0),"  &gt; ERRO CHAVE SKU&amp;PN "),P1048)</f>
        <v>14041910</v>
      </c>
      <c r="E1048" s="54">
        <f>IFERROR(ROUNDUP((AC1048/VLOOKUP(P1048,'Huawei BUn - JDI'!B:H,4,0))*VLOOKUP(P1048,'Huawei BUn - JDI'!B:H,7,0),0),
IFERROR(IF(AC1048/VLOOKUP(P1048,'Huawei BUn - JDI'!L:O,3,0)&lt;1,VLOOKUP(P1048,'Huawei BUn - JDI'!L:O,3,0),
IFERROR(IF(AC1048/VLOOKUP(P1048,'Huawei BUn - JDI'!L:O,3,0)&lt;&gt;ROUND(AC1048/VLOOKUP(P1048,'Huawei BUn - JDI'!L:O,3,0),0),ROUNDUP(AC1048/VLOOKUP(P1048,'Huawei BUn - JDI'!L:O,3,0),0),AC1048),AC1048)),AC1048))</f>
        <v>723</v>
      </c>
      <c r="F1048" s="17">
        <f>VLOOKUP(P1048,'Material Unit Price List'!A:D,3,0)</f>
        <v>0.54979999999999996</v>
      </c>
      <c r="G1048" s="1" t="str">
        <f>TRIM(MID(N1048,(FIND("]",N1048)+1),
(FIND("#",N1048)-1)-(FIND("]",N1048))))</f>
        <v>BSJ-4</v>
      </c>
      <c r="H1048" s="16" t="str">
        <f>IFERROR(VLOOKUP(P1048,'Huawei BUn - JDI'!B:H,1,0)&amp;" - has convertion, divide for - "&amp;VLOOKUP(P1048,'Huawei BUn - JDI'!B:H,4,0),
IFERROR(VLOOKUP(P1048,'Huawei BUn - JDI'!L:O,1,0)&amp;"- has MOQ of - "&amp;VLOOKUP(P1048,'Huawei BUn - JDI'!L:O,3,0)," Sem Conversão"))</f>
        <v xml:space="preserve"> Sem Conversão</v>
      </c>
      <c r="J1048" s="2" t="s">
        <v>4</v>
      </c>
      <c r="K1048" s="1" t="b">
        <v>1</v>
      </c>
      <c r="L1048" s="1" t="s">
        <v>8041</v>
      </c>
      <c r="M1048" s="11" t="s">
        <v>9474</v>
      </c>
      <c r="N1048" s="10" t="s">
        <v>7677</v>
      </c>
      <c r="O1048" s="9" t="s">
        <v>7544</v>
      </c>
      <c r="P1048" s="10" t="s">
        <v>3792</v>
      </c>
      <c r="Q1048" s="9" t="s">
        <v>3793</v>
      </c>
      <c r="R1048" s="161" t="s">
        <v>7545</v>
      </c>
      <c r="S1048" s="10" t="s">
        <v>7</v>
      </c>
      <c r="T1048" s="9" t="s">
        <v>7655</v>
      </c>
      <c r="U1048" s="10" t="s">
        <v>1</v>
      </c>
      <c r="V1048" s="9">
        <v>1</v>
      </c>
      <c r="W1048" s="10">
        <v>47</v>
      </c>
      <c r="X1048" s="9" t="s">
        <v>5</v>
      </c>
      <c r="Y1048" s="8">
        <v>45333</v>
      </c>
      <c r="Z1048" s="7">
        <v>45262</v>
      </c>
      <c r="AA1048" s="8">
        <v>45323</v>
      </c>
      <c r="AB1048" s="7">
        <v>45323</v>
      </c>
      <c r="AC1048" s="6">
        <v>723</v>
      </c>
    </row>
    <row r="1049" spans="1:29" hidden="1">
      <c r="A1049" s="15" t="str">
        <f t="shared" ca="1" si="30"/>
        <v>PO &gt; Ok</v>
      </c>
      <c r="B1049" s="40" t="s">
        <v>10768</v>
      </c>
      <c r="C1049" s="18" t="str">
        <f>IFERROR(IF(VLOOKUP(G1049&amp;P1049,'Troca PN'!A:G,5,0)&lt;&gt;0,"TEVE Troca de PN","  &gt; ERRO CHAVE SKU&amp;PN "),"")</f>
        <v/>
      </c>
      <c r="D1049" s="18" t="str">
        <f>IFERROR(IF(VLOOKUP(G1049&amp;P1049,'Troca PN'!A:G,5,0)&lt;&gt;0,VLOOKUP(P1049,'Troca PN'!C:G,2,0),"  &gt; ERRO CHAVE SKU&amp;PN "),P1049)</f>
        <v>14050419</v>
      </c>
      <c r="E1049" s="54">
        <f>IFERROR(ROUNDUP((AC1049/VLOOKUP(P1049,'Huawei BUn - JDI'!B:H,4,0))*VLOOKUP(P1049,'Huawei BUn - JDI'!B:H,7,0),0),
IFERROR(IF(AC1049/VLOOKUP(P1049,'Huawei BUn - JDI'!L:O,3,0)&lt;1,VLOOKUP(P1049,'Huawei BUn - JDI'!L:O,3,0),
IFERROR(IF(AC1049/VLOOKUP(P1049,'Huawei BUn - JDI'!L:O,3,0)&lt;&gt;ROUND(AC1049/VLOOKUP(P1049,'Huawei BUn - JDI'!L:O,3,0),0),ROUNDUP(AC1049/VLOOKUP(P1049,'Huawei BUn - JDI'!L:O,3,0),0),AC1049),AC1049)),AC1049))</f>
        <v>200</v>
      </c>
      <c r="F1049" s="17">
        <f>VLOOKUP(P1049,'Material Unit Price List'!A:D,3,0)</f>
        <v>0.61680000000000001</v>
      </c>
      <c r="G1049" s="1" t="str">
        <f>TRIM(MID(N1049,(FIND("]",N1049)+1),
(FIND("#",N1049)-1)-(FIND("]",N1049))))</f>
        <v>VFF-3</v>
      </c>
      <c r="H1049" s="16" t="str">
        <f>IFERROR(VLOOKUP(P1049,'Huawei BUn - JDI'!B:H,1,0)&amp;" - has convertion, divide for - "&amp;VLOOKUP(P1049,'Huawei BUn - JDI'!B:H,4,0),
IFERROR(VLOOKUP(P1049,'Huawei BUn - JDI'!L:O,1,0)&amp;"- has MOQ of - "&amp;VLOOKUP(P1049,'Huawei BUn - JDI'!L:O,3,0)," Sem Conversão"))</f>
        <v xml:space="preserve"> Sem Conversão</v>
      </c>
      <c r="J1049" s="2" t="s">
        <v>4</v>
      </c>
      <c r="K1049" s="1" t="b">
        <v>1</v>
      </c>
      <c r="L1049" s="1" t="s">
        <v>8042</v>
      </c>
      <c r="M1049" s="11" t="s">
        <v>9475</v>
      </c>
      <c r="N1049" s="10" t="s">
        <v>7703</v>
      </c>
      <c r="O1049" s="9" t="s">
        <v>7544</v>
      </c>
      <c r="P1049" s="10" t="s">
        <v>3798</v>
      </c>
      <c r="Q1049" s="9" t="s">
        <v>8043</v>
      </c>
      <c r="R1049" s="161" t="s">
        <v>7545</v>
      </c>
      <c r="S1049" s="10" t="s">
        <v>7</v>
      </c>
      <c r="T1049" s="9" t="s">
        <v>7705</v>
      </c>
      <c r="U1049" s="10" t="s">
        <v>1</v>
      </c>
      <c r="V1049" s="9">
        <v>200</v>
      </c>
      <c r="W1049" s="10">
        <v>47</v>
      </c>
      <c r="X1049" s="9" t="s">
        <v>5</v>
      </c>
      <c r="Y1049" s="8">
        <v>45295</v>
      </c>
      <c r="Z1049" s="7">
        <v>45231</v>
      </c>
      <c r="AA1049" s="8">
        <v>45292</v>
      </c>
      <c r="AB1049" s="7">
        <v>45292</v>
      </c>
      <c r="AC1049" s="6">
        <v>200</v>
      </c>
    </row>
    <row r="1050" spans="1:29" hidden="1">
      <c r="A1050" s="15" t="str">
        <f t="shared" ca="1" si="30"/>
        <v>PO &gt; Ok</v>
      </c>
      <c r="B1050" s="40" t="s">
        <v>10768</v>
      </c>
      <c r="C1050" s="18" t="str">
        <f>IFERROR(IF(VLOOKUP(G1050&amp;P1050,'Troca PN'!A:G,5,0)&lt;&gt;0,"TEVE Troca de PN","  &gt; ERRO CHAVE SKU&amp;PN "),"")</f>
        <v/>
      </c>
      <c r="D1050" s="18" t="str">
        <f>IFERROR(IF(VLOOKUP(G1050&amp;P1050,'Troca PN'!A:G,5,0)&lt;&gt;0,VLOOKUP(P1050,'Troca PN'!C:G,2,0),"  &gt; ERRO CHAVE SKU&amp;PN "),P1050)</f>
        <v>14050419</v>
      </c>
      <c r="E1050" s="54">
        <f>IFERROR(ROUNDUP((AC1050/VLOOKUP(P1050,'Huawei BUn - JDI'!B:H,4,0))*VLOOKUP(P1050,'Huawei BUn - JDI'!B:H,7,0),0),
IFERROR(IF(AC1050/VLOOKUP(P1050,'Huawei BUn - JDI'!L:O,3,0)&lt;1,VLOOKUP(P1050,'Huawei BUn - JDI'!L:O,3,0),
IFERROR(IF(AC1050/VLOOKUP(P1050,'Huawei BUn - JDI'!L:O,3,0)&lt;&gt;ROUND(AC1050/VLOOKUP(P1050,'Huawei BUn - JDI'!L:O,3,0),0),ROUNDUP(AC1050/VLOOKUP(P1050,'Huawei BUn - JDI'!L:O,3,0),0),AC1050),AC1050)),AC1050))</f>
        <v>200</v>
      </c>
      <c r="F1050" s="17">
        <f>VLOOKUP(P1050,'Material Unit Price List'!A:D,3,0)</f>
        <v>0.61680000000000001</v>
      </c>
      <c r="G1050" s="1" t="str">
        <f>TRIM(MID(N1050,(FIND("]",N1050)+1),
(FIND("#",N1050)-1)-(FIND("]",N1050))))</f>
        <v>VFF-3</v>
      </c>
      <c r="H1050" s="16" t="str">
        <f>IFERROR(VLOOKUP(P1050,'Huawei BUn - JDI'!B:H,1,0)&amp;" - has convertion, divide for - "&amp;VLOOKUP(P1050,'Huawei BUn - JDI'!B:H,4,0),
IFERROR(VLOOKUP(P1050,'Huawei BUn - JDI'!L:O,1,0)&amp;"- has MOQ of - "&amp;VLOOKUP(P1050,'Huawei BUn - JDI'!L:O,3,0)," Sem Conversão"))</f>
        <v xml:space="preserve"> Sem Conversão</v>
      </c>
      <c r="J1050" s="2" t="s">
        <v>4</v>
      </c>
      <c r="K1050" s="1" t="b">
        <v>1</v>
      </c>
      <c r="L1050" s="1" t="s">
        <v>8042</v>
      </c>
      <c r="M1050" s="11" t="s">
        <v>9476</v>
      </c>
      <c r="N1050" s="10" t="s">
        <v>7703</v>
      </c>
      <c r="O1050" s="9" t="s">
        <v>7544</v>
      </c>
      <c r="P1050" s="10" t="s">
        <v>3798</v>
      </c>
      <c r="Q1050" s="9" t="s">
        <v>8043</v>
      </c>
      <c r="R1050" s="161" t="s">
        <v>7545</v>
      </c>
      <c r="S1050" s="10" t="s">
        <v>7</v>
      </c>
      <c r="T1050" s="9" t="s">
        <v>7705</v>
      </c>
      <c r="U1050" s="10" t="s">
        <v>1</v>
      </c>
      <c r="V1050" s="9">
        <v>200</v>
      </c>
      <c r="W1050" s="10">
        <v>47</v>
      </c>
      <c r="X1050" s="9" t="s">
        <v>5</v>
      </c>
      <c r="Y1050" s="8">
        <v>45296</v>
      </c>
      <c r="Z1050" s="7">
        <v>45231</v>
      </c>
      <c r="AA1050" s="8">
        <v>45292</v>
      </c>
      <c r="AB1050" s="7">
        <v>45292</v>
      </c>
      <c r="AC1050" s="6">
        <v>200</v>
      </c>
    </row>
    <row r="1051" spans="1:29" hidden="1">
      <c r="A1051" s="15" t="str">
        <f t="shared" ca="1" si="30"/>
        <v>Future PO</v>
      </c>
      <c r="B1051" s="40" t="str">
        <f ca="1">IFERROR(IF(FIND("TAMURA",UPPER(Q1051))&lt;&gt;0,"LOCAL PO &gt; 'TAMURA' ","ERRO Regra Tamura"),
IFERROR(IF(LOWER(S1051)="national","Local PO",
IF(YEAR(Z1051)&amp;TEXT(WEEKNUM(Z1051),"00")&lt;=YEAR(TODAY())&amp;TEXT(WEEKNUM(TODAY())  +1,"00"),"PO &gt; Ok",   "Future PO")),""))</f>
        <v>Future PO</v>
      </c>
      <c r="C1051" s="18" t="str">
        <f>IFERROR(IF(VLOOKUP(G1051&amp;P1051,'Troca PN'!A:G,5,0)&lt;&gt;0,"TEVE Troca de PN","  &gt; ERRO CHAVE SKU&amp;PN "),"")</f>
        <v/>
      </c>
      <c r="D1051" s="18" t="str">
        <f>IFERROR(IF(VLOOKUP(G1051&amp;P1051,'Troca PN'!A:G,5,0)&lt;&gt;0,VLOOKUP(P1051,'Troca PN'!C:G,2,0),"  &gt; ERRO CHAVE SKU&amp;PN "),P1051)</f>
        <v>14050419</v>
      </c>
      <c r="E1051" s="54">
        <f>IFERROR(ROUNDUP((AC1051/VLOOKUP(P1051,'Huawei BUn - JDI'!B:H,4,0))*VLOOKUP(P1051,'Huawei BUn - JDI'!B:H,7,0),0),
IFERROR(IF(AC1051/VLOOKUP(P1051,'Huawei BUn - JDI'!L:O,3,0)&lt;1,VLOOKUP(P1051,'Huawei BUn - JDI'!L:O,3,0),
IFERROR(IF(AC1051/VLOOKUP(P1051,'Huawei BUn - JDI'!L:O,3,0)&lt;&gt;ROUND(AC1051/VLOOKUP(P1051,'Huawei BUn - JDI'!L:O,3,0),0),ROUNDUP(AC1051/VLOOKUP(P1051,'Huawei BUn - JDI'!L:O,3,0),0),AC1051),AC1051)),AC1051))</f>
        <v>200</v>
      </c>
      <c r="F1051" s="17">
        <f>VLOOKUP(P1051,'Material Unit Price List'!A:D,3,0)</f>
        <v>0.61680000000000001</v>
      </c>
      <c r="G1051" s="1" t="str">
        <f>TRIM(MID(N1051,(FIND("]",N1051)+1),
(FIND("#",N1051)-1)-(FIND("]",N1051))))</f>
        <v>VFF-3</v>
      </c>
      <c r="H1051" s="16" t="str">
        <f>IFERROR(VLOOKUP(P1051,'Huawei BUn - JDI'!B:H,1,0)&amp;" - has convertion, divide for - "&amp;VLOOKUP(P1051,'Huawei BUn - JDI'!B:H,4,0),
IFERROR(VLOOKUP(P1051,'Huawei BUn - JDI'!L:O,1,0)&amp;"- has MOQ of - "&amp;VLOOKUP(P1051,'Huawei BUn - JDI'!L:O,3,0)," Sem Conversão"))</f>
        <v xml:space="preserve"> Sem Conversão</v>
      </c>
      <c r="J1051" s="2" t="s">
        <v>4</v>
      </c>
      <c r="K1051" s="1" t="b">
        <v>1</v>
      </c>
      <c r="L1051" s="1" t="s">
        <v>8042</v>
      </c>
      <c r="M1051" s="11" t="s">
        <v>9477</v>
      </c>
      <c r="N1051" s="10" t="s">
        <v>7656</v>
      </c>
      <c r="O1051" s="9" t="s">
        <v>7544</v>
      </c>
      <c r="P1051" s="10" t="s">
        <v>3798</v>
      </c>
      <c r="Q1051" s="9" t="s">
        <v>8043</v>
      </c>
      <c r="R1051" s="161" t="s">
        <v>7545</v>
      </c>
      <c r="S1051" s="10" t="s">
        <v>7</v>
      </c>
      <c r="T1051" s="9" t="s">
        <v>7705</v>
      </c>
      <c r="U1051" s="10" t="s">
        <v>1</v>
      </c>
      <c r="V1051" s="9">
        <v>200</v>
      </c>
      <c r="W1051" s="10">
        <v>47</v>
      </c>
      <c r="X1051" s="9" t="s">
        <v>5</v>
      </c>
      <c r="Y1051" s="8">
        <v>45324</v>
      </c>
      <c r="Z1051" s="7">
        <v>45262</v>
      </c>
      <c r="AA1051" s="8">
        <v>45323</v>
      </c>
      <c r="AB1051" s="7">
        <v>45323</v>
      </c>
      <c r="AC1051" s="6">
        <v>200</v>
      </c>
    </row>
    <row r="1052" spans="1:29" hidden="1">
      <c r="A1052" s="15" t="str">
        <f t="shared" ca="1" si="30"/>
        <v>Future PO</v>
      </c>
      <c r="B1052" s="40" t="str">
        <f ca="1">IFERROR(IF(FIND("TAMURA",UPPER(Q1052))&lt;&gt;0,"LOCAL PO &gt; 'TAMURA' ","ERRO Regra Tamura"),
IFERROR(IF(LOWER(S1052)="national","Local PO",
IF(YEAR(Z1052)&amp;TEXT(WEEKNUM(Z1052),"00")&lt;=YEAR(TODAY())&amp;TEXT(WEEKNUM(TODAY())  +1,"00"),"PO &gt; Ok",   "Future PO")),""))</f>
        <v>Future PO</v>
      </c>
      <c r="C1052" s="18" t="str">
        <f>IFERROR(IF(VLOOKUP(G1052&amp;P1052,'Troca PN'!A:G,5,0)&lt;&gt;0,"TEVE Troca de PN","  &gt; ERRO CHAVE SKU&amp;PN "),"")</f>
        <v/>
      </c>
      <c r="D1052" s="18" t="str">
        <f>IFERROR(IF(VLOOKUP(G1052&amp;P1052,'Troca PN'!A:G,5,0)&lt;&gt;0,VLOOKUP(P1052,'Troca PN'!C:G,2,0),"  &gt; ERRO CHAVE SKU&amp;PN "),P1052)</f>
        <v>14050419</v>
      </c>
      <c r="E1052" s="54">
        <f>IFERROR(ROUNDUP((AC1052/VLOOKUP(P1052,'Huawei BUn - JDI'!B:H,4,0))*VLOOKUP(P1052,'Huawei BUn - JDI'!B:H,7,0),0),
IFERROR(IF(AC1052/VLOOKUP(P1052,'Huawei BUn - JDI'!L:O,3,0)&lt;1,VLOOKUP(P1052,'Huawei BUn - JDI'!L:O,3,0),
IFERROR(IF(AC1052/VLOOKUP(P1052,'Huawei BUn - JDI'!L:O,3,0)&lt;&gt;ROUND(AC1052/VLOOKUP(P1052,'Huawei BUn - JDI'!L:O,3,0),0),ROUNDUP(AC1052/VLOOKUP(P1052,'Huawei BUn - JDI'!L:O,3,0),0),AC1052),AC1052)),AC1052))</f>
        <v>200</v>
      </c>
      <c r="F1052" s="17">
        <f>VLOOKUP(P1052,'Material Unit Price List'!A:D,3,0)</f>
        <v>0.61680000000000001</v>
      </c>
      <c r="G1052" s="1" t="str">
        <f>TRIM(MID(N1052,(FIND("]",N1052)+1),
(FIND("#",N1052)-1)-(FIND("]",N1052))))</f>
        <v>VFF-3</v>
      </c>
      <c r="H1052" s="16" t="str">
        <f>IFERROR(VLOOKUP(P1052,'Huawei BUn - JDI'!B:H,1,0)&amp;" - has convertion, divide for - "&amp;VLOOKUP(P1052,'Huawei BUn - JDI'!B:H,4,0),
IFERROR(VLOOKUP(P1052,'Huawei BUn - JDI'!L:O,1,0)&amp;"- has MOQ of - "&amp;VLOOKUP(P1052,'Huawei BUn - JDI'!L:O,3,0)," Sem Conversão"))</f>
        <v xml:space="preserve"> Sem Conversão</v>
      </c>
      <c r="J1052" s="2" t="s">
        <v>4</v>
      </c>
      <c r="K1052" s="1" t="b">
        <v>1</v>
      </c>
      <c r="L1052" s="1" t="s">
        <v>8042</v>
      </c>
      <c r="M1052" s="11" t="s">
        <v>9478</v>
      </c>
      <c r="N1052" s="10" t="s">
        <v>7656</v>
      </c>
      <c r="O1052" s="9" t="s">
        <v>7544</v>
      </c>
      <c r="P1052" s="10" t="s">
        <v>3798</v>
      </c>
      <c r="Q1052" s="9" t="s">
        <v>8043</v>
      </c>
      <c r="R1052" s="161" t="s">
        <v>7545</v>
      </c>
      <c r="S1052" s="10" t="s">
        <v>7</v>
      </c>
      <c r="T1052" s="9" t="s">
        <v>7705</v>
      </c>
      <c r="U1052" s="10" t="s">
        <v>1</v>
      </c>
      <c r="V1052" s="9">
        <v>200</v>
      </c>
      <c r="W1052" s="10">
        <v>47</v>
      </c>
      <c r="X1052" s="9" t="s">
        <v>5</v>
      </c>
      <c r="Y1052" s="8">
        <v>45325</v>
      </c>
      <c r="Z1052" s="7">
        <v>45262</v>
      </c>
      <c r="AA1052" s="8">
        <v>45323</v>
      </c>
      <c r="AB1052" s="7">
        <v>45323</v>
      </c>
      <c r="AC1052" s="6">
        <v>200</v>
      </c>
    </row>
    <row r="1053" spans="1:29" hidden="1">
      <c r="A1053" s="15" t="str">
        <f t="shared" ca="1" si="30"/>
        <v>Future PO</v>
      </c>
      <c r="B1053" s="40" t="str">
        <f ca="1">IFERROR(IF(FIND("TAMURA",UPPER(Q1053))&lt;&gt;0,"LOCAL PO &gt; 'TAMURA' ","ERRO Regra Tamura"),
IFERROR(IF(LOWER(S1053)="national","Local PO",
IF(YEAR(Z1053)&amp;TEXT(WEEKNUM(Z1053),"00")&lt;=YEAR(TODAY())&amp;TEXT(WEEKNUM(TODAY())  +1,"00"),"PO &gt; Ok",   "Future PO")),""))</f>
        <v>Future PO</v>
      </c>
      <c r="C1053" s="18" t="str">
        <f>IFERROR(IF(VLOOKUP(G1053&amp;P1053,'Troca PN'!A:G,5,0)&lt;&gt;0,"TEVE Troca de PN","  &gt; ERRO CHAVE SKU&amp;PN "),"")</f>
        <v/>
      </c>
      <c r="D1053" s="18" t="str">
        <f>IFERROR(IF(VLOOKUP(G1053&amp;P1053,'Troca PN'!A:G,5,0)&lt;&gt;0,VLOOKUP(P1053,'Troca PN'!C:G,2,0),"  &gt; ERRO CHAVE SKU&amp;PN "),P1053)</f>
        <v>14050419</v>
      </c>
      <c r="E1053" s="54">
        <f>IFERROR(ROUNDUP((AC1053/VLOOKUP(P1053,'Huawei BUn - JDI'!B:H,4,0))*VLOOKUP(P1053,'Huawei BUn - JDI'!B:H,7,0),0),
IFERROR(IF(AC1053/VLOOKUP(P1053,'Huawei BUn - JDI'!L:O,3,0)&lt;1,VLOOKUP(P1053,'Huawei BUn - JDI'!L:O,3,0),
IFERROR(IF(AC1053/VLOOKUP(P1053,'Huawei BUn - JDI'!L:O,3,0)&lt;&gt;ROUND(AC1053/VLOOKUP(P1053,'Huawei BUn - JDI'!L:O,3,0),0),ROUNDUP(AC1053/VLOOKUP(P1053,'Huawei BUn - JDI'!L:O,3,0),0),AC1053),AC1053)),AC1053))</f>
        <v>200</v>
      </c>
      <c r="F1053" s="17">
        <f>VLOOKUP(P1053,'Material Unit Price List'!A:D,3,0)</f>
        <v>0.61680000000000001</v>
      </c>
      <c r="G1053" s="1" t="str">
        <f>TRIM(MID(N1053,(FIND("]",N1053)+1),
(FIND("#",N1053)-1)-(FIND("]",N1053))))</f>
        <v>VFF-3</v>
      </c>
      <c r="H1053" s="16" t="str">
        <f>IFERROR(VLOOKUP(P1053,'Huawei BUn - JDI'!B:H,1,0)&amp;" - has convertion, divide for - "&amp;VLOOKUP(P1053,'Huawei BUn - JDI'!B:H,4,0),
IFERROR(VLOOKUP(P1053,'Huawei BUn - JDI'!L:O,1,0)&amp;"- has MOQ of - "&amp;VLOOKUP(P1053,'Huawei BUn - JDI'!L:O,3,0)," Sem Conversão"))</f>
        <v xml:space="preserve"> Sem Conversão</v>
      </c>
      <c r="J1053" s="2" t="s">
        <v>4</v>
      </c>
      <c r="K1053" s="1" t="b">
        <v>1</v>
      </c>
      <c r="L1053" s="1" t="s">
        <v>8042</v>
      </c>
      <c r="M1053" s="11" t="s">
        <v>9479</v>
      </c>
      <c r="N1053" s="10" t="s">
        <v>7670</v>
      </c>
      <c r="O1053" s="9" t="s">
        <v>7544</v>
      </c>
      <c r="P1053" s="10" t="s">
        <v>3798</v>
      </c>
      <c r="Q1053" s="9" t="s">
        <v>8043</v>
      </c>
      <c r="R1053" s="161" t="s">
        <v>7545</v>
      </c>
      <c r="S1053" s="10" t="s">
        <v>7</v>
      </c>
      <c r="T1053" s="9" t="s">
        <v>7705</v>
      </c>
      <c r="U1053" s="10" t="s">
        <v>1</v>
      </c>
      <c r="V1053" s="9">
        <v>200</v>
      </c>
      <c r="W1053" s="10">
        <v>47</v>
      </c>
      <c r="X1053" s="9" t="s">
        <v>5</v>
      </c>
      <c r="Y1053" s="8">
        <v>45326</v>
      </c>
      <c r="Z1053" s="7">
        <v>45262</v>
      </c>
      <c r="AA1053" s="8">
        <v>45323</v>
      </c>
      <c r="AB1053" s="7">
        <v>45323</v>
      </c>
      <c r="AC1053" s="6">
        <v>200</v>
      </c>
    </row>
    <row r="1054" spans="1:29" hidden="1">
      <c r="A1054" s="15" t="str">
        <f t="shared" ca="1" si="30"/>
        <v>Future PO</v>
      </c>
      <c r="B1054" s="40" t="str">
        <f ca="1">IFERROR(IF(FIND("TAMURA",UPPER(Q1054))&lt;&gt;0,"LOCAL PO &gt; 'TAMURA' ","ERRO Regra Tamura"),
IFERROR(IF(LOWER(S1054)="national","Local PO",
IF(YEAR(Z1054)&amp;TEXT(WEEKNUM(Z1054),"00")&lt;=YEAR(TODAY())&amp;TEXT(WEEKNUM(TODAY())  +1,"00"),"PO &gt; Ok",   "Future PO")),""))</f>
        <v>Future PO</v>
      </c>
      <c r="C1054" s="18" t="str">
        <f>IFERROR(IF(VLOOKUP(G1054&amp;P1054,'Troca PN'!A:G,5,0)&lt;&gt;0,"TEVE Troca de PN","  &gt; ERRO CHAVE SKU&amp;PN "),"")</f>
        <v/>
      </c>
      <c r="D1054" s="18" t="str">
        <f>IFERROR(IF(VLOOKUP(G1054&amp;P1054,'Troca PN'!A:G,5,0)&lt;&gt;0,VLOOKUP(P1054,'Troca PN'!C:G,2,0),"  &gt; ERRO CHAVE SKU&amp;PN "),P1054)</f>
        <v>14050419</v>
      </c>
      <c r="E1054" s="54">
        <f>IFERROR(ROUNDUP((AC1054/VLOOKUP(P1054,'Huawei BUn - JDI'!B:H,4,0))*VLOOKUP(P1054,'Huawei BUn - JDI'!B:H,7,0),0),
IFERROR(IF(AC1054/VLOOKUP(P1054,'Huawei BUn - JDI'!L:O,3,0)&lt;1,VLOOKUP(P1054,'Huawei BUn - JDI'!L:O,3,0),
IFERROR(IF(AC1054/VLOOKUP(P1054,'Huawei BUn - JDI'!L:O,3,0)&lt;&gt;ROUND(AC1054/VLOOKUP(P1054,'Huawei BUn - JDI'!L:O,3,0),0),ROUNDUP(AC1054/VLOOKUP(P1054,'Huawei BUn - JDI'!L:O,3,0),0),AC1054),AC1054)),AC1054))</f>
        <v>25</v>
      </c>
      <c r="F1054" s="17">
        <f>VLOOKUP(P1054,'Material Unit Price List'!A:D,3,0)</f>
        <v>0.61680000000000001</v>
      </c>
      <c r="G1054" s="1" t="str">
        <f>TRIM(MID(N1054,(FIND("]",N1054)+1),
(FIND("#",N1054)-1)-(FIND("]",N1054))))</f>
        <v>VFF-3</v>
      </c>
      <c r="H1054" s="16" t="str">
        <f>IFERROR(VLOOKUP(P1054,'Huawei BUn - JDI'!B:H,1,0)&amp;" - has convertion, divide for - "&amp;VLOOKUP(P1054,'Huawei BUn - JDI'!B:H,4,0),
IFERROR(VLOOKUP(P1054,'Huawei BUn - JDI'!L:O,1,0)&amp;"- has MOQ of - "&amp;VLOOKUP(P1054,'Huawei BUn - JDI'!L:O,3,0)," Sem Conversão"))</f>
        <v xml:space="preserve"> Sem Conversão</v>
      </c>
      <c r="J1054" s="2" t="s">
        <v>4</v>
      </c>
      <c r="K1054" s="1" t="b">
        <v>1</v>
      </c>
      <c r="L1054" s="1" t="s">
        <v>8042</v>
      </c>
      <c r="M1054" s="11" t="s">
        <v>9480</v>
      </c>
      <c r="N1054" s="10" t="s">
        <v>7670</v>
      </c>
      <c r="O1054" s="9" t="s">
        <v>7544</v>
      </c>
      <c r="P1054" s="10" t="s">
        <v>3798</v>
      </c>
      <c r="Q1054" s="9" t="s">
        <v>8043</v>
      </c>
      <c r="R1054" s="161" t="s">
        <v>7545</v>
      </c>
      <c r="S1054" s="10" t="s">
        <v>7</v>
      </c>
      <c r="T1054" s="9" t="s">
        <v>7705</v>
      </c>
      <c r="U1054" s="10" t="s">
        <v>1</v>
      </c>
      <c r="V1054" s="9">
        <v>200</v>
      </c>
      <c r="W1054" s="10">
        <v>47</v>
      </c>
      <c r="X1054" s="9" t="s">
        <v>5</v>
      </c>
      <c r="Y1054" s="8">
        <v>45327</v>
      </c>
      <c r="Z1054" s="7">
        <v>45262</v>
      </c>
      <c r="AA1054" s="8">
        <v>45323</v>
      </c>
      <c r="AB1054" s="7">
        <v>45323</v>
      </c>
      <c r="AC1054" s="6">
        <v>25</v>
      </c>
    </row>
    <row r="1055" spans="1:29" hidden="1">
      <c r="A1055" s="15" t="str">
        <f t="shared" ca="1" si="30"/>
        <v>PO &gt; Ok</v>
      </c>
      <c r="B1055" s="40" t="s">
        <v>10768</v>
      </c>
      <c r="C1055" s="18" t="str">
        <f>IFERROR(IF(VLOOKUP(G1055&amp;P1055,'Troca PN'!A:G,5,0)&lt;&gt;0,"TEVE Troca de PN","  &gt; ERRO CHAVE SKU&amp;PN "),"")</f>
        <v/>
      </c>
      <c r="D1055" s="18" t="str">
        <f>IFERROR(IF(VLOOKUP(G1055&amp;P1055,'Troca PN'!A:G,5,0)&lt;&gt;0,VLOOKUP(P1055,'Troca PN'!C:G,2,0),"  &gt; ERRO CHAVE SKU&amp;PN "),P1055)</f>
        <v>14060455</v>
      </c>
      <c r="E1055" s="54">
        <f>IFERROR(ROUNDUP((AC1055/VLOOKUP(P1055,'Huawei BUn - JDI'!B:H,4,0))*VLOOKUP(P1055,'Huawei BUn - JDI'!B:H,7,0),0),
IFERROR(IF(AC1055/VLOOKUP(P1055,'Huawei BUn - JDI'!L:O,3,0)&lt;1,VLOOKUP(P1055,'Huawei BUn - JDI'!L:O,3,0),
IFERROR(IF(AC1055/VLOOKUP(P1055,'Huawei BUn - JDI'!L:O,3,0)&lt;&gt;ROUND(AC1055/VLOOKUP(P1055,'Huawei BUn - JDI'!L:O,3,0),0),ROUNDUP(AC1055/VLOOKUP(P1055,'Huawei BUn - JDI'!L:O,3,0),0),AC1055),AC1055)),AC1055))</f>
        <v>200</v>
      </c>
      <c r="F1055" s="17">
        <f>VLOOKUP(P1055,'Material Unit Price List'!A:D,3,0)</f>
        <v>2.5792999999999999</v>
      </c>
      <c r="G1055" s="1" t="str">
        <f>TRIM(MID(N1055,(FIND("]",N1055)+1),
(FIND("#",N1055)-1)-(FIND("]",N1055))))</f>
        <v>PFF-4</v>
      </c>
      <c r="H1055" s="16" t="str">
        <f>IFERROR(VLOOKUP(P1055,'Huawei BUn - JDI'!B:H,1,0)&amp;" - has convertion, divide for - "&amp;VLOOKUP(P1055,'Huawei BUn - JDI'!B:H,4,0),
IFERROR(VLOOKUP(P1055,'Huawei BUn - JDI'!L:O,1,0)&amp;"- has MOQ of - "&amp;VLOOKUP(P1055,'Huawei BUn - JDI'!L:O,3,0)," Sem Conversão"))</f>
        <v xml:space="preserve"> Sem Conversão</v>
      </c>
      <c r="J1055" s="2" t="s">
        <v>4</v>
      </c>
      <c r="K1055" s="1" t="b">
        <v>1</v>
      </c>
      <c r="L1055" s="1" t="s">
        <v>8044</v>
      </c>
      <c r="M1055" s="11" t="s">
        <v>9481</v>
      </c>
      <c r="N1055" s="10" t="s">
        <v>9461</v>
      </c>
      <c r="O1055" s="9" t="s">
        <v>7544</v>
      </c>
      <c r="P1055" s="10" t="s">
        <v>3808</v>
      </c>
      <c r="Q1055" s="9" t="s">
        <v>3809</v>
      </c>
      <c r="R1055" s="161" t="s">
        <v>7552</v>
      </c>
      <c r="S1055" s="10" t="s">
        <v>7</v>
      </c>
      <c r="T1055" s="9" t="s">
        <v>7655</v>
      </c>
      <c r="U1055" s="10" t="s">
        <v>1</v>
      </c>
      <c r="V1055" s="9">
        <v>1</v>
      </c>
      <c r="W1055" s="10">
        <v>47</v>
      </c>
      <c r="X1055" s="9" t="s">
        <v>5</v>
      </c>
      <c r="Y1055" s="8">
        <v>45304</v>
      </c>
      <c r="Z1055" s="7">
        <v>45231</v>
      </c>
      <c r="AA1055" s="8">
        <v>45292</v>
      </c>
      <c r="AB1055" s="7">
        <v>45292</v>
      </c>
      <c r="AC1055" s="6">
        <v>200</v>
      </c>
    </row>
    <row r="1056" spans="1:29" hidden="1">
      <c r="A1056" s="15" t="str">
        <f t="shared" ca="1" si="30"/>
        <v>PO &gt; Ok</v>
      </c>
      <c r="B1056" s="40" t="s">
        <v>10768</v>
      </c>
      <c r="C1056" s="18" t="str">
        <f>IFERROR(IF(VLOOKUP(G1056&amp;P1056,'Troca PN'!A:G,5,0)&lt;&gt;0,"TEVE Troca de PN","  &gt; ERRO CHAVE SKU&amp;PN "),"")</f>
        <v/>
      </c>
      <c r="D1056" s="18" t="str">
        <f>IFERROR(IF(VLOOKUP(G1056&amp;P1056,'Troca PN'!A:G,5,0)&lt;&gt;0,VLOOKUP(P1056,'Troca PN'!C:G,2,0),"  &gt; ERRO CHAVE SKU&amp;PN "),P1056)</f>
        <v>14060455</v>
      </c>
      <c r="E1056" s="54">
        <f>IFERROR(ROUNDUP((AC1056/VLOOKUP(P1056,'Huawei BUn - JDI'!B:H,4,0))*VLOOKUP(P1056,'Huawei BUn - JDI'!B:H,7,0),0),
IFERROR(IF(AC1056/VLOOKUP(P1056,'Huawei BUn - JDI'!L:O,3,0)&lt;1,VLOOKUP(P1056,'Huawei BUn - JDI'!L:O,3,0),
IFERROR(IF(AC1056/VLOOKUP(P1056,'Huawei BUn - JDI'!L:O,3,0)&lt;&gt;ROUND(AC1056/VLOOKUP(P1056,'Huawei BUn - JDI'!L:O,3,0),0),ROUNDUP(AC1056/VLOOKUP(P1056,'Huawei BUn - JDI'!L:O,3,0),0),AC1056),AC1056)),AC1056))</f>
        <v>100</v>
      </c>
      <c r="F1056" s="17">
        <f>VLOOKUP(P1056,'Material Unit Price List'!A:D,3,0)</f>
        <v>2.5792999999999999</v>
      </c>
      <c r="G1056" s="1" t="str">
        <f>TRIM(MID(N1056,(FIND("]",N1056)+1),
(FIND("#",N1056)-1)-(FIND("]",N1056))))</f>
        <v>PFF-4</v>
      </c>
      <c r="H1056" s="16" t="str">
        <f>IFERROR(VLOOKUP(P1056,'Huawei BUn - JDI'!B:H,1,0)&amp;" - has convertion, divide for - "&amp;VLOOKUP(P1056,'Huawei BUn - JDI'!B:H,4,0),
IFERROR(VLOOKUP(P1056,'Huawei BUn - JDI'!L:O,1,0)&amp;"- has MOQ of - "&amp;VLOOKUP(P1056,'Huawei BUn - JDI'!L:O,3,0)," Sem Conversão"))</f>
        <v xml:space="preserve"> Sem Conversão</v>
      </c>
      <c r="J1056" s="2" t="s">
        <v>4</v>
      </c>
      <c r="K1056" s="1" t="b">
        <v>1</v>
      </c>
      <c r="L1056" s="1" t="s">
        <v>8044</v>
      </c>
      <c r="M1056" s="11" t="s">
        <v>9482</v>
      </c>
      <c r="N1056" s="10" t="s">
        <v>9483</v>
      </c>
      <c r="O1056" s="9" t="s">
        <v>7544</v>
      </c>
      <c r="P1056" s="10" t="s">
        <v>3808</v>
      </c>
      <c r="Q1056" s="9" t="s">
        <v>3809</v>
      </c>
      <c r="R1056" s="161" t="s">
        <v>7552</v>
      </c>
      <c r="S1056" s="10" t="s">
        <v>7</v>
      </c>
      <c r="T1056" s="9" t="s">
        <v>7655</v>
      </c>
      <c r="U1056" s="10" t="s">
        <v>1</v>
      </c>
      <c r="V1056" s="9">
        <v>1</v>
      </c>
      <c r="W1056" s="10">
        <v>47</v>
      </c>
      <c r="X1056" s="9" t="s">
        <v>5</v>
      </c>
      <c r="Y1056" s="8">
        <v>45305</v>
      </c>
      <c r="Z1056" s="7">
        <v>45231</v>
      </c>
      <c r="AA1056" s="8">
        <v>45292</v>
      </c>
      <c r="AB1056" s="7">
        <v>45292</v>
      </c>
      <c r="AC1056" s="6">
        <v>100</v>
      </c>
    </row>
    <row r="1057" spans="1:30" hidden="1">
      <c r="A1057" s="15" t="str">
        <f t="shared" ca="1" si="30"/>
        <v>PO &gt; Ok</v>
      </c>
      <c r="B1057" s="40" t="s">
        <v>10768</v>
      </c>
      <c r="C1057" s="18" t="str">
        <f>IFERROR(IF(VLOOKUP(G1057&amp;P1057,'Troca PN'!A:G,5,0)&lt;&gt;0,"TEVE Troca de PN","  &gt; ERRO CHAVE SKU&amp;PN "),"")</f>
        <v/>
      </c>
      <c r="D1057" s="18" t="str">
        <f>IFERROR(IF(VLOOKUP(G1057&amp;P1057,'Troca PN'!A:G,5,0)&lt;&gt;0,VLOOKUP(P1057,'Troca PN'!C:G,2,0),"  &gt; ERRO CHAVE SKU&amp;PN "),P1057)</f>
        <v>14060455</v>
      </c>
      <c r="E1057" s="54">
        <f>IFERROR(ROUNDUP((AC1057/VLOOKUP(P1057,'Huawei BUn - JDI'!B:H,4,0))*VLOOKUP(P1057,'Huawei BUn - JDI'!B:H,7,0),0),
IFERROR(IF(AC1057/VLOOKUP(P1057,'Huawei BUn - JDI'!L:O,3,0)&lt;1,VLOOKUP(P1057,'Huawei BUn - JDI'!L:O,3,0),
IFERROR(IF(AC1057/VLOOKUP(P1057,'Huawei BUn - JDI'!L:O,3,0)&lt;&gt;ROUND(AC1057/VLOOKUP(P1057,'Huawei BUn - JDI'!L:O,3,0),0),ROUNDUP(AC1057/VLOOKUP(P1057,'Huawei BUn - JDI'!L:O,3,0),0),AC1057),AC1057)),AC1057))</f>
        <v>100</v>
      </c>
      <c r="F1057" s="17">
        <f>VLOOKUP(P1057,'Material Unit Price List'!A:D,3,0)</f>
        <v>2.5792999999999999</v>
      </c>
      <c r="G1057" s="1" t="str">
        <f>TRIM(MID(N1057,(FIND("]",N1057)+1),
(FIND("#",N1057)-1)-(FIND("]",N1057))))</f>
        <v>UWT-5</v>
      </c>
      <c r="H1057" s="16" t="str">
        <f>IFERROR(VLOOKUP(P1057,'Huawei BUn - JDI'!B:H,1,0)&amp;" - has convertion, divide for - "&amp;VLOOKUP(P1057,'Huawei BUn - JDI'!B:H,4,0),
IFERROR(VLOOKUP(P1057,'Huawei BUn - JDI'!L:O,1,0)&amp;"- has MOQ of - "&amp;VLOOKUP(P1057,'Huawei BUn - JDI'!L:O,3,0)," Sem Conversão"))</f>
        <v xml:space="preserve"> Sem Conversão</v>
      </c>
      <c r="J1057" s="2" t="s">
        <v>4</v>
      </c>
      <c r="K1057" s="1" t="b">
        <v>1</v>
      </c>
      <c r="L1057" s="1" t="s">
        <v>8044</v>
      </c>
      <c r="M1057" s="11" t="s">
        <v>9484</v>
      </c>
      <c r="N1057" s="10" t="s">
        <v>9485</v>
      </c>
      <c r="O1057" s="9" t="s">
        <v>7544</v>
      </c>
      <c r="P1057" s="10" t="s">
        <v>3808</v>
      </c>
      <c r="Q1057" s="9" t="s">
        <v>3809</v>
      </c>
      <c r="R1057" s="161" t="s">
        <v>7552</v>
      </c>
      <c r="S1057" s="10" t="s">
        <v>7</v>
      </c>
      <c r="T1057" s="9" t="s">
        <v>7655</v>
      </c>
      <c r="U1057" s="10" t="s">
        <v>1</v>
      </c>
      <c r="V1057" s="9">
        <v>1</v>
      </c>
      <c r="W1057" s="10">
        <v>47</v>
      </c>
      <c r="X1057" s="9" t="s">
        <v>5</v>
      </c>
      <c r="Y1057" s="8">
        <v>45306</v>
      </c>
      <c r="Z1057" s="7">
        <v>45231</v>
      </c>
      <c r="AA1057" s="8">
        <v>45292</v>
      </c>
      <c r="AB1057" s="7">
        <v>45292</v>
      </c>
      <c r="AC1057" s="6">
        <v>100</v>
      </c>
    </row>
    <row r="1058" spans="1:30" hidden="1">
      <c r="A1058" s="15" t="str">
        <f t="shared" ca="1" si="30"/>
        <v>PO &gt; Ok</v>
      </c>
      <c r="B1058" s="40" t="s">
        <v>10768</v>
      </c>
      <c r="C1058" s="18" t="str">
        <f>IFERROR(IF(VLOOKUP(G1058&amp;P1058,'Troca PN'!A:G,5,0)&lt;&gt;0,"TEVE Troca de PN","  &gt; ERRO CHAVE SKU&amp;PN "),"")</f>
        <v/>
      </c>
      <c r="D1058" s="18" t="str">
        <f>IFERROR(IF(VLOOKUP(G1058&amp;P1058,'Troca PN'!A:G,5,0)&lt;&gt;0,VLOOKUP(P1058,'Troca PN'!C:G,2,0),"  &gt; ERRO CHAVE SKU&amp;PN "),P1058)</f>
        <v>14060455</v>
      </c>
      <c r="E1058" s="54">
        <f>IFERROR(ROUNDUP((AC1058/VLOOKUP(P1058,'Huawei BUn - JDI'!B:H,4,0))*VLOOKUP(P1058,'Huawei BUn - JDI'!B:H,7,0),0),
IFERROR(IF(AC1058/VLOOKUP(P1058,'Huawei BUn - JDI'!L:O,3,0)&lt;1,VLOOKUP(P1058,'Huawei BUn - JDI'!L:O,3,0),
IFERROR(IF(AC1058/VLOOKUP(P1058,'Huawei BUn - JDI'!L:O,3,0)&lt;&gt;ROUND(AC1058/VLOOKUP(P1058,'Huawei BUn - JDI'!L:O,3,0),0),ROUNDUP(AC1058/VLOOKUP(P1058,'Huawei BUn - JDI'!L:O,3,0),0),AC1058),AC1058)),AC1058))</f>
        <v>100</v>
      </c>
      <c r="F1058" s="17">
        <f>VLOOKUP(P1058,'Material Unit Price List'!A:D,3,0)</f>
        <v>2.5792999999999999</v>
      </c>
      <c r="G1058" s="1" t="str">
        <f>TRIM(MID(N1058,(FIND("]",N1058)+1),
(FIND("#",N1058)-1)-(FIND("]",N1058))))</f>
        <v>UWT-5</v>
      </c>
      <c r="H1058" s="16" t="str">
        <f>IFERROR(VLOOKUP(P1058,'Huawei BUn - JDI'!B:H,1,0)&amp;" - has convertion, divide for - "&amp;VLOOKUP(P1058,'Huawei BUn - JDI'!B:H,4,0),
IFERROR(VLOOKUP(P1058,'Huawei BUn - JDI'!L:O,1,0)&amp;"- has MOQ of - "&amp;VLOOKUP(P1058,'Huawei BUn - JDI'!L:O,3,0)," Sem Conversão"))</f>
        <v xml:space="preserve"> Sem Conversão</v>
      </c>
      <c r="J1058" s="2" t="s">
        <v>4</v>
      </c>
      <c r="K1058" s="1" t="b">
        <v>1</v>
      </c>
      <c r="L1058" s="1" t="s">
        <v>8044</v>
      </c>
      <c r="M1058" s="11" t="s">
        <v>9486</v>
      </c>
      <c r="N1058" s="10" t="s">
        <v>8457</v>
      </c>
      <c r="O1058" s="9" t="s">
        <v>7544</v>
      </c>
      <c r="P1058" s="10" t="s">
        <v>3808</v>
      </c>
      <c r="Q1058" s="9" t="s">
        <v>3809</v>
      </c>
      <c r="R1058" s="161" t="s">
        <v>7552</v>
      </c>
      <c r="S1058" s="10" t="s">
        <v>7</v>
      </c>
      <c r="T1058" s="9" t="s">
        <v>7655</v>
      </c>
      <c r="U1058" s="10" t="s">
        <v>1</v>
      </c>
      <c r="V1058" s="9">
        <v>1</v>
      </c>
      <c r="W1058" s="10">
        <v>47</v>
      </c>
      <c r="X1058" s="9" t="s">
        <v>5</v>
      </c>
      <c r="Y1058" s="8">
        <v>45307</v>
      </c>
      <c r="Z1058" s="7">
        <v>45231</v>
      </c>
      <c r="AA1058" s="8">
        <v>45292</v>
      </c>
      <c r="AB1058" s="7">
        <v>45292</v>
      </c>
      <c r="AC1058" s="6">
        <v>100</v>
      </c>
    </row>
    <row r="1059" spans="1:30" hidden="1">
      <c r="A1059" s="15" t="str">
        <f t="shared" ca="1" si="30"/>
        <v>PO &gt; Ok</v>
      </c>
      <c r="B1059" s="40" t="s">
        <v>10768</v>
      </c>
      <c r="C1059" s="18" t="str">
        <f>IFERROR(IF(VLOOKUP(G1059&amp;P1059,'Troca PN'!A:G,5,0)&lt;&gt;0,"TEVE Troca de PN","  &gt; ERRO CHAVE SKU&amp;PN "),"")</f>
        <v/>
      </c>
      <c r="D1059" s="18" t="str">
        <f>IFERROR(IF(VLOOKUP(G1059&amp;P1059,'Troca PN'!A:G,5,0)&lt;&gt;0,VLOOKUP(P1059,'Troca PN'!C:G,2,0),"  &gt; ERRO CHAVE SKU&amp;PN "),P1059)</f>
        <v>14060455</v>
      </c>
      <c r="E1059" s="54">
        <f>IFERROR(ROUNDUP((AC1059/VLOOKUP(P1059,'Huawei BUn - JDI'!B:H,4,0))*VLOOKUP(P1059,'Huawei BUn - JDI'!B:H,7,0),0),
IFERROR(IF(AC1059/VLOOKUP(P1059,'Huawei BUn - JDI'!L:O,3,0)&lt;1,VLOOKUP(P1059,'Huawei BUn - JDI'!L:O,3,0),
IFERROR(IF(AC1059/VLOOKUP(P1059,'Huawei BUn - JDI'!L:O,3,0)&lt;&gt;ROUND(AC1059/VLOOKUP(P1059,'Huawei BUn - JDI'!L:O,3,0),0),ROUNDUP(AC1059/VLOOKUP(P1059,'Huawei BUn - JDI'!L:O,3,0),0),AC1059),AC1059)),AC1059))</f>
        <v>200</v>
      </c>
      <c r="F1059" s="17">
        <f>VLOOKUP(P1059,'Material Unit Price List'!A:D,3,0)</f>
        <v>2.5792999999999999</v>
      </c>
      <c r="G1059" s="1" t="str">
        <f>TRIM(MID(N1059,(FIND("]",N1059)+1),
(FIND("#",N1059)-1)-(FIND("]",N1059))))</f>
        <v>BSJ-4</v>
      </c>
      <c r="H1059" s="16" t="str">
        <f>IFERROR(VLOOKUP(P1059,'Huawei BUn - JDI'!B:H,1,0)&amp;" - has convertion, divide for - "&amp;VLOOKUP(P1059,'Huawei BUn - JDI'!B:H,4,0),
IFERROR(VLOOKUP(P1059,'Huawei BUn - JDI'!L:O,1,0)&amp;"- has MOQ of - "&amp;VLOOKUP(P1059,'Huawei BUn - JDI'!L:O,3,0)," Sem Conversão"))</f>
        <v xml:space="preserve"> Sem Conversão</v>
      </c>
      <c r="J1059" s="2" t="s">
        <v>4</v>
      </c>
      <c r="K1059" s="1" t="b">
        <v>1</v>
      </c>
      <c r="L1059" s="1" t="s">
        <v>8044</v>
      </c>
      <c r="M1059" s="11" t="s">
        <v>9487</v>
      </c>
      <c r="N1059" s="10" t="s">
        <v>7686</v>
      </c>
      <c r="O1059" s="9" t="s">
        <v>7544</v>
      </c>
      <c r="P1059" s="10" t="s">
        <v>3808</v>
      </c>
      <c r="Q1059" s="9" t="s">
        <v>3809</v>
      </c>
      <c r="R1059" s="161" t="s">
        <v>7552</v>
      </c>
      <c r="S1059" s="10" t="s">
        <v>7</v>
      </c>
      <c r="T1059" s="9" t="s">
        <v>7655</v>
      </c>
      <c r="U1059" s="10" t="s">
        <v>1</v>
      </c>
      <c r="V1059" s="9">
        <v>1</v>
      </c>
      <c r="W1059" s="10">
        <v>47</v>
      </c>
      <c r="X1059" s="9" t="s">
        <v>5</v>
      </c>
      <c r="Y1059" s="8">
        <v>45308</v>
      </c>
      <c r="Z1059" s="7">
        <v>45231</v>
      </c>
      <c r="AA1059" s="8">
        <v>45292</v>
      </c>
      <c r="AB1059" s="7">
        <v>45292</v>
      </c>
      <c r="AC1059" s="6">
        <v>200</v>
      </c>
    </row>
    <row r="1060" spans="1:30" hidden="1">
      <c r="A1060" s="15" t="str">
        <f t="shared" ca="1" si="30"/>
        <v>PO &gt; Ok</v>
      </c>
      <c r="B1060" s="40" t="s">
        <v>10768</v>
      </c>
      <c r="C1060" s="18" t="str">
        <f>IFERROR(IF(VLOOKUP(G1060&amp;P1060,'Troca PN'!A:G,5,0)&lt;&gt;0,"TEVE Troca de PN","  &gt; ERRO CHAVE SKU&amp;PN "),"")</f>
        <v/>
      </c>
      <c r="D1060" s="18" t="str">
        <f>IFERROR(IF(VLOOKUP(G1060&amp;P1060,'Troca PN'!A:G,5,0)&lt;&gt;0,VLOOKUP(P1060,'Troca PN'!C:G,2,0),"  &gt; ERRO CHAVE SKU&amp;PN "),P1060)</f>
        <v>14060455</v>
      </c>
      <c r="E1060" s="54">
        <f>IFERROR(ROUNDUP((AC1060/VLOOKUP(P1060,'Huawei BUn - JDI'!B:H,4,0))*VLOOKUP(P1060,'Huawei BUn - JDI'!B:H,7,0),0),
IFERROR(IF(AC1060/VLOOKUP(P1060,'Huawei BUn - JDI'!L:O,3,0)&lt;1,VLOOKUP(P1060,'Huawei BUn - JDI'!L:O,3,0),
IFERROR(IF(AC1060/VLOOKUP(P1060,'Huawei BUn - JDI'!L:O,3,0)&lt;&gt;ROUND(AC1060/VLOOKUP(P1060,'Huawei BUn - JDI'!L:O,3,0),0),ROUNDUP(AC1060/VLOOKUP(P1060,'Huawei BUn - JDI'!L:O,3,0),0),AC1060),AC1060)),AC1060))</f>
        <v>200</v>
      </c>
      <c r="F1060" s="17">
        <f>VLOOKUP(P1060,'Material Unit Price List'!A:D,3,0)</f>
        <v>2.5792999999999999</v>
      </c>
      <c r="G1060" s="1" t="str">
        <f>TRIM(MID(N1060,(FIND("]",N1060)+1),
(FIND("#",N1060)-1)-(FIND("]",N1060))))</f>
        <v>BSJ-4</v>
      </c>
      <c r="H1060" s="16" t="str">
        <f>IFERROR(VLOOKUP(P1060,'Huawei BUn - JDI'!B:H,1,0)&amp;" - has convertion, divide for - "&amp;VLOOKUP(P1060,'Huawei BUn - JDI'!B:H,4,0),
IFERROR(VLOOKUP(P1060,'Huawei BUn - JDI'!L:O,1,0)&amp;"- has MOQ of - "&amp;VLOOKUP(P1060,'Huawei BUn - JDI'!L:O,3,0)," Sem Conversão"))</f>
        <v xml:space="preserve"> Sem Conversão</v>
      </c>
      <c r="J1060" s="2" t="s">
        <v>4</v>
      </c>
      <c r="K1060" s="1" t="b">
        <v>1</v>
      </c>
      <c r="L1060" s="1" t="s">
        <v>8044</v>
      </c>
      <c r="M1060" s="11" t="s">
        <v>9488</v>
      </c>
      <c r="N1060" s="10" t="s">
        <v>7693</v>
      </c>
      <c r="O1060" s="9" t="s">
        <v>7544</v>
      </c>
      <c r="P1060" s="10" t="s">
        <v>3808</v>
      </c>
      <c r="Q1060" s="9" t="s">
        <v>3809</v>
      </c>
      <c r="R1060" s="161" t="s">
        <v>7552</v>
      </c>
      <c r="S1060" s="10" t="s">
        <v>7</v>
      </c>
      <c r="T1060" s="9" t="s">
        <v>7655</v>
      </c>
      <c r="U1060" s="10" t="s">
        <v>1</v>
      </c>
      <c r="V1060" s="9">
        <v>1</v>
      </c>
      <c r="W1060" s="10">
        <v>47</v>
      </c>
      <c r="X1060" s="9" t="s">
        <v>5</v>
      </c>
      <c r="Y1060" s="8">
        <v>45309</v>
      </c>
      <c r="Z1060" s="7">
        <v>45231</v>
      </c>
      <c r="AA1060" s="8">
        <v>45292</v>
      </c>
      <c r="AB1060" s="7">
        <v>45292</v>
      </c>
      <c r="AC1060" s="6">
        <v>200</v>
      </c>
    </row>
    <row r="1061" spans="1:30" hidden="1">
      <c r="A1061" s="15" t="str">
        <f t="shared" ca="1" si="30"/>
        <v>Future PO</v>
      </c>
      <c r="B1061" s="40" t="str">
        <f ca="1">IFERROR(IF(FIND("TAMURA",UPPER(Q1061))&lt;&gt;0,"LOCAL PO &gt; 'TAMURA' ","ERRO Regra Tamura"),
IFERROR(IF(LOWER(S1061)="national","Local PO",
IF(YEAR(Z1061)&amp;TEXT(WEEKNUM(Z1061),"00")&lt;=YEAR(TODAY())&amp;TEXT(WEEKNUM(TODAY())  +1,"00"),"PO &gt; Ok",   "Future PO")),""))</f>
        <v>Future PO</v>
      </c>
      <c r="C1061" s="18" t="str">
        <f>IFERROR(IF(VLOOKUP(G1061&amp;P1061,'Troca PN'!A:G,5,0)&lt;&gt;0,"TEVE Troca de PN","  &gt; ERRO CHAVE SKU&amp;PN "),"")</f>
        <v/>
      </c>
      <c r="D1061" s="18" t="str">
        <f>IFERROR(IF(VLOOKUP(G1061&amp;P1061,'Troca PN'!A:G,5,0)&lt;&gt;0,VLOOKUP(P1061,'Troca PN'!C:G,2,0),"  &gt; ERRO CHAVE SKU&amp;PN "),P1061)</f>
        <v>14060455</v>
      </c>
      <c r="E1061" s="54">
        <f>IFERROR(ROUNDUP((AC1061/VLOOKUP(P1061,'Huawei BUn - JDI'!B:H,4,0))*VLOOKUP(P1061,'Huawei BUn - JDI'!B:H,7,0),0),
IFERROR(IF(AC1061/VLOOKUP(P1061,'Huawei BUn - JDI'!L:O,3,0)&lt;1,VLOOKUP(P1061,'Huawei BUn - JDI'!L:O,3,0),
IFERROR(IF(AC1061/VLOOKUP(P1061,'Huawei BUn - JDI'!L:O,3,0)&lt;&gt;ROUND(AC1061/VLOOKUP(P1061,'Huawei BUn - JDI'!L:O,3,0),0),ROUNDUP(AC1061/VLOOKUP(P1061,'Huawei BUn - JDI'!L:O,3,0),0),AC1061),AC1061)),AC1061))</f>
        <v>100</v>
      </c>
      <c r="F1061" s="17">
        <f>VLOOKUP(P1061,'Material Unit Price List'!A:D,3,0)</f>
        <v>2.5792999999999999</v>
      </c>
      <c r="G1061" s="1" t="str">
        <f>TRIM(MID(N1061,(FIND("]",N1061)+1),
(FIND("#",N1061)-1)-(FIND("]",N1061))))</f>
        <v>PFF-4</v>
      </c>
      <c r="H1061" s="16" t="str">
        <f>IFERROR(VLOOKUP(P1061,'Huawei BUn - JDI'!B:H,1,0)&amp;" - has convertion, divide for - "&amp;VLOOKUP(P1061,'Huawei BUn - JDI'!B:H,4,0),
IFERROR(VLOOKUP(P1061,'Huawei BUn - JDI'!L:O,1,0)&amp;"- has MOQ of - "&amp;VLOOKUP(P1061,'Huawei BUn - JDI'!L:O,3,0)," Sem Conversão"))</f>
        <v xml:space="preserve"> Sem Conversão</v>
      </c>
      <c r="J1061" s="2" t="s">
        <v>4</v>
      </c>
      <c r="K1061" s="1" t="b">
        <v>1</v>
      </c>
      <c r="L1061" s="1" t="s">
        <v>8044</v>
      </c>
      <c r="M1061" s="11" t="s">
        <v>9489</v>
      </c>
      <c r="N1061" s="10" t="s">
        <v>8459</v>
      </c>
      <c r="O1061" s="9" t="s">
        <v>7544</v>
      </c>
      <c r="P1061" s="10" t="s">
        <v>3808</v>
      </c>
      <c r="Q1061" s="9" t="s">
        <v>3809</v>
      </c>
      <c r="R1061" s="161" t="s">
        <v>7552</v>
      </c>
      <c r="S1061" s="10" t="s">
        <v>7</v>
      </c>
      <c r="T1061" s="9" t="s">
        <v>7655</v>
      </c>
      <c r="U1061" s="10" t="s">
        <v>1</v>
      </c>
      <c r="V1061" s="9">
        <v>1</v>
      </c>
      <c r="W1061" s="10">
        <v>47</v>
      </c>
      <c r="X1061" s="9" t="s">
        <v>5</v>
      </c>
      <c r="Y1061" s="8">
        <v>45331</v>
      </c>
      <c r="Z1061" s="7">
        <v>45262</v>
      </c>
      <c r="AA1061" s="8">
        <v>45323</v>
      </c>
      <c r="AB1061" s="7">
        <v>45323</v>
      </c>
      <c r="AC1061" s="6">
        <v>100</v>
      </c>
    </row>
    <row r="1062" spans="1:30" hidden="1">
      <c r="A1062" s="15" t="str">
        <f t="shared" ca="1" si="30"/>
        <v>Future PO</v>
      </c>
      <c r="B1062" s="40" t="str">
        <f ca="1">IFERROR(IF(FIND("TAMURA",UPPER(Q1062))&lt;&gt;0,"LOCAL PO &gt; 'TAMURA' ","ERRO Regra Tamura"),
IFERROR(IF(LOWER(S1062)="national","Local PO",
IF(YEAR(Z1062)&amp;TEXT(WEEKNUM(Z1062),"00")&lt;=YEAR(TODAY())&amp;TEXT(WEEKNUM(TODAY())  +1,"00"),"PO &gt; Ok",   "Future PO")),""))</f>
        <v>Future PO</v>
      </c>
      <c r="C1062" s="18" t="str">
        <f>IFERROR(IF(VLOOKUP(G1062&amp;P1062,'Troca PN'!A:G,5,0)&lt;&gt;0,"TEVE Troca de PN","  &gt; ERRO CHAVE SKU&amp;PN "),"")</f>
        <v/>
      </c>
      <c r="D1062" s="18" t="str">
        <f>IFERROR(IF(VLOOKUP(G1062&amp;P1062,'Troca PN'!A:G,5,0)&lt;&gt;0,VLOOKUP(P1062,'Troca PN'!C:G,2,0),"  &gt; ERRO CHAVE SKU&amp;PN "),P1062)</f>
        <v>14060455</v>
      </c>
      <c r="E1062" s="54">
        <f>IFERROR(ROUNDUP((AC1062/VLOOKUP(P1062,'Huawei BUn - JDI'!B:H,4,0))*VLOOKUP(P1062,'Huawei BUn - JDI'!B:H,7,0),0),
IFERROR(IF(AC1062/VLOOKUP(P1062,'Huawei BUn - JDI'!L:O,3,0)&lt;1,VLOOKUP(P1062,'Huawei BUn - JDI'!L:O,3,0),
IFERROR(IF(AC1062/VLOOKUP(P1062,'Huawei BUn - JDI'!L:O,3,0)&lt;&gt;ROUND(AC1062/VLOOKUP(P1062,'Huawei BUn - JDI'!L:O,3,0),0),ROUNDUP(AC1062/VLOOKUP(P1062,'Huawei BUn - JDI'!L:O,3,0),0),AC1062),AC1062)),AC1062))</f>
        <v>200</v>
      </c>
      <c r="F1062" s="17">
        <f>VLOOKUP(P1062,'Material Unit Price List'!A:D,3,0)</f>
        <v>2.5792999999999999</v>
      </c>
      <c r="G1062" s="1" t="str">
        <f>TRIM(MID(N1062,(FIND("]",N1062)+1),
(FIND("#",N1062)-1)-(FIND("]",N1062))))</f>
        <v>BSJ-4</v>
      </c>
      <c r="H1062" s="16" t="str">
        <f>IFERROR(VLOOKUP(P1062,'Huawei BUn - JDI'!B:H,1,0)&amp;" - has convertion, divide for - "&amp;VLOOKUP(P1062,'Huawei BUn - JDI'!B:H,4,0),
IFERROR(VLOOKUP(P1062,'Huawei BUn - JDI'!L:O,1,0)&amp;"- has MOQ of - "&amp;VLOOKUP(P1062,'Huawei BUn - JDI'!L:O,3,0)," Sem Conversão"))</f>
        <v xml:space="preserve"> Sem Conversão</v>
      </c>
      <c r="J1062" s="2" t="s">
        <v>4</v>
      </c>
      <c r="K1062" s="1" t="b">
        <v>1</v>
      </c>
      <c r="L1062" s="1" t="s">
        <v>8044</v>
      </c>
      <c r="M1062" s="11" t="s">
        <v>9490</v>
      </c>
      <c r="N1062" s="10" t="s">
        <v>7694</v>
      </c>
      <c r="O1062" s="9" t="s">
        <v>7544</v>
      </c>
      <c r="P1062" s="10" t="s">
        <v>3808</v>
      </c>
      <c r="Q1062" s="9" t="s">
        <v>3809</v>
      </c>
      <c r="R1062" s="161" t="s">
        <v>7552</v>
      </c>
      <c r="S1062" s="10" t="s">
        <v>7</v>
      </c>
      <c r="T1062" s="9" t="s">
        <v>7655</v>
      </c>
      <c r="U1062" s="10" t="s">
        <v>1</v>
      </c>
      <c r="V1062" s="9">
        <v>1</v>
      </c>
      <c r="W1062" s="10">
        <v>47</v>
      </c>
      <c r="X1062" s="9" t="s">
        <v>5</v>
      </c>
      <c r="Y1062" s="8">
        <v>45332</v>
      </c>
      <c r="Z1062" s="7">
        <v>45262</v>
      </c>
      <c r="AA1062" s="8">
        <v>45323</v>
      </c>
      <c r="AB1062" s="7">
        <v>45323</v>
      </c>
      <c r="AC1062" s="6">
        <v>200</v>
      </c>
    </row>
    <row r="1063" spans="1:30" hidden="1">
      <c r="A1063" s="15" t="str">
        <f t="shared" ca="1" si="30"/>
        <v>Future PO</v>
      </c>
      <c r="B1063" s="40" t="str">
        <f ca="1">IFERROR(IF(FIND("TAMURA",UPPER(Q1063))&lt;&gt;0,"LOCAL PO &gt; 'TAMURA' ","ERRO Regra Tamura"),
IFERROR(IF(LOWER(S1063)="national","Local PO",
IF(YEAR(Z1063)&amp;TEXT(WEEKNUM(Z1063),"00")&lt;=YEAR(TODAY())&amp;TEXT(WEEKNUM(TODAY())  +1,"00"),"PO &gt; Ok",   "Future PO")),""))</f>
        <v>Future PO</v>
      </c>
      <c r="C1063" s="18" t="str">
        <f>IFERROR(IF(VLOOKUP(G1063&amp;P1063,'Troca PN'!A:G,5,0)&lt;&gt;0,"TEVE Troca de PN","  &gt; ERRO CHAVE SKU&amp;PN "),"")</f>
        <v/>
      </c>
      <c r="D1063" s="18" t="str">
        <f>IFERROR(IF(VLOOKUP(G1063&amp;P1063,'Troca PN'!A:G,5,0)&lt;&gt;0,VLOOKUP(P1063,'Troca PN'!C:G,2,0),"  &gt; ERRO CHAVE SKU&amp;PN "),P1063)</f>
        <v>14060455</v>
      </c>
      <c r="E1063" s="54">
        <f>IFERROR(ROUNDUP((AC1063/VLOOKUP(P1063,'Huawei BUn - JDI'!B:H,4,0))*VLOOKUP(P1063,'Huawei BUn - JDI'!B:H,7,0),0),
IFERROR(IF(AC1063/VLOOKUP(P1063,'Huawei BUn - JDI'!L:O,3,0)&lt;1,VLOOKUP(P1063,'Huawei BUn - JDI'!L:O,3,0),
IFERROR(IF(AC1063/VLOOKUP(P1063,'Huawei BUn - JDI'!L:O,3,0)&lt;&gt;ROUND(AC1063/VLOOKUP(P1063,'Huawei BUn - JDI'!L:O,3,0),0),ROUNDUP(AC1063/VLOOKUP(P1063,'Huawei BUn - JDI'!L:O,3,0),0),AC1063),AC1063)),AC1063))</f>
        <v>108</v>
      </c>
      <c r="F1063" s="17">
        <f>VLOOKUP(P1063,'Material Unit Price List'!A:D,3,0)</f>
        <v>2.5792999999999999</v>
      </c>
      <c r="G1063" s="1" t="str">
        <f>TRIM(MID(N1063,(FIND("]",N1063)+1),
(FIND("#",N1063)-1)-(FIND("]",N1063))))</f>
        <v>BSJ-4</v>
      </c>
      <c r="H1063" s="16" t="str">
        <f>IFERROR(VLOOKUP(P1063,'Huawei BUn - JDI'!B:H,1,0)&amp;" - has convertion, divide for - "&amp;VLOOKUP(P1063,'Huawei BUn - JDI'!B:H,4,0),
IFERROR(VLOOKUP(P1063,'Huawei BUn - JDI'!L:O,1,0)&amp;"- has MOQ of - "&amp;VLOOKUP(P1063,'Huawei BUn - JDI'!L:O,3,0)," Sem Conversão"))</f>
        <v xml:space="preserve"> Sem Conversão</v>
      </c>
      <c r="J1063" s="2" t="s">
        <v>4</v>
      </c>
      <c r="K1063" s="1" t="b">
        <v>1</v>
      </c>
      <c r="L1063" s="1" t="s">
        <v>8044</v>
      </c>
      <c r="M1063" s="11" t="s">
        <v>9491</v>
      </c>
      <c r="N1063" s="10" t="s">
        <v>7695</v>
      </c>
      <c r="O1063" s="9" t="s">
        <v>7544</v>
      </c>
      <c r="P1063" s="10" t="s">
        <v>3808</v>
      </c>
      <c r="Q1063" s="9" t="s">
        <v>3809</v>
      </c>
      <c r="R1063" s="161" t="s">
        <v>7552</v>
      </c>
      <c r="S1063" s="10" t="s">
        <v>7</v>
      </c>
      <c r="T1063" s="9" t="s">
        <v>7655</v>
      </c>
      <c r="U1063" s="10" t="s">
        <v>1</v>
      </c>
      <c r="V1063" s="9">
        <v>1</v>
      </c>
      <c r="W1063" s="10">
        <v>47</v>
      </c>
      <c r="X1063" s="9" t="s">
        <v>5</v>
      </c>
      <c r="Y1063" s="8">
        <v>45333</v>
      </c>
      <c r="Z1063" s="7">
        <v>45262</v>
      </c>
      <c r="AA1063" s="8">
        <v>45323</v>
      </c>
      <c r="AB1063" s="7">
        <v>45323</v>
      </c>
      <c r="AC1063" s="6">
        <v>108</v>
      </c>
    </row>
    <row r="1064" spans="1:30" hidden="1">
      <c r="A1064" s="15" t="str">
        <f t="shared" ca="1" si="30"/>
        <v>PO &gt; Ok</v>
      </c>
      <c r="B1064" s="40" t="s">
        <v>10768</v>
      </c>
      <c r="C1064" s="18" t="str">
        <f>IFERROR(IF(VLOOKUP(G1064&amp;P1064,'Troca PN'!A:G,5,0)&lt;&gt;0,"TEVE Troca de PN","  &gt; ERRO CHAVE SKU&amp;PN "),"")</f>
        <v/>
      </c>
      <c r="D1064" s="18" t="str">
        <f>IFERROR(IF(VLOOKUP(G1064&amp;P1064,'Troca PN'!A:G,5,0)&lt;&gt;0,VLOOKUP(P1064,'Troca PN'!C:G,2,0),"  &gt; ERRO CHAVE SKU&amp;PN "),P1064)</f>
        <v>40020549-003</v>
      </c>
      <c r="E1064" s="54">
        <f>IFERROR(ROUNDUP((AC1064/VLOOKUP(P1064,'Huawei BUn - JDI'!B:H,4,0))*VLOOKUP(P1064,'Huawei BUn - JDI'!B:H,7,0),0),
IFERROR(IF(AC1064/VLOOKUP(P1064,'Huawei BUn - JDI'!L:O,3,0)&lt;1,VLOOKUP(P1064,'Huawei BUn - JDI'!L:O,3,0),
IFERROR(IF(AC1064/VLOOKUP(P1064,'Huawei BUn - JDI'!L:O,3,0)&lt;&gt;ROUND(AC1064/VLOOKUP(P1064,'Huawei BUn - JDI'!L:O,3,0),0),ROUNDUP(AC1064/VLOOKUP(P1064,'Huawei BUn - JDI'!L:O,3,0),0),AC1064),AC1064)),AC1064))</f>
        <v>6</v>
      </c>
      <c r="F1064" s="17">
        <f>VLOOKUP(P1064,'Material Unit Price List'!A:D,3,0)</f>
        <v>3.6928999999999998</v>
      </c>
      <c r="G1064" s="1" t="str">
        <f>TRIM(MID(N1064,(FIND("]",N1064)+1),
(FIND("#",N1064)-1)-(FIND("]",N1064))))</f>
        <v>626-3</v>
      </c>
      <c r="H1064" s="16" t="str">
        <f>IFERROR(VLOOKUP(P1064,'Huawei BUn - JDI'!B:H,1,0)&amp;" - has convertion, divide for - "&amp;VLOOKUP(P1064,'Huawei BUn - JDI'!B:H,4,0),
IFERROR(VLOOKUP(P1064,'Huawei BUn - JDI'!L:O,1,0)&amp;"- has MOQ of - "&amp;VLOOKUP(P1064,'Huawei BUn - JDI'!L:O,3,0)," Sem Conversão"))</f>
        <v xml:space="preserve"> Sem Conversão</v>
      </c>
      <c r="J1064" s="2" t="s">
        <v>4</v>
      </c>
      <c r="K1064" s="1" t="b">
        <v>0</v>
      </c>
      <c r="L1064" s="1" t="s">
        <v>8328</v>
      </c>
      <c r="M1064" s="9" t="s">
        <v>10544</v>
      </c>
      <c r="N1064" s="174" t="s">
        <v>8641</v>
      </c>
      <c r="O1064" s="9" t="s">
        <v>7544</v>
      </c>
      <c r="P1064" s="174" t="s">
        <v>8329</v>
      </c>
      <c r="Q1064" s="9" t="s">
        <v>7144</v>
      </c>
      <c r="R1064" s="1" t="s">
        <v>7545</v>
      </c>
      <c r="S1064" s="174" t="s">
        <v>7</v>
      </c>
      <c r="T1064" s="9" t="s">
        <v>7655</v>
      </c>
      <c r="U1064" s="174" t="s">
        <v>1</v>
      </c>
      <c r="V1064" s="9">
        <v>1</v>
      </c>
      <c r="W1064" s="174">
        <v>47</v>
      </c>
      <c r="X1064" s="9" t="s">
        <v>5</v>
      </c>
      <c r="Y1064" s="8">
        <v>45297</v>
      </c>
      <c r="Z1064" s="7">
        <v>45217</v>
      </c>
      <c r="AA1064" s="8">
        <v>45278</v>
      </c>
      <c r="AB1064" s="7">
        <v>45284</v>
      </c>
      <c r="AC1064" s="175">
        <v>6</v>
      </c>
    </row>
    <row r="1065" spans="1:30" hidden="1">
      <c r="A1065" s="15" t="str">
        <f t="shared" ca="1" si="30"/>
        <v>PO &gt; Ok</v>
      </c>
      <c r="B1065" s="40" t="s">
        <v>10768</v>
      </c>
      <c r="C1065" s="18" t="str">
        <f>IFERROR(IF(VLOOKUP(G1065&amp;P1065,'Troca PN'!A:G,5,0)&lt;&gt;0,"TEVE Troca de PN","  &gt; ERRO CHAVE SKU&amp;PN "),"")</f>
        <v/>
      </c>
      <c r="D1065" s="18" t="str">
        <f>IFERROR(IF(VLOOKUP(G1065&amp;P1065,'Troca PN'!A:G,5,0)&lt;&gt;0,VLOOKUP(P1065,'Troca PN'!C:G,2,0),"  &gt; ERRO CHAVE SKU&amp;PN "),P1065)</f>
        <v>14080336</v>
      </c>
      <c r="E1065" s="54">
        <f>IFERROR(ROUNDUP((AC1065/VLOOKUP(P1065,'Huawei BUn - JDI'!B:H,4,0))*VLOOKUP(P1065,'Huawei BUn - JDI'!B:H,7,0),0),
IFERROR(IF(AC1065/VLOOKUP(P1065,'Huawei BUn - JDI'!L:O,3,0)&lt;1,VLOOKUP(P1065,'Huawei BUn - JDI'!L:O,3,0),
IFERROR(IF(AC1065/VLOOKUP(P1065,'Huawei BUn - JDI'!L:O,3,0)&lt;&gt;ROUND(AC1065/VLOOKUP(P1065,'Huawei BUn - JDI'!L:O,3,0),0),ROUNDUP(AC1065/VLOOKUP(P1065,'Huawei BUn - JDI'!L:O,3,0),0),AC1065),AC1065)),AC1065))</f>
        <v>180</v>
      </c>
      <c r="F1065" s="17">
        <f>VLOOKUP(P1065,'Material Unit Price List'!A:D,3,0)</f>
        <v>0.39710000000000001</v>
      </c>
      <c r="G1065" s="1" t="str">
        <f>TRIM(MID(N1065,(FIND("]",N1065)+1),
(FIND("#",N1065)-1)-(FIND("]",N1065))))</f>
        <v>VFF-3</v>
      </c>
      <c r="H1065" s="16" t="str">
        <f>IFERROR(VLOOKUP(P1065,'Huawei BUn - JDI'!B:H,1,0)&amp;" - has convertion, divide for - "&amp;VLOOKUP(P1065,'Huawei BUn - JDI'!B:H,4,0),
IFERROR(VLOOKUP(P1065,'Huawei BUn - JDI'!L:O,1,0)&amp;"- has MOQ of - "&amp;VLOOKUP(P1065,'Huawei BUn - JDI'!L:O,3,0)," Sem Conversão"))</f>
        <v xml:space="preserve"> Sem Conversão</v>
      </c>
      <c r="J1065" s="2" t="s">
        <v>4</v>
      </c>
      <c r="K1065" s="1" t="b">
        <v>1</v>
      </c>
      <c r="L1065" s="1" t="s">
        <v>8046</v>
      </c>
      <c r="M1065" s="11" t="s">
        <v>9493</v>
      </c>
      <c r="N1065" s="10" t="s">
        <v>7703</v>
      </c>
      <c r="O1065" s="9" t="s">
        <v>7544</v>
      </c>
      <c r="P1065" s="10" t="s">
        <v>3814</v>
      </c>
      <c r="Q1065" s="9" t="s">
        <v>8047</v>
      </c>
      <c r="R1065" s="161" t="s">
        <v>7545</v>
      </c>
      <c r="S1065" s="10" t="s">
        <v>7</v>
      </c>
      <c r="T1065" s="9" t="s">
        <v>7705</v>
      </c>
      <c r="U1065" s="10" t="s">
        <v>1</v>
      </c>
      <c r="V1065" s="9">
        <v>30</v>
      </c>
      <c r="W1065" s="10">
        <v>47</v>
      </c>
      <c r="X1065" s="9" t="s">
        <v>5</v>
      </c>
      <c r="Y1065" s="8">
        <v>45295</v>
      </c>
      <c r="Z1065" s="7">
        <v>45231</v>
      </c>
      <c r="AA1065" s="8">
        <v>45292</v>
      </c>
      <c r="AB1065" s="7">
        <v>45292</v>
      </c>
      <c r="AC1065" s="6">
        <v>180</v>
      </c>
    </row>
    <row r="1066" spans="1:30" hidden="1">
      <c r="A1066" s="15" t="str">
        <f t="shared" ca="1" si="30"/>
        <v>PO &gt; Ok</v>
      </c>
      <c r="B1066" s="40" t="s">
        <v>10768</v>
      </c>
      <c r="C1066" s="18" t="str">
        <f>IFERROR(IF(VLOOKUP(G1066&amp;P1066,'Troca PN'!A:G,5,0)&lt;&gt;0,"TEVE Troca de PN","  &gt; ERRO CHAVE SKU&amp;PN "),"")</f>
        <v/>
      </c>
      <c r="D1066" s="18" t="str">
        <f>IFERROR(IF(VLOOKUP(G1066&amp;P1066,'Troca PN'!A:G,5,0)&lt;&gt;0,VLOOKUP(P1066,'Troca PN'!C:G,2,0),"  &gt; ERRO CHAVE SKU&amp;PN "),P1066)</f>
        <v>47101513</v>
      </c>
      <c r="E1066" s="54">
        <f>IFERROR(ROUNDUP((AC1066/VLOOKUP(P1066,'Huawei BUn - JDI'!B:H,4,0))*VLOOKUP(P1066,'Huawei BUn - JDI'!B:H,7,0),0),
IFERROR(IF(AC1066/VLOOKUP(P1066,'Huawei BUn - JDI'!L:O,3,0)&lt;1,VLOOKUP(P1066,'Huawei BUn - JDI'!L:O,3,0),
IFERROR(IF(AC1066/VLOOKUP(P1066,'Huawei BUn - JDI'!L:O,3,0)&lt;&gt;ROUND(AC1066/VLOOKUP(P1066,'Huawei BUn - JDI'!L:O,3,0),0),ROUNDUP(AC1066/VLOOKUP(P1066,'Huawei BUn - JDI'!L:O,3,0),0),AC1066),AC1066)),AC1066))</f>
        <v>6</v>
      </c>
      <c r="F1066" s="17">
        <f>VLOOKUP(P1066,'Material Unit Price List'!A:D,3,0)</f>
        <v>17.850300000000001</v>
      </c>
      <c r="G1066" s="1" t="str">
        <f>TRIM(MID(N1066,(FIND("]",N1066)+1),
(FIND("#",N1066)-1)-(FIND("]",N1066))))</f>
        <v>RXX-2</v>
      </c>
      <c r="H1066" s="16" t="str">
        <f>IFERROR(VLOOKUP(P1066,'Huawei BUn - JDI'!B:H,1,0)&amp;" - has convertion, divide for - "&amp;VLOOKUP(P1066,'Huawei BUn - JDI'!B:H,4,0),
IFERROR(VLOOKUP(P1066,'Huawei BUn - JDI'!L:O,1,0)&amp;"- has MOQ of - "&amp;VLOOKUP(P1066,'Huawei BUn - JDI'!L:O,3,0)," Sem Conversão"))</f>
        <v xml:space="preserve"> Sem Conversão</v>
      </c>
      <c r="J1066" s="2" t="s">
        <v>4</v>
      </c>
      <c r="K1066" s="1" t="b">
        <v>0</v>
      </c>
      <c r="L1066" s="1" t="s">
        <v>10649</v>
      </c>
      <c r="M1066" s="9" t="s">
        <v>10650</v>
      </c>
      <c r="N1066" s="174" t="s">
        <v>8426</v>
      </c>
      <c r="O1066" s="9" t="s">
        <v>7544</v>
      </c>
      <c r="P1066" s="174" t="s">
        <v>6911</v>
      </c>
      <c r="Q1066" s="9" t="s">
        <v>6912</v>
      </c>
      <c r="R1066" s="1" t="s">
        <v>7545</v>
      </c>
      <c r="S1066" s="174" t="s">
        <v>7</v>
      </c>
      <c r="T1066" s="9" t="s">
        <v>7655</v>
      </c>
      <c r="U1066" s="174" t="s">
        <v>1</v>
      </c>
      <c r="V1066" s="9">
        <v>1</v>
      </c>
      <c r="W1066" s="174">
        <v>47</v>
      </c>
      <c r="X1066" s="9" t="s">
        <v>5</v>
      </c>
      <c r="Y1066" s="8">
        <v>45228</v>
      </c>
      <c r="Z1066" s="7">
        <v>45139</v>
      </c>
      <c r="AA1066" s="8">
        <v>45200</v>
      </c>
      <c r="AB1066" s="7">
        <v>45284</v>
      </c>
      <c r="AC1066" s="175">
        <v>6</v>
      </c>
    </row>
    <row r="1067" spans="1:30" hidden="1">
      <c r="A1067" s="15" t="str">
        <f t="shared" ca="1" si="30"/>
        <v>Future PO</v>
      </c>
      <c r="B1067" s="40" t="str">
        <f ca="1">IFERROR(IF(FIND("TAMURA",UPPER(Q1067))&lt;&gt;0,"LOCAL PO &gt; 'TAMURA' ","ERRO Regra Tamura"),
IFERROR(IF(LOWER(S1067)="national","Local PO",
IF(YEAR(Z1067)&amp;TEXT(WEEKNUM(Z1067),"00")&lt;=YEAR(TODAY())&amp;TEXT(WEEKNUM(TODAY())  +1,"00"),"PO &gt; Ok",   "Future PO")),""))</f>
        <v>Future PO</v>
      </c>
      <c r="C1067" s="18" t="str">
        <f>IFERROR(IF(VLOOKUP(G1067&amp;P1067,'Troca PN'!A:G,5,0)&lt;&gt;0,"TEVE Troca de PN","  &gt; ERRO CHAVE SKU&amp;PN "),"")</f>
        <v/>
      </c>
      <c r="D1067" s="18" t="str">
        <f>IFERROR(IF(VLOOKUP(G1067&amp;P1067,'Troca PN'!A:G,5,0)&lt;&gt;0,VLOOKUP(P1067,'Troca PN'!C:G,2,0),"  &gt; ERRO CHAVE SKU&amp;PN "),P1067)</f>
        <v>14080336</v>
      </c>
      <c r="E1067" s="54">
        <f>IFERROR(ROUNDUP((AC1067/VLOOKUP(P1067,'Huawei BUn - JDI'!B:H,4,0))*VLOOKUP(P1067,'Huawei BUn - JDI'!B:H,7,0),0),
IFERROR(IF(AC1067/VLOOKUP(P1067,'Huawei BUn - JDI'!L:O,3,0)&lt;1,VLOOKUP(P1067,'Huawei BUn - JDI'!L:O,3,0),
IFERROR(IF(AC1067/VLOOKUP(P1067,'Huawei BUn - JDI'!L:O,3,0)&lt;&gt;ROUND(AC1067/VLOOKUP(P1067,'Huawei BUn - JDI'!L:O,3,0),0),ROUNDUP(AC1067/VLOOKUP(P1067,'Huawei BUn - JDI'!L:O,3,0),0),AC1067),AC1067)),AC1067))</f>
        <v>90</v>
      </c>
      <c r="F1067" s="17">
        <f>VLOOKUP(P1067,'Material Unit Price List'!A:D,3,0)</f>
        <v>0.39710000000000001</v>
      </c>
      <c r="G1067" s="1" t="str">
        <f>TRIM(MID(N1067,(FIND("]",N1067)+1),
(FIND("#",N1067)-1)-(FIND("]",N1067))))</f>
        <v>TVH-3</v>
      </c>
      <c r="H1067" s="16" t="str">
        <f>IFERROR(VLOOKUP(P1067,'Huawei BUn - JDI'!B:H,1,0)&amp;" - has convertion, divide for - "&amp;VLOOKUP(P1067,'Huawei BUn - JDI'!B:H,4,0),
IFERROR(VLOOKUP(P1067,'Huawei BUn - JDI'!L:O,1,0)&amp;"- has MOQ of - "&amp;VLOOKUP(P1067,'Huawei BUn - JDI'!L:O,3,0)," Sem Conversão"))</f>
        <v xml:space="preserve"> Sem Conversão</v>
      </c>
      <c r="J1067" s="2" t="s">
        <v>4</v>
      </c>
      <c r="K1067" s="1" t="b">
        <v>1</v>
      </c>
      <c r="L1067" s="1" t="s">
        <v>8046</v>
      </c>
      <c r="M1067" s="11" t="s">
        <v>9495</v>
      </c>
      <c r="N1067" s="10" t="s">
        <v>7667</v>
      </c>
      <c r="O1067" s="9" t="s">
        <v>7544</v>
      </c>
      <c r="P1067" s="10" t="s">
        <v>3814</v>
      </c>
      <c r="Q1067" s="9" t="s">
        <v>8047</v>
      </c>
      <c r="R1067" s="161" t="s">
        <v>7545</v>
      </c>
      <c r="S1067" s="10" t="s">
        <v>7</v>
      </c>
      <c r="T1067" s="9" t="s">
        <v>7705</v>
      </c>
      <c r="U1067" s="10" t="s">
        <v>1</v>
      </c>
      <c r="V1067" s="9">
        <v>30</v>
      </c>
      <c r="W1067" s="10">
        <v>47</v>
      </c>
      <c r="X1067" s="9" t="s">
        <v>5</v>
      </c>
      <c r="Y1067" s="8">
        <v>45323</v>
      </c>
      <c r="Z1067" s="7">
        <v>45262</v>
      </c>
      <c r="AA1067" s="8">
        <v>45323</v>
      </c>
      <c r="AB1067" s="7">
        <v>45323</v>
      </c>
      <c r="AC1067" s="6">
        <v>90</v>
      </c>
    </row>
    <row r="1068" spans="1:30" hidden="1">
      <c r="A1068" s="15" t="str">
        <f t="shared" ca="1" si="30"/>
        <v>Future PO</v>
      </c>
      <c r="B1068" s="40" t="str">
        <f ca="1">IFERROR(IF(FIND("TAMURA",UPPER(Q1068))&lt;&gt;0,"LOCAL PO &gt; 'TAMURA' ","ERRO Regra Tamura"),
IFERROR(IF(LOWER(S1068)="national","Local PO",
IF(YEAR(Z1068)&amp;TEXT(WEEKNUM(Z1068),"00")&lt;=YEAR(TODAY())&amp;TEXT(WEEKNUM(TODAY())  +1,"00"),"PO &gt; Ok",   "Future PO")),""))</f>
        <v>Future PO</v>
      </c>
      <c r="C1068" s="18" t="str">
        <f>IFERROR(IF(VLOOKUP(G1068&amp;P1068,'Troca PN'!A:G,5,0)&lt;&gt;0,"TEVE Troca de PN","  &gt; ERRO CHAVE SKU&amp;PN "),"")</f>
        <v/>
      </c>
      <c r="D1068" s="18" t="str">
        <f>IFERROR(IF(VLOOKUP(G1068&amp;P1068,'Troca PN'!A:G,5,0)&lt;&gt;0,VLOOKUP(P1068,'Troca PN'!C:G,2,0),"  &gt; ERRO CHAVE SKU&amp;PN "),P1068)</f>
        <v>14080336</v>
      </c>
      <c r="E1068" s="54">
        <f>IFERROR(ROUNDUP((AC1068/VLOOKUP(P1068,'Huawei BUn - JDI'!B:H,4,0))*VLOOKUP(P1068,'Huawei BUn - JDI'!B:H,7,0),0),
IFERROR(IF(AC1068/VLOOKUP(P1068,'Huawei BUn - JDI'!L:O,3,0)&lt;1,VLOOKUP(P1068,'Huawei BUn - JDI'!L:O,3,0),
IFERROR(IF(AC1068/VLOOKUP(P1068,'Huawei BUn - JDI'!L:O,3,0)&lt;&gt;ROUND(AC1068/VLOOKUP(P1068,'Huawei BUn - JDI'!L:O,3,0),0),ROUNDUP(AC1068/VLOOKUP(P1068,'Huawei BUn - JDI'!L:O,3,0),0),AC1068),AC1068)),AC1068))</f>
        <v>270</v>
      </c>
      <c r="F1068" s="17">
        <f>VLOOKUP(P1068,'Material Unit Price List'!A:D,3,0)</f>
        <v>0.39710000000000001</v>
      </c>
      <c r="G1068" s="1" t="str">
        <f>TRIM(MID(N1068,(FIND("]",N1068)+1),
(FIND("#",N1068)-1)-(FIND("]",N1068))))</f>
        <v>VFF-3</v>
      </c>
      <c r="H1068" s="16" t="str">
        <f>IFERROR(VLOOKUP(P1068,'Huawei BUn - JDI'!B:H,1,0)&amp;" - has convertion, divide for - "&amp;VLOOKUP(P1068,'Huawei BUn - JDI'!B:H,4,0),
IFERROR(VLOOKUP(P1068,'Huawei BUn - JDI'!L:O,1,0)&amp;"- has MOQ of - "&amp;VLOOKUP(P1068,'Huawei BUn - JDI'!L:O,3,0)," Sem Conversão"))</f>
        <v xml:space="preserve"> Sem Conversão</v>
      </c>
      <c r="J1068" s="2" t="s">
        <v>4</v>
      </c>
      <c r="K1068" s="1" t="b">
        <v>1</v>
      </c>
      <c r="L1068" s="1" t="s">
        <v>8046</v>
      </c>
      <c r="M1068" s="11" t="s">
        <v>9496</v>
      </c>
      <c r="N1068" s="10" t="s">
        <v>7656</v>
      </c>
      <c r="O1068" s="9" t="s">
        <v>7544</v>
      </c>
      <c r="P1068" s="10" t="s">
        <v>3814</v>
      </c>
      <c r="Q1068" s="9" t="s">
        <v>8047</v>
      </c>
      <c r="R1068" s="161" t="s">
        <v>7545</v>
      </c>
      <c r="S1068" s="10" t="s">
        <v>7</v>
      </c>
      <c r="T1068" s="9" t="s">
        <v>7705</v>
      </c>
      <c r="U1068" s="10" t="s">
        <v>1</v>
      </c>
      <c r="V1068" s="9">
        <v>30</v>
      </c>
      <c r="W1068" s="10">
        <v>47</v>
      </c>
      <c r="X1068" s="9" t="s">
        <v>5</v>
      </c>
      <c r="Y1068" s="8">
        <v>45324</v>
      </c>
      <c r="Z1068" s="7">
        <v>45262</v>
      </c>
      <c r="AA1068" s="8">
        <v>45323</v>
      </c>
      <c r="AB1068" s="7">
        <v>45323</v>
      </c>
      <c r="AC1068" s="6">
        <v>270</v>
      </c>
    </row>
    <row r="1069" spans="1:30" hidden="1">
      <c r="A1069" s="15" t="str">
        <f t="shared" ca="1" si="30"/>
        <v>Future PO</v>
      </c>
      <c r="B1069" s="40" t="str">
        <f ca="1">IFERROR(IF(FIND("TAMURA",UPPER(Q1069))&lt;&gt;0,"LOCAL PO &gt; 'TAMURA' ","ERRO Regra Tamura"),
IFERROR(IF(LOWER(S1069)="national","Local PO",
IF(YEAR(Z1069)&amp;TEXT(WEEKNUM(Z1069),"00")&lt;=YEAR(TODAY())&amp;TEXT(WEEKNUM(TODAY())  +1,"00"),"PO &gt; Ok",   "Future PO")),""))</f>
        <v>Future PO</v>
      </c>
      <c r="C1069" s="18" t="str">
        <f>IFERROR(IF(VLOOKUP(G1069&amp;P1069,'Troca PN'!A:G,5,0)&lt;&gt;0,"TEVE Troca de PN","  &gt; ERRO CHAVE SKU&amp;PN "),"")</f>
        <v/>
      </c>
      <c r="D1069" s="18" t="str">
        <f>IFERROR(IF(VLOOKUP(G1069&amp;P1069,'Troca PN'!A:G,5,0)&lt;&gt;0,VLOOKUP(P1069,'Troca PN'!C:G,2,0),"  &gt; ERRO CHAVE SKU&amp;PN "),P1069)</f>
        <v>14080336</v>
      </c>
      <c r="E1069" s="54">
        <f>IFERROR(ROUNDUP((AC1069/VLOOKUP(P1069,'Huawei BUn - JDI'!B:H,4,0))*VLOOKUP(P1069,'Huawei BUn - JDI'!B:H,7,0),0),
IFERROR(IF(AC1069/VLOOKUP(P1069,'Huawei BUn - JDI'!L:O,3,0)&lt;1,VLOOKUP(P1069,'Huawei BUn - JDI'!L:O,3,0),
IFERROR(IF(AC1069/VLOOKUP(P1069,'Huawei BUn - JDI'!L:O,3,0)&lt;&gt;ROUND(AC1069/VLOOKUP(P1069,'Huawei BUn - JDI'!L:O,3,0),0),ROUNDUP(AC1069/VLOOKUP(P1069,'Huawei BUn - JDI'!L:O,3,0),0),AC1069),AC1069)),AC1069))</f>
        <v>180</v>
      </c>
      <c r="F1069" s="17">
        <f>VLOOKUP(P1069,'Material Unit Price List'!A:D,3,0)</f>
        <v>0.39710000000000001</v>
      </c>
      <c r="G1069" s="1" t="str">
        <f>TRIM(MID(N1069,(FIND("]",N1069)+1),
(FIND("#",N1069)-1)-(FIND("]",N1069))))</f>
        <v>VFF-3</v>
      </c>
      <c r="H1069" s="16" t="str">
        <f>IFERROR(VLOOKUP(P1069,'Huawei BUn - JDI'!B:H,1,0)&amp;" - has convertion, divide for - "&amp;VLOOKUP(P1069,'Huawei BUn - JDI'!B:H,4,0),
IFERROR(VLOOKUP(P1069,'Huawei BUn - JDI'!L:O,1,0)&amp;"- has MOQ of - "&amp;VLOOKUP(P1069,'Huawei BUn - JDI'!L:O,3,0)," Sem Conversão"))</f>
        <v xml:space="preserve"> Sem Conversão</v>
      </c>
      <c r="J1069" s="2" t="s">
        <v>4</v>
      </c>
      <c r="K1069" s="1" t="b">
        <v>1</v>
      </c>
      <c r="L1069" s="1" t="s">
        <v>8046</v>
      </c>
      <c r="M1069" s="11" t="s">
        <v>9497</v>
      </c>
      <c r="N1069" s="10" t="s">
        <v>7656</v>
      </c>
      <c r="O1069" s="9" t="s">
        <v>7544</v>
      </c>
      <c r="P1069" s="10" t="s">
        <v>3814</v>
      </c>
      <c r="Q1069" s="9" t="s">
        <v>8047</v>
      </c>
      <c r="R1069" s="161" t="s">
        <v>7545</v>
      </c>
      <c r="S1069" s="10" t="s">
        <v>7</v>
      </c>
      <c r="T1069" s="9" t="s">
        <v>7705</v>
      </c>
      <c r="U1069" s="10" t="s">
        <v>1</v>
      </c>
      <c r="V1069" s="9">
        <v>30</v>
      </c>
      <c r="W1069" s="10">
        <v>47</v>
      </c>
      <c r="X1069" s="9" t="s">
        <v>5</v>
      </c>
      <c r="Y1069" s="8">
        <v>45325</v>
      </c>
      <c r="Z1069" s="7">
        <v>45262</v>
      </c>
      <c r="AA1069" s="8">
        <v>45323</v>
      </c>
      <c r="AB1069" s="7">
        <v>45323</v>
      </c>
      <c r="AC1069" s="6">
        <v>180</v>
      </c>
    </row>
    <row r="1070" spans="1:30" hidden="1">
      <c r="A1070" s="15" t="str">
        <f t="shared" ca="1" si="30"/>
        <v>Future PO</v>
      </c>
      <c r="B1070" s="40" t="str">
        <f ca="1">IFERROR(IF(FIND("TAMURA",UPPER(Q1070))&lt;&gt;0,"LOCAL PO &gt; 'TAMURA' ","ERRO Regra Tamura"),
IFERROR(IF(LOWER(S1070)="national","Local PO",
IF(YEAR(Z1070)&amp;TEXT(WEEKNUM(Z1070),"00")&lt;=YEAR(TODAY())&amp;TEXT(WEEKNUM(TODAY())  +1,"00"),"PO &gt; Ok",   "Future PO")),""))</f>
        <v>Future PO</v>
      </c>
      <c r="C1070" s="18" t="str">
        <f>IFERROR(IF(VLOOKUP(G1070&amp;P1070,'Troca PN'!A:G,5,0)&lt;&gt;0,"TEVE Troca de PN","  &gt; ERRO CHAVE SKU&amp;PN "),"")</f>
        <v/>
      </c>
      <c r="D1070" s="18" t="str">
        <f>IFERROR(IF(VLOOKUP(G1070&amp;P1070,'Troca PN'!A:G,5,0)&lt;&gt;0,VLOOKUP(P1070,'Troca PN'!C:G,2,0),"  &gt; ERRO CHAVE SKU&amp;PN "),P1070)</f>
        <v>14080336</v>
      </c>
      <c r="E1070" s="54">
        <f>IFERROR(ROUNDUP((AC1070/VLOOKUP(P1070,'Huawei BUn - JDI'!B:H,4,0))*VLOOKUP(P1070,'Huawei BUn - JDI'!B:H,7,0),0),
IFERROR(IF(AC1070/VLOOKUP(P1070,'Huawei BUn - JDI'!L:O,3,0)&lt;1,VLOOKUP(P1070,'Huawei BUn - JDI'!L:O,3,0),
IFERROR(IF(AC1070/VLOOKUP(P1070,'Huawei BUn - JDI'!L:O,3,0)&lt;&gt;ROUND(AC1070/VLOOKUP(P1070,'Huawei BUn - JDI'!L:O,3,0),0),ROUNDUP(AC1070/VLOOKUP(P1070,'Huawei BUn - JDI'!L:O,3,0),0),AC1070),AC1070)),AC1070))</f>
        <v>180</v>
      </c>
      <c r="F1070" s="17">
        <f>VLOOKUP(P1070,'Material Unit Price List'!A:D,3,0)</f>
        <v>0.39710000000000001</v>
      </c>
      <c r="G1070" s="1" t="str">
        <f>TRIM(MID(N1070,(FIND("]",N1070)+1),
(FIND("#",N1070)-1)-(FIND("]",N1070))))</f>
        <v>VFF-3</v>
      </c>
      <c r="H1070" s="16" t="str">
        <f>IFERROR(VLOOKUP(P1070,'Huawei BUn - JDI'!B:H,1,0)&amp;" - has convertion, divide for - "&amp;VLOOKUP(P1070,'Huawei BUn - JDI'!B:H,4,0),
IFERROR(VLOOKUP(P1070,'Huawei BUn - JDI'!L:O,1,0)&amp;"- has MOQ of - "&amp;VLOOKUP(P1070,'Huawei BUn - JDI'!L:O,3,0)," Sem Conversão"))</f>
        <v xml:space="preserve"> Sem Conversão</v>
      </c>
      <c r="J1070" s="2" t="s">
        <v>4</v>
      </c>
      <c r="K1070" s="1" t="b">
        <v>1</v>
      </c>
      <c r="L1070" s="1" t="s">
        <v>8046</v>
      </c>
      <c r="M1070" s="11" t="s">
        <v>9498</v>
      </c>
      <c r="N1070" s="10" t="s">
        <v>7670</v>
      </c>
      <c r="O1070" s="9" t="s">
        <v>7544</v>
      </c>
      <c r="P1070" s="10" t="s">
        <v>3814</v>
      </c>
      <c r="Q1070" s="9" t="s">
        <v>8047</v>
      </c>
      <c r="R1070" s="161" t="s">
        <v>7545</v>
      </c>
      <c r="S1070" s="10" t="s">
        <v>7</v>
      </c>
      <c r="T1070" s="9" t="s">
        <v>7705</v>
      </c>
      <c r="U1070" s="10" t="s">
        <v>1</v>
      </c>
      <c r="V1070" s="9">
        <v>30</v>
      </c>
      <c r="W1070" s="10">
        <v>47</v>
      </c>
      <c r="X1070" s="9" t="s">
        <v>5</v>
      </c>
      <c r="Y1070" s="8">
        <v>45326</v>
      </c>
      <c r="Z1070" s="7">
        <v>45262</v>
      </c>
      <c r="AA1070" s="8">
        <v>45323</v>
      </c>
      <c r="AB1070" s="7">
        <v>45323</v>
      </c>
      <c r="AC1070" s="6">
        <v>180</v>
      </c>
    </row>
    <row r="1071" spans="1:30" hidden="1">
      <c r="A1071" s="15" t="str">
        <f t="shared" ca="1" si="30"/>
        <v>Future PO</v>
      </c>
      <c r="B1071" s="40" t="str">
        <f ca="1">IFERROR(IF(FIND("TAMURA",UPPER(Q1071))&lt;&gt;0,"LOCAL PO &gt; 'TAMURA' ","ERRO Regra Tamura"),
IFERROR(IF(LOWER(S1071)="national","Local PO",
IF(YEAR(Z1071)&amp;TEXT(WEEKNUM(Z1071),"00")&lt;=YEAR(TODAY())&amp;TEXT(WEEKNUM(TODAY())  +1,"00"),"PO &gt; Ok",   "Future PO")),""))</f>
        <v>Future PO</v>
      </c>
      <c r="C1071" s="18" t="str">
        <f>IFERROR(IF(VLOOKUP(G1071&amp;P1071,'Troca PN'!A:G,5,0)&lt;&gt;0,"TEVE Troca de PN","  &gt; ERRO CHAVE SKU&amp;PN "),"")</f>
        <v/>
      </c>
      <c r="D1071" s="18" t="str">
        <f>IFERROR(IF(VLOOKUP(G1071&amp;P1071,'Troca PN'!A:G,5,0)&lt;&gt;0,VLOOKUP(P1071,'Troca PN'!C:G,2,0),"  &gt; ERRO CHAVE SKU&amp;PN "),P1071)</f>
        <v>14080336</v>
      </c>
      <c r="E1071" s="54">
        <f>IFERROR(ROUNDUP((AC1071/VLOOKUP(P1071,'Huawei BUn - JDI'!B:H,4,0))*VLOOKUP(P1071,'Huawei BUn - JDI'!B:H,7,0),0),
IFERROR(IF(AC1071/VLOOKUP(P1071,'Huawei BUn - JDI'!L:O,3,0)&lt;1,VLOOKUP(P1071,'Huawei BUn - JDI'!L:O,3,0),
IFERROR(IF(AC1071/VLOOKUP(P1071,'Huawei BUn - JDI'!L:O,3,0)&lt;&gt;ROUND(AC1071/VLOOKUP(P1071,'Huawei BUn - JDI'!L:O,3,0),0),ROUNDUP(AC1071/VLOOKUP(P1071,'Huawei BUn - JDI'!L:O,3,0),0),AC1071),AC1071)),AC1071))</f>
        <v>54</v>
      </c>
      <c r="F1071" s="17">
        <f>VLOOKUP(P1071,'Material Unit Price List'!A:D,3,0)</f>
        <v>0.39710000000000001</v>
      </c>
      <c r="G1071" s="1" t="str">
        <f>TRIM(MID(N1071,(FIND("]",N1071)+1),
(FIND("#",N1071)-1)-(FIND("]",N1071))))</f>
        <v>VFF-3</v>
      </c>
      <c r="H1071" s="16" t="str">
        <f>IFERROR(VLOOKUP(P1071,'Huawei BUn - JDI'!B:H,1,0)&amp;" - has convertion, divide for - "&amp;VLOOKUP(P1071,'Huawei BUn - JDI'!B:H,4,0),
IFERROR(VLOOKUP(P1071,'Huawei BUn - JDI'!L:O,1,0)&amp;"- has MOQ of - "&amp;VLOOKUP(P1071,'Huawei BUn - JDI'!L:O,3,0)," Sem Conversão"))</f>
        <v xml:space="preserve"> Sem Conversão</v>
      </c>
      <c r="J1071" s="2" t="s">
        <v>4</v>
      </c>
      <c r="K1071" s="1" t="b">
        <v>1</v>
      </c>
      <c r="L1071" s="1" t="s">
        <v>8046</v>
      </c>
      <c r="M1071" s="11" t="s">
        <v>9499</v>
      </c>
      <c r="N1071" s="10" t="s">
        <v>7670</v>
      </c>
      <c r="O1071" s="9" t="s">
        <v>7544</v>
      </c>
      <c r="P1071" s="10" t="s">
        <v>3814</v>
      </c>
      <c r="Q1071" s="9" t="s">
        <v>8047</v>
      </c>
      <c r="R1071" s="161" t="s">
        <v>7545</v>
      </c>
      <c r="S1071" s="10" t="s">
        <v>7</v>
      </c>
      <c r="T1071" s="9" t="s">
        <v>7705</v>
      </c>
      <c r="U1071" s="10" t="s">
        <v>1</v>
      </c>
      <c r="V1071" s="9">
        <v>30</v>
      </c>
      <c r="W1071" s="10">
        <v>47</v>
      </c>
      <c r="X1071" s="9" t="s">
        <v>5</v>
      </c>
      <c r="Y1071" s="8">
        <v>45327</v>
      </c>
      <c r="Z1071" s="7">
        <v>45262</v>
      </c>
      <c r="AA1071" s="8">
        <v>45323</v>
      </c>
      <c r="AB1071" s="7">
        <v>45323</v>
      </c>
      <c r="AC1071" s="6">
        <v>54</v>
      </c>
    </row>
    <row r="1072" spans="1:30">
      <c r="A1072" s="15" t="str">
        <f t="shared" ca="1" si="30"/>
        <v>PO &gt; Ok</v>
      </c>
      <c r="B1072" s="40" t="str">
        <f ca="1">IFERROR(IF(FIND("TAMURA",UPPER(Q1072))&lt;&gt;0,"LOCAL PO &gt; 'TAMURA' ","ERRO Regra Tamura"),
IFERROR(IF(LOWER(S1072)="national","Local PO",
IF(YEAR(Z1072)&amp;TEXT(WEEKNUM(Z1072),"00")&lt;=YEAR(TODAY())&amp;TEXT(WEEKNUM(TODAY())  +1,"00"),"PO &gt; Ok",   "Future PO")),""))</f>
        <v>PO &gt; Ok</v>
      </c>
      <c r="C1072" s="18" t="str">
        <f>IFERROR(IF(VLOOKUP(G1072&amp;P1072,'Troca PN'!A:G,5,0)&lt;&gt;0,"TEVE Troca de PN","  &gt; ERRO CHAVE SKU&amp;PN "),"")</f>
        <v/>
      </c>
      <c r="D1072" s="18" t="str">
        <f>IFERROR(IF(VLOOKUP(G1072&amp;P1072,'Troca PN'!A:G,5,0)&lt;&gt;0,VLOOKUP(P1072,'Troca PN'!C:G,2,0),"  &gt; ERRO CHAVE SKU&amp;PN "),P1072)</f>
        <v>14080565</v>
      </c>
      <c r="E1072" s="54">
        <f>IFERROR(ROUNDUP((AC1072/VLOOKUP(P1072,'Huawei BUn - JDI'!B:H,4,0))*VLOOKUP(P1072,'Huawei BUn - JDI'!B:H,7,0),0),
IFERROR(IF(AC1072/VLOOKUP(P1072,'Huawei BUn - JDI'!L:O,3,0)&lt;1,VLOOKUP(P1072,'Huawei BUn - JDI'!L:O,3,0),
IFERROR(IF(AC1072/VLOOKUP(P1072,'Huawei BUn - JDI'!L:O,3,0)&lt;&gt;ROUND(AC1072/VLOOKUP(P1072,'Huawei BUn - JDI'!L:O,3,0),0),ROUNDUP(AC1072/VLOOKUP(P1072,'Huawei BUn - JDI'!L:O,3,0),0),AC1072),AC1072)),AC1072))</f>
        <v>300</v>
      </c>
      <c r="F1072" s="17">
        <f>VLOOKUP(P1072,'Material Unit Price List'!A:D,3,0)</f>
        <v>0.48530000000000001</v>
      </c>
      <c r="G1072" s="1" t="str">
        <f>TRIM(MID(N1072,(FIND("]",N1072)+1),
(FIND("#",N1072)-1)-(FIND("]",N1072))))</f>
        <v>737-4</v>
      </c>
      <c r="H1072" s="16" t="str">
        <f>IFERROR(VLOOKUP(P1072,'Huawei BUn - JDI'!B:H,1,0)&amp;" - has convertion, divide for - "&amp;VLOOKUP(P1072,'Huawei BUn - JDI'!B:H,4,0),
IFERROR(VLOOKUP(P1072,'Huawei BUn - JDI'!L:O,1,0)&amp;"- has MOQ of - "&amp;VLOOKUP(P1072,'Huawei BUn - JDI'!L:O,3,0)," Sem Conversão"))</f>
        <v xml:space="preserve"> Sem Conversão</v>
      </c>
      <c r="J1072" s="2" t="s">
        <v>4</v>
      </c>
      <c r="K1072" s="1" t="b">
        <v>0</v>
      </c>
      <c r="L1072" s="1" t="s">
        <v>8048</v>
      </c>
      <c r="M1072" s="11" t="s">
        <v>9500</v>
      </c>
      <c r="N1072" s="10" t="s">
        <v>8389</v>
      </c>
      <c r="O1072" s="9" t="s">
        <v>7544</v>
      </c>
      <c r="P1072" s="10" t="s">
        <v>3821</v>
      </c>
      <c r="Q1072" s="9" t="s">
        <v>3822</v>
      </c>
      <c r="R1072" s="161" t="s">
        <v>7545</v>
      </c>
      <c r="S1072" s="10" t="s">
        <v>7</v>
      </c>
      <c r="T1072" s="9" t="s">
        <v>7655</v>
      </c>
      <c r="U1072" s="10" t="s">
        <v>1</v>
      </c>
      <c r="V1072" s="9">
        <v>1</v>
      </c>
      <c r="W1072" s="10">
        <v>47</v>
      </c>
      <c r="X1072" s="9" t="s">
        <v>5</v>
      </c>
      <c r="Y1072" s="8">
        <v>45300</v>
      </c>
      <c r="Z1072" s="7">
        <v>45217</v>
      </c>
      <c r="AA1072" s="8">
        <v>45278</v>
      </c>
      <c r="AB1072" s="7">
        <v>45284</v>
      </c>
      <c r="AC1072" s="6">
        <v>300</v>
      </c>
      <c r="AD1072" s="1" t="s">
        <v>10769</v>
      </c>
    </row>
    <row r="1073" spans="1:30" hidden="1">
      <c r="A1073" s="15" t="str">
        <f t="shared" ca="1" si="30"/>
        <v>Future PO</v>
      </c>
      <c r="B1073" s="40" t="str">
        <f ca="1">IFERROR(IF(FIND("TAMURA",UPPER(Q1073))&lt;&gt;0,"LOCAL PO &gt; 'TAMURA' ","ERRO Regra Tamura"),
IFERROR(IF(LOWER(S1073)="national","Local PO",
IF(YEAR(Z1073)&amp;TEXT(WEEKNUM(Z1073),"00")&lt;=YEAR(TODAY())&amp;TEXT(WEEKNUM(TODAY())  +1,"00"),"PO &gt; Ok",   "Future PO")),""))</f>
        <v>Future PO</v>
      </c>
      <c r="C1073" s="18" t="str">
        <f>IFERROR(IF(VLOOKUP(G1073&amp;P1073,'Troca PN'!A:G,5,0)&lt;&gt;0,"TEVE Troca de PN","  &gt; ERRO CHAVE SKU&amp;PN "),"")</f>
        <v/>
      </c>
      <c r="D1073" s="18" t="str">
        <f>IFERROR(IF(VLOOKUP(G1073&amp;P1073,'Troca PN'!A:G,5,0)&lt;&gt;0,VLOOKUP(P1073,'Troca PN'!C:G,2,0),"  &gt; ERRO CHAVE SKU&amp;PN "),P1073)</f>
        <v>14080565</v>
      </c>
      <c r="E1073" s="54">
        <f>IFERROR(ROUNDUP((AC1073/VLOOKUP(P1073,'Huawei BUn - JDI'!B:H,4,0))*VLOOKUP(P1073,'Huawei BUn - JDI'!B:H,7,0),0),
IFERROR(IF(AC1073/VLOOKUP(P1073,'Huawei BUn - JDI'!L:O,3,0)&lt;1,VLOOKUP(P1073,'Huawei BUn - JDI'!L:O,3,0),
IFERROR(IF(AC1073/VLOOKUP(P1073,'Huawei BUn - JDI'!L:O,3,0)&lt;&gt;ROUND(AC1073/VLOOKUP(P1073,'Huawei BUn - JDI'!L:O,3,0),0),ROUNDUP(AC1073/VLOOKUP(P1073,'Huawei BUn - JDI'!L:O,3,0),0),AC1073),AC1073)),AC1073))</f>
        <v>297</v>
      </c>
      <c r="F1073" s="17">
        <f>VLOOKUP(P1073,'Material Unit Price List'!A:D,3,0)</f>
        <v>0.48530000000000001</v>
      </c>
      <c r="G1073" s="1" t="str">
        <f>TRIM(MID(N1073,(FIND("]",N1073)+1),
(FIND("#",N1073)-1)-(FIND("]",N1073))))</f>
        <v>737-4</v>
      </c>
      <c r="H1073" s="16" t="str">
        <f>IFERROR(VLOOKUP(P1073,'Huawei BUn - JDI'!B:H,1,0)&amp;" - has convertion, divide for - "&amp;VLOOKUP(P1073,'Huawei BUn - JDI'!B:H,4,0),
IFERROR(VLOOKUP(P1073,'Huawei BUn - JDI'!L:O,1,0)&amp;"- has MOQ of - "&amp;VLOOKUP(P1073,'Huawei BUn - JDI'!L:O,3,0)," Sem Conversão"))</f>
        <v xml:space="preserve"> Sem Conversão</v>
      </c>
      <c r="J1073" s="2" t="s">
        <v>4</v>
      </c>
      <c r="K1073" s="1" t="b">
        <v>1</v>
      </c>
      <c r="L1073" s="1" t="s">
        <v>8048</v>
      </c>
      <c r="M1073" s="11" t="s">
        <v>9501</v>
      </c>
      <c r="N1073" s="10" t="s">
        <v>8391</v>
      </c>
      <c r="O1073" s="9" t="s">
        <v>7544</v>
      </c>
      <c r="P1073" s="10" t="s">
        <v>3821</v>
      </c>
      <c r="Q1073" s="9" t="s">
        <v>3822</v>
      </c>
      <c r="R1073" s="161" t="s">
        <v>7545</v>
      </c>
      <c r="S1073" s="10" t="s">
        <v>7</v>
      </c>
      <c r="T1073" s="9" t="s">
        <v>7655</v>
      </c>
      <c r="U1073" s="10" t="s">
        <v>1</v>
      </c>
      <c r="V1073" s="9">
        <v>1</v>
      </c>
      <c r="W1073" s="10">
        <v>47</v>
      </c>
      <c r="X1073" s="9" t="s">
        <v>5</v>
      </c>
      <c r="Y1073" s="8">
        <v>45330</v>
      </c>
      <c r="Z1073" s="7">
        <v>45248</v>
      </c>
      <c r="AA1073" s="8">
        <v>45309</v>
      </c>
      <c r="AB1073" s="7">
        <v>45309</v>
      </c>
      <c r="AC1073" s="6">
        <v>297</v>
      </c>
    </row>
    <row r="1074" spans="1:30">
      <c r="A1074" s="15" t="str">
        <f t="shared" ca="1" si="30"/>
        <v>PO &gt; Ok</v>
      </c>
      <c r="B1074" s="40" t="str">
        <f ca="1">IFERROR(IF(FIND("TAMURA",UPPER(Q1074))&lt;&gt;0,"LOCAL PO &gt; 'TAMURA' ","ERRO Regra Tamura"),
IFERROR(IF(LOWER(S1074)="national","Local PO",
IF(YEAR(Z1074)&amp;TEXT(WEEKNUM(Z1074),"00")&lt;=YEAR(TODAY())&amp;TEXT(WEEKNUM(TODAY())  +1,"00"),"PO &gt; Ok",   "Future PO")),""))</f>
        <v>PO &gt; Ok</v>
      </c>
      <c r="C1074" s="18" t="str">
        <f>IFERROR(IF(VLOOKUP(G1074&amp;P1074,'Troca PN'!A:G,5,0)&lt;&gt;0,"TEVE Troca de PN","  &gt; ERRO CHAVE SKU&amp;PN "),"")</f>
        <v/>
      </c>
      <c r="D1074" s="18" t="str">
        <f>IFERROR(IF(VLOOKUP(G1074&amp;P1074,'Troca PN'!A:G,5,0)&lt;&gt;0,VLOOKUP(P1074,'Troca PN'!C:G,2,0),"  &gt; ERRO CHAVE SKU&amp;PN "),P1074)</f>
        <v>14080570</v>
      </c>
      <c r="E1074" s="54">
        <f>IFERROR(ROUNDUP((AC1074/VLOOKUP(P1074,'Huawei BUn - JDI'!B:H,4,0))*VLOOKUP(P1074,'Huawei BUn - JDI'!B:H,7,0),0),
IFERROR(IF(AC1074/VLOOKUP(P1074,'Huawei BUn - JDI'!L:O,3,0)&lt;1,VLOOKUP(P1074,'Huawei BUn - JDI'!L:O,3,0),
IFERROR(IF(AC1074/VLOOKUP(P1074,'Huawei BUn - JDI'!L:O,3,0)&lt;&gt;ROUND(AC1074/VLOOKUP(P1074,'Huawei BUn - JDI'!L:O,3,0),0),ROUNDUP(AC1074/VLOOKUP(P1074,'Huawei BUn - JDI'!L:O,3,0),0),AC1074),AC1074)),AC1074))</f>
        <v>917</v>
      </c>
      <c r="F1074" s="17">
        <f>VLOOKUP(P1074,'Material Unit Price List'!A:D,3,0)</f>
        <v>0.28460000000000002</v>
      </c>
      <c r="G1074" s="1" t="str">
        <f>TRIM(MID(N1074,(FIND("]",N1074)+1),
(FIND("#",N1074)-1)-(FIND("]",N1074))))</f>
        <v>737-4</v>
      </c>
      <c r="H1074" s="16" t="str">
        <f>IFERROR(VLOOKUP(P1074,'Huawei BUn - JDI'!B:H,1,0)&amp;" - has convertion, divide for - "&amp;VLOOKUP(P1074,'Huawei BUn - JDI'!B:H,4,0),
IFERROR(VLOOKUP(P1074,'Huawei BUn - JDI'!L:O,1,0)&amp;"- has MOQ of - "&amp;VLOOKUP(P1074,'Huawei BUn - JDI'!L:O,3,0)," Sem Conversão"))</f>
        <v xml:space="preserve"> Sem Conversão</v>
      </c>
      <c r="J1074" s="2" t="s">
        <v>4</v>
      </c>
      <c r="K1074" s="1" t="b">
        <v>0</v>
      </c>
      <c r="L1074" s="1" t="s">
        <v>8049</v>
      </c>
      <c r="M1074" s="11" t="s">
        <v>9502</v>
      </c>
      <c r="N1074" s="10" t="s">
        <v>8389</v>
      </c>
      <c r="O1074" s="9" t="s">
        <v>7544</v>
      </c>
      <c r="P1074" s="10" t="s">
        <v>3823</v>
      </c>
      <c r="Q1074" s="9" t="s">
        <v>3824</v>
      </c>
      <c r="R1074" s="161" t="s">
        <v>7545</v>
      </c>
      <c r="S1074" s="10" t="s">
        <v>7</v>
      </c>
      <c r="T1074" s="9" t="s">
        <v>7705</v>
      </c>
      <c r="U1074" s="10" t="s">
        <v>1</v>
      </c>
      <c r="V1074" s="9">
        <v>1200</v>
      </c>
      <c r="W1074" s="10">
        <v>47</v>
      </c>
      <c r="X1074" s="9" t="s">
        <v>5</v>
      </c>
      <c r="Y1074" s="8">
        <v>45300</v>
      </c>
      <c r="Z1074" s="7">
        <v>45217</v>
      </c>
      <c r="AA1074" s="8">
        <v>45278</v>
      </c>
      <c r="AB1074" s="7">
        <v>45284</v>
      </c>
      <c r="AC1074" s="6">
        <v>917</v>
      </c>
      <c r="AD1074" s="1" t="s">
        <v>10769</v>
      </c>
    </row>
    <row r="1075" spans="1:30" hidden="1">
      <c r="A1075" s="15" t="str">
        <f t="shared" ca="1" si="30"/>
        <v>PO &gt; Ok</v>
      </c>
      <c r="B1075" s="40" t="s">
        <v>10768</v>
      </c>
      <c r="C1075" s="18" t="str">
        <f>IFERROR(IF(VLOOKUP(G1075&amp;P1075,'Troca PN'!A:G,5,0)&lt;&gt;0,"TEVE Troca de PN","  &gt; ERRO CHAVE SKU&amp;PN "),"")</f>
        <v/>
      </c>
      <c r="D1075" s="18" t="str">
        <f>IFERROR(IF(VLOOKUP(G1075&amp;P1075,'Troca PN'!A:G,5,0)&lt;&gt;0,VLOOKUP(P1075,'Troca PN'!C:G,2,0),"  &gt; ERRO CHAVE SKU&amp;PN "),P1075)</f>
        <v>14100035</v>
      </c>
      <c r="E1075" s="54">
        <f>IFERROR(ROUNDUP((AC1075/VLOOKUP(P1075,'Huawei BUn - JDI'!B:H,4,0))*VLOOKUP(P1075,'Huawei BUn - JDI'!B:H,7,0),0),
IFERROR(IF(AC1075/VLOOKUP(P1075,'Huawei BUn - JDI'!L:O,3,0)&lt;1,VLOOKUP(P1075,'Huawei BUn - JDI'!L:O,3,0),
IFERROR(IF(AC1075/VLOOKUP(P1075,'Huawei BUn - JDI'!L:O,3,0)&lt;&gt;ROUND(AC1075/VLOOKUP(P1075,'Huawei BUn - JDI'!L:O,3,0),0),ROUNDUP(AC1075/VLOOKUP(P1075,'Huawei BUn - JDI'!L:O,3,0),0),AC1075),AC1075)),AC1075))</f>
        <v>500</v>
      </c>
      <c r="F1075" s="17">
        <f>VLOOKUP(P1075,'Material Unit Price List'!A:D,3,0)</f>
        <v>2.63E-2</v>
      </c>
      <c r="G1075" s="1" t="str">
        <f>TRIM(MID(N1075,(FIND("]",N1075)+1),
(FIND("#",N1075)-1)-(FIND("]",N1075))))</f>
        <v>VFF-3</v>
      </c>
      <c r="H1075" s="16" t="str">
        <f>IFERROR(VLOOKUP(P1075,'Huawei BUn - JDI'!B:H,1,0)&amp;" - has convertion, divide for - "&amp;VLOOKUP(P1075,'Huawei BUn - JDI'!B:H,4,0),
IFERROR(VLOOKUP(P1075,'Huawei BUn - JDI'!L:O,1,0)&amp;"- has MOQ of - "&amp;VLOOKUP(P1075,'Huawei BUn - JDI'!L:O,3,0)," Sem Conversão"))</f>
        <v xml:space="preserve"> Sem Conversão</v>
      </c>
      <c r="J1075" s="2" t="s">
        <v>4</v>
      </c>
      <c r="K1075" s="1" t="b">
        <v>1</v>
      </c>
      <c r="L1075" s="1" t="s">
        <v>8050</v>
      </c>
      <c r="M1075" s="11" t="s">
        <v>9503</v>
      </c>
      <c r="N1075" s="10" t="s">
        <v>7699</v>
      </c>
      <c r="O1075" s="9" t="s">
        <v>7544</v>
      </c>
      <c r="P1075" s="10" t="s">
        <v>3826</v>
      </c>
      <c r="Q1075" s="9" t="s">
        <v>8051</v>
      </c>
      <c r="R1075" s="161" t="s">
        <v>7545</v>
      </c>
      <c r="S1075" s="10" t="s">
        <v>7</v>
      </c>
      <c r="T1075" s="9" t="s">
        <v>7705</v>
      </c>
      <c r="U1075" s="10" t="s">
        <v>1</v>
      </c>
      <c r="V1075" s="9">
        <v>500</v>
      </c>
      <c r="W1075" s="10">
        <v>47</v>
      </c>
      <c r="X1075" s="9" t="s">
        <v>5</v>
      </c>
      <c r="Y1075" s="8">
        <v>45293</v>
      </c>
      <c r="Z1075" s="7">
        <v>45231</v>
      </c>
      <c r="AA1075" s="8">
        <v>45292</v>
      </c>
      <c r="AB1075" s="7">
        <v>45292</v>
      </c>
      <c r="AC1075" s="6">
        <v>500</v>
      </c>
    </row>
    <row r="1076" spans="1:30" hidden="1">
      <c r="A1076" s="15" t="str">
        <f t="shared" ca="1" si="30"/>
        <v>Future PO</v>
      </c>
      <c r="B1076" s="40" t="str">
        <f ca="1">IFERROR(IF(FIND("TAMURA",UPPER(Q1076))&lt;&gt;0,"LOCAL PO &gt; 'TAMURA' ","ERRO Regra Tamura"),
IFERROR(IF(LOWER(S1076)="national","Local PO",
IF(YEAR(Z1076)&amp;TEXT(WEEKNUM(Z1076),"00")&lt;=YEAR(TODAY())&amp;TEXT(WEEKNUM(TODAY())  +1,"00"),"PO &gt; Ok",   "Future PO")),""))</f>
        <v>Future PO</v>
      </c>
      <c r="C1076" s="18" t="str">
        <f>IFERROR(IF(VLOOKUP(G1076&amp;P1076,'Troca PN'!A:G,5,0)&lt;&gt;0,"TEVE Troca de PN","  &gt; ERRO CHAVE SKU&amp;PN "),"")</f>
        <v/>
      </c>
      <c r="D1076" s="18" t="str">
        <f>IFERROR(IF(VLOOKUP(G1076&amp;P1076,'Troca PN'!A:G,5,0)&lt;&gt;0,VLOOKUP(P1076,'Troca PN'!C:G,2,0),"  &gt; ERRO CHAVE SKU&amp;PN "),P1076)</f>
        <v>14100035</v>
      </c>
      <c r="E1076" s="54">
        <f>IFERROR(ROUNDUP((AC1076/VLOOKUP(P1076,'Huawei BUn - JDI'!B:H,4,0))*VLOOKUP(P1076,'Huawei BUn - JDI'!B:H,7,0),0),
IFERROR(IF(AC1076/VLOOKUP(P1076,'Huawei BUn - JDI'!L:O,3,0)&lt;1,VLOOKUP(P1076,'Huawei BUn - JDI'!L:O,3,0),
IFERROR(IF(AC1076/VLOOKUP(P1076,'Huawei BUn - JDI'!L:O,3,0)&lt;&gt;ROUND(AC1076/VLOOKUP(P1076,'Huawei BUn - JDI'!L:O,3,0),0),ROUNDUP(AC1076/VLOOKUP(P1076,'Huawei BUn - JDI'!L:O,3,0),0),AC1076),AC1076)),AC1076))</f>
        <v>430</v>
      </c>
      <c r="F1076" s="17">
        <f>VLOOKUP(P1076,'Material Unit Price List'!A:D,3,0)</f>
        <v>2.63E-2</v>
      </c>
      <c r="G1076" s="1" t="str">
        <f>TRIM(MID(N1076,(FIND("]",N1076)+1),
(FIND("#",N1076)-1)-(FIND("]",N1076))))</f>
        <v>VFF-3</v>
      </c>
      <c r="H1076" s="16" t="str">
        <f>IFERROR(VLOOKUP(P1076,'Huawei BUn - JDI'!B:H,1,0)&amp;" - has convertion, divide for - "&amp;VLOOKUP(P1076,'Huawei BUn - JDI'!B:H,4,0),
IFERROR(VLOOKUP(P1076,'Huawei BUn - JDI'!L:O,1,0)&amp;"- has MOQ of - "&amp;VLOOKUP(P1076,'Huawei BUn - JDI'!L:O,3,0)," Sem Conversão"))</f>
        <v xml:space="preserve"> Sem Conversão</v>
      </c>
      <c r="J1076" s="2" t="s">
        <v>4</v>
      </c>
      <c r="K1076" s="1" t="b">
        <v>1</v>
      </c>
      <c r="L1076" s="1" t="s">
        <v>8050</v>
      </c>
      <c r="M1076" s="11" t="s">
        <v>9504</v>
      </c>
      <c r="N1076" s="10" t="s">
        <v>7670</v>
      </c>
      <c r="O1076" s="9" t="s">
        <v>7544</v>
      </c>
      <c r="P1076" s="10" t="s">
        <v>3826</v>
      </c>
      <c r="Q1076" s="9" t="s">
        <v>8051</v>
      </c>
      <c r="R1076" s="161" t="s">
        <v>7545</v>
      </c>
      <c r="S1076" s="10" t="s">
        <v>7</v>
      </c>
      <c r="T1076" s="9" t="s">
        <v>7705</v>
      </c>
      <c r="U1076" s="10" t="s">
        <v>1</v>
      </c>
      <c r="V1076" s="9">
        <v>500</v>
      </c>
      <c r="W1076" s="10">
        <v>47</v>
      </c>
      <c r="X1076" s="9" t="s">
        <v>5</v>
      </c>
      <c r="Y1076" s="8">
        <v>45326</v>
      </c>
      <c r="Z1076" s="7">
        <v>45262</v>
      </c>
      <c r="AA1076" s="8">
        <v>45323</v>
      </c>
      <c r="AB1076" s="7">
        <v>45323</v>
      </c>
      <c r="AC1076" s="6">
        <v>430</v>
      </c>
    </row>
    <row r="1077" spans="1:30" hidden="1">
      <c r="A1077" s="15" t="str">
        <f t="shared" ca="1" si="30"/>
        <v>PO &gt; Ok</v>
      </c>
      <c r="B1077" s="40" t="s">
        <v>10768</v>
      </c>
      <c r="C1077" s="18" t="str">
        <f>IFERROR(IF(VLOOKUP(G1077&amp;P1077,'Troca PN'!A:G,5,0)&lt;&gt;0,"TEVE Troca de PN","  &gt; ERRO CHAVE SKU&amp;PN "),"")</f>
        <v/>
      </c>
      <c r="D1077" s="18" t="str">
        <f>IFERROR(IF(VLOOKUP(G1077&amp;P1077,'Troca PN'!A:G,5,0)&lt;&gt;0,VLOOKUP(P1077,'Troca PN'!C:G,2,0),"  &gt; ERRO CHAVE SKU&amp;PN "),P1077)</f>
        <v>14100075</v>
      </c>
      <c r="E1077" s="54">
        <f>IFERROR(ROUNDUP((AC1077/VLOOKUP(P1077,'Huawei BUn - JDI'!B:H,4,0))*VLOOKUP(P1077,'Huawei BUn - JDI'!B:H,7,0),0),
IFERROR(IF(AC1077/VLOOKUP(P1077,'Huawei BUn - JDI'!L:O,3,0)&lt;1,VLOOKUP(P1077,'Huawei BUn - JDI'!L:O,3,0),
IFERROR(IF(AC1077/VLOOKUP(P1077,'Huawei BUn - JDI'!L:O,3,0)&lt;&gt;ROUND(AC1077/VLOOKUP(P1077,'Huawei BUn - JDI'!L:O,3,0),0),ROUNDUP(AC1077/VLOOKUP(P1077,'Huawei BUn - JDI'!L:O,3,0),0),AC1077),AC1077)),AC1077))</f>
        <v>500</v>
      </c>
      <c r="F1077" s="17">
        <f>VLOOKUP(P1077,'Material Unit Price List'!A:D,3,0)</f>
        <v>2.8400000000000002E-2</v>
      </c>
      <c r="G1077" s="1" t="str">
        <f>TRIM(MID(N1077,(FIND("]",N1077)+1),
(FIND("#",N1077)-1)-(FIND("]",N1077))))</f>
        <v>VFF-3</v>
      </c>
      <c r="H1077" s="16" t="str">
        <f>IFERROR(VLOOKUP(P1077,'Huawei BUn - JDI'!B:H,1,0)&amp;" - has convertion, divide for - "&amp;VLOOKUP(P1077,'Huawei BUn - JDI'!B:H,4,0),
IFERROR(VLOOKUP(P1077,'Huawei BUn - JDI'!L:O,1,0)&amp;"- has MOQ of - "&amp;VLOOKUP(P1077,'Huawei BUn - JDI'!L:O,3,0)," Sem Conversão"))</f>
        <v xml:space="preserve"> Sem Conversão</v>
      </c>
      <c r="J1077" s="2" t="s">
        <v>4</v>
      </c>
      <c r="K1077" s="1" t="b">
        <v>1</v>
      </c>
      <c r="L1077" s="1" t="s">
        <v>8052</v>
      </c>
      <c r="M1077" s="11" t="s">
        <v>9505</v>
      </c>
      <c r="N1077" s="10" t="s">
        <v>7703</v>
      </c>
      <c r="O1077" s="9" t="s">
        <v>7544</v>
      </c>
      <c r="P1077" s="10" t="s">
        <v>3828</v>
      </c>
      <c r="Q1077" s="9" t="s">
        <v>8053</v>
      </c>
      <c r="R1077" s="161" t="s">
        <v>7545</v>
      </c>
      <c r="S1077" s="10" t="s">
        <v>7</v>
      </c>
      <c r="T1077" s="9" t="s">
        <v>7705</v>
      </c>
      <c r="U1077" s="10" t="s">
        <v>1</v>
      </c>
      <c r="V1077" s="9">
        <v>500</v>
      </c>
      <c r="W1077" s="10">
        <v>47</v>
      </c>
      <c r="X1077" s="9" t="s">
        <v>5</v>
      </c>
      <c r="Y1077" s="8">
        <v>45295</v>
      </c>
      <c r="Z1077" s="7">
        <v>45231</v>
      </c>
      <c r="AA1077" s="8">
        <v>45292</v>
      </c>
      <c r="AB1077" s="7">
        <v>45292</v>
      </c>
      <c r="AC1077" s="6">
        <v>500</v>
      </c>
    </row>
    <row r="1078" spans="1:30" hidden="1">
      <c r="A1078" s="15" t="str">
        <f t="shared" ca="1" si="30"/>
        <v>Future PO</v>
      </c>
      <c r="B1078" s="40" t="str">
        <f ca="1">IFERROR(IF(FIND("TAMURA",UPPER(Q1078))&lt;&gt;0,"LOCAL PO &gt; 'TAMURA' ","ERRO Regra Tamura"),
IFERROR(IF(LOWER(S1078)="national","Local PO",
IF(YEAR(Z1078)&amp;TEXT(WEEKNUM(Z1078),"00")&lt;=YEAR(TODAY())&amp;TEXT(WEEKNUM(TODAY())  +1,"00"),"PO &gt; Ok",   "Future PO")),""))</f>
        <v>Future PO</v>
      </c>
      <c r="C1078" s="18" t="str">
        <f>IFERROR(IF(VLOOKUP(G1078&amp;P1078,'Troca PN'!A:G,5,0)&lt;&gt;0,"TEVE Troca de PN","  &gt; ERRO CHAVE SKU&amp;PN "),"")</f>
        <v/>
      </c>
      <c r="D1078" s="18" t="str">
        <f>IFERROR(IF(VLOOKUP(G1078&amp;P1078,'Troca PN'!A:G,5,0)&lt;&gt;0,VLOOKUP(P1078,'Troca PN'!C:G,2,0),"  &gt; ERRO CHAVE SKU&amp;PN "),P1078)</f>
        <v>14100075</v>
      </c>
      <c r="E1078" s="54">
        <f>IFERROR(ROUNDUP((AC1078/VLOOKUP(P1078,'Huawei BUn - JDI'!B:H,4,0))*VLOOKUP(P1078,'Huawei BUn - JDI'!B:H,7,0),0),
IFERROR(IF(AC1078/VLOOKUP(P1078,'Huawei BUn - JDI'!L:O,3,0)&lt;1,VLOOKUP(P1078,'Huawei BUn - JDI'!L:O,3,0),
IFERROR(IF(AC1078/VLOOKUP(P1078,'Huawei BUn - JDI'!L:O,3,0)&lt;&gt;ROUND(AC1078/VLOOKUP(P1078,'Huawei BUn - JDI'!L:O,3,0),0),ROUNDUP(AC1078/VLOOKUP(P1078,'Huawei BUn - JDI'!L:O,3,0),0),AC1078),AC1078)),AC1078))</f>
        <v>1000</v>
      </c>
      <c r="F1078" s="17">
        <f>VLOOKUP(P1078,'Material Unit Price List'!A:D,3,0)</f>
        <v>2.8400000000000002E-2</v>
      </c>
      <c r="G1078" s="1" t="str">
        <f>TRIM(MID(N1078,(FIND("]",N1078)+1),
(FIND("#",N1078)-1)-(FIND("]",N1078))))</f>
        <v>VFF-3</v>
      </c>
      <c r="H1078" s="16" t="str">
        <f>IFERROR(VLOOKUP(P1078,'Huawei BUn - JDI'!B:H,1,0)&amp;" - has convertion, divide for - "&amp;VLOOKUP(P1078,'Huawei BUn - JDI'!B:H,4,0),
IFERROR(VLOOKUP(P1078,'Huawei BUn - JDI'!L:O,1,0)&amp;"- has MOQ of - "&amp;VLOOKUP(P1078,'Huawei BUn - JDI'!L:O,3,0)," Sem Conversão"))</f>
        <v xml:space="preserve"> Sem Conversão</v>
      </c>
      <c r="J1078" s="2" t="s">
        <v>4</v>
      </c>
      <c r="K1078" s="1" t="b">
        <v>1</v>
      </c>
      <c r="L1078" s="1" t="s">
        <v>8052</v>
      </c>
      <c r="M1078" s="11" t="s">
        <v>9506</v>
      </c>
      <c r="N1078" s="10" t="s">
        <v>7656</v>
      </c>
      <c r="O1078" s="9" t="s">
        <v>7544</v>
      </c>
      <c r="P1078" s="10" t="s">
        <v>3828</v>
      </c>
      <c r="Q1078" s="9" t="s">
        <v>8053</v>
      </c>
      <c r="R1078" s="161" t="s">
        <v>7545</v>
      </c>
      <c r="S1078" s="10" t="s">
        <v>7</v>
      </c>
      <c r="T1078" s="9" t="s">
        <v>7705</v>
      </c>
      <c r="U1078" s="10" t="s">
        <v>1</v>
      </c>
      <c r="V1078" s="9">
        <v>500</v>
      </c>
      <c r="W1078" s="10">
        <v>47</v>
      </c>
      <c r="X1078" s="9" t="s">
        <v>5</v>
      </c>
      <c r="Y1078" s="8">
        <v>45324</v>
      </c>
      <c r="Z1078" s="7">
        <v>45262</v>
      </c>
      <c r="AA1078" s="8">
        <v>45323</v>
      </c>
      <c r="AB1078" s="7">
        <v>45323</v>
      </c>
      <c r="AC1078" s="6">
        <v>1000</v>
      </c>
    </row>
    <row r="1079" spans="1:30" hidden="1">
      <c r="A1079" s="15" t="str">
        <f t="shared" ca="1" si="30"/>
        <v>Future PO</v>
      </c>
      <c r="B1079" s="40" t="str">
        <f ca="1">IFERROR(IF(FIND("TAMURA",UPPER(Q1079))&lt;&gt;0,"LOCAL PO &gt; 'TAMURA' ","ERRO Regra Tamura"),
IFERROR(IF(LOWER(S1079)="national","Local PO",
IF(YEAR(Z1079)&amp;TEXT(WEEKNUM(Z1079),"00")&lt;=YEAR(TODAY())&amp;TEXT(WEEKNUM(TODAY())  +1,"00"),"PO &gt; Ok",   "Future PO")),""))</f>
        <v>Future PO</v>
      </c>
      <c r="C1079" s="18" t="str">
        <f>IFERROR(IF(VLOOKUP(G1079&amp;P1079,'Troca PN'!A:G,5,0)&lt;&gt;0,"TEVE Troca de PN","  &gt; ERRO CHAVE SKU&amp;PN "),"")</f>
        <v/>
      </c>
      <c r="D1079" s="18" t="str">
        <f>IFERROR(IF(VLOOKUP(G1079&amp;P1079,'Troca PN'!A:G,5,0)&lt;&gt;0,VLOOKUP(P1079,'Troca PN'!C:G,2,0),"  &gt; ERRO CHAVE SKU&amp;PN "),P1079)</f>
        <v>14100075</v>
      </c>
      <c r="E1079" s="54">
        <f>IFERROR(ROUNDUP((AC1079/VLOOKUP(P1079,'Huawei BUn - JDI'!B:H,4,0))*VLOOKUP(P1079,'Huawei BUn - JDI'!B:H,7,0),0),
IFERROR(IF(AC1079/VLOOKUP(P1079,'Huawei BUn - JDI'!L:O,3,0)&lt;1,VLOOKUP(P1079,'Huawei BUn - JDI'!L:O,3,0),
IFERROR(IF(AC1079/VLOOKUP(P1079,'Huawei BUn - JDI'!L:O,3,0)&lt;&gt;ROUND(AC1079/VLOOKUP(P1079,'Huawei BUn - JDI'!L:O,3,0),0),ROUNDUP(AC1079/VLOOKUP(P1079,'Huawei BUn - JDI'!L:O,3,0),0),AC1079),AC1079)),AC1079))</f>
        <v>500</v>
      </c>
      <c r="F1079" s="17">
        <f>VLOOKUP(P1079,'Material Unit Price List'!A:D,3,0)</f>
        <v>2.8400000000000002E-2</v>
      </c>
      <c r="G1079" s="1" t="str">
        <f>TRIM(MID(N1079,(FIND("]",N1079)+1),
(FIND("#",N1079)-1)-(FIND("]",N1079))))</f>
        <v>VFF-3</v>
      </c>
      <c r="H1079" s="16" t="str">
        <f>IFERROR(VLOOKUP(P1079,'Huawei BUn - JDI'!B:H,1,0)&amp;" - has convertion, divide for - "&amp;VLOOKUP(P1079,'Huawei BUn - JDI'!B:H,4,0),
IFERROR(VLOOKUP(P1079,'Huawei BUn - JDI'!L:O,1,0)&amp;"- has MOQ of - "&amp;VLOOKUP(P1079,'Huawei BUn - JDI'!L:O,3,0)," Sem Conversão"))</f>
        <v xml:space="preserve"> Sem Conversão</v>
      </c>
      <c r="J1079" s="2" t="s">
        <v>4</v>
      </c>
      <c r="K1079" s="1" t="b">
        <v>1</v>
      </c>
      <c r="L1079" s="1" t="s">
        <v>8052</v>
      </c>
      <c r="M1079" s="11" t="s">
        <v>9507</v>
      </c>
      <c r="N1079" s="10" t="s">
        <v>7656</v>
      </c>
      <c r="O1079" s="9" t="s">
        <v>7544</v>
      </c>
      <c r="P1079" s="10" t="s">
        <v>3828</v>
      </c>
      <c r="Q1079" s="9" t="s">
        <v>8053</v>
      </c>
      <c r="R1079" s="161" t="s">
        <v>7545</v>
      </c>
      <c r="S1079" s="10" t="s">
        <v>7</v>
      </c>
      <c r="T1079" s="9" t="s">
        <v>7705</v>
      </c>
      <c r="U1079" s="10" t="s">
        <v>1</v>
      </c>
      <c r="V1079" s="9">
        <v>500</v>
      </c>
      <c r="W1079" s="10">
        <v>47</v>
      </c>
      <c r="X1079" s="9" t="s">
        <v>5</v>
      </c>
      <c r="Y1079" s="8">
        <v>45325</v>
      </c>
      <c r="Z1079" s="7">
        <v>45262</v>
      </c>
      <c r="AA1079" s="8">
        <v>45323</v>
      </c>
      <c r="AB1079" s="7">
        <v>45323</v>
      </c>
      <c r="AC1079" s="6">
        <v>500</v>
      </c>
    </row>
    <row r="1080" spans="1:30" hidden="1">
      <c r="A1080" s="15" t="str">
        <f t="shared" ca="1" si="30"/>
        <v>Future PO</v>
      </c>
      <c r="B1080" s="40" t="str">
        <f ca="1">IFERROR(IF(FIND("TAMURA",UPPER(Q1080))&lt;&gt;0,"LOCAL PO &gt; 'TAMURA' ","ERRO Regra Tamura"),
IFERROR(IF(LOWER(S1080)="national","Local PO",
IF(YEAR(Z1080)&amp;TEXT(WEEKNUM(Z1080),"00")&lt;=YEAR(TODAY())&amp;TEXT(WEEKNUM(TODAY())  +1,"00"),"PO &gt; Ok",   "Future PO")),""))</f>
        <v>Future PO</v>
      </c>
      <c r="C1080" s="18" t="str">
        <f>IFERROR(IF(VLOOKUP(G1080&amp;P1080,'Troca PN'!A:G,5,0)&lt;&gt;0,"TEVE Troca de PN","  &gt; ERRO CHAVE SKU&amp;PN "),"")</f>
        <v/>
      </c>
      <c r="D1080" s="18" t="str">
        <f>IFERROR(IF(VLOOKUP(G1080&amp;P1080,'Troca PN'!A:G,5,0)&lt;&gt;0,VLOOKUP(P1080,'Troca PN'!C:G,2,0),"  &gt; ERRO CHAVE SKU&amp;PN "),P1080)</f>
        <v>14100075</v>
      </c>
      <c r="E1080" s="54">
        <f>IFERROR(ROUNDUP((AC1080/VLOOKUP(P1080,'Huawei BUn - JDI'!B:H,4,0))*VLOOKUP(P1080,'Huawei BUn - JDI'!B:H,7,0),0),
IFERROR(IF(AC1080/VLOOKUP(P1080,'Huawei BUn - JDI'!L:O,3,0)&lt;1,VLOOKUP(P1080,'Huawei BUn - JDI'!L:O,3,0),
IFERROR(IF(AC1080/VLOOKUP(P1080,'Huawei BUn - JDI'!L:O,3,0)&lt;&gt;ROUND(AC1080/VLOOKUP(P1080,'Huawei BUn - JDI'!L:O,3,0),0),ROUNDUP(AC1080/VLOOKUP(P1080,'Huawei BUn - JDI'!L:O,3,0),0),AC1080),AC1080)),AC1080))</f>
        <v>482</v>
      </c>
      <c r="F1080" s="17">
        <f>VLOOKUP(P1080,'Material Unit Price List'!A:D,3,0)</f>
        <v>2.8400000000000002E-2</v>
      </c>
      <c r="G1080" s="1" t="str">
        <f>TRIM(MID(N1080,(FIND("]",N1080)+1),
(FIND("#",N1080)-1)-(FIND("]",N1080))))</f>
        <v>VFF-3</v>
      </c>
      <c r="H1080" s="16" t="str">
        <f>IFERROR(VLOOKUP(P1080,'Huawei BUn - JDI'!B:H,1,0)&amp;" - has convertion, divide for - "&amp;VLOOKUP(P1080,'Huawei BUn - JDI'!B:H,4,0),
IFERROR(VLOOKUP(P1080,'Huawei BUn - JDI'!L:O,1,0)&amp;"- has MOQ of - "&amp;VLOOKUP(P1080,'Huawei BUn - JDI'!L:O,3,0)," Sem Conversão"))</f>
        <v xml:space="preserve"> Sem Conversão</v>
      </c>
      <c r="J1080" s="2" t="s">
        <v>4</v>
      </c>
      <c r="K1080" s="1" t="b">
        <v>1</v>
      </c>
      <c r="L1080" s="1" t="s">
        <v>8052</v>
      </c>
      <c r="M1080" s="11" t="s">
        <v>9508</v>
      </c>
      <c r="N1080" s="10" t="s">
        <v>7670</v>
      </c>
      <c r="O1080" s="9" t="s">
        <v>7544</v>
      </c>
      <c r="P1080" s="10" t="s">
        <v>3828</v>
      </c>
      <c r="Q1080" s="9" t="s">
        <v>8053</v>
      </c>
      <c r="R1080" s="161" t="s">
        <v>7545</v>
      </c>
      <c r="S1080" s="10" t="s">
        <v>7</v>
      </c>
      <c r="T1080" s="9" t="s">
        <v>7705</v>
      </c>
      <c r="U1080" s="10" t="s">
        <v>1</v>
      </c>
      <c r="V1080" s="9">
        <v>500</v>
      </c>
      <c r="W1080" s="10">
        <v>47</v>
      </c>
      <c r="X1080" s="9" t="s">
        <v>5</v>
      </c>
      <c r="Y1080" s="8">
        <v>45326</v>
      </c>
      <c r="Z1080" s="7">
        <v>45262</v>
      </c>
      <c r="AA1080" s="8">
        <v>45323</v>
      </c>
      <c r="AB1080" s="7">
        <v>45323</v>
      </c>
      <c r="AC1080" s="6">
        <v>482</v>
      </c>
    </row>
    <row r="1081" spans="1:30" hidden="1">
      <c r="A1081" s="15" t="str">
        <f t="shared" ca="1" si="30"/>
        <v>Future PO</v>
      </c>
      <c r="B1081" s="40" t="str">
        <f ca="1">IFERROR(IF(FIND("TAMURA",UPPER(Q1081))&lt;&gt;0,"LOCAL PO &gt; 'TAMURA' ","ERRO Regra Tamura"),
IFERROR(IF(LOWER(S1081)="national","Local PO",
IF(YEAR(Z1081)&amp;TEXT(WEEKNUM(Z1081),"00")&lt;=YEAR(TODAY())&amp;TEXT(WEEKNUM(TODAY())  +1,"00"),"PO &gt; Ok",   "Future PO")),""))</f>
        <v>Future PO</v>
      </c>
      <c r="C1081" s="18" t="str">
        <f>IFERROR(IF(VLOOKUP(G1081&amp;P1081,'Troca PN'!A:G,5,0)&lt;&gt;0,"TEVE Troca de PN","  &gt; ERRO CHAVE SKU&amp;PN "),"")</f>
        <v/>
      </c>
      <c r="D1081" s="18" t="str">
        <f>IFERROR(IF(VLOOKUP(G1081&amp;P1081,'Troca PN'!A:G,5,0)&lt;&gt;0,VLOOKUP(P1081,'Troca PN'!C:G,2,0),"  &gt; ERRO CHAVE SKU&amp;PN "),P1081)</f>
        <v>14190188</v>
      </c>
      <c r="E1081" s="54">
        <f>IFERROR(ROUNDUP((AC1081/VLOOKUP(P1081,'Huawei BUn - JDI'!B:H,4,0))*VLOOKUP(P1081,'Huawei BUn - JDI'!B:H,7,0),0),
IFERROR(IF(AC1081/VLOOKUP(P1081,'Huawei BUn - JDI'!L:O,3,0)&lt;1,VLOOKUP(P1081,'Huawei BUn - JDI'!L:O,3,0),
IFERROR(IF(AC1081/VLOOKUP(P1081,'Huawei BUn - JDI'!L:O,3,0)&lt;&gt;ROUND(AC1081/VLOOKUP(P1081,'Huawei BUn - JDI'!L:O,3,0),0),ROUNDUP(AC1081/VLOOKUP(P1081,'Huawei BUn - JDI'!L:O,3,0),0),AC1081),AC1081)),AC1081))</f>
        <v>302</v>
      </c>
      <c r="F1081" s="17">
        <f>VLOOKUP(P1081,'Material Unit Price List'!A:D,3,0)</f>
        <v>0.12659999999999999</v>
      </c>
      <c r="G1081" s="1" t="str">
        <f>TRIM(MID(N1081,(FIND("]",N1081)+1),
(FIND("#",N1081)-1)-(FIND("]",N1081))))</f>
        <v>737-4</v>
      </c>
      <c r="H1081" s="16" t="str">
        <f>IFERROR(VLOOKUP(P1081,'Huawei BUn - JDI'!B:H,1,0)&amp;" - has convertion, divide for - "&amp;VLOOKUP(P1081,'Huawei BUn - JDI'!B:H,4,0),
IFERROR(VLOOKUP(P1081,'Huawei BUn - JDI'!L:O,1,0)&amp;"- has MOQ of - "&amp;VLOOKUP(P1081,'Huawei BUn - JDI'!L:O,3,0)," Sem Conversão"))</f>
        <v xml:space="preserve"> Sem Conversão</v>
      </c>
      <c r="J1081" s="2" t="s">
        <v>4</v>
      </c>
      <c r="K1081" s="1" t="b">
        <v>1</v>
      </c>
      <c r="L1081" s="1" t="s">
        <v>8054</v>
      </c>
      <c r="M1081" s="11" t="s">
        <v>9509</v>
      </c>
      <c r="N1081" s="10" t="s">
        <v>8391</v>
      </c>
      <c r="O1081" s="9" t="s">
        <v>7544</v>
      </c>
      <c r="P1081" s="10" t="s">
        <v>3869</v>
      </c>
      <c r="Q1081" s="9" t="s">
        <v>8055</v>
      </c>
      <c r="R1081" s="161" t="s">
        <v>7545</v>
      </c>
      <c r="S1081" s="10" t="s">
        <v>7</v>
      </c>
      <c r="T1081" s="9" t="s">
        <v>7705</v>
      </c>
      <c r="U1081" s="10" t="s">
        <v>1</v>
      </c>
      <c r="V1081" s="9">
        <v>400</v>
      </c>
      <c r="W1081" s="10">
        <v>47</v>
      </c>
      <c r="X1081" s="9" t="s">
        <v>5</v>
      </c>
      <c r="Y1081" s="8">
        <v>45330</v>
      </c>
      <c r="Z1081" s="7">
        <v>45248</v>
      </c>
      <c r="AA1081" s="8">
        <v>45309</v>
      </c>
      <c r="AB1081" s="7">
        <v>45309</v>
      </c>
      <c r="AC1081" s="6">
        <v>302</v>
      </c>
    </row>
    <row r="1082" spans="1:30" hidden="1">
      <c r="A1082" s="15" t="str">
        <f t="shared" ca="1" si="30"/>
        <v>Future PO</v>
      </c>
      <c r="B1082" s="40" t="str">
        <f ca="1">IFERROR(IF(FIND("TAMURA",UPPER(Q1082))&lt;&gt;0,"LOCAL PO &gt; 'TAMURA' ","ERRO Regra Tamura"),
IFERROR(IF(LOWER(S1082)="national","Local PO",
IF(YEAR(Z1082)&amp;TEXT(WEEKNUM(Z1082),"00")&lt;=YEAR(TODAY())&amp;TEXT(WEEKNUM(TODAY())  +1,"00"),"PO &gt; Ok",   "Future PO")),""))</f>
        <v>Future PO</v>
      </c>
      <c r="C1082" s="18" t="str">
        <f>IFERROR(IF(VLOOKUP(G1082&amp;P1082,'Troca PN'!A:G,5,0)&lt;&gt;0,"TEVE Troca de PN","  &gt; ERRO CHAVE SKU&amp;PN "),"")</f>
        <v/>
      </c>
      <c r="D1082" s="18" t="str">
        <f>IFERROR(IF(VLOOKUP(G1082&amp;P1082,'Troca PN'!A:G,5,0)&lt;&gt;0,VLOOKUP(P1082,'Troca PN'!C:G,2,0),"  &gt; ERRO CHAVE SKU&amp;PN "),P1082)</f>
        <v>14190915</v>
      </c>
      <c r="E1082" s="54">
        <f>IFERROR(ROUNDUP((AC1082/VLOOKUP(P1082,'Huawei BUn - JDI'!B:H,4,0))*VLOOKUP(P1082,'Huawei BUn - JDI'!B:H,7,0),0),
IFERROR(IF(AC1082/VLOOKUP(P1082,'Huawei BUn - JDI'!L:O,3,0)&lt;1,VLOOKUP(P1082,'Huawei BUn - JDI'!L:O,3,0),
IFERROR(IF(AC1082/VLOOKUP(P1082,'Huawei BUn - JDI'!L:O,3,0)&lt;&gt;ROUND(AC1082/VLOOKUP(P1082,'Huawei BUn - JDI'!L:O,3,0),0),ROUNDUP(AC1082/VLOOKUP(P1082,'Huawei BUn - JDI'!L:O,3,0),0),AC1082),AC1082)),AC1082))</f>
        <v>4000</v>
      </c>
      <c r="F1082" s="17">
        <f>VLOOKUP(P1082,'Material Unit Price List'!A:D,3,0)</f>
        <v>3.0200000000000001E-2</v>
      </c>
      <c r="G1082" s="1" t="str">
        <f>TRIM(MID(N1082,(FIND("]",N1082)+1),
(FIND("#",N1082)-1)-(FIND("]",N1082))))</f>
        <v>BYF-2</v>
      </c>
      <c r="H1082" s="16" t="str">
        <f>IFERROR(VLOOKUP(P1082,'Huawei BUn - JDI'!B:H,1,0)&amp;" - has convertion, divide for - "&amp;VLOOKUP(P1082,'Huawei BUn - JDI'!B:H,4,0),
IFERROR(VLOOKUP(P1082,'Huawei BUn - JDI'!L:O,1,0)&amp;"- has MOQ of - "&amp;VLOOKUP(P1082,'Huawei BUn - JDI'!L:O,3,0)," Sem Conversão"))</f>
        <v xml:space="preserve"> Sem Conversão</v>
      </c>
      <c r="J1082" s="2" t="s">
        <v>4</v>
      </c>
      <c r="K1082" s="1" t="b">
        <v>1</v>
      </c>
      <c r="L1082" s="1" t="s">
        <v>8056</v>
      </c>
      <c r="M1082" s="11" t="s">
        <v>9510</v>
      </c>
      <c r="N1082" s="10" t="s">
        <v>8395</v>
      </c>
      <c r="O1082" s="9" t="s">
        <v>7544</v>
      </c>
      <c r="P1082" s="10" t="s">
        <v>6740</v>
      </c>
      <c r="Q1082" s="9" t="s">
        <v>6741</v>
      </c>
      <c r="R1082" s="161" t="s">
        <v>7545</v>
      </c>
      <c r="S1082" s="10" t="s">
        <v>7</v>
      </c>
      <c r="T1082" s="9" t="s">
        <v>7705</v>
      </c>
      <c r="U1082" s="10" t="s">
        <v>1</v>
      </c>
      <c r="V1082" s="9">
        <v>1000</v>
      </c>
      <c r="W1082" s="10">
        <v>47</v>
      </c>
      <c r="X1082" s="9" t="s">
        <v>5</v>
      </c>
      <c r="Y1082" s="8">
        <v>45328</v>
      </c>
      <c r="Z1082" s="7">
        <v>45248</v>
      </c>
      <c r="AA1082" s="8">
        <v>45309</v>
      </c>
      <c r="AB1082" s="7">
        <v>45309</v>
      </c>
      <c r="AC1082" s="6">
        <v>4000</v>
      </c>
    </row>
    <row r="1083" spans="1:30" hidden="1">
      <c r="A1083" s="15" t="str">
        <f t="shared" ca="1" si="30"/>
        <v>Future PO</v>
      </c>
      <c r="B1083" s="40" t="str">
        <f ca="1">IFERROR(IF(FIND("TAMURA",UPPER(Q1083))&lt;&gt;0,"LOCAL PO &gt; 'TAMURA' ","ERRO Regra Tamura"),
IFERROR(IF(LOWER(S1083)="national","Local PO",
IF(YEAR(Z1083)&amp;TEXT(WEEKNUM(Z1083),"00")&lt;=YEAR(TODAY())&amp;TEXT(WEEKNUM(TODAY())  +1,"00"),"PO &gt; Ok",   "Future PO")),""))</f>
        <v>Future PO</v>
      </c>
      <c r="C1083" s="18" t="str">
        <f>IFERROR(IF(VLOOKUP(G1083&amp;P1083,'Troca PN'!A:G,5,0)&lt;&gt;0,"TEVE Troca de PN","  &gt; ERRO CHAVE SKU&amp;PN "),"")</f>
        <v/>
      </c>
      <c r="D1083" s="18" t="str">
        <f>IFERROR(IF(VLOOKUP(G1083&amp;P1083,'Troca PN'!A:G,5,0)&lt;&gt;0,VLOOKUP(P1083,'Troca PN'!C:G,2,0),"  &gt; ERRO CHAVE SKU&amp;PN "),P1083)</f>
        <v>14190915</v>
      </c>
      <c r="E1083" s="54">
        <f>IFERROR(ROUNDUP((AC1083/VLOOKUP(P1083,'Huawei BUn - JDI'!B:H,4,0))*VLOOKUP(P1083,'Huawei BUn - JDI'!B:H,7,0),0),
IFERROR(IF(AC1083/VLOOKUP(P1083,'Huawei BUn - JDI'!L:O,3,0)&lt;1,VLOOKUP(P1083,'Huawei BUn - JDI'!L:O,3,0),
IFERROR(IF(AC1083/VLOOKUP(P1083,'Huawei BUn - JDI'!L:O,3,0)&lt;&gt;ROUND(AC1083/VLOOKUP(P1083,'Huawei BUn - JDI'!L:O,3,0),0),ROUNDUP(AC1083/VLOOKUP(P1083,'Huawei BUn - JDI'!L:O,3,0),0),AC1083),AC1083)),AC1083))</f>
        <v>1000</v>
      </c>
      <c r="F1083" s="17">
        <f>VLOOKUP(P1083,'Material Unit Price List'!A:D,3,0)</f>
        <v>3.0200000000000001E-2</v>
      </c>
      <c r="G1083" s="1" t="str">
        <f>TRIM(MID(N1083,(FIND("]",N1083)+1),
(FIND("#",N1083)-1)-(FIND("]",N1083))))</f>
        <v>BYF-2</v>
      </c>
      <c r="H1083" s="16" t="str">
        <f>IFERROR(VLOOKUP(P1083,'Huawei BUn - JDI'!B:H,1,0)&amp;" - has convertion, divide for - "&amp;VLOOKUP(P1083,'Huawei BUn - JDI'!B:H,4,0),
IFERROR(VLOOKUP(P1083,'Huawei BUn - JDI'!L:O,1,0)&amp;"- has MOQ of - "&amp;VLOOKUP(P1083,'Huawei BUn - JDI'!L:O,3,0)," Sem Conversão"))</f>
        <v xml:space="preserve"> Sem Conversão</v>
      </c>
      <c r="J1083" s="2" t="s">
        <v>4</v>
      </c>
      <c r="K1083" s="1" t="b">
        <v>1</v>
      </c>
      <c r="L1083" s="1" t="s">
        <v>8056</v>
      </c>
      <c r="M1083" s="11" t="s">
        <v>9511</v>
      </c>
      <c r="N1083" s="10" t="s">
        <v>8393</v>
      </c>
      <c r="O1083" s="9" t="s">
        <v>7544</v>
      </c>
      <c r="P1083" s="10" t="s">
        <v>6740</v>
      </c>
      <c r="Q1083" s="9" t="s">
        <v>6741</v>
      </c>
      <c r="R1083" s="161" t="s">
        <v>7545</v>
      </c>
      <c r="S1083" s="10" t="s">
        <v>7</v>
      </c>
      <c r="T1083" s="9" t="s">
        <v>7705</v>
      </c>
      <c r="U1083" s="10" t="s">
        <v>1</v>
      </c>
      <c r="V1083" s="9">
        <v>1000</v>
      </c>
      <c r="W1083" s="10">
        <v>47</v>
      </c>
      <c r="X1083" s="9" t="s">
        <v>5</v>
      </c>
      <c r="Y1083" s="8">
        <v>45329</v>
      </c>
      <c r="Z1083" s="7">
        <v>45248</v>
      </c>
      <c r="AA1083" s="8">
        <v>45309</v>
      </c>
      <c r="AB1083" s="7">
        <v>45309</v>
      </c>
      <c r="AC1083" s="6">
        <v>1000</v>
      </c>
    </row>
    <row r="1084" spans="1:30" hidden="1">
      <c r="A1084" s="15" t="str">
        <f t="shared" ca="1" si="30"/>
        <v>Future PO</v>
      </c>
      <c r="B1084" s="40" t="str">
        <f ca="1">IFERROR(IF(FIND("TAMURA",UPPER(Q1084))&lt;&gt;0,"LOCAL PO &gt; 'TAMURA' ","ERRO Regra Tamura"),
IFERROR(IF(LOWER(S1084)="national","Local PO",
IF(YEAR(Z1084)&amp;TEXT(WEEKNUM(Z1084),"00")&lt;=YEAR(TODAY())&amp;TEXT(WEEKNUM(TODAY())  +1,"00"),"PO &gt; Ok",   "Future PO")),""))</f>
        <v>Future PO</v>
      </c>
      <c r="C1084" s="18" t="str">
        <f>IFERROR(IF(VLOOKUP(G1084&amp;P1084,'Troca PN'!A:G,5,0)&lt;&gt;0,"TEVE Troca de PN","  &gt; ERRO CHAVE SKU&amp;PN "),"")</f>
        <v/>
      </c>
      <c r="D1084" s="18" t="str">
        <f>IFERROR(IF(VLOOKUP(G1084&amp;P1084,'Troca PN'!A:G,5,0)&lt;&gt;0,VLOOKUP(P1084,'Troca PN'!C:G,2,0),"  &gt; ERRO CHAVE SKU&amp;PN "),P1084)</f>
        <v>14190915</v>
      </c>
      <c r="E1084" s="54">
        <f>IFERROR(ROUNDUP((AC1084/VLOOKUP(P1084,'Huawei BUn - JDI'!B:H,4,0))*VLOOKUP(P1084,'Huawei BUn - JDI'!B:H,7,0),0),
IFERROR(IF(AC1084/VLOOKUP(P1084,'Huawei BUn - JDI'!L:O,3,0)&lt;1,VLOOKUP(P1084,'Huawei BUn - JDI'!L:O,3,0),
IFERROR(IF(AC1084/VLOOKUP(P1084,'Huawei BUn - JDI'!L:O,3,0)&lt;&gt;ROUND(AC1084/VLOOKUP(P1084,'Huawei BUn - JDI'!L:O,3,0),0),ROUNDUP(AC1084/VLOOKUP(P1084,'Huawei BUn - JDI'!L:O,3,0),0),AC1084),AC1084)),AC1084))</f>
        <v>1000</v>
      </c>
      <c r="F1084" s="17">
        <f>VLOOKUP(P1084,'Material Unit Price List'!A:D,3,0)</f>
        <v>3.0200000000000001E-2</v>
      </c>
      <c r="G1084" s="1" t="str">
        <f>TRIM(MID(N1084,(FIND("]",N1084)+1),
(FIND("#",N1084)-1)-(FIND("]",N1084))))</f>
        <v>PFF-4</v>
      </c>
      <c r="H1084" s="16" t="str">
        <f>IFERROR(VLOOKUP(P1084,'Huawei BUn - JDI'!B:H,1,0)&amp;" - has convertion, divide for - "&amp;VLOOKUP(P1084,'Huawei BUn - JDI'!B:H,4,0),
IFERROR(VLOOKUP(P1084,'Huawei BUn - JDI'!L:O,1,0)&amp;"- has MOQ of - "&amp;VLOOKUP(P1084,'Huawei BUn - JDI'!L:O,3,0)," Sem Conversão"))</f>
        <v xml:space="preserve"> Sem Conversão</v>
      </c>
      <c r="J1084" s="2" t="s">
        <v>4</v>
      </c>
      <c r="K1084" s="1" t="b">
        <v>1</v>
      </c>
      <c r="L1084" s="1" t="s">
        <v>8056</v>
      </c>
      <c r="M1084" s="11" t="s">
        <v>9512</v>
      </c>
      <c r="N1084" s="10" t="s">
        <v>8411</v>
      </c>
      <c r="O1084" s="9" t="s">
        <v>7544</v>
      </c>
      <c r="P1084" s="10" t="s">
        <v>6740</v>
      </c>
      <c r="Q1084" s="9" t="s">
        <v>6741</v>
      </c>
      <c r="R1084" s="161" t="s">
        <v>7545</v>
      </c>
      <c r="S1084" s="10" t="s">
        <v>7</v>
      </c>
      <c r="T1084" s="9" t="s">
        <v>7705</v>
      </c>
      <c r="U1084" s="10" t="s">
        <v>1</v>
      </c>
      <c r="V1084" s="9">
        <v>1000</v>
      </c>
      <c r="W1084" s="10">
        <v>47</v>
      </c>
      <c r="X1084" s="9" t="s">
        <v>5</v>
      </c>
      <c r="Y1084" s="8">
        <v>45331</v>
      </c>
      <c r="Z1084" s="7">
        <v>45262</v>
      </c>
      <c r="AA1084" s="8">
        <v>45323</v>
      </c>
      <c r="AB1084" s="7">
        <v>45323</v>
      </c>
      <c r="AC1084" s="6">
        <v>1000</v>
      </c>
    </row>
    <row r="1085" spans="1:30" hidden="1">
      <c r="A1085" s="15" t="str">
        <f t="shared" ca="1" si="30"/>
        <v>Future PO</v>
      </c>
      <c r="B1085" s="40" t="str">
        <f ca="1">IFERROR(IF(FIND("TAMURA",UPPER(Q1085))&lt;&gt;0,"LOCAL PO &gt; 'TAMURA' ","ERRO Regra Tamura"),
IFERROR(IF(LOWER(S1085)="national","Local PO",
IF(YEAR(Z1085)&amp;TEXT(WEEKNUM(Z1085),"00")&lt;=YEAR(TODAY())&amp;TEXT(WEEKNUM(TODAY())  +1,"00"),"PO &gt; Ok",   "Future PO")),""))</f>
        <v>Future PO</v>
      </c>
      <c r="C1085" s="18" t="str">
        <f>IFERROR(IF(VLOOKUP(G1085&amp;P1085,'Troca PN'!A:G,5,0)&lt;&gt;0,"TEVE Troca de PN","  &gt; ERRO CHAVE SKU&amp;PN "),"")</f>
        <v/>
      </c>
      <c r="D1085" s="18" t="str">
        <f>IFERROR(IF(VLOOKUP(G1085&amp;P1085,'Troca PN'!A:G,5,0)&lt;&gt;0,VLOOKUP(P1085,'Troca PN'!C:G,2,0),"  &gt; ERRO CHAVE SKU&amp;PN "),P1085)</f>
        <v>14190915</v>
      </c>
      <c r="E1085" s="54">
        <f>IFERROR(ROUNDUP((AC1085/VLOOKUP(P1085,'Huawei BUn - JDI'!B:H,4,0))*VLOOKUP(P1085,'Huawei BUn - JDI'!B:H,7,0),0),
IFERROR(IF(AC1085/VLOOKUP(P1085,'Huawei BUn - JDI'!L:O,3,0)&lt;1,VLOOKUP(P1085,'Huawei BUn - JDI'!L:O,3,0),
IFERROR(IF(AC1085/VLOOKUP(P1085,'Huawei BUn - JDI'!L:O,3,0)&lt;&gt;ROUND(AC1085/VLOOKUP(P1085,'Huawei BUn - JDI'!L:O,3,0),0),ROUNDUP(AC1085/VLOOKUP(P1085,'Huawei BUn - JDI'!L:O,3,0),0),AC1085),AC1085)),AC1085))</f>
        <v>282</v>
      </c>
      <c r="F1085" s="17">
        <f>VLOOKUP(P1085,'Material Unit Price List'!A:D,3,0)</f>
        <v>3.0200000000000001E-2</v>
      </c>
      <c r="G1085" s="1" t="str">
        <f>TRIM(MID(N1085,(FIND("]",N1085)+1),
(FIND("#",N1085)-1)-(FIND("]",N1085))))</f>
        <v>BSJ-4</v>
      </c>
      <c r="H1085" s="16" t="str">
        <f>IFERROR(VLOOKUP(P1085,'Huawei BUn - JDI'!B:H,1,0)&amp;" - has convertion, divide for - "&amp;VLOOKUP(P1085,'Huawei BUn - JDI'!B:H,4,0),
IFERROR(VLOOKUP(P1085,'Huawei BUn - JDI'!L:O,1,0)&amp;"- has MOQ of - "&amp;VLOOKUP(P1085,'Huawei BUn - JDI'!L:O,3,0)," Sem Conversão"))</f>
        <v xml:space="preserve"> Sem Conversão</v>
      </c>
      <c r="J1085" s="2" t="s">
        <v>4</v>
      </c>
      <c r="K1085" s="1" t="b">
        <v>1</v>
      </c>
      <c r="L1085" s="1" t="s">
        <v>8056</v>
      </c>
      <c r="M1085" s="11" t="s">
        <v>9513</v>
      </c>
      <c r="N1085" s="10" t="s">
        <v>7677</v>
      </c>
      <c r="O1085" s="9" t="s">
        <v>7544</v>
      </c>
      <c r="P1085" s="10" t="s">
        <v>6740</v>
      </c>
      <c r="Q1085" s="9" t="s">
        <v>6741</v>
      </c>
      <c r="R1085" s="161" t="s">
        <v>7545</v>
      </c>
      <c r="S1085" s="10" t="s">
        <v>7</v>
      </c>
      <c r="T1085" s="9" t="s">
        <v>7705</v>
      </c>
      <c r="U1085" s="10" t="s">
        <v>1</v>
      </c>
      <c r="V1085" s="9">
        <v>1000</v>
      </c>
      <c r="W1085" s="10">
        <v>47</v>
      </c>
      <c r="X1085" s="9" t="s">
        <v>5</v>
      </c>
      <c r="Y1085" s="8">
        <v>45333</v>
      </c>
      <c r="Z1085" s="7">
        <v>45262</v>
      </c>
      <c r="AA1085" s="8">
        <v>45323</v>
      </c>
      <c r="AB1085" s="7">
        <v>45323</v>
      </c>
      <c r="AC1085" s="6">
        <v>282</v>
      </c>
    </row>
    <row r="1086" spans="1:30" hidden="1">
      <c r="A1086" s="15" t="str">
        <f t="shared" ca="1" si="30"/>
        <v>PO &gt; Ok</v>
      </c>
      <c r="B1086" s="40" t="s">
        <v>10768</v>
      </c>
      <c r="C1086" s="18" t="str">
        <f>IFERROR(IF(VLOOKUP(G1086&amp;P1086,'Troca PN'!A:G,5,0)&lt;&gt;0,"TEVE Troca de PN","  &gt; ERRO CHAVE SKU&amp;PN "),"")</f>
        <v/>
      </c>
      <c r="D1086" s="18" t="str">
        <f>IFERROR(IF(VLOOKUP(G1086&amp;P1086,'Troca PN'!A:G,5,0)&lt;&gt;0,VLOOKUP(P1086,'Troca PN'!C:G,2,0),"  &gt; ERRO CHAVE SKU&amp;PN "),P1086)</f>
        <v>14190917</v>
      </c>
      <c r="E1086" s="54">
        <f>IFERROR(ROUNDUP((AC1086/VLOOKUP(P1086,'Huawei BUn - JDI'!B:H,4,0))*VLOOKUP(P1086,'Huawei BUn - JDI'!B:H,7,0),0),
IFERROR(IF(AC1086/VLOOKUP(P1086,'Huawei BUn - JDI'!L:O,3,0)&lt;1,VLOOKUP(P1086,'Huawei BUn - JDI'!L:O,3,0),
IFERROR(IF(AC1086/VLOOKUP(P1086,'Huawei BUn - JDI'!L:O,3,0)&lt;&gt;ROUND(AC1086/VLOOKUP(P1086,'Huawei BUn - JDI'!L:O,3,0),0),ROUNDUP(AC1086/VLOOKUP(P1086,'Huawei BUn - JDI'!L:O,3,0),0),AC1086),AC1086)),AC1086))</f>
        <v>8000</v>
      </c>
      <c r="F1086" s="17">
        <f>VLOOKUP(P1086,'Material Unit Price List'!A:D,3,0)</f>
        <v>1.54E-2</v>
      </c>
      <c r="G1086" s="1" t="str">
        <f>TRIM(MID(N1086,(FIND("]",N1086)+1),
(FIND("#",N1086)-1)-(FIND("]",N1086))))</f>
        <v>BSJ-4</v>
      </c>
      <c r="H1086" s="16" t="str">
        <f>IFERROR(VLOOKUP(P1086,'Huawei BUn - JDI'!B:H,1,0)&amp;" - has convertion, divide for - "&amp;VLOOKUP(P1086,'Huawei BUn - JDI'!B:H,4,0),
IFERROR(VLOOKUP(P1086,'Huawei BUn - JDI'!L:O,1,0)&amp;"- has MOQ of - "&amp;VLOOKUP(P1086,'Huawei BUn - JDI'!L:O,3,0)," Sem Conversão"))</f>
        <v xml:space="preserve"> Sem Conversão</v>
      </c>
      <c r="J1086" s="2" t="s">
        <v>4</v>
      </c>
      <c r="K1086" s="1" t="b">
        <v>1</v>
      </c>
      <c r="L1086" s="1" t="s">
        <v>8057</v>
      </c>
      <c r="M1086" s="11" t="s">
        <v>9514</v>
      </c>
      <c r="N1086" s="10" t="s">
        <v>7683</v>
      </c>
      <c r="O1086" s="9" t="s">
        <v>7544</v>
      </c>
      <c r="P1086" s="10" t="s">
        <v>3879</v>
      </c>
      <c r="Q1086" s="9" t="s">
        <v>3880</v>
      </c>
      <c r="R1086" s="161" t="s">
        <v>7545</v>
      </c>
      <c r="S1086" s="10" t="s">
        <v>7</v>
      </c>
      <c r="T1086" s="9" t="s">
        <v>7705</v>
      </c>
      <c r="U1086" s="10" t="s">
        <v>1</v>
      </c>
      <c r="V1086" s="9">
        <v>2000</v>
      </c>
      <c r="W1086" s="10">
        <v>47</v>
      </c>
      <c r="X1086" s="9" t="s">
        <v>5</v>
      </c>
      <c r="Y1086" s="8">
        <v>45309</v>
      </c>
      <c r="Z1086" s="7">
        <v>45231</v>
      </c>
      <c r="AA1086" s="8">
        <v>45292</v>
      </c>
      <c r="AB1086" s="7">
        <v>45292</v>
      </c>
      <c r="AC1086" s="6">
        <v>8000</v>
      </c>
    </row>
    <row r="1087" spans="1:30" hidden="1">
      <c r="A1087" s="15" t="str">
        <f t="shared" ca="1" si="30"/>
        <v>Future PO</v>
      </c>
      <c r="B1087" s="40" t="str">
        <f ca="1">IFERROR(IF(FIND("TAMURA",UPPER(Q1087))&lt;&gt;0,"LOCAL PO &gt; 'TAMURA' ","ERRO Regra Tamura"),
IFERROR(IF(LOWER(S1087)="national","Local PO",
IF(YEAR(Z1087)&amp;TEXT(WEEKNUM(Z1087),"00")&lt;=YEAR(TODAY())&amp;TEXT(WEEKNUM(TODAY())  +1,"00"),"PO &gt; Ok",   "Future PO")),""))</f>
        <v>Future PO</v>
      </c>
      <c r="C1087" s="18" t="str">
        <f>IFERROR(IF(VLOOKUP(G1087&amp;P1087,'Troca PN'!A:G,5,0)&lt;&gt;0,"TEVE Troca de PN","  &gt; ERRO CHAVE SKU&amp;PN "),"")</f>
        <v/>
      </c>
      <c r="D1087" s="18" t="str">
        <f>IFERROR(IF(VLOOKUP(G1087&amp;P1087,'Troca PN'!A:G,5,0)&lt;&gt;0,VLOOKUP(P1087,'Troca PN'!C:G,2,0),"  &gt; ERRO CHAVE SKU&amp;PN "),P1087)</f>
        <v>14190917</v>
      </c>
      <c r="E1087" s="54">
        <f>IFERROR(ROUNDUP((AC1087/VLOOKUP(P1087,'Huawei BUn - JDI'!B:H,4,0))*VLOOKUP(P1087,'Huawei BUn - JDI'!B:H,7,0),0),
IFERROR(IF(AC1087/VLOOKUP(P1087,'Huawei BUn - JDI'!L:O,3,0)&lt;1,VLOOKUP(P1087,'Huawei BUn - JDI'!L:O,3,0),
IFERROR(IF(AC1087/VLOOKUP(P1087,'Huawei BUn - JDI'!L:O,3,0)&lt;&gt;ROUND(AC1087/VLOOKUP(P1087,'Huawei BUn - JDI'!L:O,3,0),0),ROUNDUP(AC1087/VLOOKUP(P1087,'Huawei BUn - JDI'!L:O,3,0),0),AC1087),AC1087)),AC1087))</f>
        <v>4000</v>
      </c>
      <c r="F1087" s="17">
        <f>VLOOKUP(P1087,'Material Unit Price List'!A:D,3,0)</f>
        <v>1.54E-2</v>
      </c>
      <c r="G1087" s="1" t="str">
        <f>TRIM(MID(N1087,(FIND("]",N1087)+1),
(FIND("#",N1087)-1)-(FIND("]",N1087))))</f>
        <v>BYF-2</v>
      </c>
      <c r="H1087" s="16" t="str">
        <f>IFERROR(VLOOKUP(P1087,'Huawei BUn - JDI'!B:H,1,0)&amp;" - has convertion, divide for - "&amp;VLOOKUP(P1087,'Huawei BUn - JDI'!B:H,4,0),
IFERROR(VLOOKUP(P1087,'Huawei BUn - JDI'!L:O,1,0)&amp;"- has MOQ of - "&amp;VLOOKUP(P1087,'Huawei BUn - JDI'!L:O,3,0)," Sem Conversão"))</f>
        <v xml:space="preserve"> Sem Conversão</v>
      </c>
      <c r="J1087" s="2" t="s">
        <v>4</v>
      </c>
      <c r="K1087" s="1" t="b">
        <v>1</v>
      </c>
      <c r="L1087" s="1" t="s">
        <v>8057</v>
      </c>
      <c r="M1087" s="11" t="s">
        <v>9515</v>
      </c>
      <c r="N1087" s="10" t="s">
        <v>8395</v>
      </c>
      <c r="O1087" s="9" t="s">
        <v>7544</v>
      </c>
      <c r="P1087" s="10" t="s">
        <v>3879</v>
      </c>
      <c r="Q1087" s="9" t="s">
        <v>3880</v>
      </c>
      <c r="R1087" s="161" t="s">
        <v>7545</v>
      </c>
      <c r="S1087" s="10" t="s">
        <v>7</v>
      </c>
      <c r="T1087" s="9" t="s">
        <v>7705</v>
      </c>
      <c r="U1087" s="10" t="s">
        <v>1</v>
      </c>
      <c r="V1087" s="9">
        <v>2000</v>
      </c>
      <c r="W1087" s="10">
        <v>47</v>
      </c>
      <c r="X1087" s="9" t="s">
        <v>5</v>
      </c>
      <c r="Y1087" s="8">
        <v>45328</v>
      </c>
      <c r="Z1087" s="7">
        <v>45248</v>
      </c>
      <c r="AA1087" s="8">
        <v>45309</v>
      </c>
      <c r="AB1087" s="7">
        <v>45309</v>
      </c>
      <c r="AC1087" s="6">
        <v>4000</v>
      </c>
    </row>
    <row r="1088" spans="1:30" hidden="1">
      <c r="A1088" s="15" t="str">
        <f t="shared" ca="1" si="30"/>
        <v>Future PO</v>
      </c>
      <c r="B1088" s="40" t="str">
        <f ca="1">IFERROR(IF(FIND("TAMURA",UPPER(Q1088))&lt;&gt;0,"LOCAL PO &gt; 'TAMURA' ","ERRO Regra Tamura"),
IFERROR(IF(LOWER(S1088)="national","Local PO",
IF(YEAR(Z1088)&amp;TEXT(WEEKNUM(Z1088),"00")&lt;=YEAR(TODAY())&amp;TEXT(WEEKNUM(TODAY())  +1,"00"),"PO &gt; Ok",   "Future PO")),""))</f>
        <v>Future PO</v>
      </c>
      <c r="C1088" s="18" t="str">
        <f>IFERROR(IF(VLOOKUP(G1088&amp;P1088,'Troca PN'!A:G,5,0)&lt;&gt;0,"TEVE Troca de PN","  &gt; ERRO CHAVE SKU&amp;PN "),"")</f>
        <v/>
      </c>
      <c r="D1088" s="18" t="str">
        <f>IFERROR(IF(VLOOKUP(G1088&amp;P1088,'Troca PN'!A:G,5,0)&lt;&gt;0,VLOOKUP(P1088,'Troca PN'!C:G,2,0),"  &gt; ERRO CHAVE SKU&amp;PN "),P1088)</f>
        <v>14190917</v>
      </c>
      <c r="E1088" s="54">
        <f>IFERROR(ROUNDUP((AC1088/VLOOKUP(P1088,'Huawei BUn - JDI'!B:H,4,0))*VLOOKUP(P1088,'Huawei BUn - JDI'!B:H,7,0),0),
IFERROR(IF(AC1088/VLOOKUP(P1088,'Huawei BUn - JDI'!L:O,3,0)&lt;1,VLOOKUP(P1088,'Huawei BUn - JDI'!L:O,3,0),
IFERROR(IF(AC1088/VLOOKUP(P1088,'Huawei BUn - JDI'!L:O,3,0)&lt;&gt;ROUND(AC1088/VLOOKUP(P1088,'Huawei BUn - JDI'!L:O,3,0),0),ROUNDUP(AC1088/VLOOKUP(P1088,'Huawei BUn - JDI'!L:O,3,0),0),AC1088),AC1088)),AC1088))</f>
        <v>2000</v>
      </c>
      <c r="F1088" s="17">
        <f>VLOOKUP(P1088,'Material Unit Price List'!A:D,3,0)</f>
        <v>1.54E-2</v>
      </c>
      <c r="G1088" s="1" t="str">
        <f>TRIM(MID(N1088,(FIND("]",N1088)+1),
(FIND("#",N1088)-1)-(FIND("]",N1088))))</f>
        <v>737-4</v>
      </c>
      <c r="H1088" s="16" t="str">
        <f>IFERROR(VLOOKUP(P1088,'Huawei BUn - JDI'!B:H,1,0)&amp;" - has convertion, divide for - "&amp;VLOOKUP(P1088,'Huawei BUn - JDI'!B:H,4,0),
IFERROR(VLOOKUP(P1088,'Huawei BUn - JDI'!L:O,1,0)&amp;"- has MOQ of - "&amp;VLOOKUP(P1088,'Huawei BUn - JDI'!L:O,3,0)," Sem Conversão"))</f>
        <v xml:space="preserve"> Sem Conversão</v>
      </c>
      <c r="J1088" s="2" t="s">
        <v>4</v>
      </c>
      <c r="K1088" s="1" t="b">
        <v>1</v>
      </c>
      <c r="L1088" s="1" t="s">
        <v>8057</v>
      </c>
      <c r="M1088" s="11" t="s">
        <v>9516</v>
      </c>
      <c r="N1088" s="10" t="s">
        <v>8391</v>
      </c>
      <c r="O1088" s="9" t="s">
        <v>7544</v>
      </c>
      <c r="P1088" s="10" t="s">
        <v>3879</v>
      </c>
      <c r="Q1088" s="9" t="s">
        <v>3880</v>
      </c>
      <c r="R1088" s="161" t="s">
        <v>7545</v>
      </c>
      <c r="S1088" s="10" t="s">
        <v>7</v>
      </c>
      <c r="T1088" s="9" t="s">
        <v>7705</v>
      </c>
      <c r="U1088" s="10" t="s">
        <v>1</v>
      </c>
      <c r="V1088" s="9">
        <v>2000</v>
      </c>
      <c r="W1088" s="10">
        <v>47</v>
      </c>
      <c r="X1088" s="9" t="s">
        <v>5</v>
      </c>
      <c r="Y1088" s="8">
        <v>45330</v>
      </c>
      <c r="Z1088" s="7">
        <v>45248</v>
      </c>
      <c r="AA1088" s="8">
        <v>45309</v>
      </c>
      <c r="AB1088" s="7">
        <v>45309</v>
      </c>
      <c r="AC1088" s="6">
        <v>2000</v>
      </c>
    </row>
    <row r="1089" spans="1:29" hidden="1">
      <c r="A1089" s="15" t="str">
        <f t="shared" ca="1" si="30"/>
        <v>Future PO</v>
      </c>
      <c r="B1089" s="40" t="str">
        <f ca="1">IFERROR(IF(FIND("TAMURA",UPPER(Q1089))&lt;&gt;0,"LOCAL PO &gt; 'TAMURA' ","ERRO Regra Tamura"),
IFERROR(IF(LOWER(S1089)="national","Local PO",
IF(YEAR(Z1089)&amp;TEXT(WEEKNUM(Z1089),"00")&lt;=YEAR(TODAY())&amp;TEXT(WEEKNUM(TODAY())  +1,"00"),"PO &gt; Ok",   "Future PO")),""))</f>
        <v>Future PO</v>
      </c>
      <c r="C1089" s="18" t="str">
        <f>IFERROR(IF(VLOOKUP(G1089&amp;P1089,'Troca PN'!A:G,5,0)&lt;&gt;0,"TEVE Troca de PN","  &gt; ERRO CHAVE SKU&amp;PN "),"")</f>
        <v/>
      </c>
      <c r="D1089" s="18" t="str">
        <f>IFERROR(IF(VLOOKUP(G1089&amp;P1089,'Troca PN'!A:G,5,0)&lt;&gt;0,VLOOKUP(P1089,'Troca PN'!C:G,2,0),"  &gt; ERRO CHAVE SKU&amp;PN "),P1089)</f>
        <v>14190917</v>
      </c>
      <c r="E1089" s="54">
        <f>IFERROR(ROUNDUP((AC1089/VLOOKUP(P1089,'Huawei BUn - JDI'!B:H,4,0))*VLOOKUP(P1089,'Huawei BUn - JDI'!B:H,7,0),0),
IFERROR(IF(AC1089/VLOOKUP(P1089,'Huawei BUn - JDI'!L:O,3,0)&lt;1,VLOOKUP(P1089,'Huawei BUn - JDI'!L:O,3,0),
IFERROR(IF(AC1089/VLOOKUP(P1089,'Huawei BUn - JDI'!L:O,3,0)&lt;&gt;ROUND(AC1089/VLOOKUP(P1089,'Huawei BUn - JDI'!L:O,3,0),0),ROUNDUP(AC1089/VLOOKUP(P1089,'Huawei BUn - JDI'!L:O,3,0),0),AC1089),AC1089)),AC1089))</f>
        <v>10000</v>
      </c>
      <c r="F1089" s="17">
        <f>VLOOKUP(P1089,'Material Unit Price List'!A:D,3,0)</f>
        <v>1.54E-2</v>
      </c>
      <c r="G1089" s="1" t="str">
        <f>TRIM(MID(N1089,(FIND("]",N1089)+1),
(FIND("#",N1089)-1)-(FIND("]",N1089))))</f>
        <v>BSJ-4</v>
      </c>
      <c r="H1089" s="16" t="str">
        <f>IFERROR(VLOOKUP(P1089,'Huawei BUn - JDI'!B:H,1,0)&amp;" - has convertion, divide for - "&amp;VLOOKUP(P1089,'Huawei BUn - JDI'!B:H,4,0),
IFERROR(VLOOKUP(P1089,'Huawei BUn - JDI'!L:O,1,0)&amp;"- has MOQ of - "&amp;VLOOKUP(P1089,'Huawei BUn - JDI'!L:O,3,0)," Sem Conversão"))</f>
        <v xml:space="preserve"> Sem Conversão</v>
      </c>
      <c r="J1089" s="2" t="s">
        <v>4</v>
      </c>
      <c r="K1089" s="1" t="b">
        <v>1</v>
      </c>
      <c r="L1089" s="1" t="s">
        <v>8057</v>
      </c>
      <c r="M1089" s="11" t="s">
        <v>9517</v>
      </c>
      <c r="N1089" s="10" t="s">
        <v>7658</v>
      </c>
      <c r="O1089" s="9" t="s">
        <v>7544</v>
      </c>
      <c r="P1089" s="10" t="s">
        <v>3879</v>
      </c>
      <c r="Q1089" s="9" t="s">
        <v>3880</v>
      </c>
      <c r="R1089" s="161" t="s">
        <v>7545</v>
      </c>
      <c r="S1089" s="10" t="s">
        <v>7</v>
      </c>
      <c r="T1089" s="9" t="s">
        <v>7705</v>
      </c>
      <c r="U1089" s="10" t="s">
        <v>1</v>
      </c>
      <c r="V1089" s="9">
        <v>2000</v>
      </c>
      <c r="W1089" s="10">
        <v>47</v>
      </c>
      <c r="X1089" s="9" t="s">
        <v>5</v>
      </c>
      <c r="Y1089" s="8">
        <v>45332</v>
      </c>
      <c r="Z1089" s="7">
        <v>45262</v>
      </c>
      <c r="AA1089" s="8">
        <v>45323</v>
      </c>
      <c r="AB1089" s="7">
        <v>45323</v>
      </c>
      <c r="AC1089" s="6">
        <v>10000</v>
      </c>
    </row>
    <row r="1090" spans="1:29" hidden="1">
      <c r="A1090" s="15" t="str">
        <f t="shared" ca="1" si="30"/>
        <v>Future PO</v>
      </c>
      <c r="B1090" s="40" t="str">
        <f ca="1">IFERROR(IF(FIND("TAMURA",UPPER(Q1090))&lt;&gt;0,"LOCAL PO &gt; 'TAMURA' ","ERRO Regra Tamura"),
IFERROR(IF(LOWER(S1090)="national","Local PO",
IF(YEAR(Z1090)&amp;TEXT(WEEKNUM(Z1090),"00")&lt;=YEAR(TODAY())&amp;TEXT(WEEKNUM(TODAY())  +1,"00"),"PO &gt; Ok",   "Future PO")),""))</f>
        <v>Future PO</v>
      </c>
      <c r="C1090" s="18" t="str">
        <f>IFERROR(IF(VLOOKUP(G1090&amp;P1090,'Troca PN'!A:G,5,0)&lt;&gt;0,"TEVE Troca de PN","  &gt; ERRO CHAVE SKU&amp;PN "),"")</f>
        <v/>
      </c>
      <c r="D1090" s="18" t="str">
        <f>IFERROR(IF(VLOOKUP(G1090&amp;P1090,'Troca PN'!A:G,5,0)&lt;&gt;0,VLOOKUP(P1090,'Troca PN'!C:G,2,0),"  &gt; ERRO CHAVE SKU&amp;PN "),P1090)</f>
        <v>14190917</v>
      </c>
      <c r="E1090" s="54">
        <f>IFERROR(ROUNDUP((AC1090/VLOOKUP(P1090,'Huawei BUn - JDI'!B:H,4,0))*VLOOKUP(P1090,'Huawei BUn - JDI'!B:H,7,0),0),
IFERROR(IF(AC1090/VLOOKUP(P1090,'Huawei BUn - JDI'!L:O,3,0)&lt;1,VLOOKUP(P1090,'Huawei BUn - JDI'!L:O,3,0),
IFERROR(IF(AC1090/VLOOKUP(P1090,'Huawei BUn - JDI'!L:O,3,0)&lt;&gt;ROUND(AC1090/VLOOKUP(P1090,'Huawei BUn - JDI'!L:O,3,0),0),ROUNDUP(AC1090/VLOOKUP(P1090,'Huawei BUn - JDI'!L:O,3,0),0),AC1090),AC1090)),AC1090))</f>
        <v>7409</v>
      </c>
      <c r="F1090" s="17">
        <f>VLOOKUP(P1090,'Material Unit Price List'!A:D,3,0)</f>
        <v>1.54E-2</v>
      </c>
      <c r="G1090" s="1" t="str">
        <f>TRIM(MID(N1090,(FIND("]",N1090)+1),
(FIND("#",N1090)-1)-(FIND("]",N1090))))</f>
        <v>BSJ-4</v>
      </c>
      <c r="H1090" s="16" t="str">
        <f>IFERROR(VLOOKUP(P1090,'Huawei BUn - JDI'!B:H,1,0)&amp;" - has convertion, divide for - "&amp;VLOOKUP(P1090,'Huawei BUn - JDI'!B:H,4,0),
IFERROR(VLOOKUP(P1090,'Huawei BUn - JDI'!L:O,1,0)&amp;"- has MOQ of - "&amp;VLOOKUP(P1090,'Huawei BUn - JDI'!L:O,3,0)," Sem Conversão"))</f>
        <v xml:space="preserve"> Sem Conversão</v>
      </c>
      <c r="J1090" s="2" t="s">
        <v>4</v>
      </c>
      <c r="K1090" s="1" t="b">
        <v>1</v>
      </c>
      <c r="L1090" s="1" t="s">
        <v>8057</v>
      </c>
      <c r="M1090" s="11" t="s">
        <v>9518</v>
      </c>
      <c r="N1090" s="10" t="s">
        <v>7677</v>
      </c>
      <c r="O1090" s="9" t="s">
        <v>7544</v>
      </c>
      <c r="P1090" s="10" t="s">
        <v>3879</v>
      </c>
      <c r="Q1090" s="9" t="s">
        <v>3880</v>
      </c>
      <c r="R1090" s="161" t="s">
        <v>7545</v>
      </c>
      <c r="S1090" s="10" t="s">
        <v>7</v>
      </c>
      <c r="T1090" s="9" t="s">
        <v>7705</v>
      </c>
      <c r="U1090" s="10" t="s">
        <v>1</v>
      </c>
      <c r="V1090" s="9">
        <v>2000</v>
      </c>
      <c r="W1090" s="10">
        <v>47</v>
      </c>
      <c r="X1090" s="9" t="s">
        <v>5</v>
      </c>
      <c r="Y1090" s="8">
        <v>45333</v>
      </c>
      <c r="Z1090" s="7">
        <v>45262</v>
      </c>
      <c r="AA1090" s="8">
        <v>45323</v>
      </c>
      <c r="AB1090" s="7">
        <v>45323</v>
      </c>
      <c r="AC1090" s="6">
        <v>7409</v>
      </c>
    </row>
    <row r="1091" spans="1:29" hidden="1">
      <c r="A1091" s="15" t="str">
        <f t="shared" ca="1" si="30"/>
        <v>PO &gt; Ok</v>
      </c>
      <c r="B1091" s="40" t="s">
        <v>10768</v>
      </c>
      <c r="C1091" s="18" t="str">
        <f>IFERROR(IF(VLOOKUP(G1091&amp;P1091,'Troca PN'!A:G,5,0)&lt;&gt;0,"TEVE Troca de PN","  &gt; ERRO CHAVE SKU&amp;PN "),"")</f>
        <v/>
      </c>
      <c r="D1091" s="18" t="str">
        <f>IFERROR(IF(VLOOKUP(G1091&amp;P1091,'Troca PN'!A:G,5,0)&lt;&gt;0,VLOOKUP(P1091,'Troca PN'!C:G,2,0),"  &gt; ERRO CHAVE SKU&amp;PN "),P1091)</f>
        <v>14190992</v>
      </c>
      <c r="E1091" s="54">
        <f>IFERROR(ROUNDUP((AC1091/VLOOKUP(P1091,'Huawei BUn - JDI'!B:H,4,0))*VLOOKUP(P1091,'Huawei BUn - JDI'!B:H,7,0),0),
IFERROR(IF(AC1091/VLOOKUP(P1091,'Huawei BUn - JDI'!L:O,3,0)&lt;1,VLOOKUP(P1091,'Huawei BUn - JDI'!L:O,3,0),
IFERROR(IF(AC1091/VLOOKUP(P1091,'Huawei BUn - JDI'!L:O,3,0)&lt;&gt;ROUND(AC1091/VLOOKUP(P1091,'Huawei BUn - JDI'!L:O,3,0),0),ROUNDUP(AC1091/VLOOKUP(P1091,'Huawei BUn - JDI'!L:O,3,0),0),AC1091),AC1091)),AC1091))</f>
        <v>100</v>
      </c>
      <c r="F1091" s="17">
        <f>VLOOKUP(P1091,'Material Unit Price List'!A:D,3,0)</f>
        <v>1.6739999999999999</v>
      </c>
      <c r="G1091" s="1" t="str">
        <f>TRIM(MID(N1091,(FIND("]",N1091)+1),
(FIND("#",N1091)-1)-(FIND("]",N1091))))</f>
        <v>UWT-5</v>
      </c>
      <c r="H1091" s="16" t="str">
        <f>IFERROR(VLOOKUP(P1091,'Huawei BUn - JDI'!B:H,1,0)&amp;" - has convertion, divide for - "&amp;VLOOKUP(P1091,'Huawei BUn - JDI'!B:H,4,0),
IFERROR(VLOOKUP(P1091,'Huawei BUn - JDI'!L:O,1,0)&amp;"- has MOQ of - "&amp;VLOOKUP(P1091,'Huawei BUn - JDI'!L:O,3,0)," Sem Conversão"))</f>
        <v xml:space="preserve"> Sem Conversão</v>
      </c>
      <c r="J1091" s="2" t="s">
        <v>4</v>
      </c>
      <c r="K1091" s="1" t="b">
        <v>1</v>
      </c>
      <c r="L1091" s="1" t="s">
        <v>8058</v>
      </c>
      <c r="M1091" s="11" t="s">
        <v>9519</v>
      </c>
      <c r="N1091" s="10" t="s">
        <v>8457</v>
      </c>
      <c r="O1091" s="9" t="s">
        <v>7544</v>
      </c>
      <c r="P1091" s="10" t="s">
        <v>3883</v>
      </c>
      <c r="Q1091" s="9" t="s">
        <v>3884</v>
      </c>
      <c r="R1091" s="161" t="s">
        <v>7552</v>
      </c>
      <c r="S1091" s="10" t="s">
        <v>7</v>
      </c>
      <c r="T1091" s="9" t="s">
        <v>7655</v>
      </c>
      <c r="U1091" s="10" t="s">
        <v>1</v>
      </c>
      <c r="V1091" s="9">
        <v>1</v>
      </c>
      <c r="W1091" s="10">
        <v>47</v>
      </c>
      <c r="X1091" s="9" t="s">
        <v>5</v>
      </c>
      <c r="Y1091" s="8">
        <v>45307</v>
      </c>
      <c r="Z1091" s="7">
        <v>45231</v>
      </c>
      <c r="AA1091" s="8">
        <v>45292</v>
      </c>
      <c r="AB1091" s="7">
        <v>45292</v>
      </c>
      <c r="AC1091" s="6">
        <v>100</v>
      </c>
    </row>
    <row r="1092" spans="1:29" hidden="1">
      <c r="A1092" s="15" t="str">
        <f t="shared" ca="1" si="30"/>
        <v>Future PO</v>
      </c>
      <c r="B1092" s="40" t="str">
        <f ca="1">IFERROR(IF(FIND("TAMURA",UPPER(Q1092))&lt;&gt;0,"LOCAL PO &gt; 'TAMURA' ","ERRO Regra Tamura"),
IFERROR(IF(LOWER(S1092)="national","Local PO",
IF(YEAR(Z1092)&amp;TEXT(WEEKNUM(Z1092),"00")&lt;=YEAR(TODAY())&amp;TEXT(WEEKNUM(TODAY())  +1,"00"),"PO &gt; Ok",   "Future PO")),""))</f>
        <v>Future PO</v>
      </c>
      <c r="C1092" s="18" t="str">
        <f>IFERROR(IF(VLOOKUP(G1092&amp;P1092,'Troca PN'!A:G,5,0)&lt;&gt;0,"TEVE Troca de PN","  &gt; ERRO CHAVE SKU&amp;PN "),"")</f>
        <v/>
      </c>
      <c r="D1092" s="18" t="str">
        <f>IFERROR(IF(VLOOKUP(G1092&amp;P1092,'Troca PN'!A:G,5,0)&lt;&gt;0,VLOOKUP(P1092,'Troca PN'!C:G,2,0),"  &gt; ERRO CHAVE SKU&amp;PN "),P1092)</f>
        <v>14190992</v>
      </c>
      <c r="E1092" s="54">
        <f>IFERROR(ROUNDUP((AC1092/VLOOKUP(P1092,'Huawei BUn - JDI'!B:H,4,0))*VLOOKUP(P1092,'Huawei BUn - JDI'!B:H,7,0),0),
IFERROR(IF(AC1092/VLOOKUP(P1092,'Huawei BUn - JDI'!L:O,3,0)&lt;1,VLOOKUP(P1092,'Huawei BUn - JDI'!L:O,3,0),
IFERROR(IF(AC1092/VLOOKUP(P1092,'Huawei BUn - JDI'!L:O,3,0)&lt;&gt;ROUND(AC1092/VLOOKUP(P1092,'Huawei BUn - JDI'!L:O,3,0),0),ROUNDUP(AC1092/VLOOKUP(P1092,'Huawei BUn - JDI'!L:O,3,0),0),AC1092),AC1092)),AC1092))</f>
        <v>91</v>
      </c>
      <c r="F1092" s="17">
        <f>VLOOKUP(P1092,'Material Unit Price List'!A:D,3,0)</f>
        <v>1.6739999999999999</v>
      </c>
      <c r="G1092" s="1" t="str">
        <f>TRIM(MID(N1092,(FIND("]",N1092)+1),
(FIND("#",N1092)-1)-(FIND("]",N1092))))</f>
        <v>PFF-4</v>
      </c>
      <c r="H1092" s="16" t="str">
        <f>IFERROR(VLOOKUP(P1092,'Huawei BUn - JDI'!B:H,1,0)&amp;" - has convertion, divide for - "&amp;VLOOKUP(P1092,'Huawei BUn - JDI'!B:H,4,0),
IFERROR(VLOOKUP(P1092,'Huawei BUn - JDI'!L:O,1,0)&amp;"- has MOQ of - "&amp;VLOOKUP(P1092,'Huawei BUn - JDI'!L:O,3,0)," Sem Conversão"))</f>
        <v xml:space="preserve"> Sem Conversão</v>
      </c>
      <c r="J1092" s="2" t="s">
        <v>4</v>
      </c>
      <c r="K1092" s="1" t="b">
        <v>1</v>
      </c>
      <c r="L1092" s="1" t="s">
        <v>8058</v>
      </c>
      <c r="M1092" s="11" t="s">
        <v>9520</v>
      </c>
      <c r="N1092" s="10" t="s">
        <v>8459</v>
      </c>
      <c r="O1092" s="9" t="s">
        <v>7544</v>
      </c>
      <c r="P1092" s="10" t="s">
        <v>3883</v>
      </c>
      <c r="Q1092" s="9" t="s">
        <v>3884</v>
      </c>
      <c r="R1092" s="161" t="s">
        <v>7552</v>
      </c>
      <c r="S1092" s="10" t="s">
        <v>7</v>
      </c>
      <c r="T1092" s="9" t="s">
        <v>7655</v>
      </c>
      <c r="U1092" s="10" t="s">
        <v>1</v>
      </c>
      <c r="V1092" s="9">
        <v>1</v>
      </c>
      <c r="W1092" s="10">
        <v>47</v>
      </c>
      <c r="X1092" s="9" t="s">
        <v>5</v>
      </c>
      <c r="Y1092" s="8">
        <v>45331</v>
      </c>
      <c r="Z1092" s="7">
        <v>45262</v>
      </c>
      <c r="AA1092" s="8">
        <v>45323</v>
      </c>
      <c r="AB1092" s="7">
        <v>45323</v>
      </c>
      <c r="AC1092" s="6">
        <v>91</v>
      </c>
    </row>
    <row r="1093" spans="1:29" hidden="1">
      <c r="A1093" s="15" t="str">
        <f t="shared" ca="1" si="30"/>
        <v>PO &gt; Ok</v>
      </c>
      <c r="B1093" s="40" t="s">
        <v>10768</v>
      </c>
      <c r="C1093" s="18" t="str">
        <f>IFERROR(IF(VLOOKUP(G1093&amp;P1093,'Troca PN'!A:G,5,0)&lt;&gt;0,"TEVE Troca de PN","  &gt; ERRO CHAVE SKU&amp;PN "),"")</f>
        <v/>
      </c>
      <c r="D1093" s="18" t="str">
        <f>IFERROR(IF(VLOOKUP(G1093&amp;P1093,'Troca PN'!A:G,5,0)&lt;&gt;0,VLOOKUP(P1093,'Troca PN'!C:G,2,0),"  &gt; ERRO CHAVE SKU&amp;PN "),P1093)</f>
        <v>14191072</v>
      </c>
      <c r="E1093" s="54">
        <f>IFERROR(ROUNDUP((AC1093/VLOOKUP(P1093,'Huawei BUn - JDI'!B:H,4,0))*VLOOKUP(P1093,'Huawei BUn - JDI'!B:H,7,0),0),
IFERROR(IF(AC1093/VLOOKUP(P1093,'Huawei BUn - JDI'!L:O,3,0)&lt;1,VLOOKUP(P1093,'Huawei BUn - JDI'!L:O,3,0),
IFERROR(IF(AC1093/VLOOKUP(P1093,'Huawei BUn - JDI'!L:O,3,0)&lt;&gt;ROUND(AC1093/VLOOKUP(P1093,'Huawei BUn - JDI'!L:O,3,0),0),ROUNDUP(AC1093/VLOOKUP(P1093,'Huawei BUn - JDI'!L:O,3,0),0),AC1093),AC1093)),AC1093))</f>
        <v>432</v>
      </c>
      <c r="F1093" s="17">
        <f>VLOOKUP(P1093,'Material Unit Price List'!A:D,3,0)</f>
        <v>3.5004</v>
      </c>
      <c r="G1093" s="1" t="str">
        <f>TRIM(MID(N1093,(FIND("]",N1093)+1),
(FIND("#",N1093)-1)-(FIND("]",N1093))))</f>
        <v>VFF-3</v>
      </c>
      <c r="H1093" s="16" t="str">
        <f>IFERROR(VLOOKUP(P1093,'Huawei BUn - JDI'!B:H,1,0)&amp;" - has convertion, divide for - "&amp;VLOOKUP(P1093,'Huawei BUn - JDI'!B:H,4,0),
IFERROR(VLOOKUP(P1093,'Huawei BUn - JDI'!L:O,1,0)&amp;"- has MOQ of - "&amp;VLOOKUP(P1093,'Huawei BUn - JDI'!L:O,3,0)," Sem Conversão"))</f>
        <v xml:space="preserve"> Sem Conversão</v>
      </c>
      <c r="J1093" s="2" t="s">
        <v>4</v>
      </c>
      <c r="K1093" s="1" t="b">
        <v>1</v>
      </c>
      <c r="L1093" s="1" t="s">
        <v>8059</v>
      </c>
      <c r="M1093" s="11" t="s">
        <v>9521</v>
      </c>
      <c r="N1093" s="10" t="s">
        <v>7703</v>
      </c>
      <c r="O1093" s="9" t="s">
        <v>7544</v>
      </c>
      <c r="P1093" s="10" t="s">
        <v>3887</v>
      </c>
      <c r="Q1093" s="9" t="s">
        <v>8060</v>
      </c>
      <c r="R1093" s="161" t="s">
        <v>7545</v>
      </c>
      <c r="S1093" s="10" t="s">
        <v>7</v>
      </c>
      <c r="T1093" s="9" t="s">
        <v>7705</v>
      </c>
      <c r="U1093" s="10" t="s">
        <v>1</v>
      </c>
      <c r="V1093" s="9">
        <v>216</v>
      </c>
      <c r="W1093" s="10">
        <v>47</v>
      </c>
      <c r="X1093" s="9" t="s">
        <v>5</v>
      </c>
      <c r="Y1093" s="8">
        <v>45295</v>
      </c>
      <c r="Z1093" s="7">
        <v>45231</v>
      </c>
      <c r="AA1093" s="8">
        <v>45292</v>
      </c>
      <c r="AB1093" s="7">
        <v>45292</v>
      </c>
      <c r="AC1093" s="6">
        <v>432</v>
      </c>
    </row>
    <row r="1094" spans="1:29" hidden="1">
      <c r="A1094" s="15" t="str">
        <f t="shared" ca="1" si="30"/>
        <v>PO &gt; Ok</v>
      </c>
      <c r="B1094" s="40" t="s">
        <v>10768</v>
      </c>
      <c r="C1094" s="18" t="str">
        <f>IFERROR(IF(VLOOKUP(G1094&amp;P1094,'Troca PN'!A:G,5,0)&lt;&gt;0,"TEVE Troca de PN","  &gt; ERRO CHAVE SKU&amp;PN "),"")</f>
        <v/>
      </c>
      <c r="D1094" s="18" t="str">
        <f>IFERROR(IF(VLOOKUP(G1094&amp;P1094,'Troca PN'!A:G,5,0)&lt;&gt;0,VLOOKUP(P1094,'Troca PN'!C:G,2,0),"  &gt; ERRO CHAVE SKU&amp;PN "),P1094)</f>
        <v>14191072</v>
      </c>
      <c r="E1094" s="54">
        <f>IFERROR(ROUNDUP((AC1094/VLOOKUP(P1094,'Huawei BUn - JDI'!B:H,4,0))*VLOOKUP(P1094,'Huawei BUn - JDI'!B:H,7,0),0),
IFERROR(IF(AC1094/VLOOKUP(P1094,'Huawei BUn - JDI'!L:O,3,0)&lt;1,VLOOKUP(P1094,'Huawei BUn - JDI'!L:O,3,0),
IFERROR(IF(AC1094/VLOOKUP(P1094,'Huawei BUn - JDI'!L:O,3,0)&lt;&gt;ROUND(AC1094/VLOOKUP(P1094,'Huawei BUn - JDI'!L:O,3,0),0),ROUNDUP(AC1094/VLOOKUP(P1094,'Huawei BUn - JDI'!L:O,3,0),0),AC1094),AC1094)),AC1094))</f>
        <v>216</v>
      </c>
      <c r="F1094" s="17">
        <f>VLOOKUP(P1094,'Material Unit Price List'!A:D,3,0)</f>
        <v>3.5004</v>
      </c>
      <c r="G1094" s="1" t="str">
        <f>TRIM(MID(N1094,(FIND("]",N1094)+1),
(FIND("#",N1094)-1)-(FIND("]",N1094))))</f>
        <v>VFF-3</v>
      </c>
      <c r="H1094" s="16" t="str">
        <f>IFERROR(VLOOKUP(P1094,'Huawei BUn - JDI'!B:H,1,0)&amp;" - has convertion, divide for - "&amp;VLOOKUP(P1094,'Huawei BUn - JDI'!B:H,4,0),
IFERROR(VLOOKUP(P1094,'Huawei BUn - JDI'!L:O,1,0)&amp;"- has MOQ of - "&amp;VLOOKUP(P1094,'Huawei BUn - JDI'!L:O,3,0)," Sem Conversão"))</f>
        <v xml:space="preserve"> Sem Conversão</v>
      </c>
      <c r="J1094" s="2" t="s">
        <v>4</v>
      </c>
      <c r="K1094" s="1" t="b">
        <v>1</v>
      </c>
      <c r="L1094" s="1" t="s">
        <v>8059</v>
      </c>
      <c r="M1094" s="11" t="s">
        <v>9522</v>
      </c>
      <c r="N1094" s="10" t="s">
        <v>7703</v>
      </c>
      <c r="O1094" s="9" t="s">
        <v>7544</v>
      </c>
      <c r="P1094" s="10" t="s">
        <v>3887</v>
      </c>
      <c r="Q1094" s="9" t="s">
        <v>8060</v>
      </c>
      <c r="R1094" s="161" t="s">
        <v>7545</v>
      </c>
      <c r="S1094" s="10" t="s">
        <v>7</v>
      </c>
      <c r="T1094" s="9" t="s">
        <v>7705</v>
      </c>
      <c r="U1094" s="10" t="s">
        <v>1</v>
      </c>
      <c r="V1094" s="9">
        <v>216</v>
      </c>
      <c r="W1094" s="10">
        <v>47</v>
      </c>
      <c r="X1094" s="9" t="s">
        <v>5</v>
      </c>
      <c r="Y1094" s="8">
        <v>45296</v>
      </c>
      <c r="Z1094" s="7">
        <v>45231</v>
      </c>
      <c r="AA1094" s="8">
        <v>45292</v>
      </c>
      <c r="AB1094" s="7">
        <v>45292</v>
      </c>
      <c r="AC1094" s="6">
        <v>216</v>
      </c>
    </row>
    <row r="1095" spans="1:29" hidden="1">
      <c r="A1095" s="15" t="str">
        <f t="shared" ca="1" si="30"/>
        <v>Future PO</v>
      </c>
      <c r="B1095" s="40" t="str">
        <f ca="1">IFERROR(IF(FIND("TAMURA",UPPER(Q1095))&lt;&gt;0,"LOCAL PO &gt; 'TAMURA' ","ERRO Regra Tamura"),
IFERROR(IF(LOWER(S1095)="national","Local PO",
IF(YEAR(Z1095)&amp;TEXT(WEEKNUM(Z1095),"00")&lt;=YEAR(TODAY())&amp;TEXT(WEEKNUM(TODAY())  +1,"00"),"PO &gt; Ok",   "Future PO")),""))</f>
        <v>Future PO</v>
      </c>
      <c r="C1095" s="18" t="str">
        <f>IFERROR(IF(VLOOKUP(G1095&amp;P1095,'Troca PN'!A:G,5,0)&lt;&gt;0,"TEVE Troca de PN","  &gt; ERRO CHAVE SKU&amp;PN "),"")</f>
        <v/>
      </c>
      <c r="D1095" s="18" t="str">
        <f>IFERROR(IF(VLOOKUP(G1095&amp;P1095,'Troca PN'!A:G,5,0)&lt;&gt;0,VLOOKUP(P1095,'Troca PN'!C:G,2,0),"  &gt; ERRO CHAVE SKU&amp;PN "),P1095)</f>
        <v>14191072</v>
      </c>
      <c r="E1095" s="54">
        <f>IFERROR(ROUNDUP((AC1095/VLOOKUP(P1095,'Huawei BUn - JDI'!B:H,4,0))*VLOOKUP(P1095,'Huawei BUn - JDI'!B:H,7,0),0),
IFERROR(IF(AC1095/VLOOKUP(P1095,'Huawei BUn - JDI'!L:O,3,0)&lt;1,VLOOKUP(P1095,'Huawei BUn - JDI'!L:O,3,0),
IFERROR(IF(AC1095/VLOOKUP(P1095,'Huawei BUn - JDI'!L:O,3,0)&lt;&gt;ROUND(AC1095/VLOOKUP(P1095,'Huawei BUn - JDI'!L:O,3,0),0),ROUNDUP(AC1095/VLOOKUP(P1095,'Huawei BUn - JDI'!L:O,3,0),0),AC1095),AC1095)),AC1095))</f>
        <v>432</v>
      </c>
      <c r="F1095" s="17">
        <f>VLOOKUP(P1095,'Material Unit Price List'!A:D,3,0)</f>
        <v>3.5004</v>
      </c>
      <c r="G1095" s="1" t="str">
        <f>TRIM(MID(N1095,(FIND("]",N1095)+1),
(FIND("#",N1095)-1)-(FIND("]",N1095))))</f>
        <v>VFF-3</v>
      </c>
      <c r="H1095" s="16" t="str">
        <f>IFERROR(VLOOKUP(P1095,'Huawei BUn - JDI'!B:H,1,0)&amp;" - has convertion, divide for - "&amp;VLOOKUP(P1095,'Huawei BUn - JDI'!B:H,4,0),
IFERROR(VLOOKUP(P1095,'Huawei BUn - JDI'!L:O,1,0)&amp;"- has MOQ of - "&amp;VLOOKUP(P1095,'Huawei BUn - JDI'!L:O,3,0)," Sem Conversão"))</f>
        <v xml:space="preserve"> Sem Conversão</v>
      </c>
      <c r="J1095" s="2" t="s">
        <v>4</v>
      </c>
      <c r="K1095" s="1" t="b">
        <v>1</v>
      </c>
      <c r="L1095" s="1" t="s">
        <v>8059</v>
      </c>
      <c r="M1095" s="11" t="s">
        <v>9523</v>
      </c>
      <c r="N1095" s="10" t="s">
        <v>7656</v>
      </c>
      <c r="O1095" s="9" t="s">
        <v>7544</v>
      </c>
      <c r="P1095" s="10" t="s">
        <v>3887</v>
      </c>
      <c r="Q1095" s="9" t="s">
        <v>8060</v>
      </c>
      <c r="R1095" s="161" t="s">
        <v>7545</v>
      </c>
      <c r="S1095" s="10" t="s">
        <v>7</v>
      </c>
      <c r="T1095" s="9" t="s">
        <v>7705</v>
      </c>
      <c r="U1095" s="10" t="s">
        <v>1</v>
      </c>
      <c r="V1095" s="9">
        <v>216</v>
      </c>
      <c r="W1095" s="10">
        <v>47</v>
      </c>
      <c r="X1095" s="9" t="s">
        <v>5</v>
      </c>
      <c r="Y1095" s="8">
        <v>45324</v>
      </c>
      <c r="Z1095" s="7">
        <v>45262</v>
      </c>
      <c r="AA1095" s="8">
        <v>45323</v>
      </c>
      <c r="AB1095" s="7">
        <v>45323</v>
      </c>
      <c r="AC1095" s="6">
        <v>432</v>
      </c>
    </row>
    <row r="1096" spans="1:29" hidden="1">
      <c r="A1096" s="15" t="str">
        <f t="shared" ca="1" si="30"/>
        <v>Future PO</v>
      </c>
      <c r="B1096" s="40" t="str">
        <f ca="1">IFERROR(IF(FIND("TAMURA",UPPER(Q1096))&lt;&gt;0,"LOCAL PO &gt; 'TAMURA' ","ERRO Regra Tamura"),
IFERROR(IF(LOWER(S1096)="national","Local PO",
IF(YEAR(Z1096)&amp;TEXT(WEEKNUM(Z1096),"00")&lt;=YEAR(TODAY())&amp;TEXT(WEEKNUM(TODAY())  +1,"00"),"PO &gt; Ok",   "Future PO")),""))</f>
        <v>Future PO</v>
      </c>
      <c r="C1096" s="18" t="str">
        <f>IFERROR(IF(VLOOKUP(G1096&amp;P1096,'Troca PN'!A:G,5,0)&lt;&gt;0,"TEVE Troca de PN","  &gt; ERRO CHAVE SKU&amp;PN "),"")</f>
        <v/>
      </c>
      <c r="D1096" s="18" t="str">
        <f>IFERROR(IF(VLOOKUP(G1096&amp;P1096,'Troca PN'!A:G,5,0)&lt;&gt;0,VLOOKUP(P1096,'Troca PN'!C:G,2,0),"  &gt; ERRO CHAVE SKU&amp;PN "),P1096)</f>
        <v>14191072</v>
      </c>
      <c r="E1096" s="54">
        <f>IFERROR(ROUNDUP((AC1096/VLOOKUP(P1096,'Huawei BUn - JDI'!B:H,4,0))*VLOOKUP(P1096,'Huawei BUn - JDI'!B:H,7,0),0),
IFERROR(IF(AC1096/VLOOKUP(P1096,'Huawei BUn - JDI'!L:O,3,0)&lt;1,VLOOKUP(P1096,'Huawei BUn - JDI'!L:O,3,0),
IFERROR(IF(AC1096/VLOOKUP(P1096,'Huawei BUn - JDI'!L:O,3,0)&lt;&gt;ROUND(AC1096/VLOOKUP(P1096,'Huawei BUn - JDI'!L:O,3,0),0),ROUNDUP(AC1096/VLOOKUP(P1096,'Huawei BUn - JDI'!L:O,3,0),0),AC1096),AC1096)),AC1096))</f>
        <v>216</v>
      </c>
      <c r="F1096" s="17">
        <f>VLOOKUP(P1096,'Material Unit Price List'!A:D,3,0)</f>
        <v>3.5004</v>
      </c>
      <c r="G1096" s="1" t="str">
        <f>TRIM(MID(N1096,(FIND("]",N1096)+1),
(FIND("#",N1096)-1)-(FIND("]",N1096))))</f>
        <v>VFF-3</v>
      </c>
      <c r="H1096" s="16" t="str">
        <f>IFERROR(VLOOKUP(P1096,'Huawei BUn - JDI'!B:H,1,0)&amp;" - has convertion, divide for - "&amp;VLOOKUP(P1096,'Huawei BUn - JDI'!B:H,4,0),
IFERROR(VLOOKUP(P1096,'Huawei BUn - JDI'!L:O,1,0)&amp;"- has MOQ of - "&amp;VLOOKUP(P1096,'Huawei BUn - JDI'!L:O,3,0)," Sem Conversão"))</f>
        <v xml:space="preserve"> Sem Conversão</v>
      </c>
      <c r="J1096" s="2" t="s">
        <v>4</v>
      </c>
      <c r="K1096" s="1" t="b">
        <v>1</v>
      </c>
      <c r="L1096" s="1" t="s">
        <v>8059</v>
      </c>
      <c r="M1096" s="11" t="s">
        <v>9524</v>
      </c>
      <c r="N1096" s="10" t="s">
        <v>7656</v>
      </c>
      <c r="O1096" s="9" t="s">
        <v>7544</v>
      </c>
      <c r="P1096" s="10" t="s">
        <v>3887</v>
      </c>
      <c r="Q1096" s="9" t="s">
        <v>8060</v>
      </c>
      <c r="R1096" s="161" t="s">
        <v>7545</v>
      </c>
      <c r="S1096" s="10" t="s">
        <v>7</v>
      </c>
      <c r="T1096" s="9" t="s">
        <v>7705</v>
      </c>
      <c r="U1096" s="10" t="s">
        <v>1</v>
      </c>
      <c r="V1096" s="9">
        <v>216</v>
      </c>
      <c r="W1096" s="10">
        <v>47</v>
      </c>
      <c r="X1096" s="9" t="s">
        <v>5</v>
      </c>
      <c r="Y1096" s="8">
        <v>45325</v>
      </c>
      <c r="Z1096" s="7">
        <v>45262</v>
      </c>
      <c r="AA1096" s="8">
        <v>45323</v>
      </c>
      <c r="AB1096" s="7">
        <v>45323</v>
      </c>
      <c r="AC1096" s="6">
        <v>216</v>
      </c>
    </row>
    <row r="1097" spans="1:29" hidden="1">
      <c r="A1097" s="15" t="str">
        <f t="shared" ca="1" si="30"/>
        <v>Future PO</v>
      </c>
      <c r="B1097" s="40" t="str">
        <f ca="1">IFERROR(IF(FIND("TAMURA",UPPER(Q1097))&lt;&gt;0,"LOCAL PO &gt; 'TAMURA' ","ERRO Regra Tamura"),
IFERROR(IF(LOWER(S1097)="national","Local PO",
IF(YEAR(Z1097)&amp;TEXT(WEEKNUM(Z1097),"00")&lt;=YEAR(TODAY())&amp;TEXT(WEEKNUM(TODAY())  +1,"00"),"PO &gt; Ok",   "Future PO")),""))</f>
        <v>Future PO</v>
      </c>
      <c r="C1097" s="18" t="str">
        <f>IFERROR(IF(VLOOKUP(G1097&amp;P1097,'Troca PN'!A:G,5,0)&lt;&gt;0,"TEVE Troca de PN","  &gt; ERRO CHAVE SKU&amp;PN "),"")</f>
        <v/>
      </c>
      <c r="D1097" s="18" t="str">
        <f>IFERROR(IF(VLOOKUP(G1097&amp;P1097,'Troca PN'!A:G,5,0)&lt;&gt;0,VLOOKUP(P1097,'Troca PN'!C:G,2,0),"  &gt; ERRO CHAVE SKU&amp;PN "),P1097)</f>
        <v>14191072</v>
      </c>
      <c r="E1097" s="54">
        <f>IFERROR(ROUNDUP((AC1097/VLOOKUP(P1097,'Huawei BUn - JDI'!B:H,4,0))*VLOOKUP(P1097,'Huawei BUn - JDI'!B:H,7,0),0),
IFERROR(IF(AC1097/VLOOKUP(P1097,'Huawei BUn - JDI'!L:O,3,0)&lt;1,VLOOKUP(P1097,'Huawei BUn - JDI'!L:O,3,0),
IFERROR(IF(AC1097/VLOOKUP(P1097,'Huawei BUn - JDI'!L:O,3,0)&lt;&gt;ROUND(AC1097/VLOOKUP(P1097,'Huawei BUn - JDI'!L:O,3,0),0),ROUNDUP(AC1097/VLOOKUP(P1097,'Huawei BUn - JDI'!L:O,3,0),0),AC1097),AC1097)),AC1097))</f>
        <v>432</v>
      </c>
      <c r="F1097" s="17">
        <f>VLOOKUP(P1097,'Material Unit Price List'!A:D,3,0)</f>
        <v>3.5004</v>
      </c>
      <c r="G1097" s="1" t="str">
        <f>TRIM(MID(N1097,(FIND("]",N1097)+1),
(FIND("#",N1097)-1)-(FIND("]",N1097))))</f>
        <v>VFF-3</v>
      </c>
      <c r="H1097" s="16" t="str">
        <f>IFERROR(VLOOKUP(P1097,'Huawei BUn - JDI'!B:H,1,0)&amp;" - has convertion, divide for - "&amp;VLOOKUP(P1097,'Huawei BUn - JDI'!B:H,4,0),
IFERROR(VLOOKUP(P1097,'Huawei BUn - JDI'!L:O,1,0)&amp;"- has MOQ of - "&amp;VLOOKUP(P1097,'Huawei BUn - JDI'!L:O,3,0)," Sem Conversão"))</f>
        <v xml:space="preserve"> Sem Conversão</v>
      </c>
      <c r="J1097" s="2" t="s">
        <v>4</v>
      </c>
      <c r="K1097" s="1" t="b">
        <v>1</v>
      </c>
      <c r="L1097" s="1" t="s">
        <v>8059</v>
      </c>
      <c r="M1097" s="11" t="s">
        <v>9525</v>
      </c>
      <c r="N1097" s="10" t="s">
        <v>7670</v>
      </c>
      <c r="O1097" s="9" t="s">
        <v>7544</v>
      </c>
      <c r="P1097" s="10" t="s">
        <v>3887</v>
      </c>
      <c r="Q1097" s="9" t="s">
        <v>8060</v>
      </c>
      <c r="R1097" s="161" t="s">
        <v>7545</v>
      </c>
      <c r="S1097" s="10" t="s">
        <v>7</v>
      </c>
      <c r="T1097" s="9" t="s">
        <v>7705</v>
      </c>
      <c r="U1097" s="10" t="s">
        <v>1</v>
      </c>
      <c r="V1097" s="9">
        <v>216</v>
      </c>
      <c r="W1097" s="10">
        <v>47</v>
      </c>
      <c r="X1097" s="9" t="s">
        <v>5</v>
      </c>
      <c r="Y1097" s="8">
        <v>45326</v>
      </c>
      <c r="Z1097" s="7">
        <v>45262</v>
      </c>
      <c r="AA1097" s="8">
        <v>45323</v>
      </c>
      <c r="AB1097" s="7">
        <v>45323</v>
      </c>
      <c r="AC1097" s="6">
        <v>432</v>
      </c>
    </row>
    <row r="1098" spans="1:29" hidden="1">
      <c r="A1098" s="15" t="str">
        <f t="shared" ca="1" si="30"/>
        <v>Future PO</v>
      </c>
      <c r="B1098" s="40" t="str">
        <f ca="1">IFERROR(IF(FIND("TAMURA",UPPER(Q1098))&lt;&gt;0,"LOCAL PO &gt; 'TAMURA' ","ERRO Regra Tamura"),
IFERROR(IF(LOWER(S1098)="national","Local PO",
IF(YEAR(Z1098)&amp;TEXT(WEEKNUM(Z1098),"00")&lt;=YEAR(TODAY())&amp;TEXT(WEEKNUM(TODAY())  +1,"00"),"PO &gt; Ok",   "Future PO")),""))</f>
        <v>Future PO</v>
      </c>
      <c r="C1098" s="18" t="str">
        <f>IFERROR(IF(VLOOKUP(G1098&amp;P1098,'Troca PN'!A:G,5,0)&lt;&gt;0,"TEVE Troca de PN","  &gt; ERRO CHAVE SKU&amp;PN "),"")</f>
        <v/>
      </c>
      <c r="D1098" s="18" t="str">
        <f>IFERROR(IF(VLOOKUP(G1098&amp;P1098,'Troca PN'!A:G,5,0)&lt;&gt;0,VLOOKUP(P1098,'Troca PN'!C:G,2,0),"  &gt; ERRO CHAVE SKU&amp;PN "),P1098)</f>
        <v>14191072</v>
      </c>
      <c r="E1098" s="54">
        <f>IFERROR(ROUNDUP((AC1098/VLOOKUP(P1098,'Huawei BUn - JDI'!B:H,4,0))*VLOOKUP(P1098,'Huawei BUn - JDI'!B:H,7,0),0),
IFERROR(IF(AC1098/VLOOKUP(P1098,'Huawei BUn - JDI'!L:O,3,0)&lt;1,VLOOKUP(P1098,'Huawei BUn - JDI'!L:O,3,0),
IFERROR(IF(AC1098/VLOOKUP(P1098,'Huawei BUn - JDI'!L:O,3,0)&lt;&gt;ROUND(AC1098/VLOOKUP(P1098,'Huawei BUn - JDI'!L:O,3,0),0),ROUNDUP(AC1098/VLOOKUP(P1098,'Huawei BUn - JDI'!L:O,3,0),0),AC1098),AC1098)),AC1098))</f>
        <v>135</v>
      </c>
      <c r="F1098" s="17">
        <f>VLOOKUP(P1098,'Material Unit Price List'!A:D,3,0)</f>
        <v>3.5004</v>
      </c>
      <c r="G1098" s="1" t="str">
        <f>TRIM(MID(N1098,(FIND("]",N1098)+1),
(FIND("#",N1098)-1)-(FIND("]",N1098))))</f>
        <v>VFF-3</v>
      </c>
      <c r="H1098" s="16" t="str">
        <f>IFERROR(VLOOKUP(P1098,'Huawei BUn - JDI'!B:H,1,0)&amp;" - has convertion, divide for - "&amp;VLOOKUP(P1098,'Huawei BUn - JDI'!B:H,4,0),
IFERROR(VLOOKUP(P1098,'Huawei BUn - JDI'!L:O,1,0)&amp;"- has MOQ of - "&amp;VLOOKUP(P1098,'Huawei BUn - JDI'!L:O,3,0)," Sem Conversão"))</f>
        <v xml:space="preserve"> Sem Conversão</v>
      </c>
      <c r="J1098" s="2" t="s">
        <v>4</v>
      </c>
      <c r="K1098" s="1" t="b">
        <v>1</v>
      </c>
      <c r="L1098" s="1" t="s">
        <v>8059</v>
      </c>
      <c r="M1098" s="11" t="s">
        <v>9526</v>
      </c>
      <c r="N1098" s="10" t="s">
        <v>7670</v>
      </c>
      <c r="O1098" s="9" t="s">
        <v>7544</v>
      </c>
      <c r="P1098" s="10" t="s">
        <v>3887</v>
      </c>
      <c r="Q1098" s="9" t="s">
        <v>8060</v>
      </c>
      <c r="R1098" s="161" t="s">
        <v>7545</v>
      </c>
      <c r="S1098" s="10" t="s">
        <v>7</v>
      </c>
      <c r="T1098" s="9" t="s">
        <v>7705</v>
      </c>
      <c r="U1098" s="10" t="s">
        <v>1</v>
      </c>
      <c r="V1098" s="9">
        <v>216</v>
      </c>
      <c r="W1098" s="10">
        <v>47</v>
      </c>
      <c r="X1098" s="9" t="s">
        <v>5</v>
      </c>
      <c r="Y1098" s="8">
        <v>45327</v>
      </c>
      <c r="Z1098" s="7">
        <v>45262</v>
      </c>
      <c r="AA1098" s="8">
        <v>45323</v>
      </c>
      <c r="AB1098" s="7">
        <v>45323</v>
      </c>
      <c r="AC1098" s="6">
        <v>135</v>
      </c>
    </row>
    <row r="1099" spans="1:29" hidden="1">
      <c r="A1099" s="15" t="str">
        <f t="shared" ca="1" si="30"/>
        <v>PO &gt; Ok</v>
      </c>
      <c r="B1099" s="40" t="s">
        <v>10768</v>
      </c>
      <c r="C1099" s="18" t="str">
        <f>IFERROR(IF(VLOOKUP(G1099&amp;P1099,'Troca PN'!A:G,5,0)&lt;&gt;0,"TEVE Troca de PN","  &gt; ERRO CHAVE SKU&amp;PN "),"")</f>
        <v/>
      </c>
      <c r="D1099" s="18" t="str">
        <f>IFERROR(IF(VLOOKUP(G1099&amp;P1099,'Troca PN'!A:G,5,0)&lt;&gt;0,VLOOKUP(P1099,'Troca PN'!C:G,2,0),"  &gt; ERRO CHAVE SKU&amp;PN "),P1099)</f>
        <v>14191074</v>
      </c>
      <c r="E1099" s="54">
        <f>IFERROR(ROUNDUP((AC1099/VLOOKUP(P1099,'Huawei BUn - JDI'!B:H,4,0))*VLOOKUP(P1099,'Huawei BUn - JDI'!B:H,7,0),0),
IFERROR(IF(AC1099/VLOOKUP(P1099,'Huawei BUn - JDI'!L:O,3,0)&lt;1,VLOOKUP(P1099,'Huawei BUn - JDI'!L:O,3,0),
IFERROR(IF(AC1099/VLOOKUP(P1099,'Huawei BUn - JDI'!L:O,3,0)&lt;&gt;ROUND(AC1099/VLOOKUP(P1099,'Huawei BUn - JDI'!L:O,3,0),0),ROUNDUP(AC1099/VLOOKUP(P1099,'Huawei BUn - JDI'!L:O,3,0),0),AC1099),AC1099)),AC1099))</f>
        <v>108</v>
      </c>
      <c r="F1099" s="17">
        <f>VLOOKUP(P1099,'Material Unit Price List'!A:D,3,0)</f>
        <v>1.2659</v>
      </c>
      <c r="G1099" s="1" t="str">
        <f>TRIM(MID(N1099,(FIND("]",N1099)+1),
(FIND("#",N1099)-1)-(FIND("]",N1099))))</f>
        <v>VFF-3</v>
      </c>
      <c r="H1099" s="16" t="str">
        <f>IFERROR(VLOOKUP(P1099,'Huawei BUn - JDI'!B:H,1,0)&amp;" - has convertion, divide for - "&amp;VLOOKUP(P1099,'Huawei BUn - JDI'!B:H,4,0),
IFERROR(VLOOKUP(P1099,'Huawei BUn - JDI'!L:O,1,0)&amp;"- has MOQ of - "&amp;VLOOKUP(P1099,'Huawei BUn - JDI'!L:O,3,0)," Sem Conversão"))</f>
        <v xml:space="preserve"> Sem Conversão</v>
      </c>
      <c r="J1099" s="2" t="s">
        <v>4</v>
      </c>
      <c r="K1099" s="1" t="b">
        <v>1</v>
      </c>
      <c r="L1099" s="1" t="s">
        <v>8061</v>
      </c>
      <c r="M1099" s="11" t="s">
        <v>9527</v>
      </c>
      <c r="N1099" s="10" t="s">
        <v>7699</v>
      </c>
      <c r="O1099" s="9" t="s">
        <v>7544</v>
      </c>
      <c r="P1099" s="10" t="s">
        <v>3889</v>
      </c>
      <c r="Q1099" s="9" t="s">
        <v>8062</v>
      </c>
      <c r="R1099" s="161" t="s">
        <v>7545</v>
      </c>
      <c r="S1099" s="10" t="s">
        <v>7</v>
      </c>
      <c r="T1099" s="9" t="s">
        <v>7705</v>
      </c>
      <c r="U1099" s="10" t="s">
        <v>1</v>
      </c>
      <c r="V1099" s="9">
        <v>18</v>
      </c>
      <c r="W1099" s="10">
        <v>47</v>
      </c>
      <c r="X1099" s="9" t="s">
        <v>5</v>
      </c>
      <c r="Y1099" s="8">
        <v>45294</v>
      </c>
      <c r="Z1099" s="7">
        <v>45231</v>
      </c>
      <c r="AA1099" s="8">
        <v>45292</v>
      </c>
      <c r="AB1099" s="7">
        <v>45292</v>
      </c>
      <c r="AC1099" s="6">
        <v>108</v>
      </c>
    </row>
    <row r="1100" spans="1:29" hidden="1">
      <c r="A1100" s="15" t="str">
        <f t="shared" ref="A1100:A1163" ca="1" si="31">IFERROR(IF(FIND("TAMURA",UPPER(Q1100))&lt;&gt;0,"LOCAL PO &gt; 'TAMURA' ","ERRO Regra Tamura"),
IF(LOWER(S1100)="national","Local PO",
IF(YEAR(Z1100)&amp;TEXT(WEEKNUM(Z1100),"00")&lt;=YEAR(TODAY())&amp;TEXT(WEEKNUM(TODAY())  +1,"00"),"PO &gt; Ok",   "Future PO")))</f>
        <v>PO &gt; Ok</v>
      </c>
      <c r="B1100" s="40" t="s">
        <v>10768</v>
      </c>
      <c r="C1100" s="18" t="str">
        <f>IFERROR(IF(VLOOKUP(G1100&amp;P1100,'Troca PN'!A:G,5,0)&lt;&gt;0,"TEVE Troca de PN","  &gt; ERRO CHAVE SKU&amp;PN "),"")</f>
        <v/>
      </c>
      <c r="D1100" s="18" t="str">
        <f>IFERROR(IF(VLOOKUP(G1100&amp;P1100,'Troca PN'!A:G,5,0)&lt;&gt;0,VLOOKUP(P1100,'Troca PN'!C:G,2,0),"  &gt; ERRO CHAVE SKU&amp;PN "),P1100)</f>
        <v>14191074</v>
      </c>
      <c r="E1100" s="54">
        <f>IFERROR(ROUNDUP((AC1100/VLOOKUP(P1100,'Huawei BUn - JDI'!B:H,4,0))*VLOOKUP(P1100,'Huawei BUn - JDI'!B:H,7,0),0),
IFERROR(IF(AC1100/VLOOKUP(P1100,'Huawei BUn - JDI'!L:O,3,0)&lt;1,VLOOKUP(P1100,'Huawei BUn - JDI'!L:O,3,0),
IFERROR(IF(AC1100/VLOOKUP(P1100,'Huawei BUn - JDI'!L:O,3,0)&lt;&gt;ROUND(AC1100/VLOOKUP(P1100,'Huawei BUn - JDI'!L:O,3,0),0),ROUNDUP(AC1100/VLOOKUP(P1100,'Huawei BUn - JDI'!L:O,3,0),0),AC1100),AC1100)),AC1100))</f>
        <v>108</v>
      </c>
      <c r="F1100" s="17">
        <f>VLOOKUP(P1100,'Material Unit Price List'!A:D,3,0)</f>
        <v>1.2659</v>
      </c>
      <c r="G1100" s="1" t="str">
        <f>TRIM(MID(N1100,(FIND("]",N1100)+1),
(FIND("#",N1100)-1)-(FIND("]",N1100))))</f>
        <v>VFF-3</v>
      </c>
      <c r="H1100" s="16" t="str">
        <f>IFERROR(VLOOKUP(P1100,'Huawei BUn - JDI'!B:H,1,0)&amp;" - has convertion, divide for - "&amp;VLOOKUP(P1100,'Huawei BUn - JDI'!B:H,4,0),
IFERROR(VLOOKUP(P1100,'Huawei BUn - JDI'!L:O,1,0)&amp;"- has MOQ of - "&amp;VLOOKUP(P1100,'Huawei BUn - JDI'!L:O,3,0)," Sem Conversão"))</f>
        <v xml:space="preserve"> Sem Conversão</v>
      </c>
      <c r="J1100" s="2" t="s">
        <v>4</v>
      </c>
      <c r="K1100" s="1" t="b">
        <v>1</v>
      </c>
      <c r="L1100" s="1" t="s">
        <v>8061</v>
      </c>
      <c r="M1100" s="11" t="s">
        <v>9528</v>
      </c>
      <c r="N1100" s="10" t="s">
        <v>7703</v>
      </c>
      <c r="O1100" s="9" t="s">
        <v>7544</v>
      </c>
      <c r="P1100" s="10" t="s">
        <v>3889</v>
      </c>
      <c r="Q1100" s="9" t="s">
        <v>8062</v>
      </c>
      <c r="R1100" s="161" t="s">
        <v>7545</v>
      </c>
      <c r="S1100" s="10" t="s">
        <v>7</v>
      </c>
      <c r="T1100" s="9" t="s">
        <v>7705</v>
      </c>
      <c r="U1100" s="10" t="s">
        <v>1</v>
      </c>
      <c r="V1100" s="9">
        <v>18</v>
      </c>
      <c r="W1100" s="10">
        <v>47</v>
      </c>
      <c r="X1100" s="9" t="s">
        <v>5</v>
      </c>
      <c r="Y1100" s="8">
        <v>45295</v>
      </c>
      <c r="Z1100" s="7">
        <v>45231</v>
      </c>
      <c r="AA1100" s="8">
        <v>45292</v>
      </c>
      <c r="AB1100" s="7">
        <v>45292</v>
      </c>
      <c r="AC1100" s="6">
        <v>108</v>
      </c>
    </row>
    <row r="1101" spans="1:29" hidden="1">
      <c r="A1101" s="15" t="str">
        <f t="shared" ca="1" si="31"/>
        <v>PO &gt; Ok</v>
      </c>
      <c r="B1101" s="40" t="s">
        <v>10768</v>
      </c>
      <c r="C1101" s="18" t="str">
        <f>IFERROR(IF(VLOOKUP(G1101&amp;P1101,'Troca PN'!A:G,5,0)&lt;&gt;0,"TEVE Troca de PN","  &gt; ERRO CHAVE SKU&amp;PN "),"")</f>
        <v/>
      </c>
      <c r="D1101" s="18" t="str">
        <f>IFERROR(IF(VLOOKUP(G1101&amp;P1101,'Troca PN'!A:G,5,0)&lt;&gt;0,VLOOKUP(P1101,'Troca PN'!C:G,2,0),"  &gt; ERRO CHAVE SKU&amp;PN "),P1101)</f>
        <v>14191074</v>
      </c>
      <c r="E1101" s="54">
        <f>IFERROR(ROUNDUP((AC1101/VLOOKUP(P1101,'Huawei BUn - JDI'!B:H,4,0))*VLOOKUP(P1101,'Huawei BUn - JDI'!B:H,7,0),0),
IFERROR(IF(AC1101/VLOOKUP(P1101,'Huawei BUn - JDI'!L:O,3,0)&lt;1,VLOOKUP(P1101,'Huawei BUn - JDI'!L:O,3,0),
IFERROR(IF(AC1101/VLOOKUP(P1101,'Huawei BUn - JDI'!L:O,3,0)&lt;&gt;ROUND(AC1101/VLOOKUP(P1101,'Huawei BUn - JDI'!L:O,3,0),0),ROUNDUP(AC1101/VLOOKUP(P1101,'Huawei BUn - JDI'!L:O,3,0),0),AC1101),AC1101)),AC1101))</f>
        <v>108</v>
      </c>
      <c r="F1101" s="17">
        <f>VLOOKUP(P1101,'Material Unit Price List'!A:D,3,0)</f>
        <v>1.2659</v>
      </c>
      <c r="G1101" s="1" t="str">
        <f>TRIM(MID(N1101,(FIND("]",N1101)+1),
(FIND("#",N1101)-1)-(FIND("]",N1101))))</f>
        <v>VFF-3</v>
      </c>
      <c r="H1101" s="16" t="str">
        <f>IFERROR(VLOOKUP(P1101,'Huawei BUn - JDI'!B:H,1,0)&amp;" - has convertion, divide for - "&amp;VLOOKUP(P1101,'Huawei BUn - JDI'!B:H,4,0),
IFERROR(VLOOKUP(P1101,'Huawei BUn - JDI'!L:O,1,0)&amp;"- has MOQ of - "&amp;VLOOKUP(P1101,'Huawei BUn - JDI'!L:O,3,0)," Sem Conversão"))</f>
        <v xml:space="preserve"> Sem Conversão</v>
      </c>
      <c r="J1101" s="2" t="s">
        <v>4</v>
      </c>
      <c r="K1101" s="1" t="b">
        <v>1</v>
      </c>
      <c r="L1101" s="1" t="s">
        <v>8061</v>
      </c>
      <c r="M1101" s="11" t="s">
        <v>9529</v>
      </c>
      <c r="N1101" s="10" t="s">
        <v>7703</v>
      </c>
      <c r="O1101" s="9" t="s">
        <v>7544</v>
      </c>
      <c r="P1101" s="10" t="s">
        <v>3889</v>
      </c>
      <c r="Q1101" s="9" t="s">
        <v>8062</v>
      </c>
      <c r="R1101" s="161" t="s">
        <v>7545</v>
      </c>
      <c r="S1101" s="10" t="s">
        <v>7</v>
      </c>
      <c r="T1101" s="9" t="s">
        <v>7705</v>
      </c>
      <c r="U1101" s="10" t="s">
        <v>1</v>
      </c>
      <c r="V1101" s="9">
        <v>18</v>
      </c>
      <c r="W1101" s="10">
        <v>47</v>
      </c>
      <c r="X1101" s="9" t="s">
        <v>5</v>
      </c>
      <c r="Y1101" s="8">
        <v>45296</v>
      </c>
      <c r="Z1101" s="7">
        <v>45231</v>
      </c>
      <c r="AA1101" s="8">
        <v>45292</v>
      </c>
      <c r="AB1101" s="7">
        <v>45292</v>
      </c>
      <c r="AC1101" s="6">
        <v>108</v>
      </c>
    </row>
    <row r="1102" spans="1:29" hidden="1">
      <c r="A1102" s="15" t="str">
        <f t="shared" ca="1" si="31"/>
        <v>Future PO</v>
      </c>
      <c r="B1102" s="40" t="str">
        <f ca="1">IFERROR(IF(FIND("TAMURA",UPPER(Q1102))&lt;&gt;0,"LOCAL PO &gt; 'TAMURA' ","ERRO Regra Tamura"),
IFERROR(IF(LOWER(S1102)="national","Local PO",
IF(YEAR(Z1102)&amp;TEXT(WEEKNUM(Z1102),"00")&lt;=YEAR(TODAY())&amp;TEXT(WEEKNUM(TODAY())  +1,"00"),"PO &gt; Ok",   "Future PO")),""))</f>
        <v>Future PO</v>
      </c>
      <c r="C1102" s="18" t="str">
        <f>IFERROR(IF(VLOOKUP(G1102&amp;P1102,'Troca PN'!A:G,5,0)&lt;&gt;0,"TEVE Troca de PN","  &gt; ERRO CHAVE SKU&amp;PN "),"")</f>
        <v/>
      </c>
      <c r="D1102" s="18" t="str">
        <f>IFERROR(IF(VLOOKUP(G1102&amp;P1102,'Troca PN'!A:G,5,0)&lt;&gt;0,VLOOKUP(P1102,'Troca PN'!C:G,2,0),"  &gt; ERRO CHAVE SKU&amp;PN "),P1102)</f>
        <v>14191074</v>
      </c>
      <c r="E1102" s="54">
        <f>IFERROR(ROUNDUP((AC1102/VLOOKUP(P1102,'Huawei BUn - JDI'!B:H,4,0))*VLOOKUP(P1102,'Huawei BUn - JDI'!B:H,7,0),0),
IFERROR(IF(AC1102/VLOOKUP(P1102,'Huawei BUn - JDI'!L:O,3,0)&lt;1,VLOOKUP(P1102,'Huawei BUn - JDI'!L:O,3,0),
IFERROR(IF(AC1102/VLOOKUP(P1102,'Huawei BUn - JDI'!L:O,3,0)&lt;&gt;ROUND(AC1102/VLOOKUP(P1102,'Huawei BUn - JDI'!L:O,3,0),0),ROUNDUP(AC1102/VLOOKUP(P1102,'Huawei BUn - JDI'!L:O,3,0),0),AC1102),AC1102)),AC1102))</f>
        <v>108</v>
      </c>
      <c r="F1102" s="17">
        <f>VLOOKUP(P1102,'Material Unit Price List'!A:D,3,0)</f>
        <v>1.2659</v>
      </c>
      <c r="G1102" s="1" t="str">
        <f>TRIM(MID(N1102,(FIND("]",N1102)+1),
(FIND("#",N1102)-1)-(FIND("]",N1102))))</f>
        <v>TVH-3</v>
      </c>
      <c r="H1102" s="16" t="str">
        <f>IFERROR(VLOOKUP(P1102,'Huawei BUn - JDI'!B:H,1,0)&amp;" - has convertion, divide for - "&amp;VLOOKUP(P1102,'Huawei BUn - JDI'!B:H,4,0),
IFERROR(VLOOKUP(P1102,'Huawei BUn - JDI'!L:O,1,0)&amp;"- has MOQ of - "&amp;VLOOKUP(P1102,'Huawei BUn - JDI'!L:O,3,0)," Sem Conversão"))</f>
        <v xml:space="preserve"> Sem Conversão</v>
      </c>
      <c r="J1102" s="2" t="s">
        <v>4</v>
      </c>
      <c r="K1102" s="1" t="b">
        <v>1</v>
      </c>
      <c r="L1102" s="1" t="s">
        <v>8061</v>
      </c>
      <c r="M1102" s="11" t="s">
        <v>9530</v>
      </c>
      <c r="N1102" s="10" t="s">
        <v>7667</v>
      </c>
      <c r="O1102" s="9" t="s">
        <v>7544</v>
      </c>
      <c r="P1102" s="10" t="s">
        <v>3889</v>
      </c>
      <c r="Q1102" s="9" t="s">
        <v>8062</v>
      </c>
      <c r="R1102" s="161" t="s">
        <v>7545</v>
      </c>
      <c r="S1102" s="10" t="s">
        <v>7</v>
      </c>
      <c r="T1102" s="9" t="s">
        <v>7705</v>
      </c>
      <c r="U1102" s="10" t="s">
        <v>1</v>
      </c>
      <c r="V1102" s="9">
        <v>18</v>
      </c>
      <c r="W1102" s="10">
        <v>47</v>
      </c>
      <c r="X1102" s="9" t="s">
        <v>5</v>
      </c>
      <c r="Y1102" s="8">
        <v>45323</v>
      </c>
      <c r="Z1102" s="7">
        <v>45262</v>
      </c>
      <c r="AA1102" s="8">
        <v>45323</v>
      </c>
      <c r="AB1102" s="7">
        <v>45323</v>
      </c>
      <c r="AC1102" s="6">
        <v>108</v>
      </c>
    </row>
    <row r="1103" spans="1:29" hidden="1">
      <c r="A1103" s="15" t="str">
        <f t="shared" ca="1" si="31"/>
        <v>Future PO</v>
      </c>
      <c r="B1103" s="40" t="str">
        <f ca="1">IFERROR(IF(FIND("TAMURA",UPPER(Q1103))&lt;&gt;0,"LOCAL PO &gt; 'TAMURA' ","ERRO Regra Tamura"),
IFERROR(IF(LOWER(S1103)="national","Local PO",
IF(YEAR(Z1103)&amp;TEXT(WEEKNUM(Z1103),"00")&lt;=YEAR(TODAY())&amp;TEXT(WEEKNUM(TODAY())  +1,"00"),"PO &gt; Ok",   "Future PO")),""))</f>
        <v>Future PO</v>
      </c>
      <c r="C1103" s="18" t="str">
        <f>IFERROR(IF(VLOOKUP(G1103&amp;P1103,'Troca PN'!A:G,5,0)&lt;&gt;0,"TEVE Troca de PN","  &gt; ERRO CHAVE SKU&amp;PN "),"")</f>
        <v/>
      </c>
      <c r="D1103" s="18" t="str">
        <f>IFERROR(IF(VLOOKUP(G1103&amp;P1103,'Troca PN'!A:G,5,0)&lt;&gt;0,VLOOKUP(P1103,'Troca PN'!C:G,2,0),"  &gt; ERRO CHAVE SKU&amp;PN "),P1103)</f>
        <v>14191074</v>
      </c>
      <c r="E1103" s="54">
        <f>IFERROR(ROUNDUP((AC1103/VLOOKUP(P1103,'Huawei BUn - JDI'!B:H,4,0))*VLOOKUP(P1103,'Huawei BUn - JDI'!B:H,7,0),0),
IFERROR(IF(AC1103/VLOOKUP(P1103,'Huawei BUn - JDI'!L:O,3,0)&lt;1,VLOOKUP(P1103,'Huawei BUn - JDI'!L:O,3,0),
IFERROR(IF(AC1103/VLOOKUP(P1103,'Huawei BUn - JDI'!L:O,3,0)&lt;&gt;ROUND(AC1103/VLOOKUP(P1103,'Huawei BUn - JDI'!L:O,3,0),0),ROUNDUP(AC1103/VLOOKUP(P1103,'Huawei BUn - JDI'!L:O,3,0),0),AC1103),AC1103)),AC1103))</f>
        <v>216</v>
      </c>
      <c r="F1103" s="17">
        <f>VLOOKUP(P1103,'Material Unit Price List'!A:D,3,0)</f>
        <v>1.2659</v>
      </c>
      <c r="G1103" s="1" t="str">
        <f>TRIM(MID(N1103,(FIND("]",N1103)+1),
(FIND("#",N1103)-1)-(FIND("]",N1103))))</f>
        <v>VFF-3</v>
      </c>
      <c r="H1103" s="16" t="str">
        <f>IFERROR(VLOOKUP(P1103,'Huawei BUn - JDI'!B:H,1,0)&amp;" - has convertion, divide for - "&amp;VLOOKUP(P1103,'Huawei BUn - JDI'!B:H,4,0),
IFERROR(VLOOKUP(P1103,'Huawei BUn - JDI'!L:O,1,0)&amp;"- has MOQ of - "&amp;VLOOKUP(P1103,'Huawei BUn - JDI'!L:O,3,0)," Sem Conversão"))</f>
        <v xml:space="preserve"> Sem Conversão</v>
      </c>
      <c r="J1103" s="2" t="s">
        <v>4</v>
      </c>
      <c r="K1103" s="1" t="b">
        <v>1</v>
      </c>
      <c r="L1103" s="1" t="s">
        <v>8061</v>
      </c>
      <c r="M1103" s="11" t="s">
        <v>9531</v>
      </c>
      <c r="N1103" s="10" t="s">
        <v>7656</v>
      </c>
      <c r="O1103" s="9" t="s">
        <v>7544</v>
      </c>
      <c r="P1103" s="10" t="s">
        <v>3889</v>
      </c>
      <c r="Q1103" s="9" t="s">
        <v>8062</v>
      </c>
      <c r="R1103" s="161" t="s">
        <v>7545</v>
      </c>
      <c r="S1103" s="10" t="s">
        <v>7</v>
      </c>
      <c r="T1103" s="9" t="s">
        <v>7705</v>
      </c>
      <c r="U1103" s="10" t="s">
        <v>1</v>
      </c>
      <c r="V1103" s="9">
        <v>18</v>
      </c>
      <c r="W1103" s="10">
        <v>47</v>
      </c>
      <c r="X1103" s="9" t="s">
        <v>5</v>
      </c>
      <c r="Y1103" s="8">
        <v>45324</v>
      </c>
      <c r="Z1103" s="7">
        <v>45262</v>
      </c>
      <c r="AA1103" s="8">
        <v>45323</v>
      </c>
      <c r="AB1103" s="7">
        <v>45323</v>
      </c>
      <c r="AC1103" s="6">
        <v>216</v>
      </c>
    </row>
    <row r="1104" spans="1:29" hidden="1">
      <c r="A1104" s="15" t="str">
        <f t="shared" ca="1" si="31"/>
        <v>Future PO</v>
      </c>
      <c r="B1104" s="40" t="str">
        <f ca="1">IFERROR(IF(FIND("TAMURA",UPPER(Q1104))&lt;&gt;0,"LOCAL PO &gt; 'TAMURA' ","ERRO Regra Tamura"),
IFERROR(IF(LOWER(S1104)="national","Local PO",
IF(YEAR(Z1104)&amp;TEXT(WEEKNUM(Z1104),"00")&lt;=YEAR(TODAY())&amp;TEXT(WEEKNUM(TODAY())  +1,"00"),"PO &gt; Ok",   "Future PO")),""))</f>
        <v>Future PO</v>
      </c>
      <c r="C1104" s="18" t="str">
        <f>IFERROR(IF(VLOOKUP(G1104&amp;P1104,'Troca PN'!A:G,5,0)&lt;&gt;0,"TEVE Troca de PN","  &gt; ERRO CHAVE SKU&amp;PN "),"")</f>
        <v/>
      </c>
      <c r="D1104" s="18" t="str">
        <f>IFERROR(IF(VLOOKUP(G1104&amp;P1104,'Troca PN'!A:G,5,0)&lt;&gt;0,VLOOKUP(P1104,'Troca PN'!C:G,2,0),"  &gt; ERRO CHAVE SKU&amp;PN "),P1104)</f>
        <v>14191074</v>
      </c>
      <c r="E1104" s="54">
        <f>IFERROR(ROUNDUP((AC1104/VLOOKUP(P1104,'Huawei BUn - JDI'!B:H,4,0))*VLOOKUP(P1104,'Huawei BUn - JDI'!B:H,7,0),0),
IFERROR(IF(AC1104/VLOOKUP(P1104,'Huawei BUn - JDI'!L:O,3,0)&lt;1,VLOOKUP(P1104,'Huawei BUn - JDI'!L:O,3,0),
IFERROR(IF(AC1104/VLOOKUP(P1104,'Huawei BUn - JDI'!L:O,3,0)&lt;&gt;ROUND(AC1104/VLOOKUP(P1104,'Huawei BUn - JDI'!L:O,3,0),0),ROUNDUP(AC1104/VLOOKUP(P1104,'Huawei BUn - JDI'!L:O,3,0),0),AC1104),AC1104)),AC1104))</f>
        <v>216</v>
      </c>
      <c r="F1104" s="17">
        <f>VLOOKUP(P1104,'Material Unit Price List'!A:D,3,0)</f>
        <v>1.2659</v>
      </c>
      <c r="G1104" s="1" t="str">
        <f>TRIM(MID(N1104,(FIND("]",N1104)+1),
(FIND("#",N1104)-1)-(FIND("]",N1104))))</f>
        <v>VFF-3</v>
      </c>
      <c r="H1104" s="16" t="str">
        <f>IFERROR(VLOOKUP(P1104,'Huawei BUn - JDI'!B:H,1,0)&amp;" - has convertion, divide for - "&amp;VLOOKUP(P1104,'Huawei BUn - JDI'!B:H,4,0),
IFERROR(VLOOKUP(P1104,'Huawei BUn - JDI'!L:O,1,0)&amp;"- has MOQ of - "&amp;VLOOKUP(P1104,'Huawei BUn - JDI'!L:O,3,0)," Sem Conversão"))</f>
        <v xml:space="preserve"> Sem Conversão</v>
      </c>
      <c r="J1104" s="2" t="s">
        <v>4</v>
      </c>
      <c r="K1104" s="1" t="b">
        <v>1</v>
      </c>
      <c r="L1104" s="1" t="s">
        <v>8061</v>
      </c>
      <c r="M1104" s="11" t="s">
        <v>9532</v>
      </c>
      <c r="N1104" s="10" t="s">
        <v>7656</v>
      </c>
      <c r="O1104" s="9" t="s">
        <v>7544</v>
      </c>
      <c r="P1104" s="10" t="s">
        <v>3889</v>
      </c>
      <c r="Q1104" s="9" t="s">
        <v>8062</v>
      </c>
      <c r="R1104" s="161" t="s">
        <v>7545</v>
      </c>
      <c r="S1104" s="10" t="s">
        <v>7</v>
      </c>
      <c r="T1104" s="9" t="s">
        <v>7705</v>
      </c>
      <c r="U1104" s="10" t="s">
        <v>1</v>
      </c>
      <c r="V1104" s="9">
        <v>18</v>
      </c>
      <c r="W1104" s="10">
        <v>47</v>
      </c>
      <c r="X1104" s="9" t="s">
        <v>5</v>
      </c>
      <c r="Y1104" s="8">
        <v>45325</v>
      </c>
      <c r="Z1104" s="7">
        <v>45262</v>
      </c>
      <c r="AA1104" s="8">
        <v>45323</v>
      </c>
      <c r="AB1104" s="7">
        <v>45323</v>
      </c>
      <c r="AC1104" s="6">
        <v>216</v>
      </c>
    </row>
    <row r="1105" spans="1:30" hidden="1">
      <c r="A1105" s="15" t="str">
        <f t="shared" ca="1" si="31"/>
        <v>Future PO</v>
      </c>
      <c r="B1105" s="40" t="str">
        <f ca="1">IFERROR(IF(FIND("TAMURA",UPPER(Q1105))&lt;&gt;0,"LOCAL PO &gt; 'TAMURA' ","ERRO Regra Tamura"),
IFERROR(IF(LOWER(S1105)="national","Local PO",
IF(YEAR(Z1105)&amp;TEXT(WEEKNUM(Z1105),"00")&lt;=YEAR(TODAY())&amp;TEXT(WEEKNUM(TODAY())  +1,"00"),"PO &gt; Ok",   "Future PO")),""))</f>
        <v>Future PO</v>
      </c>
      <c r="C1105" s="18" t="str">
        <f>IFERROR(IF(VLOOKUP(G1105&amp;P1105,'Troca PN'!A:G,5,0)&lt;&gt;0,"TEVE Troca de PN","  &gt; ERRO CHAVE SKU&amp;PN "),"")</f>
        <v/>
      </c>
      <c r="D1105" s="18" t="str">
        <f>IFERROR(IF(VLOOKUP(G1105&amp;P1105,'Troca PN'!A:G,5,0)&lt;&gt;0,VLOOKUP(P1105,'Troca PN'!C:G,2,0),"  &gt; ERRO CHAVE SKU&amp;PN "),P1105)</f>
        <v>14191074</v>
      </c>
      <c r="E1105" s="54">
        <f>IFERROR(ROUNDUP((AC1105/VLOOKUP(P1105,'Huawei BUn - JDI'!B:H,4,0))*VLOOKUP(P1105,'Huawei BUn - JDI'!B:H,7,0),0),
IFERROR(IF(AC1105/VLOOKUP(P1105,'Huawei BUn - JDI'!L:O,3,0)&lt;1,VLOOKUP(P1105,'Huawei BUn - JDI'!L:O,3,0),
IFERROR(IF(AC1105/VLOOKUP(P1105,'Huawei BUn - JDI'!L:O,3,0)&lt;&gt;ROUND(AC1105/VLOOKUP(P1105,'Huawei BUn - JDI'!L:O,3,0),0),ROUNDUP(AC1105/VLOOKUP(P1105,'Huawei BUn - JDI'!L:O,3,0),0),AC1105),AC1105)),AC1105))</f>
        <v>216</v>
      </c>
      <c r="F1105" s="17">
        <f>VLOOKUP(P1105,'Material Unit Price List'!A:D,3,0)</f>
        <v>1.2659</v>
      </c>
      <c r="G1105" s="1" t="str">
        <f>TRIM(MID(N1105,(FIND("]",N1105)+1),
(FIND("#",N1105)-1)-(FIND("]",N1105))))</f>
        <v>VFF-3</v>
      </c>
      <c r="H1105" s="16" t="str">
        <f>IFERROR(VLOOKUP(P1105,'Huawei BUn - JDI'!B:H,1,0)&amp;" - has convertion, divide for - "&amp;VLOOKUP(P1105,'Huawei BUn - JDI'!B:H,4,0),
IFERROR(VLOOKUP(P1105,'Huawei BUn - JDI'!L:O,1,0)&amp;"- has MOQ of - "&amp;VLOOKUP(P1105,'Huawei BUn - JDI'!L:O,3,0)," Sem Conversão"))</f>
        <v xml:space="preserve"> Sem Conversão</v>
      </c>
      <c r="J1105" s="2" t="s">
        <v>4</v>
      </c>
      <c r="K1105" s="1" t="b">
        <v>1</v>
      </c>
      <c r="L1105" s="1" t="s">
        <v>8061</v>
      </c>
      <c r="M1105" s="11" t="s">
        <v>9533</v>
      </c>
      <c r="N1105" s="10" t="s">
        <v>7670</v>
      </c>
      <c r="O1105" s="9" t="s">
        <v>7544</v>
      </c>
      <c r="P1105" s="10" t="s">
        <v>3889</v>
      </c>
      <c r="Q1105" s="9" t="s">
        <v>8062</v>
      </c>
      <c r="R1105" s="161" t="s">
        <v>7545</v>
      </c>
      <c r="S1105" s="10" t="s">
        <v>7</v>
      </c>
      <c r="T1105" s="9" t="s">
        <v>7705</v>
      </c>
      <c r="U1105" s="10" t="s">
        <v>1</v>
      </c>
      <c r="V1105" s="9">
        <v>18</v>
      </c>
      <c r="W1105" s="10">
        <v>47</v>
      </c>
      <c r="X1105" s="9" t="s">
        <v>5</v>
      </c>
      <c r="Y1105" s="8">
        <v>45326</v>
      </c>
      <c r="Z1105" s="7">
        <v>45262</v>
      </c>
      <c r="AA1105" s="8">
        <v>45323</v>
      </c>
      <c r="AB1105" s="7">
        <v>45323</v>
      </c>
      <c r="AC1105" s="6">
        <v>216</v>
      </c>
    </row>
    <row r="1106" spans="1:30" hidden="1">
      <c r="A1106" s="15" t="str">
        <f t="shared" ca="1" si="31"/>
        <v>Future PO</v>
      </c>
      <c r="B1106" s="40" t="str">
        <f ca="1">IFERROR(IF(FIND("TAMURA",UPPER(Q1106))&lt;&gt;0,"LOCAL PO &gt; 'TAMURA' ","ERRO Regra Tamura"),
IFERROR(IF(LOWER(S1106)="national","Local PO",
IF(YEAR(Z1106)&amp;TEXT(WEEKNUM(Z1106),"00")&lt;=YEAR(TODAY())&amp;TEXT(WEEKNUM(TODAY())  +1,"00"),"PO &gt; Ok",   "Future PO")),""))</f>
        <v>Future PO</v>
      </c>
      <c r="C1106" s="18" t="str">
        <f>IFERROR(IF(VLOOKUP(G1106&amp;P1106,'Troca PN'!A:G,5,0)&lt;&gt;0,"TEVE Troca de PN","  &gt; ERRO CHAVE SKU&amp;PN "),"")</f>
        <v/>
      </c>
      <c r="D1106" s="18" t="str">
        <f>IFERROR(IF(VLOOKUP(G1106&amp;P1106,'Troca PN'!A:G,5,0)&lt;&gt;0,VLOOKUP(P1106,'Troca PN'!C:G,2,0),"  &gt; ERRO CHAVE SKU&amp;PN "),P1106)</f>
        <v>14191074</v>
      </c>
      <c r="E1106" s="54">
        <f>IFERROR(ROUNDUP((AC1106/VLOOKUP(P1106,'Huawei BUn - JDI'!B:H,4,0))*VLOOKUP(P1106,'Huawei BUn - JDI'!B:H,7,0),0),
IFERROR(IF(AC1106/VLOOKUP(P1106,'Huawei BUn - JDI'!L:O,3,0)&lt;1,VLOOKUP(P1106,'Huawei BUn - JDI'!L:O,3,0),
IFERROR(IF(AC1106/VLOOKUP(P1106,'Huawei BUn - JDI'!L:O,3,0)&lt;&gt;ROUND(AC1106/VLOOKUP(P1106,'Huawei BUn - JDI'!L:O,3,0),0),ROUNDUP(AC1106/VLOOKUP(P1106,'Huawei BUn - JDI'!L:O,3,0),0),AC1106),AC1106)),AC1106))</f>
        <v>26</v>
      </c>
      <c r="F1106" s="17">
        <f>VLOOKUP(P1106,'Material Unit Price List'!A:D,3,0)</f>
        <v>1.2659</v>
      </c>
      <c r="G1106" s="1" t="str">
        <f>TRIM(MID(N1106,(FIND("]",N1106)+1),
(FIND("#",N1106)-1)-(FIND("]",N1106))))</f>
        <v>VFF-3</v>
      </c>
      <c r="H1106" s="16" t="str">
        <f>IFERROR(VLOOKUP(P1106,'Huawei BUn - JDI'!B:H,1,0)&amp;" - has convertion, divide for - "&amp;VLOOKUP(P1106,'Huawei BUn - JDI'!B:H,4,0),
IFERROR(VLOOKUP(P1106,'Huawei BUn - JDI'!L:O,1,0)&amp;"- has MOQ of - "&amp;VLOOKUP(P1106,'Huawei BUn - JDI'!L:O,3,0)," Sem Conversão"))</f>
        <v xml:space="preserve"> Sem Conversão</v>
      </c>
      <c r="J1106" s="2" t="s">
        <v>4</v>
      </c>
      <c r="K1106" s="1" t="b">
        <v>1</v>
      </c>
      <c r="L1106" s="1" t="s">
        <v>8061</v>
      </c>
      <c r="M1106" s="11" t="s">
        <v>9534</v>
      </c>
      <c r="N1106" s="10" t="s">
        <v>7670</v>
      </c>
      <c r="O1106" s="9" t="s">
        <v>7544</v>
      </c>
      <c r="P1106" s="10" t="s">
        <v>3889</v>
      </c>
      <c r="Q1106" s="9" t="s">
        <v>8062</v>
      </c>
      <c r="R1106" s="161" t="s">
        <v>7545</v>
      </c>
      <c r="S1106" s="10" t="s">
        <v>7</v>
      </c>
      <c r="T1106" s="9" t="s">
        <v>7705</v>
      </c>
      <c r="U1106" s="10" t="s">
        <v>1</v>
      </c>
      <c r="V1106" s="9">
        <v>18</v>
      </c>
      <c r="W1106" s="10">
        <v>47</v>
      </c>
      <c r="X1106" s="9" t="s">
        <v>5</v>
      </c>
      <c r="Y1106" s="8">
        <v>45327</v>
      </c>
      <c r="Z1106" s="7">
        <v>45262</v>
      </c>
      <c r="AA1106" s="8">
        <v>45323</v>
      </c>
      <c r="AB1106" s="7">
        <v>45323</v>
      </c>
      <c r="AC1106" s="6">
        <v>26</v>
      </c>
    </row>
    <row r="1107" spans="1:30" hidden="1">
      <c r="A1107" s="15" t="str">
        <f t="shared" ca="1" si="31"/>
        <v>PO &gt; Ok</v>
      </c>
      <c r="B1107" s="40" t="s">
        <v>10768</v>
      </c>
      <c r="C1107" s="18" t="str">
        <f>IFERROR(IF(VLOOKUP(G1107&amp;P1107,'Troca PN'!A:G,5,0)&lt;&gt;0,"TEVE Troca de PN","  &gt; ERRO CHAVE SKU&amp;PN "),"")</f>
        <v/>
      </c>
      <c r="D1107" s="18" t="str">
        <f>IFERROR(IF(VLOOKUP(G1107&amp;P1107,'Troca PN'!A:G,5,0)&lt;&gt;0,VLOOKUP(P1107,'Troca PN'!C:G,2,0),"  &gt; ERRO CHAVE SKU&amp;PN "),P1107)</f>
        <v>14191320</v>
      </c>
      <c r="E1107" s="54">
        <f>IFERROR(ROUNDUP((AC1107/VLOOKUP(P1107,'Huawei BUn - JDI'!B:H,4,0))*VLOOKUP(P1107,'Huawei BUn - JDI'!B:H,7,0),0),
IFERROR(IF(AC1107/VLOOKUP(P1107,'Huawei BUn - JDI'!L:O,3,0)&lt;1,VLOOKUP(P1107,'Huawei BUn - JDI'!L:O,3,0),
IFERROR(IF(AC1107/VLOOKUP(P1107,'Huawei BUn - JDI'!L:O,3,0)&lt;&gt;ROUND(AC1107/VLOOKUP(P1107,'Huawei BUn - JDI'!L:O,3,0),0),ROUNDUP(AC1107/VLOOKUP(P1107,'Huawei BUn - JDI'!L:O,3,0),0),AC1107),AC1107)),AC1107))</f>
        <v>112</v>
      </c>
      <c r="F1107" s="17">
        <f>VLOOKUP(P1107,'Material Unit Price List'!A:D,3,0)</f>
        <v>3.9359000000000002</v>
      </c>
      <c r="G1107" s="1" t="str">
        <f>TRIM(MID(N1107,(FIND("]",N1107)+1),
(FIND("#",N1107)-1)-(FIND("]",N1107))))</f>
        <v>VFF-3</v>
      </c>
      <c r="H1107" s="16" t="str">
        <f>IFERROR(VLOOKUP(P1107,'Huawei BUn - JDI'!B:H,1,0)&amp;" - has convertion, divide for - "&amp;VLOOKUP(P1107,'Huawei BUn - JDI'!B:H,4,0),
IFERROR(VLOOKUP(P1107,'Huawei BUn - JDI'!L:O,1,0)&amp;"- has MOQ of - "&amp;VLOOKUP(P1107,'Huawei BUn - JDI'!L:O,3,0)," Sem Conversão"))</f>
        <v xml:space="preserve"> Sem Conversão</v>
      </c>
      <c r="J1107" s="2" t="s">
        <v>4</v>
      </c>
      <c r="K1107" s="1" t="b">
        <v>1</v>
      </c>
      <c r="L1107" s="1" t="s">
        <v>8063</v>
      </c>
      <c r="M1107" s="11" t="s">
        <v>9535</v>
      </c>
      <c r="N1107" s="10" t="s">
        <v>7699</v>
      </c>
      <c r="O1107" s="9" t="s">
        <v>7544</v>
      </c>
      <c r="P1107" s="10" t="s">
        <v>3891</v>
      </c>
      <c r="Q1107" s="9" t="s">
        <v>3896</v>
      </c>
      <c r="R1107" s="161" t="s">
        <v>7545</v>
      </c>
      <c r="S1107" s="10" t="s">
        <v>7</v>
      </c>
      <c r="T1107" s="9" t="s">
        <v>7705</v>
      </c>
      <c r="U1107" s="10" t="s">
        <v>1</v>
      </c>
      <c r="V1107" s="9">
        <v>112</v>
      </c>
      <c r="W1107" s="10">
        <v>47</v>
      </c>
      <c r="X1107" s="9" t="s">
        <v>5</v>
      </c>
      <c r="Y1107" s="8">
        <v>45294</v>
      </c>
      <c r="Z1107" s="7">
        <v>45231</v>
      </c>
      <c r="AA1107" s="8">
        <v>45292</v>
      </c>
      <c r="AB1107" s="7">
        <v>45292</v>
      </c>
      <c r="AC1107" s="6">
        <v>112</v>
      </c>
    </row>
    <row r="1108" spans="1:30" hidden="1">
      <c r="A1108" s="15" t="str">
        <f t="shared" ca="1" si="31"/>
        <v>PO &gt; Ok</v>
      </c>
      <c r="B1108" s="40" t="s">
        <v>10768</v>
      </c>
      <c r="C1108" s="18" t="str">
        <f>IFERROR(IF(VLOOKUP(G1108&amp;P1108,'Troca PN'!A:G,5,0)&lt;&gt;0,"TEVE Troca de PN","  &gt; ERRO CHAVE SKU&amp;PN "),"")</f>
        <v/>
      </c>
      <c r="D1108" s="18" t="str">
        <f>IFERROR(IF(VLOOKUP(G1108&amp;P1108,'Troca PN'!A:G,5,0)&lt;&gt;0,VLOOKUP(P1108,'Troca PN'!C:G,2,0),"  &gt; ERRO CHAVE SKU&amp;PN "),P1108)</f>
        <v>14191320</v>
      </c>
      <c r="E1108" s="54">
        <f>IFERROR(ROUNDUP((AC1108/VLOOKUP(P1108,'Huawei BUn - JDI'!B:H,4,0))*VLOOKUP(P1108,'Huawei BUn - JDI'!B:H,7,0),0),
IFERROR(IF(AC1108/VLOOKUP(P1108,'Huawei BUn - JDI'!L:O,3,0)&lt;1,VLOOKUP(P1108,'Huawei BUn - JDI'!L:O,3,0),
IFERROR(IF(AC1108/VLOOKUP(P1108,'Huawei BUn - JDI'!L:O,3,0)&lt;&gt;ROUND(AC1108/VLOOKUP(P1108,'Huawei BUn - JDI'!L:O,3,0),0),ROUNDUP(AC1108/VLOOKUP(P1108,'Huawei BUn - JDI'!L:O,3,0),0),AC1108),AC1108)),AC1108))</f>
        <v>224</v>
      </c>
      <c r="F1108" s="17">
        <f>VLOOKUP(P1108,'Material Unit Price List'!A:D,3,0)</f>
        <v>3.9359000000000002</v>
      </c>
      <c r="G1108" s="1" t="str">
        <f>TRIM(MID(N1108,(FIND("]",N1108)+1),
(FIND("#",N1108)-1)-(FIND("]",N1108))))</f>
        <v>VFF-3</v>
      </c>
      <c r="H1108" s="16" t="str">
        <f>IFERROR(VLOOKUP(P1108,'Huawei BUn - JDI'!B:H,1,0)&amp;" - has convertion, divide for - "&amp;VLOOKUP(P1108,'Huawei BUn - JDI'!B:H,4,0),
IFERROR(VLOOKUP(P1108,'Huawei BUn - JDI'!L:O,1,0)&amp;"- has MOQ of - "&amp;VLOOKUP(P1108,'Huawei BUn - JDI'!L:O,3,0)," Sem Conversão"))</f>
        <v xml:space="preserve"> Sem Conversão</v>
      </c>
      <c r="J1108" s="2" t="s">
        <v>4</v>
      </c>
      <c r="K1108" s="1" t="b">
        <v>1</v>
      </c>
      <c r="L1108" s="1" t="s">
        <v>8063</v>
      </c>
      <c r="M1108" s="11" t="s">
        <v>9536</v>
      </c>
      <c r="N1108" s="10" t="s">
        <v>7703</v>
      </c>
      <c r="O1108" s="9" t="s">
        <v>7544</v>
      </c>
      <c r="P1108" s="10" t="s">
        <v>3891</v>
      </c>
      <c r="Q1108" s="9" t="s">
        <v>3896</v>
      </c>
      <c r="R1108" s="161" t="s">
        <v>7545</v>
      </c>
      <c r="S1108" s="10" t="s">
        <v>7</v>
      </c>
      <c r="T1108" s="9" t="s">
        <v>7705</v>
      </c>
      <c r="U1108" s="10" t="s">
        <v>1</v>
      </c>
      <c r="V1108" s="9">
        <v>112</v>
      </c>
      <c r="W1108" s="10">
        <v>47</v>
      </c>
      <c r="X1108" s="9" t="s">
        <v>5</v>
      </c>
      <c r="Y1108" s="8">
        <v>45295</v>
      </c>
      <c r="Z1108" s="7">
        <v>45231</v>
      </c>
      <c r="AA1108" s="8">
        <v>45292</v>
      </c>
      <c r="AB1108" s="7">
        <v>45292</v>
      </c>
      <c r="AC1108" s="6">
        <v>224</v>
      </c>
    </row>
    <row r="1109" spans="1:30" hidden="1">
      <c r="A1109" s="15" t="str">
        <f t="shared" ca="1" si="31"/>
        <v>PO &gt; Ok</v>
      </c>
      <c r="B1109" s="40" t="s">
        <v>10768</v>
      </c>
      <c r="C1109" s="18" t="str">
        <f>IFERROR(IF(VLOOKUP(G1109&amp;P1109,'Troca PN'!A:G,5,0)&lt;&gt;0,"TEVE Troca de PN","  &gt; ERRO CHAVE SKU&amp;PN "),"")</f>
        <v/>
      </c>
      <c r="D1109" s="18" t="str">
        <f>IFERROR(IF(VLOOKUP(G1109&amp;P1109,'Troca PN'!A:G,5,0)&lt;&gt;0,VLOOKUP(P1109,'Troca PN'!C:G,2,0),"  &gt; ERRO CHAVE SKU&amp;PN "),P1109)</f>
        <v>14191320</v>
      </c>
      <c r="E1109" s="54">
        <f>IFERROR(ROUNDUP((AC1109/VLOOKUP(P1109,'Huawei BUn - JDI'!B:H,4,0))*VLOOKUP(P1109,'Huawei BUn - JDI'!B:H,7,0),0),
IFERROR(IF(AC1109/VLOOKUP(P1109,'Huawei BUn - JDI'!L:O,3,0)&lt;1,VLOOKUP(P1109,'Huawei BUn - JDI'!L:O,3,0),
IFERROR(IF(AC1109/VLOOKUP(P1109,'Huawei BUn - JDI'!L:O,3,0)&lt;&gt;ROUND(AC1109/VLOOKUP(P1109,'Huawei BUn - JDI'!L:O,3,0),0),ROUNDUP(AC1109/VLOOKUP(P1109,'Huawei BUn - JDI'!L:O,3,0),0),AC1109),AC1109)),AC1109))</f>
        <v>112</v>
      </c>
      <c r="F1109" s="17">
        <f>VLOOKUP(P1109,'Material Unit Price List'!A:D,3,0)</f>
        <v>3.9359000000000002</v>
      </c>
      <c r="G1109" s="1" t="str">
        <f>TRIM(MID(N1109,(FIND("]",N1109)+1),
(FIND("#",N1109)-1)-(FIND("]",N1109))))</f>
        <v>VFF-3</v>
      </c>
      <c r="H1109" s="16" t="str">
        <f>IFERROR(VLOOKUP(P1109,'Huawei BUn - JDI'!B:H,1,0)&amp;" - has convertion, divide for - "&amp;VLOOKUP(P1109,'Huawei BUn - JDI'!B:H,4,0),
IFERROR(VLOOKUP(P1109,'Huawei BUn - JDI'!L:O,1,0)&amp;"- has MOQ of - "&amp;VLOOKUP(P1109,'Huawei BUn - JDI'!L:O,3,0)," Sem Conversão"))</f>
        <v xml:space="preserve"> Sem Conversão</v>
      </c>
      <c r="J1109" s="2" t="s">
        <v>4</v>
      </c>
      <c r="K1109" s="1" t="b">
        <v>1</v>
      </c>
      <c r="L1109" s="1" t="s">
        <v>8063</v>
      </c>
      <c r="M1109" s="11" t="s">
        <v>9537</v>
      </c>
      <c r="N1109" s="10" t="s">
        <v>7703</v>
      </c>
      <c r="O1109" s="9" t="s">
        <v>7544</v>
      </c>
      <c r="P1109" s="10" t="s">
        <v>3891</v>
      </c>
      <c r="Q1109" s="9" t="s">
        <v>3896</v>
      </c>
      <c r="R1109" s="161" t="s">
        <v>7545</v>
      </c>
      <c r="S1109" s="10" t="s">
        <v>7</v>
      </c>
      <c r="T1109" s="9" t="s">
        <v>7705</v>
      </c>
      <c r="U1109" s="10" t="s">
        <v>1</v>
      </c>
      <c r="V1109" s="9">
        <v>112</v>
      </c>
      <c r="W1109" s="10">
        <v>47</v>
      </c>
      <c r="X1109" s="9" t="s">
        <v>5</v>
      </c>
      <c r="Y1109" s="8">
        <v>45296</v>
      </c>
      <c r="Z1109" s="7">
        <v>45231</v>
      </c>
      <c r="AA1109" s="8">
        <v>45292</v>
      </c>
      <c r="AB1109" s="7">
        <v>45292</v>
      </c>
      <c r="AC1109" s="6">
        <v>112</v>
      </c>
    </row>
    <row r="1110" spans="1:30" hidden="1">
      <c r="A1110" s="15" t="str">
        <f t="shared" ca="1" si="31"/>
        <v>Future PO</v>
      </c>
      <c r="B1110" s="40" t="str">
        <f ca="1">IFERROR(IF(FIND("TAMURA",UPPER(Q1110))&lt;&gt;0,"LOCAL PO &gt; 'TAMURA' ","ERRO Regra Tamura"),
IFERROR(IF(LOWER(S1110)="national","Local PO",
IF(YEAR(Z1110)&amp;TEXT(WEEKNUM(Z1110),"00")&lt;=YEAR(TODAY())&amp;TEXT(WEEKNUM(TODAY())  +1,"00"),"PO &gt; Ok",   "Future PO")),""))</f>
        <v>Future PO</v>
      </c>
      <c r="C1110" s="18" t="str">
        <f>IFERROR(IF(VLOOKUP(G1110&amp;P1110,'Troca PN'!A:G,5,0)&lt;&gt;0,"TEVE Troca de PN","  &gt; ERRO CHAVE SKU&amp;PN "),"")</f>
        <v/>
      </c>
      <c r="D1110" s="18" t="str">
        <f>IFERROR(IF(VLOOKUP(G1110&amp;P1110,'Troca PN'!A:G,5,0)&lt;&gt;0,VLOOKUP(P1110,'Troca PN'!C:G,2,0),"  &gt; ERRO CHAVE SKU&amp;PN "),P1110)</f>
        <v>14191320</v>
      </c>
      <c r="E1110" s="54">
        <f>IFERROR(ROUNDUP((AC1110/VLOOKUP(P1110,'Huawei BUn - JDI'!B:H,4,0))*VLOOKUP(P1110,'Huawei BUn - JDI'!B:H,7,0),0),
IFERROR(IF(AC1110/VLOOKUP(P1110,'Huawei BUn - JDI'!L:O,3,0)&lt;1,VLOOKUP(P1110,'Huawei BUn - JDI'!L:O,3,0),
IFERROR(IF(AC1110/VLOOKUP(P1110,'Huawei BUn - JDI'!L:O,3,0)&lt;&gt;ROUND(AC1110/VLOOKUP(P1110,'Huawei BUn - JDI'!L:O,3,0),0),ROUNDUP(AC1110/VLOOKUP(P1110,'Huawei BUn - JDI'!L:O,3,0),0),AC1110),AC1110)),AC1110))</f>
        <v>112</v>
      </c>
      <c r="F1110" s="17">
        <f>VLOOKUP(P1110,'Material Unit Price List'!A:D,3,0)</f>
        <v>3.9359000000000002</v>
      </c>
      <c r="G1110" s="1" t="str">
        <f>TRIM(MID(N1110,(FIND("]",N1110)+1),
(FIND("#",N1110)-1)-(FIND("]",N1110))))</f>
        <v>TVH-3</v>
      </c>
      <c r="H1110" s="16" t="str">
        <f>IFERROR(VLOOKUP(P1110,'Huawei BUn - JDI'!B:H,1,0)&amp;" - has convertion, divide for - "&amp;VLOOKUP(P1110,'Huawei BUn - JDI'!B:H,4,0),
IFERROR(VLOOKUP(P1110,'Huawei BUn - JDI'!L:O,1,0)&amp;"- has MOQ of - "&amp;VLOOKUP(P1110,'Huawei BUn - JDI'!L:O,3,0)," Sem Conversão"))</f>
        <v xml:space="preserve"> Sem Conversão</v>
      </c>
      <c r="J1110" s="2" t="s">
        <v>4</v>
      </c>
      <c r="K1110" s="1" t="b">
        <v>1</v>
      </c>
      <c r="L1110" s="1" t="s">
        <v>8063</v>
      </c>
      <c r="M1110" s="11" t="s">
        <v>9538</v>
      </c>
      <c r="N1110" s="10" t="s">
        <v>7667</v>
      </c>
      <c r="O1110" s="9" t="s">
        <v>7544</v>
      </c>
      <c r="P1110" s="10" t="s">
        <v>3891</v>
      </c>
      <c r="Q1110" s="9" t="s">
        <v>3896</v>
      </c>
      <c r="R1110" s="161" t="s">
        <v>7545</v>
      </c>
      <c r="S1110" s="10" t="s">
        <v>7</v>
      </c>
      <c r="T1110" s="9" t="s">
        <v>7705</v>
      </c>
      <c r="U1110" s="10" t="s">
        <v>1</v>
      </c>
      <c r="V1110" s="9">
        <v>112</v>
      </c>
      <c r="W1110" s="10">
        <v>47</v>
      </c>
      <c r="X1110" s="9" t="s">
        <v>5</v>
      </c>
      <c r="Y1110" s="8">
        <v>45323</v>
      </c>
      <c r="Z1110" s="7">
        <v>45262</v>
      </c>
      <c r="AA1110" s="8">
        <v>45323</v>
      </c>
      <c r="AB1110" s="7">
        <v>45323</v>
      </c>
      <c r="AC1110" s="6">
        <v>112</v>
      </c>
    </row>
    <row r="1111" spans="1:30" hidden="1">
      <c r="A1111" s="15" t="str">
        <f t="shared" ca="1" si="31"/>
        <v>Future PO</v>
      </c>
      <c r="B1111" s="40" t="str">
        <f ca="1">IFERROR(IF(FIND("TAMURA",UPPER(Q1111))&lt;&gt;0,"LOCAL PO &gt; 'TAMURA' ","ERRO Regra Tamura"),
IFERROR(IF(LOWER(S1111)="national","Local PO",
IF(YEAR(Z1111)&amp;TEXT(WEEKNUM(Z1111),"00")&lt;=YEAR(TODAY())&amp;TEXT(WEEKNUM(TODAY())  +1,"00"),"PO &gt; Ok",   "Future PO")),""))</f>
        <v>Future PO</v>
      </c>
      <c r="C1111" s="18" t="str">
        <f>IFERROR(IF(VLOOKUP(G1111&amp;P1111,'Troca PN'!A:G,5,0)&lt;&gt;0,"TEVE Troca de PN","  &gt; ERRO CHAVE SKU&amp;PN "),"")</f>
        <v/>
      </c>
      <c r="D1111" s="18" t="str">
        <f>IFERROR(IF(VLOOKUP(G1111&amp;P1111,'Troca PN'!A:G,5,0)&lt;&gt;0,VLOOKUP(P1111,'Troca PN'!C:G,2,0),"  &gt; ERRO CHAVE SKU&amp;PN "),P1111)</f>
        <v>14191320</v>
      </c>
      <c r="E1111" s="54">
        <f>IFERROR(ROUNDUP((AC1111/VLOOKUP(P1111,'Huawei BUn - JDI'!B:H,4,0))*VLOOKUP(P1111,'Huawei BUn - JDI'!B:H,7,0),0),
IFERROR(IF(AC1111/VLOOKUP(P1111,'Huawei BUn - JDI'!L:O,3,0)&lt;1,VLOOKUP(P1111,'Huawei BUn - JDI'!L:O,3,0),
IFERROR(IF(AC1111/VLOOKUP(P1111,'Huawei BUn - JDI'!L:O,3,0)&lt;&gt;ROUND(AC1111/VLOOKUP(P1111,'Huawei BUn - JDI'!L:O,3,0),0),ROUNDUP(AC1111/VLOOKUP(P1111,'Huawei BUn - JDI'!L:O,3,0),0),AC1111),AC1111)),AC1111))</f>
        <v>224</v>
      </c>
      <c r="F1111" s="17">
        <f>VLOOKUP(P1111,'Material Unit Price List'!A:D,3,0)</f>
        <v>3.9359000000000002</v>
      </c>
      <c r="G1111" s="1" t="str">
        <f>TRIM(MID(N1111,(FIND("]",N1111)+1),
(FIND("#",N1111)-1)-(FIND("]",N1111))))</f>
        <v>VFF-3</v>
      </c>
      <c r="H1111" s="16" t="str">
        <f>IFERROR(VLOOKUP(P1111,'Huawei BUn - JDI'!B:H,1,0)&amp;" - has convertion, divide for - "&amp;VLOOKUP(P1111,'Huawei BUn - JDI'!B:H,4,0),
IFERROR(VLOOKUP(P1111,'Huawei BUn - JDI'!L:O,1,0)&amp;"- has MOQ of - "&amp;VLOOKUP(P1111,'Huawei BUn - JDI'!L:O,3,0)," Sem Conversão"))</f>
        <v xml:space="preserve"> Sem Conversão</v>
      </c>
      <c r="J1111" s="2" t="s">
        <v>4</v>
      </c>
      <c r="K1111" s="1" t="b">
        <v>1</v>
      </c>
      <c r="L1111" s="1" t="s">
        <v>8063</v>
      </c>
      <c r="M1111" s="11" t="s">
        <v>9539</v>
      </c>
      <c r="N1111" s="10" t="s">
        <v>7656</v>
      </c>
      <c r="O1111" s="9" t="s">
        <v>7544</v>
      </c>
      <c r="P1111" s="10" t="s">
        <v>3891</v>
      </c>
      <c r="Q1111" s="9" t="s">
        <v>3896</v>
      </c>
      <c r="R1111" s="161" t="s">
        <v>7545</v>
      </c>
      <c r="S1111" s="10" t="s">
        <v>7</v>
      </c>
      <c r="T1111" s="9" t="s">
        <v>7705</v>
      </c>
      <c r="U1111" s="10" t="s">
        <v>1</v>
      </c>
      <c r="V1111" s="9">
        <v>112</v>
      </c>
      <c r="W1111" s="10">
        <v>47</v>
      </c>
      <c r="X1111" s="9" t="s">
        <v>5</v>
      </c>
      <c r="Y1111" s="8">
        <v>45324</v>
      </c>
      <c r="Z1111" s="7">
        <v>45262</v>
      </c>
      <c r="AA1111" s="8">
        <v>45323</v>
      </c>
      <c r="AB1111" s="7">
        <v>45323</v>
      </c>
      <c r="AC1111" s="6">
        <v>224</v>
      </c>
    </row>
    <row r="1112" spans="1:30" hidden="1">
      <c r="A1112" s="15" t="str">
        <f t="shared" ca="1" si="31"/>
        <v>Future PO</v>
      </c>
      <c r="B1112" s="40" t="str">
        <f ca="1">IFERROR(IF(FIND("TAMURA",UPPER(Q1112))&lt;&gt;0,"LOCAL PO &gt; 'TAMURA' ","ERRO Regra Tamura"),
IFERROR(IF(LOWER(S1112)="national","Local PO",
IF(YEAR(Z1112)&amp;TEXT(WEEKNUM(Z1112),"00")&lt;=YEAR(TODAY())&amp;TEXT(WEEKNUM(TODAY())  +1,"00"),"PO &gt; Ok",   "Future PO")),""))</f>
        <v>Future PO</v>
      </c>
      <c r="C1112" s="18" t="str">
        <f>IFERROR(IF(VLOOKUP(G1112&amp;P1112,'Troca PN'!A:G,5,0)&lt;&gt;0,"TEVE Troca de PN","  &gt; ERRO CHAVE SKU&amp;PN "),"")</f>
        <v/>
      </c>
      <c r="D1112" s="18" t="str">
        <f>IFERROR(IF(VLOOKUP(G1112&amp;P1112,'Troca PN'!A:G,5,0)&lt;&gt;0,VLOOKUP(P1112,'Troca PN'!C:G,2,0),"  &gt; ERRO CHAVE SKU&amp;PN "),P1112)</f>
        <v>14191320</v>
      </c>
      <c r="E1112" s="54">
        <f>IFERROR(ROUNDUP((AC1112/VLOOKUP(P1112,'Huawei BUn - JDI'!B:H,4,0))*VLOOKUP(P1112,'Huawei BUn - JDI'!B:H,7,0),0),
IFERROR(IF(AC1112/VLOOKUP(P1112,'Huawei BUn - JDI'!L:O,3,0)&lt;1,VLOOKUP(P1112,'Huawei BUn - JDI'!L:O,3,0),
IFERROR(IF(AC1112/VLOOKUP(P1112,'Huawei BUn - JDI'!L:O,3,0)&lt;&gt;ROUND(AC1112/VLOOKUP(P1112,'Huawei BUn - JDI'!L:O,3,0),0),ROUNDUP(AC1112/VLOOKUP(P1112,'Huawei BUn - JDI'!L:O,3,0),0),AC1112),AC1112)),AC1112))</f>
        <v>112</v>
      </c>
      <c r="F1112" s="17">
        <f>VLOOKUP(P1112,'Material Unit Price List'!A:D,3,0)</f>
        <v>3.9359000000000002</v>
      </c>
      <c r="G1112" s="1" t="str">
        <f>TRIM(MID(N1112,(FIND("]",N1112)+1),
(FIND("#",N1112)-1)-(FIND("]",N1112))))</f>
        <v>VFF-3</v>
      </c>
      <c r="H1112" s="16" t="str">
        <f>IFERROR(VLOOKUP(P1112,'Huawei BUn - JDI'!B:H,1,0)&amp;" - has convertion, divide for - "&amp;VLOOKUP(P1112,'Huawei BUn - JDI'!B:H,4,0),
IFERROR(VLOOKUP(P1112,'Huawei BUn - JDI'!L:O,1,0)&amp;"- has MOQ of - "&amp;VLOOKUP(P1112,'Huawei BUn - JDI'!L:O,3,0)," Sem Conversão"))</f>
        <v xml:space="preserve"> Sem Conversão</v>
      </c>
      <c r="J1112" s="2" t="s">
        <v>4</v>
      </c>
      <c r="K1112" s="1" t="b">
        <v>1</v>
      </c>
      <c r="L1112" s="1" t="s">
        <v>8063</v>
      </c>
      <c r="M1112" s="11" t="s">
        <v>9540</v>
      </c>
      <c r="N1112" s="10" t="s">
        <v>7656</v>
      </c>
      <c r="O1112" s="9" t="s">
        <v>7544</v>
      </c>
      <c r="P1112" s="10" t="s">
        <v>3891</v>
      </c>
      <c r="Q1112" s="9" t="s">
        <v>3896</v>
      </c>
      <c r="R1112" s="161" t="s">
        <v>7545</v>
      </c>
      <c r="S1112" s="10" t="s">
        <v>7</v>
      </c>
      <c r="T1112" s="9" t="s">
        <v>7705</v>
      </c>
      <c r="U1112" s="10" t="s">
        <v>1</v>
      </c>
      <c r="V1112" s="9">
        <v>112</v>
      </c>
      <c r="W1112" s="10">
        <v>47</v>
      </c>
      <c r="X1112" s="9" t="s">
        <v>5</v>
      </c>
      <c r="Y1112" s="8">
        <v>45325</v>
      </c>
      <c r="Z1112" s="7">
        <v>45262</v>
      </c>
      <c r="AA1112" s="8">
        <v>45323</v>
      </c>
      <c r="AB1112" s="7">
        <v>45323</v>
      </c>
      <c r="AC1112" s="6">
        <v>112</v>
      </c>
    </row>
    <row r="1113" spans="1:30" hidden="1">
      <c r="A1113" s="15" t="str">
        <f t="shared" ca="1" si="31"/>
        <v>Future PO</v>
      </c>
      <c r="B1113" s="40" t="str">
        <f ca="1">IFERROR(IF(FIND("TAMURA",UPPER(Q1113))&lt;&gt;0,"LOCAL PO &gt; 'TAMURA' ","ERRO Regra Tamura"),
IFERROR(IF(LOWER(S1113)="national","Local PO",
IF(YEAR(Z1113)&amp;TEXT(WEEKNUM(Z1113),"00")&lt;=YEAR(TODAY())&amp;TEXT(WEEKNUM(TODAY())  +1,"00"),"PO &gt; Ok",   "Future PO")),""))</f>
        <v>Future PO</v>
      </c>
      <c r="C1113" s="18" t="str">
        <f>IFERROR(IF(VLOOKUP(G1113&amp;P1113,'Troca PN'!A:G,5,0)&lt;&gt;0,"TEVE Troca de PN","  &gt; ERRO CHAVE SKU&amp;PN "),"")</f>
        <v/>
      </c>
      <c r="D1113" s="18" t="str">
        <f>IFERROR(IF(VLOOKUP(G1113&amp;P1113,'Troca PN'!A:G,5,0)&lt;&gt;0,VLOOKUP(P1113,'Troca PN'!C:G,2,0),"  &gt; ERRO CHAVE SKU&amp;PN "),P1113)</f>
        <v>14191320</v>
      </c>
      <c r="E1113" s="54">
        <f>IFERROR(ROUNDUP((AC1113/VLOOKUP(P1113,'Huawei BUn - JDI'!B:H,4,0))*VLOOKUP(P1113,'Huawei BUn - JDI'!B:H,7,0),0),
IFERROR(IF(AC1113/VLOOKUP(P1113,'Huawei BUn - JDI'!L:O,3,0)&lt;1,VLOOKUP(P1113,'Huawei BUn - JDI'!L:O,3,0),
IFERROR(IF(AC1113/VLOOKUP(P1113,'Huawei BUn - JDI'!L:O,3,0)&lt;&gt;ROUND(AC1113/VLOOKUP(P1113,'Huawei BUn - JDI'!L:O,3,0),0),ROUNDUP(AC1113/VLOOKUP(P1113,'Huawei BUn - JDI'!L:O,3,0),0),AC1113),AC1113)),AC1113))</f>
        <v>224</v>
      </c>
      <c r="F1113" s="17">
        <f>VLOOKUP(P1113,'Material Unit Price List'!A:D,3,0)</f>
        <v>3.9359000000000002</v>
      </c>
      <c r="G1113" s="1" t="str">
        <f>TRIM(MID(N1113,(FIND("]",N1113)+1),
(FIND("#",N1113)-1)-(FIND("]",N1113))))</f>
        <v>VFF-3</v>
      </c>
      <c r="H1113" s="16" t="str">
        <f>IFERROR(VLOOKUP(P1113,'Huawei BUn - JDI'!B:H,1,0)&amp;" - has convertion, divide for - "&amp;VLOOKUP(P1113,'Huawei BUn - JDI'!B:H,4,0),
IFERROR(VLOOKUP(P1113,'Huawei BUn - JDI'!L:O,1,0)&amp;"- has MOQ of - "&amp;VLOOKUP(P1113,'Huawei BUn - JDI'!L:O,3,0)," Sem Conversão"))</f>
        <v xml:space="preserve"> Sem Conversão</v>
      </c>
      <c r="J1113" s="2" t="s">
        <v>4</v>
      </c>
      <c r="K1113" s="1" t="b">
        <v>1</v>
      </c>
      <c r="L1113" s="1" t="s">
        <v>8063</v>
      </c>
      <c r="M1113" s="11" t="s">
        <v>9541</v>
      </c>
      <c r="N1113" s="10" t="s">
        <v>7670</v>
      </c>
      <c r="O1113" s="9" t="s">
        <v>7544</v>
      </c>
      <c r="P1113" s="10" t="s">
        <v>3891</v>
      </c>
      <c r="Q1113" s="9" t="s">
        <v>3896</v>
      </c>
      <c r="R1113" s="161" t="s">
        <v>7545</v>
      </c>
      <c r="S1113" s="10" t="s">
        <v>7</v>
      </c>
      <c r="T1113" s="9" t="s">
        <v>7705</v>
      </c>
      <c r="U1113" s="10" t="s">
        <v>1</v>
      </c>
      <c r="V1113" s="9">
        <v>112</v>
      </c>
      <c r="W1113" s="10">
        <v>47</v>
      </c>
      <c r="X1113" s="9" t="s">
        <v>5</v>
      </c>
      <c r="Y1113" s="8">
        <v>45326</v>
      </c>
      <c r="Z1113" s="7">
        <v>45262</v>
      </c>
      <c r="AA1113" s="8">
        <v>45323</v>
      </c>
      <c r="AB1113" s="7">
        <v>45323</v>
      </c>
      <c r="AC1113" s="6">
        <v>224</v>
      </c>
    </row>
    <row r="1114" spans="1:30" hidden="1">
      <c r="A1114" s="15" t="str">
        <f t="shared" ca="1" si="31"/>
        <v>Future PO</v>
      </c>
      <c r="B1114" s="40" t="str">
        <f ca="1">IFERROR(IF(FIND("TAMURA",UPPER(Q1114))&lt;&gt;0,"LOCAL PO &gt; 'TAMURA' ","ERRO Regra Tamura"),
IFERROR(IF(LOWER(S1114)="national","Local PO",
IF(YEAR(Z1114)&amp;TEXT(WEEKNUM(Z1114),"00")&lt;=YEAR(TODAY())&amp;TEXT(WEEKNUM(TODAY())  +1,"00"),"PO &gt; Ok",   "Future PO")),""))</f>
        <v>Future PO</v>
      </c>
      <c r="C1114" s="18" t="str">
        <f>IFERROR(IF(VLOOKUP(G1114&amp;P1114,'Troca PN'!A:G,5,0)&lt;&gt;0,"TEVE Troca de PN","  &gt; ERRO CHAVE SKU&amp;PN "),"")</f>
        <v/>
      </c>
      <c r="D1114" s="18" t="str">
        <f>IFERROR(IF(VLOOKUP(G1114&amp;P1114,'Troca PN'!A:G,5,0)&lt;&gt;0,VLOOKUP(P1114,'Troca PN'!C:G,2,0),"  &gt; ERRO CHAVE SKU&amp;PN "),P1114)</f>
        <v>14191320</v>
      </c>
      <c r="E1114" s="54">
        <f>IFERROR(ROUNDUP((AC1114/VLOOKUP(P1114,'Huawei BUn - JDI'!B:H,4,0))*VLOOKUP(P1114,'Huawei BUn - JDI'!B:H,7,0),0),
IFERROR(IF(AC1114/VLOOKUP(P1114,'Huawei BUn - JDI'!L:O,3,0)&lt;1,VLOOKUP(P1114,'Huawei BUn - JDI'!L:O,3,0),
IFERROR(IF(AC1114/VLOOKUP(P1114,'Huawei BUn - JDI'!L:O,3,0)&lt;&gt;ROUND(AC1114/VLOOKUP(P1114,'Huawei BUn - JDI'!L:O,3,0),0),ROUNDUP(AC1114/VLOOKUP(P1114,'Huawei BUn - JDI'!L:O,3,0),0),AC1114),AC1114)),AC1114))</f>
        <v>59</v>
      </c>
      <c r="F1114" s="17">
        <f>VLOOKUP(P1114,'Material Unit Price List'!A:D,3,0)</f>
        <v>3.9359000000000002</v>
      </c>
      <c r="G1114" s="1" t="str">
        <f>TRIM(MID(N1114,(FIND("]",N1114)+1),
(FIND("#",N1114)-1)-(FIND("]",N1114))))</f>
        <v>VFF-3</v>
      </c>
      <c r="H1114" s="16" t="str">
        <f>IFERROR(VLOOKUP(P1114,'Huawei BUn - JDI'!B:H,1,0)&amp;" - has convertion, divide for - "&amp;VLOOKUP(P1114,'Huawei BUn - JDI'!B:H,4,0),
IFERROR(VLOOKUP(P1114,'Huawei BUn - JDI'!L:O,1,0)&amp;"- has MOQ of - "&amp;VLOOKUP(P1114,'Huawei BUn - JDI'!L:O,3,0)," Sem Conversão"))</f>
        <v xml:space="preserve"> Sem Conversão</v>
      </c>
      <c r="J1114" s="2" t="s">
        <v>4</v>
      </c>
      <c r="K1114" s="1" t="b">
        <v>1</v>
      </c>
      <c r="L1114" s="1" t="s">
        <v>8063</v>
      </c>
      <c r="M1114" s="11" t="s">
        <v>9542</v>
      </c>
      <c r="N1114" s="10" t="s">
        <v>7670</v>
      </c>
      <c r="O1114" s="9" t="s">
        <v>7544</v>
      </c>
      <c r="P1114" s="10" t="s">
        <v>3891</v>
      </c>
      <c r="Q1114" s="9" t="s">
        <v>3896</v>
      </c>
      <c r="R1114" s="161" t="s">
        <v>7545</v>
      </c>
      <c r="S1114" s="10" t="s">
        <v>7</v>
      </c>
      <c r="T1114" s="9" t="s">
        <v>7705</v>
      </c>
      <c r="U1114" s="10" t="s">
        <v>1</v>
      </c>
      <c r="V1114" s="9">
        <v>112</v>
      </c>
      <c r="W1114" s="10">
        <v>47</v>
      </c>
      <c r="X1114" s="9" t="s">
        <v>5</v>
      </c>
      <c r="Y1114" s="8">
        <v>45327</v>
      </c>
      <c r="Z1114" s="7">
        <v>45262</v>
      </c>
      <c r="AA1114" s="8">
        <v>45323</v>
      </c>
      <c r="AB1114" s="7">
        <v>45323</v>
      </c>
      <c r="AC1114" s="6">
        <v>59</v>
      </c>
    </row>
    <row r="1115" spans="1:30">
      <c r="A1115" s="15" t="str">
        <f t="shared" ca="1" si="31"/>
        <v>PO &gt; Ok</v>
      </c>
      <c r="B1115" s="40" t="str">
        <f ca="1">IFERROR(IF(FIND("TAMURA",UPPER(Q1115))&lt;&gt;0,"LOCAL PO &gt; 'TAMURA' ","ERRO Regra Tamura"),
IFERROR(IF(LOWER(S1115)="national","Local PO",
IF(YEAR(Z1115)&amp;TEXT(WEEKNUM(Z1115),"00")&lt;=YEAR(TODAY())&amp;TEXT(WEEKNUM(TODAY())  +1,"00"),"PO &gt; Ok",   "Future PO")),""))</f>
        <v>PO &gt; Ok</v>
      </c>
      <c r="C1115" s="18" t="str">
        <f>IFERROR(IF(VLOOKUP(G1115&amp;P1115,'Troca PN'!A:G,5,0)&lt;&gt;0,"TEVE Troca de PN","  &gt; ERRO CHAVE SKU&amp;PN "),"")</f>
        <v/>
      </c>
      <c r="D1115" s="18" t="str">
        <f>IFERROR(IF(VLOOKUP(G1115&amp;P1115,'Troca PN'!A:G,5,0)&lt;&gt;0,VLOOKUP(P1115,'Troca PN'!C:G,2,0),"  &gt; ERRO CHAVE SKU&amp;PN "),P1115)</f>
        <v>14191403</v>
      </c>
      <c r="E1115" s="54">
        <f>IFERROR(ROUNDUP((AC1115/VLOOKUP(P1115,'Huawei BUn - JDI'!B:H,4,0))*VLOOKUP(P1115,'Huawei BUn - JDI'!B:H,7,0),0),
IFERROR(IF(AC1115/VLOOKUP(P1115,'Huawei BUn - JDI'!L:O,3,0)&lt;1,VLOOKUP(P1115,'Huawei BUn - JDI'!L:O,3,0),
IFERROR(IF(AC1115/VLOOKUP(P1115,'Huawei BUn - JDI'!L:O,3,0)&lt;&gt;ROUND(AC1115/VLOOKUP(P1115,'Huawei BUn - JDI'!L:O,3,0),0),ROUNDUP(AC1115/VLOOKUP(P1115,'Huawei BUn - JDI'!L:O,3,0),0),AC1115),AC1115)),AC1115))</f>
        <v>500</v>
      </c>
      <c r="F1115" s="17">
        <f>VLOOKUP(P1115,'Material Unit Price List'!A:D,3,0)</f>
        <v>3.5099999999999999E-2</v>
      </c>
      <c r="G1115" s="1" t="str">
        <f>TRIM(MID(N1115,(FIND("]",N1115)+1),
(FIND("#",N1115)-1)-(FIND("]",N1115))))</f>
        <v>BYF-2</v>
      </c>
      <c r="H1115" s="16" t="str">
        <f>IFERROR(VLOOKUP(P1115,'Huawei BUn - JDI'!B:H,1,0)&amp;" - has convertion, divide for - "&amp;VLOOKUP(P1115,'Huawei BUn - JDI'!B:H,4,0),
IFERROR(VLOOKUP(P1115,'Huawei BUn - JDI'!L:O,1,0)&amp;"- has MOQ of - "&amp;VLOOKUP(P1115,'Huawei BUn - JDI'!L:O,3,0)," Sem Conversão"))</f>
        <v xml:space="preserve"> Sem Conversão</v>
      </c>
      <c r="J1115" s="2" t="s">
        <v>4</v>
      </c>
      <c r="K1115" s="1" t="b">
        <v>0</v>
      </c>
      <c r="L1115" s="1" t="s">
        <v>8064</v>
      </c>
      <c r="M1115" s="11" t="s">
        <v>9543</v>
      </c>
      <c r="N1115" s="10" t="s">
        <v>9244</v>
      </c>
      <c r="O1115" s="9" t="s">
        <v>7544</v>
      </c>
      <c r="P1115" s="10" t="s">
        <v>3893</v>
      </c>
      <c r="Q1115" s="9" t="s">
        <v>3894</v>
      </c>
      <c r="R1115" s="161" t="s">
        <v>7545</v>
      </c>
      <c r="S1115" s="10" t="s">
        <v>7</v>
      </c>
      <c r="T1115" s="9" t="s">
        <v>7705</v>
      </c>
      <c r="U1115" s="10" t="s">
        <v>1</v>
      </c>
      <c r="V1115" s="9">
        <v>500</v>
      </c>
      <c r="W1115" s="10">
        <v>47</v>
      </c>
      <c r="X1115" s="9" t="s">
        <v>5</v>
      </c>
      <c r="Y1115" s="8">
        <v>45298</v>
      </c>
      <c r="Z1115" s="7">
        <v>45217</v>
      </c>
      <c r="AA1115" s="8">
        <v>45278</v>
      </c>
      <c r="AB1115" s="7">
        <v>45284</v>
      </c>
      <c r="AC1115" s="6">
        <v>500</v>
      </c>
      <c r="AD1115" s="1" t="s">
        <v>10769</v>
      </c>
    </row>
    <row r="1116" spans="1:30">
      <c r="A1116" s="15" t="str">
        <f t="shared" ca="1" si="31"/>
        <v>PO &gt; Ok</v>
      </c>
      <c r="B1116" s="40" t="str">
        <f ca="1">IFERROR(IF(FIND("TAMURA",UPPER(Q1116))&lt;&gt;0,"LOCAL PO &gt; 'TAMURA' ","ERRO Regra Tamura"),
IFERROR(IF(LOWER(S1116)="national","Local PO",
IF(YEAR(Z1116)&amp;TEXT(WEEKNUM(Z1116),"00")&lt;=YEAR(TODAY())&amp;TEXT(WEEKNUM(TODAY())  +1,"00"),"PO &gt; Ok",   "Future PO")),""))</f>
        <v>PO &gt; Ok</v>
      </c>
      <c r="C1116" s="18" t="str">
        <f>IFERROR(IF(VLOOKUP(G1116&amp;P1116,'Troca PN'!A:G,5,0)&lt;&gt;0,"TEVE Troca de PN","  &gt; ERRO CHAVE SKU&amp;PN "),"")</f>
        <v/>
      </c>
      <c r="D1116" s="18" t="str">
        <f>IFERROR(IF(VLOOKUP(G1116&amp;P1116,'Troca PN'!A:G,5,0)&lt;&gt;0,VLOOKUP(P1116,'Troca PN'!C:G,2,0),"  &gt; ERRO CHAVE SKU&amp;PN "),P1116)</f>
        <v>14191403</v>
      </c>
      <c r="E1116" s="54">
        <f>IFERROR(ROUNDUP((AC1116/VLOOKUP(P1116,'Huawei BUn - JDI'!B:H,4,0))*VLOOKUP(P1116,'Huawei BUn - JDI'!B:H,7,0),0),
IFERROR(IF(AC1116/VLOOKUP(P1116,'Huawei BUn - JDI'!L:O,3,0)&lt;1,VLOOKUP(P1116,'Huawei BUn - JDI'!L:O,3,0),
IFERROR(IF(AC1116/VLOOKUP(P1116,'Huawei BUn - JDI'!L:O,3,0)&lt;&gt;ROUND(AC1116/VLOOKUP(P1116,'Huawei BUn - JDI'!L:O,3,0),0),ROUNDUP(AC1116/VLOOKUP(P1116,'Huawei BUn - JDI'!L:O,3,0),0),AC1116),AC1116)),AC1116))</f>
        <v>4500</v>
      </c>
      <c r="F1116" s="17">
        <f>VLOOKUP(P1116,'Material Unit Price List'!A:D,3,0)</f>
        <v>3.5099999999999999E-2</v>
      </c>
      <c r="G1116" s="1" t="str">
        <f>TRIM(MID(N1116,(FIND("]",N1116)+1),
(FIND("#",N1116)-1)-(FIND("]",N1116))))</f>
        <v>BYF-2</v>
      </c>
      <c r="H1116" s="16" t="str">
        <f>IFERROR(VLOOKUP(P1116,'Huawei BUn - JDI'!B:H,1,0)&amp;" - has convertion, divide for - "&amp;VLOOKUP(P1116,'Huawei BUn - JDI'!B:H,4,0),
IFERROR(VLOOKUP(P1116,'Huawei BUn - JDI'!L:O,1,0)&amp;"- has MOQ of - "&amp;VLOOKUP(P1116,'Huawei BUn - JDI'!L:O,3,0)," Sem Conversão"))</f>
        <v xml:space="preserve"> Sem Conversão</v>
      </c>
      <c r="J1116" s="2" t="s">
        <v>4</v>
      </c>
      <c r="K1116" s="1" t="b">
        <v>0</v>
      </c>
      <c r="L1116" s="1" t="s">
        <v>8064</v>
      </c>
      <c r="M1116" s="11" t="s">
        <v>9544</v>
      </c>
      <c r="N1116" s="10" t="s">
        <v>8822</v>
      </c>
      <c r="O1116" s="9" t="s">
        <v>7544</v>
      </c>
      <c r="P1116" s="10" t="s">
        <v>3893</v>
      </c>
      <c r="Q1116" s="9" t="s">
        <v>3894</v>
      </c>
      <c r="R1116" s="161" t="s">
        <v>7545</v>
      </c>
      <c r="S1116" s="10" t="s">
        <v>7</v>
      </c>
      <c r="T1116" s="9" t="s">
        <v>7705</v>
      </c>
      <c r="U1116" s="10" t="s">
        <v>1</v>
      </c>
      <c r="V1116" s="9">
        <v>500</v>
      </c>
      <c r="W1116" s="10">
        <v>47</v>
      </c>
      <c r="X1116" s="9" t="s">
        <v>5</v>
      </c>
      <c r="Y1116" s="8">
        <v>45299</v>
      </c>
      <c r="Z1116" s="7">
        <v>45217</v>
      </c>
      <c r="AA1116" s="8">
        <v>45278</v>
      </c>
      <c r="AB1116" s="7">
        <v>45284</v>
      </c>
      <c r="AC1116" s="6">
        <v>4500</v>
      </c>
      <c r="AD1116" s="1" t="s">
        <v>10769</v>
      </c>
    </row>
    <row r="1117" spans="1:30">
      <c r="A1117" s="15" t="str">
        <f t="shared" ca="1" si="31"/>
        <v>PO &gt; Ok</v>
      </c>
      <c r="B1117" s="40" t="str">
        <f ca="1">IFERROR(IF(FIND("TAMURA",UPPER(Q1117))&lt;&gt;0,"LOCAL PO &gt; 'TAMURA' ","ERRO Regra Tamura"),
IFERROR(IF(LOWER(S1117)="national","Local PO",
IF(YEAR(Z1117)&amp;TEXT(WEEKNUM(Z1117),"00")&lt;=YEAR(TODAY())&amp;TEXT(WEEKNUM(TODAY())  +1,"00"),"PO &gt; Ok",   "Future PO")),""))</f>
        <v>PO &gt; Ok</v>
      </c>
      <c r="C1117" s="18" t="str">
        <f>IFERROR(IF(VLOOKUP(G1117&amp;P1117,'Troca PN'!A:G,5,0)&lt;&gt;0,"TEVE Troca de PN","  &gt; ERRO CHAVE SKU&amp;PN "),"")</f>
        <v/>
      </c>
      <c r="D1117" s="18" t="str">
        <f>IFERROR(IF(VLOOKUP(G1117&amp;P1117,'Troca PN'!A:G,5,0)&lt;&gt;0,VLOOKUP(P1117,'Troca PN'!C:G,2,0),"  &gt; ERRO CHAVE SKU&amp;PN "),P1117)</f>
        <v>14191403</v>
      </c>
      <c r="E1117" s="54">
        <f>IFERROR(ROUNDUP((AC1117/VLOOKUP(P1117,'Huawei BUn - JDI'!B:H,4,0))*VLOOKUP(P1117,'Huawei BUn - JDI'!B:H,7,0),0),
IFERROR(IF(AC1117/VLOOKUP(P1117,'Huawei BUn - JDI'!L:O,3,0)&lt;1,VLOOKUP(P1117,'Huawei BUn - JDI'!L:O,3,0),
IFERROR(IF(AC1117/VLOOKUP(P1117,'Huawei BUn - JDI'!L:O,3,0)&lt;&gt;ROUND(AC1117/VLOOKUP(P1117,'Huawei BUn - JDI'!L:O,3,0),0),ROUNDUP(AC1117/VLOOKUP(P1117,'Huawei BUn - JDI'!L:O,3,0),0),AC1117),AC1117)),AC1117))</f>
        <v>8500</v>
      </c>
      <c r="F1117" s="17">
        <f>VLOOKUP(P1117,'Material Unit Price List'!A:D,3,0)</f>
        <v>3.5099999999999999E-2</v>
      </c>
      <c r="G1117" s="1" t="str">
        <f>TRIM(MID(N1117,(FIND("]",N1117)+1),
(FIND("#",N1117)-1)-(FIND("]",N1117))))</f>
        <v>737-4</v>
      </c>
      <c r="H1117" s="16" t="str">
        <f>IFERROR(VLOOKUP(P1117,'Huawei BUn - JDI'!B:H,1,0)&amp;" - has convertion, divide for - "&amp;VLOOKUP(P1117,'Huawei BUn - JDI'!B:H,4,0),
IFERROR(VLOOKUP(P1117,'Huawei BUn - JDI'!L:O,1,0)&amp;"- has MOQ of - "&amp;VLOOKUP(P1117,'Huawei BUn - JDI'!L:O,3,0)," Sem Conversão"))</f>
        <v xml:space="preserve"> Sem Conversão</v>
      </c>
      <c r="J1117" s="2" t="s">
        <v>4</v>
      </c>
      <c r="K1117" s="1" t="b">
        <v>0</v>
      </c>
      <c r="L1117" s="1" t="s">
        <v>8064</v>
      </c>
      <c r="M1117" s="11" t="s">
        <v>9545</v>
      </c>
      <c r="N1117" s="10" t="s">
        <v>8389</v>
      </c>
      <c r="O1117" s="9" t="s">
        <v>7544</v>
      </c>
      <c r="P1117" s="10" t="s">
        <v>3893</v>
      </c>
      <c r="Q1117" s="9" t="s">
        <v>3894</v>
      </c>
      <c r="R1117" s="161" t="s">
        <v>7545</v>
      </c>
      <c r="S1117" s="10" t="s">
        <v>7</v>
      </c>
      <c r="T1117" s="9" t="s">
        <v>7705</v>
      </c>
      <c r="U1117" s="10" t="s">
        <v>1</v>
      </c>
      <c r="V1117" s="9">
        <v>500</v>
      </c>
      <c r="W1117" s="10">
        <v>47</v>
      </c>
      <c r="X1117" s="9" t="s">
        <v>5</v>
      </c>
      <c r="Y1117" s="8">
        <v>45300</v>
      </c>
      <c r="Z1117" s="7">
        <v>45217</v>
      </c>
      <c r="AA1117" s="8">
        <v>45278</v>
      </c>
      <c r="AB1117" s="7">
        <v>45284</v>
      </c>
      <c r="AC1117" s="6">
        <v>8500</v>
      </c>
      <c r="AD1117" s="1" t="s">
        <v>10769</v>
      </c>
    </row>
    <row r="1118" spans="1:30">
      <c r="A1118" s="15" t="str">
        <f t="shared" ca="1" si="31"/>
        <v>PO &gt; Ok</v>
      </c>
      <c r="B1118" s="40" t="str">
        <f ca="1">IFERROR(IF(FIND("TAMURA",UPPER(Q1118))&lt;&gt;0,"LOCAL PO &gt; 'TAMURA' ","ERRO Regra Tamura"),
IFERROR(IF(LOWER(S1118)="national","Local PO",
IF(YEAR(Z1118)&amp;TEXT(WEEKNUM(Z1118),"00")&lt;=YEAR(TODAY())&amp;TEXT(WEEKNUM(TODAY())  +1,"00"),"PO &gt; Ok",   "Future PO")),""))</f>
        <v>PO &gt; Ok</v>
      </c>
      <c r="C1118" s="18" t="str">
        <f>IFERROR(IF(VLOOKUP(G1118&amp;P1118,'Troca PN'!A:G,5,0)&lt;&gt;0,"TEVE Troca de PN","  &gt; ERRO CHAVE SKU&amp;PN "),"")</f>
        <v/>
      </c>
      <c r="D1118" s="18" t="str">
        <f>IFERROR(IF(VLOOKUP(G1118&amp;P1118,'Troca PN'!A:G,5,0)&lt;&gt;0,VLOOKUP(P1118,'Troca PN'!C:G,2,0),"  &gt; ERRO CHAVE SKU&amp;PN "),P1118)</f>
        <v>14191403</v>
      </c>
      <c r="E1118" s="54">
        <f>IFERROR(ROUNDUP((AC1118/VLOOKUP(P1118,'Huawei BUn - JDI'!B:H,4,0))*VLOOKUP(P1118,'Huawei BUn - JDI'!B:H,7,0),0),
IFERROR(IF(AC1118/VLOOKUP(P1118,'Huawei BUn - JDI'!L:O,3,0)&lt;1,VLOOKUP(P1118,'Huawei BUn - JDI'!L:O,3,0),
IFERROR(IF(AC1118/VLOOKUP(P1118,'Huawei BUn - JDI'!L:O,3,0)&lt;&gt;ROUND(AC1118/VLOOKUP(P1118,'Huawei BUn - JDI'!L:O,3,0),0),ROUNDUP(AC1118/VLOOKUP(P1118,'Huawei BUn - JDI'!L:O,3,0),0),AC1118),AC1118)),AC1118))</f>
        <v>1000</v>
      </c>
      <c r="F1118" s="17">
        <f>VLOOKUP(P1118,'Material Unit Price List'!A:D,3,0)</f>
        <v>3.5099999999999999E-2</v>
      </c>
      <c r="G1118" s="1" t="str">
        <f>TRIM(MID(N1118,(FIND("]",N1118)+1),
(FIND("#",N1118)-1)-(FIND("]",N1118))))</f>
        <v>707-4</v>
      </c>
      <c r="H1118" s="16" t="str">
        <f>IFERROR(VLOOKUP(P1118,'Huawei BUn - JDI'!B:H,1,0)&amp;" - has convertion, divide for - "&amp;VLOOKUP(P1118,'Huawei BUn - JDI'!B:H,4,0),
IFERROR(VLOOKUP(P1118,'Huawei BUn - JDI'!L:O,1,0)&amp;"- has MOQ of - "&amp;VLOOKUP(P1118,'Huawei BUn - JDI'!L:O,3,0)," Sem Conversão"))</f>
        <v xml:space="preserve"> Sem Conversão</v>
      </c>
      <c r="J1118" s="2" t="s">
        <v>4</v>
      </c>
      <c r="K1118" s="1" t="b">
        <v>0</v>
      </c>
      <c r="L1118" s="1" t="s">
        <v>8064</v>
      </c>
      <c r="M1118" s="11" t="s">
        <v>9546</v>
      </c>
      <c r="N1118" s="10" t="s">
        <v>8448</v>
      </c>
      <c r="O1118" s="9" t="s">
        <v>7544</v>
      </c>
      <c r="P1118" s="10" t="s">
        <v>3893</v>
      </c>
      <c r="Q1118" s="9" t="s">
        <v>3894</v>
      </c>
      <c r="R1118" s="161" t="s">
        <v>7545</v>
      </c>
      <c r="S1118" s="10" t="s">
        <v>7</v>
      </c>
      <c r="T1118" s="9" t="s">
        <v>7705</v>
      </c>
      <c r="U1118" s="10" t="s">
        <v>1</v>
      </c>
      <c r="V1118" s="9">
        <v>500</v>
      </c>
      <c r="W1118" s="10">
        <v>47</v>
      </c>
      <c r="X1118" s="9" t="s">
        <v>5</v>
      </c>
      <c r="Y1118" s="8">
        <v>45310</v>
      </c>
      <c r="Z1118" s="7">
        <v>45217</v>
      </c>
      <c r="AA1118" s="8">
        <v>45278</v>
      </c>
      <c r="AB1118" s="7">
        <v>45284</v>
      </c>
      <c r="AC1118" s="6">
        <v>1000</v>
      </c>
      <c r="AD1118" s="1" t="s">
        <v>10769</v>
      </c>
    </row>
    <row r="1119" spans="1:30" hidden="1">
      <c r="A1119" s="15" t="str">
        <f t="shared" ca="1" si="31"/>
        <v>Future PO</v>
      </c>
      <c r="B1119" s="40" t="str">
        <f ca="1">IFERROR(IF(FIND("TAMURA",UPPER(Q1119))&lt;&gt;0,"LOCAL PO &gt; 'TAMURA' ","ERRO Regra Tamura"),
IFERROR(IF(LOWER(S1119)="national","Local PO",
IF(YEAR(Z1119)&amp;TEXT(WEEKNUM(Z1119),"00")&lt;=YEAR(TODAY())&amp;TEXT(WEEKNUM(TODAY())  +1,"00"),"PO &gt; Ok",   "Future PO")),""))</f>
        <v>Future PO</v>
      </c>
      <c r="C1119" s="18" t="str">
        <f>IFERROR(IF(VLOOKUP(G1119&amp;P1119,'Troca PN'!A:G,5,0)&lt;&gt;0,"TEVE Troca de PN","  &gt; ERRO CHAVE SKU&amp;PN "),"")</f>
        <v/>
      </c>
      <c r="D1119" s="18" t="str">
        <f>IFERROR(IF(VLOOKUP(G1119&amp;P1119,'Troca PN'!A:G,5,0)&lt;&gt;0,VLOOKUP(P1119,'Troca PN'!C:G,2,0),"  &gt; ERRO CHAVE SKU&amp;PN "),P1119)</f>
        <v>14191403</v>
      </c>
      <c r="E1119" s="54">
        <f>IFERROR(ROUNDUP((AC1119/VLOOKUP(P1119,'Huawei BUn - JDI'!B:H,4,0))*VLOOKUP(P1119,'Huawei BUn - JDI'!B:H,7,0),0),
IFERROR(IF(AC1119/VLOOKUP(P1119,'Huawei BUn - JDI'!L:O,3,0)&lt;1,VLOOKUP(P1119,'Huawei BUn - JDI'!L:O,3,0),
IFERROR(IF(AC1119/VLOOKUP(P1119,'Huawei BUn - JDI'!L:O,3,0)&lt;&gt;ROUND(AC1119/VLOOKUP(P1119,'Huawei BUn - JDI'!L:O,3,0),0),ROUNDUP(AC1119/VLOOKUP(P1119,'Huawei BUn - JDI'!L:O,3,0),0),AC1119),AC1119)),AC1119))</f>
        <v>9000</v>
      </c>
      <c r="F1119" s="17">
        <f>VLOOKUP(P1119,'Material Unit Price List'!A:D,3,0)</f>
        <v>3.5099999999999999E-2</v>
      </c>
      <c r="G1119" s="1" t="str">
        <f>TRIM(MID(N1119,(FIND("]",N1119)+1),
(FIND("#",N1119)-1)-(FIND("]",N1119))))</f>
        <v>BYF-2</v>
      </c>
      <c r="H1119" s="16" t="str">
        <f>IFERROR(VLOOKUP(P1119,'Huawei BUn - JDI'!B:H,1,0)&amp;" - has convertion, divide for - "&amp;VLOOKUP(P1119,'Huawei BUn - JDI'!B:H,4,0),
IFERROR(VLOOKUP(P1119,'Huawei BUn - JDI'!L:O,1,0)&amp;"- has MOQ of - "&amp;VLOOKUP(P1119,'Huawei BUn - JDI'!L:O,3,0)," Sem Conversão"))</f>
        <v xml:space="preserve"> Sem Conversão</v>
      </c>
      <c r="J1119" s="2" t="s">
        <v>4</v>
      </c>
      <c r="K1119" s="1" t="b">
        <v>1</v>
      </c>
      <c r="L1119" s="1" t="s">
        <v>8064</v>
      </c>
      <c r="M1119" s="11" t="s">
        <v>9547</v>
      </c>
      <c r="N1119" s="10" t="s">
        <v>8395</v>
      </c>
      <c r="O1119" s="9" t="s">
        <v>7544</v>
      </c>
      <c r="P1119" s="10" t="s">
        <v>3893</v>
      </c>
      <c r="Q1119" s="9" t="s">
        <v>3894</v>
      </c>
      <c r="R1119" s="161" t="s">
        <v>7545</v>
      </c>
      <c r="S1119" s="10" t="s">
        <v>7</v>
      </c>
      <c r="T1119" s="9" t="s">
        <v>7705</v>
      </c>
      <c r="U1119" s="10" t="s">
        <v>1</v>
      </c>
      <c r="V1119" s="9">
        <v>500</v>
      </c>
      <c r="W1119" s="10">
        <v>47</v>
      </c>
      <c r="X1119" s="9" t="s">
        <v>5</v>
      </c>
      <c r="Y1119" s="8">
        <v>45328</v>
      </c>
      <c r="Z1119" s="7">
        <v>45248</v>
      </c>
      <c r="AA1119" s="8">
        <v>45309</v>
      </c>
      <c r="AB1119" s="7">
        <v>45309</v>
      </c>
      <c r="AC1119" s="6">
        <v>9000</v>
      </c>
    </row>
    <row r="1120" spans="1:30" hidden="1">
      <c r="A1120" s="15" t="str">
        <f t="shared" ca="1" si="31"/>
        <v>Future PO</v>
      </c>
      <c r="B1120" s="40" t="str">
        <f ca="1">IFERROR(IF(FIND("TAMURA",UPPER(Q1120))&lt;&gt;0,"LOCAL PO &gt; 'TAMURA' ","ERRO Regra Tamura"),
IFERROR(IF(LOWER(S1120)="national","Local PO",
IF(YEAR(Z1120)&amp;TEXT(WEEKNUM(Z1120),"00")&lt;=YEAR(TODAY())&amp;TEXT(WEEKNUM(TODAY())  +1,"00"),"PO &gt; Ok",   "Future PO")),""))</f>
        <v>Future PO</v>
      </c>
      <c r="C1120" s="18" t="str">
        <f>IFERROR(IF(VLOOKUP(G1120&amp;P1120,'Troca PN'!A:G,5,0)&lt;&gt;0,"TEVE Troca de PN","  &gt; ERRO CHAVE SKU&amp;PN "),"")</f>
        <v/>
      </c>
      <c r="D1120" s="18" t="str">
        <f>IFERROR(IF(VLOOKUP(G1120&amp;P1120,'Troca PN'!A:G,5,0)&lt;&gt;0,VLOOKUP(P1120,'Troca PN'!C:G,2,0),"  &gt; ERRO CHAVE SKU&amp;PN "),P1120)</f>
        <v>14191403</v>
      </c>
      <c r="E1120" s="54">
        <f>IFERROR(ROUNDUP((AC1120/VLOOKUP(P1120,'Huawei BUn - JDI'!B:H,4,0))*VLOOKUP(P1120,'Huawei BUn - JDI'!B:H,7,0),0),
IFERROR(IF(AC1120/VLOOKUP(P1120,'Huawei BUn - JDI'!L:O,3,0)&lt;1,VLOOKUP(P1120,'Huawei BUn - JDI'!L:O,3,0),
IFERROR(IF(AC1120/VLOOKUP(P1120,'Huawei BUn - JDI'!L:O,3,0)&lt;&gt;ROUND(AC1120/VLOOKUP(P1120,'Huawei BUn - JDI'!L:O,3,0),0),ROUNDUP(AC1120/VLOOKUP(P1120,'Huawei BUn - JDI'!L:O,3,0),0),AC1120),AC1120)),AC1120))</f>
        <v>4500</v>
      </c>
      <c r="F1120" s="17">
        <f>VLOOKUP(P1120,'Material Unit Price List'!A:D,3,0)</f>
        <v>3.5099999999999999E-2</v>
      </c>
      <c r="G1120" s="1" t="str">
        <f>TRIM(MID(N1120,(FIND("]",N1120)+1),
(FIND("#",N1120)-1)-(FIND("]",N1120))))</f>
        <v>BYF-2</v>
      </c>
      <c r="H1120" s="16" t="str">
        <f>IFERROR(VLOOKUP(P1120,'Huawei BUn - JDI'!B:H,1,0)&amp;" - has convertion, divide for - "&amp;VLOOKUP(P1120,'Huawei BUn - JDI'!B:H,4,0),
IFERROR(VLOOKUP(P1120,'Huawei BUn - JDI'!L:O,1,0)&amp;"- has MOQ of - "&amp;VLOOKUP(P1120,'Huawei BUn - JDI'!L:O,3,0)," Sem Conversão"))</f>
        <v xml:space="preserve"> Sem Conversão</v>
      </c>
      <c r="J1120" s="2" t="s">
        <v>4</v>
      </c>
      <c r="K1120" s="1" t="b">
        <v>1</v>
      </c>
      <c r="L1120" s="1" t="s">
        <v>8064</v>
      </c>
      <c r="M1120" s="11" t="s">
        <v>9548</v>
      </c>
      <c r="N1120" s="10" t="s">
        <v>8393</v>
      </c>
      <c r="O1120" s="9" t="s">
        <v>7544</v>
      </c>
      <c r="P1120" s="10" t="s">
        <v>3893</v>
      </c>
      <c r="Q1120" s="9" t="s">
        <v>3894</v>
      </c>
      <c r="R1120" s="161" t="s">
        <v>7545</v>
      </c>
      <c r="S1120" s="10" t="s">
        <v>7</v>
      </c>
      <c r="T1120" s="9" t="s">
        <v>7705</v>
      </c>
      <c r="U1120" s="10" t="s">
        <v>1</v>
      </c>
      <c r="V1120" s="9">
        <v>500</v>
      </c>
      <c r="W1120" s="10">
        <v>47</v>
      </c>
      <c r="X1120" s="9" t="s">
        <v>5</v>
      </c>
      <c r="Y1120" s="8">
        <v>45329</v>
      </c>
      <c r="Z1120" s="7">
        <v>45248</v>
      </c>
      <c r="AA1120" s="8">
        <v>45309</v>
      </c>
      <c r="AB1120" s="7">
        <v>45309</v>
      </c>
      <c r="AC1120" s="6">
        <v>4500</v>
      </c>
    </row>
    <row r="1121" spans="1:30" hidden="1">
      <c r="A1121" s="15" t="str">
        <f t="shared" ca="1" si="31"/>
        <v>Future PO</v>
      </c>
      <c r="B1121" s="40" t="str">
        <f ca="1">IFERROR(IF(FIND("TAMURA",UPPER(Q1121))&lt;&gt;0,"LOCAL PO &gt; 'TAMURA' ","ERRO Regra Tamura"),
IFERROR(IF(LOWER(S1121)="national","Local PO",
IF(YEAR(Z1121)&amp;TEXT(WEEKNUM(Z1121),"00")&lt;=YEAR(TODAY())&amp;TEXT(WEEKNUM(TODAY())  +1,"00"),"PO &gt; Ok",   "Future PO")),""))</f>
        <v>Future PO</v>
      </c>
      <c r="C1121" s="18" t="str">
        <f>IFERROR(IF(VLOOKUP(G1121&amp;P1121,'Troca PN'!A:G,5,0)&lt;&gt;0,"TEVE Troca de PN","  &gt; ERRO CHAVE SKU&amp;PN "),"")</f>
        <v/>
      </c>
      <c r="D1121" s="18" t="str">
        <f>IFERROR(IF(VLOOKUP(G1121&amp;P1121,'Troca PN'!A:G,5,0)&lt;&gt;0,VLOOKUP(P1121,'Troca PN'!C:G,2,0),"  &gt; ERRO CHAVE SKU&amp;PN "),P1121)</f>
        <v>14191403</v>
      </c>
      <c r="E1121" s="54">
        <f>IFERROR(ROUNDUP((AC1121/VLOOKUP(P1121,'Huawei BUn - JDI'!B:H,4,0))*VLOOKUP(P1121,'Huawei BUn - JDI'!B:H,7,0),0),
IFERROR(IF(AC1121/VLOOKUP(P1121,'Huawei BUn - JDI'!L:O,3,0)&lt;1,VLOOKUP(P1121,'Huawei BUn - JDI'!L:O,3,0),
IFERROR(IF(AC1121/VLOOKUP(P1121,'Huawei BUn - JDI'!L:O,3,0)&lt;&gt;ROUND(AC1121/VLOOKUP(P1121,'Huawei BUn - JDI'!L:O,3,0),0),ROUNDUP(AC1121/VLOOKUP(P1121,'Huawei BUn - JDI'!L:O,3,0),0),AC1121),AC1121)),AC1121))</f>
        <v>8411</v>
      </c>
      <c r="F1121" s="17">
        <f>VLOOKUP(P1121,'Material Unit Price List'!A:D,3,0)</f>
        <v>3.5099999999999999E-2</v>
      </c>
      <c r="G1121" s="1" t="str">
        <f>TRIM(MID(N1121,(FIND("]",N1121)+1),
(FIND("#",N1121)-1)-(FIND("]",N1121))))</f>
        <v>737-4</v>
      </c>
      <c r="H1121" s="16" t="str">
        <f>IFERROR(VLOOKUP(P1121,'Huawei BUn - JDI'!B:H,1,0)&amp;" - has convertion, divide for - "&amp;VLOOKUP(P1121,'Huawei BUn - JDI'!B:H,4,0),
IFERROR(VLOOKUP(P1121,'Huawei BUn - JDI'!L:O,1,0)&amp;"- has MOQ of - "&amp;VLOOKUP(P1121,'Huawei BUn - JDI'!L:O,3,0)," Sem Conversão"))</f>
        <v xml:space="preserve"> Sem Conversão</v>
      </c>
      <c r="J1121" s="2" t="s">
        <v>4</v>
      </c>
      <c r="K1121" s="1" t="b">
        <v>1</v>
      </c>
      <c r="L1121" s="1" t="s">
        <v>8064</v>
      </c>
      <c r="M1121" s="11" t="s">
        <v>9549</v>
      </c>
      <c r="N1121" s="10" t="s">
        <v>8391</v>
      </c>
      <c r="O1121" s="9" t="s">
        <v>7544</v>
      </c>
      <c r="P1121" s="10" t="s">
        <v>3893</v>
      </c>
      <c r="Q1121" s="9" t="s">
        <v>3894</v>
      </c>
      <c r="R1121" s="161" t="s">
        <v>7545</v>
      </c>
      <c r="S1121" s="10" t="s">
        <v>7</v>
      </c>
      <c r="T1121" s="9" t="s">
        <v>7705</v>
      </c>
      <c r="U1121" s="10" t="s">
        <v>1</v>
      </c>
      <c r="V1121" s="9">
        <v>500</v>
      </c>
      <c r="W1121" s="10">
        <v>47</v>
      </c>
      <c r="X1121" s="9" t="s">
        <v>5</v>
      </c>
      <c r="Y1121" s="8">
        <v>45330</v>
      </c>
      <c r="Z1121" s="7">
        <v>45248</v>
      </c>
      <c r="AA1121" s="8">
        <v>45309</v>
      </c>
      <c r="AB1121" s="7">
        <v>45309</v>
      </c>
      <c r="AC1121" s="6">
        <v>8411</v>
      </c>
    </row>
    <row r="1122" spans="1:30" hidden="1">
      <c r="A1122" s="15" t="str">
        <f t="shared" ca="1" si="31"/>
        <v>Future PO</v>
      </c>
      <c r="B1122" s="40" t="str">
        <f ca="1">IFERROR(IF(FIND("TAMURA",UPPER(Q1122))&lt;&gt;0,"LOCAL PO &gt; 'TAMURA' ","ERRO Regra Tamura"),
IFERROR(IF(LOWER(S1122)="national","Local PO",
IF(YEAR(Z1122)&amp;TEXT(WEEKNUM(Z1122),"00")&lt;=YEAR(TODAY())&amp;TEXT(WEEKNUM(TODAY())  +1,"00"),"PO &gt; Ok",   "Future PO")),""))</f>
        <v>Future PO</v>
      </c>
      <c r="C1122" s="18" t="str">
        <f>IFERROR(IF(VLOOKUP(G1122&amp;P1122,'Troca PN'!A:G,5,0)&lt;&gt;0,"TEVE Troca de PN","  &gt; ERRO CHAVE SKU&amp;PN "),"")</f>
        <v/>
      </c>
      <c r="D1122" s="18" t="str">
        <f>IFERROR(IF(VLOOKUP(G1122&amp;P1122,'Troca PN'!A:G,5,0)&lt;&gt;0,VLOOKUP(P1122,'Troca PN'!C:G,2,0),"  &gt; ERRO CHAVE SKU&amp;PN "),P1122)</f>
        <v>14192067</v>
      </c>
      <c r="E1122" s="54">
        <f>IFERROR(ROUNDUP((AC1122/VLOOKUP(P1122,'Huawei BUn - JDI'!B:H,4,0))*VLOOKUP(P1122,'Huawei BUn - JDI'!B:H,7,0),0),
IFERROR(IF(AC1122/VLOOKUP(P1122,'Huawei BUn - JDI'!L:O,3,0)&lt;1,VLOOKUP(P1122,'Huawei BUn - JDI'!L:O,3,0),
IFERROR(IF(AC1122/VLOOKUP(P1122,'Huawei BUn - JDI'!L:O,3,0)&lt;&gt;ROUND(AC1122/VLOOKUP(P1122,'Huawei BUn - JDI'!L:O,3,0),0),ROUNDUP(AC1122/VLOOKUP(P1122,'Huawei BUn - JDI'!L:O,3,0),0),AC1122),AC1122)),AC1122))</f>
        <v>200</v>
      </c>
      <c r="F1122" s="17">
        <f>VLOOKUP(P1122,'Material Unit Price List'!A:D,3,0)</f>
        <v>4.2888999999999999</v>
      </c>
      <c r="G1122" s="1" t="str">
        <f>TRIM(MID(N1122,(FIND("]",N1122)+1),
(FIND("#",N1122)-1)-(FIND("]",N1122))))</f>
        <v>BSJ-4</v>
      </c>
      <c r="H1122" s="16" t="str">
        <f>IFERROR(VLOOKUP(P1122,'Huawei BUn - JDI'!B:H,1,0)&amp;" - has convertion, divide for - "&amp;VLOOKUP(P1122,'Huawei BUn - JDI'!B:H,4,0),
IFERROR(VLOOKUP(P1122,'Huawei BUn - JDI'!L:O,1,0)&amp;"- has MOQ of - "&amp;VLOOKUP(P1122,'Huawei BUn - JDI'!L:O,3,0)," Sem Conversão"))</f>
        <v xml:space="preserve"> Sem Conversão</v>
      </c>
      <c r="J1122" s="2" t="s">
        <v>4</v>
      </c>
      <c r="K1122" s="1" t="b">
        <v>1</v>
      </c>
      <c r="L1122" s="1" t="s">
        <v>8065</v>
      </c>
      <c r="M1122" s="11" t="s">
        <v>9550</v>
      </c>
      <c r="N1122" s="10" t="s">
        <v>7694</v>
      </c>
      <c r="O1122" s="9" t="s">
        <v>7544</v>
      </c>
      <c r="P1122" s="10" t="s">
        <v>7082</v>
      </c>
      <c r="Q1122" s="9" t="s">
        <v>7083</v>
      </c>
      <c r="R1122" s="161" t="s">
        <v>7552</v>
      </c>
      <c r="S1122" s="10" t="s">
        <v>7</v>
      </c>
      <c r="T1122" s="9" t="s">
        <v>7705</v>
      </c>
      <c r="U1122" s="10" t="s">
        <v>1</v>
      </c>
      <c r="V1122" s="9">
        <v>1</v>
      </c>
      <c r="W1122" s="10">
        <v>74</v>
      </c>
      <c r="X1122" s="9" t="s">
        <v>5</v>
      </c>
      <c r="Y1122" s="8">
        <v>45332</v>
      </c>
      <c r="Z1122" s="7">
        <v>45235</v>
      </c>
      <c r="AA1122" s="8">
        <v>45323</v>
      </c>
      <c r="AB1122" s="7">
        <v>45323</v>
      </c>
      <c r="AC1122" s="6">
        <v>200</v>
      </c>
    </row>
    <row r="1123" spans="1:30" hidden="1">
      <c r="A1123" s="15" t="str">
        <f t="shared" ca="1" si="31"/>
        <v>Future PO</v>
      </c>
      <c r="B1123" s="40" t="str">
        <f ca="1">IFERROR(IF(FIND("TAMURA",UPPER(Q1123))&lt;&gt;0,"LOCAL PO &gt; 'TAMURA' ","ERRO Regra Tamura"),
IFERROR(IF(LOWER(S1123)="national","Local PO",
IF(YEAR(Z1123)&amp;TEXT(WEEKNUM(Z1123),"00")&lt;=YEAR(TODAY())&amp;TEXT(WEEKNUM(TODAY())  +1,"00"),"PO &gt; Ok",   "Future PO")),""))</f>
        <v>Future PO</v>
      </c>
      <c r="C1123" s="18" t="str">
        <f>IFERROR(IF(VLOOKUP(G1123&amp;P1123,'Troca PN'!A:G,5,0)&lt;&gt;0,"TEVE Troca de PN","  &gt; ERRO CHAVE SKU&amp;PN "),"")</f>
        <v/>
      </c>
      <c r="D1123" s="18" t="str">
        <f>IFERROR(IF(VLOOKUP(G1123&amp;P1123,'Troca PN'!A:G,5,0)&lt;&gt;0,VLOOKUP(P1123,'Troca PN'!C:G,2,0),"  &gt; ERRO CHAVE SKU&amp;PN "),P1123)</f>
        <v>14192067</v>
      </c>
      <c r="E1123" s="54">
        <f>IFERROR(ROUNDUP((AC1123/VLOOKUP(P1123,'Huawei BUn - JDI'!B:H,4,0))*VLOOKUP(P1123,'Huawei BUn - JDI'!B:H,7,0),0),
IFERROR(IF(AC1123/VLOOKUP(P1123,'Huawei BUn - JDI'!L:O,3,0)&lt;1,VLOOKUP(P1123,'Huawei BUn - JDI'!L:O,3,0),
IFERROR(IF(AC1123/VLOOKUP(P1123,'Huawei BUn - JDI'!L:O,3,0)&lt;&gt;ROUND(AC1123/VLOOKUP(P1123,'Huawei BUn - JDI'!L:O,3,0),0),ROUNDUP(AC1123/VLOOKUP(P1123,'Huawei BUn - JDI'!L:O,3,0),0),AC1123),AC1123)),AC1123))</f>
        <v>199</v>
      </c>
      <c r="F1123" s="17">
        <f>VLOOKUP(P1123,'Material Unit Price List'!A:D,3,0)</f>
        <v>4.2888999999999999</v>
      </c>
      <c r="G1123" s="1" t="str">
        <f>TRIM(MID(N1123,(FIND("]",N1123)+1),
(FIND("#",N1123)-1)-(FIND("]",N1123))))</f>
        <v>BSJ-4</v>
      </c>
      <c r="H1123" s="16" t="str">
        <f>IFERROR(VLOOKUP(P1123,'Huawei BUn - JDI'!B:H,1,0)&amp;" - has convertion, divide for - "&amp;VLOOKUP(P1123,'Huawei BUn - JDI'!B:H,4,0),
IFERROR(VLOOKUP(P1123,'Huawei BUn - JDI'!L:O,1,0)&amp;"- has MOQ of - "&amp;VLOOKUP(P1123,'Huawei BUn - JDI'!L:O,3,0)," Sem Conversão"))</f>
        <v xml:space="preserve"> Sem Conversão</v>
      </c>
      <c r="J1123" s="2" t="s">
        <v>4</v>
      </c>
      <c r="K1123" s="1" t="b">
        <v>1</v>
      </c>
      <c r="L1123" s="1" t="s">
        <v>8065</v>
      </c>
      <c r="M1123" s="11" t="s">
        <v>9551</v>
      </c>
      <c r="N1123" s="10" t="s">
        <v>7695</v>
      </c>
      <c r="O1123" s="9" t="s">
        <v>7544</v>
      </c>
      <c r="P1123" s="10" t="s">
        <v>7082</v>
      </c>
      <c r="Q1123" s="9" t="s">
        <v>7083</v>
      </c>
      <c r="R1123" s="161" t="s">
        <v>7552</v>
      </c>
      <c r="S1123" s="10" t="s">
        <v>7</v>
      </c>
      <c r="T1123" s="9" t="s">
        <v>7705</v>
      </c>
      <c r="U1123" s="10" t="s">
        <v>1</v>
      </c>
      <c r="V1123" s="9">
        <v>1</v>
      </c>
      <c r="W1123" s="10">
        <v>74</v>
      </c>
      <c r="X1123" s="9" t="s">
        <v>5</v>
      </c>
      <c r="Y1123" s="8">
        <v>45333</v>
      </c>
      <c r="Z1123" s="7">
        <v>45235</v>
      </c>
      <c r="AA1123" s="8">
        <v>45323</v>
      </c>
      <c r="AB1123" s="7">
        <v>45323</v>
      </c>
      <c r="AC1123" s="6">
        <v>199</v>
      </c>
    </row>
    <row r="1124" spans="1:30" hidden="1">
      <c r="A1124" s="15" t="str">
        <f t="shared" ca="1" si="31"/>
        <v>Future PO</v>
      </c>
      <c r="B1124" s="40" t="str">
        <f ca="1">IFERROR(IF(FIND("TAMURA",UPPER(Q1124))&lt;&gt;0,"LOCAL PO &gt; 'TAMURA' ","ERRO Regra Tamura"),
IFERROR(IF(LOWER(S1124)="national","Local PO",
IF(YEAR(Z1124)&amp;TEXT(WEEKNUM(Z1124),"00")&lt;=YEAR(TODAY())&amp;TEXT(WEEKNUM(TODAY())  +1,"00"),"PO &gt; Ok",   "Future PO")),""))</f>
        <v>Future PO</v>
      </c>
      <c r="C1124" s="18" t="str">
        <f>IFERROR(IF(VLOOKUP(G1124&amp;P1124,'Troca PN'!A:G,5,0)&lt;&gt;0,"TEVE Troca de PN","  &gt; ERRO CHAVE SKU&amp;PN "),"")</f>
        <v/>
      </c>
      <c r="D1124" s="18" t="str">
        <f>IFERROR(IF(VLOOKUP(G1124&amp;P1124,'Troca PN'!A:G,5,0)&lt;&gt;0,VLOOKUP(P1124,'Troca PN'!C:G,2,0),"  &gt; ERRO CHAVE SKU&amp;PN "),P1124)</f>
        <v>14192068</v>
      </c>
      <c r="E1124" s="54">
        <f>IFERROR(ROUNDUP((AC1124/VLOOKUP(P1124,'Huawei BUn - JDI'!B:H,4,0))*VLOOKUP(P1124,'Huawei BUn - JDI'!B:H,7,0),0),
IFERROR(IF(AC1124/VLOOKUP(P1124,'Huawei BUn - JDI'!L:O,3,0)&lt;1,VLOOKUP(P1124,'Huawei BUn - JDI'!L:O,3,0),
IFERROR(IF(AC1124/VLOOKUP(P1124,'Huawei BUn - JDI'!L:O,3,0)&lt;&gt;ROUND(AC1124/VLOOKUP(P1124,'Huawei BUn - JDI'!L:O,3,0),0),ROUNDUP(AC1124/VLOOKUP(P1124,'Huawei BUn - JDI'!L:O,3,0),0),AC1124),AC1124)),AC1124))</f>
        <v>200</v>
      </c>
      <c r="F1124" s="17">
        <f>VLOOKUP(P1124,'Material Unit Price List'!A:D,3,0)</f>
        <v>1.0692999999999999</v>
      </c>
      <c r="G1124" s="1" t="str">
        <f>TRIM(MID(N1124,(FIND("]",N1124)+1),
(FIND("#",N1124)-1)-(FIND("]",N1124))))</f>
        <v>BSJ-4</v>
      </c>
      <c r="H1124" s="16" t="str">
        <f>IFERROR(VLOOKUP(P1124,'Huawei BUn - JDI'!B:H,1,0)&amp;" - has convertion, divide for - "&amp;VLOOKUP(P1124,'Huawei BUn - JDI'!B:H,4,0),
IFERROR(VLOOKUP(P1124,'Huawei BUn - JDI'!L:O,1,0)&amp;"- has MOQ of - "&amp;VLOOKUP(P1124,'Huawei BUn - JDI'!L:O,3,0)," Sem Conversão"))</f>
        <v xml:space="preserve"> Sem Conversão</v>
      </c>
      <c r="J1124" s="2" t="s">
        <v>4</v>
      </c>
      <c r="K1124" s="1" t="b">
        <v>1</v>
      </c>
      <c r="L1124" s="1" t="s">
        <v>8067</v>
      </c>
      <c r="M1124" s="11" t="s">
        <v>9552</v>
      </c>
      <c r="N1124" s="10" t="s">
        <v>7658</v>
      </c>
      <c r="O1124" s="9" t="s">
        <v>7544</v>
      </c>
      <c r="P1124" s="10" t="s">
        <v>7094</v>
      </c>
      <c r="Q1124" s="9" t="s">
        <v>7095</v>
      </c>
      <c r="R1124" s="161" t="s">
        <v>7545</v>
      </c>
      <c r="S1124" s="10" t="s">
        <v>7</v>
      </c>
      <c r="T1124" s="9" t="s">
        <v>7655</v>
      </c>
      <c r="U1124" s="10" t="s">
        <v>1</v>
      </c>
      <c r="V1124" s="9">
        <v>1</v>
      </c>
      <c r="W1124" s="10">
        <v>74</v>
      </c>
      <c r="X1124" s="9" t="s">
        <v>5</v>
      </c>
      <c r="Y1124" s="8">
        <v>45332</v>
      </c>
      <c r="Z1124" s="7">
        <v>45235</v>
      </c>
      <c r="AA1124" s="8">
        <v>45323</v>
      </c>
      <c r="AB1124" s="7">
        <v>45323</v>
      </c>
      <c r="AC1124" s="6">
        <v>200</v>
      </c>
    </row>
    <row r="1125" spans="1:30" hidden="1">
      <c r="A1125" s="15" t="str">
        <f t="shared" ca="1" si="31"/>
        <v>Future PO</v>
      </c>
      <c r="B1125" s="40" t="str">
        <f ca="1">IFERROR(IF(FIND("TAMURA",UPPER(Q1125))&lt;&gt;0,"LOCAL PO &gt; 'TAMURA' ","ERRO Regra Tamura"),
IFERROR(IF(LOWER(S1125)="national","Local PO",
IF(YEAR(Z1125)&amp;TEXT(WEEKNUM(Z1125),"00")&lt;=YEAR(TODAY())&amp;TEXT(WEEKNUM(TODAY())  +1,"00"),"PO &gt; Ok",   "Future PO")),""))</f>
        <v>Future PO</v>
      </c>
      <c r="C1125" s="18" t="str">
        <f>IFERROR(IF(VLOOKUP(G1125&amp;P1125,'Troca PN'!A:G,5,0)&lt;&gt;0,"TEVE Troca de PN","  &gt; ERRO CHAVE SKU&amp;PN "),"")</f>
        <v/>
      </c>
      <c r="D1125" s="18" t="str">
        <f>IFERROR(IF(VLOOKUP(G1125&amp;P1125,'Troca PN'!A:G,5,0)&lt;&gt;0,VLOOKUP(P1125,'Troca PN'!C:G,2,0),"  &gt; ERRO CHAVE SKU&amp;PN "),P1125)</f>
        <v>14192068</v>
      </c>
      <c r="E1125" s="54">
        <f>IFERROR(ROUNDUP((AC1125/VLOOKUP(P1125,'Huawei BUn - JDI'!B:H,4,0))*VLOOKUP(P1125,'Huawei BUn - JDI'!B:H,7,0),0),
IFERROR(IF(AC1125/VLOOKUP(P1125,'Huawei BUn - JDI'!L:O,3,0)&lt;1,VLOOKUP(P1125,'Huawei BUn - JDI'!L:O,3,0),
IFERROR(IF(AC1125/VLOOKUP(P1125,'Huawei BUn - JDI'!L:O,3,0)&lt;&gt;ROUND(AC1125/VLOOKUP(P1125,'Huawei BUn - JDI'!L:O,3,0),0),ROUNDUP(AC1125/VLOOKUP(P1125,'Huawei BUn - JDI'!L:O,3,0),0),AC1125),AC1125)),AC1125))</f>
        <v>200</v>
      </c>
      <c r="F1125" s="17">
        <f>VLOOKUP(P1125,'Material Unit Price List'!A:D,3,0)</f>
        <v>1.0692999999999999</v>
      </c>
      <c r="G1125" s="1" t="str">
        <f>TRIM(MID(N1125,(FIND("]",N1125)+1),
(FIND("#",N1125)-1)-(FIND("]",N1125))))</f>
        <v>BSJ-4</v>
      </c>
      <c r="H1125" s="16" t="str">
        <f>IFERROR(VLOOKUP(P1125,'Huawei BUn - JDI'!B:H,1,0)&amp;" - has convertion, divide for - "&amp;VLOOKUP(P1125,'Huawei BUn - JDI'!B:H,4,0),
IFERROR(VLOOKUP(P1125,'Huawei BUn - JDI'!L:O,1,0)&amp;"- has MOQ of - "&amp;VLOOKUP(P1125,'Huawei BUn - JDI'!L:O,3,0)," Sem Conversão"))</f>
        <v xml:space="preserve"> Sem Conversão</v>
      </c>
      <c r="J1125" s="2" t="s">
        <v>4</v>
      </c>
      <c r="K1125" s="1" t="b">
        <v>1</v>
      </c>
      <c r="L1125" s="1" t="s">
        <v>8067</v>
      </c>
      <c r="M1125" s="11" t="s">
        <v>9553</v>
      </c>
      <c r="N1125" s="10" t="s">
        <v>7677</v>
      </c>
      <c r="O1125" s="9" t="s">
        <v>7544</v>
      </c>
      <c r="P1125" s="10" t="s">
        <v>7094</v>
      </c>
      <c r="Q1125" s="9" t="s">
        <v>7095</v>
      </c>
      <c r="R1125" s="161" t="s">
        <v>7545</v>
      </c>
      <c r="S1125" s="10" t="s">
        <v>7</v>
      </c>
      <c r="T1125" s="9" t="s">
        <v>7655</v>
      </c>
      <c r="U1125" s="10" t="s">
        <v>1</v>
      </c>
      <c r="V1125" s="9">
        <v>1</v>
      </c>
      <c r="W1125" s="10">
        <v>74</v>
      </c>
      <c r="X1125" s="9" t="s">
        <v>5</v>
      </c>
      <c r="Y1125" s="8">
        <v>45333</v>
      </c>
      <c r="Z1125" s="7">
        <v>45235</v>
      </c>
      <c r="AA1125" s="8">
        <v>45323</v>
      </c>
      <c r="AB1125" s="7">
        <v>45323</v>
      </c>
      <c r="AC1125" s="6">
        <v>200</v>
      </c>
    </row>
    <row r="1126" spans="1:30" hidden="1">
      <c r="A1126" s="15" t="str">
        <f t="shared" ca="1" si="31"/>
        <v>Future PO</v>
      </c>
      <c r="B1126" s="40" t="str">
        <f ca="1">IFERROR(IF(FIND("TAMURA",UPPER(Q1126))&lt;&gt;0,"LOCAL PO &gt; 'TAMURA' ","ERRO Regra Tamura"),
IFERROR(IF(LOWER(S1126)="national","Local PO",
IF(YEAR(Z1126)&amp;TEXT(WEEKNUM(Z1126),"00")&lt;=YEAR(TODAY())&amp;TEXT(WEEKNUM(TODAY())  +1,"00"),"PO &gt; Ok",   "Future PO")),""))</f>
        <v>Future PO</v>
      </c>
      <c r="C1126" s="18" t="str">
        <f>IFERROR(IF(VLOOKUP(G1126&amp;P1126,'Troca PN'!A:G,5,0)&lt;&gt;0,"TEVE Troca de PN","  &gt; ERRO CHAVE SKU&amp;PN "),"")</f>
        <v/>
      </c>
      <c r="D1126" s="18" t="str">
        <f>IFERROR(IF(VLOOKUP(G1126&amp;P1126,'Troca PN'!A:G,5,0)&lt;&gt;0,VLOOKUP(P1126,'Troca PN'!C:G,2,0),"  &gt; ERRO CHAVE SKU&amp;PN "),P1126)</f>
        <v>14192068</v>
      </c>
      <c r="E1126" s="54">
        <f>IFERROR(ROUNDUP((AC1126/VLOOKUP(P1126,'Huawei BUn - JDI'!B:H,4,0))*VLOOKUP(P1126,'Huawei BUn - JDI'!B:H,7,0),0),
IFERROR(IF(AC1126/VLOOKUP(P1126,'Huawei BUn - JDI'!L:O,3,0)&lt;1,VLOOKUP(P1126,'Huawei BUn - JDI'!L:O,3,0),
IFERROR(IF(AC1126/VLOOKUP(P1126,'Huawei BUn - JDI'!L:O,3,0)&lt;&gt;ROUND(AC1126/VLOOKUP(P1126,'Huawei BUn - JDI'!L:O,3,0),0),ROUNDUP(AC1126/VLOOKUP(P1126,'Huawei BUn - JDI'!L:O,3,0),0),AC1126),AC1126)),AC1126))</f>
        <v>30</v>
      </c>
      <c r="F1126" s="17">
        <f>VLOOKUP(P1126,'Material Unit Price List'!A:D,3,0)</f>
        <v>1.0692999999999999</v>
      </c>
      <c r="G1126" s="1" t="str">
        <f>TRIM(MID(N1126,(FIND("]",N1126)+1),
(FIND("#",N1126)-1)-(FIND("]",N1126))))</f>
        <v>BSJ-4</v>
      </c>
      <c r="H1126" s="16" t="str">
        <f>IFERROR(VLOOKUP(P1126,'Huawei BUn - JDI'!B:H,1,0)&amp;" - has convertion, divide for - "&amp;VLOOKUP(P1126,'Huawei BUn - JDI'!B:H,4,0),
IFERROR(VLOOKUP(P1126,'Huawei BUn - JDI'!L:O,1,0)&amp;"- has MOQ of - "&amp;VLOOKUP(P1126,'Huawei BUn - JDI'!L:O,3,0)," Sem Conversão"))</f>
        <v xml:space="preserve"> Sem Conversão</v>
      </c>
      <c r="J1126" s="2" t="s">
        <v>4</v>
      </c>
      <c r="K1126" s="1" t="b">
        <v>1</v>
      </c>
      <c r="L1126" s="1" t="s">
        <v>8067</v>
      </c>
      <c r="M1126" s="11" t="s">
        <v>9554</v>
      </c>
      <c r="N1126" s="10" t="s">
        <v>7658</v>
      </c>
      <c r="O1126" s="9" t="s">
        <v>7544</v>
      </c>
      <c r="P1126" s="10" t="s">
        <v>7094</v>
      </c>
      <c r="Q1126" s="9" t="s">
        <v>7095</v>
      </c>
      <c r="R1126" s="161" t="s">
        <v>7545</v>
      </c>
      <c r="S1126" s="10" t="s">
        <v>7</v>
      </c>
      <c r="T1126" s="9" t="s">
        <v>7655</v>
      </c>
      <c r="U1126" s="10" t="s">
        <v>1</v>
      </c>
      <c r="V1126" s="9">
        <v>1</v>
      </c>
      <c r="W1126" s="10">
        <v>74</v>
      </c>
      <c r="X1126" s="9" t="s">
        <v>5</v>
      </c>
      <c r="Y1126" s="8">
        <v>45332</v>
      </c>
      <c r="Z1126" s="7">
        <v>45235</v>
      </c>
      <c r="AA1126" s="8">
        <v>45323</v>
      </c>
      <c r="AB1126" s="7">
        <v>45323</v>
      </c>
      <c r="AC1126" s="6">
        <v>30</v>
      </c>
    </row>
    <row r="1127" spans="1:30" hidden="1">
      <c r="A1127" s="15" t="str">
        <f t="shared" ca="1" si="31"/>
        <v>PO &gt; Ok</v>
      </c>
      <c r="B1127" s="40" t="s">
        <v>10768</v>
      </c>
      <c r="C1127" s="18" t="str">
        <f>IFERROR(IF(VLOOKUP(G1127&amp;P1127,'Troca PN'!A:G,5,0)&lt;&gt;0,"TEVE Troca de PN","  &gt; ERRO CHAVE SKU&amp;PN "),"")</f>
        <v/>
      </c>
      <c r="D1127" s="18" t="str">
        <f>IFERROR(IF(VLOOKUP(G1127&amp;P1127,'Troca PN'!A:G,5,0)&lt;&gt;0,VLOOKUP(P1127,'Troca PN'!C:G,2,0),"  &gt; ERRO CHAVE SKU&amp;PN "),P1127)</f>
        <v>14200377</v>
      </c>
      <c r="E1127" s="54">
        <f>IFERROR(ROUNDUP((AC1127/VLOOKUP(P1127,'Huawei BUn - JDI'!B:H,4,0))*VLOOKUP(P1127,'Huawei BUn - JDI'!B:H,7,0),0),
IFERROR(IF(AC1127/VLOOKUP(P1127,'Huawei BUn - JDI'!L:O,3,0)&lt;1,VLOOKUP(P1127,'Huawei BUn - JDI'!L:O,3,0),
IFERROR(IF(AC1127/VLOOKUP(P1127,'Huawei BUn - JDI'!L:O,3,0)&lt;&gt;ROUND(AC1127/VLOOKUP(P1127,'Huawei BUn - JDI'!L:O,3,0),0),ROUNDUP(AC1127/VLOOKUP(P1127,'Huawei BUn - JDI'!L:O,3,0),0),AC1127),AC1127)),AC1127))</f>
        <v>200</v>
      </c>
      <c r="F1127" s="17">
        <f>VLOOKUP(P1127,'Material Unit Price List'!A:D,3,0)</f>
        <v>0.67200000000000004</v>
      </c>
      <c r="G1127" s="1" t="str">
        <f>TRIM(MID(N1127,(FIND("]",N1127)+1),
(FIND("#",N1127)-1)-(FIND("]",N1127))))</f>
        <v>VFF-3</v>
      </c>
      <c r="H1127" s="16" t="str">
        <f>IFERROR(VLOOKUP(P1127,'Huawei BUn - JDI'!B:H,1,0)&amp;" - has convertion, divide for - "&amp;VLOOKUP(P1127,'Huawei BUn - JDI'!B:H,4,0),
IFERROR(VLOOKUP(P1127,'Huawei BUn - JDI'!L:O,1,0)&amp;"- has MOQ of - "&amp;VLOOKUP(P1127,'Huawei BUn - JDI'!L:O,3,0)," Sem Conversão"))</f>
        <v xml:space="preserve"> Sem Conversão</v>
      </c>
      <c r="J1127" s="2" t="s">
        <v>4</v>
      </c>
      <c r="K1127" s="1" t="b">
        <v>1</v>
      </c>
      <c r="L1127" s="1" t="s">
        <v>8068</v>
      </c>
      <c r="M1127" s="11" t="s">
        <v>9555</v>
      </c>
      <c r="N1127" s="10" t="s">
        <v>7703</v>
      </c>
      <c r="O1127" s="9" t="s">
        <v>7544</v>
      </c>
      <c r="P1127" s="10" t="s">
        <v>3915</v>
      </c>
      <c r="Q1127" s="9" t="s">
        <v>7550</v>
      </c>
      <c r="R1127" s="161" t="s">
        <v>7545</v>
      </c>
      <c r="S1127" s="10" t="s">
        <v>7</v>
      </c>
      <c r="T1127" s="9" t="s">
        <v>7705</v>
      </c>
      <c r="U1127" s="10" t="s">
        <v>1</v>
      </c>
      <c r="V1127" s="9">
        <v>10</v>
      </c>
      <c r="W1127" s="10">
        <v>47</v>
      </c>
      <c r="X1127" s="9" t="s">
        <v>5</v>
      </c>
      <c r="Y1127" s="8">
        <v>45295</v>
      </c>
      <c r="Z1127" s="7">
        <v>45231</v>
      </c>
      <c r="AA1127" s="8">
        <v>45292</v>
      </c>
      <c r="AB1127" s="7">
        <v>45292</v>
      </c>
      <c r="AC1127" s="6">
        <v>200</v>
      </c>
    </row>
    <row r="1128" spans="1:30" hidden="1">
      <c r="A1128" s="15" t="str">
        <f t="shared" ca="1" si="31"/>
        <v>PO &gt; Ok</v>
      </c>
      <c r="B1128" s="40" t="s">
        <v>10768</v>
      </c>
      <c r="C1128" s="18" t="str">
        <f>IFERROR(IF(VLOOKUP(G1128&amp;P1128,'Troca PN'!A:G,5,0)&lt;&gt;0,"TEVE Troca de PN","  &gt; ERRO CHAVE SKU&amp;PN "),"")</f>
        <v/>
      </c>
      <c r="D1128" s="18" t="str">
        <f>IFERROR(IF(VLOOKUP(G1128&amp;P1128,'Troca PN'!A:G,5,0)&lt;&gt;0,VLOOKUP(P1128,'Troca PN'!C:G,2,0),"  &gt; ERRO CHAVE SKU&amp;PN "),P1128)</f>
        <v>14200377</v>
      </c>
      <c r="E1128" s="54">
        <f>IFERROR(ROUNDUP((AC1128/VLOOKUP(P1128,'Huawei BUn - JDI'!B:H,4,0))*VLOOKUP(P1128,'Huawei BUn - JDI'!B:H,7,0),0),
IFERROR(IF(AC1128/VLOOKUP(P1128,'Huawei BUn - JDI'!L:O,3,0)&lt;1,VLOOKUP(P1128,'Huawei BUn - JDI'!L:O,3,0),
IFERROR(IF(AC1128/VLOOKUP(P1128,'Huawei BUn - JDI'!L:O,3,0)&lt;&gt;ROUND(AC1128/VLOOKUP(P1128,'Huawei BUn - JDI'!L:O,3,0),0),ROUNDUP(AC1128/VLOOKUP(P1128,'Huawei BUn - JDI'!L:O,3,0),0),AC1128),AC1128)),AC1128))</f>
        <v>100</v>
      </c>
      <c r="F1128" s="17">
        <f>VLOOKUP(P1128,'Material Unit Price List'!A:D,3,0)</f>
        <v>0.67200000000000004</v>
      </c>
      <c r="G1128" s="1" t="str">
        <f>TRIM(MID(N1128,(FIND("]",N1128)+1),
(FIND("#",N1128)-1)-(FIND("]",N1128))))</f>
        <v>VFF-3</v>
      </c>
      <c r="H1128" s="16" t="str">
        <f>IFERROR(VLOOKUP(P1128,'Huawei BUn - JDI'!B:H,1,0)&amp;" - has convertion, divide for - "&amp;VLOOKUP(P1128,'Huawei BUn - JDI'!B:H,4,0),
IFERROR(VLOOKUP(P1128,'Huawei BUn - JDI'!L:O,1,0)&amp;"- has MOQ of - "&amp;VLOOKUP(P1128,'Huawei BUn - JDI'!L:O,3,0)," Sem Conversão"))</f>
        <v xml:space="preserve"> Sem Conversão</v>
      </c>
      <c r="J1128" s="2" t="s">
        <v>4</v>
      </c>
      <c r="K1128" s="1" t="b">
        <v>1</v>
      </c>
      <c r="L1128" s="1" t="s">
        <v>8068</v>
      </c>
      <c r="M1128" s="11" t="s">
        <v>9556</v>
      </c>
      <c r="N1128" s="10" t="s">
        <v>7703</v>
      </c>
      <c r="O1128" s="9" t="s">
        <v>7544</v>
      </c>
      <c r="P1128" s="10" t="s">
        <v>3915</v>
      </c>
      <c r="Q1128" s="9" t="s">
        <v>7550</v>
      </c>
      <c r="R1128" s="161" t="s">
        <v>7545</v>
      </c>
      <c r="S1128" s="10" t="s">
        <v>7</v>
      </c>
      <c r="T1128" s="9" t="s">
        <v>7705</v>
      </c>
      <c r="U1128" s="10" t="s">
        <v>1</v>
      </c>
      <c r="V1128" s="9">
        <v>10</v>
      </c>
      <c r="W1128" s="10">
        <v>47</v>
      </c>
      <c r="X1128" s="9" t="s">
        <v>5</v>
      </c>
      <c r="Y1128" s="8">
        <v>45296</v>
      </c>
      <c r="Z1128" s="7">
        <v>45231</v>
      </c>
      <c r="AA1128" s="8">
        <v>45292</v>
      </c>
      <c r="AB1128" s="7">
        <v>45292</v>
      </c>
      <c r="AC1128" s="6">
        <v>100</v>
      </c>
    </row>
    <row r="1129" spans="1:30" hidden="1">
      <c r="A1129" s="15" t="str">
        <f t="shared" ca="1" si="31"/>
        <v>PO &gt; Ok</v>
      </c>
      <c r="B1129" s="40" t="s">
        <v>10768</v>
      </c>
      <c r="C1129" s="18" t="str">
        <f>IFERROR(IF(VLOOKUP(G1129&amp;P1129,'Troca PN'!A:G,5,0)&lt;&gt;0,"TEVE Troca de PN","  &gt; ERRO CHAVE SKU&amp;PN "),"")</f>
        <v/>
      </c>
      <c r="D1129" s="18" t="str">
        <f>IFERROR(IF(VLOOKUP(G1129&amp;P1129,'Troca PN'!A:G,5,0)&lt;&gt;0,VLOOKUP(P1129,'Troca PN'!C:G,2,0),"  &gt; ERRO CHAVE SKU&amp;PN "),P1129)</f>
        <v>14200377</v>
      </c>
      <c r="E1129" s="54">
        <f>IFERROR(ROUNDUP((AC1129/VLOOKUP(P1129,'Huawei BUn - JDI'!B:H,4,0))*VLOOKUP(P1129,'Huawei BUn - JDI'!B:H,7,0),0),
IFERROR(IF(AC1129/VLOOKUP(P1129,'Huawei BUn - JDI'!L:O,3,0)&lt;1,VLOOKUP(P1129,'Huawei BUn - JDI'!L:O,3,0),
IFERROR(IF(AC1129/VLOOKUP(P1129,'Huawei BUn - JDI'!L:O,3,0)&lt;&gt;ROUND(AC1129/VLOOKUP(P1129,'Huawei BUn - JDI'!L:O,3,0),0),ROUNDUP(AC1129/VLOOKUP(P1129,'Huawei BUn - JDI'!L:O,3,0),0),AC1129),AC1129)),AC1129))</f>
        <v>100</v>
      </c>
      <c r="F1129" s="17">
        <f>VLOOKUP(P1129,'Material Unit Price List'!A:D,3,0)</f>
        <v>0.67200000000000004</v>
      </c>
      <c r="G1129" s="1" t="str">
        <f>TRIM(MID(N1129,(FIND("]",N1129)+1),
(FIND("#",N1129)-1)-(FIND("]",N1129))))</f>
        <v>TVH-3</v>
      </c>
      <c r="H1129" s="16" t="str">
        <f>IFERROR(VLOOKUP(P1129,'Huawei BUn - JDI'!B:H,1,0)&amp;" - has convertion, divide for - "&amp;VLOOKUP(P1129,'Huawei BUn - JDI'!B:H,4,0),
IFERROR(VLOOKUP(P1129,'Huawei BUn - JDI'!L:O,1,0)&amp;"- has MOQ of - "&amp;VLOOKUP(P1129,'Huawei BUn - JDI'!L:O,3,0)," Sem Conversão"))</f>
        <v xml:space="preserve"> Sem Conversão</v>
      </c>
      <c r="J1129" s="2" t="s">
        <v>4</v>
      </c>
      <c r="K1129" s="1" t="b">
        <v>1</v>
      </c>
      <c r="L1129" s="1" t="s">
        <v>8068</v>
      </c>
      <c r="M1129" s="11" t="s">
        <v>9557</v>
      </c>
      <c r="N1129" s="10" t="s">
        <v>7665</v>
      </c>
      <c r="O1129" s="9" t="s">
        <v>7544</v>
      </c>
      <c r="P1129" s="10" t="s">
        <v>3915</v>
      </c>
      <c r="Q1129" s="9" t="s">
        <v>7550</v>
      </c>
      <c r="R1129" s="161" t="s">
        <v>7545</v>
      </c>
      <c r="S1129" s="10" t="s">
        <v>7</v>
      </c>
      <c r="T1129" s="9" t="s">
        <v>7705</v>
      </c>
      <c r="U1129" s="10" t="s">
        <v>1</v>
      </c>
      <c r="V1129" s="9">
        <v>10</v>
      </c>
      <c r="W1129" s="10">
        <v>47</v>
      </c>
      <c r="X1129" s="9" t="s">
        <v>5</v>
      </c>
      <c r="Y1129" s="8">
        <v>45292</v>
      </c>
      <c r="Z1129" s="7">
        <v>45231</v>
      </c>
      <c r="AA1129" s="8">
        <v>45292</v>
      </c>
      <c r="AB1129" s="7">
        <v>45292</v>
      </c>
      <c r="AC1129" s="6">
        <v>100</v>
      </c>
    </row>
    <row r="1130" spans="1:30" hidden="1">
      <c r="A1130" s="15" t="str">
        <f t="shared" ca="1" si="31"/>
        <v>Future PO</v>
      </c>
      <c r="B1130" s="40" t="str">
        <f ca="1">IFERROR(IF(FIND("TAMURA",UPPER(Q1130))&lt;&gt;0,"LOCAL PO &gt; 'TAMURA' ","ERRO Regra Tamura"),
IFERROR(IF(LOWER(S1130)="national","Local PO",
IF(YEAR(Z1130)&amp;TEXT(WEEKNUM(Z1130),"00")&lt;=YEAR(TODAY())&amp;TEXT(WEEKNUM(TODAY())  +1,"00"),"PO &gt; Ok",   "Future PO")),""))</f>
        <v>Future PO</v>
      </c>
      <c r="C1130" s="18" t="str">
        <f>IFERROR(IF(VLOOKUP(G1130&amp;P1130,'Troca PN'!A:G,5,0)&lt;&gt;0,"TEVE Troca de PN","  &gt; ERRO CHAVE SKU&amp;PN "),"")</f>
        <v/>
      </c>
      <c r="D1130" s="18" t="str">
        <f>IFERROR(IF(VLOOKUP(G1130&amp;P1130,'Troca PN'!A:G,5,0)&lt;&gt;0,VLOOKUP(P1130,'Troca PN'!C:G,2,0),"  &gt; ERRO CHAVE SKU&amp;PN "),P1130)</f>
        <v>14200377</v>
      </c>
      <c r="E1130" s="54">
        <f>IFERROR(ROUNDUP((AC1130/VLOOKUP(P1130,'Huawei BUn - JDI'!B:H,4,0))*VLOOKUP(P1130,'Huawei BUn - JDI'!B:H,7,0),0),
IFERROR(IF(AC1130/VLOOKUP(P1130,'Huawei BUn - JDI'!L:O,3,0)&lt;1,VLOOKUP(P1130,'Huawei BUn - JDI'!L:O,3,0),
IFERROR(IF(AC1130/VLOOKUP(P1130,'Huawei BUn - JDI'!L:O,3,0)&lt;&gt;ROUND(AC1130/VLOOKUP(P1130,'Huawei BUn - JDI'!L:O,3,0),0),ROUNDUP(AC1130/VLOOKUP(P1130,'Huawei BUn - JDI'!L:O,3,0),0),AC1130),AC1130)),AC1130))</f>
        <v>100</v>
      </c>
      <c r="F1130" s="17">
        <f>VLOOKUP(P1130,'Material Unit Price List'!A:D,3,0)</f>
        <v>0.67200000000000004</v>
      </c>
      <c r="G1130" s="1" t="str">
        <f>TRIM(MID(N1130,(FIND("]",N1130)+1),
(FIND("#",N1130)-1)-(FIND("]",N1130))))</f>
        <v>TVH-3</v>
      </c>
      <c r="H1130" s="16" t="str">
        <f>IFERROR(VLOOKUP(P1130,'Huawei BUn - JDI'!B:H,1,0)&amp;" - has convertion, divide for - "&amp;VLOOKUP(P1130,'Huawei BUn - JDI'!B:H,4,0),
IFERROR(VLOOKUP(P1130,'Huawei BUn - JDI'!L:O,1,0)&amp;"- has MOQ of - "&amp;VLOOKUP(P1130,'Huawei BUn - JDI'!L:O,3,0)," Sem Conversão"))</f>
        <v xml:space="preserve"> Sem Conversão</v>
      </c>
      <c r="J1130" s="2" t="s">
        <v>4</v>
      </c>
      <c r="K1130" s="1" t="b">
        <v>1</v>
      </c>
      <c r="L1130" s="1" t="s">
        <v>8068</v>
      </c>
      <c r="M1130" s="11" t="s">
        <v>9558</v>
      </c>
      <c r="N1130" s="10" t="s">
        <v>7667</v>
      </c>
      <c r="O1130" s="9" t="s">
        <v>7544</v>
      </c>
      <c r="P1130" s="10" t="s">
        <v>3915</v>
      </c>
      <c r="Q1130" s="9" t="s">
        <v>7550</v>
      </c>
      <c r="R1130" s="161" t="s">
        <v>7545</v>
      </c>
      <c r="S1130" s="10" t="s">
        <v>7</v>
      </c>
      <c r="T1130" s="9" t="s">
        <v>7705</v>
      </c>
      <c r="U1130" s="10" t="s">
        <v>1</v>
      </c>
      <c r="V1130" s="9">
        <v>10</v>
      </c>
      <c r="W1130" s="10">
        <v>47</v>
      </c>
      <c r="X1130" s="9" t="s">
        <v>5</v>
      </c>
      <c r="Y1130" s="8">
        <v>45323</v>
      </c>
      <c r="Z1130" s="7">
        <v>45262</v>
      </c>
      <c r="AA1130" s="8">
        <v>45323</v>
      </c>
      <c r="AB1130" s="7">
        <v>45323</v>
      </c>
      <c r="AC1130" s="6">
        <v>100</v>
      </c>
    </row>
    <row r="1131" spans="1:30" hidden="1">
      <c r="A1131" s="15" t="str">
        <f t="shared" ca="1" si="31"/>
        <v>Future PO</v>
      </c>
      <c r="B1131" s="40" t="str">
        <f ca="1">IFERROR(IF(FIND("TAMURA",UPPER(Q1131))&lt;&gt;0,"LOCAL PO &gt; 'TAMURA' ","ERRO Regra Tamura"),
IFERROR(IF(LOWER(S1131)="national","Local PO",
IF(YEAR(Z1131)&amp;TEXT(WEEKNUM(Z1131),"00")&lt;=YEAR(TODAY())&amp;TEXT(WEEKNUM(TODAY())  +1,"00"),"PO &gt; Ok",   "Future PO")),""))</f>
        <v>Future PO</v>
      </c>
      <c r="C1131" s="18" t="str">
        <f>IFERROR(IF(VLOOKUP(G1131&amp;P1131,'Troca PN'!A:G,5,0)&lt;&gt;0,"TEVE Troca de PN","  &gt; ERRO CHAVE SKU&amp;PN "),"")</f>
        <v/>
      </c>
      <c r="D1131" s="18" t="str">
        <f>IFERROR(IF(VLOOKUP(G1131&amp;P1131,'Troca PN'!A:G,5,0)&lt;&gt;0,VLOOKUP(P1131,'Troca PN'!C:G,2,0),"  &gt; ERRO CHAVE SKU&amp;PN "),P1131)</f>
        <v>14200377</v>
      </c>
      <c r="E1131" s="54">
        <f>IFERROR(ROUNDUP((AC1131/VLOOKUP(P1131,'Huawei BUn - JDI'!B:H,4,0))*VLOOKUP(P1131,'Huawei BUn - JDI'!B:H,7,0),0),
IFERROR(IF(AC1131/VLOOKUP(P1131,'Huawei BUn - JDI'!L:O,3,0)&lt;1,VLOOKUP(P1131,'Huawei BUn - JDI'!L:O,3,0),
IFERROR(IF(AC1131/VLOOKUP(P1131,'Huawei BUn - JDI'!L:O,3,0)&lt;&gt;ROUND(AC1131/VLOOKUP(P1131,'Huawei BUn - JDI'!L:O,3,0),0),ROUNDUP(AC1131/VLOOKUP(P1131,'Huawei BUn - JDI'!L:O,3,0),0),AC1131),AC1131)),AC1131))</f>
        <v>200</v>
      </c>
      <c r="F1131" s="17">
        <f>VLOOKUP(P1131,'Material Unit Price List'!A:D,3,0)</f>
        <v>0.67200000000000004</v>
      </c>
      <c r="G1131" s="1" t="str">
        <f>TRIM(MID(N1131,(FIND("]",N1131)+1),
(FIND("#",N1131)-1)-(FIND("]",N1131))))</f>
        <v>VFF-3</v>
      </c>
      <c r="H1131" s="16" t="str">
        <f>IFERROR(VLOOKUP(P1131,'Huawei BUn - JDI'!B:H,1,0)&amp;" - has convertion, divide for - "&amp;VLOOKUP(P1131,'Huawei BUn - JDI'!B:H,4,0),
IFERROR(VLOOKUP(P1131,'Huawei BUn - JDI'!L:O,1,0)&amp;"- has MOQ of - "&amp;VLOOKUP(P1131,'Huawei BUn - JDI'!L:O,3,0)," Sem Conversão"))</f>
        <v xml:space="preserve"> Sem Conversão</v>
      </c>
      <c r="J1131" s="2" t="s">
        <v>4</v>
      </c>
      <c r="K1131" s="1" t="b">
        <v>1</v>
      </c>
      <c r="L1131" s="1" t="s">
        <v>8068</v>
      </c>
      <c r="M1131" s="11" t="s">
        <v>9559</v>
      </c>
      <c r="N1131" s="10" t="s">
        <v>7656</v>
      </c>
      <c r="O1131" s="9" t="s">
        <v>7544</v>
      </c>
      <c r="P1131" s="10" t="s">
        <v>3915</v>
      </c>
      <c r="Q1131" s="9" t="s">
        <v>7550</v>
      </c>
      <c r="R1131" s="161" t="s">
        <v>7545</v>
      </c>
      <c r="S1131" s="10" t="s">
        <v>7</v>
      </c>
      <c r="T1131" s="9" t="s">
        <v>7705</v>
      </c>
      <c r="U1131" s="10" t="s">
        <v>1</v>
      </c>
      <c r="V1131" s="9">
        <v>10</v>
      </c>
      <c r="W1131" s="10">
        <v>47</v>
      </c>
      <c r="X1131" s="9" t="s">
        <v>5</v>
      </c>
      <c r="Y1131" s="8">
        <v>45324</v>
      </c>
      <c r="Z1131" s="7">
        <v>45262</v>
      </c>
      <c r="AA1131" s="8">
        <v>45323</v>
      </c>
      <c r="AB1131" s="7">
        <v>45323</v>
      </c>
      <c r="AC1131" s="6">
        <v>200</v>
      </c>
    </row>
    <row r="1132" spans="1:30" hidden="1">
      <c r="A1132" s="15" t="str">
        <f t="shared" ca="1" si="31"/>
        <v>Future PO</v>
      </c>
      <c r="B1132" s="40" t="str">
        <f ca="1">IFERROR(IF(FIND("TAMURA",UPPER(Q1132))&lt;&gt;0,"LOCAL PO &gt; 'TAMURA' ","ERRO Regra Tamura"),
IFERROR(IF(LOWER(S1132)="national","Local PO",
IF(YEAR(Z1132)&amp;TEXT(WEEKNUM(Z1132),"00")&lt;=YEAR(TODAY())&amp;TEXT(WEEKNUM(TODAY())  +1,"00"),"PO &gt; Ok",   "Future PO")),""))</f>
        <v>Future PO</v>
      </c>
      <c r="C1132" s="18" t="str">
        <f>IFERROR(IF(VLOOKUP(G1132&amp;P1132,'Troca PN'!A:G,5,0)&lt;&gt;0,"TEVE Troca de PN","  &gt; ERRO CHAVE SKU&amp;PN "),"")</f>
        <v/>
      </c>
      <c r="D1132" s="18" t="str">
        <f>IFERROR(IF(VLOOKUP(G1132&amp;P1132,'Troca PN'!A:G,5,0)&lt;&gt;0,VLOOKUP(P1132,'Troca PN'!C:G,2,0),"  &gt; ERRO CHAVE SKU&amp;PN "),P1132)</f>
        <v>14200377</v>
      </c>
      <c r="E1132" s="54">
        <f>IFERROR(ROUNDUP((AC1132/VLOOKUP(P1132,'Huawei BUn - JDI'!B:H,4,0))*VLOOKUP(P1132,'Huawei BUn - JDI'!B:H,7,0),0),
IFERROR(IF(AC1132/VLOOKUP(P1132,'Huawei BUn - JDI'!L:O,3,0)&lt;1,VLOOKUP(P1132,'Huawei BUn - JDI'!L:O,3,0),
IFERROR(IF(AC1132/VLOOKUP(P1132,'Huawei BUn - JDI'!L:O,3,0)&lt;&gt;ROUND(AC1132/VLOOKUP(P1132,'Huawei BUn - JDI'!L:O,3,0),0),ROUNDUP(AC1132/VLOOKUP(P1132,'Huawei BUn - JDI'!L:O,3,0),0),AC1132),AC1132)),AC1132))</f>
        <v>200</v>
      </c>
      <c r="F1132" s="17">
        <f>VLOOKUP(P1132,'Material Unit Price List'!A:D,3,0)</f>
        <v>0.67200000000000004</v>
      </c>
      <c r="G1132" s="1" t="str">
        <f>TRIM(MID(N1132,(FIND("]",N1132)+1),
(FIND("#",N1132)-1)-(FIND("]",N1132))))</f>
        <v>VFF-3</v>
      </c>
      <c r="H1132" s="16" t="str">
        <f>IFERROR(VLOOKUP(P1132,'Huawei BUn - JDI'!B:H,1,0)&amp;" - has convertion, divide for - "&amp;VLOOKUP(P1132,'Huawei BUn - JDI'!B:H,4,0),
IFERROR(VLOOKUP(P1132,'Huawei BUn - JDI'!L:O,1,0)&amp;"- has MOQ of - "&amp;VLOOKUP(P1132,'Huawei BUn - JDI'!L:O,3,0)," Sem Conversão"))</f>
        <v xml:space="preserve"> Sem Conversão</v>
      </c>
      <c r="J1132" s="2" t="s">
        <v>4</v>
      </c>
      <c r="K1132" s="1" t="b">
        <v>1</v>
      </c>
      <c r="L1132" s="1" t="s">
        <v>8068</v>
      </c>
      <c r="M1132" s="11" t="s">
        <v>9560</v>
      </c>
      <c r="N1132" s="10" t="s">
        <v>7656</v>
      </c>
      <c r="O1132" s="9" t="s">
        <v>7544</v>
      </c>
      <c r="P1132" s="10" t="s">
        <v>3915</v>
      </c>
      <c r="Q1132" s="9" t="s">
        <v>7550</v>
      </c>
      <c r="R1132" s="161" t="s">
        <v>7545</v>
      </c>
      <c r="S1132" s="10" t="s">
        <v>7</v>
      </c>
      <c r="T1132" s="9" t="s">
        <v>7705</v>
      </c>
      <c r="U1132" s="10" t="s">
        <v>1</v>
      </c>
      <c r="V1132" s="9">
        <v>10</v>
      </c>
      <c r="W1132" s="10">
        <v>47</v>
      </c>
      <c r="X1132" s="9" t="s">
        <v>5</v>
      </c>
      <c r="Y1132" s="8">
        <v>45325</v>
      </c>
      <c r="Z1132" s="7">
        <v>45262</v>
      </c>
      <c r="AA1132" s="8">
        <v>45323</v>
      </c>
      <c r="AB1132" s="7">
        <v>45323</v>
      </c>
      <c r="AC1132" s="6">
        <v>200</v>
      </c>
    </row>
    <row r="1133" spans="1:30" hidden="1">
      <c r="A1133" s="15" t="str">
        <f t="shared" ca="1" si="31"/>
        <v>Future PO</v>
      </c>
      <c r="B1133" s="40" t="str">
        <f ca="1">IFERROR(IF(FIND("TAMURA",UPPER(Q1133))&lt;&gt;0,"LOCAL PO &gt; 'TAMURA' ","ERRO Regra Tamura"),
IFERROR(IF(LOWER(S1133)="national","Local PO",
IF(YEAR(Z1133)&amp;TEXT(WEEKNUM(Z1133),"00")&lt;=YEAR(TODAY())&amp;TEXT(WEEKNUM(TODAY())  +1,"00"),"PO &gt; Ok",   "Future PO")),""))</f>
        <v>Future PO</v>
      </c>
      <c r="C1133" s="18" t="str">
        <f>IFERROR(IF(VLOOKUP(G1133&amp;P1133,'Troca PN'!A:G,5,0)&lt;&gt;0,"TEVE Troca de PN","  &gt; ERRO CHAVE SKU&amp;PN "),"")</f>
        <v/>
      </c>
      <c r="D1133" s="18" t="str">
        <f>IFERROR(IF(VLOOKUP(G1133&amp;P1133,'Troca PN'!A:G,5,0)&lt;&gt;0,VLOOKUP(P1133,'Troca PN'!C:G,2,0),"  &gt; ERRO CHAVE SKU&amp;PN "),P1133)</f>
        <v>14200377</v>
      </c>
      <c r="E1133" s="54">
        <f>IFERROR(ROUNDUP((AC1133/VLOOKUP(P1133,'Huawei BUn - JDI'!B:H,4,0))*VLOOKUP(P1133,'Huawei BUn - JDI'!B:H,7,0),0),
IFERROR(IF(AC1133/VLOOKUP(P1133,'Huawei BUn - JDI'!L:O,3,0)&lt;1,VLOOKUP(P1133,'Huawei BUn - JDI'!L:O,3,0),
IFERROR(IF(AC1133/VLOOKUP(P1133,'Huawei BUn - JDI'!L:O,3,0)&lt;&gt;ROUND(AC1133/VLOOKUP(P1133,'Huawei BUn - JDI'!L:O,3,0),0),ROUNDUP(AC1133/VLOOKUP(P1133,'Huawei BUn - JDI'!L:O,3,0),0),AC1133),AC1133)),AC1133))</f>
        <v>200</v>
      </c>
      <c r="F1133" s="17">
        <f>VLOOKUP(P1133,'Material Unit Price List'!A:D,3,0)</f>
        <v>0.67200000000000004</v>
      </c>
      <c r="G1133" s="1" t="str">
        <f>TRIM(MID(N1133,(FIND("]",N1133)+1),
(FIND("#",N1133)-1)-(FIND("]",N1133))))</f>
        <v>VFF-3</v>
      </c>
      <c r="H1133" s="16" t="str">
        <f>IFERROR(VLOOKUP(P1133,'Huawei BUn - JDI'!B:H,1,0)&amp;" - has convertion, divide for - "&amp;VLOOKUP(P1133,'Huawei BUn - JDI'!B:H,4,0),
IFERROR(VLOOKUP(P1133,'Huawei BUn - JDI'!L:O,1,0)&amp;"- has MOQ of - "&amp;VLOOKUP(P1133,'Huawei BUn - JDI'!L:O,3,0)," Sem Conversão"))</f>
        <v xml:space="preserve"> Sem Conversão</v>
      </c>
      <c r="J1133" s="2" t="s">
        <v>4</v>
      </c>
      <c r="K1133" s="1" t="b">
        <v>1</v>
      </c>
      <c r="L1133" s="1" t="s">
        <v>8068</v>
      </c>
      <c r="M1133" s="11" t="s">
        <v>9561</v>
      </c>
      <c r="N1133" s="10" t="s">
        <v>7670</v>
      </c>
      <c r="O1133" s="9" t="s">
        <v>7544</v>
      </c>
      <c r="P1133" s="10" t="s">
        <v>3915</v>
      </c>
      <c r="Q1133" s="9" t="s">
        <v>7550</v>
      </c>
      <c r="R1133" s="161" t="s">
        <v>7545</v>
      </c>
      <c r="S1133" s="10" t="s">
        <v>7</v>
      </c>
      <c r="T1133" s="9" t="s">
        <v>7705</v>
      </c>
      <c r="U1133" s="10" t="s">
        <v>1</v>
      </c>
      <c r="V1133" s="9">
        <v>10</v>
      </c>
      <c r="W1133" s="10">
        <v>47</v>
      </c>
      <c r="X1133" s="9" t="s">
        <v>5</v>
      </c>
      <c r="Y1133" s="8">
        <v>45326</v>
      </c>
      <c r="Z1133" s="7">
        <v>45262</v>
      </c>
      <c r="AA1133" s="8">
        <v>45323</v>
      </c>
      <c r="AB1133" s="7">
        <v>45323</v>
      </c>
      <c r="AC1133" s="6">
        <v>200</v>
      </c>
    </row>
    <row r="1134" spans="1:30" hidden="1">
      <c r="A1134" s="15" t="str">
        <f t="shared" ca="1" si="31"/>
        <v>Future PO</v>
      </c>
      <c r="B1134" s="40" t="str">
        <f ca="1">IFERROR(IF(FIND("TAMURA",UPPER(Q1134))&lt;&gt;0,"LOCAL PO &gt; 'TAMURA' ","ERRO Regra Tamura"),
IFERROR(IF(LOWER(S1134)="national","Local PO",
IF(YEAR(Z1134)&amp;TEXT(WEEKNUM(Z1134),"00")&lt;=YEAR(TODAY())&amp;TEXT(WEEKNUM(TODAY())  +1,"00"),"PO &gt; Ok",   "Future PO")),""))</f>
        <v>Future PO</v>
      </c>
      <c r="C1134" s="18" t="str">
        <f>IFERROR(IF(VLOOKUP(G1134&amp;P1134,'Troca PN'!A:G,5,0)&lt;&gt;0,"TEVE Troca de PN","  &gt; ERRO CHAVE SKU&amp;PN "),"")</f>
        <v/>
      </c>
      <c r="D1134" s="18" t="str">
        <f>IFERROR(IF(VLOOKUP(G1134&amp;P1134,'Troca PN'!A:G,5,0)&lt;&gt;0,VLOOKUP(P1134,'Troca PN'!C:G,2,0),"  &gt; ERRO CHAVE SKU&amp;PN "),P1134)</f>
        <v>14200377</v>
      </c>
      <c r="E1134" s="54">
        <f>IFERROR(ROUNDUP((AC1134/VLOOKUP(P1134,'Huawei BUn - JDI'!B:H,4,0))*VLOOKUP(P1134,'Huawei BUn - JDI'!B:H,7,0),0),
IFERROR(IF(AC1134/VLOOKUP(P1134,'Huawei BUn - JDI'!L:O,3,0)&lt;1,VLOOKUP(P1134,'Huawei BUn - JDI'!L:O,3,0),
IFERROR(IF(AC1134/VLOOKUP(P1134,'Huawei BUn - JDI'!L:O,3,0)&lt;&gt;ROUND(AC1134/VLOOKUP(P1134,'Huawei BUn - JDI'!L:O,3,0),0),ROUNDUP(AC1134/VLOOKUP(P1134,'Huawei BUn - JDI'!L:O,3,0),0),AC1134),AC1134)),AC1134))</f>
        <v>3</v>
      </c>
      <c r="F1134" s="17">
        <f>VLOOKUP(P1134,'Material Unit Price List'!A:D,3,0)</f>
        <v>0.67200000000000004</v>
      </c>
      <c r="G1134" s="1" t="str">
        <f>TRIM(MID(N1134,(FIND("]",N1134)+1),
(FIND("#",N1134)-1)-(FIND("]",N1134))))</f>
        <v>TVH-3</v>
      </c>
      <c r="H1134" s="16" t="str">
        <f>IFERROR(VLOOKUP(P1134,'Huawei BUn - JDI'!B:H,1,0)&amp;" - has convertion, divide for - "&amp;VLOOKUP(P1134,'Huawei BUn - JDI'!B:H,4,0),
IFERROR(VLOOKUP(P1134,'Huawei BUn - JDI'!L:O,1,0)&amp;"- has MOQ of - "&amp;VLOOKUP(P1134,'Huawei BUn - JDI'!L:O,3,0)," Sem Conversão"))</f>
        <v xml:space="preserve"> Sem Conversão</v>
      </c>
      <c r="J1134" s="2" t="s">
        <v>4</v>
      </c>
      <c r="K1134" s="1" t="b">
        <v>1</v>
      </c>
      <c r="L1134" s="1" t="s">
        <v>8068</v>
      </c>
      <c r="M1134" s="11" t="s">
        <v>9562</v>
      </c>
      <c r="N1134" s="10" t="s">
        <v>7667</v>
      </c>
      <c r="O1134" s="9" t="s">
        <v>7544</v>
      </c>
      <c r="P1134" s="10" t="s">
        <v>3915</v>
      </c>
      <c r="Q1134" s="9" t="s">
        <v>7550</v>
      </c>
      <c r="R1134" s="161" t="s">
        <v>7545</v>
      </c>
      <c r="S1134" s="10" t="s">
        <v>7</v>
      </c>
      <c r="T1134" s="9" t="s">
        <v>7705</v>
      </c>
      <c r="U1134" s="10" t="s">
        <v>1</v>
      </c>
      <c r="V1134" s="9">
        <v>10</v>
      </c>
      <c r="W1134" s="10">
        <v>47</v>
      </c>
      <c r="X1134" s="9" t="s">
        <v>5</v>
      </c>
      <c r="Y1134" s="8">
        <v>45323</v>
      </c>
      <c r="Z1134" s="7">
        <v>45262</v>
      </c>
      <c r="AA1134" s="8">
        <v>45323</v>
      </c>
      <c r="AB1134" s="7">
        <v>45323</v>
      </c>
      <c r="AC1134" s="6">
        <v>3</v>
      </c>
    </row>
    <row r="1135" spans="1:30">
      <c r="A1135" s="15" t="str">
        <f t="shared" ca="1" si="31"/>
        <v>PO &gt; Ok</v>
      </c>
      <c r="B1135" s="40" t="str">
        <f ca="1">IFERROR(IF(FIND("TAMURA",UPPER(Q1135))&lt;&gt;0,"LOCAL PO &gt; 'TAMURA' ","ERRO Regra Tamura"),
IFERROR(IF(LOWER(S1135)="national","Local PO",
IF(YEAR(Z1135)&amp;TEXT(WEEKNUM(Z1135),"00")&lt;=YEAR(TODAY())&amp;TEXT(WEEKNUM(TODAY())  +1,"00"),"PO &gt; Ok",   "Future PO")),""))</f>
        <v>PO &gt; Ok</v>
      </c>
      <c r="C1135" s="18" t="str">
        <f>IFERROR(IF(VLOOKUP(G1135&amp;P1135,'Troca PN'!A:G,5,0)&lt;&gt;0,"TEVE Troca de PN","  &gt; ERRO CHAVE SKU&amp;PN "),"")</f>
        <v/>
      </c>
      <c r="D1135" s="18" t="str">
        <f>IFERROR(IF(VLOOKUP(G1135&amp;P1135,'Troca PN'!A:G,5,0)&lt;&gt;0,VLOOKUP(P1135,'Troca PN'!C:G,2,0),"  &gt; ERRO CHAVE SKU&amp;PN "),P1135)</f>
        <v>14200390</v>
      </c>
      <c r="E1135" s="54">
        <f>IFERROR(ROUNDUP((AC1135/VLOOKUP(P1135,'Huawei BUn - JDI'!B:H,4,0))*VLOOKUP(P1135,'Huawei BUn - JDI'!B:H,7,0),0),
IFERROR(IF(AC1135/VLOOKUP(P1135,'Huawei BUn - JDI'!L:O,3,0)&lt;1,VLOOKUP(P1135,'Huawei BUn - JDI'!L:O,3,0),
IFERROR(IF(AC1135/VLOOKUP(P1135,'Huawei BUn - JDI'!L:O,3,0)&lt;&gt;ROUND(AC1135/VLOOKUP(P1135,'Huawei BUn - JDI'!L:O,3,0),0),ROUNDUP(AC1135/VLOOKUP(P1135,'Huawei BUn - JDI'!L:O,3,0),0),AC1135),AC1135)),AC1135))</f>
        <v>100</v>
      </c>
      <c r="F1135" s="17">
        <f>VLOOKUP(P1135,'Material Unit Price List'!A:D,3,0)</f>
        <v>0.91180000000000005</v>
      </c>
      <c r="G1135" s="1" t="str">
        <f>TRIM(MID(N1135,(FIND("]",N1135)+1),
(FIND("#",N1135)-1)-(FIND("]",N1135))))</f>
        <v>626-3</v>
      </c>
      <c r="H1135" s="16" t="str">
        <f>IFERROR(VLOOKUP(P1135,'Huawei BUn - JDI'!B:H,1,0)&amp;" - has convertion, divide for - "&amp;VLOOKUP(P1135,'Huawei BUn - JDI'!B:H,4,0),
IFERROR(VLOOKUP(P1135,'Huawei BUn - JDI'!L:O,1,0)&amp;"- has MOQ of - "&amp;VLOOKUP(P1135,'Huawei BUn - JDI'!L:O,3,0)," Sem Conversão"))</f>
        <v xml:space="preserve"> Sem Conversão</v>
      </c>
      <c r="J1135" s="2" t="s">
        <v>4</v>
      </c>
      <c r="K1135" s="1" t="b">
        <v>0</v>
      </c>
      <c r="L1135" s="1" t="s">
        <v>8069</v>
      </c>
      <c r="M1135" s="11" t="s">
        <v>9563</v>
      </c>
      <c r="N1135" s="10" t="s">
        <v>8641</v>
      </c>
      <c r="O1135" s="9" t="s">
        <v>7544</v>
      </c>
      <c r="P1135" s="10" t="s">
        <v>3917</v>
      </c>
      <c r="Q1135" s="9" t="s">
        <v>3918</v>
      </c>
      <c r="R1135" s="161" t="s">
        <v>7545</v>
      </c>
      <c r="S1135" s="10" t="s">
        <v>7</v>
      </c>
      <c r="T1135" s="9" t="s">
        <v>7655</v>
      </c>
      <c r="U1135" s="10" t="s">
        <v>1</v>
      </c>
      <c r="V1135" s="9">
        <v>1</v>
      </c>
      <c r="W1135" s="10">
        <v>47</v>
      </c>
      <c r="X1135" s="9" t="s">
        <v>5</v>
      </c>
      <c r="Y1135" s="8">
        <v>45297</v>
      </c>
      <c r="Z1135" s="7">
        <v>45217</v>
      </c>
      <c r="AA1135" s="8">
        <v>45278</v>
      </c>
      <c r="AB1135" s="7">
        <v>45284</v>
      </c>
      <c r="AC1135" s="6">
        <v>100</v>
      </c>
      <c r="AD1135" s="1" t="s">
        <v>10769</v>
      </c>
    </row>
    <row r="1136" spans="1:30" hidden="1">
      <c r="A1136" s="15" t="str">
        <f t="shared" ca="1" si="31"/>
        <v>PO &gt; Ok</v>
      </c>
      <c r="B1136" s="40" t="s">
        <v>10768</v>
      </c>
      <c r="C1136" s="18" t="str">
        <f>IFERROR(IF(VLOOKUP(G1136&amp;P1136,'Troca PN'!A:G,5,0)&lt;&gt;0,"TEVE Troca de PN","  &gt; ERRO CHAVE SKU&amp;PN "),"")</f>
        <v/>
      </c>
      <c r="D1136" s="18" t="str">
        <f>IFERROR(IF(VLOOKUP(G1136&amp;P1136,'Troca PN'!A:G,5,0)&lt;&gt;0,VLOOKUP(P1136,'Troca PN'!C:G,2,0),"  &gt; ERRO CHAVE SKU&amp;PN "),P1136)</f>
        <v>12010422-003</v>
      </c>
      <c r="E1136" s="54">
        <f>IFERROR(ROUNDUP((AC1136/VLOOKUP(P1136,'Huawei BUn - JDI'!B:H,4,0))*VLOOKUP(P1136,'Huawei BUn - JDI'!B:H,7,0),0),
IFERROR(IF(AC1136/VLOOKUP(P1136,'Huawei BUn - JDI'!L:O,3,0)&lt;1,VLOOKUP(P1136,'Huawei BUn - JDI'!L:O,3,0),
IFERROR(IF(AC1136/VLOOKUP(P1136,'Huawei BUn - JDI'!L:O,3,0)&lt;&gt;ROUND(AC1136/VLOOKUP(P1136,'Huawei BUn - JDI'!L:O,3,0),0),ROUNDUP(AC1136/VLOOKUP(P1136,'Huawei BUn - JDI'!L:O,3,0),0),AC1136),AC1136)),AC1136))</f>
        <v>10</v>
      </c>
      <c r="F1136" s="17">
        <f>VLOOKUP(P1136,'Material Unit Price List'!A:D,3,0)</f>
        <v>0.31209999999999999</v>
      </c>
      <c r="G1136" s="1" t="str">
        <f>TRIM(MID(N1136,(FIND("]",N1136)+1),
(FIND("#",N1136)-1)-(FIND("]",N1136))))</f>
        <v>707-4</v>
      </c>
      <c r="H1136" s="16" t="str">
        <f>IFERROR(VLOOKUP(P1136,'Huawei BUn - JDI'!B:H,1,0)&amp;" - has convertion, divide for - "&amp;VLOOKUP(P1136,'Huawei BUn - JDI'!B:H,4,0),
IFERROR(VLOOKUP(P1136,'Huawei BUn - JDI'!L:O,1,0)&amp;"- has MOQ of - "&amp;VLOOKUP(P1136,'Huawei BUn - JDI'!L:O,3,0)," Sem Conversão"))</f>
        <v xml:space="preserve"> Sem Conversão</v>
      </c>
      <c r="J1136" s="2" t="s">
        <v>4</v>
      </c>
      <c r="K1136" s="1" t="b">
        <v>0</v>
      </c>
      <c r="L1136" s="1" t="s">
        <v>9410</v>
      </c>
      <c r="M1136" s="11" t="s">
        <v>9411</v>
      </c>
      <c r="N1136" s="10" t="s">
        <v>8448</v>
      </c>
      <c r="O1136" s="9" t="s">
        <v>7544</v>
      </c>
      <c r="P1136" s="10" t="s">
        <v>9412</v>
      </c>
      <c r="Q1136" s="9" t="s">
        <v>3664</v>
      </c>
      <c r="R1136" s="161" t="s">
        <v>7545</v>
      </c>
      <c r="S1136" s="10" t="s">
        <v>7</v>
      </c>
      <c r="T1136" s="9" t="s">
        <v>7655</v>
      </c>
      <c r="U1136" s="10" t="s">
        <v>1</v>
      </c>
      <c r="V1136" s="9">
        <v>1</v>
      </c>
      <c r="W1136" s="10">
        <v>47</v>
      </c>
      <c r="X1136" s="9" t="s">
        <v>5</v>
      </c>
      <c r="Y1136" s="8">
        <v>45310</v>
      </c>
      <c r="Z1136" s="7">
        <v>45217</v>
      </c>
      <c r="AA1136" s="8">
        <v>45278</v>
      </c>
      <c r="AB1136" s="7">
        <v>45284</v>
      </c>
      <c r="AC1136" s="6">
        <v>10</v>
      </c>
    </row>
    <row r="1137" spans="1:30">
      <c r="A1137" s="15" t="str">
        <f t="shared" ca="1" si="31"/>
        <v>PO &gt; Ok</v>
      </c>
      <c r="B1137" s="40" t="str">
        <f ca="1">IFERROR(IF(FIND("TAMURA",UPPER(Q1137))&lt;&gt;0,"LOCAL PO &gt; 'TAMURA' ","ERRO Regra Tamura"),
IFERROR(IF(LOWER(S1137)="national","Local PO",
IF(YEAR(Z1137)&amp;TEXT(WEEKNUM(Z1137),"00")&lt;=YEAR(TODAY())&amp;TEXT(WEEKNUM(TODAY())  +1,"00"),"PO &gt; Ok",   "Future PO")),""))</f>
        <v>PO &gt; Ok</v>
      </c>
      <c r="C1137" s="18" t="str">
        <f>IFERROR(IF(VLOOKUP(G1137&amp;P1137,'Troca PN'!A:G,5,0)&lt;&gt;0,"TEVE Troca de PN","  &gt; ERRO CHAVE SKU&amp;PN "),"")</f>
        <v/>
      </c>
      <c r="D1137" s="18" t="str">
        <f>IFERROR(IF(VLOOKUP(G1137&amp;P1137,'Troca PN'!A:G,5,0)&lt;&gt;0,VLOOKUP(P1137,'Troca PN'!C:G,2,0),"  &gt; ERRO CHAVE SKU&amp;PN "),P1137)</f>
        <v>14200396</v>
      </c>
      <c r="E1137" s="54">
        <f>IFERROR(ROUNDUP((AC1137/VLOOKUP(P1137,'Huawei BUn - JDI'!B:H,4,0))*VLOOKUP(P1137,'Huawei BUn - JDI'!B:H,7,0),0),
IFERROR(IF(AC1137/VLOOKUP(P1137,'Huawei BUn - JDI'!L:O,3,0)&lt;1,VLOOKUP(P1137,'Huawei BUn - JDI'!L:O,3,0),
IFERROR(IF(AC1137/VLOOKUP(P1137,'Huawei BUn - JDI'!L:O,3,0)&lt;&gt;ROUND(AC1137/VLOOKUP(P1137,'Huawei BUn - JDI'!L:O,3,0),0),ROUNDUP(AC1137/VLOOKUP(P1137,'Huawei BUn - JDI'!L:O,3,0),0),AC1137),AC1137)),AC1137))</f>
        <v>100</v>
      </c>
      <c r="F1137" s="17">
        <f>VLOOKUP(P1137,'Material Unit Price List'!A:D,3,0)</f>
        <v>1.8272999999999999</v>
      </c>
      <c r="G1137" s="1" t="str">
        <f>TRIM(MID(N1137,(FIND("]",N1137)+1),
(FIND("#",N1137)-1)-(FIND("]",N1137))))</f>
        <v>BYF-2</v>
      </c>
      <c r="H1137" s="16" t="str">
        <f>IFERROR(VLOOKUP(P1137,'Huawei BUn - JDI'!B:H,1,0)&amp;" - has convertion, divide for - "&amp;VLOOKUP(P1137,'Huawei BUn - JDI'!B:H,4,0),
IFERROR(VLOOKUP(P1137,'Huawei BUn - JDI'!L:O,1,0)&amp;"- has MOQ of - "&amp;VLOOKUP(P1137,'Huawei BUn - JDI'!L:O,3,0)," Sem Conversão"))</f>
        <v xml:space="preserve"> Sem Conversão</v>
      </c>
      <c r="J1137" s="2" t="s">
        <v>4</v>
      </c>
      <c r="K1137" s="1" t="b">
        <v>0</v>
      </c>
      <c r="L1137" s="1" t="s">
        <v>8070</v>
      </c>
      <c r="M1137" s="11" t="s">
        <v>9565</v>
      </c>
      <c r="N1137" s="10" t="s">
        <v>8822</v>
      </c>
      <c r="O1137" s="9" t="s">
        <v>7544</v>
      </c>
      <c r="P1137" s="10" t="s">
        <v>6831</v>
      </c>
      <c r="Q1137" s="9" t="s">
        <v>6832</v>
      </c>
      <c r="R1137" s="161" t="s">
        <v>7545</v>
      </c>
      <c r="S1137" s="10" t="s">
        <v>7</v>
      </c>
      <c r="T1137" s="9" t="s">
        <v>7655</v>
      </c>
      <c r="U1137" s="10" t="s">
        <v>1</v>
      </c>
      <c r="V1137" s="9">
        <v>1</v>
      </c>
      <c r="W1137" s="10">
        <v>47</v>
      </c>
      <c r="X1137" s="9" t="s">
        <v>5</v>
      </c>
      <c r="Y1137" s="8">
        <v>45299</v>
      </c>
      <c r="Z1137" s="7">
        <v>45217</v>
      </c>
      <c r="AA1137" s="8">
        <v>45278</v>
      </c>
      <c r="AB1137" s="7">
        <v>45284</v>
      </c>
      <c r="AC1137" s="6">
        <v>100</v>
      </c>
      <c r="AD1137" s="1" t="s">
        <v>10769</v>
      </c>
    </row>
    <row r="1138" spans="1:30" hidden="1">
      <c r="A1138" s="15" t="str">
        <f t="shared" ca="1" si="31"/>
        <v>Future PO</v>
      </c>
      <c r="B1138" s="40" t="str">
        <f ca="1">IFERROR(IF(FIND("TAMURA",UPPER(Q1138))&lt;&gt;0,"LOCAL PO &gt; 'TAMURA' ","ERRO Regra Tamura"),
IFERROR(IF(LOWER(S1138)="national","Local PO",
IF(YEAR(Z1138)&amp;TEXT(WEEKNUM(Z1138),"00")&lt;=YEAR(TODAY())&amp;TEXT(WEEKNUM(TODAY())  +1,"00"),"PO &gt; Ok",   "Future PO")),""))</f>
        <v>Future PO</v>
      </c>
      <c r="C1138" s="18" t="str">
        <f>IFERROR(IF(VLOOKUP(G1138&amp;P1138,'Troca PN'!A:G,5,0)&lt;&gt;0,"TEVE Troca de PN","  &gt; ERRO CHAVE SKU&amp;PN "),"")</f>
        <v/>
      </c>
      <c r="D1138" s="18" t="str">
        <f>IFERROR(IF(VLOOKUP(G1138&amp;P1138,'Troca PN'!A:G,5,0)&lt;&gt;0,VLOOKUP(P1138,'Troca PN'!C:G,2,0),"  &gt; ERRO CHAVE SKU&amp;PN "),P1138)</f>
        <v>14200396</v>
      </c>
      <c r="E1138" s="54">
        <f>IFERROR(ROUNDUP((AC1138/VLOOKUP(P1138,'Huawei BUn - JDI'!B:H,4,0))*VLOOKUP(P1138,'Huawei BUn - JDI'!B:H,7,0),0),
IFERROR(IF(AC1138/VLOOKUP(P1138,'Huawei BUn - JDI'!L:O,3,0)&lt;1,VLOOKUP(P1138,'Huawei BUn - JDI'!L:O,3,0),
IFERROR(IF(AC1138/VLOOKUP(P1138,'Huawei BUn - JDI'!L:O,3,0)&lt;&gt;ROUND(AC1138/VLOOKUP(P1138,'Huawei BUn - JDI'!L:O,3,0),0),ROUNDUP(AC1138/VLOOKUP(P1138,'Huawei BUn - JDI'!L:O,3,0),0),AC1138),AC1138)),AC1138))</f>
        <v>200</v>
      </c>
      <c r="F1138" s="17">
        <f>VLOOKUP(P1138,'Material Unit Price List'!A:D,3,0)</f>
        <v>1.8272999999999999</v>
      </c>
      <c r="G1138" s="1" t="str">
        <f>TRIM(MID(N1138,(FIND("]",N1138)+1),
(FIND("#",N1138)-1)-(FIND("]",N1138))))</f>
        <v>BYF-2</v>
      </c>
      <c r="H1138" s="16" t="str">
        <f>IFERROR(VLOOKUP(P1138,'Huawei BUn - JDI'!B:H,1,0)&amp;" - has convertion, divide for - "&amp;VLOOKUP(P1138,'Huawei BUn - JDI'!B:H,4,0),
IFERROR(VLOOKUP(P1138,'Huawei BUn - JDI'!L:O,1,0)&amp;"- has MOQ of - "&amp;VLOOKUP(P1138,'Huawei BUn - JDI'!L:O,3,0)," Sem Conversão"))</f>
        <v xml:space="preserve"> Sem Conversão</v>
      </c>
      <c r="J1138" s="2" t="s">
        <v>4</v>
      </c>
      <c r="K1138" s="1" t="b">
        <v>1</v>
      </c>
      <c r="L1138" s="1" t="s">
        <v>8070</v>
      </c>
      <c r="M1138" s="11" t="s">
        <v>9566</v>
      </c>
      <c r="N1138" s="10" t="s">
        <v>8395</v>
      </c>
      <c r="O1138" s="9" t="s">
        <v>7544</v>
      </c>
      <c r="P1138" s="10" t="s">
        <v>6831</v>
      </c>
      <c r="Q1138" s="9" t="s">
        <v>6832</v>
      </c>
      <c r="R1138" s="161" t="s">
        <v>7545</v>
      </c>
      <c r="S1138" s="10" t="s">
        <v>7</v>
      </c>
      <c r="T1138" s="9" t="s">
        <v>7655</v>
      </c>
      <c r="U1138" s="10" t="s">
        <v>1</v>
      </c>
      <c r="V1138" s="9">
        <v>1</v>
      </c>
      <c r="W1138" s="10">
        <v>47</v>
      </c>
      <c r="X1138" s="9" t="s">
        <v>5</v>
      </c>
      <c r="Y1138" s="8">
        <v>45328</v>
      </c>
      <c r="Z1138" s="7">
        <v>45248</v>
      </c>
      <c r="AA1138" s="8">
        <v>45309</v>
      </c>
      <c r="AB1138" s="7">
        <v>45309</v>
      </c>
      <c r="AC1138" s="6">
        <v>200</v>
      </c>
    </row>
    <row r="1139" spans="1:30" hidden="1">
      <c r="A1139" s="15" t="str">
        <f t="shared" ca="1" si="31"/>
        <v>Future PO</v>
      </c>
      <c r="B1139" s="40" t="str">
        <f ca="1">IFERROR(IF(FIND("TAMURA",UPPER(Q1139))&lt;&gt;0,"LOCAL PO &gt; 'TAMURA' ","ERRO Regra Tamura"),
IFERROR(IF(LOWER(S1139)="national","Local PO",
IF(YEAR(Z1139)&amp;TEXT(WEEKNUM(Z1139),"00")&lt;=YEAR(TODAY())&amp;TEXT(WEEKNUM(TODAY())  +1,"00"),"PO &gt; Ok",   "Future PO")),""))</f>
        <v>Future PO</v>
      </c>
      <c r="C1139" s="18" t="str">
        <f>IFERROR(IF(VLOOKUP(G1139&amp;P1139,'Troca PN'!A:G,5,0)&lt;&gt;0,"TEVE Troca de PN","  &gt; ERRO CHAVE SKU&amp;PN "),"")</f>
        <v/>
      </c>
      <c r="D1139" s="18" t="str">
        <f>IFERROR(IF(VLOOKUP(G1139&amp;P1139,'Troca PN'!A:G,5,0)&lt;&gt;0,VLOOKUP(P1139,'Troca PN'!C:G,2,0),"  &gt; ERRO CHAVE SKU&amp;PN "),P1139)</f>
        <v>14200396</v>
      </c>
      <c r="E1139" s="54">
        <f>IFERROR(ROUNDUP((AC1139/VLOOKUP(P1139,'Huawei BUn - JDI'!B:H,4,0))*VLOOKUP(P1139,'Huawei BUn - JDI'!B:H,7,0),0),
IFERROR(IF(AC1139/VLOOKUP(P1139,'Huawei BUn - JDI'!L:O,3,0)&lt;1,VLOOKUP(P1139,'Huawei BUn - JDI'!L:O,3,0),
IFERROR(IF(AC1139/VLOOKUP(P1139,'Huawei BUn - JDI'!L:O,3,0)&lt;&gt;ROUND(AC1139/VLOOKUP(P1139,'Huawei BUn - JDI'!L:O,3,0),0),ROUNDUP(AC1139/VLOOKUP(P1139,'Huawei BUn - JDI'!L:O,3,0),0),AC1139),AC1139)),AC1139))</f>
        <v>100</v>
      </c>
      <c r="F1139" s="17">
        <f>VLOOKUP(P1139,'Material Unit Price List'!A:D,3,0)</f>
        <v>1.8272999999999999</v>
      </c>
      <c r="G1139" s="1" t="str">
        <f>TRIM(MID(N1139,(FIND("]",N1139)+1),
(FIND("#",N1139)-1)-(FIND("]",N1139))))</f>
        <v>BYF-2</v>
      </c>
      <c r="H1139" s="16" t="str">
        <f>IFERROR(VLOOKUP(P1139,'Huawei BUn - JDI'!B:H,1,0)&amp;" - has convertion, divide for - "&amp;VLOOKUP(P1139,'Huawei BUn - JDI'!B:H,4,0),
IFERROR(VLOOKUP(P1139,'Huawei BUn - JDI'!L:O,1,0)&amp;"- has MOQ of - "&amp;VLOOKUP(P1139,'Huawei BUn - JDI'!L:O,3,0)," Sem Conversão"))</f>
        <v xml:space="preserve"> Sem Conversão</v>
      </c>
      <c r="J1139" s="2" t="s">
        <v>4</v>
      </c>
      <c r="K1139" s="1" t="b">
        <v>1</v>
      </c>
      <c r="L1139" s="1" t="s">
        <v>8070</v>
      </c>
      <c r="M1139" s="11" t="s">
        <v>9567</v>
      </c>
      <c r="N1139" s="10" t="s">
        <v>8393</v>
      </c>
      <c r="O1139" s="9" t="s">
        <v>7544</v>
      </c>
      <c r="P1139" s="10" t="s">
        <v>6831</v>
      </c>
      <c r="Q1139" s="9" t="s">
        <v>6832</v>
      </c>
      <c r="R1139" s="161" t="s">
        <v>7545</v>
      </c>
      <c r="S1139" s="10" t="s">
        <v>7</v>
      </c>
      <c r="T1139" s="9" t="s">
        <v>7655</v>
      </c>
      <c r="U1139" s="10" t="s">
        <v>1</v>
      </c>
      <c r="V1139" s="9">
        <v>1</v>
      </c>
      <c r="W1139" s="10">
        <v>47</v>
      </c>
      <c r="X1139" s="9" t="s">
        <v>5</v>
      </c>
      <c r="Y1139" s="8">
        <v>45329</v>
      </c>
      <c r="Z1139" s="7">
        <v>45248</v>
      </c>
      <c r="AA1139" s="8">
        <v>45309</v>
      </c>
      <c r="AB1139" s="7">
        <v>45309</v>
      </c>
      <c r="AC1139" s="6">
        <v>100</v>
      </c>
    </row>
    <row r="1140" spans="1:30" hidden="1">
      <c r="A1140" s="15" t="str">
        <f t="shared" ca="1" si="31"/>
        <v>Future PO</v>
      </c>
      <c r="B1140" s="40" t="str">
        <f ca="1">IFERROR(IF(FIND("TAMURA",UPPER(Q1140))&lt;&gt;0,"LOCAL PO &gt; 'TAMURA' ","ERRO Regra Tamura"),
IFERROR(IF(LOWER(S1140)="national","Local PO",
IF(YEAR(Z1140)&amp;TEXT(WEEKNUM(Z1140),"00")&lt;=YEAR(TODAY())&amp;TEXT(WEEKNUM(TODAY())  +1,"00"),"PO &gt; Ok",   "Future PO")),""))</f>
        <v>Future PO</v>
      </c>
      <c r="C1140" s="18" t="str">
        <f>IFERROR(IF(VLOOKUP(G1140&amp;P1140,'Troca PN'!A:G,5,0)&lt;&gt;0,"TEVE Troca de PN","  &gt; ERRO CHAVE SKU&amp;PN "),"")</f>
        <v/>
      </c>
      <c r="D1140" s="18" t="str">
        <f>IFERROR(IF(VLOOKUP(G1140&amp;P1140,'Troca PN'!A:G,5,0)&lt;&gt;0,VLOOKUP(P1140,'Troca PN'!C:G,2,0),"  &gt; ERRO CHAVE SKU&amp;PN "),P1140)</f>
        <v>14200396</v>
      </c>
      <c r="E1140" s="54">
        <f>IFERROR(ROUNDUP((AC1140/VLOOKUP(P1140,'Huawei BUn - JDI'!B:H,4,0))*VLOOKUP(P1140,'Huawei BUn - JDI'!B:H,7,0),0),
IFERROR(IF(AC1140/VLOOKUP(P1140,'Huawei BUn - JDI'!L:O,3,0)&lt;1,VLOOKUP(P1140,'Huawei BUn - JDI'!L:O,3,0),
IFERROR(IF(AC1140/VLOOKUP(P1140,'Huawei BUn - JDI'!L:O,3,0)&lt;&gt;ROUND(AC1140/VLOOKUP(P1140,'Huawei BUn - JDI'!L:O,3,0),0),ROUNDUP(AC1140/VLOOKUP(P1140,'Huawei BUn - JDI'!L:O,3,0),0),AC1140),AC1140)),AC1140))</f>
        <v>25</v>
      </c>
      <c r="F1140" s="17">
        <f>VLOOKUP(P1140,'Material Unit Price List'!A:D,3,0)</f>
        <v>1.8272999999999999</v>
      </c>
      <c r="G1140" s="1" t="str">
        <f>TRIM(MID(N1140,(FIND("]",N1140)+1),
(FIND("#",N1140)-1)-(FIND("]",N1140))))</f>
        <v>BYF-2</v>
      </c>
      <c r="H1140" s="16" t="str">
        <f>IFERROR(VLOOKUP(P1140,'Huawei BUn - JDI'!B:H,1,0)&amp;" - has convertion, divide for - "&amp;VLOOKUP(P1140,'Huawei BUn - JDI'!B:H,4,0),
IFERROR(VLOOKUP(P1140,'Huawei BUn - JDI'!L:O,1,0)&amp;"- has MOQ of - "&amp;VLOOKUP(P1140,'Huawei BUn - JDI'!L:O,3,0)," Sem Conversão"))</f>
        <v xml:space="preserve"> Sem Conversão</v>
      </c>
      <c r="J1140" s="2" t="s">
        <v>4</v>
      </c>
      <c r="K1140" s="1" t="b">
        <v>1</v>
      </c>
      <c r="L1140" s="1" t="s">
        <v>8070</v>
      </c>
      <c r="M1140" s="11" t="s">
        <v>9568</v>
      </c>
      <c r="N1140" s="10" t="s">
        <v>8395</v>
      </c>
      <c r="O1140" s="9" t="s">
        <v>7544</v>
      </c>
      <c r="P1140" s="10" t="s">
        <v>6831</v>
      </c>
      <c r="Q1140" s="9" t="s">
        <v>6832</v>
      </c>
      <c r="R1140" s="161" t="s">
        <v>7545</v>
      </c>
      <c r="S1140" s="10" t="s">
        <v>7</v>
      </c>
      <c r="T1140" s="9" t="s">
        <v>7655</v>
      </c>
      <c r="U1140" s="10" t="s">
        <v>1</v>
      </c>
      <c r="V1140" s="9">
        <v>1</v>
      </c>
      <c r="W1140" s="10">
        <v>47</v>
      </c>
      <c r="X1140" s="9" t="s">
        <v>5</v>
      </c>
      <c r="Y1140" s="8">
        <v>45328</v>
      </c>
      <c r="Z1140" s="7">
        <v>45248</v>
      </c>
      <c r="AA1140" s="8">
        <v>45309</v>
      </c>
      <c r="AB1140" s="7">
        <v>45309</v>
      </c>
      <c r="AC1140" s="6">
        <v>25</v>
      </c>
    </row>
    <row r="1141" spans="1:30">
      <c r="A1141" s="15" t="str">
        <f t="shared" ca="1" si="31"/>
        <v>PO &gt; Ok</v>
      </c>
      <c r="B1141" s="40" t="str">
        <f ca="1">IFERROR(IF(FIND("TAMURA",UPPER(Q1141))&lt;&gt;0,"LOCAL PO &gt; 'TAMURA' ","ERRO Regra Tamura"),
IFERROR(IF(LOWER(S1141)="national","Local PO",
IF(YEAR(Z1141)&amp;TEXT(WEEKNUM(Z1141),"00")&lt;=YEAR(TODAY())&amp;TEXT(WEEKNUM(TODAY())  +1,"00"),"PO &gt; Ok",   "Future PO")),""))</f>
        <v>PO &gt; Ok</v>
      </c>
      <c r="C1141" s="18" t="str">
        <f>IFERROR(IF(VLOOKUP(G1141&amp;P1141,'Troca PN'!A:G,5,0)&lt;&gt;0,"TEVE Troca de PN","  &gt; ERRO CHAVE SKU&amp;PN "),"")</f>
        <v/>
      </c>
      <c r="D1141" s="18" t="str">
        <f>IFERROR(IF(VLOOKUP(G1141&amp;P1141,'Troca PN'!A:G,5,0)&lt;&gt;0,VLOOKUP(P1141,'Troca PN'!C:G,2,0),"  &gt; ERRO CHAVE SKU&amp;PN "),P1141)</f>
        <v>14200474</v>
      </c>
      <c r="E1141" s="54">
        <f>IFERROR(ROUNDUP((AC1141/VLOOKUP(P1141,'Huawei BUn - JDI'!B:H,4,0))*VLOOKUP(P1141,'Huawei BUn - JDI'!B:H,7,0),0),
IFERROR(IF(AC1141/VLOOKUP(P1141,'Huawei BUn - JDI'!L:O,3,0)&lt;1,VLOOKUP(P1141,'Huawei BUn - JDI'!L:O,3,0),
IFERROR(IF(AC1141/VLOOKUP(P1141,'Huawei BUn - JDI'!L:O,3,0)&lt;&gt;ROUND(AC1141/VLOOKUP(P1141,'Huawei BUn - JDI'!L:O,3,0),0),ROUNDUP(AC1141/VLOOKUP(P1141,'Huawei BUn - JDI'!L:O,3,0),0),AC1141),AC1141)),AC1141))</f>
        <v>900</v>
      </c>
      <c r="F1141" s="17">
        <f>VLOOKUP(P1141,'Material Unit Price List'!A:D,3,0)</f>
        <v>0.76770000000000005</v>
      </c>
      <c r="G1141" s="1" t="str">
        <f>TRIM(MID(N1141,(FIND("]",N1141)+1),
(FIND("#",N1141)-1)-(FIND("]",N1141))))</f>
        <v>737-4</v>
      </c>
      <c r="H1141" s="16" t="str">
        <f>IFERROR(VLOOKUP(P1141,'Huawei BUn - JDI'!B:H,1,0)&amp;" - has convertion, divide for - "&amp;VLOOKUP(P1141,'Huawei BUn - JDI'!B:H,4,0),
IFERROR(VLOOKUP(P1141,'Huawei BUn - JDI'!L:O,1,0)&amp;"- has MOQ of - "&amp;VLOOKUP(P1141,'Huawei BUn - JDI'!L:O,3,0)," Sem Conversão"))</f>
        <v xml:space="preserve"> Sem Conversão</v>
      </c>
      <c r="J1141" s="2" t="s">
        <v>4</v>
      </c>
      <c r="K1141" s="1" t="b">
        <v>0</v>
      </c>
      <c r="L1141" s="1" t="s">
        <v>8071</v>
      </c>
      <c r="M1141" s="11" t="s">
        <v>9569</v>
      </c>
      <c r="N1141" s="10" t="s">
        <v>8389</v>
      </c>
      <c r="O1141" s="9" t="s">
        <v>7544</v>
      </c>
      <c r="P1141" s="10" t="s">
        <v>3919</v>
      </c>
      <c r="Q1141" s="9" t="s">
        <v>3920</v>
      </c>
      <c r="R1141" s="161" t="s">
        <v>7545</v>
      </c>
      <c r="S1141" s="10" t="s">
        <v>7</v>
      </c>
      <c r="T1141" s="9" t="s">
        <v>7655</v>
      </c>
      <c r="U1141" s="10" t="s">
        <v>1</v>
      </c>
      <c r="V1141" s="9">
        <v>1</v>
      </c>
      <c r="W1141" s="10">
        <v>47</v>
      </c>
      <c r="X1141" s="9" t="s">
        <v>5</v>
      </c>
      <c r="Y1141" s="8">
        <v>45300</v>
      </c>
      <c r="Z1141" s="7">
        <v>45217</v>
      </c>
      <c r="AA1141" s="8">
        <v>45278</v>
      </c>
      <c r="AB1141" s="7">
        <v>45284</v>
      </c>
      <c r="AC1141" s="6">
        <v>900</v>
      </c>
      <c r="AD1141" s="1" t="s">
        <v>10769</v>
      </c>
    </row>
    <row r="1142" spans="1:30" hidden="1">
      <c r="A1142" s="15" t="str">
        <f t="shared" ca="1" si="31"/>
        <v>Future PO</v>
      </c>
      <c r="B1142" s="40" t="str">
        <f ca="1">IFERROR(IF(FIND("TAMURA",UPPER(Q1142))&lt;&gt;0,"LOCAL PO &gt; 'TAMURA' ","ERRO Regra Tamura"),
IFERROR(IF(LOWER(S1142)="national","Local PO",
IF(YEAR(Z1142)&amp;TEXT(WEEKNUM(Z1142),"00")&lt;=YEAR(TODAY())&amp;TEXT(WEEKNUM(TODAY())  +1,"00"),"PO &gt; Ok",   "Future PO")),""))</f>
        <v>Future PO</v>
      </c>
      <c r="C1142" s="18" t="str">
        <f>IFERROR(IF(VLOOKUP(G1142&amp;P1142,'Troca PN'!A:G,5,0)&lt;&gt;0,"TEVE Troca de PN","  &gt; ERRO CHAVE SKU&amp;PN "),"")</f>
        <v/>
      </c>
      <c r="D1142" s="18" t="str">
        <f>IFERROR(IF(VLOOKUP(G1142&amp;P1142,'Troca PN'!A:G,5,0)&lt;&gt;0,VLOOKUP(P1142,'Troca PN'!C:G,2,0),"  &gt; ERRO CHAVE SKU&amp;PN "),P1142)</f>
        <v>14200474</v>
      </c>
      <c r="E1142" s="54">
        <f>IFERROR(ROUNDUP((AC1142/VLOOKUP(P1142,'Huawei BUn - JDI'!B:H,4,0))*VLOOKUP(P1142,'Huawei BUn - JDI'!B:H,7,0),0),
IFERROR(IF(AC1142/VLOOKUP(P1142,'Huawei BUn - JDI'!L:O,3,0)&lt;1,VLOOKUP(P1142,'Huawei BUn - JDI'!L:O,3,0),
IFERROR(IF(AC1142/VLOOKUP(P1142,'Huawei BUn - JDI'!L:O,3,0)&lt;&gt;ROUND(AC1142/VLOOKUP(P1142,'Huawei BUn - JDI'!L:O,3,0),0),ROUNDUP(AC1142/VLOOKUP(P1142,'Huawei BUn - JDI'!L:O,3,0),0),AC1142),AC1142)),AC1142))</f>
        <v>869</v>
      </c>
      <c r="F1142" s="17">
        <f>VLOOKUP(P1142,'Material Unit Price List'!A:D,3,0)</f>
        <v>0.76770000000000005</v>
      </c>
      <c r="G1142" s="1" t="str">
        <f>TRIM(MID(N1142,(FIND("]",N1142)+1),
(FIND("#",N1142)-1)-(FIND("]",N1142))))</f>
        <v>737-4</v>
      </c>
      <c r="H1142" s="16" t="str">
        <f>IFERROR(VLOOKUP(P1142,'Huawei BUn - JDI'!B:H,1,0)&amp;" - has convertion, divide for - "&amp;VLOOKUP(P1142,'Huawei BUn - JDI'!B:H,4,0),
IFERROR(VLOOKUP(P1142,'Huawei BUn - JDI'!L:O,1,0)&amp;"- has MOQ of - "&amp;VLOOKUP(P1142,'Huawei BUn - JDI'!L:O,3,0)," Sem Conversão"))</f>
        <v xml:space="preserve"> Sem Conversão</v>
      </c>
      <c r="J1142" s="2" t="s">
        <v>4</v>
      </c>
      <c r="K1142" s="1" t="b">
        <v>1</v>
      </c>
      <c r="L1142" s="1" t="s">
        <v>8071</v>
      </c>
      <c r="M1142" s="11" t="s">
        <v>9570</v>
      </c>
      <c r="N1142" s="10" t="s">
        <v>8391</v>
      </c>
      <c r="O1142" s="9" t="s">
        <v>7544</v>
      </c>
      <c r="P1142" s="10" t="s">
        <v>3919</v>
      </c>
      <c r="Q1142" s="9" t="s">
        <v>3920</v>
      </c>
      <c r="R1142" s="161" t="s">
        <v>7545</v>
      </c>
      <c r="S1142" s="10" t="s">
        <v>7</v>
      </c>
      <c r="T1142" s="9" t="s">
        <v>7655</v>
      </c>
      <c r="U1142" s="10" t="s">
        <v>1</v>
      </c>
      <c r="V1142" s="9">
        <v>1</v>
      </c>
      <c r="W1142" s="10">
        <v>47</v>
      </c>
      <c r="X1142" s="9" t="s">
        <v>5</v>
      </c>
      <c r="Y1142" s="8">
        <v>45330</v>
      </c>
      <c r="Z1142" s="7">
        <v>45248</v>
      </c>
      <c r="AA1142" s="8">
        <v>45309</v>
      </c>
      <c r="AB1142" s="7">
        <v>45309</v>
      </c>
      <c r="AC1142" s="6">
        <v>869</v>
      </c>
    </row>
    <row r="1143" spans="1:30" hidden="1">
      <c r="A1143" s="15" t="str">
        <f t="shared" ca="1" si="31"/>
        <v>PO &gt; Ok</v>
      </c>
      <c r="B1143" s="40" t="s">
        <v>10768</v>
      </c>
      <c r="C1143" s="18" t="str">
        <f>IFERROR(IF(VLOOKUP(G1143&amp;P1143,'Troca PN'!A:G,5,0)&lt;&gt;0,"TEVE Troca de PN","  &gt; ERRO CHAVE SKU&amp;PN "),"")</f>
        <v/>
      </c>
      <c r="D1143" s="18" t="str">
        <f>IFERROR(IF(VLOOKUP(G1143&amp;P1143,'Troca PN'!A:G,5,0)&lt;&gt;0,VLOOKUP(P1143,'Troca PN'!C:G,2,0),"  &gt; ERRO CHAVE SKU&amp;PN "),P1143)</f>
        <v>39110538-014</v>
      </c>
      <c r="E1143" s="54">
        <f>IFERROR(ROUNDUP((AC1143/VLOOKUP(P1143,'Huawei BUn - JDI'!B:H,4,0))*VLOOKUP(P1143,'Huawei BUn - JDI'!B:H,7,0),0),
IFERROR(IF(AC1143/VLOOKUP(P1143,'Huawei BUn - JDI'!L:O,3,0)&lt;1,VLOOKUP(P1143,'Huawei BUn - JDI'!L:O,3,0),
IFERROR(IF(AC1143/VLOOKUP(P1143,'Huawei BUn - JDI'!L:O,3,0)&lt;&gt;ROUND(AC1143/VLOOKUP(P1143,'Huawei BUn - JDI'!L:O,3,0),0),ROUNDUP(AC1143/VLOOKUP(P1143,'Huawei BUn - JDI'!L:O,3,0),0),AC1143),AC1143)),AC1143))</f>
        <v>10</v>
      </c>
      <c r="F1143" s="17">
        <f>VLOOKUP(P1143,'Material Unit Price List'!A:D,3,0)</f>
        <v>0.2152</v>
      </c>
      <c r="G1143" s="1" t="str">
        <f>TRIM(MID(N1143,(FIND("]",N1143)+1),
(FIND("#",N1143)-1)-(FIND("]",N1143))))</f>
        <v>707-4</v>
      </c>
      <c r="H1143" s="16" t="str">
        <f>IFERROR(VLOOKUP(P1143,'Huawei BUn - JDI'!B:H,1,0)&amp;" - has convertion, divide for - "&amp;VLOOKUP(P1143,'Huawei BUn - JDI'!B:H,4,0),
IFERROR(VLOOKUP(P1143,'Huawei BUn - JDI'!L:O,1,0)&amp;"- has MOQ of - "&amp;VLOOKUP(P1143,'Huawei BUn - JDI'!L:O,3,0)," Sem Conversão"))</f>
        <v xml:space="preserve"> Sem Conversão</v>
      </c>
      <c r="J1143" s="2" t="s">
        <v>4</v>
      </c>
      <c r="K1143" s="1" t="b">
        <v>0</v>
      </c>
      <c r="L1143" s="1" t="s">
        <v>10409</v>
      </c>
      <c r="M1143" s="11" t="s">
        <v>10410</v>
      </c>
      <c r="N1143" s="10" t="s">
        <v>8448</v>
      </c>
      <c r="O1143" s="9" t="s">
        <v>7544</v>
      </c>
      <c r="P1143" s="10" t="s">
        <v>10411</v>
      </c>
      <c r="Q1143" s="9" t="s">
        <v>7493</v>
      </c>
      <c r="R1143" s="161" t="s">
        <v>7545</v>
      </c>
      <c r="S1143" s="10" t="s">
        <v>7</v>
      </c>
      <c r="T1143" s="9" t="s">
        <v>7655</v>
      </c>
      <c r="U1143" s="10" t="s">
        <v>1</v>
      </c>
      <c r="V1143" s="9">
        <v>1</v>
      </c>
      <c r="W1143" s="10">
        <v>47</v>
      </c>
      <c r="X1143" s="9" t="s">
        <v>5</v>
      </c>
      <c r="Y1143" s="8">
        <v>45310</v>
      </c>
      <c r="Z1143" s="7">
        <v>45217</v>
      </c>
      <c r="AA1143" s="8">
        <v>45278</v>
      </c>
      <c r="AB1143" s="7">
        <v>45284</v>
      </c>
      <c r="AC1143" s="6">
        <v>10</v>
      </c>
    </row>
    <row r="1144" spans="1:30" hidden="1">
      <c r="A1144" s="15" t="str">
        <f t="shared" ca="1" si="31"/>
        <v>PO &gt; Ok</v>
      </c>
      <c r="B1144" s="40" t="s">
        <v>10768</v>
      </c>
      <c r="C1144" s="18" t="str">
        <f>IFERROR(IF(VLOOKUP(G1144&amp;P1144,'Troca PN'!A:G,5,0)&lt;&gt;0,"TEVE Troca de PN","  &gt; ERRO CHAVE SKU&amp;PN "),"")</f>
        <v/>
      </c>
      <c r="D1144" s="18" t="str">
        <f>IFERROR(IF(VLOOKUP(G1144&amp;P1144,'Troca PN'!A:G,5,0)&lt;&gt;0,VLOOKUP(P1144,'Troca PN'!C:G,2,0),"  &gt; ERRO CHAVE SKU&amp;PN "),P1144)</f>
        <v>39110663-014</v>
      </c>
      <c r="E1144" s="54">
        <f>IFERROR(ROUNDUP((AC1144/VLOOKUP(P1144,'Huawei BUn - JDI'!B:H,4,0))*VLOOKUP(P1144,'Huawei BUn - JDI'!B:H,7,0),0),
IFERROR(IF(AC1144/VLOOKUP(P1144,'Huawei BUn - JDI'!L:O,3,0)&lt;1,VLOOKUP(P1144,'Huawei BUn - JDI'!L:O,3,0),
IFERROR(IF(AC1144/VLOOKUP(P1144,'Huawei BUn - JDI'!L:O,3,0)&lt;&gt;ROUND(AC1144/VLOOKUP(P1144,'Huawei BUn - JDI'!L:O,3,0),0),ROUNDUP(AC1144/VLOOKUP(P1144,'Huawei BUn - JDI'!L:O,3,0),0),AC1144),AC1144)),AC1144))</f>
        <v>10</v>
      </c>
      <c r="F1144" s="17">
        <f>VLOOKUP(P1144,'Material Unit Price List'!A:D,3,0)</f>
        <v>0.18029999999999999</v>
      </c>
      <c r="G1144" s="1" t="str">
        <f>TRIM(MID(N1144,(FIND("]",N1144)+1),
(FIND("#",N1144)-1)-(FIND("]",N1144))))</f>
        <v>707-4</v>
      </c>
      <c r="H1144" s="16" t="str">
        <f>IFERROR(VLOOKUP(P1144,'Huawei BUn - JDI'!B:H,1,0)&amp;" - has convertion, divide for - "&amp;VLOOKUP(P1144,'Huawei BUn - JDI'!B:H,4,0),
IFERROR(VLOOKUP(P1144,'Huawei BUn - JDI'!L:O,1,0)&amp;"- has MOQ of - "&amp;VLOOKUP(P1144,'Huawei BUn - JDI'!L:O,3,0)," Sem Conversão"))</f>
        <v xml:space="preserve"> Sem Conversão</v>
      </c>
      <c r="J1144" s="2" t="s">
        <v>4</v>
      </c>
      <c r="K1144" s="1" t="b">
        <v>0</v>
      </c>
      <c r="L1144" s="1" t="s">
        <v>10423</v>
      </c>
      <c r="M1144" s="11" t="s">
        <v>10424</v>
      </c>
      <c r="N1144" s="10" t="s">
        <v>8448</v>
      </c>
      <c r="O1144" s="9" t="s">
        <v>7544</v>
      </c>
      <c r="P1144" s="10" t="s">
        <v>10425</v>
      </c>
      <c r="Q1144" s="9" t="s">
        <v>5574</v>
      </c>
      <c r="R1144" s="161" t="s">
        <v>7545</v>
      </c>
      <c r="S1144" s="10" t="s">
        <v>7</v>
      </c>
      <c r="T1144" s="9" t="s">
        <v>7655</v>
      </c>
      <c r="U1144" s="10" t="s">
        <v>1</v>
      </c>
      <c r="V1144" s="9">
        <v>1</v>
      </c>
      <c r="W1144" s="10">
        <v>47</v>
      </c>
      <c r="X1144" s="9" t="s">
        <v>5</v>
      </c>
      <c r="Y1144" s="8">
        <v>45310</v>
      </c>
      <c r="Z1144" s="7">
        <v>45217</v>
      </c>
      <c r="AA1144" s="8">
        <v>45278</v>
      </c>
      <c r="AB1144" s="7">
        <v>45284</v>
      </c>
      <c r="AC1144" s="6">
        <v>10</v>
      </c>
    </row>
    <row r="1145" spans="1:30">
      <c r="A1145" s="15" t="str">
        <f t="shared" ca="1" si="31"/>
        <v>PO &gt; Ok</v>
      </c>
      <c r="B1145" s="40" t="str">
        <f ca="1">IFERROR(IF(FIND("TAMURA",UPPER(Q1145))&lt;&gt;0,"LOCAL PO &gt; 'TAMURA' ","ERRO Regra Tamura"),
IFERROR(IF(LOWER(S1145)="national","Local PO",
IF(YEAR(Z1145)&amp;TEXT(WEEKNUM(Z1145),"00")&lt;=YEAR(TODAY())&amp;TEXT(WEEKNUM(TODAY())  +1,"00"),"PO &gt; Ok",   "Future PO")),""))</f>
        <v>PO &gt; Ok</v>
      </c>
      <c r="C1145" s="18" t="str">
        <f>IFERROR(IF(VLOOKUP(G1145&amp;P1145,'Troca PN'!A:G,5,0)&lt;&gt;0,"TEVE Troca de PN","  &gt; ERRO CHAVE SKU&amp;PN "),"")</f>
        <v/>
      </c>
      <c r="D1145" s="18" t="str">
        <f>IFERROR(IF(VLOOKUP(G1145&amp;P1145,'Troca PN'!A:G,5,0)&lt;&gt;0,VLOOKUP(P1145,'Troca PN'!C:G,2,0),"  &gt; ERRO CHAVE SKU&amp;PN "),P1145)</f>
        <v>14200539</v>
      </c>
      <c r="E1145" s="54">
        <f>IFERROR(ROUNDUP((AC1145/VLOOKUP(P1145,'Huawei BUn - JDI'!B:H,4,0))*VLOOKUP(P1145,'Huawei BUn - JDI'!B:H,7,0),0),
IFERROR(IF(AC1145/VLOOKUP(P1145,'Huawei BUn - JDI'!L:O,3,0)&lt;1,VLOOKUP(P1145,'Huawei BUn - JDI'!L:O,3,0),
IFERROR(IF(AC1145/VLOOKUP(P1145,'Huawei BUn - JDI'!L:O,3,0)&lt;&gt;ROUND(AC1145/VLOOKUP(P1145,'Huawei BUn - JDI'!L:O,3,0),0),ROUNDUP(AC1145/VLOOKUP(P1145,'Huawei BUn - JDI'!L:O,3,0),0),AC1145),AC1145)),AC1145))</f>
        <v>100</v>
      </c>
      <c r="F1145" s="17">
        <f>VLOOKUP(P1145,'Material Unit Price List'!A:D,3,0)</f>
        <v>5.5199999999999999E-2</v>
      </c>
      <c r="G1145" s="1" t="str">
        <f>TRIM(MID(N1145,(FIND("]",N1145)+1),
(FIND("#",N1145)-1)-(FIND("]",N1145))))</f>
        <v>707-4</v>
      </c>
      <c r="H1145" s="16" t="str">
        <f>IFERROR(VLOOKUP(P1145,'Huawei BUn - JDI'!B:H,1,0)&amp;" - has convertion, divide for - "&amp;VLOOKUP(P1145,'Huawei BUn - JDI'!B:H,4,0),
IFERROR(VLOOKUP(P1145,'Huawei BUn - JDI'!L:O,1,0)&amp;"- has MOQ of - "&amp;VLOOKUP(P1145,'Huawei BUn - JDI'!L:O,3,0)," Sem Conversão"))</f>
        <v xml:space="preserve"> Sem Conversão</v>
      </c>
      <c r="J1145" s="2" t="s">
        <v>4</v>
      </c>
      <c r="K1145" s="1" t="b">
        <v>0</v>
      </c>
      <c r="L1145" s="1" t="s">
        <v>8072</v>
      </c>
      <c r="M1145" s="11" t="s">
        <v>9575</v>
      </c>
      <c r="N1145" s="10" t="s">
        <v>8448</v>
      </c>
      <c r="O1145" s="9" t="s">
        <v>7544</v>
      </c>
      <c r="P1145" s="10" t="s">
        <v>3931</v>
      </c>
      <c r="Q1145" s="9" t="s">
        <v>3930</v>
      </c>
      <c r="R1145" s="161" t="s">
        <v>7545</v>
      </c>
      <c r="S1145" s="10" t="s">
        <v>7</v>
      </c>
      <c r="T1145" s="9" t="s">
        <v>7705</v>
      </c>
      <c r="U1145" s="10" t="s">
        <v>1</v>
      </c>
      <c r="V1145" s="9">
        <v>50</v>
      </c>
      <c r="W1145" s="10">
        <v>47</v>
      </c>
      <c r="X1145" s="9" t="s">
        <v>5</v>
      </c>
      <c r="Y1145" s="8">
        <v>45310</v>
      </c>
      <c r="Z1145" s="7">
        <v>45217</v>
      </c>
      <c r="AA1145" s="8">
        <v>45278</v>
      </c>
      <c r="AB1145" s="7">
        <v>45284</v>
      </c>
      <c r="AC1145" s="6">
        <v>100</v>
      </c>
      <c r="AD1145" s="1" t="s">
        <v>10769</v>
      </c>
    </row>
    <row r="1146" spans="1:30" hidden="1">
      <c r="A1146" s="15" t="str">
        <f t="shared" ca="1" si="31"/>
        <v>PO &gt; Ok</v>
      </c>
      <c r="B1146" s="40" t="s">
        <v>10768</v>
      </c>
      <c r="C1146" s="18" t="str">
        <f>IFERROR(IF(VLOOKUP(G1146&amp;P1146,'Troca PN'!A:G,5,0)&lt;&gt;0,"TEVE Troca de PN","  &gt; ERRO CHAVE SKU&amp;PN "),"")</f>
        <v/>
      </c>
      <c r="D1146" s="18" t="str">
        <f>IFERROR(IF(VLOOKUP(G1146&amp;P1146,'Troca PN'!A:G,5,0)&lt;&gt;0,VLOOKUP(P1146,'Troca PN'!C:G,2,0),"  &gt; ERRO CHAVE SKU&amp;PN "),P1146)</f>
        <v>02260008</v>
      </c>
      <c r="E1146" s="54">
        <f>IFERROR(ROUNDUP((AC1146/VLOOKUP(P1146,'Huawei BUn - JDI'!B:H,4,0))*VLOOKUP(P1146,'Huawei BUn - JDI'!B:H,7,0),0),
IFERROR(IF(AC1146/VLOOKUP(P1146,'Huawei BUn - JDI'!L:O,3,0)&lt;1,VLOOKUP(P1146,'Huawei BUn - JDI'!L:O,3,0),
IFERROR(IF(AC1146/VLOOKUP(P1146,'Huawei BUn - JDI'!L:O,3,0)&lt;&gt;ROUND(AC1146/VLOOKUP(P1146,'Huawei BUn - JDI'!L:O,3,0),0),ROUNDUP(AC1146/VLOOKUP(P1146,'Huawei BUn - JDI'!L:O,3,0),0),AC1146),AC1146)),AC1146))</f>
        <v>11</v>
      </c>
      <c r="F1146" s="17">
        <f>VLOOKUP(P1146,'Material Unit Price List'!A:D,3,0)</f>
        <v>2.1128</v>
      </c>
      <c r="G1146" s="1" t="str">
        <f>TRIM(MID(N1146,(FIND("]",N1146)+1),
(FIND("#",N1146)-1)-(FIND("]",N1146))))</f>
        <v>BYF-2</v>
      </c>
      <c r="H1146" s="16" t="str">
        <f>IFERROR(VLOOKUP(P1146,'Huawei BUn - JDI'!B:H,1,0)&amp;" - has convertion, divide for - "&amp;VLOOKUP(P1146,'Huawei BUn - JDI'!B:H,4,0),
IFERROR(VLOOKUP(P1146,'Huawei BUn - JDI'!L:O,1,0)&amp;"- has MOQ of - "&amp;VLOOKUP(P1146,'Huawei BUn - JDI'!L:O,3,0)," Sem Conversão"))</f>
        <v xml:space="preserve"> Sem Conversão</v>
      </c>
      <c r="J1146" s="170" t="s">
        <v>4</v>
      </c>
      <c r="K1146" s="1" t="b">
        <v>0</v>
      </c>
      <c r="L1146" s="1" t="s">
        <v>7657</v>
      </c>
      <c r="M1146" s="11" t="s">
        <v>8394</v>
      </c>
      <c r="N1146" s="10" t="s">
        <v>8395</v>
      </c>
      <c r="O1146" s="9" t="s">
        <v>7544</v>
      </c>
      <c r="P1146" s="10" t="s">
        <v>7659</v>
      </c>
      <c r="Q1146" s="9" t="s">
        <v>7146</v>
      </c>
      <c r="R1146" s="161" t="s">
        <v>7545</v>
      </c>
      <c r="S1146" s="10" t="s">
        <v>7</v>
      </c>
      <c r="T1146" s="9" t="s">
        <v>7655</v>
      </c>
      <c r="U1146" s="10" t="s">
        <v>1</v>
      </c>
      <c r="V1146" s="9">
        <v>1</v>
      </c>
      <c r="W1146" s="10">
        <v>74</v>
      </c>
      <c r="X1146" s="9" t="s">
        <v>5</v>
      </c>
      <c r="Y1146" s="8">
        <v>45328</v>
      </c>
      <c r="Z1146" s="7">
        <v>45221</v>
      </c>
      <c r="AA1146" s="8">
        <v>45309</v>
      </c>
      <c r="AB1146" s="7">
        <v>45311</v>
      </c>
      <c r="AC1146" s="6">
        <v>11</v>
      </c>
    </row>
    <row r="1147" spans="1:30">
      <c r="A1147" s="15" t="str">
        <f t="shared" ca="1" si="31"/>
        <v>PO &gt; Ok</v>
      </c>
      <c r="B1147" s="40" t="str">
        <f ca="1">IFERROR(IF(FIND("TAMURA",UPPER(Q1147))&lt;&gt;0,"LOCAL PO &gt; 'TAMURA' ","ERRO Regra Tamura"),
IFERROR(IF(LOWER(S1147)="national","Local PO",
IF(YEAR(Z1147)&amp;TEXT(WEEKNUM(Z1147),"00")&lt;=YEAR(TODAY())&amp;TEXT(WEEKNUM(TODAY())  +1,"00"),"PO &gt; Ok",   "Future PO")),""))</f>
        <v>PO &gt; Ok</v>
      </c>
      <c r="C1147" s="18" t="str">
        <f>IFERROR(IF(VLOOKUP(G1147&amp;P1147,'Troca PN'!A:G,5,0)&lt;&gt;0,"TEVE Troca de PN","  &gt; ERRO CHAVE SKU&amp;PN "),"")</f>
        <v/>
      </c>
      <c r="D1147" s="18" t="str">
        <f>IFERROR(IF(VLOOKUP(G1147&amp;P1147,'Troca PN'!A:G,5,0)&lt;&gt;0,VLOOKUP(P1147,'Troca PN'!C:G,2,0),"  &gt; ERRO CHAVE SKU&amp;PN "),P1147)</f>
        <v>14200630</v>
      </c>
      <c r="E1147" s="54">
        <f>IFERROR(ROUNDUP((AC1147/VLOOKUP(P1147,'Huawei BUn - JDI'!B:H,4,0))*VLOOKUP(P1147,'Huawei BUn - JDI'!B:H,7,0),0),
IFERROR(IF(AC1147/VLOOKUP(P1147,'Huawei BUn - JDI'!L:O,3,0)&lt;1,VLOOKUP(P1147,'Huawei BUn - JDI'!L:O,3,0),
IFERROR(IF(AC1147/VLOOKUP(P1147,'Huawei BUn - JDI'!L:O,3,0)&lt;&gt;ROUND(AC1147/VLOOKUP(P1147,'Huawei BUn - JDI'!L:O,3,0),0),ROUNDUP(AC1147/VLOOKUP(P1147,'Huawei BUn - JDI'!L:O,3,0),0),AC1147),AC1147)),AC1147))</f>
        <v>600</v>
      </c>
      <c r="F1147" s="17">
        <f>VLOOKUP(P1147,'Material Unit Price List'!A:D,3,0)</f>
        <v>0.2354</v>
      </c>
      <c r="G1147" s="1" t="str">
        <f>TRIM(MID(N1147,(FIND("]",N1147)+1),
(FIND("#",N1147)-1)-(FIND("]",N1147))))</f>
        <v>BYF-2</v>
      </c>
      <c r="H1147" s="16" t="str">
        <f>IFERROR(VLOOKUP(P1147,'Huawei BUn - JDI'!B:H,1,0)&amp;" - has convertion, divide for - "&amp;VLOOKUP(P1147,'Huawei BUn - JDI'!B:H,4,0),
IFERROR(VLOOKUP(P1147,'Huawei BUn - JDI'!L:O,1,0)&amp;"- has MOQ of - "&amp;VLOOKUP(P1147,'Huawei BUn - JDI'!L:O,3,0)," Sem Conversão"))</f>
        <v xml:space="preserve"> Sem Conversão</v>
      </c>
      <c r="J1147" s="2" t="s">
        <v>4</v>
      </c>
      <c r="K1147" s="1" t="b">
        <v>0</v>
      </c>
      <c r="L1147" s="1" t="s">
        <v>8073</v>
      </c>
      <c r="M1147" s="11" t="s">
        <v>9577</v>
      </c>
      <c r="N1147" s="10" t="s">
        <v>8822</v>
      </c>
      <c r="O1147" s="9" t="s">
        <v>7544</v>
      </c>
      <c r="P1147" s="10" t="s">
        <v>6833</v>
      </c>
      <c r="Q1147" s="9" t="s">
        <v>6834</v>
      </c>
      <c r="R1147" s="161" t="s">
        <v>7545</v>
      </c>
      <c r="S1147" s="10" t="s">
        <v>7</v>
      </c>
      <c r="T1147" s="9" t="s">
        <v>7655</v>
      </c>
      <c r="U1147" s="10" t="s">
        <v>1</v>
      </c>
      <c r="V1147" s="9">
        <v>1</v>
      </c>
      <c r="W1147" s="10">
        <v>47</v>
      </c>
      <c r="X1147" s="9" t="s">
        <v>5</v>
      </c>
      <c r="Y1147" s="8">
        <v>45299</v>
      </c>
      <c r="Z1147" s="7">
        <v>45217</v>
      </c>
      <c r="AA1147" s="8">
        <v>45278</v>
      </c>
      <c r="AB1147" s="7">
        <v>45284</v>
      </c>
      <c r="AC1147" s="6">
        <v>600</v>
      </c>
      <c r="AD1147" s="1" t="s">
        <v>10769</v>
      </c>
    </row>
    <row r="1148" spans="1:30" hidden="1">
      <c r="A1148" s="15" t="str">
        <f t="shared" ca="1" si="31"/>
        <v>Future PO</v>
      </c>
      <c r="B1148" s="40" t="str">
        <f ca="1">IFERROR(IF(FIND("TAMURA",UPPER(Q1148))&lt;&gt;0,"LOCAL PO &gt; 'TAMURA' ","ERRO Regra Tamura"),
IFERROR(IF(LOWER(S1148)="national","Local PO",
IF(YEAR(Z1148)&amp;TEXT(WEEKNUM(Z1148),"00")&lt;=YEAR(TODAY())&amp;TEXT(WEEKNUM(TODAY())  +1,"00"),"PO &gt; Ok",   "Future PO")),""))</f>
        <v>Future PO</v>
      </c>
      <c r="C1148" s="18" t="str">
        <f>IFERROR(IF(VLOOKUP(G1148&amp;P1148,'Troca PN'!A:G,5,0)&lt;&gt;0,"TEVE Troca de PN","  &gt; ERRO CHAVE SKU&amp;PN "),"")</f>
        <v/>
      </c>
      <c r="D1148" s="18" t="str">
        <f>IFERROR(IF(VLOOKUP(G1148&amp;P1148,'Troca PN'!A:G,5,0)&lt;&gt;0,VLOOKUP(P1148,'Troca PN'!C:G,2,0),"  &gt; ERRO CHAVE SKU&amp;PN "),P1148)</f>
        <v>14200630</v>
      </c>
      <c r="E1148" s="54">
        <f>IFERROR(ROUNDUP((AC1148/VLOOKUP(P1148,'Huawei BUn - JDI'!B:H,4,0))*VLOOKUP(P1148,'Huawei BUn - JDI'!B:H,7,0),0),
IFERROR(IF(AC1148/VLOOKUP(P1148,'Huawei BUn - JDI'!L:O,3,0)&lt;1,VLOOKUP(P1148,'Huawei BUn - JDI'!L:O,3,0),
IFERROR(IF(AC1148/VLOOKUP(P1148,'Huawei BUn - JDI'!L:O,3,0)&lt;&gt;ROUND(AC1148/VLOOKUP(P1148,'Huawei BUn - JDI'!L:O,3,0),0),ROUNDUP(AC1148/VLOOKUP(P1148,'Huawei BUn - JDI'!L:O,3,0),0),AC1148),AC1148)),AC1148))</f>
        <v>1200</v>
      </c>
      <c r="F1148" s="17">
        <f>VLOOKUP(P1148,'Material Unit Price List'!A:D,3,0)</f>
        <v>0.2354</v>
      </c>
      <c r="G1148" s="1" t="str">
        <f>TRIM(MID(N1148,(FIND("]",N1148)+1),
(FIND("#",N1148)-1)-(FIND("]",N1148))))</f>
        <v>BYF-2</v>
      </c>
      <c r="H1148" s="16" t="str">
        <f>IFERROR(VLOOKUP(P1148,'Huawei BUn - JDI'!B:H,1,0)&amp;" - has convertion, divide for - "&amp;VLOOKUP(P1148,'Huawei BUn - JDI'!B:H,4,0),
IFERROR(VLOOKUP(P1148,'Huawei BUn - JDI'!L:O,1,0)&amp;"- has MOQ of - "&amp;VLOOKUP(P1148,'Huawei BUn - JDI'!L:O,3,0)," Sem Conversão"))</f>
        <v xml:space="preserve"> Sem Conversão</v>
      </c>
      <c r="J1148" s="2" t="s">
        <v>4</v>
      </c>
      <c r="K1148" s="1" t="b">
        <v>1</v>
      </c>
      <c r="L1148" s="1" t="s">
        <v>8073</v>
      </c>
      <c r="M1148" s="11" t="s">
        <v>9578</v>
      </c>
      <c r="N1148" s="10" t="s">
        <v>8395</v>
      </c>
      <c r="O1148" s="9" t="s">
        <v>7544</v>
      </c>
      <c r="P1148" s="10" t="s">
        <v>6833</v>
      </c>
      <c r="Q1148" s="9" t="s">
        <v>6834</v>
      </c>
      <c r="R1148" s="161" t="s">
        <v>7545</v>
      </c>
      <c r="S1148" s="10" t="s">
        <v>7</v>
      </c>
      <c r="T1148" s="9" t="s">
        <v>7655</v>
      </c>
      <c r="U1148" s="10" t="s">
        <v>1</v>
      </c>
      <c r="V1148" s="9">
        <v>1</v>
      </c>
      <c r="W1148" s="10">
        <v>47</v>
      </c>
      <c r="X1148" s="9" t="s">
        <v>5</v>
      </c>
      <c r="Y1148" s="8">
        <v>45328</v>
      </c>
      <c r="Z1148" s="7">
        <v>45248</v>
      </c>
      <c r="AA1148" s="8">
        <v>45309</v>
      </c>
      <c r="AB1148" s="7">
        <v>45309</v>
      </c>
      <c r="AC1148" s="6">
        <v>1200</v>
      </c>
    </row>
    <row r="1149" spans="1:30" hidden="1">
      <c r="A1149" s="15" t="str">
        <f t="shared" ca="1" si="31"/>
        <v>Future PO</v>
      </c>
      <c r="B1149" s="40" t="str">
        <f ca="1">IFERROR(IF(FIND("TAMURA",UPPER(Q1149))&lt;&gt;0,"LOCAL PO &gt; 'TAMURA' ","ERRO Regra Tamura"),
IFERROR(IF(LOWER(S1149)="national","Local PO",
IF(YEAR(Z1149)&amp;TEXT(WEEKNUM(Z1149),"00")&lt;=YEAR(TODAY())&amp;TEXT(WEEKNUM(TODAY())  +1,"00"),"PO &gt; Ok",   "Future PO")),""))</f>
        <v>Future PO</v>
      </c>
      <c r="C1149" s="18" t="str">
        <f>IFERROR(IF(VLOOKUP(G1149&amp;P1149,'Troca PN'!A:G,5,0)&lt;&gt;0,"TEVE Troca de PN","  &gt; ERRO CHAVE SKU&amp;PN "),"")</f>
        <v/>
      </c>
      <c r="D1149" s="18" t="str">
        <f>IFERROR(IF(VLOOKUP(G1149&amp;P1149,'Troca PN'!A:G,5,0)&lt;&gt;0,VLOOKUP(P1149,'Troca PN'!C:G,2,0),"  &gt; ERRO CHAVE SKU&amp;PN "),P1149)</f>
        <v>14200630</v>
      </c>
      <c r="E1149" s="54">
        <f>IFERROR(ROUNDUP((AC1149/VLOOKUP(P1149,'Huawei BUn - JDI'!B:H,4,0))*VLOOKUP(P1149,'Huawei BUn - JDI'!B:H,7,0),0),
IFERROR(IF(AC1149/VLOOKUP(P1149,'Huawei BUn - JDI'!L:O,3,0)&lt;1,VLOOKUP(P1149,'Huawei BUn - JDI'!L:O,3,0),
IFERROR(IF(AC1149/VLOOKUP(P1149,'Huawei BUn - JDI'!L:O,3,0)&lt;&gt;ROUND(AC1149/VLOOKUP(P1149,'Huawei BUn - JDI'!L:O,3,0),0),ROUNDUP(AC1149/VLOOKUP(P1149,'Huawei BUn - JDI'!L:O,3,0),0),AC1149),AC1149)),AC1149))</f>
        <v>551</v>
      </c>
      <c r="F1149" s="17">
        <f>VLOOKUP(P1149,'Material Unit Price List'!A:D,3,0)</f>
        <v>0.2354</v>
      </c>
      <c r="G1149" s="1" t="str">
        <f>TRIM(MID(N1149,(FIND("]",N1149)+1),
(FIND("#",N1149)-1)-(FIND("]",N1149))))</f>
        <v>BYF-2</v>
      </c>
      <c r="H1149" s="16" t="str">
        <f>IFERROR(VLOOKUP(P1149,'Huawei BUn - JDI'!B:H,1,0)&amp;" - has convertion, divide for - "&amp;VLOOKUP(P1149,'Huawei BUn - JDI'!B:H,4,0),
IFERROR(VLOOKUP(P1149,'Huawei BUn - JDI'!L:O,1,0)&amp;"- has MOQ of - "&amp;VLOOKUP(P1149,'Huawei BUn - JDI'!L:O,3,0)," Sem Conversão"))</f>
        <v xml:space="preserve"> Sem Conversão</v>
      </c>
      <c r="J1149" s="2" t="s">
        <v>4</v>
      </c>
      <c r="K1149" s="1" t="b">
        <v>1</v>
      </c>
      <c r="L1149" s="1" t="s">
        <v>8073</v>
      </c>
      <c r="M1149" s="11" t="s">
        <v>9579</v>
      </c>
      <c r="N1149" s="10" t="s">
        <v>8393</v>
      </c>
      <c r="O1149" s="9" t="s">
        <v>7544</v>
      </c>
      <c r="P1149" s="10" t="s">
        <v>6833</v>
      </c>
      <c r="Q1149" s="9" t="s">
        <v>6834</v>
      </c>
      <c r="R1149" s="161" t="s">
        <v>7545</v>
      </c>
      <c r="S1149" s="10" t="s">
        <v>7</v>
      </c>
      <c r="T1149" s="9" t="s">
        <v>7655</v>
      </c>
      <c r="U1149" s="10" t="s">
        <v>1</v>
      </c>
      <c r="V1149" s="9">
        <v>1</v>
      </c>
      <c r="W1149" s="10">
        <v>47</v>
      </c>
      <c r="X1149" s="9" t="s">
        <v>5</v>
      </c>
      <c r="Y1149" s="8">
        <v>45329</v>
      </c>
      <c r="Z1149" s="7">
        <v>45248</v>
      </c>
      <c r="AA1149" s="8">
        <v>45309</v>
      </c>
      <c r="AB1149" s="7">
        <v>45309</v>
      </c>
      <c r="AC1149" s="6">
        <v>551</v>
      </c>
    </row>
    <row r="1150" spans="1:30" hidden="1">
      <c r="A1150" s="15" t="str">
        <f t="shared" ca="1" si="31"/>
        <v>Future PO</v>
      </c>
      <c r="B1150" s="40" t="str">
        <f ca="1">IFERROR(IF(FIND("TAMURA",UPPER(Q1150))&lt;&gt;0,"LOCAL PO &gt; 'TAMURA' ","ERRO Regra Tamura"),
IFERROR(IF(LOWER(S1150)="national","Local PO",
IF(YEAR(Z1150)&amp;TEXT(WEEKNUM(Z1150),"00")&lt;=YEAR(TODAY())&amp;TEXT(WEEKNUM(TODAY())  +1,"00"),"PO &gt; Ok",   "Future PO")),""))</f>
        <v>Future PO</v>
      </c>
      <c r="C1150" s="18" t="str">
        <f>IFERROR(IF(VLOOKUP(G1150&amp;P1150,'Troca PN'!A:G,5,0)&lt;&gt;0,"TEVE Troca de PN","  &gt; ERRO CHAVE SKU&amp;PN "),"")</f>
        <v/>
      </c>
      <c r="D1150" s="18" t="str">
        <f>IFERROR(IF(VLOOKUP(G1150&amp;P1150,'Troca PN'!A:G,5,0)&lt;&gt;0,VLOOKUP(P1150,'Troca PN'!C:G,2,0),"  &gt; ERRO CHAVE SKU&amp;PN "),P1150)</f>
        <v>14200638</v>
      </c>
      <c r="E1150" s="54">
        <f>IFERROR(ROUNDUP((AC1150/VLOOKUP(P1150,'Huawei BUn - JDI'!B:H,4,0))*VLOOKUP(P1150,'Huawei BUn - JDI'!B:H,7,0),0),
IFERROR(IF(AC1150/VLOOKUP(P1150,'Huawei BUn - JDI'!L:O,3,0)&lt;1,VLOOKUP(P1150,'Huawei BUn - JDI'!L:O,3,0),
IFERROR(IF(AC1150/VLOOKUP(P1150,'Huawei BUn - JDI'!L:O,3,0)&lt;&gt;ROUND(AC1150/VLOOKUP(P1150,'Huawei BUn - JDI'!L:O,3,0),0),ROUNDUP(AC1150/VLOOKUP(P1150,'Huawei BUn - JDI'!L:O,3,0),0),AC1150),AC1150)),AC1150))</f>
        <v>902</v>
      </c>
      <c r="F1150" s="17">
        <f>VLOOKUP(P1150,'Material Unit Price List'!A:D,3,0)</f>
        <v>0.2094</v>
      </c>
      <c r="G1150" s="1" t="str">
        <f>TRIM(MID(N1150,(FIND("]",N1150)+1),
(FIND("#",N1150)-1)-(FIND("]",N1150))))</f>
        <v>737-4</v>
      </c>
      <c r="H1150" s="16" t="str">
        <f>IFERROR(VLOOKUP(P1150,'Huawei BUn - JDI'!B:H,1,0)&amp;" - has convertion, divide for - "&amp;VLOOKUP(P1150,'Huawei BUn - JDI'!B:H,4,0),
IFERROR(VLOOKUP(P1150,'Huawei BUn - JDI'!L:O,1,0)&amp;"- has MOQ of - "&amp;VLOOKUP(P1150,'Huawei BUn - JDI'!L:O,3,0)," Sem Conversão"))</f>
        <v xml:space="preserve"> Sem Conversão</v>
      </c>
      <c r="J1150" s="2" t="s">
        <v>4</v>
      </c>
      <c r="K1150" s="1" t="b">
        <v>1</v>
      </c>
      <c r="L1150" s="1" t="s">
        <v>8074</v>
      </c>
      <c r="M1150" s="11" t="s">
        <v>9580</v>
      </c>
      <c r="N1150" s="10" t="s">
        <v>8391</v>
      </c>
      <c r="O1150" s="9" t="s">
        <v>7544</v>
      </c>
      <c r="P1150" s="10" t="s">
        <v>3933</v>
      </c>
      <c r="Q1150" s="9" t="s">
        <v>3934</v>
      </c>
      <c r="R1150" s="161" t="s">
        <v>7545</v>
      </c>
      <c r="S1150" s="10" t="s">
        <v>7</v>
      </c>
      <c r="T1150" s="9" t="s">
        <v>7705</v>
      </c>
      <c r="U1150" s="10" t="s">
        <v>1</v>
      </c>
      <c r="V1150" s="9">
        <v>960</v>
      </c>
      <c r="W1150" s="10">
        <v>47</v>
      </c>
      <c r="X1150" s="9" t="s">
        <v>5</v>
      </c>
      <c r="Y1150" s="8">
        <v>45330</v>
      </c>
      <c r="Z1150" s="7">
        <v>45248</v>
      </c>
      <c r="AA1150" s="8">
        <v>45309</v>
      </c>
      <c r="AB1150" s="7">
        <v>45309</v>
      </c>
      <c r="AC1150" s="6">
        <v>902</v>
      </c>
    </row>
    <row r="1151" spans="1:30" hidden="1">
      <c r="A1151" s="15" t="str">
        <f t="shared" ca="1" si="31"/>
        <v>Future PO</v>
      </c>
      <c r="B1151" s="40" t="str">
        <f ca="1">IFERROR(IF(FIND("TAMURA",UPPER(Q1151))&lt;&gt;0,"LOCAL PO &gt; 'TAMURA' ","ERRO Regra Tamura"),
IFERROR(IF(LOWER(S1151)="national","Local PO",
IF(YEAR(Z1151)&amp;TEXT(WEEKNUM(Z1151),"00")&lt;=YEAR(TODAY())&amp;TEXT(WEEKNUM(TODAY())  +1,"00"),"PO &gt; Ok",   "Future PO")),""))</f>
        <v>Future PO</v>
      </c>
      <c r="C1151" s="18" t="str">
        <f>IFERROR(IF(VLOOKUP(G1151&amp;P1151,'Troca PN'!A:G,5,0)&lt;&gt;0,"TEVE Troca de PN","  &gt; ERRO CHAVE SKU&amp;PN "),"")</f>
        <v/>
      </c>
      <c r="D1151" s="18" t="str">
        <f>IFERROR(IF(VLOOKUP(G1151&amp;P1151,'Troca PN'!A:G,5,0)&lt;&gt;0,VLOOKUP(P1151,'Troca PN'!C:G,2,0),"  &gt; ERRO CHAVE SKU&amp;PN "),P1151)</f>
        <v>14200647</v>
      </c>
      <c r="E1151" s="54">
        <f>IFERROR(ROUNDUP((AC1151/VLOOKUP(P1151,'Huawei BUn - JDI'!B:H,4,0))*VLOOKUP(P1151,'Huawei BUn - JDI'!B:H,7,0),0),
IFERROR(IF(AC1151/VLOOKUP(P1151,'Huawei BUn - JDI'!L:O,3,0)&lt;1,VLOOKUP(P1151,'Huawei BUn - JDI'!L:O,3,0),
IFERROR(IF(AC1151/VLOOKUP(P1151,'Huawei BUn - JDI'!L:O,3,0)&lt;&gt;ROUND(AC1151/VLOOKUP(P1151,'Huawei BUn - JDI'!L:O,3,0),0),ROUNDUP(AC1151/VLOOKUP(P1151,'Huawei BUn - JDI'!L:O,3,0),0),AC1151),AC1151)),AC1151))</f>
        <v>200</v>
      </c>
      <c r="F1151" s="17">
        <f>VLOOKUP(P1151,'Material Unit Price List'!A:D,3,0)</f>
        <v>0.46660000000000001</v>
      </c>
      <c r="G1151" s="1" t="str">
        <f>TRIM(MID(N1151,(FIND("]",N1151)+1),
(FIND("#",N1151)-1)-(FIND("]",N1151))))</f>
        <v>BYF-2</v>
      </c>
      <c r="H1151" s="16" t="str">
        <f>IFERROR(VLOOKUP(P1151,'Huawei BUn - JDI'!B:H,1,0)&amp;" - has convertion, divide for - "&amp;VLOOKUP(P1151,'Huawei BUn - JDI'!B:H,4,0),
IFERROR(VLOOKUP(P1151,'Huawei BUn - JDI'!L:O,1,0)&amp;"- has MOQ of - "&amp;VLOOKUP(P1151,'Huawei BUn - JDI'!L:O,3,0)," Sem Conversão"))</f>
        <v xml:space="preserve"> Sem Conversão</v>
      </c>
      <c r="J1151" s="2" t="s">
        <v>4</v>
      </c>
      <c r="K1151" s="1" t="b">
        <v>1</v>
      </c>
      <c r="L1151" s="1" t="s">
        <v>8075</v>
      </c>
      <c r="M1151" s="11" t="s">
        <v>9581</v>
      </c>
      <c r="N1151" s="10" t="s">
        <v>8395</v>
      </c>
      <c r="O1151" s="9" t="s">
        <v>7544</v>
      </c>
      <c r="P1151" s="10" t="s">
        <v>3935</v>
      </c>
      <c r="Q1151" s="9" t="s">
        <v>3936</v>
      </c>
      <c r="R1151" s="161" t="s">
        <v>7545</v>
      </c>
      <c r="S1151" s="10" t="s">
        <v>7</v>
      </c>
      <c r="T1151" s="9" t="s">
        <v>7655</v>
      </c>
      <c r="U1151" s="10" t="s">
        <v>1</v>
      </c>
      <c r="V1151" s="9">
        <v>1</v>
      </c>
      <c r="W1151" s="10">
        <v>47</v>
      </c>
      <c r="X1151" s="9" t="s">
        <v>5</v>
      </c>
      <c r="Y1151" s="8">
        <v>45328</v>
      </c>
      <c r="Z1151" s="7">
        <v>45248</v>
      </c>
      <c r="AA1151" s="8">
        <v>45309</v>
      </c>
      <c r="AB1151" s="7">
        <v>45309</v>
      </c>
      <c r="AC1151" s="6">
        <v>200</v>
      </c>
    </row>
    <row r="1152" spans="1:30" hidden="1">
      <c r="A1152" s="15" t="str">
        <f t="shared" ca="1" si="31"/>
        <v>Future PO</v>
      </c>
      <c r="B1152" s="40" t="str">
        <f ca="1">IFERROR(IF(FIND("TAMURA",UPPER(Q1152))&lt;&gt;0,"LOCAL PO &gt; 'TAMURA' ","ERRO Regra Tamura"),
IFERROR(IF(LOWER(S1152)="national","Local PO",
IF(YEAR(Z1152)&amp;TEXT(WEEKNUM(Z1152),"00")&lt;=YEAR(TODAY())&amp;TEXT(WEEKNUM(TODAY())  +1,"00"),"PO &gt; Ok",   "Future PO")),""))</f>
        <v>Future PO</v>
      </c>
      <c r="C1152" s="18" t="str">
        <f>IFERROR(IF(VLOOKUP(G1152&amp;P1152,'Troca PN'!A:G,5,0)&lt;&gt;0,"TEVE Troca de PN","  &gt; ERRO CHAVE SKU&amp;PN "),"")</f>
        <v/>
      </c>
      <c r="D1152" s="18" t="str">
        <f>IFERROR(IF(VLOOKUP(G1152&amp;P1152,'Troca PN'!A:G,5,0)&lt;&gt;0,VLOOKUP(P1152,'Troca PN'!C:G,2,0),"  &gt; ERRO CHAVE SKU&amp;PN "),P1152)</f>
        <v>14200647</v>
      </c>
      <c r="E1152" s="54">
        <f>IFERROR(ROUNDUP((AC1152/VLOOKUP(P1152,'Huawei BUn - JDI'!B:H,4,0))*VLOOKUP(P1152,'Huawei BUn - JDI'!B:H,7,0),0),
IFERROR(IF(AC1152/VLOOKUP(P1152,'Huawei BUn - JDI'!L:O,3,0)&lt;1,VLOOKUP(P1152,'Huawei BUn - JDI'!L:O,3,0),
IFERROR(IF(AC1152/VLOOKUP(P1152,'Huawei BUn - JDI'!L:O,3,0)&lt;&gt;ROUND(AC1152/VLOOKUP(P1152,'Huawei BUn - JDI'!L:O,3,0),0),ROUNDUP(AC1152/VLOOKUP(P1152,'Huawei BUn - JDI'!L:O,3,0),0),AC1152),AC1152)),AC1152))</f>
        <v>89</v>
      </c>
      <c r="F1152" s="17">
        <f>VLOOKUP(P1152,'Material Unit Price List'!A:D,3,0)</f>
        <v>0.46660000000000001</v>
      </c>
      <c r="G1152" s="1" t="str">
        <f>TRIM(MID(N1152,(FIND("]",N1152)+1),
(FIND("#",N1152)-1)-(FIND("]",N1152))))</f>
        <v>BYF-2</v>
      </c>
      <c r="H1152" s="16" t="str">
        <f>IFERROR(VLOOKUP(P1152,'Huawei BUn - JDI'!B:H,1,0)&amp;" - has convertion, divide for - "&amp;VLOOKUP(P1152,'Huawei BUn - JDI'!B:H,4,0),
IFERROR(VLOOKUP(P1152,'Huawei BUn - JDI'!L:O,1,0)&amp;"- has MOQ of - "&amp;VLOOKUP(P1152,'Huawei BUn - JDI'!L:O,3,0)," Sem Conversão"))</f>
        <v xml:space="preserve"> Sem Conversão</v>
      </c>
      <c r="J1152" s="2" t="s">
        <v>4</v>
      </c>
      <c r="K1152" s="1" t="b">
        <v>1</v>
      </c>
      <c r="L1152" s="1" t="s">
        <v>8075</v>
      </c>
      <c r="M1152" s="11" t="s">
        <v>9582</v>
      </c>
      <c r="N1152" s="10" t="s">
        <v>8393</v>
      </c>
      <c r="O1152" s="9" t="s">
        <v>7544</v>
      </c>
      <c r="P1152" s="10" t="s">
        <v>3935</v>
      </c>
      <c r="Q1152" s="9" t="s">
        <v>3936</v>
      </c>
      <c r="R1152" s="161" t="s">
        <v>7545</v>
      </c>
      <c r="S1152" s="10" t="s">
        <v>7</v>
      </c>
      <c r="T1152" s="9" t="s">
        <v>7655</v>
      </c>
      <c r="U1152" s="10" t="s">
        <v>1</v>
      </c>
      <c r="V1152" s="9">
        <v>1</v>
      </c>
      <c r="W1152" s="10">
        <v>47</v>
      </c>
      <c r="X1152" s="9" t="s">
        <v>5</v>
      </c>
      <c r="Y1152" s="8">
        <v>45329</v>
      </c>
      <c r="Z1152" s="7">
        <v>45248</v>
      </c>
      <c r="AA1152" s="8">
        <v>45309</v>
      </c>
      <c r="AB1152" s="7">
        <v>45309</v>
      </c>
      <c r="AC1152" s="6">
        <v>89</v>
      </c>
    </row>
    <row r="1153" spans="1:30" hidden="1">
      <c r="A1153" s="15" t="str">
        <f t="shared" ca="1" si="31"/>
        <v>PO &gt; Ok</v>
      </c>
      <c r="B1153" s="40" t="s">
        <v>10768</v>
      </c>
      <c r="C1153" s="18" t="str">
        <f>IFERROR(IF(VLOOKUP(G1153&amp;P1153,'Troca PN'!A:G,5,0)&lt;&gt;0,"TEVE Troca de PN","  &gt; ERRO CHAVE SKU&amp;PN "),"")</f>
        <v/>
      </c>
      <c r="D1153" s="18" t="str">
        <f>IFERROR(IF(VLOOKUP(G1153&amp;P1153,'Troca PN'!A:G,5,0)&lt;&gt;0,VLOOKUP(P1153,'Troca PN'!C:G,2,0),"  &gt; ERRO CHAVE SKU&amp;PN "),P1153)</f>
        <v>14200650</v>
      </c>
      <c r="E1153" s="54">
        <f>IFERROR(ROUNDUP((AC1153/VLOOKUP(P1153,'Huawei BUn - JDI'!B:H,4,0))*VLOOKUP(P1153,'Huawei BUn - JDI'!B:H,7,0),0),
IFERROR(IF(AC1153/VLOOKUP(P1153,'Huawei BUn - JDI'!L:O,3,0)&lt;1,VLOOKUP(P1153,'Huawei BUn - JDI'!L:O,3,0),
IFERROR(IF(AC1153/VLOOKUP(P1153,'Huawei BUn - JDI'!L:O,3,0)&lt;&gt;ROUND(AC1153/VLOOKUP(P1153,'Huawei BUn - JDI'!L:O,3,0),0),ROUNDUP(AC1153/VLOOKUP(P1153,'Huawei BUn - JDI'!L:O,3,0),0),AC1153),AC1153)),AC1153))</f>
        <v>400</v>
      </c>
      <c r="F1153" s="17">
        <f>VLOOKUP(P1153,'Material Unit Price List'!A:D,3,0)</f>
        <v>3.2429000000000001</v>
      </c>
      <c r="G1153" s="1" t="str">
        <f>TRIM(MID(N1153,(FIND("]",N1153)+1),
(FIND("#",N1153)-1)-(FIND("]",N1153))))</f>
        <v>BSJ-4</v>
      </c>
      <c r="H1153" s="16" t="str">
        <f>IFERROR(VLOOKUP(P1153,'Huawei BUn - JDI'!B:H,1,0)&amp;" - has convertion, divide for - "&amp;VLOOKUP(P1153,'Huawei BUn - JDI'!B:H,4,0),
IFERROR(VLOOKUP(P1153,'Huawei BUn - JDI'!L:O,1,0)&amp;"- has MOQ of - "&amp;VLOOKUP(P1153,'Huawei BUn - JDI'!L:O,3,0)," Sem Conversão"))</f>
        <v xml:space="preserve"> Sem Conversão</v>
      </c>
      <c r="J1153" s="2" t="s">
        <v>4</v>
      </c>
      <c r="K1153" s="1" t="b">
        <v>1</v>
      </c>
      <c r="L1153" s="1" t="s">
        <v>8076</v>
      </c>
      <c r="M1153" s="11" t="s">
        <v>9583</v>
      </c>
      <c r="N1153" s="10" t="s">
        <v>7654</v>
      </c>
      <c r="O1153" s="9" t="s">
        <v>7544</v>
      </c>
      <c r="P1153" s="10" t="s">
        <v>3937</v>
      </c>
      <c r="Q1153" s="9" t="s">
        <v>3938</v>
      </c>
      <c r="R1153" s="161" t="s">
        <v>7545</v>
      </c>
      <c r="S1153" s="10" t="s">
        <v>7</v>
      </c>
      <c r="T1153" s="9" t="s">
        <v>7655</v>
      </c>
      <c r="U1153" s="10" t="s">
        <v>1</v>
      </c>
      <c r="V1153" s="9">
        <v>1</v>
      </c>
      <c r="W1153" s="10">
        <v>47</v>
      </c>
      <c r="X1153" s="9" t="s">
        <v>5</v>
      </c>
      <c r="Y1153" s="8">
        <v>45308</v>
      </c>
      <c r="Z1153" s="7">
        <v>45231</v>
      </c>
      <c r="AA1153" s="8">
        <v>45292</v>
      </c>
      <c r="AB1153" s="7">
        <v>45292</v>
      </c>
      <c r="AC1153" s="6">
        <v>400</v>
      </c>
    </row>
    <row r="1154" spans="1:30" hidden="1">
      <c r="A1154" s="15" t="str">
        <f t="shared" ca="1" si="31"/>
        <v>PO &gt; Ok</v>
      </c>
      <c r="B1154" s="40" t="s">
        <v>10768</v>
      </c>
      <c r="C1154" s="18" t="str">
        <f>IFERROR(IF(VLOOKUP(G1154&amp;P1154,'Troca PN'!A:G,5,0)&lt;&gt;0,"TEVE Troca de PN","  &gt; ERRO CHAVE SKU&amp;PN "),"")</f>
        <v/>
      </c>
      <c r="D1154" s="18" t="str">
        <f>IFERROR(IF(VLOOKUP(G1154&amp;P1154,'Troca PN'!A:G,5,0)&lt;&gt;0,VLOOKUP(P1154,'Troca PN'!C:G,2,0),"  &gt; ERRO CHAVE SKU&amp;PN "),P1154)</f>
        <v>14200650</v>
      </c>
      <c r="E1154" s="54">
        <f>IFERROR(ROUNDUP((AC1154/VLOOKUP(P1154,'Huawei BUn - JDI'!B:H,4,0))*VLOOKUP(P1154,'Huawei BUn - JDI'!B:H,7,0),0),
IFERROR(IF(AC1154/VLOOKUP(P1154,'Huawei BUn - JDI'!L:O,3,0)&lt;1,VLOOKUP(P1154,'Huawei BUn - JDI'!L:O,3,0),
IFERROR(IF(AC1154/VLOOKUP(P1154,'Huawei BUn - JDI'!L:O,3,0)&lt;&gt;ROUND(AC1154/VLOOKUP(P1154,'Huawei BUn - JDI'!L:O,3,0),0),ROUNDUP(AC1154/VLOOKUP(P1154,'Huawei BUn - JDI'!L:O,3,0),0),AC1154),AC1154)),AC1154))</f>
        <v>400</v>
      </c>
      <c r="F1154" s="17">
        <f>VLOOKUP(P1154,'Material Unit Price List'!A:D,3,0)</f>
        <v>3.2429000000000001</v>
      </c>
      <c r="G1154" s="1" t="str">
        <f>TRIM(MID(N1154,(FIND("]",N1154)+1),
(FIND("#",N1154)-1)-(FIND("]",N1154))))</f>
        <v>BSJ-4</v>
      </c>
      <c r="H1154" s="16" t="str">
        <f>IFERROR(VLOOKUP(P1154,'Huawei BUn - JDI'!B:H,1,0)&amp;" - has convertion, divide for - "&amp;VLOOKUP(P1154,'Huawei BUn - JDI'!B:H,4,0),
IFERROR(VLOOKUP(P1154,'Huawei BUn - JDI'!L:O,1,0)&amp;"- has MOQ of - "&amp;VLOOKUP(P1154,'Huawei BUn - JDI'!L:O,3,0)," Sem Conversão"))</f>
        <v xml:space="preserve"> Sem Conversão</v>
      </c>
      <c r="J1154" s="2" t="s">
        <v>4</v>
      </c>
      <c r="K1154" s="1" t="b">
        <v>1</v>
      </c>
      <c r="L1154" s="1" t="s">
        <v>8076</v>
      </c>
      <c r="M1154" s="11" t="s">
        <v>9584</v>
      </c>
      <c r="N1154" s="10" t="s">
        <v>7683</v>
      </c>
      <c r="O1154" s="9" t="s">
        <v>7544</v>
      </c>
      <c r="P1154" s="10" t="s">
        <v>3937</v>
      </c>
      <c r="Q1154" s="9" t="s">
        <v>3938</v>
      </c>
      <c r="R1154" s="161" t="s">
        <v>7545</v>
      </c>
      <c r="S1154" s="10" t="s">
        <v>7</v>
      </c>
      <c r="T1154" s="9" t="s">
        <v>7655</v>
      </c>
      <c r="U1154" s="10" t="s">
        <v>1</v>
      </c>
      <c r="V1154" s="9">
        <v>1</v>
      </c>
      <c r="W1154" s="10">
        <v>47</v>
      </c>
      <c r="X1154" s="9" t="s">
        <v>5</v>
      </c>
      <c r="Y1154" s="8">
        <v>45309</v>
      </c>
      <c r="Z1154" s="7">
        <v>45231</v>
      </c>
      <c r="AA1154" s="8">
        <v>45292</v>
      </c>
      <c r="AB1154" s="7">
        <v>45292</v>
      </c>
      <c r="AC1154" s="6">
        <v>400</v>
      </c>
    </row>
    <row r="1155" spans="1:30" hidden="1">
      <c r="A1155" s="15" t="str">
        <f t="shared" ca="1" si="31"/>
        <v>Future PO</v>
      </c>
      <c r="B1155" s="40" t="str">
        <f ca="1">IFERROR(IF(FIND("TAMURA",UPPER(Q1155))&lt;&gt;0,"LOCAL PO &gt; 'TAMURA' ","ERRO Regra Tamura"),
IFERROR(IF(LOWER(S1155)="national","Local PO",
IF(YEAR(Z1155)&amp;TEXT(WEEKNUM(Z1155),"00")&lt;=YEAR(TODAY())&amp;TEXT(WEEKNUM(TODAY())  +1,"00"),"PO &gt; Ok",   "Future PO")),""))</f>
        <v>Future PO</v>
      </c>
      <c r="C1155" s="18" t="str">
        <f>IFERROR(IF(VLOOKUP(G1155&amp;P1155,'Troca PN'!A:G,5,0)&lt;&gt;0,"TEVE Troca de PN","  &gt; ERRO CHAVE SKU&amp;PN "),"")</f>
        <v/>
      </c>
      <c r="D1155" s="18" t="str">
        <f>IFERROR(IF(VLOOKUP(G1155&amp;P1155,'Troca PN'!A:G,5,0)&lt;&gt;0,VLOOKUP(P1155,'Troca PN'!C:G,2,0),"  &gt; ERRO CHAVE SKU&amp;PN "),P1155)</f>
        <v>14200650</v>
      </c>
      <c r="E1155" s="54">
        <f>IFERROR(ROUNDUP((AC1155/VLOOKUP(P1155,'Huawei BUn - JDI'!B:H,4,0))*VLOOKUP(P1155,'Huawei BUn - JDI'!B:H,7,0),0),
IFERROR(IF(AC1155/VLOOKUP(P1155,'Huawei BUn - JDI'!L:O,3,0)&lt;1,VLOOKUP(P1155,'Huawei BUn - JDI'!L:O,3,0),
IFERROR(IF(AC1155/VLOOKUP(P1155,'Huawei BUn - JDI'!L:O,3,0)&lt;&gt;ROUND(AC1155/VLOOKUP(P1155,'Huawei BUn - JDI'!L:O,3,0),0),ROUNDUP(AC1155/VLOOKUP(P1155,'Huawei BUn - JDI'!L:O,3,0),0),AC1155),AC1155)),AC1155))</f>
        <v>400</v>
      </c>
      <c r="F1155" s="17">
        <f>VLOOKUP(P1155,'Material Unit Price List'!A:D,3,0)</f>
        <v>3.2429000000000001</v>
      </c>
      <c r="G1155" s="1" t="str">
        <f>TRIM(MID(N1155,(FIND("]",N1155)+1),
(FIND("#",N1155)-1)-(FIND("]",N1155))))</f>
        <v>BSJ-4</v>
      </c>
      <c r="H1155" s="16" t="str">
        <f>IFERROR(VLOOKUP(P1155,'Huawei BUn - JDI'!B:H,1,0)&amp;" - has convertion, divide for - "&amp;VLOOKUP(P1155,'Huawei BUn - JDI'!B:H,4,0),
IFERROR(VLOOKUP(P1155,'Huawei BUn - JDI'!L:O,1,0)&amp;"- has MOQ of - "&amp;VLOOKUP(P1155,'Huawei BUn - JDI'!L:O,3,0)," Sem Conversão"))</f>
        <v xml:space="preserve"> Sem Conversão</v>
      </c>
      <c r="J1155" s="2" t="s">
        <v>4</v>
      </c>
      <c r="K1155" s="1" t="b">
        <v>1</v>
      </c>
      <c r="L1155" s="1" t="s">
        <v>8076</v>
      </c>
      <c r="M1155" s="11" t="s">
        <v>9585</v>
      </c>
      <c r="N1155" s="10" t="s">
        <v>7658</v>
      </c>
      <c r="O1155" s="9" t="s">
        <v>7544</v>
      </c>
      <c r="P1155" s="10" t="s">
        <v>3937</v>
      </c>
      <c r="Q1155" s="9" t="s">
        <v>3938</v>
      </c>
      <c r="R1155" s="161" t="s">
        <v>7545</v>
      </c>
      <c r="S1155" s="10" t="s">
        <v>7</v>
      </c>
      <c r="T1155" s="9" t="s">
        <v>7655</v>
      </c>
      <c r="U1155" s="10" t="s">
        <v>1</v>
      </c>
      <c r="V1155" s="9">
        <v>1</v>
      </c>
      <c r="W1155" s="10">
        <v>47</v>
      </c>
      <c r="X1155" s="9" t="s">
        <v>5</v>
      </c>
      <c r="Y1155" s="8">
        <v>45332</v>
      </c>
      <c r="Z1155" s="7">
        <v>45262</v>
      </c>
      <c r="AA1155" s="8">
        <v>45323</v>
      </c>
      <c r="AB1155" s="7">
        <v>45323</v>
      </c>
      <c r="AC1155" s="6">
        <v>400</v>
      </c>
    </row>
    <row r="1156" spans="1:30" hidden="1">
      <c r="A1156" s="15" t="str">
        <f t="shared" ca="1" si="31"/>
        <v>Future PO</v>
      </c>
      <c r="B1156" s="40" t="str">
        <f ca="1">IFERROR(IF(FIND("TAMURA",UPPER(Q1156))&lt;&gt;0,"LOCAL PO &gt; 'TAMURA' ","ERRO Regra Tamura"),
IFERROR(IF(LOWER(S1156)="national","Local PO",
IF(YEAR(Z1156)&amp;TEXT(WEEKNUM(Z1156),"00")&lt;=YEAR(TODAY())&amp;TEXT(WEEKNUM(TODAY())  +1,"00"),"PO &gt; Ok",   "Future PO")),""))</f>
        <v>Future PO</v>
      </c>
      <c r="C1156" s="18" t="str">
        <f>IFERROR(IF(VLOOKUP(G1156&amp;P1156,'Troca PN'!A:G,5,0)&lt;&gt;0,"TEVE Troca de PN","  &gt; ERRO CHAVE SKU&amp;PN "),"")</f>
        <v/>
      </c>
      <c r="D1156" s="18" t="str">
        <f>IFERROR(IF(VLOOKUP(G1156&amp;P1156,'Troca PN'!A:G,5,0)&lt;&gt;0,VLOOKUP(P1156,'Troca PN'!C:G,2,0),"  &gt; ERRO CHAVE SKU&amp;PN "),P1156)</f>
        <v>14200650</v>
      </c>
      <c r="E1156" s="54">
        <f>IFERROR(ROUNDUP((AC1156/VLOOKUP(P1156,'Huawei BUn - JDI'!B:H,4,0))*VLOOKUP(P1156,'Huawei BUn - JDI'!B:H,7,0),0),
IFERROR(IF(AC1156/VLOOKUP(P1156,'Huawei BUn - JDI'!L:O,3,0)&lt;1,VLOOKUP(P1156,'Huawei BUn - JDI'!L:O,3,0),
IFERROR(IF(AC1156/VLOOKUP(P1156,'Huawei BUn - JDI'!L:O,3,0)&lt;&gt;ROUND(AC1156/VLOOKUP(P1156,'Huawei BUn - JDI'!L:O,3,0),0),ROUNDUP(AC1156/VLOOKUP(P1156,'Huawei BUn - JDI'!L:O,3,0),0),AC1156),AC1156)),AC1156))</f>
        <v>327</v>
      </c>
      <c r="F1156" s="17">
        <f>VLOOKUP(P1156,'Material Unit Price List'!A:D,3,0)</f>
        <v>3.2429000000000001</v>
      </c>
      <c r="G1156" s="1" t="str">
        <f>TRIM(MID(N1156,(FIND("]",N1156)+1),
(FIND("#",N1156)-1)-(FIND("]",N1156))))</f>
        <v>BSJ-4</v>
      </c>
      <c r="H1156" s="16" t="str">
        <f>IFERROR(VLOOKUP(P1156,'Huawei BUn - JDI'!B:H,1,0)&amp;" - has convertion, divide for - "&amp;VLOOKUP(P1156,'Huawei BUn - JDI'!B:H,4,0),
IFERROR(VLOOKUP(P1156,'Huawei BUn - JDI'!L:O,1,0)&amp;"- has MOQ of - "&amp;VLOOKUP(P1156,'Huawei BUn - JDI'!L:O,3,0)," Sem Conversão"))</f>
        <v xml:space="preserve"> Sem Conversão</v>
      </c>
      <c r="J1156" s="2" t="s">
        <v>4</v>
      </c>
      <c r="K1156" s="1" t="b">
        <v>1</v>
      </c>
      <c r="L1156" s="1" t="s">
        <v>8076</v>
      </c>
      <c r="M1156" s="11" t="s">
        <v>9586</v>
      </c>
      <c r="N1156" s="10" t="s">
        <v>7677</v>
      </c>
      <c r="O1156" s="9" t="s">
        <v>7544</v>
      </c>
      <c r="P1156" s="10" t="s">
        <v>3937</v>
      </c>
      <c r="Q1156" s="9" t="s">
        <v>3938</v>
      </c>
      <c r="R1156" s="161" t="s">
        <v>7545</v>
      </c>
      <c r="S1156" s="10" t="s">
        <v>7</v>
      </c>
      <c r="T1156" s="9" t="s">
        <v>7655</v>
      </c>
      <c r="U1156" s="10" t="s">
        <v>1</v>
      </c>
      <c r="V1156" s="9">
        <v>1</v>
      </c>
      <c r="W1156" s="10">
        <v>47</v>
      </c>
      <c r="X1156" s="9" t="s">
        <v>5</v>
      </c>
      <c r="Y1156" s="8">
        <v>45333</v>
      </c>
      <c r="Z1156" s="7">
        <v>45262</v>
      </c>
      <c r="AA1156" s="8">
        <v>45323</v>
      </c>
      <c r="AB1156" s="7">
        <v>45323</v>
      </c>
      <c r="AC1156" s="6">
        <v>327</v>
      </c>
    </row>
    <row r="1157" spans="1:30" hidden="1">
      <c r="A1157" s="15" t="str">
        <f t="shared" ca="1" si="31"/>
        <v>Future PO</v>
      </c>
      <c r="B1157" s="40" t="str">
        <f ca="1">IFERROR(IF(FIND("TAMURA",UPPER(Q1157))&lt;&gt;0,"LOCAL PO &gt; 'TAMURA' ","ERRO Regra Tamura"),
IFERROR(IF(LOWER(S1157)="national","Local PO",
IF(YEAR(Z1157)&amp;TEXT(WEEKNUM(Z1157),"00")&lt;=YEAR(TODAY())&amp;TEXT(WEEKNUM(TODAY())  +1,"00"),"PO &gt; Ok",   "Future PO")),""))</f>
        <v>Future PO</v>
      </c>
      <c r="C1157" s="18" t="str">
        <f>IFERROR(IF(VLOOKUP(G1157&amp;P1157,'Troca PN'!A:G,5,0)&lt;&gt;0,"TEVE Troca de PN","  &gt; ERRO CHAVE SKU&amp;PN "),"")</f>
        <v/>
      </c>
      <c r="D1157" s="18" t="str">
        <f>IFERROR(IF(VLOOKUP(G1157&amp;P1157,'Troca PN'!A:G,5,0)&lt;&gt;0,VLOOKUP(P1157,'Troca PN'!C:G,2,0),"  &gt; ERRO CHAVE SKU&amp;PN "),P1157)</f>
        <v>14200701</v>
      </c>
      <c r="E1157" s="54">
        <f>IFERROR(ROUNDUP((AC1157/VLOOKUP(P1157,'Huawei BUn - JDI'!B:H,4,0))*VLOOKUP(P1157,'Huawei BUn - JDI'!B:H,7,0),0),
IFERROR(IF(AC1157/VLOOKUP(P1157,'Huawei BUn - JDI'!L:O,3,0)&lt;1,VLOOKUP(P1157,'Huawei BUn - JDI'!L:O,3,0),
IFERROR(IF(AC1157/VLOOKUP(P1157,'Huawei BUn - JDI'!L:O,3,0)&lt;&gt;ROUND(AC1157/VLOOKUP(P1157,'Huawei BUn - JDI'!L:O,3,0),0),ROUNDUP(AC1157/VLOOKUP(P1157,'Huawei BUn - JDI'!L:O,3,0),0),AC1157),AC1157)),AC1157))</f>
        <v>200</v>
      </c>
      <c r="F1157" s="17">
        <f>VLOOKUP(P1157,'Material Unit Price List'!A:D,3,0)</f>
        <v>0.78029999999999999</v>
      </c>
      <c r="G1157" s="1" t="str">
        <f>TRIM(MID(N1157,(FIND("]",N1157)+1),
(FIND("#",N1157)-1)-(FIND("]",N1157))))</f>
        <v>BYF-2</v>
      </c>
      <c r="H1157" s="16" t="str">
        <f>IFERROR(VLOOKUP(P1157,'Huawei BUn - JDI'!B:H,1,0)&amp;" - has convertion, divide for - "&amp;VLOOKUP(P1157,'Huawei BUn - JDI'!B:H,4,0),
IFERROR(VLOOKUP(P1157,'Huawei BUn - JDI'!L:O,1,0)&amp;"- has MOQ of - "&amp;VLOOKUP(P1157,'Huawei BUn - JDI'!L:O,3,0)," Sem Conversão"))</f>
        <v xml:space="preserve"> Sem Conversão</v>
      </c>
      <c r="J1157" s="2" t="s">
        <v>4</v>
      </c>
      <c r="K1157" s="1" t="b">
        <v>1</v>
      </c>
      <c r="L1157" s="1" t="s">
        <v>8077</v>
      </c>
      <c r="M1157" s="11" t="s">
        <v>9587</v>
      </c>
      <c r="N1157" s="10" t="s">
        <v>8395</v>
      </c>
      <c r="O1157" s="9" t="s">
        <v>7544</v>
      </c>
      <c r="P1157" s="10" t="s">
        <v>6838</v>
      </c>
      <c r="Q1157" s="9" t="s">
        <v>3918</v>
      </c>
      <c r="R1157" s="161" t="s">
        <v>7545</v>
      </c>
      <c r="S1157" s="10" t="s">
        <v>7</v>
      </c>
      <c r="T1157" s="9" t="s">
        <v>7655</v>
      </c>
      <c r="U1157" s="10" t="s">
        <v>1</v>
      </c>
      <c r="V1157" s="9">
        <v>1</v>
      </c>
      <c r="W1157" s="10">
        <v>47</v>
      </c>
      <c r="X1157" s="9" t="s">
        <v>5</v>
      </c>
      <c r="Y1157" s="8">
        <v>45328</v>
      </c>
      <c r="Z1157" s="7">
        <v>45248</v>
      </c>
      <c r="AA1157" s="8">
        <v>45309</v>
      </c>
      <c r="AB1157" s="7">
        <v>45309</v>
      </c>
      <c r="AC1157" s="6">
        <v>200</v>
      </c>
    </row>
    <row r="1158" spans="1:30" hidden="1">
      <c r="A1158" s="15" t="str">
        <f t="shared" ca="1" si="31"/>
        <v>Future PO</v>
      </c>
      <c r="B1158" s="40" t="str">
        <f ca="1">IFERROR(IF(FIND("TAMURA",UPPER(Q1158))&lt;&gt;0,"LOCAL PO &gt; 'TAMURA' ","ERRO Regra Tamura"),
IFERROR(IF(LOWER(S1158)="national","Local PO",
IF(YEAR(Z1158)&amp;TEXT(WEEKNUM(Z1158),"00")&lt;=YEAR(TODAY())&amp;TEXT(WEEKNUM(TODAY())  +1,"00"),"PO &gt; Ok",   "Future PO")),""))</f>
        <v>Future PO</v>
      </c>
      <c r="C1158" s="18" t="str">
        <f>IFERROR(IF(VLOOKUP(G1158&amp;P1158,'Troca PN'!A:G,5,0)&lt;&gt;0,"TEVE Troca de PN","  &gt; ERRO CHAVE SKU&amp;PN "),"")</f>
        <v/>
      </c>
      <c r="D1158" s="18" t="str">
        <f>IFERROR(IF(VLOOKUP(G1158&amp;P1158,'Troca PN'!A:G,5,0)&lt;&gt;0,VLOOKUP(P1158,'Troca PN'!C:G,2,0),"  &gt; ERRO CHAVE SKU&amp;PN "),P1158)</f>
        <v>14200701</v>
      </c>
      <c r="E1158" s="54">
        <f>IFERROR(ROUNDUP((AC1158/VLOOKUP(P1158,'Huawei BUn - JDI'!B:H,4,0))*VLOOKUP(P1158,'Huawei BUn - JDI'!B:H,7,0),0),
IFERROR(IF(AC1158/VLOOKUP(P1158,'Huawei BUn - JDI'!L:O,3,0)&lt;1,VLOOKUP(P1158,'Huawei BUn - JDI'!L:O,3,0),
IFERROR(IF(AC1158/VLOOKUP(P1158,'Huawei BUn - JDI'!L:O,3,0)&lt;&gt;ROUND(AC1158/VLOOKUP(P1158,'Huawei BUn - JDI'!L:O,3,0),0),ROUNDUP(AC1158/VLOOKUP(P1158,'Huawei BUn - JDI'!L:O,3,0),0),AC1158),AC1158)),AC1158))</f>
        <v>88</v>
      </c>
      <c r="F1158" s="17">
        <f>VLOOKUP(P1158,'Material Unit Price List'!A:D,3,0)</f>
        <v>0.78029999999999999</v>
      </c>
      <c r="G1158" s="1" t="str">
        <f>TRIM(MID(N1158,(FIND("]",N1158)+1),
(FIND("#",N1158)-1)-(FIND("]",N1158))))</f>
        <v>BYF-2</v>
      </c>
      <c r="H1158" s="16" t="str">
        <f>IFERROR(VLOOKUP(P1158,'Huawei BUn - JDI'!B:H,1,0)&amp;" - has convertion, divide for - "&amp;VLOOKUP(P1158,'Huawei BUn - JDI'!B:H,4,0),
IFERROR(VLOOKUP(P1158,'Huawei BUn - JDI'!L:O,1,0)&amp;"- has MOQ of - "&amp;VLOOKUP(P1158,'Huawei BUn - JDI'!L:O,3,0)," Sem Conversão"))</f>
        <v xml:space="preserve"> Sem Conversão</v>
      </c>
      <c r="J1158" s="2" t="s">
        <v>4</v>
      </c>
      <c r="K1158" s="1" t="b">
        <v>1</v>
      </c>
      <c r="L1158" s="1" t="s">
        <v>8077</v>
      </c>
      <c r="M1158" s="11" t="s">
        <v>9588</v>
      </c>
      <c r="N1158" s="10" t="s">
        <v>8393</v>
      </c>
      <c r="O1158" s="9" t="s">
        <v>7544</v>
      </c>
      <c r="P1158" s="10" t="s">
        <v>6838</v>
      </c>
      <c r="Q1158" s="9" t="s">
        <v>3918</v>
      </c>
      <c r="R1158" s="161" t="s">
        <v>7545</v>
      </c>
      <c r="S1158" s="10" t="s">
        <v>7</v>
      </c>
      <c r="T1158" s="9" t="s">
        <v>7655</v>
      </c>
      <c r="U1158" s="10" t="s">
        <v>1</v>
      </c>
      <c r="V1158" s="9">
        <v>1</v>
      </c>
      <c r="W1158" s="10">
        <v>47</v>
      </c>
      <c r="X1158" s="9" t="s">
        <v>5</v>
      </c>
      <c r="Y1158" s="8">
        <v>45329</v>
      </c>
      <c r="Z1158" s="7">
        <v>45248</v>
      </c>
      <c r="AA1158" s="8">
        <v>45309</v>
      </c>
      <c r="AB1158" s="7">
        <v>45309</v>
      </c>
      <c r="AC1158" s="6">
        <v>88</v>
      </c>
    </row>
    <row r="1159" spans="1:30" hidden="1">
      <c r="A1159" s="15" t="str">
        <f t="shared" ca="1" si="31"/>
        <v>Future PO</v>
      </c>
      <c r="B1159" s="40" t="str">
        <f ca="1">IFERROR(IF(FIND("TAMURA",UPPER(Q1159))&lt;&gt;0,"LOCAL PO &gt; 'TAMURA' ","ERRO Regra Tamura"),
IFERROR(IF(LOWER(S1159)="national","Local PO",
IF(YEAR(Z1159)&amp;TEXT(WEEKNUM(Z1159),"00")&lt;=YEAR(TODAY())&amp;TEXT(WEEKNUM(TODAY())  +1,"00"),"PO &gt; Ok",   "Future PO")),""))</f>
        <v>Future PO</v>
      </c>
      <c r="C1159" s="18" t="str">
        <f>IFERROR(IF(VLOOKUP(G1159&amp;P1159,'Troca PN'!A:G,5,0)&lt;&gt;0,"TEVE Troca de PN","  &gt; ERRO CHAVE SKU&amp;PN "),"")</f>
        <v/>
      </c>
      <c r="D1159" s="18" t="str">
        <f>IFERROR(IF(VLOOKUP(G1159&amp;P1159,'Troca PN'!A:G,5,0)&lt;&gt;0,VLOOKUP(P1159,'Troca PN'!C:G,2,0),"  &gt; ERRO CHAVE SKU&amp;PN "),P1159)</f>
        <v>14220035</v>
      </c>
      <c r="E1159" s="54">
        <f>IFERROR(ROUNDUP((AC1159/VLOOKUP(P1159,'Huawei BUn - JDI'!B:H,4,0))*VLOOKUP(P1159,'Huawei BUn - JDI'!B:H,7,0),0),
IFERROR(IF(AC1159/VLOOKUP(P1159,'Huawei BUn - JDI'!L:O,3,0)&lt;1,VLOOKUP(P1159,'Huawei BUn - JDI'!L:O,3,0),
IFERROR(IF(AC1159/VLOOKUP(P1159,'Huawei BUn - JDI'!L:O,3,0)&lt;&gt;ROUND(AC1159/VLOOKUP(P1159,'Huawei BUn - JDI'!L:O,3,0),0),ROUNDUP(AC1159/VLOOKUP(P1159,'Huawei BUn - JDI'!L:O,3,0),0),AC1159),AC1159)),AC1159))</f>
        <v>478</v>
      </c>
      <c r="F1159" s="17">
        <f>VLOOKUP(P1159,'Material Unit Price List'!A:D,3,0)</f>
        <v>0.28149999999999997</v>
      </c>
      <c r="G1159" s="1" t="str">
        <f>TRIM(MID(N1159,(FIND("]",N1159)+1),
(FIND("#",N1159)-1)-(FIND("]",N1159))))</f>
        <v>VFF-3</v>
      </c>
      <c r="H1159" s="16" t="str">
        <f>IFERROR(VLOOKUP(P1159,'Huawei BUn - JDI'!B:H,1,0)&amp;" - has convertion, divide for - "&amp;VLOOKUP(P1159,'Huawei BUn - JDI'!B:H,4,0),
IFERROR(VLOOKUP(P1159,'Huawei BUn - JDI'!L:O,1,0)&amp;"- has MOQ of - "&amp;VLOOKUP(P1159,'Huawei BUn - JDI'!L:O,3,0)," Sem Conversão"))</f>
        <v xml:space="preserve"> Sem Conversão</v>
      </c>
      <c r="J1159" s="2" t="s">
        <v>4</v>
      </c>
      <c r="K1159" s="1" t="b">
        <v>1</v>
      </c>
      <c r="L1159" s="1" t="s">
        <v>8078</v>
      </c>
      <c r="M1159" s="11" t="s">
        <v>9589</v>
      </c>
      <c r="N1159" s="10" t="s">
        <v>7656</v>
      </c>
      <c r="O1159" s="9" t="s">
        <v>7544</v>
      </c>
      <c r="P1159" s="10" t="s">
        <v>3941</v>
      </c>
      <c r="Q1159" s="9" t="s">
        <v>8079</v>
      </c>
      <c r="R1159" s="161" t="s">
        <v>7545</v>
      </c>
      <c r="S1159" s="10" t="s">
        <v>7</v>
      </c>
      <c r="T1159" s="9" t="s">
        <v>7705</v>
      </c>
      <c r="U1159" s="10" t="s">
        <v>1</v>
      </c>
      <c r="V1159" s="9">
        <v>1728</v>
      </c>
      <c r="W1159" s="10">
        <v>47</v>
      </c>
      <c r="X1159" s="9" t="s">
        <v>5</v>
      </c>
      <c r="Y1159" s="8">
        <v>45325</v>
      </c>
      <c r="Z1159" s="7">
        <v>45262</v>
      </c>
      <c r="AA1159" s="8">
        <v>45323</v>
      </c>
      <c r="AB1159" s="7">
        <v>45323</v>
      </c>
      <c r="AC1159" s="6">
        <v>478</v>
      </c>
    </row>
    <row r="1160" spans="1:30" hidden="1">
      <c r="A1160" s="15" t="str">
        <f t="shared" ca="1" si="31"/>
        <v>PO &gt; Ok</v>
      </c>
      <c r="B1160" s="40" t="s">
        <v>10768</v>
      </c>
      <c r="C1160" s="18" t="str">
        <f>IFERROR(IF(VLOOKUP(G1160&amp;P1160,'Troca PN'!A:G,5,0)&lt;&gt;0,"TEVE Troca de PN","  &gt; ERRO CHAVE SKU&amp;PN "),"")</f>
        <v/>
      </c>
      <c r="D1160" s="18" t="str">
        <f>IFERROR(IF(VLOOKUP(G1160&amp;P1160,'Troca PN'!A:G,5,0)&lt;&gt;0,VLOOKUP(P1160,'Troca PN'!C:G,2,0),"  &gt; ERRO CHAVE SKU&amp;PN "),P1160)</f>
        <v>14220286</v>
      </c>
      <c r="E1160" s="54">
        <f>IFERROR(ROUNDUP((AC1160/VLOOKUP(P1160,'Huawei BUn - JDI'!B:H,4,0))*VLOOKUP(P1160,'Huawei BUn - JDI'!B:H,7,0),0),
IFERROR(IF(AC1160/VLOOKUP(P1160,'Huawei BUn - JDI'!L:O,3,0)&lt;1,VLOOKUP(P1160,'Huawei BUn - JDI'!L:O,3,0),
IFERROR(IF(AC1160/VLOOKUP(P1160,'Huawei BUn - JDI'!L:O,3,0)&lt;&gt;ROUND(AC1160/VLOOKUP(P1160,'Huawei BUn - JDI'!L:O,3,0),0),ROUNDUP(AC1160/VLOOKUP(P1160,'Huawei BUn - JDI'!L:O,3,0),0),AC1160),AC1160)),AC1160))</f>
        <v>200</v>
      </c>
      <c r="F1160" s="17">
        <f>VLOOKUP(P1160,'Material Unit Price List'!A:D,3,0)</f>
        <v>0.28920000000000001</v>
      </c>
      <c r="G1160" s="1" t="str">
        <f>TRIM(MID(N1160,(FIND("]",N1160)+1),
(FIND("#",N1160)-1)-(FIND("]",N1160))))</f>
        <v>VFF-3</v>
      </c>
      <c r="H1160" s="16" t="str">
        <f>IFERROR(VLOOKUP(P1160,'Huawei BUn - JDI'!B:H,1,0)&amp;" - has convertion, divide for - "&amp;VLOOKUP(P1160,'Huawei BUn - JDI'!B:H,4,0),
IFERROR(VLOOKUP(P1160,'Huawei BUn - JDI'!L:O,1,0)&amp;"- has MOQ of - "&amp;VLOOKUP(P1160,'Huawei BUn - JDI'!L:O,3,0)," Sem Conversão"))</f>
        <v xml:space="preserve"> Sem Conversão</v>
      </c>
      <c r="J1160" s="2" t="s">
        <v>4</v>
      </c>
      <c r="K1160" s="1" t="b">
        <v>1</v>
      </c>
      <c r="L1160" s="1" t="s">
        <v>8080</v>
      </c>
      <c r="M1160" s="11" t="s">
        <v>9590</v>
      </c>
      <c r="N1160" s="10" t="s">
        <v>7699</v>
      </c>
      <c r="O1160" s="9" t="s">
        <v>7544</v>
      </c>
      <c r="P1160" s="10" t="s">
        <v>3945</v>
      </c>
      <c r="Q1160" s="9" t="s">
        <v>3946</v>
      </c>
      <c r="R1160" s="161" t="s">
        <v>7545</v>
      </c>
      <c r="S1160" s="10" t="s">
        <v>7</v>
      </c>
      <c r="T1160" s="9" t="s">
        <v>7705</v>
      </c>
      <c r="U1160" s="10" t="s">
        <v>1</v>
      </c>
      <c r="V1160" s="9">
        <v>50</v>
      </c>
      <c r="W1160" s="10">
        <v>47</v>
      </c>
      <c r="X1160" s="9" t="s">
        <v>5</v>
      </c>
      <c r="Y1160" s="8">
        <v>45294</v>
      </c>
      <c r="Z1160" s="7">
        <v>45231</v>
      </c>
      <c r="AA1160" s="8">
        <v>45292</v>
      </c>
      <c r="AB1160" s="7">
        <v>45292</v>
      </c>
      <c r="AC1160" s="6">
        <v>200</v>
      </c>
    </row>
    <row r="1161" spans="1:30" hidden="1">
      <c r="A1161" s="15" t="str">
        <f t="shared" ca="1" si="31"/>
        <v>PO &gt; Ok</v>
      </c>
      <c r="B1161" s="40" t="s">
        <v>10768</v>
      </c>
      <c r="C1161" s="18" t="str">
        <f>IFERROR(IF(VLOOKUP(G1161&amp;P1161,'Troca PN'!A:G,5,0)&lt;&gt;0,"TEVE Troca de PN","  &gt; ERRO CHAVE SKU&amp;PN "),"")</f>
        <v/>
      </c>
      <c r="D1161" s="18" t="str">
        <f>IFERROR(IF(VLOOKUP(G1161&amp;P1161,'Troca PN'!A:G,5,0)&lt;&gt;0,VLOOKUP(P1161,'Troca PN'!C:G,2,0),"  &gt; ERRO CHAVE SKU&amp;PN "),P1161)</f>
        <v>14220286</v>
      </c>
      <c r="E1161" s="54">
        <f>IFERROR(ROUNDUP((AC1161/VLOOKUP(P1161,'Huawei BUn - JDI'!B:H,4,0))*VLOOKUP(P1161,'Huawei BUn - JDI'!B:H,7,0),0),
IFERROR(IF(AC1161/VLOOKUP(P1161,'Huawei BUn - JDI'!L:O,3,0)&lt;1,VLOOKUP(P1161,'Huawei BUn - JDI'!L:O,3,0),
IFERROR(IF(AC1161/VLOOKUP(P1161,'Huawei BUn - JDI'!L:O,3,0)&lt;&gt;ROUND(AC1161/VLOOKUP(P1161,'Huawei BUn - JDI'!L:O,3,0),0),ROUNDUP(AC1161/VLOOKUP(P1161,'Huawei BUn - JDI'!L:O,3,0),0),AC1161),AC1161)),AC1161))</f>
        <v>200</v>
      </c>
      <c r="F1161" s="17">
        <f>VLOOKUP(P1161,'Material Unit Price List'!A:D,3,0)</f>
        <v>0.28920000000000001</v>
      </c>
      <c r="G1161" s="1" t="str">
        <f>TRIM(MID(N1161,(FIND("]",N1161)+1),
(FIND("#",N1161)-1)-(FIND("]",N1161))))</f>
        <v>VFF-3</v>
      </c>
      <c r="H1161" s="16" t="str">
        <f>IFERROR(VLOOKUP(P1161,'Huawei BUn - JDI'!B:H,1,0)&amp;" - has convertion, divide for - "&amp;VLOOKUP(P1161,'Huawei BUn - JDI'!B:H,4,0),
IFERROR(VLOOKUP(P1161,'Huawei BUn - JDI'!L:O,1,0)&amp;"- has MOQ of - "&amp;VLOOKUP(P1161,'Huawei BUn - JDI'!L:O,3,0)," Sem Conversão"))</f>
        <v xml:space="preserve"> Sem Conversão</v>
      </c>
      <c r="J1161" s="2" t="s">
        <v>4</v>
      </c>
      <c r="K1161" s="1" t="b">
        <v>1</v>
      </c>
      <c r="L1161" s="1" t="s">
        <v>8080</v>
      </c>
      <c r="M1161" s="11" t="s">
        <v>9591</v>
      </c>
      <c r="N1161" s="10" t="s">
        <v>7703</v>
      </c>
      <c r="O1161" s="9" t="s">
        <v>7544</v>
      </c>
      <c r="P1161" s="10" t="s">
        <v>3945</v>
      </c>
      <c r="Q1161" s="9" t="s">
        <v>3946</v>
      </c>
      <c r="R1161" s="161" t="s">
        <v>7545</v>
      </c>
      <c r="S1161" s="10" t="s">
        <v>7</v>
      </c>
      <c r="T1161" s="9" t="s">
        <v>7705</v>
      </c>
      <c r="U1161" s="10" t="s">
        <v>1</v>
      </c>
      <c r="V1161" s="9">
        <v>50</v>
      </c>
      <c r="W1161" s="10">
        <v>47</v>
      </c>
      <c r="X1161" s="9" t="s">
        <v>5</v>
      </c>
      <c r="Y1161" s="8">
        <v>45295</v>
      </c>
      <c r="Z1161" s="7">
        <v>45231</v>
      </c>
      <c r="AA1161" s="8">
        <v>45292</v>
      </c>
      <c r="AB1161" s="7">
        <v>45292</v>
      </c>
      <c r="AC1161" s="6">
        <v>200</v>
      </c>
    </row>
    <row r="1162" spans="1:30" hidden="1">
      <c r="A1162" s="15" t="str">
        <f t="shared" ca="1" si="31"/>
        <v>PO &gt; Ok</v>
      </c>
      <c r="B1162" s="40" t="s">
        <v>10768</v>
      </c>
      <c r="C1162" s="18" t="str">
        <f>IFERROR(IF(VLOOKUP(G1162&amp;P1162,'Troca PN'!A:G,5,0)&lt;&gt;0,"TEVE Troca de PN","  &gt; ERRO CHAVE SKU&amp;PN "),"")</f>
        <v/>
      </c>
      <c r="D1162" s="18" t="str">
        <f>IFERROR(IF(VLOOKUP(G1162&amp;P1162,'Troca PN'!A:G,5,0)&lt;&gt;0,VLOOKUP(P1162,'Troca PN'!C:G,2,0),"  &gt; ERRO CHAVE SKU&amp;PN "),P1162)</f>
        <v>14220286</v>
      </c>
      <c r="E1162" s="54">
        <f>IFERROR(ROUNDUP((AC1162/VLOOKUP(P1162,'Huawei BUn - JDI'!B:H,4,0))*VLOOKUP(P1162,'Huawei BUn - JDI'!B:H,7,0),0),
IFERROR(IF(AC1162/VLOOKUP(P1162,'Huawei BUn - JDI'!L:O,3,0)&lt;1,VLOOKUP(P1162,'Huawei BUn - JDI'!L:O,3,0),
IFERROR(IF(AC1162/VLOOKUP(P1162,'Huawei BUn - JDI'!L:O,3,0)&lt;&gt;ROUND(AC1162/VLOOKUP(P1162,'Huawei BUn - JDI'!L:O,3,0),0),ROUNDUP(AC1162/VLOOKUP(P1162,'Huawei BUn - JDI'!L:O,3,0),0),AC1162),AC1162)),AC1162))</f>
        <v>100</v>
      </c>
      <c r="F1162" s="17">
        <f>VLOOKUP(P1162,'Material Unit Price List'!A:D,3,0)</f>
        <v>0.28920000000000001</v>
      </c>
      <c r="G1162" s="1" t="str">
        <f>TRIM(MID(N1162,(FIND("]",N1162)+1),
(FIND("#",N1162)-1)-(FIND("]",N1162))))</f>
        <v>VFF-3</v>
      </c>
      <c r="H1162" s="16" t="str">
        <f>IFERROR(VLOOKUP(P1162,'Huawei BUn - JDI'!B:H,1,0)&amp;" - has convertion, divide for - "&amp;VLOOKUP(P1162,'Huawei BUn - JDI'!B:H,4,0),
IFERROR(VLOOKUP(P1162,'Huawei BUn - JDI'!L:O,1,0)&amp;"- has MOQ of - "&amp;VLOOKUP(P1162,'Huawei BUn - JDI'!L:O,3,0)," Sem Conversão"))</f>
        <v xml:space="preserve"> Sem Conversão</v>
      </c>
      <c r="J1162" s="2" t="s">
        <v>4</v>
      </c>
      <c r="K1162" s="1" t="b">
        <v>1</v>
      </c>
      <c r="L1162" s="1" t="s">
        <v>8080</v>
      </c>
      <c r="M1162" s="11" t="s">
        <v>9592</v>
      </c>
      <c r="N1162" s="10" t="s">
        <v>7703</v>
      </c>
      <c r="O1162" s="9" t="s">
        <v>7544</v>
      </c>
      <c r="P1162" s="10" t="s">
        <v>3945</v>
      </c>
      <c r="Q1162" s="9" t="s">
        <v>3946</v>
      </c>
      <c r="R1162" s="161" t="s">
        <v>7545</v>
      </c>
      <c r="S1162" s="10" t="s">
        <v>7</v>
      </c>
      <c r="T1162" s="9" t="s">
        <v>7705</v>
      </c>
      <c r="U1162" s="10" t="s">
        <v>1</v>
      </c>
      <c r="V1162" s="9">
        <v>50</v>
      </c>
      <c r="W1162" s="10">
        <v>47</v>
      </c>
      <c r="X1162" s="9" t="s">
        <v>5</v>
      </c>
      <c r="Y1162" s="8">
        <v>45296</v>
      </c>
      <c r="Z1162" s="7">
        <v>45231</v>
      </c>
      <c r="AA1162" s="8">
        <v>45292</v>
      </c>
      <c r="AB1162" s="7">
        <v>45292</v>
      </c>
      <c r="AC1162" s="6">
        <v>100</v>
      </c>
    </row>
    <row r="1163" spans="1:30">
      <c r="A1163" s="15" t="str">
        <f t="shared" ca="1" si="31"/>
        <v>PO &gt; Ok</v>
      </c>
      <c r="B1163" s="40" t="str">
        <f ca="1">IFERROR(IF(FIND("TAMURA",UPPER(Q1163))&lt;&gt;0,"LOCAL PO &gt; 'TAMURA' ","ERRO Regra Tamura"),
IFERROR(IF(LOWER(S1163)="national","Local PO",
IF(YEAR(Z1163)&amp;TEXT(WEEKNUM(Z1163),"00")&lt;=YEAR(TODAY())&amp;TEXT(WEEKNUM(TODAY())  +1,"00"),"PO &gt; Ok",   "Future PO")),""))</f>
        <v>PO &gt; Ok</v>
      </c>
      <c r="C1163" s="18" t="str">
        <f>IFERROR(IF(VLOOKUP(G1163&amp;P1163,'Troca PN'!A:G,5,0)&lt;&gt;0,"TEVE Troca de PN","  &gt; ERRO CHAVE SKU&amp;PN "),"")</f>
        <v/>
      </c>
      <c r="D1163" s="18" t="str">
        <f>IFERROR(IF(VLOOKUP(G1163&amp;P1163,'Troca PN'!A:G,5,0)&lt;&gt;0,VLOOKUP(P1163,'Troca PN'!C:G,2,0),"  &gt; ERRO CHAVE SKU&amp;PN "),P1163)</f>
        <v>14220286</v>
      </c>
      <c r="E1163" s="54">
        <f>IFERROR(ROUNDUP((AC1163/VLOOKUP(P1163,'Huawei BUn - JDI'!B:H,4,0))*VLOOKUP(P1163,'Huawei BUn - JDI'!B:H,7,0),0),
IFERROR(IF(AC1163/VLOOKUP(P1163,'Huawei BUn - JDI'!L:O,3,0)&lt;1,VLOOKUP(P1163,'Huawei BUn - JDI'!L:O,3,0),
IFERROR(IF(AC1163/VLOOKUP(P1163,'Huawei BUn - JDI'!L:O,3,0)&lt;&gt;ROUND(AC1163/VLOOKUP(P1163,'Huawei BUn - JDI'!L:O,3,0),0),ROUNDUP(AC1163/VLOOKUP(P1163,'Huawei BUn - JDI'!L:O,3,0),0),AC1163),AC1163)),AC1163))</f>
        <v>600</v>
      </c>
      <c r="F1163" s="17">
        <f>VLOOKUP(P1163,'Material Unit Price List'!A:D,3,0)</f>
        <v>0.28920000000000001</v>
      </c>
      <c r="G1163" s="1" t="str">
        <f>TRIM(MID(N1163,(FIND("]",N1163)+1),
(FIND("#",N1163)-1)-(FIND("]",N1163))))</f>
        <v>737-4</v>
      </c>
      <c r="H1163" s="16" t="str">
        <f>IFERROR(VLOOKUP(P1163,'Huawei BUn - JDI'!B:H,1,0)&amp;" - has convertion, divide for - "&amp;VLOOKUP(P1163,'Huawei BUn - JDI'!B:H,4,0),
IFERROR(VLOOKUP(P1163,'Huawei BUn - JDI'!L:O,1,0)&amp;"- has MOQ of - "&amp;VLOOKUP(P1163,'Huawei BUn - JDI'!L:O,3,0)," Sem Conversão"))</f>
        <v xml:space="preserve"> Sem Conversão</v>
      </c>
      <c r="J1163" s="2" t="s">
        <v>4</v>
      </c>
      <c r="K1163" s="1" t="b">
        <v>0</v>
      </c>
      <c r="L1163" s="1" t="s">
        <v>8080</v>
      </c>
      <c r="M1163" s="11" t="s">
        <v>9593</v>
      </c>
      <c r="N1163" s="10" t="s">
        <v>8389</v>
      </c>
      <c r="O1163" s="9" t="s">
        <v>7544</v>
      </c>
      <c r="P1163" s="10" t="s">
        <v>3945</v>
      </c>
      <c r="Q1163" s="9" t="s">
        <v>3946</v>
      </c>
      <c r="R1163" s="161" t="s">
        <v>7545</v>
      </c>
      <c r="S1163" s="10" t="s">
        <v>7</v>
      </c>
      <c r="T1163" s="9" t="s">
        <v>7705</v>
      </c>
      <c r="U1163" s="10" t="s">
        <v>1</v>
      </c>
      <c r="V1163" s="9">
        <v>50</v>
      </c>
      <c r="W1163" s="10">
        <v>47</v>
      </c>
      <c r="X1163" s="9" t="s">
        <v>5</v>
      </c>
      <c r="Y1163" s="8">
        <v>45300</v>
      </c>
      <c r="Z1163" s="7">
        <v>45217</v>
      </c>
      <c r="AA1163" s="8">
        <v>45278</v>
      </c>
      <c r="AB1163" s="7">
        <v>45284</v>
      </c>
      <c r="AC1163" s="6">
        <v>600</v>
      </c>
      <c r="AD1163" s="1" t="s">
        <v>10769</v>
      </c>
    </row>
    <row r="1164" spans="1:30" hidden="1">
      <c r="A1164" s="15" t="str">
        <f t="shared" ref="A1164:A1227" ca="1" si="32">IFERROR(IF(FIND("TAMURA",UPPER(Q1164))&lt;&gt;0,"LOCAL PO &gt; 'TAMURA' ","ERRO Regra Tamura"),
IF(LOWER(S1164)="national","Local PO",
IF(YEAR(Z1164)&amp;TEXT(WEEKNUM(Z1164),"00")&lt;=YEAR(TODAY())&amp;TEXT(WEEKNUM(TODAY())  +1,"00"),"PO &gt; Ok",   "Future PO")))</f>
        <v>PO &gt; Ok</v>
      </c>
      <c r="B1164" s="40" t="s">
        <v>10768</v>
      </c>
      <c r="C1164" s="18" t="str">
        <f>IFERROR(IF(VLOOKUP(G1164&amp;P1164,'Troca PN'!A:G,5,0)&lt;&gt;0,"TEVE Troca de PN","  &gt; ERRO CHAVE SKU&amp;PN "),"")</f>
        <v/>
      </c>
      <c r="D1164" s="18" t="str">
        <f>IFERROR(IF(VLOOKUP(G1164&amp;P1164,'Troca PN'!A:G,5,0)&lt;&gt;0,VLOOKUP(P1164,'Troca PN'!C:G,2,0),"  &gt; ERRO CHAVE SKU&amp;PN "),P1164)</f>
        <v>14220286</v>
      </c>
      <c r="E1164" s="54">
        <f>IFERROR(ROUNDUP((AC1164/VLOOKUP(P1164,'Huawei BUn - JDI'!B:H,4,0))*VLOOKUP(P1164,'Huawei BUn - JDI'!B:H,7,0),0),
IFERROR(IF(AC1164/VLOOKUP(P1164,'Huawei BUn - JDI'!L:O,3,0)&lt;1,VLOOKUP(P1164,'Huawei BUn - JDI'!L:O,3,0),
IFERROR(IF(AC1164/VLOOKUP(P1164,'Huawei BUn - JDI'!L:O,3,0)&lt;&gt;ROUND(AC1164/VLOOKUP(P1164,'Huawei BUn - JDI'!L:O,3,0),0),ROUNDUP(AC1164/VLOOKUP(P1164,'Huawei BUn - JDI'!L:O,3,0),0),AC1164),AC1164)),AC1164))</f>
        <v>100</v>
      </c>
      <c r="F1164" s="17">
        <f>VLOOKUP(P1164,'Material Unit Price List'!A:D,3,0)</f>
        <v>0.28920000000000001</v>
      </c>
      <c r="G1164" s="1" t="str">
        <f>TRIM(MID(N1164,(FIND("]",N1164)+1),
(FIND("#",N1164)-1)-(FIND("]",N1164))))</f>
        <v>VFF-3</v>
      </c>
      <c r="H1164" s="16" t="str">
        <f>IFERROR(VLOOKUP(P1164,'Huawei BUn - JDI'!B:H,1,0)&amp;" - has convertion, divide for - "&amp;VLOOKUP(P1164,'Huawei BUn - JDI'!B:H,4,0),
IFERROR(VLOOKUP(P1164,'Huawei BUn - JDI'!L:O,1,0)&amp;"- has MOQ of - "&amp;VLOOKUP(P1164,'Huawei BUn - JDI'!L:O,3,0)," Sem Conversão"))</f>
        <v xml:space="preserve"> Sem Conversão</v>
      </c>
      <c r="J1164" s="2" t="s">
        <v>4</v>
      </c>
      <c r="K1164" s="1" t="b">
        <v>1</v>
      </c>
      <c r="L1164" s="1" t="s">
        <v>8080</v>
      </c>
      <c r="M1164" s="11" t="s">
        <v>9594</v>
      </c>
      <c r="N1164" s="10" t="s">
        <v>7699</v>
      </c>
      <c r="O1164" s="9" t="s">
        <v>7544</v>
      </c>
      <c r="P1164" s="10" t="s">
        <v>3945</v>
      </c>
      <c r="Q1164" s="9" t="s">
        <v>3946</v>
      </c>
      <c r="R1164" s="161" t="s">
        <v>7545</v>
      </c>
      <c r="S1164" s="10" t="s">
        <v>7</v>
      </c>
      <c r="T1164" s="9" t="s">
        <v>7705</v>
      </c>
      <c r="U1164" s="10" t="s">
        <v>1</v>
      </c>
      <c r="V1164" s="9">
        <v>50</v>
      </c>
      <c r="W1164" s="10">
        <v>47</v>
      </c>
      <c r="X1164" s="9" t="s">
        <v>5</v>
      </c>
      <c r="Y1164" s="8">
        <v>45293</v>
      </c>
      <c r="Z1164" s="7">
        <v>45231</v>
      </c>
      <c r="AA1164" s="8">
        <v>45292</v>
      </c>
      <c r="AB1164" s="7">
        <v>45292</v>
      </c>
      <c r="AC1164" s="6">
        <v>100</v>
      </c>
    </row>
    <row r="1165" spans="1:30" hidden="1">
      <c r="A1165" s="15" t="str">
        <f t="shared" ca="1" si="32"/>
        <v>Future PO</v>
      </c>
      <c r="B1165" s="40" t="str">
        <f ca="1">IFERROR(IF(FIND("TAMURA",UPPER(Q1165))&lt;&gt;0,"LOCAL PO &gt; 'TAMURA' ","ERRO Regra Tamura"),
IFERROR(IF(LOWER(S1165)="national","Local PO",
IF(YEAR(Z1165)&amp;TEXT(WEEKNUM(Z1165),"00")&lt;=YEAR(TODAY())&amp;TEXT(WEEKNUM(TODAY())  +1,"00"),"PO &gt; Ok",   "Future PO")),""))</f>
        <v>Future PO</v>
      </c>
      <c r="C1165" s="18" t="str">
        <f>IFERROR(IF(VLOOKUP(G1165&amp;P1165,'Troca PN'!A:G,5,0)&lt;&gt;0,"TEVE Troca de PN","  &gt; ERRO CHAVE SKU&amp;PN "),"")</f>
        <v/>
      </c>
      <c r="D1165" s="18" t="str">
        <f>IFERROR(IF(VLOOKUP(G1165&amp;P1165,'Troca PN'!A:G,5,0)&lt;&gt;0,VLOOKUP(P1165,'Troca PN'!C:G,2,0),"  &gt; ERRO CHAVE SKU&amp;PN "),P1165)</f>
        <v>14220286</v>
      </c>
      <c r="E1165" s="54">
        <f>IFERROR(ROUNDUP((AC1165/VLOOKUP(P1165,'Huawei BUn - JDI'!B:H,4,0))*VLOOKUP(P1165,'Huawei BUn - JDI'!B:H,7,0),0),
IFERROR(IF(AC1165/VLOOKUP(P1165,'Huawei BUn - JDI'!L:O,3,0)&lt;1,VLOOKUP(P1165,'Huawei BUn - JDI'!L:O,3,0),
IFERROR(IF(AC1165/VLOOKUP(P1165,'Huawei BUn - JDI'!L:O,3,0)&lt;&gt;ROUND(AC1165/VLOOKUP(P1165,'Huawei BUn - JDI'!L:O,3,0),0),ROUNDUP(AC1165/VLOOKUP(P1165,'Huawei BUn - JDI'!L:O,3,0),0),AC1165),AC1165)),AC1165))</f>
        <v>200</v>
      </c>
      <c r="F1165" s="17">
        <f>VLOOKUP(P1165,'Material Unit Price List'!A:D,3,0)</f>
        <v>0.28920000000000001</v>
      </c>
      <c r="G1165" s="1" t="str">
        <f>TRIM(MID(N1165,(FIND("]",N1165)+1),
(FIND("#",N1165)-1)-(FIND("]",N1165))))</f>
        <v>VFF-3</v>
      </c>
      <c r="H1165" s="16" t="str">
        <f>IFERROR(VLOOKUP(P1165,'Huawei BUn - JDI'!B:H,1,0)&amp;" - has convertion, divide for - "&amp;VLOOKUP(P1165,'Huawei BUn - JDI'!B:H,4,0),
IFERROR(VLOOKUP(P1165,'Huawei BUn - JDI'!L:O,1,0)&amp;"- has MOQ of - "&amp;VLOOKUP(P1165,'Huawei BUn - JDI'!L:O,3,0)," Sem Conversão"))</f>
        <v xml:space="preserve"> Sem Conversão</v>
      </c>
      <c r="J1165" s="2" t="s">
        <v>4</v>
      </c>
      <c r="K1165" s="1" t="b">
        <v>1</v>
      </c>
      <c r="L1165" s="1" t="s">
        <v>8080</v>
      </c>
      <c r="M1165" s="11" t="s">
        <v>9595</v>
      </c>
      <c r="N1165" s="10" t="s">
        <v>7656</v>
      </c>
      <c r="O1165" s="9" t="s">
        <v>7544</v>
      </c>
      <c r="P1165" s="10" t="s">
        <v>3945</v>
      </c>
      <c r="Q1165" s="9" t="s">
        <v>3946</v>
      </c>
      <c r="R1165" s="161" t="s">
        <v>7545</v>
      </c>
      <c r="S1165" s="10" t="s">
        <v>7</v>
      </c>
      <c r="T1165" s="9" t="s">
        <v>7705</v>
      </c>
      <c r="U1165" s="10" t="s">
        <v>1</v>
      </c>
      <c r="V1165" s="9">
        <v>50</v>
      </c>
      <c r="W1165" s="10">
        <v>47</v>
      </c>
      <c r="X1165" s="9" t="s">
        <v>5</v>
      </c>
      <c r="Y1165" s="8">
        <v>45324</v>
      </c>
      <c r="Z1165" s="7">
        <v>45262</v>
      </c>
      <c r="AA1165" s="8">
        <v>45323</v>
      </c>
      <c r="AB1165" s="7">
        <v>45323</v>
      </c>
      <c r="AC1165" s="6">
        <v>200</v>
      </c>
    </row>
    <row r="1166" spans="1:30" hidden="1">
      <c r="A1166" s="15" t="str">
        <f t="shared" ca="1" si="32"/>
        <v>Future PO</v>
      </c>
      <c r="B1166" s="40" t="str">
        <f ca="1">IFERROR(IF(FIND("TAMURA",UPPER(Q1166))&lt;&gt;0,"LOCAL PO &gt; 'TAMURA' ","ERRO Regra Tamura"),
IFERROR(IF(LOWER(S1166)="national","Local PO",
IF(YEAR(Z1166)&amp;TEXT(WEEKNUM(Z1166),"00")&lt;=YEAR(TODAY())&amp;TEXT(WEEKNUM(TODAY())  +1,"00"),"PO &gt; Ok",   "Future PO")),""))</f>
        <v>Future PO</v>
      </c>
      <c r="C1166" s="18" t="str">
        <f>IFERROR(IF(VLOOKUP(G1166&amp;P1166,'Troca PN'!A:G,5,0)&lt;&gt;0,"TEVE Troca de PN","  &gt; ERRO CHAVE SKU&amp;PN "),"")</f>
        <v/>
      </c>
      <c r="D1166" s="18" t="str">
        <f>IFERROR(IF(VLOOKUP(G1166&amp;P1166,'Troca PN'!A:G,5,0)&lt;&gt;0,VLOOKUP(P1166,'Troca PN'!C:G,2,0),"  &gt; ERRO CHAVE SKU&amp;PN "),P1166)</f>
        <v>14220286</v>
      </c>
      <c r="E1166" s="54">
        <f>IFERROR(ROUNDUP((AC1166/VLOOKUP(P1166,'Huawei BUn - JDI'!B:H,4,0))*VLOOKUP(P1166,'Huawei BUn - JDI'!B:H,7,0),0),
IFERROR(IF(AC1166/VLOOKUP(P1166,'Huawei BUn - JDI'!L:O,3,0)&lt;1,VLOOKUP(P1166,'Huawei BUn - JDI'!L:O,3,0),
IFERROR(IF(AC1166/VLOOKUP(P1166,'Huawei BUn - JDI'!L:O,3,0)&lt;&gt;ROUND(AC1166/VLOOKUP(P1166,'Huawei BUn - JDI'!L:O,3,0),0),ROUNDUP(AC1166/VLOOKUP(P1166,'Huawei BUn - JDI'!L:O,3,0),0),AC1166),AC1166)),AC1166))</f>
        <v>200</v>
      </c>
      <c r="F1166" s="17">
        <f>VLOOKUP(P1166,'Material Unit Price List'!A:D,3,0)</f>
        <v>0.28920000000000001</v>
      </c>
      <c r="G1166" s="1" t="str">
        <f>TRIM(MID(N1166,(FIND("]",N1166)+1),
(FIND("#",N1166)-1)-(FIND("]",N1166))))</f>
        <v>VFF-3</v>
      </c>
      <c r="H1166" s="16" t="str">
        <f>IFERROR(VLOOKUP(P1166,'Huawei BUn - JDI'!B:H,1,0)&amp;" - has convertion, divide for - "&amp;VLOOKUP(P1166,'Huawei BUn - JDI'!B:H,4,0),
IFERROR(VLOOKUP(P1166,'Huawei BUn - JDI'!L:O,1,0)&amp;"- has MOQ of - "&amp;VLOOKUP(P1166,'Huawei BUn - JDI'!L:O,3,0)," Sem Conversão"))</f>
        <v xml:space="preserve"> Sem Conversão</v>
      </c>
      <c r="J1166" s="2" t="s">
        <v>4</v>
      </c>
      <c r="K1166" s="1" t="b">
        <v>1</v>
      </c>
      <c r="L1166" s="1" t="s">
        <v>8080</v>
      </c>
      <c r="M1166" s="11" t="s">
        <v>9596</v>
      </c>
      <c r="N1166" s="10" t="s">
        <v>7656</v>
      </c>
      <c r="O1166" s="9" t="s">
        <v>7544</v>
      </c>
      <c r="P1166" s="10" t="s">
        <v>3945</v>
      </c>
      <c r="Q1166" s="9" t="s">
        <v>3946</v>
      </c>
      <c r="R1166" s="161" t="s">
        <v>7545</v>
      </c>
      <c r="S1166" s="10" t="s">
        <v>7</v>
      </c>
      <c r="T1166" s="9" t="s">
        <v>7705</v>
      </c>
      <c r="U1166" s="10" t="s">
        <v>1</v>
      </c>
      <c r="V1166" s="9">
        <v>50</v>
      </c>
      <c r="W1166" s="10">
        <v>47</v>
      </c>
      <c r="X1166" s="9" t="s">
        <v>5</v>
      </c>
      <c r="Y1166" s="8">
        <v>45325</v>
      </c>
      <c r="Z1166" s="7">
        <v>45262</v>
      </c>
      <c r="AA1166" s="8">
        <v>45323</v>
      </c>
      <c r="AB1166" s="7">
        <v>45323</v>
      </c>
      <c r="AC1166" s="6">
        <v>200</v>
      </c>
    </row>
    <row r="1167" spans="1:30" hidden="1">
      <c r="A1167" s="15" t="str">
        <f t="shared" ca="1" si="32"/>
        <v>Future PO</v>
      </c>
      <c r="B1167" s="40" t="str">
        <f ca="1">IFERROR(IF(FIND("TAMURA",UPPER(Q1167))&lt;&gt;0,"LOCAL PO &gt; 'TAMURA' ","ERRO Regra Tamura"),
IFERROR(IF(LOWER(S1167)="national","Local PO",
IF(YEAR(Z1167)&amp;TEXT(WEEKNUM(Z1167),"00")&lt;=YEAR(TODAY())&amp;TEXT(WEEKNUM(TODAY())  +1,"00"),"PO &gt; Ok",   "Future PO")),""))</f>
        <v>Future PO</v>
      </c>
      <c r="C1167" s="18" t="str">
        <f>IFERROR(IF(VLOOKUP(G1167&amp;P1167,'Troca PN'!A:G,5,0)&lt;&gt;0,"TEVE Troca de PN","  &gt; ERRO CHAVE SKU&amp;PN "),"")</f>
        <v/>
      </c>
      <c r="D1167" s="18" t="str">
        <f>IFERROR(IF(VLOOKUP(G1167&amp;P1167,'Troca PN'!A:G,5,0)&lt;&gt;0,VLOOKUP(P1167,'Troca PN'!C:G,2,0),"  &gt; ERRO CHAVE SKU&amp;PN "),P1167)</f>
        <v>14220286</v>
      </c>
      <c r="E1167" s="54">
        <f>IFERROR(ROUNDUP((AC1167/VLOOKUP(P1167,'Huawei BUn - JDI'!B:H,4,0))*VLOOKUP(P1167,'Huawei BUn - JDI'!B:H,7,0),0),
IFERROR(IF(AC1167/VLOOKUP(P1167,'Huawei BUn - JDI'!L:O,3,0)&lt;1,VLOOKUP(P1167,'Huawei BUn - JDI'!L:O,3,0),
IFERROR(IF(AC1167/VLOOKUP(P1167,'Huawei BUn - JDI'!L:O,3,0)&lt;&gt;ROUND(AC1167/VLOOKUP(P1167,'Huawei BUn - JDI'!L:O,3,0),0),ROUNDUP(AC1167/VLOOKUP(P1167,'Huawei BUn - JDI'!L:O,3,0),0),AC1167),AC1167)),AC1167))</f>
        <v>200</v>
      </c>
      <c r="F1167" s="17">
        <f>VLOOKUP(P1167,'Material Unit Price List'!A:D,3,0)</f>
        <v>0.28920000000000001</v>
      </c>
      <c r="G1167" s="1" t="str">
        <f>TRIM(MID(N1167,(FIND("]",N1167)+1),
(FIND("#",N1167)-1)-(FIND("]",N1167))))</f>
        <v>VFF-3</v>
      </c>
      <c r="H1167" s="16" t="str">
        <f>IFERROR(VLOOKUP(P1167,'Huawei BUn - JDI'!B:H,1,0)&amp;" - has convertion, divide for - "&amp;VLOOKUP(P1167,'Huawei BUn - JDI'!B:H,4,0),
IFERROR(VLOOKUP(P1167,'Huawei BUn - JDI'!L:O,1,0)&amp;"- has MOQ of - "&amp;VLOOKUP(P1167,'Huawei BUn - JDI'!L:O,3,0)," Sem Conversão"))</f>
        <v xml:space="preserve"> Sem Conversão</v>
      </c>
      <c r="J1167" s="2" t="s">
        <v>4</v>
      </c>
      <c r="K1167" s="1" t="b">
        <v>1</v>
      </c>
      <c r="L1167" s="1" t="s">
        <v>8080</v>
      </c>
      <c r="M1167" s="11" t="s">
        <v>9597</v>
      </c>
      <c r="N1167" s="10" t="s">
        <v>7670</v>
      </c>
      <c r="O1167" s="9" t="s">
        <v>7544</v>
      </c>
      <c r="P1167" s="10" t="s">
        <v>3945</v>
      </c>
      <c r="Q1167" s="9" t="s">
        <v>3946</v>
      </c>
      <c r="R1167" s="161" t="s">
        <v>7545</v>
      </c>
      <c r="S1167" s="10" t="s">
        <v>7</v>
      </c>
      <c r="T1167" s="9" t="s">
        <v>7705</v>
      </c>
      <c r="U1167" s="10" t="s">
        <v>1</v>
      </c>
      <c r="V1167" s="9">
        <v>50</v>
      </c>
      <c r="W1167" s="10">
        <v>47</v>
      </c>
      <c r="X1167" s="9" t="s">
        <v>5</v>
      </c>
      <c r="Y1167" s="8">
        <v>45326</v>
      </c>
      <c r="Z1167" s="7">
        <v>45262</v>
      </c>
      <c r="AA1167" s="8">
        <v>45323</v>
      </c>
      <c r="AB1167" s="7">
        <v>45323</v>
      </c>
      <c r="AC1167" s="6">
        <v>200</v>
      </c>
    </row>
    <row r="1168" spans="1:30" hidden="1">
      <c r="A1168" s="15" t="str">
        <f t="shared" ca="1" si="32"/>
        <v>Future PO</v>
      </c>
      <c r="B1168" s="40" t="str">
        <f ca="1">IFERROR(IF(FIND("TAMURA",UPPER(Q1168))&lt;&gt;0,"LOCAL PO &gt; 'TAMURA' ","ERRO Regra Tamura"),
IFERROR(IF(LOWER(S1168)="national","Local PO",
IF(YEAR(Z1168)&amp;TEXT(WEEKNUM(Z1168),"00")&lt;=YEAR(TODAY())&amp;TEXT(WEEKNUM(TODAY())  +1,"00"),"PO &gt; Ok",   "Future PO")),""))</f>
        <v>Future PO</v>
      </c>
      <c r="C1168" s="18" t="str">
        <f>IFERROR(IF(VLOOKUP(G1168&amp;P1168,'Troca PN'!A:G,5,0)&lt;&gt;0,"TEVE Troca de PN","  &gt; ERRO CHAVE SKU&amp;PN "),"")</f>
        <v/>
      </c>
      <c r="D1168" s="18" t="str">
        <f>IFERROR(IF(VLOOKUP(G1168&amp;P1168,'Troca PN'!A:G,5,0)&lt;&gt;0,VLOOKUP(P1168,'Troca PN'!C:G,2,0),"  &gt; ERRO CHAVE SKU&amp;PN "),P1168)</f>
        <v>14220286</v>
      </c>
      <c r="E1168" s="54">
        <f>IFERROR(ROUNDUP((AC1168/VLOOKUP(P1168,'Huawei BUn - JDI'!B:H,4,0))*VLOOKUP(P1168,'Huawei BUn - JDI'!B:H,7,0),0),
IFERROR(IF(AC1168/VLOOKUP(P1168,'Huawei BUn - JDI'!L:O,3,0)&lt;1,VLOOKUP(P1168,'Huawei BUn - JDI'!L:O,3,0),
IFERROR(IF(AC1168/VLOOKUP(P1168,'Huawei BUn - JDI'!L:O,3,0)&lt;&gt;ROUND(AC1168/VLOOKUP(P1168,'Huawei BUn - JDI'!L:O,3,0),0),ROUNDUP(AC1168/VLOOKUP(P1168,'Huawei BUn - JDI'!L:O,3,0),0),AC1168),AC1168)),AC1168))</f>
        <v>600</v>
      </c>
      <c r="F1168" s="17">
        <f>VLOOKUP(P1168,'Material Unit Price List'!A:D,3,0)</f>
        <v>0.28920000000000001</v>
      </c>
      <c r="G1168" s="1" t="str">
        <f>TRIM(MID(N1168,(FIND("]",N1168)+1),
(FIND("#",N1168)-1)-(FIND("]",N1168))))</f>
        <v>737-4</v>
      </c>
      <c r="H1168" s="16" t="str">
        <f>IFERROR(VLOOKUP(P1168,'Huawei BUn - JDI'!B:H,1,0)&amp;" - has convertion, divide for - "&amp;VLOOKUP(P1168,'Huawei BUn - JDI'!B:H,4,0),
IFERROR(VLOOKUP(P1168,'Huawei BUn - JDI'!L:O,1,0)&amp;"- has MOQ of - "&amp;VLOOKUP(P1168,'Huawei BUn - JDI'!L:O,3,0)," Sem Conversão"))</f>
        <v xml:space="preserve"> Sem Conversão</v>
      </c>
      <c r="J1168" s="2" t="s">
        <v>4</v>
      </c>
      <c r="K1168" s="1" t="b">
        <v>1</v>
      </c>
      <c r="L1168" s="1" t="s">
        <v>8080</v>
      </c>
      <c r="M1168" s="11" t="s">
        <v>9598</v>
      </c>
      <c r="N1168" s="10" t="s">
        <v>8391</v>
      </c>
      <c r="O1168" s="9" t="s">
        <v>7544</v>
      </c>
      <c r="P1168" s="10" t="s">
        <v>3945</v>
      </c>
      <c r="Q1168" s="9" t="s">
        <v>3946</v>
      </c>
      <c r="R1168" s="161" t="s">
        <v>7545</v>
      </c>
      <c r="S1168" s="10" t="s">
        <v>7</v>
      </c>
      <c r="T1168" s="9" t="s">
        <v>7705</v>
      </c>
      <c r="U1168" s="10" t="s">
        <v>1</v>
      </c>
      <c r="V1168" s="9">
        <v>50</v>
      </c>
      <c r="W1168" s="10">
        <v>47</v>
      </c>
      <c r="X1168" s="9" t="s">
        <v>5</v>
      </c>
      <c r="Y1168" s="8">
        <v>45330</v>
      </c>
      <c r="Z1168" s="7">
        <v>45248</v>
      </c>
      <c r="AA1168" s="8">
        <v>45309</v>
      </c>
      <c r="AB1168" s="7">
        <v>45309</v>
      </c>
      <c r="AC1168" s="6">
        <v>600</v>
      </c>
    </row>
    <row r="1169" spans="1:30" hidden="1">
      <c r="A1169" s="15" t="str">
        <f t="shared" ca="1" si="32"/>
        <v>Future PO</v>
      </c>
      <c r="B1169" s="40" t="str">
        <f ca="1">IFERROR(IF(FIND("TAMURA",UPPER(Q1169))&lt;&gt;0,"LOCAL PO &gt; 'TAMURA' ","ERRO Regra Tamura"),
IFERROR(IF(LOWER(S1169)="national","Local PO",
IF(YEAR(Z1169)&amp;TEXT(WEEKNUM(Z1169),"00")&lt;=YEAR(TODAY())&amp;TEXT(WEEKNUM(TODAY())  +1,"00"),"PO &gt; Ok",   "Future PO")),""))</f>
        <v>Future PO</v>
      </c>
      <c r="C1169" s="18" t="str">
        <f>IFERROR(IF(VLOOKUP(G1169&amp;P1169,'Troca PN'!A:G,5,0)&lt;&gt;0,"TEVE Troca de PN","  &gt; ERRO CHAVE SKU&amp;PN "),"")</f>
        <v/>
      </c>
      <c r="D1169" s="18" t="str">
        <f>IFERROR(IF(VLOOKUP(G1169&amp;P1169,'Troca PN'!A:G,5,0)&lt;&gt;0,VLOOKUP(P1169,'Troca PN'!C:G,2,0),"  &gt; ERRO CHAVE SKU&amp;PN "),P1169)</f>
        <v>14220286</v>
      </c>
      <c r="E1169" s="54">
        <f>IFERROR(ROUNDUP((AC1169/VLOOKUP(P1169,'Huawei BUn - JDI'!B:H,4,0))*VLOOKUP(P1169,'Huawei BUn - JDI'!B:H,7,0),0),
IFERROR(IF(AC1169/VLOOKUP(P1169,'Huawei BUn - JDI'!L:O,3,0)&lt;1,VLOOKUP(P1169,'Huawei BUn - JDI'!L:O,3,0),
IFERROR(IF(AC1169/VLOOKUP(P1169,'Huawei BUn - JDI'!L:O,3,0)&lt;&gt;ROUND(AC1169/VLOOKUP(P1169,'Huawei BUn - JDI'!L:O,3,0),0),ROUNDUP(AC1169/VLOOKUP(P1169,'Huawei BUn - JDI'!L:O,3,0),0),AC1169),AC1169)),AC1169))</f>
        <v>6</v>
      </c>
      <c r="F1169" s="17">
        <f>VLOOKUP(P1169,'Material Unit Price List'!A:D,3,0)</f>
        <v>0.28920000000000001</v>
      </c>
      <c r="G1169" s="1" t="str">
        <f>TRIM(MID(N1169,(FIND("]",N1169)+1),
(FIND("#",N1169)-1)-(FIND("]",N1169))))</f>
        <v>VFF-3</v>
      </c>
      <c r="H1169" s="16" t="str">
        <f>IFERROR(VLOOKUP(P1169,'Huawei BUn - JDI'!B:H,1,0)&amp;" - has convertion, divide for - "&amp;VLOOKUP(P1169,'Huawei BUn - JDI'!B:H,4,0),
IFERROR(VLOOKUP(P1169,'Huawei BUn - JDI'!L:O,1,0)&amp;"- has MOQ of - "&amp;VLOOKUP(P1169,'Huawei BUn - JDI'!L:O,3,0)," Sem Conversão"))</f>
        <v xml:space="preserve"> Sem Conversão</v>
      </c>
      <c r="J1169" s="2" t="s">
        <v>4</v>
      </c>
      <c r="K1169" s="1" t="b">
        <v>1</v>
      </c>
      <c r="L1169" s="1" t="s">
        <v>8080</v>
      </c>
      <c r="M1169" s="11" t="s">
        <v>9599</v>
      </c>
      <c r="N1169" s="10" t="s">
        <v>7656</v>
      </c>
      <c r="O1169" s="9" t="s">
        <v>7544</v>
      </c>
      <c r="P1169" s="10" t="s">
        <v>3945</v>
      </c>
      <c r="Q1169" s="9" t="s">
        <v>3946</v>
      </c>
      <c r="R1169" s="161" t="s">
        <v>7545</v>
      </c>
      <c r="S1169" s="10" t="s">
        <v>7</v>
      </c>
      <c r="T1169" s="9" t="s">
        <v>7705</v>
      </c>
      <c r="U1169" s="10" t="s">
        <v>1</v>
      </c>
      <c r="V1169" s="9">
        <v>50</v>
      </c>
      <c r="W1169" s="10">
        <v>47</v>
      </c>
      <c r="X1169" s="9" t="s">
        <v>5</v>
      </c>
      <c r="Y1169" s="8">
        <v>45324</v>
      </c>
      <c r="Z1169" s="7">
        <v>45262</v>
      </c>
      <c r="AA1169" s="8">
        <v>45323</v>
      </c>
      <c r="AB1169" s="7">
        <v>45323</v>
      </c>
      <c r="AC1169" s="6">
        <v>6</v>
      </c>
    </row>
    <row r="1170" spans="1:30" hidden="1">
      <c r="A1170" s="15" t="str">
        <f t="shared" ca="1" si="32"/>
        <v>PO &gt; Ok</v>
      </c>
      <c r="B1170" s="40" t="s">
        <v>10768</v>
      </c>
      <c r="C1170" s="18" t="str">
        <f>IFERROR(IF(VLOOKUP(G1170&amp;P1170,'Troca PN'!A:G,5,0)&lt;&gt;0,"TEVE Troca de PN","  &gt; ERRO CHAVE SKU&amp;PN "),"")</f>
        <v/>
      </c>
      <c r="D1170" s="18" t="str">
        <f>IFERROR(IF(VLOOKUP(G1170&amp;P1170,'Troca PN'!A:G,5,0)&lt;&gt;0,VLOOKUP(P1170,'Troca PN'!C:G,2,0),"  &gt; ERRO CHAVE SKU&amp;PN "),P1170)</f>
        <v>14220287</v>
      </c>
      <c r="E1170" s="54">
        <f>IFERROR(ROUNDUP((AC1170/VLOOKUP(P1170,'Huawei BUn - JDI'!B:H,4,0))*VLOOKUP(P1170,'Huawei BUn - JDI'!B:H,7,0),0),
IFERROR(IF(AC1170/VLOOKUP(P1170,'Huawei BUn - JDI'!L:O,3,0)&lt;1,VLOOKUP(P1170,'Huawei BUn - JDI'!L:O,3,0),
IFERROR(IF(AC1170/VLOOKUP(P1170,'Huawei BUn - JDI'!L:O,3,0)&lt;&gt;ROUND(AC1170/VLOOKUP(P1170,'Huawei BUn - JDI'!L:O,3,0),0),ROUNDUP(AC1170/VLOOKUP(P1170,'Huawei BUn - JDI'!L:O,3,0),0),AC1170),AC1170)),AC1170))</f>
        <v>2640</v>
      </c>
      <c r="F1170" s="17">
        <f>VLOOKUP(P1170,'Material Unit Price List'!A:D,3,0)</f>
        <v>0.19350000000000001</v>
      </c>
      <c r="G1170" s="1" t="str">
        <f>TRIM(MID(N1170,(FIND("]",N1170)+1),
(FIND("#",N1170)-1)-(FIND("]",N1170))))</f>
        <v>VFF-3</v>
      </c>
      <c r="H1170" s="16" t="str">
        <f>IFERROR(VLOOKUP(P1170,'Huawei BUn - JDI'!B:H,1,0)&amp;" - has convertion, divide for - "&amp;VLOOKUP(P1170,'Huawei BUn - JDI'!B:H,4,0),
IFERROR(VLOOKUP(P1170,'Huawei BUn - JDI'!L:O,1,0)&amp;"- has MOQ of - "&amp;VLOOKUP(P1170,'Huawei BUn - JDI'!L:O,3,0)," Sem Conversão"))</f>
        <v xml:space="preserve"> Sem Conversão</v>
      </c>
      <c r="J1170" s="2" t="s">
        <v>4</v>
      </c>
      <c r="K1170" s="1" t="b">
        <v>1</v>
      </c>
      <c r="L1170" s="1" t="s">
        <v>8081</v>
      </c>
      <c r="M1170" s="11" t="s">
        <v>9600</v>
      </c>
      <c r="N1170" s="10" t="s">
        <v>7703</v>
      </c>
      <c r="O1170" s="9" t="s">
        <v>7544</v>
      </c>
      <c r="P1170" s="10" t="s">
        <v>3947</v>
      </c>
      <c r="Q1170" s="9" t="s">
        <v>8082</v>
      </c>
      <c r="R1170" s="161" t="s">
        <v>7545</v>
      </c>
      <c r="S1170" s="10" t="s">
        <v>7</v>
      </c>
      <c r="T1170" s="9" t="s">
        <v>7705</v>
      </c>
      <c r="U1170" s="10" t="s">
        <v>1</v>
      </c>
      <c r="V1170" s="9">
        <v>2640</v>
      </c>
      <c r="W1170" s="10">
        <v>47</v>
      </c>
      <c r="X1170" s="9" t="s">
        <v>5</v>
      </c>
      <c r="Y1170" s="8">
        <v>45295</v>
      </c>
      <c r="Z1170" s="7">
        <v>45231</v>
      </c>
      <c r="AA1170" s="8">
        <v>45292</v>
      </c>
      <c r="AB1170" s="7">
        <v>45292</v>
      </c>
      <c r="AC1170" s="6">
        <v>2640</v>
      </c>
    </row>
    <row r="1171" spans="1:30" hidden="1">
      <c r="A1171" s="15" t="str">
        <f t="shared" ca="1" si="32"/>
        <v>Future PO</v>
      </c>
      <c r="B1171" s="40" t="str">
        <f ca="1">IFERROR(IF(FIND("TAMURA",UPPER(Q1171))&lt;&gt;0,"LOCAL PO &gt; 'TAMURA' ","ERRO Regra Tamura"),
IFERROR(IF(LOWER(S1171)="national","Local PO",
IF(YEAR(Z1171)&amp;TEXT(WEEKNUM(Z1171),"00")&lt;=YEAR(TODAY())&amp;TEXT(WEEKNUM(TODAY())  +1,"00"),"PO &gt; Ok",   "Future PO")),""))</f>
        <v>Future PO</v>
      </c>
      <c r="C1171" s="18" t="str">
        <f>IFERROR(IF(VLOOKUP(G1171&amp;P1171,'Troca PN'!A:G,5,0)&lt;&gt;0,"TEVE Troca de PN","  &gt; ERRO CHAVE SKU&amp;PN "),"")</f>
        <v/>
      </c>
      <c r="D1171" s="18" t="str">
        <f>IFERROR(IF(VLOOKUP(G1171&amp;P1171,'Troca PN'!A:G,5,0)&lt;&gt;0,VLOOKUP(P1171,'Troca PN'!C:G,2,0),"  &gt; ERRO CHAVE SKU&amp;PN "),P1171)</f>
        <v>14220287</v>
      </c>
      <c r="E1171" s="54">
        <f>IFERROR(ROUNDUP((AC1171/VLOOKUP(P1171,'Huawei BUn - JDI'!B:H,4,0))*VLOOKUP(P1171,'Huawei BUn - JDI'!B:H,7,0),0),
IFERROR(IF(AC1171/VLOOKUP(P1171,'Huawei BUn - JDI'!L:O,3,0)&lt;1,VLOOKUP(P1171,'Huawei BUn - JDI'!L:O,3,0),
IFERROR(IF(AC1171/VLOOKUP(P1171,'Huawei BUn - JDI'!L:O,3,0)&lt;&gt;ROUND(AC1171/VLOOKUP(P1171,'Huawei BUn - JDI'!L:O,3,0),0),ROUNDUP(AC1171/VLOOKUP(P1171,'Huawei BUn - JDI'!L:O,3,0),0),AC1171),AC1171)),AC1171))</f>
        <v>5280</v>
      </c>
      <c r="F1171" s="17">
        <f>VLOOKUP(P1171,'Material Unit Price List'!A:D,3,0)</f>
        <v>0.19350000000000001</v>
      </c>
      <c r="G1171" s="1" t="str">
        <f>TRIM(MID(N1171,(FIND("]",N1171)+1),
(FIND("#",N1171)-1)-(FIND("]",N1171))))</f>
        <v>VFF-3</v>
      </c>
      <c r="H1171" s="16" t="str">
        <f>IFERROR(VLOOKUP(P1171,'Huawei BUn - JDI'!B:H,1,0)&amp;" - has convertion, divide for - "&amp;VLOOKUP(P1171,'Huawei BUn - JDI'!B:H,4,0),
IFERROR(VLOOKUP(P1171,'Huawei BUn - JDI'!L:O,1,0)&amp;"- has MOQ of - "&amp;VLOOKUP(P1171,'Huawei BUn - JDI'!L:O,3,0)," Sem Conversão"))</f>
        <v xml:space="preserve"> Sem Conversão</v>
      </c>
      <c r="J1171" s="2" t="s">
        <v>4</v>
      </c>
      <c r="K1171" s="1" t="b">
        <v>1</v>
      </c>
      <c r="L1171" s="1" t="s">
        <v>8081</v>
      </c>
      <c r="M1171" s="11" t="s">
        <v>9601</v>
      </c>
      <c r="N1171" s="10" t="s">
        <v>7656</v>
      </c>
      <c r="O1171" s="9" t="s">
        <v>7544</v>
      </c>
      <c r="P1171" s="10" t="s">
        <v>3947</v>
      </c>
      <c r="Q1171" s="9" t="s">
        <v>8082</v>
      </c>
      <c r="R1171" s="161" t="s">
        <v>7545</v>
      </c>
      <c r="S1171" s="10" t="s">
        <v>7</v>
      </c>
      <c r="T1171" s="9" t="s">
        <v>7705</v>
      </c>
      <c r="U1171" s="10" t="s">
        <v>1</v>
      </c>
      <c r="V1171" s="9">
        <v>2640</v>
      </c>
      <c r="W1171" s="10">
        <v>47</v>
      </c>
      <c r="X1171" s="9" t="s">
        <v>5</v>
      </c>
      <c r="Y1171" s="8">
        <v>45324</v>
      </c>
      <c r="Z1171" s="7">
        <v>45262</v>
      </c>
      <c r="AA1171" s="8">
        <v>45323</v>
      </c>
      <c r="AB1171" s="7">
        <v>45323</v>
      </c>
      <c r="AC1171" s="6">
        <v>5280</v>
      </c>
    </row>
    <row r="1172" spans="1:30" hidden="1">
      <c r="A1172" s="15" t="str">
        <f t="shared" ca="1" si="32"/>
        <v>Future PO</v>
      </c>
      <c r="B1172" s="40" t="str">
        <f ca="1">IFERROR(IF(FIND("TAMURA",UPPER(Q1172))&lt;&gt;0,"LOCAL PO &gt; 'TAMURA' ","ERRO Regra Tamura"),
IFERROR(IF(LOWER(S1172)="national","Local PO",
IF(YEAR(Z1172)&amp;TEXT(WEEKNUM(Z1172),"00")&lt;=YEAR(TODAY())&amp;TEXT(WEEKNUM(TODAY())  +1,"00"),"PO &gt; Ok",   "Future PO")),""))</f>
        <v>Future PO</v>
      </c>
      <c r="C1172" s="18" t="str">
        <f>IFERROR(IF(VLOOKUP(G1172&amp;P1172,'Troca PN'!A:G,5,0)&lt;&gt;0,"TEVE Troca de PN","  &gt; ERRO CHAVE SKU&amp;PN "),"")</f>
        <v/>
      </c>
      <c r="D1172" s="18" t="str">
        <f>IFERROR(IF(VLOOKUP(G1172&amp;P1172,'Troca PN'!A:G,5,0)&lt;&gt;0,VLOOKUP(P1172,'Troca PN'!C:G,2,0),"  &gt; ERRO CHAVE SKU&amp;PN "),P1172)</f>
        <v>14220287</v>
      </c>
      <c r="E1172" s="54">
        <f>IFERROR(ROUNDUP((AC1172/VLOOKUP(P1172,'Huawei BUn - JDI'!B:H,4,0))*VLOOKUP(P1172,'Huawei BUn - JDI'!B:H,7,0),0),
IFERROR(IF(AC1172/VLOOKUP(P1172,'Huawei BUn - JDI'!L:O,3,0)&lt;1,VLOOKUP(P1172,'Huawei BUn - JDI'!L:O,3,0),
IFERROR(IF(AC1172/VLOOKUP(P1172,'Huawei BUn - JDI'!L:O,3,0)&lt;&gt;ROUND(AC1172/VLOOKUP(P1172,'Huawei BUn - JDI'!L:O,3,0),0),ROUNDUP(AC1172/VLOOKUP(P1172,'Huawei BUn - JDI'!L:O,3,0),0),AC1172),AC1172)),AC1172))</f>
        <v>2640</v>
      </c>
      <c r="F1172" s="17">
        <f>VLOOKUP(P1172,'Material Unit Price List'!A:D,3,0)</f>
        <v>0.19350000000000001</v>
      </c>
      <c r="G1172" s="1" t="str">
        <f>TRIM(MID(N1172,(FIND("]",N1172)+1),
(FIND("#",N1172)-1)-(FIND("]",N1172))))</f>
        <v>VFF-3</v>
      </c>
      <c r="H1172" s="16" t="str">
        <f>IFERROR(VLOOKUP(P1172,'Huawei BUn - JDI'!B:H,1,0)&amp;" - has convertion, divide for - "&amp;VLOOKUP(P1172,'Huawei BUn - JDI'!B:H,4,0),
IFERROR(VLOOKUP(P1172,'Huawei BUn - JDI'!L:O,1,0)&amp;"- has MOQ of - "&amp;VLOOKUP(P1172,'Huawei BUn - JDI'!L:O,3,0)," Sem Conversão"))</f>
        <v xml:space="preserve"> Sem Conversão</v>
      </c>
      <c r="J1172" s="2" t="s">
        <v>4</v>
      </c>
      <c r="K1172" s="1" t="b">
        <v>1</v>
      </c>
      <c r="L1172" s="1" t="s">
        <v>8081</v>
      </c>
      <c r="M1172" s="11" t="s">
        <v>9602</v>
      </c>
      <c r="N1172" s="10" t="s">
        <v>7656</v>
      </c>
      <c r="O1172" s="9" t="s">
        <v>7544</v>
      </c>
      <c r="P1172" s="10" t="s">
        <v>3947</v>
      </c>
      <c r="Q1172" s="9" t="s">
        <v>8082</v>
      </c>
      <c r="R1172" s="161" t="s">
        <v>7545</v>
      </c>
      <c r="S1172" s="10" t="s">
        <v>7</v>
      </c>
      <c r="T1172" s="9" t="s">
        <v>7705</v>
      </c>
      <c r="U1172" s="10" t="s">
        <v>1</v>
      </c>
      <c r="V1172" s="9">
        <v>2640</v>
      </c>
      <c r="W1172" s="10">
        <v>47</v>
      </c>
      <c r="X1172" s="9" t="s">
        <v>5</v>
      </c>
      <c r="Y1172" s="8">
        <v>45325</v>
      </c>
      <c r="Z1172" s="7">
        <v>45262</v>
      </c>
      <c r="AA1172" s="8">
        <v>45323</v>
      </c>
      <c r="AB1172" s="7">
        <v>45323</v>
      </c>
      <c r="AC1172" s="6">
        <v>2640</v>
      </c>
    </row>
    <row r="1173" spans="1:30" hidden="1">
      <c r="A1173" s="15" t="str">
        <f t="shared" ca="1" si="32"/>
        <v>Future PO</v>
      </c>
      <c r="B1173" s="40" t="str">
        <f ca="1">IFERROR(IF(FIND("TAMURA",UPPER(Q1173))&lt;&gt;0,"LOCAL PO &gt; 'TAMURA' ","ERRO Regra Tamura"),
IFERROR(IF(LOWER(S1173)="national","Local PO",
IF(YEAR(Z1173)&amp;TEXT(WEEKNUM(Z1173),"00")&lt;=YEAR(TODAY())&amp;TEXT(WEEKNUM(TODAY())  +1,"00"),"PO &gt; Ok",   "Future PO")),""))</f>
        <v>Future PO</v>
      </c>
      <c r="C1173" s="18" t="str">
        <f>IFERROR(IF(VLOOKUP(G1173&amp;P1173,'Troca PN'!A:G,5,0)&lt;&gt;0,"TEVE Troca de PN","  &gt; ERRO CHAVE SKU&amp;PN "),"")</f>
        <v/>
      </c>
      <c r="D1173" s="18" t="str">
        <f>IFERROR(IF(VLOOKUP(G1173&amp;P1173,'Troca PN'!A:G,5,0)&lt;&gt;0,VLOOKUP(P1173,'Troca PN'!C:G,2,0),"  &gt; ERRO CHAVE SKU&amp;PN "),P1173)</f>
        <v>14220287</v>
      </c>
      <c r="E1173" s="54">
        <f>IFERROR(ROUNDUP((AC1173/VLOOKUP(P1173,'Huawei BUn - JDI'!B:H,4,0))*VLOOKUP(P1173,'Huawei BUn - JDI'!B:H,7,0),0),
IFERROR(IF(AC1173/VLOOKUP(P1173,'Huawei BUn - JDI'!L:O,3,0)&lt;1,VLOOKUP(P1173,'Huawei BUn - JDI'!L:O,3,0),
IFERROR(IF(AC1173/VLOOKUP(P1173,'Huawei BUn - JDI'!L:O,3,0)&lt;&gt;ROUND(AC1173/VLOOKUP(P1173,'Huawei BUn - JDI'!L:O,3,0),0),ROUNDUP(AC1173/VLOOKUP(P1173,'Huawei BUn - JDI'!L:O,3,0),0),AC1173),AC1173)),AC1173))</f>
        <v>2640</v>
      </c>
      <c r="F1173" s="17">
        <f>VLOOKUP(P1173,'Material Unit Price List'!A:D,3,0)</f>
        <v>0.19350000000000001</v>
      </c>
      <c r="G1173" s="1" t="str">
        <f>TRIM(MID(N1173,(FIND("]",N1173)+1),
(FIND("#",N1173)-1)-(FIND("]",N1173))))</f>
        <v>VFF-3</v>
      </c>
      <c r="H1173" s="16" t="str">
        <f>IFERROR(VLOOKUP(P1173,'Huawei BUn - JDI'!B:H,1,0)&amp;" - has convertion, divide for - "&amp;VLOOKUP(P1173,'Huawei BUn - JDI'!B:H,4,0),
IFERROR(VLOOKUP(P1173,'Huawei BUn - JDI'!L:O,1,0)&amp;"- has MOQ of - "&amp;VLOOKUP(P1173,'Huawei BUn - JDI'!L:O,3,0)," Sem Conversão"))</f>
        <v xml:space="preserve"> Sem Conversão</v>
      </c>
      <c r="J1173" s="2" t="s">
        <v>4</v>
      </c>
      <c r="K1173" s="1" t="b">
        <v>1</v>
      </c>
      <c r="L1173" s="1" t="s">
        <v>8081</v>
      </c>
      <c r="M1173" s="11" t="s">
        <v>9603</v>
      </c>
      <c r="N1173" s="10" t="s">
        <v>7670</v>
      </c>
      <c r="O1173" s="9" t="s">
        <v>7544</v>
      </c>
      <c r="P1173" s="10" t="s">
        <v>3947</v>
      </c>
      <c r="Q1173" s="9" t="s">
        <v>8082</v>
      </c>
      <c r="R1173" s="161" t="s">
        <v>7545</v>
      </c>
      <c r="S1173" s="10" t="s">
        <v>7</v>
      </c>
      <c r="T1173" s="9" t="s">
        <v>7705</v>
      </c>
      <c r="U1173" s="10" t="s">
        <v>1</v>
      </c>
      <c r="V1173" s="9">
        <v>2640</v>
      </c>
      <c r="W1173" s="10">
        <v>47</v>
      </c>
      <c r="X1173" s="9" t="s">
        <v>5</v>
      </c>
      <c r="Y1173" s="8">
        <v>45326</v>
      </c>
      <c r="Z1173" s="7">
        <v>45262</v>
      </c>
      <c r="AA1173" s="8">
        <v>45323</v>
      </c>
      <c r="AB1173" s="7">
        <v>45323</v>
      </c>
      <c r="AC1173" s="6">
        <v>2640</v>
      </c>
    </row>
    <row r="1174" spans="1:30" hidden="1">
      <c r="A1174" s="15" t="str">
        <f t="shared" ca="1" si="32"/>
        <v>Future PO</v>
      </c>
      <c r="B1174" s="40" t="str">
        <f ca="1">IFERROR(IF(FIND("TAMURA",UPPER(Q1174))&lt;&gt;0,"LOCAL PO &gt; 'TAMURA' ","ERRO Regra Tamura"),
IFERROR(IF(LOWER(S1174)="national","Local PO",
IF(YEAR(Z1174)&amp;TEXT(WEEKNUM(Z1174),"00")&lt;=YEAR(TODAY())&amp;TEXT(WEEKNUM(TODAY())  +1,"00"),"PO &gt; Ok",   "Future PO")),""))</f>
        <v>Future PO</v>
      </c>
      <c r="C1174" s="18" t="str">
        <f>IFERROR(IF(VLOOKUP(G1174&amp;P1174,'Troca PN'!A:G,5,0)&lt;&gt;0,"TEVE Troca de PN","  &gt; ERRO CHAVE SKU&amp;PN "),"")</f>
        <v/>
      </c>
      <c r="D1174" s="18" t="str">
        <f>IFERROR(IF(VLOOKUP(G1174&amp;P1174,'Troca PN'!A:G,5,0)&lt;&gt;0,VLOOKUP(P1174,'Troca PN'!C:G,2,0),"  &gt; ERRO CHAVE SKU&amp;PN "),P1174)</f>
        <v>14220287</v>
      </c>
      <c r="E1174" s="54">
        <f>IFERROR(ROUNDUP((AC1174/VLOOKUP(P1174,'Huawei BUn - JDI'!B:H,4,0))*VLOOKUP(P1174,'Huawei BUn - JDI'!B:H,7,0),0),
IFERROR(IF(AC1174/VLOOKUP(P1174,'Huawei BUn - JDI'!L:O,3,0)&lt;1,VLOOKUP(P1174,'Huawei BUn - JDI'!L:O,3,0),
IFERROR(IF(AC1174/VLOOKUP(P1174,'Huawei BUn - JDI'!L:O,3,0)&lt;&gt;ROUND(AC1174/VLOOKUP(P1174,'Huawei BUn - JDI'!L:O,3,0),0),ROUNDUP(AC1174/VLOOKUP(P1174,'Huawei BUn - JDI'!L:O,3,0),0),AC1174),AC1174)),AC1174))</f>
        <v>1095</v>
      </c>
      <c r="F1174" s="17">
        <f>VLOOKUP(P1174,'Material Unit Price List'!A:D,3,0)</f>
        <v>0.19350000000000001</v>
      </c>
      <c r="G1174" s="1" t="str">
        <f>TRIM(MID(N1174,(FIND("]",N1174)+1),
(FIND("#",N1174)-1)-(FIND("]",N1174))))</f>
        <v>VFF-3</v>
      </c>
      <c r="H1174" s="16" t="str">
        <f>IFERROR(VLOOKUP(P1174,'Huawei BUn - JDI'!B:H,1,0)&amp;" - has convertion, divide for - "&amp;VLOOKUP(P1174,'Huawei BUn - JDI'!B:H,4,0),
IFERROR(VLOOKUP(P1174,'Huawei BUn - JDI'!L:O,1,0)&amp;"- has MOQ of - "&amp;VLOOKUP(P1174,'Huawei BUn - JDI'!L:O,3,0)," Sem Conversão"))</f>
        <v xml:space="preserve"> Sem Conversão</v>
      </c>
      <c r="J1174" s="2" t="s">
        <v>4</v>
      </c>
      <c r="K1174" s="1" t="b">
        <v>1</v>
      </c>
      <c r="L1174" s="1" t="s">
        <v>8081</v>
      </c>
      <c r="M1174" s="11" t="s">
        <v>9604</v>
      </c>
      <c r="N1174" s="10" t="s">
        <v>7670</v>
      </c>
      <c r="O1174" s="9" t="s">
        <v>7544</v>
      </c>
      <c r="P1174" s="10" t="s">
        <v>3947</v>
      </c>
      <c r="Q1174" s="9" t="s">
        <v>8082</v>
      </c>
      <c r="R1174" s="161" t="s">
        <v>7545</v>
      </c>
      <c r="S1174" s="10" t="s">
        <v>7</v>
      </c>
      <c r="T1174" s="9" t="s">
        <v>7705</v>
      </c>
      <c r="U1174" s="10" t="s">
        <v>1</v>
      </c>
      <c r="V1174" s="9">
        <v>2640</v>
      </c>
      <c r="W1174" s="10">
        <v>47</v>
      </c>
      <c r="X1174" s="9" t="s">
        <v>5</v>
      </c>
      <c r="Y1174" s="8">
        <v>45327</v>
      </c>
      <c r="Z1174" s="7">
        <v>45262</v>
      </c>
      <c r="AA1174" s="8">
        <v>45323</v>
      </c>
      <c r="AB1174" s="7">
        <v>45323</v>
      </c>
      <c r="AC1174" s="6">
        <v>1095</v>
      </c>
    </row>
    <row r="1175" spans="1:30" hidden="1">
      <c r="A1175" s="15" t="str">
        <f t="shared" ca="1" si="32"/>
        <v>Future PO</v>
      </c>
      <c r="B1175" s="40" t="str">
        <f ca="1">IFERROR(IF(FIND("TAMURA",UPPER(Q1175))&lt;&gt;0,"LOCAL PO &gt; 'TAMURA' ","ERRO Regra Tamura"),
IFERROR(IF(LOWER(S1175)="national","Local PO",
IF(YEAR(Z1175)&amp;TEXT(WEEKNUM(Z1175),"00")&lt;=YEAR(TODAY())&amp;TEXT(WEEKNUM(TODAY())  +1,"00"),"PO &gt; Ok",   "Future PO")),""))</f>
        <v>Future PO</v>
      </c>
      <c r="C1175" s="18" t="str">
        <f>IFERROR(IF(VLOOKUP(G1175&amp;P1175,'Troca PN'!A:G,5,0)&lt;&gt;0,"TEVE Troca de PN","  &gt; ERRO CHAVE SKU&amp;PN "),"")</f>
        <v/>
      </c>
      <c r="D1175" s="18" t="str">
        <f>IFERROR(IF(VLOOKUP(G1175&amp;P1175,'Troca PN'!A:G,5,0)&lt;&gt;0,VLOOKUP(P1175,'Troca PN'!C:G,2,0),"  &gt; ERRO CHAVE SKU&amp;PN "),P1175)</f>
        <v>14220474</v>
      </c>
      <c r="E1175" s="54">
        <f>IFERROR(ROUNDUP((AC1175/VLOOKUP(P1175,'Huawei BUn - JDI'!B:H,4,0))*VLOOKUP(P1175,'Huawei BUn - JDI'!B:H,7,0),0),
IFERROR(IF(AC1175/VLOOKUP(P1175,'Huawei BUn - JDI'!L:O,3,0)&lt;1,VLOOKUP(P1175,'Huawei BUn - JDI'!L:O,3,0),
IFERROR(IF(AC1175/VLOOKUP(P1175,'Huawei BUn - JDI'!L:O,3,0)&lt;&gt;ROUND(AC1175/VLOOKUP(P1175,'Huawei BUn - JDI'!L:O,3,0),0),ROUNDUP(AC1175/VLOOKUP(P1175,'Huawei BUn - JDI'!L:O,3,0),0),AC1175),AC1175)),AC1175))</f>
        <v>683</v>
      </c>
      <c r="F1175" s="17">
        <f>VLOOKUP(P1175,'Material Unit Price List'!A:D,3,0)</f>
        <v>0.43340000000000001</v>
      </c>
      <c r="G1175" s="1" t="str">
        <f>TRIM(MID(N1175,(FIND("]",N1175)+1),
(FIND("#",N1175)-1)-(FIND("]",N1175))))</f>
        <v>VFF-3</v>
      </c>
      <c r="H1175" s="16" t="str">
        <f>IFERROR(VLOOKUP(P1175,'Huawei BUn - JDI'!B:H,1,0)&amp;" - has convertion, divide for - "&amp;VLOOKUP(P1175,'Huawei BUn - JDI'!B:H,4,0),
IFERROR(VLOOKUP(P1175,'Huawei BUn - JDI'!L:O,1,0)&amp;"- has MOQ of - "&amp;VLOOKUP(P1175,'Huawei BUn - JDI'!L:O,3,0)," Sem Conversão"))</f>
        <v xml:space="preserve"> Sem Conversão</v>
      </c>
      <c r="J1175" s="2" t="s">
        <v>4</v>
      </c>
      <c r="K1175" s="1" t="b">
        <v>1</v>
      </c>
      <c r="L1175" s="1" t="s">
        <v>8083</v>
      </c>
      <c r="M1175" s="11" t="s">
        <v>9605</v>
      </c>
      <c r="N1175" s="10" t="s">
        <v>7656</v>
      </c>
      <c r="O1175" s="9" t="s">
        <v>7544</v>
      </c>
      <c r="P1175" s="10" t="s">
        <v>3957</v>
      </c>
      <c r="Q1175" s="9" t="s">
        <v>8084</v>
      </c>
      <c r="R1175" s="161" t="s">
        <v>7545</v>
      </c>
      <c r="S1175" s="10" t="s">
        <v>7</v>
      </c>
      <c r="T1175" s="9" t="s">
        <v>7705</v>
      </c>
      <c r="U1175" s="10" t="s">
        <v>1</v>
      </c>
      <c r="V1175" s="9">
        <v>960</v>
      </c>
      <c r="W1175" s="10">
        <v>47</v>
      </c>
      <c r="X1175" s="9" t="s">
        <v>5</v>
      </c>
      <c r="Y1175" s="8">
        <v>45324</v>
      </c>
      <c r="Z1175" s="7">
        <v>45262</v>
      </c>
      <c r="AA1175" s="8">
        <v>45323</v>
      </c>
      <c r="AB1175" s="7">
        <v>45323</v>
      </c>
      <c r="AC1175" s="6">
        <v>683</v>
      </c>
    </row>
    <row r="1176" spans="1:30">
      <c r="A1176" s="15" t="str">
        <f t="shared" ca="1" si="32"/>
        <v>PO &gt; Ok</v>
      </c>
      <c r="B1176" s="40" t="str">
        <f ca="1">IFERROR(IF(FIND("TAMURA",UPPER(Q1176))&lt;&gt;0,"LOCAL PO &gt; 'TAMURA' ","ERRO Regra Tamura"),
IFERROR(IF(LOWER(S1176)="national","Local PO",
IF(YEAR(Z1176)&amp;TEXT(WEEKNUM(Z1176),"00")&lt;=YEAR(TODAY())&amp;TEXT(WEEKNUM(TODAY())  +1,"00"),"PO &gt; Ok",   "Future PO")),""))</f>
        <v>PO &gt; Ok</v>
      </c>
      <c r="C1176" s="18" t="str">
        <f>IFERROR(IF(VLOOKUP(G1176&amp;P1176,'Troca PN'!A:G,5,0)&lt;&gt;0,"TEVE Troca de PN","  &gt; ERRO CHAVE SKU&amp;PN "),"")</f>
        <v/>
      </c>
      <c r="D1176" s="18" t="str">
        <f>IFERROR(IF(VLOOKUP(G1176&amp;P1176,'Troca PN'!A:G,5,0)&lt;&gt;0,VLOOKUP(P1176,'Troca PN'!C:G,2,0),"  &gt; ERRO CHAVE SKU&amp;PN "),P1176)</f>
        <v>14220726</v>
      </c>
      <c r="E1176" s="54">
        <f>IFERROR(ROUNDUP((AC1176/VLOOKUP(P1176,'Huawei BUn - JDI'!B:H,4,0))*VLOOKUP(P1176,'Huawei BUn - JDI'!B:H,7,0),0),
IFERROR(IF(AC1176/VLOOKUP(P1176,'Huawei BUn - JDI'!L:O,3,0)&lt;1,VLOOKUP(P1176,'Huawei BUn - JDI'!L:O,3,0),
IFERROR(IF(AC1176/VLOOKUP(P1176,'Huawei BUn - JDI'!L:O,3,0)&lt;&gt;ROUND(AC1176/VLOOKUP(P1176,'Huawei BUn - JDI'!L:O,3,0),0),ROUNDUP(AC1176/VLOOKUP(P1176,'Huawei BUn - JDI'!L:O,3,0),0),AC1176),AC1176)),AC1176))</f>
        <v>200</v>
      </c>
      <c r="F1176" s="17">
        <f>VLOOKUP(P1176,'Material Unit Price List'!A:D,3,0)</f>
        <v>0.44869999999999999</v>
      </c>
      <c r="G1176" s="1" t="str">
        <f>TRIM(MID(N1176,(FIND("]",N1176)+1),
(FIND("#",N1176)-1)-(FIND("]",N1176))))</f>
        <v>707-4</v>
      </c>
      <c r="H1176" s="16" t="str">
        <f>IFERROR(VLOOKUP(P1176,'Huawei BUn - JDI'!B:H,1,0)&amp;" - has convertion, divide for - "&amp;VLOOKUP(P1176,'Huawei BUn - JDI'!B:H,4,0),
IFERROR(VLOOKUP(P1176,'Huawei BUn - JDI'!L:O,1,0)&amp;"- has MOQ of - "&amp;VLOOKUP(P1176,'Huawei BUn - JDI'!L:O,3,0)," Sem Conversão"))</f>
        <v xml:space="preserve"> Sem Conversão</v>
      </c>
      <c r="J1176" s="2" t="s">
        <v>4</v>
      </c>
      <c r="K1176" s="1" t="b">
        <v>0</v>
      </c>
      <c r="L1176" s="1" t="s">
        <v>8085</v>
      </c>
      <c r="M1176" s="11" t="s">
        <v>9606</v>
      </c>
      <c r="N1176" s="10" t="s">
        <v>8448</v>
      </c>
      <c r="O1176" s="9" t="s">
        <v>7544</v>
      </c>
      <c r="P1176" s="10" t="s">
        <v>3965</v>
      </c>
      <c r="Q1176" s="9" t="s">
        <v>3966</v>
      </c>
      <c r="R1176" s="161" t="s">
        <v>7545</v>
      </c>
      <c r="S1176" s="10" t="s">
        <v>7</v>
      </c>
      <c r="T1176" s="9" t="s">
        <v>7655</v>
      </c>
      <c r="U1176" s="10" t="s">
        <v>1</v>
      </c>
      <c r="V1176" s="9">
        <v>1</v>
      </c>
      <c r="W1176" s="10">
        <v>47</v>
      </c>
      <c r="X1176" s="9" t="s">
        <v>5</v>
      </c>
      <c r="Y1176" s="8">
        <v>45310</v>
      </c>
      <c r="Z1176" s="7">
        <v>45217</v>
      </c>
      <c r="AA1176" s="8">
        <v>45278</v>
      </c>
      <c r="AB1176" s="7">
        <v>45284</v>
      </c>
      <c r="AC1176" s="6">
        <v>200</v>
      </c>
      <c r="AD1176" s="1" t="s">
        <v>10769</v>
      </c>
    </row>
    <row r="1177" spans="1:30" hidden="1">
      <c r="A1177" s="15" t="str">
        <f t="shared" ca="1" si="32"/>
        <v>Future PO</v>
      </c>
      <c r="B1177" s="40" t="str">
        <f ca="1">IFERROR(IF(FIND("TAMURA",UPPER(Q1177))&lt;&gt;0,"LOCAL PO &gt; 'TAMURA' ","ERRO Regra Tamura"),
IFERROR(IF(LOWER(S1177)="national","Local PO",
IF(YEAR(Z1177)&amp;TEXT(WEEKNUM(Z1177),"00")&lt;=YEAR(TODAY())&amp;TEXT(WEEKNUM(TODAY())  +1,"00"),"PO &gt; Ok",   "Future PO")),""))</f>
        <v>Future PO</v>
      </c>
      <c r="C1177" s="18" t="str">
        <f>IFERROR(IF(VLOOKUP(G1177&amp;P1177,'Troca PN'!A:G,5,0)&lt;&gt;0,"TEVE Troca de PN","  &gt; ERRO CHAVE SKU&amp;PN "),"")</f>
        <v/>
      </c>
      <c r="D1177" s="18" t="str">
        <f>IFERROR(IF(VLOOKUP(G1177&amp;P1177,'Troca PN'!A:G,5,0)&lt;&gt;0,VLOOKUP(P1177,'Troca PN'!C:G,2,0),"  &gt; ERRO CHAVE SKU&amp;PN "),P1177)</f>
        <v>14220726</v>
      </c>
      <c r="E1177" s="54">
        <f>IFERROR(ROUNDUP((AC1177/VLOOKUP(P1177,'Huawei BUn - JDI'!B:H,4,0))*VLOOKUP(P1177,'Huawei BUn - JDI'!B:H,7,0),0),
IFERROR(IF(AC1177/VLOOKUP(P1177,'Huawei BUn - JDI'!L:O,3,0)&lt;1,VLOOKUP(P1177,'Huawei BUn - JDI'!L:O,3,0),
IFERROR(IF(AC1177/VLOOKUP(P1177,'Huawei BUn - JDI'!L:O,3,0)&lt;&gt;ROUND(AC1177/VLOOKUP(P1177,'Huawei BUn - JDI'!L:O,3,0),0),ROUNDUP(AC1177/VLOOKUP(P1177,'Huawei BUn - JDI'!L:O,3,0),0),AC1177),AC1177)),AC1177))</f>
        <v>400</v>
      </c>
      <c r="F1177" s="17">
        <f>VLOOKUP(P1177,'Material Unit Price List'!A:D,3,0)</f>
        <v>0.44869999999999999</v>
      </c>
      <c r="G1177" s="1" t="str">
        <f>TRIM(MID(N1177,(FIND("]",N1177)+1),
(FIND("#",N1177)-1)-(FIND("]",N1177))))</f>
        <v>BYF-2</v>
      </c>
      <c r="H1177" s="16" t="str">
        <f>IFERROR(VLOOKUP(P1177,'Huawei BUn - JDI'!B:H,1,0)&amp;" - has convertion, divide for - "&amp;VLOOKUP(P1177,'Huawei BUn - JDI'!B:H,4,0),
IFERROR(VLOOKUP(P1177,'Huawei BUn - JDI'!L:O,1,0)&amp;"- has MOQ of - "&amp;VLOOKUP(P1177,'Huawei BUn - JDI'!L:O,3,0)," Sem Conversão"))</f>
        <v xml:space="preserve"> Sem Conversão</v>
      </c>
      <c r="J1177" s="2" t="s">
        <v>4</v>
      </c>
      <c r="K1177" s="1" t="b">
        <v>1</v>
      </c>
      <c r="L1177" s="1" t="s">
        <v>8085</v>
      </c>
      <c r="M1177" s="11" t="s">
        <v>9607</v>
      </c>
      <c r="N1177" s="10" t="s">
        <v>8395</v>
      </c>
      <c r="O1177" s="9" t="s">
        <v>7544</v>
      </c>
      <c r="P1177" s="10" t="s">
        <v>3965</v>
      </c>
      <c r="Q1177" s="9" t="s">
        <v>3966</v>
      </c>
      <c r="R1177" s="161" t="s">
        <v>7545</v>
      </c>
      <c r="S1177" s="10" t="s">
        <v>7</v>
      </c>
      <c r="T1177" s="9" t="s">
        <v>7655</v>
      </c>
      <c r="U1177" s="10" t="s">
        <v>1</v>
      </c>
      <c r="V1177" s="9">
        <v>1</v>
      </c>
      <c r="W1177" s="10">
        <v>47</v>
      </c>
      <c r="X1177" s="9" t="s">
        <v>5</v>
      </c>
      <c r="Y1177" s="8">
        <v>45328</v>
      </c>
      <c r="Z1177" s="7">
        <v>45248</v>
      </c>
      <c r="AA1177" s="8">
        <v>45309</v>
      </c>
      <c r="AB1177" s="7">
        <v>45309</v>
      </c>
      <c r="AC1177" s="6">
        <v>400</v>
      </c>
    </row>
    <row r="1178" spans="1:30" hidden="1">
      <c r="A1178" s="15" t="str">
        <f t="shared" ca="1" si="32"/>
        <v>Future PO</v>
      </c>
      <c r="B1178" s="40" t="str">
        <f ca="1">IFERROR(IF(FIND("TAMURA",UPPER(Q1178))&lt;&gt;0,"LOCAL PO &gt; 'TAMURA' ","ERRO Regra Tamura"),
IFERROR(IF(LOWER(S1178)="national","Local PO",
IF(YEAR(Z1178)&amp;TEXT(WEEKNUM(Z1178),"00")&lt;=YEAR(TODAY())&amp;TEXT(WEEKNUM(TODAY())  +1,"00"),"PO &gt; Ok",   "Future PO")),""))</f>
        <v>Future PO</v>
      </c>
      <c r="C1178" s="18" t="str">
        <f>IFERROR(IF(VLOOKUP(G1178&amp;P1178,'Troca PN'!A:G,5,0)&lt;&gt;0,"TEVE Troca de PN","  &gt; ERRO CHAVE SKU&amp;PN "),"")</f>
        <v/>
      </c>
      <c r="D1178" s="18" t="str">
        <f>IFERROR(IF(VLOOKUP(G1178&amp;P1178,'Troca PN'!A:G,5,0)&lt;&gt;0,VLOOKUP(P1178,'Troca PN'!C:G,2,0),"  &gt; ERRO CHAVE SKU&amp;PN "),P1178)</f>
        <v>14220726</v>
      </c>
      <c r="E1178" s="54">
        <f>IFERROR(ROUNDUP((AC1178/VLOOKUP(P1178,'Huawei BUn - JDI'!B:H,4,0))*VLOOKUP(P1178,'Huawei BUn - JDI'!B:H,7,0),0),
IFERROR(IF(AC1178/VLOOKUP(P1178,'Huawei BUn - JDI'!L:O,3,0)&lt;1,VLOOKUP(P1178,'Huawei BUn - JDI'!L:O,3,0),
IFERROR(IF(AC1178/VLOOKUP(P1178,'Huawei BUn - JDI'!L:O,3,0)&lt;&gt;ROUND(AC1178/VLOOKUP(P1178,'Huawei BUn - JDI'!L:O,3,0),0),ROUNDUP(AC1178/VLOOKUP(P1178,'Huawei BUn - JDI'!L:O,3,0),0),AC1178),AC1178)),AC1178))</f>
        <v>159</v>
      </c>
      <c r="F1178" s="17">
        <f>VLOOKUP(P1178,'Material Unit Price List'!A:D,3,0)</f>
        <v>0.44869999999999999</v>
      </c>
      <c r="G1178" s="1" t="str">
        <f>TRIM(MID(N1178,(FIND("]",N1178)+1),
(FIND("#",N1178)-1)-(FIND("]",N1178))))</f>
        <v>BYF-2</v>
      </c>
      <c r="H1178" s="16" t="str">
        <f>IFERROR(VLOOKUP(P1178,'Huawei BUn - JDI'!B:H,1,0)&amp;" - has convertion, divide for - "&amp;VLOOKUP(P1178,'Huawei BUn - JDI'!B:H,4,0),
IFERROR(VLOOKUP(P1178,'Huawei BUn - JDI'!L:O,1,0)&amp;"- has MOQ of - "&amp;VLOOKUP(P1178,'Huawei BUn - JDI'!L:O,3,0)," Sem Conversão"))</f>
        <v xml:space="preserve"> Sem Conversão</v>
      </c>
      <c r="J1178" s="2" t="s">
        <v>4</v>
      </c>
      <c r="K1178" s="1" t="b">
        <v>1</v>
      </c>
      <c r="L1178" s="1" t="s">
        <v>8085</v>
      </c>
      <c r="M1178" s="11" t="s">
        <v>9608</v>
      </c>
      <c r="N1178" s="10" t="s">
        <v>8393</v>
      </c>
      <c r="O1178" s="9" t="s">
        <v>7544</v>
      </c>
      <c r="P1178" s="10" t="s">
        <v>3965</v>
      </c>
      <c r="Q1178" s="9" t="s">
        <v>3966</v>
      </c>
      <c r="R1178" s="161" t="s">
        <v>7545</v>
      </c>
      <c r="S1178" s="10" t="s">
        <v>7</v>
      </c>
      <c r="T1178" s="9" t="s">
        <v>7655</v>
      </c>
      <c r="U1178" s="10" t="s">
        <v>1</v>
      </c>
      <c r="V1178" s="9">
        <v>1</v>
      </c>
      <c r="W1178" s="10">
        <v>47</v>
      </c>
      <c r="X1178" s="9" t="s">
        <v>5</v>
      </c>
      <c r="Y1178" s="8">
        <v>45329</v>
      </c>
      <c r="Z1178" s="7">
        <v>45248</v>
      </c>
      <c r="AA1178" s="8">
        <v>45309</v>
      </c>
      <c r="AB1178" s="7">
        <v>45309</v>
      </c>
      <c r="AC1178" s="6">
        <v>159</v>
      </c>
    </row>
    <row r="1179" spans="1:30">
      <c r="A1179" s="15" t="str">
        <f t="shared" ca="1" si="32"/>
        <v>PO &gt; Ok</v>
      </c>
      <c r="B1179" s="40" t="str">
        <f ca="1">IFERROR(IF(FIND("TAMURA",UPPER(Q1179))&lt;&gt;0,"LOCAL PO &gt; 'TAMURA' ","ERRO Regra Tamura"),
IFERROR(IF(LOWER(S1179)="national","Local PO",
IF(YEAR(Z1179)&amp;TEXT(WEEKNUM(Z1179),"00")&lt;=YEAR(TODAY())&amp;TEXT(WEEKNUM(TODAY())  +1,"00"),"PO &gt; Ok",   "Future PO")),""))</f>
        <v>PO &gt; Ok</v>
      </c>
      <c r="C1179" s="18" t="str">
        <f>IFERROR(IF(VLOOKUP(G1179&amp;P1179,'Troca PN'!A:G,5,0)&lt;&gt;0,"TEVE Troca de PN","  &gt; ERRO CHAVE SKU&amp;PN "),"")</f>
        <v/>
      </c>
      <c r="D1179" s="18" t="str">
        <f>IFERROR(IF(VLOOKUP(G1179&amp;P1179,'Troca PN'!A:G,5,0)&lt;&gt;0,VLOOKUP(P1179,'Troca PN'!C:G,2,0),"  &gt; ERRO CHAVE SKU&amp;PN "),P1179)</f>
        <v>14220764</v>
      </c>
      <c r="E1179" s="54">
        <f>IFERROR(ROUNDUP((AC1179/VLOOKUP(P1179,'Huawei BUn - JDI'!B:H,4,0))*VLOOKUP(P1179,'Huawei BUn - JDI'!B:H,7,0),0),
IFERROR(IF(AC1179/VLOOKUP(P1179,'Huawei BUn - JDI'!L:O,3,0)&lt;1,VLOOKUP(P1179,'Huawei BUn - JDI'!L:O,3,0),
IFERROR(IF(AC1179/VLOOKUP(P1179,'Huawei BUn - JDI'!L:O,3,0)&lt;&gt;ROUND(AC1179/VLOOKUP(P1179,'Huawei BUn - JDI'!L:O,3,0),0),ROUNDUP(AC1179/VLOOKUP(P1179,'Huawei BUn - JDI'!L:O,3,0),0),AC1179),AC1179)),AC1179))</f>
        <v>100</v>
      </c>
      <c r="F1179" s="17">
        <f>VLOOKUP(P1179,'Material Unit Price List'!A:D,3,0)</f>
        <v>5.0739999999999998</v>
      </c>
      <c r="G1179" s="1" t="str">
        <f>TRIM(MID(N1179,(FIND("]",N1179)+1),
(FIND("#",N1179)-1)-(FIND("]",N1179))))</f>
        <v>BYF-2</v>
      </c>
      <c r="H1179" s="16" t="str">
        <f>IFERROR(VLOOKUP(P1179,'Huawei BUn - JDI'!B:H,1,0)&amp;" - has convertion, divide for - "&amp;VLOOKUP(P1179,'Huawei BUn - JDI'!B:H,4,0),
IFERROR(VLOOKUP(P1179,'Huawei BUn - JDI'!L:O,1,0)&amp;"- has MOQ of - "&amp;VLOOKUP(P1179,'Huawei BUn - JDI'!L:O,3,0)," Sem Conversão"))</f>
        <v xml:space="preserve"> Sem Conversão</v>
      </c>
      <c r="J1179" s="2" t="s">
        <v>4</v>
      </c>
      <c r="K1179" s="1" t="b">
        <v>0</v>
      </c>
      <c r="L1179" s="1" t="s">
        <v>8086</v>
      </c>
      <c r="M1179" s="11" t="s">
        <v>9609</v>
      </c>
      <c r="N1179" s="10" t="s">
        <v>8822</v>
      </c>
      <c r="O1179" s="9" t="s">
        <v>7544</v>
      </c>
      <c r="P1179" s="10" t="s">
        <v>3967</v>
      </c>
      <c r="Q1179" s="9" t="s">
        <v>3968</v>
      </c>
      <c r="R1179" s="161" t="s">
        <v>7545</v>
      </c>
      <c r="S1179" s="10" t="s">
        <v>7</v>
      </c>
      <c r="T1179" s="9" t="s">
        <v>7655</v>
      </c>
      <c r="U1179" s="10" t="s">
        <v>1</v>
      </c>
      <c r="V1179" s="9">
        <v>1</v>
      </c>
      <c r="W1179" s="10">
        <v>47</v>
      </c>
      <c r="X1179" s="9" t="s">
        <v>5</v>
      </c>
      <c r="Y1179" s="8">
        <v>45299</v>
      </c>
      <c r="Z1179" s="7">
        <v>45217</v>
      </c>
      <c r="AA1179" s="8">
        <v>45278</v>
      </c>
      <c r="AB1179" s="7">
        <v>45284</v>
      </c>
      <c r="AC1179" s="6">
        <v>100</v>
      </c>
      <c r="AD1179" s="1" t="s">
        <v>10769</v>
      </c>
    </row>
    <row r="1180" spans="1:30" hidden="1">
      <c r="A1180" s="15" t="str">
        <f t="shared" ca="1" si="32"/>
        <v>Future PO</v>
      </c>
      <c r="B1180" s="40" t="str">
        <f ca="1">IFERROR(IF(FIND("TAMURA",UPPER(Q1180))&lt;&gt;0,"LOCAL PO &gt; 'TAMURA' ","ERRO Regra Tamura"),
IFERROR(IF(LOWER(S1180)="national","Local PO",
IF(YEAR(Z1180)&amp;TEXT(WEEKNUM(Z1180),"00")&lt;=YEAR(TODAY())&amp;TEXT(WEEKNUM(TODAY())  +1,"00"),"PO &gt; Ok",   "Future PO")),""))</f>
        <v>Future PO</v>
      </c>
      <c r="C1180" s="18" t="str">
        <f>IFERROR(IF(VLOOKUP(G1180&amp;P1180,'Troca PN'!A:G,5,0)&lt;&gt;0,"TEVE Troca de PN","  &gt; ERRO CHAVE SKU&amp;PN "),"")</f>
        <v/>
      </c>
      <c r="D1180" s="18" t="str">
        <f>IFERROR(IF(VLOOKUP(G1180&amp;P1180,'Troca PN'!A:G,5,0)&lt;&gt;0,VLOOKUP(P1180,'Troca PN'!C:G,2,0),"  &gt; ERRO CHAVE SKU&amp;PN "),P1180)</f>
        <v>14220764</v>
      </c>
      <c r="E1180" s="54">
        <f>IFERROR(ROUNDUP((AC1180/VLOOKUP(P1180,'Huawei BUn - JDI'!B:H,4,0))*VLOOKUP(P1180,'Huawei BUn - JDI'!B:H,7,0),0),
IFERROR(IF(AC1180/VLOOKUP(P1180,'Huawei BUn - JDI'!L:O,3,0)&lt;1,VLOOKUP(P1180,'Huawei BUn - JDI'!L:O,3,0),
IFERROR(IF(AC1180/VLOOKUP(P1180,'Huawei BUn - JDI'!L:O,3,0)&lt;&gt;ROUND(AC1180/VLOOKUP(P1180,'Huawei BUn - JDI'!L:O,3,0),0),ROUNDUP(AC1180/VLOOKUP(P1180,'Huawei BUn - JDI'!L:O,3,0),0),AC1180),AC1180)),AC1180))</f>
        <v>200</v>
      </c>
      <c r="F1180" s="17">
        <f>VLOOKUP(P1180,'Material Unit Price List'!A:D,3,0)</f>
        <v>5.0739999999999998</v>
      </c>
      <c r="G1180" s="1" t="str">
        <f>TRIM(MID(N1180,(FIND("]",N1180)+1),
(FIND("#",N1180)-1)-(FIND("]",N1180))))</f>
        <v>BYF-2</v>
      </c>
      <c r="H1180" s="16" t="str">
        <f>IFERROR(VLOOKUP(P1180,'Huawei BUn - JDI'!B:H,1,0)&amp;" - has convertion, divide for - "&amp;VLOOKUP(P1180,'Huawei BUn - JDI'!B:H,4,0),
IFERROR(VLOOKUP(P1180,'Huawei BUn - JDI'!L:O,1,0)&amp;"- has MOQ of - "&amp;VLOOKUP(P1180,'Huawei BUn - JDI'!L:O,3,0)," Sem Conversão"))</f>
        <v xml:space="preserve"> Sem Conversão</v>
      </c>
      <c r="J1180" s="2" t="s">
        <v>4</v>
      </c>
      <c r="K1180" s="1" t="b">
        <v>1</v>
      </c>
      <c r="L1180" s="1" t="s">
        <v>8086</v>
      </c>
      <c r="M1180" s="11" t="s">
        <v>9610</v>
      </c>
      <c r="N1180" s="10" t="s">
        <v>8395</v>
      </c>
      <c r="O1180" s="9" t="s">
        <v>7544</v>
      </c>
      <c r="P1180" s="10" t="s">
        <v>3967</v>
      </c>
      <c r="Q1180" s="9" t="s">
        <v>3968</v>
      </c>
      <c r="R1180" s="161" t="s">
        <v>7545</v>
      </c>
      <c r="S1180" s="10" t="s">
        <v>7</v>
      </c>
      <c r="T1180" s="9" t="s">
        <v>7655</v>
      </c>
      <c r="U1180" s="10" t="s">
        <v>1</v>
      </c>
      <c r="V1180" s="9">
        <v>1</v>
      </c>
      <c r="W1180" s="10">
        <v>47</v>
      </c>
      <c r="X1180" s="9" t="s">
        <v>5</v>
      </c>
      <c r="Y1180" s="8">
        <v>45328</v>
      </c>
      <c r="Z1180" s="7">
        <v>45248</v>
      </c>
      <c r="AA1180" s="8">
        <v>45309</v>
      </c>
      <c r="AB1180" s="7">
        <v>45309</v>
      </c>
      <c r="AC1180" s="6">
        <v>200</v>
      </c>
    </row>
    <row r="1181" spans="1:30" hidden="1">
      <c r="A1181" s="15" t="str">
        <f t="shared" ca="1" si="32"/>
        <v>Future PO</v>
      </c>
      <c r="B1181" s="40" t="str">
        <f ca="1">IFERROR(IF(FIND("TAMURA",UPPER(Q1181))&lt;&gt;0,"LOCAL PO &gt; 'TAMURA' ","ERRO Regra Tamura"),
IFERROR(IF(LOWER(S1181)="national","Local PO",
IF(YEAR(Z1181)&amp;TEXT(WEEKNUM(Z1181),"00")&lt;=YEAR(TODAY())&amp;TEXT(WEEKNUM(TODAY())  +1,"00"),"PO &gt; Ok",   "Future PO")),""))</f>
        <v>Future PO</v>
      </c>
      <c r="C1181" s="18" t="str">
        <f>IFERROR(IF(VLOOKUP(G1181&amp;P1181,'Troca PN'!A:G,5,0)&lt;&gt;0,"TEVE Troca de PN","  &gt; ERRO CHAVE SKU&amp;PN "),"")</f>
        <v/>
      </c>
      <c r="D1181" s="18" t="str">
        <f>IFERROR(IF(VLOOKUP(G1181&amp;P1181,'Troca PN'!A:G,5,0)&lt;&gt;0,VLOOKUP(P1181,'Troca PN'!C:G,2,0),"  &gt; ERRO CHAVE SKU&amp;PN "),P1181)</f>
        <v>14220764</v>
      </c>
      <c r="E1181" s="54">
        <f>IFERROR(ROUNDUP((AC1181/VLOOKUP(P1181,'Huawei BUn - JDI'!B:H,4,0))*VLOOKUP(P1181,'Huawei BUn - JDI'!B:H,7,0),0),
IFERROR(IF(AC1181/VLOOKUP(P1181,'Huawei BUn - JDI'!L:O,3,0)&lt;1,VLOOKUP(P1181,'Huawei BUn - JDI'!L:O,3,0),
IFERROR(IF(AC1181/VLOOKUP(P1181,'Huawei BUn - JDI'!L:O,3,0)&lt;&gt;ROUND(AC1181/VLOOKUP(P1181,'Huawei BUn - JDI'!L:O,3,0),0),ROUNDUP(AC1181/VLOOKUP(P1181,'Huawei BUn - JDI'!L:O,3,0),0),AC1181),AC1181)),AC1181))</f>
        <v>33</v>
      </c>
      <c r="F1181" s="17">
        <f>VLOOKUP(P1181,'Material Unit Price List'!A:D,3,0)</f>
        <v>5.0739999999999998</v>
      </c>
      <c r="G1181" s="1" t="str">
        <f>TRIM(MID(N1181,(FIND("]",N1181)+1),
(FIND("#",N1181)-1)-(FIND("]",N1181))))</f>
        <v>BYF-2</v>
      </c>
      <c r="H1181" s="16" t="str">
        <f>IFERROR(VLOOKUP(P1181,'Huawei BUn - JDI'!B:H,1,0)&amp;" - has convertion, divide for - "&amp;VLOOKUP(P1181,'Huawei BUn - JDI'!B:H,4,0),
IFERROR(VLOOKUP(P1181,'Huawei BUn - JDI'!L:O,1,0)&amp;"- has MOQ of - "&amp;VLOOKUP(P1181,'Huawei BUn - JDI'!L:O,3,0)," Sem Conversão"))</f>
        <v xml:space="preserve"> Sem Conversão</v>
      </c>
      <c r="J1181" s="2" t="s">
        <v>4</v>
      </c>
      <c r="K1181" s="1" t="b">
        <v>1</v>
      </c>
      <c r="L1181" s="1" t="s">
        <v>8086</v>
      </c>
      <c r="M1181" s="11" t="s">
        <v>9611</v>
      </c>
      <c r="N1181" s="10" t="s">
        <v>8393</v>
      </c>
      <c r="O1181" s="9" t="s">
        <v>7544</v>
      </c>
      <c r="P1181" s="10" t="s">
        <v>3967</v>
      </c>
      <c r="Q1181" s="9" t="s">
        <v>3968</v>
      </c>
      <c r="R1181" s="161" t="s">
        <v>7545</v>
      </c>
      <c r="S1181" s="10" t="s">
        <v>7</v>
      </c>
      <c r="T1181" s="9" t="s">
        <v>7655</v>
      </c>
      <c r="U1181" s="10" t="s">
        <v>1</v>
      </c>
      <c r="V1181" s="9">
        <v>1</v>
      </c>
      <c r="W1181" s="10">
        <v>47</v>
      </c>
      <c r="X1181" s="9" t="s">
        <v>5</v>
      </c>
      <c r="Y1181" s="8">
        <v>45329</v>
      </c>
      <c r="Z1181" s="7">
        <v>45248</v>
      </c>
      <c r="AA1181" s="8">
        <v>45309</v>
      </c>
      <c r="AB1181" s="7">
        <v>45309</v>
      </c>
      <c r="AC1181" s="6">
        <v>33</v>
      </c>
    </row>
    <row r="1182" spans="1:30">
      <c r="A1182" s="15" t="str">
        <f t="shared" ca="1" si="32"/>
        <v>PO &gt; Ok</v>
      </c>
      <c r="B1182" s="40" t="str">
        <f ca="1">IFERROR(IF(FIND("TAMURA",UPPER(Q1182))&lt;&gt;0,"LOCAL PO &gt; 'TAMURA' ","ERRO Regra Tamura"),
IFERROR(IF(LOWER(S1182)="national","Local PO",
IF(YEAR(Z1182)&amp;TEXT(WEEKNUM(Z1182),"00")&lt;=YEAR(TODAY())&amp;TEXT(WEEKNUM(TODAY())  +1,"00"),"PO &gt; Ok",   "Future PO")),""))</f>
        <v>PO &gt; Ok</v>
      </c>
      <c r="C1182" s="18" t="str">
        <f>IFERROR(IF(VLOOKUP(G1182&amp;P1182,'Troca PN'!A:G,5,0)&lt;&gt;0,"TEVE Troca de PN","  &gt; ERRO CHAVE SKU&amp;PN "),"")</f>
        <v/>
      </c>
      <c r="D1182" s="18" t="str">
        <f>IFERROR(IF(VLOOKUP(G1182&amp;P1182,'Troca PN'!A:G,5,0)&lt;&gt;0,VLOOKUP(P1182,'Troca PN'!C:G,2,0),"  &gt; ERRO CHAVE SKU&amp;PN "),P1182)</f>
        <v>14220808</v>
      </c>
      <c r="E1182" s="54">
        <f>IFERROR(ROUNDUP((AC1182/VLOOKUP(P1182,'Huawei BUn - JDI'!B:H,4,0))*VLOOKUP(P1182,'Huawei BUn - JDI'!B:H,7,0),0),
IFERROR(IF(AC1182/VLOOKUP(P1182,'Huawei BUn - JDI'!L:O,3,0)&lt;1,VLOOKUP(P1182,'Huawei BUn - JDI'!L:O,3,0),
IFERROR(IF(AC1182/VLOOKUP(P1182,'Huawei BUn - JDI'!L:O,3,0)&lt;&gt;ROUND(AC1182/VLOOKUP(P1182,'Huawei BUn - JDI'!L:O,3,0),0),ROUNDUP(AC1182/VLOOKUP(P1182,'Huawei BUn - JDI'!L:O,3,0),0),AC1182),AC1182)),AC1182))</f>
        <v>100</v>
      </c>
      <c r="F1182" s="17">
        <f>VLOOKUP(P1182,'Material Unit Price List'!A:D,3,0)</f>
        <v>1.4858</v>
      </c>
      <c r="G1182" s="1" t="str">
        <f>TRIM(MID(N1182,(FIND("]",N1182)+1),
(FIND("#",N1182)-1)-(FIND("]",N1182))))</f>
        <v>BYF-2</v>
      </c>
      <c r="H1182" s="16" t="str">
        <f>IFERROR(VLOOKUP(P1182,'Huawei BUn - JDI'!B:H,1,0)&amp;" - has convertion, divide for - "&amp;VLOOKUP(P1182,'Huawei BUn - JDI'!B:H,4,0),
IFERROR(VLOOKUP(P1182,'Huawei BUn - JDI'!L:O,1,0)&amp;"- has MOQ of - "&amp;VLOOKUP(P1182,'Huawei BUn - JDI'!L:O,3,0)," Sem Conversão"))</f>
        <v xml:space="preserve"> Sem Conversão</v>
      </c>
      <c r="J1182" s="2" t="s">
        <v>4</v>
      </c>
      <c r="K1182" s="1" t="b">
        <v>0</v>
      </c>
      <c r="L1182" s="1" t="s">
        <v>8087</v>
      </c>
      <c r="M1182" s="11" t="s">
        <v>9612</v>
      </c>
      <c r="N1182" s="10" t="s">
        <v>9244</v>
      </c>
      <c r="O1182" s="9" t="s">
        <v>7544</v>
      </c>
      <c r="P1182" s="10" t="s">
        <v>3969</v>
      </c>
      <c r="Q1182" s="9" t="s">
        <v>3970</v>
      </c>
      <c r="R1182" s="161" t="s">
        <v>7545</v>
      </c>
      <c r="S1182" s="10" t="s">
        <v>7</v>
      </c>
      <c r="T1182" s="9" t="s">
        <v>7655</v>
      </c>
      <c r="U1182" s="10" t="s">
        <v>1</v>
      </c>
      <c r="V1182" s="9">
        <v>1</v>
      </c>
      <c r="W1182" s="10">
        <v>47</v>
      </c>
      <c r="X1182" s="9" t="s">
        <v>5</v>
      </c>
      <c r="Y1182" s="8">
        <v>45298</v>
      </c>
      <c r="Z1182" s="7">
        <v>45217</v>
      </c>
      <c r="AA1182" s="8">
        <v>45278</v>
      </c>
      <c r="AB1182" s="7">
        <v>45284</v>
      </c>
      <c r="AC1182" s="6">
        <v>100</v>
      </c>
      <c r="AD1182" s="1" t="s">
        <v>10769</v>
      </c>
    </row>
    <row r="1183" spans="1:30">
      <c r="A1183" s="15" t="str">
        <f t="shared" ca="1" si="32"/>
        <v>PO &gt; Ok</v>
      </c>
      <c r="B1183" s="40" t="str">
        <f ca="1">IFERROR(IF(FIND("TAMURA",UPPER(Q1183))&lt;&gt;0,"LOCAL PO &gt; 'TAMURA' ","ERRO Regra Tamura"),
IFERROR(IF(LOWER(S1183)="national","Local PO",
IF(YEAR(Z1183)&amp;TEXT(WEEKNUM(Z1183),"00")&lt;=YEAR(TODAY())&amp;TEXT(WEEKNUM(TODAY())  +1,"00"),"PO &gt; Ok",   "Future PO")),""))</f>
        <v>PO &gt; Ok</v>
      </c>
      <c r="C1183" s="18" t="str">
        <f>IFERROR(IF(VLOOKUP(G1183&amp;P1183,'Troca PN'!A:G,5,0)&lt;&gt;0,"TEVE Troca de PN","  &gt; ERRO CHAVE SKU&amp;PN "),"")</f>
        <v/>
      </c>
      <c r="D1183" s="18" t="str">
        <f>IFERROR(IF(VLOOKUP(G1183&amp;P1183,'Troca PN'!A:G,5,0)&lt;&gt;0,VLOOKUP(P1183,'Troca PN'!C:G,2,0),"  &gt; ERRO CHAVE SKU&amp;PN "),P1183)</f>
        <v>14220808</v>
      </c>
      <c r="E1183" s="54">
        <f>IFERROR(ROUNDUP((AC1183/VLOOKUP(P1183,'Huawei BUn - JDI'!B:H,4,0))*VLOOKUP(P1183,'Huawei BUn - JDI'!B:H,7,0),0),
IFERROR(IF(AC1183/VLOOKUP(P1183,'Huawei BUn - JDI'!L:O,3,0)&lt;1,VLOOKUP(P1183,'Huawei BUn - JDI'!L:O,3,0),
IFERROR(IF(AC1183/VLOOKUP(P1183,'Huawei BUn - JDI'!L:O,3,0)&lt;&gt;ROUND(AC1183/VLOOKUP(P1183,'Huawei BUn - JDI'!L:O,3,0),0),ROUNDUP(AC1183/VLOOKUP(P1183,'Huawei BUn - JDI'!L:O,3,0),0),AC1183),AC1183)),AC1183))</f>
        <v>300</v>
      </c>
      <c r="F1183" s="17">
        <f>VLOOKUP(P1183,'Material Unit Price List'!A:D,3,0)</f>
        <v>1.4858</v>
      </c>
      <c r="G1183" s="1" t="str">
        <f>TRIM(MID(N1183,(FIND("]",N1183)+1),
(FIND("#",N1183)-1)-(FIND("]",N1183))))</f>
        <v>BYF-2</v>
      </c>
      <c r="H1183" s="16" t="str">
        <f>IFERROR(VLOOKUP(P1183,'Huawei BUn - JDI'!B:H,1,0)&amp;" - has convertion, divide for - "&amp;VLOOKUP(P1183,'Huawei BUn - JDI'!B:H,4,0),
IFERROR(VLOOKUP(P1183,'Huawei BUn - JDI'!L:O,1,0)&amp;"- has MOQ of - "&amp;VLOOKUP(P1183,'Huawei BUn - JDI'!L:O,3,0)," Sem Conversão"))</f>
        <v xml:space="preserve"> Sem Conversão</v>
      </c>
      <c r="J1183" s="2" t="s">
        <v>4</v>
      </c>
      <c r="K1183" s="1" t="b">
        <v>0</v>
      </c>
      <c r="L1183" s="1" t="s">
        <v>8087</v>
      </c>
      <c r="M1183" s="11" t="s">
        <v>9613</v>
      </c>
      <c r="N1183" s="10" t="s">
        <v>8822</v>
      </c>
      <c r="O1183" s="9" t="s">
        <v>7544</v>
      </c>
      <c r="P1183" s="10" t="s">
        <v>3969</v>
      </c>
      <c r="Q1183" s="9" t="s">
        <v>3970</v>
      </c>
      <c r="R1183" s="161" t="s">
        <v>7545</v>
      </c>
      <c r="S1183" s="10" t="s">
        <v>7</v>
      </c>
      <c r="T1183" s="9" t="s">
        <v>7655</v>
      </c>
      <c r="U1183" s="10" t="s">
        <v>1</v>
      </c>
      <c r="V1183" s="9">
        <v>1</v>
      </c>
      <c r="W1183" s="10">
        <v>47</v>
      </c>
      <c r="X1183" s="9" t="s">
        <v>5</v>
      </c>
      <c r="Y1183" s="8">
        <v>45299</v>
      </c>
      <c r="Z1183" s="7">
        <v>45217</v>
      </c>
      <c r="AA1183" s="8">
        <v>45278</v>
      </c>
      <c r="AB1183" s="7">
        <v>45284</v>
      </c>
      <c r="AC1183" s="6">
        <v>300</v>
      </c>
      <c r="AD1183" s="1" t="s">
        <v>10769</v>
      </c>
    </row>
    <row r="1184" spans="1:30">
      <c r="A1184" s="15" t="str">
        <f t="shared" ca="1" si="32"/>
        <v>PO &gt; Ok</v>
      </c>
      <c r="B1184" s="40" t="str">
        <f ca="1">IFERROR(IF(FIND("TAMURA",UPPER(Q1184))&lt;&gt;0,"LOCAL PO &gt; 'TAMURA' ","ERRO Regra Tamura"),
IFERROR(IF(LOWER(S1184)="national","Local PO",
IF(YEAR(Z1184)&amp;TEXT(WEEKNUM(Z1184),"00")&lt;=YEAR(TODAY())&amp;TEXT(WEEKNUM(TODAY())  +1,"00"),"PO &gt; Ok",   "Future PO")),""))</f>
        <v>PO &gt; Ok</v>
      </c>
      <c r="C1184" s="18" t="str">
        <f>IFERROR(IF(VLOOKUP(G1184&amp;P1184,'Troca PN'!A:G,5,0)&lt;&gt;0,"TEVE Troca de PN","  &gt; ERRO CHAVE SKU&amp;PN "),"")</f>
        <v/>
      </c>
      <c r="D1184" s="18" t="str">
        <f>IFERROR(IF(VLOOKUP(G1184&amp;P1184,'Troca PN'!A:G,5,0)&lt;&gt;0,VLOOKUP(P1184,'Troca PN'!C:G,2,0),"  &gt; ERRO CHAVE SKU&amp;PN "),P1184)</f>
        <v>14220808</v>
      </c>
      <c r="E1184" s="54">
        <f>IFERROR(ROUNDUP((AC1184/VLOOKUP(P1184,'Huawei BUn - JDI'!B:H,4,0))*VLOOKUP(P1184,'Huawei BUn - JDI'!B:H,7,0),0),
IFERROR(IF(AC1184/VLOOKUP(P1184,'Huawei BUn - JDI'!L:O,3,0)&lt;1,VLOOKUP(P1184,'Huawei BUn - JDI'!L:O,3,0),
IFERROR(IF(AC1184/VLOOKUP(P1184,'Huawei BUn - JDI'!L:O,3,0)&lt;&gt;ROUND(AC1184/VLOOKUP(P1184,'Huawei BUn - JDI'!L:O,3,0),0),ROUNDUP(AC1184/VLOOKUP(P1184,'Huawei BUn - JDI'!L:O,3,0),0),AC1184),AC1184)),AC1184))</f>
        <v>300</v>
      </c>
      <c r="F1184" s="17">
        <f>VLOOKUP(P1184,'Material Unit Price List'!A:D,3,0)</f>
        <v>1.4858</v>
      </c>
      <c r="G1184" s="1" t="str">
        <f>TRIM(MID(N1184,(FIND("]",N1184)+1),
(FIND("#",N1184)-1)-(FIND("]",N1184))))</f>
        <v>737-4</v>
      </c>
      <c r="H1184" s="16" t="str">
        <f>IFERROR(VLOOKUP(P1184,'Huawei BUn - JDI'!B:H,1,0)&amp;" - has convertion, divide for - "&amp;VLOOKUP(P1184,'Huawei BUn - JDI'!B:H,4,0),
IFERROR(VLOOKUP(P1184,'Huawei BUn - JDI'!L:O,1,0)&amp;"- has MOQ of - "&amp;VLOOKUP(P1184,'Huawei BUn - JDI'!L:O,3,0)," Sem Conversão"))</f>
        <v xml:space="preserve"> Sem Conversão</v>
      </c>
      <c r="J1184" s="2" t="s">
        <v>4</v>
      </c>
      <c r="K1184" s="1" t="b">
        <v>0</v>
      </c>
      <c r="L1184" s="1" t="s">
        <v>8087</v>
      </c>
      <c r="M1184" s="11" t="s">
        <v>9614</v>
      </c>
      <c r="N1184" s="10" t="s">
        <v>8389</v>
      </c>
      <c r="O1184" s="9" t="s">
        <v>7544</v>
      </c>
      <c r="P1184" s="10" t="s">
        <v>3969</v>
      </c>
      <c r="Q1184" s="9" t="s">
        <v>3970</v>
      </c>
      <c r="R1184" s="161" t="s">
        <v>7545</v>
      </c>
      <c r="S1184" s="10" t="s">
        <v>7</v>
      </c>
      <c r="T1184" s="9" t="s">
        <v>7655</v>
      </c>
      <c r="U1184" s="10" t="s">
        <v>1</v>
      </c>
      <c r="V1184" s="9">
        <v>1</v>
      </c>
      <c r="W1184" s="10">
        <v>47</v>
      </c>
      <c r="X1184" s="9" t="s">
        <v>5</v>
      </c>
      <c r="Y1184" s="8">
        <v>45300</v>
      </c>
      <c r="Z1184" s="7">
        <v>45217</v>
      </c>
      <c r="AA1184" s="8">
        <v>45278</v>
      </c>
      <c r="AB1184" s="7">
        <v>45284</v>
      </c>
      <c r="AC1184" s="6">
        <v>300</v>
      </c>
      <c r="AD1184" s="1" t="s">
        <v>10769</v>
      </c>
    </row>
    <row r="1185" spans="1:29" hidden="1">
      <c r="A1185" s="15" t="str">
        <f t="shared" ca="1" si="32"/>
        <v>Future PO</v>
      </c>
      <c r="B1185" s="40" t="str">
        <f ca="1">IFERROR(IF(FIND("TAMURA",UPPER(Q1185))&lt;&gt;0,"LOCAL PO &gt; 'TAMURA' ","ERRO Regra Tamura"),
IFERROR(IF(LOWER(S1185)="national","Local PO",
IF(YEAR(Z1185)&amp;TEXT(WEEKNUM(Z1185),"00")&lt;=YEAR(TODAY())&amp;TEXT(WEEKNUM(TODAY())  +1,"00"),"PO &gt; Ok",   "Future PO")),""))</f>
        <v>Future PO</v>
      </c>
      <c r="C1185" s="18" t="str">
        <f>IFERROR(IF(VLOOKUP(G1185&amp;P1185,'Troca PN'!A:G,5,0)&lt;&gt;0,"TEVE Troca de PN","  &gt; ERRO CHAVE SKU&amp;PN "),"")</f>
        <v/>
      </c>
      <c r="D1185" s="18" t="str">
        <f>IFERROR(IF(VLOOKUP(G1185&amp;P1185,'Troca PN'!A:G,5,0)&lt;&gt;0,VLOOKUP(P1185,'Troca PN'!C:G,2,0),"  &gt; ERRO CHAVE SKU&amp;PN "),P1185)</f>
        <v>14220808</v>
      </c>
      <c r="E1185" s="54">
        <f>IFERROR(ROUNDUP((AC1185/VLOOKUP(P1185,'Huawei BUn - JDI'!B:H,4,0))*VLOOKUP(P1185,'Huawei BUn - JDI'!B:H,7,0),0),
IFERROR(IF(AC1185/VLOOKUP(P1185,'Huawei BUn - JDI'!L:O,3,0)&lt;1,VLOOKUP(P1185,'Huawei BUn - JDI'!L:O,3,0),
IFERROR(IF(AC1185/VLOOKUP(P1185,'Huawei BUn - JDI'!L:O,3,0)&lt;&gt;ROUND(AC1185/VLOOKUP(P1185,'Huawei BUn - JDI'!L:O,3,0),0),ROUNDUP(AC1185/VLOOKUP(P1185,'Huawei BUn - JDI'!L:O,3,0),0),AC1185),AC1185)),AC1185))</f>
        <v>600</v>
      </c>
      <c r="F1185" s="17">
        <f>VLOOKUP(P1185,'Material Unit Price List'!A:D,3,0)</f>
        <v>1.4858</v>
      </c>
      <c r="G1185" s="1" t="str">
        <f>TRIM(MID(N1185,(FIND("]",N1185)+1),
(FIND("#",N1185)-1)-(FIND("]",N1185))))</f>
        <v>BYF-2</v>
      </c>
      <c r="H1185" s="16" t="str">
        <f>IFERROR(VLOOKUP(P1185,'Huawei BUn - JDI'!B:H,1,0)&amp;" - has convertion, divide for - "&amp;VLOOKUP(P1185,'Huawei BUn - JDI'!B:H,4,0),
IFERROR(VLOOKUP(P1185,'Huawei BUn - JDI'!L:O,1,0)&amp;"- has MOQ of - "&amp;VLOOKUP(P1185,'Huawei BUn - JDI'!L:O,3,0)," Sem Conversão"))</f>
        <v xml:space="preserve"> Sem Conversão</v>
      </c>
      <c r="J1185" s="2" t="s">
        <v>4</v>
      </c>
      <c r="K1185" s="1" t="b">
        <v>1</v>
      </c>
      <c r="L1185" s="1" t="s">
        <v>8087</v>
      </c>
      <c r="M1185" s="11" t="s">
        <v>9615</v>
      </c>
      <c r="N1185" s="10" t="s">
        <v>8395</v>
      </c>
      <c r="O1185" s="9" t="s">
        <v>7544</v>
      </c>
      <c r="P1185" s="10" t="s">
        <v>3969</v>
      </c>
      <c r="Q1185" s="9" t="s">
        <v>3970</v>
      </c>
      <c r="R1185" s="161" t="s">
        <v>7545</v>
      </c>
      <c r="S1185" s="10" t="s">
        <v>7</v>
      </c>
      <c r="T1185" s="9" t="s">
        <v>7655</v>
      </c>
      <c r="U1185" s="10" t="s">
        <v>1</v>
      </c>
      <c r="V1185" s="9">
        <v>1</v>
      </c>
      <c r="W1185" s="10">
        <v>47</v>
      </c>
      <c r="X1185" s="9" t="s">
        <v>5</v>
      </c>
      <c r="Y1185" s="8">
        <v>45328</v>
      </c>
      <c r="Z1185" s="7">
        <v>45248</v>
      </c>
      <c r="AA1185" s="8">
        <v>45309</v>
      </c>
      <c r="AB1185" s="7">
        <v>45309</v>
      </c>
      <c r="AC1185" s="6">
        <v>600</v>
      </c>
    </row>
    <row r="1186" spans="1:29" hidden="1">
      <c r="A1186" s="15" t="str">
        <f t="shared" ca="1" si="32"/>
        <v>Future PO</v>
      </c>
      <c r="B1186" s="40" t="str">
        <f ca="1">IFERROR(IF(FIND("TAMURA",UPPER(Q1186))&lt;&gt;0,"LOCAL PO &gt; 'TAMURA' ","ERRO Regra Tamura"),
IFERROR(IF(LOWER(S1186)="national","Local PO",
IF(YEAR(Z1186)&amp;TEXT(WEEKNUM(Z1186),"00")&lt;=YEAR(TODAY())&amp;TEXT(WEEKNUM(TODAY())  +1,"00"),"PO &gt; Ok",   "Future PO")),""))</f>
        <v>Future PO</v>
      </c>
      <c r="C1186" s="18" t="str">
        <f>IFERROR(IF(VLOOKUP(G1186&amp;P1186,'Troca PN'!A:G,5,0)&lt;&gt;0,"TEVE Troca de PN","  &gt; ERRO CHAVE SKU&amp;PN "),"")</f>
        <v/>
      </c>
      <c r="D1186" s="18" t="str">
        <f>IFERROR(IF(VLOOKUP(G1186&amp;P1186,'Troca PN'!A:G,5,0)&lt;&gt;0,VLOOKUP(P1186,'Troca PN'!C:G,2,0),"  &gt; ERRO CHAVE SKU&amp;PN "),P1186)</f>
        <v>14220808</v>
      </c>
      <c r="E1186" s="54">
        <f>IFERROR(ROUNDUP((AC1186/VLOOKUP(P1186,'Huawei BUn - JDI'!B:H,4,0))*VLOOKUP(P1186,'Huawei BUn - JDI'!B:H,7,0),0),
IFERROR(IF(AC1186/VLOOKUP(P1186,'Huawei BUn - JDI'!L:O,3,0)&lt;1,VLOOKUP(P1186,'Huawei BUn - JDI'!L:O,3,0),
IFERROR(IF(AC1186/VLOOKUP(P1186,'Huawei BUn - JDI'!L:O,3,0)&lt;&gt;ROUND(AC1186/VLOOKUP(P1186,'Huawei BUn - JDI'!L:O,3,0),0),ROUNDUP(AC1186/VLOOKUP(P1186,'Huawei BUn - JDI'!L:O,3,0),0),AC1186),AC1186)),AC1186))</f>
        <v>300</v>
      </c>
      <c r="F1186" s="17">
        <f>VLOOKUP(P1186,'Material Unit Price List'!A:D,3,0)</f>
        <v>1.4858</v>
      </c>
      <c r="G1186" s="1" t="str">
        <f>TRIM(MID(N1186,(FIND("]",N1186)+1),
(FIND("#",N1186)-1)-(FIND("]",N1186))))</f>
        <v>BYF-2</v>
      </c>
      <c r="H1186" s="16" t="str">
        <f>IFERROR(VLOOKUP(P1186,'Huawei BUn - JDI'!B:H,1,0)&amp;" - has convertion, divide for - "&amp;VLOOKUP(P1186,'Huawei BUn - JDI'!B:H,4,0),
IFERROR(VLOOKUP(P1186,'Huawei BUn - JDI'!L:O,1,0)&amp;"- has MOQ of - "&amp;VLOOKUP(P1186,'Huawei BUn - JDI'!L:O,3,0)," Sem Conversão"))</f>
        <v xml:space="preserve"> Sem Conversão</v>
      </c>
      <c r="J1186" s="2" t="s">
        <v>4</v>
      </c>
      <c r="K1186" s="1" t="b">
        <v>1</v>
      </c>
      <c r="L1186" s="1" t="s">
        <v>8087</v>
      </c>
      <c r="M1186" s="11" t="s">
        <v>9616</v>
      </c>
      <c r="N1186" s="10" t="s">
        <v>8393</v>
      </c>
      <c r="O1186" s="9" t="s">
        <v>7544</v>
      </c>
      <c r="P1186" s="10" t="s">
        <v>3969</v>
      </c>
      <c r="Q1186" s="9" t="s">
        <v>3970</v>
      </c>
      <c r="R1186" s="161" t="s">
        <v>7545</v>
      </c>
      <c r="S1186" s="10" t="s">
        <v>7</v>
      </c>
      <c r="T1186" s="9" t="s">
        <v>7655</v>
      </c>
      <c r="U1186" s="10" t="s">
        <v>1</v>
      </c>
      <c r="V1186" s="9">
        <v>1</v>
      </c>
      <c r="W1186" s="10">
        <v>47</v>
      </c>
      <c r="X1186" s="9" t="s">
        <v>5</v>
      </c>
      <c r="Y1186" s="8">
        <v>45329</v>
      </c>
      <c r="Z1186" s="7">
        <v>45248</v>
      </c>
      <c r="AA1186" s="8">
        <v>45309</v>
      </c>
      <c r="AB1186" s="7">
        <v>45309</v>
      </c>
      <c r="AC1186" s="6">
        <v>300</v>
      </c>
    </row>
    <row r="1187" spans="1:29" hidden="1">
      <c r="A1187" s="15" t="str">
        <f t="shared" ca="1" si="32"/>
        <v>Future PO</v>
      </c>
      <c r="B1187" s="40" t="str">
        <f ca="1">IFERROR(IF(FIND("TAMURA",UPPER(Q1187))&lt;&gt;0,"LOCAL PO &gt; 'TAMURA' ","ERRO Regra Tamura"),
IFERROR(IF(LOWER(S1187)="national","Local PO",
IF(YEAR(Z1187)&amp;TEXT(WEEKNUM(Z1187),"00")&lt;=YEAR(TODAY())&amp;TEXT(WEEKNUM(TODAY())  +1,"00"),"PO &gt; Ok",   "Future PO")),""))</f>
        <v>Future PO</v>
      </c>
      <c r="C1187" s="18" t="str">
        <f>IFERROR(IF(VLOOKUP(G1187&amp;P1187,'Troca PN'!A:G,5,0)&lt;&gt;0,"TEVE Troca de PN","  &gt; ERRO CHAVE SKU&amp;PN "),"")</f>
        <v/>
      </c>
      <c r="D1187" s="18" t="str">
        <f>IFERROR(IF(VLOOKUP(G1187&amp;P1187,'Troca PN'!A:G,5,0)&lt;&gt;0,VLOOKUP(P1187,'Troca PN'!C:G,2,0),"  &gt; ERRO CHAVE SKU&amp;PN "),P1187)</f>
        <v>14220808</v>
      </c>
      <c r="E1187" s="54">
        <f>IFERROR(ROUNDUP((AC1187/VLOOKUP(P1187,'Huawei BUn - JDI'!B:H,4,0))*VLOOKUP(P1187,'Huawei BUn - JDI'!B:H,7,0),0),
IFERROR(IF(AC1187/VLOOKUP(P1187,'Huawei BUn - JDI'!L:O,3,0)&lt;1,VLOOKUP(P1187,'Huawei BUn - JDI'!L:O,3,0),
IFERROR(IF(AC1187/VLOOKUP(P1187,'Huawei BUn - JDI'!L:O,3,0)&lt;&gt;ROUND(AC1187/VLOOKUP(P1187,'Huawei BUn - JDI'!L:O,3,0),0),ROUNDUP(AC1187/VLOOKUP(P1187,'Huawei BUn - JDI'!L:O,3,0),0),AC1187),AC1187)),AC1187))</f>
        <v>290</v>
      </c>
      <c r="F1187" s="17">
        <f>VLOOKUP(P1187,'Material Unit Price List'!A:D,3,0)</f>
        <v>1.4858</v>
      </c>
      <c r="G1187" s="1" t="str">
        <f>TRIM(MID(N1187,(FIND("]",N1187)+1),
(FIND("#",N1187)-1)-(FIND("]",N1187))))</f>
        <v>737-4</v>
      </c>
      <c r="H1187" s="16" t="str">
        <f>IFERROR(VLOOKUP(P1187,'Huawei BUn - JDI'!B:H,1,0)&amp;" - has convertion, divide for - "&amp;VLOOKUP(P1187,'Huawei BUn - JDI'!B:H,4,0),
IFERROR(VLOOKUP(P1187,'Huawei BUn - JDI'!L:O,1,0)&amp;"- has MOQ of - "&amp;VLOOKUP(P1187,'Huawei BUn - JDI'!L:O,3,0)," Sem Conversão"))</f>
        <v xml:space="preserve"> Sem Conversão</v>
      </c>
      <c r="J1187" s="2" t="s">
        <v>4</v>
      </c>
      <c r="K1187" s="1" t="b">
        <v>1</v>
      </c>
      <c r="L1187" s="1" t="s">
        <v>8087</v>
      </c>
      <c r="M1187" s="11" t="s">
        <v>9617</v>
      </c>
      <c r="N1187" s="10" t="s">
        <v>8391</v>
      </c>
      <c r="O1187" s="9" t="s">
        <v>7544</v>
      </c>
      <c r="P1187" s="10" t="s">
        <v>3969</v>
      </c>
      <c r="Q1187" s="9" t="s">
        <v>3970</v>
      </c>
      <c r="R1187" s="161" t="s">
        <v>7545</v>
      </c>
      <c r="S1187" s="10" t="s">
        <v>7</v>
      </c>
      <c r="T1187" s="9" t="s">
        <v>7655</v>
      </c>
      <c r="U1187" s="10" t="s">
        <v>1</v>
      </c>
      <c r="V1187" s="9">
        <v>1</v>
      </c>
      <c r="W1187" s="10">
        <v>47</v>
      </c>
      <c r="X1187" s="9" t="s">
        <v>5</v>
      </c>
      <c r="Y1187" s="8">
        <v>45330</v>
      </c>
      <c r="Z1187" s="7">
        <v>45248</v>
      </c>
      <c r="AA1187" s="8">
        <v>45309</v>
      </c>
      <c r="AB1187" s="7">
        <v>45309</v>
      </c>
      <c r="AC1187" s="6">
        <v>290</v>
      </c>
    </row>
    <row r="1188" spans="1:29" hidden="1">
      <c r="A1188" s="15" t="str">
        <f t="shared" ca="1" si="32"/>
        <v>PO &gt; Ok</v>
      </c>
      <c r="B1188" s="40" t="s">
        <v>10768</v>
      </c>
      <c r="C1188" s="18" t="str">
        <f>IFERROR(IF(VLOOKUP(G1188&amp;P1188,'Troca PN'!A:G,5,0)&lt;&gt;0,"TEVE Troca de PN","  &gt; ERRO CHAVE SKU&amp;PN "),"")</f>
        <v/>
      </c>
      <c r="D1188" s="18" t="str">
        <f>IFERROR(IF(VLOOKUP(G1188&amp;P1188,'Troca PN'!A:G,5,0)&lt;&gt;0,VLOOKUP(P1188,'Troca PN'!C:G,2,0),"  &gt; ERRO CHAVE SKU&amp;PN "),P1188)</f>
        <v>14220844</v>
      </c>
      <c r="E1188" s="54">
        <f>IFERROR(ROUNDUP((AC1188/VLOOKUP(P1188,'Huawei BUn - JDI'!B:H,4,0))*VLOOKUP(P1188,'Huawei BUn - JDI'!B:H,7,0),0),
IFERROR(IF(AC1188/VLOOKUP(P1188,'Huawei BUn - JDI'!L:O,3,0)&lt;1,VLOOKUP(P1188,'Huawei BUn - JDI'!L:O,3,0),
IFERROR(IF(AC1188/VLOOKUP(P1188,'Huawei BUn - JDI'!L:O,3,0)&lt;&gt;ROUND(AC1188/VLOOKUP(P1188,'Huawei BUn - JDI'!L:O,3,0),0),ROUNDUP(AC1188/VLOOKUP(P1188,'Huawei BUn - JDI'!L:O,3,0),0),AC1188),AC1188)),AC1188))</f>
        <v>400</v>
      </c>
      <c r="F1188" s="17">
        <f>VLOOKUP(P1188,'Material Unit Price List'!A:D,3,0)</f>
        <v>1.0147999999999999</v>
      </c>
      <c r="G1188" s="1" t="str">
        <f>TRIM(MID(N1188,(FIND("]",N1188)+1),
(FIND("#",N1188)-1)-(FIND("]",N1188))))</f>
        <v>VFF-3</v>
      </c>
      <c r="H1188" s="16" t="str">
        <f>IFERROR(VLOOKUP(P1188,'Huawei BUn - JDI'!B:H,1,0)&amp;" - has convertion, divide for - "&amp;VLOOKUP(P1188,'Huawei BUn - JDI'!B:H,4,0),
IFERROR(VLOOKUP(P1188,'Huawei BUn - JDI'!L:O,1,0)&amp;"- has MOQ of - "&amp;VLOOKUP(P1188,'Huawei BUn - JDI'!L:O,3,0)," Sem Conversão"))</f>
        <v xml:space="preserve"> Sem Conversão</v>
      </c>
      <c r="J1188" s="2" t="s">
        <v>4</v>
      </c>
      <c r="K1188" s="1" t="b">
        <v>1</v>
      </c>
      <c r="L1188" s="1" t="s">
        <v>8088</v>
      </c>
      <c r="M1188" s="11" t="s">
        <v>9618</v>
      </c>
      <c r="N1188" s="10" t="s">
        <v>7703</v>
      </c>
      <c r="O1188" s="9" t="s">
        <v>7544</v>
      </c>
      <c r="P1188" s="10" t="s">
        <v>3971</v>
      </c>
      <c r="Q1188" s="9" t="s">
        <v>8089</v>
      </c>
      <c r="R1188" s="161" t="s">
        <v>7545</v>
      </c>
      <c r="S1188" s="10" t="s">
        <v>7</v>
      </c>
      <c r="T1188" s="9" t="s">
        <v>7655</v>
      </c>
      <c r="U1188" s="10" t="s">
        <v>1</v>
      </c>
      <c r="V1188" s="9">
        <v>1</v>
      </c>
      <c r="W1188" s="10">
        <v>47</v>
      </c>
      <c r="X1188" s="9" t="s">
        <v>5</v>
      </c>
      <c r="Y1188" s="8">
        <v>45295</v>
      </c>
      <c r="Z1188" s="7">
        <v>45231</v>
      </c>
      <c r="AA1188" s="8">
        <v>45292</v>
      </c>
      <c r="AB1188" s="7">
        <v>45292</v>
      </c>
      <c r="AC1188" s="6">
        <v>400</v>
      </c>
    </row>
    <row r="1189" spans="1:29" hidden="1">
      <c r="A1189" s="15" t="str">
        <f t="shared" ca="1" si="32"/>
        <v>PO &gt; Ok</v>
      </c>
      <c r="B1189" s="40" t="s">
        <v>10768</v>
      </c>
      <c r="C1189" s="18" t="str">
        <f>IFERROR(IF(VLOOKUP(G1189&amp;P1189,'Troca PN'!A:G,5,0)&lt;&gt;0,"TEVE Troca de PN","  &gt; ERRO CHAVE SKU&amp;PN "),"")</f>
        <v/>
      </c>
      <c r="D1189" s="18" t="str">
        <f>IFERROR(IF(VLOOKUP(G1189&amp;P1189,'Troca PN'!A:G,5,0)&lt;&gt;0,VLOOKUP(P1189,'Troca PN'!C:G,2,0),"  &gt; ERRO CHAVE SKU&amp;PN "),P1189)</f>
        <v>14220844</v>
      </c>
      <c r="E1189" s="54">
        <f>IFERROR(ROUNDUP((AC1189/VLOOKUP(P1189,'Huawei BUn - JDI'!B:H,4,0))*VLOOKUP(P1189,'Huawei BUn - JDI'!B:H,7,0),0),
IFERROR(IF(AC1189/VLOOKUP(P1189,'Huawei BUn - JDI'!L:O,3,0)&lt;1,VLOOKUP(P1189,'Huawei BUn - JDI'!L:O,3,0),
IFERROR(IF(AC1189/VLOOKUP(P1189,'Huawei BUn - JDI'!L:O,3,0)&lt;&gt;ROUND(AC1189/VLOOKUP(P1189,'Huawei BUn - JDI'!L:O,3,0),0),ROUNDUP(AC1189/VLOOKUP(P1189,'Huawei BUn - JDI'!L:O,3,0),0),AC1189),AC1189)),AC1189))</f>
        <v>200</v>
      </c>
      <c r="F1189" s="17">
        <f>VLOOKUP(P1189,'Material Unit Price List'!A:D,3,0)</f>
        <v>1.0147999999999999</v>
      </c>
      <c r="G1189" s="1" t="str">
        <f>TRIM(MID(N1189,(FIND("]",N1189)+1),
(FIND("#",N1189)-1)-(FIND("]",N1189))))</f>
        <v>VFF-3</v>
      </c>
      <c r="H1189" s="16" t="str">
        <f>IFERROR(VLOOKUP(P1189,'Huawei BUn - JDI'!B:H,1,0)&amp;" - has convertion, divide for - "&amp;VLOOKUP(P1189,'Huawei BUn - JDI'!B:H,4,0),
IFERROR(VLOOKUP(P1189,'Huawei BUn - JDI'!L:O,1,0)&amp;"- has MOQ of - "&amp;VLOOKUP(P1189,'Huawei BUn - JDI'!L:O,3,0)," Sem Conversão"))</f>
        <v xml:space="preserve"> Sem Conversão</v>
      </c>
      <c r="J1189" s="2" t="s">
        <v>4</v>
      </c>
      <c r="K1189" s="1" t="b">
        <v>1</v>
      </c>
      <c r="L1189" s="1" t="s">
        <v>8088</v>
      </c>
      <c r="M1189" s="11" t="s">
        <v>9619</v>
      </c>
      <c r="N1189" s="10" t="s">
        <v>7703</v>
      </c>
      <c r="O1189" s="9" t="s">
        <v>7544</v>
      </c>
      <c r="P1189" s="10" t="s">
        <v>3971</v>
      </c>
      <c r="Q1189" s="9" t="s">
        <v>8089</v>
      </c>
      <c r="R1189" s="161" t="s">
        <v>7545</v>
      </c>
      <c r="S1189" s="10" t="s">
        <v>7</v>
      </c>
      <c r="T1189" s="9" t="s">
        <v>7655</v>
      </c>
      <c r="U1189" s="10" t="s">
        <v>1</v>
      </c>
      <c r="V1189" s="9">
        <v>1</v>
      </c>
      <c r="W1189" s="10">
        <v>47</v>
      </c>
      <c r="X1189" s="9" t="s">
        <v>5</v>
      </c>
      <c r="Y1189" s="8">
        <v>45296</v>
      </c>
      <c r="Z1189" s="7">
        <v>45231</v>
      </c>
      <c r="AA1189" s="8">
        <v>45292</v>
      </c>
      <c r="AB1189" s="7">
        <v>45292</v>
      </c>
      <c r="AC1189" s="6">
        <v>200</v>
      </c>
    </row>
    <row r="1190" spans="1:29" hidden="1">
      <c r="A1190" s="15" t="str">
        <f t="shared" ca="1" si="32"/>
        <v>Future PO</v>
      </c>
      <c r="B1190" s="40" t="str">
        <f ca="1">IFERROR(IF(FIND("TAMURA",UPPER(Q1190))&lt;&gt;0,"LOCAL PO &gt; 'TAMURA' ","ERRO Regra Tamura"),
IFERROR(IF(LOWER(S1190)="national","Local PO",
IF(YEAR(Z1190)&amp;TEXT(WEEKNUM(Z1190),"00")&lt;=YEAR(TODAY())&amp;TEXT(WEEKNUM(TODAY())  +1,"00"),"PO &gt; Ok",   "Future PO")),""))</f>
        <v>Future PO</v>
      </c>
      <c r="C1190" s="18" t="str">
        <f>IFERROR(IF(VLOOKUP(G1190&amp;P1190,'Troca PN'!A:G,5,0)&lt;&gt;0,"TEVE Troca de PN","  &gt; ERRO CHAVE SKU&amp;PN "),"")</f>
        <v/>
      </c>
      <c r="D1190" s="18" t="str">
        <f>IFERROR(IF(VLOOKUP(G1190&amp;P1190,'Troca PN'!A:G,5,0)&lt;&gt;0,VLOOKUP(P1190,'Troca PN'!C:G,2,0),"  &gt; ERRO CHAVE SKU&amp;PN "),P1190)</f>
        <v>14220844</v>
      </c>
      <c r="E1190" s="54">
        <f>IFERROR(ROUNDUP((AC1190/VLOOKUP(P1190,'Huawei BUn - JDI'!B:H,4,0))*VLOOKUP(P1190,'Huawei BUn - JDI'!B:H,7,0),0),
IFERROR(IF(AC1190/VLOOKUP(P1190,'Huawei BUn - JDI'!L:O,3,0)&lt;1,VLOOKUP(P1190,'Huawei BUn - JDI'!L:O,3,0),
IFERROR(IF(AC1190/VLOOKUP(P1190,'Huawei BUn - JDI'!L:O,3,0)&lt;&gt;ROUND(AC1190/VLOOKUP(P1190,'Huawei BUn - JDI'!L:O,3,0),0),ROUNDUP(AC1190/VLOOKUP(P1190,'Huawei BUn - JDI'!L:O,3,0),0),AC1190),AC1190)),AC1190))</f>
        <v>400</v>
      </c>
      <c r="F1190" s="17">
        <f>VLOOKUP(P1190,'Material Unit Price List'!A:D,3,0)</f>
        <v>1.0147999999999999</v>
      </c>
      <c r="G1190" s="1" t="str">
        <f>TRIM(MID(N1190,(FIND("]",N1190)+1),
(FIND("#",N1190)-1)-(FIND("]",N1190))))</f>
        <v>VFF-3</v>
      </c>
      <c r="H1190" s="16" t="str">
        <f>IFERROR(VLOOKUP(P1190,'Huawei BUn - JDI'!B:H,1,0)&amp;" - has convertion, divide for - "&amp;VLOOKUP(P1190,'Huawei BUn - JDI'!B:H,4,0),
IFERROR(VLOOKUP(P1190,'Huawei BUn - JDI'!L:O,1,0)&amp;"- has MOQ of - "&amp;VLOOKUP(P1190,'Huawei BUn - JDI'!L:O,3,0)," Sem Conversão"))</f>
        <v xml:space="preserve"> Sem Conversão</v>
      </c>
      <c r="J1190" s="2" t="s">
        <v>4</v>
      </c>
      <c r="K1190" s="1" t="b">
        <v>1</v>
      </c>
      <c r="L1190" s="1" t="s">
        <v>8088</v>
      </c>
      <c r="M1190" s="11" t="s">
        <v>9620</v>
      </c>
      <c r="N1190" s="10" t="s">
        <v>7656</v>
      </c>
      <c r="O1190" s="9" t="s">
        <v>7544</v>
      </c>
      <c r="P1190" s="10" t="s">
        <v>3971</v>
      </c>
      <c r="Q1190" s="9" t="s">
        <v>8089</v>
      </c>
      <c r="R1190" s="161" t="s">
        <v>7545</v>
      </c>
      <c r="S1190" s="10" t="s">
        <v>7</v>
      </c>
      <c r="T1190" s="9" t="s">
        <v>7655</v>
      </c>
      <c r="U1190" s="10" t="s">
        <v>1</v>
      </c>
      <c r="V1190" s="9">
        <v>1</v>
      </c>
      <c r="W1190" s="10">
        <v>47</v>
      </c>
      <c r="X1190" s="9" t="s">
        <v>5</v>
      </c>
      <c r="Y1190" s="8">
        <v>45324</v>
      </c>
      <c r="Z1190" s="7">
        <v>45262</v>
      </c>
      <c r="AA1190" s="8">
        <v>45323</v>
      </c>
      <c r="AB1190" s="7">
        <v>45323</v>
      </c>
      <c r="AC1190" s="6">
        <v>400</v>
      </c>
    </row>
    <row r="1191" spans="1:29" hidden="1">
      <c r="A1191" s="15" t="str">
        <f t="shared" ca="1" si="32"/>
        <v>Future PO</v>
      </c>
      <c r="B1191" s="40" t="str">
        <f ca="1">IFERROR(IF(FIND("TAMURA",UPPER(Q1191))&lt;&gt;0,"LOCAL PO &gt; 'TAMURA' ","ERRO Regra Tamura"),
IFERROR(IF(LOWER(S1191)="national","Local PO",
IF(YEAR(Z1191)&amp;TEXT(WEEKNUM(Z1191),"00")&lt;=YEAR(TODAY())&amp;TEXT(WEEKNUM(TODAY())  +1,"00"),"PO &gt; Ok",   "Future PO")),""))</f>
        <v>Future PO</v>
      </c>
      <c r="C1191" s="18" t="str">
        <f>IFERROR(IF(VLOOKUP(G1191&amp;P1191,'Troca PN'!A:G,5,0)&lt;&gt;0,"TEVE Troca de PN","  &gt; ERRO CHAVE SKU&amp;PN "),"")</f>
        <v/>
      </c>
      <c r="D1191" s="18" t="str">
        <f>IFERROR(IF(VLOOKUP(G1191&amp;P1191,'Troca PN'!A:G,5,0)&lt;&gt;0,VLOOKUP(P1191,'Troca PN'!C:G,2,0),"  &gt; ERRO CHAVE SKU&amp;PN "),P1191)</f>
        <v>14220844</v>
      </c>
      <c r="E1191" s="54">
        <f>IFERROR(ROUNDUP((AC1191/VLOOKUP(P1191,'Huawei BUn - JDI'!B:H,4,0))*VLOOKUP(P1191,'Huawei BUn - JDI'!B:H,7,0),0),
IFERROR(IF(AC1191/VLOOKUP(P1191,'Huawei BUn - JDI'!L:O,3,0)&lt;1,VLOOKUP(P1191,'Huawei BUn - JDI'!L:O,3,0),
IFERROR(IF(AC1191/VLOOKUP(P1191,'Huawei BUn - JDI'!L:O,3,0)&lt;&gt;ROUND(AC1191/VLOOKUP(P1191,'Huawei BUn - JDI'!L:O,3,0),0),ROUNDUP(AC1191/VLOOKUP(P1191,'Huawei BUn - JDI'!L:O,3,0),0),AC1191),AC1191)),AC1191))</f>
        <v>400</v>
      </c>
      <c r="F1191" s="17">
        <f>VLOOKUP(P1191,'Material Unit Price List'!A:D,3,0)</f>
        <v>1.0147999999999999</v>
      </c>
      <c r="G1191" s="1" t="str">
        <f>TRIM(MID(N1191,(FIND("]",N1191)+1),
(FIND("#",N1191)-1)-(FIND("]",N1191))))</f>
        <v>VFF-3</v>
      </c>
      <c r="H1191" s="16" t="str">
        <f>IFERROR(VLOOKUP(P1191,'Huawei BUn - JDI'!B:H,1,0)&amp;" - has convertion, divide for - "&amp;VLOOKUP(P1191,'Huawei BUn - JDI'!B:H,4,0),
IFERROR(VLOOKUP(P1191,'Huawei BUn - JDI'!L:O,1,0)&amp;"- has MOQ of - "&amp;VLOOKUP(P1191,'Huawei BUn - JDI'!L:O,3,0)," Sem Conversão"))</f>
        <v xml:space="preserve"> Sem Conversão</v>
      </c>
      <c r="J1191" s="2" t="s">
        <v>4</v>
      </c>
      <c r="K1191" s="1" t="b">
        <v>1</v>
      </c>
      <c r="L1191" s="1" t="s">
        <v>8088</v>
      </c>
      <c r="M1191" s="11" t="s">
        <v>9621</v>
      </c>
      <c r="N1191" s="10" t="s">
        <v>7656</v>
      </c>
      <c r="O1191" s="9" t="s">
        <v>7544</v>
      </c>
      <c r="P1191" s="10" t="s">
        <v>3971</v>
      </c>
      <c r="Q1191" s="9" t="s">
        <v>8089</v>
      </c>
      <c r="R1191" s="161" t="s">
        <v>7545</v>
      </c>
      <c r="S1191" s="10" t="s">
        <v>7</v>
      </c>
      <c r="T1191" s="9" t="s">
        <v>7655</v>
      </c>
      <c r="U1191" s="10" t="s">
        <v>1</v>
      </c>
      <c r="V1191" s="9">
        <v>1</v>
      </c>
      <c r="W1191" s="10">
        <v>47</v>
      </c>
      <c r="X1191" s="9" t="s">
        <v>5</v>
      </c>
      <c r="Y1191" s="8">
        <v>45325</v>
      </c>
      <c r="Z1191" s="7">
        <v>45262</v>
      </c>
      <c r="AA1191" s="8">
        <v>45323</v>
      </c>
      <c r="AB1191" s="7">
        <v>45323</v>
      </c>
      <c r="AC1191" s="6">
        <v>400</v>
      </c>
    </row>
    <row r="1192" spans="1:29" hidden="1">
      <c r="A1192" s="15" t="str">
        <f t="shared" ca="1" si="32"/>
        <v>Future PO</v>
      </c>
      <c r="B1192" s="40" t="str">
        <f ca="1">IFERROR(IF(FIND("TAMURA",UPPER(Q1192))&lt;&gt;0,"LOCAL PO &gt; 'TAMURA' ","ERRO Regra Tamura"),
IFERROR(IF(LOWER(S1192)="national","Local PO",
IF(YEAR(Z1192)&amp;TEXT(WEEKNUM(Z1192),"00")&lt;=YEAR(TODAY())&amp;TEXT(WEEKNUM(TODAY())  +1,"00"),"PO &gt; Ok",   "Future PO")),""))</f>
        <v>Future PO</v>
      </c>
      <c r="C1192" s="18" t="str">
        <f>IFERROR(IF(VLOOKUP(G1192&amp;P1192,'Troca PN'!A:G,5,0)&lt;&gt;0,"TEVE Troca de PN","  &gt; ERRO CHAVE SKU&amp;PN "),"")</f>
        <v/>
      </c>
      <c r="D1192" s="18" t="str">
        <f>IFERROR(IF(VLOOKUP(G1192&amp;P1192,'Troca PN'!A:G,5,0)&lt;&gt;0,VLOOKUP(P1192,'Troca PN'!C:G,2,0),"  &gt; ERRO CHAVE SKU&amp;PN "),P1192)</f>
        <v>14220844</v>
      </c>
      <c r="E1192" s="54">
        <f>IFERROR(ROUNDUP((AC1192/VLOOKUP(P1192,'Huawei BUn - JDI'!B:H,4,0))*VLOOKUP(P1192,'Huawei BUn - JDI'!B:H,7,0),0),
IFERROR(IF(AC1192/VLOOKUP(P1192,'Huawei BUn - JDI'!L:O,3,0)&lt;1,VLOOKUP(P1192,'Huawei BUn - JDI'!L:O,3,0),
IFERROR(IF(AC1192/VLOOKUP(P1192,'Huawei BUn - JDI'!L:O,3,0)&lt;&gt;ROUND(AC1192/VLOOKUP(P1192,'Huawei BUn - JDI'!L:O,3,0),0),ROUNDUP(AC1192/VLOOKUP(P1192,'Huawei BUn - JDI'!L:O,3,0),0),AC1192),AC1192)),AC1192))</f>
        <v>400</v>
      </c>
      <c r="F1192" s="17">
        <f>VLOOKUP(P1192,'Material Unit Price List'!A:D,3,0)</f>
        <v>1.0147999999999999</v>
      </c>
      <c r="G1192" s="1" t="str">
        <f>TRIM(MID(N1192,(FIND("]",N1192)+1),
(FIND("#",N1192)-1)-(FIND("]",N1192))))</f>
        <v>VFF-3</v>
      </c>
      <c r="H1192" s="16" t="str">
        <f>IFERROR(VLOOKUP(P1192,'Huawei BUn - JDI'!B:H,1,0)&amp;" - has convertion, divide for - "&amp;VLOOKUP(P1192,'Huawei BUn - JDI'!B:H,4,0),
IFERROR(VLOOKUP(P1192,'Huawei BUn - JDI'!L:O,1,0)&amp;"- has MOQ of - "&amp;VLOOKUP(P1192,'Huawei BUn - JDI'!L:O,3,0)," Sem Conversão"))</f>
        <v xml:space="preserve"> Sem Conversão</v>
      </c>
      <c r="J1192" s="2" t="s">
        <v>4</v>
      </c>
      <c r="K1192" s="1" t="b">
        <v>1</v>
      </c>
      <c r="L1192" s="1" t="s">
        <v>8088</v>
      </c>
      <c r="M1192" s="11" t="s">
        <v>9622</v>
      </c>
      <c r="N1192" s="10" t="s">
        <v>7670</v>
      </c>
      <c r="O1192" s="9" t="s">
        <v>7544</v>
      </c>
      <c r="P1192" s="10" t="s">
        <v>3971</v>
      </c>
      <c r="Q1192" s="9" t="s">
        <v>8089</v>
      </c>
      <c r="R1192" s="161" t="s">
        <v>7545</v>
      </c>
      <c r="S1192" s="10" t="s">
        <v>7</v>
      </c>
      <c r="T1192" s="9" t="s">
        <v>7655</v>
      </c>
      <c r="U1192" s="10" t="s">
        <v>1</v>
      </c>
      <c r="V1192" s="9">
        <v>1</v>
      </c>
      <c r="W1192" s="10">
        <v>47</v>
      </c>
      <c r="X1192" s="9" t="s">
        <v>5</v>
      </c>
      <c r="Y1192" s="8">
        <v>45326</v>
      </c>
      <c r="Z1192" s="7">
        <v>45262</v>
      </c>
      <c r="AA1192" s="8">
        <v>45323</v>
      </c>
      <c r="AB1192" s="7">
        <v>45323</v>
      </c>
      <c r="AC1192" s="6">
        <v>400</v>
      </c>
    </row>
    <row r="1193" spans="1:29" hidden="1">
      <c r="A1193" s="15" t="str">
        <f t="shared" ca="1" si="32"/>
        <v>Future PO</v>
      </c>
      <c r="B1193" s="40" t="str">
        <f ca="1">IFERROR(IF(FIND("TAMURA",UPPER(Q1193))&lt;&gt;0,"LOCAL PO &gt; 'TAMURA' ","ERRO Regra Tamura"),
IFERROR(IF(LOWER(S1193)="national","Local PO",
IF(YEAR(Z1193)&amp;TEXT(WEEKNUM(Z1193),"00")&lt;=YEAR(TODAY())&amp;TEXT(WEEKNUM(TODAY())  +1,"00"),"PO &gt; Ok",   "Future PO")),""))</f>
        <v>Future PO</v>
      </c>
      <c r="C1193" s="18" t="str">
        <f>IFERROR(IF(VLOOKUP(G1193&amp;P1193,'Troca PN'!A:G,5,0)&lt;&gt;0,"TEVE Troca de PN","  &gt; ERRO CHAVE SKU&amp;PN "),"")</f>
        <v/>
      </c>
      <c r="D1193" s="18" t="str">
        <f>IFERROR(IF(VLOOKUP(G1193&amp;P1193,'Troca PN'!A:G,5,0)&lt;&gt;0,VLOOKUP(P1193,'Troca PN'!C:G,2,0),"  &gt; ERRO CHAVE SKU&amp;PN "),P1193)</f>
        <v>14220844</v>
      </c>
      <c r="E1193" s="54">
        <f>IFERROR(ROUNDUP((AC1193/VLOOKUP(P1193,'Huawei BUn - JDI'!B:H,4,0))*VLOOKUP(P1193,'Huawei BUn - JDI'!B:H,7,0),0),
IFERROR(IF(AC1193/VLOOKUP(P1193,'Huawei BUn - JDI'!L:O,3,0)&lt;1,VLOOKUP(P1193,'Huawei BUn - JDI'!L:O,3,0),
IFERROR(IF(AC1193/VLOOKUP(P1193,'Huawei BUn - JDI'!L:O,3,0)&lt;&gt;ROUND(AC1193/VLOOKUP(P1193,'Huawei BUn - JDI'!L:O,3,0),0),ROUNDUP(AC1193/VLOOKUP(P1193,'Huawei BUn - JDI'!L:O,3,0),0),AC1193),AC1193)),AC1193))</f>
        <v>154</v>
      </c>
      <c r="F1193" s="17">
        <f>VLOOKUP(P1193,'Material Unit Price List'!A:D,3,0)</f>
        <v>1.0147999999999999</v>
      </c>
      <c r="G1193" s="1" t="str">
        <f>TRIM(MID(N1193,(FIND("]",N1193)+1),
(FIND("#",N1193)-1)-(FIND("]",N1193))))</f>
        <v>VFF-3</v>
      </c>
      <c r="H1193" s="16" t="str">
        <f>IFERROR(VLOOKUP(P1193,'Huawei BUn - JDI'!B:H,1,0)&amp;" - has convertion, divide for - "&amp;VLOOKUP(P1193,'Huawei BUn - JDI'!B:H,4,0),
IFERROR(VLOOKUP(P1193,'Huawei BUn - JDI'!L:O,1,0)&amp;"- has MOQ of - "&amp;VLOOKUP(P1193,'Huawei BUn - JDI'!L:O,3,0)," Sem Conversão"))</f>
        <v xml:space="preserve"> Sem Conversão</v>
      </c>
      <c r="J1193" s="2" t="s">
        <v>4</v>
      </c>
      <c r="K1193" s="1" t="b">
        <v>1</v>
      </c>
      <c r="L1193" s="1" t="s">
        <v>8088</v>
      </c>
      <c r="M1193" s="11" t="s">
        <v>9623</v>
      </c>
      <c r="N1193" s="10" t="s">
        <v>7670</v>
      </c>
      <c r="O1193" s="9" t="s">
        <v>7544</v>
      </c>
      <c r="P1193" s="10" t="s">
        <v>3971</v>
      </c>
      <c r="Q1193" s="9" t="s">
        <v>8089</v>
      </c>
      <c r="R1193" s="161" t="s">
        <v>7545</v>
      </c>
      <c r="S1193" s="10" t="s">
        <v>7</v>
      </c>
      <c r="T1193" s="9" t="s">
        <v>7655</v>
      </c>
      <c r="U1193" s="10" t="s">
        <v>1</v>
      </c>
      <c r="V1193" s="9">
        <v>1</v>
      </c>
      <c r="W1193" s="10">
        <v>47</v>
      </c>
      <c r="X1193" s="9" t="s">
        <v>5</v>
      </c>
      <c r="Y1193" s="8">
        <v>45327</v>
      </c>
      <c r="Z1193" s="7">
        <v>45262</v>
      </c>
      <c r="AA1193" s="8">
        <v>45323</v>
      </c>
      <c r="AB1193" s="7">
        <v>45323</v>
      </c>
      <c r="AC1193" s="6">
        <v>154</v>
      </c>
    </row>
    <row r="1194" spans="1:29" hidden="1">
      <c r="A1194" s="15" t="str">
        <f t="shared" ca="1" si="32"/>
        <v>PO &gt; Ok</v>
      </c>
      <c r="B1194" s="40" t="s">
        <v>10768</v>
      </c>
      <c r="C1194" s="18" t="str">
        <f>IFERROR(IF(VLOOKUP(G1194&amp;P1194,'Troca PN'!A:G,5,0)&lt;&gt;0,"TEVE Troca de PN","  &gt; ERRO CHAVE SKU&amp;PN "),"")</f>
        <v/>
      </c>
      <c r="D1194" s="18" t="str">
        <f>IFERROR(IF(VLOOKUP(G1194&amp;P1194,'Troca PN'!A:G,5,0)&lt;&gt;0,VLOOKUP(P1194,'Troca PN'!C:G,2,0),"  &gt; ERRO CHAVE SKU&amp;PN "),P1194)</f>
        <v>14220863</v>
      </c>
      <c r="E1194" s="54">
        <f>IFERROR(ROUNDUP((AC1194/VLOOKUP(P1194,'Huawei BUn - JDI'!B:H,4,0))*VLOOKUP(P1194,'Huawei BUn - JDI'!B:H,7,0),0),
IFERROR(IF(AC1194/VLOOKUP(P1194,'Huawei BUn - JDI'!L:O,3,0)&lt;1,VLOOKUP(P1194,'Huawei BUn - JDI'!L:O,3,0),
IFERROR(IF(AC1194/VLOOKUP(P1194,'Huawei BUn - JDI'!L:O,3,0)&lt;&gt;ROUND(AC1194/VLOOKUP(P1194,'Huawei BUn - JDI'!L:O,3,0),0),ROUNDUP(AC1194/VLOOKUP(P1194,'Huawei BUn - JDI'!L:O,3,0),0),AC1194),AC1194)),AC1194))</f>
        <v>1600</v>
      </c>
      <c r="F1194" s="17">
        <f>VLOOKUP(P1194,'Material Unit Price List'!A:D,3,0)</f>
        <v>2.2147000000000001</v>
      </c>
      <c r="G1194" s="1" t="str">
        <f>TRIM(MID(N1194,(FIND("]",N1194)+1),
(FIND("#",N1194)-1)-(FIND("]",N1194))))</f>
        <v>VFF-3</v>
      </c>
      <c r="H1194" s="16" t="str">
        <f>IFERROR(VLOOKUP(P1194,'Huawei BUn - JDI'!B:H,1,0)&amp;" - has convertion, divide for - "&amp;VLOOKUP(P1194,'Huawei BUn - JDI'!B:H,4,0),
IFERROR(VLOOKUP(P1194,'Huawei BUn - JDI'!L:O,1,0)&amp;"- has MOQ of - "&amp;VLOOKUP(P1194,'Huawei BUn - JDI'!L:O,3,0)," Sem Conversão"))</f>
        <v xml:space="preserve"> Sem Conversão</v>
      </c>
      <c r="J1194" s="2" t="s">
        <v>4</v>
      </c>
      <c r="K1194" s="1" t="b">
        <v>1</v>
      </c>
      <c r="L1194" s="1" t="s">
        <v>8090</v>
      </c>
      <c r="M1194" s="11" t="s">
        <v>9624</v>
      </c>
      <c r="N1194" s="10" t="s">
        <v>7703</v>
      </c>
      <c r="O1194" s="9" t="s">
        <v>7544</v>
      </c>
      <c r="P1194" s="10" t="s">
        <v>3973</v>
      </c>
      <c r="Q1194" s="9" t="s">
        <v>8091</v>
      </c>
      <c r="R1194" s="161" t="s">
        <v>7545</v>
      </c>
      <c r="S1194" s="10" t="s">
        <v>7</v>
      </c>
      <c r="T1194" s="9" t="s">
        <v>7655</v>
      </c>
      <c r="U1194" s="10" t="s">
        <v>1</v>
      </c>
      <c r="V1194" s="9">
        <v>1</v>
      </c>
      <c r="W1194" s="10">
        <v>47</v>
      </c>
      <c r="X1194" s="9" t="s">
        <v>5</v>
      </c>
      <c r="Y1194" s="8">
        <v>45295</v>
      </c>
      <c r="Z1194" s="7">
        <v>45231</v>
      </c>
      <c r="AA1194" s="8">
        <v>45292</v>
      </c>
      <c r="AB1194" s="7">
        <v>45292</v>
      </c>
      <c r="AC1194" s="6">
        <v>1600</v>
      </c>
    </row>
    <row r="1195" spans="1:29" hidden="1">
      <c r="A1195" s="15" t="str">
        <f t="shared" ca="1" si="32"/>
        <v>PO &gt; Ok</v>
      </c>
      <c r="B1195" s="40" t="s">
        <v>10768</v>
      </c>
      <c r="C1195" s="18" t="str">
        <f>IFERROR(IF(VLOOKUP(G1195&amp;P1195,'Troca PN'!A:G,5,0)&lt;&gt;0,"TEVE Troca de PN","  &gt; ERRO CHAVE SKU&amp;PN "),"")</f>
        <v/>
      </c>
      <c r="D1195" s="18" t="str">
        <f>IFERROR(IF(VLOOKUP(G1195&amp;P1195,'Troca PN'!A:G,5,0)&lt;&gt;0,VLOOKUP(P1195,'Troca PN'!C:G,2,0),"  &gt; ERRO CHAVE SKU&amp;PN "),P1195)</f>
        <v>14220863</v>
      </c>
      <c r="E1195" s="54">
        <f>IFERROR(ROUNDUP((AC1195/VLOOKUP(P1195,'Huawei BUn - JDI'!B:H,4,0))*VLOOKUP(P1195,'Huawei BUn - JDI'!B:H,7,0),0),
IFERROR(IF(AC1195/VLOOKUP(P1195,'Huawei BUn - JDI'!L:O,3,0)&lt;1,VLOOKUP(P1195,'Huawei BUn - JDI'!L:O,3,0),
IFERROR(IF(AC1195/VLOOKUP(P1195,'Huawei BUn - JDI'!L:O,3,0)&lt;&gt;ROUND(AC1195/VLOOKUP(P1195,'Huawei BUn - JDI'!L:O,3,0),0),ROUNDUP(AC1195/VLOOKUP(P1195,'Huawei BUn - JDI'!L:O,3,0),0),AC1195),AC1195)),AC1195))</f>
        <v>800</v>
      </c>
      <c r="F1195" s="17">
        <f>VLOOKUP(P1195,'Material Unit Price List'!A:D,3,0)</f>
        <v>2.2147000000000001</v>
      </c>
      <c r="G1195" s="1" t="str">
        <f>TRIM(MID(N1195,(FIND("]",N1195)+1),
(FIND("#",N1195)-1)-(FIND("]",N1195))))</f>
        <v>VFF-3</v>
      </c>
      <c r="H1195" s="16" t="str">
        <f>IFERROR(VLOOKUP(P1195,'Huawei BUn - JDI'!B:H,1,0)&amp;" - has convertion, divide for - "&amp;VLOOKUP(P1195,'Huawei BUn - JDI'!B:H,4,0),
IFERROR(VLOOKUP(P1195,'Huawei BUn - JDI'!L:O,1,0)&amp;"- has MOQ of - "&amp;VLOOKUP(P1195,'Huawei BUn - JDI'!L:O,3,0)," Sem Conversão"))</f>
        <v xml:space="preserve"> Sem Conversão</v>
      </c>
      <c r="J1195" s="2" t="s">
        <v>4</v>
      </c>
      <c r="K1195" s="1" t="b">
        <v>1</v>
      </c>
      <c r="L1195" s="1" t="s">
        <v>8090</v>
      </c>
      <c r="M1195" s="11" t="s">
        <v>9625</v>
      </c>
      <c r="N1195" s="10" t="s">
        <v>7703</v>
      </c>
      <c r="O1195" s="9" t="s">
        <v>7544</v>
      </c>
      <c r="P1195" s="10" t="s">
        <v>3973</v>
      </c>
      <c r="Q1195" s="9" t="s">
        <v>8091</v>
      </c>
      <c r="R1195" s="161" t="s">
        <v>7545</v>
      </c>
      <c r="S1195" s="10" t="s">
        <v>7</v>
      </c>
      <c r="T1195" s="9" t="s">
        <v>7655</v>
      </c>
      <c r="U1195" s="10" t="s">
        <v>1</v>
      </c>
      <c r="V1195" s="9">
        <v>1</v>
      </c>
      <c r="W1195" s="10">
        <v>47</v>
      </c>
      <c r="X1195" s="9" t="s">
        <v>5</v>
      </c>
      <c r="Y1195" s="8">
        <v>45296</v>
      </c>
      <c r="Z1195" s="7">
        <v>45231</v>
      </c>
      <c r="AA1195" s="8">
        <v>45292</v>
      </c>
      <c r="AB1195" s="7">
        <v>45292</v>
      </c>
      <c r="AC1195" s="6">
        <v>800</v>
      </c>
    </row>
    <row r="1196" spans="1:29" hidden="1">
      <c r="A1196" s="15" t="str">
        <f t="shared" ca="1" si="32"/>
        <v>PO &gt; Ok</v>
      </c>
      <c r="B1196" s="40" t="s">
        <v>10768</v>
      </c>
      <c r="C1196" s="18" t="str">
        <f>IFERROR(IF(VLOOKUP(G1196&amp;P1196,'Troca PN'!A:G,5,0)&lt;&gt;0,"TEVE Troca de PN","  &gt; ERRO CHAVE SKU&amp;PN "),"")</f>
        <v/>
      </c>
      <c r="D1196" s="18" t="str">
        <f>IFERROR(IF(VLOOKUP(G1196&amp;P1196,'Troca PN'!A:G,5,0)&lt;&gt;0,VLOOKUP(P1196,'Troca PN'!C:G,2,0),"  &gt; ERRO CHAVE SKU&amp;PN "),P1196)</f>
        <v>14220863</v>
      </c>
      <c r="E1196" s="54">
        <f>IFERROR(ROUNDUP((AC1196/VLOOKUP(P1196,'Huawei BUn - JDI'!B:H,4,0))*VLOOKUP(P1196,'Huawei BUn - JDI'!B:H,7,0),0),
IFERROR(IF(AC1196/VLOOKUP(P1196,'Huawei BUn - JDI'!L:O,3,0)&lt;1,VLOOKUP(P1196,'Huawei BUn - JDI'!L:O,3,0),
IFERROR(IF(AC1196/VLOOKUP(P1196,'Huawei BUn - JDI'!L:O,3,0)&lt;&gt;ROUND(AC1196/VLOOKUP(P1196,'Huawei BUn - JDI'!L:O,3,0),0),ROUNDUP(AC1196/VLOOKUP(P1196,'Huawei BUn - JDI'!L:O,3,0),0),AC1196),AC1196)),AC1196))</f>
        <v>100</v>
      </c>
      <c r="F1196" s="17">
        <f>VLOOKUP(P1196,'Material Unit Price List'!A:D,3,0)</f>
        <v>2.2147000000000001</v>
      </c>
      <c r="G1196" s="1" t="str">
        <f>TRIM(MID(N1196,(FIND("]",N1196)+1),
(FIND("#",N1196)-1)-(FIND("]",N1196))))</f>
        <v>VFF-3</v>
      </c>
      <c r="H1196" s="16" t="str">
        <f>IFERROR(VLOOKUP(P1196,'Huawei BUn - JDI'!B:H,1,0)&amp;" - has convertion, divide for - "&amp;VLOOKUP(P1196,'Huawei BUn - JDI'!B:H,4,0),
IFERROR(VLOOKUP(P1196,'Huawei BUn - JDI'!L:O,1,0)&amp;"- has MOQ of - "&amp;VLOOKUP(P1196,'Huawei BUn - JDI'!L:O,3,0)," Sem Conversão"))</f>
        <v xml:space="preserve"> Sem Conversão</v>
      </c>
      <c r="J1196" s="2" t="s">
        <v>4</v>
      </c>
      <c r="K1196" s="1" t="b">
        <v>1</v>
      </c>
      <c r="L1196" s="1" t="s">
        <v>8090</v>
      </c>
      <c r="M1196" s="11" t="s">
        <v>9626</v>
      </c>
      <c r="N1196" s="10" t="s">
        <v>7699</v>
      </c>
      <c r="O1196" s="9" t="s">
        <v>7544</v>
      </c>
      <c r="P1196" s="10" t="s">
        <v>3973</v>
      </c>
      <c r="Q1196" s="9" t="s">
        <v>8091</v>
      </c>
      <c r="R1196" s="161" t="s">
        <v>7545</v>
      </c>
      <c r="S1196" s="10" t="s">
        <v>7</v>
      </c>
      <c r="T1196" s="9" t="s">
        <v>7655</v>
      </c>
      <c r="U1196" s="10" t="s">
        <v>1</v>
      </c>
      <c r="V1196" s="9">
        <v>1</v>
      </c>
      <c r="W1196" s="10">
        <v>47</v>
      </c>
      <c r="X1196" s="9" t="s">
        <v>5</v>
      </c>
      <c r="Y1196" s="8">
        <v>45293</v>
      </c>
      <c r="Z1196" s="7">
        <v>45231</v>
      </c>
      <c r="AA1196" s="8">
        <v>45292</v>
      </c>
      <c r="AB1196" s="7">
        <v>45292</v>
      </c>
      <c r="AC1196" s="6">
        <v>100</v>
      </c>
    </row>
    <row r="1197" spans="1:29" hidden="1">
      <c r="A1197" s="15" t="str">
        <f t="shared" ca="1" si="32"/>
        <v>Future PO</v>
      </c>
      <c r="B1197" s="40" t="str">
        <f ca="1">IFERROR(IF(FIND("TAMURA",UPPER(Q1197))&lt;&gt;0,"LOCAL PO &gt; 'TAMURA' ","ERRO Regra Tamura"),
IFERROR(IF(LOWER(S1197)="national","Local PO",
IF(YEAR(Z1197)&amp;TEXT(WEEKNUM(Z1197),"00")&lt;=YEAR(TODAY())&amp;TEXT(WEEKNUM(TODAY())  +1,"00"),"PO &gt; Ok",   "Future PO")),""))</f>
        <v>Future PO</v>
      </c>
      <c r="C1197" s="18" t="str">
        <f>IFERROR(IF(VLOOKUP(G1197&amp;P1197,'Troca PN'!A:G,5,0)&lt;&gt;0,"TEVE Troca de PN","  &gt; ERRO CHAVE SKU&amp;PN "),"")</f>
        <v/>
      </c>
      <c r="D1197" s="18" t="str">
        <f>IFERROR(IF(VLOOKUP(G1197&amp;P1197,'Troca PN'!A:G,5,0)&lt;&gt;0,VLOOKUP(P1197,'Troca PN'!C:G,2,0),"  &gt; ERRO CHAVE SKU&amp;PN "),P1197)</f>
        <v>14220863</v>
      </c>
      <c r="E1197" s="54">
        <f>IFERROR(ROUNDUP((AC1197/VLOOKUP(P1197,'Huawei BUn - JDI'!B:H,4,0))*VLOOKUP(P1197,'Huawei BUn - JDI'!B:H,7,0),0),
IFERROR(IF(AC1197/VLOOKUP(P1197,'Huawei BUn - JDI'!L:O,3,0)&lt;1,VLOOKUP(P1197,'Huawei BUn - JDI'!L:O,3,0),
IFERROR(IF(AC1197/VLOOKUP(P1197,'Huawei BUn - JDI'!L:O,3,0)&lt;&gt;ROUND(AC1197/VLOOKUP(P1197,'Huawei BUn - JDI'!L:O,3,0),0),ROUNDUP(AC1197/VLOOKUP(P1197,'Huawei BUn - JDI'!L:O,3,0),0),AC1197),AC1197)),AC1197))</f>
        <v>1600</v>
      </c>
      <c r="F1197" s="17">
        <f>VLOOKUP(P1197,'Material Unit Price List'!A:D,3,0)</f>
        <v>2.2147000000000001</v>
      </c>
      <c r="G1197" s="1" t="str">
        <f>TRIM(MID(N1197,(FIND("]",N1197)+1),
(FIND("#",N1197)-1)-(FIND("]",N1197))))</f>
        <v>VFF-3</v>
      </c>
      <c r="H1197" s="16" t="str">
        <f>IFERROR(VLOOKUP(P1197,'Huawei BUn - JDI'!B:H,1,0)&amp;" - has convertion, divide for - "&amp;VLOOKUP(P1197,'Huawei BUn - JDI'!B:H,4,0),
IFERROR(VLOOKUP(P1197,'Huawei BUn - JDI'!L:O,1,0)&amp;"- has MOQ of - "&amp;VLOOKUP(P1197,'Huawei BUn - JDI'!L:O,3,0)," Sem Conversão"))</f>
        <v xml:space="preserve"> Sem Conversão</v>
      </c>
      <c r="J1197" s="2" t="s">
        <v>4</v>
      </c>
      <c r="K1197" s="1" t="b">
        <v>1</v>
      </c>
      <c r="L1197" s="1" t="s">
        <v>8090</v>
      </c>
      <c r="M1197" s="11" t="s">
        <v>9627</v>
      </c>
      <c r="N1197" s="10" t="s">
        <v>7656</v>
      </c>
      <c r="O1197" s="9" t="s">
        <v>7544</v>
      </c>
      <c r="P1197" s="10" t="s">
        <v>3973</v>
      </c>
      <c r="Q1197" s="9" t="s">
        <v>8091</v>
      </c>
      <c r="R1197" s="161" t="s">
        <v>7545</v>
      </c>
      <c r="S1197" s="10" t="s">
        <v>7</v>
      </c>
      <c r="T1197" s="9" t="s">
        <v>7655</v>
      </c>
      <c r="U1197" s="10" t="s">
        <v>1</v>
      </c>
      <c r="V1197" s="9">
        <v>1</v>
      </c>
      <c r="W1197" s="10">
        <v>47</v>
      </c>
      <c r="X1197" s="9" t="s">
        <v>5</v>
      </c>
      <c r="Y1197" s="8">
        <v>45324</v>
      </c>
      <c r="Z1197" s="7">
        <v>45262</v>
      </c>
      <c r="AA1197" s="8">
        <v>45323</v>
      </c>
      <c r="AB1197" s="7">
        <v>45323</v>
      </c>
      <c r="AC1197" s="6">
        <v>1600</v>
      </c>
    </row>
    <row r="1198" spans="1:29" hidden="1">
      <c r="A1198" s="15" t="str">
        <f t="shared" ca="1" si="32"/>
        <v>Future PO</v>
      </c>
      <c r="B1198" s="40" t="str">
        <f ca="1">IFERROR(IF(FIND("TAMURA",UPPER(Q1198))&lt;&gt;0,"LOCAL PO &gt; 'TAMURA' ","ERRO Regra Tamura"),
IFERROR(IF(LOWER(S1198)="national","Local PO",
IF(YEAR(Z1198)&amp;TEXT(WEEKNUM(Z1198),"00")&lt;=YEAR(TODAY())&amp;TEXT(WEEKNUM(TODAY())  +1,"00"),"PO &gt; Ok",   "Future PO")),""))</f>
        <v>Future PO</v>
      </c>
      <c r="C1198" s="18" t="str">
        <f>IFERROR(IF(VLOOKUP(G1198&amp;P1198,'Troca PN'!A:G,5,0)&lt;&gt;0,"TEVE Troca de PN","  &gt; ERRO CHAVE SKU&amp;PN "),"")</f>
        <v/>
      </c>
      <c r="D1198" s="18" t="str">
        <f>IFERROR(IF(VLOOKUP(G1198&amp;P1198,'Troca PN'!A:G,5,0)&lt;&gt;0,VLOOKUP(P1198,'Troca PN'!C:G,2,0),"  &gt; ERRO CHAVE SKU&amp;PN "),P1198)</f>
        <v>14220863</v>
      </c>
      <c r="E1198" s="54">
        <f>IFERROR(ROUNDUP((AC1198/VLOOKUP(P1198,'Huawei BUn - JDI'!B:H,4,0))*VLOOKUP(P1198,'Huawei BUn - JDI'!B:H,7,0),0),
IFERROR(IF(AC1198/VLOOKUP(P1198,'Huawei BUn - JDI'!L:O,3,0)&lt;1,VLOOKUP(P1198,'Huawei BUn - JDI'!L:O,3,0),
IFERROR(IF(AC1198/VLOOKUP(P1198,'Huawei BUn - JDI'!L:O,3,0)&lt;&gt;ROUND(AC1198/VLOOKUP(P1198,'Huawei BUn - JDI'!L:O,3,0),0),ROUNDUP(AC1198/VLOOKUP(P1198,'Huawei BUn - JDI'!L:O,3,0),0),AC1198),AC1198)),AC1198))</f>
        <v>1600</v>
      </c>
      <c r="F1198" s="17">
        <f>VLOOKUP(P1198,'Material Unit Price List'!A:D,3,0)</f>
        <v>2.2147000000000001</v>
      </c>
      <c r="G1198" s="1" t="str">
        <f>TRIM(MID(N1198,(FIND("]",N1198)+1),
(FIND("#",N1198)-1)-(FIND("]",N1198))))</f>
        <v>VFF-3</v>
      </c>
      <c r="H1198" s="16" t="str">
        <f>IFERROR(VLOOKUP(P1198,'Huawei BUn - JDI'!B:H,1,0)&amp;" - has convertion, divide for - "&amp;VLOOKUP(P1198,'Huawei BUn - JDI'!B:H,4,0),
IFERROR(VLOOKUP(P1198,'Huawei BUn - JDI'!L:O,1,0)&amp;"- has MOQ of - "&amp;VLOOKUP(P1198,'Huawei BUn - JDI'!L:O,3,0)," Sem Conversão"))</f>
        <v xml:space="preserve"> Sem Conversão</v>
      </c>
      <c r="J1198" s="2" t="s">
        <v>4</v>
      </c>
      <c r="K1198" s="1" t="b">
        <v>1</v>
      </c>
      <c r="L1198" s="1" t="s">
        <v>8090</v>
      </c>
      <c r="M1198" s="11" t="s">
        <v>9628</v>
      </c>
      <c r="N1198" s="10" t="s">
        <v>7656</v>
      </c>
      <c r="O1198" s="9" t="s">
        <v>7544</v>
      </c>
      <c r="P1198" s="10" t="s">
        <v>3973</v>
      </c>
      <c r="Q1198" s="9" t="s">
        <v>8091</v>
      </c>
      <c r="R1198" s="161" t="s">
        <v>7545</v>
      </c>
      <c r="S1198" s="10" t="s">
        <v>7</v>
      </c>
      <c r="T1198" s="9" t="s">
        <v>7655</v>
      </c>
      <c r="U1198" s="10" t="s">
        <v>1</v>
      </c>
      <c r="V1198" s="9">
        <v>1</v>
      </c>
      <c r="W1198" s="10">
        <v>47</v>
      </c>
      <c r="X1198" s="9" t="s">
        <v>5</v>
      </c>
      <c r="Y1198" s="8">
        <v>45325</v>
      </c>
      <c r="Z1198" s="7">
        <v>45262</v>
      </c>
      <c r="AA1198" s="8">
        <v>45323</v>
      </c>
      <c r="AB1198" s="7">
        <v>45323</v>
      </c>
      <c r="AC1198" s="6">
        <v>1600</v>
      </c>
    </row>
    <row r="1199" spans="1:29" hidden="1">
      <c r="A1199" s="15" t="str">
        <f t="shared" ca="1" si="32"/>
        <v>Future PO</v>
      </c>
      <c r="B1199" s="40" t="str">
        <f ca="1">IFERROR(IF(FIND("TAMURA",UPPER(Q1199))&lt;&gt;0,"LOCAL PO &gt; 'TAMURA' ","ERRO Regra Tamura"),
IFERROR(IF(LOWER(S1199)="national","Local PO",
IF(YEAR(Z1199)&amp;TEXT(WEEKNUM(Z1199),"00")&lt;=YEAR(TODAY())&amp;TEXT(WEEKNUM(TODAY())  +1,"00"),"PO &gt; Ok",   "Future PO")),""))</f>
        <v>Future PO</v>
      </c>
      <c r="C1199" s="18" t="str">
        <f>IFERROR(IF(VLOOKUP(G1199&amp;P1199,'Troca PN'!A:G,5,0)&lt;&gt;0,"TEVE Troca de PN","  &gt; ERRO CHAVE SKU&amp;PN "),"")</f>
        <v/>
      </c>
      <c r="D1199" s="18" t="str">
        <f>IFERROR(IF(VLOOKUP(G1199&amp;P1199,'Troca PN'!A:G,5,0)&lt;&gt;0,VLOOKUP(P1199,'Troca PN'!C:G,2,0),"  &gt; ERRO CHAVE SKU&amp;PN "),P1199)</f>
        <v>14220863</v>
      </c>
      <c r="E1199" s="54">
        <f>IFERROR(ROUNDUP((AC1199/VLOOKUP(P1199,'Huawei BUn - JDI'!B:H,4,0))*VLOOKUP(P1199,'Huawei BUn - JDI'!B:H,7,0),0),
IFERROR(IF(AC1199/VLOOKUP(P1199,'Huawei BUn - JDI'!L:O,3,0)&lt;1,VLOOKUP(P1199,'Huawei BUn - JDI'!L:O,3,0),
IFERROR(IF(AC1199/VLOOKUP(P1199,'Huawei BUn - JDI'!L:O,3,0)&lt;&gt;ROUND(AC1199/VLOOKUP(P1199,'Huawei BUn - JDI'!L:O,3,0),0),ROUNDUP(AC1199/VLOOKUP(P1199,'Huawei BUn - JDI'!L:O,3,0),0),AC1199),AC1199)),AC1199))</f>
        <v>1600</v>
      </c>
      <c r="F1199" s="17">
        <f>VLOOKUP(P1199,'Material Unit Price List'!A:D,3,0)</f>
        <v>2.2147000000000001</v>
      </c>
      <c r="G1199" s="1" t="str">
        <f>TRIM(MID(N1199,(FIND("]",N1199)+1),
(FIND("#",N1199)-1)-(FIND("]",N1199))))</f>
        <v>VFF-3</v>
      </c>
      <c r="H1199" s="16" t="str">
        <f>IFERROR(VLOOKUP(P1199,'Huawei BUn - JDI'!B:H,1,0)&amp;" - has convertion, divide for - "&amp;VLOOKUP(P1199,'Huawei BUn - JDI'!B:H,4,0),
IFERROR(VLOOKUP(P1199,'Huawei BUn - JDI'!L:O,1,0)&amp;"- has MOQ of - "&amp;VLOOKUP(P1199,'Huawei BUn - JDI'!L:O,3,0)," Sem Conversão"))</f>
        <v xml:space="preserve"> Sem Conversão</v>
      </c>
      <c r="J1199" s="2" t="s">
        <v>4</v>
      </c>
      <c r="K1199" s="1" t="b">
        <v>1</v>
      </c>
      <c r="L1199" s="1" t="s">
        <v>8090</v>
      </c>
      <c r="M1199" s="11" t="s">
        <v>9629</v>
      </c>
      <c r="N1199" s="10" t="s">
        <v>7670</v>
      </c>
      <c r="O1199" s="9" t="s">
        <v>7544</v>
      </c>
      <c r="P1199" s="10" t="s">
        <v>3973</v>
      </c>
      <c r="Q1199" s="9" t="s">
        <v>8091</v>
      </c>
      <c r="R1199" s="161" t="s">
        <v>7545</v>
      </c>
      <c r="S1199" s="10" t="s">
        <v>7</v>
      </c>
      <c r="T1199" s="9" t="s">
        <v>7655</v>
      </c>
      <c r="U1199" s="10" t="s">
        <v>1</v>
      </c>
      <c r="V1199" s="9">
        <v>1</v>
      </c>
      <c r="W1199" s="10">
        <v>47</v>
      </c>
      <c r="X1199" s="9" t="s">
        <v>5</v>
      </c>
      <c r="Y1199" s="8">
        <v>45326</v>
      </c>
      <c r="Z1199" s="7">
        <v>45262</v>
      </c>
      <c r="AA1199" s="8">
        <v>45323</v>
      </c>
      <c r="AB1199" s="7">
        <v>45323</v>
      </c>
      <c r="AC1199" s="6">
        <v>1600</v>
      </c>
    </row>
    <row r="1200" spans="1:29" hidden="1">
      <c r="A1200" s="15" t="str">
        <f t="shared" ca="1" si="32"/>
        <v>Future PO</v>
      </c>
      <c r="B1200" s="40" t="str">
        <f ca="1">IFERROR(IF(FIND("TAMURA",UPPER(Q1200))&lt;&gt;0,"LOCAL PO &gt; 'TAMURA' ","ERRO Regra Tamura"),
IFERROR(IF(LOWER(S1200)="national","Local PO",
IF(YEAR(Z1200)&amp;TEXT(WEEKNUM(Z1200),"00")&lt;=YEAR(TODAY())&amp;TEXT(WEEKNUM(TODAY())  +1,"00"),"PO &gt; Ok",   "Future PO")),""))</f>
        <v>Future PO</v>
      </c>
      <c r="C1200" s="18" t="str">
        <f>IFERROR(IF(VLOOKUP(G1200&amp;P1200,'Troca PN'!A:G,5,0)&lt;&gt;0,"TEVE Troca de PN","  &gt; ERRO CHAVE SKU&amp;PN "),"")</f>
        <v/>
      </c>
      <c r="D1200" s="18" t="str">
        <f>IFERROR(IF(VLOOKUP(G1200&amp;P1200,'Troca PN'!A:G,5,0)&lt;&gt;0,VLOOKUP(P1200,'Troca PN'!C:G,2,0),"  &gt; ERRO CHAVE SKU&amp;PN "),P1200)</f>
        <v>14220863</v>
      </c>
      <c r="E1200" s="54">
        <f>IFERROR(ROUNDUP((AC1200/VLOOKUP(P1200,'Huawei BUn - JDI'!B:H,4,0))*VLOOKUP(P1200,'Huawei BUn - JDI'!B:H,7,0),0),
IFERROR(IF(AC1200/VLOOKUP(P1200,'Huawei BUn - JDI'!L:O,3,0)&lt;1,VLOOKUP(P1200,'Huawei BUn - JDI'!L:O,3,0),
IFERROR(IF(AC1200/VLOOKUP(P1200,'Huawei BUn - JDI'!L:O,3,0)&lt;&gt;ROUND(AC1200/VLOOKUP(P1200,'Huawei BUn - JDI'!L:O,3,0),0),ROUNDUP(AC1200/VLOOKUP(P1200,'Huawei BUn - JDI'!L:O,3,0),0),AC1200),AC1200)),AC1200))</f>
        <v>657</v>
      </c>
      <c r="F1200" s="17">
        <f>VLOOKUP(P1200,'Material Unit Price List'!A:D,3,0)</f>
        <v>2.2147000000000001</v>
      </c>
      <c r="G1200" s="1" t="str">
        <f>TRIM(MID(N1200,(FIND("]",N1200)+1),
(FIND("#",N1200)-1)-(FIND("]",N1200))))</f>
        <v>VFF-3</v>
      </c>
      <c r="H1200" s="16" t="str">
        <f>IFERROR(VLOOKUP(P1200,'Huawei BUn - JDI'!B:H,1,0)&amp;" - has convertion, divide for - "&amp;VLOOKUP(P1200,'Huawei BUn - JDI'!B:H,4,0),
IFERROR(VLOOKUP(P1200,'Huawei BUn - JDI'!L:O,1,0)&amp;"- has MOQ of - "&amp;VLOOKUP(P1200,'Huawei BUn - JDI'!L:O,3,0)," Sem Conversão"))</f>
        <v xml:space="preserve"> Sem Conversão</v>
      </c>
      <c r="J1200" s="2" t="s">
        <v>4</v>
      </c>
      <c r="K1200" s="1" t="b">
        <v>1</v>
      </c>
      <c r="L1200" s="1" t="s">
        <v>8090</v>
      </c>
      <c r="M1200" s="11" t="s">
        <v>9630</v>
      </c>
      <c r="N1200" s="10" t="s">
        <v>7670</v>
      </c>
      <c r="O1200" s="9" t="s">
        <v>7544</v>
      </c>
      <c r="P1200" s="10" t="s">
        <v>3973</v>
      </c>
      <c r="Q1200" s="9" t="s">
        <v>8091</v>
      </c>
      <c r="R1200" s="161" t="s">
        <v>7545</v>
      </c>
      <c r="S1200" s="10" t="s">
        <v>7</v>
      </c>
      <c r="T1200" s="9" t="s">
        <v>7655</v>
      </c>
      <c r="U1200" s="10" t="s">
        <v>1</v>
      </c>
      <c r="V1200" s="9">
        <v>1</v>
      </c>
      <c r="W1200" s="10">
        <v>47</v>
      </c>
      <c r="X1200" s="9" t="s">
        <v>5</v>
      </c>
      <c r="Y1200" s="8">
        <v>45327</v>
      </c>
      <c r="Z1200" s="7">
        <v>45262</v>
      </c>
      <c r="AA1200" s="8">
        <v>45323</v>
      </c>
      <c r="AB1200" s="7">
        <v>45323</v>
      </c>
      <c r="AC1200" s="6">
        <v>657</v>
      </c>
    </row>
    <row r="1201" spans="1:30" hidden="1">
      <c r="A1201" s="15" t="str">
        <f t="shared" ca="1" si="32"/>
        <v>PO &gt; Ok</v>
      </c>
      <c r="B1201" s="40" t="s">
        <v>10768</v>
      </c>
      <c r="C1201" s="18" t="str">
        <f>IFERROR(IF(VLOOKUP(G1201&amp;P1201,'Troca PN'!A:G,5,0)&lt;&gt;0,"TEVE Troca de PN","  &gt; ERRO CHAVE SKU&amp;PN "),"")</f>
        <v/>
      </c>
      <c r="D1201" s="18" t="str">
        <f>IFERROR(IF(VLOOKUP(G1201&amp;P1201,'Troca PN'!A:G,5,0)&lt;&gt;0,VLOOKUP(P1201,'Troca PN'!C:G,2,0),"  &gt; ERRO CHAVE SKU&amp;PN "),P1201)</f>
        <v>14220987</v>
      </c>
      <c r="E1201" s="54">
        <f>IFERROR(ROUNDUP((AC1201/VLOOKUP(P1201,'Huawei BUn - JDI'!B:H,4,0))*VLOOKUP(P1201,'Huawei BUn - JDI'!B:H,7,0),0),
IFERROR(IF(AC1201/VLOOKUP(P1201,'Huawei BUn - JDI'!L:O,3,0)&lt;1,VLOOKUP(P1201,'Huawei BUn - JDI'!L:O,3,0),
IFERROR(IF(AC1201/VLOOKUP(P1201,'Huawei BUn - JDI'!L:O,3,0)&lt;&gt;ROUND(AC1201/VLOOKUP(P1201,'Huawei BUn - JDI'!L:O,3,0),0),ROUNDUP(AC1201/VLOOKUP(P1201,'Huawei BUn - JDI'!L:O,3,0),0),AC1201),AC1201)),AC1201))</f>
        <v>100</v>
      </c>
      <c r="F1201" s="17">
        <f>VLOOKUP(P1201,'Material Unit Price List'!A:D,3,0)</f>
        <v>1.4339</v>
      </c>
      <c r="G1201" s="1" t="str">
        <f>TRIM(MID(N1201,(FIND("]",N1201)+1),
(FIND("#",N1201)-1)-(FIND("]",N1201))))</f>
        <v>VFF-3</v>
      </c>
      <c r="H1201" s="16" t="str">
        <f>IFERROR(VLOOKUP(P1201,'Huawei BUn - JDI'!B:H,1,0)&amp;" - has convertion, divide for - "&amp;VLOOKUP(P1201,'Huawei BUn - JDI'!B:H,4,0),
IFERROR(VLOOKUP(P1201,'Huawei BUn - JDI'!L:O,1,0)&amp;"- has MOQ of - "&amp;VLOOKUP(P1201,'Huawei BUn - JDI'!L:O,3,0)," Sem Conversão"))</f>
        <v xml:space="preserve"> Sem Conversão</v>
      </c>
      <c r="J1201" s="2" t="s">
        <v>4</v>
      </c>
      <c r="K1201" s="1" t="b">
        <v>1</v>
      </c>
      <c r="L1201" s="1" t="s">
        <v>8092</v>
      </c>
      <c r="M1201" s="11" t="s">
        <v>9631</v>
      </c>
      <c r="N1201" s="10" t="s">
        <v>7699</v>
      </c>
      <c r="O1201" s="9" t="s">
        <v>7544</v>
      </c>
      <c r="P1201" s="10" t="s">
        <v>3975</v>
      </c>
      <c r="Q1201" s="9" t="s">
        <v>8093</v>
      </c>
      <c r="R1201" s="161" t="s">
        <v>7545</v>
      </c>
      <c r="S1201" s="10" t="s">
        <v>7</v>
      </c>
      <c r="T1201" s="9" t="s">
        <v>7655</v>
      </c>
      <c r="U1201" s="10" t="s">
        <v>1</v>
      </c>
      <c r="V1201" s="9">
        <v>1</v>
      </c>
      <c r="W1201" s="10">
        <v>47</v>
      </c>
      <c r="X1201" s="9" t="s">
        <v>5</v>
      </c>
      <c r="Y1201" s="8">
        <v>45294</v>
      </c>
      <c r="Z1201" s="7">
        <v>45231</v>
      </c>
      <c r="AA1201" s="8">
        <v>45292</v>
      </c>
      <c r="AB1201" s="7">
        <v>45292</v>
      </c>
      <c r="AC1201" s="6">
        <v>100</v>
      </c>
    </row>
    <row r="1202" spans="1:30" hidden="1">
      <c r="A1202" s="15" t="str">
        <f t="shared" ca="1" si="32"/>
        <v>PO &gt; Ok</v>
      </c>
      <c r="B1202" s="40" t="s">
        <v>10768</v>
      </c>
      <c r="C1202" s="18" t="str">
        <f>IFERROR(IF(VLOOKUP(G1202&amp;P1202,'Troca PN'!A:G,5,0)&lt;&gt;0,"TEVE Troca de PN","  &gt; ERRO CHAVE SKU&amp;PN "),"")</f>
        <v/>
      </c>
      <c r="D1202" s="18" t="str">
        <f>IFERROR(IF(VLOOKUP(G1202&amp;P1202,'Troca PN'!A:G,5,0)&lt;&gt;0,VLOOKUP(P1202,'Troca PN'!C:G,2,0),"  &gt; ERRO CHAVE SKU&amp;PN "),P1202)</f>
        <v>14220987</v>
      </c>
      <c r="E1202" s="54">
        <f>IFERROR(ROUNDUP((AC1202/VLOOKUP(P1202,'Huawei BUn - JDI'!B:H,4,0))*VLOOKUP(P1202,'Huawei BUn - JDI'!B:H,7,0),0),
IFERROR(IF(AC1202/VLOOKUP(P1202,'Huawei BUn - JDI'!L:O,3,0)&lt;1,VLOOKUP(P1202,'Huawei BUn - JDI'!L:O,3,0),
IFERROR(IF(AC1202/VLOOKUP(P1202,'Huawei BUn - JDI'!L:O,3,0)&lt;&gt;ROUND(AC1202/VLOOKUP(P1202,'Huawei BUn - JDI'!L:O,3,0),0),ROUNDUP(AC1202/VLOOKUP(P1202,'Huawei BUn - JDI'!L:O,3,0),0),AC1202),AC1202)),AC1202))</f>
        <v>4000</v>
      </c>
      <c r="F1202" s="17">
        <f>VLOOKUP(P1202,'Material Unit Price List'!A:D,3,0)</f>
        <v>1.4339</v>
      </c>
      <c r="G1202" s="1" t="str">
        <f>TRIM(MID(N1202,(FIND("]",N1202)+1),
(FIND("#",N1202)-1)-(FIND("]",N1202))))</f>
        <v>VFF-3</v>
      </c>
      <c r="H1202" s="16" t="str">
        <f>IFERROR(VLOOKUP(P1202,'Huawei BUn - JDI'!B:H,1,0)&amp;" - has convertion, divide for - "&amp;VLOOKUP(P1202,'Huawei BUn - JDI'!B:H,4,0),
IFERROR(VLOOKUP(P1202,'Huawei BUn - JDI'!L:O,1,0)&amp;"- has MOQ of - "&amp;VLOOKUP(P1202,'Huawei BUn - JDI'!L:O,3,0)," Sem Conversão"))</f>
        <v xml:space="preserve"> Sem Conversão</v>
      </c>
      <c r="J1202" s="2" t="s">
        <v>4</v>
      </c>
      <c r="K1202" s="1" t="b">
        <v>1</v>
      </c>
      <c r="L1202" s="1" t="s">
        <v>8092</v>
      </c>
      <c r="M1202" s="11" t="s">
        <v>9632</v>
      </c>
      <c r="N1202" s="10" t="s">
        <v>7703</v>
      </c>
      <c r="O1202" s="9" t="s">
        <v>7544</v>
      </c>
      <c r="P1202" s="10" t="s">
        <v>3975</v>
      </c>
      <c r="Q1202" s="9" t="s">
        <v>8093</v>
      </c>
      <c r="R1202" s="161" t="s">
        <v>7545</v>
      </c>
      <c r="S1202" s="10" t="s">
        <v>7</v>
      </c>
      <c r="T1202" s="9" t="s">
        <v>7655</v>
      </c>
      <c r="U1202" s="10" t="s">
        <v>1</v>
      </c>
      <c r="V1202" s="9">
        <v>1</v>
      </c>
      <c r="W1202" s="10">
        <v>47</v>
      </c>
      <c r="X1202" s="9" t="s">
        <v>5</v>
      </c>
      <c r="Y1202" s="8">
        <v>45295</v>
      </c>
      <c r="Z1202" s="7">
        <v>45231</v>
      </c>
      <c r="AA1202" s="8">
        <v>45292</v>
      </c>
      <c r="AB1202" s="7">
        <v>45292</v>
      </c>
      <c r="AC1202" s="6">
        <v>4000</v>
      </c>
    </row>
    <row r="1203" spans="1:30" hidden="1">
      <c r="A1203" s="15" t="str">
        <f t="shared" ca="1" si="32"/>
        <v>PO &gt; Ok</v>
      </c>
      <c r="B1203" s="40" t="s">
        <v>10768</v>
      </c>
      <c r="C1203" s="18" t="str">
        <f>IFERROR(IF(VLOOKUP(G1203&amp;P1203,'Troca PN'!A:G,5,0)&lt;&gt;0,"TEVE Troca de PN","  &gt; ERRO CHAVE SKU&amp;PN "),"")</f>
        <v/>
      </c>
      <c r="D1203" s="18" t="str">
        <f>IFERROR(IF(VLOOKUP(G1203&amp;P1203,'Troca PN'!A:G,5,0)&lt;&gt;0,VLOOKUP(P1203,'Troca PN'!C:G,2,0),"  &gt; ERRO CHAVE SKU&amp;PN "),P1203)</f>
        <v>14220987</v>
      </c>
      <c r="E1203" s="54">
        <f>IFERROR(ROUNDUP((AC1203/VLOOKUP(P1203,'Huawei BUn - JDI'!B:H,4,0))*VLOOKUP(P1203,'Huawei BUn - JDI'!B:H,7,0),0),
IFERROR(IF(AC1203/VLOOKUP(P1203,'Huawei BUn - JDI'!L:O,3,0)&lt;1,VLOOKUP(P1203,'Huawei BUn - JDI'!L:O,3,0),
IFERROR(IF(AC1203/VLOOKUP(P1203,'Huawei BUn - JDI'!L:O,3,0)&lt;&gt;ROUND(AC1203/VLOOKUP(P1203,'Huawei BUn - JDI'!L:O,3,0),0),ROUNDUP(AC1203/VLOOKUP(P1203,'Huawei BUn - JDI'!L:O,3,0),0),AC1203),AC1203)),AC1203))</f>
        <v>2000</v>
      </c>
      <c r="F1203" s="17">
        <f>VLOOKUP(P1203,'Material Unit Price List'!A:D,3,0)</f>
        <v>1.4339</v>
      </c>
      <c r="G1203" s="1" t="str">
        <f>TRIM(MID(N1203,(FIND("]",N1203)+1),
(FIND("#",N1203)-1)-(FIND("]",N1203))))</f>
        <v>VFF-3</v>
      </c>
      <c r="H1203" s="16" t="str">
        <f>IFERROR(VLOOKUP(P1203,'Huawei BUn - JDI'!B:H,1,0)&amp;" - has convertion, divide for - "&amp;VLOOKUP(P1203,'Huawei BUn - JDI'!B:H,4,0),
IFERROR(VLOOKUP(P1203,'Huawei BUn - JDI'!L:O,1,0)&amp;"- has MOQ of - "&amp;VLOOKUP(P1203,'Huawei BUn - JDI'!L:O,3,0)," Sem Conversão"))</f>
        <v xml:space="preserve"> Sem Conversão</v>
      </c>
      <c r="J1203" s="2" t="s">
        <v>4</v>
      </c>
      <c r="K1203" s="1" t="b">
        <v>1</v>
      </c>
      <c r="L1203" s="1" t="s">
        <v>8092</v>
      </c>
      <c r="M1203" s="11" t="s">
        <v>9633</v>
      </c>
      <c r="N1203" s="10" t="s">
        <v>7703</v>
      </c>
      <c r="O1203" s="9" t="s">
        <v>7544</v>
      </c>
      <c r="P1203" s="10" t="s">
        <v>3975</v>
      </c>
      <c r="Q1203" s="9" t="s">
        <v>8093</v>
      </c>
      <c r="R1203" s="161" t="s">
        <v>7545</v>
      </c>
      <c r="S1203" s="10" t="s">
        <v>7</v>
      </c>
      <c r="T1203" s="9" t="s">
        <v>7655</v>
      </c>
      <c r="U1203" s="10" t="s">
        <v>1</v>
      </c>
      <c r="V1203" s="9">
        <v>1</v>
      </c>
      <c r="W1203" s="10">
        <v>47</v>
      </c>
      <c r="X1203" s="9" t="s">
        <v>5</v>
      </c>
      <c r="Y1203" s="8">
        <v>45296</v>
      </c>
      <c r="Z1203" s="7">
        <v>45231</v>
      </c>
      <c r="AA1203" s="8">
        <v>45292</v>
      </c>
      <c r="AB1203" s="7">
        <v>45292</v>
      </c>
      <c r="AC1203" s="6">
        <v>2000</v>
      </c>
    </row>
    <row r="1204" spans="1:30" hidden="1">
      <c r="A1204" s="15" t="str">
        <f t="shared" ca="1" si="32"/>
        <v>Future PO</v>
      </c>
      <c r="B1204" s="40" t="str">
        <f ca="1">IFERROR(IF(FIND("TAMURA",UPPER(Q1204))&lt;&gt;0,"LOCAL PO &gt; 'TAMURA' ","ERRO Regra Tamura"),
IFERROR(IF(LOWER(S1204)="national","Local PO",
IF(YEAR(Z1204)&amp;TEXT(WEEKNUM(Z1204),"00")&lt;=YEAR(TODAY())&amp;TEXT(WEEKNUM(TODAY())  +1,"00"),"PO &gt; Ok",   "Future PO")),""))</f>
        <v>Future PO</v>
      </c>
      <c r="C1204" s="18" t="str">
        <f>IFERROR(IF(VLOOKUP(G1204&amp;P1204,'Troca PN'!A:G,5,0)&lt;&gt;0,"TEVE Troca de PN","  &gt; ERRO CHAVE SKU&amp;PN "),"")</f>
        <v/>
      </c>
      <c r="D1204" s="18" t="str">
        <f>IFERROR(IF(VLOOKUP(G1204&amp;P1204,'Troca PN'!A:G,5,0)&lt;&gt;0,VLOOKUP(P1204,'Troca PN'!C:G,2,0),"  &gt; ERRO CHAVE SKU&amp;PN "),P1204)</f>
        <v>14220987</v>
      </c>
      <c r="E1204" s="54">
        <f>IFERROR(ROUNDUP((AC1204/VLOOKUP(P1204,'Huawei BUn - JDI'!B:H,4,0))*VLOOKUP(P1204,'Huawei BUn - JDI'!B:H,7,0),0),
IFERROR(IF(AC1204/VLOOKUP(P1204,'Huawei BUn - JDI'!L:O,3,0)&lt;1,VLOOKUP(P1204,'Huawei BUn - JDI'!L:O,3,0),
IFERROR(IF(AC1204/VLOOKUP(P1204,'Huawei BUn - JDI'!L:O,3,0)&lt;&gt;ROUND(AC1204/VLOOKUP(P1204,'Huawei BUn - JDI'!L:O,3,0),0),ROUNDUP(AC1204/VLOOKUP(P1204,'Huawei BUn - JDI'!L:O,3,0),0),AC1204),AC1204)),AC1204))</f>
        <v>4000</v>
      </c>
      <c r="F1204" s="17">
        <f>VLOOKUP(P1204,'Material Unit Price List'!A:D,3,0)</f>
        <v>1.4339</v>
      </c>
      <c r="G1204" s="1" t="str">
        <f>TRIM(MID(N1204,(FIND("]",N1204)+1),
(FIND("#",N1204)-1)-(FIND("]",N1204))))</f>
        <v>VFF-3</v>
      </c>
      <c r="H1204" s="16" t="str">
        <f>IFERROR(VLOOKUP(P1204,'Huawei BUn - JDI'!B:H,1,0)&amp;" - has convertion, divide for - "&amp;VLOOKUP(P1204,'Huawei BUn - JDI'!B:H,4,0),
IFERROR(VLOOKUP(P1204,'Huawei BUn - JDI'!L:O,1,0)&amp;"- has MOQ of - "&amp;VLOOKUP(P1204,'Huawei BUn - JDI'!L:O,3,0)," Sem Conversão"))</f>
        <v xml:space="preserve"> Sem Conversão</v>
      </c>
      <c r="J1204" s="2" t="s">
        <v>4</v>
      </c>
      <c r="K1204" s="1" t="b">
        <v>1</v>
      </c>
      <c r="L1204" s="1" t="s">
        <v>8092</v>
      </c>
      <c r="M1204" s="11" t="s">
        <v>9634</v>
      </c>
      <c r="N1204" s="10" t="s">
        <v>7656</v>
      </c>
      <c r="O1204" s="9" t="s">
        <v>7544</v>
      </c>
      <c r="P1204" s="10" t="s">
        <v>3975</v>
      </c>
      <c r="Q1204" s="9" t="s">
        <v>8093</v>
      </c>
      <c r="R1204" s="161" t="s">
        <v>7545</v>
      </c>
      <c r="S1204" s="10" t="s">
        <v>7</v>
      </c>
      <c r="T1204" s="9" t="s">
        <v>7655</v>
      </c>
      <c r="U1204" s="10" t="s">
        <v>1</v>
      </c>
      <c r="V1204" s="9">
        <v>1</v>
      </c>
      <c r="W1204" s="10">
        <v>47</v>
      </c>
      <c r="X1204" s="9" t="s">
        <v>5</v>
      </c>
      <c r="Y1204" s="8">
        <v>45324</v>
      </c>
      <c r="Z1204" s="7">
        <v>45262</v>
      </c>
      <c r="AA1204" s="8">
        <v>45323</v>
      </c>
      <c r="AB1204" s="7">
        <v>45323</v>
      </c>
      <c r="AC1204" s="6">
        <v>4000</v>
      </c>
    </row>
    <row r="1205" spans="1:30" hidden="1">
      <c r="A1205" s="15" t="str">
        <f t="shared" ca="1" si="32"/>
        <v>Future PO</v>
      </c>
      <c r="B1205" s="40" t="str">
        <f ca="1">IFERROR(IF(FIND("TAMURA",UPPER(Q1205))&lt;&gt;0,"LOCAL PO &gt; 'TAMURA' ","ERRO Regra Tamura"),
IFERROR(IF(LOWER(S1205)="national","Local PO",
IF(YEAR(Z1205)&amp;TEXT(WEEKNUM(Z1205),"00")&lt;=YEAR(TODAY())&amp;TEXT(WEEKNUM(TODAY())  +1,"00"),"PO &gt; Ok",   "Future PO")),""))</f>
        <v>Future PO</v>
      </c>
      <c r="C1205" s="18" t="str">
        <f>IFERROR(IF(VLOOKUP(G1205&amp;P1205,'Troca PN'!A:G,5,0)&lt;&gt;0,"TEVE Troca de PN","  &gt; ERRO CHAVE SKU&amp;PN "),"")</f>
        <v/>
      </c>
      <c r="D1205" s="18" t="str">
        <f>IFERROR(IF(VLOOKUP(G1205&amp;P1205,'Troca PN'!A:G,5,0)&lt;&gt;0,VLOOKUP(P1205,'Troca PN'!C:G,2,0),"  &gt; ERRO CHAVE SKU&amp;PN "),P1205)</f>
        <v>14220987</v>
      </c>
      <c r="E1205" s="54">
        <f>IFERROR(ROUNDUP((AC1205/VLOOKUP(P1205,'Huawei BUn - JDI'!B:H,4,0))*VLOOKUP(P1205,'Huawei BUn - JDI'!B:H,7,0),0),
IFERROR(IF(AC1205/VLOOKUP(P1205,'Huawei BUn - JDI'!L:O,3,0)&lt;1,VLOOKUP(P1205,'Huawei BUn - JDI'!L:O,3,0),
IFERROR(IF(AC1205/VLOOKUP(P1205,'Huawei BUn - JDI'!L:O,3,0)&lt;&gt;ROUND(AC1205/VLOOKUP(P1205,'Huawei BUn - JDI'!L:O,3,0),0),ROUNDUP(AC1205/VLOOKUP(P1205,'Huawei BUn - JDI'!L:O,3,0),0),AC1205),AC1205)),AC1205))</f>
        <v>4000</v>
      </c>
      <c r="F1205" s="17">
        <f>VLOOKUP(P1205,'Material Unit Price List'!A:D,3,0)</f>
        <v>1.4339</v>
      </c>
      <c r="G1205" s="1" t="str">
        <f>TRIM(MID(N1205,(FIND("]",N1205)+1),
(FIND("#",N1205)-1)-(FIND("]",N1205))))</f>
        <v>VFF-3</v>
      </c>
      <c r="H1205" s="16" t="str">
        <f>IFERROR(VLOOKUP(P1205,'Huawei BUn - JDI'!B:H,1,0)&amp;" - has convertion, divide for - "&amp;VLOOKUP(P1205,'Huawei BUn - JDI'!B:H,4,0),
IFERROR(VLOOKUP(P1205,'Huawei BUn - JDI'!L:O,1,0)&amp;"- has MOQ of - "&amp;VLOOKUP(P1205,'Huawei BUn - JDI'!L:O,3,0)," Sem Conversão"))</f>
        <v xml:space="preserve"> Sem Conversão</v>
      </c>
      <c r="J1205" s="2" t="s">
        <v>4</v>
      </c>
      <c r="K1205" s="1" t="b">
        <v>1</v>
      </c>
      <c r="L1205" s="1" t="s">
        <v>8092</v>
      </c>
      <c r="M1205" s="11" t="s">
        <v>9635</v>
      </c>
      <c r="N1205" s="10" t="s">
        <v>7656</v>
      </c>
      <c r="O1205" s="9" t="s">
        <v>7544</v>
      </c>
      <c r="P1205" s="10" t="s">
        <v>3975</v>
      </c>
      <c r="Q1205" s="9" t="s">
        <v>8093</v>
      </c>
      <c r="R1205" s="161" t="s">
        <v>7545</v>
      </c>
      <c r="S1205" s="10" t="s">
        <v>7</v>
      </c>
      <c r="T1205" s="9" t="s">
        <v>7655</v>
      </c>
      <c r="U1205" s="10" t="s">
        <v>1</v>
      </c>
      <c r="V1205" s="9">
        <v>1</v>
      </c>
      <c r="W1205" s="10">
        <v>47</v>
      </c>
      <c r="X1205" s="9" t="s">
        <v>5</v>
      </c>
      <c r="Y1205" s="8">
        <v>45325</v>
      </c>
      <c r="Z1205" s="7">
        <v>45262</v>
      </c>
      <c r="AA1205" s="8">
        <v>45323</v>
      </c>
      <c r="AB1205" s="7">
        <v>45323</v>
      </c>
      <c r="AC1205" s="6">
        <v>4000</v>
      </c>
    </row>
    <row r="1206" spans="1:30" hidden="1">
      <c r="A1206" s="15" t="str">
        <f t="shared" ca="1" si="32"/>
        <v>Future PO</v>
      </c>
      <c r="B1206" s="40" t="str">
        <f ca="1">IFERROR(IF(FIND("TAMURA",UPPER(Q1206))&lt;&gt;0,"LOCAL PO &gt; 'TAMURA' ","ERRO Regra Tamura"),
IFERROR(IF(LOWER(S1206)="national","Local PO",
IF(YEAR(Z1206)&amp;TEXT(WEEKNUM(Z1206),"00")&lt;=YEAR(TODAY())&amp;TEXT(WEEKNUM(TODAY())  +1,"00"),"PO &gt; Ok",   "Future PO")),""))</f>
        <v>Future PO</v>
      </c>
      <c r="C1206" s="18" t="str">
        <f>IFERROR(IF(VLOOKUP(G1206&amp;P1206,'Troca PN'!A:G,5,0)&lt;&gt;0,"TEVE Troca de PN","  &gt; ERRO CHAVE SKU&amp;PN "),"")</f>
        <v/>
      </c>
      <c r="D1206" s="18" t="str">
        <f>IFERROR(IF(VLOOKUP(G1206&amp;P1206,'Troca PN'!A:G,5,0)&lt;&gt;0,VLOOKUP(P1206,'Troca PN'!C:G,2,0),"  &gt; ERRO CHAVE SKU&amp;PN "),P1206)</f>
        <v>14220987</v>
      </c>
      <c r="E1206" s="54">
        <f>IFERROR(ROUNDUP((AC1206/VLOOKUP(P1206,'Huawei BUn - JDI'!B:H,4,0))*VLOOKUP(P1206,'Huawei BUn - JDI'!B:H,7,0),0),
IFERROR(IF(AC1206/VLOOKUP(P1206,'Huawei BUn - JDI'!L:O,3,0)&lt;1,VLOOKUP(P1206,'Huawei BUn - JDI'!L:O,3,0),
IFERROR(IF(AC1206/VLOOKUP(P1206,'Huawei BUn - JDI'!L:O,3,0)&lt;&gt;ROUND(AC1206/VLOOKUP(P1206,'Huawei BUn - JDI'!L:O,3,0),0),ROUNDUP(AC1206/VLOOKUP(P1206,'Huawei BUn - JDI'!L:O,3,0),0),AC1206),AC1206)),AC1206))</f>
        <v>4000</v>
      </c>
      <c r="F1206" s="17">
        <f>VLOOKUP(P1206,'Material Unit Price List'!A:D,3,0)</f>
        <v>1.4339</v>
      </c>
      <c r="G1206" s="1" t="str">
        <f>TRIM(MID(N1206,(FIND("]",N1206)+1),
(FIND("#",N1206)-1)-(FIND("]",N1206))))</f>
        <v>VFF-3</v>
      </c>
      <c r="H1206" s="16" t="str">
        <f>IFERROR(VLOOKUP(P1206,'Huawei BUn - JDI'!B:H,1,0)&amp;" - has convertion, divide for - "&amp;VLOOKUP(P1206,'Huawei BUn - JDI'!B:H,4,0),
IFERROR(VLOOKUP(P1206,'Huawei BUn - JDI'!L:O,1,0)&amp;"- has MOQ of - "&amp;VLOOKUP(P1206,'Huawei BUn - JDI'!L:O,3,0)," Sem Conversão"))</f>
        <v xml:space="preserve"> Sem Conversão</v>
      </c>
      <c r="J1206" s="2" t="s">
        <v>4</v>
      </c>
      <c r="K1206" s="1" t="b">
        <v>1</v>
      </c>
      <c r="L1206" s="1" t="s">
        <v>8092</v>
      </c>
      <c r="M1206" s="11" t="s">
        <v>9636</v>
      </c>
      <c r="N1206" s="10" t="s">
        <v>7670</v>
      </c>
      <c r="O1206" s="9" t="s">
        <v>7544</v>
      </c>
      <c r="P1206" s="10" t="s">
        <v>3975</v>
      </c>
      <c r="Q1206" s="9" t="s">
        <v>8093</v>
      </c>
      <c r="R1206" s="161" t="s">
        <v>7545</v>
      </c>
      <c r="S1206" s="10" t="s">
        <v>7</v>
      </c>
      <c r="T1206" s="9" t="s">
        <v>7655</v>
      </c>
      <c r="U1206" s="10" t="s">
        <v>1</v>
      </c>
      <c r="V1206" s="9">
        <v>1</v>
      </c>
      <c r="W1206" s="10">
        <v>47</v>
      </c>
      <c r="X1206" s="9" t="s">
        <v>5</v>
      </c>
      <c r="Y1206" s="8">
        <v>45326</v>
      </c>
      <c r="Z1206" s="7">
        <v>45262</v>
      </c>
      <c r="AA1206" s="8">
        <v>45323</v>
      </c>
      <c r="AB1206" s="7">
        <v>45323</v>
      </c>
      <c r="AC1206" s="6">
        <v>4000</v>
      </c>
    </row>
    <row r="1207" spans="1:30" hidden="1">
      <c r="A1207" s="15" t="str">
        <f t="shared" ca="1" si="32"/>
        <v>Future PO</v>
      </c>
      <c r="B1207" s="40" t="str">
        <f ca="1">IFERROR(IF(FIND("TAMURA",UPPER(Q1207))&lt;&gt;0,"LOCAL PO &gt; 'TAMURA' ","ERRO Regra Tamura"),
IFERROR(IF(LOWER(S1207)="national","Local PO",
IF(YEAR(Z1207)&amp;TEXT(WEEKNUM(Z1207),"00")&lt;=YEAR(TODAY())&amp;TEXT(WEEKNUM(TODAY())  +1,"00"),"PO &gt; Ok",   "Future PO")),""))</f>
        <v>Future PO</v>
      </c>
      <c r="C1207" s="18" t="str">
        <f>IFERROR(IF(VLOOKUP(G1207&amp;P1207,'Troca PN'!A:G,5,0)&lt;&gt;0,"TEVE Troca de PN","  &gt; ERRO CHAVE SKU&amp;PN "),"")</f>
        <v/>
      </c>
      <c r="D1207" s="18" t="str">
        <f>IFERROR(IF(VLOOKUP(G1207&amp;P1207,'Troca PN'!A:G,5,0)&lt;&gt;0,VLOOKUP(P1207,'Troca PN'!C:G,2,0),"  &gt; ERRO CHAVE SKU&amp;PN "),P1207)</f>
        <v>14220987</v>
      </c>
      <c r="E1207" s="54">
        <f>IFERROR(ROUNDUP((AC1207/VLOOKUP(P1207,'Huawei BUn - JDI'!B:H,4,0))*VLOOKUP(P1207,'Huawei BUn - JDI'!B:H,7,0),0),
IFERROR(IF(AC1207/VLOOKUP(P1207,'Huawei BUn - JDI'!L:O,3,0)&lt;1,VLOOKUP(P1207,'Huawei BUn - JDI'!L:O,3,0),
IFERROR(IF(AC1207/VLOOKUP(P1207,'Huawei BUn - JDI'!L:O,3,0)&lt;&gt;ROUND(AC1207/VLOOKUP(P1207,'Huawei BUn - JDI'!L:O,3,0),0),ROUNDUP(AC1207/VLOOKUP(P1207,'Huawei BUn - JDI'!L:O,3,0),0),AC1207),AC1207)),AC1207))</f>
        <v>1700</v>
      </c>
      <c r="F1207" s="17">
        <f>VLOOKUP(P1207,'Material Unit Price List'!A:D,3,0)</f>
        <v>1.4339</v>
      </c>
      <c r="G1207" s="1" t="str">
        <f>TRIM(MID(N1207,(FIND("]",N1207)+1),
(FIND("#",N1207)-1)-(FIND("]",N1207))))</f>
        <v>VFF-3</v>
      </c>
      <c r="H1207" s="16" t="str">
        <f>IFERROR(VLOOKUP(P1207,'Huawei BUn - JDI'!B:H,1,0)&amp;" - has convertion, divide for - "&amp;VLOOKUP(P1207,'Huawei BUn - JDI'!B:H,4,0),
IFERROR(VLOOKUP(P1207,'Huawei BUn - JDI'!L:O,1,0)&amp;"- has MOQ of - "&amp;VLOOKUP(P1207,'Huawei BUn - JDI'!L:O,3,0)," Sem Conversão"))</f>
        <v xml:space="preserve"> Sem Conversão</v>
      </c>
      <c r="J1207" s="2" t="s">
        <v>4</v>
      </c>
      <c r="K1207" s="1" t="b">
        <v>1</v>
      </c>
      <c r="L1207" s="1" t="s">
        <v>8092</v>
      </c>
      <c r="M1207" s="11" t="s">
        <v>9637</v>
      </c>
      <c r="N1207" s="10" t="s">
        <v>7670</v>
      </c>
      <c r="O1207" s="9" t="s">
        <v>7544</v>
      </c>
      <c r="P1207" s="10" t="s">
        <v>3975</v>
      </c>
      <c r="Q1207" s="9" t="s">
        <v>8093</v>
      </c>
      <c r="R1207" s="161" t="s">
        <v>7545</v>
      </c>
      <c r="S1207" s="10" t="s">
        <v>7</v>
      </c>
      <c r="T1207" s="9" t="s">
        <v>7655</v>
      </c>
      <c r="U1207" s="10" t="s">
        <v>1</v>
      </c>
      <c r="V1207" s="9">
        <v>1</v>
      </c>
      <c r="W1207" s="10">
        <v>47</v>
      </c>
      <c r="X1207" s="9" t="s">
        <v>5</v>
      </c>
      <c r="Y1207" s="8">
        <v>45327</v>
      </c>
      <c r="Z1207" s="7">
        <v>45262</v>
      </c>
      <c r="AA1207" s="8">
        <v>45323</v>
      </c>
      <c r="AB1207" s="7">
        <v>45323</v>
      </c>
      <c r="AC1207" s="6">
        <v>1700</v>
      </c>
    </row>
    <row r="1208" spans="1:30" hidden="1">
      <c r="A1208" s="15" t="str">
        <f t="shared" ca="1" si="32"/>
        <v>Future PO</v>
      </c>
      <c r="B1208" s="40" t="str">
        <f ca="1">IFERROR(IF(FIND("TAMURA",UPPER(Q1208))&lt;&gt;0,"LOCAL PO &gt; 'TAMURA' ","ERRO Regra Tamura"),
IFERROR(IF(LOWER(S1208)="national","Local PO",
IF(YEAR(Z1208)&amp;TEXT(WEEKNUM(Z1208),"00")&lt;=YEAR(TODAY())&amp;TEXT(WEEKNUM(TODAY())  +1,"00"),"PO &gt; Ok",   "Future PO")),""))</f>
        <v>Future PO</v>
      </c>
      <c r="C1208" s="18" t="str">
        <f>IFERROR(IF(VLOOKUP(G1208&amp;P1208,'Troca PN'!A:G,5,0)&lt;&gt;0,"TEVE Troca de PN","  &gt; ERRO CHAVE SKU&amp;PN "),"")</f>
        <v/>
      </c>
      <c r="D1208" s="18" t="str">
        <f>IFERROR(IF(VLOOKUP(G1208&amp;P1208,'Troca PN'!A:G,5,0)&lt;&gt;0,VLOOKUP(P1208,'Troca PN'!C:G,2,0),"  &gt; ERRO CHAVE SKU&amp;PN "),P1208)</f>
        <v>14220987</v>
      </c>
      <c r="E1208" s="54">
        <f>IFERROR(ROUNDUP((AC1208/VLOOKUP(P1208,'Huawei BUn - JDI'!B:H,4,0))*VLOOKUP(P1208,'Huawei BUn - JDI'!B:H,7,0),0),
IFERROR(IF(AC1208/VLOOKUP(P1208,'Huawei BUn - JDI'!L:O,3,0)&lt;1,VLOOKUP(P1208,'Huawei BUn - JDI'!L:O,3,0),
IFERROR(IF(AC1208/VLOOKUP(P1208,'Huawei BUn - JDI'!L:O,3,0)&lt;&gt;ROUND(AC1208/VLOOKUP(P1208,'Huawei BUn - JDI'!L:O,3,0),0),ROUNDUP(AC1208/VLOOKUP(P1208,'Huawei BUn - JDI'!L:O,3,0),0),AC1208),AC1208)),AC1208))</f>
        <v>95</v>
      </c>
      <c r="F1208" s="17">
        <f>VLOOKUP(P1208,'Material Unit Price List'!A:D,3,0)</f>
        <v>1.4339</v>
      </c>
      <c r="G1208" s="1" t="str">
        <f>TRIM(MID(N1208,(FIND("]",N1208)+1),
(FIND("#",N1208)-1)-(FIND("]",N1208))))</f>
        <v>VFF-3</v>
      </c>
      <c r="H1208" s="16" t="str">
        <f>IFERROR(VLOOKUP(P1208,'Huawei BUn - JDI'!B:H,1,0)&amp;" - has convertion, divide for - "&amp;VLOOKUP(P1208,'Huawei BUn - JDI'!B:H,4,0),
IFERROR(VLOOKUP(P1208,'Huawei BUn - JDI'!L:O,1,0)&amp;"- has MOQ of - "&amp;VLOOKUP(P1208,'Huawei BUn - JDI'!L:O,3,0)," Sem Conversão"))</f>
        <v xml:space="preserve"> Sem Conversão</v>
      </c>
      <c r="J1208" s="2" t="s">
        <v>4</v>
      </c>
      <c r="K1208" s="1" t="b">
        <v>1</v>
      </c>
      <c r="L1208" s="1" t="s">
        <v>8092</v>
      </c>
      <c r="M1208" s="11" t="s">
        <v>9638</v>
      </c>
      <c r="N1208" s="10" t="s">
        <v>7656</v>
      </c>
      <c r="O1208" s="9" t="s">
        <v>7544</v>
      </c>
      <c r="P1208" s="10" t="s">
        <v>3975</v>
      </c>
      <c r="Q1208" s="9" t="s">
        <v>8093</v>
      </c>
      <c r="R1208" s="161" t="s">
        <v>7545</v>
      </c>
      <c r="S1208" s="10" t="s">
        <v>7</v>
      </c>
      <c r="T1208" s="9" t="s">
        <v>7655</v>
      </c>
      <c r="U1208" s="10" t="s">
        <v>1</v>
      </c>
      <c r="V1208" s="9">
        <v>1</v>
      </c>
      <c r="W1208" s="10">
        <v>47</v>
      </c>
      <c r="X1208" s="9" t="s">
        <v>5</v>
      </c>
      <c r="Y1208" s="8">
        <v>45324</v>
      </c>
      <c r="Z1208" s="7">
        <v>45262</v>
      </c>
      <c r="AA1208" s="8">
        <v>45323</v>
      </c>
      <c r="AB1208" s="7">
        <v>45323</v>
      </c>
      <c r="AC1208" s="6">
        <v>95</v>
      </c>
    </row>
    <row r="1209" spans="1:30">
      <c r="A1209" s="15" t="str">
        <f t="shared" ca="1" si="32"/>
        <v>PO &gt; Ok</v>
      </c>
      <c r="B1209" s="40" t="str">
        <f ca="1">IFERROR(IF(FIND("TAMURA",UPPER(Q1209))&lt;&gt;0,"LOCAL PO &gt; 'TAMURA' ","ERRO Regra Tamura"),
IFERROR(IF(LOWER(S1209)="national","Local PO",
IF(YEAR(Z1209)&amp;TEXT(WEEKNUM(Z1209),"00")&lt;=YEAR(TODAY())&amp;TEXT(WEEKNUM(TODAY())  +1,"00"),"PO &gt; Ok",   "Future PO")),""))</f>
        <v>PO &gt; Ok</v>
      </c>
      <c r="C1209" s="18" t="str">
        <f>IFERROR(IF(VLOOKUP(G1209&amp;P1209,'Troca PN'!A:G,5,0)&lt;&gt;0,"TEVE Troca de PN","  &gt; ERRO CHAVE SKU&amp;PN "),"")</f>
        <v/>
      </c>
      <c r="D1209" s="18" t="str">
        <f>IFERROR(IF(VLOOKUP(G1209&amp;P1209,'Troca PN'!A:G,5,0)&lt;&gt;0,VLOOKUP(P1209,'Troca PN'!C:G,2,0),"  &gt; ERRO CHAVE SKU&amp;PN "),P1209)</f>
        <v>14220988</v>
      </c>
      <c r="E1209" s="54">
        <f>IFERROR(ROUNDUP((AC1209/VLOOKUP(P1209,'Huawei BUn - JDI'!B:H,4,0))*VLOOKUP(P1209,'Huawei BUn - JDI'!B:H,7,0),0),
IFERROR(IF(AC1209/VLOOKUP(P1209,'Huawei BUn - JDI'!L:O,3,0)&lt;1,VLOOKUP(P1209,'Huawei BUn - JDI'!L:O,3,0),
IFERROR(IF(AC1209/VLOOKUP(P1209,'Huawei BUn - JDI'!L:O,3,0)&lt;&gt;ROUND(AC1209/VLOOKUP(P1209,'Huawei BUn - JDI'!L:O,3,0),0),ROUNDUP(AC1209/VLOOKUP(P1209,'Huawei BUn - JDI'!L:O,3,0),0),AC1209),AC1209)),AC1209))</f>
        <v>300</v>
      </c>
      <c r="F1209" s="17">
        <f>VLOOKUP(P1209,'Material Unit Price List'!A:D,3,0)</f>
        <v>3.9708999999999999</v>
      </c>
      <c r="G1209" s="1" t="str">
        <f>TRIM(MID(N1209,(FIND("]",N1209)+1),
(FIND("#",N1209)-1)-(FIND("]",N1209))))</f>
        <v>707-4</v>
      </c>
      <c r="H1209" s="16" t="str">
        <f>IFERROR(VLOOKUP(P1209,'Huawei BUn - JDI'!B:H,1,0)&amp;" - has convertion, divide for - "&amp;VLOOKUP(P1209,'Huawei BUn - JDI'!B:H,4,0),
IFERROR(VLOOKUP(P1209,'Huawei BUn - JDI'!L:O,1,0)&amp;"- has MOQ of - "&amp;VLOOKUP(P1209,'Huawei BUn - JDI'!L:O,3,0)," Sem Conversão"))</f>
        <v xml:space="preserve"> Sem Conversão</v>
      </c>
      <c r="J1209" s="2" t="s">
        <v>4</v>
      </c>
      <c r="K1209" s="1" t="b">
        <v>0</v>
      </c>
      <c r="L1209" s="1" t="s">
        <v>8094</v>
      </c>
      <c r="M1209" s="11" t="s">
        <v>9639</v>
      </c>
      <c r="N1209" s="10" t="s">
        <v>8448</v>
      </c>
      <c r="O1209" s="9" t="s">
        <v>7544</v>
      </c>
      <c r="P1209" s="10" t="s">
        <v>3977</v>
      </c>
      <c r="Q1209" s="9" t="s">
        <v>3978</v>
      </c>
      <c r="R1209" s="161" t="s">
        <v>7545</v>
      </c>
      <c r="S1209" s="10" t="s">
        <v>7</v>
      </c>
      <c r="T1209" s="9" t="s">
        <v>7655</v>
      </c>
      <c r="U1209" s="10" t="s">
        <v>1</v>
      </c>
      <c r="V1209" s="9">
        <v>1</v>
      </c>
      <c r="W1209" s="10">
        <v>47</v>
      </c>
      <c r="X1209" s="9" t="s">
        <v>5</v>
      </c>
      <c r="Y1209" s="8">
        <v>45310</v>
      </c>
      <c r="Z1209" s="7">
        <v>45217</v>
      </c>
      <c r="AA1209" s="8">
        <v>45278</v>
      </c>
      <c r="AB1209" s="7">
        <v>45284</v>
      </c>
      <c r="AC1209" s="6">
        <v>300</v>
      </c>
      <c r="AD1209" s="1" t="s">
        <v>10769</v>
      </c>
    </row>
    <row r="1210" spans="1:30" hidden="1">
      <c r="A1210" s="15" t="str">
        <f t="shared" ca="1" si="32"/>
        <v>Future PO</v>
      </c>
      <c r="B1210" s="40" t="str">
        <f ca="1">IFERROR(IF(FIND("TAMURA",UPPER(Q1210))&lt;&gt;0,"LOCAL PO &gt; 'TAMURA' ","ERRO Regra Tamura"),
IFERROR(IF(LOWER(S1210)="national","Local PO",
IF(YEAR(Z1210)&amp;TEXT(WEEKNUM(Z1210),"00")&lt;=YEAR(TODAY())&amp;TEXT(WEEKNUM(TODAY())  +1,"00"),"PO &gt; Ok",   "Future PO")),""))</f>
        <v>Future PO</v>
      </c>
      <c r="C1210" s="18" t="str">
        <f>IFERROR(IF(VLOOKUP(G1210&amp;P1210,'Troca PN'!A:G,5,0)&lt;&gt;0,"TEVE Troca de PN","  &gt; ERRO CHAVE SKU&amp;PN "),"")</f>
        <v/>
      </c>
      <c r="D1210" s="18" t="str">
        <f>IFERROR(IF(VLOOKUP(G1210&amp;P1210,'Troca PN'!A:G,5,0)&lt;&gt;0,VLOOKUP(P1210,'Troca PN'!C:G,2,0),"  &gt; ERRO CHAVE SKU&amp;PN "),P1210)</f>
        <v>14220988</v>
      </c>
      <c r="E1210" s="54">
        <f>IFERROR(ROUNDUP((AC1210/VLOOKUP(P1210,'Huawei BUn - JDI'!B:H,4,0))*VLOOKUP(P1210,'Huawei BUn - JDI'!B:H,7,0),0),
IFERROR(IF(AC1210/VLOOKUP(P1210,'Huawei BUn - JDI'!L:O,3,0)&lt;1,VLOOKUP(P1210,'Huawei BUn - JDI'!L:O,3,0),
IFERROR(IF(AC1210/VLOOKUP(P1210,'Huawei BUn - JDI'!L:O,3,0)&lt;&gt;ROUND(AC1210/VLOOKUP(P1210,'Huawei BUn - JDI'!L:O,3,0),0),ROUNDUP(AC1210/VLOOKUP(P1210,'Huawei BUn - JDI'!L:O,3,0),0),AC1210),AC1210)),AC1210))</f>
        <v>254</v>
      </c>
      <c r="F1210" s="17">
        <f>VLOOKUP(P1210,'Material Unit Price List'!A:D,3,0)</f>
        <v>3.9708999999999999</v>
      </c>
      <c r="G1210" s="1" t="str">
        <f>TRIM(MID(N1210,(FIND("]",N1210)+1),
(FIND("#",N1210)-1)-(FIND("]",N1210))))</f>
        <v>737-4</v>
      </c>
      <c r="H1210" s="16" t="str">
        <f>IFERROR(VLOOKUP(P1210,'Huawei BUn - JDI'!B:H,1,0)&amp;" - has convertion, divide for - "&amp;VLOOKUP(P1210,'Huawei BUn - JDI'!B:H,4,0),
IFERROR(VLOOKUP(P1210,'Huawei BUn - JDI'!L:O,1,0)&amp;"- has MOQ of - "&amp;VLOOKUP(P1210,'Huawei BUn - JDI'!L:O,3,0)," Sem Conversão"))</f>
        <v xml:space="preserve"> Sem Conversão</v>
      </c>
      <c r="J1210" s="2" t="s">
        <v>4</v>
      </c>
      <c r="K1210" s="1" t="b">
        <v>1</v>
      </c>
      <c r="L1210" s="1" t="s">
        <v>8094</v>
      </c>
      <c r="M1210" s="11" t="s">
        <v>9640</v>
      </c>
      <c r="N1210" s="10" t="s">
        <v>8391</v>
      </c>
      <c r="O1210" s="9" t="s">
        <v>7544</v>
      </c>
      <c r="P1210" s="10" t="s">
        <v>3977</v>
      </c>
      <c r="Q1210" s="9" t="s">
        <v>3978</v>
      </c>
      <c r="R1210" s="161" t="s">
        <v>7545</v>
      </c>
      <c r="S1210" s="10" t="s">
        <v>7</v>
      </c>
      <c r="T1210" s="9" t="s">
        <v>7655</v>
      </c>
      <c r="U1210" s="10" t="s">
        <v>1</v>
      </c>
      <c r="V1210" s="9">
        <v>1</v>
      </c>
      <c r="W1210" s="10">
        <v>47</v>
      </c>
      <c r="X1210" s="9" t="s">
        <v>5</v>
      </c>
      <c r="Y1210" s="8">
        <v>45330</v>
      </c>
      <c r="Z1210" s="7">
        <v>45248</v>
      </c>
      <c r="AA1210" s="8">
        <v>45309</v>
      </c>
      <c r="AB1210" s="7">
        <v>45309</v>
      </c>
      <c r="AC1210" s="6">
        <v>254</v>
      </c>
    </row>
    <row r="1211" spans="1:30">
      <c r="A1211" s="15" t="str">
        <f t="shared" ca="1" si="32"/>
        <v>PO &gt; Ok</v>
      </c>
      <c r="B1211" s="40" t="str">
        <f ca="1">IFERROR(IF(FIND("TAMURA",UPPER(Q1211))&lt;&gt;0,"LOCAL PO &gt; 'TAMURA' ","ERRO Regra Tamura"),
IFERROR(IF(LOWER(S1211)="national","Local PO",
IF(YEAR(Z1211)&amp;TEXT(WEEKNUM(Z1211),"00")&lt;=YEAR(TODAY())&amp;TEXT(WEEKNUM(TODAY())  +1,"00"),"PO &gt; Ok",   "Future PO")),""))</f>
        <v>PO &gt; Ok</v>
      </c>
      <c r="C1211" s="18" t="str">
        <f>IFERROR(IF(VLOOKUP(G1211&amp;P1211,'Troca PN'!A:G,5,0)&lt;&gt;0,"TEVE Troca de PN","  &gt; ERRO CHAVE SKU&amp;PN "),"")</f>
        <v/>
      </c>
      <c r="D1211" s="18" t="str">
        <f>IFERROR(IF(VLOOKUP(G1211&amp;P1211,'Troca PN'!A:G,5,0)&lt;&gt;0,VLOOKUP(P1211,'Troca PN'!C:G,2,0),"  &gt; ERRO CHAVE SKU&amp;PN "),P1211)</f>
        <v>14221002</v>
      </c>
      <c r="E1211" s="54">
        <f>IFERROR(ROUNDUP((AC1211/VLOOKUP(P1211,'Huawei BUn - JDI'!B:H,4,0))*VLOOKUP(P1211,'Huawei BUn - JDI'!B:H,7,0),0),
IFERROR(IF(AC1211/VLOOKUP(P1211,'Huawei BUn - JDI'!L:O,3,0)&lt;1,VLOOKUP(P1211,'Huawei BUn - JDI'!L:O,3,0),
IFERROR(IF(AC1211/VLOOKUP(P1211,'Huawei BUn - JDI'!L:O,3,0)&lt;&gt;ROUND(AC1211/VLOOKUP(P1211,'Huawei BUn - JDI'!L:O,3,0),0),ROUNDUP(AC1211/VLOOKUP(P1211,'Huawei BUn - JDI'!L:O,3,0),0),AC1211),AC1211)),AC1211))</f>
        <v>200</v>
      </c>
      <c r="F1211" s="17">
        <f>VLOOKUP(P1211,'Material Unit Price List'!A:D,3,0)</f>
        <v>6.3433000000000002</v>
      </c>
      <c r="G1211" s="1" t="str">
        <f>TRIM(MID(N1211,(FIND("]",N1211)+1),
(FIND("#",N1211)-1)-(FIND("]",N1211))))</f>
        <v>737-4</v>
      </c>
      <c r="H1211" s="16" t="str">
        <f>IFERROR(VLOOKUP(P1211,'Huawei BUn - JDI'!B:H,1,0)&amp;" - has convertion, divide for - "&amp;VLOOKUP(P1211,'Huawei BUn - JDI'!B:H,4,0),
IFERROR(VLOOKUP(P1211,'Huawei BUn - JDI'!L:O,1,0)&amp;"- has MOQ of - "&amp;VLOOKUP(P1211,'Huawei BUn - JDI'!L:O,3,0)," Sem Conversão"))</f>
        <v xml:space="preserve"> Sem Conversão</v>
      </c>
      <c r="J1211" s="2" t="s">
        <v>4</v>
      </c>
      <c r="K1211" s="1" t="b">
        <v>0</v>
      </c>
      <c r="L1211" s="1" t="s">
        <v>8095</v>
      </c>
      <c r="M1211" s="11" t="s">
        <v>9641</v>
      </c>
      <c r="N1211" s="10" t="s">
        <v>8389</v>
      </c>
      <c r="O1211" s="9" t="s">
        <v>7544</v>
      </c>
      <c r="P1211" s="10" t="s">
        <v>3981</v>
      </c>
      <c r="Q1211" s="9" t="s">
        <v>3982</v>
      </c>
      <c r="R1211" s="161" t="s">
        <v>7545</v>
      </c>
      <c r="S1211" s="10" t="s">
        <v>7</v>
      </c>
      <c r="T1211" s="9" t="s">
        <v>7655</v>
      </c>
      <c r="U1211" s="10" t="s">
        <v>1</v>
      </c>
      <c r="V1211" s="9">
        <v>1</v>
      </c>
      <c r="W1211" s="10">
        <v>47</v>
      </c>
      <c r="X1211" s="9" t="s">
        <v>5</v>
      </c>
      <c r="Y1211" s="8">
        <v>45300</v>
      </c>
      <c r="Z1211" s="7">
        <v>45217</v>
      </c>
      <c r="AA1211" s="8">
        <v>45278</v>
      </c>
      <c r="AB1211" s="7">
        <v>45284</v>
      </c>
      <c r="AC1211" s="6">
        <v>200</v>
      </c>
      <c r="AD1211" s="1" t="s">
        <v>10769</v>
      </c>
    </row>
    <row r="1212" spans="1:30">
      <c r="A1212" s="15" t="str">
        <f t="shared" ca="1" si="32"/>
        <v>PO &gt; Ok</v>
      </c>
      <c r="B1212" s="40" t="str">
        <f ca="1">IFERROR(IF(FIND("TAMURA",UPPER(Q1212))&lt;&gt;0,"LOCAL PO &gt; 'TAMURA' ","ERRO Regra Tamura"),
IFERROR(IF(LOWER(S1212)="national","Local PO",
IF(YEAR(Z1212)&amp;TEXT(WEEKNUM(Z1212),"00")&lt;=YEAR(TODAY())&amp;TEXT(WEEKNUM(TODAY())  +1,"00"),"PO &gt; Ok",   "Future PO")),""))</f>
        <v>PO &gt; Ok</v>
      </c>
      <c r="C1212" s="18" t="str">
        <f>IFERROR(IF(VLOOKUP(G1212&amp;P1212,'Troca PN'!A:G,5,0)&lt;&gt;0,"TEVE Troca de PN","  &gt; ERRO CHAVE SKU&amp;PN "),"")</f>
        <v/>
      </c>
      <c r="D1212" s="18" t="str">
        <f>IFERROR(IF(VLOOKUP(G1212&amp;P1212,'Troca PN'!A:G,5,0)&lt;&gt;0,VLOOKUP(P1212,'Troca PN'!C:G,2,0),"  &gt; ERRO CHAVE SKU&amp;PN "),P1212)</f>
        <v>14221002</v>
      </c>
      <c r="E1212" s="54">
        <f>IFERROR(ROUNDUP((AC1212/VLOOKUP(P1212,'Huawei BUn - JDI'!B:H,4,0))*VLOOKUP(P1212,'Huawei BUn - JDI'!B:H,7,0),0),
IFERROR(IF(AC1212/VLOOKUP(P1212,'Huawei BUn - JDI'!L:O,3,0)&lt;1,VLOOKUP(P1212,'Huawei BUn - JDI'!L:O,3,0),
IFERROR(IF(AC1212/VLOOKUP(P1212,'Huawei BUn - JDI'!L:O,3,0)&lt;&gt;ROUND(AC1212/VLOOKUP(P1212,'Huawei BUn - JDI'!L:O,3,0),0),ROUNDUP(AC1212/VLOOKUP(P1212,'Huawei BUn - JDI'!L:O,3,0),0),AC1212),AC1212)),AC1212))</f>
        <v>100</v>
      </c>
      <c r="F1212" s="17">
        <f>VLOOKUP(P1212,'Material Unit Price List'!A:D,3,0)</f>
        <v>6.3433000000000002</v>
      </c>
      <c r="G1212" s="1" t="str">
        <f>TRIM(MID(N1212,(FIND("]",N1212)+1),
(FIND("#",N1212)-1)-(FIND("]",N1212))))</f>
        <v>707-4</v>
      </c>
      <c r="H1212" s="16" t="str">
        <f>IFERROR(VLOOKUP(P1212,'Huawei BUn - JDI'!B:H,1,0)&amp;" - has convertion, divide for - "&amp;VLOOKUP(P1212,'Huawei BUn - JDI'!B:H,4,0),
IFERROR(VLOOKUP(P1212,'Huawei BUn - JDI'!L:O,1,0)&amp;"- has MOQ of - "&amp;VLOOKUP(P1212,'Huawei BUn - JDI'!L:O,3,0)," Sem Conversão"))</f>
        <v xml:space="preserve"> Sem Conversão</v>
      </c>
      <c r="J1212" s="2" t="s">
        <v>4</v>
      </c>
      <c r="K1212" s="1" t="b">
        <v>0</v>
      </c>
      <c r="L1212" s="1" t="s">
        <v>8095</v>
      </c>
      <c r="M1212" s="11" t="s">
        <v>9642</v>
      </c>
      <c r="N1212" s="10" t="s">
        <v>8448</v>
      </c>
      <c r="O1212" s="9" t="s">
        <v>7544</v>
      </c>
      <c r="P1212" s="10" t="s">
        <v>3981</v>
      </c>
      <c r="Q1212" s="9" t="s">
        <v>3982</v>
      </c>
      <c r="R1212" s="161" t="s">
        <v>7545</v>
      </c>
      <c r="S1212" s="10" t="s">
        <v>7</v>
      </c>
      <c r="T1212" s="9" t="s">
        <v>7655</v>
      </c>
      <c r="U1212" s="10" t="s">
        <v>1</v>
      </c>
      <c r="V1212" s="9">
        <v>1</v>
      </c>
      <c r="W1212" s="10">
        <v>47</v>
      </c>
      <c r="X1212" s="9" t="s">
        <v>5</v>
      </c>
      <c r="Y1212" s="8">
        <v>45310</v>
      </c>
      <c r="Z1212" s="7">
        <v>45217</v>
      </c>
      <c r="AA1212" s="8">
        <v>45278</v>
      </c>
      <c r="AB1212" s="7">
        <v>45284</v>
      </c>
      <c r="AC1212" s="6">
        <v>100</v>
      </c>
      <c r="AD1212" s="1" t="s">
        <v>10769</v>
      </c>
    </row>
    <row r="1213" spans="1:30" hidden="1">
      <c r="A1213" s="15" t="str">
        <f t="shared" ca="1" si="32"/>
        <v>Future PO</v>
      </c>
      <c r="B1213" s="40" t="str">
        <f ca="1">IFERROR(IF(FIND("TAMURA",UPPER(Q1213))&lt;&gt;0,"LOCAL PO &gt; 'TAMURA' ","ERRO Regra Tamura"),
IFERROR(IF(LOWER(S1213)="national","Local PO",
IF(YEAR(Z1213)&amp;TEXT(WEEKNUM(Z1213),"00")&lt;=YEAR(TODAY())&amp;TEXT(WEEKNUM(TODAY())  +1,"00"),"PO &gt; Ok",   "Future PO")),""))</f>
        <v>Future PO</v>
      </c>
      <c r="C1213" s="18" t="str">
        <f>IFERROR(IF(VLOOKUP(G1213&amp;P1213,'Troca PN'!A:G,5,0)&lt;&gt;0,"TEVE Troca de PN","  &gt; ERRO CHAVE SKU&amp;PN "),"")</f>
        <v/>
      </c>
      <c r="D1213" s="18" t="str">
        <f>IFERROR(IF(VLOOKUP(G1213&amp;P1213,'Troca PN'!A:G,5,0)&lt;&gt;0,VLOOKUP(P1213,'Troca PN'!C:G,2,0),"  &gt; ERRO CHAVE SKU&amp;PN "),P1213)</f>
        <v>14221002</v>
      </c>
      <c r="E1213" s="54">
        <f>IFERROR(ROUNDUP((AC1213/VLOOKUP(P1213,'Huawei BUn - JDI'!B:H,4,0))*VLOOKUP(P1213,'Huawei BUn - JDI'!B:H,7,0),0),
IFERROR(IF(AC1213/VLOOKUP(P1213,'Huawei BUn - JDI'!L:O,3,0)&lt;1,VLOOKUP(P1213,'Huawei BUn - JDI'!L:O,3,0),
IFERROR(IF(AC1213/VLOOKUP(P1213,'Huawei BUn - JDI'!L:O,3,0)&lt;&gt;ROUND(AC1213/VLOOKUP(P1213,'Huawei BUn - JDI'!L:O,3,0),0),ROUNDUP(AC1213/VLOOKUP(P1213,'Huawei BUn - JDI'!L:O,3,0),0),AC1213),AC1213)),AC1213))</f>
        <v>262</v>
      </c>
      <c r="F1213" s="17">
        <f>VLOOKUP(P1213,'Material Unit Price List'!A:D,3,0)</f>
        <v>6.3433000000000002</v>
      </c>
      <c r="G1213" s="1" t="str">
        <f>TRIM(MID(N1213,(FIND("]",N1213)+1),
(FIND("#",N1213)-1)-(FIND("]",N1213))))</f>
        <v>737-4</v>
      </c>
      <c r="H1213" s="16" t="str">
        <f>IFERROR(VLOOKUP(P1213,'Huawei BUn - JDI'!B:H,1,0)&amp;" - has convertion, divide for - "&amp;VLOOKUP(P1213,'Huawei BUn - JDI'!B:H,4,0),
IFERROR(VLOOKUP(P1213,'Huawei BUn - JDI'!L:O,1,0)&amp;"- has MOQ of - "&amp;VLOOKUP(P1213,'Huawei BUn - JDI'!L:O,3,0)," Sem Conversão"))</f>
        <v xml:space="preserve"> Sem Conversão</v>
      </c>
      <c r="J1213" s="2" t="s">
        <v>4</v>
      </c>
      <c r="K1213" s="1" t="b">
        <v>1</v>
      </c>
      <c r="L1213" s="1" t="s">
        <v>8095</v>
      </c>
      <c r="M1213" s="11" t="s">
        <v>9643</v>
      </c>
      <c r="N1213" s="10" t="s">
        <v>8391</v>
      </c>
      <c r="O1213" s="9" t="s">
        <v>7544</v>
      </c>
      <c r="P1213" s="10" t="s">
        <v>3981</v>
      </c>
      <c r="Q1213" s="9" t="s">
        <v>3982</v>
      </c>
      <c r="R1213" s="161" t="s">
        <v>7545</v>
      </c>
      <c r="S1213" s="10" t="s">
        <v>7</v>
      </c>
      <c r="T1213" s="9" t="s">
        <v>7655</v>
      </c>
      <c r="U1213" s="10" t="s">
        <v>1</v>
      </c>
      <c r="V1213" s="9">
        <v>1</v>
      </c>
      <c r="W1213" s="10">
        <v>47</v>
      </c>
      <c r="X1213" s="9" t="s">
        <v>5</v>
      </c>
      <c r="Y1213" s="8">
        <v>45330</v>
      </c>
      <c r="Z1213" s="7">
        <v>45248</v>
      </c>
      <c r="AA1213" s="8">
        <v>45309</v>
      </c>
      <c r="AB1213" s="7">
        <v>45309</v>
      </c>
      <c r="AC1213" s="6">
        <v>262</v>
      </c>
    </row>
    <row r="1214" spans="1:30" hidden="1">
      <c r="A1214" s="15" t="str">
        <f t="shared" ca="1" si="32"/>
        <v>PO &gt; Ok</v>
      </c>
      <c r="B1214" s="40" t="s">
        <v>10768</v>
      </c>
      <c r="C1214" s="18" t="str">
        <f>IFERROR(IF(VLOOKUP(G1214&amp;P1214,'Troca PN'!A:G,5,0)&lt;&gt;0,"TEVE Troca de PN","  &gt; ERRO CHAVE SKU&amp;PN "),"")</f>
        <v/>
      </c>
      <c r="D1214" s="18" t="str">
        <f>IFERROR(IF(VLOOKUP(G1214&amp;P1214,'Troca PN'!A:G,5,0)&lt;&gt;0,VLOOKUP(P1214,'Troca PN'!C:G,2,0),"  &gt; ERRO CHAVE SKU&amp;PN "),P1214)</f>
        <v>14990127</v>
      </c>
      <c r="E1214" s="54">
        <f>IFERROR(ROUNDUP((AC1214/VLOOKUP(P1214,'Huawei BUn - JDI'!B:H,4,0))*VLOOKUP(P1214,'Huawei BUn - JDI'!B:H,7,0),0),
IFERROR(IF(AC1214/VLOOKUP(P1214,'Huawei BUn - JDI'!L:O,3,0)&lt;1,VLOOKUP(P1214,'Huawei BUn - JDI'!L:O,3,0),
IFERROR(IF(AC1214/VLOOKUP(P1214,'Huawei BUn - JDI'!L:O,3,0)&lt;&gt;ROUND(AC1214/VLOOKUP(P1214,'Huawei BUn - JDI'!L:O,3,0),0),ROUNDUP(AC1214/VLOOKUP(P1214,'Huawei BUn - JDI'!L:O,3,0),0),AC1214),AC1214)),AC1214))</f>
        <v>3360</v>
      </c>
      <c r="F1214" s="17">
        <f>VLOOKUP(P1214,'Material Unit Price List'!A:D,3,0)</f>
        <v>0.14410000000000001</v>
      </c>
      <c r="G1214" s="1" t="str">
        <f>TRIM(MID(N1214,(FIND("]",N1214)+1),
(FIND("#",N1214)-1)-(FIND("]",N1214))))</f>
        <v>VFF-3</v>
      </c>
      <c r="H1214" s="16" t="str">
        <f>IFERROR(VLOOKUP(P1214,'Huawei BUn - JDI'!B:H,1,0)&amp;" - has convertion, divide for - "&amp;VLOOKUP(P1214,'Huawei BUn - JDI'!B:H,4,0),
IFERROR(VLOOKUP(P1214,'Huawei BUn - JDI'!L:O,1,0)&amp;"- has MOQ of - "&amp;VLOOKUP(P1214,'Huawei BUn - JDI'!L:O,3,0)," Sem Conversão"))</f>
        <v xml:space="preserve"> Sem Conversão</v>
      </c>
      <c r="J1214" s="2" t="s">
        <v>4</v>
      </c>
      <c r="K1214" s="1" t="b">
        <v>1</v>
      </c>
      <c r="L1214" s="1" t="s">
        <v>8096</v>
      </c>
      <c r="M1214" s="11" t="s">
        <v>9644</v>
      </c>
      <c r="N1214" s="10" t="s">
        <v>7703</v>
      </c>
      <c r="O1214" s="9" t="s">
        <v>7544</v>
      </c>
      <c r="P1214" s="10" t="s">
        <v>3997</v>
      </c>
      <c r="Q1214" s="9" t="s">
        <v>8097</v>
      </c>
      <c r="R1214" s="161" t="s">
        <v>7545</v>
      </c>
      <c r="S1214" s="10" t="s">
        <v>7</v>
      </c>
      <c r="T1214" s="9" t="s">
        <v>7705</v>
      </c>
      <c r="U1214" s="10" t="s">
        <v>1</v>
      </c>
      <c r="V1214" s="9">
        <v>480</v>
      </c>
      <c r="W1214" s="10">
        <v>47</v>
      </c>
      <c r="X1214" s="9" t="s">
        <v>5</v>
      </c>
      <c r="Y1214" s="8">
        <v>45295</v>
      </c>
      <c r="Z1214" s="7">
        <v>45231</v>
      </c>
      <c r="AA1214" s="8">
        <v>45292</v>
      </c>
      <c r="AB1214" s="7">
        <v>45292</v>
      </c>
      <c r="AC1214" s="6">
        <v>3360</v>
      </c>
    </row>
    <row r="1215" spans="1:30" hidden="1">
      <c r="A1215" s="15" t="str">
        <f t="shared" ca="1" si="32"/>
        <v>PO &gt; Ok</v>
      </c>
      <c r="B1215" s="40" t="s">
        <v>10768</v>
      </c>
      <c r="C1215" s="18" t="str">
        <f>IFERROR(IF(VLOOKUP(G1215&amp;P1215,'Troca PN'!A:G,5,0)&lt;&gt;0,"TEVE Troca de PN","  &gt; ERRO CHAVE SKU&amp;PN "),"")</f>
        <v/>
      </c>
      <c r="D1215" s="18" t="str">
        <f>IFERROR(IF(VLOOKUP(G1215&amp;P1215,'Troca PN'!A:G,5,0)&lt;&gt;0,VLOOKUP(P1215,'Troca PN'!C:G,2,0),"  &gt; ERRO CHAVE SKU&amp;PN "),P1215)</f>
        <v>14990127</v>
      </c>
      <c r="E1215" s="54">
        <f>IFERROR(ROUNDUP((AC1215/VLOOKUP(P1215,'Huawei BUn - JDI'!B:H,4,0))*VLOOKUP(P1215,'Huawei BUn - JDI'!B:H,7,0),0),
IFERROR(IF(AC1215/VLOOKUP(P1215,'Huawei BUn - JDI'!L:O,3,0)&lt;1,VLOOKUP(P1215,'Huawei BUn - JDI'!L:O,3,0),
IFERROR(IF(AC1215/VLOOKUP(P1215,'Huawei BUn - JDI'!L:O,3,0)&lt;&gt;ROUND(AC1215/VLOOKUP(P1215,'Huawei BUn - JDI'!L:O,3,0),0),ROUNDUP(AC1215/VLOOKUP(P1215,'Huawei BUn - JDI'!L:O,3,0),0),AC1215),AC1215)),AC1215))</f>
        <v>1920</v>
      </c>
      <c r="F1215" s="17">
        <f>VLOOKUP(P1215,'Material Unit Price List'!A:D,3,0)</f>
        <v>0.14410000000000001</v>
      </c>
      <c r="G1215" s="1" t="str">
        <f>TRIM(MID(N1215,(FIND("]",N1215)+1),
(FIND("#",N1215)-1)-(FIND("]",N1215))))</f>
        <v>VFF-3</v>
      </c>
      <c r="H1215" s="16" t="str">
        <f>IFERROR(VLOOKUP(P1215,'Huawei BUn - JDI'!B:H,1,0)&amp;" - has convertion, divide for - "&amp;VLOOKUP(P1215,'Huawei BUn - JDI'!B:H,4,0),
IFERROR(VLOOKUP(P1215,'Huawei BUn - JDI'!L:O,1,0)&amp;"- has MOQ of - "&amp;VLOOKUP(P1215,'Huawei BUn - JDI'!L:O,3,0)," Sem Conversão"))</f>
        <v xml:space="preserve"> Sem Conversão</v>
      </c>
      <c r="J1215" s="2" t="s">
        <v>4</v>
      </c>
      <c r="K1215" s="1" t="b">
        <v>1</v>
      </c>
      <c r="L1215" s="1" t="s">
        <v>8096</v>
      </c>
      <c r="M1215" s="11" t="s">
        <v>9645</v>
      </c>
      <c r="N1215" s="10" t="s">
        <v>7703</v>
      </c>
      <c r="O1215" s="9" t="s">
        <v>7544</v>
      </c>
      <c r="P1215" s="10" t="s">
        <v>3997</v>
      </c>
      <c r="Q1215" s="9" t="s">
        <v>8097</v>
      </c>
      <c r="R1215" s="161" t="s">
        <v>7545</v>
      </c>
      <c r="S1215" s="10" t="s">
        <v>7</v>
      </c>
      <c r="T1215" s="9" t="s">
        <v>7705</v>
      </c>
      <c r="U1215" s="10" t="s">
        <v>1</v>
      </c>
      <c r="V1215" s="9">
        <v>480</v>
      </c>
      <c r="W1215" s="10">
        <v>47</v>
      </c>
      <c r="X1215" s="9" t="s">
        <v>5</v>
      </c>
      <c r="Y1215" s="8">
        <v>45296</v>
      </c>
      <c r="Z1215" s="7">
        <v>45231</v>
      </c>
      <c r="AA1215" s="8">
        <v>45292</v>
      </c>
      <c r="AB1215" s="7">
        <v>45292</v>
      </c>
      <c r="AC1215" s="6">
        <v>1920</v>
      </c>
    </row>
    <row r="1216" spans="1:30" hidden="1">
      <c r="A1216" s="15" t="str">
        <f t="shared" ca="1" si="32"/>
        <v>Future PO</v>
      </c>
      <c r="B1216" s="40" t="str">
        <f ca="1">IFERROR(IF(FIND("TAMURA",UPPER(Q1216))&lt;&gt;0,"LOCAL PO &gt; 'TAMURA' ","ERRO Regra Tamura"),
IFERROR(IF(LOWER(S1216)="national","Local PO",
IF(YEAR(Z1216)&amp;TEXT(WEEKNUM(Z1216),"00")&lt;=YEAR(TODAY())&amp;TEXT(WEEKNUM(TODAY())  +1,"00"),"PO &gt; Ok",   "Future PO")),""))</f>
        <v>Future PO</v>
      </c>
      <c r="C1216" s="18" t="str">
        <f>IFERROR(IF(VLOOKUP(G1216&amp;P1216,'Troca PN'!A:G,5,0)&lt;&gt;0,"TEVE Troca de PN","  &gt; ERRO CHAVE SKU&amp;PN "),"")</f>
        <v/>
      </c>
      <c r="D1216" s="18" t="str">
        <f>IFERROR(IF(VLOOKUP(G1216&amp;P1216,'Troca PN'!A:G,5,0)&lt;&gt;0,VLOOKUP(P1216,'Troca PN'!C:G,2,0),"  &gt; ERRO CHAVE SKU&amp;PN "),P1216)</f>
        <v>14990127</v>
      </c>
      <c r="E1216" s="54">
        <f>IFERROR(ROUNDUP((AC1216/VLOOKUP(P1216,'Huawei BUn - JDI'!B:H,4,0))*VLOOKUP(P1216,'Huawei BUn - JDI'!B:H,7,0),0),
IFERROR(IF(AC1216/VLOOKUP(P1216,'Huawei BUn - JDI'!L:O,3,0)&lt;1,VLOOKUP(P1216,'Huawei BUn - JDI'!L:O,3,0),
IFERROR(IF(AC1216/VLOOKUP(P1216,'Huawei BUn - JDI'!L:O,3,0)&lt;&gt;ROUND(AC1216/VLOOKUP(P1216,'Huawei BUn - JDI'!L:O,3,0),0),ROUNDUP(AC1216/VLOOKUP(P1216,'Huawei BUn - JDI'!L:O,3,0),0),AC1216),AC1216)),AC1216))</f>
        <v>3360</v>
      </c>
      <c r="F1216" s="17">
        <f>VLOOKUP(P1216,'Material Unit Price List'!A:D,3,0)</f>
        <v>0.14410000000000001</v>
      </c>
      <c r="G1216" s="1" t="str">
        <f>TRIM(MID(N1216,(FIND("]",N1216)+1),
(FIND("#",N1216)-1)-(FIND("]",N1216))))</f>
        <v>VFF-3</v>
      </c>
      <c r="H1216" s="16" t="str">
        <f>IFERROR(VLOOKUP(P1216,'Huawei BUn - JDI'!B:H,1,0)&amp;" - has convertion, divide for - "&amp;VLOOKUP(P1216,'Huawei BUn - JDI'!B:H,4,0),
IFERROR(VLOOKUP(P1216,'Huawei BUn - JDI'!L:O,1,0)&amp;"- has MOQ of - "&amp;VLOOKUP(P1216,'Huawei BUn - JDI'!L:O,3,0)," Sem Conversão"))</f>
        <v xml:space="preserve"> Sem Conversão</v>
      </c>
      <c r="J1216" s="2" t="s">
        <v>4</v>
      </c>
      <c r="K1216" s="1" t="b">
        <v>1</v>
      </c>
      <c r="L1216" s="1" t="s">
        <v>8096</v>
      </c>
      <c r="M1216" s="11" t="s">
        <v>9646</v>
      </c>
      <c r="N1216" s="10" t="s">
        <v>7656</v>
      </c>
      <c r="O1216" s="9" t="s">
        <v>7544</v>
      </c>
      <c r="P1216" s="10" t="s">
        <v>3997</v>
      </c>
      <c r="Q1216" s="9" t="s">
        <v>8097</v>
      </c>
      <c r="R1216" s="161" t="s">
        <v>7545</v>
      </c>
      <c r="S1216" s="10" t="s">
        <v>7</v>
      </c>
      <c r="T1216" s="9" t="s">
        <v>7705</v>
      </c>
      <c r="U1216" s="10" t="s">
        <v>1</v>
      </c>
      <c r="V1216" s="9">
        <v>480</v>
      </c>
      <c r="W1216" s="10">
        <v>47</v>
      </c>
      <c r="X1216" s="9" t="s">
        <v>5</v>
      </c>
      <c r="Y1216" s="8">
        <v>45324</v>
      </c>
      <c r="Z1216" s="7">
        <v>45262</v>
      </c>
      <c r="AA1216" s="8">
        <v>45323</v>
      </c>
      <c r="AB1216" s="7">
        <v>45323</v>
      </c>
      <c r="AC1216" s="6">
        <v>3360</v>
      </c>
    </row>
    <row r="1217" spans="1:30" hidden="1">
      <c r="A1217" s="15" t="str">
        <f t="shared" ca="1" si="32"/>
        <v>Future PO</v>
      </c>
      <c r="B1217" s="40" t="str">
        <f ca="1">IFERROR(IF(FIND("TAMURA",UPPER(Q1217))&lt;&gt;0,"LOCAL PO &gt; 'TAMURA' ","ERRO Regra Tamura"),
IFERROR(IF(LOWER(S1217)="national","Local PO",
IF(YEAR(Z1217)&amp;TEXT(WEEKNUM(Z1217),"00")&lt;=YEAR(TODAY())&amp;TEXT(WEEKNUM(TODAY())  +1,"00"),"PO &gt; Ok",   "Future PO")),""))</f>
        <v>Future PO</v>
      </c>
      <c r="C1217" s="18" t="str">
        <f>IFERROR(IF(VLOOKUP(G1217&amp;P1217,'Troca PN'!A:G,5,0)&lt;&gt;0,"TEVE Troca de PN","  &gt; ERRO CHAVE SKU&amp;PN "),"")</f>
        <v/>
      </c>
      <c r="D1217" s="18" t="str">
        <f>IFERROR(IF(VLOOKUP(G1217&amp;P1217,'Troca PN'!A:G,5,0)&lt;&gt;0,VLOOKUP(P1217,'Troca PN'!C:G,2,0),"  &gt; ERRO CHAVE SKU&amp;PN "),P1217)</f>
        <v>14990127</v>
      </c>
      <c r="E1217" s="54">
        <f>IFERROR(ROUNDUP((AC1217/VLOOKUP(P1217,'Huawei BUn - JDI'!B:H,4,0))*VLOOKUP(P1217,'Huawei BUn - JDI'!B:H,7,0),0),
IFERROR(IF(AC1217/VLOOKUP(P1217,'Huawei BUn - JDI'!L:O,3,0)&lt;1,VLOOKUP(P1217,'Huawei BUn - JDI'!L:O,3,0),
IFERROR(IF(AC1217/VLOOKUP(P1217,'Huawei BUn - JDI'!L:O,3,0)&lt;&gt;ROUND(AC1217/VLOOKUP(P1217,'Huawei BUn - JDI'!L:O,3,0),0),ROUNDUP(AC1217/VLOOKUP(P1217,'Huawei BUn - JDI'!L:O,3,0),0),AC1217),AC1217)),AC1217))</f>
        <v>3360</v>
      </c>
      <c r="F1217" s="17">
        <f>VLOOKUP(P1217,'Material Unit Price List'!A:D,3,0)</f>
        <v>0.14410000000000001</v>
      </c>
      <c r="G1217" s="1" t="str">
        <f>TRIM(MID(N1217,(FIND("]",N1217)+1),
(FIND("#",N1217)-1)-(FIND("]",N1217))))</f>
        <v>VFF-3</v>
      </c>
      <c r="H1217" s="16" t="str">
        <f>IFERROR(VLOOKUP(P1217,'Huawei BUn - JDI'!B:H,1,0)&amp;" - has convertion, divide for - "&amp;VLOOKUP(P1217,'Huawei BUn - JDI'!B:H,4,0),
IFERROR(VLOOKUP(P1217,'Huawei BUn - JDI'!L:O,1,0)&amp;"- has MOQ of - "&amp;VLOOKUP(P1217,'Huawei BUn - JDI'!L:O,3,0)," Sem Conversão"))</f>
        <v xml:space="preserve"> Sem Conversão</v>
      </c>
      <c r="J1217" s="2" t="s">
        <v>4</v>
      </c>
      <c r="K1217" s="1" t="b">
        <v>1</v>
      </c>
      <c r="L1217" s="1" t="s">
        <v>8096</v>
      </c>
      <c r="M1217" s="11" t="s">
        <v>9647</v>
      </c>
      <c r="N1217" s="10" t="s">
        <v>7656</v>
      </c>
      <c r="O1217" s="9" t="s">
        <v>7544</v>
      </c>
      <c r="P1217" s="10" t="s">
        <v>3997</v>
      </c>
      <c r="Q1217" s="9" t="s">
        <v>8097</v>
      </c>
      <c r="R1217" s="161" t="s">
        <v>7545</v>
      </c>
      <c r="S1217" s="10" t="s">
        <v>7</v>
      </c>
      <c r="T1217" s="9" t="s">
        <v>7705</v>
      </c>
      <c r="U1217" s="10" t="s">
        <v>1</v>
      </c>
      <c r="V1217" s="9">
        <v>480</v>
      </c>
      <c r="W1217" s="10">
        <v>47</v>
      </c>
      <c r="X1217" s="9" t="s">
        <v>5</v>
      </c>
      <c r="Y1217" s="8">
        <v>45325</v>
      </c>
      <c r="Z1217" s="7">
        <v>45262</v>
      </c>
      <c r="AA1217" s="8">
        <v>45323</v>
      </c>
      <c r="AB1217" s="7">
        <v>45323</v>
      </c>
      <c r="AC1217" s="6">
        <v>3360</v>
      </c>
    </row>
    <row r="1218" spans="1:30" hidden="1">
      <c r="A1218" s="15" t="str">
        <f t="shared" ca="1" si="32"/>
        <v>Future PO</v>
      </c>
      <c r="B1218" s="40" t="str">
        <f ca="1">IFERROR(IF(FIND("TAMURA",UPPER(Q1218))&lt;&gt;0,"LOCAL PO &gt; 'TAMURA' ","ERRO Regra Tamura"),
IFERROR(IF(LOWER(S1218)="national","Local PO",
IF(YEAR(Z1218)&amp;TEXT(WEEKNUM(Z1218),"00")&lt;=YEAR(TODAY())&amp;TEXT(WEEKNUM(TODAY())  +1,"00"),"PO &gt; Ok",   "Future PO")),""))</f>
        <v>Future PO</v>
      </c>
      <c r="C1218" s="18" t="str">
        <f>IFERROR(IF(VLOOKUP(G1218&amp;P1218,'Troca PN'!A:G,5,0)&lt;&gt;0,"TEVE Troca de PN","  &gt; ERRO CHAVE SKU&amp;PN "),"")</f>
        <v/>
      </c>
      <c r="D1218" s="18" t="str">
        <f>IFERROR(IF(VLOOKUP(G1218&amp;P1218,'Troca PN'!A:G,5,0)&lt;&gt;0,VLOOKUP(P1218,'Troca PN'!C:G,2,0),"  &gt; ERRO CHAVE SKU&amp;PN "),P1218)</f>
        <v>14990127</v>
      </c>
      <c r="E1218" s="54">
        <f>IFERROR(ROUNDUP((AC1218/VLOOKUP(P1218,'Huawei BUn - JDI'!B:H,4,0))*VLOOKUP(P1218,'Huawei BUn - JDI'!B:H,7,0),0),
IFERROR(IF(AC1218/VLOOKUP(P1218,'Huawei BUn - JDI'!L:O,3,0)&lt;1,VLOOKUP(P1218,'Huawei BUn - JDI'!L:O,3,0),
IFERROR(IF(AC1218/VLOOKUP(P1218,'Huawei BUn - JDI'!L:O,3,0)&lt;&gt;ROUND(AC1218/VLOOKUP(P1218,'Huawei BUn - JDI'!L:O,3,0),0),ROUNDUP(AC1218/VLOOKUP(P1218,'Huawei BUn - JDI'!L:O,3,0),0),AC1218),AC1218)),AC1218))</f>
        <v>3360</v>
      </c>
      <c r="F1218" s="17">
        <f>VLOOKUP(P1218,'Material Unit Price List'!A:D,3,0)</f>
        <v>0.14410000000000001</v>
      </c>
      <c r="G1218" s="1" t="str">
        <f>TRIM(MID(N1218,(FIND("]",N1218)+1),
(FIND("#",N1218)-1)-(FIND("]",N1218))))</f>
        <v>VFF-3</v>
      </c>
      <c r="H1218" s="16" t="str">
        <f>IFERROR(VLOOKUP(P1218,'Huawei BUn - JDI'!B:H,1,0)&amp;" - has convertion, divide for - "&amp;VLOOKUP(P1218,'Huawei BUn - JDI'!B:H,4,0),
IFERROR(VLOOKUP(P1218,'Huawei BUn - JDI'!L:O,1,0)&amp;"- has MOQ of - "&amp;VLOOKUP(P1218,'Huawei BUn - JDI'!L:O,3,0)," Sem Conversão"))</f>
        <v xml:space="preserve"> Sem Conversão</v>
      </c>
      <c r="J1218" s="2" t="s">
        <v>4</v>
      </c>
      <c r="K1218" s="1" t="b">
        <v>1</v>
      </c>
      <c r="L1218" s="1" t="s">
        <v>8096</v>
      </c>
      <c r="M1218" s="11" t="s">
        <v>9648</v>
      </c>
      <c r="N1218" s="10" t="s">
        <v>7670</v>
      </c>
      <c r="O1218" s="9" t="s">
        <v>7544</v>
      </c>
      <c r="P1218" s="10" t="s">
        <v>3997</v>
      </c>
      <c r="Q1218" s="9" t="s">
        <v>8097</v>
      </c>
      <c r="R1218" s="161" t="s">
        <v>7545</v>
      </c>
      <c r="S1218" s="10" t="s">
        <v>7</v>
      </c>
      <c r="T1218" s="9" t="s">
        <v>7705</v>
      </c>
      <c r="U1218" s="10" t="s">
        <v>1</v>
      </c>
      <c r="V1218" s="9">
        <v>480</v>
      </c>
      <c r="W1218" s="10">
        <v>47</v>
      </c>
      <c r="X1218" s="9" t="s">
        <v>5</v>
      </c>
      <c r="Y1218" s="8">
        <v>45326</v>
      </c>
      <c r="Z1218" s="7">
        <v>45262</v>
      </c>
      <c r="AA1218" s="8">
        <v>45323</v>
      </c>
      <c r="AB1218" s="7">
        <v>45323</v>
      </c>
      <c r="AC1218" s="6">
        <v>3360</v>
      </c>
    </row>
    <row r="1219" spans="1:30" hidden="1">
      <c r="A1219" s="15" t="str">
        <f t="shared" ca="1" si="32"/>
        <v>Future PO</v>
      </c>
      <c r="B1219" s="40" t="str">
        <f ca="1">IFERROR(IF(FIND("TAMURA",UPPER(Q1219))&lt;&gt;0,"LOCAL PO &gt; 'TAMURA' ","ERRO Regra Tamura"),
IFERROR(IF(LOWER(S1219)="national","Local PO",
IF(YEAR(Z1219)&amp;TEXT(WEEKNUM(Z1219),"00")&lt;=YEAR(TODAY())&amp;TEXT(WEEKNUM(TODAY())  +1,"00"),"PO &gt; Ok",   "Future PO")),""))</f>
        <v>Future PO</v>
      </c>
      <c r="C1219" s="18" t="str">
        <f>IFERROR(IF(VLOOKUP(G1219&amp;P1219,'Troca PN'!A:G,5,0)&lt;&gt;0,"TEVE Troca de PN","  &gt; ERRO CHAVE SKU&amp;PN "),"")</f>
        <v/>
      </c>
      <c r="D1219" s="18" t="str">
        <f>IFERROR(IF(VLOOKUP(G1219&amp;P1219,'Troca PN'!A:G,5,0)&lt;&gt;0,VLOOKUP(P1219,'Troca PN'!C:G,2,0),"  &gt; ERRO CHAVE SKU&amp;PN "),P1219)</f>
        <v>14990127</v>
      </c>
      <c r="E1219" s="54">
        <f>IFERROR(ROUNDUP((AC1219/VLOOKUP(P1219,'Huawei BUn - JDI'!B:H,4,0))*VLOOKUP(P1219,'Huawei BUn - JDI'!B:H,7,0),0),
IFERROR(IF(AC1219/VLOOKUP(P1219,'Huawei BUn - JDI'!L:O,3,0)&lt;1,VLOOKUP(P1219,'Huawei BUn - JDI'!L:O,3,0),
IFERROR(IF(AC1219/VLOOKUP(P1219,'Huawei BUn - JDI'!L:O,3,0)&lt;&gt;ROUND(AC1219/VLOOKUP(P1219,'Huawei BUn - JDI'!L:O,3,0),0),ROUNDUP(AC1219/VLOOKUP(P1219,'Huawei BUn - JDI'!L:O,3,0),0),AC1219),AC1219)),AC1219))</f>
        <v>1432</v>
      </c>
      <c r="F1219" s="17">
        <f>VLOOKUP(P1219,'Material Unit Price List'!A:D,3,0)</f>
        <v>0.14410000000000001</v>
      </c>
      <c r="G1219" s="1" t="str">
        <f>TRIM(MID(N1219,(FIND("]",N1219)+1),
(FIND("#",N1219)-1)-(FIND("]",N1219))))</f>
        <v>VFF-3</v>
      </c>
      <c r="H1219" s="16" t="str">
        <f>IFERROR(VLOOKUP(P1219,'Huawei BUn - JDI'!B:H,1,0)&amp;" - has convertion, divide for - "&amp;VLOOKUP(P1219,'Huawei BUn - JDI'!B:H,4,0),
IFERROR(VLOOKUP(P1219,'Huawei BUn - JDI'!L:O,1,0)&amp;"- has MOQ of - "&amp;VLOOKUP(P1219,'Huawei BUn - JDI'!L:O,3,0)," Sem Conversão"))</f>
        <v xml:space="preserve"> Sem Conversão</v>
      </c>
      <c r="J1219" s="2" t="s">
        <v>4</v>
      </c>
      <c r="K1219" s="1" t="b">
        <v>1</v>
      </c>
      <c r="L1219" s="1" t="s">
        <v>8096</v>
      </c>
      <c r="M1219" s="11" t="s">
        <v>9649</v>
      </c>
      <c r="N1219" s="10" t="s">
        <v>7670</v>
      </c>
      <c r="O1219" s="9" t="s">
        <v>7544</v>
      </c>
      <c r="P1219" s="10" t="s">
        <v>3997</v>
      </c>
      <c r="Q1219" s="9" t="s">
        <v>8097</v>
      </c>
      <c r="R1219" s="161" t="s">
        <v>7545</v>
      </c>
      <c r="S1219" s="10" t="s">
        <v>7</v>
      </c>
      <c r="T1219" s="9" t="s">
        <v>7705</v>
      </c>
      <c r="U1219" s="10" t="s">
        <v>1</v>
      </c>
      <c r="V1219" s="9">
        <v>480</v>
      </c>
      <c r="W1219" s="10">
        <v>47</v>
      </c>
      <c r="X1219" s="9" t="s">
        <v>5</v>
      </c>
      <c r="Y1219" s="8">
        <v>45327</v>
      </c>
      <c r="Z1219" s="7">
        <v>45262</v>
      </c>
      <c r="AA1219" s="8">
        <v>45323</v>
      </c>
      <c r="AB1219" s="7">
        <v>45323</v>
      </c>
      <c r="AC1219" s="6">
        <v>1432</v>
      </c>
    </row>
    <row r="1220" spans="1:30" hidden="1">
      <c r="A1220" s="15" t="str">
        <f t="shared" ca="1" si="32"/>
        <v>PO &gt; Ok</v>
      </c>
      <c r="B1220" s="40" t="s">
        <v>10768</v>
      </c>
      <c r="C1220" s="18" t="str">
        <f>IFERROR(IF(VLOOKUP(G1220&amp;P1220,'Troca PN'!A:G,5,0)&lt;&gt;0,"TEVE Troca de PN","  &gt; ERRO CHAVE SKU&amp;PN "),"")</f>
        <v/>
      </c>
      <c r="D1220" s="18" t="str">
        <f>IFERROR(IF(VLOOKUP(G1220&amp;P1220,'Troca PN'!A:G,5,0)&lt;&gt;0,VLOOKUP(P1220,'Troca PN'!C:G,2,0),"  &gt; ERRO CHAVE SKU&amp;PN "),P1220)</f>
        <v>14990492</v>
      </c>
      <c r="E1220" s="54">
        <f>IFERROR(ROUNDUP((AC1220/VLOOKUP(P1220,'Huawei BUn - JDI'!B:H,4,0))*VLOOKUP(P1220,'Huawei BUn - JDI'!B:H,7,0),0),
IFERROR(IF(AC1220/VLOOKUP(P1220,'Huawei BUn - JDI'!L:O,3,0)&lt;1,VLOOKUP(P1220,'Huawei BUn - JDI'!L:O,3,0),
IFERROR(IF(AC1220/VLOOKUP(P1220,'Huawei BUn - JDI'!L:O,3,0)&lt;&gt;ROUND(AC1220/VLOOKUP(P1220,'Huawei BUn - JDI'!L:O,3,0),0),ROUNDUP(AC1220/VLOOKUP(P1220,'Huawei BUn - JDI'!L:O,3,0),0),AC1220),AC1220)),AC1220))</f>
        <v>600</v>
      </c>
      <c r="F1220" s="17">
        <f>VLOOKUP(P1220,'Material Unit Price List'!A:D,3,0)</f>
        <v>3.2300000000000002E-2</v>
      </c>
      <c r="G1220" s="1" t="str">
        <f>TRIM(MID(N1220,(FIND("]",N1220)+1),
(FIND("#",N1220)-1)-(FIND("]",N1220))))</f>
        <v>BSJ-4</v>
      </c>
      <c r="H1220" s="16" t="str">
        <f>IFERROR(VLOOKUP(P1220,'Huawei BUn - JDI'!B:H,1,0)&amp;" - has convertion, divide for - "&amp;VLOOKUP(P1220,'Huawei BUn - JDI'!B:H,4,0),
IFERROR(VLOOKUP(P1220,'Huawei BUn - JDI'!L:O,1,0)&amp;"- has MOQ of - "&amp;VLOOKUP(P1220,'Huawei BUn - JDI'!L:O,3,0)," Sem Conversão"))</f>
        <v xml:space="preserve"> Sem Conversão</v>
      </c>
      <c r="J1220" s="2" t="s">
        <v>4</v>
      </c>
      <c r="K1220" s="1" t="b">
        <v>1</v>
      </c>
      <c r="L1220" s="1" t="s">
        <v>8098</v>
      </c>
      <c r="M1220" s="11" t="s">
        <v>9650</v>
      </c>
      <c r="N1220" s="10" t="s">
        <v>7683</v>
      </c>
      <c r="O1220" s="9" t="s">
        <v>7544</v>
      </c>
      <c r="P1220" s="10" t="s">
        <v>4003</v>
      </c>
      <c r="Q1220" s="9" t="s">
        <v>8099</v>
      </c>
      <c r="R1220" s="161" t="s">
        <v>7545</v>
      </c>
      <c r="S1220" s="10" t="s">
        <v>7</v>
      </c>
      <c r="T1220" s="9" t="s">
        <v>7705</v>
      </c>
      <c r="U1220" s="10" t="s">
        <v>1</v>
      </c>
      <c r="V1220" s="9">
        <v>100</v>
      </c>
      <c r="W1220" s="10">
        <v>47</v>
      </c>
      <c r="X1220" s="9" t="s">
        <v>5</v>
      </c>
      <c r="Y1220" s="8">
        <v>45309</v>
      </c>
      <c r="Z1220" s="7">
        <v>45231</v>
      </c>
      <c r="AA1220" s="8">
        <v>45292</v>
      </c>
      <c r="AB1220" s="7">
        <v>45292</v>
      </c>
      <c r="AC1220" s="6">
        <v>600</v>
      </c>
    </row>
    <row r="1221" spans="1:30" hidden="1">
      <c r="A1221" s="15" t="str">
        <f t="shared" ca="1" si="32"/>
        <v>PO &gt; Ok</v>
      </c>
      <c r="B1221" s="40" t="s">
        <v>10768</v>
      </c>
      <c r="C1221" s="18" t="str">
        <f>IFERROR(IF(VLOOKUP(G1221&amp;P1221,'Troca PN'!A:G,5,0)&lt;&gt;0,"TEVE Troca de PN","  &gt; ERRO CHAVE SKU&amp;PN "),"")</f>
        <v/>
      </c>
      <c r="D1221" s="18" t="str">
        <f>IFERROR(IF(VLOOKUP(G1221&amp;P1221,'Troca PN'!A:G,5,0)&lt;&gt;0,VLOOKUP(P1221,'Troca PN'!C:G,2,0),"  &gt; ERRO CHAVE SKU&amp;PN "),P1221)</f>
        <v>14990492</v>
      </c>
      <c r="E1221" s="54">
        <f>IFERROR(ROUNDUP((AC1221/VLOOKUP(P1221,'Huawei BUn - JDI'!B:H,4,0))*VLOOKUP(P1221,'Huawei BUn - JDI'!B:H,7,0),0),
IFERROR(IF(AC1221/VLOOKUP(P1221,'Huawei BUn - JDI'!L:O,3,0)&lt;1,VLOOKUP(P1221,'Huawei BUn - JDI'!L:O,3,0),
IFERROR(IF(AC1221/VLOOKUP(P1221,'Huawei BUn - JDI'!L:O,3,0)&lt;&gt;ROUND(AC1221/VLOOKUP(P1221,'Huawei BUn - JDI'!L:O,3,0),0),ROUNDUP(AC1221/VLOOKUP(P1221,'Huawei BUn - JDI'!L:O,3,0),0),AC1221),AC1221)),AC1221))</f>
        <v>100</v>
      </c>
      <c r="F1221" s="17">
        <f>VLOOKUP(P1221,'Material Unit Price List'!A:D,3,0)</f>
        <v>3.2300000000000002E-2</v>
      </c>
      <c r="G1221" s="1" t="str">
        <f>TRIM(MID(N1221,(FIND("]",N1221)+1),
(FIND("#",N1221)-1)-(FIND("]",N1221))))</f>
        <v>FYQ-4</v>
      </c>
      <c r="H1221" s="16" t="str">
        <f>IFERROR(VLOOKUP(P1221,'Huawei BUn - JDI'!B:H,1,0)&amp;" - has convertion, divide for - "&amp;VLOOKUP(P1221,'Huawei BUn - JDI'!B:H,4,0),
IFERROR(VLOOKUP(P1221,'Huawei BUn - JDI'!L:O,1,0)&amp;"- has MOQ of - "&amp;VLOOKUP(P1221,'Huawei BUn - JDI'!L:O,3,0)," Sem Conversão"))</f>
        <v xml:space="preserve"> Sem Conversão</v>
      </c>
      <c r="J1221" s="2" t="s">
        <v>4</v>
      </c>
      <c r="K1221" s="1" t="b">
        <v>1</v>
      </c>
      <c r="L1221" s="1" t="s">
        <v>8098</v>
      </c>
      <c r="M1221" s="11" t="s">
        <v>9651</v>
      </c>
      <c r="N1221" s="10" t="s">
        <v>7664</v>
      </c>
      <c r="O1221" s="9" t="s">
        <v>7544</v>
      </c>
      <c r="P1221" s="10" t="s">
        <v>4003</v>
      </c>
      <c r="Q1221" s="9" t="s">
        <v>8099</v>
      </c>
      <c r="R1221" s="161" t="s">
        <v>7545</v>
      </c>
      <c r="S1221" s="10" t="s">
        <v>7</v>
      </c>
      <c r="T1221" s="9" t="s">
        <v>7705</v>
      </c>
      <c r="U1221" s="10" t="s">
        <v>1</v>
      </c>
      <c r="V1221" s="9">
        <v>100</v>
      </c>
      <c r="W1221" s="10">
        <v>47</v>
      </c>
      <c r="X1221" s="9" t="s">
        <v>5</v>
      </c>
      <c r="Y1221" s="8">
        <v>45301</v>
      </c>
      <c r="Z1221" s="7">
        <v>45231</v>
      </c>
      <c r="AA1221" s="8">
        <v>45292</v>
      </c>
      <c r="AB1221" s="7">
        <v>45292</v>
      </c>
      <c r="AC1221" s="6">
        <v>100</v>
      </c>
    </row>
    <row r="1222" spans="1:30" hidden="1">
      <c r="A1222" s="15" t="str">
        <f t="shared" ca="1" si="32"/>
        <v>Future PO</v>
      </c>
      <c r="B1222" s="40" t="str">
        <f ca="1">IFERROR(IF(FIND("TAMURA",UPPER(Q1222))&lt;&gt;0,"LOCAL PO &gt; 'TAMURA' ","ERRO Regra Tamura"),
IFERROR(IF(LOWER(S1222)="national","Local PO",
IF(YEAR(Z1222)&amp;TEXT(WEEKNUM(Z1222),"00")&lt;=YEAR(TODAY())&amp;TEXT(WEEKNUM(TODAY())  +1,"00"),"PO &gt; Ok",   "Future PO")),""))</f>
        <v>Future PO</v>
      </c>
      <c r="C1222" s="18" t="str">
        <f>IFERROR(IF(VLOOKUP(G1222&amp;P1222,'Troca PN'!A:G,5,0)&lt;&gt;0,"TEVE Troca de PN","  &gt; ERRO CHAVE SKU&amp;PN "),"")</f>
        <v/>
      </c>
      <c r="D1222" s="18" t="str">
        <f>IFERROR(IF(VLOOKUP(G1222&amp;P1222,'Troca PN'!A:G,5,0)&lt;&gt;0,VLOOKUP(P1222,'Troca PN'!C:G,2,0),"  &gt; ERRO CHAVE SKU&amp;PN "),P1222)</f>
        <v>14990492</v>
      </c>
      <c r="E1222" s="54">
        <f>IFERROR(ROUNDUP((AC1222/VLOOKUP(P1222,'Huawei BUn - JDI'!B:H,4,0))*VLOOKUP(P1222,'Huawei BUn - JDI'!B:H,7,0),0),
IFERROR(IF(AC1222/VLOOKUP(P1222,'Huawei BUn - JDI'!L:O,3,0)&lt;1,VLOOKUP(P1222,'Huawei BUn - JDI'!L:O,3,0),
IFERROR(IF(AC1222/VLOOKUP(P1222,'Huawei BUn - JDI'!L:O,3,0)&lt;&gt;ROUND(AC1222/VLOOKUP(P1222,'Huawei BUn - JDI'!L:O,3,0),0),ROUNDUP(AC1222/VLOOKUP(P1222,'Huawei BUn - JDI'!L:O,3,0),0),AC1222),AC1222)),AC1222))</f>
        <v>400</v>
      </c>
      <c r="F1222" s="17">
        <f>VLOOKUP(P1222,'Material Unit Price List'!A:D,3,0)</f>
        <v>3.2300000000000002E-2</v>
      </c>
      <c r="G1222" s="1" t="str">
        <f>TRIM(MID(N1222,(FIND("]",N1222)+1),
(FIND("#",N1222)-1)-(FIND("]",N1222))))</f>
        <v>PFF-4</v>
      </c>
      <c r="H1222" s="16" t="str">
        <f>IFERROR(VLOOKUP(P1222,'Huawei BUn - JDI'!B:H,1,0)&amp;" - has convertion, divide for - "&amp;VLOOKUP(P1222,'Huawei BUn - JDI'!B:H,4,0),
IFERROR(VLOOKUP(P1222,'Huawei BUn - JDI'!L:O,1,0)&amp;"- has MOQ of - "&amp;VLOOKUP(P1222,'Huawei BUn - JDI'!L:O,3,0)," Sem Conversão"))</f>
        <v xml:space="preserve"> Sem Conversão</v>
      </c>
      <c r="J1222" s="2" t="s">
        <v>4</v>
      </c>
      <c r="K1222" s="1" t="b">
        <v>1</v>
      </c>
      <c r="L1222" s="1" t="s">
        <v>8098</v>
      </c>
      <c r="M1222" s="11" t="s">
        <v>9652</v>
      </c>
      <c r="N1222" s="10" t="s">
        <v>8411</v>
      </c>
      <c r="O1222" s="9" t="s">
        <v>7544</v>
      </c>
      <c r="P1222" s="10" t="s">
        <v>4003</v>
      </c>
      <c r="Q1222" s="9" t="s">
        <v>8099</v>
      </c>
      <c r="R1222" s="161" t="s">
        <v>7545</v>
      </c>
      <c r="S1222" s="10" t="s">
        <v>7</v>
      </c>
      <c r="T1222" s="9" t="s">
        <v>7705</v>
      </c>
      <c r="U1222" s="10" t="s">
        <v>1</v>
      </c>
      <c r="V1222" s="9">
        <v>100</v>
      </c>
      <c r="W1222" s="10">
        <v>47</v>
      </c>
      <c r="X1222" s="9" t="s">
        <v>5</v>
      </c>
      <c r="Y1222" s="8">
        <v>45331</v>
      </c>
      <c r="Z1222" s="7">
        <v>45262</v>
      </c>
      <c r="AA1222" s="8">
        <v>45323</v>
      </c>
      <c r="AB1222" s="7">
        <v>45323</v>
      </c>
      <c r="AC1222" s="6">
        <v>400</v>
      </c>
    </row>
    <row r="1223" spans="1:30" hidden="1">
      <c r="A1223" s="15" t="str">
        <f t="shared" ca="1" si="32"/>
        <v>Future PO</v>
      </c>
      <c r="B1223" s="40" t="str">
        <f ca="1">IFERROR(IF(FIND("TAMURA",UPPER(Q1223))&lt;&gt;0,"LOCAL PO &gt; 'TAMURA' ","ERRO Regra Tamura"),
IFERROR(IF(LOWER(S1223)="national","Local PO",
IF(YEAR(Z1223)&amp;TEXT(WEEKNUM(Z1223),"00")&lt;=YEAR(TODAY())&amp;TEXT(WEEKNUM(TODAY())  +1,"00"),"PO &gt; Ok",   "Future PO")),""))</f>
        <v>Future PO</v>
      </c>
      <c r="C1223" s="18" t="str">
        <f>IFERROR(IF(VLOOKUP(G1223&amp;P1223,'Troca PN'!A:G,5,0)&lt;&gt;0,"TEVE Troca de PN","  &gt; ERRO CHAVE SKU&amp;PN "),"")</f>
        <v/>
      </c>
      <c r="D1223" s="18" t="str">
        <f>IFERROR(IF(VLOOKUP(G1223&amp;P1223,'Troca PN'!A:G,5,0)&lt;&gt;0,VLOOKUP(P1223,'Troca PN'!C:G,2,0),"  &gt; ERRO CHAVE SKU&amp;PN "),P1223)</f>
        <v>14990492</v>
      </c>
      <c r="E1223" s="54">
        <f>IFERROR(ROUNDUP((AC1223/VLOOKUP(P1223,'Huawei BUn - JDI'!B:H,4,0))*VLOOKUP(P1223,'Huawei BUn - JDI'!B:H,7,0),0),
IFERROR(IF(AC1223/VLOOKUP(P1223,'Huawei BUn - JDI'!L:O,3,0)&lt;1,VLOOKUP(P1223,'Huawei BUn - JDI'!L:O,3,0),
IFERROR(IF(AC1223/VLOOKUP(P1223,'Huawei BUn - JDI'!L:O,3,0)&lt;&gt;ROUND(AC1223/VLOOKUP(P1223,'Huawei BUn - JDI'!L:O,3,0),0),ROUNDUP(AC1223/VLOOKUP(P1223,'Huawei BUn - JDI'!L:O,3,0),0),AC1223),AC1223)),AC1223))</f>
        <v>1600</v>
      </c>
      <c r="F1223" s="17">
        <f>VLOOKUP(P1223,'Material Unit Price List'!A:D,3,0)</f>
        <v>3.2300000000000002E-2</v>
      </c>
      <c r="G1223" s="1" t="str">
        <f>TRIM(MID(N1223,(FIND("]",N1223)+1),
(FIND("#",N1223)-1)-(FIND("]",N1223))))</f>
        <v>BSJ-4</v>
      </c>
      <c r="H1223" s="16" t="str">
        <f>IFERROR(VLOOKUP(P1223,'Huawei BUn - JDI'!B:H,1,0)&amp;" - has convertion, divide for - "&amp;VLOOKUP(P1223,'Huawei BUn - JDI'!B:H,4,0),
IFERROR(VLOOKUP(P1223,'Huawei BUn - JDI'!L:O,1,0)&amp;"- has MOQ of - "&amp;VLOOKUP(P1223,'Huawei BUn - JDI'!L:O,3,0)," Sem Conversão"))</f>
        <v xml:space="preserve"> Sem Conversão</v>
      </c>
      <c r="J1223" s="2" t="s">
        <v>4</v>
      </c>
      <c r="K1223" s="1" t="b">
        <v>1</v>
      </c>
      <c r="L1223" s="1" t="s">
        <v>8098</v>
      </c>
      <c r="M1223" s="11" t="s">
        <v>9653</v>
      </c>
      <c r="N1223" s="10" t="s">
        <v>7658</v>
      </c>
      <c r="O1223" s="9" t="s">
        <v>7544</v>
      </c>
      <c r="P1223" s="10" t="s">
        <v>4003</v>
      </c>
      <c r="Q1223" s="9" t="s">
        <v>8099</v>
      </c>
      <c r="R1223" s="161" t="s">
        <v>7545</v>
      </c>
      <c r="S1223" s="10" t="s">
        <v>7</v>
      </c>
      <c r="T1223" s="9" t="s">
        <v>7705</v>
      </c>
      <c r="U1223" s="10" t="s">
        <v>1</v>
      </c>
      <c r="V1223" s="9">
        <v>100</v>
      </c>
      <c r="W1223" s="10">
        <v>47</v>
      </c>
      <c r="X1223" s="9" t="s">
        <v>5</v>
      </c>
      <c r="Y1223" s="8">
        <v>45332</v>
      </c>
      <c r="Z1223" s="7">
        <v>45262</v>
      </c>
      <c r="AA1223" s="8">
        <v>45323</v>
      </c>
      <c r="AB1223" s="7">
        <v>45323</v>
      </c>
      <c r="AC1223" s="6">
        <v>1600</v>
      </c>
    </row>
    <row r="1224" spans="1:30" hidden="1">
      <c r="A1224" s="15" t="str">
        <f t="shared" ca="1" si="32"/>
        <v>Future PO</v>
      </c>
      <c r="B1224" s="40" t="str">
        <f ca="1">IFERROR(IF(FIND("TAMURA",UPPER(Q1224))&lt;&gt;0,"LOCAL PO &gt; 'TAMURA' ","ERRO Regra Tamura"),
IFERROR(IF(LOWER(S1224)="national","Local PO",
IF(YEAR(Z1224)&amp;TEXT(WEEKNUM(Z1224),"00")&lt;=YEAR(TODAY())&amp;TEXT(WEEKNUM(TODAY())  +1,"00"),"PO &gt; Ok",   "Future PO")),""))</f>
        <v>Future PO</v>
      </c>
      <c r="C1224" s="18" t="str">
        <f>IFERROR(IF(VLOOKUP(G1224&amp;P1224,'Troca PN'!A:G,5,0)&lt;&gt;0,"TEVE Troca de PN","  &gt; ERRO CHAVE SKU&amp;PN "),"")</f>
        <v/>
      </c>
      <c r="D1224" s="18" t="str">
        <f>IFERROR(IF(VLOOKUP(G1224&amp;P1224,'Troca PN'!A:G,5,0)&lt;&gt;0,VLOOKUP(P1224,'Troca PN'!C:G,2,0),"  &gt; ERRO CHAVE SKU&amp;PN "),P1224)</f>
        <v>14990492</v>
      </c>
      <c r="E1224" s="54">
        <f>IFERROR(ROUNDUP((AC1224/VLOOKUP(P1224,'Huawei BUn - JDI'!B:H,4,0))*VLOOKUP(P1224,'Huawei BUn - JDI'!B:H,7,0),0),
IFERROR(IF(AC1224/VLOOKUP(P1224,'Huawei BUn - JDI'!L:O,3,0)&lt;1,VLOOKUP(P1224,'Huawei BUn - JDI'!L:O,3,0),
IFERROR(IF(AC1224/VLOOKUP(P1224,'Huawei BUn - JDI'!L:O,3,0)&lt;&gt;ROUND(AC1224/VLOOKUP(P1224,'Huawei BUn - JDI'!L:O,3,0),0),ROUNDUP(AC1224/VLOOKUP(P1224,'Huawei BUn - JDI'!L:O,3,0),0),AC1224),AC1224)),AC1224))</f>
        <v>1555</v>
      </c>
      <c r="F1224" s="17">
        <f>VLOOKUP(P1224,'Material Unit Price List'!A:D,3,0)</f>
        <v>3.2300000000000002E-2</v>
      </c>
      <c r="G1224" s="1" t="str">
        <f>TRIM(MID(N1224,(FIND("]",N1224)+1),
(FIND("#",N1224)-1)-(FIND("]",N1224))))</f>
        <v>BSJ-4</v>
      </c>
      <c r="H1224" s="16" t="str">
        <f>IFERROR(VLOOKUP(P1224,'Huawei BUn - JDI'!B:H,1,0)&amp;" - has convertion, divide for - "&amp;VLOOKUP(P1224,'Huawei BUn - JDI'!B:H,4,0),
IFERROR(VLOOKUP(P1224,'Huawei BUn - JDI'!L:O,1,0)&amp;"- has MOQ of - "&amp;VLOOKUP(P1224,'Huawei BUn - JDI'!L:O,3,0)," Sem Conversão"))</f>
        <v xml:space="preserve"> Sem Conversão</v>
      </c>
      <c r="J1224" s="2" t="s">
        <v>4</v>
      </c>
      <c r="K1224" s="1" t="b">
        <v>1</v>
      </c>
      <c r="L1224" s="1" t="s">
        <v>8098</v>
      </c>
      <c r="M1224" s="11" t="s">
        <v>9654</v>
      </c>
      <c r="N1224" s="10" t="s">
        <v>7677</v>
      </c>
      <c r="O1224" s="9" t="s">
        <v>7544</v>
      </c>
      <c r="P1224" s="10" t="s">
        <v>4003</v>
      </c>
      <c r="Q1224" s="9" t="s">
        <v>8099</v>
      </c>
      <c r="R1224" s="161" t="s">
        <v>7545</v>
      </c>
      <c r="S1224" s="10" t="s">
        <v>7</v>
      </c>
      <c r="T1224" s="9" t="s">
        <v>7705</v>
      </c>
      <c r="U1224" s="10" t="s">
        <v>1</v>
      </c>
      <c r="V1224" s="9">
        <v>100</v>
      </c>
      <c r="W1224" s="10">
        <v>47</v>
      </c>
      <c r="X1224" s="9" t="s">
        <v>5</v>
      </c>
      <c r="Y1224" s="8">
        <v>45333</v>
      </c>
      <c r="Z1224" s="7">
        <v>45262</v>
      </c>
      <c r="AA1224" s="8">
        <v>45323</v>
      </c>
      <c r="AB1224" s="7">
        <v>45323</v>
      </c>
      <c r="AC1224" s="6">
        <v>1555</v>
      </c>
    </row>
    <row r="1225" spans="1:30" hidden="1">
      <c r="A1225" s="15" t="str">
        <f t="shared" ca="1" si="32"/>
        <v>PO &gt; Ok</v>
      </c>
      <c r="B1225" s="40" t="s">
        <v>10768</v>
      </c>
      <c r="C1225" s="18" t="str">
        <f>IFERROR(IF(VLOOKUP(G1225&amp;P1225,'Troca PN'!A:G,5,0)&lt;&gt;0,"TEVE Troca de PN","  &gt; ERRO CHAVE SKU&amp;PN "),"")</f>
        <v/>
      </c>
      <c r="D1225" s="18" t="str">
        <f>IFERROR(IF(VLOOKUP(G1225&amp;P1225,'Troca PN'!A:G,5,0)&lt;&gt;0,VLOOKUP(P1225,'Troca PN'!C:G,2,0),"  &gt; ERRO CHAVE SKU&amp;PN "),P1225)</f>
        <v>15010040</v>
      </c>
      <c r="E1225" s="54">
        <f>IFERROR(ROUNDUP((AC1225/VLOOKUP(P1225,'Huawei BUn - JDI'!B:H,4,0))*VLOOKUP(P1225,'Huawei BUn - JDI'!B:H,7,0),0),
IFERROR(IF(AC1225/VLOOKUP(P1225,'Huawei BUn - JDI'!L:O,3,0)&lt;1,VLOOKUP(P1225,'Huawei BUn - JDI'!L:O,3,0),
IFERROR(IF(AC1225/VLOOKUP(P1225,'Huawei BUn - JDI'!L:O,3,0)&lt;&gt;ROUND(AC1225/VLOOKUP(P1225,'Huawei BUn - JDI'!L:O,3,0),0),ROUNDUP(AC1225/VLOOKUP(P1225,'Huawei BUn - JDI'!L:O,3,0),0),AC1225),AC1225)),AC1225))</f>
        <v>200</v>
      </c>
      <c r="F1225" s="17">
        <f>VLOOKUP(P1225,'Material Unit Price List'!A:D,3,0)</f>
        <v>6.7999999999999996E-3</v>
      </c>
      <c r="G1225" s="1" t="str">
        <f>TRIM(MID(N1225,(FIND("]",N1225)+1),
(FIND("#",N1225)-1)-(FIND("]",N1225))))</f>
        <v>VFF-3</v>
      </c>
      <c r="H1225" s="16" t="str">
        <f>IFERROR(VLOOKUP(P1225,'Huawei BUn - JDI'!B:H,1,0)&amp;" - has convertion, divide for - "&amp;VLOOKUP(P1225,'Huawei BUn - JDI'!B:H,4,0),
IFERROR(VLOOKUP(P1225,'Huawei BUn - JDI'!L:O,1,0)&amp;"- has MOQ of - "&amp;VLOOKUP(P1225,'Huawei BUn - JDI'!L:O,3,0)," Sem Conversão"))</f>
        <v xml:space="preserve"> Sem Conversão</v>
      </c>
      <c r="J1225" s="2" t="s">
        <v>4</v>
      </c>
      <c r="K1225" s="1" t="b">
        <v>1</v>
      </c>
      <c r="L1225" s="1" t="s">
        <v>8100</v>
      </c>
      <c r="M1225" s="11" t="s">
        <v>9655</v>
      </c>
      <c r="N1225" s="10" t="s">
        <v>7703</v>
      </c>
      <c r="O1225" s="9" t="s">
        <v>7544</v>
      </c>
      <c r="P1225" s="10" t="s">
        <v>4005</v>
      </c>
      <c r="Q1225" s="9" t="s">
        <v>8101</v>
      </c>
      <c r="R1225" s="161" t="s">
        <v>7545</v>
      </c>
      <c r="S1225" s="10" t="s">
        <v>7</v>
      </c>
      <c r="T1225" s="9" t="s">
        <v>7705</v>
      </c>
      <c r="U1225" s="10" t="s">
        <v>1</v>
      </c>
      <c r="V1225" s="9">
        <v>100</v>
      </c>
      <c r="W1225" s="10">
        <v>47</v>
      </c>
      <c r="X1225" s="9" t="s">
        <v>5</v>
      </c>
      <c r="Y1225" s="8">
        <v>45295</v>
      </c>
      <c r="Z1225" s="7">
        <v>45231</v>
      </c>
      <c r="AA1225" s="8">
        <v>45292</v>
      </c>
      <c r="AB1225" s="7">
        <v>45292</v>
      </c>
      <c r="AC1225" s="6">
        <v>200</v>
      </c>
    </row>
    <row r="1226" spans="1:30" hidden="1">
      <c r="A1226" s="15" t="str">
        <f t="shared" ca="1" si="32"/>
        <v>PO &gt; Ok</v>
      </c>
      <c r="B1226" s="40" t="s">
        <v>10768</v>
      </c>
      <c r="C1226" s="18" t="str">
        <f>IFERROR(IF(VLOOKUP(G1226&amp;P1226,'Troca PN'!A:G,5,0)&lt;&gt;0,"TEVE Troca de PN","  &gt; ERRO CHAVE SKU&amp;PN "),"")</f>
        <v/>
      </c>
      <c r="D1226" s="18" t="str">
        <f>IFERROR(IF(VLOOKUP(G1226&amp;P1226,'Troca PN'!A:G,5,0)&lt;&gt;0,VLOOKUP(P1226,'Troca PN'!C:G,2,0),"  &gt; ERRO CHAVE SKU&amp;PN "),P1226)</f>
        <v>15010040</v>
      </c>
      <c r="E1226" s="54">
        <f>IFERROR(ROUNDUP((AC1226/VLOOKUP(P1226,'Huawei BUn - JDI'!B:H,4,0))*VLOOKUP(P1226,'Huawei BUn - JDI'!B:H,7,0),0),
IFERROR(IF(AC1226/VLOOKUP(P1226,'Huawei BUn - JDI'!L:O,3,0)&lt;1,VLOOKUP(P1226,'Huawei BUn - JDI'!L:O,3,0),
IFERROR(IF(AC1226/VLOOKUP(P1226,'Huawei BUn - JDI'!L:O,3,0)&lt;&gt;ROUND(AC1226/VLOOKUP(P1226,'Huawei BUn - JDI'!L:O,3,0),0),ROUNDUP(AC1226/VLOOKUP(P1226,'Huawei BUn - JDI'!L:O,3,0),0),AC1226),AC1226)),AC1226))</f>
        <v>100</v>
      </c>
      <c r="F1226" s="17">
        <f>VLOOKUP(P1226,'Material Unit Price List'!A:D,3,0)</f>
        <v>6.7999999999999996E-3</v>
      </c>
      <c r="G1226" s="1" t="str">
        <f>TRIM(MID(N1226,(FIND("]",N1226)+1),
(FIND("#",N1226)-1)-(FIND("]",N1226))))</f>
        <v>VFF-3</v>
      </c>
      <c r="H1226" s="16" t="str">
        <f>IFERROR(VLOOKUP(P1226,'Huawei BUn - JDI'!B:H,1,0)&amp;" - has convertion, divide for - "&amp;VLOOKUP(P1226,'Huawei BUn - JDI'!B:H,4,0),
IFERROR(VLOOKUP(P1226,'Huawei BUn - JDI'!L:O,1,0)&amp;"- has MOQ of - "&amp;VLOOKUP(P1226,'Huawei BUn - JDI'!L:O,3,0)," Sem Conversão"))</f>
        <v xml:space="preserve"> Sem Conversão</v>
      </c>
      <c r="J1226" s="2" t="s">
        <v>4</v>
      </c>
      <c r="K1226" s="1" t="b">
        <v>1</v>
      </c>
      <c r="L1226" s="1" t="s">
        <v>8100</v>
      </c>
      <c r="M1226" s="11" t="s">
        <v>9656</v>
      </c>
      <c r="N1226" s="10" t="s">
        <v>7703</v>
      </c>
      <c r="O1226" s="9" t="s">
        <v>7544</v>
      </c>
      <c r="P1226" s="10" t="s">
        <v>4005</v>
      </c>
      <c r="Q1226" s="9" t="s">
        <v>8101</v>
      </c>
      <c r="R1226" s="161" t="s">
        <v>7545</v>
      </c>
      <c r="S1226" s="10" t="s">
        <v>7</v>
      </c>
      <c r="T1226" s="9" t="s">
        <v>7705</v>
      </c>
      <c r="U1226" s="10" t="s">
        <v>1</v>
      </c>
      <c r="V1226" s="9">
        <v>100</v>
      </c>
      <c r="W1226" s="10">
        <v>47</v>
      </c>
      <c r="X1226" s="9" t="s">
        <v>5</v>
      </c>
      <c r="Y1226" s="8">
        <v>45296</v>
      </c>
      <c r="Z1226" s="7">
        <v>45231</v>
      </c>
      <c r="AA1226" s="8">
        <v>45292</v>
      </c>
      <c r="AB1226" s="7">
        <v>45292</v>
      </c>
      <c r="AC1226" s="6">
        <v>100</v>
      </c>
    </row>
    <row r="1227" spans="1:30" hidden="1">
      <c r="A1227" s="15" t="str">
        <f t="shared" ca="1" si="32"/>
        <v>Future PO</v>
      </c>
      <c r="B1227" s="40" t="str">
        <f ca="1">IFERROR(IF(FIND("TAMURA",UPPER(Q1227))&lt;&gt;0,"LOCAL PO &gt; 'TAMURA' ","ERRO Regra Tamura"),
IFERROR(IF(LOWER(S1227)="national","Local PO",
IF(YEAR(Z1227)&amp;TEXT(WEEKNUM(Z1227),"00")&lt;=YEAR(TODAY())&amp;TEXT(WEEKNUM(TODAY())  +1,"00"),"PO &gt; Ok",   "Future PO")),""))</f>
        <v>Future PO</v>
      </c>
      <c r="C1227" s="18" t="str">
        <f>IFERROR(IF(VLOOKUP(G1227&amp;P1227,'Troca PN'!A:G,5,0)&lt;&gt;0,"TEVE Troca de PN","  &gt; ERRO CHAVE SKU&amp;PN "),"")</f>
        <v/>
      </c>
      <c r="D1227" s="18" t="str">
        <f>IFERROR(IF(VLOOKUP(G1227&amp;P1227,'Troca PN'!A:G,5,0)&lt;&gt;0,VLOOKUP(P1227,'Troca PN'!C:G,2,0),"  &gt; ERRO CHAVE SKU&amp;PN "),P1227)</f>
        <v>15010040</v>
      </c>
      <c r="E1227" s="54">
        <f>IFERROR(ROUNDUP((AC1227/VLOOKUP(P1227,'Huawei BUn - JDI'!B:H,4,0))*VLOOKUP(P1227,'Huawei BUn - JDI'!B:H,7,0),0),
IFERROR(IF(AC1227/VLOOKUP(P1227,'Huawei BUn - JDI'!L:O,3,0)&lt;1,VLOOKUP(P1227,'Huawei BUn - JDI'!L:O,3,0),
IFERROR(IF(AC1227/VLOOKUP(P1227,'Huawei BUn - JDI'!L:O,3,0)&lt;&gt;ROUND(AC1227/VLOOKUP(P1227,'Huawei BUn - JDI'!L:O,3,0),0),ROUNDUP(AC1227/VLOOKUP(P1227,'Huawei BUn - JDI'!L:O,3,0),0),AC1227),AC1227)),AC1227))</f>
        <v>200</v>
      </c>
      <c r="F1227" s="17">
        <f>VLOOKUP(P1227,'Material Unit Price List'!A:D,3,0)</f>
        <v>6.7999999999999996E-3</v>
      </c>
      <c r="G1227" s="1" t="str">
        <f>TRIM(MID(N1227,(FIND("]",N1227)+1),
(FIND("#",N1227)-1)-(FIND("]",N1227))))</f>
        <v>VFF-3</v>
      </c>
      <c r="H1227" s="16" t="str">
        <f>IFERROR(VLOOKUP(P1227,'Huawei BUn - JDI'!B:H,1,0)&amp;" - has convertion, divide for - "&amp;VLOOKUP(P1227,'Huawei BUn - JDI'!B:H,4,0),
IFERROR(VLOOKUP(P1227,'Huawei BUn - JDI'!L:O,1,0)&amp;"- has MOQ of - "&amp;VLOOKUP(P1227,'Huawei BUn - JDI'!L:O,3,0)," Sem Conversão"))</f>
        <v xml:space="preserve"> Sem Conversão</v>
      </c>
      <c r="J1227" s="2" t="s">
        <v>4</v>
      </c>
      <c r="K1227" s="1" t="b">
        <v>1</v>
      </c>
      <c r="L1227" s="1" t="s">
        <v>8100</v>
      </c>
      <c r="M1227" s="11" t="s">
        <v>9657</v>
      </c>
      <c r="N1227" s="10" t="s">
        <v>7656</v>
      </c>
      <c r="O1227" s="9" t="s">
        <v>7544</v>
      </c>
      <c r="P1227" s="10" t="s">
        <v>4005</v>
      </c>
      <c r="Q1227" s="9" t="s">
        <v>8101</v>
      </c>
      <c r="R1227" s="161" t="s">
        <v>7545</v>
      </c>
      <c r="S1227" s="10" t="s">
        <v>7</v>
      </c>
      <c r="T1227" s="9" t="s">
        <v>7705</v>
      </c>
      <c r="U1227" s="10" t="s">
        <v>1</v>
      </c>
      <c r="V1227" s="9">
        <v>100</v>
      </c>
      <c r="W1227" s="10">
        <v>47</v>
      </c>
      <c r="X1227" s="9" t="s">
        <v>5</v>
      </c>
      <c r="Y1227" s="8">
        <v>45324</v>
      </c>
      <c r="Z1227" s="7">
        <v>45262</v>
      </c>
      <c r="AA1227" s="8">
        <v>45323</v>
      </c>
      <c r="AB1227" s="7">
        <v>45323</v>
      </c>
      <c r="AC1227" s="6">
        <v>200</v>
      </c>
    </row>
    <row r="1228" spans="1:30" hidden="1">
      <c r="A1228" s="15" t="str">
        <f t="shared" ref="A1228:A1291" ca="1" si="33">IFERROR(IF(FIND("TAMURA",UPPER(Q1228))&lt;&gt;0,"LOCAL PO &gt; 'TAMURA' ","ERRO Regra Tamura"),
IF(LOWER(S1228)="national","Local PO",
IF(YEAR(Z1228)&amp;TEXT(WEEKNUM(Z1228),"00")&lt;=YEAR(TODAY())&amp;TEXT(WEEKNUM(TODAY())  +1,"00"),"PO &gt; Ok",   "Future PO")))</f>
        <v>Future PO</v>
      </c>
      <c r="B1228" s="40" t="str">
        <f ca="1">IFERROR(IF(FIND("TAMURA",UPPER(Q1228))&lt;&gt;0,"LOCAL PO &gt; 'TAMURA' ","ERRO Regra Tamura"),
IFERROR(IF(LOWER(S1228)="national","Local PO",
IF(YEAR(Z1228)&amp;TEXT(WEEKNUM(Z1228),"00")&lt;=YEAR(TODAY())&amp;TEXT(WEEKNUM(TODAY())  +1,"00"),"PO &gt; Ok",   "Future PO")),""))</f>
        <v>Future PO</v>
      </c>
      <c r="C1228" s="18" t="str">
        <f>IFERROR(IF(VLOOKUP(G1228&amp;P1228,'Troca PN'!A:G,5,0)&lt;&gt;0,"TEVE Troca de PN","  &gt; ERRO CHAVE SKU&amp;PN "),"")</f>
        <v/>
      </c>
      <c r="D1228" s="18" t="str">
        <f>IFERROR(IF(VLOOKUP(G1228&amp;P1228,'Troca PN'!A:G,5,0)&lt;&gt;0,VLOOKUP(P1228,'Troca PN'!C:G,2,0),"  &gt; ERRO CHAVE SKU&amp;PN "),P1228)</f>
        <v>15010040</v>
      </c>
      <c r="E1228" s="54">
        <f>IFERROR(ROUNDUP((AC1228/VLOOKUP(P1228,'Huawei BUn - JDI'!B:H,4,0))*VLOOKUP(P1228,'Huawei BUn - JDI'!B:H,7,0),0),
IFERROR(IF(AC1228/VLOOKUP(P1228,'Huawei BUn - JDI'!L:O,3,0)&lt;1,VLOOKUP(P1228,'Huawei BUn - JDI'!L:O,3,0),
IFERROR(IF(AC1228/VLOOKUP(P1228,'Huawei BUn - JDI'!L:O,3,0)&lt;&gt;ROUND(AC1228/VLOOKUP(P1228,'Huawei BUn - JDI'!L:O,3,0),0),ROUNDUP(AC1228/VLOOKUP(P1228,'Huawei BUn - JDI'!L:O,3,0),0),AC1228),AC1228)),AC1228))</f>
        <v>200</v>
      </c>
      <c r="F1228" s="17">
        <f>VLOOKUP(P1228,'Material Unit Price List'!A:D,3,0)</f>
        <v>6.7999999999999996E-3</v>
      </c>
      <c r="G1228" s="1" t="str">
        <f>TRIM(MID(N1228,(FIND("]",N1228)+1),
(FIND("#",N1228)-1)-(FIND("]",N1228))))</f>
        <v>VFF-3</v>
      </c>
      <c r="H1228" s="16" t="str">
        <f>IFERROR(VLOOKUP(P1228,'Huawei BUn - JDI'!B:H,1,0)&amp;" - has convertion, divide for - "&amp;VLOOKUP(P1228,'Huawei BUn - JDI'!B:H,4,0),
IFERROR(VLOOKUP(P1228,'Huawei BUn - JDI'!L:O,1,0)&amp;"- has MOQ of - "&amp;VLOOKUP(P1228,'Huawei BUn - JDI'!L:O,3,0)," Sem Conversão"))</f>
        <v xml:space="preserve"> Sem Conversão</v>
      </c>
      <c r="J1228" s="2" t="s">
        <v>4</v>
      </c>
      <c r="K1228" s="1" t="b">
        <v>1</v>
      </c>
      <c r="L1228" s="1" t="s">
        <v>8100</v>
      </c>
      <c r="M1228" s="11" t="s">
        <v>9658</v>
      </c>
      <c r="N1228" s="10" t="s">
        <v>7656</v>
      </c>
      <c r="O1228" s="9" t="s">
        <v>7544</v>
      </c>
      <c r="P1228" s="10" t="s">
        <v>4005</v>
      </c>
      <c r="Q1228" s="9" t="s">
        <v>8101</v>
      </c>
      <c r="R1228" s="161" t="s">
        <v>7545</v>
      </c>
      <c r="S1228" s="10" t="s">
        <v>7</v>
      </c>
      <c r="T1228" s="9" t="s">
        <v>7705</v>
      </c>
      <c r="U1228" s="10" t="s">
        <v>1</v>
      </c>
      <c r="V1228" s="9">
        <v>100</v>
      </c>
      <c r="W1228" s="10">
        <v>47</v>
      </c>
      <c r="X1228" s="9" t="s">
        <v>5</v>
      </c>
      <c r="Y1228" s="8">
        <v>45325</v>
      </c>
      <c r="Z1228" s="7">
        <v>45262</v>
      </c>
      <c r="AA1228" s="8">
        <v>45323</v>
      </c>
      <c r="AB1228" s="7">
        <v>45323</v>
      </c>
      <c r="AC1228" s="6">
        <v>200</v>
      </c>
    </row>
    <row r="1229" spans="1:30" hidden="1">
      <c r="A1229" s="15" t="str">
        <f t="shared" ca="1" si="33"/>
        <v>Future PO</v>
      </c>
      <c r="B1229" s="40" t="str">
        <f ca="1">IFERROR(IF(FIND("TAMURA",UPPER(Q1229))&lt;&gt;0,"LOCAL PO &gt; 'TAMURA' ","ERRO Regra Tamura"),
IFERROR(IF(LOWER(S1229)="national","Local PO",
IF(YEAR(Z1229)&amp;TEXT(WEEKNUM(Z1229),"00")&lt;=YEAR(TODAY())&amp;TEXT(WEEKNUM(TODAY())  +1,"00"),"PO &gt; Ok",   "Future PO")),""))</f>
        <v>Future PO</v>
      </c>
      <c r="C1229" s="18" t="str">
        <f>IFERROR(IF(VLOOKUP(G1229&amp;P1229,'Troca PN'!A:G,5,0)&lt;&gt;0,"TEVE Troca de PN","  &gt; ERRO CHAVE SKU&amp;PN "),"")</f>
        <v/>
      </c>
      <c r="D1229" s="18" t="str">
        <f>IFERROR(IF(VLOOKUP(G1229&amp;P1229,'Troca PN'!A:G,5,0)&lt;&gt;0,VLOOKUP(P1229,'Troca PN'!C:G,2,0),"  &gt; ERRO CHAVE SKU&amp;PN "),P1229)</f>
        <v>15010040</v>
      </c>
      <c r="E1229" s="54">
        <f>IFERROR(ROUNDUP((AC1229/VLOOKUP(P1229,'Huawei BUn - JDI'!B:H,4,0))*VLOOKUP(P1229,'Huawei BUn - JDI'!B:H,7,0),0),
IFERROR(IF(AC1229/VLOOKUP(P1229,'Huawei BUn - JDI'!L:O,3,0)&lt;1,VLOOKUP(P1229,'Huawei BUn - JDI'!L:O,3,0),
IFERROR(IF(AC1229/VLOOKUP(P1229,'Huawei BUn - JDI'!L:O,3,0)&lt;&gt;ROUND(AC1229/VLOOKUP(P1229,'Huawei BUn - JDI'!L:O,3,0),0),ROUNDUP(AC1229/VLOOKUP(P1229,'Huawei BUn - JDI'!L:O,3,0),0),AC1229),AC1229)),AC1229))</f>
        <v>200</v>
      </c>
      <c r="F1229" s="17">
        <f>VLOOKUP(P1229,'Material Unit Price List'!A:D,3,0)</f>
        <v>6.7999999999999996E-3</v>
      </c>
      <c r="G1229" s="1" t="str">
        <f>TRIM(MID(N1229,(FIND("]",N1229)+1),
(FIND("#",N1229)-1)-(FIND("]",N1229))))</f>
        <v>VFF-3</v>
      </c>
      <c r="H1229" s="16" t="str">
        <f>IFERROR(VLOOKUP(P1229,'Huawei BUn - JDI'!B:H,1,0)&amp;" - has convertion, divide for - "&amp;VLOOKUP(P1229,'Huawei BUn - JDI'!B:H,4,0),
IFERROR(VLOOKUP(P1229,'Huawei BUn - JDI'!L:O,1,0)&amp;"- has MOQ of - "&amp;VLOOKUP(P1229,'Huawei BUn - JDI'!L:O,3,0)," Sem Conversão"))</f>
        <v xml:space="preserve"> Sem Conversão</v>
      </c>
      <c r="J1229" s="2" t="s">
        <v>4</v>
      </c>
      <c r="K1229" s="1" t="b">
        <v>1</v>
      </c>
      <c r="L1229" s="1" t="s">
        <v>8100</v>
      </c>
      <c r="M1229" s="11" t="s">
        <v>9659</v>
      </c>
      <c r="N1229" s="10" t="s">
        <v>7670</v>
      </c>
      <c r="O1229" s="9" t="s">
        <v>7544</v>
      </c>
      <c r="P1229" s="10" t="s">
        <v>4005</v>
      </c>
      <c r="Q1229" s="9" t="s">
        <v>8101</v>
      </c>
      <c r="R1229" s="161" t="s">
        <v>7545</v>
      </c>
      <c r="S1229" s="10" t="s">
        <v>7</v>
      </c>
      <c r="T1229" s="9" t="s">
        <v>7705</v>
      </c>
      <c r="U1229" s="10" t="s">
        <v>1</v>
      </c>
      <c r="V1229" s="9">
        <v>100</v>
      </c>
      <c r="W1229" s="10">
        <v>47</v>
      </c>
      <c r="X1229" s="9" t="s">
        <v>5</v>
      </c>
      <c r="Y1229" s="8">
        <v>45326</v>
      </c>
      <c r="Z1229" s="7">
        <v>45262</v>
      </c>
      <c r="AA1229" s="8">
        <v>45323</v>
      </c>
      <c r="AB1229" s="7">
        <v>45323</v>
      </c>
      <c r="AC1229" s="6">
        <v>200</v>
      </c>
    </row>
    <row r="1230" spans="1:30" hidden="1">
      <c r="A1230" s="15" t="str">
        <f t="shared" ca="1" si="33"/>
        <v>Future PO</v>
      </c>
      <c r="B1230" s="40" t="str">
        <f ca="1">IFERROR(IF(FIND("TAMURA",UPPER(Q1230))&lt;&gt;0,"LOCAL PO &gt; 'TAMURA' ","ERRO Regra Tamura"),
IFERROR(IF(LOWER(S1230)="national","Local PO",
IF(YEAR(Z1230)&amp;TEXT(WEEKNUM(Z1230),"00")&lt;=YEAR(TODAY())&amp;TEXT(WEEKNUM(TODAY())  +1,"00"),"PO &gt; Ok",   "Future PO")),""))</f>
        <v>Future PO</v>
      </c>
      <c r="C1230" s="18" t="str">
        <f>IFERROR(IF(VLOOKUP(G1230&amp;P1230,'Troca PN'!A:G,5,0)&lt;&gt;0,"TEVE Troca de PN","  &gt; ERRO CHAVE SKU&amp;PN "),"")</f>
        <v/>
      </c>
      <c r="D1230" s="18" t="str">
        <f>IFERROR(IF(VLOOKUP(G1230&amp;P1230,'Troca PN'!A:G,5,0)&lt;&gt;0,VLOOKUP(P1230,'Troca PN'!C:G,2,0),"  &gt; ERRO CHAVE SKU&amp;PN "),P1230)</f>
        <v>15010040</v>
      </c>
      <c r="E1230" s="54">
        <f>IFERROR(ROUNDUP((AC1230/VLOOKUP(P1230,'Huawei BUn - JDI'!B:H,4,0))*VLOOKUP(P1230,'Huawei BUn - JDI'!B:H,7,0),0),
IFERROR(IF(AC1230/VLOOKUP(P1230,'Huawei BUn - JDI'!L:O,3,0)&lt;1,VLOOKUP(P1230,'Huawei BUn - JDI'!L:O,3,0),
IFERROR(IF(AC1230/VLOOKUP(P1230,'Huawei BUn - JDI'!L:O,3,0)&lt;&gt;ROUND(AC1230/VLOOKUP(P1230,'Huawei BUn - JDI'!L:O,3,0),0),ROUNDUP(AC1230/VLOOKUP(P1230,'Huawei BUn - JDI'!L:O,3,0),0),AC1230),AC1230)),AC1230))</f>
        <v>86</v>
      </c>
      <c r="F1230" s="17">
        <f>VLOOKUP(P1230,'Material Unit Price List'!A:D,3,0)</f>
        <v>6.7999999999999996E-3</v>
      </c>
      <c r="G1230" s="1" t="str">
        <f>TRIM(MID(N1230,(FIND("]",N1230)+1),
(FIND("#",N1230)-1)-(FIND("]",N1230))))</f>
        <v>VFF-3</v>
      </c>
      <c r="H1230" s="16" t="str">
        <f>IFERROR(VLOOKUP(P1230,'Huawei BUn - JDI'!B:H,1,0)&amp;" - has convertion, divide for - "&amp;VLOOKUP(P1230,'Huawei BUn - JDI'!B:H,4,0),
IFERROR(VLOOKUP(P1230,'Huawei BUn - JDI'!L:O,1,0)&amp;"- has MOQ of - "&amp;VLOOKUP(P1230,'Huawei BUn - JDI'!L:O,3,0)," Sem Conversão"))</f>
        <v xml:space="preserve"> Sem Conversão</v>
      </c>
      <c r="J1230" s="2" t="s">
        <v>4</v>
      </c>
      <c r="K1230" s="1" t="b">
        <v>1</v>
      </c>
      <c r="L1230" s="1" t="s">
        <v>8100</v>
      </c>
      <c r="M1230" s="11" t="s">
        <v>9660</v>
      </c>
      <c r="N1230" s="10" t="s">
        <v>7670</v>
      </c>
      <c r="O1230" s="9" t="s">
        <v>7544</v>
      </c>
      <c r="P1230" s="10" t="s">
        <v>4005</v>
      </c>
      <c r="Q1230" s="9" t="s">
        <v>8101</v>
      </c>
      <c r="R1230" s="161" t="s">
        <v>7545</v>
      </c>
      <c r="S1230" s="10" t="s">
        <v>7</v>
      </c>
      <c r="T1230" s="9" t="s">
        <v>7705</v>
      </c>
      <c r="U1230" s="10" t="s">
        <v>1</v>
      </c>
      <c r="V1230" s="9">
        <v>100</v>
      </c>
      <c r="W1230" s="10">
        <v>47</v>
      </c>
      <c r="X1230" s="9" t="s">
        <v>5</v>
      </c>
      <c r="Y1230" s="8">
        <v>45327</v>
      </c>
      <c r="Z1230" s="7">
        <v>45262</v>
      </c>
      <c r="AA1230" s="8">
        <v>45323</v>
      </c>
      <c r="AB1230" s="7">
        <v>45323</v>
      </c>
      <c r="AC1230" s="6">
        <v>86</v>
      </c>
    </row>
    <row r="1231" spans="1:30">
      <c r="A1231" s="15" t="str">
        <f t="shared" ca="1" si="33"/>
        <v>PO &gt; Ok</v>
      </c>
      <c r="B1231" s="40" t="str">
        <f ca="1">IFERROR(IF(FIND("TAMURA",UPPER(Q1231))&lt;&gt;0,"LOCAL PO &gt; 'TAMURA' ","ERRO Regra Tamura"),
IFERROR(IF(LOWER(S1231)="national","Local PO",
IF(YEAR(Z1231)&amp;TEXT(WEEKNUM(Z1231),"00")&lt;=YEAR(TODAY())&amp;TEXT(WEEKNUM(TODAY())  +1,"00"),"PO &gt; Ok",   "Future PO")),""))</f>
        <v>PO &gt; Ok</v>
      </c>
      <c r="C1231" s="18" t="str">
        <f>IFERROR(IF(VLOOKUP(G1231&amp;P1231,'Troca PN'!A:G,5,0)&lt;&gt;0,"TEVE Troca de PN","  &gt; ERRO CHAVE SKU&amp;PN "),"")</f>
        <v/>
      </c>
      <c r="D1231" s="18" t="str">
        <f>IFERROR(IF(VLOOKUP(G1231&amp;P1231,'Troca PN'!A:G,5,0)&lt;&gt;0,VLOOKUP(P1231,'Troca PN'!C:G,2,0),"  &gt; ERRO CHAVE SKU&amp;PN "),P1231)</f>
        <v>15010041</v>
      </c>
      <c r="E1231" s="54">
        <f>IFERROR(ROUNDUP((AC1231/VLOOKUP(P1231,'Huawei BUn - JDI'!B:H,4,0))*VLOOKUP(P1231,'Huawei BUn - JDI'!B:H,7,0),0),
IFERROR(IF(AC1231/VLOOKUP(P1231,'Huawei BUn - JDI'!L:O,3,0)&lt;1,VLOOKUP(P1231,'Huawei BUn - JDI'!L:O,3,0),
IFERROR(IF(AC1231/VLOOKUP(P1231,'Huawei BUn - JDI'!L:O,3,0)&lt;&gt;ROUND(AC1231/VLOOKUP(P1231,'Huawei BUn - JDI'!L:O,3,0),0),ROUNDUP(AC1231/VLOOKUP(P1231,'Huawei BUn - JDI'!L:O,3,0),0),AC1231),AC1231)),AC1231))</f>
        <v>200</v>
      </c>
      <c r="F1231" s="17">
        <f>VLOOKUP(P1231,'Material Unit Price List'!A:D,3,0)</f>
        <v>6.1000000000000004E-3</v>
      </c>
      <c r="G1231" s="1" t="str">
        <f>TRIM(MID(N1231,(FIND("]",N1231)+1),
(FIND("#",N1231)-1)-(FIND("]",N1231))))</f>
        <v>BYF-2</v>
      </c>
      <c r="H1231" s="16" t="str">
        <f>IFERROR(VLOOKUP(P1231,'Huawei BUn - JDI'!B:H,1,0)&amp;" - has convertion, divide for - "&amp;VLOOKUP(P1231,'Huawei BUn - JDI'!B:H,4,0),
IFERROR(VLOOKUP(P1231,'Huawei BUn - JDI'!L:O,1,0)&amp;"- has MOQ of - "&amp;VLOOKUP(P1231,'Huawei BUn - JDI'!L:O,3,0)," Sem Conversão"))</f>
        <v xml:space="preserve"> Sem Conversão</v>
      </c>
      <c r="J1231" s="2" t="s">
        <v>4</v>
      </c>
      <c r="K1231" s="1" t="b">
        <v>0</v>
      </c>
      <c r="L1231" s="1" t="s">
        <v>8102</v>
      </c>
      <c r="M1231" s="11" t="s">
        <v>9661</v>
      </c>
      <c r="N1231" s="10" t="s">
        <v>8822</v>
      </c>
      <c r="O1231" s="9" t="s">
        <v>7544</v>
      </c>
      <c r="P1231" s="10" t="s">
        <v>4009</v>
      </c>
      <c r="Q1231" s="9" t="s">
        <v>4008</v>
      </c>
      <c r="R1231" s="161" t="s">
        <v>7545</v>
      </c>
      <c r="S1231" s="10" t="s">
        <v>7</v>
      </c>
      <c r="T1231" s="9" t="s">
        <v>7705</v>
      </c>
      <c r="U1231" s="10" t="s">
        <v>1</v>
      </c>
      <c r="V1231" s="9">
        <v>100</v>
      </c>
      <c r="W1231" s="10">
        <v>47</v>
      </c>
      <c r="X1231" s="9" t="s">
        <v>5</v>
      </c>
      <c r="Y1231" s="8">
        <v>45299</v>
      </c>
      <c r="Z1231" s="7">
        <v>45217</v>
      </c>
      <c r="AA1231" s="8">
        <v>45278</v>
      </c>
      <c r="AB1231" s="7">
        <v>45284</v>
      </c>
      <c r="AC1231" s="6">
        <v>200</v>
      </c>
      <c r="AD1231" s="1" t="s">
        <v>10769</v>
      </c>
    </row>
    <row r="1232" spans="1:30">
      <c r="A1232" s="15" t="str">
        <f t="shared" ca="1" si="33"/>
        <v>PO &gt; Ok</v>
      </c>
      <c r="B1232" s="40" t="str">
        <f ca="1">IFERROR(IF(FIND("TAMURA",UPPER(Q1232))&lt;&gt;0,"LOCAL PO &gt; 'TAMURA' ","ERRO Regra Tamura"),
IFERROR(IF(LOWER(S1232)="national","Local PO",
IF(YEAR(Z1232)&amp;TEXT(WEEKNUM(Z1232),"00")&lt;=YEAR(TODAY())&amp;TEXT(WEEKNUM(TODAY())  +1,"00"),"PO &gt; Ok",   "Future PO")),""))</f>
        <v>PO &gt; Ok</v>
      </c>
      <c r="C1232" s="18" t="str">
        <f>IFERROR(IF(VLOOKUP(G1232&amp;P1232,'Troca PN'!A:G,5,0)&lt;&gt;0,"TEVE Troca de PN","  &gt; ERRO CHAVE SKU&amp;PN "),"")</f>
        <v/>
      </c>
      <c r="D1232" s="18" t="str">
        <f>IFERROR(IF(VLOOKUP(G1232&amp;P1232,'Troca PN'!A:G,5,0)&lt;&gt;0,VLOOKUP(P1232,'Troca PN'!C:G,2,0),"  &gt; ERRO CHAVE SKU&amp;PN "),P1232)</f>
        <v>15010041</v>
      </c>
      <c r="E1232" s="54">
        <f>IFERROR(ROUNDUP((AC1232/VLOOKUP(P1232,'Huawei BUn - JDI'!B:H,4,0))*VLOOKUP(P1232,'Huawei BUn - JDI'!B:H,7,0),0),
IFERROR(IF(AC1232/VLOOKUP(P1232,'Huawei BUn - JDI'!L:O,3,0)&lt;1,VLOOKUP(P1232,'Huawei BUn - JDI'!L:O,3,0),
IFERROR(IF(AC1232/VLOOKUP(P1232,'Huawei BUn - JDI'!L:O,3,0)&lt;&gt;ROUND(AC1232/VLOOKUP(P1232,'Huawei BUn - JDI'!L:O,3,0),0),ROUNDUP(AC1232/VLOOKUP(P1232,'Huawei BUn - JDI'!L:O,3,0),0),AC1232),AC1232)),AC1232))</f>
        <v>900</v>
      </c>
      <c r="F1232" s="17">
        <f>VLOOKUP(P1232,'Material Unit Price List'!A:D,3,0)</f>
        <v>6.1000000000000004E-3</v>
      </c>
      <c r="G1232" s="1" t="str">
        <f>TRIM(MID(N1232,(FIND("]",N1232)+1),
(FIND("#",N1232)-1)-(FIND("]",N1232))))</f>
        <v>737-4</v>
      </c>
      <c r="H1232" s="16" t="str">
        <f>IFERROR(VLOOKUP(P1232,'Huawei BUn - JDI'!B:H,1,0)&amp;" - has convertion, divide for - "&amp;VLOOKUP(P1232,'Huawei BUn - JDI'!B:H,4,0),
IFERROR(VLOOKUP(P1232,'Huawei BUn - JDI'!L:O,1,0)&amp;"- has MOQ of - "&amp;VLOOKUP(P1232,'Huawei BUn - JDI'!L:O,3,0)," Sem Conversão"))</f>
        <v xml:space="preserve"> Sem Conversão</v>
      </c>
      <c r="J1232" s="2" t="s">
        <v>4</v>
      </c>
      <c r="K1232" s="1" t="b">
        <v>0</v>
      </c>
      <c r="L1232" s="1" t="s">
        <v>8102</v>
      </c>
      <c r="M1232" s="11" t="s">
        <v>9662</v>
      </c>
      <c r="N1232" s="10" t="s">
        <v>8389</v>
      </c>
      <c r="O1232" s="9" t="s">
        <v>7544</v>
      </c>
      <c r="P1232" s="10" t="s">
        <v>4009</v>
      </c>
      <c r="Q1232" s="9" t="s">
        <v>4008</v>
      </c>
      <c r="R1232" s="161" t="s">
        <v>7545</v>
      </c>
      <c r="S1232" s="10" t="s">
        <v>7</v>
      </c>
      <c r="T1232" s="9" t="s">
        <v>7705</v>
      </c>
      <c r="U1232" s="10" t="s">
        <v>1</v>
      </c>
      <c r="V1232" s="9">
        <v>100</v>
      </c>
      <c r="W1232" s="10">
        <v>47</v>
      </c>
      <c r="X1232" s="9" t="s">
        <v>5</v>
      </c>
      <c r="Y1232" s="8">
        <v>45300</v>
      </c>
      <c r="Z1232" s="7">
        <v>45217</v>
      </c>
      <c r="AA1232" s="8">
        <v>45278</v>
      </c>
      <c r="AB1232" s="7">
        <v>45284</v>
      </c>
      <c r="AC1232" s="6">
        <v>900</v>
      </c>
      <c r="AD1232" s="1" t="s">
        <v>10769</v>
      </c>
    </row>
    <row r="1233" spans="1:30">
      <c r="A1233" s="15" t="str">
        <f t="shared" ca="1" si="33"/>
        <v>PO &gt; Ok</v>
      </c>
      <c r="B1233" s="40" t="str">
        <f ca="1">IFERROR(IF(FIND("TAMURA",UPPER(Q1233))&lt;&gt;0,"LOCAL PO &gt; 'TAMURA' ","ERRO Regra Tamura"),
IFERROR(IF(LOWER(S1233)="national","Local PO",
IF(YEAR(Z1233)&amp;TEXT(WEEKNUM(Z1233),"00")&lt;=YEAR(TODAY())&amp;TEXT(WEEKNUM(TODAY())  +1,"00"),"PO &gt; Ok",   "Future PO")),""))</f>
        <v>PO &gt; Ok</v>
      </c>
      <c r="C1233" s="18" t="str">
        <f>IFERROR(IF(VLOOKUP(G1233&amp;P1233,'Troca PN'!A:G,5,0)&lt;&gt;0,"TEVE Troca de PN","  &gt; ERRO CHAVE SKU&amp;PN "),"")</f>
        <v/>
      </c>
      <c r="D1233" s="18" t="str">
        <f>IFERROR(IF(VLOOKUP(G1233&amp;P1233,'Troca PN'!A:G,5,0)&lt;&gt;0,VLOOKUP(P1233,'Troca PN'!C:G,2,0),"  &gt; ERRO CHAVE SKU&amp;PN "),P1233)</f>
        <v>15010041</v>
      </c>
      <c r="E1233" s="54">
        <f>IFERROR(ROUNDUP((AC1233/VLOOKUP(P1233,'Huawei BUn - JDI'!B:H,4,0))*VLOOKUP(P1233,'Huawei BUn - JDI'!B:H,7,0),0),
IFERROR(IF(AC1233/VLOOKUP(P1233,'Huawei BUn - JDI'!L:O,3,0)&lt;1,VLOOKUP(P1233,'Huawei BUn - JDI'!L:O,3,0),
IFERROR(IF(AC1233/VLOOKUP(P1233,'Huawei BUn - JDI'!L:O,3,0)&lt;&gt;ROUND(AC1233/VLOOKUP(P1233,'Huawei BUn - JDI'!L:O,3,0),0),ROUNDUP(AC1233/VLOOKUP(P1233,'Huawei BUn - JDI'!L:O,3,0),0),AC1233),AC1233)),AC1233))</f>
        <v>300</v>
      </c>
      <c r="F1233" s="17">
        <f>VLOOKUP(P1233,'Material Unit Price List'!A:D,3,0)</f>
        <v>6.1000000000000004E-3</v>
      </c>
      <c r="G1233" s="1" t="str">
        <f>TRIM(MID(N1233,(FIND("]",N1233)+1),
(FIND("#",N1233)-1)-(FIND("]",N1233))))</f>
        <v>707-4</v>
      </c>
      <c r="H1233" s="16" t="str">
        <f>IFERROR(VLOOKUP(P1233,'Huawei BUn - JDI'!B:H,1,0)&amp;" - has convertion, divide for - "&amp;VLOOKUP(P1233,'Huawei BUn - JDI'!B:H,4,0),
IFERROR(VLOOKUP(P1233,'Huawei BUn - JDI'!L:O,1,0)&amp;"- has MOQ of - "&amp;VLOOKUP(P1233,'Huawei BUn - JDI'!L:O,3,0)," Sem Conversão"))</f>
        <v xml:space="preserve"> Sem Conversão</v>
      </c>
      <c r="J1233" s="2" t="s">
        <v>4</v>
      </c>
      <c r="K1233" s="1" t="b">
        <v>0</v>
      </c>
      <c r="L1233" s="1" t="s">
        <v>8102</v>
      </c>
      <c r="M1233" s="11" t="s">
        <v>9663</v>
      </c>
      <c r="N1233" s="10" t="s">
        <v>8448</v>
      </c>
      <c r="O1233" s="9" t="s">
        <v>7544</v>
      </c>
      <c r="P1233" s="10" t="s">
        <v>4009</v>
      </c>
      <c r="Q1233" s="9" t="s">
        <v>4008</v>
      </c>
      <c r="R1233" s="161" t="s">
        <v>7545</v>
      </c>
      <c r="S1233" s="10" t="s">
        <v>7</v>
      </c>
      <c r="T1233" s="9" t="s">
        <v>7705</v>
      </c>
      <c r="U1233" s="10" t="s">
        <v>1</v>
      </c>
      <c r="V1233" s="9">
        <v>100</v>
      </c>
      <c r="W1233" s="10">
        <v>47</v>
      </c>
      <c r="X1233" s="9" t="s">
        <v>5</v>
      </c>
      <c r="Y1233" s="8">
        <v>45310</v>
      </c>
      <c r="Z1233" s="7">
        <v>45217</v>
      </c>
      <c r="AA1233" s="8">
        <v>45278</v>
      </c>
      <c r="AB1233" s="7">
        <v>45284</v>
      </c>
      <c r="AC1233" s="6">
        <v>300</v>
      </c>
      <c r="AD1233" s="1" t="s">
        <v>10769</v>
      </c>
    </row>
    <row r="1234" spans="1:30">
      <c r="A1234" s="15" t="str">
        <f t="shared" ca="1" si="33"/>
        <v>PO &gt; Ok</v>
      </c>
      <c r="B1234" s="40" t="str">
        <f ca="1">IFERROR(IF(FIND("TAMURA",UPPER(Q1234))&lt;&gt;0,"LOCAL PO &gt; 'TAMURA' ","ERRO Regra Tamura"),
IFERROR(IF(LOWER(S1234)="national","Local PO",
IF(YEAR(Z1234)&amp;TEXT(WEEKNUM(Z1234),"00")&lt;=YEAR(TODAY())&amp;TEXT(WEEKNUM(TODAY())  +1,"00"),"PO &gt; Ok",   "Future PO")),""))</f>
        <v>PO &gt; Ok</v>
      </c>
      <c r="C1234" s="18" t="str">
        <f>IFERROR(IF(VLOOKUP(G1234&amp;P1234,'Troca PN'!A:G,5,0)&lt;&gt;0,"TEVE Troca de PN","  &gt; ERRO CHAVE SKU&amp;PN "),"")</f>
        <v/>
      </c>
      <c r="D1234" s="18" t="str">
        <f>IFERROR(IF(VLOOKUP(G1234&amp;P1234,'Troca PN'!A:G,5,0)&lt;&gt;0,VLOOKUP(P1234,'Troca PN'!C:G,2,0),"  &gt; ERRO CHAVE SKU&amp;PN "),P1234)</f>
        <v>15010041</v>
      </c>
      <c r="E1234" s="54">
        <f>IFERROR(ROUNDUP((AC1234/VLOOKUP(P1234,'Huawei BUn - JDI'!B:H,4,0))*VLOOKUP(P1234,'Huawei BUn - JDI'!B:H,7,0),0),
IFERROR(IF(AC1234/VLOOKUP(P1234,'Huawei BUn - JDI'!L:O,3,0)&lt;1,VLOOKUP(P1234,'Huawei BUn - JDI'!L:O,3,0),
IFERROR(IF(AC1234/VLOOKUP(P1234,'Huawei BUn - JDI'!L:O,3,0)&lt;&gt;ROUND(AC1234/VLOOKUP(P1234,'Huawei BUn - JDI'!L:O,3,0),0),ROUNDUP(AC1234/VLOOKUP(P1234,'Huawei BUn - JDI'!L:O,3,0),0),AC1234),AC1234)),AC1234))</f>
        <v>100</v>
      </c>
      <c r="F1234" s="17">
        <f>VLOOKUP(P1234,'Material Unit Price List'!A:D,3,0)</f>
        <v>6.1000000000000004E-3</v>
      </c>
      <c r="G1234" s="1" t="str">
        <f>TRIM(MID(N1234,(FIND("]",N1234)+1),
(FIND("#",N1234)-1)-(FIND("]",N1234))))</f>
        <v>626-3</v>
      </c>
      <c r="H1234" s="16" t="str">
        <f>IFERROR(VLOOKUP(P1234,'Huawei BUn - JDI'!B:H,1,0)&amp;" - has convertion, divide for - "&amp;VLOOKUP(P1234,'Huawei BUn - JDI'!B:H,4,0),
IFERROR(VLOOKUP(P1234,'Huawei BUn - JDI'!L:O,1,0)&amp;"- has MOQ of - "&amp;VLOOKUP(P1234,'Huawei BUn - JDI'!L:O,3,0)," Sem Conversão"))</f>
        <v xml:space="preserve"> Sem Conversão</v>
      </c>
      <c r="J1234" s="2" t="s">
        <v>4</v>
      </c>
      <c r="K1234" s="1" t="b">
        <v>0</v>
      </c>
      <c r="L1234" s="1" t="s">
        <v>8102</v>
      </c>
      <c r="M1234" s="11" t="s">
        <v>9664</v>
      </c>
      <c r="N1234" s="10" t="s">
        <v>8641</v>
      </c>
      <c r="O1234" s="9" t="s">
        <v>7544</v>
      </c>
      <c r="P1234" s="10" t="s">
        <v>4009</v>
      </c>
      <c r="Q1234" s="9" t="s">
        <v>4008</v>
      </c>
      <c r="R1234" s="161" t="s">
        <v>7545</v>
      </c>
      <c r="S1234" s="10" t="s">
        <v>7</v>
      </c>
      <c r="T1234" s="9" t="s">
        <v>7705</v>
      </c>
      <c r="U1234" s="10" t="s">
        <v>1</v>
      </c>
      <c r="V1234" s="9">
        <v>100</v>
      </c>
      <c r="W1234" s="10">
        <v>47</v>
      </c>
      <c r="X1234" s="9" t="s">
        <v>5</v>
      </c>
      <c r="Y1234" s="8">
        <v>45297</v>
      </c>
      <c r="Z1234" s="7">
        <v>45217</v>
      </c>
      <c r="AA1234" s="8">
        <v>45278</v>
      </c>
      <c r="AB1234" s="7">
        <v>45284</v>
      </c>
      <c r="AC1234" s="6">
        <v>100</v>
      </c>
      <c r="AD1234" s="1" t="s">
        <v>10769</v>
      </c>
    </row>
    <row r="1235" spans="1:30" hidden="1">
      <c r="A1235" s="15" t="str">
        <f t="shared" ca="1" si="33"/>
        <v>Future PO</v>
      </c>
      <c r="B1235" s="40" t="str">
        <f ca="1">IFERROR(IF(FIND("TAMURA",UPPER(Q1235))&lt;&gt;0,"LOCAL PO &gt; 'TAMURA' ","ERRO Regra Tamura"),
IFERROR(IF(LOWER(S1235)="national","Local PO",
IF(YEAR(Z1235)&amp;TEXT(WEEKNUM(Z1235),"00")&lt;=YEAR(TODAY())&amp;TEXT(WEEKNUM(TODAY())  +1,"00"),"PO &gt; Ok",   "Future PO")),""))</f>
        <v>Future PO</v>
      </c>
      <c r="C1235" s="18" t="str">
        <f>IFERROR(IF(VLOOKUP(G1235&amp;P1235,'Troca PN'!A:G,5,0)&lt;&gt;0,"TEVE Troca de PN","  &gt; ERRO CHAVE SKU&amp;PN "),"")</f>
        <v/>
      </c>
      <c r="D1235" s="18" t="str">
        <f>IFERROR(IF(VLOOKUP(G1235&amp;P1235,'Troca PN'!A:G,5,0)&lt;&gt;0,VLOOKUP(P1235,'Troca PN'!C:G,2,0),"  &gt; ERRO CHAVE SKU&amp;PN "),P1235)</f>
        <v>15010041</v>
      </c>
      <c r="E1235" s="54">
        <f>IFERROR(ROUNDUP((AC1235/VLOOKUP(P1235,'Huawei BUn - JDI'!B:H,4,0))*VLOOKUP(P1235,'Huawei BUn - JDI'!B:H,7,0),0),
IFERROR(IF(AC1235/VLOOKUP(P1235,'Huawei BUn - JDI'!L:O,3,0)&lt;1,VLOOKUP(P1235,'Huawei BUn - JDI'!L:O,3,0),
IFERROR(IF(AC1235/VLOOKUP(P1235,'Huawei BUn - JDI'!L:O,3,0)&lt;&gt;ROUND(AC1235/VLOOKUP(P1235,'Huawei BUn - JDI'!L:O,3,0),0),ROUNDUP(AC1235/VLOOKUP(P1235,'Huawei BUn - JDI'!L:O,3,0),0),AC1235),AC1235)),AC1235))</f>
        <v>600</v>
      </c>
      <c r="F1235" s="17">
        <f>VLOOKUP(P1235,'Material Unit Price List'!A:D,3,0)</f>
        <v>6.1000000000000004E-3</v>
      </c>
      <c r="G1235" s="1" t="str">
        <f>TRIM(MID(N1235,(FIND("]",N1235)+1),
(FIND("#",N1235)-1)-(FIND("]",N1235))))</f>
        <v>BYF-2</v>
      </c>
      <c r="H1235" s="16" t="str">
        <f>IFERROR(VLOOKUP(P1235,'Huawei BUn - JDI'!B:H,1,0)&amp;" - has convertion, divide for - "&amp;VLOOKUP(P1235,'Huawei BUn - JDI'!B:H,4,0),
IFERROR(VLOOKUP(P1235,'Huawei BUn - JDI'!L:O,1,0)&amp;"- has MOQ of - "&amp;VLOOKUP(P1235,'Huawei BUn - JDI'!L:O,3,0)," Sem Conversão"))</f>
        <v xml:space="preserve"> Sem Conversão</v>
      </c>
      <c r="J1235" s="2" t="s">
        <v>4</v>
      </c>
      <c r="K1235" s="1" t="b">
        <v>1</v>
      </c>
      <c r="L1235" s="1" t="s">
        <v>8102</v>
      </c>
      <c r="M1235" s="11" t="s">
        <v>9665</v>
      </c>
      <c r="N1235" s="10" t="s">
        <v>8395</v>
      </c>
      <c r="O1235" s="9" t="s">
        <v>7544</v>
      </c>
      <c r="P1235" s="10" t="s">
        <v>4009</v>
      </c>
      <c r="Q1235" s="9" t="s">
        <v>4008</v>
      </c>
      <c r="R1235" s="161" t="s">
        <v>7545</v>
      </c>
      <c r="S1235" s="10" t="s">
        <v>7</v>
      </c>
      <c r="T1235" s="9" t="s">
        <v>7705</v>
      </c>
      <c r="U1235" s="10" t="s">
        <v>1</v>
      </c>
      <c r="V1235" s="9">
        <v>100</v>
      </c>
      <c r="W1235" s="10">
        <v>47</v>
      </c>
      <c r="X1235" s="9" t="s">
        <v>5</v>
      </c>
      <c r="Y1235" s="8">
        <v>45328</v>
      </c>
      <c r="Z1235" s="7">
        <v>45248</v>
      </c>
      <c r="AA1235" s="8">
        <v>45309</v>
      </c>
      <c r="AB1235" s="7">
        <v>45309</v>
      </c>
      <c r="AC1235" s="6">
        <v>600</v>
      </c>
    </row>
    <row r="1236" spans="1:30" hidden="1">
      <c r="A1236" s="15" t="str">
        <f t="shared" ca="1" si="33"/>
        <v>Future PO</v>
      </c>
      <c r="B1236" s="40" t="str">
        <f ca="1">IFERROR(IF(FIND("TAMURA",UPPER(Q1236))&lt;&gt;0,"LOCAL PO &gt; 'TAMURA' ","ERRO Regra Tamura"),
IFERROR(IF(LOWER(S1236)="national","Local PO",
IF(YEAR(Z1236)&amp;TEXT(WEEKNUM(Z1236),"00")&lt;=YEAR(TODAY())&amp;TEXT(WEEKNUM(TODAY())  +1,"00"),"PO &gt; Ok",   "Future PO")),""))</f>
        <v>Future PO</v>
      </c>
      <c r="C1236" s="18" t="str">
        <f>IFERROR(IF(VLOOKUP(G1236&amp;P1236,'Troca PN'!A:G,5,0)&lt;&gt;0,"TEVE Troca de PN","  &gt; ERRO CHAVE SKU&amp;PN "),"")</f>
        <v/>
      </c>
      <c r="D1236" s="18" t="str">
        <f>IFERROR(IF(VLOOKUP(G1236&amp;P1236,'Troca PN'!A:G,5,0)&lt;&gt;0,VLOOKUP(P1236,'Troca PN'!C:G,2,0),"  &gt; ERRO CHAVE SKU&amp;PN "),P1236)</f>
        <v>15010041</v>
      </c>
      <c r="E1236" s="54">
        <f>IFERROR(ROUNDUP((AC1236/VLOOKUP(P1236,'Huawei BUn - JDI'!B:H,4,0))*VLOOKUP(P1236,'Huawei BUn - JDI'!B:H,7,0),0),
IFERROR(IF(AC1236/VLOOKUP(P1236,'Huawei BUn - JDI'!L:O,3,0)&lt;1,VLOOKUP(P1236,'Huawei BUn - JDI'!L:O,3,0),
IFERROR(IF(AC1236/VLOOKUP(P1236,'Huawei BUn - JDI'!L:O,3,0)&lt;&gt;ROUND(AC1236/VLOOKUP(P1236,'Huawei BUn - JDI'!L:O,3,0),0),ROUNDUP(AC1236/VLOOKUP(P1236,'Huawei BUn - JDI'!L:O,3,0),0),AC1236),AC1236)),AC1236))</f>
        <v>300</v>
      </c>
      <c r="F1236" s="17">
        <f>VLOOKUP(P1236,'Material Unit Price List'!A:D,3,0)</f>
        <v>6.1000000000000004E-3</v>
      </c>
      <c r="G1236" s="1" t="str">
        <f>TRIM(MID(N1236,(FIND("]",N1236)+1),
(FIND("#",N1236)-1)-(FIND("]",N1236))))</f>
        <v>BYF-2</v>
      </c>
      <c r="H1236" s="16" t="str">
        <f>IFERROR(VLOOKUP(P1236,'Huawei BUn - JDI'!B:H,1,0)&amp;" - has convertion, divide for - "&amp;VLOOKUP(P1236,'Huawei BUn - JDI'!B:H,4,0),
IFERROR(VLOOKUP(P1236,'Huawei BUn - JDI'!L:O,1,0)&amp;"- has MOQ of - "&amp;VLOOKUP(P1236,'Huawei BUn - JDI'!L:O,3,0)," Sem Conversão"))</f>
        <v xml:space="preserve"> Sem Conversão</v>
      </c>
      <c r="J1236" s="2" t="s">
        <v>4</v>
      </c>
      <c r="K1236" s="1" t="b">
        <v>1</v>
      </c>
      <c r="L1236" s="1" t="s">
        <v>8102</v>
      </c>
      <c r="M1236" s="11" t="s">
        <v>9666</v>
      </c>
      <c r="N1236" s="10" t="s">
        <v>8393</v>
      </c>
      <c r="O1236" s="9" t="s">
        <v>7544</v>
      </c>
      <c r="P1236" s="10" t="s">
        <v>4009</v>
      </c>
      <c r="Q1236" s="9" t="s">
        <v>4008</v>
      </c>
      <c r="R1236" s="161" t="s">
        <v>7545</v>
      </c>
      <c r="S1236" s="10" t="s">
        <v>7</v>
      </c>
      <c r="T1236" s="9" t="s">
        <v>7705</v>
      </c>
      <c r="U1236" s="10" t="s">
        <v>1</v>
      </c>
      <c r="V1236" s="9">
        <v>100</v>
      </c>
      <c r="W1236" s="10">
        <v>47</v>
      </c>
      <c r="X1236" s="9" t="s">
        <v>5</v>
      </c>
      <c r="Y1236" s="8">
        <v>45329</v>
      </c>
      <c r="Z1236" s="7">
        <v>45248</v>
      </c>
      <c r="AA1236" s="8">
        <v>45309</v>
      </c>
      <c r="AB1236" s="7">
        <v>45309</v>
      </c>
      <c r="AC1236" s="6">
        <v>300</v>
      </c>
    </row>
    <row r="1237" spans="1:30" hidden="1">
      <c r="A1237" s="15" t="str">
        <f t="shared" ca="1" si="33"/>
        <v>Future PO</v>
      </c>
      <c r="B1237" s="40" t="str">
        <f ca="1">IFERROR(IF(FIND("TAMURA",UPPER(Q1237))&lt;&gt;0,"LOCAL PO &gt; 'TAMURA' ","ERRO Regra Tamura"),
IFERROR(IF(LOWER(S1237)="national","Local PO",
IF(YEAR(Z1237)&amp;TEXT(WEEKNUM(Z1237),"00")&lt;=YEAR(TODAY())&amp;TEXT(WEEKNUM(TODAY())  +1,"00"),"PO &gt; Ok",   "Future PO")),""))</f>
        <v>Future PO</v>
      </c>
      <c r="C1237" s="18" t="str">
        <f>IFERROR(IF(VLOOKUP(G1237&amp;P1237,'Troca PN'!A:G,5,0)&lt;&gt;0,"TEVE Troca de PN","  &gt; ERRO CHAVE SKU&amp;PN "),"")</f>
        <v/>
      </c>
      <c r="D1237" s="18" t="str">
        <f>IFERROR(IF(VLOOKUP(G1237&amp;P1237,'Troca PN'!A:G,5,0)&lt;&gt;0,VLOOKUP(P1237,'Troca PN'!C:G,2,0),"  &gt; ERRO CHAVE SKU&amp;PN "),P1237)</f>
        <v>15010041</v>
      </c>
      <c r="E1237" s="54">
        <f>IFERROR(ROUNDUP((AC1237/VLOOKUP(P1237,'Huawei BUn - JDI'!B:H,4,0))*VLOOKUP(P1237,'Huawei BUn - JDI'!B:H,7,0),0),
IFERROR(IF(AC1237/VLOOKUP(P1237,'Huawei BUn - JDI'!L:O,3,0)&lt;1,VLOOKUP(P1237,'Huawei BUn - JDI'!L:O,3,0),
IFERROR(IF(AC1237/VLOOKUP(P1237,'Huawei BUn - JDI'!L:O,3,0)&lt;&gt;ROUND(AC1237/VLOOKUP(P1237,'Huawei BUn - JDI'!L:O,3,0),0),ROUNDUP(AC1237/VLOOKUP(P1237,'Huawei BUn - JDI'!L:O,3,0),0),AC1237),AC1237)),AC1237))</f>
        <v>858</v>
      </c>
      <c r="F1237" s="17">
        <f>VLOOKUP(P1237,'Material Unit Price List'!A:D,3,0)</f>
        <v>6.1000000000000004E-3</v>
      </c>
      <c r="G1237" s="1" t="str">
        <f>TRIM(MID(N1237,(FIND("]",N1237)+1),
(FIND("#",N1237)-1)-(FIND("]",N1237))))</f>
        <v>737-4</v>
      </c>
      <c r="H1237" s="16" t="str">
        <f>IFERROR(VLOOKUP(P1237,'Huawei BUn - JDI'!B:H,1,0)&amp;" - has convertion, divide for - "&amp;VLOOKUP(P1237,'Huawei BUn - JDI'!B:H,4,0),
IFERROR(VLOOKUP(P1237,'Huawei BUn - JDI'!L:O,1,0)&amp;"- has MOQ of - "&amp;VLOOKUP(P1237,'Huawei BUn - JDI'!L:O,3,0)," Sem Conversão"))</f>
        <v xml:space="preserve"> Sem Conversão</v>
      </c>
      <c r="J1237" s="2" t="s">
        <v>4</v>
      </c>
      <c r="K1237" s="1" t="b">
        <v>1</v>
      </c>
      <c r="L1237" s="1" t="s">
        <v>8102</v>
      </c>
      <c r="M1237" s="11" t="s">
        <v>9667</v>
      </c>
      <c r="N1237" s="10" t="s">
        <v>8391</v>
      </c>
      <c r="O1237" s="9" t="s">
        <v>7544</v>
      </c>
      <c r="P1237" s="10" t="s">
        <v>4009</v>
      </c>
      <c r="Q1237" s="9" t="s">
        <v>4008</v>
      </c>
      <c r="R1237" s="161" t="s">
        <v>7545</v>
      </c>
      <c r="S1237" s="10" t="s">
        <v>7</v>
      </c>
      <c r="T1237" s="9" t="s">
        <v>7705</v>
      </c>
      <c r="U1237" s="10" t="s">
        <v>1</v>
      </c>
      <c r="V1237" s="9">
        <v>100</v>
      </c>
      <c r="W1237" s="10">
        <v>47</v>
      </c>
      <c r="X1237" s="9" t="s">
        <v>5</v>
      </c>
      <c r="Y1237" s="8">
        <v>45330</v>
      </c>
      <c r="Z1237" s="7">
        <v>45248</v>
      </c>
      <c r="AA1237" s="8">
        <v>45309</v>
      </c>
      <c r="AB1237" s="7">
        <v>45309</v>
      </c>
      <c r="AC1237" s="6">
        <v>858</v>
      </c>
    </row>
    <row r="1238" spans="1:30" hidden="1">
      <c r="A1238" s="15" t="str">
        <f t="shared" ca="1" si="33"/>
        <v>Future PO</v>
      </c>
      <c r="B1238" s="40" t="str">
        <f ca="1">IFERROR(IF(FIND("TAMURA",UPPER(Q1238))&lt;&gt;0,"LOCAL PO &gt; 'TAMURA' ","ERRO Regra Tamura"),
IFERROR(IF(LOWER(S1238)="national","Local PO",
IF(YEAR(Z1238)&amp;TEXT(WEEKNUM(Z1238),"00")&lt;=YEAR(TODAY())&amp;TEXT(WEEKNUM(TODAY())  +1,"00"),"PO &gt; Ok",   "Future PO")),""))</f>
        <v>Future PO</v>
      </c>
      <c r="C1238" s="18" t="str">
        <f>IFERROR(IF(VLOOKUP(G1238&amp;P1238,'Troca PN'!A:G,5,0)&lt;&gt;0,"TEVE Troca de PN","  &gt; ERRO CHAVE SKU&amp;PN "),"")</f>
        <v/>
      </c>
      <c r="D1238" s="18" t="str">
        <f>IFERROR(IF(VLOOKUP(G1238&amp;P1238,'Troca PN'!A:G,5,0)&lt;&gt;0,VLOOKUP(P1238,'Troca PN'!C:G,2,0),"  &gt; ERRO CHAVE SKU&amp;PN "),P1238)</f>
        <v>15010042</v>
      </c>
      <c r="E1238" s="54">
        <f>IFERROR(ROUNDUP((AC1238/VLOOKUP(P1238,'Huawei BUn - JDI'!B:H,4,0))*VLOOKUP(P1238,'Huawei BUn - JDI'!B:H,7,0),0),
IFERROR(IF(AC1238/VLOOKUP(P1238,'Huawei BUn - JDI'!L:O,3,0)&lt;1,VLOOKUP(P1238,'Huawei BUn - JDI'!L:O,3,0),
IFERROR(IF(AC1238/VLOOKUP(P1238,'Huawei BUn - JDI'!L:O,3,0)&lt;&gt;ROUND(AC1238/VLOOKUP(P1238,'Huawei BUn - JDI'!L:O,3,0),0),ROUNDUP(AC1238/VLOOKUP(P1238,'Huawei BUn - JDI'!L:O,3,0),0),AC1238),AC1238)),AC1238))</f>
        <v>500</v>
      </c>
      <c r="F1238" s="17">
        <f>VLOOKUP(P1238,'Material Unit Price List'!A:D,3,0)</f>
        <v>6.1000000000000004E-3</v>
      </c>
      <c r="G1238" s="1" t="str">
        <f>TRIM(MID(N1238,(FIND("]",N1238)+1),
(FIND("#",N1238)-1)-(FIND("]",N1238))))</f>
        <v>BSJ-4</v>
      </c>
      <c r="H1238" s="16" t="str">
        <f>IFERROR(VLOOKUP(P1238,'Huawei BUn - JDI'!B:H,1,0)&amp;" - has convertion, divide for - "&amp;VLOOKUP(P1238,'Huawei BUn - JDI'!B:H,4,0),
IFERROR(VLOOKUP(P1238,'Huawei BUn - JDI'!L:O,1,0)&amp;"- has MOQ of - "&amp;VLOOKUP(P1238,'Huawei BUn - JDI'!L:O,3,0)," Sem Conversão"))</f>
        <v xml:space="preserve"> Sem Conversão</v>
      </c>
      <c r="J1238" s="2" t="s">
        <v>4</v>
      </c>
      <c r="K1238" s="1" t="b">
        <v>1</v>
      </c>
      <c r="L1238" s="1" t="s">
        <v>8103</v>
      </c>
      <c r="M1238" s="11" t="s">
        <v>9668</v>
      </c>
      <c r="N1238" s="10" t="s">
        <v>7658</v>
      </c>
      <c r="O1238" s="9" t="s">
        <v>7544</v>
      </c>
      <c r="P1238" s="10" t="s">
        <v>4011</v>
      </c>
      <c r="Q1238" s="9" t="s">
        <v>4014</v>
      </c>
      <c r="R1238" s="161" t="s">
        <v>7545</v>
      </c>
      <c r="S1238" s="10" t="s">
        <v>7</v>
      </c>
      <c r="T1238" s="9" t="s">
        <v>7705</v>
      </c>
      <c r="U1238" s="10" t="s">
        <v>1</v>
      </c>
      <c r="V1238" s="9">
        <v>100</v>
      </c>
      <c r="W1238" s="10">
        <v>47</v>
      </c>
      <c r="X1238" s="9" t="s">
        <v>5</v>
      </c>
      <c r="Y1238" s="8">
        <v>45332</v>
      </c>
      <c r="Z1238" s="7">
        <v>45262</v>
      </c>
      <c r="AA1238" s="8">
        <v>45323</v>
      </c>
      <c r="AB1238" s="7">
        <v>45323</v>
      </c>
      <c r="AC1238" s="6">
        <v>500</v>
      </c>
    </row>
    <row r="1239" spans="1:30" hidden="1">
      <c r="A1239" s="15" t="str">
        <f t="shared" ca="1" si="33"/>
        <v>Future PO</v>
      </c>
      <c r="B1239" s="40" t="str">
        <f ca="1">IFERROR(IF(FIND("TAMURA",UPPER(Q1239))&lt;&gt;0,"LOCAL PO &gt; 'TAMURA' ","ERRO Regra Tamura"),
IFERROR(IF(LOWER(S1239)="national","Local PO",
IF(YEAR(Z1239)&amp;TEXT(WEEKNUM(Z1239),"00")&lt;=YEAR(TODAY())&amp;TEXT(WEEKNUM(TODAY())  +1,"00"),"PO &gt; Ok",   "Future PO")),""))</f>
        <v>Future PO</v>
      </c>
      <c r="C1239" s="18" t="str">
        <f>IFERROR(IF(VLOOKUP(G1239&amp;P1239,'Troca PN'!A:G,5,0)&lt;&gt;0,"TEVE Troca de PN","  &gt; ERRO CHAVE SKU&amp;PN "),"")</f>
        <v/>
      </c>
      <c r="D1239" s="18" t="str">
        <f>IFERROR(IF(VLOOKUP(G1239&amp;P1239,'Troca PN'!A:G,5,0)&lt;&gt;0,VLOOKUP(P1239,'Troca PN'!C:G,2,0),"  &gt; ERRO CHAVE SKU&amp;PN "),P1239)</f>
        <v>15010042</v>
      </c>
      <c r="E1239" s="54">
        <f>IFERROR(ROUNDUP((AC1239/VLOOKUP(P1239,'Huawei BUn - JDI'!B:H,4,0))*VLOOKUP(P1239,'Huawei BUn - JDI'!B:H,7,0),0),
IFERROR(IF(AC1239/VLOOKUP(P1239,'Huawei BUn - JDI'!L:O,3,0)&lt;1,VLOOKUP(P1239,'Huawei BUn - JDI'!L:O,3,0),
IFERROR(IF(AC1239/VLOOKUP(P1239,'Huawei BUn - JDI'!L:O,3,0)&lt;&gt;ROUND(AC1239/VLOOKUP(P1239,'Huawei BUn - JDI'!L:O,3,0),0),ROUNDUP(AC1239/VLOOKUP(P1239,'Huawei BUn - JDI'!L:O,3,0),0),AC1239),AC1239)),AC1239))</f>
        <v>1600</v>
      </c>
      <c r="F1239" s="17">
        <f>VLOOKUP(P1239,'Material Unit Price List'!A:D,3,0)</f>
        <v>6.1000000000000004E-3</v>
      </c>
      <c r="G1239" s="1" t="str">
        <f>TRIM(MID(N1239,(FIND("]",N1239)+1),
(FIND("#",N1239)-1)-(FIND("]",N1239))))</f>
        <v>BSJ-4</v>
      </c>
      <c r="H1239" s="16" t="str">
        <f>IFERROR(VLOOKUP(P1239,'Huawei BUn - JDI'!B:H,1,0)&amp;" - has convertion, divide for - "&amp;VLOOKUP(P1239,'Huawei BUn - JDI'!B:H,4,0),
IFERROR(VLOOKUP(P1239,'Huawei BUn - JDI'!L:O,1,0)&amp;"- has MOQ of - "&amp;VLOOKUP(P1239,'Huawei BUn - JDI'!L:O,3,0)," Sem Conversão"))</f>
        <v xml:space="preserve"> Sem Conversão</v>
      </c>
      <c r="J1239" s="2" t="s">
        <v>4</v>
      </c>
      <c r="K1239" s="1" t="b">
        <v>1</v>
      </c>
      <c r="L1239" s="1" t="s">
        <v>8103</v>
      </c>
      <c r="M1239" s="11" t="s">
        <v>9669</v>
      </c>
      <c r="N1239" s="10" t="s">
        <v>7677</v>
      </c>
      <c r="O1239" s="9" t="s">
        <v>7544</v>
      </c>
      <c r="P1239" s="10" t="s">
        <v>4011</v>
      </c>
      <c r="Q1239" s="9" t="s">
        <v>4014</v>
      </c>
      <c r="R1239" s="161" t="s">
        <v>7545</v>
      </c>
      <c r="S1239" s="10" t="s">
        <v>7</v>
      </c>
      <c r="T1239" s="9" t="s">
        <v>7705</v>
      </c>
      <c r="U1239" s="10" t="s">
        <v>1</v>
      </c>
      <c r="V1239" s="9">
        <v>100</v>
      </c>
      <c r="W1239" s="10">
        <v>47</v>
      </c>
      <c r="X1239" s="9" t="s">
        <v>5</v>
      </c>
      <c r="Y1239" s="8">
        <v>45333</v>
      </c>
      <c r="Z1239" s="7">
        <v>45262</v>
      </c>
      <c r="AA1239" s="8">
        <v>45323</v>
      </c>
      <c r="AB1239" s="7">
        <v>45323</v>
      </c>
      <c r="AC1239" s="6">
        <v>1600</v>
      </c>
    </row>
    <row r="1240" spans="1:30" hidden="1">
      <c r="A1240" s="15" t="str">
        <f t="shared" ca="1" si="33"/>
        <v>Future PO</v>
      </c>
      <c r="B1240" s="40" t="str">
        <f ca="1">IFERROR(IF(FIND("TAMURA",UPPER(Q1240))&lt;&gt;0,"LOCAL PO &gt; 'TAMURA' ","ERRO Regra Tamura"),
IFERROR(IF(LOWER(S1240)="national","Local PO",
IF(YEAR(Z1240)&amp;TEXT(WEEKNUM(Z1240),"00")&lt;=YEAR(TODAY())&amp;TEXT(WEEKNUM(TODAY())  +1,"00"),"PO &gt; Ok",   "Future PO")),""))</f>
        <v>Future PO</v>
      </c>
      <c r="C1240" s="18" t="str">
        <f>IFERROR(IF(VLOOKUP(G1240&amp;P1240,'Troca PN'!A:G,5,0)&lt;&gt;0,"TEVE Troca de PN","  &gt; ERRO CHAVE SKU&amp;PN "),"")</f>
        <v/>
      </c>
      <c r="D1240" s="18" t="str">
        <f>IFERROR(IF(VLOOKUP(G1240&amp;P1240,'Troca PN'!A:G,5,0)&lt;&gt;0,VLOOKUP(P1240,'Troca PN'!C:G,2,0),"  &gt; ERRO CHAVE SKU&amp;PN "),P1240)</f>
        <v>15010042</v>
      </c>
      <c r="E1240" s="54">
        <f>IFERROR(ROUNDUP((AC1240/VLOOKUP(P1240,'Huawei BUn - JDI'!B:H,4,0))*VLOOKUP(P1240,'Huawei BUn - JDI'!B:H,7,0),0),
IFERROR(IF(AC1240/VLOOKUP(P1240,'Huawei BUn - JDI'!L:O,3,0)&lt;1,VLOOKUP(P1240,'Huawei BUn - JDI'!L:O,3,0),
IFERROR(IF(AC1240/VLOOKUP(P1240,'Huawei BUn - JDI'!L:O,3,0)&lt;&gt;ROUND(AC1240/VLOOKUP(P1240,'Huawei BUn - JDI'!L:O,3,0),0),ROUNDUP(AC1240/VLOOKUP(P1240,'Huawei BUn - JDI'!L:O,3,0),0),AC1240),AC1240)),AC1240))</f>
        <v>22</v>
      </c>
      <c r="F1240" s="17">
        <f>VLOOKUP(P1240,'Material Unit Price List'!A:D,3,0)</f>
        <v>6.1000000000000004E-3</v>
      </c>
      <c r="G1240" s="1" t="str">
        <f>TRIM(MID(N1240,(FIND("]",N1240)+1),
(FIND("#",N1240)-1)-(FIND("]",N1240))))</f>
        <v>PFF-4</v>
      </c>
      <c r="H1240" s="16" t="str">
        <f>IFERROR(VLOOKUP(P1240,'Huawei BUn - JDI'!B:H,1,0)&amp;" - has convertion, divide for - "&amp;VLOOKUP(P1240,'Huawei BUn - JDI'!B:H,4,0),
IFERROR(VLOOKUP(P1240,'Huawei BUn - JDI'!L:O,1,0)&amp;"- has MOQ of - "&amp;VLOOKUP(P1240,'Huawei BUn - JDI'!L:O,3,0)," Sem Conversão"))</f>
        <v xml:space="preserve"> Sem Conversão</v>
      </c>
      <c r="J1240" s="2" t="s">
        <v>4</v>
      </c>
      <c r="K1240" s="1" t="b">
        <v>1</v>
      </c>
      <c r="L1240" s="1" t="s">
        <v>8103</v>
      </c>
      <c r="M1240" s="11" t="s">
        <v>9670</v>
      </c>
      <c r="N1240" s="10" t="s">
        <v>8411</v>
      </c>
      <c r="O1240" s="9" t="s">
        <v>7544</v>
      </c>
      <c r="P1240" s="10" t="s">
        <v>4011</v>
      </c>
      <c r="Q1240" s="9" t="s">
        <v>4014</v>
      </c>
      <c r="R1240" s="161" t="s">
        <v>7545</v>
      </c>
      <c r="S1240" s="10" t="s">
        <v>7</v>
      </c>
      <c r="T1240" s="9" t="s">
        <v>7705</v>
      </c>
      <c r="U1240" s="10" t="s">
        <v>1</v>
      </c>
      <c r="V1240" s="9">
        <v>100</v>
      </c>
      <c r="W1240" s="10">
        <v>47</v>
      </c>
      <c r="X1240" s="9" t="s">
        <v>5</v>
      </c>
      <c r="Y1240" s="8">
        <v>45331</v>
      </c>
      <c r="Z1240" s="7">
        <v>45262</v>
      </c>
      <c r="AA1240" s="8">
        <v>45323</v>
      </c>
      <c r="AB1240" s="7">
        <v>45323</v>
      </c>
      <c r="AC1240" s="6">
        <v>22</v>
      </c>
    </row>
    <row r="1241" spans="1:30" hidden="1">
      <c r="A1241" s="15" t="str">
        <f t="shared" ca="1" si="33"/>
        <v>Future PO</v>
      </c>
      <c r="B1241" s="40" t="str">
        <f ca="1">IFERROR(IF(FIND("TAMURA",UPPER(Q1241))&lt;&gt;0,"LOCAL PO &gt; 'TAMURA' ","ERRO Regra Tamura"),
IFERROR(IF(LOWER(S1241)="national","Local PO",
IF(YEAR(Z1241)&amp;TEXT(WEEKNUM(Z1241),"00")&lt;=YEAR(TODAY())&amp;TEXT(WEEKNUM(TODAY())  +1,"00"),"PO &gt; Ok",   "Future PO")),""))</f>
        <v>Future PO</v>
      </c>
      <c r="C1241" s="18" t="str">
        <f>IFERROR(IF(VLOOKUP(G1241&amp;P1241,'Troca PN'!A:G,5,0)&lt;&gt;0,"TEVE Troca de PN","  &gt; ERRO CHAVE SKU&amp;PN "),"")</f>
        <v/>
      </c>
      <c r="D1241" s="18" t="str">
        <f>IFERROR(IF(VLOOKUP(G1241&amp;P1241,'Troca PN'!A:G,5,0)&lt;&gt;0,VLOOKUP(P1241,'Troca PN'!C:G,2,0),"  &gt; ERRO CHAVE SKU&amp;PN "),P1241)</f>
        <v>15010042-002</v>
      </c>
      <c r="E1241" s="54">
        <f>IFERROR(ROUNDUP((AC1241/VLOOKUP(P1241,'Huawei BUn - JDI'!B:H,4,0))*VLOOKUP(P1241,'Huawei BUn - JDI'!B:H,7,0),0),
IFERROR(IF(AC1241/VLOOKUP(P1241,'Huawei BUn - JDI'!L:O,3,0)&lt;1,VLOOKUP(P1241,'Huawei BUn - JDI'!L:O,3,0),
IFERROR(IF(AC1241/VLOOKUP(P1241,'Huawei BUn - JDI'!L:O,3,0)&lt;&gt;ROUND(AC1241/VLOOKUP(P1241,'Huawei BUn - JDI'!L:O,3,0),0),ROUNDUP(AC1241/VLOOKUP(P1241,'Huawei BUn - JDI'!L:O,3,0),0),AC1241),AC1241)),AC1241))</f>
        <v>1000</v>
      </c>
      <c r="F1241" s="17">
        <f>VLOOKUP(P1241,'Material Unit Price List'!A:D,3,0)</f>
        <v>6.4999999999999997E-3</v>
      </c>
      <c r="G1241" s="1" t="str">
        <f>TRIM(MID(N1241,(FIND("]",N1241)+1),
(FIND("#",N1241)-1)-(FIND("]",N1241))))</f>
        <v>VFF-3</v>
      </c>
      <c r="H1241" s="16" t="str">
        <f>IFERROR(VLOOKUP(P1241,'Huawei BUn - JDI'!B:H,1,0)&amp;" - has convertion, divide for - "&amp;VLOOKUP(P1241,'Huawei BUn - JDI'!B:H,4,0),
IFERROR(VLOOKUP(P1241,'Huawei BUn - JDI'!L:O,1,0)&amp;"- has MOQ of - "&amp;VLOOKUP(P1241,'Huawei BUn - JDI'!L:O,3,0)," Sem Conversão"))</f>
        <v xml:space="preserve"> Sem Conversão</v>
      </c>
      <c r="J1241" s="2" t="s">
        <v>4</v>
      </c>
      <c r="K1241" s="1" t="b">
        <v>1</v>
      </c>
      <c r="L1241" s="1" t="s">
        <v>8104</v>
      </c>
      <c r="M1241" s="11" t="s">
        <v>9671</v>
      </c>
      <c r="N1241" s="10" t="s">
        <v>7656</v>
      </c>
      <c r="O1241" s="9" t="s">
        <v>7544</v>
      </c>
      <c r="P1241" s="10" t="s">
        <v>4013</v>
      </c>
      <c r="Q1241" s="9" t="s">
        <v>4014</v>
      </c>
      <c r="R1241" s="161" t="s">
        <v>7545</v>
      </c>
      <c r="S1241" s="10" t="s">
        <v>7</v>
      </c>
      <c r="T1241" s="9" t="s">
        <v>7705</v>
      </c>
      <c r="U1241" s="10" t="s">
        <v>1</v>
      </c>
      <c r="V1241" s="9">
        <v>1000</v>
      </c>
      <c r="W1241" s="10">
        <v>47</v>
      </c>
      <c r="X1241" s="9" t="s">
        <v>5</v>
      </c>
      <c r="Y1241" s="8">
        <v>45324</v>
      </c>
      <c r="Z1241" s="7">
        <v>45262</v>
      </c>
      <c r="AA1241" s="8">
        <v>45323</v>
      </c>
      <c r="AB1241" s="7">
        <v>45323</v>
      </c>
      <c r="AC1241" s="6">
        <v>1000</v>
      </c>
    </row>
    <row r="1242" spans="1:30" hidden="1">
      <c r="A1242" s="15" t="str">
        <f t="shared" ca="1" si="33"/>
        <v>Future PO</v>
      </c>
      <c r="B1242" s="40" t="str">
        <f ca="1">IFERROR(IF(FIND("TAMURA",UPPER(Q1242))&lt;&gt;0,"LOCAL PO &gt; 'TAMURA' ","ERRO Regra Tamura"),
IFERROR(IF(LOWER(S1242)="national","Local PO",
IF(YEAR(Z1242)&amp;TEXT(WEEKNUM(Z1242),"00")&lt;=YEAR(TODAY())&amp;TEXT(WEEKNUM(TODAY())  +1,"00"),"PO &gt; Ok",   "Future PO")),""))</f>
        <v>Future PO</v>
      </c>
      <c r="C1242" s="18" t="str">
        <f>IFERROR(IF(VLOOKUP(G1242&amp;P1242,'Troca PN'!A:G,5,0)&lt;&gt;0,"TEVE Troca de PN","  &gt; ERRO CHAVE SKU&amp;PN "),"")</f>
        <v/>
      </c>
      <c r="D1242" s="18" t="str">
        <f>IFERROR(IF(VLOOKUP(G1242&amp;P1242,'Troca PN'!A:G,5,0)&lt;&gt;0,VLOOKUP(P1242,'Troca PN'!C:G,2,0),"  &gt; ERRO CHAVE SKU&amp;PN "),P1242)</f>
        <v>15010042-002</v>
      </c>
      <c r="E1242" s="54">
        <f>IFERROR(ROUNDUP((AC1242/VLOOKUP(P1242,'Huawei BUn - JDI'!B:H,4,0))*VLOOKUP(P1242,'Huawei BUn - JDI'!B:H,7,0),0),
IFERROR(IF(AC1242/VLOOKUP(P1242,'Huawei BUn - JDI'!L:O,3,0)&lt;1,VLOOKUP(P1242,'Huawei BUn - JDI'!L:O,3,0),
IFERROR(IF(AC1242/VLOOKUP(P1242,'Huawei BUn - JDI'!L:O,3,0)&lt;&gt;ROUND(AC1242/VLOOKUP(P1242,'Huawei BUn - JDI'!L:O,3,0),0),ROUNDUP(AC1242/VLOOKUP(P1242,'Huawei BUn - JDI'!L:O,3,0),0),AC1242),AC1242)),AC1242))</f>
        <v>184</v>
      </c>
      <c r="F1242" s="17">
        <f>VLOOKUP(P1242,'Material Unit Price List'!A:D,3,0)</f>
        <v>6.4999999999999997E-3</v>
      </c>
      <c r="G1242" s="1" t="str">
        <f>TRIM(MID(N1242,(FIND("]",N1242)+1),
(FIND("#",N1242)-1)-(FIND("]",N1242))))</f>
        <v>VFF-3</v>
      </c>
      <c r="H1242" s="16" t="str">
        <f>IFERROR(VLOOKUP(P1242,'Huawei BUn - JDI'!B:H,1,0)&amp;" - has convertion, divide for - "&amp;VLOOKUP(P1242,'Huawei BUn - JDI'!B:H,4,0),
IFERROR(VLOOKUP(P1242,'Huawei BUn - JDI'!L:O,1,0)&amp;"- has MOQ of - "&amp;VLOOKUP(P1242,'Huawei BUn - JDI'!L:O,3,0)," Sem Conversão"))</f>
        <v xml:space="preserve"> Sem Conversão</v>
      </c>
      <c r="J1242" s="2" t="s">
        <v>4</v>
      </c>
      <c r="K1242" s="1" t="b">
        <v>1</v>
      </c>
      <c r="L1242" s="1" t="s">
        <v>8104</v>
      </c>
      <c r="M1242" s="11" t="s">
        <v>9672</v>
      </c>
      <c r="N1242" s="10" t="s">
        <v>7670</v>
      </c>
      <c r="O1242" s="9" t="s">
        <v>7544</v>
      </c>
      <c r="P1242" s="10" t="s">
        <v>4013</v>
      </c>
      <c r="Q1242" s="9" t="s">
        <v>4014</v>
      </c>
      <c r="R1242" s="161" t="s">
        <v>7545</v>
      </c>
      <c r="S1242" s="10" t="s">
        <v>7</v>
      </c>
      <c r="T1242" s="9" t="s">
        <v>7705</v>
      </c>
      <c r="U1242" s="10" t="s">
        <v>1</v>
      </c>
      <c r="V1242" s="9">
        <v>1000</v>
      </c>
      <c r="W1242" s="10">
        <v>47</v>
      </c>
      <c r="X1242" s="9" t="s">
        <v>5</v>
      </c>
      <c r="Y1242" s="8">
        <v>45327</v>
      </c>
      <c r="Z1242" s="7">
        <v>45262</v>
      </c>
      <c r="AA1242" s="8">
        <v>45323</v>
      </c>
      <c r="AB1242" s="7">
        <v>45323</v>
      </c>
      <c r="AC1242" s="6">
        <v>184</v>
      </c>
    </row>
    <row r="1243" spans="1:30">
      <c r="A1243" s="15" t="str">
        <f t="shared" ca="1" si="33"/>
        <v>PO &gt; Ok</v>
      </c>
      <c r="B1243" s="40" t="str">
        <f ca="1">IFERROR(IF(FIND("TAMURA",UPPER(Q1243))&lt;&gt;0,"LOCAL PO &gt; 'TAMURA' ","ERRO Regra Tamura"),
IFERROR(IF(LOWER(S1243)="national","Local PO",
IF(YEAR(Z1243)&amp;TEXT(WEEKNUM(Z1243),"00")&lt;=YEAR(TODAY())&amp;TEXT(WEEKNUM(TODAY())  +1,"00"),"PO &gt; Ok",   "Future PO")),""))</f>
        <v>PO &gt; Ok</v>
      </c>
      <c r="C1243" s="18" t="str">
        <f>IFERROR(IF(VLOOKUP(G1243&amp;P1243,'Troca PN'!A:G,5,0)&lt;&gt;0,"TEVE Troca de PN","  &gt; ERRO CHAVE SKU&amp;PN "),"")</f>
        <v/>
      </c>
      <c r="D1243" s="18" t="str">
        <f>IFERROR(IF(VLOOKUP(G1243&amp;P1243,'Troca PN'!A:G,5,0)&lt;&gt;0,VLOOKUP(P1243,'Troca PN'!C:G,2,0),"  &gt; ERRO CHAVE SKU&amp;PN "),P1243)</f>
        <v>15010100</v>
      </c>
      <c r="E1243" s="54">
        <f>IFERROR(ROUNDUP((AC1243/VLOOKUP(P1243,'Huawei BUn - JDI'!B:H,4,0))*VLOOKUP(P1243,'Huawei BUn - JDI'!B:H,7,0),0),
IFERROR(IF(AC1243/VLOOKUP(P1243,'Huawei BUn - JDI'!L:O,3,0)&lt;1,VLOOKUP(P1243,'Huawei BUn - JDI'!L:O,3,0),
IFERROR(IF(AC1243/VLOOKUP(P1243,'Huawei BUn - JDI'!L:O,3,0)&lt;&gt;ROUND(AC1243/VLOOKUP(P1243,'Huawei BUn - JDI'!L:O,3,0),0),ROUNDUP(AC1243/VLOOKUP(P1243,'Huawei BUn - JDI'!L:O,3,0),0),AC1243),AC1243)),AC1243))</f>
        <v>100</v>
      </c>
      <c r="F1243" s="17">
        <f>VLOOKUP(P1243,'Material Unit Price List'!A:D,3,0)</f>
        <v>9.1000000000000004E-3</v>
      </c>
      <c r="G1243" s="1" t="str">
        <f>TRIM(MID(N1243,(FIND("]",N1243)+1),
(FIND("#",N1243)-1)-(FIND("]",N1243))))</f>
        <v>BYF-2</v>
      </c>
      <c r="H1243" s="16" t="str">
        <f>IFERROR(VLOOKUP(P1243,'Huawei BUn - JDI'!B:H,1,0)&amp;" - has convertion, divide for - "&amp;VLOOKUP(P1243,'Huawei BUn - JDI'!B:H,4,0),
IFERROR(VLOOKUP(P1243,'Huawei BUn - JDI'!L:O,1,0)&amp;"- has MOQ of - "&amp;VLOOKUP(P1243,'Huawei BUn - JDI'!L:O,3,0)," Sem Conversão"))</f>
        <v xml:space="preserve"> Sem Conversão</v>
      </c>
      <c r="J1243" s="2" t="s">
        <v>4</v>
      </c>
      <c r="K1243" s="1" t="b">
        <v>0</v>
      </c>
      <c r="L1243" s="1" t="s">
        <v>8105</v>
      </c>
      <c r="M1243" s="11" t="s">
        <v>9673</v>
      </c>
      <c r="N1243" s="10" t="s">
        <v>8822</v>
      </c>
      <c r="O1243" s="9" t="s">
        <v>7544</v>
      </c>
      <c r="P1243" s="10" t="s">
        <v>4019</v>
      </c>
      <c r="Q1243" s="9" t="s">
        <v>4020</v>
      </c>
      <c r="R1243" s="161" t="s">
        <v>7545</v>
      </c>
      <c r="S1243" s="10" t="s">
        <v>7</v>
      </c>
      <c r="T1243" s="9" t="s">
        <v>7705</v>
      </c>
      <c r="U1243" s="10" t="s">
        <v>1</v>
      </c>
      <c r="V1243" s="9">
        <v>100</v>
      </c>
      <c r="W1243" s="10">
        <v>47</v>
      </c>
      <c r="X1243" s="9" t="s">
        <v>5</v>
      </c>
      <c r="Y1243" s="8">
        <v>45299</v>
      </c>
      <c r="Z1243" s="7">
        <v>45217</v>
      </c>
      <c r="AA1243" s="8">
        <v>45278</v>
      </c>
      <c r="AB1243" s="7">
        <v>45284</v>
      </c>
      <c r="AC1243" s="6">
        <v>100</v>
      </c>
      <c r="AD1243" s="1" t="s">
        <v>10769</v>
      </c>
    </row>
    <row r="1244" spans="1:30" hidden="1">
      <c r="A1244" s="15" t="str">
        <f t="shared" ca="1" si="33"/>
        <v>Future PO</v>
      </c>
      <c r="B1244" s="40" t="str">
        <f ca="1">IFERROR(IF(FIND("TAMURA",UPPER(Q1244))&lt;&gt;0,"LOCAL PO &gt; 'TAMURA' ","ERRO Regra Tamura"),
IFERROR(IF(LOWER(S1244)="national","Local PO",
IF(YEAR(Z1244)&amp;TEXT(WEEKNUM(Z1244),"00")&lt;=YEAR(TODAY())&amp;TEXT(WEEKNUM(TODAY())  +1,"00"),"PO &gt; Ok",   "Future PO")),""))</f>
        <v>Future PO</v>
      </c>
      <c r="C1244" s="18" t="str">
        <f>IFERROR(IF(VLOOKUP(G1244&amp;P1244,'Troca PN'!A:G,5,0)&lt;&gt;0,"TEVE Troca de PN","  &gt; ERRO CHAVE SKU&amp;PN "),"")</f>
        <v/>
      </c>
      <c r="D1244" s="18" t="str">
        <f>IFERROR(IF(VLOOKUP(G1244&amp;P1244,'Troca PN'!A:G,5,0)&lt;&gt;0,VLOOKUP(P1244,'Troca PN'!C:G,2,0),"  &gt; ERRO CHAVE SKU&amp;PN "),P1244)</f>
        <v>15010100</v>
      </c>
      <c r="E1244" s="54">
        <f>IFERROR(ROUNDUP((AC1244/VLOOKUP(P1244,'Huawei BUn - JDI'!B:H,4,0))*VLOOKUP(P1244,'Huawei BUn - JDI'!B:H,7,0),0),
IFERROR(IF(AC1244/VLOOKUP(P1244,'Huawei BUn - JDI'!L:O,3,0)&lt;1,VLOOKUP(P1244,'Huawei BUn - JDI'!L:O,3,0),
IFERROR(IF(AC1244/VLOOKUP(P1244,'Huawei BUn - JDI'!L:O,3,0)&lt;&gt;ROUND(AC1244/VLOOKUP(P1244,'Huawei BUn - JDI'!L:O,3,0),0),ROUNDUP(AC1244/VLOOKUP(P1244,'Huawei BUn - JDI'!L:O,3,0),0),AC1244),AC1244)),AC1244))</f>
        <v>200</v>
      </c>
      <c r="F1244" s="17">
        <f>VLOOKUP(P1244,'Material Unit Price List'!A:D,3,0)</f>
        <v>9.1000000000000004E-3</v>
      </c>
      <c r="G1244" s="1" t="str">
        <f>TRIM(MID(N1244,(FIND("]",N1244)+1),
(FIND("#",N1244)-1)-(FIND("]",N1244))))</f>
        <v>BYF-2</v>
      </c>
      <c r="H1244" s="16" t="str">
        <f>IFERROR(VLOOKUP(P1244,'Huawei BUn - JDI'!B:H,1,0)&amp;" - has convertion, divide for - "&amp;VLOOKUP(P1244,'Huawei BUn - JDI'!B:H,4,0),
IFERROR(VLOOKUP(P1244,'Huawei BUn - JDI'!L:O,1,0)&amp;"- has MOQ of - "&amp;VLOOKUP(P1244,'Huawei BUn - JDI'!L:O,3,0)," Sem Conversão"))</f>
        <v xml:space="preserve"> Sem Conversão</v>
      </c>
      <c r="J1244" s="2" t="s">
        <v>4</v>
      </c>
      <c r="K1244" s="1" t="b">
        <v>1</v>
      </c>
      <c r="L1244" s="1" t="s">
        <v>8105</v>
      </c>
      <c r="M1244" s="11" t="s">
        <v>9674</v>
      </c>
      <c r="N1244" s="10" t="s">
        <v>8395</v>
      </c>
      <c r="O1244" s="9" t="s">
        <v>7544</v>
      </c>
      <c r="P1244" s="10" t="s">
        <v>4019</v>
      </c>
      <c r="Q1244" s="9" t="s">
        <v>4020</v>
      </c>
      <c r="R1244" s="161" t="s">
        <v>7545</v>
      </c>
      <c r="S1244" s="10" t="s">
        <v>7</v>
      </c>
      <c r="T1244" s="9" t="s">
        <v>7705</v>
      </c>
      <c r="U1244" s="10" t="s">
        <v>1</v>
      </c>
      <c r="V1244" s="9">
        <v>100</v>
      </c>
      <c r="W1244" s="10">
        <v>47</v>
      </c>
      <c r="X1244" s="9" t="s">
        <v>5</v>
      </c>
      <c r="Y1244" s="8">
        <v>45328</v>
      </c>
      <c r="Z1244" s="7">
        <v>45248</v>
      </c>
      <c r="AA1244" s="8">
        <v>45309</v>
      </c>
      <c r="AB1244" s="7">
        <v>45309</v>
      </c>
      <c r="AC1244" s="6">
        <v>200</v>
      </c>
    </row>
    <row r="1245" spans="1:30" hidden="1">
      <c r="A1245" s="15" t="str">
        <f t="shared" ca="1" si="33"/>
        <v>Future PO</v>
      </c>
      <c r="B1245" s="40" t="str">
        <f ca="1">IFERROR(IF(FIND("TAMURA",UPPER(Q1245))&lt;&gt;0,"LOCAL PO &gt; 'TAMURA' ","ERRO Regra Tamura"),
IFERROR(IF(LOWER(S1245)="national","Local PO",
IF(YEAR(Z1245)&amp;TEXT(WEEKNUM(Z1245),"00")&lt;=YEAR(TODAY())&amp;TEXT(WEEKNUM(TODAY())  +1,"00"),"PO &gt; Ok",   "Future PO")),""))</f>
        <v>Future PO</v>
      </c>
      <c r="C1245" s="18" t="str">
        <f>IFERROR(IF(VLOOKUP(G1245&amp;P1245,'Troca PN'!A:G,5,0)&lt;&gt;0,"TEVE Troca de PN","  &gt; ERRO CHAVE SKU&amp;PN "),"")</f>
        <v/>
      </c>
      <c r="D1245" s="18" t="str">
        <f>IFERROR(IF(VLOOKUP(G1245&amp;P1245,'Troca PN'!A:G,5,0)&lt;&gt;0,VLOOKUP(P1245,'Troca PN'!C:G,2,0),"  &gt; ERRO CHAVE SKU&amp;PN "),P1245)</f>
        <v>15010100</v>
      </c>
      <c r="E1245" s="54">
        <f>IFERROR(ROUNDUP((AC1245/VLOOKUP(P1245,'Huawei BUn - JDI'!B:H,4,0))*VLOOKUP(P1245,'Huawei BUn - JDI'!B:H,7,0),0),
IFERROR(IF(AC1245/VLOOKUP(P1245,'Huawei BUn - JDI'!L:O,3,0)&lt;1,VLOOKUP(P1245,'Huawei BUn - JDI'!L:O,3,0),
IFERROR(IF(AC1245/VLOOKUP(P1245,'Huawei BUn - JDI'!L:O,3,0)&lt;&gt;ROUND(AC1245/VLOOKUP(P1245,'Huawei BUn - JDI'!L:O,3,0),0),ROUNDUP(AC1245/VLOOKUP(P1245,'Huawei BUn - JDI'!L:O,3,0),0),AC1245),AC1245)),AC1245))</f>
        <v>91</v>
      </c>
      <c r="F1245" s="17">
        <f>VLOOKUP(P1245,'Material Unit Price List'!A:D,3,0)</f>
        <v>9.1000000000000004E-3</v>
      </c>
      <c r="G1245" s="1" t="str">
        <f>TRIM(MID(N1245,(FIND("]",N1245)+1),
(FIND("#",N1245)-1)-(FIND("]",N1245))))</f>
        <v>BYF-2</v>
      </c>
      <c r="H1245" s="16" t="str">
        <f>IFERROR(VLOOKUP(P1245,'Huawei BUn - JDI'!B:H,1,0)&amp;" - has convertion, divide for - "&amp;VLOOKUP(P1245,'Huawei BUn - JDI'!B:H,4,0),
IFERROR(VLOOKUP(P1245,'Huawei BUn - JDI'!L:O,1,0)&amp;"- has MOQ of - "&amp;VLOOKUP(P1245,'Huawei BUn - JDI'!L:O,3,0)," Sem Conversão"))</f>
        <v xml:space="preserve"> Sem Conversão</v>
      </c>
      <c r="J1245" s="2" t="s">
        <v>4</v>
      </c>
      <c r="K1245" s="1" t="b">
        <v>1</v>
      </c>
      <c r="L1245" s="1" t="s">
        <v>8105</v>
      </c>
      <c r="M1245" s="11" t="s">
        <v>9675</v>
      </c>
      <c r="N1245" s="10" t="s">
        <v>8393</v>
      </c>
      <c r="O1245" s="9" t="s">
        <v>7544</v>
      </c>
      <c r="P1245" s="10" t="s">
        <v>4019</v>
      </c>
      <c r="Q1245" s="9" t="s">
        <v>4020</v>
      </c>
      <c r="R1245" s="161" t="s">
        <v>7545</v>
      </c>
      <c r="S1245" s="10" t="s">
        <v>7</v>
      </c>
      <c r="T1245" s="9" t="s">
        <v>7705</v>
      </c>
      <c r="U1245" s="10" t="s">
        <v>1</v>
      </c>
      <c r="V1245" s="9">
        <v>100</v>
      </c>
      <c r="W1245" s="10">
        <v>47</v>
      </c>
      <c r="X1245" s="9" t="s">
        <v>5</v>
      </c>
      <c r="Y1245" s="8">
        <v>45329</v>
      </c>
      <c r="Z1245" s="7">
        <v>45248</v>
      </c>
      <c r="AA1245" s="8">
        <v>45309</v>
      </c>
      <c r="AB1245" s="7">
        <v>45309</v>
      </c>
      <c r="AC1245" s="6">
        <v>91</v>
      </c>
    </row>
    <row r="1246" spans="1:30">
      <c r="A1246" s="15" t="str">
        <f t="shared" ca="1" si="33"/>
        <v>PO &gt; Ok</v>
      </c>
      <c r="B1246" s="40" t="str">
        <f ca="1">IFERROR(IF(FIND("TAMURA",UPPER(Q1246))&lt;&gt;0,"LOCAL PO &gt; 'TAMURA' ","ERRO Regra Tamura"),
IFERROR(IF(LOWER(S1246)="national","Local PO",
IF(YEAR(Z1246)&amp;TEXT(WEEKNUM(Z1246),"00")&lt;=YEAR(TODAY())&amp;TEXT(WEEKNUM(TODAY())  +1,"00"),"PO &gt; Ok",   "Future PO")),""))</f>
        <v>PO &gt; Ok</v>
      </c>
      <c r="C1246" s="18" t="str">
        <f>IFERROR(IF(VLOOKUP(G1246&amp;P1246,'Troca PN'!A:G,5,0)&lt;&gt;0,"TEVE Troca de PN","  &gt; ERRO CHAVE SKU&amp;PN "),"")</f>
        <v/>
      </c>
      <c r="D1246" s="18" t="str">
        <f>IFERROR(IF(VLOOKUP(G1246&amp;P1246,'Troca PN'!A:G,5,0)&lt;&gt;0,VLOOKUP(P1246,'Troca PN'!C:G,2,0),"  &gt; ERRO CHAVE SKU&amp;PN "),P1246)</f>
        <v>15010100-003</v>
      </c>
      <c r="E1246" s="54">
        <f>IFERROR(ROUNDUP((AC1246/VLOOKUP(P1246,'Huawei BUn - JDI'!B:H,4,0))*VLOOKUP(P1246,'Huawei BUn - JDI'!B:H,7,0),0),
IFERROR(IF(AC1246/VLOOKUP(P1246,'Huawei BUn - JDI'!L:O,3,0)&lt;1,VLOOKUP(P1246,'Huawei BUn - JDI'!L:O,3,0),
IFERROR(IF(AC1246/VLOOKUP(P1246,'Huawei BUn - JDI'!L:O,3,0)&lt;&gt;ROUND(AC1246/VLOOKUP(P1246,'Huawei BUn - JDI'!L:O,3,0),0),ROUNDUP(AC1246/VLOOKUP(P1246,'Huawei BUn - JDI'!L:O,3,0),0),AC1246),AC1246)),AC1246))</f>
        <v>1385</v>
      </c>
      <c r="F1246" s="17">
        <f>VLOOKUP(P1246,'Material Unit Price List'!A:D,3,0)</f>
        <v>9.4999999999999998E-3</v>
      </c>
      <c r="G1246" s="1" t="str">
        <f>TRIM(MID(N1246,(FIND("]",N1246)+1),
(FIND("#",N1246)-1)-(FIND("]",N1246))))</f>
        <v>737-4</v>
      </c>
      <c r="H1246" s="16" t="str">
        <f>IFERROR(VLOOKUP(P1246,'Huawei BUn - JDI'!B:H,1,0)&amp;" - has convertion, divide for - "&amp;VLOOKUP(P1246,'Huawei BUn - JDI'!B:H,4,0),
IFERROR(VLOOKUP(P1246,'Huawei BUn - JDI'!L:O,1,0)&amp;"- has MOQ of - "&amp;VLOOKUP(P1246,'Huawei BUn - JDI'!L:O,3,0)," Sem Conversão"))</f>
        <v xml:space="preserve"> Sem Conversão</v>
      </c>
      <c r="J1246" s="2" t="s">
        <v>4</v>
      </c>
      <c r="K1246" s="1" t="b">
        <v>0</v>
      </c>
      <c r="L1246" s="1" t="s">
        <v>8106</v>
      </c>
      <c r="M1246" s="11" t="s">
        <v>9676</v>
      </c>
      <c r="N1246" s="10" t="s">
        <v>8389</v>
      </c>
      <c r="O1246" s="9" t="s">
        <v>7544</v>
      </c>
      <c r="P1246" s="10" t="s">
        <v>4021</v>
      </c>
      <c r="Q1246" s="9" t="s">
        <v>4020</v>
      </c>
      <c r="R1246" s="161" t="s">
        <v>7545</v>
      </c>
      <c r="S1246" s="10" t="s">
        <v>7</v>
      </c>
      <c r="T1246" s="9" t="s">
        <v>7705</v>
      </c>
      <c r="U1246" s="10" t="s">
        <v>1</v>
      </c>
      <c r="V1246" s="9">
        <v>4000</v>
      </c>
      <c r="W1246" s="10">
        <v>47</v>
      </c>
      <c r="X1246" s="9" t="s">
        <v>5</v>
      </c>
      <c r="Y1246" s="8">
        <v>45300</v>
      </c>
      <c r="Z1246" s="7">
        <v>45217</v>
      </c>
      <c r="AA1246" s="8">
        <v>45278</v>
      </c>
      <c r="AB1246" s="7">
        <v>45284</v>
      </c>
      <c r="AC1246" s="6">
        <v>1385</v>
      </c>
      <c r="AD1246" s="1" t="s">
        <v>10769</v>
      </c>
    </row>
    <row r="1247" spans="1:30" hidden="1">
      <c r="A1247" s="15" t="str">
        <f t="shared" ca="1" si="33"/>
        <v>Future PO</v>
      </c>
      <c r="B1247" s="40" t="str">
        <f ca="1">IFERROR(IF(FIND("TAMURA",UPPER(Q1247))&lt;&gt;0,"LOCAL PO &gt; 'TAMURA' ","ERRO Regra Tamura"),
IFERROR(IF(LOWER(S1247)="national","Local PO",
IF(YEAR(Z1247)&amp;TEXT(WEEKNUM(Z1247),"00")&lt;=YEAR(TODAY())&amp;TEXT(WEEKNUM(TODAY())  +1,"00"),"PO &gt; Ok",   "Future PO")),""))</f>
        <v>Future PO</v>
      </c>
      <c r="C1247" s="18" t="str">
        <f>IFERROR(IF(VLOOKUP(G1247&amp;P1247,'Troca PN'!A:G,5,0)&lt;&gt;0,"TEVE Troca de PN","  &gt; ERRO CHAVE SKU&amp;PN "),"")</f>
        <v/>
      </c>
      <c r="D1247" s="18" t="str">
        <f>IFERROR(IF(VLOOKUP(G1247&amp;P1247,'Troca PN'!A:G,5,0)&lt;&gt;0,VLOOKUP(P1247,'Troca PN'!C:G,2,0),"  &gt; ERRO CHAVE SKU&amp;PN "),P1247)</f>
        <v>15010235-004</v>
      </c>
      <c r="E1247" s="54">
        <f>IFERROR(ROUNDUP((AC1247/VLOOKUP(P1247,'Huawei BUn - JDI'!B:H,4,0))*VLOOKUP(P1247,'Huawei BUn - JDI'!B:H,7,0),0),
IFERROR(IF(AC1247/VLOOKUP(P1247,'Huawei BUn - JDI'!L:O,3,0)&lt;1,VLOOKUP(P1247,'Huawei BUn - JDI'!L:O,3,0),
IFERROR(IF(AC1247/VLOOKUP(P1247,'Huawei BUn - JDI'!L:O,3,0)&lt;&gt;ROUND(AC1247/VLOOKUP(P1247,'Huawei BUn - JDI'!L:O,3,0),0),ROUNDUP(AC1247/VLOOKUP(P1247,'Huawei BUn - JDI'!L:O,3,0),0),AC1247),AC1247)),AC1247))</f>
        <v>1000</v>
      </c>
      <c r="F1247" s="17">
        <f>VLOOKUP(P1247,'Material Unit Price List'!A:D,3,0)</f>
        <v>1.5699999999999999E-2</v>
      </c>
      <c r="G1247" s="1" t="str">
        <f>TRIM(MID(N1247,(FIND("]",N1247)+1),
(FIND("#",N1247)-1)-(FIND("]",N1247))))</f>
        <v>TVH-3</v>
      </c>
      <c r="H1247" s="16" t="str">
        <f>IFERROR(VLOOKUP(P1247,'Huawei BUn - JDI'!B:H,1,0)&amp;" - has convertion, divide for - "&amp;VLOOKUP(P1247,'Huawei BUn - JDI'!B:H,4,0),
IFERROR(VLOOKUP(P1247,'Huawei BUn - JDI'!L:O,1,0)&amp;"- has MOQ of - "&amp;VLOOKUP(P1247,'Huawei BUn - JDI'!L:O,3,0)," Sem Conversão"))</f>
        <v xml:space="preserve"> Sem Conversão</v>
      </c>
      <c r="J1247" s="2" t="s">
        <v>4</v>
      </c>
      <c r="K1247" s="1" t="b">
        <v>1</v>
      </c>
      <c r="L1247" s="1" t="s">
        <v>8107</v>
      </c>
      <c r="M1247" s="11" t="s">
        <v>9677</v>
      </c>
      <c r="N1247" s="10" t="s">
        <v>7667</v>
      </c>
      <c r="O1247" s="9" t="s">
        <v>7544</v>
      </c>
      <c r="P1247" s="10" t="s">
        <v>6318</v>
      </c>
      <c r="Q1247" s="9" t="s">
        <v>6319</v>
      </c>
      <c r="R1247" s="161" t="s">
        <v>7545</v>
      </c>
      <c r="S1247" s="10" t="s">
        <v>7</v>
      </c>
      <c r="T1247" s="9" t="s">
        <v>7705</v>
      </c>
      <c r="U1247" s="10" t="s">
        <v>1</v>
      </c>
      <c r="V1247" s="9">
        <v>1000</v>
      </c>
      <c r="W1247" s="10">
        <v>47</v>
      </c>
      <c r="X1247" s="9" t="s">
        <v>5</v>
      </c>
      <c r="Y1247" s="8">
        <v>45323</v>
      </c>
      <c r="Z1247" s="7">
        <v>45262</v>
      </c>
      <c r="AA1247" s="8">
        <v>45323</v>
      </c>
      <c r="AB1247" s="7">
        <v>45323</v>
      </c>
      <c r="AC1247" s="6">
        <v>1000</v>
      </c>
    </row>
    <row r="1248" spans="1:30" hidden="1">
      <c r="A1248" s="15" t="str">
        <f t="shared" ca="1" si="33"/>
        <v>Future PO</v>
      </c>
      <c r="B1248" s="40" t="str">
        <f ca="1">IFERROR(IF(FIND("TAMURA",UPPER(Q1248))&lt;&gt;0,"LOCAL PO &gt; 'TAMURA' ","ERRO Regra Tamura"),
IFERROR(IF(LOWER(S1248)="national","Local PO",
IF(YEAR(Z1248)&amp;TEXT(WEEKNUM(Z1248),"00")&lt;=YEAR(TODAY())&amp;TEXT(WEEKNUM(TODAY())  +1,"00"),"PO &gt; Ok",   "Future PO")),""))</f>
        <v>Future PO</v>
      </c>
      <c r="C1248" s="18" t="str">
        <f>IFERROR(IF(VLOOKUP(G1248&amp;P1248,'Troca PN'!A:G,5,0)&lt;&gt;0,"TEVE Troca de PN","  &gt; ERRO CHAVE SKU&amp;PN "),"")</f>
        <v/>
      </c>
      <c r="D1248" s="18" t="str">
        <f>IFERROR(IF(VLOOKUP(G1248&amp;P1248,'Troca PN'!A:G,5,0)&lt;&gt;0,VLOOKUP(P1248,'Troca PN'!C:G,2,0),"  &gt; ERRO CHAVE SKU&amp;PN "),P1248)</f>
        <v>15010235-004</v>
      </c>
      <c r="E1248" s="54">
        <f>IFERROR(ROUNDUP((AC1248/VLOOKUP(P1248,'Huawei BUn - JDI'!B:H,4,0))*VLOOKUP(P1248,'Huawei BUn - JDI'!B:H,7,0),0),
IFERROR(IF(AC1248/VLOOKUP(P1248,'Huawei BUn - JDI'!L:O,3,0)&lt;1,VLOOKUP(P1248,'Huawei BUn - JDI'!L:O,3,0),
IFERROR(IF(AC1248/VLOOKUP(P1248,'Huawei BUn - JDI'!L:O,3,0)&lt;&gt;ROUND(AC1248/VLOOKUP(P1248,'Huawei BUn - JDI'!L:O,3,0),0),ROUNDUP(AC1248/VLOOKUP(P1248,'Huawei BUn - JDI'!L:O,3,0),0),AC1248),AC1248)),AC1248))</f>
        <v>1000</v>
      </c>
      <c r="F1248" s="17">
        <f>VLOOKUP(P1248,'Material Unit Price List'!A:D,3,0)</f>
        <v>1.5699999999999999E-2</v>
      </c>
      <c r="G1248" s="1" t="str">
        <f>TRIM(MID(N1248,(FIND("]",N1248)+1),
(FIND("#",N1248)-1)-(FIND("]",N1248))))</f>
        <v>VFF-3</v>
      </c>
      <c r="H1248" s="16" t="str">
        <f>IFERROR(VLOOKUP(P1248,'Huawei BUn - JDI'!B:H,1,0)&amp;" - has convertion, divide for - "&amp;VLOOKUP(P1248,'Huawei BUn - JDI'!B:H,4,0),
IFERROR(VLOOKUP(P1248,'Huawei BUn - JDI'!L:O,1,0)&amp;"- has MOQ of - "&amp;VLOOKUP(P1248,'Huawei BUn - JDI'!L:O,3,0)," Sem Conversão"))</f>
        <v xml:space="preserve"> Sem Conversão</v>
      </c>
      <c r="J1248" s="2" t="s">
        <v>4</v>
      </c>
      <c r="K1248" s="1" t="b">
        <v>1</v>
      </c>
      <c r="L1248" s="1" t="s">
        <v>8107</v>
      </c>
      <c r="M1248" s="11" t="s">
        <v>9678</v>
      </c>
      <c r="N1248" s="10" t="s">
        <v>7656</v>
      </c>
      <c r="O1248" s="9" t="s">
        <v>7544</v>
      </c>
      <c r="P1248" s="10" t="s">
        <v>6318</v>
      </c>
      <c r="Q1248" s="9" t="s">
        <v>6319</v>
      </c>
      <c r="R1248" s="161" t="s">
        <v>7545</v>
      </c>
      <c r="S1248" s="10" t="s">
        <v>7</v>
      </c>
      <c r="T1248" s="9" t="s">
        <v>7705</v>
      </c>
      <c r="U1248" s="10" t="s">
        <v>1</v>
      </c>
      <c r="V1248" s="9">
        <v>1000</v>
      </c>
      <c r="W1248" s="10">
        <v>47</v>
      </c>
      <c r="X1248" s="9" t="s">
        <v>5</v>
      </c>
      <c r="Y1248" s="8">
        <v>45324</v>
      </c>
      <c r="Z1248" s="7">
        <v>45262</v>
      </c>
      <c r="AA1248" s="8">
        <v>45323</v>
      </c>
      <c r="AB1248" s="7">
        <v>45323</v>
      </c>
      <c r="AC1248" s="6">
        <v>1000</v>
      </c>
    </row>
    <row r="1249" spans="1:30" hidden="1">
      <c r="A1249" s="15" t="str">
        <f t="shared" ca="1" si="33"/>
        <v>Future PO</v>
      </c>
      <c r="B1249" s="40" t="str">
        <f ca="1">IFERROR(IF(FIND("TAMURA",UPPER(Q1249))&lt;&gt;0,"LOCAL PO &gt; 'TAMURA' ","ERRO Regra Tamura"),
IFERROR(IF(LOWER(S1249)="national","Local PO",
IF(YEAR(Z1249)&amp;TEXT(WEEKNUM(Z1249),"00")&lt;=YEAR(TODAY())&amp;TEXT(WEEKNUM(TODAY())  +1,"00"),"PO &gt; Ok",   "Future PO")),""))</f>
        <v>Future PO</v>
      </c>
      <c r="C1249" s="18" t="str">
        <f>IFERROR(IF(VLOOKUP(G1249&amp;P1249,'Troca PN'!A:G,5,0)&lt;&gt;0,"TEVE Troca de PN","  &gt; ERRO CHAVE SKU&amp;PN "),"")</f>
        <v/>
      </c>
      <c r="D1249" s="18" t="str">
        <f>IFERROR(IF(VLOOKUP(G1249&amp;P1249,'Troca PN'!A:G,5,0)&lt;&gt;0,VLOOKUP(P1249,'Troca PN'!C:G,2,0),"  &gt; ERRO CHAVE SKU&amp;PN "),P1249)</f>
        <v>15010235-004</v>
      </c>
      <c r="E1249" s="54">
        <f>IFERROR(ROUNDUP((AC1249/VLOOKUP(P1249,'Huawei BUn - JDI'!B:H,4,0))*VLOOKUP(P1249,'Huawei BUn - JDI'!B:H,7,0),0),
IFERROR(IF(AC1249/VLOOKUP(P1249,'Huawei BUn - JDI'!L:O,3,0)&lt;1,VLOOKUP(P1249,'Huawei BUn - JDI'!L:O,3,0),
IFERROR(IF(AC1249/VLOOKUP(P1249,'Huawei BUn - JDI'!L:O,3,0)&lt;&gt;ROUND(AC1249/VLOOKUP(P1249,'Huawei BUn - JDI'!L:O,3,0),0),ROUNDUP(AC1249/VLOOKUP(P1249,'Huawei BUn - JDI'!L:O,3,0),0),AC1249),AC1249)),AC1249))</f>
        <v>2000</v>
      </c>
      <c r="F1249" s="17">
        <f>VLOOKUP(P1249,'Material Unit Price List'!A:D,3,0)</f>
        <v>1.5699999999999999E-2</v>
      </c>
      <c r="G1249" s="1" t="str">
        <f>TRIM(MID(N1249,(FIND("]",N1249)+1),
(FIND("#",N1249)-1)-(FIND("]",N1249))))</f>
        <v>VFF-3</v>
      </c>
      <c r="H1249" s="16" t="str">
        <f>IFERROR(VLOOKUP(P1249,'Huawei BUn - JDI'!B:H,1,0)&amp;" - has convertion, divide for - "&amp;VLOOKUP(P1249,'Huawei BUn - JDI'!B:H,4,0),
IFERROR(VLOOKUP(P1249,'Huawei BUn - JDI'!L:O,1,0)&amp;"- has MOQ of - "&amp;VLOOKUP(P1249,'Huawei BUn - JDI'!L:O,3,0)," Sem Conversão"))</f>
        <v xml:space="preserve"> Sem Conversão</v>
      </c>
      <c r="J1249" s="2" t="s">
        <v>4</v>
      </c>
      <c r="K1249" s="1" t="b">
        <v>1</v>
      </c>
      <c r="L1249" s="1" t="s">
        <v>8107</v>
      </c>
      <c r="M1249" s="11" t="s">
        <v>9679</v>
      </c>
      <c r="N1249" s="10" t="s">
        <v>7656</v>
      </c>
      <c r="O1249" s="9" t="s">
        <v>7544</v>
      </c>
      <c r="P1249" s="10" t="s">
        <v>6318</v>
      </c>
      <c r="Q1249" s="9" t="s">
        <v>6319</v>
      </c>
      <c r="R1249" s="161" t="s">
        <v>7545</v>
      </c>
      <c r="S1249" s="10" t="s">
        <v>7</v>
      </c>
      <c r="T1249" s="9" t="s">
        <v>7705</v>
      </c>
      <c r="U1249" s="10" t="s">
        <v>1</v>
      </c>
      <c r="V1249" s="9">
        <v>1000</v>
      </c>
      <c r="W1249" s="10">
        <v>47</v>
      </c>
      <c r="X1249" s="9" t="s">
        <v>5</v>
      </c>
      <c r="Y1249" s="8">
        <v>45325</v>
      </c>
      <c r="Z1249" s="7">
        <v>45262</v>
      </c>
      <c r="AA1249" s="8">
        <v>45323</v>
      </c>
      <c r="AB1249" s="7">
        <v>45323</v>
      </c>
      <c r="AC1249" s="6">
        <v>2000</v>
      </c>
    </row>
    <row r="1250" spans="1:30" hidden="1">
      <c r="A1250" s="15" t="str">
        <f t="shared" ca="1" si="33"/>
        <v>Future PO</v>
      </c>
      <c r="B1250" s="40" t="str">
        <f ca="1">IFERROR(IF(FIND("TAMURA",UPPER(Q1250))&lt;&gt;0,"LOCAL PO &gt; 'TAMURA' ","ERRO Regra Tamura"),
IFERROR(IF(LOWER(S1250)="national","Local PO",
IF(YEAR(Z1250)&amp;TEXT(WEEKNUM(Z1250),"00")&lt;=YEAR(TODAY())&amp;TEXT(WEEKNUM(TODAY())  +1,"00"),"PO &gt; Ok",   "Future PO")),""))</f>
        <v>Future PO</v>
      </c>
      <c r="C1250" s="18" t="str">
        <f>IFERROR(IF(VLOOKUP(G1250&amp;P1250,'Troca PN'!A:G,5,0)&lt;&gt;0,"TEVE Troca de PN","  &gt; ERRO CHAVE SKU&amp;PN "),"")</f>
        <v/>
      </c>
      <c r="D1250" s="18" t="str">
        <f>IFERROR(IF(VLOOKUP(G1250&amp;P1250,'Troca PN'!A:G,5,0)&lt;&gt;0,VLOOKUP(P1250,'Troca PN'!C:G,2,0),"  &gt; ERRO CHAVE SKU&amp;PN "),P1250)</f>
        <v>15010235-004</v>
      </c>
      <c r="E1250" s="54">
        <f>IFERROR(ROUNDUP((AC1250/VLOOKUP(P1250,'Huawei BUn - JDI'!B:H,4,0))*VLOOKUP(P1250,'Huawei BUn - JDI'!B:H,7,0),0),
IFERROR(IF(AC1250/VLOOKUP(P1250,'Huawei BUn - JDI'!L:O,3,0)&lt;1,VLOOKUP(P1250,'Huawei BUn - JDI'!L:O,3,0),
IFERROR(IF(AC1250/VLOOKUP(P1250,'Huawei BUn - JDI'!L:O,3,0)&lt;&gt;ROUND(AC1250/VLOOKUP(P1250,'Huawei BUn - JDI'!L:O,3,0),0),ROUNDUP(AC1250/VLOOKUP(P1250,'Huawei BUn - JDI'!L:O,3,0),0),AC1250),AC1250)),AC1250))</f>
        <v>2000</v>
      </c>
      <c r="F1250" s="17">
        <f>VLOOKUP(P1250,'Material Unit Price List'!A:D,3,0)</f>
        <v>1.5699999999999999E-2</v>
      </c>
      <c r="G1250" s="1" t="str">
        <f>TRIM(MID(N1250,(FIND("]",N1250)+1),
(FIND("#",N1250)-1)-(FIND("]",N1250))))</f>
        <v>VFF-3</v>
      </c>
      <c r="H1250" s="16" t="str">
        <f>IFERROR(VLOOKUP(P1250,'Huawei BUn - JDI'!B:H,1,0)&amp;" - has convertion, divide for - "&amp;VLOOKUP(P1250,'Huawei BUn - JDI'!B:H,4,0),
IFERROR(VLOOKUP(P1250,'Huawei BUn - JDI'!L:O,1,0)&amp;"- has MOQ of - "&amp;VLOOKUP(P1250,'Huawei BUn - JDI'!L:O,3,0)," Sem Conversão"))</f>
        <v xml:space="preserve"> Sem Conversão</v>
      </c>
      <c r="J1250" s="2" t="s">
        <v>4</v>
      </c>
      <c r="K1250" s="1" t="b">
        <v>1</v>
      </c>
      <c r="L1250" s="1" t="s">
        <v>8107</v>
      </c>
      <c r="M1250" s="11" t="s">
        <v>9680</v>
      </c>
      <c r="N1250" s="10" t="s">
        <v>7670</v>
      </c>
      <c r="O1250" s="9" t="s">
        <v>7544</v>
      </c>
      <c r="P1250" s="10" t="s">
        <v>6318</v>
      </c>
      <c r="Q1250" s="9" t="s">
        <v>6319</v>
      </c>
      <c r="R1250" s="161" t="s">
        <v>7545</v>
      </c>
      <c r="S1250" s="10" t="s">
        <v>7</v>
      </c>
      <c r="T1250" s="9" t="s">
        <v>7705</v>
      </c>
      <c r="U1250" s="10" t="s">
        <v>1</v>
      </c>
      <c r="V1250" s="9">
        <v>1000</v>
      </c>
      <c r="W1250" s="10">
        <v>47</v>
      </c>
      <c r="X1250" s="9" t="s">
        <v>5</v>
      </c>
      <c r="Y1250" s="8">
        <v>45326</v>
      </c>
      <c r="Z1250" s="7">
        <v>45262</v>
      </c>
      <c r="AA1250" s="8">
        <v>45323</v>
      </c>
      <c r="AB1250" s="7">
        <v>45323</v>
      </c>
      <c r="AC1250" s="6">
        <v>2000</v>
      </c>
    </row>
    <row r="1251" spans="1:30" hidden="1">
      <c r="A1251" s="15" t="str">
        <f t="shared" ca="1" si="33"/>
        <v>Future PO</v>
      </c>
      <c r="B1251" s="40" t="str">
        <f ca="1">IFERROR(IF(FIND("TAMURA",UPPER(Q1251))&lt;&gt;0,"LOCAL PO &gt; 'TAMURA' ","ERRO Regra Tamura"),
IFERROR(IF(LOWER(S1251)="national","Local PO",
IF(YEAR(Z1251)&amp;TEXT(WEEKNUM(Z1251),"00")&lt;=YEAR(TODAY())&amp;TEXT(WEEKNUM(TODAY())  +1,"00"),"PO &gt; Ok",   "Future PO")),""))</f>
        <v>Future PO</v>
      </c>
      <c r="C1251" s="18" t="str">
        <f>IFERROR(IF(VLOOKUP(G1251&amp;P1251,'Troca PN'!A:G,5,0)&lt;&gt;0,"TEVE Troca de PN","  &gt; ERRO CHAVE SKU&amp;PN "),"")</f>
        <v/>
      </c>
      <c r="D1251" s="18" t="str">
        <f>IFERROR(IF(VLOOKUP(G1251&amp;P1251,'Troca PN'!A:G,5,0)&lt;&gt;0,VLOOKUP(P1251,'Troca PN'!C:G,2,0),"  &gt; ERRO CHAVE SKU&amp;PN "),P1251)</f>
        <v>15010235-004</v>
      </c>
      <c r="E1251" s="54">
        <f>IFERROR(ROUNDUP((AC1251/VLOOKUP(P1251,'Huawei BUn - JDI'!B:H,4,0))*VLOOKUP(P1251,'Huawei BUn - JDI'!B:H,7,0),0),
IFERROR(IF(AC1251/VLOOKUP(P1251,'Huawei BUn - JDI'!L:O,3,0)&lt;1,VLOOKUP(P1251,'Huawei BUn - JDI'!L:O,3,0),
IFERROR(IF(AC1251/VLOOKUP(P1251,'Huawei BUn - JDI'!L:O,3,0)&lt;&gt;ROUND(AC1251/VLOOKUP(P1251,'Huawei BUn - JDI'!L:O,3,0),0),ROUNDUP(AC1251/VLOOKUP(P1251,'Huawei BUn - JDI'!L:O,3,0),0),AC1251),AC1251)),AC1251))</f>
        <v>1000</v>
      </c>
      <c r="F1251" s="17">
        <f>VLOOKUP(P1251,'Material Unit Price List'!A:D,3,0)</f>
        <v>1.5699999999999999E-2</v>
      </c>
      <c r="G1251" s="1" t="str">
        <f>TRIM(MID(N1251,(FIND("]",N1251)+1),
(FIND("#",N1251)-1)-(FIND("]",N1251))))</f>
        <v>VFF-3</v>
      </c>
      <c r="H1251" s="16" t="str">
        <f>IFERROR(VLOOKUP(P1251,'Huawei BUn - JDI'!B:H,1,0)&amp;" - has convertion, divide for - "&amp;VLOOKUP(P1251,'Huawei BUn - JDI'!B:H,4,0),
IFERROR(VLOOKUP(P1251,'Huawei BUn - JDI'!L:O,1,0)&amp;"- has MOQ of - "&amp;VLOOKUP(P1251,'Huawei BUn - JDI'!L:O,3,0)," Sem Conversão"))</f>
        <v xml:space="preserve"> Sem Conversão</v>
      </c>
      <c r="J1251" s="2" t="s">
        <v>4</v>
      </c>
      <c r="K1251" s="1" t="b">
        <v>1</v>
      </c>
      <c r="L1251" s="1" t="s">
        <v>8107</v>
      </c>
      <c r="M1251" s="11" t="s">
        <v>9681</v>
      </c>
      <c r="N1251" s="10" t="s">
        <v>7670</v>
      </c>
      <c r="O1251" s="9" t="s">
        <v>7544</v>
      </c>
      <c r="P1251" s="10" t="s">
        <v>6318</v>
      </c>
      <c r="Q1251" s="9" t="s">
        <v>6319</v>
      </c>
      <c r="R1251" s="161" t="s">
        <v>7545</v>
      </c>
      <c r="S1251" s="10" t="s">
        <v>7</v>
      </c>
      <c r="T1251" s="9" t="s">
        <v>7705</v>
      </c>
      <c r="U1251" s="10" t="s">
        <v>1</v>
      </c>
      <c r="V1251" s="9">
        <v>1000</v>
      </c>
      <c r="W1251" s="10">
        <v>47</v>
      </c>
      <c r="X1251" s="9" t="s">
        <v>5</v>
      </c>
      <c r="Y1251" s="8">
        <v>45327</v>
      </c>
      <c r="Z1251" s="7">
        <v>45262</v>
      </c>
      <c r="AA1251" s="8">
        <v>45323</v>
      </c>
      <c r="AB1251" s="7">
        <v>45323</v>
      </c>
      <c r="AC1251" s="6">
        <v>1000</v>
      </c>
    </row>
    <row r="1252" spans="1:30" hidden="1">
      <c r="A1252" s="15" t="str">
        <f t="shared" ca="1" si="33"/>
        <v>Future PO</v>
      </c>
      <c r="B1252" s="40" t="str">
        <f ca="1">IFERROR(IF(FIND("TAMURA",UPPER(Q1252))&lt;&gt;0,"LOCAL PO &gt; 'TAMURA' ","ERRO Regra Tamura"),
IFERROR(IF(LOWER(S1252)="national","Local PO",
IF(YEAR(Z1252)&amp;TEXT(WEEKNUM(Z1252),"00")&lt;=YEAR(TODAY())&amp;TEXT(WEEKNUM(TODAY())  +1,"00"),"PO &gt; Ok",   "Future PO")),""))</f>
        <v>Future PO</v>
      </c>
      <c r="C1252" s="18" t="str">
        <f>IFERROR(IF(VLOOKUP(G1252&amp;P1252,'Troca PN'!A:G,5,0)&lt;&gt;0,"TEVE Troca de PN","  &gt; ERRO CHAVE SKU&amp;PN "),"")</f>
        <v/>
      </c>
      <c r="D1252" s="18" t="str">
        <f>IFERROR(IF(VLOOKUP(G1252&amp;P1252,'Troca PN'!A:G,5,0)&lt;&gt;0,VLOOKUP(P1252,'Troca PN'!C:G,2,0),"  &gt; ERRO CHAVE SKU&amp;PN "),P1252)</f>
        <v>15010235-004</v>
      </c>
      <c r="E1252" s="54">
        <f>IFERROR(ROUNDUP((AC1252/VLOOKUP(P1252,'Huawei BUn - JDI'!B:H,4,0))*VLOOKUP(P1252,'Huawei BUn - JDI'!B:H,7,0),0),
IFERROR(IF(AC1252/VLOOKUP(P1252,'Huawei BUn - JDI'!L:O,3,0)&lt;1,VLOOKUP(P1252,'Huawei BUn - JDI'!L:O,3,0),
IFERROR(IF(AC1252/VLOOKUP(P1252,'Huawei BUn - JDI'!L:O,3,0)&lt;&gt;ROUND(AC1252/VLOOKUP(P1252,'Huawei BUn - JDI'!L:O,3,0),0),ROUNDUP(AC1252/VLOOKUP(P1252,'Huawei BUn - JDI'!L:O,3,0),0),AC1252),AC1252)),AC1252))</f>
        <v>153</v>
      </c>
      <c r="F1252" s="17">
        <f>VLOOKUP(P1252,'Material Unit Price List'!A:D,3,0)</f>
        <v>1.5699999999999999E-2</v>
      </c>
      <c r="G1252" s="1" t="str">
        <f>TRIM(MID(N1252,(FIND("]",N1252)+1),
(FIND("#",N1252)-1)-(FIND("]",N1252))))</f>
        <v>BSJ-4</v>
      </c>
      <c r="H1252" s="16" t="str">
        <f>IFERROR(VLOOKUP(P1252,'Huawei BUn - JDI'!B:H,1,0)&amp;" - has convertion, divide for - "&amp;VLOOKUP(P1252,'Huawei BUn - JDI'!B:H,4,0),
IFERROR(VLOOKUP(P1252,'Huawei BUn - JDI'!L:O,1,0)&amp;"- has MOQ of - "&amp;VLOOKUP(P1252,'Huawei BUn - JDI'!L:O,3,0)," Sem Conversão"))</f>
        <v xml:space="preserve"> Sem Conversão</v>
      </c>
      <c r="J1252" s="2" t="s">
        <v>4</v>
      </c>
      <c r="K1252" s="1" t="b">
        <v>1</v>
      </c>
      <c r="L1252" s="1" t="s">
        <v>8107</v>
      </c>
      <c r="M1252" s="11" t="s">
        <v>9682</v>
      </c>
      <c r="N1252" s="10" t="s">
        <v>7677</v>
      </c>
      <c r="O1252" s="9" t="s">
        <v>7544</v>
      </c>
      <c r="P1252" s="10" t="s">
        <v>6318</v>
      </c>
      <c r="Q1252" s="9" t="s">
        <v>6319</v>
      </c>
      <c r="R1252" s="161" t="s">
        <v>7545</v>
      </c>
      <c r="S1252" s="10" t="s">
        <v>7</v>
      </c>
      <c r="T1252" s="9" t="s">
        <v>7705</v>
      </c>
      <c r="U1252" s="10" t="s">
        <v>1</v>
      </c>
      <c r="V1252" s="9">
        <v>1000</v>
      </c>
      <c r="W1252" s="10">
        <v>47</v>
      </c>
      <c r="X1252" s="9" t="s">
        <v>5</v>
      </c>
      <c r="Y1252" s="8">
        <v>45333</v>
      </c>
      <c r="Z1252" s="7">
        <v>45262</v>
      </c>
      <c r="AA1252" s="8">
        <v>45323</v>
      </c>
      <c r="AB1252" s="7">
        <v>45323</v>
      </c>
      <c r="AC1252" s="6">
        <v>153</v>
      </c>
    </row>
    <row r="1253" spans="1:30">
      <c r="A1253" s="15" t="str">
        <f t="shared" ca="1" si="33"/>
        <v>PO &gt; Ok</v>
      </c>
      <c r="B1253" s="40" t="str">
        <f ca="1">IFERROR(IF(FIND("TAMURA",UPPER(Q1253))&lt;&gt;0,"LOCAL PO &gt; 'TAMURA' ","ERRO Regra Tamura"),
IFERROR(IF(LOWER(S1253)="national","Local PO",
IF(YEAR(Z1253)&amp;TEXT(WEEKNUM(Z1253),"00")&lt;=YEAR(TODAY())&amp;TEXT(WEEKNUM(TODAY())  +1,"00"),"PO &gt; Ok",   "Future PO")),""))</f>
        <v>PO &gt; Ok</v>
      </c>
      <c r="C1253" s="18" t="str">
        <f>IFERROR(IF(VLOOKUP(G1253&amp;P1253,'Troca PN'!A:G,5,0)&lt;&gt;0,"TEVE Troca de PN","  &gt; ERRO CHAVE SKU&amp;PN "),"")</f>
        <v/>
      </c>
      <c r="D1253" s="18" t="str">
        <f>IFERROR(IF(VLOOKUP(G1253&amp;P1253,'Troca PN'!A:G,5,0)&lt;&gt;0,VLOOKUP(P1253,'Troca PN'!C:G,2,0),"  &gt; ERRO CHAVE SKU&amp;PN "),P1253)</f>
        <v>15010263-001</v>
      </c>
      <c r="E1253" s="54">
        <f>IFERROR(ROUNDUP((AC1253/VLOOKUP(P1253,'Huawei BUn - JDI'!B:H,4,0))*VLOOKUP(P1253,'Huawei BUn - JDI'!B:H,7,0),0),
IFERROR(IF(AC1253/VLOOKUP(P1253,'Huawei BUn - JDI'!L:O,3,0)&lt;1,VLOOKUP(P1253,'Huawei BUn - JDI'!L:O,3,0),
IFERROR(IF(AC1253/VLOOKUP(P1253,'Huawei BUn - JDI'!L:O,3,0)&lt;&gt;ROUND(AC1253/VLOOKUP(P1253,'Huawei BUn - JDI'!L:O,3,0),0),ROUNDUP(AC1253/VLOOKUP(P1253,'Huawei BUn - JDI'!L:O,3,0),0),AC1253),AC1253)),AC1253))</f>
        <v>500</v>
      </c>
      <c r="F1253" s="17">
        <f>VLOOKUP(P1253,'Material Unit Price List'!A:D,3,0)</f>
        <v>2.41E-2</v>
      </c>
      <c r="G1253" s="1" t="str">
        <f>TRIM(MID(N1253,(FIND("]",N1253)+1),
(FIND("#",N1253)-1)-(FIND("]",N1253))))</f>
        <v>626-3</v>
      </c>
      <c r="H1253" s="16" t="str">
        <f>IFERROR(VLOOKUP(P1253,'Huawei BUn - JDI'!B:H,1,0)&amp;" - has convertion, divide for - "&amp;VLOOKUP(P1253,'Huawei BUn - JDI'!B:H,4,0),
IFERROR(VLOOKUP(P1253,'Huawei BUn - JDI'!L:O,1,0)&amp;"- has MOQ of - "&amp;VLOOKUP(P1253,'Huawei BUn - JDI'!L:O,3,0)," Sem Conversão"))</f>
        <v xml:space="preserve"> Sem Conversão</v>
      </c>
      <c r="J1253" s="2" t="s">
        <v>4</v>
      </c>
      <c r="K1253" s="1" t="b">
        <v>0</v>
      </c>
      <c r="L1253" s="1" t="s">
        <v>8108</v>
      </c>
      <c r="M1253" s="11" t="s">
        <v>9683</v>
      </c>
      <c r="N1253" s="10" t="s">
        <v>8641</v>
      </c>
      <c r="O1253" s="9" t="s">
        <v>7544</v>
      </c>
      <c r="P1253" s="10" t="s">
        <v>4056</v>
      </c>
      <c r="Q1253" s="9" t="s">
        <v>4061</v>
      </c>
      <c r="R1253" s="161" t="s">
        <v>7545</v>
      </c>
      <c r="S1253" s="10" t="s">
        <v>7</v>
      </c>
      <c r="T1253" s="9" t="s">
        <v>7655</v>
      </c>
      <c r="U1253" s="10" t="s">
        <v>1</v>
      </c>
      <c r="V1253" s="9">
        <v>1</v>
      </c>
      <c r="W1253" s="10">
        <v>47</v>
      </c>
      <c r="X1253" s="9" t="s">
        <v>5</v>
      </c>
      <c r="Y1253" s="8">
        <v>45297</v>
      </c>
      <c r="Z1253" s="7">
        <v>45217</v>
      </c>
      <c r="AA1253" s="8">
        <v>45278</v>
      </c>
      <c r="AB1253" s="7">
        <v>45284</v>
      </c>
      <c r="AC1253" s="6">
        <v>500</v>
      </c>
      <c r="AD1253" s="1" t="s">
        <v>10769</v>
      </c>
    </row>
    <row r="1254" spans="1:30">
      <c r="A1254" s="15" t="str">
        <f t="shared" ca="1" si="33"/>
        <v>PO &gt; Ok</v>
      </c>
      <c r="B1254" s="40" t="str">
        <f ca="1">IFERROR(IF(FIND("TAMURA",UPPER(Q1254))&lt;&gt;0,"LOCAL PO &gt; 'TAMURA' ","ERRO Regra Tamura"),
IFERROR(IF(LOWER(S1254)="national","Local PO",
IF(YEAR(Z1254)&amp;TEXT(WEEKNUM(Z1254),"00")&lt;=YEAR(TODAY())&amp;TEXT(WEEKNUM(TODAY())  +1,"00"),"PO &gt; Ok",   "Future PO")),""))</f>
        <v>PO &gt; Ok</v>
      </c>
      <c r="C1254" s="18" t="str">
        <f>IFERROR(IF(VLOOKUP(G1254&amp;P1254,'Troca PN'!A:G,5,0)&lt;&gt;0,"TEVE Troca de PN","  &gt; ERRO CHAVE SKU&amp;PN "),"")</f>
        <v/>
      </c>
      <c r="D1254" s="18" t="str">
        <f>IFERROR(IF(VLOOKUP(G1254&amp;P1254,'Troca PN'!A:G,5,0)&lt;&gt;0,VLOOKUP(P1254,'Troca PN'!C:G,2,0),"  &gt; ERRO CHAVE SKU&amp;PN "),P1254)</f>
        <v>15010263-001</v>
      </c>
      <c r="E1254" s="54">
        <f>IFERROR(ROUNDUP((AC1254/VLOOKUP(P1254,'Huawei BUn - JDI'!B:H,4,0))*VLOOKUP(P1254,'Huawei BUn - JDI'!B:H,7,0),0),
IFERROR(IF(AC1254/VLOOKUP(P1254,'Huawei BUn - JDI'!L:O,3,0)&lt;1,VLOOKUP(P1254,'Huawei BUn - JDI'!L:O,3,0),
IFERROR(IF(AC1254/VLOOKUP(P1254,'Huawei BUn - JDI'!L:O,3,0)&lt;&gt;ROUND(AC1254/VLOOKUP(P1254,'Huawei BUn - JDI'!L:O,3,0),0),ROUNDUP(AC1254/VLOOKUP(P1254,'Huawei BUn - JDI'!L:O,3,0),0),AC1254),AC1254)),AC1254))</f>
        <v>1000</v>
      </c>
      <c r="F1254" s="17">
        <f>VLOOKUP(P1254,'Material Unit Price List'!A:D,3,0)</f>
        <v>2.41E-2</v>
      </c>
      <c r="G1254" s="1" t="str">
        <f>TRIM(MID(N1254,(FIND("]",N1254)+1),
(FIND("#",N1254)-1)-(FIND("]",N1254))))</f>
        <v>BYF-2</v>
      </c>
      <c r="H1254" s="16" t="str">
        <f>IFERROR(VLOOKUP(P1254,'Huawei BUn - JDI'!B:H,1,0)&amp;" - has convertion, divide for - "&amp;VLOOKUP(P1254,'Huawei BUn - JDI'!B:H,4,0),
IFERROR(VLOOKUP(P1254,'Huawei BUn - JDI'!L:O,1,0)&amp;"- has MOQ of - "&amp;VLOOKUP(P1254,'Huawei BUn - JDI'!L:O,3,0)," Sem Conversão"))</f>
        <v xml:space="preserve"> Sem Conversão</v>
      </c>
      <c r="J1254" s="2" t="s">
        <v>4</v>
      </c>
      <c r="K1254" s="1" t="b">
        <v>0</v>
      </c>
      <c r="L1254" s="1" t="s">
        <v>8108</v>
      </c>
      <c r="M1254" s="11" t="s">
        <v>9684</v>
      </c>
      <c r="N1254" s="10" t="s">
        <v>9244</v>
      </c>
      <c r="O1254" s="9" t="s">
        <v>7544</v>
      </c>
      <c r="P1254" s="10" t="s">
        <v>4056</v>
      </c>
      <c r="Q1254" s="9" t="s">
        <v>4061</v>
      </c>
      <c r="R1254" s="161" t="s">
        <v>7545</v>
      </c>
      <c r="S1254" s="10" t="s">
        <v>7</v>
      </c>
      <c r="T1254" s="9" t="s">
        <v>7655</v>
      </c>
      <c r="U1254" s="10" t="s">
        <v>1</v>
      </c>
      <c r="V1254" s="9">
        <v>1</v>
      </c>
      <c r="W1254" s="10">
        <v>47</v>
      </c>
      <c r="X1254" s="9" t="s">
        <v>5</v>
      </c>
      <c r="Y1254" s="8">
        <v>45298</v>
      </c>
      <c r="Z1254" s="7">
        <v>45217</v>
      </c>
      <c r="AA1254" s="8">
        <v>45278</v>
      </c>
      <c r="AB1254" s="7">
        <v>45284</v>
      </c>
      <c r="AC1254" s="6">
        <v>1000</v>
      </c>
      <c r="AD1254" s="1" t="s">
        <v>10769</v>
      </c>
    </row>
    <row r="1255" spans="1:30">
      <c r="A1255" s="15" t="str">
        <f t="shared" ca="1" si="33"/>
        <v>PO &gt; Ok</v>
      </c>
      <c r="B1255" s="40" t="str">
        <f ca="1">IFERROR(IF(FIND("TAMURA",UPPER(Q1255))&lt;&gt;0,"LOCAL PO &gt; 'TAMURA' ","ERRO Regra Tamura"),
IFERROR(IF(LOWER(S1255)="national","Local PO",
IF(YEAR(Z1255)&amp;TEXT(WEEKNUM(Z1255),"00")&lt;=YEAR(TODAY())&amp;TEXT(WEEKNUM(TODAY())  +1,"00"),"PO &gt; Ok",   "Future PO")),""))</f>
        <v>PO &gt; Ok</v>
      </c>
      <c r="C1255" s="18" t="str">
        <f>IFERROR(IF(VLOOKUP(G1255&amp;P1255,'Troca PN'!A:G,5,0)&lt;&gt;0,"TEVE Troca de PN","  &gt; ERRO CHAVE SKU&amp;PN "),"")</f>
        <v/>
      </c>
      <c r="D1255" s="18" t="str">
        <f>IFERROR(IF(VLOOKUP(G1255&amp;P1255,'Troca PN'!A:G,5,0)&lt;&gt;0,VLOOKUP(P1255,'Troca PN'!C:G,2,0),"  &gt; ERRO CHAVE SKU&amp;PN "),P1255)</f>
        <v>15010263-001</v>
      </c>
      <c r="E1255" s="54">
        <f>IFERROR(ROUNDUP((AC1255/VLOOKUP(P1255,'Huawei BUn - JDI'!B:H,4,0))*VLOOKUP(P1255,'Huawei BUn - JDI'!B:H,7,0),0),
IFERROR(IF(AC1255/VLOOKUP(P1255,'Huawei BUn - JDI'!L:O,3,0)&lt;1,VLOOKUP(P1255,'Huawei BUn - JDI'!L:O,3,0),
IFERROR(IF(AC1255/VLOOKUP(P1255,'Huawei BUn - JDI'!L:O,3,0)&lt;&gt;ROUND(AC1255/VLOOKUP(P1255,'Huawei BUn - JDI'!L:O,3,0),0),ROUNDUP(AC1255/VLOOKUP(P1255,'Huawei BUn - JDI'!L:O,3,0),0),AC1255),AC1255)),AC1255))</f>
        <v>500</v>
      </c>
      <c r="F1255" s="17">
        <f>VLOOKUP(P1255,'Material Unit Price List'!A:D,3,0)</f>
        <v>2.41E-2</v>
      </c>
      <c r="G1255" s="1" t="str">
        <f>TRIM(MID(N1255,(FIND("]",N1255)+1),
(FIND("#",N1255)-1)-(FIND("]",N1255))))</f>
        <v>BYF-2</v>
      </c>
      <c r="H1255" s="16" t="str">
        <f>IFERROR(VLOOKUP(P1255,'Huawei BUn - JDI'!B:H,1,0)&amp;" - has convertion, divide for - "&amp;VLOOKUP(P1255,'Huawei BUn - JDI'!B:H,4,0),
IFERROR(VLOOKUP(P1255,'Huawei BUn - JDI'!L:O,1,0)&amp;"- has MOQ of - "&amp;VLOOKUP(P1255,'Huawei BUn - JDI'!L:O,3,0)," Sem Conversão"))</f>
        <v xml:space="preserve"> Sem Conversão</v>
      </c>
      <c r="J1255" s="2" t="s">
        <v>4</v>
      </c>
      <c r="K1255" s="1" t="b">
        <v>0</v>
      </c>
      <c r="L1255" s="1" t="s">
        <v>8108</v>
      </c>
      <c r="M1255" s="11" t="s">
        <v>9685</v>
      </c>
      <c r="N1255" s="10" t="s">
        <v>8822</v>
      </c>
      <c r="O1255" s="9" t="s">
        <v>7544</v>
      </c>
      <c r="P1255" s="10" t="s">
        <v>4056</v>
      </c>
      <c r="Q1255" s="9" t="s">
        <v>4061</v>
      </c>
      <c r="R1255" s="161" t="s">
        <v>7545</v>
      </c>
      <c r="S1255" s="10" t="s">
        <v>7</v>
      </c>
      <c r="T1255" s="9" t="s">
        <v>7655</v>
      </c>
      <c r="U1255" s="10" t="s">
        <v>1</v>
      </c>
      <c r="V1255" s="9">
        <v>1</v>
      </c>
      <c r="W1255" s="10">
        <v>47</v>
      </c>
      <c r="X1255" s="9" t="s">
        <v>5</v>
      </c>
      <c r="Y1255" s="8">
        <v>45299</v>
      </c>
      <c r="Z1255" s="7">
        <v>45217</v>
      </c>
      <c r="AA1255" s="8">
        <v>45278</v>
      </c>
      <c r="AB1255" s="7">
        <v>45284</v>
      </c>
      <c r="AC1255" s="6">
        <v>500</v>
      </c>
      <c r="AD1255" s="1" t="s">
        <v>10769</v>
      </c>
    </row>
    <row r="1256" spans="1:30">
      <c r="A1256" s="15" t="str">
        <f t="shared" ca="1" si="33"/>
        <v>PO &gt; Ok</v>
      </c>
      <c r="B1256" s="40" t="str">
        <f ca="1">IFERROR(IF(FIND("TAMURA",UPPER(Q1256))&lt;&gt;0,"LOCAL PO &gt; 'TAMURA' ","ERRO Regra Tamura"),
IFERROR(IF(LOWER(S1256)="national","Local PO",
IF(YEAR(Z1256)&amp;TEXT(WEEKNUM(Z1256),"00")&lt;=YEAR(TODAY())&amp;TEXT(WEEKNUM(TODAY())  +1,"00"),"PO &gt; Ok",   "Future PO")),""))</f>
        <v>PO &gt; Ok</v>
      </c>
      <c r="C1256" s="18" t="str">
        <f>IFERROR(IF(VLOOKUP(G1256&amp;P1256,'Troca PN'!A:G,5,0)&lt;&gt;0,"TEVE Troca de PN","  &gt; ERRO CHAVE SKU&amp;PN "),"")</f>
        <v/>
      </c>
      <c r="D1256" s="18" t="str">
        <f>IFERROR(IF(VLOOKUP(G1256&amp;P1256,'Troca PN'!A:G,5,0)&lt;&gt;0,VLOOKUP(P1256,'Troca PN'!C:G,2,0),"  &gt; ERRO CHAVE SKU&amp;PN "),P1256)</f>
        <v>15010263-001</v>
      </c>
      <c r="E1256" s="54">
        <f>IFERROR(ROUNDUP((AC1256/VLOOKUP(P1256,'Huawei BUn - JDI'!B:H,4,0))*VLOOKUP(P1256,'Huawei BUn - JDI'!B:H,7,0),0),
IFERROR(IF(AC1256/VLOOKUP(P1256,'Huawei BUn - JDI'!L:O,3,0)&lt;1,VLOOKUP(P1256,'Huawei BUn - JDI'!L:O,3,0),
IFERROR(IF(AC1256/VLOOKUP(P1256,'Huawei BUn - JDI'!L:O,3,0)&lt;&gt;ROUND(AC1256/VLOOKUP(P1256,'Huawei BUn - JDI'!L:O,3,0),0),ROUNDUP(AC1256/VLOOKUP(P1256,'Huawei BUn - JDI'!L:O,3,0),0),AC1256),AC1256)),AC1256))</f>
        <v>7200</v>
      </c>
      <c r="F1256" s="17">
        <f>VLOOKUP(P1256,'Material Unit Price List'!A:D,3,0)</f>
        <v>2.41E-2</v>
      </c>
      <c r="G1256" s="1" t="str">
        <f>TRIM(MID(N1256,(FIND("]",N1256)+1),
(FIND("#",N1256)-1)-(FIND("]",N1256))))</f>
        <v>737-4</v>
      </c>
      <c r="H1256" s="16" t="str">
        <f>IFERROR(VLOOKUP(P1256,'Huawei BUn - JDI'!B:H,1,0)&amp;" - has convertion, divide for - "&amp;VLOOKUP(P1256,'Huawei BUn - JDI'!B:H,4,0),
IFERROR(VLOOKUP(P1256,'Huawei BUn - JDI'!L:O,1,0)&amp;"- has MOQ of - "&amp;VLOOKUP(P1256,'Huawei BUn - JDI'!L:O,3,0)," Sem Conversão"))</f>
        <v xml:space="preserve"> Sem Conversão</v>
      </c>
      <c r="J1256" s="2" t="s">
        <v>4</v>
      </c>
      <c r="K1256" s="1" t="b">
        <v>0</v>
      </c>
      <c r="L1256" s="1" t="s">
        <v>8108</v>
      </c>
      <c r="M1256" s="11" t="s">
        <v>9686</v>
      </c>
      <c r="N1256" s="10" t="s">
        <v>8389</v>
      </c>
      <c r="O1256" s="9" t="s">
        <v>7544</v>
      </c>
      <c r="P1256" s="10" t="s">
        <v>4056</v>
      </c>
      <c r="Q1256" s="9" t="s">
        <v>4061</v>
      </c>
      <c r="R1256" s="161" t="s">
        <v>7545</v>
      </c>
      <c r="S1256" s="10" t="s">
        <v>7</v>
      </c>
      <c r="T1256" s="9" t="s">
        <v>7655</v>
      </c>
      <c r="U1256" s="10" t="s">
        <v>1</v>
      </c>
      <c r="V1256" s="9">
        <v>1</v>
      </c>
      <c r="W1256" s="10">
        <v>47</v>
      </c>
      <c r="X1256" s="9" t="s">
        <v>5</v>
      </c>
      <c r="Y1256" s="8">
        <v>45300</v>
      </c>
      <c r="Z1256" s="7">
        <v>45217</v>
      </c>
      <c r="AA1256" s="8">
        <v>45278</v>
      </c>
      <c r="AB1256" s="7">
        <v>45284</v>
      </c>
      <c r="AC1256" s="6">
        <v>7200</v>
      </c>
      <c r="AD1256" s="1" t="s">
        <v>10769</v>
      </c>
    </row>
    <row r="1257" spans="1:30" hidden="1">
      <c r="A1257" s="15" t="str">
        <f t="shared" ca="1" si="33"/>
        <v>PO &gt; Ok</v>
      </c>
      <c r="B1257" s="40" t="s">
        <v>10768</v>
      </c>
      <c r="C1257" s="18" t="str">
        <f>IFERROR(IF(VLOOKUP(G1257&amp;P1257,'Troca PN'!A:G,5,0)&lt;&gt;0,"TEVE Troca de PN","  &gt; ERRO CHAVE SKU&amp;PN "),"")</f>
        <v/>
      </c>
      <c r="D1257" s="18" t="str">
        <f>IFERROR(IF(VLOOKUP(G1257&amp;P1257,'Troca PN'!A:G,5,0)&lt;&gt;0,VLOOKUP(P1257,'Troca PN'!C:G,2,0),"  &gt; ERRO CHAVE SKU&amp;PN "),P1257)</f>
        <v>15010263-001</v>
      </c>
      <c r="E1257" s="54">
        <f>IFERROR(ROUNDUP((AC1257/VLOOKUP(P1257,'Huawei BUn - JDI'!B:H,4,0))*VLOOKUP(P1257,'Huawei BUn - JDI'!B:H,7,0),0),
IFERROR(IF(AC1257/VLOOKUP(P1257,'Huawei BUn - JDI'!L:O,3,0)&lt;1,VLOOKUP(P1257,'Huawei BUn - JDI'!L:O,3,0),
IFERROR(IF(AC1257/VLOOKUP(P1257,'Huawei BUn - JDI'!L:O,3,0)&lt;&gt;ROUND(AC1257/VLOOKUP(P1257,'Huawei BUn - JDI'!L:O,3,0),0),ROUNDUP(AC1257/VLOOKUP(P1257,'Huawei BUn - JDI'!L:O,3,0),0),AC1257),AC1257)),AC1257))</f>
        <v>200</v>
      </c>
      <c r="F1257" s="17">
        <f>VLOOKUP(P1257,'Material Unit Price List'!A:D,3,0)</f>
        <v>2.41E-2</v>
      </c>
      <c r="G1257" s="1" t="str">
        <f>TRIM(MID(N1257,(FIND("]",N1257)+1),
(FIND("#",N1257)-1)-(FIND("]",N1257))))</f>
        <v>PFF-4</v>
      </c>
      <c r="H1257" s="16" t="str">
        <f>IFERROR(VLOOKUP(P1257,'Huawei BUn - JDI'!B:H,1,0)&amp;" - has convertion, divide for - "&amp;VLOOKUP(P1257,'Huawei BUn - JDI'!B:H,4,0),
IFERROR(VLOOKUP(P1257,'Huawei BUn - JDI'!L:O,1,0)&amp;"- has MOQ of - "&amp;VLOOKUP(P1257,'Huawei BUn - JDI'!L:O,3,0)," Sem Conversão"))</f>
        <v xml:space="preserve"> Sem Conversão</v>
      </c>
      <c r="J1257" s="2" t="s">
        <v>4</v>
      </c>
      <c r="K1257" s="1" t="b">
        <v>1</v>
      </c>
      <c r="L1257" s="1" t="s">
        <v>8108</v>
      </c>
      <c r="M1257" s="11" t="s">
        <v>9687</v>
      </c>
      <c r="N1257" s="10" t="s">
        <v>8402</v>
      </c>
      <c r="O1257" s="9" t="s">
        <v>7544</v>
      </c>
      <c r="P1257" s="10" t="s">
        <v>4056</v>
      </c>
      <c r="Q1257" s="9" t="s">
        <v>4061</v>
      </c>
      <c r="R1257" s="161" t="s">
        <v>7545</v>
      </c>
      <c r="S1257" s="10" t="s">
        <v>7</v>
      </c>
      <c r="T1257" s="9" t="s">
        <v>7655</v>
      </c>
      <c r="U1257" s="10" t="s">
        <v>1</v>
      </c>
      <c r="V1257" s="9">
        <v>1</v>
      </c>
      <c r="W1257" s="10">
        <v>47</v>
      </c>
      <c r="X1257" s="9" t="s">
        <v>5</v>
      </c>
      <c r="Y1257" s="8">
        <v>45304</v>
      </c>
      <c r="Z1257" s="7">
        <v>45231</v>
      </c>
      <c r="AA1257" s="8">
        <v>45292</v>
      </c>
      <c r="AB1257" s="7">
        <v>45292</v>
      </c>
      <c r="AC1257" s="6">
        <v>200</v>
      </c>
    </row>
    <row r="1258" spans="1:30" hidden="1">
      <c r="A1258" s="15" t="str">
        <f t="shared" ca="1" si="33"/>
        <v>PO &gt; Ok</v>
      </c>
      <c r="B1258" s="40" t="s">
        <v>10768</v>
      </c>
      <c r="C1258" s="18" t="str">
        <f>IFERROR(IF(VLOOKUP(G1258&amp;P1258,'Troca PN'!A:G,5,0)&lt;&gt;0,"TEVE Troca de PN","  &gt; ERRO CHAVE SKU&amp;PN "),"")</f>
        <v/>
      </c>
      <c r="D1258" s="18" t="str">
        <f>IFERROR(IF(VLOOKUP(G1258&amp;P1258,'Troca PN'!A:G,5,0)&lt;&gt;0,VLOOKUP(P1258,'Troca PN'!C:G,2,0),"  &gt; ERRO CHAVE SKU&amp;PN "),P1258)</f>
        <v>15010263-001</v>
      </c>
      <c r="E1258" s="54">
        <f>IFERROR(ROUNDUP((AC1258/VLOOKUP(P1258,'Huawei BUn - JDI'!B:H,4,0))*VLOOKUP(P1258,'Huawei BUn - JDI'!B:H,7,0),0),
IFERROR(IF(AC1258/VLOOKUP(P1258,'Huawei BUn - JDI'!L:O,3,0)&lt;1,VLOOKUP(P1258,'Huawei BUn - JDI'!L:O,3,0),
IFERROR(IF(AC1258/VLOOKUP(P1258,'Huawei BUn - JDI'!L:O,3,0)&lt;&gt;ROUND(AC1258/VLOOKUP(P1258,'Huawei BUn - JDI'!L:O,3,0),0),ROUNDUP(AC1258/VLOOKUP(P1258,'Huawei BUn - JDI'!L:O,3,0),0),AC1258),AC1258)),AC1258))</f>
        <v>100</v>
      </c>
      <c r="F1258" s="17">
        <f>VLOOKUP(P1258,'Material Unit Price List'!A:D,3,0)</f>
        <v>2.41E-2</v>
      </c>
      <c r="G1258" s="1" t="str">
        <f>TRIM(MID(N1258,(FIND("]",N1258)+1),
(FIND("#",N1258)-1)-(FIND("]",N1258))))</f>
        <v>PFF-4</v>
      </c>
      <c r="H1258" s="16" t="str">
        <f>IFERROR(VLOOKUP(P1258,'Huawei BUn - JDI'!B:H,1,0)&amp;" - has convertion, divide for - "&amp;VLOOKUP(P1258,'Huawei BUn - JDI'!B:H,4,0),
IFERROR(VLOOKUP(P1258,'Huawei BUn - JDI'!L:O,1,0)&amp;"- has MOQ of - "&amp;VLOOKUP(P1258,'Huawei BUn - JDI'!L:O,3,0)," Sem Conversão"))</f>
        <v xml:space="preserve"> Sem Conversão</v>
      </c>
      <c r="J1258" s="2" t="s">
        <v>4</v>
      </c>
      <c r="K1258" s="1" t="b">
        <v>1</v>
      </c>
      <c r="L1258" s="1" t="s">
        <v>8108</v>
      </c>
      <c r="M1258" s="11" t="s">
        <v>9688</v>
      </c>
      <c r="N1258" s="10" t="s">
        <v>8404</v>
      </c>
      <c r="O1258" s="9" t="s">
        <v>7544</v>
      </c>
      <c r="P1258" s="10" t="s">
        <v>4056</v>
      </c>
      <c r="Q1258" s="9" t="s">
        <v>4061</v>
      </c>
      <c r="R1258" s="161" t="s">
        <v>7545</v>
      </c>
      <c r="S1258" s="10" t="s">
        <v>7</v>
      </c>
      <c r="T1258" s="9" t="s">
        <v>7655</v>
      </c>
      <c r="U1258" s="10" t="s">
        <v>1</v>
      </c>
      <c r="V1258" s="9">
        <v>1</v>
      </c>
      <c r="W1258" s="10">
        <v>47</v>
      </c>
      <c r="X1258" s="9" t="s">
        <v>5</v>
      </c>
      <c r="Y1258" s="8">
        <v>45305</v>
      </c>
      <c r="Z1258" s="7">
        <v>45231</v>
      </c>
      <c r="AA1258" s="8">
        <v>45292</v>
      </c>
      <c r="AB1258" s="7">
        <v>45292</v>
      </c>
      <c r="AC1258" s="6">
        <v>100</v>
      </c>
    </row>
    <row r="1259" spans="1:30">
      <c r="A1259" s="15" t="str">
        <f t="shared" ca="1" si="33"/>
        <v>PO &gt; Ok</v>
      </c>
      <c r="B1259" s="40" t="str">
        <f ca="1">IFERROR(IF(FIND("TAMURA",UPPER(Q1259))&lt;&gt;0,"LOCAL PO &gt; 'TAMURA' ","ERRO Regra Tamura"),
IFERROR(IF(LOWER(S1259)="national","Local PO",
IF(YEAR(Z1259)&amp;TEXT(WEEKNUM(Z1259),"00")&lt;=YEAR(TODAY())&amp;TEXT(WEEKNUM(TODAY())  +1,"00"),"PO &gt; Ok",   "Future PO")),""))</f>
        <v>PO &gt; Ok</v>
      </c>
      <c r="C1259" s="18" t="str">
        <f>IFERROR(IF(VLOOKUP(G1259&amp;P1259,'Troca PN'!A:G,5,0)&lt;&gt;0,"TEVE Troca de PN","  &gt; ERRO CHAVE SKU&amp;PN "),"")</f>
        <v/>
      </c>
      <c r="D1259" s="18" t="str">
        <f>IFERROR(IF(VLOOKUP(G1259&amp;P1259,'Troca PN'!A:G,5,0)&lt;&gt;0,VLOOKUP(P1259,'Troca PN'!C:G,2,0),"  &gt; ERRO CHAVE SKU&amp;PN "),P1259)</f>
        <v>15010263-001</v>
      </c>
      <c r="E1259" s="54">
        <f>IFERROR(ROUNDUP((AC1259/VLOOKUP(P1259,'Huawei BUn - JDI'!B:H,4,0))*VLOOKUP(P1259,'Huawei BUn - JDI'!B:H,7,0),0),
IFERROR(IF(AC1259/VLOOKUP(P1259,'Huawei BUn - JDI'!L:O,3,0)&lt;1,VLOOKUP(P1259,'Huawei BUn - JDI'!L:O,3,0),
IFERROR(IF(AC1259/VLOOKUP(P1259,'Huawei BUn - JDI'!L:O,3,0)&lt;&gt;ROUND(AC1259/VLOOKUP(P1259,'Huawei BUn - JDI'!L:O,3,0),0),ROUNDUP(AC1259/VLOOKUP(P1259,'Huawei BUn - JDI'!L:O,3,0),0),AC1259),AC1259)),AC1259))</f>
        <v>100</v>
      </c>
      <c r="F1259" s="17">
        <f>VLOOKUP(P1259,'Material Unit Price List'!A:D,3,0)</f>
        <v>2.41E-2</v>
      </c>
      <c r="G1259" s="1" t="str">
        <f>TRIM(MID(N1259,(FIND("]",N1259)+1),
(FIND("#",N1259)-1)-(FIND("]",N1259))))</f>
        <v>626-3</v>
      </c>
      <c r="H1259" s="16" t="str">
        <f>IFERROR(VLOOKUP(P1259,'Huawei BUn - JDI'!B:H,1,0)&amp;" - has convertion, divide for - "&amp;VLOOKUP(P1259,'Huawei BUn - JDI'!B:H,4,0),
IFERROR(VLOOKUP(P1259,'Huawei BUn - JDI'!L:O,1,0)&amp;"- has MOQ of - "&amp;VLOOKUP(P1259,'Huawei BUn - JDI'!L:O,3,0)," Sem Conversão"))</f>
        <v xml:space="preserve"> Sem Conversão</v>
      </c>
      <c r="J1259" s="2" t="s">
        <v>4</v>
      </c>
      <c r="K1259" s="1" t="b">
        <v>0</v>
      </c>
      <c r="L1259" s="1" t="s">
        <v>8108</v>
      </c>
      <c r="M1259" s="11" t="s">
        <v>9689</v>
      </c>
      <c r="N1259" s="10" t="s">
        <v>8641</v>
      </c>
      <c r="O1259" s="9" t="s">
        <v>7544</v>
      </c>
      <c r="P1259" s="10" t="s">
        <v>4056</v>
      </c>
      <c r="Q1259" s="9" t="s">
        <v>4061</v>
      </c>
      <c r="R1259" s="161" t="s">
        <v>7545</v>
      </c>
      <c r="S1259" s="10" t="s">
        <v>7</v>
      </c>
      <c r="T1259" s="9" t="s">
        <v>7655</v>
      </c>
      <c r="U1259" s="10" t="s">
        <v>1</v>
      </c>
      <c r="V1259" s="9">
        <v>1</v>
      </c>
      <c r="W1259" s="10">
        <v>47</v>
      </c>
      <c r="X1259" s="9" t="s">
        <v>5</v>
      </c>
      <c r="Y1259" s="8">
        <v>45297</v>
      </c>
      <c r="Z1259" s="7">
        <v>45217</v>
      </c>
      <c r="AA1259" s="8">
        <v>45278</v>
      </c>
      <c r="AB1259" s="7">
        <v>45284</v>
      </c>
      <c r="AC1259" s="6">
        <v>100</v>
      </c>
      <c r="AD1259" s="1" t="s">
        <v>10769</v>
      </c>
    </row>
    <row r="1260" spans="1:30" hidden="1">
      <c r="A1260" s="15" t="str">
        <f t="shared" ca="1" si="33"/>
        <v>Future PO</v>
      </c>
      <c r="B1260" s="40" t="str">
        <f ca="1">IFERROR(IF(FIND("TAMURA",UPPER(Q1260))&lt;&gt;0,"LOCAL PO &gt; 'TAMURA' ","ERRO Regra Tamura"),
IFERROR(IF(LOWER(S1260)="national","Local PO",
IF(YEAR(Z1260)&amp;TEXT(WEEKNUM(Z1260),"00")&lt;=YEAR(TODAY())&amp;TEXT(WEEKNUM(TODAY())  +1,"00"),"PO &gt; Ok",   "Future PO")),""))</f>
        <v>Future PO</v>
      </c>
      <c r="C1260" s="18" t="str">
        <f>IFERROR(IF(VLOOKUP(G1260&amp;P1260,'Troca PN'!A:G,5,0)&lt;&gt;0,"TEVE Troca de PN","  &gt; ERRO CHAVE SKU&amp;PN "),"")</f>
        <v/>
      </c>
      <c r="D1260" s="18" t="str">
        <f>IFERROR(IF(VLOOKUP(G1260&amp;P1260,'Troca PN'!A:G,5,0)&lt;&gt;0,VLOOKUP(P1260,'Troca PN'!C:G,2,0),"  &gt; ERRO CHAVE SKU&amp;PN "),P1260)</f>
        <v>15010263-001</v>
      </c>
      <c r="E1260" s="54">
        <f>IFERROR(ROUNDUP((AC1260/VLOOKUP(P1260,'Huawei BUn - JDI'!B:H,4,0))*VLOOKUP(P1260,'Huawei BUn - JDI'!B:H,7,0),0),
IFERROR(IF(AC1260/VLOOKUP(P1260,'Huawei BUn - JDI'!L:O,3,0)&lt;1,VLOOKUP(P1260,'Huawei BUn - JDI'!L:O,3,0),
IFERROR(IF(AC1260/VLOOKUP(P1260,'Huawei BUn - JDI'!L:O,3,0)&lt;&gt;ROUND(AC1260/VLOOKUP(P1260,'Huawei BUn - JDI'!L:O,3,0),0),ROUNDUP(AC1260/VLOOKUP(P1260,'Huawei BUn - JDI'!L:O,3,0),0),AC1260),AC1260)),AC1260))</f>
        <v>1000</v>
      </c>
      <c r="F1260" s="17">
        <f>VLOOKUP(P1260,'Material Unit Price List'!A:D,3,0)</f>
        <v>2.41E-2</v>
      </c>
      <c r="G1260" s="1" t="str">
        <f>TRIM(MID(N1260,(FIND("]",N1260)+1),
(FIND("#",N1260)-1)-(FIND("]",N1260))))</f>
        <v>BYF-2</v>
      </c>
      <c r="H1260" s="16" t="str">
        <f>IFERROR(VLOOKUP(P1260,'Huawei BUn - JDI'!B:H,1,0)&amp;" - has convertion, divide for - "&amp;VLOOKUP(P1260,'Huawei BUn - JDI'!B:H,4,0),
IFERROR(VLOOKUP(P1260,'Huawei BUn - JDI'!L:O,1,0)&amp;"- has MOQ of - "&amp;VLOOKUP(P1260,'Huawei BUn - JDI'!L:O,3,0)," Sem Conversão"))</f>
        <v xml:space="preserve"> Sem Conversão</v>
      </c>
      <c r="J1260" s="2" t="s">
        <v>4</v>
      </c>
      <c r="K1260" s="1" t="b">
        <v>1</v>
      </c>
      <c r="L1260" s="1" t="s">
        <v>8108</v>
      </c>
      <c r="M1260" s="11" t="s">
        <v>9690</v>
      </c>
      <c r="N1260" s="10" t="s">
        <v>8395</v>
      </c>
      <c r="O1260" s="9" t="s">
        <v>7544</v>
      </c>
      <c r="P1260" s="10" t="s">
        <v>4056</v>
      </c>
      <c r="Q1260" s="9" t="s">
        <v>4061</v>
      </c>
      <c r="R1260" s="161" t="s">
        <v>7545</v>
      </c>
      <c r="S1260" s="10" t="s">
        <v>7</v>
      </c>
      <c r="T1260" s="9" t="s">
        <v>7655</v>
      </c>
      <c r="U1260" s="10" t="s">
        <v>1</v>
      </c>
      <c r="V1260" s="9">
        <v>1</v>
      </c>
      <c r="W1260" s="10">
        <v>47</v>
      </c>
      <c r="X1260" s="9" t="s">
        <v>5</v>
      </c>
      <c r="Y1260" s="8">
        <v>45328</v>
      </c>
      <c r="Z1260" s="7">
        <v>45248</v>
      </c>
      <c r="AA1260" s="8">
        <v>45309</v>
      </c>
      <c r="AB1260" s="7">
        <v>45309</v>
      </c>
      <c r="AC1260" s="6">
        <v>1000</v>
      </c>
    </row>
    <row r="1261" spans="1:30" hidden="1">
      <c r="A1261" s="15" t="str">
        <f t="shared" ca="1" si="33"/>
        <v>Future PO</v>
      </c>
      <c r="B1261" s="40" t="str">
        <f ca="1">IFERROR(IF(FIND("TAMURA",UPPER(Q1261))&lt;&gt;0,"LOCAL PO &gt; 'TAMURA' ","ERRO Regra Tamura"),
IFERROR(IF(LOWER(S1261)="national","Local PO",
IF(YEAR(Z1261)&amp;TEXT(WEEKNUM(Z1261),"00")&lt;=YEAR(TODAY())&amp;TEXT(WEEKNUM(TODAY())  +1,"00"),"PO &gt; Ok",   "Future PO")),""))</f>
        <v>Future PO</v>
      </c>
      <c r="C1261" s="18" t="str">
        <f>IFERROR(IF(VLOOKUP(G1261&amp;P1261,'Troca PN'!A:G,5,0)&lt;&gt;0,"TEVE Troca de PN","  &gt; ERRO CHAVE SKU&amp;PN "),"")</f>
        <v/>
      </c>
      <c r="D1261" s="18" t="str">
        <f>IFERROR(IF(VLOOKUP(G1261&amp;P1261,'Troca PN'!A:G,5,0)&lt;&gt;0,VLOOKUP(P1261,'Troca PN'!C:G,2,0),"  &gt; ERRO CHAVE SKU&amp;PN "),P1261)</f>
        <v>15010263-001</v>
      </c>
      <c r="E1261" s="54">
        <f>IFERROR(ROUNDUP((AC1261/VLOOKUP(P1261,'Huawei BUn - JDI'!B:H,4,0))*VLOOKUP(P1261,'Huawei BUn - JDI'!B:H,7,0),0),
IFERROR(IF(AC1261/VLOOKUP(P1261,'Huawei BUn - JDI'!L:O,3,0)&lt;1,VLOOKUP(P1261,'Huawei BUn - JDI'!L:O,3,0),
IFERROR(IF(AC1261/VLOOKUP(P1261,'Huawei BUn - JDI'!L:O,3,0)&lt;&gt;ROUND(AC1261/VLOOKUP(P1261,'Huawei BUn - JDI'!L:O,3,0),0),ROUNDUP(AC1261/VLOOKUP(P1261,'Huawei BUn - JDI'!L:O,3,0),0),AC1261),AC1261)),AC1261))</f>
        <v>500</v>
      </c>
      <c r="F1261" s="17">
        <f>VLOOKUP(P1261,'Material Unit Price List'!A:D,3,0)</f>
        <v>2.41E-2</v>
      </c>
      <c r="G1261" s="1" t="str">
        <f>TRIM(MID(N1261,(FIND("]",N1261)+1),
(FIND("#",N1261)-1)-(FIND("]",N1261))))</f>
        <v>BYF-2</v>
      </c>
      <c r="H1261" s="16" t="str">
        <f>IFERROR(VLOOKUP(P1261,'Huawei BUn - JDI'!B:H,1,0)&amp;" - has convertion, divide for - "&amp;VLOOKUP(P1261,'Huawei BUn - JDI'!B:H,4,0),
IFERROR(VLOOKUP(P1261,'Huawei BUn - JDI'!L:O,1,0)&amp;"- has MOQ of - "&amp;VLOOKUP(P1261,'Huawei BUn - JDI'!L:O,3,0)," Sem Conversão"))</f>
        <v xml:space="preserve"> Sem Conversão</v>
      </c>
      <c r="J1261" s="2" t="s">
        <v>4</v>
      </c>
      <c r="K1261" s="1" t="b">
        <v>1</v>
      </c>
      <c r="L1261" s="1" t="s">
        <v>8108</v>
      </c>
      <c r="M1261" s="11" t="s">
        <v>9691</v>
      </c>
      <c r="N1261" s="10" t="s">
        <v>8393</v>
      </c>
      <c r="O1261" s="9" t="s">
        <v>7544</v>
      </c>
      <c r="P1261" s="10" t="s">
        <v>4056</v>
      </c>
      <c r="Q1261" s="9" t="s">
        <v>4061</v>
      </c>
      <c r="R1261" s="161" t="s">
        <v>7545</v>
      </c>
      <c r="S1261" s="10" t="s">
        <v>7</v>
      </c>
      <c r="T1261" s="9" t="s">
        <v>7655</v>
      </c>
      <c r="U1261" s="10" t="s">
        <v>1</v>
      </c>
      <c r="V1261" s="9">
        <v>1</v>
      </c>
      <c r="W1261" s="10">
        <v>47</v>
      </c>
      <c r="X1261" s="9" t="s">
        <v>5</v>
      </c>
      <c r="Y1261" s="8">
        <v>45329</v>
      </c>
      <c r="Z1261" s="7">
        <v>45248</v>
      </c>
      <c r="AA1261" s="8">
        <v>45309</v>
      </c>
      <c r="AB1261" s="7">
        <v>45309</v>
      </c>
      <c r="AC1261" s="6">
        <v>500</v>
      </c>
    </row>
    <row r="1262" spans="1:30" hidden="1">
      <c r="A1262" s="15" t="str">
        <f t="shared" ca="1" si="33"/>
        <v>Future PO</v>
      </c>
      <c r="B1262" s="40" t="str">
        <f ca="1">IFERROR(IF(FIND("TAMURA",UPPER(Q1262))&lt;&gt;0,"LOCAL PO &gt; 'TAMURA' ","ERRO Regra Tamura"),
IFERROR(IF(LOWER(S1262)="national","Local PO",
IF(YEAR(Z1262)&amp;TEXT(WEEKNUM(Z1262),"00")&lt;=YEAR(TODAY())&amp;TEXT(WEEKNUM(TODAY())  +1,"00"),"PO &gt; Ok",   "Future PO")),""))</f>
        <v>Future PO</v>
      </c>
      <c r="C1262" s="18" t="str">
        <f>IFERROR(IF(VLOOKUP(G1262&amp;P1262,'Troca PN'!A:G,5,0)&lt;&gt;0,"TEVE Troca de PN","  &gt; ERRO CHAVE SKU&amp;PN "),"")</f>
        <v/>
      </c>
      <c r="D1262" s="18" t="str">
        <f>IFERROR(IF(VLOOKUP(G1262&amp;P1262,'Troca PN'!A:G,5,0)&lt;&gt;0,VLOOKUP(P1262,'Troca PN'!C:G,2,0),"  &gt; ERRO CHAVE SKU&amp;PN "),P1262)</f>
        <v>15010263-001</v>
      </c>
      <c r="E1262" s="54">
        <f>IFERROR(ROUNDUP((AC1262/VLOOKUP(P1262,'Huawei BUn - JDI'!B:H,4,0))*VLOOKUP(P1262,'Huawei BUn - JDI'!B:H,7,0),0),
IFERROR(IF(AC1262/VLOOKUP(P1262,'Huawei BUn - JDI'!L:O,3,0)&lt;1,VLOOKUP(P1262,'Huawei BUn - JDI'!L:O,3,0),
IFERROR(IF(AC1262/VLOOKUP(P1262,'Huawei BUn - JDI'!L:O,3,0)&lt;&gt;ROUND(AC1262/VLOOKUP(P1262,'Huawei BUn - JDI'!L:O,3,0),0),ROUNDUP(AC1262/VLOOKUP(P1262,'Huawei BUn - JDI'!L:O,3,0),0),AC1262),AC1262)),AC1262))</f>
        <v>7200</v>
      </c>
      <c r="F1262" s="17">
        <f>VLOOKUP(P1262,'Material Unit Price List'!A:D,3,0)</f>
        <v>2.41E-2</v>
      </c>
      <c r="G1262" s="1" t="str">
        <f>TRIM(MID(N1262,(FIND("]",N1262)+1),
(FIND("#",N1262)-1)-(FIND("]",N1262))))</f>
        <v>737-4</v>
      </c>
      <c r="H1262" s="16" t="str">
        <f>IFERROR(VLOOKUP(P1262,'Huawei BUn - JDI'!B:H,1,0)&amp;" - has convertion, divide for - "&amp;VLOOKUP(P1262,'Huawei BUn - JDI'!B:H,4,0),
IFERROR(VLOOKUP(P1262,'Huawei BUn - JDI'!L:O,1,0)&amp;"- has MOQ of - "&amp;VLOOKUP(P1262,'Huawei BUn - JDI'!L:O,3,0)," Sem Conversão"))</f>
        <v xml:space="preserve"> Sem Conversão</v>
      </c>
      <c r="J1262" s="2" t="s">
        <v>4</v>
      </c>
      <c r="K1262" s="1" t="b">
        <v>1</v>
      </c>
      <c r="L1262" s="1" t="s">
        <v>8108</v>
      </c>
      <c r="M1262" s="11" t="s">
        <v>9692</v>
      </c>
      <c r="N1262" s="10" t="s">
        <v>8391</v>
      </c>
      <c r="O1262" s="9" t="s">
        <v>7544</v>
      </c>
      <c r="P1262" s="10" t="s">
        <v>4056</v>
      </c>
      <c r="Q1262" s="9" t="s">
        <v>4061</v>
      </c>
      <c r="R1262" s="161" t="s">
        <v>7545</v>
      </c>
      <c r="S1262" s="10" t="s">
        <v>7</v>
      </c>
      <c r="T1262" s="9" t="s">
        <v>7655</v>
      </c>
      <c r="U1262" s="10" t="s">
        <v>1</v>
      </c>
      <c r="V1262" s="9">
        <v>1</v>
      </c>
      <c r="W1262" s="10">
        <v>47</v>
      </c>
      <c r="X1262" s="9" t="s">
        <v>5</v>
      </c>
      <c r="Y1262" s="8">
        <v>45330</v>
      </c>
      <c r="Z1262" s="7">
        <v>45248</v>
      </c>
      <c r="AA1262" s="8">
        <v>45309</v>
      </c>
      <c r="AB1262" s="7">
        <v>45309</v>
      </c>
      <c r="AC1262" s="6">
        <v>7200</v>
      </c>
    </row>
    <row r="1263" spans="1:30" hidden="1">
      <c r="A1263" s="15" t="str">
        <f t="shared" ca="1" si="33"/>
        <v>Future PO</v>
      </c>
      <c r="B1263" s="40" t="str">
        <f ca="1">IFERROR(IF(FIND("TAMURA",UPPER(Q1263))&lt;&gt;0,"LOCAL PO &gt; 'TAMURA' ","ERRO Regra Tamura"),
IFERROR(IF(LOWER(S1263)="national","Local PO",
IF(YEAR(Z1263)&amp;TEXT(WEEKNUM(Z1263),"00")&lt;=YEAR(TODAY())&amp;TEXT(WEEKNUM(TODAY())  +1,"00"),"PO &gt; Ok",   "Future PO")),""))</f>
        <v>Future PO</v>
      </c>
      <c r="C1263" s="18" t="str">
        <f>IFERROR(IF(VLOOKUP(G1263&amp;P1263,'Troca PN'!A:G,5,0)&lt;&gt;0,"TEVE Troca de PN","  &gt; ERRO CHAVE SKU&amp;PN "),"")</f>
        <v/>
      </c>
      <c r="D1263" s="18" t="str">
        <f>IFERROR(IF(VLOOKUP(G1263&amp;P1263,'Troca PN'!A:G,5,0)&lt;&gt;0,VLOOKUP(P1263,'Troca PN'!C:G,2,0),"  &gt; ERRO CHAVE SKU&amp;PN "),P1263)</f>
        <v>15010263-001</v>
      </c>
      <c r="E1263" s="54">
        <f>IFERROR(ROUNDUP((AC1263/VLOOKUP(P1263,'Huawei BUn - JDI'!B:H,4,0))*VLOOKUP(P1263,'Huawei BUn - JDI'!B:H,7,0),0),
IFERROR(IF(AC1263/VLOOKUP(P1263,'Huawei BUn - JDI'!L:O,3,0)&lt;1,VLOOKUP(P1263,'Huawei BUn - JDI'!L:O,3,0),
IFERROR(IF(AC1263/VLOOKUP(P1263,'Huawei BUn - JDI'!L:O,3,0)&lt;&gt;ROUND(AC1263/VLOOKUP(P1263,'Huawei BUn - JDI'!L:O,3,0),0),ROUNDUP(AC1263/VLOOKUP(P1263,'Huawei BUn - JDI'!L:O,3,0),0),AC1263),AC1263)),AC1263))</f>
        <v>100</v>
      </c>
      <c r="F1263" s="17">
        <f>VLOOKUP(P1263,'Material Unit Price List'!A:D,3,0)</f>
        <v>2.41E-2</v>
      </c>
      <c r="G1263" s="1" t="str">
        <f>TRIM(MID(N1263,(FIND("]",N1263)+1),
(FIND("#",N1263)-1)-(FIND("]",N1263))))</f>
        <v>PFF-4</v>
      </c>
      <c r="H1263" s="16" t="str">
        <f>IFERROR(VLOOKUP(P1263,'Huawei BUn - JDI'!B:H,1,0)&amp;" - has convertion, divide for - "&amp;VLOOKUP(P1263,'Huawei BUn - JDI'!B:H,4,0),
IFERROR(VLOOKUP(P1263,'Huawei BUn - JDI'!L:O,1,0)&amp;"- has MOQ of - "&amp;VLOOKUP(P1263,'Huawei BUn - JDI'!L:O,3,0)," Sem Conversão"))</f>
        <v xml:space="preserve"> Sem Conversão</v>
      </c>
      <c r="J1263" s="2" t="s">
        <v>4</v>
      </c>
      <c r="K1263" s="1" t="b">
        <v>1</v>
      </c>
      <c r="L1263" s="1" t="s">
        <v>8108</v>
      </c>
      <c r="M1263" s="11" t="s">
        <v>9693</v>
      </c>
      <c r="N1263" s="10" t="s">
        <v>8411</v>
      </c>
      <c r="O1263" s="9" t="s">
        <v>7544</v>
      </c>
      <c r="P1263" s="10" t="s">
        <v>4056</v>
      </c>
      <c r="Q1263" s="9" t="s">
        <v>4061</v>
      </c>
      <c r="R1263" s="161" t="s">
        <v>7545</v>
      </c>
      <c r="S1263" s="10" t="s">
        <v>7</v>
      </c>
      <c r="T1263" s="9" t="s">
        <v>7655</v>
      </c>
      <c r="U1263" s="10" t="s">
        <v>1</v>
      </c>
      <c r="V1263" s="9">
        <v>1</v>
      </c>
      <c r="W1263" s="10">
        <v>47</v>
      </c>
      <c r="X1263" s="9" t="s">
        <v>5</v>
      </c>
      <c r="Y1263" s="8">
        <v>45331</v>
      </c>
      <c r="Z1263" s="7">
        <v>45262</v>
      </c>
      <c r="AA1263" s="8">
        <v>45323</v>
      </c>
      <c r="AB1263" s="7">
        <v>45323</v>
      </c>
      <c r="AC1263" s="6">
        <v>100</v>
      </c>
    </row>
    <row r="1264" spans="1:30" hidden="1">
      <c r="A1264" s="15" t="str">
        <f t="shared" ca="1" si="33"/>
        <v>Future PO</v>
      </c>
      <c r="B1264" s="40" t="str">
        <f ca="1">IFERROR(IF(FIND("TAMURA",UPPER(Q1264))&lt;&gt;0,"LOCAL PO &gt; 'TAMURA' ","ERRO Regra Tamura"),
IFERROR(IF(LOWER(S1264)="national","Local PO",
IF(YEAR(Z1264)&amp;TEXT(WEEKNUM(Z1264),"00")&lt;=YEAR(TODAY())&amp;TEXT(WEEKNUM(TODAY())  +1,"00"),"PO &gt; Ok",   "Future PO")),""))</f>
        <v>Future PO</v>
      </c>
      <c r="C1264" s="18" t="str">
        <f>IFERROR(IF(VLOOKUP(G1264&amp;P1264,'Troca PN'!A:G,5,0)&lt;&gt;0,"TEVE Troca de PN","  &gt; ERRO CHAVE SKU&amp;PN "),"")</f>
        <v/>
      </c>
      <c r="D1264" s="18" t="str">
        <f>IFERROR(IF(VLOOKUP(G1264&amp;P1264,'Troca PN'!A:G,5,0)&lt;&gt;0,VLOOKUP(P1264,'Troca PN'!C:G,2,0),"  &gt; ERRO CHAVE SKU&amp;PN "),P1264)</f>
        <v>15010263-001</v>
      </c>
      <c r="E1264" s="54">
        <f>IFERROR(ROUNDUP((AC1264/VLOOKUP(P1264,'Huawei BUn - JDI'!B:H,4,0))*VLOOKUP(P1264,'Huawei BUn - JDI'!B:H,7,0),0),
IFERROR(IF(AC1264/VLOOKUP(P1264,'Huawei BUn - JDI'!L:O,3,0)&lt;1,VLOOKUP(P1264,'Huawei BUn - JDI'!L:O,3,0),
IFERROR(IF(AC1264/VLOOKUP(P1264,'Huawei BUn - JDI'!L:O,3,0)&lt;&gt;ROUND(AC1264/VLOOKUP(P1264,'Huawei BUn - JDI'!L:O,3,0),0),ROUNDUP(AC1264/VLOOKUP(P1264,'Huawei BUn - JDI'!L:O,3,0),0),AC1264),AC1264)),AC1264))</f>
        <v>124</v>
      </c>
      <c r="F1264" s="17">
        <f>VLOOKUP(P1264,'Material Unit Price List'!A:D,3,0)</f>
        <v>2.41E-2</v>
      </c>
      <c r="G1264" s="1" t="str">
        <f>TRIM(MID(N1264,(FIND("]",N1264)+1),
(FIND("#",N1264)-1)-(FIND("]",N1264))))</f>
        <v>BYF-2</v>
      </c>
      <c r="H1264" s="16" t="str">
        <f>IFERROR(VLOOKUP(P1264,'Huawei BUn - JDI'!B:H,1,0)&amp;" - has convertion, divide for - "&amp;VLOOKUP(P1264,'Huawei BUn - JDI'!B:H,4,0),
IFERROR(VLOOKUP(P1264,'Huawei BUn - JDI'!L:O,1,0)&amp;"- has MOQ of - "&amp;VLOOKUP(P1264,'Huawei BUn - JDI'!L:O,3,0)," Sem Conversão"))</f>
        <v xml:space="preserve"> Sem Conversão</v>
      </c>
      <c r="J1264" s="2" t="s">
        <v>4</v>
      </c>
      <c r="K1264" s="1" t="b">
        <v>1</v>
      </c>
      <c r="L1264" s="1" t="s">
        <v>8108</v>
      </c>
      <c r="M1264" s="11" t="s">
        <v>9694</v>
      </c>
      <c r="N1264" s="10" t="s">
        <v>8395</v>
      </c>
      <c r="O1264" s="9" t="s">
        <v>7544</v>
      </c>
      <c r="P1264" s="10" t="s">
        <v>4056</v>
      </c>
      <c r="Q1264" s="9" t="s">
        <v>4061</v>
      </c>
      <c r="R1264" s="161" t="s">
        <v>7545</v>
      </c>
      <c r="S1264" s="10" t="s">
        <v>7</v>
      </c>
      <c r="T1264" s="9" t="s">
        <v>7655</v>
      </c>
      <c r="U1264" s="10" t="s">
        <v>1</v>
      </c>
      <c r="V1264" s="9">
        <v>1</v>
      </c>
      <c r="W1264" s="10">
        <v>47</v>
      </c>
      <c r="X1264" s="9" t="s">
        <v>5</v>
      </c>
      <c r="Y1264" s="8">
        <v>45328</v>
      </c>
      <c r="Z1264" s="7">
        <v>45248</v>
      </c>
      <c r="AA1264" s="8">
        <v>45309</v>
      </c>
      <c r="AB1264" s="7">
        <v>45309</v>
      </c>
      <c r="AC1264" s="6">
        <v>124</v>
      </c>
    </row>
    <row r="1265" spans="1:30" hidden="1">
      <c r="A1265" s="15" t="str">
        <f t="shared" ca="1" si="33"/>
        <v>PO &gt; Ok</v>
      </c>
      <c r="B1265" s="40" t="s">
        <v>10768</v>
      </c>
      <c r="C1265" s="18" t="str">
        <f>IFERROR(IF(VLOOKUP(G1265&amp;P1265,'Troca PN'!A:G,5,0)&lt;&gt;0,"TEVE Troca de PN","  &gt; ERRO CHAVE SKU&amp;PN "),"")</f>
        <v/>
      </c>
      <c r="D1265" s="18" t="str">
        <f>IFERROR(IF(VLOOKUP(G1265&amp;P1265,'Troca PN'!A:G,5,0)&lt;&gt;0,VLOOKUP(P1265,'Troca PN'!C:G,2,0),"  &gt; ERRO CHAVE SKU&amp;PN "),P1265)</f>
        <v>15010263-006</v>
      </c>
      <c r="E1265" s="54">
        <f>IFERROR(ROUNDUP((AC1265/VLOOKUP(P1265,'Huawei BUn - JDI'!B:H,4,0))*VLOOKUP(P1265,'Huawei BUn - JDI'!B:H,7,0),0),
IFERROR(IF(AC1265/VLOOKUP(P1265,'Huawei BUn - JDI'!L:O,3,0)&lt;1,VLOOKUP(P1265,'Huawei BUn - JDI'!L:O,3,0),
IFERROR(IF(AC1265/VLOOKUP(P1265,'Huawei BUn - JDI'!L:O,3,0)&lt;&gt;ROUND(AC1265/VLOOKUP(P1265,'Huawei BUn - JDI'!L:O,3,0),0),ROUNDUP(AC1265/VLOOKUP(P1265,'Huawei BUn - JDI'!L:O,3,0),0),AC1265),AC1265)),AC1265))</f>
        <v>400</v>
      </c>
      <c r="F1265" s="17">
        <f>VLOOKUP(P1265,'Material Unit Price List'!A:D,3,0)</f>
        <v>1.9300000000000001E-2</v>
      </c>
      <c r="G1265" s="1" t="str">
        <f>TRIM(MID(N1265,(FIND("]",N1265)+1),
(FIND("#",N1265)-1)-(FIND("]",N1265))))</f>
        <v>VFF-3</v>
      </c>
      <c r="H1265" s="16" t="str">
        <f>IFERROR(VLOOKUP(P1265,'Huawei BUn - JDI'!B:H,1,0)&amp;" - has convertion, divide for - "&amp;VLOOKUP(P1265,'Huawei BUn - JDI'!B:H,4,0),
IFERROR(VLOOKUP(P1265,'Huawei BUn - JDI'!L:O,1,0)&amp;"- has MOQ of - "&amp;VLOOKUP(P1265,'Huawei BUn - JDI'!L:O,3,0)," Sem Conversão"))</f>
        <v xml:space="preserve"> Sem Conversão</v>
      </c>
      <c r="J1265" s="2" t="s">
        <v>4</v>
      </c>
      <c r="K1265" s="1" t="b">
        <v>1</v>
      </c>
      <c r="L1265" s="1" t="s">
        <v>8109</v>
      </c>
      <c r="M1265" s="11" t="s">
        <v>9695</v>
      </c>
      <c r="N1265" s="10" t="s">
        <v>7699</v>
      </c>
      <c r="O1265" s="9" t="s">
        <v>7544</v>
      </c>
      <c r="P1265" s="10" t="s">
        <v>4060</v>
      </c>
      <c r="Q1265" s="9" t="s">
        <v>4061</v>
      </c>
      <c r="R1265" s="161" t="s">
        <v>7545</v>
      </c>
      <c r="S1265" s="10" t="s">
        <v>7</v>
      </c>
      <c r="T1265" s="9" t="s">
        <v>7705</v>
      </c>
      <c r="U1265" s="10" t="s">
        <v>1</v>
      </c>
      <c r="V1265" s="9">
        <v>100</v>
      </c>
      <c r="W1265" s="10">
        <v>47</v>
      </c>
      <c r="X1265" s="9" t="s">
        <v>5</v>
      </c>
      <c r="Y1265" s="8">
        <v>45294</v>
      </c>
      <c r="Z1265" s="7">
        <v>45231</v>
      </c>
      <c r="AA1265" s="8">
        <v>45292</v>
      </c>
      <c r="AB1265" s="7">
        <v>45292</v>
      </c>
      <c r="AC1265" s="6">
        <v>400</v>
      </c>
    </row>
    <row r="1266" spans="1:30" hidden="1">
      <c r="A1266" s="15" t="str">
        <f t="shared" ca="1" si="33"/>
        <v>PO &gt; Ok</v>
      </c>
      <c r="B1266" s="40" t="s">
        <v>10768</v>
      </c>
      <c r="C1266" s="18" t="str">
        <f>IFERROR(IF(VLOOKUP(G1266&amp;P1266,'Troca PN'!A:G,5,0)&lt;&gt;0,"TEVE Troca de PN","  &gt; ERRO CHAVE SKU&amp;PN "),"")</f>
        <v/>
      </c>
      <c r="D1266" s="18" t="str">
        <f>IFERROR(IF(VLOOKUP(G1266&amp;P1266,'Troca PN'!A:G,5,0)&lt;&gt;0,VLOOKUP(P1266,'Troca PN'!C:G,2,0),"  &gt; ERRO CHAVE SKU&amp;PN "),P1266)</f>
        <v>15010263-006</v>
      </c>
      <c r="E1266" s="54">
        <f>IFERROR(ROUNDUP((AC1266/VLOOKUP(P1266,'Huawei BUn - JDI'!B:H,4,0))*VLOOKUP(P1266,'Huawei BUn - JDI'!B:H,7,0),0),
IFERROR(IF(AC1266/VLOOKUP(P1266,'Huawei BUn - JDI'!L:O,3,0)&lt;1,VLOOKUP(P1266,'Huawei BUn - JDI'!L:O,3,0),
IFERROR(IF(AC1266/VLOOKUP(P1266,'Huawei BUn - JDI'!L:O,3,0)&lt;&gt;ROUND(AC1266/VLOOKUP(P1266,'Huawei BUn - JDI'!L:O,3,0),0),ROUNDUP(AC1266/VLOOKUP(P1266,'Huawei BUn - JDI'!L:O,3,0),0),AC1266),AC1266)),AC1266))</f>
        <v>1200</v>
      </c>
      <c r="F1266" s="17">
        <f>VLOOKUP(P1266,'Material Unit Price List'!A:D,3,0)</f>
        <v>1.9300000000000001E-2</v>
      </c>
      <c r="G1266" s="1" t="str">
        <f>TRIM(MID(N1266,(FIND("]",N1266)+1),
(FIND("#",N1266)-1)-(FIND("]",N1266))))</f>
        <v>VFF-3</v>
      </c>
      <c r="H1266" s="16" t="str">
        <f>IFERROR(VLOOKUP(P1266,'Huawei BUn - JDI'!B:H,1,0)&amp;" - has convertion, divide for - "&amp;VLOOKUP(P1266,'Huawei BUn - JDI'!B:H,4,0),
IFERROR(VLOOKUP(P1266,'Huawei BUn - JDI'!L:O,1,0)&amp;"- has MOQ of - "&amp;VLOOKUP(P1266,'Huawei BUn - JDI'!L:O,3,0)," Sem Conversão"))</f>
        <v xml:space="preserve"> Sem Conversão</v>
      </c>
      <c r="J1266" s="2" t="s">
        <v>4</v>
      </c>
      <c r="K1266" s="1" t="b">
        <v>1</v>
      </c>
      <c r="L1266" s="1" t="s">
        <v>8109</v>
      </c>
      <c r="M1266" s="11" t="s">
        <v>9696</v>
      </c>
      <c r="N1266" s="10" t="s">
        <v>7703</v>
      </c>
      <c r="O1266" s="9" t="s">
        <v>7544</v>
      </c>
      <c r="P1266" s="10" t="s">
        <v>4060</v>
      </c>
      <c r="Q1266" s="9" t="s">
        <v>4061</v>
      </c>
      <c r="R1266" s="161" t="s">
        <v>7545</v>
      </c>
      <c r="S1266" s="10" t="s">
        <v>7</v>
      </c>
      <c r="T1266" s="9" t="s">
        <v>7705</v>
      </c>
      <c r="U1266" s="10" t="s">
        <v>1</v>
      </c>
      <c r="V1266" s="9">
        <v>100</v>
      </c>
      <c r="W1266" s="10">
        <v>47</v>
      </c>
      <c r="X1266" s="9" t="s">
        <v>5</v>
      </c>
      <c r="Y1266" s="8">
        <v>45295</v>
      </c>
      <c r="Z1266" s="7">
        <v>45231</v>
      </c>
      <c r="AA1266" s="8">
        <v>45292</v>
      </c>
      <c r="AB1266" s="7">
        <v>45292</v>
      </c>
      <c r="AC1266" s="6">
        <v>1200</v>
      </c>
    </row>
    <row r="1267" spans="1:30" hidden="1">
      <c r="A1267" s="15" t="str">
        <f t="shared" ca="1" si="33"/>
        <v>PO &gt; Ok</v>
      </c>
      <c r="B1267" s="40" t="s">
        <v>10768</v>
      </c>
      <c r="C1267" s="18" t="str">
        <f>IFERROR(IF(VLOOKUP(G1267&amp;P1267,'Troca PN'!A:G,5,0)&lt;&gt;0,"TEVE Troca de PN","  &gt; ERRO CHAVE SKU&amp;PN "),"")</f>
        <v/>
      </c>
      <c r="D1267" s="18" t="str">
        <f>IFERROR(IF(VLOOKUP(G1267&amp;P1267,'Troca PN'!A:G,5,0)&lt;&gt;0,VLOOKUP(P1267,'Troca PN'!C:G,2,0),"  &gt; ERRO CHAVE SKU&amp;PN "),P1267)</f>
        <v>15010263-006</v>
      </c>
      <c r="E1267" s="54">
        <f>IFERROR(ROUNDUP((AC1267/VLOOKUP(P1267,'Huawei BUn - JDI'!B:H,4,0))*VLOOKUP(P1267,'Huawei BUn - JDI'!B:H,7,0),0),
IFERROR(IF(AC1267/VLOOKUP(P1267,'Huawei BUn - JDI'!L:O,3,0)&lt;1,VLOOKUP(P1267,'Huawei BUn - JDI'!L:O,3,0),
IFERROR(IF(AC1267/VLOOKUP(P1267,'Huawei BUn - JDI'!L:O,3,0)&lt;&gt;ROUND(AC1267/VLOOKUP(P1267,'Huawei BUn - JDI'!L:O,3,0),0),ROUNDUP(AC1267/VLOOKUP(P1267,'Huawei BUn - JDI'!L:O,3,0),0),AC1267),AC1267)),AC1267))</f>
        <v>600</v>
      </c>
      <c r="F1267" s="17">
        <f>VLOOKUP(P1267,'Material Unit Price List'!A:D,3,0)</f>
        <v>1.9300000000000001E-2</v>
      </c>
      <c r="G1267" s="1" t="str">
        <f>TRIM(MID(N1267,(FIND("]",N1267)+1),
(FIND("#",N1267)-1)-(FIND("]",N1267))))</f>
        <v>VFF-3</v>
      </c>
      <c r="H1267" s="16" t="str">
        <f>IFERROR(VLOOKUP(P1267,'Huawei BUn - JDI'!B:H,1,0)&amp;" - has convertion, divide for - "&amp;VLOOKUP(P1267,'Huawei BUn - JDI'!B:H,4,0),
IFERROR(VLOOKUP(P1267,'Huawei BUn - JDI'!L:O,1,0)&amp;"- has MOQ of - "&amp;VLOOKUP(P1267,'Huawei BUn - JDI'!L:O,3,0)," Sem Conversão"))</f>
        <v xml:space="preserve"> Sem Conversão</v>
      </c>
      <c r="J1267" s="2" t="s">
        <v>4</v>
      </c>
      <c r="K1267" s="1" t="b">
        <v>1</v>
      </c>
      <c r="L1267" s="1" t="s">
        <v>8109</v>
      </c>
      <c r="M1267" s="11" t="s">
        <v>9697</v>
      </c>
      <c r="N1267" s="10" t="s">
        <v>7703</v>
      </c>
      <c r="O1267" s="9" t="s">
        <v>7544</v>
      </c>
      <c r="P1267" s="10" t="s">
        <v>4060</v>
      </c>
      <c r="Q1267" s="9" t="s">
        <v>4061</v>
      </c>
      <c r="R1267" s="161" t="s">
        <v>7545</v>
      </c>
      <c r="S1267" s="10" t="s">
        <v>7</v>
      </c>
      <c r="T1267" s="9" t="s">
        <v>7705</v>
      </c>
      <c r="U1267" s="10" t="s">
        <v>1</v>
      </c>
      <c r="V1267" s="9">
        <v>100</v>
      </c>
      <c r="W1267" s="10">
        <v>47</v>
      </c>
      <c r="X1267" s="9" t="s">
        <v>5</v>
      </c>
      <c r="Y1267" s="8">
        <v>45296</v>
      </c>
      <c r="Z1267" s="7">
        <v>45231</v>
      </c>
      <c r="AA1267" s="8">
        <v>45292</v>
      </c>
      <c r="AB1267" s="7">
        <v>45292</v>
      </c>
      <c r="AC1267" s="6">
        <v>600</v>
      </c>
    </row>
    <row r="1268" spans="1:30" hidden="1">
      <c r="A1268" s="15" t="str">
        <f t="shared" ca="1" si="33"/>
        <v>PO &gt; Ok</v>
      </c>
      <c r="B1268" s="40" t="s">
        <v>10768</v>
      </c>
      <c r="C1268" s="18" t="str">
        <f>IFERROR(IF(VLOOKUP(G1268&amp;P1268,'Troca PN'!A:G,5,0)&lt;&gt;0,"TEVE Troca de PN","  &gt; ERRO CHAVE SKU&amp;PN "),"")</f>
        <v/>
      </c>
      <c r="D1268" s="18" t="str">
        <f>IFERROR(IF(VLOOKUP(G1268&amp;P1268,'Troca PN'!A:G,5,0)&lt;&gt;0,VLOOKUP(P1268,'Troca PN'!C:G,2,0),"  &gt; ERRO CHAVE SKU&amp;PN "),P1268)</f>
        <v>15010263-006</v>
      </c>
      <c r="E1268" s="54">
        <f>IFERROR(ROUNDUP((AC1268/VLOOKUP(P1268,'Huawei BUn - JDI'!B:H,4,0))*VLOOKUP(P1268,'Huawei BUn - JDI'!B:H,7,0),0),
IFERROR(IF(AC1268/VLOOKUP(P1268,'Huawei BUn - JDI'!L:O,3,0)&lt;1,VLOOKUP(P1268,'Huawei BUn - JDI'!L:O,3,0),
IFERROR(IF(AC1268/VLOOKUP(P1268,'Huawei BUn - JDI'!L:O,3,0)&lt;&gt;ROUND(AC1268/VLOOKUP(P1268,'Huawei BUn - JDI'!L:O,3,0),0),ROUNDUP(AC1268/VLOOKUP(P1268,'Huawei BUn - JDI'!L:O,3,0),0),AC1268),AC1268)),AC1268))</f>
        <v>100</v>
      </c>
      <c r="F1268" s="17">
        <f>VLOOKUP(P1268,'Material Unit Price List'!A:D,3,0)</f>
        <v>1.9300000000000001E-2</v>
      </c>
      <c r="G1268" s="1" t="str">
        <f>TRIM(MID(N1268,(FIND("]",N1268)+1),
(FIND("#",N1268)-1)-(FIND("]",N1268))))</f>
        <v>TVH-3</v>
      </c>
      <c r="H1268" s="16" t="str">
        <f>IFERROR(VLOOKUP(P1268,'Huawei BUn - JDI'!B:H,1,0)&amp;" - has convertion, divide for - "&amp;VLOOKUP(P1268,'Huawei BUn - JDI'!B:H,4,0),
IFERROR(VLOOKUP(P1268,'Huawei BUn - JDI'!L:O,1,0)&amp;"- has MOQ of - "&amp;VLOOKUP(P1268,'Huawei BUn - JDI'!L:O,3,0)," Sem Conversão"))</f>
        <v xml:space="preserve"> Sem Conversão</v>
      </c>
      <c r="J1268" s="2" t="s">
        <v>4</v>
      </c>
      <c r="K1268" s="1" t="b">
        <v>1</v>
      </c>
      <c r="L1268" s="1" t="s">
        <v>8109</v>
      </c>
      <c r="M1268" s="11" t="s">
        <v>9698</v>
      </c>
      <c r="N1268" s="10" t="s">
        <v>7665</v>
      </c>
      <c r="O1268" s="9" t="s">
        <v>7544</v>
      </c>
      <c r="P1268" s="10" t="s">
        <v>4060</v>
      </c>
      <c r="Q1268" s="9" t="s">
        <v>4061</v>
      </c>
      <c r="R1268" s="161" t="s">
        <v>7545</v>
      </c>
      <c r="S1268" s="10" t="s">
        <v>7</v>
      </c>
      <c r="T1268" s="9" t="s">
        <v>7705</v>
      </c>
      <c r="U1268" s="10" t="s">
        <v>1</v>
      </c>
      <c r="V1268" s="9">
        <v>100</v>
      </c>
      <c r="W1268" s="10">
        <v>47</v>
      </c>
      <c r="X1268" s="9" t="s">
        <v>5</v>
      </c>
      <c r="Y1268" s="8">
        <v>45292</v>
      </c>
      <c r="Z1268" s="7">
        <v>45231</v>
      </c>
      <c r="AA1268" s="8">
        <v>45292</v>
      </c>
      <c r="AB1268" s="7">
        <v>45292</v>
      </c>
      <c r="AC1268" s="6">
        <v>100</v>
      </c>
    </row>
    <row r="1269" spans="1:30" hidden="1">
      <c r="A1269" s="15" t="str">
        <f t="shared" ca="1" si="33"/>
        <v>Future PO</v>
      </c>
      <c r="B1269" s="40" t="str">
        <f ca="1">IFERROR(IF(FIND("TAMURA",UPPER(Q1269))&lt;&gt;0,"LOCAL PO &gt; 'TAMURA' ","ERRO Regra Tamura"),
IFERROR(IF(LOWER(S1269)="national","Local PO",
IF(YEAR(Z1269)&amp;TEXT(WEEKNUM(Z1269),"00")&lt;=YEAR(TODAY())&amp;TEXT(WEEKNUM(TODAY())  +1,"00"),"PO &gt; Ok",   "Future PO")),""))</f>
        <v>Future PO</v>
      </c>
      <c r="C1269" s="18" t="str">
        <f>IFERROR(IF(VLOOKUP(G1269&amp;P1269,'Troca PN'!A:G,5,0)&lt;&gt;0,"TEVE Troca de PN","  &gt; ERRO CHAVE SKU&amp;PN "),"")</f>
        <v/>
      </c>
      <c r="D1269" s="18" t="str">
        <f>IFERROR(IF(VLOOKUP(G1269&amp;P1269,'Troca PN'!A:G,5,0)&lt;&gt;0,VLOOKUP(P1269,'Troca PN'!C:G,2,0),"  &gt; ERRO CHAVE SKU&amp;PN "),P1269)</f>
        <v>15010263-006</v>
      </c>
      <c r="E1269" s="54">
        <f>IFERROR(ROUNDUP((AC1269/VLOOKUP(P1269,'Huawei BUn - JDI'!B:H,4,0))*VLOOKUP(P1269,'Huawei BUn - JDI'!B:H,7,0),0),
IFERROR(IF(AC1269/VLOOKUP(P1269,'Huawei BUn - JDI'!L:O,3,0)&lt;1,VLOOKUP(P1269,'Huawei BUn - JDI'!L:O,3,0),
IFERROR(IF(AC1269/VLOOKUP(P1269,'Huawei BUn - JDI'!L:O,3,0)&lt;&gt;ROUND(AC1269/VLOOKUP(P1269,'Huawei BUn - JDI'!L:O,3,0),0),ROUNDUP(AC1269/VLOOKUP(P1269,'Huawei BUn - JDI'!L:O,3,0),0),AC1269),AC1269)),AC1269))</f>
        <v>600</v>
      </c>
      <c r="F1269" s="17">
        <f>VLOOKUP(P1269,'Material Unit Price List'!A:D,3,0)</f>
        <v>1.9300000000000001E-2</v>
      </c>
      <c r="G1269" s="1" t="str">
        <f>TRIM(MID(N1269,(FIND("]",N1269)+1),
(FIND("#",N1269)-1)-(FIND("]",N1269))))</f>
        <v>TVH-3</v>
      </c>
      <c r="H1269" s="16" t="str">
        <f>IFERROR(VLOOKUP(P1269,'Huawei BUn - JDI'!B:H,1,0)&amp;" - has convertion, divide for - "&amp;VLOOKUP(P1269,'Huawei BUn - JDI'!B:H,4,0),
IFERROR(VLOOKUP(P1269,'Huawei BUn - JDI'!L:O,1,0)&amp;"- has MOQ of - "&amp;VLOOKUP(P1269,'Huawei BUn - JDI'!L:O,3,0)," Sem Conversão"))</f>
        <v xml:space="preserve"> Sem Conversão</v>
      </c>
      <c r="J1269" s="2" t="s">
        <v>4</v>
      </c>
      <c r="K1269" s="1" t="b">
        <v>1</v>
      </c>
      <c r="L1269" s="1" t="s">
        <v>8109</v>
      </c>
      <c r="M1269" s="11" t="s">
        <v>9699</v>
      </c>
      <c r="N1269" s="10" t="s">
        <v>7667</v>
      </c>
      <c r="O1269" s="9" t="s">
        <v>7544</v>
      </c>
      <c r="P1269" s="10" t="s">
        <v>4060</v>
      </c>
      <c r="Q1269" s="9" t="s">
        <v>4061</v>
      </c>
      <c r="R1269" s="161" t="s">
        <v>7545</v>
      </c>
      <c r="S1269" s="10" t="s">
        <v>7</v>
      </c>
      <c r="T1269" s="9" t="s">
        <v>7705</v>
      </c>
      <c r="U1269" s="10" t="s">
        <v>1</v>
      </c>
      <c r="V1269" s="9">
        <v>100</v>
      </c>
      <c r="W1269" s="10">
        <v>47</v>
      </c>
      <c r="X1269" s="9" t="s">
        <v>5</v>
      </c>
      <c r="Y1269" s="8">
        <v>45323</v>
      </c>
      <c r="Z1269" s="7">
        <v>45262</v>
      </c>
      <c r="AA1269" s="8">
        <v>45323</v>
      </c>
      <c r="AB1269" s="7">
        <v>45323</v>
      </c>
      <c r="AC1269" s="6">
        <v>600</v>
      </c>
    </row>
    <row r="1270" spans="1:30" hidden="1">
      <c r="A1270" s="15" t="str">
        <f t="shared" ca="1" si="33"/>
        <v>Future PO</v>
      </c>
      <c r="B1270" s="40" t="str">
        <f ca="1">IFERROR(IF(FIND("TAMURA",UPPER(Q1270))&lt;&gt;0,"LOCAL PO &gt; 'TAMURA' ","ERRO Regra Tamura"),
IFERROR(IF(LOWER(S1270)="national","Local PO",
IF(YEAR(Z1270)&amp;TEXT(WEEKNUM(Z1270),"00")&lt;=YEAR(TODAY())&amp;TEXT(WEEKNUM(TODAY())  +1,"00"),"PO &gt; Ok",   "Future PO")),""))</f>
        <v>Future PO</v>
      </c>
      <c r="C1270" s="18" t="str">
        <f>IFERROR(IF(VLOOKUP(G1270&amp;P1270,'Troca PN'!A:G,5,0)&lt;&gt;0,"TEVE Troca de PN","  &gt; ERRO CHAVE SKU&amp;PN "),"")</f>
        <v/>
      </c>
      <c r="D1270" s="18" t="str">
        <f>IFERROR(IF(VLOOKUP(G1270&amp;P1270,'Troca PN'!A:G,5,0)&lt;&gt;0,VLOOKUP(P1270,'Troca PN'!C:G,2,0),"  &gt; ERRO CHAVE SKU&amp;PN "),P1270)</f>
        <v>15010263-006</v>
      </c>
      <c r="E1270" s="54">
        <f>IFERROR(ROUNDUP((AC1270/VLOOKUP(P1270,'Huawei BUn - JDI'!B:H,4,0))*VLOOKUP(P1270,'Huawei BUn - JDI'!B:H,7,0),0),
IFERROR(IF(AC1270/VLOOKUP(P1270,'Huawei BUn - JDI'!L:O,3,0)&lt;1,VLOOKUP(P1270,'Huawei BUn - JDI'!L:O,3,0),
IFERROR(IF(AC1270/VLOOKUP(P1270,'Huawei BUn - JDI'!L:O,3,0)&lt;&gt;ROUND(AC1270/VLOOKUP(P1270,'Huawei BUn - JDI'!L:O,3,0),0),ROUNDUP(AC1270/VLOOKUP(P1270,'Huawei BUn - JDI'!L:O,3,0),0),AC1270),AC1270)),AC1270))</f>
        <v>1200</v>
      </c>
      <c r="F1270" s="17">
        <f>VLOOKUP(P1270,'Material Unit Price List'!A:D,3,0)</f>
        <v>1.9300000000000001E-2</v>
      </c>
      <c r="G1270" s="1" t="str">
        <f>TRIM(MID(N1270,(FIND("]",N1270)+1),
(FIND("#",N1270)-1)-(FIND("]",N1270))))</f>
        <v>VFF-3</v>
      </c>
      <c r="H1270" s="16" t="str">
        <f>IFERROR(VLOOKUP(P1270,'Huawei BUn - JDI'!B:H,1,0)&amp;" - has convertion, divide for - "&amp;VLOOKUP(P1270,'Huawei BUn - JDI'!B:H,4,0),
IFERROR(VLOOKUP(P1270,'Huawei BUn - JDI'!L:O,1,0)&amp;"- has MOQ of - "&amp;VLOOKUP(P1270,'Huawei BUn - JDI'!L:O,3,0)," Sem Conversão"))</f>
        <v xml:space="preserve"> Sem Conversão</v>
      </c>
      <c r="J1270" s="2" t="s">
        <v>4</v>
      </c>
      <c r="K1270" s="1" t="b">
        <v>1</v>
      </c>
      <c r="L1270" s="1" t="s">
        <v>8109</v>
      </c>
      <c r="M1270" s="11" t="s">
        <v>9700</v>
      </c>
      <c r="N1270" s="10" t="s">
        <v>7656</v>
      </c>
      <c r="O1270" s="9" t="s">
        <v>7544</v>
      </c>
      <c r="P1270" s="10" t="s">
        <v>4060</v>
      </c>
      <c r="Q1270" s="9" t="s">
        <v>4061</v>
      </c>
      <c r="R1270" s="161" t="s">
        <v>7545</v>
      </c>
      <c r="S1270" s="10" t="s">
        <v>7</v>
      </c>
      <c r="T1270" s="9" t="s">
        <v>7705</v>
      </c>
      <c r="U1270" s="10" t="s">
        <v>1</v>
      </c>
      <c r="V1270" s="9">
        <v>100</v>
      </c>
      <c r="W1270" s="10">
        <v>47</v>
      </c>
      <c r="X1270" s="9" t="s">
        <v>5</v>
      </c>
      <c r="Y1270" s="8">
        <v>45324</v>
      </c>
      <c r="Z1270" s="7">
        <v>45262</v>
      </c>
      <c r="AA1270" s="8">
        <v>45323</v>
      </c>
      <c r="AB1270" s="7">
        <v>45323</v>
      </c>
      <c r="AC1270" s="6">
        <v>1200</v>
      </c>
    </row>
    <row r="1271" spans="1:30" hidden="1">
      <c r="A1271" s="15" t="str">
        <f t="shared" ca="1" si="33"/>
        <v>Future PO</v>
      </c>
      <c r="B1271" s="40" t="str">
        <f ca="1">IFERROR(IF(FIND("TAMURA",UPPER(Q1271))&lt;&gt;0,"LOCAL PO &gt; 'TAMURA' ","ERRO Regra Tamura"),
IFERROR(IF(LOWER(S1271)="national","Local PO",
IF(YEAR(Z1271)&amp;TEXT(WEEKNUM(Z1271),"00")&lt;=YEAR(TODAY())&amp;TEXT(WEEKNUM(TODAY())  +1,"00"),"PO &gt; Ok",   "Future PO")),""))</f>
        <v>Future PO</v>
      </c>
      <c r="C1271" s="18" t="str">
        <f>IFERROR(IF(VLOOKUP(G1271&amp;P1271,'Troca PN'!A:G,5,0)&lt;&gt;0,"TEVE Troca de PN","  &gt; ERRO CHAVE SKU&amp;PN "),"")</f>
        <v/>
      </c>
      <c r="D1271" s="18" t="str">
        <f>IFERROR(IF(VLOOKUP(G1271&amp;P1271,'Troca PN'!A:G,5,0)&lt;&gt;0,VLOOKUP(P1271,'Troca PN'!C:G,2,0),"  &gt; ERRO CHAVE SKU&amp;PN "),P1271)</f>
        <v>15010263-006</v>
      </c>
      <c r="E1271" s="54">
        <f>IFERROR(ROUNDUP((AC1271/VLOOKUP(P1271,'Huawei BUn - JDI'!B:H,4,0))*VLOOKUP(P1271,'Huawei BUn - JDI'!B:H,7,0),0),
IFERROR(IF(AC1271/VLOOKUP(P1271,'Huawei BUn - JDI'!L:O,3,0)&lt;1,VLOOKUP(P1271,'Huawei BUn - JDI'!L:O,3,0),
IFERROR(IF(AC1271/VLOOKUP(P1271,'Huawei BUn - JDI'!L:O,3,0)&lt;&gt;ROUND(AC1271/VLOOKUP(P1271,'Huawei BUn - JDI'!L:O,3,0),0),ROUNDUP(AC1271/VLOOKUP(P1271,'Huawei BUn - JDI'!L:O,3,0),0),AC1271),AC1271)),AC1271))</f>
        <v>1200</v>
      </c>
      <c r="F1271" s="17">
        <f>VLOOKUP(P1271,'Material Unit Price List'!A:D,3,0)</f>
        <v>1.9300000000000001E-2</v>
      </c>
      <c r="G1271" s="1" t="str">
        <f>TRIM(MID(N1271,(FIND("]",N1271)+1),
(FIND("#",N1271)-1)-(FIND("]",N1271))))</f>
        <v>VFF-3</v>
      </c>
      <c r="H1271" s="16" t="str">
        <f>IFERROR(VLOOKUP(P1271,'Huawei BUn - JDI'!B:H,1,0)&amp;" - has convertion, divide for - "&amp;VLOOKUP(P1271,'Huawei BUn - JDI'!B:H,4,0),
IFERROR(VLOOKUP(P1271,'Huawei BUn - JDI'!L:O,1,0)&amp;"- has MOQ of - "&amp;VLOOKUP(P1271,'Huawei BUn - JDI'!L:O,3,0)," Sem Conversão"))</f>
        <v xml:space="preserve"> Sem Conversão</v>
      </c>
      <c r="J1271" s="2" t="s">
        <v>4</v>
      </c>
      <c r="K1271" s="1" t="b">
        <v>1</v>
      </c>
      <c r="L1271" s="1" t="s">
        <v>8109</v>
      </c>
      <c r="M1271" s="11" t="s">
        <v>9701</v>
      </c>
      <c r="N1271" s="10" t="s">
        <v>7656</v>
      </c>
      <c r="O1271" s="9" t="s">
        <v>7544</v>
      </c>
      <c r="P1271" s="10" t="s">
        <v>4060</v>
      </c>
      <c r="Q1271" s="9" t="s">
        <v>4061</v>
      </c>
      <c r="R1271" s="161" t="s">
        <v>7545</v>
      </c>
      <c r="S1271" s="10" t="s">
        <v>7</v>
      </c>
      <c r="T1271" s="9" t="s">
        <v>7705</v>
      </c>
      <c r="U1271" s="10" t="s">
        <v>1</v>
      </c>
      <c r="V1271" s="9">
        <v>100</v>
      </c>
      <c r="W1271" s="10">
        <v>47</v>
      </c>
      <c r="X1271" s="9" t="s">
        <v>5</v>
      </c>
      <c r="Y1271" s="8">
        <v>45325</v>
      </c>
      <c r="Z1271" s="7">
        <v>45262</v>
      </c>
      <c r="AA1271" s="8">
        <v>45323</v>
      </c>
      <c r="AB1271" s="7">
        <v>45323</v>
      </c>
      <c r="AC1271" s="6">
        <v>1200</v>
      </c>
    </row>
    <row r="1272" spans="1:30" hidden="1">
      <c r="A1272" s="15" t="str">
        <f t="shared" ca="1" si="33"/>
        <v>Future PO</v>
      </c>
      <c r="B1272" s="40" t="str">
        <f ca="1">IFERROR(IF(FIND("TAMURA",UPPER(Q1272))&lt;&gt;0,"LOCAL PO &gt; 'TAMURA' ","ERRO Regra Tamura"),
IFERROR(IF(LOWER(S1272)="national","Local PO",
IF(YEAR(Z1272)&amp;TEXT(WEEKNUM(Z1272),"00")&lt;=YEAR(TODAY())&amp;TEXT(WEEKNUM(TODAY())  +1,"00"),"PO &gt; Ok",   "Future PO")),""))</f>
        <v>Future PO</v>
      </c>
      <c r="C1272" s="18" t="str">
        <f>IFERROR(IF(VLOOKUP(G1272&amp;P1272,'Troca PN'!A:G,5,0)&lt;&gt;0,"TEVE Troca de PN","  &gt; ERRO CHAVE SKU&amp;PN "),"")</f>
        <v/>
      </c>
      <c r="D1272" s="18" t="str">
        <f>IFERROR(IF(VLOOKUP(G1272&amp;P1272,'Troca PN'!A:G,5,0)&lt;&gt;0,VLOOKUP(P1272,'Troca PN'!C:G,2,0),"  &gt; ERRO CHAVE SKU&amp;PN "),P1272)</f>
        <v>15010263-006</v>
      </c>
      <c r="E1272" s="54">
        <f>IFERROR(ROUNDUP((AC1272/VLOOKUP(P1272,'Huawei BUn - JDI'!B:H,4,0))*VLOOKUP(P1272,'Huawei BUn - JDI'!B:H,7,0),0),
IFERROR(IF(AC1272/VLOOKUP(P1272,'Huawei BUn - JDI'!L:O,3,0)&lt;1,VLOOKUP(P1272,'Huawei BUn - JDI'!L:O,3,0),
IFERROR(IF(AC1272/VLOOKUP(P1272,'Huawei BUn - JDI'!L:O,3,0)&lt;&gt;ROUND(AC1272/VLOOKUP(P1272,'Huawei BUn - JDI'!L:O,3,0),0),ROUNDUP(AC1272/VLOOKUP(P1272,'Huawei BUn - JDI'!L:O,3,0),0),AC1272),AC1272)),AC1272))</f>
        <v>1200</v>
      </c>
      <c r="F1272" s="17">
        <f>VLOOKUP(P1272,'Material Unit Price List'!A:D,3,0)</f>
        <v>1.9300000000000001E-2</v>
      </c>
      <c r="G1272" s="1" t="str">
        <f>TRIM(MID(N1272,(FIND("]",N1272)+1),
(FIND("#",N1272)-1)-(FIND("]",N1272))))</f>
        <v>VFF-3</v>
      </c>
      <c r="H1272" s="16" t="str">
        <f>IFERROR(VLOOKUP(P1272,'Huawei BUn - JDI'!B:H,1,0)&amp;" - has convertion, divide for - "&amp;VLOOKUP(P1272,'Huawei BUn - JDI'!B:H,4,0),
IFERROR(VLOOKUP(P1272,'Huawei BUn - JDI'!L:O,1,0)&amp;"- has MOQ of - "&amp;VLOOKUP(P1272,'Huawei BUn - JDI'!L:O,3,0)," Sem Conversão"))</f>
        <v xml:space="preserve"> Sem Conversão</v>
      </c>
      <c r="J1272" s="2" t="s">
        <v>4</v>
      </c>
      <c r="K1272" s="1" t="b">
        <v>1</v>
      </c>
      <c r="L1272" s="1" t="s">
        <v>8109</v>
      </c>
      <c r="M1272" s="11" t="s">
        <v>9702</v>
      </c>
      <c r="N1272" s="10" t="s">
        <v>7670</v>
      </c>
      <c r="O1272" s="9" t="s">
        <v>7544</v>
      </c>
      <c r="P1272" s="10" t="s">
        <v>4060</v>
      </c>
      <c r="Q1272" s="9" t="s">
        <v>4061</v>
      </c>
      <c r="R1272" s="161" t="s">
        <v>7545</v>
      </c>
      <c r="S1272" s="10" t="s">
        <v>7</v>
      </c>
      <c r="T1272" s="9" t="s">
        <v>7705</v>
      </c>
      <c r="U1272" s="10" t="s">
        <v>1</v>
      </c>
      <c r="V1272" s="9">
        <v>100</v>
      </c>
      <c r="W1272" s="10">
        <v>47</v>
      </c>
      <c r="X1272" s="9" t="s">
        <v>5</v>
      </c>
      <c r="Y1272" s="8">
        <v>45326</v>
      </c>
      <c r="Z1272" s="7">
        <v>45262</v>
      </c>
      <c r="AA1272" s="8">
        <v>45323</v>
      </c>
      <c r="AB1272" s="7">
        <v>45323</v>
      </c>
      <c r="AC1272" s="6">
        <v>1200</v>
      </c>
    </row>
    <row r="1273" spans="1:30" hidden="1">
      <c r="A1273" s="15" t="str">
        <f t="shared" ca="1" si="33"/>
        <v>Future PO</v>
      </c>
      <c r="B1273" s="40" t="str">
        <f ca="1">IFERROR(IF(FIND("TAMURA",UPPER(Q1273))&lt;&gt;0,"LOCAL PO &gt; 'TAMURA' ","ERRO Regra Tamura"),
IFERROR(IF(LOWER(S1273)="national","Local PO",
IF(YEAR(Z1273)&amp;TEXT(WEEKNUM(Z1273),"00")&lt;=YEAR(TODAY())&amp;TEXT(WEEKNUM(TODAY())  +1,"00"),"PO &gt; Ok",   "Future PO")),""))</f>
        <v>Future PO</v>
      </c>
      <c r="C1273" s="18" t="str">
        <f>IFERROR(IF(VLOOKUP(G1273&amp;P1273,'Troca PN'!A:G,5,0)&lt;&gt;0,"TEVE Troca de PN","  &gt; ERRO CHAVE SKU&amp;PN "),"")</f>
        <v/>
      </c>
      <c r="D1273" s="18" t="str">
        <f>IFERROR(IF(VLOOKUP(G1273&amp;P1273,'Troca PN'!A:G,5,0)&lt;&gt;0,VLOOKUP(P1273,'Troca PN'!C:G,2,0),"  &gt; ERRO CHAVE SKU&amp;PN "),P1273)</f>
        <v>15010263-006</v>
      </c>
      <c r="E1273" s="54">
        <f>IFERROR(ROUNDUP((AC1273/VLOOKUP(P1273,'Huawei BUn - JDI'!B:H,4,0))*VLOOKUP(P1273,'Huawei BUn - JDI'!B:H,7,0),0),
IFERROR(IF(AC1273/VLOOKUP(P1273,'Huawei BUn - JDI'!L:O,3,0)&lt;1,VLOOKUP(P1273,'Huawei BUn - JDI'!L:O,3,0),
IFERROR(IF(AC1273/VLOOKUP(P1273,'Huawei BUn - JDI'!L:O,3,0)&lt;&gt;ROUND(AC1273/VLOOKUP(P1273,'Huawei BUn - JDI'!L:O,3,0),0),ROUNDUP(AC1273/VLOOKUP(P1273,'Huawei BUn - JDI'!L:O,3,0),0),AC1273),AC1273)),AC1273))</f>
        <v>488</v>
      </c>
      <c r="F1273" s="17">
        <f>VLOOKUP(P1273,'Material Unit Price List'!A:D,3,0)</f>
        <v>1.9300000000000001E-2</v>
      </c>
      <c r="G1273" s="1" t="str">
        <f>TRIM(MID(N1273,(FIND("]",N1273)+1),
(FIND("#",N1273)-1)-(FIND("]",N1273))))</f>
        <v>VFF-3</v>
      </c>
      <c r="H1273" s="16" t="str">
        <f>IFERROR(VLOOKUP(P1273,'Huawei BUn - JDI'!B:H,1,0)&amp;" - has convertion, divide for - "&amp;VLOOKUP(P1273,'Huawei BUn - JDI'!B:H,4,0),
IFERROR(VLOOKUP(P1273,'Huawei BUn - JDI'!L:O,1,0)&amp;"- has MOQ of - "&amp;VLOOKUP(P1273,'Huawei BUn - JDI'!L:O,3,0)," Sem Conversão"))</f>
        <v xml:space="preserve"> Sem Conversão</v>
      </c>
      <c r="J1273" s="2" t="s">
        <v>4</v>
      </c>
      <c r="K1273" s="1" t="b">
        <v>1</v>
      </c>
      <c r="L1273" s="1" t="s">
        <v>8109</v>
      </c>
      <c r="M1273" s="11" t="s">
        <v>9703</v>
      </c>
      <c r="N1273" s="10" t="s">
        <v>7670</v>
      </c>
      <c r="O1273" s="9" t="s">
        <v>7544</v>
      </c>
      <c r="P1273" s="10" t="s">
        <v>4060</v>
      </c>
      <c r="Q1273" s="9" t="s">
        <v>4061</v>
      </c>
      <c r="R1273" s="161" t="s">
        <v>7545</v>
      </c>
      <c r="S1273" s="10" t="s">
        <v>7</v>
      </c>
      <c r="T1273" s="9" t="s">
        <v>7705</v>
      </c>
      <c r="U1273" s="10" t="s">
        <v>1</v>
      </c>
      <c r="V1273" s="9">
        <v>100</v>
      </c>
      <c r="W1273" s="10">
        <v>47</v>
      </c>
      <c r="X1273" s="9" t="s">
        <v>5</v>
      </c>
      <c r="Y1273" s="8">
        <v>45327</v>
      </c>
      <c r="Z1273" s="7">
        <v>45262</v>
      </c>
      <c r="AA1273" s="8">
        <v>45323</v>
      </c>
      <c r="AB1273" s="7">
        <v>45323</v>
      </c>
      <c r="AC1273" s="6">
        <v>488</v>
      </c>
    </row>
    <row r="1274" spans="1:30">
      <c r="A1274" s="15" t="str">
        <f t="shared" ca="1" si="33"/>
        <v>PO &gt; Ok</v>
      </c>
      <c r="B1274" s="40" t="str">
        <f ca="1">IFERROR(IF(FIND("TAMURA",UPPER(Q1274))&lt;&gt;0,"LOCAL PO &gt; 'TAMURA' ","ERRO Regra Tamura"),
IFERROR(IF(LOWER(S1274)="national","Local PO",
IF(YEAR(Z1274)&amp;TEXT(WEEKNUM(Z1274),"00")&lt;=YEAR(TODAY())&amp;TEXT(WEEKNUM(TODAY())  +1,"00"),"PO &gt; Ok",   "Future PO")),""))</f>
        <v>PO &gt; Ok</v>
      </c>
      <c r="C1274" s="18" t="str">
        <f>IFERROR(IF(VLOOKUP(G1274&amp;P1274,'Troca PN'!A:G,5,0)&lt;&gt;0,"TEVE Troca de PN","  &gt; ERRO CHAVE SKU&amp;PN "),"")</f>
        <v/>
      </c>
      <c r="D1274" s="18" t="str">
        <f>IFERROR(IF(VLOOKUP(G1274&amp;P1274,'Troca PN'!A:G,5,0)&lt;&gt;0,VLOOKUP(P1274,'Troca PN'!C:G,2,0),"  &gt; ERRO CHAVE SKU&amp;PN "),P1274)</f>
        <v>15010263-007</v>
      </c>
      <c r="E1274" s="54">
        <f>IFERROR(ROUNDUP((AC1274/VLOOKUP(P1274,'Huawei BUn - JDI'!B:H,4,0))*VLOOKUP(P1274,'Huawei BUn - JDI'!B:H,7,0),0),
IFERROR(IF(AC1274/VLOOKUP(P1274,'Huawei BUn - JDI'!L:O,3,0)&lt;1,VLOOKUP(P1274,'Huawei BUn - JDI'!L:O,3,0),
IFERROR(IF(AC1274/VLOOKUP(P1274,'Huawei BUn - JDI'!L:O,3,0)&lt;&gt;ROUND(AC1274/VLOOKUP(P1274,'Huawei BUn - JDI'!L:O,3,0),0),ROUNDUP(AC1274/VLOOKUP(P1274,'Huawei BUn - JDI'!L:O,3,0),0),AC1274),AC1274)),AC1274))</f>
        <v>1000</v>
      </c>
      <c r="F1274" s="17">
        <f>VLOOKUP(P1274,'Material Unit Price List'!A:D,3,0)</f>
        <v>2.3800000000000002E-2</v>
      </c>
      <c r="G1274" s="1" t="str">
        <f>TRIM(MID(N1274,(FIND("]",N1274)+1),
(FIND("#",N1274)-1)-(FIND("]",N1274))))</f>
        <v>BYF-2</v>
      </c>
      <c r="H1274" s="16" t="str">
        <f>IFERROR(VLOOKUP(P1274,'Huawei BUn - JDI'!B:H,1,0)&amp;" - has convertion, divide for - "&amp;VLOOKUP(P1274,'Huawei BUn - JDI'!B:H,4,0),
IFERROR(VLOOKUP(P1274,'Huawei BUn - JDI'!L:O,1,0)&amp;"- has MOQ of - "&amp;VLOOKUP(P1274,'Huawei BUn - JDI'!L:O,3,0)," Sem Conversão"))</f>
        <v xml:space="preserve"> Sem Conversão</v>
      </c>
      <c r="J1274" s="2" t="s">
        <v>4</v>
      </c>
      <c r="K1274" s="1" t="b">
        <v>0</v>
      </c>
      <c r="L1274" s="1" t="s">
        <v>8110</v>
      </c>
      <c r="M1274" s="11" t="s">
        <v>9704</v>
      </c>
      <c r="N1274" s="10" t="s">
        <v>8822</v>
      </c>
      <c r="O1274" s="9" t="s">
        <v>7544</v>
      </c>
      <c r="P1274" s="10" t="s">
        <v>6802</v>
      </c>
      <c r="Q1274" s="9" t="s">
        <v>6803</v>
      </c>
      <c r="R1274" s="161" t="s">
        <v>7545</v>
      </c>
      <c r="S1274" s="10" t="s">
        <v>7</v>
      </c>
      <c r="T1274" s="9" t="s">
        <v>7705</v>
      </c>
      <c r="U1274" s="10" t="s">
        <v>1</v>
      </c>
      <c r="V1274" s="9">
        <v>1000</v>
      </c>
      <c r="W1274" s="10">
        <v>47</v>
      </c>
      <c r="X1274" s="9" t="s">
        <v>5</v>
      </c>
      <c r="Y1274" s="8">
        <v>45299</v>
      </c>
      <c r="Z1274" s="7">
        <v>45217</v>
      </c>
      <c r="AA1274" s="8">
        <v>45278</v>
      </c>
      <c r="AB1274" s="7">
        <v>45284</v>
      </c>
      <c r="AC1274" s="6">
        <v>1000</v>
      </c>
      <c r="AD1274" s="1" t="s">
        <v>10769</v>
      </c>
    </row>
    <row r="1275" spans="1:30" hidden="1">
      <c r="A1275" s="15" t="str">
        <f t="shared" ca="1" si="33"/>
        <v>PO &gt; Ok</v>
      </c>
      <c r="B1275" s="40" t="s">
        <v>10768</v>
      </c>
      <c r="C1275" s="18" t="str">
        <f>IFERROR(IF(VLOOKUP(G1275&amp;P1275,'Troca PN'!A:G,5,0)&lt;&gt;0,"TEVE Troca de PN","  &gt; ERRO CHAVE SKU&amp;PN "),"")</f>
        <v/>
      </c>
      <c r="D1275" s="18" t="str">
        <f>IFERROR(IF(VLOOKUP(G1275&amp;P1275,'Troca PN'!A:G,5,0)&lt;&gt;0,VLOOKUP(P1275,'Troca PN'!C:G,2,0),"  &gt; ERRO CHAVE SKU&amp;PN "),P1275)</f>
        <v>15010263-007</v>
      </c>
      <c r="E1275" s="54">
        <f>IFERROR(ROUNDUP((AC1275/VLOOKUP(P1275,'Huawei BUn - JDI'!B:H,4,0))*VLOOKUP(P1275,'Huawei BUn - JDI'!B:H,7,0),0),
IFERROR(IF(AC1275/VLOOKUP(P1275,'Huawei BUn - JDI'!L:O,3,0)&lt;1,VLOOKUP(P1275,'Huawei BUn - JDI'!L:O,3,0),
IFERROR(IF(AC1275/VLOOKUP(P1275,'Huawei BUn - JDI'!L:O,3,0)&lt;&gt;ROUND(AC1275/VLOOKUP(P1275,'Huawei BUn - JDI'!L:O,3,0),0),ROUNDUP(AC1275/VLOOKUP(P1275,'Huawei BUn - JDI'!L:O,3,0),0),AC1275),AC1275)),AC1275))</f>
        <v>1000</v>
      </c>
      <c r="F1275" s="17">
        <f>VLOOKUP(P1275,'Material Unit Price List'!A:D,3,0)</f>
        <v>2.3800000000000002E-2</v>
      </c>
      <c r="G1275" s="1" t="str">
        <f>TRIM(MID(N1275,(FIND("]",N1275)+1),
(FIND("#",N1275)-1)-(FIND("]",N1275))))</f>
        <v>BSJ-4</v>
      </c>
      <c r="H1275" s="16" t="str">
        <f>IFERROR(VLOOKUP(P1275,'Huawei BUn - JDI'!B:H,1,0)&amp;" - has convertion, divide for - "&amp;VLOOKUP(P1275,'Huawei BUn - JDI'!B:H,4,0),
IFERROR(VLOOKUP(P1275,'Huawei BUn - JDI'!L:O,1,0)&amp;"- has MOQ of - "&amp;VLOOKUP(P1275,'Huawei BUn - JDI'!L:O,3,0)," Sem Conversão"))</f>
        <v xml:space="preserve"> Sem Conversão</v>
      </c>
      <c r="J1275" s="2" t="s">
        <v>4</v>
      </c>
      <c r="K1275" s="1" t="b">
        <v>1</v>
      </c>
      <c r="L1275" s="1" t="s">
        <v>8110</v>
      </c>
      <c r="M1275" s="11" t="s">
        <v>9705</v>
      </c>
      <c r="N1275" s="10" t="s">
        <v>7654</v>
      </c>
      <c r="O1275" s="9" t="s">
        <v>7544</v>
      </c>
      <c r="P1275" s="10" t="s">
        <v>6802</v>
      </c>
      <c r="Q1275" s="9" t="s">
        <v>6803</v>
      </c>
      <c r="R1275" s="161" t="s">
        <v>7545</v>
      </c>
      <c r="S1275" s="10" t="s">
        <v>7</v>
      </c>
      <c r="T1275" s="9" t="s">
        <v>7705</v>
      </c>
      <c r="U1275" s="10" t="s">
        <v>1</v>
      </c>
      <c r="V1275" s="9">
        <v>1000</v>
      </c>
      <c r="W1275" s="10">
        <v>47</v>
      </c>
      <c r="X1275" s="9" t="s">
        <v>5</v>
      </c>
      <c r="Y1275" s="8">
        <v>45308</v>
      </c>
      <c r="Z1275" s="7">
        <v>45231</v>
      </c>
      <c r="AA1275" s="8">
        <v>45292</v>
      </c>
      <c r="AB1275" s="7">
        <v>45292</v>
      </c>
      <c r="AC1275" s="6">
        <v>1000</v>
      </c>
    </row>
    <row r="1276" spans="1:30" hidden="1">
      <c r="A1276" s="15" t="str">
        <f t="shared" ca="1" si="33"/>
        <v>PO &gt; Ok</v>
      </c>
      <c r="B1276" s="40" t="s">
        <v>10768</v>
      </c>
      <c r="C1276" s="18" t="str">
        <f>IFERROR(IF(VLOOKUP(G1276&amp;P1276,'Troca PN'!A:G,5,0)&lt;&gt;0,"TEVE Troca de PN","  &gt; ERRO CHAVE SKU&amp;PN "),"")</f>
        <v/>
      </c>
      <c r="D1276" s="18" t="str">
        <f>IFERROR(IF(VLOOKUP(G1276&amp;P1276,'Troca PN'!A:G,5,0)&lt;&gt;0,VLOOKUP(P1276,'Troca PN'!C:G,2,0),"  &gt; ERRO CHAVE SKU&amp;PN "),P1276)</f>
        <v>15010263-007</v>
      </c>
      <c r="E1276" s="54">
        <f>IFERROR(ROUNDUP((AC1276/VLOOKUP(P1276,'Huawei BUn - JDI'!B:H,4,0))*VLOOKUP(P1276,'Huawei BUn - JDI'!B:H,7,0),0),
IFERROR(IF(AC1276/VLOOKUP(P1276,'Huawei BUn - JDI'!L:O,3,0)&lt;1,VLOOKUP(P1276,'Huawei BUn - JDI'!L:O,3,0),
IFERROR(IF(AC1276/VLOOKUP(P1276,'Huawei BUn - JDI'!L:O,3,0)&lt;&gt;ROUND(AC1276/VLOOKUP(P1276,'Huawei BUn - JDI'!L:O,3,0),0),ROUNDUP(AC1276/VLOOKUP(P1276,'Huawei BUn - JDI'!L:O,3,0),0),AC1276),AC1276)),AC1276))</f>
        <v>2000</v>
      </c>
      <c r="F1276" s="17">
        <f>VLOOKUP(P1276,'Material Unit Price List'!A:D,3,0)</f>
        <v>2.3800000000000002E-2</v>
      </c>
      <c r="G1276" s="1" t="str">
        <f>TRIM(MID(N1276,(FIND("]",N1276)+1),
(FIND("#",N1276)-1)-(FIND("]",N1276))))</f>
        <v>BSJ-4</v>
      </c>
      <c r="H1276" s="16" t="str">
        <f>IFERROR(VLOOKUP(P1276,'Huawei BUn - JDI'!B:H,1,0)&amp;" - has convertion, divide for - "&amp;VLOOKUP(P1276,'Huawei BUn - JDI'!B:H,4,0),
IFERROR(VLOOKUP(P1276,'Huawei BUn - JDI'!L:O,1,0)&amp;"- has MOQ of - "&amp;VLOOKUP(P1276,'Huawei BUn - JDI'!L:O,3,0)," Sem Conversão"))</f>
        <v xml:space="preserve"> Sem Conversão</v>
      </c>
      <c r="J1276" s="2" t="s">
        <v>4</v>
      </c>
      <c r="K1276" s="1" t="b">
        <v>1</v>
      </c>
      <c r="L1276" s="1" t="s">
        <v>8110</v>
      </c>
      <c r="M1276" s="11" t="s">
        <v>9706</v>
      </c>
      <c r="N1276" s="10" t="s">
        <v>7683</v>
      </c>
      <c r="O1276" s="9" t="s">
        <v>7544</v>
      </c>
      <c r="P1276" s="10" t="s">
        <v>6802</v>
      </c>
      <c r="Q1276" s="9" t="s">
        <v>6803</v>
      </c>
      <c r="R1276" s="161" t="s">
        <v>7545</v>
      </c>
      <c r="S1276" s="10" t="s">
        <v>7</v>
      </c>
      <c r="T1276" s="9" t="s">
        <v>7705</v>
      </c>
      <c r="U1276" s="10" t="s">
        <v>1</v>
      </c>
      <c r="V1276" s="9">
        <v>1000</v>
      </c>
      <c r="W1276" s="10">
        <v>47</v>
      </c>
      <c r="X1276" s="9" t="s">
        <v>5</v>
      </c>
      <c r="Y1276" s="8">
        <v>45309</v>
      </c>
      <c r="Z1276" s="7">
        <v>45231</v>
      </c>
      <c r="AA1276" s="8">
        <v>45292</v>
      </c>
      <c r="AB1276" s="7">
        <v>45292</v>
      </c>
      <c r="AC1276" s="6">
        <v>2000</v>
      </c>
    </row>
    <row r="1277" spans="1:30" hidden="1">
      <c r="A1277" s="15" t="str">
        <f t="shared" ca="1" si="33"/>
        <v>Future PO</v>
      </c>
      <c r="B1277" s="40" t="str">
        <f ca="1">IFERROR(IF(FIND("TAMURA",UPPER(Q1277))&lt;&gt;0,"LOCAL PO &gt; 'TAMURA' ","ERRO Regra Tamura"),
IFERROR(IF(LOWER(S1277)="national","Local PO",
IF(YEAR(Z1277)&amp;TEXT(WEEKNUM(Z1277),"00")&lt;=YEAR(TODAY())&amp;TEXT(WEEKNUM(TODAY())  +1,"00"),"PO &gt; Ok",   "Future PO")),""))</f>
        <v>Future PO</v>
      </c>
      <c r="C1277" s="18" t="str">
        <f>IFERROR(IF(VLOOKUP(G1277&amp;P1277,'Troca PN'!A:G,5,0)&lt;&gt;0,"TEVE Troca de PN","  &gt; ERRO CHAVE SKU&amp;PN "),"")</f>
        <v/>
      </c>
      <c r="D1277" s="18" t="str">
        <f>IFERROR(IF(VLOOKUP(G1277&amp;P1277,'Troca PN'!A:G,5,0)&lt;&gt;0,VLOOKUP(P1277,'Troca PN'!C:G,2,0),"  &gt; ERRO CHAVE SKU&amp;PN "),P1277)</f>
        <v>15010263-007</v>
      </c>
      <c r="E1277" s="54">
        <f>IFERROR(ROUNDUP((AC1277/VLOOKUP(P1277,'Huawei BUn - JDI'!B:H,4,0))*VLOOKUP(P1277,'Huawei BUn - JDI'!B:H,7,0),0),
IFERROR(IF(AC1277/VLOOKUP(P1277,'Huawei BUn - JDI'!L:O,3,0)&lt;1,VLOOKUP(P1277,'Huawei BUn - JDI'!L:O,3,0),
IFERROR(IF(AC1277/VLOOKUP(P1277,'Huawei BUn - JDI'!L:O,3,0)&lt;&gt;ROUND(AC1277/VLOOKUP(P1277,'Huawei BUn - JDI'!L:O,3,0),0),ROUNDUP(AC1277/VLOOKUP(P1277,'Huawei BUn - JDI'!L:O,3,0),0),AC1277),AC1277)),AC1277))</f>
        <v>1000</v>
      </c>
      <c r="F1277" s="17">
        <f>VLOOKUP(P1277,'Material Unit Price List'!A:D,3,0)</f>
        <v>2.3800000000000002E-2</v>
      </c>
      <c r="G1277" s="1" t="str">
        <f>TRIM(MID(N1277,(FIND("]",N1277)+1),
(FIND("#",N1277)-1)-(FIND("]",N1277))))</f>
        <v>737-4</v>
      </c>
      <c r="H1277" s="16" t="str">
        <f>IFERROR(VLOOKUP(P1277,'Huawei BUn - JDI'!B:H,1,0)&amp;" - has convertion, divide for - "&amp;VLOOKUP(P1277,'Huawei BUn - JDI'!B:H,4,0),
IFERROR(VLOOKUP(P1277,'Huawei BUn - JDI'!L:O,1,0)&amp;"- has MOQ of - "&amp;VLOOKUP(P1277,'Huawei BUn - JDI'!L:O,3,0)," Sem Conversão"))</f>
        <v xml:space="preserve"> Sem Conversão</v>
      </c>
      <c r="J1277" s="2" t="s">
        <v>4</v>
      </c>
      <c r="K1277" s="1" t="b">
        <v>1</v>
      </c>
      <c r="L1277" s="1" t="s">
        <v>8110</v>
      </c>
      <c r="M1277" s="11" t="s">
        <v>9707</v>
      </c>
      <c r="N1277" s="10" t="s">
        <v>8391</v>
      </c>
      <c r="O1277" s="9" t="s">
        <v>7544</v>
      </c>
      <c r="P1277" s="10" t="s">
        <v>6802</v>
      </c>
      <c r="Q1277" s="9" t="s">
        <v>6803</v>
      </c>
      <c r="R1277" s="161" t="s">
        <v>7545</v>
      </c>
      <c r="S1277" s="10" t="s">
        <v>7</v>
      </c>
      <c r="T1277" s="9" t="s">
        <v>7705</v>
      </c>
      <c r="U1277" s="10" t="s">
        <v>1</v>
      </c>
      <c r="V1277" s="9">
        <v>1000</v>
      </c>
      <c r="W1277" s="10">
        <v>47</v>
      </c>
      <c r="X1277" s="9" t="s">
        <v>5</v>
      </c>
      <c r="Y1277" s="8">
        <v>45330</v>
      </c>
      <c r="Z1277" s="7">
        <v>45248</v>
      </c>
      <c r="AA1277" s="8">
        <v>45309</v>
      </c>
      <c r="AB1277" s="7">
        <v>45309</v>
      </c>
      <c r="AC1277" s="6">
        <v>1000</v>
      </c>
    </row>
    <row r="1278" spans="1:30" hidden="1">
      <c r="A1278" s="15" t="str">
        <f t="shared" ca="1" si="33"/>
        <v>Future PO</v>
      </c>
      <c r="B1278" s="40" t="str">
        <f ca="1">IFERROR(IF(FIND("TAMURA",UPPER(Q1278))&lt;&gt;0,"LOCAL PO &gt; 'TAMURA' ","ERRO Regra Tamura"),
IFERROR(IF(LOWER(S1278)="national","Local PO",
IF(YEAR(Z1278)&amp;TEXT(WEEKNUM(Z1278),"00")&lt;=YEAR(TODAY())&amp;TEXT(WEEKNUM(TODAY())  +1,"00"),"PO &gt; Ok",   "Future PO")),""))</f>
        <v>Future PO</v>
      </c>
      <c r="C1278" s="18" t="str">
        <f>IFERROR(IF(VLOOKUP(G1278&amp;P1278,'Troca PN'!A:G,5,0)&lt;&gt;0,"TEVE Troca de PN","  &gt; ERRO CHAVE SKU&amp;PN "),"")</f>
        <v/>
      </c>
      <c r="D1278" s="18" t="str">
        <f>IFERROR(IF(VLOOKUP(G1278&amp;P1278,'Troca PN'!A:G,5,0)&lt;&gt;0,VLOOKUP(P1278,'Troca PN'!C:G,2,0),"  &gt; ERRO CHAVE SKU&amp;PN "),P1278)</f>
        <v>15010263-007</v>
      </c>
      <c r="E1278" s="54">
        <f>IFERROR(ROUNDUP((AC1278/VLOOKUP(P1278,'Huawei BUn - JDI'!B:H,4,0))*VLOOKUP(P1278,'Huawei BUn - JDI'!B:H,7,0),0),
IFERROR(IF(AC1278/VLOOKUP(P1278,'Huawei BUn - JDI'!L:O,3,0)&lt;1,VLOOKUP(P1278,'Huawei BUn - JDI'!L:O,3,0),
IFERROR(IF(AC1278/VLOOKUP(P1278,'Huawei BUn - JDI'!L:O,3,0)&lt;&gt;ROUND(AC1278/VLOOKUP(P1278,'Huawei BUn - JDI'!L:O,3,0),0),ROUNDUP(AC1278/VLOOKUP(P1278,'Huawei BUn - JDI'!L:O,3,0),0),AC1278),AC1278)),AC1278))</f>
        <v>1000</v>
      </c>
      <c r="F1278" s="17">
        <f>VLOOKUP(P1278,'Material Unit Price List'!A:D,3,0)</f>
        <v>2.3800000000000002E-2</v>
      </c>
      <c r="G1278" s="1" t="str">
        <f>TRIM(MID(N1278,(FIND("]",N1278)+1),
(FIND("#",N1278)-1)-(FIND("]",N1278))))</f>
        <v>BSJ-4</v>
      </c>
      <c r="H1278" s="16" t="str">
        <f>IFERROR(VLOOKUP(P1278,'Huawei BUn - JDI'!B:H,1,0)&amp;" - has convertion, divide for - "&amp;VLOOKUP(P1278,'Huawei BUn - JDI'!B:H,4,0),
IFERROR(VLOOKUP(P1278,'Huawei BUn - JDI'!L:O,1,0)&amp;"- has MOQ of - "&amp;VLOOKUP(P1278,'Huawei BUn - JDI'!L:O,3,0)," Sem Conversão"))</f>
        <v xml:space="preserve"> Sem Conversão</v>
      </c>
      <c r="J1278" s="2" t="s">
        <v>4</v>
      </c>
      <c r="K1278" s="1" t="b">
        <v>1</v>
      </c>
      <c r="L1278" s="1" t="s">
        <v>8110</v>
      </c>
      <c r="M1278" s="11" t="s">
        <v>9708</v>
      </c>
      <c r="N1278" s="10" t="s">
        <v>7658</v>
      </c>
      <c r="O1278" s="9" t="s">
        <v>7544</v>
      </c>
      <c r="P1278" s="10" t="s">
        <v>6802</v>
      </c>
      <c r="Q1278" s="9" t="s">
        <v>6803</v>
      </c>
      <c r="R1278" s="161" t="s">
        <v>7545</v>
      </c>
      <c r="S1278" s="10" t="s">
        <v>7</v>
      </c>
      <c r="T1278" s="9" t="s">
        <v>7705</v>
      </c>
      <c r="U1278" s="10" t="s">
        <v>1</v>
      </c>
      <c r="V1278" s="9">
        <v>1000</v>
      </c>
      <c r="W1278" s="10">
        <v>47</v>
      </c>
      <c r="X1278" s="9" t="s">
        <v>5</v>
      </c>
      <c r="Y1278" s="8">
        <v>45332</v>
      </c>
      <c r="Z1278" s="7">
        <v>45262</v>
      </c>
      <c r="AA1278" s="8">
        <v>45323</v>
      </c>
      <c r="AB1278" s="7">
        <v>45323</v>
      </c>
      <c r="AC1278" s="6">
        <v>1000</v>
      </c>
    </row>
    <row r="1279" spans="1:30" hidden="1">
      <c r="A1279" s="15" t="str">
        <f t="shared" ca="1" si="33"/>
        <v>Future PO</v>
      </c>
      <c r="B1279" s="40" t="str">
        <f ca="1">IFERROR(IF(FIND("TAMURA",UPPER(Q1279))&lt;&gt;0,"LOCAL PO &gt; 'TAMURA' ","ERRO Regra Tamura"),
IFERROR(IF(LOWER(S1279)="national","Local PO",
IF(YEAR(Z1279)&amp;TEXT(WEEKNUM(Z1279),"00")&lt;=YEAR(TODAY())&amp;TEXT(WEEKNUM(TODAY())  +1,"00"),"PO &gt; Ok",   "Future PO")),""))</f>
        <v>Future PO</v>
      </c>
      <c r="C1279" s="18" t="str">
        <f>IFERROR(IF(VLOOKUP(G1279&amp;P1279,'Troca PN'!A:G,5,0)&lt;&gt;0,"TEVE Troca de PN","  &gt; ERRO CHAVE SKU&amp;PN "),"")</f>
        <v/>
      </c>
      <c r="D1279" s="18" t="str">
        <f>IFERROR(IF(VLOOKUP(G1279&amp;P1279,'Troca PN'!A:G,5,0)&lt;&gt;0,VLOOKUP(P1279,'Troca PN'!C:G,2,0),"  &gt; ERRO CHAVE SKU&amp;PN "),P1279)</f>
        <v>15010263-007</v>
      </c>
      <c r="E1279" s="54">
        <f>IFERROR(ROUNDUP((AC1279/VLOOKUP(P1279,'Huawei BUn - JDI'!B:H,4,0))*VLOOKUP(P1279,'Huawei BUn - JDI'!B:H,7,0),0),
IFERROR(IF(AC1279/VLOOKUP(P1279,'Huawei BUn - JDI'!L:O,3,0)&lt;1,VLOOKUP(P1279,'Huawei BUn - JDI'!L:O,3,0),
IFERROR(IF(AC1279/VLOOKUP(P1279,'Huawei BUn - JDI'!L:O,3,0)&lt;&gt;ROUND(AC1279/VLOOKUP(P1279,'Huawei BUn - JDI'!L:O,3,0),0),ROUNDUP(AC1279/VLOOKUP(P1279,'Huawei BUn - JDI'!L:O,3,0),0),AC1279),AC1279)),AC1279))</f>
        <v>871</v>
      </c>
      <c r="F1279" s="17">
        <f>VLOOKUP(P1279,'Material Unit Price List'!A:D,3,0)</f>
        <v>2.3800000000000002E-2</v>
      </c>
      <c r="G1279" s="1" t="str">
        <f>TRIM(MID(N1279,(FIND("]",N1279)+1),
(FIND("#",N1279)-1)-(FIND("]",N1279))))</f>
        <v>BSJ-4</v>
      </c>
      <c r="H1279" s="16" t="str">
        <f>IFERROR(VLOOKUP(P1279,'Huawei BUn - JDI'!B:H,1,0)&amp;" - has convertion, divide for - "&amp;VLOOKUP(P1279,'Huawei BUn - JDI'!B:H,4,0),
IFERROR(VLOOKUP(P1279,'Huawei BUn - JDI'!L:O,1,0)&amp;"- has MOQ of - "&amp;VLOOKUP(P1279,'Huawei BUn - JDI'!L:O,3,0)," Sem Conversão"))</f>
        <v xml:space="preserve"> Sem Conversão</v>
      </c>
      <c r="J1279" s="2" t="s">
        <v>4</v>
      </c>
      <c r="K1279" s="1" t="b">
        <v>1</v>
      </c>
      <c r="L1279" s="1" t="s">
        <v>8110</v>
      </c>
      <c r="M1279" s="11" t="s">
        <v>9709</v>
      </c>
      <c r="N1279" s="10" t="s">
        <v>7677</v>
      </c>
      <c r="O1279" s="9" t="s">
        <v>7544</v>
      </c>
      <c r="P1279" s="10" t="s">
        <v>6802</v>
      </c>
      <c r="Q1279" s="9" t="s">
        <v>6803</v>
      </c>
      <c r="R1279" s="161" t="s">
        <v>7545</v>
      </c>
      <c r="S1279" s="10" t="s">
        <v>7</v>
      </c>
      <c r="T1279" s="9" t="s">
        <v>7705</v>
      </c>
      <c r="U1279" s="10" t="s">
        <v>1</v>
      </c>
      <c r="V1279" s="9">
        <v>1000</v>
      </c>
      <c r="W1279" s="10">
        <v>47</v>
      </c>
      <c r="X1279" s="9" t="s">
        <v>5</v>
      </c>
      <c r="Y1279" s="8">
        <v>45333</v>
      </c>
      <c r="Z1279" s="7">
        <v>45262</v>
      </c>
      <c r="AA1279" s="8">
        <v>45323</v>
      </c>
      <c r="AB1279" s="7">
        <v>45323</v>
      </c>
      <c r="AC1279" s="6">
        <v>871</v>
      </c>
    </row>
    <row r="1280" spans="1:30" hidden="1">
      <c r="A1280" s="15" t="str">
        <f t="shared" ca="1" si="33"/>
        <v>PO &gt; Ok</v>
      </c>
      <c r="B1280" s="40" t="s">
        <v>10768</v>
      </c>
      <c r="C1280" s="18" t="str">
        <f>IFERROR(IF(VLOOKUP(G1280&amp;P1280,'Troca PN'!A:G,5,0)&lt;&gt;0,"TEVE Troca de PN","  &gt; ERRO CHAVE SKU&amp;PN "),"")</f>
        <v/>
      </c>
      <c r="D1280" s="18" t="str">
        <f>IFERROR(IF(VLOOKUP(G1280&amp;P1280,'Troca PN'!A:G,5,0)&lt;&gt;0,VLOOKUP(P1280,'Troca PN'!C:G,2,0),"  &gt; ERRO CHAVE SKU&amp;PN "),P1280)</f>
        <v>15010264-001</v>
      </c>
      <c r="E1280" s="54">
        <f>IFERROR(ROUNDUP((AC1280/VLOOKUP(P1280,'Huawei BUn - JDI'!B:H,4,0))*VLOOKUP(P1280,'Huawei BUn - JDI'!B:H,7,0),0),
IFERROR(IF(AC1280/VLOOKUP(P1280,'Huawei BUn - JDI'!L:O,3,0)&lt;1,VLOOKUP(P1280,'Huawei BUn - JDI'!L:O,3,0),
IFERROR(IF(AC1280/VLOOKUP(P1280,'Huawei BUn - JDI'!L:O,3,0)&lt;&gt;ROUND(AC1280/VLOOKUP(P1280,'Huawei BUn - JDI'!L:O,3,0),0),ROUNDUP(AC1280/VLOOKUP(P1280,'Huawei BUn - JDI'!L:O,3,0),0),AC1280),AC1280)),AC1280))</f>
        <v>200</v>
      </c>
      <c r="F1280" s="17">
        <f>VLOOKUP(P1280,'Material Unit Price List'!A:D,3,0)</f>
        <v>1.2200000000000001E-2</v>
      </c>
      <c r="G1280" s="1" t="str">
        <f>TRIM(MID(N1280,(FIND("]",N1280)+1),
(FIND("#",N1280)-1)-(FIND("]",N1280))))</f>
        <v>VFF-3</v>
      </c>
      <c r="H1280" s="16" t="str">
        <f>IFERROR(VLOOKUP(P1280,'Huawei BUn - JDI'!B:H,1,0)&amp;" - has convertion, divide for - "&amp;VLOOKUP(P1280,'Huawei BUn - JDI'!B:H,4,0),
IFERROR(VLOOKUP(P1280,'Huawei BUn - JDI'!L:O,1,0)&amp;"- has MOQ of - "&amp;VLOOKUP(P1280,'Huawei BUn - JDI'!L:O,3,0)," Sem Conversão"))</f>
        <v xml:space="preserve"> Sem Conversão</v>
      </c>
      <c r="J1280" s="2" t="s">
        <v>4</v>
      </c>
      <c r="K1280" s="1" t="b">
        <v>1</v>
      </c>
      <c r="L1280" s="1" t="s">
        <v>8111</v>
      </c>
      <c r="M1280" s="11" t="s">
        <v>9710</v>
      </c>
      <c r="N1280" s="10" t="s">
        <v>7703</v>
      </c>
      <c r="O1280" s="9" t="s">
        <v>7544</v>
      </c>
      <c r="P1280" s="10" t="s">
        <v>4064</v>
      </c>
      <c r="Q1280" s="9" t="s">
        <v>8112</v>
      </c>
      <c r="R1280" s="161" t="s">
        <v>7545</v>
      </c>
      <c r="S1280" s="10" t="s">
        <v>7</v>
      </c>
      <c r="T1280" s="9" t="s">
        <v>7655</v>
      </c>
      <c r="U1280" s="10" t="s">
        <v>1</v>
      </c>
      <c r="V1280" s="9">
        <v>200</v>
      </c>
      <c r="W1280" s="10">
        <v>47</v>
      </c>
      <c r="X1280" s="9" t="s">
        <v>5</v>
      </c>
      <c r="Y1280" s="8">
        <v>45295</v>
      </c>
      <c r="Z1280" s="7">
        <v>45231</v>
      </c>
      <c r="AA1280" s="8">
        <v>45292</v>
      </c>
      <c r="AB1280" s="7">
        <v>45292</v>
      </c>
      <c r="AC1280" s="6">
        <v>200</v>
      </c>
    </row>
    <row r="1281" spans="1:30" hidden="1">
      <c r="A1281" s="15" t="str">
        <f t="shared" ca="1" si="33"/>
        <v>PO &gt; Ok</v>
      </c>
      <c r="B1281" s="40" t="s">
        <v>10768</v>
      </c>
      <c r="C1281" s="18" t="str">
        <f>IFERROR(IF(VLOOKUP(G1281&amp;P1281,'Troca PN'!A:G,5,0)&lt;&gt;0,"TEVE Troca de PN","  &gt; ERRO CHAVE SKU&amp;PN "),"")</f>
        <v/>
      </c>
      <c r="D1281" s="18" t="str">
        <f>IFERROR(IF(VLOOKUP(G1281&amp;P1281,'Troca PN'!A:G,5,0)&lt;&gt;0,VLOOKUP(P1281,'Troca PN'!C:G,2,0),"  &gt; ERRO CHAVE SKU&amp;PN "),P1281)</f>
        <v>15010264-001</v>
      </c>
      <c r="E1281" s="54">
        <f>IFERROR(ROUNDUP((AC1281/VLOOKUP(P1281,'Huawei BUn - JDI'!B:H,4,0))*VLOOKUP(P1281,'Huawei BUn - JDI'!B:H,7,0),0),
IFERROR(IF(AC1281/VLOOKUP(P1281,'Huawei BUn - JDI'!L:O,3,0)&lt;1,VLOOKUP(P1281,'Huawei BUn - JDI'!L:O,3,0),
IFERROR(IF(AC1281/VLOOKUP(P1281,'Huawei BUn - JDI'!L:O,3,0)&lt;&gt;ROUND(AC1281/VLOOKUP(P1281,'Huawei BUn - JDI'!L:O,3,0),0),ROUNDUP(AC1281/VLOOKUP(P1281,'Huawei BUn - JDI'!L:O,3,0),0),AC1281),AC1281)),AC1281))</f>
        <v>200</v>
      </c>
      <c r="F1281" s="17">
        <f>VLOOKUP(P1281,'Material Unit Price List'!A:D,3,0)</f>
        <v>1.2200000000000001E-2</v>
      </c>
      <c r="G1281" s="1" t="str">
        <f>TRIM(MID(N1281,(FIND("]",N1281)+1),
(FIND("#",N1281)-1)-(FIND("]",N1281))))</f>
        <v>VFF-3</v>
      </c>
      <c r="H1281" s="16" t="str">
        <f>IFERROR(VLOOKUP(P1281,'Huawei BUn - JDI'!B:H,1,0)&amp;" - has convertion, divide for - "&amp;VLOOKUP(P1281,'Huawei BUn - JDI'!B:H,4,0),
IFERROR(VLOOKUP(P1281,'Huawei BUn - JDI'!L:O,1,0)&amp;"- has MOQ of - "&amp;VLOOKUP(P1281,'Huawei BUn - JDI'!L:O,3,0)," Sem Conversão"))</f>
        <v xml:space="preserve"> Sem Conversão</v>
      </c>
      <c r="J1281" s="2" t="s">
        <v>4</v>
      </c>
      <c r="K1281" s="1" t="b">
        <v>1</v>
      </c>
      <c r="L1281" s="1" t="s">
        <v>8111</v>
      </c>
      <c r="M1281" s="11" t="s">
        <v>9711</v>
      </c>
      <c r="N1281" s="10" t="s">
        <v>7703</v>
      </c>
      <c r="O1281" s="9" t="s">
        <v>7544</v>
      </c>
      <c r="P1281" s="10" t="s">
        <v>4064</v>
      </c>
      <c r="Q1281" s="9" t="s">
        <v>8112</v>
      </c>
      <c r="R1281" s="161" t="s">
        <v>7545</v>
      </c>
      <c r="S1281" s="10" t="s">
        <v>7</v>
      </c>
      <c r="T1281" s="9" t="s">
        <v>7655</v>
      </c>
      <c r="U1281" s="10" t="s">
        <v>1</v>
      </c>
      <c r="V1281" s="9">
        <v>200</v>
      </c>
      <c r="W1281" s="10">
        <v>47</v>
      </c>
      <c r="X1281" s="9" t="s">
        <v>5</v>
      </c>
      <c r="Y1281" s="8">
        <v>45296</v>
      </c>
      <c r="Z1281" s="7">
        <v>45231</v>
      </c>
      <c r="AA1281" s="8">
        <v>45292</v>
      </c>
      <c r="AB1281" s="7">
        <v>45292</v>
      </c>
      <c r="AC1281" s="6">
        <v>200</v>
      </c>
    </row>
    <row r="1282" spans="1:30" hidden="1">
      <c r="A1282" s="15" t="str">
        <f t="shared" ca="1" si="33"/>
        <v>Future PO</v>
      </c>
      <c r="B1282" s="40" t="str">
        <f ca="1">IFERROR(IF(FIND("TAMURA",UPPER(Q1282))&lt;&gt;0,"LOCAL PO &gt; 'TAMURA' ","ERRO Regra Tamura"),
IFERROR(IF(LOWER(S1282)="national","Local PO",
IF(YEAR(Z1282)&amp;TEXT(WEEKNUM(Z1282),"00")&lt;=YEAR(TODAY())&amp;TEXT(WEEKNUM(TODAY())  +1,"00"),"PO &gt; Ok",   "Future PO")),""))</f>
        <v>Future PO</v>
      </c>
      <c r="C1282" s="18" t="str">
        <f>IFERROR(IF(VLOOKUP(G1282&amp;P1282,'Troca PN'!A:G,5,0)&lt;&gt;0,"TEVE Troca de PN","  &gt; ERRO CHAVE SKU&amp;PN "),"")</f>
        <v/>
      </c>
      <c r="D1282" s="18" t="str">
        <f>IFERROR(IF(VLOOKUP(G1282&amp;P1282,'Troca PN'!A:G,5,0)&lt;&gt;0,VLOOKUP(P1282,'Troca PN'!C:G,2,0),"  &gt; ERRO CHAVE SKU&amp;PN "),P1282)</f>
        <v>15010264-001</v>
      </c>
      <c r="E1282" s="54">
        <f>IFERROR(ROUNDUP((AC1282/VLOOKUP(P1282,'Huawei BUn - JDI'!B:H,4,0))*VLOOKUP(P1282,'Huawei BUn - JDI'!B:H,7,0),0),
IFERROR(IF(AC1282/VLOOKUP(P1282,'Huawei BUn - JDI'!L:O,3,0)&lt;1,VLOOKUP(P1282,'Huawei BUn - JDI'!L:O,3,0),
IFERROR(IF(AC1282/VLOOKUP(P1282,'Huawei BUn - JDI'!L:O,3,0)&lt;&gt;ROUND(AC1282/VLOOKUP(P1282,'Huawei BUn - JDI'!L:O,3,0),0),ROUNDUP(AC1282/VLOOKUP(P1282,'Huawei BUn - JDI'!L:O,3,0),0),AC1282),AC1282)),AC1282))</f>
        <v>200</v>
      </c>
      <c r="F1282" s="17">
        <f>VLOOKUP(P1282,'Material Unit Price List'!A:D,3,0)</f>
        <v>1.2200000000000001E-2</v>
      </c>
      <c r="G1282" s="1" t="str">
        <f>TRIM(MID(N1282,(FIND("]",N1282)+1),
(FIND("#",N1282)-1)-(FIND("]",N1282))))</f>
        <v>VFF-3</v>
      </c>
      <c r="H1282" s="16" t="str">
        <f>IFERROR(VLOOKUP(P1282,'Huawei BUn - JDI'!B:H,1,0)&amp;" - has convertion, divide for - "&amp;VLOOKUP(P1282,'Huawei BUn - JDI'!B:H,4,0),
IFERROR(VLOOKUP(P1282,'Huawei BUn - JDI'!L:O,1,0)&amp;"- has MOQ of - "&amp;VLOOKUP(P1282,'Huawei BUn - JDI'!L:O,3,0)," Sem Conversão"))</f>
        <v xml:space="preserve"> Sem Conversão</v>
      </c>
      <c r="J1282" s="2" t="s">
        <v>4</v>
      </c>
      <c r="K1282" s="1" t="b">
        <v>1</v>
      </c>
      <c r="L1282" s="1" t="s">
        <v>8111</v>
      </c>
      <c r="M1282" s="11" t="s">
        <v>9712</v>
      </c>
      <c r="N1282" s="10" t="s">
        <v>7656</v>
      </c>
      <c r="O1282" s="9" t="s">
        <v>7544</v>
      </c>
      <c r="P1282" s="10" t="s">
        <v>4064</v>
      </c>
      <c r="Q1282" s="9" t="s">
        <v>8112</v>
      </c>
      <c r="R1282" s="161" t="s">
        <v>7545</v>
      </c>
      <c r="S1282" s="10" t="s">
        <v>7</v>
      </c>
      <c r="T1282" s="9" t="s">
        <v>7655</v>
      </c>
      <c r="U1282" s="10" t="s">
        <v>1</v>
      </c>
      <c r="V1282" s="9">
        <v>200</v>
      </c>
      <c r="W1282" s="10">
        <v>47</v>
      </c>
      <c r="X1282" s="9" t="s">
        <v>5</v>
      </c>
      <c r="Y1282" s="8">
        <v>45324</v>
      </c>
      <c r="Z1282" s="7">
        <v>45262</v>
      </c>
      <c r="AA1282" s="8">
        <v>45323</v>
      </c>
      <c r="AB1282" s="7">
        <v>45323</v>
      </c>
      <c r="AC1282" s="6">
        <v>200</v>
      </c>
    </row>
    <row r="1283" spans="1:30" hidden="1">
      <c r="A1283" s="15" t="str">
        <f t="shared" ca="1" si="33"/>
        <v>Future PO</v>
      </c>
      <c r="B1283" s="40" t="str">
        <f ca="1">IFERROR(IF(FIND("TAMURA",UPPER(Q1283))&lt;&gt;0,"LOCAL PO &gt; 'TAMURA' ","ERRO Regra Tamura"),
IFERROR(IF(LOWER(S1283)="national","Local PO",
IF(YEAR(Z1283)&amp;TEXT(WEEKNUM(Z1283),"00")&lt;=YEAR(TODAY())&amp;TEXT(WEEKNUM(TODAY())  +1,"00"),"PO &gt; Ok",   "Future PO")),""))</f>
        <v>Future PO</v>
      </c>
      <c r="C1283" s="18" t="str">
        <f>IFERROR(IF(VLOOKUP(G1283&amp;P1283,'Troca PN'!A:G,5,0)&lt;&gt;0,"TEVE Troca de PN","  &gt; ERRO CHAVE SKU&amp;PN "),"")</f>
        <v/>
      </c>
      <c r="D1283" s="18" t="str">
        <f>IFERROR(IF(VLOOKUP(G1283&amp;P1283,'Troca PN'!A:G,5,0)&lt;&gt;0,VLOOKUP(P1283,'Troca PN'!C:G,2,0),"  &gt; ERRO CHAVE SKU&amp;PN "),P1283)</f>
        <v>15010264-001</v>
      </c>
      <c r="E1283" s="54">
        <f>IFERROR(ROUNDUP((AC1283/VLOOKUP(P1283,'Huawei BUn - JDI'!B:H,4,0))*VLOOKUP(P1283,'Huawei BUn - JDI'!B:H,7,0),0),
IFERROR(IF(AC1283/VLOOKUP(P1283,'Huawei BUn - JDI'!L:O,3,0)&lt;1,VLOOKUP(P1283,'Huawei BUn - JDI'!L:O,3,0),
IFERROR(IF(AC1283/VLOOKUP(P1283,'Huawei BUn - JDI'!L:O,3,0)&lt;&gt;ROUND(AC1283/VLOOKUP(P1283,'Huawei BUn - JDI'!L:O,3,0),0),ROUNDUP(AC1283/VLOOKUP(P1283,'Huawei BUn - JDI'!L:O,3,0),0),AC1283),AC1283)),AC1283))</f>
        <v>200</v>
      </c>
      <c r="F1283" s="17">
        <f>VLOOKUP(P1283,'Material Unit Price List'!A:D,3,0)</f>
        <v>1.2200000000000001E-2</v>
      </c>
      <c r="G1283" s="1" t="str">
        <f>TRIM(MID(N1283,(FIND("]",N1283)+1),
(FIND("#",N1283)-1)-(FIND("]",N1283))))</f>
        <v>VFF-3</v>
      </c>
      <c r="H1283" s="16" t="str">
        <f>IFERROR(VLOOKUP(P1283,'Huawei BUn - JDI'!B:H,1,0)&amp;" - has convertion, divide for - "&amp;VLOOKUP(P1283,'Huawei BUn - JDI'!B:H,4,0),
IFERROR(VLOOKUP(P1283,'Huawei BUn - JDI'!L:O,1,0)&amp;"- has MOQ of - "&amp;VLOOKUP(P1283,'Huawei BUn - JDI'!L:O,3,0)," Sem Conversão"))</f>
        <v xml:space="preserve"> Sem Conversão</v>
      </c>
      <c r="J1283" s="2" t="s">
        <v>4</v>
      </c>
      <c r="K1283" s="1" t="b">
        <v>1</v>
      </c>
      <c r="L1283" s="1" t="s">
        <v>8111</v>
      </c>
      <c r="M1283" s="11" t="s">
        <v>9713</v>
      </c>
      <c r="N1283" s="10" t="s">
        <v>7656</v>
      </c>
      <c r="O1283" s="9" t="s">
        <v>7544</v>
      </c>
      <c r="P1283" s="10" t="s">
        <v>4064</v>
      </c>
      <c r="Q1283" s="9" t="s">
        <v>8112</v>
      </c>
      <c r="R1283" s="161" t="s">
        <v>7545</v>
      </c>
      <c r="S1283" s="10" t="s">
        <v>7</v>
      </c>
      <c r="T1283" s="9" t="s">
        <v>7655</v>
      </c>
      <c r="U1283" s="10" t="s">
        <v>1</v>
      </c>
      <c r="V1283" s="9">
        <v>200</v>
      </c>
      <c r="W1283" s="10">
        <v>47</v>
      </c>
      <c r="X1283" s="9" t="s">
        <v>5</v>
      </c>
      <c r="Y1283" s="8">
        <v>45325</v>
      </c>
      <c r="Z1283" s="7">
        <v>45262</v>
      </c>
      <c r="AA1283" s="8">
        <v>45323</v>
      </c>
      <c r="AB1283" s="7">
        <v>45323</v>
      </c>
      <c r="AC1283" s="6">
        <v>200</v>
      </c>
    </row>
    <row r="1284" spans="1:30" hidden="1">
      <c r="A1284" s="15" t="str">
        <f t="shared" ca="1" si="33"/>
        <v>Future PO</v>
      </c>
      <c r="B1284" s="40" t="str">
        <f ca="1">IFERROR(IF(FIND("TAMURA",UPPER(Q1284))&lt;&gt;0,"LOCAL PO &gt; 'TAMURA' ","ERRO Regra Tamura"),
IFERROR(IF(LOWER(S1284)="national","Local PO",
IF(YEAR(Z1284)&amp;TEXT(WEEKNUM(Z1284),"00")&lt;=YEAR(TODAY())&amp;TEXT(WEEKNUM(TODAY())  +1,"00"),"PO &gt; Ok",   "Future PO")),""))</f>
        <v>Future PO</v>
      </c>
      <c r="C1284" s="18" t="str">
        <f>IFERROR(IF(VLOOKUP(G1284&amp;P1284,'Troca PN'!A:G,5,0)&lt;&gt;0,"TEVE Troca de PN","  &gt; ERRO CHAVE SKU&amp;PN "),"")</f>
        <v/>
      </c>
      <c r="D1284" s="18" t="str">
        <f>IFERROR(IF(VLOOKUP(G1284&amp;P1284,'Troca PN'!A:G,5,0)&lt;&gt;0,VLOOKUP(P1284,'Troca PN'!C:G,2,0),"  &gt; ERRO CHAVE SKU&amp;PN "),P1284)</f>
        <v>15010264-001</v>
      </c>
      <c r="E1284" s="54">
        <f>IFERROR(ROUNDUP((AC1284/VLOOKUP(P1284,'Huawei BUn - JDI'!B:H,4,0))*VLOOKUP(P1284,'Huawei BUn - JDI'!B:H,7,0),0),
IFERROR(IF(AC1284/VLOOKUP(P1284,'Huawei BUn - JDI'!L:O,3,0)&lt;1,VLOOKUP(P1284,'Huawei BUn - JDI'!L:O,3,0),
IFERROR(IF(AC1284/VLOOKUP(P1284,'Huawei BUn - JDI'!L:O,3,0)&lt;&gt;ROUND(AC1284/VLOOKUP(P1284,'Huawei BUn - JDI'!L:O,3,0),0),ROUNDUP(AC1284/VLOOKUP(P1284,'Huawei BUn - JDI'!L:O,3,0),0),AC1284),AC1284)),AC1284))</f>
        <v>119</v>
      </c>
      <c r="F1284" s="17">
        <f>VLOOKUP(P1284,'Material Unit Price List'!A:D,3,0)</f>
        <v>1.2200000000000001E-2</v>
      </c>
      <c r="G1284" s="1" t="str">
        <f>TRIM(MID(N1284,(FIND("]",N1284)+1),
(FIND("#",N1284)-1)-(FIND("]",N1284))))</f>
        <v>VFF-3</v>
      </c>
      <c r="H1284" s="16" t="str">
        <f>IFERROR(VLOOKUP(P1284,'Huawei BUn - JDI'!B:H,1,0)&amp;" - has convertion, divide for - "&amp;VLOOKUP(P1284,'Huawei BUn - JDI'!B:H,4,0),
IFERROR(VLOOKUP(P1284,'Huawei BUn - JDI'!L:O,1,0)&amp;"- has MOQ of - "&amp;VLOOKUP(P1284,'Huawei BUn - JDI'!L:O,3,0)," Sem Conversão"))</f>
        <v xml:space="preserve"> Sem Conversão</v>
      </c>
      <c r="J1284" s="2" t="s">
        <v>4</v>
      </c>
      <c r="K1284" s="1" t="b">
        <v>1</v>
      </c>
      <c r="L1284" s="1" t="s">
        <v>8111</v>
      </c>
      <c r="M1284" s="11" t="s">
        <v>9714</v>
      </c>
      <c r="N1284" s="10" t="s">
        <v>7670</v>
      </c>
      <c r="O1284" s="9" t="s">
        <v>7544</v>
      </c>
      <c r="P1284" s="10" t="s">
        <v>4064</v>
      </c>
      <c r="Q1284" s="9" t="s">
        <v>8112</v>
      </c>
      <c r="R1284" s="161" t="s">
        <v>7545</v>
      </c>
      <c r="S1284" s="10" t="s">
        <v>7</v>
      </c>
      <c r="T1284" s="9" t="s">
        <v>7655</v>
      </c>
      <c r="U1284" s="10" t="s">
        <v>1</v>
      </c>
      <c r="V1284" s="9">
        <v>200</v>
      </c>
      <c r="W1284" s="10">
        <v>47</v>
      </c>
      <c r="X1284" s="9" t="s">
        <v>5</v>
      </c>
      <c r="Y1284" s="8">
        <v>45326</v>
      </c>
      <c r="Z1284" s="7">
        <v>45262</v>
      </c>
      <c r="AA1284" s="8">
        <v>45323</v>
      </c>
      <c r="AB1284" s="7">
        <v>45323</v>
      </c>
      <c r="AC1284" s="6">
        <v>119</v>
      </c>
    </row>
    <row r="1285" spans="1:30" hidden="1">
      <c r="A1285" s="15" t="str">
        <f t="shared" ca="1" si="33"/>
        <v>PO &gt; Ok</v>
      </c>
      <c r="B1285" s="40" t="s">
        <v>10768</v>
      </c>
      <c r="C1285" s="18" t="str">
        <f>IFERROR(IF(VLOOKUP(G1285&amp;P1285,'Troca PN'!A:G,5,0)&lt;&gt;0,"TEVE Troca de PN","  &gt; ERRO CHAVE SKU&amp;PN "),"")</f>
        <v/>
      </c>
      <c r="D1285" s="18" t="str">
        <f>IFERROR(IF(VLOOKUP(G1285&amp;P1285,'Troca PN'!A:G,5,0)&lt;&gt;0,VLOOKUP(P1285,'Troca PN'!C:G,2,0),"  &gt; ERRO CHAVE SKU&amp;PN "),P1285)</f>
        <v>15010277-005</v>
      </c>
      <c r="E1285" s="54">
        <f>IFERROR(ROUNDUP((AC1285/VLOOKUP(P1285,'Huawei BUn - JDI'!B:H,4,0))*VLOOKUP(P1285,'Huawei BUn - JDI'!B:H,7,0),0),
IFERROR(IF(AC1285/VLOOKUP(P1285,'Huawei BUn - JDI'!L:O,3,0)&lt;1,VLOOKUP(P1285,'Huawei BUn - JDI'!L:O,3,0),
IFERROR(IF(AC1285/VLOOKUP(P1285,'Huawei BUn - JDI'!L:O,3,0)&lt;&gt;ROUND(AC1285/VLOOKUP(P1285,'Huawei BUn - JDI'!L:O,3,0),0),ROUNDUP(AC1285/VLOOKUP(P1285,'Huawei BUn - JDI'!L:O,3,0),0),AC1285),AC1285)),AC1285))</f>
        <v>100</v>
      </c>
      <c r="F1285" s="17">
        <f>VLOOKUP(P1285,'Material Unit Price List'!A:D,3,0)</f>
        <v>3.2000000000000001E-2</v>
      </c>
      <c r="G1285" s="1" t="str">
        <f>TRIM(MID(N1285,(FIND("]",N1285)+1),
(FIND("#",N1285)-1)-(FIND("]",N1285))))</f>
        <v>VFF-3</v>
      </c>
      <c r="H1285" s="16" t="str">
        <f>IFERROR(VLOOKUP(P1285,'Huawei BUn - JDI'!B:H,1,0)&amp;" - has convertion, divide for - "&amp;VLOOKUP(P1285,'Huawei BUn - JDI'!B:H,4,0),
IFERROR(VLOOKUP(P1285,'Huawei BUn - JDI'!L:O,1,0)&amp;"- has MOQ of - "&amp;VLOOKUP(P1285,'Huawei BUn - JDI'!L:O,3,0)," Sem Conversão"))</f>
        <v xml:space="preserve"> Sem Conversão</v>
      </c>
      <c r="J1285" s="2" t="s">
        <v>4</v>
      </c>
      <c r="K1285" s="1" t="b">
        <v>1</v>
      </c>
      <c r="L1285" s="1" t="s">
        <v>8113</v>
      </c>
      <c r="M1285" s="11" t="s">
        <v>9715</v>
      </c>
      <c r="N1285" s="10" t="s">
        <v>7699</v>
      </c>
      <c r="O1285" s="9" t="s">
        <v>7544</v>
      </c>
      <c r="P1285" s="10" t="s">
        <v>4076</v>
      </c>
      <c r="Q1285" s="9" t="s">
        <v>4075</v>
      </c>
      <c r="R1285" s="161" t="s">
        <v>7545</v>
      </c>
      <c r="S1285" s="10" t="s">
        <v>7</v>
      </c>
      <c r="T1285" s="9" t="s">
        <v>7655</v>
      </c>
      <c r="U1285" s="10" t="s">
        <v>1</v>
      </c>
      <c r="V1285" s="9">
        <v>100</v>
      </c>
      <c r="W1285" s="10">
        <v>47</v>
      </c>
      <c r="X1285" s="9" t="s">
        <v>5</v>
      </c>
      <c r="Y1285" s="8">
        <v>45294</v>
      </c>
      <c r="Z1285" s="7">
        <v>45231</v>
      </c>
      <c r="AA1285" s="8">
        <v>45292</v>
      </c>
      <c r="AB1285" s="7">
        <v>45292</v>
      </c>
      <c r="AC1285" s="6">
        <v>100</v>
      </c>
    </row>
    <row r="1286" spans="1:30" hidden="1">
      <c r="A1286" s="15" t="str">
        <f t="shared" ca="1" si="33"/>
        <v>PO &gt; Ok</v>
      </c>
      <c r="B1286" s="40" t="s">
        <v>10768</v>
      </c>
      <c r="C1286" s="18" t="str">
        <f>IFERROR(IF(VLOOKUP(G1286&amp;P1286,'Troca PN'!A:G,5,0)&lt;&gt;0,"TEVE Troca de PN","  &gt; ERRO CHAVE SKU&amp;PN "),"")</f>
        <v/>
      </c>
      <c r="D1286" s="18" t="str">
        <f>IFERROR(IF(VLOOKUP(G1286&amp;P1286,'Troca PN'!A:G,5,0)&lt;&gt;0,VLOOKUP(P1286,'Troca PN'!C:G,2,0),"  &gt; ERRO CHAVE SKU&amp;PN "),P1286)</f>
        <v>15010277-005</v>
      </c>
      <c r="E1286" s="54">
        <f>IFERROR(ROUNDUP((AC1286/VLOOKUP(P1286,'Huawei BUn - JDI'!B:H,4,0))*VLOOKUP(P1286,'Huawei BUn - JDI'!B:H,7,0),0),
IFERROR(IF(AC1286/VLOOKUP(P1286,'Huawei BUn - JDI'!L:O,3,0)&lt;1,VLOOKUP(P1286,'Huawei BUn - JDI'!L:O,3,0),
IFERROR(IF(AC1286/VLOOKUP(P1286,'Huawei BUn - JDI'!L:O,3,0)&lt;&gt;ROUND(AC1286/VLOOKUP(P1286,'Huawei BUn - JDI'!L:O,3,0),0),ROUNDUP(AC1286/VLOOKUP(P1286,'Huawei BUn - JDI'!L:O,3,0),0),AC1286),AC1286)),AC1286))</f>
        <v>400</v>
      </c>
      <c r="F1286" s="17">
        <f>VLOOKUP(P1286,'Material Unit Price List'!A:D,3,0)</f>
        <v>3.2000000000000001E-2</v>
      </c>
      <c r="G1286" s="1" t="str">
        <f>TRIM(MID(N1286,(FIND("]",N1286)+1),
(FIND("#",N1286)-1)-(FIND("]",N1286))))</f>
        <v>VFF-3</v>
      </c>
      <c r="H1286" s="16" t="str">
        <f>IFERROR(VLOOKUP(P1286,'Huawei BUn - JDI'!B:H,1,0)&amp;" - has convertion, divide for - "&amp;VLOOKUP(P1286,'Huawei BUn - JDI'!B:H,4,0),
IFERROR(VLOOKUP(P1286,'Huawei BUn - JDI'!L:O,1,0)&amp;"- has MOQ of - "&amp;VLOOKUP(P1286,'Huawei BUn - JDI'!L:O,3,0)," Sem Conversão"))</f>
        <v xml:space="preserve"> Sem Conversão</v>
      </c>
      <c r="J1286" s="2" t="s">
        <v>4</v>
      </c>
      <c r="K1286" s="1" t="b">
        <v>1</v>
      </c>
      <c r="L1286" s="1" t="s">
        <v>8113</v>
      </c>
      <c r="M1286" s="11" t="s">
        <v>9716</v>
      </c>
      <c r="N1286" s="10" t="s">
        <v>7703</v>
      </c>
      <c r="O1286" s="9" t="s">
        <v>7544</v>
      </c>
      <c r="P1286" s="10" t="s">
        <v>4076</v>
      </c>
      <c r="Q1286" s="9" t="s">
        <v>4075</v>
      </c>
      <c r="R1286" s="161" t="s">
        <v>7545</v>
      </c>
      <c r="S1286" s="10" t="s">
        <v>7</v>
      </c>
      <c r="T1286" s="9" t="s">
        <v>7655</v>
      </c>
      <c r="U1286" s="10" t="s">
        <v>1</v>
      </c>
      <c r="V1286" s="9">
        <v>100</v>
      </c>
      <c r="W1286" s="10">
        <v>47</v>
      </c>
      <c r="X1286" s="9" t="s">
        <v>5</v>
      </c>
      <c r="Y1286" s="8">
        <v>45295</v>
      </c>
      <c r="Z1286" s="7">
        <v>45231</v>
      </c>
      <c r="AA1286" s="8">
        <v>45292</v>
      </c>
      <c r="AB1286" s="7">
        <v>45292</v>
      </c>
      <c r="AC1286" s="6">
        <v>400</v>
      </c>
    </row>
    <row r="1287" spans="1:30" hidden="1">
      <c r="A1287" s="15" t="str">
        <f t="shared" ca="1" si="33"/>
        <v>PO &gt; Ok</v>
      </c>
      <c r="B1287" s="40" t="s">
        <v>10768</v>
      </c>
      <c r="C1287" s="18" t="str">
        <f>IFERROR(IF(VLOOKUP(G1287&amp;P1287,'Troca PN'!A:G,5,0)&lt;&gt;0,"TEVE Troca de PN","  &gt; ERRO CHAVE SKU&amp;PN "),"")</f>
        <v/>
      </c>
      <c r="D1287" s="18" t="str">
        <f>IFERROR(IF(VLOOKUP(G1287&amp;P1287,'Troca PN'!A:G,5,0)&lt;&gt;0,VLOOKUP(P1287,'Troca PN'!C:G,2,0),"  &gt; ERRO CHAVE SKU&amp;PN "),P1287)</f>
        <v>15010277-005</v>
      </c>
      <c r="E1287" s="54">
        <f>IFERROR(ROUNDUP((AC1287/VLOOKUP(P1287,'Huawei BUn - JDI'!B:H,4,0))*VLOOKUP(P1287,'Huawei BUn - JDI'!B:H,7,0),0),
IFERROR(IF(AC1287/VLOOKUP(P1287,'Huawei BUn - JDI'!L:O,3,0)&lt;1,VLOOKUP(P1287,'Huawei BUn - JDI'!L:O,3,0),
IFERROR(IF(AC1287/VLOOKUP(P1287,'Huawei BUn - JDI'!L:O,3,0)&lt;&gt;ROUND(AC1287/VLOOKUP(P1287,'Huawei BUn - JDI'!L:O,3,0),0),ROUNDUP(AC1287/VLOOKUP(P1287,'Huawei BUn - JDI'!L:O,3,0),0),AC1287),AC1287)),AC1287))</f>
        <v>200</v>
      </c>
      <c r="F1287" s="17">
        <f>VLOOKUP(P1287,'Material Unit Price List'!A:D,3,0)</f>
        <v>3.2000000000000001E-2</v>
      </c>
      <c r="G1287" s="1" t="str">
        <f>TRIM(MID(N1287,(FIND("]",N1287)+1),
(FIND("#",N1287)-1)-(FIND("]",N1287))))</f>
        <v>VFF-3</v>
      </c>
      <c r="H1287" s="16" t="str">
        <f>IFERROR(VLOOKUP(P1287,'Huawei BUn - JDI'!B:H,1,0)&amp;" - has convertion, divide for - "&amp;VLOOKUP(P1287,'Huawei BUn - JDI'!B:H,4,0),
IFERROR(VLOOKUP(P1287,'Huawei BUn - JDI'!L:O,1,0)&amp;"- has MOQ of - "&amp;VLOOKUP(P1287,'Huawei BUn - JDI'!L:O,3,0)," Sem Conversão"))</f>
        <v xml:space="preserve"> Sem Conversão</v>
      </c>
      <c r="J1287" s="2" t="s">
        <v>4</v>
      </c>
      <c r="K1287" s="1" t="b">
        <v>1</v>
      </c>
      <c r="L1287" s="1" t="s">
        <v>8113</v>
      </c>
      <c r="M1287" s="11" t="s">
        <v>9717</v>
      </c>
      <c r="N1287" s="10" t="s">
        <v>7703</v>
      </c>
      <c r="O1287" s="9" t="s">
        <v>7544</v>
      </c>
      <c r="P1287" s="10" t="s">
        <v>4076</v>
      </c>
      <c r="Q1287" s="9" t="s">
        <v>4075</v>
      </c>
      <c r="R1287" s="161" t="s">
        <v>7545</v>
      </c>
      <c r="S1287" s="10" t="s">
        <v>7</v>
      </c>
      <c r="T1287" s="9" t="s">
        <v>7655</v>
      </c>
      <c r="U1287" s="10" t="s">
        <v>1</v>
      </c>
      <c r="V1287" s="9">
        <v>100</v>
      </c>
      <c r="W1287" s="10">
        <v>47</v>
      </c>
      <c r="X1287" s="9" t="s">
        <v>5</v>
      </c>
      <c r="Y1287" s="8">
        <v>45296</v>
      </c>
      <c r="Z1287" s="7">
        <v>45231</v>
      </c>
      <c r="AA1287" s="8">
        <v>45292</v>
      </c>
      <c r="AB1287" s="7">
        <v>45292</v>
      </c>
      <c r="AC1287" s="6">
        <v>200</v>
      </c>
    </row>
    <row r="1288" spans="1:30" hidden="1">
      <c r="A1288" s="15" t="str">
        <f t="shared" ca="1" si="33"/>
        <v>Future PO</v>
      </c>
      <c r="B1288" s="40" t="str">
        <f ca="1">IFERROR(IF(FIND("TAMURA",UPPER(Q1288))&lt;&gt;0,"LOCAL PO &gt; 'TAMURA' ","ERRO Regra Tamura"),
IFERROR(IF(LOWER(S1288)="national","Local PO",
IF(YEAR(Z1288)&amp;TEXT(WEEKNUM(Z1288),"00")&lt;=YEAR(TODAY())&amp;TEXT(WEEKNUM(TODAY())  +1,"00"),"PO &gt; Ok",   "Future PO")),""))</f>
        <v>Future PO</v>
      </c>
      <c r="C1288" s="18" t="str">
        <f>IFERROR(IF(VLOOKUP(G1288&amp;P1288,'Troca PN'!A:G,5,0)&lt;&gt;0,"TEVE Troca de PN","  &gt; ERRO CHAVE SKU&amp;PN "),"")</f>
        <v/>
      </c>
      <c r="D1288" s="18" t="str">
        <f>IFERROR(IF(VLOOKUP(G1288&amp;P1288,'Troca PN'!A:G,5,0)&lt;&gt;0,VLOOKUP(P1288,'Troca PN'!C:G,2,0),"  &gt; ERRO CHAVE SKU&amp;PN "),P1288)</f>
        <v>15010277-005</v>
      </c>
      <c r="E1288" s="54">
        <f>IFERROR(ROUNDUP((AC1288/VLOOKUP(P1288,'Huawei BUn - JDI'!B:H,4,0))*VLOOKUP(P1288,'Huawei BUn - JDI'!B:H,7,0),0),
IFERROR(IF(AC1288/VLOOKUP(P1288,'Huawei BUn - JDI'!L:O,3,0)&lt;1,VLOOKUP(P1288,'Huawei BUn - JDI'!L:O,3,0),
IFERROR(IF(AC1288/VLOOKUP(P1288,'Huawei BUn - JDI'!L:O,3,0)&lt;&gt;ROUND(AC1288/VLOOKUP(P1288,'Huawei BUn - JDI'!L:O,3,0),0),ROUNDUP(AC1288/VLOOKUP(P1288,'Huawei BUn - JDI'!L:O,3,0),0),AC1288),AC1288)),AC1288))</f>
        <v>200</v>
      </c>
      <c r="F1288" s="17">
        <f>VLOOKUP(P1288,'Material Unit Price List'!A:D,3,0)</f>
        <v>3.2000000000000001E-2</v>
      </c>
      <c r="G1288" s="1" t="str">
        <f>TRIM(MID(N1288,(FIND("]",N1288)+1),
(FIND("#",N1288)-1)-(FIND("]",N1288))))</f>
        <v>TVH-3</v>
      </c>
      <c r="H1288" s="16" t="str">
        <f>IFERROR(VLOOKUP(P1288,'Huawei BUn - JDI'!B:H,1,0)&amp;" - has convertion, divide for - "&amp;VLOOKUP(P1288,'Huawei BUn - JDI'!B:H,4,0),
IFERROR(VLOOKUP(P1288,'Huawei BUn - JDI'!L:O,1,0)&amp;"- has MOQ of - "&amp;VLOOKUP(P1288,'Huawei BUn - JDI'!L:O,3,0)," Sem Conversão"))</f>
        <v xml:space="preserve"> Sem Conversão</v>
      </c>
      <c r="J1288" s="2" t="s">
        <v>4</v>
      </c>
      <c r="K1288" s="1" t="b">
        <v>1</v>
      </c>
      <c r="L1288" s="1" t="s">
        <v>8113</v>
      </c>
      <c r="M1288" s="11" t="s">
        <v>9718</v>
      </c>
      <c r="N1288" s="10" t="s">
        <v>7667</v>
      </c>
      <c r="O1288" s="9" t="s">
        <v>7544</v>
      </c>
      <c r="P1288" s="10" t="s">
        <v>4076</v>
      </c>
      <c r="Q1288" s="9" t="s">
        <v>4075</v>
      </c>
      <c r="R1288" s="161" t="s">
        <v>7545</v>
      </c>
      <c r="S1288" s="10" t="s">
        <v>7</v>
      </c>
      <c r="T1288" s="9" t="s">
        <v>7655</v>
      </c>
      <c r="U1288" s="10" t="s">
        <v>1</v>
      </c>
      <c r="V1288" s="9">
        <v>100</v>
      </c>
      <c r="W1288" s="10">
        <v>47</v>
      </c>
      <c r="X1288" s="9" t="s">
        <v>5</v>
      </c>
      <c r="Y1288" s="8">
        <v>45323</v>
      </c>
      <c r="Z1288" s="7">
        <v>45262</v>
      </c>
      <c r="AA1288" s="8">
        <v>45323</v>
      </c>
      <c r="AB1288" s="7">
        <v>45323</v>
      </c>
      <c r="AC1288" s="6">
        <v>200</v>
      </c>
    </row>
    <row r="1289" spans="1:30" hidden="1">
      <c r="A1289" s="15" t="str">
        <f t="shared" ca="1" si="33"/>
        <v>Future PO</v>
      </c>
      <c r="B1289" s="40" t="str">
        <f ca="1">IFERROR(IF(FIND("TAMURA",UPPER(Q1289))&lt;&gt;0,"LOCAL PO &gt; 'TAMURA' ","ERRO Regra Tamura"),
IFERROR(IF(LOWER(S1289)="national","Local PO",
IF(YEAR(Z1289)&amp;TEXT(WEEKNUM(Z1289),"00")&lt;=YEAR(TODAY())&amp;TEXT(WEEKNUM(TODAY())  +1,"00"),"PO &gt; Ok",   "Future PO")),""))</f>
        <v>Future PO</v>
      </c>
      <c r="C1289" s="18" t="str">
        <f>IFERROR(IF(VLOOKUP(G1289&amp;P1289,'Troca PN'!A:G,5,0)&lt;&gt;0,"TEVE Troca de PN","  &gt; ERRO CHAVE SKU&amp;PN "),"")</f>
        <v/>
      </c>
      <c r="D1289" s="18" t="str">
        <f>IFERROR(IF(VLOOKUP(G1289&amp;P1289,'Troca PN'!A:G,5,0)&lt;&gt;0,VLOOKUP(P1289,'Troca PN'!C:G,2,0),"  &gt; ERRO CHAVE SKU&amp;PN "),P1289)</f>
        <v>15010277-005</v>
      </c>
      <c r="E1289" s="54">
        <f>IFERROR(ROUNDUP((AC1289/VLOOKUP(P1289,'Huawei BUn - JDI'!B:H,4,0))*VLOOKUP(P1289,'Huawei BUn - JDI'!B:H,7,0),0),
IFERROR(IF(AC1289/VLOOKUP(P1289,'Huawei BUn - JDI'!L:O,3,0)&lt;1,VLOOKUP(P1289,'Huawei BUn - JDI'!L:O,3,0),
IFERROR(IF(AC1289/VLOOKUP(P1289,'Huawei BUn - JDI'!L:O,3,0)&lt;&gt;ROUND(AC1289/VLOOKUP(P1289,'Huawei BUn - JDI'!L:O,3,0),0),ROUNDUP(AC1289/VLOOKUP(P1289,'Huawei BUn - JDI'!L:O,3,0),0),AC1289),AC1289)),AC1289))</f>
        <v>400</v>
      </c>
      <c r="F1289" s="17">
        <f>VLOOKUP(P1289,'Material Unit Price List'!A:D,3,0)</f>
        <v>3.2000000000000001E-2</v>
      </c>
      <c r="G1289" s="1" t="str">
        <f>TRIM(MID(N1289,(FIND("]",N1289)+1),
(FIND("#",N1289)-1)-(FIND("]",N1289))))</f>
        <v>VFF-3</v>
      </c>
      <c r="H1289" s="16" t="str">
        <f>IFERROR(VLOOKUP(P1289,'Huawei BUn - JDI'!B:H,1,0)&amp;" - has convertion, divide for - "&amp;VLOOKUP(P1289,'Huawei BUn - JDI'!B:H,4,0),
IFERROR(VLOOKUP(P1289,'Huawei BUn - JDI'!L:O,1,0)&amp;"- has MOQ of - "&amp;VLOOKUP(P1289,'Huawei BUn - JDI'!L:O,3,0)," Sem Conversão"))</f>
        <v xml:space="preserve"> Sem Conversão</v>
      </c>
      <c r="J1289" s="2" t="s">
        <v>4</v>
      </c>
      <c r="K1289" s="1" t="b">
        <v>1</v>
      </c>
      <c r="L1289" s="1" t="s">
        <v>8113</v>
      </c>
      <c r="M1289" s="11" t="s">
        <v>9719</v>
      </c>
      <c r="N1289" s="10" t="s">
        <v>7656</v>
      </c>
      <c r="O1289" s="9" t="s">
        <v>7544</v>
      </c>
      <c r="P1289" s="10" t="s">
        <v>4076</v>
      </c>
      <c r="Q1289" s="9" t="s">
        <v>4075</v>
      </c>
      <c r="R1289" s="161" t="s">
        <v>7545</v>
      </c>
      <c r="S1289" s="10" t="s">
        <v>7</v>
      </c>
      <c r="T1289" s="9" t="s">
        <v>7655</v>
      </c>
      <c r="U1289" s="10" t="s">
        <v>1</v>
      </c>
      <c r="V1289" s="9">
        <v>100</v>
      </c>
      <c r="W1289" s="10">
        <v>47</v>
      </c>
      <c r="X1289" s="9" t="s">
        <v>5</v>
      </c>
      <c r="Y1289" s="8">
        <v>45324</v>
      </c>
      <c r="Z1289" s="7">
        <v>45262</v>
      </c>
      <c r="AA1289" s="8">
        <v>45323</v>
      </c>
      <c r="AB1289" s="7">
        <v>45323</v>
      </c>
      <c r="AC1289" s="6">
        <v>400</v>
      </c>
    </row>
    <row r="1290" spans="1:30" hidden="1">
      <c r="A1290" s="15" t="str">
        <f t="shared" ca="1" si="33"/>
        <v>Future PO</v>
      </c>
      <c r="B1290" s="40" t="str">
        <f ca="1">IFERROR(IF(FIND("TAMURA",UPPER(Q1290))&lt;&gt;0,"LOCAL PO &gt; 'TAMURA' ","ERRO Regra Tamura"),
IFERROR(IF(LOWER(S1290)="national","Local PO",
IF(YEAR(Z1290)&amp;TEXT(WEEKNUM(Z1290),"00")&lt;=YEAR(TODAY())&amp;TEXT(WEEKNUM(TODAY())  +1,"00"),"PO &gt; Ok",   "Future PO")),""))</f>
        <v>Future PO</v>
      </c>
      <c r="C1290" s="18" t="str">
        <f>IFERROR(IF(VLOOKUP(G1290&amp;P1290,'Troca PN'!A:G,5,0)&lt;&gt;0,"TEVE Troca de PN","  &gt; ERRO CHAVE SKU&amp;PN "),"")</f>
        <v/>
      </c>
      <c r="D1290" s="18" t="str">
        <f>IFERROR(IF(VLOOKUP(G1290&amp;P1290,'Troca PN'!A:G,5,0)&lt;&gt;0,VLOOKUP(P1290,'Troca PN'!C:G,2,0),"  &gt; ERRO CHAVE SKU&amp;PN "),P1290)</f>
        <v>15010277-005</v>
      </c>
      <c r="E1290" s="54">
        <f>IFERROR(ROUNDUP((AC1290/VLOOKUP(P1290,'Huawei BUn - JDI'!B:H,4,0))*VLOOKUP(P1290,'Huawei BUn - JDI'!B:H,7,0),0),
IFERROR(IF(AC1290/VLOOKUP(P1290,'Huawei BUn - JDI'!L:O,3,0)&lt;1,VLOOKUP(P1290,'Huawei BUn - JDI'!L:O,3,0),
IFERROR(IF(AC1290/VLOOKUP(P1290,'Huawei BUn - JDI'!L:O,3,0)&lt;&gt;ROUND(AC1290/VLOOKUP(P1290,'Huawei BUn - JDI'!L:O,3,0),0),ROUNDUP(AC1290/VLOOKUP(P1290,'Huawei BUn - JDI'!L:O,3,0),0),AC1290),AC1290)),AC1290))</f>
        <v>400</v>
      </c>
      <c r="F1290" s="17">
        <f>VLOOKUP(P1290,'Material Unit Price List'!A:D,3,0)</f>
        <v>3.2000000000000001E-2</v>
      </c>
      <c r="G1290" s="1" t="str">
        <f>TRIM(MID(N1290,(FIND("]",N1290)+1),
(FIND("#",N1290)-1)-(FIND("]",N1290))))</f>
        <v>VFF-3</v>
      </c>
      <c r="H1290" s="16" t="str">
        <f>IFERROR(VLOOKUP(P1290,'Huawei BUn - JDI'!B:H,1,0)&amp;" - has convertion, divide for - "&amp;VLOOKUP(P1290,'Huawei BUn - JDI'!B:H,4,0),
IFERROR(VLOOKUP(P1290,'Huawei BUn - JDI'!L:O,1,0)&amp;"- has MOQ of - "&amp;VLOOKUP(P1290,'Huawei BUn - JDI'!L:O,3,0)," Sem Conversão"))</f>
        <v xml:space="preserve"> Sem Conversão</v>
      </c>
      <c r="J1290" s="2" t="s">
        <v>4</v>
      </c>
      <c r="K1290" s="1" t="b">
        <v>1</v>
      </c>
      <c r="L1290" s="1" t="s">
        <v>8113</v>
      </c>
      <c r="M1290" s="11" t="s">
        <v>9720</v>
      </c>
      <c r="N1290" s="10" t="s">
        <v>7656</v>
      </c>
      <c r="O1290" s="9" t="s">
        <v>7544</v>
      </c>
      <c r="P1290" s="10" t="s">
        <v>4076</v>
      </c>
      <c r="Q1290" s="9" t="s">
        <v>4075</v>
      </c>
      <c r="R1290" s="161" t="s">
        <v>7545</v>
      </c>
      <c r="S1290" s="10" t="s">
        <v>7</v>
      </c>
      <c r="T1290" s="9" t="s">
        <v>7655</v>
      </c>
      <c r="U1290" s="10" t="s">
        <v>1</v>
      </c>
      <c r="V1290" s="9">
        <v>100</v>
      </c>
      <c r="W1290" s="10">
        <v>47</v>
      </c>
      <c r="X1290" s="9" t="s">
        <v>5</v>
      </c>
      <c r="Y1290" s="8">
        <v>45325</v>
      </c>
      <c r="Z1290" s="7">
        <v>45262</v>
      </c>
      <c r="AA1290" s="8">
        <v>45323</v>
      </c>
      <c r="AB1290" s="7">
        <v>45323</v>
      </c>
      <c r="AC1290" s="6">
        <v>400</v>
      </c>
    </row>
    <row r="1291" spans="1:30" hidden="1">
      <c r="A1291" s="15" t="str">
        <f t="shared" ca="1" si="33"/>
        <v>Future PO</v>
      </c>
      <c r="B1291" s="40" t="str">
        <f ca="1">IFERROR(IF(FIND("TAMURA",UPPER(Q1291))&lt;&gt;0,"LOCAL PO &gt; 'TAMURA' ","ERRO Regra Tamura"),
IFERROR(IF(LOWER(S1291)="national","Local PO",
IF(YEAR(Z1291)&amp;TEXT(WEEKNUM(Z1291),"00")&lt;=YEAR(TODAY())&amp;TEXT(WEEKNUM(TODAY())  +1,"00"),"PO &gt; Ok",   "Future PO")),""))</f>
        <v>Future PO</v>
      </c>
      <c r="C1291" s="18" t="str">
        <f>IFERROR(IF(VLOOKUP(G1291&amp;P1291,'Troca PN'!A:G,5,0)&lt;&gt;0,"TEVE Troca de PN","  &gt; ERRO CHAVE SKU&amp;PN "),"")</f>
        <v/>
      </c>
      <c r="D1291" s="18" t="str">
        <f>IFERROR(IF(VLOOKUP(G1291&amp;P1291,'Troca PN'!A:G,5,0)&lt;&gt;0,VLOOKUP(P1291,'Troca PN'!C:G,2,0),"  &gt; ERRO CHAVE SKU&amp;PN "),P1291)</f>
        <v>15010277-005</v>
      </c>
      <c r="E1291" s="54">
        <f>IFERROR(ROUNDUP((AC1291/VLOOKUP(P1291,'Huawei BUn - JDI'!B:H,4,0))*VLOOKUP(P1291,'Huawei BUn - JDI'!B:H,7,0),0),
IFERROR(IF(AC1291/VLOOKUP(P1291,'Huawei BUn - JDI'!L:O,3,0)&lt;1,VLOOKUP(P1291,'Huawei BUn - JDI'!L:O,3,0),
IFERROR(IF(AC1291/VLOOKUP(P1291,'Huawei BUn - JDI'!L:O,3,0)&lt;&gt;ROUND(AC1291/VLOOKUP(P1291,'Huawei BUn - JDI'!L:O,3,0),0),ROUNDUP(AC1291/VLOOKUP(P1291,'Huawei BUn - JDI'!L:O,3,0),0),AC1291),AC1291)),AC1291))</f>
        <v>400</v>
      </c>
      <c r="F1291" s="17">
        <f>VLOOKUP(P1291,'Material Unit Price List'!A:D,3,0)</f>
        <v>3.2000000000000001E-2</v>
      </c>
      <c r="G1291" s="1" t="str">
        <f>TRIM(MID(N1291,(FIND("]",N1291)+1),
(FIND("#",N1291)-1)-(FIND("]",N1291))))</f>
        <v>VFF-3</v>
      </c>
      <c r="H1291" s="16" t="str">
        <f>IFERROR(VLOOKUP(P1291,'Huawei BUn - JDI'!B:H,1,0)&amp;" - has convertion, divide for - "&amp;VLOOKUP(P1291,'Huawei BUn - JDI'!B:H,4,0),
IFERROR(VLOOKUP(P1291,'Huawei BUn - JDI'!L:O,1,0)&amp;"- has MOQ of - "&amp;VLOOKUP(P1291,'Huawei BUn - JDI'!L:O,3,0)," Sem Conversão"))</f>
        <v xml:space="preserve"> Sem Conversão</v>
      </c>
      <c r="J1291" s="2" t="s">
        <v>4</v>
      </c>
      <c r="K1291" s="1" t="b">
        <v>1</v>
      </c>
      <c r="L1291" s="1" t="s">
        <v>8113</v>
      </c>
      <c r="M1291" s="11" t="s">
        <v>9721</v>
      </c>
      <c r="N1291" s="10" t="s">
        <v>7670</v>
      </c>
      <c r="O1291" s="9" t="s">
        <v>7544</v>
      </c>
      <c r="P1291" s="10" t="s">
        <v>4076</v>
      </c>
      <c r="Q1291" s="9" t="s">
        <v>4075</v>
      </c>
      <c r="R1291" s="161" t="s">
        <v>7545</v>
      </c>
      <c r="S1291" s="10" t="s">
        <v>7</v>
      </c>
      <c r="T1291" s="9" t="s">
        <v>7655</v>
      </c>
      <c r="U1291" s="10" t="s">
        <v>1</v>
      </c>
      <c r="V1291" s="9">
        <v>100</v>
      </c>
      <c r="W1291" s="10">
        <v>47</v>
      </c>
      <c r="X1291" s="9" t="s">
        <v>5</v>
      </c>
      <c r="Y1291" s="8">
        <v>45326</v>
      </c>
      <c r="Z1291" s="7">
        <v>45262</v>
      </c>
      <c r="AA1291" s="8">
        <v>45323</v>
      </c>
      <c r="AB1291" s="7">
        <v>45323</v>
      </c>
      <c r="AC1291" s="6">
        <v>400</v>
      </c>
    </row>
    <row r="1292" spans="1:30" hidden="1">
      <c r="A1292" s="15" t="str">
        <f t="shared" ref="A1292:A1355" ca="1" si="34">IFERROR(IF(FIND("TAMURA",UPPER(Q1292))&lt;&gt;0,"LOCAL PO &gt; 'TAMURA' ","ERRO Regra Tamura"),
IF(LOWER(S1292)="national","Local PO",
IF(YEAR(Z1292)&amp;TEXT(WEEKNUM(Z1292),"00")&lt;=YEAR(TODAY())&amp;TEXT(WEEKNUM(TODAY())  +1,"00"),"PO &gt; Ok",   "Future PO")))</f>
        <v>Future PO</v>
      </c>
      <c r="B1292" s="40" t="str">
        <f ca="1">IFERROR(IF(FIND("TAMURA",UPPER(Q1292))&lt;&gt;0,"LOCAL PO &gt; 'TAMURA' ","ERRO Regra Tamura"),
IFERROR(IF(LOWER(S1292)="national","Local PO",
IF(YEAR(Z1292)&amp;TEXT(WEEKNUM(Z1292),"00")&lt;=YEAR(TODAY())&amp;TEXT(WEEKNUM(TODAY())  +1,"00"),"PO &gt; Ok",   "Future PO")),""))</f>
        <v>Future PO</v>
      </c>
      <c r="C1292" s="18" t="str">
        <f>IFERROR(IF(VLOOKUP(G1292&amp;P1292,'Troca PN'!A:G,5,0)&lt;&gt;0,"TEVE Troca de PN","  &gt; ERRO CHAVE SKU&amp;PN "),"")</f>
        <v/>
      </c>
      <c r="D1292" s="18" t="str">
        <f>IFERROR(IF(VLOOKUP(G1292&amp;P1292,'Troca PN'!A:G,5,0)&lt;&gt;0,VLOOKUP(P1292,'Troca PN'!C:G,2,0),"  &gt; ERRO CHAVE SKU&amp;PN "),P1292)</f>
        <v>15010277-005</v>
      </c>
      <c r="E1292" s="54">
        <f>IFERROR(ROUNDUP((AC1292/VLOOKUP(P1292,'Huawei BUn - JDI'!B:H,4,0))*VLOOKUP(P1292,'Huawei BUn - JDI'!B:H,7,0),0),
IFERROR(IF(AC1292/VLOOKUP(P1292,'Huawei BUn - JDI'!L:O,3,0)&lt;1,VLOOKUP(P1292,'Huawei BUn - JDI'!L:O,3,0),
IFERROR(IF(AC1292/VLOOKUP(P1292,'Huawei BUn - JDI'!L:O,3,0)&lt;&gt;ROUND(AC1292/VLOOKUP(P1292,'Huawei BUn - JDI'!L:O,3,0),0),ROUNDUP(AC1292/VLOOKUP(P1292,'Huawei BUn - JDI'!L:O,3,0),0),AC1292),AC1292)),AC1292))</f>
        <v>172</v>
      </c>
      <c r="F1292" s="17">
        <f>VLOOKUP(P1292,'Material Unit Price List'!A:D,3,0)</f>
        <v>3.2000000000000001E-2</v>
      </c>
      <c r="G1292" s="1" t="str">
        <f>TRIM(MID(N1292,(FIND("]",N1292)+1),
(FIND("#",N1292)-1)-(FIND("]",N1292))))</f>
        <v>VFF-3</v>
      </c>
      <c r="H1292" s="16" t="str">
        <f>IFERROR(VLOOKUP(P1292,'Huawei BUn - JDI'!B:H,1,0)&amp;" - has convertion, divide for - "&amp;VLOOKUP(P1292,'Huawei BUn - JDI'!B:H,4,0),
IFERROR(VLOOKUP(P1292,'Huawei BUn - JDI'!L:O,1,0)&amp;"- has MOQ of - "&amp;VLOOKUP(P1292,'Huawei BUn - JDI'!L:O,3,0)," Sem Conversão"))</f>
        <v xml:space="preserve"> Sem Conversão</v>
      </c>
      <c r="J1292" s="2" t="s">
        <v>4</v>
      </c>
      <c r="K1292" s="1" t="b">
        <v>1</v>
      </c>
      <c r="L1292" s="1" t="s">
        <v>8113</v>
      </c>
      <c r="M1292" s="11" t="s">
        <v>9722</v>
      </c>
      <c r="N1292" s="10" t="s">
        <v>7670</v>
      </c>
      <c r="O1292" s="9" t="s">
        <v>7544</v>
      </c>
      <c r="P1292" s="10" t="s">
        <v>4076</v>
      </c>
      <c r="Q1292" s="9" t="s">
        <v>4075</v>
      </c>
      <c r="R1292" s="161" t="s">
        <v>7545</v>
      </c>
      <c r="S1292" s="10" t="s">
        <v>7</v>
      </c>
      <c r="T1292" s="9" t="s">
        <v>7655</v>
      </c>
      <c r="U1292" s="10" t="s">
        <v>1</v>
      </c>
      <c r="V1292" s="9">
        <v>100</v>
      </c>
      <c r="W1292" s="10">
        <v>47</v>
      </c>
      <c r="X1292" s="9" t="s">
        <v>5</v>
      </c>
      <c r="Y1292" s="8">
        <v>45327</v>
      </c>
      <c r="Z1292" s="7">
        <v>45262</v>
      </c>
      <c r="AA1292" s="8">
        <v>45323</v>
      </c>
      <c r="AB1292" s="7">
        <v>45323</v>
      </c>
      <c r="AC1292" s="6">
        <v>172</v>
      </c>
    </row>
    <row r="1293" spans="1:30">
      <c r="A1293" s="15" t="str">
        <f t="shared" ca="1" si="34"/>
        <v>PO &gt; Ok</v>
      </c>
      <c r="B1293" s="40" t="str">
        <f ca="1">IFERROR(IF(FIND("TAMURA",UPPER(Q1293))&lt;&gt;0,"LOCAL PO &gt; 'TAMURA' ","ERRO Regra Tamura"),
IFERROR(IF(LOWER(S1293)="national","Local PO",
IF(YEAR(Z1293)&amp;TEXT(WEEKNUM(Z1293),"00")&lt;=YEAR(TODAY())&amp;TEXT(WEEKNUM(TODAY())  +1,"00"),"PO &gt; Ok",   "Future PO")),""))</f>
        <v>PO &gt; Ok</v>
      </c>
      <c r="C1293" s="18" t="str">
        <f>IFERROR(IF(VLOOKUP(G1293&amp;P1293,'Troca PN'!A:G,5,0)&lt;&gt;0,"TEVE Troca de PN","  &gt; ERRO CHAVE SKU&amp;PN "),"")</f>
        <v/>
      </c>
      <c r="D1293" s="18" t="str">
        <f>IFERROR(IF(VLOOKUP(G1293&amp;P1293,'Troca PN'!A:G,5,0)&lt;&gt;0,VLOOKUP(P1293,'Troca PN'!C:G,2,0),"  &gt; ERRO CHAVE SKU&amp;PN "),P1293)</f>
        <v>15010297-007</v>
      </c>
      <c r="E1293" s="54">
        <f>IFERROR(ROUNDUP((AC1293/VLOOKUP(P1293,'Huawei BUn - JDI'!B:H,4,0))*VLOOKUP(P1293,'Huawei BUn - JDI'!B:H,7,0),0),
IFERROR(IF(AC1293/VLOOKUP(P1293,'Huawei BUn - JDI'!L:O,3,0)&lt;1,VLOOKUP(P1293,'Huawei BUn - JDI'!L:O,3,0),
IFERROR(IF(AC1293/VLOOKUP(P1293,'Huawei BUn - JDI'!L:O,3,0)&lt;&gt;ROUND(AC1293/VLOOKUP(P1293,'Huawei BUn - JDI'!L:O,3,0),0),ROUNDUP(AC1293/VLOOKUP(P1293,'Huawei BUn - JDI'!L:O,3,0),0),AC1293),AC1293)),AC1293))</f>
        <v>300</v>
      </c>
      <c r="F1293" s="17">
        <f>VLOOKUP(P1293,'Material Unit Price List'!A:D,3,0)</f>
        <v>0.1115</v>
      </c>
      <c r="G1293" s="1" t="str">
        <f>TRIM(MID(N1293,(FIND("]",N1293)+1),
(FIND("#",N1293)-1)-(FIND("]",N1293))))</f>
        <v>737-4</v>
      </c>
      <c r="H1293" s="16" t="str">
        <f>IFERROR(VLOOKUP(P1293,'Huawei BUn - JDI'!B:H,1,0)&amp;" - has convertion, divide for - "&amp;VLOOKUP(P1293,'Huawei BUn - JDI'!B:H,4,0),
IFERROR(VLOOKUP(P1293,'Huawei BUn - JDI'!L:O,1,0)&amp;"- has MOQ of - "&amp;VLOOKUP(P1293,'Huawei BUn - JDI'!L:O,3,0)," Sem Conversão"))</f>
        <v xml:space="preserve"> Sem Conversão</v>
      </c>
      <c r="J1293" s="2" t="s">
        <v>4</v>
      </c>
      <c r="K1293" s="1" t="b">
        <v>0</v>
      </c>
      <c r="L1293" s="1" t="s">
        <v>8114</v>
      </c>
      <c r="M1293" s="11" t="s">
        <v>9723</v>
      </c>
      <c r="N1293" s="10" t="s">
        <v>8389</v>
      </c>
      <c r="O1293" s="9" t="s">
        <v>7544</v>
      </c>
      <c r="P1293" s="10" t="s">
        <v>4086</v>
      </c>
      <c r="Q1293" s="9" t="s">
        <v>8115</v>
      </c>
      <c r="R1293" s="161" t="s">
        <v>7545</v>
      </c>
      <c r="S1293" s="10" t="s">
        <v>7</v>
      </c>
      <c r="T1293" s="9" t="s">
        <v>7655</v>
      </c>
      <c r="U1293" s="10" t="s">
        <v>1</v>
      </c>
      <c r="V1293" s="9">
        <v>100</v>
      </c>
      <c r="W1293" s="10">
        <v>47</v>
      </c>
      <c r="X1293" s="9" t="s">
        <v>5</v>
      </c>
      <c r="Y1293" s="8">
        <v>45300</v>
      </c>
      <c r="Z1293" s="7">
        <v>45217</v>
      </c>
      <c r="AA1293" s="8">
        <v>45278</v>
      </c>
      <c r="AB1293" s="7">
        <v>45284</v>
      </c>
      <c r="AC1293" s="6">
        <v>300</v>
      </c>
      <c r="AD1293" s="1" t="s">
        <v>10769</v>
      </c>
    </row>
    <row r="1294" spans="1:30" hidden="1">
      <c r="A1294" s="15" t="str">
        <f t="shared" ca="1" si="34"/>
        <v>Future PO</v>
      </c>
      <c r="B1294" s="40" t="str">
        <f ca="1">IFERROR(IF(FIND("TAMURA",UPPER(Q1294))&lt;&gt;0,"LOCAL PO &gt; 'TAMURA' ","ERRO Regra Tamura"),
IFERROR(IF(LOWER(S1294)="national","Local PO",
IF(YEAR(Z1294)&amp;TEXT(WEEKNUM(Z1294),"00")&lt;=YEAR(TODAY())&amp;TEXT(WEEKNUM(TODAY())  +1,"00"),"PO &gt; Ok",   "Future PO")),""))</f>
        <v>Future PO</v>
      </c>
      <c r="C1294" s="18" t="str">
        <f>IFERROR(IF(VLOOKUP(G1294&amp;P1294,'Troca PN'!A:G,5,0)&lt;&gt;0,"TEVE Troca de PN","  &gt; ERRO CHAVE SKU&amp;PN "),"")</f>
        <v/>
      </c>
      <c r="D1294" s="18" t="str">
        <f>IFERROR(IF(VLOOKUP(G1294&amp;P1294,'Troca PN'!A:G,5,0)&lt;&gt;0,VLOOKUP(P1294,'Troca PN'!C:G,2,0),"  &gt; ERRO CHAVE SKU&amp;PN "),P1294)</f>
        <v>15010297-007</v>
      </c>
      <c r="E1294" s="54">
        <f>IFERROR(ROUNDUP((AC1294/VLOOKUP(P1294,'Huawei BUn - JDI'!B:H,4,0))*VLOOKUP(P1294,'Huawei BUn - JDI'!B:H,7,0),0),
IFERROR(IF(AC1294/VLOOKUP(P1294,'Huawei BUn - JDI'!L:O,3,0)&lt;1,VLOOKUP(P1294,'Huawei BUn - JDI'!L:O,3,0),
IFERROR(IF(AC1294/VLOOKUP(P1294,'Huawei BUn - JDI'!L:O,3,0)&lt;&gt;ROUND(AC1294/VLOOKUP(P1294,'Huawei BUn - JDI'!L:O,3,0),0),ROUNDUP(AC1294/VLOOKUP(P1294,'Huawei BUn - JDI'!L:O,3,0),0),AC1294),AC1294)),AC1294))</f>
        <v>300</v>
      </c>
      <c r="F1294" s="17">
        <f>VLOOKUP(P1294,'Material Unit Price List'!A:D,3,0)</f>
        <v>0.1115</v>
      </c>
      <c r="G1294" s="1" t="str">
        <f>TRIM(MID(N1294,(FIND("]",N1294)+1),
(FIND("#",N1294)-1)-(FIND("]",N1294))))</f>
        <v>737-4</v>
      </c>
      <c r="H1294" s="16" t="str">
        <f>IFERROR(VLOOKUP(P1294,'Huawei BUn - JDI'!B:H,1,0)&amp;" - has convertion, divide for - "&amp;VLOOKUP(P1294,'Huawei BUn - JDI'!B:H,4,0),
IFERROR(VLOOKUP(P1294,'Huawei BUn - JDI'!L:O,1,0)&amp;"- has MOQ of - "&amp;VLOOKUP(P1294,'Huawei BUn - JDI'!L:O,3,0)," Sem Conversão"))</f>
        <v xml:space="preserve"> Sem Conversão</v>
      </c>
      <c r="J1294" s="2" t="s">
        <v>4</v>
      </c>
      <c r="K1294" s="1" t="b">
        <v>1</v>
      </c>
      <c r="L1294" s="1" t="s">
        <v>8114</v>
      </c>
      <c r="M1294" s="11" t="s">
        <v>9724</v>
      </c>
      <c r="N1294" s="10" t="s">
        <v>8391</v>
      </c>
      <c r="O1294" s="9" t="s">
        <v>7544</v>
      </c>
      <c r="P1294" s="10" t="s">
        <v>4086</v>
      </c>
      <c r="Q1294" s="9" t="s">
        <v>8115</v>
      </c>
      <c r="R1294" s="161" t="s">
        <v>7545</v>
      </c>
      <c r="S1294" s="10" t="s">
        <v>7</v>
      </c>
      <c r="T1294" s="9" t="s">
        <v>7655</v>
      </c>
      <c r="U1294" s="10" t="s">
        <v>1</v>
      </c>
      <c r="V1294" s="9">
        <v>100</v>
      </c>
      <c r="W1294" s="10">
        <v>47</v>
      </c>
      <c r="X1294" s="9" t="s">
        <v>5</v>
      </c>
      <c r="Y1294" s="8">
        <v>45330</v>
      </c>
      <c r="Z1294" s="7">
        <v>45248</v>
      </c>
      <c r="AA1294" s="8">
        <v>45309</v>
      </c>
      <c r="AB1294" s="7">
        <v>45309</v>
      </c>
      <c r="AC1294" s="6">
        <v>300</v>
      </c>
    </row>
    <row r="1295" spans="1:30" hidden="1">
      <c r="A1295" s="15" t="str">
        <f t="shared" ca="1" si="34"/>
        <v>Future PO</v>
      </c>
      <c r="B1295" s="40" t="str">
        <f ca="1">IFERROR(IF(FIND("TAMURA",UPPER(Q1295))&lt;&gt;0,"LOCAL PO &gt; 'TAMURA' ","ERRO Regra Tamura"),
IFERROR(IF(LOWER(S1295)="national","Local PO",
IF(YEAR(Z1295)&amp;TEXT(WEEKNUM(Z1295),"00")&lt;=YEAR(TODAY())&amp;TEXT(WEEKNUM(TODAY())  +1,"00"),"PO &gt; Ok",   "Future PO")),""))</f>
        <v>Future PO</v>
      </c>
      <c r="C1295" s="18" t="str">
        <f>IFERROR(IF(VLOOKUP(G1295&amp;P1295,'Troca PN'!A:G,5,0)&lt;&gt;0,"TEVE Troca de PN","  &gt; ERRO CHAVE SKU&amp;PN "),"")</f>
        <v/>
      </c>
      <c r="D1295" s="18" t="str">
        <f>IFERROR(IF(VLOOKUP(G1295&amp;P1295,'Troca PN'!A:G,5,0)&lt;&gt;0,VLOOKUP(P1295,'Troca PN'!C:G,2,0),"  &gt; ERRO CHAVE SKU&amp;PN "),P1295)</f>
        <v>15010297-007</v>
      </c>
      <c r="E1295" s="54">
        <f>IFERROR(ROUNDUP((AC1295/VLOOKUP(P1295,'Huawei BUn - JDI'!B:H,4,0))*VLOOKUP(P1295,'Huawei BUn - JDI'!B:H,7,0),0),
IFERROR(IF(AC1295/VLOOKUP(P1295,'Huawei BUn - JDI'!L:O,3,0)&lt;1,VLOOKUP(P1295,'Huawei BUn - JDI'!L:O,3,0),
IFERROR(IF(AC1295/VLOOKUP(P1295,'Huawei BUn - JDI'!L:O,3,0)&lt;&gt;ROUND(AC1295/VLOOKUP(P1295,'Huawei BUn - JDI'!L:O,3,0),0),ROUNDUP(AC1295/VLOOKUP(P1295,'Huawei BUn - JDI'!L:O,3,0),0),AC1295),AC1295)),AC1295))</f>
        <v>189</v>
      </c>
      <c r="F1295" s="17">
        <f>VLOOKUP(P1295,'Material Unit Price List'!A:D,3,0)</f>
        <v>0.1115</v>
      </c>
      <c r="G1295" s="1" t="str">
        <f>TRIM(MID(N1295,(FIND("]",N1295)+1),
(FIND("#",N1295)-1)-(FIND("]",N1295))))</f>
        <v>737-4</v>
      </c>
      <c r="H1295" s="16" t="str">
        <f>IFERROR(VLOOKUP(P1295,'Huawei BUn - JDI'!B:H,1,0)&amp;" - has convertion, divide for - "&amp;VLOOKUP(P1295,'Huawei BUn - JDI'!B:H,4,0),
IFERROR(VLOOKUP(P1295,'Huawei BUn - JDI'!L:O,1,0)&amp;"- has MOQ of - "&amp;VLOOKUP(P1295,'Huawei BUn - JDI'!L:O,3,0)," Sem Conversão"))</f>
        <v xml:space="preserve"> Sem Conversão</v>
      </c>
      <c r="J1295" s="2" t="s">
        <v>4</v>
      </c>
      <c r="K1295" s="1" t="b">
        <v>1</v>
      </c>
      <c r="L1295" s="1" t="s">
        <v>8114</v>
      </c>
      <c r="M1295" s="11" t="s">
        <v>9725</v>
      </c>
      <c r="N1295" s="10" t="s">
        <v>8391</v>
      </c>
      <c r="O1295" s="9" t="s">
        <v>7544</v>
      </c>
      <c r="P1295" s="10" t="s">
        <v>4086</v>
      </c>
      <c r="Q1295" s="9" t="s">
        <v>8115</v>
      </c>
      <c r="R1295" s="161" t="s">
        <v>7545</v>
      </c>
      <c r="S1295" s="10" t="s">
        <v>7</v>
      </c>
      <c r="T1295" s="9" t="s">
        <v>7655</v>
      </c>
      <c r="U1295" s="10" t="s">
        <v>1</v>
      </c>
      <c r="V1295" s="9">
        <v>100</v>
      </c>
      <c r="W1295" s="10">
        <v>47</v>
      </c>
      <c r="X1295" s="9" t="s">
        <v>5</v>
      </c>
      <c r="Y1295" s="8">
        <v>45330</v>
      </c>
      <c r="Z1295" s="7">
        <v>45248</v>
      </c>
      <c r="AA1295" s="8">
        <v>45309</v>
      </c>
      <c r="AB1295" s="7">
        <v>45309</v>
      </c>
      <c r="AC1295" s="6">
        <v>189</v>
      </c>
    </row>
    <row r="1296" spans="1:30" hidden="1">
      <c r="A1296" s="15" t="str">
        <f t="shared" ca="1" si="34"/>
        <v>PO &gt; Ok</v>
      </c>
      <c r="B1296" s="40" t="s">
        <v>10768</v>
      </c>
      <c r="C1296" s="18" t="str">
        <f>IFERROR(IF(VLOOKUP(G1296&amp;P1296,'Troca PN'!A:G,5,0)&lt;&gt;0,"TEVE Troca de PN","  &gt; ERRO CHAVE SKU&amp;PN "),"")</f>
        <v/>
      </c>
      <c r="D1296" s="18" t="str">
        <f>IFERROR(IF(VLOOKUP(G1296&amp;P1296,'Troca PN'!A:G,5,0)&lt;&gt;0,VLOOKUP(P1296,'Troca PN'!C:G,2,0),"  &gt; ERRO CHAVE SKU&amp;PN "),P1296)</f>
        <v>15010307-009</v>
      </c>
      <c r="E1296" s="54">
        <f>IFERROR(ROUNDUP((AC1296/VLOOKUP(P1296,'Huawei BUn - JDI'!B:H,4,0))*VLOOKUP(P1296,'Huawei BUn - JDI'!B:H,7,0),0),
IFERROR(IF(AC1296/VLOOKUP(P1296,'Huawei BUn - JDI'!L:O,3,0)&lt;1,VLOOKUP(P1296,'Huawei BUn - JDI'!L:O,3,0),
IFERROR(IF(AC1296/VLOOKUP(P1296,'Huawei BUn - JDI'!L:O,3,0)&lt;&gt;ROUND(AC1296/VLOOKUP(P1296,'Huawei BUn - JDI'!L:O,3,0),0),ROUNDUP(AC1296/VLOOKUP(P1296,'Huawei BUn - JDI'!L:O,3,0),0),AC1296),AC1296)),AC1296))</f>
        <v>200</v>
      </c>
      <c r="F1296" s="17">
        <f>VLOOKUP(P1296,'Material Unit Price List'!A:D,3,0)</f>
        <v>1.06E-2</v>
      </c>
      <c r="G1296" s="1" t="str">
        <f>TRIM(MID(N1296,(FIND("]",N1296)+1),
(FIND("#",N1296)-1)-(FIND("]",N1296))))</f>
        <v>VFF-3</v>
      </c>
      <c r="H1296" s="16" t="str">
        <f>IFERROR(VLOOKUP(P1296,'Huawei BUn - JDI'!B:H,1,0)&amp;" - has convertion, divide for - "&amp;VLOOKUP(P1296,'Huawei BUn - JDI'!B:H,4,0),
IFERROR(VLOOKUP(P1296,'Huawei BUn - JDI'!L:O,1,0)&amp;"- has MOQ of - "&amp;VLOOKUP(P1296,'Huawei BUn - JDI'!L:O,3,0)," Sem Conversão"))</f>
        <v xml:space="preserve"> Sem Conversão</v>
      </c>
      <c r="J1296" s="2" t="s">
        <v>4</v>
      </c>
      <c r="K1296" s="1" t="b">
        <v>1</v>
      </c>
      <c r="L1296" s="1" t="s">
        <v>8116</v>
      </c>
      <c r="M1296" s="11" t="s">
        <v>9726</v>
      </c>
      <c r="N1296" s="10" t="s">
        <v>7703</v>
      </c>
      <c r="O1296" s="9" t="s">
        <v>7544</v>
      </c>
      <c r="P1296" s="10" t="s">
        <v>6495</v>
      </c>
      <c r="Q1296" s="9" t="s">
        <v>8117</v>
      </c>
      <c r="R1296" s="161" t="s">
        <v>7545</v>
      </c>
      <c r="S1296" s="10" t="s">
        <v>7</v>
      </c>
      <c r="T1296" s="9" t="s">
        <v>7655</v>
      </c>
      <c r="U1296" s="10" t="s">
        <v>1</v>
      </c>
      <c r="V1296" s="9">
        <v>200</v>
      </c>
      <c r="W1296" s="10">
        <v>47</v>
      </c>
      <c r="X1296" s="9" t="s">
        <v>5</v>
      </c>
      <c r="Y1296" s="8">
        <v>45295</v>
      </c>
      <c r="Z1296" s="7">
        <v>45231</v>
      </c>
      <c r="AA1296" s="8">
        <v>45292</v>
      </c>
      <c r="AB1296" s="7">
        <v>45292</v>
      </c>
      <c r="AC1296" s="6">
        <v>200</v>
      </c>
    </row>
    <row r="1297" spans="1:29" hidden="1">
      <c r="A1297" s="15" t="str">
        <f t="shared" ca="1" si="34"/>
        <v>PO &gt; Ok</v>
      </c>
      <c r="B1297" s="40" t="s">
        <v>10768</v>
      </c>
      <c r="C1297" s="18" t="str">
        <f>IFERROR(IF(VLOOKUP(G1297&amp;P1297,'Troca PN'!A:G,5,0)&lt;&gt;0,"TEVE Troca de PN","  &gt; ERRO CHAVE SKU&amp;PN "),"")</f>
        <v/>
      </c>
      <c r="D1297" s="18" t="str">
        <f>IFERROR(IF(VLOOKUP(G1297&amp;P1297,'Troca PN'!A:G,5,0)&lt;&gt;0,VLOOKUP(P1297,'Troca PN'!C:G,2,0),"  &gt; ERRO CHAVE SKU&amp;PN "),P1297)</f>
        <v>15010307-009</v>
      </c>
      <c r="E1297" s="54">
        <f>IFERROR(ROUNDUP((AC1297/VLOOKUP(P1297,'Huawei BUn - JDI'!B:H,4,0))*VLOOKUP(P1297,'Huawei BUn - JDI'!B:H,7,0),0),
IFERROR(IF(AC1297/VLOOKUP(P1297,'Huawei BUn - JDI'!L:O,3,0)&lt;1,VLOOKUP(P1297,'Huawei BUn - JDI'!L:O,3,0),
IFERROR(IF(AC1297/VLOOKUP(P1297,'Huawei BUn - JDI'!L:O,3,0)&lt;&gt;ROUND(AC1297/VLOOKUP(P1297,'Huawei BUn - JDI'!L:O,3,0),0),ROUNDUP(AC1297/VLOOKUP(P1297,'Huawei BUn - JDI'!L:O,3,0),0),AC1297),AC1297)),AC1297))</f>
        <v>200</v>
      </c>
      <c r="F1297" s="17">
        <f>VLOOKUP(P1297,'Material Unit Price List'!A:D,3,0)</f>
        <v>1.06E-2</v>
      </c>
      <c r="G1297" s="1" t="str">
        <f>TRIM(MID(N1297,(FIND("]",N1297)+1),
(FIND("#",N1297)-1)-(FIND("]",N1297))))</f>
        <v>VFF-3</v>
      </c>
      <c r="H1297" s="16" t="str">
        <f>IFERROR(VLOOKUP(P1297,'Huawei BUn - JDI'!B:H,1,0)&amp;" - has convertion, divide for - "&amp;VLOOKUP(P1297,'Huawei BUn - JDI'!B:H,4,0),
IFERROR(VLOOKUP(P1297,'Huawei BUn - JDI'!L:O,1,0)&amp;"- has MOQ of - "&amp;VLOOKUP(P1297,'Huawei BUn - JDI'!L:O,3,0)," Sem Conversão"))</f>
        <v xml:space="preserve"> Sem Conversão</v>
      </c>
      <c r="J1297" s="2" t="s">
        <v>4</v>
      </c>
      <c r="K1297" s="1" t="b">
        <v>1</v>
      </c>
      <c r="L1297" s="1" t="s">
        <v>8116</v>
      </c>
      <c r="M1297" s="11" t="s">
        <v>9727</v>
      </c>
      <c r="N1297" s="10" t="s">
        <v>7703</v>
      </c>
      <c r="O1297" s="9" t="s">
        <v>7544</v>
      </c>
      <c r="P1297" s="10" t="s">
        <v>6495</v>
      </c>
      <c r="Q1297" s="9" t="s">
        <v>8117</v>
      </c>
      <c r="R1297" s="161" t="s">
        <v>7545</v>
      </c>
      <c r="S1297" s="10" t="s">
        <v>7</v>
      </c>
      <c r="T1297" s="9" t="s">
        <v>7655</v>
      </c>
      <c r="U1297" s="10" t="s">
        <v>1</v>
      </c>
      <c r="V1297" s="9">
        <v>200</v>
      </c>
      <c r="W1297" s="10">
        <v>47</v>
      </c>
      <c r="X1297" s="9" t="s">
        <v>5</v>
      </c>
      <c r="Y1297" s="8">
        <v>45296</v>
      </c>
      <c r="Z1297" s="7">
        <v>45231</v>
      </c>
      <c r="AA1297" s="8">
        <v>45292</v>
      </c>
      <c r="AB1297" s="7">
        <v>45292</v>
      </c>
      <c r="AC1297" s="6">
        <v>200</v>
      </c>
    </row>
    <row r="1298" spans="1:29" hidden="1">
      <c r="A1298" s="15" t="str">
        <f t="shared" ca="1" si="34"/>
        <v>Future PO</v>
      </c>
      <c r="B1298" s="40" t="str">
        <f ca="1">IFERROR(IF(FIND("TAMURA",UPPER(Q1298))&lt;&gt;0,"LOCAL PO &gt; 'TAMURA' ","ERRO Regra Tamura"),
IFERROR(IF(LOWER(S1298)="national","Local PO",
IF(YEAR(Z1298)&amp;TEXT(WEEKNUM(Z1298),"00")&lt;=YEAR(TODAY())&amp;TEXT(WEEKNUM(TODAY())  +1,"00"),"PO &gt; Ok",   "Future PO")),""))</f>
        <v>Future PO</v>
      </c>
      <c r="C1298" s="18" t="str">
        <f>IFERROR(IF(VLOOKUP(G1298&amp;P1298,'Troca PN'!A:G,5,0)&lt;&gt;0,"TEVE Troca de PN","  &gt; ERRO CHAVE SKU&amp;PN "),"")</f>
        <v/>
      </c>
      <c r="D1298" s="18" t="str">
        <f>IFERROR(IF(VLOOKUP(G1298&amp;P1298,'Troca PN'!A:G,5,0)&lt;&gt;0,VLOOKUP(P1298,'Troca PN'!C:G,2,0),"  &gt; ERRO CHAVE SKU&amp;PN "),P1298)</f>
        <v>15010307-009</v>
      </c>
      <c r="E1298" s="54">
        <f>IFERROR(ROUNDUP((AC1298/VLOOKUP(P1298,'Huawei BUn - JDI'!B:H,4,0))*VLOOKUP(P1298,'Huawei BUn - JDI'!B:H,7,0),0),
IFERROR(IF(AC1298/VLOOKUP(P1298,'Huawei BUn - JDI'!L:O,3,0)&lt;1,VLOOKUP(P1298,'Huawei BUn - JDI'!L:O,3,0),
IFERROR(IF(AC1298/VLOOKUP(P1298,'Huawei BUn - JDI'!L:O,3,0)&lt;&gt;ROUND(AC1298/VLOOKUP(P1298,'Huawei BUn - JDI'!L:O,3,0),0),ROUNDUP(AC1298/VLOOKUP(P1298,'Huawei BUn - JDI'!L:O,3,0),0),AC1298),AC1298)),AC1298))</f>
        <v>200</v>
      </c>
      <c r="F1298" s="17">
        <f>VLOOKUP(P1298,'Material Unit Price List'!A:D,3,0)</f>
        <v>1.06E-2</v>
      </c>
      <c r="G1298" s="1" t="str">
        <f>TRIM(MID(N1298,(FIND("]",N1298)+1),
(FIND("#",N1298)-1)-(FIND("]",N1298))))</f>
        <v>TVH-3</v>
      </c>
      <c r="H1298" s="16" t="str">
        <f>IFERROR(VLOOKUP(P1298,'Huawei BUn - JDI'!B:H,1,0)&amp;" - has convertion, divide for - "&amp;VLOOKUP(P1298,'Huawei BUn - JDI'!B:H,4,0),
IFERROR(VLOOKUP(P1298,'Huawei BUn - JDI'!L:O,1,0)&amp;"- has MOQ of - "&amp;VLOOKUP(P1298,'Huawei BUn - JDI'!L:O,3,0)," Sem Conversão"))</f>
        <v xml:space="preserve"> Sem Conversão</v>
      </c>
      <c r="J1298" s="2" t="s">
        <v>4</v>
      </c>
      <c r="K1298" s="1" t="b">
        <v>1</v>
      </c>
      <c r="L1298" s="1" t="s">
        <v>8116</v>
      </c>
      <c r="M1298" s="11" t="s">
        <v>9728</v>
      </c>
      <c r="N1298" s="10" t="s">
        <v>7667</v>
      </c>
      <c r="O1298" s="9" t="s">
        <v>7544</v>
      </c>
      <c r="P1298" s="10" t="s">
        <v>6495</v>
      </c>
      <c r="Q1298" s="9" t="s">
        <v>8117</v>
      </c>
      <c r="R1298" s="161" t="s">
        <v>7545</v>
      </c>
      <c r="S1298" s="10" t="s">
        <v>7</v>
      </c>
      <c r="T1298" s="9" t="s">
        <v>7655</v>
      </c>
      <c r="U1298" s="10" t="s">
        <v>1</v>
      </c>
      <c r="V1298" s="9">
        <v>200</v>
      </c>
      <c r="W1298" s="10">
        <v>47</v>
      </c>
      <c r="X1298" s="9" t="s">
        <v>5</v>
      </c>
      <c r="Y1298" s="8">
        <v>45323</v>
      </c>
      <c r="Z1298" s="7">
        <v>45262</v>
      </c>
      <c r="AA1298" s="8">
        <v>45323</v>
      </c>
      <c r="AB1298" s="7">
        <v>45323</v>
      </c>
      <c r="AC1298" s="6">
        <v>200</v>
      </c>
    </row>
    <row r="1299" spans="1:29" hidden="1">
      <c r="A1299" s="15" t="str">
        <f t="shared" ca="1" si="34"/>
        <v>Future PO</v>
      </c>
      <c r="B1299" s="40" t="str">
        <f ca="1">IFERROR(IF(FIND("TAMURA",UPPER(Q1299))&lt;&gt;0,"LOCAL PO &gt; 'TAMURA' ","ERRO Regra Tamura"),
IFERROR(IF(LOWER(S1299)="national","Local PO",
IF(YEAR(Z1299)&amp;TEXT(WEEKNUM(Z1299),"00")&lt;=YEAR(TODAY())&amp;TEXT(WEEKNUM(TODAY())  +1,"00"),"PO &gt; Ok",   "Future PO")),""))</f>
        <v>Future PO</v>
      </c>
      <c r="C1299" s="18" t="str">
        <f>IFERROR(IF(VLOOKUP(G1299&amp;P1299,'Troca PN'!A:G,5,0)&lt;&gt;0,"TEVE Troca de PN","  &gt; ERRO CHAVE SKU&amp;PN "),"")</f>
        <v/>
      </c>
      <c r="D1299" s="18" t="str">
        <f>IFERROR(IF(VLOOKUP(G1299&amp;P1299,'Troca PN'!A:G,5,0)&lt;&gt;0,VLOOKUP(P1299,'Troca PN'!C:G,2,0),"  &gt; ERRO CHAVE SKU&amp;PN "),P1299)</f>
        <v>15010307-009</v>
      </c>
      <c r="E1299" s="54">
        <f>IFERROR(ROUNDUP((AC1299/VLOOKUP(P1299,'Huawei BUn - JDI'!B:H,4,0))*VLOOKUP(P1299,'Huawei BUn - JDI'!B:H,7,0),0),
IFERROR(IF(AC1299/VLOOKUP(P1299,'Huawei BUn - JDI'!L:O,3,0)&lt;1,VLOOKUP(P1299,'Huawei BUn - JDI'!L:O,3,0),
IFERROR(IF(AC1299/VLOOKUP(P1299,'Huawei BUn - JDI'!L:O,3,0)&lt;&gt;ROUND(AC1299/VLOOKUP(P1299,'Huawei BUn - JDI'!L:O,3,0),0),ROUNDUP(AC1299/VLOOKUP(P1299,'Huawei BUn - JDI'!L:O,3,0),0),AC1299),AC1299)),AC1299))</f>
        <v>200</v>
      </c>
      <c r="F1299" s="17">
        <f>VLOOKUP(P1299,'Material Unit Price List'!A:D,3,0)</f>
        <v>1.06E-2</v>
      </c>
      <c r="G1299" s="1" t="str">
        <f>TRIM(MID(N1299,(FIND("]",N1299)+1),
(FIND("#",N1299)-1)-(FIND("]",N1299))))</f>
        <v>VFF-3</v>
      </c>
      <c r="H1299" s="16" t="str">
        <f>IFERROR(VLOOKUP(P1299,'Huawei BUn - JDI'!B:H,1,0)&amp;" - has convertion, divide for - "&amp;VLOOKUP(P1299,'Huawei BUn - JDI'!B:H,4,0),
IFERROR(VLOOKUP(P1299,'Huawei BUn - JDI'!L:O,1,0)&amp;"- has MOQ of - "&amp;VLOOKUP(P1299,'Huawei BUn - JDI'!L:O,3,0)," Sem Conversão"))</f>
        <v xml:space="preserve"> Sem Conversão</v>
      </c>
      <c r="J1299" s="2" t="s">
        <v>4</v>
      </c>
      <c r="K1299" s="1" t="b">
        <v>1</v>
      </c>
      <c r="L1299" s="1" t="s">
        <v>8116</v>
      </c>
      <c r="M1299" s="11" t="s">
        <v>9729</v>
      </c>
      <c r="N1299" s="10" t="s">
        <v>7656</v>
      </c>
      <c r="O1299" s="9" t="s">
        <v>7544</v>
      </c>
      <c r="P1299" s="10" t="s">
        <v>6495</v>
      </c>
      <c r="Q1299" s="9" t="s">
        <v>8117</v>
      </c>
      <c r="R1299" s="161" t="s">
        <v>7545</v>
      </c>
      <c r="S1299" s="10" t="s">
        <v>7</v>
      </c>
      <c r="T1299" s="9" t="s">
        <v>7655</v>
      </c>
      <c r="U1299" s="10" t="s">
        <v>1</v>
      </c>
      <c r="V1299" s="9">
        <v>200</v>
      </c>
      <c r="W1299" s="10">
        <v>47</v>
      </c>
      <c r="X1299" s="9" t="s">
        <v>5</v>
      </c>
      <c r="Y1299" s="8">
        <v>45324</v>
      </c>
      <c r="Z1299" s="7">
        <v>45262</v>
      </c>
      <c r="AA1299" s="8">
        <v>45323</v>
      </c>
      <c r="AB1299" s="7">
        <v>45323</v>
      </c>
      <c r="AC1299" s="6">
        <v>200</v>
      </c>
    </row>
    <row r="1300" spans="1:29" hidden="1">
      <c r="A1300" s="15" t="str">
        <f t="shared" ca="1" si="34"/>
        <v>Future PO</v>
      </c>
      <c r="B1300" s="40" t="str">
        <f ca="1">IFERROR(IF(FIND("TAMURA",UPPER(Q1300))&lt;&gt;0,"LOCAL PO &gt; 'TAMURA' ","ERRO Regra Tamura"),
IFERROR(IF(LOWER(S1300)="national","Local PO",
IF(YEAR(Z1300)&amp;TEXT(WEEKNUM(Z1300),"00")&lt;=YEAR(TODAY())&amp;TEXT(WEEKNUM(TODAY())  +1,"00"),"PO &gt; Ok",   "Future PO")),""))</f>
        <v>Future PO</v>
      </c>
      <c r="C1300" s="18" t="str">
        <f>IFERROR(IF(VLOOKUP(G1300&amp;P1300,'Troca PN'!A:G,5,0)&lt;&gt;0,"TEVE Troca de PN","  &gt; ERRO CHAVE SKU&amp;PN "),"")</f>
        <v/>
      </c>
      <c r="D1300" s="18" t="str">
        <f>IFERROR(IF(VLOOKUP(G1300&amp;P1300,'Troca PN'!A:G,5,0)&lt;&gt;0,VLOOKUP(P1300,'Troca PN'!C:G,2,0),"  &gt; ERRO CHAVE SKU&amp;PN "),P1300)</f>
        <v>15010307-009</v>
      </c>
      <c r="E1300" s="54">
        <f>IFERROR(ROUNDUP((AC1300/VLOOKUP(P1300,'Huawei BUn - JDI'!B:H,4,0))*VLOOKUP(P1300,'Huawei BUn - JDI'!B:H,7,0),0),
IFERROR(IF(AC1300/VLOOKUP(P1300,'Huawei BUn - JDI'!L:O,3,0)&lt;1,VLOOKUP(P1300,'Huawei BUn - JDI'!L:O,3,0),
IFERROR(IF(AC1300/VLOOKUP(P1300,'Huawei BUn - JDI'!L:O,3,0)&lt;&gt;ROUND(AC1300/VLOOKUP(P1300,'Huawei BUn - JDI'!L:O,3,0),0),ROUNDUP(AC1300/VLOOKUP(P1300,'Huawei BUn - JDI'!L:O,3,0),0),AC1300),AC1300)),AC1300))</f>
        <v>200</v>
      </c>
      <c r="F1300" s="17">
        <f>VLOOKUP(P1300,'Material Unit Price List'!A:D,3,0)</f>
        <v>1.06E-2</v>
      </c>
      <c r="G1300" s="1" t="str">
        <f>TRIM(MID(N1300,(FIND("]",N1300)+1),
(FIND("#",N1300)-1)-(FIND("]",N1300))))</f>
        <v>VFF-3</v>
      </c>
      <c r="H1300" s="16" t="str">
        <f>IFERROR(VLOOKUP(P1300,'Huawei BUn - JDI'!B:H,1,0)&amp;" - has convertion, divide for - "&amp;VLOOKUP(P1300,'Huawei BUn - JDI'!B:H,4,0),
IFERROR(VLOOKUP(P1300,'Huawei BUn - JDI'!L:O,1,0)&amp;"- has MOQ of - "&amp;VLOOKUP(P1300,'Huawei BUn - JDI'!L:O,3,0)," Sem Conversão"))</f>
        <v xml:space="preserve"> Sem Conversão</v>
      </c>
      <c r="J1300" s="2" t="s">
        <v>4</v>
      </c>
      <c r="K1300" s="1" t="b">
        <v>1</v>
      </c>
      <c r="L1300" s="1" t="s">
        <v>8116</v>
      </c>
      <c r="M1300" s="11" t="s">
        <v>9730</v>
      </c>
      <c r="N1300" s="10" t="s">
        <v>7656</v>
      </c>
      <c r="O1300" s="9" t="s">
        <v>7544</v>
      </c>
      <c r="P1300" s="10" t="s">
        <v>6495</v>
      </c>
      <c r="Q1300" s="9" t="s">
        <v>8117</v>
      </c>
      <c r="R1300" s="161" t="s">
        <v>7545</v>
      </c>
      <c r="S1300" s="10" t="s">
        <v>7</v>
      </c>
      <c r="T1300" s="9" t="s">
        <v>7655</v>
      </c>
      <c r="U1300" s="10" t="s">
        <v>1</v>
      </c>
      <c r="V1300" s="9">
        <v>200</v>
      </c>
      <c r="W1300" s="10">
        <v>47</v>
      </c>
      <c r="X1300" s="9" t="s">
        <v>5</v>
      </c>
      <c r="Y1300" s="8">
        <v>45325</v>
      </c>
      <c r="Z1300" s="7">
        <v>45262</v>
      </c>
      <c r="AA1300" s="8">
        <v>45323</v>
      </c>
      <c r="AB1300" s="7">
        <v>45323</v>
      </c>
      <c r="AC1300" s="6">
        <v>200</v>
      </c>
    </row>
    <row r="1301" spans="1:29" hidden="1">
      <c r="A1301" s="15" t="str">
        <f t="shared" ca="1" si="34"/>
        <v>Future PO</v>
      </c>
      <c r="B1301" s="40" t="str">
        <f ca="1">IFERROR(IF(FIND("TAMURA",UPPER(Q1301))&lt;&gt;0,"LOCAL PO &gt; 'TAMURA' ","ERRO Regra Tamura"),
IFERROR(IF(LOWER(S1301)="national","Local PO",
IF(YEAR(Z1301)&amp;TEXT(WEEKNUM(Z1301),"00")&lt;=YEAR(TODAY())&amp;TEXT(WEEKNUM(TODAY())  +1,"00"),"PO &gt; Ok",   "Future PO")),""))</f>
        <v>Future PO</v>
      </c>
      <c r="C1301" s="18" t="str">
        <f>IFERROR(IF(VLOOKUP(G1301&amp;P1301,'Troca PN'!A:G,5,0)&lt;&gt;0,"TEVE Troca de PN","  &gt; ERRO CHAVE SKU&amp;PN "),"")</f>
        <v/>
      </c>
      <c r="D1301" s="18" t="str">
        <f>IFERROR(IF(VLOOKUP(G1301&amp;P1301,'Troca PN'!A:G,5,0)&lt;&gt;0,VLOOKUP(P1301,'Troca PN'!C:G,2,0),"  &gt; ERRO CHAVE SKU&amp;PN "),P1301)</f>
        <v>15010307-009</v>
      </c>
      <c r="E1301" s="54">
        <f>IFERROR(ROUNDUP((AC1301/VLOOKUP(P1301,'Huawei BUn - JDI'!B:H,4,0))*VLOOKUP(P1301,'Huawei BUn - JDI'!B:H,7,0),0),
IFERROR(IF(AC1301/VLOOKUP(P1301,'Huawei BUn - JDI'!L:O,3,0)&lt;1,VLOOKUP(P1301,'Huawei BUn - JDI'!L:O,3,0),
IFERROR(IF(AC1301/VLOOKUP(P1301,'Huawei BUn - JDI'!L:O,3,0)&lt;&gt;ROUND(AC1301/VLOOKUP(P1301,'Huawei BUn - JDI'!L:O,3,0),0),ROUNDUP(AC1301/VLOOKUP(P1301,'Huawei BUn - JDI'!L:O,3,0),0),AC1301),AC1301)),AC1301))</f>
        <v>109</v>
      </c>
      <c r="F1301" s="17">
        <f>VLOOKUP(P1301,'Material Unit Price List'!A:D,3,0)</f>
        <v>1.06E-2</v>
      </c>
      <c r="G1301" s="1" t="str">
        <f>TRIM(MID(N1301,(FIND("]",N1301)+1),
(FIND("#",N1301)-1)-(FIND("]",N1301))))</f>
        <v>VFF-3</v>
      </c>
      <c r="H1301" s="16" t="str">
        <f>IFERROR(VLOOKUP(P1301,'Huawei BUn - JDI'!B:H,1,0)&amp;" - has convertion, divide for - "&amp;VLOOKUP(P1301,'Huawei BUn - JDI'!B:H,4,0),
IFERROR(VLOOKUP(P1301,'Huawei BUn - JDI'!L:O,1,0)&amp;"- has MOQ of - "&amp;VLOOKUP(P1301,'Huawei BUn - JDI'!L:O,3,0)," Sem Conversão"))</f>
        <v xml:space="preserve"> Sem Conversão</v>
      </c>
      <c r="J1301" s="2" t="s">
        <v>4</v>
      </c>
      <c r="K1301" s="1" t="b">
        <v>1</v>
      </c>
      <c r="L1301" s="1" t="s">
        <v>8116</v>
      </c>
      <c r="M1301" s="11" t="s">
        <v>9731</v>
      </c>
      <c r="N1301" s="10" t="s">
        <v>7670</v>
      </c>
      <c r="O1301" s="9" t="s">
        <v>7544</v>
      </c>
      <c r="P1301" s="10" t="s">
        <v>6495</v>
      </c>
      <c r="Q1301" s="9" t="s">
        <v>8117</v>
      </c>
      <c r="R1301" s="161" t="s">
        <v>7545</v>
      </c>
      <c r="S1301" s="10" t="s">
        <v>7</v>
      </c>
      <c r="T1301" s="9" t="s">
        <v>7655</v>
      </c>
      <c r="U1301" s="10" t="s">
        <v>1</v>
      </c>
      <c r="V1301" s="9">
        <v>200</v>
      </c>
      <c r="W1301" s="10">
        <v>47</v>
      </c>
      <c r="X1301" s="9" t="s">
        <v>5</v>
      </c>
      <c r="Y1301" s="8">
        <v>45326</v>
      </c>
      <c r="Z1301" s="7">
        <v>45262</v>
      </c>
      <c r="AA1301" s="8">
        <v>45323</v>
      </c>
      <c r="AB1301" s="7">
        <v>45323</v>
      </c>
      <c r="AC1301" s="6">
        <v>109</v>
      </c>
    </row>
    <row r="1302" spans="1:29" hidden="1">
      <c r="A1302" s="15" t="str">
        <f t="shared" ca="1" si="34"/>
        <v>PO &gt; Ok</v>
      </c>
      <c r="B1302" s="40" t="s">
        <v>10768</v>
      </c>
      <c r="C1302" s="18" t="str">
        <f>IFERROR(IF(VLOOKUP(G1302&amp;P1302,'Troca PN'!A:G,5,0)&lt;&gt;0,"TEVE Troca de PN","  &gt; ERRO CHAVE SKU&amp;PN "),"")</f>
        <v/>
      </c>
      <c r="D1302" s="18" t="str">
        <f>IFERROR(IF(VLOOKUP(G1302&amp;P1302,'Troca PN'!A:G,5,0)&lt;&gt;0,VLOOKUP(P1302,'Troca PN'!C:G,2,0),"  &gt; ERRO CHAVE SKU&amp;PN "),P1302)</f>
        <v>15010310-007</v>
      </c>
      <c r="E1302" s="54">
        <f>IFERROR(ROUNDUP((AC1302/VLOOKUP(P1302,'Huawei BUn - JDI'!B:H,4,0))*VLOOKUP(P1302,'Huawei BUn - JDI'!B:H,7,0),0),
IFERROR(IF(AC1302/VLOOKUP(P1302,'Huawei BUn - JDI'!L:O,3,0)&lt;1,VLOOKUP(P1302,'Huawei BUn - JDI'!L:O,3,0),
IFERROR(IF(AC1302/VLOOKUP(P1302,'Huawei BUn - JDI'!L:O,3,0)&lt;&gt;ROUND(AC1302/VLOOKUP(P1302,'Huawei BUn - JDI'!L:O,3,0),0),ROUNDUP(AC1302/VLOOKUP(P1302,'Huawei BUn - JDI'!L:O,3,0),0),AC1302),AC1302)),AC1302))</f>
        <v>100</v>
      </c>
      <c r="F1302" s="17">
        <f>VLOOKUP(P1302,'Material Unit Price List'!A:D,3,0)</f>
        <v>0.24060000000000001</v>
      </c>
      <c r="G1302" s="1" t="str">
        <f>TRIM(MID(N1302,(FIND("]",N1302)+1),
(FIND("#",N1302)-1)-(FIND("]",N1302))))</f>
        <v>VFF-3</v>
      </c>
      <c r="H1302" s="16" t="str">
        <f>IFERROR(VLOOKUP(P1302,'Huawei BUn - JDI'!B:H,1,0)&amp;" - has convertion, divide for - "&amp;VLOOKUP(P1302,'Huawei BUn - JDI'!B:H,4,0),
IFERROR(VLOOKUP(P1302,'Huawei BUn - JDI'!L:O,1,0)&amp;"- has MOQ of - "&amp;VLOOKUP(P1302,'Huawei BUn - JDI'!L:O,3,0)," Sem Conversão"))</f>
        <v xml:space="preserve"> Sem Conversão</v>
      </c>
      <c r="J1302" s="2" t="s">
        <v>4</v>
      </c>
      <c r="K1302" s="1" t="b">
        <v>1</v>
      </c>
      <c r="L1302" s="1" t="s">
        <v>8118</v>
      </c>
      <c r="M1302" s="11" t="s">
        <v>9732</v>
      </c>
      <c r="N1302" s="10" t="s">
        <v>7699</v>
      </c>
      <c r="O1302" s="9" t="s">
        <v>7544</v>
      </c>
      <c r="P1302" s="10" t="s">
        <v>6482</v>
      </c>
      <c r="Q1302" s="9" t="s">
        <v>8119</v>
      </c>
      <c r="R1302" s="161" t="s">
        <v>7545</v>
      </c>
      <c r="S1302" s="10" t="s">
        <v>7</v>
      </c>
      <c r="T1302" s="9" t="s">
        <v>7705</v>
      </c>
      <c r="U1302" s="10" t="s">
        <v>1</v>
      </c>
      <c r="V1302" s="9">
        <v>100</v>
      </c>
      <c r="W1302" s="10">
        <v>47</v>
      </c>
      <c r="X1302" s="9" t="s">
        <v>5</v>
      </c>
      <c r="Y1302" s="8">
        <v>45294</v>
      </c>
      <c r="Z1302" s="7">
        <v>45231</v>
      </c>
      <c r="AA1302" s="8">
        <v>45292</v>
      </c>
      <c r="AB1302" s="7">
        <v>45292</v>
      </c>
      <c r="AC1302" s="6">
        <v>100</v>
      </c>
    </row>
    <row r="1303" spans="1:29" hidden="1">
      <c r="A1303" s="15" t="str">
        <f t="shared" ca="1" si="34"/>
        <v>PO &gt; Ok</v>
      </c>
      <c r="B1303" s="40" t="s">
        <v>10768</v>
      </c>
      <c r="C1303" s="18" t="str">
        <f>IFERROR(IF(VLOOKUP(G1303&amp;P1303,'Troca PN'!A:G,5,0)&lt;&gt;0,"TEVE Troca de PN","  &gt; ERRO CHAVE SKU&amp;PN "),"")</f>
        <v/>
      </c>
      <c r="D1303" s="18" t="str">
        <f>IFERROR(IF(VLOOKUP(G1303&amp;P1303,'Troca PN'!A:G,5,0)&lt;&gt;0,VLOOKUP(P1303,'Troca PN'!C:G,2,0),"  &gt; ERRO CHAVE SKU&amp;PN "),P1303)</f>
        <v>15010310-007</v>
      </c>
      <c r="E1303" s="54">
        <f>IFERROR(ROUNDUP((AC1303/VLOOKUP(P1303,'Huawei BUn - JDI'!B:H,4,0))*VLOOKUP(P1303,'Huawei BUn - JDI'!B:H,7,0),0),
IFERROR(IF(AC1303/VLOOKUP(P1303,'Huawei BUn - JDI'!L:O,3,0)&lt;1,VLOOKUP(P1303,'Huawei BUn - JDI'!L:O,3,0),
IFERROR(IF(AC1303/VLOOKUP(P1303,'Huawei BUn - JDI'!L:O,3,0)&lt;&gt;ROUND(AC1303/VLOOKUP(P1303,'Huawei BUn - JDI'!L:O,3,0),0),ROUNDUP(AC1303/VLOOKUP(P1303,'Huawei BUn - JDI'!L:O,3,0),0),AC1303),AC1303)),AC1303))</f>
        <v>200</v>
      </c>
      <c r="F1303" s="17">
        <f>VLOOKUP(P1303,'Material Unit Price List'!A:D,3,0)</f>
        <v>0.24060000000000001</v>
      </c>
      <c r="G1303" s="1" t="str">
        <f>TRIM(MID(N1303,(FIND("]",N1303)+1),
(FIND("#",N1303)-1)-(FIND("]",N1303))))</f>
        <v>VFF-3</v>
      </c>
      <c r="H1303" s="16" t="str">
        <f>IFERROR(VLOOKUP(P1303,'Huawei BUn - JDI'!B:H,1,0)&amp;" - has convertion, divide for - "&amp;VLOOKUP(P1303,'Huawei BUn - JDI'!B:H,4,0),
IFERROR(VLOOKUP(P1303,'Huawei BUn - JDI'!L:O,1,0)&amp;"- has MOQ of - "&amp;VLOOKUP(P1303,'Huawei BUn - JDI'!L:O,3,0)," Sem Conversão"))</f>
        <v xml:space="preserve"> Sem Conversão</v>
      </c>
      <c r="J1303" s="2" t="s">
        <v>4</v>
      </c>
      <c r="K1303" s="1" t="b">
        <v>1</v>
      </c>
      <c r="L1303" s="1" t="s">
        <v>8118</v>
      </c>
      <c r="M1303" s="11" t="s">
        <v>9733</v>
      </c>
      <c r="N1303" s="10" t="s">
        <v>7703</v>
      </c>
      <c r="O1303" s="9" t="s">
        <v>7544</v>
      </c>
      <c r="P1303" s="10" t="s">
        <v>6482</v>
      </c>
      <c r="Q1303" s="9" t="s">
        <v>8119</v>
      </c>
      <c r="R1303" s="161" t="s">
        <v>7545</v>
      </c>
      <c r="S1303" s="10" t="s">
        <v>7</v>
      </c>
      <c r="T1303" s="9" t="s">
        <v>7705</v>
      </c>
      <c r="U1303" s="10" t="s">
        <v>1</v>
      </c>
      <c r="V1303" s="9">
        <v>100</v>
      </c>
      <c r="W1303" s="10">
        <v>47</v>
      </c>
      <c r="X1303" s="9" t="s">
        <v>5</v>
      </c>
      <c r="Y1303" s="8">
        <v>45295</v>
      </c>
      <c r="Z1303" s="7">
        <v>45231</v>
      </c>
      <c r="AA1303" s="8">
        <v>45292</v>
      </c>
      <c r="AB1303" s="7">
        <v>45292</v>
      </c>
      <c r="AC1303" s="6">
        <v>200</v>
      </c>
    </row>
    <row r="1304" spans="1:29" hidden="1">
      <c r="A1304" s="15" t="str">
        <f t="shared" ca="1" si="34"/>
        <v>PO &gt; Ok</v>
      </c>
      <c r="B1304" s="40" t="s">
        <v>10768</v>
      </c>
      <c r="C1304" s="18" t="str">
        <f>IFERROR(IF(VLOOKUP(G1304&amp;P1304,'Troca PN'!A:G,5,0)&lt;&gt;0,"TEVE Troca de PN","  &gt; ERRO CHAVE SKU&amp;PN "),"")</f>
        <v/>
      </c>
      <c r="D1304" s="18" t="str">
        <f>IFERROR(IF(VLOOKUP(G1304&amp;P1304,'Troca PN'!A:G,5,0)&lt;&gt;0,VLOOKUP(P1304,'Troca PN'!C:G,2,0),"  &gt; ERRO CHAVE SKU&amp;PN "),P1304)</f>
        <v>15010310-007</v>
      </c>
      <c r="E1304" s="54">
        <f>IFERROR(ROUNDUP((AC1304/VLOOKUP(P1304,'Huawei BUn - JDI'!B:H,4,0))*VLOOKUP(P1304,'Huawei BUn - JDI'!B:H,7,0),0),
IFERROR(IF(AC1304/VLOOKUP(P1304,'Huawei BUn - JDI'!L:O,3,0)&lt;1,VLOOKUP(P1304,'Huawei BUn - JDI'!L:O,3,0),
IFERROR(IF(AC1304/VLOOKUP(P1304,'Huawei BUn - JDI'!L:O,3,0)&lt;&gt;ROUND(AC1304/VLOOKUP(P1304,'Huawei BUn - JDI'!L:O,3,0),0),ROUNDUP(AC1304/VLOOKUP(P1304,'Huawei BUn - JDI'!L:O,3,0),0),AC1304),AC1304)),AC1304))</f>
        <v>100</v>
      </c>
      <c r="F1304" s="17">
        <f>VLOOKUP(P1304,'Material Unit Price List'!A:D,3,0)</f>
        <v>0.24060000000000001</v>
      </c>
      <c r="G1304" s="1" t="str">
        <f>TRIM(MID(N1304,(FIND("]",N1304)+1),
(FIND("#",N1304)-1)-(FIND("]",N1304))))</f>
        <v>VFF-3</v>
      </c>
      <c r="H1304" s="16" t="str">
        <f>IFERROR(VLOOKUP(P1304,'Huawei BUn - JDI'!B:H,1,0)&amp;" - has convertion, divide for - "&amp;VLOOKUP(P1304,'Huawei BUn - JDI'!B:H,4,0),
IFERROR(VLOOKUP(P1304,'Huawei BUn - JDI'!L:O,1,0)&amp;"- has MOQ of - "&amp;VLOOKUP(P1304,'Huawei BUn - JDI'!L:O,3,0)," Sem Conversão"))</f>
        <v xml:space="preserve"> Sem Conversão</v>
      </c>
      <c r="J1304" s="2" t="s">
        <v>4</v>
      </c>
      <c r="K1304" s="1" t="b">
        <v>1</v>
      </c>
      <c r="L1304" s="1" t="s">
        <v>8118</v>
      </c>
      <c r="M1304" s="11" t="s">
        <v>9734</v>
      </c>
      <c r="N1304" s="10" t="s">
        <v>7703</v>
      </c>
      <c r="O1304" s="9" t="s">
        <v>7544</v>
      </c>
      <c r="P1304" s="10" t="s">
        <v>6482</v>
      </c>
      <c r="Q1304" s="9" t="s">
        <v>8119</v>
      </c>
      <c r="R1304" s="161" t="s">
        <v>7545</v>
      </c>
      <c r="S1304" s="10" t="s">
        <v>7</v>
      </c>
      <c r="T1304" s="9" t="s">
        <v>7705</v>
      </c>
      <c r="U1304" s="10" t="s">
        <v>1</v>
      </c>
      <c r="V1304" s="9">
        <v>100</v>
      </c>
      <c r="W1304" s="10">
        <v>47</v>
      </c>
      <c r="X1304" s="9" t="s">
        <v>5</v>
      </c>
      <c r="Y1304" s="8">
        <v>45296</v>
      </c>
      <c r="Z1304" s="7">
        <v>45231</v>
      </c>
      <c r="AA1304" s="8">
        <v>45292</v>
      </c>
      <c r="AB1304" s="7">
        <v>45292</v>
      </c>
      <c r="AC1304" s="6">
        <v>100</v>
      </c>
    </row>
    <row r="1305" spans="1:29" hidden="1">
      <c r="A1305" s="15" t="str">
        <f t="shared" ca="1" si="34"/>
        <v>Future PO</v>
      </c>
      <c r="B1305" s="40" t="str">
        <f ca="1">IFERROR(IF(FIND("TAMURA",UPPER(Q1305))&lt;&gt;0,"LOCAL PO &gt; 'TAMURA' ","ERRO Regra Tamura"),
IFERROR(IF(LOWER(S1305)="national","Local PO",
IF(YEAR(Z1305)&amp;TEXT(WEEKNUM(Z1305),"00")&lt;=YEAR(TODAY())&amp;TEXT(WEEKNUM(TODAY())  +1,"00"),"PO &gt; Ok",   "Future PO")),""))</f>
        <v>Future PO</v>
      </c>
      <c r="C1305" s="18" t="str">
        <f>IFERROR(IF(VLOOKUP(G1305&amp;P1305,'Troca PN'!A:G,5,0)&lt;&gt;0,"TEVE Troca de PN","  &gt; ERRO CHAVE SKU&amp;PN "),"")</f>
        <v/>
      </c>
      <c r="D1305" s="18" t="str">
        <f>IFERROR(IF(VLOOKUP(G1305&amp;P1305,'Troca PN'!A:G,5,0)&lt;&gt;0,VLOOKUP(P1305,'Troca PN'!C:G,2,0),"  &gt; ERRO CHAVE SKU&amp;PN "),P1305)</f>
        <v>15010310-007</v>
      </c>
      <c r="E1305" s="54">
        <f>IFERROR(ROUNDUP((AC1305/VLOOKUP(P1305,'Huawei BUn - JDI'!B:H,4,0))*VLOOKUP(P1305,'Huawei BUn - JDI'!B:H,7,0),0),
IFERROR(IF(AC1305/VLOOKUP(P1305,'Huawei BUn - JDI'!L:O,3,0)&lt;1,VLOOKUP(P1305,'Huawei BUn - JDI'!L:O,3,0),
IFERROR(IF(AC1305/VLOOKUP(P1305,'Huawei BUn - JDI'!L:O,3,0)&lt;&gt;ROUND(AC1305/VLOOKUP(P1305,'Huawei BUn - JDI'!L:O,3,0),0),ROUNDUP(AC1305/VLOOKUP(P1305,'Huawei BUn - JDI'!L:O,3,0),0),AC1305),AC1305)),AC1305))</f>
        <v>100</v>
      </c>
      <c r="F1305" s="17">
        <f>VLOOKUP(P1305,'Material Unit Price List'!A:D,3,0)</f>
        <v>0.24060000000000001</v>
      </c>
      <c r="G1305" s="1" t="str">
        <f>TRIM(MID(N1305,(FIND("]",N1305)+1),
(FIND("#",N1305)-1)-(FIND("]",N1305))))</f>
        <v>TVH-3</v>
      </c>
      <c r="H1305" s="16" t="str">
        <f>IFERROR(VLOOKUP(P1305,'Huawei BUn - JDI'!B:H,1,0)&amp;" - has convertion, divide for - "&amp;VLOOKUP(P1305,'Huawei BUn - JDI'!B:H,4,0),
IFERROR(VLOOKUP(P1305,'Huawei BUn - JDI'!L:O,1,0)&amp;"- has MOQ of - "&amp;VLOOKUP(P1305,'Huawei BUn - JDI'!L:O,3,0)," Sem Conversão"))</f>
        <v xml:space="preserve"> Sem Conversão</v>
      </c>
      <c r="J1305" s="2" t="s">
        <v>4</v>
      </c>
      <c r="K1305" s="1" t="b">
        <v>1</v>
      </c>
      <c r="L1305" s="1" t="s">
        <v>8118</v>
      </c>
      <c r="M1305" s="11" t="s">
        <v>9735</v>
      </c>
      <c r="N1305" s="10" t="s">
        <v>7667</v>
      </c>
      <c r="O1305" s="9" t="s">
        <v>7544</v>
      </c>
      <c r="P1305" s="10" t="s">
        <v>6482</v>
      </c>
      <c r="Q1305" s="9" t="s">
        <v>8119</v>
      </c>
      <c r="R1305" s="161" t="s">
        <v>7545</v>
      </c>
      <c r="S1305" s="10" t="s">
        <v>7</v>
      </c>
      <c r="T1305" s="9" t="s">
        <v>7705</v>
      </c>
      <c r="U1305" s="10" t="s">
        <v>1</v>
      </c>
      <c r="V1305" s="9">
        <v>100</v>
      </c>
      <c r="W1305" s="10">
        <v>47</v>
      </c>
      <c r="X1305" s="9" t="s">
        <v>5</v>
      </c>
      <c r="Y1305" s="8">
        <v>45323</v>
      </c>
      <c r="Z1305" s="7">
        <v>45262</v>
      </c>
      <c r="AA1305" s="8">
        <v>45323</v>
      </c>
      <c r="AB1305" s="7">
        <v>45323</v>
      </c>
      <c r="AC1305" s="6">
        <v>100</v>
      </c>
    </row>
    <row r="1306" spans="1:29" hidden="1">
      <c r="A1306" s="15" t="str">
        <f t="shared" ca="1" si="34"/>
        <v>Future PO</v>
      </c>
      <c r="B1306" s="40" t="str">
        <f ca="1">IFERROR(IF(FIND("TAMURA",UPPER(Q1306))&lt;&gt;0,"LOCAL PO &gt; 'TAMURA' ","ERRO Regra Tamura"),
IFERROR(IF(LOWER(S1306)="national","Local PO",
IF(YEAR(Z1306)&amp;TEXT(WEEKNUM(Z1306),"00")&lt;=YEAR(TODAY())&amp;TEXT(WEEKNUM(TODAY())  +1,"00"),"PO &gt; Ok",   "Future PO")),""))</f>
        <v>Future PO</v>
      </c>
      <c r="C1306" s="18" t="str">
        <f>IFERROR(IF(VLOOKUP(G1306&amp;P1306,'Troca PN'!A:G,5,0)&lt;&gt;0,"TEVE Troca de PN","  &gt; ERRO CHAVE SKU&amp;PN "),"")</f>
        <v/>
      </c>
      <c r="D1306" s="18" t="str">
        <f>IFERROR(IF(VLOOKUP(G1306&amp;P1306,'Troca PN'!A:G,5,0)&lt;&gt;0,VLOOKUP(P1306,'Troca PN'!C:G,2,0),"  &gt; ERRO CHAVE SKU&amp;PN "),P1306)</f>
        <v>15010310-007</v>
      </c>
      <c r="E1306" s="54">
        <f>IFERROR(ROUNDUP((AC1306/VLOOKUP(P1306,'Huawei BUn - JDI'!B:H,4,0))*VLOOKUP(P1306,'Huawei BUn - JDI'!B:H,7,0),0),
IFERROR(IF(AC1306/VLOOKUP(P1306,'Huawei BUn - JDI'!L:O,3,0)&lt;1,VLOOKUP(P1306,'Huawei BUn - JDI'!L:O,3,0),
IFERROR(IF(AC1306/VLOOKUP(P1306,'Huawei BUn - JDI'!L:O,3,0)&lt;&gt;ROUND(AC1306/VLOOKUP(P1306,'Huawei BUn - JDI'!L:O,3,0),0),ROUNDUP(AC1306/VLOOKUP(P1306,'Huawei BUn - JDI'!L:O,3,0),0),AC1306),AC1306)),AC1306))</f>
        <v>200</v>
      </c>
      <c r="F1306" s="17">
        <f>VLOOKUP(P1306,'Material Unit Price List'!A:D,3,0)</f>
        <v>0.24060000000000001</v>
      </c>
      <c r="G1306" s="1" t="str">
        <f>TRIM(MID(N1306,(FIND("]",N1306)+1),
(FIND("#",N1306)-1)-(FIND("]",N1306))))</f>
        <v>VFF-3</v>
      </c>
      <c r="H1306" s="16" t="str">
        <f>IFERROR(VLOOKUP(P1306,'Huawei BUn - JDI'!B:H,1,0)&amp;" - has convertion, divide for - "&amp;VLOOKUP(P1306,'Huawei BUn - JDI'!B:H,4,0),
IFERROR(VLOOKUP(P1306,'Huawei BUn - JDI'!L:O,1,0)&amp;"- has MOQ of - "&amp;VLOOKUP(P1306,'Huawei BUn - JDI'!L:O,3,0)," Sem Conversão"))</f>
        <v xml:space="preserve"> Sem Conversão</v>
      </c>
      <c r="J1306" s="2" t="s">
        <v>4</v>
      </c>
      <c r="K1306" s="1" t="b">
        <v>1</v>
      </c>
      <c r="L1306" s="1" t="s">
        <v>8118</v>
      </c>
      <c r="M1306" s="11" t="s">
        <v>9736</v>
      </c>
      <c r="N1306" s="10" t="s">
        <v>7656</v>
      </c>
      <c r="O1306" s="9" t="s">
        <v>7544</v>
      </c>
      <c r="P1306" s="10" t="s">
        <v>6482</v>
      </c>
      <c r="Q1306" s="9" t="s">
        <v>8119</v>
      </c>
      <c r="R1306" s="161" t="s">
        <v>7545</v>
      </c>
      <c r="S1306" s="10" t="s">
        <v>7</v>
      </c>
      <c r="T1306" s="9" t="s">
        <v>7705</v>
      </c>
      <c r="U1306" s="10" t="s">
        <v>1</v>
      </c>
      <c r="V1306" s="9">
        <v>100</v>
      </c>
      <c r="W1306" s="10">
        <v>47</v>
      </c>
      <c r="X1306" s="9" t="s">
        <v>5</v>
      </c>
      <c r="Y1306" s="8">
        <v>45324</v>
      </c>
      <c r="Z1306" s="7">
        <v>45262</v>
      </c>
      <c r="AA1306" s="8">
        <v>45323</v>
      </c>
      <c r="AB1306" s="7">
        <v>45323</v>
      </c>
      <c r="AC1306" s="6">
        <v>200</v>
      </c>
    </row>
    <row r="1307" spans="1:29" hidden="1">
      <c r="A1307" s="15" t="str">
        <f t="shared" ca="1" si="34"/>
        <v>Future PO</v>
      </c>
      <c r="B1307" s="40" t="str">
        <f ca="1">IFERROR(IF(FIND("TAMURA",UPPER(Q1307))&lt;&gt;0,"LOCAL PO &gt; 'TAMURA' ","ERRO Regra Tamura"),
IFERROR(IF(LOWER(S1307)="national","Local PO",
IF(YEAR(Z1307)&amp;TEXT(WEEKNUM(Z1307),"00")&lt;=YEAR(TODAY())&amp;TEXT(WEEKNUM(TODAY())  +1,"00"),"PO &gt; Ok",   "Future PO")),""))</f>
        <v>Future PO</v>
      </c>
      <c r="C1307" s="18" t="str">
        <f>IFERROR(IF(VLOOKUP(G1307&amp;P1307,'Troca PN'!A:G,5,0)&lt;&gt;0,"TEVE Troca de PN","  &gt; ERRO CHAVE SKU&amp;PN "),"")</f>
        <v/>
      </c>
      <c r="D1307" s="18" t="str">
        <f>IFERROR(IF(VLOOKUP(G1307&amp;P1307,'Troca PN'!A:G,5,0)&lt;&gt;0,VLOOKUP(P1307,'Troca PN'!C:G,2,0),"  &gt; ERRO CHAVE SKU&amp;PN "),P1307)</f>
        <v>15010310-007</v>
      </c>
      <c r="E1307" s="54">
        <f>IFERROR(ROUNDUP((AC1307/VLOOKUP(P1307,'Huawei BUn - JDI'!B:H,4,0))*VLOOKUP(P1307,'Huawei BUn - JDI'!B:H,7,0),0),
IFERROR(IF(AC1307/VLOOKUP(P1307,'Huawei BUn - JDI'!L:O,3,0)&lt;1,VLOOKUP(P1307,'Huawei BUn - JDI'!L:O,3,0),
IFERROR(IF(AC1307/VLOOKUP(P1307,'Huawei BUn - JDI'!L:O,3,0)&lt;&gt;ROUND(AC1307/VLOOKUP(P1307,'Huawei BUn - JDI'!L:O,3,0),0),ROUNDUP(AC1307/VLOOKUP(P1307,'Huawei BUn - JDI'!L:O,3,0),0),AC1307),AC1307)),AC1307))</f>
        <v>200</v>
      </c>
      <c r="F1307" s="17">
        <f>VLOOKUP(P1307,'Material Unit Price List'!A:D,3,0)</f>
        <v>0.24060000000000001</v>
      </c>
      <c r="G1307" s="1" t="str">
        <f>TRIM(MID(N1307,(FIND("]",N1307)+1),
(FIND("#",N1307)-1)-(FIND("]",N1307))))</f>
        <v>VFF-3</v>
      </c>
      <c r="H1307" s="16" t="str">
        <f>IFERROR(VLOOKUP(P1307,'Huawei BUn - JDI'!B:H,1,0)&amp;" - has convertion, divide for - "&amp;VLOOKUP(P1307,'Huawei BUn - JDI'!B:H,4,0),
IFERROR(VLOOKUP(P1307,'Huawei BUn - JDI'!L:O,1,0)&amp;"- has MOQ of - "&amp;VLOOKUP(P1307,'Huawei BUn - JDI'!L:O,3,0)," Sem Conversão"))</f>
        <v xml:space="preserve"> Sem Conversão</v>
      </c>
      <c r="J1307" s="2" t="s">
        <v>4</v>
      </c>
      <c r="K1307" s="1" t="b">
        <v>1</v>
      </c>
      <c r="L1307" s="1" t="s">
        <v>8118</v>
      </c>
      <c r="M1307" s="11" t="s">
        <v>9737</v>
      </c>
      <c r="N1307" s="10" t="s">
        <v>7656</v>
      </c>
      <c r="O1307" s="9" t="s">
        <v>7544</v>
      </c>
      <c r="P1307" s="10" t="s">
        <v>6482</v>
      </c>
      <c r="Q1307" s="9" t="s">
        <v>8119</v>
      </c>
      <c r="R1307" s="161" t="s">
        <v>7545</v>
      </c>
      <c r="S1307" s="10" t="s">
        <v>7</v>
      </c>
      <c r="T1307" s="9" t="s">
        <v>7705</v>
      </c>
      <c r="U1307" s="10" t="s">
        <v>1</v>
      </c>
      <c r="V1307" s="9">
        <v>100</v>
      </c>
      <c r="W1307" s="10">
        <v>47</v>
      </c>
      <c r="X1307" s="9" t="s">
        <v>5</v>
      </c>
      <c r="Y1307" s="8">
        <v>45325</v>
      </c>
      <c r="Z1307" s="7">
        <v>45262</v>
      </c>
      <c r="AA1307" s="8">
        <v>45323</v>
      </c>
      <c r="AB1307" s="7">
        <v>45323</v>
      </c>
      <c r="AC1307" s="6">
        <v>200</v>
      </c>
    </row>
    <row r="1308" spans="1:29" hidden="1">
      <c r="A1308" s="15" t="str">
        <f t="shared" ca="1" si="34"/>
        <v>Future PO</v>
      </c>
      <c r="B1308" s="40" t="str">
        <f ca="1">IFERROR(IF(FIND("TAMURA",UPPER(Q1308))&lt;&gt;0,"LOCAL PO &gt; 'TAMURA' ","ERRO Regra Tamura"),
IFERROR(IF(LOWER(S1308)="national","Local PO",
IF(YEAR(Z1308)&amp;TEXT(WEEKNUM(Z1308),"00")&lt;=YEAR(TODAY())&amp;TEXT(WEEKNUM(TODAY())  +1,"00"),"PO &gt; Ok",   "Future PO")),""))</f>
        <v>Future PO</v>
      </c>
      <c r="C1308" s="18" t="str">
        <f>IFERROR(IF(VLOOKUP(G1308&amp;P1308,'Troca PN'!A:G,5,0)&lt;&gt;0,"TEVE Troca de PN","  &gt; ERRO CHAVE SKU&amp;PN "),"")</f>
        <v/>
      </c>
      <c r="D1308" s="18" t="str">
        <f>IFERROR(IF(VLOOKUP(G1308&amp;P1308,'Troca PN'!A:G,5,0)&lt;&gt;0,VLOOKUP(P1308,'Troca PN'!C:G,2,0),"  &gt; ERRO CHAVE SKU&amp;PN "),P1308)</f>
        <v>15010310-007</v>
      </c>
      <c r="E1308" s="54">
        <f>IFERROR(ROUNDUP((AC1308/VLOOKUP(P1308,'Huawei BUn - JDI'!B:H,4,0))*VLOOKUP(P1308,'Huawei BUn - JDI'!B:H,7,0),0),
IFERROR(IF(AC1308/VLOOKUP(P1308,'Huawei BUn - JDI'!L:O,3,0)&lt;1,VLOOKUP(P1308,'Huawei BUn - JDI'!L:O,3,0),
IFERROR(IF(AC1308/VLOOKUP(P1308,'Huawei BUn - JDI'!L:O,3,0)&lt;&gt;ROUND(AC1308/VLOOKUP(P1308,'Huawei BUn - JDI'!L:O,3,0),0),ROUNDUP(AC1308/VLOOKUP(P1308,'Huawei BUn - JDI'!L:O,3,0),0),AC1308),AC1308)),AC1308))</f>
        <v>200</v>
      </c>
      <c r="F1308" s="17">
        <f>VLOOKUP(P1308,'Material Unit Price List'!A:D,3,0)</f>
        <v>0.24060000000000001</v>
      </c>
      <c r="G1308" s="1" t="str">
        <f>TRIM(MID(N1308,(FIND("]",N1308)+1),
(FIND("#",N1308)-1)-(FIND("]",N1308))))</f>
        <v>VFF-3</v>
      </c>
      <c r="H1308" s="16" t="str">
        <f>IFERROR(VLOOKUP(P1308,'Huawei BUn - JDI'!B:H,1,0)&amp;" - has convertion, divide for - "&amp;VLOOKUP(P1308,'Huawei BUn - JDI'!B:H,4,0),
IFERROR(VLOOKUP(P1308,'Huawei BUn - JDI'!L:O,1,0)&amp;"- has MOQ of - "&amp;VLOOKUP(P1308,'Huawei BUn - JDI'!L:O,3,0)," Sem Conversão"))</f>
        <v xml:space="preserve"> Sem Conversão</v>
      </c>
      <c r="J1308" s="2" t="s">
        <v>4</v>
      </c>
      <c r="K1308" s="1" t="b">
        <v>1</v>
      </c>
      <c r="L1308" s="1" t="s">
        <v>8118</v>
      </c>
      <c r="M1308" s="11" t="s">
        <v>9738</v>
      </c>
      <c r="N1308" s="10" t="s">
        <v>7670</v>
      </c>
      <c r="O1308" s="9" t="s">
        <v>7544</v>
      </c>
      <c r="P1308" s="10" t="s">
        <v>6482</v>
      </c>
      <c r="Q1308" s="9" t="s">
        <v>8119</v>
      </c>
      <c r="R1308" s="161" t="s">
        <v>7545</v>
      </c>
      <c r="S1308" s="10" t="s">
        <v>7</v>
      </c>
      <c r="T1308" s="9" t="s">
        <v>7705</v>
      </c>
      <c r="U1308" s="10" t="s">
        <v>1</v>
      </c>
      <c r="V1308" s="9">
        <v>100</v>
      </c>
      <c r="W1308" s="10">
        <v>47</v>
      </c>
      <c r="X1308" s="9" t="s">
        <v>5</v>
      </c>
      <c r="Y1308" s="8">
        <v>45326</v>
      </c>
      <c r="Z1308" s="7">
        <v>45262</v>
      </c>
      <c r="AA1308" s="8">
        <v>45323</v>
      </c>
      <c r="AB1308" s="7">
        <v>45323</v>
      </c>
      <c r="AC1308" s="6">
        <v>200</v>
      </c>
    </row>
    <row r="1309" spans="1:29" hidden="1">
      <c r="A1309" s="15" t="str">
        <f t="shared" ca="1" si="34"/>
        <v>Future PO</v>
      </c>
      <c r="B1309" s="40" t="str">
        <f ca="1">IFERROR(IF(FIND("TAMURA",UPPER(Q1309))&lt;&gt;0,"LOCAL PO &gt; 'TAMURA' ","ERRO Regra Tamura"),
IFERROR(IF(LOWER(S1309)="national","Local PO",
IF(YEAR(Z1309)&amp;TEXT(WEEKNUM(Z1309),"00")&lt;=YEAR(TODAY())&amp;TEXT(WEEKNUM(TODAY())  +1,"00"),"PO &gt; Ok",   "Future PO")),""))</f>
        <v>Future PO</v>
      </c>
      <c r="C1309" s="18" t="str">
        <f>IFERROR(IF(VLOOKUP(G1309&amp;P1309,'Troca PN'!A:G,5,0)&lt;&gt;0,"TEVE Troca de PN","  &gt; ERRO CHAVE SKU&amp;PN "),"")</f>
        <v/>
      </c>
      <c r="D1309" s="18" t="str">
        <f>IFERROR(IF(VLOOKUP(G1309&amp;P1309,'Troca PN'!A:G,5,0)&lt;&gt;0,VLOOKUP(P1309,'Troca PN'!C:G,2,0),"  &gt; ERRO CHAVE SKU&amp;PN "),P1309)</f>
        <v>15010310-007</v>
      </c>
      <c r="E1309" s="54">
        <f>IFERROR(ROUNDUP((AC1309/VLOOKUP(P1309,'Huawei BUn - JDI'!B:H,4,0))*VLOOKUP(P1309,'Huawei BUn - JDI'!B:H,7,0),0),
IFERROR(IF(AC1309/VLOOKUP(P1309,'Huawei BUn - JDI'!L:O,3,0)&lt;1,VLOOKUP(P1309,'Huawei BUn - JDI'!L:O,3,0),
IFERROR(IF(AC1309/VLOOKUP(P1309,'Huawei BUn - JDI'!L:O,3,0)&lt;&gt;ROUND(AC1309/VLOOKUP(P1309,'Huawei BUn - JDI'!L:O,3,0),0),ROUNDUP(AC1309/VLOOKUP(P1309,'Huawei BUn - JDI'!L:O,3,0),0),AC1309),AC1309)),AC1309))</f>
        <v>77</v>
      </c>
      <c r="F1309" s="17">
        <f>VLOOKUP(P1309,'Material Unit Price List'!A:D,3,0)</f>
        <v>0.24060000000000001</v>
      </c>
      <c r="G1309" s="1" t="str">
        <f>TRIM(MID(N1309,(FIND("]",N1309)+1),
(FIND("#",N1309)-1)-(FIND("]",N1309))))</f>
        <v>VFF-3</v>
      </c>
      <c r="H1309" s="16" t="str">
        <f>IFERROR(VLOOKUP(P1309,'Huawei BUn - JDI'!B:H,1,0)&amp;" - has convertion, divide for - "&amp;VLOOKUP(P1309,'Huawei BUn - JDI'!B:H,4,0),
IFERROR(VLOOKUP(P1309,'Huawei BUn - JDI'!L:O,1,0)&amp;"- has MOQ of - "&amp;VLOOKUP(P1309,'Huawei BUn - JDI'!L:O,3,0)," Sem Conversão"))</f>
        <v xml:space="preserve"> Sem Conversão</v>
      </c>
      <c r="J1309" s="2" t="s">
        <v>4</v>
      </c>
      <c r="K1309" s="1" t="b">
        <v>1</v>
      </c>
      <c r="L1309" s="1" t="s">
        <v>8118</v>
      </c>
      <c r="M1309" s="11" t="s">
        <v>9739</v>
      </c>
      <c r="N1309" s="10" t="s">
        <v>7670</v>
      </c>
      <c r="O1309" s="9" t="s">
        <v>7544</v>
      </c>
      <c r="P1309" s="10" t="s">
        <v>6482</v>
      </c>
      <c r="Q1309" s="9" t="s">
        <v>8119</v>
      </c>
      <c r="R1309" s="161" t="s">
        <v>7545</v>
      </c>
      <c r="S1309" s="10" t="s">
        <v>7</v>
      </c>
      <c r="T1309" s="9" t="s">
        <v>7705</v>
      </c>
      <c r="U1309" s="10" t="s">
        <v>1</v>
      </c>
      <c r="V1309" s="9">
        <v>100</v>
      </c>
      <c r="W1309" s="10">
        <v>47</v>
      </c>
      <c r="X1309" s="9" t="s">
        <v>5</v>
      </c>
      <c r="Y1309" s="8">
        <v>45327</v>
      </c>
      <c r="Z1309" s="7">
        <v>45262</v>
      </c>
      <c r="AA1309" s="8">
        <v>45323</v>
      </c>
      <c r="AB1309" s="7">
        <v>45323</v>
      </c>
      <c r="AC1309" s="6">
        <v>77</v>
      </c>
    </row>
    <row r="1310" spans="1:29" hidden="1">
      <c r="A1310" s="15" t="str">
        <f t="shared" ca="1" si="34"/>
        <v>Future PO</v>
      </c>
      <c r="B1310" s="40" t="str">
        <f ca="1">IFERROR(IF(FIND("TAMURA",UPPER(Q1310))&lt;&gt;0,"LOCAL PO &gt; 'TAMURA' ","ERRO Regra Tamura"),
IFERROR(IF(LOWER(S1310)="national","Local PO",
IF(YEAR(Z1310)&amp;TEXT(WEEKNUM(Z1310),"00")&lt;=YEAR(TODAY())&amp;TEXT(WEEKNUM(TODAY())  +1,"00"),"PO &gt; Ok",   "Future PO")),""))</f>
        <v>Future PO</v>
      </c>
      <c r="C1310" s="18" t="str">
        <f>IFERROR(IF(VLOOKUP(G1310&amp;P1310,'Troca PN'!A:G,5,0)&lt;&gt;0,"TEVE Troca de PN","  &gt; ERRO CHAVE SKU&amp;PN "),"")</f>
        <v/>
      </c>
      <c r="D1310" s="18" t="str">
        <f>IFERROR(IF(VLOOKUP(G1310&amp;P1310,'Troca PN'!A:G,5,0)&lt;&gt;0,VLOOKUP(P1310,'Troca PN'!C:G,2,0),"  &gt; ERRO CHAVE SKU&amp;PN "),P1310)</f>
        <v>15010314-002</v>
      </c>
      <c r="E1310" s="54">
        <f>IFERROR(ROUNDUP((AC1310/VLOOKUP(P1310,'Huawei BUn - JDI'!B:H,4,0))*VLOOKUP(P1310,'Huawei BUn - JDI'!B:H,7,0),0),
IFERROR(IF(AC1310/VLOOKUP(P1310,'Huawei BUn - JDI'!L:O,3,0)&lt;1,VLOOKUP(P1310,'Huawei BUn - JDI'!L:O,3,0),
IFERROR(IF(AC1310/VLOOKUP(P1310,'Huawei BUn - JDI'!L:O,3,0)&lt;&gt;ROUND(AC1310/VLOOKUP(P1310,'Huawei BUn - JDI'!L:O,3,0),0),ROUNDUP(AC1310/VLOOKUP(P1310,'Huawei BUn - JDI'!L:O,3,0),0),AC1310),AC1310)),AC1310))</f>
        <v>1000</v>
      </c>
      <c r="F1310" s="17">
        <f>VLOOKUP(P1310,'Material Unit Price List'!A:D,3,0)</f>
        <v>8.3000000000000001E-3</v>
      </c>
      <c r="G1310" s="1" t="str">
        <f>TRIM(MID(N1310,(FIND("]",N1310)+1),
(FIND("#",N1310)-1)-(FIND("]",N1310))))</f>
        <v>BSJ-4</v>
      </c>
      <c r="H1310" s="16" t="str">
        <f>IFERROR(VLOOKUP(P1310,'Huawei BUn - JDI'!B:H,1,0)&amp;" - has convertion, divide for - "&amp;VLOOKUP(P1310,'Huawei BUn - JDI'!B:H,4,0),
IFERROR(VLOOKUP(P1310,'Huawei BUn - JDI'!L:O,1,0)&amp;"- has MOQ of - "&amp;VLOOKUP(P1310,'Huawei BUn - JDI'!L:O,3,0)," Sem Conversão"))</f>
        <v xml:space="preserve"> Sem Conversão</v>
      </c>
      <c r="J1310" s="2" t="s">
        <v>4</v>
      </c>
      <c r="K1310" s="1" t="b">
        <v>1</v>
      </c>
      <c r="L1310" s="1" t="s">
        <v>8120</v>
      </c>
      <c r="M1310" s="11" t="s">
        <v>9740</v>
      </c>
      <c r="N1310" s="10" t="s">
        <v>7677</v>
      </c>
      <c r="O1310" s="9" t="s">
        <v>7544</v>
      </c>
      <c r="P1310" s="10" t="s">
        <v>4102</v>
      </c>
      <c r="Q1310" s="9" t="s">
        <v>4089</v>
      </c>
      <c r="R1310" s="161" t="s">
        <v>7545</v>
      </c>
      <c r="S1310" s="10" t="s">
        <v>7</v>
      </c>
      <c r="T1310" s="9" t="s">
        <v>7655</v>
      </c>
      <c r="U1310" s="10" t="s">
        <v>1</v>
      </c>
      <c r="V1310" s="9">
        <v>200</v>
      </c>
      <c r="W1310" s="10">
        <v>47</v>
      </c>
      <c r="X1310" s="9" t="s">
        <v>5</v>
      </c>
      <c r="Y1310" s="8">
        <v>45333</v>
      </c>
      <c r="Z1310" s="7">
        <v>45262</v>
      </c>
      <c r="AA1310" s="8">
        <v>45323</v>
      </c>
      <c r="AB1310" s="7">
        <v>45323</v>
      </c>
      <c r="AC1310" s="6">
        <v>1000</v>
      </c>
    </row>
    <row r="1311" spans="1:29" hidden="1">
      <c r="A1311" s="15" t="str">
        <f t="shared" ca="1" si="34"/>
        <v>Future PO</v>
      </c>
      <c r="B1311" s="40" t="str">
        <f ca="1">IFERROR(IF(FIND("TAMURA",UPPER(Q1311))&lt;&gt;0,"LOCAL PO &gt; 'TAMURA' ","ERRO Regra Tamura"),
IFERROR(IF(LOWER(S1311)="national","Local PO",
IF(YEAR(Z1311)&amp;TEXT(WEEKNUM(Z1311),"00")&lt;=YEAR(TODAY())&amp;TEXT(WEEKNUM(TODAY())  +1,"00"),"PO &gt; Ok",   "Future PO")),""))</f>
        <v>Future PO</v>
      </c>
      <c r="C1311" s="18" t="str">
        <f>IFERROR(IF(VLOOKUP(G1311&amp;P1311,'Troca PN'!A:G,5,0)&lt;&gt;0,"TEVE Troca de PN","  &gt; ERRO CHAVE SKU&amp;PN "),"")</f>
        <v/>
      </c>
      <c r="D1311" s="18" t="str">
        <f>IFERROR(IF(VLOOKUP(G1311&amp;P1311,'Troca PN'!A:G,5,0)&lt;&gt;0,VLOOKUP(P1311,'Troca PN'!C:G,2,0),"  &gt; ERRO CHAVE SKU&amp;PN "),P1311)</f>
        <v>15010314-002</v>
      </c>
      <c r="E1311" s="54">
        <f>IFERROR(ROUNDUP((AC1311/VLOOKUP(P1311,'Huawei BUn - JDI'!B:H,4,0))*VLOOKUP(P1311,'Huawei BUn - JDI'!B:H,7,0),0),
IFERROR(IF(AC1311/VLOOKUP(P1311,'Huawei BUn - JDI'!L:O,3,0)&lt;1,VLOOKUP(P1311,'Huawei BUn - JDI'!L:O,3,0),
IFERROR(IF(AC1311/VLOOKUP(P1311,'Huawei BUn - JDI'!L:O,3,0)&lt;&gt;ROUND(AC1311/VLOOKUP(P1311,'Huawei BUn - JDI'!L:O,3,0),0),ROUNDUP(AC1311/VLOOKUP(P1311,'Huawei BUn - JDI'!L:O,3,0),0),AC1311),AC1311)),AC1311))</f>
        <v>18</v>
      </c>
      <c r="F1311" s="17">
        <f>VLOOKUP(P1311,'Material Unit Price List'!A:D,3,0)</f>
        <v>8.3000000000000001E-3</v>
      </c>
      <c r="G1311" s="1" t="str">
        <f>TRIM(MID(N1311,(FIND("]",N1311)+1),
(FIND("#",N1311)-1)-(FIND("]",N1311))))</f>
        <v>PFF-4</v>
      </c>
      <c r="H1311" s="16" t="str">
        <f>IFERROR(VLOOKUP(P1311,'Huawei BUn - JDI'!B:H,1,0)&amp;" - has convertion, divide for - "&amp;VLOOKUP(P1311,'Huawei BUn - JDI'!B:H,4,0),
IFERROR(VLOOKUP(P1311,'Huawei BUn - JDI'!L:O,1,0)&amp;"- has MOQ of - "&amp;VLOOKUP(P1311,'Huawei BUn - JDI'!L:O,3,0)," Sem Conversão"))</f>
        <v xml:space="preserve"> Sem Conversão</v>
      </c>
      <c r="J1311" s="2" t="s">
        <v>4</v>
      </c>
      <c r="K1311" s="1" t="b">
        <v>1</v>
      </c>
      <c r="L1311" s="1" t="s">
        <v>8120</v>
      </c>
      <c r="M1311" s="11" t="s">
        <v>9741</v>
      </c>
      <c r="N1311" s="10" t="s">
        <v>8411</v>
      </c>
      <c r="O1311" s="9" t="s">
        <v>7544</v>
      </c>
      <c r="P1311" s="10" t="s">
        <v>4102</v>
      </c>
      <c r="Q1311" s="9" t="s">
        <v>4089</v>
      </c>
      <c r="R1311" s="161" t="s">
        <v>7545</v>
      </c>
      <c r="S1311" s="10" t="s">
        <v>7</v>
      </c>
      <c r="T1311" s="9" t="s">
        <v>7655</v>
      </c>
      <c r="U1311" s="10" t="s">
        <v>1</v>
      </c>
      <c r="V1311" s="9">
        <v>200</v>
      </c>
      <c r="W1311" s="10">
        <v>47</v>
      </c>
      <c r="X1311" s="9" t="s">
        <v>5</v>
      </c>
      <c r="Y1311" s="8">
        <v>45331</v>
      </c>
      <c r="Z1311" s="7">
        <v>45262</v>
      </c>
      <c r="AA1311" s="8">
        <v>45323</v>
      </c>
      <c r="AB1311" s="7">
        <v>45323</v>
      </c>
      <c r="AC1311" s="6">
        <v>18</v>
      </c>
    </row>
    <row r="1312" spans="1:29" hidden="1">
      <c r="A1312" s="15" t="str">
        <f t="shared" ca="1" si="34"/>
        <v>PO &gt; Ok</v>
      </c>
      <c r="B1312" s="40" t="s">
        <v>10768</v>
      </c>
      <c r="C1312" s="18" t="str">
        <f>IFERROR(IF(VLOOKUP(G1312&amp;P1312,'Troca PN'!A:G,5,0)&lt;&gt;0,"TEVE Troca de PN","  &gt; ERRO CHAVE SKU&amp;PN "),"")</f>
        <v/>
      </c>
      <c r="D1312" s="18" t="str">
        <f>IFERROR(IF(VLOOKUP(G1312&amp;P1312,'Troca PN'!A:G,5,0)&lt;&gt;0,VLOOKUP(P1312,'Troca PN'!C:G,2,0),"  &gt; ERRO CHAVE SKU&amp;PN "),P1312)</f>
        <v>15010314-005</v>
      </c>
      <c r="E1312" s="54">
        <f>IFERROR(ROUNDUP((AC1312/VLOOKUP(P1312,'Huawei BUn - JDI'!B:H,4,0))*VLOOKUP(P1312,'Huawei BUn - JDI'!B:H,7,0),0),
IFERROR(IF(AC1312/VLOOKUP(P1312,'Huawei BUn - JDI'!L:O,3,0)&lt;1,VLOOKUP(P1312,'Huawei BUn - JDI'!L:O,3,0),
IFERROR(IF(AC1312/VLOOKUP(P1312,'Huawei BUn - JDI'!L:O,3,0)&lt;&gt;ROUND(AC1312/VLOOKUP(P1312,'Huawei BUn - JDI'!L:O,3,0),0),ROUNDUP(AC1312/VLOOKUP(P1312,'Huawei BUn - JDI'!L:O,3,0),0),AC1312),AC1312)),AC1312))</f>
        <v>500</v>
      </c>
      <c r="F1312" s="17">
        <f>VLOOKUP(P1312,'Material Unit Price List'!A:D,3,0)</f>
        <v>8.3000000000000001E-3</v>
      </c>
      <c r="G1312" s="1" t="str">
        <f>TRIM(MID(N1312,(FIND("]",N1312)+1),
(FIND("#",N1312)-1)-(FIND("]",N1312))))</f>
        <v>VFF-3</v>
      </c>
      <c r="H1312" s="16" t="str">
        <f>IFERROR(VLOOKUP(P1312,'Huawei BUn - JDI'!B:H,1,0)&amp;" - has convertion, divide for - "&amp;VLOOKUP(P1312,'Huawei BUn - JDI'!B:H,4,0),
IFERROR(VLOOKUP(P1312,'Huawei BUn - JDI'!L:O,1,0)&amp;"- has MOQ of - "&amp;VLOOKUP(P1312,'Huawei BUn - JDI'!L:O,3,0)," Sem Conversão"))</f>
        <v xml:space="preserve"> Sem Conversão</v>
      </c>
      <c r="J1312" s="2" t="s">
        <v>4</v>
      </c>
      <c r="K1312" s="1" t="b">
        <v>1</v>
      </c>
      <c r="L1312" s="1" t="s">
        <v>8121</v>
      </c>
      <c r="M1312" s="11" t="s">
        <v>9742</v>
      </c>
      <c r="N1312" s="10" t="s">
        <v>7699</v>
      </c>
      <c r="O1312" s="9" t="s">
        <v>7544</v>
      </c>
      <c r="P1312" s="10" t="s">
        <v>4103</v>
      </c>
      <c r="Q1312" s="9" t="s">
        <v>4089</v>
      </c>
      <c r="R1312" s="161" t="s">
        <v>7545</v>
      </c>
      <c r="S1312" s="10" t="s">
        <v>7</v>
      </c>
      <c r="T1312" s="9" t="s">
        <v>7705</v>
      </c>
      <c r="U1312" s="10" t="s">
        <v>1</v>
      </c>
      <c r="V1312" s="9">
        <v>100</v>
      </c>
      <c r="W1312" s="10">
        <v>47</v>
      </c>
      <c r="X1312" s="9" t="s">
        <v>5</v>
      </c>
      <c r="Y1312" s="8">
        <v>45294</v>
      </c>
      <c r="Z1312" s="7">
        <v>45231</v>
      </c>
      <c r="AA1312" s="8">
        <v>45292</v>
      </c>
      <c r="AB1312" s="7">
        <v>45292</v>
      </c>
      <c r="AC1312" s="6">
        <v>500</v>
      </c>
    </row>
    <row r="1313" spans="1:29" hidden="1">
      <c r="A1313" s="15" t="str">
        <f t="shared" ca="1" si="34"/>
        <v>PO &gt; Ok</v>
      </c>
      <c r="B1313" s="40" t="s">
        <v>10768</v>
      </c>
      <c r="C1313" s="18" t="str">
        <f>IFERROR(IF(VLOOKUP(G1313&amp;P1313,'Troca PN'!A:G,5,0)&lt;&gt;0,"TEVE Troca de PN","  &gt; ERRO CHAVE SKU&amp;PN "),"")</f>
        <v/>
      </c>
      <c r="D1313" s="18" t="str">
        <f>IFERROR(IF(VLOOKUP(G1313&amp;P1313,'Troca PN'!A:G,5,0)&lt;&gt;0,VLOOKUP(P1313,'Troca PN'!C:G,2,0),"  &gt; ERRO CHAVE SKU&amp;PN "),P1313)</f>
        <v>15010314-005</v>
      </c>
      <c r="E1313" s="54">
        <f>IFERROR(ROUNDUP((AC1313/VLOOKUP(P1313,'Huawei BUn - JDI'!B:H,4,0))*VLOOKUP(P1313,'Huawei BUn - JDI'!B:H,7,0),0),
IFERROR(IF(AC1313/VLOOKUP(P1313,'Huawei BUn - JDI'!L:O,3,0)&lt;1,VLOOKUP(P1313,'Huawei BUn - JDI'!L:O,3,0),
IFERROR(IF(AC1313/VLOOKUP(P1313,'Huawei BUn - JDI'!L:O,3,0)&lt;&gt;ROUND(AC1313/VLOOKUP(P1313,'Huawei BUn - JDI'!L:O,3,0),0),ROUNDUP(AC1313/VLOOKUP(P1313,'Huawei BUn - JDI'!L:O,3,0),0),AC1313),AC1313)),AC1313))</f>
        <v>1400</v>
      </c>
      <c r="F1313" s="17">
        <f>VLOOKUP(P1313,'Material Unit Price List'!A:D,3,0)</f>
        <v>8.3000000000000001E-3</v>
      </c>
      <c r="G1313" s="1" t="str">
        <f>TRIM(MID(N1313,(FIND("]",N1313)+1),
(FIND("#",N1313)-1)-(FIND("]",N1313))))</f>
        <v>VFF-3</v>
      </c>
      <c r="H1313" s="16" t="str">
        <f>IFERROR(VLOOKUP(P1313,'Huawei BUn - JDI'!B:H,1,0)&amp;" - has convertion, divide for - "&amp;VLOOKUP(P1313,'Huawei BUn - JDI'!B:H,4,0),
IFERROR(VLOOKUP(P1313,'Huawei BUn - JDI'!L:O,1,0)&amp;"- has MOQ of - "&amp;VLOOKUP(P1313,'Huawei BUn - JDI'!L:O,3,0)," Sem Conversão"))</f>
        <v xml:space="preserve"> Sem Conversão</v>
      </c>
      <c r="J1313" s="2" t="s">
        <v>4</v>
      </c>
      <c r="K1313" s="1" t="b">
        <v>1</v>
      </c>
      <c r="L1313" s="1" t="s">
        <v>8121</v>
      </c>
      <c r="M1313" s="11" t="s">
        <v>9743</v>
      </c>
      <c r="N1313" s="10" t="s">
        <v>7703</v>
      </c>
      <c r="O1313" s="9" t="s">
        <v>7544</v>
      </c>
      <c r="P1313" s="10" t="s">
        <v>4103</v>
      </c>
      <c r="Q1313" s="9" t="s">
        <v>4089</v>
      </c>
      <c r="R1313" s="161" t="s">
        <v>7545</v>
      </c>
      <c r="S1313" s="10" t="s">
        <v>7</v>
      </c>
      <c r="T1313" s="9" t="s">
        <v>7705</v>
      </c>
      <c r="U1313" s="10" t="s">
        <v>1</v>
      </c>
      <c r="V1313" s="9">
        <v>100</v>
      </c>
      <c r="W1313" s="10">
        <v>47</v>
      </c>
      <c r="X1313" s="9" t="s">
        <v>5</v>
      </c>
      <c r="Y1313" s="8">
        <v>45295</v>
      </c>
      <c r="Z1313" s="7">
        <v>45231</v>
      </c>
      <c r="AA1313" s="8">
        <v>45292</v>
      </c>
      <c r="AB1313" s="7">
        <v>45292</v>
      </c>
      <c r="AC1313" s="6">
        <v>1400</v>
      </c>
    </row>
    <row r="1314" spans="1:29" hidden="1">
      <c r="A1314" s="15" t="str">
        <f t="shared" ca="1" si="34"/>
        <v>PO &gt; Ok</v>
      </c>
      <c r="B1314" s="40" t="s">
        <v>10768</v>
      </c>
      <c r="C1314" s="18" t="str">
        <f>IFERROR(IF(VLOOKUP(G1314&amp;P1314,'Troca PN'!A:G,5,0)&lt;&gt;0,"TEVE Troca de PN","  &gt; ERRO CHAVE SKU&amp;PN "),"")</f>
        <v/>
      </c>
      <c r="D1314" s="18" t="str">
        <f>IFERROR(IF(VLOOKUP(G1314&amp;P1314,'Troca PN'!A:G,5,0)&lt;&gt;0,VLOOKUP(P1314,'Troca PN'!C:G,2,0),"  &gt; ERRO CHAVE SKU&amp;PN "),P1314)</f>
        <v>15010314-005</v>
      </c>
      <c r="E1314" s="54">
        <f>IFERROR(ROUNDUP((AC1314/VLOOKUP(P1314,'Huawei BUn - JDI'!B:H,4,0))*VLOOKUP(P1314,'Huawei BUn - JDI'!B:H,7,0),0),
IFERROR(IF(AC1314/VLOOKUP(P1314,'Huawei BUn - JDI'!L:O,3,0)&lt;1,VLOOKUP(P1314,'Huawei BUn - JDI'!L:O,3,0),
IFERROR(IF(AC1314/VLOOKUP(P1314,'Huawei BUn - JDI'!L:O,3,0)&lt;&gt;ROUND(AC1314/VLOOKUP(P1314,'Huawei BUn - JDI'!L:O,3,0),0),ROUNDUP(AC1314/VLOOKUP(P1314,'Huawei BUn - JDI'!L:O,3,0),0),AC1314),AC1314)),AC1314))</f>
        <v>700</v>
      </c>
      <c r="F1314" s="17">
        <f>VLOOKUP(P1314,'Material Unit Price List'!A:D,3,0)</f>
        <v>8.3000000000000001E-3</v>
      </c>
      <c r="G1314" s="1" t="str">
        <f>TRIM(MID(N1314,(FIND("]",N1314)+1),
(FIND("#",N1314)-1)-(FIND("]",N1314))))</f>
        <v>VFF-3</v>
      </c>
      <c r="H1314" s="16" t="str">
        <f>IFERROR(VLOOKUP(P1314,'Huawei BUn - JDI'!B:H,1,0)&amp;" - has convertion, divide for - "&amp;VLOOKUP(P1314,'Huawei BUn - JDI'!B:H,4,0),
IFERROR(VLOOKUP(P1314,'Huawei BUn - JDI'!L:O,1,0)&amp;"- has MOQ of - "&amp;VLOOKUP(P1314,'Huawei BUn - JDI'!L:O,3,0)," Sem Conversão"))</f>
        <v xml:space="preserve"> Sem Conversão</v>
      </c>
      <c r="J1314" s="2" t="s">
        <v>4</v>
      </c>
      <c r="K1314" s="1" t="b">
        <v>1</v>
      </c>
      <c r="L1314" s="1" t="s">
        <v>8121</v>
      </c>
      <c r="M1314" s="11" t="s">
        <v>9744</v>
      </c>
      <c r="N1314" s="10" t="s">
        <v>7703</v>
      </c>
      <c r="O1314" s="9" t="s">
        <v>7544</v>
      </c>
      <c r="P1314" s="10" t="s">
        <v>4103</v>
      </c>
      <c r="Q1314" s="9" t="s">
        <v>4089</v>
      </c>
      <c r="R1314" s="161" t="s">
        <v>7545</v>
      </c>
      <c r="S1314" s="10" t="s">
        <v>7</v>
      </c>
      <c r="T1314" s="9" t="s">
        <v>7705</v>
      </c>
      <c r="U1314" s="10" t="s">
        <v>1</v>
      </c>
      <c r="V1314" s="9">
        <v>100</v>
      </c>
      <c r="W1314" s="10">
        <v>47</v>
      </c>
      <c r="X1314" s="9" t="s">
        <v>5</v>
      </c>
      <c r="Y1314" s="8">
        <v>45296</v>
      </c>
      <c r="Z1314" s="7">
        <v>45231</v>
      </c>
      <c r="AA1314" s="8">
        <v>45292</v>
      </c>
      <c r="AB1314" s="7">
        <v>45292</v>
      </c>
      <c r="AC1314" s="6">
        <v>700</v>
      </c>
    </row>
    <row r="1315" spans="1:29" hidden="1">
      <c r="A1315" s="15" t="str">
        <f t="shared" ca="1" si="34"/>
        <v>PO &gt; Ok</v>
      </c>
      <c r="B1315" s="40" t="s">
        <v>10768</v>
      </c>
      <c r="C1315" s="18" t="str">
        <f>IFERROR(IF(VLOOKUP(G1315&amp;P1315,'Troca PN'!A:G,5,0)&lt;&gt;0,"TEVE Troca de PN","  &gt; ERRO CHAVE SKU&amp;PN "),"")</f>
        <v/>
      </c>
      <c r="D1315" s="18" t="str">
        <f>IFERROR(IF(VLOOKUP(G1315&amp;P1315,'Troca PN'!A:G,5,0)&lt;&gt;0,VLOOKUP(P1315,'Troca PN'!C:G,2,0),"  &gt; ERRO CHAVE SKU&amp;PN "),P1315)</f>
        <v>15010314-005</v>
      </c>
      <c r="E1315" s="54">
        <f>IFERROR(ROUNDUP((AC1315/VLOOKUP(P1315,'Huawei BUn - JDI'!B:H,4,0))*VLOOKUP(P1315,'Huawei BUn - JDI'!B:H,7,0),0),
IFERROR(IF(AC1315/VLOOKUP(P1315,'Huawei BUn - JDI'!L:O,3,0)&lt;1,VLOOKUP(P1315,'Huawei BUn - JDI'!L:O,3,0),
IFERROR(IF(AC1315/VLOOKUP(P1315,'Huawei BUn - JDI'!L:O,3,0)&lt;&gt;ROUND(AC1315/VLOOKUP(P1315,'Huawei BUn - JDI'!L:O,3,0),0),ROUNDUP(AC1315/VLOOKUP(P1315,'Huawei BUn - JDI'!L:O,3,0),0),AC1315),AC1315)),AC1315))</f>
        <v>100</v>
      </c>
      <c r="F1315" s="17">
        <f>VLOOKUP(P1315,'Material Unit Price List'!A:D,3,0)</f>
        <v>8.3000000000000001E-3</v>
      </c>
      <c r="G1315" s="1" t="str">
        <f>TRIM(MID(N1315,(FIND("]",N1315)+1),
(FIND("#",N1315)-1)-(FIND("]",N1315))))</f>
        <v>TVH-3</v>
      </c>
      <c r="H1315" s="16" t="str">
        <f>IFERROR(VLOOKUP(P1315,'Huawei BUn - JDI'!B:H,1,0)&amp;" - has convertion, divide for - "&amp;VLOOKUP(P1315,'Huawei BUn - JDI'!B:H,4,0),
IFERROR(VLOOKUP(P1315,'Huawei BUn - JDI'!L:O,1,0)&amp;"- has MOQ of - "&amp;VLOOKUP(P1315,'Huawei BUn - JDI'!L:O,3,0)," Sem Conversão"))</f>
        <v xml:space="preserve"> Sem Conversão</v>
      </c>
      <c r="J1315" s="2" t="s">
        <v>4</v>
      </c>
      <c r="K1315" s="1" t="b">
        <v>1</v>
      </c>
      <c r="L1315" s="1" t="s">
        <v>8121</v>
      </c>
      <c r="M1315" s="11" t="s">
        <v>9745</v>
      </c>
      <c r="N1315" s="10" t="s">
        <v>7665</v>
      </c>
      <c r="O1315" s="9" t="s">
        <v>7544</v>
      </c>
      <c r="P1315" s="10" t="s">
        <v>4103</v>
      </c>
      <c r="Q1315" s="9" t="s">
        <v>4089</v>
      </c>
      <c r="R1315" s="161" t="s">
        <v>7545</v>
      </c>
      <c r="S1315" s="10" t="s">
        <v>7</v>
      </c>
      <c r="T1315" s="9" t="s">
        <v>7705</v>
      </c>
      <c r="U1315" s="10" t="s">
        <v>1</v>
      </c>
      <c r="V1315" s="9">
        <v>100</v>
      </c>
      <c r="W1315" s="10">
        <v>47</v>
      </c>
      <c r="X1315" s="9" t="s">
        <v>5</v>
      </c>
      <c r="Y1315" s="8">
        <v>45292</v>
      </c>
      <c r="Z1315" s="7">
        <v>45231</v>
      </c>
      <c r="AA1315" s="8">
        <v>45292</v>
      </c>
      <c r="AB1315" s="7">
        <v>45292</v>
      </c>
      <c r="AC1315" s="6">
        <v>100</v>
      </c>
    </row>
    <row r="1316" spans="1:29" hidden="1">
      <c r="A1316" s="15" t="str">
        <f t="shared" ca="1" si="34"/>
        <v>Future PO</v>
      </c>
      <c r="B1316" s="40" t="str">
        <f ca="1">IFERROR(IF(FIND("TAMURA",UPPER(Q1316))&lt;&gt;0,"LOCAL PO &gt; 'TAMURA' ","ERRO Regra Tamura"),
IFERROR(IF(LOWER(S1316)="national","Local PO",
IF(YEAR(Z1316)&amp;TEXT(WEEKNUM(Z1316),"00")&lt;=YEAR(TODAY())&amp;TEXT(WEEKNUM(TODAY())  +1,"00"),"PO &gt; Ok",   "Future PO")),""))</f>
        <v>Future PO</v>
      </c>
      <c r="C1316" s="18" t="str">
        <f>IFERROR(IF(VLOOKUP(G1316&amp;P1316,'Troca PN'!A:G,5,0)&lt;&gt;0,"TEVE Troca de PN","  &gt; ERRO CHAVE SKU&amp;PN "),"")</f>
        <v/>
      </c>
      <c r="D1316" s="18" t="str">
        <f>IFERROR(IF(VLOOKUP(G1316&amp;P1316,'Troca PN'!A:G,5,0)&lt;&gt;0,VLOOKUP(P1316,'Troca PN'!C:G,2,0),"  &gt; ERRO CHAVE SKU&amp;PN "),P1316)</f>
        <v>15010314-005</v>
      </c>
      <c r="E1316" s="54">
        <f>IFERROR(ROUNDUP((AC1316/VLOOKUP(P1316,'Huawei BUn - JDI'!B:H,4,0))*VLOOKUP(P1316,'Huawei BUn - JDI'!B:H,7,0),0),
IFERROR(IF(AC1316/VLOOKUP(P1316,'Huawei BUn - JDI'!L:O,3,0)&lt;1,VLOOKUP(P1316,'Huawei BUn - JDI'!L:O,3,0),
IFERROR(IF(AC1316/VLOOKUP(P1316,'Huawei BUn - JDI'!L:O,3,0)&lt;&gt;ROUND(AC1316/VLOOKUP(P1316,'Huawei BUn - JDI'!L:O,3,0),0),ROUNDUP(AC1316/VLOOKUP(P1316,'Huawei BUn - JDI'!L:O,3,0),0),AC1316),AC1316)),AC1316))</f>
        <v>700</v>
      </c>
      <c r="F1316" s="17">
        <f>VLOOKUP(P1316,'Material Unit Price List'!A:D,3,0)</f>
        <v>8.3000000000000001E-3</v>
      </c>
      <c r="G1316" s="1" t="str">
        <f>TRIM(MID(N1316,(FIND("]",N1316)+1),
(FIND("#",N1316)-1)-(FIND("]",N1316))))</f>
        <v>TVH-3</v>
      </c>
      <c r="H1316" s="16" t="str">
        <f>IFERROR(VLOOKUP(P1316,'Huawei BUn - JDI'!B:H,1,0)&amp;" - has convertion, divide for - "&amp;VLOOKUP(P1316,'Huawei BUn - JDI'!B:H,4,0),
IFERROR(VLOOKUP(P1316,'Huawei BUn - JDI'!L:O,1,0)&amp;"- has MOQ of - "&amp;VLOOKUP(P1316,'Huawei BUn - JDI'!L:O,3,0)," Sem Conversão"))</f>
        <v xml:space="preserve"> Sem Conversão</v>
      </c>
      <c r="J1316" s="2" t="s">
        <v>4</v>
      </c>
      <c r="K1316" s="1" t="b">
        <v>1</v>
      </c>
      <c r="L1316" s="1" t="s">
        <v>8121</v>
      </c>
      <c r="M1316" s="11" t="s">
        <v>9746</v>
      </c>
      <c r="N1316" s="10" t="s">
        <v>7667</v>
      </c>
      <c r="O1316" s="9" t="s">
        <v>7544</v>
      </c>
      <c r="P1316" s="10" t="s">
        <v>4103</v>
      </c>
      <c r="Q1316" s="9" t="s">
        <v>4089</v>
      </c>
      <c r="R1316" s="161" t="s">
        <v>7545</v>
      </c>
      <c r="S1316" s="10" t="s">
        <v>7</v>
      </c>
      <c r="T1316" s="9" t="s">
        <v>7705</v>
      </c>
      <c r="U1316" s="10" t="s">
        <v>1</v>
      </c>
      <c r="V1316" s="9">
        <v>100</v>
      </c>
      <c r="W1316" s="10">
        <v>47</v>
      </c>
      <c r="X1316" s="9" t="s">
        <v>5</v>
      </c>
      <c r="Y1316" s="8">
        <v>45323</v>
      </c>
      <c r="Z1316" s="7">
        <v>45262</v>
      </c>
      <c r="AA1316" s="8">
        <v>45323</v>
      </c>
      <c r="AB1316" s="7">
        <v>45323</v>
      </c>
      <c r="AC1316" s="6">
        <v>700</v>
      </c>
    </row>
    <row r="1317" spans="1:29" hidden="1">
      <c r="A1317" s="15" t="str">
        <f t="shared" ca="1" si="34"/>
        <v>Future PO</v>
      </c>
      <c r="B1317" s="40" t="str">
        <f ca="1">IFERROR(IF(FIND("TAMURA",UPPER(Q1317))&lt;&gt;0,"LOCAL PO &gt; 'TAMURA' ","ERRO Regra Tamura"),
IFERROR(IF(LOWER(S1317)="national","Local PO",
IF(YEAR(Z1317)&amp;TEXT(WEEKNUM(Z1317),"00")&lt;=YEAR(TODAY())&amp;TEXT(WEEKNUM(TODAY())  +1,"00"),"PO &gt; Ok",   "Future PO")),""))</f>
        <v>Future PO</v>
      </c>
      <c r="C1317" s="18" t="str">
        <f>IFERROR(IF(VLOOKUP(G1317&amp;P1317,'Troca PN'!A:G,5,0)&lt;&gt;0,"TEVE Troca de PN","  &gt; ERRO CHAVE SKU&amp;PN "),"")</f>
        <v/>
      </c>
      <c r="D1317" s="18" t="str">
        <f>IFERROR(IF(VLOOKUP(G1317&amp;P1317,'Troca PN'!A:G,5,0)&lt;&gt;0,VLOOKUP(P1317,'Troca PN'!C:G,2,0),"  &gt; ERRO CHAVE SKU&amp;PN "),P1317)</f>
        <v>15010314-005</v>
      </c>
      <c r="E1317" s="54">
        <f>IFERROR(ROUNDUP((AC1317/VLOOKUP(P1317,'Huawei BUn - JDI'!B:H,4,0))*VLOOKUP(P1317,'Huawei BUn - JDI'!B:H,7,0),0),
IFERROR(IF(AC1317/VLOOKUP(P1317,'Huawei BUn - JDI'!L:O,3,0)&lt;1,VLOOKUP(P1317,'Huawei BUn - JDI'!L:O,3,0),
IFERROR(IF(AC1317/VLOOKUP(P1317,'Huawei BUn - JDI'!L:O,3,0)&lt;&gt;ROUND(AC1317/VLOOKUP(P1317,'Huawei BUn - JDI'!L:O,3,0),0),ROUNDUP(AC1317/VLOOKUP(P1317,'Huawei BUn - JDI'!L:O,3,0),0),AC1317),AC1317)),AC1317))</f>
        <v>1400</v>
      </c>
      <c r="F1317" s="17">
        <f>VLOOKUP(P1317,'Material Unit Price List'!A:D,3,0)</f>
        <v>8.3000000000000001E-3</v>
      </c>
      <c r="G1317" s="1" t="str">
        <f>TRIM(MID(N1317,(FIND("]",N1317)+1),
(FIND("#",N1317)-1)-(FIND("]",N1317))))</f>
        <v>VFF-3</v>
      </c>
      <c r="H1317" s="16" t="str">
        <f>IFERROR(VLOOKUP(P1317,'Huawei BUn - JDI'!B:H,1,0)&amp;" - has convertion, divide for - "&amp;VLOOKUP(P1317,'Huawei BUn - JDI'!B:H,4,0),
IFERROR(VLOOKUP(P1317,'Huawei BUn - JDI'!L:O,1,0)&amp;"- has MOQ of - "&amp;VLOOKUP(P1317,'Huawei BUn - JDI'!L:O,3,0)," Sem Conversão"))</f>
        <v xml:space="preserve"> Sem Conversão</v>
      </c>
      <c r="J1317" s="2" t="s">
        <v>4</v>
      </c>
      <c r="K1317" s="1" t="b">
        <v>1</v>
      </c>
      <c r="L1317" s="1" t="s">
        <v>8121</v>
      </c>
      <c r="M1317" s="11" t="s">
        <v>9747</v>
      </c>
      <c r="N1317" s="10" t="s">
        <v>7656</v>
      </c>
      <c r="O1317" s="9" t="s">
        <v>7544</v>
      </c>
      <c r="P1317" s="10" t="s">
        <v>4103</v>
      </c>
      <c r="Q1317" s="9" t="s">
        <v>4089</v>
      </c>
      <c r="R1317" s="161" t="s">
        <v>7545</v>
      </c>
      <c r="S1317" s="10" t="s">
        <v>7</v>
      </c>
      <c r="T1317" s="9" t="s">
        <v>7705</v>
      </c>
      <c r="U1317" s="10" t="s">
        <v>1</v>
      </c>
      <c r="V1317" s="9">
        <v>100</v>
      </c>
      <c r="W1317" s="10">
        <v>47</v>
      </c>
      <c r="X1317" s="9" t="s">
        <v>5</v>
      </c>
      <c r="Y1317" s="8">
        <v>45324</v>
      </c>
      <c r="Z1317" s="7">
        <v>45262</v>
      </c>
      <c r="AA1317" s="8">
        <v>45323</v>
      </c>
      <c r="AB1317" s="7">
        <v>45323</v>
      </c>
      <c r="AC1317" s="6">
        <v>1400</v>
      </c>
    </row>
    <row r="1318" spans="1:29" hidden="1">
      <c r="A1318" s="15" t="str">
        <f t="shared" ca="1" si="34"/>
        <v>Future PO</v>
      </c>
      <c r="B1318" s="40" t="str">
        <f ca="1">IFERROR(IF(FIND("TAMURA",UPPER(Q1318))&lt;&gt;0,"LOCAL PO &gt; 'TAMURA' ","ERRO Regra Tamura"),
IFERROR(IF(LOWER(S1318)="national","Local PO",
IF(YEAR(Z1318)&amp;TEXT(WEEKNUM(Z1318),"00")&lt;=YEAR(TODAY())&amp;TEXT(WEEKNUM(TODAY())  +1,"00"),"PO &gt; Ok",   "Future PO")),""))</f>
        <v>Future PO</v>
      </c>
      <c r="C1318" s="18" t="str">
        <f>IFERROR(IF(VLOOKUP(G1318&amp;P1318,'Troca PN'!A:G,5,0)&lt;&gt;0,"TEVE Troca de PN","  &gt; ERRO CHAVE SKU&amp;PN "),"")</f>
        <v/>
      </c>
      <c r="D1318" s="18" t="str">
        <f>IFERROR(IF(VLOOKUP(G1318&amp;P1318,'Troca PN'!A:G,5,0)&lt;&gt;0,VLOOKUP(P1318,'Troca PN'!C:G,2,0),"  &gt; ERRO CHAVE SKU&amp;PN "),P1318)</f>
        <v>15010314-005</v>
      </c>
      <c r="E1318" s="54">
        <f>IFERROR(ROUNDUP((AC1318/VLOOKUP(P1318,'Huawei BUn - JDI'!B:H,4,0))*VLOOKUP(P1318,'Huawei BUn - JDI'!B:H,7,0),0),
IFERROR(IF(AC1318/VLOOKUP(P1318,'Huawei BUn - JDI'!L:O,3,0)&lt;1,VLOOKUP(P1318,'Huawei BUn - JDI'!L:O,3,0),
IFERROR(IF(AC1318/VLOOKUP(P1318,'Huawei BUn - JDI'!L:O,3,0)&lt;&gt;ROUND(AC1318/VLOOKUP(P1318,'Huawei BUn - JDI'!L:O,3,0),0),ROUNDUP(AC1318/VLOOKUP(P1318,'Huawei BUn - JDI'!L:O,3,0),0),AC1318),AC1318)),AC1318))</f>
        <v>1400</v>
      </c>
      <c r="F1318" s="17">
        <f>VLOOKUP(P1318,'Material Unit Price List'!A:D,3,0)</f>
        <v>8.3000000000000001E-3</v>
      </c>
      <c r="G1318" s="1" t="str">
        <f>TRIM(MID(N1318,(FIND("]",N1318)+1),
(FIND("#",N1318)-1)-(FIND("]",N1318))))</f>
        <v>VFF-3</v>
      </c>
      <c r="H1318" s="16" t="str">
        <f>IFERROR(VLOOKUP(P1318,'Huawei BUn - JDI'!B:H,1,0)&amp;" - has convertion, divide for - "&amp;VLOOKUP(P1318,'Huawei BUn - JDI'!B:H,4,0),
IFERROR(VLOOKUP(P1318,'Huawei BUn - JDI'!L:O,1,0)&amp;"- has MOQ of - "&amp;VLOOKUP(P1318,'Huawei BUn - JDI'!L:O,3,0)," Sem Conversão"))</f>
        <v xml:space="preserve"> Sem Conversão</v>
      </c>
      <c r="J1318" s="2" t="s">
        <v>4</v>
      </c>
      <c r="K1318" s="1" t="b">
        <v>1</v>
      </c>
      <c r="L1318" s="1" t="s">
        <v>8121</v>
      </c>
      <c r="M1318" s="11" t="s">
        <v>9748</v>
      </c>
      <c r="N1318" s="10" t="s">
        <v>7656</v>
      </c>
      <c r="O1318" s="9" t="s">
        <v>7544</v>
      </c>
      <c r="P1318" s="10" t="s">
        <v>4103</v>
      </c>
      <c r="Q1318" s="9" t="s">
        <v>4089</v>
      </c>
      <c r="R1318" s="161" t="s">
        <v>7545</v>
      </c>
      <c r="S1318" s="10" t="s">
        <v>7</v>
      </c>
      <c r="T1318" s="9" t="s">
        <v>7705</v>
      </c>
      <c r="U1318" s="10" t="s">
        <v>1</v>
      </c>
      <c r="V1318" s="9">
        <v>100</v>
      </c>
      <c r="W1318" s="10">
        <v>47</v>
      </c>
      <c r="X1318" s="9" t="s">
        <v>5</v>
      </c>
      <c r="Y1318" s="8">
        <v>45325</v>
      </c>
      <c r="Z1318" s="7">
        <v>45262</v>
      </c>
      <c r="AA1318" s="8">
        <v>45323</v>
      </c>
      <c r="AB1318" s="7">
        <v>45323</v>
      </c>
      <c r="AC1318" s="6">
        <v>1400</v>
      </c>
    </row>
    <row r="1319" spans="1:29" hidden="1">
      <c r="A1319" s="15" t="str">
        <f t="shared" ca="1" si="34"/>
        <v>Future PO</v>
      </c>
      <c r="B1319" s="40" t="str">
        <f ca="1">IFERROR(IF(FIND("TAMURA",UPPER(Q1319))&lt;&gt;0,"LOCAL PO &gt; 'TAMURA' ","ERRO Regra Tamura"),
IFERROR(IF(LOWER(S1319)="national","Local PO",
IF(YEAR(Z1319)&amp;TEXT(WEEKNUM(Z1319),"00")&lt;=YEAR(TODAY())&amp;TEXT(WEEKNUM(TODAY())  +1,"00"),"PO &gt; Ok",   "Future PO")),""))</f>
        <v>Future PO</v>
      </c>
      <c r="C1319" s="18" t="str">
        <f>IFERROR(IF(VLOOKUP(G1319&amp;P1319,'Troca PN'!A:G,5,0)&lt;&gt;0,"TEVE Troca de PN","  &gt; ERRO CHAVE SKU&amp;PN "),"")</f>
        <v/>
      </c>
      <c r="D1319" s="18" t="str">
        <f>IFERROR(IF(VLOOKUP(G1319&amp;P1319,'Troca PN'!A:G,5,0)&lt;&gt;0,VLOOKUP(P1319,'Troca PN'!C:G,2,0),"  &gt; ERRO CHAVE SKU&amp;PN "),P1319)</f>
        <v>15010314-005</v>
      </c>
      <c r="E1319" s="54">
        <f>IFERROR(ROUNDUP((AC1319/VLOOKUP(P1319,'Huawei BUn - JDI'!B:H,4,0))*VLOOKUP(P1319,'Huawei BUn - JDI'!B:H,7,0),0),
IFERROR(IF(AC1319/VLOOKUP(P1319,'Huawei BUn - JDI'!L:O,3,0)&lt;1,VLOOKUP(P1319,'Huawei BUn - JDI'!L:O,3,0),
IFERROR(IF(AC1319/VLOOKUP(P1319,'Huawei BUn - JDI'!L:O,3,0)&lt;&gt;ROUND(AC1319/VLOOKUP(P1319,'Huawei BUn - JDI'!L:O,3,0),0),ROUNDUP(AC1319/VLOOKUP(P1319,'Huawei BUn - JDI'!L:O,3,0),0),AC1319),AC1319)),AC1319))</f>
        <v>1400</v>
      </c>
      <c r="F1319" s="17">
        <f>VLOOKUP(P1319,'Material Unit Price List'!A:D,3,0)</f>
        <v>8.3000000000000001E-3</v>
      </c>
      <c r="G1319" s="1" t="str">
        <f>TRIM(MID(N1319,(FIND("]",N1319)+1),
(FIND("#",N1319)-1)-(FIND("]",N1319))))</f>
        <v>VFF-3</v>
      </c>
      <c r="H1319" s="16" t="str">
        <f>IFERROR(VLOOKUP(P1319,'Huawei BUn - JDI'!B:H,1,0)&amp;" - has convertion, divide for - "&amp;VLOOKUP(P1319,'Huawei BUn - JDI'!B:H,4,0),
IFERROR(VLOOKUP(P1319,'Huawei BUn - JDI'!L:O,1,0)&amp;"- has MOQ of - "&amp;VLOOKUP(P1319,'Huawei BUn - JDI'!L:O,3,0)," Sem Conversão"))</f>
        <v xml:space="preserve"> Sem Conversão</v>
      </c>
      <c r="J1319" s="2" t="s">
        <v>4</v>
      </c>
      <c r="K1319" s="1" t="b">
        <v>1</v>
      </c>
      <c r="L1319" s="1" t="s">
        <v>8121</v>
      </c>
      <c r="M1319" s="11" t="s">
        <v>9749</v>
      </c>
      <c r="N1319" s="10" t="s">
        <v>7670</v>
      </c>
      <c r="O1319" s="9" t="s">
        <v>7544</v>
      </c>
      <c r="P1319" s="10" t="s">
        <v>4103</v>
      </c>
      <c r="Q1319" s="9" t="s">
        <v>4089</v>
      </c>
      <c r="R1319" s="161" t="s">
        <v>7545</v>
      </c>
      <c r="S1319" s="10" t="s">
        <v>7</v>
      </c>
      <c r="T1319" s="9" t="s">
        <v>7705</v>
      </c>
      <c r="U1319" s="10" t="s">
        <v>1</v>
      </c>
      <c r="V1319" s="9">
        <v>100</v>
      </c>
      <c r="W1319" s="10">
        <v>47</v>
      </c>
      <c r="X1319" s="9" t="s">
        <v>5</v>
      </c>
      <c r="Y1319" s="8">
        <v>45326</v>
      </c>
      <c r="Z1319" s="7">
        <v>45262</v>
      </c>
      <c r="AA1319" s="8">
        <v>45323</v>
      </c>
      <c r="AB1319" s="7">
        <v>45323</v>
      </c>
      <c r="AC1319" s="6">
        <v>1400</v>
      </c>
    </row>
    <row r="1320" spans="1:29" hidden="1">
      <c r="A1320" s="15" t="str">
        <f t="shared" ca="1" si="34"/>
        <v>Future PO</v>
      </c>
      <c r="B1320" s="40" t="str">
        <f ca="1">IFERROR(IF(FIND("TAMURA",UPPER(Q1320))&lt;&gt;0,"LOCAL PO &gt; 'TAMURA' ","ERRO Regra Tamura"),
IFERROR(IF(LOWER(S1320)="national","Local PO",
IF(YEAR(Z1320)&amp;TEXT(WEEKNUM(Z1320),"00")&lt;=YEAR(TODAY())&amp;TEXT(WEEKNUM(TODAY())  +1,"00"),"PO &gt; Ok",   "Future PO")),""))</f>
        <v>Future PO</v>
      </c>
      <c r="C1320" s="18" t="str">
        <f>IFERROR(IF(VLOOKUP(G1320&amp;P1320,'Troca PN'!A:G,5,0)&lt;&gt;0,"TEVE Troca de PN","  &gt; ERRO CHAVE SKU&amp;PN "),"")</f>
        <v/>
      </c>
      <c r="D1320" s="18" t="str">
        <f>IFERROR(IF(VLOOKUP(G1320&amp;P1320,'Troca PN'!A:G,5,0)&lt;&gt;0,VLOOKUP(P1320,'Troca PN'!C:G,2,0),"  &gt; ERRO CHAVE SKU&amp;PN "),P1320)</f>
        <v>15010314-005</v>
      </c>
      <c r="E1320" s="54">
        <f>IFERROR(ROUNDUP((AC1320/VLOOKUP(P1320,'Huawei BUn - JDI'!B:H,4,0))*VLOOKUP(P1320,'Huawei BUn - JDI'!B:H,7,0),0),
IFERROR(IF(AC1320/VLOOKUP(P1320,'Huawei BUn - JDI'!L:O,3,0)&lt;1,VLOOKUP(P1320,'Huawei BUn - JDI'!L:O,3,0),
IFERROR(IF(AC1320/VLOOKUP(P1320,'Huawei BUn - JDI'!L:O,3,0)&lt;&gt;ROUND(AC1320/VLOOKUP(P1320,'Huawei BUn - JDI'!L:O,3,0),0),ROUNDUP(AC1320/VLOOKUP(P1320,'Huawei BUn - JDI'!L:O,3,0),0),AC1320),AC1320)),AC1320))</f>
        <v>600</v>
      </c>
      <c r="F1320" s="17">
        <f>VLOOKUP(P1320,'Material Unit Price List'!A:D,3,0)</f>
        <v>8.3000000000000001E-3</v>
      </c>
      <c r="G1320" s="1" t="str">
        <f>TRIM(MID(N1320,(FIND("]",N1320)+1),
(FIND("#",N1320)-1)-(FIND("]",N1320))))</f>
        <v>VFF-3</v>
      </c>
      <c r="H1320" s="16" t="str">
        <f>IFERROR(VLOOKUP(P1320,'Huawei BUn - JDI'!B:H,1,0)&amp;" - has convertion, divide for - "&amp;VLOOKUP(P1320,'Huawei BUn - JDI'!B:H,4,0),
IFERROR(VLOOKUP(P1320,'Huawei BUn - JDI'!L:O,1,0)&amp;"- has MOQ of - "&amp;VLOOKUP(P1320,'Huawei BUn - JDI'!L:O,3,0)," Sem Conversão"))</f>
        <v xml:space="preserve"> Sem Conversão</v>
      </c>
      <c r="J1320" s="2" t="s">
        <v>4</v>
      </c>
      <c r="K1320" s="1" t="b">
        <v>1</v>
      </c>
      <c r="L1320" s="1" t="s">
        <v>8121</v>
      </c>
      <c r="M1320" s="11" t="s">
        <v>9750</v>
      </c>
      <c r="N1320" s="10" t="s">
        <v>7670</v>
      </c>
      <c r="O1320" s="9" t="s">
        <v>7544</v>
      </c>
      <c r="P1320" s="10" t="s">
        <v>4103</v>
      </c>
      <c r="Q1320" s="9" t="s">
        <v>4089</v>
      </c>
      <c r="R1320" s="161" t="s">
        <v>7545</v>
      </c>
      <c r="S1320" s="10" t="s">
        <v>7</v>
      </c>
      <c r="T1320" s="9" t="s">
        <v>7705</v>
      </c>
      <c r="U1320" s="10" t="s">
        <v>1</v>
      </c>
      <c r="V1320" s="9">
        <v>100</v>
      </c>
      <c r="W1320" s="10">
        <v>47</v>
      </c>
      <c r="X1320" s="9" t="s">
        <v>5</v>
      </c>
      <c r="Y1320" s="8">
        <v>45327</v>
      </c>
      <c r="Z1320" s="7">
        <v>45262</v>
      </c>
      <c r="AA1320" s="8">
        <v>45323</v>
      </c>
      <c r="AB1320" s="7">
        <v>45323</v>
      </c>
      <c r="AC1320" s="6">
        <v>600</v>
      </c>
    </row>
    <row r="1321" spans="1:29" hidden="1">
      <c r="A1321" s="15" t="str">
        <f t="shared" ca="1" si="34"/>
        <v>Future PO</v>
      </c>
      <c r="B1321" s="40" t="str">
        <f ca="1">IFERROR(IF(FIND("TAMURA",UPPER(Q1321))&lt;&gt;0,"LOCAL PO &gt; 'TAMURA' ","ERRO Regra Tamura"),
IFERROR(IF(LOWER(S1321)="national","Local PO",
IF(YEAR(Z1321)&amp;TEXT(WEEKNUM(Z1321),"00")&lt;=YEAR(TODAY())&amp;TEXT(WEEKNUM(TODAY())  +1,"00"),"PO &gt; Ok",   "Future PO")),""))</f>
        <v>Future PO</v>
      </c>
      <c r="C1321" s="18" t="str">
        <f>IFERROR(IF(VLOOKUP(G1321&amp;P1321,'Troca PN'!A:G,5,0)&lt;&gt;0,"TEVE Troca de PN","  &gt; ERRO CHAVE SKU&amp;PN "),"")</f>
        <v/>
      </c>
      <c r="D1321" s="18" t="str">
        <f>IFERROR(IF(VLOOKUP(G1321&amp;P1321,'Troca PN'!A:G,5,0)&lt;&gt;0,VLOOKUP(P1321,'Troca PN'!C:G,2,0),"  &gt; ERRO CHAVE SKU&amp;PN "),P1321)</f>
        <v>15010314-005</v>
      </c>
      <c r="E1321" s="54">
        <f>IFERROR(ROUNDUP((AC1321/VLOOKUP(P1321,'Huawei BUn - JDI'!B:H,4,0))*VLOOKUP(P1321,'Huawei BUn - JDI'!B:H,7,0),0),
IFERROR(IF(AC1321/VLOOKUP(P1321,'Huawei BUn - JDI'!L:O,3,0)&lt;1,VLOOKUP(P1321,'Huawei BUn - JDI'!L:O,3,0),
IFERROR(IF(AC1321/VLOOKUP(P1321,'Huawei BUn - JDI'!L:O,3,0)&lt;&gt;ROUND(AC1321/VLOOKUP(P1321,'Huawei BUn - JDI'!L:O,3,0),0),ROUNDUP(AC1321/VLOOKUP(P1321,'Huawei BUn - JDI'!L:O,3,0),0),AC1321),AC1321)),AC1321))</f>
        <v>39</v>
      </c>
      <c r="F1321" s="17">
        <f>VLOOKUP(P1321,'Material Unit Price List'!A:D,3,0)</f>
        <v>8.3000000000000001E-3</v>
      </c>
      <c r="G1321" s="1" t="str">
        <f>TRIM(MID(N1321,(FIND("]",N1321)+1),
(FIND("#",N1321)-1)-(FIND("]",N1321))))</f>
        <v>TVH-3</v>
      </c>
      <c r="H1321" s="16" t="str">
        <f>IFERROR(VLOOKUP(P1321,'Huawei BUn - JDI'!B:H,1,0)&amp;" - has convertion, divide for - "&amp;VLOOKUP(P1321,'Huawei BUn - JDI'!B:H,4,0),
IFERROR(VLOOKUP(P1321,'Huawei BUn - JDI'!L:O,1,0)&amp;"- has MOQ of - "&amp;VLOOKUP(P1321,'Huawei BUn - JDI'!L:O,3,0)," Sem Conversão"))</f>
        <v xml:space="preserve"> Sem Conversão</v>
      </c>
      <c r="J1321" s="2" t="s">
        <v>4</v>
      </c>
      <c r="K1321" s="1" t="b">
        <v>1</v>
      </c>
      <c r="L1321" s="1" t="s">
        <v>8121</v>
      </c>
      <c r="M1321" s="11" t="s">
        <v>9751</v>
      </c>
      <c r="N1321" s="10" t="s">
        <v>7667</v>
      </c>
      <c r="O1321" s="9" t="s">
        <v>7544</v>
      </c>
      <c r="P1321" s="10" t="s">
        <v>4103</v>
      </c>
      <c r="Q1321" s="9" t="s">
        <v>4089</v>
      </c>
      <c r="R1321" s="161" t="s">
        <v>7545</v>
      </c>
      <c r="S1321" s="10" t="s">
        <v>7</v>
      </c>
      <c r="T1321" s="9" t="s">
        <v>7705</v>
      </c>
      <c r="U1321" s="10" t="s">
        <v>1</v>
      </c>
      <c r="V1321" s="9">
        <v>100</v>
      </c>
      <c r="W1321" s="10">
        <v>47</v>
      </c>
      <c r="X1321" s="9" t="s">
        <v>5</v>
      </c>
      <c r="Y1321" s="8">
        <v>45323</v>
      </c>
      <c r="Z1321" s="7">
        <v>45262</v>
      </c>
      <c r="AA1321" s="8">
        <v>45323</v>
      </c>
      <c r="AB1321" s="7">
        <v>45323</v>
      </c>
      <c r="AC1321" s="6">
        <v>39</v>
      </c>
    </row>
    <row r="1322" spans="1:29" hidden="1">
      <c r="A1322" s="15" t="str">
        <f t="shared" ca="1" si="34"/>
        <v>Future PO</v>
      </c>
      <c r="B1322" s="40" t="str">
        <f ca="1">IFERROR(IF(FIND("TAMURA",UPPER(Q1322))&lt;&gt;0,"LOCAL PO &gt; 'TAMURA' ","ERRO Regra Tamura"),
IFERROR(IF(LOWER(S1322)="national","Local PO",
IF(YEAR(Z1322)&amp;TEXT(WEEKNUM(Z1322),"00")&lt;=YEAR(TODAY())&amp;TEXT(WEEKNUM(TODAY())  +1,"00"),"PO &gt; Ok",   "Future PO")),""))</f>
        <v>Future PO</v>
      </c>
      <c r="C1322" s="18" t="str">
        <f>IFERROR(IF(VLOOKUP(G1322&amp;P1322,'Troca PN'!A:G,5,0)&lt;&gt;0,"TEVE Troca de PN","  &gt; ERRO CHAVE SKU&amp;PN "),"")</f>
        <v/>
      </c>
      <c r="D1322" s="18" t="str">
        <f>IFERROR(IF(VLOOKUP(G1322&amp;P1322,'Troca PN'!A:G,5,0)&lt;&gt;0,VLOOKUP(P1322,'Troca PN'!C:G,2,0),"  &gt; ERRO CHAVE SKU&amp;PN "),P1322)</f>
        <v>15010354-003</v>
      </c>
      <c r="E1322" s="54">
        <f>IFERROR(ROUNDUP((AC1322/VLOOKUP(P1322,'Huawei BUn - JDI'!B:H,4,0))*VLOOKUP(P1322,'Huawei BUn - JDI'!B:H,7,0),0),
IFERROR(IF(AC1322/VLOOKUP(P1322,'Huawei BUn - JDI'!L:O,3,0)&lt;1,VLOOKUP(P1322,'Huawei BUn - JDI'!L:O,3,0),
IFERROR(IF(AC1322/VLOOKUP(P1322,'Huawei BUn - JDI'!L:O,3,0)&lt;&gt;ROUND(AC1322/VLOOKUP(P1322,'Huawei BUn - JDI'!L:O,3,0),0),ROUNDUP(AC1322/VLOOKUP(P1322,'Huawei BUn - JDI'!L:O,3,0),0),AC1322),AC1322)),AC1322))</f>
        <v>26</v>
      </c>
      <c r="F1322" s="17">
        <f>VLOOKUP(P1322,'Material Unit Price List'!A:D,3,0)</f>
        <v>0.12570000000000001</v>
      </c>
      <c r="G1322" s="1" t="str">
        <f>TRIM(MID(N1322,(FIND("]",N1322)+1),
(FIND("#",N1322)-1)-(FIND("]",N1322))))</f>
        <v>PFF-4</v>
      </c>
      <c r="H1322" s="16" t="str">
        <f>IFERROR(VLOOKUP(P1322,'Huawei BUn - JDI'!B:H,1,0)&amp;" - has convertion, divide for - "&amp;VLOOKUP(P1322,'Huawei BUn - JDI'!B:H,4,0),
IFERROR(VLOOKUP(P1322,'Huawei BUn - JDI'!L:O,1,0)&amp;"- has MOQ of - "&amp;VLOOKUP(P1322,'Huawei BUn - JDI'!L:O,3,0)," Sem Conversão"))</f>
        <v xml:space="preserve"> Sem Conversão</v>
      </c>
      <c r="J1322" s="2" t="s">
        <v>4</v>
      </c>
      <c r="K1322" s="1" t="b">
        <v>1</v>
      </c>
      <c r="L1322" s="1" t="s">
        <v>9752</v>
      </c>
      <c r="M1322" s="11" t="s">
        <v>9753</v>
      </c>
      <c r="N1322" s="10" t="s">
        <v>8411</v>
      </c>
      <c r="O1322" s="9" t="s">
        <v>7544</v>
      </c>
      <c r="P1322" s="10" t="s">
        <v>4112</v>
      </c>
      <c r="Q1322" s="9" t="s">
        <v>9754</v>
      </c>
      <c r="R1322" s="161" t="s">
        <v>7545</v>
      </c>
      <c r="S1322" s="10" t="s">
        <v>7</v>
      </c>
      <c r="T1322" s="9" t="s">
        <v>7705</v>
      </c>
      <c r="U1322" s="10" t="s">
        <v>1</v>
      </c>
      <c r="V1322" s="9">
        <v>100</v>
      </c>
      <c r="W1322" s="10">
        <v>47</v>
      </c>
      <c r="X1322" s="9" t="s">
        <v>5</v>
      </c>
      <c r="Y1322" s="8">
        <v>45331</v>
      </c>
      <c r="Z1322" s="7">
        <v>45262</v>
      </c>
      <c r="AA1322" s="8">
        <v>45323</v>
      </c>
      <c r="AB1322" s="7">
        <v>45323</v>
      </c>
      <c r="AC1322" s="6">
        <v>26</v>
      </c>
    </row>
    <row r="1323" spans="1:29" hidden="1">
      <c r="A1323" s="15" t="str">
        <f t="shared" ca="1" si="34"/>
        <v>PO &gt; Ok</v>
      </c>
      <c r="B1323" s="40" t="s">
        <v>10768</v>
      </c>
      <c r="C1323" s="18" t="str">
        <f>IFERROR(IF(VLOOKUP(G1323&amp;P1323,'Troca PN'!A:G,5,0)&lt;&gt;0,"TEVE Troca de PN","  &gt; ERRO CHAVE SKU&amp;PN "),"")</f>
        <v/>
      </c>
      <c r="D1323" s="18" t="str">
        <f>IFERROR(IF(VLOOKUP(G1323&amp;P1323,'Troca PN'!A:G,5,0)&lt;&gt;0,VLOOKUP(P1323,'Troca PN'!C:G,2,0),"  &gt; ERRO CHAVE SKU&amp;PN "),P1323)</f>
        <v>15010422-005</v>
      </c>
      <c r="E1323" s="54">
        <f>IFERROR(ROUNDUP((AC1323/VLOOKUP(P1323,'Huawei BUn - JDI'!B:H,4,0))*VLOOKUP(P1323,'Huawei BUn - JDI'!B:H,7,0),0),
IFERROR(IF(AC1323/VLOOKUP(P1323,'Huawei BUn - JDI'!L:O,3,0)&lt;1,VLOOKUP(P1323,'Huawei BUn - JDI'!L:O,3,0),
IFERROR(IF(AC1323/VLOOKUP(P1323,'Huawei BUn - JDI'!L:O,3,0)&lt;&gt;ROUND(AC1323/VLOOKUP(P1323,'Huawei BUn - JDI'!L:O,3,0),0),ROUNDUP(AC1323/VLOOKUP(P1323,'Huawei BUn - JDI'!L:O,3,0),0),AC1323),AC1323)),AC1323))</f>
        <v>600</v>
      </c>
      <c r="F1323" s="17">
        <f>VLOOKUP(P1323,'Material Unit Price List'!A:D,3,0)</f>
        <v>9.9000000000000008E-3</v>
      </c>
      <c r="G1323" s="1" t="str">
        <f>TRIM(MID(N1323,(FIND("]",N1323)+1),
(FIND("#",N1323)-1)-(FIND("]",N1323))))</f>
        <v>VFF-3</v>
      </c>
      <c r="H1323" s="16" t="str">
        <f>IFERROR(VLOOKUP(P1323,'Huawei BUn - JDI'!B:H,1,0)&amp;" - has convertion, divide for - "&amp;VLOOKUP(P1323,'Huawei BUn - JDI'!B:H,4,0),
IFERROR(VLOOKUP(P1323,'Huawei BUn - JDI'!L:O,1,0)&amp;"- has MOQ of - "&amp;VLOOKUP(P1323,'Huawei BUn - JDI'!L:O,3,0)," Sem Conversão"))</f>
        <v xml:space="preserve"> Sem Conversão</v>
      </c>
      <c r="J1323" s="2" t="s">
        <v>4</v>
      </c>
      <c r="K1323" s="1" t="b">
        <v>1</v>
      </c>
      <c r="L1323" s="1" t="s">
        <v>8122</v>
      </c>
      <c r="M1323" s="11" t="s">
        <v>9755</v>
      </c>
      <c r="N1323" s="10" t="s">
        <v>7699</v>
      </c>
      <c r="O1323" s="9" t="s">
        <v>7544</v>
      </c>
      <c r="P1323" s="10" t="s">
        <v>4121</v>
      </c>
      <c r="Q1323" s="9" t="s">
        <v>94</v>
      </c>
      <c r="R1323" s="161" t="s">
        <v>7545</v>
      </c>
      <c r="S1323" s="10" t="s">
        <v>7</v>
      </c>
      <c r="T1323" s="9" t="s">
        <v>7705</v>
      </c>
      <c r="U1323" s="10" t="s">
        <v>1</v>
      </c>
      <c r="V1323" s="9">
        <v>100</v>
      </c>
      <c r="W1323" s="10">
        <v>47</v>
      </c>
      <c r="X1323" s="9" t="s">
        <v>5</v>
      </c>
      <c r="Y1323" s="8">
        <v>45294</v>
      </c>
      <c r="Z1323" s="7">
        <v>45231</v>
      </c>
      <c r="AA1323" s="8">
        <v>45292</v>
      </c>
      <c r="AB1323" s="7">
        <v>45292</v>
      </c>
      <c r="AC1323" s="6">
        <v>600</v>
      </c>
    </row>
    <row r="1324" spans="1:29" hidden="1">
      <c r="A1324" s="15" t="str">
        <f t="shared" ca="1" si="34"/>
        <v>PO &gt; Ok</v>
      </c>
      <c r="B1324" s="40" t="s">
        <v>10768</v>
      </c>
      <c r="C1324" s="18" t="str">
        <f>IFERROR(IF(VLOOKUP(G1324&amp;P1324,'Troca PN'!A:G,5,0)&lt;&gt;0,"TEVE Troca de PN","  &gt; ERRO CHAVE SKU&amp;PN "),"")</f>
        <v/>
      </c>
      <c r="D1324" s="18" t="str">
        <f>IFERROR(IF(VLOOKUP(G1324&amp;P1324,'Troca PN'!A:G,5,0)&lt;&gt;0,VLOOKUP(P1324,'Troca PN'!C:G,2,0),"  &gt; ERRO CHAVE SKU&amp;PN "),P1324)</f>
        <v>15010422-005</v>
      </c>
      <c r="E1324" s="54">
        <f>IFERROR(ROUNDUP((AC1324/VLOOKUP(P1324,'Huawei BUn - JDI'!B:H,4,0))*VLOOKUP(P1324,'Huawei BUn - JDI'!B:H,7,0),0),
IFERROR(IF(AC1324/VLOOKUP(P1324,'Huawei BUn - JDI'!L:O,3,0)&lt;1,VLOOKUP(P1324,'Huawei BUn - JDI'!L:O,3,0),
IFERROR(IF(AC1324/VLOOKUP(P1324,'Huawei BUn - JDI'!L:O,3,0)&lt;&gt;ROUND(AC1324/VLOOKUP(P1324,'Huawei BUn - JDI'!L:O,3,0),0),ROUNDUP(AC1324/VLOOKUP(P1324,'Huawei BUn - JDI'!L:O,3,0),0),AC1324),AC1324)),AC1324))</f>
        <v>1200</v>
      </c>
      <c r="F1324" s="17">
        <f>VLOOKUP(P1324,'Material Unit Price List'!A:D,3,0)</f>
        <v>9.9000000000000008E-3</v>
      </c>
      <c r="G1324" s="1" t="str">
        <f>TRIM(MID(N1324,(FIND("]",N1324)+1),
(FIND("#",N1324)-1)-(FIND("]",N1324))))</f>
        <v>VFF-3</v>
      </c>
      <c r="H1324" s="16" t="str">
        <f>IFERROR(VLOOKUP(P1324,'Huawei BUn - JDI'!B:H,1,0)&amp;" - has convertion, divide for - "&amp;VLOOKUP(P1324,'Huawei BUn - JDI'!B:H,4,0),
IFERROR(VLOOKUP(P1324,'Huawei BUn - JDI'!L:O,1,0)&amp;"- has MOQ of - "&amp;VLOOKUP(P1324,'Huawei BUn - JDI'!L:O,3,0)," Sem Conversão"))</f>
        <v xml:space="preserve"> Sem Conversão</v>
      </c>
      <c r="J1324" s="2" t="s">
        <v>4</v>
      </c>
      <c r="K1324" s="1" t="b">
        <v>1</v>
      </c>
      <c r="L1324" s="1" t="s">
        <v>8122</v>
      </c>
      <c r="M1324" s="11" t="s">
        <v>9756</v>
      </c>
      <c r="N1324" s="10" t="s">
        <v>7703</v>
      </c>
      <c r="O1324" s="9" t="s">
        <v>7544</v>
      </c>
      <c r="P1324" s="10" t="s">
        <v>4121</v>
      </c>
      <c r="Q1324" s="9" t="s">
        <v>94</v>
      </c>
      <c r="R1324" s="161" t="s">
        <v>7545</v>
      </c>
      <c r="S1324" s="10" t="s">
        <v>7</v>
      </c>
      <c r="T1324" s="9" t="s">
        <v>7705</v>
      </c>
      <c r="U1324" s="10" t="s">
        <v>1</v>
      </c>
      <c r="V1324" s="9">
        <v>100</v>
      </c>
      <c r="W1324" s="10">
        <v>47</v>
      </c>
      <c r="X1324" s="9" t="s">
        <v>5</v>
      </c>
      <c r="Y1324" s="8">
        <v>45295</v>
      </c>
      <c r="Z1324" s="7">
        <v>45231</v>
      </c>
      <c r="AA1324" s="8">
        <v>45292</v>
      </c>
      <c r="AB1324" s="7">
        <v>45292</v>
      </c>
      <c r="AC1324" s="6">
        <v>1200</v>
      </c>
    </row>
    <row r="1325" spans="1:29" hidden="1">
      <c r="A1325" s="15" t="str">
        <f t="shared" ca="1" si="34"/>
        <v>PO &gt; Ok</v>
      </c>
      <c r="B1325" s="40" t="s">
        <v>10768</v>
      </c>
      <c r="C1325" s="18" t="str">
        <f>IFERROR(IF(VLOOKUP(G1325&amp;P1325,'Troca PN'!A:G,5,0)&lt;&gt;0,"TEVE Troca de PN","  &gt; ERRO CHAVE SKU&amp;PN "),"")</f>
        <v/>
      </c>
      <c r="D1325" s="18" t="str">
        <f>IFERROR(IF(VLOOKUP(G1325&amp;P1325,'Troca PN'!A:G,5,0)&lt;&gt;0,VLOOKUP(P1325,'Troca PN'!C:G,2,0),"  &gt; ERRO CHAVE SKU&amp;PN "),P1325)</f>
        <v>15010422-005</v>
      </c>
      <c r="E1325" s="54">
        <f>IFERROR(ROUNDUP((AC1325/VLOOKUP(P1325,'Huawei BUn - JDI'!B:H,4,0))*VLOOKUP(P1325,'Huawei BUn - JDI'!B:H,7,0),0),
IFERROR(IF(AC1325/VLOOKUP(P1325,'Huawei BUn - JDI'!L:O,3,0)&lt;1,VLOOKUP(P1325,'Huawei BUn - JDI'!L:O,3,0),
IFERROR(IF(AC1325/VLOOKUP(P1325,'Huawei BUn - JDI'!L:O,3,0)&lt;&gt;ROUND(AC1325/VLOOKUP(P1325,'Huawei BUn - JDI'!L:O,3,0),0),ROUNDUP(AC1325/VLOOKUP(P1325,'Huawei BUn - JDI'!L:O,3,0),0),AC1325),AC1325)),AC1325))</f>
        <v>600</v>
      </c>
      <c r="F1325" s="17">
        <f>VLOOKUP(P1325,'Material Unit Price List'!A:D,3,0)</f>
        <v>9.9000000000000008E-3</v>
      </c>
      <c r="G1325" s="1" t="str">
        <f>TRIM(MID(N1325,(FIND("]",N1325)+1),
(FIND("#",N1325)-1)-(FIND("]",N1325))))</f>
        <v>VFF-3</v>
      </c>
      <c r="H1325" s="16" t="str">
        <f>IFERROR(VLOOKUP(P1325,'Huawei BUn - JDI'!B:H,1,0)&amp;" - has convertion, divide for - "&amp;VLOOKUP(P1325,'Huawei BUn - JDI'!B:H,4,0),
IFERROR(VLOOKUP(P1325,'Huawei BUn - JDI'!L:O,1,0)&amp;"- has MOQ of - "&amp;VLOOKUP(P1325,'Huawei BUn - JDI'!L:O,3,0)," Sem Conversão"))</f>
        <v xml:space="preserve"> Sem Conversão</v>
      </c>
      <c r="J1325" s="2" t="s">
        <v>4</v>
      </c>
      <c r="K1325" s="1" t="b">
        <v>1</v>
      </c>
      <c r="L1325" s="1" t="s">
        <v>8122</v>
      </c>
      <c r="M1325" s="11" t="s">
        <v>9757</v>
      </c>
      <c r="N1325" s="10" t="s">
        <v>7703</v>
      </c>
      <c r="O1325" s="9" t="s">
        <v>7544</v>
      </c>
      <c r="P1325" s="10" t="s">
        <v>4121</v>
      </c>
      <c r="Q1325" s="9" t="s">
        <v>94</v>
      </c>
      <c r="R1325" s="161" t="s">
        <v>7545</v>
      </c>
      <c r="S1325" s="10" t="s">
        <v>7</v>
      </c>
      <c r="T1325" s="9" t="s">
        <v>7705</v>
      </c>
      <c r="U1325" s="10" t="s">
        <v>1</v>
      </c>
      <c r="V1325" s="9">
        <v>100</v>
      </c>
      <c r="W1325" s="10">
        <v>47</v>
      </c>
      <c r="X1325" s="9" t="s">
        <v>5</v>
      </c>
      <c r="Y1325" s="8">
        <v>45296</v>
      </c>
      <c r="Z1325" s="7">
        <v>45231</v>
      </c>
      <c r="AA1325" s="8">
        <v>45292</v>
      </c>
      <c r="AB1325" s="7">
        <v>45292</v>
      </c>
      <c r="AC1325" s="6">
        <v>600</v>
      </c>
    </row>
    <row r="1326" spans="1:29" hidden="1">
      <c r="A1326" s="15" t="str">
        <f t="shared" ca="1" si="34"/>
        <v>PO &gt; Ok</v>
      </c>
      <c r="B1326" s="40" t="s">
        <v>10768</v>
      </c>
      <c r="C1326" s="18" t="str">
        <f>IFERROR(IF(VLOOKUP(G1326&amp;P1326,'Troca PN'!A:G,5,0)&lt;&gt;0,"TEVE Troca de PN","  &gt; ERRO CHAVE SKU&amp;PN "),"")</f>
        <v/>
      </c>
      <c r="D1326" s="18" t="str">
        <f>IFERROR(IF(VLOOKUP(G1326&amp;P1326,'Troca PN'!A:G,5,0)&lt;&gt;0,VLOOKUP(P1326,'Troca PN'!C:G,2,0),"  &gt; ERRO CHAVE SKU&amp;PN "),P1326)</f>
        <v>15010422-005</v>
      </c>
      <c r="E1326" s="54">
        <f>IFERROR(ROUNDUP((AC1326/VLOOKUP(P1326,'Huawei BUn - JDI'!B:H,4,0))*VLOOKUP(P1326,'Huawei BUn - JDI'!B:H,7,0),0),
IFERROR(IF(AC1326/VLOOKUP(P1326,'Huawei BUn - JDI'!L:O,3,0)&lt;1,VLOOKUP(P1326,'Huawei BUn - JDI'!L:O,3,0),
IFERROR(IF(AC1326/VLOOKUP(P1326,'Huawei BUn - JDI'!L:O,3,0)&lt;&gt;ROUND(AC1326/VLOOKUP(P1326,'Huawei BUn - JDI'!L:O,3,0),0),ROUNDUP(AC1326/VLOOKUP(P1326,'Huawei BUn - JDI'!L:O,3,0),0),AC1326),AC1326)),AC1326))</f>
        <v>100</v>
      </c>
      <c r="F1326" s="17">
        <f>VLOOKUP(P1326,'Material Unit Price List'!A:D,3,0)</f>
        <v>9.9000000000000008E-3</v>
      </c>
      <c r="G1326" s="1" t="str">
        <f>TRIM(MID(N1326,(FIND("]",N1326)+1),
(FIND("#",N1326)-1)-(FIND("]",N1326))))</f>
        <v>TVH-3</v>
      </c>
      <c r="H1326" s="16" t="str">
        <f>IFERROR(VLOOKUP(P1326,'Huawei BUn - JDI'!B:H,1,0)&amp;" - has convertion, divide for - "&amp;VLOOKUP(P1326,'Huawei BUn - JDI'!B:H,4,0),
IFERROR(VLOOKUP(P1326,'Huawei BUn - JDI'!L:O,1,0)&amp;"- has MOQ of - "&amp;VLOOKUP(P1326,'Huawei BUn - JDI'!L:O,3,0)," Sem Conversão"))</f>
        <v xml:space="preserve"> Sem Conversão</v>
      </c>
      <c r="J1326" s="2" t="s">
        <v>4</v>
      </c>
      <c r="K1326" s="1" t="b">
        <v>1</v>
      </c>
      <c r="L1326" s="1" t="s">
        <v>8122</v>
      </c>
      <c r="M1326" s="11" t="s">
        <v>9758</v>
      </c>
      <c r="N1326" s="10" t="s">
        <v>7665</v>
      </c>
      <c r="O1326" s="9" t="s">
        <v>7544</v>
      </c>
      <c r="P1326" s="10" t="s">
        <v>4121</v>
      </c>
      <c r="Q1326" s="9" t="s">
        <v>94</v>
      </c>
      <c r="R1326" s="161" t="s">
        <v>7545</v>
      </c>
      <c r="S1326" s="10" t="s">
        <v>7</v>
      </c>
      <c r="T1326" s="9" t="s">
        <v>7705</v>
      </c>
      <c r="U1326" s="10" t="s">
        <v>1</v>
      </c>
      <c r="V1326" s="9">
        <v>100</v>
      </c>
      <c r="W1326" s="10">
        <v>47</v>
      </c>
      <c r="X1326" s="9" t="s">
        <v>5</v>
      </c>
      <c r="Y1326" s="8">
        <v>45292</v>
      </c>
      <c r="Z1326" s="7">
        <v>45231</v>
      </c>
      <c r="AA1326" s="8">
        <v>45292</v>
      </c>
      <c r="AB1326" s="7">
        <v>45292</v>
      </c>
      <c r="AC1326" s="6">
        <v>100</v>
      </c>
    </row>
    <row r="1327" spans="1:29" hidden="1">
      <c r="A1327" s="15" t="str">
        <f t="shared" ca="1" si="34"/>
        <v>Future PO</v>
      </c>
      <c r="B1327" s="40" t="str">
        <f ca="1">IFERROR(IF(FIND("TAMURA",UPPER(Q1327))&lt;&gt;0,"LOCAL PO &gt; 'TAMURA' ","ERRO Regra Tamura"),
IFERROR(IF(LOWER(S1327)="national","Local PO",
IF(YEAR(Z1327)&amp;TEXT(WEEKNUM(Z1327),"00")&lt;=YEAR(TODAY())&amp;TEXT(WEEKNUM(TODAY())  +1,"00"),"PO &gt; Ok",   "Future PO")),""))</f>
        <v>Future PO</v>
      </c>
      <c r="C1327" s="18" t="str">
        <f>IFERROR(IF(VLOOKUP(G1327&amp;P1327,'Troca PN'!A:G,5,0)&lt;&gt;0,"TEVE Troca de PN","  &gt; ERRO CHAVE SKU&amp;PN "),"")</f>
        <v/>
      </c>
      <c r="D1327" s="18" t="str">
        <f>IFERROR(IF(VLOOKUP(G1327&amp;P1327,'Troca PN'!A:G,5,0)&lt;&gt;0,VLOOKUP(P1327,'Troca PN'!C:G,2,0),"  &gt; ERRO CHAVE SKU&amp;PN "),P1327)</f>
        <v>15010422-005</v>
      </c>
      <c r="E1327" s="54">
        <f>IFERROR(ROUNDUP((AC1327/VLOOKUP(P1327,'Huawei BUn - JDI'!B:H,4,0))*VLOOKUP(P1327,'Huawei BUn - JDI'!B:H,7,0),0),
IFERROR(IF(AC1327/VLOOKUP(P1327,'Huawei BUn - JDI'!L:O,3,0)&lt;1,VLOOKUP(P1327,'Huawei BUn - JDI'!L:O,3,0),
IFERROR(IF(AC1327/VLOOKUP(P1327,'Huawei BUn - JDI'!L:O,3,0)&lt;&gt;ROUND(AC1327/VLOOKUP(P1327,'Huawei BUn - JDI'!L:O,3,0),0),ROUNDUP(AC1327/VLOOKUP(P1327,'Huawei BUn - JDI'!L:O,3,0),0),AC1327),AC1327)),AC1327))</f>
        <v>600</v>
      </c>
      <c r="F1327" s="17">
        <f>VLOOKUP(P1327,'Material Unit Price List'!A:D,3,0)</f>
        <v>9.9000000000000008E-3</v>
      </c>
      <c r="G1327" s="1" t="str">
        <f>TRIM(MID(N1327,(FIND("]",N1327)+1),
(FIND("#",N1327)-1)-(FIND("]",N1327))))</f>
        <v>TVH-3</v>
      </c>
      <c r="H1327" s="16" t="str">
        <f>IFERROR(VLOOKUP(P1327,'Huawei BUn - JDI'!B:H,1,0)&amp;" - has convertion, divide for - "&amp;VLOOKUP(P1327,'Huawei BUn - JDI'!B:H,4,0),
IFERROR(VLOOKUP(P1327,'Huawei BUn - JDI'!L:O,1,0)&amp;"- has MOQ of - "&amp;VLOOKUP(P1327,'Huawei BUn - JDI'!L:O,3,0)," Sem Conversão"))</f>
        <v xml:space="preserve"> Sem Conversão</v>
      </c>
      <c r="J1327" s="2" t="s">
        <v>4</v>
      </c>
      <c r="K1327" s="1" t="b">
        <v>1</v>
      </c>
      <c r="L1327" s="1" t="s">
        <v>8122</v>
      </c>
      <c r="M1327" s="11" t="s">
        <v>9759</v>
      </c>
      <c r="N1327" s="10" t="s">
        <v>7667</v>
      </c>
      <c r="O1327" s="9" t="s">
        <v>7544</v>
      </c>
      <c r="P1327" s="10" t="s">
        <v>4121</v>
      </c>
      <c r="Q1327" s="9" t="s">
        <v>94</v>
      </c>
      <c r="R1327" s="161" t="s">
        <v>7545</v>
      </c>
      <c r="S1327" s="10" t="s">
        <v>7</v>
      </c>
      <c r="T1327" s="9" t="s">
        <v>7705</v>
      </c>
      <c r="U1327" s="10" t="s">
        <v>1</v>
      </c>
      <c r="V1327" s="9">
        <v>100</v>
      </c>
      <c r="W1327" s="10">
        <v>47</v>
      </c>
      <c r="X1327" s="9" t="s">
        <v>5</v>
      </c>
      <c r="Y1327" s="8">
        <v>45323</v>
      </c>
      <c r="Z1327" s="7">
        <v>45262</v>
      </c>
      <c r="AA1327" s="8">
        <v>45323</v>
      </c>
      <c r="AB1327" s="7">
        <v>45323</v>
      </c>
      <c r="AC1327" s="6">
        <v>600</v>
      </c>
    </row>
    <row r="1328" spans="1:29" hidden="1">
      <c r="A1328" s="15" t="str">
        <f t="shared" ca="1" si="34"/>
        <v>Future PO</v>
      </c>
      <c r="B1328" s="40" t="str">
        <f ca="1">IFERROR(IF(FIND("TAMURA",UPPER(Q1328))&lt;&gt;0,"LOCAL PO &gt; 'TAMURA' ","ERRO Regra Tamura"),
IFERROR(IF(LOWER(S1328)="national","Local PO",
IF(YEAR(Z1328)&amp;TEXT(WEEKNUM(Z1328),"00")&lt;=YEAR(TODAY())&amp;TEXT(WEEKNUM(TODAY())  +1,"00"),"PO &gt; Ok",   "Future PO")),""))</f>
        <v>Future PO</v>
      </c>
      <c r="C1328" s="18" t="str">
        <f>IFERROR(IF(VLOOKUP(G1328&amp;P1328,'Troca PN'!A:G,5,0)&lt;&gt;0,"TEVE Troca de PN","  &gt; ERRO CHAVE SKU&amp;PN "),"")</f>
        <v/>
      </c>
      <c r="D1328" s="18" t="str">
        <f>IFERROR(IF(VLOOKUP(G1328&amp;P1328,'Troca PN'!A:G,5,0)&lt;&gt;0,VLOOKUP(P1328,'Troca PN'!C:G,2,0),"  &gt; ERRO CHAVE SKU&amp;PN "),P1328)</f>
        <v>15010422-005</v>
      </c>
      <c r="E1328" s="54">
        <f>IFERROR(ROUNDUP((AC1328/VLOOKUP(P1328,'Huawei BUn - JDI'!B:H,4,0))*VLOOKUP(P1328,'Huawei BUn - JDI'!B:H,7,0),0),
IFERROR(IF(AC1328/VLOOKUP(P1328,'Huawei BUn - JDI'!L:O,3,0)&lt;1,VLOOKUP(P1328,'Huawei BUn - JDI'!L:O,3,0),
IFERROR(IF(AC1328/VLOOKUP(P1328,'Huawei BUn - JDI'!L:O,3,0)&lt;&gt;ROUND(AC1328/VLOOKUP(P1328,'Huawei BUn - JDI'!L:O,3,0),0),ROUNDUP(AC1328/VLOOKUP(P1328,'Huawei BUn - JDI'!L:O,3,0),0),AC1328),AC1328)),AC1328))</f>
        <v>1200</v>
      </c>
      <c r="F1328" s="17">
        <f>VLOOKUP(P1328,'Material Unit Price List'!A:D,3,0)</f>
        <v>9.9000000000000008E-3</v>
      </c>
      <c r="G1328" s="1" t="str">
        <f>TRIM(MID(N1328,(FIND("]",N1328)+1),
(FIND("#",N1328)-1)-(FIND("]",N1328))))</f>
        <v>VFF-3</v>
      </c>
      <c r="H1328" s="16" t="str">
        <f>IFERROR(VLOOKUP(P1328,'Huawei BUn - JDI'!B:H,1,0)&amp;" - has convertion, divide for - "&amp;VLOOKUP(P1328,'Huawei BUn - JDI'!B:H,4,0),
IFERROR(VLOOKUP(P1328,'Huawei BUn - JDI'!L:O,1,0)&amp;"- has MOQ of - "&amp;VLOOKUP(P1328,'Huawei BUn - JDI'!L:O,3,0)," Sem Conversão"))</f>
        <v xml:space="preserve"> Sem Conversão</v>
      </c>
      <c r="J1328" s="2" t="s">
        <v>4</v>
      </c>
      <c r="K1328" s="1" t="b">
        <v>1</v>
      </c>
      <c r="L1328" s="1" t="s">
        <v>8122</v>
      </c>
      <c r="M1328" s="11" t="s">
        <v>9760</v>
      </c>
      <c r="N1328" s="10" t="s">
        <v>7656</v>
      </c>
      <c r="O1328" s="9" t="s">
        <v>7544</v>
      </c>
      <c r="P1328" s="10" t="s">
        <v>4121</v>
      </c>
      <c r="Q1328" s="9" t="s">
        <v>94</v>
      </c>
      <c r="R1328" s="161" t="s">
        <v>7545</v>
      </c>
      <c r="S1328" s="10" t="s">
        <v>7</v>
      </c>
      <c r="T1328" s="9" t="s">
        <v>7705</v>
      </c>
      <c r="U1328" s="10" t="s">
        <v>1</v>
      </c>
      <c r="V1328" s="9">
        <v>100</v>
      </c>
      <c r="W1328" s="10">
        <v>47</v>
      </c>
      <c r="X1328" s="9" t="s">
        <v>5</v>
      </c>
      <c r="Y1328" s="8">
        <v>45324</v>
      </c>
      <c r="Z1328" s="7">
        <v>45262</v>
      </c>
      <c r="AA1328" s="8">
        <v>45323</v>
      </c>
      <c r="AB1328" s="7">
        <v>45323</v>
      </c>
      <c r="AC1328" s="6">
        <v>1200</v>
      </c>
    </row>
    <row r="1329" spans="1:30" hidden="1">
      <c r="A1329" s="15" t="str">
        <f t="shared" ca="1" si="34"/>
        <v>Future PO</v>
      </c>
      <c r="B1329" s="40" t="str">
        <f ca="1">IFERROR(IF(FIND("TAMURA",UPPER(Q1329))&lt;&gt;0,"LOCAL PO &gt; 'TAMURA' ","ERRO Regra Tamura"),
IFERROR(IF(LOWER(S1329)="national","Local PO",
IF(YEAR(Z1329)&amp;TEXT(WEEKNUM(Z1329),"00")&lt;=YEAR(TODAY())&amp;TEXT(WEEKNUM(TODAY())  +1,"00"),"PO &gt; Ok",   "Future PO")),""))</f>
        <v>Future PO</v>
      </c>
      <c r="C1329" s="18" t="str">
        <f>IFERROR(IF(VLOOKUP(G1329&amp;P1329,'Troca PN'!A:G,5,0)&lt;&gt;0,"TEVE Troca de PN","  &gt; ERRO CHAVE SKU&amp;PN "),"")</f>
        <v/>
      </c>
      <c r="D1329" s="18" t="str">
        <f>IFERROR(IF(VLOOKUP(G1329&amp;P1329,'Troca PN'!A:G,5,0)&lt;&gt;0,VLOOKUP(P1329,'Troca PN'!C:G,2,0),"  &gt; ERRO CHAVE SKU&amp;PN "),P1329)</f>
        <v>15010422-005</v>
      </c>
      <c r="E1329" s="54">
        <f>IFERROR(ROUNDUP((AC1329/VLOOKUP(P1329,'Huawei BUn - JDI'!B:H,4,0))*VLOOKUP(P1329,'Huawei BUn - JDI'!B:H,7,0),0),
IFERROR(IF(AC1329/VLOOKUP(P1329,'Huawei BUn - JDI'!L:O,3,0)&lt;1,VLOOKUP(P1329,'Huawei BUn - JDI'!L:O,3,0),
IFERROR(IF(AC1329/VLOOKUP(P1329,'Huawei BUn - JDI'!L:O,3,0)&lt;&gt;ROUND(AC1329/VLOOKUP(P1329,'Huawei BUn - JDI'!L:O,3,0),0),ROUNDUP(AC1329/VLOOKUP(P1329,'Huawei BUn - JDI'!L:O,3,0),0),AC1329),AC1329)),AC1329))</f>
        <v>1200</v>
      </c>
      <c r="F1329" s="17">
        <f>VLOOKUP(P1329,'Material Unit Price List'!A:D,3,0)</f>
        <v>9.9000000000000008E-3</v>
      </c>
      <c r="G1329" s="1" t="str">
        <f>TRIM(MID(N1329,(FIND("]",N1329)+1),
(FIND("#",N1329)-1)-(FIND("]",N1329))))</f>
        <v>VFF-3</v>
      </c>
      <c r="H1329" s="16" t="str">
        <f>IFERROR(VLOOKUP(P1329,'Huawei BUn - JDI'!B:H,1,0)&amp;" - has convertion, divide for - "&amp;VLOOKUP(P1329,'Huawei BUn - JDI'!B:H,4,0),
IFERROR(VLOOKUP(P1329,'Huawei BUn - JDI'!L:O,1,0)&amp;"- has MOQ of - "&amp;VLOOKUP(P1329,'Huawei BUn - JDI'!L:O,3,0)," Sem Conversão"))</f>
        <v xml:space="preserve"> Sem Conversão</v>
      </c>
      <c r="J1329" s="2" t="s">
        <v>4</v>
      </c>
      <c r="K1329" s="1" t="b">
        <v>1</v>
      </c>
      <c r="L1329" s="1" t="s">
        <v>8122</v>
      </c>
      <c r="M1329" s="11" t="s">
        <v>9761</v>
      </c>
      <c r="N1329" s="10" t="s">
        <v>7656</v>
      </c>
      <c r="O1329" s="9" t="s">
        <v>7544</v>
      </c>
      <c r="P1329" s="10" t="s">
        <v>4121</v>
      </c>
      <c r="Q1329" s="9" t="s">
        <v>94</v>
      </c>
      <c r="R1329" s="161" t="s">
        <v>7545</v>
      </c>
      <c r="S1329" s="10" t="s">
        <v>7</v>
      </c>
      <c r="T1329" s="9" t="s">
        <v>7705</v>
      </c>
      <c r="U1329" s="10" t="s">
        <v>1</v>
      </c>
      <c r="V1329" s="9">
        <v>100</v>
      </c>
      <c r="W1329" s="10">
        <v>47</v>
      </c>
      <c r="X1329" s="9" t="s">
        <v>5</v>
      </c>
      <c r="Y1329" s="8">
        <v>45325</v>
      </c>
      <c r="Z1329" s="7">
        <v>45262</v>
      </c>
      <c r="AA1329" s="8">
        <v>45323</v>
      </c>
      <c r="AB1329" s="7">
        <v>45323</v>
      </c>
      <c r="AC1329" s="6">
        <v>1200</v>
      </c>
    </row>
    <row r="1330" spans="1:30" hidden="1">
      <c r="A1330" s="15" t="str">
        <f t="shared" ca="1" si="34"/>
        <v>Future PO</v>
      </c>
      <c r="B1330" s="40" t="str">
        <f ca="1">IFERROR(IF(FIND("TAMURA",UPPER(Q1330))&lt;&gt;0,"LOCAL PO &gt; 'TAMURA' ","ERRO Regra Tamura"),
IFERROR(IF(LOWER(S1330)="national","Local PO",
IF(YEAR(Z1330)&amp;TEXT(WEEKNUM(Z1330),"00")&lt;=YEAR(TODAY())&amp;TEXT(WEEKNUM(TODAY())  +1,"00"),"PO &gt; Ok",   "Future PO")),""))</f>
        <v>Future PO</v>
      </c>
      <c r="C1330" s="18" t="str">
        <f>IFERROR(IF(VLOOKUP(G1330&amp;P1330,'Troca PN'!A:G,5,0)&lt;&gt;0,"TEVE Troca de PN","  &gt; ERRO CHAVE SKU&amp;PN "),"")</f>
        <v/>
      </c>
      <c r="D1330" s="18" t="str">
        <f>IFERROR(IF(VLOOKUP(G1330&amp;P1330,'Troca PN'!A:G,5,0)&lt;&gt;0,VLOOKUP(P1330,'Troca PN'!C:G,2,0),"  &gt; ERRO CHAVE SKU&amp;PN "),P1330)</f>
        <v>15010422-005</v>
      </c>
      <c r="E1330" s="54">
        <f>IFERROR(ROUNDUP((AC1330/VLOOKUP(P1330,'Huawei BUn - JDI'!B:H,4,0))*VLOOKUP(P1330,'Huawei BUn - JDI'!B:H,7,0),0),
IFERROR(IF(AC1330/VLOOKUP(P1330,'Huawei BUn - JDI'!L:O,3,0)&lt;1,VLOOKUP(P1330,'Huawei BUn - JDI'!L:O,3,0),
IFERROR(IF(AC1330/VLOOKUP(P1330,'Huawei BUn - JDI'!L:O,3,0)&lt;&gt;ROUND(AC1330/VLOOKUP(P1330,'Huawei BUn - JDI'!L:O,3,0),0),ROUNDUP(AC1330/VLOOKUP(P1330,'Huawei BUn - JDI'!L:O,3,0),0),AC1330),AC1330)),AC1330))</f>
        <v>1200</v>
      </c>
      <c r="F1330" s="17">
        <f>VLOOKUP(P1330,'Material Unit Price List'!A:D,3,0)</f>
        <v>9.9000000000000008E-3</v>
      </c>
      <c r="G1330" s="1" t="str">
        <f>TRIM(MID(N1330,(FIND("]",N1330)+1),
(FIND("#",N1330)-1)-(FIND("]",N1330))))</f>
        <v>VFF-3</v>
      </c>
      <c r="H1330" s="16" t="str">
        <f>IFERROR(VLOOKUP(P1330,'Huawei BUn - JDI'!B:H,1,0)&amp;" - has convertion, divide for - "&amp;VLOOKUP(P1330,'Huawei BUn - JDI'!B:H,4,0),
IFERROR(VLOOKUP(P1330,'Huawei BUn - JDI'!L:O,1,0)&amp;"- has MOQ of - "&amp;VLOOKUP(P1330,'Huawei BUn - JDI'!L:O,3,0)," Sem Conversão"))</f>
        <v xml:space="preserve"> Sem Conversão</v>
      </c>
      <c r="J1330" s="2" t="s">
        <v>4</v>
      </c>
      <c r="K1330" s="1" t="b">
        <v>1</v>
      </c>
      <c r="L1330" s="1" t="s">
        <v>8122</v>
      </c>
      <c r="M1330" s="11" t="s">
        <v>9762</v>
      </c>
      <c r="N1330" s="10" t="s">
        <v>7670</v>
      </c>
      <c r="O1330" s="9" t="s">
        <v>7544</v>
      </c>
      <c r="P1330" s="10" t="s">
        <v>4121</v>
      </c>
      <c r="Q1330" s="9" t="s">
        <v>94</v>
      </c>
      <c r="R1330" s="161" t="s">
        <v>7545</v>
      </c>
      <c r="S1330" s="10" t="s">
        <v>7</v>
      </c>
      <c r="T1330" s="9" t="s">
        <v>7705</v>
      </c>
      <c r="U1330" s="10" t="s">
        <v>1</v>
      </c>
      <c r="V1330" s="9">
        <v>100</v>
      </c>
      <c r="W1330" s="10">
        <v>47</v>
      </c>
      <c r="X1330" s="9" t="s">
        <v>5</v>
      </c>
      <c r="Y1330" s="8">
        <v>45326</v>
      </c>
      <c r="Z1330" s="7">
        <v>45262</v>
      </c>
      <c r="AA1330" s="8">
        <v>45323</v>
      </c>
      <c r="AB1330" s="7">
        <v>45323</v>
      </c>
      <c r="AC1330" s="6">
        <v>1200</v>
      </c>
    </row>
    <row r="1331" spans="1:30" hidden="1">
      <c r="A1331" s="15" t="str">
        <f t="shared" ca="1" si="34"/>
        <v>Future PO</v>
      </c>
      <c r="B1331" s="40" t="str">
        <f ca="1">IFERROR(IF(FIND("TAMURA",UPPER(Q1331))&lt;&gt;0,"LOCAL PO &gt; 'TAMURA' ","ERRO Regra Tamura"),
IFERROR(IF(LOWER(S1331)="national","Local PO",
IF(YEAR(Z1331)&amp;TEXT(WEEKNUM(Z1331),"00")&lt;=YEAR(TODAY())&amp;TEXT(WEEKNUM(TODAY())  +1,"00"),"PO &gt; Ok",   "Future PO")),""))</f>
        <v>Future PO</v>
      </c>
      <c r="C1331" s="18" t="str">
        <f>IFERROR(IF(VLOOKUP(G1331&amp;P1331,'Troca PN'!A:G,5,0)&lt;&gt;0,"TEVE Troca de PN","  &gt; ERRO CHAVE SKU&amp;PN "),"")</f>
        <v/>
      </c>
      <c r="D1331" s="18" t="str">
        <f>IFERROR(IF(VLOOKUP(G1331&amp;P1331,'Troca PN'!A:G,5,0)&lt;&gt;0,VLOOKUP(P1331,'Troca PN'!C:G,2,0),"  &gt; ERRO CHAVE SKU&amp;PN "),P1331)</f>
        <v>15010422-005</v>
      </c>
      <c r="E1331" s="54">
        <f>IFERROR(ROUNDUP((AC1331/VLOOKUP(P1331,'Huawei BUn - JDI'!B:H,4,0))*VLOOKUP(P1331,'Huawei BUn - JDI'!B:H,7,0),0),
IFERROR(IF(AC1331/VLOOKUP(P1331,'Huawei BUn - JDI'!L:O,3,0)&lt;1,VLOOKUP(P1331,'Huawei BUn - JDI'!L:O,3,0),
IFERROR(IF(AC1331/VLOOKUP(P1331,'Huawei BUn - JDI'!L:O,3,0)&lt;&gt;ROUND(AC1331/VLOOKUP(P1331,'Huawei BUn - JDI'!L:O,3,0),0),ROUNDUP(AC1331/VLOOKUP(P1331,'Huawei BUn - JDI'!L:O,3,0),0),AC1331),AC1331)),AC1331))</f>
        <v>500</v>
      </c>
      <c r="F1331" s="17">
        <f>VLOOKUP(P1331,'Material Unit Price List'!A:D,3,0)</f>
        <v>9.9000000000000008E-3</v>
      </c>
      <c r="G1331" s="1" t="str">
        <f>TRIM(MID(N1331,(FIND("]",N1331)+1),
(FIND("#",N1331)-1)-(FIND("]",N1331))))</f>
        <v>VFF-3</v>
      </c>
      <c r="H1331" s="16" t="str">
        <f>IFERROR(VLOOKUP(P1331,'Huawei BUn - JDI'!B:H,1,0)&amp;" - has convertion, divide for - "&amp;VLOOKUP(P1331,'Huawei BUn - JDI'!B:H,4,0),
IFERROR(VLOOKUP(P1331,'Huawei BUn - JDI'!L:O,1,0)&amp;"- has MOQ of - "&amp;VLOOKUP(P1331,'Huawei BUn - JDI'!L:O,3,0)," Sem Conversão"))</f>
        <v xml:space="preserve"> Sem Conversão</v>
      </c>
      <c r="J1331" s="2" t="s">
        <v>4</v>
      </c>
      <c r="K1331" s="1" t="b">
        <v>1</v>
      </c>
      <c r="L1331" s="1" t="s">
        <v>8122</v>
      </c>
      <c r="M1331" s="11" t="s">
        <v>9763</v>
      </c>
      <c r="N1331" s="10" t="s">
        <v>7670</v>
      </c>
      <c r="O1331" s="9" t="s">
        <v>7544</v>
      </c>
      <c r="P1331" s="10" t="s">
        <v>4121</v>
      </c>
      <c r="Q1331" s="9" t="s">
        <v>94</v>
      </c>
      <c r="R1331" s="161" t="s">
        <v>7545</v>
      </c>
      <c r="S1331" s="10" t="s">
        <v>7</v>
      </c>
      <c r="T1331" s="9" t="s">
        <v>7705</v>
      </c>
      <c r="U1331" s="10" t="s">
        <v>1</v>
      </c>
      <c r="V1331" s="9">
        <v>100</v>
      </c>
      <c r="W1331" s="10">
        <v>47</v>
      </c>
      <c r="X1331" s="9" t="s">
        <v>5</v>
      </c>
      <c r="Y1331" s="8">
        <v>45327</v>
      </c>
      <c r="Z1331" s="7">
        <v>45262</v>
      </c>
      <c r="AA1331" s="8">
        <v>45323</v>
      </c>
      <c r="AB1331" s="7">
        <v>45323</v>
      </c>
      <c r="AC1331" s="6">
        <v>500</v>
      </c>
    </row>
    <row r="1332" spans="1:30" hidden="1">
      <c r="A1332" s="15" t="str">
        <f t="shared" ca="1" si="34"/>
        <v>Future PO</v>
      </c>
      <c r="B1332" s="40" t="str">
        <f ca="1">IFERROR(IF(FIND("TAMURA",UPPER(Q1332))&lt;&gt;0,"LOCAL PO &gt; 'TAMURA' ","ERRO Regra Tamura"),
IFERROR(IF(LOWER(S1332)="national","Local PO",
IF(YEAR(Z1332)&amp;TEXT(WEEKNUM(Z1332),"00")&lt;=YEAR(TODAY())&amp;TEXT(WEEKNUM(TODAY())  +1,"00"),"PO &gt; Ok",   "Future PO")),""))</f>
        <v>Future PO</v>
      </c>
      <c r="C1332" s="18" t="str">
        <f>IFERROR(IF(VLOOKUP(G1332&amp;P1332,'Troca PN'!A:G,5,0)&lt;&gt;0,"TEVE Troca de PN","  &gt; ERRO CHAVE SKU&amp;PN "),"")</f>
        <v/>
      </c>
      <c r="D1332" s="18" t="str">
        <f>IFERROR(IF(VLOOKUP(G1332&amp;P1332,'Troca PN'!A:G,5,0)&lt;&gt;0,VLOOKUP(P1332,'Troca PN'!C:G,2,0),"  &gt; ERRO CHAVE SKU&amp;PN "),P1332)</f>
        <v>15010422-005</v>
      </c>
      <c r="E1332" s="54">
        <f>IFERROR(ROUNDUP((AC1332/VLOOKUP(P1332,'Huawei BUn - JDI'!B:H,4,0))*VLOOKUP(P1332,'Huawei BUn - JDI'!B:H,7,0),0),
IFERROR(IF(AC1332/VLOOKUP(P1332,'Huawei BUn - JDI'!L:O,3,0)&lt;1,VLOOKUP(P1332,'Huawei BUn - JDI'!L:O,3,0),
IFERROR(IF(AC1332/VLOOKUP(P1332,'Huawei BUn - JDI'!L:O,3,0)&lt;&gt;ROUND(AC1332/VLOOKUP(P1332,'Huawei BUn - JDI'!L:O,3,0),0),ROUNDUP(AC1332/VLOOKUP(P1332,'Huawei BUn - JDI'!L:O,3,0),0),AC1332),AC1332)),AC1332))</f>
        <v>57</v>
      </c>
      <c r="F1332" s="17">
        <f>VLOOKUP(P1332,'Material Unit Price List'!A:D,3,0)</f>
        <v>9.9000000000000008E-3</v>
      </c>
      <c r="G1332" s="1" t="str">
        <f>TRIM(MID(N1332,(FIND("]",N1332)+1),
(FIND("#",N1332)-1)-(FIND("]",N1332))))</f>
        <v>TVH-3</v>
      </c>
      <c r="H1332" s="16" t="str">
        <f>IFERROR(VLOOKUP(P1332,'Huawei BUn - JDI'!B:H,1,0)&amp;" - has convertion, divide for - "&amp;VLOOKUP(P1332,'Huawei BUn - JDI'!B:H,4,0),
IFERROR(VLOOKUP(P1332,'Huawei BUn - JDI'!L:O,1,0)&amp;"- has MOQ of - "&amp;VLOOKUP(P1332,'Huawei BUn - JDI'!L:O,3,0)," Sem Conversão"))</f>
        <v xml:space="preserve"> Sem Conversão</v>
      </c>
      <c r="J1332" s="2" t="s">
        <v>4</v>
      </c>
      <c r="K1332" s="1" t="b">
        <v>1</v>
      </c>
      <c r="L1332" s="1" t="s">
        <v>8122</v>
      </c>
      <c r="M1332" s="11" t="s">
        <v>9764</v>
      </c>
      <c r="N1332" s="10" t="s">
        <v>7667</v>
      </c>
      <c r="O1332" s="9" t="s">
        <v>7544</v>
      </c>
      <c r="P1332" s="10" t="s">
        <v>4121</v>
      </c>
      <c r="Q1332" s="9" t="s">
        <v>94</v>
      </c>
      <c r="R1332" s="161" t="s">
        <v>7545</v>
      </c>
      <c r="S1332" s="10" t="s">
        <v>7</v>
      </c>
      <c r="T1332" s="9" t="s">
        <v>7705</v>
      </c>
      <c r="U1332" s="10" t="s">
        <v>1</v>
      </c>
      <c r="V1332" s="9">
        <v>100</v>
      </c>
      <c r="W1332" s="10">
        <v>47</v>
      </c>
      <c r="X1332" s="9" t="s">
        <v>5</v>
      </c>
      <c r="Y1332" s="8">
        <v>45323</v>
      </c>
      <c r="Z1332" s="7">
        <v>45262</v>
      </c>
      <c r="AA1332" s="8">
        <v>45323</v>
      </c>
      <c r="AB1332" s="7">
        <v>45323</v>
      </c>
      <c r="AC1332" s="6">
        <v>57</v>
      </c>
    </row>
    <row r="1333" spans="1:30" hidden="1">
      <c r="A1333" s="15" t="str">
        <f t="shared" ca="1" si="34"/>
        <v>PO &gt; Ok</v>
      </c>
      <c r="B1333" s="40" t="s">
        <v>10768</v>
      </c>
      <c r="C1333" s="18" t="str">
        <f>IFERROR(IF(VLOOKUP(G1333&amp;P1333,'Troca PN'!A:G,5,0)&lt;&gt;0,"TEVE Troca de PN","  &gt; ERRO CHAVE SKU&amp;PN "),"")</f>
        <v/>
      </c>
      <c r="D1333" s="18" t="str">
        <f>IFERROR(IF(VLOOKUP(G1333&amp;P1333,'Troca PN'!A:G,5,0)&lt;&gt;0,VLOOKUP(P1333,'Troca PN'!C:G,2,0),"  &gt; ERRO CHAVE SKU&amp;PN "),P1333)</f>
        <v>15010589-007</v>
      </c>
      <c r="E1333" s="54">
        <f>IFERROR(ROUNDUP((AC1333/VLOOKUP(P1333,'Huawei BUn - JDI'!B:H,4,0))*VLOOKUP(P1333,'Huawei BUn - JDI'!B:H,7,0),0),
IFERROR(IF(AC1333/VLOOKUP(P1333,'Huawei BUn - JDI'!L:O,3,0)&lt;1,VLOOKUP(P1333,'Huawei BUn - JDI'!L:O,3,0),
IFERROR(IF(AC1333/VLOOKUP(P1333,'Huawei BUn - JDI'!L:O,3,0)&lt;&gt;ROUND(AC1333/VLOOKUP(P1333,'Huawei BUn - JDI'!L:O,3,0),0),ROUNDUP(AC1333/VLOOKUP(P1333,'Huawei BUn - JDI'!L:O,3,0),0),AC1333),AC1333)),AC1333))</f>
        <v>900</v>
      </c>
      <c r="F1333" s="17">
        <f>VLOOKUP(P1333,'Material Unit Price List'!A:D,3,0)</f>
        <v>1.8599999999999998E-2</v>
      </c>
      <c r="G1333" s="1" t="str">
        <f>TRIM(MID(N1333,(FIND("]",N1333)+1),
(FIND("#",N1333)-1)-(FIND("]",N1333))))</f>
        <v>BSJ-4</v>
      </c>
      <c r="H1333" s="16" t="str">
        <f>IFERROR(VLOOKUP(P1333,'Huawei BUn - JDI'!B:H,1,0)&amp;" - has convertion, divide for - "&amp;VLOOKUP(P1333,'Huawei BUn - JDI'!B:H,4,0),
IFERROR(VLOOKUP(P1333,'Huawei BUn - JDI'!L:O,1,0)&amp;"- has MOQ of - "&amp;VLOOKUP(P1333,'Huawei BUn - JDI'!L:O,3,0)," Sem Conversão"))</f>
        <v xml:space="preserve"> Sem Conversão</v>
      </c>
      <c r="J1333" s="2" t="s">
        <v>4</v>
      </c>
      <c r="K1333" s="1" t="b">
        <v>1</v>
      </c>
      <c r="L1333" s="1" t="s">
        <v>8123</v>
      </c>
      <c r="M1333" s="11" t="s">
        <v>9765</v>
      </c>
      <c r="N1333" s="10" t="s">
        <v>7654</v>
      </c>
      <c r="O1333" s="9" t="s">
        <v>7544</v>
      </c>
      <c r="P1333" s="10" t="s">
        <v>4126</v>
      </c>
      <c r="Q1333" s="9" t="s">
        <v>92</v>
      </c>
      <c r="R1333" s="161" t="s">
        <v>7545</v>
      </c>
      <c r="S1333" s="10" t="s">
        <v>7</v>
      </c>
      <c r="T1333" s="9" t="s">
        <v>7655</v>
      </c>
      <c r="U1333" s="10" t="s">
        <v>1</v>
      </c>
      <c r="V1333" s="9">
        <v>100</v>
      </c>
      <c r="W1333" s="10">
        <v>47</v>
      </c>
      <c r="X1333" s="9" t="s">
        <v>5</v>
      </c>
      <c r="Y1333" s="8">
        <v>45308</v>
      </c>
      <c r="Z1333" s="7">
        <v>45231</v>
      </c>
      <c r="AA1333" s="8">
        <v>45292</v>
      </c>
      <c r="AB1333" s="7">
        <v>45292</v>
      </c>
      <c r="AC1333" s="6">
        <v>900</v>
      </c>
    </row>
    <row r="1334" spans="1:30" hidden="1">
      <c r="A1334" s="15" t="str">
        <f t="shared" ca="1" si="34"/>
        <v>PO &gt; Ok</v>
      </c>
      <c r="B1334" s="40" t="s">
        <v>10768</v>
      </c>
      <c r="C1334" s="18" t="str">
        <f>IFERROR(IF(VLOOKUP(G1334&amp;P1334,'Troca PN'!A:G,5,0)&lt;&gt;0,"TEVE Troca de PN","  &gt; ERRO CHAVE SKU&amp;PN "),"")</f>
        <v/>
      </c>
      <c r="D1334" s="18" t="str">
        <f>IFERROR(IF(VLOOKUP(G1334&amp;P1334,'Troca PN'!A:G,5,0)&lt;&gt;0,VLOOKUP(P1334,'Troca PN'!C:G,2,0),"  &gt; ERRO CHAVE SKU&amp;PN "),P1334)</f>
        <v>15010589-007</v>
      </c>
      <c r="E1334" s="54">
        <f>IFERROR(ROUNDUP((AC1334/VLOOKUP(P1334,'Huawei BUn - JDI'!B:H,4,0))*VLOOKUP(P1334,'Huawei BUn - JDI'!B:H,7,0),0),
IFERROR(IF(AC1334/VLOOKUP(P1334,'Huawei BUn - JDI'!L:O,3,0)&lt;1,VLOOKUP(P1334,'Huawei BUn - JDI'!L:O,3,0),
IFERROR(IF(AC1334/VLOOKUP(P1334,'Huawei BUn - JDI'!L:O,3,0)&lt;&gt;ROUND(AC1334/VLOOKUP(P1334,'Huawei BUn - JDI'!L:O,3,0),0),ROUNDUP(AC1334/VLOOKUP(P1334,'Huawei BUn - JDI'!L:O,3,0),0),AC1334),AC1334)),AC1334))</f>
        <v>1200</v>
      </c>
      <c r="F1334" s="17">
        <f>VLOOKUP(P1334,'Material Unit Price List'!A:D,3,0)</f>
        <v>1.8599999999999998E-2</v>
      </c>
      <c r="G1334" s="1" t="str">
        <f>TRIM(MID(N1334,(FIND("]",N1334)+1),
(FIND("#",N1334)-1)-(FIND("]",N1334))))</f>
        <v>BSJ-4</v>
      </c>
      <c r="H1334" s="16" t="str">
        <f>IFERROR(VLOOKUP(P1334,'Huawei BUn - JDI'!B:H,1,0)&amp;" - has convertion, divide for - "&amp;VLOOKUP(P1334,'Huawei BUn - JDI'!B:H,4,0),
IFERROR(VLOOKUP(P1334,'Huawei BUn - JDI'!L:O,1,0)&amp;"- has MOQ of - "&amp;VLOOKUP(P1334,'Huawei BUn - JDI'!L:O,3,0)," Sem Conversão"))</f>
        <v xml:space="preserve"> Sem Conversão</v>
      </c>
      <c r="J1334" s="2" t="s">
        <v>4</v>
      </c>
      <c r="K1334" s="1" t="b">
        <v>1</v>
      </c>
      <c r="L1334" s="1" t="s">
        <v>8123</v>
      </c>
      <c r="M1334" s="11" t="s">
        <v>9766</v>
      </c>
      <c r="N1334" s="10" t="s">
        <v>7683</v>
      </c>
      <c r="O1334" s="9" t="s">
        <v>7544</v>
      </c>
      <c r="P1334" s="10" t="s">
        <v>4126</v>
      </c>
      <c r="Q1334" s="9" t="s">
        <v>92</v>
      </c>
      <c r="R1334" s="161" t="s">
        <v>7545</v>
      </c>
      <c r="S1334" s="10" t="s">
        <v>7</v>
      </c>
      <c r="T1334" s="9" t="s">
        <v>7655</v>
      </c>
      <c r="U1334" s="10" t="s">
        <v>1</v>
      </c>
      <c r="V1334" s="9">
        <v>100</v>
      </c>
      <c r="W1334" s="10">
        <v>47</v>
      </c>
      <c r="X1334" s="9" t="s">
        <v>5</v>
      </c>
      <c r="Y1334" s="8">
        <v>45309</v>
      </c>
      <c r="Z1334" s="7">
        <v>45231</v>
      </c>
      <c r="AA1334" s="8">
        <v>45292</v>
      </c>
      <c r="AB1334" s="7">
        <v>45292</v>
      </c>
      <c r="AC1334" s="6">
        <v>1200</v>
      </c>
    </row>
    <row r="1335" spans="1:30" hidden="1">
      <c r="A1335" s="15" t="str">
        <f t="shared" ca="1" si="34"/>
        <v>Future PO</v>
      </c>
      <c r="B1335" s="40" t="str">
        <f ca="1">IFERROR(IF(FIND("TAMURA",UPPER(Q1335))&lt;&gt;0,"LOCAL PO &gt; 'TAMURA' ","ERRO Regra Tamura"),
IFERROR(IF(LOWER(S1335)="national","Local PO",
IF(YEAR(Z1335)&amp;TEXT(WEEKNUM(Z1335),"00")&lt;=YEAR(TODAY())&amp;TEXT(WEEKNUM(TODAY())  +1,"00"),"PO &gt; Ok",   "Future PO")),""))</f>
        <v>Future PO</v>
      </c>
      <c r="C1335" s="18" t="str">
        <f>IFERROR(IF(VLOOKUP(G1335&amp;P1335,'Troca PN'!A:G,5,0)&lt;&gt;0,"TEVE Troca de PN","  &gt; ERRO CHAVE SKU&amp;PN "),"")</f>
        <v/>
      </c>
      <c r="D1335" s="18" t="str">
        <f>IFERROR(IF(VLOOKUP(G1335&amp;P1335,'Troca PN'!A:G,5,0)&lt;&gt;0,VLOOKUP(P1335,'Troca PN'!C:G,2,0),"  &gt; ERRO CHAVE SKU&amp;PN "),P1335)</f>
        <v>15010589-007</v>
      </c>
      <c r="E1335" s="54">
        <f>IFERROR(ROUNDUP((AC1335/VLOOKUP(P1335,'Huawei BUn - JDI'!B:H,4,0))*VLOOKUP(P1335,'Huawei BUn - JDI'!B:H,7,0),0),
IFERROR(IF(AC1335/VLOOKUP(P1335,'Huawei BUn - JDI'!L:O,3,0)&lt;1,VLOOKUP(P1335,'Huawei BUn - JDI'!L:O,3,0),
IFERROR(IF(AC1335/VLOOKUP(P1335,'Huawei BUn - JDI'!L:O,3,0)&lt;&gt;ROUND(AC1335/VLOOKUP(P1335,'Huawei BUn - JDI'!L:O,3,0),0),ROUNDUP(AC1335/VLOOKUP(P1335,'Huawei BUn - JDI'!L:O,3,0),0),AC1335),AC1335)),AC1335))</f>
        <v>200</v>
      </c>
      <c r="F1335" s="17">
        <f>VLOOKUP(P1335,'Material Unit Price List'!A:D,3,0)</f>
        <v>1.8599999999999998E-2</v>
      </c>
      <c r="G1335" s="1" t="str">
        <f>TRIM(MID(N1335,(FIND("]",N1335)+1),
(FIND("#",N1335)-1)-(FIND("]",N1335))))</f>
        <v>TVH-3</v>
      </c>
      <c r="H1335" s="16" t="str">
        <f>IFERROR(VLOOKUP(P1335,'Huawei BUn - JDI'!B:H,1,0)&amp;" - has convertion, divide for - "&amp;VLOOKUP(P1335,'Huawei BUn - JDI'!B:H,4,0),
IFERROR(VLOOKUP(P1335,'Huawei BUn - JDI'!L:O,1,0)&amp;"- has MOQ of - "&amp;VLOOKUP(P1335,'Huawei BUn - JDI'!L:O,3,0)," Sem Conversão"))</f>
        <v xml:space="preserve"> Sem Conversão</v>
      </c>
      <c r="J1335" s="2" t="s">
        <v>4</v>
      </c>
      <c r="K1335" s="1" t="b">
        <v>1</v>
      </c>
      <c r="L1335" s="1" t="s">
        <v>8123</v>
      </c>
      <c r="M1335" s="11" t="s">
        <v>9767</v>
      </c>
      <c r="N1335" s="10" t="s">
        <v>7667</v>
      </c>
      <c r="O1335" s="9" t="s">
        <v>7544</v>
      </c>
      <c r="P1335" s="10" t="s">
        <v>4126</v>
      </c>
      <c r="Q1335" s="9" t="s">
        <v>92</v>
      </c>
      <c r="R1335" s="161" t="s">
        <v>7545</v>
      </c>
      <c r="S1335" s="10" t="s">
        <v>7</v>
      </c>
      <c r="T1335" s="9" t="s">
        <v>7655</v>
      </c>
      <c r="U1335" s="10" t="s">
        <v>1</v>
      </c>
      <c r="V1335" s="9">
        <v>100</v>
      </c>
      <c r="W1335" s="10">
        <v>47</v>
      </c>
      <c r="X1335" s="9" t="s">
        <v>5</v>
      </c>
      <c r="Y1335" s="8">
        <v>45323</v>
      </c>
      <c r="Z1335" s="7">
        <v>45262</v>
      </c>
      <c r="AA1335" s="8">
        <v>45323</v>
      </c>
      <c r="AB1335" s="7">
        <v>45323</v>
      </c>
      <c r="AC1335" s="6">
        <v>200</v>
      </c>
    </row>
    <row r="1336" spans="1:30" hidden="1">
      <c r="A1336" s="15" t="str">
        <f t="shared" ca="1" si="34"/>
        <v>Future PO</v>
      </c>
      <c r="B1336" s="40" t="str">
        <f ca="1">IFERROR(IF(FIND("TAMURA",UPPER(Q1336))&lt;&gt;0,"LOCAL PO &gt; 'TAMURA' ","ERRO Regra Tamura"),
IFERROR(IF(LOWER(S1336)="national","Local PO",
IF(YEAR(Z1336)&amp;TEXT(WEEKNUM(Z1336),"00")&lt;=YEAR(TODAY())&amp;TEXT(WEEKNUM(TODAY())  +1,"00"),"PO &gt; Ok",   "Future PO")),""))</f>
        <v>Future PO</v>
      </c>
      <c r="C1336" s="18" t="str">
        <f>IFERROR(IF(VLOOKUP(G1336&amp;P1336,'Troca PN'!A:G,5,0)&lt;&gt;0,"TEVE Troca de PN","  &gt; ERRO CHAVE SKU&amp;PN "),"")</f>
        <v/>
      </c>
      <c r="D1336" s="18" t="str">
        <f>IFERROR(IF(VLOOKUP(G1336&amp;P1336,'Troca PN'!A:G,5,0)&lt;&gt;0,VLOOKUP(P1336,'Troca PN'!C:G,2,0),"  &gt; ERRO CHAVE SKU&amp;PN "),P1336)</f>
        <v>15010589-007</v>
      </c>
      <c r="E1336" s="54">
        <f>IFERROR(ROUNDUP((AC1336/VLOOKUP(P1336,'Huawei BUn - JDI'!B:H,4,0))*VLOOKUP(P1336,'Huawei BUn - JDI'!B:H,7,0),0),
IFERROR(IF(AC1336/VLOOKUP(P1336,'Huawei BUn - JDI'!L:O,3,0)&lt;1,VLOOKUP(P1336,'Huawei BUn - JDI'!L:O,3,0),
IFERROR(IF(AC1336/VLOOKUP(P1336,'Huawei BUn - JDI'!L:O,3,0)&lt;&gt;ROUND(AC1336/VLOOKUP(P1336,'Huawei BUn - JDI'!L:O,3,0),0),ROUNDUP(AC1336/VLOOKUP(P1336,'Huawei BUn - JDI'!L:O,3,0),0),AC1336),AC1336)),AC1336))</f>
        <v>400</v>
      </c>
      <c r="F1336" s="17">
        <f>VLOOKUP(P1336,'Material Unit Price List'!A:D,3,0)</f>
        <v>1.8599999999999998E-2</v>
      </c>
      <c r="G1336" s="1" t="str">
        <f>TRIM(MID(N1336,(FIND("]",N1336)+1),
(FIND("#",N1336)-1)-(FIND("]",N1336))))</f>
        <v>VFF-3</v>
      </c>
      <c r="H1336" s="16" t="str">
        <f>IFERROR(VLOOKUP(P1336,'Huawei BUn - JDI'!B:H,1,0)&amp;" - has convertion, divide for - "&amp;VLOOKUP(P1336,'Huawei BUn - JDI'!B:H,4,0),
IFERROR(VLOOKUP(P1336,'Huawei BUn - JDI'!L:O,1,0)&amp;"- has MOQ of - "&amp;VLOOKUP(P1336,'Huawei BUn - JDI'!L:O,3,0)," Sem Conversão"))</f>
        <v xml:space="preserve"> Sem Conversão</v>
      </c>
      <c r="J1336" s="2" t="s">
        <v>4</v>
      </c>
      <c r="K1336" s="1" t="b">
        <v>1</v>
      </c>
      <c r="L1336" s="1" t="s">
        <v>8123</v>
      </c>
      <c r="M1336" s="11" t="s">
        <v>9768</v>
      </c>
      <c r="N1336" s="10" t="s">
        <v>7656</v>
      </c>
      <c r="O1336" s="9" t="s">
        <v>7544</v>
      </c>
      <c r="P1336" s="10" t="s">
        <v>4126</v>
      </c>
      <c r="Q1336" s="9" t="s">
        <v>92</v>
      </c>
      <c r="R1336" s="161" t="s">
        <v>7545</v>
      </c>
      <c r="S1336" s="10" t="s">
        <v>7</v>
      </c>
      <c r="T1336" s="9" t="s">
        <v>7655</v>
      </c>
      <c r="U1336" s="10" t="s">
        <v>1</v>
      </c>
      <c r="V1336" s="9">
        <v>100</v>
      </c>
      <c r="W1336" s="10">
        <v>47</v>
      </c>
      <c r="X1336" s="9" t="s">
        <v>5</v>
      </c>
      <c r="Y1336" s="8">
        <v>45324</v>
      </c>
      <c r="Z1336" s="7">
        <v>45262</v>
      </c>
      <c r="AA1336" s="8">
        <v>45323</v>
      </c>
      <c r="AB1336" s="7">
        <v>45323</v>
      </c>
      <c r="AC1336" s="6">
        <v>400</v>
      </c>
    </row>
    <row r="1337" spans="1:30" hidden="1">
      <c r="A1337" s="15" t="str">
        <f t="shared" ca="1" si="34"/>
        <v>Future PO</v>
      </c>
      <c r="B1337" s="40" t="str">
        <f ca="1">IFERROR(IF(FIND("TAMURA",UPPER(Q1337))&lt;&gt;0,"LOCAL PO &gt; 'TAMURA' ","ERRO Regra Tamura"),
IFERROR(IF(LOWER(S1337)="national","Local PO",
IF(YEAR(Z1337)&amp;TEXT(WEEKNUM(Z1337),"00")&lt;=YEAR(TODAY())&amp;TEXT(WEEKNUM(TODAY())  +1,"00"),"PO &gt; Ok",   "Future PO")),""))</f>
        <v>Future PO</v>
      </c>
      <c r="C1337" s="18" t="str">
        <f>IFERROR(IF(VLOOKUP(G1337&amp;P1337,'Troca PN'!A:G,5,0)&lt;&gt;0,"TEVE Troca de PN","  &gt; ERRO CHAVE SKU&amp;PN "),"")</f>
        <v/>
      </c>
      <c r="D1337" s="18" t="str">
        <f>IFERROR(IF(VLOOKUP(G1337&amp;P1337,'Troca PN'!A:G,5,0)&lt;&gt;0,VLOOKUP(P1337,'Troca PN'!C:G,2,0),"  &gt; ERRO CHAVE SKU&amp;PN "),P1337)</f>
        <v>15010589-007</v>
      </c>
      <c r="E1337" s="54">
        <f>IFERROR(ROUNDUP((AC1337/VLOOKUP(P1337,'Huawei BUn - JDI'!B:H,4,0))*VLOOKUP(P1337,'Huawei BUn - JDI'!B:H,7,0),0),
IFERROR(IF(AC1337/VLOOKUP(P1337,'Huawei BUn - JDI'!L:O,3,0)&lt;1,VLOOKUP(P1337,'Huawei BUn - JDI'!L:O,3,0),
IFERROR(IF(AC1337/VLOOKUP(P1337,'Huawei BUn - JDI'!L:O,3,0)&lt;&gt;ROUND(AC1337/VLOOKUP(P1337,'Huawei BUn - JDI'!L:O,3,0),0),ROUNDUP(AC1337/VLOOKUP(P1337,'Huawei BUn - JDI'!L:O,3,0),0),AC1337),AC1337)),AC1337))</f>
        <v>400</v>
      </c>
      <c r="F1337" s="17">
        <f>VLOOKUP(P1337,'Material Unit Price List'!A:D,3,0)</f>
        <v>1.8599999999999998E-2</v>
      </c>
      <c r="G1337" s="1" t="str">
        <f>TRIM(MID(N1337,(FIND("]",N1337)+1),
(FIND("#",N1337)-1)-(FIND("]",N1337))))</f>
        <v>VFF-3</v>
      </c>
      <c r="H1337" s="16" t="str">
        <f>IFERROR(VLOOKUP(P1337,'Huawei BUn - JDI'!B:H,1,0)&amp;" - has convertion, divide for - "&amp;VLOOKUP(P1337,'Huawei BUn - JDI'!B:H,4,0),
IFERROR(VLOOKUP(P1337,'Huawei BUn - JDI'!L:O,1,0)&amp;"- has MOQ of - "&amp;VLOOKUP(P1337,'Huawei BUn - JDI'!L:O,3,0)," Sem Conversão"))</f>
        <v xml:space="preserve"> Sem Conversão</v>
      </c>
      <c r="J1337" s="2" t="s">
        <v>4</v>
      </c>
      <c r="K1337" s="1" t="b">
        <v>1</v>
      </c>
      <c r="L1337" s="1" t="s">
        <v>8123</v>
      </c>
      <c r="M1337" s="11" t="s">
        <v>9769</v>
      </c>
      <c r="N1337" s="10" t="s">
        <v>7656</v>
      </c>
      <c r="O1337" s="9" t="s">
        <v>7544</v>
      </c>
      <c r="P1337" s="10" t="s">
        <v>4126</v>
      </c>
      <c r="Q1337" s="9" t="s">
        <v>92</v>
      </c>
      <c r="R1337" s="161" t="s">
        <v>7545</v>
      </c>
      <c r="S1337" s="10" t="s">
        <v>7</v>
      </c>
      <c r="T1337" s="9" t="s">
        <v>7655</v>
      </c>
      <c r="U1337" s="10" t="s">
        <v>1</v>
      </c>
      <c r="V1337" s="9">
        <v>100</v>
      </c>
      <c r="W1337" s="10">
        <v>47</v>
      </c>
      <c r="X1337" s="9" t="s">
        <v>5</v>
      </c>
      <c r="Y1337" s="8">
        <v>45325</v>
      </c>
      <c r="Z1337" s="7">
        <v>45262</v>
      </c>
      <c r="AA1337" s="8">
        <v>45323</v>
      </c>
      <c r="AB1337" s="7">
        <v>45323</v>
      </c>
      <c r="AC1337" s="6">
        <v>400</v>
      </c>
    </row>
    <row r="1338" spans="1:30" hidden="1">
      <c r="A1338" s="15" t="str">
        <f t="shared" ca="1" si="34"/>
        <v>Future PO</v>
      </c>
      <c r="B1338" s="40" t="str">
        <f ca="1">IFERROR(IF(FIND("TAMURA",UPPER(Q1338))&lt;&gt;0,"LOCAL PO &gt; 'TAMURA' ","ERRO Regra Tamura"),
IFERROR(IF(LOWER(S1338)="national","Local PO",
IF(YEAR(Z1338)&amp;TEXT(WEEKNUM(Z1338),"00")&lt;=YEAR(TODAY())&amp;TEXT(WEEKNUM(TODAY())  +1,"00"),"PO &gt; Ok",   "Future PO")),""))</f>
        <v>Future PO</v>
      </c>
      <c r="C1338" s="18" t="str">
        <f>IFERROR(IF(VLOOKUP(G1338&amp;P1338,'Troca PN'!A:G,5,0)&lt;&gt;0,"TEVE Troca de PN","  &gt; ERRO CHAVE SKU&amp;PN "),"")</f>
        <v/>
      </c>
      <c r="D1338" s="18" t="str">
        <f>IFERROR(IF(VLOOKUP(G1338&amp;P1338,'Troca PN'!A:G,5,0)&lt;&gt;0,VLOOKUP(P1338,'Troca PN'!C:G,2,0),"  &gt; ERRO CHAVE SKU&amp;PN "),P1338)</f>
        <v>15010589-007</v>
      </c>
      <c r="E1338" s="54">
        <f>IFERROR(ROUNDUP((AC1338/VLOOKUP(P1338,'Huawei BUn - JDI'!B:H,4,0))*VLOOKUP(P1338,'Huawei BUn - JDI'!B:H,7,0),0),
IFERROR(IF(AC1338/VLOOKUP(P1338,'Huawei BUn - JDI'!L:O,3,0)&lt;1,VLOOKUP(P1338,'Huawei BUn - JDI'!L:O,3,0),
IFERROR(IF(AC1338/VLOOKUP(P1338,'Huawei BUn - JDI'!L:O,3,0)&lt;&gt;ROUND(AC1338/VLOOKUP(P1338,'Huawei BUn - JDI'!L:O,3,0),0),ROUNDUP(AC1338/VLOOKUP(P1338,'Huawei BUn - JDI'!L:O,3,0),0),AC1338),AC1338)),AC1338))</f>
        <v>400</v>
      </c>
      <c r="F1338" s="17">
        <f>VLOOKUP(P1338,'Material Unit Price List'!A:D,3,0)</f>
        <v>1.8599999999999998E-2</v>
      </c>
      <c r="G1338" s="1" t="str">
        <f>TRIM(MID(N1338,(FIND("]",N1338)+1),
(FIND("#",N1338)-1)-(FIND("]",N1338))))</f>
        <v>VFF-3</v>
      </c>
      <c r="H1338" s="16" t="str">
        <f>IFERROR(VLOOKUP(P1338,'Huawei BUn - JDI'!B:H,1,0)&amp;" - has convertion, divide for - "&amp;VLOOKUP(P1338,'Huawei BUn - JDI'!B:H,4,0),
IFERROR(VLOOKUP(P1338,'Huawei BUn - JDI'!L:O,1,0)&amp;"- has MOQ of - "&amp;VLOOKUP(P1338,'Huawei BUn - JDI'!L:O,3,0)," Sem Conversão"))</f>
        <v xml:space="preserve"> Sem Conversão</v>
      </c>
      <c r="J1338" s="2" t="s">
        <v>4</v>
      </c>
      <c r="K1338" s="1" t="b">
        <v>1</v>
      </c>
      <c r="L1338" s="1" t="s">
        <v>8123</v>
      </c>
      <c r="M1338" s="11" t="s">
        <v>9770</v>
      </c>
      <c r="N1338" s="10" t="s">
        <v>7670</v>
      </c>
      <c r="O1338" s="9" t="s">
        <v>7544</v>
      </c>
      <c r="P1338" s="10" t="s">
        <v>4126</v>
      </c>
      <c r="Q1338" s="9" t="s">
        <v>92</v>
      </c>
      <c r="R1338" s="161" t="s">
        <v>7545</v>
      </c>
      <c r="S1338" s="10" t="s">
        <v>7</v>
      </c>
      <c r="T1338" s="9" t="s">
        <v>7655</v>
      </c>
      <c r="U1338" s="10" t="s">
        <v>1</v>
      </c>
      <c r="V1338" s="9">
        <v>100</v>
      </c>
      <c r="W1338" s="10">
        <v>47</v>
      </c>
      <c r="X1338" s="9" t="s">
        <v>5</v>
      </c>
      <c r="Y1338" s="8">
        <v>45326</v>
      </c>
      <c r="Z1338" s="7">
        <v>45262</v>
      </c>
      <c r="AA1338" s="8">
        <v>45323</v>
      </c>
      <c r="AB1338" s="7">
        <v>45323</v>
      </c>
      <c r="AC1338" s="6">
        <v>400</v>
      </c>
    </row>
    <row r="1339" spans="1:30" hidden="1">
      <c r="A1339" s="15" t="str">
        <f t="shared" ca="1" si="34"/>
        <v>Future PO</v>
      </c>
      <c r="B1339" s="40" t="str">
        <f ca="1">IFERROR(IF(FIND("TAMURA",UPPER(Q1339))&lt;&gt;0,"LOCAL PO &gt; 'TAMURA' ","ERRO Regra Tamura"),
IFERROR(IF(LOWER(S1339)="national","Local PO",
IF(YEAR(Z1339)&amp;TEXT(WEEKNUM(Z1339),"00")&lt;=YEAR(TODAY())&amp;TEXT(WEEKNUM(TODAY())  +1,"00"),"PO &gt; Ok",   "Future PO")),""))</f>
        <v>Future PO</v>
      </c>
      <c r="C1339" s="18" t="str">
        <f>IFERROR(IF(VLOOKUP(G1339&amp;P1339,'Troca PN'!A:G,5,0)&lt;&gt;0,"TEVE Troca de PN","  &gt; ERRO CHAVE SKU&amp;PN "),"")</f>
        <v/>
      </c>
      <c r="D1339" s="18" t="str">
        <f>IFERROR(IF(VLOOKUP(G1339&amp;P1339,'Troca PN'!A:G,5,0)&lt;&gt;0,VLOOKUP(P1339,'Troca PN'!C:G,2,0),"  &gt; ERRO CHAVE SKU&amp;PN "),P1339)</f>
        <v>15010589-007</v>
      </c>
      <c r="E1339" s="54">
        <f>IFERROR(ROUNDUP((AC1339/VLOOKUP(P1339,'Huawei BUn - JDI'!B:H,4,0))*VLOOKUP(P1339,'Huawei BUn - JDI'!B:H,7,0),0),
IFERROR(IF(AC1339/VLOOKUP(P1339,'Huawei BUn - JDI'!L:O,3,0)&lt;1,VLOOKUP(P1339,'Huawei BUn - JDI'!L:O,3,0),
IFERROR(IF(AC1339/VLOOKUP(P1339,'Huawei BUn - JDI'!L:O,3,0)&lt;&gt;ROUND(AC1339/VLOOKUP(P1339,'Huawei BUn - JDI'!L:O,3,0),0),ROUNDUP(AC1339/VLOOKUP(P1339,'Huawei BUn - JDI'!L:O,3,0),0),AC1339),AC1339)),AC1339))</f>
        <v>200</v>
      </c>
      <c r="F1339" s="17">
        <f>VLOOKUP(P1339,'Material Unit Price List'!A:D,3,0)</f>
        <v>1.8599999999999998E-2</v>
      </c>
      <c r="G1339" s="1" t="str">
        <f>TRIM(MID(N1339,(FIND("]",N1339)+1),
(FIND("#",N1339)-1)-(FIND("]",N1339))))</f>
        <v>VFF-3</v>
      </c>
      <c r="H1339" s="16" t="str">
        <f>IFERROR(VLOOKUP(P1339,'Huawei BUn - JDI'!B:H,1,0)&amp;" - has convertion, divide for - "&amp;VLOOKUP(P1339,'Huawei BUn - JDI'!B:H,4,0),
IFERROR(VLOOKUP(P1339,'Huawei BUn - JDI'!L:O,1,0)&amp;"- has MOQ of - "&amp;VLOOKUP(P1339,'Huawei BUn - JDI'!L:O,3,0)," Sem Conversão"))</f>
        <v xml:space="preserve"> Sem Conversão</v>
      </c>
      <c r="J1339" s="2" t="s">
        <v>4</v>
      </c>
      <c r="K1339" s="1" t="b">
        <v>1</v>
      </c>
      <c r="L1339" s="1" t="s">
        <v>8123</v>
      </c>
      <c r="M1339" s="11" t="s">
        <v>9771</v>
      </c>
      <c r="N1339" s="10" t="s">
        <v>7670</v>
      </c>
      <c r="O1339" s="9" t="s">
        <v>7544</v>
      </c>
      <c r="P1339" s="10" t="s">
        <v>4126</v>
      </c>
      <c r="Q1339" s="9" t="s">
        <v>92</v>
      </c>
      <c r="R1339" s="161" t="s">
        <v>7545</v>
      </c>
      <c r="S1339" s="10" t="s">
        <v>7</v>
      </c>
      <c r="T1339" s="9" t="s">
        <v>7655</v>
      </c>
      <c r="U1339" s="10" t="s">
        <v>1</v>
      </c>
      <c r="V1339" s="9">
        <v>100</v>
      </c>
      <c r="W1339" s="10">
        <v>47</v>
      </c>
      <c r="X1339" s="9" t="s">
        <v>5</v>
      </c>
      <c r="Y1339" s="8">
        <v>45327</v>
      </c>
      <c r="Z1339" s="7">
        <v>45262</v>
      </c>
      <c r="AA1339" s="8">
        <v>45323</v>
      </c>
      <c r="AB1339" s="7">
        <v>45323</v>
      </c>
      <c r="AC1339" s="6">
        <v>200</v>
      </c>
    </row>
    <row r="1340" spans="1:30" hidden="1">
      <c r="A1340" s="15" t="str">
        <f t="shared" ca="1" si="34"/>
        <v>Future PO</v>
      </c>
      <c r="B1340" s="40" t="str">
        <f ca="1">IFERROR(IF(FIND("TAMURA",UPPER(Q1340))&lt;&gt;0,"LOCAL PO &gt; 'TAMURA' ","ERRO Regra Tamura"),
IFERROR(IF(LOWER(S1340)="national","Local PO",
IF(YEAR(Z1340)&amp;TEXT(WEEKNUM(Z1340),"00")&lt;=YEAR(TODAY())&amp;TEXT(WEEKNUM(TODAY())  +1,"00"),"PO &gt; Ok",   "Future PO")),""))</f>
        <v>Future PO</v>
      </c>
      <c r="C1340" s="18" t="str">
        <f>IFERROR(IF(VLOOKUP(G1340&amp;P1340,'Troca PN'!A:G,5,0)&lt;&gt;0,"TEVE Troca de PN","  &gt; ERRO CHAVE SKU&amp;PN "),"")</f>
        <v/>
      </c>
      <c r="D1340" s="18" t="str">
        <f>IFERROR(IF(VLOOKUP(G1340&amp;P1340,'Troca PN'!A:G,5,0)&lt;&gt;0,VLOOKUP(P1340,'Troca PN'!C:G,2,0),"  &gt; ERRO CHAVE SKU&amp;PN "),P1340)</f>
        <v>15010589-007</v>
      </c>
      <c r="E1340" s="54">
        <f>IFERROR(ROUNDUP((AC1340/VLOOKUP(P1340,'Huawei BUn - JDI'!B:H,4,0))*VLOOKUP(P1340,'Huawei BUn - JDI'!B:H,7,0),0),
IFERROR(IF(AC1340/VLOOKUP(P1340,'Huawei BUn - JDI'!L:O,3,0)&lt;1,VLOOKUP(P1340,'Huawei BUn - JDI'!L:O,3,0),
IFERROR(IF(AC1340/VLOOKUP(P1340,'Huawei BUn - JDI'!L:O,3,0)&lt;&gt;ROUND(AC1340/VLOOKUP(P1340,'Huawei BUn - JDI'!L:O,3,0),0),ROUNDUP(AC1340/VLOOKUP(P1340,'Huawei BUn - JDI'!L:O,3,0),0),AC1340),AC1340)),AC1340))</f>
        <v>100</v>
      </c>
      <c r="F1340" s="17">
        <f>VLOOKUP(P1340,'Material Unit Price List'!A:D,3,0)</f>
        <v>1.8599999999999998E-2</v>
      </c>
      <c r="G1340" s="1" t="str">
        <f>TRIM(MID(N1340,(FIND("]",N1340)+1),
(FIND("#",N1340)-1)-(FIND("]",N1340))))</f>
        <v>PFF-4</v>
      </c>
      <c r="H1340" s="16" t="str">
        <f>IFERROR(VLOOKUP(P1340,'Huawei BUn - JDI'!B:H,1,0)&amp;" - has convertion, divide for - "&amp;VLOOKUP(P1340,'Huawei BUn - JDI'!B:H,4,0),
IFERROR(VLOOKUP(P1340,'Huawei BUn - JDI'!L:O,1,0)&amp;"- has MOQ of - "&amp;VLOOKUP(P1340,'Huawei BUn - JDI'!L:O,3,0)," Sem Conversão"))</f>
        <v xml:space="preserve"> Sem Conversão</v>
      </c>
      <c r="J1340" s="2" t="s">
        <v>4</v>
      </c>
      <c r="K1340" s="1" t="b">
        <v>1</v>
      </c>
      <c r="L1340" s="1" t="s">
        <v>8123</v>
      </c>
      <c r="M1340" s="11" t="s">
        <v>9772</v>
      </c>
      <c r="N1340" s="10" t="s">
        <v>8411</v>
      </c>
      <c r="O1340" s="9" t="s">
        <v>7544</v>
      </c>
      <c r="P1340" s="10" t="s">
        <v>4126</v>
      </c>
      <c r="Q1340" s="9" t="s">
        <v>92</v>
      </c>
      <c r="R1340" s="161" t="s">
        <v>7545</v>
      </c>
      <c r="S1340" s="10" t="s">
        <v>7</v>
      </c>
      <c r="T1340" s="9" t="s">
        <v>7655</v>
      </c>
      <c r="U1340" s="10" t="s">
        <v>1</v>
      </c>
      <c r="V1340" s="9">
        <v>100</v>
      </c>
      <c r="W1340" s="10">
        <v>47</v>
      </c>
      <c r="X1340" s="9" t="s">
        <v>5</v>
      </c>
      <c r="Y1340" s="8">
        <v>45331</v>
      </c>
      <c r="Z1340" s="7">
        <v>45262</v>
      </c>
      <c r="AA1340" s="8">
        <v>45323</v>
      </c>
      <c r="AB1340" s="7">
        <v>45323</v>
      </c>
      <c r="AC1340" s="6">
        <v>100</v>
      </c>
    </row>
    <row r="1341" spans="1:30" hidden="1">
      <c r="A1341" s="15" t="str">
        <f t="shared" ca="1" si="34"/>
        <v>Future PO</v>
      </c>
      <c r="B1341" s="40" t="str">
        <f ca="1">IFERROR(IF(FIND("TAMURA",UPPER(Q1341))&lt;&gt;0,"LOCAL PO &gt; 'TAMURA' ","ERRO Regra Tamura"),
IFERROR(IF(LOWER(S1341)="national","Local PO",
IF(YEAR(Z1341)&amp;TEXT(WEEKNUM(Z1341),"00")&lt;=YEAR(TODAY())&amp;TEXT(WEEKNUM(TODAY())  +1,"00"),"PO &gt; Ok",   "Future PO")),""))</f>
        <v>Future PO</v>
      </c>
      <c r="C1341" s="18" t="str">
        <f>IFERROR(IF(VLOOKUP(G1341&amp;P1341,'Troca PN'!A:G,5,0)&lt;&gt;0,"TEVE Troca de PN","  &gt; ERRO CHAVE SKU&amp;PN "),"")</f>
        <v/>
      </c>
      <c r="D1341" s="18" t="str">
        <f>IFERROR(IF(VLOOKUP(G1341&amp;P1341,'Troca PN'!A:G,5,0)&lt;&gt;0,VLOOKUP(P1341,'Troca PN'!C:G,2,0),"  &gt; ERRO CHAVE SKU&amp;PN "),P1341)</f>
        <v>15010589-007</v>
      </c>
      <c r="E1341" s="54">
        <f>IFERROR(ROUNDUP((AC1341/VLOOKUP(P1341,'Huawei BUn - JDI'!B:H,4,0))*VLOOKUP(P1341,'Huawei BUn - JDI'!B:H,7,0),0),
IFERROR(IF(AC1341/VLOOKUP(P1341,'Huawei BUn - JDI'!L:O,3,0)&lt;1,VLOOKUP(P1341,'Huawei BUn - JDI'!L:O,3,0),
IFERROR(IF(AC1341/VLOOKUP(P1341,'Huawei BUn - JDI'!L:O,3,0)&lt;&gt;ROUND(AC1341/VLOOKUP(P1341,'Huawei BUn - JDI'!L:O,3,0),0),ROUNDUP(AC1341/VLOOKUP(P1341,'Huawei BUn - JDI'!L:O,3,0),0),AC1341),AC1341)),AC1341))</f>
        <v>1200</v>
      </c>
      <c r="F1341" s="17">
        <f>VLOOKUP(P1341,'Material Unit Price List'!A:D,3,0)</f>
        <v>1.8599999999999998E-2</v>
      </c>
      <c r="G1341" s="1" t="str">
        <f>TRIM(MID(N1341,(FIND("]",N1341)+1),
(FIND("#",N1341)-1)-(FIND("]",N1341))))</f>
        <v>BSJ-4</v>
      </c>
      <c r="H1341" s="16" t="str">
        <f>IFERROR(VLOOKUP(P1341,'Huawei BUn - JDI'!B:H,1,0)&amp;" - has convertion, divide for - "&amp;VLOOKUP(P1341,'Huawei BUn - JDI'!B:H,4,0),
IFERROR(VLOOKUP(P1341,'Huawei BUn - JDI'!L:O,1,0)&amp;"- has MOQ of - "&amp;VLOOKUP(P1341,'Huawei BUn - JDI'!L:O,3,0)," Sem Conversão"))</f>
        <v xml:space="preserve"> Sem Conversão</v>
      </c>
      <c r="J1341" s="2" t="s">
        <v>4</v>
      </c>
      <c r="K1341" s="1" t="b">
        <v>1</v>
      </c>
      <c r="L1341" s="1" t="s">
        <v>8123</v>
      </c>
      <c r="M1341" s="11" t="s">
        <v>9773</v>
      </c>
      <c r="N1341" s="10" t="s">
        <v>7658</v>
      </c>
      <c r="O1341" s="9" t="s">
        <v>7544</v>
      </c>
      <c r="P1341" s="10" t="s">
        <v>4126</v>
      </c>
      <c r="Q1341" s="9" t="s">
        <v>92</v>
      </c>
      <c r="R1341" s="161" t="s">
        <v>7545</v>
      </c>
      <c r="S1341" s="10" t="s">
        <v>7</v>
      </c>
      <c r="T1341" s="9" t="s">
        <v>7655</v>
      </c>
      <c r="U1341" s="10" t="s">
        <v>1</v>
      </c>
      <c r="V1341" s="9">
        <v>100</v>
      </c>
      <c r="W1341" s="10">
        <v>47</v>
      </c>
      <c r="X1341" s="9" t="s">
        <v>5</v>
      </c>
      <c r="Y1341" s="8">
        <v>45332</v>
      </c>
      <c r="Z1341" s="7">
        <v>45262</v>
      </c>
      <c r="AA1341" s="8">
        <v>45323</v>
      </c>
      <c r="AB1341" s="7">
        <v>45323</v>
      </c>
      <c r="AC1341" s="6">
        <v>1200</v>
      </c>
    </row>
    <row r="1342" spans="1:30" hidden="1">
      <c r="A1342" s="15" t="str">
        <f t="shared" ca="1" si="34"/>
        <v>Future PO</v>
      </c>
      <c r="B1342" s="40" t="str">
        <f ca="1">IFERROR(IF(FIND("TAMURA",UPPER(Q1342))&lt;&gt;0,"LOCAL PO &gt; 'TAMURA' ","ERRO Regra Tamura"),
IFERROR(IF(LOWER(S1342)="national","Local PO",
IF(YEAR(Z1342)&amp;TEXT(WEEKNUM(Z1342),"00")&lt;=YEAR(TODAY())&amp;TEXT(WEEKNUM(TODAY())  +1,"00"),"PO &gt; Ok",   "Future PO")),""))</f>
        <v>Future PO</v>
      </c>
      <c r="C1342" s="18" t="str">
        <f>IFERROR(IF(VLOOKUP(G1342&amp;P1342,'Troca PN'!A:G,5,0)&lt;&gt;0,"TEVE Troca de PN","  &gt; ERRO CHAVE SKU&amp;PN "),"")</f>
        <v/>
      </c>
      <c r="D1342" s="18" t="str">
        <f>IFERROR(IF(VLOOKUP(G1342&amp;P1342,'Troca PN'!A:G,5,0)&lt;&gt;0,VLOOKUP(P1342,'Troca PN'!C:G,2,0),"  &gt; ERRO CHAVE SKU&amp;PN "),P1342)</f>
        <v>15010589-007</v>
      </c>
      <c r="E1342" s="54">
        <f>IFERROR(ROUNDUP((AC1342/VLOOKUP(P1342,'Huawei BUn - JDI'!B:H,4,0))*VLOOKUP(P1342,'Huawei BUn - JDI'!B:H,7,0),0),
IFERROR(IF(AC1342/VLOOKUP(P1342,'Huawei BUn - JDI'!L:O,3,0)&lt;1,VLOOKUP(P1342,'Huawei BUn - JDI'!L:O,3,0),
IFERROR(IF(AC1342/VLOOKUP(P1342,'Huawei BUn - JDI'!L:O,3,0)&lt;&gt;ROUND(AC1342/VLOOKUP(P1342,'Huawei BUn - JDI'!L:O,3,0),0),ROUNDUP(AC1342/VLOOKUP(P1342,'Huawei BUn - JDI'!L:O,3,0),0),AC1342),AC1342)),AC1342))</f>
        <v>1199</v>
      </c>
      <c r="F1342" s="17">
        <f>VLOOKUP(P1342,'Material Unit Price List'!A:D,3,0)</f>
        <v>1.8599999999999998E-2</v>
      </c>
      <c r="G1342" s="1" t="str">
        <f>TRIM(MID(N1342,(FIND("]",N1342)+1),
(FIND("#",N1342)-1)-(FIND("]",N1342))))</f>
        <v>BSJ-4</v>
      </c>
      <c r="H1342" s="16" t="str">
        <f>IFERROR(VLOOKUP(P1342,'Huawei BUn - JDI'!B:H,1,0)&amp;" - has convertion, divide for - "&amp;VLOOKUP(P1342,'Huawei BUn - JDI'!B:H,4,0),
IFERROR(VLOOKUP(P1342,'Huawei BUn - JDI'!L:O,1,0)&amp;"- has MOQ of - "&amp;VLOOKUP(P1342,'Huawei BUn - JDI'!L:O,3,0)," Sem Conversão"))</f>
        <v xml:space="preserve"> Sem Conversão</v>
      </c>
      <c r="J1342" s="2" t="s">
        <v>4</v>
      </c>
      <c r="K1342" s="1" t="b">
        <v>1</v>
      </c>
      <c r="L1342" s="1" t="s">
        <v>8123</v>
      </c>
      <c r="M1342" s="11" t="s">
        <v>9774</v>
      </c>
      <c r="N1342" s="10" t="s">
        <v>7677</v>
      </c>
      <c r="O1342" s="9" t="s">
        <v>7544</v>
      </c>
      <c r="P1342" s="10" t="s">
        <v>4126</v>
      </c>
      <c r="Q1342" s="9" t="s">
        <v>92</v>
      </c>
      <c r="R1342" s="161" t="s">
        <v>7545</v>
      </c>
      <c r="S1342" s="10" t="s">
        <v>7</v>
      </c>
      <c r="T1342" s="9" t="s">
        <v>7655</v>
      </c>
      <c r="U1342" s="10" t="s">
        <v>1</v>
      </c>
      <c r="V1342" s="9">
        <v>100</v>
      </c>
      <c r="W1342" s="10">
        <v>47</v>
      </c>
      <c r="X1342" s="9" t="s">
        <v>5</v>
      </c>
      <c r="Y1342" s="8">
        <v>45333</v>
      </c>
      <c r="Z1342" s="7">
        <v>45262</v>
      </c>
      <c r="AA1342" s="8">
        <v>45323</v>
      </c>
      <c r="AB1342" s="7">
        <v>45323</v>
      </c>
      <c r="AC1342" s="6">
        <v>1199</v>
      </c>
    </row>
    <row r="1343" spans="1:30">
      <c r="A1343" s="15" t="str">
        <f t="shared" ca="1" si="34"/>
        <v>PO &gt; Ok</v>
      </c>
      <c r="B1343" s="40" t="str">
        <f ca="1">IFERROR(IF(FIND("TAMURA",UPPER(Q1343))&lt;&gt;0,"LOCAL PO &gt; 'TAMURA' ","ERRO Regra Tamura"),
IFERROR(IF(LOWER(S1343)="national","Local PO",
IF(YEAR(Z1343)&amp;TEXT(WEEKNUM(Z1343),"00")&lt;=YEAR(TODAY())&amp;TEXT(WEEKNUM(TODAY())  +1,"00"),"PO &gt; Ok",   "Future PO")),""))</f>
        <v>PO &gt; Ok</v>
      </c>
      <c r="C1343" s="18" t="str">
        <f>IFERROR(IF(VLOOKUP(G1343&amp;P1343,'Troca PN'!A:G,5,0)&lt;&gt;0,"TEVE Troca de PN","  &gt; ERRO CHAVE SKU&amp;PN "),"")</f>
        <v/>
      </c>
      <c r="D1343" s="18" t="str">
        <f>IFERROR(IF(VLOOKUP(G1343&amp;P1343,'Troca PN'!A:G,5,0)&lt;&gt;0,VLOOKUP(P1343,'Troca PN'!C:G,2,0),"  &gt; ERRO CHAVE SKU&amp;PN "),P1343)</f>
        <v>15020343-001</v>
      </c>
      <c r="E1343" s="54">
        <f>IFERROR(ROUNDUP((AC1343/VLOOKUP(P1343,'Huawei BUn - JDI'!B:H,4,0))*VLOOKUP(P1343,'Huawei BUn - JDI'!B:H,7,0),0),
IFERROR(IF(AC1343/VLOOKUP(P1343,'Huawei BUn - JDI'!L:O,3,0)&lt;1,VLOOKUP(P1343,'Huawei BUn - JDI'!L:O,3,0),
IFERROR(IF(AC1343/VLOOKUP(P1343,'Huawei BUn - JDI'!L:O,3,0)&lt;&gt;ROUND(AC1343/VLOOKUP(P1343,'Huawei BUn - JDI'!L:O,3,0),0),ROUNDUP(AC1343/VLOOKUP(P1343,'Huawei BUn - JDI'!L:O,3,0),0),AC1343),AC1343)),AC1343))</f>
        <v>2900</v>
      </c>
      <c r="F1343" s="17">
        <f>VLOOKUP(P1343,'Material Unit Price List'!A:D,3,0)</f>
        <v>1.7999999999999999E-2</v>
      </c>
      <c r="G1343" s="1" t="str">
        <f>TRIM(MID(N1343,(FIND("]",N1343)+1),
(FIND("#",N1343)-1)-(FIND("]",N1343))))</f>
        <v>737-4</v>
      </c>
      <c r="H1343" s="16" t="str">
        <f>IFERROR(VLOOKUP(P1343,'Huawei BUn - JDI'!B:H,1,0)&amp;" - has convertion, divide for - "&amp;VLOOKUP(P1343,'Huawei BUn - JDI'!B:H,4,0),
IFERROR(VLOOKUP(P1343,'Huawei BUn - JDI'!L:O,1,0)&amp;"- has MOQ of - "&amp;VLOOKUP(P1343,'Huawei BUn - JDI'!L:O,3,0)," Sem Conversão"))</f>
        <v xml:space="preserve"> Sem Conversão</v>
      </c>
      <c r="J1343" s="2" t="s">
        <v>4</v>
      </c>
      <c r="K1343" s="1" t="b">
        <v>0</v>
      </c>
      <c r="L1343" s="1" t="s">
        <v>8124</v>
      </c>
      <c r="M1343" s="11" t="s">
        <v>9775</v>
      </c>
      <c r="N1343" s="10" t="s">
        <v>8389</v>
      </c>
      <c r="O1343" s="9" t="s">
        <v>7544</v>
      </c>
      <c r="P1343" s="10" t="s">
        <v>4147</v>
      </c>
      <c r="Q1343" s="9" t="s">
        <v>4146</v>
      </c>
      <c r="R1343" s="161" t="s">
        <v>7545</v>
      </c>
      <c r="S1343" s="10" t="s">
        <v>7</v>
      </c>
      <c r="T1343" s="9" t="s">
        <v>7705</v>
      </c>
      <c r="U1343" s="10" t="s">
        <v>1</v>
      </c>
      <c r="V1343" s="9">
        <v>100</v>
      </c>
      <c r="W1343" s="10">
        <v>47</v>
      </c>
      <c r="X1343" s="9" t="s">
        <v>5</v>
      </c>
      <c r="Y1343" s="8">
        <v>45300</v>
      </c>
      <c r="Z1343" s="7">
        <v>45217</v>
      </c>
      <c r="AA1343" s="8">
        <v>45278</v>
      </c>
      <c r="AB1343" s="7">
        <v>45284</v>
      </c>
      <c r="AC1343" s="6">
        <v>2900</v>
      </c>
      <c r="AD1343" s="1" t="s">
        <v>10769</v>
      </c>
    </row>
    <row r="1344" spans="1:30" hidden="1">
      <c r="A1344" s="15" t="str">
        <f t="shared" ca="1" si="34"/>
        <v>PO &gt; Ok</v>
      </c>
      <c r="B1344" s="40" t="s">
        <v>10768</v>
      </c>
      <c r="C1344" s="18" t="str">
        <f>IFERROR(IF(VLOOKUP(G1344&amp;P1344,'Troca PN'!A:G,5,0)&lt;&gt;0,"TEVE Troca de PN","  &gt; ERRO CHAVE SKU&amp;PN "),"")</f>
        <v/>
      </c>
      <c r="D1344" s="18" t="str">
        <f>IFERROR(IF(VLOOKUP(G1344&amp;P1344,'Troca PN'!A:G,5,0)&lt;&gt;0,VLOOKUP(P1344,'Troca PN'!C:G,2,0),"  &gt; ERRO CHAVE SKU&amp;PN "),P1344)</f>
        <v>15020343-001</v>
      </c>
      <c r="E1344" s="54">
        <f>IFERROR(ROUNDUP((AC1344/VLOOKUP(P1344,'Huawei BUn - JDI'!B:H,4,0))*VLOOKUP(P1344,'Huawei BUn - JDI'!B:H,7,0),0),
IFERROR(IF(AC1344/VLOOKUP(P1344,'Huawei BUn - JDI'!L:O,3,0)&lt;1,VLOOKUP(P1344,'Huawei BUn - JDI'!L:O,3,0),
IFERROR(IF(AC1344/VLOOKUP(P1344,'Huawei BUn - JDI'!L:O,3,0)&lt;&gt;ROUND(AC1344/VLOOKUP(P1344,'Huawei BUn - JDI'!L:O,3,0),0),ROUNDUP(AC1344/VLOOKUP(P1344,'Huawei BUn - JDI'!L:O,3,0),0),AC1344),AC1344)),AC1344))</f>
        <v>200</v>
      </c>
      <c r="F1344" s="17">
        <f>VLOOKUP(P1344,'Material Unit Price List'!A:D,3,0)</f>
        <v>1.7999999999999999E-2</v>
      </c>
      <c r="G1344" s="1" t="str">
        <f>TRIM(MID(N1344,(FIND("]",N1344)+1),
(FIND("#",N1344)-1)-(FIND("]",N1344))))</f>
        <v>FYQ-4</v>
      </c>
      <c r="H1344" s="16" t="str">
        <f>IFERROR(VLOOKUP(P1344,'Huawei BUn - JDI'!B:H,1,0)&amp;" - has convertion, divide for - "&amp;VLOOKUP(P1344,'Huawei BUn - JDI'!B:H,4,0),
IFERROR(VLOOKUP(P1344,'Huawei BUn - JDI'!L:O,1,0)&amp;"- has MOQ of - "&amp;VLOOKUP(P1344,'Huawei BUn - JDI'!L:O,3,0)," Sem Conversão"))</f>
        <v xml:space="preserve"> Sem Conversão</v>
      </c>
      <c r="J1344" s="2" t="s">
        <v>4</v>
      </c>
      <c r="K1344" s="1" t="b">
        <v>1</v>
      </c>
      <c r="L1344" s="1" t="s">
        <v>8124</v>
      </c>
      <c r="M1344" s="11" t="s">
        <v>9776</v>
      </c>
      <c r="N1344" s="10" t="s">
        <v>7664</v>
      </c>
      <c r="O1344" s="9" t="s">
        <v>7544</v>
      </c>
      <c r="P1344" s="10" t="s">
        <v>4147</v>
      </c>
      <c r="Q1344" s="9" t="s">
        <v>4146</v>
      </c>
      <c r="R1344" s="161" t="s">
        <v>7545</v>
      </c>
      <c r="S1344" s="10" t="s">
        <v>7</v>
      </c>
      <c r="T1344" s="9" t="s">
        <v>7705</v>
      </c>
      <c r="U1344" s="10" t="s">
        <v>1</v>
      </c>
      <c r="V1344" s="9">
        <v>100</v>
      </c>
      <c r="W1344" s="10">
        <v>47</v>
      </c>
      <c r="X1344" s="9" t="s">
        <v>5</v>
      </c>
      <c r="Y1344" s="8">
        <v>45301</v>
      </c>
      <c r="Z1344" s="7">
        <v>45231</v>
      </c>
      <c r="AA1344" s="8">
        <v>45292</v>
      </c>
      <c r="AB1344" s="7">
        <v>45292</v>
      </c>
      <c r="AC1344" s="6">
        <v>200</v>
      </c>
    </row>
    <row r="1345" spans="1:30" hidden="1">
      <c r="A1345" s="15" t="str">
        <f t="shared" ca="1" si="34"/>
        <v>PO &gt; Ok</v>
      </c>
      <c r="B1345" s="40" t="s">
        <v>10768</v>
      </c>
      <c r="C1345" s="18" t="str">
        <f>IFERROR(IF(VLOOKUP(G1345&amp;P1345,'Troca PN'!A:G,5,0)&lt;&gt;0,"TEVE Troca de PN","  &gt; ERRO CHAVE SKU&amp;PN "),"")</f>
        <v/>
      </c>
      <c r="D1345" s="18" t="str">
        <f>IFERROR(IF(VLOOKUP(G1345&amp;P1345,'Troca PN'!A:G,5,0)&lt;&gt;0,VLOOKUP(P1345,'Troca PN'!C:G,2,0),"  &gt; ERRO CHAVE SKU&amp;PN "),P1345)</f>
        <v>15020343-001</v>
      </c>
      <c r="E1345" s="54">
        <f>IFERROR(ROUNDUP((AC1345/VLOOKUP(P1345,'Huawei BUn - JDI'!B:H,4,0))*VLOOKUP(P1345,'Huawei BUn - JDI'!B:H,7,0),0),
IFERROR(IF(AC1345/VLOOKUP(P1345,'Huawei BUn - JDI'!L:O,3,0)&lt;1,VLOOKUP(P1345,'Huawei BUn - JDI'!L:O,3,0),
IFERROR(IF(AC1345/VLOOKUP(P1345,'Huawei BUn - JDI'!L:O,3,0)&lt;&gt;ROUND(AC1345/VLOOKUP(P1345,'Huawei BUn - JDI'!L:O,3,0),0),ROUNDUP(AC1345/VLOOKUP(P1345,'Huawei BUn - JDI'!L:O,3,0),0),AC1345),AC1345)),AC1345))</f>
        <v>200</v>
      </c>
      <c r="F1345" s="17">
        <f>VLOOKUP(P1345,'Material Unit Price List'!A:D,3,0)</f>
        <v>1.7999999999999999E-2</v>
      </c>
      <c r="G1345" s="1" t="str">
        <f>TRIM(MID(N1345,(FIND("]",N1345)+1),
(FIND("#",N1345)-1)-(FIND("]",N1345))))</f>
        <v>FYQ-4</v>
      </c>
      <c r="H1345" s="16" t="str">
        <f>IFERROR(VLOOKUP(P1345,'Huawei BUn - JDI'!B:H,1,0)&amp;" - has convertion, divide for - "&amp;VLOOKUP(P1345,'Huawei BUn - JDI'!B:H,4,0),
IFERROR(VLOOKUP(P1345,'Huawei BUn - JDI'!L:O,1,0)&amp;"- has MOQ of - "&amp;VLOOKUP(P1345,'Huawei BUn - JDI'!L:O,3,0)," Sem Conversão"))</f>
        <v xml:space="preserve"> Sem Conversão</v>
      </c>
      <c r="J1345" s="2" t="s">
        <v>4</v>
      </c>
      <c r="K1345" s="1" t="b">
        <v>1</v>
      </c>
      <c r="L1345" s="1" t="s">
        <v>8124</v>
      </c>
      <c r="M1345" s="11" t="s">
        <v>9777</v>
      </c>
      <c r="N1345" s="10" t="s">
        <v>7664</v>
      </c>
      <c r="O1345" s="9" t="s">
        <v>7544</v>
      </c>
      <c r="P1345" s="10" t="s">
        <v>4147</v>
      </c>
      <c r="Q1345" s="9" t="s">
        <v>4146</v>
      </c>
      <c r="R1345" s="161" t="s">
        <v>7545</v>
      </c>
      <c r="S1345" s="10" t="s">
        <v>7</v>
      </c>
      <c r="T1345" s="9" t="s">
        <v>7705</v>
      </c>
      <c r="U1345" s="10" t="s">
        <v>1</v>
      </c>
      <c r="V1345" s="9">
        <v>100</v>
      </c>
      <c r="W1345" s="10">
        <v>47</v>
      </c>
      <c r="X1345" s="9" t="s">
        <v>5</v>
      </c>
      <c r="Y1345" s="8">
        <v>45302</v>
      </c>
      <c r="Z1345" s="7">
        <v>45231</v>
      </c>
      <c r="AA1345" s="8">
        <v>45292</v>
      </c>
      <c r="AB1345" s="7">
        <v>45292</v>
      </c>
      <c r="AC1345" s="6">
        <v>200</v>
      </c>
    </row>
    <row r="1346" spans="1:30" hidden="1">
      <c r="A1346" s="15" t="str">
        <f t="shared" ca="1" si="34"/>
        <v>PO &gt; Ok</v>
      </c>
      <c r="B1346" s="40" t="s">
        <v>10768</v>
      </c>
      <c r="C1346" s="18" t="str">
        <f>IFERROR(IF(VLOOKUP(G1346&amp;P1346,'Troca PN'!A:G,5,0)&lt;&gt;0,"TEVE Troca de PN","  &gt; ERRO CHAVE SKU&amp;PN "),"")</f>
        <v/>
      </c>
      <c r="D1346" s="18" t="str">
        <f>IFERROR(IF(VLOOKUP(G1346&amp;P1346,'Troca PN'!A:G,5,0)&lt;&gt;0,VLOOKUP(P1346,'Troca PN'!C:G,2,0),"  &gt; ERRO CHAVE SKU&amp;PN "),P1346)</f>
        <v>15020343-001</v>
      </c>
      <c r="E1346" s="54">
        <f>IFERROR(ROUNDUP((AC1346/VLOOKUP(P1346,'Huawei BUn - JDI'!B:H,4,0))*VLOOKUP(P1346,'Huawei BUn - JDI'!B:H,7,0),0),
IFERROR(IF(AC1346/VLOOKUP(P1346,'Huawei BUn - JDI'!L:O,3,0)&lt;1,VLOOKUP(P1346,'Huawei BUn - JDI'!L:O,3,0),
IFERROR(IF(AC1346/VLOOKUP(P1346,'Huawei BUn - JDI'!L:O,3,0)&lt;&gt;ROUND(AC1346/VLOOKUP(P1346,'Huawei BUn - JDI'!L:O,3,0),0),ROUNDUP(AC1346/VLOOKUP(P1346,'Huawei BUn - JDI'!L:O,3,0),0),AC1346),AC1346)),AC1346))</f>
        <v>200</v>
      </c>
      <c r="F1346" s="17">
        <f>VLOOKUP(P1346,'Material Unit Price List'!A:D,3,0)</f>
        <v>1.7999999999999999E-2</v>
      </c>
      <c r="G1346" s="1" t="str">
        <f>TRIM(MID(N1346,(FIND("]",N1346)+1),
(FIND("#",N1346)-1)-(FIND("]",N1346))))</f>
        <v>FYQ-4</v>
      </c>
      <c r="H1346" s="16" t="str">
        <f>IFERROR(VLOOKUP(P1346,'Huawei BUn - JDI'!B:H,1,0)&amp;" - has convertion, divide for - "&amp;VLOOKUP(P1346,'Huawei BUn - JDI'!B:H,4,0),
IFERROR(VLOOKUP(P1346,'Huawei BUn - JDI'!L:O,1,0)&amp;"- has MOQ of - "&amp;VLOOKUP(P1346,'Huawei BUn - JDI'!L:O,3,0)," Sem Conversão"))</f>
        <v xml:space="preserve"> Sem Conversão</v>
      </c>
      <c r="J1346" s="2" t="s">
        <v>4</v>
      </c>
      <c r="K1346" s="1" t="b">
        <v>1</v>
      </c>
      <c r="L1346" s="1" t="s">
        <v>8124</v>
      </c>
      <c r="M1346" s="11" t="s">
        <v>9778</v>
      </c>
      <c r="N1346" s="10" t="s">
        <v>7666</v>
      </c>
      <c r="O1346" s="9" t="s">
        <v>7544</v>
      </c>
      <c r="P1346" s="10" t="s">
        <v>4147</v>
      </c>
      <c r="Q1346" s="9" t="s">
        <v>4146</v>
      </c>
      <c r="R1346" s="161" t="s">
        <v>7545</v>
      </c>
      <c r="S1346" s="10" t="s">
        <v>7</v>
      </c>
      <c r="T1346" s="9" t="s">
        <v>7705</v>
      </c>
      <c r="U1346" s="10" t="s">
        <v>1</v>
      </c>
      <c r="V1346" s="9">
        <v>100</v>
      </c>
      <c r="W1346" s="10">
        <v>47</v>
      </c>
      <c r="X1346" s="9" t="s">
        <v>5</v>
      </c>
      <c r="Y1346" s="8">
        <v>45303</v>
      </c>
      <c r="Z1346" s="7">
        <v>45231</v>
      </c>
      <c r="AA1346" s="8">
        <v>45292</v>
      </c>
      <c r="AB1346" s="7">
        <v>45292</v>
      </c>
      <c r="AC1346" s="6">
        <v>200</v>
      </c>
    </row>
    <row r="1347" spans="1:30" hidden="1">
      <c r="A1347" s="15" t="str">
        <f t="shared" ca="1" si="34"/>
        <v>PO &gt; Ok</v>
      </c>
      <c r="B1347" s="40" t="s">
        <v>10768</v>
      </c>
      <c r="C1347" s="18" t="str">
        <f>IFERROR(IF(VLOOKUP(G1347&amp;P1347,'Troca PN'!A:G,5,0)&lt;&gt;0,"TEVE Troca de PN","  &gt; ERRO CHAVE SKU&amp;PN "),"")</f>
        <v/>
      </c>
      <c r="D1347" s="18" t="str">
        <f>IFERROR(IF(VLOOKUP(G1347&amp;P1347,'Troca PN'!A:G,5,0)&lt;&gt;0,VLOOKUP(P1347,'Troca PN'!C:G,2,0),"  &gt; ERRO CHAVE SKU&amp;PN "),P1347)</f>
        <v>15020343-001</v>
      </c>
      <c r="E1347" s="54">
        <f>IFERROR(ROUNDUP((AC1347/VLOOKUP(P1347,'Huawei BUn - JDI'!B:H,4,0))*VLOOKUP(P1347,'Huawei BUn - JDI'!B:H,7,0),0),
IFERROR(IF(AC1347/VLOOKUP(P1347,'Huawei BUn - JDI'!L:O,3,0)&lt;1,VLOOKUP(P1347,'Huawei BUn - JDI'!L:O,3,0),
IFERROR(IF(AC1347/VLOOKUP(P1347,'Huawei BUn - JDI'!L:O,3,0)&lt;&gt;ROUND(AC1347/VLOOKUP(P1347,'Huawei BUn - JDI'!L:O,3,0),0),ROUNDUP(AC1347/VLOOKUP(P1347,'Huawei BUn - JDI'!L:O,3,0),0),AC1347),AC1347)),AC1347))</f>
        <v>100</v>
      </c>
      <c r="F1347" s="17">
        <f>VLOOKUP(P1347,'Material Unit Price List'!A:D,3,0)</f>
        <v>1.7999999999999999E-2</v>
      </c>
      <c r="G1347" s="1" t="str">
        <f>TRIM(MID(N1347,(FIND("]",N1347)+1),
(FIND("#",N1347)-1)-(FIND("]",N1347))))</f>
        <v>UWT-5</v>
      </c>
      <c r="H1347" s="16" t="str">
        <f>IFERROR(VLOOKUP(P1347,'Huawei BUn - JDI'!B:H,1,0)&amp;" - has convertion, divide for - "&amp;VLOOKUP(P1347,'Huawei BUn - JDI'!B:H,4,0),
IFERROR(VLOOKUP(P1347,'Huawei BUn - JDI'!L:O,1,0)&amp;"- has MOQ of - "&amp;VLOOKUP(P1347,'Huawei BUn - JDI'!L:O,3,0)," Sem Conversão"))</f>
        <v xml:space="preserve"> Sem Conversão</v>
      </c>
      <c r="J1347" s="2" t="s">
        <v>4</v>
      </c>
      <c r="K1347" s="1" t="b">
        <v>1</v>
      </c>
      <c r="L1347" s="1" t="s">
        <v>8124</v>
      </c>
      <c r="M1347" s="11" t="s">
        <v>9779</v>
      </c>
      <c r="N1347" s="10" t="s">
        <v>8406</v>
      </c>
      <c r="O1347" s="9" t="s">
        <v>7544</v>
      </c>
      <c r="P1347" s="10" t="s">
        <v>4147</v>
      </c>
      <c r="Q1347" s="9" t="s">
        <v>4146</v>
      </c>
      <c r="R1347" s="161" t="s">
        <v>7545</v>
      </c>
      <c r="S1347" s="10" t="s">
        <v>7</v>
      </c>
      <c r="T1347" s="9" t="s">
        <v>7705</v>
      </c>
      <c r="U1347" s="10" t="s">
        <v>1</v>
      </c>
      <c r="V1347" s="9">
        <v>100</v>
      </c>
      <c r="W1347" s="10">
        <v>47</v>
      </c>
      <c r="X1347" s="9" t="s">
        <v>5</v>
      </c>
      <c r="Y1347" s="8">
        <v>45306</v>
      </c>
      <c r="Z1347" s="7">
        <v>45231</v>
      </c>
      <c r="AA1347" s="8">
        <v>45292</v>
      </c>
      <c r="AB1347" s="7">
        <v>45292</v>
      </c>
      <c r="AC1347" s="6">
        <v>100</v>
      </c>
    </row>
    <row r="1348" spans="1:30" hidden="1">
      <c r="A1348" s="15" t="str">
        <f t="shared" ca="1" si="34"/>
        <v>PO &gt; Ok</v>
      </c>
      <c r="B1348" s="40" t="s">
        <v>10768</v>
      </c>
      <c r="C1348" s="18" t="str">
        <f>IFERROR(IF(VLOOKUP(G1348&amp;P1348,'Troca PN'!A:G,5,0)&lt;&gt;0,"TEVE Troca de PN","  &gt; ERRO CHAVE SKU&amp;PN "),"")</f>
        <v/>
      </c>
      <c r="D1348" s="18" t="str">
        <f>IFERROR(IF(VLOOKUP(G1348&amp;P1348,'Troca PN'!A:G,5,0)&lt;&gt;0,VLOOKUP(P1348,'Troca PN'!C:G,2,0),"  &gt; ERRO CHAVE SKU&amp;PN "),P1348)</f>
        <v>15020343-001</v>
      </c>
      <c r="E1348" s="54">
        <f>IFERROR(ROUNDUP((AC1348/VLOOKUP(P1348,'Huawei BUn - JDI'!B:H,4,0))*VLOOKUP(P1348,'Huawei BUn - JDI'!B:H,7,0),0),
IFERROR(IF(AC1348/VLOOKUP(P1348,'Huawei BUn - JDI'!L:O,3,0)&lt;1,VLOOKUP(P1348,'Huawei BUn - JDI'!L:O,3,0),
IFERROR(IF(AC1348/VLOOKUP(P1348,'Huawei BUn - JDI'!L:O,3,0)&lt;&gt;ROUND(AC1348/VLOOKUP(P1348,'Huawei BUn - JDI'!L:O,3,0),0),ROUNDUP(AC1348/VLOOKUP(P1348,'Huawei BUn - JDI'!L:O,3,0),0),AC1348),AC1348)),AC1348))</f>
        <v>100</v>
      </c>
      <c r="F1348" s="17">
        <f>VLOOKUP(P1348,'Material Unit Price List'!A:D,3,0)</f>
        <v>1.7999999999999999E-2</v>
      </c>
      <c r="G1348" s="1" t="str">
        <f>TRIM(MID(N1348,(FIND("]",N1348)+1),
(FIND("#",N1348)-1)-(FIND("]",N1348))))</f>
        <v>UWT-5</v>
      </c>
      <c r="H1348" s="16" t="str">
        <f>IFERROR(VLOOKUP(P1348,'Huawei BUn - JDI'!B:H,1,0)&amp;" - has convertion, divide for - "&amp;VLOOKUP(P1348,'Huawei BUn - JDI'!B:H,4,0),
IFERROR(VLOOKUP(P1348,'Huawei BUn - JDI'!L:O,1,0)&amp;"- has MOQ of - "&amp;VLOOKUP(P1348,'Huawei BUn - JDI'!L:O,3,0)," Sem Conversão"))</f>
        <v xml:space="preserve"> Sem Conversão</v>
      </c>
      <c r="J1348" s="2" t="s">
        <v>4</v>
      </c>
      <c r="K1348" s="1" t="b">
        <v>1</v>
      </c>
      <c r="L1348" s="1" t="s">
        <v>8124</v>
      </c>
      <c r="M1348" s="11" t="s">
        <v>9780</v>
      </c>
      <c r="N1348" s="10" t="s">
        <v>8408</v>
      </c>
      <c r="O1348" s="9" t="s">
        <v>7544</v>
      </c>
      <c r="P1348" s="10" t="s">
        <v>4147</v>
      </c>
      <c r="Q1348" s="9" t="s">
        <v>4146</v>
      </c>
      <c r="R1348" s="161" t="s">
        <v>7545</v>
      </c>
      <c r="S1348" s="10" t="s">
        <v>7</v>
      </c>
      <c r="T1348" s="9" t="s">
        <v>7705</v>
      </c>
      <c r="U1348" s="10" t="s">
        <v>1</v>
      </c>
      <c r="V1348" s="9">
        <v>100</v>
      </c>
      <c r="W1348" s="10">
        <v>47</v>
      </c>
      <c r="X1348" s="9" t="s">
        <v>5</v>
      </c>
      <c r="Y1348" s="8">
        <v>45307</v>
      </c>
      <c r="Z1348" s="7">
        <v>45231</v>
      </c>
      <c r="AA1348" s="8">
        <v>45292</v>
      </c>
      <c r="AB1348" s="7">
        <v>45292</v>
      </c>
      <c r="AC1348" s="6">
        <v>100</v>
      </c>
    </row>
    <row r="1349" spans="1:30">
      <c r="A1349" s="15" t="str">
        <f t="shared" ca="1" si="34"/>
        <v>PO &gt; Ok</v>
      </c>
      <c r="B1349" s="40" t="str">
        <f ca="1">IFERROR(IF(FIND("TAMURA",UPPER(Q1349))&lt;&gt;0,"LOCAL PO &gt; 'TAMURA' ","ERRO Regra Tamura"),
IFERROR(IF(LOWER(S1349)="national","Local PO",
IF(YEAR(Z1349)&amp;TEXT(WEEKNUM(Z1349),"00")&lt;=YEAR(TODAY())&amp;TEXT(WEEKNUM(TODAY())  +1,"00"),"PO &gt; Ok",   "Future PO")),""))</f>
        <v>PO &gt; Ok</v>
      </c>
      <c r="C1349" s="18" t="str">
        <f>IFERROR(IF(VLOOKUP(G1349&amp;P1349,'Troca PN'!A:G,5,0)&lt;&gt;0,"TEVE Troca de PN","  &gt; ERRO CHAVE SKU&amp;PN "),"")</f>
        <v/>
      </c>
      <c r="D1349" s="18" t="str">
        <f>IFERROR(IF(VLOOKUP(G1349&amp;P1349,'Troca PN'!A:G,5,0)&lt;&gt;0,VLOOKUP(P1349,'Troca PN'!C:G,2,0),"  &gt; ERRO CHAVE SKU&amp;PN "),P1349)</f>
        <v>15020343-001</v>
      </c>
      <c r="E1349" s="54">
        <f>IFERROR(ROUNDUP((AC1349/VLOOKUP(P1349,'Huawei BUn - JDI'!B:H,4,0))*VLOOKUP(P1349,'Huawei BUn - JDI'!B:H,7,0),0),
IFERROR(IF(AC1349/VLOOKUP(P1349,'Huawei BUn - JDI'!L:O,3,0)&lt;1,VLOOKUP(P1349,'Huawei BUn - JDI'!L:O,3,0),
IFERROR(IF(AC1349/VLOOKUP(P1349,'Huawei BUn - JDI'!L:O,3,0)&lt;&gt;ROUND(AC1349/VLOOKUP(P1349,'Huawei BUn - JDI'!L:O,3,0),0),ROUNDUP(AC1349/VLOOKUP(P1349,'Huawei BUn - JDI'!L:O,3,0),0),AC1349),AC1349)),AC1349))</f>
        <v>300</v>
      </c>
      <c r="F1349" s="17">
        <f>VLOOKUP(P1349,'Material Unit Price List'!A:D,3,0)</f>
        <v>1.7999999999999999E-2</v>
      </c>
      <c r="G1349" s="1" t="str">
        <f>TRIM(MID(N1349,(FIND("]",N1349)+1),
(FIND("#",N1349)-1)-(FIND("]",N1349))))</f>
        <v>707-4</v>
      </c>
      <c r="H1349" s="16" t="str">
        <f>IFERROR(VLOOKUP(P1349,'Huawei BUn - JDI'!B:H,1,0)&amp;" - has convertion, divide for - "&amp;VLOOKUP(P1349,'Huawei BUn - JDI'!B:H,4,0),
IFERROR(VLOOKUP(P1349,'Huawei BUn - JDI'!L:O,1,0)&amp;"- has MOQ of - "&amp;VLOOKUP(P1349,'Huawei BUn - JDI'!L:O,3,0)," Sem Conversão"))</f>
        <v xml:space="preserve"> Sem Conversão</v>
      </c>
      <c r="J1349" s="2" t="s">
        <v>4</v>
      </c>
      <c r="K1349" s="1" t="b">
        <v>0</v>
      </c>
      <c r="L1349" s="1" t="s">
        <v>8124</v>
      </c>
      <c r="M1349" s="11" t="s">
        <v>9781</v>
      </c>
      <c r="N1349" s="10" t="s">
        <v>8448</v>
      </c>
      <c r="O1349" s="9" t="s">
        <v>7544</v>
      </c>
      <c r="P1349" s="10" t="s">
        <v>4147</v>
      </c>
      <c r="Q1349" s="9" t="s">
        <v>4146</v>
      </c>
      <c r="R1349" s="161" t="s">
        <v>7545</v>
      </c>
      <c r="S1349" s="10" t="s">
        <v>7</v>
      </c>
      <c r="T1349" s="9" t="s">
        <v>7705</v>
      </c>
      <c r="U1349" s="10" t="s">
        <v>1</v>
      </c>
      <c r="V1349" s="9">
        <v>100</v>
      </c>
      <c r="W1349" s="10">
        <v>47</v>
      </c>
      <c r="X1349" s="9" t="s">
        <v>5</v>
      </c>
      <c r="Y1349" s="8">
        <v>45310</v>
      </c>
      <c r="Z1349" s="7">
        <v>45217</v>
      </c>
      <c r="AA1349" s="8">
        <v>45278</v>
      </c>
      <c r="AB1349" s="7">
        <v>45284</v>
      </c>
      <c r="AC1349" s="6">
        <v>300</v>
      </c>
      <c r="AD1349" s="1" t="s">
        <v>10769</v>
      </c>
    </row>
    <row r="1350" spans="1:30">
      <c r="A1350" s="15" t="str">
        <f t="shared" ca="1" si="34"/>
        <v>PO &gt; Ok</v>
      </c>
      <c r="B1350" s="40" t="str">
        <f ca="1">IFERROR(IF(FIND("TAMURA",UPPER(Q1350))&lt;&gt;0,"LOCAL PO &gt; 'TAMURA' ","ERRO Regra Tamura"),
IFERROR(IF(LOWER(S1350)="national","Local PO",
IF(YEAR(Z1350)&amp;TEXT(WEEKNUM(Z1350),"00")&lt;=YEAR(TODAY())&amp;TEXT(WEEKNUM(TODAY())  +1,"00"),"PO &gt; Ok",   "Future PO")),""))</f>
        <v>PO &gt; Ok</v>
      </c>
      <c r="C1350" s="18" t="str">
        <f>IFERROR(IF(VLOOKUP(G1350&amp;P1350,'Troca PN'!A:G,5,0)&lt;&gt;0,"TEVE Troca de PN","  &gt; ERRO CHAVE SKU&amp;PN "),"")</f>
        <v/>
      </c>
      <c r="D1350" s="18" t="str">
        <f>IFERROR(IF(VLOOKUP(G1350&amp;P1350,'Troca PN'!A:G,5,0)&lt;&gt;0,VLOOKUP(P1350,'Troca PN'!C:G,2,0),"  &gt; ERRO CHAVE SKU&amp;PN "),P1350)</f>
        <v>15020343-001</v>
      </c>
      <c r="E1350" s="54">
        <f>IFERROR(ROUNDUP((AC1350/VLOOKUP(P1350,'Huawei BUn - JDI'!B:H,4,0))*VLOOKUP(P1350,'Huawei BUn - JDI'!B:H,7,0),0),
IFERROR(IF(AC1350/VLOOKUP(P1350,'Huawei BUn - JDI'!L:O,3,0)&lt;1,VLOOKUP(P1350,'Huawei BUn - JDI'!L:O,3,0),
IFERROR(IF(AC1350/VLOOKUP(P1350,'Huawei BUn - JDI'!L:O,3,0)&lt;&gt;ROUND(AC1350/VLOOKUP(P1350,'Huawei BUn - JDI'!L:O,3,0),0),ROUNDUP(AC1350/VLOOKUP(P1350,'Huawei BUn - JDI'!L:O,3,0),0),AC1350),AC1350)),AC1350))</f>
        <v>100</v>
      </c>
      <c r="F1350" s="17">
        <f>VLOOKUP(P1350,'Material Unit Price List'!A:D,3,0)</f>
        <v>1.7999999999999999E-2</v>
      </c>
      <c r="G1350" s="1" t="str">
        <f>TRIM(MID(N1350,(FIND("]",N1350)+1),
(FIND("#",N1350)-1)-(FIND("]",N1350))))</f>
        <v>737-4</v>
      </c>
      <c r="H1350" s="16" t="str">
        <f>IFERROR(VLOOKUP(P1350,'Huawei BUn - JDI'!B:H,1,0)&amp;" - has convertion, divide for - "&amp;VLOOKUP(P1350,'Huawei BUn - JDI'!B:H,4,0),
IFERROR(VLOOKUP(P1350,'Huawei BUn - JDI'!L:O,1,0)&amp;"- has MOQ of - "&amp;VLOOKUP(P1350,'Huawei BUn - JDI'!L:O,3,0)," Sem Conversão"))</f>
        <v xml:space="preserve"> Sem Conversão</v>
      </c>
      <c r="J1350" s="2" t="s">
        <v>4</v>
      </c>
      <c r="K1350" s="1" t="b">
        <v>0</v>
      </c>
      <c r="L1350" s="1" t="s">
        <v>8124</v>
      </c>
      <c r="M1350" s="11" t="s">
        <v>9782</v>
      </c>
      <c r="N1350" s="10" t="s">
        <v>8389</v>
      </c>
      <c r="O1350" s="9" t="s">
        <v>7544</v>
      </c>
      <c r="P1350" s="10" t="s">
        <v>4147</v>
      </c>
      <c r="Q1350" s="9" t="s">
        <v>4146</v>
      </c>
      <c r="R1350" s="161" t="s">
        <v>7545</v>
      </c>
      <c r="S1350" s="10" t="s">
        <v>7</v>
      </c>
      <c r="T1350" s="9" t="s">
        <v>7705</v>
      </c>
      <c r="U1350" s="10" t="s">
        <v>1</v>
      </c>
      <c r="V1350" s="9">
        <v>100</v>
      </c>
      <c r="W1350" s="10">
        <v>47</v>
      </c>
      <c r="X1350" s="9" t="s">
        <v>5</v>
      </c>
      <c r="Y1350" s="8">
        <v>45300</v>
      </c>
      <c r="Z1350" s="7">
        <v>45217</v>
      </c>
      <c r="AA1350" s="8">
        <v>45278</v>
      </c>
      <c r="AB1350" s="7">
        <v>45284</v>
      </c>
      <c r="AC1350" s="6">
        <v>100</v>
      </c>
      <c r="AD1350" s="1" t="s">
        <v>10769</v>
      </c>
    </row>
    <row r="1351" spans="1:30" hidden="1">
      <c r="A1351" s="15" t="str">
        <f t="shared" ca="1" si="34"/>
        <v>Future PO</v>
      </c>
      <c r="B1351" s="40" t="str">
        <f ca="1">IFERROR(IF(FIND("TAMURA",UPPER(Q1351))&lt;&gt;0,"LOCAL PO &gt; 'TAMURA' ","ERRO Regra Tamura"),
IFERROR(IF(LOWER(S1351)="national","Local PO",
IF(YEAR(Z1351)&amp;TEXT(WEEKNUM(Z1351),"00")&lt;=YEAR(TODAY())&amp;TEXT(WEEKNUM(TODAY())  +1,"00"),"PO &gt; Ok",   "Future PO")),""))</f>
        <v>Future PO</v>
      </c>
      <c r="C1351" s="18" t="str">
        <f>IFERROR(IF(VLOOKUP(G1351&amp;P1351,'Troca PN'!A:G,5,0)&lt;&gt;0,"TEVE Troca de PN","  &gt; ERRO CHAVE SKU&amp;PN "),"")</f>
        <v/>
      </c>
      <c r="D1351" s="18" t="str">
        <f>IFERROR(IF(VLOOKUP(G1351&amp;P1351,'Troca PN'!A:G,5,0)&lt;&gt;0,VLOOKUP(P1351,'Troca PN'!C:G,2,0),"  &gt; ERRO CHAVE SKU&amp;PN "),P1351)</f>
        <v>15020343-001</v>
      </c>
      <c r="E1351" s="54">
        <f>IFERROR(ROUNDUP((AC1351/VLOOKUP(P1351,'Huawei BUn - JDI'!B:H,4,0))*VLOOKUP(P1351,'Huawei BUn - JDI'!B:H,7,0),0),
IFERROR(IF(AC1351/VLOOKUP(P1351,'Huawei BUn - JDI'!L:O,3,0)&lt;1,VLOOKUP(P1351,'Huawei BUn - JDI'!L:O,3,0),
IFERROR(IF(AC1351/VLOOKUP(P1351,'Huawei BUn - JDI'!L:O,3,0)&lt;&gt;ROUND(AC1351/VLOOKUP(P1351,'Huawei BUn - JDI'!L:O,3,0),0),ROUNDUP(AC1351/VLOOKUP(P1351,'Huawei BUn - JDI'!L:O,3,0),0),AC1351),AC1351)),AC1351))</f>
        <v>3599</v>
      </c>
      <c r="F1351" s="17">
        <f>VLOOKUP(P1351,'Material Unit Price List'!A:D,3,0)</f>
        <v>1.7999999999999999E-2</v>
      </c>
      <c r="G1351" s="1" t="str">
        <f>TRIM(MID(N1351,(FIND("]",N1351)+1),
(FIND("#",N1351)-1)-(FIND("]",N1351))))</f>
        <v>737-4</v>
      </c>
      <c r="H1351" s="16" t="str">
        <f>IFERROR(VLOOKUP(P1351,'Huawei BUn - JDI'!B:H,1,0)&amp;" - has convertion, divide for - "&amp;VLOOKUP(P1351,'Huawei BUn - JDI'!B:H,4,0),
IFERROR(VLOOKUP(P1351,'Huawei BUn - JDI'!L:O,1,0)&amp;"- has MOQ of - "&amp;VLOOKUP(P1351,'Huawei BUn - JDI'!L:O,3,0)," Sem Conversão"))</f>
        <v xml:space="preserve"> Sem Conversão</v>
      </c>
      <c r="J1351" s="2" t="s">
        <v>4</v>
      </c>
      <c r="K1351" s="1" t="b">
        <v>1</v>
      </c>
      <c r="L1351" s="1" t="s">
        <v>8124</v>
      </c>
      <c r="M1351" s="11" t="s">
        <v>9783</v>
      </c>
      <c r="N1351" s="10" t="s">
        <v>8391</v>
      </c>
      <c r="O1351" s="9" t="s">
        <v>7544</v>
      </c>
      <c r="P1351" s="10" t="s">
        <v>4147</v>
      </c>
      <c r="Q1351" s="9" t="s">
        <v>4146</v>
      </c>
      <c r="R1351" s="161" t="s">
        <v>7545</v>
      </c>
      <c r="S1351" s="10" t="s">
        <v>7</v>
      </c>
      <c r="T1351" s="9" t="s">
        <v>7705</v>
      </c>
      <c r="U1351" s="10" t="s">
        <v>1</v>
      </c>
      <c r="V1351" s="9">
        <v>100</v>
      </c>
      <c r="W1351" s="10">
        <v>47</v>
      </c>
      <c r="X1351" s="9" t="s">
        <v>5</v>
      </c>
      <c r="Y1351" s="8">
        <v>45330</v>
      </c>
      <c r="Z1351" s="7">
        <v>45248</v>
      </c>
      <c r="AA1351" s="8">
        <v>45309</v>
      </c>
      <c r="AB1351" s="7">
        <v>45309</v>
      </c>
      <c r="AC1351" s="6">
        <v>3599</v>
      </c>
    </row>
    <row r="1352" spans="1:30">
      <c r="A1352" s="15" t="str">
        <f t="shared" ca="1" si="34"/>
        <v>PO &gt; Ok</v>
      </c>
      <c r="B1352" s="40" t="str">
        <f ca="1">IFERROR(IF(FIND("TAMURA",UPPER(Q1352))&lt;&gt;0,"LOCAL PO &gt; 'TAMURA' ","ERRO Regra Tamura"),
IFERROR(IF(LOWER(S1352)="national","Local PO",
IF(YEAR(Z1352)&amp;TEXT(WEEKNUM(Z1352),"00")&lt;=YEAR(TODAY())&amp;TEXT(WEEKNUM(TODAY())  +1,"00"),"PO &gt; Ok",   "Future PO")),""))</f>
        <v>PO &gt; Ok</v>
      </c>
      <c r="C1352" s="18" t="str">
        <f>IFERROR(IF(VLOOKUP(G1352&amp;P1352,'Troca PN'!A:G,5,0)&lt;&gt;0,"TEVE Troca de PN","  &gt; ERRO CHAVE SKU&amp;PN "),"")</f>
        <v/>
      </c>
      <c r="D1352" s="18" t="str">
        <f>IFERROR(IF(VLOOKUP(G1352&amp;P1352,'Troca PN'!A:G,5,0)&lt;&gt;0,VLOOKUP(P1352,'Troca PN'!C:G,2,0),"  &gt; ERRO CHAVE SKU&amp;PN "),P1352)</f>
        <v>15020344-001</v>
      </c>
      <c r="E1352" s="54">
        <f>IFERROR(ROUNDUP((AC1352/VLOOKUP(P1352,'Huawei BUn - JDI'!B:H,4,0))*VLOOKUP(P1352,'Huawei BUn - JDI'!B:H,7,0),0),
IFERROR(IF(AC1352/VLOOKUP(P1352,'Huawei BUn - JDI'!L:O,3,0)&lt;1,VLOOKUP(P1352,'Huawei BUn - JDI'!L:O,3,0),
IFERROR(IF(AC1352/VLOOKUP(P1352,'Huawei BUn - JDI'!L:O,3,0)&lt;&gt;ROUND(AC1352/VLOOKUP(P1352,'Huawei BUn - JDI'!L:O,3,0),0),ROUNDUP(AC1352/VLOOKUP(P1352,'Huawei BUn - JDI'!L:O,3,0),0),AC1352),AC1352)),AC1352))</f>
        <v>1300</v>
      </c>
      <c r="F1352" s="17">
        <f>VLOOKUP(P1352,'Material Unit Price List'!A:D,3,0)</f>
        <v>2.1399999999999999E-2</v>
      </c>
      <c r="G1352" s="1" t="str">
        <f>TRIM(MID(N1352,(FIND("]",N1352)+1),
(FIND("#",N1352)-1)-(FIND("]",N1352))))</f>
        <v>707-4</v>
      </c>
      <c r="H1352" s="16" t="str">
        <f>IFERROR(VLOOKUP(P1352,'Huawei BUn - JDI'!B:H,1,0)&amp;" - has convertion, divide for - "&amp;VLOOKUP(P1352,'Huawei BUn - JDI'!B:H,4,0),
IFERROR(VLOOKUP(P1352,'Huawei BUn - JDI'!L:O,1,0)&amp;"- has MOQ of - "&amp;VLOOKUP(P1352,'Huawei BUn - JDI'!L:O,3,0)," Sem Conversão"))</f>
        <v xml:space="preserve"> Sem Conversão</v>
      </c>
      <c r="J1352" s="2" t="s">
        <v>4</v>
      </c>
      <c r="K1352" s="1" t="b">
        <v>0</v>
      </c>
      <c r="L1352" s="1" t="s">
        <v>8125</v>
      </c>
      <c r="M1352" s="11" t="s">
        <v>9784</v>
      </c>
      <c r="N1352" s="10" t="s">
        <v>8448</v>
      </c>
      <c r="O1352" s="9" t="s">
        <v>7544</v>
      </c>
      <c r="P1352" s="10" t="s">
        <v>4150</v>
      </c>
      <c r="Q1352" s="9" t="s">
        <v>4151</v>
      </c>
      <c r="R1352" s="161" t="s">
        <v>7545</v>
      </c>
      <c r="S1352" s="10" t="s">
        <v>7</v>
      </c>
      <c r="T1352" s="9" t="s">
        <v>7655</v>
      </c>
      <c r="U1352" s="10" t="s">
        <v>1</v>
      </c>
      <c r="V1352" s="9">
        <v>1</v>
      </c>
      <c r="W1352" s="10">
        <v>47</v>
      </c>
      <c r="X1352" s="9" t="s">
        <v>5</v>
      </c>
      <c r="Y1352" s="8">
        <v>45310</v>
      </c>
      <c r="Z1352" s="7">
        <v>45217</v>
      </c>
      <c r="AA1352" s="8">
        <v>45278</v>
      </c>
      <c r="AB1352" s="7">
        <v>45284</v>
      </c>
      <c r="AC1352" s="6">
        <v>1300</v>
      </c>
      <c r="AD1352" s="1" t="s">
        <v>10769</v>
      </c>
    </row>
    <row r="1353" spans="1:30">
      <c r="A1353" s="15" t="str">
        <f t="shared" ca="1" si="34"/>
        <v>PO &gt; Ok</v>
      </c>
      <c r="B1353" s="40" t="str">
        <f ca="1">IFERROR(IF(FIND("TAMURA",UPPER(Q1353))&lt;&gt;0,"LOCAL PO &gt; 'TAMURA' ","ERRO Regra Tamura"),
IFERROR(IF(LOWER(S1353)="national","Local PO",
IF(YEAR(Z1353)&amp;TEXT(WEEKNUM(Z1353),"00")&lt;=YEAR(TODAY())&amp;TEXT(WEEKNUM(TODAY())  +1,"00"),"PO &gt; Ok",   "Future PO")),""))</f>
        <v>PO &gt; Ok</v>
      </c>
      <c r="C1353" s="18" t="str">
        <f>IFERROR(IF(VLOOKUP(G1353&amp;P1353,'Troca PN'!A:G,5,0)&lt;&gt;0,"TEVE Troca de PN","  &gt; ERRO CHAVE SKU&amp;PN "),"")</f>
        <v/>
      </c>
      <c r="D1353" s="18" t="str">
        <f>IFERROR(IF(VLOOKUP(G1353&amp;P1353,'Troca PN'!A:G,5,0)&lt;&gt;0,VLOOKUP(P1353,'Troca PN'!C:G,2,0),"  &gt; ERRO CHAVE SKU&amp;PN "),P1353)</f>
        <v>15020344-001</v>
      </c>
      <c r="E1353" s="54">
        <f>IFERROR(ROUNDUP((AC1353/VLOOKUP(P1353,'Huawei BUn - JDI'!B:H,4,0))*VLOOKUP(P1353,'Huawei BUn - JDI'!B:H,7,0),0),
IFERROR(IF(AC1353/VLOOKUP(P1353,'Huawei BUn - JDI'!L:O,3,0)&lt;1,VLOOKUP(P1353,'Huawei BUn - JDI'!L:O,3,0),
IFERROR(IF(AC1353/VLOOKUP(P1353,'Huawei BUn - JDI'!L:O,3,0)&lt;&gt;ROUND(AC1353/VLOOKUP(P1353,'Huawei BUn - JDI'!L:O,3,0),0),ROUNDUP(AC1353/VLOOKUP(P1353,'Huawei BUn - JDI'!L:O,3,0),0),AC1353),AC1353)),AC1353))</f>
        <v>100</v>
      </c>
      <c r="F1353" s="17">
        <f>VLOOKUP(P1353,'Material Unit Price List'!A:D,3,0)</f>
        <v>2.1399999999999999E-2</v>
      </c>
      <c r="G1353" s="1" t="str">
        <f>TRIM(MID(N1353,(FIND("]",N1353)+1),
(FIND("#",N1353)-1)-(FIND("]",N1353))))</f>
        <v>626-3</v>
      </c>
      <c r="H1353" s="16" t="str">
        <f>IFERROR(VLOOKUP(P1353,'Huawei BUn - JDI'!B:H,1,0)&amp;" - has convertion, divide for - "&amp;VLOOKUP(P1353,'Huawei BUn - JDI'!B:H,4,0),
IFERROR(VLOOKUP(P1353,'Huawei BUn - JDI'!L:O,1,0)&amp;"- has MOQ of - "&amp;VLOOKUP(P1353,'Huawei BUn - JDI'!L:O,3,0)," Sem Conversão"))</f>
        <v xml:space="preserve"> Sem Conversão</v>
      </c>
      <c r="J1353" s="2" t="s">
        <v>4</v>
      </c>
      <c r="K1353" s="1" t="b">
        <v>0</v>
      </c>
      <c r="L1353" s="1" t="s">
        <v>8125</v>
      </c>
      <c r="M1353" s="11" t="s">
        <v>9785</v>
      </c>
      <c r="N1353" s="10" t="s">
        <v>8641</v>
      </c>
      <c r="O1353" s="9" t="s">
        <v>7544</v>
      </c>
      <c r="P1353" s="10" t="s">
        <v>4150</v>
      </c>
      <c r="Q1353" s="9" t="s">
        <v>4151</v>
      </c>
      <c r="R1353" s="161" t="s">
        <v>7545</v>
      </c>
      <c r="S1353" s="10" t="s">
        <v>7</v>
      </c>
      <c r="T1353" s="9" t="s">
        <v>7655</v>
      </c>
      <c r="U1353" s="10" t="s">
        <v>1</v>
      </c>
      <c r="V1353" s="9">
        <v>1</v>
      </c>
      <c r="W1353" s="10">
        <v>47</v>
      </c>
      <c r="X1353" s="9" t="s">
        <v>5</v>
      </c>
      <c r="Y1353" s="8">
        <v>45297</v>
      </c>
      <c r="Z1353" s="7">
        <v>45217</v>
      </c>
      <c r="AA1353" s="8">
        <v>45278</v>
      </c>
      <c r="AB1353" s="7">
        <v>45284</v>
      </c>
      <c r="AC1353" s="6">
        <v>100</v>
      </c>
      <c r="AD1353" s="1" t="s">
        <v>10769</v>
      </c>
    </row>
    <row r="1354" spans="1:30" hidden="1">
      <c r="A1354" s="15" t="str">
        <f t="shared" ca="1" si="34"/>
        <v>Future PO</v>
      </c>
      <c r="B1354" s="40" t="str">
        <f ca="1">IFERROR(IF(FIND("TAMURA",UPPER(Q1354))&lt;&gt;0,"LOCAL PO &gt; 'TAMURA' ","ERRO Regra Tamura"),
IFERROR(IF(LOWER(S1354)="national","Local PO",
IF(YEAR(Z1354)&amp;TEXT(WEEKNUM(Z1354),"00")&lt;=YEAR(TODAY())&amp;TEXT(WEEKNUM(TODAY())  +1,"00"),"PO &gt; Ok",   "Future PO")),""))</f>
        <v>Future PO</v>
      </c>
      <c r="C1354" s="18" t="str">
        <f>IFERROR(IF(VLOOKUP(G1354&amp;P1354,'Troca PN'!A:G,5,0)&lt;&gt;0,"TEVE Troca de PN","  &gt; ERRO CHAVE SKU&amp;PN "),"")</f>
        <v/>
      </c>
      <c r="D1354" s="18" t="str">
        <f>IFERROR(IF(VLOOKUP(G1354&amp;P1354,'Troca PN'!A:G,5,0)&lt;&gt;0,VLOOKUP(P1354,'Troca PN'!C:G,2,0),"  &gt; ERRO CHAVE SKU&amp;PN "),P1354)</f>
        <v>15020344-001</v>
      </c>
      <c r="E1354" s="54">
        <f>IFERROR(ROUNDUP((AC1354/VLOOKUP(P1354,'Huawei BUn - JDI'!B:H,4,0))*VLOOKUP(P1354,'Huawei BUn - JDI'!B:H,7,0),0),
IFERROR(IF(AC1354/VLOOKUP(P1354,'Huawei BUn - JDI'!L:O,3,0)&lt;1,VLOOKUP(P1354,'Huawei BUn - JDI'!L:O,3,0),
IFERROR(IF(AC1354/VLOOKUP(P1354,'Huawei BUn - JDI'!L:O,3,0)&lt;&gt;ROUND(AC1354/VLOOKUP(P1354,'Huawei BUn - JDI'!L:O,3,0),0),ROUNDUP(AC1354/VLOOKUP(P1354,'Huawei BUn - JDI'!L:O,3,0),0),AC1354),AC1354)),AC1354))</f>
        <v>2600</v>
      </c>
      <c r="F1354" s="17">
        <f>VLOOKUP(P1354,'Material Unit Price List'!A:D,3,0)</f>
        <v>2.1399999999999999E-2</v>
      </c>
      <c r="G1354" s="1" t="str">
        <f>TRIM(MID(N1354,(FIND("]",N1354)+1),
(FIND("#",N1354)-1)-(FIND("]",N1354))))</f>
        <v>BYF-2</v>
      </c>
      <c r="H1354" s="16" t="str">
        <f>IFERROR(VLOOKUP(P1354,'Huawei BUn - JDI'!B:H,1,0)&amp;" - has convertion, divide for - "&amp;VLOOKUP(P1354,'Huawei BUn - JDI'!B:H,4,0),
IFERROR(VLOOKUP(P1354,'Huawei BUn - JDI'!L:O,1,0)&amp;"- has MOQ of - "&amp;VLOOKUP(P1354,'Huawei BUn - JDI'!L:O,3,0)," Sem Conversão"))</f>
        <v xml:space="preserve"> Sem Conversão</v>
      </c>
      <c r="J1354" s="2" t="s">
        <v>4</v>
      </c>
      <c r="K1354" s="1" t="b">
        <v>1</v>
      </c>
      <c r="L1354" s="1" t="s">
        <v>8125</v>
      </c>
      <c r="M1354" s="11" t="s">
        <v>9786</v>
      </c>
      <c r="N1354" s="10" t="s">
        <v>8395</v>
      </c>
      <c r="O1354" s="9" t="s">
        <v>7544</v>
      </c>
      <c r="P1354" s="10" t="s">
        <v>4150</v>
      </c>
      <c r="Q1354" s="9" t="s">
        <v>4151</v>
      </c>
      <c r="R1354" s="161" t="s">
        <v>7545</v>
      </c>
      <c r="S1354" s="10" t="s">
        <v>7</v>
      </c>
      <c r="T1354" s="9" t="s">
        <v>7655</v>
      </c>
      <c r="U1354" s="10" t="s">
        <v>1</v>
      </c>
      <c r="V1354" s="9">
        <v>1</v>
      </c>
      <c r="W1354" s="10">
        <v>47</v>
      </c>
      <c r="X1354" s="9" t="s">
        <v>5</v>
      </c>
      <c r="Y1354" s="8">
        <v>45328</v>
      </c>
      <c r="Z1354" s="7">
        <v>45248</v>
      </c>
      <c r="AA1354" s="8">
        <v>45309</v>
      </c>
      <c r="AB1354" s="7">
        <v>45309</v>
      </c>
      <c r="AC1354" s="6">
        <v>2600</v>
      </c>
    </row>
    <row r="1355" spans="1:30" hidden="1">
      <c r="A1355" s="15" t="str">
        <f t="shared" ca="1" si="34"/>
        <v>Future PO</v>
      </c>
      <c r="B1355" s="40" t="str">
        <f ca="1">IFERROR(IF(FIND("TAMURA",UPPER(Q1355))&lt;&gt;0,"LOCAL PO &gt; 'TAMURA' ","ERRO Regra Tamura"),
IFERROR(IF(LOWER(S1355)="national","Local PO",
IF(YEAR(Z1355)&amp;TEXT(WEEKNUM(Z1355),"00")&lt;=YEAR(TODAY())&amp;TEXT(WEEKNUM(TODAY())  +1,"00"),"PO &gt; Ok",   "Future PO")),""))</f>
        <v>Future PO</v>
      </c>
      <c r="C1355" s="18" t="str">
        <f>IFERROR(IF(VLOOKUP(G1355&amp;P1355,'Troca PN'!A:G,5,0)&lt;&gt;0,"TEVE Troca de PN","  &gt; ERRO CHAVE SKU&amp;PN "),"")</f>
        <v/>
      </c>
      <c r="D1355" s="18" t="str">
        <f>IFERROR(IF(VLOOKUP(G1355&amp;P1355,'Troca PN'!A:G,5,0)&lt;&gt;0,VLOOKUP(P1355,'Troca PN'!C:G,2,0),"  &gt; ERRO CHAVE SKU&amp;PN "),P1355)</f>
        <v>15020344-001</v>
      </c>
      <c r="E1355" s="54">
        <f>IFERROR(ROUNDUP((AC1355/VLOOKUP(P1355,'Huawei BUn - JDI'!B:H,4,0))*VLOOKUP(P1355,'Huawei BUn - JDI'!B:H,7,0),0),
IFERROR(IF(AC1355/VLOOKUP(P1355,'Huawei BUn - JDI'!L:O,3,0)&lt;1,VLOOKUP(P1355,'Huawei BUn - JDI'!L:O,3,0),
IFERROR(IF(AC1355/VLOOKUP(P1355,'Huawei BUn - JDI'!L:O,3,0)&lt;&gt;ROUND(AC1355/VLOOKUP(P1355,'Huawei BUn - JDI'!L:O,3,0),0),ROUNDUP(AC1355/VLOOKUP(P1355,'Huawei BUn - JDI'!L:O,3,0),0),AC1355),AC1355)),AC1355))</f>
        <v>1274</v>
      </c>
      <c r="F1355" s="17">
        <f>VLOOKUP(P1355,'Material Unit Price List'!A:D,3,0)</f>
        <v>2.1399999999999999E-2</v>
      </c>
      <c r="G1355" s="1" t="str">
        <f>TRIM(MID(N1355,(FIND("]",N1355)+1),
(FIND("#",N1355)-1)-(FIND("]",N1355))))</f>
        <v>BYF-2</v>
      </c>
      <c r="H1355" s="16" t="str">
        <f>IFERROR(VLOOKUP(P1355,'Huawei BUn - JDI'!B:H,1,0)&amp;" - has convertion, divide for - "&amp;VLOOKUP(P1355,'Huawei BUn - JDI'!B:H,4,0),
IFERROR(VLOOKUP(P1355,'Huawei BUn - JDI'!L:O,1,0)&amp;"- has MOQ of - "&amp;VLOOKUP(P1355,'Huawei BUn - JDI'!L:O,3,0)," Sem Conversão"))</f>
        <v xml:space="preserve"> Sem Conversão</v>
      </c>
      <c r="J1355" s="2" t="s">
        <v>4</v>
      </c>
      <c r="K1355" s="1" t="b">
        <v>1</v>
      </c>
      <c r="L1355" s="1" t="s">
        <v>8125</v>
      </c>
      <c r="M1355" s="11" t="s">
        <v>9787</v>
      </c>
      <c r="N1355" s="10" t="s">
        <v>8393</v>
      </c>
      <c r="O1355" s="9" t="s">
        <v>7544</v>
      </c>
      <c r="P1355" s="10" t="s">
        <v>4150</v>
      </c>
      <c r="Q1355" s="9" t="s">
        <v>4151</v>
      </c>
      <c r="R1355" s="161" t="s">
        <v>7545</v>
      </c>
      <c r="S1355" s="10" t="s">
        <v>7</v>
      </c>
      <c r="T1355" s="9" t="s">
        <v>7655</v>
      </c>
      <c r="U1355" s="10" t="s">
        <v>1</v>
      </c>
      <c r="V1355" s="9">
        <v>1</v>
      </c>
      <c r="W1355" s="10">
        <v>47</v>
      </c>
      <c r="X1355" s="9" t="s">
        <v>5</v>
      </c>
      <c r="Y1355" s="8">
        <v>45329</v>
      </c>
      <c r="Z1355" s="7">
        <v>45248</v>
      </c>
      <c r="AA1355" s="8">
        <v>45309</v>
      </c>
      <c r="AB1355" s="7">
        <v>45309</v>
      </c>
      <c r="AC1355" s="6">
        <v>1274</v>
      </c>
    </row>
    <row r="1356" spans="1:30" hidden="1">
      <c r="A1356" s="15" t="str">
        <f t="shared" ref="A1356:A1419" ca="1" si="35">IFERROR(IF(FIND("TAMURA",UPPER(Q1356))&lt;&gt;0,"LOCAL PO &gt; 'TAMURA' ","ERRO Regra Tamura"),
IF(LOWER(S1356)="national","Local PO",
IF(YEAR(Z1356)&amp;TEXT(WEEKNUM(Z1356),"00")&lt;=YEAR(TODAY())&amp;TEXT(WEEKNUM(TODAY())  +1,"00"),"PO &gt; Ok",   "Future PO")))</f>
        <v>PO &gt; Ok</v>
      </c>
      <c r="B1356" s="40" t="s">
        <v>10768</v>
      </c>
      <c r="C1356" s="18" t="str">
        <f>IFERROR(IF(VLOOKUP(G1356&amp;P1356,'Troca PN'!A:G,5,0)&lt;&gt;0,"TEVE Troca de PN","  &gt; ERRO CHAVE SKU&amp;PN "),"")</f>
        <v/>
      </c>
      <c r="D1356" s="18" t="str">
        <f>IFERROR(IF(VLOOKUP(G1356&amp;P1356,'Troca PN'!A:G,5,0)&lt;&gt;0,VLOOKUP(P1356,'Troca PN'!C:G,2,0),"  &gt; ERRO CHAVE SKU&amp;PN "),P1356)</f>
        <v>15020346-001</v>
      </c>
      <c r="E1356" s="54">
        <f>IFERROR(ROUNDUP((AC1356/VLOOKUP(P1356,'Huawei BUn - JDI'!B:H,4,0))*VLOOKUP(P1356,'Huawei BUn - JDI'!B:H,7,0),0),
IFERROR(IF(AC1356/VLOOKUP(P1356,'Huawei BUn - JDI'!L:O,3,0)&lt;1,VLOOKUP(P1356,'Huawei BUn - JDI'!L:O,3,0),
IFERROR(IF(AC1356/VLOOKUP(P1356,'Huawei BUn - JDI'!L:O,3,0)&lt;&gt;ROUND(AC1356/VLOOKUP(P1356,'Huawei BUn - JDI'!L:O,3,0),0),ROUNDUP(AC1356/VLOOKUP(P1356,'Huawei BUn - JDI'!L:O,3,0),0),AC1356),AC1356)),AC1356))</f>
        <v>200</v>
      </c>
      <c r="F1356" s="17">
        <f>VLOOKUP(P1356,'Material Unit Price List'!A:D,3,0)</f>
        <v>5.8999999999999999E-3</v>
      </c>
      <c r="G1356" s="1" t="str">
        <f>TRIM(MID(N1356,(FIND("]",N1356)+1),
(FIND("#",N1356)-1)-(FIND("]",N1356))))</f>
        <v>VFF-3</v>
      </c>
      <c r="H1356" s="16" t="str">
        <f>IFERROR(VLOOKUP(P1356,'Huawei BUn - JDI'!B:H,1,0)&amp;" - has convertion, divide for - "&amp;VLOOKUP(P1356,'Huawei BUn - JDI'!B:H,4,0),
IFERROR(VLOOKUP(P1356,'Huawei BUn - JDI'!L:O,1,0)&amp;"- has MOQ of - "&amp;VLOOKUP(P1356,'Huawei BUn - JDI'!L:O,3,0)," Sem Conversão"))</f>
        <v xml:space="preserve"> Sem Conversão</v>
      </c>
      <c r="J1356" s="2" t="s">
        <v>4</v>
      </c>
      <c r="K1356" s="1" t="b">
        <v>1</v>
      </c>
      <c r="L1356" s="1" t="s">
        <v>8126</v>
      </c>
      <c r="M1356" s="11" t="s">
        <v>9788</v>
      </c>
      <c r="N1356" s="10" t="s">
        <v>7699</v>
      </c>
      <c r="O1356" s="9" t="s">
        <v>7544</v>
      </c>
      <c r="P1356" s="10" t="s">
        <v>91</v>
      </c>
      <c r="Q1356" s="9" t="s">
        <v>90</v>
      </c>
      <c r="R1356" s="161" t="s">
        <v>7545</v>
      </c>
      <c r="S1356" s="10" t="s">
        <v>7</v>
      </c>
      <c r="T1356" s="9" t="s">
        <v>7655</v>
      </c>
      <c r="U1356" s="10" t="s">
        <v>1</v>
      </c>
      <c r="V1356" s="9">
        <v>200</v>
      </c>
      <c r="W1356" s="10">
        <v>47</v>
      </c>
      <c r="X1356" s="9" t="s">
        <v>5</v>
      </c>
      <c r="Y1356" s="8">
        <v>45294</v>
      </c>
      <c r="Z1356" s="7">
        <v>45231</v>
      </c>
      <c r="AA1356" s="8">
        <v>45292</v>
      </c>
      <c r="AB1356" s="7">
        <v>45292</v>
      </c>
      <c r="AC1356" s="6">
        <v>200</v>
      </c>
    </row>
    <row r="1357" spans="1:30" hidden="1">
      <c r="A1357" s="15" t="str">
        <f t="shared" ca="1" si="35"/>
        <v>PO &gt; Ok</v>
      </c>
      <c r="B1357" s="40" t="s">
        <v>10768</v>
      </c>
      <c r="C1357" s="18" t="str">
        <f>IFERROR(IF(VLOOKUP(G1357&amp;P1357,'Troca PN'!A:G,5,0)&lt;&gt;0,"TEVE Troca de PN","  &gt; ERRO CHAVE SKU&amp;PN "),"")</f>
        <v/>
      </c>
      <c r="D1357" s="18" t="str">
        <f>IFERROR(IF(VLOOKUP(G1357&amp;P1357,'Troca PN'!A:G,5,0)&lt;&gt;0,VLOOKUP(P1357,'Troca PN'!C:G,2,0),"  &gt; ERRO CHAVE SKU&amp;PN "),P1357)</f>
        <v>15020346-001</v>
      </c>
      <c r="E1357" s="54">
        <f>IFERROR(ROUNDUP((AC1357/VLOOKUP(P1357,'Huawei BUn - JDI'!B:H,4,0))*VLOOKUP(P1357,'Huawei BUn - JDI'!B:H,7,0),0),
IFERROR(IF(AC1357/VLOOKUP(P1357,'Huawei BUn - JDI'!L:O,3,0)&lt;1,VLOOKUP(P1357,'Huawei BUn - JDI'!L:O,3,0),
IFERROR(IF(AC1357/VLOOKUP(P1357,'Huawei BUn - JDI'!L:O,3,0)&lt;&gt;ROUND(AC1357/VLOOKUP(P1357,'Huawei BUn - JDI'!L:O,3,0),0),ROUNDUP(AC1357/VLOOKUP(P1357,'Huawei BUn - JDI'!L:O,3,0),0),AC1357),AC1357)),AC1357))</f>
        <v>200</v>
      </c>
      <c r="F1357" s="17">
        <f>VLOOKUP(P1357,'Material Unit Price List'!A:D,3,0)</f>
        <v>5.8999999999999999E-3</v>
      </c>
      <c r="G1357" s="1" t="str">
        <f>TRIM(MID(N1357,(FIND("]",N1357)+1),
(FIND("#",N1357)-1)-(FIND("]",N1357))))</f>
        <v>VFF-3</v>
      </c>
      <c r="H1357" s="16" t="str">
        <f>IFERROR(VLOOKUP(P1357,'Huawei BUn - JDI'!B:H,1,0)&amp;" - has convertion, divide for - "&amp;VLOOKUP(P1357,'Huawei BUn - JDI'!B:H,4,0),
IFERROR(VLOOKUP(P1357,'Huawei BUn - JDI'!L:O,1,0)&amp;"- has MOQ of - "&amp;VLOOKUP(P1357,'Huawei BUn - JDI'!L:O,3,0)," Sem Conversão"))</f>
        <v xml:space="preserve"> Sem Conversão</v>
      </c>
      <c r="J1357" s="2" t="s">
        <v>4</v>
      </c>
      <c r="K1357" s="1" t="b">
        <v>1</v>
      </c>
      <c r="L1357" s="1" t="s">
        <v>8126</v>
      </c>
      <c r="M1357" s="11" t="s">
        <v>9789</v>
      </c>
      <c r="N1357" s="10" t="s">
        <v>7703</v>
      </c>
      <c r="O1357" s="9" t="s">
        <v>7544</v>
      </c>
      <c r="P1357" s="10" t="s">
        <v>91</v>
      </c>
      <c r="Q1357" s="9" t="s">
        <v>90</v>
      </c>
      <c r="R1357" s="161" t="s">
        <v>7545</v>
      </c>
      <c r="S1357" s="10" t="s">
        <v>7</v>
      </c>
      <c r="T1357" s="9" t="s">
        <v>7655</v>
      </c>
      <c r="U1357" s="10" t="s">
        <v>1</v>
      </c>
      <c r="V1357" s="9">
        <v>200</v>
      </c>
      <c r="W1357" s="10">
        <v>47</v>
      </c>
      <c r="X1357" s="9" t="s">
        <v>5</v>
      </c>
      <c r="Y1357" s="8">
        <v>45295</v>
      </c>
      <c r="Z1357" s="7">
        <v>45231</v>
      </c>
      <c r="AA1357" s="8">
        <v>45292</v>
      </c>
      <c r="AB1357" s="7">
        <v>45292</v>
      </c>
      <c r="AC1357" s="6">
        <v>200</v>
      </c>
    </row>
    <row r="1358" spans="1:30" hidden="1">
      <c r="A1358" s="15" t="str">
        <f t="shared" ca="1" si="35"/>
        <v>Future PO</v>
      </c>
      <c r="B1358" s="40" t="str">
        <f ca="1">IFERROR(IF(FIND("TAMURA",UPPER(Q1358))&lt;&gt;0,"LOCAL PO &gt; 'TAMURA' ","ERRO Regra Tamura"),
IFERROR(IF(LOWER(S1358)="national","Local PO",
IF(YEAR(Z1358)&amp;TEXT(WEEKNUM(Z1358),"00")&lt;=YEAR(TODAY())&amp;TEXT(WEEKNUM(TODAY())  +1,"00"),"PO &gt; Ok",   "Future PO")),""))</f>
        <v>Future PO</v>
      </c>
      <c r="C1358" s="18" t="str">
        <f>IFERROR(IF(VLOOKUP(G1358&amp;P1358,'Troca PN'!A:G,5,0)&lt;&gt;0,"TEVE Troca de PN","  &gt; ERRO CHAVE SKU&amp;PN "),"")</f>
        <v/>
      </c>
      <c r="D1358" s="18" t="str">
        <f>IFERROR(IF(VLOOKUP(G1358&amp;P1358,'Troca PN'!A:G,5,0)&lt;&gt;0,VLOOKUP(P1358,'Troca PN'!C:G,2,0),"  &gt; ERRO CHAVE SKU&amp;PN "),P1358)</f>
        <v>15020346-001</v>
      </c>
      <c r="E1358" s="54">
        <f>IFERROR(ROUNDUP((AC1358/VLOOKUP(P1358,'Huawei BUn - JDI'!B:H,4,0))*VLOOKUP(P1358,'Huawei BUn - JDI'!B:H,7,0),0),
IFERROR(IF(AC1358/VLOOKUP(P1358,'Huawei BUn - JDI'!L:O,3,0)&lt;1,VLOOKUP(P1358,'Huawei BUn - JDI'!L:O,3,0),
IFERROR(IF(AC1358/VLOOKUP(P1358,'Huawei BUn - JDI'!L:O,3,0)&lt;&gt;ROUND(AC1358/VLOOKUP(P1358,'Huawei BUn - JDI'!L:O,3,0),0),ROUNDUP(AC1358/VLOOKUP(P1358,'Huawei BUn - JDI'!L:O,3,0),0),AC1358),AC1358)),AC1358))</f>
        <v>200</v>
      </c>
      <c r="F1358" s="17">
        <f>VLOOKUP(P1358,'Material Unit Price List'!A:D,3,0)</f>
        <v>5.8999999999999999E-3</v>
      </c>
      <c r="G1358" s="1" t="str">
        <f>TRIM(MID(N1358,(FIND("]",N1358)+1),
(FIND("#",N1358)-1)-(FIND("]",N1358))))</f>
        <v>TVH-3</v>
      </c>
      <c r="H1358" s="16" t="str">
        <f>IFERROR(VLOOKUP(P1358,'Huawei BUn - JDI'!B:H,1,0)&amp;" - has convertion, divide for - "&amp;VLOOKUP(P1358,'Huawei BUn - JDI'!B:H,4,0),
IFERROR(VLOOKUP(P1358,'Huawei BUn - JDI'!L:O,1,0)&amp;"- has MOQ of - "&amp;VLOOKUP(P1358,'Huawei BUn - JDI'!L:O,3,0)," Sem Conversão"))</f>
        <v xml:space="preserve"> Sem Conversão</v>
      </c>
      <c r="J1358" s="2" t="s">
        <v>4</v>
      </c>
      <c r="K1358" s="1" t="b">
        <v>1</v>
      </c>
      <c r="L1358" s="1" t="s">
        <v>8126</v>
      </c>
      <c r="M1358" s="11" t="s">
        <v>9790</v>
      </c>
      <c r="N1358" s="10" t="s">
        <v>7667</v>
      </c>
      <c r="O1358" s="9" t="s">
        <v>7544</v>
      </c>
      <c r="P1358" s="10" t="s">
        <v>91</v>
      </c>
      <c r="Q1358" s="9" t="s">
        <v>90</v>
      </c>
      <c r="R1358" s="161" t="s">
        <v>7545</v>
      </c>
      <c r="S1358" s="10" t="s">
        <v>7</v>
      </c>
      <c r="T1358" s="9" t="s">
        <v>7655</v>
      </c>
      <c r="U1358" s="10" t="s">
        <v>1</v>
      </c>
      <c r="V1358" s="9">
        <v>200</v>
      </c>
      <c r="W1358" s="10">
        <v>47</v>
      </c>
      <c r="X1358" s="9" t="s">
        <v>5</v>
      </c>
      <c r="Y1358" s="8">
        <v>45323</v>
      </c>
      <c r="Z1358" s="7">
        <v>45262</v>
      </c>
      <c r="AA1358" s="8">
        <v>45323</v>
      </c>
      <c r="AB1358" s="7">
        <v>45323</v>
      </c>
      <c r="AC1358" s="6">
        <v>200</v>
      </c>
    </row>
    <row r="1359" spans="1:30" hidden="1">
      <c r="A1359" s="15" t="str">
        <f t="shared" ca="1" si="35"/>
        <v>Future PO</v>
      </c>
      <c r="B1359" s="40" t="str">
        <f ca="1">IFERROR(IF(FIND("TAMURA",UPPER(Q1359))&lt;&gt;0,"LOCAL PO &gt; 'TAMURA' ","ERRO Regra Tamura"),
IFERROR(IF(LOWER(S1359)="national","Local PO",
IF(YEAR(Z1359)&amp;TEXT(WEEKNUM(Z1359),"00")&lt;=YEAR(TODAY())&amp;TEXT(WEEKNUM(TODAY())  +1,"00"),"PO &gt; Ok",   "Future PO")),""))</f>
        <v>Future PO</v>
      </c>
      <c r="C1359" s="18" t="str">
        <f>IFERROR(IF(VLOOKUP(G1359&amp;P1359,'Troca PN'!A:G,5,0)&lt;&gt;0,"TEVE Troca de PN","  &gt; ERRO CHAVE SKU&amp;PN "),"")</f>
        <v/>
      </c>
      <c r="D1359" s="18" t="str">
        <f>IFERROR(IF(VLOOKUP(G1359&amp;P1359,'Troca PN'!A:G,5,0)&lt;&gt;0,VLOOKUP(P1359,'Troca PN'!C:G,2,0),"  &gt; ERRO CHAVE SKU&amp;PN "),P1359)</f>
        <v>15020346-001</v>
      </c>
      <c r="E1359" s="54">
        <f>IFERROR(ROUNDUP((AC1359/VLOOKUP(P1359,'Huawei BUn - JDI'!B:H,4,0))*VLOOKUP(P1359,'Huawei BUn - JDI'!B:H,7,0),0),
IFERROR(IF(AC1359/VLOOKUP(P1359,'Huawei BUn - JDI'!L:O,3,0)&lt;1,VLOOKUP(P1359,'Huawei BUn - JDI'!L:O,3,0),
IFERROR(IF(AC1359/VLOOKUP(P1359,'Huawei BUn - JDI'!L:O,3,0)&lt;&gt;ROUND(AC1359/VLOOKUP(P1359,'Huawei BUn - JDI'!L:O,3,0),0),ROUNDUP(AC1359/VLOOKUP(P1359,'Huawei BUn - JDI'!L:O,3,0),0),AC1359),AC1359)),AC1359))</f>
        <v>200</v>
      </c>
      <c r="F1359" s="17">
        <f>VLOOKUP(P1359,'Material Unit Price List'!A:D,3,0)</f>
        <v>5.8999999999999999E-3</v>
      </c>
      <c r="G1359" s="1" t="str">
        <f>TRIM(MID(N1359,(FIND("]",N1359)+1),
(FIND("#",N1359)-1)-(FIND("]",N1359))))</f>
        <v>VFF-3</v>
      </c>
      <c r="H1359" s="16" t="str">
        <f>IFERROR(VLOOKUP(P1359,'Huawei BUn - JDI'!B:H,1,0)&amp;" - has convertion, divide for - "&amp;VLOOKUP(P1359,'Huawei BUn - JDI'!B:H,4,0),
IFERROR(VLOOKUP(P1359,'Huawei BUn - JDI'!L:O,1,0)&amp;"- has MOQ of - "&amp;VLOOKUP(P1359,'Huawei BUn - JDI'!L:O,3,0)," Sem Conversão"))</f>
        <v xml:space="preserve"> Sem Conversão</v>
      </c>
      <c r="J1359" s="2" t="s">
        <v>4</v>
      </c>
      <c r="K1359" s="1" t="b">
        <v>1</v>
      </c>
      <c r="L1359" s="1" t="s">
        <v>8126</v>
      </c>
      <c r="M1359" s="11" t="s">
        <v>9791</v>
      </c>
      <c r="N1359" s="10" t="s">
        <v>7656</v>
      </c>
      <c r="O1359" s="9" t="s">
        <v>7544</v>
      </c>
      <c r="P1359" s="10" t="s">
        <v>91</v>
      </c>
      <c r="Q1359" s="9" t="s">
        <v>90</v>
      </c>
      <c r="R1359" s="161" t="s">
        <v>7545</v>
      </c>
      <c r="S1359" s="10" t="s">
        <v>7</v>
      </c>
      <c r="T1359" s="9" t="s">
        <v>7655</v>
      </c>
      <c r="U1359" s="10" t="s">
        <v>1</v>
      </c>
      <c r="V1359" s="9">
        <v>200</v>
      </c>
      <c r="W1359" s="10">
        <v>47</v>
      </c>
      <c r="X1359" s="9" t="s">
        <v>5</v>
      </c>
      <c r="Y1359" s="8">
        <v>45324</v>
      </c>
      <c r="Z1359" s="7">
        <v>45262</v>
      </c>
      <c r="AA1359" s="8">
        <v>45323</v>
      </c>
      <c r="AB1359" s="7">
        <v>45323</v>
      </c>
      <c r="AC1359" s="6">
        <v>200</v>
      </c>
    </row>
    <row r="1360" spans="1:30" hidden="1">
      <c r="A1360" s="15" t="str">
        <f t="shared" ca="1" si="35"/>
        <v>Future PO</v>
      </c>
      <c r="B1360" s="40" t="str">
        <f ca="1">IFERROR(IF(FIND("TAMURA",UPPER(Q1360))&lt;&gt;0,"LOCAL PO &gt; 'TAMURA' ","ERRO Regra Tamura"),
IFERROR(IF(LOWER(S1360)="national","Local PO",
IF(YEAR(Z1360)&amp;TEXT(WEEKNUM(Z1360),"00")&lt;=YEAR(TODAY())&amp;TEXT(WEEKNUM(TODAY())  +1,"00"),"PO &gt; Ok",   "Future PO")),""))</f>
        <v>Future PO</v>
      </c>
      <c r="C1360" s="18" t="str">
        <f>IFERROR(IF(VLOOKUP(G1360&amp;P1360,'Troca PN'!A:G,5,0)&lt;&gt;0,"TEVE Troca de PN","  &gt; ERRO CHAVE SKU&amp;PN "),"")</f>
        <v/>
      </c>
      <c r="D1360" s="18" t="str">
        <f>IFERROR(IF(VLOOKUP(G1360&amp;P1360,'Troca PN'!A:G,5,0)&lt;&gt;0,VLOOKUP(P1360,'Troca PN'!C:G,2,0),"  &gt; ERRO CHAVE SKU&amp;PN "),P1360)</f>
        <v>15020346-001</v>
      </c>
      <c r="E1360" s="54">
        <f>IFERROR(ROUNDUP((AC1360/VLOOKUP(P1360,'Huawei BUn - JDI'!B:H,4,0))*VLOOKUP(P1360,'Huawei BUn - JDI'!B:H,7,0),0),
IFERROR(IF(AC1360/VLOOKUP(P1360,'Huawei BUn - JDI'!L:O,3,0)&lt;1,VLOOKUP(P1360,'Huawei BUn - JDI'!L:O,3,0),
IFERROR(IF(AC1360/VLOOKUP(P1360,'Huawei BUn - JDI'!L:O,3,0)&lt;&gt;ROUND(AC1360/VLOOKUP(P1360,'Huawei BUn - JDI'!L:O,3,0),0),ROUNDUP(AC1360/VLOOKUP(P1360,'Huawei BUn - JDI'!L:O,3,0),0),AC1360),AC1360)),AC1360))</f>
        <v>200</v>
      </c>
      <c r="F1360" s="17">
        <f>VLOOKUP(P1360,'Material Unit Price List'!A:D,3,0)</f>
        <v>5.8999999999999999E-3</v>
      </c>
      <c r="G1360" s="1" t="str">
        <f>TRIM(MID(N1360,(FIND("]",N1360)+1),
(FIND("#",N1360)-1)-(FIND("]",N1360))))</f>
        <v>VFF-3</v>
      </c>
      <c r="H1360" s="16" t="str">
        <f>IFERROR(VLOOKUP(P1360,'Huawei BUn - JDI'!B:H,1,0)&amp;" - has convertion, divide for - "&amp;VLOOKUP(P1360,'Huawei BUn - JDI'!B:H,4,0),
IFERROR(VLOOKUP(P1360,'Huawei BUn - JDI'!L:O,1,0)&amp;"- has MOQ of - "&amp;VLOOKUP(P1360,'Huawei BUn - JDI'!L:O,3,0)," Sem Conversão"))</f>
        <v xml:space="preserve"> Sem Conversão</v>
      </c>
      <c r="J1360" s="2" t="s">
        <v>4</v>
      </c>
      <c r="K1360" s="1" t="b">
        <v>1</v>
      </c>
      <c r="L1360" s="1" t="s">
        <v>8126</v>
      </c>
      <c r="M1360" s="11" t="s">
        <v>9792</v>
      </c>
      <c r="N1360" s="10" t="s">
        <v>7656</v>
      </c>
      <c r="O1360" s="9" t="s">
        <v>7544</v>
      </c>
      <c r="P1360" s="10" t="s">
        <v>91</v>
      </c>
      <c r="Q1360" s="9" t="s">
        <v>90</v>
      </c>
      <c r="R1360" s="161" t="s">
        <v>7545</v>
      </c>
      <c r="S1360" s="10" t="s">
        <v>7</v>
      </c>
      <c r="T1360" s="9" t="s">
        <v>7655</v>
      </c>
      <c r="U1360" s="10" t="s">
        <v>1</v>
      </c>
      <c r="V1360" s="9">
        <v>200</v>
      </c>
      <c r="W1360" s="10">
        <v>47</v>
      </c>
      <c r="X1360" s="9" t="s">
        <v>5</v>
      </c>
      <c r="Y1360" s="8">
        <v>45325</v>
      </c>
      <c r="Z1360" s="7">
        <v>45262</v>
      </c>
      <c r="AA1360" s="8">
        <v>45323</v>
      </c>
      <c r="AB1360" s="7">
        <v>45323</v>
      </c>
      <c r="AC1360" s="6">
        <v>200</v>
      </c>
    </row>
    <row r="1361" spans="1:29" hidden="1">
      <c r="A1361" s="15" t="str">
        <f t="shared" ca="1" si="35"/>
        <v>Future PO</v>
      </c>
      <c r="B1361" s="40" t="str">
        <f ca="1">IFERROR(IF(FIND("TAMURA",UPPER(Q1361))&lt;&gt;0,"LOCAL PO &gt; 'TAMURA' ","ERRO Regra Tamura"),
IFERROR(IF(LOWER(S1361)="national","Local PO",
IF(YEAR(Z1361)&amp;TEXT(WEEKNUM(Z1361),"00")&lt;=YEAR(TODAY())&amp;TEXT(WEEKNUM(TODAY())  +1,"00"),"PO &gt; Ok",   "Future PO")),""))</f>
        <v>Future PO</v>
      </c>
      <c r="C1361" s="18" t="str">
        <f>IFERROR(IF(VLOOKUP(G1361&amp;P1361,'Troca PN'!A:G,5,0)&lt;&gt;0,"TEVE Troca de PN","  &gt; ERRO CHAVE SKU&amp;PN "),"")</f>
        <v/>
      </c>
      <c r="D1361" s="18" t="str">
        <f>IFERROR(IF(VLOOKUP(G1361&amp;P1361,'Troca PN'!A:G,5,0)&lt;&gt;0,VLOOKUP(P1361,'Troca PN'!C:G,2,0),"  &gt; ERRO CHAVE SKU&amp;PN "),P1361)</f>
        <v>15020346-001</v>
      </c>
      <c r="E1361" s="54">
        <f>IFERROR(ROUNDUP((AC1361/VLOOKUP(P1361,'Huawei BUn - JDI'!B:H,4,0))*VLOOKUP(P1361,'Huawei BUn - JDI'!B:H,7,0),0),
IFERROR(IF(AC1361/VLOOKUP(P1361,'Huawei BUn - JDI'!L:O,3,0)&lt;1,VLOOKUP(P1361,'Huawei BUn - JDI'!L:O,3,0),
IFERROR(IF(AC1361/VLOOKUP(P1361,'Huawei BUn - JDI'!L:O,3,0)&lt;&gt;ROUND(AC1361/VLOOKUP(P1361,'Huawei BUn - JDI'!L:O,3,0),0),ROUNDUP(AC1361/VLOOKUP(P1361,'Huawei BUn - JDI'!L:O,3,0),0),AC1361),AC1361)),AC1361))</f>
        <v>196</v>
      </c>
      <c r="F1361" s="17">
        <f>VLOOKUP(P1361,'Material Unit Price List'!A:D,3,0)</f>
        <v>5.8999999999999999E-3</v>
      </c>
      <c r="G1361" s="1" t="str">
        <f>TRIM(MID(N1361,(FIND("]",N1361)+1),
(FIND("#",N1361)-1)-(FIND("]",N1361))))</f>
        <v>VFF-3</v>
      </c>
      <c r="H1361" s="16" t="str">
        <f>IFERROR(VLOOKUP(P1361,'Huawei BUn - JDI'!B:H,1,0)&amp;" - has convertion, divide for - "&amp;VLOOKUP(P1361,'Huawei BUn - JDI'!B:H,4,0),
IFERROR(VLOOKUP(P1361,'Huawei BUn - JDI'!L:O,1,0)&amp;"- has MOQ of - "&amp;VLOOKUP(P1361,'Huawei BUn - JDI'!L:O,3,0)," Sem Conversão"))</f>
        <v xml:space="preserve"> Sem Conversão</v>
      </c>
      <c r="J1361" s="2" t="s">
        <v>4</v>
      </c>
      <c r="K1361" s="1" t="b">
        <v>1</v>
      </c>
      <c r="L1361" s="1" t="s">
        <v>8126</v>
      </c>
      <c r="M1361" s="11" t="s">
        <v>9793</v>
      </c>
      <c r="N1361" s="10" t="s">
        <v>7670</v>
      </c>
      <c r="O1361" s="9" t="s">
        <v>7544</v>
      </c>
      <c r="P1361" s="10" t="s">
        <v>91</v>
      </c>
      <c r="Q1361" s="9" t="s">
        <v>90</v>
      </c>
      <c r="R1361" s="161" t="s">
        <v>7545</v>
      </c>
      <c r="S1361" s="10" t="s">
        <v>7</v>
      </c>
      <c r="T1361" s="9" t="s">
        <v>7655</v>
      </c>
      <c r="U1361" s="10" t="s">
        <v>1</v>
      </c>
      <c r="V1361" s="9">
        <v>200</v>
      </c>
      <c r="W1361" s="10">
        <v>47</v>
      </c>
      <c r="X1361" s="9" t="s">
        <v>5</v>
      </c>
      <c r="Y1361" s="8">
        <v>45326</v>
      </c>
      <c r="Z1361" s="7">
        <v>45262</v>
      </c>
      <c r="AA1361" s="8">
        <v>45323</v>
      </c>
      <c r="AB1361" s="7">
        <v>45323</v>
      </c>
      <c r="AC1361" s="6">
        <v>196</v>
      </c>
    </row>
    <row r="1362" spans="1:29" hidden="1">
      <c r="A1362" s="15" t="str">
        <f t="shared" ca="1" si="35"/>
        <v>Future PO</v>
      </c>
      <c r="B1362" s="40" t="str">
        <f ca="1">IFERROR(IF(FIND("TAMURA",UPPER(Q1362))&lt;&gt;0,"LOCAL PO &gt; 'TAMURA' ","ERRO Regra Tamura"),
IFERROR(IF(LOWER(S1362)="national","Local PO",
IF(YEAR(Z1362)&amp;TEXT(WEEKNUM(Z1362),"00")&lt;=YEAR(TODAY())&amp;TEXT(WEEKNUM(TODAY())  +1,"00"),"PO &gt; Ok",   "Future PO")),""))</f>
        <v>Future PO</v>
      </c>
      <c r="C1362" s="18" t="str">
        <f>IFERROR(IF(VLOOKUP(G1362&amp;P1362,'Troca PN'!A:G,5,0)&lt;&gt;0,"TEVE Troca de PN","  &gt; ERRO CHAVE SKU&amp;PN "),"")</f>
        <v/>
      </c>
      <c r="D1362" s="18" t="str">
        <f>IFERROR(IF(VLOOKUP(G1362&amp;P1362,'Troca PN'!A:G,5,0)&lt;&gt;0,VLOOKUP(P1362,'Troca PN'!C:G,2,0),"  &gt; ERRO CHAVE SKU&amp;PN "),P1362)</f>
        <v>15020349-001</v>
      </c>
      <c r="E1362" s="54">
        <f>IFERROR(ROUNDUP((AC1362/VLOOKUP(P1362,'Huawei BUn - JDI'!B:H,4,0))*VLOOKUP(P1362,'Huawei BUn - JDI'!B:H,7,0),0),
IFERROR(IF(AC1362/VLOOKUP(P1362,'Huawei BUn - JDI'!L:O,3,0)&lt;1,VLOOKUP(P1362,'Huawei BUn - JDI'!L:O,3,0),
IFERROR(IF(AC1362/VLOOKUP(P1362,'Huawei BUn - JDI'!L:O,3,0)&lt;&gt;ROUND(AC1362/VLOOKUP(P1362,'Huawei BUn - JDI'!L:O,3,0),0),ROUNDUP(AC1362/VLOOKUP(P1362,'Huawei BUn - JDI'!L:O,3,0),0),AC1362),AC1362)),AC1362))</f>
        <v>400</v>
      </c>
      <c r="F1362" s="17">
        <f>VLOOKUP(P1362,'Material Unit Price List'!A:D,3,0)</f>
        <v>1.0699999999999999E-2</v>
      </c>
      <c r="G1362" s="1" t="str">
        <f>TRIM(MID(N1362,(FIND("]",N1362)+1),
(FIND("#",N1362)-1)-(FIND("]",N1362))))</f>
        <v>BYF-2</v>
      </c>
      <c r="H1362" s="16" t="str">
        <f>IFERROR(VLOOKUP(P1362,'Huawei BUn - JDI'!B:H,1,0)&amp;" - has convertion, divide for - "&amp;VLOOKUP(P1362,'Huawei BUn - JDI'!B:H,4,0),
IFERROR(VLOOKUP(P1362,'Huawei BUn - JDI'!L:O,1,0)&amp;"- has MOQ of - "&amp;VLOOKUP(P1362,'Huawei BUn - JDI'!L:O,3,0)," Sem Conversão"))</f>
        <v xml:space="preserve"> Sem Conversão</v>
      </c>
      <c r="J1362" s="2" t="s">
        <v>4</v>
      </c>
      <c r="K1362" s="1" t="b">
        <v>1</v>
      </c>
      <c r="L1362" s="1" t="s">
        <v>8127</v>
      </c>
      <c r="M1362" s="11" t="s">
        <v>9794</v>
      </c>
      <c r="N1362" s="10" t="s">
        <v>8395</v>
      </c>
      <c r="O1362" s="9" t="s">
        <v>7544</v>
      </c>
      <c r="P1362" s="10" t="s">
        <v>4156</v>
      </c>
      <c r="Q1362" s="9" t="s">
        <v>4157</v>
      </c>
      <c r="R1362" s="161" t="s">
        <v>7545</v>
      </c>
      <c r="S1362" s="10" t="s">
        <v>7</v>
      </c>
      <c r="T1362" s="9" t="s">
        <v>7655</v>
      </c>
      <c r="U1362" s="10" t="s">
        <v>1</v>
      </c>
      <c r="V1362" s="9">
        <v>1</v>
      </c>
      <c r="W1362" s="10">
        <v>47</v>
      </c>
      <c r="X1362" s="9" t="s">
        <v>5</v>
      </c>
      <c r="Y1362" s="8">
        <v>45328</v>
      </c>
      <c r="Z1362" s="7">
        <v>45248</v>
      </c>
      <c r="AA1362" s="8">
        <v>45309</v>
      </c>
      <c r="AB1362" s="7">
        <v>45309</v>
      </c>
      <c r="AC1362" s="6">
        <v>400</v>
      </c>
    </row>
    <row r="1363" spans="1:29" hidden="1">
      <c r="A1363" s="15" t="str">
        <f t="shared" ca="1" si="35"/>
        <v>Future PO</v>
      </c>
      <c r="B1363" s="40" t="str">
        <f ca="1">IFERROR(IF(FIND("TAMURA",UPPER(Q1363))&lt;&gt;0,"LOCAL PO &gt; 'TAMURA' ","ERRO Regra Tamura"),
IFERROR(IF(LOWER(S1363)="national","Local PO",
IF(YEAR(Z1363)&amp;TEXT(WEEKNUM(Z1363),"00")&lt;=YEAR(TODAY())&amp;TEXT(WEEKNUM(TODAY())  +1,"00"),"PO &gt; Ok",   "Future PO")),""))</f>
        <v>Future PO</v>
      </c>
      <c r="C1363" s="18" t="str">
        <f>IFERROR(IF(VLOOKUP(G1363&amp;P1363,'Troca PN'!A:G,5,0)&lt;&gt;0,"TEVE Troca de PN","  &gt; ERRO CHAVE SKU&amp;PN "),"")</f>
        <v/>
      </c>
      <c r="D1363" s="18" t="str">
        <f>IFERROR(IF(VLOOKUP(G1363&amp;P1363,'Troca PN'!A:G,5,0)&lt;&gt;0,VLOOKUP(P1363,'Troca PN'!C:G,2,0),"  &gt; ERRO CHAVE SKU&amp;PN "),P1363)</f>
        <v>15020349-001</v>
      </c>
      <c r="E1363" s="54">
        <f>IFERROR(ROUNDUP((AC1363/VLOOKUP(P1363,'Huawei BUn - JDI'!B:H,4,0))*VLOOKUP(P1363,'Huawei BUn - JDI'!B:H,7,0),0),
IFERROR(IF(AC1363/VLOOKUP(P1363,'Huawei BUn - JDI'!L:O,3,0)&lt;1,VLOOKUP(P1363,'Huawei BUn - JDI'!L:O,3,0),
IFERROR(IF(AC1363/VLOOKUP(P1363,'Huawei BUn - JDI'!L:O,3,0)&lt;&gt;ROUND(AC1363/VLOOKUP(P1363,'Huawei BUn - JDI'!L:O,3,0),0),ROUNDUP(AC1363/VLOOKUP(P1363,'Huawei BUn - JDI'!L:O,3,0),0),AC1363),AC1363)),AC1363))</f>
        <v>231</v>
      </c>
      <c r="F1363" s="17">
        <f>VLOOKUP(P1363,'Material Unit Price List'!A:D,3,0)</f>
        <v>1.0699999999999999E-2</v>
      </c>
      <c r="G1363" s="1" t="str">
        <f>TRIM(MID(N1363,(FIND("]",N1363)+1),
(FIND("#",N1363)-1)-(FIND("]",N1363))))</f>
        <v>BYF-2</v>
      </c>
      <c r="H1363" s="16" t="str">
        <f>IFERROR(VLOOKUP(P1363,'Huawei BUn - JDI'!B:H,1,0)&amp;" - has convertion, divide for - "&amp;VLOOKUP(P1363,'Huawei BUn - JDI'!B:H,4,0),
IFERROR(VLOOKUP(P1363,'Huawei BUn - JDI'!L:O,1,0)&amp;"- has MOQ of - "&amp;VLOOKUP(P1363,'Huawei BUn - JDI'!L:O,3,0)," Sem Conversão"))</f>
        <v xml:space="preserve"> Sem Conversão</v>
      </c>
      <c r="J1363" s="2" t="s">
        <v>4</v>
      </c>
      <c r="K1363" s="1" t="b">
        <v>1</v>
      </c>
      <c r="L1363" s="1" t="s">
        <v>8127</v>
      </c>
      <c r="M1363" s="11" t="s">
        <v>9795</v>
      </c>
      <c r="N1363" s="10" t="s">
        <v>8393</v>
      </c>
      <c r="O1363" s="9" t="s">
        <v>7544</v>
      </c>
      <c r="P1363" s="10" t="s">
        <v>4156</v>
      </c>
      <c r="Q1363" s="9" t="s">
        <v>4157</v>
      </c>
      <c r="R1363" s="161" t="s">
        <v>7545</v>
      </c>
      <c r="S1363" s="10" t="s">
        <v>7</v>
      </c>
      <c r="T1363" s="9" t="s">
        <v>7655</v>
      </c>
      <c r="U1363" s="10" t="s">
        <v>1</v>
      </c>
      <c r="V1363" s="9">
        <v>1</v>
      </c>
      <c r="W1363" s="10">
        <v>47</v>
      </c>
      <c r="X1363" s="9" t="s">
        <v>5</v>
      </c>
      <c r="Y1363" s="8">
        <v>45329</v>
      </c>
      <c r="Z1363" s="7">
        <v>45248</v>
      </c>
      <c r="AA1363" s="8">
        <v>45309</v>
      </c>
      <c r="AB1363" s="7">
        <v>45309</v>
      </c>
      <c r="AC1363" s="6">
        <v>231</v>
      </c>
    </row>
    <row r="1364" spans="1:29" hidden="1">
      <c r="A1364" s="15" t="str">
        <f t="shared" ca="1" si="35"/>
        <v>Future PO</v>
      </c>
      <c r="B1364" s="40" t="str">
        <f ca="1">IFERROR(IF(FIND("TAMURA",UPPER(Q1364))&lt;&gt;0,"LOCAL PO &gt; 'TAMURA' ","ERRO Regra Tamura"),
IFERROR(IF(LOWER(S1364)="national","Local PO",
IF(YEAR(Z1364)&amp;TEXT(WEEKNUM(Z1364),"00")&lt;=YEAR(TODAY())&amp;TEXT(WEEKNUM(TODAY())  +1,"00"),"PO &gt; Ok",   "Future PO")),""))</f>
        <v>Future PO</v>
      </c>
      <c r="C1364" s="18" t="str">
        <f>IFERROR(IF(VLOOKUP(G1364&amp;P1364,'Troca PN'!A:G,5,0)&lt;&gt;0,"TEVE Troca de PN","  &gt; ERRO CHAVE SKU&amp;PN "),"")</f>
        <v/>
      </c>
      <c r="D1364" s="18" t="str">
        <f>IFERROR(IF(VLOOKUP(G1364&amp;P1364,'Troca PN'!A:G,5,0)&lt;&gt;0,VLOOKUP(P1364,'Troca PN'!C:G,2,0),"  &gt; ERRO CHAVE SKU&amp;PN "),P1364)</f>
        <v>15020396-001</v>
      </c>
      <c r="E1364" s="54">
        <f>IFERROR(ROUNDUP((AC1364/VLOOKUP(P1364,'Huawei BUn - JDI'!B:H,4,0))*VLOOKUP(P1364,'Huawei BUn - JDI'!B:H,7,0),0),
IFERROR(IF(AC1364/VLOOKUP(P1364,'Huawei BUn - JDI'!L:O,3,0)&lt;1,VLOOKUP(P1364,'Huawei BUn - JDI'!L:O,3,0),
IFERROR(IF(AC1364/VLOOKUP(P1364,'Huawei BUn - JDI'!L:O,3,0)&lt;&gt;ROUND(AC1364/VLOOKUP(P1364,'Huawei BUn - JDI'!L:O,3,0),0),ROUNDUP(AC1364/VLOOKUP(P1364,'Huawei BUn - JDI'!L:O,3,0),0),AC1364),AC1364)),AC1364))</f>
        <v>179</v>
      </c>
      <c r="F1364" s="17">
        <f>VLOOKUP(P1364,'Material Unit Price List'!A:D,3,0)</f>
        <v>9.4999999999999998E-3</v>
      </c>
      <c r="G1364" s="1" t="str">
        <f>TRIM(MID(N1364,(FIND("]",N1364)+1),
(FIND("#",N1364)-1)-(FIND("]",N1364))))</f>
        <v>BYF-2</v>
      </c>
      <c r="H1364" s="16" t="str">
        <f>IFERROR(VLOOKUP(P1364,'Huawei BUn - JDI'!B:H,1,0)&amp;" - has convertion, divide for - "&amp;VLOOKUP(P1364,'Huawei BUn - JDI'!B:H,4,0),
IFERROR(VLOOKUP(P1364,'Huawei BUn - JDI'!L:O,1,0)&amp;"- has MOQ of - "&amp;VLOOKUP(P1364,'Huawei BUn - JDI'!L:O,3,0)," Sem Conversão"))</f>
        <v xml:space="preserve"> Sem Conversão</v>
      </c>
      <c r="J1364" s="2" t="s">
        <v>4</v>
      </c>
      <c r="K1364" s="1" t="b">
        <v>1</v>
      </c>
      <c r="L1364" s="1" t="s">
        <v>8128</v>
      </c>
      <c r="M1364" s="11" t="s">
        <v>9796</v>
      </c>
      <c r="N1364" s="10" t="s">
        <v>8395</v>
      </c>
      <c r="O1364" s="9" t="s">
        <v>7544</v>
      </c>
      <c r="P1364" s="10" t="s">
        <v>89</v>
      </c>
      <c r="Q1364" s="9" t="s">
        <v>8129</v>
      </c>
      <c r="R1364" s="161" t="s">
        <v>7545</v>
      </c>
      <c r="S1364" s="10" t="s">
        <v>7</v>
      </c>
      <c r="T1364" s="9" t="s">
        <v>7705</v>
      </c>
      <c r="U1364" s="10" t="s">
        <v>1</v>
      </c>
      <c r="V1364" s="9">
        <v>1000</v>
      </c>
      <c r="W1364" s="10">
        <v>47</v>
      </c>
      <c r="X1364" s="9" t="s">
        <v>5</v>
      </c>
      <c r="Y1364" s="8">
        <v>45328</v>
      </c>
      <c r="Z1364" s="7">
        <v>45248</v>
      </c>
      <c r="AA1364" s="8">
        <v>45309</v>
      </c>
      <c r="AB1364" s="7">
        <v>45309</v>
      </c>
      <c r="AC1364" s="6">
        <v>179</v>
      </c>
    </row>
    <row r="1365" spans="1:29" hidden="1">
      <c r="A1365" s="15" t="str">
        <f t="shared" ca="1" si="35"/>
        <v>Future PO</v>
      </c>
      <c r="B1365" s="40" t="str">
        <f ca="1">IFERROR(IF(FIND("TAMURA",UPPER(Q1365))&lt;&gt;0,"LOCAL PO &gt; 'TAMURA' ","ERRO Regra Tamura"),
IFERROR(IF(LOWER(S1365)="national","Local PO",
IF(YEAR(Z1365)&amp;TEXT(WEEKNUM(Z1365),"00")&lt;=YEAR(TODAY())&amp;TEXT(WEEKNUM(TODAY())  +1,"00"),"PO &gt; Ok",   "Future PO")),""))</f>
        <v>Future PO</v>
      </c>
      <c r="C1365" s="18" t="str">
        <f>IFERROR(IF(VLOOKUP(G1365&amp;P1365,'Troca PN'!A:G,5,0)&lt;&gt;0,"TEVE Troca de PN","  &gt; ERRO CHAVE SKU&amp;PN "),"")</f>
        <v/>
      </c>
      <c r="D1365" s="18" t="str">
        <f>IFERROR(IF(VLOOKUP(G1365&amp;P1365,'Troca PN'!A:G,5,0)&lt;&gt;0,VLOOKUP(P1365,'Troca PN'!C:G,2,0),"  &gt; ERRO CHAVE SKU&amp;PN "),P1365)</f>
        <v>15040120</v>
      </c>
      <c r="E1365" s="54">
        <f>IFERROR(ROUNDUP((AC1365/VLOOKUP(P1365,'Huawei BUn - JDI'!B:H,4,0))*VLOOKUP(P1365,'Huawei BUn - JDI'!B:H,7,0),0),
IFERROR(IF(AC1365/VLOOKUP(P1365,'Huawei BUn - JDI'!L:O,3,0)&lt;1,VLOOKUP(P1365,'Huawei BUn - JDI'!L:O,3,0),
IFERROR(IF(AC1365/VLOOKUP(P1365,'Huawei BUn - JDI'!L:O,3,0)&lt;&gt;ROUND(AC1365/VLOOKUP(P1365,'Huawei BUn - JDI'!L:O,3,0),0),ROUNDUP(AC1365/VLOOKUP(P1365,'Huawei BUn - JDI'!L:O,3,0),0),AC1365),AC1365)),AC1365))</f>
        <v>1200</v>
      </c>
      <c r="F1365" s="17">
        <f>VLOOKUP(P1365,'Material Unit Price List'!A:D,3,0)</f>
        <v>7.0000000000000001E-3</v>
      </c>
      <c r="G1365" s="1" t="str">
        <f>TRIM(MID(N1365,(FIND("]",N1365)+1),
(FIND("#",N1365)-1)-(FIND("]",N1365))))</f>
        <v>BSJ-4</v>
      </c>
      <c r="H1365" s="16" t="str">
        <f>IFERROR(VLOOKUP(P1365,'Huawei BUn - JDI'!B:H,1,0)&amp;" - has convertion, divide for - "&amp;VLOOKUP(P1365,'Huawei BUn - JDI'!B:H,4,0),
IFERROR(VLOOKUP(P1365,'Huawei BUn - JDI'!L:O,1,0)&amp;"- has MOQ of - "&amp;VLOOKUP(P1365,'Huawei BUn - JDI'!L:O,3,0)," Sem Conversão"))</f>
        <v xml:space="preserve"> Sem Conversão</v>
      </c>
      <c r="J1365" s="2" t="s">
        <v>4</v>
      </c>
      <c r="K1365" s="1" t="b">
        <v>1</v>
      </c>
      <c r="L1365" s="1" t="s">
        <v>8130</v>
      </c>
      <c r="M1365" s="11" t="s">
        <v>9797</v>
      </c>
      <c r="N1365" s="10" t="s">
        <v>7677</v>
      </c>
      <c r="O1365" s="9" t="s">
        <v>7544</v>
      </c>
      <c r="P1365" s="10" t="s">
        <v>4164</v>
      </c>
      <c r="Q1365" s="9" t="s">
        <v>4165</v>
      </c>
      <c r="R1365" s="161" t="s">
        <v>7545</v>
      </c>
      <c r="S1365" s="10" t="s">
        <v>7</v>
      </c>
      <c r="T1365" s="9" t="s">
        <v>7705</v>
      </c>
      <c r="U1365" s="10" t="s">
        <v>1</v>
      </c>
      <c r="V1365" s="9">
        <v>100</v>
      </c>
      <c r="W1365" s="10">
        <v>47</v>
      </c>
      <c r="X1365" s="9" t="s">
        <v>5</v>
      </c>
      <c r="Y1365" s="8">
        <v>45333</v>
      </c>
      <c r="Z1365" s="7">
        <v>45262</v>
      </c>
      <c r="AA1365" s="8">
        <v>45323</v>
      </c>
      <c r="AB1365" s="7">
        <v>45323</v>
      </c>
      <c r="AC1365" s="6">
        <v>1200</v>
      </c>
    </row>
    <row r="1366" spans="1:29" hidden="1">
      <c r="A1366" s="15" t="str">
        <f t="shared" ca="1" si="35"/>
        <v>Future PO</v>
      </c>
      <c r="B1366" s="40" t="str">
        <f ca="1">IFERROR(IF(FIND("TAMURA",UPPER(Q1366))&lt;&gt;0,"LOCAL PO &gt; 'TAMURA' ","ERRO Regra Tamura"),
IFERROR(IF(LOWER(S1366)="national","Local PO",
IF(YEAR(Z1366)&amp;TEXT(WEEKNUM(Z1366),"00")&lt;=YEAR(TODAY())&amp;TEXT(WEEKNUM(TODAY())  +1,"00"),"PO &gt; Ok",   "Future PO")),""))</f>
        <v>Future PO</v>
      </c>
      <c r="C1366" s="18" t="str">
        <f>IFERROR(IF(VLOOKUP(G1366&amp;P1366,'Troca PN'!A:G,5,0)&lt;&gt;0,"TEVE Troca de PN","  &gt; ERRO CHAVE SKU&amp;PN "),"")</f>
        <v/>
      </c>
      <c r="D1366" s="18" t="str">
        <f>IFERROR(IF(VLOOKUP(G1366&amp;P1366,'Troca PN'!A:G,5,0)&lt;&gt;0,VLOOKUP(P1366,'Troca PN'!C:G,2,0),"  &gt; ERRO CHAVE SKU&amp;PN "),P1366)</f>
        <v>15040120</v>
      </c>
      <c r="E1366" s="54">
        <f>IFERROR(ROUNDUP((AC1366/VLOOKUP(P1366,'Huawei BUn - JDI'!B:H,4,0))*VLOOKUP(P1366,'Huawei BUn - JDI'!B:H,7,0),0),
IFERROR(IF(AC1366/VLOOKUP(P1366,'Huawei BUn - JDI'!L:O,3,0)&lt;1,VLOOKUP(P1366,'Huawei BUn - JDI'!L:O,3,0),
IFERROR(IF(AC1366/VLOOKUP(P1366,'Huawei BUn - JDI'!L:O,3,0)&lt;&gt;ROUND(AC1366/VLOOKUP(P1366,'Huawei BUn - JDI'!L:O,3,0),0),ROUNDUP(AC1366/VLOOKUP(P1366,'Huawei BUn - JDI'!L:O,3,0),0),AC1366),AC1366)),AC1366))</f>
        <v>22</v>
      </c>
      <c r="F1366" s="17">
        <f>VLOOKUP(P1366,'Material Unit Price List'!A:D,3,0)</f>
        <v>7.0000000000000001E-3</v>
      </c>
      <c r="G1366" s="1" t="str">
        <f>TRIM(MID(N1366,(FIND("]",N1366)+1),
(FIND("#",N1366)-1)-(FIND("]",N1366))))</f>
        <v>PFF-4</v>
      </c>
      <c r="H1366" s="16" t="str">
        <f>IFERROR(VLOOKUP(P1366,'Huawei BUn - JDI'!B:H,1,0)&amp;" - has convertion, divide for - "&amp;VLOOKUP(P1366,'Huawei BUn - JDI'!B:H,4,0),
IFERROR(VLOOKUP(P1366,'Huawei BUn - JDI'!L:O,1,0)&amp;"- has MOQ of - "&amp;VLOOKUP(P1366,'Huawei BUn - JDI'!L:O,3,0)," Sem Conversão"))</f>
        <v xml:space="preserve"> Sem Conversão</v>
      </c>
      <c r="J1366" s="2" t="s">
        <v>4</v>
      </c>
      <c r="K1366" s="1" t="b">
        <v>1</v>
      </c>
      <c r="L1366" s="1" t="s">
        <v>8130</v>
      </c>
      <c r="M1366" s="11" t="s">
        <v>9798</v>
      </c>
      <c r="N1366" s="10" t="s">
        <v>8411</v>
      </c>
      <c r="O1366" s="9" t="s">
        <v>7544</v>
      </c>
      <c r="P1366" s="10" t="s">
        <v>4164</v>
      </c>
      <c r="Q1366" s="9" t="s">
        <v>4165</v>
      </c>
      <c r="R1366" s="161" t="s">
        <v>7545</v>
      </c>
      <c r="S1366" s="10" t="s">
        <v>7</v>
      </c>
      <c r="T1366" s="9" t="s">
        <v>7705</v>
      </c>
      <c r="U1366" s="10" t="s">
        <v>1</v>
      </c>
      <c r="V1366" s="9">
        <v>100</v>
      </c>
      <c r="W1366" s="10">
        <v>47</v>
      </c>
      <c r="X1366" s="9" t="s">
        <v>5</v>
      </c>
      <c r="Y1366" s="8">
        <v>45331</v>
      </c>
      <c r="Z1366" s="7">
        <v>45262</v>
      </c>
      <c r="AA1366" s="8">
        <v>45323</v>
      </c>
      <c r="AB1366" s="7">
        <v>45323</v>
      </c>
      <c r="AC1366" s="6">
        <v>22</v>
      </c>
    </row>
    <row r="1367" spans="1:29" hidden="1">
      <c r="A1367" s="15" t="str">
        <f t="shared" ca="1" si="35"/>
        <v>PO &gt; Ok</v>
      </c>
      <c r="B1367" s="40" t="s">
        <v>10768</v>
      </c>
      <c r="C1367" s="18" t="str">
        <f>IFERROR(IF(VLOOKUP(G1367&amp;P1367,'Troca PN'!A:G,5,0)&lt;&gt;0,"TEVE Troca de PN","  &gt; ERRO CHAVE SKU&amp;PN "),"")</f>
        <v/>
      </c>
      <c r="D1367" s="18" t="str">
        <f>IFERROR(IF(VLOOKUP(G1367&amp;P1367,'Troca PN'!A:G,5,0)&lt;&gt;0,VLOOKUP(P1367,'Troca PN'!C:G,2,0),"  &gt; ERRO CHAVE SKU&amp;PN "),P1367)</f>
        <v>15040120-003</v>
      </c>
      <c r="E1367" s="54">
        <f>IFERROR(ROUNDUP((AC1367/VLOOKUP(P1367,'Huawei BUn - JDI'!B:H,4,0))*VLOOKUP(P1367,'Huawei BUn - JDI'!B:H,7,0),0),
IFERROR(IF(AC1367/VLOOKUP(P1367,'Huawei BUn - JDI'!L:O,3,0)&lt;1,VLOOKUP(P1367,'Huawei BUn - JDI'!L:O,3,0),
IFERROR(IF(AC1367/VLOOKUP(P1367,'Huawei BUn - JDI'!L:O,3,0)&lt;&gt;ROUND(AC1367/VLOOKUP(P1367,'Huawei BUn - JDI'!L:O,3,0),0),ROUNDUP(AC1367/VLOOKUP(P1367,'Huawei BUn - JDI'!L:O,3,0),0),AC1367),AC1367)),AC1367))</f>
        <v>500</v>
      </c>
      <c r="F1367" s="17">
        <f>VLOOKUP(P1367,'Material Unit Price List'!A:D,3,0)</f>
        <v>7.4999999999999997E-3</v>
      </c>
      <c r="G1367" s="1" t="str">
        <f>TRIM(MID(N1367,(FIND("]",N1367)+1),
(FIND("#",N1367)-1)-(FIND("]",N1367))))</f>
        <v>VFF-3</v>
      </c>
      <c r="H1367" s="16" t="str">
        <f>IFERROR(VLOOKUP(P1367,'Huawei BUn - JDI'!B:H,1,0)&amp;" - has convertion, divide for - "&amp;VLOOKUP(P1367,'Huawei BUn - JDI'!B:H,4,0),
IFERROR(VLOOKUP(P1367,'Huawei BUn - JDI'!L:O,1,0)&amp;"- has MOQ of - "&amp;VLOOKUP(P1367,'Huawei BUn - JDI'!L:O,3,0)," Sem Conversão"))</f>
        <v xml:space="preserve"> Sem Conversão</v>
      </c>
      <c r="J1367" s="2" t="s">
        <v>4</v>
      </c>
      <c r="K1367" s="1" t="b">
        <v>1</v>
      </c>
      <c r="L1367" s="1" t="s">
        <v>8131</v>
      </c>
      <c r="M1367" s="11" t="s">
        <v>9799</v>
      </c>
      <c r="N1367" s="10" t="s">
        <v>7699</v>
      </c>
      <c r="O1367" s="9" t="s">
        <v>7544</v>
      </c>
      <c r="P1367" s="10" t="s">
        <v>4166</v>
      </c>
      <c r="Q1367" s="9" t="s">
        <v>4167</v>
      </c>
      <c r="R1367" s="161" t="s">
        <v>7545</v>
      </c>
      <c r="S1367" s="10" t="s">
        <v>7</v>
      </c>
      <c r="T1367" s="9" t="s">
        <v>7705</v>
      </c>
      <c r="U1367" s="10" t="s">
        <v>1</v>
      </c>
      <c r="V1367" s="9">
        <v>100</v>
      </c>
      <c r="W1367" s="10">
        <v>47</v>
      </c>
      <c r="X1367" s="9" t="s">
        <v>5</v>
      </c>
      <c r="Y1367" s="8">
        <v>45294</v>
      </c>
      <c r="Z1367" s="7">
        <v>45231</v>
      </c>
      <c r="AA1367" s="8">
        <v>45292</v>
      </c>
      <c r="AB1367" s="7">
        <v>45292</v>
      </c>
      <c r="AC1367" s="6">
        <v>500</v>
      </c>
    </row>
    <row r="1368" spans="1:29" hidden="1">
      <c r="A1368" s="15" t="str">
        <f t="shared" ca="1" si="35"/>
        <v>PO &gt; Ok</v>
      </c>
      <c r="B1368" s="40" t="s">
        <v>10768</v>
      </c>
      <c r="C1368" s="18" t="str">
        <f>IFERROR(IF(VLOOKUP(G1368&amp;P1368,'Troca PN'!A:G,5,0)&lt;&gt;0,"TEVE Troca de PN","  &gt; ERRO CHAVE SKU&amp;PN "),"")</f>
        <v/>
      </c>
      <c r="D1368" s="18" t="str">
        <f>IFERROR(IF(VLOOKUP(G1368&amp;P1368,'Troca PN'!A:G,5,0)&lt;&gt;0,VLOOKUP(P1368,'Troca PN'!C:G,2,0),"  &gt; ERRO CHAVE SKU&amp;PN "),P1368)</f>
        <v>15040120-003</v>
      </c>
      <c r="E1368" s="54">
        <f>IFERROR(ROUNDUP((AC1368/VLOOKUP(P1368,'Huawei BUn - JDI'!B:H,4,0))*VLOOKUP(P1368,'Huawei BUn - JDI'!B:H,7,0),0),
IFERROR(IF(AC1368/VLOOKUP(P1368,'Huawei BUn - JDI'!L:O,3,0)&lt;1,VLOOKUP(P1368,'Huawei BUn - JDI'!L:O,3,0),
IFERROR(IF(AC1368/VLOOKUP(P1368,'Huawei BUn - JDI'!L:O,3,0)&lt;&gt;ROUND(AC1368/VLOOKUP(P1368,'Huawei BUn - JDI'!L:O,3,0),0),ROUNDUP(AC1368/VLOOKUP(P1368,'Huawei BUn - JDI'!L:O,3,0),0),AC1368),AC1368)),AC1368))</f>
        <v>1400</v>
      </c>
      <c r="F1368" s="17">
        <f>VLOOKUP(P1368,'Material Unit Price List'!A:D,3,0)</f>
        <v>7.4999999999999997E-3</v>
      </c>
      <c r="G1368" s="1" t="str">
        <f>TRIM(MID(N1368,(FIND("]",N1368)+1),
(FIND("#",N1368)-1)-(FIND("]",N1368))))</f>
        <v>VFF-3</v>
      </c>
      <c r="H1368" s="16" t="str">
        <f>IFERROR(VLOOKUP(P1368,'Huawei BUn - JDI'!B:H,1,0)&amp;" - has convertion, divide for - "&amp;VLOOKUP(P1368,'Huawei BUn - JDI'!B:H,4,0),
IFERROR(VLOOKUP(P1368,'Huawei BUn - JDI'!L:O,1,0)&amp;"- has MOQ of - "&amp;VLOOKUP(P1368,'Huawei BUn - JDI'!L:O,3,0)," Sem Conversão"))</f>
        <v xml:space="preserve"> Sem Conversão</v>
      </c>
      <c r="J1368" s="2" t="s">
        <v>4</v>
      </c>
      <c r="K1368" s="1" t="b">
        <v>1</v>
      </c>
      <c r="L1368" s="1" t="s">
        <v>8131</v>
      </c>
      <c r="M1368" s="11" t="s">
        <v>9800</v>
      </c>
      <c r="N1368" s="10" t="s">
        <v>7703</v>
      </c>
      <c r="O1368" s="9" t="s">
        <v>7544</v>
      </c>
      <c r="P1368" s="10" t="s">
        <v>4166</v>
      </c>
      <c r="Q1368" s="9" t="s">
        <v>4167</v>
      </c>
      <c r="R1368" s="161" t="s">
        <v>7545</v>
      </c>
      <c r="S1368" s="10" t="s">
        <v>7</v>
      </c>
      <c r="T1368" s="9" t="s">
        <v>7705</v>
      </c>
      <c r="U1368" s="10" t="s">
        <v>1</v>
      </c>
      <c r="V1368" s="9">
        <v>100</v>
      </c>
      <c r="W1368" s="10">
        <v>47</v>
      </c>
      <c r="X1368" s="9" t="s">
        <v>5</v>
      </c>
      <c r="Y1368" s="8">
        <v>45295</v>
      </c>
      <c r="Z1368" s="7">
        <v>45231</v>
      </c>
      <c r="AA1368" s="8">
        <v>45292</v>
      </c>
      <c r="AB1368" s="7">
        <v>45292</v>
      </c>
      <c r="AC1368" s="6">
        <v>1400</v>
      </c>
    </row>
    <row r="1369" spans="1:29" hidden="1">
      <c r="A1369" s="15" t="str">
        <f t="shared" ca="1" si="35"/>
        <v>PO &gt; Ok</v>
      </c>
      <c r="B1369" s="40" t="s">
        <v>10768</v>
      </c>
      <c r="C1369" s="18" t="str">
        <f>IFERROR(IF(VLOOKUP(G1369&amp;P1369,'Troca PN'!A:G,5,0)&lt;&gt;0,"TEVE Troca de PN","  &gt; ERRO CHAVE SKU&amp;PN "),"")</f>
        <v/>
      </c>
      <c r="D1369" s="18" t="str">
        <f>IFERROR(IF(VLOOKUP(G1369&amp;P1369,'Troca PN'!A:G,5,0)&lt;&gt;0,VLOOKUP(P1369,'Troca PN'!C:G,2,0),"  &gt; ERRO CHAVE SKU&amp;PN "),P1369)</f>
        <v>15040120-003</v>
      </c>
      <c r="E1369" s="54">
        <f>IFERROR(ROUNDUP((AC1369/VLOOKUP(P1369,'Huawei BUn - JDI'!B:H,4,0))*VLOOKUP(P1369,'Huawei BUn - JDI'!B:H,7,0),0),
IFERROR(IF(AC1369/VLOOKUP(P1369,'Huawei BUn - JDI'!L:O,3,0)&lt;1,VLOOKUP(P1369,'Huawei BUn - JDI'!L:O,3,0),
IFERROR(IF(AC1369/VLOOKUP(P1369,'Huawei BUn - JDI'!L:O,3,0)&lt;&gt;ROUND(AC1369/VLOOKUP(P1369,'Huawei BUn - JDI'!L:O,3,0),0),ROUNDUP(AC1369/VLOOKUP(P1369,'Huawei BUn - JDI'!L:O,3,0),0),AC1369),AC1369)),AC1369))</f>
        <v>700</v>
      </c>
      <c r="F1369" s="17">
        <f>VLOOKUP(P1369,'Material Unit Price List'!A:D,3,0)</f>
        <v>7.4999999999999997E-3</v>
      </c>
      <c r="G1369" s="1" t="str">
        <f>TRIM(MID(N1369,(FIND("]",N1369)+1),
(FIND("#",N1369)-1)-(FIND("]",N1369))))</f>
        <v>VFF-3</v>
      </c>
      <c r="H1369" s="16" t="str">
        <f>IFERROR(VLOOKUP(P1369,'Huawei BUn - JDI'!B:H,1,0)&amp;" - has convertion, divide for - "&amp;VLOOKUP(P1369,'Huawei BUn - JDI'!B:H,4,0),
IFERROR(VLOOKUP(P1369,'Huawei BUn - JDI'!L:O,1,0)&amp;"- has MOQ of - "&amp;VLOOKUP(P1369,'Huawei BUn - JDI'!L:O,3,0)," Sem Conversão"))</f>
        <v xml:space="preserve"> Sem Conversão</v>
      </c>
      <c r="J1369" s="2" t="s">
        <v>4</v>
      </c>
      <c r="K1369" s="1" t="b">
        <v>1</v>
      </c>
      <c r="L1369" s="1" t="s">
        <v>8131</v>
      </c>
      <c r="M1369" s="11" t="s">
        <v>9801</v>
      </c>
      <c r="N1369" s="10" t="s">
        <v>7703</v>
      </c>
      <c r="O1369" s="9" t="s">
        <v>7544</v>
      </c>
      <c r="P1369" s="10" t="s">
        <v>4166</v>
      </c>
      <c r="Q1369" s="9" t="s">
        <v>4167</v>
      </c>
      <c r="R1369" s="161" t="s">
        <v>7545</v>
      </c>
      <c r="S1369" s="10" t="s">
        <v>7</v>
      </c>
      <c r="T1369" s="9" t="s">
        <v>7705</v>
      </c>
      <c r="U1369" s="10" t="s">
        <v>1</v>
      </c>
      <c r="V1369" s="9">
        <v>100</v>
      </c>
      <c r="W1369" s="10">
        <v>47</v>
      </c>
      <c r="X1369" s="9" t="s">
        <v>5</v>
      </c>
      <c r="Y1369" s="8">
        <v>45296</v>
      </c>
      <c r="Z1369" s="7">
        <v>45231</v>
      </c>
      <c r="AA1369" s="8">
        <v>45292</v>
      </c>
      <c r="AB1369" s="7">
        <v>45292</v>
      </c>
      <c r="AC1369" s="6">
        <v>700</v>
      </c>
    </row>
    <row r="1370" spans="1:29" hidden="1">
      <c r="A1370" s="15" t="str">
        <f t="shared" ca="1" si="35"/>
        <v>Future PO</v>
      </c>
      <c r="B1370" s="40" t="str">
        <f ca="1">IFERROR(IF(FIND("TAMURA",UPPER(Q1370))&lt;&gt;0,"LOCAL PO &gt; 'TAMURA' ","ERRO Regra Tamura"),
IFERROR(IF(LOWER(S1370)="national","Local PO",
IF(YEAR(Z1370)&amp;TEXT(WEEKNUM(Z1370),"00")&lt;=YEAR(TODAY())&amp;TEXT(WEEKNUM(TODAY())  +1,"00"),"PO &gt; Ok",   "Future PO")),""))</f>
        <v>Future PO</v>
      </c>
      <c r="C1370" s="18" t="str">
        <f>IFERROR(IF(VLOOKUP(G1370&amp;P1370,'Troca PN'!A:G,5,0)&lt;&gt;0,"TEVE Troca de PN","  &gt; ERRO CHAVE SKU&amp;PN "),"")</f>
        <v/>
      </c>
      <c r="D1370" s="18" t="str">
        <f>IFERROR(IF(VLOOKUP(G1370&amp;P1370,'Troca PN'!A:G,5,0)&lt;&gt;0,VLOOKUP(P1370,'Troca PN'!C:G,2,0),"  &gt; ERRO CHAVE SKU&amp;PN "),P1370)</f>
        <v>15040120-003</v>
      </c>
      <c r="E1370" s="54">
        <f>IFERROR(ROUNDUP((AC1370/VLOOKUP(P1370,'Huawei BUn - JDI'!B:H,4,0))*VLOOKUP(P1370,'Huawei BUn - JDI'!B:H,7,0),0),
IFERROR(IF(AC1370/VLOOKUP(P1370,'Huawei BUn - JDI'!L:O,3,0)&lt;1,VLOOKUP(P1370,'Huawei BUn - JDI'!L:O,3,0),
IFERROR(IF(AC1370/VLOOKUP(P1370,'Huawei BUn - JDI'!L:O,3,0)&lt;&gt;ROUND(AC1370/VLOOKUP(P1370,'Huawei BUn - JDI'!L:O,3,0),0),ROUNDUP(AC1370/VLOOKUP(P1370,'Huawei BUn - JDI'!L:O,3,0),0),AC1370),AC1370)),AC1370))</f>
        <v>500</v>
      </c>
      <c r="F1370" s="17">
        <f>VLOOKUP(P1370,'Material Unit Price List'!A:D,3,0)</f>
        <v>7.4999999999999997E-3</v>
      </c>
      <c r="G1370" s="1" t="str">
        <f>TRIM(MID(N1370,(FIND("]",N1370)+1),
(FIND("#",N1370)-1)-(FIND("]",N1370))))</f>
        <v>TVH-3</v>
      </c>
      <c r="H1370" s="16" t="str">
        <f>IFERROR(VLOOKUP(P1370,'Huawei BUn - JDI'!B:H,1,0)&amp;" - has convertion, divide for - "&amp;VLOOKUP(P1370,'Huawei BUn - JDI'!B:H,4,0),
IFERROR(VLOOKUP(P1370,'Huawei BUn - JDI'!L:O,1,0)&amp;"- has MOQ of - "&amp;VLOOKUP(P1370,'Huawei BUn - JDI'!L:O,3,0)," Sem Conversão"))</f>
        <v xml:space="preserve"> Sem Conversão</v>
      </c>
      <c r="J1370" s="2" t="s">
        <v>4</v>
      </c>
      <c r="K1370" s="1" t="b">
        <v>1</v>
      </c>
      <c r="L1370" s="1" t="s">
        <v>8131</v>
      </c>
      <c r="M1370" s="11" t="s">
        <v>9802</v>
      </c>
      <c r="N1370" s="10" t="s">
        <v>7667</v>
      </c>
      <c r="O1370" s="9" t="s">
        <v>7544</v>
      </c>
      <c r="P1370" s="10" t="s">
        <v>4166</v>
      </c>
      <c r="Q1370" s="9" t="s">
        <v>4167</v>
      </c>
      <c r="R1370" s="161" t="s">
        <v>7545</v>
      </c>
      <c r="S1370" s="10" t="s">
        <v>7</v>
      </c>
      <c r="T1370" s="9" t="s">
        <v>7705</v>
      </c>
      <c r="U1370" s="10" t="s">
        <v>1</v>
      </c>
      <c r="V1370" s="9">
        <v>100</v>
      </c>
      <c r="W1370" s="10">
        <v>47</v>
      </c>
      <c r="X1370" s="9" t="s">
        <v>5</v>
      </c>
      <c r="Y1370" s="8">
        <v>45323</v>
      </c>
      <c r="Z1370" s="7">
        <v>45262</v>
      </c>
      <c r="AA1370" s="8">
        <v>45323</v>
      </c>
      <c r="AB1370" s="7">
        <v>45323</v>
      </c>
      <c r="AC1370" s="6">
        <v>500</v>
      </c>
    </row>
    <row r="1371" spans="1:29" hidden="1">
      <c r="A1371" s="15" t="str">
        <f t="shared" ca="1" si="35"/>
        <v>Future PO</v>
      </c>
      <c r="B1371" s="40" t="str">
        <f ca="1">IFERROR(IF(FIND("TAMURA",UPPER(Q1371))&lt;&gt;0,"LOCAL PO &gt; 'TAMURA' ","ERRO Regra Tamura"),
IFERROR(IF(LOWER(S1371)="national","Local PO",
IF(YEAR(Z1371)&amp;TEXT(WEEKNUM(Z1371),"00")&lt;=YEAR(TODAY())&amp;TEXT(WEEKNUM(TODAY())  +1,"00"),"PO &gt; Ok",   "Future PO")),""))</f>
        <v>Future PO</v>
      </c>
      <c r="C1371" s="18" t="str">
        <f>IFERROR(IF(VLOOKUP(G1371&amp;P1371,'Troca PN'!A:G,5,0)&lt;&gt;0,"TEVE Troca de PN","  &gt; ERRO CHAVE SKU&amp;PN "),"")</f>
        <v/>
      </c>
      <c r="D1371" s="18" t="str">
        <f>IFERROR(IF(VLOOKUP(G1371&amp;P1371,'Troca PN'!A:G,5,0)&lt;&gt;0,VLOOKUP(P1371,'Troca PN'!C:G,2,0),"  &gt; ERRO CHAVE SKU&amp;PN "),P1371)</f>
        <v>15040120-003</v>
      </c>
      <c r="E1371" s="54">
        <f>IFERROR(ROUNDUP((AC1371/VLOOKUP(P1371,'Huawei BUn - JDI'!B:H,4,0))*VLOOKUP(P1371,'Huawei BUn - JDI'!B:H,7,0),0),
IFERROR(IF(AC1371/VLOOKUP(P1371,'Huawei BUn - JDI'!L:O,3,0)&lt;1,VLOOKUP(P1371,'Huawei BUn - JDI'!L:O,3,0),
IFERROR(IF(AC1371/VLOOKUP(P1371,'Huawei BUn - JDI'!L:O,3,0)&lt;&gt;ROUND(AC1371/VLOOKUP(P1371,'Huawei BUn - JDI'!L:O,3,0),0),ROUNDUP(AC1371/VLOOKUP(P1371,'Huawei BUn - JDI'!L:O,3,0),0),AC1371),AC1371)),AC1371))</f>
        <v>1400</v>
      </c>
      <c r="F1371" s="17">
        <f>VLOOKUP(P1371,'Material Unit Price List'!A:D,3,0)</f>
        <v>7.4999999999999997E-3</v>
      </c>
      <c r="G1371" s="1" t="str">
        <f>TRIM(MID(N1371,(FIND("]",N1371)+1),
(FIND("#",N1371)-1)-(FIND("]",N1371))))</f>
        <v>VFF-3</v>
      </c>
      <c r="H1371" s="16" t="str">
        <f>IFERROR(VLOOKUP(P1371,'Huawei BUn - JDI'!B:H,1,0)&amp;" - has convertion, divide for - "&amp;VLOOKUP(P1371,'Huawei BUn - JDI'!B:H,4,0),
IFERROR(VLOOKUP(P1371,'Huawei BUn - JDI'!L:O,1,0)&amp;"- has MOQ of - "&amp;VLOOKUP(P1371,'Huawei BUn - JDI'!L:O,3,0)," Sem Conversão"))</f>
        <v xml:space="preserve"> Sem Conversão</v>
      </c>
      <c r="J1371" s="2" t="s">
        <v>4</v>
      </c>
      <c r="K1371" s="1" t="b">
        <v>1</v>
      </c>
      <c r="L1371" s="1" t="s">
        <v>8131</v>
      </c>
      <c r="M1371" s="11" t="s">
        <v>9803</v>
      </c>
      <c r="N1371" s="10" t="s">
        <v>7656</v>
      </c>
      <c r="O1371" s="9" t="s">
        <v>7544</v>
      </c>
      <c r="P1371" s="10" t="s">
        <v>4166</v>
      </c>
      <c r="Q1371" s="9" t="s">
        <v>4167</v>
      </c>
      <c r="R1371" s="161" t="s">
        <v>7545</v>
      </c>
      <c r="S1371" s="10" t="s">
        <v>7</v>
      </c>
      <c r="T1371" s="9" t="s">
        <v>7705</v>
      </c>
      <c r="U1371" s="10" t="s">
        <v>1</v>
      </c>
      <c r="V1371" s="9">
        <v>100</v>
      </c>
      <c r="W1371" s="10">
        <v>47</v>
      </c>
      <c r="X1371" s="9" t="s">
        <v>5</v>
      </c>
      <c r="Y1371" s="8">
        <v>45324</v>
      </c>
      <c r="Z1371" s="7">
        <v>45262</v>
      </c>
      <c r="AA1371" s="8">
        <v>45323</v>
      </c>
      <c r="AB1371" s="7">
        <v>45323</v>
      </c>
      <c r="AC1371" s="6">
        <v>1400</v>
      </c>
    </row>
    <row r="1372" spans="1:29" hidden="1">
      <c r="A1372" s="15" t="str">
        <f t="shared" ca="1" si="35"/>
        <v>Future PO</v>
      </c>
      <c r="B1372" s="40" t="str">
        <f ca="1">IFERROR(IF(FIND("TAMURA",UPPER(Q1372))&lt;&gt;0,"LOCAL PO &gt; 'TAMURA' ","ERRO Regra Tamura"),
IFERROR(IF(LOWER(S1372)="national","Local PO",
IF(YEAR(Z1372)&amp;TEXT(WEEKNUM(Z1372),"00")&lt;=YEAR(TODAY())&amp;TEXT(WEEKNUM(TODAY())  +1,"00"),"PO &gt; Ok",   "Future PO")),""))</f>
        <v>Future PO</v>
      </c>
      <c r="C1372" s="18" t="str">
        <f>IFERROR(IF(VLOOKUP(G1372&amp;P1372,'Troca PN'!A:G,5,0)&lt;&gt;0,"TEVE Troca de PN","  &gt; ERRO CHAVE SKU&amp;PN "),"")</f>
        <v/>
      </c>
      <c r="D1372" s="18" t="str">
        <f>IFERROR(IF(VLOOKUP(G1372&amp;P1372,'Troca PN'!A:G,5,0)&lt;&gt;0,VLOOKUP(P1372,'Troca PN'!C:G,2,0),"  &gt; ERRO CHAVE SKU&amp;PN "),P1372)</f>
        <v>15040120-003</v>
      </c>
      <c r="E1372" s="54">
        <f>IFERROR(ROUNDUP((AC1372/VLOOKUP(P1372,'Huawei BUn - JDI'!B:H,4,0))*VLOOKUP(P1372,'Huawei BUn - JDI'!B:H,7,0),0),
IFERROR(IF(AC1372/VLOOKUP(P1372,'Huawei BUn - JDI'!L:O,3,0)&lt;1,VLOOKUP(P1372,'Huawei BUn - JDI'!L:O,3,0),
IFERROR(IF(AC1372/VLOOKUP(P1372,'Huawei BUn - JDI'!L:O,3,0)&lt;&gt;ROUND(AC1372/VLOOKUP(P1372,'Huawei BUn - JDI'!L:O,3,0),0),ROUNDUP(AC1372/VLOOKUP(P1372,'Huawei BUn - JDI'!L:O,3,0),0),AC1372),AC1372)),AC1372))</f>
        <v>1400</v>
      </c>
      <c r="F1372" s="17">
        <f>VLOOKUP(P1372,'Material Unit Price List'!A:D,3,0)</f>
        <v>7.4999999999999997E-3</v>
      </c>
      <c r="G1372" s="1" t="str">
        <f>TRIM(MID(N1372,(FIND("]",N1372)+1),
(FIND("#",N1372)-1)-(FIND("]",N1372))))</f>
        <v>VFF-3</v>
      </c>
      <c r="H1372" s="16" t="str">
        <f>IFERROR(VLOOKUP(P1372,'Huawei BUn - JDI'!B:H,1,0)&amp;" - has convertion, divide for - "&amp;VLOOKUP(P1372,'Huawei BUn - JDI'!B:H,4,0),
IFERROR(VLOOKUP(P1372,'Huawei BUn - JDI'!L:O,1,0)&amp;"- has MOQ of - "&amp;VLOOKUP(P1372,'Huawei BUn - JDI'!L:O,3,0)," Sem Conversão"))</f>
        <v xml:space="preserve"> Sem Conversão</v>
      </c>
      <c r="J1372" s="2" t="s">
        <v>4</v>
      </c>
      <c r="K1372" s="1" t="b">
        <v>1</v>
      </c>
      <c r="L1372" s="1" t="s">
        <v>8131</v>
      </c>
      <c r="M1372" s="11" t="s">
        <v>9804</v>
      </c>
      <c r="N1372" s="10" t="s">
        <v>7656</v>
      </c>
      <c r="O1372" s="9" t="s">
        <v>7544</v>
      </c>
      <c r="P1372" s="10" t="s">
        <v>4166</v>
      </c>
      <c r="Q1372" s="9" t="s">
        <v>4167</v>
      </c>
      <c r="R1372" s="161" t="s">
        <v>7545</v>
      </c>
      <c r="S1372" s="10" t="s">
        <v>7</v>
      </c>
      <c r="T1372" s="9" t="s">
        <v>7705</v>
      </c>
      <c r="U1372" s="10" t="s">
        <v>1</v>
      </c>
      <c r="V1372" s="9">
        <v>100</v>
      </c>
      <c r="W1372" s="10">
        <v>47</v>
      </c>
      <c r="X1372" s="9" t="s">
        <v>5</v>
      </c>
      <c r="Y1372" s="8">
        <v>45325</v>
      </c>
      <c r="Z1372" s="7">
        <v>45262</v>
      </c>
      <c r="AA1372" s="8">
        <v>45323</v>
      </c>
      <c r="AB1372" s="7">
        <v>45323</v>
      </c>
      <c r="AC1372" s="6">
        <v>1400</v>
      </c>
    </row>
    <row r="1373" spans="1:29" hidden="1">
      <c r="A1373" s="15" t="str">
        <f t="shared" ca="1" si="35"/>
        <v>Future PO</v>
      </c>
      <c r="B1373" s="40" t="str">
        <f ca="1">IFERROR(IF(FIND("TAMURA",UPPER(Q1373))&lt;&gt;0,"LOCAL PO &gt; 'TAMURA' ","ERRO Regra Tamura"),
IFERROR(IF(LOWER(S1373)="national","Local PO",
IF(YEAR(Z1373)&amp;TEXT(WEEKNUM(Z1373),"00")&lt;=YEAR(TODAY())&amp;TEXT(WEEKNUM(TODAY())  +1,"00"),"PO &gt; Ok",   "Future PO")),""))</f>
        <v>Future PO</v>
      </c>
      <c r="C1373" s="18" t="str">
        <f>IFERROR(IF(VLOOKUP(G1373&amp;P1373,'Troca PN'!A:G,5,0)&lt;&gt;0,"TEVE Troca de PN","  &gt; ERRO CHAVE SKU&amp;PN "),"")</f>
        <v/>
      </c>
      <c r="D1373" s="18" t="str">
        <f>IFERROR(IF(VLOOKUP(G1373&amp;P1373,'Troca PN'!A:G,5,0)&lt;&gt;0,VLOOKUP(P1373,'Troca PN'!C:G,2,0),"  &gt; ERRO CHAVE SKU&amp;PN "),P1373)</f>
        <v>15040120-003</v>
      </c>
      <c r="E1373" s="54">
        <f>IFERROR(ROUNDUP((AC1373/VLOOKUP(P1373,'Huawei BUn - JDI'!B:H,4,0))*VLOOKUP(P1373,'Huawei BUn - JDI'!B:H,7,0),0),
IFERROR(IF(AC1373/VLOOKUP(P1373,'Huawei BUn - JDI'!L:O,3,0)&lt;1,VLOOKUP(P1373,'Huawei BUn - JDI'!L:O,3,0),
IFERROR(IF(AC1373/VLOOKUP(P1373,'Huawei BUn - JDI'!L:O,3,0)&lt;&gt;ROUND(AC1373/VLOOKUP(P1373,'Huawei BUn - JDI'!L:O,3,0),0),ROUNDUP(AC1373/VLOOKUP(P1373,'Huawei BUn - JDI'!L:O,3,0),0),AC1373),AC1373)),AC1373))</f>
        <v>1400</v>
      </c>
      <c r="F1373" s="17">
        <f>VLOOKUP(P1373,'Material Unit Price List'!A:D,3,0)</f>
        <v>7.4999999999999997E-3</v>
      </c>
      <c r="G1373" s="1" t="str">
        <f>TRIM(MID(N1373,(FIND("]",N1373)+1),
(FIND("#",N1373)-1)-(FIND("]",N1373))))</f>
        <v>VFF-3</v>
      </c>
      <c r="H1373" s="16" t="str">
        <f>IFERROR(VLOOKUP(P1373,'Huawei BUn - JDI'!B:H,1,0)&amp;" - has convertion, divide for - "&amp;VLOOKUP(P1373,'Huawei BUn - JDI'!B:H,4,0),
IFERROR(VLOOKUP(P1373,'Huawei BUn - JDI'!L:O,1,0)&amp;"- has MOQ of - "&amp;VLOOKUP(P1373,'Huawei BUn - JDI'!L:O,3,0)," Sem Conversão"))</f>
        <v xml:space="preserve"> Sem Conversão</v>
      </c>
      <c r="J1373" s="2" t="s">
        <v>4</v>
      </c>
      <c r="K1373" s="1" t="b">
        <v>1</v>
      </c>
      <c r="L1373" s="1" t="s">
        <v>8131</v>
      </c>
      <c r="M1373" s="11" t="s">
        <v>9805</v>
      </c>
      <c r="N1373" s="10" t="s">
        <v>7670</v>
      </c>
      <c r="O1373" s="9" t="s">
        <v>7544</v>
      </c>
      <c r="P1373" s="10" t="s">
        <v>4166</v>
      </c>
      <c r="Q1373" s="9" t="s">
        <v>4167</v>
      </c>
      <c r="R1373" s="161" t="s">
        <v>7545</v>
      </c>
      <c r="S1373" s="10" t="s">
        <v>7</v>
      </c>
      <c r="T1373" s="9" t="s">
        <v>7705</v>
      </c>
      <c r="U1373" s="10" t="s">
        <v>1</v>
      </c>
      <c r="V1373" s="9">
        <v>100</v>
      </c>
      <c r="W1373" s="10">
        <v>47</v>
      </c>
      <c r="X1373" s="9" t="s">
        <v>5</v>
      </c>
      <c r="Y1373" s="8">
        <v>45326</v>
      </c>
      <c r="Z1373" s="7">
        <v>45262</v>
      </c>
      <c r="AA1373" s="8">
        <v>45323</v>
      </c>
      <c r="AB1373" s="7">
        <v>45323</v>
      </c>
      <c r="AC1373" s="6">
        <v>1400</v>
      </c>
    </row>
    <row r="1374" spans="1:29" hidden="1">
      <c r="A1374" s="15" t="str">
        <f t="shared" ca="1" si="35"/>
        <v>Future PO</v>
      </c>
      <c r="B1374" s="40" t="str">
        <f ca="1">IFERROR(IF(FIND("TAMURA",UPPER(Q1374))&lt;&gt;0,"LOCAL PO &gt; 'TAMURA' ","ERRO Regra Tamura"),
IFERROR(IF(LOWER(S1374)="national","Local PO",
IF(YEAR(Z1374)&amp;TEXT(WEEKNUM(Z1374),"00")&lt;=YEAR(TODAY())&amp;TEXT(WEEKNUM(TODAY())  +1,"00"),"PO &gt; Ok",   "Future PO")),""))</f>
        <v>Future PO</v>
      </c>
      <c r="C1374" s="18" t="str">
        <f>IFERROR(IF(VLOOKUP(G1374&amp;P1374,'Troca PN'!A:G,5,0)&lt;&gt;0,"TEVE Troca de PN","  &gt; ERRO CHAVE SKU&amp;PN "),"")</f>
        <v/>
      </c>
      <c r="D1374" s="18" t="str">
        <f>IFERROR(IF(VLOOKUP(G1374&amp;P1374,'Troca PN'!A:G,5,0)&lt;&gt;0,VLOOKUP(P1374,'Troca PN'!C:G,2,0),"  &gt; ERRO CHAVE SKU&amp;PN "),P1374)</f>
        <v>15040120-003</v>
      </c>
      <c r="E1374" s="54">
        <f>IFERROR(ROUNDUP((AC1374/VLOOKUP(P1374,'Huawei BUn - JDI'!B:H,4,0))*VLOOKUP(P1374,'Huawei BUn - JDI'!B:H,7,0),0),
IFERROR(IF(AC1374/VLOOKUP(P1374,'Huawei BUn - JDI'!L:O,3,0)&lt;1,VLOOKUP(P1374,'Huawei BUn - JDI'!L:O,3,0),
IFERROR(IF(AC1374/VLOOKUP(P1374,'Huawei BUn - JDI'!L:O,3,0)&lt;&gt;ROUND(AC1374/VLOOKUP(P1374,'Huawei BUn - JDI'!L:O,3,0),0),ROUNDUP(AC1374/VLOOKUP(P1374,'Huawei BUn - JDI'!L:O,3,0),0),AC1374),AC1374)),AC1374))</f>
        <v>600</v>
      </c>
      <c r="F1374" s="17">
        <f>VLOOKUP(P1374,'Material Unit Price List'!A:D,3,0)</f>
        <v>7.4999999999999997E-3</v>
      </c>
      <c r="G1374" s="1" t="str">
        <f>TRIM(MID(N1374,(FIND("]",N1374)+1),
(FIND("#",N1374)-1)-(FIND("]",N1374))))</f>
        <v>VFF-3</v>
      </c>
      <c r="H1374" s="16" t="str">
        <f>IFERROR(VLOOKUP(P1374,'Huawei BUn - JDI'!B:H,1,0)&amp;" - has convertion, divide for - "&amp;VLOOKUP(P1374,'Huawei BUn - JDI'!B:H,4,0),
IFERROR(VLOOKUP(P1374,'Huawei BUn - JDI'!L:O,1,0)&amp;"- has MOQ of - "&amp;VLOOKUP(P1374,'Huawei BUn - JDI'!L:O,3,0)," Sem Conversão"))</f>
        <v xml:space="preserve"> Sem Conversão</v>
      </c>
      <c r="J1374" s="2" t="s">
        <v>4</v>
      </c>
      <c r="K1374" s="1" t="b">
        <v>1</v>
      </c>
      <c r="L1374" s="1" t="s">
        <v>8131</v>
      </c>
      <c r="M1374" s="11" t="s">
        <v>9806</v>
      </c>
      <c r="N1374" s="10" t="s">
        <v>7670</v>
      </c>
      <c r="O1374" s="9" t="s">
        <v>7544</v>
      </c>
      <c r="P1374" s="10" t="s">
        <v>4166</v>
      </c>
      <c r="Q1374" s="9" t="s">
        <v>4167</v>
      </c>
      <c r="R1374" s="161" t="s">
        <v>7545</v>
      </c>
      <c r="S1374" s="10" t="s">
        <v>7</v>
      </c>
      <c r="T1374" s="9" t="s">
        <v>7705</v>
      </c>
      <c r="U1374" s="10" t="s">
        <v>1</v>
      </c>
      <c r="V1374" s="9">
        <v>100</v>
      </c>
      <c r="W1374" s="10">
        <v>47</v>
      </c>
      <c r="X1374" s="9" t="s">
        <v>5</v>
      </c>
      <c r="Y1374" s="8">
        <v>45327</v>
      </c>
      <c r="Z1374" s="7">
        <v>45262</v>
      </c>
      <c r="AA1374" s="8">
        <v>45323</v>
      </c>
      <c r="AB1374" s="7">
        <v>45323</v>
      </c>
      <c r="AC1374" s="6">
        <v>600</v>
      </c>
    </row>
    <row r="1375" spans="1:29" hidden="1">
      <c r="A1375" s="15" t="str">
        <f t="shared" ca="1" si="35"/>
        <v>Future PO</v>
      </c>
      <c r="B1375" s="40" t="str">
        <f ca="1">IFERROR(IF(FIND("TAMURA",UPPER(Q1375))&lt;&gt;0,"LOCAL PO &gt; 'TAMURA' ","ERRO Regra Tamura"),
IFERROR(IF(LOWER(S1375)="national","Local PO",
IF(YEAR(Z1375)&amp;TEXT(WEEKNUM(Z1375),"00")&lt;=YEAR(TODAY())&amp;TEXT(WEEKNUM(TODAY())  +1,"00"),"PO &gt; Ok",   "Future PO")),""))</f>
        <v>Future PO</v>
      </c>
      <c r="C1375" s="18" t="str">
        <f>IFERROR(IF(VLOOKUP(G1375&amp;P1375,'Troca PN'!A:G,5,0)&lt;&gt;0,"TEVE Troca de PN","  &gt; ERRO CHAVE SKU&amp;PN "),"")</f>
        <v/>
      </c>
      <c r="D1375" s="18" t="str">
        <f>IFERROR(IF(VLOOKUP(G1375&amp;P1375,'Troca PN'!A:G,5,0)&lt;&gt;0,VLOOKUP(P1375,'Troca PN'!C:G,2,0),"  &gt; ERRO CHAVE SKU&amp;PN "),P1375)</f>
        <v>15040120-003</v>
      </c>
      <c r="E1375" s="54">
        <f>IFERROR(ROUNDUP((AC1375/VLOOKUP(P1375,'Huawei BUn - JDI'!B:H,4,0))*VLOOKUP(P1375,'Huawei BUn - JDI'!B:H,7,0),0),
IFERROR(IF(AC1375/VLOOKUP(P1375,'Huawei BUn - JDI'!L:O,3,0)&lt;1,VLOOKUP(P1375,'Huawei BUn - JDI'!L:O,3,0),
IFERROR(IF(AC1375/VLOOKUP(P1375,'Huawei BUn - JDI'!L:O,3,0)&lt;&gt;ROUND(AC1375/VLOOKUP(P1375,'Huawei BUn - JDI'!L:O,3,0),0),ROUNDUP(AC1375/VLOOKUP(P1375,'Huawei BUn - JDI'!L:O,3,0),0),AC1375),AC1375)),AC1375))</f>
        <v>38</v>
      </c>
      <c r="F1375" s="17">
        <f>VLOOKUP(P1375,'Material Unit Price List'!A:D,3,0)</f>
        <v>7.4999999999999997E-3</v>
      </c>
      <c r="G1375" s="1" t="str">
        <f>TRIM(MID(N1375,(FIND("]",N1375)+1),
(FIND("#",N1375)-1)-(FIND("]",N1375))))</f>
        <v>TVH-3</v>
      </c>
      <c r="H1375" s="16" t="str">
        <f>IFERROR(VLOOKUP(P1375,'Huawei BUn - JDI'!B:H,1,0)&amp;" - has convertion, divide for - "&amp;VLOOKUP(P1375,'Huawei BUn - JDI'!B:H,4,0),
IFERROR(VLOOKUP(P1375,'Huawei BUn - JDI'!L:O,1,0)&amp;"- has MOQ of - "&amp;VLOOKUP(P1375,'Huawei BUn - JDI'!L:O,3,0)," Sem Conversão"))</f>
        <v xml:space="preserve"> Sem Conversão</v>
      </c>
      <c r="J1375" s="2" t="s">
        <v>4</v>
      </c>
      <c r="K1375" s="1" t="b">
        <v>1</v>
      </c>
      <c r="L1375" s="1" t="s">
        <v>8131</v>
      </c>
      <c r="M1375" s="11" t="s">
        <v>9807</v>
      </c>
      <c r="N1375" s="10" t="s">
        <v>7667</v>
      </c>
      <c r="O1375" s="9" t="s">
        <v>7544</v>
      </c>
      <c r="P1375" s="10" t="s">
        <v>4166</v>
      </c>
      <c r="Q1375" s="9" t="s">
        <v>4167</v>
      </c>
      <c r="R1375" s="161" t="s">
        <v>7545</v>
      </c>
      <c r="S1375" s="10" t="s">
        <v>7</v>
      </c>
      <c r="T1375" s="9" t="s">
        <v>7705</v>
      </c>
      <c r="U1375" s="10" t="s">
        <v>1</v>
      </c>
      <c r="V1375" s="9">
        <v>100</v>
      </c>
      <c r="W1375" s="10">
        <v>47</v>
      </c>
      <c r="X1375" s="9" t="s">
        <v>5</v>
      </c>
      <c r="Y1375" s="8">
        <v>45323</v>
      </c>
      <c r="Z1375" s="7">
        <v>45262</v>
      </c>
      <c r="AA1375" s="8">
        <v>45323</v>
      </c>
      <c r="AB1375" s="7">
        <v>45323</v>
      </c>
      <c r="AC1375" s="6">
        <v>38</v>
      </c>
    </row>
    <row r="1376" spans="1:29" hidden="1">
      <c r="A1376" s="15" t="str">
        <f t="shared" ca="1" si="35"/>
        <v>PO &gt; Ok</v>
      </c>
      <c r="B1376" s="40" t="s">
        <v>10768</v>
      </c>
      <c r="C1376" s="18" t="str">
        <f>IFERROR(IF(VLOOKUP(G1376&amp;P1376,'Troca PN'!A:G,5,0)&lt;&gt;0,"TEVE Troca de PN","  &gt; ERRO CHAVE SKU&amp;PN "),"")</f>
        <v/>
      </c>
      <c r="D1376" s="18" t="str">
        <f>IFERROR(IF(VLOOKUP(G1376&amp;P1376,'Troca PN'!A:G,5,0)&lt;&gt;0,VLOOKUP(P1376,'Troca PN'!C:G,2,0),"  &gt; ERRO CHAVE SKU&amp;PN "),P1376)</f>
        <v>15040143-001</v>
      </c>
      <c r="E1376" s="54">
        <f>IFERROR(ROUNDUP((AC1376/VLOOKUP(P1376,'Huawei BUn - JDI'!B:H,4,0))*VLOOKUP(P1376,'Huawei BUn - JDI'!B:H,7,0),0),
IFERROR(IF(AC1376/VLOOKUP(P1376,'Huawei BUn - JDI'!L:O,3,0)&lt;1,VLOOKUP(P1376,'Huawei BUn - JDI'!L:O,3,0),
IFERROR(IF(AC1376/VLOOKUP(P1376,'Huawei BUn - JDI'!L:O,3,0)&lt;&gt;ROUND(AC1376/VLOOKUP(P1376,'Huawei BUn - JDI'!L:O,3,0),0),ROUNDUP(AC1376/VLOOKUP(P1376,'Huawei BUn - JDI'!L:O,3,0),0),AC1376),AC1376)),AC1376))</f>
        <v>1600</v>
      </c>
      <c r="F1376" s="17">
        <f>VLOOKUP(P1376,'Material Unit Price List'!A:D,3,0)</f>
        <v>3.4000000000000002E-2</v>
      </c>
      <c r="G1376" s="1" t="str">
        <f>TRIM(MID(N1376,(FIND("]",N1376)+1),
(FIND("#",N1376)-1)-(FIND("]",N1376))))</f>
        <v>VFF-3</v>
      </c>
      <c r="H1376" s="16" t="str">
        <f>IFERROR(VLOOKUP(P1376,'Huawei BUn - JDI'!B:H,1,0)&amp;" - has convertion, divide for - "&amp;VLOOKUP(P1376,'Huawei BUn - JDI'!B:H,4,0),
IFERROR(VLOOKUP(P1376,'Huawei BUn - JDI'!L:O,1,0)&amp;"- has MOQ of - "&amp;VLOOKUP(P1376,'Huawei BUn - JDI'!L:O,3,0)," Sem Conversão"))</f>
        <v xml:space="preserve"> Sem Conversão</v>
      </c>
      <c r="J1376" s="2" t="s">
        <v>4</v>
      </c>
      <c r="K1376" s="1" t="b">
        <v>1</v>
      </c>
      <c r="L1376" s="1" t="s">
        <v>8132</v>
      </c>
      <c r="M1376" s="11" t="s">
        <v>9808</v>
      </c>
      <c r="N1376" s="10" t="s">
        <v>7699</v>
      </c>
      <c r="O1376" s="9" t="s">
        <v>7544</v>
      </c>
      <c r="P1376" s="10" t="s">
        <v>4175</v>
      </c>
      <c r="Q1376" s="9" t="s">
        <v>8133</v>
      </c>
      <c r="R1376" s="161" t="s">
        <v>7545</v>
      </c>
      <c r="S1376" s="10" t="s">
        <v>7</v>
      </c>
      <c r="T1376" s="9" t="s">
        <v>7655</v>
      </c>
      <c r="U1376" s="10" t="s">
        <v>1</v>
      </c>
      <c r="V1376" s="9">
        <v>200</v>
      </c>
      <c r="W1376" s="10">
        <v>47</v>
      </c>
      <c r="X1376" s="9" t="s">
        <v>5</v>
      </c>
      <c r="Y1376" s="8">
        <v>45294</v>
      </c>
      <c r="Z1376" s="7">
        <v>45231</v>
      </c>
      <c r="AA1376" s="8">
        <v>45292</v>
      </c>
      <c r="AB1376" s="7">
        <v>45292</v>
      </c>
      <c r="AC1376" s="6">
        <v>1600</v>
      </c>
    </row>
    <row r="1377" spans="1:30" hidden="1">
      <c r="A1377" s="15" t="str">
        <f t="shared" ca="1" si="35"/>
        <v>PO &gt; Ok</v>
      </c>
      <c r="B1377" s="40" t="s">
        <v>10768</v>
      </c>
      <c r="C1377" s="18" t="str">
        <f>IFERROR(IF(VLOOKUP(G1377&amp;P1377,'Troca PN'!A:G,5,0)&lt;&gt;0,"TEVE Troca de PN","  &gt; ERRO CHAVE SKU&amp;PN "),"")</f>
        <v/>
      </c>
      <c r="D1377" s="18" t="str">
        <f>IFERROR(IF(VLOOKUP(G1377&amp;P1377,'Troca PN'!A:G,5,0)&lt;&gt;0,VLOOKUP(P1377,'Troca PN'!C:G,2,0),"  &gt; ERRO CHAVE SKU&amp;PN "),P1377)</f>
        <v>15040143-001</v>
      </c>
      <c r="E1377" s="54">
        <f>IFERROR(ROUNDUP((AC1377/VLOOKUP(P1377,'Huawei BUn - JDI'!B:H,4,0))*VLOOKUP(P1377,'Huawei BUn - JDI'!B:H,7,0),0),
IFERROR(IF(AC1377/VLOOKUP(P1377,'Huawei BUn - JDI'!L:O,3,0)&lt;1,VLOOKUP(P1377,'Huawei BUn - JDI'!L:O,3,0),
IFERROR(IF(AC1377/VLOOKUP(P1377,'Huawei BUn - JDI'!L:O,3,0)&lt;&gt;ROUND(AC1377/VLOOKUP(P1377,'Huawei BUn - JDI'!L:O,3,0),0),ROUNDUP(AC1377/VLOOKUP(P1377,'Huawei BUn - JDI'!L:O,3,0),0),AC1377),AC1377)),AC1377))</f>
        <v>3200</v>
      </c>
      <c r="F1377" s="17">
        <f>VLOOKUP(P1377,'Material Unit Price List'!A:D,3,0)</f>
        <v>3.4000000000000002E-2</v>
      </c>
      <c r="G1377" s="1" t="str">
        <f>TRIM(MID(N1377,(FIND("]",N1377)+1),
(FIND("#",N1377)-1)-(FIND("]",N1377))))</f>
        <v>VFF-3</v>
      </c>
      <c r="H1377" s="16" t="str">
        <f>IFERROR(VLOOKUP(P1377,'Huawei BUn - JDI'!B:H,1,0)&amp;" - has convertion, divide for - "&amp;VLOOKUP(P1377,'Huawei BUn - JDI'!B:H,4,0),
IFERROR(VLOOKUP(P1377,'Huawei BUn - JDI'!L:O,1,0)&amp;"- has MOQ of - "&amp;VLOOKUP(P1377,'Huawei BUn - JDI'!L:O,3,0)," Sem Conversão"))</f>
        <v xml:space="preserve"> Sem Conversão</v>
      </c>
      <c r="J1377" s="2" t="s">
        <v>4</v>
      </c>
      <c r="K1377" s="1" t="b">
        <v>1</v>
      </c>
      <c r="L1377" s="1" t="s">
        <v>8132</v>
      </c>
      <c r="M1377" s="11" t="s">
        <v>9809</v>
      </c>
      <c r="N1377" s="10" t="s">
        <v>7703</v>
      </c>
      <c r="O1377" s="9" t="s">
        <v>7544</v>
      </c>
      <c r="P1377" s="10" t="s">
        <v>4175</v>
      </c>
      <c r="Q1377" s="9" t="s">
        <v>8133</v>
      </c>
      <c r="R1377" s="161" t="s">
        <v>7545</v>
      </c>
      <c r="S1377" s="10" t="s">
        <v>7</v>
      </c>
      <c r="T1377" s="9" t="s">
        <v>7655</v>
      </c>
      <c r="U1377" s="10" t="s">
        <v>1</v>
      </c>
      <c r="V1377" s="9">
        <v>200</v>
      </c>
      <c r="W1377" s="10">
        <v>47</v>
      </c>
      <c r="X1377" s="9" t="s">
        <v>5</v>
      </c>
      <c r="Y1377" s="8">
        <v>45295</v>
      </c>
      <c r="Z1377" s="7">
        <v>45231</v>
      </c>
      <c r="AA1377" s="8">
        <v>45292</v>
      </c>
      <c r="AB1377" s="7">
        <v>45292</v>
      </c>
      <c r="AC1377" s="6">
        <v>3200</v>
      </c>
    </row>
    <row r="1378" spans="1:30" hidden="1">
      <c r="A1378" s="15" t="str">
        <f t="shared" ca="1" si="35"/>
        <v>PO &gt; Ok</v>
      </c>
      <c r="B1378" s="40" t="s">
        <v>10768</v>
      </c>
      <c r="C1378" s="18" t="str">
        <f>IFERROR(IF(VLOOKUP(G1378&amp;P1378,'Troca PN'!A:G,5,0)&lt;&gt;0,"TEVE Troca de PN","  &gt; ERRO CHAVE SKU&amp;PN "),"")</f>
        <v/>
      </c>
      <c r="D1378" s="18" t="str">
        <f>IFERROR(IF(VLOOKUP(G1378&amp;P1378,'Troca PN'!A:G,5,0)&lt;&gt;0,VLOOKUP(P1378,'Troca PN'!C:G,2,0),"  &gt; ERRO CHAVE SKU&amp;PN "),P1378)</f>
        <v>15040143-001</v>
      </c>
      <c r="E1378" s="54">
        <f>IFERROR(ROUNDUP((AC1378/VLOOKUP(P1378,'Huawei BUn - JDI'!B:H,4,0))*VLOOKUP(P1378,'Huawei BUn - JDI'!B:H,7,0),0),
IFERROR(IF(AC1378/VLOOKUP(P1378,'Huawei BUn - JDI'!L:O,3,0)&lt;1,VLOOKUP(P1378,'Huawei BUn - JDI'!L:O,3,0),
IFERROR(IF(AC1378/VLOOKUP(P1378,'Huawei BUn - JDI'!L:O,3,0)&lt;&gt;ROUND(AC1378/VLOOKUP(P1378,'Huawei BUn - JDI'!L:O,3,0),0),ROUNDUP(AC1378/VLOOKUP(P1378,'Huawei BUn - JDI'!L:O,3,0),0),AC1378),AC1378)),AC1378))</f>
        <v>1600</v>
      </c>
      <c r="F1378" s="17">
        <f>VLOOKUP(P1378,'Material Unit Price List'!A:D,3,0)</f>
        <v>3.4000000000000002E-2</v>
      </c>
      <c r="G1378" s="1" t="str">
        <f>TRIM(MID(N1378,(FIND("]",N1378)+1),
(FIND("#",N1378)-1)-(FIND("]",N1378))))</f>
        <v>VFF-3</v>
      </c>
      <c r="H1378" s="16" t="str">
        <f>IFERROR(VLOOKUP(P1378,'Huawei BUn - JDI'!B:H,1,0)&amp;" - has convertion, divide for - "&amp;VLOOKUP(P1378,'Huawei BUn - JDI'!B:H,4,0),
IFERROR(VLOOKUP(P1378,'Huawei BUn - JDI'!L:O,1,0)&amp;"- has MOQ of - "&amp;VLOOKUP(P1378,'Huawei BUn - JDI'!L:O,3,0)," Sem Conversão"))</f>
        <v xml:space="preserve"> Sem Conversão</v>
      </c>
      <c r="J1378" s="2" t="s">
        <v>4</v>
      </c>
      <c r="K1378" s="1" t="b">
        <v>1</v>
      </c>
      <c r="L1378" s="1" t="s">
        <v>8132</v>
      </c>
      <c r="M1378" s="11" t="s">
        <v>9810</v>
      </c>
      <c r="N1378" s="10" t="s">
        <v>7703</v>
      </c>
      <c r="O1378" s="9" t="s">
        <v>7544</v>
      </c>
      <c r="P1378" s="10" t="s">
        <v>4175</v>
      </c>
      <c r="Q1378" s="9" t="s">
        <v>8133</v>
      </c>
      <c r="R1378" s="161" t="s">
        <v>7545</v>
      </c>
      <c r="S1378" s="10" t="s">
        <v>7</v>
      </c>
      <c r="T1378" s="9" t="s">
        <v>7655</v>
      </c>
      <c r="U1378" s="10" t="s">
        <v>1</v>
      </c>
      <c r="V1378" s="9">
        <v>200</v>
      </c>
      <c r="W1378" s="10">
        <v>47</v>
      </c>
      <c r="X1378" s="9" t="s">
        <v>5</v>
      </c>
      <c r="Y1378" s="8">
        <v>45296</v>
      </c>
      <c r="Z1378" s="7">
        <v>45231</v>
      </c>
      <c r="AA1378" s="8">
        <v>45292</v>
      </c>
      <c r="AB1378" s="7">
        <v>45292</v>
      </c>
      <c r="AC1378" s="6">
        <v>1600</v>
      </c>
    </row>
    <row r="1379" spans="1:30" hidden="1">
      <c r="A1379" s="15" t="str">
        <f t="shared" ca="1" si="35"/>
        <v>Future PO</v>
      </c>
      <c r="B1379" s="40" t="str">
        <f ca="1">IFERROR(IF(FIND("TAMURA",UPPER(Q1379))&lt;&gt;0,"LOCAL PO &gt; 'TAMURA' ","ERRO Regra Tamura"),
IFERROR(IF(LOWER(S1379)="national","Local PO",
IF(YEAR(Z1379)&amp;TEXT(WEEKNUM(Z1379),"00")&lt;=YEAR(TODAY())&amp;TEXT(WEEKNUM(TODAY())  +1,"00"),"PO &gt; Ok",   "Future PO")),""))</f>
        <v>Future PO</v>
      </c>
      <c r="C1379" s="18" t="str">
        <f>IFERROR(IF(VLOOKUP(G1379&amp;P1379,'Troca PN'!A:G,5,0)&lt;&gt;0,"TEVE Troca de PN","  &gt; ERRO CHAVE SKU&amp;PN "),"")</f>
        <v/>
      </c>
      <c r="D1379" s="18" t="str">
        <f>IFERROR(IF(VLOOKUP(G1379&amp;P1379,'Troca PN'!A:G,5,0)&lt;&gt;0,VLOOKUP(P1379,'Troca PN'!C:G,2,0),"  &gt; ERRO CHAVE SKU&amp;PN "),P1379)</f>
        <v>15040143-001</v>
      </c>
      <c r="E1379" s="54">
        <f>IFERROR(ROUNDUP((AC1379/VLOOKUP(P1379,'Huawei BUn - JDI'!B:H,4,0))*VLOOKUP(P1379,'Huawei BUn - JDI'!B:H,7,0),0),
IFERROR(IF(AC1379/VLOOKUP(P1379,'Huawei BUn - JDI'!L:O,3,0)&lt;1,VLOOKUP(P1379,'Huawei BUn - JDI'!L:O,3,0),
IFERROR(IF(AC1379/VLOOKUP(P1379,'Huawei BUn - JDI'!L:O,3,0)&lt;&gt;ROUND(AC1379/VLOOKUP(P1379,'Huawei BUn - JDI'!L:O,3,0),0),ROUNDUP(AC1379/VLOOKUP(P1379,'Huawei BUn - JDI'!L:O,3,0),0),AC1379),AC1379)),AC1379))</f>
        <v>1600</v>
      </c>
      <c r="F1379" s="17">
        <f>VLOOKUP(P1379,'Material Unit Price List'!A:D,3,0)</f>
        <v>3.4000000000000002E-2</v>
      </c>
      <c r="G1379" s="1" t="str">
        <f>TRIM(MID(N1379,(FIND("]",N1379)+1),
(FIND("#",N1379)-1)-(FIND("]",N1379))))</f>
        <v>TVH-3</v>
      </c>
      <c r="H1379" s="16" t="str">
        <f>IFERROR(VLOOKUP(P1379,'Huawei BUn - JDI'!B:H,1,0)&amp;" - has convertion, divide for - "&amp;VLOOKUP(P1379,'Huawei BUn - JDI'!B:H,4,0),
IFERROR(VLOOKUP(P1379,'Huawei BUn - JDI'!L:O,1,0)&amp;"- has MOQ of - "&amp;VLOOKUP(P1379,'Huawei BUn - JDI'!L:O,3,0)," Sem Conversão"))</f>
        <v xml:space="preserve"> Sem Conversão</v>
      </c>
      <c r="J1379" s="2" t="s">
        <v>4</v>
      </c>
      <c r="K1379" s="1" t="b">
        <v>1</v>
      </c>
      <c r="L1379" s="1" t="s">
        <v>8132</v>
      </c>
      <c r="M1379" s="11" t="s">
        <v>9811</v>
      </c>
      <c r="N1379" s="10" t="s">
        <v>7667</v>
      </c>
      <c r="O1379" s="9" t="s">
        <v>7544</v>
      </c>
      <c r="P1379" s="10" t="s">
        <v>4175</v>
      </c>
      <c r="Q1379" s="9" t="s">
        <v>8133</v>
      </c>
      <c r="R1379" s="161" t="s">
        <v>7545</v>
      </c>
      <c r="S1379" s="10" t="s">
        <v>7</v>
      </c>
      <c r="T1379" s="9" t="s">
        <v>7655</v>
      </c>
      <c r="U1379" s="10" t="s">
        <v>1</v>
      </c>
      <c r="V1379" s="9">
        <v>200</v>
      </c>
      <c r="W1379" s="10">
        <v>47</v>
      </c>
      <c r="X1379" s="9" t="s">
        <v>5</v>
      </c>
      <c r="Y1379" s="8">
        <v>45323</v>
      </c>
      <c r="Z1379" s="7">
        <v>45262</v>
      </c>
      <c r="AA1379" s="8">
        <v>45323</v>
      </c>
      <c r="AB1379" s="7">
        <v>45323</v>
      </c>
      <c r="AC1379" s="6">
        <v>1600</v>
      </c>
    </row>
    <row r="1380" spans="1:30" hidden="1">
      <c r="A1380" s="15" t="str">
        <f t="shared" ca="1" si="35"/>
        <v>Future PO</v>
      </c>
      <c r="B1380" s="40" t="str">
        <f ca="1">IFERROR(IF(FIND("TAMURA",UPPER(Q1380))&lt;&gt;0,"LOCAL PO &gt; 'TAMURA' ","ERRO Regra Tamura"),
IFERROR(IF(LOWER(S1380)="national","Local PO",
IF(YEAR(Z1380)&amp;TEXT(WEEKNUM(Z1380),"00")&lt;=YEAR(TODAY())&amp;TEXT(WEEKNUM(TODAY())  +1,"00"),"PO &gt; Ok",   "Future PO")),""))</f>
        <v>Future PO</v>
      </c>
      <c r="C1380" s="18" t="str">
        <f>IFERROR(IF(VLOOKUP(G1380&amp;P1380,'Troca PN'!A:G,5,0)&lt;&gt;0,"TEVE Troca de PN","  &gt; ERRO CHAVE SKU&amp;PN "),"")</f>
        <v/>
      </c>
      <c r="D1380" s="18" t="str">
        <f>IFERROR(IF(VLOOKUP(G1380&amp;P1380,'Troca PN'!A:G,5,0)&lt;&gt;0,VLOOKUP(P1380,'Troca PN'!C:G,2,0),"  &gt; ERRO CHAVE SKU&amp;PN "),P1380)</f>
        <v>15040143-001</v>
      </c>
      <c r="E1380" s="54">
        <f>IFERROR(ROUNDUP((AC1380/VLOOKUP(P1380,'Huawei BUn - JDI'!B:H,4,0))*VLOOKUP(P1380,'Huawei BUn - JDI'!B:H,7,0),0),
IFERROR(IF(AC1380/VLOOKUP(P1380,'Huawei BUn - JDI'!L:O,3,0)&lt;1,VLOOKUP(P1380,'Huawei BUn - JDI'!L:O,3,0),
IFERROR(IF(AC1380/VLOOKUP(P1380,'Huawei BUn - JDI'!L:O,3,0)&lt;&gt;ROUND(AC1380/VLOOKUP(P1380,'Huawei BUn - JDI'!L:O,3,0),0),ROUNDUP(AC1380/VLOOKUP(P1380,'Huawei BUn - JDI'!L:O,3,0),0),AC1380),AC1380)),AC1380))</f>
        <v>3200</v>
      </c>
      <c r="F1380" s="17">
        <f>VLOOKUP(P1380,'Material Unit Price List'!A:D,3,0)</f>
        <v>3.4000000000000002E-2</v>
      </c>
      <c r="G1380" s="1" t="str">
        <f>TRIM(MID(N1380,(FIND("]",N1380)+1),
(FIND("#",N1380)-1)-(FIND("]",N1380))))</f>
        <v>VFF-3</v>
      </c>
      <c r="H1380" s="16" t="str">
        <f>IFERROR(VLOOKUP(P1380,'Huawei BUn - JDI'!B:H,1,0)&amp;" - has convertion, divide for - "&amp;VLOOKUP(P1380,'Huawei BUn - JDI'!B:H,4,0),
IFERROR(VLOOKUP(P1380,'Huawei BUn - JDI'!L:O,1,0)&amp;"- has MOQ of - "&amp;VLOOKUP(P1380,'Huawei BUn - JDI'!L:O,3,0)," Sem Conversão"))</f>
        <v xml:space="preserve"> Sem Conversão</v>
      </c>
      <c r="J1380" s="2" t="s">
        <v>4</v>
      </c>
      <c r="K1380" s="1" t="b">
        <v>1</v>
      </c>
      <c r="L1380" s="1" t="s">
        <v>8132</v>
      </c>
      <c r="M1380" s="11" t="s">
        <v>9812</v>
      </c>
      <c r="N1380" s="10" t="s">
        <v>7656</v>
      </c>
      <c r="O1380" s="9" t="s">
        <v>7544</v>
      </c>
      <c r="P1380" s="10" t="s">
        <v>4175</v>
      </c>
      <c r="Q1380" s="9" t="s">
        <v>8133</v>
      </c>
      <c r="R1380" s="161" t="s">
        <v>7545</v>
      </c>
      <c r="S1380" s="10" t="s">
        <v>7</v>
      </c>
      <c r="T1380" s="9" t="s">
        <v>7655</v>
      </c>
      <c r="U1380" s="10" t="s">
        <v>1</v>
      </c>
      <c r="V1380" s="9">
        <v>200</v>
      </c>
      <c r="W1380" s="10">
        <v>47</v>
      </c>
      <c r="X1380" s="9" t="s">
        <v>5</v>
      </c>
      <c r="Y1380" s="8">
        <v>45324</v>
      </c>
      <c r="Z1380" s="7">
        <v>45262</v>
      </c>
      <c r="AA1380" s="8">
        <v>45323</v>
      </c>
      <c r="AB1380" s="7">
        <v>45323</v>
      </c>
      <c r="AC1380" s="6">
        <v>3200</v>
      </c>
    </row>
    <row r="1381" spans="1:30" hidden="1">
      <c r="A1381" s="15" t="str">
        <f t="shared" ca="1" si="35"/>
        <v>Future PO</v>
      </c>
      <c r="B1381" s="40" t="str">
        <f ca="1">IFERROR(IF(FIND("TAMURA",UPPER(Q1381))&lt;&gt;0,"LOCAL PO &gt; 'TAMURA' ","ERRO Regra Tamura"),
IFERROR(IF(LOWER(S1381)="national","Local PO",
IF(YEAR(Z1381)&amp;TEXT(WEEKNUM(Z1381),"00")&lt;=YEAR(TODAY())&amp;TEXT(WEEKNUM(TODAY())  +1,"00"),"PO &gt; Ok",   "Future PO")),""))</f>
        <v>Future PO</v>
      </c>
      <c r="C1381" s="18" t="str">
        <f>IFERROR(IF(VLOOKUP(G1381&amp;P1381,'Troca PN'!A:G,5,0)&lt;&gt;0,"TEVE Troca de PN","  &gt; ERRO CHAVE SKU&amp;PN "),"")</f>
        <v/>
      </c>
      <c r="D1381" s="18" t="str">
        <f>IFERROR(IF(VLOOKUP(G1381&amp;P1381,'Troca PN'!A:G,5,0)&lt;&gt;0,VLOOKUP(P1381,'Troca PN'!C:G,2,0),"  &gt; ERRO CHAVE SKU&amp;PN "),P1381)</f>
        <v>15040143-001</v>
      </c>
      <c r="E1381" s="54">
        <f>IFERROR(ROUNDUP((AC1381/VLOOKUP(P1381,'Huawei BUn - JDI'!B:H,4,0))*VLOOKUP(P1381,'Huawei BUn - JDI'!B:H,7,0),0),
IFERROR(IF(AC1381/VLOOKUP(P1381,'Huawei BUn - JDI'!L:O,3,0)&lt;1,VLOOKUP(P1381,'Huawei BUn - JDI'!L:O,3,0),
IFERROR(IF(AC1381/VLOOKUP(P1381,'Huawei BUn - JDI'!L:O,3,0)&lt;&gt;ROUND(AC1381/VLOOKUP(P1381,'Huawei BUn - JDI'!L:O,3,0),0),ROUNDUP(AC1381/VLOOKUP(P1381,'Huawei BUn - JDI'!L:O,3,0),0),AC1381),AC1381)),AC1381))</f>
        <v>3200</v>
      </c>
      <c r="F1381" s="17">
        <f>VLOOKUP(P1381,'Material Unit Price List'!A:D,3,0)</f>
        <v>3.4000000000000002E-2</v>
      </c>
      <c r="G1381" s="1" t="str">
        <f>TRIM(MID(N1381,(FIND("]",N1381)+1),
(FIND("#",N1381)-1)-(FIND("]",N1381))))</f>
        <v>VFF-3</v>
      </c>
      <c r="H1381" s="16" t="str">
        <f>IFERROR(VLOOKUP(P1381,'Huawei BUn - JDI'!B:H,1,0)&amp;" - has convertion, divide for - "&amp;VLOOKUP(P1381,'Huawei BUn - JDI'!B:H,4,0),
IFERROR(VLOOKUP(P1381,'Huawei BUn - JDI'!L:O,1,0)&amp;"- has MOQ of - "&amp;VLOOKUP(P1381,'Huawei BUn - JDI'!L:O,3,0)," Sem Conversão"))</f>
        <v xml:space="preserve"> Sem Conversão</v>
      </c>
      <c r="J1381" s="2" t="s">
        <v>4</v>
      </c>
      <c r="K1381" s="1" t="b">
        <v>1</v>
      </c>
      <c r="L1381" s="1" t="s">
        <v>8132</v>
      </c>
      <c r="M1381" s="11" t="s">
        <v>9813</v>
      </c>
      <c r="N1381" s="10" t="s">
        <v>7656</v>
      </c>
      <c r="O1381" s="9" t="s">
        <v>7544</v>
      </c>
      <c r="P1381" s="10" t="s">
        <v>4175</v>
      </c>
      <c r="Q1381" s="9" t="s">
        <v>8133</v>
      </c>
      <c r="R1381" s="161" t="s">
        <v>7545</v>
      </c>
      <c r="S1381" s="10" t="s">
        <v>7</v>
      </c>
      <c r="T1381" s="9" t="s">
        <v>7655</v>
      </c>
      <c r="U1381" s="10" t="s">
        <v>1</v>
      </c>
      <c r="V1381" s="9">
        <v>200</v>
      </c>
      <c r="W1381" s="10">
        <v>47</v>
      </c>
      <c r="X1381" s="9" t="s">
        <v>5</v>
      </c>
      <c r="Y1381" s="8">
        <v>45325</v>
      </c>
      <c r="Z1381" s="7">
        <v>45262</v>
      </c>
      <c r="AA1381" s="8">
        <v>45323</v>
      </c>
      <c r="AB1381" s="7">
        <v>45323</v>
      </c>
      <c r="AC1381" s="6">
        <v>3200</v>
      </c>
    </row>
    <row r="1382" spans="1:30" hidden="1">
      <c r="A1382" s="15" t="str">
        <f t="shared" ca="1" si="35"/>
        <v>Future PO</v>
      </c>
      <c r="B1382" s="40" t="str">
        <f ca="1">IFERROR(IF(FIND("TAMURA",UPPER(Q1382))&lt;&gt;0,"LOCAL PO &gt; 'TAMURA' ","ERRO Regra Tamura"),
IFERROR(IF(LOWER(S1382)="national","Local PO",
IF(YEAR(Z1382)&amp;TEXT(WEEKNUM(Z1382),"00")&lt;=YEAR(TODAY())&amp;TEXT(WEEKNUM(TODAY())  +1,"00"),"PO &gt; Ok",   "Future PO")),""))</f>
        <v>Future PO</v>
      </c>
      <c r="C1382" s="18" t="str">
        <f>IFERROR(IF(VLOOKUP(G1382&amp;P1382,'Troca PN'!A:G,5,0)&lt;&gt;0,"TEVE Troca de PN","  &gt; ERRO CHAVE SKU&amp;PN "),"")</f>
        <v/>
      </c>
      <c r="D1382" s="18" t="str">
        <f>IFERROR(IF(VLOOKUP(G1382&amp;P1382,'Troca PN'!A:G,5,0)&lt;&gt;0,VLOOKUP(P1382,'Troca PN'!C:G,2,0),"  &gt; ERRO CHAVE SKU&amp;PN "),P1382)</f>
        <v>15040143-001</v>
      </c>
      <c r="E1382" s="54">
        <f>IFERROR(ROUNDUP((AC1382/VLOOKUP(P1382,'Huawei BUn - JDI'!B:H,4,0))*VLOOKUP(P1382,'Huawei BUn - JDI'!B:H,7,0),0),
IFERROR(IF(AC1382/VLOOKUP(P1382,'Huawei BUn - JDI'!L:O,3,0)&lt;1,VLOOKUP(P1382,'Huawei BUn - JDI'!L:O,3,0),
IFERROR(IF(AC1382/VLOOKUP(P1382,'Huawei BUn - JDI'!L:O,3,0)&lt;&gt;ROUND(AC1382/VLOOKUP(P1382,'Huawei BUn - JDI'!L:O,3,0),0),ROUNDUP(AC1382/VLOOKUP(P1382,'Huawei BUn - JDI'!L:O,3,0),0),AC1382),AC1382)),AC1382))</f>
        <v>3200</v>
      </c>
      <c r="F1382" s="17">
        <f>VLOOKUP(P1382,'Material Unit Price List'!A:D,3,0)</f>
        <v>3.4000000000000002E-2</v>
      </c>
      <c r="G1382" s="1" t="str">
        <f>TRIM(MID(N1382,(FIND("]",N1382)+1),
(FIND("#",N1382)-1)-(FIND("]",N1382))))</f>
        <v>VFF-3</v>
      </c>
      <c r="H1382" s="16" t="str">
        <f>IFERROR(VLOOKUP(P1382,'Huawei BUn - JDI'!B:H,1,0)&amp;" - has convertion, divide for - "&amp;VLOOKUP(P1382,'Huawei BUn - JDI'!B:H,4,0),
IFERROR(VLOOKUP(P1382,'Huawei BUn - JDI'!L:O,1,0)&amp;"- has MOQ of - "&amp;VLOOKUP(P1382,'Huawei BUn - JDI'!L:O,3,0)," Sem Conversão"))</f>
        <v xml:space="preserve"> Sem Conversão</v>
      </c>
      <c r="J1382" s="2" t="s">
        <v>4</v>
      </c>
      <c r="K1382" s="1" t="b">
        <v>1</v>
      </c>
      <c r="L1382" s="1" t="s">
        <v>8132</v>
      </c>
      <c r="M1382" s="11" t="s">
        <v>9814</v>
      </c>
      <c r="N1382" s="10" t="s">
        <v>7670</v>
      </c>
      <c r="O1382" s="9" t="s">
        <v>7544</v>
      </c>
      <c r="P1382" s="10" t="s">
        <v>4175</v>
      </c>
      <c r="Q1382" s="9" t="s">
        <v>8133</v>
      </c>
      <c r="R1382" s="161" t="s">
        <v>7545</v>
      </c>
      <c r="S1382" s="10" t="s">
        <v>7</v>
      </c>
      <c r="T1382" s="9" t="s">
        <v>7655</v>
      </c>
      <c r="U1382" s="10" t="s">
        <v>1</v>
      </c>
      <c r="V1382" s="9">
        <v>200</v>
      </c>
      <c r="W1382" s="10">
        <v>47</v>
      </c>
      <c r="X1382" s="9" t="s">
        <v>5</v>
      </c>
      <c r="Y1382" s="8">
        <v>45326</v>
      </c>
      <c r="Z1382" s="7">
        <v>45262</v>
      </c>
      <c r="AA1382" s="8">
        <v>45323</v>
      </c>
      <c r="AB1382" s="7">
        <v>45323</v>
      </c>
      <c r="AC1382" s="6">
        <v>3200</v>
      </c>
    </row>
    <row r="1383" spans="1:30" hidden="1">
      <c r="A1383" s="15" t="str">
        <f t="shared" ca="1" si="35"/>
        <v>Future PO</v>
      </c>
      <c r="B1383" s="40" t="str">
        <f ca="1">IFERROR(IF(FIND("TAMURA",UPPER(Q1383))&lt;&gt;0,"LOCAL PO &gt; 'TAMURA' ","ERRO Regra Tamura"),
IFERROR(IF(LOWER(S1383)="national","Local PO",
IF(YEAR(Z1383)&amp;TEXT(WEEKNUM(Z1383),"00")&lt;=YEAR(TODAY())&amp;TEXT(WEEKNUM(TODAY())  +1,"00"),"PO &gt; Ok",   "Future PO")),""))</f>
        <v>Future PO</v>
      </c>
      <c r="C1383" s="18" t="str">
        <f>IFERROR(IF(VLOOKUP(G1383&amp;P1383,'Troca PN'!A:G,5,0)&lt;&gt;0,"TEVE Troca de PN","  &gt; ERRO CHAVE SKU&amp;PN "),"")</f>
        <v/>
      </c>
      <c r="D1383" s="18" t="str">
        <f>IFERROR(IF(VLOOKUP(G1383&amp;P1383,'Troca PN'!A:G,5,0)&lt;&gt;0,VLOOKUP(P1383,'Troca PN'!C:G,2,0),"  &gt; ERRO CHAVE SKU&amp;PN "),P1383)</f>
        <v>15040143-001</v>
      </c>
      <c r="E1383" s="54">
        <f>IFERROR(ROUNDUP((AC1383/VLOOKUP(P1383,'Huawei BUn - JDI'!B:H,4,0))*VLOOKUP(P1383,'Huawei BUn - JDI'!B:H,7,0),0),
IFERROR(IF(AC1383/VLOOKUP(P1383,'Huawei BUn - JDI'!L:O,3,0)&lt;1,VLOOKUP(P1383,'Huawei BUn - JDI'!L:O,3,0),
IFERROR(IF(AC1383/VLOOKUP(P1383,'Huawei BUn - JDI'!L:O,3,0)&lt;&gt;ROUND(AC1383/VLOOKUP(P1383,'Huawei BUn - JDI'!L:O,3,0),0),ROUNDUP(AC1383/VLOOKUP(P1383,'Huawei BUn - JDI'!L:O,3,0),0),AC1383),AC1383)),AC1383))</f>
        <v>1400</v>
      </c>
      <c r="F1383" s="17">
        <f>VLOOKUP(P1383,'Material Unit Price List'!A:D,3,0)</f>
        <v>3.4000000000000002E-2</v>
      </c>
      <c r="G1383" s="1" t="str">
        <f>TRIM(MID(N1383,(FIND("]",N1383)+1),
(FIND("#",N1383)-1)-(FIND("]",N1383))))</f>
        <v>VFF-3</v>
      </c>
      <c r="H1383" s="16" t="str">
        <f>IFERROR(VLOOKUP(P1383,'Huawei BUn - JDI'!B:H,1,0)&amp;" - has convertion, divide for - "&amp;VLOOKUP(P1383,'Huawei BUn - JDI'!B:H,4,0),
IFERROR(VLOOKUP(P1383,'Huawei BUn - JDI'!L:O,1,0)&amp;"- has MOQ of - "&amp;VLOOKUP(P1383,'Huawei BUn - JDI'!L:O,3,0)," Sem Conversão"))</f>
        <v xml:space="preserve"> Sem Conversão</v>
      </c>
      <c r="J1383" s="2" t="s">
        <v>4</v>
      </c>
      <c r="K1383" s="1" t="b">
        <v>1</v>
      </c>
      <c r="L1383" s="1" t="s">
        <v>8132</v>
      </c>
      <c r="M1383" s="11" t="s">
        <v>9815</v>
      </c>
      <c r="N1383" s="10" t="s">
        <v>7670</v>
      </c>
      <c r="O1383" s="9" t="s">
        <v>7544</v>
      </c>
      <c r="P1383" s="10" t="s">
        <v>4175</v>
      </c>
      <c r="Q1383" s="9" t="s">
        <v>8133</v>
      </c>
      <c r="R1383" s="161" t="s">
        <v>7545</v>
      </c>
      <c r="S1383" s="10" t="s">
        <v>7</v>
      </c>
      <c r="T1383" s="9" t="s">
        <v>7655</v>
      </c>
      <c r="U1383" s="10" t="s">
        <v>1</v>
      </c>
      <c r="V1383" s="9">
        <v>200</v>
      </c>
      <c r="W1383" s="10">
        <v>47</v>
      </c>
      <c r="X1383" s="9" t="s">
        <v>5</v>
      </c>
      <c r="Y1383" s="8">
        <v>45327</v>
      </c>
      <c r="Z1383" s="7">
        <v>45262</v>
      </c>
      <c r="AA1383" s="8">
        <v>45323</v>
      </c>
      <c r="AB1383" s="7">
        <v>45323</v>
      </c>
      <c r="AC1383" s="6">
        <v>1400</v>
      </c>
    </row>
    <row r="1384" spans="1:30" hidden="1">
      <c r="A1384" s="15" t="str">
        <f t="shared" ca="1" si="35"/>
        <v>Future PO</v>
      </c>
      <c r="B1384" s="40" t="str">
        <f ca="1">IFERROR(IF(FIND("TAMURA",UPPER(Q1384))&lt;&gt;0,"LOCAL PO &gt; 'TAMURA' ","ERRO Regra Tamura"),
IFERROR(IF(LOWER(S1384)="national","Local PO",
IF(YEAR(Z1384)&amp;TEXT(WEEKNUM(Z1384),"00")&lt;=YEAR(TODAY())&amp;TEXT(WEEKNUM(TODAY())  +1,"00"),"PO &gt; Ok",   "Future PO")),""))</f>
        <v>Future PO</v>
      </c>
      <c r="C1384" s="18" t="str">
        <f>IFERROR(IF(VLOOKUP(G1384&amp;P1384,'Troca PN'!A:G,5,0)&lt;&gt;0,"TEVE Troca de PN","  &gt; ERRO CHAVE SKU&amp;PN "),"")</f>
        <v/>
      </c>
      <c r="D1384" s="18" t="str">
        <f>IFERROR(IF(VLOOKUP(G1384&amp;P1384,'Troca PN'!A:G,5,0)&lt;&gt;0,VLOOKUP(P1384,'Troca PN'!C:G,2,0),"  &gt; ERRO CHAVE SKU&amp;PN "),P1384)</f>
        <v>15040143-001</v>
      </c>
      <c r="E1384" s="54">
        <f>IFERROR(ROUNDUP((AC1384/VLOOKUP(P1384,'Huawei BUn - JDI'!B:H,4,0))*VLOOKUP(P1384,'Huawei BUn - JDI'!B:H,7,0),0),
IFERROR(IF(AC1384/VLOOKUP(P1384,'Huawei BUn - JDI'!L:O,3,0)&lt;1,VLOOKUP(P1384,'Huawei BUn - JDI'!L:O,3,0),
IFERROR(IF(AC1384/VLOOKUP(P1384,'Huawei BUn - JDI'!L:O,3,0)&lt;&gt;ROUND(AC1384/VLOOKUP(P1384,'Huawei BUn - JDI'!L:O,3,0),0),ROUNDUP(AC1384/VLOOKUP(P1384,'Huawei BUn - JDI'!L:O,3,0),0),AC1384),AC1384)),AC1384))</f>
        <v>81</v>
      </c>
      <c r="F1384" s="17">
        <f>VLOOKUP(P1384,'Material Unit Price List'!A:D,3,0)</f>
        <v>3.4000000000000002E-2</v>
      </c>
      <c r="G1384" s="1" t="str">
        <f>TRIM(MID(N1384,(FIND("]",N1384)+1),
(FIND("#",N1384)-1)-(FIND("]",N1384))))</f>
        <v>TVH-3</v>
      </c>
      <c r="H1384" s="16" t="str">
        <f>IFERROR(VLOOKUP(P1384,'Huawei BUn - JDI'!B:H,1,0)&amp;" - has convertion, divide for - "&amp;VLOOKUP(P1384,'Huawei BUn - JDI'!B:H,4,0),
IFERROR(VLOOKUP(P1384,'Huawei BUn - JDI'!L:O,1,0)&amp;"- has MOQ of - "&amp;VLOOKUP(P1384,'Huawei BUn - JDI'!L:O,3,0)," Sem Conversão"))</f>
        <v xml:space="preserve"> Sem Conversão</v>
      </c>
      <c r="J1384" s="2" t="s">
        <v>4</v>
      </c>
      <c r="K1384" s="1" t="b">
        <v>1</v>
      </c>
      <c r="L1384" s="1" t="s">
        <v>8132</v>
      </c>
      <c r="M1384" s="11" t="s">
        <v>9816</v>
      </c>
      <c r="N1384" s="10" t="s">
        <v>7667</v>
      </c>
      <c r="O1384" s="9" t="s">
        <v>7544</v>
      </c>
      <c r="P1384" s="10" t="s">
        <v>4175</v>
      </c>
      <c r="Q1384" s="9" t="s">
        <v>8133</v>
      </c>
      <c r="R1384" s="161" t="s">
        <v>7545</v>
      </c>
      <c r="S1384" s="10" t="s">
        <v>7</v>
      </c>
      <c r="T1384" s="9" t="s">
        <v>7655</v>
      </c>
      <c r="U1384" s="10" t="s">
        <v>1</v>
      </c>
      <c r="V1384" s="9">
        <v>200</v>
      </c>
      <c r="W1384" s="10">
        <v>47</v>
      </c>
      <c r="X1384" s="9" t="s">
        <v>5</v>
      </c>
      <c r="Y1384" s="8">
        <v>45323</v>
      </c>
      <c r="Z1384" s="7">
        <v>45262</v>
      </c>
      <c r="AA1384" s="8">
        <v>45323</v>
      </c>
      <c r="AB1384" s="7">
        <v>45323</v>
      </c>
      <c r="AC1384" s="6">
        <v>81</v>
      </c>
    </row>
    <row r="1385" spans="1:30" hidden="1">
      <c r="A1385" s="15" t="str">
        <f t="shared" ca="1" si="35"/>
        <v>PO &gt; Ok</v>
      </c>
      <c r="B1385" s="40" t="s">
        <v>10768</v>
      </c>
      <c r="C1385" s="18" t="str">
        <f>IFERROR(IF(VLOOKUP(G1385&amp;P1385,'Troca PN'!A:G,5,0)&lt;&gt;0,"TEVE Troca de PN","  &gt; ERRO CHAVE SKU&amp;PN "),"")</f>
        <v/>
      </c>
      <c r="D1385" s="18" t="str">
        <f>IFERROR(IF(VLOOKUP(G1385&amp;P1385,'Troca PN'!A:G,5,0)&lt;&gt;0,VLOOKUP(P1385,'Troca PN'!C:G,2,0),"  &gt; ERRO CHAVE SKU&amp;PN "),P1385)</f>
        <v>15040164</v>
      </c>
      <c r="E1385" s="54">
        <f>IFERROR(ROUNDUP((AC1385/VLOOKUP(P1385,'Huawei BUn - JDI'!B:H,4,0))*VLOOKUP(P1385,'Huawei BUn - JDI'!B:H,7,0),0),
IFERROR(IF(AC1385/VLOOKUP(P1385,'Huawei BUn - JDI'!L:O,3,0)&lt;1,VLOOKUP(P1385,'Huawei BUn - JDI'!L:O,3,0),
IFERROR(IF(AC1385/VLOOKUP(P1385,'Huawei BUn - JDI'!L:O,3,0)&lt;&gt;ROUND(AC1385/VLOOKUP(P1385,'Huawei BUn - JDI'!L:O,3,0),0),ROUNDUP(AC1385/VLOOKUP(P1385,'Huawei BUn - JDI'!L:O,3,0),0),AC1385),AC1385)),AC1385))</f>
        <v>200</v>
      </c>
      <c r="F1385" s="17">
        <f>VLOOKUP(P1385,'Material Unit Price List'!A:D,3,0)</f>
        <v>8.5000000000000006E-3</v>
      </c>
      <c r="G1385" s="1" t="str">
        <f>TRIM(MID(N1385,(FIND("]",N1385)+1),
(FIND("#",N1385)-1)-(FIND("]",N1385))))</f>
        <v>VFF-3</v>
      </c>
      <c r="H1385" s="16" t="str">
        <f>IFERROR(VLOOKUP(P1385,'Huawei BUn - JDI'!B:H,1,0)&amp;" - has convertion, divide for - "&amp;VLOOKUP(P1385,'Huawei BUn - JDI'!B:H,4,0),
IFERROR(VLOOKUP(P1385,'Huawei BUn - JDI'!L:O,1,0)&amp;"- has MOQ of - "&amp;VLOOKUP(P1385,'Huawei BUn - JDI'!L:O,3,0)," Sem Conversão"))</f>
        <v xml:space="preserve"> Sem Conversão</v>
      </c>
      <c r="J1385" s="2" t="s">
        <v>4</v>
      </c>
      <c r="K1385" s="1" t="b">
        <v>1</v>
      </c>
      <c r="L1385" s="1" t="s">
        <v>8134</v>
      </c>
      <c r="M1385" s="11" t="s">
        <v>9817</v>
      </c>
      <c r="N1385" s="10" t="s">
        <v>7703</v>
      </c>
      <c r="O1385" s="9" t="s">
        <v>7544</v>
      </c>
      <c r="P1385" s="10" t="s">
        <v>4182</v>
      </c>
      <c r="Q1385" s="9" t="s">
        <v>4183</v>
      </c>
      <c r="R1385" s="161" t="s">
        <v>7545</v>
      </c>
      <c r="S1385" s="10" t="s">
        <v>7</v>
      </c>
      <c r="T1385" s="9" t="s">
        <v>7705</v>
      </c>
      <c r="U1385" s="10" t="s">
        <v>1</v>
      </c>
      <c r="V1385" s="9">
        <v>100</v>
      </c>
      <c r="W1385" s="10">
        <v>47</v>
      </c>
      <c r="X1385" s="9" t="s">
        <v>5</v>
      </c>
      <c r="Y1385" s="8">
        <v>45295</v>
      </c>
      <c r="Z1385" s="7">
        <v>45231</v>
      </c>
      <c r="AA1385" s="8">
        <v>45292</v>
      </c>
      <c r="AB1385" s="7">
        <v>45292</v>
      </c>
      <c r="AC1385" s="6">
        <v>200</v>
      </c>
    </row>
    <row r="1386" spans="1:30" hidden="1">
      <c r="A1386" s="15" t="str">
        <f t="shared" ca="1" si="35"/>
        <v>PO &gt; Ok</v>
      </c>
      <c r="B1386" s="40" t="s">
        <v>10768</v>
      </c>
      <c r="C1386" s="18" t="str">
        <f>IFERROR(IF(VLOOKUP(G1386&amp;P1386,'Troca PN'!A:G,5,0)&lt;&gt;0,"TEVE Troca de PN","  &gt; ERRO CHAVE SKU&amp;PN "),"")</f>
        <v/>
      </c>
      <c r="D1386" s="18" t="str">
        <f>IFERROR(IF(VLOOKUP(G1386&amp;P1386,'Troca PN'!A:G,5,0)&lt;&gt;0,VLOOKUP(P1386,'Troca PN'!C:G,2,0),"  &gt; ERRO CHAVE SKU&amp;PN "),P1386)</f>
        <v>15040164</v>
      </c>
      <c r="E1386" s="54">
        <f>IFERROR(ROUNDUP((AC1386/VLOOKUP(P1386,'Huawei BUn - JDI'!B:H,4,0))*VLOOKUP(P1386,'Huawei BUn - JDI'!B:H,7,0),0),
IFERROR(IF(AC1386/VLOOKUP(P1386,'Huawei BUn - JDI'!L:O,3,0)&lt;1,VLOOKUP(P1386,'Huawei BUn - JDI'!L:O,3,0),
IFERROR(IF(AC1386/VLOOKUP(P1386,'Huawei BUn - JDI'!L:O,3,0)&lt;&gt;ROUND(AC1386/VLOOKUP(P1386,'Huawei BUn - JDI'!L:O,3,0),0),ROUNDUP(AC1386/VLOOKUP(P1386,'Huawei BUn - JDI'!L:O,3,0),0),AC1386),AC1386)),AC1386))</f>
        <v>100</v>
      </c>
      <c r="F1386" s="17">
        <f>VLOOKUP(P1386,'Material Unit Price List'!A:D,3,0)</f>
        <v>8.5000000000000006E-3</v>
      </c>
      <c r="G1386" s="1" t="str">
        <f>TRIM(MID(N1386,(FIND("]",N1386)+1),
(FIND("#",N1386)-1)-(FIND("]",N1386))))</f>
        <v>VFF-3</v>
      </c>
      <c r="H1386" s="16" t="str">
        <f>IFERROR(VLOOKUP(P1386,'Huawei BUn - JDI'!B:H,1,0)&amp;" - has convertion, divide for - "&amp;VLOOKUP(P1386,'Huawei BUn - JDI'!B:H,4,0),
IFERROR(VLOOKUP(P1386,'Huawei BUn - JDI'!L:O,1,0)&amp;"- has MOQ of - "&amp;VLOOKUP(P1386,'Huawei BUn - JDI'!L:O,3,0)," Sem Conversão"))</f>
        <v xml:space="preserve"> Sem Conversão</v>
      </c>
      <c r="J1386" s="2" t="s">
        <v>4</v>
      </c>
      <c r="K1386" s="1" t="b">
        <v>1</v>
      </c>
      <c r="L1386" s="1" t="s">
        <v>8134</v>
      </c>
      <c r="M1386" s="11" t="s">
        <v>9818</v>
      </c>
      <c r="N1386" s="10" t="s">
        <v>7703</v>
      </c>
      <c r="O1386" s="9" t="s">
        <v>7544</v>
      </c>
      <c r="P1386" s="10" t="s">
        <v>4182</v>
      </c>
      <c r="Q1386" s="9" t="s">
        <v>4183</v>
      </c>
      <c r="R1386" s="161" t="s">
        <v>7545</v>
      </c>
      <c r="S1386" s="10" t="s">
        <v>7</v>
      </c>
      <c r="T1386" s="9" t="s">
        <v>7705</v>
      </c>
      <c r="U1386" s="10" t="s">
        <v>1</v>
      </c>
      <c r="V1386" s="9">
        <v>100</v>
      </c>
      <c r="W1386" s="10">
        <v>47</v>
      </c>
      <c r="X1386" s="9" t="s">
        <v>5</v>
      </c>
      <c r="Y1386" s="8">
        <v>45296</v>
      </c>
      <c r="Z1386" s="7">
        <v>45231</v>
      </c>
      <c r="AA1386" s="8">
        <v>45292</v>
      </c>
      <c r="AB1386" s="7">
        <v>45292</v>
      </c>
      <c r="AC1386" s="6">
        <v>100</v>
      </c>
    </row>
    <row r="1387" spans="1:30" hidden="1">
      <c r="A1387" s="15" t="str">
        <f t="shared" ca="1" si="35"/>
        <v>Future PO</v>
      </c>
      <c r="B1387" s="40" t="str">
        <f ca="1">IFERROR(IF(FIND("TAMURA",UPPER(Q1387))&lt;&gt;0,"LOCAL PO &gt; 'TAMURA' ","ERRO Regra Tamura"),
IFERROR(IF(LOWER(S1387)="national","Local PO",
IF(YEAR(Z1387)&amp;TEXT(WEEKNUM(Z1387),"00")&lt;=YEAR(TODAY())&amp;TEXT(WEEKNUM(TODAY())  +1,"00"),"PO &gt; Ok",   "Future PO")),""))</f>
        <v>Future PO</v>
      </c>
      <c r="C1387" s="18" t="str">
        <f>IFERROR(IF(VLOOKUP(G1387&amp;P1387,'Troca PN'!A:G,5,0)&lt;&gt;0,"TEVE Troca de PN","  &gt; ERRO CHAVE SKU&amp;PN "),"")</f>
        <v/>
      </c>
      <c r="D1387" s="18" t="str">
        <f>IFERROR(IF(VLOOKUP(G1387&amp;P1387,'Troca PN'!A:G,5,0)&lt;&gt;0,VLOOKUP(P1387,'Troca PN'!C:G,2,0),"  &gt; ERRO CHAVE SKU&amp;PN "),P1387)</f>
        <v>15040164</v>
      </c>
      <c r="E1387" s="54">
        <f>IFERROR(ROUNDUP((AC1387/VLOOKUP(P1387,'Huawei BUn - JDI'!B:H,4,0))*VLOOKUP(P1387,'Huawei BUn - JDI'!B:H,7,0),0),
IFERROR(IF(AC1387/VLOOKUP(P1387,'Huawei BUn - JDI'!L:O,3,0)&lt;1,VLOOKUP(P1387,'Huawei BUn - JDI'!L:O,3,0),
IFERROR(IF(AC1387/VLOOKUP(P1387,'Huawei BUn - JDI'!L:O,3,0)&lt;&gt;ROUND(AC1387/VLOOKUP(P1387,'Huawei BUn - JDI'!L:O,3,0),0),ROUNDUP(AC1387/VLOOKUP(P1387,'Huawei BUn - JDI'!L:O,3,0),0),AC1387),AC1387)),AC1387))</f>
        <v>200</v>
      </c>
      <c r="F1387" s="17">
        <f>VLOOKUP(P1387,'Material Unit Price List'!A:D,3,0)</f>
        <v>8.5000000000000006E-3</v>
      </c>
      <c r="G1387" s="1" t="str">
        <f>TRIM(MID(N1387,(FIND("]",N1387)+1),
(FIND("#",N1387)-1)-(FIND("]",N1387))))</f>
        <v>VFF-3</v>
      </c>
      <c r="H1387" s="16" t="str">
        <f>IFERROR(VLOOKUP(P1387,'Huawei BUn - JDI'!B:H,1,0)&amp;" - has convertion, divide for - "&amp;VLOOKUP(P1387,'Huawei BUn - JDI'!B:H,4,0),
IFERROR(VLOOKUP(P1387,'Huawei BUn - JDI'!L:O,1,0)&amp;"- has MOQ of - "&amp;VLOOKUP(P1387,'Huawei BUn - JDI'!L:O,3,0)," Sem Conversão"))</f>
        <v xml:space="preserve"> Sem Conversão</v>
      </c>
      <c r="J1387" s="2" t="s">
        <v>4</v>
      </c>
      <c r="K1387" s="1" t="b">
        <v>1</v>
      </c>
      <c r="L1387" s="1" t="s">
        <v>8134</v>
      </c>
      <c r="M1387" s="11" t="s">
        <v>9819</v>
      </c>
      <c r="N1387" s="10" t="s">
        <v>7656</v>
      </c>
      <c r="O1387" s="9" t="s">
        <v>7544</v>
      </c>
      <c r="P1387" s="10" t="s">
        <v>4182</v>
      </c>
      <c r="Q1387" s="9" t="s">
        <v>4183</v>
      </c>
      <c r="R1387" s="161" t="s">
        <v>7545</v>
      </c>
      <c r="S1387" s="10" t="s">
        <v>7</v>
      </c>
      <c r="T1387" s="9" t="s">
        <v>7705</v>
      </c>
      <c r="U1387" s="10" t="s">
        <v>1</v>
      </c>
      <c r="V1387" s="9">
        <v>100</v>
      </c>
      <c r="W1387" s="10">
        <v>47</v>
      </c>
      <c r="X1387" s="9" t="s">
        <v>5</v>
      </c>
      <c r="Y1387" s="8">
        <v>45324</v>
      </c>
      <c r="Z1387" s="7">
        <v>45262</v>
      </c>
      <c r="AA1387" s="8">
        <v>45323</v>
      </c>
      <c r="AB1387" s="7">
        <v>45323</v>
      </c>
      <c r="AC1387" s="6">
        <v>200</v>
      </c>
    </row>
    <row r="1388" spans="1:30" hidden="1">
      <c r="A1388" s="15" t="str">
        <f t="shared" ca="1" si="35"/>
        <v>Future PO</v>
      </c>
      <c r="B1388" s="40" t="str">
        <f ca="1">IFERROR(IF(FIND("TAMURA",UPPER(Q1388))&lt;&gt;0,"LOCAL PO &gt; 'TAMURA' ","ERRO Regra Tamura"),
IFERROR(IF(LOWER(S1388)="national","Local PO",
IF(YEAR(Z1388)&amp;TEXT(WEEKNUM(Z1388),"00")&lt;=YEAR(TODAY())&amp;TEXT(WEEKNUM(TODAY())  +1,"00"),"PO &gt; Ok",   "Future PO")),""))</f>
        <v>Future PO</v>
      </c>
      <c r="C1388" s="18" t="str">
        <f>IFERROR(IF(VLOOKUP(G1388&amp;P1388,'Troca PN'!A:G,5,0)&lt;&gt;0,"TEVE Troca de PN","  &gt; ERRO CHAVE SKU&amp;PN "),"")</f>
        <v/>
      </c>
      <c r="D1388" s="18" t="str">
        <f>IFERROR(IF(VLOOKUP(G1388&amp;P1388,'Troca PN'!A:G,5,0)&lt;&gt;0,VLOOKUP(P1388,'Troca PN'!C:G,2,0),"  &gt; ERRO CHAVE SKU&amp;PN "),P1388)</f>
        <v>15040164</v>
      </c>
      <c r="E1388" s="54">
        <f>IFERROR(ROUNDUP((AC1388/VLOOKUP(P1388,'Huawei BUn - JDI'!B:H,4,0))*VLOOKUP(P1388,'Huawei BUn - JDI'!B:H,7,0),0),
IFERROR(IF(AC1388/VLOOKUP(P1388,'Huawei BUn - JDI'!L:O,3,0)&lt;1,VLOOKUP(P1388,'Huawei BUn - JDI'!L:O,3,0),
IFERROR(IF(AC1388/VLOOKUP(P1388,'Huawei BUn - JDI'!L:O,3,0)&lt;&gt;ROUND(AC1388/VLOOKUP(P1388,'Huawei BUn - JDI'!L:O,3,0),0),ROUNDUP(AC1388/VLOOKUP(P1388,'Huawei BUn - JDI'!L:O,3,0),0),AC1388),AC1388)),AC1388))</f>
        <v>200</v>
      </c>
      <c r="F1388" s="17">
        <f>VLOOKUP(P1388,'Material Unit Price List'!A:D,3,0)</f>
        <v>8.5000000000000006E-3</v>
      </c>
      <c r="G1388" s="1" t="str">
        <f>TRIM(MID(N1388,(FIND("]",N1388)+1),
(FIND("#",N1388)-1)-(FIND("]",N1388))))</f>
        <v>VFF-3</v>
      </c>
      <c r="H1388" s="16" t="str">
        <f>IFERROR(VLOOKUP(P1388,'Huawei BUn - JDI'!B:H,1,0)&amp;" - has convertion, divide for - "&amp;VLOOKUP(P1388,'Huawei BUn - JDI'!B:H,4,0),
IFERROR(VLOOKUP(P1388,'Huawei BUn - JDI'!L:O,1,0)&amp;"- has MOQ of - "&amp;VLOOKUP(P1388,'Huawei BUn - JDI'!L:O,3,0)," Sem Conversão"))</f>
        <v xml:space="preserve"> Sem Conversão</v>
      </c>
      <c r="J1388" s="2" t="s">
        <v>4</v>
      </c>
      <c r="K1388" s="1" t="b">
        <v>1</v>
      </c>
      <c r="L1388" s="1" t="s">
        <v>8134</v>
      </c>
      <c r="M1388" s="11" t="s">
        <v>9820</v>
      </c>
      <c r="N1388" s="10" t="s">
        <v>7656</v>
      </c>
      <c r="O1388" s="9" t="s">
        <v>7544</v>
      </c>
      <c r="P1388" s="10" t="s">
        <v>4182</v>
      </c>
      <c r="Q1388" s="9" t="s">
        <v>4183</v>
      </c>
      <c r="R1388" s="161" t="s">
        <v>7545</v>
      </c>
      <c r="S1388" s="10" t="s">
        <v>7</v>
      </c>
      <c r="T1388" s="9" t="s">
        <v>7705</v>
      </c>
      <c r="U1388" s="10" t="s">
        <v>1</v>
      </c>
      <c r="V1388" s="9">
        <v>100</v>
      </c>
      <c r="W1388" s="10">
        <v>47</v>
      </c>
      <c r="X1388" s="9" t="s">
        <v>5</v>
      </c>
      <c r="Y1388" s="8">
        <v>45325</v>
      </c>
      <c r="Z1388" s="7">
        <v>45262</v>
      </c>
      <c r="AA1388" s="8">
        <v>45323</v>
      </c>
      <c r="AB1388" s="7">
        <v>45323</v>
      </c>
      <c r="AC1388" s="6">
        <v>200</v>
      </c>
    </row>
    <row r="1389" spans="1:30" hidden="1">
      <c r="A1389" s="15" t="str">
        <f t="shared" ca="1" si="35"/>
        <v>Future PO</v>
      </c>
      <c r="B1389" s="40" t="str">
        <f ca="1">IFERROR(IF(FIND("TAMURA",UPPER(Q1389))&lt;&gt;0,"LOCAL PO &gt; 'TAMURA' ","ERRO Regra Tamura"),
IFERROR(IF(LOWER(S1389)="national","Local PO",
IF(YEAR(Z1389)&amp;TEXT(WEEKNUM(Z1389),"00")&lt;=YEAR(TODAY())&amp;TEXT(WEEKNUM(TODAY())  +1,"00"),"PO &gt; Ok",   "Future PO")),""))</f>
        <v>Future PO</v>
      </c>
      <c r="C1389" s="18" t="str">
        <f>IFERROR(IF(VLOOKUP(G1389&amp;P1389,'Troca PN'!A:G,5,0)&lt;&gt;0,"TEVE Troca de PN","  &gt; ERRO CHAVE SKU&amp;PN "),"")</f>
        <v/>
      </c>
      <c r="D1389" s="18" t="str">
        <f>IFERROR(IF(VLOOKUP(G1389&amp;P1389,'Troca PN'!A:G,5,0)&lt;&gt;0,VLOOKUP(P1389,'Troca PN'!C:G,2,0),"  &gt; ERRO CHAVE SKU&amp;PN "),P1389)</f>
        <v>15040164</v>
      </c>
      <c r="E1389" s="54">
        <f>IFERROR(ROUNDUP((AC1389/VLOOKUP(P1389,'Huawei BUn - JDI'!B:H,4,0))*VLOOKUP(P1389,'Huawei BUn - JDI'!B:H,7,0),0),
IFERROR(IF(AC1389/VLOOKUP(P1389,'Huawei BUn - JDI'!L:O,3,0)&lt;1,VLOOKUP(P1389,'Huawei BUn - JDI'!L:O,3,0),
IFERROR(IF(AC1389/VLOOKUP(P1389,'Huawei BUn - JDI'!L:O,3,0)&lt;&gt;ROUND(AC1389/VLOOKUP(P1389,'Huawei BUn - JDI'!L:O,3,0),0),ROUNDUP(AC1389/VLOOKUP(P1389,'Huawei BUn - JDI'!L:O,3,0),0),AC1389),AC1389)),AC1389))</f>
        <v>200</v>
      </c>
      <c r="F1389" s="17">
        <f>VLOOKUP(P1389,'Material Unit Price List'!A:D,3,0)</f>
        <v>8.5000000000000006E-3</v>
      </c>
      <c r="G1389" s="1" t="str">
        <f>TRIM(MID(N1389,(FIND("]",N1389)+1),
(FIND("#",N1389)-1)-(FIND("]",N1389))))</f>
        <v>VFF-3</v>
      </c>
      <c r="H1389" s="16" t="str">
        <f>IFERROR(VLOOKUP(P1389,'Huawei BUn - JDI'!B:H,1,0)&amp;" - has convertion, divide for - "&amp;VLOOKUP(P1389,'Huawei BUn - JDI'!B:H,4,0),
IFERROR(VLOOKUP(P1389,'Huawei BUn - JDI'!L:O,1,0)&amp;"- has MOQ of - "&amp;VLOOKUP(P1389,'Huawei BUn - JDI'!L:O,3,0)," Sem Conversão"))</f>
        <v xml:space="preserve"> Sem Conversão</v>
      </c>
      <c r="J1389" s="2" t="s">
        <v>4</v>
      </c>
      <c r="K1389" s="1" t="b">
        <v>1</v>
      </c>
      <c r="L1389" s="1" t="s">
        <v>8134</v>
      </c>
      <c r="M1389" s="11" t="s">
        <v>9821</v>
      </c>
      <c r="N1389" s="10" t="s">
        <v>7670</v>
      </c>
      <c r="O1389" s="9" t="s">
        <v>7544</v>
      </c>
      <c r="P1389" s="10" t="s">
        <v>4182</v>
      </c>
      <c r="Q1389" s="9" t="s">
        <v>4183</v>
      </c>
      <c r="R1389" s="161" t="s">
        <v>7545</v>
      </c>
      <c r="S1389" s="10" t="s">
        <v>7</v>
      </c>
      <c r="T1389" s="9" t="s">
        <v>7705</v>
      </c>
      <c r="U1389" s="10" t="s">
        <v>1</v>
      </c>
      <c r="V1389" s="9">
        <v>100</v>
      </c>
      <c r="W1389" s="10">
        <v>47</v>
      </c>
      <c r="X1389" s="9" t="s">
        <v>5</v>
      </c>
      <c r="Y1389" s="8">
        <v>45326</v>
      </c>
      <c r="Z1389" s="7">
        <v>45262</v>
      </c>
      <c r="AA1389" s="8">
        <v>45323</v>
      </c>
      <c r="AB1389" s="7">
        <v>45323</v>
      </c>
      <c r="AC1389" s="6">
        <v>200</v>
      </c>
    </row>
    <row r="1390" spans="1:30" hidden="1">
      <c r="A1390" s="15" t="str">
        <f t="shared" ca="1" si="35"/>
        <v>Future PO</v>
      </c>
      <c r="B1390" s="40" t="str">
        <f ca="1">IFERROR(IF(FIND("TAMURA",UPPER(Q1390))&lt;&gt;0,"LOCAL PO &gt; 'TAMURA' ","ERRO Regra Tamura"),
IFERROR(IF(LOWER(S1390)="national","Local PO",
IF(YEAR(Z1390)&amp;TEXT(WEEKNUM(Z1390),"00")&lt;=YEAR(TODAY())&amp;TEXT(WEEKNUM(TODAY())  +1,"00"),"PO &gt; Ok",   "Future PO")),""))</f>
        <v>Future PO</v>
      </c>
      <c r="C1390" s="18" t="str">
        <f>IFERROR(IF(VLOOKUP(G1390&amp;P1390,'Troca PN'!A:G,5,0)&lt;&gt;0,"TEVE Troca de PN","  &gt; ERRO CHAVE SKU&amp;PN "),"")</f>
        <v/>
      </c>
      <c r="D1390" s="18" t="str">
        <f>IFERROR(IF(VLOOKUP(G1390&amp;P1390,'Troca PN'!A:G,5,0)&lt;&gt;0,VLOOKUP(P1390,'Troca PN'!C:G,2,0),"  &gt; ERRO CHAVE SKU&amp;PN "),P1390)</f>
        <v>15040164</v>
      </c>
      <c r="E1390" s="54">
        <f>IFERROR(ROUNDUP((AC1390/VLOOKUP(P1390,'Huawei BUn - JDI'!B:H,4,0))*VLOOKUP(P1390,'Huawei BUn - JDI'!B:H,7,0),0),
IFERROR(IF(AC1390/VLOOKUP(P1390,'Huawei BUn - JDI'!L:O,3,0)&lt;1,VLOOKUP(P1390,'Huawei BUn - JDI'!L:O,3,0),
IFERROR(IF(AC1390/VLOOKUP(P1390,'Huawei BUn - JDI'!L:O,3,0)&lt;&gt;ROUND(AC1390/VLOOKUP(P1390,'Huawei BUn - JDI'!L:O,3,0),0),ROUNDUP(AC1390/VLOOKUP(P1390,'Huawei BUn - JDI'!L:O,3,0),0),AC1390),AC1390)),AC1390))</f>
        <v>81</v>
      </c>
      <c r="F1390" s="17">
        <f>VLOOKUP(P1390,'Material Unit Price List'!A:D,3,0)</f>
        <v>8.5000000000000006E-3</v>
      </c>
      <c r="G1390" s="1" t="str">
        <f>TRIM(MID(N1390,(FIND("]",N1390)+1),
(FIND("#",N1390)-1)-(FIND("]",N1390))))</f>
        <v>VFF-3</v>
      </c>
      <c r="H1390" s="16" t="str">
        <f>IFERROR(VLOOKUP(P1390,'Huawei BUn - JDI'!B:H,1,0)&amp;" - has convertion, divide for - "&amp;VLOOKUP(P1390,'Huawei BUn - JDI'!B:H,4,0),
IFERROR(VLOOKUP(P1390,'Huawei BUn - JDI'!L:O,1,0)&amp;"- has MOQ of - "&amp;VLOOKUP(P1390,'Huawei BUn - JDI'!L:O,3,0)," Sem Conversão"))</f>
        <v xml:space="preserve"> Sem Conversão</v>
      </c>
      <c r="J1390" s="2" t="s">
        <v>4</v>
      </c>
      <c r="K1390" s="1" t="b">
        <v>1</v>
      </c>
      <c r="L1390" s="1" t="s">
        <v>8134</v>
      </c>
      <c r="M1390" s="11" t="s">
        <v>9822</v>
      </c>
      <c r="N1390" s="10" t="s">
        <v>7670</v>
      </c>
      <c r="O1390" s="9" t="s">
        <v>7544</v>
      </c>
      <c r="P1390" s="10" t="s">
        <v>4182</v>
      </c>
      <c r="Q1390" s="9" t="s">
        <v>4183</v>
      </c>
      <c r="R1390" s="161" t="s">
        <v>7545</v>
      </c>
      <c r="S1390" s="10" t="s">
        <v>7</v>
      </c>
      <c r="T1390" s="9" t="s">
        <v>7705</v>
      </c>
      <c r="U1390" s="10" t="s">
        <v>1</v>
      </c>
      <c r="V1390" s="9">
        <v>100</v>
      </c>
      <c r="W1390" s="10">
        <v>47</v>
      </c>
      <c r="X1390" s="9" t="s">
        <v>5</v>
      </c>
      <c r="Y1390" s="8">
        <v>45327</v>
      </c>
      <c r="Z1390" s="7">
        <v>45262</v>
      </c>
      <c r="AA1390" s="8">
        <v>45323</v>
      </c>
      <c r="AB1390" s="7">
        <v>45323</v>
      </c>
      <c r="AC1390" s="6">
        <v>81</v>
      </c>
    </row>
    <row r="1391" spans="1:30">
      <c r="A1391" s="15" t="str">
        <f t="shared" ca="1" si="35"/>
        <v>PO &gt; Ok</v>
      </c>
      <c r="B1391" s="40" t="str">
        <f ca="1">IFERROR(IF(FIND("TAMURA",UPPER(Q1391))&lt;&gt;0,"LOCAL PO &gt; 'TAMURA' ","ERRO Regra Tamura"),
IFERROR(IF(LOWER(S1391)="national","Local PO",
IF(YEAR(Z1391)&amp;TEXT(WEEKNUM(Z1391),"00")&lt;=YEAR(TODAY())&amp;TEXT(WEEKNUM(TODAY())  +1,"00"),"PO &gt; Ok",   "Future PO")),""))</f>
        <v>PO &gt; Ok</v>
      </c>
      <c r="C1391" s="18" t="str">
        <f>IFERROR(IF(VLOOKUP(G1391&amp;P1391,'Troca PN'!A:G,5,0)&lt;&gt;0,"TEVE Troca de PN","  &gt; ERRO CHAVE SKU&amp;PN "),"")</f>
        <v/>
      </c>
      <c r="D1391" s="18" t="str">
        <f>IFERROR(IF(VLOOKUP(G1391&amp;P1391,'Troca PN'!A:G,5,0)&lt;&gt;0,VLOOKUP(P1391,'Troca PN'!C:G,2,0),"  &gt; ERRO CHAVE SKU&amp;PN "),P1391)</f>
        <v>15040210-007</v>
      </c>
      <c r="E1391" s="54">
        <f>IFERROR(ROUNDUP((AC1391/VLOOKUP(P1391,'Huawei BUn - JDI'!B:H,4,0))*VLOOKUP(P1391,'Huawei BUn - JDI'!B:H,7,0),0),
IFERROR(IF(AC1391/VLOOKUP(P1391,'Huawei BUn - JDI'!L:O,3,0)&lt;1,VLOOKUP(P1391,'Huawei BUn - JDI'!L:O,3,0),
IFERROR(IF(AC1391/VLOOKUP(P1391,'Huawei BUn - JDI'!L:O,3,0)&lt;&gt;ROUND(AC1391/VLOOKUP(P1391,'Huawei BUn - JDI'!L:O,3,0),0),ROUNDUP(AC1391/VLOOKUP(P1391,'Huawei BUn - JDI'!L:O,3,0),0),AC1391),AC1391)),AC1391))</f>
        <v>600</v>
      </c>
      <c r="F1391" s="17">
        <f>VLOOKUP(P1391,'Material Unit Price List'!A:D,3,0)</f>
        <v>4.36E-2</v>
      </c>
      <c r="G1391" s="1" t="str">
        <f>TRIM(MID(N1391,(FIND("]",N1391)+1),
(FIND("#",N1391)-1)-(FIND("]",N1391))))</f>
        <v>737-4</v>
      </c>
      <c r="H1391" s="16" t="str">
        <f>IFERROR(VLOOKUP(P1391,'Huawei BUn - JDI'!B:H,1,0)&amp;" - has convertion, divide for - "&amp;VLOOKUP(P1391,'Huawei BUn - JDI'!B:H,4,0),
IFERROR(VLOOKUP(P1391,'Huawei BUn - JDI'!L:O,1,0)&amp;"- has MOQ of - "&amp;VLOOKUP(P1391,'Huawei BUn - JDI'!L:O,3,0)," Sem Conversão"))</f>
        <v xml:space="preserve"> Sem Conversão</v>
      </c>
      <c r="J1391" s="2" t="s">
        <v>4</v>
      </c>
      <c r="K1391" s="1" t="b">
        <v>0</v>
      </c>
      <c r="L1391" s="1" t="s">
        <v>8135</v>
      </c>
      <c r="M1391" s="11" t="s">
        <v>9823</v>
      </c>
      <c r="N1391" s="10" t="s">
        <v>8389</v>
      </c>
      <c r="O1391" s="9" t="s">
        <v>7544</v>
      </c>
      <c r="P1391" s="10" t="s">
        <v>4212</v>
      </c>
      <c r="Q1391" s="9" t="s">
        <v>4181</v>
      </c>
      <c r="R1391" s="161" t="s">
        <v>7545</v>
      </c>
      <c r="S1391" s="10" t="s">
        <v>7</v>
      </c>
      <c r="T1391" s="9" t="s">
        <v>7655</v>
      </c>
      <c r="U1391" s="10" t="s">
        <v>1</v>
      </c>
      <c r="V1391" s="9">
        <v>1</v>
      </c>
      <c r="W1391" s="10">
        <v>47</v>
      </c>
      <c r="X1391" s="9" t="s">
        <v>5</v>
      </c>
      <c r="Y1391" s="8">
        <v>45300</v>
      </c>
      <c r="Z1391" s="7">
        <v>45217</v>
      </c>
      <c r="AA1391" s="8">
        <v>45278</v>
      </c>
      <c r="AB1391" s="7">
        <v>45284</v>
      </c>
      <c r="AC1391" s="6">
        <v>600</v>
      </c>
      <c r="AD1391" s="1" t="s">
        <v>10769</v>
      </c>
    </row>
    <row r="1392" spans="1:30" hidden="1">
      <c r="A1392" s="15" t="str">
        <f t="shared" ca="1" si="35"/>
        <v>Future PO</v>
      </c>
      <c r="B1392" s="40" t="str">
        <f ca="1">IFERROR(IF(FIND("TAMURA",UPPER(Q1392))&lt;&gt;0,"LOCAL PO &gt; 'TAMURA' ","ERRO Regra Tamura"),
IFERROR(IF(LOWER(S1392)="national","Local PO",
IF(YEAR(Z1392)&amp;TEXT(WEEKNUM(Z1392),"00")&lt;=YEAR(TODAY())&amp;TEXT(WEEKNUM(TODAY())  +1,"00"),"PO &gt; Ok",   "Future PO")),""))</f>
        <v>Future PO</v>
      </c>
      <c r="C1392" s="18" t="str">
        <f>IFERROR(IF(VLOOKUP(G1392&amp;P1392,'Troca PN'!A:G,5,0)&lt;&gt;0,"TEVE Troca de PN","  &gt; ERRO CHAVE SKU&amp;PN "),"")</f>
        <v/>
      </c>
      <c r="D1392" s="18" t="str">
        <f>IFERROR(IF(VLOOKUP(G1392&amp;P1392,'Troca PN'!A:G,5,0)&lt;&gt;0,VLOOKUP(P1392,'Troca PN'!C:G,2,0),"  &gt; ERRO CHAVE SKU&amp;PN "),P1392)</f>
        <v>15040210-007</v>
      </c>
      <c r="E1392" s="54">
        <f>IFERROR(ROUNDUP((AC1392/VLOOKUP(P1392,'Huawei BUn - JDI'!B:H,4,0))*VLOOKUP(P1392,'Huawei BUn - JDI'!B:H,7,0),0),
IFERROR(IF(AC1392/VLOOKUP(P1392,'Huawei BUn - JDI'!L:O,3,0)&lt;1,VLOOKUP(P1392,'Huawei BUn - JDI'!L:O,3,0),
IFERROR(IF(AC1392/VLOOKUP(P1392,'Huawei BUn - JDI'!L:O,3,0)&lt;&gt;ROUND(AC1392/VLOOKUP(P1392,'Huawei BUn - JDI'!L:O,3,0),0),ROUNDUP(AC1392/VLOOKUP(P1392,'Huawei BUn - JDI'!L:O,3,0),0),AC1392),AC1392)),AC1392))</f>
        <v>592</v>
      </c>
      <c r="F1392" s="17">
        <f>VLOOKUP(P1392,'Material Unit Price List'!A:D,3,0)</f>
        <v>4.36E-2</v>
      </c>
      <c r="G1392" s="1" t="str">
        <f>TRIM(MID(N1392,(FIND("]",N1392)+1),
(FIND("#",N1392)-1)-(FIND("]",N1392))))</f>
        <v>737-4</v>
      </c>
      <c r="H1392" s="16" t="str">
        <f>IFERROR(VLOOKUP(P1392,'Huawei BUn - JDI'!B:H,1,0)&amp;" - has convertion, divide for - "&amp;VLOOKUP(P1392,'Huawei BUn - JDI'!B:H,4,0),
IFERROR(VLOOKUP(P1392,'Huawei BUn - JDI'!L:O,1,0)&amp;"- has MOQ of - "&amp;VLOOKUP(P1392,'Huawei BUn - JDI'!L:O,3,0)," Sem Conversão"))</f>
        <v xml:space="preserve"> Sem Conversão</v>
      </c>
      <c r="J1392" s="2" t="s">
        <v>4</v>
      </c>
      <c r="K1392" s="1" t="b">
        <v>1</v>
      </c>
      <c r="L1392" s="1" t="s">
        <v>8135</v>
      </c>
      <c r="M1392" s="11" t="s">
        <v>9824</v>
      </c>
      <c r="N1392" s="10" t="s">
        <v>8391</v>
      </c>
      <c r="O1392" s="9" t="s">
        <v>7544</v>
      </c>
      <c r="P1392" s="10" t="s">
        <v>4212</v>
      </c>
      <c r="Q1392" s="9" t="s">
        <v>4181</v>
      </c>
      <c r="R1392" s="161" t="s">
        <v>7545</v>
      </c>
      <c r="S1392" s="10" t="s">
        <v>7</v>
      </c>
      <c r="T1392" s="9" t="s">
        <v>7655</v>
      </c>
      <c r="U1392" s="10" t="s">
        <v>1</v>
      </c>
      <c r="V1392" s="9">
        <v>1</v>
      </c>
      <c r="W1392" s="10">
        <v>47</v>
      </c>
      <c r="X1392" s="9" t="s">
        <v>5</v>
      </c>
      <c r="Y1392" s="8">
        <v>45330</v>
      </c>
      <c r="Z1392" s="7">
        <v>45248</v>
      </c>
      <c r="AA1392" s="8">
        <v>45309</v>
      </c>
      <c r="AB1392" s="7">
        <v>45309</v>
      </c>
      <c r="AC1392" s="6">
        <v>592</v>
      </c>
    </row>
    <row r="1393" spans="1:30">
      <c r="A1393" s="15" t="str">
        <f t="shared" ca="1" si="35"/>
        <v>PO &gt; Ok</v>
      </c>
      <c r="B1393" s="40" t="str">
        <f ca="1">IFERROR(IF(FIND("TAMURA",UPPER(Q1393))&lt;&gt;0,"LOCAL PO &gt; 'TAMURA' ","ERRO Regra Tamura"),
IFERROR(IF(LOWER(S1393)="national","Local PO",
IF(YEAR(Z1393)&amp;TEXT(WEEKNUM(Z1393),"00")&lt;=YEAR(TODAY())&amp;TEXT(WEEKNUM(TODAY())  +1,"00"),"PO &gt; Ok",   "Future PO")),""))</f>
        <v>PO &gt; Ok</v>
      </c>
      <c r="C1393" s="18" t="str">
        <f>IFERROR(IF(VLOOKUP(G1393&amp;P1393,'Troca PN'!A:G,5,0)&lt;&gt;0,"TEVE Troca de PN","  &gt; ERRO CHAVE SKU&amp;PN "),"")</f>
        <v/>
      </c>
      <c r="D1393" s="18" t="str">
        <f>IFERROR(IF(VLOOKUP(G1393&amp;P1393,'Troca PN'!A:G,5,0)&lt;&gt;0,VLOOKUP(P1393,'Troca PN'!C:G,2,0),"  &gt; ERRO CHAVE SKU&amp;PN "),P1393)</f>
        <v>15040224-007</v>
      </c>
      <c r="E1393" s="54">
        <f>IFERROR(ROUNDUP((AC1393/VLOOKUP(P1393,'Huawei BUn - JDI'!B:H,4,0))*VLOOKUP(P1393,'Huawei BUn - JDI'!B:H,7,0),0),
IFERROR(IF(AC1393/VLOOKUP(P1393,'Huawei BUn - JDI'!L:O,3,0)&lt;1,VLOOKUP(P1393,'Huawei BUn - JDI'!L:O,3,0),
IFERROR(IF(AC1393/VLOOKUP(P1393,'Huawei BUn - JDI'!L:O,3,0)&lt;&gt;ROUND(AC1393/VLOOKUP(P1393,'Huawei BUn - JDI'!L:O,3,0),0),ROUNDUP(AC1393/VLOOKUP(P1393,'Huawei BUn - JDI'!L:O,3,0),0),AC1393),AC1393)),AC1393))</f>
        <v>1800</v>
      </c>
      <c r="F1393" s="17">
        <f>VLOOKUP(P1393,'Material Unit Price List'!A:D,3,0)</f>
        <v>4.6100000000000002E-2</v>
      </c>
      <c r="G1393" s="1" t="str">
        <f>TRIM(MID(N1393,(FIND("]",N1393)+1),
(FIND("#",N1393)-1)-(FIND("]",N1393))))</f>
        <v>737-4</v>
      </c>
      <c r="H1393" s="16" t="str">
        <f>IFERROR(VLOOKUP(P1393,'Huawei BUn - JDI'!B:H,1,0)&amp;" - has convertion, divide for - "&amp;VLOOKUP(P1393,'Huawei BUn - JDI'!B:H,4,0),
IFERROR(VLOOKUP(P1393,'Huawei BUn - JDI'!L:O,1,0)&amp;"- has MOQ of - "&amp;VLOOKUP(P1393,'Huawei BUn - JDI'!L:O,3,0)," Sem Conversão"))</f>
        <v xml:space="preserve"> Sem Conversão</v>
      </c>
      <c r="J1393" s="2" t="s">
        <v>4</v>
      </c>
      <c r="K1393" s="1" t="b">
        <v>0</v>
      </c>
      <c r="L1393" s="1" t="s">
        <v>8136</v>
      </c>
      <c r="M1393" s="11" t="s">
        <v>9825</v>
      </c>
      <c r="N1393" s="10" t="s">
        <v>8389</v>
      </c>
      <c r="O1393" s="9" t="s">
        <v>7544</v>
      </c>
      <c r="P1393" s="10" t="s">
        <v>4217</v>
      </c>
      <c r="Q1393" s="9" t="s">
        <v>4214</v>
      </c>
      <c r="R1393" s="161" t="s">
        <v>7545</v>
      </c>
      <c r="S1393" s="10" t="s">
        <v>7</v>
      </c>
      <c r="T1393" s="9" t="s">
        <v>7655</v>
      </c>
      <c r="U1393" s="10" t="s">
        <v>1</v>
      </c>
      <c r="V1393" s="9">
        <v>1</v>
      </c>
      <c r="W1393" s="10">
        <v>47</v>
      </c>
      <c r="X1393" s="9" t="s">
        <v>5</v>
      </c>
      <c r="Y1393" s="8">
        <v>45300</v>
      </c>
      <c r="Z1393" s="7">
        <v>45217</v>
      </c>
      <c r="AA1393" s="8">
        <v>45278</v>
      </c>
      <c r="AB1393" s="7">
        <v>45284</v>
      </c>
      <c r="AC1393" s="6">
        <v>1800</v>
      </c>
      <c r="AD1393" s="1" t="s">
        <v>10769</v>
      </c>
    </row>
    <row r="1394" spans="1:30">
      <c r="A1394" s="15" t="str">
        <f t="shared" ca="1" si="35"/>
        <v>PO &gt; Ok</v>
      </c>
      <c r="B1394" s="40" t="str">
        <f ca="1">IFERROR(IF(FIND("TAMURA",UPPER(Q1394))&lt;&gt;0,"LOCAL PO &gt; 'TAMURA' ","ERRO Regra Tamura"),
IFERROR(IF(LOWER(S1394)="national","Local PO",
IF(YEAR(Z1394)&amp;TEXT(WEEKNUM(Z1394),"00")&lt;=YEAR(TODAY())&amp;TEXT(WEEKNUM(TODAY())  +1,"00"),"PO &gt; Ok",   "Future PO")),""))</f>
        <v>PO &gt; Ok</v>
      </c>
      <c r="C1394" s="18" t="str">
        <f>IFERROR(IF(VLOOKUP(G1394&amp;P1394,'Troca PN'!A:G,5,0)&lt;&gt;0,"TEVE Troca de PN","  &gt; ERRO CHAVE SKU&amp;PN "),"")</f>
        <v/>
      </c>
      <c r="D1394" s="18" t="str">
        <f>IFERROR(IF(VLOOKUP(G1394&amp;P1394,'Troca PN'!A:G,5,0)&lt;&gt;0,VLOOKUP(P1394,'Troca PN'!C:G,2,0),"  &gt; ERRO CHAVE SKU&amp;PN "),P1394)</f>
        <v>15040224-007</v>
      </c>
      <c r="E1394" s="54">
        <f>IFERROR(ROUNDUP((AC1394/VLOOKUP(P1394,'Huawei BUn - JDI'!B:H,4,0))*VLOOKUP(P1394,'Huawei BUn - JDI'!B:H,7,0),0),
IFERROR(IF(AC1394/VLOOKUP(P1394,'Huawei BUn - JDI'!L:O,3,0)&lt;1,VLOOKUP(P1394,'Huawei BUn - JDI'!L:O,3,0),
IFERROR(IF(AC1394/VLOOKUP(P1394,'Huawei BUn - JDI'!L:O,3,0)&lt;&gt;ROUND(AC1394/VLOOKUP(P1394,'Huawei BUn - JDI'!L:O,3,0),0),ROUNDUP(AC1394/VLOOKUP(P1394,'Huawei BUn - JDI'!L:O,3,0),0),AC1394),AC1394)),AC1394))</f>
        <v>100</v>
      </c>
      <c r="F1394" s="17">
        <f>VLOOKUP(P1394,'Material Unit Price List'!A:D,3,0)</f>
        <v>4.6100000000000002E-2</v>
      </c>
      <c r="G1394" s="1" t="str">
        <f>TRIM(MID(N1394,(FIND("]",N1394)+1),
(FIND("#",N1394)-1)-(FIND("]",N1394))))</f>
        <v>737-4</v>
      </c>
      <c r="H1394" s="16" t="str">
        <f>IFERROR(VLOOKUP(P1394,'Huawei BUn - JDI'!B:H,1,0)&amp;" - has convertion, divide for - "&amp;VLOOKUP(P1394,'Huawei BUn - JDI'!B:H,4,0),
IFERROR(VLOOKUP(P1394,'Huawei BUn - JDI'!L:O,1,0)&amp;"- has MOQ of - "&amp;VLOOKUP(P1394,'Huawei BUn - JDI'!L:O,3,0)," Sem Conversão"))</f>
        <v xml:space="preserve"> Sem Conversão</v>
      </c>
      <c r="J1394" s="2" t="s">
        <v>4</v>
      </c>
      <c r="K1394" s="1" t="b">
        <v>0</v>
      </c>
      <c r="L1394" s="1" t="s">
        <v>8136</v>
      </c>
      <c r="M1394" s="11" t="s">
        <v>9826</v>
      </c>
      <c r="N1394" s="10" t="s">
        <v>8389</v>
      </c>
      <c r="O1394" s="9" t="s">
        <v>7544</v>
      </c>
      <c r="P1394" s="10" t="s">
        <v>4217</v>
      </c>
      <c r="Q1394" s="9" t="s">
        <v>4214</v>
      </c>
      <c r="R1394" s="161" t="s">
        <v>7545</v>
      </c>
      <c r="S1394" s="10" t="s">
        <v>7</v>
      </c>
      <c r="T1394" s="9" t="s">
        <v>7655</v>
      </c>
      <c r="U1394" s="10" t="s">
        <v>1</v>
      </c>
      <c r="V1394" s="9">
        <v>1</v>
      </c>
      <c r="W1394" s="10">
        <v>47</v>
      </c>
      <c r="X1394" s="9" t="s">
        <v>5</v>
      </c>
      <c r="Y1394" s="8">
        <v>45300</v>
      </c>
      <c r="Z1394" s="7">
        <v>45217</v>
      </c>
      <c r="AA1394" s="8">
        <v>45278</v>
      </c>
      <c r="AB1394" s="7">
        <v>45284</v>
      </c>
      <c r="AC1394" s="6">
        <v>100</v>
      </c>
      <c r="AD1394" s="1" t="s">
        <v>10769</v>
      </c>
    </row>
    <row r="1395" spans="1:30" hidden="1">
      <c r="A1395" s="15" t="str">
        <f t="shared" ca="1" si="35"/>
        <v>Future PO</v>
      </c>
      <c r="B1395" s="40" t="str">
        <f ca="1">IFERROR(IF(FIND("TAMURA",UPPER(Q1395))&lt;&gt;0,"LOCAL PO &gt; 'TAMURA' ","ERRO Regra Tamura"),
IFERROR(IF(LOWER(S1395)="national","Local PO",
IF(YEAR(Z1395)&amp;TEXT(WEEKNUM(Z1395),"00")&lt;=YEAR(TODAY())&amp;TEXT(WEEKNUM(TODAY())  +1,"00"),"PO &gt; Ok",   "Future PO")),""))</f>
        <v>Future PO</v>
      </c>
      <c r="C1395" s="18" t="str">
        <f>IFERROR(IF(VLOOKUP(G1395&amp;P1395,'Troca PN'!A:G,5,0)&lt;&gt;0,"TEVE Troca de PN","  &gt; ERRO CHAVE SKU&amp;PN "),"")</f>
        <v/>
      </c>
      <c r="D1395" s="18" t="str">
        <f>IFERROR(IF(VLOOKUP(G1395&amp;P1395,'Troca PN'!A:G,5,0)&lt;&gt;0,VLOOKUP(P1395,'Troca PN'!C:G,2,0),"  &gt; ERRO CHAVE SKU&amp;PN "),P1395)</f>
        <v>15040224-007</v>
      </c>
      <c r="E1395" s="54">
        <f>IFERROR(ROUNDUP((AC1395/VLOOKUP(P1395,'Huawei BUn - JDI'!B:H,4,0))*VLOOKUP(P1395,'Huawei BUn - JDI'!B:H,7,0),0),
IFERROR(IF(AC1395/VLOOKUP(P1395,'Huawei BUn - JDI'!L:O,3,0)&lt;1,VLOOKUP(P1395,'Huawei BUn - JDI'!L:O,3,0),
IFERROR(IF(AC1395/VLOOKUP(P1395,'Huawei BUn - JDI'!L:O,3,0)&lt;&gt;ROUND(AC1395/VLOOKUP(P1395,'Huawei BUn - JDI'!L:O,3,0),0),ROUNDUP(AC1395/VLOOKUP(P1395,'Huawei BUn - JDI'!L:O,3,0),0),AC1395),AC1395)),AC1395))</f>
        <v>1745</v>
      </c>
      <c r="F1395" s="17">
        <f>VLOOKUP(P1395,'Material Unit Price List'!A:D,3,0)</f>
        <v>4.6100000000000002E-2</v>
      </c>
      <c r="G1395" s="1" t="str">
        <f>TRIM(MID(N1395,(FIND("]",N1395)+1),
(FIND("#",N1395)-1)-(FIND("]",N1395))))</f>
        <v>737-4</v>
      </c>
      <c r="H1395" s="16" t="str">
        <f>IFERROR(VLOOKUP(P1395,'Huawei BUn - JDI'!B:H,1,0)&amp;" - has convertion, divide for - "&amp;VLOOKUP(P1395,'Huawei BUn - JDI'!B:H,4,0),
IFERROR(VLOOKUP(P1395,'Huawei BUn - JDI'!L:O,1,0)&amp;"- has MOQ of - "&amp;VLOOKUP(P1395,'Huawei BUn - JDI'!L:O,3,0)," Sem Conversão"))</f>
        <v xml:space="preserve"> Sem Conversão</v>
      </c>
      <c r="J1395" s="2" t="s">
        <v>4</v>
      </c>
      <c r="K1395" s="1" t="b">
        <v>1</v>
      </c>
      <c r="L1395" s="1" t="s">
        <v>8136</v>
      </c>
      <c r="M1395" s="11" t="s">
        <v>9827</v>
      </c>
      <c r="N1395" s="10" t="s">
        <v>8391</v>
      </c>
      <c r="O1395" s="9" t="s">
        <v>7544</v>
      </c>
      <c r="P1395" s="10" t="s">
        <v>4217</v>
      </c>
      <c r="Q1395" s="9" t="s">
        <v>4214</v>
      </c>
      <c r="R1395" s="161" t="s">
        <v>7545</v>
      </c>
      <c r="S1395" s="10" t="s">
        <v>7</v>
      </c>
      <c r="T1395" s="9" t="s">
        <v>7655</v>
      </c>
      <c r="U1395" s="10" t="s">
        <v>1</v>
      </c>
      <c r="V1395" s="9">
        <v>1</v>
      </c>
      <c r="W1395" s="10">
        <v>47</v>
      </c>
      <c r="X1395" s="9" t="s">
        <v>5</v>
      </c>
      <c r="Y1395" s="8">
        <v>45330</v>
      </c>
      <c r="Z1395" s="7">
        <v>45248</v>
      </c>
      <c r="AA1395" s="8">
        <v>45309</v>
      </c>
      <c r="AB1395" s="7">
        <v>45309</v>
      </c>
      <c r="AC1395" s="6">
        <v>1745</v>
      </c>
    </row>
    <row r="1396" spans="1:30" hidden="1">
      <c r="A1396" s="15" t="str">
        <f t="shared" ca="1" si="35"/>
        <v>Future PO</v>
      </c>
      <c r="B1396" s="40" t="str">
        <f ca="1">IFERROR(IF(FIND("TAMURA",UPPER(Q1396))&lt;&gt;0,"LOCAL PO &gt; 'TAMURA' ","ERRO Regra Tamura"),
IFERROR(IF(LOWER(S1396)="national","Local PO",
IF(YEAR(Z1396)&amp;TEXT(WEEKNUM(Z1396),"00")&lt;=YEAR(TODAY())&amp;TEXT(WEEKNUM(TODAY())  +1,"00"),"PO &gt; Ok",   "Future PO")),""))</f>
        <v>Future PO</v>
      </c>
      <c r="C1396" s="18" t="str">
        <f>IFERROR(IF(VLOOKUP(G1396&amp;P1396,'Troca PN'!A:G,5,0)&lt;&gt;0,"TEVE Troca de PN","  &gt; ERRO CHAVE SKU&amp;PN "),"")</f>
        <v/>
      </c>
      <c r="D1396" s="18" t="str">
        <f>IFERROR(IF(VLOOKUP(G1396&amp;P1396,'Troca PN'!A:G,5,0)&lt;&gt;0,VLOOKUP(P1396,'Troca PN'!C:G,2,0),"  &gt; ERRO CHAVE SKU&amp;PN "),P1396)</f>
        <v>15040262-004</v>
      </c>
      <c r="E1396" s="54">
        <f>IFERROR(ROUNDUP((AC1396/VLOOKUP(P1396,'Huawei BUn - JDI'!B:H,4,0))*VLOOKUP(P1396,'Huawei BUn - JDI'!B:H,7,0),0),
IFERROR(IF(AC1396/VLOOKUP(P1396,'Huawei BUn - JDI'!L:O,3,0)&lt;1,VLOOKUP(P1396,'Huawei BUn - JDI'!L:O,3,0),
IFERROR(IF(AC1396/VLOOKUP(P1396,'Huawei BUn - JDI'!L:O,3,0)&lt;&gt;ROUND(AC1396/VLOOKUP(P1396,'Huawei BUn - JDI'!L:O,3,0),0),ROUNDUP(AC1396/VLOOKUP(P1396,'Huawei BUn - JDI'!L:O,3,0),0),AC1396),AC1396)),AC1396))</f>
        <v>200</v>
      </c>
      <c r="F1396" s="17">
        <f>VLOOKUP(P1396,'Material Unit Price List'!A:D,3,0)</f>
        <v>9.0200000000000002E-2</v>
      </c>
      <c r="G1396" s="1" t="str">
        <f>TRIM(MID(N1396,(FIND("]",N1396)+1),
(FIND("#",N1396)-1)-(FIND("]",N1396))))</f>
        <v>VFF-3</v>
      </c>
      <c r="H1396" s="16" t="str">
        <f>IFERROR(VLOOKUP(P1396,'Huawei BUn - JDI'!B:H,1,0)&amp;" - has convertion, divide for - "&amp;VLOOKUP(P1396,'Huawei BUn - JDI'!B:H,4,0),
IFERROR(VLOOKUP(P1396,'Huawei BUn - JDI'!L:O,1,0)&amp;"- has MOQ of - "&amp;VLOOKUP(P1396,'Huawei BUn - JDI'!L:O,3,0)," Sem Conversão"))</f>
        <v xml:space="preserve"> Sem Conversão</v>
      </c>
      <c r="J1396" s="2" t="s">
        <v>4</v>
      </c>
      <c r="K1396" s="1" t="b">
        <v>1</v>
      </c>
      <c r="L1396" s="1" t="s">
        <v>8137</v>
      </c>
      <c r="M1396" s="11" t="s">
        <v>9828</v>
      </c>
      <c r="N1396" s="10" t="s">
        <v>7656</v>
      </c>
      <c r="O1396" s="9" t="s">
        <v>7544</v>
      </c>
      <c r="P1396" s="10" t="s">
        <v>4225</v>
      </c>
      <c r="Q1396" s="9" t="s">
        <v>4222</v>
      </c>
      <c r="R1396" s="161" t="s">
        <v>7545</v>
      </c>
      <c r="S1396" s="10" t="s">
        <v>7</v>
      </c>
      <c r="T1396" s="9" t="s">
        <v>7705</v>
      </c>
      <c r="U1396" s="10" t="s">
        <v>1</v>
      </c>
      <c r="V1396" s="9">
        <v>100</v>
      </c>
      <c r="W1396" s="10">
        <v>47</v>
      </c>
      <c r="X1396" s="9" t="s">
        <v>5</v>
      </c>
      <c r="Y1396" s="8">
        <v>45325</v>
      </c>
      <c r="Z1396" s="7">
        <v>45262</v>
      </c>
      <c r="AA1396" s="8">
        <v>45323</v>
      </c>
      <c r="AB1396" s="7">
        <v>45323</v>
      </c>
      <c r="AC1396" s="6">
        <v>200</v>
      </c>
    </row>
    <row r="1397" spans="1:30" hidden="1">
      <c r="A1397" s="15" t="str">
        <f t="shared" ca="1" si="35"/>
        <v>Future PO</v>
      </c>
      <c r="B1397" s="40" t="str">
        <f ca="1">IFERROR(IF(FIND("TAMURA",UPPER(Q1397))&lt;&gt;0,"LOCAL PO &gt; 'TAMURA' ","ERRO Regra Tamura"),
IFERROR(IF(LOWER(S1397)="national","Local PO",
IF(YEAR(Z1397)&amp;TEXT(WEEKNUM(Z1397),"00")&lt;=YEAR(TODAY())&amp;TEXT(WEEKNUM(TODAY())  +1,"00"),"PO &gt; Ok",   "Future PO")),""))</f>
        <v>Future PO</v>
      </c>
      <c r="C1397" s="18" t="str">
        <f>IFERROR(IF(VLOOKUP(G1397&amp;P1397,'Troca PN'!A:G,5,0)&lt;&gt;0,"TEVE Troca de PN","  &gt; ERRO CHAVE SKU&amp;PN "),"")</f>
        <v/>
      </c>
      <c r="D1397" s="18" t="str">
        <f>IFERROR(IF(VLOOKUP(G1397&amp;P1397,'Troca PN'!A:G,5,0)&lt;&gt;0,VLOOKUP(P1397,'Troca PN'!C:G,2,0),"  &gt; ERRO CHAVE SKU&amp;PN "),P1397)</f>
        <v>15040262-004</v>
      </c>
      <c r="E1397" s="54">
        <f>IFERROR(ROUNDUP((AC1397/VLOOKUP(P1397,'Huawei BUn - JDI'!B:H,4,0))*VLOOKUP(P1397,'Huawei BUn - JDI'!B:H,7,0),0),
IFERROR(IF(AC1397/VLOOKUP(P1397,'Huawei BUn - JDI'!L:O,3,0)&lt;1,VLOOKUP(P1397,'Huawei BUn - JDI'!L:O,3,0),
IFERROR(IF(AC1397/VLOOKUP(P1397,'Huawei BUn - JDI'!L:O,3,0)&lt;&gt;ROUND(AC1397/VLOOKUP(P1397,'Huawei BUn - JDI'!L:O,3,0),0),ROUNDUP(AC1397/VLOOKUP(P1397,'Huawei BUn - JDI'!L:O,3,0),0),AC1397),AC1397)),AC1397))</f>
        <v>200</v>
      </c>
      <c r="F1397" s="17">
        <f>VLOOKUP(P1397,'Material Unit Price List'!A:D,3,0)</f>
        <v>9.0200000000000002E-2</v>
      </c>
      <c r="G1397" s="1" t="str">
        <f>TRIM(MID(N1397,(FIND("]",N1397)+1),
(FIND("#",N1397)-1)-(FIND("]",N1397))))</f>
        <v>VFF-3</v>
      </c>
      <c r="H1397" s="16" t="str">
        <f>IFERROR(VLOOKUP(P1397,'Huawei BUn - JDI'!B:H,1,0)&amp;" - has convertion, divide for - "&amp;VLOOKUP(P1397,'Huawei BUn - JDI'!B:H,4,0),
IFERROR(VLOOKUP(P1397,'Huawei BUn - JDI'!L:O,1,0)&amp;"- has MOQ of - "&amp;VLOOKUP(P1397,'Huawei BUn - JDI'!L:O,3,0)," Sem Conversão"))</f>
        <v xml:space="preserve"> Sem Conversão</v>
      </c>
      <c r="J1397" s="2" t="s">
        <v>4</v>
      </c>
      <c r="K1397" s="1" t="b">
        <v>1</v>
      </c>
      <c r="L1397" s="1" t="s">
        <v>8137</v>
      </c>
      <c r="M1397" s="11" t="s">
        <v>9829</v>
      </c>
      <c r="N1397" s="10" t="s">
        <v>7670</v>
      </c>
      <c r="O1397" s="9" t="s">
        <v>7544</v>
      </c>
      <c r="P1397" s="10" t="s">
        <v>4225</v>
      </c>
      <c r="Q1397" s="9" t="s">
        <v>4222</v>
      </c>
      <c r="R1397" s="161" t="s">
        <v>7545</v>
      </c>
      <c r="S1397" s="10" t="s">
        <v>7</v>
      </c>
      <c r="T1397" s="9" t="s">
        <v>7705</v>
      </c>
      <c r="U1397" s="10" t="s">
        <v>1</v>
      </c>
      <c r="V1397" s="9">
        <v>100</v>
      </c>
      <c r="W1397" s="10">
        <v>47</v>
      </c>
      <c r="X1397" s="9" t="s">
        <v>5</v>
      </c>
      <c r="Y1397" s="8">
        <v>45326</v>
      </c>
      <c r="Z1397" s="7">
        <v>45262</v>
      </c>
      <c r="AA1397" s="8">
        <v>45323</v>
      </c>
      <c r="AB1397" s="7">
        <v>45323</v>
      </c>
      <c r="AC1397" s="6">
        <v>200</v>
      </c>
    </row>
    <row r="1398" spans="1:30" hidden="1">
      <c r="A1398" s="15" t="str">
        <f t="shared" ca="1" si="35"/>
        <v>Future PO</v>
      </c>
      <c r="B1398" s="40" t="str">
        <f ca="1">IFERROR(IF(FIND("TAMURA",UPPER(Q1398))&lt;&gt;0,"LOCAL PO &gt; 'TAMURA' ","ERRO Regra Tamura"),
IFERROR(IF(LOWER(S1398)="national","Local PO",
IF(YEAR(Z1398)&amp;TEXT(WEEKNUM(Z1398),"00")&lt;=YEAR(TODAY())&amp;TEXT(WEEKNUM(TODAY())  +1,"00"),"PO &gt; Ok",   "Future PO")),""))</f>
        <v>Future PO</v>
      </c>
      <c r="C1398" s="18" t="str">
        <f>IFERROR(IF(VLOOKUP(G1398&amp;P1398,'Troca PN'!A:G,5,0)&lt;&gt;0,"TEVE Troca de PN","  &gt; ERRO CHAVE SKU&amp;PN "),"")</f>
        <v/>
      </c>
      <c r="D1398" s="18" t="str">
        <f>IFERROR(IF(VLOOKUP(G1398&amp;P1398,'Troca PN'!A:G,5,0)&lt;&gt;0,VLOOKUP(P1398,'Troca PN'!C:G,2,0),"  &gt; ERRO CHAVE SKU&amp;PN "),P1398)</f>
        <v>15040262-004</v>
      </c>
      <c r="E1398" s="54">
        <f>IFERROR(ROUNDUP((AC1398/VLOOKUP(P1398,'Huawei BUn - JDI'!B:H,4,0))*VLOOKUP(P1398,'Huawei BUn - JDI'!B:H,7,0),0),
IFERROR(IF(AC1398/VLOOKUP(P1398,'Huawei BUn - JDI'!L:O,3,0)&lt;1,VLOOKUP(P1398,'Huawei BUn - JDI'!L:O,3,0),
IFERROR(IF(AC1398/VLOOKUP(P1398,'Huawei BUn - JDI'!L:O,3,0)&lt;&gt;ROUND(AC1398/VLOOKUP(P1398,'Huawei BUn - JDI'!L:O,3,0),0),ROUNDUP(AC1398/VLOOKUP(P1398,'Huawei BUn - JDI'!L:O,3,0),0),AC1398),AC1398)),AC1398))</f>
        <v>100</v>
      </c>
      <c r="F1398" s="17">
        <f>VLOOKUP(P1398,'Material Unit Price List'!A:D,3,0)</f>
        <v>9.0200000000000002E-2</v>
      </c>
      <c r="G1398" s="1" t="str">
        <f>TRIM(MID(N1398,(FIND("]",N1398)+1),
(FIND("#",N1398)-1)-(FIND("]",N1398))))</f>
        <v>VFF-3</v>
      </c>
      <c r="H1398" s="16" t="str">
        <f>IFERROR(VLOOKUP(P1398,'Huawei BUn - JDI'!B:H,1,0)&amp;" - has convertion, divide for - "&amp;VLOOKUP(P1398,'Huawei BUn - JDI'!B:H,4,0),
IFERROR(VLOOKUP(P1398,'Huawei BUn - JDI'!L:O,1,0)&amp;"- has MOQ of - "&amp;VLOOKUP(P1398,'Huawei BUn - JDI'!L:O,3,0)," Sem Conversão"))</f>
        <v xml:space="preserve"> Sem Conversão</v>
      </c>
      <c r="J1398" s="2" t="s">
        <v>4</v>
      </c>
      <c r="K1398" s="1" t="b">
        <v>1</v>
      </c>
      <c r="L1398" s="1" t="s">
        <v>8137</v>
      </c>
      <c r="M1398" s="11" t="s">
        <v>9830</v>
      </c>
      <c r="N1398" s="10" t="s">
        <v>7670</v>
      </c>
      <c r="O1398" s="9" t="s">
        <v>7544</v>
      </c>
      <c r="P1398" s="10" t="s">
        <v>4225</v>
      </c>
      <c r="Q1398" s="9" t="s">
        <v>4222</v>
      </c>
      <c r="R1398" s="161" t="s">
        <v>7545</v>
      </c>
      <c r="S1398" s="10" t="s">
        <v>7</v>
      </c>
      <c r="T1398" s="9" t="s">
        <v>7705</v>
      </c>
      <c r="U1398" s="10" t="s">
        <v>1</v>
      </c>
      <c r="V1398" s="9">
        <v>100</v>
      </c>
      <c r="W1398" s="10">
        <v>47</v>
      </c>
      <c r="X1398" s="9" t="s">
        <v>5</v>
      </c>
      <c r="Y1398" s="8">
        <v>45327</v>
      </c>
      <c r="Z1398" s="7">
        <v>45262</v>
      </c>
      <c r="AA1398" s="8">
        <v>45323</v>
      </c>
      <c r="AB1398" s="7">
        <v>45323</v>
      </c>
      <c r="AC1398" s="6">
        <v>100</v>
      </c>
    </row>
    <row r="1399" spans="1:30" hidden="1">
      <c r="A1399" s="15" t="str">
        <f t="shared" ca="1" si="35"/>
        <v>Future PO</v>
      </c>
      <c r="B1399" s="40" t="str">
        <f ca="1">IFERROR(IF(FIND("TAMURA",UPPER(Q1399))&lt;&gt;0,"LOCAL PO &gt; 'TAMURA' ","ERRO Regra Tamura"),
IFERROR(IF(LOWER(S1399)="national","Local PO",
IF(YEAR(Z1399)&amp;TEXT(WEEKNUM(Z1399),"00")&lt;=YEAR(TODAY())&amp;TEXT(WEEKNUM(TODAY())  +1,"00"),"PO &gt; Ok",   "Future PO")),""))</f>
        <v>Future PO</v>
      </c>
      <c r="C1399" s="18" t="str">
        <f>IFERROR(IF(VLOOKUP(G1399&amp;P1399,'Troca PN'!A:G,5,0)&lt;&gt;0,"TEVE Troca de PN","  &gt; ERRO CHAVE SKU&amp;PN "),"")</f>
        <v/>
      </c>
      <c r="D1399" s="18" t="str">
        <f>IFERROR(IF(VLOOKUP(G1399&amp;P1399,'Troca PN'!A:G,5,0)&lt;&gt;0,VLOOKUP(P1399,'Troca PN'!C:G,2,0),"  &gt; ERRO CHAVE SKU&amp;PN "),P1399)</f>
        <v>15040262-004</v>
      </c>
      <c r="E1399" s="54">
        <f>IFERROR(ROUNDUP((AC1399/VLOOKUP(P1399,'Huawei BUn - JDI'!B:H,4,0))*VLOOKUP(P1399,'Huawei BUn - JDI'!B:H,7,0),0),
IFERROR(IF(AC1399/VLOOKUP(P1399,'Huawei BUn - JDI'!L:O,3,0)&lt;1,VLOOKUP(P1399,'Huawei BUn - JDI'!L:O,3,0),
IFERROR(IF(AC1399/VLOOKUP(P1399,'Huawei BUn - JDI'!L:O,3,0)&lt;&gt;ROUND(AC1399/VLOOKUP(P1399,'Huawei BUn - JDI'!L:O,3,0),0),ROUNDUP(AC1399/VLOOKUP(P1399,'Huawei BUn - JDI'!L:O,3,0),0),AC1399),AC1399)),AC1399))</f>
        <v>100</v>
      </c>
      <c r="F1399" s="17">
        <f>VLOOKUP(P1399,'Material Unit Price List'!A:D,3,0)</f>
        <v>9.0200000000000002E-2</v>
      </c>
      <c r="G1399" s="1" t="str">
        <f>TRIM(MID(N1399,(FIND("]",N1399)+1),
(FIND("#",N1399)-1)-(FIND("]",N1399))))</f>
        <v>PFF-4</v>
      </c>
      <c r="H1399" s="16" t="str">
        <f>IFERROR(VLOOKUP(P1399,'Huawei BUn - JDI'!B:H,1,0)&amp;" - has convertion, divide for - "&amp;VLOOKUP(P1399,'Huawei BUn - JDI'!B:H,4,0),
IFERROR(VLOOKUP(P1399,'Huawei BUn - JDI'!L:O,1,0)&amp;"- has MOQ of - "&amp;VLOOKUP(P1399,'Huawei BUn - JDI'!L:O,3,0)," Sem Conversão"))</f>
        <v xml:space="preserve"> Sem Conversão</v>
      </c>
      <c r="J1399" s="2" t="s">
        <v>4</v>
      </c>
      <c r="K1399" s="1" t="b">
        <v>1</v>
      </c>
      <c r="L1399" s="1" t="s">
        <v>8137</v>
      </c>
      <c r="M1399" s="11" t="s">
        <v>9831</v>
      </c>
      <c r="N1399" s="10" t="s">
        <v>8411</v>
      </c>
      <c r="O1399" s="9" t="s">
        <v>7544</v>
      </c>
      <c r="P1399" s="10" t="s">
        <v>4225</v>
      </c>
      <c r="Q1399" s="9" t="s">
        <v>4222</v>
      </c>
      <c r="R1399" s="161" t="s">
        <v>7545</v>
      </c>
      <c r="S1399" s="10" t="s">
        <v>7</v>
      </c>
      <c r="T1399" s="9" t="s">
        <v>7705</v>
      </c>
      <c r="U1399" s="10" t="s">
        <v>1</v>
      </c>
      <c r="V1399" s="9">
        <v>100</v>
      </c>
      <c r="W1399" s="10">
        <v>47</v>
      </c>
      <c r="X1399" s="9" t="s">
        <v>5</v>
      </c>
      <c r="Y1399" s="8">
        <v>45331</v>
      </c>
      <c r="Z1399" s="7">
        <v>45262</v>
      </c>
      <c r="AA1399" s="8">
        <v>45323</v>
      </c>
      <c r="AB1399" s="7">
        <v>45323</v>
      </c>
      <c r="AC1399" s="6">
        <v>100</v>
      </c>
    </row>
    <row r="1400" spans="1:30" hidden="1">
      <c r="A1400" s="15" t="str">
        <f t="shared" ca="1" si="35"/>
        <v>Future PO</v>
      </c>
      <c r="B1400" s="40" t="str">
        <f ca="1">IFERROR(IF(FIND("TAMURA",UPPER(Q1400))&lt;&gt;0,"LOCAL PO &gt; 'TAMURA' ","ERRO Regra Tamura"),
IFERROR(IF(LOWER(S1400)="national","Local PO",
IF(YEAR(Z1400)&amp;TEXT(WEEKNUM(Z1400),"00")&lt;=YEAR(TODAY())&amp;TEXT(WEEKNUM(TODAY())  +1,"00"),"PO &gt; Ok",   "Future PO")),""))</f>
        <v>Future PO</v>
      </c>
      <c r="C1400" s="18" t="str">
        <f>IFERROR(IF(VLOOKUP(G1400&amp;P1400,'Troca PN'!A:G,5,0)&lt;&gt;0,"TEVE Troca de PN","  &gt; ERRO CHAVE SKU&amp;PN "),"")</f>
        <v/>
      </c>
      <c r="D1400" s="18" t="str">
        <f>IFERROR(IF(VLOOKUP(G1400&amp;P1400,'Troca PN'!A:G,5,0)&lt;&gt;0,VLOOKUP(P1400,'Troca PN'!C:G,2,0),"  &gt; ERRO CHAVE SKU&amp;PN "),P1400)</f>
        <v>15040262-004</v>
      </c>
      <c r="E1400" s="54">
        <f>IFERROR(ROUNDUP((AC1400/VLOOKUP(P1400,'Huawei BUn - JDI'!B:H,4,0))*VLOOKUP(P1400,'Huawei BUn - JDI'!B:H,7,0),0),
IFERROR(IF(AC1400/VLOOKUP(P1400,'Huawei BUn - JDI'!L:O,3,0)&lt;1,VLOOKUP(P1400,'Huawei BUn - JDI'!L:O,3,0),
IFERROR(IF(AC1400/VLOOKUP(P1400,'Huawei BUn - JDI'!L:O,3,0)&lt;&gt;ROUND(AC1400/VLOOKUP(P1400,'Huawei BUn - JDI'!L:O,3,0),0),ROUNDUP(AC1400/VLOOKUP(P1400,'Huawei BUn - JDI'!L:O,3,0),0),AC1400),AC1400)),AC1400))</f>
        <v>200</v>
      </c>
      <c r="F1400" s="17">
        <f>VLOOKUP(P1400,'Material Unit Price List'!A:D,3,0)</f>
        <v>9.0200000000000002E-2</v>
      </c>
      <c r="G1400" s="1" t="str">
        <f>TRIM(MID(N1400,(FIND("]",N1400)+1),
(FIND("#",N1400)-1)-(FIND("]",N1400))))</f>
        <v>BSJ-4</v>
      </c>
      <c r="H1400" s="16" t="str">
        <f>IFERROR(VLOOKUP(P1400,'Huawei BUn - JDI'!B:H,1,0)&amp;" - has convertion, divide for - "&amp;VLOOKUP(P1400,'Huawei BUn - JDI'!B:H,4,0),
IFERROR(VLOOKUP(P1400,'Huawei BUn - JDI'!L:O,1,0)&amp;"- has MOQ of - "&amp;VLOOKUP(P1400,'Huawei BUn - JDI'!L:O,3,0)," Sem Conversão"))</f>
        <v xml:space="preserve"> Sem Conversão</v>
      </c>
      <c r="J1400" s="2" t="s">
        <v>4</v>
      </c>
      <c r="K1400" s="1" t="b">
        <v>1</v>
      </c>
      <c r="L1400" s="1" t="s">
        <v>8137</v>
      </c>
      <c r="M1400" s="11" t="s">
        <v>9832</v>
      </c>
      <c r="N1400" s="10" t="s">
        <v>7658</v>
      </c>
      <c r="O1400" s="9" t="s">
        <v>7544</v>
      </c>
      <c r="P1400" s="10" t="s">
        <v>4225</v>
      </c>
      <c r="Q1400" s="9" t="s">
        <v>4222</v>
      </c>
      <c r="R1400" s="161" t="s">
        <v>7545</v>
      </c>
      <c r="S1400" s="10" t="s">
        <v>7</v>
      </c>
      <c r="T1400" s="9" t="s">
        <v>7705</v>
      </c>
      <c r="U1400" s="10" t="s">
        <v>1</v>
      </c>
      <c r="V1400" s="9">
        <v>100</v>
      </c>
      <c r="W1400" s="10">
        <v>47</v>
      </c>
      <c r="X1400" s="9" t="s">
        <v>5</v>
      </c>
      <c r="Y1400" s="8">
        <v>45332</v>
      </c>
      <c r="Z1400" s="7">
        <v>45262</v>
      </c>
      <c r="AA1400" s="8">
        <v>45323</v>
      </c>
      <c r="AB1400" s="7">
        <v>45323</v>
      </c>
      <c r="AC1400" s="6">
        <v>200</v>
      </c>
    </row>
    <row r="1401" spans="1:30" hidden="1">
      <c r="A1401" s="15" t="str">
        <f t="shared" ca="1" si="35"/>
        <v>Future PO</v>
      </c>
      <c r="B1401" s="40" t="str">
        <f ca="1">IFERROR(IF(FIND("TAMURA",UPPER(Q1401))&lt;&gt;0,"LOCAL PO &gt; 'TAMURA' ","ERRO Regra Tamura"),
IFERROR(IF(LOWER(S1401)="national","Local PO",
IF(YEAR(Z1401)&amp;TEXT(WEEKNUM(Z1401),"00")&lt;=YEAR(TODAY())&amp;TEXT(WEEKNUM(TODAY())  +1,"00"),"PO &gt; Ok",   "Future PO")),""))</f>
        <v>Future PO</v>
      </c>
      <c r="C1401" s="18" t="str">
        <f>IFERROR(IF(VLOOKUP(G1401&amp;P1401,'Troca PN'!A:G,5,0)&lt;&gt;0,"TEVE Troca de PN","  &gt; ERRO CHAVE SKU&amp;PN "),"")</f>
        <v/>
      </c>
      <c r="D1401" s="18" t="str">
        <f>IFERROR(IF(VLOOKUP(G1401&amp;P1401,'Troca PN'!A:G,5,0)&lt;&gt;0,VLOOKUP(P1401,'Troca PN'!C:G,2,0),"  &gt; ERRO CHAVE SKU&amp;PN "),P1401)</f>
        <v>15040262-004</v>
      </c>
      <c r="E1401" s="54">
        <f>IFERROR(ROUNDUP((AC1401/VLOOKUP(P1401,'Huawei BUn - JDI'!B:H,4,0))*VLOOKUP(P1401,'Huawei BUn - JDI'!B:H,7,0),0),
IFERROR(IF(AC1401/VLOOKUP(P1401,'Huawei BUn - JDI'!L:O,3,0)&lt;1,VLOOKUP(P1401,'Huawei BUn - JDI'!L:O,3,0),
IFERROR(IF(AC1401/VLOOKUP(P1401,'Huawei BUn - JDI'!L:O,3,0)&lt;&gt;ROUND(AC1401/VLOOKUP(P1401,'Huawei BUn - JDI'!L:O,3,0),0),ROUNDUP(AC1401/VLOOKUP(P1401,'Huawei BUn - JDI'!L:O,3,0),0),AC1401),AC1401)),AC1401))</f>
        <v>173</v>
      </c>
      <c r="F1401" s="17">
        <f>VLOOKUP(P1401,'Material Unit Price List'!A:D,3,0)</f>
        <v>9.0200000000000002E-2</v>
      </c>
      <c r="G1401" s="1" t="str">
        <f>TRIM(MID(N1401,(FIND("]",N1401)+1),
(FIND("#",N1401)-1)-(FIND("]",N1401))))</f>
        <v>BSJ-4</v>
      </c>
      <c r="H1401" s="16" t="str">
        <f>IFERROR(VLOOKUP(P1401,'Huawei BUn - JDI'!B:H,1,0)&amp;" - has convertion, divide for - "&amp;VLOOKUP(P1401,'Huawei BUn - JDI'!B:H,4,0),
IFERROR(VLOOKUP(P1401,'Huawei BUn - JDI'!L:O,1,0)&amp;"- has MOQ of - "&amp;VLOOKUP(P1401,'Huawei BUn - JDI'!L:O,3,0)," Sem Conversão"))</f>
        <v xml:space="preserve"> Sem Conversão</v>
      </c>
      <c r="J1401" s="2" t="s">
        <v>4</v>
      </c>
      <c r="K1401" s="1" t="b">
        <v>1</v>
      </c>
      <c r="L1401" s="1" t="s">
        <v>8137</v>
      </c>
      <c r="M1401" s="11" t="s">
        <v>9833</v>
      </c>
      <c r="N1401" s="10" t="s">
        <v>7677</v>
      </c>
      <c r="O1401" s="9" t="s">
        <v>7544</v>
      </c>
      <c r="P1401" s="10" t="s">
        <v>4225</v>
      </c>
      <c r="Q1401" s="9" t="s">
        <v>4222</v>
      </c>
      <c r="R1401" s="161" t="s">
        <v>7545</v>
      </c>
      <c r="S1401" s="10" t="s">
        <v>7</v>
      </c>
      <c r="T1401" s="9" t="s">
        <v>7705</v>
      </c>
      <c r="U1401" s="10" t="s">
        <v>1</v>
      </c>
      <c r="V1401" s="9">
        <v>100</v>
      </c>
      <c r="W1401" s="10">
        <v>47</v>
      </c>
      <c r="X1401" s="9" t="s">
        <v>5</v>
      </c>
      <c r="Y1401" s="8">
        <v>45333</v>
      </c>
      <c r="Z1401" s="7">
        <v>45262</v>
      </c>
      <c r="AA1401" s="8">
        <v>45323</v>
      </c>
      <c r="AB1401" s="7">
        <v>45323</v>
      </c>
      <c r="AC1401" s="6">
        <v>173</v>
      </c>
    </row>
    <row r="1402" spans="1:30" hidden="1">
      <c r="A1402" s="15" t="str">
        <f t="shared" ca="1" si="35"/>
        <v>Future PO</v>
      </c>
      <c r="B1402" s="40" t="str">
        <f ca="1">IFERROR(IF(FIND("TAMURA",UPPER(Q1402))&lt;&gt;0,"LOCAL PO &gt; 'TAMURA' ","ERRO Regra Tamura"),
IFERROR(IF(LOWER(S1402)="national","Local PO",
IF(YEAR(Z1402)&amp;TEXT(WEEKNUM(Z1402),"00")&lt;=YEAR(TODAY())&amp;TEXT(WEEKNUM(TODAY())  +1,"00"),"PO &gt; Ok",   "Future PO")),""))</f>
        <v>Future PO</v>
      </c>
      <c r="C1402" s="18" t="str">
        <f>IFERROR(IF(VLOOKUP(G1402&amp;P1402,'Troca PN'!A:G,5,0)&lt;&gt;0,"TEVE Troca de PN","  &gt; ERRO CHAVE SKU&amp;PN "),"")</f>
        <v/>
      </c>
      <c r="D1402" s="18" t="str">
        <f>IFERROR(IF(VLOOKUP(G1402&amp;P1402,'Troca PN'!A:G,5,0)&lt;&gt;0,VLOOKUP(P1402,'Troca PN'!C:G,2,0),"  &gt; ERRO CHAVE SKU&amp;PN "),P1402)</f>
        <v>15040316-005</v>
      </c>
      <c r="E1402" s="54">
        <f>IFERROR(ROUNDUP((AC1402/VLOOKUP(P1402,'Huawei BUn - JDI'!B:H,4,0))*VLOOKUP(P1402,'Huawei BUn - JDI'!B:H,7,0),0),
IFERROR(IF(AC1402/VLOOKUP(P1402,'Huawei BUn - JDI'!L:O,3,0)&lt;1,VLOOKUP(P1402,'Huawei BUn - JDI'!L:O,3,0),
IFERROR(IF(AC1402/VLOOKUP(P1402,'Huawei BUn - JDI'!L:O,3,0)&lt;&gt;ROUND(AC1402/VLOOKUP(P1402,'Huawei BUn - JDI'!L:O,3,0),0),ROUNDUP(AC1402/VLOOKUP(P1402,'Huawei BUn - JDI'!L:O,3,0),0),AC1402),AC1402)),AC1402))</f>
        <v>865</v>
      </c>
      <c r="F1402" s="17">
        <f>VLOOKUP(P1402,'Material Unit Price List'!A:D,3,0)</f>
        <v>2.3699999999999999E-2</v>
      </c>
      <c r="G1402" s="1" t="str">
        <f>TRIM(MID(N1402,(FIND("]",N1402)+1),
(FIND("#",N1402)-1)-(FIND("]",N1402))))</f>
        <v>BSJ-4</v>
      </c>
      <c r="H1402" s="16" t="str">
        <f>IFERROR(VLOOKUP(P1402,'Huawei BUn - JDI'!B:H,1,0)&amp;" - has convertion, divide for - "&amp;VLOOKUP(P1402,'Huawei BUn - JDI'!B:H,4,0),
IFERROR(VLOOKUP(P1402,'Huawei BUn - JDI'!L:O,1,0)&amp;"- has MOQ of - "&amp;VLOOKUP(P1402,'Huawei BUn - JDI'!L:O,3,0)," Sem Conversão"))</f>
        <v xml:space="preserve"> Sem Conversão</v>
      </c>
      <c r="J1402" s="2" t="s">
        <v>4</v>
      </c>
      <c r="K1402" s="1" t="b">
        <v>1</v>
      </c>
      <c r="L1402" s="1" t="s">
        <v>8138</v>
      </c>
      <c r="M1402" s="11" t="s">
        <v>9834</v>
      </c>
      <c r="N1402" s="10" t="s">
        <v>7677</v>
      </c>
      <c r="O1402" s="9" t="s">
        <v>7544</v>
      </c>
      <c r="P1402" s="10" t="s">
        <v>4239</v>
      </c>
      <c r="Q1402" s="9" t="s">
        <v>4240</v>
      </c>
      <c r="R1402" s="161" t="s">
        <v>7545</v>
      </c>
      <c r="S1402" s="10" t="s">
        <v>7</v>
      </c>
      <c r="T1402" s="9" t="s">
        <v>7705</v>
      </c>
      <c r="U1402" s="10" t="s">
        <v>1</v>
      </c>
      <c r="V1402" s="9">
        <v>100</v>
      </c>
      <c r="W1402" s="10">
        <v>47</v>
      </c>
      <c r="X1402" s="9" t="s">
        <v>5</v>
      </c>
      <c r="Y1402" s="8">
        <v>45333</v>
      </c>
      <c r="Z1402" s="7">
        <v>45262</v>
      </c>
      <c r="AA1402" s="8">
        <v>45323</v>
      </c>
      <c r="AB1402" s="7">
        <v>45323</v>
      </c>
      <c r="AC1402" s="6">
        <v>865</v>
      </c>
    </row>
    <row r="1403" spans="1:30" hidden="1">
      <c r="A1403" s="15" t="str">
        <f t="shared" ca="1" si="35"/>
        <v>PO &gt; Ok</v>
      </c>
      <c r="B1403" s="40" t="s">
        <v>10768</v>
      </c>
      <c r="C1403" s="18" t="str">
        <f>IFERROR(IF(VLOOKUP(G1403&amp;P1403,'Troca PN'!A:G,5,0)&lt;&gt;0,"TEVE Troca de PN","  &gt; ERRO CHAVE SKU&amp;PN "),"")</f>
        <v/>
      </c>
      <c r="D1403" s="18" t="str">
        <f>IFERROR(IF(VLOOKUP(G1403&amp;P1403,'Troca PN'!A:G,5,0)&lt;&gt;0,VLOOKUP(P1403,'Troca PN'!C:G,2,0),"  &gt; ERRO CHAVE SKU&amp;PN "),P1403)</f>
        <v>15040394-005</v>
      </c>
      <c r="E1403" s="54">
        <f>IFERROR(ROUNDUP((AC1403/VLOOKUP(P1403,'Huawei BUn - JDI'!B:H,4,0))*VLOOKUP(P1403,'Huawei BUn - JDI'!B:H,7,0),0),
IFERROR(IF(AC1403/VLOOKUP(P1403,'Huawei BUn - JDI'!L:O,3,0)&lt;1,VLOOKUP(P1403,'Huawei BUn - JDI'!L:O,3,0),
IFERROR(IF(AC1403/VLOOKUP(P1403,'Huawei BUn - JDI'!L:O,3,0)&lt;&gt;ROUND(AC1403/VLOOKUP(P1403,'Huawei BUn - JDI'!L:O,3,0),0),ROUNDUP(AC1403/VLOOKUP(P1403,'Huawei BUn - JDI'!L:O,3,0),0),AC1403),AC1403)),AC1403))</f>
        <v>200</v>
      </c>
      <c r="F1403" s="17">
        <f>VLOOKUP(P1403,'Material Unit Price List'!A:D,3,0)</f>
        <v>0.1389</v>
      </c>
      <c r="G1403" s="1" t="str">
        <f>TRIM(MID(N1403,(FIND("]",N1403)+1),
(FIND("#",N1403)-1)-(FIND("]",N1403))))</f>
        <v>VFF-3</v>
      </c>
      <c r="H1403" s="16" t="str">
        <f>IFERROR(VLOOKUP(P1403,'Huawei BUn - JDI'!B:H,1,0)&amp;" - has convertion, divide for - "&amp;VLOOKUP(P1403,'Huawei BUn - JDI'!B:H,4,0),
IFERROR(VLOOKUP(P1403,'Huawei BUn - JDI'!L:O,1,0)&amp;"- has MOQ of - "&amp;VLOOKUP(P1403,'Huawei BUn - JDI'!L:O,3,0)," Sem Conversão"))</f>
        <v xml:space="preserve"> Sem Conversão</v>
      </c>
      <c r="J1403" s="2" t="s">
        <v>4</v>
      </c>
      <c r="K1403" s="1" t="b">
        <v>1</v>
      </c>
      <c r="L1403" s="1" t="s">
        <v>8139</v>
      </c>
      <c r="M1403" s="11" t="s">
        <v>9835</v>
      </c>
      <c r="N1403" s="10" t="s">
        <v>7699</v>
      </c>
      <c r="O1403" s="9" t="s">
        <v>7544</v>
      </c>
      <c r="P1403" s="10" t="s">
        <v>6496</v>
      </c>
      <c r="Q1403" s="9" t="s">
        <v>8140</v>
      </c>
      <c r="R1403" s="161" t="s">
        <v>7545</v>
      </c>
      <c r="S1403" s="10" t="s">
        <v>7</v>
      </c>
      <c r="T1403" s="9" t="s">
        <v>7655</v>
      </c>
      <c r="U1403" s="10" t="s">
        <v>1</v>
      </c>
      <c r="V1403" s="9">
        <v>200</v>
      </c>
      <c r="W1403" s="10">
        <v>47</v>
      </c>
      <c r="X1403" s="9" t="s">
        <v>5</v>
      </c>
      <c r="Y1403" s="8">
        <v>45294</v>
      </c>
      <c r="Z1403" s="7">
        <v>45231</v>
      </c>
      <c r="AA1403" s="8">
        <v>45292</v>
      </c>
      <c r="AB1403" s="7">
        <v>45292</v>
      </c>
      <c r="AC1403" s="6">
        <v>200</v>
      </c>
    </row>
    <row r="1404" spans="1:30" hidden="1">
      <c r="A1404" s="15" t="str">
        <f t="shared" ca="1" si="35"/>
        <v>PO &gt; Ok</v>
      </c>
      <c r="B1404" s="40" t="s">
        <v>10768</v>
      </c>
      <c r="C1404" s="18" t="str">
        <f>IFERROR(IF(VLOOKUP(G1404&amp;P1404,'Troca PN'!A:G,5,0)&lt;&gt;0,"TEVE Troca de PN","  &gt; ERRO CHAVE SKU&amp;PN "),"")</f>
        <v/>
      </c>
      <c r="D1404" s="18" t="str">
        <f>IFERROR(IF(VLOOKUP(G1404&amp;P1404,'Troca PN'!A:G,5,0)&lt;&gt;0,VLOOKUP(P1404,'Troca PN'!C:G,2,0),"  &gt; ERRO CHAVE SKU&amp;PN "),P1404)</f>
        <v>15040394-005</v>
      </c>
      <c r="E1404" s="54">
        <f>IFERROR(ROUNDUP((AC1404/VLOOKUP(P1404,'Huawei BUn - JDI'!B:H,4,0))*VLOOKUP(P1404,'Huawei BUn - JDI'!B:H,7,0),0),
IFERROR(IF(AC1404/VLOOKUP(P1404,'Huawei BUn - JDI'!L:O,3,0)&lt;1,VLOOKUP(P1404,'Huawei BUn - JDI'!L:O,3,0),
IFERROR(IF(AC1404/VLOOKUP(P1404,'Huawei BUn - JDI'!L:O,3,0)&lt;&gt;ROUND(AC1404/VLOOKUP(P1404,'Huawei BUn - JDI'!L:O,3,0),0),ROUNDUP(AC1404/VLOOKUP(P1404,'Huawei BUn - JDI'!L:O,3,0),0),AC1404),AC1404)),AC1404))</f>
        <v>400</v>
      </c>
      <c r="F1404" s="17">
        <f>VLOOKUP(P1404,'Material Unit Price List'!A:D,3,0)</f>
        <v>0.1389</v>
      </c>
      <c r="G1404" s="1" t="str">
        <f>TRIM(MID(N1404,(FIND("]",N1404)+1),
(FIND("#",N1404)-1)-(FIND("]",N1404))))</f>
        <v>VFF-3</v>
      </c>
      <c r="H1404" s="16" t="str">
        <f>IFERROR(VLOOKUP(P1404,'Huawei BUn - JDI'!B:H,1,0)&amp;" - has convertion, divide for - "&amp;VLOOKUP(P1404,'Huawei BUn - JDI'!B:H,4,0),
IFERROR(VLOOKUP(P1404,'Huawei BUn - JDI'!L:O,1,0)&amp;"- has MOQ of - "&amp;VLOOKUP(P1404,'Huawei BUn - JDI'!L:O,3,0)," Sem Conversão"))</f>
        <v xml:space="preserve"> Sem Conversão</v>
      </c>
      <c r="J1404" s="2" t="s">
        <v>4</v>
      </c>
      <c r="K1404" s="1" t="b">
        <v>1</v>
      </c>
      <c r="L1404" s="1" t="s">
        <v>8139</v>
      </c>
      <c r="M1404" s="11" t="s">
        <v>9836</v>
      </c>
      <c r="N1404" s="10" t="s">
        <v>7703</v>
      </c>
      <c r="O1404" s="9" t="s">
        <v>7544</v>
      </c>
      <c r="P1404" s="10" t="s">
        <v>6496</v>
      </c>
      <c r="Q1404" s="9" t="s">
        <v>8140</v>
      </c>
      <c r="R1404" s="161" t="s">
        <v>7545</v>
      </c>
      <c r="S1404" s="10" t="s">
        <v>7</v>
      </c>
      <c r="T1404" s="9" t="s">
        <v>7655</v>
      </c>
      <c r="U1404" s="10" t="s">
        <v>1</v>
      </c>
      <c r="V1404" s="9">
        <v>200</v>
      </c>
      <c r="W1404" s="10">
        <v>47</v>
      </c>
      <c r="X1404" s="9" t="s">
        <v>5</v>
      </c>
      <c r="Y1404" s="8">
        <v>45295</v>
      </c>
      <c r="Z1404" s="7">
        <v>45231</v>
      </c>
      <c r="AA1404" s="8">
        <v>45292</v>
      </c>
      <c r="AB1404" s="7">
        <v>45292</v>
      </c>
      <c r="AC1404" s="6">
        <v>400</v>
      </c>
    </row>
    <row r="1405" spans="1:30" hidden="1">
      <c r="A1405" s="15" t="str">
        <f t="shared" ca="1" si="35"/>
        <v>PO &gt; Ok</v>
      </c>
      <c r="B1405" s="40" t="s">
        <v>10768</v>
      </c>
      <c r="C1405" s="18" t="str">
        <f>IFERROR(IF(VLOOKUP(G1405&amp;P1405,'Troca PN'!A:G,5,0)&lt;&gt;0,"TEVE Troca de PN","  &gt; ERRO CHAVE SKU&amp;PN "),"")</f>
        <v/>
      </c>
      <c r="D1405" s="18" t="str">
        <f>IFERROR(IF(VLOOKUP(G1405&amp;P1405,'Troca PN'!A:G,5,0)&lt;&gt;0,VLOOKUP(P1405,'Troca PN'!C:G,2,0),"  &gt; ERRO CHAVE SKU&amp;PN "),P1405)</f>
        <v>15040394-005</v>
      </c>
      <c r="E1405" s="54">
        <f>IFERROR(ROUNDUP((AC1405/VLOOKUP(P1405,'Huawei BUn - JDI'!B:H,4,0))*VLOOKUP(P1405,'Huawei BUn - JDI'!B:H,7,0),0),
IFERROR(IF(AC1405/VLOOKUP(P1405,'Huawei BUn - JDI'!L:O,3,0)&lt;1,VLOOKUP(P1405,'Huawei BUn - JDI'!L:O,3,0),
IFERROR(IF(AC1405/VLOOKUP(P1405,'Huawei BUn - JDI'!L:O,3,0)&lt;&gt;ROUND(AC1405/VLOOKUP(P1405,'Huawei BUn - JDI'!L:O,3,0),0),ROUNDUP(AC1405/VLOOKUP(P1405,'Huawei BUn - JDI'!L:O,3,0),0),AC1405),AC1405)),AC1405))</f>
        <v>200</v>
      </c>
      <c r="F1405" s="17">
        <f>VLOOKUP(P1405,'Material Unit Price List'!A:D,3,0)</f>
        <v>0.1389</v>
      </c>
      <c r="G1405" s="1" t="str">
        <f>TRIM(MID(N1405,(FIND("]",N1405)+1),
(FIND("#",N1405)-1)-(FIND("]",N1405))))</f>
        <v>VFF-3</v>
      </c>
      <c r="H1405" s="16" t="str">
        <f>IFERROR(VLOOKUP(P1405,'Huawei BUn - JDI'!B:H,1,0)&amp;" - has convertion, divide for - "&amp;VLOOKUP(P1405,'Huawei BUn - JDI'!B:H,4,0),
IFERROR(VLOOKUP(P1405,'Huawei BUn - JDI'!L:O,1,0)&amp;"- has MOQ of - "&amp;VLOOKUP(P1405,'Huawei BUn - JDI'!L:O,3,0)," Sem Conversão"))</f>
        <v xml:space="preserve"> Sem Conversão</v>
      </c>
      <c r="J1405" s="2" t="s">
        <v>4</v>
      </c>
      <c r="K1405" s="1" t="b">
        <v>1</v>
      </c>
      <c r="L1405" s="1" t="s">
        <v>8139</v>
      </c>
      <c r="M1405" s="11" t="s">
        <v>9837</v>
      </c>
      <c r="N1405" s="10" t="s">
        <v>7703</v>
      </c>
      <c r="O1405" s="9" t="s">
        <v>7544</v>
      </c>
      <c r="P1405" s="10" t="s">
        <v>6496</v>
      </c>
      <c r="Q1405" s="9" t="s">
        <v>8140</v>
      </c>
      <c r="R1405" s="161" t="s">
        <v>7545</v>
      </c>
      <c r="S1405" s="10" t="s">
        <v>7</v>
      </c>
      <c r="T1405" s="9" t="s">
        <v>7655</v>
      </c>
      <c r="U1405" s="10" t="s">
        <v>1</v>
      </c>
      <c r="V1405" s="9">
        <v>200</v>
      </c>
      <c r="W1405" s="10">
        <v>47</v>
      </c>
      <c r="X1405" s="9" t="s">
        <v>5</v>
      </c>
      <c r="Y1405" s="8">
        <v>45296</v>
      </c>
      <c r="Z1405" s="7">
        <v>45231</v>
      </c>
      <c r="AA1405" s="8">
        <v>45292</v>
      </c>
      <c r="AB1405" s="7">
        <v>45292</v>
      </c>
      <c r="AC1405" s="6">
        <v>200</v>
      </c>
    </row>
    <row r="1406" spans="1:30" hidden="1">
      <c r="A1406" s="15" t="str">
        <f t="shared" ca="1" si="35"/>
        <v>Future PO</v>
      </c>
      <c r="B1406" s="40" t="str">
        <f ca="1">IFERROR(IF(FIND("TAMURA",UPPER(Q1406))&lt;&gt;0,"LOCAL PO &gt; 'TAMURA' ","ERRO Regra Tamura"),
IFERROR(IF(LOWER(S1406)="national","Local PO",
IF(YEAR(Z1406)&amp;TEXT(WEEKNUM(Z1406),"00")&lt;=YEAR(TODAY())&amp;TEXT(WEEKNUM(TODAY())  +1,"00"),"PO &gt; Ok",   "Future PO")),""))</f>
        <v>Future PO</v>
      </c>
      <c r="C1406" s="18" t="str">
        <f>IFERROR(IF(VLOOKUP(G1406&amp;P1406,'Troca PN'!A:G,5,0)&lt;&gt;0,"TEVE Troca de PN","  &gt; ERRO CHAVE SKU&amp;PN "),"")</f>
        <v/>
      </c>
      <c r="D1406" s="18" t="str">
        <f>IFERROR(IF(VLOOKUP(G1406&amp;P1406,'Troca PN'!A:G,5,0)&lt;&gt;0,VLOOKUP(P1406,'Troca PN'!C:G,2,0),"  &gt; ERRO CHAVE SKU&amp;PN "),P1406)</f>
        <v>15040394-005</v>
      </c>
      <c r="E1406" s="54">
        <f>IFERROR(ROUNDUP((AC1406/VLOOKUP(P1406,'Huawei BUn - JDI'!B:H,4,0))*VLOOKUP(P1406,'Huawei BUn - JDI'!B:H,7,0),0),
IFERROR(IF(AC1406/VLOOKUP(P1406,'Huawei BUn - JDI'!L:O,3,0)&lt;1,VLOOKUP(P1406,'Huawei BUn - JDI'!L:O,3,0),
IFERROR(IF(AC1406/VLOOKUP(P1406,'Huawei BUn - JDI'!L:O,3,0)&lt;&gt;ROUND(AC1406/VLOOKUP(P1406,'Huawei BUn - JDI'!L:O,3,0),0),ROUNDUP(AC1406/VLOOKUP(P1406,'Huawei BUn - JDI'!L:O,3,0),0),AC1406),AC1406)),AC1406))</f>
        <v>200</v>
      </c>
      <c r="F1406" s="17">
        <f>VLOOKUP(P1406,'Material Unit Price List'!A:D,3,0)</f>
        <v>0.1389</v>
      </c>
      <c r="G1406" s="1" t="str">
        <f>TRIM(MID(N1406,(FIND("]",N1406)+1),
(FIND("#",N1406)-1)-(FIND("]",N1406))))</f>
        <v>TVH-3</v>
      </c>
      <c r="H1406" s="16" t="str">
        <f>IFERROR(VLOOKUP(P1406,'Huawei BUn - JDI'!B:H,1,0)&amp;" - has convertion, divide for - "&amp;VLOOKUP(P1406,'Huawei BUn - JDI'!B:H,4,0),
IFERROR(VLOOKUP(P1406,'Huawei BUn - JDI'!L:O,1,0)&amp;"- has MOQ of - "&amp;VLOOKUP(P1406,'Huawei BUn - JDI'!L:O,3,0)," Sem Conversão"))</f>
        <v xml:space="preserve"> Sem Conversão</v>
      </c>
      <c r="J1406" s="2" t="s">
        <v>4</v>
      </c>
      <c r="K1406" s="1" t="b">
        <v>1</v>
      </c>
      <c r="L1406" s="1" t="s">
        <v>8139</v>
      </c>
      <c r="M1406" s="11" t="s">
        <v>9838</v>
      </c>
      <c r="N1406" s="10" t="s">
        <v>7667</v>
      </c>
      <c r="O1406" s="9" t="s">
        <v>7544</v>
      </c>
      <c r="P1406" s="10" t="s">
        <v>6496</v>
      </c>
      <c r="Q1406" s="9" t="s">
        <v>8140</v>
      </c>
      <c r="R1406" s="161" t="s">
        <v>7545</v>
      </c>
      <c r="S1406" s="10" t="s">
        <v>7</v>
      </c>
      <c r="T1406" s="9" t="s">
        <v>7655</v>
      </c>
      <c r="U1406" s="10" t="s">
        <v>1</v>
      </c>
      <c r="V1406" s="9">
        <v>200</v>
      </c>
      <c r="W1406" s="10">
        <v>47</v>
      </c>
      <c r="X1406" s="9" t="s">
        <v>5</v>
      </c>
      <c r="Y1406" s="8">
        <v>45323</v>
      </c>
      <c r="Z1406" s="7">
        <v>45262</v>
      </c>
      <c r="AA1406" s="8">
        <v>45323</v>
      </c>
      <c r="AB1406" s="7">
        <v>45323</v>
      </c>
      <c r="AC1406" s="6">
        <v>200</v>
      </c>
    </row>
    <row r="1407" spans="1:30" hidden="1">
      <c r="A1407" s="15" t="str">
        <f t="shared" ca="1" si="35"/>
        <v>Future PO</v>
      </c>
      <c r="B1407" s="40" t="str">
        <f ca="1">IFERROR(IF(FIND("TAMURA",UPPER(Q1407))&lt;&gt;0,"LOCAL PO &gt; 'TAMURA' ","ERRO Regra Tamura"),
IFERROR(IF(LOWER(S1407)="national","Local PO",
IF(YEAR(Z1407)&amp;TEXT(WEEKNUM(Z1407),"00")&lt;=YEAR(TODAY())&amp;TEXT(WEEKNUM(TODAY())  +1,"00"),"PO &gt; Ok",   "Future PO")),""))</f>
        <v>Future PO</v>
      </c>
      <c r="C1407" s="18" t="str">
        <f>IFERROR(IF(VLOOKUP(G1407&amp;P1407,'Troca PN'!A:G,5,0)&lt;&gt;0,"TEVE Troca de PN","  &gt; ERRO CHAVE SKU&amp;PN "),"")</f>
        <v/>
      </c>
      <c r="D1407" s="18" t="str">
        <f>IFERROR(IF(VLOOKUP(G1407&amp;P1407,'Troca PN'!A:G,5,0)&lt;&gt;0,VLOOKUP(P1407,'Troca PN'!C:G,2,0),"  &gt; ERRO CHAVE SKU&amp;PN "),P1407)</f>
        <v>15040394-005</v>
      </c>
      <c r="E1407" s="54">
        <f>IFERROR(ROUNDUP((AC1407/VLOOKUP(P1407,'Huawei BUn - JDI'!B:H,4,0))*VLOOKUP(P1407,'Huawei BUn - JDI'!B:H,7,0),0),
IFERROR(IF(AC1407/VLOOKUP(P1407,'Huawei BUn - JDI'!L:O,3,0)&lt;1,VLOOKUP(P1407,'Huawei BUn - JDI'!L:O,3,0),
IFERROR(IF(AC1407/VLOOKUP(P1407,'Huawei BUn - JDI'!L:O,3,0)&lt;&gt;ROUND(AC1407/VLOOKUP(P1407,'Huawei BUn - JDI'!L:O,3,0),0),ROUNDUP(AC1407/VLOOKUP(P1407,'Huawei BUn - JDI'!L:O,3,0),0),AC1407),AC1407)),AC1407))</f>
        <v>400</v>
      </c>
      <c r="F1407" s="17">
        <f>VLOOKUP(P1407,'Material Unit Price List'!A:D,3,0)</f>
        <v>0.1389</v>
      </c>
      <c r="G1407" s="1" t="str">
        <f>TRIM(MID(N1407,(FIND("]",N1407)+1),
(FIND("#",N1407)-1)-(FIND("]",N1407))))</f>
        <v>VFF-3</v>
      </c>
      <c r="H1407" s="16" t="str">
        <f>IFERROR(VLOOKUP(P1407,'Huawei BUn - JDI'!B:H,1,0)&amp;" - has convertion, divide for - "&amp;VLOOKUP(P1407,'Huawei BUn - JDI'!B:H,4,0),
IFERROR(VLOOKUP(P1407,'Huawei BUn - JDI'!L:O,1,0)&amp;"- has MOQ of - "&amp;VLOOKUP(P1407,'Huawei BUn - JDI'!L:O,3,0)," Sem Conversão"))</f>
        <v xml:space="preserve"> Sem Conversão</v>
      </c>
      <c r="J1407" s="2" t="s">
        <v>4</v>
      </c>
      <c r="K1407" s="1" t="b">
        <v>1</v>
      </c>
      <c r="L1407" s="1" t="s">
        <v>8139</v>
      </c>
      <c r="M1407" s="11" t="s">
        <v>9839</v>
      </c>
      <c r="N1407" s="10" t="s">
        <v>7656</v>
      </c>
      <c r="O1407" s="9" t="s">
        <v>7544</v>
      </c>
      <c r="P1407" s="10" t="s">
        <v>6496</v>
      </c>
      <c r="Q1407" s="9" t="s">
        <v>8140</v>
      </c>
      <c r="R1407" s="161" t="s">
        <v>7545</v>
      </c>
      <c r="S1407" s="10" t="s">
        <v>7</v>
      </c>
      <c r="T1407" s="9" t="s">
        <v>7655</v>
      </c>
      <c r="U1407" s="10" t="s">
        <v>1</v>
      </c>
      <c r="V1407" s="9">
        <v>200</v>
      </c>
      <c r="W1407" s="10">
        <v>47</v>
      </c>
      <c r="X1407" s="9" t="s">
        <v>5</v>
      </c>
      <c r="Y1407" s="8">
        <v>45324</v>
      </c>
      <c r="Z1407" s="7">
        <v>45262</v>
      </c>
      <c r="AA1407" s="8">
        <v>45323</v>
      </c>
      <c r="AB1407" s="7">
        <v>45323</v>
      </c>
      <c r="AC1407" s="6">
        <v>400</v>
      </c>
    </row>
    <row r="1408" spans="1:30" hidden="1">
      <c r="A1408" s="15" t="str">
        <f t="shared" ca="1" si="35"/>
        <v>Future PO</v>
      </c>
      <c r="B1408" s="40" t="str">
        <f ca="1">IFERROR(IF(FIND("TAMURA",UPPER(Q1408))&lt;&gt;0,"LOCAL PO &gt; 'TAMURA' ","ERRO Regra Tamura"),
IFERROR(IF(LOWER(S1408)="national","Local PO",
IF(YEAR(Z1408)&amp;TEXT(WEEKNUM(Z1408),"00")&lt;=YEAR(TODAY())&amp;TEXT(WEEKNUM(TODAY())  +1,"00"),"PO &gt; Ok",   "Future PO")),""))</f>
        <v>Future PO</v>
      </c>
      <c r="C1408" s="18" t="str">
        <f>IFERROR(IF(VLOOKUP(G1408&amp;P1408,'Troca PN'!A:G,5,0)&lt;&gt;0,"TEVE Troca de PN","  &gt; ERRO CHAVE SKU&amp;PN "),"")</f>
        <v/>
      </c>
      <c r="D1408" s="18" t="str">
        <f>IFERROR(IF(VLOOKUP(G1408&amp;P1408,'Troca PN'!A:G,5,0)&lt;&gt;0,VLOOKUP(P1408,'Troca PN'!C:G,2,0),"  &gt; ERRO CHAVE SKU&amp;PN "),P1408)</f>
        <v>15040394-005</v>
      </c>
      <c r="E1408" s="54">
        <f>IFERROR(ROUNDUP((AC1408/VLOOKUP(P1408,'Huawei BUn - JDI'!B:H,4,0))*VLOOKUP(P1408,'Huawei BUn - JDI'!B:H,7,0),0),
IFERROR(IF(AC1408/VLOOKUP(P1408,'Huawei BUn - JDI'!L:O,3,0)&lt;1,VLOOKUP(P1408,'Huawei BUn - JDI'!L:O,3,0),
IFERROR(IF(AC1408/VLOOKUP(P1408,'Huawei BUn - JDI'!L:O,3,0)&lt;&gt;ROUND(AC1408/VLOOKUP(P1408,'Huawei BUn - JDI'!L:O,3,0),0),ROUNDUP(AC1408/VLOOKUP(P1408,'Huawei BUn - JDI'!L:O,3,0),0),AC1408),AC1408)),AC1408))</f>
        <v>400</v>
      </c>
      <c r="F1408" s="17">
        <f>VLOOKUP(P1408,'Material Unit Price List'!A:D,3,0)</f>
        <v>0.1389</v>
      </c>
      <c r="G1408" s="1" t="str">
        <f>TRIM(MID(N1408,(FIND("]",N1408)+1),
(FIND("#",N1408)-1)-(FIND("]",N1408))))</f>
        <v>VFF-3</v>
      </c>
      <c r="H1408" s="16" t="str">
        <f>IFERROR(VLOOKUP(P1408,'Huawei BUn - JDI'!B:H,1,0)&amp;" - has convertion, divide for - "&amp;VLOOKUP(P1408,'Huawei BUn - JDI'!B:H,4,0),
IFERROR(VLOOKUP(P1408,'Huawei BUn - JDI'!L:O,1,0)&amp;"- has MOQ of - "&amp;VLOOKUP(P1408,'Huawei BUn - JDI'!L:O,3,0)," Sem Conversão"))</f>
        <v xml:space="preserve"> Sem Conversão</v>
      </c>
      <c r="J1408" s="2" t="s">
        <v>4</v>
      </c>
      <c r="K1408" s="1" t="b">
        <v>1</v>
      </c>
      <c r="L1408" s="1" t="s">
        <v>8139</v>
      </c>
      <c r="M1408" s="11" t="s">
        <v>9840</v>
      </c>
      <c r="N1408" s="10" t="s">
        <v>7656</v>
      </c>
      <c r="O1408" s="9" t="s">
        <v>7544</v>
      </c>
      <c r="P1408" s="10" t="s">
        <v>6496</v>
      </c>
      <c r="Q1408" s="9" t="s">
        <v>8140</v>
      </c>
      <c r="R1408" s="161" t="s">
        <v>7545</v>
      </c>
      <c r="S1408" s="10" t="s">
        <v>7</v>
      </c>
      <c r="T1408" s="9" t="s">
        <v>7655</v>
      </c>
      <c r="U1408" s="10" t="s">
        <v>1</v>
      </c>
      <c r="V1408" s="9">
        <v>200</v>
      </c>
      <c r="W1408" s="10">
        <v>47</v>
      </c>
      <c r="X1408" s="9" t="s">
        <v>5</v>
      </c>
      <c r="Y1408" s="8">
        <v>45325</v>
      </c>
      <c r="Z1408" s="7">
        <v>45262</v>
      </c>
      <c r="AA1408" s="8">
        <v>45323</v>
      </c>
      <c r="AB1408" s="7">
        <v>45323</v>
      </c>
      <c r="AC1408" s="6">
        <v>400</v>
      </c>
    </row>
    <row r="1409" spans="1:30" hidden="1">
      <c r="A1409" s="15" t="str">
        <f t="shared" ca="1" si="35"/>
        <v>Future PO</v>
      </c>
      <c r="B1409" s="40" t="str">
        <f ca="1">IFERROR(IF(FIND("TAMURA",UPPER(Q1409))&lt;&gt;0,"LOCAL PO &gt; 'TAMURA' ","ERRO Regra Tamura"),
IFERROR(IF(LOWER(S1409)="national","Local PO",
IF(YEAR(Z1409)&amp;TEXT(WEEKNUM(Z1409),"00")&lt;=YEAR(TODAY())&amp;TEXT(WEEKNUM(TODAY())  +1,"00"),"PO &gt; Ok",   "Future PO")),""))</f>
        <v>Future PO</v>
      </c>
      <c r="C1409" s="18" t="str">
        <f>IFERROR(IF(VLOOKUP(G1409&amp;P1409,'Troca PN'!A:G,5,0)&lt;&gt;0,"TEVE Troca de PN","  &gt; ERRO CHAVE SKU&amp;PN "),"")</f>
        <v/>
      </c>
      <c r="D1409" s="18" t="str">
        <f>IFERROR(IF(VLOOKUP(G1409&amp;P1409,'Troca PN'!A:G,5,0)&lt;&gt;0,VLOOKUP(P1409,'Troca PN'!C:G,2,0),"  &gt; ERRO CHAVE SKU&amp;PN "),P1409)</f>
        <v>15040394-005</v>
      </c>
      <c r="E1409" s="54">
        <f>IFERROR(ROUNDUP((AC1409/VLOOKUP(P1409,'Huawei BUn - JDI'!B:H,4,0))*VLOOKUP(P1409,'Huawei BUn - JDI'!B:H,7,0),0),
IFERROR(IF(AC1409/VLOOKUP(P1409,'Huawei BUn - JDI'!L:O,3,0)&lt;1,VLOOKUP(P1409,'Huawei BUn - JDI'!L:O,3,0),
IFERROR(IF(AC1409/VLOOKUP(P1409,'Huawei BUn - JDI'!L:O,3,0)&lt;&gt;ROUND(AC1409/VLOOKUP(P1409,'Huawei BUn - JDI'!L:O,3,0),0),ROUNDUP(AC1409/VLOOKUP(P1409,'Huawei BUn - JDI'!L:O,3,0),0),AC1409),AC1409)),AC1409))</f>
        <v>400</v>
      </c>
      <c r="F1409" s="17">
        <f>VLOOKUP(P1409,'Material Unit Price List'!A:D,3,0)</f>
        <v>0.1389</v>
      </c>
      <c r="G1409" s="1" t="str">
        <f>TRIM(MID(N1409,(FIND("]",N1409)+1),
(FIND("#",N1409)-1)-(FIND("]",N1409))))</f>
        <v>VFF-3</v>
      </c>
      <c r="H1409" s="16" t="str">
        <f>IFERROR(VLOOKUP(P1409,'Huawei BUn - JDI'!B:H,1,0)&amp;" - has convertion, divide for - "&amp;VLOOKUP(P1409,'Huawei BUn - JDI'!B:H,4,0),
IFERROR(VLOOKUP(P1409,'Huawei BUn - JDI'!L:O,1,0)&amp;"- has MOQ of - "&amp;VLOOKUP(P1409,'Huawei BUn - JDI'!L:O,3,0)," Sem Conversão"))</f>
        <v xml:space="preserve"> Sem Conversão</v>
      </c>
      <c r="J1409" s="2" t="s">
        <v>4</v>
      </c>
      <c r="K1409" s="1" t="b">
        <v>1</v>
      </c>
      <c r="L1409" s="1" t="s">
        <v>8139</v>
      </c>
      <c r="M1409" s="11" t="s">
        <v>9841</v>
      </c>
      <c r="N1409" s="10" t="s">
        <v>7670</v>
      </c>
      <c r="O1409" s="9" t="s">
        <v>7544</v>
      </c>
      <c r="P1409" s="10" t="s">
        <v>6496</v>
      </c>
      <c r="Q1409" s="9" t="s">
        <v>8140</v>
      </c>
      <c r="R1409" s="161" t="s">
        <v>7545</v>
      </c>
      <c r="S1409" s="10" t="s">
        <v>7</v>
      </c>
      <c r="T1409" s="9" t="s">
        <v>7655</v>
      </c>
      <c r="U1409" s="10" t="s">
        <v>1</v>
      </c>
      <c r="V1409" s="9">
        <v>200</v>
      </c>
      <c r="W1409" s="10">
        <v>47</v>
      </c>
      <c r="X1409" s="9" t="s">
        <v>5</v>
      </c>
      <c r="Y1409" s="8">
        <v>45326</v>
      </c>
      <c r="Z1409" s="7">
        <v>45262</v>
      </c>
      <c r="AA1409" s="8">
        <v>45323</v>
      </c>
      <c r="AB1409" s="7">
        <v>45323</v>
      </c>
      <c r="AC1409" s="6">
        <v>400</v>
      </c>
    </row>
    <row r="1410" spans="1:30" hidden="1">
      <c r="A1410" s="15" t="str">
        <f t="shared" ca="1" si="35"/>
        <v>Future PO</v>
      </c>
      <c r="B1410" s="40" t="str">
        <f ca="1">IFERROR(IF(FIND("TAMURA",UPPER(Q1410))&lt;&gt;0,"LOCAL PO &gt; 'TAMURA' ","ERRO Regra Tamura"),
IFERROR(IF(LOWER(S1410)="national","Local PO",
IF(YEAR(Z1410)&amp;TEXT(WEEKNUM(Z1410),"00")&lt;=YEAR(TODAY())&amp;TEXT(WEEKNUM(TODAY())  +1,"00"),"PO &gt; Ok",   "Future PO")),""))</f>
        <v>Future PO</v>
      </c>
      <c r="C1410" s="18" t="str">
        <f>IFERROR(IF(VLOOKUP(G1410&amp;P1410,'Troca PN'!A:G,5,0)&lt;&gt;0,"TEVE Troca de PN","  &gt; ERRO CHAVE SKU&amp;PN "),"")</f>
        <v/>
      </c>
      <c r="D1410" s="18" t="str">
        <f>IFERROR(IF(VLOOKUP(G1410&amp;P1410,'Troca PN'!A:G,5,0)&lt;&gt;0,VLOOKUP(P1410,'Troca PN'!C:G,2,0),"  &gt; ERRO CHAVE SKU&amp;PN "),P1410)</f>
        <v>15040394-005</v>
      </c>
      <c r="E1410" s="54">
        <f>IFERROR(ROUNDUP((AC1410/VLOOKUP(P1410,'Huawei BUn - JDI'!B:H,4,0))*VLOOKUP(P1410,'Huawei BUn - JDI'!B:H,7,0),0),
IFERROR(IF(AC1410/VLOOKUP(P1410,'Huawei BUn - JDI'!L:O,3,0)&lt;1,VLOOKUP(P1410,'Huawei BUn - JDI'!L:O,3,0),
IFERROR(IF(AC1410/VLOOKUP(P1410,'Huawei BUn - JDI'!L:O,3,0)&lt;&gt;ROUND(AC1410/VLOOKUP(P1410,'Huawei BUn - JDI'!L:O,3,0),0),ROUNDUP(AC1410/VLOOKUP(P1410,'Huawei BUn - JDI'!L:O,3,0),0),AC1410),AC1410)),AC1410))</f>
        <v>73</v>
      </c>
      <c r="F1410" s="17">
        <f>VLOOKUP(P1410,'Material Unit Price List'!A:D,3,0)</f>
        <v>0.1389</v>
      </c>
      <c r="G1410" s="1" t="str">
        <f>TRIM(MID(N1410,(FIND("]",N1410)+1),
(FIND("#",N1410)-1)-(FIND("]",N1410))))</f>
        <v>VFF-3</v>
      </c>
      <c r="H1410" s="16" t="str">
        <f>IFERROR(VLOOKUP(P1410,'Huawei BUn - JDI'!B:H,1,0)&amp;" - has convertion, divide for - "&amp;VLOOKUP(P1410,'Huawei BUn - JDI'!B:H,4,0),
IFERROR(VLOOKUP(P1410,'Huawei BUn - JDI'!L:O,1,0)&amp;"- has MOQ of - "&amp;VLOOKUP(P1410,'Huawei BUn - JDI'!L:O,3,0)," Sem Conversão"))</f>
        <v xml:space="preserve"> Sem Conversão</v>
      </c>
      <c r="J1410" s="2" t="s">
        <v>4</v>
      </c>
      <c r="K1410" s="1" t="b">
        <v>1</v>
      </c>
      <c r="L1410" s="1" t="s">
        <v>8139</v>
      </c>
      <c r="M1410" s="11" t="s">
        <v>9842</v>
      </c>
      <c r="N1410" s="10" t="s">
        <v>7670</v>
      </c>
      <c r="O1410" s="9" t="s">
        <v>7544</v>
      </c>
      <c r="P1410" s="10" t="s">
        <v>6496</v>
      </c>
      <c r="Q1410" s="9" t="s">
        <v>8140</v>
      </c>
      <c r="R1410" s="161" t="s">
        <v>7545</v>
      </c>
      <c r="S1410" s="10" t="s">
        <v>7</v>
      </c>
      <c r="T1410" s="9" t="s">
        <v>7655</v>
      </c>
      <c r="U1410" s="10" t="s">
        <v>1</v>
      </c>
      <c r="V1410" s="9">
        <v>200</v>
      </c>
      <c r="W1410" s="10">
        <v>47</v>
      </c>
      <c r="X1410" s="9" t="s">
        <v>5</v>
      </c>
      <c r="Y1410" s="8">
        <v>45327</v>
      </c>
      <c r="Z1410" s="7">
        <v>45262</v>
      </c>
      <c r="AA1410" s="8">
        <v>45323</v>
      </c>
      <c r="AB1410" s="7">
        <v>45323</v>
      </c>
      <c r="AC1410" s="6">
        <v>73</v>
      </c>
    </row>
    <row r="1411" spans="1:30">
      <c r="A1411" s="15" t="str">
        <f t="shared" ca="1" si="35"/>
        <v>PO &gt; Ok</v>
      </c>
      <c r="B1411" s="40" t="str">
        <f ca="1">IFERROR(IF(FIND("TAMURA",UPPER(Q1411))&lt;&gt;0,"LOCAL PO &gt; 'TAMURA' ","ERRO Regra Tamura"),
IFERROR(IF(LOWER(S1411)="national","Local PO",
IF(YEAR(Z1411)&amp;TEXT(WEEKNUM(Z1411),"00")&lt;=YEAR(TODAY())&amp;TEXT(WEEKNUM(TODAY())  +1,"00"),"PO &gt; Ok",   "Future PO")),""))</f>
        <v>PO &gt; Ok</v>
      </c>
      <c r="C1411" s="18" t="str">
        <f>IFERROR(IF(VLOOKUP(G1411&amp;P1411,'Troca PN'!A:G,5,0)&lt;&gt;0,"TEVE Troca de PN","  &gt; ERRO CHAVE SKU&amp;PN "),"")</f>
        <v/>
      </c>
      <c r="D1411" s="18" t="str">
        <f>IFERROR(IF(VLOOKUP(G1411&amp;P1411,'Troca PN'!A:G,5,0)&lt;&gt;0,VLOOKUP(P1411,'Troca PN'!C:G,2,0),"  &gt; ERRO CHAVE SKU&amp;PN "),P1411)</f>
        <v>15040428</v>
      </c>
      <c r="E1411" s="54">
        <f>IFERROR(ROUNDUP((AC1411/VLOOKUP(P1411,'Huawei BUn - JDI'!B:H,4,0))*VLOOKUP(P1411,'Huawei BUn - JDI'!B:H,7,0),0),
IFERROR(IF(AC1411/VLOOKUP(P1411,'Huawei BUn - JDI'!L:O,3,0)&lt;1,VLOOKUP(P1411,'Huawei BUn - JDI'!L:O,3,0),
IFERROR(IF(AC1411/VLOOKUP(P1411,'Huawei BUn - JDI'!L:O,3,0)&lt;&gt;ROUND(AC1411/VLOOKUP(P1411,'Huawei BUn - JDI'!L:O,3,0),0),ROUNDUP(AC1411/VLOOKUP(P1411,'Huawei BUn - JDI'!L:O,3,0),0),AC1411),AC1411)),AC1411))</f>
        <v>100</v>
      </c>
      <c r="F1411" s="17">
        <f>VLOOKUP(P1411,'Material Unit Price List'!A:D,3,0)</f>
        <v>8.9999999999999993E-3</v>
      </c>
      <c r="G1411" s="1" t="str">
        <f>TRIM(MID(N1411,(FIND("]",N1411)+1),
(FIND("#",N1411)-1)-(FIND("]",N1411))))</f>
        <v>BYF-2</v>
      </c>
      <c r="H1411" s="16" t="str">
        <f>IFERROR(VLOOKUP(P1411,'Huawei BUn - JDI'!B:H,1,0)&amp;" - has convertion, divide for - "&amp;VLOOKUP(P1411,'Huawei BUn - JDI'!B:H,4,0),
IFERROR(VLOOKUP(P1411,'Huawei BUn - JDI'!L:O,1,0)&amp;"- has MOQ of - "&amp;VLOOKUP(P1411,'Huawei BUn - JDI'!L:O,3,0)," Sem Conversão"))</f>
        <v xml:space="preserve"> Sem Conversão</v>
      </c>
      <c r="J1411" s="2" t="s">
        <v>4</v>
      </c>
      <c r="K1411" s="1" t="b">
        <v>0</v>
      </c>
      <c r="L1411" s="1" t="s">
        <v>8141</v>
      </c>
      <c r="M1411" s="11" t="s">
        <v>9843</v>
      </c>
      <c r="N1411" s="10" t="s">
        <v>8822</v>
      </c>
      <c r="O1411" s="9" t="s">
        <v>7544</v>
      </c>
      <c r="P1411" s="10" t="s">
        <v>4247</v>
      </c>
      <c r="Q1411" s="9" t="s">
        <v>4248</v>
      </c>
      <c r="R1411" s="161" t="s">
        <v>7545</v>
      </c>
      <c r="S1411" s="10" t="s">
        <v>7</v>
      </c>
      <c r="T1411" s="9" t="s">
        <v>7705</v>
      </c>
      <c r="U1411" s="10" t="s">
        <v>1</v>
      </c>
      <c r="V1411" s="9">
        <v>100</v>
      </c>
      <c r="W1411" s="10">
        <v>47</v>
      </c>
      <c r="X1411" s="9" t="s">
        <v>5</v>
      </c>
      <c r="Y1411" s="8">
        <v>45299</v>
      </c>
      <c r="Z1411" s="7">
        <v>45217</v>
      </c>
      <c r="AA1411" s="8">
        <v>45278</v>
      </c>
      <c r="AB1411" s="7">
        <v>45284</v>
      </c>
      <c r="AC1411" s="6">
        <v>100</v>
      </c>
      <c r="AD1411" s="1" t="s">
        <v>10769</v>
      </c>
    </row>
    <row r="1412" spans="1:30">
      <c r="A1412" s="15" t="str">
        <f t="shared" ca="1" si="35"/>
        <v>PO &gt; Ok</v>
      </c>
      <c r="B1412" s="40" t="str">
        <f ca="1">IFERROR(IF(FIND("TAMURA",UPPER(Q1412))&lt;&gt;0,"LOCAL PO &gt; 'TAMURA' ","ERRO Regra Tamura"),
IFERROR(IF(LOWER(S1412)="national","Local PO",
IF(YEAR(Z1412)&amp;TEXT(WEEKNUM(Z1412),"00")&lt;=YEAR(TODAY())&amp;TEXT(WEEKNUM(TODAY())  +1,"00"),"PO &gt; Ok",   "Future PO")),""))</f>
        <v>PO &gt; Ok</v>
      </c>
      <c r="C1412" s="18" t="str">
        <f>IFERROR(IF(VLOOKUP(G1412&amp;P1412,'Troca PN'!A:G,5,0)&lt;&gt;0,"TEVE Troca de PN","  &gt; ERRO CHAVE SKU&amp;PN "),"")</f>
        <v/>
      </c>
      <c r="D1412" s="18" t="str">
        <f>IFERROR(IF(VLOOKUP(G1412&amp;P1412,'Troca PN'!A:G,5,0)&lt;&gt;0,VLOOKUP(P1412,'Troca PN'!C:G,2,0),"  &gt; ERRO CHAVE SKU&amp;PN "),P1412)</f>
        <v>15040428</v>
      </c>
      <c r="E1412" s="54">
        <f>IFERROR(ROUNDUP((AC1412/VLOOKUP(P1412,'Huawei BUn - JDI'!B:H,4,0))*VLOOKUP(P1412,'Huawei BUn - JDI'!B:H,7,0),0),
IFERROR(IF(AC1412/VLOOKUP(P1412,'Huawei BUn - JDI'!L:O,3,0)&lt;1,VLOOKUP(P1412,'Huawei BUn - JDI'!L:O,3,0),
IFERROR(IF(AC1412/VLOOKUP(P1412,'Huawei BUn - JDI'!L:O,3,0)&lt;&gt;ROUND(AC1412/VLOOKUP(P1412,'Huawei BUn - JDI'!L:O,3,0),0),ROUNDUP(AC1412/VLOOKUP(P1412,'Huawei BUn - JDI'!L:O,3,0),0),AC1412),AC1412)),AC1412))</f>
        <v>600</v>
      </c>
      <c r="F1412" s="17">
        <f>VLOOKUP(P1412,'Material Unit Price List'!A:D,3,0)</f>
        <v>8.9999999999999993E-3</v>
      </c>
      <c r="G1412" s="1" t="str">
        <f>TRIM(MID(N1412,(FIND("]",N1412)+1),
(FIND("#",N1412)-1)-(FIND("]",N1412))))</f>
        <v>737-4</v>
      </c>
      <c r="H1412" s="16" t="str">
        <f>IFERROR(VLOOKUP(P1412,'Huawei BUn - JDI'!B:H,1,0)&amp;" - has convertion, divide for - "&amp;VLOOKUP(P1412,'Huawei BUn - JDI'!B:H,4,0),
IFERROR(VLOOKUP(P1412,'Huawei BUn - JDI'!L:O,1,0)&amp;"- has MOQ of - "&amp;VLOOKUP(P1412,'Huawei BUn - JDI'!L:O,3,0)," Sem Conversão"))</f>
        <v xml:space="preserve"> Sem Conversão</v>
      </c>
      <c r="J1412" s="2" t="s">
        <v>4</v>
      </c>
      <c r="K1412" s="1" t="b">
        <v>0</v>
      </c>
      <c r="L1412" s="1" t="s">
        <v>8141</v>
      </c>
      <c r="M1412" s="11" t="s">
        <v>9844</v>
      </c>
      <c r="N1412" s="10" t="s">
        <v>8389</v>
      </c>
      <c r="O1412" s="9" t="s">
        <v>7544</v>
      </c>
      <c r="P1412" s="10" t="s">
        <v>4247</v>
      </c>
      <c r="Q1412" s="9" t="s">
        <v>4248</v>
      </c>
      <c r="R1412" s="161" t="s">
        <v>7545</v>
      </c>
      <c r="S1412" s="10" t="s">
        <v>7</v>
      </c>
      <c r="T1412" s="9" t="s">
        <v>7705</v>
      </c>
      <c r="U1412" s="10" t="s">
        <v>1</v>
      </c>
      <c r="V1412" s="9">
        <v>100</v>
      </c>
      <c r="W1412" s="10">
        <v>47</v>
      </c>
      <c r="X1412" s="9" t="s">
        <v>5</v>
      </c>
      <c r="Y1412" s="8">
        <v>45300</v>
      </c>
      <c r="Z1412" s="7">
        <v>45217</v>
      </c>
      <c r="AA1412" s="8">
        <v>45278</v>
      </c>
      <c r="AB1412" s="7">
        <v>45284</v>
      </c>
      <c r="AC1412" s="6">
        <v>600</v>
      </c>
      <c r="AD1412" s="1" t="s">
        <v>10769</v>
      </c>
    </row>
    <row r="1413" spans="1:30" hidden="1">
      <c r="A1413" s="15" t="str">
        <f t="shared" ca="1" si="35"/>
        <v>PO &gt; Ok</v>
      </c>
      <c r="B1413" s="40" t="s">
        <v>10768</v>
      </c>
      <c r="C1413" s="18" t="str">
        <f>IFERROR(IF(VLOOKUP(G1413&amp;P1413,'Troca PN'!A:G,5,0)&lt;&gt;0,"TEVE Troca de PN","  &gt; ERRO CHAVE SKU&amp;PN "),"")</f>
        <v/>
      </c>
      <c r="D1413" s="18" t="str">
        <f>IFERROR(IF(VLOOKUP(G1413&amp;P1413,'Troca PN'!A:G,5,0)&lt;&gt;0,VLOOKUP(P1413,'Troca PN'!C:G,2,0),"  &gt; ERRO CHAVE SKU&amp;PN "),P1413)</f>
        <v>15040428</v>
      </c>
      <c r="E1413" s="54">
        <f>IFERROR(ROUNDUP((AC1413/VLOOKUP(P1413,'Huawei BUn - JDI'!B:H,4,0))*VLOOKUP(P1413,'Huawei BUn - JDI'!B:H,7,0),0),
IFERROR(IF(AC1413/VLOOKUP(P1413,'Huawei BUn - JDI'!L:O,3,0)&lt;1,VLOOKUP(P1413,'Huawei BUn - JDI'!L:O,3,0),
IFERROR(IF(AC1413/VLOOKUP(P1413,'Huawei BUn - JDI'!L:O,3,0)&lt;&gt;ROUND(AC1413/VLOOKUP(P1413,'Huawei BUn - JDI'!L:O,3,0),0),ROUNDUP(AC1413/VLOOKUP(P1413,'Huawei BUn - JDI'!L:O,3,0),0),AC1413),AC1413)),AC1413))</f>
        <v>200</v>
      </c>
      <c r="F1413" s="17">
        <f>VLOOKUP(P1413,'Material Unit Price List'!A:D,3,0)</f>
        <v>8.9999999999999993E-3</v>
      </c>
      <c r="G1413" s="1" t="str">
        <f>TRIM(MID(N1413,(FIND("]",N1413)+1),
(FIND("#",N1413)-1)-(FIND("]",N1413))))</f>
        <v>BSJ-4</v>
      </c>
      <c r="H1413" s="16" t="str">
        <f>IFERROR(VLOOKUP(P1413,'Huawei BUn - JDI'!B:H,1,0)&amp;" - has convertion, divide for - "&amp;VLOOKUP(P1413,'Huawei BUn - JDI'!B:H,4,0),
IFERROR(VLOOKUP(P1413,'Huawei BUn - JDI'!L:O,1,0)&amp;"- has MOQ of - "&amp;VLOOKUP(P1413,'Huawei BUn - JDI'!L:O,3,0)," Sem Conversão"))</f>
        <v xml:space="preserve"> Sem Conversão</v>
      </c>
      <c r="J1413" s="2" t="s">
        <v>4</v>
      </c>
      <c r="K1413" s="1" t="b">
        <v>1</v>
      </c>
      <c r="L1413" s="1" t="s">
        <v>8141</v>
      </c>
      <c r="M1413" s="11" t="s">
        <v>9845</v>
      </c>
      <c r="N1413" s="10" t="s">
        <v>7654</v>
      </c>
      <c r="O1413" s="9" t="s">
        <v>7544</v>
      </c>
      <c r="P1413" s="10" t="s">
        <v>4247</v>
      </c>
      <c r="Q1413" s="9" t="s">
        <v>4248</v>
      </c>
      <c r="R1413" s="161" t="s">
        <v>7545</v>
      </c>
      <c r="S1413" s="10" t="s">
        <v>7</v>
      </c>
      <c r="T1413" s="9" t="s">
        <v>7705</v>
      </c>
      <c r="U1413" s="10" t="s">
        <v>1</v>
      </c>
      <c r="V1413" s="9">
        <v>100</v>
      </c>
      <c r="W1413" s="10">
        <v>47</v>
      </c>
      <c r="X1413" s="9" t="s">
        <v>5</v>
      </c>
      <c r="Y1413" s="8">
        <v>45308</v>
      </c>
      <c r="Z1413" s="7">
        <v>45231</v>
      </c>
      <c r="AA1413" s="8">
        <v>45292</v>
      </c>
      <c r="AB1413" s="7">
        <v>45292</v>
      </c>
      <c r="AC1413" s="6">
        <v>200</v>
      </c>
    </row>
    <row r="1414" spans="1:30" hidden="1">
      <c r="A1414" s="15" t="str">
        <f t="shared" ca="1" si="35"/>
        <v>PO &gt; Ok</v>
      </c>
      <c r="B1414" s="40" t="s">
        <v>10768</v>
      </c>
      <c r="C1414" s="18" t="str">
        <f>IFERROR(IF(VLOOKUP(G1414&amp;P1414,'Troca PN'!A:G,5,0)&lt;&gt;0,"TEVE Troca de PN","  &gt; ERRO CHAVE SKU&amp;PN "),"")</f>
        <v/>
      </c>
      <c r="D1414" s="18" t="str">
        <f>IFERROR(IF(VLOOKUP(G1414&amp;P1414,'Troca PN'!A:G,5,0)&lt;&gt;0,VLOOKUP(P1414,'Troca PN'!C:G,2,0),"  &gt; ERRO CHAVE SKU&amp;PN "),P1414)</f>
        <v>15040428</v>
      </c>
      <c r="E1414" s="54">
        <f>IFERROR(ROUNDUP((AC1414/VLOOKUP(P1414,'Huawei BUn - JDI'!B:H,4,0))*VLOOKUP(P1414,'Huawei BUn - JDI'!B:H,7,0),0),
IFERROR(IF(AC1414/VLOOKUP(P1414,'Huawei BUn - JDI'!L:O,3,0)&lt;1,VLOOKUP(P1414,'Huawei BUn - JDI'!L:O,3,0),
IFERROR(IF(AC1414/VLOOKUP(P1414,'Huawei BUn - JDI'!L:O,3,0)&lt;&gt;ROUND(AC1414/VLOOKUP(P1414,'Huawei BUn - JDI'!L:O,3,0),0),ROUNDUP(AC1414/VLOOKUP(P1414,'Huawei BUn - JDI'!L:O,3,0),0),AC1414),AC1414)),AC1414))</f>
        <v>200</v>
      </c>
      <c r="F1414" s="17">
        <f>VLOOKUP(P1414,'Material Unit Price List'!A:D,3,0)</f>
        <v>8.9999999999999993E-3</v>
      </c>
      <c r="G1414" s="1" t="str">
        <f>TRIM(MID(N1414,(FIND("]",N1414)+1),
(FIND("#",N1414)-1)-(FIND("]",N1414))))</f>
        <v>BSJ-4</v>
      </c>
      <c r="H1414" s="16" t="str">
        <f>IFERROR(VLOOKUP(P1414,'Huawei BUn - JDI'!B:H,1,0)&amp;" - has convertion, divide for - "&amp;VLOOKUP(P1414,'Huawei BUn - JDI'!B:H,4,0),
IFERROR(VLOOKUP(P1414,'Huawei BUn - JDI'!L:O,1,0)&amp;"- has MOQ of - "&amp;VLOOKUP(P1414,'Huawei BUn - JDI'!L:O,3,0)," Sem Conversão"))</f>
        <v xml:space="preserve"> Sem Conversão</v>
      </c>
      <c r="J1414" s="2" t="s">
        <v>4</v>
      </c>
      <c r="K1414" s="1" t="b">
        <v>1</v>
      </c>
      <c r="L1414" s="1" t="s">
        <v>8141</v>
      </c>
      <c r="M1414" s="11" t="s">
        <v>9846</v>
      </c>
      <c r="N1414" s="10" t="s">
        <v>7683</v>
      </c>
      <c r="O1414" s="9" t="s">
        <v>7544</v>
      </c>
      <c r="P1414" s="10" t="s">
        <v>4247</v>
      </c>
      <c r="Q1414" s="9" t="s">
        <v>4248</v>
      </c>
      <c r="R1414" s="161" t="s">
        <v>7545</v>
      </c>
      <c r="S1414" s="10" t="s">
        <v>7</v>
      </c>
      <c r="T1414" s="9" t="s">
        <v>7705</v>
      </c>
      <c r="U1414" s="10" t="s">
        <v>1</v>
      </c>
      <c r="V1414" s="9">
        <v>100</v>
      </c>
      <c r="W1414" s="10">
        <v>47</v>
      </c>
      <c r="X1414" s="9" t="s">
        <v>5</v>
      </c>
      <c r="Y1414" s="8">
        <v>45309</v>
      </c>
      <c r="Z1414" s="7">
        <v>45231</v>
      </c>
      <c r="AA1414" s="8">
        <v>45292</v>
      </c>
      <c r="AB1414" s="7">
        <v>45292</v>
      </c>
      <c r="AC1414" s="6">
        <v>200</v>
      </c>
    </row>
    <row r="1415" spans="1:30">
      <c r="A1415" s="15" t="str">
        <f t="shared" ca="1" si="35"/>
        <v>PO &gt; Ok</v>
      </c>
      <c r="B1415" s="40" t="str">
        <f ca="1">IFERROR(IF(FIND("TAMURA",UPPER(Q1415))&lt;&gt;0,"LOCAL PO &gt; 'TAMURA' ","ERRO Regra Tamura"),
IFERROR(IF(LOWER(S1415)="national","Local PO",
IF(YEAR(Z1415)&amp;TEXT(WEEKNUM(Z1415),"00")&lt;=YEAR(TODAY())&amp;TEXT(WEEKNUM(TODAY())  +1,"00"),"PO &gt; Ok",   "Future PO")),""))</f>
        <v>PO &gt; Ok</v>
      </c>
      <c r="C1415" s="18" t="str">
        <f>IFERROR(IF(VLOOKUP(G1415&amp;P1415,'Troca PN'!A:G,5,0)&lt;&gt;0,"TEVE Troca de PN","  &gt; ERRO CHAVE SKU&amp;PN "),"")</f>
        <v/>
      </c>
      <c r="D1415" s="18" t="str">
        <f>IFERROR(IF(VLOOKUP(G1415&amp;P1415,'Troca PN'!A:G,5,0)&lt;&gt;0,VLOOKUP(P1415,'Troca PN'!C:G,2,0),"  &gt; ERRO CHAVE SKU&amp;PN "),P1415)</f>
        <v>15040428</v>
      </c>
      <c r="E1415" s="54">
        <f>IFERROR(ROUNDUP((AC1415/VLOOKUP(P1415,'Huawei BUn - JDI'!B:H,4,0))*VLOOKUP(P1415,'Huawei BUn - JDI'!B:H,7,0),0),
IFERROR(IF(AC1415/VLOOKUP(P1415,'Huawei BUn - JDI'!L:O,3,0)&lt;1,VLOOKUP(P1415,'Huawei BUn - JDI'!L:O,3,0),
IFERROR(IF(AC1415/VLOOKUP(P1415,'Huawei BUn - JDI'!L:O,3,0)&lt;&gt;ROUND(AC1415/VLOOKUP(P1415,'Huawei BUn - JDI'!L:O,3,0),0),ROUNDUP(AC1415/VLOOKUP(P1415,'Huawei BUn - JDI'!L:O,3,0),0),AC1415),AC1415)),AC1415))</f>
        <v>100</v>
      </c>
      <c r="F1415" s="17">
        <f>VLOOKUP(P1415,'Material Unit Price List'!A:D,3,0)</f>
        <v>8.9999999999999993E-3</v>
      </c>
      <c r="G1415" s="1" t="str">
        <f>TRIM(MID(N1415,(FIND("]",N1415)+1),
(FIND("#",N1415)-1)-(FIND("]",N1415))))</f>
        <v>707-4</v>
      </c>
      <c r="H1415" s="16" t="str">
        <f>IFERROR(VLOOKUP(P1415,'Huawei BUn - JDI'!B:H,1,0)&amp;" - has convertion, divide for - "&amp;VLOOKUP(P1415,'Huawei BUn - JDI'!B:H,4,0),
IFERROR(VLOOKUP(P1415,'Huawei BUn - JDI'!L:O,1,0)&amp;"- has MOQ of - "&amp;VLOOKUP(P1415,'Huawei BUn - JDI'!L:O,3,0)," Sem Conversão"))</f>
        <v xml:space="preserve"> Sem Conversão</v>
      </c>
      <c r="J1415" s="2" t="s">
        <v>4</v>
      </c>
      <c r="K1415" s="1" t="b">
        <v>0</v>
      </c>
      <c r="L1415" s="1" t="s">
        <v>8141</v>
      </c>
      <c r="M1415" s="11" t="s">
        <v>9847</v>
      </c>
      <c r="N1415" s="10" t="s">
        <v>8448</v>
      </c>
      <c r="O1415" s="9" t="s">
        <v>7544</v>
      </c>
      <c r="P1415" s="10" t="s">
        <v>4247</v>
      </c>
      <c r="Q1415" s="9" t="s">
        <v>4248</v>
      </c>
      <c r="R1415" s="161" t="s">
        <v>7545</v>
      </c>
      <c r="S1415" s="10" t="s">
        <v>7</v>
      </c>
      <c r="T1415" s="9" t="s">
        <v>7705</v>
      </c>
      <c r="U1415" s="10" t="s">
        <v>1</v>
      </c>
      <c r="V1415" s="9">
        <v>100</v>
      </c>
      <c r="W1415" s="10">
        <v>47</v>
      </c>
      <c r="X1415" s="9" t="s">
        <v>5</v>
      </c>
      <c r="Y1415" s="8">
        <v>45310</v>
      </c>
      <c r="Z1415" s="7">
        <v>45217</v>
      </c>
      <c r="AA1415" s="8">
        <v>45278</v>
      </c>
      <c r="AB1415" s="7">
        <v>45284</v>
      </c>
      <c r="AC1415" s="6">
        <v>100</v>
      </c>
      <c r="AD1415" s="1" t="s">
        <v>10769</v>
      </c>
    </row>
    <row r="1416" spans="1:30" hidden="1">
      <c r="A1416" s="15" t="str">
        <f t="shared" ca="1" si="35"/>
        <v>Future PO</v>
      </c>
      <c r="B1416" s="40" t="str">
        <f ca="1">IFERROR(IF(FIND("TAMURA",UPPER(Q1416))&lt;&gt;0,"LOCAL PO &gt; 'TAMURA' ","ERRO Regra Tamura"),
IFERROR(IF(LOWER(S1416)="national","Local PO",
IF(YEAR(Z1416)&amp;TEXT(WEEKNUM(Z1416),"00")&lt;=YEAR(TODAY())&amp;TEXT(WEEKNUM(TODAY())  +1,"00"),"PO &gt; Ok",   "Future PO")),""))</f>
        <v>Future PO</v>
      </c>
      <c r="C1416" s="18" t="str">
        <f>IFERROR(IF(VLOOKUP(G1416&amp;P1416,'Troca PN'!A:G,5,0)&lt;&gt;0,"TEVE Troca de PN","  &gt; ERRO CHAVE SKU&amp;PN "),"")</f>
        <v/>
      </c>
      <c r="D1416" s="18" t="str">
        <f>IFERROR(IF(VLOOKUP(G1416&amp;P1416,'Troca PN'!A:G,5,0)&lt;&gt;0,VLOOKUP(P1416,'Troca PN'!C:G,2,0),"  &gt; ERRO CHAVE SKU&amp;PN "),P1416)</f>
        <v>15040428</v>
      </c>
      <c r="E1416" s="54">
        <f>IFERROR(ROUNDUP((AC1416/VLOOKUP(P1416,'Huawei BUn - JDI'!B:H,4,0))*VLOOKUP(P1416,'Huawei BUn - JDI'!B:H,7,0),0),
IFERROR(IF(AC1416/VLOOKUP(P1416,'Huawei BUn - JDI'!L:O,3,0)&lt;1,VLOOKUP(P1416,'Huawei BUn - JDI'!L:O,3,0),
IFERROR(IF(AC1416/VLOOKUP(P1416,'Huawei BUn - JDI'!L:O,3,0)&lt;&gt;ROUND(AC1416/VLOOKUP(P1416,'Huawei BUn - JDI'!L:O,3,0),0),ROUNDUP(AC1416/VLOOKUP(P1416,'Huawei BUn - JDI'!L:O,3,0),0),AC1416),AC1416)),AC1416))</f>
        <v>200</v>
      </c>
      <c r="F1416" s="17">
        <f>VLOOKUP(P1416,'Material Unit Price List'!A:D,3,0)</f>
        <v>8.9999999999999993E-3</v>
      </c>
      <c r="G1416" s="1" t="str">
        <f>TRIM(MID(N1416,(FIND("]",N1416)+1),
(FIND("#",N1416)-1)-(FIND("]",N1416))))</f>
        <v>BYF-2</v>
      </c>
      <c r="H1416" s="16" t="str">
        <f>IFERROR(VLOOKUP(P1416,'Huawei BUn - JDI'!B:H,1,0)&amp;" - has convertion, divide for - "&amp;VLOOKUP(P1416,'Huawei BUn - JDI'!B:H,4,0),
IFERROR(VLOOKUP(P1416,'Huawei BUn - JDI'!L:O,1,0)&amp;"- has MOQ of - "&amp;VLOOKUP(P1416,'Huawei BUn - JDI'!L:O,3,0)," Sem Conversão"))</f>
        <v xml:space="preserve"> Sem Conversão</v>
      </c>
      <c r="J1416" s="2" t="s">
        <v>4</v>
      </c>
      <c r="K1416" s="1" t="b">
        <v>1</v>
      </c>
      <c r="L1416" s="1" t="s">
        <v>8141</v>
      </c>
      <c r="M1416" s="11" t="s">
        <v>9848</v>
      </c>
      <c r="N1416" s="10" t="s">
        <v>8395</v>
      </c>
      <c r="O1416" s="9" t="s">
        <v>7544</v>
      </c>
      <c r="P1416" s="10" t="s">
        <v>4247</v>
      </c>
      <c r="Q1416" s="9" t="s">
        <v>4248</v>
      </c>
      <c r="R1416" s="161" t="s">
        <v>7545</v>
      </c>
      <c r="S1416" s="10" t="s">
        <v>7</v>
      </c>
      <c r="T1416" s="9" t="s">
        <v>7705</v>
      </c>
      <c r="U1416" s="10" t="s">
        <v>1</v>
      </c>
      <c r="V1416" s="9">
        <v>100</v>
      </c>
      <c r="W1416" s="10">
        <v>47</v>
      </c>
      <c r="X1416" s="9" t="s">
        <v>5</v>
      </c>
      <c r="Y1416" s="8">
        <v>45328</v>
      </c>
      <c r="Z1416" s="7">
        <v>45248</v>
      </c>
      <c r="AA1416" s="8">
        <v>45309</v>
      </c>
      <c r="AB1416" s="7">
        <v>45309</v>
      </c>
      <c r="AC1416" s="6">
        <v>200</v>
      </c>
    </row>
    <row r="1417" spans="1:30" hidden="1">
      <c r="A1417" s="15" t="str">
        <f t="shared" ca="1" si="35"/>
        <v>Future PO</v>
      </c>
      <c r="B1417" s="40" t="str">
        <f ca="1">IFERROR(IF(FIND("TAMURA",UPPER(Q1417))&lt;&gt;0,"LOCAL PO &gt; 'TAMURA' ","ERRO Regra Tamura"),
IFERROR(IF(LOWER(S1417)="national","Local PO",
IF(YEAR(Z1417)&amp;TEXT(WEEKNUM(Z1417),"00")&lt;=YEAR(TODAY())&amp;TEXT(WEEKNUM(TODAY())  +1,"00"),"PO &gt; Ok",   "Future PO")),""))</f>
        <v>Future PO</v>
      </c>
      <c r="C1417" s="18" t="str">
        <f>IFERROR(IF(VLOOKUP(G1417&amp;P1417,'Troca PN'!A:G,5,0)&lt;&gt;0,"TEVE Troca de PN","  &gt; ERRO CHAVE SKU&amp;PN "),"")</f>
        <v/>
      </c>
      <c r="D1417" s="18" t="str">
        <f>IFERROR(IF(VLOOKUP(G1417&amp;P1417,'Troca PN'!A:G,5,0)&lt;&gt;0,VLOOKUP(P1417,'Troca PN'!C:G,2,0),"  &gt; ERRO CHAVE SKU&amp;PN "),P1417)</f>
        <v>15040428</v>
      </c>
      <c r="E1417" s="54">
        <f>IFERROR(ROUNDUP((AC1417/VLOOKUP(P1417,'Huawei BUn - JDI'!B:H,4,0))*VLOOKUP(P1417,'Huawei BUn - JDI'!B:H,7,0),0),
IFERROR(IF(AC1417/VLOOKUP(P1417,'Huawei BUn - JDI'!L:O,3,0)&lt;1,VLOOKUP(P1417,'Huawei BUn - JDI'!L:O,3,0),
IFERROR(IF(AC1417/VLOOKUP(P1417,'Huawei BUn - JDI'!L:O,3,0)&lt;&gt;ROUND(AC1417/VLOOKUP(P1417,'Huawei BUn - JDI'!L:O,3,0),0),ROUNDUP(AC1417/VLOOKUP(P1417,'Huawei BUn - JDI'!L:O,3,0),0),AC1417),AC1417)),AC1417))</f>
        <v>100</v>
      </c>
      <c r="F1417" s="17">
        <f>VLOOKUP(P1417,'Material Unit Price List'!A:D,3,0)</f>
        <v>8.9999999999999993E-3</v>
      </c>
      <c r="G1417" s="1" t="str">
        <f>TRIM(MID(N1417,(FIND("]",N1417)+1),
(FIND("#",N1417)-1)-(FIND("]",N1417))))</f>
        <v>BYF-2</v>
      </c>
      <c r="H1417" s="16" t="str">
        <f>IFERROR(VLOOKUP(P1417,'Huawei BUn - JDI'!B:H,1,0)&amp;" - has convertion, divide for - "&amp;VLOOKUP(P1417,'Huawei BUn - JDI'!B:H,4,0),
IFERROR(VLOOKUP(P1417,'Huawei BUn - JDI'!L:O,1,0)&amp;"- has MOQ of - "&amp;VLOOKUP(P1417,'Huawei BUn - JDI'!L:O,3,0)," Sem Conversão"))</f>
        <v xml:space="preserve"> Sem Conversão</v>
      </c>
      <c r="J1417" s="2" t="s">
        <v>4</v>
      </c>
      <c r="K1417" s="1" t="b">
        <v>1</v>
      </c>
      <c r="L1417" s="1" t="s">
        <v>8141</v>
      </c>
      <c r="M1417" s="11" t="s">
        <v>9849</v>
      </c>
      <c r="N1417" s="10" t="s">
        <v>8393</v>
      </c>
      <c r="O1417" s="9" t="s">
        <v>7544</v>
      </c>
      <c r="P1417" s="10" t="s">
        <v>4247</v>
      </c>
      <c r="Q1417" s="9" t="s">
        <v>4248</v>
      </c>
      <c r="R1417" s="161" t="s">
        <v>7545</v>
      </c>
      <c r="S1417" s="10" t="s">
        <v>7</v>
      </c>
      <c r="T1417" s="9" t="s">
        <v>7705</v>
      </c>
      <c r="U1417" s="10" t="s">
        <v>1</v>
      </c>
      <c r="V1417" s="9">
        <v>100</v>
      </c>
      <c r="W1417" s="10">
        <v>47</v>
      </c>
      <c r="X1417" s="9" t="s">
        <v>5</v>
      </c>
      <c r="Y1417" s="8">
        <v>45329</v>
      </c>
      <c r="Z1417" s="7">
        <v>45248</v>
      </c>
      <c r="AA1417" s="8">
        <v>45309</v>
      </c>
      <c r="AB1417" s="7">
        <v>45309</v>
      </c>
      <c r="AC1417" s="6">
        <v>100</v>
      </c>
    </row>
    <row r="1418" spans="1:30" hidden="1">
      <c r="A1418" s="15" t="str">
        <f t="shared" ca="1" si="35"/>
        <v>Future PO</v>
      </c>
      <c r="B1418" s="40" t="str">
        <f ca="1">IFERROR(IF(FIND("TAMURA",UPPER(Q1418))&lt;&gt;0,"LOCAL PO &gt; 'TAMURA' ","ERRO Regra Tamura"),
IFERROR(IF(LOWER(S1418)="national","Local PO",
IF(YEAR(Z1418)&amp;TEXT(WEEKNUM(Z1418),"00")&lt;=YEAR(TODAY())&amp;TEXT(WEEKNUM(TODAY())  +1,"00"),"PO &gt; Ok",   "Future PO")),""))</f>
        <v>Future PO</v>
      </c>
      <c r="C1418" s="18" t="str">
        <f>IFERROR(IF(VLOOKUP(G1418&amp;P1418,'Troca PN'!A:G,5,0)&lt;&gt;0,"TEVE Troca de PN","  &gt; ERRO CHAVE SKU&amp;PN "),"")</f>
        <v/>
      </c>
      <c r="D1418" s="18" t="str">
        <f>IFERROR(IF(VLOOKUP(G1418&amp;P1418,'Troca PN'!A:G,5,0)&lt;&gt;0,VLOOKUP(P1418,'Troca PN'!C:G,2,0),"  &gt; ERRO CHAVE SKU&amp;PN "),P1418)</f>
        <v>15040428</v>
      </c>
      <c r="E1418" s="54">
        <f>IFERROR(ROUNDUP((AC1418/VLOOKUP(P1418,'Huawei BUn - JDI'!B:H,4,0))*VLOOKUP(P1418,'Huawei BUn - JDI'!B:H,7,0),0),
IFERROR(IF(AC1418/VLOOKUP(P1418,'Huawei BUn - JDI'!L:O,3,0)&lt;1,VLOOKUP(P1418,'Huawei BUn - JDI'!L:O,3,0),
IFERROR(IF(AC1418/VLOOKUP(P1418,'Huawei BUn - JDI'!L:O,3,0)&lt;&gt;ROUND(AC1418/VLOOKUP(P1418,'Huawei BUn - JDI'!L:O,3,0),0),ROUNDUP(AC1418/VLOOKUP(P1418,'Huawei BUn - JDI'!L:O,3,0),0),AC1418),AC1418)),AC1418))</f>
        <v>600</v>
      </c>
      <c r="F1418" s="17">
        <f>VLOOKUP(P1418,'Material Unit Price List'!A:D,3,0)</f>
        <v>8.9999999999999993E-3</v>
      </c>
      <c r="G1418" s="1" t="str">
        <f>TRIM(MID(N1418,(FIND("]",N1418)+1),
(FIND("#",N1418)-1)-(FIND("]",N1418))))</f>
        <v>737-4</v>
      </c>
      <c r="H1418" s="16" t="str">
        <f>IFERROR(VLOOKUP(P1418,'Huawei BUn - JDI'!B:H,1,0)&amp;" - has convertion, divide for - "&amp;VLOOKUP(P1418,'Huawei BUn - JDI'!B:H,4,0),
IFERROR(VLOOKUP(P1418,'Huawei BUn - JDI'!L:O,1,0)&amp;"- has MOQ of - "&amp;VLOOKUP(P1418,'Huawei BUn - JDI'!L:O,3,0)," Sem Conversão"))</f>
        <v xml:space="preserve"> Sem Conversão</v>
      </c>
      <c r="J1418" s="2" t="s">
        <v>4</v>
      </c>
      <c r="K1418" s="1" t="b">
        <v>1</v>
      </c>
      <c r="L1418" s="1" t="s">
        <v>8141</v>
      </c>
      <c r="M1418" s="11" t="s">
        <v>9850</v>
      </c>
      <c r="N1418" s="10" t="s">
        <v>8391</v>
      </c>
      <c r="O1418" s="9" t="s">
        <v>7544</v>
      </c>
      <c r="P1418" s="10" t="s">
        <v>4247</v>
      </c>
      <c r="Q1418" s="9" t="s">
        <v>4248</v>
      </c>
      <c r="R1418" s="161" t="s">
        <v>7545</v>
      </c>
      <c r="S1418" s="10" t="s">
        <v>7</v>
      </c>
      <c r="T1418" s="9" t="s">
        <v>7705</v>
      </c>
      <c r="U1418" s="10" t="s">
        <v>1</v>
      </c>
      <c r="V1418" s="9">
        <v>100</v>
      </c>
      <c r="W1418" s="10">
        <v>47</v>
      </c>
      <c r="X1418" s="9" t="s">
        <v>5</v>
      </c>
      <c r="Y1418" s="8">
        <v>45330</v>
      </c>
      <c r="Z1418" s="7">
        <v>45248</v>
      </c>
      <c r="AA1418" s="8">
        <v>45309</v>
      </c>
      <c r="AB1418" s="7">
        <v>45309</v>
      </c>
      <c r="AC1418" s="6">
        <v>600</v>
      </c>
    </row>
    <row r="1419" spans="1:30" hidden="1">
      <c r="A1419" s="15" t="str">
        <f t="shared" ca="1" si="35"/>
        <v>Future PO</v>
      </c>
      <c r="B1419" s="40" t="str">
        <f ca="1">IFERROR(IF(FIND("TAMURA",UPPER(Q1419))&lt;&gt;0,"LOCAL PO &gt; 'TAMURA' ","ERRO Regra Tamura"),
IFERROR(IF(LOWER(S1419)="national","Local PO",
IF(YEAR(Z1419)&amp;TEXT(WEEKNUM(Z1419),"00")&lt;=YEAR(TODAY())&amp;TEXT(WEEKNUM(TODAY())  +1,"00"),"PO &gt; Ok",   "Future PO")),""))</f>
        <v>Future PO</v>
      </c>
      <c r="C1419" s="18" t="str">
        <f>IFERROR(IF(VLOOKUP(G1419&amp;P1419,'Troca PN'!A:G,5,0)&lt;&gt;0,"TEVE Troca de PN","  &gt; ERRO CHAVE SKU&amp;PN "),"")</f>
        <v/>
      </c>
      <c r="D1419" s="18" t="str">
        <f>IFERROR(IF(VLOOKUP(G1419&amp;P1419,'Troca PN'!A:G,5,0)&lt;&gt;0,VLOOKUP(P1419,'Troca PN'!C:G,2,0),"  &gt; ERRO CHAVE SKU&amp;PN "),P1419)</f>
        <v>15040428</v>
      </c>
      <c r="E1419" s="54">
        <f>IFERROR(ROUNDUP((AC1419/VLOOKUP(P1419,'Huawei BUn - JDI'!B:H,4,0))*VLOOKUP(P1419,'Huawei BUn - JDI'!B:H,7,0),0),
IFERROR(IF(AC1419/VLOOKUP(P1419,'Huawei BUn - JDI'!L:O,3,0)&lt;1,VLOOKUP(P1419,'Huawei BUn - JDI'!L:O,3,0),
IFERROR(IF(AC1419/VLOOKUP(P1419,'Huawei BUn - JDI'!L:O,3,0)&lt;&gt;ROUND(AC1419/VLOOKUP(P1419,'Huawei BUn - JDI'!L:O,3,0),0),ROUNDUP(AC1419/VLOOKUP(P1419,'Huawei BUn - JDI'!L:O,3,0),0),AC1419),AC1419)),AC1419))</f>
        <v>200</v>
      </c>
      <c r="F1419" s="17">
        <f>VLOOKUP(P1419,'Material Unit Price List'!A:D,3,0)</f>
        <v>8.9999999999999993E-3</v>
      </c>
      <c r="G1419" s="1" t="str">
        <f>TRIM(MID(N1419,(FIND("]",N1419)+1),
(FIND("#",N1419)-1)-(FIND("]",N1419))))</f>
        <v>BSJ-4</v>
      </c>
      <c r="H1419" s="16" t="str">
        <f>IFERROR(VLOOKUP(P1419,'Huawei BUn - JDI'!B:H,1,0)&amp;" - has convertion, divide for - "&amp;VLOOKUP(P1419,'Huawei BUn - JDI'!B:H,4,0),
IFERROR(VLOOKUP(P1419,'Huawei BUn - JDI'!L:O,1,0)&amp;"- has MOQ of - "&amp;VLOOKUP(P1419,'Huawei BUn - JDI'!L:O,3,0)," Sem Conversão"))</f>
        <v xml:space="preserve"> Sem Conversão</v>
      </c>
      <c r="J1419" s="2" t="s">
        <v>4</v>
      </c>
      <c r="K1419" s="1" t="b">
        <v>1</v>
      </c>
      <c r="L1419" s="1" t="s">
        <v>8141</v>
      </c>
      <c r="M1419" s="11" t="s">
        <v>9851</v>
      </c>
      <c r="N1419" s="10" t="s">
        <v>7658</v>
      </c>
      <c r="O1419" s="9" t="s">
        <v>7544</v>
      </c>
      <c r="P1419" s="10" t="s">
        <v>4247</v>
      </c>
      <c r="Q1419" s="9" t="s">
        <v>4248</v>
      </c>
      <c r="R1419" s="161" t="s">
        <v>7545</v>
      </c>
      <c r="S1419" s="10" t="s">
        <v>7</v>
      </c>
      <c r="T1419" s="9" t="s">
        <v>7705</v>
      </c>
      <c r="U1419" s="10" t="s">
        <v>1</v>
      </c>
      <c r="V1419" s="9">
        <v>100</v>
      </c>
      <c r="W1419" s="10">
        <v>47</v>
      </c>
      <c r="X1419" s="9" t="s">
        <v>5</v>
      </c>
      <c r="Y1419" s="8">
        <v>45332</v>
      </c>
      <c r="Z1419" s="7">
        <v>45262</v>
      </c>
      <c r="AA1419" s="8">
        <v>45323</v>
      </c>
      <c r="AB1419" s="7">
        <v>45323</v>
      </c>
      <c r="AC1419" s="6">
        <v>200</v>
      </c>
    </row>
    <row r="1420" spans="1:30" hidden="1">
      <c r="A1420" s="15" t="str">
        <f t="shared" ref="A1420:A1483" ca="1" si="36">IFERROR(IF(FIND("TAMURA",UPPER(Q1420))&lt;&gt;0,"LOCAL PO &gt; 'TAMURA' ","ERRO Regra Tamura"),
IF(LOWER(S1420)="national","Local PO",
IF(YEAR(Z1420)&amp;TEXT(WEEKNUM(Z1420),"00")&lt;=YEAR(TODAY())&amp;TEXT(WEEKNUM(TODAY())  +1,"00"),"PO &gt; Ok",   "Future PO")))</f>
        <v>Future PO</v>
      </c>
      <c r="B1420" s="40" t="str">
        <f ca="1">IFERROR(IF(FIND("TAMURA",UPPER(Q1420))&lt;&gt;0,"LOCAL PO &gt; 'TAMURA' ","ERRO Regra Tamura"),
IFERROR(IF(LOWER(S1420)="national","Local PO",
IF(YEAR(Z1420)&amp;TEXT(WEEKNUM(Z1420),"00")&lt;=YEAR(TODAY())&amp;TEXT(WEEKNUM(TODAY())  +1,"00"),"PO &gt; Ok",   "Future PO")),""))</f>
        <v>Future PO</v>
      </c>
      <c r="C1420" s="18" t="str">
        <f>IFERROR(IF(VLOOKUP(G1420&amp;P1420,'Troca PN'!A:G,5,0)&lt;&gt;0,"TEVE Troca de PN","  &gt; ERRO CHAVE SKU&amp;PN "),"")</f>
        <v/>
      </c>
      <c r="D1420" s="18" t="str">
        <f>IFERROR(IF(VLOOKUP(G1420&amp;P1420,'Troca PN'!A:G,5,0)&lt;&gt;0,VLOOKUP(P1420,'Troca PN'!C:G,2,0),"  &gt; ERRO CHAVE SKU&amp;PN "),P1420)</f>
        <v>15040428</v>
      </c>
      <c r="E1420" s="54">
        <f>IFERROR(ROUNDUP((AC1420/VLOOKUP(P1420,'Huawei BUn - JDI'!B:H,4,0))*VLOOKUP(P1420,'Huawei BUn - JDI'!B:H,7,0),0),
IFERROR(IF(AC1420/VLOOKUP(P1420,'Huawei BUn - JDI'!L:O,3,0)&lt;1,VLOOKUP(P1420,'Huawei BUn - JDI'!L:O,3,0),
IFERROR(IF(AC1420/VLOOKUP(P1420,'Huawei BUn - JDI'!L:O,3,0)&lt;&gt;ROUND(AC1420/VLOOKUP(P1420,'Huawei BUn - JDI'!L:O,3,0),0),ROUNDUP(AC1420/VLOOKUP(P1420,'Huawei BUn - JDI'!L:O,3,0),0),AC1420),AC1420)),AC1420))</f>
        <v>200</v>
      </c>
      <c r="F1420" s="17">
        <f>VLOOKUP(P1420,'Material Unit Price List'!A:D,3,0)</f>
        <v>8.9999999999999993E-3</v>
      </c>
      <c r="G1420" s="1" t="str">
        <f>TRIM(MID(N1420,(FIND("]",N1420)+1),
(FIND("#",N1420)-1)-(FIND("]",N1420))))</f>
        <v>BSJ-4</v>
      </c>
      <c r="H1420" s="16" t="str">
        <f>IFERROR(VLOOKUP(P1420,'Huawei BUn - JDI'!B:H,1,0)&amp;" - has convertion, divide for - "&amp;VLOOKUP(P1420,'Huawei BUn - JDI'!B:H,4,0),
IFERROR(VLOOKUP(P1420,'Huawei BUn - JDI'!L:O,1,0)&amp;"- has MOQ of - "&amp;VLOOKUP(P1420,'Huawei BUn - JDI'!L:O,3,0)," Sem Conversão"))</f>
        <v xml:space="preserve"> Sem Conversão</v>
      </c>
      <c r="J1420" s="2" t="s">
        <v>4</v>
      </c>
      <c r="K1420" s="1" t="b">
        <v>1</v>
      </c>
      <c r="L1420" s="1" t="s">
        <v>8141</v>
      </c>
      <c r="M1420" s="11" t="s">
        <v>9852</v>
      </c>
      <c r="N1420" s="10" t="s">
        <v>7677</v>
      </c>
      <c r="O1420" s="9" t="s">
        <v>7544</v>
      </c>
      <c r="P1420" s="10" t="s">
        <v>4247</v>
      </c>
      <c r="Q1420" s="9" t="s">
        <v>4248</v>
      </c>
      <c r="R1420" s="161" t="s">
        <v>7545</v>
      </c>
      <c r="S1420" s="10" t="s">
        <v>7</v>
      </c>
      <c r="T1420" s="9" t="s">
        <v>7705</v>
      </c>
      <c r="U1420" s="10" t="s">
        <v>1</v>
      </c>
      <c r="V1420" s="9">
        <v>100</v>
      </c>
      <c r="W1420" s="10">
        <v>47</v>
      </c>
      <c r="X1420" s="9" t="s">
        <v>5</v>
      </c>
      <c r="Y1420" s="8">
        <v>45333</v>
      </c>
      <c r="Z1420" s="7">
        <v>45262</v>
      </c>
      <c r="AA1420" s="8">
        <v>45323</v>
      </c>
      <c r="AB1420" s="7">
        <v>45323</v>
      </c>
      <c r="AC1420" s="6">
        <v>200</v>
      </c>
    </row>
    <row r="1421" spans="1:30" hidden="1">
      <c r="A1421" s="15" t="str">
        <f t="shared" ca="1" si="36"/>
        <v>Future PO</v>
      </c>
      <c r="B1421" s="40" t="str">
        <f ca="1">IFERROR(IF(FIND("TAMURA",UPPER(Q1421))&lt;&gt;0,"LOCAL PO &gt; 'TAMURA' ","ERRO Regra Tamura"),
IFERROR(IF(LOWER(S1421)="national","Local PO",
IF(YEAR(Z1421)&amp;TEXT(WEEKNUM(Z1421),"00")&lt;=YEAR(TODAY())&amp;TEXT(WEEKNUM(TODAY())  +1,"00"),"PO &gt; Ok",   "Future PO")),""))</f>
        <v>Future PO</v>
      </c>
      <c r="C1421" s="18" t="str">
        <f>IFERROR(IF(VLOOKUP(G1421&amp;P1421,'Troca PN'!A:G,5,0)&lt;&gt;0,"TEVE Troca de PN","  &gt; ERRO CHAVE SKU&amp;PN "),"")</f>
        <v/>
      </c>
      <c r="D1421" s="18" t="str">
        <f>IFERROR(IF(VLOOKUP(G1421&amp;P1421,'Troca PN'!A:G,5,0)&lt;&gt;0,VLOOKUP(P1421,'Troca PN'!C:G,2,0),"  &gt; ERRO CHAVE SKU&amp;PN "),P1421)</f>
        <v>15040428</v>
      </c>
      <c r="E1421" s="54">
        <f>IFERROR(ROUNDUP((AC1421/VLOOKUP(P1421,'Huawei BUn - JDI'!B:H,4,0))*VLOOKUP(P1421,'Huawei BUn - JDI'!B:H,7,0),0),
IFERROR(IF(AC1421/VLOOKUP(P1421,'Huawei BUn - JDI'!L:O,3,0)&lt;1,VLOOKUP(P1421,'Huawei BUn - JDI'!L:O,3,0),
IFERROR(IF(AC1421/VLOOKUP(P1421,'Huawei BUn - JDI'!L:O,3,0)&lt;&gt;ROUND(AC1421/VLOOKUP(P1421,'Huawei BUn - JDI'!L:O,3,0),0),ROUNDUP(AC1421/VLOOKUP(P1421,'Huawei BUn - JDI'!L:O,3,0),0),AC1421),AC1421)),AC1421))</f>
        <v>39</v>
      </c>
      <c r="F1421" s="17">
        <f>VLOOKUP(P1421,'Material Unit Price List'!A:D,3,0)</f>
        <v>8.9999999999999993E-3</v>
      </c>
      <c r="G1421" s="1" t="str">
        <f>TRIM(MID(N1421,(FIND("]",N1421)+1),
(FIND("#",N1421)-1)-(FIND("]",N1421))))</f>
        <v>BYF-2</v>
      </c>
      <c r="H1421" s="16" t="str">
        <f>IFERROR(VLOOKUP(P1421,'Huawei BUn - JDI'!B:H,1,0)&amp;" - has convertion, divide for - "&amp;VLOOKUP(P1421,'Huawei BUn - JDI'!B:H,4,0),
IFERROR(VLOOKUP(P1421,'Huawei BUn - JDI'!L:O,1,0)&amp;"- has MOQ of - "&amp;VLOOKUP(P1421,'Huawei BUn - JDI'!L:O,3,0)," Sem Conversão"))</f>
        <v xml:space="preserve"> Sem Conversão</v>
      </c>
      <c r="J1421" s="2" t="s">
        <v>4</v>
      </c>
      <c r="K1421" s="1" t="b">
        <v>1</v>
      </c>
      <c r="L1421" s="1" t="s">
        <v>8141</v>
      </c>
      <c r="M1421" s="11" t="s">
        <v>9853</v>
      </c>
      <c r="N1421" s="10" t="s">
        <v>8395</v>
      </c>
      <c r="O1421" s="9" t="s">
        <v>7544</v>
      </c>
      <c r="P1421" s="10" t="s">
        <v>4247</v>
      </c>
      <c r="Q1421" s="9" t="s">
        <v>4248</v>
      </c>
      <c r="R1421" s="161" t="s">
        <v>7545</v>
      </c>
      <c r="S1421" s="10" t="s">
        <v>7</v>
      </c>
      <c r="T1421" s="9" t="s">
        <v>7705</v>
      </c>
      <c r="U1421" s="10" t="s">
        <v>1</v>
      </c>
      <c r="V1421" s="9">
        <v>100</v>
      </c>
      <c r="W1421" s="10">
        <v>47</v>
      </c>
      <c r="X1421" s="9" t="s">
        <v>5</v>
      </c>
      <c r="Y1421" s="8">
        <v>45328</v>
      </c>
      <c r="Z1421" s="7">
        <v>45248</v>
      </c>
      <c r="AA1421" s="8">
        <v>45309</v>
      </c>
      <c r="AB1421" s="7">
        <v>45309</v>
      </c>
      <c r="AC1421" s="6">
        <v>39</v>
      </c>
    </row>
    <row r="1422" spans="1:30">
      <c r="A1422" s="15" t="str">
        <f t="shared" ca="1" si="36"/>
        <v>PO &gt; Ok</v>
      </c>
      <c r="B1422" s="40" t="str">
        <f ca="1">IFERROR(IF(FIND("TAMURA",UPPER(Q1422))&lt;&gt;0,"LOCAL PO &gt; 'TAMURA' ","ERRO Regra Tamura"),
IFERROR(IF(LOWER(S1422)="national","Local PO",
IF(YEAR(Z1422)&amp;TEXT(WEEKNUM(Z1422),"00")&lt;=YEAR(TODAY())&amp;TEXT(WEEKNUM(TODAY())  +1,"00"),"PO &gt; Ok",   "Future PO")),""))</f>
        <v>PO &gt; Ok</v>
      </c>
      <c r="C1422" s="18" t="str">
        <f>IFERROR(IF(VLOOKUP(G1422&amp;P1422,'Troca PN'!A:G,5,0)&lt;&gt;0,"TEVE Troca de PN","  &gt; ERRO CHAVE SKU&amp;PN "),"")</f>
        <v/>
      </c>
      <c r="D1422" s="18" t="str">
        <f>IFERROR(IF(VLOOKUP(G1422&amp;P1422,'Troca PN'!A:G,5,0)&lt;&gt;0,VLOOKUP(P1422,'Troca PN'!C:G,2,0),"  &gt; ERRO CHAVE SKU&amp;PN "),P1422)</f>
        <v>15040497</v>
      </c>
      <c r="E1422" s="54">
        <f>IFERROR(ROUNDUP((AC1422/VLOOKUP(P1422,'Huawei BUn - JDI'!B:H,4,0))*VLOOKUP(P1422,'Huawei BUn - JDI'!B:H,7,0),0),
IFERROR(IF(AC1422/VLOOKUP(P1422,'Huawei BUn - JDI'!L:O,3,0)&lt;1,VLOOKUP(P1422,'Huawei BUn - JDI'!L:O,3,0),
IFERROR(IF(AC1422/VLOOKUP(P1422,'Huawei BUn - JDI'!L:O,3,0)&lt;&gt;ROUND(AC1422/VLOOKUP(P1422,'Huawei BUn - JDI'!L:O,3,0),0),ROUNDUP(AC1422/VLOOKUP(P1422,'Huawei BUn - JDI'!L:O,3,0),0),AC1422),AC1422)),AC1422))</f>
        <v>1500</v>
      </c>
      <c r="F1422" s="17">
        <f>VLOOKUP(P1422,'Material Unit Price List'!A:D,3,0)</f>
        <v>3.73E-2</v>
      </c>
      <c r="G1422" s="1" t="str">
        <f>TRIM(MID(N1422,(FIND("]",N1422)+1),
(FIND("#",N1422)-1)-(FIND("]",N1422))))</f>
        <v>737-4</v>
      </c>
      <c r="H1422" s="16" t="str">
        <f>IFERROR(VLOOKUP(P1422,'Huawei BUn - JDI'!B:H,1,0)&amp;" - has convertion, divide for - "&amp;VLOOKUP(P1422,'Huawei BUn - JDI'!B:H,4,0),
IFERROR(VLOOKUP(P1422,'Huawei BUn - JDI'!L:O,1,0)&amp;"- has MOQ of - "&amp;VLOOKUP(P1422,'Huawei BUn - JDI'!L:O,3,0)," Sem Conversão"))</f>
        <v xml:space="preserve"> Sem Conversão</v>
      </c>
      <c r="J1422" s="2" t="s">
        <v>4</v>
      </c>
      <c r="K1422" s="1" t="b">
        <v>0</v>
      </c>
      <c r="L1422" s="1" t="s">
        <v>8142</v>
      </c>
      <c r="M1422" s="11" t="s">
        <v>9854</v>
      </c>
      <c r="N1422" s="10" t="s">
        <v>8389</v>
      </c>
      <c r="O1422" s="9" t="s">
        <v>7544</v>
      </c>
      <c r="P1422" s="10" t="s">
        <v>4263</v>
      </c>
      <c r="Q1422" s="9" t="s">
        <v>4264</v>
      </c>
      <c r="R1422" s="161" t="s">
        <v>7545</v>
      </c>
      <c r="S1422" s="10" t="s">
        <v>7</v>
      </c>
      <c r="T1422" s="9" t="s">
        <v>7705</v>
      </c>
      <c r="U1422" s="10" t="s">
        <v>1</v>
      </c>
      <c r="V1422" s="9">
        <v>100</v>
      </c>
      <c r="W1422" s="10">
        <v>47</v>
      </c>
      <c r="X1422" s="9" t="s">
        <v>5</v>
      </c>
      <c r="Y1422" s="8">
        <v>45300</v>
      </c>
      <c r="Z1422" s="7">
        <v>45217</v>
      </c>
      <c r="AA1422" s="8">
        <v>45278</v>
      </c>
      <c r="AB1422" s="7">
        <v>45284</v>
      </c>
      <c r="AC1422" s="6">
        <v>1500</v>
      </c>
      <c r="AD1422" s="1" t="s">
        <v>10769</v>
      </c>
    </row>
    <row r="1423" spans="1:30" hidden="1">
      <c r="A1423" s="15" t="str">
        <f t="shared" ca="1" si="36"/>
        <v>Future PO</v>
      </c>
      <c r="B1423" s="40" t="str">
        <f ca="1">IFERROR(IF(FIND("TAMURA",UPPER(Q1423))&lt;&gt;0,"LOCAL PO &gt; 'TAMURA' ","ERRO Regra Tamura"),
IFERROR(IF(LOWER(S1423)="national","Local PO",
IF(YEAR(Z1423)&amp;TEXT(WEEKNUM(Z1423),"00")&lt;=YEAR(TODAY())&amp;TEXT(WEEKNUM(TODAY())  +1,"00"),"PO &gt; Ok",   "Future PO")),""))</f>
        <v>Future PO</v>
      </c>
      <c r="C1423" s="18" t="str">
        <f>IFERROR(IF(VLOOKUP(G1423&amp;P1423,'Troca PN'!A:G,5,0)&lt;&gt;0,"TEVE Troca de PN","  &gt; ERRO CHAVE SKU&amp;PN "),"")</f>
        <v/>
      </c>
      <c r="D1423" s="18" t="str">
        <f>IFERROR(IF(VLOOKUP(G1423&amp;P1423,'Troca PN'!A:G,5,0)&lt;&gt;0,VLOOKUP(P1423,'Troca PN'!C:G,2,0),"  &gt; ERRO CHAVE SKU&amp;PN "),P1423)</f>
        <v>15040497</v>
      </c>
      <c r="E1423" s="54">
        <f>IFERROR(ROUNDUP((AC1423/VLOOKUP(P1423,'Huawei BUn - JDI'!B:H,4,0))*VLOOKUP(P1423,'Huawei BUn - JDI'!B:H,7,0),0),
IFERROR(IF(AC1423/VLOOKUP(P1423,'Huawei BUn - JDI'!L:O,3,0)&lt;1,VLOOKUP(P1423,'Huawei BUn - JDI'!L:O,3,0),
IFERROR(IF(AC1423/VLOOKUP(P1423,'Huawei BUn - JDI'!L:O,3,0)&lt;&gt;ROUND(AC1423/VLOOKUP(P1423,'Huawei BUn - JDI'!L:O,3,0),0),ROUNDUP(AC1423/VLOOKUP(P1423,'Huawei BUn - JDI'!L:O,3,0),0),AC1423),AC1423)),AC1423))</f>
        <v>1462</v>
      </c>
      <c r="F1423" s="17">
        <f>VLOOKUP(P1423,'Material Unit Price List'!A:D,3,0)</f>
        <v>3.73E-2</v>
      </c>
      <c r="G1423" s="1" t="str">
        <f>TRIM(MID(N1423,(FIND("]",N1423)+1),
(FIND("#",N1423)-1)-(FIND("]",N1423))))</f>
        <v>737-4</v>
      </c>
      <c r="H1423" s="16" t="str">
        <f>IFERROR(VLOOKUP(P1423,'Huawei BUn - JDI'!B:H,1,0)&amp;" - has convertion, divide for - "&amp;VLOOKUP(P1423,'Huawei BUn - JDI'!B:H,4,0),
IFERROR(VLOOKUP(P1423,'Huawei BUn - JDI'!L:O,1,0)&amp;"- has MOQ of - "&amp;VLOOKUP(P1423,'Huawei BUn - JDI'!L:O,3,0)," Sem Conversão"))</f>
        <v xml:space="preserve"> Sem Conversão</v>
      </c>
      <c r="J1423" s="2" t="s">
        <v>4</v>
      </c>
      <c r="K1423" s="1" t="b">
        <v>1</v>
      </c>
      <c r="L1423" s="1" t="s">
        <v>8142</v>
      </c>
      <c r="M1423" s="11" t="s">
        <v>9855</v>
      </c>
      <c r="N1423" s="10" t="s">
        <v>8391</v>
      </c>
      <c r="O1423" s="9" t="s">
        <v>7544</v>
      </c>
      <c r="P1423" s="10" t="s">
        <v>4263</v>
      </c>
      <c r="Q1423" s="9" t="s">
        <v>4264</v>
      </c>
      <c r="R1423" s="161" t="s">
        <v>7545</v>
      </c>
      <c r="S1423" s="10" t="s">
        <v>7</v>
      </c>
      <c r="T1423" s="9" t="s">
        <v>7705</v>
      </c>
      <c r="U1423" s="10" t="s">
        <v>1</v>
      </c>
      <c r="V1423" s="9">
        <v>100</v>
      </c>
      <c r="W1423" s="10">
        <v>47</v>
      </c>
      <c r="X1423" s="9" t="s">
        <v>5</v>
      </c>
      <c r="Y1423" s="8">
        <v>45330</v>
      </c>
      <c r="Z1423" s="7">
        <v>45248</v>
      </c>
      <c r="AA1423" s="8">
        <v>45309</v>
      </c>
      <c r="AB1423" s="7">
        <v>45309</v>
      </c>
      <c r="AC1423" s="6">
        <v>1462</v>
      </c>
    </row>
    <row r="1424" spans="1:30">
      <c r="A1424" s="15" t="str">
        <f t="shared" ca="1" si="36"/>
        <v>PO &gt; Ok</v>
      </c>
      <c r="B1424" s="40" t="str">
        <f ca="1">IFERROR(IF(FIND("TAMURA",UPPER(Q1424))&lt;&gt;0,"LOCAL PO &gt; 'TAMURA' ","ERRO Regra Tamura"),
IFERROR(IF(LOWER(S1424)="national","Local PO",
IF(YEAR(Z1424)&amp;TEXT(WEEKNUM(Z1424),"00")&lt;=YEAR(TODAY())&amp;TEXT(WEEKNUM(TODAY())  +1,"00"),"PO &gt; Ok",   "Future PO")),""))</f>
        <v>PO &gt; Ok</v>
      </c>
      <c r="C1424" s="18" t="str">
        <f>IFERROR(IF(VLOOKUP(G1424&amp;P1424,'Troca PN'!A:G,5,0)&lt;&gt;0,"TEVE Troca de PN","  &gt; ERRO CHAVE SKU&amp;PN "),"")</f>
        <v/>
      </c>
      <c r="D1424" s="18" t="str">
        <f>IFERROR(IF(VLOOKUP(G1424&amp;P1424,'Troca PN'!A:G,5,0)&lt;&gt;0,VLOOKUP(P1424,'Troca PN'!C:G,2,0),"  &gt; ERRO CHAVE SKU&amp;PN "),P1424)</f>
        <v>15040532-003</v>
      </c>
      <c r="E1424" s="54">
        <f>IFERROR(ROUNDUP((AC1424/VLOOKUP(P1424,'Huawei BUn - JDI'!B:H,4,0))*VLOOKUP(P1424,'Huawei BUn - JDI'!B:H,7,0),0),
IFERROR(IF(AC1424/VLOOKUP(P1424,'Huawei BUn - JDI'!L:O,3,0)&lt;1,VLOOKUP(P1424,'Huawei BUn - JDI'!L:O,3,0),
IFERROR(IF(AC1424/VLOOKUP(P1424,'Huawei BUn - JDI'!L:O,3,0)&lt;&gt;ROUND(AC1424/VLOOKUP(P1424,'Huawei BUn - JDI'!L:O,3,0),0),ROUNDUP(AC1424/VLOOKUP(P1424,'Huawei BUn - JDI'!L:O,3,0),0),AC1424),AC1424)),AC1424))</f>
        <v>600</v>
      </c>
      <c r="F1424" s="17">
        <f>VLOOKUP(P1424,'Material Unit Price List'!A:D,3,0)</f>
        <v>0.19270000000000001</v>
      </c>
      <c r="G1424" s="1" t="str">
        <f>TRIM(MID(N1424,(FIND("]",N1424)+1),
(FIND("#",N1424)-1)-(FIND("]",N1424))))</f>
        <v>737-4</v>
      </c>
      <c r="H1424" s="16" t="str">
        <f>IFERROR(VLOOKUP(P1424,'Huawei BUn - JDI'!B:H,1,0)&amp;" - has convertion, divide for - "&amp;VLOOKUP(P1424,'Huawei BUn - JDI'!B:H,4,0),
IFERROR(VLOOKUP(P1424,'Huawei BUn - JDI'!L:O,1,0)&amp;"- has MOQ of - "&amp;VLOOKUP(P1424,'Huawei BUn - JDI'!L:O,3,0)," Sem Conversão"))</f>
        <v xml:space="preserve"> Sem Conversão</v>
      </c>
      <c r="J1424" s="2" t="s">
        <v>4</v>
      </c>
      <c r="K1424" s="1" t="b">
        <v>0</v>
      </c>
      <c r="L1424" s="1" t="s">
        <v>8143</v>
      </c>
      <c r="M1424" s="11" t="s">
        <v>9856</v>
      </c>
      <c r="N1424" s="10" t="s">
        <v>8389</v>
      </c>
      <c r="O1424" s="9" t="s">
        <v>7544</v>
      </c>
      <c r="P1424" s="10" t="s">
        <v>4270</v>
      </c>
      <c r="Q1424" s="9" t="s">
        <v>4261</v>
      </c>
      <c r="R1424" s="161" t="s">
        <v>7545</v>
      </c>
      <c r="S1424" s="10" t="s">
        <v>7</v>
      </c>
      <c r="T1424" s="9" t="s">
        <v>7655</v>
      </c>
      <c r="U1424" s="10" t="s">
        <v>1</v>
      </c>
      <c r="V1424" s="9">
        <v>1</v>
      </c>
      <c r="W1424" s="10">
        <v>47</v>
      </c>
      <c r="X1424" s="9" t="s">
        <v>5</v>
      </c>
      <c r="Y1424" s="8">
        <v>45300</v>
      </c>
      <c r="Z1424" s="7">
        <v>45217</v>
      </c>
      <c r="AA1424" s="8">
        <v>45278</v>
      </c>
      <c r="AB1424" s="7">
        <v>45284</v>
      </c>
      <c r="AC1424" s="6">
        <v>600</v>
      </c>
      <c r="AD1424" s="1" t="s">
        <v>10769</v>
      </c>
    </row>
    <row r="1425" spans="1:30" hidden="1">
      <c r="A1425" s="15" t="str">
        <f t="shared" ca="1" si="36"/>
        <v>Future PO</v>
      </c>
      <c r="B1425" s="40" t="str">
        <f ca="1">IFERROR(IF(FIND("TAMURA",UPPER(Q1425))&lt;&gt;0,"LOCAL PO &gt; 'TAMURA' ","ERRO Regra Tamura"),
IFERROR(IF(LOWER(S1425)="national","Local PO",
IF(YEAR(Z1425)&amp;TEXT(WEEKNUM(Z1425),"00")&lt;=YEAR(TODAY())&amp;TEXT(WEEKNUM(TODAY())  +1,"00"),"PO &gt; Ok",   "Future PO")),""))</f>
        <v>Future PO</v>
      </c>
      <c r="C1425" s="18" t="str">
        <f>IFERROR(IF(VLOOKUP(G1425&amp;P1425,'Troca PN'!A:G,5,0)&lt;&gt;0,"TEVE Troca de PN","  &gt; ERRO CHAVE SKU&amp;PN "),"")</f>
        <v/>
      </c>
      <c r="D1425" s="18" t="str">
        <f>IFERROR(IF(VLOOKUP(G1425&amp;P1425,'Troca PN'!A:G,5,0)&lt;&gt;0,VLOOKUP(P1425,'Troca PN'!C:G,2,0),"  &gt; ERRO CHAVE SKU&amp;PN "),P1425)</f>
        <v>15040532-003</v>
      </c>
      <c r="E1425" s="54">
        <f>IFERROR(ROUNDUP((AC1425/VLOOKUP(P1425,'Huawei BUn - JDI'!B:H,4,0))*VLOOKUP(P1425,'Huawei BUn - JDI'!B:H,7,0),0),
IFERROR(IF(AC1425/VLOOKUP(P1425,'Huawei BUn - JDI'!L:O,3,0)&lt;1,VLOOKUP(P1425,'Huawei BUn - JDI'!L:O,3,0),
IFERROR(IF(AC1425/VLOOKUP(P1425,'Huawei BUn - JDI'!L:O,3,0)&lt;&gt;ROUND(AC1425/VLOOKUP(P1425,'Huawei BUn - JDI'!L:O,3,0),0),ROUNDUP(AC1425/VLOOKUP(P1425,'Huawei BUn - JDI'!L:O,3,0),0),AC1425),AC1425)),AC1425))</f>
        <v>555</v>
      </c>
      <c r="F1425" s="17">
        <f>VLOOKUP(P1425,'Material Unit Price List'!A:D,3,0)</f>
        <v>0.19270000000000001</v>
      </c>
      <c r="G1425" s="1" t="str">
        <f>TRIM(MID(N1425,(FIND("]",N1425)+1),
(FIND("#",N1425)-1)-(FIND("]",N1425))))</f>
        <v>737-4</v>
      </c>
      <c r="H1425" s="16" t="str">
        <f>IFERROR(VLOOKUP(P1425,'Huawei BUn - JDI'!B:H,1,0)&amp;" - has convertion, divide for - "&amp;VLOOKUP(P1425,'Huawei BUn - JDI'!B:H,4,0),
IFERROR(VLOOKUP(P1425,'Huawei BUn - JDI'!L:O,1,0)&amp;"- has MOQ of - "&amp;VLOOKUP(P1425,'Huawei BUn - JDI'!L:O,3,0)," Sem Conversão"))</f>
        <v xml:space="preserve"> Sem Conversão</v>
      </c>
      <c r="J1425" s="2" t="s">
        <v>4</v>
      </c>
      <c r="K1425" s="1" t="b">
        <v>1</v>
      </c>
      <c r="L1425" s="1" t="s">
        <v>8143</v>
      </c>
      <c r="M1425" s="11" t="s">
        <v>9857</v>
      </c>
      <c r="N1425" s="10" t="s">
        <v>8391</v>
      </c>
      <c r="O1425" s="9" t="s">
        <v>7544</v>
      </c>
      <c r="P1425" s="10" t="s">
        <v>4270</v>
      </c>
      <c r="Q1425" s="9" t="s">
        <v>4261</v>
      </c>
      <c r="R1425" s="161" t="s">
        <v>7545</v>
      </c>
      <c r="S1425" s="10" t="s">
        <v>7</v>
      </c>
      <c r="T1425" s="9" t="s">
        <v>7655</v>
      </c>
      <c r="U1425" s="10" t="s">
        <v>1</v>
      </c>
      <c r="V1425" s="9">
        <v>1</v>
      </c>
      <c r="W1425" s="10">
        <v>47</v>
      </c>
      <c r="X1425" s="9" t="s">
        <v>5</v>
      </c>
      <c r="Y1425" s="8">
        <v>45330</v>
      </c>
      <c r="Z1425" s="7">
        <v>45248</v>
      </c>
      <c r="AA1425" s="8">
        <v>45309</v>
      </c>
      <c r="AB1425" s="7">
        <v>45309</v>
      </c>
      <c r="AC1425" s="6">
        <v>555</v>
      </c>
    </row>
    <row r="1426" spans="1:30" hidden="1">
      <c r="A1426" s="15" t="str">
        <f t="shared" ca="1" si="36"/>
        <v>PO &gt; Ok</v>
      </c>
      <c r="B1426" s="40" t="s">
        <v>10768</v>
      </c>
      <c r="C1426" s="18" t="str">
        <f>IFERROR(IF(VLOOKUP(G1426&amp;P1426,'Troca PN'!A:G,5,0)&lt;&gt;0,"TEVE Troca de PN","  &gt; ERRO CHAVE SKU&amp;PN "),"")</f>
        <v/>
      </c>
      <c r="D1426" s="18" t="str">
        <f>IFERROR(IF(VLOOKUP(G1426&amp;P1426,'Troca PN'!A:G,5,0)&lt;&gt;0,VLOOKUP(P1426,'Troca PN'!C:G,2,0),"  &gt; ERRO CHAVE SKU&amp;PN "),P1426)</f>
        <v>15050026</v>
      </c>
      <c r="E1426" s="54">
        <f>IFERROR(ROUNDUP((AC1426/VLOOKUP(P1426,'Huawei BUn - JDI'!B:H,4,0))*VLOOKUP(P1426,'Huawei BUn - JDI'!B:H,7,0),0),
IFERROR(IF(AC1426/VLOOKUP(P1426,'Huawei BUn - JDI'!L:O,3,0)&lt;1,VLOOKUP(P1426,'Huawei BUn - JDI'!L:O,3,0),
IFERROR(IF(AC1426/VLOOKUP(P1426,'Huawei BUn - JDI'!L:O,3,0)&lt;&gt;ROUND(AC1426/VLOOKUP(P1426,'Huawei BUn - JDI'!L:O,3,0),0),ROUNDUP(AC1426/VLOOKUP(P1426,'Huawei BUn - JDI'!L:O,3,0),0),AC1426),AC1426)),AC1426))</f>
        <v>1600</v>
      </c>
      <c r="F1426" s="17">
        <f>VLOOKUP(P1426,'Material Unit Price List'!A:D,3,0)</f>
        <v>6.0000000000000001E-3</v>
      </c>
      <c r="G1426" s="1" t="str">
        <f>TRIM(MID(N1426,(FIND("]",N1426)+1),
(FIND("#",N1426)-1)-(FIND("]",N1426))))</f>
        <v>BSJ-4</v>
      </c>
      <c r="H1426" s="16" t="str">
        <f>IFERROR(VLOOKUP(P1426,'Huawei BUn - JDI'!B:H,1,0)&amp;" - has convertion, divide for - "&amp;VLOOKUP(P1426,'Huawei BUn - JDI'!B:H,4,0),
IFERROR(VLOOKUP(P1426,'Huawei BUn - JDI'!L:O,1,0)&amp;"- has MOQ of - "&amp;VLOOKUP(P1426,'Huawei BUn - JDI'!L:O,3,0)," Sem Conversão"))</f>
        <v xml:space="preserve"> Sem Conversão</v>
      </c>
      <c r="J1426" s="2" t="s">
        <v>4</v>
      </c>
      <c r="K1426" s="1" t="b">
        <v>1</v>
      </c>
      <c r="L1426" s="1" t="s">
        <v>8144</v>
      </c>
      <c r="M1426" s="11" t="s">
        <v>9858</v>
      </c>
      <c r="N1426" s="10" t="s">
        <v>7683</v>
      </c>
      <c r="O1426" s="9" t="s">
        <v>7544</v>
      </c>
      <c r="P1426" s="10" t="s">
        <v>4275</v>
      </c>
      <c r="Q1426" s="9" t="s">
        <v>8145</v>
      </c>
      <c r="R1426" s="161" t="s">
        <v>7545</v>
      </c>
      <c r="S1426" s="10" t="s">
        <v>7</v>
      </c>
      <c r="T1426" s="9" t="s">
        <v>7705</v>
      </c>
      <c r="U1426" s="10" t="s">
        <v>1</v>
      </c>
      <c r="V1426" s="9">
        <v>100</v>
      </c>
      <c r="W1426" s="10">
        <v>47</v>
      </c>
      <c r="X1426" s="9" t="s">
        <v>5</v>
      </c>
      <c r="Y1426" s="8">
        <v>45309</v>
      </c>
      <c r="Z1426" s="7">
        <v>45231</v>
      </c>
      <c r="AA1426" s="8">
        <v>45292</v>
      </c>
      <c r="AB1426" s="7">
        <v>45292</v>
      </c>
      <c r="AC1426" s="6">
        <v>1600</v>
      </c>
    </row>
    <row r="1427" spans="1:30">
      <c r="A1427" s="15" t="str">
        <f t="shared" ca="1" si="36"/>
        <v>PO &gt; Ok</v>
      </c>
      <c r="B1427" s="40" t="str">
        <f ca="1">IFERROR(IF(FIND("TAMURA",UPPER(Q1427))&lt;&gt;0,"LOCAL PO &gt; 'TAMURA' ","ERRO Regra Tamura"),
IFERROR(IF(LOWER(S1427)="national","Local PO",
IF(YEAR(Z1427)&amp;TEXT(WEEKNUM(Z1427),"00")&lt;=YEAR(TODAY())&amp;TEXT(WEEKNUM(TODAY())  +1,"00"),"PO &gt; Ok",   "Future PO")),""))</f>
        <v>PO &gt; Ok</v>
      </c>
      <c r="C1427" s="18" t="str">
        <f>IFERROR(IF(VLOOKUP(G1427&amp;P1427,'Troca PN'!A:G,5,0)&lt;&gt;0,"TEVE Troca de PN","  &gt; ERRO CHAVE SKU&amp;PN "),"")</f>
        <v/>
      </c>
      <c r="D1427" s="18" t="str">
        <f>IFERROR(IF(VLOOKUP(G1427&amp;P1427,'Troca PN'!A:G,5,0)&lt;&gt;0,VLOOKUP(P1427,'Troca PN'!C:G,2,0),"  &gt; ERRO CHAVE SKU&amp;PN "),P1427)</f>
        <v>15050026</v>
      </c>
      <c r="E1427" s="54">
        <f>IFERROR(ROUNDUP((AC1427/VLOOKUP(P1427,'Huawei BUn - JDI'!B:H,4,0))*VLOOKUP(P1427,'Huawei BUn - JDI'!B:H,7,0),0),
IFERROR(IF(AC1427/VLOOKUP(P1427,'Huawei BUn - JDI'!L:O,3,0)&lt;1,VLOOKUP(P1427,'Huawei BUn - JDI'!L:O,3,0),
IFERROR(IF(AC1427/VLOOKUP(P1427,'Huawei BUn - JDI'!L:O,3,0)&lt;&gt;ROUND(AC1427/VLOOKUP(P1427,'Huawei BUn - JDI'!L:O,3,0),0),ROUNDUP(AC1427/VLOOKUP(P1427,'Huawei BUn - JDI'!L:O,3,0),0),AC1427),AC1427)),AC1427))</f>
        <v>1800</v>
      </c>
      <c r="F1427" s="17">
        <f>VLOOKUP(P1427,'Material Unit Price List'!A:D,3,0)</f>
        <v>6.0000000000000001E-3</v>
      </c>
      <c r="G1427" s="1" t="str">
        <f>TRIM(MID(N1427,(FIND("]",N1427)+1),
(FIND("#",N1427)-1)-(FIND("]",N1427))))</f>
        <v>707-4</v>
      </c>
      <c r="H1427" s="16" t="str">
        <f>IFERROR(VLOOKUP(P1427,'Huawei BUn - JDI'!B:H,1,0)&amp;" - has convertion, divide for - "&amp;VLOOKUP(P1427,'Huawei BUn - JDI'!B:H,4,0),
IFERROR(VLOOKUP(P1427,'Huawei BUn - JDI'!L:O,1,0)&amp;"- has MOQ of - "&amp;VLOOKUP(P1427,'Huawei BUn - JDI'!L:O,3,0)," Sem Conversão"))</f>
        <v xml:space="preserve"> Sem Conversão</v>
      </c>
      <c r="J1427" s="2" t="s">
        <v>4</v>
      </c>
      <c r="K1427" s="1" t="b">
        <v>0</v>
      </c>
      <c r="L1427" s="1" t="s">
        <v>8144</v>
      </c>
      <c r="M1427" s="11" t="s">
        <v>9859</v>
      </c>
      <c r="N1427" s="10" t="s">
        <v>8448</v>
      </c>
      <c r="O1427" s="9" t="s">
        <v>7544</v>
      </c>
      <c r="P1427" s="10" t="s">
        <v>4275</v>
      </c>
      <c r="Q1427" s="9" t="s">
        <v>8145</v>
      </c>
      <c r="R1427" s="161" t="s">
        <v>7545</v>
      </c>
      <c r="S1427" s="10" t="s">
        <v>7</v>
      </c>
      <c r="T1427" s="9" t="s">
        <v>7705</v>
      </c>
      <c r="U1427" s="10" t="s">
        <v>1</v>
      </c>
      <c r="V1427" s="9">
        <v>100</v>
      </c>
      <c r="W1427" s="10">
        <v>47</v>
      </c>
      <c r="X1427" s="9" t="s">
        <v>5</v>
      </c>
      <c r="Y1427" s="8">
        <v>45310</v>
      </c>
      <c r="Z1427" s="7">
        <v>45217</v>
      </c>
      <c r="AA1427" s="8">
        <v>45278</v>
      </c>
      <c r="AB1427" s="7">
        <v>45284</v>
      </c>
      <c r="AC1427" s="6">
        <v>1800</v>
      </c>
      <c r="AD1427" s="1" t="s">
        <v>10769</v>
      </c>
    </row>
    <row r="1428" spans="1:30">
      <c r="A1428" s="15" t="str">
        <f t="shared" ca="1" si="36"/>
        <v>PO &gt; Ok</v>
      </c>
      <c r="B1428" s="40" t="str">
        <f ca="1">IFERROR(IF(FIND("TAMURA",UPPER(Q1428))&lt;&gt;0,"LOCAL PO &gt; 'TAMURA' ","ERRO Regra Tamura"),
IFERROR(IF(LOWER(S1428)="national","Local PO",
IF(YEAR(Z1428)&amp;TEXT(WEEKNUM(Z1428),"00")&lt;=YEAR(TODAY())&amp;TEXT(WEEKNUM(TODAY())  +1,"00"),"PO &gt; Ok",   "Future PO")),""))</f>
        <v>PO &gt; Ok</v>
      </c>
      <c r="C1428" s="18" t="str">
        <f>IFERROR(IF(VLOOKUP(G1428&amp;P1428,'Troca PN'!A:G,5,0)&lt;&gt;0,"TEVE Troca de PN","  &gt; ERRO CHAVE SKU&amp;PN "),"")</f>
        <v/>
      </c>
      <c r="D1428" s="18" t="str">
        <f>IFERROR(IF(VLOOKUP(G1428&amp;P1428,'Troca PN'!A:G,5,0)&lt;&gt;0,VLOOKUP(P1428,'Troca PN'!C:G,2,0),"  &gt; ERRO CHAVE SKU&amp;PN "),P1428)</f>
        <v>15050026</v>
      </c>
      <c r="E1428" s="54">
        <f>IFERROR(ROUNDUP((AC1428/VLOOKUP(P1428,'Huawei BUn - JDI'!B:H,4,0))*VLOOKUP(P1428,'Huawei BUn - JDI'!B:H,7,0),0),
IFERROR(IF(AC1428/VLOOKUP(P1428,'Huawei BUn - JDI'!L:O,3,0)&lt;1,VLOOKUP(P1428,'Huawei BUn - JDI'!L:O,3,0),
IFERROR(IF(AC1428/VLOOKUP(P1428,'Huawei BUn - JDI'!L:O,3,0)&lt;&gt;ROUND(AC1428/VLOOKUP(P1428,'Huawei BUn - JDI'!L:O,3,0),0),ROUNDUP(AC1428/VLOOKUP(P1428,'Huawei BUn - JDI'!L:O,3,0),0),AC1428),AC1428)),AC1428))</f>
        <v>700</v>
      </c>
      <c r="F1428" s="17">
        <f>VLOOKUP(P1428,'Material Unit Price List'!A:D,3,0)</f>
        <v>6.0000000000000001E-3</v>
      </c>
      <c r="G1428" s="1" t="str">
        <f>TRIM(MID(N1428,(FIND("]",N1428)+1),
(FIND("#",N1428)-1)-(FIND("]",N1428))))</f>
        <v>626-3</v>
      </c>
      <c r="H1428" s="16" t="str">
        <f>IFERROR(VLOOKUP(P1428,'Huawei BUn - JDI'!B:H,1,0)&amp;" - has convertion, divide for - "&amp;VLOOKUP(P1428,'Huawei BUn - JDI'!B:H,4,0),
IFERROR(VLOOKUP(P1428,'Huawei BUn - JDI'!L:O,1,0)&amp;"- has MOQ of - "&amp;VLOOKUP(P1428,'Huawei BUn - JDI'!L:O,3,0)," Sem Conversão"))</f>
        <v xml:space="preserve"> Sem Conversão</v>
      </c>
      <c r="J1428" s="2" t="s">
        <v>4</v>
      </c>
      <c r="K1428" s="1" t="b">
        <v>0</v>
      </c>
      <c r="L1428" s="1" t="s">
        <v>8144</v>
      </c>
      <c r="M1428" s="11" t="s">
        <v>9860</v>
      </c>
      <c r="N1428" s="10" t="s">
        <v>8641</v>
      </c>
      <c r="O1428" s="9" t="s">
        <v>7544</v>
      </c>
      <c r="P1428" s="10" t="s">
        <v>4275</v>
      </c>
      <c r="Q1428" s="9" t="s">
        <v>8145</v>
      </c>
      <c r="R1428" s="161" t="s">
        <v>7545</v>
      </c>
      <c r="S1428" s="10" t="s">
        <v>7</v>
      </c>
      <c r="T1428" s="9" t="s">
        <v>7705</v>
      </c>
      <c r="U1428" s="10" t="s">
        <v>1</v>
      </c>
      <c r="V1428" s="9">
        <v>100</v>
      </c>
      <c r="W1428" s="10">
        <v>47</v>
      </c>
      <c r="X1428" s="9" t="s">
        <v>5</v>
      </c>
      <c r="Y1428" s="8">
        <v>45297</v>
      </c>
      <c r="Z1428" s="7">
        <v>45217</v>
      </c>
      <c r="AA1428" s="8">
        <v>45278</v>
      </c>
      <c r="AB1428" s="7">
        <v>45284</v>
      </c>
      <c r="AC1428" s="6">
        <v>700</v>
      </c>
      <c r="AD1428" s="1" t="s">
        <v>10769</v>
      </c>
    </row>
    <row r="1429" spans="1:30" hidden="1">
      <c r="A1429" s="15" t="str">
        <f t="shared" ca="1" si="36"/>
        <v>Future PO</v>
      </c>
      <c r="B1429" s="40" t="str">
        <f ca="1">IFERROR(IF(FIND("TAMURA",UPPER(Q1429))&lt;&gt;0,"LOCAL PO &gt; 'TAMURA' ","ERRO Regra Tamura"),
IFERROR(IF(LOWER(S1429)="national","Local PO",
IF(YEAR(Z1429)&amp;TEXT(WEEKNUM(Z1429),"00")&lt;=YEAR(TODAY())&amp;TEXT(WEEKNUM(TODAY())  +1,"00"),"PO &gt; Ok",   "Future PO")),""))</f>
        <v>Future PO</v>
      </c>
      <c r="C1429" s="18" t="str">
        <f>IFERROR(IF(VLOOKUP(G1429&amp;P1429,'Troca PN'!A:G,5,0)&lt;&gt;0,"TEVE Troca de PN","  &gt; ERRO CHAVE SKU&amp;PN "),"")</f>
        <v/>
      </c>
      <c r="D1429" s="18" t="str">
        <f>IFERROR(IF(VLOOKUP(G1429&amp;P1429,'Troca PN'!A:G,5,0)&lt;&gt;0,VLOOKUP(P1429,'Troca PN'!C:G,2,0),"  &gt; ERRO CHAVE SKU&amp;PN "),P1429)</f>
        <v>15050026</v>
      </c>
      <c r="E1429" s="54">
        <f>IFERROR(ROUNDUP((AC1429/VLOOKUP(P1429,'Huawei BUn - JDI'!B:H,4,0))*VLOOKUP(P1429,'Huawei BUn - JDI'!B:H,7,0),0),
IFERROR(IF(AC1429/VLOOKUP(P1429,'Huawei BUn - JDI'!L:O,3,0)&lt;1,VLOOKUP(P1429,'Huawei BUn - JDI'!L:O,3,0),
IFERROR(IF(AC1429/VLOOKUP(P1429,'Huawei BUn - JDI'!L:O,3,0)&lt;&gt;ROUND(AC1429/VLOOKUP(P1429,'Huawei BUn - JDI'!L:O,3,0),0),ROUNDUP(AC1429/VLOOKUP(P1429,'Huawei BUn - JDI'!L:O,3,0),0),AC1429),AC1429)),AC1429))</f>
        <v>4000</v>
      </c>
      <c r="F1429" s="17">
        <f>VLOOKUP(P1429,'Material Unit Price List'!A:D,3,0)</f>
        <v>6.0000000000000001E-3</v>
      </c>
      <c r="G1429" s="1" t="str">
        <f>TRIM(MID(N1429,(FIND("]",N1429)+1),
(FIND("#",N1429)-1)-(FIND("]",N1429))))</f>
        <v>BYF-2</v>
      </c>
      <c r="H1429" s="16" t="str">
        <f>IFERROR(VLOOKUP(P1429,'Huawei BUn - JDI'!B:H,1,0)&amp;" - has convertion, divide for - "&amp;VLOOKUP(P1429,'Huawei BUn - JDI'!B:H,4,0),
IFERROR(VLOOKUP(P1429,'Huawei BUn - JDI'!L:O,1,0)&amp;"- has MOQ of - "&amp;VLOOKUP(P1429,'Huawei BUn - JDI'!L:O,3,0)," Sem Conversão"))</f>
        <v xml:space="preserve"> Sem Conversão</v>
      </c>
      <c r="J1429" s="2" t="s">
        <v>4</v>
      </c>
      <c r="K1429" s="1" t="b">
        <v>1</v>
      </c>
      <c r="L1429" s="1" t="s">
        <v>8144</v>
      </c>
      <c r="M1429" s="11" t="s">
        <v>9861</v>
      </c>
      <c r="N1429" s="10" t="s">
        <v>8395</v>
      </c>
      <c r="O1429" s="9" t="s">
        <v>7544</v>
      </c>
      <c r="P1429" s="10" t="s">
        <v>4275</v>
      </c>
      <c r="Q1429" s="9" t="s">
        <v>8145</v>
      </c>
      <c r="R1429" s="161" t="s">
        <v>7545</v>
      </c>
      <c r="S1429" s="10" t="s">
        <v>7</v>
      </c>
      <c r="T1429" s="9" t="s">
        <v>7705</v>
      </c>
      <c r="U1429" s="10" t="s">
        <v>1</v>
      </c>
      <c r="V1429" s="9">
        <v>100</v>
      </c>
      <c r="W1429" s="10">
        <v>47</v>
      </c>
      <c r="X1429" s="9" t="s">
        <v>5</v>
      </c>
      <c r="Y1429" s="8">
        <v>45328</v>
      </c>
      <c r="Z1429" s="7">
        <v>45248</v>
      </c>
      <c r="AA1429" s="8">
        <v>45309</v>
      </c>
      <c r="AB1429" s="7">
        <v>45309</v>
      </c>
      <c r="AC1429" s="6">
        <v>4000</v>
      </c>
    </row>
    <row r="1430" spans="1:30" hidden="1">
      <c r="A1430" s="15" t="str">
        <f t="shared" ca="1" si="36"/>
        <v>Future PO</v>
      </c>
      <c r="B1430" s="40" t="str">
        <f ca="1">IFERROR(IF(FIND("TAMURA",UPPER(Q1430))&lt;&gt;0,"LOCAL PO &gt; 'TAMURA' ","ERRO Regra Tamura"),
IFERROR(IF(LOWER(S1430)="national","Local PO",
IF(YEAR(Z1430)&amp;TEXT(WEEKNUM(Z1430),"00")&lt;=YEAR(TODAY())&amp;TEXT(WEEKNUM(TODAY())  +1,"00"),"PO &gt; Ok",   "Future PO")),""))</f>
        <v>Future PO</v>
      </c>
      <c r="C1430" s="18" t="str">
        <f>IFERROR(IF(VLOOKUP(G1430&amp;P1430,'Troca PN'!A:G,5,0)&lt;&gt;0,"TEVE Troca de PN","  &gt; ERRO CHAVE SKU&amp;PN "),"")</f>
        <v/>
      </c>
      <c r="D1430" s="18" t="str">
        <f>IFERROR(IF(VLOOKUP(G1430&amp;P1430,'Troca PN'!A:G,5,0)&lt;&gt;0,VLOOKUP(P1430,'Troca PN'!C:G,2,0),"  &gt; ERRO CHAVE SKU&amp;PN "),P1430)</f>
        <v>15050026</v>
      </c>
      <c r="E1430" s="54">
        <f>IFERROR(ROUNDUP((AC1430/VLOOKUP(P1430,'Huawei BUn - JDI'!B:H,4,0))*VLOOKUP(P1430,'Huawei BUn - JDI'!B:H,7,0),0),
IFERROR(IF(AC1430/VLOOKUP(P1430,'Huawei BUn - JDI'!L:O,3,0)&lt;1,VLOOKUP(P1430,'Huawei BUn - JDI'!L:O,3,0),
IFERROR(IF(AC1430/VLOOKUP(P1430,'Huawei BUn - JDI'!L:O,3,0)&lt;&gt;ROUND(AC1430/VLOOKUP(P1430,'Huawei BUn - JDI'!L:O,3,0),0),ROUNDUP(AC1430/VLOOKUP(P1430,'Huawei BUn - JDI'!L:O,3,0),0),AC1430),AC1430)),AC1430))</f>
        <v>2000</v>
      </c>
      <c r="F1430" s="17">
        <f>VLOOKUP(P1430,'Material Unit Price List'!A:D,3,0)</f>
        <v>6.0000000000000001E-3</v>
      </c>
      <c r="G1430" s="1" t="str">
        <f>TRIM(MID(N1430,(FIND("]",N1430)+1),
(FIND("#",N1430)-1)-(FIND("]",N1430))))</f>
        <v>BYF-2</v>
      </c>
      <c r="H1430" s="16" t="str">
        <f>IFERROR(VLOOKUP(P1430,'Huawei BUn - JDI'!B:H,1,0)&amp;" - has convertion, divide for - "&amp;VLOOKUP(P1430,'Huawei BUn - JDI'!B:H,4,0),
IFERROR(VLOOKUP(P1430,'Huawei BUn - JDI'!L:O,1,0)&amp;"- has MOQ of - "&amp;VLOOKUP(P1430,'Huawei BUn - JDI'!L:O,3,0)," Sem Conversão"))</f>
        <v xml:space="preserve"> Sem Conversão</v>
      </c>
      <c r="J1430" s="2" t="s">
        <v>4</v>
      </c>
      <c r="K1430" s="1" t="b">
        <v>1</v>
      </c>
      <c r="L1430" s="1" t="s">
        <v>8144</v>
      </c>
      <c r="M1430" s="11" t="s">
        <v>9862</v>
      </c>
      <c r="N1430" s="10" t="s">
        <v>8393</v>
      </c>
      <c r="O1430" s="9" t="s">
        <v>7544</v>
      </c>
      <c r="P1430" s="10" t="s">
        <v>4275</v>
      </c>
      <c r="Q1430" s="9" t="s">
        <v>8145</v>
      </c>
      <c r="R1430" s="161" t="s">
        <v>7545</v>
      </c>
      <c r="S1430" s="10" t="s">
        <v>7</v>
      </c>
      <c r="T1430" s="9" t="s">
        <v>7705</v>
      </c>
      <c r="U1430" s="10" t="s">
        <v>1</v>
      </c>
      <c r="V1430" s="9">
        <v>100</v>
      </c>
      <c r="W1430" s="10">
        <v>47</v>
      </c>
      <c r="X1430" s="9" t="s">
        <v>5</v>
      </c>
      <c r="Y1430" s="8">
        <v>45329</v>
      </c>
      <c r="Z1430" s="7">
        <v>45248</v>
      </c>
      <c r="AA1430" s="8">
        <v>45309</v>
      </c>
      <c r="AB1430" s="7">
        <v>45309</v>
      </c>
      <c r="AC1430" s="6">
        <v>2000</v>
      </c>
    </row>
    <row r="1431" spans="1:30" hidden="1">
      <c r="A1431" s="15" t="str">
        <f t="shared" ca="1" si="36"/>
        <v>Future PO</v>
      </c>
      <c r="B1431" s="40" t="str">
        <f ca="1">IFERROR(IF(FIND("TAMURA",UPPER(Q1431))&lt;&gt;0,"LOCAL PO &gt; 'TAMURA' ","ERRO Regra Tamura"),
IFERROR(IF(LOWER(S1431)="national","Local PO",
IF(YEAR(Z1431)&amp;TEXT(WEEKNUM(Z1431),"00")&lt;=YEAR(TODAY())&amp;TEXT(WEEKNUM(TODAY())  +1,"00"),"PO &gt; Ok",   "Future PO")),""))</f>
        <v>Future PO</v>
      </c>
      <c r="C1431" s="18" t="str">
        <f>IFERROR(IF(VLOOKUP(G1431&amp;P1431,'Troca PN'!A:G,5,0)&lt;&gt;0,"TEVE Troca de PN","  &gt; ERRO CHAVE SKU&amp;PN "),"")</f>
        <v/>
      </c>
      <c r="D1431" s="18" t="str">
        <f>IFERROR(IF(VLOOKUP(G1431&amp;P1431,'Troca PN'!A:G,5,0)&lt;&gt;0,VLOOKUP(P1431,'Troca PN'!C:G,2,0),"  &gt; ERRO CHAVE SKU&amp;PN "),P1431)</f>
        <v>15050026</v>
      </c>
      <c r="E1431" s="54">
        <f>IFERROR(ROUNDUP((AC1431/VLOOKUP(P1431,'Huawei BUn - JDI'!B:H,4,0))*VLOOKUP(P1431,'Huawei BUn - JDI'!B:H,7,0),0),
IFERROR(IF(AC1431/VLOOKUP(P1431,'Huawei BUn - JDI'!L:O,3,0)&lt;1,VLOOKUP(P1431,'Huawei BUn - JDI'!L:O,3,0),
IFERROR(IF(AC1431/VLOOKUP(P1431,'Huawei BUn - JDI'!L:O,3,0)&lt;&gt;ROUND(AC1431/VLOOKUP(P1431,'Huawei BUn - JDI'!L:O,3,0),0),ROUNDUP(AC1431/VLOOKUP(P1431,'Huawei BUn - JDI'!L:O,3,0),0),AC1431),AC1431)),AC1431))</f>
        <v>8100</v>
      </c>
      <c r="F1431" s="17">
        <f>VLOOKUP(P1431,'Material Unit Price List'!A:D,3,0)</f>
        <v>6.0000000000000001E-3</v>
      </c>
      <c r="G1431" s="1" t="str">
        <f>TRIM(MID(N1431,(FIND("]",N1431)+1),
(FIND("#",N1431)-1)-(FIND("]",N1431))))</f>
        <v>737-4</v>
      </c>
      <c r="H1431" s="16" t="str">
        <f>IFERROR(VLOOKUP(P1431,'Huawei BUn - JDI'!B:H,1,0)&amp;" - has convertion, divide for - "&amp;VLOOKUP(P1431,'Huawei BUn - JDI'!B:H,4,0),
IFERROR(VLOOKUP(P1431,'Huawei BUn - JDI'!L:O,1,0)&amp;"- has MOQ of - "&amp;VLOOKUP(P1431,'Huawei BUn - JDI'!L:O,3,0)," Sem Conversão"))</f>
        <v xml:space="preserve"> Sem Conversão</v>
      </c>
      <c r="J1431" s="2" t="s">
        <v>4</v>
      </c>
      <c r="K1431" s="1" t="b">
        <v>1</v>
      </c>
      <c r="L1431" s="1" t="s">
        <v>8144</v>
      </c>
      <c r="M1431" s="11" t="s">
        <v>9863</v>
      </c>
      <c r="N1431" s="10" t="s">
        <v>8391</v>
      </c>
      <c r="O1431" s="9" t="s">
        <v>7544</v>
      </c>
      <c r="P1431" s="10" t="s">
        <v>4275</v>
      </c>
      <c r="Q1431" s="9" t="s">
        <v>8145</v>
      </c>
      <c r="R1431" s="161" t="s">
        <v>7545</v>
      </c>
      <c r="S1431" s="10" t="s">
        <v>7</v>
      </c>
      <c r="T1431" s="9" t="s">
        <v>7705</v>
      </c>
      <c r="U1431" s="10" t="s">
        <v>1</v>
      </c>
      <c r="V1431" s="9">
        <v>100</v>
      </c>
      <c r="W1431" s="10">
        <v>47</v>
      </c>
      <c r="X1431" s="9" t="s">
        <v>5</v>
      </c>
      <c r="Y1431" s="8">
        <v>45330</v>
      </c>
      <c r="Z1431" s="7">
        <v>45248</v>
      </c>
      <c r="AA1431" s="8">
        <v>45309</v>
      </c>
      <c r="AB1431" s="7">
        <v>45309</v>
      </c>
      <c r="AC1431" s="6">
        <v>8100</v>
      </c>
    </row>
    <row r="1432" spans="1:30" hidden="1">
      <c r="A1432" s="15" t="str">
        <f t="shared" ca="1" si="36"/>
        <v>Future PO</v>
      </c>
      <c r="B1432" s="40" t="str">
        <f ca="1">IFERROR(IF(FIND("TAMURA",UPPER(Q1432))&lt;&gt;0,"LOCAL PO &gt; 'TAMURA' ","ERRO Regra Tamura"),
IFERROR(IF(LOWER(S1432)="national","Local PO",
IF(YEAR(Z1432)&amp;TEXT(WEEKNUM(Z1432),"00")&lt;=YEAR(TODAY())&amp;TEXT(WEEKNUM(TODAY())  +1,"00"),"PO &gt; Ok",   "Future PO")),""))</f>
        <v>Future PO</v>
      </c>
      <c r="C1432" s="18" t="str">
        <f>IFERROR(IF(VLOOKUP(G1432&amp;P1432,'Troca PN'!A:G,5,0)&lt;&gt;0,"TEVE Troca de PN","  &gt; ERRO CHAVE SKU&amp;PN "),"")</f>
        <v/>
      </c>
      <c r="D1432" s="18" t="str">
        <f>IFERROR(IF(VLOOKUP(G1432&amp;P1432,'Troca PN'!A:G,5,0)&lt;&gt;0,VLOOKUP(P1432,'Troca PN'!C:G,2,0),"  &gt; ERRO CHAVE SKU&amp;PN "),P1432)</f>
        <v>15050026</v>
      </c>
      <c r="E1432" s="54">
        <f>IFERROR(ROUNDUP((AC1432/VLOOKUP(P1432,'Huawei BUn - JDI'!B:H,4,0))*VLOOKUP(P1432,'Huawei BUn - JDI'!B:H,7,0),0),
IFERROR(IF(AC1432/VLOOKUP(P1432,'Huawei BUn - JDI'!L:O,3,0)&lt;1,VLOOKUP(P1432,'Huawei BUn - JDI'!L:O,3,0),
IFERROR(IF(AC1432/VLOOKUP(P1432,'Huawei BUn - JDI'!L:O,3,0)&lt;&gt;ROUND(AC1432/VLOOKUP(P1432,'Huawei BUn - JDI'!L:O,3,0),0),ROUNDUP(AC1432/VLOOKUP(P1432,'Huawei BUn - JDI'!L:O,3,0),0),AC1432),AC1432)),AC1432))</f>
        <v>1800</v>
      </c>
      <c r="F1432" s="17">
        <f>VLOOKUP(P1432,'Material Unit Price List'!A:D,3,0)</f>
        <v>6.0000000000000001E-3</v>
      </c>
      <c r="G1432" s="1" t="str">
        <f>TRIM(MID(N1432,(FIND("]",N1432)+1),
(FIND("#",N1432)-1)-(FIND("]",N1432))))</f>
        <v>PFF-4</v>
      </c>
      <c r="H1432" s="16" t="str">
        <f>IFERROR(VLOOKUP(P1432,'Huawei BUn - JDI'!B:H,1,0)&amp;" - has convertion, divide for - "&amp;VLOOKUP(P1432,'Huawei BUn - JDI'!B:H,4,0),
IFERROR(VLOOKUP(P1432,'Huawei BUn - JDI'!L:O,1,0)&amp;"- has MOQ of - "&amp;VLOOKUP(P1432,'Huawei BUn - JDI'!L:O,3,0)," Sem Conversão"))</f>
        <v xml:space="preserve"> Sem Conversão</v>
      </c>
      <c r="J1432" s="2" t="s">
        <v>4</v>
      </c>
      <c r="K1432" s="1" t="b">
        <v>1</v>
      </c>
      <c r="L1432" s="1" t="s">
        <v>8144</v>
      </c>
      <c r="M1432" s="11" t="s">
        <v>9864</v>
      </c>
      <c r="N1432" s="10" t="s">
        <v>8411</v>
      </c>
      <c r="O1432" s="9" t="s">
        <v>7544</v>
      </c>
      <c r="P1432" s="10" t="s">
        <v>4275</v>
      </c>
      <c r="Q1432" s="9" t="s">
        <v>8145</v>
      </c>
      <c r="R1432" s="161" t="s">
        <v>7545</v>
      </c>
      <c r="S1432" s="10" t="s">
        <v>7</v>
      </c>
      <c r="T1432" s="9" t="s">
        <v>7705</v>
      </c>
      <c r="U1432" s="10" t="s">
        <v>1</v>
      </c>
      <c r="V1432" s="9">
        <v>100</v>
      </c>
      <c r="W1432" s="10">
        <v>47</v>
      </c>
      <c r="X1432" s="9" t="s">
        <v>5</v>
      </c>
      <c r="Y1432" s="8">
        <v>45331</v>
      </c>
      <c r="Z1432" s="7">
        <v>45262</v>
      </c>
      <c r="AA1432" s="8">
        <v>45323</v>
      </c>
      <c r="AB1432" s="7">
        <v>45323</v>
      </c>
      <c r="AC1432" s="6">
        <v>1800</v>
      </c>
    </row>
    <row r="1433" spans="1:30" hidden="1">
      <c r="A1433" s="15" t="str">
        <f t="shared" ca="1" si="36"/>
        <v>Future PO</v>
      </c>
      <c r="B1433" s="40" t="str">
        <f ca="1">IFERROR(IF(FIND("TAMURA",UPPER(Q1433))&lt;&gt;0,"LOCAL PO &gt; 'TAMURA' ","ERRO Regra Tamura"),
IFERROR(IF(LOWER(S1433)="national","Local PO",
IF(YEAR(Z1433)&amp;TEXT(WEEKNUM(Z1433),"00")&lt;=YEAR(TODAY())&amp;TEXT(WEEKNUM(TODAY())  +1,"00"),"PO &gt; Ok",   "Future PO")),""))</f>
        <v>Future PO</v>
      </c>
      <c r="C1433" s="18" t="str">
        <f>IFERROR(IF(VLOOKUP(G1433&amp;P1433,'Troca PN'!A:G,5,0)&lt;&gt;0,"TEVE Troca de PN","  &gt; ERRO CHAVE SKU&amp;PN "),"")</f>
        <v/>
      </c>
      <c r="D1433" s="18" t="str">
        <f>IFERROR(IF(VLOOKUP(G1433&amp;P1433,'Troca PN'!A:G,5,0)&lt;&gt;0,VLOOKUP(P1433,'Troca PN'!C:G,2,0),"  &gt; ERRO CHAVE SKU&amp;PN "),P1433)</f>
        <v>15050026</v>
      </c>
      <c r="E1433" s="54">
        <f>IFERROR(ROUNDUP((AC1433/VLOOKUP(P1433,'Huawei BUn - JDI'!B:H,4,0))*VLOOKUP(P1433,'Huawei BUn - JDI'!B:H,7,0),0),
IFERROR(IF(AC1433/VLOOKUP(P1433,'Huawei BUn - JDI'!L:O,3,0)&lt;1,VLOOKUP(P1433,'Huawei BUn - JDI'!L:O,3,0),
IFERROR(IF(AC1433/VLOOKUP(P1433,'Huawei BUn - JDI'!L:O,3,0)&lt;&gt;ROUND(AC1433/VLOOKUP(P1433,'Huawei BUn - JDI'!L:O,3,0),0),ROUNDUP(AC1433/VLOOKUP(P1433,'Huawei BUn - JDI'!L:O,3,0),0),AC1433),AC1433)),AC1433))</f>
        <v>7800</v>
      </c>
      <c r="F1433" s="17">
        <f>VLOOKUP(P1433,'Material Unit Price List'!A:D,3,0)</f>
        <v>6.0000000000000001E-3</v>
      </c>
      <c r="G1433" s="1" t="str">
        <f>TRIM(MID(N1433,(FIND("]",N1433)+1),
(FIND("#",N1433)-1)-(FIND("]",N1433))))</f>
        <v>BSJ-4</v>
      </c>
      <c r="H1433" s="16" t="str">
        <f>IFERROR(VLOOKUP(P1433,'Huawei BUn - JDI'!B:H,1,0)&amp;" - has convertion, divide for - "&amp;VLOOKUP(P1433,'Huawei BUn - JDI'!B:H,4,0),
IFERROR(VLOOKUP(P1433,'Huawei BUn - JDI'!L:O,1,0)&amp;"- has MOQ of - "&amp;VLOOKUP(P1433,'Huawei BUn - JDI'!L:O,3,0)," Sem Conversão"))</f>
        <v xml:space="preserve"> Sem Conversão</v>
      </c>
      <c r="J1433" s="2" t="s">
        <v>4</v>
      </c>
      <c r="K1433" s="1" t="b">
        <v>1</v>
      </c>
      <c r="L1433" s="1" t="s">
        <v>8144</v>
      </c>
      <c r="M1433" s="11" t="s">
        <v>9865</v>
      </c>
      <c r="N1433" s="10" t="s">
        <v>7658</v>
      </c>
      <c r="O1433" s="9" t="s">
        <v>7544</v>
      </c>
      <c r="P1433" s="10" t="s">
        <v>4275</v>
      </c>
      <c r="Q1433" s="9" t="s">
        <v>8145</v>
      </c>
      <c r="R1433" s="161" t="s">
        <v>7545</v>
      </c>
      <c r="S1433" s="10" t="s">
        <v>7</v>
      </c>
      <c r="T1433" s="9" t="s">
        <v>7705</v>
      </c>
      <c r="U1433" s="10" t="s">
        <v>1</v>
      </c>
      <c r="V1433" s="9">
        <v>100</v>
      </c>
      <c r="W1433" s="10">
        <v>47</v>
      </c>
      <c r="X1433" s="9" t="s">
        <v>5</v>
      </c>
      <c r="Y1433" s="8">
        <v>45332</v>
      </c>
      <c r="Z1433" s="7">
        <v>45262</v>
      </c>
      <c r="AA1433" s="8">
        <v>45323</v>
      </c>
      <c r="AB1433" s="7">
        <v>45323</v>
      </c>
      <c r="AC1433" s="6">
        <v>7800</v>
      </c>
    </row>
    <row r="1434" spans="1:30" hidden="1">
      <c r="A1434" s="15" t="str">
        <f t="shared" ca="1" si="36"/>
        <v>Future PO</v>
      </c>
      <c r="B1434" s="40" t="str">
        <f ca="1">IFERROR(IF(FIND("TAMURA",UPPER(Q1434))&lt;&gt;0,"LOCAL PO &gt; 'TAMURA' ","ERRO Regra Tamura"),
IFERROR(IF(LOWER(S1434)="national","Local PO",
IF(YEAR(Z1434)&amp;TEXT(WEEKNUM(Z1434),"00")&lt;=YEAR(TODAY())&amp;TEXT(WEEKNUM(TODAY())  +1,"00"),"PO &gt; Ok",   "Future PO")),""))</f>
        <v>Future PO</v>
      </c>
      <c r="C1434" s="18" t="str">
        <f>IFERROR(IF(VLOOKUP(G1434&amp;P1434,'Troca PN'!A:G,5,0)&lt;&gt;0,"TEVE Troca de PN","  &gt; ERRO CHAVE SKU&amp;PN "),"")</f>
        <v/>
      </c>
      <c r="D1434" s="18" t="str">
        <f>IFERROR(IF(VLOOKUP(G1434&amp;P1434,'Troca PN'!A:G,5,0)&lt;&gt;0,VLOOKUP(P1434,'Troca PN'!C:G,2,0),"  &gt; ERRO CHAVE SKU&amp;PN "),P1434)</f>
        <v>15050026</v>
      </c>
      <c r="E1434" s="54">
        <f>IFERROR(ROUNDUP((AC1434/VLOOKUP(P1434,'Huawei BUn - JDI'!B:H,4,0))*VLOOKUP(P1434,'Huawei BUn - JDI'!B:H,7,0),0),
IFERROR(IF(AC1434/VLOOKUP(P1434,'Huawei BUn - JDI'!L:O,3,0)&lt;1,VLOOKUP(P1434,'Huawei BUn - JDI'!L:O,3,0),
IFERROR(IF(AC1434/VLOOKUP(P1434,'Huawei BUn - JDI'!L:O,3,0)&lt;&gt;ROUND(AC1434/VLOOKUP(P1434,'Huawei BUn - JDI'!L:O,3,0),0),ROUNDUP(AC1434/VLOOKUP(P1434,'Huawei BUn - JDI'!L:O,3,0),0),AC1434),AC1434)),AC1434))</f>
        <v>7800</v>
      </c>
      <c r="F1434" s="17">
        <f>VLOOKUP(P1434,'Material Unit Price List'!A:D,3,0)</f>
        <v>6.0000000000000001E-3</v>
      </c>
      <c r="G1434" s="1" t="str">
        <f>TRIM(MID(N1434,(FIND("]",N1434)+1),
(FIND("#",N1434)-1)-(FIND("]",N1434))))</f>
        <v>BSJ-4</v>
      </c>
      <c r="H1434" s="16" t="str">
        <f>IFERROR(VLOOKUP(P1434,'Huawei BUn - JDI'!B:H,1,0)&amp;" - has convertion, divide for - "&amp;VLOOKUP(P1434,'Huawei BUn - JDI'!B:H,4,0),
IFERROR(VLOOKUP(P1434,'Huawei BUn - JDI'!L:O,1,0)&amp;"- has MOQ of - "&amp;VLOOKUP(P1434,'Huawei BUn - JDI'!L:O,3,0)," Sem Conversão"))</f>
        <v xml:space="preserve"> Sem Conversão</v>
      </c>
      <c r="J1434" s="2" t="s">
        <v>4</v>
      </c>
      <c r="K1434" s="1" t="b">
        <v>1</v>
      </c>
      <c r="L1434" s="1" t="s">
        <v>8144</v>
      </c>
      <c r="M1434" s="11" t="s">
        <v>9866</v>
      </c>
      <c r="N1434" s="10" t="s">
        <v>7677</v>
      </c>
      <c r="O1434" s="9" t="s">
        <v>7544</v>
      </c>
      <c r="P1434" s="10" t="s">
        <v>4275</v>
      </c>
      <c r="Q1434" s="9" t="s">
        <v>8145</v>
      </c>
      <c r="R1434" s="161" t="s">
        <v>7545</v>
      </c>
      <c r="S1434" s="10" t="s">
        <v>7</v>
      </c>
      <c r="T1434" s="9" t="s">
        <v>7705</v>
      </c>
      <c r="U1434" s="10" t="s">
        <v>1</v>
      </c>
      <c r="V1434" s="9">
        <v>100</v>
      </c>
      <c r="W1434" s="10">
        <v>47</v>
      </c>
      <c r="X1434" s="9" t="s">
        <v>5</v>
      </c>
      <c r="Y1434" s="8">
        <v>45333</v>
      </c>
      <c r="Z1434" s="7">
        <v>45262</v>
      </c>
      <c r="AA1434" s="8">
        <v>45323</v>
      </c>
      <c r="AB1434" s="7">
        <v>45323</v>
      </c>
      <c r="AC1434" s="6">
        <v>7800</v>
      </c>
    </row>
    <row r="1435" spans="1:30" hidden="1">
      <c r="A1435" s="15" t="str">
        <f t="shared" ca="1" si="36"/>
        <v>Future PO</v>
      </c>
      <c r="B1435" s="40" t="str">
        <f ca="1">IFERROR(IF(FIND("TAMURA",UPPER(Q1435))&lt;&gt;0,"LOCAL PO &gt; 'TAMURA' ","ERRO Regra Tamura"),
IFERROR(IF(LOWER(S1435)="national","Local PO",
IF(YEAR(Z1435)&amp;TEXT(WEEKNUM(Z1435),"00")&lt;=YEAR(TODAY())&amp;TEXT(WEEKNUM(TODAY())  +1,"00"),"PO &gt; Ok",   "Future PO")),""))</f>
        <v>Future PO</v>
      </c>
      <c r="C1435" s="18" t="str">
        <f>IFERROR(IF(VLOOKUP(G1435&amp;P1435,'Troca PN'!A:G,5,0)&lt;&gt;0,"TEVE Troca de PN","  &gt; ERRO CHAVE SKU&amp;PN "),"")</f>
        <v/>
      </c>
      <c r="D1435" s="18" t="str">
        <f>IFERROR(IF(VLOOKUP(G1435&amp;P1435,'Troca PN'!A:G,5,0)&lt;&gt;0,VLOOKUP(P1435,'Troca PN'!C:G,2,0),"  &gt; ERRO CHAVE SKU&amp;PN "),P1435)</f>
        <v>15050026</v>
      </c>
      <c r="E1435" s="54">
        <f>IFERROR(ROUNDUP((AC1435/VLOOKUP(P1435,'Huawei BUn - JDI'!B:H,4,0))*VLOOKUP(P1435,'Huawei BUn - JDI'!B:H,7,0),0),
IFERROR(IF(AC1435/VLOOKUP(P1435,'Huawei BUn - JDI'!L:O,3,0)&lt;1,VLOOKUP(P1435,'Huawei BUn - JDI'!L:O,3,0),
IFERROR(IF(AC1435/VLOOKUP(P1435,'Huawei BUn - JDI'!L:O,3,0)&lt;&gt;ROUND(AC1435/VLOOKUP(P1435,'Huawei BUn - JDI'!L:O,3,0),0),ROUNDUP(AC1435/VLOOKUP(P1435,'Huawei BUn - JDI'!L:O,3,0),0),AC1435),AC1435)),AC1435))</f>
        <v>297</v>
      </c>
      <c r="F1435" s="17">
        <f>VLOOKUP(P1435,'Material Unit Price List'!A:D,3,0)</f>
        <v>6.0000000000000001E-3</v>
      </c>
      <c r="G1435" s="1" t="str">
        <f>TRIM(MID(N1435,(FIND("]",N1435)+1),
(FIND("#",N1435)-1)-(FIND("]",N1435))))</f>
        <v>BYF-2</v>
      </c>
      <c r="H1435" s="16" t="str">
        <f>IFERROR(VLOOKUP(P1435,'Huawei BUn - JDI'!B:H,1,0)&amp;" - has convertion, divide for - "&amp;VLOOKUP(P1435,'Huawei BUn - JDI'!B:H,4,0),
IFERROR(VLOOKUP(P1435,'Huawei BUn - JDI'!L:O,1,0)&amp;"- has MOQ of - "&amp;VLOOKUP(P1435,'Huawei BUn - JDI'!L:O,3,0)," Sem Conversão"))</f>
        <v xml:space="preserve"> Sem Conversão</v>
      </c>
      <c r="J1435" s="2" t="s">
        <v>4</v>
      </c>
      <c r="K1435" s="1" t="b">
        <v>1</v>
      </c>
      <c r="L1435" s="1" t="s">
        <v>8144</v>
      </c>
      <c r="M1435" s="11" t="s">
        <v>9867</v>
      </c>
      <c r="N1435" s="10" t="s">
        <v>8395</v>
      </c>
      <c r="O1435" s="9" t="s">
        <v>7544</v>
      </c>
      <c r="P1435" s="10" t="s">
        <v>4275</v>
      </c>
      <c r="Q1435" s="9" t="s">
        <v>8145</v>
      </c>
      <c r="R1435" s="161" t="s">
        <v>7545</v>
      </c>
      <c r="S1435" s="10" t="s">
        <v>7</v>
      </c>
      <c r="T1435" s="9" t="s">
        <v>7705</v>
      </c>
      <c r="U1435" s="10" t="s">
        <v>1</v>
      </c>
      <c r="V1435" s="9">
        <v>100</v>
      </c>
      <c r="W1435" s="10">
        <v>47</v>
      </c>
      <c r="X1435" s="9" t="s">
        <v>5</v>
      </c>
      <c r="Y1435" s="8">
        <v>45328</v>
      </c>
      <c r="Z1435" s="7">
        <v>45248</v>
      </c>
      <c r="AA1435" s="8">
        <v>45309</v>
      </c>
      <c r="AB1435" s="7">
        <v>45309</v>
      </c>
      <c r="AC1435" s="6">
        <v>297</v>
      </c>
    </row>
    <row r="1436" spans="1:30" hidden="1">
      <c r="A1436" s="15" t="str">
        <f t="shared" ca="1" si="36"/>
        <v>PO &gt; Ok</v>
      </c>
      <c r="B1436" s="40" t="s">
        <v>10768</v>
      </c>
      <c r="C1436" s="18" t="str">
        <f>IFERROR(IF(VLOOKUP(G1436&amp;P1436,'Troca PN'!A:G,5,0)&lt;&gt;0,"TEVE Troca de PN","  &gt; ERRO CHAVE SKU&amp;PN "),"")</f>
        <v/>
      </c>
      <c r="D1436" s="18" t="str">
        <f>IFERROR(IF(VLOOKUP(G1436&amp;P1436,'Troca PN'!A:G,5,0)&lt;&gt;0,VLOOKUP(P1436,'Troca PN'!C:G,2,0),"  &gt; ERRO CHAVE SKU&amp;PN "),P1436)</f>
        <v>15050122-003</v>
      </c>
      <c r="E1436" s="54">
        <f>IFERROR(ROUNDUP((AC1436/VLOOKUP(P1436,'Huawei BUn - JDI'!B:H,4,0))*VLOOKUP(P1436,'Huawei BUn - JDI'!B:H,7,0),0),
IFERROR(IF(AC1436/VLOOKUP(P1436,'Huawei BUn - JDI'!L:O,3,0)&lt;1,VLOOKUP(P1436,'Huawei BUn - JDI'!L:O,3,0),
IFERROR(IF(AC1436/VLOOKUP(P1436,'Huawei BUn - JDI'!L:O,3,0)&lt;&gt;ROUND(AC1436/VLOOKUP(P1436,'Huawei BUn - JDI'!L:O,3,0),0),ROUNDUP(AC1436/VLOOKUP(P1436,'Huawei BUn - JDI'!L:O,3,0),0),AC1436),AC1436)),AC1436))</f>
        <v>100</v>
      </c>
      <c r="F1436" s="17">
        <f>VLOOKUP(P1436,'Material Unit Price List'!A:D,3,0)</f>
        <v>7.4999999999999997E-3</v>
      </c>
      <c r="G1436" s="1" t="str">
        <f>TRIM(MID(N1436,(FIND("]",N1436)+1),
(FIND("#",N1436)-1)-(FIND("]",N1436))))</f>
        <v>VFF-3</v>
      </c>
      <c r="H1436" s="16" t="str">
        <f>IFERROR(VLOOKUP(P1436,'Huawei BUn - JDI'!B:H,1,0)&amp;" - has convertion, divide for - "&amp;VLOOKUP(P1436,'Huawei BUn - JDI'!B:H,4,0),
IFERROR(VLOOKUP(P1436,'Huawei BUn - JDI'!L:O,1,0)&amp;"- has MOQ of - "&amp;VLOOKUP(P1436,'Huawei BUn - JDI'!L:O,3,0)," Sem Conversão"))</f>
        <v xml:space="preserve"> Sem Conversão</v>
      </c>
      <c r="J1436" s="2" t="s">
        <v>4</v>
      </c>
      <c r="K1436" s="1" t="b">
        <v>1</v>
      </c>
      <c r="L1436" s="1" t="s">
        <v>8146</v>
      </c>
      <c r="M1436" s="11" t="s">
        <v>9868</v>
      </c>
      <c r="N1436" s="10" t="s">
        <v>7699</v>
      </c>
      <c r="O1436" s="9" t="s">
        <v>7544</v>
      </c>
      <c r="P1436" s="10" t="s">
        <v>4292</v>
      </c>
      <c r="Q1436" s="9" t="s">
        <v>4291</v>
      </c>
      <c r="R1436" s="161" t="s">
        <v>7545</v>
      </c>
      <c r="S1436" s="10" t="s">
        <v>7</v>
      </c>
      <c r="T1436" s="9" t="s">
        <v>7705</v>
      </c>
      <c r="U1436" s="10" t="s">
        <v>1</v>
      </c>
      <c r="V1436" s="9">
        <v>100</v>
      </c>
      <c r="W1436" s="10">
        <v>47</v>
      </c>
      <c r="X1436" s="9" t="s">
        <v>5</v>
      </c>
      <c r="Y1436" s="8">
        <v>45294</v>
      </c>
      <c r="Z1436" s="7">
        <v>45231</v>
      </c>
      <c r="AA1436" s="8">
        <v>45292</v>
      </c>
      <c r="AB1436" s="7">
        <v>45292</v>
      </c>
      <c r="AC1436" s="6">
        <v>100</v>
      </c>
    </row>
    <row r="1437" spans="1:30" hidden="1">
      <c r="A1437" s="15" t="str">
        <f t="shared" ca="1" si="36"/>
        <v>PO &gt; Ok</v>
      </c>
      <c r="B1437" s="40" t="s">
        <v>10768</v>
      </c>
      <c r="C1437" s="18" t="str">
        <f>IFERROR(IF(VLOOKUP(G1437&amp;P1437,'Troca PN'!A:G,5,0)&lt;&gt;0,"TEVE Troca de PN","  &gt; ERRO CHAVE SKU&amp;PN "),"")</f>
        <v/>
      </c>
      <c r="D1437" s="18" t="str">
        <f>IFERROR(IF(VLOOKUP(G1437&amp;P1437,'Troca PN'!A:G,5,0)&lt;&gt;0,VLOOKUP(P1437,'Troca PN'!C:G,2,0),"  &gt; ERRO CHAVE SKU&amp;PN "),P1437)</f>
        <v>15050122-003</v>
      </c>
      <c r="E1437" s="54">
        <f>IFERROR(ROUNDUP((AC1437/VLOOKUP(P1437,'Huawei BUn - JDI'!B:H,4,0))*VLOOKUP(P1437,'Huawei BUn - JDI'!B:H,7,0),0),
IFERROR(IF(AC1437/VLOOKUP(P1437,'Huawei BUn - JDI'!L:O,3,0)&lt;1,VLOOKUP(P1437,'Huawei BUn - JDI'!L:O,3,0),
IFERROR(IF(AC1437/VLOOKUP(P1437,'Huawei BUn - JDI'!L:O,3,0)&lt;&gt;ROUND(AC1437/VLOOKUP(P1437,'Huawei BUn - JDI'!L:O,3,0),0),ROUNDUP(AC1437/VLOOKUP(P1437,'Huawei BUn - JDI'!L:O,3,0),0),AC1437),AC1437)),AC1437))</f>
        <v>200</v>
      </c>
      <c r="F1437" s="17">
        <f>VLOOKUP(P1437,'Material Unit Price List'!A:D,3,0)</f>
        <v>7.4999999999999997E-3</v>
      </c>
      <c r="G1437" s="1" t="str">
        <f>TRIM(MID(N1437,(FIND("]",N1437)+1),
(FIND("#",N1437)-1)-(FIND("]",N1437))))</f>
        <v>VFF-3</v>
      </c>
      <c r="H1437" s="16" t="str">
        <f>IFERROR(VLOOKUP(P1437,'Huawei BUn - JDI'!B:H,1,0)&amp;" - has convertion, divide for - "&amp;VLOOKUP(P1437,'Huawei BUn - JDI'!B:H,4,0),
IFERROR(VLOOKUP(P1437,'Huawei BUn - JDI'!L:O,1,0)&amp;"- has MOQ of - "&amp;VLOOKUP(P1437,'Huawei BUn - JDI'!L:O,3,0)," Sem Conversão"))</f>
        <v xml:space="preserve"> Sem Conversão</v>
      </c>
      <c r="J1437" s="2" t="s">
        <v>4</v>
      </c>
      <c r="K1437" s="1" t="b">
        <v>1</v>
      </c>
      <c r="L1437" s="1" t="s">
        <v>8146</v>
      </c>
      <c r="M1437" s="11" t="s">
        <v>9869</v>
      </c>
      <c r="N1437" s="10" t="s">
        <v>7703</v>
      </c>
      <c r="O1437" s="9" t="s">
        <v>7544</v>
      </c>
      <c r="P1437" s="10" t="s">
        <v>4292</v>
      </c>
      <c r="Q1437" s="9" t="s">
        <v>4291</v>
      </c>
      <c r="R1437" s="161" t="s">
        <v>7545</v>
      </c>
      <c r="S1437" s="10" t="s">
        <v>7</v>
      </c>
      <c r="T1437" s="9" t="s">
        <v>7705</v>
      </c>
      <c r="U1437" s="10" t="s">
        <v>1</v>
      </c>
      <c r="V1437" s="9">
        <v>100</v>
      </c>
      <c r="W1437" s="10">
        <v>47</v>
      </c>
      <c r="X1437" s="9" t="s">
        <v>5</v>
      </c>
      <c r="Y1437" s="8">
        <v>45295</v>
      </c>
      <c r="Z1437" s="7">
        <v>45231</v>
      </c>
      <c r="AA1437" s="8">
        <v>45292</v>
      </c>
      <c r="AB1437" s="7">
        <v>45292</v>
      </c>
      <c r="AC1437" s="6">
        <v>200</v>
      </c>
    </row>
    <row r="1438" spans="1:30" hidden="1">
      <c r="A1438" s="15" t="str">
        <f t="shared" ca="1" si="36"/>
        <v>PO &gt; Ok</v>
      </c>
      <c r="B1438" s="40" t="s">
        <v>10768</v>
      </c>
      <c r="C1438" s="18" t="str">
        <f>IFERROR(IF(VLOOKUP(G1438&amp;P1438,'Troca PN'!A:G,5,0)&lt;&gt;0,"TEVE Troca de PN","  &gt; ERRO CHAVE SKU&amp;PN "),"")</f>
        <v/>
      </c>
      <c r="D1438" s="18" t="str">
        <f>IFERROR(IF(VLOOKUP(G1438&amp;P1438,'Troca PN'!A:G,5,0)&lt;&gt;0,VLOOKUP(P1438,'Troca PN'!C:G,2,0),"  &gt; ERRO CHAVE SKU&amp;PN "),P1438)</f>
        <v>15050122-003</v>
      </c>
      <c r="E1438" s="54">
        <f>IFERROR(ROUNDUP((AC1438/VLOOKUP(P1438,'Huawei BUn - JDI'!B:H,4,0))*VLOOKUP(P1438,'Huawei BUn - JDI'!B:H,7,0),0),
IFERROR(IF(AC1438/VLOOKUP(P1438,'Huawei BUn - JDI'!L:O,3,0)&lt;1,VLOOKUP(P1438,'Huawei BUn - JDI'!L:O,3,0),
IFERROR(IF(AC1438/VLOOKUP(P1438,'Huawei BUn - JDI'!L:O,3,0)&lt;&gt;ROUND(AC1438/VLOOKUP(P1438,'Huawei BUn - JDI'!L:O,3,0),0),ROUNDUP(AC1438/VLOOKUP(P1438,'Huawei BUn - JDI'!L:O,3,0),0),AC1438),AC1438)),AC1438))</f>
        <v>100</v>
      </c>
      <c r="F1438" s="17">
        <f>VLOOKUP(P1438,'Material Unit Price List'!A:D,3,0)</f>
        <v>7.4999999999999997E-3</v>
      </c>
      <c r="G1438" s="1" t="str">
        <f>TRIM(MID(N1438,(FIND("]",N1438)+1),
(FIND("#",N1438)-1)-(FIND("]",N1438))))</f>
        <v>VFF-3</v>
      </c>
      <c r="H1438" s="16" t="str">
        <f>IFERROR(VLOOKUP(P1438,'Huawei BUn - JDI'!B:H,1,0)&amp;" - has convertion, divide for - "&amp;VLOOKUP(P1438,'Huawei BUn - JDI'!B:H,4,0),
IFERROR(VLOOKUP(P1438,'Huawei BUn - JDI'!L:O,1,0)&amp;"- has MOQ of - "&amp;VLOOKUP(P1438,'Huawei BUn - JDI'!L:O,3,0)," Sem Conversão"))</f>
        <v xml:space="preserve"> Sem Conversão</v>
      </c>
      <c r="J1438" s="2" t="s">
        <v>4</v>
      </c>
      <c r="K1438" s="1" t="b">
        <v>1</v>
      </c>
      <c r="L1438" s="1" t="s">
        <v>8146</v>
      </c>
      <c r="M1438" s="11" t="s">
        <v>9870</v>
      </c>
      <c r="N1438" s="10" t="s">
        <v>7703</v>
      </c>
      <c r="O1438" s="9" t="s">
        <v>7544</v>
      </c>
      <c r="P1438" s="10" t="s">
        <v>4292</v>
      </c>
      <c r="Q1438" s="9" t="s">
        <v>4291</v>
      </c>
      <c r="R1438" s="161" t="s">
        <v>7545</v>
      </c>
      <c r="S1438" s="10" t="s">
        <v>7</v>
      </c>
      <c r="T1438" s="9" t="s">
        <v>7705</v>
      </c>
      <c r="U1438" s="10" t="s">
        <v>1</v>
      </c>
      <c r="V1438" s="9">
        <v>100</v>
      </c>
      <c r="W1438" s="10">
        <v>47</v>
      </c>
      <c r="X1438" s="9" t="s">
        <v>5</v>
      </c>
      <c r="Y1438" s="8">
        <v>45296</v>
      </c>
      <c r="Z1438" s="7">
        <v>45231</v>
      </c>
      <c r="AA1438" s="8">
        <v>45292</v>
      </c>
      <c r="AB1438" s="7">
        <v>45292</v>
      </c>
      <c r="AC1438" s="6">
        <v>100</v>
      </c>
    </row>
    <row r="1439" spans="1:30" hidden="1">
      <c r="A1439" s="15" t="str">
        <f t="shared" ca="1" si="36"/>
        <v>Future PO</v>
      </c>
      <c r="B1439" s="40" t="str">
        <f ca="1">IFERROR(IF(FIND("TAMURA",UPPER(Q1439))&lt;&gt;0,"LOCAL PO &gt; 'TAMURA' ","ERRO Regra Tamura"),
IFERROR(IF(LOWER(S1439)="national","Local PO",
IF(YEAR(Z1439)&amp;TEXT(WEEKNUM(Z1439),"00")&lt;=YEAR(TODAY())&amp;TEXT(WEEKNUM(TODAY())  +1,"00"),"PO &gt; Ok",   "Future PO")),""))</f>
        <v>Future PO</v>
      </c>
      <c r="C1439" s="18" t="str">
        <f>IFERROR(IF(VLOOKUP(G1439&amp;P1439,'Troca PN'!A:G,5,0)&lt;&gt;0,"TEVE Troca de PN","  &gt; ERRO CHAVE SKU&amp;PN "),"")</f>
        <v/>
      </c>
      <c r="D1439" s="18" t="str">
        <f>IFERROR(IF(VLOOKUP(G1439&amp;P1439,'Troca PN'!A:G,5,0)&lt;&gt;0,VLOOKUP(P1439,'Troca PN'!C:G,2,0),"  &gt; ERRO CHAVE SKU&amp;PN "),P1439)</f>
        <v>15050122-003</v>
      </c>
      <c r="E1439" s="54">
        <f>IFERROR(ROUNDUP((AC1439/VLOOKUP(P1439,'Huawei BUn - JDI'!B:H,4,0))*VLOOKUP(P1439,'Huawei BUn - JDI'!B:H,7,0),0),
IFERROR(IF(AC1439/VLOOKUP(P1439,'Huawei BUn - JDI'!L:O,3,0)&lt;1,VLOOKUP(P1439,'Huawei BUn - JDI'!L:O,3,0),
IFERROR(IF(AC1439/VLOOKUP(P1439,'Huawei BUn - JDI'!L:O,3,0)&lt;&gt;ROUND(AC1439/VLOOKUP(P1439,'Huawei BUn - JDI'!L:O,3,0),0),ROUNDUP(AC1439/VLOOKUP(P1439,'Huawei BUn - JDI'!L:O,3,0),0),AC1439),AC1439)),AC1439))</f>
        <v>100</v>
      </c>
      <c r="F1439" s="17">
        <f>VLOOKUP(P1439,'Material Unit Price List'!A:D,3,0)</f>
        <v>7.4999999999999997E-3</v>
      </c>
      <c r="G1439" s="1" t="str">
        <f>TRIM(MID(N1439,(FIND("]",N1439)+1),
(FIND("#",N1439)-1)-(FIND("]",N1439))))</f>
        <v>TVH-3</v>
      </c>
      <c r="H1439" s="16" t="str">
        <f>IFERROR(VLOOKUP(P1439,'Huawei BUn - JDI'!B:H,1,0)&amp;" - has convertion, divide for - "&amp;VLOOKUP(P1439,'Huawei BUn - JDI'!B:H,4,0),
IFERROR(VLOOKUP(P1439,'Huawei BUn - JDI'!L:O,1,0)&amp;"- has MOQ of - "&amp;VLOOKUP(P1439,'Huawei BUn - JDI'!L:O,3,0)," Sem Conversão"))</f>
        <v xml:space="preserve"> Sem Conversão</v>
      </c>
      <c r="J1439" s="2" t="s">
        <v>4</v>
      </c>
      <c r="K1439" s="1" t="b">
        <v>1</v>
      </c>
      <c r="L1439" s="1" t="s">
        <v>8146</v>
      </c>
      <c r="M1439" s="11" t="s">
        <v>9871</v>
      </c>
      <c r="N1439" s="10" t="s">
        <v>7667</v>
      </c>
      <c r="O1439" s="9" t="s">
        <v>7544</v>
      </c>
      <c r="P1439" s="10" t="s">
        <v>4292</v>
      </c>
      <c r="Q1439" s="9" t="s">
        <v>4291</v>
      </c>
      <c r="R1439" s="161" t="s">
        <v>7545</v>
      </c>
      <c r="S1439" s="10" t="s">
        <v>7</v>
      </c>
      <c r="T1439" s="9" t="s">
        <v>7705</v>
      </c>
      <c r="U1439" s="10" t="s">
        <v>1</v>
      </c>
      <c r="V1439" s="9">
        <v>100</v>
      </c>
      <c r="W1439" s="10">
        <v>47</v>
      </c>
      <c r="X1439" s="9" t="s">
        <v>5</v>
      </c>
      <c r="Y1439" s="8">
        <v>45323</v>
      </c>
      <c r="Z1439" s="7">
        <v>45262</v>
      </c>
      <c r="AA1439" s="8">
        <v>45323</v>
      </c>
      <c r="AB1439" s="7">
        <v>45323</v>
      </c>
      <c r="AC1439" s="6">
        <v>100</v>
      </c>
    </row>
    <row r="1440" spans="1:30" hidden="1">
      <c r="A1440" s="15" t="str">
        <f t="shared" ca="1" si="36"/>
        <v>Future PO</v>
      </c>
      <c r="B1440" s="40" t="str">
        <f ca="1">IFERROR(IF(FIND("TAMURA",UPPER(Q1440))&lt;&gt;0,"LOCAL PO &gt; 'TAMURA' ","ERRO Regra Tamura"),
IFERROR(IF(LOWER(S1440)="national","Local PO",
IF(YEAR(Z1440)&amp;TEXT(WEEKNUM(Z1440),"00")&lt;=YEAR(TODAY())&amp;TEXT(WEEKNUM(TODAY())  +1,"00"),"PO &gt; Ok",   "Future PO")),""))</f>
        <v>Future PO</v>
      </c>
      <c r="C1440" s="18" t="str">
        <f>IFERROR(IF(VLOOKUP(G1440&amp;P1440,'Troca PN'!A:G,5,0)&lt;&gt;0,"TEVE Troca de PN","  &gt; ERRO CHAVE SKU&amp;PN "),"")</f>
        <v/>
      </c>
      <c r="D1440" s="18" t="str">
        <f>IFERROR(IF(VLOOKUP(G1440&amp;P1440,'Troca PN'!A:G,5,0)&lt;&gt;0,VLOOKUP(P1440,'Troca PN'!C:G,2,0),"  &gt; ERRO CHAVE SKU&amp;PN "),P1440)</f>
        <v>15050122-003</v>
      </c>
      <c r="E1440" s="54">
        <f>IFERROR(ROUNDUP((AC1440/VLOOKUP(P1440,'Huawei BUn - JDI'!B:H,4,0))*VLOOKUP(P1440,'Huawei BUn - JDI'!B:H,7,0),0),
IFERROR(IF(AC1440/VLOOKUP(P1440,'Huawei BUn - JDI'!L:O,3,0)&lt;1,VLOOKUP(P1440,'Huawei BUn - JDI'!L:O,3,0),
IFERROR(IF(AC1440/VLOOKUP(P1440,'Huawei BUn - JDI'!L:O,3,0)&lt;&gt;ROUND(AC1440/VLOOKUP(P1440,'Huawei BUn - JDI'!L:O,3,0),0),ROUNDUP(AC1440/VLOOKUP(P1440,'Huawei BUn - JDI'!L:O,3,0),0),AC1440),AC1440)),AC1440))</f>
        <v>200</v>
      </c>
      <c r="F1440" s="17">
        <f>VLOOKUP(P1440,'Material Unit Price List'!A:D,3,0)</f>
        <v>7.4999999999999997E-3</v>
      </c>
      <c r="G1440" s="1" t="str">
        <f>TRIM(MID(N1440,(FIND("]",N1440)+1),
(FIND("#",N1440)-1)-(FIND("]",N1440))))</f>
        <v>VFF-3</v>
      </c>
      <c r="H1440" s="16" t="str">
        <f>IFERROR(VLOOKUP(P1440,'Huawei BUn - JDI'!B:H,1,0)&amp;" - has convertion, divide for - "&amp;VLOOKUP(P1440,'Huawei BUn - JDI'!B:H,4,0),
IFERROR(VLOOKUP(P1440,'Huawei BUn - JDI'!L:O,1,0)&amp;"- has MOQ of - "&amp;VLOOKUP(P1440,'Huawei BUn - JDI'!L:O,3,0)," Sem Conversão"))</f>
        <v xml:space="preserve"> Sem Conversão</v>
      </c>
      <c r="J1440" s="2" t="s">
        <v>4</v>
      </c>
      <c r="K1440" s="1" t="b">
        <v>1</v>
      </c>
      <c r="L1440" s="1" t="s">
        <v>8146</v>
      </c>
      <c r="M1440" s="11" t="s">
        <v>9872</v>
      </c>
      <c r="N1440" s="10" t="s">
        <v>7656</v>
      </c>
      <c r="O1440" s="9" t="s">
        <v>7544</v>
      </c>
      <c r="P1440" s="10" t="s">
        <v>4292</v>
      </c>
      <c r="Q1440" s="9" t="s">
        <v>4291</v>
      </c>
      <c r="R1440" s="161" t="s">
        <v>7545</v>
      </c>
      <c r="S1440" s="10" t="s">
        <v>7</v>
      </c>
      <c r="T1440" s="9" t="s">
        <v>7705</v>
      </c>
      <c r="U1440" s="10" t="s">
        <v>1</v>
      </c>
      <c r="V1440" s="9">
        <v>100</v>
      </c>
      <c r="W1440" s="10">
        <v>47</v>
      </c>
      <c r="X1440" s="9" t="s">
        <v>5</v>
      </c>
      <c r="Y1440" s="8">
        <v>45324</v>
      </c>
      <c r="Z1440" s="7">
        <v>45262</v>
      </c>
      <c r="AA1440" s="8">
        <v>45323</v>
      </c>
      <c r="AB1440" s="7">
        <v>45323</v>
      </c>
      <c r="AC1440" s="6">
        <v>200</v>
      </c>
    </row>
    <row r="1441" spans="1:30" hidden="1">
      <c r="A1441" s="15" t="str">
        <f t="shared" ca="1" si="36"/>
        <v>Future PO</v>
      </c>
      <c r="B1441" s="40" t="str">
        <f ca="1">IFERROR(IF(FIND("TAMURA",UPPER(Q1441))&lt;&gt;0,"LOCAL PO &gt; 'TAMURA' ","ERRO Regra Tamura"),
IFERROR(IF(LOWER(S1441)="national","Local PO",
IF(YEAR(Z1441)&amp;TEXT(WEEKNUM(Z1441),"00")&lt;=YEAR(TODAY())&amp;TEXT(WEEKNUM(TODAY())  +1,"00"),"PO &gt; Ok",   "Future PO")),""))</f>
        <v>Future PO</v>
      </c>
      <c r="C1441" s="18" t="str">
        <f>IFERROR(IF(VLOOKUP(G1441&amp;P1441,'Troca PN'!A:G,5,0)&lt;&gt;0,"TEVE Troca de PN","  &gt; ERRO CHAVE SKU&amp;PN "),"")</f>
        <v/>
      </c>
      <c r="D1441" s="18" t="str">
        <f>IFERROR(IF(VLOOKUP(G1441&amp;P1441,'Troca PN'!A:G,5,0)&lt;&gt;0,VLOOKUP(P1441,'Troca PN'!C:G,2,0),"  &gt; ERRO CHAVE SKU&amp;PN "),P1441)</f>
        <v>15050122-003</v>
      </c>
      <c r="E1441" s="54">
        <f>IFERROR(ROUNDUP((AC1441/VLOOKUP(P1441,'Huawei BUn - JDI'!B:H,4,0))*VLOOKUP(P1441,'Huawei BUn - JDI'!B:H,7,0),0),
IFERROR(IF(AC1441/VLOOKUP(P1441,'Huawei BUn - JDI'!L:O,3,0)&lt;1,VLOOKUP(P1441,'Huawei BUn - JDI'!L:O,3,0),
IFERROR(IF(AC1441/VLOOKUP(P1441,'Huawei BUn - JDI'!L:O,3,0)&lt;&gt;ROUND(AC1441/VLOOKUP(P1441,'Huawei BUn - JDI'!L:O,3,0),0),ROUNDUP(AC1441/VLOOKUP(P1441,'Huawei BUn - JDI'!L:O,3,0),0),AC1441),AC1441)),AC1441))</f>
        <v>200</v>
      </c>
      <c r="F1441" s="17">
        <f>VLOOKUP(P1441,'Material Unit Price List'!A:D,3,0)</f>
        <v>7.4999999999999997E-3</v>
      </c>
      <c r="G1441" s="1" t="str">
        <f>TRIM(MID(N1441,(FIND("]",N1441)+1),
(FIND("#",N1441)-1)-(FIND("]",N1441))))</f>
        <v>VFF-3</v>
      </c>
      <c r="H1441" s="16" t="str">
        <f>IFERROR(VLOOKUP(P1441,'Huawei BUn - JDI'!B:H,1,0)&amp;" - has convertion, divide for - "&amp;VLOOKUP(P1441,'Huawei BUn - JDI'!B:H,4,0),
IFERROR(VLOOKUP(P1441,'Huawei BUn - JDI'!L:O,1,0)&amp;"- has MOQ of - "&amp;VLOOKUP(P1441,'Huawei BUn - JDI'!L:O,3,0)," Sem Conversão"))</f>
        <v xml:space="preserve"> Sem Conversão</v>
      </c>
      <c r="J1441" s="2" t="s">
        <v>4</v>
      </c>
      <c r="K1441" s="1" t="b">
        <v>1</v>
      </c>
      <c r="L1441" s="1" t="s">
        <v>8146</v>
      </c>
      <c r="M1441" s="11" t="s">
        <v>9873</v>
      </c>
      <c r="N1441" s="10" t="s">
        <v>7656</v>
      </c>
      <c r="O1441" s="9" t="s">
        <v>7544</v>
      </c>
      <c r="P1441" s="10" t="s">
        <v>4292</v>
      </c>
      <c r="Q1441" s="9" t="s">
        <v>4291</v>
      </c>
      <c r="R1441" s="161" t="s">
        <v>7545</v>
      </c>
      <c r="S1441" s="10" t="s">
        <v>7</v>
      </c>
      <c r="T1441" s="9" t="s">
        <v>7705</v>
      </c>
      <c r="U1441" s="10" t="s">
        <v>1</v>
      </c>
      <c r="V1441" s="9">
        <v>100</v>
      </c>
      <c r="W1441" s="10">
        <v>47</v>
      </c>
      <c r="X1441" s="9" t="s">
        <v>5</v>
      </c>
      <c r="Y1441" s="8">
        <v>45325</v>
      </c>
      <c r="Z1441" s="7">
        <v>45262</v>
      </c>
      <c r="AA1441" s="8">
        <v>45323</v>
      </c>
      <c r="AB1441" s="7">
        <v>45323</v>
      </c>
      <c r="AC1441" s="6">
        <v>200</v>
      </c>
    </row>
    <row r="1442" spans="1:30" hidden="1">
      <c r="A1442" s="15" t="str">
        <f t="shared" ca="1" si="36"/>
        <v>Future PO</v>
      </c>
      <c r="B1442" s="40" t="str">
        <f ca="1">IFERROR(IF(FIND("TAMURA",UPPER(Q1442))&lt;&gt;0,"LOCAL PO &gt; 'TAMURA' ","ERRO Regra Tamura"),
IFERROR(IF(LOWER(S1442)="national","Local PO",
IF(YEAR(Z1442)&amp;TEXT(WEEKNUM(Z1442),"00")&lt;=YEAR(TODAY())&amp;TEXT(WEEKNUM(TODAY())  +1,"00"),"PO &gt; Ok",   "Future PO")),""))</f>
        <v>Future PO</v>
      </c>
      <c r="C1442" s="18" t="str">
        <f>IFERROR(IF(VLOOKUP(G1442&amp;P1442,'Troca PN'!A:G,5,0)&lt;&gt;0,"TEVE Troca de PN","  &gt; ERRO CHAVE SKU&amp;PN "),"")</f>
        <v/>
      </c>
      <c r="D1442" s="18" t="str">
        <f>IFERROR(IF(VLOOKUP(G1442&amp;P1442,'Troca PN'!A:G,5,0)&lt;&gt;0,VLOOKUP(P1442,'Troca PN'!C:G,2,0),"  &gt; ERRO CHAVE SKU&amp;PN "),P1442)</f>
        <v>15050122-003</v>
      </c>
      <c r="E1442" s="54">
        <f>IFERROR(ROUNDUP((AC1442/VLOOKUP(P1442,'Huawei BUn - JDI'!B:H,4,0))*VLOOKUP(P1442,'Huawei BUn - JDI'!B:H,7,0),0),
IFERROR(IF(AC1442/VLOOKUP(P1442,'Huawei BUn - JDI'!L:O,3,0)&lt;1,VLOOKUP(P1442,'Huawei BUn - JDI'!L:O,3,0),
IFERROR(IF(AC1442/VLOOKUP(P1442,'Huawei BUn - JDI'!L:O,3,0)&lt;&gt;ROUND(AC1442/VLOOKUP(P1442,'Huawei BUn - JDI'!L:O,3,0),0),ROUNDUP(AC1442/VLOOKUP(P1442,'Huawei BUn - JDI'!L:O,3,0),0),AC1442),AC1442)),AC1442))</f>
        <v>200</v>
      </c>
      <c r="F1442" s="17">
        <f>VLOOKUP(P1442,'Material Unit Price List'!A:D,3,0)</f>
        <v>7.4999999999999997E-3</v>
      </c>
      <c r="G1442" s="1" t="str">
        <f>TRIM(MID(N1442,(FIND("]",N1442)+1),
(FIND("#",N1442)-1)-(FIND("]",N1442))))</f>
        <v>VFF-3</v>
      </c>
      <c r="H1442" s="16" t="str">
        <f>IFERROR(VLOOKUP(P1442,'Huawei BUn - JDI'!B:H,1,0)&amp;" - has convertion, divide for - "&amp;VLOOKUP(P1442,'Huawei BUn - JDI'!B:H,4,0),
IFERROR(VLOOKUP(P1442,'Huawei BUn - JDI'!L:O,1,0)&amp;"- has MOQ of - "&amp;VLOOKUP(P1442,'Huawei BUn - JDI'!L:O,3,0)," Sem Conversão"))</f>
        <v xml:space="preserve"> Sem Conversão</v>
      </c>
      <c r="J1442" s="2" t="s">
        <v>4</v>
      </c>
      <c r="K1442" s="1" t="b">
        <v>1</v>
      </c>
      <c r="L1442" s="1" t="s">
        <v>8146</v>
      </c>
      <c r="M1442" s="11" t="s">
        <v>9874</v>
      </c>
      <c r="N1442" s="10" t="s">
        <v>7670</v>
      </c>
      <c r="O1442" s="9" t="s">
        <v>7544</v>
      </c>
      <c r="P1442" s="10" t="s">
        <v>4292</v>
      </c>
      <c r="Q1442" s="9" t="s">
        <v>4291</v>
      </c>
      <c r="R1442" s="161" t="s">
        <v>7545</v>
      </c>
      <c r="S1442" s="10" t="s">
        <v>7</v>
      </c>
      <c r="T1442" s="9" t="s">
        <v>7705</v>
      </c>
      <c r="U1442" s="10" t="s">
        <v>1</v>
      </c>
      <c r="V1442" s="9">
        <v>100</v>
      </c>
      <c r="W1442" s="10">
        <v>47</v>
      </c>
      <c r="X1442" s="9" t="s">
        <v>5</v>
      </c>
      <c r="Y1442" s="8">
        <v>45326</v>
      </c>
      <c r="Z1442" s="7">
        <v>45262</v>
      </c>
      <c r="AA1442" s="8">
        <v>45323</v>
      </c>
      <c r="AB1442" s="7">
        <v>45323</v>
      </c>
      <c r="AC1442" s="6">
        <v>200</v>
      </c>
    </row>
    <row r="1443" spans="1:30" hidden="1">
      <c r="A1443" s="15" t="str">
        <f t="shared" ca="1" si="36"/>
        <v>Future PO</v>
      </c>
      <c r="B1443" s="40" t="str">
        <f ca="1">IFERROR(IF(FIND("TAMURA",UPPER(Q1443))&lt;&gt;0,"LOCAL PO &gt; 'TAMURA' ","ERRO Regra Tamura"),
IFERROR(IF(LOWER(S1443)="national","Local PO",
IF(YEAR(Z1443)&amp;TEXT(WEEKNUM(Z1443),"00")&lt;=YEAR(TODAY())&amp;TEXT(WEEKNUM(TODAY())  +1,"00"),"PO &gt; Ok",   "Future PO")),""))</f>
        <v>Future PO</v>
      </c>
      <c r="C1443" s="18" t="str">
        <f>IFERROR(IF(VLOOKUP(G1443&amp;P1443,'Troca PN'!A:G,5,0)&lt;&gt;0,"TEVE Troca de PN","  &gt; ERRO CHAVE SKU&amp;PN "),"")</f>
        <v/>
      </c>
      <c r="D1443" s="18" t="str">
        <f>IFERROR(IF(VLOOKUP(G1443&amp;P1443,'Troca PN'!A:G,5,0)&lt;&gt;0,VLOOKUP(P1443,'Troca PN'!C:G,2,0),"  &gt; ERRO CHAVE SKU&amp;PN "),P1443)</f>
        <v>15050122-003</v>
      </c>
      <c r="E1443" s="54">
        <f>IFERROR(ROUNDUP((AC1443/VLOOKUP(P1443,'Huawei BUn - JDI'!B:H,4,0))*VLOOKUP(P1443,'Huawei BUn - JDI'!B:H,7,0),0),
IFERROR(IF(AC1443/VLOOKUP(P1443,'Huawei BUn - JDI'!L:O,3,0)&lt;1,VLOOKUP(P1443,'Huawei BUn - JDI'!L:O,3,0),
IFERROR(IF(AC1443/VLOOKUP(P1443,'Huawei BUn - JDI'!L:O,3,0)&lt;&gt;ROUND(AC1443/VLOOKUP(P1443,'Huawei BUn - JDI'!L:O,3,0),0),ROUNDUP(AC1443/VLOOKUP(P1443,'Huawei BUn - JDI'!L:O,3,0),0),AC1443),AC1443)),AC1443))</f>
        <v>53</v>
      </c>
      <c r="F1443" s="17">
        <f>VLOOKUP(P1443,'Material Unit Price List'!A:D,3,0)</f>
        <v>7.4999999999999997E-3</v>
      </c>
      <c r="G1443" s="1" t="str">
        <f>TRIM(MID(N1443,(FIND("]",N1443)+1),
(FIND("#",N1443)-1)-(FIND("]",N1443))))</f>
        <v>VFF-3</v>
      </c>
      <c r="H1443" s="16" t="str">
        <f>IFERROR(VLOOKUP(P1443,'Huawei BUn - JDI'!B:H,1,0)&amp;" - has convertion, divide for - "&amp;VLOOKUP(P1443,'Huawei BUn - JDI'!B:H,4,0),
IFERROR(VLOOKUP(P1443,'Huawei BUn - JDI'!L:O,1,0)&amp;"- has MOQ of - "&amp;VLOOKUP(P1443,'Huawei BUn - JDI'!L:O,3,0)," Sem Conversão"))</f>
        <v xml:space="preserve"> Sem Conversão</v>
      </c>
      <c r="J1443" s="2" t="s">
        <v>4</v>
      </c>
      <c r="K1443" s="1" t="b">
        <v>1</v>
      </c>
      <c r="L1443" s="1" t="s">
        <v>8146</v>
      </c>
      <c r="M1443" s="11" t="s">
        <v>9875</v>
      </c>
      <c r="N1443" s="10" t="s">
        <v>7670</v>
      </c>
      <c r="O1443" s="9" t="s">
        <v>7544</v>
      </c>
      <c r="P1443" s="10" t="s">
        <v>4292</v>
      </c>
      <c r="Q1443" s="9" t="s">
        <v>4291</v>
      </c>
      <c r="R1443" s="161" t="s">
        <v>7545</v>
      </c>
      <c r="S1443" s="10" t="s">
        <v>7</v>
      </c>
      <c r="T1443" s="9" t="s">
        <v>7705</v>
      </c>
      <c r="U1443" s="10" t="s">
        <v>1</v>
      </c>
      <c r="V1443" s="9">
        <v>100</v>
      </c>
      <c r="W1443" s="10">
        <v>47</v>
      </c>
      <c r="X1443" s="9" t="s">
        <v>5</v>
      </c>
      <c r="Y1443" s="8">
        <v>45327</v>
      </c>
      <c r="Z1443" s="7">
        <v>45262</v>
      </c>
      <c r="AA1443" s="8">
        <v>45323</v>
      </c>
      <c r="AB1443" s="7">
        <v>45323</v>
      </c>
      <c r="AC1443" s="6">
        <v>53</v>
      </c>
    </row>
    <row r="1444" spans="1:30" hidden="1">
      <c r="A1444" s="15" t="str">
        <f t="shared" ca="1" si="36"/>
        <v>Future PO</v>
      </c>
      <c r="B1444" s="40" t="str">
        <f ca="1">IFERROR(IF(FIND("TAMURA",UPPER(Q1444))&lt;&gt;0,"LOCAL PO &gt; 'TAMURA' ","ERRO Regra Tamura"),
IFERROR(IF(LOWER(S1444)="national","Local PO",
IF(YEAR(Z1444)&amp;TEXT(WEEKNUM(Z1444),"00")&lt;=YEAR(TODAY())&amp;TEXT(WEEKNUM(TODAY())  +1,"00"),"PO &gt; Ok",   "Future PO")),""))</f>
        <v>Future PO</v>
      </c>
      <c r="C1444" s="18" t="str">
        <f>IFERROR(IF(VLOOKUP(G1444&amp;P1444,'Troca PN'!A:G,5,0)&lt;&gt;0,"TEVE Troca de PN","  &gt; ERRO CHAVE SKU&amp;PN "),"")</f>
        <v/>
      </c>
      <c r="D1444" s="18" t="str">
        <f>IFERROR(IF(VLOOKUP(G1444&amp;P1444,'Troca PN'!A:G,5,0)&lt;&gt;0,VLOOKUP(P1444,'Troca PN'!C:G,2,0),"  &gt; ERRO CHAVE SKU&amp;PN "),P1444)</f>
        <v>15050145-002</v>
      </c>
      <c r="E1444" s="54">
        <f>IFERROR(ROUNDUP((AC1444/VLOOKUP(P1444,'Huawei BUn - JDI'!B:H,4,0))*VLOOKUP(P1444,'Huawei BUn - JDI'!B:H,7,0),0),
IFERROR(IF(AC1444/VLOOKUP(P1444,'Huawei BUn - JDI'!L:O,3,0)&lt;1,VLOOKUP(P1444,'Huawei BUn - JDI'!L:O,3,0),
IFERROR(IF(AC1444/VLOOKUP(P1444,'Huawei BUn - JDI'!L:O,3,0)&lt;&gt;ROUND(AC1444/VLOOKUP(P1444,'Huawei BUn - JDI'!L:O,3,0),0),ROUNDUP(AC1444/VLOOKUP(P1444,'Huawei BUn - JDI'!L:O,3,0),0),AC1444),AC1444)),AC1444))</f>
        <v>154</v>
      </c>
      <c r="F1444" s="17">
        <f>VLOOKUP(P1444,'Material Unit Price List'!A:D,3,0)</f>
        <v>1.8800000000000001E-2</v>
      </c>
      <c r="G1444" s="1" t="str">
        <f>TRIM(MID(N1444,(FIND("]",N1444)+1),
(FIND("#",N1444)-1)-(FIND("]",N1444))))</f>
        <v>BSJ-4</v>
      </c>
      <c r="H1444" s="16" t="str">
        <f>IFERROR(VLOOKUP(P1444,'Huawei BUn - JDI'!B:H,1,0)&amp;" - has convertion, divide for - "&amp;VLOOKUP(P1444,'Huawei BUn - JDI'!B:H,4,0),
IFERROR(VLOOKUP(P1444,'Huawei BUn - JDI'!L:O,1,0)&amp;"- has MOQ of - "&amp;VLOOKUP(P1444,'Huawei BUn - JDI'!L:O,3,0)," Sem Conversão"))</f>
        <v xml:space="preserve"> Sem Conversão</v>
      </c>
      <c r="J1444" s="2" t="s">
        <v>4</v>
      </c>
      <c r="K1444" s="1" t="b">
        <v>1</v>
      </c>
      <c r="L1444" s="1" t="s">
        <v>8147</v>
      </c>
      <c r="M1444" s="11" t="s">
        <v>9876</v>
      </c>
      <c r="N1444" s="10" t="s">
        <v>7677</v>
      </c>
      <c r="O1444" s="9" t="s">
        <v>7544</v>
      </c>
      <c r="P1444" s="10" t="s">
        <v>4295</v>
      </c>
      <c r="Q1444" s="9" t="s">
        <v>4294</v>
      </c>
      <c r="R1444" s="161" t="s">
        <v>7545</v>
      </c>
      <c r="S1444" s="10" t="s">
        <v>7</v>
      </c>
      <c r="T1444" s="9" t="s">
        <v>7655</v>
      </c>
      <c r="U1444" s="10" t="s">
        <v>1</v>
      </c>
      <c r="V1444" s="9">
        <v>200</v>
      </c>
      <c r="W1444" s="10">
        <v>47</v>
      </c>
      <c r="X1444" s="9" t="s">
        <v>5</v>
      </c>
      <c r="Y1444" s="8">
        <v>45333</v>
      </c>
      <c r="Z1444" s="7">
        <v>45262</v>
      </c>
      <c r="AA1444" s="8">
        <v>45323</v>
      </c>
      <c r="AB1444" s="7">
        <v>45323</v>
      </c>
      <c r="AC1444" s="6">
        <v>154</v>
      </c>
    </row>
    <row r="1445" spans="1:30" hidden="1">
      <c r="A1445" s="15" t="str">
        <f t="shared" ca="1" si="36"/>
        <v>Future PO</v>
      </c>
      <c r="B1445" s="40" t="str">
        <f ca="1">IFERROR(IF(FIND("TAMURA",UPPER(Q1445))&lt;&gt;0,"LOCAL PO &gt; 'TAMURA' ","ERRO Regra Tamura"),
IFERROR(IF(LOWER(S1445)="national","Local PO",
IF(YEAR(Z1445)&amp;TEXT(WEEKNUM(Z1445),"00")&lt;=YEAR(TODAY())&amp;TEXT(WEEKNUM(TODAY())  +1,"00"),"PO &gt; Ok",   "Future PO")),""))</f>
        <v>Future PO</v>
      </c>
      <c r="C1445" s="18" t="str">
        <f>IFERROR(IF(VLOOKUP(G1445&amp;P1445,'Troca PN'!A:G,5,0)&lt;&gt;0,"TEVE Troca de PN","  &gt; ERRO CHAVE SKU&amp;PN "),"")</f>
        <v/>
      </c>
      <c r="D1445" s="18" t="str">
        <f>IFERROR(IF(VLOOKUP(G1445&amp;P1445,'Troca PN'!A:G,5,0)&lt;&gt;0,VLOOKUP(P1445,'Troca PN'!C:G,2,0),"  &gt; ERRO CHAVE SKU&amp;PN "),P1445)</f>
        <v>15050145-005</v>
      </c>
      <c r="E1445" s="54">
        <f>IFERROR(ROUNDUP((AC1445/VLOOKUP(P1445,'Huawei BUn - JDI'!B:H,4,0))*VLOOKUP(P1445,'Huawei BUn - JDI'!B:H,7,0),0),
IFERROR(IF(AC1445/VLOOKUP(P1445,'Huawei BUn - JDI'!L:O,3,0)&lt;1,VLOOKUP(P1445,'Huawei BUn - JDI'!L:O,3,0),
IFERROR(IF(AC1445/VLOOKUP(P1445,'Huawei BUn - JDI'!L:O,3,0)&lt;&gt;ROUND(AC1445/VLOOKUP(P1445,'Huawei BUn - JDI'!L:O,3,0),0),ROUNDUP(AC1445/VLOOKUP(P1445,'Huawei BUn - JDI'!L:O,3,0),0),AC1445),AC1445)),AC1445))</f>
        <v>745</v>
      </c>
      <c r="F1445" s="17">
        <f>VLOOKUP(P1445,'Material Unit Price List'!A:D,3,0)</f>
        <v>1.8800000000000001E-2</v>
      </c>
      <c r="G1445" s="1" t="str">
        <f>TRIM(MID(N1445,(FIND("]",N1445)+1),
(FIND("#",N1445)-1)-(FIND("]",N1445))))</f>
        <v>TVH-3</v>
      </c>
      <c r="H1445" s="16" t="str">
        <f>IFERROR(VLOOKUP(P1445,'Huawei BUn - JDI'!B:H,1,0)&amp;" - has convertion, divide for - "&amp;VLOOKUP(P1445,'Huawei BUn - JDI'!B:H,4,0),
IFERROR(VLOOKUP(P1445,'Huawei BUn - JDI'!L:O,1,0)&amp;"- has MOQ of - "&amp;VLOOKUP(P1445,'Huawei BUn - JDI'!L:O,3,0)," Sem Conversão"))</f>
        <v xml:space="preserve"> Sem Conversão</v>
      </c>
      <c r="J1445" s="2" t="s">
        <v>4</v>
      </c>
      <c r="K1445" s="1" t="b">
        <v>1</v>
      </c>
      <c r="L1445" s="1" t="s">
        <v>8148</v>
      </c>
      <c r="M1445" s="11" t="s">
        <v>9877</v>
      </c>
      <c r="N1445" s="10" t="s">
        <v>7667</v>
      </c>
      <c r="O1445" s="9" t="s">
        <v>7544</v>
      </c>
      <c r="P1445" s="10" t="s">
        <v>4296</v>
      </c>
      <c r="Q1445" s="9" t="s">
        <v>4294</v>
      </c>
      <c r="R1445" s="161" t="s">
        <v>7545</v>
      </c>
      <c r="S1445" s="10" t="s">
        <v>7</v>
      </c>
      <c r="T1445" s="9" t="s">
        <v>7705</v>
      </c>
      <c r="U1445" s="10" t="s">
        <v>1</v>
      </c>
      <c r="V1445" s="9">
        <v>1000</v>
      </c>
      <c r="W1445" s="10">
        <v>47</v>
      </c>
      <c r="X1445" s="9" t="s">
        <v>5</v>
      </c>
      <c r="Y1445" s="8">
        <v>45323</v>
      </c>
      <c r="Z1445" s="7">
        <v>45262</v>
      </c>
      <c r="AA1445" s="8">
        <v>45323</v>
      </c>
      <c r="AB1445" s="7">
        <v>45323</v>
      </c>
      <c r="AC1445" s="6">
        <v>745</v>
      </c>
    </row>
    <row r="1446" spans="1:30" hidden="1">
      <c r="A1446" s="15" t="str">
        <f t="shared" ca="1" si="36"/>
        <v>PO &gt; Ok</v>
      </c>
      <c r="B1446" s="40" t="s">
        <v>10768</v>
      </c>
      <c r="C1446" s="18" t="str">
        <f>IFERROR(IF(VLOOKUP(G1446&amp;P1446,'Troca PN'!A:G,5,0)&lt;&gt;0,"TEVE Troca de PN","  &gt; ERRO CHAVE SKU&amp;PN "),"")</f>
        <v/>
      </c>
      <c r="D1446" s="18" t="str">
        <f>IFERROR(IF(VLOOKUP(G1446&amp;P1446,'Troca PN'!A:G,5,0)&lt;&gt;0,VLOOKUP(P1446,'Troca PN'!C:G,2,0),"  &gt; ERRO CHAVE SKU&amp;PN "),P1446)</f>
        <v>15050146-006</v>
      </c>
      <c r="E1446" s="54">
        <f>IFERROR(ROUNDUP((AC1446/VLOOKUP(P1446,'Huawei BUn - JDI'!B:H,4,0))*VLOOKUP(P1446,'Huawei BUn - JDI'!B:H,7,0),0),
IFERROR(IF(AC1446/VLOOKUP(P1446,'Huawei BUn - JDI'!L:O,3,0)&lt;1,VLOOKUP(P1446,'Huawei BUn - JDI'!L:O,3,0),
IFERROR(IF(AC1446/VLOOKUP(P1446,'Huawei BUn - JDI'!L:O,3,0)&lt;&gt;ROUND(AC1446/VLOOKUP(P1446,'Huawei BUn - JDI'!L:O,3,0),0),ROUNDUP(AC1446/VLOOKUP(P1446,'Huawei BUn - JDI'!L:O,3,0),0),AC1446),AC1446)),AC1446))</f>
        <v>1000</v>
      </c>
      <c r="F1446" s="17">
        <f>VLOOKUP(P1446,'Material Unit Price List'!A:D,3,0)</f>
        <v>1.83E-2</v>
      </c>
      <c r="G1446" s="1" t="str">
        <f>TRIM(MID(N1446,(FIND("]",N1446)+1),
(FIND("#",N1446)-1)-(FIND("]",N1446))))</f>
        <v>VFF-3</v>
      </c>
      <c r="H1446" s="16" t="str">
        <f>IFERROR(VLOOKUP(P1446,'Huawei BUn - JDI'!B:H,1,0)&amp;" - has convertion, divide for - "&amp;VLOOKUP(P1446,'Huawei BUn - JDI'!B:H,4,0),
IFERROR(VLOOKUP(P1446,'Huawei BUn - JDI'!L:O,1,0)&amp;"- has MOQ of - "&amp;VLOOKUP(P1446,'Huawei BUn - JDI'!L:O,3,0)," Sem Conversão"))</f>
        <v xml:space="preserve"> Sem Conversão</v>
      </c>
      <c r="J1446" s="2" t="s">
        <v>4</v>
      </c>
      <c r="K1446" s="1" t="b">
        <v>1</v>
      </c>
      <c r="L1446" s="1" t="s">
        <v>8149</v>
      </c>
      <c r="M1446" s="11" t="s">
        <v>9878</v>
      </c>
      <c r="N1446" s="10" t="s">
        <v>7703</v>
      </c>
      <c r="O1446" s="9" t="s">
        <v>7544</v>
      </c>
      <c r="P1446" s="10" t="s">
        <v>4298</v>
      </c>
      <c r="Q1446" s="9" t="s">
        <v>82</v>
      </c>
      <c r="R1446" s="161" t="s">
        <v>7545</v>
      </c>
      <c r="S1446" s="10" t="s">
        <v>7</v>
      </c>
      <c r="T1446" s="9" t="s">
        <v>7705</v>
      </c>
      <c r="U1446" s="10" t="s">
        <v>1</v>
      </c>
      <c r="V1446" s="9">
        <v>1000</v>
      </c>
      <c r="W1446" s="10">
        <v>47</v>
      </c>
      <c r="X1446" s="9" t="s">
        <v>5</v>
      </c>
      <c r="Y1446" s="8">
        <v>45295</v>
      </c>
      <c r="Z1446" s="7">
        <v>45231</v>
      </c>
      <c r="AA1446" s="8">
        <v>45292</v>
      </c>
      <c r="AB1446" s="7">
        <v>45292</v>
      </c>
      <c r="AC1446" s="6">
        <v>1000</v>
      </c>
    </row>
    <row r="1447" spans="1:30" hidden="1">
      <c r="A1447" s="15" t="str">
        <f t="shared" ca="1" si="36"/>
        <v>Future PO</v>
      </c>
      <c r="B1447" s="40" t="str">
        <f ca="1">IFERROR(IF(FIND("TAMURA",UPPER(Q1447))&lt;&gt;0,"LOCAL PO &gt; 'TAMURA' ","ERRO Regra Tamura"),
IFERROR(IF(LOWER(S1447)="national","Local PO",
IF(YEAR(Z1447)&amp;TEXT(WEEKNUM(Z1447),"00")&lt;=YEAR(TODAY())&amp;TEXT(WEEKNUM(TODAY())  +1,"00"),"PO &gt; Ok",   "Future PO")),""))</f>
        <v>Future PO</v>
      </c>
      <c r="C1447" s="18" t="str">
        <f>IFERROR(IF(VLOOKUP(G1447&amp;P1447,'Troca PN'!A:G,5,0)&lt;&gt;0,"TEVE Troca de PN","  &gt; ERRO CHAVE SKU&amp;PN "),"")</f>
        <v/>
      </c>
      <c r="D1447" s="18" t="str">
        <f>IFERROR(IF(VLOOKUP(G1447&amp;P1447,'Troca PN'!A:G,5,0)&lt;&gt;0,VLOOKUP(P1447,'Troca PN'!C:G,2,0),"  &gt; ERRO CHAVE SKU&amp;PN "),P1447)</f>
        <v>15050146-006</v>
      </c>
      <c r="E1447" s="54">
        <f>IFERROR(ROUNDUP((AC1447/VLOOKUP(P1447,'Huawei BUn - JDI'!B:H,4,0))*VLOOKUP(P1447,'Huawei BUn - JDI'!B:H,7,0),0),
IFERROR(IF(AC1447/VLOOKUP(P1447,'Huawei BUn - JDI'!L:O,3,0)&lt;1,VLOOKUP(P1447,'Huawei BUn - JDI'!L:O,3,0),
IFERROR(IF(AC1447/VLOOKUP(P1447,'Huawei BUn - JDI'!L:O,3,0)&lt;&gt;ROUND(AC1447/VLOOKUP(P1447,'Huawei BUn - JDI'!L:O,3,0),0),ROUNDUP(AC1447/VLOOKUP(P1447,'Huawei BUn - JDI'!L:O,3,0),0),AC1447),AC1447)),AC1447))</f>
        <v>1000</v>
      </c>
      <c r="F1447" s="17">
        <f>VLOOKUP(P1447,'Material Unit Price List'!A:D,3,0)</f>
        <v>1.83E-2</v>
      </c>
      <c r="G1447" s="1" t="str">
        <f>TRIM(MID(N1447,(FIND("]",N1447)+1),
(FIND("#",N1447)-1)-(FIND("]",N1447))))</f>
        <v>VFF-3</v>
      </c>
      <c r="H1447" s="16" t="str">
        <f>IFERROR(VLOOKUP(P1447,'Huawei BUn - JDI'!B:H,1,0)&amp;" - has convertion, divide for - "&amp;VLOOKUP(P1447,'Huawei BUn - JDI'!B:H,4,0),
IFERROR(VLOOKUP(P1447,'Huawei BUn - JDI'!L:O,1,0)&amp;"- has MOQ of - "&amp;VLOOKUP(P1447,'Huawei BUn - JDI'!L:O,3,0)," Sem Conversão"))</f>
        <v xml:space="preserve"> Sem Conversão</v>
      </c>
      <c r="J1447" s="2" t="s">
        <v>4</v>
      </c>
      <c r="K1447" s="1" t="b">
        <v>1</v>
      </c>
      <c r="L1447" s="1" t="s">
        <v>8149</v>
      </c>
      <c r="M1447" s="11" t="s">
        <v>9879</v>
      </c>
      <c r="N1447" s="10" t="s">
        <v>7656</v>
      </c>
      <c r="O1447" s="9" t="s">
        <v>7544</v>
      </c>
      <c r="P1447" s="10" t="s">
        <v>4298</v>
      </c>
      <c r="Q1447" s="9" t="s">
        <v>82</v>
      </c>
      <c r="R1447" s="161" t="s">
        <v>7545</v>
      </c>
      <c r="S1447" s="10" t="s">
        <v>7</v>
      </c>
      <c r="T1447" s="9" t="s">
        <v>7705</v>
      </c>
      <c r="U1447" s="10" t="s">
        <v>1</v>
      </c>
      <c r="V1447" s="9">
        <v>1000</v>
      </c>
      <c r="W1447" s="10">
        <v>47</v>
      </c>
      <c r="X1447" s="9" t="s">
        <v>5</v>
      </c>
      <c r="Y1447" s="8">
        <v>45324</v>
      </c>
      <c r="Z1447" s="7">
        <v>45262</v>
      </c>
      <c r="AA1447" s="8">
        <v>45323</v>
      </c>
      <c r="AB1447" s="7">
        <v>45323</v>
      </c>
      <c r="AC1447" s="6">
        <v>1000</v>
      </c>
    </row>
    <row r="1448" spans="1:30" hidden="1">
      <c r="A1448" s="15" t="str">
        <f t="shared" ca="1" si="36"/>
        <v>Future PO</v>
      </c>
      <c r="B1448" s="40" t="str">
        <f ca="1">IFERROR(IF(FIND("TAMURA",UPPER(Q1448))&lt;&gt;0,"LOCAL PO &gt; 'TAMURA' ","ERRO Regra Tamura"),
IFERROR(IF(LOWER(S1448)="national","Local PO",
IF(YEAR(Z1448)&amp;TEXT(WEEKNUM(Z1448),"00")&lt;=YEAR(TODAY())&amp;TEXT(WEEKNUM(TODAY())  +1,"00"),"PO &gt; Ok",   "Future PO")),""))</f>
        <v>Future PO</v>
      </c>
      <c r="C1448" s="18" t="str">
        <f>IFERROR(IF(VLOOKUP(G1448&amp;P1448,'Troca PN'!A:G,5,0)&lt;&gt;0,"TEVE Troca de PN","  &gt; ERRO CHAVE SKU&amp;PN "),"")</f>
        <v/>
      </c>
      <c r="D1448" s="18" t="str">
        <f>IFERROR(IF(VLOOKUP(G1448&amp;P1448,'Troca PN'!A:G,5,0)&lt;&gt;0,VLOOKUP(P1448,'Troca PN'!C:G,2,0),"  &gt; ERRO CHAVE SKU&amp;PN "),P1448)</f>
        <v>15050146-006</v>
      </c>
      <c r="E1448" s="54">
        <f>IFERROR(ROUNDUP((AC1448/VLOOKUP(P1448,'Huawei BUn - JDI'!B:H,4,0))*VLOOKUP(P1448,'Huawei BUn - JDI'!B:H,7,0),0),
IFERROR(IF(AC1448/VLOOKUP(P1448,'Huawei BUn - JDI'!L:O,3,0)&lt;1,VLOOKUP(P1448,'Huawei BUn - JDI'!L:O,3,0),
IFERROR(IF(AC1448/VLOOKUP(P1448,'Huawei BUn - JDI'!L:O,3,0)&lt;&gt;ROUND(AC1448/VLOOKUP(P1448,'Huawei BUn - JDI'!L:O,3,0),0),ROUNDUP(AC1448/VLOOKUP(P1448,'Huawei BUn - JDI'!L:O,3,0),0),AC1448),AC1448)),AC1448))</f>
        <v>520</v>
      </c>
      <c r="F1448" s="17">
        <f>VLOOKUP(P1448,'Material Unit Price List'!A:D,3,0)</f>
        <v>1.83E-2</v>
      </c>
      <c r="G1448" s="1" t="str">
        <f>TRIM(MID(N1448,(FIND("]",N1448)+1),
(FIND("#",N1448)-1)-(FIND("]",N1448))))</f>
        <v>VFF-3</v>
      </c>
      <c r="H1448" s="16" t="str">
        <f>IFERROR(VLOOKUP(P1448,'Huawei BUn - JDI'!B:H,1,0)&amp;" - has convertion, divide for - "&amp;VLOOKUP(P1448,'Huawei BUn - JDI'!B:H,4,0),
IFERROR(VLOOKUP(P1448,'Huawei BUn - JDI'!L:O,1,0)&amp;"- has MOQ of - "&amp;VLOOKUP(P1448,'Huawei BUn - JDI'!L:O,3,0)," Sem Conversão"))</f>
        <v xml:space="preserve"> Sem Conversão</v>
      </c>
      <c r="J1448" s="2" t="s">
        <v>4</v>
      </c>
      <c r="K1448" s="1" t="b">
        <v>1</v>
      </c>
      <c r="L1448" s="1" t="s">
        <v>8149</v>
      </c>
      <c r="M1448" s="11" t="s">
        <v>9880</v>
      </c>
      <c r="N1448" s="10" t="s">
        <v>7670</v>
      </c>
      <c r="O1448" s="9" t="s">
        <v>7544</v>
      </c>
      <c r="P1448" s="10" t="s">
        <v>4298</v>
      </c>
      <c r="Q1448" s="9" t="s">
        <v>82</v>
      </c>
      <c r="R1448" s="161" t="s">
        <v>7545</v>
      </c>
      <c r="S1448" s="10" t="s">
        <v>7</v>
      </c>
      <c r="T1448" s="9" t="s">
        <v>7705</v>
      </c>
      <c r="U1448" s="10" t="s">
        <v>1</v>
      </c>
      <c r="V1448" s="9">
        <v>1000</v>
      </c>
      <c r="W1448" s="10">
        <v>47</v>
      </c>
      <c r="X1448" s="9" t="s">
        <v>5</v>
      </c>
      <c r="Y1448" s="8">
        <v>45326</v>
      </c>
      <c r="Z1448" s="7">
        <v>45262</v>
      </c>
      <c r="AA1448" s="8">
        <v>45323</v>
      </c>
      <c r="AB1448" s="7">
        <v>45323</v>
      </c>
      <c r="AC1448" s="6">
        <v>520</v>
      </c>
    </row>
    <row r="1449" spans="1:30" hidden="1">
      <c r="A1449" s="15" t="str">
        <f t="shared" ca="1" si="36"/>
        <v>PO &gt; Ok</v>
      </c>
      <c r="B1449" s="40" t="s">
        <v>10768</v>
      </c>
      <c r="C1449" s="18" t="str">
        <f>IFERROR(IF(VLOOKUP(G1449&amp;P1449,'Troca PN'!A:G,5,0)&lt;&gt;0,"TEVE Troca de PN","  &gt; ERRO CHAVE SKU&amp;PN "),"")</f>
        <v/>
      </c>
      <c r="D1449" s="18" t="str">
        <f>IFERROR(IF(VLOOKUP(G1449&amp;P1449,'Troca PN'!A:G,5,0)&lt;&gt;0,VLOOKUP(P1449,'Troca PN'!C:G,2,0),"  &gt; ERRO CHAVE SKU&amp;PN "),P1449)</f>
        <v>15060150-002</v>
      </c>
      <c r="E1449" s="54">
        <f>IFERROR(ROUNDUP((AC1449/VLOOKUP(P1449,'Huawei BUn - JDI'!B:H,4,0))*VLOOKUP(P1449,'Huawei BUn - JDI'!B:H,7,0),0),
IFERROR(IF(AC1449/VLOOKUP(P1449,'Huawei BUn - JDI'!L:O,3,0)&lt;1,VLOOKUP(P1449,'Huawei BUn - JDI'!L:O,3,0),
IFERROR(IF(AC1449/VLOOKUP(P1449,'Huawei BUn - JDI'!L:O,3,0)&lt;&gt;ROUND(AC1449/VLOOKUP(P1449,'Huawei BUn - JDI'!L:O,3,0),0),ROUNDUP(AC1449/VLOOKUP(P1449,'Huawei BUn - JDI'!L:O,3,0),0),AC1449),AC1449)),AC1449))</f>
        <v>300</v>
      </c>
      <c r="F1449" s="17">
        <f>VLOOKUP(P1449,'Material Unit Price List'!A:D,3,0)</f>
        <v>2.4299999999999999E-2</v>
      </c>
      <c r="G1449" s="1" t="str">
        <f>TRIM(MID(N1449,(FIND("]",N1449)+1),
(FIND("#",N1449)-1)-(FIND("]",N1449))))</f>
        <v>UWT-5</v>
      </c>
      <c r="H1449" s="16" t="str">
        <f>IFERROR(VLOOKUP(P1449,'Huawei BUn - JDI'!B:H,1,0)&amp;" - has convertion, divide for - "&amp;VLOOKUP(P1449,'Huawei BUn - JDI'!B:H,4,0),
IFERROR(VLOOKUP(P1449,'Huawei BUn - JDI'!L:O,1,0)&amp;"- has MOQ of - "&amp;VLOOKUP(P1449,'Huawei BUn - JDI'!L:O,3,0)," Sem Conversão"))</f>
        <v xml:space="preserve"> Sem Conversão</v>
      </c>
      <c r="J1449" s="2" t="s">
        <v>4</v>
      </c>
      <c r="K1449" s="1" t="b">
        <v>1</v>
      </c>
      <c r="L1449" s="1" t="s">
        <v>8150</v>
      </c>
      <c r="M1449" s="11" t="s">
        <v>9881</v>
      </c>
      <c r="N1449" s="10" t="s">
        <v>8408</v>
      </c>
      <c r="O1449" s="9" t="s">
        <v>7544</v>
      </c>
      <c r="P1449" s="10" t="s">
        <v>79</v>
      </c>
      <c r="Q1449" s="9" t="s">
        <v>78</v>
      </c>
      <c r="R1449" s="161" t="s">
        <v>7545</v>
      </c>
      <c r="S1449" s="10" t="s">
        <v>7</v>
      </c>
      <c r="T1449" s="9" t="s">
        <v>7705</v>
      </c>
      <c r="U1449" s="10" t="s">
        <v>1</v>
      </c>
      <c r="V1449" s="9">
        <v>100</v>
      </c>
      <c r="W1449" s="10">
        <v>47</v>
      </c>
      <c r="X1449" s="9" t="s">
        <v>5</v>
      </c>
      <c r="Y1449" s="8">
        <v>45307</v>
      </c>
      <c r="Z1449" s="7">
        <v>45231</v>
      </c>
      <c r="AA1449" s="8">
        <v>45292</v>
      </c>
      <c r="AB1449" s="7">
        <v>45292</v>
      </c>
      <c r="AC1449" s="6">
        <v>300</v>
      </c>
    </row>
    <row r="1450" spans="1:30" hidden="1">
      <c r="A1450" s="15" t="str">
        <f t="shared" ca="1" si="36"/>
        <v>PO &gt; Ok</v>
      </c>
      <c r="B1450" s="40" t="s">
        <v>10768</v>
      </c>
      <c r="C1450" s="18" t="str">
        <f>IFERROR(IF(VLOOKUP(G1450&amp;P1450,'Troca PN'!A:G,5,0)&lt;&gt;0,"TEVE Troca de PN","  &gt; ERRO CHAVE SKU&amp;PN "),"")</f>
        <v/>
      </c>
      <c r="D1450" s="18" t="str">
        <f>IFERROR(IF(VLOOKUP(G1450&amp;P1450,'Troca PN'!A:G,5,0)&lt;&gt;0,VLOOKUP(P1450,'Troca PN'!C:G,2,0),"  &gt; ERRO CHAVE SKU&amp;PN "),P1450)</f>
        <v>15060150-002</v>
      </c>
      <c r="E1450" s="54">
        <f>IFERROR(ROUNDUP((AC1450/VLOOKUP(P1450,'Huawei BUn - JDI'!B:H,4,0))*VLOOKUP(P1450,'Huawei BUn - JDI'!B:H,7,0),0),
IFERROR(IF(AC1450/VLOOKUP(P1450,'Huawei BUn - JDI'!L:O,3,0)&lt;1,VLOOKUP(P1450,'Huawei BUn - JDI'!L:O,3,0),
IFERROR(IF(AC1450/VLOOKUP(P1450,'Huawei BUn - JDI'!L:O,3,0)&lt;&gt;ROUND(AC1450/VLOOKUP(P1450,'Huawei BUn - JDI'!L:O,3,0),0),ROUNDUP(AC1450/VLOOKUP(P1450,'Huawei BUn - JDI'!L:O,3,0),0),AC1450),AC1450)),AC1450))</f>
        <v>600</v>
      </c>
      <c r="F1450" s="17">
        <f>VLOOKUP(P1450,'Material Unit Price List'!A:D,3,0)</f>
        <v>2.4299999999999999E-2</v>
      </c>
      <c r="G1450" s="1" t="str">
        <f>TRIM(MID(N1450,(FIND("]",N1450)+1),
(FIND("#",N1450)-1)-(FIND("]",N1450))))</f>
        <v>BSJ-4</v>
      </c>
      <c r="H1450" s="16" t="str">
        <f>IFERROR(VLOOKUP(P1450,'Huawei BUn - JDI'!B:H,1,0)&amp;" - has convertion, divide for - "&amp;VLOOKUP(P1450,'Huawei BUn - JDI'!B:H,4,0),
IFERROR(VLOOKUP(P1450,'Huawei BUn - JDI'!L:O,1,0)&amp;"- has MOQ of - "&amp;VLOOKUP(P1450,'Huawei BUn - JDI'!L:O,3,0)," Sem Conversão"))</f>
        <v xml:space="preserve"> Sem Conversão</v>
      </c>
      <c r="J1450" s="2" t="s">
        <v>4</v>
      </c>
      <c r="K1450" s="1" t="b">
        <v>1</v>
      </c>
      <c r="L1450" s="1" t="s">
        <v>8150</v>
      </c>
      <c r="M1450" s="11" t="s">
        <v>9882</v>
      </c>
      <c r="N1450" s="10" t="s">
        <v>7654</v>
      </c>
      <c r="O1450" s="9" t="s">
        <v>7544</v>
      </c>
      <c r="P1450" s="10" t="s">
        <v>79</v>
      </c>
      <c r="Q1450" s="9" t="s">
        <v>78</v>
      </c>
      <c r="R1450" s="161" t="s">
        <v>7545</v>
      </c>
      <c r="S1450" s="10" t="s">
        <v>7</v>
      </c>
      <c r="T1450" s="9" t="s">
        <v>7705</v>
      </c>
      <c r="U1450" s="10" t="s">
        <v>1</v>
      </c>
      <c r="V1450" s="9">
        <v>100</v>
      </c>
      <c r="W1450" s="10">
        <v>47</v>
      </c>
      <c r="X1450" s="9" t="s">
        <v>5</v>
      </c>
      <c r="Y1450" s="8">
        <v>45308</v>
      </c>
      <c r="Z1450" s="7">
        <v>45231</v>
      </c>
      <c r="AA1450" s="8">
        <v>45292</v>
      </c>
      <c r="AB1450" s="7">
        <v>45292</v>
      </c>
      <c r="AC1450" s="6">
        <v>600</v>
      </c>
    </row>
    <row r="1451" spans="1:30" hidden="1">
      <c r="A1451" s="15" t="str">
        <f t="shared" ca="1" si="36"/>
        <v>PO &gt; Ok</v>
      </c>
      <c r="B1451" s="40" t="s">
        <v>10768</v>
      </c>
      <c r="C1451" s="18" t="str">
        <f>IFERROR(IF(VLOOKUP(G1451&amp;P1451,'Troca PN'!A:G,5,0)&lt;&gt;0,"TEVE Troca de PN","  &gt; ERRO CHAVE SKU&amp;PN "),"")</f>
        <v/>
      </c>
      <c r="D1451" s="18" t="str">
        <f>IFERROR(IF(VLOOKUP(G1451&amp;P1451,'Troca PN'!A:G,5,0)&lt;&gt;0,VLOOKUP(P1451,'Troca PN'!C:G,2,0),"  &gt; ERRO CHAVE SKU&amp;PN "),P1451)</f>
        <v>15060150-002</v>
      </c>
      <c r="E1451" s="54">
        <f>IFERROR(ROUNDUP((AC1451/VLOOKUP(P1451,'Huawei BUn - JDI'!B:H,4,0))*VLOOKUP(P1451,'Huawei BUn - JDI'!B:H,7,0),0),
IFERROR(IF(AC1451/VLOOKUP(P1451,'Huawei BUn - JDI'!L:O,3,0)&lt;1,VLOOKUP(P1451,'Huawei BUn - JDI'!L:O,3,0),
IFERROR(IF(AC1451/VLOOKUP(P1451,'Huawei BUn - JDI'!L:O,3,0)&lt;&gt;ROUND(AC1451/VLOOKUP(P1451,'Huawei BUn - JDI'!L:O,3,0),0),ROUNDUP(AC1451/VLOOKUP(P1451,'Huawei BUn - JDI'!L:O,3,0),0),AC1451),AC1451)),AC1451))</f>
        <v>600</v>
      </c>
      <c r="F1451" s="17">
        <f>VLOOKUP(P1451,'Material Unit Price List'!A:D,3,0)</f>
        <v>2.4299999999999999E-2</v>
      </c>
      <c r="G1451" s="1" t="str">
        <f>TRIM(MID(N1451,(FIND("]",N1451)+1),
(FIND("#",N1451)-1)-(FIND("]",N1451))))</f>
        <v>BSJ-4</v>
      </c>
      <c r="H1451" s="16" t="str">
        <f>IFERROR(VLOOKUP(P1451,'Huawei BUn - JDI'!B:H,1,0)&amp;" - has convertion, divide for - "&amp;VLOOKUP(P1451,'Huawei BUn - JDI'!B:H,4,0),
IFERROR(VLOOKUP(P1451,'Huawei BUn - JDI'!L:O,1,0)&amp;"- has MOQ of - "&amp;VLOOKUP(P1451,'Huawei BUn - JDI'!L:O,3,0)," Sem Conversão"))</f>
        <v xml:space="preserve"> Sem Conversão</v>
      </c>
      <c r="J1451" s="2" t="s">
        <v>4</v>
      </c>
      <c r="K1451" s="1" t="b">
        <v>1</v>
      </c>
      <c r="L1451" s="1" t="s">
        <v>8150</v>
      </c>
      <c r="M1451" s="11" t="s">
        <v>9883</v>
      </c>
      <c r="N1451" s="10" t="s">
        <v>7683</v>
      </c>
      <c r="O1451" s="9" t="s">
        <v>7544</v>
      </c>
      <c r="P1451" s="10" t="s">
        <v>79</v>
      </c>
      <c r="Q1451" s="9" t="s">
        <v>78</v>
      </c>
      <c r="R1451" s="161" t="s">
        <v>7545</v>
      </c>
      <c r="S1451" s="10" t="s">
        <v>7</v>
      </c>
      <c r="T1451" s="9" t="s">
        <v>7705</v>
      </c>
      <c r="U1451" s="10" t="s">
        <v>1</v>
      </c>
      <c r="V1451" s="9">
        <v>100</v>
      </c>
      <c r="W1451" s="10">
        <v>47</v>
      </c>
      <c r="X1451" s="9" t="s">
        <v>5</v>
      </c>
      <c r="Y1451" s="8">
        <v>45309</v>
      </c>
      <c r="Z1451" s="7">
        <v>45231</v>
      </c>
      <c r="AA1451" s="8">
        <v>45292</v>
      </c>
      <c r="AB1451" s="7">
        <v>45292</v>
      </c>
      <c r="AC1451" s="6">
        <v>600</v>
      </c>
    </row>
    <row r="1452" spans="1:30">
      <c r="A1452" s="15" t="str">
        <f t="shared" ca="1" si="36"/>
        <v>PO &gt; Ok</v>
      </c>
      <c r="B1452" s="40" t="str">
        <f ca="1">IFERROR(IF(FIND("TAMURA",UPPER(Q1452))&lt;&gt;0,"LOCAL PO &gt; 'TAMURA' ","ERRO Regra Tamura"),
IFERROR(IF(LOWER(S1452)="national","Local PO",
IF(YEAR(Z1452)&amp;TEXT(WEEKNUM(Z1452),"00")&lt;=YEAR(TODAY())&amp;TEXT(WEEKNUM(TODAY())  +1,"00"),"PO &gt; Ok",   "Future PO")),""))</f>
        <v>PO &gt; Ok</v>
      </c>
      <c r="C1452" s="18" t="str">
        <f>IFERROR(IF(VLOOKUP(G1452&amp;P1452,'Troca PN'!A:G,5,0)&lt;&gt;0,"TEVE Troca de PN","  &gt; ERRO CHAVE SKU&amp;PN "),"")</f>
        <v/>
      </c>
      <c r="D1452" s="18" t="str">
        <f>IFERROR(IF(VLOOKUP(G1452&amp;P1452,'Troca PN'!A:G,5,0)&lt;&gt;0,VLOOKUP(P1452,'Troca PN'!C:G,2,0),"  &gt; ERRO CHAVE SKU&amp;PN "),P1452)</f>
        <v>15060150-002</v>
      </c>
      <c r="E1452" s="54">
        <f>IFERROR(ROUNDUP((AC1452/VLOOKUP(P1452,'Huawei BUn - JDI'!B:H,4,0))*VLOOKUP(P1452,'Huawei BUn - JDI'!B:H,7,0),0),
IFERROR(IF(AC1452/VLOOKUP(P1452,'Huawei BUn - JDI'!L:O,3,0)&lt;1,VLOOKUP(P1452,'Huawei BUn - JDI'!L:O,3,0),
IFERROR(IF(AC1452/VLOOKUP(P1452,'Huawei BUn - JDI'!L:O,3,0)&lt;&gt;ROUND(AC1452/VLOOKUP(P1452,'Huawei BUn - JDI'!L:O,3,0),0),ROUNDUP(AC1452/VLOOKUP(P1452,'Huawei BUn - JDI'!L:O,3,0),0),AC1452),AC1452)),AC1452))</f>
        <v>100</v>
      </c>
      <c r="F1452" s="17">
        <f>VLOOKUP(P1452,'Material Unit Price List'!A:D,3,0)</f>
        <v>2.4299999999999999E-2</v>
      </c>
      <c r="G1452" s="1" t="str">
        <f>TRIM(MID(N1452,(FIND("]",N1452)+1),
(FIND("#",N1452)-1)-(FIND("]",N1452))))</f>
        <v>626-3</v>
      </c>
      <c r="H1452" s="16" t="str">
        <f>IFERROR(VLOOKUP(P1452,'Huawei BUn - JDI'!B:H,1,0)&amp;" - has convertion, divide for - "&amp;VLOOKUP(P1452,'Huawei BUn - JDI'!B:H,4,0),
IFERROR(VLOOKUP(P1452,'Huawei BUn - JDI'!L:O,1,0)&amp;"- has MOQ of - "&amp;VLOOKUP(P1452,'Huawei BUn - JDI'!L:O,3,0)," Sem Conversão"))</f>
        <v xml:space="preserve"> Sem Conversão</v>
      </c>
      <c r="J1452" s="2" t="s">
        <v>4</v>
      </c>
      <c r="K1452" s="1" t="b">
        <v>0</v>
      </c>
      <c r="L1452" s="1" t="s">
        <v>8150</v>
      </c>
      <c r="M1452" s="11" t="s">
        <v>9884</v>
      </c>
      <c r="N1452" s="10" t="s">
        <v>8641</v>
      </c>
      <c r="O1452" s="9" t="s">
        <v>7544</v>
      </c>
      <c r="P1452" s="10" t="s">
        <v>79</v>
      </c>
      <c r="Q1452" s="9" t="s">
        <v>78</v>
      </c>
      <c r="R1452" s="161" t="s">
        <v>7545</v>
      </c>
      <c r="S1452" s="10" t="s">
        <v>7</v>
      </c>
      <c r="T1452" s="9" t="s">
        <v>7705</v>
      </c>
      <c r="U1452" s="10" t="s">
        <v>1</v>
      </c>
      <c r="V1452" s="9">
        <v>100</v>
      </c>
      <c r="W1452" s="10">
        <v>47</v>
      </c>
      <c r="X1452" s="9" t="s">
        <v>5</v>
      </c>
      <c r="Y1452" s="8">
        <v>45297</v>
      </c>
      <c r="Z1452" s="7">
        <v>45217</v>
      </c>
      <c r="AA1452" s="8">
        <v>45278</v>
      </c>
      <c r="AB1452" s="7">
        <v>45284</v>
      </c>
      <c r="AC1452" s="6">
        <v>100</v>
      </c>
      <c r="AD1452" s="1" t="s">
        <v>10769</v>
      </c>
    </row>
    <row r="1453" spans="1:30" hidden="1">
      <c r="A1453" s="15" t="str">
        <f t="shared" ca="1" si="36"/>
        <v>Future PO</v>
      </c>
      <c r="B1453" s="40" t="str">
        <f ca="1">IFERROR(IF(FIND("TAMURA",UPPER(Q1453))&lt;&gt;0,"LOCAL PO &gt; 'TAMURA' ","ERRO Regra Tamura"),
IFERROR(IF(LOWER(S1453)="national","Local PO",
IF(YEAR(Z1453)&amp;TEXT(WEEKNUM(Z1453),"00")&lt;=YEAR(TODAY())&amp;TEXT(WEEKNUM(TODAY())  +1,"00"),"PO &gt; Ok",   "Future PO")),""))</f>
        <v>Future PO</v>
      </c>
      <c r="C1453" s="18" t="str">
        <f>IFERROR(IF(VLOOKUP(G1453&amp;P1453,'Troca PN'!A:G,5,0)&lt;&gt;0,"TEVE Troca de PN","  &gt; ERRO CHAVE SKU&amp;PN "),"")</f>
        <v/>
      </c>
      <c r="D1453" s="18" t="str">
        <f>IFERROR(IF(VLOOKUP(G1453&amp;P1453,'Troca PN'!A:G,5,0)&lt;&gt;0,VLOOKUP(P1453,'Troca PN'!C:G,2,0),"  &gt; ERRO CHAVE SKU&amp;PN "),P1453)</f>
        <v>15060150-002</v>
      </c>
      <c r="E1453" s="54">
        <f>IFERROR(ROUNDUP((AC1453/VLOOKUP(P1453,'Huawei BUn - JDI'!B:H,4,0))*VLOOKUP(P1453,'Huawei BUn - JDI'!B:H,7,0),0),
IFERROR(IF(AC1453/VLOOKUP(P1453,'Huawei BUn - JDI'!L:O,3,0)&lt;1,VLOOKUP(P1453,'Huawei BUn - JDI'!L:O,3,0),
IFERROR(IF(AC1453/VLOOKUP(P1453,'Huawei BUn - JDI'!L:O,3,0)&lt;&gt;ROUND(AC1453/VLOOKUP(P1453,'Huawei BUn - JDI'!L:O,3,0),0),ROUNDUP(AC1453/VLOOKUP(P1453,'Huawei BUn - JDI'!L:O,3,0),0),AC1453),AC1453)),AC1453))</f>
        <v>400</v>
      </c>
      <c r="F1453" s="17">
        <f>VLOOKUP(P1453,'Material Unit Price List'!A:D,3,0)</f>
        <v>2.4299999999999999E-2</v>
      </c>
      <c r="G1453" s="1" t="str">
        <f>TRIM(MID(N1453,(FIND("]",N1453)+1),
(FIND("#",N1453)-1)-(FIND("]",N1453))))</f>
        <v>BYF-2</v>
      </c>
      <c r="H1453" s="16" t="str">
        <f>IFERROR(VLOOKUP(P1453,'Huawei BUn - JDI'!B:H,1,0)&amp;" - has convertion, divide for - "&amp;VLOOKUP(P1453,'Huawei BUn - JDI'!B:H,4,0),
IFERROR(VLOOKUP(P1453,'Huawei BUn - JDI'!L:O,1,0)&amp;"- has MOQ of - "&amp;VLOOKUP(P1453,'Huawei BUn - JDI'!L:O,3,0)," Sem Conversão"))</f>
        <v xml:space="preserve"> Sem Conversão</v>
      </c>
      <c r="J1453" s="2" t="s">
        <v>4</v>
      </c>
      <c r="K1453" s="1" t="b">
        <v>1</v>
      </c>
      <c r="L1453" s="1" t="s">
        <v>8150</v>
      </c>
      <c r="M1453" s="11" t="s">
        <v>9885</v>
      </c>
      <c r="N1453" s="10" t="s">
        <v>8395</v>
      </c>
      <c r="O1453" s="9" t="s">
        <v>7544</v>
      </c>
      <c r="P1453" s="10" t="s">
        <v>79</v>
      </c>
      <c r="Q1453" s="9" t="s">
        <v>78</v>
      </c>
      <c r="R1453" s="161" t="s">
        <v>7545</v>
      </c>
      <c r="S1453" s="10" t="s">
        <v>7</v>
      </c>
      <c r="T1453" s="9" t="s">
        <v>7705</v>
      </c>
      <c r="U1453" s="10" t="s">
        <v>1</v>
      </c>
      <c r="V1453" s="9">
        <v>100</v>
      </c>
      <c r="W1453" s="10">
        <v>47</v>
      </c>
      <c r="X1453" s="9" t="s">
        <v>5</v>
      </c>
      <c r="Y1453" s="8">
        <v>45328</v>
      </c>
      <c r="Z1453" s="7">
        <v>45248</v>
      </c>
      <c r="AA1453" s="8">
        <v>45309</v>
      </c>
      <c r="AB1453" s="7">
        <v>45309</v>
      </c>
      <c r="AC1453" s="6">
        <v>400</v>
      </c>
    </row>
    <row r="1454" spans="1:30" hidden="1">
      <c r="A1454" s="15" t="str">
        <f t="shared" ca="1" si="36"/>
        <v>Future PO</v>
      </c>
      <c r="B1454" s="40" t="str">
        <f ca="1">IFERROR(IF(FIND("TAMURA",UPPER(Q1454))&lt;&gt;0,"LOCAL PO &gt; 'TAMURA' ","ERRO Regra Tamura"),
IFERROR(IF(LOWER(S1454)="national","Local PO",
IF(YEAR(Z1454)&amp;TEXT(WEEKNUM(Z1454),"00")&lt;=YEAR(TODAY())&amp;TEXT(WEEKNUM(TODAY())  +1,"00"),"PO &gt; Ok",   "Future PO")),""))</f>
        <v>Future PO</v>
      </c>
      <c r="C1454" s="18" t="str">
        <f>IFERROR(IF(VLOOKUP(G1454&amp;P1454,'Troca PN'!A:G,5,0)&lt;&gt;0,"TEVE Troca de PN","  &gt; ERRO CHAVE SKU&amp;PN "),"")</f>
        <v/>
      </c>
      <c r="D1454" s="18" t="str">
        <f>IFERROR(IF(VLOOKUP(G1454&amp;P1454,'Troca PN'!A:G,5,0)&lt;&gt;0,VLOOKUP(P1454,'Troca PN'!C:G,2,0),"  &gt; ERRO CHAVE SKU&amp;PN "),P1454)</f>
        <v>15060150-002</v>
      </c>
      <c r="E1454" s="54">
        <f>IFERROR(ROUNDUP((AC1454/VLOOKUP(P1454,'Huawei BUn - JDI'!B:H,4,0))*VLOOKUP(P1454,'Huawei BUn - JDI'!B:H,7,0),0),
IFERROR(IF(AC1454/VLOOKUP(P1454,'Huawei BUn - JDI'!L:O,3,0)&lt;1,VLOOKUP(P1454,'Huawei BUn - JDI'!L:O,3,0),
IFERROR(IF(AC1454/VLOOKUP(P1454,'Huawei BUn - JDI'!L:O,3,0)&lt;&gt;ROUND(AC1454/VLOOKUP(P1454,'Huawei BUn - JDI'!L:O,3,0),0),ROUNDUP(AC1454/VLOOKUP(P1454,'Huawei BUn - JDI'!L:O,3,0),0),AC1454),AC1454)),AC1454))</f>
        <v>200</v>
      </c>
      <c r="F1454" s="17">
        <f>VLOOKUP(P1454,'Material Unit Price List'!A:D,3,0)</f>
        <v>2.4299999999999999E-2</v>
      </c>
      <c r="G1454" s="1" t="str">
        <f>TRIM(MID(N1454,(FIND("]",N1454)+1),
(FIND("#",N1454)-1)-(FIND("]",N1454))))</f>
        <v>BYF-2</v>
      </c>
      <c r="H1454" s="16" t="str">
        <f>IFERROR(VLOOKUP(P1454,'Huawei BUn - JDI'!B:H,1,0)&amp;" - has convertion, divide for - "&amp;VLOOKUP(P1454,'Huawei BUn - JDI'!B:H,4,0),
IFERROR(VLOOKUP(P1454,'Huawei BUn - JDI'!L:O,1,0)&amp;"- has MOQ of - "&amp;VLOOKUP(P1454,'Huawei BUn - JDI'!L:O,3,0)," Sem Conversão"))</f>
        <v xml:space="preserve"> Sem Conversão</v>
      </c>
      <c r="J1454" s="2" t="s">
        <v>4</v>
      </c>
      <c r="K1454" s="1" t="b">
        <v>1</v>
      </c>
      <c r="L1454" s="1" t="s">
        <v>8150</v>
      </c>
      <c r="M1454" s="11" t="s">
        <v>9886</v>
      </c>
      <c r="N1454" s="10" t="s">
        <v>8393</v>
      </c>
      <c r="O1454" s="9" t="s">
        <v>7544</v>
      </c>
      <c r="P1454" s="10" t="s">
        <v>79</v>
      </c>
      <c r="Q1454" s="9" t="s">
        <v>78</v>
      </c>
      <c r="R1454" s="161" t="s">
        <v>7545</v>
      </c>
      <c r="S1454" s="10" t="s">
        <v>7</v>
      </c>
      <c r="T1454" s="9" t="s">
        <v>7705</v>
      </c>
      <c r="U1454" s="10" t="s">
        <v>1</v>
      </c>
      <c r="V1454" s="9">
        <v>100</v>
      </c>
      <c r="W1454" s="10">
        <v>47</v>
      </c>
      <c r="X1454" s="9" t="s">
        <v>5</v>
      </c>
      <c r="Y1454" s="8">
        <v>45329</v>
      </c>
      <c r="Z1454" s="7">
        <v>45248</v>
      </c>
      <c r="AA1454" s="8">
        <v>45309</v>
      </c>
      <c r="AB1454" s="7">
        <v>45309</v>
      </c>
      <c r="AC1454" s="6">
        <v>200</v>
      </c>
    </row>
    <row r="1455" spans="1:30" hidden="1">
      <c r="A1455" s="15" t="str">
        <f t="shared" ca="1" si="36"/>
        <v>Future PO</v>
      </c>
      <c r="B1455" s="40" t="str">
        <f ca="1">IFERROR(IF(FIND("TAMURA",UPPER(Q1455))&lt;&gt;0,"LOCAL PO &gt; 'TAMURA' ","ERRO Regra Tamura"),
IFERROR(IF(LOWER(S1455)="national","Local PO",
IF(YEAR(Z1455)&amp;TEXT(WEEKNUM(Z1455),"00")&lt;=YEAR(TODAY())&amp;TEXT(WEEKNUM(TODAY())  +1,"00"),"PO &gt; Ok",   "Future PO")),""))</f>
        <v>Future PO</v>
      </c>
      <c r="C1455" s="18" t="str">
        <f>IFERROR(IF(VLOOKUP(G1455&amp;P1455,'Troca PN'!A:G,5,0)&lt;&gt;0,"TEVE Troca de PN","  &gt; ERRO CHAVE SKU&amp;PN "),"")</f>
        <v/>
      </c>
      <c r="D1455" s="18" t="str">
        <f>IFERROR(IF(VLOOKUP(G1455&amp;P1455,'Troca PN'!A:G,5,0)&lt;&gt;0,VLOOKUP(P1455,'Troca PN'!C:G,2,0),"  &gt; ERRO CHAVE SKU&amp;PN "),P1455)</f>
        <v>15060150-002</v>
      </c>
      <c r="E1455" s="54">
        <f>IFERROR(ROUNDUP((AC1455/VLOOKUP(P1455,'Huawei BUn - JDI'!B:H,4,0))*VLOOKUP(P1455,'Huawei BUn - JDI'!B:H,7,0),0),
IFERROR(IF(AC1455/VLOOKUP(P1455,'Huawei BUn - JDI'!L:O,3,0)&lt;1,VLOOKUP(P1455,'Huawei BUn - JDI'!L:O,3,0),
IFERROR(IF(AC1455/VLOOKUP(P1455,'Huawei BUn - JDI'!L:O,3,0)&lt;&gt;ROUND(AC1455/VLOOKUP(P1455,'Huawei BUn - JDI'!L:O,3,0),0),ROUNDUP(AC1455/VLOOKUP(P1455,'Huawei BUn - JDI'!L:O,3,0),0),AC1455),AC1455)),AC1455))</f>
        <v>300</v>
      </c>
      <c r="F1455" s="17">
        <f>VLOOKUP(P1455,'Material Unit Price List'!A:D,3,0)</f>
        <v>2.4299999999999999E-2</v>
      </c>
      <c r="G1455" s="1" t="str">
        <f>TRIM(MID(N1455,(FIND("]",N1455)+1),
(FIND("#",N1455)-1)-(FIND("]",N1455))))</f>
        <v>737-4</v>
      </c>
      <c r="H1455" s="16" t="str">
        <f>IFERROR(VLOOKUP(P1455,'Huawei BUn - JDI'!B:H,1,0)&amp;" - has convertion, divide for - "&amp;VLOOKUP(P1455,'Huawei BUn - JDI'!B:H,4,0),
IFERROR(VLOOKUP(P1455,'Huawei BUn - JDI'!L:O,1,0)&amp;"- has MOQ of - "&amp;VLOOKUP(P1455,'Huawei BUn - JDI'!L:O,3,0)," Sem Conversão"))</f>
        <v xml:space="preserve"> Sem Conversão</v>
      </c>
      <c r="J1455" s="2" t="s">
        <v>4</v>
      </c>
      <c r="K1455" s="1" t="b">
        <v>1</v>
      </c>
      <c r="L1455" s="1" t="s">
        <v>8150</v>
      </c>
      <c r="M1455" s="11" t="s">
        <v>9887</v>
      </c>
      <c r="N1455" s="10" t="s">
        <v>8391</v>
      </c>
      <c r="O1455" s="9" t="s">
        <v>7544</v>
      </c>
      <c r="P1455" s="10" t="s">
        <v>79</v>
      </c>
      <c r="Q1455" s="9" t="s">
        <v>78</v>
      </c>
      <c r="R1455" s="161" t="s">
        <v>7545</v>
      </c>
      <c r="S1455" s="10" t="s">
        <v>7</v>
      </c>
      <c r="T1455" s="9" t="s">
        <v>7705</v>
      </c>
      <c r="U1455" s="10" t="s">
        <v>1</v>
      </c>
      <c r="V1455" s="9">
        <v>100</v>
      </c>
      <c r="W1455" s="10">
        <v>47</v>
      </c>
      <c r="X1455" s="9" t="s">
        <v>5</v>
      </c>
      <c r="Y1455" s="8">
        <v>45330</v>
      </c>
      <c r="Z1455" s="7">
        <v>45248</v>
      </c>
      <c r="AA1455" s="8">
        <v>45309</v>
      </c>
      <c r="AB1455" s="7">
        <v>45309</v>
      </c>
      <c r="AC1455" s="6">
        <v>300</v>
      </c>
    </row>
    <row r="1456" spans="1:30" hidden="1">
      <c r="A1456" s="15" t="str">
        <f t="shared" ca="1" si="36"/>
        <v>Future PO</v>
      </c>
      <c r="B1456" s="40" t="str">
        <f ca="1">IFERROR(IF(FIND("TAMURA",UPPER(Q1456))&lt;&gt;0,"LOCAL PO &gt; 'TAMURA' ","ERRO Regra Tamura"),
IFERROR(IF(LOWER(S1456)="national","Local PO",
IF(YEAR(Z1456)&amp;TEXT(WEEKNUM(Z1456),"00")&lt;=YEAR(TODAY())&amp;TEXT(WEEKNUM(TODAY())  +1,"00"),"PO &gt; Ok",   "Future PO")),""))</f>
        <v>Future PO</v>
      </c>
      <c r="C1456" s="18" t="str">
        <f>IFERROR(IF(VLOOKUP(G1456&amp;P1456,'Troca PN'!A:G,5,0)&lt;&gt;0,"TEVE Troca de PN","  &gt; ERRO CHAVE SKU&amp;PN "),"")</f>
        <v/>
      </c>
      <c r="D1456" s="18" t="str">
        <f>IFERROR(IF(VLOOKUP(G1456&amp;P1456,'Troca PN'!A:G,5,0)&lt;&gt;0,VLOOKUP(P1456,'Troca PN'!C:G,2,0),"  &gt; ERRO CHAVE SKU&amp;PN "),P1456)</f>
        <v>15060150-002</v>
      </c>
      <c r="E1456" s="54">
        <f>IFERROR(ROUNDUP((AC1456/VLOOKUP(P1456,'Huawei BUn - JDI'!B:H,4,0))*VLOOKUP(P1456,'Huawei BUn - JDI'!B:H,7,0),0),
IFERROR(IF(AC1456/VLOOKUP(P1456,'Huawei BUn - JDI'!L:O,3,0)&lt;1,VLOOKUP(P1456,'Huawei BUn - JDI'!L:O,3,0),
IFERROR(IF(AC1456/VLOOKUP(P1456,'Huawei BUn - JDI'!L:O,3,0)&lt;&gt;ROUND(AC1456/VLOOKUP(P1456,'Huawei BUn - JDI'!L:O,3,0),0),ROUNDUP(AC1456/VLOOKUP(P1456,'Huawei BUn - JDI'!L:O,3,0),0),AC1456),AC1456)),AC1456))</f>
        <v>600</v>
      </c>
      <c r="F1456" s="17">
        <f>VLOOKUP(P1456,'Material Unit Price List'!A:D,3,0)</f>
        <v>2.4299999999999999E-2</v>
      </c>
      <c r="G1456" s="1" t="str">
        <f>TRIM(MID(N1456,(FIND("]",N1456)+1),
(FIND("#",N1456)-1)-(FIND("]",N1456))))</f>
        <v>BSJ-4</v>
      </c>
      <c r="H1456" s="16" t="str">
        <f>IFERROR(VLOOKUP(P1456,'Huawei BUn - JDI'!B:H,1,0)&amp;" - has convertion, divide for - "&amp;VLOOKUP(P1456,'Huawei BUn - JDI'!B:H,4,0),
IFERROR(VLOOKUP(P1456,'Huawei BUn - JDI'!L:O,1,0)&amp;"- has MOQ of - "&amp;VLOOKUP(P1456,'Huawei BUn - JDI'!L:O,3,0)," Sem Conversão"))</f>
        <v xml:space="preserve"> Sem Conversão</v>
      </c>
      <c r="J1456" s="2" t="s">
        <v>4</v>
      </c>
      <c r="K1456" s="1" t="b">
        <v>1</v>
      </c>
      <c r="L1456" s="1" t="s">
        <v>8150</v>
      </c>
      <c r="M1456" s="11" t="s">
        <v>9888</v>
      </c>
      <c r="N1456" s="10" t="s">
        <v>7658</v>
      </c>
      <c r="O1456" s="9" t="s">
        <v>7544</v>
      </c>
      <c r="P1456" s="10" t="s">
        <v>79</v>
      </c>
      <c r="Q1456" s="9" t="s">
        <v>78</v>
      </c>
      <c r="R1456" s="161" t="s">
        <v>7545</v>
      </c>
      <c r="S1456" s="10" t="s">
        <v>7</v>
      </c>
      <c r="T1456" s="9" t="s">
        <v>7705</v>
      </c>
      <c r="U1456" s="10" t="s">
        <v>1</v>
      </c>
      <c r="V1456" s="9">
        <v>100</v>
      </c>
      <c r="W1456" s="10">
        <v>47</v>
      </c>
      <c r="X1456" s="9" t="s">
        <v>5</v>
      </c>
      <c r="Y1456" s="8">
        <v>45332</v>
      </c>
      <c r="Z1456" s="7">
        <v>45262</v>
      </c>
      <c r="AA1456" s="8">
        <v>45323</v>
      </c>
      <c r="AB1456" s="7">
        <v>45323</v>
      </c>
      <c r="AC1456" s="6">
        <v>600</v>
      </c>
    </row>
    <row r="1457" spans="1:30" hidden="1">
      <c r="A1457" s="15" t="str">
        <f t="shared" ca="1" si="36"/>
        <v>Future PO</v>
      </c>
      <c r="B1457" s="40" t="str">
        <f ca="1">IFERROR(IF(FIND("TAMURA",UPPER(Q1457))&lt;&gt;0,"LOCAL PO &gt; 'TAMURA' ","ERRO Regra Tamura"),
IFERROR(IF(LOWER(S1457)="national","Local PO",
IF(YEAR(Z1457)&amp;TEXT(WEEKNUM(Z1457),"00")&lt;=YEAR(TODAY())&amp;TEXT(WEEKNUM(TODAY())  +1,"00"),"PO &gt; Ok",   "Future PO")),""))</f>
        <v>Future PO</v>
      </c>
      <c r="C1457" s="18" t="str">
        <f>IFERROR(IF(VLOOKUP(G1457&amp;P1457,'Troca PN'!A:G,5,0)&lt;&gt;0,"TEVE Troca de PN","  &gt; ERRO CHAVE SKU&amp;PN "),"")</f>
        <v/>
      </c>
      <c r="D1457" s="18" t="str">
        <f>IFERROR(IF(VLOOKUP(G1457&amp;P1457,'Troca PN'!A:G,5,0)&lt;&gt;0,VLOOKUP(P1457,'Troca PN'!C:G,2,0),"  &gt; ERRO CHAVE SKU&amp;PN "),P1457)</f>
        <v>15060150-002</v>
      </c>
      <c r="E1457" s="54">
        <f>IFERROR(ROUNDUP((AC1457/VLOOKUP(P1457,'Huawei BUn - JDI'!B:H,4,0))*VLOOKUP(P1457,'Huawei BUn - JDI'!B:H,7,0),0),
IFERROR(IF(AC1457/VLOOKUP(P1457,'Huawei BUn - JDI'!L:O,3,0)&lt;1,VLOOKUP(P1457,'Huawei BUn - JDI'!L:O,3,0),
IFERROR(IF(AC1457/VLOOKUP(P1457,'Huawei BUn - JDI'!L:O,3,0)&lt;&gt;ROUND(AC1457/VLOOKUP(P1457,'Huawei BUn - JDI'!L:O,3,0),0),ROUNDUP(AC1457/VLOOKUP(P1457,'Huawei BUn - JDI'!L:O,3,0),0),AC1457),AC1457)),AC1457))</f>
        <v>538</v>
      </c>
      <c r="F1457" s="17">
        <f>VLOOKUP(P1457,'Material Unit Price List'!A:D,3,0)</f>
        <v>2.4299999999999999E-2</v>
      </c>
      <c r="G1457" s="1" t="str">
        <f>TRIM(MID(N1457,(FIND("]",N1457)+1),
(FIND("#",N1457)-1)-(FIND("]",N1457))))</f>
        <v>BSJ-4</v>
      </c>
      <c r="H1457" s="16" t="str">
        <f>IFERROR(VLOOKUP(P1457,'Huawei BUn - JDI'!B:H,1,0)&amp;" - has convertion, divide for - "&amp;VLOOKUP(P1457,'Huawei BUn - JDI'!B:H,4,0),
IFERROR(VLOOKUP(P1457,'Huawei BUn - JDI'!L:O,1,0)&amp;"- has MOQ of - "&amp;VLOOKUP(P1457,'Huawei BUn - JDI'!L:O,3,0)," Sem Conversão"))</f>
        <v xml:space="preserve"> Sem Conversão</v>
      </c>
      <c r="J1457" s="2" t="s">
        <v>4</v>
      </c>
      <c r="K1457" s="1" t="b">
        <v>1</v>
      </c>
      <c r="L1457" s="1" t="s">
        <v>8150</v>
      </c>
      <c r="M1457" s="11" t="s">
        <v>9889</v>
      </c>
      <c r="N1457" s="10" t="s">
        <v>7677</v>
      </c>
      <c r="O1457" s="9" t="s">
        <v>7544</v>
      </c>
      <c r="P1457" s="10" t="s">
        <v>79</v>
      </c>
      <c r="Q1457" s="9" t="s">
        <v>78</v>
      </c>
      <c r="R1457" s="161" t="s">
        <v>7545</v>
      </c>
      <c r="S1457" s="10" t="s">
        <v>7</v>
      </c>
      <c r="T1457" s="9" t="s">
        <v>7705</v>
      </c>
      <c r="U1457" s="10" t="s">
        <v>1</v>
      </c>
      <c r="V1457" s="9">
        <v>100</v>
      </c>
      <c r="W1457" s="10">
        <v>47</v>
      </c>
      <c r="X1457" s="9" t="s">
        <v>5</v>
      </c>
      <c r="Y1457" s="8">
        <v>45333</v>
      </c>
      <c r="Z1457" s="7">
        <v>45262</v>
      </c>
      <c r="AA1457" s="8">
        <v>45323</v>
      </c>
      <c r="AB1457" s="7">
        <v>45323</v>
      </c>
      <c r="AC1457" s="6">
        <v>538</v>
      </c>
    </row>
    <row r="1458" spans="1:30">
      <c r="A1458" s="15" t="str">
        <f t="shared" ca="1" si="36"/>
        <v>PO &gt; Ok</v>
      </c>
      <c r="B1458" s="40" t="str">
        <f ca="1">IFERROR(IF(FIND("TAMURA",UPPER(Q1458))&lt;&gt;0,"LOCAL PO &gt; 'TAMURA' ","ERRO Regra Tamura"),
IFERROR(IF(LOWER(S1458)="national","Local PO",
IF(YEAR(Z1458)&amp;TEXT(WEEKNUM(Z1458),"00")&lt;=YEAR(TODAY())&amp;TEXT(WEEKNUM(TODAY())  +1,"00"),"PO &gt; Ok",   "Future PO")),""))</f>
        <v>PO &gt; Ok</v>
      </c>
      <c r="C1458" s="18" t="str">
        <f>IFERROR(IF(VLOOKUP(G1458&amp;P1458,'Troca PN'!A:G,5,0)&lt;&gt;0,"TEVE Troca de PN","  &gt; ERRO CHAVE SKU&amp;PN "),"")</f>
        <v/>
      </c>
      <c r="D1458" s="18" t="str">
        <f>IFERROR(IF(VLOOKUP(G1458&amp;P1458,'Troca PN'!A:G,5,0)&lt;&gt;0,VLOOKUP(P1458,'Troca PN'!C:G,2,0),"  &gt; ERRO CHAVE SKU&amp;PN "),P1458)</f>
        <v>15060150-010</v>
      </c>
      <c r="E1458" s="54">
        <f>IFERROR(ROUNDUP((AC1458/VLOOKUP(P1458,'Huawei BUn - JDI'!B:H,4,0))*VLOOKUP(P1458,'Huawei BUn - JDI'!B:H,7,0),0),
IFERROR(IF(AC1458/VLOOKUP(P1458,'Huawei BUn - JDI'!L:O,3,0)&lt;1,VLOOKUP(P1458,'Huawei BUn - JDI'!L:O,3,0),
IFERROR(IF(AC1458/VLOOKUP(P1458,'Huawei BUn - JDI'!L:O,3,0)&lt;&gt;ROUND(AC1458/VLOOKUP(P1458,'Huawei BUn - JDI'!L:O,3,0),0),ROUNDUP(AC1458/VLOOKUP(P1458,'Huawei BUn - JDI'!L:O,3,0),0),AC1458),AC1458)),AC1458))</f>
        <v>100</v>
      </c>
      <c r="F1458" s="17">
        <f>VLOOKUP(P1458,'Material Unit Price List'!A:D,3,0)</f>
        <v>3.0700000000000002E-2</v>
      </c>
      <c r="G1458" s="1" t="str">
        <f>TRIM(MID(N1458,(FIND("]",N1458)+1),
(FIND("#",N1458)-1)-(FIND("]",N1458))))</f>
        <v>707-4</v>
      </c>
      <c r="H1458" s="16" t="str">
        <f>IFERROR(VLOOKUP(P1458,'Huawei BUn - JDI'!B:H,1,0)&amp;" - has convertion, divide for - "&amp;VLOOKUP(P1458,'Huawei BUn - JDI'!B:H,4,0),
IFERROR(VLOOKUP(P1458,'Huawei BUn - JDI'!L:O,1,0)&amp;"- has MOQ of - "&amp;VLOOKUP(P1458,'Huawei BUn - JDI'!L:O,3,0)," Sem Conversão"))</f>
        <v xml:space="preserve"> Sem Conversão</v>
      </c>
      <c r="J1458" s="2" t="s">
        <v>4</v>
      </c>
      <c r="K1458" s="1" t="b">
        <v>0</v>
      </c>
      <c r="L1458" s="1" t="s">
        <v>9890</v>
      </c>
      <c r="M1458" s="11" t="s">
        <v>9891</v>
      </c>
      <c r="N1458" s="10" t="s">
        <v>8448</v>
      </c>
      <c r="O1458" s="9" t="s">
        <v>7544</v>
      </c>
      <c r="P1458" s="10" t="s">
        <v>9892</v>
      </c>
      <c r="Q1458" s="9" t="s">
        <v>78</v>
      </c>
      <c r="R1458" s="161" t="s">
        <v>7545</v>
      </c>
      <c r="S1458" s="10" t="s">
        <v>7</v>
      </c>
      <c r="T1458" s="9" t="s">
        <v>7655</v>
      </c>
      <c r="U1458" s="10" t="s">
        <v>1</v>
      </c>
      <c r="V1458" s="9">
        <v>100</v>
      </c>
      <c r="W1458" s="10">
        <v>47</v>
      </c>
      <c r="X1458" s="9" t="s">
        <v>5</v>
      </c>
      <c r="Y1458" s="8">
        <v>45310</v>
      </c>
      <c r="Z1458" s="7">
        <v>45217</v>
      </c>
      <c r="AA1458" s="8">
        <v>45278</v>
      </c>
      <c r="AB1458" s="7">
        <v>45284</v>
      </c>
      <c r="AC1458" s="6">
        <v>100</v>
      </c>
      <c r="AD1458" s="1" t="s">
        <v>10769</v>
      </c>
    </row>
    <row r="1459" spans="1:30" hidden="1">
      <c r="A1459" s="15" t="str">
        <f t="shared" ca="1" si="36"/>
        <v>PO &gt; Ok</v>
      </c>
      <c r="B1459" s="40" t="s">
        <v>10768</v>
      </c>
      <c r="C1459" s="18" t="str">
        <f>IFERROR(IF(VLOOKUP(G1459&amp;P1459,'Troca PN'!A:G,5,0)&lt;&gt;0,"TEVE Troca de PN","  &gt; ERRO CHAVE SKU&amp;PN "),"")</f>
        <v/>
      </c>
      <c r="D1459" s="18" t="str">
        <f>IFERROR(IF(VLOOKUP(G1459&amp;P1459,'Troca PN'!A:G,5,0)&lt;&gt;0,VLOOKUP(P1459,'Troca PN'!C:G,2,0),"  &gt; ERRO CHAVE SKU&amp;PN "),P1459)</f>
        <v>15060189-003</v>
      </c>
      <c r="E1459" s="54">
        <f>IFERROR(ROUNDUP((AC1459/VLOOKUP(P1459,'Huawei BUn - JDI'!B:H,4,0))*VLOOKUP(P1459,'Huawei BUn - JDI'!B:H,7,0),0),
IFERROR(IF(AC1459/VLOOKUP(P1459,'Huawei BUn - JDI'!L:O,3,0)&lt;1,VLOOKUP(P1459,'Huawei BUn - JDI'!L:O,3,0),
IFERROR(IF(AC1459/VLOOKUP(P1459,'Huawei BUn - JDI'!L:O,3,0)&lt;&gt;ROUND(AC1459/VLOOKUP(P1459,'Huawei BUn - JDI'!L:O,3,0),0),ROUNDUP(AC1459/VLOOKUP(P1459,'Huawei BUn - JDI'!L:O,3,0),0),AC1459),AC1459)),AC1459))</f>
        <v>200</v>
      </c>
      <c r="F1459" s="17">
        <f>VLOOKUP(P1459,'Material Unit Price List'!A:D,3,0)</f>
        <v>0.17649999999999999</v>
      </c>
      <c r="G1459" s="1" t="str">
        <f>TRIM(MID(N1459,(FIND("]",N1459)+1),
(FIND("#",N1459)-1)-(FIND("]",N1459))))</f>
        <v>VFF-3</v>
      </c>
      <c r="H1459" s="16" t="str">
        <f>IFERROR(VLOOKUP(P1459,'Huawei BUn - JDI'!B:H,1,0)&amp;" - has convertion, divide for - "&amp;VLOOKUP(P1459,'Huawei BUn - JDI'!B:H,4,0),
IFERROR(VLOOKUP(P1459,'Huawei BUn - JDI'!L:O,1,0)&amp;"- has MOQ of - "&amp;VLOOKUP(P1459,'Huawei BUn - JDI'!L:O,3,0)," Sem Conversão"))</f>
        <v xml:space="preserve"> Sem Conversão</v>
      </c>
      <c r="J1459" s="2" t="s">
        <v>4</v>
      </c>
      <c r="K1459" s="1" t="b">
        <v>1</v>
      </c>
      <c r="L1459" s="1" t="s">
        <v>8151</v>
      </c>
      <c r="M1459" s="11" t="s">
        <v>9893</v>
      </c>
      <c r="N1459" s="10" t="s">
        <v>7699</v>
      </c>
      <c r="O1459" s="9" t="s">
        <v>7544</v>
      </c>
      <c r="P1459" s="10" t="s">
        <v>6497</v>
      </c>
      <c r="Q1459" s="9" t="s">
        <v>8152</v>
      </c>
      <c r="R1459" s="161" t="s">
        <v>7545</v>
      </c>
      <c r="S1459" s="10" t="s">
        <v>7</v>
      </c>
      <c r="T1459" s="9" t="s">
        <v>7705</v>
      </c>
      <c r="U1459" s="10" t="s">
        <v>1</v>
      </c>
      <c r="V1459" s="9">
        <v>100</v>
      </c>
      <c r="W1459" s="10">
        <v>47</v>
      </c>
      <c r="X1459" s="9" t="s">
        <v>5</v>
      </c>
      <c r="Y1459" s="8">
        <v>45294</v>
      </c>
      <c r="Z1459" s="7">
        <v>45231</v>
      </c>
      <c r="AA1459" s="8">
        <v>45292</v>
      </c>
      <c r="AB1459" s="7">
        <v>45292</v>
      </c>
      <c r="AC1459" s="6">
        <v>200</v>
      </c>
    </row>
    <row r="1460" spans="1:30" hidden="1">
      <c r="A1460" s="15" t="str">
        <f t="shared" ca="1" si="36"/>
        <v>PO &gt; Ok</v>
      </c>
      <c r="B1460" s="40" t="s">
        <v>10768</v>
      </c>
      <c r="C1460" s="18" t="str">
        <f>IFERROR(IF(VLOOKUP(G1460&amp;P1460,'Troca PN'!A:G,5,0)&lt;&gt;0,"TEVE Troca de PN","  &gt; ERRO CHAVE SKU&amp;PN "),"")</f>
        <v/>
      </c>
      <c r="D1460" s="18" t="str">
        <f>IFERROR(IF(VLOOKUP(G1460&amp;P1460,'Troca PN'!A:G,5,0)&lt;&gt;0,VLOOKUP(P1460,'Troca PN'!C:G,2,0),"  &gt; ERRO CHAVE SKU&amp;PN "),P1460)</f>
        <v>15060189-003</v>
      </c>
      <c r="E1460" s="54">
        <f>IFERROR(ROUNDUP((AC1460/VLOOKUP(P1460,'Huawei BUn - JDI'!B:H,4,0))*VLOOKUP(P1460,'Huawei BUn - JDI'!B:H,7,0),0),
IFERROR(IF(AC1460/VLOOKUP(P1460,'Huawei BUn - JDI'!L:O,3,0)&lt;1,VLOOKUP(P1460,'Huawei BUn - JDI'!L:O,3,0),
IFERROR(IF(AC1460/VLOOKUP(P1460,'Huawei BUn - JDI'!L:O,3,0)&lt;&gt;ROUND(AC1460/VLOOKUP(P1460,'Huawei BUn - JDI'!L:O,3,0),0),ROUNDUP(AC1460/VLOOKUP(P1460,'Huawei BUn - JDI'!L:O,3,0),0),AC1460),AC1460)),AC1460))</f>
        <v>400</v>
      </c>
      <c r="F1460" s="17">
        <f>VLOOKUP(P1460,'Material Unit Price List'!A:D,3,0)</f>
        <v>0.17649999999999999</v>
      </c>
      <c r="G1460" s="1" t="str">
        <f>TRIM(MID(N1460,(FIND("]",N1460)+1),
(FIND("#",N1460)-1)-(FIND("]",N1460))))</f>
        <v>VFF-3</v>
      </c>
      <c r="H1460" s="16" t="str">
        <f>IFERROR(VLOOKUP(P1460,'Huawei BUn - JDI'!B:H,1,0)&amp;" - has convertion, divide for - "&amp;VLOOKUP(P1460,'Huawei BUn - JDI'!B:H,4,0),
IFERROR(VLOOKUP(P1460,'Huawei BUn - JDI'!L:O,1,0)&amp;"- has MOQ of - "&amp;VLOOKUP(P1460,'Huawei BUn - JDI'!L:O,3,0)," Sem Conversão"))</f>
        <v xml:space="preserve"> Sem Conversão</v>
      </c>
      <c r="J1460" s="2" t="s">
        <v>4</v>
      </c>
      <c r="K1460" s="1" t="b">
        <v>1</v>
      </c>
      <c r="L1460" s="1" t="s">
        <v>8151</v>
      </c>
      <c r="M1460" s="11" t="s">
        <v>9894</v>
      </c>
      <c r="N1460" s="10" t="s">
        <v>7703</v>
      </c>
      <c r="O1460" s="9" t="s">
        <v>7544</v>
      </c>
      <c r="P1460" s="10" t="s">
        <v>6497</v>
      </c>
      <c r="Q1460" s="9" t="s">
        <v>8152</v>
      </c>
      <c r="R1460" s="161" t="s">
        <v>7545</v>
      </c>
      <c r="S1460" s="10" t="s">
        <v>7</v>
      </c>
      <c r="T1460" s="9" t="s">
        <v>7705</v>
      </c>
      <c r="U1460" s="10" t="s">
        <v>1</v>
      </c>
      <c r="V1460" s="9">
        <v>100</v>
      </c>
      <c r="W1460" s="10">
        <v>47</v>
      </c>
      <c r="X1460" s="9" t="s">
        <v>5</v>
      </c>
      <c r="Y1460" s="8">
        <v>45295</v>
      </c>
      <c r="Z1460" s="7">
        <v>45231</v>
      </c>
      <c r="AA1460" s="8">
        <v>45292</v>
      </c>
      <c r="AB1460" s="7">
        <v>45292</v>
      </c>
      <c r="AC1460" s="6">
        <v>400</v>
      </c>
    </row>
    <row r="1461" spans="1:30" hidden="1">
      <c r="A1461" s="15" t="str">
        <f t="shared" ca="1" si="36"/>
        <v>PO &gt; Ok</v>
      </c>
      <c r="B1461" s="40" t="s">
        <v>10768</v>
      </c>
      <c r="C1461" s="18" t="str">
        <f>IFERROR(IF(VLOOKUP(G1461&amp;P1461,'Troca PN'!A:G,5,0)&lt;&gt;0,"TEVE Troca de PN","  &gt; ERRO CHAVE SKU&amp;PN "),"")</f>
        <v/>
      </c>
      <c r="D1461" s="18" t="str">
        <f>IFERROR(IF(VLOOKUP(G1461&amp;P1461,'Troca PN'!A:G,5,0)&lt;&gt;0,VLOOKUP(P1461,'Troca PN'!C:G,2,0),"  &gt; ERRO CHAVE SKU&amp;PN "),P1461)</f>
        <v>15060189-003</v>
      </c>
      <c r="E1461" s="54">
        <f>IFERROR(ROUNDUP((AC1461/VLOOKUP(P1461,'Huawei BUn - JDI'!B:H,4,0))*VLOOKUP(P1461,'Huawei BUn - JDI'!B:H,7,0),0),
IFERROR(IF(AC1461/VLOOKUP(P1461,'Huawei BUn - JDI'!L:O,3,0)&lt;1,VLOOKUP(P1461,'Huawei BUn - JDI'!L:O,3,0),
IFERROR(IF(AC1461/VLOOKUP(P1461,'Huawei BUn - JDI'!L:O,3,0)&lt;&gt;ROUND(AC1461/VLOOKUP(P1461,'Huawei BUn - JDI'!L:O,3,0),0),ROUNDUP(AC1461/VLOOKUP(P1461,'Huawei BUn - JDI'!L:O,3,0),0),AC1461),AC1461)),AC1461))</f>
        <v>200</v>
      </c>
      <c r="F1461" s="17">
        <f>VLOOKUP(P1461,'Material Unit Price List'!A:D,3,0)</f>
        <v>0.17649999999999999</v>
      </c>
      <c r="G1461" s="1" t="str">
        <f>TRIM(MID(N1461,(FIND("]",N1461)+1),
(FIND("#",N1461)-1)-(FIND("]",N1461))))</f>
        <v>VFF-3</v>
      </c>
      <c r="H1461" s="16" t="str">
        <f>IFERROR(VLOOKUP(P1461,'Huawei BUn - JDI'!B:H,1,0)&amp;" - has convertion, divide for - "&amp;VLOOKUP(P1461,'Huawei BUn - JDI'!B:H,4,0),
IFERROR(VLOOKUP(P1461,'Huawei BUn - JDI'!L:O,1,0)&amp;"- has MOQ of - "&amp;VLOOKUP(P1461,'Huawei BUn - JDI'!L:O,3,0)," Sem Conversão"))</f>
        <v xml:space="preserve"> Sem Conversão</v>
      </c>
      <c r="J1461" s="2" t="s">
        <v>4</v>
      </c>
      <c r="K1461" s="1" t="b">
        <v>1</v>
      </c>
      <c r="L1461" s="1" t="s">
        <v>8151</v>
      </c>
      <c r="M1461" s="11" t="s">
        <v>9895</v>
      </c>
      <c r="N1461" s="10" t="s">
        <v>7703</v>
      </c>
      <c r="O1461" s="9" t="s">
        <v>7544</v>
      </c>
      <c r="P1461" s="10" t="s">
        <v>6497</v>
      </c>
      <c r="Q1461" s="9" t="s">
        <v>8152</v>
      </c>
      <c r="R1461" s="161" t="s">
        <v>7545</v>
      </c>
      <c r="S1461" s="10" t="s">
        <v>7</v>
      </c>
      <c r="T1461" s="9" t="s">
        <v>7705</v>
      </c>
      <c r="U1461" s="10" t="s">
        <v>1</v>
      </c>
      <c r="V1461" s="9">
        <v>100</v>
      </c>
      <c r="W1461" s="10">
        <v>47</v>
      </c>
      <c r="X1461" s="9" t="s">
        <v>5</v>
      </c>
      <c r="Y1461" s="8">
        <v>45296</v>
      </c>
      <c r="Z1461" s="7">
        <v>45231</v>
      </c>
      <c r="AA1461" s="8">
        <v>45292</v>
      </c>
      <c r="AB1461" s="7">
        <v>45292</v>
      </c>
      <c r="AC1461" s="6">
        <v>200</v>
      </c>
    </row>
    <row r="1462" spans="1:30" hidden="1">
      <c r="A1462" s="15" t="str">
        <f t="shared" ca="1" si="36"/>
        <v>Future PO</v>
      </c>
      <c r="B1462" s="40" t="str">
        <f ca="1">IFERROR(IF(FIND("TAMURA",UPPER(Q1462))&lt;&gt;0,"LOCAL PO &gt; 'TAMURA' ","ERRO Regra Tamura"),
IFERROR(IF(LOWER(S1462)="national","Local PO",
IF(YEAR(Z1462)&amp;TEXT(WEEKNUM(Z1462),"00")&lt;=YEAR(TODAY())&amp;TEXT(WEEKNUM(TODAY())  +1,"00"),"PO &gt; Ok",   "Future PO")),""))</f>
        <v>Future PO</v>
      </c>
      <c r="C1462" s="18" t="str">
        <f>IFERROR(IF(VLOOKUP(G1462&amp;P1462,'Troca PN'!A:G,5,0)&lt;&gt;0,"TEVE Troca de PN","  &gt; ERRO CHAVE SKU&amp;PN "),"")</f>
        <v/>
      </c>
      <c r="D1462" s="18" t="str">
        <f>IFERROR(IF(VLOOKUP(G1462&amp;P1462,'Troca PN'!A:G,5,0)&lt;&gt;0,VLOOKUP(P1462,'Troca PN'!C:G,2,0),"  &gt; ERRO CHAVE SKU&amp;PN "),P1462)</f>
        <v>15060189-003</v>
      </c>
      <c r="E1462" s="54">
        <f>IFERROR(ROUNDUP((AC1462/VLOOKUP(P1462,'Huawei BUn - JDI'!B:H,4,0))*VLOOKUP(P1462,'Huawei BUn - JDI'!B:H,7,0),0),
IFERROR(IF(AC1462/VLOOKUP(P1462,'Huawei BUn - JDI'!L:O,3,0)&lt;1,VLOOKUP(P1462,'Huawei BUn - JDI'!L:O,3,0),
IFERROR(IF(AC1462/VLOOKUP(P1462,'Huawei BUn - JDI'!L:O,3,0)&lt;&gt;ROUND(AC1462/VLOOKUP(P1462,'Huawei BUn - JDI'!L:O,3,0),0),ROUNDUP(AC1462/VLOOKUP(P1462,'Huawei BUn - JDI'!L:O,3,0),0),AC1462),AC1462)),AC1462))</f>
        <v>200</v>
      </c>
      <c r="F1462" s="17">
        <f>VLOOKUP(P1462,'Material Unit Price List'!A:D,3,0)</f>
        <v>0.17649999999999999</v>
      </c>
      <c r="G1462" s="1" t="str">
        <f>TRIM(MID(N1462,(FIND("]",N1462)+1),
(FIND("#",N1462)-1)-(FIND("]",N1462))))</f>
        <v>TVH-3</v>
      </c>
      <c r="H1462" s="16" t="str">
        <f>IFERROR(VLOOKUP(P1462,'Huawei BUn - JDI'!B:H,1,0)&amp;" - has convertion, divide for - "&amp;VLOOKUP(P1462,'Huawei BUn - JDI'!B:H,4,0),
IFERROR(VLOOKUP(P1462,'Huawei BUn - JDI'!L:O,1,0)&amp;"- has MOQ of - "&amp;VLOOKUP(P1462,'Huawei BUn - JDI'!L:O,3,0)," Sem Conversão"))</f>
        <v xml:space="preserve"> Sem Conversão</v>
      </c>
      <c r="J1462" s="2" t="s">
        <v>4</v>
      </c>
      <c r="K1462" s="1" t="b">
        <v>1</v>
      </c>
      <c r="L1462" s="1" t="s">
        <v>8151</v>
      </c>
      <c r="M1462" s="11" t="s">
        <v>9896</v>
      </c>
      <c r="N1462" s="10" t="s">
        <v>7667</v>
      </c>
      <c r="O1462" s="9" t="s">
        <v>7544</v>
      </c>
      <c r="P1462" s="10" t="s">
        <v>6497</v>
      </c>
      <c r="Q1462" s="9" t="s">
        <v>8152</v>
      </c>
      <c r="R1462" s="161" t="s">
        <v>7545</v>
      </c>
      <c r="S1462" s="10" t="s">
        <v>7</v>
      </c>
      <c r="T1462" s="9" t="s">
        <v>7705</v>
      </c>
      <c r="U1462" s="10" t="s">
        <v>1</v>
      </c>
      <c r="V1462" s="9">
        <v>100</v>
      </c>
      <c r="W1462" s="10">
        <v>47</v>
      </c>
      <c r="X1462" s="9" t="s">
        <v>5</v>
      </c>
      <c r="Y1462" s="8">
        <v>45323</v>
      </c>
      <c r="Z1462" s="7">
        <v>45262</v>
      </c>
      <c r="AA1462" s="8">
        <v>45323</v>
      </c>
      <c r="AB1462" s="7">
        <v>45323</v>
      </c>
      <c r="AC1462" s="6">
        <v>200</v>
      </c>
    </row>
    <row r="1463" spans="1:30" hidden="1">
      <c r="A1463" s="15" t="str">
        <f t="shared" ca="1" si="36"/>
        <v>Future PO</v>
      </c>
      <c r="B1463" s="40" t="str">
        <f ca="1">IFERROR(IF(FIND("TAMURA",UPPER(Q1463))&lt;&gt;0,"LOCAL PO &gt; 'TAMURA' ","ERRO Regra Tamura"),
IFERROR(IF(LOWER(S1463)="national","Local PO",
IF(YEAR(Z1463)&amp;TEXT(WEEKNUM(Z1463),"00")&lt;=YEAR(TODAY())&amp;TEXT(WEEKNUM(TODAY())  +1,"00"),"PO &gt; Ok",   "Future PO")),""))</f>
        <v>Future PO</v>
      </c>
      <c r="C1463" s="18" t="str">
        <f>IFERROR(IF(VLOOKUP(G1463&amp;P1463,'Troca PN'!A:G,5,0)&lt;&gt;0,"TEVE Troca de PN","  &gt; ERRO CHAVE SKU&amp;PN "),"")</f>
        <v/>
      </c>
      <c r="D1463" s="18" t="str">
        <f>IFERROR(IF(VLOOKUP(G1463&amp;P1463,'Troca PN'!A:G,5,0)&lt;&gt;0,VLOOKUP(P1463,'Troca PN'!C:G,2,0),"  &gt; ERRO CHAVE SKU&amp;PN "),P1463)</f>
        <v>15060189-003</v>
      </c>
      <c r="E1463" s="54">
        <f>IFERROR(ROUNDUP((AC1463/VLOOKUP(P1463,'Huawei BUn - JDI'!B:H,4,0))*VLOOKUP(P1463,'Huawei BUn - JDI'!B:H,7,0),0),
IFERROR(IF(AC1463/VLOOKUP(P1463,'Huawei BUn - JDI'!L:O,3,0)&lt;1,VLOOKUP(P1463,'Huawei BUn - JDI'!L:O,3,0),
IFERROR(IF(AC1463/VLOOKUP(P1463,'Huawei BUn - JDI'!L:O,3,0)&lt;&gt;ROUND(AC1463/VLOOKUP(P1463,'Huawei BUn - JDI'!L:O,3,0),0),ROUNDUP(AC1463/VLOOKUP(P1463,'Huawei BUn - JDI'!L:O,3,0),0),AC1463),AC1463)),AC1463))</f>
        <v>400</v>
      </c>
      <c r="F1463" s="17">
        <f>VLOOKUP(P1463,'Material Unit Price List'!A:D,3,0)</f>
        <v>0.17649999999999999</v>
      </c>
      <c r="G1463" s="1" t="str">
        <f>TRIM(MID(N1463,(FIND("]",N1463)+1),
(FIND("#",N1463)-1)-(FIND("]",N1463))))</f>
        <v>VFF-3</v>
      </c>
      <c r="H1463" s="16" t="str">
        <f>IFERROR(VLOOKUP(P1463,'Huawei BUn - JDI'!B:H,1,0)&amp;" - has convertion, divide for - "&amp;VLOOKUP(P1463,'Huawei BUn - JDI'!B:H,4,0),
IFERROR(VLOOKUP(P1463,'Huawei BUn - JDI'!L:O,1,0)&amp;"- has MOQ of - "&amp;VLOOKUP(P1463,'Huawei BUn - JDI'!L:O,3,0)," Sem Conversão"))</f>
        <v xml:space="preserve"> Sem Conversão</v>
      </c>
      <c r="J1463" s="2" t="s">
        <v>4</v>
      </c>
      <c r="K1463" s="1" t="b">
        <v>1</v>
      </c>
      <c r="L1463" s="1" t="s">
        <v>8151</v>
      </c>
      <c r="M1463" s="11" t="s">
        <v>9897</v>
      </c>
      <c r="N1463" s="10" t="s">
        <v>7656</v>
      </c>
      <c r="O1463" s="9" t="s">
        <v>7544</v>
      </c>
      <c r="P1463" s="10" t="s">
        <v>6497</v>
      </c>
      <c r="Q1463" s="9" t="s">
        <v>8152</v>
      </c>
      <c r="R1463" s="161" t="s">
        <v>7545</v>
      </c>
      <c r="S1463" s="10" t="s">
        <v>7</v>
      </c>
      <c r="T1463" s="9" t="s">
        <v>7705</v>
      </c>
      <c r="U1463" s="10" t="s">
        <v>1</v>
      </c>
      <c r="V1463" s="9">
        <v>100</v>
      </c>
      <c r="W1463" s="10">
        <v>47</v>
      </c>
      <c r="X1463" s="9" t="s">
        <v>5</v>
      </c>
      <c r="Y1463" s="8">
        <v>45324</v>
      </c>
      <c r="Z1463" s="7">
        <v>45262</v>
      </c>
      <c r="AA1463" s="8">
        <v>45323</v>
      </c>
      <c r="AB1463" s="7">
        <v>45323</v>
      </c>
      <c r="AC1463" s="6">
        <v>400</v>
      </c>
    </row>
    <row r="1464" spans="1:30" hidden="1">
      <c r="A1464" s="15" t="str">
        <f t="shared" ca="1" si="36"/>
        <v>Future PO</v>
      </c>
      <c r="B1464" s="40" t="str">
        <f ca="1">IFERROR(IF(FIND("TAMURA",UPPER(Q1464))&lt;&gt;0,"LOCAL PO &gt; 'TAMURA' ","ERRO Regra Tamura"),
IFERROR(IF(LOWER(S1464)="national","Local PO",
IF(YEAR(Z1464)&amp;TEXT(WEEKNUM(Z1464),"00")&lt;=YEAR(TODAY())&amp;TEXT(WEEKNUM(TODAY())  +1,"00"),"PO &gt; Ok",   "Future PO")),""))</f>
        <v>Future PO</v>
      </c>
      <c r="C1464" s="18" t="str">
        <f>IFERROR(IF(VLOOKUP(G1464&amp;P1464,'Troca PN'!A:G,5,0)&lt;&gt;0,"TEVE Troca de PN","  &gt; ERRO CHAVE SKU&amp;PN "),"")</f>
        <v/>
      </c>
      <c r="D1464" s="18" t="str">
        <f>IFERROR(IF(VLOOKUP(G1464&amp;P1464,'Troca PN'!A:G,5,0)&lt;&gt;0,VLOOKUP(P1464,'Troca PN'!C:G,2,0),"  &gt; ERRO CHAVE SKU&amp;PN "),P1464)</f>
        <v>15060189-003</v>
      </c>
      <c r="E1464" s="54">
        <f>IFERROR(ROUNDUP((AC1464/VLOOKUP(P1464,'Huawei BUn - JDI'!B:H,4,0))*VLOOKUP(P1464,'Huawei BUn - JDI'!B:H,7,0),0),
IFERROR(IF(AC1464/VLOOKUP(P1464,'Huawei BUn - JDI'!L:O,3,0)&lt;1,VLOOKUP(P1464,'Huawei BUn - JDI'!L:O,3,0),
IFERROR(IF(AC1464/VLOOKUP(P1464,'Huawei BUn - JDI'!L:O,3,0)&lt;&gt;ROUND(AC1464/VLOOKUP(P1464,'Huawei BUn - JDI'!L:O,3,0),0),ROUNDUP(AC1464/VLOOKUP(P1464,'Huawei BUn - JDI'!L:O,3,0),0),AC1464),AC1464)),AC1464))</f>
        <v>400</v>
      </c>
      <c r="F1464" s="17">
        <f>VLOOKUP(P1464,'Material Unit Price List'!A:D,3,0)</f>
        <v>0.17649999999999999</v>
      </c>
      <c r="G1464" s="1" t="str">
        <f>TRIM(MID(N1464,(FIND("]",N1464)+1),
(FIND("#",N1464)-1)-(FIND("]",N1464))))</f>
        <v>VFF-3</v>
      </c>
      <c r="H1464" s="16" t="str">
        <f>IFERROR(VLOOKUP(P1464,'Huawei BUn - JDI'!B:H,1,0)&amp;" - has convertion, divide for - "&amp;VLOOKUP(P1464,'Huawei BUn - JDI'!B:H,4,0),
IFERROR(VLOOKUP(P1464,'Huawei BUn - JDI'!L:O,1,0)&amp;"- has MOQ of - "&amp;VLOOKUP(P1464,'Huawei BUn - JDI'!L:O,3,0)," Sem Conversão"))</f>
        <v xml:space="preserve"> Sem Conversão</v>
      </c>
      <c r="J1464" s="2" t="s">
        <v>4</v>
      </c>
      <c r="K1464" s="1" t="b">
        <v>1</v>
      </c>
      <c r="L1464" s="1" t="s">
        <v>8151</v>
      </c>
      <c r="M1464" s="11" t="s">
        <v>9898</v>
      </c>
      <c r="N1464" s="10" t="s">
        <v>7656</v>
      </c>
      <c r="O1464" s="9" t="s">
        <v>7544</v>
      </c>
      <c r="P1464" s="10" t="s">
        <v>6497</v>
      </c>
      <c r="Q1464" s="9" t="s">
        <v>8152</v>
      </c>
      <c r="R1464" s="161" t="s">
        <v>7545</v>
      </c>
      <c r="S1464" s="10" t="s">
        <v>7</v>
      </c>
      <c r="T1464" s="9" t="s">
        <v>7705</v>
      </c>
      <c r="U1464" s="10" t="s">
        <v>1</v>
      </c>
      <c r="V1464" s="9">
        <v>100</v>
      </c>
      <c r="W1464" s="10">
        <v>47</v>
      </c>
      <c r="X1464" s="9" t="s">
        <v>5</v>
      </c>
      <c r="Y1464" s="8">
        <v>45325</v>
      </c>
      <c r="Z1464" s="7">
        <v>45262</v>
      </c>
      <c r="AA1464" s="8">
        <v>45323</v>
      </c>
      <c r="AB1464" s="7">
        <v>45323</v>
      </c>
      <c r="AC1464" s="6">
        <v>400</v>
      </c>
    </row>
    <row r="1465" spans="1:30" hidden="1">
      <c r="A1465" s="15" t="str">
        <f t="shared" ca="1" si="36"/>
        <v>Future PO</v>
      </c>
      <c r="B1465" s="40" t="str">
        <f ca="1">IFERROR(IF(FIND("TAMURA",UPPER(Q1465))&lt;&gt;0,"LOCAL PO &gt; 'TAMURA' ","ERRO Regra Tamura"),
IFERROR(IF(LOWER(S1465)="national","Local PO",
IF(YEAR(Z1465)&amp;TEXT(WEEKNUM(Z1465),"00")&lt;=YEAR(TODAY())&amp;TEXT(WEEKNUM(TODAY())  +1,"00"),"PO &gt; Ok",   "Future PO")),""))</f>
        <v>Future PO</v>
      </c>
      <c r="C1465" s="18" t="str">
        <f>IFERROR(IF(VLOOKUP(G1465&amp;P1465,'Troca PN'!A:G,5,0)&lt;&gt;0,"TEVE Troca de PN","  &gt; ERRO CHAVE SKU&amp;PN "),"")</f>
        <v/>
      </c>
      <c r="D1465" s="18" t="str">
        <f>IFERROR(IF(VLOOKUP(G1465&amp;P1465,'Troca PN'!A:G,5,0)&lt;&gt;0,VLOOKUP(P1465,'Troca PN'!C:G,2,0),"  &gt; ERRO CHAVE SKU&amp;PN "),P1465)</f>
        <v>15060189-003</v>
      </c>
      <c r="E1465" s="54">
        <f>IFERROR(ROUNDUP((AC1465/VLOOKUP(P1465,'Huawei BUn - JDI'!B:H,4,0))*VLOOKUP(P1465,'Huawei BUn - JDI'!B:H,7,0),0),
IFERROR(IF(AC1465/VLOOKUP(P1465,'Huawei BUn - JDI'!L:O,3,0)&lt;1,VLOOKUP(P1465,'Huawei BUn - JDI'!L:O,3,0),
IFERROR(IF(AC1465/VLOOKUP(P1465,'Huawei BUn - JDI'!L:O,3,0)&lt;&gt;ROUND(AC1465/VLOOKUP(P1465,'Huawei BUn - JDI'!L:O,3,0),0),ROUNDUP(AC1465/VLOOKUP(P1465,'Huawei BUn - JDI'!L:O,3,0),0),AC1465),AC1465)),AC1465))</f>
        <v>400</v>
      </c>
      <c r="F1465" s="17">
        <f>VLOOKUP(P1465,'Material Unit Price List'!A:D,3,0)</f>
        <v>0.17649999999999999</v>
      </c>
      <c r="G1465" s="1" t="str">
        <f>TRIM(MID(N1465,(FIND("]",N1465)+1),
(FIND("#",N1465)-1)-(FIND("]",N1465))))</f>
        <v>VFF-3</v>
      </c>
      <c r="H1465" s="16" t="str">
        <f>IFERROR(VLOOKUP(P1465,'Huawei BUn - JDI'!B:H,1,0)&amp;" - has convertion, divide for - "&amp;VLOOKUP(P1465,'Huawei BUn - JDI'!B:H,4,0),
IFERROR(VLOOKUP(P1465,'Huawei BUn - JDI'!L:O,1,0)&amp;"- has MOQ of - "&amp;VLOOKUP(P1465,'Huawei BUn - JDI'!L:O,3,0)," Sem Conversão"))</f>
        <v xml:space="preserve"> Sem Conversão</v>
      </c>
      <c r="J1465" s="2" t="s">
        <v>4</v>
      </c>
      <c r="K1465" s="1" t="b">
        <v>1</v>
      </c>
      <c r="L1465" s="1" t="s">
        <v>8151</v>
      </c>
      <c r="M1465" s="11" t="s">
        <v>9899</v>
      </c>
      <c r="N1465" s="10" t="s">
        <v>7670</v>
      </c>
      <c r="O1465" s="9" t="s">
        <v>7544</v>
      </c>
      <c r="P1465" s="10" t="s">
        <v>6497</v>
      </c>
      <c r="Q1465" s="9" t="s">
        <v>8152</v>
      </c>
      <c r="R1465" s="161" t="s">
        <v>7545</v>
      </c>
      <c r="S1465" s="10" t="s">
        <v>7</v>
      </c>
      <c r="T1465" s="9" t="s">
        <v>7705</v>
      </c>
      <c r="U1465" s="10" t="s">
        <v>1</v>
      </c>
      <c r="V1465" s="9">
        <v>100</v>
      </c>
      <c r="W1465" s="10">
        <v>47</v>
      </c>
      <c r="X1465" s="9" t="s">
        <v>5</v>
      </c>
      <c r="Y1465" s="8">
        <v>45326</v>
      </c>
      <c r="Z1465" s="7">
        <v>45262</v>
      </c>
      <c r="AA1465" s="8">
        <v>45323</v>
      </c>
      <c r="AB1465" s="7">
        <v>45323</v>
      </c>
      <c r="AC1465" s="6">
        <v>400</v>
      </c>
    </row>
    <row r="1466" spans="1:30" hidden="1">
      <c r="A1466" s="15" t="str">
        <f t="shared" ca="1" si="36"/>
        <v>Future PO</v>
      </c>
      <c r="B1466" s="40" t="str">
        <f ca="1">IFERROR(IF(FIND("TAMURA",UPPER(Q1466))&lt;&gt;0,"LOCAL PO &gt; 'TAMURA' ","ERRO Regra Tamura"),
IFERROR(IF(LOWER(S1466)="national","Local PO",
IF(YEAR(Z1466)&amp;TEXT(WEEKNUM(Z1466),"00")&lt;=YEAR(TODAY())&amp;TEXT(WEEKNUM(TODAY())  +1,"00"),"PO &gt; Ok",   "Future PO")),""))</f>
        <v>Future PO</v>
      </c>
      <c r="C1466" s="18" t="str">
        <f>IFERROR(IF(VLOOKUP(G1466&amp;P1466,'Troca PN'!A:G,5,0)&lt;&gt;0,"TEVE Troca de PN","  &gt; ERRO CHAVE SKU&amp;PN "),"")</f>
        <v/>
      </c>
      <c r="D1466" s="18" t="str">
        <f>IFERROR(IF(VLOOKUP(G1466&amp;P1466,'Troca PN'!A:G,5,0)&lt;&gt;0,VLOOKUP(P1466,'Troca PN'!C:G,2,0),"  &gt; ERRO CHAVE SKU&amp;PN "),P1466)</f>
        <v>15060189-003</v>
      </c>
      <c r="E1466" s="54">
        <f>IFERROR(ROUNDUP((AC1466/VLOOKUP(P1466,'Huawei BUn - JDI'!B:H,4,0))*VLOOKUP(P1466,'Huawei BUn - JDI'!B:H,7,0),0),
IFERROR(IF(AC1466/VLOOKUP(P1466,'Huawei BUn - JDI'!L:O,3,0)&lt;1,VLOOKUP(P1466,'Huawei BUn - JDI'!L:O,3,0),
IFERROR(IF(AC1466/VLOOKUP(P1466,'Huawei BUn - JDI'!L:O,3,0)&lt;&gt;ROUND(AC1466/VLOOKUP(P1466,'Huawei BUn - JDI'!L:O,3,0),0),ROUNDUP(AC1466/VLOOKUP(P1466,'Huawei BUn - JDI'!L:O,3,0),0),AC1466),AC1466)),AC1466))</f>
        <v>129</v>
      </c>
      <c r="F1466" s="17">
        <f>VLOOKUP(P1466,'Material Unit Price List'!A:D,3,0)</f>
        <v>0.17649999999999999</v>
      </c>
      <c r="G1466" s="1" t="str">
        <f>TRIM(MID(N1466,(FIND("]",N1466)+1),
(FIND("#",N1466)-1)-(FIND("]",N1466))))</f>
        <v>VFF-3</v>
      </c>
      <c r="H1466" s="16" t="str">
        <f>IFERROR(VLOOKUP(P1466,'Huawei BUn - JDI'!B:H,1,0)&amp;" - has convertion, divide for - "&amp;VLOOKUP(P1466,'Huawei BUn - JDI'!B:H,4,0),
IFERROR(VLOOKUP(P1466,'Huawei BUn - JDI'!L:O,1,0)&amp;"- has MOQ of - "&amp;VLOOKUP(P1466,'Huawei BUn - JDI'!L:O,3,0)," Sem Conversão"))</f>
        <v xml:space="preserve"> Sem Conversão</v>
      </c>
      <c r="J1466" s="2" t="s">
        <v>4</v>
      </c>
      <c r="K1466" s="1" t="b">
        <v>1</v>
      </c>
      <c r="L1466" s="1" t="s">
        <v>8151</v>
      </c>
      <c r="M1466" s="11" t="s">
        <v>9900</v>
      </c>
      <c r="N1466" s="10" t="s">
        <v>7670</v>
      </c>
      <c r="O1466" s="9" t="s">
        <v>7544</v>
      </c>
      <c r="P1466" s="10" t="s">
        <v>6497</v>
      </c>
      <c r="Q1466" s="9" t="s">
        <v>8152</v>
      </c>
      <c r="R1466" s="161" t="s">
        <v>7545</v>
      </c>
      <c r="S1466" s="10" t="s">
        <v>7</v>
      </c>
      <c r="T1466" s="9" t="s">
        <v>7705</v>
      </c>
      <c r="U1466" s="10" t="s">
        <v>1</v>
      </c>
      <c r="V1466" s="9">
        <v>100</v>
      </c>
      <c r="W1466" s="10">
        <v>47</v>
      </c>
      <c r="X1466" s="9" t="s">
        <v>5</v>
      </c>
      <c r="Y1466" s="8">
        <v>45327</v>
      </c>
      <c r="Z1466" s="7">
        <v>45262</v>
      </c>
      <c r="AA1466" s="8">
        <v>45323</v>
      </c>
      <c r="AB1466" s="7">
        <v>45323</v>
      </c>
      <c r="AC1466" s="6">
        <v>129</v>
      </c>
    </row>
    <row r="1467" spans="1:30" hidden="1">
      <c r="A1467" s="15" t="str">
        <f t="shared" ca="1" si="36"/>
        <v>Future PO</v>
      </c>
      <c r="B1467" s="40" t="str">
        <f ca="1">IFERROR(IF(FIND("TAMURA",UPPER(Q1467))&lt;&gt;0,"LOCAL PO &gt; 'TAMURA' ","ERRO Regra Tamura"),
IFERROR(IF(LOWER(S1467)="national","Local PO",
IF(YEAR(Z1467)&amp;TEXT(WEEKNUM(Z1467),"00")&lt;=YEAR(TODAY())&amp;TEXT(WEEKNUM(TODAY())  +1,"00"),"PO &gt; Ok",   "Future PO")),""))</f>
        <v>Future PO</v>
      </c>
      <c r="C1467" s="18" t="str">
        <f>IFERROR(IF(VLOOKUP(G1467&amp;P1467,'Troca PN'!A:G,5,0)&lt;&gt;0,"TEVE Troca de PN","  &gt; ERRO CHAVE SKU&amp;PN "),"")</f>
        <v/>
      </c>
      <c r="D1467" s="18" t="str">
        <f>IFERROR(IF(VLOOKUP(G1467&amp;P1467,'Troca PN'!A:G,5,0)&lt;&gt;0,VLOOKUP(P1467,'Troca PN'!C:G,2,0),"  &gt; ERRO CHAVE SKU&amp;PN "),P1467)</f>
        <v>15060211-005</v>
      </c>
      <c r="E1467" s="54">
        <f>IFERROR(ROUNDUP((AC1467/VLOOKUP(P1467,'Huawei BUn - JDI'!B:H,4,0))*VLOOKUP(P1467,'Huawei BUn - JDI'!B:H,7,0),0),
IFERROR(IF(AC1467/VLOOKUP(P1467,'Huawei BUn - JDI'!L:O,3,0)&lt;1,VLOOKUP(P1467,'Huawei BUn - JDI'!L:O,3,0),
IFERROR(IF(AC1467/VLOOKUP(P1467,'Huawei BUn - JDI'!L:O,3,0)&lt;&gt;ROUND(AC1467/VLOOKUP(P1467,'Huawei BUn - JDI'!L:O,3,0),0),ROUNDUP(AC1467/VLOOKUP(P1467,'Huawei BUn - JDI'!L:O,3,0),0),AC1467),AC1467)),AC1467))</f>
        <v>200</v>
      </c>
      <c r="F1467" s="17">
        <f>VLOOKUP(P1467,'Material Unit Price List'!A:D,3,0)</f>
        <v>0.67120000000000002</v>
      </c>
      <c r="G1467" s="1" t="str">
        <f>TRIM(MID(N1467,(FIND("]",N1467)+1),
(FIND("#",N1467)-1)-(FIND("]",N1467))))</f>
        <v>BSJ-4</v>
      </c>
      <c r="H1467" s="16" t="str">
        <f>IFERROR(VLOOKUP(P1467,'Huawei BUn - JDI'!B:H,1,0)&amp;" - has convertion, divide for - "&amp;VLOOKUP(P1467,'Huawei BUn - JDI'!B:H,4,0),
IFERROR(VLOOKUP(P1467,'Huawei BUn - JDI'!L:O,1,0)&amp;"- has MOQ of - "&amp;VLOOKUP(P1467,'Huawei BUn - JDI'!L:O,3,0)," Sem Conversão"))</f>
        <v xml:space="preserve"> Sem Conversão</v>
      </c>
      <c r="J1467" s="2" t="s">
        <v>4</v>
      </c>
      <c r="K1467" s="1" t="b">
        <v>1</v>
      </c>
      <c r="L1467" s="1" t="s">
        <v>8153</v>
      </c>
      <c r="M1467" s="11" t="s">
        <v>9901</v>
      </c>
      <c r="N1467" s="10" t="s">
        <v>7658</v>
      </c>
      <c r="O1467" s="9" t="s">
        <v>7544</v>
      </c>
      <c r="P1467" s="10" t="s">
        <v>4326</v>
      </c>
      <c r="Q1467" s="9" t="s">
        <v>4327</v>
      </c>
      <c r="R1467" s="161" t="s">
        <v>7545</v>
      </c>
      <c r="S1467" s="10" t="s">
        <v>7</v>
      </c>
      <c r="T1467" s="9" t="s">
        <v>7655</v>
      </c>
      <c r="U1467" s="10" t="s">
        <v>1</v>
      </c>
      <c r="V1467" s="9">
        <v>1</v>
      </c>
      <c r="W1467" s="10">
        <v>47</v>
      </c>
      <c r="X1467" s="9" t="s">
        <v>5</v>
      </c>
      <c r="Y1467" s="8">
        <v>45332</v>
      </c>
      <c r="Z1467" s="7">
        <v>45262</v>
      </c>
      <c r="AA1467" s="8">
        <v>45323</v>
      </c>
      <c r="AB1467" s="7">
        <v>45323</v>
      </c>
      <c r="AC1467" s="6">
        <v>200</v>
      </c>
    </row>
    <row r="1468" spans="1:30" hidden="1">
      <c r="A1468" s="15" t="str">
        <f t="shared" ca="1" si="36"/>
        <v>Future PO</v>
      </c>
      <c r="B1468" s="40" t="str">
        <f ca="1">IFERROR(IF(FIND("TAMURA",UPPER(Q1468))&lt;&gt;0,"LOCAL PO &gt; 'TAMURA' ","ERRO Regra Tamura"),
IFERROR(IF(LOWER(S1468)="national","Local PO",
IF(YEAR(Z1468)&amp;TEXT(WEEKNUM(Z1468),"00")&lt;=YEAR(TODAY())&amp;TEXT(WEEKNUM(TODAY())  +1,"00"),"PO &gt; Ok",   "Future PO")),""))</f>
        <v>Future PO</v>
      </c>
      <c r="C1468" s="18" t="str">
        <f>IFERROR(IF(VLOOKUP(G1468&amp;P1468,'Troca PN'!A:G,5,0)&lt;&gt;0,"TEVE Troca de PN","  &gt; ERRO CHAVE SKU&amp;PN "),"")</f>
        <v/>
      </c>
      <c r="D1468" s="18" t="str">
        <f>IFERROR(IF(VLOOKUP(G1468&amp;P1468,'Troca PN'!A:G,5,0)&lt;&gt;0,VLOOKUP(P1468,'Troca PN'!C:G,2,0),"  &gt; ERRO CHAVE SKU&amp;PN "),P1468)</f>
        <v>15060211-005</v>
      </c>
      <c r="E1468" s="54">
        <f>IFERROR(ROUNDUP((AC1468/VLOOKUP(P1468,'Huawei BUn - JDI'!B:H,4,0))*VLOOKUP(P1468,'Huawei BUn - JDI'!B:H,7,0),0),
IFERROR(IF(AC1468/VLOOKUP(P1468,'Huawei BUn - JDI'!L:O,3,0)&lt;1,VLOOKUP(P1468,'Huawei BUn - JDI'!L:O,3,0),
IFERROR(IF(AC1468/VLOOKUP(P1468,'Huawei BUn - JDI'!L:O,3,0)&lt;&gt;ROUND(AC1468/VLOOKUP(P1468,'Huawei BUn - JDI'!L:O,3,0),0),ROUNDUP(AC1468/VLOOKUP(P1468,'Huawei BUn - JDI'!L:O,3,0),0),AC1468),AC1468)),AC1468))</f>
        <v>535</v>
      </c>
      <c r="F1468" s="17">
        <f>VLOOKUP(P1468,'Material Unit Price List'!A:D,3,0)</f>
        <v>0.67120000000000002</v>
      </c>
      <c r="G1468" s="1" t="str">
        <f>TRIM(MID(N1468,(FIND("]",N1468)+1),
(FIND("#",N1468)-1)-(FIND("]",N1468))))</f>
        <v>BSJ-4</v>
      </c>
      <c r="H1468" s="16" t="str">
        <f>IFERROR(VLOOKUP(P1468,'Huawei BUn - JDI'!B:H,1,0)&amp;" - has convertion, divide for - "&amp;VLOOKUP(P1468,'Huawei BUn - JDI'!B:H,4,0),
IFERROR(VLOOKUP(P1468,'Huawei BUn - JDI'!L:O,1,0)&amp;"- has MOQ of - "&amp;VLOOKUP(P1468,'Huawei BUn - JDI'!L:O,3,0)," Sem Conversão"))</f>
        <v xml:space="preserve"> Sem Conversão</v>
      </c>
      <c r="J1468" s="2" t="s">
        <v>4</v>
      </c>
      <c r="K1468" s="1" t="b">
        <v>1</v>
      </c>
      <c r="L1468" s="1" t="s">
        <v>8153</v>
      </c>
      <c r="M1468" s="11" t="s">
        <v>9902</v>
      </c>
      <c r="N1468" s="10" t="s">
        <v>7677</v>
      </c>
      <c r="O1468" s="9" t="s">
        <v>7544</v>
      </c>
      <c r="P1468" s="10" t="s">
        <v>4326</v>
      </c>
      <c r="Q1468" s="9" t="s">
        <v>4327</v>
      </c>
      <c r="R1468" s="161" t="s">
        <v>7545</v>
      </c>
      <c r="S1468" s="10" t="s">
        <v>7</v>
      </c>
      <c r="T1468" s="9" t="s">
        <v>7655</v>
      </c>
      <c r="U1468" s="10" t="s">
        <v>1</v>
      </c>
      <c r="V1468" s="9">
        <v>1</v>
      </c>
      <c r="W1468" s="10">
        <v>47</v>
      </c>
      <c r="X1468" s="9" t="s">
        <v>5</v>
      </c>
      <c r="Y1468" s="8">
        <v>45333</v>
      </c>
      <c r="Z1468" s="7">
        <v>45262</v>
      </c>
      <c r="AA1468" s="8">
        <v>45323</v>
      </c>
      <c r="AB1468" s="7">
        <v>45323</v>
      </c>
      <c r="AC1468" s="6">
        <v>535</v>
      </c>
    </row>
    <row r="1469" spans="1:30">
      <c r="A1469" s="15" t="str">
        <f t="shared" ca="1" si="36"/>
        <v>PO &gt; Ok</v>
      </c>
      <c r="B1469" s="40" t="str">
        <f ca="1">IFERROR(IF(FIND("TAMURA",UPPER(Q1469))&lt;&gt;0,"LOCAL PO &gt; 'TAMURA' ","ERRO Regra Tamura"),
IFERROR(IF(LOWER(S1469)="national","Local PO",
IF(YEAR(Z1469)&amp;TEXT(WEEKNUM(Z1469),"00")&lt;=YEAR(TODAY())&amp;TEXT(WEEKNUM(TODAY())  +1,"00"),"PO &gt; Ok",   "Future PO")),""))</f>
        <v>PO &gt; Ok</v>
      </c>
      <c r="C1469" s="18" t="str">
        <f>IFERROR(IF(VLOOKUP(G1469&amp;P1469,'Troca PN'!A:G,5,0)&lt;&gt;0,"TEVE Troca de PN","  &gt; ERRO CHAVE SKU&amp;PN "),"")</f>
        <v/>
      </c>
      <c r="D1469" s="18" t="str">
        <f>IFERROR(IF(VLOOKUP(G1469&amp;P1469,'Troca PN'!A:G,5,0)&lt;&gt;0,VLOOKUP(P1469,'Troca PN'!C:G,2,0),"  &gt; ERRO CHAVE SKU&amp;PN "),P1469)</f>
        <v>15060258-004</v>
      </c>
      <c r="E1469" s="54">
        <f>IFERROR(ROUNDUP((AC1469/VLOOKUP(P1469,'Huawei BUn - JDI'!B:H,4,0))*VLOOKUP(P1469,'Huawei BUn - JDI'!B:H,7,0),0),
IFERROR(IF(AC1469/VLOOKUP(P1469,'Huawei BUn - JDI'!L:O,3,0)&lt;1,VLOOKUP(P1469,'Huawei BUn - JDI'!L:O,3,0),
IFERROR(IF(AC1469/VLOOKUP(P1469,'Huawei BUn - JDI'!L:O,3,0)&lt;&gt;ROUND(AC1469/VLOOKUP(P1469,'Huawei BUn - JDI'!L:O,3,0),0),ROUNDUP(AC1469/VLOOKUP(P1469,'Huawei BUn - JDI'!L:O,3,0),0),AC1469),AC1469)),AC1469))</f>
        <v>200</v>
      </c>
      <c r="F1469" s="17">
        <f>VLOOKUP(P1469,'Material Unit Price List'!A:D,3,0)</f>
        <v>0.3049</v>
      </c>
      <c r="G1469" s="1" t="str">
        <f>TRIM(MID(N1469,(FIND("]",N1469)+1),
(FIND("#",N1469)-1)-(FIND("]",N1469))))</f>
        <v>BYF-2</v>
      </c>
      <c r="H1469" s="16" t="str">
        <f>IFERROR(VLOOKUP(P1469,'Huawei BUn - JDI'!B:H,1,0)&amp;" - has convertion, divide for - "&amp;VLOOKUP(P1469,'Huawei BUn - JDI'!B:H,4,0),
IFERROR(VLOOKUP(P1469,'Huawei BUn - JDI'!L:O,1,0)&amp;"- has MOQ of - "&amp;VLOOKUP(P1469,'Huawei BUn - JDI'!L:O,3,0)," Sem Conversão"))</f>
        <v xml:space="preserve"> Sem Conversão</v>
      </c>
      <c r="J1469" s="2" t="s">
        <v>4</v>
      </c>
      <c r="K1469" s="1" t="b">
        <v>0</v>
      </c>
      <c r="L1469" s="1" t="s">
        <v>8154</v>
      </c>
      <c r="M1469" s="11" t="s">
        <v>9903</v>
      </c>
      <c r="N1469" s="10" t="s">
        <v>9244</v>
      </c>
      <c r="O1469" s="9" t="s">
        <v>7544</v>
      </c>
      <c r="P1469" s="10" t="s">
        <v>4354</v>
      </c>
      <c r="Q1469" s="9" t="s">
        <v>4353</v>
      </c>
      <c r="R1469" s="161" t="s">
        <v>7545</v>
      </c>
      <c r="S1469" s="10" t="s">
        <v>7</v>
      </c>
      <c r="T1469" s="9" t="s">
        <v>7655</v>
      </c>
      <c r="U1469" s="10" t="s">
        <v>1</v>
      </c>
      <c r="V1469" s="9">
        <v>1</v>
      </c>
      <c r="W1469" s="10">
        <v>47</v>
      </c>
      <c r="X1469" s="9" t="s">
        <v>5</v>
      </c>
      <c r="Y1469" s="8">
        <v>45298</v>
      </c>
      <c r="Z1469" s="7">
        <v>45217</v>
      </c>
      <c r="AA1469" s="8">
        <v>45278</v>
      </c>
      <c r="AB1469" s="7">
        <v>45284</v>
      </c>
      <c r="AC1469" s="6">
        <v>200</v>
      </c>
      <c r="AD1469" s="1" t="s">
        <v>10769</v>
      </c>
    </row>
    <row r="1470" spans="1:30">
      <c r="A1470" s="15" t="str">
        <f t="shared" ca="1" si="36"/>
        <v>PO &gt; Ok</v>
      </c>
      <c r="B1470" s="40" t="str">
        <f ca="1">IFERROR(IF(FIND("TAMURA",UPPER(Q1470))&lt;&gt;0,"LOCAL PO &gt; 'TAMURA' ","ERRO Regra Tamura"),
IFERROR(IF(LOWER(S1470)="national","Local PO",
IF(YEAR(Z1470)&amp;TEXT(WEEKNUM(Z1470),"00")&lt;=YEAR(TODAY())&amp;TEXT(WEEKNUM(TODAY())  +1,"00"),"PO &gt; Ok",   "Future PO")),""))</f>
        <v>PO &gt; Ok</v>
      </c>
      <c r="C1470" s="18" t="str">
        <f>IFERROR(IF(VLOOKUP(G1470&amp;P1470,'Troca PN'!A:G,5,0)&lt;&gt;0,"TEVE Troca de PN","  &gt; ERRO CHAVE SKU&amp;PN "),"")</f>
        <v/>
      </c>
      <c r="D1470" s="18" t="str">
        <f>IFERROR(IF(VLOOKUP(G1470&amp;P1470,'Troca PN'!A:G,5,0)&lt;&gt;0,VLOOKUP(P1470,'Troca PN'!C:G,2,0),"  &gt; ERRO CHAVE SKU&amp;PN "),P1470)</f>
        <v>15060258-004</v>
      </c>
      <c r="E1470" s="54">
        <f>IFERROR(ROUNDUP((AC1470/VLOOKUP(P1470,'Huawei BUn - JDI'!B:H,4,0))*VLOOKUP(P1470,'Huawei BUn - JDI'!B:H,7,0),0),
IFERROR(IF(AC1470/VLOOKUP(P1470,'Huawei BUn - JDI'!L:O,3,0)&lt;1,VLOOKUP(P1470,'Huawei BUn - JDI'!L:O,3,0),
IFERROR(IF(AC1470/VLOOKUP(P1470,'Huawei BUn - JDI'!L:O,3,0)&lt;&gt;ROUND(AC1470/VLOOKUP(P1470,'Huawei BUn - JDI'!L:O,3,0),0),ROUNDUP(AC1470/VLOOKUP(P1470,'Huawei BUn - JDI'!L:O,3,0),0),AC1470),AC1470)),AC1470))</f>
        <v>100</v>
      </c>
      <c r="F1470" s="17">
        <f>VLOOKUP(P1470,'Material Unit Price List'!A:D,3,0)</f>
        <v>0.3049</v>
      </c>
      <c r="G1470" s="1" t="str">
        <f>TRIM(MID(N1470,(FIND("]",N1470)+1),
(FIND("#",N1470)-1)-(FIND("]",N1470))))</f>
        <v>BYF-2</v>
      </c>
      <c r="H1470" s="16" t="str">
        <f>IFERROR(VLOOKUP(P1470,'Huawei BUn - JDI'!B:H,1,0)&amp;" - has convertion, divide for - "&amp;VLOOKUP(P1470,'Huawei BUn - JDI'!B:H,4,0),
IFERROR(VLOOKUP(P1470,'Huawei BUn - JDI'!L:O,1,0)&amp;"- has MOQ of - "&amp;VLOOKUP(P1470,'Huawei BUn - JDI'!L:O,3,0)," Sem Conversão"))</f>
        <v xml:space="preserve"> Sem Conversão</v>
      </c>
      <c r="J1470" s="2" t="s">
        <v>4</v>
      </c>
      <c r="K1470" s="1" t="b">
        <v>0</v>
      </c>
      <c r="L1470" s="1" t="s">
        <v>8154</v>
      </c>
      <c r="M1470" s="11" t="s">
        <v>9904</v>
      </c>
      <c r="N1470" s="10" t="s">
        <v>8822</v>
      </c>
      <c r="O1470" s="9" t="s">
        <v>7544</v>
      </c>
      <c r="P1470" s="10" t="s">
        <v>4354</v>
      </c>
      <c r="Q1470" s="9" t="s">
        <v>4353</v>
      </c>
      <c r="R1470" s="161" t="s">
        <v>7545</v>
      </c>
      <c r="S1470" s="10" t="s">
        <v>7</v>
      </c>
      <c r="T1470" s="9" t="s">
        <v>7655</v>
      </c>
      <c r="U1470" s="10" t="s">
        <v>1</v>
      </c>
      <c r="V1470" s="9">
        <v>1</v>
      </c>
      <c r="W1470" s="10">
        <v>47</v>
      </c>
      <c r="X1470" s="9" t="s">
        <v>5</v>
      </c>
      <c r="Y1470" s="8">
        <v>45299</v>
      </c>
      <c r="Z1470" s="7">
        <v>45217</v>
      </c>
      <c r="AA1470" s="8">
        <v>45278</v>
      </c>
      <c r="AB1470" s="7">
        <v>45284</v>
      </c>
      <c r="AC1470" s="6">
        <v>100</v>
      </c>
      <c r="AD1470" s="1" t="s">
        <v>10769</v>
      </c>
    </row>
    <row r="1471" spans="1:30">
      <c r="A1471" s="15" t="str">
        <f t="shared" ca="1" si="36"/>
        <v>PO &gt; Ok</v>
      </c>
      <c r="B1471" s="40" t="str">
        <f ca="1">IFERROR(IF(FIND("TAMURA",UPPER(Q1471))&lt;&gt;0,"LOCAL PO &gt; 'TAMURA' ","ERRO Regra Tamura"),
IFERROR(IF(LOWER(S1471)="national","Local PO",
IF(YEAR(Z1471)&amp;TEXT(WEEKNUM(Z1471),"00")&lt;=YEAR(TODAY())&amp;TEXT(WEEKNUM(TODAY())  +1,"00"),"PO &gt; Ok",   "Future PO")),""))</f>
        <v>PO &gt; Ok</v>
      </c>
      <c r="C1471" s="18" t="str">
        <f>IFERROR(IF(VLOOKUP(G1471&amp;P1471,'Troca PN'!A:G,5,0)&lt;&gt;0,"TEVE Troca de PN","  &gt; ERRO CHAVE SKU&amp;PN "),"")</f>
        <v/>
      </c>
      <c r="D1471" s="18" t="str">
        <f>IFERROR(IF(VLOOKUP(G1471&amp;P1471,'Troca PN'!A:G,5,0)&lt;&gt;0,VLOOKUP(P1471,'Troca PN'!C:G,2,0),"  &gt; ERRO CHAVE SKU&amp;PN "),P1471)</f>
        <v>15060258-004</v>
      </c>
      <c r="E1471" s="54">
        <f>IFERROR(ROUNDUP((AC1471/VLOOKUP(P1471,'Huawei BUn - JDI'!B:H,4,0))*VLOOKUP(P1471,'Huawei BUn - JDI'!B:H,7,0),0),
IFERROR(IF(AC1471/VLOOKUP(P1471,'Huawei BUn - JDI'!L:O,3,0)&lt;1,VLOOKUP(P1471,'Huawei BUn - JDI'!L:O,3,0),
IFERROR(IF(AC1471/VLOOKUP(P1471,'Huawei BUn - JDI'!L:O,3,0)&lt;&gt;ROUND(AC1471/VLOOKUP(P1471,'Huawei BUn - JDI'!L:O,3,0),0),ROUNDUP(AC1471/VLOOKUP(P1471,'Huawei BUn - JDI'!L:O,3,0),0),AC1471),AC1471)),AC1471))</f>
        <v>600</v>
      </c>
      <c r="F1471" s="17">
        <f>VLOOKUP(P1471,'Material Unit Price List'!A:D,3,0)</f>
        <v>0.3049</v>
      </c>
      <c r="G1471" s="1" t="str">
        <f>TRIM(MID(N1471,(FIND("]",N1471)+1),
(FIND("#",N1471)-1)-(FIND("]",N1471))))</f>
        <v>737-4</v>
      </c>
      <c r="H1471" s="16" t="str">
        <f>IFERROR(VLOOKUP(P1471,'Huawei BUn - JDI'!B:H,1,0)&amp;" - has convertion, divide for - "&amp;VLOOKUP(P1471,'Huawei BUn - JDI'!B:H,4,0),
IFERROR(VLOOKUP(P1471,'Huawei BUn - JDI'!L:O,1,0)&amp;"- has MOQ of - "&amp;VLOOKUP(P1471,'Huawei BUn - JDI'!L:O,3,0)," Sem Conversão"))</f>
        <v xml:space="preserve"> Sem Conversão</v>
      </c>
      <c r="J1471" s="2" t="s">
        <v>4</v>
      </c>
      <c r="K1471" s="1" t="b">
        <v>0</v>
      </c>
      <c r="L1471" s="1" t="s">
        <v>8154</v>
      </c>
      <c r="M1471" s="11" t="s">
        <v>9905</v>
      </c>
      <c r="N1471" s="10" t="s">
        <v>8389</v>
      </c>
      <c r="O1471" s="9" t="s">
        <v>7544</v>
      </c>
      <c r="P1471" s="10" t="s">
        <v>4354</v>
      </c>
      <c r="Q1471" s="9" t="s">
        <v>4353</v>
      </c>
      <c r="R1471" s="161" t="s">
        <v>7545</v>
      </c>
      <c r="S1471" s="10" t="s">
        <v>7</v>
      </c>
      <c r="T1471" s="9" t="s">
        <v>7655</v>
      </c>
      <c r="U1471" s="10" t="s">
        <v>1</v>
      </c>
      <c r="V1471" s="9">
        <v>1</v>
      </c>
      <c r="W1471" s="10">
        <v>47</v>
      </c>
      <c r="X1471" s="9" t="s">
        <v>5</v>
      </c>
      <c r="Y1471" s="8">
        <v>45300</v>
      </c>
      <c r="Z1471" s="7">
        <v>45217</v>
      </c>
      <c r="AA1471" s="8">
        <v>45278</v>
      </c>
      <c r="AB1471" s="7">
        <v>45284</v>
      </c>
      <c r="AC1471" s="6">
        <v>600</v>
      </c>
      <c r="AD1471" s="1" t="s">
        <v>10769</v>
      </c>
    </row>
    <row r="1472" spans="1:30" hidden="1">
      <c r="A1472" s="15" t="str">
        <f t="shared" ca="1" si="36"/>
        <v>PO &gt; Ok</v>
      </c>
      <c r="B1472" s="40" t="s">
        <v>10768</v>
      </c>
      <c r="C1472" s="18" t="str">
        <f>IFERROR(IF(VLOOKUP(G1472&amp;P1472,'Troca PN'!A:G,5,0)&lt;&gt;0,"TEVE Troca de PN","  &gt; ERRO CHAVE SKU&amp;PN "),"")</f>
        <v/>
      </c>
      <c r="D1472" s="18" t="str">
        <f>IFERROR(IF(VLOOKUP(G1472&amp;P1472,'Troca PN'!A:G,5,0)&lt;&gt;0,VLOOKUP(P1472,'Troca PN'!C:G,2,0),"  &gt; ERRO CHAVE SKU&amp;PN "),P1472)</f>
        <v>15060258-004</v>
      </c>
      <c r="E1472" s="54">
        <f>IFERROR(ROUNDUP((AC1472/VLOOKUP(P1472,'Huawei BUn - JDI'!B:H,4,0))*VLOOKUP(P1472,'Huawei BUn - JDI'!B:H,7,0),0),
IFERROR(IF(AC1472/VLOOKUP(P1472,'Huawei BUn - JDI'!L:O,3,0)&lt;1,VLOOKUP(P1472,'Huawei BUn - JDI'!L:O,3,0),
IFERROR(IF(AC1472/VLOOKUP(P1472,'Huawei BUn - JDI'!L:O,3,0)&lt;&gt;ROUND(AC1472/VLOOKUP(P1472,'Huawei BUn - JDI'!L:O,3,0),0),ROUNDUP(AC1472/VLOOKUP(P1472,'Huawei BUn - JDI'!L:O,3,0),0),AC1472),AC1472)),AC1472))</f>
        <v>1400</v>
      </c>
      <c r="F1472" s="17">
        <f>VLOOKUP(P1472,'Material Unit Price List'!A:D,3,0)</f>
        <v>0.3049</v>
      </c>
      <c r="G1472" s="1" t="str">
        <f>TRIM(MID(N1472,(FIND("]",N1472)+1),
(FIND("#",N1472)-1)-(FIND("]",N1472))))</f>
        <v>BSJ-4</v>
      </c>
      <c r="H1472" s="16" t="str">
        <f>IFERROR(VLOOKUP(P1472,'Huawei BUn - JDI'!B:H,1,0)&amp;" - has convertion, divide for - "&amp;VLOOKUP(P1472,'Huawei BUn - JDI'!B:H,4,0),
IFERROR(VLOOKUP(P1472,'Huawei BUn - JDI'!L:O,1,0)&amp;"- has MOQ of - "&amp;VLOOKUP(P1472,'Huawei BUn - JDI'!L:O,3,0)," Sem Conversão"))</f>
        <v xml:space="preserve"> Sem Conversão</v>
      </c>
      <c r="J1472" s="2" t="s">
        <v>4</v>
      </c>
      <c r="K1472" s="1" t="b">
        <v>1</v>
      </c>
      <c r="L1472" s="1" t="s">
        <v>8154</v>
      </c>
      <c r="M1472" s="11" t="s">
        <v>9906</v>
      </c>
      <c r="N1472" s="10" t="s">
        <v>7654</v>
      </c>
      <c r="O1472" s="9" t="s">
        <v>7544</v>
      </c>
      <c r="P1472" s="10" t="s">
        <v>4354</v>
      </c>
      <c r="Q1472" s="9" t="s">
        <v>4353</v>
      </c>
      <c r="R1472" s="161" t="s">
        <v>7545</v>
      </c>
      <c r="S1472" s="10" t="s">
        <v>7</v>
      </c>
      <c r="T1472" s="9" t="s">
        <v>7655</v>
      </c>
      <c r="U1472" s="10" t="s">
        <v>1</v>
      </c>
      <c r="V1472" s="9">
        <v>1</v>
      </c>
      <c r="W1472" s="10">
        <v>47</v>
      </c>
      <c r="X1472" s="9" t="s">
        <v>5</v>
      </c>
      <c r="Y1472" s="8">
        <v>45308</v>
      </c>
      <c r="Z1472" s="7">
        <v>45231</v>
      </c>
      <c r="AA1472" s="8">
        <v>45292</v>
      </c>
      <c r="AB1472" s="7">
        <v>45292</v>
      </c>
      <c r="AC1472" s="6">
        <v>1400</v>
      </c>
    </row>
    <row r="1473" spans="1:30" hidden="1">
      <c r="A1473" s="15" t="str">
        <f t="shared" ca="1" si="36"/>
        <v>PO &gt; Ok</v>
      </c>
      <c r="B1473" s="40" t="s">
        <v>10768</v>
      </c>
      <c r="C1473" s="18" t="str">
        <f>IFERROR(IF(VLOOKUP(G1473&amp;P1473,'Troca PN'!A:G,5,0)&lt;&gt;0,"TEVE Troca de PN","  &gt; ERRO CHAVE SKU&amp;PN "),"")</f>
        <v/>
      </c>
      <c r="D1473" s="18" t="str">
        <f>IFERROR(IF(VLOOKUP(G1473&amp;P1473,'Troca PN'!A:G,5,0)&lt;&gt;0,VLOOKUP(P1473,'Troca PN'!C:G,2,0),"  &gt; ERRO CHAVE SKU&amp;PN "),P1473)</f>
        <v>15060258-004</v>
      </c>
      <c r="E1473" s="54">
        <f>IFERROR(ROUNDUP((AC1473/VLOOKUP(P1473,'Huawei BUn - JDI'!B:H,4,0))*VLOOKUP(P1473,'Huawei BUn - JDI'!B:H,7,0),0),
IFERROR(IF(AC1473/VLOOKUP(P1473,'Huawei BUn - JDI'!L:O,3,0)&lt;1,VLOOKUP(P1473,'Huawei BUn - JDI'!L:O,3,0),
IFERROR(IF(AC1473/VLOOKUP(P1473,'Huawei BUn - JDI'!L:O,3,0)&lt;&gt;ROUND(AC1473/VLOOKUP(P1473,'Huawei BUn - JDI'!L:O,3,0),0),ROUNDUP(AC1473/VLOOKUP(P1473,'Huawei BUn - JDI'!L:O,3,0),0),AC1473),AC1473)),AC1473))</f>
        <v>1400</v>
      </c>
      <c r="F1473" s="17">
        <f>VLOOKUP(P1473,'Material Unit Price List'!A:D,3,0)</f>
        <v>0.3049</v>
      </c>
      <c r="G1473" s="1" t="str">
        <f>TRIM(MID(N1473,(FIND("]",N1473)+1),
(FIND("#",N1473)-1)-(FIND("]",N1473))))</f>
        <v>BSJ-4</v>
      </c>
      <c r="H1473" s="16" t="str">
        <f>IFERROR(VLOOKUP(P1473,'Huawei BUn - JDI'!B:H,1,0)&amp;" - has convertion, divide for - "&amp;VLOOKUP(P1473,'Huawei BUn - JDI'!B:H,4,0),
IFERROR(VLOOKUP(P1473,'Huawei BUn - JDI'!L:O,1,0)&amp;"- has MOQ of - "&amp;VLOOKUP(P1473,'Huawei BUn - JDI'!L:O,3,0)," Sem Conversão"))</f>
        <v xml:space="preserve"> Sem Conversão</v>
      </c>
      <c r="J1473" s="2" t="s">
        <v>4</v>
      </c>
      <c r="K1473" s="1" t="b">
        <v>1</v>
      </c>
      <c r="L1473" s="1" t="s">
        <v>8154</v>
      </c>
      <c r="M1473" s="11" t="s">
        <v>9907</v>
      </c>
      <c r="N1473" s="10" t="s">
        <v>7683</v>
      </c>
      <c r="O1473" s="9" t="s">
        <v>7544</v>
      </c>
      <c r="P1473" s="10" t="s">
        <v>4354</v>
      </c>
      <c r="Q1473" s="9" t="s">
        <v>4353</v>
      </c>
      <c r="R1473" s="161" t="s">
        <v>7545</v>
      </c>
      <c r="S1473" s="10" t="s">
        <v>7</v>
      </c>
      <c r="T1473" s="9" t="s">
        <v>7655</v>
      </c>
      <c r="U1473" s="10" t="s">
        <v>1</v>
      </c>
      <c r="V1473" s="9">
        <v>1</v>
      </c>
      <c r="W1473" s="10">
        <v>47</v>
      </c>
      <c r="X1473" s="9" t="s">
        <v>5</v>
      </c>
      <c r="Y1473" s="8">
        <v>45309</v>
      </c>
      <c r="Z1473" s="7">
        <v>45231</v>
      </c>
      <c r="AA1473" s="8">
        <v>45292</v>
      </c>
      <c r="AB1473" s="7">
        <v>45292</v>
      </c>
      <c r="AC1473" s="6">
        <v>1400</v>
      </c>
    </row>
    <row r="1474" spans="1:30">
      <c r="A1474" s="15" t="str">
        <f t="shared" ca="1" si="36"/>
        <v>PO &gt; Ok</v>
      </c>
      <c r="B1474" s="40" t="str">
        <f ca="1">IFERROR(IF(FIND("TAMURA",UPPER(Q1474))&lt;&gt;0,"LOCAL PO &gt; 'TAMURA' ","ERRO Regra Tamura"),
IFERROR(IF(LOWER(S1474)="national","Local PO",
IF(YEAR(Z1474)&amp;TEXT(WEEKNUM(Z1474),"00")&lt;=YEAR(TODAY())&amp;TEXT(WEEKNUM(TODAY())  +1,"00"),"PO &gt; Ok",   "Future PO")),""))</f>
        <v>PO &gt; Ok</v>
      </c>
      <c r="C1474" s="18" t="str">
        <f>IFERROR(IF(VLOOKUP(G1474&amp;P1474,'Troca PN'!A:G,5,0)&lt;&gt;0,"TEVE Troca de PN","  &gt; ERRO CHAVE SKU&amp;PN "),"")</f>
        <v/>
      </c>
      <c r="D1474" s="18" t="str">
        <f>IFERROR(IF(VLOOKUP(G1474&amp;P1474,'Troca PN'!A:G,5,0)&lt;&gt;0,VLOOKUP(P1474,'Troca PN'!C:G,2,0),"  &gt; ERRO CHAVE SKU&amp;PN "),P1474)</f>
        <v>15060258-004</v>
      </c>
      <c r="E1474" s="54">
        <f>IFERROR(ROUNDUP((AC1474/VLOOKUP(P1474,'Huawei BUn - JDI'!B:H,4,0))*VLOOKUP(P1474,'Huawei BUn - JDI'!B:H,7,0),0),
IFERROR(IF(AC1474/VLOOKUP(P1474,'Huawei BUn - JDI'!L:O,3,0)&lt;1,VLOOKUP(P1474,'Huawei BUn - JDI'!L:O,3,0),
IFERROR(IF(AC1474/VLOOKUP(P1474,'Huawei BUn - JDI'!L:O,3,0)&lt;&gt;ROUND(AC1474/VLOOKUP(P1474,'Huawei BUn - JDI'!L:O,3,0),0),ROUNDUP(AC1474/VLOOKUP(P1474,'Huawei BUn - JDI'!L:O,3,0),0),AC1474),AC1474)),AC1474))</f>
        <v>200</v>
      </c>
      <c r="F1474" s="17">
        <f>VLOOKUP(P1474,'Material Unit Price List'!A:D,3,0)</f>
        <v>0.3049</v>
      </c>
      <c r="G1474" s="1" t="str">
        <f>TRIM(MID(N1474,(FIND("]",N1474)+1),
(FIND("#",N1474)-1)-(FIND("]",N1474))))</f>
        <v>707-4</v>
      </c>
      <c r="H1474" s="16" t="str">
        <f>IFERROR(VLOOKUP(P1474,'Huawei BUn - JDI'!B:H,1,0)&amp;" - has convertion, divide for - "&amp;VLOOKUP(P1474,'Huawei BUn - JDI'!B:H,4,0),
IFERROR(VLOOKUP(P1474,'Huawei BUn - JDI'!L:O,1,0)&amp;"- has MOQ of - "&amp;VLOOKUP(P1474,'Huawei BUn - JDI'!L:O,3,0)," Sem Conversão"))</f>
        <v xml:space="preserve"> Sem Conversão</v>
      </c>
      <c r="J1474" s="2" t="s">
        <v>4</v>
      </c>
      <c r="K1474" s="1" t="b">
        <v>0</v>
      </c>
      <c r="L1474" s="1" t="s">
        <v>8154</v>
      </c>
      <c r="M1474" s="11" t="s">
        <v>9908</v>
      </c>
      <c r="N1474" s="10" t="s">
        <v>8448</v>
      </c>
      <c r="O1474" s="9" t="s">
        <v>7544</v>
      </c>
      <c r="P1474" s="10" t="s">
        <v>4354</v>
      </c>
      <c r="Q1474" s="9" t="s">
        <v>4353</v>
      </c>
      <c r="R1474" s="161" t="s">
        <v>7545</v>
      </c>
      <c r="S1474" s="10" t="s">
        <v>7</v>
      </c>
      <c r="T1474" s="9" t="s">
        <v>7655</v>
      </c>
      <c r="U1474" s="10" t="s">
        <v>1</v>
      </c>
      <c r="V1474" s="9">
        <v>1</v>
      </c>
      <c r="W1474" s="10">
        <v>47</v>
      </c>
      <c r="X1474" s="9" t="s">
        <v>5</v>
      </c>
      <c r="Y1474" s="8">
        <v>45310</v>
      </c>
      <c r="Z1474" s="7">
        <v>45217</v>
      </c>
      <c r="AA1474" s="8">
        <v>45278</v>
      </c>
      <c r="AB1474" s="7">
        <v>45284</v>
      </c>
      <c r="AC1474" s="6">
        <v>200</v>
      </c>
      <c r="AD1474" s="1" t="s">
        <v>10769</v>
      </c>
    </row>
    <row r="1475" spans="1:30" hidden="1">
      <c r="A1475" s="15" t="str">
        <f t="shared" ca="1" si="36"/>
        <v>Future PO</v>
      </c>
      <c r="B1475" s="40" t="str">
        <f ca="1">IFERROR(IF(FIND("TAMURA",UPPER(Q1475))&lt;&gt;0,"LOCAL PO &gt; 'TAMURA' ","ERRO Regra Tamura"),
IFERROR(IF(LOWER(S1475)="national","Local PO",
IF(YEAR(Z1475)&amp;TEXT(WEEKNUM(Z1475),"00")&lt;=YEAR(TODAY())&amp;TEXT(WEEKNUM(TODAY())  +1,"00"),"PO &gt; Ok",   "Future PO")),""))</f>
        <v>Future PO</v>
      </c>
      <c r="C1475" s="18" t="str">
        <f>IFERROR(IF(VLOOKUP(G1475&amp;P1475,'Troca PN'!A:G,5,0)&lt;&gt;0,"TEVE Troca de PN","  &gt; ERRO CHAVE SKU&amp;PN "),"")</f>
        <v/>
      </c>
      <c r="D1475" s="18" t="str">
        <f>IFERROR(IF(VLOOKUP(G1475&amp;P1475,'Troca PN'!A:G,5,0)&lt;&gt;0,VLOOKUP(P1475,'Troca PN'!C:G,2,0),"  &gt; ERRO CHAVE SKU&amp;PN "),P1475)</f>
        <v>15060258-004</v>
      </c>
      <c r="E1475" s="54">
        <f>IFERROR(ROUNDUP((AC1475/VLOOKUP(P1475,'Huawei BUn - JDI'!B:H,4,0))*VLOOKUP(P1475,'Huawei BUn - JDI'!B:H,7,0),0),
IFERROR(IF(AC1475/VLOOKUP(P1475,'Huawei BUn - JDI'!L:O,3,0)&lt;1,VLOOKUP(P1475,'Huawei BUn - JDI'!L:O,3,0),
IFERROR(IF(AC1475/VLOOKUP(P1475,'Huawei BUn - JDI'!L:O,3,0)&lt;&gt;ROUND(AC1475/VLOOKUP(P1475,'Huawei BUn - JDI'!L:O,3,0),0),ROUNDUP(AC1475/VLOOKUP(P1475,'Huawei BUn - JDI'!L:O,3,0),0),AC1475),AC1475)),AC1475))</f>
        <v>200</v>
      </c>
      <c r="F1475" s="17">
        <f>VLOOKUP(P1475,'Material Unit Price List'!A:D,3,0)</f>
        <v>0.3049</v>
      </c>
      <c r="G1475" s="1" t="str">
        <f>TRIM(MID(N1475,(FIND("]",N1475)+1),
(FIND("#",N1475)-1)-(FIND("]",N1475))))</f>
        <v>BYF-2</v>
      </c>
      <c r="H1475" s="16" t="str">
        <f>IFERROR(VLOOKUP(P1475,'Huawei BUn - JDI'!B:H,1,0)&amp;" - has convertion, divide for - "&amp;VLOOKUP(P1475,'Huawei BUn - JDI'!B:H,4,0),
IFERROR(VLOOKUP(P1475,'Huawei BUn - JDI'!L:O,1,0)&amp;"- has MOQ of - "&amp;VLOOKUP(P1475,'Huawei BUn - JDI'!L:O,3,0)," Sem Conversão"))</f>
        <v xml:space="preserve"> Sem Conversão</v>
      </c>
      <c r="J1475" s="2" t="s">
        <v>4</v>
      </c>
      <c r="K1475" s="1" t="b">
        <v>1</v>
      </c>
      <c r="L1475" s="1" t="s">
        <v>8154</v>
      </c>
      <c r="M1475" s="11" t="s">
        <v>9909</v>
      </c>
      <c r="N1475" s="10" t="s">
        <v>8395</v>
      </c>
      <c r="O1475" s="9" t="s">
        <v>7544</v>
      </c>
      <c r="P1475" s="10" t="s">
        <v>4354</v>
      </c>
      <c r="Q1475" s="9" t="s">
        <v>4353</v>
      </c>
      <c r="R1475" s="161" t="s">
        <v>7545</v>
      </c>
      <c r="S1475" s="10" t="s">
        <v>7</v>
      </c>
      <c r="T1475" s="9" t="s">
        <v>7655</v>
      </c>
      <c r="U1475" s="10" t="s">
        <v>1</v>
      </c>
      <c r="V1475" s="9">
        <v>1</v>
      </c>
      <c r="W1475" s="10">
        <v>47</v>
      </c>
      <c r="X1475" s="9" t="s">
        <v>5</v>
      </c>
      <c r="Y1475" s="8">
        <v>45328</v>
      </c>
      <c r="Z1475" s="7">
        <v>45248</v>
      </c>
      <c r="AA1475" s="8">
        <v>45309</v>
      </c>
      <c r="AB1475" s="7">
        <v>45309</v>
      </c>
      <c r="AC1475" s="6">
        <v>200</v>
      </c>
    </row>
    <row r="1476" spans="1:30" hidden="1">
      <c r="A1476" s="15" t="str">
        <f t="shared" ca="1" si="36"/>
        <v>Future PO</v>
      </c>
      <c r="B1476" s="40" t="str">
        <f ca="1">IFERROR(IF(FIND("TAMURA",UPPER(Q1476))&lt;&gt;0,"LOCAL PO &gt; 'TAMURA' ","ERRO Regra Tamura"),
IFERROR(IF(LOWER(S1476)="national","Local PO",
IF(YEAR(Z1476)&amp;TEXT(WEEKNUM(Z1476),"00")&lt;=YEAR(TODAY())&amp;TEXT(WEEKNUM(TODAY())  +1,"00"),"PO &gt; Ok",   "Future PO")),""))</f>
        <v>Future PO</v>
      </c>
      <c r="C1476" s="18" t="str">
        <f>IFERROR(IF(VLOOKUP(G1476&amp;P1476,'Troca PN'!A:G,5,0)&lt;&gt;0,"TEVE Troca de PN","  &gt; ERRO CHAVE SKU&amp;PN "),"")</f>
        <v/>
      </c>
      <c r="D1476" s="18" t="str">
        <f>IFERROR(IF(VLOOKUP(G1476&amp;P1476,'Troca PN'!A:G,5,0)&lt;&gt;0,VLOOKUP(P1476,'Troca PN'!C:G,2,0),"  &gt; ERRO CHAVE SKU&amp;PN "),P1476)</f>
        <v>15060258-004</v>
      </c>
      <c r="E1476" s="54">
        <f>IFERROR(ROUNDUP((AC1476/VLOOKUP(P1476,'Huawei BUn - JDI'!B:H,4,0))*VLOOKUP(P1476,'Huawei BUn - JDI'!B:H,7,0),0),
IFERROR(IF(AC1476/VLOOKUP(P1476,'Huawei BUn - JDI'!L:O,3,0)&lt;1,VLOOKUP(P1476,'Huawei BUn - JDI'!L:O,3,0),
IFERROR(IF(AC1476/VLOOKUP(P1476,'Huawei BUn - JDI'!L:O,3,0)&lt;&gt;ROUND(AC1476/VLOOKUP(P1476,'Huawei BUn - JDI'!L:O,3,0),0),ROUNDUP(AC1476/VLOOKUP(P1476,'Huawei BUn - JDI'!L:O,3,0),0),AC1476),AC1476)),AC1476))</f>
        <v>100</v>
      </c>
      <c r="F1476" s="17">
        <f>VLOOKUP(P1476,'Material Unit Price List'!A:D,3,0)</f>
        <v>0.3049</v>
      </c>
      <c r="G1476" s="1" t="str">
        <f>TRIM(MID(N1476,(FIND("]",N1476)+1),
(FIND("#",N1476)-1)-(FIND("]",N1476))))</f>
        <v>BYF-2</v>
      </c>
      <c r="H1476" s="16" t="str">
        <f>IFERROR(VLOOKUP(P1476,'Huawei BUn - JDI'!B:H,1,0)&amp;" - has convertion, divide for - "&amp;VLOOKUP(P1476,'Huawei BUn - JDI'!B:H,4,0),
IFERROR(VLOOKUP(P1476,'Huawei BUn - JDI'!L:O,1,0)&amp;"- has MOQ of - "&amp;VLOOKUP(P1476,'Huawei BUn - JDI'!L:O,3,0)," Sem Conversão"))</f>
        <v xml:space="preserve"> Sem Conversão</v>
      </c>
      <c r="J1476" s="2" t="s">
        <v>4</v>
      </c>
      <c r="K1476" s="1" t="b">
        <v>1</v>
      </c>
      <c r="L1476" s="1" t="s">
        <v>8154</v>
      </c>
      <c r="M1476" s="11" t="s">
        <v>9910</v>
      </c>
      <c r="N1476" s="10" t="s">
        <v>8393</v>
      </c>
      <c r="O1476" s="9" t="s">
        <v>7544</v>
      </c>
      <c r="P1476" s="10" t="s">
        <v>4354</v>
      </c>
      <c r="Q1476" s="9" t="s">
        <v>4353</v>
      </c>
      <c r="R1476" s="161" t="s">
        <v>7545</v>
      </c>
      <c r="S1476" s="10" t="s">
        <v>7</v>
      </c>
      <c r="T1476" s="9" t="s">
        <v>7655</v>
      </c>
      <c r="U1476" s="10" t="s">
        <v>1</v>
      </c>
      <c r="V1476" s="9">
        <v>1</v>
      </c>
      <c r="W1476" s="10">
        <v>47</v>
      </c>
      <c r="X1476" s="9" t="s">
        <v>5</v>
      </c>
      <c r="Y1476" s="8">
        <v>45329</v>
      </c>
      <c r="Z1476" s="7">
        <v>45248</v>
      </c>
      <c r="AA1476" s="8">
        <v>45309</v>
      </c>
      <c r="AB1476" s="7">
        <v>45309</v>
      </c>
      <c r="AC1476" s="6">
        <v>100</v>
      </c>
    </row>
    <row r="1477" spans="1:30" hidden="1">
      <c r="A1477" s="15" t="str">
        <f t="shared" ca="1" si="36"/>
        <v>Future PO</v>
      </c>
      <c r="B1477" s="40" t="str">
        <f ca="1">IFERROR(IF(FIND("TAMURA",UPPER(Q1477))&lt;&gt;0,"LOCAL PO &gt; 'TAMURA' ","ERRO Regra Tamura"),
IFERROR(IF(LOWER(S1477)="national","Local PO",
IF(YEAR(Z1477)&amp;TEXT(WEEKNUM(Z1477),"00")&lt;=YEAR(TODAY())&amp;TEXT(WEEKNUM(TODAY())  +1,"00"),"PO &gt; Ok",   "Future PO")),""))</f>
        <v>Future PO</v>
      </c>
      <c r="C1477" s="18" t="str">
        <f>IFERROR(IF(VLOOKUP(G1477&amp;P1477,'Troca PN'!A:G,5,0)&lt;&gt;0,"TEVE Troca de PN","  &gt; ERRO CHAVE SKU&amp;PN "),"")</f>
        <v/>
      </c>
      <c r="D1477" s="18" t="str">
        <f>IFERROR(IF(VLOOKUP(G1477&amp;P1477,'Troca PN'!A:G,5,0)&lt;&gt;0,VLOOKUP(P1477,'Troca PN'!C:G,2,0),"  &gt; ERRO CHAVE SKU&amp;PN "),P1477)</f>
        <v>15060258-004</v>
      </c>
      <c r="E1477" s="54">
        <f>IFERROR(ROUNDUP((AC1477/VLOOKUP(P1477,'Huawei BUn - JDI'!B:H,4,0))*VLOOKUP(P1477,'Huawei BUn - JDI'!B:H,7,0),0),
IFERROR(IF(AC1477/VLOOKUP(P1477,'Huawei BUn - JDI'!L:O,3,0)&lt;1,VLOOKUP(P1477,'Huawei BUn - JDI'!L:O,3,0),
IFERROR(IF(AC1477/VLOOKUP(P1477,'Huawei BUn - JDI'!L:O,3,0)&lt;&gt;ROUND(AC1477/VLOOKUP(P1477,'Huawei BUn - JDI'!L:O,3,0),0),ROUNDUP(AC1477/VLOOKUP(P1477,'Huawei BUn - JDI'!L:O,3,0),0),AC1477),AC1477)),AC1477))</f>
        <v>600</v>
      </c>
      <c r="F1477" s="17">
        <f>VLOOKUP(P1477,'Material Unit Price List'!A:D,3,0)</f>
        <v>0.3049</v>
      </c>
      <c r="G1477" s="1" t="str">
        <f>TRIM(MID(N1477,(FIND("]",N1477)+1),
(FIND("#",N1477)-1)-(FIND("]",N1477))))</f>
        <v>737-4</v>
      </c>
      <c r="H1477" s="16" t="str">
        <f>IFERROR(VLOOKUP(P1477,'Huawei BUn - JDI'!B:H,1,0)&amp;" - has convertion, divide for - "&amp;VLOOKUP(P1477,'Huawei BUn - JDI'!B:H,4,0),
IFERROR(VLOOKUP(P1477,'Huawei BUn - JDI'!L:O,1,0)&amp;"- has MOQ of - "&amp;VLOOKUP(P1477,'Huawei BUn - JDI'!L:O,3,0)," Sem Conversão"))</f>
        <v xml:space="preserve"> Sem Conversão</v>
      </c>
      <c r="J1477" s="2" t="s">
        <v>4</v>
      </c>
      <c r="K1477" s="1" t="b">
        <v>1</v>
      </c>
      <c r="L1477" s="1" t="s">
        <v>8154</v>
      </c>
      <c r="M1477" s="11" t="s">
        <v>9911</v>
      </c>
      <c r="N1477" s="10" t="s">
        <v>8391</v>
      </c>
      <c r="O1477" s="9" t="s">
        <v>7544</v>
      </c>
      <c r="P1477" s="10" t="s">
        <v>4354</v>
      </c>
      <c r="Q1477" s="9" t="s">
        <v>4353</v>
      </c>
      <c r="R1477" s="161" t="s">
        <v>7545</v>
      </c>
      <c r="S1477" s="10" t="s">
        <v>7</v>
      </c>
      <c r="T1477" s="9" t="s">
        <v>7655</v>
      </c>
      <c r="U1477" s="10" t="s">
        <v>1</v>
      </c>
      <c r="V1477" s="9">
        <v>1</v>
      </c>
      <c r="W1477" s="10">
        <v>47</v>
      </c>
      <c r="X1477" s="9" t="s">
        <v>5</v>
      </c>
      <c r="Y1477" s="8">
        <v>45330</v>
      </c>
      <c r="Z1477" s="7">
        <v>45248</v>
      </c>
      <c r="AA1477" s="8">
        <v>45309</v>
      </c>
      <c r="AB1477" s="7">
        <v>45309</v>
      </c>
      <c r="AC1477" s="6">
        <v>600</v>
      </c>
    </row>
    <row r="1478" spans="1:30" hidden="1">
      <c r="A1478" s="15" t="str">
        <f t="shared" ca="1" si="36"/>
        <v>Future PO</v>
      </c>
      <c r="B1478" s="40" t="str">
        <f ca="1">IFERROR(IF(FIND("TAMURA",UPPER(Q1478))&lt;&gt;0,"LOCAL PO &gt; 'TAMURA' ","ERRO Regra Tamura"),
IFERROR(IF(LOWER(S1478)="national","Local PO",
IF(YEAR(Z1478)&amp;TEXT(WEEKNUM(Z1478),"00")&lt;=YEAR(TODAY())&amp;TEXT(WEEKNUM(TODAY())  +1,"00"),"PO &gt; Ok",   "Future PO")),""))</f>
        <v>Future PO</v>
      </c>
      <c r="C1478" s="18" t="str">
        <f>IFERROR(IF(VLOOKUP(G1478&amp;P1478,'Troca PN'!A:G,5,0)&lt;&gt;0,"TEVE Troca de PN","  &gt; ERRO CHAVE SKU&amp;PN "),"")</f>
        <v/>
      </c>
      <c r="D1478" s="18" t="str">
        <f>IFERROR(IF(VLOOKUP(G1478&amp;P1478,'Troca PN'!A:G,5,0)&lt;&gt;0,VLOOKUP(P1478,'Troca PN'!C:G,2,0),"  &gt; ERRO CHAVE SKU&amp;PN "),P1478)</f>
        <v>15060258-004</v>
      </c>
      <c r="E1478" s="54">
        <f>IFERROR(ROUNDUP((AC1478/VLOOKUP(P1478,'Huawei BUn - JDI'!B:H,4,0))*VLOOKUP(P1478,'Huawei BUn - JDI'!B:H,7,0),0),
IFERROR(IF(AC1478/VLOOKUP(P1478,'Huawei BUn - JDI'!L:O,3,0)&lt;1,VLOOKUP(P1478,'Huawei BUn - JDI'!L:O,3,0),
IFERROR(IF(AC1478/VLOOKUP(P1478,'Huawei BUn - JDI'!L:O,3,0)&lt;&gt;ROUND(AC1478/VLOOKUP(P1478,'Huawei BUn - JDI'!L:O,3,0),0),ROUNDUP(AC1478/VLOOKUP(P1478,'Huawei BUn - JDI'!L:O,3,0),0),AC1478),AC1478)),AC1478))</f>
        <v>1400</v>
      </c>
      <c r="F1478" s="17">
        <f>VLOOKUP(P1478,'Material Unit Price List'!A:D,3,0)</f>
        <v>0.3049</v>
      </c>
      <c r="G1478" s="1" t="str">
        <f>TRIM(MID(N1478,(FIND("]",N1478)+1),
(FIND("#",N1478)-1)-(FIND("]",N1478))))</f>
        <v>BSJ-4</v>
      </c>
      <c r="H1478" s="16" t="str">
        <f>IFERROR(VLOOKUP(P1478,'Huawei BUn - JDI'!B:H,1,0)&amp;" - has convertion, divide for - "&amp;VLOOKUP(P1478,'Huawei BUn - JDI'!B:H,4,0),
IFERROR(VLOOKUP(P1478,'Huawei BUn - JDI'!L:O,1,0)&amp;"- has MOQ of - "&amp;VLOOKUP(P1478,'Huawei BUn - JDI'!L:O,3,0)," Sem Conversão"))</f>
        <v xml:space="preserve"> Sem Conversão</v>
      </c>
      <c r="J1478" s="2" t="s">
        <v>4</v>
      </c>
      <c r="K1478" s="1" t="b">
        <v>1</v>
      </c>
      <c r="L1478" s="1" t="s">
        <v>8154</v>
      </c>
      <c r="M1478" s="11" t="s">
        <v>9912</v>
      </c>
      <c r="N1478" s="10" t="s">
        <v>7658</v>
      </c>
      <c r="O1478" s="9" t="s">
        <v>7544</v>
      </c>
      <c r="P1478" s="10" t="s">
        <v>4354</v>
      </c>
      <c r="Q1478" s="9" t="s">
        <v>4353</v>
      </c>
      <c r="R1478" s="161" t="s">
        <v>7545</v>
      </c>
      <c r="S1478" s="10" t="s">
        <v>7</v>
      </c>
      <c r="T1478" s="9" t="s">
        <v>7655</v>
      </c>
      <c r="U1478" s="10" t="s">
        <v>1</v>
      </c>
      <c r="V1478" s="9">
        <v>1</v>
      </c>
      <c r="W1478" s="10">
        <v>47</v>
      </c>
      <c r="X1478" s="9" t="s">
        <v>5</v>
      </c>
      <c r="Y1478" s="8">
        <v>45332</v>
      </c>
      <c r="Z1478" s="7">
        <v>45262</v>
      </c>
      <c r="AA1478" s="8">
        <v>45323</v>
      </c>
      <c r="AB1478" s="7">
        <v>45323</v>
      </c>
      <c r="AC1478" s="6">
        <v>1400</v>
      </c>
    </row>
    <row r="1479" spans="1:30" hidden="1">
      <c r="A1479" s="15" t="str">
        <f t="shared" ca="1" si="36"/>
        <v>Future PO</v>
      </c>
      <c r="B1479" s="40" t="str">
        <f ca="1">IFERROR(IF(FIND("TAMURA",UPPER(Q1479))&lt;&gt;0,"LOCAL PO &gt; 'TAMURA' ","ERRO Regra Tamura"),
IFERROR(IF(LOWER(S1479)="national","Local PO",
IF(YEAR(Z1479)&amp;TEXT(WEEKNUM(Z1479),"00")&lt;=YEAR(TODAY())&amp;TEXT(WEEKNUM(TODAY())  +1,"00"),"PO &gt; Ok",   "Future PO")),""))</f>
        <v>Future PO</v>
      </c>
      <c r="C1479" s="18" t="str">
        <f>IFERROR(IF(VLOOKUP(G1479&amp;P1479,'Troca PN'!A:G,5,0)&lt;&gt;0,"TEVE Troca de PN","  &gt; ERRO CHAVE SKU&amp;PN "),"")</f>
        <v/>
      </c>
      <c r="D1479" s="18" t="str">
        <f>IFERROR(IF(VLOOKUP(G1479&amp;P1479,'Troca PN'!A:G,5,0)&lt;&gt;0,VLOOKUP(P1479,'Troca PN'!C:G,2,0),"  &gt; ERRO CHAVE SKU&amp;PN "),P1479)</f>
        <v>15060258-004</v>
      </c>
      <c r="E1479" s="54">
        <f>IFERROR(ROUNDUP((AC1479/VLOOKUP(P1479,'Huawei BUn - JDI'!B:H,4,0))*VLOOKUP(P1479,'Huawei BUn - JDI'!B:H,7,0),0),
IFERROR(IF(AC1479/VLOOKUP(P1479,'Huawei BUn - JDI'!L:O,3,0)&lt;1,VLOOKUP(P1479,'Huawei BUn - JDI'!L:O,3,0),
IFERROR(IF(AC1479/VLOOKUP(P1479,'Huawei BUn - JDI'!L:O,3,0)&lt;&gt;ROUND(AC1479/VLOOKUP(P1479,'Huawei BUn - JDI'!L:O,3,0),0),ROUNDUP(AC1479/VLOOKUP(P1479,'Huawei BUn - JDI'!L:O,3,0),0),AC1479),AC1479)),AC1479))</f>
        <v>1400</v>
      </c>
      <c r="F1479" s="17">
        <f>VLOOKUP(P1479,'Material Unit Price List'!A:D,3,0)</f>
        <v>0.3049</v>
      </c>
      <c r="G1479" s="1" t="str">
        <f>TRIM(MID(N1479,(FIND("]",N1479)+1),
(FIND("#",N1479)-1)-(FIND("]",N1479))))</f>
        <v>BSJ-4</v>
      </c>
      <c r="H1479" s="16" t="str">
        <f>IFERROR(VLOOKUP(P1479,'Huawei BUn - JDI'!B:H,1,0)&amp;" - has convertion, divide for - "&amp;VLOOKUP(P1479,'Huawei BUn - JDI'!B:H,4,0),
IFERROR(VLOOKUP(P1479,'Huawei BUn - JDI'!L:O,1,0)&amp;"- has MOQ of - "&amp;VLOOKUP(P1479,'Huawei BUn - JDI'!L:O,3,0)," Sem Conversão"))</f>
        <v xml:space="preserve"> Sem Conversão</v>
      </c>
      <c r="J1479" s="2" t="s">
        <v>4</v>
      </c>
      <c r="K1479" s="1" t="b">
        <v>1</v>
      </c>
      <c r="L1479" s="1" t="s">
        <v>8154</v>
      </c>
      <c r="M1479" s="11" t="s">
        <v>9913</v>
      </c>
      <c r="N1479" s="10" t="s">
        <v>7677</v>
      </c>
      <c r="O1479" s="9" t="s">
        <v>7544</v>
      </c>
      <c r="P1479" s="10" t="s">
        <v>4354</v>
      </c>
      <c r="Q1479" s="9" t="s">
        <v>4353</v>
      </c>
      <c r="R1479" s="161" t="s">
        <v>7545</v>
      </c>
      <c r="S1479" s="10" t="s">
        <v>7</v>
      </c>
      <c r="T1479" s="9" t="s">
        <v>7655</v>
      </c>
      <c r="U1479" s="10" t="s">
        <v>1</v>
      </c>
      <c r="V1479" s="9">
        <v>1</v>
      </c>
      <c r="W1479" s="10">
        <v>47</v>
      </c>
      <c r="X1479" s="9" t="s">
        <v>5</v>
      </c>
      <c r="Y1479" s="8">
        <v>45333</v>
      </c>
      <c r="Z1479" s="7">
        <v>45262</v>
      </c>
      <c r="AA1479" s="8">
        <v>45323</v>
      </c>
      <c r="AB1479" s="7">
        <v>45323</v>
      </c>
      <c r="AC1479" s="6">
        <v>1400</v>
      </c>
    </row>
    <row r="1480" spans="1:30">
      <c r="A1480" s="15" t="str">
        <f t="shared" ca="1" si="36"/>
        <v>PO &gt; Ok</v>
      </c>
      <c r="B1480" s="40" t="str">
        <f ca="1">IFERROR(IF(FIND("TAMURA",UPPER(Q1480))&lt;&gt;0,"LOCAL PO &gt; 'TAMURA' ","ERRO Regra Tamura"),
IFERROR(IF(LOWER(S1480)="national","Local PO",
IF(YEAR(Z1480)&amp;TEXT(WEEKNUM(Z1480),"00")&lt;=YEAR(TODAY())&amp;TEXT(WEEKNUM(TODAY())  +1,"00"),"PO &gt; Ok",   "Future PO")),""))</f>
        <v>PO &gt; Ok</v>
      </c>
      <c r="C1480" s="18" t="str">
        <f>IFERROR(IF(VLOOKUP(G1480&amp;P1480,'Troca PN'!A:G,5,0)&lt;&gt;0,"TEVE Troca de PN","  &gt; ERRO CHAVE SKU&amp;PN "),"")</f>
        <v/>
      </c>
      <c r="D1480" s="18" t="str">
        <f>IFERROR(IF(VLOOKUP(G1480&amp;P1480,'Troca PN'!A:G,5,0)&lt;&gt;0,VLOOKUP(P1480,'Troca PN'!C:G,2,0),"  &gt; ERRO CHAVE SKU&amp;PN "),P1480)</f>
        <v>15060261-009</v>
      </c>
      <c r="E1480" s="54">
        <f>IFERROR(ROUNDUP((AC1480/VLOOKUP(P1480,'Huawei BUn - JDI'!B:H,4,0))*VLOOKUP(P1480,'Huawei BUn - JDI'!B:H,7,0),0),
IFERROR(IF(AC1480/VLOOKUP(P1480,'Huawei BUn - JDI'!L:O,3,0)&lt;1,VLOOKUP(P1480,'Huawei BUn - JDI'!L:O,3,0),
IFERROR(IF(AC1480/VLOOKUP(P1480,'Huawei BUn - JDI'!L:O,3,0)&lt;&gt;ROUND(AC1480/VLOOKUP(P1480,'Huawei BUn - JDI'!L:O,3,0),0),ROUNDUP(AC1480/VLOOKUP(P1480,'Huawei BUn - JDI'!L:O,3,0),0),AC1480),AC1480)),AC1480))</f>
        <v>200</v>
      </c>
      <c r="F1480" s="17">
        <f>VLOOKUP(P1480,'Material Unit Price List'!A:D,3,0)</f>
        <v>0.45950000000000002</v>
      </c>
      <c r="G1480" s="1" t="str">
        <f>TRIM(MID(N1480,(FIND("]",N1480)+1),
(FIND("#",N1480)-1)-(FIND("]",N1480))))</f>
        <v>BYF-2</v>
      </c>
      <c r="H1480" s="16" t="str">
        <f>IFERROR(VLOOKUP(P1480,'Huawei BUn - JDI'!B:H,1,0)&amp;" - has convertion, divide for - "&amp;VLOOKUP(P1480,'Huawei BUn - JDI'!B:H,4,0),
IFERROR(VLOOKUP(P1480,'Huawei BUn - JDI'!L:O,1,0)&amp;"- has MOQ of - "&amp;VLOOKUP(P1480,'Huawei BUn - JDI'!L:O,3,0)," Sem Conversão"))</f>
        <v xml:space="preserve"> Sem Conversão</v>
      </c>
      <c r="J1480" s="2" t="s">
        <v>4</v>
      </c>
      <c r="K1480" s="1" t="b">
        <v>0</v>
      </c>
      <c r="L1480" s="1" t="s">
        <v>8155</v>
      </c>
      <c r="M1480" s="11" t="s">
        <v>9914</v>
      </c>
      <c r="N1480" s="10" t="s">
        <v>8822</v>
      </c>
      <c r="O1480" s="9" t="s">
        <v>7544</v>
      </c>
      <c r="P1480" s="10" t="s">
        <v>6836</v>
      </c>
      <c r="Q1480" s="9" t="s">
        <v>4362</v>
      </c>
      <c r="R1480" s="161" t="s">
        <v>7545</v>
      </c>
      <c r="S1480" s="10" t="s">
        <v>7</v>
      </c>
      <c r="T1480" s="9" t="s">
        <v>7655</v>
      </c>
      <c r="U1480" s="10" t="s">
        <v>1</v>
      </c>
      <c r="V1480" s="9">
        <v>1</v>
      </c>
      <c r="W1480" s="10">
        <v>47</v>
      </c>
      <c r="X1480" s="9" t="s">
        <v>5</v>
      </c>
      <c r="Y1480" s="8">
        <v>45299</v>
      </c>
      <c r="Z1480" s="7">
        <v>45217</v>
      </c>
      <c r="AA1480" s="8">
        <v>45278</v>
      </c>
      <c r="AB1480" s="7">
        <v>45284</v>
      </c>
      <c r="AC1480" s="6">
        <v>200</v>
      </c>
      <c r="AD1480" s="1" t="s">
        <v>10769</v>
      </c>
    </row>
    <row r="1481" spans="1:30">
      <c r="A1481" s="15" t="str">
        <f t="shared" ca="1" si="36"/>
        <v>PO &gt; Ok</v>
      </c>
      <c r="B1481" s="40" t="str">
        <f ca="1">IFERROR(IF(FIND("TAMURA",UPPER(Q1481))&lt;&gt;0,"LOCAL PO &gt; 'TAMURA' ","ERRO Regra Tamura"),
IFERROR(IF(LOWER(S1481)="national","Local PO",
IF(YEAR(Z1481)&amp;TEXT(WEEKNUM(Z1481),"00")&lt;=YEAR(TODAY())&amp;TEXT(WEEKNUM(TODAY())  +1,"00"),"PO &gt; Ok",   "Future PO")),""))</f>
        <v>PO &gt; Ok</v>
      </c>
      <c r="C1481" s="18" t="str">
        <f>IFERROR(IF(VLOOKUP(G1481&amp;P1481,'Troca PN'!A:G,5,0)&lt;&gt;0,"TEVE Troca de PN","  &gt; ERRO CHAVE SKU&amp;PN "),"")</f>
        <v/>
      </c>
      <c r="D1481" s="18" t="str">
        <f>IFERROR(IF(VLOOKUP(G1481&amp;P1481,'Troca PN'!A:G,5,0)&lt;&gt;0,VLOOKUP(P1481,'Troca PN'!C:G,2,0),"  &gt; ERRO CHAVE SKU&amp;PN "),P1481)</f>
        <v>15060261-009</v>
      </c>
      <c r="E1481" s="54">
        <f>IFERROR(ROUNDUP((AC1481/VLOOKUP(P1481,'Huawei BUn - JDI'!B:H,4,0))*VLOOKUP(P1481,'Huawei BUn - JDI'!B:H,7,0),0),
IFERROR(IF(AC1481/VLOOKUP(P1481,'Huawei BUn - JDI'!L:O,3,0)&lt;1,VLOOKUP(P1481,'Huawei BUn - JDI'!L:O,3,0),
IFERROR(IF(AC1481/VLOOKUP(P1481,'Huawei BUn - JDI'!L:O,3,0)&lt;&gt;ROUND(AC1481/VLOOKUP(P1481,'Huawei BUn - JDI'!L:O,3,0),0),ROUNDUP(AC1481/VLOOKUP(P1481,'Huawei BUn - JDI'!L:O,3,0),0),AC1481),AC1481)),AC1481))</f>
        <v>600</v>
      </c>
      <c r="F1481" s="17">
        <f>VLOOKUP(P1481,'Material Unit Price List'!A:D,3,0)</f>
        <v>0.45950000000000002</v>
      </c>
      <c r="G1481" s="1" t="str">
        <f>TRIM(MID(N1481,(FIND("]",N1481)+1),
(FIND("#",N1481)-1)-(FIND("]",N1481))))</f>
        <v>737-4</v>
      </c>
      <c r="H1481" s="16" t="str">
        <f>IFERROR(VLOOKUP(P1481,'Huawei BUn - JDI'!B:H,1,0)&amp;" - has convertion, divide for - "&amp;VLOOKUP(P1481,'Huawei BUn - JDI'!B:H,4,0),
IFERROR(VLOOKUP(P1481,'Huawei BUn - JDI'!L:O,1,0)&amp;"- has MOQ of - "&amp;VLOOKUP(P1481,'Huawei BUn - JDI'!L:O,3,0)," Sem Conversão"))</f>
        <v xml:space="preserve"> Sem Conversão</v>
      </c>
      <c r="J1481" s="2" t="s">
        <v>4</v>
      </c>
      <c r="K1481" s="1" t="b">
        <v>0</v>
      </c>
      <c r="L1481" s="1" t="s">
        <v>8155</v>
      </c>
      <c r="M1481" s="11" t="s">
        <v>9915</v>
      </c>
      <c r="N1481" s="10" t="s">
        <v>8389</v>
      </c>
      <c r="O1481" s="9" t="s">
        <v>7544</v>
      </c>
      <c r="P1481" s="10" t="s">
        <v>6836</v>
      </c>
      <c r="Q1481" s="9" t="s">
        <v>4362</v>
      </c>
      <c r="R1481" s="161" t="s">
        <v>7545</v>
      </c>
      <c r="S1481" s="10" t="s">
        <v>7</v>
      </c>
      <c r="T1481" s="9" t="s">
        <v>7655</v>
      </c>
      <c r="U1481" s="10" t="s">
        <v>1</v>
      </c>
      <c r="V1481" s="9">
        <v>1</v>
      </c>
      <c r="W1481" s="10">
        <v>47</v>
      </c>
      <c r="X1481" s="9" t="s">
        <v>5</v>
      </c>
      <c r="Y1481" s="8">
        <v>45300</v>
      </c>
      <c r="Z1481" s="7">
        <v>45217</v>
      </c>
      <c r="AA1481" s="8">
        <v>45278</v>
      </c>
      <c r="AB1481" s="7">
        <v>45284</v>
      </c>
      <c r="AC1481" s="6">
        <v>600</v>
      </c>
      <c r="AD1481" s="1" t="s">
        <v>10769</v>
      </c>
    </row>
    <row r="1482" spans="1:30">
      <c r="A1482" s="15" t="str">
        <f t="shared" ca="1" si="36"/>
        <v>PO &gt; Ok</v>
      </c>
      <c r="B1482" s="40" t="str">
        <f ca="1">IFERROR(IF(FIND("TAMURA",UPPER(Q1482))&lt;&gt;0,"LOCAL PO &gt; 'TAMURA' ","ERRO Regra Tamura"),
IFERROR(IF(LOWER(S1482)="national","Local PO",
IF(YEAR(Z1482)&amp;TEXT(WEEKNUM(Z1482),"00")&lt;=YEAR(TODAY())&amp;TEXT(WEEKNUM(TODAY())  +1,"00"),"PO &gt; Ok",   "Future PO")),""))</f>
        <v>PO &gt; Ok</v>
      </c>
      <c r="C1482" s="18" t="str">
        <f>IFERROR(IF(VLOOKUP(G1482&amp;P1482,'Troca PN'!A:G,5,0)&lt;&gt;0,"TEVE Troca de PN","  &gt; ERRO CHAVE SKU&amp;PN "),"")</f>
        <v/>
      </c>
      <c r="D1482" s="18" t="str">
        <f>IFERROR(IF(VLOOKUP(G1482&amp;P1482,'Troca PN'!A:G,5,0)&lt;&gt;0,VLOOKUP(P1482,'Troca PN'!C:G,2,0),"  &gt; ERRO CHAVE SKU&amp;PN "),P1482)</f>
        <v>15060261-009</v>
      </c>
      <c r="E1482" s="54">
        <f>IFERROR(ROUNDUP((AC1482/VLOOKUP(P1482,'Huawei BUn - JDI'!B:H,4,0))*VLOOKUP(P1482,'Huawei BUn - JDI'!B:H,7,0),0),
IFERROR(IF(AC1482/VLOOKUP(P1482,'Huawei BUn - JDI'!L:O,3,0)&lt;1,VLOOKUP(P1482,'Huawei BUn - JDI'!L:O,3,0),
IFERROR(IF(AC1482/VLOOKUP(P1482,'Huawei BUn - JDI'!L:O,3,0)&lt;&gt;ROUND(AC1482/VLOOKUP(P1482,'Huawei BUn - JDI'!L:O,3,0),0),ROUNDUP(AC1482/VLOOKUP(P1482,'Huawei BUn - JDI'!L:O,3,0),0),AC1482),AC1482)),AC1482))</f>
        <v>200</v>
      </c>
      <c r="F1482" s="17">
        <f>VLOOKUP(P1482,'Material Unit Price List'!A:D,3,0)</f>
        <v>0.45950000000000002</v>
      </c>
      <c r="G1482" s="1" t="str">
        <f>TRIM(MID(N1482,(FIND("]",N1482)+1),
(FIND("#",N1482)-1)-(FIND("]",N1482))))</f>
        <v>707-4</v>
      </c>
      <c r="H1482" s="16" t="str">
        <f>IFERROR(VLOOKUP(P1482,'Huawei BUn - JDI'!B:H,1,0)&amp;" - has convertion, divide for - "&amp;VLOOKUP(P1482,'Huawei BUn - JDI'!B:H,4,0),
IFERROR(VLOOKUP(P1482,'Huawei BUn - JDI'!L:O,1,0)&amp;"- has MOQ of - "&amp;VLOOKUP(P1482,'Huawei BUn - JDI'!L:O,3,0)," Sem Conversão"))</f>
        <v xml:space="preserve"> Sem Conversão</v>
      </c>
      <c r="J1482" s="2" t="s">
        <v>4</v>
      </c>
      <c r="K1482" s="1" t="b">
        <v>0</v>
      </c>
      <c r="L1482" s="1" t="s">
        <v>8155</v>
      </c>
      <c r="M1482" s="11" t="s">
        <v>9916</v>
      </c>
      <c r="N1482" s="10" t="s">
        <v>8448</v>
      </c>
      <c r="O1482" s="9" t="s">
        <v>7544</v>
      </c>
      <c r="P1482" s="10" t="s">
        <v>6836</v>
      </c>
      <c r="Q1482" s="9" t="s">
        <v>4362</v>
      </c>
      <c r="R1482" s="161" t="s">
        <v>7545</v>
      </c>
      <c r="S1482" s="10" t="s">
        <v>7</v>
      </c>
      <c r="T1482" s="9" t="s">
        <v>7655</v>
      </c>
      <c r="U1482" s="10" t="s">
        <v>1</v>
      </c>
      <c r="V1482" s="9">
        <v>1</v>
      </c>
      <c r="W1482" s="10">
        <v>47</v>
      </c>
      <c r="X1482" s="9" t="s">
        <v>5</v>
      </c>
      <c r="Y1482" s="8">
        <v>45310</v>
      </c>
      <c r="Z1482" s="7">
        <v>45217</v>
      </c>
      <c r="AA1482" s="8">
        <v>45278</v>
      </c>
      <c r="AB1482" s="7">
        <v>45284</v>
      </c>
      <c r="AC1482" s="6">
        <v>200</v>
      </c>
      <c r="AD1482" s="1" t="s">
        <v>10769</v>
      </c>
    </row>
    <row r="1483" spans="1:30" hidden="1">
      <c r="A1483" s="15" t="str">
        <f t="shared" ca="1" si="36"/>
        <v>Future PO</v>
      </c>
      <c r="B1483" s="40" t="str">
        <f ca="1">IFERROR(IF(FIND("TAMURA",UPPER(Q1483))&lt;&gt;0,"LOCAL PO &gt; 'TAMURA' ","ERRO Regra Tamura"),
IFERROR(IF(LOWER(S1483)="national","Local PO",
IF(YEAR(Z1483)&amp;TEXT(WEEKNUM(Z1483),"00")&lt;=YEAR(TODAY())&amp;TEXT(WEEKNUM(TODAY())  +1,"00"),"PO &gt; Ok",   "Future PO")),""))</f>
        <v>Future PO</v>
      </c>
      <c r="C1483" s="18" t="str">
        <f>IFERROR(IF(VLOOKUP(G1483&amp;P1483,'Troca PN'!A:G,5,0)&lt;&gt;0,"TEVE Troca de PN","  &gt; ERRO CHAVE SKU&amp;PN "),"")</f>
        <v/>
      </c>
      <c r="D1483" s="18" t="str">
        <f>IFERROR(IF(VLOOKUP(G1483&amp;P1483,'Troca PN'!A:G,5,0)&lt;&gt;0,VLOOKUP(P1483,'Troca PN'!C:G,2,0),"  &gt; ERRO CHAVE SKU&amp;PN "),P1483)</f>
        <v>15060261-009</v>
      </c>
      <c r="E1483" s="54">
        <f>IFERROR(ROUNDUP((AC1483/VLOOKUP(P1483,'Huawei BUn - JDI'!B:H,4,0))*VLOOKUP(P1483,'Huawei BUn - JDI'!B:H,7,0),0),
IFERROR(IF(AC1483/VLOOKUP(P1483,'Huawei BUn - JDI'!L:O,3,0)&lt;1,VLOOKUP(P1483,'Huawei BUn - JDI'!L:O,3,0),
IFERROR(IF(AC1483/VLOOKUP(P1483,'Huawei BUn - JDI'!L:O,3,0)&lt;&gt;ROUND(AC1483/VLOOKUP(P1483,'Huawei BUn - JDI'!L:O,3,0),0),ROUNDUP(AC1483/VLOOKUP(P1483,'Huawei BUn - JDI'!L:O,3,0),0),AC1483),AC1483)),AC1483))</f>
        <v>400</v>
      </c>
      <c r="F1483" s="17">
        <f>VLOOKUP(P1483,'Material Unit Price List'!A:D,3,0)</f>
        <v>0.45950000000000002</v>
      </c>
      <c r="G1483" s="1" t="str">
        <f>TRIM(MID(N1483,(FIND("]",N1483)+1),
(FIND("#",N1483)-1)-(FIND("]",N1483))))</f>
        <v>BYF-2</v>
      </c>
      <c r="H1483" s="16" t="str">
        <f>IFERROR(VLOOKUP(P1483,'Huawei BUn - JDI'!B:H,1,0)&amp;" - has convertion, divide for - "&amp;VLOOKUP(P1483,'Huawei BUn - JDI'!B:H,4,0),
IFERROR(VLOOKUP(P1483,'Huawei BUn - JDI'!L:O,1,0)&amp;"- has MOQ of - "&amp;VLOOKUP(P1483,'Huawei BUn - JDI'!L:O,3,0)," Sem Conversão"))</f>
        <v xml:space="preserve"> Sem Conversão</v>
      </c>
      <c r="J1483" s="2" t="s">
        <v>4</v>
      </c>
      <c r="K1483" s="1" t="b">
        <v>1</v>
      </c>
      <c r="L1483" s="1" t="s">
        <v>8155</v>
      </c>
      <c r="M1483" s="11" t="s">
        <v>9917</v>
      </c>
      <c r="N1483" s="10" t="s">
        <v>8395</v>
      </c>
      <c r="O1483" s="9" t="s">
        <v>7544</v>
      </c>
      <c r="P1483" s="10" t="s">
        <v>6836</v>
      </c>
      <c r="Q1483" s="9" t="s">
        <v>4362</v>
      </c>
      <c r="R1483" s="161" t="s">
        <v>7545</v>
      </c>
      <c r="S1483" s="10" t="s">
        <v>7</v>
      </c>
      <c r="T1483" s="9" t="s">
        <v>7655</v>
      </c>
      <c r="U1483" s="10" t="s">
        <v>1</v>
      </c>
      <c r="V1483" s="9">
        <v>1</v>
      </c>
      <c r="W1483" s="10">
        <v>47</v>
      </c>
      <c r="X1483" s="9" t="s">
        <v>5</v>
      </c>
      <c r="Y1483" s="8">
        <v>45328</v>
      </c>
      <c r="Z1483" s="7">
        <v>45248</v>
      </c>
      <c r="AA1483" s="8">
        <v>45309</v>
      </c>
      <c r="AB1483" s="7">
        <v>45309</v>
      </c>
      <c r="AC1483" s="6">
        <v>400</v>
      </c>
    </row>
    <row r="1484" spans="1:30" hidden="1">
      <c r="A1484" s="15" t="str">
        <f t="shared" ref="A1484:A1547" ca="1" si="37">IFERROR(IF(FIND("TAMURA",UPPER(Q1484))&lt;&gt;0,"LOCAL PO &gt; 'TAMURA' ","ERRO Regra Tamura"),
IF(LOWER(S1484)="national","Local PO",
IF(YEAR(Z1484)&amp;TEXT(WEEKNUM(Z1484),"00")&lt;=YEAR(TODAY())&amp;TEXT(WEEKNUM(TODAY())  +1,"00"),"PO &gt; Ok",   "Future PO")))</f>
        <v>Future PO</v>
      </c>
      <c r="B1484" s="40" t="str">
        <f ca="1">IFERROR(IF(FIND("TAMURA",UPPER(Q1484))&lt;&gt;0,"LOCAL PO &gt; 'TAMURA' ","ERRO Regra Tamura"),
IFERROR(IF(LOWER(S1484)="national","Local PO",
IF(YEAR(Z1484)&amp;TEXT(WEEKNUM(Z1484),"00")&lt;=YEAR(TODAY())&amp;TEXT(WEEKNUM(TODAY())  +1,"00"),"PO &gt; Ok",   "Future PO")),""))</f>
        <v>Future PO</v>
      </c>
      <c r="C1484" s="18" t="str">
        <f>IFERROR(IF(VLOOKUP(G1484&amp;P1484,'Troca PN'!A:G,5,0)&lt;&gt;0,"TEVE Troca de PN","  &gt; ERRO CHAVE SKU&amp;PN "),"")</f>
        <v/>
      </c>
      <c r="D1484" s="18" t="str">
        <f>IFERROR(IF(VLOOKUP(G1484&amp;P1484,'Troca PN'!A:G,5,0)&lt;&gt;0,VLOOKUP(P1484,'Troca PN'!C:G,2,0),"  &gt; ERRO CHAVE SKU&amp;PN "),P1484)</f>
        <v>15060261-009</v>
      </c>
      <c r="E1484" s="54">
        <f>IFERROR(ROUNDUP((AC1484/VLOOKUP(P1484,'Huawei BUn - JDI'!B:H,4,0))*VLOOKUP(P1484,'Huawei BUn - JDI'!B:H,7,0),0),
IFERROR(IF(AC1484/VLOOKUP(P1484,'Huawei BUn - JDI'!L:O,3,0)&lt;1,VLOOKUP(P1484,'Huawei BUn - JDI'!L:O,3,0),
IFERROR(IF(AC1484/VLOOKUP(P1484,'Huawei BUn - JDI'!L:O,3,0)&lt;&gt;ROUND(AC1484/VLOOKUP(P1484,'Huawei BUn - JDI'!L:O,3,0),0),ROUNDUP(AC1484/VLOOKUP(P1484,'Huawei BUn - JDI'!L:O,3,0),0),AC1484),AC1484)),AC1484))</f>
        <v>200</v>
      </c>
      <c r="F1484" s="17">
        <f>VLOOKUP(P1484,'Material Unit Price List'!A:D,3,0)</f>
        <v>0.45950000000000002</v>
      </c>
      <c r="G1484" s="1" t="str">
        <f>TRIM(MID(N1484,(FIND("]",N1484)+1),
(FIND("#",N1484)-1)-(FIND("]",N1484))))</f>
        <v>BYF-2</v>
      </c>
      <c r="H1484" s="16" t="str">
        <f>IFERROR(VLOOKUP(P1484,'Huawei BUn - JDI'!B:H,1,0)&amp;" - has convertion, divide for - "&amp;VLOOKUP(P1484,'Huawei BUn - JDI'!B:H,4,0),
IFERROR(VLOOKUP(P1484,'Huawei BUn - JDI'!L:O,1,0)&amp;"- has MOQ of - "&amp;VLOOKUP(P1484,'Huawei BUn - JDI'!L:O,3,0)," Sem Conversão"))</f>
        <v xml:space="preserve"> Sem Conversão</v>
      </c>
      <c r="J1484" s="2" t="s">
        <v>4</v>
      </c>
      <c r="K1484" s="1" t="b">
        <v>1</v>
      </c>
      <c r="L1484" s="1" t="s">
        <v>8155</v>
      </c>
      <c r="M1484" s="11" t="s">
        <v>9918</v>
      </c>
      <c r="N1484" s="10" t="s">
        <v>8393</v>
      </c>
      <c r="O1484" s="9" t="s">
        <v>7544</v>
      </c>
      <c r="P1484" s="10" t="s">
        <v>6836</v>
      </c>
      <c r="Q1484" s="9" t="s">
        <v>4362</v>
      </c>
      <c r="R1484" s="161" t="s">
        <v>7545</v>
      </c>
      <c r="S1484" s="10" t="s">
        <v>7</v>
      </c>
      <c r="T1484" s="9" t="s">
        <v>7655</v>
      </c>
      <c r="U1484" s="10" t="s">
        <v>1</v>
      </c>
      <c r="V1484" s="9">
        <v>1</v>
      </c>
      <c r="W1484" s="10">
        <v>47</v>
      </c>
      <c r="X1484" s="9" t="s">
        <v>5</v>
      </c>
      <c r="Y1484" s="8">
        <v>45329</v>
      </c>
      <c r="Z1484" s="7">
        <v>45248</v>
      </c>
      <c r="AA1484" s="8">
        <v>45309</v>
      </c>
      <c r="AB1484" s="7">
        <v>45309</v>
      </c>
      <c r="AC1484" s="6">
        <v>200</v>
      </c>
    </row>
    <row r="1485" spans="1:30" hidden="1">
      <c r="A1485" s="15" t="str">
        <f t="shared" ca="1" si="37"/>
        <v>Future PO</v>
      </c>
      <c r="B1485" s="40" t="str">
        <f ca="1">IFERROR(IF(FIND("TAMURA",UPPER(Q1485))&lt;&gt;0,"LOCAL PO &gt; 'TAMURA' ","ERRO Regra Tamura"),
IFERROR(IF(LOWER(S1485)="national","Local PO",
IF(YEAR(Z1485)&amp;TEXT(WEEKNUM(Z1485),"00")&lt;=YEAR(TODAY())&amp;TEXT(WEEKNUM(TODAY())  +1,"00"),"PO &gt; Ok",   "Future PO")),""))</f>
        <v>Future PO</v>
      </c>
      <c r="C1485" s="18" t="str">
        <f>IFERROR(IF(VLOOKUP(G1485&amp;P1485,'Troca PN'!A:G,5,0)&lt;&gt;0,"TEVE Troca de PN","  &gt; ERRO CHAVE SKU&amp;PN "),"")</f>
        <v/>
      </c>
      <c r="D1485" s="18" t="str">
        <f>IFERROR(IF(VLOOKUP(G1485&amp;P1485,'Troca PN'!A:G,5,0)&lt;&gt;0,VLOOKUP(P1485,'Troca PN'!C:G,2,0),"  &gt; ERRO CHAVE SKU&amp;PN "),P1485)</f>
        <v>15060261-009</v>
      </c>
      <c r="E1485" s="54">
        <f>IFERROR(ROUNDUP((AC1485/VLOOKUP(P1485,'Huawei BUn - JDI'!B:H,4,0))*VLOOKUP(P1485,'Huawei BUn - JDI'!B:H,7,0),0),
IFERROR(IF(AC1485/VLOOKUP(P1485,'Huawei BUn - JDI'!L:O,3,0)&lt;1,VLOOKUP(P1485,'Huawei BUn - JDI'!L:O,3,0),
IFERROR(IF(AC1485/VLOOKUP(P1485,'Huawei BUn - JDI'!L:O,3,0)&lt;&gt;ROUND(AC1485/VLOOKUP(P1485,'Huawei BUn - JDI'!L:O,3,0),0),ROUNDUP(AC1485/VLOOKUP(P1485,'Huawei BUn - JDI'!L:O,3,0),0),AC1485),AC1485)),AC1485))</f>
        <v>600</v>
      </c>
      <c r="F1485" s="17">
        <f>VLOOKUP(P1485,'Material Unit Price List'!A:D,3,0)</f>
        <v>0.45950000000000002</v>
      </c>
      <c r="G1485" s="1" t="str">
        <f>TRIM(MID(N1485,(FIND("]",N1485)+1),
(FIND("#",N1485)-1)-(FIND("]",N1485))))</f>
        <v>737-4</v>
      </c>
      <c r="H1485" s="16" t="str">
        <f>IFERROR(VLOOKUP(P1485,'Huawei BUn - JDI'!B:H,1,0)&amp;" - has convertion, divide for - "&amp;VLOOKUP(P1485,'Huawei BUn - JDI'!B:H,4,0),
IFERROR(VLOOKUP(P1485,'Huawei BUn - JDI'!L:O,1,0)&amp;"- has MOQ of - "&amp;VLOOKUP(P1485,'Huawei BUn - JDI'!L:O,3,0)," Sem Conversão"))</f>
        <v xml:space="preserve"> Sem Conversão</v>
      </c>
      <c r="J1485" s="2" t="s">
        <v>4</v>
      </c>
      <c r="K1485" s="1" t="b">
        <v>1</v>
      </c>
      <c r="L1485" s="1" t="s">
        <v>8155</v>
      </c>
      <c r="M1485" s="11" t="s">
        <v>9919</v>
      </c>
      <c r="N1485" s="10" t="s">
        <v>8391</v>
      </c>
      <c r="O1485" s="9" t="s">
        <v>7544</v>
      </c>
      <c r="P1485" s="10" t="s">
        <v>6836</v>
      </c>
      <c r="Q1485" s="9" t="s">
        <v>4362</v>
      </c>
      <c r="R1485" s="161" t="s">
        <v>7545</v>
      </c>
      <c r="S1485" s="10" t="s">
        <v>7</v>
      </c>
      <c r="T1485" s="9" t="s">
        <v>7655</v>
      </c>
      <c r="U1485" s="10" t="s">
        <v>1</v>
      </c>
      <c r="V1485" s="9">
        <v>1</v>
      </c>
      <c r="W1485" s="10">
        <v>47</v>
      </c>
      <c r="X1485" s="9" t="s">
        <v>5</v>
      </c>
      <c r="Y1485" s="8">
        <v>45330</v>
      </c>
      <c r="Z1485" s="7">
        <v>45248</v>
      </c>
      <c r="AA1485" s="8">
        <v>45309</v>
      </c>
      <c r="AB1485" s="7">
        <v>45309</v>
      </c>
      <c r="AC1485" s="6">
        <v>600</v>
      </c>
    </row>
    <row r="1486" spans="1:30" hidden="1">
      <c r="A1486" s="15" t="str">
        <f t="shared" ca="1" si="37"/>
        <v>Future PO</v>
      </c>
      <c r="B1486" s="40" t="str">
        <f ca="1">IFERROR(IF(FIND("TAMURA",UPPER(Q1486))&lt;&gt;0,"LOCAL PO &gt; 'TAMURA' ","ERRO Regra Tamura"),
IFERROR(IF(LOWER(S1486)="national","Local PO",
IF(YEAR(Z1486)&amp;TEXT(WEEKNUM(Z1486),"00")&lt;=YEAR(TODAY())&amp;TEXT(WEEKNUM(TODAY())  +1,"00"),"PO &gt; Ok",   "Future PO")),""))</f>
        <v>Future PO</v>
      </c>
      <c r="C1486" s="18" t="str">
        <f>IFERROR(IF(VLOOKUP(G1486&amp;P1486,'Troca PN'!A:G,5,0)&lt;&gt;0,"TEVE Troca de PN","  &gt; ERRO CHAVE SKU&amp;PN "),"")</f>
        <v/>
      </c>
      <c r="D1486" s="18" t="str">
        <f>IFERROR(IF(VLOOKUP(G1486&amp;P1486,'Troca PN'!A:G,5,0)&lt;&gt;0,VLOOKUP(P1486,'Troca PN'!C:G,2,0),"  &gt; ERRO CHAVE SKU&amp;PN "),P1486)</f>
        <v>15060261-009</v>
      </c>
      <c r="E1486" s="54">
        <f>IFERROR(ROUNDUP((AC1486/VLOOKUP(P1486,'Huawei BUn - JDI'!B:H,4,0))*VLOOKUP(P1486,'Huawei BUn - JDI'!B:H,7,0),0),
IFERROR(IF(AC1486/VLOOKUP(P1486,'Huawei BUn - JDI'!L:O,3,0)&lt;1,VLOOKUP(P1486,'Huawei BUn - JDI'!L:O,3,0),
IFERROR(IF(AC1486/VLOOKUP(P1486,'Huawei BUn - JDI'!L:O,3,0)&lt;&gt;ROUND(AC1486/VLOOKUP(P1486,'Huawei BUn - JDI'!L:O,3,0),0),ROUNDUP(AC1486/VLOOKUP(P1486,'Huawei BUn - JDI'!L:O,3,0),0),AC1486),AC1486)),AC1486))</f>
        <v>5</v>
      </c>
      <c r="F1486" s="17">
        <f>VLOOKUP(P1486,'Material Unit Price List'!A:D,3,0)</f>
        <v>0.45950000000000002</v>
      </c>
      <c r="G1486" s="1" t="str">
        <f>TRIM(MID(N1486,(FIND("]",N1486)+1),
(FIND("#",N1486)-1)-(FIND("]",N1486))))</f>
        <v>BYF-2</v>
      </c>
      <c r="H1486" s="16" t="str">
        <f>IFERROR(VLOOKUP(P1486,'Huawei BUn - JDI'!B:H,1,0)&amp;" - has convertion, divide for - "&amp;VLOOKUP(P1486,'Huawei BUn - JDI'!B:H,4,0),
IFERROR(VLOOKUP(P1486,'Huawei BUn - JDI'!L:O,1,0)&amp;"- has MOQ of - "&amp;VLOOKUP(P1486,'Huawei BUn - JDI'!L:O,3,0)," Sem Conversão"))</f>
        <v xml:space="preserve"> Sem Conversão</v>
      </c>
      <c r="J1486" s="2" t="s">
        <v>4</v>
      </c>
      <c r="K1486" s="1" t="b">
        <v>1</v>
      </c>
      <c r="L1486" s="1" t="s">
        <v>8155</v>
      </c>
      <c r="M1486" s="11" t="s">
        <v>9920</v>
      </c>
      <c r="N1486" s="10" t="s">
        <v>8395</v>
      </c>
      <c r="O1486" s="9" t="s">
        <v>7544</v>
      </c>
      <c r="P1486" s="10" t="s">
        <v>6836</v>
      </c>
      <c r="Q1486" s="9" t="s">
        <v>4362</v>
      </c>
      <c r="R1486" s="161" t="s">
        <v>7545</v>
      </c>
      <c r="S1486" s="10" t="s">
        <v>7</v>
      </c>
      <c r="T1486" s="9" t="s">
        <v>7655</v>
      </c>
      <c r="U1486" s="10" t="s">
        <v>1</v>
      </c>
      <c r="V1486" s="9">
        <v>1</v>
      </c>
      <c r="W1486" s="10">
        <v>47</v>
      </c>
      <c r="X1486" s="9" t="s">
        <v>5</v>
      </c>
      <c r="Y1486" s="8">
        <v>45328</v>
      </c>
      <c r="Z1486" s="7">
        <v>45248</v>
      </c>
      <c r="AA1486" s="8">
        <v>45309</v>
      </c>
      <c r="AB1486" s="7">
        <v>45309</v>
      </c>
      <c r="AC1486" s="6">
        <v>5</v>
      </c>
    </row>
    <row r="1487" spans="1:30" hidden="1">
      <c r="A1487" s="15" t="str">
        <f t="shared" ca="1" si="37"/>
        <v>PO &gt; Ok</v>
      </c>
      <c r="B1487" s="40" t="s">
        <v>10768</v>
      </c>
      <c r="C1487" s="18" t="str">
        <f>IFERROR(IF(VLOOKUP(G1487&amp;P1487,'Troca PN'!A:G,5,0)&lt;&gt;0,"TEVE Troca de PN","  &gt; ERRO CHAVE SKU&amp;PN "),"")</f>
        <v/>
      </c>
      <c r="D1487" s="18" t="str">
        <f>IFERROR(IF(VLOOKUP(G1487&amp;P1487,'Troca PN'!A:G,5,0)&lt;&gt;0,VLOOKUP(P1487,'Troca PN'!C:G,2,0),"  &gt; ERRO CHAVE SKU&amp;PN "),P1487)</f>
        <v>15060287-003</v>
      </c>
      <c r="E1487" s="54">
        <f>IFERROR(ROUNDUP((AC1487/VLOOKUP(P1487,'Huawei BUn - JDI'!B:H,4,0))*VLOOKUP(P1487,'Huawei BUn - JDI'!B:H,7,0),0),
IFERROR(IF(AC1487/VLOOKUP(P1487,'Huawei BUn - JDI'!L:O,3,0)&lt;1,VLOOKUP(P1487,'Huawei BUn - JDI'!L:O,3,0),
IFERROR(IF(AC1487/VLOOKUP(P1487,'Huawei BUn - JDI'!L:O,3,0)&lt;&gt;ROUND(AC1487/VLOOKUP(P1487,'Huawei BUn - JDI'!L:O,3,0),0),ROUNDUP(AC1487/VLOOKUP(P1487,'Huawei BUn - JDI'!L:O,3,0),0),AC1487),AC1487)),AC1487))</f>
        <v>200</v>
      </c>
      <c r="F1487" s="17">
        <f>VLOOKUP(P1487,'Material Unit Price List'!A:D,3,0)</f>
        <v>0.72799999999999998</v>
      </c>
      <c r="G1487" s="1" t="str">
        <f>TRIM(MID(N1487,(FIND("]",N1487)+1),
(FIND("#",N1487)-1)-(FIND("]",N1487))))</f>
        <v>VFF-3</v>
      </c>
      <c r="H1487" s="16" t="str">
        <f>IFERROR(VLOOKUP(P1487,'Huawei BUn - JDI'!B:H,1,0)&amp;" - has convertion, divide for - "&amp;VLOOKUP(P1487,'Huawei BUn - JDI'!B:H,4,0),
IFERROR(VLOOKUP(P1487,'Huawei BUn - JDI'!L:O,1,0)&amp;"- has MOQ of - "&amp;VLOOKUP(P1487,'Huawei BUn - JDI'!L:O,3,0)," Sem Conversão"))</f>
        <v xml:space="preserve"> Sem Conversão</v>
      </c>
      <c r="J1487" s="2" t="s">
        <v>4</v>
      </c>
      <c r="K1487" s="1" t="b">
        <v>1</v>
      </c>
      <c r="L1487" s="1" t="s">
        <v>8156</v>
      </c>
      <c r="M1487" s="11" t="s">
        <v>9921</v>
      </c>
      <c r="N1487" s="10" t="s">
        <v>7699</v>
      </c>
      <c r="O1487" s="9" t="s">
        <v>7544</v>
      </c>
      <c r="P1487" s="10" t="s">
        <v>4368</v>
      </c>
      <c r="Q1487" s="9" t="s">
        <v>4327</v>
      </c>
      <c r="R1487" s="161" t="s">
        <v>7545</v>
      </c>
      <c r="S1487" s="10" t="s">
        <v>7</v>
      </c>
      <c r="T1487" s="9" t="s">
        <v>7655</v>
      </c>
      <c r="U1487" s="10" t="s">
        <v>1</v>
      </c>
      <c r="V1487" s="9">
        <v>1</v>
      </c>
      <c r="W1487" s="10">
        <v>47</v>
      </c>
      <c r="X1487" s="9" t="s">
        <v>5</v>
      </c>
      <c r="Y1487" s="8">
        <v>45294</v>
      </c>
      <c r="Z1487" s="7">
        <v>45231</v>
      </c>
      <c r="AA1487" s="8">
        <v>45292</v>
      </c>
      <c r="AB1487" s="7">
        <v>45292</v>
      </c>
      <c r="AC1487" s="6">
        <v>200</v>
      </c>
    </row>
    <row r="1488" spans="1:30" hidden="1">
      <c r="A1488" s="15" t="str">
        <f t="shared" ca="1" si="37"/>
        <v>PO &gt; Ok</v>
      </c>
      <c r="B1488" s="40" t="s">
        <v>10768</v>
      </c>
      <c r="C1488" s="18" t="str">
        <f>IFERROR(IF(VLOOKUP(G1488&amp;P1488,'Troca PN'!A:G,5,0)&lt;&gt;0,"TEVE Troca de PN","  &gt; ERRO CHAVE SKU&amp;PN "),"")</f>
        <v/>
      </c>
      <c r="D1488" s="18" t="str">
        <f>IFERROR(IF(VLOOKUP(G1488&amp;P1488,'Troca PN'!A:G,5,0)&lt;&gt;0,VLOOKUP(P1488,'Troca PN'!C:G,2,0),"  &gt; ERRO CHAVE SKU&amp;PN "),P1488)</f>
        <v>15060287-003</v>
      </c>
      <c r="E1488" s="54">
        <f>IFERROR(ROUNDUP((AC1488/VLOOKUP(P1488,'Huawei BUn - JDI'!B:H,4,0))*VLOOKUP(P1488,'Huawei BUn - JDI'!B:H,7,0),0),
IFERROR(IF(AC1488/VLOOKUP(P1488,'Huawei BUn - JDI'!L:O,3,0)&lt;1,VLOOKUP(P1488,'Huawei BUn - JDI'!L:O,3,0),
IFERROR(IF(AC1488/VLOOKUP(P1488,'Huawei BUn - JDI'!L:O,3,0)&lt;&gt;ROUND(AC1488/VLOOKUP(P1488,'Huawei BUn - JDI'!L:O,3,0),0),ROUNDUP(AC1488/VLOOKUP(P1488,'Huawei BUn - JDI'!L:O,3,0),0),AC1488),AC1488)),AC1488))</f>
        <v>400</v>
      </c>
      <c r="F1488" s="17">
        <f>VLOOKUP(P1488,'Material Unit Price List'!A:D,3,0)</f>
        <v>0.72799999999999998</v>
      </c>
      <c r="G1488" s="1" t="str">
        <f>TRIM(MID(N1488,(FIND("]",N1488)+1),
(FIND("#",N1488)-1)-(FIND("]",N1488))))</f>
        <v>VFF-3</v>
      </c>
      <c r="H1488" s="16" t="str">
        <f>IFERROR(VLOOKUP(P1488,'Huawei BUn - JDI'!B:H,1,0)&amp;" - has convertion, divide for - "&amp;VLOOKUP(P1488,'Huawei BUn - JDI'!B:H,4,0),
IFERROR(VLOOKUP(P1488,'Huawei BUn - JDI'!L:O,1,0)&amp;"- has MOQ of - "&amp;VLOOKUP(P1488,'Huawei BUn - JDI'!L:O,3,0)," Sem Conversão"))</f>
        <v xml:space="preserve"> Sem Conversão</v>
      </c>
      <c r="J1488" s="2" t="s">
        <v>4</v>
      </c>
      <c r="K1488" s="1" t="b">
        <v>1</v>
      </c>
      <c r="L1488" s="1" t="s">
        <v>8156</v>
      </c>
      <c r="M1488" s="11" t="s">
        <v>9922</v>
      </c>
      <c r="N1488" s="10" t="s">
        <v>7703</v>
      </c>
      <c r="O1488" s="9" t="s">
        <v>7544</v>
      </c>
      <c r="P1488" s="10" t="s">
        <v>4368</v>
      </c>
      <c r="Q1488" s="9" t="s">
        <v>4327</v>
      </c>
      <c r="R1488" s="161" t="s">
        <v>7545</v>
      </c>
      <c r="S1488" s="10" t="s">
        <v>7</v>
      </c>
      <c r="T1488" s="9" t="s">
        <v>7655</v>
      </c>
      <c r="U1488" s="10" t="s">
        <v>1</v>
      </c>
      <c r="V1488" s="9">
        <v>1</v>
      </c>
      <c r="W1488" s="10">
        <v>47</v>
      </c>
      <c r="X1488" s="9" t="s">
        <v>5</v>
      </c>
      <c r="Y1488" s="8">
        <v>45295</v>
      </c>
      <c r="Z1488" s="7">
        <v>45231</v>
      </c>
      <c r="AA1488" s="8">
        <v>45292</v>
      </c>
      <c r="AB1488" s="7">
        <v>45292</v>
      </c>
      <c r="AC1488" s="6">
        <v>400</v>
      </c>
    </row>
    <row r="1489" spans="1:30" hidden="1">
      <c r="A1489" s="15" t="str">
        <f t="shared" ca="1" si="37"/>
        <v>PO &gt; Ok</v>
      </c>
      <c r="B1489" s="40" t="s">
        <v>10768</v>
      </c>
      <c r="C1489" s="18" t="str">
        <f>IFERROR(IF(VLOOKUP(G1489&amp;P1489,'Troca PN'!A:G,5,0)&lt;&gt;0,"TEVE Troca de PN","  &gt; ERRO CHAVE SKU&amp;PN "),"")</f>
        <v/>
      </c>
      <c r="D1489" s="18" t="str">
        <f>IFERROR(IF(VLOOKUP(G1489&amp;P1489,'Troca PN'!A:G,5,0)&lt;&gt;0,VLOOKUP(P1489,'Troca PN'!C:G,2,0),"  &gt; ERRO CHAVE SKU&amp;PN "),P1489)</f>
        <v>15060287-003</v>
      </c>
      <c r="E1489" s="54">
        <f>IFERROR(ROUNDUP((AC1489/VLOOKUP(P1489,'Huawei BUn - JDI'!B:H,4,0))*VLOOKUP(P1489,'Huawei BUn - JDI'!B:H,7,0),0),
IFERROR(IF(AC1489/VLOOKUP(P1489,'Huawei BUn - JDI'!L:O,3,0)&lt;1,VLOOKUP(P1489,'Huawei BUn - JDI'!L:O,3,0),
IFERROR(IF(AC1489/VLOOKUP(P1489,'Huawei BUn - JDI'!L:O,3,0)&lt;&gt;ROUND(AC1489/VLOOKUP(P1489,'Huawei BUn - JDI'!L:O,3,0),0),ROUNDUP(AC1489/VLOOKUP(P1489,'Huawei BUn - JDI'!L:O,3,0),0),AC1489),AC1489)),AC1489))</f>
        <v>200</v>
      </c>
      <c r="F1489" s="17">
        <f>VLOOKUP(P1489,'Material Unit Price List'!A:D,3,0)</f>
        <v>0.72799999999999998</v>
      </c>
      <c r="G1489" s="1" t="str">
        <f>TRIM(MID(N1489,(FIND("]",N1489)+1),
(FIND("#",N1489)-1)-(FIND("]",N1489))))</f>
        <v>VFF-3</v>
      </c>
      <c r="H1489" s="16" t="str">
        <f>IFERROR(VLOOKUP(P1489,'Huawei BUn - JDI'!B:H,1,0)&amp;" - has convertion, divide for - "&amp;VLOOKUP(P1489,'Huawei BUn - JDI'!B:H,4,0),
IFERROR(VLOOKUP(P1489,'Huawei BUn - JDI'!L:O,1,0)&amp;"- has MOQ of - "&amp;VLOOKUP(P1489,'Huawei BUn - JDI'!L:O,3,0)," Sem Conversão"))</f>
        <v xml:space="preserve"> Sem Conversão</v>
      </c>
      <c r="J1489" s="2" t="s">
        <v>4</v>
      </c>
      <c r="K1489" s="1" t="b">
        <v>1</v>
      </c>
      <c r="L1489" s="1" t="s">
        <v>8156</v>
      </c>
      <c r="M1489" s="11" t="s">
        <v>9923</v>
      </c>
      <c r="N1489" s="10" t="s">
        <v>7703</v>
      </c>
      <c r="O1489" s="9" t="s">
        <v>7544</v>
      </c>
      <c r="P1489" s="10" t="s">
        <v>4368</v>
      </c>
      <c r="Q1489" s="9" t="s">
        <v>4327</v>
      </c>
      <c r="R1489" s="161" t="s">
        <v>7545</v>
      </c>
      <c r="S1489" s="10" t="s">
        <v>7</v>
      </c>
      <c r="T1489" s="9" t="s">
        <v>7655</v>
      </c>
      <c r="U1489" s="10" t="s">
        <v>1</v>
      </c>
      <c r="V1489" s="9">
        <v>1</v>
      </c>
      <c r="W1489" s="10">
        <v>47</v>
      </c>
      <c r="X1489" s="9" t="s">
        <v>5</v>
      </c>
      <c r="Y1489" s="8">
        <v>45296</v>
      </c>
      <c r="Z1489" s="7">
        <v>45231</v>
      </c>
      <c r="AA1489" s="8">
        <v>45292</v>
      </c>
      <c r="AB1489" s="7">
        <v>45292</v>
      </c>
      <c r="AC1489" s="6">
        <v>200</v>
      </c>
    </row>
    <row r="1490" spans="1:30" hidden="1">
      <c r="A1490" s="15" t="str">
        <f t="shared" ca="1" si="37"/>
        <v>PO &gt; Ok</v>
      </c>
      <c r="B1490" s="40" t="s">
        <v>10768</v>
      </c>
      <c r="C1490" s="18" t="str">
        <f>IFERROR(IF(VLOOKUP(G1490&amp;P1490,'Troca PN'!A:G,5,0)&lt;&gt;0,"TEVE Troca de PN","  &gt; ERRO CHAVE SKU&amp;PN "),"")</f>
        <v/>
      </c>
      <c r="D1490" s="18" t="str">
        <f>IFERROR(IF(VLOOKUP(G1490&amp;P1490,'Troca PN'!A:G,5,0)&lt;&gt;0,VLOOKUP(P1490,'Troca PN'!C:G,2,0),"  &gt; ERRO CHAVE SKU&amp;PN "),P1490)</f>
        <v>15060287-003</v>
      </c>
      <c r="E1490" s="54">
        <f>IFERROR(ROUNDUP((AC1490/VLOOKUP(P1490,'Huawei BUn - JDI'!B:H,4,0))*VLOOKUP(P1490,'Huawei BUn - JDI'!B:H,7,0),0),
IFERROR(IF(AC1490/VLOOKUP(P1490,'Huawei BUn - JDI'!L:O,3,0)&lt;1,VLOOKUP(P1490,'Huawei BUn - JDI'!L:O,3,0),
IFERROR(IF(AC1490/VLOOKUP(P1490,'Huawei BUn - JDI'!L:O,3,0)&lt;&gt;ROUND(AC1490/VLOOKUP(P1490,'Huawei BUn - JDI'!L:O,3,0),0),ROUNDUP(AC1490/VLOOKUP(P1490,'Huawei BUn - JDI'!L:O,3,0),0),AC1490),AC1490)),AC1490))</f>
        <v>600</v>
      </c>
      <c r="F1490" s="17">
        <f>VLOOKUP(P1490,'Material Unit Price List'!A:D,3,0)</f>
        <v>0.72799999999999998</v>
      </c>
      <c r="G1490" s="1" t="str">
        <f>TRIM(MID(N1490,(FIND("]",N1490)+1),
(FIND("#",N1490)-1)-(FIND("]",N1490))))</f>
        <v>BSJ-4</v>
      </c>
      <c r="H1490" s="16" t="str">
        <f>IFERROR(VLOOKUP(P1490,'Huawei BUn - JDI'!B:H,1,0)&amp;" - has convertion, divide for - "&amp;VLOOKUP(P1490,'Huawei BUn - JDI'!B:H,4,0),
IFERROR(VLOOKUP(P1490,'Huawei BUn - JDI'!L:O,1,0)&amp;"- has MOQ of - "&amp;VLOOKUP(P1490,'Huawei BUn - JDI'!L:O,3,0)," Sem Conversão"))</f>
        <v xml:space="preserve"> Sem Conversão</v>
      </c>
      <c r="J1490" s="2" t="s">
        <v>4</v>
      </c>
      <c r="K1490" s="1" t="b">
        <v>1</v>
      </c>
      <c r="L1490" s="1" t="s">
        <v>8156</v>
      </c>
      <c r="M1490" s="11" t="s">
        <v>9924</v>
      </c>
      <c r="N1490" s="10" t="s">
        <v>7654</v>
      </c>
      <c r="O1490" s="9" t="s">
        <v>7544</v>
      </c>
      <c r="P1490" s="10" t="s">
        <v>4368</v>
      </c>
      <c r="Q1490" s="9" t="s">
        <v>4327</v>
      </c>
      <c r="R1490" s="161" t="s">
        <v>7545</v>
      </c>
      <c r="S1490" s="10" t="s">
        <v>7</v>
      </c>
      <c r="T1490" s="9" t="s">
        <v>7655</v>
      </c>
      <c r="U1490" s="10" t="s">
        <v>1</v>
      </c>
      <c r="V1490" s="9">
        <v>1</v>
      </c>
      <c r="W1490" s="10">
        <v>47</v>
      </c>
      <c r="X1490" s="9" t="s">
        <v>5</v>
      </c>
      <c r="Y1490" s="8">
        <v>45308</v>
      </c>
      <c r="Z1490" s="7">
        <v>45231</v>
      </c>
      <c r="AA1490" s="8">
        <v>45292</v>
      </c>
      <c r="AB1490" s="7">
        <v>45292</v>
      </c>
      <c r="AC1490" s="6">
        <v>600</v>
      </c>
    </row>
    <row r="1491" spans="1:30" hidden="1">
      <c r="A1491" s="15" t="str">
        <f t="shared" ca="1" si="37"/>
        <v>PO &gt; Ok</v>
      </c>
      <c r="B1491" s="40" t="s">
        <v>10768</v>
      </c>
      <c r="C1491" s="18" t="str">
        <f>IFERROR(IF(VLOOKUP(G1491&amp;P1491,'Troca PN'!A:G,5,0)&lt;&gt;0,"TEVE Troca de PN","  &gt; ERRO CHAVE SKU&amp;PN "),"")</f>
        <v/>
      </c>
      <c r="D1491" s="18" t="str">
        <f>IFERROR(IF(VLOOKUP(G1491&amp;P1491,'Troca PN'!A:G,5,0)&lt;&gt;0,VLOOKUP(P1491,'Troca PN'!C:G,2,0),"  &gt; ERRO CHAVE SKU&amp;PN "),P1491)</f>
        <v>15060287-003</v>
      </c>
      <c r="E1491" s="54">
        <f>IFERROR(ROUNDUP((AC1491/VLOOKUP(P1491,'Huawei BUn - JDI'!B:H,4,0))*VLOOKUP(P1491,'Huawei BUn - JDI'!B:H,7,0),0),
IFERROR(IF(AC1491/VLOOKUP(P1491,'Huawei BUn - JDI'!L:O,3,0)&lt;1,VLOOKUP(P1491,'Huawei BUn - JDI'!L:O,3,0),
IFERROR(IF(AC1491/VLOOKUP(P1491,'Huawei BUn - JDI'!L:O,3,0)&lt;&gt;ROUND(AC1491/VLOOKUP(P1491,'Huawei BUn - JDI'!L:O,3,0),0),ROUNDUP(AC1491/VLOOKUP(P1491,'Huawei BUn - JDI'!L:O,3,0),0),AC1491),AC1491)),AC1491))</f>
        <v>600</v>
      </c>
      <c r="F1491" s="17">
        <f>VLOOKUP(P1491,'Material Unit Price List'!A:D,3,0)</f>
        <v>0.72799999999999998</v>
      </c>
      <c r="G1491" s="1" t="str">
        <f>TRIM(MID(N1491,(FIND("]",N1491)+1),
(FIND("#",N1491)-1)-(FIND("]",N1491))))</f>
        <v>BSJ-4</v>
      </c>
      <c r="H1491" s="16" t="str">
        <f>IFERROR(VLOOKUP(P1491,'Huawei BUn - JDI'!B:H,1,0)&amp;" - has convertion, divide for - "&amp;VLOOKUP(P1491,'Huawei BUn - JDI'!B:H,4,0),
IFERROR(VLOOKUP(P1491,'Huawei BUn - JDI'!L:O,1,0)&amp;"- has MOQ of - "&amp;VLOOKUP(P1491,'Huawei BUn - JDI'!L:O,3,0)," Sem Conversão"))</f>
        <v xml:space="preserve"> Sem Conversão</v>
      </c>
      <c r="J1491" s="2" t="s">
        <v>4</v>
      </c>
      <c r="K1491" s="1" t="b">
        <v>1</v>
      </c>
      <c r="L1491" s="1" t="s">
        <v>8156</v>
      </c>
      <c r="M1491" s="11" t="s">
        <v>9925</v>
      </c>
      <c r="N1491" s="10" t="s">
        <v>7683</v>
      </c>
      <c r="O1491" s="9" t="s">
        <v>7544</v>
      </c>
      <c r="P1491" s="10" t="s">
        <v>4368</v>
      </c>
      <c r="Q1491" s="9" t="s">
        <v>4327</v>
      </c>
      <c r="R1491" s="161" t="s">
        <v>7545</v>
      </c>
      <c r="S1491" s="10" t="s">
        <v>7</v>
      </c>
      <c r="T1491" s="9" t="s">
        <v>7655</v>
      </c>
      <c r="U1491" s="10" t="s">
        <v>1</v>
      </c>
      <c r="V1491" s="9">
        <v>1</v>
      </c>
      <c r="W1491" s="10">
        <v>47</v>
      </c>
      <c r="X1491" s="9" t="s">
        <v>5</v>
      </c>
      <c r="Y1491" s="8">
        <v>45309</v>
      </c>
      <c r="Z1491" s="7">
        <v>45231</v>
      </c>
      <c r="AA1491" s="8">
        <v>45292</v>
      </c>
      <c r="AB1491" s="7">
        <v>45292</v>
      </c>
      <c r="AC1491" s="6">
        <v>600</v>
      </c>
    </row>
    <row r="1492" spans="1:30" hidden="1">
      <c r="A1492" s="15" t="str">
        <f t="shared" ca="1" si="37"/>
        <v>PO &gt; Ok</v>
      </c>
      <c r="B1492" s="40" t="s">
        <v>10768</v>
      </c>
      <c r="C1492" s="18" t="str">
        <f>IFERROR(IF(VLOOKUP(G1492&amp;P1492,'Troca PN'!A:G,5,0)&lt;&gt;0,"TEVE Troca de PN","  &gt; ERRO CHAVE SKU&amp;PN "),"")</f>
        <v/>
      </c>
      <c r="D1492" s="18" t="str">
        <f>IFERROR(IF(VLOOKUP(G1492&amp;P1492,'Troca PN'!A:G,5,0)&lt;&gt;0,VLOOKUP(P1492,'Troca PN'!C:G,2,0),"  &gt; ERRO CHAVE SKU&amp;PN "),P1492)</f>
        <v>15060287-003</v>
      </c>
      <c r="E1492" s="54">
        <f>IFERROR(ROUNDUP((AC1492/VLOOKUP(P1492,'Huawei BUn - JDI'!B:H,4,0))*VLOOKUP(P1492,'Huawei BUn - JDI'!B:H,7,0),0),
IFERROR(IF(AC1492/VLOOKUP(P1492,'Huawei BUn - JDI'!L:O,3,0)&lt;1,VLOOKUP(P1492,'Huawei BUn - JDI'!L:O,3,0),
IFERROR(IF(AC1492/VLOOKUP(P1492,'Huawei BUn - JDI'!L:O,3,0)&lt;&gt;ROUND(AC1492/VLOOKUP(P1492,'Huawei BUn - JDI'!L:O,3,0),0),ROUNDUP(AC1492/VLOOKUP(P1492,'Huawei BUn - JDI'!L:O,3,0),0),AC1492),AC1492)),AC1492))</f>
        <v>100</v>
      </c>
      <c r="F1492" s="17">
        <f>VLOOKUP(P1492,'Material Unit Price List'!A:D,3,0)</f>
        <v>0.72799999999999998</v>
      </c>
      <c r="G1492" s="1" t="str">
        <f>TRIM(MID(N1492,(FIND("]",N1492)+1),
(FIND("#",N1492)-1)-(FIND("]",N1492))))</f>
        <v>TVH-3</v>
      </c>
      <c r="H1492" s="16" t="str">
        <f>IFERROR(VLOOKUP(P1492,'Huawei BUn - JDI'!B:H,1,0)&amp;" - has convertion, divide for - "&amp;VLOOKUP(P1492,'Huawei BUn - JDI'!B:H,4,0),
IFERROR(VLOOKUP(P1492,'Huawei BUn - JDI'!L:O,1,0)&amp;"- has MOQ of - "&amp;VLOOKUP(P1492,'Huawei BUn - JDI'!L:O,3,0)," Sem Conversão"))</f>
        <v xml:space="preserve"> Sem Conversão</v>
      </c>
      <c r="J1492" s="2" t="s">
        <v>4</v>
      </c>
      <c r="K1492" s="1" t="b">
        <v>1</v>
      </c>
      <c r="L1492" s="1" t="s">
        <v>8156</v>
      </c>
      <c r="M1492" s="11" t="s">
        <v>9926</v>
      </c>
      <c r="N1492" s="10" t="s">
        <v>7665</v>
      </c>
      <c r="O1492" s="9" t="s">
        <v>7544</v>
      </c>
      <c r="P1492" s="10" t="s">
        <v>4368</v>
      </c>
      <c r="Q1492" s="9" t="s">
        <v>4327</v>
      </c>
      <c r="R1492" s="161" t="s">
        <v>7545</v>
      </c>
      <c r="S1492" s="10" t="s">
        <v>7</v>
      </c>
      <c r="T1492" s="9" t="s">
        <v>7655</v>
      </c>
      <c r="U1492" s="10" t="s">
        <v>1</v>
      </c>
      <c r="V1492" s="9">
        <v>1</v>
      </c>
      <c r="W1492" s="10">
        <v>47</v>
      </c>
      <c r="X1492" s="9" t="s">
        <v>5</v>
      </c>
      <c r="Y1492" s="8">
        <v>45292</v>
      </c>
      <c r="Z1492" s="7">
        <v>45231</v>
      </c>
      <c r="AA1492" s="8">
        <v>45292</v>
      </c>
      <c r="AB1492" s="7">
        <v>45292</v>
      </c>
      <c r="AC1492" s="6">
        <v>100</v>
      </c>
    </row>
    <row r="1493" spans="1:30" hidden="1">
      <c r="A1493" s="15" t="str">
        <f t="shared" ca="1" si="37"/>
        <v>Future PO</v>
      </c>
      <c r="B1493" s="40" t="str">
        <f ca="1">IFERROR(IF(FIND("TAMURA",UPPER(Q1493))&lt;&gt;0,"LOCAL PO &gt; 'TAMURA' ","ERRO Regra Tamura"),
IFERROR(IF(LOWER(S1493)="national","Local PO",
IF(YEAR(Z1493)&amp;TEXT(WEEKNUM(Z1493),"00")&lt;=YEAR(TODAY())&amp;TEXT(WEEKNUM(TODAY())  +1,"00"),"PO &gt; Ok",   "Future PO")),""))</f>
        <v>Future PO</v>
      </c>
      <c r="C1493" s="18" t="str">
        <f>IFERROR(IF(VLOOKUP(G1493&amp;P1493,'Troca PN'!A:G,5,0)&lt;&gt;0,"TEVE Troca de PN","  &gt; ERRO CHAVE SKU&amp;PN "),"")</f>
        <v/>
      </c>
      <c r="D1493" s="18" t="str">
        <f>IFERROR(IF(VLOOKUP(G1493&amp;P1493,'Troca PN'!A:G,5,0)&lt;&gt;0,VLOOKUP(P1493,'Troca PN'!C:G,2,0),"  &gt; ERRO CHAVE SKU&amp;PN "),P1493)</f>
        <v>15060287-003</v>
      </c>
      <c r="E1493" s="54">
        <f>IFERROR(ROUNDUP((AC1493/VLOOKUP(P1493,'Huawei BUn - JDI'!B:H,4,0))*VLOOKUP(P1493,'Huawei BUn - JDI'!B:H,7,0),0),
IFERROR(IF(AC1493/VLOOKUP(P1493,'Huawei BUn - JDI'!L:O,3,0)&lt;1,VLOOKUP(P1493,'Huawei BUn - JDI'!L:O,3,0),
IFERROR(IF(AC1493/VLOOKUP(P1493,'Huawei BUn - JDI'!L:O,3,0)&lt;&gt;ROUND(AC1493/VLOOKUP(P1493,'Huawei BUn - JDI'!L:O,3,0),0),ROUNDUP(AC1493/VLOOKUP(P1493,'Huawei BUn - JDI'!L:O,3,0),0),AC1493),AC1493)),AC1493))</f>
        <v>200</v>
      </c>
      <c r="F1493" s="17">
        <f>VLOOKUP(P1493,'Material Unit Price List'!A:D,3,0)</f>
        <v>0.72799999999999998</v>
      </c>
      <c r="G1493" s="1" t="str">
        <f>TRIM(MID(N1493,(FIND("]",N1493)+1),
(FIND("#",N1493)-1)-(FIND("]",N1493))))</f>
        <v>TVH-3</v>
      </c>
      <c r="H1493" s="16" t="str">
        <f>IFERROR(VLOOKUP(P1493,'Huawei BUn - JDI'!B:H,1,0)&amp;" - has convertion, divide for - "&amp;VLOOKUP(P1493,'Huawei BUn - JDI'!B:H,4,0),
IFERROR(VLOOKUP(P1493,'Huawei BUn - JDI'!L:O,1,0)&amp;"- has MOQ of - "&amp;VLOOKUP(P1493,'Huawei BUn - JDI'!L:O,3,0)," Sem Conversão"))</f>
        <v xml:space="preserve"> Sem Conversão</v>
      </c>
      <c r="J1493" s="2" t="s">
        <v>4</v>
      </c>
      <c r="K1493" s="1" t="b">
        <v>1</v>
      </c>
      <c r="L1493" s="1" t="s">
        <v>8156</v>
      </c>
      <c r="M1493" s="11" t="s">
        <v>9927</v>
      </c>
      <c r="N1493" s="10" t="s">
        <v>7667</v>
      </c>
      <c r="O1493" s="9" t="s">
        <v>7544</v>
      </c>
      <c r="P1493" s="10" t="s">
        <v>4368</v>
      </c>
      <c r="Q1493" s="9" t="s">
        <v>4327</v>
      </c>
      <c r="R1493" s="161" t="s">
        <v>7545</v>
      </c>
      <c r="S1493" s="10" t="s">
        <v>7</v>
      </c>
      <c r="T1493" s="9" t="s">
        <v>7655</v>
      </c>
      <c r="U1493" s="10" t="s">
        <v>1</v>
      </c>
      <c r="V1493" s="9">
        <v>1</v>
      </c>
      <c r="W1493" s="10">
        <v>47</v>
      </c>
      <c r="X1493" s="9" t="s">
        <v>5</v>
      </c>
      <c r="Y1493" s="8">
        <v>45323</v>
      </c>
      <c r="Z1493" s="7">
        <v>45262</v>
      </c>
      <c r="AA1493" s="8">
        <v>45323</v>
      </c>
      <c r="AB1493" s="7">
        <v>45323</v>
      </c>
      <c r="AC1493" s="6">
        <v>200</v>
      </c>
    </row>
    <row r="1494" spans="1:30" hidden="1">
      <c r="A1494" s="15" t="str">
        <f t="shared" ca="1" si="37"/>
        <v>Future PO</v>
      </c>
      <c r="B1494" s="40" t="str">
        <f ca="1">IFERROR(IF(FIND("TAMURA",UPPER(Q1494))&lt;&gt;0,"LOCAL PO &gt; 'TAMURA' ","ERRO Regra Tamura"),
IFERROR(IF(LOWER(S1494)="national","Local PO",
IF(YEAR(Z1494)&amp;TEXT(WEEKNUM(Z1494),"00")&lt;=YEAR(TODAY())&amp;TEXT(WEEKNUM(TODAY())  +1,"00"),"PO &gt; Ok",   "Future PO")),""))</f>
        <v>Future PO</v>
      </c>
      <c r="C1494" s="18" t="str">
        <f>IFERROR(IF(VLOOKUP(G1494&amp;P1494,'Troca PN'!A:G,5,0)&lt;&gt;0,"TEVE Troca de PN","  &gt; ERRO CHAVE SKU&amp;PN "),"")</f>
        <v/>
      </c>
      <c r="D1494" s="18" t="str">
        <f>IFERROR(IF(VLOOKUP(G1494&amp;P1494,'Troca PN'!A:G,5,0)&lt;&gt;0,VLOOKUP(P1494,'Troca PN'!C:G,2,0),"  &gt; ERRO CHAVE SKU&amp;PN "),P1494)</f>
        <v>15060287-003</v>
      </c>
      <c r="E1494" s="54">
        <f>IFERROR(ROUNDUP((AC1494/VLOOKUP(P1494,'Huawei BUn - JDI'!B:H,4,0))*VLOOKUP(P1494,'Huawei BUn - JDI'!B:H,7,0),0),
IFERROR(IF(AC1494/VLOOKUP(P1494,'Huawei BUn - JDI'!L:O,3,0)&lt;1,VLOOKUP(P1494,'Huawei BUn - JDI'!L:O,3,0),
IFERROR(IF(AC1494/VLOOKUP(P1494,'Huawei BUn - JDI'!L:O,3,0)&lt;&gt;ROUND(AC1494/VLOOKUP(P1494,'Huawei BUn - JDI'!L:O,3,0),0),ROUNDUP(AC1494/VLOOKUP(P1494,'Huawei BUn - JDI'!L:O,3,0),0),AC1494),AC1494)),AC1494))</f>
        <v>400</v>
      </c>
      <c r="F1494" s="17">
        <f>VLOOKUP(P1494,'Material Unit Price List'!A:D,3,0)</f>
        <v>0.72799999999999998</v>
      </c>
      <c r="G1494" s="1" t="str">
        <f>TRIM(MID(N1494,(FIND("]",N1494)+1),
(FIND("#",N1494)-1)-(FIND("]",N1494))))</f>
        <v>VFF-3</v>
      </c>
      <c r="H1494" s="16" t="str">
        <f>IFERROR(VLOOKUP(P1494,'Huawei BUn - JDI'!B:H,1,0)&amp;" - has convertion, divide for - "&amp;VLOOKUP(P1494,'Huawei BUn - JDI'!B:H,4,0),
IFERROR(VLOOKUP(P1494,'Huawei BUn - JDI'!L:O,1,0)&amp;"- has MOQ of - "&amp;VLOOKUP(P1494,'Huawei BUn - JDI'!L:O,3,0)," Sem Conversão"))</f>
        <v xml:space="preserve"> Sem Conversão</v>
      </c>
      <c r="J1494" s="2" t="s">
        <v>4</v>
      </c>
      <c r="K1494" s="1" t="b">
        <v>1</v>
      </c>
      <c r="L1494" s="1" t="s">
        <v>8156</v>
      </c>
      <c r="M1494" s="11" t="s">
        <v>9928</v>
      </c>
      <c r="N1494" s="10" t="s">
        <v>7656</v>
      </c>
      <c r="O1494" s="9" t="s">
        <v>7544</v>
      </c>
      <c r="P1494" s="10" t="s">
        <v>4368</v>
      </c>
      <c r="Q1494" s="9" t="s">
        <v>4327</v>
      </c>
      <c r="R1494" s="161" t="s">
        <v>7545</v>
      </c>
      <c r="S1494" s="10" t="s">
        <v>7</v>
      </c>
      <c r="T1494" s="9" t="s">
        <v>7655</v>
      </c>
      <c r="U1494" s="10" t="s">
        <v>1</v>
      </c>
      <c r="V1494" s="9">
        <v>1</v>
      </c>
      <c r="W1494" s="10">
        <v>47</v>
      </c>
      <c r="X1494" s="9" t="s">
        <v>5</v>
      </c>
      <c r="Y1494" s="8">
        <v>45324</v>
      </c>
      <c r="Z1494" s="7">
        <v>45262</v>
      </c>
      <c r="AA1494" s="8">
        <v>45323</v>
      </c>
      <c r="AB1494" s="7">
        <v>45323</v>
      </c>
      <c r="AC1494" s="6">
        <v>400</v>
      </c>
    </row>
    <row r="1495" spans="1:30" hidden="1">
      <c r="A1495" s="15" t="str">
        <f t="shared" ca="1" si="37"/>
        <v>Future PO</v>
      </c>
      <c r="B1495" s="40" t="str">
        <f ca="1">IFERROR(IF(FIND("TAMURA",UPPER(Q1495))&lt;&gt;0,"LOCAL PO &gt; 'TAMURA' ","ERRO Regra Tamura"),
IFERROR(IF(LOWER(S1495)="national","Local PO",
IF(YEAR(Z1495)&amp;TEXT(WEEKNUM(Z1495),"00")&lt;=YEAR(TODAY())&amp;TEXT(WEEKNUM(TODAY())  +1,"00"),"PO &gt; Ok",   "Future PO")),""))</f>
        <v>Future PO</v>
      </c>
      <c r="C1495" s="18" t="str">
        <f>IFERROR(IF(VLOOKUP(G1495&amp;P1495,'Troca PN'!A:G,5,0)&lt;&gt;0,"TEVE Troca de PN","  &gt; ERRO CHAVE SKU&amp;PN "),"")</f>
        <v/>
      </c>
      <c r="D1495" s="18" t="str">
        <f>IFERROR(IF(VLOOKUP(G1495&amp;P1495,'Troca PN'!A:G,5,0)&lt;&gt;0,VLOOKUP(P1495,'Troca PN'!C:G,2,0),"  &gt; ERRO CHAVE SKU&amp;PN "),P1495)</f>
        <v>15060287-003</v>
      </c>
      <c r="E1495" s="54">
        <f>IFERROR(ROUNDUP((AC1495/VLOOKUP(P1495,'Huawei BUn - JDI'!B:H,4,0))*VLOOKUP(P1495,'Huawei BUn - JDI'!B:H,7,0),0),
IFERROR(IF(AC1495/VLOOKUP(P1495,'Huawei BUn - JDI'!L:O,3,0)&lt;1,VLOOKUP(P1495,'Huawei BUn - JDI'!L:O,3,0),
IFERROR(IF(AC1495/VLOOKUP(P1495,'Huawei BUn - JDI'!L:O,3,0)&lt;&gt;ROUND(AC1495/VLOOKUP(P1495,'Huawei BUn - JDI'!L:O,3,0),0),ROUNDUP(AC1495/VLOOKUP(P1495,'Huawei BUn - JDI'!L:O,3,0),0),AC1495),AC1495)),AC1495))</f>
        <v>400</v>
      </c>
      <c r="F1495" s="17">
        <f>VLOOKUP(P1495,'Material Unit Price List'!A:D,3,0)</f>
        <v>0.72799999999999998</v>
      </c>
      <c r="G1495" s="1" t="str">
        <f>TRIM(MID(N1495,(FIND("]",N1495)+1),
(FIND("#",N1495)-1)-(FIND("]",N1495))))</f>
        <v>VFF-3</v>
      </c>
      <c r="H1495" s="16" t="str">
        <f>IFERROR(VLOOKUP(P1495,'Huawei BUn - JDI'!B:H,1,0)&amp;" - has convertion, divide for - "&amp;VLOOKUP(P1495,'Huawei BUn - JDI'!B:H,4,0),
IFERROR(VLOOKUP(P1495,'Huawei BUn - JDI'!L:O,1,0)&amp;"- has MOQ of - "&amp;VLOOKUP(P1495,'Huawei BUn - JDI'!L:O,3,0)," Sem Conversão"))</f>
        <v xml:space="preserve"> Sem Conversão</v>
      </c>
      <c r="J1495" s="2" t="s">
        <v>4</v>
      </c>
      <c r="K1495" s="1" t="b">
        <v>1</v>
      </c>
      <c r="L1495" s="1" t="s">
        <v>8156</v>
      </c>
      <c r="M1495" s="11" t="s">
        <v>9929</v>
      </c>
      <c r="N1495" s="10" t="s">
        <v>7656</v>
      </c>
      <c r="O1495" s="9" t="s">
        <v>7544</v>
      </c>
      <c r="P1495" s="10" t="s">
        <v>4368</v>
      </c>
      <c r="Q1495" s="9" t="s">
        <v>4327</v>
      </c>
      <c r="R1495" s="161" t="s">
        <v>7545</v>
      </c>
      <c r="S1495" s="10" t="s">
        <v>7</v>
      </c>
      <c r="T1495" s="9" t="s">
        <v>7655</v>
      </c>
      <c r="U1495" s="10" t="s">
        <v>1</v>
      </c>
      <c r="V1495" s="9">
        <v>1</v>
      </c>
      <c r="W1495" s="10">
        <v>47</v>
      </c>
      <c r="X1495" s="9" t="s">
        <v>5</v>
      </c>
      <c r="Y1495" s="8">
        <v>45325</v>
      </c>
      <c r="Z1495" s="7">
        <v>45262</v>
      </c>
      <c r="AA1495" s="8">
        <v>45323</v>
      </c>
      <c r="AB1495" s="7">
        <v>45323</v>
      </c>
      <c r="AC1495" s="6">
        <v>400</v>
      </c>
    </row>
    <row r="1496" spans="1:30" hidden="1">
      <c r="A1496" s="15" t="str">
        <f t="shared" ca="1" si="37"/>
        <v>Future PO</v>
      </c>
      <c r="B1496" s="40" t="str">
        <f ca="1">IFERROR(IF(FIND("TAMURA",UPPER(Q1496))&lt;&gt;0,"LOCAL PO &gt; 'TAMURA' ","ERRO Regra Tamura"),
IFERROR(IF(LOWER(S1496)="national","Local PO",
IF(YEAR(Z1496)&amp;TEXT(WEEKNUM(Z1496),"00")&lt;=YEAR(TODAY())&amp;TEXT(WEEKNUM(TODAY())  +1,"00"),"PO &gt; Ok",   "Future PO")),""))</f>
        <v>Future PO</v>
      </c>
      <c r="C1496" s="18" t="str">
        <f>IFERROR(IF(VLOOKUP(G1496&amp;P1496,'Troca PN'!A:G,5,0)&lt;&gt;0,"TEVE Troca de PN","  &gt; ERRO CHAVE SKU&amp;PN "),"")</f>
        <v/>
      </c>
      <c r="D1496" s="18" t="str">
        <f>IFERROR(IF(VLOOKUP(G1496&amp;P1496,'Troca PN'!A:G,5,0)&lt;&gt;0,VLOOKUP(P1496,'Troca PN'!C:G,2,0),"  &gt; ERRO CHAVE SKU&amp;PN "),P1496)</f>
        <v>15060287-003</v>
      </c>
      <c r="E1496" s="54">
        <f>IFERROR(ROUNDUP((AC1496/VLOOKUP(P1496,'Huawei BUn - JDI'!B:H,4,0))*VLOOKUP(P1496,'Huawei BUn - JDI'!B:H,7,0),0),
IFERROR(IF(AC1496/VLOOKUP(P1496,'Huawei BUn - JDI'!L:O,3,0)&lt;1,VLOOKUP(P1496,'Huawei BUn - JDI'!L:O,3,0),
IFERROR(IF(AC1496/VLOOKUP(P1496,'Huawei BUn - JDI'!L:O,3,0)&lt;&gt;ROUND(AC1496/VLOOKUP(P1496,'Huawei BUn - JDI'!L:O,3,0),0),ROUNDUP(AC1496/VLOOKUP(P1496,'Huawei BUn - JDI'!L:O,3,0),0),AC1496),AC1496)),AC1496))</f>
        <v>400</v>
      </c>
      <c r="F1496" s="17">
        <f>VLOOKUP(P1496,'Material Unit Price List'!A:D,3,0)</f>
        <v>0.72799999999999998</v>
      </c>
      <c r="G1496" s="1" t="str">
        <f>TRIM(MID(N1496,(FIND("]",N1496)+1),
(FIND("#",N1496)-1)-(FIND("]",N1496))))</f>
        <v>VFF-3</v>
      </c>
      <c r="H1496" s="16" t="str">
        <f>IFERROR(VLOOKUP(P1496,'Huawei BUn - JDI'!B:H,1,0)&amp;" - has convertion, divide for - "&amp;VLOOKUP(P1496,'Huawei BUn - JDI'!B:H,4,0),
IFERROR(VLOOKUP(P1496,'Huawei BUn - JDI'!L:O,1,0)&amp;"- has MOQ of - "&amp;VLOOKUP(P1496,'Huawei BUn - JDI'!L:O,3,0)," Sem Conversão"))</f>
        <v xml:space="preserve"> Sem Conversão</v>
      </c>
      <c r="J1496" s="2" t="s">
        <v>4</v>
      </c>
      <c r="K1496" s="1" t="b">
        <v>1</v>
      </c>
      <c r="L1496" s="1" t="s">
        <v>8156</v>
      </c>
      <c r="M1496" s="11" t="s">
        <v>9930</v>
      </c>
      <c r="N1496" s="10" t="s">
        <v>7670</v>
      </c>
      <c r="O1496" s="9" t="s">
        <v>7544</v>
      </c>
      <c r="P1496" s="10" t="s">
        <v>4368</v>
      </c>
      <c r="Q1496" s="9" t="s">
        <v>4327</v>
      </c>
      <c r="R1496" s="161" t="s">
        <v>7545</v>
      </c>
      <c r="S1496" s="10" t="s">
        <v>7</v>
      </c>
      <c r="T1496" s="9" t="s">
        <v>7655</v>
      </c>
      <c r="U1496" s="10" t="s">
        <v>1</v>
      </c>
      <c r="V1496" s="9">
        <v>1</v>
      </c>
      <c r="W1496" s="10">
        <v>47</v>
      </c>
      <c r="X1496" s="9" t="s">
        <v>5</v>
      </c>
      <c r="Y1496" s="8">
        <v>45326</v>
      </c>
      <c r="Z1496" s="7">
        <v>45262</v>
      </c>
      <c r="AA1496" s="8">
        <v>45323</v>
      </c>
      <c r="AB1496" s="7">
        <v>45323</v>
      </c>
      <c r="AC1496" s="6">
        <v>400</v>
      </c>
    </row>
    <row r="1497" spans="1:30" hidden="1">
      <c r="A1497" s="15" t="str">
        <f t="shared" ca="1" si="37"/>
        <v>Future PO</v>
      </c>
      <c r="B1497" s="40" t="str">
        <f ca="1">IFERROR(IF(FIND("TAMURA",UPPER(Q1497))&lt;&gt;0,"LOCAL PO &gt; 'TAMURA' ","ERRO Regra Tamura"),
IFERROR(IF(LOWER(S1497)="national","Local PO",
IF(YEAR(Z1497)&amp;TEXT(WEEKNUM(Z1497),"00")&lt;=YEAR(TODAY())&amp;TEXT(WEEKNUM(TODAY())  +1,"00"),"PO &gt; Ok",   "Future PO")),""))</f>
        <v>Future PO</v>
      </c>
      <c r="C1497" s="18" t="str">
        <f>IFERROR(IF(VLOOKUP(G1497&amp;P1497,'Troca PN'!A:G,5,0)&lt;&gt;0,"TEVE Troca de PN","  &gt; ERRO CHAVE SKU&amp;PN "),"")</f>
        <v/>
      </c>
      <c r="D1497" s="18" t="str">
        <f>IFERROR(IF(VLOOKUP(G1497&amp;P1497,'Troca PN'!A:G,5,0)&lt;&gt;0,VLOOKUP(P1497,'Troca PN'!C:G,2,0),"  &gt; ERRO CHAVE SKU&amp;PN "),P1497)</f>
        <v>15060287-003</v>
      </c>
      <c r="E1497" s="54">
        <f>IFERROR(ROUNDUP((AC1497/VLOOKUP(P1497,'Huawei BUn - JDI'!B:H,4,0))*VLOOKUP(P1497,'Huawei BUn - JDI'!B:H,7,0),0),
IFERROR(IF(AC1497/VLOOKUP(P1497,'Huawei BUn - JDI'!L:O,3,0)&lt;1,VLOOKUP(P1497,'Huawei BUn - JDI'!L:O,3,0),
IFERROR(IF(AC1497/VLOOKUP(P1497,'Huawei BUn - JDI'!L:O,3,0)&lt;&gt;ROUND(AC1497/VLOOKUP(P1497,'Huawei BUn - JDI'!L:O,3,0),0),ROUNDUP(AC1497/VLOOKUP(P1497,'Huawei BUn - JDI'!L:O,3,0),0),AC1497),AC1497)),AC1497))</f>
        <v>200</v>
      </c>
      <c r="F1497" s="17">
        <f>VLOOKUP(P1497,'Material Unit Price List'!A:D,3,0)</f>
        <v>0.72799999999999998</v>
      </c>
      <c r="G1497" s="1" t="str">
        <f>TRIM(MID(N1497,(FIND("]",N1497)+1),
(FIND("#",N1497)-1)-(FIND("]",N1497))))</f>
        <v>VFF-3</v>
      </c>
      <c r="H1497" s="16" t="str">
        <f>IFERROR(VLOOKUP(P1497,'Huawei BUn - JDI'!B:H,1,0)&amp;" - has convertion, divide for - "&amp;VLOOKUP(P1497,'Huawei BUn - JDI'!B:H,4,0),
IFERROR(VLOOKUP(P1497,'Huawei BUn - JDI'!L:O,1,0)&amp;"- has MOQ of - "&amp;VLOOKUP(P1497,'Huawei BUn - JDI'!L:O,3,0)," Sem Conversão"))</f>
        <v xml:space="preserve"> Sem Conversão</v>
      </c>
      <c r="J1497" s="2" t="s">
        <v>4</v>
      </c>
      <c r="K1497" s="1" t="b">
        <v>1</v>
      </c>
      <c r="L1497" s="1" t="s">
        <v>8156</v>
      </c>
      <c r="M1497" s="11" t="s">
        <v>9931</v>
      </c>
      <c r="N1497" s="10" t="s">
        <v>7670</v>
      </c>
      <c r="O1497" s="9" t="s">
        <v>7544</v>
      </c>
      <c r="P1497" s="10" t="s">
        <v>4368</v>
      </c>
      <c r="Q1497" s="9" t="s">
        <v>4327</v>
      </c>
      <c r="R1497" s="161" t="s">
        <v>7545</v>
      </c>
      <c r="S1497" s="10" t="s">
        <v>7</v>
      </c>
      <c r="T1497" s="9" t="s">
        <v>7655</v>
      </c>
      <c r="U1497" s="10" t="s">
        <v>1</v>
      </c>
      <c r="V1497" s="9">
        <v>1</v>
      </c>
      <c r="W1497" s="10">
        <v>47</v>
      </c>
      <c r="X1497" s="9" t="s">
        <v>5</v>
      </c>
      <c r="Y1497" s="8">
        <v>45327</v>
      </c>
      <c r="Z1497" s="7">
        <v>45262</v>
      </c>
      <c r="AA1497" s="8">
        <v>45323</v>
      </c>
      <c r="AB1497" s="7">
        <v>45323</v>
      </c>
      <c r="AC1497" s="6">
        <v>200</v>
      </c>
    </row>
    <row r="1498" spans="1:30" hidden="1">
      <c r="A1498" s="15" t="str">
        <f t="shared" ca="1" si="37"/>
        <v>Future PO</v>
      </c>
      <c r="B1498" s="40" t="str">
        <f ca="1">IFERROR(IF(FIND("TAMURA",UPPER(Q1498))&lt;&gt;0,"LOCAL PO &gt; 'TAMURA' ","ERRO Regra Tamura"),
IFERROR(IF(LOWER(S1498)="national","Local PO",
IF(YEAR(Z1498)&amp;TEXT(WEEKNUM(Z1498),"00")&lt;=YEAR(TODAY())&amp;TEXT(WEEKNUM(TODAY())  +1,"00"),"PO &gt; Ok",   "Future PO")),""))</f>
        <v>Future PO</v>
      </c>
      <c r="C1498" s="18" t="str">
        <f>IFERROR(IF(VLOOKUP(G1498&amp;P1498,'Troca PN'!A:G,5,0)&lt;&gt;0,"TEVE Troca de PN","  &gt; ERRO CHAVE SKU&amp;PN "),"")</f>
        <v/>
      </c>
      <c r="D1498" s="18" t="str">
        <f>IFERROR(IF(VLOOKUP(G1498&amp;P1498,'Troca PN'!A:G,5,0)&lt;&gt;0,VLOOKUP(P1498,'Troca PN'!C:G,2,0),"  &gt; ERRO CHAVE SKU&amp;PN "),P1498)</f>
        <v>15060287-003</v>
      </c>
      <c r="E1498" s="54">
        <f>IFERROR(ROUNDUP((AC1498/VLOOKUP(P1498,'Huawei BUn - JDI'!B:H,4,0))*VLOOKUP(P1498,'Huawei BUn - JDI'!B:H,7,0),0),
IFERROR(IF(AC1498/VLOOKUP(P1498,'Huawei BUn - JDI'!L:O,3,0)&lt;1,VLOOKUP(P1498,'Huawei BUn - JDI'!L:O,3,0),
IFERROR(IF(AC1498/VLOOKUP(P1498,'Huawei BUn - JDI'!L:O,3,0)&lt;&gt;ROUND(AC1498/VLOOKUP(P1498,'Huawei BUn - JDI'!L:O,3,0),0),ROUNDUP(AC1498/VLOOKUP(P1498,'Huawei BUn - JDI'!L:O,3,0),0),AC1498),AC1498)),AC1498))</f>
        <v>600</v>
      </c>
      <c r="F1498" s="17">
        <f>VLOOKUP(P1498,'Material Unit Price List'!A:D,3,0)</f>
        <v>0.72799999999999998</v>
      </c>
      <c r="G1498" s="1" t="str">
        <f>TRIM(MID(N1498,(FIND("]",N1498)+1),
(FIND("#",N1498)-1)-(FIND("]",N1498))))</f>
        <v>BSJ-4</v>
      </c>
      <c r="H1498" s="16" t="str">
        <f>IFERROR(VLOOKUP(P1498,'Huawei BUn - JDI'!B:H,1,0)&amp;" - has convertion, divide for - "&amp;VLOOKUP(P1498,'Huawei BUn - JDI'!B:H,4,0),
IFERROR(VLOOKUP(P1498,'Huawei BUn - JDI'!L:O,1,0)&amp;"- has MOQ of - "&amp;VLOOKUP(P1498,'Huawei BUn - JDI'!L:O,3,0)," Sem Conversão"))</f>
        <v xml:space="preserve"> Sem Conversão</v>
      </c>
      <c r="J1498" s="2" t="s">
        <v>4</v>
      </c>
      <c r="K1498" s="1" t="b">
        <v>1</v>
      </c>
      <c r="L1498" s="1" t="s">
        <v>8156</v>
      </c>
      <c r="M1498" s="11" t="s">
        <v>9932</v>
      </c>
      <c r="N1498" s="10" t="s">
        <v>7658</v>
      </c>
      <c r="O1498" s="9" t="s">
        <v>7544</v>
      </c>
      <c r="P1498" s="10" t="s">
        <v>4368</v>
      </c>
      <c r="Q1498" s="9" t="s">
        <v>4327</v>
      </c>
      <c r="R1498" s="161" t="s">
        <v>7545</v>
      </c>
      <c r="S1498" s="10" t="s">
        <v>7</v>
      </c>
      <c r="T1498" s="9" t="s">
        <v>7655</v>
      </c>
      <c r="U1498" s="10" t="s">
        <v>1</v>
      </c>
      <c r="V1498" s="9">
        <v>1</v>
      </c>
      <c r="W1498" s="10">
        <v>47</v>
      </c>
      <c r="X1498" s="9" t="s">
        <v>5</v>
      </c>
      <c r="Y1498" s="8">
        <v>45332</v>
      </c>
      <c r="Z1498" s="7">
        <v>45262</v>
      </c>
      <c r="AA1498" s="8">
        <v>45323</v>
      </c>
      <c r="AB1498" s="7">
        <v>45323</v>
      </c>
      <c r="AC1498" s="6">
        <v>600</v>
      </c>
    </row>
    <row r="1499" spans="1:30" hidden="1">
      <c r="A1499" s="15" t="str">
        <f t="shared" ca="1" si="37"/>
        <v>Future PO</v>
      </c>
      <c r="B1499" s="40" t="str">
        <f ca="1">IFERROR(IF(FIND("TAMURA",UPPER(Q1499))&lt;&gt;0,"LOCAL PO &gt; 'TAMURA' ","ERRO Regra Tamura"),
IFERROR(IF(LOWER(S1499)="national","Local PO",
IF(YEAR(Z1499)&amp;TEXT(WEEKNUM(Z1499),"00")&lt;=YEAR(TODAY())&amp;TEXT(WEEKNUM(TODAY())  +1,"00"),"PO &gt; Ok",   "Future PO")),""))</f>
        <v>Future PO</v>
      </c>
      <c r="C1499" s="18" t="str">
        <f>IFERROR(IF(VLOOKUP(G1499&amp;P1499,'Troca PN'!A:G,5,0)&lt;&gt;0,"TEVE Troca de PN","  &gt; ERRO CHAVE SKU&amp;PN "),"")</f>
        <v/>
      </c>
      <c r="D1499" s="18" t="str">
        <f>IFERROR(IF(VLOOKUP(G1499&amp;P1499,'Troca PN'!A:G,5,0)&lt;&gt;0,VLOOKUP(P1499,'Troca PN'!C:G,2,0),"  &gt; ERRO CHAVE SKU&amp;PN "),P1499)</f>
        <v>15060287-003</v>
      </c>
      <c r="E1499" s="54">
        <f>IFERROR(ROUNDUP((AC1499/VLOOKUP(P1499,'Huawei BUn - JDI'!B:H,4,0))*VLOOKUP(P1499,'Huawei BUn - JDI'!B:H,7,0),0),
IFERROR(IF(AC1499/VLOOKUP(P1499,'Huawei BUn - JDI'!L:O,3,0)&lt;1,VLOOKUP(P1499,'Huawei BUn - JDI'!L:O,3,0),
IFERROR(IF(AC1499/VLOOKUP(P1499,'Huawei BUn - JDI'!L:O,3,0)&lt;&gt;ROUND(AC1499/VLOOKUP(P1499,'Huawei BUn - JDI'!L:O,3,0),0),ROUNDUP(AC1499/VLOOKUP(P1499,'Huawei BUn - JDI'!L:O,3,0),0),AC1499),AC1499)),AC1499))</f>
        <v>542</v>
      </c>
      <c r="F1499" s="17">
        <f>VLOOKUP(P1499,'Material Unit Price List'!A:D,3,0)</f>
        <v>0.72799999999999998</v>
      </c>
      <c r="G1499" s="1" t="str">
        <f>TRIM(MID(N1499,(FIND("]",N1499)+1),
(FIND("#",N1499)-1)-(FIND("]",N1499))))</f>
        <v>BSJ-4</v>
      </c>
      <c r="H1499" s="16" t="str">
        <f>IFERROR(VLOOKUP(P1499,'Huawei BUn - JDI'!B:H,1,0)&amp;" - has convertion, divide for - "&amp;VLOOKUP(P1499,'Huawei BUn - JDI'!B:H,4,0),
IFERROR(VLOOKUP(P1499,'Huawei BUn - JDI'!L:O,1,0)&amp;"- has MOQ of - "&amp;VLOOKUP(P1499,'Huawei BUn - JDI'!L:O,3,0)," Sem Conversão"))</f>
        <v xml:space="preserve"> Sem Conversão</v>
      </c>
      <c r="J1499" s="2" t="s">
        <v>4</v>
      </c>
      <c r="K1499" s="1" t="b">
        <v>1</v>
      </c>
      <c r="L1499" s="1" t="s">
        <v>8156</v>
      </c>
      <c r="M1499" s="11" t="s">
        <v>9933</v>
      </c>
      <c r="N1499" s="10" t="s">
        <v>7677</v>
      </c>
      <c r="O1499" s="9" t="s">
        <v>7544</v>
      </c>
      <c r="P1499" s="10" t="s">
        <v>4368</v>
      </c>
      <c r="Q1499" s="9" t="s">
        <v>4327</v>
      </c>
      <c r="R1499" s="161" t="s">
        <v>7545</v>
      </c>
      <c r="S1499" s="10" t="s">
        <v>7</v>
      </c>
      <c r="T1499" s="9" t="s">
        <v>7655</v>
      </c>
      <c r="U1499" s="10" t="s">
        <v>1</v>
      </c>
      <c r="V1499" s="9">
        <v>1</v>
      </c>
      <c r="W1499" s="10">
        <v>47</v>
      </c>
      <c r="X1499" s="9" t="s">
        <v>5</v>
      </c>
      <c r="Y1499" s="8">
        <v>45333</v>
      </c>
      <c r="Z1499" s="7">
        <v>45262</v>
      </c>
      <c r="AA1499" s="8">
        <v>45323</v>
      </c>
      <c r="AB1499" s="7">
        <v>45323</v>
      </c>
      <c r="AC1499" s="6">
        <v>542</v>
      </c>
    </row>
    <row r="1500" spans="1:30">
      <c r="A1500" s="15" t="str">
        <f t="shared" ca="1" si="37"/>
        <v>PO &gt; Ok</v>
      </c>
      <c r="B1500" s="40" t="str">
        <f ca="1">IFERROR(IF(FIND("TAMURA",UPPER(Q1500))&lt;&gt;0,"LOCAL PO &gt; 'TAMURA' ","ERRO Regra Tamura"),
IFERROR(IF(LOWER(S1500)="national","Local PO",
IF(YEAR(Z1500)&amp;TEXT(WEEKNUM(Z1500),"00")&lt;=YEAR(TODAY())&amp;TEXT(WEEKNUM(TODAY())  +1,"00"),"PO &gt; Ok",   "Future PO")),""))</f>
        <v>PO &gt; Ok</v>
      </c>
      <c r="C1500" s="18" t="str">
        <f>IFERROR(IF(VLOOKUP(G1500&amp;P1500,'Troca PN'!A:G,5,0)&lt;&gt;0,"TEVE Troca de PN","  &gt; ERRO CHAVE SKU&amp;PN "),"")</f>
        <v/>
      </c>
      <c r="D1500" s="18" t="str">
        <f>IFERROR(IF(VLOOKUP(G1500&amp;P1500,'Troca PN'!A:G,5,0)&lt;&gt;0,VLOOKUP(P1500,'Troca PN'!C:G,2,0),"  &gt; ERRO CHAVE SKU&amp;PN "),P1500)</f>
        <v>15060304-003</v>
      </c>
      <c r="E1500" s="54">
        <f>IFERROR(ROUNDUP((AC1500/VLOOKUP(P1500,'Huawei BUn - JDI'!B:H,4,0))*VLOOKUP(P1500,'Huawei BUn - JDI'!B:H,7,0),0),
IFERROR(IF(AC1500/VLOOKUP(P1500,'Huawei BUn - JDI'!L:O,3,0)&lt;1,VLOOKUP(P1500,'Huawei BUn - JDI'!L:O,3,0),
IFERROR(IF(AC1500/VLOOKUP(P1500,'Huawei BUn - JDI'!L:O,3,0)&lt;&gt;ROUND(AC1500/VLOOKUP(P1500,'Huawei BUn - JDI'!L:O,3,0),0),ROUNDUP(AC1500/VLOOKUP(P1500,'Huawei BUn - JDI'!L:O,3,0),0),AC1500),AC1500)),AC1500))</f>
        <v>400</v>
      </c>
      <c r="F1500" s="17">
        <f>VLOOKUP(P1500,'Material Unit Price List'!A:D,3,0)</f>
        <v>0.16370000000000001</v>
      </c>
      <c r="G1500" s="1" t="str">
        <f>TRIM(MID(N1500,(FIND("]",N1500)+1),
(FIND("#",N1500)-1)-(FIND("]",N1500))))</f>
        <v>BYF-2</v>
      </c>
      <c r="H1500" s="16" t="str">
        <f>IFERROR(VLOOKUP(P1500,'Huawei BUn - JDI'!B:H,1,0)&amp;" - has convertion, divide for - "&amp;VLOOKUP(P1500,'Huawei BUn - JDI'!B:H,4,0),
IFERROR(VLOOKUP(P1500,'Huawei BUn - JDI'!L:O,1,0)&amp;"- has MOQ of - "&amp;VLOOKUP(P1500,'Huawei BUn - JDI'!L:O,3,0)," Sem Conversão"))</f>
        <v xml:space="preserve"> Sem Conversão</v>
      </c>
      <c r="J1500" s="2" t="s">
        <v>4</v>
      </c>
      <c r="K1500" s="1" t="b">
        <v>0</v>
      </c>
      <c r="L1500" s="1" t="s">
        <v>8157</v>
      </c>
      <c r="M1500" s="11" t="s">
        <v>9934</v>
      </c>
      <c r="N1500" s="10" t="s">
        <v>8822</v>
      </c>
      <c r="O1500" s="9" t="s">
        <v>7544</v>
      </c>
      <c r="P1500" s="10" t="s">
        <v>6541</v>
      </c>
      <c r="Q1500" s="9" t="s">
        <v>8158</v>
      </c>
      <c r="R1500" s="161" t="s">
        <v>7545</v>
      </c>
      <c r="S1500" s="10" t="s">
        <v>7</v>
      </c>
      <c r="T1500" s="9" t="s">
        <v>7655</v>
      </c>
      <c r="U1500" s="10" t="s">
        <v>1</v>
      </c>
      <c r="V1500" s="9">
        <v>1</v>
      </c>
      <c r="W1500" s="10">
        <v>47</v>
      </c>
      <c r="X1500" s="9" t="s">
        <v>5</v>
      </c>
      <c r="Y1500" s="8">
        <v>45299</v>
      </c>
      <c r="Z1500" s="7">
        <v>45217</v>
      </c>
      <c r="AA1500" s="8">
        <v>45278</v>
      </c>
      <c r="AB1500" s="7">
        <v>45284</v>
      </c>
      <c r="AC1500" s="6">
        <v>400</v>
      </c>
      <c r="AD1500" s="1" t="s">
        <v>10769</v>
      </c>
    </row>
    <row r="1501" spans="1:30">
      <c r="A1501" s="15" t="str">
        <f t="shared" ca="1" si="37"/>
        <v>PO &gt; Ok</v>
      </c>
      <c r="B1501" s="40" t="str">
        <f ca="1">IFERROR(IF(FIND("TAMURA",UPPER(Q1501))&lt;&gt;0,"LOCAL PO &gt; 'TAMURA' ","ERRO Regra Tamura"),
IFERROR(IF(LOWER(S1501)="national","Local PO",
IF(YEAR(Z1501)&amp;TEXT(WEEKNUM(Z1501),"00")&lt;=YEAR(TODAY())&amp;TEXT(WEEKNUM(TODAY())  +1,"00"),"PO &gt; Ok",   "Future PO")),""))</f>
        <v>PO &gt; Ok</v>
      </c>
      <c r="C1501" s="18" t="str">
        <f>IFERROR(IF(VLOOKUP(G1501&amp;P1501,'Troca PN'!A:G,5,0)&lt;&gt;0,"TEVE Troca de PN","  &gt; ERRO CHAVE SKU&amp;PN "),"")</f>
        <v/>
      </c>
      <c r="D1501" s="18" t="str">
        <f>IFERROR(IF(VLOOKUP(G1501&amp;P1501,'Troca PN'!A:G,5,0)&lt;&gt;0,VLOOKUP(P1501,'Troca PN'!C:G,2,0),"  &gt; ERRO CHAVE SKU&amp;PN "),P1501)</f>
        <v>15060304-003</v>
      </c>
      <c r="E1501" s="54">
        <f>IFERROR(ROUNDUP((AC1501/VLOOKUP(P1501,'Huawei BUn - JDI'!B:H,4,0))*VLOOKUP(P1501,'Huawei BUn - JDI'!B:H,7,0),0),
IFERROR(IF(AC1501/VLOOKUP(P1501,'Huawei BUn - JDI'!L:O,3,0)&lt;1,VLOOKUP(P1501,'Huawei BUn - JDI'!L:O,3,0),
IFERROR(IF(AC1501/VLOOKUP(P1501,'Huawei BUn - JDI'!L:O,3,0)&lt;&gt;ROUND(AC1501/VLOOKUP(P1501,'Huawei BUn - JDI'!L:O,3,0),0),ROUNDUP(AC1501/VLOOKUP(P1501,'Huawei BUn - JDI'!L:O,3,0),0),AC1501),AC1501)),AC1501))</f>
        <v>900</v>
      </c>
      <c r="F1501" s="17">
        <f>VLOOKUP(P1501,'Material Unit Price List'!A:D,3,0)</f>
        <v>0.16370000000000001</v>
      </c>
      <c r="G1501" s="1" t="str">
        <f>TRIM(MID(N1501,(FIND("]",N1501)+1),
(FIND("#",N1501)-1)-(FIND("]",N1501))))</f>
        <v>737-4</v>
      </c>
      <c r="H1501" s="16" t="str">
        <f>IFERROR(VLOOKUP(P1501,'Huawei BUn - JDI'!B:H,1,0)&amp;" - has convertion, divide for - "&amp;VLOOKUP(P1501,'Huawei BUn - JDI'!B:H,4,0),
IFERROR(VLOOKUP(P1501,'Huawei BUn - JDI'!L:O,1,0)&amp;"- has MOQ of - "&amp;VLOOKUP(P1501,'Huawei BUn - JDI'!L:O,3,0)," Sem Conversão"))</f>
        <v xml:space="preserve"> Sem Conversão</v>
      </c>
      <c r="J1501" s="2" t="s">
        <v>4</v>
      </c>
      <c r="K1501" s="1" t="b">
        <v>0</v>
      </c>
      <c r="L1501" s="1" t="s">
        <v>8157</v>
      </c>
      <c r="M1501" s="11" t="s">
        <v>9935</v>
      </c>
      <c r="N1501" s="10" t="s">
        <v>8389</v>
      </c>
      <c r="O1501" s="9" t="s">
        <v>7544</v>
      </c>
      <c r="P1501" s="10" t="s">
        <v>6541</v>
      </c>
      <c r="Q1501" s="9" t="s">
        <v>8158</v>
      </c>
      <c r="R1501" s="161" t="s">
        <v>7545</v>
      </c>
      <c r="S1501" s="10" t="s">
        <v>7</v>
      </c>
      <c r="T1501" s="9" t="s">
        <v>7655</v>
      </c>
      <c r="U1501" s="10" t="s">
        <v>1</v>
      </c>
      <c r="V1501" s="9">
        <v>1</v>
      </c>
      <c r="W1501" s="10">
        <v>47</v>
      </c>
      <c r="X1501" s="9" t="s">
        <v>5</v>
      </c>
      <c r="Y1501" s="8">
        <v>45300</v>
      </c>
      <c r="Z1501" s="7">
        <v>45217</v>
      </c>
      <c r="AA1501" s="8">
        <v>45278</v>
      </c>
      <c r="AB1501" s="7">
        <v>45284</v>
      </c>
      <c r="AC1501" s="6">
        <v>900</v>
      </c>
      <c r="AD1501" s="1" t="s">
        <v>10769</v>
      </c>
    </row>
    <row r="1502" spans="1:30">
      <c r="A1502" s="15" t="str">
        <f t="shared" ca="1" si="37"/>
        <v>PO &gt; Ok</v>
      </c>
      <c r="B1502" s="40" t="str">
        <f ca="1">IFERROR(IF(FIND("TAMURA",UPPER(Q1502))&lt;&gt;0,"LOCAL PO &gt; 'TAMURA' ","ERRO Regra Tamura"),
IFERROR(IF(LOWER(S1502)="national","Local PO",
IF(YEAR(Z1502)&amp;TEXT(WEEKNUM(Z1502),"00")&lt;=YEAR(TODAY())&amp;TEXT(WEEKNUM(TODAY())  +1,"00"),"PO &gt; Ok",   "Future PO")),""))</f>
        <v>PO &gt; Ok</v>
      </c>
      <c r="C1502" s="18" t="str">
        <f>IFERROR(IF(VLOOKUP(G1502&amp;P1502,'Troca PN'!A:G,5,0)&lt;&gt;0,"TEVE Troca de PN","  &gt; ERRO CHAVE SKU&amp;PN "),"")</f>
        <v/>
      </c>
      <c r="D1502" s="18" t="str">
        <f>IFERROR(IF(VLOOKUP(G1502&amp;P1502,'Troca PN'!A:G,5,0)&lt;&gt;0,VLOOKUP(P1502,'Troca PN'!C:G,2,0),"  &gt; ERRO CHAVE SKU&amp;PN "),P1502)</f>
        <v>15060304-003</v>
      </c>
      <c r="E1502" s="54">
        <f>IFERROR(ROUNDUP((AC1502/VLOOKUP(P1502,'Huawei BUn - JDI'!B:H,4,0))*VLOOKUP(P1502,'Huawei BUn - JDI'!B:H,7,0),0),
IFERROR(IF(AC1502/VLOOKUP(P1502,'Huawei BUn - JDI'!L:O,3,0)&lt;1,VLOOKUP(P1502,'Huawei BUn - JDI'!L:O,3,0),
IFERROR(IF(AC1502/VLOOKUP(P1502,'Huawei BUn - JDI'!L:O,3,0)&lt;&gt;ROUND(AC1502/VLOOKUP(P1502,'Huawei BUn - JDI'!L:O,3,0),0),ROUNDUP(AC1502/VLOOKUP(P1502,'Huawei BUn - JDI'!L:O,3,0),0),AC1502),AC1502)),AC1502))</f>
        <v>400</v>
      </c>
      <c r="F1502" s="17">
        <f>VLOOKUP(P1502,'Material Unit Price List'!A:D,3,0)</f>
        <v>0.16370000000000001</v>
      </c>
      <c r="G1502" s="1" t="str">
        <f>TRIM(MID(N1502,(FIND("]",N1502)+1),
(FIND("#",N1502)-1)-(FIND("]",N1502))))</f>
        <v>707-4</v>
      </c>
      <c r="H1502" s="16" t="str">
        <f>IFERROR(VLOOKUP(P1502,'Huawei BUn - JDI'!B:H,1,0)&amp;" - has convertion, divide for - "&amp;VLOOKUP(P1502,'Huawei BUn - JDI'!B:H,4,0),
IFERROR(VLOOKUP(P1502,'Huawei BUn - JDI'!L:O,1,0)&amp;"- has MOQ of - "&amp;VLOOKUP(P1502,'Huawei BUn - JDI'!L:O,3,0)," Sem Conversão"))</f>
        <v xml:space="preserve"> Sem Conversão</v>
      </c>
      <c r="J1502" s="2" t="s">
        <v>4</v>
      </c>
      <c r="K1502" s="1" t="b">
        <v>0</v>
      </c>
      <c r="L1502" s="1" t="s">
        <v>8157</v>
      </c>
      <c r="M1502" s="11" t="s">
        <v>9936</v>
      </c>
      <c r="N1502" s="10" t="s">
        <v>8448</v>
      </c>
      <c r="O1502" s="9" t="s">
        <v>7544</v>
      </c>
      <c r="P1502" s="10" t="s">
        <v>6541</v>
      </c>
      <c r="Q1502" s="9" t="s">
        <v>8158</v>
      </c>
      <c r="R1502" s="161" t="s">
        <v>7545</v>
      </c>
      <c r="S1502" s="10" t="s">
        <v>7</v>
      </c>
      <c r="T1502" s="9" t="s">
        <v>7655</v>
      </c>
      <c r="U1502" s="10" t="s">
        <v>1</v>
      </c>
      <c r="V1502" s="9">
        <v>1</v>
      </c>
      <c r="W1502" s="10">
        <v>47</v>
      </c>
      <c r="X1502" s="9" t="s">
        <v>5</v>
      </c>
      <c r="Y1502" s="8">
        <v>45310</v>
      </c>
      <c r="Z1502" s="7">
        <v>45217</v>
      </c>
      <c r="AA1502" s="8">
        <v>45278</v>
      </c>
      <c r="AB1502" s="7">
        <v>45284</v>
      </c>
      <c r="AC1502" s="6">
        <v>400</v>
      </c>
      <c r="AD1502" s="1" t="s">
        <v>10769</v>
      </c>
    </row>
    <row r="1503" spans="1:30" hidden="1">
      <c r="A1503" s="15" t="str">
        <f t="shared" ca="1" si="37"/>
        <v>Future PO</v>
      </c>
      <c r="B1503" s="40" t="str">
        <f ca="1">IFERROR(IF(FIND("TAMURA",UPPER(Q1503))&lt;&gt;0,"LOCAL PO &gt; 'TAMURA' ","ERRO Regra Tamura"),
IFERROR(IF(LOWER(S1503)="national","Local PO",
IF(YEAR(Z1503)&amp;TEXT(WEEKNUM(Z1503),"00")&lt;=YEAR(TODAY())&amp;TEXT(WEEKNUM(TODAY())  +1,"00"),"PO &gt; Ok",   "Future PO")),""))</f>
        <v>Future PO</v>
      </c>
      <c r="C1503" s="18" t="str">
        <f>IFERROR(IF(VLOOKUP(G1503&amp;P1503,'Troca PN'!A:G,5,0)&lt;&gt;0,"TEVE Troca de PN","  &gt; ERRO CHAVE SKU&amp;PN "),"")</f>
        <v/>
      </c>
      <c r="D1503" s="18" t="str">
        <f>IFERROR(IF(VLOOKUP(G1503&amp;P1503,'Troca PN'!A:G,5,0)&lt;&gt;0,VLOOKUP(P1503,'Troca PN'!C:G,2,0),"  &gt; ERRO CHAVE SKU&amp;PN "),P1503)</f>
        <v>15060304-003</v>
      </c>
      <c r="E1503" s="54">
        <f>IFERROR(ROUNDUP((AC1503/VLOOKUP(P1503,'Huawei BUn - JDI'!B:H,4,0))*VLOOKUP(P1503,'Huawei BUn - JDI'!B:H,7,0),0),
IFERROR(IF(AC1503/VLOOKUP(P1503,'Huawei BUn - JDI'!L:O,3,0)&lt;1,VLOOKUP(P1503,'Huawei BUn - JDI'!L:O,3,0),
IFERROR(IF(AC1503/VLOOKUP(P1503,'Huawei BUn - JDI'!L:O,3,0)&lt;&gt;ROUND(AC1503/VLOOKUP(P1503,'Huawei BUn - JDI'!L:O,3,0),0),ROUNDUP(AC1503/VLOOKUP(P1503,'Huawei BUn - JDI'!L:O,3,0),0),AC1503),AC1503)),AC1503))</f>
        <v>800</v>
      </c>
      <c r="F1503" s="17">
        <f>VLOOKUP(P1503,'Material Unit Price List'!A:D,3,0)</f>
        <v>0.16370000000000001</v>
      </c>
      <c r="G1503" s="1" t="str">
        <f>TRIM(MID(N1503,(FIND("]",N1503)+1),
(FIND("#",N1503)-1)-(FIND("]",N1503))))</f>
        <v>BYF-2</v>
      </c>
      <c r="H1503" s="16" t="str">
        <f>IFERROR(VLOOKUP(P1503,'Huawei BUn - JDI'!B:H,1,0)&amp;" - has convertion, divide for - "&amp;VLOOKUP(P1503,'Huawei BUn - JDI'!B:H,4,0),
IFERROR(VLOOKUP(P1503,'Huawei BUn - JDI'!L:O,1,0)&amp;"- has MOQ of - "&amp;VLOOKUP(P1503,'Huawei BUn - JDI'!L:O,3,0)," Sem Conversão"))</f>
        <v xml:space="preserve"> Sem Conversão</v>
      </c>
      <c r="J1503" s="2" t="s">
        <v>4</v>
      </c>
      <c r="K1503" s="1" t="b">
        <v>1</v>
      </c>
      <c r="L1503" s="1" t="s">
        <v>8157</v>
      </c>
      <c r="M1503" s="11" t="s">
        <v>9937</v>
      </c>
      <c r="N1503" s="10" t="s">
        <v>8395</v>
      </c>
      <c r="O1503" s="9" t="s">
        <v>7544</v>
      </c>
      <c r="P1503" s="10" t="s">
        <v>6541</v>
      </c>
      <c r="Q1503" s="9" t="s">
        <v>8158</v>
      </c>
      <c r="R1503" s="161" t="s">
        <v>7545</v>
      </c>
      <c r="S1503" s="10" t="s">
        <v>7</v>
      </c>
      <c r="T1503" s="9" t="s">
        <v>7655</v>
      </c>
      <c r="U1503" s="10" t="s">
        <v>1</v>
      </c>
      <c r="V1503" s="9">
        <v>1</v>
      </c>
      <c r="W1503" s="10">
        <v>47</v>
      </c>
      <c r="X1503" s="9" t="s">
        <v>5</v>
      </c>
      <c r="Y1503" s="8">
        <v>45328</v>
      </c>
      <c r="Z1503" s="7">
        <v>45248</v>
      </c>
      <c r="AA1503" s="8">
        <v>45309</v>
      </c>
      <c r="AB1503" s="7">
        <v>45309</v>
      </c>
      <c r="AC1503" s="6">
        <v>800</v>
      </c>
    </row>
    <row r="1504" spans="1:30" hidden="1">
      <c r="A1504" s="15" t="str">
        <f t="shared" ca="1" si="37"/>
        <v>Future PO</v>
      </c>
      <c r="B1504" s="40" t="str">
        <f ca="1">IFERROR(IF(FIND("TAMURA",UPPER(Q1504))&lt;&gt;0,"LOCAL PO &gt; 'TAMURA' ","ERRO Regra Tamura"),
IFERROR(IF(LOWER(S1504)="national","Local PO",
IF(YEAR(Z1504)&amp;TEXT(WEEKNUM(Z1504),"00")&lt;=YEAR(TODAY())&amp;TEXT(WEEKNUM(TODAY())  +1,"00"),"PO &gt; Ok",   "Future PO")),""))</f>
        <v>Future PO</v>
      </c>
      <c r="C1504" s="18" t="str">
        <f>IFERROR(IF(VLOOKUP(G1504&amp;P1504,'Troca PN'!A:G,5,0)&lt;&gt;0,"TEVE Troca de PN","  &gt; ERRO CHAVE SKU&amp;PN "),"")</f>
        <v/>
      </c>
      <c r="D1504" s="18" t="str">
        <f>IFERROR(IF(VLOOKUP(G1504&amp;P1504,'Troca PN'!A:G,5,0)&lt;&gt;0,VLOOKUP(P1504,'Troca PN'!C:G,2,0),"  &gt; ERRO CHAVE SKU&amp;PN "),P1504)</f>
        <v>15060304-003</v>
      </c>
      <c r="E1504" s="54">
        <f>IFERROR(ROUNDUP((AC1504/VLOOKUP(P1504,'Huawei BUn - JDI'!B:H,4,0))*VLOOKUP(P1504,'Huawei BUn - JDI'!B:H,7,0),0),
IFERROR(IF(AC1504/VLOOKUP(P1504,'Huawei BUn - JDI'!L:O,3,0)&lt;1,VLOOKUP(P1504,'Huawei BUn - JDI'!L:O,3,0),
IFERROR(IF(AC1504/VLOOKUP(P1504,'Huawei BUn - JDI'!L:O,3,0)&lt;&gt;ROUND(AC1504/VLOOKUP(P1504,'Huawei BUn - JDI'!L:O,3,0),0),ROUNDUP(AC1504/VLOOKUP(P1504,'Huawei BUn - JDI'!L:O,3,0),0),AC1504),AC1504)),AC1504))</f>
        <v>400</v>
      </c>
      <c r="F1504" s="17">
        <f>VLOOKUP(P1504,'Material Unit Price List'!A:D,3,0)</f>
        <v>0.16370000000000001</v>
      </c>
      <c r="G1504" s="1" t="str">
        <f>TRIM(MID(N1504,(FIND("]",N1504)+1),
(FIND("#",N1504)-1)-(FIND("]",N1504))))</f>
        <v>BYF-2</v>
      </c>
      <c r="H1504" s="16" t="str">
        <f>IFERROR(VLOOKUP(P1504,'Huawei BUn - JDI'!B:H,1,0)&amp;" - has convertion, divide for - "&amp;VLOOKUP(P1504,'Huawei BUn - JDI'!B:H,4,0),
IFERROR(VLOOKUP(P1504,'Huawei BUn - JDI'!L:O,1,0)&amp;"- has MOQ of - "&amp;VLOOKUP(P1504,'Huawei BUn - JDI'!L:O,3,0)," Sem Conversão"))</f>
        <v xml:space="preserve"> Sem Conversão</v>
      </c>
      <c r="J1504" s="2" t="s">
        <v>4</v>
      </c>
      <c r="K1504" s="1" t="b">
        <v>1</v>
      </c>
      <c r="L1504" s="1" t="s">
        <v>8157</v>
      </c>
      <c r="M1504" s="11" t="s">
        <v>9938</v>
      </c>
      <c r="N1504" s="10" t="s">
        <v>8393</v>
      </c>
      <c r="O1504" s="9" t="s">
        <v>7544</v>
      </c>
      <c r="P1504" s="10" t="s">
        <v>6541</v>
      </c>
      <c r="Q1504" s="9" t="s">
        <v>8158</v>
      </c>
      <c r="R1504" s="161" t="s">
        <v>7545</v>
      </c>
      <c r="S1504" s="10" t="s">
        <v>7</v>
      </c>
      <c r="T1504" s="9" t="s">
        <v>7655</v>
      </c>
      <c r="U1504" s="10" t="s">
        <v>1</v>
      </c>
      <c r="V1504" s="9">
        <v>1</v>
      </c>
      <c r="W1504" s="10">
        <v>47</v>
      </c>
      <c r="X1504" s="9" t="s">
        <v>5</v>
      </c>
      <c r="Y1504" s="8">
        <v>45329</v>
      </c>
      <c r="Z1504" s="7">
        <v>45248</v>
      </c>
      <c r="AA1504" s="8">
        <v>45309</v>
      </c>
      <c r="AB1504" s="7">
        <v>45309</v>
      </c>
      <c r="AC1504" s="6">
        <v>400</v>
      </c>
    </row>
    <row r="1505" spans="1:30" hidden="1">
      <c r="A1505" s="15" t="str">
        <f t="shared" ca="1" si="37"/>
        <v>Future PO</v>
      </c>
      <c r="B1505" s="40" t="str">
        <f ca="1">IFERROR(IF(FIND("TAMURA",UPPER(Q1505))&lt;&gt;0,"LOCAL PO &gt; 'TAMURA' ","ERRO Regra Tamura"),
IFERROR(IF(LOWER(S1505)="national","Local PO",
IF(YEAR(Z1505)&amp;TEXT(WEEKNUM(Z1505),"00")&lt;=YEAR(TODAY())&amp;TEXT(WEEKNUM(TODAY())  +1,"00"),"PO &gt; Ok",   "Future PO")),""))</f>
        <v>Future PO</v>
      </c>
      <c r="C1505" s="18" t="str">
        <f>IFERROR(IF(VLOOKUP(G1505&amp;P1505,'Troca PN'!A:G,5,0)&lt;&gt;0,"TEVE Troca de PN","  &gt; ERRO CHAVE SKU&amp;PN "),"")</f>
        <v/>
      </c>
      <c r="D1505" s="18" t="str">
        <f>IFERROR(IF(VLOOKUP(G1505&amp;P1505,'Troca PN'!A:G,5,0)&lt;&gt;0,VLOOKUP(P1505,'Troca PN'!C:G,2,0),"  &gt; ERRO CHAVE SKU&amp;PN "),P1505)</f>
        <v>15060304-003</v>
      </c>
      <c r="E1505" s="54">
        <f>IFERROR(ROUNDUP((AC1505/VLOOKUP(P1505,'Huawei BUn - JDI'!B:H,4,0))*VLOOKUP(P1505,'Huawei BUn - JDI'!B:H,7,0),0),
IFERROR(IF(AC1505/VLOOKUP(P1505,'Huawei BUn - JDI'!L:O,3,0)&lt;1,VLOOKUP(P1505,'Huawei BUn - JDI'!L:O,3,0),
IFERROR(IF(AC1505/VLOOKUP(P1505,'Huawei BUn - JDI'!L:O,3,0)&lt;&gt;ROUND(AC1505/VLOOKUP(P1505,'Huawei BUn - JDI'!L:O,3,0),0),ROUNDUP(AC1505/VLOOKUP(P1505,'Huawei BUn - JDI'!L:O,3,0),0),AC1505),AC1505)),AC1505))</f>
        <v>893</v>
      </c>
      <c r="F1505" s="17">
        <f>VLOOKUP(P1505,'Material Unit Price List'!A:D,3,0)</f>
        <v>0.16370000000000001</v>
      </c>
      <c r="G1505" s="1" t="str">
        <f>TRIM(MID(N1505,(FIND("]",N1505)+1),
(FIND("#",N1505)-1)-(FIND("]",N1505))))</f>
        <v>737-4</v>
      </c>
      <c r="H1505" s="16" t="str">
        <f>IFERROR(VLOOKUP(P1505,'Huawei BUn - JDI'!B:H,1,0)&amp;" - has convertion, divide for - "&amp;VLOOKUP(P1505,'Huawei BUn - JDI'!B:H,4,0),
IFERROR(VLOOKUP(P1505,'Huawei BUn - JDI'!L:O,1,0)&amp;"- has MOQ of - "&amp;VLOOKUP(P1505,'Huawei BUn - JDI'!L:O,3,0)," Sem Conversão"))</f>
        <v xml:space="preserve"> Sem Conversão</v>
      </c>
      <c r="J1505" s="2" t="s">
        <v>4</v>
      </c>
      <c r="K1505" s="1" t="b">
        <v>1</v>
      </c>
      <c r="L1505" s="1" t="s">
        <v>8157</v>
      </c>
      <c r="M1505" s="11" t="s">
        <v>9939</v>
      </c>
      <c r="N1505" s="10" t="s">
        <v>8391</v>
      </c>
      <c r="O1505" s="9" t="s">
        <v>7544</v>
      </c>
      <c r="P1505" s="10" t="s">
        <v>6541</v>
      </c>
      <c r="Q1505" s="9" t="s">
        <v>8158</v>
      </c>
      <c r="R1505" s="161" t="s">
        <v>7545</v>
      </c>
      <c r="S1505" s="10" t="s">
        <v>7</v>
      </c>
      <c r="T1505" s="9" t="s">
        <v>7655</v>
      </c>
      <c r="U1505" s="10" t="s">
        <v>1</v>
      </c>
      <c r="V1505" s="9">
        <v>1</v>
      </c>
      <c r="W1505" s="10">
        <v>47</v>
      </c>
      <c r="X1505" s="9" t="s">
        <v>5</v>
      </c>
      <c r="Y1505" s="8">
        <v>45330</v>
      </c>
      <c r="Z1505" s="7">
        <v>45248</v>
      </c>
      <c r="AA1505" s="8">
        <v>45309</v>
      </c>
      <c r="AB1505" s="7">
        <v>45309</v>
      </c>
      <c r="AC1505" s="6">
        <v>893</v>
      </c>
    </row>
    <row r="1506" spans="1:30" hidden="1">
      <c r="A1506" s="15" t="str">
        <f t="shared" ca="1" si="37"/>
        <v>PO &gt; Ok</v>
      </c>
      <c r="B1506" s="40" t="s">
        <v>10768</v>
      </c>
      <c r="C1506" s="18" t="str">
        <f>IFERROR(IF(VLOOKUP(G1506&amp;P1506,'Troca PN'!A:G,5,0)&lt;&gt;0,"TEVE Troca de PN","  &gt; ERRO CHAVE SKU&amp;PN "),"")</f>
        <v/>
      </c>
      <c r="D1506" s="18" t="str">
        <f>IFERROR(IF(VLOOKUP(G1506&amp;P1506,'Troca PN'!A:G,5,0)&lt;&gt;0,VLOOKUP(P1506,'Troca PN'!C:G,2,0),"  &gt; ERRO CHAVE SKU&amp;PN "),P1506)</f>
        <v>15060304-010</v>
      </c>
      <c r="E1506" s="54">
        <f>IFERROR(ROUNDUP((AC1506/VLOOKUP(P1506,'Huawei BUn - JDI'!B:H,4,0))*VLOOKUP(P1506,'Huawei BUn - JDI'!B:H,7,0),0),
IFERROR(IF(AC1506/VLOOKUP(P1506,'Huawei BUn - JDI'!L:O,3,0)&lt;1,VLOOKUP(P1506,'Huawei BUn - JDI'!L:O,3,0),
IFERROR(IF(AC1506/VLOOKUP(P1506,'Huawei BUn - JDI'!L:O,3,0)&lt;&gt;ROUND(AC1506/VLOOKUP(P1506,'Huawei BUn - JDI'!L:O,3,0),0),ROUNDUP(AC1506/VLOOKUP(P1506,'Huawei BUn - JDI'!L:O,3,0),0),AC1506),AC1506)),AC1506))</f>
        <v>200</v>
      </c>
      <c r="F1506" s="17">
        <f>VLOOKUP(P1506,'Material Unit Price List'!A:D,3,0)</f>
        <v>0.18559999999999999</v>
      </c>
      <c r="G1506" s="1" t="str">
        <f>TRIM(MID(N1506,(FIND("]",N1506)+1),
(FIND("#",N1506)-1)-(FIND("]",N1506))))</f>
        <v>VFF-3</v>
      </c>
      <c r="H1506" s="16" t="str">
        <f>IFERROR(VLOOKUP(P1506,'Huawei BUn - JDI'!B:H,1,0)&amp;" - has convertion, divide for - "&amp;VLOOKUP(P1506,'Huawei BUn - JDI'!B:H,4,0),
IFERROR(VLOOKUP(P1506,'Huawei BUn - JDI'!L:O,1,0)&amp;"- has MOQ of - "&amp;VLOOKUP(P1506,'Huawei BUn - JDI'!L:O,3,0)," Sem Conversão"))</f>
        <v xml:space="preserve"> Sem Conversão</v>
      </c>
      <c r="J1506" s="2" t="s">
        <v>4</v>
      </c>
      <c r="K1506" s="1" t="b">
        <v>1</v>
      </c>
      <c r="L1506" s="1" t="s">
        <v>8159</v>
      </c>
      <c r="M1506" s="11" t="s">
        <v>9940</v>
      </c>
      <c r="N1506" s="10" t="s">
        <v>7703</v>
      </c>
      <c r="O1506" s="9" t="s">
        <v>7544</v>
      </c>
      <c r="P1506" s="10" t="s">
        <v>4374</v>
      </c>
      <c r="Q1506" s="9" t="s">
        <v>4370</v>
      </c>
      <c r="R1506" s="161" t="s">
        <v>7545</v>
      </c>
      <c r="S1506" s="10" t="s">
        <v>7</v>
      </c>
      <c r="T1506" s="9" t="s">
        <v>7655</v>
      </c>
      <c r="U1506" s="10" t="s">
        <v>1</v>
      </c>
      <c r="V1506" s="9">
        <v>1</v>
      </c>
      <c r="W1506" s="10">
        <v>47</v>
      </c>
      <c r="X1506" s="9" t="s">
        <v>5</v>
      </c>
      <c r="Y1506" s="8">
        <v>45295</v>
      </c>
      <c r="Z1506" s="7">
        <v>45231</v>
      </c>
      <c r="AA1506" s="8">
        <v>45292</v>
      </c>
      <c r="AB1506" s="7">
        <v>45292</v>
      </c>
      <c r="AC1506" s="6">
        <v>200</v>
      </c>
    </row>
    <row r="1507" spans="1:30" hidden="1">
      <c r="A1507" s="15" t="str">
        <f t="shared" ca="1" si="37"/>
        <v>PO &gt; Ok</v>
      </c>
      <c r="B1507" s="40" t="s">
        <v>10768</v>
      </c>
      <c r="C1507" s="18" t="str">
        <f>IFERROR(IF(VLOOKUP(G1507&amp;P1507,'Troca PN'!A:G,5,0)&lt;&gt;0,"TEVE Troca de PN","  &gt; ERRO CHAVE SKU&amp;PN "),"")</f>
        <v/>
      </c>
      <c r="D1507" s="18" t="str">
        <f>IFERROR(IF(VLOOKUP(G1507&amp;P1507,'Troca PN'!A:G,5,0)&lt;&gt;0,VLOOKUP(P1507,'Troca PN'!C:G,2,0),"  &gt; ERRO CHAVE SKU&amp;PN "),P1507)</f>
        <v>15060304-010</v>
      </c>
      <c r="E1507" s="54">
        <f>IFERROR(ROUNDUP((AC1507/VLOOKUP(P1507,'Huawei BUn - JDI'!B:H,4,0))*VLOOKUP(P1507,'Huawei BUn - JDI'!B:H,7,0),0),
IFERROR(IF(AC1507/VLOOKUP(P1507,'Huawei BUn - JDI'!L:O,3,0)&lt;1,VLOOKUP(P1507,'Huawei BUn - JDI'!L:O,3,0),
IFERROR(IF(AC1507/VLOOKUP(P1507,'Huawei BUn - JDI'!L:O,3,0)&lt;&gt;ROUND(AC1507/VLOOKUP(P1507,'Huawei BUn - JDI'!L:O,3,0),0),ROUNDUP(AC1507/VLOOKUP(P1507,'Huawei BUn - JDI'!L:O,3,0),0),AC1507),AC1507)),AC1507))</f>
        <v>100</v>
      </c>
      <c r="F1507" s="17">
        <f>VLOOKUP(P1507,'Material Unit Price List'!A:D,3,0)</f>
        <v>0.18559999999999999</v>
      </c>
      <c r="G1507" s="1" t="str">
        <f>TRIM(MID(N1507,(FIND("]",N1507)+1),
(FIND("#",N1507)-1)-(FIND("]",N1507))))</f>
        <v>VFF-3</v>
      </c>
      <c r="H1507" s="16" t="str">
        <f>IFERROR(VLOOKUP(P1507,'Huawei BUn - JDI'!B:H,1,0)&amp;" - has convertion, divide for - "&amp;VLOOKUP(P1507,'Huawei BUn - JDI'!B:H,4,0),
IFERROR(VLOOKUP(P1507,'Huawei BUn - JDI'!L:O,1,0)&amp;"- has MOQ of - "&amp;VLOOKUP(P1507,'Huawei BUn - JDI'!L:O,3,0)," Sem Conversão"))</f>
        <v xml:space="preserve"> Sem Conversão</v>
      </c>
      <c r="J1507" s="2" t="s">
        <v>4</v>
      </c>
      <c r="K1507" s="1" t="b">
        <v>1</v>
      </c>
      <c r="L1507" s="1" t="s">
        <v>8159</v>
      </c>
      <c r="M1507" s="11" t="s">
        <v>9941</v>
      </c>
      <c r="N1507" s="10" t="s">
        <v>7703</v>
      </c>
      <c r="O1507" s="9" t="s">
        <v>7544</v>
      </c>
      <c r="P1507" s="10" t="s">
        <v>4374</v>
      </c>
      <c r="Q1507" s="9" t="s">
        <v>4370</v>
      </c>
      <c r="R1507" s="161" t="s">
        <v>7545</v>
      </c>
      <c r="S1507" s="10" t="s">
        <v>7</v>
      </c>
      <c r="T1507" s="9" t="s">
        <v>7655</v>
      </c>
      <c r="U1507" s="10" t="s">
        <v>1</v>
      </c>
      <c r="V1507" s="9">
        <v>1</v>
      </c>
      <c r="W1507" s="10">
        <v>47</v>
      </c>
      <c r="X1507" s="9" t="s">
        <v>5</v>
      </c>
      <c r="Y1507" s="8">
        <v>45296</v>
      </c>
      <c r="Z1507" s="7">
        <v>45231</v>
      </c>
      <c r="AA1507" s="8">
        <v>45292</v>
      </c>
      <c r="AB1507" s="7">
        <v>45292</v>
      </c>
      <c r="AC1507" s="6">
        <v>100</v>
      </c>
    </row>
    <row r="1508" spans="1:30" hidden="1">
      <c r="A1508" s="15" t="str">
        <f t="shared" ca="1" si="37"/>
        <v>Future PO</v>
      </c>
      <c r="B1508" s="40" t="str">
        <f ca="1">IFERROR(IF(FIND("TAMURA",UPPER(Q1508))&lt;&gt;0,"LOCAL PO &gt; 'TAMURA' ","ERRO Regra Tamura"),
IFERROR(IF(LOWER(S1508)="national","Local PO",
IF(YEAR(Z1508)&amp;TEXT(WEEKNUM(Z1508),"00")&lt;=YEAR(TODAY())&amp;TEXT(WEEKNUM(TODAY())  +1,"00"),"PO &gt; Ok",   "Future PO")),""))</f>
        <v>Future PO</v>
      </c>
      <c r="C1508" s="18" t="str">
        <f>IFERROR(IF(VLOOKUP(G1508&amp;P1508,'Troca PN'!A:G,5,0)&lt;&gt;0,"TEVE Troca de PN","  &gt; ERRO CHAVE SKU&amp;PN "),"")</f>
        <v/>
      </c>
      <c r="D1508" s="18" t="str">
        <f>IFERROR(IF(VLOOKUP(G1508&amp;P1508,'Troca PN'!A:G,5,0)&lt;&gt;0,VLOOKUP(P1508,'Troca PN'!C:G,2,0),"  &gt; ERRO CHAVE SKU&amp;PN "),P1508)</f>
        <v>15060304-010</v>
      </c>
      <c r="E1508" s="54">
        <f>IFERROR(ROUNDUP((AC1508/VLOOKUP(P1508,'Huawei BUn - JDI'!B:H,4,0))*VLOOKUP(P1508,'Huawei BUn - JDI'!B:H,7,0),0),
IFERROR(IF(AC1508/VLOOKUP(P1508,'Huawei BUn - JDI'!L:O,3,0)&lt;1,VLOOKUP(P1508,'Huawei BUn - JDI'!L:O,3,0),
IFERROR(IF(AC1508/VLOOKUP(P1508,'Huawei BUn - JDI'!L:O,3,0)&lt;&gt;ROUND(AC1508/VLOOKUP(P1508,'Huawei BUn - JDI'!L:O,3,0),0),ROUNDUP(AC1508/VLOOKUP(P1508,'Huawei BUn - JDI'!L:O,3,0),0),AC1508),AC1508)),AC1508))</f>
        <v>200</v>
      </c>
      <c r="F1508" s="17">
        <f>VLOOKUP(P1508,'Material Unit Price List'!A:D,3,0)</f>
        <v>0.18559999999999999</v>
      </c>
      <c r="G1508" s="1" t="str">
        <f>TRIM(MID(N1508,(FIND("]",N1508)+1),
(FIND("#",N1508)-1)-(FIND("]",N1508))))</f>
        <v>VFF-3</v>
      </c>
      <c r="H1508" s="16" t="str">
        <f>IFERROR(VLOOKUP(P1508,'Huawei BUn - JDI'!B:H,1,0)&amp;" - has convertion, divide for - "&amp;VLOOKUP(P1508,'Huawei BUn - JDI'!B:H,4,0),
IFERROR(VLOOKUP(P1508,'Huawei BUn - JDI'!L:O,1,0)&amp;"- has MOQ of - "&amp;VLOOKUP(P1508,'Huawei BUn - JDI'!L:O,3,0)," Sem Conversão"))</f>
        <v xml:space="preserve"> Sem Conversão</v>
      </c>
      <c r="J1508" s="2" t="s">
        <v>4</v>
      </c>
      <c r="K1508" s="1" t="b">
        <v>1</v>
      </c>
      <c r="L1508" s="1" t="s">
        <v>8159</v>
      </c>
      <c r="M1508" s="11" t="s">
        <v>9942</v>
      </c>
      <c r="N1508" s="10" t="s">
        <v>7656</v>
      </c>
      <c r="O1508" s="9" t="s">
        <v>7544</v>
      </c>
      <c r="P1508" s="10" t="s">
        <v>4374</v>
      </c>
      <c r="Q1508" s="9" t="s">
        <v>4370</v>
      </c>
      <c r="R1508" s="161" t="s">
        <v>7545</v>
      </c>
      <c r="S1508" s="10" t="s">
        <v>7</v>
      </c>
      <c r="T1508" s="9" t="s">
        <v>7655</v>
      </c>
      <c r="U1508" s="10" t="s">
        <v>1</v>
      </c>
      <c r="V1508" s="9">
        <v>1</v>
      </c>
      <c r="W1508" s="10">
        <v>47</v>
      </c>
      <c r="X1508" s="9" t="s">
        <v>5</v>
      </c>
      <c r="Y1508" s="8">
        <v>45324</v>
      </c>
      <c r="Z1508" s="7">
        <v>45262</v>
      </c>
      <c r="AA1508" s="8">
        <v>45323</v>
      </c>
      <c r="AB1508" s="7">
        <v>45323</v>
      </c>
      <c r="AC1508" s="6">
        <v>200</v>
      </c>
    </row>
    <row r="1509" spans="1:30" hidden="1">
      <c r="A1509" s="15" t="str">
        <f t="shared" ca="1" si="37"/>
        <v>Future PO</v>
      </c>
      <c r="B1509" s="40" t="str">
        <f ca="1">IFERROR(IF(FIND("TAMURA",UPPER(Q1509))&lt;&gt;0,"LOCAL PO &gt; 'TAMURA' ","ERRO Regra Tamura"),
IFERROR(IF(LOWER(S1509)="national","Local PO",
IF(YEAR(Z1509)&amp;TEXT(WEEKNUM(Z1509),"00")&lt;=YEAR(TODAY())&amp;TEXT(WEEKNUM(TODAY())  +1,"00"),"PO &gt; Ok",   "Future PO")),""))</f>
        <v>Future PO</v>
      </c>
      <c r="C1509" s="18" t="str">
        <f>IFERROR(IF(VLOOKUP(G1509&amp;P1509,'Troca PN'!A:G,5,0)&lt;&gt;0,"TEVE Troca de PN","  &gt; ERRO CHAVE SKU&amp;PN "),"")</f>
        <v/>
      </c>
      <c r="D1509" s="18" t="str">
        <f>IFERROR(IF(VLOOKUP(G1509&amp;P1509,'Troca PN'!A:G,5,0)&lt;&gt;0,VLOOKUP(P1509,'Troca PN'!C:G,2,0),"  &gt; ERRO CHAVE SKU&amp;PN "),P1509)</f>
        <v>15060304-010</v>
      </c>
      <c r="E1509" s="54">
        <f>IFERROR(ROUNDUP((AC1509/VLOOKUP(P1509,'Huawei BUn - JDI'!B:H,4,0))*VLOOKUP(P1509,'Huawei BUn - JDI'!B:H,7,0),0),
IFERROR(IF(AC1509/VLOOKUP(P1509,'Huawei BUn - JDI'!L:O,3,0)&lt;1,VLOOKUP(P1509,'Huawei BUn - JDI'!L:O,3,0),
IFERROR(IF(AC1509/VLOOKUP(P1509,'Huawei BUn - JDI'!L:O,3,0)&lt;&gt;ROUND(AC1509/VLOOKUP(P1509,'Huawei BUn - JDI'!L:O,3,0),0),ROUNDUP(AC1509/VLOOKUP(P1509,'Huawei BUn - JDI'!L:O,3,0),0),AC1509),AC1509)),AC1509))</f>
        <v>200</v>
      </c>
      <c r="F1509" s="17">
        <f>VLOOKUP(P1509,'Material Unit Price List'!A:D,3,0)</f>
        <v>0.18559999999999999</v>
      </c>
      <c r="G1509" s="1" t="str">
        <f>TRIM(MID(N1509,(FIND("]",N1509)+1),
(FIND("#",N1509)-1)-(FIND("]",N1509))))</f>
        <v>VFF-3</v>
      </c>
      <c r="H1509" s="16" t="str">
        <f>IFERROR(VLOOKUP(P1509,'Huawei BUn - JDI'!B:H,1,0)&amp;" - has convertion, divide for - "&amp;VLOOKUP(P1509,'Huawei BUn - JDI'!B:H,4,0),
IFERROR(VLOOKUP(P1509,'Huawei BUn - JDI'!L:O,1,0)&amp;"- has MOQ of - "&amp;VLOOKUP(P1509,'Huawei BUn - JDI'!L:O,3,0)," Sem Conversão"))</f>
        <v xml:space="preserve"> Sem Conversão</v>
      </c>
      <c r="J1509" s="2" t="s">
        <v>4</v>
      </c>
      <c r="K1509" s="1" t="b">
        <v>1</v>
      </c>
      <c r="L1509" s="1" t="s">
        <v>8159</v>
      </c>
      <c r="M1509" s="11" t="s">
        <v>9943</v>
      </c>
      <c r="N1509" s="10" t="s">
        <v>7656</v>
      </c>
      <c r="O1509" s="9" t="s">
        <v>7544</v>
      </c>
      <c r="P1509" s="10" t="s">
        <v>4374</v>
      </c>
      <c r="Q1509" s="9" t="s">
        <v>4370</v>
      </c>
      <c r="R1509" s="161" t="s">
        <v>7545</v>
      </c>
      <c r="S1509" s="10" t="s">
        <v>7</v>
      </c>
      <c r="T1509" s="9" t="s">
        <v>7655</v>
      </c>
      <c r="U1509" s="10" t="s">
        <v>1</v>
      </c>
      <c r="V1509" s="9">
        <v>1</v>
      </c>
      <c r="W1509" s="10">
        <v>47</v>
      </c>
      <c r="X1509" s="9" t="s">
        <v>5</v>
      </c>
      <c r="Y1509" s="8">
        <v>45325</v>
      </c>
      <c r="Z1509" s="7">
        <v>45262</v>
      </c>
      <c r="AA1509" s="8">
        <v>45323</v>
      </c>
      <c r="AB1509" s="7">
        <v>45323</v>
      </c>
      <c r="AC1509" s="6">
        <v>200</v>
      </c>
    </row>
    <row r="1510" spans="1:30" hidden="1">
      <c r="A1510" s="15" t="str">
        <f t="shared" ca="1" si="37"/>
        <v>Future PO</v>
      </c>
      <c r="B1510" s="40" t="str">
        <f ca="1">IFERROR(IF(FIND("TAMURA",UPPER(Q1510))&lt;&gt;0,"LOCAL PO &gt; 'TAMURA' ","ERRO Regra Tamura"),
IFERROR(IF(LOWER(S1510)="national","Local PO",
IF(YEAR(Z1510)&amp;TEXT(WEEKNUM(Z1510),"00")&lt;=YEAR(TODAY())&amp;TEXT(WEEKNUM(TODAY())  +1,"00"),"PO &gt; Ok",   "Future PO")),""))</f>
        <v>Future PO</v>
      </c>
      <c r="C1510" s="18" t="str">
        <f>IFERROR(IF(VLOOKUP(G1510&amp;P1510,'Troca PN'!A:G,5,0)&lt;&gt;0,"TEVE Troca de PN","  &gt; ERRO CHAVE SKU&amp;PN "),"")</f>
        <v/>
      </c>
      <c r="D1510" s="18" t="str">
        <f>IFERROR(IF(VLOOKUP(G1510&amp;P1510,'Troca PN'!A:G,5,0)&lt;&gt;0,VLOOKUP(P1510,'Troca PN'!C:G,2,0),"  &gt; ERRO CHAVE SKU&amp;PN "),P1510)</f>
        <v>15060304-010</v>
      </c>
      <c r="E1510" s="54">
        <f>IFERROR(ROUNDUP((AC1510/VLOOKUP(P1510,'Huawei BUn - JDI'!B:H,4,0))*VLOOKUP(P1510,'Huawei BUn - JDI'!B:H,7,0),0),
IFERROR(IF(AC1510/VLOOKUP(P1510,'Huawei BUn - JDI'!L:O,3,0)&lt;1,VLOOKUP(P1510,'Huawei BUn - JDI'!L:O,3,0),
IFERROR(IF(AC1510/VLOOKUP(P1510,'Huawei BUn - JDI'!L:O,3,0)&lt;&gt;ROUND(AC1510/VLOOKUP(P1510,'Huawei BUn - JDI'!L:O,3,0),0),ROUNDUP(AC1510/VLOOKUP(P1510,'Huawei BUn - JDI'!L:O,3,0),0),AC1510),AC1510)),AC1510))</f>
        <v>200</v>
      </c>
      <c r="F1510" s="17">
        <f>VLOOKUP(P1510,'Material Unit Price List'!A:D,3,0)</f>
        <v>0.18559999999999999</v>
      </c>
      <c r="G1510" s="1" t="str">
        <f>TRIM(MID(N1510,(FIND("]",N1510)+1),
(FIND("#",N1510)-1)-(FIND("]",N1510))))</f>
        <v>VFF-3</v>
      </c>
      <c r="H1510" s="16" t="str">
        <f>IFERROR(VLOOKUP(P1510,'Huawei BUn - JDI'!B:H,1,0)&amp;" - has convertion, divide for - "&amp;VLOOKUP(P1510,'Huawei BUn - JDI'!B:H,4,0),
IFERROR(VLOOKUP(P1510,'Huawei BUn - JDI'!L:O,1,0)&amp;"- has MOQ of - "&amp;VLOOKUP(P1510,'Huawei BUn - JDI'!L:O,3,0)," Sem Conversão"))</f>
        <v xml:space="preserve"> Sem Conversão</v>
      </c>
      <c r="J1510" s="2" t="s">
        <v>4</v>
      </c>
      <c r="K1510" s="1" t="b">
        <v>1</v>
      </c>
      <c r="L1510" s="1" t="s">
        <v>8159</v>
      </c>
      <c r="M1510" s="11" t="s">
        <v>9944</v>
      </c>
      <c r="N1510" s="10" t="s">
        <v>7670</v>
      </c>
      <c r="O1510" s="9" t="s">
        <v>7544</v>
      </c>
      <c r="P1510" s="10" t="s">
        <v>4374</v>
      </c>
      <c r="Q1510" s="9" t="s">
        <v>4370</v>
      </c>
      <c r="R1510" s="161" t="s">
        <v>7545</v>
      </c>
      <c r="S1510" s="10" t="s">
        <v>7</v>
      </c>
      <c r="T1510" s="9" t="s">
        <v>7655</v>
      </c>
      <c r="U1510" s="10" t="s">
        <v>1</v>
      </c>
      <c r="V1510" s="9">
        <v>1</v>
      </c>
      <c r="W1510" s="10">
        <v>47</v>
      </c>
      <c r="X1510" s="9" t="s">
        <v>5</v>
      </c>
      <c r="Y1510" s="8">
        <v>45326</v>
      </c>
      <c r="Z1510" s="7">
        <v>45262</v>
      </c>
      <c r="AA1510" s="8">
        <v>45323</v>
      </c>
      <c r="AB1510" s="7">
        <v>45323</v>
      </c>
      <c r="AC1510" s="6">
        <v>200</v>
      </c>
    </row>
    <row r="1511" spans="1:30" hidden="1">
      <c r="A1511" s="15" t="str">
        <f t="shared" ca="1" si="37"/>
        <v>Future PO</v>
      </c>
      <c r="B1511" s="40" t="str">
        <f ca="1">IFERROR(IF(FIND("TAMURA",UPPER(Q1511))&lt;&gt;0,"LOCAL PO &gt; 'TAMURA' ","ERRO Regra Tamura"),
IFERROR(IF(LOWER(S1511)="national","Local PO",
IF(YEAR(Z1511)&amp;TEXT(WEEKNUM(Z1511),"00")&lt;=YEAR(TODAY())&amp;TEXT(WEEKNUM(TODAY())  +1,"00"),"PO &gt; Ok",   "Future PO")),""))</f>
        <v>Future PO</v>
      </c>
      <c r="C1511" s="18" t="str">
        <f>IFERROR(IF(VLOOKUP(G1511&amp;P1511,'Troca PN'!A:G,5,0)&lt;&gt;0,"TEVE Troca de PN","  &gt; ERRO CHAVE SKU&amp;PN "),"")</f>
        <v/>
      </c>
      <c r="D1511" s="18" t="str">
        <f>IFERROR(IF(VLOOKUP(G1511&amp;P1511,'Troca PN'!A:G,5,0)&lt;&gt;0,VLOOKUP(P1511,'Troca PN'!C:G,2,0),"  &gt; ERRO CHAVE SKU&amp;PN "),P1511)</f>
        <v>15060304-010</v>
      </c>
      <c r="E1511" s="54">
        <f>IFERROR(ROUNDUP((AC1511/VLOOKUP(P1511,'Huawei BUn - JDI'!B:H,4,0))*VLOOKUP(P1511,'Huawei BUn - JDI'!B:H,7,0),0),
IFERROR(IF(AC1511/VLOOKUP(P1511,'Huawei BUn - JDI'!L:O,3,0)&lt;1,VLOOKUP(P1511,'Huawei BUn - JDI'!L:O,3,0),
IFERROR(IF(AC1511/VLOOKUP(P1511,'Huawei BUn - JDI'!L:O,3,0)&lt;&gt;ROUND(AC1511/VLOOKUP(P1511,'Huawei BUn - JDI'!L:O,3,0),0),ROUNDUP(AC1511/VLOOKUP(P1511,'Huawei BUn - JDI'!L:O,3,0),0),AC1511),AC1511)),AC1511))</f>
        <v>26</v>
      </c>
      <c r="F1511" s="17">
        <f>VLOOKUP(P1511,'Material Unit Price List'!A:D,3,0)</f>
        <v>0.18559999999999999</v>
      </c>
      <c r="G1511" s="1" t="str">
        <f>TRIM(MID(N1511,(FIND("]",N1511)+1),
(FIND("#",N1511)-1)-(FIND("]",N1511))))</f>
        <v>VFF-3</v>
      </c>
      <c r="H1511" s="16" t="str">
        <f>IFERROR(VLOOKUP(P1511,'Huawei BUn - JDI'!B:H,1,0)&amp;" - has convertion, divide for - "&amp;VLOOKUP(P1511,'Huawei BUn - JDI'!B:H,4,0),
IFERROR(VLOOKUP(P1511,'Huawei BUn - JDI'!L:O,1,0)&amp;"- has MOQ of - "&amp;VLOOKUP(P1511,'Huawei BUn - JDI'!L:O,3,0)," Sem Conversão"))</f>
        <v xml:space="preserve"> Sem Conversão</v>
      </c>
      <c r="J1511" s="2" t="s">
        <v>4</v>
      </c>
      <c r="K1511" s="1" t="b">
        <v>1</v>
      </c>
      <c r="L1511" s="1" t="s">
        <v>8159</v>
      </c>
      <c r="M1511" s="11" t="s">
        <v>9945</v>
      </c>
      <c r="N1511" s="10" t="s">
        <v>7670</v>
      </c>
      <c r="O1511" s="9" t="s">
        <v>7544</v>
      </c>
      <c r="P1511" s="10" t="s">
        <v>4374</v>
      </c>
      <c r="Q1511" s="9" t="s">
        <v>4370</v>
      </c>
      <c r="R1511" s="161" t="s">
        <v>7545</v>
      </c>
      <c r="S1511" s="10" t="s">
        <v>7</v>
      </c>
      <c r="T1511" s="9" t="s">
        <v>7655</v>
      </c>
      <c r="U1511" s="10" t="s">
        <v>1</v>
      </c>
      <c r="V1511" s="9">
        <v>1</v>
      </c>
      <c r="W1511" s="10">
        <v>47</v>
      </c>
      <c r="X1511" s="9" t="s">
        <v>5</v>
      </c>
      <c r="Y1511" s="8">
        <v>45327</v>
      </c>
      <c r="Z1511" s="7">
        <v>45262</v>
      </c>
      <c r="AA1511" s="8">
        <v>45323</v>
      </c>
      <c r="AB1511" s="7">
        <v>45323</v>
      </c>
      <c r="AC1511" s="6">
        <v>26</v>
      </c>
    </row>
    <row r="1512" spans="1:30" hidden="1">
      <c r="A1512" s="15" t="str">
        <f t="shared" ca="1" si="37"/>
        <v>PO &gt; Ok</v>
      </c>
      <c r="B1512" s="40" t="s">
        <v>10768</v>
      </c>
      <c r="C1512" s="18" t="str">
        <f>IFERROR(IF(VLOOKUP(G1512&amp;P1512,'Troca PN'!A:G,5,0)&lt;&gt;0,"TEVE Troca de PN","  &gt; ERRO CHAVE SKU&amp;PN "),"")</f>
        <v/>
      </c>
      <c r="D1512" s="18" t="str">
        <f>IFERROR(IF(VLOOKUP(G1512&amp;P1512,'Troca PN'!A:G,5,0)&lt;&gt;0,VLOOKUP(P1512,'Troca PN'!C:G,2,0),"  &gt; ERRO CHAVE SKU&amp;PN "),P1512)</f>
        <v>08070482</v>
      </c>
      <c r="E1512" s="54">
        <f>IFERROR(ROUNDUP((AC1512/VLOOKUP(P1512,'Huawei BUn - JDI'!B:H,4,0))*VLOOKUP(P1512,'Huawei BUn - JDI'!B:H,7,0),0),
IFERROR(IF(AC1512/VLOOKUP(P1512,'Huawei BUn - JDI'!L:O,3,0)&lt;1,VLOOKUP(P1512,'Huawei BUn - JDI'!L:O,3,0),
IFERROR(IF(AC1512/VLOOKUP(P1512,'Huawei BUn - JDI'!L:O,3,0)&lt;&gt;ROUND(AC1512/VLOOKUP(P1512,'Huawei BUn - JDI'!L:O,3,0),0),ROUNDUP(AC1512/VLOOKUP(P1512,'Huawei BUn - JDI'!L:O,3,0),0),AC1512),AC1512)),AC1512))</f>
        <v>12</v>
      </c>
      <c r="F1512" s="17">
        <f>VLOOKUP(P1512,'Material Unit Price List'!A:D,3,0)</f>
        <v>1.1999999999999999E-3</v>
      </c>
      <c r="G1512" s="1" t="str">
        <f>TRIM(MID(N1512,(FIND("]",N1512)+1),
(FIND("#",N1512)-1)-(FIND("]",N1512))))</f>
        <v>707-3</v>
      </c>
      <c r="H1512" s="16" t="str">
        <f>IFERROR(VLOOKUP(P1512,'Huawei BUn - JDI'!B:H,1,0)&amp;" - has convertion, divide for - "&amp;VLOOKUP(P1512,'Huawei BUn - JDI'!B:H,4,0),
IFERROR(VLOOKUP(P1512,'Huawei BUn - JDI'!L:O,1,0)&amp;"- has MOQ of - "&amp;VLOOKUP(P1512,'Huawei BUn - JDI'!L:O,3,0)," Sem Conversão"))</f>
        <v xml:space="preserve"> Sem Conversão</v>
      </c>
      <c r="J1512" s="170" t="s">
        <v>4</v>
      </c>
      <c r="K1512" s="1" t="b">
        <v>0</v>
      </c>
      <c r="L1512" s="1" t="s">
        <v>8938</v>
      </c>
      <c r="M1512" s="11" t="s">
        <v>8939</v>
      </c>
      <c r="N1512" s="10" t="s">
        <v>7697</v>
      </c>
      <c r="O1512" s="9" t="s">
        <v>7544</v>
      </c>
      <c r="P1512" s="10" t="s">
        <v>2625</v>
      </c>
      <c r="Q1512" s="9" t="s">
        <v>8940</v>
      </c>
      <c r="R1512" s="161" t="s">
        <v>7545</v>
      </c>
      <c r="S1512" s="10" t="s">
        <v>7</v>
      </c>
      <c r="T1512" s="9" t="s">
        <v>2</v>
      </c>
      <c r="U1512" s="10" t="s">
        <v>1</v>
      </c>
      <c r="V1512" s="9">
        <v>0</v>
      </c>
      <c r="W1512" s="10">
        <v>27</v>
      </c>
      <c r="X1512" s="9" t="s">
        <v>5</v>
      </c>
      <c r="Y1512" s="8">
        <v>45275</v>
      </c>
      <c r="Z1512" s="7">
        <v>45220</v>
      </c>
      <c r="AA1512" s="8">
        <v>45247</v>
      </c>
      <c r="AB1512" s="7">
        <v>45250</v>
      </c>
      <c r="AC1512" s="6">
        <v>12</v>
      </c>
    </row>
    <row r="1513" spans="1:30" hidden="1">
      <c r="A1513" s="15" t="str">
        <f t="shared" ca="1" si="37"/>
        <v>PO &gt; Ok</v>
      </c>
      <c r="B1513" s="40" t="s">
        <v>10768</v>
      </c>
      <c r="C1513" s="18" t="str">
        <f>IFERROR(IF(VLOOKUP(G1513&amp;P1513,'Troca PN'!A:G,5,0)&lt;&gt;0,"TEVE Troca de PN","  &gt; ERRO CHAVE SKU&amp;PN "),"")</f>
        <v/>
      </c>
      <c r="D1513" s="18" t="str">
        <f>IFERROR(IF(VLOOKUP(G1513&amp;P1513,'Troca PN'!A:G,5,0)&lt;&gt;0,VLOOKUP(P1513,'Troca PN'!C:G,2,0),"  &gt; ERRO CHAVE SKU&amp;PN "),P1513)</f>
        <v>14200539</v>
      </c>
      <c r="E1513" s="54">
        <f>IFERROR(ROUNDUP((AC1513/VLOOKUP(P1513,'Huawei BUn - JDI'!B:H,4,0))*VLOOKUP(P1513,'Huawei BUn - JDI'!B:H,7,0),0),
IFERROR(IF(AC1513/VLOOKUP(P1513,'Huawei BUn - JDI'!L:O,3,0)&lt;1,VLOOKUP(P1513,'Huawei BUn - JDI'!L:O,3,0),
IFERROR(IF(AC1513/VLOOKUP(P1513,'Huawei BUn - JDI'!L:O,3,0)&lt;&gt;ROUND(AC1513/VLOOKUP(P1513,'Huawei BUn - JDI'!L:O,3,0),0),ROUNDUP(AC1513/VLOOKUP(P1513,'Huawei BUn - JDI'!L:O,3,0),0),AC1513),AC1513)),AC1513))</f>
        <v>12</v>
      </c>
      <c r="F1513" s="17">
        <f>VLOOKUP(P1513,'Material Unit Price List'!A:D,3,0)</f>
        <v>5.5199999999999999E-2</v>
      </c>
      <c r="G1513" s="1" t="str">
        <f>TRIM(MID(N1513,(FIND("]",N1513)+1),
(FIND("#",N1513)-1)-(FIND("]",N1513))))</f>
        <v>626-3</v>
      </c>
      <c r="H1513" s="16" t="str">
        <f>IFERROR(VLOOKUP(P1513,'Huawei BUn - JDI'!B:H,1,0)&amp;" - has convertion, divide for - "&amp;VLOOKUP(P1513,'Huawei BUn - JDI'!B:H,4,0),
IFERROR(VLOOKUP(P1513,'Huawei BUn - JDI'!L:O,1,0)&amp;"- has MOQ of - "&amp;VLOOKUP(P1513,'Huawei BUn - JDI'!L:O,3,0)," Sem Conversão"))</f>
        <v xml:space="preserve"> Sem Conversão</v>
      </c>
      <c r="J1513" s="2" t="s">
        <v>4</v>
      </c>
      <c r="K1513" s="1" t="b">
        <v>0</v>
      </c>
      <c r="L1513" s="1" t="s">
        <v>8072</v>
      </c>
      <c r="M1513" s="11" t="s">
        <v>9576</v>
      </c>
      <c r="N1513" s="10" t="s">
        <v>8641</v>
      </c>
      <c r="O1513" s="9" t="s">
        <v>7544</v>
      </c>
      <c r="P1513" s="10" t="s">
        <v>3931</v>
      </c>
      <c r="Q1513" s="9" t="s">
        <v>3930</v>
      </c>
      <c r="R1513" s="161" t="s">
        <v>7545</v>
      </c>
      <c r="S1513" s="10" t="s">
        <v>7</v>
      </c>
      <c r="T1513" s="9" t="s">
        <v>7705</v>
      </c>
      <c r="U1513" s="10" t="s">
        <v>1</v>
      </c>
      <c r="V1513" s="9">
        <v>50</v>
      </c>
      <c r="W1513" s="10">
        <v>47</v>
      </c>
      <c r="X1513" s="9" t="s">
        <v>5</v>
      </c>
      <c r="Y1513" s="8">
        <v>45297</v>
      </c>
      <c r="Z1513" s="7">
        <v>45217</v>
      </c>
      <c r="AA1513" s="8">
        <v>45278</v>
      </c>
      <c r="AB1513" s="7">
        <v>45284</v>
      </c>
      <c r="AC1513" s="6">
        <v>12</v>
      </c>
    </row>
    <row r="1514" spans="1:30">
      <c r="A1514" s="15" t="str">
        <f t="shared" ca="1" si="37"/>
        <v>PO &gt; Ok</v>
      </c>
      <c r="B1514" s="40" t="str">
        <f ca="1">IFERROR(IF(FIND("TAMURA",UPPER(Q1514))&lt;&gt;0,"LOCAL PO &gt; 'TAMURA' ","ERRO Regra Tamura"),
IFERROR(IF(LOWER(S1514)="national","Local PO",
IF(YEAR(Z1514)&amp;TEXT(WEEKNUM(Z1514),"00")&lt;=YEAR(TODAY())&amp;TEXT(WEEKNUM(TODAY())  +1,"00"),"PO &gt; Ok",   "Future PO")),""))</f>
        <v>PO &gt; Ok</v>
      </c>
      <c r="C1514" s="18" t="str">
        <f>IFERROR(IF(VLOOKUP(G1514&amp;P1514,'Troca PN'!A:G,5,0)&lt;&gt;0,"TEVE Troca de PN","  &gt; ERRO CHAVE SKU&amp;PN "),"")</f>
        <v/>
      </c>
      <c r="D1514" s="18" t="str">
        <f>IFERROR(IF(VLOOKUP(G1514&amp;P1514,'Troca PN'!A:G,5,0)&lt;&gt;0,VLOOKUP(P1514,'Troca PN'!C:G,2,0),"  &gt; ERRO CHAVE SKU&amp;PN "),P1514)</f>
        <v>15060395-003</v>
      </c>
      <c r="E1514" s="54">
        <f>IFERROR(ROUNDUP((AC1514/VLOOKUP(P1514,'Huawei BUn - JDI'!B:H,4,0))*VLOOKUP(P1514,'Huawei BUn - JDI'!B:H,7,0),0),
IFERROR(IF(AC1514/VLOOKUP(P1514,'Huawei BUn - JDI'!L:O,3,0)&lt;1,VLOOKUP(P1514,'Huawei BUn - JDI'!L:O,3,0),
IFERROR(IF(AC1514/VLOOKUP(P1514,'Huawei BUn - JDI'!L:O,3,0)&lt;&gt;ROUND(AC1514/VLOOKUP(P1514,'Huawei BUn - JDI'!L:O,3,0),0),ROUNDUP(AC1514/VLOOKUP(P1514,'Huawei BUn - JDI'!L:O,3,0),0),AC1514),AC1514)),AC1514))</f>
        <v>2100</v>
      </c>
      <c r="F1514" s="17">
        <f>VLOOKUP(P1514,'Material Unit Price List'!A:D,3,0)</f>
        <v>1.4500000000000001E-2</v>
      </c>
      <c r="G1514" s="1" t="str">
        <f>TRIM(MID(N1514,(FIND("]",N1514)+1),
(FIND("#",N1514)-1)-(FIND("]",N1514))))</f>
        <v>737-4</v>
      </c>
      <c r="H1514" s="16" t="str">
        <f>IFERROR(VLOOKUP(P1514,'Huawei BUn - JDI'!B:H,1,0)&amp;" - has convertion, divide for - "&amp;VLOOKUP(P1514,'Huawei BUn - JDI'!B:H,4,0),
IFERROR(VLOOKUP(P1514,'Huawei BUn - JDI'!L:O,1,0)&amp;"- has MOQ of - "&amp;VLOOKUP(P1514,'Huawei BUn - JDI'!L:O,3,0)," Sem Conversão"))</f>
        <v xml:space="preserve"> Sem Conversão</v>
      </c>
      <c r="J1514" s="2" t="s">
        <v>4</v>
      </c>
      <c r="K1514" s="1" t="b">
        <v>0</v>
      </c>
      <c r="L1514" s="1" t="s">
        <v>8162</v>
      </c>
      <c r="M1514" s="11" t="s">
        <v>9949</v>
      </c>
      <c r="N1514" s="10" t="s">
        <v>8389</v>
      </c>
      <c r="O1514" s="9" t="s">
        <v>7544</v>
      </c>
      <c r="P1514" s="10" t="s">
        <v>4396</v>
      </c>
      <c r="Q1514" s="9" t="s">
        <v>4393</v>
      </c>
      <c r="R1514" s="161" t="s">
        <v>7545</v>
      </c>
      <c r="S1514" s="10" t="s">
        <v>7</v>
      </c>
      <c r="T1514" s="9" t="s">
        <v>7655</v>
      </c>
      <c r="U1514" s="10" t="s">
        <v>1</v>
      </c>
      <c r="V1514" s="9">
        <v>1</v>
      </c>
      <c r="W1514" s="10">
        <v>47</v>
      </c>
      <c r="X1514" s="9" t="s">
        <v>5</v>
      </c>
      <c r="Y1514" s="8">
        <v>45300</v>
      </c>
      <c r="Z1514" s="7">
        <v>45217</v>
      </c>
      <c r="AA1514" s="8">
        <v>45278</v>
      </c>
      <c r="AB1514" s="7">
        <v>45284</v>
      </c>
      <c r="AC1514" s="6">
        <v>2100</v>
      </c>
      <c r="AD1514" s="1" t="s">
        <v>10769</v>
      </c>
    </row>
    <row r="1515" spans="1:30">
      <c r="A1515" s="15" t="str">
        <f t="shared" ca="1" si="37"/>
        <v>PO &gt; Ok</v>
      </c>
      <c r="B1515" s="40" t="str">
        <f ca="1">IFERROR(IF(FIND("TAMURA",UPPER(Q1515))&lt;&gt;0,"LOCAL PO &gt; 'TAMURA' ","ERRO Regra Tamura"),
IFERROR(IF(LOWER(S1515)="national","Local PO",
IF(YEAR(Z1515)&amp;TEXT(WEEKNUM(Z1515),"00")&lt;=YEAR(TODAY())&amp;TEXT(WEEKNUM(TODAY())  +1,"00"),"PO &gt; Ok",   "Future PO")),""))</f>
        <v>PO &gt; Ok</v>
      </c>
      <c r="C1515" s="18" t="str">
        <f>IFERROR(IF(VLOOKUP(G1515&amp;P1515,'Troca PN'!A:G,5,0)&lt;&gt;0,"TEVE Troca de PN","  &gt; ERRO CHAVE SKU&amp;PN "),"")</f>
        <v/>
      </c>
      <c r="D1515" s="18" t="str">
        <f>IFERROR(IF(VLOOKUP(G1515&amp;P1515,'Troca PN'!A:G,5,0)&lt;&gt;0,VLOOKUP(P1515,'Troca PN'!C:G,2,0),"  &gt; ERRO CHAVE SKU&amp;PN "),P1515)</f>
        <v>15060395-003</v>
      </c>
      <c r="E1515" s="54">
        <f>IFERROR(ROUNDUP((AC1515/VLOOKUP(P1515,'Huawei BUn - JDI'!B:H,4,0))*VLOOKUP(P1515,'Huawei BUn - JDI'!B:H,7,0),0),
IFERROR(IF(AC1515/VLOOKUP(P1515,'Huawei BUn - JDI'!L:O,3,0)&lt;1,VLOOKUP(P1515,'Huawei BUn - JDI'!L:O,3,0),
IFERROR(IF(AC1515/VLOOKUP(P1515,'Huawei BUn - JDI'!L:O,3,0)&lt;&gt;ROUND(AC1515/VLOOKUP(P1515,'Huawei BUn - JDI'!L:O,3,0),0),ROUNDUP(AC1515/VLOOKUP(P1515,'Huawei BUn - JDI'!L:O,3,0),0),AC1515),AC1515)),AC1515))</f>
        <v>100</v>
      </c>
      <c r="F1515" s="17">
        <f>VLOOKUP(P1515,'Material Unit Price List'!A:D,3,0)</f>
        <v>1.4500000000000001E-2</v>
      </c>
      <c r="G1515" s="1" t="str">
        <f>TRIM(MID(N1515,(FIND("]",N1515)+1),
(FIND("#",N1515)-1)-(FIND("]",N1515))))</f>
        <v>737-4</v>
      </c>
      <c r="H1515" s="16" t="str">
        <f>IFERROR(VLOOKUP(P1515,'Huawei BUn - JDI'!B:H,1,0)&amp;" - has convertion, divide for - "&amp;VLOOKUP(P1515,'Huawei BUn - JDI'!B:H,4,0),
IFERROR(VLOOKUP(P1515,'Huawei BUn - JDI'!L:O,1,0)&amp;"- has MOQ of - "&amp;VLOOKUP(P1515,'Huawei BUn - JDI'!L:O,3,0)," Sem Conversão"))</f>
        <v xml:space="preserve"> Sem Conversão</v>
      </c>
      <c r="J1515" s="2" t="s">
        <v>4</v>
      </c>
      <c r="K1515" s="1" t="b">
        <v>0</v>
      </c>
      <c r="L1515" s="1" t="s">
        <v>8162</v>
      </c>
      <c r="M1515" s="11" t="s">
        <v>9950</v>
      </c>
      <c r="N1515" s="10" t="s">
        <v>8389</v>
      </c>
      <c r="O1515" s="9" t="s">
        <v>7544</v>
      </c>
      <c r="P1515" s="10" t="s">
        <v>4396</v>
      </c>
      <c r="Q1515" s="9" t="s">
        <v>4393</v>
      </c>
      <c r="R1515" s="161" t="s">
        <v>7545</v>
      </c>
      <c r="S1515" s="10" t="s">
        <v>7</v>
      </c>
      <c r="T1515" s="9" t="s">
        <v>7655</v>
      </c>
      <c r="U1515" s="10" t="s">
        <v>1</v>
      </c>
      <c r="V1515" s="9">
        <v>1</v>
      </c>
      <c r="W1515" s="10">
        <v>47</v>
      </c>
      <c r="X1515" s="9" t="s">
        <v>5</v>
      </c>
      <c r="Y1515" s="8">
        <v>45300</v>
      </c>
      <c r="Z1515" s="7">
        <v>45217</v>
      </c>
      <c r="AA1515" s="8">
        <v>45278</v>
      </c>
      <c r="AB1515" s="7">
        <v>45284</v>
      </c>
      <c r="AC1515" s="6">
        <v>100</v>
      </c>
      <c r="AD1515" s="1" t="s">
        <v>10769</v>
      </c>
    </row>
    <row r="1516" spans="1:30" hidden="1">
      <c r="A1516" s="15" t="str">
        <f t="shared" ca="1" si="37"/>
        <v>Future PO</v>
      </c>
      <c r="B1516" s="40" t="str">
        <f ca="1">IFERROR(IF(FIND("TAMURA",UPPER(Q1516))&lt;&gt;0,"LOCAL PO &gt; 'TAMURA' ","ERRO Regra Tamura"),
IFERROR(IF(LOWER(S1516)="national","Local PO",
IF(YEAR(Z1516)&amp;TEXT(WEEKNUM(Z1516),"00")&lt;=YEAR(TODAY())&amp;TEXT(WEEKNUM(TODAY())  +1,"00"),"PO &gt; Ok",   "Future PO")),""))</f>
        <v>Future PO</v>
      </c>
      <c r="C1516" s="18" t="str">
        <f>IFERROR(IF(VLOOKUP(G1516&amp;P1516,'Troca PN'!A:G,5,0)&lt;&gt;0,"TEVE Troca de PN","  &gt; ERRO CHAVE SKU&amp;PN "),"")</f>
        <v/>
      </c>
      <c r="D1516" s="18" t="str">
        <f>IFERROR(IF(VLOOKUP(G1516&amp;P1516,'Troca PN'!A:G,5,0)&lt;&gt;0,VLOOKUP(P1516,'Troca PN'!C:G,2,0),"  &gt; ERRO CHAVE SKU&amp;PN "),P1516)</f>
        <v>15060395-003</v>
      </c>
      <c r="E1516" s="54">
        <f>IFERROR(ROUNDUP((AC1516/VLOOKUP(P1516,'Huawei BUn - JDI'!B:H,4,0))*VLOOKUP(P1516,'Huawei BUn - JDI'!B:H,7,0),0),
IFERROR(IF(AC1516/VLOOKUP(P1516,'Huawei BUn - JDI'!L:O,3,0)&lt;1,VLOOKUP(P1516,'Huawei BUn - JDI'!L:O,3,0),
IFERROR(IF(AC1516/VLOOKUP(P1516,'Huawei BUn - JDI'!L:O,3,0)&lt;&gt;ROUND(AC1516/VLOOKUP(P1516,'Huawei BUn - JDI'!L:O,3,0),0),ROUNDUP(AC1516/VLOOKUP(P1516,'Huawei BUn - JDI'!L:O,3,0),0),AC1516),AC1516)),AC1516))</f>
        <v>2100</v>
      </c>
      <c r="F1516" s="17">
        <f>VLOOKUP(P1516,'Material Unit Price List'!A:D,3,0)</f>
        <v>1.4500000000000001E-2</v>
      </c>
      <c r="G1516" s="1" t="str">
        <f>TRIM(MID(N1516,(FIND("]",N1516)+1),
(FIND("#",N1516)-1)-(FIND("]",N1516))))</f>
        <v>737-4</v>
      </c>
      <c r="H1516" s="16" t="str">
        <f>IFERROR(VLOOKUP(P1516,'Huawei BUn - JDI'!B:H,1,0)&amp;" - has convertion, divide for - "&amp;VLOOKUP(P1516,'Huawei BUn - JDI'!B:H,4,0),
IFERROR(VLOOKUP(P1516,'Huawei BUn - JDI'!L:O,1,0)&amp;"- has MOQ of - "&amp;VLOOKUP(P1516,'Huawei BUn - JDI'!L:O,3,0)," Sem Conversão"))</f>
        <v xml:space="preserve"> Sem Conversão</v>
      </c>
      <c r="J1516" s="2" t="s">
        <v>4</v>
      </c>
      <c r="K1516" s="1" t="b">
        <v>1</v>
      </c>
      <c r="L1516" s="1" t="s">
        <v>8162</v>
      </c>
      <c r="M1516" s="11" t="s">
        <v>9951</v>
      </c>
      <c r="N1516" s="10" t="s">
        <v>8391</v>
      </c>
      <c r="O1516" s="9" t="s">
        <v>7544</v>
      </c>
      <c r="P1516" s="10" t="s">
        <v>4396</v>
      </c>
      <c r="Q1516" s="9" t="s">
        <v>4393</v>
      </c>
      <c r="R1516" s="161" t="s">
        <v>7545</v>
      </c>
      <c r="S1516" s="10" t="s">
        <v>7</v>
      </c>
      <c r="T1516" s="9" t="s">
        <v>7655</v>
      </c>
      <c r="U1516" s="10" t="s">
        <v>1</v>
      </c>
      <c r="V1516" s="9">
        <v>1</v>
      </c>
      <c r="W1516" s="10">
        <v>47</v>
      </c>
      <c r="X1516" s="9" t="s">
        <v>5</v>
      </c>
      <c r="Y1516" s="8">
        <v>45330</v>
      </c>
      <c r="Z1516" s="7">
        <v>45248</v>
      </c>
      <c r="AA1516" s="8">
        <v>45309</v>
      </c>
      <c r="AB1516" s="7">
        <v>45309</v>
      </c>
      <c r="AC1516" s="6">
        <v>2100</v>
      </c>
    </row>
    <row r="1517" spans="1:30" hidden="1">
      <c r="A1517" s="15" t="str">
        <f t="shared" ca="1" si="37"/>
        <v>Future PO</v>
      </c>
      <c r="B1517" s="40" t="str">
        <f ca="1">IFERROR(IF(FIND("TAMURA",UPPER(Q1517))&lt;&gt;0,"LOCAL PO &gt; 'TAMURA' ","ERRO Regra Tamura"),
IFERROR(IF(LOWER(S1517)="national","Local PO",
IF(YEAR(Z1517)&amp;TEXT(WEEKNUM(Z1517),"00")&lt;=YEAR(TODAY())&amp;TEXT(WEEKNUM(TODAY())  +1,"00"),"PO &gt; Ok",   "Future PO")),""))</f>
        <v>Future PO</v>
      </c>
      <c r="C1517" s="18" t="str">
        <f>IFERROR(IF(VLOOKUP(G1517&amp;P1517,'Troca PN'!A:G,5,0)&lt;&gt;0,"TEVE Troca de PN","  &gt; ERRO CHAVE SKU&amp;PN "),"")</f>
        <v/>
      </c>
      <c r="D1517" s="18" t="str">
        <f>IFERROR(IF(VLOOKUP(G1517&amp;P1517,'Troca PN'!A:G,5,0)&lt;&gt;0,VLOOKUP(P1517,'Troca PN'!C:G,2,0),"  &gt; ERRO CHAVE SKU&amp;PN "),P1517)</f>
        <v>15060395-003</v>
      </c>
      <c r="E1517" s="54">
        <f>IFERROR(ROUNDUP((AC1517/VLOOKUP(P1517,'Huawei BUn - JDI'!B:H,4,0))*VLOOKUP(P1517,'Huawei BUn - JDI'!B:H,7,0),0),
IFERROR(IF(AC1517/VLOOKUP(P1517,'Huawei BUn - JDI'!L:O,3,0)&lt;1,VLOOKUP(P1517,'Huawei BUn - JDI'!L:O,3,0),
IFERROR(IF(AC1517/VLOOKUP(P1517,'Huawei BUn - JDI'!L:O,3,0)&lt;&gt;ROUND(AC1517/VLOOKUP(P1517,'Huawei BUn - JDI'!L:O,3,0),0),ROUNDUP(AC1517/VLOOKUP(P1517,'Huawei BUn - JDI'!L:O,3,0),0),AC1517),AC1517)),AC1517))</f>
        <v>39</v>
      </c>
      <c r="F1517" s="17">
        <f>VLOOKUP(P1517,'Material Unit Price List'!A:D,3,0)</f>
        <v>1.4500000000000001E-2</v>
      </c>
      <c r="G1517" s="1" t="str">
        <f>TRIM(MID(N1517,(FIND("]",N1517)+1),
(FIND("#",N1517)-1)-(FIND("]",N1517))))</f>
        <v>737-4</v>
      </c>
      <c r="H1517" s="16" t="str">
        <f>IFERROR(VLOOKUP(P1517,'Huawei BUn - JDI'!B:H,1,0)&amp;" - has convertion, divide for - "&amp;VLOOKUP(P1517,'Huawei BUn - JDI'!B:H,4,0),
IFERROR(VLOOKUP(P1517,'Huawei BUn - JDI'!L:O,1,0)&amp;"- has MOQ of - "&amp;VLOOKUP(P1517,'Huawei BUn - JDI'!L:O,3,0)," Sem Conversão"))</f>
        <v xml:space="preserve"> Sem Conversão</v>
      </c>
      <c r="J1517" s="2" t="s">
        <v>4</v>
      </c>
      <c r="K1517" s="1" t="b">
        <v>1</v>
      </c>
      <c r="L1517" s="1" t="s">
        <v>8162</v>
      </c>
      <c r="M1517" s="11" t="s">
        <v>9952</v>
      </c>
      <c r="N1517" s="10" t="s">
        <v>8391</v>
      </c>
      <c r="O1517" s="9" t="s">
        <v>7544</v>
      </c>
      <c r="P1517" s="10" t="s">
        <v>4396</v>
      </c>
      <c r="Q1517" s="9" t="s">
        <v>4393</v>
      </c>
      <c r="R1517" s="161" t="s">
        <v>7545</v>
      </c>
      <c r="S1517" s="10" t="s">
        <v>7</v>
      </c>
      <c r="T1517" s="9" t="s">
        <v>7655</v>
      </c>
      <c r="U1517" s="10" t="s">
        <v>1</v>
      </c>
      <c r="V1517" s="9">
        <v>1</v>
      </c>
      <c r="W1517" s="10">
        <v>47</v>
      </c>
      <c r="X1517" s="9" t="s">
        <v>5</v>
      </c>
      <c r="Y1517" s="8">
        <v>45330</v>
      </c>
      <c r="Z1517" s="7">
        <v>45248</v>
      </c>
      <c r="AA1517" s="8">
        <v>45309</v>
      </c>
      <c r="AB1517" s="7">
        <v>45309</v>
      </c>
      <c r="AC1517" s="6">
        <v>39</v>
      </c>
    </row>
    <row r="1518" spans="1:30" hidden="1">
      <c r="A1518" s="15" t="str">
        <f t="shared" ca="1" si="37"/>
        <v>Future PO</v>
      </c>
      <c r="B1518" s="40" t="str">
        <f ca="1">IFERROR(IF(FIND("TAMURA",UPPER(Q1518))&lt;&gt;0,"LOCAL PO &gt; 'TAMURA' ","ERRO Regra Tamura"),
IFERROR(IF(LOWER(S1518)="national","Local PO",
IF(YEAR(Z1518)&amp;TEXT(WEEKNUM(Z1518),"00")&lt;=YEAR(TODAY())&amp;TEXT(WEEKNUM(TODAY())  +1,"00"),"PO &gt; Ok",   "Future PO")),""))</f>
        <v>Future PO</v>
      </c>
      <c r="C1518" s="18" t="str">
        <f>IFERROR(IF(VLOOKUP(G1518&amp;P1518,'Troca PN'!A:G,5,0)&lt;&gt;0,"TEVE Troca de PN","  &gt; ERRO CHAVE SKU&amp;PN "),"")</f>
        <v/>
      </c>
      <c r="D1518" s="18" t="str">
        <f>IFERROR(IF(VLOOKUP(G1518&amp;P1518,'Troca PN'!A:G,5,0)&lt;&gt;0,VLOOKUP(P1518,'Troca PN'!C:G,2,0),"  &gt; ERRO CHAVE SKU&amp;PN "),P1518)</f>
        <v>15060395-009</v>
      </c>
      <c r="E1518" s="54">
        <f>IFERROR(ROUNDUP((AC1518/VLOOKUP(P1518,'Huawei BUn - JDI'!B:H,4,0))*VLOOKUP(P1518,'Huawei BUn - JDI'!B:H,7,0),0),
IFERROR(IF(AC1518/VLOOKUP(P1518,'Huawei BUn - JDI'!L:O,3,0)&lt;1,VLOOKUP(P1518,'Huawei BUn - JDI'!L:O,3,0),
IFERROR(IF(AC1518/VLOOKUP(P1518,'Huawei BUn - JDI'!L:O,3,0)&lt;&gt;ROUND(AC1518/VLOOKUP(P1518,'Huawei BUn - JDI'!L:O,3,0),0),ROUNDUP(AC1518/VLOOKUP(P1518,'Huawei BUn - JDI'!L:O,3,0),0),AC1518),AC1518)),AC1518))</f>
        <v>466</v>
      </c>
      <c r="F1518" s="17">
        <f>VLOOKUP(P1518,'Material Unit Price List'!A:D,3,0)</f>
        <v>1.4E-2</v>
      </c>
      <c r="G1518" s="1" t="str">
        <f>TRIM(MID(N1518,(FIND("]",N1518)+1),
(FIND("#",N1518)-1)-(FIND("]",N1518))))</f>
        <v>VFF-3</v>
      </c>
      <c r="H1518" s="16" t="str">
        <f>IFERROR(VLOOKUP(P1518,'Huawei BUn - JDI'!B:H,1,0)&amp;" - has convertion, divide for - "&amp;VLOOKUP(P1518,'Huawei BUn - JDI'!B:H,4,0),
IFERROR(VLOOKUP(P1518,'Huawei BUn - JDI'!L:O,1,0)&amp;"- has MOQ of - "&amp;VLOOKUP(P1518,'Huawei BUn - JDI'!L:O,3,0)," Sem Conversão"))</f>
        <v xml:space="preserve"> Sem Conversão</v>
      </c>
      <c r="J1518" s="2" t="s">
        <v>4</v>
      </c>
      <c r="K1518" s="1" t="b">
        <v>1</v>
      </c>
      <c r="L1518" s="1" t="s">
        <v>8163</v>
      </c>
      <c r="M1518" s="11" t="s">
        <v>9953</v>
      </c>
      <c r="N1518" s="10" t="s">
        <v>7656</v>
      </c>
      <c r="O1518" s="9" t="s">
        <v>7544</v>
      </c>
      <c r="P1518" s="10" t="s">
        <v>4397</v>
      </c>
      <c r="Q1518" s="9" t="s">
        <v>4393</v>
      </c>
      <c r="R1518" s="161" t="s">
        <v>7545</v>
      </c>
      <c r="S1518" s="10" t="s">
        <v>7</v>
      </c>
      <c r="T1518" s="9" t="s">
        <v>7705</v>
      </c>
      <c r="U1518" s="10" t="s">
        <v>1</v>
      </c>
      <c r="V1518" s="9">
        <v>2000</v>
      </c>
      <c r="W1518" s="10">
        <v>47</v>
      </c>
      <c r="X1518" s="9" t="s">
        <v>5</v>
      </c>
      <c r="Y1518" s="8">
        <v>45325</v>
      </c>
      <c r="Z1518" s="7">
        <v>45262</v>
      </c>
      <c r="AA1518" s="8">
        <v>45323</v>
      </c>
      <c r="AB1518" s="7">
        <v>45323</v>
      </c>
      <c r="AC1518" s="6">
        <v>466</v>
      </c>
    </row>
    <row r="1519" spans="1:30">
      <c r="A1519" s="15" t="str">
        <f t="shared" ca="1" si="37"/>
        <v>PO &gt; Ok</v>
      </c>
      <c r="B1519" s="40" t="str">
        <f ca="1">IFERROR(IF(FIND("TAMURA",UPPER(Q1519))&lt;&gt;0,"LOCAL PO &gt; 'TAMURA' ","ERRO Regra Tamura"),
IFERROR(IF(LOWER(S1519)="national","Local PO",
IF(YEAR(Z1519)&amp;TEXT(WEEKNUM(Z1519),"00")&lt;=YEAR(TODAY())&amp;TEXT(WEEKNUM(TODAY())  +1,"00"),"PO &gt; Ok",   "Future PO")),""))</f>
        <v>PO &gt; Ok</v>
      </c>
      <c r="C1519" s="18" t="str">
        <f>IFERROR(IF(VLOOKUP(G1519&amp;P1519,'Troca PN'!A:G,5,0)&lt;&gt;0,"TEVE Troca de PN","  &gt; ERRO CHAVE SKU&amp;PN "),"")</f>
        <v/>
      </c>
      <c r="D1519" s="18" t="str">
        <f>IFERROR(IF(VLOOKUP(G1519&amp;P1519,'Troca PN'!A:G,5,0)&lt;&gt;0,VLOOKUP(P1519,'Troca PN'!C:G,2,0),"  &gt; ERRO CHAVE SKU&amp;PN "),P1519)</f>
        <v>15060395-012</v>
      </c>
      <c r="E1519" s="54">
        <f>IFERROR(ROUNDUP((AC1519/VLOOKUP(P1519,'Huawei BUn - JDI'!B:H,4,0))*VLOOKUP(P1519,'Huawei BUn - JDI'!B:H,7,0),0),
IFERROR(IF(AC1519/VLOOKUP(P1519,'Huawei BUn - JDI'!L:O,3,0)&lt;1,VLOOKUP(P1519,'Huawei BUn - JDI'!L:O,3,0),
IFERROR(IF(AC1519/VLOOKUP(P1519,'Huawei BUn - JDI'!L:O,3,0)&lt;&gt;ROUND(AC1519/VLOOKUP(P1519,'Huawei BUn - JDI'!L:O,3,0),0),ROUNDUP(AC1519/VLOOKUP(P1519,'Huawei BUn - JDI'!L:O,3,0),0),AC1519),AC1519)),AC1519))</f>
        <v>100</v>
      </c>
      <c r="F1519" s="17">
        <f>VLOOKUP(P1519,'Material Unit Price List'!A:D,3,0)</f>
        <v>1.34E-2</v>
      </c>
      <c r="G1519" s="1" t="str">
        <f>TRIM(MID(N1519,(FIND("]",N1519)+1),
(FIND("#",N1519)-1)-(FIND("]",N1519))))</f>
        <v>707-4</v>
      </c>
      <c r="H1519" s="16" t="str">
        <f>IFERROR(VLOOKUP(P1519,'Huawei BUn - JDI'!B:H,1,0)&amp;" - has convertion, divide for - "&amp;VLOOKUP(P1519,'Huawei BUn - JDI'!B:H,4,0),
IFERROR(VLOOKUP(P1519,'Huawei BUn - JDI'!L:O,1,0)&amp;"- has MOQ of - "&amp;VLOOKUP(P1519,'Huawei BUn - JDI'!L:O,3,0)," Sem Conversão"))</f>
        <v xml:space="preserve"> Sem Conversão</v>
      </c>
      <c r="J1519" s="2" t="s">
        <v>4</v>
      </c>
      <c r="K1519" s="1" t="b">
        <v>0</v>
      </c>
      <c r="L1519" s="1" t="s">
        <v>9954</v>
      </c>
      <c r="M1519" s="11" t="s">
        <v>9955</v>
      </c>
      <c r="N1519" s="10" t="s">
        <v>8448</v>
      </c>
      <c r="O1519" s="9" t="s">
        <v>7544</v>
      </c>
      <c r="P1519" s="10" t="s">
        <v>9956</v>
      </c>
      <c r="Q1519" s="9" t="s">
        <v>4393</v>
      </c>
      <c r="R1519" s="161" t="s">
        <v>7545</v>
      </c>
      <c r="S1519" s="10" t="s">
        <v>7</v>
      </c>
      <c r="T1519" s="9" t="s">
        <v>7655</v>
      </c>
      <c r="U1519" s="10" t="s">
        <v>1</v>
      </c>
      <c r="V1519" s="9">
        <v>100</v>
      </c>
      <c r="W1519" s="10">
        <v>47</v>
      </c>
      <c r="X1519" s="9" t="s">
        <v>5</v>
      </c>
      <c r="Y1519" s="8">
        <v>45310</v>
      </c>
      <c r="Z1519" s="7">
        <v>45217</v>
      </c>
      <c r="AA1519" s="8">
        <v>45278</v>
      </c>
      <c r="AB1519" s="7">
        <v>45284</v>
      </c>
      <c r="AC1519" s="6">
        <v>100</v>
      </c>
      <c r="AD1519" s="1" t="s">
        <v>10769</v>
      </c>
    </row>
    <row r="1520" spans="1:30" hidden="1">
      <c r="A1520" s="15" t="str">
        <f t="shared" ca="1" si="37"/>
        <v>PO &gt; Ok</v>
      </c>
      <c r="B1520" s="40" t="s">
        <v>10768</v>
      </c>
      <c r="C1520" s="18" t="str">
        <f>IFERROR(IF(VLOOKUP(G1520&amp;P1520,'Troca PN'!A:G,5,0)&lt;&gt;0,"TEVE Troca de PN","  &gt; ERRO CHAVE SKU&amp;PN "),"")</f>
        <v/>
      </c>
      <c r="D1520" s="18" t="str">
        <f>IFERROR(IF(VLOOKUP(G1520&amp;P1520,'Troca PN'!A:G,5,0)&lt;&gt;0,VLOOKUP(P1520,'Troca PN'!C:G,2,0),"  &gt; ERRO CHAVE SKU&amp;PN "),P1520)</f>
        <v>15060489-004</v>
      </c>
      <c r="E1520" s="54">
        <f>IFERROR(ROUNDUP((AC1520/VLOOKUP(P1520,'Huawei BUn - JDI'!B:H,4,0))*VLOOKUP(P1520,'Huawei BUn - JDI'!B:H,7,0),0),
IFERROR(IF(AC1520/VLOOKUP(P1520,'Huawei BUn - JDI'!L:O,3,0)&lt;1,VLOOKUP(P1520,'Huawei BUn - JDI'!L:O,3,0),
IFERROR(IF(AC1520/VLOOKUP(P1520,'Huawei BUn - JDI'!L:O,3,0)&lt;&gt;ROUND(AC1520/VLOOKUP(P1520,'Huawei BUn - JDI'!L:O,3,0),0),ROUNDUP(AC1520/VLOOKUP(P1520,'Huawei BUn - JDI'!L:O,3,0),0),AC1520),AC1520)),AC1520))</f>
        <v>1500</v>
      </c>
      <c r="F1520" s="17">
        <f>VLOOKUP(P1520,'Material Unit Price List'!A:D,3,0)</f>
        <v>0.74570000000000003</v>
      </c>
      <c r="G1520" s="1" t="str">
        <f>TRIM(MID(N1520,(FIND("]",N1520)+1),
(FIND("#",N1520)-1)-(FIND("]",N1520))))</f>
        <v>VFF-3</v>
      </c>
      <c r="H1520" s="16" t="str">
        <f>IFERROR(VLOOKUP(P1520,'Huawei BUn - JDI'!B:H,1,0)&amp;" - has convertion, divide for - "&amp;VLOOKUP(P1520,'Huawei BUn - JDI'!B:H,4,0),
IFERROR(VLOOKUP(P1520,'Huawei BUn - JDI'!L:O,1,0)&amp;"- has MOQ of - "&amp;VLOOKUP(P1520,'Huawei BUn - JDI'!L:O,3,0)," Sem Conversão"))</f>
        <v xml:space="preserve"> Sem Conversão</v>
      </c>
      <c r="J1520" s="2" t="s">
        <v>4</v>
      </c>
      <c r="K1520" s="1" t="b">
        <v>1</v>
      </c>
      <c r="L1520" s="1" t="s">
        <v>8164</v>
      </c>
      <c r="M1520" s="11" t="s">
        <v>9957</v>
      </c>
      <c r="N1520" s="10" t="s">
        <v>7699</v>
      </c>
      <c r="O1520" s="9" t="s">
        <v>7544</v>
      </c>
      <c r="P1520" s="10" t="s">
        <v>4416</v>
      </c>
      <c r="Q1520" s="9" t="s">
        <v>8165</v>
      </c>
      <c r="R1520" s="161" t="s">
        <v>7545</v>
      </c>
      <c r="S1520" s="10" t="s">
        <v>7</v>
      </c>
      <c r="T1520" s="9" t="s">
        <v>7655</v>
      </c>
      <c r="U1520" s="10" t="s">
        <v>1</v>
      </c>
      <c r="V1520" s="9">
        <v>10</v>
      </c>
      <c r="W1520" s="10">
        <v>47</v>
      </c>
      <c r="X1520" s="9" t="s">
        <v>5</v>
      </c>
      <c r="Y1520" s="8">
        <v>45294</v>
      </c>
      <c r="Z1520" s="7">
        <v>45231</v>
      </c>
      <c r="AA1520" s="8">
        <v>45292</v>
      </c>
      <c r="AB1520" s="7">
        <v>45292</v>
      </c>
      <c r="AC1520" s="6">
        <v>1500</v>
      </c>
    </row>
    <row r="1521" spans="1:29" hidden="1">
      <c r="A1521" s="15" t="str">
        <f t="shared" ca="1" si="37"/>
        <v>PO &gt; Ok</v>
      </c>
      <c r="B1521" s="40" t="s">
        <v>10768</v>
      </c>
      <c r="C1521" s="18" t="str">
        <f>IFERROR(IF(VLOOKUP(G1521&amp;P1521,'Troca PN'!A:G,5,0)&lt;&gt;0,"TEVE Troca de PN","  &gt; ERRO CHAVE SKU&amp;PN "),"")</f>
        <v/>
      </c>
      <c r="D1521" s="18" t="str">
        <f>IFERROR(IF(VLOOKUP(G1521&amp;P1521,'Troca PN'!A:G,5,0)&lt;&gt;0,VLOOKUP(P1521,'Troca PN'!C:G,2,0),"  &gt; ERRO CHAVE SKU&amp;PN "),P1521)</f>
        <v>15060489-004</v>
      </c>
      <c r="E1521" s="54">
        <f>IFERROR(ROUNDUP((AC1521/VLOOKUP(P1521,'Huawei BUn - JDI'!B:H,4,0))*VLOOKUP(P1521,'Huawei BUn - JDI'!B:H,7,0),0),
IFERROR(IF(AC1521/VLOOKUP(P1521,'Huawei BUn - JDI'!L:O,3,0)&lt;1,VLOOKUP(P1521,'Huawei BUn - JDI'!L:O,3,0),
IFERROR(IF(AC1521/VLOOKUP(P1521,'Huawei BUn - JDI'!L:O,3,0)&lt;&gt;ROUND(AC1521/VLOOKUP(P1521,'Huawei BUn - JDI'!L:O,3,0),0),ROUNDUP(AC1521/VLOOKUP(P1521,'Huawei BUn - JDI'!L:O,3,0),0),AC1521),AC1521)),AC1521))</f>
        <v>3200</v>
      </c>
      <c r="F1521" s="17">
        <f>VLOOKUP(P1521,'Material Unit Price List'!A:D,3,0)</f>
        <v>0.74570000000000003</v>
      </c>
      <c r="G1521" s="1" t="str">
        <f>TRIM(MID(N1521,(FIND("]",N1521)+1),
(FIND("#",N1521)-1)-(FIND("]",N1521))))</f>
        <v>VFF-3</v>
      </c>
      <c r="H1521" s="16" t="str">
        <f>IFERROR(VLOOKUP(P1521,'Huawei BUn - JDI'!B:H,1,0)&amp;" - has convertion, divide for - "&amp;VLOOKUP(P1521,'Huawei BUn - JDI'!B:H,4,0),
IFERROR(VLOOKUP(P1521,'Huawei BUn - JDI'!L:O,1,0)&amp;"- has MOQ of - "&amp;VLOOKUP(P1521,'Huawei BUn - JDI'!L:O,3,0)," Sem Conversão"))</f>
        <v xml:space="preserve"> Sem Conversão</v>
      </c>
      <c r="J1521" s="2" t="s">
        <v>4</v>
      </c>
      <c r="K1521" s="1" t="b">
        <v>1</v>
      </c>
      <c r="L1521" s="1" t="s">
        <v>8164</v>
      </c>
      <c r="M1521" s="11" t="s">
        <v>9958</v>
      </c>
      <c r="N1521" s="10" t="s">
        <v>7703</v>
      </c>
      <c r="O1521" s="9" t="s">
        <v>7544</v>
      </c>
      <c r="P1521" s="10" t="s">
        <v>4416</v>
      </c>
      <c r="Q1521" s="9" t="s">
        <v>8165</v>
      </c>
      <c r="R1521" s="161" t="s">
        <v>7545</v>
      </c>
      <c r="S1521" s="10" t="s">
        <v>7</v>
      </c>
      <c r="T1521" s="9" t="s">
        <v>7655</v>
      </c>
      <c r="U1521" s="10" t="s">
        <v>1</v>
      </c>
      <c r="V1521" s="9">
        <v>10</v>
      </c>
      <c r="W1521" s="10">
        <v>47</v>
      </c>
      <c r="X1521" s="9" t="s">
        <v>5</v>
      </c>
      <c r="Y1521" s="8">
        <v>45295</v>
      </c>
      <c r="Z1521" s="7">
        <v>45231</v>
      </c>
      <c r="AA1521" s="8">
        <v>45292</v>
      </c>
      <c r="AB1521" s="7">
        <v>45292</v>
      </c>
      <c r="AC1521" s="6">
        <v>3200</v>
      </c>
    </row>
    <row r="1522" spans="1:29" hidden="1">
      <c r="A1522" s="15" t="str">
        <f t="shared" ca="1" si="37"/>
        <v>PO &gt; Ok</v>
      </c>
      <c r="B1522" s="40" t="s">
        <v>10768</v>
      </c>
      <c r="C1522" s="18" t="str">
        <f>IFERROR(IF(VLOOKUP(G1522&amp;P1522,'Troca PN'!A:G,5,0)&lt;&gt;0,"TEVE Troca de PN","  &gt; ERRO CHAVE SKU&amp;PN "),"")</f>
        <v/>
      </c>
      <c r="D1522" s="18" t="str">
        <f>IFERROR(IF(VLOOKUP(G1522&amp;P1522,'Troca PN'!A:G,5,0)&lt;&gt;0,VLOOKUP(P1522,'Troca PN'!C:G,2,0),"  &gt; ERRO CHAVE SKU&amp;PN "),P1522)</f>
        <v>15060489-004</v>
      </c>
      <c r="E1522" s="54">
        <f>IFERROR(ROUNDUP((AC1522/VLOOKUP(P1522,'Huawei BUn - JDI'!B:H,4,0))*VLOOKUP(P1522,'Huawei BUn - JDI'!B:H,7,0),0),
IFERROR(IF(AC1522/VLOOKUP(P1522,'Huawei BUn - JDI'!L:O,3,0)&lt;1,VLOOKUP(P1522,'Huawei BUn - JDI'!L:O,3,0),
IFERROR(IF(AC1522/VLOOKUP(P1522,'Huawei BUn - JDI'!L:O,3,0)&lt;&gt;ROUND(AC1522/VLOOKUP(P1522,'Huawei BUn - JDI'!L:O,3,0),0),ROUNDUP(AC1522/VLOOKUP(P1522,'Huawei BUn - JDI'!L:O,3,0),0),AC1522),AC1522)),AC1522))</f>
        <v>1600</v>
      </c>
      <c r="F1522" s="17">
        <f>VLOOKUP(P1522,'Material Unit Price List'!A:D,3,0)</f>
        <v>0.74570000000000003</v>
      </c>
      <c r="G1522" s="1" t="str">
        <f>TRIM(MID(N1522,(FIND("]",N1522)+1),
(FIND("#",N1522)-1)-(FIND("]",N1522))))</f>
        <v>VFF-3</v>
      </c>
      <c r="H1522" s="16" t="str">
        <f>IFERROR(VLOOKUP(P1522,'Huawei BUn - JDI'!B:H,1,0)&amp;" - has convertion, divide for - "&amp;VLOOKUP(P1522,'Huawei BUn - JDI'!B:H,4,0),
IFERROR(VLOOKUP(P1522,'Huawei BUn - JDI'!L:O,1,0)&amp;"- has MOQ of - "&amp;VLOOKUP(P1522,'Huawei BUn - JDI'!L:O,3,0)," Sem Conversão"))</f>
        <v xml:space="preserve"> Sem Conversão</v>
      </c>
      <c r="J1522" s="2" t="s">
        <v>4</v>
      </c>
      <c r="K1522" s="1" t="b">
        <v>1</v>
      </c>
      <c r="L1522" s="1" t="s">
        <v>8164</v>
      </c>
      <c r="M1522" s="11" t="s">
        <v>9959</v>
      </c>
      <c r="N1522" s="10" t="s">
        <v>7703</v>
      </c>
      <c r="O1522" s="9" t="s">
        <v>7544</v>
      </c>
      <c r="P1522" s="10" t="s">
        <v>4416</v>
      </c>
      <c r="Q1522" s="9" t="s">
        <v>8165</v>
      </c>
      <c r="R1522" s="161" t="s">
        <v>7545</v>
      </c>
      <c r="S1522" s="10" t="s">
        <v>7</v>
      </c>
      <c r="T1522" s="9" t="s">
        <v>7655</v>
      </c>
      <c r="U1522" s="10" t="s">
        <v>1</v>
      </c>
      <c r="V1522" s="9">
        <v>10</v>
      </c>
      <c r="W1522" s="10">
        <v>47</v>
      </c>
      <c r="X1522" s="9" t="s">
        <v>5</v>
      </c>
      <c r="Y1522" s="8">
        <v>45296</v>
      </c>
      <c r="Z1522" s="7">
        <v>45231</v>
      </c>
      <c r="AA1522" s="8">
        <v>45292</v>
      </c>
      <c r="AB1522" s="7">
        <v>45292</v>
      </c>
      <c r="AC1522" s="6">
        <v>1600</v>
      </c>
    </row>
    <row r="1523" spans="1:29" hidden="1">
      <c r="A1523" s="15" t="str">
        <f t="shared" ca="1" si="37"/>
        <v>PO &gt; Ok</v>
      </c>
      <c r="B1523" s="40" t="s">
        <v>10768</v>
      </c>
      <c r="C1523" s="18" t="str">
        <f>IFERROR(IF(VLOOKUP(G1523&amp;P1523,'Troca PN'!A:G,5,0)&lt;&gt;0,"TEVE Troca de PN","  &gt; ERRO CHAVE SKU&amp;PN "),"")</f>
        <v/>
      </c>
      <c r="D1523" s="18" t="str">
        <f>IFERROR(IF(VLOOKUP(G1523&amp;P1523,'Troca PN'!A:G,5,0)&lt;&gt;0,VLOOKUP(P1523,'Troca PN'!C:G,2,0),"  &gt; ERRO CHAVE SKU&amp;PN "),P1523)</f>
        <v>15060489-004</v>
      </c>
      <c r="E1523" s="54">
        <f>IFERROR(ROUNDUP((AC1523/VLOOKUP(P1523,'Huawei BUn - JDI'!B:H,4,0))*VLOOKUP(P1523,'Huawei BUn - JDI'!B:H,7,0),0),
IFERROR(IF(AC1523/VLOOKUP(P1523,'Huawei BUn - JDI'!L:O,3,0)&lt;1,VLOOKUP(P1523,'Huawei BUn - JDI'!L:O,3,0),
IFERROR(IF(AC1523/VLOOKUP(P1523,'Huawei BUn - JDI'!L:O,3,0)&lt;&gt;ROUND(AC1523/VLOOKUP(P1523,'Huawei BUn - JDI'!L:O,3,0),0),ROUNDUP(AC1523/VLOOKUP(P1523,'Huawei BUn - JDI'!L:O,3,0),0),AC1523),AC1523)),AC1523))</f>
        <v>100</v>
      </c>
      <c r="F1523" s="17">
        <f>VLOOKUP(P1523,'Material Unit Price List'!A:D,3,0)</f>
        <v>0.74570000000000003</v>
      </c>
      <c r="G1523" s="1" t="str">
        <f>TRIM(MID(N1523,(FIND("]",N1523)+1),
(FIND("#",N1523)-1)-(FIND("]",N1523))))</f>
        <v>TVH-3</v>
      </c>
      <c r="H1523" s="16" t="str">
        <f>IFERROR(VLOOKUP(P1523,'Huawei BUn - JDI'!B:H,1,0)&amp;" - has convertion, divide for - "&amp;VLOOKUP(P1523,'Huawei BUn - JDI'!B:H,4,0),
IFERROR(VLOOKUP(P1523,'Huawei BUn - JDI'!L:O,1,0)&amp;"- has MOQ of - "&amp;VLOOKUP(P1523,'Huawei BUn - JDI'!L:O,3,0)," Sem Conversão"))</f>
        <v xml:space="preserve"> Sem Conversão</v>
      </c>
      <c r="J1523" s="2" t="s">
        <v>4</v>
      </c>
      <c r="K1523" s="1" t="b">
        <v>1</v>
      </c>
      <c r="L1523" s="1" t="s">
        <v>8164</v>
      </c>
      <c r="M1523" s="11" t="s">
        <v>9960</v>
      </c>
      <c r="N1523" s="10" t="s">
        <v>7665</v>
      </c>
      <c r="O1523" s="9" t="s">
        <v>7544</v>
      </c>
      <c r="P1523" s="10" t="s">
        <v>4416</v>
      </c>
      <c r="Q1523" s="9" t="s">
        <v>8165</v>
      </c>
      <c r="R1523" s="161" t="s">
        <v>7545</v>
      </c>
      <c r="S1523" s="10" t="s">
        <v>7</v>
      </c>
      <c r="T1523" s="9" t="s">
        <v>7655</v>
      </c>
      <c r="U1523" s="10" t="s">
        <v>1</v>
      </c>
      <c r="V1523" s="9">
        <v>10</v>
      </c>
      <c r="W1523" s="10">
        <v>47</v>
      </c>
      <c r="X1523" s="9" t="s">
        <v>5</v>
      </c>
      <c r="Y1523" s="8">
        <v>45292</v>
      </c>
      <c r="Z1523" s="7">
        <v>45231</v>
      </c>
      <c r="AA1523" s="8">
        <v>45292</v>
      </c>
      <c r="AB1523" s="7">
        <v>45292</v>
      </c>
      <c r="AC1523" s="6">
        <v>100</v>
      </c>
    </row>
    <row r="1524" spans="1:29" hidden="1">
      <c r="A1524" s="15" t="str">
        <f t="shared" ca="1" si="37"/>
        <v>Future PO</v>
      </c>
      <c r="B1524" s="40" t="str">
        <f ca="1">IFERROR(IF(FIND("TAMURA",UPPER(Q1524))&lt;&gt;0,"LOCAL PO &gt; 'TAMURA' ","ERRO Regra Tamura"),
IFERROR(IF(LOWER(S1524)="national","Local PO",
IF(YEAR(Z1524)&amp;TEXT(WEEKNUM(Z1524),"00")&lt;=YEAR(TODAY())&amp;TEXT(WEEKNUM(TODAY())  +1,"00"),"PO &gt; Ok",   "Future PO")),""))</f>
        <v>Future PO</v>
      </c>
      <c r="C1524" s="18" t="str">
        <f>IFERROR(IF(VLOOKUP(G1524&amp;P1524,'Troca PN'!A:G,5,0)&lt;&gt;0,"TEVE Troca de PN","  &gt; ERRO CHAVE SKU&amp;PN "),"")</f>
        <v/>
      </c>
      <c r="D1524" s="18" t="str">
        <f>IFERROR(IF(VLOOKUP(G1524&amp;P1524,'Troca PN'!A:G,5,0)&lt;&gt;0,VLOOKUP(P1524,'Troca PN'!C:G,2,0),"  &gt; ERRO CHAVE SKU&amp;PN "),P1524)</f>
        <v>15060489-004</v>
      </c>
      <c r="E1524" s="54">
        <f>IFERROR(ROUNDUP((AC1524/VLOOKUP(P1524,'Huawei BUn - JDI'!B:H,4,0))*VLOOKUP(P1524,'Huawei BUn - JDI'!B:H,7,0),0),
IFERROR(IF(AC1524/VLOOKUP(P1524,'Huawei BUn - JDI'!L:O,3,0)&lt;1,VLOOKUP(P1524,'Huawei BUn - JDI'!L:O,3,0),
IFERROR(IF(AC1524/VLOOKUP(P1524,'Huawei BUn - JDI'!L:O,3,0)&lt;&gt;ROUND(AC1524/VLOOKUP(P1524,'Huawei BUn - JDI'!L:O,3,0),0),ROUNDUP(AC1524/VLOOKUP(P1524,'Huawei BUn - JDI'!L:O,3,0),0),AC1524),AC1524)),AC1524))</f>
        <v>1600</v>
      </c>
      <c r="F1524" s="17">
        <f>VLOOKUP(P1524,'Material Unit Price List'!A:D,3,0)</f>
        <v>0.74570000000000003</v>
      </c>
      <c r="G1524" s="1" t="str">
        <f>TRIM(MID(N1524,(FIND("]",N1524)+1),
(FIND("#",N1524)-1)-(FIND("]",N1524))))</f>
        <v>TVH-3</v>
      </c>
      <c r="H1524" s="16" t="str">
        <f>IFERROR(VLOOKUP(P1524,'Huawei BUn - JDI'!B:H,1,0)&amp;" - has convertion, divide for - "&amp;VLOOKUP(P1524,'Huawei BUn - JDI'!B:H,4,0),
IFERROR(VLOOKUP(P1524,'Huawei BUn - JDI'!L:O,1,0)&amp;"- has MOQ of - "&amp;VLOOKUP(P1524,'Huawei BUn - JDI'!L:O,3,0)," Sem Conversão"))</f>
        <v xml:space="preserve"> Sem Conversão</v>
      </c>
      <c r="J1524" s="2" t="s">
        <v>4</v>
      </c>
      <c r="K1524" s="1" t="b">
        <v>1</v>
      </c>
      <c r="L1524" s="1" t="s">
        <v>8164</v>
      </c>
      <c r="M1524" s="11" t="s">
        <v>9961</v>
      </c>
      <c r="N1524" s="10" t="s">
        <v>7667</v>
      </c>
      <c r="O1524" s="9" t="s">
        <v>7544</v>
      </c>
      <c r="P1524" s="10" t="s">
        <v>4416</v>
      </c>
      <c r="Q1524" s="9" t="s">
        <v>8165</v>
      </c>
      <c r="R1524" s="161" t="s">
        <v>7545</v>
      </c>
      <c r="S1524" s="10" t="s">
        <v>7</v>
      </c>
      <c r="T1524" s="9" t="s">
        <v>7655</v>
      </c>
      <c r="U1524" s="10" t="s">
        <v>1</v>
      </c>
      <c r="V1524" s="9">
        <v>10</v>
      </c>
      <c r="W1524" s="10">
        <v>47</v>
      </c>
      <c r="X1524" s="9" t="s">
        <v>5</v>
      </c>
      <c r="Y1524" s="8">
        <v>45323</v>
      </c>
      <c r="Z1524" s="7">
        <v>45262</v>
      </c>
      <c r="AA1524" s="8">
        <v>45323</v>
      </c>
      <c r="AB1524" s="7">
        <v>45323</v>
      </c>
      <c r="AC1524" s="6">
        <v>1600</v>
      </c>
    </row>
    <row r="1525" spans="1:29" hidden="1">
      <c r="A1525" s="15" t="str">
        <f t="shared" ca="1" si="37"/>
        <v>Future PO</v>
      </c>
      <c r="B1525" s="40" t="str">
        <f ca="1">IFERROR(IF(FIND("TAMURA",UPPER(Q1525))&lt;&gt;0,"LOCAL PO &gt; 'TAMURA' ","ERRO Regra Tamura"),
IFERROR(IF(LOWER(S1525)="national","Local PO",
IF(YEAR(Z1525)&amp;TEXT(WEEKNUM(Z1525),"00")&lt;=YEAR(TODAY())&amp;TEXT(WEEKNUM(TODAY())  +1,"00"),"PO &gt; Ok",   "Future PO")),""))</f>
        <v>Future PO</v>
      </c>
      <c r="C1525" s="18" t="str">
        <f>IFERROR(IF(VLOOKUP(G1525&amp;P1525,'Troca PN'!A:G,5,0)&lt;&gt;0,"TEVE Troca de PN","  &gt; ERRO CHAVE SKU&amp;PN "),"")</f>
        <v/>
      </c>
      <c r="D1525" s="18" t="str">
        <f>IFERROR(IF(VLOOKUP(G1525&amp;P1525,'Troca PN'!A:G,5,0)&lt;&gt;0,VLOOKUP(P1525,'Troca PN'!C:G,2,0),"  &gt; ERRO CHAVE SKU&amp;PN "),P1525)</f>
        <v>15060489-004</v>
      </c>
      <c r="E1525" s="54">
        <f>IFERROR(ROUNDUP((AC1525/VLOOKUP(P1525,'Huawei BUn - JDI'!B:H,4,0))*VLOOKUP(P1525,'Huawei BUn - JDI'!B:H,7,0),0),
IFERROR(IF(AC1525/VLOOKUP(P1525,'Huawei BUn - JDI'!L:O,3,0)&lt;1,VLOOKUP(P1525,'Huawei BUn - JDI'!L:O,3,0),
IFERROR(IF(AC1525/VLOOKUP(P1525,'Huawei BUn - JDI'!L:O,3,0)&lt;&gt;ROUND(AC1525/VLOOKUP(P1525,'Huawei BUn - JDI'!L:O,3,0),0),ROUNDUP(AC1525/VLOOKUP(P1525,'Huawei BUn - JDI'!L:O,3,0),0),AC1525),AC1525)),AC1525))</f>
        <v>3200</v>
      </c>
      <c r="F1525" s="17">
        <f>VLOOKUP(P1525,'Material Unit Price List'!A:D,3,0)</f>
        <v>0.74570000000000003</v>
      </c>
      <c r="G1525" s="1" t="str">
        <f>TRIM(MID(N1525,(FIND("]",N1525)+1),
(FIND("#",N1525)-1)-(FIND("]",N1525))))</f>
        <v>VFF-3</v>
      </c>
      <c r="H1525" s="16" t="str">
        <f>IFERROR(VLOOKUP(P1525,'Huawei BUn - JDI'!B:H,1,0)&amp;" - has convertion, divide for - "&amp;VLOOKUP(P1525,'Huawei BUn - JDI'!B:H,4,0),
IFERROR(VLOOKUP(P1525,'Huawei BUn - JDI'!L:O,1,0)&amp;"- has MOQ of - "&amp;VLOOKUP(P1525,'Huawei BUn - JDI'!L:O,3,0)," Sem Conversão"))</f>
        <v xml:space="preserve"> Sem Conversão</v>
      </c>
      <c r="J1525" s="2" t="s">
        <v>4</v>
      </c>
      <c r="K1525" s="1" t="b">
        <v>1</v>
      </c>
      <c r="L1525" s="1" t="s">
        <v>8164</v>
      </c>
      <c r="M1525" s="11" t="s">
        <v>9962</v>
      </c>
      <c r="N1525" s="10" t="s">
        <v>7656</v>
      </c>
      <c r="O1525" s="9" t="s">
        <v>7544</v>
      </c>
      <c r="P1525" s="10" t="s">
        <v>4416</v>
      </c>
      <c r="Q1525" s="9" t="s">
        <v>8165</v>
      </c>
      <c r="R1525" s="161" t="s">
        <v>7545</v>
      </c>
      <c r="S1525" s="10" t="s">
        <v>7</v>
      </c>
      <c r="T1525" s="9" t="s">
        <v>7655</v>
      </c>
      <c r="U1525" s="10" t="s">
        <v>1</v>
      </c>
      <c r="V1525" s="9">
        <v>10</v>
      </c>
      <c r="W1525" s="10">
        <v>47</v>
      </c>
      <c r="X1525" s="9" t="s">
        <v>5</v>
      </c>
      <c r="Y1525" s="8">
        <v>45324</v>
      </c>
      <c r="Z1525" s="7">
        <v>45262</v>
      </c>
      <c r="AA1525" s="8">
        <v>45323</v>
      </c>
      <c r="AB1525" s="7">
        <v>45323</v>
      </c>
      <c r="AC1525" s="6">
        <v>3200</v>
      </c>
    </row>
    <row r="1526" spans="1:29" hidden="1">
      <c r="A1526" s="15" t="str">
        <f t="shared" ca="1" si="37"/>
        <v>Future PO</v>
      </c>
      <c r="B1526" s="40" t="str">
        <f ca="1">IFERROR(IF(FIND("TAMURA",UPPER(Q1526))&lt;&gt;0,"LOCAL PO &gt; 'TAMURA' ","ERRO Regra Tamura"),
IFERROR(IF(LOWER(S1526)="national","Local PO",
IF(YEAR(Z1526)&amp;TEXT(WEEKNUM(Z1526),"00")&lt;=YEAR(TODAY())&amp;TEXT(WEEKNUM(TODAY())  +1,"00"),"PO &gt; Ok",   "Future PO")),""))</f>
        <v>Future PO</v>
      </c>
      <c r="C1526" s="18" t="str">
        <f>IFERROR(IF(VLOOKUP(G1526&amp;P1526,'Troca PN'!A:G,5,0)&lt;&gt;0,"TEVE Troca de PN","  &gt; ERRO CHAVE SKU&amp;PN "),"")</f>
        <v/>
      </c>
      <c r="D1526" s="18" t="str">
        <f>IFERROR(IF(VLOOKUP(G1526&amp;P1526,'Troca PN'!A:G,5,0)&lt;&gt;0,VLOOKUP(P1526,'Troca PN'!C:G,2,0),"  &gt; ERRO CHAVE SKU&amp;PN "),P1526)</f>
        <v>15060489-004</v>
      </c>
      <c r="E1526" s="54">
        <f>IFERROR(ROUNDUP((AC1526/VLOOKUP(P1526,'Huawei BUn - JDI'!B:H,4,0))*VLOOKUP(P1526,'Huawei BUn - JDI'!B:H,7,0),0),
IFERROR(IF(AC1526/VLOOKUP(P1526,'Huawei BUn - JDI'!L:O,3,0)&lt;1,VLOOKUP(P1526,'Huawei BUn - JDI'!L:O,3,0),
IFERROR(IF(AC1526/VLOOKUP(P1526,'Huawei BUn - JDI'!L:O,3,0)&lt;&gt;ROUND(AC1526/VLOOKUP(P1526,'Huawei BUn - JDI'!L:O,3,0),0),ROUNDUP(AC1526/VLOOKUP(P1526,'Huawei BUn - JDI'!L:O,3,0),0),AC1526),AC1526)),AC1526))</f>
        <v>3200</v>
      </c>
      <c r="F1526" s="17">
        <f>VLOOKUP(P1526,'Material Unit Price List'!A:D,3,0)</f>
        <v>0.74570000000000003</v>
      </c>
      <c r="G1526" s="1" t="str">
        <f>TRIM(MID(N1526,(FIND("]",N1526)+1),
(FIND("#",N1526)-1)-(FIND("]",N1526))))</f>
        <v>VFF-3</v>
      </c>
      <c r="H1526" s="16" t="str">
        <f>IFERROR(VLOOKUP(P1526,'Huawei BUn - JDI'!B:H,1,0)&amp;" - has convertion, divide for - "&amp;VLOOKUP(P1526,'Huawei BUn - JDI'!B:H,4,0),
IFERROR(VLOOKUP(P1526,'Huawei BUn - JDI'!L:O,1,0)&amp;"- has MOQ of - "&amp;VLOOKUP(P1526,'Huawei BUn - JDI'!L:O,3,0)," Sem Conversão"))</f>
        <v xml:space="preserve"> Sem Conversão</v>
      </c>
      <c r="J1526" s="2" t="s">
        <v>4</v>
      </c>
      <c r="K1526" s="1" t="b">
        <v>1</v>
      </c>
      <c r="L1526" s="1" t="s">
        <v>8164</v>
      </c>
      <c r="M1526" s="11" t="s">
        <v>9963</v>
      </c>
      <c r="N1526" s="10" t="s">
        <v>7656</v>
      </c>
      <c r="O1526" s="9" t="s">
        <v>7544</v>
      </c>
      <c r="P1526" s="10" t="s">
        <v>4416</v>
      </c>
      <c r="Q1526" s="9" t="s">
        <v>8165</v>
      </c>
      <c r="R1526" s="161" t="s">
        <v>7545</v>
      </c>
      <c r="S1526" s="10" t="s">
        <v>7</v>
      </c>
      <c r="T1526" s="9" t="s">
        <v>7655</v>
      </c>
      <c r="U1526" s="10" t="s">
        <v>1</v>
      </c>
      <c r="V1526" s="9">
        <v>10</v>
      </c>
      <c r="W1526" s="10">
        <v>47</v>
      </c>
      <c r="X1526" s="9" t="s">
        <v>5</v>
      </c>
      <c r="Y1526" s="8">
        <v>45325</v>
      </c>
      <c r="Z1526" s="7">
        <v>45262</v>
      </c>
      <c r="AA1526" s="8">
        <v>45323</v>
      </c>
      <c r="AB1526" s="7">
        <v>45323</v>
      </c>
      <c r="AC1526" s="6">
        <v>3200</v>
      </c>
    </row>
    <row r="1527" spans="1:29" hidden="1">
      <c r="A1527" s="15" t="str">
        <f t="shared" ca="1" si="37"/>
        <v>Future PO</v>
      </c>
      <c r="B1527" s="40" t="str">
        <f ca="1">IFERROR(IF(FIND("TAMURA",UPPER(Q1527))&lt;&gt;0,"LOCAL PO &gt; 'TAMURA' ","ERRO Regra Tamura"),
IFERROR(IF(LOWER(S1527)="national","Local PO",
IF(YEAR(Z1527)&amp;TEXT(WEEKNUM(Z1527),"00")&lt;=YEAR(TODAY())&amp;TEXT(WEEKNUM(TODAY())  +1,"00"),"PO &gt; Ok",   "Future PO")),""))</f>
        <v>Future PO</v>
      </c>
      <c r="C1527" s="18" t="str">
        <f>IFERROR(IF(VLOOKUP(G1527&amp;P1527,'Troca PN'!A:G,5,0)&lt;&gt;0,"TEVE Troca de PN","  &gt; ERRO CHAVE SKU&amp;PN "),"")</f>
        <v/>
      </c>
      <c r="D1527" s="18" t="str">
        <f>IFERROR(IF(VLOOKUP(G1527&amp;P1527,'Troca PN'!A:G,5,0)&lt;&gt;0,VLOOKUP(P1527,'Troca PN'!C:G,2,0),"  &gt; ERRO CHAVE SKU&amp;PN "),P1527)</f>
        <v>15060489-004</v>
      </c>
      <c r="E1527" s="54">
        <f>IFERROR(ROUNDUP((AC1527/VLOOKUP(P1527,'Huawei BUn - JDI'!B:H,4,0))*VLOOKUP(P1527,'Huawei BUn - JDI'!B:H,7,0),0),
IFERROR(IF(AC1527/VLOOKUP(P1527,'Huawei BUn - JDI'!L:O,3,0)&lt;1,VLOOKUP(P1527,'Huawei BUn - JDI'!L:O,3,0),
IFERROR(IF(AC1527/VLOOKUP(P1527,'Huawei BUn - JDI'!L:O,3,0)&lt;&gt;ROUND(AC1527/VLOOKUP(P1527,'Huawei BUn - JDI'!L:O,3,0),0),ROUNDUP(AC1527/VLOOKUP(P1527,'Huawei BUn - JDI'!L:O,3,0),0),AC1527),AC1527)),AC1527))</f>
        <v>3200</v>
      </c>
      <c r="F1527" s="17">
        <f>VLOOKUP(P1527,'Material Unit Price List'!A:D,3,0)</f>
        <v>0.74570000000000003</v>
      </c>
      <c r="G1527" s="1" t="str">
        <f>TRIM(MID(N1527,(FIND("]",N1527)+1),
(FIND("#",N1527)-1)-(FIND("]",N1527))))</f>
        <v>VFF-3</v>
      </c>
      <c r="H1527" s="16" t="str">
        <f>IFERROR(VLOOKUP(P1527,'Huawei BUn - JDI'!B:H,1,0)&amp;" - has convertion, divide for - "&amp;VLOOKUP(P1527,'Huawei BUn - JDI'!B:H,4,0),
IFERROR(VLOOKUP(P1527,'Huawei BUn - JDI'!L:O,1,0)&amp;"- has MOQ of - "&amp;VLOOKUP(P1527,'Huawei BUn - JDI'!L:O,3,0)," Sem Conversão"))</f>
        <v xml:space="preserve"> Sem Conversão</v>
      </c>
      <c r="J1527" s="2" t="s">
        <v>4</v>
      </c>
      <c r="K1527" s="1" t="b">
        <v>1</v>
      </c>
      <c r="L1527" s="1" t="s">
        <v>8164</v>
      </c>
      <c r="M1527" s="11" t="s">
        <v>9964</v>
      </c>
      <c r="N1527" s="10" t="s">
        <v>7670</v>
      </c>
      <c r="O1527" s="9" t="s">
        <v>7544</v>
      </c>
      <c r="P1527" s="10" t="s">
        <v>4416</v>
      </c>
      <c r="Q1527" s="9" t="s">
        <v>8165</v>
      </c>
      <c r="R1527" s="161" t="s">
        <v>7545</v>
      </c>
      <c r="S1527" s="10" t="s">
        <v>7</v>
      </c>
      <c r="T1527" s="9" t="s">
        <v>7655</v>
      </c>
      <c r="U1527" s="10" t="s">
        <v>1</v>
      </c>
      <c r="V1527" s="9">
        <v>10</v>
      </c>
      <c r="W1527" s="10">
        <v>47</v>
      </c>
      <c r="X1527" s="9" t="s">
        <v>5</v>
      </c>
      <c r="Y1527" s="8">
        <v>45326</v>
      </c>
      <c r="Z1527" s="7">
        <v>45262</v>
      </c>
      <c r="AA1527" s="8">
        <v>45323</v>
      </c>
      <c r="AB1527" s="7">
        <v>45323</v>
      </c>
      <c r="AC1527" s="6">
        <v>3200</v>
      </c>
    </row>
    <row r="1528" spans="1:29" hidden="1">
      <c r="A1528" s="15" t="str">
        <f t="shared" ca="1" si="37"/>
        <v>Future PO</v>
      </c>
      <c r="B1528" s="40" t="str">
        <f ca="1">IFERROR(IF(FIND("TAMURA",UPPER(Q1528))&lt;&gt;0,"LOCAL PO &gt; 'TAMURA' ","ERRO Regra Tamura"),
IFERROR(IF(LOWER(S1528)="national","Local PO",
IF(YEAR(Z1528)&amp;TEXT(WEEKNUM(Z1528),"00")&lt;=YEAR(TODAY())&amp;TEXT(WEEKNUM(TODAY())  +1,"00"),"PO &gt; Ok",   "Future PO")),""))</f>
        <v>Future PO</v>
      </c>
      <c r="C1528" s="18" t="str">
        <f>IFERROR(IF(VLOOKUP(G1528&amp;P1528,'Troca PN'!A:G,5,0)&lt;&gt;0,"TEVE Troca de PN","  &gt; ERRO CHAVE SKU&amp;PN "),"")</f>
        <v/>
      </c>
      <c r="D1528" s="18" t="str">
        <f>IFERROR(IF(VLOOKUP(G1528&amp;P1528,'Troca PN'!A:G,5,0)&lt;&gt;0,VLOOKUP(P1528,'Troca PN'!C:G,2,0),"  &gt; ERRO CHAVE SKU&amp;PN "),P1528)</f>
        <v>15060489-004</v>
      </c>
      <c r="E1528" s="54">
        <f>IFERROR(ROUNDUP((AC1528/VLOOKUP(P1528,'Huawei BUn - JDI'!B:H,4,0))*VLOOKUP(P1528,'Huawei BUn - JDI'!B:H,7,0),0),
IFERROR(IF(AC1528/VLOOKUP(P1528,'Huawei BUn - JDI'!L:O,3,0)&lt;1,VLOOKUP(P1528,'Huawei BUn - JDI'!L:O,3,0),
IFERROR(IF(AC1528/VLOOKUP(P1528,'Huawei BUn - JDI'!L:O,3,0)&lt;&gt;ROUND(AC1528/VLOOKUP(P1528,'Huawei BUn - JDI'!L:O,3,0),0),ROUNDUP(AC1528/VLOOKUP(P1528,'Huawei BUn - JDI'!L:O,3,0),0),AC1528),AC1528)),AC1528))</f>
        <v>1300</v>
      </c>
      <c r="F1528" s="17">
        <f>VLOOKUP(P1528,'Material Unit Price List'!A:D,3,0)</f>
        <v>0.74570000000000003</v>
      </c>
      <c r="G1528" s="1" t="str">
        <f>TRIM(MID(N1528,(FIND("]",N1528)+1),
(FIND("#",N1528)-1)-(FIND("]",N1528))))</f>
        <v>VFF-3</v>
      </c>
      <c r="H1528" s="16" t="str">
        <f>IFERROR(VLOOKUP(P1528,'Huawei BUn - JDI'!B:H,1,0)&amp;" - has convertion, divide for - "&amp;VLOOKUP(P1528,'Huawei BUn - JDI'!B:H,4,0),
IFERROR(VLOOKUP(P1528,'Huawei BUn - JDI'!L:O,1,0)&amp;"- has MOQ of - "&amp;VLOOKUP(P1528,'Huawei BUn - JDI'!L:O,3,0)," Sem Conversão"))</f>
        <v xml:space="preserve"> Sem Conversão</v>
      </c>
      <c r="J1528" s="2" t="s">
        <v>4</v>
      </c>
      <c r="K1528" s="1" t="b">
        <v>1</v>
      </c>
      <c r="L1528" s="1" t="s">
        <v>8164</v>
      </c>
      <c r="M1528" s="11" t="s">
        <v>9965</v>
      </c>
      <c r="N1528" s="10" t="s">
        <v>7670</v>
      </c>
      <c r="O1528" s="9" t="s">
        <v>7544</v>
      </c>
      <c r="P1528" s="10" t="s">
        <v>4416</v>
      </c>
      <c r="Q1528" s="9" t="s">
        <v>8165</v>
      </c>
      <c r="R1528" s="161" t="s">
        <v>7545</v>
      </c>
      <c r="S1528" s="10" t="s">
        <v>7</v>
      </c>
      <c r="T1528" s="9" t="s">
        <v>7655</v>
      </c>
      <c r="U1528" s="10" t="s">
        <v>1</v>
      </c>
      <c r="V1528" s="9">
        <v>10</v>
      </c>
      <c r="W1528" s="10">
        <v>47</v>
      </c>
      <c r="X1528" s="9" t="s">
        <v>5</v>
      </c>
      <c r="Y1528" s="8">
        <v>45327</v>
      </c>
      <c r="Z1528" s="7">
        <v>45262</v>
      </c>
      <c r="AA1528" s="8">
        <v>45323</v>
      </c>
      <c r="AB1528" s="7">
        <v>45323</v>
      </c>
      <c r="AC1528" s="6">
        <v>1300</v>
      </c>
    </row>
    <row r="1529" spans="1:29" hidden="1">
      <c r="A1529" s="15" t="str">
        <f t="shared" ca="1" si="37"/>
        <v>Future PO</v>
      </c>
      <c r="B1529" s="40" t="str">
        <f ca="1">IFERROR(IF(FIND("TAMURA",UPPER(Q1529))&lt;&gt;0,"LOCAL PO &gt; 'TAMURA' ","ERRO Regra Tamura"),
IFERROR(IF(LOWER(S1529)="national","Local PO",
IF(YEAR(Z1529)&amp;TEXT(WEEKNUM(Z1529),"00")&lt;=YEAR(TODAY())&amp;TEXT(WEEKNUM(TODAY())  +1,"00"),"PO &gt; Ok",   "Future PO")),""))</f>
        <v>Future PO</v>
      </c>
      <c r="C1529" s="18" t="str">
        <f>IFERROR(IF(VLOOKUP(G1529&amp;P1529,'Troca PN'!A:G,5,0)&lt;&gt;0,"TEVE Troca de PN","  &gt; ERRO CHAVE SKU&amp;PN "),"")</f>
        <v/>
      </c>
      <c r="D1529" s="18" t="str">
        <f>IFERROR(IF(VLOOKUP(G1529&amp;P1529,'Troca PN'!A:G,5,0)&lt;&gt;0,VLOOKUP(P1529,'Troca PN'!C:G,2,0),"  &gt; ERRO CHAVE SKU&amp;PN "),P1529)</f>
        <v>15060489-004</v>
      </c>
      <c r="E1529" s="54">
        <f>IFERROR(ROUNDUP((AC1529/VLOOKUP(P1529,'Huawei BUn - JDI'!B:H,4,0))*VLOOKUP(P1529,'Huawei BUn - JDI'!B:H,7,0),0),
IFERROR(IF(AC1529/VLOOKUP(P1529,'Huawei BUn - JDI'!L:O,3,0)&lt;1,VLOOKUP(P1529,'Huawei BUn - JDI'!L:O,3,0),
IFERROR(IF(AC1529/VLOOKUP(P1529,'Huawei BUn - JDI'!L:O,3,0)&lt;&gt;ROUND(AC1529/VLOOKUP(P1529,'Huawei BUn - JDI'!L:O,3,0),0),ROUNDUP(AC1529/VLOOKUP(P1529,'Huawei BUn - JDI'!L:O,3,0),0),AC1529),AC1529)),AC1529))</f>
        <v>35</v>
      </c>
      <c r="F1529" s="17">
        <f>VLOOKUP(P1529,'Material Unit Price List'!A:D,3,0)</f>
        <v>0.74570000000000003</v>
      </c>
      <c r="G1529" s="1" t="str">
        <f>TRIM(MID(N1529,(FIND("]",N1529)+1),
(FIND("#",N1529)-1)-(FIND("]",N1529))))</f>
        <v>TVH-3</v>
      </c>
      <c r="H1529" s="16" t="str">
        <f>IFERROR(VLOOKUP(P1529,'Huawei BUn - JDI'!B:H,1,0)&amp;" - has convertion, divide for - "&amp;VLOOKUP(P1529,'Huawei BUn - JDI'!B:H,4,0),
IFERROR(VLOOKUP(P1529,'Huawei BUn - JDI'!L:O,1,0)&amp;"- has MOQ of - "&amp;VLOOKUP(P1529,'Huawei BUn - JDI'!L:O,3,0)," Sem Conversão"))</f>
        <v xml:space="preserve"> Sem Conversão</v>
      </c>
      <c r="J1529" s="2" t="s">
        <v>4</v>
      </c>
      <c r="K1529" s="1" t="b">
        <v>1</v>
      </c>
      <c r="L1529" s="1" t="s">
        <v>8164</v>
      </c>
      <c r="M1529" s="11" t="s">
        <v>9966</v>
      </c>
      <c r="N1529" s="10" t="s">
        <v>7667</v>
      </c>
      <c r="O1529" s="9" t="s">
        <v>7544</v>
      </c>
      <c r="P1529" s="10" t="s">
        <v>4416</v>
      </c>
      <c r="Q1529" s="9" t="s">
        <v>8165</v>
      </c>
      <c r="R1529" s="161" t="s">
        <v>7545</v>
      </c>
      <c r="S1529" s="10" t="s">
        <v>7</v>
      </c>
      <c r="T1529" s="9" t="s">
        <v>7655</v>
      </c>
      <c r="U1529" s="10" t="s">
        <v>1</v>
      </c>
      <c r="V1529" s="9">
        <v>10</v>
      </c>
      <c r="W1529" s="10">
        <v>47</v>
      </c>
      <c r="X1529" s="9" t="s">
        <v>5</v>
      </c>
      <c r="Y1529" s="8">
        <v>45323</v>
      </c>
      <c r="Z1529" s="7">
        <v>45262</v>
      </c>
      <c r="AA1529" s="8">
        <v>45323</v>
      </c>
      <c r="AB1529" s="7">
        <v>45323</v>
      </c>
      <c r="AC1529" s="6">
        <v>35</v>
      </c>
    </row>
    <row r="1530" spans="1:29" hidden="1">
      <c r="A1530" s="15" t="str">
        <f t="shared" ca="1" si="37"/>
        <v>PO &gt; Ok</v>
      </c>
      <c r="B1530" s="40" t="s">
        <v>10768</v>
      </c>
      <c r="C1530" s="18" t="str">
        <f>IFERROR(IF(VLOOKUP(G1530&amp;P1530,'Troca PN'!A:G,5,0)&lt;&gt;0,"TEVE Troca de PN","  &gt; ERRO CHAVE SKU&amp;PN "),"")</f>
        <v/>
      </c>
      <c r="D1530" s="18" t="str">
        <f>IFERROR(IF(VLOOKUP(G1530&amp;P1530,'Troca PN'!A:G,5,0)&lt;&gt;0,VLOOKUP(P1530,'Troca PN'!C:G,2,0),"  &gt; ERRO CHAVE SKU&amp;PN "),P1530)</f>
        <v>15060489-005</v>
      </c>
      <c r="E1530" s="54">
        <f>IFERROR(ROUNDUP((AC1530/VLOOKUP(P1530,'Huawei BUn - JDI'!B:H,4,0))*VLOOKUP(P1530,'Huawei BUn - JDI'!B:H,7,0),0),
IFERROR(IF(AC1530/VLOOKUP(P1530,'Huawei BUn - JDI'!L:O,3,0)&lt;1,VLOOKUP(P1530,'Huawei BUn - JDI'!L:O,3,0),
IFERROR(IF(AC1530/VLOOKUP(P1530,'Huawei BUn - JDI'!L:O,3,0)&lt;&gt;ROUND(AC1530/VLOOKUP(P1530,'Huawei BUn - JDI'!L:O,3,0),0),ROUNDUP(AC1530/VLOOKUP(P1530,'Huawei BUn - JDI'!L:O,3,0),0),AC1530),AC1530)),AC1530))</f>
        <v>400</v>
      </c>
      <c r="F1530" s="17">
        <f>VLOOKUP(P1530,'Material Unit Price List'!A:D,3,0)</f>
        <v>0.61599999999999999</v>
      </c>
      <c r="G1530" s="1" t="str">
        <f>TRIM(MID(N1530,(FIND("]",N1530)+1),
(FIND("#",N1530)-1)-(FIND("]",N1530))))</f>
        <v>VFF-3</v>
      </c>
      <c r="H1530" s="16" t="str">
        <f>IFERROR(VLOOKUP(P1530,'Huawei BUn - JDI'!B:H,1,0)&amp;" - has convertion, divide for - "&amp;VLOOKUP(P1530,'Huawei BUn - JDI'!B:H,4,0),
IFERROR(VLOOKUP(P1530,'Huawei BUn - JDI'!L:O,1,0)&amp;"- has MOQ of - "&amp;VLOOKUP(P1530,'Huawei BUn - JDI'!L:O,3,0)," Sem Conversão"))</f>
        <v xml:space="preserve"> Sem Conversão</v>
      </c>
      <c r="J1530" s="2" t="s">
        <v>4</v>
      </c>
      <c r="K1530" s="1" t="b">
        <v>1</v>
      </c>
      <c r="L1530" s="1" t="s">
        <v>8166</v>
      </c>
      <c r="M1530" s="11" t="s">
        <v>9967</v>
      </c>
      <c r="N1530" s="10" t="s">
        <v>7703</v>
      </c>
      <c r="O1530" s="9" t="s">
        <v>7544</v>
      </c>
      <c r="P1530" s="10" t="s">
        <v>6963</v>
      </c>
      <c r="Q1530" s="9" t="s">
        <v>6964</v>
      </c>
      <c r="R1530" s="161" t="s">
        <v>7545</v>
      </c>
      <c r="S1530" s="10" t="s">
        <v>7</v>
      </c>
      <c r="T1530" s="9" t="s">
        <v>7655</v>
      </c>
      <c r="U1530" s="10" t="s">
        <v>1</v>
      </c>
      <c r="V1530" s="9">
        <v>5</v>
      </c>
      <c r="W1530" s="10">
        <v>47</v>
      </c>
      <c r="X1530" s="9" t="s">
        <v>5</v>
      </c>
      <c r="Y1530" s="8">
        <v>45295</v>
      </c>
      <c r="Z1530" s="7">
        <v>45231</v>
      </c>
      <c r="AA1530" s="8">
        <v>45292</v>
      </c>
      <c r="AB1530" s="7">
        <v>45292</v>
      </c>
      <c r="AC1530" s="6">
        <v>400</v>
      </c>
    </row>
    <row r="1531" spans="1:29" hidden="1">
      <c r="A1531" s="15" t="str">
        <f t="shared" ca="1" si="37"/>
        <v>PO &gt; Ok</v>
      </c>
      <c r="B1531" s="40" t="s">
        <v>10768</v>
      </c>
      <c r="C1531" s="18" t="str">
        <f>IFERROR(IF(VLOOKUP(G1531&amp;P1531,'Troca PN'!A:G,5,0)&lt;&gt;0,"TEVE Troca de PN","  &gt; ERRO CHAVE SKU&amp;PN "),"")</f>
        <v/>
      </c>
      <c r="D1531" s="18" t="str">
        <f>IFERROR(IF(VLOOKUP(G1531&amp;P1531,'Troca PN'!A:G,5,0)&lt;&gt;0,VLOOKUP(P1531,'Troca PN'!C:G,2,0),"  &gt; ERRO CHAVE SKU&amp;PN "),P1531)</f>
        <v>15060489-005</v>
      </c>
      <c r="E1531" s="54">
        <f>IFERROR(ROUNDUP((AC1531/VLOOKUP(P1531,'Huawei BUn - JDI'!B:H,4,0))*VLOOKUP(P1531,'Huawei BUn - JDI'!B:H,7,0),0),
IFERROR(IF(AC1531/VLOOKUP(P1531,'Huawei BUn - JDI'!L:O,3,0)&lt;1,VLOOKUP(P1531,'Huawei BUn - JDI'!L:O,3,0),
IFERROR(IF(AC1531/VLOOKUP(P1531,'Huawei BUn - JDI'!L:O,3,0)&lt;&gt;ROUND(AC1531/VLOOKUP(P1531,'Huawei BUn - JDI'!L:O,3,0),0),ROUNDUP(AC1531/VLOOKUP(P1531,'Huawei BUn - JDI'!L:O,3,0),0),AC1531),AC1531)),AC1531))</f>
        <v>200</v>
      </c>
      <c r="F1531" s="17">
        <f>VLOOKUP(P1531,'Material Unit Price List'!A:D,3,0)</f>
        <v>0.61599999999999999</v>
      </c>
      <c r="G1531" s="1" t="str">
        <f>TRIM(MID(N1531,(FIND("]",N1531)+1),
(FIND("#",N1531)-1)-(FIND("]",N1531))))</f>
        <v>VFF-3</v>
      </c>
      <c r="H1531" s="16" t="str">
        <f>IFERROR(VLOOKUP(P1531,'Huawei BUn - JDI'!B:H,1,0)&amp;" - has convertion, divide for - "&amp;VLOOKUP(P1531,'Huawei BUn - JDI'!B:H,4,0),
IFERROR(VLOOKUP(P1531,'Huawei BUn - JDI'!L:O,1,0)&amp;"- has MOQ of - "&amp;VLOOKUP(P1531,'Huawei BUn - JDI'!L:O,3,0)," Sem Conversão"))</f>
        <v xml:space="preserve"> Sem Conversão</v>
      </c>
      <c r="J1531" s="2" t="s">
        <v>4</v>
      </c>
      <c r="K1531" s="1" t="b">
        <v>1</v>
      </c>
      <c r="L1531" s="1" t="s">
        <v>8166</v>
      </c>
      <c r="M1531" s="11" t="s">
        <v>9968</v>
      </c>
      <c r="N1531" s="10" t="s">
        <v>7703</v>
      </c>
      <c r="O1531" s="9" t="s">
        <v>7544</v>
      </c>
      <c r="P1531" s="10" t="s">
        <v>6963</v>
      </c>
      <c r="Q1531" s="9" t="s">
        <v>6964</v>
      </c>
      <c r="R1531" s="161" t="s">
        <v>7545</v>
      </c>
      <c r="S1531" s="10" t="s">
        <v>7</v>
      </c>
      <c r="T1531" s="9" t="s">
        <v>7655</v>
      </c>
      <c r="U1531" s="10" t="s">
        <v>1</v>
      </c>
      <c r="V1531" s="9">
        <v>5</v>
      </c>
      <c r="W1531" s="10">
        <v>47</v>
      </c>
      <c r="X1531" s="9" t="s">
        <v>5</v>
      </c>
      <c r="Y1531" s="8">
        <v>45296</v>
      </c>
      <c r="Z1531" s="7">
        <v>45231</v>
      </c>
      <c r="AA1531" s="8">
        <v>45292</v>
      </c>
      <c r="AB1531" s="7">
        <v>45292</v>
      </c>
      <c r="AC1531" s="6">
        <v>200</v>
      </c>
    </row>
    <row r="1532" spans="1:29" hidden="1">
      <c r="A1532" s="15" t="str">
        <f t="shared" ca="1" si="37"/>
        <v>Future PO</v>
      </c>
      <c r="B1532" s="40" t="str">
        <f ca="1">IFERROR(IF(FIND("TAMURA",UPPER(Q1532))&lt;&gt;0,"LOCAL PO &gt; 'TAMURA' ","ERRO Regra Tamura"),
IFERROR(IF(LOWER(S1532)="national","Local PO",
IF(YEAR(Z1532)&amp;TEXT(WEEKNUM(Z1532),"00")&lt;=YEAR(TODAY())&amp;TEXT(WEEKNUM(TODAY())  +1,"00"),"PO &gt; Ok",   "Future PO")),""))</f>
        <v>Future PO</v>
      </c>
      <c r="C1532" s="18" t="str">
        <f>IFERROR(IF(VLOOKUP(G1532&amp;P1532,'Troca PN'!A:G,5,0)&lt;&gt;0,"TEVE Troca de PN","  &gt; ERRO CHAVE SKU&amp;PN "),"")</f>
        <v/>
      </c>
      <c r="D1532" s="18" t="str">
        <f>IFERROR(IF(VLOOKUP(G1532&amp;P1532,'Troca PN'!A:G,5,0)&lt;&gt;0,VLOOKUP(P1532,'Troca PN'!C:G,2,0),"  &gt; ERRO CHAVE SKU&amp;PN "),P1532)</f>
        <v>15060489-005</v>
      </c>
      <c r="E1532" s="54">
        <f>IFERROR(ROUNDUP((AC1532/VLOOKUP(P1532,'Huawei BUn - JDI'!B:H,4,0))*VLOOKUP(P1532,'Huawei BUn - JDI'!B:H,7,0),0),
IFERROR(IF(AC1532/VLOOKUP(P1532,'Huawei BUn - JDI'!L:O,3,0)&lt;1,VLOOKUP(P1532,'Huawei BUn - JDI'!L:O,3,0),
IFERROR(IF(AC1532/VLOOKUP(P1532,'Huawei BUn - JDI'!L:O,3,0)&lt;&gt;ROUND(AC1532/VLOOKUP(P1532,'Huawei BUn - JDI'!L:O,3,0),0),ROUNDUP(AC1532/VLOOKUP(P1532,'Huawei BUn - JDI'!L:O,3,0),0),AC1532),AC1532)),AC1532))</f>
        <v>400</v>
      </c>
      <c r="F1532" s="17">
        <f>VLOOKUP(P1532,'Material Unit Price List'!A:D,3,0)</f>
        <v>0.61599999999999999</v>
      </c>
      <c r="G1532" s="1" t="str">
        <f>TRIM(MID(N1532,(FIND("]",N1532)+1),
(FIND("#",N1532)-1)-(FIND("]",N1532))))</f>
        <v>VFF-3</v>
      </c>
      <c r="H1532" s="16" t="str">
        <f>IFERROR(VLOOKUP(P1532,'Huawei BUn - JDI'!B:H,1,0)&amp;" - has convertion, divide for - "&amp;VLOOKUP(P1532,'Huawei BUn - JDI'!B:H,4,0),
IFERROR(VLOOKUP(P1532,'Huawei BUn - JDI'!L:O,1,0)&amp;"- has MOQ of - "&amp;VLOOKUP(P1532,'Huawei BUn - JDI'!L:O,3,0)," Sem Conversão"))</f>
        <v xml:space="preserve"> Sem Conversão</v>
      </c>
      <c r="J1532" s="2" t="s">
        <v>4</v>
      </c>
      <c r="K1532" s="1" t="b">
        <v>1</v>
      </c>
      <c r="L1532" s="1" t="s">
        <v>8166</v>
      </c>
      <c r="M1532" s="11" t="s">
        <v>9969</v>
      </c>
      <c r="N1532" s="10" t="s">
        <v>7656</v>
      </c>
      <c r="O1532" s="9" t="s">
        <v>7544</v>
      </c>
      <c r="P1532" s="10" t="s">
        <v>6963</v>
      </c>
      <c r="Q1532" s="9" t="s">
        <v>6964</v>
      </c>
      <c r="R1532" s="161" t="s">
        <v>7545</v>
      </c>
      <c r="S1532" s="10" t="s">
        <v>7</v>
      </c>
      <c r="T1532" s="9" t="s">
        <v>7655</v>
      </c>
      <c r="U1532" s="10" t="s">
        <v>1</v>
      </c>
      <c r="V1532" s="9">
        <v>5</v>
      </c>
      <c r="W1532" s="10">
        <v>47</v>
      </c>
      <c r="X1532" s="9" t="s">
        <v>5</v>
      </c>
      <c r="Y1532" s="8">
        <v>45324</v>
      </c>
      <c r="Z1532" s="7">
        <v>45262</v>
      </c>
      <c r="AA1532" s="8">
        <v>45323</v>
      </c>
      <c r="AB1532" s="7">
        <v>45323</v>
      </c>
      <c r="AC1532" s="6">
        <v>400</v>
      </c>
    </row>
    <row r="1533" spans="1:29" hidden="1">
      <c r="A1533" s="15" t="str">
        <f t="shared" ca="1" si="37"/>
        <v>Future PO</v>
      </c>
      <c r="B1533" s="40" t="str">
        <f ca="1">IFERROR(IF(FIND("TAMURA",UPPER(Q1533))&lt;&gt;0,"LOCAL PO &gt; 'TAMURA' ","ERRO Regra Tamura"),
IFERROR(IF(LOWER(S1533)="national","Local PO",
IF(YEAR(Z1533)&amp;TEXT(WEEKNUM(Z1533),"00")&lt;=YEAR(TODAY())&amp;TEXT(WEEKNUM(TODAY())  +1,"00"),"PO &gt; Ok",   "Future PO")),""))</f>
        <v>Future PO</v>
      </c>
      <c r="C1533" s="18" t="str">
        <f>IFERROR(IF(VLOOKUP(G1533&amp;P1533,'Troca PN'!A:G,5,0)&lt;&gt;0,"TEVE Troca de PN","  &gt; ERRO CHAVE SKU&amp;PN "),"")</f>
        <v/>
      </c>
      <c r="D1533" s="18" t="str">
        <f>IFERROR(IF(VLOOKUP(G1533&amp;P1533,'Troca PN'!A:G,5,0)&lt;&gt;0,VLOOKUP(P1533,'Troca PN'!C:G,2,0),"  &gt; ERRO CHAVE SKU&amp;PN "),P1533)</f>
        <v>15060489-005</v>
      </c>
      <c r="E1533" s="54">
        <f>IFERROR(ROUNDUP((AC1533/VLOOKUP(P1533,'Huawei BUn - JDI'!B:H,4,0))*VLOOKUP(P1533,'Huawei BUn - JDI'!B:H,7,0),0),
IFERROR(IF(AC1533/VLOOKUP(P1533,'Huawei BUn - JDI'!L:O,3,0)&lt;1,VLOOKUP(P1533,'Huawei BUn - JDI'!L:O,3,0),
IFERROR(IF(AC1533/VLOOKUP(P1533,'Huawei BUn - JDI'!L:O,3,0)&lt;&gt;ROUND(AC1533/VLOOKUP(P1533,'Huawei BUn - JDI'!L:O,3,0),0),ROUNDUP(AC1533/VLOOKUP(P1533,'Huawei BUn - JDI'!L:O,3,0),0),AC1533),AC1533)),AC1533))</f>
        <v>400</v>
      </c>
      <c r="F1533" s="17">
        <f>VLOOKUP(P1533,'Material Unit Price List'!A:D,3,0)</f>
        <v>0.61599999999999999</v>
      </c>
      <c r="G1533" s="1" t="str">
        <f>TRIM(MID(N1533,(FIND("]",N1533)+1),
(FIND("#",N1533)-1)-(FIND("]",N1533))))</f>
        <v>VFF-3</v>
      </c>
      <c r="H1533" s="16" t="str">
        <f>IFERROR(VLOOKUP(P1533,'Huawei BUn - JDI'!B:H,1,0)&amp;" - has convertion, divide for - "&amp;VLOOKUP(P1533,'Huawei BUn - JDI'!B:H,4,0),
IFERROR(VLOOKUP(P1533,'Huawei BUn - JDI'!L:O,1,0)&amp;"- has MOQ of - "&amp;VLOOKUP(P1533,'Huawei BUn - JDI'!L:O,3,0)," Sem Conversão"))</f>
        <v xml:space="preserve"> Sem Conversão</v>
      </c>
      <c r="J1533" s="2" t="s">
        <v>4</v>
      </c>
      <c r="K1533" s="1" t="b">
        <v>1</v>
      </c>
      <c r="L1533" s="1" t="s">
        <v>8166</v>
      </c>
      <c r="M1533" s="11" t="s">
        <v>9970</v>
      </c>
      <c r="N1533" s="10" t="s">
        <v>7656</v>
      </c>
      <c r="O1533" s="9" t="s">
        <v>7544</v>
      </c>
      <c r="P1533" s="10" t="s">
        <v>6963</v>
      </c>
      <c r="Q1533" s="9" t="s">
        <v>6964</v>
      </c>
      <c r="R1533" s="161" t="s">
        <v>7545</v>
      </c>
      <c r="S1533" s="10" t="s">
        <v>7</v>
      </c>
      <c r="T1533" s="9" t="s">
        <v>7655</v>
      </c>
      <c r="U1533" s="10" t="s">
        <v>1</v>
      </c>
      <c r="V1533" s="9">
        <v>5</v>
      </c>
      <c r="W1533" s="10">
        <v>47</v>
      </c>
      <c r="X1533" s="9" t="s">
        <v>5</v>
      </c>
      <c r="Y1533" s="8">
        <v>45325</v>
      </c>
      <c r="Z1533" s="7">
        <v>45262</v>
      </c>
      <c r="AA1533" s="8">
        <v>45323</v>
      </c>
      <c r="AB1533" s="7">
        <v>45323</v>
      </c>
      <c r="AC1533" s="6">
        <v>400</v>
      </c>
    </row>
    <row r="1534" spans="1:29" hidden="1">
      <c r="A1534" s="15" t="str">
        <f t="shared" ca="1" si="37"/>
        <v>Future PO</v>
      </c>
      <c r="B1534" s="40" t="str">
        <f ca="1">IFERROR(IF(FIND("TAMURA",UPPER(Q1534))&lt;&gt;0,"LOCAL PO &gt; 'TAMURA' ","ERRO Regra Tamura"),
IFERROR(IF(LOWER(S1534)="national","Local PO",
IF(YEAR(Z1534)&amp;TEXT(WEEKNUM(Z1534),"00")&lt;=YEAR(TODAY())&amp;TEXT(WEEKNUM(TODAY())  +1,"00"),"PO &gt; Ok",   "Future PO")),""))</f>
        <v>Future PO</v>
      </c>
      <c r="C1534" s="18" t="str">
        <f>IFERROR(IF(VLOOKUP(G1534&amp;P1534,'Troca PN'!A:G,5,0)&lt;&gt;0,"TEVE Troca de PN","  &gt; ERRO CHAVE SKU&amp;PN "),"")</f>
        <v/>
      </c>
      <c r="D1534" s="18" t="str">
        <f>IFERROR(IF(VLOOKUP(G1534&amp;P1534,'Troca PN'!A:G,5,0)&lt;&gt;0,VLOOKUP(P1534,'Troca PN'!C:G,2,0),"  &gt; ERRO CHAVE SKU&amp;PN "),P1534)</f>
        <v>15060489-005</v>
      </c>
      <c r="E1534" s="54">
        <f>IFERROR(ROUNDUP((AC1534/VLOOKUP(P1534,'Huawei BUn - JDI'!B:H,4,0))*VLOOKUP(P1534,'Huawei BUn - JDI'!B:H,7,0),0),
IFERROR(IF(AC1534/VLOOKUP(P1534,'Huawei BUn - JDI'!L:O,3,0)&lt;1,VLOOKUP(P1534,'Huawei BUn - JDI'!L:O,3,0),
IFERROR(IF(AC1534/VLOOKUP(P1534,'Huawei BUn - JDI'!L:O,3,0)&lt;&gt;ROUND(AC1534/VLOOKUP(P1534,'Huawei BUn - JDI'!L:O,3,0),0),ROUNDUP(AC1534/VLOOKUP(P1534,'Huawei BUn - JDI'!L:O,3,0),0),AC1534),AC1534)),AC1534))</f>
        <v>400</v>
      </c>
      <c r="F1534" s="17">
        <f>VLOOKUP(P1534,'Material Unit Price List'!A:D,3,0)</f>
        <v>0.61599999999999999</v>
      </c>
      <c r="G1534" s="1" t="str">
        <f>TRIM(MID(N1534,(FIND("]",N1534)+1),
(FIND("#",N1534)-1)-(FIND("]",N1534))))</f>
        <v>VFF-3</v>
      </c>
      <c r="H1534" s="16" t="str">
        <f>IFERROR(VLOOKUP(P1534,'Huawei BUn - JDI'!B:H,1,0)&amp;" - has convertion, divide for - "&amp;VLOOKUP(P1534,'Huawei BUn - JDI'!B:H,4,0),
IFERROR(VLOOKUP(P1534,'Huawei BUn - JDI'!L:O,1,0)&amp;"- has MOQ of - "&amp;VLOOKUP(P1534,'Huawei BUn - JDI'!L:O,3,0)," Sem Conversão"))</f>
        <v xml:space="preserve"> Sem Conversão</v>
      </c>
      <c r="J1534" s="2" t="s">
        <v>4</v>
      </c>
      <c r="K1534" s="1" t="b">
        <v>1</v>
      </c>
      <c r="L1534" s="1" t="s">
        <v>8166</v>
      </c>
      <c r="M1534" s="11" t="s">
        <v>9971</v>
      </c>
      <c r="N1534" s="10" t="s">
        <v>7670</v>
      </c>
      <c r="O1534" s="9" t="s">
        <v>7544</v>
      </c>
      <c r="P1534" s="10" t="s">
        <v>6963</v>
      </c>
      <c r="Q1534" s="9" t="s">
        <v>6964</v>
      </c>
      <c r="R1534" s="161" t="s">
        <v>7545</v>
      </c>
      <c r="S1534" s="10" t="s">
        <v>7</v>
      </c>
      <c r="T1534" s="9" t="s">
        <v>7655</v>
      </c>
      <c r="U1534" s="10" t="s">
        <v>1</v>
      </c>
      <c r="V1534" s="9">
        <v>5</v>
      </c>
      <c r="W1534" s="10">
        <v>47</v>
      </c>
      <c r="X1534" s="9" t="s">
        <v>5</v>
      </c>
      <c r="Y1534" s="8">
        <v>45326</v>
      </c>
      <c r="Z1534" s="7">
        <v>45262</v>
      </c>
      <c r="AA1534" s="8">
        <v>45323</v>
      </c>
      <c r="AB1534" s="7">
        <v>45323</v>
      </c>
      <c r="AC1534" s="6">
        <v>400</v>
      </c>
    </row>
    <row r="1535" spans="1:29" hidden="1">
      <c r="A1535" s="15" t="str">
        <f t="shared" ca="1" si="37"/>
        <v>Future PO</v>
      </c>
      <c r="B1535" s="40" t="str">
        <f ca="1">IFERROR(IF(FIND("TAMURA",UPPER(Q1535))&lt;&gt;0,"LOCAL PO &gt; 'TAMURA' ","ERRO Regra Tamura"),
IFERROR(IF(LOWER(S1535)="national","Local PO",
IF(YEAR(Z1535)&amp;TEXT(WEEKNUM(Z1535),"00")&lt;=YEAR(TODAY())&amp;TEXT(WEEKNUM(TODAY())  +1,"00"),"PO &gt; Ok",   "Future PO")),""))</f>
        <v>Future PO</v>
      </c>
      <c r="C1535" s="18" t="str">
        <f>IFERROR(IF(VLOOKUP(G1535&amp;P1535,'Troca PN'!A:G,5,0)&lt;&gt;0,"TEVE Troca de PN","  &gt; ERRO CHAVE SKU&amp;PN "),"")</f>
        <v/>
      </c>
      <c r="D1535" s="18" t="str">
        <f>IFERROR(IF(VLOOKUP(G1535&amp;P1535,'Troca PN'!A:G,5,0)&lt;&gt;0,VLOOKUP(P1535,'Troca PN'!C:G,2,0),"  &gt; ERRO CHAVE SKU&amp;PN "),P1535)</f>
        <v>15060489-005</v>
      </c>
      <c r="E1535" s="54">
        <f>IFERROR(ROUNDUP((AC1535/VLOOKUP(P1535,'Huawei BUn - JDI'!B:H,4,0))*VLOOKUP(P1535,'Huawei BUn - JDI'!B:H,7,0),0),
IFERROR(IF(AC1535/VLOOKUP(P1535,'Huawei BUn - JDI'!L:O,3,0)&lt;1,VLOOKUP(P1535,'Huawei BUn - JDI'!L:O,3,0),
IFERROR(IF(AC1535/VLOOKUP(P1535,'Huawei BUn - JDI'!L:O,3,0)&lt;&gt;ROUND(AC1535/VLOOKUP(P1535,'Huawei BUn - JDI'!L:O,3,0),0),ROUNDUP(AC1535/VLOOKUP(P1535,'Huawei BUn - JDI'!L:O,3,0),0),AC1535),AC1535)),AC1535))</f>
        <v>168</v>
      </c>
      <c r="F1535" s="17">
        <f>VLOOKUP(P1535,'Material Unit Price List'!A:D,3,0)</f>
        <v>0.61599999999999999</v>
      </c>
      <c r="G1535" s="1" t="str">
        <f>TRIM(MID(N1535,(FIND("]",N1535)+1),
(FIND("#",N1535)-1)-(FIND("]",N1535))))</f>
        <v>VFF-3</v>
      </c>
      <c r="H1535" s="16" t="str">
        <f>IFERROR(VLOOKUP(P1535,'Huawei BUn - JDI'!B:H,1,0)&amp;" - has convertion, divide for - "&amp;VLOOKUP(P1535,'Huawei BUn - JDI'!B:H,4,0),
IFERROR(VLOOKUP(P1535,'Huawei BUn - JDI'!L:O,1,0)&amp;"- has MOQ of - "&amp;VLOOKUP(P1535,'Huawei BUn - JDI'!L:O,3,0)," Sem Conversão"))</f>
        <v xml:space="preserve"> Sem Conversão</v>
      </c>
      <c r="J1535" s="2" t="s">
        <v>4</v>
      </c>
      <c r="K1535" s="1" t="b">
        <v>1</v>
      </c>
      <c r="L1535" s="1" t="s">
        <v>8166</v>
      </c>
      <c r="M1535" s="11" t="s">
        <v>9972</v>
      </c>
      <c r="N1535" s="10" t="s">
        <v>7670</v>
      </c>
      <c r="O1535" s="9" t="s">
        <v>7544</v>
      </c>
      <c r="P1535" s="10" t="s">
        <v>6963</v>
      </c>
      <c r="Q1535" s="9" t="s">
        <v>6964</v>
      </c>
      <c r="R1535" s="161" t="s">
        <v>7545</v>
      </c>
      <c r="S1535" s="10" t="s">
        <v>7</v>
      </c>
      <c r="T1535" s="9" t="s">
        <v>7655</v>
      </c>
      <c r="U1535" s="10" t="s">
        <v>1</v>
      </c>
      <c r="V1535" s="9">
        <v>5</v>
      </c>
      <c r="W1535" s="10">
        <v>47</v>
      </c>
      <c r="X1535" s="9" t="s">
        <v>5</v>
      </c>
      <c r="Y1535" s="8">
        <v>45327</v>
      </c>
      <c r="Z1535" s="7">
        <v>45262</v>
      </c>
      <c r="AA1535" s="8">
        <v>45323</v>
      </c>
      <c r="AB1535" s="7">
        <v>45323</v>
      </c>
      <c r="AC1535" s="6">
        <v>168</v>
      </c>
    </row>
    <row r="1536" spans="1:29" hidden="1">
      <c r="A1536" s="15" t="str">
        <f t="shared" ca="1" si="37"/>
        <v>PO &gt; Ok</v>
      </c>
      <c r="B1536" s="40" t="s">
        <v>10768</v>
      </c>
      <c r="C1536" s="18" t="str">
        <f>IFERROR(IF(VLOOKUP(G1536&amp;P1536,'Troca PN'!A:G,5,0)&lt;&gt;0,"TEVE Troca de PN","  &gt; ERRO CHAVE SKU&amp;PN "),"")</f>
        <v/>
      </c>
      <c r="D1536" s="18" t="str">
        <f>IFERROR(IF(VLOOKUP(G1536&amp;P1536,'Troca PN'!A:G,5,0)&lt;&gt;0,VLOOKUP(P1536,'Troca PN'!C:G,2,0),"  &gt; ERRO CHAVE SKU&amp;PN "),P1536)</f>
        <v>47030398</v>
      </c>
      <c r="E1536" s="54">
        <f>IFERROR(ROUNDUP((AC1536/VLOOKUP(P1536,'Huawei BUn - JDI'!B:H,4,0))*VLOOKUP(P1536,'Huawei BUn - JDI'!B:H,7,0),0),
IFERROR(IF(AC1536/VLOOKUP(P1536,'Huawei BUn - JDI'!L:O,3,0)&lt;1,VLOOKUP(P1536,'Huawei BUn - JDI'!L:O,3,0),
IFERROR(IF(AC1536/VLOOKUP(P1536,'Huawei BUn - JDI'!L:O,3,0)&lt;&gt;ROUND(AC1536/VLOOKUP(P1536,'Huawei BUn - JDI'!L:O,3,0),0),ROUNDUP(AC1536/VLOOKUP(P1536,'Huawei BUn - JDI'!L:O,3,0),0),AC1536),AC1536)),AC1536))</f>
        <v>12</v>
      </c>
      <c r="F1536" s="17">
        <f>VLOOKUP(P1536,'Material Unit Price List'!A:D,3,0)</f>
        <v>3.9157999999999999</v>
      </c>
      <c r="G1536" s="1" t="str">
        <f>TRIM(MID(N1536,(FIND("]",N1536)+1),
(FIND("#",N1536)-1)-(FIND("]",N1536))))</f>
        <v>UWT-5</v>
      </c>
      <c r="H1536" s="16" t="str">
        <f>IFERROR(VLOOKUP(P1536,'Huawei BUn - JDI'!B:H,1,0)&amp;" - has convertion, divide for - "&amp;VLOOKUP(P1536,'Huawei BUn - JDI'!B:H,4,0),
IFERROR(VLOOKUP(P1536,'Huawei BUn - JDI'!L:O,1,0)&amp;"- has MOQ of - "&amp;VLOOKUP(P1536,'Huawei BUn - JDI'!L:O,3,0)," Sem Conversão"))</f>
        <v xml:space="preserve"> Sem Conversão</v>
      </c>
      <c r="J1536" s="2" t="s">
        <v>4</v>
      </c>
      <c r="K1536" s="1" t="b">
        <v>1</v>
      </c>
      <c r="L1536" s="1" t="s">
        <v>10618</v>
      </c>
      <c r="M1536" s="9" t="s">
        <v>10619</v>
      </c>
      <c r="N1536" s="174" t="s">
        <v>8406</v>
      </c>
      <c r="O1536" s="9" t="s">
        <v>7544</v>
      </c>
      <c r="P1536" s="174" t="s">
        <v>6017</v>
      </c>
      <c r="Q1536" s="9" t="s">
        <v>10620</v>
      </c>
      <c r="R1536" s="1" t="s">
        <v>7545</v>
      </c>
      <c r="S1536" s="174" t="s">
        <v>7</v>
      </c>
      <c r="T1536" s="9" t="s">
        <v>7655</v>
      </c>
      <c r="U1536" s="174" t="s">
        <v>1</v>
      </c>
      <c r="V1536" s="9">
        <v>1</v>
      </c>
      <c r="W1536" s="174">
        <v>47</v>
      </c>
      <c r="X1536" s="9" t="s">
        <v>5</v>
      </c>
      <c r="Y1536" s="8">
        <v>45306</v>
      </c>
      <c r="Z1536" s="7">
        <v>45231</v>
      </c>
      <c r="AA1536" s="8">
        <v>45292</v>
      </c>
      <c r="AB1536" s="7">
        <v>45292</v>
      </c>
      <c r="AC1536" s="175">
        <v>12</v>
      </c>
    </row>
    <row r="1537" spans="1:30" hidden="1">
      <c r="A1537" s="15" t="str">
        <f t="shared" ca="1" si="37"/>
        <v>Future PO</v>
      </c>
      <c r="B1537" s="40" t="str">
        <f ca="1">IFERROR(IF(FIND("TAMURA",UPPER(Q1537))&lt;&gt;0,"LOCAL PO &gt; 'TAMURA' ","ERRO Regra Tamura"),
IFERROR(IF(LOWER(S1537)="national","Local PO",
IF(YEAR(Z1537)&amp;TEXT(WEEKNUM(Z1537),"00")&lt;=YEAR(TODAY())&amp;TEXT(WEEKNUM(TODAY())  +1,"00"),"PO &gt; Ok",   "Future PO")),""))</f>
        <v>Future PO</v>
      </c>
      <c r="C1537" s="18" t="str">
        <f>IFERROR(IF(VLOOKUP(G1537&amp;P1537,'Troca PN'!A:G,5,0)&lt;&gt;0,"TEVE Troca de PN","  &gt; ERRO CHAVE SKU&amp;PN "),"")</f>
        <v/>
      </c>
      <c r="D1537" s="18" t="str">
        <f>IFERROR(IF(VLOOKUP(G1537&amp;P1537,'Troca PN'!A:G,5,0)&lt;&gt;0,VLOOKUP(P1537,'Troca PN'!C:G,2,0),"  &gt; ERRO CHAVE SKU&amp;PN "),P1537)</f>
        <v>15060495-009</v>
      </c>
      <c r="E1537" s="54">
        <f>IFERROR(ROUNDUP((AC1537/VLOOKUP(P1537,'Huawei BUn - JDI'!B:H,4,0))*VLOOKUP(P1537,'Huawei BUn - JDI'!B:H,7,0),0),
IFERROR(IF(AC1537/VLOOKUP(P1537,'Huawei BUn - JDI'!L:O,3,0)&lt;1,VLOOKUP(P1537,'Huawei BUn - JDI'!L:O,3,0),
IFERROR(IF(AC1537/VLOOKUP(P1537,'Huawei BUn - JDI'!L:O,3,0)&lt;&gt;ROUND(AC1537/VLOOKUP(P1537,'Huawei BUn - JDI'!L:O,3,0),0),ROUNDUP(AC1537/VLOOKUP(P1537,'Huawei BUn - JDI'!L:O,3,0),0),AC1537),AC1537)),AC1537))</f>
        <v>100</v>
      </c>
      <c r="F1537" s="17">
        <f>VLOOKUP(P1537,'Material Unit Price List'!A:D,3,0)</f>
        <v>0.503</v>
      </c>
      <c r="G1537" s="1" t="str">
        <f>TRIM(MID(N1537,(FIND("]",N1537)+1),
(FIND("#",N1537)-1)-(FIND("]",N1537))))</f>
        <v>VFF-3</v>
      </c>
      <c r="H1537" s="16" t="str">
        <f>IFERROR(VLOOKUP(P1537,'Huawei BUn - JDI'!B:H,1,0)&amp;" - has convertion, divide for - "&amp;VLOOKUP(P1537,'Huawei BUn - JDI'!B:H,4,0),
IFERROR(VLOOKUP(P1537,'Huawei BUn - JDI'!L:O,1,0)&amp;"- has MOQ of - "&amp;VLOOKUP(P1537,'Huawei BUn - JDI'!L:O,3,0)," Sem Conversão"))</f>
        <v xml:space="preserve"> Sem Conversão</v>
      </c>
      <c r="J1537" s="2" t="s">
        <v>4</v>
      </c>
      <c r="K1537" s="1" t="b">
        <v>1</v>
      </c>
      <c r="L1537" s="1" t="s">
        <v>8167</v>
      </c>
      <c r="M1537" s="11" t="s">
        <v>9975</v>
      </c>
      <c r="N1537" s="10" t="s">
        <v>7656</v>
      </c>
      <c r="O1537" s="9" t="s">
        <v>7544</v>
      </c>
      <c r="P1537" s="10" t="s">
        <v>4422</v>
      </c>
      <c r="Q1537" s="9" t="s">
        <v>7551</v>
      </c>
      <c r="R1537" s="161" t="s">
        <v>7545</v>
      </c>
      <c r="S1537" s="10" t="s">
        <v>7</v>
      </c>
      <c r="T1537" s="9" t="s">
        <v>7655</v>
      </c>
      <c r="U1537" s="10" t="s">
        <v>1</v>
      </c>
      <c r="V1537" s="9">
        <v>10</v>
      </c>
      <c r="W1537" s="10">
        <v>47</v>
      </c>
      <c r="X1537" s="9" t="s">
        <v>5</v>
      </c>
      <c r="Y1537" s="8">
        <v>45325</v>
      </c>
      <c r="Z1537" s="7">
        <v>45262</v>
      </c>
      <c r="AA1537" s="8">
        <v>45323</v>
      </c>
      <c r="AB1537" s="7">
        <v>45323</v>
      </c>
      <c r="AC1537" s="6">
        <v>100</v>
      </c>
    </row>
    <row r="1538" spans="1:30" hidden="1">
      <c r="A1538" s="15" t="str">
        <f t="shared" ca="1" si="37"/>
        <v>Future PO</v>
      </c>
      <c r="B1538" s="40" t="str">
        <f ca="1">IFERROR(IF(FIND("TAMURA",UPPER(Q1538))&lt;&gt;0,"LOCAL PO &gt; 'TAMURA' ","ERRO Regra Tamura"),
IFERROR(IF(LOWER(S1538)="national","Local PO",
IF(YEAR(Z1538)&amp;TEXT(WEEKNUM(Z1538),"00")&lt;=YEAR(TODAY())&amp;TEXT(WEEKNUM(TODAY())  +1,"00"),"PO &gt; Ok",   "Future PO")),""))</f>
        <v>Future PO</v>
      </c>
      <c r="C1538" s="18" t="str">
        <f>IFERROR(IF(VLOOKUP(G1538&amp;P1538,'Troca PN'!A:G,5,0)&lt;&gt;0,"TEVE Troca de PN","  &gt; ERRO CHAVE SKU&amp;PN "),"")</f>
        <v/>
      </c>
      <c r="D1538" s="18" t="str">
        <f>IFERROR(IF(VLOOKUP(G1538&amp;P1538,'Troca PN'!A:G,5,0)&lt;&gt;0,VLOOKUP(P1538,'Troca PN'!C:G,2,0),"  &gt; ERRO CHAVE SKU&amp;PN "),P1538)</f>
        <v>15060495-009</v>
      </c>
      <c r="E1538" s="54">
        <f>IFERROR(ROUNDUP((AC1538/VLOOKUP(P1538,'Huawei BUn - JDI'!B:H,4,0))*VLOOKUP(P1538,'Huawei BUn - JDI'!B:H,7,0),0),
IFERROR(IF(AC1538/VLOOKUP(P1538,'Huawei BUn - JDI'!L:O,3,0)&lt;1,VLOOKUP(P1538,'Huawei BUn - JDI'!L:O,3,0),
IFERROR(IF(AC1538/VLOOKUP(P1538,'Huawei BUn - JDI'!L:O,3,0)&lt;&gt;ROUND(AC1538/VLOOKUP(P1538,'Huawei BUn - JDI'!L:O,3,0),0),ROUNDUP(AC1538/VLOOKUP(P1538,'Huawei BUn - JDI'!L:O,3,0),0),AC1538),AC1538)),AC1538))</f>
        <v>400</v>
      </c>
      <c r="F1538" s="17">
        <f>VLOOKUP(P1538,'Material Unit Price List'!A:D,3,0)</f>
        <v>0.503</v>
      </c>
      <c r="G1538" s="1" t="str">
        <f>TRIM(MID(N1538,(FIND("]",N1538)+1),
(FIND("#",N1538)-1)-(FIND("]",N1538))))</f>
        <v>VFF-3</v>
      </c>
      <c r="H1538" s="16" t="str">
        <f>IFERROR(VLOOKUP(P1538,'Huawei BUn - JDI'!B:H,1,0)&amp;" - has convertion, divide for - "&amp;VLOOKUP(P1538,'Huawei BUn - JDI'!B:H,4,0),
IFERROR(VLOOKUP(P1538,'Huawei BUn - JDI'!L:O,1,0)&amp;"- has MOQ of - "&amp;VLOOKUP(P1538,'Huawei BUn - JDI'!L:O,3,0)," Sem Conversão"))</f>
        <v xml:space="preserve"> Sem Conversão</v>
      </c>
      <c r="J1538" s="2" t="s">
        <v>4</v>
      </c>
      <c r="K1538" s="1" t="b">
        <v>1</v>
      </c>
      <c r="L1538" s="1" t="s">
        <v>8167</v>
      </c>
      <c r="M1538" s="11" t="s">
        <v>9976</v>
      </c>
      <c r="N1538" s="10" t="s">
        <v>7670</v>
      </c>
      <c r="O1538" s="9" t="s">
        <v>7544</v>
      </c>
      <c r="P1538" s="10" t="s">
        <v>4422</v>
      </c>
      <c r="Q1538" s="9" t="s">
        <v>7551</v>
      </c>
      <c r="R1538" s="161" t="s">
        <v>7545</v>
      </c>
      <c r="S1538" s="10" t="s">
        <v>7</v>
      </c>
      <c r="T1538" s="9" t="s">
        <v>7655</v>
      </c>
      <c r="U1538" s="10" t="s">
        <v>1</v>
      </c>
      <c r="V1538" s="9">
        <v>10</v>
      </c>
      <c r="W1538" s="10">
        <v>47</v>
      </c>
      <c r="X1538" s="9" t="s">
        <v>5</v>
      </c>
      <c r="Y1538" s="8">
        <v>45326</v>
      </c>
      <c r="Z1538" s="7">
        <v>45262</v>
      </c>
      <c r="AA1538" s="8">
        <v>45323</v>
      </c>
      <c r="AB1538" s="7">
        <v>45323</v>
      </c>
      <c r="AC1538" s="6">
        <v>400</v>
      </c>
    </row>
    <row r="1539" spans="1:30" hidden="1">
      <c r="A1539" s="15" t="str">
        <f t="shared" ca="1" si="37"/>
        <v>Future PO</v>
      </c>
      <c r="B1539" s="40" t="str">
        <f ca="1">IFERROR(IF(FIND("TAMURA",UPPER(Q1539))&lt;&gt;0,"LOCAL PO &gt; 'TAMURA' ","ERRO Regra Tamura"),
IFERROR(IF(LOWER(S1539)="national","Local PO",
IF(YEAR(Z1539)&amp;TEXT(WEEKNUM(Z1539),"00")&lt;=YEAR(TODAY())&amp;TEXT(WEEKNUM(TODAY())  +1,"00"),"PO &gt; Ok",   "Future PO")),""))</f>
        <v>Future PO</v>
      </c>
      <c r="C1539" s="18" t="str">
        <f>IFERROR(IF(VLOOKUP(G1539&amp;P1539,'Troca PN'!A:G,5,0)&lt;&gt;0,"TEVE Troca de PN","  &gt; ERRO CHAVE SKU&amp;PN "),"")</f>
        <v/>
      </c>
      <c r="D1539" s="18" t="str">
        <f>IFERROR(IF(VLOOKUP(G1539&amp;P1539,'Troca PN'!A:G,5,0)&lt;&gt;0,VLOOKUP(P1539,'Troca PN'!C:G,2,0),"  &gt; ERRO CHAVE SKU&amp;PN "),P1539)</f>
        <v>15060495-009</v>
      </c>
      <c r="E1539" s="54">
        <f>IFERROR(ROUNDUP((AC1539/VLOOKUP(P1539,'Huawei BUn - JDI'!B:H,4,0))*VLOOKUP(P1539,'Huawei BUn - JDI'!B:H,7,0),0),
IFERROR(IF(AC1539/VLOOKUP(P1539,'Huawei BUn - JDI'!L:O,3,0)&lt;1,VLOOKUP(P1539,'Huawei BUn - JDI'!L:O,3,0),
IFERROR(IF(AC1539/VLOOKUP(P1539,'Huawei BUn - JDI'!L:O,3,0)&lt;&gt;ROUND(AC1539/VLOOKUP(P1539,'Huawei BUn - JDI'!L:O,3,0),0),ROUNDUP(AC1539/VLOOKUP(P1539,'Huawei BUn - JDI'!L:O,3,0),0),AC1539),AC1539)),AC1539))</f>
        <v>100</v>
      </c>
      <c r="F1539" s="17">
        <f>VLOOKUP(P1539,'Material Unit Price List'!A:D,3,0)</f>
        <v>0.503</v>
      </c>
      <c r="G1539" s="1" t="str">
        <f>TRIM(MID(N1539,(FIND("]",N1539)+1),
(FIND("#",N1539)-1)-(FIND("]",N1539))))</f>
        <v>VFF-3</v>
      </c>
      <c r="H1539" s="16" t="str">
        <f>IFERROR(VLOOKUP(P1539,'Huawei BUn - JDI'!B:H,1,0)&amp;" - has convertion, divide for - "&amp;VLOOKUP(P1539,'Huawei BUn - JDI'!B:H,4,0),
IFERROR(VLOOKUP(P1539,'Huawei BUn - JDI'!L:O,1,0)&amp;"- has MOQ of - "&amp;VLOOKUP(P1539,'Huawei BUn - JDI'!L:O,3,0)," Sem Conversão"))</f>
        <v xml:space="preserve"> Sem Conversão</v>
      </c>
      <c r="J1539" s="2" t="s">
        <v>4</v>
      </c>
      <c r="K1539" s="1" t="b">
        <v>1</v>
      </c>
      <c r="L1539" s="1" t="s">
        <v>8167</v>
      </c>
      <c r="M1539" s="11" t="s">
        <v>9977</v>
      </c>
      <c r="N1539" s="10" t="s">
        <v>7670</v>
      </c>
      <c r="O1539" s="9" t="s">
        <v>7544</v>
      </c>
      <c r="P1539" s="10" t="s">
        <v>4422</v>
      </c>
      <c r="Q1539" s="9" t="s">
        <v>7551</v>
      </c>
      <c r="R1539" s="161" t="s">
        <v>7545</v>
      </c>
      <c r="S1539" s="10" t="s">
        <v>7</v>
      </c>
      <c r="T1539" s="9" t="s">
        <v>7655</v>
      </c>
      <c r="U1539" s="10" t="s">
        <v>1</v>
      </c>
      <c r="V1539" s="9">
        <v>10</v>
      </c>
      <c r="W1539" s="10">
        <v>47</v>
      </c>
      <c r="X1539" s="9" t="s">
        <v>5</v>
      </c>
      <c r="Y1539" s="8">
        <v>45327</v>
      </c>
      <c r="Z1539" s="7">
        <v>45262</v>
      </c>
      <c r="AA1539" s="8">
        <v>45323</v>
      </c>
      <c r="AB1539" s="7">
        <v>45323</v>
      </c>
      <c r="AC1539" s="6">
        <v>100</v>
      </c>
    </row>
    <row r="1540" spans="1:30" hidden="1">
      <c r="A1540" s="15" t="str">
        <f t="shared" ca="1" si="37"/>
        <v>Future PO</v>
      </c>
      <c r="B1540" s="40" t="str">
        <f ca="1">IFERROR(IF(FIND("TAMURA",UPPER(Q1540))&lt;&gt;0,"LOCAL PO &gt; 'TAMURA' ","ERRO Regra Tamura"),
IFERROR(IF(LOWER(S1540)="national","Local PO",
IF(YEAR(Z1540)&amp;TEXT(WEEKNUM(Z1540),"00")&lt;=YEAR(TODAY())&amp;TEXT(WEEKNUM(TODAY())  +1,"00"),"PO &gt; Ok",   "Future PO")),""))</f>
        <v>Future PO</v>
      </c>
      <c r="C1540" s="18" t="str">
        <f>IFERROR(IF(VLOOKUP(G1540&amp;P1540,'Troca PN'!A:G,5,0)&lt;&gt;0,"TEVE Troca de PN","  &gt; ERRO CHAVE SKU&amp;PN "),"")</f>
        <v/>
      </c>
      <c r="D1540" s="18" t="str">
        <f>IFERROR(IF(VLOOKUP(G1540&amp;P1540,'Troca PN'!A:G,5,0)&lt;&gt;0,VLOOKUP(P1540,'Troca PN'!C:G,2,0),"  &gt; ERRO CHAVE SKU&amp;PN "),P1540)</f>
        <v>15060495-009</v>
      </c>
      <c r="E1540" s="54">
        <f>IFERROR(ROUNDUP((AC1540/VLOOKUP(P1540,'Huawei BUn - JDI'!B:H,4,0))*VLOOKUP(P1540,'Huawei BUn - JDI'!B:H,7,0),0),
IFERROR(IF(AC1540/VLOOKUP(P1540,'Huawei BUn - JDI'!L:O,3,0)&lt;1,VLOOKUP(P1540,'Huawei BUn - JDI'!L:O,3,0),
IFERROR(IF(AC1540/VLOOKUP(P1540,'Huawei BUn - JDI'!L:O,3,0)&lt;&gt;ROUND(AC1540/VLOOKUP(P1540,'Huawei BUn - JDI'!L:O,3,0),0),ROUNDUP(AC1540/VLOOKUP(P1540,'Huawei BUn - JDI'!L:O,3,0),0),AC1540),AC1540)),AC1540))</f>
        <v>14</v>
      </c>
      <c r="F1540" s="17">
        <f>VLOOKUP(P1540,'Material Unit Price List'!A:D,3,0)</f>
        <v>0.503</v>
      </c>
      <c r="G1540" s="1" t="str">
        <f>TRIM(MID(N1540,(FIND("]",N1540)+1),
(FIND("#",N1540)-1)-(FIND("]",N1540))))</f>
        <v>VFF-3</v>
      </c>
      <c r="H1540" s="16" t="str">
        <f>IFERROR(VLOOKUP(P1540,'Huawei BUn - JDI'!B:H,1,0)&amp;" - has convertion, divide for - "&amp;VLOOKUP(P1540,'Huawei BUn - JDI'!B:H,4,0),
IFERROR(VLOOKUP(P1540,'Huawei BUn - JDI'!L:O,1,0)&amp;"- has MOQ of - "&amp;VLOOKUP(P1540,'Huawei BUn - JDI'!L:O,3,0)," Sem Conversão"))</f>
        <v xml:space="preserve"> Sem Conversão</v>
      </c>
      <c r="J1540" s="2" t="s">
        <v>4</v>
      </c>
      <c r="K1540" s="1" t="b">
        <v>1</v>
      </c>
      <c r="L1540" s="1" t="s">
        <v>8167</v>
      </c>
      <c r="M1540" s="11" t="s">
        <v>9978</v>
      </c>
      <c r="N1540" s="10" t="s">
        <v>7656</v>
      </c>
      <c r="O1540" s="9" t="s">
        <v>7544</v>
      </c>
      <c r="P1540" s="10" t="s">
        <v>4422</v>
      </c>
      <c r="Q1540" s="9" t="s">
        <v>7551</v>
      </c>
      <c r="R1540" s="161" t="s">
        <v>7545</v>
      </c>
      <c r="S1540" s="10" t="s">
        <v>7</v>
      </c>
      <c r="T1540" s="9" t="s">
        <v>7655</v>
      </c>
      <c r="U1540" s="10" t="s">
        <v>1</v>
      </c>
      <c r="V1540" s="9">
        <v>10</v>
      </c>
      <c r="W1540" s="10">
        <v>47</v>
      </c>
      <c r="X1540" s="9" t="s">
        <v>5</v>
      </c>
      <c r="Y1540" s="8">
        <v>45324</v>
      </c>
      <c r="Z1540" s="7">
        <v>45262</v>
      </c>
      <c r="AA1540" s="8">
        <v>45323</v>
      </c>
      <c r="AB1540" s="7">
        <v>45323</v>
      </c>
      <c r="AC1540" s="6">
        <v>14</v>
      </c>
    </row>
    <row r="1541" spans="1:30">
      <c r="A1541" s="15" t="str">
        <f t="shared" ca="1" si="37"/>
        <v>PO &gt; Ok</v>
      </c>
      <c r="B1541" s="40" t="str">
        <f ca="1">IFERROR(IF(FIND("TAMURA",UPPER(Q1541))&lt;&gt;0,"LOCAL PO &gt; 'TAMURA' ","ERRO Regra Tamura"),
IFERROR(IF(LOWER(S1541)="national","Local PO",
IF(YEAR(Z1541)&amp;TEXT(WEEKNUM(Z1541),"00")&lt;=YEAR(TODAY())&amp;TEXT(WEEKNUM(TODAY())  +1,"00"),"PO &gt; Ok",   "Future PO")),""))</f>
        <v>PO &gt; Ok</v>
      </c>
      <c r="C1541" s="18" t="str">
        <f>IFERROR(IF(VLOOKUP(G1541&amp;P1541,'Troca PN'!A:G,5,0)&lt;&gt;0,"TEVE Troca de PN","  &gt; ERRO CHAVE SKU&amp;PN "),"")</f>
        <v/>
      </c>
      <c r="D1541" s="18" t="str">
        <f>IFERROR(IF(VLOOKUP(G1541&amp;P1541,'Troca PN'!A:G,5,0)&lt;&gt;0,VLOOKUP(P1541,'Troca PN'!C:G,2,0),"  &gt; ERRO CHAVE SKU&amp;PN "),P1541)</f>
        <v>15060544-001</v>
      </c>
      <c r="E1541" s="54">
        <f>IFERROR(ROUNDUP((AC1541/VLOOKUP(P1541,'Huawei BUn - JDI'!B:H,4,0))*VLOOKUP(P1541,'Huawei BUn - JDI'!B:H,7,0),0),
IFERROR(IF(AC1541/VLOOKUP(P1541,'Huawei BUn - JDI'!L:O,3,0)&lt;1,VLOOKUP(P1541,'Huawei BUn - JDI'!L:O,3,0),
IFERROR(IF(AC1541/VLOOKUP(P1541,'Huawei BUn - JDI'!L:O,3,0)&lt;&gt;ROUND(AC1541/VLOOKUP(P1541,'Huawei BUn - JDI'!L:O,3,0),0),ROUNDUP(AC1541/VLOOKUP(P1541,'Huawei BUn - JDI'!L:O,3,0),0),AC1541),AC1541)),AC1541))</f>
        <v>200</v>
      </c>
      <c r="F1541" s="17">
        <f>VLOOKUP(P1541,'Material Unit Price List'!A:D,3,0)</f>
        <v>4.41E-2</v>
      </c>
      <c r="G1541" s="1" t="str">
        <f>TRIM(MID(N1541,(FIND("]",N1541)+1),
(FIND("#",N1541)-1)-(FIND("]",N1541))))</f>
        <v>BYF-2</v>
      </c>
      <c r="H1541" s="16" t="str">
        <f>IFERROR(VLOOKUP(P1541,'Huawei BUn - JDI'!B:H,1,0)&amp;" - has convertion, divide for - "&amp;VLOOKUP(P1541,'Huawei BUn - JDI'!B:H,4,0),
IFERROR(VLOOKUP(P1541,'Huawei BUn - JDI'!L:O,1,0)&amp;"- has MOQ of - "&amp;VLOOKUP(P1541,'Huawei BUn - JDI'!L:O,3,0)," Sem Conversão"))</f>
        <v xml:space="preserve"> Sem Conversão</v>
      </c>
      <c r="J1541" s="2" t="s">
        <v>4</v>
      </c>
      <c r="K1541" s="1" t="b">
        <v>0</v>
      </c>
      <c r="L1541" s="1" t="s">
        <v>8168</v>
      </c>
      <c r="M1541" s="11" t="s">
        <v>9979</v>
      </c>
      <c r="N1541" s="10" t="s">
        <v>8822</v>
      </c>
      <c r="O1541" s="9" t="s">
        <v>7544</v>
      </c>
      <c r="P1541" s="10" t="s">
        <v>4425</v>
      </c>
      <c r="Q1541" s="9" t="s">
        <v>4426</v>
      </c>
      <c r="R1541" s="161" t="s">
        <v>7545</v>
      </c>
      <c r="S1541" s="10" t="s">
        <v>7</v>
      </c>
      <c r="T1541" s="9" t="s">
        <v>7705</v>
      </c>
      <c r="U1541" s="10" t="s">
        <v>1</v>
      </c>
      <c r="V1541" s="9">
        <v>100</v>
      </c>
      <c r="W1541" s="10">
        <v>47</v>
      </c>
      <c r="X1541" s="9" t="s">
        <v>5</v>
      </c>
      <c r="Y1541" s="8">
        <v>45299</v>
      </c>
      <c r="Z1541" s="7">
        <v>45217</v>
      </c>
      <c r="AA1541" s="8">
        <v>45278</v>
      </c>
      <c r="AB1541" s="7">
        <v>45284</v>
      </c>
      <c r="AC1541" s="6">
        <v>200</v>
      </c>
      <c r="AD1541" s="1" t="s">
        <v>10769</v>
      </c>
    </row>
    <row r="1542" spans="1:30">
      <c r="A1542" s="15" t="str">
        <f t="shared" ca="1" si="37"/>
        <v>PO &gt; Ok</v>
      </c>
      <c r="B1542" s="40" t="str">
        <f ca="1">IFERROR(IF(FIND("TAMURA",UPPER(Q1542))&lt;&gt;0,"LOCAL PO &gt; 'TAMURA' ","ERRO Regra Tamura"),
IFERROR(IF(LOWER(S1542)="national","Local PO",
IF(YEAR(Z1542)&amp;TEXT(WEEKNUM(Z1542),"00")&lt;=YEAR(TODAY())&amp;TEXT(WEEKNUM(TODAY())  +1,"00"),"PO &gt; Ok",   "Future PO")),""))</f>
        <v>PO &gt; Ok</v>
      </c>
      <c r="C1542" s="18" t="str">
        <f>IFERROR(IF(VLOOKUP(G1542&amp;P1542,'Troca PN'!A:G,5,0)&lt;&gt;0,"TEVE Troca de PN","  &gt; ERRO CHAVE SKU&amp;PN "),"")</f>
        <v/>
      </c>
      <c r="D1542" s="18" t="str">
        <f>IFERROR(IF(VLOOKUP(G1542&amp;P1542,'Troca PN'!A:G,5,0)&lt;&gt;0,VLOOKUP(P1542,'Troca PN'!C:G,2,0),"  &gt; ERRO CHAVE SKU&amp;PN "),P1542)</f>
        <v>15060544-001</v>
      </c>
      <c r="E1542" s="54">
        <f>IFERROR(ROUNDUP((AC1542/VLOOKUP(P1542,'Huawei BUn - JDI'!B:H,4,0))*VLOOKUP(P1542,'Huawei BUn - JDI'!B:H,7,0),0),
IFERROR(IF(AC1542/VLOOKUP(P1542,'Huawei BUn - JDI'!L:O,3,0)&lt;1,VLOOKUP(P1542,'Huawei BUn - JDI'!L:O,3,0),
IFERROR(IF(AC1542/VLOOKUP(P1542,'Huawei BUn - JDI'!L:O,3,0)&lt;&gt;ROUND(AC1542/VLOOKUP(P1542,'Huawei BUn - JDI'!L:O,3,0),0),ROUNDUP(AC1542/VLOOKUP(P1542,'Huawei BUn - JDI'!L:O,3,0),0),AC1542),AC1542)),AC1542))</f>
        <v>100</v>
      </c>
      <c r="F1542" s="17">
        <f>VLOOKUP(P1542,'Material Unit Price List'!A:D,3,0)</f>
        <v>4.41E-2</v>
      </c>
      <c r="G1542" s="1" t="str">
        <f>TRIM(MID(N1542,(FIND("]",N1542)+1),
(FIND("#",N1542)-1)-(FIND("]",N1542))))</f>
        <v>626-3</v>
      </c>
      <c r="H1542" s="16" t="str">
        <f>IFERROR(VLOOKUP(P1542,'Huawei BUn - JDI'!B:H,1,0)&amp;" - has convertion, divide for - "&amp;VLOOKUP(P1542,'Huawei BUn - JDI'!B:H,4,0),
IFERROR(VLOOKUP(P1542,'Huawei BUn - JDI'!L:O,1,0)&amp;"- has MOQ of - "&amp;VLOOKUP(P1542,'Huawei BUn - JDI'!L:O,3,0)," Sem Conversão"))</f>
        <v xml:space="preserve"> Sem Conversão</v>
      </c>
      <c r="J1542" s="2" t="s">
        <v>4</v>
      </c>
      <c r="K1542" s="1" t="b">
        <v>0</v>
      </c>
      <c r="L1542" s="1" t="s">
        <v>8168</v>
      </c>
      <c r="M1542" s="11" t="s">
        <v>9980</v>
      </c>
      <c r="N1542" s="10" t="s">
        <v>8641</v>
      </c>
      <c r="O1542" s="9" t="s">
        <v>7544</v>
      </c>
      <c r="P1542" s="10" t="s">
        <v>4425</v>
      </c>
      <c r="Q1542" s="9" t="s">
        <v>4426</v>
      </c>
      <c r="R1542" s="161" t="s">
        <v>7545</v>
      </c>
      <c r="S1542" s="10" t="s">
        <v>7</v>
      </c>
      <c r="T1542" s="9" t="s">
        <v>7705</v>
      </c>
      <c r="U1542" s="10" t="s">
        <v>1</v>
      </c>
      <c r="V1542" s="9">
        <v>100</v>
      </c>
      <c r="W1542" s="10">
        <v>47</v>
      </c>
      <c r="X1542" s="9" t="s">
        <v>5</v>
      </c>
      <c r="Y1542" s="8">
        <v>45297</v>
      </c>
      <c r="Z1542" s="7">
        <v>45217</v>
      </c>
      <c r="AA1542" s="8">
        <v>45278</v>
      </c>
      <c r="AB1542" s="7">
        <v>45284</v>
      </c>
      <c r="AC1542" s="6">
        <v>100</v>
      </c>
      <c r="AD1542" s="1" t="s">
        <v>10769</v>
      </c>
    </row>
    <row r="1543" spans="1:30" hidden="1">
      <c r="A1543" s="15" t="str">
        <f t="shared" ca="1" si="37"/>
        <v>Future PO</v>
      </c>
      <c r="B1543" s="40" t="str">
        <f ca="1">IFERROR(IF(FIND("TAMURA",UPPER(Q1543))&lt;&gt;0,"LOCAL PO &gt; 'TAMURA' ","ERRO Regra Tamura"),
IFERROR(IF(LOWER(S1543)="national","Local PO",
IF(YEAR(Z1543)&amp;TEXT(WEEKNUM(Z1543),"00")&lt;=YEAR(TODAY())&amp;TEXT(WEEKNUM(TODAY())  +1,"00"),"PO &gt; Ok",   "Future PO")),""))</f>
        <v>Future PO</v>
      </c>
      <c r="C1543" s="18" t="str">
        <f>IFERROR(IF(VLOOKUP(G1543&amp;P1543,'Troca PN'!A:G,5,0)&lt;&gt;0,"TEVE Troca de PN","  &gt; ERRO CHAVE SKU&amp;PN "),"")</f>
        <v/>
      </c>
      <c r="D1543" s="18" t="str">
        <f>IFERROR(IF(VLOOKUP(G1543&amp;P1543,'Troca PN'!A:G,5,0)&lt;&gt;0,VLOOKUP(P1543,'Troca PN'!C:G,2,0),"  &gt; ERRO CHAVE SKU&amp;PN "),P1543)</f>
        <v>15060544-001</v>
      </c>
      <c r="E1543" s="54">
        <f>IFERROR(ROUNDUP((AC1543/VLOOKUP(P1543,'Huawei BUn - JDI'!B:H,4,0))*VLOOKUP(P1543,'Huawei BUn - JDI'!B:H,7,0),0),
IFERROR(IF(AC1543/VLOOKUP(P1543,'Huawei BUn - JDI'!L:O,3,0)&lt;1,VLOOKUP(P1543,'Huawei BUn - JDI'!L:O,3,0),
IFERROR(IF(AC1543/VLOOKUP(P1543,'Huawei BUn - JDI'!L:O,3,0)&lt;&gt;ROUND(AC1543/VLOOKUP(P1543,'Huawei BUn - JDI'!L:O,3,0),0),ROUNDUP(AC1543/VLOOKUP(P1543,'Huawei BUn - JDI'!L:O,3,0),0),AC1543),AC1543)),AC1543))</f>
        <v>1000</v>
      </c>
      <c r="F1543" s="17">
        <f>VLOOKUP(P1543,'Material Unit Price List'!A:D,3,0)</f>
        <v>4.41E-2</v>
      </c>
      <c r="G1543" s="1" t="str">
        <f>TRIM(MID(N1543,(FIND("]",N1543)+1),
(FIND("#",N1543)-1)-(FIND("]",N1543))))</f>
        <v>BYF-2</v>
      </c>
      <c r="H1543" s="16" t="str">
        <f>IFERROR(VLOOKUP(P1543,'Huawei BUn - JDI'!B:H,1,0)&amp;" - has convertion, divide for - "&amp;VLOOKUP(P1543,'Huawei BUn - JDI'!B:H,4,0),
IFERROR(VLOOKUP(P1543,'Huawei BUn - JDI'!L:O,1,0)&amp;"- has MOQ of - "&amp;VLOOKUP(P1543,'Huawei BUn - JDI'!L:O,3,0)," Sem Conversão"))</f>
        <v xml:space="preserve"> Sem Conversão</v>
      </c>
      <c r="J1543" s="2" t="s">
        <v>4</v>
      </c>
      <c r="K1543" s="1" t="b">
        <v>1</v>
      </c>
      <c r="L1543" s="1" t="s">
        <v>8168</v>
      </c>
      <c r="M1543" s="11" t="s">
        <v>9981</v>
      </c>
      <c r="N1543" s="10" t="s">
        <v>8395</v>
      </c>
      <c r="O1543" s="9" t="s">
        <v>7544</v>
      </c>
      <c r="P1543" s="10" t="s">
        <v>4425</v>
      </c>
      <c r="Q1543" s="9" t="s">
        <v>4426</v>
      </c>
      <c r="R1543" s="161" t="s">
        <v>7545</v>
      </c>
      <c r="S1543" s="10" t="s">
        <v>7</v>
      </c>
      <c r="T1543" s="9" t="s">
        <v>7705</v>
      </c>
      <c r="U1543" s="10" t="s">
        <v>1</v>
      </c>
      <c r="V1543" s="9">
        <v>100</v>
      </c>
      <c r="W1543" s="10">
        <v>47</v>
      </c>
      <c r="X1543" s="9" t="s">
        <v>5</v>
      </c>
      <c r="Y1543" s="8">
        <v>45328</v>
      </c>
      <c r="Z1543" s="7">
        <v>45248</v>
      </c>
      <c r="AA1543" s="8">
        <v>45309</v>
      </c>
      <c r="AB1543" s="7">
        <v>45309</v>
      </c>
      <c r="AC1543" s="6">
        <v>1000</v>
      </c>
    </row>
    <row r="1544" spans="1:30" hidden="1">
      <c r="A1544" s="15" t="str">
        <f t="shared" ca="1" si="37"/>
        <v>Future PO</v>
      </c>
      <c r="B1544" s="40" t="str">
        <f ca="1">IFERROR(IF(FIND("TAMURA",UPPER(Q1544))&lt;&gt;0,"LOCAL PO &gt; 'TAMURA' ","ERRO Regra Tamura"),
IFERROR(IF(LOWER(S1544)="national","Local PO",
IF(YEAR(Z1544)&amp;TEXT(WEEKNUM(Z1544),"00")&lt;=YEAR(TODAY())&amp;TEXT(WEEKNUM(TODAY())  +1,"00"),"PO &gt; Ok",   "Future PO")),""))</f>
        <v>Future PO</v>
      </c>
      <c r="C1544" s="18" t="str">
        <f>IFERROR(IF(VLOOKUP(G1544&amp;P1544,'Troca PN'!A:G,5,0)&lt;&gt;0,"TEVE Troca de PN","  &gt; ERRO CHAVE SKU&amp;PN "),"")</f>
        <v/>
      </c>
      <c r="D1544" s="18" t="str">
        <f>IFERROR(IF(VLOOKUP(G1544&amp;P1544,'Troca PN'!A:G,5,0)&lt;&gt;0,VLOOKUP(P1544,'Troca PN'!C:G,2,0),"  &gt; ERRO CHAVE SKU&amp;PN "),P1544)</f>
        <v>15060544-001</v>
      </c>
      <c r="E1544" s="54">
        <f>IFERROR(ROUNDUP((AC1544/VLOOKUP(P1544,'Huawei BUn - JDI'!B:H,4,0))*VLOOKUP(P1544,'Huawei BUn - JDI'!B:H,7,0),0),
IFERROR(IF(AC1544/VLOOKUP(P1544,'Huawei BUn - JDI'!L:O,3,0)&lt;1,VLOOKUP(P1544,'Huawei BUn - JDI'!L:O,3,0),
IFERROR(IF(AC1544/VLOOKUP(P1544,'Huawei BUn - JDI'!L:O,3,0)&lt;&gt;ROUND(AC1544/VLOOKUP(P1544,'Huawei BUn - JDI'!L:O,3,0),0),ROUNDUP(AC1544/VLOOKUP(P1544,'Huawei BUn - JDI'!L:O,3,0),0),AC1544),AC1544)),AC1544))</f>
        <v>431</v>
      </c>
      <c r="F1544" s="17">
        <f>VLOOKUP(P1544,'Material Unit Price List'!A:D,3,0)</f>
        <v>4.41E-2</v>
      </c>
      <c r="G1544" s="1" t="str">
        <f>TRIM(MID(N1544,(FIND("]",N1544)+1),
(FIND("#",N1544)-1)-(FIND("]",N1544))))</f>
        <v>BYF-2</v>
      </c>
      <c r="H1544" s="16" t="str">
        <f>IFERROR(VLOOKUP(P1544,'Huawei BUn - JDI'!B:H,1,0)&amp;" - has convertion, divide for - "&amp;VLOOKUP(P1544,'Huawei BUn - JDI'!B:H,4,0),
IFERROR(VLOOKUP(P1544,'Huawei BUn - JDI'!L:O,1,0)&amp;"- has MOQ of - "&amp;VLOOKUP(P1544,'Huawei BUn - JDI'!L:O,3,0)," Sem Conversão"))</f>
        <v xml:space="preserve"> Sem Conversão</v>
      </c>
      <c r="J1544" s="2" t="s">
        <v>4</v>
      </c>
      <c r="K1544" s="1" t="b">
        <v>1</v>
      </c>
      <c r="L1544" s="1" t="s">
        <v>8168</v>
      </c>
      <c r="M1544" s="11" t="s">
        <v>9982</v>
      </c>
      <c r="N1544" s="10" t="s">
        <v>8393</v>
      </c>
      <c r="O1544" s="9" t="s">
        <v>7544</v>
      </c>
      <c r="P1544" s="10" t="s">
        <v>4425</v>
      </c>
      <c r="Q1544" s="9" t="s">
        <v>4426</v>
      </c>
      <c r="R1544" s="161" t="s">
        <v>7545</v>
      </c>
      <c r="S1544" s="10" t="s">
        <v>7</v>
      </c>
      <c r="T1544" s="9" t="s">
        <v>7705</v>
      </c>
      <c r="U1544" s="10" t="s">
        <v>1</v>
      </c>
      <c r="V1544" s="9">
        <v>100</v>
      </c>
      <c r="W1544" s="10">
        <v>47</v>
      </c>
      <c r="X1544" s="9" t="s">
        <v>5</v>
      </c>
      <c r="Y1544" s="8">
        <v>45329</v>
      </c>
      <c r="Z1544" s="7">
        <v>45248</v>
      </c>
      <c r="AA1544" s="8">
        <v>45309</v>
      </c>
      <c r="AB1544" s="7">
        <v>45309</v>
      </c>
      <c r="AC1544" s="6">
        <v>431</v>
      </c>
    </row>
    <row r="1545" spans="1:30" hidden="1">
      <c r="A1545" s="15" t="str">
        <f t="shared" ca="1" si="37"/>
        <v>Local PO</v>
      </c>
      <c r="B1545" s="40" t="str">
        <f ca="1">IFERROR(IF(FIND("TAMURA",UPPER(Q1545))&lt;&gt;0,"LOCAL PO &gt; 'TAMURA' ","ERRO Regra Tamura"),
IFERROR(IF(LOWER(S1545)="national","Local PO",
IF(YEAR(Z1545)&amp;TEXT(WEEKNUM(Z1545),"00")&lt;=YEAR(TODAY())&amp;TEXT(WEEKNUM(TODAY())  +1,"00"),"PO &gt; Ok",   "Future PO")),""))</f>
        <v>Local PO</v>
      </c>
      <c r="C1545" s="18" t="str">
        <f>IFERROR(IF(VLOOKUP(G1545&amp;P1545,'Troca PN'!A:G,5,0)&lt;&gt;0,"TEVE Troca de PN","  &gt; ERRO CHAVE SKU&amp;PN "),"")</f>
        <v/>
      </c>
      <c r="D1545" s="18" t="str">
        <f>IFERROR(IF(VLOOKUP(G1545&amp;P1545,'Troca PN'!A:G,5,0)&lt;&gt;0,VLOOKUP(P1545,'Troca PN'!C:G,2,0),"  &gt; ERRO CHAVE SKU&amp;PN "),P1545)</f>
        <v>153618</v>
      </c>
      <c r="E1545" s="54">
        <f>IFERROR(ROUNDUP((AC1545/VLOOKUP(P1545,'Huawei BUn - JDI'!B:H,4,0))*VLOOKUP(P1545,'Huawei BUn - JDI'!B:H,7,0),0),
IFERROR(IF(AC1545/VLOOKUP(P1545,'Huawei BUn - JDI'!L:O,3,0)&lt;1,VLOOKUP(P1545,'Huawei BUn - JDI'!L:O,3,0),
IFERROR(IF(AC1545/VLOOKUP(P1545,'Huawei BUn - JDI'!L:O,3,0)&lt;&gt;ROUND(AC1545/VLOOKUP(P1545,'Huawei BUn - JDI'!L:O,3,0),0),ROUNDUP(AC1545/VLOOKUP(P1545,'Huawei BUn - JDI'!L:O,3,0),0),AC1545),AC1545)),AC1545))</f>
        <v>25000</v>
      </c>
      <c r="F1545" s="17" t="e">
        <f>VLOOKUP(P1545,'Material Unit Price List'!A:D,3,0)</f>
        <v>#N/A</v>
      </c>
      <c r="G1545" s="1" t="str">
        <f>TRIM(MID(N1545,(FIND("]",N1545)+1),
(FIND("#",N1545)-1)-(FIND("]",N1545))))</f>
        <v>VFF-3</v>
      </c>
      <c r="H1545" s="16" t="str">
        <f>IFERROR(VLOOKUP(P1545,'Huawei BUn - JDI'!B:H,1,0)&amp;" - has convertion, divide for - "&amp;VLOOKUP(P1545,'Huawei BUn - JDI'!B:H,4,0),
IFERROR(VLOOKUP(P1545,'Huawei BUn - JDI'!L:O,1,0)&amp;"- has MOQ of - "&amp;VLOOKUP(P1545,'Huawei BUn - JDI'!L:O,3,0)," Sem Conversão"))</f>
        <v xml:space="preserve"> Sem Conversão</v>
      </c>
      <c r="J1545" s="2" t="s">
        <v>4</v>
      </c>
      <c r="K1545" s="1" t="b">
        <v>1</v>
      </c>
      <c r="L1545" s="1" t="s">
        <v>8169</v>
      </c>
      <c r="M1545" s="11" t="s">
        <v>9983</v>
      </c>
      <c r="N1545" s="10" t="s">
        <v>7656</v>
      </c>
      <c r="O1545" s="9" t="s">
        <v>7544</v>
      </c>
      <c r="P1545" s="10" t="s">
        <v>8170</v>
      </c>
      <c r="Q1545" s="9" t="s">
        <v>8171</v>
      </c>
      <c r="R1545" s="161" t="s">
        <v>7545</v>
      </c>
      <c r="S1545" s="10" t="s">
        <v>3</v>
      </c>
      <c r="T1545" s="9" t="s">
        <v>7705</v>
      </c>
      <c r="U1545" s="10" t="s">
        <v>1</v>
      </c>
      <c r="V1545" s="9">
        <v>25000</v>
      </c>
      <c r="W1545" s="10">
        <v>45</v>
      </c>
      <c r="X1545" s="9" t="s">
        <v>0</v>
      </c>
      <c r="Y1545" s="8">
        <v>45324</v>
      </c>
      <c r="Z1545" s="7">
        <v>45264</v>
      </c>
      <c r="AA1545" s="8">
        <v>45323</v>
      </c>
      <c r="AB1545" s="7">
        <v>45323</v>
      </c>
      <c r="AC1545" s="6">
        <v>25000</v>
      </c>
    </row>
    <row r="1546" spans="1:30" hidden="1">
      <c r="A1546" s="15" t="str">
        <f t="shared" ca="1" si="37"/>
        <v>Local PO</v>
      </c>
      <c r="B1546" s="40" t="str">
        <f ca="1">IFERROR(IF(FIND("TAMURA",UPPER(Q1546))&lt;&gt;0,"LOCAL PO &gt; 'TAMURA' ","ERRO Regra Tamura"),
IFERROR(IF(LOWER(S1546)="national","Local PO",
IF(YEAR(Z1546)&amp;TEXT(WEEKNUM(Z1546),"00")&lt;=YEAR(TODAY())&amp;TEXT(WEEKNUM(TODAY())  +1,"00"),"PO &gt; Ok",   "Future PO")),""))</f>
        <v>Local PO</v>
      </c>
      <c r="C1546" s="18" t="str">
        <f>IFERROR(IF(VLOOKUP(G1546&amp;P1546,'Troca PN'!A:G,5,0)&lt;&gt;0,"TEVE Troca de PN","  &gt; ERRO CHAVE SKU&amp;PN "),"")</f>
        <v/>
      </c>
      <c r="D1546" s="18" t="str">
        <f>IFERROR(IF(VLOOKUP(G1546&amp;P1546,'Troca PN'!A:G,5,0)&lt;&gt;0,VLOOKUP(P1546,'Troca PN'!C:G,2,0),"  &gt; ERRO CHAVE SKU&amp;PN "),P1546)</f>
        <v>153618</v>
      </c>
      <c r="E1546" s="54">
        <f>IFERROR(ROUNDUP((AC1546/VLOOKUP(P1546,'Huawei BUn - JDI'!B:H,4,0))*VLOOKUP(P1546,'Huawei BUn - JDI'!B:H,7,0),0),
IFERROR(IF(AC1546/VLOOKUP(P1546,'Huawei BUn - JDI'!L:O,3,0)&lt;1,VLOOKUP(P1546,'Huawei BUn - JDI'!L:O,3,0),
IFERROR(IF(AC1546/VLOOKUP(P1546,'Huawei BUn - JDI'!L:O,3,0)&lt;&gt;ROUND(AC1546/VLOOKUP(P1546,'Huawei BUn - JDI'!L:O,3,0),0),ROUNDUP(AC1546/VLOOKUP(P1546,'Huawei BUn - JDI'!L:O,3,0),0),AC1546),AC1546)),AC1546))</f>
        <v>25000</v>
      </c>
      <c r="F1546" s="17" t="e">
        <f>VLOOKUP(P1546,'Material Unit Price List'!A:D,3,0)</f>
        <v>#N/A</v>
      </c>
      <c r="G1546" s="1" t="str">
        <f>TRIM(MID(N1546,(FIND("]",N1546)+1),
(FIND("#",N1546)-1)-(FIND("]",N1546))))</f>
        <v>VFF-3</v>
      </c>
      <c r="H1546" s="16" t="str">
        <f>IFERROR(VLOOKUP(P1546,'Huawei BUn - JDI'!B:H,1,0)&amp;" - has convertion, divide for - "&amp;VLOOKUP(P1546,'Huawei BUn - JDI'!B:H,4,0),
IFERROR(VLOOKUP(P1546,'Huawei BUn - JDI'!L:O,1,0)&amp;"- has MOQ of - "&amp;VLOOKUP(P1546,'Huawei BUn - JDI'!L:O,3,0)," Sem Conversão"))</f>
        <v xml:space="preserve"> Sem Conversão</v>
      </c>
      <c r="J1546" s="2" t="s">
        <v>4</v>
      </c>
      <c r="K1546" s="1" t="b">
        <v>1</v>
      </c>
      <c r="L1546" s="1" t="s">
        <v>8169</v>
      </c>
      <c r="M1546" s="11" t="s">
        <v>9984</v>
      </c>
      <c r="N1546" s="10" t="s">
        <v>7656</v>
      </c>
      <c r="O1546" s="9" t="s">
        <v>7544</v>
      </c>
      <c r="P1546" s="10" t="s">
        <v>8170</v>
      </c>
      <c r="Q1546" s="9" t="s">
        <v>8171</v>
      </c>
      <c r="R1546" s="161" t="s">
        <v>7545</v>
      </c>
      <c r="S1546" s="10" t="s">
        <v>3</v>
      </c>
      <c r="T1546" s="9" t="s">
        <v>7705</v>
      </c>
      <c r="U1546" s="10" t="s">
        <v>1</v>
      </c>
      <c r="V1546" s="9">
        <v>25000</v>
      </c>
      <c r="W1546" s="10">
        <v>45</v>
      </c>
      <c r="X1546" s="9" t="s">
        <v>0</v>
      </c>
      <c r="Y1546" s="8">
        <v>45325</v>
      </c>
      <c r="Z1546" s="7">
        <v>45264</v>
      </c>
      <c r="AA1546" s="8">
        <v>45323</v>
      </c>
      <c r="AB1546" s="7">
        <v>45323</v>
      </c>
      <c r="AC1546" s="6">
        <v>25000</v>
      </c>
    </row>
    <row r="1547" spans="1:30" hidden="1">
      <c r="A1547" s="15" t="str">
        <f t="shared" ca="1" si="37"/>
        <v>Local PO</v>
      </c>
      <c r="B1547" s="40" t="str">
        <f ca="1">IFERROR(IF(FIND("TAMURA",UPPER(Q1547))&lt;&gt;0,"LOCAL PO &gt; 'TAMURA' ","ERRO Regra Tamura"),
IFERROR(IF(LOWER(S1547)="national","Local PO",
IF(YEAR(Z1547)&amp;TEXT(WEEKNUM(Z1547),"00")&lt;=YEAR(TODAY())&amp;TEXT(WEEKNUM(TODAY())  +1,"00"),"PO &gt; Ok",   "Future PO")),""))</f>
        <v>Local PO</v>
      </c>
      <c r="C1547" s="18" t="str">
        <f>IFERROR(IF(VLOOKUP(G1547&amp;P1547,'Troca PN'!A:G,5,0)&lt;&gt;0,"TEVE Troca de PN","  &gt; ERRO CHAVE SKU&amp;PN "),"")</f>
        <v/>
      </c>
      <c r="D1547" s="18" t="str">
        <f>IFERROR(IF(VLOOKUP(G1547&amp;P1547,'Troca PN'!A:G,5,0)&lt;&gt;0,VLOOKUP(P1547,'Troca PN'!C:G,2,0),"  &gt; ERRO CHAVE SKU&amp;PN "),P1547)</f>
        <v>153618</v>
      </c>
      <c r="E1547" s="54">
        <f>IFERROR(ROUNDUP((AC1547/VLOOKUP(P1547,'Huawei BUn - JDI'!B:H,4,0))*VLOOKUP(P1547,'Huawei BUn - JDI'!B:H,7,0),0),
IFERROR(IF(AC1547/VLOOKUP(P1547,'Huawei BUn - JDI'!L:O,3,0)&lt;1,VLOOKUP(P1547,'Huawei BUn - JDI'!L:O,3,0),
IFERROR(IF(AC1547/VLOOKUP(P1547,'Huawei BUn - JDI'!L:O,3,0)&lt;&gt;ROUND(AC1547/VLOOKUP(P1547,'Huawei BUn - JDI'!L:O,3,0),0),ROUNDUP(AC1547/VLOOKUP(P1547,'Huawei BUn - JDI'!L:O,3,0),0),AC1547),AC1547)),AC1547))</f>
        <v>25000</v>
      </c>
      <c r="F1547" s="17" t="e">
        <f>VLOOKUP(P1547,'Material Unit Price List'!A:D,3,0)</f>
        <v>#N/A</v>
      </c>
      <c r="G1547" s="1" t="str">
        <f>TRIM(MID(N1547,(FIND("]",N1547)+1),
(FIND("#",N1547)-1)-(FIND("]",N1547))))</f>
        <v>VFF-3</v>
      </c>
      <c r="H1547" s="16" t="str">
        <f>IFERROR(VLOOKUP(P1547,'Huawei BUn - JDI'!B:H,1,0)&amp;" - has convertion, divide for - "&amp;VLOOKUP(P1547,'Huawei BUn - JDI'!B:H,4,0),
IFERROR(VLOOKUP(P1547,'Huawei BUn - JDI'!L:O,1,0)&amp;"- has MOQ of - "&amp;VLOOKUP(P1547,'Huawei BUn - JDI'!L:O,3,0)," Sem Conversão"))</f>
        <v xml:space="preserve"> Sem Conversão</v>
      </c>
      <c r="J1547" s="2" t="s">
        <v>4</v>
      </c>
      <c r="K1547" s="1" t="b">
        <v>1</v>
      </c>
      <c r="L1547" s="1" t="s">
        <v>8169</v>
      </c>
      <c r="M1547" s="11" t="s">
        <v>9985</v>
      </c>
      <c r="N1547" s="10" t="s">
        <v>7670</v>
      </c>
      <c r="O1547" s="9" t="s">
        <v>7544</v>
      </c>
      <c r="P1547" s="10" t="s">
        <v>8170</v>
      </c>
      <c r="Q1547" s="9" t="s">
        <v>8171</v>
      </c>
      <c r="R1547" s="161" t="s">
        <v>7545</v>
      </c>
      <c r="S1547" s="10" t="s">
        <v>3</v>
      </c>
      <c r="T1547" s="9" t="s">
        <v>7705</v>
      </c>
      <c r="U1547" s="10" t="s">
        <v>1</v>
      </c>
      <c r="V1547" s="9">
        <v>25000</v>
      </c>
      <c r="W1547" s="10">
        <v>45</v>
      </c>
      <c r="X1547" s="9" t="s">
        <v>0</v>
      </c>
      <c r="Y1547" s="8">
        <v>45326</v>
      </c>
      <c r="Z1547" s="7">
        <v>45264</v>
      </c>
      <c r="AA1547" s="8">
        <v>45323</v>
      </c>
      <c r="AB1547" s="7">
        <v>45323</v>
      </c>
      <c r="AC1547" s="6">
        <v>25000</v>
      </c>
    </row>
    <row r="1548" spans="1:30" hidden="1">
      <c r="A1548" s="15" t="str">
        <f t="shared" ref="A1548:A1611" ca="1" si="38">IFERROR(IF(FIND("TAMURA",UPPER(Q1548))&lt;&gt;0,"LOCAL PO &gt; 'TAMURA' ","ERRO Regra Tamura"),
IF(LOWER(S1548)="national","Local PO",
IF(YEAR(Z1548)&amp;TEXT(WEEKNUM(Z1548),"00")&lt;=YEAR(TODAY())&amp;TEXT(WEEKNUM(TODAY())  +1,"00"),"PO &gt; Ok",   "Future PO")))</f>
        <v>Local PO</v>
      </c>
      <c r="B1548" s="40" t="str">
        <f ca="1">IFERROR(IF(FIND("TAMURA",UPPER(Q1548))&lt;&gt;0,"LOCAL PO &gt; 'TAMURA' ","ERRO Regra Tamura"),
IFERROR(IF(LOWER(S1548)="national","Local PO",
IF(YEAR(Z1548)&amp;TEXT(WEEKNUM(Z1548),"00")&lt;=YEAR(TODAY())&amp;TEXT(WEEKNUM(TODAY())  +1,"00"),"PO &gt; Ok",   "Future PO")),""))</f>
        <v>Local PO</v>
      </c>
      <c r="C1548" s="18" t="str">
        <f>IFERROR(IF(VLOOKUP(G1548&amp;P1548,'Troca PN'!A:G,5,0)&lt;&gt;0,"TEVE Troca de PN","  &gt; ERRO CHAVE SKU&amp;PN "),"")</f>
        <v/>
      </c>
      <c r="D1548" s="18" t="str">
        <f>IFERROR(IF(VLOOKUP(G1548&amp;P1548,'Troca PN'!A:G,5,0)&lt;&gt;0,VLOOKUP(P1548,'Troca PN'!C:G,2,0),"  &gt; ERRO CHAVE SKU&amp;PN "),P1548)</f>
        <v>153618</v>
      </c>
      <c r="E1548" s="54">
        <f>IFERROR(ROUNDUP((AC1548/VLOOKUP(P1548,'Huawei BUn - JDI'!B:H,4,0))*VLOOKUP(P1548,'Huawei BUn - JDI'!B:H,7,0),0),
IFERROR(IF(AC1548/VLOOKUP(P1548,'Huawei BUn - JDI'!L:O,3,0)&lt;1,VLOOKUP(P1548,'Huawei BUn - JDI'!L:O,3,0),
IFERROR(IF(AC1548/VLOOKUP(P1548,'Huawei BUn - JDI'!L:O,3,0)&lt;&gt;ROUND(AC1548/VLOOKUP(P1548,'Huawei BUn - JDI'!L:O,3,0),0),ROUNDUP(AC1548/VLOOKUP(P1548,'Huawei BUn - JDI'!L:O,3,0),0),AC1548),AC1548)),AC1548))</f>
        <v>25000</v>
      </c>
      <c r="F1548" s="17" t="e">
        <f>VLOOKUP(P1548,'Material Unit Price List'!A:D,3,0)</f>
        <v>#N/A</v>
      </c>
      <c r="G1548" s="1" t="str">
        <f>TRIM(MID(N1548,(FIND("]",N1548)+1),
(FIND("#",N1548)-1)-(FIND("]",N1548))))</f>
        <v>VFF-3</v>
      </c>
      <c r="H1548" s="16" t="str">
        <f>IFERROR(VLOOKUP(P1548,'Huawei BUn - JDI'!B:H,1,0)&amp;" - has convertion, divide for - "&amp;VLOOKUP(P1548,'Huawei BUn - JDI'!B:H,4,0),
IFERROR(VLOOKUP(P1548,'Huawei BUn - JDI'!L:O,1,0)&amp;"- has MOQ of - "&amp;VLOOKUP(P1548,'Huawei BUn - JDI'!L:O,3,0)," Sem Conversão"))</f>
        <v xml:space="preserve"> Sem Conversão</v>
      </c>
      <c r="J1548" s="2" t="s">
        <v>4</v>
      </c>
      <c r="K1548" s="1" t="b">
        <v>1</v>
      </c>
      <c r="L1548" s="1" t="s">
        <v>8169</v>
      </c>
      <c r="M1548" s="11" t="s">
        <v>9986</v>
      </c>
      <c r="N1548" s="10" t="s">
        <v>7670</v>
      </c>
      <c r="O1548" s="9" t="s">
        <v>7544</v>
      </c>
      <c r="P1548" s="10" t="s">
        <v>8170</v>
      </c>
      <c r="Q1548" s="9" t="s">
        <v>8171</v>
      </c>
      <c r="R1548" s="161" t="s">
        <v>7545</v>
      </c>
      <c r="S1548" s="10" t="s">
        <v>3</v>
      </c>
      <c r="T1548" s="9" t="s">
        <v>7705</v>
      </c>
      <c r="U1548" s="10" t="s">
        <v>1</v>
      </c>
      <c r="V1548" s="9">
        <v>25000</v>
      </c>
      <c r="W1548" s="10">
        <v>45</v>
      </c>
      <c r="X1548" s="9" t="s">
        <v>0</v>
      </c>
      <c r="Y1548" s="8">
        <v>45327</v>
      </c>
      <c r="Z1548" s="7">
        <v>45264</v>
      </c>
      <c r="AA1548" s="8">
        <v>45323</v>
      </c>
      <c r="AB1548" s="7">
        <v>45323</v>
      </c>
      <c r="AC1548" s="6">
        <v>25000</v>
      </c>
    </row>
    <row r="1549" spans="1:30" hidden="1">
      <c r="A1549" s="15" t="str">
        <f t="shared" ca="1" si="38"/>
        <v>Local PO</v>
      </c>
      <c r="B1549" s="40" t="str">
        <f ca="1">IFERROR(IF(FIND("TAMURA",UPPER(Q1549))&lt;&gt;0,"LOCAL PO &gt; 'TAMURA' ","ERRO Regra Tamura"),
IFERROR(IF(LOWER(S1549)="national","Local PO",
IF(YEAR(Z1549)&amp;TEXT(WEEKNUM(Z1549),"00")&lt;=YEAR(TODAY())&amp;TEXT(WEEKNUM(TODAY())  +1,"00"),"PO &gt; Ok",   "Future PO")),""))</f>
        <v>Local PO</v>
      </c>
      <c r="C1549" s="18" t="str">
        <f>IFERROR(IF(VLOOKUP(G1549&amp;P1549,'Troca PN'!A:G,5,0)&lt;&gt;0,"TEVE Troca de PN","  &gt; ERRO CHAVE SKU&amp;PN "),"")</f>
        <v/>
      </c>
      <c r="D1549" s="18" t="str">
        <f>IFERROR(IF(VLOOKUP(G1549&amp;P1549,'Troca PN'!A:G,5,0)&lt;&gt;0,VLOOKUP(P1549,'Troca PN'!C:G,2,0),"  &gt; ERRO CHAVE SKU&amp;PN "),P1549)</f>
        <v>153618</v>
      </c>
      <c r="E1549" s="54">
        <f>IFERROR(ROUNDUP((AC1549/VLOOKUP(P1549,'Huawei BUn - JDI'!B:H,4,0))*VLOOKUP(P1549,'Huawei BUn - JDI'!B:H,7,0),0),
IFERROR(IF(AC1549/VLOOKUP(P1549,'Huawei BUn - JDI'!L:O,3,0)&lt;1,VLOOKUP(P1549,'Huawei BUn - JDI'!L:O,3,0),
IFERROR(IF(AC1549/VLOOKUP(P1549,'Huawei BUn - JDI'!L:O,3,0)&lt;&gt;ROUND(AC1549/VLOOKUP(P1549,'Huawei BUn - JDI'!L:O,3,0),0),ROUNDUP(AC1549/VLOOKUP(P1549,'Huawei BUn - JDI'!L:O,3,0),0),AC1549),AC1549)),AC1549))</f>
        <v>14886.5</v>
      </c>
      <c r="F1549" s="17" t="e">
        <f>VLOOKUP(P1549,'Material Unit Price List'!A:D,3,0)</f>
        <v>#N/A</v>
      </c>
      <c r="G1549" s="1" t="str">
        <f>TRIM(MID(N1549,(FIND("]",N1549)+1),
(FIND("#",N1549)-1)-(FIND("]",N1549))))</f>
        <v>BSJ-4</v>
      </c>
      <c r="H1549" s="16" t="str">
        <f>IFERROR(VLOOKUP(P1549,'Huawei BUn - JDI'!B:H,1,0)&amp;" - has convertion, divide for - "&amp;VLOOKUP(P1549,'Huawei BUn - JDI'!B:H,4,0),
IFERROR(VLOOKUP(P1549,'Huawei BUn - JDI'!L:O,1,0)&amp;"- has MOQ of - "&amp;VLOOKUP(P1549,'Huawei BUn - JDI'!L:O,3,0)," Sem Conversão"))</f>
        <v xml:space="preserve"> Sem Conversão</v>
      </c>
      <c r="J1549" s="2" t="s">
        <v>4</v>
      </c>
      <c r="K1549" s="1" t="b">
        <v>1</v>
      </c>
      <c r="L1549" s="1" t="s">
        <v>8169</v>
      </c>
      <c r="M1549" s="11" t="s">
        <v>9987</v>
      </c>
      <c r="N1549" s="10" t="s">
        <v>7658</v>
      </c>
      <c r="O1549" s="9" t="s">
        <v>7544</v>
      </c>
      <c r="P1549" s="10" t="s">
        <v>8170</v>
      </c>
      <c r="Q1549" s="9" t="s">
        <v>8171</v>
      </c>
      <c r="R1549" s="161" t="s">
        <v>7545</v>
      </c>
      <c r="S1549" s="10" t="s">
        <v>3</v>
      </c>
      <c r="T1549" s="9" t="s">
        <v>7705</v>
      </c>
      <c r="U1549" s="10" t="s">
        <v>1</v>
      </c>
      <c r="V1549" s="9">
        <v>25000</v>
      </c>
      <c r="W1549" s="10">
        <v>45</v>
      </c>
      <c r="X1549" s="9" t="s">
        <v>0</v>
      </c>
      <c r="Y1549" s="8">
        <v>45332</v>
      </c>
      <c r="Z1549" s="7">
        <v>45264</v>
      </c>
      <c r="AA1549" s="8">
        <v>45323</v>
      </c>
      <c r="AB1549" s="7">
        <v>45323</v>
      </c>
      <c r="AC1549" s="6">
        <v>14886.5</v>
      </c>
    </row>
    <row r="1550" spans="1:30" hidden="1">
      <c r="A1550" s="15" t="str">
        <f t="shared" ca="1" si="38"/>
        <v>Local PO</v>
      </c>
      <c r="B1550" s="40" t="str">
        <f ca="1">IFERROR(IF(FIND("TAMURA",UPPER(Q1550))&lt;&gt;0,"LOCAL PO &gt; 'TAMURA' ","ERRO Regra Tamura"),
IFERROR(IF(LOWER(S1550)="national","Local PO",
IF(YEAR(Z1550)&amp;TEXT(WEEKNUM(Z1550),"00")&lt;=YEAR(TODAY())&amp;TEXT(WEEKNUM(TODAY())  +1,"00"),"PO &gt; Ok",   "Future PO")),""))</f>
        <v>Local PO</v>
      </c>
      <c r="C1550" s="18" t="str">
        <f>IFERROR(IF(VLOOKUP(G1550&amp;P1550,'Troca PN'!A:G,5,0)&lt;&gt;0,"TEVE Troca de PN","  &gt; ERRO CHAVE SKU&amp;PN "),"")</f>
        <v/>
      </c>
      <c r="D1550" s="18" t="str">
        <f>IFERROR(IF(VLOOKUP(G1550&amp;P1550,'Troca PN'!A:G,5,0)&lt;&gt;0,VLOOKUP(P1550,'Troca PN'!C:G,2,0),"  &gt; ERRO CHAVE SKU&amp;PN "),P1550)</f>
        <v>153618R</v>
      </c>
      <c r="E1550" s="54">
        <f>IFERROR(ROUNDUP((AC1550/VLOOKUP(P1550,'Huawei BUn - JDI'!B:H,4,0))*VLOOKUP(P1550,'Huawei BUn - JDI'!B:H,7,0),0),
IFERROR(IF(AC1550/VLOOKUP(P1550,'Huawei BUn - JDI'!L:O,3,0)&lt;1,VLOOKUP(P1550,'Huawei BUn - JDI'!L:O,3,0),
IFERROR(IF(AC1550/VLOOKUP(P1550,'Huawei BUn - JDI'!L:O,3,0)&lt;&gt;ROUND(AC1550/VLOOKUP(P1550,'Huawei BUn - JDI'!L:O,3,0),0),ROUNDUP(AC1550/VLOOKUP(P1550,'Huawei BUn - JDI'!L:O,3,0),0),AC1550),AC1550)),AC1550))</f>
        <v>7014</v>
      </c>
      <c r="F1550" s="17" t="e">
        <f>VLOOKUP(P1550,'Material Unit Price List'!A:D,3,0)</f>
        <v>#N/A</v>
      </c>
      <c r="G1550" s="1" t="str">
        <f>TRIM(MID(N1550,(FIND("]",N1550)+1),
(FIND("#",N1550)-1)-(FIND("]",N1550))))</f>
        <v>PFF-4</v>
      </c>
      <c r="H1550" s="16" t="str">
        <f>IFERROR(VLOOKUP(P1550,'Huawei BUn - JDI'!B:H,1,0)&amp;" - has convertion, divide for - "&amp;VLOOKUP(P1550,'Huawei BUn - JDI'!B:H,4,0),
IFERROR(VLOOKUP(P1550,'Huawei BUn - JDI'!L:O,1,0)&amp;"- has MOQ of - "&amp;VLOOKUP(P1550,'Huawei BUn - JDI'!L:O,3,0)," Sem Conversão"))</f>
        <v xml:space="preserve"> Sem Conversão</v>
      </c>
      <c r="J1550" s="2" t="s">
        <v>4</v>
      </c>
      <c r="K1550" s="1" t="b">
        <v>1</v>
      </c>
      <c r="L1550" s="1" t="s">
        <v>8169</v>
      </c>
      <c r="M1550" s="11" t="s">
        <v>9988</v>
      </c>
      <c r="N1550" s="10" t="s">
        <v>8411</v>
      </c>
      <c r="O1550" s="9" t="s">
        <v>7544</v>
      </c>
      <c r="P1550" s="10" t="s">
        <v>9989</v>
      </c>
      <c r="Q1550" s="9" t="s">
        <v>8171</v>
      </c>
      <c r="R1550" s="161" t="s">
        <v>7545</v>
      </c>
      <c r="S1550" s="10" t="s">
        <v>3</v>
      </c>
      <c r="T1550" s="9" t="s">
        <v>7705</v>
      </c>
      <c r="U1550" s="10" t="s">
        <v>1</v>
      </c>
      <c r="V1550" s="9">
        <v>25000</v>
      </c>
      <c r="W1550" s="10">
        <v>45</v>
      </c>
      <c r="X1550" s="9" t="s">
        <v>0</v>
      </c>
      <c r="Y1550" s="8">
        <v>45331</v>
      </c>
      <c r="Z1550" s="7">
        <v>45264</v>
      </c>
      <c r="AA1550" s="8">
        <v>45323</v>
      </c>
      <c r="AB1550" s="7">
        <v>45323</v>
      </c>
      <c r="AC1550" s="6">
        <v>7014</v>
      </c>
    </row>
    <row r="1551" spans="1:30" hidden="1">
      <c r="A1551" s="15" t="str">
        <f t="shared" ca="1" si="38"/>
        <v>Local PO</v>
      </c>
      <c r="B1551" s="40" t="str">
        <f ca="1">IFERROR(IF(FIND("TAMURA",UPPER(Q1551))&lt;&gt;0,"LOCAL PO &gt; 'TAMURA' ","ERRO Regra Tamura"),
IFERROR(IF(LOWER(S1551)="national","Local PO",
IF(YEAR(Z1551)&amp;TEXT(WEEKNUM(Z1551),"00")&lt;=YEAR(TODAY())&amp;TEXT(WEEKNUM(TODAY())  +1,"00"),"PO &gt; Ok",   "Future PO")),""))</f>
        <v>Local PO</v>
      </c>
      <c r="C1551" s="18" t="str">
        <f>IFERROR(IF(VLOOKUP(G1551&amp;P1551,'Troca PN'!A:G,5,0)&lt;&gt;0,"TEVE Troca de PN","  &gt; ERRO CHAVE SKU&amp;PN "),"")</f>
        <v/>
      </c>
      <c r="D1551" s="18" t="str">
        <f>IFERROR(IF(VLOOKUP(G1551&amp;P1551,'Troca PN'!A:G,5,0)&lt;&gt;0,VLOOKUP(P1551,'Troca PN'!C:G,2,0),"  &gt; ERRO CHAVE SKU&amp;PN "),P1551)</f>
        <v>158168</v>
      </c>
      <c r="E1551" s="54">
        <f>IFERROR(ROUNDUP((AC1551/VLOOKUP(P1551,'Huawei BUn - JDI'!B:H,4,0))*VLOOKUP(P1551,'Huawei BUn - JDI'!B:H,7,0),0),
IFERROR(IF(AC1551/VLOOKUP(P1551,'Huawei BUn - JDI'!L:O,3,0)&lt;1,VLOOKUP(P1551,'Huawei BUn - JDI'!L:O,3,0),
IFERROR(IF(AC1551/VLOOKUP(P1551,'Huawei BUn - JDI'!L:O,3,0)&lt;&gt;ROUND(AC1551/VLOOKUP(P1551,'Huawei BUn - JDI'!L:O,3,0),0),ROUNDUP(AC1551/VLOOKUP(P1551,'Huawei BUn - JDI'!L:O,3,0),0),AC1551),AC1551)),AC1551))</f>
        <v>1410.163</v>
      </c>
      <c r="F1551" s="17" t="e">
        <f>VLOOKUP(P1551,'Material Unit Price List'!A:D,3,0)</f>
        <v>#N/A</v>
      </c>
      <c r="G1551" s="1" t="str">
        <f>TRIM(MID(N1551,(FIND("]",N1551)+1),
(FIND("#",N1551)-1)-(FIND("]",N1551))))</f>
        <v>VFF-3</v>
      </c>
      <c r="H1551" s="16" t="str">
        <f>IFERROR(VLOOKUP(P1551,'Huawei BUn - JDI'!B:H,1,0)&amp;" - has convertion, divide for - "&amp;VLOOKUP(P1551,'Huawei BUn - JDI'!B:H,4,0),
IFERROR(VLOOKUP(P1551,'Huawei BUn - JDI'!L:O,1,0)&amp;"- has MOQ of - "&amp;VLOOKUP(P1551,'Huawei BUn - JDI'!L:O,3,0)," Sem Conversão"))</f>
        <v xml:space="preserve"> Sem Conversão</v>
      </c>
      <c r="J1551" s="2" t="s">
        <v>4</v>
      </c>
      <c r="K1551" s="1" t="b">
        <v>1</v>
      </c>
      <c r="L1551" s="1" t="s">
        <v>8172</v>
      </c>
      <c r="M1551" s="11" t="s">
        <v>9990</v>
      </c>
      <c r="N1551" s="10" t="s">
        <v>7656</v>
      </c>
      <c r="O1551" s="9" t="s">
        <v>7544</v>
      </c>
      <c r="P1551" s="10" t="s">
        <v>8173</v>
      </c>
      <c r="Q1551" s="9" t="s">
        <v>13</v>
      </c>
      <c r="R1551" s="161" t="s">
        <v>7545</v>
      </c>
      <c r="S1551" s="10" t="s">
        <v>3</v>
      </c>
      <c r="T1551" s="9" t="s">
        <v>7705</v>
      </c>
      <c r="U1551" s="10" t="s">
        <v>1</v>
      </c>
      <c r="V1551" s="9">
        <v>39600</v>
      </c>
      <c r="W1551" s="10">
        <v>15</v>
      </c>
      <c r="X1551" s="9" t="s">
        <v>0</v>
      </c>
      <c r="Y1551" s="8">
        <v>45325</v>
      </c>
      <c r="Z1551" s="7">
        <v>45294</v>
      </c>
      <c r="AA1551" s="8">
        <v>45323</v>
      </c>
      <c r="AB1551" s="7">
        <v>45323</v>
      </c>
      <c r="AC1551" s="6">
        <v>1410.163</v>
      </c>
    </row>
    <row r="1552" spans="1:30">
      <c r="A1552" s="15" t="str">
        <f t="shared" ca="1" si="38"/>
        <v>PO &gt; Ok</v>
      </c>
      <c r="B1552" s="40" t="str">
        <f ca="1">IFERROR(IF(FIND("TAMURA",UPPER(Q1552))&lt;&gt;0,"LOCAL PO &gt; 'TAMURA' ","ERRO Regra Tamura"),
IFERROR(IF(LOWER(S1552)="national","Local PO",
IF(YEAR(Z1552)&amp;TEXT(WEEKNUM(Z1552),"00")&lt;=YEAR(TODAY())&amp;TEXT(WEEKNUM(TODAY())  +1,"00"),"PO &gt; Ok",   "Future PO")),""))</f>
        <v>PO &gt; Ok</v>
      </c>
      <c r="C1552" s="18" t="str">
        <f>IFERROR(IF(VLOOKUP(G1552&amp;P1552,'Troca PN'!A:G,5,0)&lt;&gt;0,"TEVE Troca de PN","  &gt; ERRO CHAVE SKU&amp;PN "),"")</f>
        <v/>
      </c>
      <c r="D1552" s="18" t="str">
        <f>IFERROR(IF(VLOOKUP(G1552&amp;P1552,'Troca PN'!A:G,5,0)&lt;&gt;0,VLOOKUP(P1552,'Troca PN'!C:G,2,0),"  &gt; ERRO CHAVE SKU&amp;PN "),P1552)</f>
        <v>16050120</v>
      </c>
      <c r="E1552" s="54">
        <f>IFERROR(ROUNDUP((AC1552/VLOOKUP(P1552,'Huawei BUn - JDI'!B:H,4,0))*VLOOKUP(P1552,'Huawei BUn - JDI'!B:H,7,0),0),
IFERROR(IF(AC1552/VLOOKUP(P1552,'Huawei BUn - JDI'!L:O,3,0)&lt;1,VLOOKUP(P1552,'Huawei BUn - JDI'!L:O,3,0),
IFERROR(IF(AC1552/VLOOKUP(P1552,'Huawei BUn - JDI'!L:O,3,0)&lt;&gt;ROUND(AC1552/VLOOKUP(P1552,'Huawei BUn - JDI'!L:O,3,0),0),ROUNDUP(AC1552/VLOOKUP(P1552,'Huawei BUn - JDI'!L:O,3,0),0),AC1552),AC1552)),AC1552))</f>
        <v>550</v>
      </c>
      <c r="F1552" s="17">
        <f>VLOOKUP(P1552,'Material Unit Price List'!A:D,3,0)</f>
        <v>0.21929999999999999</v>
      </c>
      <c r="G1552" s="1" t="str">
        <f>TRIM(MID(N1552,(FIND("]",N1552)+1),
(FIND("#",N1552)-1)-(FIND("]",N1552))))</f>
        <v>737-4</v>
      </c>
      <c r="H1552" s="16" t="str">
        <f>IFERROR(VLOOKUP(P1552,'Huawei BUn - JDI'!B:H,1,0)&amp;" - has convertion, divide for - "&amp;VLOOKUP(P1552,'Huawei BUn - JDI'!B:H,4,0),
IFERROR(VLOOKUP(P1552,'Huawei BUn - JDI'!L:O,1,0)&amp;"- has MOQ of - "&amp;VLOOKUP(P1552,'Huawei BUn - JDI'!L:O,3,0)," Sem Conversão"))</f>
        <v xml:space="preserve"> Sem Conversão</v>
      </c>
      <c r="J1552" s="2" t="s">
        <v>4</v>
      </c>
      <c r="K1552" s="1" t="b">
        <v>0</v>
      </c>
      <c r="L1552" s="1" t="s">
        <v>8174</v>
      </c>
      <c r="M1552" s="11" t="s">
        <v>9991</v>
      </c>
      <c r="N1552" s="10" t="s">
        <v>8389</v>
      </c>
      <c r="O1552" s="9" t="s">
        <v>7544</v>
      </c>
      <c r="P1552" s="10" t="s">
        <v>4437</v>
      </c>
      <c r="Q1552" s="9" t="s">
        <v>4432</v>
      </c>
      <c r="R1552" s="161" t="s">
        <v>7545</v>
      </c>
      <c r="S1552" s="10" t="s">
        <v>7</v>
      </c>
      <c r="T1552" s="9" t="s">
        <v>7705</v>
      </c>
      <c r="U1552" s="10" t="s">
        <v>1</v>
      </c>
      <c r="V1552" s="9">
        <v>550</v>
      </c>
      <c r="W1552" s="10">
        <v>47</v>
      </c>
      <c r="X1552" s="9" t="s">
        <v>5</v>
      </c>
      <c r="Y1552" s="8">
        <v>45300</v>
      </c>
      <c r="Z1552" s="7">
        <v>45217</v>
      </c>
      <c r="AA1552" s="8">
        <v>45278</v>
      </c>
      <c r="AB1552" s="7">
        <v>45284</v>
      </c>
      <c r="AC1552" s="6">
        <v>550</v>
      </c>
      <c r="AD1552" s="1" t="s">
        <v>10769</v>
      </c>
    </row>
    <row r="1553" spans="1:30" hidden="1">
      <c r="A1553" s="15" t="str">
        <f t="shared" ca="1" si="38"/>
        <v>Future PO</v>
      </c>
      <c r="B1553" s="40" t="str">
        <f ca="1">IFERROR(IF(FIND("TAMURA",UPPER(Q1553))&lt;&gt;0,"LOCAL PO &gt; 'TAMURA' ","ERRO Regra Tamura"),
IFERROR(IF(LOWER(S1553)="national","Local PO",
IF(YEAR(Z1553)&amp;TEXT(WEEKNUM(Z1553),"00")&lt;=YEAR(TODAY())&amp;TEXT(WEEKNUM(TODAY())  +1,"00"),"PO &gt; Ok",   "Future PO")),""))</f>
        <v>Future PO</v>
      </c>
      <c r="C1553" s="18" t="str">
        <f>IFERROR(IF(VLOOKUP(G1553&amp;P1553,'Troca PN'!A:G,5,0)&lt;&gt;0,"TEVE Troca de PN","  &gt; ERRO CHAVE SKU&amp;PN "),"")</f>
        <v/>
      </c>
      <c r="D1553" s="18" t="str">
        <f>IFERROR(IF(VLOOKUP(G1553&amp;P1553,'Troca PN'!A:G,5,0)&lt;&gt;0,VLOOKUP(P1553,'Troca PN'!C:G,2,0),"  &gt; ERRO CHAVE SKU&amp;PN "),P1553)</f>
        <v>16050120</v>
      </c>
      <c r="E1553" s="54">
        <f>IFERROR(ROUNDUP((AC1553/VLOOKUP(P1553,'Huawei BUn - JDI'!B:H,4,0))*VLOOKUP(P1553,'Huawei BUn - JDI'!B:H,7,0),0),
IFERROR(IF(AC1553/VLOOKUP(P1553,'Huawei BUn - JDI'!L:O,3,0)&lt;1,VLOOKUP(P1553,'Huawei BUn - JDI'!L:O,3,0),
IFERROR(IF(AC1553/VLOOKUP(P1553,'Huawei BUn - JDI'!L:O,3,0)&lt;&gt;ROUND(AC1553/VLOOKUP(P1553,'Huawei BUn - JDI'!L:O,3,0),0),ROUNDUP(AC1553/VLOOKUP(P1553,'Huawei BUn - JDI'!L:O,3,0),0),AC1553),AC1553)),AC1553))</f>
        <v>34</v>
      </c>
      <c r="F1553" s="17">
        <f>VLOOKUP(P1553,'Material Unit Price List'!A:D,3,0)</f>
        <v>0.21929999999999999</v>
      </c>
      <c r="G1553" s="1" t="str">
        <f>TRIM(MID(N1553,(FIND("]",N1553)+1),
(FIND("#",N1553)-1)-(FIND("]",N1553))))</f>
        <v>737-4</v>
      </c>
      <c r="H1553" s="16" t="str">
        <f>IFERROR(VLOOKUP(P1553,'Huawei BUn - JDI'!B:H,1,0)&amp;" - has convertion, divide for - "&amp;VLOOKUP(P1553,'Huawei BUn - JDI'!B:H,4,0),
IFERROR(VLOOKUP(P1553,'Huawei BUn - JDI'!L:O,1,0)&amp;"- has MOQ of - "&amp;VLOOKUP(P1553,'Huawei BUn - JDI'!L:O,3,0)," Sem Conversão"))</f>
        <v xml:space="preserve"> Sem Conversão</v>
      </c>
      <c r="J1553" s="2" t="s">
        <v>4</v>
      </c>
      <c r="K1553" s="1" t="b">
        <v>1</v>
      </c>
      <c r="L1553" s="1" t="s">
        <v>8174</v>
      </c>
      <c r="M1553" s="11" t="s">
        <v>9992</v>
      </c>
      <c r="N1553" s="10" t="s">
        <v>8391</v>
      </c>
      <c r="O1553" s="9" t="s">
        <v>7544</v>
      </c>
      <c r="P1553" s="10" t="s">
        <v>4437</v>
      </c>
      <c r="Q1553" s="9" t="s">
        <v>4432</v>
      </c>
      <c r="R1553" s="161" t="s">
        <v>7545</v>
      </c>
      <c r="S1553" s="10" t="s">
        <v>7</v>
      </c>
      <c r="T1553" s="9" t="s">
        <v>7705</v>
      </c>
      <c r="U1553" s="10" t="s">
        <v>1</v>
      </c>
      <c r="V1553" s="9">
        <v>550</v>
      </c>
      <c r="W1553" s="10">
        <v>47</v>
      </c>
      <c r="X1553" s="9" t="s">
        <v>5</v>
      </c>
      <c r="Y1553" s="8">
        <v>45330</v>
      </c>
      <c r="Z1553" s="7">
        <v>45248</v>
      </c>
      <c r="AA1553" s="8">
        <v>45309</v>
      </c>
      <c r="AB1553" s="7">
        <v>45309</v>
      </c>
      <c r="AC1553" s="6">
        <v>34</v>
      </c>
    </row>
    <row r="1554" spans="1:30" hidden="1">
      <c r="A1554" s="15" t="str">
        <f t="shared" ca="1" si="38"/>
        <v>PO &gt; Ok</v>
      </c>
      <c r="B1554" s="40" t="s">
        <v>10768</v>
      </c>
      <c r="C1554" s="18" t="str">
        <f>IFERROR(IF(VLOOKUP(G1554&amp;P1554,'Troca PN'!A:G,5,0)&lt;&gt;0,"TEVE Troca de PN","  &gt; ERRO CHAVE SKU&amp;PN "),"")</f>
        <v/>
      </c>
      <c r="D1554" s="18" t="str">
        <f>IFERROR(IF(VLOOKUP(G1554&amp;P1554,'Troca PN'!A:G,5,0)&lt;&gt;0,VLOOKUP(P1554,'Troca PN'!C:G,2,0),"  &gt; ERRO CHAVE SKU&amp;PN "),P1554)</f>
        <v>19020058</v>
      </c>
      <c r="E1554" s="54">
        <f>IFERROR(ROUNDUP((AC1554/VLOOKUP(P1554,'Huawei BUn - JDI'!B:H,4,0))*VLOOKUP(P1554,'Huawei BUn - JDI'!B:H,7,0),0),
IFERROR(IF(AC1554/VLOOKUP(P1554,'Huawei BUn - JDI'!L:O,3,0)&lt;1,VLOOKUP(P1554,'Huawei BUn - JDI'!L:O,3,0),
IFERROR(IF(AC1554/VLOOKUP(P1554,'Huawei BUn - JDI'!L:O,3,0)&lt;&gt;ROUND(AC1554/VLOOKUP(P1554,'Huawei BUn - JDI'!L:O,3,0),0),ROUNDUP(AC1554/VLOOKUP(P1554,'Huawei BUn - JDI'!L:O,3,0),0),AC1554),AC1554)),AC1554))</f>
        <v>100</v>
      </c>
      <c r="F1554" s="17">
        <f>VLOOKUP(P1554,'Material Unit Price List'!A:D,3,0)</f>
        <v>9.1499999999999998E-2</v>
      </c>
      <c r="G1554" s="1" t="str">
        <f>TRIM(MID(N1554,(FIND("]",N1554)+1),
(FIND("#",N1554)-1)-(FIND("]",N1554))))</f>
        <v>VFF-3</v>
      </c>
      <c r="H1554" s="16" t="str">
        <f>IFERROR(VLOOKUP(P1554,'Huawei BUn - JDI'!B:H,1,0)&amp;" - has convertion, divide for - "&amp;VLOOKUP(P1554,'Huawei BUn - JDI'!B:H,4,0),
IFERROR(VLOOKUP(P1554,'Huawei BUn - JDI'!L:O,1,0)&amp;"- has MOQ of - "&amp;VLOOKUP(P1554,'Huawei BUn - JDI'!L:O,3,0)," Sem Conversão"))</f>
        <v xml:space="preserve"> Sem Conversão</v>
      </c>
      <c r="J1554" s="2" t="s">
        <v>4</v>
      </c>
      <c r="K1554" s="1" t="b">
        <v>1</v>
      </c>
      <c r="L1554" s="1" t="s">
        <v>8175</v>
      </c>
      <c r="M1554" s="11" t="s">
        <v>9993</v>
      </c>
      <c r="N1554" s="10" t="s">
        <v>7699</v>
      </c>
      <c r="O1554" s="9" t="s">
        <v>7544</v>
      </c>
      <c r="P1554" s="10" t="s">
        <v>4440</v>
      </c>
      <c r="Q1554" s="9" t="s">
        <v>8176</v>
      </c>
      <c r="R1554" s="161" t="s">
        <v>7545</v>
      </c>
      <c r="S1554" s="10" t="s">
        <v>7</v>
      </c>
      <c r="T1554" s="9" t="s">
        <v>7705</v>
      </c>
      <c r="U1554" s="10" t="s">
        <v>1</v>
      </c>
      <c r="V1554" s="9">
        <v>100</v>
      </c>
      <c r="W1554" s="10">
        <v>47</v>
      </c>
      <c r="X1554" s="9" t="s">
        <v>5</v>
      </c>
      <c r="Y1554" s="8">
        <v>45294</v>
      </c>
      <c r="Z1554" s="7">
        <v>45231</v>
      </c>
      <c r="AA1554" s="8">
        <v>45292</v>
      </c>
      <c r="AB1554" s="7">
        <v>45292</v>
      </c>
      <c r="AC1554" s="6">
        <v>100</v>
      </c>
    </row>
    <row r="1555" spans="1:30" hidden="1">
      <c r="A1555" s="15" t="str">
        <f t="shared" ca="1" si="38"/>
        <v>PO &gt; Ok</v>
      </c>
      <c r="B1555" s="40" t="s">
        <v>10768</v>
      </c>
      <c r="C1555" s="18" t="str">
        <f>IFERROR(IF(VLOOKUP(G1555&amp;P1555,'Troca PN'!A:G,5,0)&lt;&gt;0,"TEVE Troca de PN","  &gt; ERRO CHAVE SKU&amp;PN "),"")</f>
        <v/>
      </c>
      <c r="D1555" s="18" t="str">
        <f>IFERROR(IF(VLOOKUP(G1555&amp;P1555,'Troca PN'!A:G,5,0)&lt;&gt;0,VLOOKUP(P1555,'Troca PN'!C:G,2,0),"  &gt; ERRO CHAVE SKU&amp;PN "),P1555)</f>
        <v>19020058</v>
      </c>
      <c r="E1555" s="54">
        <f>IFERROR(ROUNDUP((AC1555/VLOOKUP(P1555,'Huawei BUn - JDI'!B:H,4,0))*VLOOKUP(P1555,'Huawei BUn - JDI'!B:H,7,0),0),
IFERROR(IF(AC1555/VLOOKUP(P1555,'Huawei BUn - JDI'!L:O,3,0)&lt;1,VLOOKUP(P1555,'Huawei BUn - JDI'!L:O,3,0),
IFERROR(IF(AC1555/VLOOKUP(P1555,'Huawei BUn - JDI'!L:O,3,0)&lt;&gt;ROUND(AC1555/VLOOKUP(P1555,'Huawei BUn - JDI'!L:O,3,0),0),ROUNDUP(AC1555/VLOOKUP(P1555,'Huawei BUn - JDI'!L:O,3,0),0),AC1555),AC1555)),AC1555))</f>
        <v>200</v>
      </c>
      <c r="F1555" s="17">
        <f>VLOOKUP(P1555,'Material Unit Price List'!A:D,3,0)</f>
        <v>9.1499999999999998E-2</v>
      </c>
      <c r="G1555" s="1" t="str">
        <f>TRIM(MID(N1555,(FIND("]",N1555)+1),
(FIND("#",N1555)-1)-(FIND("]",N1555))))</f>
        <v>VFF-3</v>
      </c>
      <c r="H1555" s="16" t="str">
        <f>IFERROR(VLOOKUP(P1555,'Huawei BUn - JDI'!B:H,1,0)&amp;" - has convertion, divide for - "&amp;VLOOKUP(P1555,'Huawei BUn - JDI'!B:H,4,0),
IFERROR(VLOOKUP(P1555,'Huawei BUn - JDI'!L:O,1,0)&amp;"- has MOQ of - "&amp;VLOOKUP(P1555,'Huawei BUn - JDI'!L:O,3,0)," Sem Conversão"))</f>
        <v xml:space="preserve"> Sem Conversão</v>
      </c>
      <c r="J1555" s="2" t="s">
        <v>4</v>
      </c>
      <c r="K1555" s="1" t="b">
        <v>1</v>
      </c>
      <c r="L1555" s="1" t="s">
        <v>8175</v>
      </c>
      <c r="M1555" s="11" t="s">
        <v>9994</v>
      </c>
      <c r="N1555" s="10" t="s">
        <v>7703</v>
      </c>
      <c r="O1555" s="9" t="s">
        <v>7544</v>
      </c>
      <c r="P1555" s="10" t="s">
        <v>4440</v>
      </c>
      <c r="Q1555" s="9" t="s">
        <v>8176</v>
      </c>
      <c r="R1555" s="161" t="s">
        <v>7545</v>
      </c>
      <c r="S1555" s="10" t="s">
        <v>7</v>
      </c>
      <c r="T1555" s="9" t="s">
        <v>7705</v>
      </c>
      <c r="U1555" s="10" t="s">
        <v>1</v>
      </c>
      <c r="V1555" s="9">
        <v>100</v>
      </c>
      <c r="W1555" s="10">
        <v>47</v>
      </c>
      <c r="X1555" s="9" t="s">
        <v>5</v>
      </c>
      <c r="Y1555" s="8">
        <v>45295</v>
      </c>
      <c r="Z1555" s="7">
        <v>45231</v>
      </c>
      <c r="AA1555" s="8">
        <v>45292</v>
      </c>
      <c r="AB1555" s="7">
        <v>45292</v>
      </c>
      <c r="AC1555" s="6">
        <v>200</v>
      </c>
    </row>
    <row r="1556" spans="1:30" hidden="1">
      <c r="A1556" s="15" t="str">
        <f t="shared" ca="1" si="38"/>
        <v>PO &gt; Ok</v>
      </c>
      <c r="B1556" s="40" t="s">
        <v>10768</v>
      </c>
      <c r="C1556" s="18" t="str">
        <f>IFERROR(IF(VLOOKUP(G1556&amp;P1556,'Troca PN'!A:G,5,0)&lt;&gt;0,"TEVE Troca de PN","  &gt; ERRO CHAVE SKU&amp;PN "),"")</f>
        <v/>
      </c>
      <c r="D1556" s="18" t="str">
        <f>IFERROR(IF(VLOOKUP(G1556&amp;P1556,'Troca PN'!A:G,5,0)&lt;&gt;0,VLOOKUP(P1556,'Troca PN'!C:G,2,0),"  &gt; ERRO CHAVE SKU&amp;PN "),P1556)</f>
        <v>19020058</v>
      </c>
      <c r="E1556" s="54">
        <f>IFERROR(ROUNDUP((AC1556/VLOOKUP(P1556,'Huawei BUn - JDI'!B:H,4,0))*VLOOKUP(P1556,'Huawei BUn - JDI'!B:H,7,0),0),
IFERROR(IF(AC1556/VLOOKUP(P1556,'Huawei BUn - JDI'!L:O,3,0)&lt;1,VLOOKUP(P1556,'Huawei BUn - JDI'!L:O,3,0),
IFERROR(IF(AC1556/VLOOKUP(P1556,'Huawei BUn - JDI'!L:O,3,0)&lt;&gt;ROUND(AC1556/VLOOKUP(P1556,'Huawei BUn - JDI'!L:O,3,0),0),ROUNDUP(AC1556/VLOOKUP(P1556,'Huawei BUn - JDI'!L:O,3,0),0),AC1556),AC1556)),AC1556))</f>
        <v>100</v>
      </c>
      <c r="F1556" s="17">
        <f>VLOOKUP(P1556,'Material Unit Price List'!A:D,3,0)</f>
        <v>9.1499999999999998E-2</v>
      </c>
      <c r="G1556" s="1" t="str">
        <f>TRIM(MID(N1556,(FIND("]",N1556)+1),
(FIND("#",N1556)-1)-(FIND("]",N1556))))</f>
        <v>VFF-3</v>
      </c>
      <c r="H1556" s="16" t="str">
        <f>IFERROR(VLOOKUP(P1556,'Huawei BUn - JDI'!B:H,1,0)&amp;" - has convertion, divide for - "&amp;VLOOKUP(P1556,'Huawei BUn - JDI'!B:H,4,0),
IFERROR(VLOOKUP(P1556,'Huawei BUn - JDI'!L:O,1,0)&amp;"- has MOQ of - "&amp;VLOOKUP(P1556,'Huawei BUn - JDI'!L:O,3,0)," Sem Conversão"))</f>
        <v xml:space="preserve"> Sem Conversão</v>
      </c>
      <c r="J1556" s="2" t="s">
        <v>4</v>
      </c>
      <c r="K1556" s="1" t="b">
        <v>1</v>
      </c>
      <c r="L1556" s="1" t="s">
        <v>8175</v>
      </c>
      <c r="M1556" s="11" t="s">
        <v>9995</v>
      </c>
      <c r="N1556" s="10" t="s">
        <v>7703</v>
      </c>
      <c r="O1556" s="9" t="s">
        <v>7544</v>
      </c>
      <c r="P1556" s="10" t="s">
        <v>4440</v>
      </c>
      <c r="Q1556" s="9" t="s">
        <v>8176</v>
      </c>
      <c r="R1556" s="161" t="s">
        <v>7545</v>
      </c>
      <c r="S1556" s="10" t="s">
        <v>7</v>
      </c>
      <c r="T1556" s="9" t="s">
        <v>7705</v>
      </c>
      <c r="U1556" s="10" t="s">
        <v>1</v>
      </c>
      <c r="V1556" s="9">
        <v>100</v>
      </c>
      <c r="W1556" s="10">
        <v>47</v>
      </c>
      <c r="X1556" s="9" t="s">
        <v>5</v>
      </c>
      <c r="Y1556" s="8">
        <v>45296</v>
      </c>
      <c r="Z1556" s="7">
        <v>45231</v>
      </c>
      <c r="AA1556" s="8">
        <v>45292</v>
      </c>
      <c r="AB1556" s="7">
        <v>45292</v>
      </c>
      <c r="AC1556" s="6">
        <v>100</v>
      </c>
    </row>
    <row r="1557" spans="1:30" hidden="1">
      <c r="A1557" s="15" t="str">
        <f t="shared" ca="1" si="38"/>
        <v>Future PO</v>
      </c>
      <c r="B1557" s="40" t="str">
        <f ca="1">IFERROR(IF(FIND("TAMURA",UPPER(Q1557))&lt;&gt;0,"LOCAL PO &gt; 'TAMURA' ","ERRO Regra Tamura"),
IFERROR(IF(LOWER(S1557)="national","Local PO",
IF(YEAR(Z1557)&amp;TEXT(WEEKNUM(Z1557),"00")&lt;=YEAR(TODAY())&amp;TEXT(WEEKNUM(TODAY())  +1,"00"),"PO &gt; Ok",   "Future PO")),""))</f>
        <v>Future PO</v>
      </c>
      <c r="C1557" s="18" t="str">
        <f>IFERROR(IF(VLOOKUP(G1557&amp;P1557,'Troca PN'!A:G,5,0)&lt;&gt;0,"TEVE Troca de PN","  &gt; ERRO CHAVE SKU&amp;PN "),"")</f>
        <v/>
      </c>
      <c r="D1557" s="18" t="str">
        <f>IFERROR(IF(VLOOKUP(G1557&amp;P1557,'Troca PN'!A:G,5,0)&lt;&gt;0,VLOOKUP(P1557,'Troca PN'!C:G,2,0),"  &gt; ERRO CHAVE SKU&amp;PN "),P1557)</f>
        <v>19020058</v>
      </c>
      <c r="E1557" s="54">
        <f>IFERROR(ROUNDUP((AC1557/VLOOKUP(P1557,'Huawei BUn - JDI'!B:H,4,0))*VLOOKUP(P1557,'Huawei BUn - JDI'!B:H,7,0),0),
IFERROR(IF(AC1557/VLOOKUP(P1557,'Huawei BUn - JDI'!L:O,3,0)&lt;1,VLOOKUP(P1557,'Huawei BUn - JDI'!L:O,3,0),
IFERROR(IF(AC1557/VLOOKUP(P1557,'Huawei BUn - JDI'!L:O,3,0)&lt;&gt;ROUND(AC1557/VLOOKUP(P1557,'Huawei BUn - JDI'!L:O,3,0),0),ROUNDUP(AC1557/VLOOKUP(P1557,'Huawei BUn - JDI'!L:O,3,0),0),AC1557),AC1557)),AC1557))</f>
        <v>100</v>
      </c>
      <c r="F1557" s="17">
        <f>VLOOKUP(P1557,'Material Unit Price List'!A:D,3,0)</f>
        <v>9.1499999999999998E-2</v>
      </c>
      <c r="G1557" s="1" t="str">
        <f>TRIM(MID(N1557,(FIND("]",N1557)+1),
(FIND("#",N1557)-1)-(FIND("]",N1557))))</f>
        <v>TVH-3</v>
      </c>
      <c r="H1557" s="16" t="str">
        <f>IFERROR(VLOOKUP(P1557,'Huawei BUn - JDI'!B:H,1,0)&amp;" - has convertion, divide for - "&amp;VLOOKUP(P1557,'Huawei BUn - JDI'!B:H,4,0),
IFERROR(VLOOKUP(P1557,'Huawei BUn - JDI'!L:O,1,0)&amp;"- has MOQ of - "&amp;VLOOKUP(P1557,'Huawei BUn - JDI'!L:O,3,0)," Sem Conversão"))</f>
        <v xml:space="preserve"> Sem Conversão</v>
      </c>
      <c r="J1557" s="2" t="s">
        <v>4</v>
      </c>
      <c r="K1557" s="1" t="b">
        <v>1</v>
      </c>
      <c r="L1557" s="1" t="s">
        <v>8175</v>
      </c>
      <c r="M1557" s="11" t="s">
        <v>9996</v>
      </c>
      <c r="N1557" s="10" t="s">
        <v>7667</v>
      </c>
      <c r="O1557" s="9" t="s">
        <v>7544</v>
      </c>
      <c r="P1557" s="10" t="s">
        <v>4440</v>
      </c>
      <c r="Q1557" s="9" t="s">
        <v>8176</v>
      </c>
      <c r="R1557" s="161" t="s">
        <v>7545</v>
      </c>
      <c r="S1557" s="10" t="s">
        <v>7</v>
      </c>
      <c r="T1557" s="9" t="s">
        <v>7705</v>
      </c>
      <c r="U1557" s="10" t="s">
        <v>1</v>
      </c>
      <c r="V1557" s="9">
        <v>100</v>
      </c>
      <c r="W1557" s="10">
        <v>47</v>
      </c>
      <c r="X1557" s="9" t="s">
        <v>5</v>
      </c>
      <c r="Y1557" s="8">
        <v>45323</v>
      </c>
      <c r="Z1557" s="7">
        <v>45262</v>
      </c>
      <c r="AA1557" s="8">
        <v>45323</v>
      </c>
      <c r="AB1557" s="7">
        <v>45323</v>
      </c>
      <c r="AC1557" s="6">
        <v>100</v>
      </c>
    </row>
    <row r="1558" spans="1:30" hidden="1">
      <c r="A1558" s="15" t="str">
        <f t="shared" ca="1" si="38"/>
        <v>Future PO</v>
      </c>
      <c r="B1558" s="40" t="str">
        <f ca="1">IFERROR(IF(FIND("TAMURA",UPPER(Q1558))&lt;&gt;0,"LOCAL PO &gt; 'TAMURA' ","ERRO Regra Tamura"),
IFERROR(IF(LOWER(S1558)="national","Local PO",
IF(YEAR(Z1558)&amp;TEXT(WEEKNUM(Z1558),"00")&lt;=YEAR(TODAY())&amp;TEXT(WEEKNUM(TODAY())  +1,"00"),"PO &gt; Ok",   "Future PO")),""))</f>
        <v>Future PO</v>
      </c>
      <c r="C1558" s="18" t="str">
        <f>IFERROR(IF(VLOOKUP(G1558&amp;P1558,'Troca PN'!A:G,5,0)&lt;&gt;0,"TEVE Troca de PN","  &gt; ERRO CHAVE SKU&amp;PN "),"")</f>
        <v/>
      </c>
      <c r="D1558" s="18" t="str">
        <f>IFERROR(IF(VLOOKUP(G1558&amp;P1558,'Troca PN'!A:G,5,0)&lt;&gt;0,VLOOKUP(P1558,'Troca PN'!C:G,2,0),"  &gt; ERRO CHAVE SKU&amp;PN "),P1558)</f>
        <v>19020058</v>
      </c>
      <c r="E1558" s="54">
        <f>IFERROR(ROUNDUP((AC1558/VLOOKUP(P1558,'Huawei BUn - JDI'!B:H,4,0))*VLOOKUP(P1558,'Huawei BUn - JDI'!B:H,7,0),0),
IFERROR(IF(AC1558/VLOOKUP(P1558,'Huawei BUn - JDI'!L:O,3,0)&lt;1,VLOOKUP(P1558,'Huawei BUn - JDI'!L:O,3,0),
IFERROR(IF(AC1558/VLOOKUP(P1558,'Huawei BUn - JDI'!L:O,3,0)&lt;&gt;ROUND(AC1558/VLOOKUP(P1558,'Huawei BUn - JDI'!L:O,3,0),0),ROUNDUP(AC1558/VLOOKUP(P1558,'Huawei BUn - JDI'!L:O,3,0),0),AC1558),AC1558)),AC1558))</f>
        <v>200</v>
      </c>
      <c r="F1558" s="17">
        <f>VLOOKUP(P1558,'Material Unit Price List'!A:D,3,0)</f>
        <v>9.1499999999999998E-2</v>
      </c>
      <c r="G1558" s="1" t="str">
        <f>TRIM(MID(N1558,(FIND("]",N1558)+1),
(FIND("#",N1558)-1)-(FIND("]",N1558))))</f>
        <v>VFF-3</v>
      </c>
      <c r="H1558" s="16" t="str">
        <f>IFERROR(VLOOKUP(P1558,'Huawei BUn - JDI'!B:H,1,0)&amp;" - has convertion, divide for - "&amp;VLOOKUP(P1558,'Huawei BUn - JDI'!B:H,4,0),
IFERROR(VLOOKUP(P1558,'Huawei BUn - JDI'!L:O,1,0)&amp;"- has MOQ of - "&amp;VLOOKUP(P1558,'Huawei BUn - JDI'!L:O,3,0)," Sem Conversão"))</f>
        <v xml:space="preserve"> Sem Conversão</v>
      </c>
      <c r="J1558" s="2" t="s">
        <v>4</v>
      </c>
      <c r="K1558" s="1" t="b">
        <v>1</v>
      </c>
      <c r="L1558" s="1" t="s">
        <v>8175</v>
      </c>
      <c r="M1558" s="11" t="s">
        <v>9997</v>
      </c>
      <c r="N1558" s="10" t="s">
        <v>7656</v>
      </c>
      <c r="O1558" s="9" t="s">
        <v>7544</v>
      </c>
      <c r="P1558" s="10" t="s">
        <v>4440</v>
      </c>
      <c r="Q1558" s="9" t="s">
        <v>8176</v>
      </c>
      <c r="R1558" s="161" t="s">
        <v>7545</v>
      </c>
      <c r="S1558" s="10" t="s">
        <v>7</v>
      </c>
      <c r="T1558" s="9" t="s">
        <v>7705</v>
      </c>
      <c r="U1558" s="10" t="s">
        <v>1</v>
      </c>
      <c r="V1558" s="9">
        <v>100</v>
      </c>
      <c r="W1558" s="10">
        <v>47</v>
      </c>
      <c r="X1558" s="9" t="s">
        <v>5</v>
      </c>
      <c r="Y1558" s="8">
        <v>45324</v>
      </c>
      <c r="Z1558" s="7">
        <v>45262</v>
      </c>
      <c r="AA1558" s="8">
        <v>45323</v>
      </c>
      <c r="AB1558" s="7">
        <v>45323</v>
      </c>
      <c r="AC1558" s="6">
        <v>200</v>
      </c>
    </row>
    <row r="1559" spans="1:30" hidden="1">
      <c r="A1559" s="15" t="str">
        <f t="shared" ca="1" si="38"/>
        <v>Future PO</v>
      </c>
      <c r="B1559" s="40" t="str">
        <f ca="1">IFERROR(IF(FIND("TAMURA",UPPER(Q1559))&lt;&gt;0,"LOCAL PO &gt; 'TAMURA' ","ERRO Regra Tamura"),
IFERROR(IF(LOWER(S1559)="national","Local PO",
IF(YEAR(Z1559)&amp;TEXT(WEEKNUM(Z1559),"00")&lt;=YEAR(TODAY())&amp;TEXT(WEEKNUM(TODAY())  +1,"00"),"PO &gt; Ok",   "Future PO")),""))</f>
        <v>Future PO</v>
      </c>
      <c r="C1559" s="18" t="str">
        <f>IFERROR(IF(VLOOKUP(G1559&amp;P1559,'Troca PN'!A:G,5,0)&lt;&gt;0,"TEVE Troca de PN","  &gt; ERRO CHAVE SKU&amp;PN "),"")</f>
        <v/>
      </c>
      <c r="D1559" s="18" t="str">
        <f>IFERROR(IF(VLOOKUP(G1559&amp;P1559,'Troca PN'!A:G,5,0)&lt;&gt;0,VLOOKUP(P1559,'Troca PN'!C:G,2,0),"  &gt; ERRO CHAVE SKU&amp;PN "),P1559)</f>
        <v>19020058</v>
      </c>
      <c r="E1559" s="54">
        <f>IFERROR(ROUNDUP((AC1559/VLOOKUP(P1559,'Huawei BUn - JDI'!B:H,4,0))*VLOOKUP(P1559,'Huawei BUn - JDI'!B:H,7,0),0),
IFERROR(IF(AC1559/VLOOKUP(P1559,'Huawei BUn - JDI'!L:O,3,0)&lt;1,VLOOKUP(P1559,'Huawei BUn - JDI'!L:O,3,0),
IFERROR(IF(AC1559/VLOOKUP(P1559,'Huawei BUn - JDI'!L:O,3,0)&lt;&gt;ROUND(AC1559/VLOOKUP(P1559,'Huawei BUn - JDI'!L:O,3,0),0),ROUNDUP(AC1559/VLOOKUP(P1559,'Huawei BUn - JDI'!L:O,3,0),0),AC1559),AC1559)),AC1559))</f>
        <v>200</v>
      </c>
      <c r="F1559" s="17">
        <f>VLOOKUP(P1559,'Material Unit Price List'!A:D,3,0)</f>
        <v>9.1499999999999998E-2</v>
      </c>
      <c r="G1559" s="1" t="str">
        <f>TRIM(MID(N1559,(FIND("]",N1559)+1),
(FIND("#",N1559)-1)-(FIND("]",N1559))))</f>
        <v>VFF-3</v>
      </c>
      <c r="H1559" s="16" t="str">
        <f>IFERROR(VLOOKUP(P1559,'Huawei BUn - JDI'!B:H,1,0)&amp;" - has convertion, divide for - "&amp;VLOOKUP(P1559,'Huawei BUn - JDI'!B:H,4,0),
IFERROR(VLOOKUP(P1559,'Huawei BUn - JDI'!L:O,1,0)&amp;"- has MOQ of - "&amp;VLOOKUP(P1559,'Huawei BUn - JDI'!L:O,3,0)," Sem Conversão"))</f>
        <v xml:space="preserve"> Sem Conversão</v>
      </c>
      <c r="J1559" s="2" t="s">
        <v>4</v>
      </c>
      <c r="K1559" s="1" t="b">
        <v>1</v>
      </c>
      <c r="L1559" s="1" t="s">
        <v>8175</v>
      </c>
      <c r="M1559" s="11" t="s">
        <v>9998</v>
      </c>
      <c r="N1559" s="10" t="s">
        <v>7656</v>
      </c>
      <c r="O1559" s="9" t="s">
        <v>7544</v>
      </c>
      <c r="P1559" s="10" t="s">
        <v>4440</v>
      </c>
      <c r="Q1559" s="9" t="s">
        <v>8176</v>
      </c>
      <c r="R1559" s="161" t="s">
        <v>7545</v>
      </c>
      <c r="S1559" s="10" t="s">
        <v>7</v>
      </c>
      <c r="T1559" s="9" t="s">
        <v>7705</v>
      </c>
      <c r="U1559" s="10" t="s">
        <v>1</v>
      </c>
      <c r="V1559" s="9">
        <v>100</v>
      </c>
      <c r="W1559" s="10">
        <v>47</v>
      </c>
      <c r="X1559" s="9" t="s">
        <v>5</v>
      </c>
      <c r="Y1559" s="8">
        <v>45325</v>
      </c>
      <c r="Z1559" s="7">
        <v>45262</v>
      </c>
      <c r="AA1559" s="8">
        <v>45323</v>
      </c>
      <c r="AB1559" s="7">
        <v>45323</v>
      </c>
      <c r="AC1559" s="6">
        <v>200</v>
      </c>
    </row>
    <row r="1560" spans="1:30" hidden="1">
      <c r="A1560" s="15" t="str">
        <f t="shared" ca="1" si="38"/>
        <v>Future PO</v>
      </c>
      <c r="B1560" s="40" t="str">
        <f ca="1">IFERROR(IF(FIND("TAMURA",UPPER(Q1560))&lt;&gt;0,"LOCAL PO &gt; 'TAMURA' ","ERRO Regra Tamura"),
IFERROR(IF(LOWER(S1560)="national","Local PO",
IF(YEAR(Z1560)&amp;TEXT(WEEKNUM(Z1560),"00")&lt;=YEAR(TODAY())&amp;TEXT(WEEKNUM(TODAY())  +1,"00"),"PO &gt; Ok",   "Future PO")),""))</f>
        <v>Future PO</v>
      </c>
      <c r="C1560" s="18" t="str">
        <f>IFERROR(IF(VLOOKUP(G1560&amp;P1560,'Troca PN'!A:G,5,0)&lt;&gt;0,"TEVE Troca de PN","  &gt; ERRO CHAVE SKU&amp;PN "),"")</f>
        <v/>
      </c>
      <c r="D1560" s="18" t="str">
        <f>IFERROR(IF(VLOOKUP(G1560&amp;P1560,'Troca PN'!A:G,5,0)&lt;&gt;0,VLOOKUP(P1560,'Troca PN'!C:G,2,0),"  &gt; ERRO CHAVE SKU&amp;PN "),P1560)</f>
        <v>19020058</v>
      </c>
      <c r="E1560" s="54">
        <f>IFERROR(ROUNDUP((AC1560/VLOOKUP(P1560,'Huawei BUn - JDI'!B:H,4,0))*VLOOKUP(P1560,'Huawei BUn - JDI'!B:H,7,0),0),
IFERROR(IF(AC1560/VLOOKUP(P1560,'Huawei BUn - JDI'!L:O,3,0)&lt;1,VLOOKUP(P1560,'Huawei BUn - JDI'!L:O,3,0),
IFERROR(IF(AC1560/VLOOKUP(P1560,'Huawei BUn - JDI'!L:O,3,0)&lt;&gt;ROUND(AC1560/VLOOKUP(P1560,'Huawei BUn - JDI'!L:O,3,0),0),ROUNDUP(AC1560/VLOOKUP(P1560,'Huawei BUn - JDI'!L:O,3,0),0),AC1560),AC1560)),AC1560))</f>
        <v>200</v>
      </c>
      <c r="F1560" s="17">
        <f>VLOOKUP(P1560,'Material Unit Price List'!A:D,3,0)</f>
        <v>9.1499999999999998E-2</v>
      </c>
      <c r="G1560" s="1" t="str">
        <f>TRIM(MID(N1560,(FIND("]",N1560)+1),
(FIND("#",N1560)-1)-(FIND("]",N1560))))</f>
        <v>VFF-3</v>
      </c>
      <c r="H1560" s="16" t="str">
        <f>IFERROR(VLOOKUP(P1560,'Huawei BUn - JDI'!B:H,1,0)&amp;" - has convertion, divide for - "&amp;VLOOKUP(P1560,'Huawei BUn - JDI'!B:H,4,0),
IFERROR(VLOOKUP(P1560,'Huawei BUn - JDI'!L:O,1,0)&amp;"- has MOQ of - "&amp;VLOOKUP(P1560,'Huawei BUn - JDI'!L:O,3,0)," Sem Conversão"))</f>
        <v xml:space="preserve"> Sem Conversão</v>
      </c>
      <c r="J1560" s="2" t="s">
        <v>4</v>
      </c>
      <c r="K1560" s="1" t="b">
        <v>1</v>
      </c>
      <c r="L1560" s="1" t="s">
        <v>8175</v>
      </c>
      <c r="M1560" s="11" t="s">
        <v>9999</v>
      </c>
      <c r="N1560" s="10" t="s">
        <v>7670</v>
      </c>
      <c r="O1560" s="9" t="s">
        <v>7544</v>
      </c>
      <c r="P1560" s="10" t="s">
        <v>4440</v>
      </c>
      <c r="Q1560" s="9" t="s">
        <v>8176</v>
      </c>
      <c r="R1560" s="161" t="s">
        <v>7545</v>
      </c>
      <c r="S1560" s="10" t="s">
        <v>7</v>
      </c>
      <c r="T1560" s="9" t="s">
        <v>7705</v>
      </c>
      <c r="U1560" s="10" t="s">
        <v>1</v>
      </c>
      <c r="V1560" s="9">
        <v>100</v>
      </c>
      <c r="W1560" s="10">
        <v>47</v>
      </c>
      <c r="X1560" s="9" t="s">
        <v>5</v>
      </c>
      <c r="Y1560" s="8">
        <v>45326</v>
      </c>
      <c r="Z1560" s="7">
        <v>45262</v>
      </c>
      <c r="AA1560" s="8">
        <v>45323</v>
      </c>
      <c r="AB1560" s="7">
        <v>45323</v>
      </c>
      <c r="AC1560" s="6">
        <v>200</v>
      </c>
    </row>
    <row r="1561" spans="1:30" hidden="1">
      <c r="A1561" s="15" t="str">
        <f t="shared" ca="1" si="38"/>
        <v>Future PO</v>
      </c>
      <c r="B1561" s="40" t="str">
        <f ca="1">IFERROR(IF(FIND("TAMURA",UPPER(Q1561))&lt;&gt;0,"LOCAL PO &gt; 'TAMURA' ","ERRO Regra Tamura"),
IFERROR(IF(LOWER(S1561)="national","Local PO",
IF(YEAR(Z1561)&amp;TEXT(WEEKNUM(Z1561),"00")&lt;=YEAR(TODAY())&amp;TEXT(WEEKNUM(TODAY())  +1,"00"),"PO &gt; Ok",   "Future PO")),""))</f>
        <v>Future PO</v>
      </c>
      <c r="C1561" s="18" t="str">
        <f>IFERROR(IF(VLOOKUP(G1561&amp;P1561,'Troca PN'!A:G,5,0)&lt;&gt;0,"TEVE Troca de PN","  &gt; ERRO CHAVE SKU&amp;PN "),"")</f>
        <v/>
      </c>
      <c r="D1561" s="18" t="str">
        <f>IFERROR(IF(VLOOKUP(G1561&amp;P1561,'Troca PN'!A:G,5,0)&lt;&gt;0,VLOOKUP(P1561,'Troca PN'!C:G,2,0),"  &gt; ERRO CHAVE SKU&amp;PN "),P1561)</f>
        <v>19020058</v>
      </c>
      <c r="E1561" s="54">
        <f>IFERROR(ROUNDUP((AC1561/VLOOKUP(P1561,'Huawei BUn - JDI'!B:H,4,0))*VLOOKUP(P1561,'Huawei BUn - JDI'!B:H,7,0),0),
IFERROR(IF(AC1561/VLOOKUP(P1561,'Huawei BUn - JDI'!L:O,3,0)&lt;1,VLOOKUP(P1561,'Huawei BUn - JDI'!L:O,3,0),
IFERROR(IF(AC1561/VLOOKUP(P1561,'Huawei BUn - JDI'!L:O,3,0)&lt;&gt;ROUND(AC1561/VLOOKUP(P1561,'Huawei BUn - JDI'!L:O,3,0),0),ROUNDUP(AC1561/VLOOKUP(P1561,'Huawei BUn - JDI'!L:O,3,0),0),AC1561),AC1561)),AC1561))</f>
        <v>48</v>
      </c>
      <c r="F1561" s="17">
        <f>VLOOKUP(P1561,'Material Unit Price List'!A:D,3,0)</f>
        <v>9.1499999999999998E-2</v>
      </c>
      <c r="G1561" s="1" t="str">
        <f>TRIM(MID(N1561,(FIND("]",N1561)+1),
(FIND("#",N1561)-1)-(FIND("]",N1561))))</f>
        <v>VFF-3</v>
      </c>
      <c r="H1561" s="16" t="str">
        <f>IFERROR(VLOOKUP(P1561,'Huawei BUn - JDI'!B:H,1,0)&amp;" - has convertion, divide for - "&amp;VLOOKUP(P1561,'Huawei BUn - JDI'!B:H,4,0),
IFERROR(VLOOKUP(P1561,'Huawei BUn - JDI'!L:O,1,0)&amp;"- has MOQ of - "&amp;VLOOKUP(P1561,'Huawei BUn - JDI'!L:O,3,0)," Sem Conversão"))</f>
        <v xml:space="preserve"> Sem Conversão</v>
      </c>
      <c r="J1561" s="2" t="s">
        <v>4</v>
      </c>
      <c r="K1561" s="1" t="b">
        <v>1</v>
      </c>
      <c r="L1561" s="1" t="s">
        <v>8175</v>
      </c>
      <c r="M1561" s="11" t="s">
        <v>10000</v>
      </c>
      <c r="N1561" s="10" t="s">
        <v>7670</v>
      </c>
      <c r="O1561" s="9" t="s">
        <v>7544</v>
      </c>
      <c r="P1561" s="10" t="s">
        <v>4440</v>
      </c>
      <c r="Q1561" s="9" t="s">
        <v>8176</v>
      </c>
      <c r="R1561" s="161" t="s">
        <v>7545</v>
      </c>
      <c r="S1561" s="10" t="s">
        <v>7</v>
      </c>
      <c r="T1561" s="9" t="s">
        <v>7705</v>
      </c>
      <c r="U1561" s="10" t="s">
        <v>1</v>
      </c>
      <c r="V1561" s="9">
        <v>100</v>
      </c>
      <c r="W1561" s="10">
        <v>47</v>
      </c>
      <c r="X1561" s="9" t="s">
        <v>5</v>
      </c>
      <c r="Y1561" s="8">
        <v>45327</v>
      </c>
      <c r="Z1561" s="7">
        <v>45262</v>
      </c>
      <c r="AA1561" s="8">
        <v>45323</v>
      </c>
      <c r="AB1561" s="7">
        <v>45323</v>
      </c>
      <c r="AC1561" s="6">
        <v>48</v>
      </c>
    </row>
    <row r="1562" spans="1:30" hidden="1">
      <c r="A1562" s="15" t="str">
        <f t="shared" ca="1" si="38"/>
        <v>Future PO</v>
      </c>
      <c r="B1562" s="40" t="str">
        <f ca="1">IFERROR(IF(FIND("TAMURA",UPPER(Q1562))&lt;&gt;0,"LOCAL PO &gt; 'TAMURA' ","ERRO Regra Tamura"),
IFERROR(IF(LOWER(S1562)="national","Local PO",
IF(YEAR(Z1562)&amp;TEXT(WEEKNUM(Z1562),"00")&lt;=YEAR(TODAY())&amp;TEXT(WEEKNUM(TODAY())  +1,"00"),"PO &gt; Ok",   "Future PO")),""))</f>
        <v>Future PO</v>
      </c>
      <c r="C1562" s="18" t="str">
        <f>IFERROR(IF(VLOOKUP(G1562&amp;P1562,'Troca PN'!A:G,5,0)&lt;&gt;0,"TEVE Troca de PN","  &gt; ERRO CHAVE SKU&amp;PN "),"")</f>
        <v/>
      </c>
      <c r="D1562" s="18" t="str">
        <f>IFERROR(IF(VLOOKUP(G1562&amp;P1562,'Troca PN'!A:G,5,0)&lt;&gt;0,VLOOKUP(P1562,'Troca PN'!C:G,2,0),"  &gt; ERRO CHAVE SKU&amp;PN "),P1562)</f>
        <v>19040095-002</v>
      </c>
      <c r="E1562" s="54">
        <f>IFERROR(ROUNDUP((AC1562/VLOOKUP(P1562,'Huawei BUn - JDI'!B:H,4,0))*VLOOKUP(P1562,'Huawei BUn - JDI'!B:H,7,0),0),
IFERROR(IF(AC1562/VLOOKUP(P1562,'Huawei BUn - JDI'!L:O,3,0)&lt;1,VLOOKUP(P1562,'Huawei BUn - JDI'!L:O,3,0),
IFERROR(IF(AC1562/VLOOKUP(P1562,'Huawei BUn - JDI'!L:O,3,0)&lt;&gt;ROUND(AC1562/VLOOKUP(P1562,'Huawei BUn - JDI'!L:O,3,0),0),ROUNDUP(AC1562/VLOOKUP(P1562,'Huawei BUn - JDI'!L:O,3,0),0),AC1562),AC1562)),AC1562))</f>
        <v>273</v>
      </c>
      <c r="F1562" s="17">
        <f>VLOOKUP(P1562,'Material Unit Price List'!A:D,3,0)</f>
        <v>3.8800000000000001E-2</v>
      </c>
      <c r="G1562" s="1" t="str">
        <f>TRIM(MID(N1562,(FIND("]",N1562)+1),
(FIND("#",N1562)-1)-(FIND("]",N1562))))</f>
        <v>737-4</v>
      </c>
      <c r="H1562" s="16" t="str">
        <f>IFERROR(VLOOKUP(P1562,'Huawei BUn - JDI'!B:H,1,0)&amp;" - has convertion, divide for - "&amp;VLOOKUP(P1562,'Huawei BUn - JDI'!B:H,4,0),
IFERROR(VLOOKUP(P1562,'Huawei BUn - JDI'!L:O,1,0)&amp;"- has MOQ of - "&amp;VLOOKUP(P1562,'Huawei BUn - JDI'!L:O,3,0)," Sem Conversão"))</f>
        <v xml:space="preserve"> Sem Conversão</v>
      </c>
      <c r="J1562" s="2" t="s">
        <v>4</v>
      </c>
      <c r="K1562" s="1" t="b">
        <v>1</v>
      </c>
      <c r="L1562" s="1" t="s">
        <v>10001</v>
      </c>
      <c r="M1562" s="11" t="s">
        <v>10002</v>
      </c>
      <c r="N1562" s="10" t="s">
        <v>8391</v>
      </c>
      <c r="O1562" s="9" t="s">
        <v>7544</v>
      </c>
      <c r="P1562" s="10" t="s">
        <v>4450</v>
      </c>
      <c r="Q1562" s="9" t="s">
        <v>4449</v>
      </c>
      <c r="R1562" s="161" t="s">
        <v>7545</v>
      </c>
      <c r="S1562" s="10" t="s">
        <v>7</v>
      </c>
      <c r="T1562" s="9" t="s">
        <v>7705</v>
      </c>
      <c r="U1562" s="10" t="s">
        <v>1</v>
      </c>
      <c r="V1562" s="9">
        <v>1000</v>
      </c>
      <c r="W1562" s="10">
        <v>47</v>
      </c>
      <c r="X1562" s="9" t="s">
        <v>5</v>
      </c>
      <c r="Y1562" s="8">
        <v>45330</v>
      </c>
      <c r="Z1562" s="7">
        <v>45248</v>
      </c>
      <c r="AA1562" s="8">
        <v>45309</v>
      </c>
      <c r="AB1562" s="7">
        <v>45309</v>
      </c>
      <c r="AC1562" s="6">
        <v>273</v>
      </c>
    </row>
    <row r="1563" spans="1:30" hidden="1">
      <c r="A1563" s="15" t="str">
        <f t="shared" ca="1" si="38"/>
        <v>PO &gt; Ok</v>
      </c>
      <c r="B1563" s="40" t="s">
        <v>10768</v>
      </c>
      <c r="C1563" s="18" t="str">
        <f>IFERROR(IF(VLOOKUP(G1563&amp;P1563,'Troca PN'!A:G,5,0)&lt;&gt;0,"TEVE Troca de PN","  &gt; ERRO CHAVE SKU&amp;PN "),"")</f>
        <v/>
      </c>
      <c r="D1563" s="18" t="str">
        <f>IFERROR(IF(VLOOKUP(G1563&amp;P1563,'Troca PN'!A:G,5,0)&lt;&gt;0,VLOOKUP(P1563,'Troca PN'!C:G,2,0),"  &gt; ERRO CHAVE SKU&amp;PN "),P1563)</f>
        <v>19040098-003</v>
      </c>
      <c r="E1563" s="54">
        <f>IFERROR(ROUNDUP((AC1563/VLOOKUP(P1563,'Huawei BUn - JDI'!B:H,4,0))*VLOOKUP(P1563,'Huawei BUn - JDI'!B:H,7,0),0),
IFERROR(IF(AC1563/VLOOKUP(P1563,'Huawei BUn - JDI'!L:O,3,0)&lt;1,VLOOKUP(P1563,'Huawei BUn - JDI'!L:O,3,0),
IFERROR(IF(AC1563/VLOOKUP(P1563,'Huawei BUn - JDI'!L:O,3,0)&lt;&gt;ROUND(AC1563/VLOOKUP(P1563,'Huawei BUn - JDI'!L:O,3,0),0),ROUNDUP(AC1563/VLOOKUP(P1563,'Huawei BUn - JDI'!L:O,3,0),0),AC1563),AC1563)),AC1563))</f>
        <v>1000</v>
      </c>
      <c r="F1563" s="17">
        <f>VLOOKUP(P1563,'Material Unit Price List'!A:D,3,0)</f>
        <v>4.1300000000000003E-2</v>
      </c>
      <c r="G1563" s="1" t="str">
        <f>TRIM(MID(N1563,(FIND("]",N1563)+1),
(FIND("#",N1563)-1)-(FIND("]",N1563))))</f>
        <v>VFF-3</v>
      </c>
      <c r="H1563" s="16" t="str">
        <f>IFERROR(VLOOKUP(P1563,'Huawei BUn - JDI'!B:H,1,0)&amp;" - has convertion, divide for - "&amp;VLOOKUP(P1563,'Huawei BUn - JDI'!B:H,4,0),
IFERROR(VLOOKUP(P1563,'Huawei BUn - JDI'!L:O,1,0)&amp;"- has MOQ of - "&amp;VLOOKUP(P1563,'Huawei BUn - JDI'!L:O,3,0)," Sem Conversão"))</f>
        <v xml:space="preserve"> Sem Conversão</v>
      </c>
      <c r="J1563" s="2" t="s">
        <v>4</v>
      </c>
      <c r="K1563" s="1" t="b">
        <v>1</v>
      </c>
      <c r="L1563" s="1" t="s">
        <v>8177</v>
      </c>
      <c r="M1563" s="11" t="s">
        <v>10003</v>
      </c>
      <c r="N1563" s="10" t="s">
        <v>7703</v>
      </c>
      <c r="O1563" s="9" t="s">
        <v>7544</v>
      </c>
      <c r="P1563" s="10" t="s">
        <v>4458</v>
      </c>
      <c r="Q1563" s="9" t="s">
        <v>8178</v>
      </c>
      <c r="R1563" s="161" t="s">
        <v>7545</v>
      </c>
      <c r="S1563" s="10" t="s">
        <v>7</v>
      </c>
      <c r="T1563" s="9" t="s">
        <v>7705</v>
      </c>
      <c r="U1563" s="10" t="s">
        <v>1</v>
      </c>
      <c r="V1563" s="9">
        <v>1000</v>
      </c>
      <c r="W1563" s="10">
        <v>47</v>
      </c>
      <c r="X1563" s="9" t="s">
        <v>5</v>
      </c>
      <c r="Y1563" s="8">
        <v>45295</v>
      </c>
      <c r="Z1563" s="7">
        <v>45231</v>
      </c>
      <c r="AA1563" s="8">
        <v>45292</v>
      </c>
      <c r="AB1563" s="7">
        <v>45292</v>
      </c>
      <c r="AC1563" s="6">
        <v>1000</v>
      </c>
    </row>
    <row r="1564" spans="1:30" hidden="1">
      <c r="A1564" s="15" t="str">
        <f t="shared" ca="1" si="38"/>
        <v>Future PO</v>
      </c>
      <c r="B1564" s="40" t="str">
        <f ca="1">IFERROR(IF(FIND("TAMURA",UPPER(Q1564))&lt;&gt;0,"LOCAL PO &gt; 'TAMURA' ","ERRO Regra Tamura"),
IFERROR(IF(LOWER(S1564)="national","Local PO",
IF(YEAR(Z1564)&amp;TEXT(WEEKNUM(Z1564),"00")&lt;=YEAR(TODAY())&amp;TEXT(WEEKNUM(TODAY())  +1,"00"),"PO &gt; Ok",   "Future PO")),""))</f>
        <v>Future PO</v>
      </c>
      <c r="C1564" s="18" t="str">
        <f>IFERROR(IF(VLOOKUP(G1564&amp;P1564,'Troca PN'!A:G,5,0)&lt;&gt;0,"TEVE Troca de PN","  &gt; ERRO CHAVE SKU&amp;PN "),"")</f>
        <v/>
      </c>
      <c r="D1564" s="18" t="str">
        <f>IFERROR(IF(VLOOKUP(G1564&amp;P1564,'Troca PN'!A:G,5,0)&lt;&gt;0,VLOOKUP(P1564,'Troca PN'!C:G,2,0),"  &gt; ERRO CHAVE SKU&amp;PN "),P1564)</f>
        <v>19040098-003</v>
      </c>
      <c r="E1564" s="54">
        <f>IFERROR(ROUNDUP((AC1564/VLOOKUP(P1564,'Huawei BUn - JDI'!B:H,4,0))*VLOOKUP(P1564,'Huawei BUn - JDI'!B:H,7,0),0),
IFERROR(IF(AC1564/VLOOKUP(P1564,'Huawei BUn - JDI'!L:O,3,0)&lt;1,VLOOKUP(P1564,'Huawei BUn - JDI'!L:O,3,0),
IFERROR(IF(AC1564/VLOOKUP(P1564,'Huawei BUn - JDI'!L:O,3,0)&lt;&gt;ROUND(AC1564/VLOOKUP(P1564,'Huawei BUn - JDI'!L:O,3,0),0),ROUNDUP(AC1564/VLOOKUP(P1564,'Huawei BUn - JDI'!L:O,3,0),0),AC1564),AC1564)),AC1564))</f>
        <v>1000</v>
      </c>
      <c r="F1564" s="17">
        <f>VLOOKUP(P1564,'Material Unit Price List'!A:D,3,0)</f>
        <v>4.1300000000000003E-2</v>
      </c>
      <c r="G1564" s="1" t="str">
        <f>TRIM(MID(N1564,(FIND("]",N1564)+1),
(FIND("#",N1564)-1)-(FIND("]",N1564))))</f>
        <v>VFF-3</v>
      </c>
      <c r="H1564" s="16" t="str">
        <f>IFERROR(VLOOKUP(P1564,'Huawei BUn - JDI'!B:H,1,0)&amp;" - has convertion, divide for - "&amp;VLOOKUP(P1564,'Huawei BUn - JDI'!B:H,4,0),
IFERROR(VLOOKUP(P1564,'Huawei BUn - JDI'!L:O,1,0)&amp;"- has MOQ of - "&amp;VLOOKUP(P1564,'Huawei BUn - JDI'!L:O,3,0)," Sem Conversão"))</f>
        <v xml:space="preserve"> Sem Conversão</v>
      </c>
      <c r="J1564" s="2" t="s">
        <v>4</v>
      </c>
      <c r="K1564" s="1" t="b">
        <v>1</v>
      </c>
      <c r="L1564" s="1" t="s">
        <v>8177</v>
      </c>
      <c r="M1564" s="11" t="s">
        <v>10004</v>
      </c>
      <c r="N1564" s="10" t="s">
        <v>7656</v>
      </c>
      <c r="O1564" s="9" t="s">
        <v>7544</v>
      </c>
      <c r="P1564" s="10" t="s">
        <v>4458</v>
      </c>
      <c r="Q1564" s="9" t="s">
        <v>8178</v>
      </c>
      <c r="R1564" s="161" t="s">
        <v>7545</v>
      </c>
      <c r="S1564" s="10" t="s">
        <v>7</v>
      </c>
      <c r="T1564" s="9" t="s">
        <v>7705</v>
      </c>
      <c r="U1564" s="10" t="s">
        <v>1</v>
      </c>
      <c r="V1564" s="9">
        <v>1000</v>
      </c>
      <c r="W1564" s="10">
        <v>47</v>
      </c>
      <c r="X1564" s="9" t="s">
        <v>5</v>
      </c>
      <c r="Y1564" s="8">
        <v>45324</v>
      </c>
      <c r="Z1564" s="7">
        <v>45262</v>
      </c>
      <c r="AA1564" s="8">
        <v>45323</v>
      </c>
      <c r="AB1564" s="7">
        <v>45323</v>
      </c>
      <c r="AC1564" s="6">
        <v>1000</v>
      </c>
    </row>
    <row r="1565" spans="1:30" hidden="1">
      <c r="A1565" s="15" t="str">
        <f t="shared" ca="1" si="38"/>
        <v>Future PO</v>
      </c>
      <c r="B1565" s="40" t="str">
        <f ca="1">IFERROR(IF(FIND("TAMURA",UPPER(Q1565))&lt;&gt;0,"LOCAL PO &gt; 'TAMURA' ","ERRO Regra Tamura"),
IFERROR(IF(LOWER(S1565)="national","Local PO",
IF(YEAR(Z1565)&amp;TEXT(WEEKNUM(Z1565),"00")&lt;=YEAR(TODAY())&amp;TEXT(WEEKNUM(TODAY())  +1,"00"),"PO &gt; Ok",   "Future PO")),""))</f>
        <v>Future PO</v>
      </c>
      <c r="C1565" s="18" t="str">
        <f>IFERROR(IF(VLOOKUP(G1565&amp;P1565,'Troca PN'!A:G,5,0)&lt;&gt;0,"TEVE Troca de PN","  &gt; ERRO CHAVE SKU&amp;PN "),"")</f>
        <v/>
      </c>
      <c r="D1565" s="18" t="str">
        <f>IFERROR(IF(VLOOKUP(G1565&amp;P1565,'Troca PN'!A:G,5,0)&lt;&gt;0,VLOOKUP(P1565,'Troca PN'!C:G,2,0),"  &gt; ERRO CHAVE SKU&amp;PN "),P1565)</f>
        <v>19040098-003</v>
      </c>
      <c r="E1565" s="54">
        <f>IFERROR(ROUNDUP((AC1565/VLOOKUP(P1565,'Huawei BUn - JDI'!B:H,4,0))*VLOOKUP(P1565,'Huawei BUn - JDI'!B:H,7,0),0),
IFERROR(IF(AC1565/VLOOKUP(P1565,'Huawei BUn - JDI'!L:O,3,0)&lt;1,VLOOKUP(P1565,'Huawei BUn - JDI'!L:O,3,0),
IFERROR(IF(AC1565/VLOOKUP(P1565,'Huawei BUn - JDI'!L:O,3,0)&lt;&gt;ROUND(AC1565/VLOOKUP(P1565,'Huawei BUn - JDI'!L:O,3,0),0),ROUNDUP(AC1565/VLOOKUP(P1565,'Huawei BUn - JDI'!L:O,3,0),0),AC1565),AC1565)),AC1565))</f>
        <v>674</v>
      </c>
      <c r="F1565" s="17">
        <f>VLOOKUP(P1565,'Material Unit Price List'!A:D,3,0)</f>
        <v>4.1300000000000003E-2</v>
      </c>
      <c r="G1565" s="1" t="str">
        <f>TRIM(MID(N1565,(FIND("]",N1565)+1),
(FIND("#",N1565)-1)-(FIND("]",N1565))))</f>
        <v>VFF-3</v>
      </c>
      <c r="H1565" s="16" t="str">
        <f>IFERROR(VLOOKUP(P1565,'Huawei BUn - JDI'!B:H,1,0)&amp;" - has convertion, divide for - "&amp;VLOOKUP(P1565,'Huawei BUn - JDI'!B:H,4,0),
IFERROR(VLOOKUP(P1565,'Huawei BUn - JDI'!L:O,1,0)&amp;"- has MOQ of - "&amp;VLOOKUP(P1565,'Huawei BUn - JDI'!L:O,3,0)," Sem Conversão"))</f>
        <v xml:space="preserve"> Sem Conversão</v>
      </c>
      <c r="J1565" s="2" t="s">
        <v>4</v>
      </c>
      <c r="K1565" s="1" t="b">
        <v>1</v>
      </c>
      <c r="L1565" s="1" t="s">
        <v>8177</v>
      </c>
      <c r="M1565" s="11" t="s">
        <v>10005</v>
      </c>
      <c r="N1565" s="10" t="s">
        <v>7670</v>
      </c>
      <c r="O1565" s="9" t="s">
        <v>7544</v>
      </c>
      <c r="P1565" s="10" t="s">
        <v>4458</v>
      </c>
      <c r="Q1565" s="9" t="s">
        <v>8178</v>
      </c>
      <c r="R1565" s="161" t="s">
        <v>7545</v>
      </c>
      <c r="S1565" s="10" t="s">
        <v>7</v>
      </c>
      <c r="T1565" s="9" t="s">
        <v>7705</v>
      </c>
      <c r="U1565" s="10" t="s">
        <v>1</v>
      </c>
      <c r="V1565" s="9">
        <v>1000</v>
      </c>
      <c r="W1565" s="10">
        <v>47</v>
      </c>
      <c r="X1565" s="9" t="s">
        <v>5</v>
      </c>
      <c r="Y1565" s="8">
        <v>45326</v>
      </c>
      <c r="Z1565" s="7">
        <v>45262</v>
      </c>
      <c r="AA1565" s="8">
        <v>45323</v>
      </c>
      <c r="AB1565" s="7">
        <v>45323</v>
      </c>
      <c r="AC1565" s="6">
        <v>674</v>
      </c>
    </row>
    <row r="1566" spans="1:30" hidden="1">
      <c r="A1566" s="15" t="str">
        <f t="shared" ca="1" si="38"/>
        <v>PO &gt; Ok</v>
      </c>
      <c r="B1566" s="40" t="s">
        <v>10768</v>
      </c>
      <c r="C1566" s="18" t="str">
        <f>IFERROR(IF(VLOOKUP(G1566&amp;P1566,'Troca PN'!A:G,5,0)&lt;&gt;0,"TEVE Troca de PN","  &gt; ERRO CHAVE SKU&amp;PN "),"")</f>
        <v/>
      </c>
      <c r="D1566" s="18" t="str">
        <f>IFERROR(IF(VLOOKUP(G1566&amp;P1566,'Troca PN'!A:G,5,0)&lt;&gt;0,VLOOKUP(P1566,'Troca PN'!C:G,2,0),"  &gt; ERRO CHAVE SKU&amp;PN "),P1566)</f>
        <v>19040105-002</v>
      </c>
      <c r="E1566" s="54">
        <f>IFERROR(ROUNDUP((AC1566/VLOOKUP(P1566,'Huawei BUn - JDI'!B:H,4,0))*VLOOKUP(P1566,'Huawei BUn - JDI'!B:H,7,0),0),
IFERROR(IF(AC1566/VLOOKUP(P1566,'Huawei BUn - JDI'!L:O,3,0)&lt;1,VLOOKUP(P1566,'Huawei BUn - JDI'!L:O,3,0),
IFERROR(IF(AC1566/VLOOKUP(P1566,'Huawei BUn - JDI'!L:O,3,0)&lt;&gt;ROUND(AC1566/VLOOKUP(P1566,'Huawei BUn - JDI'!L:O,3,0),0),ROUNDUP(AC1566/VLOOKUP(P1566,'Huawei BUn - JDI'!L:O,3,0),0),AC1566),AC1566)),AC1566))</f>
        <v>1000</v>
      </c>
      <c r="F1566" s="17">
        <f>VLOOKUP(P1566,'Material Unit Price List'!A:D,3,0)</f>
        <v>4.7300000000000002E-2</v>
      </c>
      <c r="G1566" s="1" t="str">
        <f>TRIM(MID(N1566,(FIND("]",N1566)+1),
(FIND("#",N1566)-1)-(FIND("]",N1566))))</f>
        <v>VFF-3</v>
      </c>
      <c r="H1566" s="16" t="str">
        <f>IFERROR(VLOOKUP(P1566,'Huawei BUn - JDI'!B:H,1,0)&amp;" - has convertion, divide for - "&amp;VLOOKUP(P1566,'Huawei BUn - JDI'!B:H,4,0),
IFERROR(VLOOKUP(P1566,'Huawei BUn - JDI'!L:O,1,0)&amp;"- has MOQ of - "&amp;VLOOKUP(P1566,'Huawei BUn - JDI'!L:O,3,0)," Sem Conversão"))</f>
        <v xml:space="preserve"> Sem Conversão</v>
      </c>
      <c r="J1566" s="2" t="s">
        <v>4</v>
      </c>
      <c r="K1566" s="1" t="b">
        <v>1</v>
      </c>
      <c r="L1566" s="1" t="s">
        <v>8179</v>
      </c>
      <c r="M1566" s="11" t="s">
        <v>10006</v>
      </c>
      <c r="N1566" s="10" t="s">
        <v>7703</v>
      </c>
      <c r="O1566" s="9" t="s">
        <v>7544</v>
      </c>
      <c r="P1566" s="10" t="s">
        <v>4469</v>
      </c>
      <c r="Q1566" s="9" t="s">
        <v>8180</v>
      </c>
      <c r="R1566" s="161" t="s">
        <v>7545</v>
      </c>
      <c r="S1566" s="10" t="s">
        <v>7</v>
      </c>
      <c r="T1566" s="9" t="s">
        <v>7705</v>
      </c>
      <c r="U1566" s="10" t="s">
        <v>1</v>
      </c>
      <c r="V1566" s="9">
        <v>1000</v>
      </c>
      <c r="W1566" s="10">
        <v>47</v>
      </c>
      <c r="X1566" s="9" t="s">
        <v>5</v>
      </c>
      <c r="Y1566" s="8">
        <v>45295</v>
      </c>
      <c r="Z1566" s="7">
        <v>45231</v>
      </c>
      <c r="AA1566" s="8">
        <v>45292</v>
      </c>
      <c r="AB1566" s="7">
        <v>45292</v>
      </c>
      <c r="AC1566" s="6">
        <v>1000</v>
      </c>
    </row>
    <row r="1567" spans="1:30" hidden="1">
      <c r="A1567" s="15" t="str">
        <f t="shared" ca="1" si="38"/>
        <v>Future PO</v>
      </c>
      <c r="B1567" s="40" t="str">
        <f ca="1">IFERROR(IF(FIND("TAMURA",UPPER(Q1567))&lt;&gt;0,"LOCAL PO &gt; 'TAMURA' ","ERRO Regra Tamura"),
IFERROR(IF(LOWER(S1567)="national","Local PO",
IF(YEAR(Z1567)&amp;TEXT(WEEKNUM(Z1567),"00")&lt;=YEAR(TODAY())&amp;TEXT(WEEKNUM(TODAY())  +1,"00"),"PO &gt; Ok",   "Future PO")),""))</f>
        <v>Future PO</v>
      </c>
      <c r="C1567" s="18" t="str">
        <f>IFERROR(IF(VLOOKUP(G1567&amp;P1567,'Troca PN'!A:G,5,0)&lt;&gt;0,"TEVE Troca de PN","  &gt; ERRO CHAVE SKU&amp;PN "),"")</f>
        <v/>
      </c>
      <c r="D1567" s="18" t="str">
        <f>IFERROR(IF(VLOOKUP(G1567&amp;P1567,'Troca PN'!A:G,5,0)&lt;&gt;0,VLOOKUP(P1567,'Troca PN'!C:G,2,0),"  &gt; ERRO CHAVE SKU&amp;PN "),P1567)</f>
        <v>19040105-002</v>
      </c>
      <c r="E1567" s="54">
        <f>IFERROR(ROUNDUP((AC1567/VLOOKUP(P1567,'Huawei BUn - JDI'!B:H,4,0))*VLOOKUP(P1567,'Huawei BUn - JDI'!B:H,7,0),0),
IFERROR(IF(AC1567/VLOOKUP(P1567,'Huawei BUn - JDI'!L:O,3,0)&lt;1,VLOOKUP(P1567,'Huawei BUn - JDI'!L:O,3,0),
IFERROR(IF(AC1567/VLOOKUP(P1567,'Huawei BUn - JDI'!L:O,3,0)&lt;&gt;ROUND(AC1567/VLOOKUP(P1567,'Huawei BUn - JDI'!L:O,3,0),0),ROUNDUP(AC1567/VLOOKUP(P1567,'Huawei BUn - JDI'!L:O,3,0),0),AC1567),AC1567)),AC1567))</f>
        <v>864</v>
      </c>
      <c r="F1567" s="17">
        <f>VLOOKUP(P1567,'Material Unit Price List'!A:D,3,0)</f>
        <v>4.7300000000000002E-2</v>
      </c>
      <c r="G1567" s="1" t="str">
        <f>TRIM(MID(N1567,(FIND("]",N1567)+1),
(FIND("#",N1567)-1)-(FIND("]",N1567))))</f>
        <v>VFF-3</v>
      </c>
      <c r="H1567" s="16" t="str">
        <f>IFERROR(VLOOKUP(P1567,'Huawei BUn - JDI'!B:H,1,0)&amp;" - has convertion, divide for - "&amp;VLOOKUP(P1567,'Huawei BUn - JDI'!B:H,4,0),
IFERROR(VLOOKUP(P1567,'Huawei BUn - JDI'!L:O,1,0)&amp;"- has MOQ of - "&amp;VLOOKUP(P1567,'Huawei BUn - JDI'!L:O,3,0)," Sem Conversão"))</f>
        <v xml:space="preserve"> Sem Conversão</v>
      </c>
      <c r="J1567" s="2" t="s">
        <v>4</v>
      </c>
      <c r="K1567" s="1" t="b">
        <v>1</v>
      </c>
      <c r="L1567" s="1" t="s">
        <v>8179</v>
      </c>
      <c r="M1567" s="11" t="s">
        <v>10007</v>
      </c>
      <c r="N1567" s="10" t="s">
        <v>7656</v>
      </c>
      <c r="O1567" s="9" t="s">
        <v>7544</v>
      </c>
      <c r="P1567" s="10" t="s">
        <v>4469</v>
      </c>
      <c r="Q1567" s="9" t="s">
        <v>8180</v>
      </c>
      <c r="R1567" s="161" t="s">
        <v>7545</v>
      </c>
      <c r="S1567" s="10" t="s">
        <v>7</v>
      </c>
      <c r="T1567" s="9" t="s">
        <v>7705</v>
      </c>
      <c r="U1567" s="10" t="s">
        <v>1</v>
      </c>
      <c r="V1567" s="9">
        <v>1000</v>
      </c>
      <c r="W1567" s="10">
        <v>47</v>
      </c>
      <c r="X1567" s="9" t="s">
        <v>5</v>
      </c>
      <c r="Y1567" s="8">
        <v>45325</v>
      </c>
      <c r="Z1567" s="7">
        <v>45262</v>
      </c>
      <c r="AA1567" s="8">
        <v>45323</v>
      </c>
      <c r="AB1567" s="7">
        <v>45323</v>
      </c>
      <c r="AC1567" s="6">
        <v>864</v>
      </c>
    </row>
    <row r="1568" spans="1:30">
      <c r="A1568" s="15" t="str">
        <f t="shared" ca="1" si="38"/>
        <v>PO &gt; Ok</v>
      </c>
      <c r="B1568" s="40" t="str">
        <f ca="1">IFERROR(IF(FIND("TAMURA",UPPER(Q1568))&lt;&gt;0,"LOCAL PO &gt; 'TAMURA' ","ERRO Regra Tamura"),
IFERROR(IF(LOWER(S1568)="national","Local PO",
IF(YEAR(Z1568)&amp;TEXT(WEEKNUM(Z1568),"00")&lt;=YEAR(TODAY())&amp;TEXT(WEEKNUM(TODAY())  +1,"00"),"PO &gt; Ok",   "Future PO")),""))</f>
        <v>PO &gt; Ok</v>
      </c>
      <c r="C1568" s="18" t="str">
        <f>IFERROR(IF(VLOOKUP(G1568&amp;P1568,'Troca PN'!A:G,5,0)&lt;&gt;0,"TEVE Troca de PN","  &gt; ERRO CHAVE SKU&amp;PN "),"")</f>
        <v/>
      </c>
      <c r="D1568" s="18" t="str">
        <f>IFERROR(IF(VLOOKUP(G1568&amp;P1568,'Troca PN'!A:G,5,0)&lt;&gt;0,VLOOKUP(P1568,'Troca PN'!C:G,2,0),"  &gt; ERRO CHAVE SKU&amp;PN "),P1568)</f>
        <v>19040112-002</v>
      </c>
      <c r="E1568" s="54">
        <f>IFERROR(ROUNDUP((AC1568/VLOOKUP(P1568,'Huawei BUn - JDI'!B:H,4,0))*VLOOKUP(P1568,'Huawei BUn - JDI'!B:H,7,0),0),
IFERROR(IF(AC1568/VLOOKUP(P1568,'Huawei BUn - JDI'!L:O,3,0)&lt;1,VLOOKUP(P1568,'Huawei BUn - JDI'!L:O,3,0),
IFERROR(IF(AC1568/VLOOKUP(P1568,'Huawei BUn - JDI'!L:O,3,0)&lt;&gt;ROUND(AC1568/VLOOKUP(P1568,'Huawei BUn - JDI'!L:O,3,0),0),ROUNDUP(AC1568/VLOOKUP(P1568,'Huawei BUn - JDI'!L:O,3,0),0),AC1568),AC1568)),AC1568))</f>
        <v>1000</v>
      </c>
      <c r="F1568" s="17">
        <f>VLOOKUP(P1568,'Material Unit Price List'!A:D,3,0)</f>
        <v>4.2099999999999999E-2</v>
      </c>
      <c r="G1568" s="1" t="str">
        <f>TRIM(MID(N1568,(FIND("]",N1568)+1),
(FIND("#",N1568)-1)-(FIND("]",N1568))))</f>
        <v>737-4</v>
      </c>
      <c r="H1568" s="16" t="str">
        <f>IFERROR(VLOOKUP(P1568,'Huawei BUn - JDI'!B:H,1,0)&amp;" - has convertion, divide for - "&amp;VLOOKUP(P1568,'Huawei BUn - JDI'!B:H,4,0),
IFERROR(VLOOKUP(P1568,'Huawei BUn - JDI'!L:O,1,0)&amp;"- has MOQ of - "&amp;VLOOKUP(P1568,'Huawei BUn - JDI'!L:O,3,0)," Sem Conversão"))</f>
        <v xml:space="preserve"> Sem Conversão</v>
      </c>
      <c r="J1568" s="2" t="s">
        <v>4</v>
      </c>
      <c r="K1568" s="1" t="b">
        <v>0</v>
      </c>
      <c r="L1568" s="1" t="s">
        <v>8181</v>
      </c>
      <c r="M1568" s="11" t="s">
        <v>10008</v>
      </c>
      <c r="N1568" s="10" t="s">
        <v>8389</v>
      </c>
      <c r="O1568" s="9" t="s">
        <v>7544</v>
      </c>
      <c r="P1568" s="10" t="s">
        <v>4476</v>
      </c>
      <c r="Q1568" s="9" t="s">
        <v>4475</v>
      </c>
      <c r="R1568" s="161" t="s">
        <v>7545</v>
      </c>
      <c r="S1568" s="10" t="s">
        <v>7</v>
      </c>
      <c r="T1568" s="9" t="s">
        <v>7655</v>
      </c>
      <c r="U1568" s="10" t="s">
        <v>1</v>
      </c>
      <c r="V1568" s="9">
        <v>1000</v>
      </c>
      <c r="W1568" s="10">
        <v>47</v>
      </c>
      <c r="X1568" s="9" t="s">
        <v>5</v>
      </c>
      <c r="Y1568" s="8">
        <v>45300</v>
      </c>
      <c r="Z1568" s="7">
        <v>45217</v>
      </c>
      <c r="AA1568" s="8">
        <v>45278</v>
      </c>
      <c r="AB1568" s="7">
        <v>45284</v>
      </c>
      <c r="AC1568" s="6">
        <v>1000</v>
      </c>
      <c r="AD1568" s="1" t="s">
        <v>10769</v>
      </c>
    </row>
    <row r="1569" spans="1:30" hidden="1">
      <c r="A1569" s="15" t="str">
        <f t="shared" ca="1" si="38"/>
        <v>Future PO</v>
      </c>
      <c r="B1569" s="40" t="str">
        <f ca="1">IFERROR(IF(FIND("TAMURA",UPPER(Q1569))&lt;&gt;0,"LOCAL PO &gt; 'TAMURA' ","ERRO Regra Tamura"),
IFERROR(IF(LOWER(S1569)="national","Local PO",
IF(YEAR(Z1569)&amp;TEXT(WEEKNUM(Z1569),"00")&lt;=YEAR(TODAY())&amp;TEXT(WEEKNUM(TODAY())  +1,"00"),"PO &gt; Ok",   "Future PO")),""))</f>
        <v>Future PO</v>
      </c>
      <c r="C1569" s="18" t="str">
        <f>IFERROR(IF(VLOOKUP(G1569&amp;P1569,'Troca PN'!A:G,5,0)&lt;&gt;0,"TEVE Troca de PN","  &gt; ERRO CHAVE SKU&amp;PN "),"")</f>
        <v/>
      </c>
      <c r="D1569" s="18" t="str">
        <f>IFERROR(IF(VLOOKUP(G1569&amp;P1569,'Troca PN'!A:G,5,0)&lt;&gt;0,VLOOKUP(P1569,'Troca PN'!C:G,2,0),"  &gt; ERRO CHAVE SKU&amp;PN "),P1569)</f>
        <v>19040112-002</v>
      </c>
      <c r="E1569" s="54">
        <f>IFERROR(ROUNDUP((AC1569/VLOOKUP(P1569,'Huawei BUn - JDI'!B:H,4,0))*VLOOKUP(P1569,'Huawei BUn - JDI'!B:H,7,0),0),
IFERROR(IF(AC1569/VLOOKUP(P1569,'Huawei BUn - JDI'!L:O,3,0)&lt;1,VLOOKUP(P1569,'Huawei BUn - JDI'!L:O,3,0),
IFERROR(IF(AC1569/VLOOKUP(P1569,'Huawei BUn - JDI'!L:O,3,0)&lt;&gt;ROUND(AC1569/VLOOKUP(P1569,'Huawei BUn - JDI'!L:O,3,0),0),ROUNDUP(AC1569/VLOOKUP(P1569,'Huawei BUn - JDI'!L:O,3,0),0),AC1569),AC1569)),AC1569))</f>
        <v>100</v>
      </c>
      <c r="F1569" s="17">
        <f>VLOOKUP(P1569,'Material Unit Price List'!A:D,3,0)</f>
        <v>4.2099999999999999E-2</v>
      </c>
      <c r="G1569" s="1" t="str">
        <f>TRIM(MID(N1569,(FIND("]",N1569)+1),
(FIND("#",N1569)-1)-(FIND("]",N1569))))</f>
        <v>737-4</v>
      </c>
      <c r="H1569" s="16" t="str">
        <f>IFERROR(VLOOKUP(P1569,'Huawei BUn - JDI'!B:H,1,0)&amp;" - has convertion, divide for - "&amp;VLOOKUP(P1569,'Huawei BUn - JDI'!B:H,4,0),
IFERROR(VLOOKUP(P1569,'Huawei BUn - JDI'!L:O,1,0)&amp;"- has MOQ of - "&amp;VLOOKUP(P1569,'Huawei BUn - JDI'!L:O,3,0)," Sem Conversão"))</f>
        <v xml:space="preserve"> Sem Conversão</v>
      </c>
      <c r="J1569" s="2" t="s">
        <v>4</v>
      </c>
      <c r="K1569" s="1" t="b">
        <v>1</v>
      </c>
      <c r="L1569" s="1" t="s">
        <v>8181</v>
      </c>
      <c r="M1569" s="11" t="s">
        <v>10009</v>
      </c>
      <c r="N1569" s="10" t="s">
        <v>8391</v>
      </c>
      <c r="O1569" s="9" t="s">
        <v>7544</v>
      </c>
      <c r="P1569" s="10" t="s">
        <v>4476</v>
      </c>
      <c r="Q1569" s="9" t="s">
        <v>4475</v>
      </c>
      <c r="R1569" s="161" t="s">
        <v>7545</v>
      </c>
      <c r="S1569" s="10" t="s">
        <v>7</v>
      </c>
      <c r="T1569" s="9" t="s">
        <v>7655</v>
      </c>
      <c r="U1569" s="10" t="s">
        <v>1</v>
      </c>
      <c r="V1569" s="9">
        <v>1000</v>
      </c>
      <c r="W1569" s="10">
        <v>47</v>
      </c>
      <c r="X1569" s="9" t="s">
        <v>5</v>
      </c>
      <c r="Y1569" s="8">
        <v>45330</v>
      </c>
      <c r="Z1569" s="7">
        <v>45248</v>
      </c>
      <c r="AA1569" s="8">
        <v>45309</v>
      </c>
      <c r="AB1569" s="7">
        <v>45309</v>
      </c>
      <c r="AC1569" s="6">
        <v>100</v>
      </c>
    </row>
    <row r="1570" spans="1:30" hidden="1">
      <c r="A1570" s="15" t="str">
        <f t="shared" ca="1" si="38"/>
        <v>PO &gt; Ok</v>
      </c>
      <c r="B1570" s="40" t="s">
        <v>10768</v>
      </c>
      <c r="C1570" s="18" t="str">
        <f>IFERROR(IF(VLOOKUP(G1570&amp;P1570,'Troca PN'!A:G,5,0)&lt;&gt;0,"TEVE Troca de PN","  &gt; ERRO CHAVE SKU&amp;PN "),"")</f>
        <v/>
      </c>
      <c r="D1570" s="18" t="str">
        <f>IFERROR(IF(VLOOKUP(G1570&amp;P1570,'Troca PN'!A:G,5,0)&lt;&gt;0,VLOOKUP(P1570,'Troca PN'!C:G,2,0),"  &gt; ERRO CHAVE SKU&amp;PN "),P1570)</f>
        <v>19040139-001</v>
      </c>
      <c r="E1570" s="54">
        <f>IFERROR(ROUNDUP((AC1570/VLOOKUP(P1570,'Huawei BUn - JDI'!B:H,4,0))*VLOOKUP(P1570,'Huawei BUn - JDI'!B:H,7,0),0),
IFERROR(IF(AC1570/VLOOKUP(P1570,'Huawei BUn - JDI'!L:O,3,0)&lt;1,VLOOKUP(P1570,'Huawei BUn - JDI'!L:O,3,0),
IFERROR(IF(AC1570/VLOOKUP(P1570,'Huawei BUn - JDI'!L:O,3,0)&lt;&gt;ROUND(AC1570/VLOOKUP(P1570,'Huawei BUn - JDI'!L:O,3,0),0),ROUNDUP(AC1570/VLOOKUP(P1570,'Huawei BUn - JDI'!L:O,3,0),0),AC1570),AC1570)),AC1570))</f>
        <v>200</v>
      </c>
      <c r="F1570" s="17">
        <f>VLOOKUP(P1570,'Material Unit Price List'!A:D,3,0)</f>
        <v>0.73509999999999998</v>
      </c>
      <c r="G1570" s="1" t="str">
        <f>TRIM(MID(N1570,(FIND("]",N1570)+1),
(FIND("#",N1570)-1)-(FIND("]",N1570))))</f>
        <v>VFF-3</v>
      </c>
      <c r="H1570" s="16" t="str">
        <f>IFERROR(VLOOKUP(P1570,'Huawei BUn - JDI'!B:H,1,0)&amp;" - has convertion, divide for - "&amp;VLOOKUP(P1570,'Huawei BUn - JDI'!B:H,4,0),
IFERROR(VLOOKUP(P1570,'Huawei BUn - JDI'!L:O,1,0)&amp;"- has MOQ of - "&amp;VLOOKUP(P1570,'Huawei BUn - JDI'!L:O,3,0)," Sem Conversão"))</f>
        <v xml:space="preserve"> Sem Conversão</v>
      </c>
      <c r="J1570" s="2" t="s">
        <v>4</v>
      </c>
      <c r="K1570" s="1" t="b">
        <v>1</v>
      </c>
      <c r="L1570" s="1" t="s">
        <v>8182</v>
      </c>
      <c r="M1570" s="11" t="s">
        <v>10010</v>
      </c>
      <c r="N1570" s="10" t="s">
        <v>7699</v>
      </c>
      <c r="O1570" s="9" t="s">
        <v>7544</v>
      </c>
      <c r="P1570" s="10" t="s">
        <v>4479</v>
      </c>
      <c r="Q1570" s="9" t="s">
        <v>8183</v>
      </c>
      <c r="R1570" s="161" t="s">
        <v>7545</v>
      </c>
      <c r="S1570" s="10" t="s">
        <v>7</v>
      </c>
      <c r="T1570" s="9" t="s">
        <v>7705</v>
      </c>
      <c r="U1570" s="10" t="s">
        <v>1</v>
      </c>
      <c r="V1570" s="9">
        <v>100</v>
      </c>
      <c r="W1570" s="10">
        <v>47</v>
      </c>
      <c r="X1570" s="9" t="s">
        <v>5</v>
      </c>
      <c r="Y1570" s="8">
        <v>45294</v>
      </c>
      <c r="Z1570" s="7">
        <v>45231</v>
      </c>
      <c r="AA1570" s="8">
        <v>45292</v>
      </c>
      <c r="AB1570" s="7">
        <v>45292</v>
      </c>
      <c r="AC1570" s="6">
        <v>200</v>
      </c>
    </row>
    <row r="1571" spans="1:30" hidden="1">
      <c r="A1571" s="15" t="str">
        <f t="shared" ca="1" si="38"/>
        <v>PO &gt; Ok</v>
      </c>
      <c r="B1571" s="40" t="s">
        <v>10768</v>
      </c>
      <c r="C1571" s="18" t="str">
        <f>IFERROR(IF(VLOOKUP(G1571&amp;P1571,'Troca PN'!A:G,5,0)&lt;&gt;0,"TEVE Troca de PN","  &gt; ERRO CHAVE SKU&amp;PN "),"")</f>
        <v/>
      </c>
      <c r="D1571" s="18" t="str">
        <f>IFERROR(IF(VLOOKUP(G1571&amp;P1571,'Troca PN'!A:G,5,0)&lt;&gt;0,VLOOKUP(P1571,'Troca PN'!C:G,2,0),"  &gt; ERRO CHAVE SKU&amp;PN "),P1571)</f>
        <v>19040139-001</v>
      </c>
      <c r="E1571" s="54">
        <f>IFERROR(ROUNDUP((AC1571/VLOOKUP(P1571,'Huawei BUn - JDI'!B:H,4,0))*VLOOKUP(P1571,'Huawei BUn - JDI'!B:H,7,0),0),
IFERROR(IF(AC1571/VLOOKUP(P1571,'Huawei BUn - JDI'!L:O,3,0)&lt;1,VLOOKUP(P1571,'Huawei BUn - JDI'!L:O,3,0),
IFERROR(IF(AC1571/VLOOKUP(P1571,'Huawei BUn - JDI'!L:O,3,0)&lt;&gt;ROUND(AC1571/VLOOKUP(P1571,'Huawei BUn - JDI'!L:O,3,0),0),ROUNDUP(AC1571/VLOOKUP(P1571,'Huawei BUn - JDI'!L:O,3,0),0),AC1571),AC1571)),AC1571))</f>
        <v>400</v>
      </c>
      <c r="F1571" s="17">
        <f>VLOOKUP(P1571,'Material Unit Price List'!A:D,3,0)</f>
        <v>0.73509999999999998</v>
      </c>
      <c r="G1571" s="1" t="str">
        <f>TRIM(MID(N1571,(FIND("]",N1571)+1),
(FIND("#",N1571)-1)-(FIND("]",N1571))))</f>
        <v>VFF-3</v>
      </c>
      <c r="H1571" s="16" t="str">
        <f>IFERROR(VLOOKUP(P1571,'Huawei BUn - JDI'!B:H,1,0)&amp;" - has convertion, divide for - "&amp;VLOOKUP(P1571,'Huawei BUn - JDI'!B:H,4,0),
IFERROR(VLOOKUP(P1571,'Huawei BUn - JDI'!L:O,1,0)&amp;"- has MOQ of - "&amp;VLOOKUP(P1571,'Huawei BUn - JDI'!L:O,3,0)," Sem Conversão"))</f>
        <v xml:space="preserve"> Sem Conversão</v>
      </c>
      <c r="J1571" s="2" t="s">
        <v>4</v>
      </c>
      <c r="K1571" s="1" t="b">
        <v>1</v>
      </c>
      <c r="L1571" s="1" t="s">
        <v>8182</v>
      </c>
      <c r="M1571" s="11" t="s">
        <v>10011</v>
      </c>
      <c r="N1571" s="10" t="s">
        <v>7703</v>
      </c>
      <c r="O1571" s="9" t="s">
        <v>7544</v>
      </c>
      <c r="P1571" s="10" t="s">
        <v>4479</v>
      </c>
      <c r="Q1571" s="9" t="s">
        <v>8183</v>
      </c>
      <c r="R1571" s="161" t="s">
        <v>7545</v>
      </c>
      <c r="S1571" s="10" t="s">
        <v>7</v>
      </c>
      <c r="T1571" s="9" t="s">
        <v>7705</v>
      </c>
      <c r="U1571" s="10" t="s">
        <v>1</v>
      </c>
      <c r="V1571" s="9">
        <v>100</v>
      </c>
      <c r="W1571" s="10">
        <v>47</v>
      </c>
      <c r="X1571" s="9" t="s">
        <v>5</v>
      </c>
      <c r="Y1571" s="8">
        <v>45295</v>
      </c>
      <c r="Z1571" s="7">
        <v>45231</v>
      </c>
      <c r="AA1571" s="8">
        <v>45292</v>
      </c>
      <c r="AB1571" s="7">
        <v>45292</v>
      </c>
      <c r="AC1571" s="6">
        <v>400</v>
      </c>
    </row>
    <row r="1572" spans="1:30" hidden="1">
      <c r="A1572" s="15" t="str">
        <f t="shared" ca="1" si="38"/>
        <v>PO &gt; Ok</v>
      </c>
      <c r="B1572" s="40" t="s">
        <v>10768</v>
      </c>
      <c r="C1572" s="18" t="str">
        <f>IFERROR(IF(VLOOKUP(G1572&amp;P1572,'Troca PN'!A:G,5,0)&lt;&gt;0,"TEVE Troca de PN","  &gt; ERRO CHAVE SKU&amp;PN "),"")</f>
        <v/>
      </c>
      <c r="D1572" s="18" t="str">
        <f>IFERROR(IF(VLOOKUP(G1572&amp;P1572,'Troca PN'!A:G,5,0)&lt;&gt;0,VLOOKUP(P1572,'Troca PN'!C:G,2,0),"  &gt; ERRO CHAVE SKU&amp;PN "),P1572)</f>
        <v>19040139-001</v>
      </c>
      <c r="E1572" s="54">
        <f>IFERROR(ROUNDUP((AC1572/VLOOKUP(P1572,'Huawei BUn - JDI'!B:H,4,0))*VLOOKUP(P1572,'Huawei BUn - JDI'!B:H,7,0),0),
IFERROR(IF(AC1572/VLOOKUP(P1572,'Huawei BUn - JDI'!L:O,3,0)&lt;1,VLOOKUP(P1572,'Huawei BUn - JDI'!L:O,3,0),
IFERROR(IF(AC1572/VLOOKUP(P1572,'Huawei BUn - JDI'!L:O,3,0)&lt;&gt;ROUND(AC1572/VLOOKUP(P1572,'Huawei BUn - JDI'!L:O,3,0),0),ROUNDUP(AC1572/VLOOKUP(P1572,'Huawei BUn - JDI'!L:O,3,0),0),AC1572),AC1572)),AC1572))</f>
        <v>200</v>
      </c>
      <c r="F1572" s="17">
        <f>VLOOKUP(P1572,'Material Unit Price List'!A:D,3,0)</f>
        <v>0.73509999999999998</v>
      </c>
      <c r="G1572" s="1" t="str">
        <f>TRIM(MID(N1572,(FIND("]",N1572)+1),
(FIND("#",N1572)-1)-(FIND("]",N1572))))</f>
        <v>VFF-3</v>
      </c>
      <c r="H1572" s="16" t="str">
        <f>IFERROR(VLOOKUP(P1572,'Huawei BUn - JDI'!B:H,1,0)&amp;" - has convertion, divide for - "&amp;VLOOKUP(P1572,'Huawei BUn - JDI'!B:H,4,0),
IFERROR(VLOOKUP(P1572,'Huawei BUn - JDI'!L:O,1,0)&amp;"- has MOQ of - "&amp;VLOOKUP(P1572,'Huawei BUn - JDI'!L:O,3,0)," Sem Conversão"))</f>
        <v xml:space="preserve"> Sem Conversão</v>
      </c>
      <c r="J1572" s="2" t="s">
        <v>4</v>
      </c>
      <c r="K1572" s="1" t="b">
        <v>1</v>
      </c>
      <c r="L1572" s="1" t="s">
        <v>8182</v>
      </c>
      <c r="M1572" s="11" t="s">
        <v>10012</v>
      </c>
      <c r="N1572" s="10" t="s">
        <v>7703</v>
      </c>
      <c r="O1572" s="9" t="s">
        <v>7544</v>
      </c>
      <c r="P1572" s="10" t="s">
        <v>4479</v>
      </c>
      <c r="Q1572" s="9" t="s">
        <v>8183</v>
      </c>
      <c r="R1572" s="161" t="s">
        <v>7545</v>
      </c>
      <c r="S1572" s="10" t="s">
        <v>7</v>
      </c>
      <c r="T1572" s="9" t="s">
        <v>7705</v>
      </c>
      <c r="U1572" s="10" t="s">
        <v>1</v>
      </c>
      <c r="V1572" s="9">
        <v>100</v>
      </c>
      <c r="W1572" s="10">
        <v>47</v>
      </c>
      <c r="X1572" s="9" t="s">
        <v>5</v>
      </c>
      <c r="Y1572" s="8">
        <v>45296</v>
      </c>
      <c r="Z1572" s="7">
        <v>45231</v>
      </c>
      <c r="AA1572" s="8">
        <v>45292</v>
      </c>
      <c r="AB1572" s="7">
        <v>45292</v>
      </c>
      <c r="AC1572" s="6">
        <v>200</v>
      </c>
    </row>
    <row r="1573" spans="1:30" hidden="1">
      <c r="A1573" s="15" t="str">
        <f t="shared" ca="1" si="38"/>
        <v>Future PO</v>
      </c>
      <c r="B1573" s="40" t="str">
        <f ca="1">IFERROR(IF(FIND("TAMURA",UPPER(Q1573))&lt;&gt;0,"LOCAL PO &gt; 'TAMURA' ","ERRO Regra Tamura"),
IFERROR(IF(LOWER(S1573)="national","Local PO",
IF(YEAR(Z1573)&amp;TEXT(WEEKNUM(Z1573),"00")&lt;=YEAR(TODAY())&amp;TEXT(WEEKNUM(TODAY())  +1,"00"),"PO &gt; Ok",   "Future PO")),""))</f>
        <v>Future PO</v>
      </c>
      <c r="C1573" s="18" t="str">
        <f>IFERROR(IF(VLOOKUP(G1573&amp;P1573,'Troca PN'!A:G,5,0)&lt;&gt;0,"TEVE Troca de PN","  &gt; ERRO CHAVE SKU&amp;PN "),"")</f>
        <v/>
      </c>
      <c r="D1573" s="18" t="str">
        <f>IFERROR(IF(VLOOKUP(G1573&amp;P1573,'Troca PN'!A:G,5,0)&lt;&gt;0,VLOOKUP(P1573,'Troca PN'!C:G,2,0),"  &gt; ERRO CHAVE SKU&amp;PN "),P1573)</f>
        <v>19040139-001</v>
      </c>
      <c r="E1573" s="54">
        <f>IFERROR(ROUNDUP((AC1573/VLOOKUP(P1573,'Huawei BUn - JDI'!B:H,4,0))*VLOOKUP(P1573,'Huawei BUn - JDI'!B:H,7,0),0),
IFERROR(IF(AC1573/VLOOKUP(P1573,'Huawei BUn - JDI'!L:O,3,0)&lt;1,VLOOKUP(P1573,'Huawei BUn - JDI'!L:O,3,0),
IFERROR(IF(AC1573/VLOOKUP(P1573,'Huawei BUn - JDI'!L:O,3,0)&lt;&gt;ROUND(AC1573/VLOOKUP(P1573,'Huawei BUn - JDI'!L:O,3,0),0),ROUNDUP(AC1573/VLOOKUP(P1573,'Huawei BUn - JDI'!L:O,3,0),0),AC1573),AC1573)),AC1573))</f>
        <v>200</v>
      </c>
      <c r="F1573" s="17">
        <f>VLOOKUP(P1573,'Material Unit Price List'!A:D,3,0)</f>
        <v>0.73509999999999998</v>
      </c>
      <c r="G1573" s="1" t="str">
        <f>TRIM(MID(N1573,(FIND("]",N1573)+1),
(FIND("#",N1573)-1)-(FIND("]",N1573))))</f>
        <v>TVH-3</v>
      </c>
      <c r="H1573" s="16" t="str">
        <f>IFERROR(VLOOKUP(P1573,'Huawei BUn - JDI'!B:H,1,0)&amp;" - has convertion, divide for - "&amp;VLOOKUP(P1573,'Huawei BUn - JDI'!B:H,4,0),
IFERROR(VLOOKUP(P1573,'Huawei BUn - JDI'!L:O,1,0)&amp;"- has MOQ of - "&amp;VLOOKUP(P1573,'Huawei BUn - JDI'!L:O,3,0)," Sem Conversão"))</f>
        <v xml:space="preserve"> Sem Conversão</v>
      </c>
      <c r="J1573" s="2" t="s">
        <v>4</v>
      </c>
      <c r="K1573" s="1" t="b">
        <v>1</v>
      </c>
      <c r="L1573" s="1" t="s">
        <v>8182</v>
      </c>
      <c r="M1573" s="11" t="s">
        <v>10013</v>
      </c>
      <c r="N1573" s="10" t="s">
        <v>7667</v>
      </c>
      <c r="O1573" s="9" t="s">
        <v>7544</v>
      </c>
      <c r="P1573" s="10" t="s">
        <v>4479</v>
      </c>
      <c r="Q1573" s="9" t="s">
        <v>8183</v>
      </c>
      <c r="R1573" s="161" t="s">
        <v>7545</v>
      </c>
      <c r="S1573" s="10" t="s">
        <v>7</v>
      </c>
      <c r="T1573" s="9" t="s">
        <v>7705</v>
      </c>
      <c r="U1573" s="10" t="s">
        <v>1</v>
      </c>
      <c r="V1573" s="9">
        <v>100</v>
      </c>
      <c r="W1573" s="10">
        <v>47</v>
      </c>
      <c r="X1573" s="9" t="s">
        <v>5</v>
      </c>
      <c r="Y1573" s="8">
        <v>45323</v>
      </c>
      <c r="Z1573" s="7">
        <v>45262</v>
      </c>
      <c r="AA1573" s="8">
        <v>45323</v>
      </c>
      <c r="AB1573" s="7">
        <v>45323</v>
      </c>
      <c r="AC1573" s="6">
        <v>200</v>
      </c>
    </row>
    <row r="1574" spans="1:30" hidden="1">
      <c r="A1574" s="15" t="str">
        <f t="shared" ca="1" si="38"/>
        <v>Future PO</v>
      </c>
      <c r="B1574" s="40" t="str">
        <f ca="1">IFERROR(IF(FIND("TAMURA",UPPER(Q1574))&lt;&gt;0,"LOCAL PO &gt; 'TAMURA' ","ERRO Regra Tamura"),
IFERROR(IF(LOWER(S1574)="national","Local PO",
IF(YEAR(Z1574)&amp;TEXT(WEEKNUM(Z1574),"00")&lt;=YEAR(TODAY())&amp;TEXT(WEEKNUM(TODAY())  +1,"00"),"PO &gt; Ok",   "Future PO")),""))</f>
        <v>Future PO</v>
      </c>
      <c r="C1574" s="18" t="str">
        <f>IFERROR(IF(VLOOKUP(G1574&amp;P1574,'Troca PN'!A:G,5,0)&lt;&gt;0,"TEVE Troca de PN","  &gt; ERRO CHAVE SKU&amp;PN "),"")</f>
        <v/>
      </c>
      <c r="D1574" s="18" t="str">
        <f>IFERROR(IF(VLOOKUP(G1574&amp;P1574,'Troca PN'!A:G,5,0)&lt;&gt;0,VLOOKUP(P1574,'Troca PN'!C:G,2,0),"  &gt; ERRO CHAVE SKU&amp;PN "),P1574)</f>
        <v>19040139-001</v>
      </c>
      <c r="E1574" s="54">
        <f>IFERROR(ROUNDUP((AC1574/VLOOKUP(P1574,'Huawei BUn - JDI'!B:H,4,0))*VLOOKUP(P1574,'Huawei BUn - JDI'!B:H,7,0),0),
IFERROR(IF(AC1574/VLOOKUP(P1574,'Huawei BUn - JDI'!L:O,3,0)&lt;1,VLOOKUP(P1574,'Huawei BUn - JDI'!L:O,3,0),
IFERROR(IF(AC1574/VLOOKUP(P1574,'Huawei BUn - JDI'!L:O,3,0)&lt;&gt;ROUND(AC1574/VLOOKUP(P1574,'Huawei BUn - JDI'!L:O,3,0),0),ROUNDUP(AC1574/VLOOKUP(P1574,'Huawei BUn - JDI'!L:O,3,0),0),AC1574),AC1574)),AC1574))</f>
        <v>400</v>
      </c>
      <c r="F1574" s="17">
        <f>VLOOKUP(P1574,'Material Unit Price List'!A:D,3,0)</f>
        <v>0.73509999999999998</v>
      </c>
      <c r="G1574" s="1" t="str">
        <f>TRIM(MID(N1574,(FIND("]",N1574)+1),
(FIND("#",N1574)-1)-(FIND("]",N1574))))</f>
        <v>VFF-3</v>
      </c>
      <c r="H1574" s="16" t="str">
        <f>IFERROR(VLOOKUP(P1574,'Huawei BUn - JDI'!B:H,1,0)&amp;" - has convertion, divide for - "&amp;VLOOKUP(P1574,'Huawei BUn - JDI'!B:H,4,0),
IFERROR(VLOOKUP(P1574,'Huawei BUn - JDI'!L:O,1,0)&amp;"- has MOQ of - "&amp;VLOOKUP(P1574,'Huawei BUn - JDI'!L:O,3,0)," Sem Conversão"))</f>
        <v xml:space="preserve"> Sem Conversão</v>
      </c>
      <c r="J1574" s="2" t="s">
        <v>4</v>
      </c>
      <c r="K1574" s="1" t="b">
        <v>1</v>
      </c>
      <c r="L1574" s="1" t="s">
        <v>8182</v>
      </c>
      <c r="M1574" s="11" t="s">
        <v>10014</v>
      </c>
      <c r="N1574" s="10" t="s">
        <v>7656</v>
      </c>
      <c r="O1574" s="9" t="s">
        <v>7544</v>
      </c>
      <c r="P1574" s="10" t="s">
        <v>4479</v>
      </c>
      <c r="Q1574" s="9" t="s">
        <v>8183</v>
      </c>
      <c r="R1574" s="161" t="s">
        <v>7545</v>
      </c>
      <c r="S1574" s="10" t="s">
        <v>7</v>
      </c>
      <c r="T1574" s="9" t="s">
        <v>7705</v>
      </c>
      <c r="U1574" s="10" t="s">
        <v>1</v>
      </c>
      <c r="V1574" s="9">
        <v>100</v>
      </c>
      <c r="W1574" s="10">
        <v>47</v>
      </c>
      <c r="X1574" s="9" t="s">
        <v>5</v>
      </c>
      <c r="Y1574" s="8">
        <v>45324</v>
      </c>
      <c r="Z1574" s="7">
        <v>45262</v>
      </c>
      <c r="AA1574" s="8">
        <v>45323</v>
      </c>
      <c r="AB1574" s="7">
        <v>45323</v>
      </c>
      <c r="AC1574" s="6">
        <v>400</v>
      </c>
    </row>
    <row r="1575" spans="1:30" hidden="1">
      <c r="A1575" s="15" t="str">
        <f t="shared" ca="1" si="38"/>
        <v>Future PO</v>
      </c>
      <c r="B1575" s="40" t="str">
        <f ca="1">IFERROR(IF(FIND("TAMURA",UPPER(Q1575))&lt;&gt;0,"LOCAL PO &gt; 'TAMURA' ","ERRO Regra Tamura"),
IFERROR(IF(LOWER(S1575)="national","Local PO",
IF(YEAR(Z1575)&amp;TEXT(WEEKNUM(Z1575),"00")&lt;=YEAR(TODAY())&amp;TEXT(WEEKNUM(TODAY())  +1,"00"),"PO &gt; Ok",   "Future PO")),""))</f>
        <v>Future PO</v>
      </c>
      <c r="C1575" s="18" t="str">
        <f>IFERROR(IF(VLOOKUP(G1575&amp;P1575,'Troca PN'!A:G,5,0)&lt;&gt;0,"TEVE Troca de PN","  &gt; ERRO CHAVE SKU&amp;PN "),"")</f>
        <v/>
      </c>
      <c r="D1575" s="18" t="str">
        <f>IFERROR(IF(VLOOKUP(G1575&amp;P1575,'Troca PN'!A:G,5,0)&lt;&gt;0,VLOOKUP(P1575,'Troca PN'!C:G,2,0),"  &gt; ERRO CHAVE SKU&amp;PN "),P1575)</f>
        <v>19040139-001</v>
      </c>
      <c r="E1575" s="54">
        <f>IFERROR(ROUNDUP((AC1575/VLOOKUP(P1575,'Huawei BUn - JDI'!B:H,4,0))*VLOOKUP(P1575,'Huawei BUn - JDI'!B:H,7,0),0),
IFERROR(IF(AC1575/VLOOKUP(P1575,'Huawei BUn - JDI'!L:O,3,0)&lt;1,VLOOKUP(P1575,'Huawei BUn - JDI'!L:O,3,0),
IFERROR(IF(AC1575/VLOOKUP(P1575,'Huawei BUn - JDI'!L:O,3,0)&lt;&gt;ROUND(AC1575/VLOOKUP(P1575,'Huawei BUn - JDI'!L:O,3,0),0),ROUNDUP(AC1575/VLOOKUP(P1575,'Huawei BUn - JDI'!L:O,3,0),0),AC1575),AC1575)),AC1575))</f>
        <v>400</v>
      </c>
      <c r="F1575" s="17">
        <f>VLOOKUP(P1575,'Material Unit Price List'!A:D,3,0)</f>
        <v>0.73509999999999998</v>
      </c>
      <c r="G1575" s="1" t="str">
        <f>TRIM(MID(N1575,(FIND("]",N1575)+1),
(FIND("#",N1575)-1)-(FIND("]",N1575))))</f>
        <v>VFF-3</v>
      </c>
      <c r="H1575" s="16" t="str">
        <f>IFERROR(VLOOKUP(P1575,'Huawei BUn - JDI'!B:H,1,0)&amp;" - has convertion, divide for - "&amp;VLOOKUP(P1575,'Huawei BUn - JDI'!B:H,4,0),
IFERROR(VLOOKUP(P1575,'Huawei BUn - JDI'!L:O,1,0)&amp;"- has MOQ of - "&amp;VLOOKUP(P1575,'Huawei BUn - JDI'!L:O,3,0)," Sem Conversão"))</f>
        <v xml:space="preserve"> Sem Conversão</v>
      </c>
      <c r="J1575" s="2" t="s">
        <v>4</v>
      </c>
      <c r="K1575" s="1" t="b">
        <v>1</v>
      </c>
      <c r="L1575" s="1" t="s">
        <v>8182</v>
      </c>
      <c r="M1575" s="11" t="s">
        <v>10015</v>
      </c>
      <c r="N1575" s="10" t="s">
        <v>7656</v>
      </c>
      <c r="O1575" s="9" t="s">
        <v>7544</v>
      </c>
      <c r="P1575" s="10" t="s">
        <v>4479</v>
      </c>
      <c r="Q1575" s="9" t="s">
        <v>8183</v>
      </c>
      <c r="R1575" s="161" t="s">
        <v>7545</v>
      </c>
      <c r="S1575" s="10" t="s">
        <v>7</v>
      </c>
      <c r="T1575" s="9" t="s">
        <v>7705</v>
      </c>
      <c r="U1575" s="10" t="s">
        <v>1</v>
      </c>
      <c r="V1575" s="9">
        <v>100</v>
      </c>
      <c r="W1575" s="10">
        <v>47</v>
      </c>
      <c r="X1575" s="9" t="s">
        <v>5</v>
      </c>
      <c r="Y1575" s="8">
        <v>45325</v>
      </c>
      <c r="Z1575" s="7">
        <v>45262</v>
      </c>
      <c r="AA1575" s="8">
        <v>45323</v>
      </c>
      <c r="AB1575" s="7">
        <v>45323</v>
      </c>
      <c r="AC1575" s="6">
        <v>400</v>
      </c>
    </row>
    <row r="1576" spans="1:30" hidden="1">
      <c r="A1576" s="15" t="str">
        <f t="shared" ca="1" si="38"/>
        <v>Future PO</v>
      </c>
      <c r="B1576" s="40" t="str">
        <f ca="1">IFERROR(IF(FIND("TAMURA",UPPER(Q1576))&lt;&gt;0,"LOCAL PO &gt; 'TAMURA' ","ERRO Regra Tamura"),
IFERROR(IF(LOWER(S1576)="national","Local PO",
IF(YEAR(Z1576)&amp;TEXT(WEEKNUM(Z1576),"00")&lt;=YEAR(TODAY())&amp;TEXT(WEEKNUM(TODAY())  +1,"00"),"PO &gt; Ok",   "Future PO")),""))</f>
        <v>Future PO</v>
      </c>
      <c r="C1576" s="18" t="str">
        <f>IFERROR(IF(VLOOKUP(G1576&amp;P1576,'Troca PN'!A:G,5,0)&lt;&gt;0,"TEVE Troca de PN","  &gt; ERRO CHAVE SKU&amp;PN "),"")</f>
        <v/>
      </c>
      <c r="D1576" s="18" t="str">
        <f>IFERROR(IF(VLOOKUP(G1576&amp;P1576,'Troca PN'!A:G,5,0)&lt;&gt;0,VLOOKUP(P1576,'Troca PN'!C:G,2,0),"  &gt; ERRO CHAVE SKU&amp;PN "),P1576)</f>
        <v>19040139-001</v>
      </c>
      <c r="E1576" s="54">
        <f>IFERROR(ROUNDUP((AC1576/VLOOKUP(P1576,'Huawei BUn - JDI'!B:H,4,0))*VLOOKUP(P1576,'Huawei BUn - JDI'!B:H,7,0),0),
IFERROR(IF(AC1576/VLOOKUP(P1576,'Huawei BUn - JDI'!L:O,3,0)&lt;1,VLOOKUP(P1576,'Huawei BUn - JDI'!L:O,3,0),
IFERROR(IF(AC1576/VLOOKUP(P1576,'Huawei BUn - JDI'!L:O,3,0)&lt;&gt;ROUND(AC1576/VLOOKUP(P1576,'Huawei BUn - JDI'!L:O,3,0),0),ROUNDUP(AC1576/VLOOKUP(P1576,'Huawei BUn - JDI'!L:O,3,0),0),AC1576),AC1576)),AC1576))</f>
        <v>400</v>
      </c>
      <c r="F1576" s="17">
        <f>VLOOKUP(P1576,'Material Unit Price List'!A:D,3,0)</f>
        <v>0.73509999999999998</v>
      </c>
      <c r="G1576" s="1" t="str">
        <f>TRIM(MID(N1576,(FIND("]",N1576)+1),
(FIND("#",N1576)-1)-(FIND("]",N1576))))</f>
        <v>VFF-3</v>
      </c>
      <c r="H1576" s="16" t="str">
        <f>IFERROR(VLOOKUP(P1576,'Huawei BUn - JDI'!B:H,1,0)&amp;" - has convertion, divide for - "&amp;VLOOKUP(P1576,'Huawei BUn - JDI'!B:H,4,0),
IFERROR(VLOOKUP(P1576,'Huawei BUn - JDI'!L:O,1,0)&amp;"- has MOQ of - "&amp;VLOOKUP(P1576,'Huawei BUn - JDI'!L:O,3,0)," Sem Conversão"))</f>
        <v xml:space="preserve"> Sem Conversão</v>
      </c>
      <c r="J1576" s="2" t="s">
        <v>4</v>
      </c>
      <c r="K1576" s="1" t="b">
        <v>1</v>
      </c>
      <c r="L1576" s="1" t="s">
        <v>8182</v>
      </c>
      <c r="M1576" s="11" t="s">
        <v>10016</v>
      </c>
      <c r="N1576" s="10" t="s">
        <v>7670</v>
      </c>
      <c r="O1576" s="9" t="s">
        <v>7544</v>
      </c>
      <c r="P1576" s="10" t="s">
        <v>4479</v>
      </c>
      <c r="Q1576" s="9" t="s">
        <v>8183</v>
      </c>
      <c r="R1576" s="161" t="s">
        <v>7545</v>
      </c>
      <c r="S1576" s="10" t="s">
        <v>7</v>
      </c>
      <c r="T1576" s="9" t="s">
        <v>7705</v>
      </c>
      <c r="U1576" s="10" t="s">
        <v>1</v>
      </c>
      <c r="V1576" s="9">
        <v>100</v>
      </c>
      <c r="W1576" s="10">
        <v>47</v>
      </c>
      <c r="X1576" s="9" t="s">
        <v>5</v>
      </c>
      <c r="Y1576" s="8">
        <v>45326</v>
      </c>
      <c r="Z1576" s="7">
        <v>45262</v>
      </c>
      <c r="AA1576" s="8">
        <v>45323</v>
      </c>
      <c r="AB1576" s="7">
        <v>45323</v>
      </c>
      <c r="AC1576" s="6">
        <v>400</v>
      </c>
    </row>
    <row r="1577" spans="1:30" hidden="1">
      <c r="A1577" s="15" t="str">
        <f t="shared" ca="1" si="38"/>
        <v>Future PO</v>
      </c>
      <c r="B1577" s="40" t="str">
        <f ca="1">IFERROR(IF(FIND("TAMURA",UPPER(Q1577))&lt;&gt;0,"LOCAL PO &gt; 'TAMURA' ","ERRO Regra Tamura"),
IFERROR(IF(LOWER(S1577)="national","Local PO",
IF(YEAR(Z1577)&amp;TEXT(WEEKNUM(Z1577),"00")&lt;=YEAR(TODAY())&amp;TEXT(WEEKNUM(TODAY())  +1,"00"),"PO &gt; Ok",   "Future PO")),""))</f>
        <v>Future PO</v>
      </c>
      <c r="C1577" s="18" t="str">
        <f>IFERROR(IF(VLOOKUP(G1577&amp;P1577,'Troca PN'!A:G,5,0)&lt;&gt;0,"TEVE Troca de PN","  &gt; ERRO CHAVE SKU&amp;PN "),"")</f>
        <v/>
      </c>
      <c r="D1577" s="18" t="str">
        <f>IFERROR(IF(VLOOKUP(G1577&amp;P1577,'Troca PN'!A:G,5,0)&lt;&gt;0,VLOOKUP(P1577,'Troca PN'!C:G,2,0),"  &gt; ERRO CHAVE SKU&amp;PN "),P1577)</f>
        <v>19040139-001</v>
      </c>
      <c r="E1577" s="54">
        <f>IFERROR(ROUNDUP((AC1577/VLOOKUP(P1577,'Huawei BUn - JDI'!B:H,4,0))*VLOOKUP(P1577,'Huawei BUn - JDI'!B:H,7,0),0),
IFERROR(IF(AC1577/VLOOKUP(P1577,'Huawei BUn - JDI'!L:O,3,0)&lt;1,VLOOKUP(P1577,'Huawei BUn - JDI'!L:O,3,0),
IFERROR(IF(AC1577/VLOOKUP(P1577,'Huawei BUn - JDI'!L:O,3,0)&lt;&gt;ROUND(AC1577/VLOOKUP(P1577,'Huawei BUn - JDI'!L:O,3,0),0),ROUNDUP(AC1577/VLOOKUP(P1577,'Huawei BUn - JDI'!L:O,3,0),0),AC1577),AC1577)),AC1577))</f>
        <v>177</v>
      </c>
      <c r="F1577" s="17">
        <f>VLOOKUP(P1577,'Material Unit Price List'!A:D,3,0)</f>
        <v>0.73509999999999998</v>
      </c>
      <c r="G1577" s="1" t="str">
        <f>TRIM(MID(N1577,(FIND("]",N1577)+1),
(FIND("#",N1577)-1)-(FIND("]",N1577))))</f>
        <v>VFF-3</v>
      </c>
      <c r="H1577" s="16" t="str">
        <f>IFERROR(VLOOKUP(P1577,'Huawei BUn - JDI'!B:H,1,0)&amp;" - has convertion, divide for - "&amp;VLOOKUP(P1577,'Huawei BUn - JDI'!B:H,4,0),
IFERROR(VLOOKUP(P1577,'Huawei BUn - JDI'!L:O,1,0)&amp;"- has MOQ of - "&amp;VLOOKUP(P1577,'Huawei BUn - JDI'!L:O,3,0)," Sem Conversão"))</f>
        <v xml:space="preserve"> Sem Conversão</v>
      </c>
      <c r="J1577" s="2" t="s">
        <v>4</v>
      </c>
      <c r="K1577" s="1" t="b">
        <v>1</v>
      </c>
      <c r="L1577" s="1" t="s">
        <v>8182</v>
      </c>
      <c r="M1577" s="11" t="s">
        <v>10017</v>
      </c>
      <c r="N1577" s="10" t="s">
        <v>7670</v>
      </c>
      <c r="O1577" s="9" t="s">
        <v>7544</v>
      </c>
      <c r="P1577" s="10" t="s">
        <v>4479</v>
      </c>
      <c r="Q1577" s="9" t="s">
        <v>8183</v>
      </c>
      <c r="R1577" s="161" t="s">
        <v>7545</v>
      </c>
      <c r="S1577" s="10" t="s">
        <v>7</v>
      </c>
      <c r="T1577" s="9" t="s">
        <v>7705</v>
      </c>
      <c r="U1577" s="10" t="s">
        <v>1</v>
      </c>
      <c r="V1577" s="9">
        <v>100</v>
      </c>
      <c r="W1577" s="10">
        <v>47</v>
      </c>
      <c r="X1577" s="9" t="s">
        <v>5</v>
      </c>
      <c r="Y1577" s="8">
        <v>45327</v>
      </c>
      <c r="Z1577" s="7">
        <v>45262</v>
      </c>
      <c r="AA1577" s="8">
        <v>45323</v>
      </c>
      <c r="AB1577" s="7">
        <v>45323</v>
      </c>
      <c r="AC1577" s="6">
        <v>177</v>
      </c>
    </row>
    <row r="1578" spans="1:30" hidden="1">
      <c r="A1578" s="15" t="str">
        <f t="shared" ca="1" si="38"/>
        <v>Local PO</v>
      </c>
      <c r="B1578" s="40" t="str">
        <f ca="1">IFERROR(IF(FIND("TAMURA",UPPER(Q1578))&lt;&gt;0,"LOCAL PO &gt; 'TAMURA' ","ERRO Regra Tamura"),
IFERROR(IF(LOWER(S1578)="national","Local PO",
IF(YEAR(Z1578)&amp;TEXT(WEEKNUM(Z1578),"00")&lt;=YEAR(TODAY())&amp;TEXT(WEEKNUM(TODAY())  +1,"00"),"PO &gt; Ok",   "Future PO")),""))</f>
        <v>Local PO</v>
      </c>
      <c r="C1578" s="18" t="str">
        <f>IFERROR(IF(VLOOKUP(G1578&amp;P1578,'Troca PN'!A:G,5,0)&lt;&gt;0,"TEVE Troca de PN","  &gt; ERRO CHAVE SKU&amp;PN "),"")</f>
        <v/>
      </c>
      <c r="D1578" s="18" t="str">
        <f>IFERROR(IF(VLOOKUP(G1578&amp;P1578,'Troca PN'!A:G,5,0)&lt;&gt;0,VLOOKUP(P1578,'Troca PN'!C:G,2,0),"  &gt; ERRO CHAVE SKU&amp;PN "),P1578)</f>
        <v>21031800</v>
      </c>
      <c r="E1578" s="54">
        <f>IFERROR(ROUNDUP((AC1578/VLOOKUP(P1578,'Huawei BUn - JDI'!B:H,4,0))*VLOOKUP(P1578,'Huawei BUn - JDI'!B:H,7,0),0),
IFERROR(IF(AC1578/VLOOKUP(P1578,'Huawei BUn - JDI'!L:O,3,0)&lt;1,VLOOKUP(P1578,'Huawei BUn - JDI'!L:O,3,0),
IFERROR(IF(AC1578/VLOOKUP(P1578,'Huawei BUn - JDI'!L:O,3,0)&lt;&gt;ROUND(AC1578/VLOOKUP(P1578,'Huawei BUn - JDI'!L:O,3,0),0),ROUNDUP(AC1578/VLOOKUP(P1578,'Huawei BUn - JDI'!L:O,3,0),0),AC1578),AC1578)),AC1578))</f>
        <v>200</v>
      </c>
      <c r="F1578" s="17" t="e">
        <f>VLOOKUP(P1578,'Material Unit Price List'!A:D,3,0)</f>
        <v>#N/A</v>
      </c>
      <c r="G1578" s="1" t="str">
        <f>TRIM(MID(N1578,(FIND("]",N1578)+1),
(FIND("#",N1578)-1)-(FIND("]",N1578))))</f>
        <v>VFF-3</v>
      </c>
      <c r="H1578" s="16" t="str">
        <f>IFERROR(VLOOKUP(P1578,'Huawei BUn - JDI'!B:H,1,0)&amp;" - has convertion, divide for - "&amp;VLOOKUP(P1578,'Huawei BUn - JDI'!B:H,4,0),
IFERROR(VLOOKUP(P1578,'Huawei BUn - JDI'!L:O,1,0)&amp;"- has MOQ of - "&amp;VLOOKUP(P1578,'Huawei BUn - JDI'!L:O,3,0)," Sem Conversão"))</f>
        <v xml:space="preserve"> Sem Conversão</v>
      </c>
      <c r="J1578" s="2" t="s">
        <v>4</v>
      </c>
      <c r="K1578" s="1" t="b">
        <v>1</v>
      </c>
      <c r="L1578" s="1" t="s">
        <v>8184</v>
      </c>
      <c r="M1578" s="11" t="s">
        <v>10018</v>
      </c>
      <c r="N1578" s="10" t="s">
        <v>7687</v>
      </c>
      <c r="O1578" s="9" t="s">
        <v>7544</v>
      </c>
      <c r="P1578" s="10" t="s">
        <v>8186</v>
      </c>
      <c r="Q1578" s="9" t="s">
        <v>8187</v>
      </c>
      <c r="R1578" s="161" t="s">
        <v>7552</v>
      </c>
      <c r="S1578" s="10" t="s">
        <v>3</v>
      </c>
      <c r="T1578" s="9" t="s">
        <v>7705</v>
      </c>
      <c r="U1578" s="10" t="s">
        <v>1</v>
      </c>
      <c r="V1578" s="9">
        <v>1</v>
      </c>
      <c r="W1578" s="10">
        <v>1</v>
      </c>
      <c r="X1578" s="9" t="s">
        <v>5</v>
      </c>
      <c r="Y1578" s="8">
        <v>45324</v>
      </c>
      <c r="Z1578" s="7">
        <v>45308</v>
      </c>
      <c r="AA1578" s="8">
        <v>45323</v>
      </c>
      <c r="AB1578" s="7">
        <v>45323</v>
      </c>
      <c r="AC1578" s="6">
        <v>200</v>
      </c>
    </row>
    <row r="1579" spans="1:30" hidden="1">
      <c r="A1579" s="15" t="str">
        <f t="shared" ca="1" si="38"/>
        <v>Local PO</v>
      </c>
      <c r="B1579" s="40" t="str">
        <f ca="1">IFERROR(IF(FIND("TAMURA",UPPER(Q1579))&lt;&gt;0,"LOCAL PO &gt; 'TAMURA' ","ERRO Regra Tamura"),
IFERROR(IF(LOWER(S1579)="national","Local PO",
IF(YEAR(Z1579)&amp;TEXT(WEEKNUM(Z1579),"00")&lt;=YEAR(TODAY())&amp;TEXT(WEEKNUM(TODAY())  +1,"00"),"PO &gt; Ok",   "Future PO")),""))</f>
        <v>Local PO</v>
      </c>
      <c r="C1579" s="18" t="str">
        <f>IFERROR(IF(VLOOKUP(G1579&amp;P1579,'Troca PN'!A:G,5,0)&lt;&gt;0,"TEVE Troca de PN","  &gt; ERRO CHAVE SKU&amp;PN "),"")</f>
        <v/>
      </c>
      <c r="D1579" s="18" t="str">
        <f>IFERROR(IF(VLOOKUP(G1579&amp;P1579,'Troca PN'!A:G,5,0)&lt;&gt;0,VLOOKUP(P1579,'Troca PN'!C:G,2,0),"  &gt; ERRO CHAVE SKU&amp;PN "),P1579)</f>
        <v>21031800</v>
      </c>
      <c r="E1579" s="54">
        <f>IFERROR(ROUNDUP((AC1579/VLOOKUP(P1579,'Huawei BUn - JDI'!B:H,4,0))*VLOOKUP(P1579,'Huawei BUn - JDI'!B:H,7,0),0),
IFERROR(IF(AC1579/VLOOKUP(P1579,'Huawei BUn - JDI'!L:O,3,0)&lt;1,VLOOKUP(P1579,'Huawei BUn - JDI'!L:O,3,0),
IFERROR(IF(AC1579/VLOOKUP(P1579,'Huawei BUn - JDI'!L:O,3,0)&lt;&gt;ROUND(AC1579/VLOOKUP(P1579,'Huawei BUn - JDI'!L:O,3,0),0),ROUNDUP(AC1579/VLOOKUP(P1579,'Huawei BUn - JDI'!L:O,3,0),0),AC1579),AC1579)),AC1579))</f>
        <v>200</v>
      </c>
      <c r="F1579" s="17" t="e">
        <f>VLOOKUP(P1579,'Material Unit Price List'!A:D,3,0)</f>
        <v>#N/A</v>
      </c>
      <c r="G1579" s="1" t="str">
        <f>TRIM(MID(N1579,(FIND("]",N1579)+1),
(FIND("#",N1579)-1)-(FIND("]",N1579))))</f>
        <v>VFF-3</v>
      </c>
      <c r="H1579" s="16" t="str">
        <f>IFERROR(VLOOKUP(P1579,'Huawei BUn - JDI'!B:H,1,0)&amp;" - has convertion, divide for - "&amp;VLOOKUP(P1579,'Huawei BUn - JDI'!B:H,4,0),
IFERROR(VLOOKUP(P1579,'Huawei BUn - JDI'!L:O,1,0)&amp;"- has MOQ of - "&amp;VLOOKUP(P1579,'Huawei BUn - JDI'!L:O,3,0)," Sem Conversão"))</f>
        <v xml:space="preserve"> Sem Conversão</v>
      </c>
      <c r="J1579" s="2" t="s">
        <v>4</v>
      </c>
      <c r="K1579" s="1" t="b">
        <v>1</v>
      </c>
      <c r="L1579" s="1" t="s">
        <v>8184</v>
      </c>
      <c r="M1579" s="11" t="s">
        <v>10019</v>
      </c>
      <c r="N1579" s="10" t="s">
        <v>7687</v>
      </c>
      <c r="O1579" s="9" t="s">
        <v>7544</v>
      </c>
      <c r="P1579" s="10" t="s">
        <v>8186</v>
      </c>
      <c r="Q1579" s="9" t="s">
        <v>8187</v>
      </c>
      <c r="R1579" s="161" t="s">
        <v>7552</v>
      </c>
      <c r="S1579" s="10" t="s">
        <v>3</v>
      </c>
      <c r="T1579" s="9" t="s">
        <v>7705</v>
      </c>
      <c r="U1579" s="10" t="s">
        <v>1</v>
      </c>
      <c r="V1579" s="9">
        <v>1</v>
      </c>
      <c r="W1579" s="10">
        <v>1</v>
      </c>
      <c r="X1579" s="9" t="s">
        <v>5</v>
      </c>
      <c r="Y1579" s="8">
        <v>45325</v>
      </c>
      <c r="Z1579" s="7">
        <v>45308</v>
      </c>
      <c r="AA1579" s="8">
        <v>45323</v>
      </c>
      <c r="AB1579" s="7">
        <v>45323</v>
      </c>
      <c r="AC1579" s="6">
        <v>200</v>
      </c>
    </row>
    <row r="1580" spans="1:30" hidden="1">
      <c r="A1580" s="15" t="str">
        <f t="shared" ca="1" si="38"/>
        <v>Local PO</v>
      </c>
      <c r="B1580" s="40" t="str">
        <f ca="1">IFERROR(IF(FIND("TAMURA",UPPER(Q1580))&lt;&gt;0,"LOCAL PO &gt; 'TAMURA' ","ERRO Regra Tamura"),
IFERROR(IF(LOWER(S1580)="national","Local PO",
IF(YEAR(Z1580)&amp;TEXT(WEEKNUM(Z1580),"00")&lt;=YEAR(TODAY())&amp;TEXT(WEEKNUM(TODAY())  +1,"00"),"PO &gt; Ok",   "Future PO")),""))</f>
        <v>Local PO</v>
      </c>
      <c r="C1580" s="18" t="str">
        <f>IFERROR(IF(VLOOKUP(G1580&amp;P1580,'Troca PN'!A:G,5,0)&lt;&gt;0,"TEVE Troca de PN","  &gt; ERRO CHAVE SKU&amp;PN "),"")</f>
        <v/>
      </c>
      <c r="D1580" s="18" t="str">
        <f>IFERROR(IF(VLOOKUP(G1580&amp;P1580,'Troca PN'!A:G,5,0)&lt;&gt;0,VLOOKUP(P1580,'Troca PN'!C:G,2,0),"  &gt; ERRO CHAVE SKU&amp;PN "),P1580)</f>
        <v>21031800</v>
      </c>
      <c r="E1580" s="54">
        <f>IFERROR(ROUNDUP((AC1580/VLOOKUP(P1580,'Huawei BUn - JDI'!B:H,4,0))*VLOOKUP(P1580,'Huawei BUn - JDI'!B:H,7,0),0),
IFERROR(IF(AC1580/VLOOKUP(P1580,'Huawei BUn - JDI'!L:O,3,0)&lt;1,VLOOKUP(P1580,'Huawei BUn - JDI'!L:O,3,0),
IFERROR(IF(AC1580/VLOOKUP(P1580,'Huawei BUn - JDI'!L:O,3,0)&lt;&gt;ROUND(AC1580/VLOOKUP(P1580,'Huawei BUn - JDI'!L:O,3,0),0),ROUNDUP(AC1580/VLOOKUP(P1580,'Huawei BUn - JDI'!L:O,3,0),0),AC1580),AC1580)),AC1580))</f>
        <v>200</v>
      </c>
      <c r="F1580" s="17" t="e">
        <f>VLOOKUP(P1580,'Material Unit Price List'!A:D,3,0)</f>
        <v>#N/A</v>
      </c>
      <c r="G1580" s="1" t="str">
        <f>TRIM(MID(N1580,(FIND("]",N1580)+1),
(FIND("#",N1580)-1)-(FIND("]",N1580))))</f>
        <v>VFF-3</v>
      </c>
      <c r="H1580" s="16" t="str">
        <f>IFERROR(VLOOKUP(P1580,'Huawei BUn - JDI'!B:H,1,0)&amp;" - has convertion, divide for - "&amp;VLOOKUP(P1580,'Huawei BUn - JDI'!B:H,4,0),
IFERROR(VLOOKUP(P1580,'Huawei BUn - JDI'!L:O,1,0)&amp;"- has MOQ of - "&amp;VLOOKUP(P1580,'Huawei BUn - JDI'!L:O,3,0)," Sem Conversão"))</f>
        <v xml:space="preserve"> Sem Conversão</v>
      </c>
      <c r="J1580" s="2" t="s">
        <v>4</v>
      </c>
      <c r="K1580" s="1" t="b">
        <v>1</v>
      </c>
      <c r="L1580" s="1" t="s">
        <v>8184</v>
      </c>
      <c r="M1580" s="11" t="s">
        <v>10020</v>
      </c>
      <c r="N1580" s="10" t="s">
        <v>8189</v>
      </c>
      <c r="O1580" s="9" t="s">
        <v>7544</v>
      </c>
      <c r="P1580" s="10" t="s">
        <v>8186</v>
      </c>
      <c r="Q1580" s="9" t="s">
        <v>8187</v>
      </c>
      <c r="R1580" s="161" t="s">
        <v>7552</v>
      </c>
      <c r="S1580" s="10" t="s">
        <v>3</v>
      </c>
      <c r="T1580" s="9" t="s">
        <v>7705</v>
      </c>
      <c r="U1580" s="10" t="s">
        <v>1</v>
      </c>
      <c r="V1580" s="9">
        <v>1</v>
      </c>
      <c r="W1580" s="10">
        <v>1</v>
      </c>
      <c r="X1580" s="9" t="s">
        <v>5</v>
      </c>
      <c r="Y1580" s="8">
        <v>45326</v>
      </c>
      <c r="Z1580" s="7">
        <v>45308</v>
      </c>
      <c r="AA1580" s="8">
        <v>45323</v>
      </c>
      <c r="AB1580" s="7">
        <v>45323</v>
      </c>
      <c r="AC1580" s="6">
        <v>200</v>
      </c>
    </row>
    <row r="1581" spans="1:30" hidden="1">
      <c r="A1581" s="15" t="str">
        <f t="shared" ca="1" si="38"/>
        <v>Local PO</v>
      </c>
      <c r="B1581" s="40" t="str">
        <f ca="1">IFERROR(IF(FIND("TAMURA",UPPER(Q1581))&lt;&gt;0,"LOCAL PO &gt; 'TAMURA' ","ERRO Regra Tamura"),
IFERROR(IF(LOWER(S1581)="national","Local PO",
IF(YEAR(Z1581)&amp;TEXT(WEEKNUM(Z1581),"00")&lt;=YEAR(TODAY())&amp;TEXT(WEEKNUM(TODAY())  +1,"00"),"PO &gt; Ok",   "Future PO")),""))</f>
        <v>Local PO</v>
      </c>
      <c r="C1581" s="18" t="str">
        <f>IFERROR(IF(VLOOKUP(G1581&amp;P1581,'Troca PN'!A:G,5,0)&lt;&gt;0,"TEVE Troca de PN","  &gt; ERRO CHAVE SKU&amp;PN "),"")</f>
        <v/>
      </c>
      <c r="D1581" s="18" t="str">
        <f>IFERROR(IF(VLOOKUP(G1581&amp;P1581,'Troca PN'!A:G,5,0)&lt;&gt;0,VLOOKUP(P1581,'Troca PN'!C:G,2,0),"  &gt; ERRO CHAVE SKU&amp;PN "),P1581)</f>
        <v>21031800</v>
      </c>
      <c r="E1581" s="54">
        <f>IFERROR(ROUNDUP((AC1581/VLOOKUP(P1581,'Huawei BUn - JDI'!B:H,4,0))*VLOOKUP(P1581,'Huawei BUn - JDI'!B:H,7,0),0),
IFERROR(IF(AC1581/VLOOKUP(P1581,'Huawei BUn - JDI'!L:O,3,0)&lt;1,VLOOKUP(P1581,'Huawei BUn - JDI'!L:O,3,0),
IFERROR(IF(AC1581/VLOOKUP(P1581,'Huawei BUn - JDI'!L:O,3,0)&lt;&gt;ROUND(AC1581/VLOOKUP(P1581,'Huawei BUn - JDI'!L:O,3,0),0),ROUNDUP(AC1581/VLOOKUP(P1581,'Huawei BUn - JDI'!L:O,3,0),0),AC1581),AC1581)),AC1581))</f>
        <v>77</v>
      </c>
      <c r="F1581" s="17" t="e">
        <f>VLOOKUP(P1581,'Material Unit Price List'!A:D,3,0)</f>
        <v>#N/A</v>
      </c>
      <c r="G1581" s="1" t="str">
        <f>TRIM(MID(N1581,(FIND("]",N1581)+1),
(FIND("#",N1581)-1)-(FIND("]",N1581))))</f>
        <v>VFF-3</v>
      </c>
      <c r="H1581" s="16" t="str">
        <f>IFERROR(VLOOKUP(P1581,'Huawei BUn - JDI'!B:H,1,0)&amp;" - has convertion, divide for - "&amp;VLOOKUP(P1581,'Huawei BUn - JDI'!B:H,4,0),
IFERROR(VLOOKUP(P1581,'Huawei BUn - JDI'!L:O,1,0)&amp;"- has MOQ of - "&amp;VLOOKUP(P1581,'Huawei BUn - JDI'!L:O,3,0)," Sem Conversão"))</f>
        <v xml:space="preserve"> Sem Conversão</v>
      </c>
      <c r="J1581" s="2" t="s">
        <v>4</v>
      </c>
      <c r="K1581" s="1" t="b">
        <v>1</v>
      </c>
      <c r="L1581" s="1" t="s">
        <v>8184</v>
      </c>
      <c r="M1581" s="11" t="s">
        <v>10021</v>
      </c>
      <c r="N1581" s="10" t="s">
        <v>8189</v>
      </c>
      <c r="O1581" s="9" t="s">
        <v>7544</v>
      </c>
      <c r="P1581" s="10" t="s">
        <v>8186</v>
      </c>
      <c r="Q1581" s="9" t="s">
        <v>8187</v>
      </c>
      <c r="R1581" s="161" t="s">
        <v>7552</v>
      </c>
      <c r="S1581" s="10" t="s">
        <v>3</v>
      </c>
      <c r="T1581" s="9" t="s">
        <v>7705</v>
      </c>
      <c r="U1581" s="10" t="s">
        <v>1</v>
      </c>
      <c r="V1581" s="9">
        <v>1</v>
      </c>
      <c r="W1581" s="10">
        <v>1</v>
      </c>
      <c r="X1581" s="9" t="s">
        <v>5</v>
      </c>
      <c r="Y1581" s="8">
        <v>45327</v>
      </c>
      <c r="Z1581" s="7">
        <v>45308</v>
      </c>
      <c r="AA1581" s="8">
        <v>45323</v>
      </c>
      <c r="AB1581" s="7">
        <v>45323</v>
      </c>
      <c r="AC1581" s="6">
        <v>77</v>
      </c>
    </row>
    <row r="1582" spans="1:30">
      <c r="A1582" s="15" t="str">
        <f t="shared" ca="1" si="38"/>
        <v>PO &gt; Ok</v>
      </c>
      <c r="B1582" s="40" t="str">
        <f ca="1">IFERROR(IF(FIND("TAMURA",UPPER(Q1582))&lt;&gt;0,"LOCAL PO &gt; 'TAMURA' ","ERRO Regra Tamura"),
IFERROR(IF(LOWER(S1582)="national","Local PO",
IF(YEAR(Z1582)&amp;TEXT(WEEKNUM(Z1582),"00")&lt;=YEAR(TODAY())&amp;TEXT(WEEKNUM(TODAY())  +1,"00"),"PO &gt; Ok",   "Future PO")),""))</f>
        <v>PO &gt; Ok</v>
      </c>
      <c r="C1582" s="18" t="str">
        <f>IFERROR(IF(VLOOKUP(G1582&amp;P1582,'Troca PN'!A:G,5,0)&lt;&gt;0,"TEVE Troca de PN","  &gt; ERRO CHAVE SKU&amp;PN "),"")</f>
        <v/>
      </c>
      <c r="D1582" s="18" t="str">
        <f>IFERROR(IF(VLOOKUP(G1582&amp;P1582,'Troca PN'!A:G,5,0)&lt;&gt;0,VLOOKUP(P1582,'Troca PN'!C:G,2,0),"  &gt; ERRO CHAVE SKU&amp;PN "),P1582)</f>
        <v>21080719</v>
      </c>
      <c r="E1582" s="54">
        <f>IFERROR(ROUNDUP((AC1582/VLOOKUP(P1582,'Huawei BUn - JDI'!B:H,4,0))*VLOOKUP(P1582,'Huawei BUn - JDI'!B:H,7,0),0),
IFERROR(IF(AC1582/VLOOKUP(P1582,'Huawei BUn - JDI'!L:O,3,0)&lt;1,VLOOKUP(P1582,'Huawei BUn - JDI'!L:O,3,0),
IFERROR(IF(AC1582/VLOOKUP(P1582,'Huawei BUn - JDI'!L:O,3,0)&lt;&gt;ROUND(AC1582/VLOOKUP(P1582,'Huawei BUn - JDI'!L:O,3,0),0),ROUNDUP(AC1582/VLOOKUP(P1582,'Huawei BUn - JDI'!L:O,3,0),0),AC1582),AC1582)),AC1582))</f>
        <v>100</v>
      </c>
      <c r="F1582" s="17">
        <f>VLOOKUP(P1582,'Material Unit Price List'!A:D,3,0)</f>
        <v>9.3100000000000002E-2</v>
      </c>
      <c r="G1582" s="1" t="str">
        <f>TRIM(MID(N1582,(FIND("]",N1582)+1),
(FIND("#",N1582)-1)-(FIND("]",N1582))))</f>
        <v>BYF-2</v>
      </c>
      <c r="H1582" s="16" t="str">
        <f>IFERROR(VLOOKUP(P1582,'Huawei BUn - JDI'!B:H,1,0)&amp;" - has convertion, divide for - "&amp;VLOOKUP(P1582,'Huawei BUn - JDI'!B:H,4,0),
IFERROR(VLOOKUP(P1582,'Huawei BUn - JDI'!L:O,1,0)&amp;"- has MOQ of - "&amp;VLOOKUP(P1582,'Huawei BUn - JDI'!L:O,3,0)," Sem Conversão"))</f>
        <v xml:space="preserve"> Sem Conversão</v>
      </c>
      <c r="J1582" s="2" t="s">
        <v>4</v>
      </c>
      <c r="K1582" s="1" t="b">
        <v>0</v>
      </c>
      <c r="L1582" s="1" t="s">
        <v>8190</v>
      </c>
      <c r="M1582" s="11" t="s">
        <v>10022</v>
      </c>
      <c r="N1582" s="10" t="s">
        <v>9244</v>
      </c>
      <c r="O1582" s="9" t="s">
        <v>7544</v>
      </c>
      <c r="P1582" s="10" t="s">
        <v>6579</v>
      </c>
      <c r="Q1582" s="9" t="s">
        <v>6580</v>
      </c>
      <c r="R1582" s="161" t="s">
        <v>7545</v>
      </c>
      <c r="S1582" s="10" t="s">
        <v>7</v>
      </c>
      <c r="T1582" s="9" t="s">
        <v>7655</v>
      </c>
      <c r="U1582" s="10" t="s">
        <v>1</v>
      </c>
      <c r="V1582" s="9">
        <v>1</v>
      </c>
      <c r="W1582" s="10">
        <v>47</v>
      </c>
      <c r="X1582" s="9" t="s">
        <v>5</v>
      </c>
      <c r="Y1582" s="8">
        <v>45298</v>
      </c>
      <c r="Z1582" s="7">
        <v>45217</v>
      </c>
      <c r="AA1582" s="8">
        <v>45278</v>
      </c>
      <c r="AB1582" s="7">
        <v>45284</v>
      </c>
      <c r="AC1582" s="6">
        <v>100</v>
      </c>
      <c r="AD1582" s="1" t="s">
        <v>10769</v>
      </c>
    </row>
    <row r="1583" spans="1:30">
      <c r="A1583" s="15" t="str">
        <f t="shared" ca="1" si="38"/>
        <v>PO &gt; Ok</v>
      </c>
      <c r="B1583" s="40" t="str">
        <f ca="1">IFERROR(IF(FIND("TAMURA",UPPER(Q1583))&lt;&gt;0,"LOCAL PO &gt; 'TAMURA' ","ERRO Regra Tamura"),
IFERROR(IF(LOWER(S1583)="national","Local PO",
IF(YEAR(Z1583)&amp;TEXT(WEEKNUM(Z1583),"00")&lt;=YEAR(TODAY())&amp;TEXT(WEEKNUM(TODAY())  +1,"00"),"PO &gt; Ok",   "Future PO")),""))</f>
        <v>PO &gt; Ok</v>
      </c>
      <c r="C1583" s="18" t="str">
        <f>IFERROR(IF(VLOOKUP(G1583&amp;P1583,'Troca PN'!A:G,5,0)&lt;&gt;0,"TEVE Troca de PN","  &gt; ERRO CHAVE SKU&amp;PN "),"")</f>
        <v/>
      </c>
      <c r="D1583" s="18" t="str">
        <f>IFERROR(IF(VLOOKUP(G1583&amp;P1583,'Troca PN'!A:G,5,0)&lt;&gt;0,VLOOKUP(P1583,'Troca PN'!C:G,2,0),"  &gt; ERRO CHAVE SKU&amp;PN "),P1583)</f>
        <v>21080719</v>
      </c>
      <c r="E1583" s="54">
        <f>IFERROR(ROUNDUP((AC1583/VLOOKUP(P1583,'Huawei BUn - JDI'!B:H,4,0))*VLOOKUP(P1583,'Huawei BUn - JDI'!B:H,7,0),0),
IFERROR(IF(AC1583/VLOOKUP(P1583,'Huawei BUn - JDI'!L:O,3,0)&lt;1,VLOOKUP(P1583,'Huawei BUn - JDI'!L:O,3,0),
IFERROR(IF(AC1583/VLOOKUP(P1583,'Huawei BUn - JDI'!L:O,3,0)&lt;&gt;ROUND(AC1583/VLOOKUP(P1583,'Huawei BUn - JDI'!L:O,3,0),0),ROUNDUP(AC1583/VLOOKUP(P1583,'Huawei BUn - JDI'!L:O,3,0),0),AC1583),AC1583)),AC1583))</f>
        <v>100</v>
      </c>
      <c r="F1583" s="17">
        <f>VLOOKUP(P1583,'Material Unit Price List'!A:D,3,0)</f>
        <v>9.3100000000000002E-2</v>
      </c>
      <c r="G1583" s="1" t="str">
        <f>TRIM(MID(N1583,(FIND("]",N1583)+1),
(FIND("#",N1583)-1)-(FIND("]",N1583))))</f>
        <v>BYF-2</v>
      </c>
      <c r="H1583" s="16" t="str">
        <f>IFERROR(VLOOKUP(P1583,'Huawei BUn - JDI'!B:H,1,0)&amp;" - has convertion, divide for - "&amp;VLOOKUP(P1583,'Huawei BUn - JDI'!B:H,4,0),
IFERROR(VLOOKUP(P1583,'Huawei BUn - JDI'!L:O,1,0)&amp;"- has MOQ of - "&amp;VLOOKUP(P1583,'Huawei BUn - JDI'!L:O,3,0)," Sem Conversão"))</f>
        <v xml:space="preserve"> Sem Conversão</v>
      </c>
      <c r="J1583" s="2" t="s">
        <v>4</v>
      </c>
      <c r="K1583" s="1" t="b">
        <v>0</v>
      </c>
      <c r="L1583" s="1" t="s">
        <v>8190</v>
      </c>
      <c r="M1583" s="11" t="s">
        <v>10023</v>
      </c>
      <c r="N1583" s="10" t="s">
        <v>8822</v>
      </c>
      <c r="O1583" s="9" t="s">
        <v>7544</v>
      </c>
      <c r="P1583" s="10" t="s">
        <v>6579</v>
      </c>
      <c r="Q1583" s="9" t="s">
        <v>6580</v>
      </c>
      <c r="R1583" s="161" t="s">
        <v>7545</v>
      </c>
      <c r="S1583" s="10" t="s">
        <v>7</v>
      </c>
      <c r="T1583" s="9" t="s">
        <v>7655</v>
      </c>
      <c r="U1583" s="10" t="s">
        <v>1</v>
      </c>
      <c r="V1583" s="9">
        <v>1</v>
      </c>
      <c r="W1583" s="10">
        <v>47</v>
      </c>
      <c r="X1583" s="9" t="s">
        <v>5</v>
      </c>
      <c r="Y1583" s="8">
        <v>45299</v>
      </c>
      <c r="Z1583" s="7">
        <v>45217</v>
      </c>
      <c r="AA1583" s="8">
        <v>45278</v>
      </c>
      <c r="AB1583" s="7">
        <v>45284</v>
      </c>
      <c r="AC1583" s="6">
        <v>100</v>
      </c>
      <c r="AD1583" s="1" t="s">
        <v>10769</v>
      </c>
    </row>
    <row r="1584" spans="1:30">
      <c r="A1584" s="15" t="str">
        <f t="shared" ca="1" si="38"/>
        <v>PO &gt; Ok</v>
      </c>
      <c r="B1584" s="40" t="str">
        <f ca="1">IFERROR(IF(FIND("TAMURA",UPPER(Q1584))&lt;&gt;0,"LOCAL PO &gt; 'TAMURA' ","ERRO Regra Tamura"),
IFERROR(IF(LOWER(S1584)="national","Local PO",
IF(YEAR(Z1584)&amp;TEXT(WEEKNUM(Z1584),"00")&lt;=YEAR(TODAY())&amp;TEXT(WEEKNUM(TODAY())  +1,"00"),"PO &gt; Ok",   "Future PO")),""))</f>
        <v>PO &gt; Ok</v>
      </c>
      <c r="C1584" s="18" t="str">
        <f>IFERROR(IF(VLOOKUP(G1584&amp;P1584,'Troca PN'!A:G,5,0)&lt;&gt;0,"TEVE Troca de PN","  &gt; ERRO CHAVE SKU&amp;PN "),"")</f>
        <v/>
      </c>
      <c r="D1584" s="18" t="str">
        <f>IFERROR(IF(VLOOKUP(G1584&amp;P1584,'Troca PN'!A:G,5,0)&lt;&gt;0,VLOOKUP(P1584,'Troca PN'!C:G,2,0),"  &gt; ERRO CHAVE SKU&amp;PN "),P1584)</f>
        <v>21080719</v>
      </c>
      <c r="E1584" s="54">
        <f>IFERROR(ROUNDUP((AC1584/VLOOKUP(P1584,'Huawei BUn - JDI'!B:H,4,0))*VLOOKUP(P1584,'Huawei BUn - JDI'!B:H,7,0),0),
IFERROR(IF(AC1584/VLOOKUP(P1584,'Huawei BUn - JDI'!L:O,3,0)&lt;1,VLOOKUP(P1584,'Huawei BUn - JDI'!L:O,3,0),
IFERROR(IF(AC1584/VLOOKUP(P1584,'Huawei BUn - JDI'!L:O,3,0)&lt;&gt;ROUND(AC1584/VLOOKUP(P1584,'Huawei BUn - JDI'!L:O,3,0),0),ROUNDUP(AC1584/VLOOKUP(P1584,'Huawei BUn - JDI'!L:O,3,0),0),AC1584),AC1584)),AC1584))</f>
        <v>600</v>
      </c>
      <c r="F1584" s="17">
        <f>VLOOKUP(P1584,'Material Unit Price List'!A:D,3,0)</f>
        <v>9.3100000000000002E-2</v>
      </c>
      <c r="G1584" s="1" t="str">
        <f>TRIM(MID(N1584,(FIND("]",N1584)+1),
(FIND("#",N1584)-1)-(FIND("]",N1584))))</f>
        <v>737-4</v>
      </c>
      <c r="H1584" s="16" t="str">
        <f>IFERROR(VLOOKUP(P1584,'Huawei BUn - JDI'!B:H,1,0)&amp;" - has convertion, divide for - "&amp;VLOOKUP(P1584,'Huawei BUn - JDI'!B:H,4,0),
IFERROR(VLOOKUP(P1584,'Huawei BUn - JDI'!L:O,1,0)&amp;"- has MOQ of - "&amp;VLOOKUP(P1584,'Huawei BUn - JDI'!L:O,3,0)," Sem Conversão"))</f>
        <v xml:space="preserve"> Sem Conversão</v>
      </c>
      <c r="J1584" s="2" t="s">
        <v>4</v>
      </c>
      <c r="K1584" s="1" t="b">
        <v>0</v>
      </c>
      <c r="L1584" s="1" t="s">
        <v>8190</v>
      </c>
      <c r="M1584" s="11" t="s">
        <v>10024</v>
      </c>
      <c r="N1584" s="10" t="s">
        <v>8389</v>
      </c>
      <c r="O1584" s="9" t="s">
        <v>7544</v>
      </c>
      <c r="P1584" s="10" t="s">
        <v>6579</v>
      </c>
      <c r="Q1584" s="9" t="s">
        <v>6580</v>
      </c>
      <c r="R1584" s="161" t="s">
        <v>7545</v>
      </c>
      <c r="S1584" s="10" t="s">
        <v>7</v>
      </c>
      <c r="T1584" s="9" t="s">
        <v>7655</v>
      </c>
      <c r="U1584" s="10" t="s">
        <v>1</v>
      </c>
      <c r="V1584" s="9">
        <v>1</v>
      </c>
      <c r="W1584" s="10">
        <v>47</v>
      </c>
      <c r="X1584" s="9" t="s">
        <v>5</v>
      </c>
      <c r="Y1584" s="8">
        <v>45300</v>
      </c>
      <c r="Z1584" s="7">
        <v>45217</v>
      </c>
      <c r="AA1584" s="8">
        <v>45278</v>
      </c>
      <c r="AB1584" s="7">
        <v>45284</v>
      </c>
      <c r="AC1584" s="6">
        <v>600</v>
      </c>
      <c r="AD1584" s="1" t="s">
        <v>10769</v>
      </c>
    </row>
    <row r="1585" spans="1:30">
      <c r="A1585" s="15" t="str">
        <f t="shared" ca="1" si="38"/>
        <v>PO &gt; Ok</v>
      </c>
      <c r="B1585" s="40" t="str">
        <f ca="1">IFERROR(IF(FIND("TAMURA",UPPER(Q1585))&lt;&gt;0,"LOCAL PO &gt; 'TAMURA' ","ERRO Regra Tamura"),
IFERROR(IF(LOWER(S1585)="national","Local PO",
IF(YEAR(Z1585)&amp;TEXT(WEEKNUM(Z1585),"00")&lt;=YEAR(TODAY())&amp;TEXT(WEEKNUM(TODAY())  +1,"00"),"PO &gt; Ok",   "Future PO")),""))</f>
        <v>PO &gt; Ok</v>
      </c>
      <c r="C1585" s="18" t="str">
        <f>IFERROR(IF(VLOOKUP(G1585&amp;P1585,'Troca PN'!A:G,5,0)&lt;&gt;0,"TEVE Troca de PN","  &gt; ERRO CHAVE SKU&amp;PN "),"")</f>
        <v/>
      </c>
      <c r="D1585" s="18" t="str">
        <f>IFERROR(IF(VLOOKUP(G1585&amp;P1585,'Troca PN'!A:G,5,0)&lt;&gt;0,VLOOKUP(P1585,'Troca PN'!C:G,2,0),"  &gt; ERRO CHAVE SKU&amp;PN "),P1585)</f>
        <v>21080719</v>
      </c>
      <c r="E1585" s="54">
        <f>IFERROR(ROUNDUP((AC1585/VLOOKUP(P1585,'Huawei BUn - JDI'!B:H,4,0))*VLOOKUP(P1585,'Huawei BUn - JDI'!B:H,7,0),0),
IFERROR(IF(AC1585/VLOOKUP(P1585,'Huawei BUn - JDI'!L:O,3,0)&lt;1,VLOOKUP(P1585,'Huawei BUn - JDI'!L:O,3,0),
IFERROR(IF(AC1585/VLOOKUP(P1585,'Huawei BUn - JDI'!L:O,3,0)&lt;&gt;ROUND(AC1585/VLOOKUP(P1585,'Huawei BUn - JDI'!L:O,3,0),0),ROUNDUP(AC1585/VLOOKUP(P1585,'Huawei BUn - JDI'!L:O,3,0),0),AC1585),AC1585)),AC1585))</f>
        <v>100</v>
      </c>
      <c r="F1585" s="17">
        <f>VLOOKUP(P1585,'Material Unit Price List'!A:D,3,0)</f>
        <v>9.3100000000000002E-2</v>
      </c>
      <c r="G1585" s="1" t="str">
        <f>TRIM(MID(N1585,(FIND("]",N1585)+1),
(FIND("#",N1585)-1)-(FIND("]",N1585))))</f>
        <v>707-4</v>
      </c>
      <c r="H1585" s="16" t="str">
        <f>IFERROR(VLOOKUP(P1585,'Huawei BUn - JDI'!B:H,1,0)&amp;" - has convertion, divide for - "&amp;VLOOKUP(P1585,'Huawei BUn - JDI'!B:H,4,0),
IFERROR(VLOOKUP(P1585,'Huawei BUn - JDI'!L:O,1,0)&amp;"- has MOQ of - "&amp;VLOOKUP(P1585,'Huawei BUn - JDI'!L:O,3,0)," Sem Conversão"))</f>
        <v xml:space="preserve"> Sem Conversão</v>
      </c>
      <c r="J1585" s="2" t="s">
        <v>4</v>
      </c>
      <c r="K1585" s="1" t="b">
        <v>0</v>
      </c>
      <c r="L1585" s="1" t="s">
        <v>8190</v>
      </c>
      <c r="M1585" s="11" t="s">
        <v>10025</v>
      </c>
      <c r="N1585" s="10" t="s">
        <v>8448</v>
      </c>
      <c r="O1585" s="9" t="s">
        <v>7544</v>
      </c>
      <c r="P1585" s="10" t="s">
        <v>6579</v>
      </c>
      <c r="Q1585" s="9" t="s">
        <v>6580</v>
      </c>
      <c r="R1585" s="161" t="s">
        <v>7545</v>
      </c>
      <c r="S1585" s="10" t="s">
        <v>7</v>
      </c>
      <c r="T1585" s="9" t="s">
        <v>7655</v>
      </c>
      <c r="U1585" s="10" t="s">
        <v>1</v>
      </c>
      <c r="V1585" s="9">
        <v>1</v>
      </c>
      <c r="W1585" s="10">
        <v>47</v>
      </c>
      <c r="X1585" s="9" t="s">
        <v>5</v>
      </c>
      <c r="Y1585" s="8">
        <v>45310</v>
      </c>
      <c r="Z1585" s="7">
        <v>45217</v>
      </c>
      <c r="AA1585" s="8">
        <v>45278</v>
      </c>
      <c r="AB1585" s="7">
        <v>45284</v>
      </c>
      <c r="AC1585" s="6">
        <v>100</v>
      </c>
      <c r="AD1585" s="1" t="s">
        <v>10769</v>
      </c>
    </row>
    <row r="1586" spans="1:30" hidden="1">
      <c r="A1586" s="15" t="str">
        <f t="shared" ca="1" si="38"/>
        <v>Future PO</v>
      </c>
      <c r="B1586" s="40" t="str">
        <f ca="1">IFERROR(IF(FIND("TAMURA",UPPER(Q1586))&lt;&gt;0,"LOCAL PO &gt; 'TAMURA' ","ERRO Regra Tamura"),
IFERROR(IF(LOWER(S1586)="national","Local PO",
IF(YEAR(Z1586)&amp;TEXT(WEEKNUM(Z1586),"00")&lt;=YEAR(TODAY())&amp;TEXT(WEEKNUM(TODAY())  +1,"00"),"PO &gt; Ok",   "Future PO")),""))</f>
        <v>Future PO</v>
      </c>
      <c r="C1586" s="18" t="str">
        <f>IFERROR(IF(VLOOKUP(G1586&amp;P1586,'Troca PN'!A:G,5,0)&lt;&gt;0,"TEVE Troca de PN","  &gt; ERRO CHAVE SKU&amp;PN "),"")</f>
        <v/>
      </c>
      <c r="D1586" s="18" t="str">
        <f>IFERROR(IF(VLOOKUP(G1586&amp;P1586,'Troca PN'!A:G,5,0)&lt;&gt;0,VLOOKUP(P1586,'Troca PN'!C:G,2,0),"  &gt; ERRO CHAVE SKU&amp;PN "),P1586)</f>
        <v>21080719</v>
      </c>
      <c r="E1586" s="54">
        <f>IFERROR(ROUNDUP((AC1586/VLOOKUP(P1586,'Huawei BUn - JDI'!B:H,4,0))*VLOOKUP(P1586,'Huawei BUn - JDI'!B:H,7,0),0),
IFERROR(IF(AC1586/VLOOKUP(P1586,'Huawei BUn - JDI'!L:O,3,0)&lt;1,VLOOKUP(P1586,'Huawei BUn - JDI'!L:O,3,0),
IFERROR(IF(AC1586/VLOOKUP(P1586,'Huawei BUn - JDI'!L:O,3,0)&lt;&gt;ROUND(AC1586/VLOOKUP(P1586,'Huawei BUn - JDI'!L:O,3,0),0),ROUNDUP(AC1586/VLOOKUP(P1586,'Huawei BUn - JDI'!L:O,3,0),0),AC1586),AC1586)),AC1586))</f>
        <v>200</v>
      </c>
      <c r="F1586" s="17">
        <f>VLOOKUP(P1586,'Material Unit Price List'!A:D,3,0)</f>
        <v>9.3100000000000002E-2</v>
      </c>
      <c r="G1586" s="1" t="str">
        <f>TRIM(MID(N1586,(FIND("]",N1586)+1),
(FIND("#",N1586)-1)-(FIND("]",N1586))))</f>
        <v>BYF-2</v>
      </c>
      <c r="H1586" s="16" t="str">
        <f>IFERROR(VLOOKUP(P1586,'Huawei BUn - JDI'!B:H,1,0)&amp;" - has convertion, divide for - "&amp;VLOOKUP(P1586,'Huawei BUn - JDI'!B:H,4,0),
IFERROR(VLOOKUP(P1586,'Huawei BUn - JDI'!L:O,1,0)&amp;"- has MOQ of - "&amp;VLOOKUP(P1586,'Huawei BUn - JDI'!L:O,3,0)," Sem Conversão"))</f>
        <v xml:space="preserve"> Sem Conversão</v>
      </c>
      <c r="J1586" s="2" t="s">
        <v>4</v>
      </c>
      <c r="K1586" s="1" t="b">
        <v>1</v>
      </c>
      <c r="L1586" s="1" t="s">
        <v>8190</v>
      </c>
      <c r="M1586" s="11" t="s">
        <v>10026</v>
      </c>
      <c r="N1586" s="10" t="s">
        <v>8395</v>
      </c>
      <c r="O1586" s="9" t="s">
        <v>7544</v>
      </c>
      <c r="P1586" s="10" t="s">
        <v>6579</v>
      </c>
      <c r="Q1586" s="9" t="s">
        <v>6580</v>
      </c>
      <c r="R1586" s="161" t="s">
        <v>7545</v>
      </c>
      <c r="S1586" s="10" t="s">
        <v>7</v>
      </c>
      <c r="T1586" s="9" t="s">
        <v>7655</v>
      </c>
      <c r="U1586" s="10" t="s">
        <v>1</v>
      </c>
      <c r="V1586" s="9">
        <v>1</v>
      </c>
      <c r="W1586" s="10">
        <v>47</v>
      </c>
      <c r="X1586" s="9" t="s">
        <v>5</v>
      </c>
      <c r="Y1586" s="8">
        <v>45328</v>
      </c>
      <c r="Z1586" s="7">
        <v>45248</v>
      </c>
      <c r="AA1586" s="8">
        <v>45309</v>
      </c>
      <c r="AB1586" s="7">
        <v>45309</v>
      </c>
      <c r="AC1586" s="6">
        <v>200</v>
      </c>
    </row>
    <row r="1587" spans="1:30" hidden="1">
      <c r="A1587" s="15" t="str">
        <f t="shared" ca="1" si="38"/>
        <v>Future PO</v>
      </c>
      <c r="B1587" s="40" t="str">
        <f ca="1">IFERROR(IF(FIND("TAMURA",UPPER(Q1587))&lt;&gt;0,"LOCAL PO &gt; 'TAMURA' ","ERRO Regra Tamura"),
IFERROR(IF(LOWER(S1587)="national","Local PO",
IF(YEAR(Z1587)&amp;TEXT(WEEKNUM(Z1587),"00")&lt;=YEAR(TODAY())&amp;TEXT(WEEKNUM(TODAY())  +1,"00"),"PO &gt; Ok",   "Future PO")),""))</f>
        <v>Future PO</v>
      </c>
      <c r="C1587" s="18" t="str">
        <f>IFERROR(IF(VLOOKUP(G1587&amp;P1587,'Troca PN'!A:G,5,0)&lt;&gt;0,"TEVE Troca de PN","  &gt; ERRO CHAVE SKU&amp;PN "),"")</f>
        <v/>
      </c>
      <c r="D1587" s="18" t="str">
        <f>IFERROR(IF(VLOOKUP(G1587&amp;P1587,'Troca PN'!A:G,5,0)&lt;&gt;0,VLOOKUP(P1587,'Troca PN'!C:G,2,0),"  &gt; ERRO CHAVE SKU&amp;PN "),P1587)</f>
        <v>21080719</v>
      </c>
      <c r="E1587" s="54">
        <f>IFERROR(ROUNDUP((AC1587/VLOOKUP(P1587,'Huawei BUn - JDI'!B:H,4,0))*VLOOKUP(P1587,'Huawei BUn - JDI'!B:H,7,0),0),
IFERROR(IF(AC1587/VLOOKUP(P1587,'Huawei BUn - JDI'!L:O,3,0)&lt;1,VLOOKUP(P1587,'Huawei BUn - JDI'!L:O,3,0),
IFERROR(IF(AC1587/VLOOKUP(P1587,'Huawei BUn - JDI'!L:O,3,0)&lt;&gt;ROUND(AC1587/VLOOKUP(P1587,'Huawei BUn - JDI'!L:O,3,0),0),ROUNDUP(AC1587/VLOOKUP(P1587,'Huawei BUn - JDI'!L:O,3,0),0),AC1587),AC1587)),AC1587))</f>
        <v>100</v>
      </c>
      <c r="F1587" s="17">
        <f>VLOOKUP(P1587,'Material Unit Price List'!A:D,3,0)</f>
        <v>9.3100000000000002E-2</v>
      </c>
      <c r="G1587" s="1" t="str">
        <f>TRIM(MID(N1587,(FIND("]",N1587)+1),
(FIND("#",N1587)-1)-(FIND("]",N1587))))</f>
        <v>BYF-2</v>
      </c>
      <c r="H1587" s="16" t="str">
        <f>IFERROR(VLOOKUP(P1587,'Huawei BUn - JDI'!B:H,1,0)&amp;" - has convertion, divide for - "&amp;VLOOKUP(P1587,'Huawei BUn - JDI'!B:H,4,0),
IFERROR(VLOOKUP(P1587,'Huawei BUn - JDI'!L:O,1,0)&amp;"- has MOQ of - "&amp;VLOOKUP(P1587,'Huawei BUn - JDI'!L:O,3,0)," Sem Conversão"))</f>
        <v xml:space="preserve"> Sem Conversão</v>
      </c>
      <c r="J1587" s="2" t="s">
        <v>4</v>
      </c>
      <c r="K1587" s="1" t="b">
        <v>1</v>
      </c>
      <c r="L1587" s="1" t="s">
        <v>8190</v>
      </c>
      <c r="M1587" s="11" t="s">
        <v>10027</v>
      </c>
      <c r="N1587" s="10" t="s">
        <v>8393</v>
      </c>
      <c r="O1587" s="9" t="s">
        <v>7544</v>
      </c>
      <c r="P1587" s="10" t="s">
        <v>6579</v>
      </c>
      <c r="Q1587" s="9" t="s">
        <v>6580</v>
      </c>
      <c r="R1587" s="161" t="s">
        <v>7545</v>
      </c>
      <c r="S1587" s="10" t="s">
        <v>7</v>
      </c>
      <c r="T1587" s="9" t="s">
        <v>7655</v>
      </c>
      <c r="U1587" s="10" t="s">
        <v>1</v>
      </c>
      <c r="V1587" s="9">
        <v>1</v>
      </c>
      <c r="W1587" s="10">
        <v>47</v>
      </c>
      <c r="X1587" s="9" t="s">
        <v>5</v>
      </c>
      <c r="Y1587" s="8">
        <v>45329</v>
      </c>
      <c r="Z1587" s="7">
        <v>45248</v>
      </c>
      <c r="AA1587" s="8">
        <v>45309</v>
      </c>
      <c r="AB1587" s="7">
        <v>45309</v>
      </c>
      <c r="AC1587" s="6">
        <v>100</v>
      </c>
    </row>
    <row r="1588" spans="1:30" hidden="1">
      <c r="A1588" s="15" t="str">
        <f t="shared" ca="1" si="38"/>
        <v>Future PO</v>
      </c>
      <c r="B1588" s="40" t="str">
        <f ca="1">IFERROR(IF(FIND("TAMURA",UPPER(Q1588))&lt;&gt;0,"LOCAL PO &gt; 'TAMURA' ","ERRO Regra Tamura"),
IFERROR(IF(LOWER(S1588)="national","Local PO",
IF(YEAR(Z1588)&amp;TEXT(WEEKNUM(Z1588),"00")&lt;=YEAR(TODAY())&amp;TEXT(WEEKNUM(TODAY())  +1,"00"),"PO &gt; Ok",   "Future PO")),""))</f>
        <v>Future PO</v>
      </c>
      <c r="C1588" s="18" t="str">
        <f>IFERROR(IF(VLOOKUP(G1588&amp;P1588,'Troca PN'!A:G,5,0)&lt;&gt;0,"TEVE Troca de PN","  &gt; ERRO CHAVE SKU&amp;PN "),"")</f>
        <v/>
      </c>
      <c r="D1588" s="18" t="str">
        <f>IFERROR(IF(VLOOKUP(G1588&amp;P1588,'Troca PN'!A:G,5,0)&lt;&gt;0,VLOOKUP(P1588,'Troca PN'!C:G,2,0),"  &gt; ERRO CHAVE SKU&amp;PN "),P1588)</f>
        <v>21080719</v>
      </c>
      <c r="E1588" s="54">
        <f>IFERROR(ROUNDUP((AC1588/VLOOKUP(P1588,'Huawei BUn - JDI'!B:H,4,0))*VLOOKUP(P1588,'Huawei BUn - JDI'!B:H,7,0),0),
IFERROR(IF(AC1588/VLOOKUP(P1588,'Huawei BUn - JDI'!L:O,3,0)&lt;1,VLOOKUP(P1588,'Huawei BUn - JDI'!L:O,3,0),
IFERROR(IF(AC1588/VLOOKUP(P1588,'Huawei BUn - JDI'!L:O,3,0)&lt;&gt;ROUND(AC1588/VLOOKUP(P1588,'Huawei BUn - JDI'!L:O,3,0),0),ROUNDUP(AC1588/VLOOKUP(P1588,'Huawei BUn - JDI'!L:O,3,0),0),AC1588),AC1588)),AC1588))</f>
        <v>563</v>
      </c>
      <c r="F1588" s="17">
        <f>VLOOKUP(P1588,'Material Unit Price List'!A:D,3,0)</f>
        <v>9.3100000000000002E-2</v>
      </c>
      <c r="G1588" s="1" t="str">
        <f>TRIM(MID(N1588,(FIND("]",N1588)+1),
(FIND("#",N1588)-1)-(FIND("]",N1588))))</f>
        <v>737-4</v>
      </c>
      <c r="H1588" s="16" t="str">
        <f>IFERROR(VLOOKUP(P1588,'Huawei BUn - JDI'!B:H,1,0)&amp;" - has convertion, divide for - "&amp;VLOOKUP(P1588,'Huawei BUn - JDI'!B:H,4,0),
IFERROR(VLOOKUP(P1588,'Huawei BUn - JDI'!L:O,1,0)&amp;"- has MOQ of - "&amp;VLOOKUP(P1588,'Huawei BUn - JDI'!L:O,3,0)," Sem Conversão"))</f>
        <v xml:space="preserve"> Sem Conversão</v>
      </c>
      <c r="J1588" s="2" t="s">
        <v>4</v>
      </c>
      <c r="K1588" s="1" t="b">
        <v>1</v>
      </c>
      <c r="L1588" s="1" t="s">
        <v>8190</v>
      </c>
      <c r="M1588" s="11" t="s">
        <v>10028</v>
      </c>
      <c r="N1588" s="10" t="s">
        <v>8391</v>
      </c>
      <c r="O1588" s="9" t="s">
        <v>7544</v>
      </c>
      <c r="P1588" s="10" t="s">
        <v>6579</v>
      </c>
      <c r="Q1588" s="9" t="s">
        <v>6580</v>
      </c>
      <c r="R1588" s="161" t="s">
        <v>7545</v>
      </c>
      <c r="S1588" s="10" t="s">
        <v>7</v>
      </c>
      <c r="T1588" s="9" t="s">
        <v>7655</v>
      </c>
      <c r="U1588" s="10" t="s">
        <v>1</v>
      </c>
      <c r="V1588" s="9">
        <v>1</v>
      </c>
      <c r="W1588" s="10">
        <v>47</v>
      </c>
      <c r="X1588" s="9" t="s">
        <v>5</v>
      </c>
      <c r="Y1588" s="8">
        <v>45330</v>
      </c>
      <c r="Z1588" s="7">
        <v>45248</v>
      </c>
      <c r="AA1588" s="8">
        <v>45309</v>
      </c>
      <c r="AB1588" s="7">
        <v>45309</v>
      </c>
      <c r="AC1588" s="6">
        <v>563</v>
      </c>
    </row>
    <row r="1589" spans="1:30">
      <c r="A1589" s="15" t="str">
        <f t="shared" ca="1" si="38"/>
        <v>PO &gt; Ok</v>
      </c>
      <c r="B1589" s="40" t="str">
        <f ca="1">IFERROR(IF(FIND("TAMURA",UPPER(Q1589))&lt;&gt;0,"LOCAL PO &gt; 'TAMURA' ","ERRO Regra Tamura"),
IFERROR(IF(LOWER(S1589)="national","Local PO",
IF(YEAR(Z1589)&amp;TEXT(WEEKNUM(Z1589),"00")&lt;=YEAR(TODAY())&amp;TEXT(WEEKNUM(TODAY())  +1,"00"),"PO &gt; Ok",   "Future PO")),""))</f>
        <v>PO &gt; Ok</v>
      </c>
      <c r="C1589" s="18" t="str">
        <f>IFERROR(IF(VLOOKUP(G1589&amp;P1589,'Troca PN'!A:G,5,0)&lt;&gt;0,"TEVE Troca de PN","  &gt; ERRO CHAVE SKU&amp;PN "),"")</f>
        <v/>
      </c>
      <c r="D1589" s="18" t="str">
        <f>IFERROR(IF(VLOOKUP(G1589&amp;P1589,'Troca PN'!A:G,5,0)&lt;&gt;0,VLOOKUP(P1589,'Troca PN'!C:G,2,0),"  &gt; ERRO CHAVE SKU&amp;PN "),P1589)</f>
        <v>21080720</v>
      </c>
      <c r="E1589" s="54">
        <f>IFERROR(ROUNDUP((AC1589/VLOOKUP(P1589,'Huawei BUn - JDI'!B:H,4,0))*VLOOKUP(P1589,'Huawei BUn - JDI'!B:H,7,0),0),
IFERROR(IF(AC1589/VLOOKUP(P1589,'Huawei BUn - JDI'!L:O,3,0)&lt;1,VLOOKUP(P1589,'Huawei BUn - JDI'!L:O,3,0),
IFERROR(IF(AC1589/VLOOKUP(P1589,'Huawei BUn - JDI'!L:O,3,0)&lt;&gt;ROUND(AC1589/VLOOKUP(P1589,'Huawei BUn - JDI'!L:O,3,0),0),ROUNDUP(AC1589/VLOOKUP(P1589,'Huawei BUn - JDI'!L:O,3,0),0),AC1589),AC1589)),AC1589))</f>
        <v>300</v>
      </c>
      <c r="F1589" s="17">
        <f>VLOOKUP(P1589,'Material Unit Price List'!A:D,3,0)</f>
        <v>0.28670000000000001</v>
      </c>
      <c r="G1589" s="1" t="str">
        <f>TRIM(MID(N1589,(FIND("]",N1589)+1),
(FIND("#",N1589)-1)-(FIND("]",N1589))))</f>
        <v>737-4</v>
      </c>
      <c r="H1589" s="16" t="str">
        <f>IFERROR(VLOOKUP(P1589,'Huawei BUn - JDI'!B:H,1,0)&amp;" - has convertion, divide for - "&amp;VLOOKUP(P1589,'Huawei BUn - JDI'!B:H,4,0),
IFERROR(VLOOKUP(P1589,'Huawei BUn - JDI'!L:O,1,0)&amp;"- has MOQ of - "&amp;VLOOKUP(P1589,'Huawei BUn - JDI'!L:O,3,0)," Sem Conversão"))</f>
        <v xml:space="preserve"> Sem Conversão</v>
      </c>
      <c r="J1589" s="2" t="s">
        <v>4</v>
      </c>
      <c r="K1589" s="1" t="b">
        <v>0</v>
      </c>
      <c r="L1589" s="1" t="s">
        <v>8191</v>
      </c>
      <c r="M1589" s="11" t="s">
        <v>10029</v>
      </c>
      <c r="N1589" s="10" t="s">
        <v>8389</v>
      </c>
      <c r="O1589" s="9" t="s">
        <v>7544</v>
      </c>
      <c r="P1589" s="10" t="s">
        <v>6581</v>
      </c>
      <c r="Q1589" s="9" t="s">
        <v>6582</v>
      </c>
      <c r="R1589" s="161" t="s">
        <v>7545</v>
      </c>
      <c r="S1589" s="10" t="s">
        <v>7</v>
      </c>
      <c r="T1589" s="9" t="s">
        <v>7655</v>
      </c>
      <c r="U1589" s="10" t="s">
        <v>1</v>
      </c>
      <c r="V1589" s="9">
        <v>1</v>
      </c>
      <c r="W1589" s="10">
        <v>47</v>
      </c>
      <c r="X1589" s="9" t="s">
        <v>5</v>
      </c>
      <c r="Y1589" s="8">
        <v>45300</v>
      </c>
      <c r="Z1589" s="7">
        <v>45217</v>
      </c>
      <c r="AA1589" s="8">
        <v>45278</v>
      </c>
      <c r="AB1589" s="7">
        <v>45284</v>
      </c>
      <c r="AC1589" s="6">
        <v>300</v>
      </c>
      <c r="AD1589" s="1" t="s">
        <v>10769</v>
      </c>
    </row>
    <row r="1590" spans="1:30" hidden="1">
      <c r="A1590" s="15" t="str">
        <f t="shared" ca="1" si="38"/>
        <v>Future PO</v>
      </c>
      <c r="B1590" s="40" t="str">
        <f ca="1">IFERROR(IF(FIND("TAMURA",UPPER(Q1590))&lt;&gt;0,"LOCAL PO &gt; 'TAMURA' ","ERRO Regra Tamura"),
IFERROR(IF(LOWER(S1590)="national","Local PO",
IF(YEAR(Z1590)&amp;TEXT(WEEKNUM(Z1590),"00")&lt;=YEAR(TODAY())&amp;TEXT(WEEKNUM(TODAY())  +1,"00"),"PO &gt; Ok",   "Future PO")),""))</f>
        <v>Future PO</v>
      </c>
      <c r="C1590" s="18" t="str">
        <f>IFERROR(IF(VLOOKUP(G1590&amp;P1590,'Troca PN'!A:G,5,0)&lt;&gt;0,"TEVE Troca de PN","  &gt; ERRO CHAVE SKU&amp;PN "),"")</f>
        <v/>
      </c>
      <c r="D1590" s="18" t="str">
        <f>IFERROR(IF(VLOOKUP(G1590&amp;P1590,'Troca PN'!A:G,5,0)&lt;&gt;0,VLOOKUP(P1590,'Troca PN'!C:G,2,0),"  &gt; ERRO CHAVE SKU&amp;PN "),P1590)</f>
        <v>21080720</v>
      </c>
      <c r="E1590" s="54">
        <f>IFERROR(ROUNDUP((AC1590/VLOOKUP(P1590,'Huawei BUn - JDI'!B:H,4,0))*VLOOKUP(P1590,'Huawei BUn - JDI'!B:H,7,0),0),
IFERROR(IF(AC1590/VLOOKUP(P1590,'Huawei BUn - JDI'!L:O,3,0)&lt;1,VLOOKUP(P1590,'Huawei BUn - JDI'!L:O,3,0),
IFERROR(IF(AC1590/VLOOKUP(P1590,'Huawei BUn - JDI'!L:O,3,0)&lt;&gt;ROUND(AC1590/VLOOKUP(P1590,'Huawei BUn - JDI'!L:O,3,0),0),ROUNDUP(AC1590/VLOOKUP(P1590,'Huawei BUn - JDI'!L:O,3,0),0),AC1590),AC1590)),AC1590))</f>
        <v>300</v>
      </c>
      <c r="F1590" s="17">
        <f>VLOOKUP(P1590,'Material Unit Price List'!A:D,3,0)</f>
        <v>0.28670000000000001</v>
      </c>
      <c r="G1590" s="1" t="str">
        <f>TRIM(MID(N1590,(FIND("]",N1590)+1),
(FIND("#",N1590)-1)-(FIND("]",N1590))))</f>
        <v>737-4</v>
      </c>
      <c r="H1590" s="16" t="str">
        <f>IFERROR(VLOOKUP(P1590,'Huawei BUn - JDI'!B:H,1,0)&amp;" - has convertion, divide for - "&amp;VLOOKUP(P1590,'Huawei BUn - JDI'!B:H,4,0),
IFERROR(VLOOKUP(P1590,'Huawei BUn - JDI'!L:O,1,0)&amp;"- has MOQ of - "&amp;VLOOKUP(P1590,'Huawei BUn - JDI'!L:O,3,0)," Sem Conversão"))</f>
        <v xml:space="preserve"> Sem Conversão</v>
      </c>
      <c r="J1590" s="2" t="s">
        <v>4</v>
      </c>
      <c r="K1590" s="1" t="b">
        <v>1</v>
      </c>
      <c r="L1590" s="1" t="s">
        <v>8191</v>
      </c>
      <c r="M1590" s="11" t="s">
        <v>10030</v>
      </c>
      <c r="N1590" s="10" t="s">
        <v>8391</v>
      </c>
      <c r="O1590" s="9" t="s">
        <v>7544</v>
      </c>
      <c r="P1590" s="10" t="s">
        <v>6581</v>
      </c>
      <c r="Q1590" s="9" t="s">
        <v>6582</v>
      </c>
      <c r="R1590" s="161" t="s">
        <v>7545</v>
      </c>
      <c r="S1590" s="10" t="s">
        <v>7</v>
      </c>
      <c r="T1590" s="9" t="s">
        <v>7655</v>
      </c>
      <c r="U1590" s="10" t="s">
        <v>1</v>
      </c>
      <c r="V1590" s="9">
        <v>1</v>
      </c>
      <c r="W1590" s="10">
        <v>47</v>
      </c>
      <c r="X1590" s="9" t="s">
        <v>5</v>
      </c>
      <c r="Y1590" s="8">
        <v>45330</v>
      </c>
      <c r="Z1590" s="7">
        <v>45248</v>
      </c>
      <c r="AA1590" s="8">
        <v>45309</v>
      </c>
      <c r="AB1590" s="7">
        <v>45309</v>
      </c>
      <c r="AC1590" s="6">
        <v>300</v>
      </c>
    </row>
    <row r="1591" spans="1:30" hidden="1">
      <c r="A1591" s="15" t="str">
        <f t="shared" ca="1" si="38"/>
        <v>Future PO</v>
      </c>
      <c r="B1591" s="40" t="str">
        <f ca="1">IFERROR(IF(FIND("TAMURA",UPPER(Q1591))&lt;&gt;0,"LOCAL PO &gt; 'TAMURA' ","ERRO Regra Tamura"),
IFERROR(IF(LOWER(S1591)="national","Local PO",
IF(YEAR(Z1591)&amp;TEXT(WEEKNUM(Z1591),"00")&lt;=YEAR(TODAY())&amp;TEXT(WEEKNUM(TODAY())  +1,"00"),"PO &gt; Ok",   "Future PO")),""))</f>
        <v>Future PO</v>
      </c>
      <c r="C1591" s="18" t="str">
        <f>IFERROR(IF(VLOOKUP(G1591&amp;P1591,'Troca PN'!A:G,5,0)&lt;&gt;0,"TEVE Troca de PN","  &gt; ERRO CHAVE SKU&amp;PN "),"")</f>
        <v/>
      </c>
      <c r="D1591" s="18" t="str">
        <f>IFERROR(IF(VLOOKUP(G1591&amp;P1591,'Troca PN'!A:G,5,0)&lt;&gt;0,VLOOKUP(P1591,'Troca PN'!C:G,2,0),"  &gt; ERRO CHAVE SKU&amp;PN "),P1591)</f>
        <v>21080720</v>
      </c>
      <c r="E1591" s="54">
        <f>IFERROR(ROUNDUP((AC1591/VLOOKUP(P1591,'Huawei BUn - JDI'!B:H,4,0))*VLOOKUP(P1591,'Huawei BUn - JDI'!B:H,7,0),0),
IFERROR(IF(AC1591/VLOOKUP(P1591,'Huawei BUn - JDI'!L:O,3,0)&lt;1,VLOOKUP(P1591,'Huawei BUn - JDI'!L:O,3,0),
IFERROR(IF(AC1591/VLOOKUP(P1591,'Huawei BUn - JDI'!L:O,3,0)&lt;&gt;ROUND(AC1591/VLOOKUP(P1591,'Huawei BUn - JDI'!L:O,3,0),0),ROUNDUP(AC1591/VLOOKUP(P1591,'Huawei BUn - JDI'!L:O,3,0),0),AC1591),AC1591)),AC1591))</f>
        <v>94</v>
      </c>
      <c r="F1591" s="17">
        <f>VLOOKUP(P1591,'Material Unit Price List'!A:D,3,0)</f>
        <v>0.28670000000000001</v>
      </c>
      <c r="G1591" s="1" t="str">
        <f>TRIM(MID(N1591,(FIND("]",N1591)+1),
(FIND("#",N1591)-1)-(FIND("]",N1591))))</f>
        <v>737-4</v>
      </c>
      <c r="H1591" s="16" t="str">
        <f>IFERROR(VLOOKUP(P1591,'Huawei BUn - JDI'!B:H,1,0)&amp;" - has convertion, divide for - "&amp;VLOOKUP(P1591,'Huawei BUn - JDI'!B:H,4,0),
IFERROR(VLOOKUP(P1591,'Huawei BUn - JDI'!L:O,1,0)&amp;"- has MOQ of - "&amp;VLOOKUP(P1591,'Huawei BUn - JDI'!L:O,3,0)," Sem Conversão"))</f>
        <v xml:space="preserve"> Sem Conversão</v>
      </c>
      <c r="J1591" s="2" t="s">
        <v>4</v>
      </c>
      <c r="K1591" s="1" t="b">
        <v>1</v>
      </c>
      <c r="L1591" s="1" t="s">
        <v>8191</v>
      </c>
      <c r="M1591" s="11" t="s">
        <v>10031</v>
      </c>
      <c r="N1591" s="10" t="s">
        <v>8391</v>
      </c>
      <c r="O1591" s="9" t="s">
        <v>7544</v>
      </c>
      <c r="P1591" s="10" t="s">
        <v>6581</v>
      </c>
      <c r="Q1591" s="9" t="s">
        <v>6582</v>
      </c>
      <c r="R1591" s="161" t="s">
        <v>7545</v>
      </c>
      <c r="S1591" s="10" t="s">
        <v>7</v>
      </c>
      <c r="T1591" s="9" t="s">
        <v>7655</v>
      </c>
      <c r="U1591" s="10" t="s">
        <v>1</v>
      </c>
      <c r="V1591" s="9">
        <v>1</v>
      </c>
      <c r="W1591" s="10">
        <v>47</v>
      </c>
      <c r="X1591" s="9" t="s">
        <v>5</v>
      </c>
      <c r="Y1591" s="8">
        <v>45330</v>
      </c>
      <c r="Z1591" s="7">
        <v>45248</v>
      </c>
      <c r="AA1591" s="8">
        <v>45309</v>
      </c>
      <c r="AB1591" s="7">
        <v>45309</v>
      </c>
      <c r="AC1591" s="6">
        <v>94</v>
      </c>
    </row>
    <row r="1592" spans="1:30">
      <c r="A1592" s="15" t="str">
        <f t="shared" ca="1" si="38"/>
        <v>PO &gt; Ok</v>
      </c>
      <c r="B1592" s="40" t="str">
        <f ca="1">IFERROR(IF(FIND("TAMURA",UPPER(Q1592))&lt;&gt;0,"LOCAL PO &gt; 'TAMURA' ","ERRO Regra Tamura"),
IFERROR(IF(LOWER(S1592)="national","Local PO",
IF(YEAR(Z1592)&amp;TEXT(WEEKNUM(Z1592),"00")&lt;=YEAR(TODAY())&amp;TEXT(WEEKNUM(TODAY())  +1,"00"),"PO &gt; Ok",   "Future PO")),""))</f>
        <v>PO &gt; Ok</v>
      </c>
      <c r="C1592" s="18" t="str">
        <f>IFERROR(IF(VLOOKUP(G1592&amp;P1592,'Troca PN'!A:G,5,0)&lt;&gt;0,"TEVE Troca de PN","  &gt; ERRO CHAVE SKU&amp;PN "),"")</f>
        <v/>
      </c>
      <c r="D1592" s="18" t="str">
        <f>IFERROR(IF(VLOOKUP(G1592&amp;P1592,'Troca PN'!A:G,5,0)&lt;&gt;0,VLOOKUP(P1592,'Troca PN'!C:G,2,0),"  &gt; ERRO CHAVE SKU&amp;PN "),P1592)</f>
        <v>21121521</v>
      </c>
      <c r="E1592" s="54">
        <f>IFERROR(ROUNDUP((AC1592/VLOOKUP(P1592,'Huawei BUn - JDI'!B:H,4,0))*VLOOKUP(P1592,'Huawei BUn - JDI'!B:H,7,0),0),
IFERROR(IF(AC1592/VLOOKUP(P1592,'Huawei BUn - JDI'!L:O,3,0)&lt;1,VLOOKUP(P1592,'Huawei BUn - JDI'!L:O,3,0),
IFERROR(IF(AC1592/VLOOKUP(P1592,'Huawei BUn - JDI'!L:O,3,0)&lt;&gt;ROUND(AC1592/VLOOKUP(P1592,'Huawei BUn - JDI'!L:O,3,0),0),ROUNDUP(AC1592/VLOOKUP(P1592,'Huawei BUn - JDI'!L:O,3,0),0),AC1592),AC1592)),AC1592))</f>
        <v>200</v>
      </c>
      <c r="F1592" s="17">
        <f>VLOOKUP(P1592,'Material Unit Price List'!A:D,3,0)</f>
        <v>0.21010000000000001</v>
      </c>
      <c r="G1592" s="1" t="str">
        <f>TRIM(MID(N1592,(FIND("]",N1592)+1),
(FIND("#",N1592)-1)-(FIND("]",N1592))))</f>
        <v>626-3</v>
      </c>
      <c r="H1592" s="16" t="str">
        <f>IFERROR(VLOOKUP(P1592,'Huawei BUn - JDI'!B:H,1,0)&amp;" - has convertion, divide for - "&amp;VLOOKUP(P1592,'Huawei BUn - JDI'!B:H,4,0),
IFERROR(VLOOKUP(P1592,'Huawei BUn - JDI'!L:O,1,0)&amp;"- has MOQ of - "&amp;VLOOKUP(P1592,'Huawei BUn - JDI'!L:O,3,0)," Sem Conversão"))</f>
        <v xml:space="preserve"> Sem Conversão</v>
      </c>
      <c r="J1592" s="2" t="s">
        <v>4</v>
      </c>
      <c r="K1592" s="1" t="b">
        <v>0</v>
      </c>
      <c r="L1592" s="1" t="s">
        <v>8192</v>
      </c>
      <c r="M1592" s="11" t="s">
        <v>10032</v>
      </c>
      <c r="N1592" s="10" t="s">
        <v>10033</v>
      </c>
      <c r="O1592" s="9" t="s">
        <v>7544</v>
      </c>
      <c r="P1592" s="10" t="s">
        <v>4509</v>
      </c>
      <c r="Q1592" s="9" t="s">
        <v>4510</v>
      </c>
      <c r="R1592" s="161" t="s">
        <v>7552</v>
      </c>
      <c r="S1592" s="10" t="s">
        <v>7</v>
      </c>
      <c r="T1592" s="9" t="s">
        <v>7655</v>
      </c>
      <c r="U1592" s="10" t="s">
        <v>1</v>
      </c>
      <c r="V1592" s="9">
        <v>1</v>
      </c>
      <c r="W1592" s="10">
        <v>47</v>
      </c>
      <c r="X1592" s="9" t="s">
        <v>5</v>
      </c>
      <c r="Y1592" s="8">
        <v>45297</v>
      </c>
      <c r="Z1592" s="7">
        <v>45217</v>
      </c>
      <c r="AA1592" s="8">
        <v>45278</v>
      </c>
      <c r="AB1592" s="7">
        <v>45284</v>
      </c>
      <c r="AC1592" s="6">
        <v>200</v>
      </c>
      <c r="AD1592" s="1" t="s">
        <v>10769</v>
      </c>
    </row>
    <row r="1593" spans="1:30">
      <c r="A1593" s="15" t="str">
        <f t="shared" ca="1" si="38"/>
        <v>PO &gt; Ok</v>
      </c>
      <c r="B1593" s="40" t="str">
        <f ca="1">IFERROR(IF(FIND("TAMURA",UPPER(Q1593))&lt;&gt;0,"LOCAL PO &gt; 'TAMURA' ","ERRO Regra Tamura"),
IFERROR(IF(LOWER(S1593)="national","Local PO",
IF(YEAR(Z1593)&amp;TEXT(WEEKNUM(Z1593),"00")&lt;=YEAR(TODAY())&amp;TEXT(WEEKNUM(TODAY())  +1,"00"),"PO &gt; Ok",   "Future PO")),""))</f>
        <v>PO &gt; Ok</v>
      </c>
      <c r="C1593" s="18" t="str">
        <f>IFERROR(IF(VLOOKUP(G1593&amp;P1593,'Troca PN'!A:G,5,0)&lt;&gt;0,"TEVE Troca de PN","  &gt; ERRO CHAVE SKU&amp;PN "),"")</f>
        <v/>
      </c>
      <c r="D1593" s="18" t="str">
        <f>IFERROR(IF(VLOOKUP(G1593&amp;P1593,'Troca PN'!A:G,5,0)&lt;&gt;0,VLOOKUP(P1593,'Troca PN'!C:G,2,0),"  &gt; ERRO CHAVE SKU&amp;PN "),P1593)</f>
        <v>21121521</v>
      </c>
      <c r="E1593" s="54">
        <f>IFERROR(ROUNDUP((AC1593/VLOOKUP(P1593,'Huawei BUn - JDI'!B:H,4,0))*VLOOKUP(P1593,'Huawei BUn - JDI'!B:H,7,0),0),
IFERROR(IF(AC1593/VLOOKUP(P1593,'Huawei BUn - JDI'!L:O,3,0)&lt;1,VLOOKUP(P1593,'Huawei BUn - JDI'!L:O,3,0),
IFERROR(IF(AC1593/VLOOKUP(P1593,'Huawei BUn - JDI'!L:O,3,0)&lt;&gt;ROUND(AC1593/VLOOKUP(P1593,'Huawei BUn - JDI'!L:O,3,0),0),ROUNDUP(AC1593/VLOOKUP(P1593,'Huawei BUn - JDI'!L:O,3,0),0),AC1593),AC1593)),AC1593))</f>
        <v>400</v>
      </c>
      <c r="F1593" s="17">
        <f>VLOOKUP(P1593,'Material Unit Price List'!A:D,3,0)</f>
        <v>0.21010000000000001</v>
      </c>
      <c r="G1593" s="1" t="str">
        <f>TRIM(MID(N1593,(FIND("]",N1593)+1),
(FIND("#",N1593)-1)-(FIND("]",N1593))))</f>
        <v>BYF-2</v>
      </c>
      <c r="H1593" s="16" t="str">
        <f>IFERROR(VLOOKUP(P1593,'Huawei BUn - JDI'!B:H,1,0)&amp;" - has convertion, divide for - "&amp;VLOOKUP(P1593,'Huawei BUn - JDI'!B:H,4,0),
IFERROR(VLOOKUP(P1593,'Huawei BUn - JDI'!L:O,1,0)&amp;"- has MOQ of - "&amp;VLOOKUP(P1593,'Huawei BUn - JDI'!L:O,3,0)," Sem Conversão"))</f>
        <v xml:space="preserve"> Sem Conversão</v>
      </c>
      <c r="J1593" s="2" t="s">
        <v>4</v>
      </c>
      <c r="K1593" s="1" t="b">
        <v>0</v>
      </c>
      <c r="L1593" s="1" t="s">
        <v>8192</v>
      </c>
      <c r="M1593" s="11" t="s">
        <v>10034</v>
      </c>
      <c r="N1593" s="10" t="s">
        <v>10035</v>
      </c>
      <c r="O1593" s="9" t="s">
        <v>7544</v>
      </c>
      <c r="P1593" s="10" t="s">
        <v>4509</v>
      </c>
      <c r="Q1593" s="9" t="s">
        <v>4510</v>
      </c>
      <c r="R1593" s="161" t="s">
        <v>7552</v>
      </c>
      <c r="S1593" s="10" t="s">
        <v>7</v>
      </c>
      <c r="T1593" s="9" t="s">
        <v>7655</v>
      </c>
      <c r="U1593" s="10" t="s">
        <v>1</v>
      </c>
      <c r="V1593" s="9">
        <v>1</v>
      </c>
      <c r="W1593" s="10">
        <v>47</v>
      </c>
      <c r="X1593" s="9" t="s">
        <v>5</v>
      </c>
      <c r="Y1593" s="8">
        <v>45298</v>
      </c>
      <c r="Z1593" s="7">
        <v>45217</v>
      </c>
      <c r="AA1593" s="8">
        <v>45278</v>
      </c>
      <c r="AB1593" s="7">
        <v>45284</v>
      </c>
      <c r="AC1593" s="6">
        <v>400</v>
      </c>
      <c r="AD1593" s="1" t="s">
        <v>10769</v>
      </c>
    </row>
    <row r="1594" spans="1:30">
      <c r="A1594" s="15" t="str">
        <f t="shared" ca="1" si="38"/>
        <v>PO &gt; Ok</v>
      </c>
      <c r="B1594" s="40" t="str">
        <f ca="1">IFERROR(IF(FIND("TAMURA",UPPER(Q1594))&lt;&gt;0,"LOCAL PO &gt; 'TAMURA' ","ERRO Regra Tamura"),
IFERROR(IF(LOWER(S1594)="national","Local PO",
IF(YEAR(Z1594)&amp;TEXT(WEEKNUM(Z1594),"00")&lt;=YEAR(TODAY())&amp;TEXT(WEEKNUM(TODAY())  +1,"00"),"PO &gt; Ok",   "Future PO")),""))</f>
        <v>PO &gt; Ok</v>
      </c>
      <c r="C1594" s="18" t="str">
        <f>IFERROR(IF(VLOOKUP(G1594&amp;P1594,'Troca PN'!A:G,5,0)&lt;&gt;0,"TEVE Troca de PN","  &gt; ERRO CHAVE SKU&amp;PN "),"")</f>
        <v/>
      </c>
      <c r="D1594" s="18" t="str">
        <f>IFERROR(IF(VLOOKUP(G1594&amp;P1594,'Troca PN'!A:G,5,0)&lt;&gt;0,VLOOKUP(P1594,'Troca PN'!C:G,2,0),"  &gt; ERRO CHAVE SKU&amp;PN "),P1594)</f>
        <v>21121521</v>
      </c>
      <c r="E1594" s="54">
        <f>IFERROR(ROUNDUP((AC1594/VLOOKUP(P1594,'Huawei BUn - JDI'!B:H,4,0))*VLOOKUP(P1594,'Huawei BUn - JDI'!B:H,7,0),0),
IFERROR(IF(AC1594/VLOOKUP(P1594,'Huawei BUn - JDI'!L:O,3,0)&lt;1,VLOOKUP(P1594,'Huawei BUn - JDI'!L:O,3,0),
IFERROR(IF(AC1594/VLOOKUP(P1594,'Huawei BUn - JDI'!L:O,3,0)&lt;&gt;ROUND(AC1594/VLOOKUP(P1594,'Huawei BUn - JDI'!L:O,3,0),0),ROUNDUP(AC1594/VLOOKUP(P1594,'Huawei BUn - JDI'!L:O,3,0),0),AC1594),AC1594)),AC1594))</f>
        <v>200</v>
      </c>
      <c r="F1594" s="17">
        <f>VLOOKUP(P1594,'Material Unit Price List'!A:D,3,0)</f>
        <v>0.21010000000000001</v>
      </c>
      <c r="G1594" s="1" t="str">
        <f>TRIM(MID(N1594,(FIND("]",N1594)+1),
(FIND("#",N1594)-1)-(FIND("]",N1594))))</f>
        <v>BYF-2</v>
      </c>
      <c r="H1594" s="16" t="str">
        <f>IFERROR(VLOOKUP(P1594,'Huawei BUn - JDI'!B:H,1,0)&amp;" - has convertion, divide for - "&amp;VLOOKUP(P1594,'Huawei BUn - JDI'!B:H,4,0),
IFERROR(VLOOKUP(P1594,'Huawei BUn - JDI'!L:O,1,0)&amp;"- has MOQ of - "&amp;VLOOKUP(P1594,'Huawei BUn - JDI'!L:O,3,0)," Sem Conversão"))</f>
        <v xml:space="preserve"> Sem Conversão</v>
      </c>
      <c r="J1594" s="2" t="s">
        <v>4</v>
      </c>
      <c r="K1594" s="1" t="b">
        <v>0</v>
      </c>
      <c r="L1594" s="1" t="s">
        <v>8192</v>
      </c>
      <c r="M1594" s="11" t="s">
        <v>10036</v>
      </c>
      <c r="N1594" s="10" t="s">
        <v>10037</v>
      </c>
      <c r="O1594" s="9" t="s">
        <v>7544</v>
      </c>
      <c r="P1594" s="10" t="s">
        <v>4509</v>
      </c>
      <c r="Q1594" s="9" t="s">
        <v>4510</v>
      </c>
      <c r="R1594" s="161" t="s">
        <v>7552</v>
      </c>
      <c r="S1594" s="10" t="s">
        <v>7</v>
      </c>
      <c r="T1594" s="9" t="s">
        <v>7655</v>
      </c>
      <c r="U1594" s="10" t="s">
        <v>1</v>
      </c>
      <c r="V1594" s="9">
        <v>1</v>
      </c>
      <c r="W1594" s="10">
        <v>47</v>
      </c>
      <c r="X1594" s="9" t="s">
        <v>5</v>
      </c>
      <c r="Y1594" s="8">
        <v>45299</v>
      </c>
      <c r="Z1594" s="7">
        <v>45217</v>
      </c>
      <c r="AA1594" s="8">
        <v>45278</v>
      </c>
      <c r="AB1594" s="7">
        <v>45284</v>
      </c>
      <c r="AC1594" s="6">
        <v>200</v>
      </c>
      <c r="AD1594" s="1" t="s">
        <v>10769</v>
      </c>
    </row>
    <row r="1595" spans="1:30">
      <c r="A1595" s="15" t="str">
        <f t="shared" ca="1" si="38"/>
        <v>PO &gt; Ok</v>
      </c>
      <c r="B1595" s="40" t="str">
        <f ca="1">IFERROR(IF(FIND("TAMURA",UPPER(Q1595))&lt;&gt;0,"LOCAL PO &gt; 'TAMURA' ","ERRO Regra Tamura"),
IFERROR(IF(LOWER(S1595)="national","Local PO",
IF(YEAR(Z1595)&amp;TEXT(WEEKNUM(Z1595),"00")&lt;=YEAR(TODAY())&amp;TEXT(WEEKNUM(TODAY())  +1,"00"),"PO &gt; Ok",   "Future PO")),""))</f>
        <v>PO &gt; Ok</v>
      </c>
      <c r="C1595" s="18" t="str">
        <f>IFERROR(IF(VLOOKUP(G1595&amp;P1595,'Troca PN'!A:G,5,0)&lt;&gt;0,"TEVE Troca de PN","  &gt; ERRO CHAVE SKU&amp;PN "),"")</f>
        <v/>
      </c>
      <c r="D1595" s="18" t="str">
        <f>IFERROR(IF(VLOOKUP(G1595&amp;P1595,'Troca PN'!A:G,5,0)&lt;&gt;0,VLOOKUP(P1595,'Troca PN'!C:G,2,0),"  &gt; ERRO CHAVE SKU&amp;PN "),P1595)</f>
        <v>21121521</v>
      </c>
      <c r="E1595" s="54">
        <f>IFERROR(ROUNDUP((AC1595/VLOOKUP(P1595,'Huawei BUn - JDI'!B:H,4,0))*VLOOKUP(P1595,'Huawei BUn - JDI'!B:H,7,0),0),
IFERROR(IF(AC1595/VLOOKUP(P1595,'Huawei BUn - JDI'!L:O,3,0)&lt;1,VLOOKUP(P1595,'Huawei BUn - JDI'!L:O,3,0),
IFERROR(IF(AC1595/VLOOKUP(P1595,'Huawei BUn - JDI'!L:O,3,0)&lt;&gt;ROUND(AC1595/VLOOKUP(P1595,'Huawei BUn - JDI'!L:O,3,0),0),ROUNDUP(AC1595/VLOOKUP(P1595,'Huawei BUn - JDI'!L:O,3,0),0),AC1595),AC1595)),AC1595))</f>
        <v>200</v>
      </c>
      <c r="F1595" s="17">
        <f>VLOOKUP(P1595,'Material Unit Price List'!A:D,3,0)</f>
        <v>0.21010000000000001</v>
      </c>
      <c r="G1595" s="1" t="str">
        <f>TRIM(MID(N1595,(FIND("]",N1595)+1),
(FIND("#",N1595)-1)-(FIND("]",N1595))))</f>
        <v>707-4</v>
      </c>
      <c r="H1595" s="16" t="str">
        <f>IFERROR(VLOOKUP(P1595,'Huawei BUn - JDI'!B:H,1,0)&amp;" - has convertion, divide for - "&amp;VLOOKUP(P1595,'Huawei BUn - JDI'!B:H,4,0),
IFERROR(VLOOKUP(P1595,'Huawei BUn - JDI'!L:O,1,0)&amp;"- has MOQ of - "&amp;VLOOKUP(P1595,'Huawei BUn - JDI'!L:O,3,0)," Sem Conversão"))</f>
        <v xml:space="preserve"> Sem Conversão</v>
      </c>
      <c r="J1595" s="2" t="s">
        <v>4</v>
      </c>
      <c r="K1595" s="1" t="b">
        <v>0</v>
      </c>
      <c r="L1595" s="1" t="s">
        <v>8192</v>
      </c>
      <c r="M1595" s="11" t="s">
        <v>10038</v>
      </c>
      <c r="N1595" s="10" t="s">
        <v>10039</v>
      </c>
      <c r="O1595" s="9" t="s">
        <v>7544</v>
      </c>
      <c r="P1595" s="10" t="s">
        <v>4509</v>
      </c>
      <c r="Q1595" s="9" t="s">
        <v>4510</v>
      </c>
      <c r="R1595" s="161" t="s">
        <v>7552</v>
      </c>
      <c r="S1595" s="10" t="s">
        <v>7</v>
      </c>
      <c r="T1595" s="9" t="s">
        <v>7655</v>
      </c>
      <c r="U1595" s="10" t="s">
        <v>1</v>
      </c>
      <c r="V1595" s="9">
        <v>1</v>
      </c>
      <c r="W1595" s="10">
        <v>47</v>
      </c>
      <c r="X1595" s="9" t="s">
        <v>5</v>
      </c>
      <c r="Y1595" s="8">
        <v>45310</v>
      </c>
      <c r="Z1595" s="7">
        <v>45217</v>
      </c>
      <c r="AA1595" s="8">
        <v>45278</v>
      </c>
      <c r="AB1595" s="7">
        <v>45284</v>
      </c>
      <c r="AC1595" s="6">
        <v>200</v>
      </c>
      <c r="AD1595" s="1" t="s">
        <v>10769</v>
      </c>
    </row>
    <row r="1596" spans="1:30" hidden="1">
      <c r="A1596" s="15" t="str">
        <f t="shared" ca="1" si="38"/>
        <v>Future PO</v>
      </c>
      <c r="B1596" s="40" t="str">
        <f ca="1">IFERROR(IF(FIND("TAMURA",UPPER(Q1596))&lt;&gt;0,"LOCAL PO &gt; 'TAMURA' ","ERRO Regra Tamura"),
IFERROR(IF(LOWER(S1596)="national","Local PO",
IF(YEAR(Z1596)&amp;TEXT(WEEKNUM(Z1596),"00")&lt;=YEAR(TODAY())&amp;TEXT(WEEKNUM(TODAY())  +1,"00"),"PO &gt; Ok",   "Future PO")),""))</f>
        <v>Future PO</v>
      </c>
      <c r="C1596" s="18" t="str">
        <f>IFERROR(IF(VLOOKUP(G1596&amp;P1596,'Troca PN'!A:G,5,0)&lt;&gt;0,"TEVE Troca de PN","  &gt; ERRO CHAVE SKU&amp;PN "),"")</f>
        <v/>
      </c>
      <c r="D1596" s="18" t="str">
        <f>IFERROR(IF(VLOOKUP(G1596&amp;P1596,'Troca PN'!A:G,5,0)&lt;&gt;0,VLOOKUP(P1596,'Troca PN'!C:G,2,0),"  &gt; ERRO CHAVE SKU&amp;PN "),P1596)</f>
        <v>21121521</v>
      </c>
      <c r="E1596" s="54">
        <f>IFERROR(ROUNDUP((AC1596/VLOOKUP(P1596,'Huawei BUn - JDI'!B:H,4,0))*VLOOKUP(P1596,'Huawei BUn - JDI'!B:H,7,0),0),
IFERROR(IF(AC1596/VLOOKUP(P1596,'Huawei BUn - JDI'!L:O,3,0)&lt;1,VLOOKUP(P1596,'Huawei BUn - JDI'!L:O,3,0),
IFERROR(IF(AC1596/VLOOKUP(P1596,'Huawei BUn - JDI'!L:O,3,0)&lt;&gt;ROUND(AC1596/VLOOKUP(P1596,'Huawei BUn - JDI'!L:O,3,0),0),ROUNDUP(AC1596/VLOOKUP(P1596,'Huawei BUn - JDI'!L:O,3,0),0),AC1596),AC1596)),AC1596))</f>
        <v>400</v>
      </c>
      <c r="F1596" s="17">
        <f>VLOOKUP(P1596,'Material Unit Price List'!A:D,3,0)</f>
        <v>0.21010000000000001</v>
      </c>
      <c r="G1596" s="1" t="str">
        <f>TRIM(MID(N1596,(FIND("]",N1596)+1),
(FIND("#",N1596)-1)-(FIND("]",N1596))))</f>
        <v>BYF-2</v>
      </c>
      <c r="H1596" s="16" t="str">
        <f>IFERROR(VLOOKUP(P1596,'Huawei BUn - JDI'!B:H,1,0)&amp;" - has convertion, divide for - "&amp;VLOOKUP(P1596,'Huawei BUn - JDI'!B:H,4,0),
IFERROR(VLOOKUP(P1596,'Huawei BUn - JDI'!L:O,1,0)&amp;"- has MOQ of - "&amp;VLOOKUP(P1596,'Huawei BUn - JDI'!L:O,3,0)," Sem Conversão"))</f>
        <v xml:space="preserve"> Sem Conversão</v>
      </c>
      <c r="J1596" s="2" t="s">
        <v>4</v>
      </c>
      <c r="K1596" s="1" t="b">
        <v>1</v>
      </c>
      <c r="L1596" s="1" t="s">
        <v>8192</v>
      </c>
      <c r="M1596" s="11" t="s">
        <v>10040</v>
      </c>
      <c r="N1596" s="10" t="s">
        <v>10041</v>
      </c>
      <c r="O1596" s="9" t="s">
        <v>7544</v>
      </c>
      <c r="P1596" s="10" t="s">
        <v>4509</v>
      </c>
      <c r="Q1596" s="9" t="s">
        <v>4510</v>
      </c>
      <c r="R1596" s="161" t="s">
        <v>7552</v>
      </c>
      <c r="S1596" s="10" t="s">
        <v>7</v>
      </c>
      <c r="T1596" s="9" t="s">
        <v>7655</v>
      </c>
      <c r="U1596" s="10" t="s">
        <v>1</v>
      </c>
      <c r="V1596" s="9">
        <v>1</v>
      </c>
      <c r="W1596" s="10">
        <v>47</v>
      </c>
      <c r="X1596" s="9" t="s">
        <v>5</v>
      </c>
      <c r="Y1596" s="8">
        <v>45328</v>
      </c>
      <c r="Z1596" s="7">
        <v>45248</v>
      </c>
      <c r="AA1596" s="8">
        <v>45309</v>
      </c>
      <c r="AB1596" s="7">
        <v>45309</v>
      </c>
      <c r="AC1596" s="6">
        <v>400</v>
      </c>
    </row>
    <row r="1597" spans="1:30" hidden="1">
      <c r="A1597" s="15" t="str">
        <f t="shared" ca="1" si="38"/>
        <v>Future PO</v>
      </c>
      <c r="B1597" s="40" t="str">
        <f ca="1">IFERROR(IF(FIND("TAMURA",UPPER(Q1597))&lt;&gt;0,"LOCAL PO &gt; 'TAMURA' ","ERRO Regra Tamura"),
IFERROR(IF(LOWER(S1597)="national","Local PO",
IF(YEAR(Z1597)&amp;TEXT(WEEKNUM(Z1597),"00")&lt;=YEAR(TODAY())&amp;TEXT(WEEKNUM(TODAY())  +1,"00"),"PO &gt; Ok",   "Future PO")),""))</f>
        <v>Future PO</v>
      </c>
      <c r="C1597" s="18" t="str">
        <f>IFERROR(IF(VLOOKUP(G1597&amp;P1597,'Troca PN'!A:G,5,0)&lt;&gt;0,"TEVE Troca de PN","  &gt; ERRO CHAVE SKU&amp;PN "),"")</f>
        <v/>
      </c>
      <c r="D1597" s="18" t="str">
        <f>IFERROR(IF(VLOOKUP(G1597&amp;P1597,'Troca PN'!A:G,5,0)&lt;&gt;0,VLOOKUP(P1597,'Troca PN'!C:G,2,0),"  &gt; ERRO CHAVE SKU&amp;PN "),P1597)</f>
        <v>21121521</v>
      </c>
      <c r="E1597" s="54">
        <f>IFERROR(ROUNDUP((AC1597/VLOOKUP(P1597,'Huawei BUn - JDI'!B:H,4,0))*VLOOKUP(P1597,'Huawei BUn - JDI'!B:H,7,0),0),
IFERROR(IF(AC1597/VLOOKUP(P1597,'Huawei BUn - JDI'!L:O,3,0)&lt;1,VLOOKUP(P1597,'Huawei BUn - JDI'!L:O,3,0),
IFERROR(IF(AC1597/VLOOKUP(P1597,'Huawei BUn - JDI'!L:O,3,0)&lt;&gt;ROUND(AC1597/VLOOKUP(P1597,'Huawei BUn - JDI'!L:O,3,0),0),ROUNDUP(AC1597/VLOOKUP(P1597,'Huawei BUn - JDI'!L:O,3,0),0),AC1597),AC1597)),AC1597))</f>
        <v>195</v>
      </c>
      <c r="F1597" s="17">
        <f>VLOOKUP(P1597,'Material Unit Price List'!A:D,3,0)</f>
        <v>0.21010000000000001</v>
      </c>
      <c r="G1597" s="1" t="str">
        <f>TRIM(MID(N1597,(FIND("]",N1597)+1),
(FIND("#",N1597)-1)-(FIND("]",N1597))))</f>
        <v>BYF-2</v>
      </c>
      <c r="H1597" s="16" t="str">
        <f>IFERROR(VLOOKUP(P1597,'Huawei BUn - JDI'!B:H,1,0)&amp;" - has convertion, divide for - "&amp;VLOOKUP(P1597,'Huawei BUn - JDI'!B:H,4,0),
IFERROR(VLOOKUP(P1597,'Huawei BUn - JDI'!L:O,1,0)&amp;"- has MOQ of - "&amp;VLOOKUP(P1597,'Huawei BUn - JDI'!L:O,3,0)," Sem Conversão"))</f>
        <v xml:space="preserve"> Sem Conversão</v>
      </c>
      <c r="J1597" s="2" t="s">
        <v>4</v>
      </c>
      <c r="K1597" s="1" t="b">
        <v>1</v>
      </c>
      <c r="L1597" s="1" t="s">
        <v>8192</v>
      </c>
      <c r="M1597" s="11" t="s">
        <v>10042</v>
      </c>
      <c r="N1597" s="10" t="s">
        <v>10043</v>
      </c>
      <c r="O1597" s="9" t="s">
        <v>7544</v>
      </c>
      <c r="P1597" s="10" t="s">
        <v>4509</v>
      </c>
      <c r="Q1597" s="9" t="s">
        <v>4510</v>
      </c>
      <c r="R1597" s="161" t="s">
        <v>7552</v>
      </c>
      <c r="S1597" s="10" t="s">
        <v>7</v>
      </c>
      <c r="T1597" s="9" t="s">
        <v>7655</v>
      </c>
      <c r="U1597" s="10" t="s">
        <v>1</v>
      </c>
      <c r="V1597" s="9">
        <v>1</v>
      </c>
      <c r="W1597" s="10">
        <v>47</v>
      </c>
      <c r="X1597" s="9" t="s">
        <v>5</v>
      </c>
      <c r="Y1597" s="8">
        <v>45329</v>
      </c>
      <c r="Z1597" s="7">
        <v>45248</v>
      </c>
      <c r="AA1597" s="8">
        <v>45309</v>
      </c>
      <c r="AB1597" s="7">
        <v>45309</v>
      </c>
      <c r="AC1597" s="6">
        <v>195</v>
      </c>
    </row>
    <row r="1598" spans="1:30">
      <c r="A1598" s="15" t="str">
        <f t="shared" ca="1" si="38"/>
        <v>PO &gt; Ok</v>
      </c>
      <c r="B1598" s="40" t="str">
        <f ca="1">IFERROR(IF(FIND("TAMURA",UPPER(Q1598))&lt;&gt;0,"LOCAL PO &gt; 'TAMURA' ","ERRO Regra Tamura"),
IFERROR(IF(LOWER(S1598)="national","Local PO",
IF(YEAR(Z1598)&amp;TEXT(WEEKNUM(Z1598),"00")&lt;=YEAR(TODAY())&amp;TEXT(WEEKNUM(TODAY())  +1,"00"),"PO &gt; Ok",   "Future PO")),""))</f>
        <v>PO &gt; Ok</v>
      </c>
      <c r="C1598" s="18" t="str">
        <f>IFERROR(IF(VLOOKUP(G1598&amp;P1598,'Troca PN'!A:G,5,0)&lt;&gt;0,"TEVE Troca de PN","  &gt; ERRO CHAVE SKU&amp;PN "),"")</f>
        <v/>
      </c>
      <c r="D1598" s="18" t="str">
        <f>IFERROR(IF(VLOOKUP(G1598&amp;P1598,'Troca PN'!A:G,5,0)&lt;&gt;0,VLOOKUP(P1598,'Troca PN'!C:G,2,0),"  &gt; ERRO CHAVE SKU&amp;PN "),P1598)</f>
        <v>21121522</v>
      </c>
      <c r="E1598" s="54">
        <f>IFERROR(ROUNDUP((AC1598/VLOOKUP(P1598,'Huawei BUn - JDI'!B:H,4,0))*VLOOKUP(P1598,'Huawei BUn - JDI'!B:H,7,0),0),
IFERROR(IF(AC1598/VLOOKUP(P1598,'Huawei BUn - JDI'!L:O,3,0)&lt;1,VLOOKUP(P1598,'Huawei BUn - JDI'!L:O,3,0),
IFERROR(IF(AC1598/VLOOKUP(P1598,'Huawei BUn - JDI'!L:O,3,0)&lt;&gt;ROUND(AC1598/VLOOKUP(P1598,'Huawei BUn - JDI'!L:O,3,0),0),ROUNDUP(AC1598/VLOOKUP(P1598,'Huawei BUn - JDI'!L:O,3,0),0),AC1598),AC1598)),AC1598))</f>
        <v>600</v>
      </c>
      <c r="F1598" s="17">
        <f>VLOOKUP(P1598,'Material Unit Price List'!A:D,3,0)</f>
        <v>0.20880000000000001</v>
      </c>
      <c r="G1598" s="1" t="str">
        <f>TRIM(MID(N1598,(FIND("]",N1598)+1),
(FIND("#",N1598)-1)-(FIND("]",N1598))))</f>
        <v>737-4</v>
      </c>
      <c r="H1598" s="16" t="str">
        <f>IFERROR(VLOOKUP(P1598,'Huawei BUn - JDI'!B:H,1,0)&amp;" - has convertion, divide for - "&amp;VLOOKUP(P1598,'Huawei BUn - JDI'!B:H,4,0),
IFERROR(VLOOKUP(P1598,'Huawei BUn - JDI'!L:O,1,0)&amp;"- has MOQ of - "&amp;VLOOKUP(P1598,'Huawei BUn - JDI'!L:O,3,0)," Sem Conversão"))</f>
        <v xml:space="preserve"> Sem Conversão</v>
      </c>
      <c r="J1598" s="2" t="s">
        <v>4</v>
      </c>
      <c r="K1598" s="1" t="b">
        <v>0</v>
      </c>
      <c r="L1598" s="1" t="s">
        <v>8193</v>
      </c>
      <c r="M1598" s="11" t="s">
        <v>10044</v>
      </c>
      <c r="N1598" s="10" t="s">
        <v>8450</v>
      </c>
      <c r="O1598" s="9" t="s">
        <v>7544</v>
      </c>
      <c r="P1598" s="10" t="s">
        <v>4511</v>
      </c>
      <c r="Q1598" s="9" t="s">
        <v>4512</v>
      </c>
      <c r="R1598" s="161" t="s">
        <v>7552</v>
      </c>
      <c r="S1598" s="10" t="s">
        <v>7</v>
      </c>
      <c r="T1598" s="9" t="s">
        <v>7705</v>
      </c>
      <c r="U1598" s="10" t="s">
        <v>1</v>
      </c>
      <c r="V1598" s="9">
        <v>100</v>
      </c>
      <c r="W1598" s="10">
        <v>47</v>
      </c>
      <c r="X1598" s="9" t="s">
        <v>5</v>
      </c>
      <c r="Y1598" s="8">
        <v>45300</v>
      </c>
      <c r="Z1598" s="7">
        <v>45217</v>
      </c>
      <c r="AA1598" s="8">
        <v>45278</v>
      </c>
      <c r="AB1598" s="7">
        <v>45284</v>
      </c>
      <c r="AC1598" s="6">
        <v>600</v>
      </c>
      <c r="AD1598" s="1" t="s">
        <v>10769</v>
      </c>
    </row>
    <row r="1599" spans="1:30" hidden="1">
      <c r="A1599" s="15" t="str">
        <f t="shared" ca="1" si="38"/>
        <v>Future PO</v>
      </c>
      <c r="B1599" s="40" t="str">
        <f ca="1">IFERROR(IF(FIND("TAMURA",UPPER(Q1599))&lt;&gt;0,"LOCAL PO &gt; 'TAMURA' ","ERRO Regra Tamura"),
IFERROR(IF(LOWER(S1599)="national","Local PO",
IF(YEAR(Z1599)&amp;TEXT(WEEKNUM(Z1599),"00")&lt;=YEAR(TODAY())&amp;TEXT(WEEKNUM(TODAY())  +1,"00"),"PO &gt; Ok",   "Future PO")),""))</f>
        <v>Future PO</v>
      </c>
      <c r="C1599" s="18" t="str">
        <f>IFERROR(IF(VLOOKUP(G1599&amp;P1599,'Troca PN'!A:G,5,0)&lt;&gt;0,"TEVE Troca de PN","  &gt; ERRO CHAVE SKU&amp;PN "),"")</f>
        <v/>
      </c>
      <c r="D1599" s="18" t="str">
        <f>IFERROR(IF(VLOOKUP(G1599&amp;P1599,'Troca PN'!A:G,5,0)&lt;&gt;0,VLOOKUP(P1599,'Troca PN'!C:G,2,0),"  &gt; ERRO CHAVE SKU&amp;PN "),P1599)</f>
        <v>21121522</v>
      </c>
      <c r="E1599" s="54">
        <f>IFERROR(ROUNDUP((AC1599/VLOOKUP(P1599,'Huawei BUn - JDI'!B:H,4,0))*VLOOKUP(P1599,'Huawei BUn - JDI'!B:H,7,0),0),
IFERROR(IF(AC1599/VLOOKUP(P1599,'Huawei BUn - JDI'!L:O,3,0)&lt;1,VLOOKUP(P1599,'Huawei BUn - JDI'!L:O,3,0),
IFERROR(IF(AC1599/VLOOKUP(P1599,'Huawei BUn - JDI'!L:O,3,0)&lt;&gt;ROUND(AC1599/VLOOKUP(P1599,'Huawei BUn - JDI'!L:O,3,0),0),ROUNDUP(AC1599/VLOOKUP(P1599,'Huawei BUn - JDI'!L:O,3,0),0),AC1599),AC1599)),AC1599))</f>
        <v>505</v>
      </c>
      <c r="F1599" s="17">
        <f>VLOOKUP(P1599,'Material Unit Price List'!A:D,3,0)</f>
        <v>0.20880000000000001</v>
      </c>
      <c r="G1599" s="1" t="str">
        <f>TRIM(MID(N1599,(FIND("]",N1599)+1),
(FIND("#",N1599)-1)-(FIND("]",N1599))))</f>
        <v>737-4</v>
      </c>
      <c r="H1599" s="16" t="str">
        <f>IFERROR(VLOOKUP(P1599,'Huawei BUn - JDI'!B:H,1,0)&amp;" - has convertion, divide for - "&amp;VLOOKUP(P1599,'Huawei BUn - JDI'!B:H,4,0),
IFERROR(VLOOKUP(P1599,'Huawei BUn - JDI'!L:O,1,0)&amp;"- has MOQ of - "&amp;VLOOKUP(P1599,'Huawei BUn - JDI'!L:O,3,0)," Sem Conversão"))</f>
        <v xml:space="preserve"> Sem Conversão</v>
      </c>
      <c r="J1599" s="2" t="s">
        <v>4</v>
      </c>
      <c r="K1599" s="1" t="b">
        <v>1</v>
      </c>
      <c r="L1599" s="1" t="s">
        <v>8193</v>
      </c>
      <c r="M1599" s="11" t="s">
        <v>10045</v>
      </c>
      <c r="N1599" s="10" t="s">
        <v>8452</v>
      </c>
      <c r="O1599" s="9" t="s">
        <v>7544</v>
      </c>
      <c r="P1599" s="10" t="s">
        <v>4511</v>
      </c>
      <c r="Q1599" s="9" t="s">
        <v>4512</v>
      </c>
      <c r="R1599" s="161" t="s">
        <v>7552</v>
      </c>
      <c r="S1599" s="10" t="s">
        <v>7</v>
      </c>
      <c r="T1599" s="9" t="s">
        <v>7705</v>
      </c>
      <c r="U1599" s="10" t="s">
        <v>1</v>
      </c>
      <c r="V1599" s="9">
        <v>100</v>
      </c>
      <c r="W1599" s="10">
        <v>47</v>
      </c>
      <c r="X1599" s="9" t="s">
        <v>5</v>
      </c>
      <c r="Y1599" s="8">
        <v>45330</v>
      </c>
      <c r="Z1599" s="7">
        <v>45248</v>
      </c>
      <c r="AA1599" s="8">
        <v>45309</v>
      </c>
      <c r="AB1599" s="7">
        <v>45309</v>
      </c>
      <c r="AC1599" s="6">
        <v>505</v>
      </c>
    </row>
    <row r="1600" spans="1:30" hidden="1">
      <c r="A1600" s="15" t="str">
        <f t="shared" ca="1" si="38"/>
        <v>PO &gt; Ok</v>
      </c>
      <c r="B1600" s="40" t="s">
        <v>10768</v>
      </c>
      <c r="C1600" s="18" t="str">
        <f>IFERROR(IF(VLOOKUP(G1600&amp;P1600,'Troca PN'!A:G,5,0)&lt;&gt;0,"TEVE Troca de PN","  &gt; ERRO CHAVE SKU&amp;PN "),"")</f>
        <v/>
      </c>
      <c r="D1600" s="18" t="str">
        <f>IFERROR(IF(VLOOKUP(G1600&amp;P1600,'Troca PN'!A:G,5,0)&lt;&gt;0,VLOOKUP(P1600,'Troca PN'!C:G,2,0),"  &gt; ERRO CHAVE SKU&amp;PN "),P1600)</f>
        <v>21121523</v>
      </c>
      <c r="E1600" s="54">
        <f>IFERROR(ROUNDUP((AC1600/VLOOKUP(P1600,'Huawei BUn - JDI'!B:H,4,0))*VLOOKUP(P1600,'Huawei BUn - JDI'!B:H,7,0),0),
IFERROR(IF(AC1600/VLOOKUP(P1600,'Huawei BUn - JDI'!L:O,3,0)&lt;1,VLOOKUP(P1600,'Huawei BUn - JDI'!L:O,3,0),
IFERROR(IF(AC1600/VLOOKUP(P1600,'Huawei BUn - JDI'!L:O,3,0)&lt;&gt;ROUND(AC1600/VLOOKUP(P1600,'Huawei BUn - JDI'!L:O,3,0),0),ROUNDUP(AC1600/VLOOKUP(P1600,'Huawei BUn - JDI'!L:O,3,0),0),AC1600),AC1600)),AC1600))</f>
        <v>200</v>
      </c>
      <c r="F1600" s="17">
        <f>VLOOKUP(P1600,'Material Unit Price List'!A:D,3,0)</f>
        <v>0.2263</v>
      </c>
      <c r="G1600" s="1" t="str">
        <f>TRIM(MID(N1600,(FIND("]",N1600)+1),
(FIND("#",N1600)-1)-(FIND("]",N1600))))</f>
        <v>VFF-3</v>
      </c>
      <c r="H1600" s="16" t="str">
        <f>IFERROR(VLOOKUP(P1600,'Huawei BUn - JDI'!B:H,1,0)&amp;" - has convertion, divide for - "&amp;VLOOKUP(P1600,'Huawei BUn - JDI'!B:H,4,0),
IFERROR(VLOOKUP(P1600,'Huawei BUn - JDI'!L:O,1,0)&amp;"- has MOQ of - "&amp;VLOOKUP(P1600,'Huawei BUn - JDI'!L:O,3,0)," Sem Conversão"))</f>
        <v xml:space="preserve"> Sem Conversão</v>
      </c>
      <c r="J1600" s="2" t="s">
        <v>4</v>
      </c>
      <c r="K1600" s="1" t="b">
        <v>1</v>
      </c>
      <c r="L1600" s="1" t="s">
        <v>8194</v>
      </c>
      <c r="M1600" s="11" t="s">
        <v>10046</v>
      </c>
      <c r="N1600" s="10" t="s">
        <v>7703</v>
      </c>
      <c r="O1600" s="9" t="s">
        <v>7544</v>
      </c>
      <c r="P1600" s="10" t="s">
        <v>4513</v>
      </c>
      <c r="Q1600" s="9" t="s">
        <v>8195</v>
      </c>
      <c r="R1600" s="161" t="s">
        <v>7545</v>
      </c>
      <c r="S1600" s="10" t="s">
        <v>7</v>
      </c>
      <c r="T1600" s="9" t="s">
        <v>7705</v>
      </c>
      <c r="U1600" s="10" t="s">
        <v>1</v>
      </c>
      <c r="V1600" s="9">
        <v>1</v>
      </c>
      <c r="W1600" s="10">
        <v>47</v>
      </c>
      <c r="X1600" s="9" t="s">
        <v>5</v>
      </c>
      <c r="Y1600" s="8">
        <v>45295</v>
      </c>
      <c r="Z1600" s="7">
        <v>45231</v>
      </c>
      <c r="AA1600" s="8">
        <v>45292</v>
      </c>
      <c r="AB1600" s="7">
        <v>45292</v>
      </c>
      <c r="AC1600" s="6">
        <v>200</v>
      </c>
    </row>
    <row r="1601" spans="1:30" hidden="1">
      <c r="A1601" s="15" t="str">
        <f t="shared" ca="1" si="38"/>
        <v>PO &gt; Ok</v>
      </c>
      <c r="B1601" s="40" t="s">
        <v>10768</v>
      </c>
      <c r="C1601" s="18" t="str">
        <f>IFERROR(IF(VLOOKUP(G1601&amp;P1601,'Troca PN'!A:G,5,0)&lt;&gt;0,"TEVE Troca de PN","  &gt; ERRO CHAVE SKU&amp;PN "),"")</f>
        <v/>
      </c>
      <c r="D1601" s="18" t="str">
        <f>IFERROR(IF(VLOOKUP(G1601&amp;P1601,'Troca PN'!A:G,5,0)&lt;&gt;0,VLOOKUP(P1601,'Troca PN'!C:G,2,0),"  &gt; ERRO CHAVE SKU&amp;PN "),P1601)</f>
        <v>21121523</v>
      </c>
      <c r="E1601" s="54">
        <f>IFERROR(ROUNDUP((AC1601/VLOOKUP(P1601,'Huawei BUn - JDI'!B:H,4,0))*VLOOKUP(P1601,'Huawei BUn - JDI'!B:H,7,0),0),
IFERROR(IF(AC1601/VLOOKUP(P1601,'Huawei BUn - JDI'!L:O,3,0)&lt;1,VLOOKUP(P1601,'Huawei BUn - JDI'!L:O,3,0),
IFERROR(IF(AC1601/VLOOKUP(P1601,'Huawei BUn - JDI'!L:O,3,0)&lt;&gt;ROUND(AC1601/VLOOKUP(P1601,'Huawei BUn - JDI'!L:O,3,0),0),ROUNDUP(AC1601/VLOOKUP(P1601,'Huawei BUn - JDI'!L:O,3,0),0),AC1601),AC1601)),AC1601))</f>
        <v>100</v>
      </c>
      <c r="F1601" s="17">
        <f>VLOOKUP(P1601,'Material Unit Price List'!A:D,3,0)</f>
        <v>0.2263</v>
      </c>
      <c r="G1601" s="1" t="str">
        <f>TRIM(MID(N1601,(FIND("]",N1601)+1),
(FIND("#",N1601)-1)-(FIND("]",N1601))))</f>
        <v>VFF-3</v>
      </c>
      <c r="H1601" s="16" t="str">
        <f>IFERROR(VLOOKUP(P1601,'Huawei BUn - JDI'!B:H,1,0)&amp;" - has convertion, divide for - "&amp;VLOOKUP(P1601,'Huawei BUn - JDI'!B:H,4,0),
IFERROR(VLOOKUP(P1601,'Huawei BUn - JDI'!L:O,1,0)&amp;"- has MOQ of - "&amp;VLOOKUP(P1601,'Huawei BUn - JDI'!L:O,3,0)," Sem Conversão"))</f>
        <v xml:space="preserve"> Sem Conversão</v>
      </c>
      <c r="J1601" s="2" t="s">
        <v>4</v>
      </c>
      <c r="K1601" s="1" t="b">
        <v>1</v>
      </c>
      <c r="L1601" s="1" t="s">
        <v>8194</v>
      </c>
      <c r="M1601" s="11" t="s">
        <v>10047</v>
      </c>
      <c r="N1601" s="10" t="s">
        <v>7703</v>
      </c>
      <c r="O1601" s="9" t="s">
        <v>7544</v>
      </c>
      <c r="P1601" s="10" t="s">
        <v>4513</v>
      </c>
      <c r="Q1601" s="9" t="s">
        <v>8195</v>
      </c>
      <c r="R1601" s="161" t="s">
        <v>7545</v>
      </c>
      <c r="S1601" s="10" t="s">
        <v>7</v>
      </c>
      <c r="T1601" s="9" t="s">
        <v>7705</v>
      </c>
      <c r="U1601" s="10" t="s">
        <v>1</v>
      </c>
      <c r="V1601" s="9">
        <v>1</v>
      </c>
      <c r="W1601" s="10">
        <v>47</v>
      </c>
      <c r="X1601" s="9" t="s">
        <v>5</v>
      </c>
      <c r="Y1601" s="8">
        <v>45296</v>
      </c>
      <c r="Z1601" s="7">
        <v>45231</v>
      </c>
      <c r="AA1601" s="8">
        <v>45292</v>
      </c>
      <c r="AB1601" s="7">
        <v>45292</v>
      </c>
      <c r="AC1601" s="6">
        <v>100</v>
      </c>
    </row>
    <row r="1602" spans="1:30" hidden="1">
      <c r="A1602" s="15" t="str">
        <f t="shared" ca="1" si="38"/>
        <v>Future PO</v>
      </c>
      <c r="B1602" s="40" t="str">
        <f ca="1">IFERROR(IF(FIND("TAMURA",UPPER(Q1602))&lt;&gt;0,"LOCAL PO &gt; 'TAMURA' ","ERRO Regra Tamura"),
IFERROR(IF(LOWER(S1602)="national","Local PO",
IF(YEAR(Z1602)&amp;TEXT(WEEKNUM(Z1602),"00")&lt;=YEAR(TODAY())&amp;TEXT(WEEKNUM(TODAY())  +1,"00"),"PO &gt; Ok",   "Future PO")),""))</f>
        <v>Future PO</v>
      </c>
      <c r="C1602" s="18" t="str">
        <f>IFERROR(IF(VLOOKUP(G1602&amp;P1602,'Troca PN'!A:G,5,0)&lt;&gt;0,"TEVE Troca de PN","  &gt; ERRO CHAVE SKU&amp;PN "),"")</f>
        <v/>
      </c>
      <c r="D1602" s="18" t="str">
        <f>IFERROR(IF(VLOOKUP(G1602&amp;P1602,'Troca PN'!A:G,5,0)&lt;&gt;0,VLOOKUP(P1602,'Troca PN'!C:G,2,0),"  &gt; ERRO CHAVE SKU&amp;PN "),P1602)</f>
        <v>21121523</v>
      </c>
      <c r="E1602" s="54">
        <f>IFERROR(ROUNDUP((AC1602/VLOOKUP(P1602,'Huawei BUn - JDI'!B:H,4,0))*VLOOKUP(P1602,'Huawei BUn - JDI'!B:H,7,0),0),
IFERROR(IF(AC1602/VLOOKUP(P1602,'Huawei BUn - JDI'!L:O,3,0)&lt;1,VLOOKUP(P1602,'Huawei BUn - JDI'!L:O,3,0),
IFERROR(IF(AC1602/VLOOKUP(P1602,'Huawei BUn - JDI'!L:O,3,0)&lt;&gt;ROUND(AC1602/VLOOKUP(P1602,'Huawei BUn - JDI'!L:O,3,0),0),ROUNDUP(AC1602/VLOOKUP(P1602,'Huawei BUn - JDI'!L:O,3,0),0),AC1602),AC1602)),AC1602))</f>
        <v>200</v>
      </c>
      <c r="F1602" s="17">
        <f>VLOOKUP(P1602,'Material Unit Price List'!A:D,3,0)</f>
        <v>0.2263</v>
      </c>
      <c r="G1602" s="1" t="str">
        <f>TRIM(MID(N1602,(FIND("]",N1602)+1),
(FIND("#",N1602)-1)-(FIND("]",N1602))))</f>
        <v>VFF-3</v>
      </c>
      <c r="H1602" s="16" t="str">
        <f>IFERROR(VLOOKUP(P1602,'Huawei BUn - JDI'!B:H,1,0)&amp;" - has convertion, divide for - "&amp;VLOOKUP(P1602,'Huawei BUn - JDI'!B:H,4,0),
IFERROR(VLOOKUP(P1602,'Huawei BUn - JDI'!L:O,1,0)&amp;"- has MOQ of - "&amp;VLOOKUP(P1602,'Huawei BUn - JDI'!L:O,3,0)," Sem Conversão"))</f>
        <v xml:space="preserve"> Sem Conversão</v>
      </c>
      <c r="J1602" s="2" t="s">
        <v>4</v>
      </c>
      <c r="K1602" s="1" t="b">
        <v>1</v>
      </c>
      <c r="L1602" s="1" t="s">
        <v>8194</v>
      </c>
      <c r="M1602" s="11" t="s">
        <v>10048</v>
      </c>
      <c r="N1602" s="10" t="s">
        <v>7656</v>
      </c>
      <c r="O1602" s="9" t="s">
        <v>7544</v>
      </c>
      <c r="P1602" s="10" t="s">
        <v>4513</v>
      </c>
      <c r="Q1602" s="9" t="s">
        <v>8195</v>
      </c>
      <c r="R1602" s="161" t="s">
        <v>7545</v>
      </c>
      <c r="S1602" s="10" t="s">
        <v>7</v>
      </c>
      <c r="T1602" s="9" t="s">
        <v>7705</v>
      </c>
      <c r="U1602" s="10" t="s">
        <v>1</v>
      </c>
      <c r="V1602" s="9">
        <v>1</v>
      </c>
      <c r="W1602" s="10">
        <v>47</v>
      </c>
      <c r="X1602" s="9" t="s">
        <v>5</v>
      </c>
      <c r="Y1602" s="8">
        <v>45324</v>
      </c>
      <c r="Z1602" s="7">
        <v>45262</v>
      </c>
      <c r="AA1602" s="8">
        <v>45323</v>
      </c>
      <c r="AB1602" s="7">
        <v>45323</v>
      </c>
      <c r="AC1602" s="6">
        <v>200</v>
      </c>
    </row>
    <row r="1603" spans="1:30" hidden="1">
      <c r="A1603" s="15" t="str">
        <f t="shared" ca="1" si="38"/>
        <v>Future PO</v>
      </c>
      <c r="B1603" s="40" t="str">
        <f ca="1">IFERROR(IF(FIND("TAMURA",UPPER(Q1603))&lt;&gt;0,"LOCAL PO &gt; 'TAMURA' ","ERRO Regra Tamura"),
IFERROR(IF(LOWER(S1603)="national","Local PO",
IF(YEAR(Z1603)&amp;TEXT(WEEKNUM(Z1603),"00")&lt;=YEAR(TODAY())&amp;TEXT(WEEKNUM(TODAY())  +1,"00"),"PO &gt; Ok",   "Future PO")),""))</f>
        <v>Future PO</v>
      </c>
      <c r="C1603" s="18" t="str">
        <f>IFERROR(IF(VLOOKUP(G1603&amp;P1603,'Troca PN'!A:G,5,0)&lt;&gt;0,"TEVE Troca de PN","  &gt; ERRO CHAVE SKU&amp;PN "),"")</f>
        <v/>
      </c>
      <c r="D1603" s="18" t="str">
        <f>IFERROR(IF(VLOOKUP(G1603&amp;P1603,'Troca PN'!A:G,5,0)&lt;&gt;0,VLOOKUP(P1603,'Troca PN'!C:G,2,0),"  &gt; ERRO CHAVE SKU&amp;PN "),P1603)</f>
        <v>21121523</v>
      </c>
      <c r="E1603" s="54">
        <f>IFERROR(ROUNDUP((AC1603/VLOOKUP(P1603,'Huawei BUn - JDI'!B:H,4,0))*VLOOKUP(P1603,'Huawei BUn - JDI'!B:H,7,0),0),
IFERROR(IF(AC1603/VLOOKUP(P1603,'Huawei BUn - JDI'!L:O,3,0)&lt;1,VLOOKUP(P1603,'Huawei BUn - JDI'!L:O,3,0),
IFERROR(IF(AC1603/VLOOKUP(P1603,'Huawei BUn - JDI'!L:O,3,0)&lt;&gt;ROUND(AC1603/VLOOKUP(P1603,'Huawei BUn - JDI'!L:O,3,0),0),ROUNDUP(AC1603/VLOOKUP(P1603,'Huawei BUn - JDI'!L:O,3,0),0),AC1603),AC1603)),AC1603))</f>
        <v>200</v>
      </c>
      <c r="F1603" s="17">
        <f>VLOOKUP(P1603,'Material Unit Price List'!A:D,3,0)</f>
        <v>0.2263</v>
      </c>
      <c r="G1603" s="1" t="str">
        <f>TRIM(MID(N1603,(FIND("]",N1603)+1),
(FIND("#",N1603)-1)-(FIND("]",N1603))))</f>
        <v>VFF-3</v>
      </c>
      <c r="H1603" s="16" t="str">
        <f>IFERROR(VLOOKUP(P1603,'Huawei BUn - JDI'!B:H,1,0)&amp;" - has convertion, divide for - "&amp;VLOOKUP(P1603,'Huawei BUn - JDI'!B:H,4,0),
IFERROR(VLOOKUP(P1603,'Huawei BUn - JDI'!L:O,1,0)&amp;"- has MOQ of - "&amp;VLOOKUP(P1603,'Huawei BUn - JDI'!L:O,3,0)," Sem Conversão"))</f>
        <v xml:space="preserve"> Sem Conversão</v>
      </c>
      <c r="J1603" s="2" t="s">
        <v>4</v>
      </c>
      <c r="K1603" s="1" t="b">
        <v>1</v>
      </c>
      <c r="L1603" s="1" t="s">
        <v>8194</v>
      </c>
      <c r="M1603" s="11" t="s">
        <v>10049</v>
      </c>
      <c r="N1603" s="10" t="s">
        <v>7656</v>
      </c>
      <c r="O1603" s="9" t="s">
        <v>7544</v>
      </c>
      <c r="P1603" s="10" t="s">
        <v>4513</v>
      </c>
      <c r="Q1603" s="9" t="s">
        <v>8195</v>
      </c>
      <c r="R1603" s="161" t="s">
        <v>7545</v>
      </c>
      <c r="S1603" s="10" t="s">
        <v>7</v>
      </c>
      <c r="T1603" s="9" t="s">
        <v>7705</v>
      </c>
      <c r="U1603" s="10" t="s">
        <v>1</v>
      </c>
      <c r="V1603" s="9">
        <v>1</v>
      </c>
      <c r="W1603" s="10">
        <v>47</v>
      </c>
      <c r="X1603" s="9" t="s">
        <v>5</v>
      </c>
      <c r="Y1603" s="8">
        <v>45325</v>
      </c>
      <c r="Z1603" s="7">
        <v>45262</v>
      </c>
      <c r="AA1603" s="8">
        <v>45323</v>
      </c>
      <c r="AB1603" s="7">
        <v>45323</v>
      </c>
      <c r="AC1603" s="6">
        <v>200</v>
      </c>
    </row>
    <row r="1604" spans="1:30" hidden="1">
      <c r="A1604" s="15" t="str">
        <f t="shared" ca="1" si="38"/>
        <v>Future PO</v>
      </c>
      <c r="B1604" s="40" t="str">
        <f ca="1">IFERROR(IF(FIND("TAMURA",UPPER(Q1604))&lt;&gt;0,"LOCAL PO &gt; 'TAMURA' ","ERRO Regra Tamura"),
IFERROR(IF(LOWER(S1604)="national","Local PO",
IF(YEAR(Z1604)&amp;TEXT(WEEKNUM(Z1604),"00")&lt;=YEAR(TODAY())&amp;TEXT(WEEKNUM(TODAY())  +1,"00"),"PO &gt; Ok",   "Future PO")),""))</f>
        <v>Future PO</v>
      </c>
      <c r="C1604" s="18" t="str">
        <f>IFERROR(IF(VLOOKUP(G1604&amp;P1604,'Troca PN'!A:G,5,0)&lt;&gt;0,"TEVE Troca de PN","  &gt; ERRO CHAVE SKU&amp;PN "),"")</f>
        <v/>
      </c>
      <c r="D1604" s="18" t="str">
        <f>IFERROR(IF(VLOOKUP(G1604&amp;P1604,'Troca PN'!A:G,5,0)&lt;&gt;0,VLOOKUP(P1604,'Troca PN'!C:G,2,0),"  &gt; ERRO CHAVE SKU&amp;PN "),P1604)</f>
        <v>21121523</v>
      </c>
      <c r="E1604" s="54">
        <f>IFERROR(ROUNDUP((AC1604/VLOOKUP(P1604,'Huawei BUn - JDI'!B:H,4,0))*VLOOKUP(P1604,'Huawei BUn - JDI'!B:H,7,0),0),
IFERROR(IF(AC1604/VLOOKUP(P1604,'Huawei BUn - JDI'!L:O,3,0)&lt;1,VLOOKUP(P1604,'Huawei BUn - JDI'!L:O,3,0),
IFERROR(IF(AC1604/VLOOKUP(P1604,'Huawei BUn - JDI'!L:O,3,0)&lt;&gt;ROUND(AC1604/VLOOKUP(P1604,'Huawei BUn - JDI'!L:O,3,0),0),ROUNDUP(AC1604/VLOOKUP(P1604,'Huawei BUn - JDI'!L:O,3,0),0),AC1604),AC1604)),AC1604))</f>
        <v>200</v>
      </c>
      <c r="F1604" s="17">
        <f>VLOOKUP(P1604,'Material Unit Price List'!A:D,3,0)</f>
        <v>0.2263</v>
      </c>
      <c r="G1604" s="1" t="str">
        <f>TRIM(MID(N1604,(FIND("]",N1604)+1),
(FIND("#",N1604)-1)-(FIND("]",N1604))))</f>
        <v>VFF-3</v>
      </c>
      <c r="H1604" s="16" t="str">
        <f>IFERROR(VLOOKUP(P1604,'Huawei BUn - JDI'!B:H,1,0)&amp;" - has convertion, divide for - "&amp;VLOOKUP(P1604,'Huawei BUn - JDI'!B:H,4,0),
IFERROR(VLOOKUP(P1604,'Huawei BUn - JDI'!L:O,1,0)&amp;"- has MOQ of - "&amp;VLOOKUP(P1604,'Huawei BUn - JDI'!L:O,3,0)," Sem Conversão"))</f>
        <v xml:space="preserve"> Sem Conversão</v>
      </c>
      <c r="J1604" s="2" t="s">
        <v>4</v>
      </c>
      <c r="K1604" s="1" t="b">
        <v>1</v>
      </c>
      <c r="L1604" s="1" t="s">
        <v>8194</v>
      </c>
      <c r="M1604" s="11" t="s">
        <v>10050</v>
      </c>
      <c r="N1604" s="10" t="s">
        <v>7670</v>
      </c>
      <c r="O1604" s="9" t="s">
        <v>7544</v>
      </c>
      <c r="P1604" s="10" t="s">
        <v>4513</v>
      </c>
      <c r="Q1604" s="9" t="s">
        <v>8195</v>
      </c>
      <c r="R1604" s="161" t="s">
        <v>7545</v>
      </c>
      <c r="S1604" s="10" t="s">
        <v>7</v>
      </c>
      <c r="T1604" s="9" t="s">
        <v>7705</v>
      </c>
      <c r="U1604" s="10" t="s">
        <v>1</v>
      </c>
      <c r="V1604" s="9">
        <v>1</v>
      </c>
      <c r="W1604" s="10">
        <v>47</v>
      </c>
      <c r="X1604" s="9" t="s">
        <v>5</v>
      </c>
      <c r="Y1604" s="8">
        <v>45326</v>
      </c>
      <c r="Z1604" s="7">
        <v>45262</v>
      </c>
      <c r="AA1604" s="8">
        <v>45323</v>
      </c>
      <c r="AB1604" s="7">
        <v>45323</v>
      </c>
      <c r="AC1604" s="6">
        <v>200</v>
      </c>
    </row>
    <row r="1605" spans="1:30" hidden="1">
      <c r="A1605" s="15" t="str">
        <f t="shared" ca="1" si="38"/>
        <v>Future PO</v>
      </c>
      <c r="B1605" s="40" t="str">
        <f ca="1">IFERROR(IF(FIND("TAMURA",UPPER(Q1605))&lt;&gt;0,"LOCAL PO &gt; 'TAMURA' ","ERRO Regra Tamura"),
IFERROR(IF(LOWER(S1605)="national","Local PO",
IF(YEAR(Z1605)&amp;TEXT(WEEKNUM(Z1605),"00")&lt;=YEAR(TODAY())&amp;TEXT(WEEKNUM(TODAY())  +1,"00"),"PO &gt; Ok",   "Future PO")),""))</f>
        <v>Future PO</v>
      </c>
      <c r="C1605" s="18" t="str">
        <f>IFERROR(IF(VLOOKUP(G1605&amp;P1605,'Troca PN'!A:G,5,0)&lt;&gt;0,"TEVE Troca de PN","  &gt; ERRO CHAVE SKU&amp;PN "),"")</f>
        <v/>
      </c>
      <c r="D1605" s="18" t="str">
        <f>IFERROR(IF(VLOOKUP(G1605&amp;P1605,'Troca PN'!A:G,5,0)&lt;&gt;0,VLOOKUP(P1605,'Troca PN'!C:G,2,0),"  &gt; ERRO CHAVE SKU&amp;PN "),P1605)</f>
        <v>21121523</v>
      </c>
      <c r="E1605" s="54">
        <f>IFERROR(ROUNDUP((AC1605/VLOOKUP(P1605,'Huawei BUn - JDI'!B:H,4,0))*VLOOKUP(P1605,'Huawei BUn - JDI'!B:H,7,0),0),
IFERROR(IF(AC1605/VLOOKUP(P1605,'Huawei BUn - JDI'!L:O,3,0)&lt;1,VLOOKUP(P1605,'Huawei BUn - JDI'!L:O,3,0),
IFERROR(IF(AC1605/VLOOKUP(P1605,'Huawei BUn - JDI'!L:O,3,0)&lt;&gt;ROUND(AC1605/VLOOKUP(P1605,'Huawei BUn - JDI'!L:O,3,0),0),ROUNDUP(AC1605/VLOOKUP(P1605,'Huawei BUn - JDI'!L:O,3,0),0),AC1605),AC1605)),AC1605))</f>
        <v>100</v>
      </c>
      <c r="F1605" s="17">
        <f>VLOOKUP(P1605,'Material Unit Price List'!A:D,3,0)</f>
        <v>0.2263</v>
      </c>
      <c r="G1605" s="1" t="str">
        <f>TRIM(MID(N1605,(FIND("]",N1605)+1),
(FIND("#",N1605)-1)-(FIND("]",N1605))))</f>
        <v>VFF-3</v>
      </c>
      <c r="H1605" s="16" t="str">
        <f>IFERROR(VLOOKUP(P1605,'Huawei BUn - JDI'!B:H,1,0)&amp;" - has convertion, divide for - "&amp;VLOOKUP(P1605,'Huawei BUn - JDI'!B:H,4,0),
IFERROR(VLOOKUP(P1605,'Huawei BUn - JDI'!L:O,1,0)&amp;"- has MOQ of - "&amp;VLOOKUP(P1605,'Huawei BUn - JDI'!L:O,3,0)," Sem Conversão"))</f>
        <v xml:space="preserve"> Sem Conversão</v>
      </c>
      <c r="J1605" s="2" t="s">
        <v>4</v>
      </c>
      <c r="K1605" s="1" t="b">
        <v>1</v>
      </c>
      <c r="L1605" s="1" t="s">
        <v>8194</v>
      </c>
      <c r="M1605" s="11" t="s">
        <v>10051</v>
      </c>
      <c r="N1605" s="10" t="s">
        <v>7670</v>
      </c>
      <c r="O1605" s="9" t="s">
        <v>7544</v>
      </c>
      <c r="P1605" s="10" t="s">
        <v>4513</v>
      </c>
      <c r="Q1605" s="9" t="s">
        <v>8195</v>
      </c>
      <c r="R1605" s="161" t="s">
        <v>7545</v>
      </c>
      <c r="S1605" s="10" t="s">
        <v>7</v>
      </c>
      <c r="T1605" s="9" t="s">
        <v>7705</v>
      </c>
      <c r="U1605" s="10" t="s">
        <v>1</v>
      </c>
      <c r="V1605" s="9">
        <v>1</v>
      </c>
      <c r="W1605" s="10">
        <v>47</v>
      </c>
      <c r="X1605" s="9" t="s">
        <v>5</v>
      </c>
      <c r="Y1605" s="8">
        <v>45327</v>
      </c>
      <c r="Z1605" s="7">
        <v>45262</v>
      </c>
      <c r="AA1605" s="8">
        <v>45323</v>
      </c>
      <c r="AB1605" s="7">
        <v>45323</v>
      </c>
      <c r="AC1605" s="6">
        <v>100</v>
      </c>
    </row>
    <row r="1606" spans="1:30" hidden="1">
      <c r="A1606" s="15" t="str">
        <f t="shared" ca="1" si="38"/>
        <v>Future PO</v>
      </c>
      <c r="B1606" s="40" t="str">
        <f ca="1">IFERROR(IF(FIND("TAMURA",UPPER(Q1606))&lt;&gt;0,"LOCAL PO &gt; 'TAMURA' ","ERRO Regra Tamura"),
IFERROR(IF(LOWER(S1606)="national","Local PO",
IF(YEAR(Z1606)&amp;TEXT(WEEKNUM(Z1606),"00")&lt;=YEAR(TODAY())&amp;TEXT(WEEKNUM(TODAY())  +1,"00"),"PO &gt; Ok",   "Future PO")),""))</f>
        <v>Future PO</v>
      </c>
      <c r="C1606" s="18" t="str">
        <f>IFERROR(IF(VLOOKUP(G1606&amp;P1606,'Troca PN'!A:G,5,0)&lt;&gt;0,"TEVE Troca de PN","  &gt; ERRO CHAVE SKU&amp;PN "),"")</f>
        <v/>
      </c>
      <c r="D1606" s="18" t="str">
        <f>IFERROR(IF(VLOOKUP(G1606&amp;P1606,'Troca PN'!A:G,5,0)&lt;&gt;0,VLOOKUP(P1606,'Troca PN'!C:G,2,0),"  &gt; ERRO CHAVE SKU&amp;PN "),P1606)</f>
        <v>21121523</v>
      </c>
      <c r="E1606" s="54">
        <f>IFERROR(ROUNDUP((AC1606/VLOOKUP(P1606,'Huawei BUn - JDI'!B:H,4,0))*VLOOKUP(P1606,'Huawei BUn - JDI'!B:H,7,0),0),
IFERROR(IF(AC1606/VLOOKUP(P1606,'Huawei BUn - JDI'!L:O,3,0)&lt;1,VLOOKUP(P1606,'Huawei BUn - JDI'!L:O,3,0),
IFERROR(IF(AC1606/VLOOKUP(P1606,'Huawei BUn - JDI'!L:O,3,0)&lt;&gt;ROUND(AC1606/VLOOKUP(P1606,'Huawei BUn - JDI'!L:O,3,0),0),ROUNDUP(AC1606/VLOOKUP(P1606,'Huawei BUn - JDI'!L:O,3,0),0),AC1606),AC1606)),AC1606))</f>
        <v>72</v>
      </c>
      <c r="F1606" s="17">
        <f>VLOOKUP(P1606,'Material Unit Price List'!A:D,3,0)</f>
        <v>0.2263</v>
      </c>
      <c r="G1606" s="1" t="str">
        <f>TRIM(MID(N1606,(FIND("]",N1606)+1),
(FIND("#",N1606)-1)-(FIND("]",N1606))))</f>
        <v>VFF-3</v>
      </c>
      <c r="H1606" s="16" t="str">
        <f>IFERROR(VLOOKUP(P1606,'Huawei BUn - JDI'!B:H,1,0)&amp;" - has convertion, divide for - "&amp;VLOOKUP(P1606,'Huawei BUn - JDI'!B:H,4,0),
IFERROR(VLOOKUP(P1606,'Huawei BUn - JDI'!L:O,1,0)&amp;"- has MOQ of - "&amp;VLOOKUP(P1606,'Huawei BUn - JDI'!L:O,3,0)," Sem Conversão"))</f>
        <v xml:space="preserve"> Sem Conversão</v>
      </c>
      <c r="J1606" s="2" t="s">
        <v>4</v>
      </c>
      <c r="K1606" s="1" t="b">
        <v>1</v>
      </c>
      <c r="L1606" s="1" t="s">
        <v>8194</v>
      </c>
      <c r="M1606" s="11" t="s">
        <v>10052</v>
      </c>
      <c r="N1606" s="10" t="s">
        <v>7656</v>
      </c>
      <c r="O1606" s="9" t="s">
        <v>7544</v>
      </c>
      <c r="P1606" s="10" t="s">
        <v>4513</v>
      </c>
      <c r="Q1606" s="9" t="s">
        <v>8195</v>
      </c>
      <c r="R1606" s="161" t="s">
        <v>7545</v>
      </c>
      <c r="S1606" s="10" t="s">
        <v>7</v>
      </c>
      <c r="T1606" s="9" t="s">
        <v>7705</v>
      </c>
      <c r="U1606" s="10" t="s">
        <v>1</v>
      </c>
      <c r="V1606" s="9">
        <v>1</v>
      </c>
      <c r="W1606" s="10">
        <v>47</v>
      </c>
      <c r="X1606" s="9" t="s">
        <v>5</v>
      </c>
      <c r="Y1606" s="8">
        <v>45324</v>
      </c>
      <c r="Z1606" s="7">
        <v>45262</v>
      </c>
      <c r="AA1606" s="8">
        <v>45323</v>
      </c>
      <c r="AB1606" s="7">
        <v>45323</v>
      </c>
      <c r="AC1606" s="6">
        <v>72</v>
      </c>
    </row>
    <row r="1607" spans="1:30">
      <c r="A1607" s="15" t="str">
        <f t="shared" ca="1" si="38"/>
        <v>PO &gt; Ok</v>
      </c>
      <c r="B1607" s="40" t="str">
        <f ca="1">IFERROR(IF(FIND("TAMURA",UPPER(Q1607))&lt;&gt;0,"LOCAL PO &gt; 'TAMURA' ","ERRO Regra Tamura"),
IFERROR(IF(LOWER(S1607)="national","Local PO",
IF(YEAR(Z1607)&amp;TEXT(WEEKNUM(Z1607),"00")&lt;=YEAR(TODAY())&amp;TEXT(WEEKNUM(TODAY())  +1,"00"),"PO &gt; Ok",   "Future PO")),""))</f>
        <v>PO &gt; Ok</v>
      </c>
      <c r="C1607" s="18" t="str">
        <f>IFERROR(IF(VLOOKUP(G1607&amp;P1607,'Troca PN'!A:G,5,0)&lt;&gt;0,"TEVE Troca de PN","  &gt; ERRO CHAVE SKU&amp;PN "),"")</f>
        <v/>
      </c>
      <c r="D1607" s="18" t="str">
        <f>IFERROR(IF(VLOOKUP(G1607&amp;P1607,'Troca PN'!A:G,5,0)&lt;&gt;0,VLOOKUP(P1607,'Troca PN'!C:G,2,0),"  &gt; ERRO CHAVE SKU&amp;PN "),P1607)</f>
        <v>21125089-006</v>
      </c>
      <c r="E1607" s="54">
        <f>IFERROR(ROUNDUP((AC1607/VLOOKUP(P1607,'Huawei BUn - JDI'!B:H,4,0))*VLOOKUP(P1607,'Huawei BUn - JDI'!B:H,7,0),0),
IFERROR(IF(AC1607/VLOOKUP(P1607,'Huawei BUn - JDI'!L:O,3,0)&lt;1,VLOOKUP(P1607,'Huawei BUn - JDI'!L:O,3,0),
IFERROR(IF(AC1607/VLOOKUP(P1607,'Huawei BUn - JDI'!L:O,3,0)&lt;&gt;ROUND(AC1607/VLOOKUP(P1607,'Huawei BUn - JDI'!L:O,3,0),0),ROUNDUP(AC1607/VLOOKUP(P1607,'Huawei BUn - JDI'!L:O,3,0),0),AC1607),AC1607)),AC1607))</f>
        <v>100</v>
      </c>
      <c r="F1607" s="17">
        <f>VLOOKUP(P1607,'Material Unit Price List'!A:D,3,0)</f>
        <v>2.1676000000000002</v>
      </c>
      <c r="G1607" s="1" t="str">
        <f>TRIM(MID(N1607,(FIND("]",N1607)+1),
(FIND("#",N1607)-1)-(FIND("]",N1607))))</f>
        <v>BYF-2</v>
      </c>
      <c r="H1607" s="16" t="str">
        <f>IFERROR(VLOOKUP(P1607,'Huawei BUn - JDI'!B:H,1,0)&amp;" - has convertion, divide for - "&amp;VLOOKUP(P1607,'Huawei BUn - JDI'!B:H,4,0),
IFERROR(VLOOKUP(P1607,'Huawei BUn - JDI'!L:O,1,0)&amp;"- has MOQ of - "&amp;VLOOKUP(P1607,'Huawei BUn - JDI'!L:O,3,0)," Sem Conversão"))</f>
        <v xml:space="preserve"> Sem Conversão</v>
      </c>
      <c r="J1607" s="2" t="s">
        <v>4</v>
      </c>
      <c r="K1607" s="1" t="b">
        <v>0</v>
      </c>
      <c r="L1607" s="1" t="s">
        <v>8196</v>
      </c>
      <c r="M1607" s="11" t="s">
        <v>10053</v>
      </c>
      <c r="N1607" s="10" t="s">
        <v>10041</v>
      </c>
      <c r="O1607" s="9" t="s">
        <v>7544</v>
      </c>
      <c r="P1607" s="10" t="s">
        <v>6827</v>
      </c>
      <c r="Q1607" s="9" t="s">
        <v>6828</v>
      </c>
      <c r="R1607" s="161" t="s">
        <v>7552</v>
      </c>
      <c r="S1607" s="10" t="s">
        <v>7</v>
      </c>
      <c r="T1607" s="9" t="s">
        <v>7655</v>
      </c>
      <c r="U1607" s="10" t="s">
        <v>1</v>
      </c>
      <c r="V1607" s="9">
        <v>1</v>
      </c>
      <c r="W1607" s="10">
        <v>74</v>
      </c>
      <c r="X1607" s="9" t="s">
        <v>5</v>
      </c>
      <c r="Y1607" s="8">
        <v>45328</v>
      </c>
      <c r="Z1607" s="7">
        <v>45221</v>
      </c>
      <c r="AA1607" s="8">
        <v>45309</v>
      </c>
      <c r="AB1607" s="7">
        <v>45311</v>
      </c>
      <c r="AC1607" s="6">
        <v>100</v>
      </c>
      <c r="AD1607" s="1" t="s">
        <v>10769</v>
      </c>
    </row>
    <row r="1608" spans="1:30">
      <c r="A1608" s="15" t="str">
        <f t="shared" ca="1" si="38"/>
        <v>PO &gt; Ok</v>
      </c>
      <c r="B1608" s="40" t="str">
        <f ca="1">IFERROR(IF(FIND("TAMURA",UPPER(Q1608))&lt;&gt;0,"LOCAL PO &gt; 'TAMURA' ","ERRO Regra Tamura"),
IFERROR(IF(LOWER(S1608)="national","Local PO",
IF(YEAR(Z1608)&amp;TEXT(WEEKNUM(Z1608),"00")&lt;=YEAR(TODAY())&amp;TEXT(WEEKNUM(TODAY())  +1,"00"),"PO &gt; Ok",   "Future PO")),""))</f>
        <v>PO &gt; Ok</v>
      </c>
      <c r="C1608" s="18" t="str">
        <f>IFERROR(IF(VLOOKUP(G1608&amp;P1608,'Troca PN'!A:G,5,0)&lt;&gt;0,"TEVE Troca de PN","  &gt; ERRO CHAVE SKU&amp;PN "),"")</f>
        <v/>
      </c>
      <c r="D1608" s="18" t="str">
        <f>IFERROR(IF(VLOOKUP(G1608&amp;P1608,'Troca PN'!A:G,5,0)&lt;&gt;0,VLOOKUP(P1608,'Troca PN'!C:G,2,0),"  &gt; ERRO CHAVE SKU&amp;PN "),P1608)</f>
        <v>21125089-006</v>
      </c>
      <c r="E1608" s="54">
        <f>IFERROR(ROUNDUP((AC1608/VLOOKUP(P1608,'Huawei BUn - JDI'!B:H,4,0))*VLOOKUP(P1608,'Huawei BUn - JDI'!B:H,7,0),0),
IFERROR(IF(AC1608/VLOOKUP(P1608,'Huawei BUn - JDI'!L:O,3,0)&lt;1,VLOOKUP(P1608,'Huawei BUn - JDI'!L:O,3,0),
IFERROR(IF(AC1608/VLOOKUP(P1608,'Huawei BUn - JDI'!L:O,3,0)&lt;&gt;ROUND(AC1608/VLOOKUP(P1608,'Huawei BUn - JDI'!L:O,3,0),0),ROUNDUP(AC1608/VLOOKUP(P1608,'Huawei BUn - JDI'!L:O,3,0),0),AC1608),AC1608)),AC1608))</f>
        <v>100</v>
      </c>
      <c r="F1608" s="17">
        <f>VLOOKUP(P1608,'Material Unit Price List'!A:D,3,0)</f>
        <v>2.1676000000000002</v>
      </c>
      <c r="G1608" s="1" t="str">
        <f>TRIM(MID(N1608,(FIND("]",N1608)+1),
(FIND("#",N1608)-1)-(FIND("]",N1608))))</f>
        <v>BYF-2</v>
      </c>
      <c r="H1608" s="16" t="str">
        <f>IFERROR(VLOOKUP(P1608,'Huawei BUn - JDI'!B:H,1,0)&amp;" - has convertion, divide for - "&amp;VLOOKUP(P1608,'Huawei BUn - JDI'!B:H,4,0),
IFERROR(VLOOKUP(P1608,'Huawei BUn - JDI'!L:O,1,0)&amp;"- has MOQ of - "&amp;VLOOKUP(P1608,'Huawei BUn - JDI'!L:O,3,0)," Sem Conversão"))</f>
        <v xml:space="preserve"> Sem Conversão</v>
      </c>
      <c r="J1608" s="2" t="s">
        <v>4</v>
      </c>
      <c r="K1608" s="1" t="b">
        <v>0</v>
      </c>
      <c r="L1608" s="1" t="s">
        <v>8196</v>
      </c>
      <c r="M1608" s="11" t="s">
        <v>10054</v>
      </c>
      <c r="N1608" s="10" t="s">
        <v>10043</v>
      </c>
      <c r="O1608" s="9" t="s">
        <v>7544</v>
      </c>
      <c r="P1608" s="10" t="s">
        <v>6827</v>
      </c>
      <c r="Q1608" s="9" t="s">
        <v>6828</v>
      </c>
      <c r="R1608" s="161" t="s">
        <v>7552</v>
      </c>
      <c r="S1608" s="10" t="s">
        <v>7</v>
      </c>
      <c r="T1608" s="9" t="s">
        <v>7655</v>
      </c>
      <c r="U1608" s="10" t="s">
        <v>1</v>
      </c>
      <c r="V1608" s="9">
        <v>1</v>
      </c>
      <c r="W1608" s="10">
        <v>74</v>
      </c>
      <c r="X1608" s="9" t="s">
        <v>5</v>
      </c>
      <c r="Y1608" s="8">
        <v>45329</v>
      </c>
      <c r="Z1608" s="7">
        <v>45221</v>
      </c>
      <c r="AA1608" s="8">
        <v>45309</v>
      </c>
      <c r="AB1608" s="7">
        <v>45311</v>
      </c>
      <c r="AC1608" s="6">
        <v>100</v>
      </c>
      <c r="AD1608" s="1" t="s">
        <v>10769</v>
      </c>
    </row>
    <row r="1609" spans="1:30">
      <c r="A1609" s="15" t="str">
        <f t="shared" ca="1" si="38"/>
        <v>PO &gt; Ok</v>
      </c>
      <c r="B1609" s="40" t="str">
        <f ca="1">IFERROR(IF(FIND("TAMURA",UPPER(Q1609))&lt;&gt;0,"LOCAL PO &gt; 'TAMURA' ","ERRO Regra Tamura"),
IFERROR(IF(LOWER(S1609)="national","Local PO",
IF(YEAR(Z1609)&amp;TEXT(WEEKNUM(Z1609),"00")&lt;=YEAR(TODAY())&amp;TEXT(WEEKNUM(TODAY())  +1,"00"),"PO &gt; Ok",   "Future PO")),""))</f>
        <v>PO &gt; Ok</v>
      </c>
      <c r="C1609" s="18" t="str">
        <f>IFERROR(IF(VLOOKUP(G1609&amp;P1609,'Troca PN'!A:G,5,0)&lt;&gt;0,"TEVE Troca de PN","  &gt; ERRO CHAVE SKU&amp;PN "),"")</f>
        <v/>
      </c>
      <c r="D1609" s="18" t="str">
        <f>IFERROR(IF(VLOOKUP(G1609&amp;P1609,'Troca PN'!A:G,5,0)&lt;&gt;0,VLOOKUP(P1609,'Troca PN'!C:G,2,0),"  &gt; ERRO CHAVE SKU&amp;PN "),P1609)</f>
        <v>21125090</v>
      </c>
      <c r="E1609" s="54">
        <f>IFERROR(ROUNDUP((AC1609/VLOOKUP(P1609,'Huawei BUn - JDI'!B:H,4,0))*VLOOKUP(P1609,'Huawei BUn - JDI'!B:H,7,0),0),
IFERROR(IF(AC1609/VLOOKUP(P1609,'Huawei BUn - JDI'!L:O,3,0)&lt;1,VLOOKUP(P1609,'Huawei BUn - JDI'!L:O,3,0),
IFERROR(IF(AC1609/VLOOKUP(P1609,'Huawei BUn - JDI'!L:O,3,0)&lt;&gt;ROUND(AC1609/VLOOKUP(P1609,'Huawei BUn - JDI'!L:O,3,0),0),ROUNDUP(AC1609/VLOOKUP(P1609,'Huawei BUn - JDI'!L:O,3,0),0),AC1609),AC1609)),AC1609))</f>
        <v>299</v>
      </c>
      <c r="F1609" s="17">
        <f>VLOOKUP(P1609,'Material Unit Price List'!A:D,3,0)</f>
        <v>2.8395000000000001</v>
      </c>
      <c r="G1609" s="1" t="str">
        <f>TRIM(MID(N1609,(FIND("]",N1609)+1),
(FIND("#",N1609)-1)-(FIND("]",N1609))))</f>
        <v>737-4</v>
      </c>
      <c r="H1609" s="16" t="str">
        <f>IFERROR(VLOOKUP(P1609,'Huawei BUn - JDI'!B:H,1,0)&amp;" - has convertion, divide for - "&amp;VLOOKUP(P1609,'Huawei BUn - JDI'!B:H,4,0),
IFERROR(VLOOKUP(P1609,'Huawei BUn - JDI'!L:O,1,0)&amp;"- has MOQ of - "&amp;VLOOKUP(P1609,'Huawei BUn - JDI'!L:O,3,0)," Sem Conversão"))</f>
        <v xml:space="preserve"> Sem Conversão</v>
      </c>
      <c r="J1609" s="2" t="s">
        <v>4</v>
      </c>
      <c r="K1609" s="1" t="b">
        <v>0</v>
      </c>
      <c r="L1609" s="1" t="s">
        <v>8197</v>
      </c>
      <c r="M1609" s="11" t="s">
        <v>10055</v>
      </c>
      <c r="N1609" s="10" t="s">
        <v>8452</v>
      </c>
      <c r="O1609" s="9" t="s">
        <v>7544</v>
      </c>
      <c r="P1609" s="10" t="s">
        <v>4555</v>
      </c>
      <c r="Q1609" s="9" t="s">
        <v>8198</v>
      </c>
      <c r="R1609" s="161" t="s">
        <v>7552</v>
      </c>
      <c r="S1609" s="10" t="s">
        <v>7</v>
      </c>
      <c r="T1609" s="9" t="s">
        <v>7655</v>
      </c>
      <c r="U1609" s="10" t="s">
        <v>1</v>
      </c>
      <c r="V1609" s="9">
        <v>1</v>
      </c>
      <c r="W1609" s="10">
        <v>74</v>
      </c>
      <c r="X1609" s="9" t="s">
        <v>5</v>
      </c>
      <c r="Y1609" s="8">
        <v>45330</v>
      </c>
      <c r="Z1609" s="7">
        <v>45221</v>
      </c>
      <c r="AA1609" s="8">
        <v>45309</v>
      </c>
      <c r="AB1609" s="7">
        <v>45311</v>
      </c>
      <c r="AC1609" s="6">
        <v>299</v>
      </c>
      <c r="AD1609" s="1" t="s">
        <v>10769</v>
      </c>
    </row>
    <row r="1610" spans="1:30" hidden="1">
      <c r="A1610" s="15" t="str">
        <f t="shared" ca="1" si="38"/>
        <v>Future PO</v>
      </c>
      <c r="B1610" s="40" t="str">
        <f ca="1">IFERROR(IF(FIND("TAMURA",UPPER(Q1610))&lt;&gt;0,"LOCAL PO &gt; 'TAMURA' ","ERRO Regra Tamura"),
IFERROR(IF(LOWER(S1610)="national","Local PO",
IF(YEAR(Z1610)&amp;TEXT(WEEKNUM(Z1610),"00")&lt;=YEAR(TODAY())&amp;TEXT(WEEKNUM(TODAY())  +1,"00"),"PO &gt; Ok",   "Future PO")),""))</f>
        <v>Future PO</v>
      </c>
      <c r="C1610" s="18" t="str">
        <f>IFERROR(IF(VLOOKUP(G1610&amp;P1610,'Troca PN'!A:G,5,0)&lt;&gt;0,"TEVE Troca de PN","  &gt; ERRO CHAVE SKU&amp;PN "),"")</f>
        <v/>
      </c>
      <c r="D1610" s="18" t="str">
        <f>IFERROR(IF(VLOOKUP(G1610&amp;P1610,'Troca PN'!A:G,5,0)&lt;&gt;0,VLOOKUP(P1610,'Troca PN'!C:G,2,0),"  &gt; ERRO CHAVE SKU&amp;PN "),P1610)</f>
        <v>21135211</v>
      </c>
      <c r="E1610" s="54">
        <f>IFERROR(ROUNDUP((AC1610/VLOOKUP(P1610,'Huawei BUn - JDI'!B:H,4,0))*VLOOKUP(P1610,'Huawei BUn - JDI'!B:H,7,0),0),
IFERROR(IF(AC1610/VLOOKUP(P1610,'Huawei BUn - JDI'!L:O,3,0)&lt;1,VLOOKUP(P1610,'Huawei BUn - JDI'!L:O,3,0),
IFERROR(IF(AC1610/VLOOKUP(P1610,'Huawei BUn - JDI'!L:O,3,0)&lt;&gt;ROUND(AC1610/VLOOKUP(P1610,'Huawei BUn - JDI'!L:O,3,0),0),ROUNDUP(AC1610/VLOOKUP(P1610,'Huawei BUn - JDI'!L:O,3,0),0),AC1610),AC1610)),AC1610))</f>
        <v>1100</v>
      </c>
      <c r="F1610" s="17">
        <f>VLOOKUP(P1610,'Material Unit Price List'!A:D,3,0)</f>
        <v>0.46450000000000002</v>
      </c>
      <c r="G1610" s="1" t="str">
        <f>TRIM(MID(N1610,(FIND("]",N1610)+1),
(FIND("#",N1610)-1)-(FIND("]",N1610))))</f>
        <v>VFF-3</v>
      </c>
      <c r="H1610" s="16" t="str">
        <f>IFERROR(VLOOKUP(P1610,'Huawei BUn - JDI'!B:H,1,0)&amp;" - has convertion, divide for - "&amp;VLOOKUP(P1610,'Huawei BUn - JDI'!B:H,4,0),
IFERROR(VLOOKUP(P1610,'Huawei BUn - JDI'!L:O,1,0)&amp;"- has MOQ of - "&amp;VLOOKUP(P1610,'Huawei BUn - JDI'!L:O,3,0)," Sem Conversão"))</f>
        <v xml:space="preserve"> Sem Conversão</v>
      </c>
      <c r="J1610" s="2" t="s">
        <v>4</v>
      </c>
      <c r="K1610" s="1" t="b">
        <v>1</v>
      </c>
      <c r="L1610" s="1" t="s">
        <v>8199</v>
      </c>
      <c r="M1610" s="11" t="s">
        <v>10056</v>
      </c>
      <c r="N1610" s="10" t="s">
        <v>7687</v>
      </c>
      <c r="O1610" s="9" t="s">
        <v>7544</v>
      </c>
      <c r="P1610" s="10" t="s">
        <v>4563</v>
      </c>
      <c r="Q1610" s="9" t="s">
        <v>4564</v>
      </c>
      <c r="R1610" s="161" t="s">
        <v>7552</v>
      </c>
      <c r="S1610" s="10" t="s">
        <v>7</v>
      </c>
      <c r="T1610" s="9" t="s">
        <v>7705</v>
      </c>
      <c r="U1610" s="10" t="s">
        <v>1</v>
      </c>
      <c r="V1610" s="9">
        <v>1</v>
      </c>
      <c r="W1610" s="10">
        <v>74</v>
      </c>
      <c r="X1610" s="9" t="s">
        <v>5</v>
      </c>
      <c r="Y1610" s="8">
        <v>45324</v>
      </c>
      <c r="Z1610" s="7">
        <v>45235</v>
      </c>
      <c r="AA1610" s="8">
        <v>45323</v>
      </c>
      <c r="AB1610" s="7">
        <v>45323</v>
      </c>
      <c r="AC1610" s="6">
        <v>1100</v>
      </c>
    </row>
    <row r="1611" spans="1:30" hidden="1">
      <c r="A1611" s="15" t="str">
        <f t="shared" ca="1" si="38"/>
        <v>Future PO</v>
      </c>
      <c r="B1611" s="40" t="str">
        <f ca="1">IFERROR(IF(FIND("TAMURA",UPPER(Q1611))&lt;&gt;0,"LOCAL PO &gt; 'TAMURA' ","ERRO Regra Tamura"),
IFERROR(IF(LOWER(S1611)="national","Local PO",
IF(YEAR(Z1611)&amp;TEXT(WEEKNUM(Z1611),"00")&lt;=YEAR(TODAY())&amp;TEXT(WEEKNUM(TODAY())  +1,"00"),"PO &gt; Ok",   "Future PO")),""))</f>
        <v>Future PO</v>
      </c>
      <c r="C1611" s="18" t="str">
        <f>IFERROR(IF(VLOOKUP(G1611&amp;P1611,'Troca PN'!A:G,5,0)&lt;&gt;0,"TEVE Troca de PN","  &gt; ERRO CHAVE SKU&amp;PN "),"")</f>
        <v/>
      </c>
      <c r="D1611" s="18" t="str">
        <f>IFERROR(IF(VLOOKUP(G1611&amp;P1611,'Troca PN'!A:G,5,0)&lt;&gt;0,VLOOKUP(P1611,'Troca PN'!C:G,2,0),"  &gt; ERRO CHAVE SKU&amp;PN "),P1611)</f>
        <v>21135211</v>
      </c>
      <c r="E1611" s="54">
        <f>IFERROR(ROUNDUP((AC1611/VLOOKUP(P1611,'Huawei BUn - JDI'!B:H,4,0))*VLOOKUP(P1611,'Huawei BUn - JDI'!B:H,7,0),0),
IFERROR(IF(AC1611/VLOOKUP(P1611,'Huawei BUn - JDI'!L:O,3,0)&lt;1,VLOOKUP(P1611,'Huawei BUn - JDI'!L:O,3,0),
IFERROR(IF(AC1611/VLOOKUP(P1611,'Huawei BUn - JDI'!L:O,3,0)&lt;&gt;ROUND(AC1611/VLOOKUP(P1611,'Huawei BUn - JDI'!L:O,3,0),0),ROUNDUP(AC1611/VLOOKUP(P1611,'Huawei BUn - JDI'!L:O,3,0),0),AC1611),AC1611)),AC1611))</f>
        <v>1200</v>
      </c>
      <c r="F1611" s="17">
        <f>VLOOKUP(P1611,'Material Unit Price List'!A:D,3,0)</f>
        <v>0.46450000000000002</v>
      </c>
      <c r="G1611" s="1" t="str">
        <f>TRIM(MID(N1611,(FIND("]",N1611)+1),
(FIND("#",N1611)-1)-(FIND("]",N1611))))</f>
        <v>VFF-3</v>
      </c>
      <c r="H1611" s="16" t="str">
        <f>IFERROR(VLOOKUP(P1611,'Huawei BUn - JDI'!B:H,1,0)&amp;" - has convertion, divide for - "&amp;VLOOKUP(P1611,'Huawei BUn - JDI'!B:H,4,0),
IFERROR(VLOOKUP(P1611,'Huawei BUn - JDI'!L:O,1,0)&amp;"- has MOQ of - "&amp;VLOOKUP(P1611,'Huawei BUn - JDI'!L:O,3,0)," Sem Conversão"))</f>
        <v xml:space="preserve"> Sem Conversão</v>
      </c>
      <c r="J1611" s="2" t="s">
        <v>4</v>
      </c>
      <c r="K1611" s="1" t="b">
        <v>1</v>
      </c>
      <c r="L1611" s="1" t="s">
        <v>8199</v>
      </c>
      <c r="M1611" s="11" t="s">
        <v>10057</v>
      </c>
      <c r="N1611" s="10" t="s">
        <v>7687</v>
      </c>
      <c r="O1611" s="9" t="s">
        <v>7544</v>
      </c>
      <c r="P1611" s="10" t="s">
        <v>4563</v>
      </c>
      <c r="Q1611" s="9" t="s">
        <v>4564</v>
      </c>
      <c r="R1611" s="161" t="s">
        <v>7552</v>
      </c>
      <c r="S1611" s="10" t="s">
        <v>7</v>
      </c>
      <c r="T1611" s="9" t="s">
        <v>7705</v>
      </c>
      <c r="U1611" s="10" t="s">
        <v>1</v>
      </c>
      <c r="V1611" s="9">
        <v>1</v>
      </c>
      <c r="W1611" s="10">
        <v>74</v>
      </c>
      <c r="X1611" s="9" t="s">
        <v>5</v>
      </c>
      <c r="Y1611" s="8">
        <v>45325</v>
      </c>
      <c r="Z1611" s="7">
        <v>45235</v>
      </c>
      <c r="AA1611" s="8">
        <v>45323</v>
      </c>
      <c r="AB1611" s="7">
        <v>45323</v>
      </c>
      <c r="AC1611" s="6">
        <v>1200</v>
      </c>
    </row>
    <row r="1612" spans="1:30" hidden="1">
      <c r="A1612" s="15" t="str">
        <f t="shared" ref="A1612:A1675" ca="1" si="39">IFERROR(IF(FIND("TAMURA",UPPER(Q1612))&lt;&gt;0,"LOCAL PO &gt; 'TAMURA' ","ERRO Regra Tamura"),
IF(LOWER(S1612)="national","Local PO",
IF(YEAR(Z1612)&amp;TEXT(WEEKNUM(Z1612),"00")&lt;=YEAR(TODAY())&amp;TEXT(WEEKNUM(TODAY())  +1,"00"),"PO &gt; Ok",   "Future PO")))</f>
        <v>Future PO</v>
      </c>
      <c r="B1612" s="40" t="str">
        <f ca="1">IFERROR(IF(FIND("TAMURA",UPPER(Q1612))&lt;&gt;0,"LOCAL PO &gt; 'TAMURA' ","ERRO Regra Tamura"),
IFERROR(IF(LOWER(S1612)="national","Local PO",
IF(YEAR(Z1612)&amp;TEXT(WEEKNUM(Z1612),"00")&lt;=YEAR(TODAY())&amp;TEXT(WEEKNUM(TODAY())  +1,"00"),"PO &gt; Ok",   "Future PO")),""))</f>
        <v>Future PO</v>
      </c>
      <c r="C1612" s="18" t="str">
        <f>IFERROR(IF(VLOOKUP(G1612&amp;P1612,'Troca PN'!A:G,5,0)&lt;&gt;0,"TEVE Troca de PN","  &gt; ERRO CHAVE SKU&amp;PN "),"")</f>
        <v/>
      </c>
      <c r="D1612" s="18" t="str">
        <f>IFERROR(IF(VLOOKUP(G1612&amp;P1612,'Troca PN'!A:G,5,0)&lt;&gt;0,VLOOKUP(P1612,'Troca PN'!C:G,2,0),"  &gt; ERRO CHAVE SKU&amp;PN "),P1612)</f>
        <v>21135211</v>
      </c>
      <c r="E1612" s="54">
        <f>IFERROR(ROUNDUP((AC1612/VLOOKUP(P1612,'Huawei BUn - JDI'!B:H,4,0))*VLOOKUP(P1612,'Huawei BUn - JDI'!B:H,7,0),0),
IFERROR(IF(AC1612/VLOOKUP(P1612,'Huawei BUn - JDI'!L:O,3,0)&lt;1,VLOOKUP(P1612,'Huawei BUn - JDI'!L:O,3,0),
IFERROR(IF(AC1612/VLOOKUP(P1612,'Huawei BUn - JDI'!L:O,3,0)&lt;&gt;ROUND(AC1612/VLOOKUP(P1612,'Huawei BUn - JDI'!L:O,3,0),0),ROUNDUP(AC1612/VLOOKUP(P1612,'Huawei BUn - JDI'!L:O,3,0),0),AC1612),AC1612)),AC1612))</f>
        <v>1200</v>
      </c>
      <c r="F1612" s="17">
        <f>VLOOKUP(P1612,'Material Unit Price List'!A:D,3,0)</f>
        <v>0.46450000000000002</v>
      </c>
      <c r="G1612" s="1" t="str">
        <f>TRIM(MID(N1612,(FIND("]",N1612)+1),
(FIND("#",N1612)-1)-(FIND("]",N1612))))</f>
        <v>VFF-3</v>
      </c>
      <c r="H1612" s="16" t="str">
        <f>IFERROR(VLOOKUP(P1612,'Huawei BUn - JDI'!B:H,1,0)&amp;" - has convertion, divide for - "&amp;VLOOKUP(P1612,'Huawei BUn - JDI'!B:H,4,0),
IFERROR(VLOOKUP(P1612,'Huawei BUn - JDI'!L:O,1,0)&amp;"- has MOQ of - "&amp;VLOOKUP(P1612,'Huawei BUn - JDI'!L:O,3,0)," Sem Conversão"))</f>
        <v xml:space="preserve"> Sem Conversão</v>
      </c>
      <c r="J1612" s="2" t="s">
        <v>4</v>
      </c>
      <c r="K1612" s="1" t="b">
        <v>1</v>
      </c>
      <c r="L1612" s="1" t="s">
        <v>8199</v>
      </c>
      <c r="M1612" s="11" t="s">
        <v>10058</v>
      </c>
      <c r="N1612" s="10" t="s">
        <v>8189</v>
      </c>
      <c r="O1612" s="9" t="s">
        <v>7544</v>
      </c>
      <c r="P1612" s="10" t="s">
        <v>4563</v>
      </c>
      <c r="Q1612" s="9" t="s">
        <v>4564</v>
      </c>
      <c r="R1612" s="161" t="s">
        <v>7552</v>
      </c>
      <c r="S1612" s="10" t="s">
        <v>7</v>
      </c>
      <c r="T1612" s="9" t="s">
        <v>7705</v>
      </c>
      <c r="U1612" s="10" t="s">
        <v>1</v>
      </c>
      <c r="V1612" s="9">
        <v>1</v>
      </c>
      <c r="W1612" s="10">
        <v>74</v>
      </c>
      <c r="X1612" s="9" t="s">
        <v>5</v>
      </c>
      <c r="Y1612" s="8">
        <v>45326</v>
      </c>
      <c r="Z1612" s="7">
        <v>45235</v>
      </c>
      <c r="AA1612" s="8">
        <v>45323</v>
      </c>
      <c r="AB1612" s="7">
        <v>45323</v>
      </c>
      <c r="AC1612" s="6">
        <v>1200</v>
      </c>
    </row>
    <row r="1613" spans="1:30" hidden="1">
      <c r="A1613" s="15" t="str">
        <f t="shared" ca="1" si="39"/>
        <v>Future PO</v>
      </c>
      <c r="B1613" s="40" t="str">
        <f ca="1">IFERROR(IF(FIND("TAMURA",UPPER(Q1613))&lt;&gt;0,"LOCAL PO &gt; 'TAMURA' ","ERRO Regra Tamura"),
IFERROR(IF(LOWER(S1613)="national","Local PO",
IF(YEAR(Z1613)&amp;TEXT(WEEKNUM(Z1613),"00")&lt;=YEAR(TODAY())&amp;TEXT(WEEKNUM(TODAY())  +1,"00"),"PO &gt; Ok",   "Future PO")),""))</f>
        <v>Future PO</v>
      </c>
      <c r="C1613" s="18" t="str">
        <f>IFERROR(IF(VLOOKUP(G1613&amp;P1613,'Troca PN'!A:G,5,0)&lt;&gt;0,"TEVE Troca de PN","  &gt; ERRO CHAVE SKU&amp;PN "),"")</f>
        <v/>
      </c>
      <c r="D1613" s="18" t="str">
        <f>IFERROR(IF(VLOOKUP(G1613&amp;P1613,'Troca PN'!A:G,5,0)&lt;&gt;0,VLOOKUP(P1613,'Troca PN'!C:G,2,0),"  &gt; ERRO CHAVE SKU&amp;PN "),P1613)</f>
        <v>21135211</v>
      </c>
      <c r="E1613" s="54">
        <f>IFERROR(ROUNDUP((AC1613/VLOOKUP(P1613,'Huawei BUn - JDI'!B:H,4,0))*VLOOKUP(P1613,'Huawei BUn - JDI'!B:H,7,0),0),
IFERROR(IF(AC1613/VLOOKUP(P1613,'Huawei BUn - JDI'!L:O,3,0)&lt;1,VLOOKUP(P1613,'Huawei BUn - JDI'!L:O,3,0),
IFERROR(IF(AC1613/VLOOKUP(P1613,'Huawei BUn - JDI'!L:O,3,0)&lt;&gt;ROUND(AC1613/VLOOKUP(P1613,'Huawei BUn - JDI'!L:O,3,0),0),ROUNDUP(AC1613/VLOOKUP(P1613,'Huawei BUn - JDI'!L:O,3,0),0),AC1613),AC1613)),AC1613))</f>
        <v>511</v>
      </c>
      <c r="F1613" s="17">
        <f>VLOOKUP(P1613,'Material Unit Price List'!A:D,3,0)</f>
        <v>0.46450000000000002</v>
      </c>
      <c r="G1613" s="1" t="str">
        <f>TRIM(MID(N1613,(FIND("]",N1613)+1),
(FIND("#",N1613)-1)-(FIND("]",N1613))))</f>
        <v>VFF-3</v>
      </c>
      <c r="H1613" s="16" t="str">
        <f>IFERROR(VLOOKUP(P1613,'Huawei BUn - JDI'!B:H,1,0)&amp;" - has convertion, divide for - "&amp;VLOOKUP(P1613,'Huawei BUn - JDI'!B:H,4,0),
IFERROR(VLOOKUP(P1613,'Huawei BUn - JDI'!L:O,1,0)&amp;"- has MOQ of - "&amp;VLOOKUP(P1613,'Huawei BUn - JDI'!L:O,3,0)," Sem Conversão"))</f>
        <v xml:space="preserve"> Sem Conversão</v>
      </c>
      <c r="J1613" s="2" t="s">
        <v>4</v>
      </c>
      <c r="K1613" s="1" t="b">
        <v>1</v>
      </c>
      <c r="L1613" s="1" t="s">
        <v>8199</v>
      </c>
      <c r="M1613" s="11" t="s">
        <v>10059</v>
      </c>
      <c r="N1613" s="10" t="s">
        <v>8189</v>
      </c>
      <c r="O1613" s="9" t="s">
        <v>7544</v>
      </c>
      <c r="P1613" s="10" t="s">
        <v>4563</v>
      </c>
      <c r="Q1613" s="9" t="s">
        <v>4564</v>
      </c>
      <c r="R1613" s="161" t="s">
        <v>7552</v>
      </c>
      <c r="S1613" s="10" t="s">
        <v>7</v>
      </c>
      <c r="T1613" s="9" t="s">
        <v>7705</v>
      </c>
      <c r="U1613" s="10" t="s">
        <v>1</v>
      </c>
      <c r="V1613" s="9">
        <v>1</v>
      </c>
      <c r="W1613" s="10">
        <v>74</v>
      </c>
      <c r="X1613" s="9" t="s">
        <v>5</v>
      </c>
      <c r="Y1613" s="8">
        <v>45327</v>
      </c>
      <c r="Z1613" s="7">
        <v>45235</v>
      </c>
      <c r="AA1613" s="8">
        <v>45323</v>
      </c>
      <c r="AB1613" s="7">
        <v>45323</v>
      </c>
      <c r="AC1613" s="6">
        <v>511</v>
      </c>
    </row>
    <row r="1614" spans="1:30">
      <c r="A1614" s="15" t="str">
        <f t="shared" ca="1" si="39"/>
        <v>PO &gt; Ok</v>
      </c>
      <c r="B1614" s="40" t="str">
        <f ca="1">IFERROR(IF(FIND("TAMURA",UPPER(Q1614))&lt;&gt;0,"LOCAL PO &gt; 'TAMURA' ","ERRO Regra Tamura"),
IFERROR(IF(LOWER(S1614)="national","Local PO",
IF(YEAR(Z1614)&amp;TEXT(WEEKNUM(Z1614),"00")&lt;=YEAR(TODAY())&amp;TEXT(WEEKNUM(TODAY())  +1,"00"),"PO &gt; Ok",   "Future PO")),""))</f>
        <v>PO &gt; Ok</v>
      </c>
      <c r="C1614" s="18" t="str">
        <f>IFERROR(IF(VLOOKUP(G1614&amp;P1614,'Troca PN'!A:G,5,0)&lt;&gt;0,"TEVE Troca de PN","  &gt; ERRO CHAVE SKU&amp;PN "),"")</f>
        <v/>
      </c>
      <c r="D1614" s="18" t="str">
        <f>IFERROR(IF(VLOOKUP(G1614&amp;P1614,'Troca PN'!A:G,5,0)&lt;&gt;0,VLOOKUP(P1614,'Troca PN'!C:G,2,0),"  &gt; ERRO CHAVE SKU&amp;PN "),P1614)</f>
        <v>21138983-006</v>
      </c>
      <c r="E1614" s="54">
        <f>IFERROR(ROUNDUP((AC1614/VLOOKUP(P1614,'Huawei BUn - JDI'!B:H,4,0))*VLOOKUP(P1614,'Huawei BUn - JDI'!B:H,7,0),0),
IFERROR(IF(AC1614/VLOOKUP(P1614,'Huawei BUn - JDI'!L:O,3,0)&lt;1,VLOOKUP(P1614,'Huawei BUn - JDI'!L:O,3,0),
IFERROR(IF(AC1614/VLOOKUP(P1614,'Huawei BUn - JDI'!L:O,3,0)&lt;&gt;ROUND(AC1614/VLOOKUP(P1614,'Huawei BUn - JDI'!L:O,3,0),0),ROUNDUP(AC1614/VLOOKUP(P1614,'Huawei BUn - JDI'!L:O,3,0),0),AC1614),AC1614)),AC1614))</f>
        <v>200</v>
      </c>
      <c r="F1614" s="17">
        <f>VLOOKUP(P1614,'Material Unit Price List'!A:D,3,0)</f>
        <v>1.5295000000000001</v>
      </c>
      <c r="G1614" s="1" t="str">
        <f>TRIM(MID(N1614,(FIND("]",N1614)+1),
(FIND("#",N1614)-1)-(FIND("]",N1614))))</f>
        <v>BYF-2</v>
      </c>
      <c r="H1614" s="16" t="str">
        <f>IFERROR(VLOOKUP(P1614,'Huawei BUn - JDI'!B:H,1,0)&amp;" - has convertion, divide for - "&amp;VLOOKUP(P1614,'Huawei BUn - JDI'!B:H,4,0),
IFERROR(VLOOKUP(P1614,'Huawei BUn - JDI'!L:O,1,0)&amp;"- has MOQ of - "&amp;VLOOKUP(P1614,'Huawei BUn - JDI'!L:O,3,0)," Sem Conversão"))</f>
        <v xml:space="preserve"> Sem Conversão</v>
      </c>
      <c r="J1614" s="2" t="s">
        <v>4</v>
      </c>
      <c r="K1614" s="1" t="b">
        <v>0</v>
      </c>
      <c r="L1614" s="1" t="s">
        <v>8200</v>
      </c>
      <c r="M1614" s="11" t="s">
        <v>10060</v>
      </c>
      <c r="N1614" s="10" t="s">
        <v>10041</v>
      </c>
      <c r="O1614" s="9" t="s">
        <v>7544</v>
      </c>
      <c r="P1614" s="10" t="s">
        <v>4573</v>
      </c>
      <c r="Q1614" s="9" t="s">
        <v>4574</v>
      </c>
      <c r="R1614" s="161" t="s">
        <v>7552</v>
      </c>
      <c r="S1614" s="10" t="s">
        <v>7</v>
      </c>
      <c r="T1614" s="9" t="s">
        <v>7655</v>
      </c>
      <c r="U1614" s="10" t="s">
        <v>1</v>
      </c>
      <c r="V1614" s="9">
        <v>1</v>
      </c>
      <c r="W1614" s="10">
        <v>74</v>
      </c>
      <c r="X1614" s="9" t="s">
        <v>5</v>
      </c>
      <c r="Y1614" s="8">
        <v>45328</v>
      </c>
      <c r="Z1614" s="7">
        <v>45221</v>
      </c>
      <c r="AA1614" s="8">
        <v>45309</v>
      </c>
      <c r="AB1614" s="7">
        <v>45311</v>
      </c>
      <c r="AC1614" s="6">
        <v>200</v>
      </c>
      <c r="AD1614" s="1" t="s">
        <v>10769</v>
      </c>
    </row>
    <row r="1615" spans="1:30" hidden="1">
      <c r="A1615" s="15" t="str">
        <f t="shared" ca="1" si="39"/>
        <v>PO &gt; Ok</v>
      </c>
      <c r="B1615" s="40" t="s">
        <v>10768</v>
      </c>
      <c r="C1615" s="18" t="str">
        <f>IFERROR(IF(VLOOKUP(G1615&amp;P1615,'Troca PN'!A:G,5,0)&lt;&gt;0,"TEVE Troca de PN","  &gt; ERRO CHAVE SKU&amp;PN "),"")</f>
        <v/>
      </c>
      <c r="D1615" s="18" t="str">
        <f>IFERROR(IF(VLOOKUP(G1615&amp;P1615,'Troca PN'!A:G,5,0)&lt;&gt;0,VLOOKUP(P1615,'Troca PN'!C:G,2,0),"  &gt; ERRO CHAVE SKU&amp;PN "),P1615)</f>
        <v>90010263</v>
      </c>
      <c r="E1615" s="54">
        <f>IFERROR(ROUNDUP((AC1615/VLOOKUP(P1615,'Huawei BUn - JDI'!B:H,4,0))*VLOOKUP(P1615,'Huawei BUn - JDI'!B:H,7,0),0),
IFERROR(IF(AC1615/VLOOKUP(P1615,'Huawei BUn - JDI'!L:O,3,0)&lt;1,VLOOKUP(P1615,'Huawei BUn - JDI'!L:O,3,0),
IFERROR(IF(AC1615/VLOOKUP(P1615,'Huawei BUn - JDI'!L:O,3,0)&lt;&gt;ROUND(AC1615/VLOOKUP(P1615,'Huawei BUn - JDI'!L:O,3,0),0),ROUNDUP(AC1615/VLOOKUP(P1615,'Huawei BUn - JDI'!L:O,3,0),0),AC1615),AC1615)),AC1615))</f>
        <v>1</v>
      </c>
      <c r="F1615" s="17">
        <f>VLOOKUP(P1615,'Material Unit Price List'!A:D,3,0)</f>
        <v>29.341999999999999</v>
      </c>
      <c r="G1615" s="1" t="str">
        <f>TRIM(MID(N1615,(FIND("]",N1615)+1),
(FIND("#",N1615)-1)-(FIND("]",N1615))))</f>
        <v>VFF-3</v>
      </c>
      <c r="H1615" s="16" t="str">
        <f>IFERROR(VLOOKUP(P1615,'Huawei BUn - JDI'!B:H,1,0)&amp;" - has convertion, divide for - "&amp;VLOOKUP(P1615,'Huawei BUn - JDI'!B:H,4,0),
IFERROR(VLOOKUP(P1615,'Huawei BUn - JDI'!L:O,1,0)&amp;"- has MOQ of - "&amp;VLOOKUP(P1615,'Huawei BUn - JDI'!L:O,3,0)," Sem Conversão"))</f>
        <v>90010263 - has convertion, divide for - 650</v>
      </c>
      <c r="J1615" s="2" t="s">
        <v>4</v>
      </c>
      <c r="K1615" s="1" t="b">
        <v>1</v>
      </c>
      <c r="L1615" s="1" t="s">
        <v>8367</v>
      </c>
      <c r="M1615" s="9" t="s">
        <v>10699</v>
      </c>
      <c r="N1615" s="174" t="s">
        <v>8185</v>
      </c>
      <c r="O1615" s="9" t="s">
        <v>7544</v>
      </c>
      <c r="P1615" s="174" t="s">
        <v>315</v>
      </c>
      <c r="Q1615" s="9" t="s">
        <v>6212</v>
      </c>
      <c r="R1615" s="1" t="s">
        <v>7552</v>
      </c>
      <c r="S1615" s="174" t="s">
        <v>7</v>
      </c>
      <c r="T1615" s="9" t="s">
        <v>7705</v>
      </c>
      <c r="U1615" s="174" t="s">
        <v>1</v>
      </c>
      <c r="V1615" s="9">
        <v>1</v>
      </c>
      <c r="W1615" s="174">
        <v>47</v>
      </c>
      <c r="X1615" s="9" t="s">
        <v>0</v>
      </c>
      <c r="Y1615" s="8">
        <v>45293</v>
      </c>
      <c r="Z1615" s="7">
        <v>45231</v>
      </c>
      <c r="AA1615" s="8">
        <v>45292</v>
      </c>
      <c r="AB1615" s="7">
        <v>45292</v>
      </c>
      <c r="AC1615" s="175">
        <v>13</v>
      </c>
    </row>
    <row r="1616" spans="1:30">
      <c r="A1616" s="15" t="str">
        <f t="shared" ca="1" si="39"/>
        <v>PO &gt; Ok</v>
      </c>
      <c r="B1616" s="40" t="str">
        <f ca="1">IFERROR(IF(FIND("TAMURA",UPPER(Q1616))&lt;&gt;0,"LOCAL PO &gt; 'TAMURA' ","ERRO Regra Tamura"),
IFERROR(IF(LOWER(S1616)="national","Local PO",
IF(YEAR(Z1616)&amp;TEXT(WEEKNUM(Z1616),"00")&lt;=YEAR(TODAY())&amp;TEXT(WEEKNUM(TODAY())  +1,"00"),"PO &gt; Ok",   "Future PO")),""))</f>
        <v>PO &gt; Ok</v>
      </c>
      <c r="C1616" s="18" t="str">
        <f>IFERROR(IF(VLOOKUP(G1616&amp;P1616,'Troca PN'!A:G,5,0)&lt;&gt;0,"TEVE Troca de PN","  &gt; ERRO CHAVE SKU&amp;PN "),"")</f>
        <v/>
      </c>
      <c r="D1616" s="18" t="str">
        <f>IFERROR(IF(VLOOKUP(G1616&amp;P1616,'Troca PN'!A:G,5,0)&lt;&gt;0,VLOOKUP(P1616,'Troca PN'!C:G,2,0),"  &gt; ERRO CHAVE SKU&amp;PN "),P1616)</f>
        <v>21138984-003</v>
      </c>
      <c r="E1616" s="54">
        <f>IFERROR(ROUNDUP((AC1616/VLOOKUP(P1616,'Huawei BUn - JDI'!B:H,4,0))*VLOOKUP(P1616,'Huawei BUn - JDI'!B:H,7,0),0),
IFERROR(IF(AC1616/VLOOKUP(P1616,'Huawei BUn - JDI'!L:O,3,0)&lt;1,VLOOKUP(P1616,'Huawei BUn - JDI'!L:O,3,0),
IFERROR(IF(AC1616/VLOOKUP(P1616,'Huawei BUn - JDI'!L:O,3,0)&lt;&gt;ROUND(AC1616/VLOOKUP(P1616,'Huawei BUn - JDI'!L:O,3,0),0),ROUNDUP(AC1616/VLOOKUP(P1616,'Huawei BUn - JDI'!L:O,3,0),0),AC1616),AC1616)),AC1616))</f>
        <v>299</v>
      </c>
      <c r="F1616" s="17">
        <f>VLOOKUP(P1616,'Material Unit Price List'!A:D,3,0)</f>
        <v>1.7201</v>
      </c>
      <c r="G1616" s="1" t="str">
        <f>TRIM(MID(N1616,(FIND("]",N1616)+1),
(FIND("#",N1616)-1)-(FIND("]",N1616))))</f>
        <v>737-4</v>
      </c>
      <c r="H1616" s="16" t="str">
        <f>IFERROR(VLOOKUP(P1616,'Huawei BUn - JDI'!B:H,1,0)&amp;" - has convertion, divide for - "&amp;VLOOKUP(P1616,'Huawei BUn - JDI'!B:H,4,0),
IFERROR(VLOOKUP(P1616,'Huawei BUn - JDI'!L:O,1,0)&amp;"- has MOQ of - "&amp;VLOOKUP(P1616,'Huawei BUn - JDI'!L:O,3,0)," Sem Conversão"))</f>
        <v xml:space="preserve"> Sem Conversão</v>
      </c>
      <c r="J1616" s="2" t="s">
        <v>4</v>
      </c>
      <c r="K1616" s="1" t="b">
        <v>0</v>
      </c>
      <c r="L1616" s="1" t="s">
        <v>8201</v>
      </c>
      <c r="M1616" s="11" t="s">
        <v>10062</v>
      </c>
      <c r="N1616" s="10" t="s">
        <v>8452</v>
      </c>
      <c r="O1616" s="9" t="s">
        <v>7544</v>
      </c>
      <c r="P1616" s="10" t="s">
        <v>4581</v>
      </c>
      <c r="Q1616" s="9" t="s">
        <v>4582</v>
      </c>
      <c r="R1616" s="161" t="s">
        <v>7552</v>
      </c>
      <c r="S1616" s="10" t="s">
        <v>7</v>
      </c>
      <c r="T1616" s="9" t="s">
        <v>7655</v>
      </c>
      <c r="U1616" s="10" t="s">
        <v>1</v>
      </c>
      <c r="V1616" s="9">
        <v>1</v>
      </c>
      <c r="W1616" s="10">
        <v>74</v>
      </c>
      <c r="X1616" s="9" t="s">
        <v>5</v>
      </c>
      <c r="Y1616" s="8">
        <v>45330</v>
      </c>
      <c r="Z1616" s="7">
        <v>45221</v>
      </c>
      <c r="AA1616" s="8">
        <v>45309</v>
      </c>
      <c r="AB1616" s="7">
        <v>45311</v>
      </c>
      <c r="AC1616" s="6">
        <v>299</v>
      </c>
      <c r="AD1616" s="1" t="s">
        <v>10769</v>
      </c>
    </row>
    <row r="1617" spans="1:29" hidden="1">
      <c r="A1617" s="15" t="str">
        <f t="shared" ca="1" si="39"/>
        <v>Future PO</v>
      </c>
      <c r="B1617" s="40" t="str">
        <f ca="1">IFERROR(IF(FIND("TAMURA",UPPER(Q1617))&lt;&gt;0,"LOCAL PO &gt; 'TAMURA' ","ERRO Regra Tamura"),
IFERROR(IF(LOWER(S1617)="national","Local PO",
IF(YEAR(Z1617)&amp;TEXT(WEEKNUM(Z1617),"00")&lt;=YEAR(TODAY())&amp;TEXT(WEEKNUM(TODAY())  +1,"00"),"PO &gt; Ok",   "Future PO")),""))</f>
        <v>Future PO</v>
      </c>
      <c r="C1617" s="18" t="str">
        <f>IFERROR(IF(VLOOKUP(G1617&amp;P1617,'Troca PN'!A:G,5,0)&lt;&gt;0,"TEVE Troca de PN","  &gt; ERRO CHAVE SKU&amp;PN "),"")</f>
        <v/>
      </c>
      <c r="D1617" s="18" t="str">
        <f>IFERROR(IF(VLOOKUP(G1617&amp;P1617,'Troca PN'!A:G,5,0)&lt;&gt;0,VLOOKUP(P1617,'Troca PN'!C:G,2,0),"  &gt; ERRO CHAVE SKU&amp;PN "),P1617)</f>
        <v>21139296-002</v>
      </c>
      <c r="E1617" s="54">
        <f>IFERROR(ROUNDUP((AC1617/VLOOKUP(P1617,'Huawei BUn - JDI'!B:H,4,0))*VLOOKUP(P1617,'Huawei BUn - JDI'!B:H,7,0),0),
IFERROR(IF(AC1617/VLOOKUP(P1617,'Huawei BUn - JDI'!L:O,3,0)&lt;1,VLOOKUP(P1617,'Huawei BUn - JDI'!L:O,3,0),
IFERROR(IF(AC1617/VLOOKUP(P1617,'Huawei BUn - JDI'!L:O,3,0)&lt;&gt;ROUND(AC1617/VLOOKUP(P1617,'Huawei BUn - JDI'!L:O,3,0),0),ROUNDUP(AC1617/VLOOKUP(P1617,'Huawei BUn - JDI'!L:O,3,0),0),AC1617),AC1617)),AC1617))</f>
        <v>100</v>
      </c>
      <c r="F1617" s="17">
        <f>VLOOKUP(P1617,'Material Unit Price List'!A:D,3,0)</f>
        <v>4.3402000000000003</v>
      </c>
      <c r="G1617" s="1" t="str">
        <f>TRIM(MID(N1617,(FIND("]",N1617)+1),
(FIND("#",N1617)-1)-(FIND("]",N1617))))</f>
        <v>TVH-3</v>
      </c>
      <c r="H1617" s="16" t="str">
        <f>IFERROR(VLOOKUP(P1617,'Huawei BUn - JDI'!B:H,1,0)&amp;" - has convertion, divide for - "&amp;VLOOKUP(P1617,'Huawei BUn - JDI'!B:H,4,0),
IFERROR(VLOOKUP(P1617,'Huawei BUn - JDI'!L:O,1,0)&amp;"- has MOQ of - "&amp;VLOOKUP(P1617,'Huawei BUn - JDI'!L:O,3,0)," Sem Conversão"))</f>
        <v xml:space="preserve"> Sem Conversão</v>
      </c>
      <c r="J1617" s="2" t="s">
        <v>4</v>
      </c>
      <c r="K1617" s="1" t="b">
        <v>1</v>
      </c>
      <c r="L1617" s="1" t="s">
        <v>8202</v>
      </c>
      <c r="M1617" s="11" t="s">
        <v>10063</v>
      </c>
      <c r="N1617" s="10" t="s">
        <v>7691</v>
      </c>
      <c r="O1617" s="9" t="s">
        <v>7544</v>
      </c>
      <c r="P1617" s="10" t="s">
        <v>4585</v>
      </c>
      <c r="Q1617" s="9" t="s">
        <v>8203</v>
      </c>
      <c r="R1617" s="161" t="s">
        <v>7552</v>
      </c>
      <c r="S1617" s="10" t="s">
        <v>7</v>
      </c>
      <c r="T1617" s="9" t="s">
        <v>7705</v>
      </c>
      <c r="U1617" s="10" t="s">
        <v>1</v>
      </c>
      <c r="V1617" s="9">
        <v>1</v>
      </c>
      <c r="W1617" s="10">
        <v>74</v>
      </c>
      <c r="X1617" s="9" t="s">
        <v>5</v>
      </c>
      <c r="Y1617" s="8">
        <v>45323</v>
      </c>
      <c r="Z1617" s="7">
        <v>45235</v>
      </c>
      <c r="AA1617" s="8">
        <v>45323</v>
      </c>
      <c r="AB1617" s="7">
        <v>45323</v>
      </c>
      <c r="AC1617" s="6">
        <v>100</v>
      </c>
    </row>
    <row r="1618" spans="1:29" hidden="1">
      <c r="A1618" s="15" t="str">
        <f t="shared" ca="1" si="39"/>
        <v>Future PO</v>
      </c>
      <c r="B1618" s="40" t="str">
        <f ca="1">IFERROR(IF(FIND("TAMURA",UPPER(Q1618))&lt;&gt;0,"LOCAL PO &gt; 'TAMURA' ","ERRO Regra Tamura"),
IFERROR(IF(LOWER(S1618)="national","Local PO",
IF(YEAR(Z1618)&amp;TEXT(WEEKNUM(Z1618),"00")&lt;=YEAR(TODAY())&amp;TEXT(WEEKNUM(TODAY())  +1,"00"),"PO &gt; Ok",   "Future PO")),""))</f>
        <v>Future PO</v>
      </c>
      <c r="C1618" s="18" t="str">
        <f>IFERROR(IF(VLOOKUP(G1618&amp;P1618,'Troca PN'!A:G,5,0)&lt;&gt;0,"TEVE Troca de PN","  &gt; ERRO CHAVE SKU&amp;PN "),"")</f>
        <v/>
      </c>
      <c r="D1618" s="18" t="str">
        <f>IFERROR(IF(VLOOKUP(G1618&amp;P1618,'Troca PN'!A:G,5,0)&lt;&gt;0,VLOOKUP(P1618,'Troca PN'!C:G,2,0),"  &gt; ERRO CHAVE SKU&amp;PN "),P1618)</f>
        <v>21139296-002</v>
      </c>
      <c r="E1618" s="54">
        <f>IFERROR(ROUNDUP((AC1618/VLOOKUP(P1618,'Huawei BUn - JDI'!B:H,4,0))*VLOOKUP(P1618,'Huawei BUn - JDI'!B:H,7,0),0),
IFERROR(IF(AC1618/VLOOKUP(P1618,'Huawei BUn - JDI'!L:O,3,0)&lt;1,VLOOKUP(P1618,'Huawei BUn - JDI'!L:O,3,0),
IFERROR(IF(AC1618/VLOOKUP(P1618,'Huawei BUn - JDI'!L:O,3,0)&lt;&gt;ROUND(AC1618/VLOOKUP(P1618,'Huawei BUn - JDI'!L:O,3,0),0),ROUNDUP(AC1618/VLOOKUP(P1618,'Huawei BUn - JDI'!L:O,3,0),0),AC1618),AC1618)),AC1618))</f>
        <v>200</v>
      </c>
      <c r="F1618" s="17">
        <f>VLOOKUP(P1618,'Material Unit Price List'!A:D,3,0)</f>
        <v>4.3402000000000003</v>
      </c>
      <c r="G1618" s="1" t="str">
        <f>TRIM(MID(N1618,(FIND("]",N1618)+1),
(FIND("#",N1618)-1)-(FIND("]",N1618))))</f>
        <v>VFF-3</v>
      </c>
      <c r="H1618" s="16" t="str">
        <f>IFERROR(VLOOKUP(P1618,'Huawei BUn - JDI'!B:H,1,0)&amp;" - has convertion, divide for - "&amp;VLOOKUP(P1618,'Huawei BUn - JDI'!B:H,4,0),
IFERROR(VLOOKUP(P1618,'Huawei BUn - JDI'!L:O,1,0)&amp;"- has MOQ of - "&amp;VLOOKUP(P1618,'Huawei BUn - JDI'!L:O,3,0)," Sem Conversão"))</f>
        <v xml:space="preserve"> Sem Conversão</v>
      </c>
      <c r="J1618" s="2" t="s">
        <v>4</v>
      </c>
      <c r="K1618" s="1" t="b">
        <v>1</v>
      </c>
      <c r="L1618" s="1" t="s">
        <v>8202</v>
      </c>
      <c r="M1618" s="11" t="s">
        <v>10064</v>
      </c>
      <c r="N1618" s="10" t="s">
        <v>7687</v>
      </c>
      <c r="O1618" s="9" t="s">
        <v>7544</v>
      </c>
      <c r="P1618" s="10" t="s">
        <v>4585</v>
      </c>
      <c r="Q1618" s="9" t="s">
        <v>8203</v>
      </c>
      <c r="R1618" s="161" t="s">
        <v>7552</v>
      </c>
      <c r="S1618" s="10" t="s">
        <v>7</v>
      </c>
      <c r="T1618" s="9" t="s">
        <v>7705</v>
      </c>
      <c r="U1618" s="10" t="s">
        <v>1</v>
      </c>
      <c r="V1618" s="9">
        <v>1</v>
      </c>
      <c r="W1618" s="10">
        <v>74</v>
      </c>
      <c r="X1618" s="9" t="s">
        <v>5</v>
      </c>
      <c r="Y1618" s="8">
        <v>45324</v>
      </c>
      <c r="Z1618" s="7">
        <v>45235</v>
      </c>
      <c r="AA1618" s="8">
        <v>45323</v>
      </c>
      <c r="AB1618" s="7">
        <v>45323</v>
      </c>
      <c r="AC1618" s="6">
        <v>200</v>
      </c>
    </row>
    <row r="1619" spans="1:29" hidden="1">
      <c r="A1619" s="15" t="str">
        <f t="shared" ca="1" si="39"/>
        <v>Future PO</v>
      </c>
      <c r="B1619" s="40" t="str">
        <f ca="1">IFERROR(IF(FIND("TAMURA",UPPER(Q1619))&lt;&gt;0,"LOCAL PO &gt; 'TAMURA' ","ERRO Regra Tamura"),
IFERROR(IF(LOWER(S1619)="national","Local PO",
IF(YEAR(Z1619)&amp;TEXT(WEEKNUM(Z1619),"00")&lt;=YEAR(TODAY())&amp;TEXT(WEEKNUM(TODAY())  +1,"00"),"PO &gt; Ok",   "Future PO")),""))</f>
        <v>Future PO</v>
      </c>
      <c r="C1619" s="18" t="str">
        <f>IFERROR(IF(VLOOKUP(G1619&amp;P1619,'Troca PN'!A:G,5,0)&lt;&gt;0,"TEVE Troca de PN","  &gt; ERRO CHAVE SKU&amp;PN "),"")</f>
        <v/>
      </c>
      <c r="D1619" s="18" t="str">
        <f>IFERROR(IF(VLOOKUP(G1619&amp;P1619,'Troca PN'!A:G,5,0)&lt;&gt;0,VLOOKUP(P1619,'Troca PN'!C:G,2,0),"  &gt; ERRO CHAVE SKU&amp;PN "),P1619)</f>
        <v>21139296-002</v>
      </c>
      <c r="E1619" s="54">
        <f>IFERROR(ROUNDUP((AC1619/VLOOKUP(P1619,'Huawei BUn - JDI'!B:H,4,0))*VLOOKUP(P1619,'Huawei BUn - JDI'!B:H,7,0),0),
IFERROR(IF(AC1619/VLOOKUP(P1619,'Huawei BUn - JDI'!L:O,3,0)&lt;1,VLOOKUP(P1619,'Huawei BUn - JDI'!L:O,3,0),
IFERROR(IF(AC1619/VLOOKUP(P1619,'Huawei BUn - JDI'!L:O,3,0)&lt;&gt;ROUND(AC1619/VLOOKUP(P1619,'Huawei BUn - JDI'!L:O,3,0),0),ROUNDUP(AC1619/VLOOKUP(P1619,'Huawei BUn - JDI'!L:O,3,0),0),AC1619),AC1619)),AC1619))</f>
        <v>200</v>
      </c>
      <c r="F1619" s="17">
        <f>VLOOKUP(P1619,'Material Unit Price List'!A:D,3,0)</f>
        <v>4.3402000000000003</v>
      </c>
      <c r="G1619" s="1" t="str">
        <f>TRIM(MID(N1619,(FIND("]",N1619)+1),
(FIND("#",N1619)-1)-(FIND("]",N1619))))</f>
        <v>VFF-3</v>
      </c>
      <c r="H1619" s="16" t="str">
        <f>IFERROR(VLOOKUP(P1619,'Huawei BUn - JDI'!B:H,1,0)&amp;" - has convertion, divide for - "&amp;VLOOKUP(P1619,'Huawei BUn - JDI'!B:H,4,0),
IFERROR(VLOOKUP(P1619,'Huawei BUn - JDI'!L:O,1,0)&amp;"- has MOQ of - "&amp;VLOOKUP(P1619,'Huawei BUn - JDI'!L:O,3,0)," Sem Conversão"))</f>
        <v xml:space="preserve"> Sem Conversão</v>
      </c>
      <c r="J1619" s="2" t="s">
        <v>4</v>
      </c>
      <c r="K1619" s="1" t="b">
        <v>1</v>
      </c>
      <c r="L1619" s="1" t="s">
        <v>8202</v>
      </c>
      <c r="M1619" s="11" t="s">
        <v>10065</v>
      </c>
      <c r="N1619" s="10" t="s">
        <v>7687</v>
      </c>
      <c r="O1619" s="9" t="s">
        <v>7544</v>
      </c>
      <c r="P1619" s="10" t="s">
        <v>4585</v>
      </c>
      <c r="Q1619" s="9" t="s">
        <v>8203</v>
      </c>
      <c r="R1619" s="161" t="s">
        <v>7552</v>
      </c>
      <c r="S1619" s="10" t="s">
        <v>7</v>
      </c>
      <c r="T1619" s="9" t="s">
        <v>7705</v>
      </c>
      <c r="U1619" s="10" t="s">
        <v>1</v>
      </c>
      <c r="V1619" s="9">
        <v>1</v>
      </c>
      <c r="W1619" s="10">
        <v>74</v>
      </c>
      <c r="X1619" s="9" t="s">
        <v>5</v>
      </c>
      <c r="Y1619" s="8">
        <v>45325</v>
      </c>
      <c r="Z1619" s="7">
        <v>45235</v>
      </c>
      <c r="AA1619" s="8">
        <v>45323</v>
      </c>
      <c r="AB1619" s="7">
        <v>45323</v>
      </c>
      <c r="AC1619" s="6">
        <v>200</v>
      </c>
    </row>
    <row r="1620" spans="1:29" hidden="1">
      <c r="A1620" s="15" t="str">
        <f t="shared" ca="1" si="39"/>
        <v>Future PO</v>
      </c>
      <c r="B1620" s="40" t="str">
        <f ca="1">IFERROR(IF(FIND("TAMURA",UPPER(Q1620))&lt;&gt;0,"LOCAL PO &gt; 'TAMURA' ","ERRO Regra Tamura"),
IFERROR(IF(LOWER(S1620)="national","Local PO",
IF(YEAR(Z1620)&amp;TEXT(WEEKNUM(Z1620),"00")&lt;=YEAR(TODAY())&amp;TEXT(WEEKNUM(TODAY())  +1,"00"),"PO &gt; Ok",   "Future PO")),""))</f>
        <v>Future PO</v>
      </c>
      <c r="C1620" s="18" t="str">
        <f>IFERROR(IF(VLOOKUP(G1620&amp;P1620,'Troca PN'!A:G,5,0)&lt;&gt;0,"TEVE Troca de PN","  &gt; ERRO CHAVE SKU&amp;PN "),"")</f>
        <v/>
      </c>
      <c r="D1620" s="18" t="str">
        <f>IFERROR(IF(VLOOKUP(G1620&amp;P1620,'Troca PN'!A:G,5,0)&lt;&gt;0,VLOOKUP(P1620,'Troca PN'!C:G,2,0),"  &gt; ERRO CHAVE SKU&amp;PN "),P1620)</f>
        <v>21139296-002</v>
      </c>
      <c r="E1620" s="54">
        <f>IFERROR(ROUNDUP((AC1620/VLOOKUP(P1620,'Huawei BUn - JDI'!B:H,4,0))*VLOOKUP(P1620,'Huawei BUn - JDI'!B:H,7,0),0),
IFERROR(IF(AC1620/VLOOKUP(P1620,'Huawei BUn - JDI'!L:O,3,0)&lt;1,VLOOKUP(P1620,'Huawei BUn - JDI'!L:O,3,0),
IFERROR(IF(AC1620/VLOOKUP(P1620,'Huawei BUn - JDI'!L:O,3,0)&lt;&gt;ROUND(AC1620/VLOOKUP(P1620,'Huawei BUn - JDI'!L:O,3,0),0),ROUNDUP(AC1620/VLOOKUP(P1620,'Huawei BUn - JDI'!L:O,3,0),0),AC1620),AC1620)),AC1620))</f>
        <v>188</v>
      </c>
      <c r="F1620" s="17">
        <f>VLOOKUP(P1620,'Material Unit Price List'!A:D,3,0)</f>
        <v>4.3402000000000003</v>
      </c>
      <c r="G1620" s="1" t="str">
        <f>TRIM(MID(N1620,(FIND("]",N1620)+1),
(FIND("#",N1620)-1)-(FIND("]",N1620))))</f>
        <v>VFF-3</v>
      </c>
      <c r="H1620" s="16" t="str">
        <f>IFERROR(VLOOKUP(P1620,'Huawei BUn - JDI'!B:H,1,0)&amp;" - has convertion, divide for - "&amp;VLOOKUP(P1620,'Huawei BUn - JDI'!B:H,4,0),
IFERROR(VLOOKUP(P1620,'Huawei BUn - JDI'!L:O,1,0)&amp;"- has MOQ of - "&amp;VLOOKUP(P1620,'Huawei BUn - JDI'!L:O,3,0)," Sem Conversão"))</f>
        <v xml:space="preserve"> Sem Conversão</v>
      </c>
      <c r="J1620" s="2" t="s">
        <v>4</v>
      </c>
      <c r="K1620" s="1" t="b">
        <v>1</v>
      </c>
      <c r="L1620" s="1" t="s">
        <v>8202</v>
      </c>
      <c r="M1620" s="11" t="s">
        <v>10066</v>
      </c>
      <c r="N1620" s="10" t="s">
        <v>8189</v>
      </c>
      <c r="O1620" s="9" t="s">
        <v>7544</v>
      </c>
      <c r="P1620" s="10" t="s">
        <v>4585</v>
      </c>
      <c r="Q1620" s="9" t="s">
        <v>8203</v>
      </c>
      <c r="R1620" s="161" t="s">
        <v>7552</v>
      </c>
      <c r="S1620" s="10" t="s">
        <v>7</v>
      </c>
      <c r="T1620" s="9" t="s">
        <v>7705</v>
      </c>
      <c r="U1620" s="10" t="s">
        <v>1</v>
      </c>
      <c r="V1620" s="9">
        <v>1</v>
      </c>
      <c r="W1620" s="10">
        <v>74</v>
      </c>
      <c r="X1620" s="9" t="s">
        <v>5</v>
      </c>
      <c r="Y1620" s="8">
        <v>45326</v>
      </c>
      <c r="Z1620" s="7">
        <v>45235</v>
      </c>
      <c r="AA1620" s="8">
        <v>45323</v>
      </c>
      <c r="AB1620" s="7">
        <v>45323</v>
      </c>
      <c r="AC1620" s="6">
        <v>188</v>
      </c>
    </row>
    <row r="1621" spans="1:29" hidden="1">
      <c r="A1621" s="15" t="str">
        <f t="shared" ca="1" si="39"/>
        <v>Future PO</v>
      </c>
      <c r="B1621" s="40" t="str">
        <f ca="1">IFERROR(IF(FIND("TAMURA",UPPER(Q1621))&lt;&gt;0,"LOCAL PO &gt; 'TAMURA' ","ERRO Regra Tamura"),
IFERROR(IF(LOWER(S1621)="national","Local PO",
IF(YEAR(Z1621)&amp;TEXT(WEEKNUM(Z1621),"00")&lt;=YEAR(TODAY())&amp;TEXT(WEEKNUM(TODAY())  +1,"00"),"PO &gt; Ok",   "Future PO")),""))</f>
        <v>Future PO</v>
      </c>
      <c r="C1621" s="18" t="str">
        <f>IFERROR(IF(VLOOKUP(G1621&amp;P1621,'Troca PN'!A:G,5,0)&lt;&gt;0,"TEVE Troca de PN","  &gt; ERRO CHAVE SKU&amp;PN "),"")</f>
        <v/>
      </c>
      <c r="D1621" s="18" t="str">
        <f>IFERROR(IF(VLOOKUP(G1621&amp;P1621,'Troca PN'!A:G,5,0)&lt;&gt;0,VLOOKUP(P1621,'Troca PN'!C:G,2,0),"  &gt; ERRO CHAVE SKU&amp;PN "),P1621)</f>
        <v>21139297</v>
      </c>
      <c r="E1621" s="54">
        <f>IFERROR(ROUNDUP((AC1621/VLOOKUP(P1621,'Huawei BUn - JDI'!B:H,4,0))*VLOOKUP(P1621,'Huawei BUn - JDI'!B:H,7,0),0),
IFERROR(IF(AC1621/VLOOKUP(P1621,'Huawei BUn - JDI'!L:O,3,0)&lt;1,VLOOKUP(P1621,'Huawei BUn - JDI'!L:O,3,0),
IFERROR(IF(AC1621/VLOOKUP(P1621,'Huawei BUn - JDI'!L:O,3,0)&lt;&gt;ROUND(AC1621/VLOOKUP(P1621,'Huawei BUn - JDI'!L:O,3,0),0),ROUNDUP(AC1621/VLOOKUP(P1621,'Huawei BUn - JDI'!L:O,3,0),0),AC1621),AC1621)),AC1621))</f>
        <v>100</v>
      </c>
      <c r="F1621" s="17">
        <f>VLOOKUP(P1621,'Material Unit Price List'!A:D,3,0)</f>
        <v>2.6621000000000001</v>
      </c>
      <c r="G1621" s="1" t="str">
        <f>TRIM(MID(N1621,(FIND("]",N1621)+1),
(FIND("#",N1621)-1)-(FIND("]",N1621))))</f>
        <v>VFF-3</v>
      </c>
      <c r="H1621" s="16" t="str">
        <f>IFERROR(VLOOKUP(P1621,'Huawei BUn - JDI'!B:H,1,0)&amp;" - has convertion, divide for - "&amp;VLOOKUP(P1621,'Huawei BUn - JDI'!B:H,4,0),
IFERROR(VLOOKUP(P1621,'Huawei BUn - JDI'!L:O,1,0)&amp;"- has MOQ of - "&amp;VLOOKUP(P1621,'Huawei BUn - JDI'!L:O,3,0)," Sem Conversão"))</f>
        <v xml:space="preserve"> Sem Conversão</v>
      </c>
      <c r="J1621" s="2" t="s">
        <v>4</v>
      </c>
      <c r="K1621" s="1" t="b">
        <v>1</v>
      </c>
      <c r="L1621" s="1" t="s">
        <v>8204</v>
      </c>
      <c r="M1621" s="11" t="s">
        <v>10067</v>
      </c>
      <c r="N1621" s="10" t="s">
        <v>7687</v>
      </c>
      <c r="O1621" s="9" t="s">
        <v>7544</v>
      </c>
      <c r="P1621" s="10" t="s">
        <v>4587</v>
      </c>
      <c r="Q1621" s="9" t="s">
        <v>4588</v>
      </c>
      <c r="R1621" s="161" t="s">
        <v>7552</v>
      </c>
      <c r="S1621" s="10" t="s">
        <v>7</v>
      </c>
      <c r="T1621" s="9" t="s">
        <v>7705</v>
      </c>
      <c r="U1621" s="10" t="s">
        <v>1</v>
      </c>
      <c r="V1621" s="9">
        <v>1</v>
      </c>
      <c r="W1621" s="10">
        <v>74</v>
      </c>
      <c r="X1621" s="9" t="s">
        <v>5</v>
      </c>
      <c r="Y1621" s="8">
        <v>45324</v>
      </c>
      <c r="Z1621" s="7">
        <v>45235</v>
      </c>
      <c r="AA1621" s="8">
        <v>45323</v>
      </c>
      <c r="AB1621" s="7">
        <v>45323</v>
      </c>
      <c r="AC1621" s="6">
        <v>100</v>
      </c>
    </row>
    <row r="1622" spans="1:29" hidden="1">
      <c r="A1622" s="15" t="str">
        <f t="shared" ca="1" si="39"/>
        <v>Future PO</v>
      </c>
      <c r="B1622" s="40" t="str">
        <f ca="1">IFERROR(IF(FIND("TAMURA",UPPER(Q1622))&lt;&gt;0,"LOCAL PO &gt; 'TAMURA' ","ERRO Regra Tamura"),
IFERROR(IF(LOWER(S1622)="national","Local PO",
IF(YEAR(Z1622)&amp;TEXT(WEEKNUM(Z1622),"00")&lt;=YEAR(TODAY())&amp;TEXT(WEEKNUM(TODAY())  +1,"00"),"PO &gt; Ok",   "Future PO")),""))</f>
        <v>Future PO</v>
      </c>
      <c r="C1622" s="18" t="str">
        <f>IFERROR(IF(VLOOKUP(G1622&amp;P1622,'Troca PN'!A:G,5,0)&lt;&gt;0,"TEVE Troca de PN","  &gt; ERRO CHAVE SKU&amp;PN "),"")</f>
        <v/>
      </c>
      <c r="D1622" s="18" t="str">
        <f>IFERROR(IF(VLOOKUP(G1622&amp;P1622,'Troca PN'!A:G,5,0)&lt;&gt;0,VLOOKUP(P1622,'Troca PN'!C:G,2,0),"  &gt; ERRO CHAVE SKU&amp;PN "),P1622)</f>
        <v>21139297</v>
      </c>
      <c r="E1622" s="54">
        <f>IFERROR(ROUNDUP((AC1622/VLOOKUP(P1622,'Huawei BUn - JDI'!B:H,4,0))*VLOOKUP(P1622,'Huawei BUn - JDI'!B:H,7,0),0),
IFERROR(IF(AC1622/VLOOKUP(P1622,'Huawei BUn - JDI'!L:O,3,0)&lt;1,VLOOKUP(P1622,'Huawei BUn - JDI'!L:O,3,0),
IFERROR(IF(AC1622/VLOOKUP(P1622,'Huawei BUn - JDI'!L:O,3,0)&lt;&gt;ROUND(AC1622/VLOOKUP(P1622,'Huawei BUn - JDI'!L:O,3,0),0),ROUNDUP(AC1622/VLOOKUP(P1622,'Huawei BUn - JDI'!L:O,3,0),0),AC1622),AC1622)),AC1622))</f>
        <v>200</v>
      </c>
      <c r="F1622" s="17">
        <f>VLOOKUP(P1622,'Material Unit Price List'!A:D,3,0)</f>
        <v>2.6621000000000001</v>
      </c>
      <c r="G1622" s="1" t="str">
        <f>TRIM(MID(N1622,(FIND("]",N1622)+1),
(FIND("#",N1622)-1)-(FIND("]",N1622))))</f>
        <v>VFF-3</v>
      </c>
      <c r="H1622" s="16" t="str">
        <f>IFERROR(VLOOKUP(P1622,'Huawei BUn - JDI'!B:H,1,0)&amp;" - has convertion, divide for - "&amp;VLOOKUP(P1622,'Huawei BUn - JDI'!B:H,4,0),
IFERROR(VLOOKUP(P1622,'Huawei BUn - JDI'!L:O,1,0)&amp;"- has MOQ of - "&amp;VLOOKUP(P1622,'Huawei BUn - JDI'!L:O,3,0)," Sem Conversão"))</f>
        <v xml:space="preserve"> Sem Conversão</v>
      </c>
      <c r="J1622" s="2" t="s">
        <v>4</v>
      </c>
      <c r="K1622" s="1" t="b">
        <v>1</v>
      </c>
      <c r="L1622" s="1" t="s">
        <v>8204</v>
      </c>
      <c r="M1622" s="11" t="s">
        <v>10068</v>
      </c>
      <c r="N1622" s="10" t="s">
        <v>7687</v>
      </c>
      <c r="O1622" s="9" t="s">
        <v>7544</v>
      </c>
      <c r="P1622" s="10" t="s">
        <v>4587</v>
      </c>
      <c r="Q1622" s="9" t="s">
        <v>4588</v>
      </c>
      <c r="R1622" s="161" t="s">
        <v>7552</v>
      </c>
      <c r="S1622" s="10" t="s">
        <v>7</v>
      </c>
      <c r="T1622" s="9" t="s">
        <v>7705</v>
      </c>
      <c r="U1622" s="10" t="s">
        <v>1</v>
      </c>
      <c r="V1622" s="9">
        <v>1</v>
      </c>
      <c r="W1622" s="10">
        <v>74</v>
      </c>
      <c r="X1622" s="9" t="s">
        <v>5</v>
      </c>
      <c r="Y1622" s="8">
        <v>45325</v>
      </c>
      <c r="Z1622" s="7">
        <v>45235</v>
      </c>
      <c r="AA1622" s="8">
        <v>45323</v>
      </c>
      <c r="AB1622" s="7">
        <v>45323</v>
      </c>
      <c r="AC1622" s="6">
        <v>200</v>
      </c>
    </row>
    <row r="1623" spans="1:29" hidden="1">
      <c r="A1623" s="15" t="str">
        <f t="shared" ca="1" si="39"/>
        <v>Future PO</v>
      </c>
      <c r="B1623" s="40" t="str">
        <f ca="1">IFERROR(IF(FIND("TAMURA",UPPER(Q1623))&lt;&gt;0,"LOCAL PO &gt; 'TAMURA' ","ERRO Regra Tamura"),
IFERROR(IF(LOWER(S1623)="national","Local PO",
IF(YEAR(Z1623)&amp;TEXT(WEEKNUM(Z1623),"00")&lt;=YEAR(TODAY())&amp;TEXT(WEEKNUM(TODAY())  +1,"00"),"PO &gt; Ok",   "Future PO")),""))</f>
        <v>Future PO</v>
      </c>
      <c r="C1623" s="18" t="str">
        <f>IFERROR(IF(VLOOKUP(G1623&amp;P1623,'Troca PN'!A:G,5,0)&lt;&gt;0,"TEVE Troca de PN","  &gt; ERRO CHAVE SKU&amp;PN "),"")</f>
        <v/>
      </c>
      <c r="D1623" s="18" t="str">
        <f>IFERROR(IF(VLOOKUP(G1623&amp;P1623,'Troca PN'!A:G,5,0)&lt;&gt;0,VLOOKUP(P1623,'Troca PN'!C:G,2,0),"  &gt; ERRO CHAVE SKU&amp;PN "),P1623)</f>
        <v>21139297</v>
      </c>
      <c r="E1623" s="54">
        <f>IFERROR(ROUNDUP((AC1623/VLOOKUP(P1623,'Huawei BUn - JDI'!B:H,4,0))*VLOOKUP(P1623,'Huawei BUn - JDI'!B:H,7,0),0),
IFERROR(IF(AC1623/VLOOKUP(P1623,'Huawei BUn - JDI'!L:O,3,0)&lt;1,VLOOKUP(P1623,'Huawei BUn - JDI'!L:O,3,0),
IFERROR(IF(AC1623/VLOOKUP(P1623,'Huawei BUn - JDI'!L:O,3,0)&lt;&gt;ROUND(AC1623/VLOOKUP(P1623,'Huawei BUn - JDI'!L:O,3,0),0),ROUNDUP(AC1623/VLOOKUP(P1623,'Huawei BUn - JDI'!L:O,3,0),0),AC1623),AC1623)),AC1623))</f>
        <v>200</v>
      </c>
      <c r="F1623" s="17">
        <f>VLOOKUP(P1623,'Material Unit Price List'!A:D,3,0)</f>
        <v>2.6621000000000001</v>
      </c>
      <c r="G1623" s="1" t="str">
        <f>TRIM(MID(N1623,(FIND("]",N1623)+1),
(FIND("#",N1623)-1)-(FIND("]",N1623))))</f>
        <v>VFF-3</v>
      </c>
      <c r="H1623" s="16" t="str">
        <f>IFERROR(VLOOKUP(P1623,'Huawei BUn - JDI'!B:H,1,0)&amp;" - has convertion, divide for - "&amp;VLOOKUP(P1623,'Huawei BUn - JDI'!B:H,4,0),
IFERROR(VLOOKUP(P1623,'Huawei BUn - JDI'!L:O,1,0)&amp;"- has MOQ of - "&amp;VLOOKUP(P1623,'Huawei BUn - JDI'!L:O,3,0)," Sem Conversão"))</f>
        <v xml:space="preserve"> Sem Conversão</v>
      </c>
      <c r="J1623" s="2" t="s">
        <v>4</v>
      </c>
      <c r="K1623" s="1" t="b">
        <v>1</v>
      </c>
      <c r="L1623" s="1" t="s">
        <v>8204</v>
      </c>
      <c r="M1623" s="11" t="s">
        <v>10069</v>
      </c>
      <c r="N1623" s="10" t="s">
        <v>8189</v>
      </c>
      <c r="O1623" s="9" t="s">
        <v>7544</v>
      </c>
      <c r="P1623" s="10" t="s">
        <v>4587</v>
      </c>
      <c r="Q1623" s="9" t="s">
        <v>4588</v>
      </c>
      <c r="R1623" s="161" t="s">
        <v>7552</v>
      </c>
      <c r="S1623" s="10" t="s">
        <v>7</v>
      </c>
      <c r="T1623" s="9" t="s">
        <v>7705</v>
      </c>
      <c r="U1623" s="10" t="s">
        <v>1</v>
      </c>
      <c r="V1623" s="9">
        <v>1</v>
      </c>
      <c r="W1623" s="10">
        <v>74</v>
      </c>
      <c r="X1623" s="9" t="s">
        <v>5</v>
      </c>
      <c r="Y1623" s="8">
        <v>45326</v>
      </c>
      <c r="Z1623" s="7">
        <v>45235</v>
      </c>
      <c r="AA1623" s="8">
        <v>45323</v>
      </c>
      <c r="AB1623" s="7">
        <v>45323</v>
      </c>
      <c r="AC1623" s="6">
        <v>200</v>
      </c>
    </row>
    <row r="1624" spans="1:29" hidden="1">
      <c r="A1624" s="15" t="str">
        <f t="shared" ca="1" si="39"/>
        <v>Future PO</v>
      </c>
      <c r="B1624" s="40" t="str">
        <f ca="1">IFERROR(IF(FIND("TAMURA",UPPER(Q1624))&lt;&gt;0,"LOCAL PO &gt; 'TAMURA' ","ERRO Regra Tamura"),
IFERROR(IF(LOWER(S1624)="national","Local PO",
IF(YEAR(Z1624)&amp;TEXT(WEEKNUM(Z1624),"00")&lt;=YEAR(TODAY())&amp;TEXT(WEEKNUM(TODAY())  +1,"00"),"PO &gt; Ok",   "Future PO")),""))</f>
        <v>Future PO</v>
      </c>
      <c r="C1624" s="18" t="str">
        <f>IFERROR(IF(VLOOKUP(G1624&amp;P1624,'Troca PN'!A:G,5,0)&lt;&gt;0,"TEVE Troca de PN","  &gt; ERRO CHAVE SKU&amp;PN "),"")</f>
        <v/>
      </c>
      <c r="D1624" s="18" t="str">
        <f>IFERROR(IF(VLOOKUP(G1624&amp;P1624,'Troca PN'!A:G,5,0)&lt;&gt;0,VLOOKUP(P1624,'Troca PN'!C:G,2,0),"  &gt; ERRO CHAVE SKU&amp;PN "),P1624)</f>
        <v>21139297</v>
      </c>
      <c r="E1624" s="54">
        <f>IFERROR(ROUNDUP((AC1624/VLOOKUP(P1624,'Huawei BUn - JDI'!B:H,4,0))*VLOOKUP(P1624,'Huawei BUn - JDI'!B:H,7,0),0),
IFERROR(IF(AC1624/VLOOKUP(P1624,'Huawei BUn - JDI'!L:O,3,0)&lt;1,VLOOKUP(P1624,'Huawei BUn - JDI'!L:O,3,0),
IFERROR(IF(AC1624/VLOOKUP(P1624,'Huawei BUn - JDI'!L:O,3,0)&lt;&gt;ROUND(AC1624/VLOOKUP(P1624,'Huawei BUn - JDI'!L:O,3,0),0),ROUNDUP(AC1624/VLOOKUP(P1624,'Huawei BUn - JDI'!L:O,3,0),0),AC1624),AC1624)),AC1624))</f>
        <v>85</v>
      </c>
      <c r="F1624" s="17">
        <f>VLOOKUP(P1624,'Material Unit Price List'!A:D,3,0)</f>
        <v>2.6621000000000001</v>
      </c>
      <c r="G1624" s="1" t="str">
        <f>TRIM(MID(N1624,(FIND("]",N1624)+1),
(FIND("#",N1624)-1)-(FIND("]",N1624))))</f>
        <v>VFF-3</v>
      </c>
      <c r="H1624" s="16" t="str">
        <f>IFERROR(VLOOKUP(P1624,'Huawei BUn - JDI'!B:H,1,0)&amp;" - has convertion, divide for - "&amp;VLOOKUP(P1624,'Huawei BUn - JDI'!B:H,4,0),
IFERROR(VLOOKUP(P1624,'Huawei BUn - JDI'!L:O,1,0)&amp;"- has MOQ of - "&amp;VLOOKUP(P1624,'Huawei BUn - JDI'!L:O,3,0)," Sem Conversão"))</f>
        <v xml:space="preserve"> Sem Conversão</v>
      </c>
      <c r="J1624" s="2" t="s">
        <v>4</v>
      </c>
      <c r="K1624" s="1" t="b">
        <v>1</v>
      </c>
      <c r="L1624" s="1" t="s">
        <v>8204</v>
      </c>
      <c r="M1624" s="11" t="s">
        <v>10070</v>
      </c>
      <c r="N1624" s="10" t="s">
        <v>8189</v>
      </c>
      <c r="O1624" s="9" t="s">
        <v>7544</v>
      </c>
      <c r="P1624" s="10" t="s">
        <v>4587</v>
      </c>
      <c r="Q1624" s="9" t="s">
        <v>4588</v>
      </c>
      <c r="R1624" s="161" t="s">
        <v>7552</v>
      </c>
      <c r="S1624" s="10" t="s">
        <v>7</v>
      </c>
      <c r="T1624" s="9" t="s">
        <v>7705</v>
      </c>
      <c r="U1624" s="10" t="s">
        <v>1</v>
      </c>
      <c r="V1624" s="9">
        <v>1</v>
      </c>
      <c r="W1624" s="10">
        <v>74</v>
      </c>
      <c r="X1624" s="9" t="s">
        <v>5</v>
      </c>
      <c r="Y1624" s="8">
        <v>45327</v>
      </c>
      <c r="Z1624" s="7">
        <v>45235</v>
      </c>
      <c r="AA1624" s="8">
        <v>45323</v>
      </c>
      <c r="AB1624" s="7">
        <v>45323</v>
      </c>
      <c r="AC1624" s="6">
        <v>85</v>
      </c>
    </row>
    <row r="1625" spans="1:29" hidden="1">
      <c r="A1625" s="15" t="str">
        <f t="shared" ca="1" si="39"/>
        <v>Future PO</v>
      </c>
      <c r="B1625" s="40" t="str">
        <f ca="1">IFERROR(IF(FIND("TAMURA",UPPER(Q1625))&lt;&gt;0,"LOCAL PO &gt; 'TAMURA' ","ERRO Regra Tamura"),
IFERROR(IF(LOWER(S1625)="national","Local PO",
IF(YEAR(Z1625)&amp;TEXT(WEEKNUM(Z1625),"00")&lt;=YEAR(TODAY())&amp;TEXT(WEEKNUM(TODAY())  +1,"00"),"PO &gt; Ok",   "Future PO")),""))</f>
        <v>Future PO</v>
      </c>
      <c r="C1625" s="18" t="str">
        <f>IFERROR(IF(VLOOKUP(G1625&amp;P1625,'Troca PN'!A:G,5,0)&lt;&gt;0,"TEVE Troca de PN","  &gt; ERRO CHAVE SKU&amp;PN "),"")</f>
        <v/>
      </c>
      <c r="D1625" s="18" t="str">
        <f>IFERROR(IF(VLOOKUP(G1625&amp;P1625,'Troca PN'!A:G,5,0)&lt;&gt;0,VLOOKUP(P1625,'Troca PN'!C:G,2,0),"  &gt; ERRO CHAVE SKU&amp;PN "),P1625)</f>
        <v>21150760</v>
      </c>
      <c r="E1625" s="54">
        <f>IFERROR(ROUNDUP((AC1625/VLOOKUP(P1625,'Huawei BUn - JDI'!B:H,4,0))*VLOOKUP(P1625,'Huawei BUn - JDI'!B:H,7,0),0),
IFERROR(IF(AC1625/VLOOKUP(P1625,'Huawei BUn - JDI'!L:O,3,0)&lt;1,VLOOKUP(P1625,'Huawei BUn - JDI'!L:O,3,0),
IFERROR(IF(AC1625/VLOOKUP(P1625,'Huawei BUn - JDI'!L:O,3,0)&lt;&gt;ROUND(AC1625/VLOOKUP(P1625,'Huawei BUn - JDI'!L:O,3,0),0),ROUNDUP(AC1625/VLOOKUP(P1625,'Huawei BUn - JDI'!L:O,3,0),0),AC1625),AC1625)),AC1625))</f>
        <v>200</v>
      </c>
      <c r="F1625" s="17">
        <f>VLOOKUP(P1625,'Material Unit Price List'!A:D,3,0)</f>
        <v>15.9969</v>
      </c>
      <c r="G1625" s="1" t="str">
        <f>TRIM(MID(N1625,(FIND("]",N1625)+1),
(FIND("#",N1625)-1)-(FIND("]",N1625))))</f>
        <v>BSJ-4</v>
      </c>
      <c r="H1625" s="16" t="str">
        <f>IFERROR(VLOOKUP(P1625,'Huawei BUn - JDI'!B:H,1,0)&amp;" - has convertion, divide for - "&amp;VLOOKUP(P1625,'Huawei BUn - JDI'!B:H,4,0),
IFERROR(VLOOKUP(P1625,'Huawei BUn - JDI'!L:O,1,0)&amp;"- has MOQ of - "&amp;VLOOKUP(P1625,'Huawei BUn - JDI'!L:O,3,0)," Sem Conversão"))</f>
        <v xml:space="preserve"> Sem Conversão</v>
      </c>
      <c r="J1625" s="2" t="s">
        <v>4</v>
      </c>
      <c r="K1625" s="1" t="b">
        <v>1</v>
      </c>
      <c r="L1625" s="1" t="s">
        <v>8205</v>
      </c>
      <c r="M1625" s="11" t="s">
        <v>10071</v>
      </c>
      <c r="N1625" s="10" t="s">
        <v>7694</v>
      </c>
      <c r="O1625" s="9" t="s">
        <v>7544</v>
      </c>
      <c r="P1625" s="10" t="s">
        <v>4605</v>
      </c>
      <c r="Q1625" s="9" t="s">
        <v>8206</v>
      </c>
      <c r="R1625" s="161" t="s">
        <v>7552</v>
      </c>
      <c r="S1625" s="10" t="s">
        <v>7</v>
      </c>
      <c r="T1625" s="9" t="s">
        <v>7655</v>
      </c>
      <c r="U1625" s="10" t="s">
        <v>1</v>
      </c>
      <c r="V1625" s="9">
        <v>1</v>
      </c>
      <c r="W1625" s="10">
        <v>74</v>
      </c>
      <c r="X1625" s="9" t="s">
        <v>5</v>
      </c>
      <c r="Y1625" s="8">
        <v>45332</v>
      </c>
      <c r="Z1625" s="7">
        <v>45235</v>
      </c>
      <c r="AA1625" s="8">
        <v>45323</v>
      </c>
      <c r="AB1625" s="7">
        <v>45323</v>
      </c>
      <c r="AC1625" s="6">
        <v>200</v>
      </c>
    </row>
    <row r="1626" spans="1:29" hidden="1">
      <c r="A1626" s="15" t="str">
        <f t="shared" ca="1" si="39"/>
        <v>Future PO</v>
      </c>
      <c r="B1626" s="40" t="str">
        <f ca="1">IFERROR(IF(FIND("TAMURA",UPPER(Q1626))&lt;&gt;0,"LOCAL PO &gt; 'TAMURA' ","ERRO Regra Tamura"),
IFERROR(IF(LOWER(S1626)="national","Local PO",
IF(YEAR(Z1626)&amp;TEXT(WEEKNUM(Z1626),"00")&lt;=YEAR(TODAY())&amp;TEXT(WEEKNUM(TODAY())  +1,"00"),"PO &gt; Ok",   "Future PO")),""))</f>
        <v>Future PO</v>
      </c>
      <c r="C1626" s="18" t="str">
        <f>IFERROR(IF(VLOOKUP(G1626&amp;P1626,'Troca PN'!A:G,5,0)&lt;&gt;0,"TEVE Troca de PN","  &gt; ERRO CHAVE SKU&amp;PN "),"")</f>
        <v/>
      </c>
      <c r="D1626" s="18" t="str">
        <f>IFERROR(IF(VLOOKUP(G1626&amp;P1626,'Troca PN'!A:G,5,0)&lt;&gt;0,VLOOKUP(P1626,'Troca PN'!C:G,2,0),"  &gt; ERRO CHAVE SKU&amp;PN "),P1626)</f>
        <v>21150760</v>
      </c>
      <c r="E1626" s="54">
        <f>IFERROR(ROUNDUP((AC1626/VLOOKUP(P1626,'Huawei BUn - JDI'!B:H,4,0))*VLOOKUP(P1626,'Huawei BUn - JDI'!B:H,7,0),0),
IFERROR(IF(AC1626/VLOOKUP(P1626,'Huawei BUn - JDI'!L:O,3,0)&lt;1,VLOOKUP(P1626,'Huawei BUn - JDI'!L:O,3,0),
IFERROR(IF(AC1626/VLOOKUP(P1626,'Huawei BUn - JDI'!L:O,3,0)&lt;&gt;ROUND(AC1626/VLOOKUP(P1626,'Huawei BUn - JDI'!L:O,3,0),0),ROUNDUP(AC1626/VLOOKUP(P1626,'Huawei BUn - JDI'!L:O,3,0),0),AC1626),AC1626)),AC1626))</f>
        <v>197</v>
      </c>
      <c r="F1626" s="17">
        <f>VLOOKUP(P1626,'Material Unit Price List'!A:D,3,0)</f>
        <v>15.9969</v>
      </c>
      <c r="G1626" s="1" t="str">
        <f>TRIM(MID(N1626,(FIND("]",N1626)+1),
(FIND("#",N1626)-1)-(FIND("]",N1626))))</f>
        <v>BSJ-4</v>
      </c>
      <c r="H1626" s="16" t="str">
        <f>IFERROR(VLOOKUP(P1626,'Huawei BUn - JDI'!B:H,1,0)&amp;" - has convertion, divide for - "&amp;VLOOKUP(P1626,'Huawei BUn - JDI'!B:H,4,0),
IFERROR(VLOOKUP(P1626,'Huawei BUn - JDI'!L:O,1,0)&amp;"- has MOQ of - "&amp;VLOOKUP(P1626,'Huawei BUn - JDI'!L:O,3,0)," Sem Conversão"))</f>
        <v xml:space="preserve"> Sem Conversão</v>
      </c>
      <c r="J1626" s="2" t="s">
        <v>4</v>
      </c>
      <c r="K1626" s="1" t="b">
        <v>1</v>
      </c>
      <c r="L1626" s="1" t="s">
        <v>8205</v>
      </c>
      <c r="M1626" s="11" t="s">
        <v>10072</v>
      </c>
      <c r="N1626" s="10" t="s">
        <v>7695</v>
      </c>
      <c r="O1626" s="9" t="s">
        <v>7544</v>
      </c>
      <c r="P1626" s="10" t="s">
        <v>4605</v>
      </c>
      <c r="Q1626" s="9" t="s">
        <v>8206</v>
      </c>
      <c r="R1626" s="161" t="s">
        <v>7552</v>
      </c>
      <c r="S1626" s="10" t="s">
        <v>7</v>
      </c>
      <c r="T1626" s="9" t="s">
        <v>7655</v>
      </c>
      <c r="U1626" s="10" t="s">
        <v>1</v>
      </c>
      <c r="V1626" s="9">
        <v>1</v>
      </c>
      <c r="W1626" s="10">
        <v>74</v>
      </c>
      <c r="X1626" s="9" t="s">
        <v>5</v>
      </c>
      <c r="Y1626" s="8">
        <v>45333</v>
      </c>
      <c r="Z1626" s="7">
        <v>45235</v>
      </c>
      <c r="AA1626" s="8">
        <v>45323</v>
      </c>
      <c r="AB1626" s="7">
        <v>45323</v>
      </c>
      <c r="AC1626" s="6">
        <v>197</v>
      </c>
    </row>
    <row r="1627" spans="1:29" hidden="1">
      <c r="A1627" s="15" t="str">
        <f t="shared" ca="1" si="39"/>
        <v>Future PO</v>
      </c>
      <c r="B1627" s="40" t="str">
        <f ca="1">IFERROR(IF(FIND("TAMURA",UPPER(Q1627))&lt;&gt;0,"LOCAL PO &gt; 'TAMURA' ","ERRO Regra Tamura"),
IFERROR(IF(LOWER(S1627)="national","Local PO",
IF(YEAR(Z1627)&amp;TEXT(WEEKNUM(Z1627),"00")&lt;=YEAR(TODAY())&amp;TEXT(WEEKNUM(TODAY())  +1,"00"),"PO &gt; Ok",   "Future PO")),""))</f>
        <v>Future PO</v>
      </c>
      <c r="C1627" s="18" t="str">
        <f>IFERROR(IF(VLOOKUP(G1627&amp;P1627,'Troca PN'!A:G,5,0)&lt;&gt;0,"TEVE Troca de PN","  &gt; ERRO CHAVE SKU&amp;PN "),"")</f>
        <v/>
      </c>
      <c r="D1627" s="18" t="str">
        <f>IFERROR(IF(VLOOKUP(G1627&amp;P1627,'Troca PN'!A:G,5,0)&lt;&gt;0,VLOOKUP(P1627,'Troca PN'!C:G,2,0),"  &gt; ERRO CHAVE SKU&amp;PN "),P1627)</f>
        <v>21150761</v>
      </c>
      <c r="E1627" s="54">
        <f>IFERROR(ROUNDUP((AC1627/VLOOKUP(P1627,'Huawei BUn - JDI'!B:H,4,0))*VLOOKUP(P1627,'Huawei BUn - JDI'!B:H,7,0),0),
IFERROR(IF(AC1627/VLOOKUP(P1627,'Huawei BUn - JDI'!L:O,3,0)&lt;1,VLOOKUP(P1627,'Huawei BUn - JDI'!L:O,3,0),
IFERROR(IF(AC1627/VLOOKUP(P1627,'Huawei BUn - JDI'!L:O,3,0)&lt;&gt;ROUND(AC1627/VLOOKUP(P1627,'Huawei BUn - JDI'!L:O,3,0),0),ROUNDUP(AC1627/VLOOKUP(P1627,'Huawei BUn - JDI'!L:O,3,0),0),AC1627),AC1627)),AC1627))</f>
        <v>200</v>
      </c>
      <c r="F1627" s="17">
        <f>VLOOKUP(P1627,'Material Unit Price List'!A:D,3,0)</f>
        <v>4.4588000000000001</v>
      </c>
      <c r="G1627" s="1" t="str">
        <f>TRIM(MID(N1627,(FIND("]",N1627)+1),
(FIND("#",N1627)-1)-(FIND("]",N1627))))</f>
        <v>BSJ-4</v>
      </c>
      <c r="H1627" s="16" t="str">
        <f>IFERROR(VLOOKUP(P1627,'Huawei BUn - JDI'!B:H,1,0)&amp;" - has convertion, divide for - "&amp;VLOOKUP(P1627,'Huawei BUn - JDI'!B:H,4,0),
IFERROR(VLOOKUP(P1627,'Huawei BUn - JDI'!L:O,1,0)&amp;"- has MOQ of - "&amp;VLOOKUP(P1627,'Huawei BUn - JDI'!L:O,3,0)," Sem Conversão"))</f>
        <v xml:space="preserve"> Sem Conversão</v>
      </c>
      <c r="J1627" s="2" t="s">
        <v>4</v>
      </c>
      <c r="K1627" s="1" t="b">
        <v>1</v>
      </c>
      <c r="L1627" s="1" t="s">
        <v>8207</v>
      </c>
      <c r="M1627" s="11" t="s">
        <v>10073</v>
      </c>
      <c r="N1627" s="10" t="s">
        <v>7694</v>
      </c>
      <c r="O1627" s="9" t="s">
        <v>7544</v>
      </c>
      <c r="P1627" s="10" t="s">
        <v>4607</v>
      </c>
      <c r="Q1627" s="9" t="s">
        <v>8208</v>
      </c>
      <c r="R1627" s="161" t="s">
        <v>7552</v>
      </c>
      <c r="S1627" s="10" t="s">
        <v>7</v>
      </c>
      <c r="T1627" s="9" t="s">
        <v>7655</v>
      </c>
      <c r="U1627" s="10" t="s">
        <v>1</v>
      </c>
      <c r="V1627" s="9">
        <v>1</v>
      </c>
      <c r="W1627" s="10">
        <v>74</v>
      </c>
      <c r="X1627" s="9" t="s">
        <v>5</v>
      </c>
      <c r="Y1627" s="8">
        <v>45332</v>
      </c>
      <c r="Z1627" s="7">
        <v>45235</v>
      </c>
      <c r="AA1627" s="8">
        <v>45323</v>
      </c>
      <c r="AB1627" s="7">
        <v>45323</v>
      </c>
      <c r="AC1627" s="6">
        <v>200</v>
      </c>
    </row>
    <row r="1628" spans="1:29" hidden="1">
      <c r="A1628" s="15" t="str">
        <f t="shared" ca="1" si="39"/>
        <v>Future PO</v>
      </c>
      <c r="B1628" s="40" t="str">
        <f ca="1">IFERROR(IF(FIND("TAMURA",UPPER(Q1628))&lt;&gt;0,"LOCAL PO &gt; 'TAMURA' ","ERRO Regra Tamura"),
IFERROR(IF(LOWER(S1628)="national","Local PO",
IF(YEAR(Z1628)&amp;TEXT(WEEKNUM(Z1628),"00")&lt;=YEAR(TODAY())&amp;TEXT(WEEKNUM(TODAY())  +1,"00"),"PO &gt; Ok",   "Future PO")),""))</f>
        <v>Future PO</v>
      </c>
      <c r="C1628" s="18" t="str">
        <f>IFERROR(IF(VLOOKUP(G1628&amp;P1628,'Troca PN'!A:G,5,0)&lt;&gt;0,"TEVE Troca de PN","  &gt; ERRO CHAVE SKU&amp;PN "),"")</f>
        <v/>
      </c>
      <c r="D1628" s="18" t="str">
        <f>IFERROR(IF(VLOOKUP(G1628&amp;P1628,'Troca PN'!A:G,5,0)&lt;&gt;0,VLOOKUP(P1628,'Troca PN'!C:G,2,0),"  &gt; ERRO CHAVE SKU&amp;PN "),P1628)</f>
        <v>21150761</v>
      </c>
      <c r="E1628" s="54">
        <f>IFERROR(ROUNDUP((AC1628/VLOOKUP(P1628,'Huawei BUn - JDI'!B:H,4,0))*VLOOKUP(P1628,'Huawei BUn - JDI'!B:H,7,0),0),
IFERROR(IF(AC1628/VLOOKUP(P1628,'Huawei BUn - JDI'!L:O,3,0)&lt;1,VLOOKUP(P1628,'Huawei BUn - JDI'!L:O,3,0),
IFERROR(IF(AC1628/VLOOKUP(P1628,'Huawei BUn - JDI'!L:O,3,0)&lt;&gt;ROUND(AC1628/VLOOKUP(P1628,'Huawei BUn - JDI'!L:O,3,0),0),ROUNDUP(AC1628/VLOOKUP(P1628,'Huawei BUn - JDI'!L:O,3,0),0),AC1628),AC1628)),AC1628))</f>
        <v>197</v>
      </c>
      <c r="F1628" s="17">
        <f>VLOOKUP(P1628,'Material Unit Price List'!A:D,3,0)</f>
        <v>4.4588000000000001</v>
      </c>
      <c r="G1628" s="1" t="str">
        <f>TRIM(MID(N1628,(FIND("]",N1628)+1),
(FIND("#",N1628)-1)-(FIND("]",N1628))))</f>
        <v>BSJ-4</v>
      </c>
      <c r="H1628" s="16" t="str">
        <f>IFERROR(VLOOKUP(P1628,'Huawei BUn - JDI'!B:H,1,0)&amp;" - has convertion, divide for - "&amp;VLOOKUP(P1628,'Huawei BUn - JDI'!B:H,4,0),
IFERROR(VLOOKUP(P1628,'Huawei BUn - JDI'!L:O,1,0)&amp;"- has MOQ of - "&amp;VLOOKUP(P1628,'Huawei BUn - JDI'!L:O,3,0)," Sem Conversão"))</f>
        <v xml:space="preserve"> Sem Conversão</v>
      </c>
      <c r="J1628" s="2" t="s">
        <v>4</v>
      </c>
      <c r="K1628" s="1" t="b">
        <v>1</v>
      </c>
      <c r="L1628" s="1" t="s">
        <v>8207</v>
      </c>
      <c r="M1628" s="11" t="s">
        <v>10074</v>
      </c>
      <c r="N1628" s="10" t="s">
        <v>7695</v>
      </c>
      <c r="O1628" s="9" t="s">
        <v>7544</v>
      </c>
      <c r="P1628" s="10" t="s">
        <v>4607</v>
      </c>
      <c r="Q1628" s="9" t="s">
        <v>8208</v>
      </c>
      <c r="R1628" s="161" t="s">
        <v>7552</v>
      </c>
      <c r="S1628" s="10" t="s">
        <v>7</v>
      </c>
      <c r="T1628" s="9" t="s">
        <v>7655</v>
      </c>
      <c r="U1628" s="10" t="s">
        <v>1</v>
      </c>
      <c r="V1628" s="9">
        <v>1</v>
      </c>
      <c r="W1628" s="10">
        <v>74</v>
      </c>
      <c r="X1628" s="9" t="s">
        <v>5</v>
      </c>
      <c r="Y1628" s="8">
        <v>45333</v>
      </c>
      <c r="Z1628" s="7">
        <v>45235</v>
      </c>
      <c r="AA1628" s="8">
        <v>45323</v>
      </c>
      <c r="AB1628" s="7">
        <v>45323</v>
      </c>
      <c r="AC1628" s="6">
        <v>197</v>
      </c>
    </row>
    <row r="1629" spans="1:29" hidden="1">
      <c r="A1629" s="15" t="str">
        <f t="shared" ca="1" si="39"/>
        <v>Future PO</v>
      </c>
      <c r="B1629" s="40" t="str">
        <f ca="1">IFERROR(IF(FIND("TAMURA",UPPER(Q1629))&lt;&gt;0,"LOCAL PO &gt; 'TAMURA' ","ERRO Regra Tamura"),
IFERROR(IF(LOWER(S1629)="national","Local PO",
IF(YEAR(Z1629)&amp;TEXT(WEEKNUM(Z1629),"00")&lt;=YEAR(TODAY())&amp;TEXT(WEEKNUM(TODAY())  +1,"00"),"PO &gt; Ok",   "Future PO")),""))</f>
        <v>Future PO</v>
      </c>
      <c r="C1629" s="18" t="str">
        <f>IFERROR(IF(VLOOKUP(G1629&amp;P1629,'Troca PN'!A:G,5,0)&lt;&gt;0,"TEVE Troca de PN","  &gt; ERRO CHAVE SKU&amp;PN "),"")</f>
        <v/>
      </c>
      <c r="D1629" s="18" t="str">
        <f>IFERROR(IF(VLOOKUP(G1629&amp;P1629,'Troca PN'!A:G,5,0)&lt;&gt;0,VLOOKUP(P1629,'Troca PN'!C:G,2,0),"  &gt; ERRO CHAVE SKU&amp;PN "),P1629)</f>
        <v>21154527</v>
      </c>
      <c r="E1629" s="54">
        <f>IFERROR(ROUNDUP((AC1629/VLOOKUP(P1629,'Huawei BUn - JDI'!B:H,4,0))*VLOOKUP(P1629,'Huawei BUn - JDI'!B:H,7,0),0),
IFERROR(IF(AC1629/VLOOKUP(P1629,'Huawei BUn - JDI'!L:O,3,0)&lt;1,VLOOKUP(P1629,'Huawei BUn - JDI'!L:O,3,0),
IFERROR(IF(AC1629/VLOOKUP(P1629,'Huawei BUn - JDI'!L:O,3,0)&lt;&gt;ROUND(AC1629/VLOOKUP(P1629,'Huawei BUn - JDI'!L:O,3,0),0),ROUNDUP(AC1629/VLOOKUP(P1629,'Huawei BUn - JDI'!L:O,3,0),0),AC1629),AC1629)),AC1629))</f>
        <v>200</v>
      </c>
      <c r="F1629" s="17">
        <f>VLOOKUP(P1629,'Material Unit Price List'!A:D,3,0)</f>
        <v>1.8223</v>
      </c>
      <c r="G1629" s="1" t="str">
        <f>TRIM(MID(N1629,(FIND("]",N1629)+1),
(FIND("#",N1629)-1)-(FIND("]",N1629))))</f>
        <v>BSJ-4</v>
      </c>
      <c r="H1629" s="16" t="str">
        <f>IFERROR(VLOOKUP(P1629,'Huawei BUn - JDI'!B:H,1,0)&amp;" - has convertion, divide for - "&amp;VLOOKUP(P1629,'Huawei BUn - JDI'!B:H,4,0),
IFERROR(VLOOKUP(P1629,'Huawei BUn - JDI'!L:O,1,0)&amp;"- has MOQ of - "&amp;VLOOKUP(P1629,'Huawei BUn - JDI'!L:O,3,0)," Sem Conversão"))</f>
        <v xml:space="preserve"> Sem Conversão</v>
      </c>
      <c r="J1629" s="2" t="s">
        <v>4</v>
      </c>
      <c r="K1629" s="1" t="b">
        <v>1</v>
      </c>
      <c r="L1629" s="1" t="s">
        <v>8209</v>
      </c>
      <c r="M1629" s="11" t="s">
        <v>10075</v>
      </c>
      <c r="N1629" s="10" t="s">
        <v>7694</v>
      </c>
      <c r="O1629" s="9" t="s">
        <v>7544</v>
      </c>
      <c r="P1629" s="10" t="s">
        <v>4621</v>
      </c>
      <c r="Q1629" s="9" t="s">
        <v>4622</v>
      </c>
      <c r="R1629" s="161" t="s">
        <v>7552</v>
      </c>
      <c r="S1629" s="10" t="s">
        <v>7</v>
      </c>
      <c r="T1629" s="9" t="s">
        <v>7655</v>
      </c>
      <c r="U1629" s="10" t="s">
        <v>1</v>
      </c>
      <c r="V1629" s="9">
        <v>1</v>
      </c>
      <c r="W1629" s="10">
        <v>74</v>
      </c>
      <c r="X1629" s="9" t="s">
        <v>5</v>
      </c>
      <c r="Y1629" s="8">
        <v>45332</v>
      </c>
      <c r="Z1629" s="7">
        <v>45235</v>
      </c>
      <c r="AA1629" s="8">
        <v>45323</v>
      </c>
      <c r="AB1629" s="7">
        <v>45323</v>
      </c>
      <c r="AC1629" s="6">
        <v>200</v>
      </c>
    </row>
    <row r="1630" spans="1:29" hidden="1">
      <c r="A1630" s="15" t="str">
        <f t="shared" ca="1" si="39"/>
        <v>Future PO</v>
      </c>
      <c r="B1630" s="40" t="str">
        <f ca="1">IFERROR(IF(FIND("TAMURA",UPPER(Q1630))&lt;&gt;0,"LOCAL PO &gt; 'TAMURA' ","ERRO Regra Tamura"),
IFERROR(IF(LOWER(S1630)="national","Local PO",
IF(YEAR(Z1630)&amp;TEXT(WEEKNUM(Z1630),"00")&lt;=YEAR(TODAY())&amp;TEXT(WEEKNUM(TODAY())  +1,"00"),"PO &gt; Ok",   "Future PO")),""))</f>
        <v>Future PO</v>
      </c>
      <c r="C1630" s="18" t="str">
        <f>IFERROR(IF(VLOOKUP(G1630&amp;P1630,'Troca PN'!A:G,5,0)&lt;&gt;0,"TEVE Troca de PN","  &gt; ERRO CHAVE SKU&amp;PN "),"")</f>
        <v/>
      </c>
      <c r="D1630" s="18" t="str">
        <f>IFERROR(IF(VLOOKUP(G1630&amp;P1630,'Troca PN'!A:G,5,0)&lt;&gt;0,VLOOKUP(P1630,'Troca PN'!C:G,2,0),"  &gt; ERRO CHAVE SKU&amp;PN "),P1630)</f>
        <v>21154527</v>
      </c>
      <c r="E1630" s="54">
        <f>IFERROR(ROUNDUP((AC1630/VLOOKUP(P1630,'Huawei BUn - JDI'!B:H,4,0))*VLOOKUP(P1630,'Huawei BUn - JDI'!B:H,7,0),0),
IFERROR(IF(AC1630/VLOOKUP(P1630,'Huawei BUn - JDI'!L:O,3,0)&lt;1,VLOOKUP(P1630,'Huawei BUn - JDI'!L:O,3,0),
IFERROR(IF(AC1630/VLOOKUP(P1630,'Huawei BUn - JDI'!L:O,3,0)&lt;&gt;ROUND(AC1630/VLOOKUP(P1630,'Huawei BUn - JDI'!L:O,3,0),0),ROUNDUP(AC1630/VLOOKUP(P1630,'Huawei BUn - JDI'!L:O,3,0),0),AC1630),AC1630)),AC1630))</f>
        <v>197</v>
      </c>
      <c r="F1630" s="17">
        <f>VLOOKUP(P1630,'Material Unit Price List'!A:D,3,0)</f>
        <v>1.8223</v>
      </c>
      <c r="G1630" s="1" t="str">
        <f>TRIM(MID(N1630,(FIND("]",N1630)+1),
(FIND("#",N1630)-1)-(FIND("]",N1630))))</f>
        <v>BSJ-4</v>
      </c>
      <c r="H1630" s="16" t="str">
        <f>IFERROR(VLOOKUP(P1630,'Huawei BUn - JDI'!B:H,1,0)&amp;" - has convertion, divide for - "&amp;VLOOKUP(P1630,'Huawei BUn - JDI'!B:H,4,0),
IFERROR(VLOOKUP(P1630,'Huawei BUn - JDI'!L:O,1,0)&amp;"- has MOQ of - "&amp;VLOOKUP(P1630,'Huawei BUn - JDI'!L:O,3,0)," Sem Conversão"))</f>
        <v xml:space="preserve"> Sem Conversão</v>
      </c>
      <c r="J1630" s="2" t="s">
        <v>4</v>
      </c>
      <c r="K1630" s="1" t="b">
        <v>1</v>
      </c>
      <c r="L1630" s="1" t="s">
        <v>8209</v>
      </c>
      <c r="M1630" s="11" t="s">
        <v>10076</v>
      </c>
      <c r="N1630" s="10" t="s">
        <v>7695</v>
      </c>
      <c r="O1630" s="9" t="s">
        <v>7544</v>
      </c>
      <c r="P1630" s="10" t="s">
        <v>4621</v>
      </c>
      <c r="Q1630" s="9" t="s">
        <v>4622</v>
      </c>
      <c r="R1630" s="161" t="s">
        <v>7552</v>
      </c>
      <c r="S1630" s="10" t="s">
        <v>7</v>
      </c>
      <c r="T1630" s="9" t="s">
        <v>7655</v>
      </c>
      <c r="U1630" s="10" t="s">
        <v>1</v>
      </c>
      <c r="V1630" s="9">
        <v>1</v>
      </c>
      <c r="W1630" s="10">
        <v>74</v>
      </c>
      <c r="X1630" s="9" t="s">
        <v>5</v>
      </c>
      <c r="Y1630" s="8">
        <v>45333</v>
      </c>
      <c r="Z1630" s="7">
        <v>45235</v>
      </c>
      <c r="AA1630" s="8">
        <v>45323</v>
      </c>
      <c r="AB1630" s="7">
        <v>45323</v>
      </c>
      <c r="AC1630" s="6">
        <v>197</v>
      </c>
    </row>
    <row r="1631" spans="1:29" hidden="1">
      <c r="A1631" s="15" t="str">
        <f t="shared" ca="1" si="39"/>
        <v>Future PO</v>
      </c>
      <c r="B1631" s="40" t="str">
        <f ca="1">IFERROR(IF(FIND("TAMURA",UPPER(Q1631))&lt;&gt;0,"LOCAL PO &gt; 'TAMURA' ","ERRO Regra Tamura"),
IFERROR(IF(LOWER(S1631)="national","Local PO",
IF(YEAR(Z1631)&amp;TEXT(WEEKNUM(Z1631),"00")&lt;=YEAR(TODAY())&amp;TEXT(WEEKNUM(TODAY())  +1,"00"),"PO &gt; Ok",   "Future PO")),""))</f>
        <v>Future PO</v>
      </c>
      <c r="C1631" s="18" t="str">
        <f>IFERROR(IF(VLOOKUP(G1631&amp;P1631,'Troca PN'!A:G,5,0)&lt;&gt;0,"TEVE Troca de PN","  &gt; ERRO CHAVE SKU&amp;PN "),"")</f>
        <v/>
      </c>
      <c r="D1631" s="18" t="str">
        <f>IFERROR(IF(VLOOKUP(G1631&amp;P1631,'Troca PN'!A:G,5,0)&lt;&gt;0,VLOOKUP(P1631,'Troca PN'!C:G,2,0),"  &gt; ERRO CHAVE SKU&amp;PN "),P1631)</f>
        <v>21160922</v>
      </c>
      <c r="E1631" s="54">
        <f>IFERROR(ROUNDUP((AC1631/VLOOKUP(P1631,'Huawei BUn - JDI'!B:H,4,0))*VLOOKUP(P1631,'Huawei BUn - JDI'!B:H,7,0),0),
IFERROR(IF(AC1631/VLOOKUP(P1631,'Huawei BUn - JDI'!L:O,3,0)&lt;1,VLOOKUP(P1631,'Huawei BUn - JDI'!L:O,3,0),
IFERROR(IF(AC1631/VLOOKUP(P1631,'Huawei BUn - JDI'!L:O,3,0)&lt;&gt;ROUND(AC1631/VLOOKUP(P1631,'Huawei BUn - JDI'!L:O,3,0),0),ROUNDUP(AC1631/VLOOKUP(P1631,'Huawei BUn - JDI'!L:O,3,0),0),AC1631),AC1631)),AC1631))</f>
        <v>200</v>
      </c>
      <c r="F1631" s="17">
        <f>VLOOKUP(P1631,'Material Unit Price List'!A:D,3,0)</f>
        <v>0.61429999999999996</v>
      </c>
      <c r="G1631" s="1" t="str">
        <f>TRIM(MID(N1631,(FIND("]",N1631)+1),
(FIND("#",N1631)-1)-(FIND("]",N1631))))</f>
        <v>VFF-3</v>
      </c>
      <c r="H1631" s="16" t="str">
        <f>IFERROR(VLOOKUP(P1631,'Huawei BUn - JDI'!B:H,1,0)&amp;" - has convertion, divide for - "&amp;VLOOKUP(P1631,'Huawei BUn - JDI'!B:H,4,0),
IFERROR(VLOOKUP(P1631,'Huawei BUn - JDI'!L:O,1,0)&amp;"- has MOQ of - "&amp;VLOOKUP(P1631,'Huawei BUn - JDI'!L:O,3,0)," Sem Conversão"))</f>
        <v xml:space="preserve"> Sem Conversão</v>
      </c>
      <c r="J1631" s="2" t="s">
        <v>4</v>
      </c>
      <c r="K1631" s="1" t="b">
        <v>1</v>
      </c>
      <c r="L1631" s="1" t="s">
        <v>8210</v>
      </c>
      <c r="M1631" s="11" t="s">
        <v>10077</v>
      </c>
      <c r="N1631" s="10" t="s">
        <v>7687</v>
      </c>
      <c r="O1631" s="9" t="s">
        <v>7544</v>
      </c>
      <c r="P1631" s="10" t="s">
        <v>4623</v>
      </c>
      <c r="Q1631" s="9" t="s">
        <v>4624</v>
      </c>
      <c r="R1631" s="161" t="s">
        <v>7552</v>
      </c>
      <c r="S1631" s="10" t="s">
        <v>7</v>
      </c>
      <c r="T1631" s="9" t="s">
        <v>7655</v>
      </c>
      <c r="U1631" s="10" t="s">
        <v>1</v>
      </c>
      <c r="V1631" s="9">
        <v>1</v>
      </c>
      <c r="W1631" s="10">
        <v>74</v>
      </c>
      <c r="X1631" s="9" t="s">
        <v>5</v>
      </c>
      <c r="Y1631" s="8">
        <v>45324</v>
      </c>
      <c r="Z1631" s="7">
        <v>45235</v>
      </c>
      <c r="AA1631" s="8">
        <v>45323</v>
      </c>
      <c r="AB1631" s="7">
        <v>45323</v>
      </c>
      <c r="AC1631" s="6">
        <v>200</v>
      </c>
    </row>
    <row r="1632" spans="1:29" hidden="1">
      <c r="A1632" s="15" t="str">
        <f t="shared" ca="1" si="39"/>
        <v>Future PO</v>
      </c>
      <c r="B1632" s="40" t="str">
        <f ca="1">IFERROR(IF(FIND("TAMURA",UPPER(Q1632))&lt;&gt;0,"LOCAL PO &gt; 'TAMURA' ","ERRO Regra Tamura"),
IFERROR(IF(LOWER(S1632)="national","Local PO",
IF(YEAR(Z1632)&amp;TEXT(WEEKNUM(Z1632),"00")&lt;=YEAR(TODAY())&amp;TEXT(WEEKNUM(TODAY())  +1,"00"),"PO &gt; Ok",   "Future PO")),""))</f>
        <v>Future PO</v>
      </c>
      <c r="C1632" s="18" t="str">
        <f>IFERROR(IF(VLOOKUP(G1632&amp;P1632,'Troca PN'!A:G,5,0)&lt;&gt;0,"TEVE Troca de PN","  &gt; ERRO CHAVE SKU&amp;PN "),"")</f>
        <v/>
      </c>
      <c r="D1632" s="18" t="str">
        <f>IFERROR(IF(VLOOKUP(G1632&amp;P1632,'Troca PN'!A:G,5,0)&lt;&gt;0,VLOOKUP(P1632,'Troca PN'!C:G,2,0),"  &gt; ERRO CHAVE SKU&amp;PN "),P1632)</f>
        <v>21160922</v>
      </c>
      <c r="E1632" s="54">
        <f>IFERROR(ROUNDUP((AC1632/VLOOKUP(P1632,'Huawei BUn - JDI'!B:H,4,0))*VLOOKUP(P1632,'Huawei BUn - JDI'!B:H,7,0),0),
IFERROR(IF(AC1632/VLOOKUP(P1632,'Huawei BUn - JDI'!L:O,3,0)&lt;1,VLOOKUP(P1632,'Huawei BUn - JDI'!L:O,3,0),
IFERROR(IF(AC1632/VLOOKUP(P1632,'Huawei BUn - JDI'!L:O,3,0)&lt;&gt;ROUND(AC1632/VLOOKUP(P1632,'Huawei BUn - JDI'!L:O,3,0),0),ROUNDUP(AC1632/VLOOKUP(P1632,'Huawei BUn - JDI'!L:O,3,0),0),AC1632),AC1632)),AC1632))</f>
        <v>200</v>
      </c>
      <c r="F1632" s="17">
        <f>VLOOKUP(P1632,'Material Unit Price List'!A:D,3,0)</f>
        <v>0.61429999999999996</v>
      </c>
      <c r="G1632" s="1" t="str">
        <f>TRIM(MID(N1632,(FIND("]",N1632)+1),
(FIND("#",N1632)-1)-(FIND("]",N1632))))</f>
        <v>VFF-3</v>
      </c>
      <c r="H1632" s="16" t="str">
        <f>IFERROR(VLOOKUP(P1632,'Huawei BUn - JDI'!B:H,1,0)&amp;" - has convertion, divide for - "&amp;VLOOKUP(P1632,'Huawei BUn - JDI'!B:H,4,0),
IFERROR(VLOOKUP(P1632,'Huawei BUn - JDI'!L:O,1,0)&amp;"- has MOQ of - "&amp;VLOOKUP(P1632,'Huawei BUn - JDI'!L:O,3,0)," Sem Conversão"))</f>
        <v xml:space="preserve"> Sem Conversão</v>
      </c>
      <c r="J1632" s="2" t="s">
        <v>4</v>
      </c>
      <c r="K1632" s="1" t="b">
        <v>1</v>
      </c>
      <c r="L1632" s="1" t="s">
        <v>8210</v>
      </c>
      <c r="M1632" s="11" t="s">
        <v>10078</v>
      </c>
      <c r="N1632" s="10" t="s">
        <v>7687</v>
      </c>
      <c r="O1632" s="9" t="s">
        <v>7544</v>
      </c>
      <c r="P1632" s="10" t="s">
        <v>4623</v>
      </c>
      <c r="Q1632" s="9" t="s">
        <v>4624</v>
      </c>
      <c r="R1632" s="161" t="s">
        <v>7552</v>
      </c>
      <c r="S1632" s="10" t="s">
        <v>7</v>
      </c>
      <c r="T1632" s="9" t="s">
        <v>7655</v>
      </c>
      <c r="U1632" s="10" t="s">
        <v>1</v>
      </c>
      <c r="V1632" s="9">
        <v>1</v>
      </c>
      <c r="W1632" s="10">
        <v>74</v>
      </c>
      <c r="X1632" s="9" t="s">
        <v>5</v>
      </c>
      <c r="Y1632" s="8">
        <v>45325</v>
      </c>
      <c r="Z1632" s="7">
        <v>45235</v>
      </c>
      <c r="AA1632" s="8">
        <v>45323</v>
      </c>
      <c r="AB1632" s="7">
        <v>45323</v>
      </c>
      <c r="AC1632" s="6">
        <v>200</v>
      </c>
    </row>
    <row r="1633" spans="1:30" hidden="1">
      <c r="A1633" s="15" t="str">
        <f t="shared" ca="1" si="39"/>
        <v>Future PO</v>
      </c>
      <c r="B1633" s="40" t="str">
        <f ca="1">IFERROR(IF(FIND("TAMURA",UPPER(Q1633))&lt;&gt;0,"LOCAL PO &gt; 'TAMURA' ","ERRO Regra Tamura"),
IFERROR(IF(LOWER(S1633)="national","Local PO",
IF(YEAR(Z1633)&amp;TEXT(WEEKNUM(Z1633),"00")&lt;=YEAR(TODAY())&amp;TEXT(WEEKNUM(TODAY())  +1,"00"),"PO &gt; Ok",   "Future PO")),""))</f>
        <v>Future PO</v>
      </c>
      <c r="C1633" s="18" t="str">
        <f>IFERROR(IF(VLOOKUP(G1633&amp;P1633,'Troca PN'!A:G,5,0)&lt;&gt;0,"TEVE Troca de PN","  &gt; ERRO CHAVE SKU&amp;PN "),"")</f>
        <v/>
      </c>
      <c r="D1633" s="18" t="str">
        <f>IFERROR(IF(VLOOKUP(G1633&amp;P1633,'Troca PN'!A:G,5,0)&lt;&gt;0,VLOOKUP(P1633,'Troca PN'!C:G,2,0),"  &gt; ERRO CHAVE SKU&amp;PN "),P1633)</f>
        <v>21160922</v>
      </c>
      <c r="E1633" s="54">
        <f>IFERROR(ROUNDUP((AC1633/VLOOKUP(P1633,'Huawei BUn - JDI'!B:H,4,0))*VLOOKUP(P1633,'Huawei BUn - JDI'!B:H,7,0),0),
IFERROR(IF(AC1633/VLOOKUP(P1633,'Huawei BUn - JDI'!L:O,3,0)&lt;1,VLOOKUP(P1633,'Huawei BUn - JDI'!L:O,3,0),
IFERROR(IF(AC1633/VLOOKUP(P1633,'Huawei BUn - JDI'!L:O,3,0)&lt;&gt;ROUND(AC1633/VLOOKUP(P1633,'Huawei BUn - JDI'!L:O,3,0),0),ROUNDUP(AC1633/VLOOKUP(P1633,'Huawei BUn - JDI'!L:O,3,0),0),AC1633),AC1633)),AC1633))</f>
        <v>200</v>
      </c>
      <c r="F1633" s="17">
        <f>VLOOKUP(P1633,'Material Unit Price List'!A:D,3,0)</f>
        <v>0.61429999999999996</v>
      </c>
      <c r="G1633" s="1" t="str">
        <f>TRIM(MID(N1633,(FIND("]",N1633)+1),
(FIND("#",N1633)-1)-(FIND("]",N1633))))</f>
        <v>VFF-3</v>
      </c>
      <c r="H1633" s="16" t="str">
        <f>IFERROR(VLOOKUP(P1633,'Huawei BUn - JDI'!B:H,1,0)&amp;" - has convertion, divide for - "&amp;VLOOKUP(P1633,'Huawei BUn - JDI'!B:H,4,0),
IFERROR(VLOOKUP(P1633,'Huawei BUn - JDI'!L:O,1,0)&amp;"- has MOQ of - "&amp;VLOOKUP(P1633,'Huawei BUn - JDI'!L:O,3,0)," Sem Conversão"))</f>
        <v xml:space="preserve"> Sem Conversão</v>
      </c>
      <c r="J1633" s="2" t="s">
        <v>4</v>
      </c>
      <c r="K1633" s="1" t="b">
        <v>1</v>
      </c>
      <c r="L1633" s="1" t="s">
        <v>8210</v>
      </c>
      <c r="M1633" s="11" t="s">
        <v>10079</v>
      </c>
      <c r="N1633" s="10" t="s">
        <v>8189</v>
      </c>
      <c r="O1633" s="9" t="s">
        <v>7544</v>
      </c>
      <c r="P1633" s="10" t="s">
        <v>4623</v>
      </c>
      <c r="Q1633" s="9" t="s">
        <v>4624</v>
      </c>
      <c r="R1633" s="161" t="s">
        <v>7552</v>
      </c>
      <c r="S1633" s="10" t="s">
        <v>7</v>
      </c>
      <c r="T1633" s="9" t="s">
        <v>7655</v>
      </c>
      <c r="U1633" s="10" t="s">
        <v>1</v>
      </c>
      <c r="V1633" s="9">
        <v>1</v>
      </c>
      <c r="W1633" s="10">
        <v>74</v>
      </c>
      <c r="X1633" s="9" t="s">
        <v>5</v>
      </c>
      <c r="Y1633" s="8">
        <v>45326</v>
      </c>
      <c r="Z1633" s="7">
        <v>45235</v>
      </c>
      <c r="AA1633" s="8">
        <v>45323</v>
      </c>
      <c r="AB1633" s="7">
        <v>45323</v>
      </c>
      <c r="AC1633" s="6">
        <v>200</v>
      </c>
    </row>
    <row r="1634" spans="1:30" hidden="1">
      <c r="A1634" s="15" t="str">
        <f t="shared" ca="1" si="39"/>
        <v>Future PO</v>
      </c>
      <c r="B1634" s="40" t="str">
        <f ca="1">IFERROR(IF(FIND("TAMURA",UPPER(Q1634))&lt;&gt;0,"LOCAL PO &gt; 'TAMURA' ","ERRO Regra Tamura"),
IFERROR(IF(LOWER(S1634)="national","Local PO",
IF(YEAR(Z1634)&amp;TEXT(WEEKNUM(Z1634),"00")&lt;=YEAR(TODAY())&amp;TEXT(WEEKNUM(TODAY())  +1,"00"),"PO &gt; Ok",   "Future PO")),""))</f>
        <v>Future PO</v>
      </c>
      <c r="C1634" s="18" t="str">
        <f>IFERROR(IF(VLOOKUP(G1634&amp;P1634,'Troca PN'!A:G,5,0)&lt;&gt;0,"TEVE Troca de PN","  &gt; ERRO CHAVE SKU&amp;PN "),"")</f>
        <v/>
      </c>
      <c r="D1634" s="18" t="str">
        <f>IFERROR(IF(VLOOKUP(G1634&amp;P1634,'Troca PN'!A:G,5,0)&lt;&gt;0,VLOOKUP(P1634,'Troca PN'!C:G,2,0),"  &gt; ERRO CHAVE SKU&amp;PN "),P1634)</f>
        <v>21160922</v>
      </c>
      <c r="E1634" s="54">
        <f>IFERROR(ROUNDUP((AC1634/VLOOKUP(P1634,'Huawei BUn - JDI'!B:H,4,0))*VLOOKUP(P1634,'Huawei BUn - JDI'!B:H,7,0),0),
IFERROR(IF(AC1634/VLOOKUP(P1634,'Huawei BUn - JDI'!L:O,3,0)&lt;1,VLOOKUP(P1634,'Huawei BUn - JDI'!L:O,3,0),
IFERROR(IF(AC1634/VLOOKUP(P1634,'Huawei BUn - JDI'!L:O,3,0)&lt;&gt;ROUND(AC1634/VLOOKUP(P1634,'Huawei BUn - JDI'!L:O,3,0),0),ROUNDUP(AC1634/VLOOKUP(P1634,'Huawei BUn - JDI'!L:O,3,0),0),AC1634),AC1634)),AC1634))</f>
        <v>84</v>
      </c>
      <c r="F1634" s="17">
        <f>VLOOKUP(P1634,'Material Unit Price List'!A:D,3,0)</f>
        <v>0.61429999999999996</v>
      </c>
      <c r="G1634" s="1" t="str">
        <f>TRIM(MID(N1634,(FIND("]",N1634)+1),
(FIND("#",N1634)-1)-(FIND("]",N1634))))</f>
        <v>VFF-3</v>
      </c>
      <c r="H1634" s="16" t="str">
        <f>IFERROR(VLOOKUP(P1634,'Huawei BUn - JDI'!B:H,1,0)&amp;" - has convertion, divide for - "&amp;VLOOKUP(P1634,'Huawei BUn - JDI'!B:H,4,0),
IFERROR(VLOOKUP(P1634,'Huawei BUn - JDI'!L:O,1,0)&amp;"- has MOQ of - "&amp;VLOOKUP(P1634,'Huawei BUn - JDI'!L:O,3,0)," Sem Conversão"))</f>
        <v xml:space="preserve"> Sem Conversão</v>
      </c>
      <c r="J1634" s="2" t="s">
        <v>4</v>
      </c>
      <c r="K1634" s="1" t="b">
        <v>1</v>
      </c>
      <c r="L1634" s="1" t="s">
        <v>8210</v>
      </c>
      <c r="M1634" s="11" t="s">
        <v>10080</v>
      </c>
      <c r="N1634" s="10" t="s">
        <v>8189</v>
      </c>
      <c r="O1634" s="9" t="s">
        <v>7544</v>
      </c>
      <c r="P1634" s="10" t="s">
        <v>4623</v>
      </c>
      <c r="Q1634" s="9" t="s">
        <v>4624</v>
      </c>
      <c r="R1634" s="161" t="s">
        <v>7552</v>
      </c>
      <c r="S1634" s="10" t="s">
        <v>7</v>
      </c>
      <c r="T1634" s="9" t="s">
        <v>7655</v>
      </c>
      <c r="U1634" s="10" t="s">
        <v>1</v>
      </c>
      <c r="V1634" s="9">
        <v>1</v>
      </c>
      <c r="W1634" s="10">
        <v>74</v>
      </c>
      <c r="X1634" s="9" t="s">
        <v>5</v>
      </c>
      <c r="Y1634" s="8">
        <v>45327</v>
      </c>
      <c r="Z1634" s="7">
        <v>45235</v>
      </c>
      <c r="AA1634" s="8">
        <v>45323</v>
      </c>
      <c r="AB1634" s="7">
        <v>45323</v>
      </c>
      <c r="AC1634" s="6">
        <v>84</v>
      </c>
    </row>
    <row r="1635" spans="1:30">
      <c r="A1635" s="15" t="str">
        <f t="shared" ca="1" si="39"/>
        <v>PO &gt; Ok</v>
      </c>
      <c r="B1635" s="40" t="str">
        <f ca="1">IFERROR(IF(FIND("TAMURA",UPPER(Q1635))&lt;&gt;0,"LOCAL PO &gt; 'TAMURA' ","ERRO Regra Tamura"),
IFERROR(IF(LOWER(S1635)="national","Local PO",
IF(YEAR(Z1635)&amp;TEXT(WEEKNUM(Z1635),"00")&lt;=YEAR(TODAY())&amp;TEXT(WEEKNUM(TODAY())  +1,"00"),"PO &gt; Ok",   "Future PO")),""))</f>
        <v>PO &gt; Ok</v>
      </c>
      <c r="C1635" s="18" t="str">
        <f>IFERROR(IF(VLOOKUP(G1635&amp;P1635,'Troca PN'!A:G,5,0)&lt;&gt;0,"TEVE Troca de PN","  &gt; ERRO CHAVE SKU&amp;PN "),"")</f>
        <v/>
      </c>
      <c r="D1635" s="18" t="str">
        <f>IFERROR(IF(VLOOKUP(G1635&amp;P1635,'Troca PN'!A:G,5,0)&lt;&gt;0,VLOOKUP(P1635,'Troca PN'!C:G,2,0),"  &gt; ERRO CHAVE SKU&amp;PN "),P1635)</f>
        <v>21161024-001</v>
      </c>
      <c r="E1635" s="54">
        <f>IFERROR(ROUNDUP((AC1635/VLOOKUP(P1635,'Huawei BUn - JDI'!B:H,4,0))*VLOOKUP(P1635,'Huawei BUn - JDI'!B:H,7,0),0),
IFERROR(IF(AC1635/VLOOKUP(P1635,'Huawei BUn - JDI'!L:O,3,0)&lt;1,VLOOKUP(P1635,'Huawei BUn - JDI'!L:O,3,0),
IFERROR(IF(AC1635/VLOOKUP(P1635,'Huawei BUn - JDI'!L:O,3,0)&lt;&gt;ROUND(AC1635/VLOOKUP(P1635,'Huawei BUn - JDI'!L:O,3,0),0),ROUNDUP(AC1635/VLOOKUP(P1635,'Huawei BUn - JDI'!L:O,3,0),0),AC1635),AC1635)),AC1635))</f>
        <v>296</v>
      </c>
      <c r="F1635" s="17">
        <f>VLOOKUP(P1635,'Material Unit Price List'!A:D,3,0)</f>
        <v>0.27979999999999999</v>
      </c>
      <c r="G1635" s="1" t="str">
        <f>TRIM(MID(N1635,(FIND("]",N1635)+1),
(FIND("#",N1635)-1)-(FIND("]",N1635))))</f>
        <v>737-4</v>
      </c>
      <c r="H1635" s="16" t="str">
        <f>IFERROR(VLOOKUP(P1635,'Huawei BUn - JDI'!B:H,1,0)&amp;" - has convertion, divide for - "&amp;VLOOKUP(P1635,'Huawei BUn - JDI'!B:H,4,0),
IFERROR(VLOOKUP(P1635,'Huawei BUn - JDI'!L:O,1,0)&amp;"- has MOQ of - "&amp;VLOOKUP(P1635,'Huawei BUn - JDI'!L:O,3,0)," Sem Conversão"))</f>
        <v xml:space="preserve"> Sem Conversão</v>
      </c>
      <c r="J1635" s="2" t="s">
        <v>4</v>
      </c>
      <c r="K1635" s="1" t="b">
        <v>0</v>
      </c>
      <c r="L1635" s="1" t="s">
        <v>8211</v>
      </c>
      <c r="M1635" s="11" t="s">
        <v>10081</v>
      </c>
      <c r="N1635" s="10" t="s">
        <v>8452</v>
      </c>
      <c r="O1635" s="9" t="s">
        <v>7544</v>
      </c>
      <c r="P1635" s="10" t="s">
        <v>4627</v>
      </c>
      <c r="Q1635" s="9" t="s">
        <v>4628</v>
      </c>
      <c r="R1635" s="161" t="s">
        <v>7552</v>
      </c>
      <c r="S1635" s="10" t="s">
        <v>7</v>
      </c>
      <c r="T1635" s="9" t="s">
        <v>7655</v>
      </c>
      <c r="U1635" s="10" t="s">
        <v>1</v>
      </c>
      <c r="V1635" s="9">
        <v>1</v>
      </c>
      <c r="W1635" s="10">
        <v>74</v>
      </c>
      <c r="X1635" s="9" t="s">
        <v>5</v>
      </c>
      <c r="Y1635" s="8">
        <v>45330</v>
      </c>
      <c r="Z1635" s="7">
        <v>45221</v>
      </c>
      <c r="AA1635" s="8">
        <v>45309</v>
      </c>
      <c r="AB1635" s="7">
        <v>45311</v>
      </c>
      <c r="AC1635" s="6">
        <v>296</v>
      </c>
      <c r="AD1635" s="1" t="s">
        <v>10769</v>
      </c>
    </row>
    <row r="1636" spans="1:30" hidden="1">
      <c r="A1636" s="15" t="str">
        <f t="shared" ca="1" si="39"/>
        <v>Future PO</v>
      </c>
      <c r="B1636" s="40" t="str">
        <f ca="1">IFERROR(IF(FIND("TAMURA",UPPER(Q1636))&lt;&gt;0,"LOCAL PO &gt; 'TAMURA' ","ERRO Regra Tamura"),
IFERROR(IF(LOWER(S1636)="national","Local PO",
IF(YEAR(Z1636)&amp;TEXT(WEEKNUM(Z1636),"00")&lt;=YEAR(TODAY())&amp;TEXT(WEEKNUM(TODAY())  +1,"00"),"PO &gt; Ok",   "Future PO")),""))</f>
        <v>Future PO</v>
      </c>
      <c r="C1636" s="18" t="str">
        <f>IFERROR(IF(VLOOKUP(G1636&amp;P1636,'Troca PN'!A:G,5,0)&lt;&gt;0,"TEVE Troca de PN","  &gt; ERRO CHAVE SKU&amp;PN "),"")</f>
        <v/>
      </c>
      <c r="D1636" s="18" t="str">
        <f>IFERROR(IF(VLOOKUP(G1636&amp;P1636,'Troca PN'!A:G,5,0)&lt;&gt;0,VLOOKUP(P1636,'Troca PN'!C:G,2,0),"  &gt; ERRO CHAVE SKU&amp;PN "),P1636)</f>
        <v>21162579</v>
      </c>
      <c r="E1636" s="54">
        <f>IFERROR(ROUNDUP((AC1636/VLOOKUP(P1636,'Huawei BUn - JDI'!B:H,4,0))*VLOOKUP(P1636,'Huawei BUn - JDI'!B:H,7,0),0),
IFERROR(IF(AC1636/VLOOKUP(P1636,'Huawei BUn - JDI'!L:O,3,0)&lt;1,VLOOKUP(P1636,'Huawei BUn - JDI'!L:O,3,0),
IFERROR(IF(AC1636/VLOOKUP(P1636,'Huawei BUn - JDI'!L:O,3,0)&lt;&gt;ROUND(AC1636/VLOOKUP(P1636,'Huawei BUn - JDI'!L:O,3,0),0),ROUNDUP(AC1636/VLOOKUP(P1636,'Huawei BUn - JDI'!L:O,3,0),0),AC1636),AC1636)),AC1636))</f>
        <v>200</v>
      </c>
      <c r="F1636" s="17">
        <f>VLOOKUP(P1636,'Material Unit Price List'!A:D,3,0)</f>
        <v>3.3191999999999999</v>
      </c>
      <c r="G1636" s="1" t="str">
        <f>TRIM(MID(N1636,(FIND("]",N1636)+1),
(FIND("#",N1636)-1)-(FIND("]",N1636))))</f>
        <v>BSJ-4</v>
      </c>
      <c r="H1636" s="16" t="str">
        <f>IFERROR(VLOOKUP(P1636,'Huawei BUn - JDI'!B:H,1,0)&amp;" - has convertion, divide for - "&amp;VLOOKUP(P1636,'Huawei BUn - JDI'!B:H,4,0),
IFERROR(VLOOKUP(P1636,'Huawei BUn - JDI'!L:O,1,0)&amp;"- has MOQ of - "&amp;VLOOKUP(P1636,'Huawei BUn - JDI'!L:O,3,0)," Sem Conversão"))</f>
        <v xml:space="preserve"> Sem Conversão</v>
      </c>
      <c r="J1636" s="2" t="s">
        <v>4</v>
      </c>
      <c r="K1636" s="1" t="b">
        <v>1</v>
      </c>
      <c r="L1636" s="1" t="s">
        <v>8212</v>
      </c>
      <c r="M1636" s="11" t="s">
        <v>10082</v>
      </c>
      <c r="N1636" s="10" t="s">
        <v>7694</v>
      </c>
      <c r="O1636" s="9" t="s">
        <v>7544</v>
      </c>
      <c r="P1636" s="10" t="s">
        <v>6708</v>
      </c>
      <c r="Q1636" s="9" t="s">
        <v>6709</v>
      </c>
      <c r="R1636" s="161" t="s">
        <v>7552</v>
      </c>
      <c r="S1636" s="10" t="s">
        <v>7</v>
      </c>
      <c r="T1636" s="9" t="s">
        <v>7655</v>
      </c>
      <c r="U1636" s="10" t="s">
        <v>1</v>
      </c>
      <c r="V1636" s="9">
        <v>1</v>
      </c>
      <c r="W1636" s="10">
        <v>74</v>
      </c>
      <c r="X1636" s="9" t="s">
        <v>5</v>
      </c>
      <c r="Y1636" s="8">
        <v>45332</v>
      </c>
      <c r="Z1636" s="7">
        <v>45235</v>
      </c>
      <c r="AA1636" s="8">
        <v>45323</v>
      </c>
      <c r="AB1636" s="7">
        <v>45323</v>
      </c>
      <c r="AC1636" s="6">
        <v>200</v>
      </c>
    </row>
    <row r="1637" spans="1:30" hidden="1">
      <c r="A1637" s="15" t="str">
        <f t="shared" ca="1" si="39"/>
        <v>Future PO</v>
      </c>
      <c r="B1637" s="40" t="str">
        <f ca="1">IFERROR(IF(FIND("TAMURA",UPPER(Q1637))&lt;&gt;0,"LOCAL PO &gt; 'TAMURA' ","ERRO Regra Tamura"),
IFERROR(IF(LOWER(S1637)="national","Local PO",
IF(YEAR(Z1637)&amp;TEXT(WEEKNUM(Z1637),"00")&lt;=YEAR(TODAY())&amp;TEXT(WEEKNUM(TODAY())  +1,"00"),"PO &gt; Ok",   "Future PO")),""))</f>
        <v>Future PO</v>
      </c>
      <c r="C1637" s="18" t="str">
        <f>IFERROR(IF(VLOOKUP(G1637&amp;P1637,'Troca PN'!A:G,5,0)&lt;&gt;0,"TEVE Troca de PN","  &gt; ERRO CHAVE SKU&amp;PN "),"")</f>
        <v/>
      </c>
      <c r="D1637" s="18" t="str">
        <f>IFERROR(IF(VLOOKUP(G1637&amp;P1637,'Troca PN'!A:G,5,0)&lt;&gt;0,VLOOKUP(P1637,'Troca PN'!C:G,2,0),"  &gt; ERRO CHAVE SKU&amp;PN "),P1637)</f>
        <v>21162579</v>
      </c>
      <c r="E1637" s="54">
        <f>IFERROR(ROUNDUP((AC1637/VLOOKUP(P1637,'Huawei BUn - JDI'!B:H,4,0))*VLOOKUP(P1637,'Huawei BUn - JDI'!B:H,7,0),0),
IFERROR(IF(AC1637/VLOOKUP(P1637,'Huawei BUn - JDI'!L:O,3,0)&lt;1,VLOOKUP(P1637,'Huawei BUn - JDI'!L:O,3,0),
IFERROR(IF(AC1637/VLOOKUP(P1637,'Huawei BUn - JDI'!L:O,3,0)&lt;&gt;ROUND(AC1637/VLOOKUP(P1637,'Huawei BUn - JDI'!L:O,3,0),0),ROUNDUP(AC1637/VLOOKUP(P1637,'Huawei BUn - JDI'!L:O,3,0),0),AC1637),AC1637)),AC1637))</f>
        <v>197</v>
      </c>
      <c r="F1637" s="17">
        <f>VLOOKUP(P1637,'Material Unit Price List'!A:D,3,0)</f>
        <v>3.3191999999999999</v>
      </c>
      <c r="G1637" s="1" t="str">
        <f>TRIM(MID(N1637,(FIND("]",N1637)+1),
(FIND("#",N1637)-1)-(FIND("]",N1637))))</f>
        <v>BSJ-4</v>
      </c>
      <c r="H1637" s="16" t="str">
        <f>IFERROR(VLOOKUP(P1637,'Huawei BUn - JDI'!B:H,1,0)&amp;" - has convertion, divide for - "&amp;VLOOKUP(P1637,'Huawei BUn - JDI'!B:H,4,0),
IFERROR(VLOOKUP(P1637,'Huawei BUn - JDI'!L:O,1,0)&amp;"- has MOQ of - "&amp;VLOOKUP(P1637,'Huawei BUn - JDI'!L:O,3,0)," Sem Conversão"))</f>
        <v xml:space="preserve"> Sem Conversão</v>
      </c>
      <c r="J1637" s="2" t="s">
        <v>4</v>
      </c>
      <c r="K1637" s="1" t="b">
        <v>1</v>
      </c>
      <c r="L1637" s="1" t="s">
        <v>8212</v>
      </c>
      <c r="M1637" s="11" t="s">
        <v>10083</v>
      </c>
      <c r="N1637" s="10" t="s">
        <v>7695</v>
      </c>
      <c r="O1637" s="9" t="s">
        <v>7544</v>
      </c>
      <c r="P1637" s="10" t="s">
        <v>6708</v>
      </c>
      <c r="Q1637" s="9" t="s">
        <v>6709</v>
      </c>
      <c r="R1637" s="161" t="s">
        <v>7552</v>
      </c>
      <c r="S1637" s="10" t="s">
        <v>7</v>
      </c>
      <c r="T1637" s="9" t="s">
        <v>7655</v>
      </c>
      <c r="U1637" s="10" t="s">
        <v>1</v>
      </c>
      <c r="V1637" s="9">
        <v>1</v>
      </c>
      <c r="W1637" s="10">
        <v>74</v>
      </c>
      <c r="X1637" s="9" t="s">
        <v>5</v>
      </c>
      <c r="Y1637" s="8">
        <v>45333</v>
      </c>
      <c r="Z1637" s="7">
        <v>45235</v>
      </c>
      <c r="AA1637" s="8">
        <v>45323</v>
      </c>
      <c r="AB1637" s="7">
        <v>45323</v>
      </c>
      <c r="AC1637" s="6">
        <v>197</v>
      </c>
    </row>
    <row r="1638" spans="1:30">
      <c r="A1638" s="15" t="str">
        <f t="shared" ca="1" si="39"/>
        <v>PO &gt; Ok</v>
      </c>
      <c r="B1638" s="40" t="str">
        <f ca="1">IFERROR(IF(FIND("TAMURA",UPPER(Q1638))&lt;&gt;0,"LOCAL PO &gt; 'TAMURA' ","ERRO Regra Tamura"),
IFERROR(IF(LOWER(S1638)="national","Local PO",
IF(YEAR(Z1638)&amp;TEXT(WEEKNUM(Z1638),"00")&lt;=YEAR(TODAY())&amp;TEXT(WEEKNUM(TODAY())  +1,"00"),"PO &gt; Ok",   "Future PO")),""))</f>
        <v>PO &gt; Ok</v>
      </c>
      <c r="C1638" s="18" t="str">
        <f>IFERROR(IF(VLOOKUP(G1638&amp;P1638,'Troca PN'!A:G,5,0)&lt;&gt;0,"TEVE Troca de PN","  &gt; ERRO CHAVE SKU&amp;PN "),"")</f>
        <v/>
      </c>
      <c r="D1638" s="18" t="str">
        <f>IFERROR(IF(VLOOKUP(G1638&amp;P1638,'Troca PN'!A:G,5,0)&lt;&gt;0,VLOOKUP(P1638,'Troca PN'!C:G,2,0),"  &gt; ERRO CHAVE SKU&amp;PN "),P1638)</f>
        <v>21162775</v>
      </c>
      <c r="E1638" s="54">
        <f>IFERROR(ROUNDUP((AC1638/VLOOKUP(P1638,'Huawei BUn - JDI'!B:H,4,0))*VLOOKUP(P1638,'Huawei BUn - JDI'!B:H,7,0),0),
IFERROR(IF(AC1638/VLOOKUP(P1638,'Huawei BUn - JDI'!L:O,3,0)&lt;1,VLOOKUP(P1638,'Huawei BUn - JDI'!L:O,3,0),
IFERROR(IF(AC1638/VLOOKUP(P1638,'Huawei BUn - JDI'!L:O,3,0)&lt;&gt;ROUND(AC1638/VLOOKUP(P1638,'Huawei BUn - JDI'!L:O,3,0),0),ROUNDUP(AC1638/VLOOKUP(P1638,'Huawei BUn - JDI'!L:O,3,0),0),AC1638),AC1638)),AC1638))</f>
        <v>298</v>
      </c>
      <c r="F1638" s="17">
        <f>VLOOKUP(P1638,'Material Unit Price List'!A:D,3,0)</f>
        <v>7.5138999999999996</v>
      </c>
      <c r="G1638" s="1" t="str">
        <f>TRIM(MID(N1638,(FIND("]",N1638)+1),
(FIND("#",N1638)-1)-(FIND("]",N1638))))</f>
        <v>737-4</v>
      </c>
      <c r="H1638" s="16" t="str">
        <f>IFERROR(VLOOKUP(P1638,'Huawei BUn - JDI'!B:H,1,0)&amp;" - has convertion, divide for - "&amp;VLOOKUP(P1638,'Huawei BUn - JDI'!B:H,4,0),
IFERROR(VLOOKUP(P1638,'Huawei BUn - JDI'!L:O,1,0)&amp;"- has MOQ of - "&amp;VLOOKUP(P1638,'Huawei BUn - JDI'!L:O,3,0)," Sem Conversão"))</f>
        <v xml:space="preserve"> Sem Conversão</v>
      </c>
      <c r="J1638" s="2" t="s">
        <v>4</v>
      </c>
      <c r="K1638" s="1" t="b">
        <v>0</v>
      </c>
      <c r="L1638" s="1" t="s">
        <v>8213</v>
      </c>
      <c r="M1638" s="11" t="s">
        <v>10084</v>
      </c>
      <c r="N1638" s="10" t="s">
        <v>8452</v>
      </c>
      <c r="O1638" s="9" t="s">
        <v>7544</v>
      </c>
      <c r="P1638" s="10" t="s">
        <v>4655</v>
      </c>
      <c r="Q1638" s="9" t="s">
        <v>4656</v>
      </c>
      <c r="R1638" s="161" t="s">
        <v>7552</v>
      </c>
      <c r="S1638" s="10" t="s">
        <v>7</v>
      </c>
      <c r="T1638" s="9" t="s">
        <v>7655</v>
      </c>
      <c r="U1638" s="10" t="s">
        <v>1</v>
      </c>
      <c r="V1638" s="9">
        <v>1</v>
      </c>
      <c r="W1638" s="10">
        <v>74</v>
      </c>
      <c r="X1638" s="9" t="s">
        <v>5</v>
      </c>
      <c r="Y1638" s="8">
        <v>45330</v>
      </c>
      <c r="Z1638" s="7">
        <v>45221</v>
      </c>
      <c r="AA1638" s="8">
        <v>45309</v>
      </c>
      <c r="AB1638" s="7">
        <v>45311</v>
      </c>
      <c r="AC1638" s="6">
        <v>298</v>
      </c>
      <c r="AD1638" s="1" t="s">
        <v>10769</v>
      </c>
    </row>
    <row r="1639" spans="1:30">
      <c r="A1639" s="15" t="str">
        <f t="shared" ca="1" si="39"/>
        <v>PO &gt; Ok</v>
      </c>
      <c r="B1639" s="40" t="str">
        <f ca="1">IFERROR(IF(FIND("TAMURA",UPPER(Q1639))&lt;&gt;0,"LOCAL PO &gt; 'TAMURA' ","ERRO Regra Tamura"),
IFERROR(IF(LOWER(S1639)="national","Local PO",
IF(YEAR(Z1639)&amp;TEXT(WEEKNUM(Z1639),"00")&lt;=YEAR(TODAY())&amp;TEXT(WEEKNUM(TODAY())  +1,"00"),"PO &gt; Ok",   "Future PO")),""))</f>
        <v>PO &gt; Ok</v>
      </c>
      <c r="C1639" s="18" t="str">
        <f>IFERROR(IF(VLOOKUP(G1639&amp;P1639,'Troca PN'!A:G,5,0)&lt;&gt;0,"TEVE Troca de PN","  &gt; ERRO CHAVE SKU&amp;PN "),"")</f>
        <v/>
      </c>
      <c r="D1639" s="18" t="str">
        <f>IFERROR(IF(VLOOKUP(G1639&amp;P1639,'Troca PN'!A:G,5,0)&lt;&gt;0,VLOOKUP(P1639,'Troca PN'!C:G,2,0),"  &gt; ERRO CHAVE SKU&amp;PN "),P1639)</f>
        <v>21162796</v>
      </c>
      <c r="E1639" s="54">
        <f>IFERROR(ROUNDUP((AC1639/VLOOKUP(P1639,'Huawei BUn - JDI'!B:H,4,0))*VLOOKUP(P1639,'Huawei BUn - JDI'!B:H,7,0),0),
IFERROR(IF(AC1639/VLOOKUP(P1639,'Huawei BUn - JDI'!L:O,3,0)&lt;1,VLOOKUP(P1639,'Huawei BUn - JDI'!L:O,3,0),
IFERROR(IF(AC1639/VLOOKUP(P1639,'Huawei BUn - JDI'!L:O,3,0)&lt;&gt;ROUND(AC1639/VLOOKUP(P1639,'Huawei BUn - JDI'!L:O,3,0),0),ROUNDUP(AC1639/VLOOKUP(P1639,'Huawei BUn - JDI'!L:O,3,0),0),AC1639),AC1639)),AC1639))</f>
        <v>100</v>
      </c>
      <c r="F1639" s="17">
        <f>VLOOKUP(P1639,'Material Unit Price List'!A:D,3,0)</f>
        <v>0.47010000000000002</v>
      </c>
      <c r="G1639" s="1" t="str">
        <f>TRIM(MID(N1639,(FIND("]",N1639)+1),
(FIND("#",N1639)-1)-(FIND("]",N1639))))</f>
        <v>707-4</v>
      </c>
      <c r="H1639" s="16" t="str">
        <f>IFERROR(VLOOKUP(P1639,'Huawei BUn - JDI'!B:H,1,0)&amp;" - has convertion, divide for - "&amp;VLOOKUP(P1639,'Huawei BUn - JDI'!B:H,4,0),
IFERROR(VLOOKUP(P1639,'Huawei BUn - JDI'!L:O,1,0)&amp;"- has MOQ of - "&amp;VLOOKUP(P1639,'Huawei BUn - JDI'!L:O,3,0)," Sem Conversão"))</f>
        <v xml:space="preserve"> Sem Conversão</v>
      </c>
      <c r="J1639" s="2" t="s">
        <v>4</v>
      </c>
      <c r="K1639" s="1" t="b">
        <v>0</v>
      </c>
      <c r="L1639" s="1" t="s">
        <v>8214</v>
      </c>
      <c r="M1639" s="11" t="s">
        <v>10085</v>
      </c>
      <c r="N1639" s="10" t="s">
        <v>8448</v>
      </c>
      <c r="O1639" s="9" t="s">
        <v>7544</v>
      </c>
      <c r="P1639" s="10" t="s">
        <v>4657</v>
      </c>
      <c r="Q1639" s="9" t="s">
        <v>4658</v>
      </c>
      <c r="R1639" s="161" t="s">
        <v>7545</v>
      </c>
      <c r="S1639" s="10" t="s">
        <v>7</v>
      </c>
      <c r="T1639" s="9" t="s">
        <v>7655</v>
      </c>
      <c r="U1639" s="10" t="s">
        <v>1</v>
      </c>
      <c r="V1639" s="9">
        <v>1</v>
      </c>
      <c r="W1639" s="10">
        <v>47</v>
      </c>
      <c r="X1639" s="9" t="s">
        <v>5</v>
      </c>
      <c r="Y1639" s="8">
        <v>45310</v>
      </c>
      <c r="Z1639" s="7">
        <v>45217</v>
      </c>
      <c r="AA1639" s="8">
        <v>45278</v>
      </c>
      <c r="AB1639" s="7">
        <v>45284</v>
      </c>
      <c r="AC1639" s="6">
        <v>100</v>
      </c>
      <c r="AD1639" s="1" t="s">
        <v>10769</v>
      </c>
    </row>
    <row r="1640" spans="1:30" hidden="1">
      <c r="A1640" s="15" t="str">
        <f t="shared" ca="1" si="39"/>
        <v>PO &gt; Ok</v>
      </c>
      <c r="B1640" s="40" t="s">
        <v>10768</v>
      </c>
      <c r="C1640" s="18" t="str">
        <f>IFERROR(IF(VLOOKUP(G1640&amp;P1640,'Troca PN'!A:G,5,0)&lt;&gt;0,"TEVE Troca de PN","  &gt; ERRO CHAVE SKU&amp;PN "),"")</f>
        <v/>
      </c>
      <c r="D1640" s="18" t="str">
        <f>IFERROR(IF(VLOOKUP(G1640&amp;P1640,'Troca PN'!A:G,5,0)&lt;&gt;0,VLOOKUP(P1640,'Troca PN'!C:G,2,0),"  &gt; ERRO CHAVE SKU&amp;PN "),P1640)</f>
        <v>47030344</v>
      </c>
      <c r="E1640" s="54">
        <f>IFERROR(ROUNDUP((AC1640/VLOOKUP(P1640,'Huawei BUn - JDI'!B:H,4,0))*VLOOKUP(P1640,'Huawei BUn - JDI'!B:H,7,0),0),
IFERROR(IF(AC1640/VLOOKUP(P1640,'Huawei BUn - JDI'!L:O,3,0)&lt;1,VLOOKUP(P1640,'Huawei BUn - JDI'!L:O,3,0),
IFERROR(IF(AC1640/VLOOKUP(P1640,'Huawei BUn - JDI'!L:O,3,0)&lt;&gt;ROUND(AC1640/VLOOKUP(P1640,'Huawei BUn - JDI'!L:O,3,0),0),ROUNDUP(AC1640/VLOOKUP(P1640,'Huawei BUn - JDI'!L:O,3,0),0),AC1640),AC1640)),AC1640))</f>
        <v>16</v>
      </c>
      <c r="F1640" s="17">
        <f>VLOOKUP(P1640,'Material Unit Price List'!A:D,3,0)</f>
        <v>4.5312999999999999</v>
      </c>
      <c r="G1640" s="1" t="str">
        <f>TRIM(MID(N1640,(FIND("]",N1640)+1),
(FIND("#",N1640)-1)-(FIND("]",N1640))))</f>
        <v>RXX-2</v>
      </c>
      <c r="H1640" s="16" t="str">
        <f>IFERROR(VLOOKUP(P1640,'Huawei BUn - JDI'!B:H,1,0)&amp;" - has convertion, divide for - "&amp;VLOOKUP(P1640,'Huawei BUn - JDI'!B:H,4,0),
IFERROR(VLOOKUP(P1640,'Huawei BUn - JDI'!L:O,1,0)&amp;"- has MOQ of - "&amp;VLOOKUP(P1640,'Huawei BUn - JDI'!L:O,3,0)," Sem Conversão"))</f>
        <v xml:space="preserve"> Sem Conversão</v>
      </c>
      <c r="J1640" s="2" t="s">
        <v>4</v>
      </c>
      <c r="K1640" s="1" t="b">
        <v>0</v>
      </c>
      <c r="L1640" s="1" t="s">
        <v>10616</v>
      </c>
      <c r="M1640" s="9" t="s">
        <v>10617</v>
      </c>
      <c r="N1640" s="174" t="s">
        <v>8426</v>
      </c>
      <c r="O1640" s="9" t="s">
        <v>7544</v>
      </c>
      <c r="P1640" s="174" t="s">
        <v>6010</v>
      </c>
      <c r="Q1640" s="9" t="s">
        <v>6011</v>
      </c>
      <c r="R1640" s="1" t="s">
        <v>7545</v>
      </c>
      <c r="S1640" s="174" t="s">
        <v>7</v>
      </c>
      <c r="T1640" s="9" t="s">
        <v>7655</v>
      </c>
      <c r="U1640" s="174" t="s">
        <v>1</v>
      </c>
      <c r="V1640" s="9">
        <v>1</v>
      </c>
      <c r="W1640" s="174">
        <v>47</v>
      </c>
      <c r="X1640" s="9" t="s">
        <v>5</v>
      </c>
      <c r="Y1640" s="8">
        <v>45228</v>
      </c>
      <c r="Z1640" s="7">
        <v>45139</v>
      </c>
      <c r="AA1640" s="8">
        <v>45200</v>
      </c>
      <c r="AB1640" s="7">
        <v>45284</v>
      </c>
      <c r="AC1640" s="175">
        <v>16</v>
      </c>
    </row>
    <row r="1641" spans="1:30" hidden="1">
      <c r="A1641" s="15" t="str">
        <f t="shared" ca="1" si="39"/>
        <v>PO &gt; Ok</v>
      </c>
      <c r="B1641" s="40" t="s">
        <v>10768</v>
      </c>
      <c r="C1641" s="18" t="str">
        <f>IFERROR(IF(VLOOKUP(G1641&amp;P1641,'Troca PN'!A:G,5,0)&lt;&gt;0,"TEVE Troca de PN","  &gt; ERRO CHAVE SKU&amp;PN "),"")</f>
        <v/>
      </c>
      <c r="D1641" s="18" t="str">
        <f>IFERROR(IF(VLOOKUP(G1641&amp;P1641,'Troca PN'!A:G,5,0)&lt;&gt;0,VLOOKUP(P1641,'Troca PN'!C:G,2,0),"  &gt; ERRO CHAVE SKU&amp;PN "),P1641)</f>
        <v>21162990-001</v>
      </c>
      <c r="E1641" s="54">
        <f>IFERROR(ROUNDUP((AC1641/VLOOKUP(P1641,'Huawei BUn - JDI'!B:H,4,0))*VLOOKUP(P1641,'Huawei BUn - JDI'!B:H,7,0),0),
IFERROR(IF(AC1641/VLOOKUP(P1641,'Huawei BUn - JDI'!L:O,3,0)&lt;1,VLOOKUP(P1641,'Huawei BUn - JDI'!L:O,3,0),
IFERROR(IF(AC1641/VLOOKUP(P1641,'Huawei BUn - JDI'!L:O,3,0)&lt;&gt;ROUND(AC1641/VLOOKUP(P1641,'Huawei BUn - JDI'!L:O,3,0),0),ROUNDUP(AC1641/VLOOKUP(P1641,'Huawei BUn - JDI'!L:O,3,0),0),AC1641),AC1641)),AC1641))</f>
        <v>200</v>
      </c>
      <c r="F1641" s="17">
        <f>VLOOKUP(P1641,'Material Unit Price List'!A:D,3,0)</f>
        <v>1.522</v>
      </c>
      <c r="G1641" s="1" t="str">
        <f>TRIM(MID(N1641,(FIND("]",N1641)+1),
(FIND("#",N1641)-1)-(FIND("]",N1641))))</f>
        <v>BSJ-4</v>
      </c>
      <c r="H1641" s="16" t="str">
        <f>IFERROR(VLOOKUP(P1641,'Huawei BUn - JDI'!B:H,1,0)&amp;" - has convertion, divide for - "&amp;VLOOKUP(P1641,'Huawei BUn - JDI'!B:H,4,0),
IFERROR(VLOOKUP(P1641,'Huawei BUn - JDI'!L:O,1,0)&amp;"- has MOQ of - "&amp;VLOOKUP(P1641,'Huawei BUn - JDI'!L:O,3,0)," Sem Conversão"))</f>
        <v xml:space="preserve"> Sem Conversão</v>
      </c>
      <c r="J1641" s="2" t="s">
        <v>4</v>
      </c>
      <c r="K1641" s="1" t="b">
        <v>1</v>
      </c>
      <c r="L1641" s="1" t="s">
        <v>8215</v>
      </c>
      <c r="M1641" s="11" t="s">
        <v>10087</v>
      </c>
      <c r="N1641" s="10" t="s">
        <v>7686</v>
      </c>
      <c r="O1641" s="9" t="s">
        <v>7544</v>
      </c>
      <c r="P1641" s="10" t="s">
        <v>6479</v>
      </c>
      <c r="Q1641" s="9" t="s">
        <v>6480</v>
      </c>
      <c r="R1641" s="161" t="s">
        <v>7552</v>
      </c>
      <c r="S1641" s="10" t="s">
        <v>7</v>
      </c>
      <c r="T1641" s="9" t="s">
        <v>7655</v>
      </c>
      <c r="U1641" s="10" t="s">
        <v>1</v>
      </c>
      <c r="V1641" s="9">
        <v>1</v>
      </c>
      <c r="W1641" s="10">
        <v>47</v>
      </c>
      <c r="X1641" s="9" t="s">
        <v>5</v>
      </c>
      <c r="Y1641" s="8">
        <v>45308</v>
      </c>
      <c r="Z1641" s="7">
        <v>45231</v>
      </c>
      <c r="AA1641" s="8">
        <v>45292</v>
      </c>
      <c r="AB1641" s="7">
        <v>45292</v>
      </c>
      <c r="AC1641" s="6">
        <v>200</v>
      </c>
    </row>
    <row r="1642" spans="1:30" hidden="1">
      <c r="A1642" s="15" t="str">
        <f t="shared" ca="1" si="39"/>
        <v>PO &gt; Ok</v>
      </c>
      <c r="B1642" s="40" t="s">
        <v>10768</v>
      </c>
      <c r="C1642" s="18" t="str">
        <f>IFERROR(IF(VLOOKUP(G1642&amp;P1642,'Troca PN'!A:G,5,0)&lt;&gt;0,"TEVE Troca de PN","  &gt; ERRO CHAVE SKU&amp;PN "),"")</f>
        <v/>
      </c>
      <c r="D1642" s="18" t="str">
        <f>IFERROR(IF(VLOOKUP(G1642&amp;P1642,'Troca PN'!A:G,5,0)&lt;&gt;0,VLOOKUP(P1642,'Troca PN'!C:G,2,0),"  &gt; ERRO CHAVE SKU&amp;PN "),P1642)</f>
        <v>21162990-001</v>
      </c>
      <c r="E1642" s="54">
        <f>IFERROR(ROUNDUP((AC1642/VLOOKUP(P1642,'Huawei BUn - JDI'!B:H,4,0))*VLOOKUP(P1642,'Huawei BUn - JDI'!B:H,7,0),0),
IFERROR(IF(AC1642/VLOOKUP(P1642,'Huawei BUn - JDI'!L:O,3,0)&lt;1,VLOOKUP(P1642,'Huawei BUn - JDI'!L:O,3,0),
IFERROR(IF(AC1642/VLOOKUP(P1642,'Huawei BUn - JDI'!L:O,3,0)&lt;&gt;ROUND(AC1642/VLOOKUP(P1642,'Huawei BUn - JDI'!L:O,3,0),0),ROUNDUP(AC1642/VLOOKUP(P1642,'Huawei BUn - JDI'!L:O,3,0),0),AC1642),AC1642)),AC1642))</f>
        <v>200</v>
      </c>
      <c r="F1642" s="17">
        <f>VLOOKUP(P1642,'Material Unit Price List'!A:D,3,0)</f>
        <v>1.522</v>
      </c>
      <c r="G1642" s="1" t="str">
        <f>TRIM(MID(N1642,(FIND("]",N1642)+1),
(FIND("#",N1642)-1)-(FIND("]",N1642))))</f>
        <v>BSJ-4</v>
      </c>
      <c r="H1642" s="16" t="str">
        <f>IFERROR(VLOOKUP(P1642,'Huawei BUn - JDI'!B:H,1,0)&amp;" - has convertion, divide for - "&amp;VLOOKUP(P1642,'Huawei BUn - JDI'!B:H,4,0),
IFERROR(VLOOKUP(P1642,'Huawei BUn - JDI'!L:O,1,0)&amp;"- has MOQ of - "&amp;VLOOKUP(P1642,'Huawei BUn - JDI'!L:O,3,0)," Sem Conversão"))</f>
        <v xml:space="preserve"> Sem Conversão</v>
      </c>
      <c r="J1642" s="2" t="s">
        <v>4</v>
      </c>
      <c r="K1642" s="1" t="b">
        <v>1</v>
      </c>
      <c r="L1642" s="1" t="s">
        <v>8215</v>
      </c>
      <c r="M1642" s="11" t="s">
        <v>10088</v>
      </c>
      <c r="N1642" s="10" t="s">
        <v>7693</v>
      </c>
      <c r="O1642" s="9" t="s">
        <v>7544</v>
      </c>
      <c r="P1642" s="10" t="s">
        <v>6479</v>
      </c>
      <c r="Q1642" s="9" t="s">
        <v>6480</v>
      </c>
      <c r="R1642" s="161" t="s">
        <v>7552</v>
      </c>
      <c r="S1642" s="10" t="s">
        <v>7</v>
      </c>
      <c r="T1642" s="9" t="s">
        <v>7655</v>
      </c>
      <c r="U1642" s="10" t="s">
        <v>1</v>
      </c>
      <c r="V1642" s="9">
        <v>1</v>
      </c>
      <c r="W1642" s="10">
        <v>47</v>
      </c>
      <c r="X1642" s="9" t="s">
        <v>5</v>
      </c>
      <c r="Y1642" s="8">
        <v>45309</v>
      </c>
      <c r="Z1642" s="7">
        <v>45231</v>
      </c>
      <c r="AA1642" s="8">
        <v>45292</v>
      </c>
      <c r="AB1642" s="7">
        <v>45292</v>
      </c>
      <c r="AC1642" s="6">
        <v>200</v>
      </c>
    </row>
    <row r="1643" spans="1:30" hidden="1">
      <c r="A1643" s="15" t="str">
        <f t="shared" ca="1" si="39"/>
        <v>Future PO</v>
      </c>
      <c r="B1643" s="40" t="str">
        <f ca="1">IFERROR(IF(FIND("TAMURA",UPPER(Q1643))&lt;&gt;0,"LOCAL PO &gt; 'TAMURA' ","ERRO Regra Tamura"),
IFERROR(IF(LOWER(S1643)="national","Local PO",
IF(YEAR(Z1643)&amp;TEXT(WEEKNUM(Z1643),"00")&lt;=YEAR(TODAY())&amp;TEXT(WEEKNUM(TODAY())  +1,"00"),"PO &gt; Ok",   "Future PO")),""))</f>
        <v>Future PO</v>
      </c>
      <c r="C1643" s="18" t="str">
        <f>IFERROR(IF(VLOOKUP(G1643&amp;P1643,'Troca PN'!A:G,5,0)&lt;&gt;0,"TEVE Troca de PN","  &gt; ERRO CHAVE SKU&amp;PN "),"")</f>
        <v/>
      </c>
      <c r="D1643" s="18" t="str">
        <f>IFERROR(IF(VLOOKUP(G1643&amp;P1643,'Troca PN'!A:G,5,0)&lt;&gt;0,VLOOKUP(P1643,'Troca PN'!C:G,2,0),"  &gt; ERRO CHAVE SKU&amp;PN "),P1643)</f>
        <v>21162990-001</v>
      </c>
      <c r="E1643" s="54">
        <f>IFERROR(ROUNDUP((AC1643/VLOOKUP(P1643,'Huawei BUn - JDI'!B:H,4,0))*VLOOKUP(P1643,'Huawei BUn - JDI'!B:H,7,0),0),
IFERROR(IF(AC1643/VLOOKUP(P1643,'Huawei BUn - JDI'!L:O,3,0)&lt;1,VLOOKUP(P1643,'Huawei BUn - JDI'!L:O,3,0),
IFERROR(IF(AC1643/VLOOKUP(P1643,'Huawei BUn - JDI'!L:O,3,0)&lt;&gt;ROUND(AC1643/VLOOKUP(P1643,'Huawei BUn - JDI'!L:O,3,0),0),ROUNDUP(AC1643/VLOOKUP(P1643,'Huawei BUn - JDI'!L:O,3,0),0),AC1643),AC1643)),AC1643))</f>
        <v>200</v>
      </c>
      <c r="F1643" s="17">
        <f>VLOOKUP(P1643,'Material Unit Price List'!A:D,3,0)</f>
        <v>1.522</v>
      </c>
      <c r="G1643" s="1" t="str">
        <f>TRIM(MID(N1643,(FIND("]",N1643)+1),
(FIND("#",N1643)-1)-(FIND("]",N1643))))</f>
        <v>BSJ-4</v>
      </c>
      <c r="H1643" s="16" t="str">
        <f>IFERROR(VLOOKUP(P1643,'Huawei BUn - JDI'!B:H,1,0)&amp;" - has convertion, divide for - "&amp;VLOOKUP(P1643,'Huawei BUn - JDI'!B:H,4,0),
IFERROR(VLOOKUP(P1643,'Huawei BUn - JDI'!L:O,1,0)&amp;"- has MOQ of - "&amp;VLOOKUP(P1643,'Huawei BUn - JDI'!L:O,3,0)," Sem Conversão"))</f>
        <v xml:space="preserve"> Sem Conversão</v>
      </c>
      <c r="J1643" s="2" t="s">
        <v>4</v>
      </c>
      <c r="K1643" s="1" t="b">
        <v>1</v>
      </c>
      <c r="L1643" s="1" t="s">
        <v>8215</v>
      </c>
      <c r="M1643" s="11" t="s">
        <v>10089</v>
      </c>
      <c r="N1643" s="10" t="s">
        <v>7694</v>
      </c>
      <c r="O1643" s="9" t="s">
        <v>7544</v>
      </c>
      <c r="P1643" s="10" t="s">
        <v>6479</v>
      </c>
      <c r="Q1643" s="9" t="s">
        <v>6480</v>
      </c>
      <c r="R1643" s="161" t="s">
        <v>7552</v>
      </c>
      <c r="S1643" s="10" t="s">
        <v>7</v>
      </c>
      <c r="T1643" s="9" t="s">
        <v>7655</v>
      </c>
      <c r="U1643" s="10" t="s">
        <v>1</v>
      </c>
      <c r="V1643" s="9">
        <v>1</v>
      </c>
      <c r="W1643" s="10">
        <v>47</v>
      </c>
      <c r="X1643" s="9" t="s">
        <v>5</v>
      </c>
      <c r="Y1643" s="8">
        <v>45332</v>
      </c>
      <c r="Z1643" s="7">
        <v>45262</v>
      </c>
      <c r="AA1643" s="8">
        <v>45323</v>
      </c>
      <c r="AB1643" s="7">
        <v>45323</v>
      </c>
      <c r="AC1643" s="6">
        <v>200</v>
      </c>
    </row>
    <row r="1644" spans="1:30" hidden="1">
      <c r="A1644" s="15" t="str">
        <f t="shared" ca="1" si="39"/>
        <v>Future PO</v>
      </c>
      <c r="B1644" s="40" t="str">
        <f ca="1">IFERROR(IF(FIND("TAMURA",UPPER(Q1644))&lt;&gt;0,"LOCAL PO &gt; 'TAMURA' ","ERRO Regra Tamura"),
IFERROR(IF(LOWER(S1644)="national","Local PO",
IF(YEAR(Z1644)&amp;TEXT(WEEKNUM(Z1644),"00")&lt;=YEAR(TODAY())&amp;TEXT(WEEKNUM(TODAY())  +1,"00"),"PO &gt; Ok",   "Future PO")),""))</f>
        <v>Future PO</v>
      </c>
      <c r="C1644" s="18" t="str">
        <f>IFERROR(IF(VLOOKUP(G1644&amp;P1644,'Troca PN'!A:G,5,0)&lt;&gt;0,"TEVE Troca de PN","  &gt; ERRO CHAVE SKU&amp;PN "),"")</f>
        <v/>
      </c>
      <c r="D1644" s="18" t="str">
        <f>IFERROR(IF(VLOOKUP(G1644&amp;P1644,'Troca PN'!A:G,5,0)&lt;&gt;0,VLOOKUP(P1644,'Troca PN'!C:G,2,0),"  &gt; ERRO CHAVE SKU&amp;PN "),P1644)</f>
        <v>21162990-001</v>
      </c>
      <c r="E1644" s="54">
        <f>IFERROR(ROUNDUP((AC1644/VLOOKUP(P1644,'Huawei BUn - JDI'!B:H,4,0))*VLOOKUP(P1644,'Huawei BUn - JDI'!B:H,7,0),0),
IFERROR(IF(AC1644/VLOOKUP(P1644,'Huawei BUn - JDI'!L:O,3,0)&lt;1,VLOOKUP(P1644,'Huawei BUn - JDI'!L:O,3,0),
IFERROR(IF(AC1644/VLOOKUP(P1644,'Huawei BUn - JDI'!L:O,3,0)&lt;&gt;ROUND(AC1644/VLOOKUP(P1644,'Huawei BUn - JDI'!L:O,3,0),0),ROUNDUP(AC1644/VLOOKUP(P1644,'Huawei BUn - JDI'!L:O,3,0),0),AC1644),AC1644)),AC1644))</f>
        <v>187</v>
      </c>
      <c r="F1644" s="17">
        <f>VLOOKUP(P1644,'Material Unit Price List'!A:D,3,0)</f>
        <v>1.522</v>
      </c>
      <c r="G1644" s="1" t="str">
        <f>TRIM(MID(N1644,(FIND("]",N1644)+1),
(FIND("#",N1644)-1)-(FIND("]",N1644))))</f>
        <v>BSJ-4</v>
      </c>
      <c r="H1644" s="16" t="str">
        <f>IFERROR(VLOOKUP(P1644,'Huawei BUn - JDI'!B:H,1,0)&amp;" - has convertion, divide for - "&amp;VLOOKUP(P1644,'Huawei BUn - JDI'!B:H,4,0),
IFERROR(VLOOKUP(P1644,'Huawei BUn - JDI'!L:O,1,0)&amp;"- has MOQ of - "&amp;VLOOKUP(P1644,'Huawei BUn - JDI'!L:O,3,0)," Sem Conversão"))</f>
        <v xml:space="preserve"> Sem Conversão</v>
      </c>
      <c r="J1644" s="2" t="s">
        <v>4</v>
      </c>
      <c r="K1644" s="1" t="b">
        <v>1</v>
      </c>
      <c r="L1644" s="1" t="s">
        <v>8215</v>
      </c>
      <c r="M1644" s="11" t="s">
        <v>10090</v>
      </c>
      <c r="N1644" s="10" t="s">
        <v>7695</v>
      </c>
      <c r="O1644" s="9" t="s">
        <v>7544</v>
      </c>
      <c r="P1644" s="10" t="s">
        <v>6479</v>
      </c>
      <c r="Q1644" s="9" t="s">
        <v>6480</v>
      </c>
      <c r="R1644" s="161" t="s">
        <v>7552</v>
      </c>
      <c r="S1644" s="10" t="s">
        <v>7</v>
      </c>
      <c r="T1644" s="9" t="s">
        <v>7655</v>
      </c>
      <c r="U1644" s="10" t="s">
        <v>1</v>
      </c>
      <c r="V1644" s="9">
        <v>1</v>
      </c>
      <c r="W1644" s="10">
        <v>47</v>
      </c>
      <c r="X1644" s="9" t="s">
        <v>5</v>
      </c>
      <c r="Y1644" s="8">
        <v>45333</v>
      </c>
      <c r="Z1644" s="7">
        <v>45262</v>
      </c>
      <c r="AA1644" s="8">
        <v>45323</v>
      </c>
      <c r="AB1644" s="7">
        <v>45323</v>
      </c>
      <c r="AC1644" s="6">
        <v>187</v>
      </c>
    </row>
    <row r="1645" spans="1:30">
      <c r="A1645" s="15" t="str">
        <f t="shared" ca="1" si="39"/>
        <v>PO &gt; Ok</v>
      </c>
      <c r="B1645" s="40" t="str">
        <f ca="1">IFERROR(IF(FIND("TAMURA",UPPER(Q1645))&lt;&gt;0,"LOCAL PO &gt; 'TAMURA' ","ERRO Regra Tamura"),
IFERROR(IF(LOWER(S1645)="national","Local PO",
IF(YEAR(Z1645)&amp;TEXT(WEEKNUM(Z1645),"00")&lt;=YEAR(TODAY())&amp;TEXT(WEEKNUM(TODAY())  +1,"00"),"PO &gt; Ok",   "Future PO")),""))</f>
        <v>PO &gt; Ok</v>
      </c>
      <c r="C1645" s="18" t="str">
        <f>IFERROR(IF(VLOOKUP(G1645&amp;P1645,'Troca PN'!A:G,5,0)&lt;&gt;0,"TEVE Troca de PN","  &gt; ERRO CHAVE SKU&amp;PN "),"")</f>
        <v/>
      </c>
      <c r="D1645" s="18" t="str">
        <f>IFERROR(IF(VLOOKUP(G1645&amp;P1645,'Troca PN'!A:G,5,0)&lt;&gt;0,VLOOKUP(P1645,'Troca PN'!C:G,2,0),"  &gt; ERRO CHAVE SKU&amp;PN "),P1645)</f>
        <v>21164462</v>
      </c>
      <c r="E1645" s="54">
        <f>IFERROR(ROUNDUP((AC1645/VLOOKUP(P1645,'Huawei BUn - JDI'!B:H,4,0))*VLOOKUP(P1645,'Huawei BUn - JDI'!B:H,7,0),0),
IFERROR(IF(AC1645/VLOOKUP(P1645,'Huawei BUn - JDI'!L:O,3,0)&lt;1,VLOOKUP(P1645,'Huawei BUn - JDI'!L:O,3,0),
IFERROR(IF(AC1645/VLOOKUP(P1645,'Huawei BUn - JDI'!L:O,3,0)&lt;&gt;ROUND(AC1645/VLOOKUP(P1645,'Huawei BUn - JDI'!L:O,3,0),0),ROUNDUP(AC1645/VLOOKUP(P1645,'Huawei BUn - JDI'!L:O,3,0),0),AC1645),AC1645)),AC1645))</f>
        <v>100</v>
      </c>
      <c r="F1645" s="17">
        <f>VLOOKUP(P1645,'Material Unit Price List'!A:D,3,0)</f>
        <v>22.599</v>
      </c>
      <c r="G1645" s="1" t="str">
        <f>TRIM(MID(N1645,(FIND("]",N1645)+1),
(FIND("#",N1645)-1)-(FIND("]",N1645))))</f>
        <v>BYF-2</v>
      </c>
      <c r="H1645" s="16" t="str">
        <f>IFERROR(VLOOKUP(P1645,'Huawei BUn - JDI'!B:H,1,0)&amp;" - has convertion, divide for - "&amp;VLOOKUP(P1645,'Huawei BUn - JDI'!B:H,4,0),
IFERROR(VLOOKUP(P1645,'Huawei BUn - JDI'!L:O,1,0)&amp;"- has MOQ of - "&amp;VLOOKUP(P1645,'Huawei BUn - JDI'!L:O,3,0)," Sem Conversão"))</f>
        <v xml:space="preserve"> Sem Conversão</v>
      </c>
      <c r="J1645" s="2" t="s">
        <v>4</v>
      </c>
      <c r="K1645" s="1" t="b">
        <v>0</v>
      </c>
      <c r="L1645" s="1" t="s">
        <v>8216</v>
      </c>
      <c r="M1645" s="11" t="s">
        <v>10091</v>
      </c>
      <c r="N1645" s="10" t="s">
        <v>10041</v>
      </c>
      <c r="O1645" s="9" t="s">
        <v>7544</v>
      </c>
      <c r="P1645" s="10" t="s">
        <v>6821</v>
      </c>
      <c r="Q1645" s="9" t="s">
        <v>6822</v>
      </c>
      <c r="R1645" s="161" t="s">
        <v>7552</v>
      </c>
      <c r="S1645" s="10" t="s">
        <v>7</v>
      </c>
      <c r="T1645" s="9" t="s">
        <v>7655</v>
      </c>
      <c r="U1645" s="10" t="s">
        <v>1</v>
      </c>
      <c r="V1645" s="9">
        <v>1</v>
      </c>
      <c r="W1645" s="10">
        <v>74</v>
      </c>
      <c r="X1645" s="9" t="s">
        <v>5</v>
      </c>
      <c r="Y1645" s="8">
        <v>45328</v>
      </c>
      <c r="Z1645" s="7">
        <v>45221</v>
      </c>
      <c r="AA1645" s="8">
        <v>45309</v>
      </c>
      <c r="AB1645" s="7">
        <v>45311</v>
      </c>
      <c r="AC1645" s="6">
        <v>100</v>
      </c>
      <c r="AD1645" s="1" t="s">
        <v>10769</v>
      </c>
    </row>
    <row r="1646" spans="1:30" hidden="1">
      <c r="A1646" s="15" t="str">
        <f t="shared" ca="1" si="39"/>
        <v>PO &gt; Ok</v>
      </c>
      <c r="B1646" s="40" t="s">
        <v>10768</v>
      </c>
      <c r="C1646" s="18" t="str">
        <f>IFERROR(IF(VLOOKUP(G1646&amp;P1646,'Troca PN'!A:G,5,0)&lt;&gt;0,"TEVE Troca de PN","  &gt; ERRO CHAVE SKU&amp;PN "),"")</f>
        <v/>
      </c>
      <c r="D1646" s="18" t="str">
        <f>IFERROR(IF(VLOOKUP(G1646&amp;P1646,'Troca PN'!A:G,5,0)&lt;&gt;0,VLOOKUP(P1646,'Troca PN'!C:G,2,0),"  &gt; ERRO CHAVE SKU&amp;PN "),P1646)</f>
        <v>07091597-001</v>
      </c>
      <c r="E1646" s="54">
        <f>IFERROR(ROUNDUP((AC1646/VLOOKUP(P1646,'Huawei BUn - JDI'!B:H,4,0))*VLOOKUP(P1646,'Huawei BUn - JDI'!B:H,7,0),0),
IFERROR(IF(AC1646/VLOOKUP(P1646,'Huawei BUn - JDI'!L:O,3,0)&lt;1,VLOOKUP(P1646,'Huawei BUn - JDI'!L:O,3,0),
IFERROR(IF(AC1646/VLOOKUP(P1646,'Huawei BUn - JDI'!L:O,3,0)&lt;&gt;ROUND(AC1646/VLOOKUP(P1646,'Huawei BUn - JDI'!L:O,3,0),0),ROUNDUP(AC1646/VLOOKUP(P1646,'Huawei BUn - JDI'!L:O,3,0),0),AC1646),AC1646)),AC1646))</f>
        <v>18</v>
      </c>
      <c r="F1646" s="17">
        <f>VLOOKUP(P1646,'Material Unit Price List'!A:D,3,0)</f>
        <v>5.0000000000000001E-4</v>
      </c>
      <c r="G1646" s="1" t="str">
        <f>TRIM(MID(N1646,(FIND("]",N1646)+1),
(FIND("#",N1646)-1)-(FIND("]",N1646))))</f>
        <v>707-3</v>
      </c>
      <c r="H1646" s="16" t="str">
        <f>IFERROR(VLOOKUP(P1646,'Huawei BUn - JDI'!B:H,1,0)&amp;" - has convertion, divide for - "&amp;VLOOKUP(P1646,'Huawei BUn - JDI'!B:H,4,0),
IFERROR(VLOOKUP(P1646,'Huawei BUn - JDI'!L:O,1,0)&amp;"- has MOQ of - "&amp;VLOOKUP(P1646,'Huawei BUn - JDI'!L:O,3,0)," Sem Conversão"))</f>
        <v xml:space="preserve"> Sem Conversão</v>
      </c>
      <c r="J1646" s="170" t="s">
        <v>4</v>
      </c>
      <c r="K1646" s="1" t="b">
        <v>0</v>
      </c>
      <c r="L1646" s="1" t="s">
        <v>8674</v>
      </c>
      <c r="M1646" s="11" t="s">
        <v>8675</v>
      </c>
      <c r="N1646" s="10" t="s">
        <v>7698</v>
      </c>
      <c r="O1646" s="9" t="s">
        <v>7544</v>
      </c>
      <c r="P1646" s="10" t="s">
        <v>6936</v>
      </c>
      <c r="Q1646" s="9" t="s">
        <v>2032</v>
      </c>
      <c r="R1646" s="161" t="s">
        <v>7545</v>
      </c>
      <c r="S1646" s="10" t="s">
        <v>7</v>
      </c>
      <c r="T1646" s="9" t="s">
        <v>7705</v>
      </c>
      <c r="U1646" s="10" t="s">
        <v>1</v>
      </c>
      <c r="V1646" s="9">
        <v>1000</v>
      </c>
      <c r="W1646" s="10">
        <v>47</v>
      </c>
      <c r="X1646" s="9" t="s">
        <v>5</v>
      </c>
      <c r="Y1646" s="8">
        <v>45277</v>
      </c>
      <c r="Z1646" s="7">
        <v>45186</v>
      </c>
      <c r="AA1646" s="8">
        <v>45247</v>
      </c>
      <c r="AB1646" s="7">
        <v>45284</v>
      </c>
      <c r="AC1646" s="6">
        <v>18</v>
      </c>
    </row>
    <row r="1647" spans="1:30" hidden="1">
      <c r="A1647" s="15" t="str">
        <f t="shared" ca="1" si="39"/>
        <v>PO &gt; Ok</v>
      </c>
      <c r="B1647" s="40" t="s">
        <v>10768</v>
      </c>
      <c r="C1647" s="18" t="str">
        <f>IFERROR(IF(VLOOKUP(G1647&amp;P1647,'Troca PN'!A:G,5,0)&lt;&gt;0,"TEVE Troca de PN","  &gt; ERRO CHAVE SKU&amp;PN "),"")</f>
        <v/>
      </c>
      <c r="D1647" s="18" t="str">
        <f>IFERROR(IF(VLOOKUP(G1647&amp;P1647,'Troca PN'!A:G,5,0)&lt;&gt;0,VLOOKUP(P1647,'Troca PN'!C:G,2,0),"  &gt; ERRO CHAVE SKU&amp;PN "),P1647)</f>
        <v>21170258</v>
      </c>
      <c r="E1647" s="54">
        <f>IFERROR(ROUNDUP((AC1647/VLOOKUP(P1647,'Huawei BUn - JDI'!B:H,4,0))*VLOOKUP(P1647,'Huawei BUn - JDI'!B:H,7,0),0),
IFERROR(IF(AC1647/VLOOKUP(P1647,'Huawei BUn - JDI'!L:O,3,0)&lt;1,VLOOKUP(P1647,'Huawei BUn - JDI'!L:O,3,0),
IFERROR(IF(AC1647/VLOOKUP(P1647,'Huawei BUn - JDI'!L:O,3,0)&lt;&gt;ROUND(AC1647/VLOOKUP(P1647,'Huawei BUn - JDI'!L:O,3,0),0),ROUNDUP(AC1647/VLOOKUP(P1647,'Huawei BUn - JDI'!L:O,3,0),0),AC1647),AC1647)),AC1647))</f>
        <v>200</v>
      </c>
      <c r="F1647" s="17">
        <f>VLOOKUP(P1647,'Material Unit Price List'!A:D,3,0)</f>
        <v>7.7700000000000005E-2</v>
      </c>
      <c r="G1647" s="1" t="str">
        <f>TRIM(MID(N1647,(FIND("]",N1647)+1),
(FIND("#",N1647)-1)-(FIND("]",N1647))))</f>
        <v>BSJ-4</v>
      </c>
      <c r="H1647" s="16" t="str">
        <f>IFERROR(VLOOKUP(P1647,'Huawei BUn - JDI'!B:H,1,0)&amp;" - has convertion, divide for - "&amp;VLOOKUP(P1647,'Huawei BUn - JDI'!B:H,4,0),
IFERROR(VLOOKUP(P1647,'Huawei BUn - JDI'!L:O,1,0)&amp;"- has MOQ of - "&amp;VLOOKUP(P1647,'Huawei BUn - JDI'!L:O,3,0)," Sem Conversão"))</f>
        <v xml:space="preserve"> Sem Conversão</v>
      </c>
      <c r="J1647" s="2" t="s">
        <v>4</v>
      </c>
      <c r="K1647" s="1" t="b">
        <v>1</v>
      </c>
      <c r="L1647" s="1" t="s">
        <v>8217</v>
      </c>
      <c r="M1647" s="11" t="s">
        <v>10093</v>
      </c>
      <c r="N1647" s="10" t="s">
        <v>7654</v>
      </c>
      <c r="O1647" s="9" t="s">
        <v>7544</v>
      </c>
      <c r="P1647" s="10" t="s">
        <v>4665</v>
      </c>
      <c r="Q1647" s="9" t="s">
        <v>8218</v>
      </c>
      <c r="R1647" s="161" t="s">
        <v>7545</v>
      </c>
      <c r="S1647" s="10" t="s">
        <v>7</v>
      </c>
      <c r="T1647" s="9" t="s">
        <v>7655</v>
      </c>
      <c r="U1647" s="10" t="s">
        <v>1</v>
      </c>
      <c r="V1647" s="9">
        <v>1</v>
      </c>
      <c r="W1647" s="10">
        <v>47</v>
      </c>
      <c r="X1647" s="9" t="s">
        <v>5</v>
      </c>
      <c r="Y1647" s="8">
        <v>45308</v>
      </c>
      <c r="Z1647" s="7">
        <v>45231</v>
      </c>
      <c r="AA1647" s="8">
        <v>45292</v>
      </c>
      <c r="AB1647" s="7">
        <v>45292</v>
      </c>
      <c r="AC1647" s="6">
        <v>200</v>
      </c>
    </row>
    <row r="1648" spans="1:30" hidden="1">
      <c r="A1648" s="15" t="str">
        <f t="shared" ca="1" si="39"/>
        <v>PO &gt; Ok</v>
      </c>
      <c r="B1648" s="40" t="s">
        <v>10768</v>
      </c>
      <c r="C1648" s="18" t="str">
        <f>IFERROR(IF(VLOOKUP(G1648&amp;P1648,'Troca PN'!A:G,5,0)&lt;&gt;0,"TEVE Troca de PN","  &gt; ERRO CHAVE SKU&amp;PN "),"")</f>
        <v/>
      </c>
      <c r="D1648" s="18" t="str">
        <f>IFERROR(IF(VLOOKUP(G1648&amp;P1648,'Troca PN'!A:G,5,0)&lt;&gt;0,VLOOKUP(P1648,'Troca PN'!C:G,2,0),"  &gt; ERRO CHAVE SKU&amp;PN "),P1648)</f>
        <v>21170258</v>
      </c>
      <c r="E1648" s="54">
        <f>IFERROR(ROUNDUP((AC1648/VLOOKUP(P1648,'Huawei BUn - JDI'!B:H,4,0))*VLOOKUP(P1648,'Huawei BUn - JDI'!B:H,7,0),0),
IFERROR(IF(AC1648/VLOOKUP(P1648,'Huawei BUn - JDI'!L:O,3,0)&lt;1,VLOOKUP(P1648,'Huawei BUn - JDI'!L:O,3,0),
IFERROR(IF(AC1648/VLOOKUP(P1648,'Huawei BUn - JDI'!L:O,3,0)&lt;&gt;ROUND(AC1648/VLOOKUP(P1648,'Huawei BUn - JDI'!L:O,3,0),0),ROUNDUP(AC1648/VLOOKUP(P1648,'Huawei BUn - JDI'!L:O,3,0),0),AC1648),AC1648)),AC1648))</f>
        <v>800</v>
      </c>
      <c r="F1648" s="17">
        <f>VLOOKUP(P1648,'Material Unit Price List'!A:D,3,0)</f>
        <v>7.7700000000000005E-2</v>
      </c>
      <c r="G1648" s="1" t="str">
        <f>TRIM(MID(N1648,(FIND("]",N1648)+1),
(FIND("#",N1648)-1)-(FIND("]",N1648))))</f>
        <v>BSJ-4</v>
      </c>
      <c r="H1648" s="16" t="str">
        <f>IFERROR(VLOOKUP(P1648,'Huawei BUn - JDI'!B:H,1,0)&amp;" - has convertion, divide for - "&amp;VLOOKUP(P1648,'Huawei BUn - JDI'!B:H,4,0),
IFERROR(VLOOKUP(P1648,'Huawei BUn - JDI'!L:O,1,0)&amp;"- has MOQ of - "&amp;VLOOKUP(P1648,'Huawei BUn - JDI'!L:O,3,0)," Sem Conversão"))</f>
        <v xml:space="preserve"> Sem Conversão</v>
      </c>
      <c r="J1648" s="2" t="s">
        <v>4</v>
      </c>
      <c r="K1648" s="1" t="b">
        <v>1</v>
      </c>
      <c r="L1648" s="1" t="s">
        <v>8217</v>
      </c>
      <c r="M1648" s="11" t="s">
        <v>10094</v>
      </c>
      <c r="N1648" s="10" t="s">
        <v>7683</v>
      </c>
      <c r="O1648" s="9" t="s">
        <v>7544</v>
      </c>
      <c r="P1648" s="10" t="s">
        <v>4665</v>
      </c>
      <c r="Q1648" s="9" t="s">
        <v>8218</v>
      </c>
      <c r="R1648" s="161" t="s">
        <v>7545</v>
      </c>
      <c r="S1648" s="10" t="s">
        <v>7</v>
      </c>
      <c r="T1648" s="9" t="s">
        <v>7655</v>
      </c>
      <c r="U1648" s="10" t="s">
        <v>1</v>
      </c>
      <c r="V1648" s="9">
        <v>1</v>
      </c>
      <c r="W1648" s="10">
        <v>47</v>
      </c>
      <c r="X1648" s="9" t="s">
        <v>5</v>
      </c>
      <c r="Y1648" s="8">
        <v>45309</v>
      </c>
      <c r="Z1648" s="7">
        <v>45231</v>
      </c>
      <c r="AA1648" s="8">
        <v>45292</v>
      </c>
      <c r="AB1648" s="7">
        <v>45292</v>
      </c>
      <c r="AC1648" s="6">
        <v>800</v>
      </c>
    </row>
    <row r="1649" spans="1:30" hidden="1">
      <c r="A1649" s="15" t="str">
        <f t="shared" ca="1" si="39"/>
        <v>PO &gt; Ok</v>
      </c>
      <c r="B1649" s="40" t="s">
        <v>10768</v>
      </c>
      <c r="C1649" s="18" t="str">
        <f>IFERROR(IF(VLOOKUP(G1649&amp;P1649,'Troca PN'!A:G,5,0)&lt;&gt;0,"TEVE Troca de PN","  &gt; ERRO CHAVE SKU&amp;PN "),"")</f>
        <v/>
      </c>
      <c r="D1649" s="18" t="str">
        <f>IFERROR(IF(VLOOKUP(G1649&amp;P1649,'Troca PN'!A:G,5,0)&lt;&gt;0,VLOOKUP(P1649,'Troca PN'!C:G,2,0),"  &gt; ERRO CHAVE SKU&amp;PN "),P1649)</f>
        <v>21170258</v>
      </c>
      <c r="E1649" s="54">
        <f>IFERROR(ROUNDUP((AC1649/VLOOKUP(P1649,'Huawei BUn - JDI'!B:H,4,0))*VLOOKUP(P1649,'Huawei BUn - JDI'!B:H,7,0),0),
IFERROR(IF(AC1649/VLOOKUP(P1649,'Huawei BUn - JDI'!L:O,3,0)&lt;1,VLOOKUP(P1649,'Huawei BUn - JDI'!L:O,3,0),
IFERROR(IF(AC1649/VLOOKUP(P1649,'Huawei BUn - JDI'!L:O,3,0)&lt;&gt;ROUND(AC1649/VLOOKUP(P1649,'Huawei BUn - JDI'!L:O,3,0),0),ROUNDUP(AC1649/VLOOKUP(P1649,'Huawei BUn - JDI'!L:O,3,0),0),AC1649),AC1649)),AC1649))</f>
        <v>100</v>
      </c>
      <c r="F1649" s="17">
        <f>VLOOKUP(P1649,'Material Unit Price List'!A:D,3,0)</f>
        <v>7.7700000000000005E-2</v>
      </c>
      <c r="G1649" s="1" t="str">
        <f>TRIM(MID(N1649,(FIND("]",N1649)+1),
(FIND("#",N1649)-1)-(FIND("]",N1649))))</f>
        <v>PFF-4</v>
      </c>
      <c r="H1649" s="16" t="str">
        <f>IFERROR(VLOOKUP(P1649,'Huawei BUn - JDI'!B:H,1,0)&amp;" - has convertion, divide for - "&amp;VLOOKUP(P1649,'Huawei BUn - JDI'!B:H,4,0),
IFERROR(VLOOKUP(P1649,'Huawei BUn - JDI'!L:O,1,0)&amp;"- has MOQ of - "&amp;VLOOKUP(P1649,'Huawei BUn - JDI'!L:O,3,0)," Sem Conversão"))</f>
        <v xml:space="preserve"> Sem Conversão</v>
      </c>
      <c r="J1649" s="2" t="s">
        <v>4</v>
      </c>
      <c r="K1649" s="1" t="b">
        <v>1</v>
      </c>
      <c r="L1649" s="1" t="s">
        <v>8217</v>
      </c>
      <c r="M1649" s="11" t="s">
        <v>10095</v>
      </c>
      <c r="N1649" s="10" t="s">
        <v>8402</v>
      </c>
      <c r="O1649" s="9" t="s">
        <v>7544</v>
      </c>
      <c r="P1649" s="10" t="s">
        <v>4665</v>
      </c>
      <c r="Q1649" s="9" t="s">
        <v>8218</v>
      </c>
      <c r="R1649" s="161" t="s">
        <v>7545</v>
      </c>
      <c r="S1649" s="10" t="s">
        <v>7</v>
      </c>
      <c r="T1649" s="9" t="s">
        <v>7655</v>
      </c>
      <c r="U1649" s="10" t="s">
        <v>1</v>
      </c>
      <c r="V1649" s="9">
        <v>1</v>
      </c>
      <c r="W1649" s="10">
        <v>47</v>
      </c>
      <c r="X1649" s="9" t="s">
        <v>5</v>
      </c>
      <c r="Y1649" s="8">
        <v>45304</v>
      </c>
      <c r="Z1649" s="7">
        <v>45231</v>
      </c>
      <c r="AA1649" s="8">
        <v>45292</v>
      </c>
      <c r="AB1649" s="7">
        <v>45292</v>
      </c>
      <c r="AC1649" s="6">
        <v>100</v>
      </c>
    </row>
    <row r="1650" spans="1:30" hidden="1">
      <c r="A1650" s="15" t="str">
        <f t="shared" ca="1" si="39"/>
        <v>Future PO</v>
      </c>
      <c r="B1650" s="40" t="str">
        <f ca="1">IFERROR(IF(FIND("TAMURA",UPPER(Q1650))&lt;&gt;0,"LOCAL PO &gt; 'TAMURA' ","ERRO Regra Tamura"),
IFERROR(IF(LOWER(S1650)="national","Local PO",
IF(YEAR(Z1650)&amp;TEXT(WEEKNUM(Z1650),"00")&lt;=YEAR(TODAY())&amp;TEXT(WEEKNUM(TODAY())  +1,"00"),"PO &gt; Ok",   "Future PO")),""))</f>
        <v>Future PO</v>
      </c>
      <c r="C1650" s="18" t="str">
        <f>IFERROR(IF(VLOOKUP(G1650&amp;P1650,'Troca PN'!A:G,5,0)&lt;&gt;0,"TEVE Troca de PN","  &gt; ERRO CHAVE SKU&amp;PN "),"")</f>
        <v/>
      </c>
      <c r="D1650" s="18" t="str">
        <f>IFERROR(IF(VLOOKUP(G1650&amp;P1650,'Troca PN'!A:G,5,0)&lt;&gt;0,VLOOKUP(P1650,'Troca PN'!C:G,2,0),"  &gt; ERRO CHAVE SKU&amp;PN "),P1650)</f>
        <v>21170258</v>
      </c>
      <c r="E1650" s="54">
        <f>IFERROR(ROUNDUP((AC1650/VLOOKUP(P1650,'Huawei BUn - JDI'!B:H,4,0))*VLOOKUP(P1650,'Huawei BUn - JDI'!B:H,7,0),0),
IFERROR(IF(AC1650/VLOOKUP(P1650,'Huawei BUn - JDI'!L:O,3,0)&lt;1,VLOOKUP(P1650,'Huawei BUn - JDI'!L:O,3,0),
IFERROR(IF(AC1650/VLOOKUP(P1650,'Huawei BUn - JDI'!L:O,3,0)&lt;&gt;ROUND(AC1650/VLOOKUP(P1650,'Huawei BUn - JDI'!L:O,3,0),0),ROUNDUP(AC1650/VLOOKUP(P1650,'Huawei BUn - JDI'!L:O,3,0),0),AC1650),AC1650)),AC1650))</f>
        <v>200</v>
      </c>
      <c r="F1650" s="17">
        <f>VLOOKUP(P1650,'Material Unit Price List'!A:D,3,0)</f>
        <v>7.7700000000000005E-2</v>
      </c>
      <c r="G1650" s="1" t="str">
        <f>TRIM(MID(N1650,(FIND("]",N1650)+1),
(FIND("#",N1650)-1)-(FIND("]",N1650))))</f>
        <v>PFF-4</v>
      </c>
      <c r="H1650" s="16" t="str">
        <f>IFERROR(VLOOKUP(P1650,'Huawei BUn - JDI'!B:H,1,0)&amp;" - has convertion, divide for - "&amp;VLOOKUP(P1650,'Huawei BUn - JDI'!B:H,4,0),
IFERROR(VLOOKUP(P1650,'Huawei BUn - JDI'!L:O,1,0)&amp;"- has MOQ of - "&amp;VLOOKUP(P1650,'Huawei BUn - JDI'!L:O,3,0)," Sem Conversão"))</f>
        <v xml:space="preserve"> Sem Conversão</v>
      </c>
      <c r="J1650" s="2" t="s">
        <v>4</v>
      </c>
      <c r="K1650" s="1" t="b">
        <v>1</v>
      </c>
      <c r="L1650" s="1" t="s">
        <v>8217</v>
      </c>
      <c r="M1650" s="11" t="s">
        <v>10096</v>
      </c>
      <c r="N1650" s="10" t="s">
        <v>8411</v>
      </c>
      <c r="O1650" s="9" t="s">
        <v>7544</v>
      </c>
      <c r="P1650" s="10" t="s">
        <v>4665</v>
      </c>
      <c r="Q1650" s="9" t="s">
        <v>8218</v>
      </c>
      <c r="R1650" s="161" t="s">
        <v>7545</v>
      </c>
      <c r="S1650" s="10" t="s">
        <v>7</v>
      </c>
      <c r="T1650" s="9" t="s">
        <v>7655</v>
      </c>
      <c r="U1650" s="10" t="s">
        <v>1</v>
      </c>
      <c r="V1650" s="9">
        <v>1</v>
      </c>
      <c r="W1650" s="10">
        <v>47</v>
      </c>
      <c r="X1650" s="9" t="s">
        <v>5</v>
      </c>
      <c r="Y1650" s="8">
        <v>45331</v>
      </c>
      <c r="Z1650" s="7">
        <v>45262</v>
      </c>
      <c r="AA1650" s="8">
        <v>45323</v>
      </c>
      <c r="AB1650" s="7">
        <v>45323</v>
      </c>
      <c r="AC1650" s="6">
        <v>200</v>
      </c>
    </row>
    <row r="1651" spans="1:30" hidden="1">
      <c r="A1651" s="15" t="str">
        <f t="shared" ca="1" si="39"/>
        <v>Future PO</v>
      </c>
      <c r="B1651" s="40" t="str">
        <f ca="1">IFERROR(IF(FIND("TAMURA",UPPER(Q1651))&lt;&gt;0,"LOCAL PO &gt; 'TAMURA' ","ERRO Regra Tamura"),
IFERROR(IF(LOWER(S1651)="national","Local PO",
IF(YEAR(Z1651)&amp;TEXT(WEEKNUM(Z1651),"00")&lt;=YEAR(TODAY())&amp;TEXT(WEEKNUM(TODAY())  +1,"00"),"PO &gt; Ok",   "Future PO")),""))</f>
        <v>Future PO</v>
      </c>
      <c r="C1651" s="18" t="str">
        <f>IFERROR(IF(VLOOKUP(G1651&amp;P1651,'Troca PN'!A:G,5,0)&lt;&gt;0,"TEVE Troca de PN","  &gt; ERRO CHAVE SKU&amp;PN "),"")</f>
        <v/>
      </c>
      <c r="D1651" s="18" t="str">
        <f>IFERROR(IF(VLOOKUP(G1651&amp;P1651,'Troca PN'!A:G,5,0)&lt;&gt;0,VLOOKUP(P1651,'Troca PN'!C:G,2,0),"  &gt; ERRO CHAVE SKU&amp;PN "),P1651)</f>
        <v>21170258</v>
      </c>
      <c r="E1651" s="54">
        <f>IFERROR(ROUNDUP((AC1651/VLOOKUP(P1651,'Huawei BUn - JDI'!B:H,4,0))*VLOOKUP(P1651,'Huawei BUn - JDI'!B:H,7,0),0),
IFERROR(IF(AC1651/VLOOKUP(P1651,'Huawei BUn - JDI'!L:O,3,0)&lt;1,VLOOKUP(P1651,'Huawei BUn - JDI'!L:O,3,0),
IFERROR(IF(AC1651/VLOOKUP(P1651,'Huawei BUn - JDI'!L:O,3,0)&lt;&gt;ROUND(AC1651/VLOOKUP(P1651,'Huawei BUn - JDI'!L:O,3,0),0),ROUNDUP(AC1651/VLOOKUP(P1651,'Huawei BUn - JDI'!L:O,3,0),0),AC1651),AC1651)),AC1651))</f>
        <v>800</v>
      </c>
      <c r="F1651" s="17">
        <f>VLOOKUP(P1651,'Material Unit Price List'!A:D,3,0)</f>
        <v>7.7700000000000005E-2</v>
      </c>
      <c r="G1651" s="1" t="str">
        <f>TRIM(MID(N1651,(FIND("]",N1651)+1),
(FIND("#",N1651)-1)-(FIND("]",N1651))))</f>
        <v>BSJ-4</v>
      </c>
      <c r="H1651" s="16" t="str">
        <f>IFERROR(VLOOKUP(P1651,'Huawei BUn - JDI'!B:H,1,0)&amp;" - has convertion, divide for - "&amp;VLOOKUP(P1651,'Huawei BUn - JDI'!B:H,4,0),
IFERROR(VLOOKUP(P1651,'Huawei BUn - JDI'!L:O,1,0)&amp;"- has MOQ of - "&amp;VLOOKUP(P1651,'Huawei BUn - JDI'!L:O,3,0)," Sem Conversão"))</f>
        <v xml:space="preserve"> Sem Conversão</v>
      </c>
      <c r="J1651" s="2" t="s">
        <v>4</v>
      </c>
      <c r="K1651" s="1" t="b">
        <v>1</v>
      </c>
      <c r="L1651" s="1" t="s">
        <v>8217</v>
      </c>
      <c r="M1651" s="11" t="s">
        <v>10097</v>
      </c>
      <c r="N1651" s="10" t="s">
        <v>7658</v>
      </c>
      <c r="O1651" s="9" t="s">
        <v>7544</v>
      </c>
      <c r="P1651" s="10" t="s">
        <v>4665</v>
      </c>
      <c r="Q1651" s="9" t="s">
        <v>8218</v>
      </c>
      <c r="R1651" s="161" t="s">
        <v>7545</v>
      </c>
      <c r="S1651" s="10" t="s">
        <v>7</v>
      </c>
      <c r="T1651" s="9" t="s">
        <v>7655</v>
      </c>
      <c r="U1651" s="10" t="s">
        <v>1</v>
      </c>
      <c r="V1651" s="9">
        <v>1</v>
      </c>
      <c r="W1651" s="10">
        <v>47</v>
      </c>
      <c r="X1651" s="9" t="s">
        <v>5</v>
      </c>
      <c r="Y1651" s="8">
        <v>45332</v>
      </c>
      <c r="Z1651" s="7">
        <v>45262</v>
      </c>
      <c r="AA1651" s="8">
        <v>45323</v>
      </c>
      <c r="AB1651" s="7">
        <v>45323</v>
      </c>
      <c r="AC1651" s="6">
        <v>800</v>
      </c>
    </row>
    <row r="1652" spans="1:30" hidden="1">
      <c r="A1652" s="15" t="str">
        <f t="shared" ca="1" si="39"/>
        <v>Future PO</v>
      </c>
      <c r="B1652" s="40" t="str">
        <f ca="1">IFERROR(IF(FIND("TAMURA",UPPER(Q1652))&lt;&gt;0,"LOCAL PO &gt; 'TAMURA' ","ERRO Regra Tamura"),
IFERROR(IF(LOWER(S1652)="national","Local PO",
IF(YEAR(Z1652)&amp;TEXT(WEEKNUM(Z1652),"00")&lt;=YEAR(TODAY())&amp;TEXT(WEEKNUM(TODAY())  +1,"00"),"PO &gt; Ok",   "Future PO")),""))</f>
        <v>Future PO</v>
      </c>
      <c r="C1652" s="18" t="str">
        <f>IFERROR(IF(VLOOKUP(G1652&amp;P1652,'Troca PN'!A:G,5,0)&lt;&gt;0,"TEVE Troca de PN","  &gt; ERRO CHAVE SKU&amp;PN "),"")</f>
        <v/>
      </c>
      <c r="D1652" s="18" t="str">
        <f>IFERROR(IF(VLOOKUP(G1652&amp;P1652,'Troca PN'!A:G,5,0)&lt;&gt;0,VLOOKUP(P1652,'Troca PN'!C:G,2,0),"  &gt; ERRO CHAVE SKU&amp;PN "),P1652)</f>
        <v>21170258</v>
      </c>
      <c r="E1652" s="54">
        <f>IFERROR(ROUNDUP((AC1652/VLOOKUP(P1652,'Huawei BUn - JDI'!B:H,4,0))*VLOOKUP(P1652,'Huawei BUn - JDI'!B:H,7,0),0),
IFERROR(IF(AC1652/VLOOKUP(P1652,'Huawei BUn - JDI'!L:O,3,0)&lt;1,VLOOKUP(P1652,'Huawei BUn - JDI'!L:O,3,0),
IFERROR(IF(AC1652/VLOOKUP(P1652,'Huawei BUn - JDI'!L:O,3,0)&lt;&gt;ROUND(AC1652/VLOOKUP(P1652,'Huawei BUn - JDI'!L:O,3,0),0),ROUNDUP(AC1652/VLOOKUP(P1652,'Huawei BUn - JDI'!L:O,3,0),0),AC1652),AC1652)),AC1652))</f>
        <v>736</v>
      </c>
      <c r="F1652" s="17">
        <f>VLOOKUP(P1652,'Material Unit Price List'!A:D,3,0)</f>
        <v>7.7700000000000005E-2</v>
      </c>
      <c r="G1652" s="1" t="str">
        <f>TRIM(MID(N1652,(FIND("]",N1652)+1),
(FIND("#",N1652)-1)-(FIND("]",N1652))))</f>
        <v>BSJ-4</v>
      </c>
      <c r="H1652" s="16" t="str">
        <f>IFERROR(VLOOKUP(P1652,'Huawei BUn - JDI'!B:H,1,0)&amp;" - has convertion, divide for - "&amp;VLOOKUP(P1652,'Huawei BUn - JDI'!B:H,4,0),
IFERROR(VLOOKUP(P1652,'Huawei BUn - JDI'!L:O,1,0)&amp;"- has MOQ of - "&amp;VLOOKUP(P1652,'Huawei BUn - JDI'!L:O,3,0)," Sem Conversão"))</f>
        <v xml:space="preserve"> Sem Conversão</v>
      </c>
      <c r="J1652" s="2" t="s">
        <v>4</v>
      </c>
      <c r="K1652" s="1" t="b">
        <v>1</v>
      </c>
      <c r="L1652" s="1" t="s">
        <v>8217</v>
      </c>
      <c r="M1652" s="11" t="s">
        <v>10098</v>
      </c>
      <c r="N1652" s="10" t="s">
        <v>7677</v>
      </c>
      <c r="O1652" s="9" t="s">
        <v>7544</v>
      </c>
      <c r="P1652" s="10" t="s">
        <v>4665</v>
      </c>
      <c r="Q1652" s="9" t="s">
        <v>8218</v>
      </c>
      <c r="R1652" s="161" t="s">
        <v>7545</v>
      </c>
      <c r="S1652" s="10" t="s">
        <v>7</v>
      </c>
      <c r="T1652" s="9" t="s">
        <v>7655</v>
      </c>
      <c r="U1652" s="10" t="s">
        <v>1</v>
      </c>
      <c r="V1652" s="9">
        <v>1</v>
      </c>
      <c r="W1652" s="10">
        <v>47</v>
      </c>
      <c r="X1652" s="9" t="s">
        <v>5</v>
      </c>
      <c r="Y1652" s="8">
        <v>45333</v>
      </c>
      <c r="Z1652" s="7">
        <v>45262</v>
      </c>
      <c r="AA1652" s="8">
        <v>45323</v>
      </c>
      <c r="AB1652" s="7">
        <v>45323</v>
      </c>
      <c r="AC1652" s="6">
        <v>736</v>
      </c>
    </row>
    <row r="1653" spans="1:30">
      <c r="A1653" s="15" t="str">
        <f t="shared" ca="1" si="39"/>
        <v>PO &gt; Ok</v>
      </c>
      <c r="B1653" s="40" t="str">
        <f ca="1">IFERROR(IF(FIND("TAMURA",UPPER(Q1653))&lt;&gt;0,"LOCAL PO &gt; 'TAMURA' ","ERRO Regra Tamura"),
IFERROR(IF(LOWER(S1653)="national","Local PO",
IF(YEAR(Z1653)&amp;TEXT(WEEKNUM(Z1653),"00")&lt;=YEAR(TODAY())&amp;TEXT(WEEKNUM(TODAY())  +1,"00"),"PO &gt; Ok",   "Future PO")),""))</f>
        <v>PO &gt; Ok</v>
      </c>
      <c r="C1653" s="18" t="str">
        <f>IFERROR(IF(VLOOKUP(G1653&amp;P1653,'Troca PN'!A:G,5,0)&lt;&gt;0,"TEVE Troca de PN","  &gt; ERRO CHAVE SKU&amp;PN "),"")</f>
        <v/>
      </c>
      <c r="D1653" s="18" t="str">
        <f>IFERROR(IF(VLOOKUP(G1653&amp;P1653,'Troca PN'!A:G,5,0)&lt;&gt;0,VLOOKUP(P1653,'Troca PN'!C:G,2,0),"  &gt; ERRO CHAVE SKU&amp;PN "),P1653)</f>
        <v>21201340</v>
      </c>
      <c r="E1653" s="54">
        <f>IFERROR(ROUNDUP((AC1653/VLOOKUP(P1653,'Huawei BUn - JDI'!B:H,4,0))*VLOOKUP(P1653,'Huawei BUn - JDI'!B:H,7,0),0),
IFERROR(IF(AC1653/VLOOKUP(P1653,'Huawei BUn - JDI'!L:O,3,0)&lt;1,VLOOKUP(P1653,'Huawei BUn - JDI'!L:O,3,0),
IFERROR(IF(AC1653/VLOOKUP(P1653,'Huawei BUn - JDI'!L:O,3,0)&lt;&gt;ROUND(AC1653/VLOOKUP(P1653,'Huawei BUn - JDI'!L:O,3,0),0),ROUNDUP(AC1653/VLOOKUP(P1653,'Huawei BUn - JDI'!L:O,3,0),0),AC1653),AC1653)),AC1653))</f>
        <v>200</v>
      </c>
      <c r="F1653" s="17">
        <f>VLOOKUP(P1653,'Material Unit Price List'!A:D,3,0)</f>
        <v>8.4000000000000005E-2</v>
      </c>
      <c r="G1653" s="1" t="str">
        <f>TRIM(MID(N1653,(FIND("]",N1653)+1),
(FIND("#",N1653)-1)-(FIND("]",N1653))))</f>
        <v>BYF-2</v>
      </c>
      <c r="H1653" s="16" t="str">
        <f>IFERROR(VLOOKUP(P1653,'Huawei BUn - JDI'!B:H,1,0)&amp;" - has convertion, divide for - "&amp;VLOOKUP(P1653,'Huawei BUn - JDI'!B:H,4,0),
IFERROR(VLOOKUP(P1653,'Huawei BUn - JDI'!L:O,1,0)&amp;"- has MOQ of - "&amp;VLOOKUP(P1653,'Huawei BUn - JDI'!L:O,3,0)," Sem Conversão"))</f>
        <v xml:space="preserve"> Sem Conversão</v>
      </c>
      <c r="J1653" s="2" t="s">
        <v>4</v>
      </c>
      <c r="K1653" s="1" t="b">
        <v>0</v>
      </c>
      <c r="L1653" s="1" t="s">
        <v>8219</v>
      </c>
      <c r="M1653" s="11" t="s">
        <v>10099</v>
      </c>
      <c r="N1653" s="10" t="s">
        <v>10035</v>
      </c>
      <c r="O1653" s="9" t="s">
        <v>7544</v>
      </c>
      <c r="P1653" s="10" t="s">
        <v>4671</v>
      </c>
      <c r="Q1653" s="9" t="s">
        <v>4672</v>
      </c>
      <c r="R1653" s="161" t="s">
        <v>7552</v>
      </c>
      <c r="S1653" s="10" t="s">
        <v>7</v>
      </c>
      <c r="T1653" s="9" t="s">
        <v>7655</v>
      </c>
      <c r="U1653" s="10" t="s">
        <v>1</v>
      </c>
      <c r="V1653" s="9">
        <v>1</v>
      </c>
      <c r="W1653" s="10">
        <v>47</v>
      </c>
      <c r="X1653" s="9" t="s">
        <v>5</v>
      </c>
      <c r="Y1653" s="8">
        <v>45298</v>
      </c>
      <c r="Z1653" s="7">
        <v>45217</v>
      </c>
      <c r="AA1653" s="8">
        <v>45278</v>
      </c>
      <c r="AB1653" s="7">
        <v>45284</v>
      </c>
      <c r="AC1653" s="6">
        <v>200</v>
      </c>
      <c r="AD1653" s="1" t="s">
        <v>10769</v>
      </c>
    </row>
    <row r="1654" spans="1:30">
      <c r="A1654" s="15" t="str">
        <f t="shared" ca="1" si="39"/>
        <v>PO &gt; Ok</v>
      </c>
      <c r="B1654" s="40" t="str">
        <f ca="1">IFERROR(IF(FIND("TAMURA",UPPER(Q1654))&lt;&gt;0,"LOCAL PO &gt; 'TAMURA' ","ERRO Regra Tamura"),
IFERROR(IF(LOWER(S1654)="national","Local PO",
IF(YEAR(Z1654)&amp;TEXT(WEEKNUM(Z1654),"00")&lt;=YEAR(TODAY())&amp;TEXT(WEEKNUM(TODAY())  +1,"00"),"PO &gt; Ok",   "Future PO")),""))</f>
        <v>PO &gt; Ok</v>
      </c>
      <c r="C1654" s="18" t="str">
        <f>IFERROR(IF(VLOOKUP(G1654&amp;P1654,'Troca PN'!A:G,5,0)&lt;&gt;0,"TEVE Troca de PN","  &gt; ERRO CHAVE SKU&amp;PN "),"")</f>
        <v/>
      </c>
      <c r="D1654" s="18" t="str">
        <f>IFERROR(IF(VLOOKUP(G1654&amp;P1654,'Troca PN'!A:G,5,0)&lt;&gt;0,VLOOKUP(P1654,'Troca PN'!C:G,2,0),"  &gt; ERRO CHAVE SKU&amp;PN "),P1654)</f>
        <v>21201340</v>
      </c>
      <c r="E1654" s="54">
        <f>IFERROR(ROUNDUP((AC1654/VLOOKUP(P1654,'Huawei BUn - JDI'!B:H,4,0))*VLOOKUP(P1654,'Huawei BUn - JDI'!B:H,7,0),0),
IFERROR(IF(AC1654/VLOOKUP(P1654,'Huawei BUn - JDI'!L:O,3,0)&lt;1,VLOOKUP(P1654,'Huawei BUn - JDI'!L:O,3,0),
IFERROR(IF(AC1654/VLOOKUP(P1654,'Huawei BUn - JDI'!L:O,3,0)&lt;&gt;ROUND(AC1654/VLOOKUP(P1654,'Huawei BUn - JDI'!L:O,3,0),0),ROUNDUP(AC1654/VLOOKUP(P1654,'Huawei BUn - JDI'!L:O,3,0),0),AC1654),AC1654)),AC1654))</f>
        <v>100</v>
      </c>
      <c r="F1654" s="17">
        <f>VLOOKUP(P1654,'Material Unit Price List'!A:D,3,0)</f>
        <v>8.4000000000000005E-2</v>
      </c>
      <c r="G1654" s="1" t="str">
        <f>TRIM(MID(N1654,(FIND("]",N1654)+1),
(FIND("#",N1654)-1)-(FIND("]",N1654))))</f>
        <v>BYF-2</v>
      </c>
      <c r="H1654" s="16" t="str">
        <f>IFERROR(VLOOKUP(P1654,'Huawei BUn - JDI'!B:H,1,0)&amp;" - has convertion, divide for - "&amp;VLOOKUP(P1654,'Huawei BUn - JDI'!B:H,4,0),
IFERROR(VLOOKUP(P1654,'Huawei BUn - JDI'!L:O,1,0)&amp;"- has MOQ of - "&amp;VLOOKUP(P1654,'Huawei BUn - JDI'!L:O,3,0)," Sem Conversão"))</f>
        <v xml:space="preserve"> Sem Conversão</v>
      </c>
      <c r="J1654" s="2" t="s">
        <v>4</v>
      </c>
      <c r="K1654" s="1" t="b">
        <v>0</v>
      </c>
      <c r="L1654" s="1" t="s">
        <v>8219</v>
      </c>
      <c r="M1654" s="11" t="s">
        <v>10100</v>
      </c>
      <c r="N1654" s="10" t="s">
        <v>10037</v>
      </c>
      <c r="O1654" s="9" t="s">
        <v>7544</v>
      </c>
      <c r="P1654" s="10" t="s">
        <v>4671</v>
      </c>
      <c r="Q1654" s="9" t="s">
        <v>4672</v>
      </c>
      <c r="R1654" s="161" t="s">
        <v>7552</v>
      </c>
      <c r="S1654" s="10" t="s">
        <v>7</v>
      </c>
      <c r="T1654" s="9" t="s">
        <v>7655</v>
      </c>
      <c r="U1654" s="10" t="s">
        <v>1</v>
      </c>
      <c r="V1654" s="9">
        <v>1</v>
      </c>
      <c r="W1654" s="10">
        <v>47</v>
      </c>
      <c r="X1654" s="9" t="s">
        <v>5</v>
      </c>
      <c r="Y1654" s="8">
        <v>45299</v>
      </c>
      <c r="Z1654" s="7">
        <v>45217</v>
      </c>
      <c r="AA1654" s="8">
        <v>45278</v>
      </c>
      <c r="AB1654" s="7">
        <v>45284</v>
      </c>
      <c r="AC1654" s="6">
        <v>100</v>
      </c>
      <c r="AD1654" s="1" t="s">
        <v>10769</v>
      </c>
    </row>
    <row r="1655" spans="1:30">
      <c r="A1655" s="15" t="str">
        <f t="shared" ca="1" si="39"/>
        <v>PO &gt; Ok</v>
      </c>
      <c r="B1655" s="40" t="str">
        <f ca="1">IFERROR(IF(FIND("TAMURA",UPPER(Q1655))&lt;&gt;0,"LOCAL PO &gt; 'TAMURA' ","ERRO Regra Tamura"),
IFERROR(IF(LOWER(S1655)="national","Local PO",
IF(YEAR(Z1655)&amp;TEXT(WEEKNUM(Z1655),"00")&lt;=YEAR(TODAY())&amp;TEXT(WEEKNUM(TODAY())  +1,"00"),"PO &gt; Ok",   "Future PO")),""))</f>
        <v>PO &gt; Ok</v>
      </c>
      <c r="C1655" s="18" t="str">
        <f>IFERROR(IF(VLOOKUP(G1655&amp;P1655,'Troca PN'!A:G,5,0)&lt;&gt;0,"TEVE Troca de PN","  &gt; ERRO CHAVE SKU&amp;PN "),"")</f>
        <v/>
      </c>
      <c r="D1655" s="18" t="str">
        <f>IFERROR(IF(VLOOKUP(G1655&amp;P1655,'Troca PN'!A:G,5,0)&lt;&gt;0,VLOOKUP(P1655,'Troca PN'!C:G,2,0),"  &gt; ERRO CHAVE SKU&amp;PN "),P1655)</f>
        <v>21201340</v>
      </c>
      <c r="E1655" s="54">
        <f>IFERROR(ROUNDUP((AC1655/VLOOKUP(P1655,'Huawei BUn - JDI'!B:H,4,0))*VLOOKUP(P1655,'Huawei BUn - JDI'!B:H,7,0),0),
IFERROR(IF(AC1655/VLOOKUP(P1655,'Huawei BUn - JDI'!L:O,3,0)&lt;1,VLOOKUP(P1655,'Huawei BUn - JDI'!L:O,3,0),
IFERROR(IF(AC1655/VLOOKUP(P1655,'Huawei BUn - JDI'!L:O,3,0)&lt;&gt;ROUND(AC1655/VLOOKUP(P1655,'Huawei BUn - JDI'!L:O,3,0),0),ROUNDUP(AC1655/VLOOKUP(P1655,'Huawei BUn - JDI'!L:O,3,0),0),AC1655),AC1655)),AC1655))</f>
        <v>600</v>
      </c>
      <c r="F1655" s="17">
        <f>VLOOKUP(P1655,'Material Unit Price List'!A:D,3,0)</f>
        <v>8.4000000000000005E-2</v>
      </c>
      <c r="G1655" s="1" t="str">
        <f>TRIM(MID(N1655,(FIND("]",N1655)+1),
(FIND("#",N1655)-1)-(FIND("]",N1655))))</f>
        <v>737-4</v>
      </c>
      <c r="H1655" s="16" t="str">
        <f>IFERROR(VLOOKUP(P1655,'Huawei BUn - JDI'!B:H,1,0)&amp;" - has convertion, divide for - "&amp;VLOOKUP(P1655,'Huawei BUn - JDI'!B:H,4,0),
IFERROR(VLOOKUP(P1655,'Huawei BUn - JDI'!L:O,1,0)&amp;"- has MOQ of - "&amp;VLOOKUP(P1655,'Huawei BUn - JDI'!L:O,3,0)," Sem Conversão"))</f>
        <v xml:space="preserve"> Sem Conversão</v>
      </c>
      <c r="J1655" s="2" t="s">
        <v>4</v>
      </c>
      <c r="K1655" s="1" t="b">
        <v>0</v>
      </c>
      <c r="L1655" s="1" t="s">
        <v>8219</v>
      </c>
      <c r="M1655" s="11" t="s">
        <v>10101</v>
      </c>
      <c r="N1655" s="10" t="s">
        <v>8450</v>
      </c>
      <c r="O1655" s="9" t="s">
        <v>7544</v>
      </c>
      <c r="P1655" s="10" t="s">
        <v>4671</v>
      </c>
      <c r="Q1655" s="9" t="s">
        <v>4672</v>
      </c>
      <c r="R1655" s="161" t="s">
        <v>7552</v>
      </c>
      <c r="S1655" s="10" t="s">
        <v>7</v>
      </c>
      <c r="T1655" s="9" t="s">
        <v>7655</v>
      </c>
      <c r="U1655" s="10" t="s">
        <v>1</v>
      </c>
      <c r="V1655" s="9">
        <v>1</v>
      </c>
      <c r="W1655" s="10">
        <v>47</v>
      </c>
      <c r="X1655" s="9" t="s">
        <v>5</v>
      </c>
      <c r="Y1655" s="8">
        <v>45300</v>
      </c>
      <c r="Z1655" s="7">
        <v>45217</v>
      </c>
      <c r="AA1655" s="8">
        <v>45278</v>
      </c>
      <c r="AB1655" s="7">
        <v>45284</v>
      </c>
      <c r="AC1655" s="6">
        <v>600</v>
      </c>
      <c r="AD1655" s="1" t="s">
        <v>10769</v>
      </c>
    </row>
    <row r="1656" spans="1:30">
      <c r="A1656" s="15" t="str">
        <f t="shared" ca="1" si="39"/>
        <v>PO &gt; Ok</v>
      </c>
      <c r="B1656" s="40" t="str">
        <f ca="1">IFERROR(IF(FIND("TAMURA",UPPER(Q1656))&lt;&gt;0,"LOCAL PO &gt; 'TAMURA' ","ERRO Regra Tamura"),
IFERROR(IF(LOWER(S1656)="national","Local PO",
IF(YEAR(Z1656)&amp;TEXT(WEEKNUM(Z1656),"00")&lt;=YEAR(TODAY())&amp;TEXT(WEEKNUM(TODAY())  +1,"00"),"PO &gt; Ok",   "Future PO")),""))</f>
        <v>PO &gt; Ok</v>
      </c>
      <c r="C1656" s="18" t="str">
        <f>IFERROR(IF(VLOOKUP(G1656&amp;P1656,'Troca PN'!A:G,5,0)&lt;&gt;0,"TEVE Troca de PN","  &gt; ERRO CHAVE SKU&amp;PN "),"")</f>
        <v/>
      </c>
      <c r="D1656" s="18" t="str">
        <f>IFERROR(IF(VLOOKUP(G1656&amp;P1656,'Troca PN'!A:G,5,0)&lt;&gt;0,VLOOKUP(P1656,'Troca PN'!C:G,2,0),"  &gt; ERRO CHAVE SKU&amp;PN "),P1656)</f>
        <v>21201340</v>
      </c>
      <c r="E1656" s="54">
        <f>IFERROR(ROUNDUP((AC1656/VLOOKUP(P1656,'Huawei BUn - JDI'!B:H,4,0))*VLOOKUP(P1656,'Huawei BUn - JDI'!B:H,7,0),0),
IFERROR(IF(AC1656/VLOOKUP(P1656,'Huawei BUn - JDI'!L:O,3,0)&lt;1,VLOOKUP(P1656,'Huawei BUn - JDI'!L:O,3,0),
IFERROR(IF(AC1656/VLOOKUP(P1656,'Huawei BUn - JDI'!L:O,3,0)&lt;&gt;ROUND(AC1656/VLOOKUP(P1656,'Huawei BUn - JDI'!L:O,3,0),0),ROUNDUP(AC1656/VLOOKUP(P1656,'Huawei BUn - JDI'!L:O,3,0),0),AC1656),AC1656)),AC1656))</f>
        <v>100</v>
      </c>
      <c r="F1656" s="17">
        <f>VLOOKUP(P1656,'Material Unit Price List'!A:D,3,0)</f>
        <v>8.4000000000000005E-2</v>
      </c>
      <c r="G1656" s="1" t="str">
        <f>TRIM(MID(N1656,(FIND("]",N1656)+1),
(FIND("#",N1656)-1)-(FIND("]",N1656))))</f>
        <v>707-4</v>
      </c>
      <c r="H1656" s="16" t="str">
        <f>IFERROR(VLOOKUP(P1656,'Huawei BUn - JDI'!B:H,1,0)&amp;" - has convertion, divide for - "&amp;VLOOKUP(P1656,'Huawei BUn - JDI'!B:H,4,0),
IFERROR(VLOOKUP(P1656,'Huawei BUn - JDI'!L:O,1,0)&amp;"- has MOQ of - "&amp;VLOOKUP(P1656,'Huawei BUn - JDI'!L:O,3,0)," Sem Conversão"))</f>
        <v xml:space="preserve"> Sem Conversão</v>
      </c>
      <c r="J1656" s="2" t="s">
        <v>4</v>
      </c>
      <c r="K1656" s="1" t="b">
        <v>0</v>
      </c>
      <c r="L1656" s="1" t="s">
        <v>8219</v>
      </c>
      <c r="M1656" s="11" t="s">
        <v>10102</v>
      </c>
      <c r="N1656" s="10" t="s">
        <v>10039</v>
      </c>
      <c r="O1656" s="9" t="s">
        <v>7544</v>
      </c>
      <c r="P1656" s="10" t="s">
        <v>4671</v>
      </c>
      <c r="Q1656" s="9" t="s">
        <v>4672</v>
      </c>
      <c r="R1656" s="161" t="s">
        <v>7552</v>
      </c>
      <c r="S1656" s="10" t="s">
        <v>7</v>
      </c>
      <c r="T1656" s="9" t="s">
        <v>7655</v>
      </c>
      <c r="U1656" s="10" t="s">
        <v>1</v>
      </c>
      <c r="V1656" s="9">
        <v>1</v>
      </c>
      <c r="W1656" s="10">
        <v>47</v>
      </c>
      <c r="X1656" s="9" t="s">
        <v>5</v>
      </c>
      <c r="Y1656" s="8">
        <v>45310</v>
      </c>
      <c r="Z1656" s="7">
        <v>45217</v>
      </c>
      <c r="AA1656" s="8">
        <v>45278</v>
      </c>
      <c r="AB1656" s="7">
        <v>45284</v>
      </c>
      <c r="AC1656" s="6">
        <v>100</v>
      </c>
      <c r="AD1656" s="1" t="s">
        <v>10769</v>
      </c>
    </row>
    <row r="1657" spans="1:30" hidden="1">
      <c r="A1657" s="15" t="str">
        <f t="shared" ca="1" si="39"/>
        <v>Future PO</v>
      </c>
      <c r="B1657" s="40" t="str">
        <f ca="1">IFERROR(IF(FIND("TAMURA",UPPER(Q1657))&lt;&gt;0,"LOCAL PO &gt; 'TAMURA' ","ERRO Regra Tamura"),
IFERROR(IF(LOWER(S1657)="national","Local PO",
IF(YEAR(Z1657)&amp;TEXT(WEEKNUM(Z1657),"00")&lt;=YEAR(TODAY())&amp;TEXT(WEEKNUM(TODAY())  +1,"00"),"PO &gt; Ok",   "Future PO")),""))</f>
        <v>Future PO</v>
      </c>
      <c r="C1657" s="18" t="str">
        <f>IFERROR(IF(VLOOKUP(G1657&amp;P1657,'Troca PN'!A:G,5,0)&lt;&gt;0,"TEVE Troca de PN","  &gt; ERRO CHAVE SKU&amp;PN "),"")</f>
        <v/>
      </c>
      <c r="D1657" s="18" t="str">
        <f>IFERROR(IF(VLOOKUP(G1657&amp;P1657,'Troca PN'!A:G,5,0)&lt;&gt;0,VLOOKUP(P1657,'Troca PN'!C:G,2,0),"  &gt; ERRO CHAVE SKU&amp;PN "),P1657)</f>
        <v>21201340</v>
      </c>
      <c r="E1657" s="54">
        <f>IFERROR(ROUNDUP((AC1657/VLOOKUP(P1657,'Huawei BUn - JDI'!B:H,4,0))*VLOOKUP(P1657,'Huawei BUn - JDI'!B:H,7,0),0),
IFERROR(IF(AC1657/VLOOKUP(P1657,'Huawei BUn - JDI'!L:O,3,0)&lt;1,VLOOKUP(P1657,'Huawei BUn - JDI'!L:O,3,0),
IFERROR(IF(AC1657/VLOOKUP(P1657,'Huawei BUn - JDI'!L:O,3,0)&lt;&gt;ROUND(AC1657/VLOOKUP(P1657,'Huawei BUn - JDI'!L:O,3,0),0),ROUNDUP(AC1657/VLOOKUP(P1657,'Huawei BUn - JDI'!L:O,3,0),0),AC1657),AC1657)),AC1657))</f>
        <v>200</v>
      </c>
      <c r="F1657" s="17">
        <f>VLOOKUP(P1657,'Material Unit Price List'!A:D,3,0)</f>
        <v>8.4000000000000005E-2</v>
      </c>
      <c r="G1657" s="1" t="str">
        <f>TRIM(MID(N1657,(FIND("]",N1657)+1),
(FIND("#",N1657)-1)-(FIND("]",N1657))))</f>
        <v>BYF-2</v>
      </c>
      <c r="H1657" s="16" t="str">
        <f>IFERROR(VLOOKUP(P1657,'Huawei BUn - JDI'!B:H,1,0)&amp;" - has convertion, divide for - "&amp;VLOOKUP(P1657,'Huawei BUn - JDI'!B:H,4,0),
IFERROR(VLOOKUP(P1657,'Huawei BUn - JDI'!L:O,1,0)&amp;"- has MOQ of - "&amp;VLOOKUP(P1657,'Huawei BUn - JDI'!L:O,3,0)," Sem Conversão"))</f>
        <v xml:space="preserve"> Sem Conversão</v>
      </c>
      <c r="J1657" s="2" t="s">
        <v>4</v>
      </c>
      <c r="K1657" s="1" t="b">
        <v>1</v>
      </c>
      <c r="L1657" s="1" t="s">
        <v>8219</v>
      </c>
      <c r="M1657" s="11" t="s">
        <v>10103</v>
      </c>
      <c r="N1657" s="10" t="s">
        <v>10041</v>
      </c>
      <c r="O1657" s="9" t="s">
        <v>7544</v>
      </c>
      <c r="P1657" s="10" t="s">
        <v>4671</v>
      </c>
      <c r="Q1657" s="9" t="s">
        <v>4672</v>
      </c>
      <c r="R1657" s="161" t="s">
        <v>7552</v>
      </c>
      <c r="S1657" s="10" t="s">
        <v>7</v>
      </c>
      <c r="T1657" s="9" t="s">
        <v>7655</v>
      </c>
      <c r="U1657" s="10" t="s">
        <v>1</v>
      </c>
      <c r="V1657" s="9">
        <v>1</v>
      </c>
      <c r="W1657" s="10">
        <v>47</v>
      </c>
      <c r="X1657" s="9" t="s">
        <v>5</v>
      </c>
      <c r="Y1657" s="8">
        <v>45328</v>
      </c>
      <c r="Z1657" s="7">
        <v>45248</v>
      </c>
      <c r="AA1657" s="8">
        <v>45309</v>
      </c>
      <c r="AB1657" s="7">
        <v>45309</v>
      </c>
      <c r="AC1657" s="6">
        <v>200</v>
      </c>
    </row>
    <row r="1658" spans="1:30" hidden="1">
      <c r="A1658" s="15" t="str">
        <f t="shared" ca="1" si="39"/>
        <v>Future PO</v>
      </c>
      <c r="B1658" s="40" t="str">
        <f ca="1">IFERROR(IF(FIND("TAMURA",UPPER(Q1658))&lt;&gt;0,"LOCAL PO &gt; 'TAMURA' ","ERRO Regra Tamura"),
IFERROR(IF(LOWER(S1658)="national","Local PO",
IF(YEAR(Z1658)&amp;TEXT(WEEKNUM(Z1658),"00")&lt;=YEAR(TODAY())&amp;TEXT(WEEKNUM(TODAY())  +1,"00"),"PO &gt; Ok",   "Future PO")),""))</f>
        <v>Future PO</v>
      </c>
      <c r="C1658" s="18" t="str">
        <f>IFERROR(IF(VLOOKUP(G1658&amp;P1658,'Troca PN'!A:G,5,0)&lt;&gt;0,"TEVE Troca de PN","  &gt; ERRO CHAVE SKU&amp;PN "),"")</f>
        <v/>
      </c>
      <c r="D1658" s="18" t="str">
        <f>IFERROR(IF(VLOOKUP(G1658&amp;P1658,'Troca PN'!A:G,5,0)&lt;&gt;0,VLOOKUP(P1658,'Troca PN'!C:G,2,0),"  &gt; ERRO CHAVE SKU&amp;PN "),P1658)</f>
        <v>21201340</v>
      </c>
      <c r="E1658" s="54">
        <f>IFERROR(ROUNDUP((AC1658/VLOOKUP(P1658,'Huawei BUn - JDI'!B:H,4,0))*VLOOKUP(P1658,'Huawei BUn - JDI'!B:H,7,0),0),
IFERROR(IF(AC1658/VLOOKUP(P1658,'Huawei BUn - JDI'!L:O,3,0)&lt;1,VLOOKUP(P1658,'Huawei BUn - JDI'!L:O,3,0),
IFERROR(IF(AC1658/VLOOKUP(P1658,'Huawei BUn - JDI'!L:O,3,0)&lt;&gt;ROUND(AC1658/VLOOKUP(P1658,'Huawei BUn - JDI'!L:O,3,0),0),ROUNDUP(AC1658/VLOOKUP(P1658,'Huawei BUn - JDI'!L:O,3,0),0),AC1658),AC1658)),AC1658))</f>
        <v>100</v>
      </c>
      <c r="F1658" s="17">
        <f>VLOOKUP(P1658,'Material Unit Price List'!A:D,3,0)</f>
        <v>8.4000000000000005E-2</v>
      </c>
      <c r="G1658" s="1" t="str">
        <f>TRIM(MID(N1658,(FIND("]",N1658)+1),
(FIND("#",N1658)-1)-(FIND("]",N1658))))</f>
        <v>BYF-2</v>
      </c>
      <c r="H1658" s="16" t="str">
        <f>IFERROR(VLOOKUP(P1658,'Huawei BUn - JDI'!B:H,1,0)&amp;" - has convertion, divide for - "&amp;VLOOKUP(P1658,'Huawei BUn - JDI'!B:H,4,0),
IFERROR(VLOOKUP(P1658,'Huawei BUn - JDI'!L:O,1,0)&amp;"- has MOQ of - "&amp;VLOOKUP(P1658,'Huawei BUn - JDI'!L:O,3,0)," Sem Conversão"))</f>
        <v xml:space="preserve"> Sem Conversão</v>
      </c>
      <c r="J1658" s="2" t="s">
        <v>4</v>
      </c>
      <c r="K1658" s="1" t="b">
        <v>1</v>
      </c>
      <c r="L1658" s="1" t="s">
        <v>8219</v>
      </c>
      <c r="M1658" s="11" t="s">
        <v>10104</v>
      </c>
      <c r="N1658" s="10" t="s">
        <v>10043</v>
      </c>
      <c r="O1658" s="9" t="s">
        <v>7544</v>
      </c>
      <c r="P1658" s="10" t="s">
        <v>4671</v>
      </c>
      <c r="Q1658" s="9" t="s">
        <v>4672</v>
      </c>
      <c r="R1658" s="161" t="s">
        <v>7552</v>
      </c>
      <c r="S1658" s="10" t="s">
        <v>7</v>
      </c>
      <c r="T1658" s="9" t="s">
        <v>7655</v>
      </c>
      <c r="U1658" s="10" t="s">
        <v>1</v>
      </c>
      <c r="V1658" s="9">
        <v>1</v>
      </c>
      <c r="W1658" s="10">
        <v>47</v>
      </c>
      <c r="X1658" s="9" t="s">
        <v>5</v>
      </c>
      <c r="Y1658" s="8">
        <v>45329</v>
      </c>
      <c r="Z1658" s="7">
        <v>45248</v>
      </c>
      <c r="AA1658" s="8">
        <v>45309</v>
      </c>
      <c r="AB1658" s="7">
        <v>45309</v>
      </c>
      <c r="AC1658" s="6">
        <v>100</v>
      </c>
    </row>
    <row r="1659" spans="1:30" hidden="1">
      <c r="A1659" s="15" t="str">
        <f t="shared" ca="1" si="39"/>
        <v>Future PO</v>
      </c>
      <c r="B1659" s="40" t="str">
        <f ca="1">IFERROR(IF(FIND("TAMURA",UPPER(Q1659))&lt;&gt;0,"LOCAL PO &gt; 'TAMURA' ","ERRO Regra Tamura"),
IFERROR(IF(LOWER(S1659)="national","Local PO",
IF(YEAR(Z1659)&amp;TEXT(WEEKNUM(Z1659),"00")&lt;=YEAR(TODAY())&amp;TEXT(WEEKNUM(TODAY())  +1,"00"),"PO &gt; Ok",   "Future PO")),""))</f>
        <v>Future PO</v>
      </c>
      <c r="C1659" s="18" t="str">
        <f>IFERROR(IF(VLOOKUP(G1659&amp;P1659,'Troca PN'!A:G,5,0)&lt;&gt;0,"TEVE Troca de PN","  &gt; ERRO CHAVE SKU&amp;PN "),"")</f>
        <v/>
      </c>
      <c r="D1659" s="18" t="str">
        <f>IFERROR(IF(VLOOKUP(G1659&amp;P1659,'Troca PN'!A:G,5,0)&lt;&gt;0,VLOOKUP(P1659,'Troca PN'!C:G,2,0),"  &gt; ERRO CHAVE SKU&amp;PN "),P1659)</f>
        <v>21201340</v>
      </c>
      <c r="E1659" s="54">
        <f>IFERROR(ROUNDUP((AC1659/VLOOKUP(P1659,'Huawei BUn - JDI'!B:H,4,0))*VLOOKUP(P1659,'Huawei BUn - JDI'!B:H,7,0),0),
IFERROR(IF(AC1659/VLOOKUP(P1659,'Huawei BUn - JDI'!L:O,3,0)&lt;1,VLOOKUP(P1659,'Huawei BUn - JDI'!L:O,3,0),
IFERROR(IF(AC1659/VLOOKUP(P1659,'Huawei BUn - JDI'!L:O,3,0)&lt;&gt;ROUND(AC1659/VLOOKUP(P1659,'Huawei BUn - JDI'!L:O,3,0),0),ROUNDUP(AC1659/VLOOKUP(P1659,'Huawei BUn - JDI'!L:O,3,0),0),AC1659),AC1659)),AC1659))</f>
        <v>587</v>
      </c>
      <c r="F1659" s="17">
        <f>VLOOKUP(P1659,'Material Unit Price List'!A:D,3,0)</f>
        <v>8.4000000000000005E-2</v>
      </c>
      <c r="G1659" s="1" t="str">
        <f>TRIM(MID(N1659,(FIND("]",N1659)+1),
(FIND("#",N1659)-1)-(FIND("]",N1659))))</f>
        <v>737-4</v>
      </c>
      <c r="H1659" s="16" t="str">
        <f>IFERROR(VLOOKUP(P1659,'Huawei BUn - JDI'!B:H,1,0)&amp;" - has convertion, divide for - "&amp;VLOOKUP(P1659,'Huawei BUn - JDI'!B:H,4,0),
IFERROR(VLOOKUP(P1659,'Huawei BUn - JDI'!L:O,1,0)&amp;"- has MOQ of - "&amp;VLOOKUP(P1659,'Huawei BUn - JDI'!L:O,3,0)," Sem Conversão"))</f>
        <v xml:space="preserve"> Sem Conversão</v>
      </c>
      <c r="J1659" s="2" t="s">
        <v>4</v>
      </c>
      <c r="K1659" s="1" t="b">
        <v>1</v>
      </c>
      <c r="L1659" s="1" t="s">
        <v>8219</v>
      </c>
      <c r="M1659" s="11" t="s">
        <v>10105</v>
      </c>
      <c r="N1659" s="10" t="s">
        <v>8452</v>
      </c>
      <c r="O1659" s="9" t="s">
        <v>7544</v>
      </c>
      <c r="P1659" s="10" t="s">
        <v>4671</v>
      </c>
      <c r="Q1659" s="9" t="s">
        <v>4672</v>
      </c>
      <c r="R1659" s="161" t="s">
        <v>7552</v>
      </c>
      <c r="S1659" s="10" t="s">
        <v>7</v>
      </c>
      <c r="T1659" s="9" t="s">
        <v>7655</v>
      </c>
      <c r="U1659" s="10" t="s">
        <v>1</v>
      </c>
      <c r="V1659" s="9">
        <v>1</v>
      </c>
      <c r="W1659" s="10">
        <v>47</v>
      </c>
      <c r="X1659" s="9" t="s">
        <v>5</v>
      </c>
      <c r="Y1659" s="8">
        <v>45330</v>
      </c>
      <c r="Z1659" s="7">
        <v>45248</v>
      </c>
      <c r="AA1659" s="8">
        <v>45309</v>
      </c>
      <c r="AB1659" s="7">
        <v>45309</v>
      </c>
      <c r="AC1659" s="6">
        <v>587</v>
      </c>
    </row>
    <row r="1660" spans="1:30">
      <c r="A1660" s="15" t="str">
        <f t="shared" ca="1" si="39"/>
        <v>PO &gt; Ok</v>
      </c>
      <c r="B1660" s="40" t="str">
        <f ca="1">IFERROR(IF(FIND("TAMURA",UPPER(Q1660))&lt;&gt;0,"LOCAL PO &gt; 'TAMURA' ","ERRO Regra Tamura"),
IFERROR(IF(LOWER(S1660)="national","Local PO",
IF(YEAR(Z1660)&amp;TEXT(WEEKNUM(Z1660),"00")&lt;=YEAR(TODAY())&amp;TEXT(WEEKNUM(TODAY())  +1,"00"),"PO &gt; Ok",   "Future PO")),""))</f>
        <v>PO &gt; Ok</v>
      </c>
      <c r="C1660" s="18" t="str">
        <f>IFERROR(IF(VLOOKUP(G1660&amp;P1660,'Troca PN'!A:G,5,0)&lt;&gt;0,"TEVE Troca de PN","  &gt; ERRO CHAVE SKU&amp;PN "),"")</f>
        <v/>
      </c>
      <c r="D1660" s="18" t="str">
        <f>IFERROR(IF(VLOOKUP(G1660&amp;P1660,'Troca PN'!A:G,5,0)&lt;&gt;0,VLOOKUP(P1660,'Troca PN'!C:G,2,0),"  &gt; ERRO CHAVE SKU&amp;PN "),P1660)</f>
        <v>21201442</v>
      </c>
      <c r="E1660" s="54">
        <f>IFERROR(ROUNDUP((AC1660/VLOOKUP(P1660,'Huawei BUn - JDI'!B:H,4,0))*VLOOKUP(P1660,'Huawei BUn - JDI'!B:H,7,0),0),
IFERROR(IF(AC1660/VLOOKUP(P1660,'Huawei BUn - JDI'!L:O,3,0)&lt;1,VLOOKUP(P1660,'Huawei BUn - JDI'!L:O,3,0),
IFERROR(IF(AC1660/VLOOKUP(P1660,'Huawei BUn - JDI'!L:O,3,0)&lt;&gt;ROUND(AC1660/VLOOKUP(P1660,'Huawei BUn - JDI'!L:O,3,0),0),ROUNDUP(AC1660/VLOOKUP(P1660,'Huawei BUn - JDI'!L:O,3,0),0),AC1660),AC1660)),AC1660))</f>
        <v>600</v>
      </c>
      <c r="F1660" s="17">
        <f>VLOOKUP(P1660,'Material Unit Price List'!A:D,3,0)</f>
        <v>2.9600000000000001E-2</v>
      </c>
      <c r="G1660" s="1" t="str">
        <f>TRIM(MID(N1660,(FIND("]",N1660)+1),
(FIND("#",N1660)-1)-(FIND("]",N1660))))</f>
        <v>737-4</v>
      </c>
      <c r="H1660" s="16" t="str">
        <f>IFERROR(VLOOKUP(P1660,'Huawei BUn - JDI'!B:H,1,0)&amp;" - has convertion, divide for - "&amp;VLOOKUP(P1660,'Huawei BUn - JDI'!B:H,4,0),
IFERROR(VLOOKUP(P1660,'Huawei BUn - JDI'!L:O,1,0)&amp;"- has MOQ of - "&amp;VLOOKUP(P1660,'Huawei BUn - JDI'!L:O,3,0)," Sem Conversão"))</f>
        <v xml:space="preserve"> Sem Conversão</v>
      </c>
      <c r="J1660" s="2" t="s">
        <v>4</v>
      </c>
      <c r="K1660" s="1" t="b">
        <v>0</v>
      </c>
      <c r="L1660" s="1" t="s">
        <v>8220</v>
      </c>
      <c r="M1660" s="11" t="s">
        <v>10106</v>
      </c>
      <c r="N1660" s="10" t="s">
        <v>8450</v>
      </c>
      <c r="O1660" s="9" t="s">
        <v>7544</v>
      </c>
      <c r="P1660" s="10" t="s">
        <v>4677</v>
      </c>
      <c r="Q1660" s="9" t="s">
        <v>8221</v>
      </c>
      <c r="R1660" s="161" t="s">
        <v>7552</v>
      </c>
      <c r="S1660" s="10" t="s">
        <v>7</v>
      </c>
      <c r="T1660" s="9" t="s">
        <v>7705</v>
      </c>
      <c r="U1660" s="10" t="s">
        <v>1</v>
      </c>
      <c r="V1660" s="9">
        <v>100</v>
      </c>
      <c r="W1660" s="10">
        <v>47</v>
      </c>
      <c r="X1660" s="9" t="s">
        <v>5</v>
      </c>
      <c r="Y1660" s="8">
        <v>45300</v>
      </c>
      <c r="Z1660" s="7">
        <v>45217</v>
      </c>
      <c r="AA1660" s="8">
        <v>45278</v>
      </c>
      <c r="AB1660" s="7">
        <v>45284</v>
      </c>
      <c r="AC1660" s="6">
        <v>600</v>
      </c>
      <c r="AD1660" s="1" t="s">
        <v>10769</v>
      </c>
    </row>
    <row r="1661" spans="1:30" hidden="1">
      <c r="A1661" s="15" t="str">
        <f t="shared" ca="1" si="39"/>
        <v>Future PO</v>
      </c>
      <c r="B1661" s="40" t="str">
        <f ca="1">IFERROR(IF(FIND("TAMURA",UPPER(Q1661))&lt;&gt;0,"LOCAL PO &gt; 'TAMURA' ","ERRO Regra Tamura"),
IFERROR(IF(LOWER(S1661)="national","Local PO",
IF(YEAR(Z1661)&amp;TEXT(WEEKNUM(Z1661),"00")&lt;=YEAR(TODAY())&amp;TEXT(WEEKNUM(TODAY())  +1,"00"),"PO &gt; Ok",   "Future PO")),""))</f>
        <v>Future PO</v>
      </c>
      <c r="C1661" s="18" t="str">
        <f>IFERROR(IF(VLOOKUP(G1661&amp;P1661,'Troca PN'!A:G,5,0)&lt;&gt;0,"TEVE Troca de PN","  &gt; ERRO CHAVE SKU&amp;PN "),"")</f>
        <v/>
      </c>
      <c r="D1661" s="18" t="str">
        <f>IFERROR(IF(VLOOKUP(G1661&amp;P1661,'Troca PN'!A:G,5,0)&lt;&gt;0,VLOOKUP(P1661,'Troca PN'!C:G,2,0),"  &gt; ERRO CHAVE SKU&amp;PN "),P1661)</f>
        <v>21201442</v>
      </c>
      <c r="E1661" s="54">
        <f>IFERROR(ROUNDUP((AC1661/VLOOKUP(P1661,'Huawei BUn - JDI'!B:H,4,0))*VLOOKUP(P1661,'Huawei BUn - JDI'!B:H,7,0),0),
IFERROR(IF(AC1661/VLOOKUP(P1661,'Huawei BUn - JDI'!L:O,3,0)&lt;1,VLOOKUP(P1661,'Huawei BUn - JDI'!L:O,3,0),
IFERROR(IF(AC1661/VLOOKUP(P1661,'Huawei BUn - JDI'!L:O,3,0)&lt;&gt;ROUND(AC1661/VLOOKUP(P1661,'Huawei BUn - JDI'!L:O,3,0),0),ROUNDUP(AC1661/VLOOKUP(P1661,'Huawei BUn - JDI'!L:O,3,0),0),AC1661),AC1661)),AC1661))</f>
        <v>521</v>
      </c>
      <c r="F1661" s="17">
        <f>VLOOKUP(P1661,'Material Unit Price List'!A:D,3,0)</f>
        <v>2.9600000000000001E-2</v>
      </c>
      <c r="G1661" s="1" t="str">
        <f>TRIM(MID(N1661,(FIND("]",N1661)+1),
(FIND("#",N1661)-1)-(FIND("]",N1661))))</f>
        <v>737-4</v>
      </c>
      <c r="H1661" s="16" t="str">
        <f>IFERROR(VLOOKUP(P1661,'Huawei BUn - JDI'!B:H,1,0)&amp;" - has convertion, divide for - "&amp;VLOOKUP(P1661,'Huawei BUn - JDI'!B:H,4,0),
IFERROR(VLOOKUP(P1661,'Huawei BUn - JDI'!L:O,1,0)&amp;"- has MOQ of - "&amp;VLOOKUP(P1661,'Huawei BUn - JDI'!L:O,3,0)," Sem Conversão"))</f>
        <v xml:space="preserve"> Sem Conversão</v>
      </c>
      <c r="J1661" s="2" t="s">
        <v>4</v>
      </c>
      <c r="K1661" s="1" t="b">
        <v>1</v>
      </c>
      <c r="L1661" s="1" t="s">
        <v>8220</v>
      </c>
      <c r="M1661" s="11" t="s">
        <v>10107</v>
      </c>
      <c r="N1661" s="10" t="s">
        <v>8452</v>
      </c>
      <c r="O1661" s="9" t="s">
        <v>7544</v>
      </c>
      <c r="P1661" s="10" t="s">
        <v>4677</v>
      </c>
      <c r="Q1661" s="9" t="s">
        <v>8221</v>
      </c>
      <c r="R1661" s="161" t="s">
        <v>7552</v>
      </c>
      <c r="S1661" s="10" t="s">
        <v>7</v>
      </c>
      <c r="T1661" s="9" t="s">
        <v>7705</v>
      </c>
      <c r="U1661" s="10" t="s">
        <v>1</v>
      </c>
      <c r="V1661" s="9">
        <v>100</v>
      </c>
      <c r="W1661" s="10">
        <v>47</v>
      </c>
      <c r="X1661" s="9" t="s">
        <v>5</v>
      </c>
      <c r="Y1661" s="8">
        <v>45330</v>
      </c>
      <c r="Z1661" s="7">
        <v>45248</v>
      </c>
      <c r="AA1661" s="8">
        <v>45309</v>
      </c>
      <c r="AB1661" s="7">
        <v>45309</v>
      </c>
      <c r="AC1661" s="6">
        <v>521</v>
      </c>
    </row>
    <row r="1662" spans="1:30" hidden="1">
      <c r="A1662" s="15" t="str">
        <f t="shared" ca="1" si="39"/>
        <v>PO &gt; Ok</v>
      </c>
      <c r="B1662" s="40" t="s">
        <v>10768</v>
      </c>
      <c r="C1662" s="18" t="str">
        <f>IFERROR(IF(VLOOKUP(G1662&amp;P1662,'Troca PN'!A:G,5,0)&lt;&gt;0,"TEVE Troca de PN","  &gt; ERRO CHAVE SKU&amp;PN "),"")</f>
        <v/>
      </c>
      <c r="D1662" s="18" t="str">
        <f>IFERROR(IF(VLOOKUP(G1662&amp;P1662,'Troca PN'!A:G,5,0)&lt;&gt;0,VLOOKUP(P1662,'Troca PN'!C:G,2,0),"  &gt; ERRO CHAVE SKU&amp;PN "),P1662)</f>
        <v>21202634-003</v>
      </c>
      <c r="E1662" s="54">
        <f>IFERROR(ROUNDUP((AC1662/VLOOKUP(P1662,'Huawei BUn - JDI'!B:H,4,0))*VLOOKUP(P1662,'Huawei BUn - JDI'!B:H,7,0),0),
IFERROR(IF(AC1662/VLOOKUP(P1662,'Huawei BUn - JDI'!L:O,3,0)&lt;1,VLOOKUP(P1662,'Huawei BUn - JDI'!L:O,3,0),
IFERROR(IF(AC1662/VLOOKUP(P1662,'Huawei BUn - JDI'!L:O,3,0)&lt;&gt;ROUND(AC1662/VLOOKUP(P1662,'Huawei BUn - JDI'!L:O,3,0),0),ROUNDUP(AC1662/VLOOKUP(P1662,'Huawei BUn - JDI'!L:O,3,0),0),AC1662),AC1662)),AC1662))</f>
        <v>100</v>
      </c>
      <c r="F1662" s="17">
        <f>VLOOKUP(P1662,'Material Unit Price List'!A:D,3,0)</f>
        <v>0.20960000000000001</v>
      </c>
      <c r="G1662" s="1" t="str">
        <f>TRIM(MID(N1662,(FIND("]",N1662)+1),
(FIND("#",N1662)-1)-(FIND("]",N1662))))</f>
        <v>VFF-3</v>
      </c>
      <c r="H1662" s="16" t="str">
        <f>IFERROR(VLOOKUP(P1662,'Huawei BUn - JDI'!B:H,1,0)&amp;" - has convertion, divide for - "&amp;VLOOKUP(P1662,'Huawei BUn - JDI'!B:H,4,0),
IFERROR(VLOOKUP(P1662,'Huawei BUn - JDI'!L:O,1,0)&amp;"- has MOQ of - "&amp;VLOOKUP(P1662,'Huawei BUn - JDI'!L:O,3,0)," Sem Conversão"))</f>
        <v xml:space="preserve"> Sem Conversão</v>
      </c>
      <c r="J1662" s="2" t="s">
        <v>4</v>
      </c>
      <c r="K1662" s="1" t="b">
        <v>1</v>
      </c>
      <c r="L1662" s="1" t="s">
        <v>8222</v>
      </c>
      <c r="M1662" s="11" t="s">
        <v>10108</v>
      </c>
      <c r="N1662" s="10" t="s">
        <v>8185</v>
      </c>
      <c r="O1662" s="9" t="s">
        <v>7544</v>
      </c>
      <c r="P1662" s="10" t="s">
        <v>4683</v>
      </c>
      <c r="Q1662" s="9" t="s">
        <v>4684</v>
      </c>
      <c r="R1662" s="161" t="s">
        <v>7552</v>
      </c>
      <c r="S1662" s="10" t="s">
        <v>7</v>
      </c>
      <c r="T1662" s="9" t="s">
        <v>7705</v>
      </c>
      <c r="U1662" s="10" t="s">
        <v>1</v>
      </c>
      <c r="V1662" s="9">
        <v>100</v>
      </c>
      <c r="W1662" s="10">
        <v>47</v>
      </c>
      <c r="X1662" s="9" t="s">
        <v>5</v>
      </c>
      <c r="Y1662" s="8">
        <v>45293</v>
      </c>
      <c r="Z1662" s="7">
        <v>45231</v>
      </c>
      <c r="AA1662" s="8">
        <v>45292</v>
      </c>
      <c r="AB1662" s="7">
        <v>45292</v>
      </c>
      <c r="AC1662" s="6">
        <v>100</v>
      </c>
    </row>
    <row r="1663" spans="1:30" hidden="1">
      <c r="A1663" s="15" t="str">
        <f t="shared" ca="1" si="39"/>
        <v>PO &gt; Ok</v>
      </c>
      <c r="B1663" s="40" t="s">
        <v>10768</v>
      </c>
      <c r="C1663" s="18" t="str">
        <f>IFERROR(IF(VLOOKUP(G1663&amp;P1663,'Troca PN'!A:G,5,0)&lt;&gt;0,"TEVE Troca de PN","  &gt; ERRO CHAVE SKU&amp;PN "),"")</f>
        <v/>
      </c>
      <c r="D1663" s="18" t="str">
        <f>IFERROR(IF(VLOOKUP(G1663&amp;P1663,'Troca PN'!A:G,5,0)&lt;&gt;0,VLOOKUP(P1663,'Troca PN'!C:G,2,0),"  &gt; ERRO CHAVE SKU&amp;PN "),P1663)</f>
        <v>21202634-003</v>
      </c>
      <c r="E1663" s="54">
        <f>IFERROR(ROUNDUP((AC1663/VLOOKUP(P1663,'Huawei BUn - JDI'!B:H,4,0))*VLOOKUP(P1663,'Huawei BUn - JDI'!B:H,7,0),0),
IFERROR(IF(AC1663/VLOOKUP(P1663,'Huawei BUn - JDI'!L:O,3,0)&lt;1,VLOOKUP(P1663,'Huawei BUn - JDI'!L:O,3,0),
IFERROR(IF(AC1663/VLOOKUP(P1663,'Huawei BUn - JDI'!L:O,3,0)&lt;&gt;ROUND(AC1663/VLOOKUP(P1663,'Huawei BUn - JDI'!L:O,3,0),0),ROUNDUP(AC1663/VLOOKUP(P1663,'Huawei BUn - JDI'!L:O,3,0),0),AC1663),AC1663)),AC1663))</f>
        <v>200</v>
      </c>
      <c r="F1663" s="17">
        <f>VLOOKUP(P1663,'Material Unit Price List'!A:D,3,0)</f>
        <v>0.20960000000000001</v>
      </c>
      <c r="G1663" s="1" t="str">
        <f>TRIM(MID(N1663,(FIND("]",N1663)+1),
(FIND("#",N1663)-1)-(FIND("]",N1663))))</f>
        <v>VFF-3</v>
      </c>
      <c r="H1663" s="16" t="str">
        <f>IFERROR(VLOOKUP(P1663,'Huawei BUn - JDI'!B:H,1,0)&amp;" - has convertion, divide for - "&amp;VLOOKUP(P1663,'Huawei BUn - JDI'!B:H,4,0),
IFERROR(VLOOKUP(P1663,'Huawei BUn - JDI'!L:O,1,0)&amp;"- has MOQ of - "&amp;VLOOKUP(P1663,'Huawei BUn - JDI'!L:O,3,0)," Sem Conversão"))</f>
        <v xml:space="preserve"> Sem Conversão</v>
      </c>
      <c r="J1663" s="2" t="s">
        <v>4</v>
      </c>
      <c r="K1663" s="1" t="b">
        <v>1</v>
      </c>
      <c r="L1663" s="1" t="s">
        <v>8222</v>
      </c>
      <c r="M1663" s="11" t="s">
        <v>10109</v>
      </c>
      <c r="N1663" s="10" t="s">
        <v>8185</v>
      </c>
      <c r="O1663" s="9" t="s">
        <v>7544</v>
      </c>
      <c r="P1663" s="10" t="s">
        <v>4683</v>
      </c>
      <c r="Q1663" s="9" t="s">
        <v>4684</v>
      </c>
      <c r="R1663" s="161" t="s">
        <v>7552</v>
      </c>
      <c r="S1663" s="10" t="s">
        <v>7</v>
      </c>
      <c r="T1663" s="9" t="s">
        <v>7705</v>
      </c>
      <c r="U1663" s="10" t="s">
        <v>1</v>
      </c>
      <c r="V1663" s="9">
        <v>100</v>
      </c>
      <c r="W1663" s="10">
        <v>47</v>
      </c>
      <c r="X1663" s="9" t="s">
        <v>5</v>
      </c>
      <c r="Y1663" s="8">
        <v>45294</v>
      </c>
      <c r="Z1663" s="7">
        <v>45231</v>
      </c>
      <c r="AA1663" s="8">
        <v>45292</v>
      </c>
      <c r="AB1663" s="7">
        <v>45292</v>
      </c>
      <c r="AC1663" s="6">
        <v>200</v>
      </c>
    </row>
    <row r="1664" spans="1:30" hidden="1">
      <c r="A1664" s="15" t="str">
        <f t="shared" ca="1" si="39"/>
        <v>PO &gt; Ok</v>
      </c>
      <c r="B1664" s="40" t="s">
        <v>10768</v>
      </c>
      <c r="C1664" s="18" t="str">
        <f>IFERROR(IF(VLOOKUP(G1664&amp;P1664,'Troca PN'!A:G,5,0)&lt;&gt;0,"TEVE Troca de PN","  &gt; ERRO CHAVE SKU&amp;PN "),"")</f>
        <v/>
      </c>
      <c r="D1664" s="18" t="str">
        <f>IFERROR(IF(VLOOKUP(G1664&amp;P1664,'Troca PN'!A:G,5,0)&lt;&gt;0,VLOOKUP(P1664,'Troca PN'!C:G,2,0),"  &gt; ERRO CHAVE SKU&amp;PN "),P1664)</f>
        <v>21202634-003</v>
      </c>
      <c r="E1664" s="54">
        <f>IFERROR(ROUNDUP((AC1664/VLOOKUP(P1664,'Huawei BUn - JDI'!B:H,4,0))*VLOOKUP(P1664,'Huawei BUn - JDI'!B:H,7,0),0),
IFERROR(IF(AC1664/VLOOKUP(P1664,'Huawei BUn - JDI'!L:O,3,0)&lt;1,VLOOKUP(P1664,'Huawei BUn - JDI'!L:O,3,0),
IFERROR(IF(AC1664/VLOOKUP(P1664,'Huawei BUn - JDI'!L:O,3,0)&lt;&gt;ROUND(AC1664/VLOOKUP(P1664,'Huawei BUn - JDI'!L:O,3,0),0),ROUNDUP(AC1664/VLOOKUP(P1664,'Huawei BUn - JDI'!L:O,3,0),0),AC1664),AC1664)),AC1664))</f>
        <v>200</v>
      </c>
      <c r="F1664" s="17">
        <f>VLOOKUP(P1664,'Material Unit Price List'!A:D,3,0)</f>
        <v>0.20960000000000001</v>
      </c>
      <c r="G1664" s="1" t="str">
        <f>TRIM(MID(N1664,(FIND("]",N1664)+1),
(FIND("#",N1664)-1)-(FIND("]",N1664))))</f>
        <v>VFF-3</v>
      </c>
      <c r="H1664" s="16" t="str">
        <f>IFERROR(VLOOKUP(P1664,'Huawei BUn - JDI'!B:H,1,0)&amp;" - has convertion, divide for - "&amp;VLOOKUP(P1664,'Huawei BUn - JDI'!B:H,4,0),
IFERROR(VLOOKUP(P1664,'Huawei BUn - JDI'!L:O,1,0)&amp;"- has MOQ of - "&amp;VLOOKUP(P1664,'Huawei BUn - JDI'!L:O,3,0)," Sem Conversão"))</f>
        <v xml:space="preserve"> Sem Conversão</v>
      </c>
      <c r="J1664" s="2" t="s">
        <v>4</v>
      </c>
      <c r="K1664" s="1" t="b">
        <v>1</v>
      </c>
      <c r="L1664" s="1" t="s">
        <v>8222</v>
      </c>
      <c r="M1664" s="11" t="s">
        <v>10110</v>
      </c>
      <c r="N1664" s="10" t="s">
        <v>8188</v>
      </c>
      <c r="O1664" s="9" t="s">
        <v>7544</v>
      </c>
      <c r="P1664" s="10" t="s">
        <v>4683</v>
      </c>
      <c r="Q1664" s="9" t="s">
        <v>4684</v>
      </c>
      <c r="R1664" s="161" t="s">
        <v>7552</v>
      </c>
      <c r="S1664" s="10" t="s">
        <v>7</v>
      </c>
      <c r="T1664" s="9" t="s">
        <v>7705</v>
      </c>
      <c r="U1664" s="10" t="s">
        <v>1</v>
      </c>
      <c r="V1664" s="9">
        <v>100</v>
      </c>
      <c r="W1664" s="10">
        <v>47</v>
      </c>
      <c r="X1664" s="9" t="s">
        <v>5</v>
      </c>
      <c r="Y1664" s="8">
        <v>45295</v>
      </c>
      <c r="Z1664" s="7">
        <v>45231</v>
      </c>
      <c r="AA1664" s="8">
        <v>45292</v>
      </c>
      <c r="AB1664" s="7">
        <v>45292</v>
      </c>
      <c r="AC1664" s="6">
        <v>200</v>
      </c>
    </row>
    <row r="1665" spans="1:30" hidden="1">
      <c r="A1665" s="15" t="str">
        <f t="shared" ca="1" si="39"/>
        <v>PO &gt; Ok</v>
      </c>
      <c r="B1665" s="40" t="s">
        <v>10768</v>
      </c>
      <c r="C1665" s="18" t="str">
        <f>IFERROR(IF(VLOOKUP(G1665&amp;P1665,'Troca PN'!A:G,5,0)&lt;&gt;0,"TEVE Troca de PN","  &gt; ERRO CHAVE SKU&amp;PN "),"")</f>
        <v/>
      </c>
      <c r="D1665" s="18" t="str">
        <f>IFERROR(IF(VLOOKUP(G1665&amp;P1665,'Troca PN'!A:G,5,0)&lt;&gt;0,VLOOKUP(P1665,'Troca PN'!C:G,2,0),"  &gt; ERRO CHAVE SKU&amp;PN "),P1665)</f>
        <v>21202634-003</v>
      </c>
      <c r="E1665" s="54">
        <f>IFERROR(ROUNDUP((AC1665/VLOOKUP(P1665,'Huawei BUn - JDI'!B:H,4,0))*VLOOKUP(P1665,'Huawei BUn - JDI'!B:H,7,0),0),
IFERROR(IF(AC1665/VLOOKUP(P1665,'Huawei BUn - JDI'!L:O,3,0)&lt;1,VLOOKUP(P1665,'Huawei BUn - JDI'!L:O,3,0),
IFERROR(IF(AC1665/VLOOKUP(P1665,'Huawei BUn - JDI'!L:O,3,0)&lt;&gt;ROUND(AC1665/VLOOKUP(P1665,'Huawei BUn - JDI'!L:O,3,0),0),ROUNDUP(AC1665/VLOOKUP(P1665,'Huawei BUn - JDI'!L:O,3,0),0),AC1665),AC1665)),AC1665))</f>
        <v>100</v>
      </c>
      <c r="F1665" s="17">
        <f>VLOOKUP(P1665,'Material Unit Price List'!A:D,3,0)</f>
        <v>0.20960000000000001</v>
      </c>
      <c r="G1665" s="1" t="str">
        <f>TRIM(MID(N1665,(FIND("]",N1665)+1),
(FIND("#",N1665)-1)-(FIND("]",N1665))))</f>
        <v>VFF-3</v>
      </c>
      <c r="H1665" s="16" t="str">
        <f>IFERROR(VLOOKUP(P1665,'Huawei BUn - JDI'!B:H,1,0)&amp;" - has convertion, divide for - "&amp;VLOOKUP(P1665,'Huawei BUn - JDI'!B:H,4,0),
IFERROR(VLOOKUP(P1665,'Huawei BUn - JDI'!L:O,1,0)&amp;"- has MOQ of - "&amp;VLOOKUP(P1665,'Huawei BUn - JDI'!L:O,3,0)," Sem Conversão"))</f>
        <v xml:space="preserve"> Sem Conversão</v>
      </c>
      <c r="J1665" s="2" t="s">
        <v>4</v>
      </c>
      <c r="K1665" s="1" t="b">
        <v>1</v>
      </c>
      <c r="L1665" s="1" t="s">
        <v>8222</v>
      </c>
      <c r="M1665" s="11" t="s">
        <v>10111</v>
      </c>
      <c r="N1665" s="10" t="s">
        <v>8188</v>
      </c>
      <c r="O1665" s="9" t="s">
        <v>7544</v>
      </c>
      <c r="P1665" s="10" t="s">
        <v>4683</v>
      </c>
      <c r="Q1665" s="9" t="s">
        <v>4684</v>
      </c>
      <c r="R1665" s="161" t="s">
        <v>7552</v>
      </c>
      <c r="S1665" s="10" t="s">
        <v>7</v>
      </c>
      <c r="T1665" s="9" t="s">
        <v>7705</v>
      </c>
      <c r="U1665" s="10" t="s">
        <v>1</v>
      </c>
      <c r="V1665" s="9">
        <v>100</v>
      </c>
      <c r="W1665" s="10">
        <v>47</v>
      </c>
      <c r="X1665" s="9" t="s">
        <v>5</v>
      </c>
      <c r="Y1665" s="8">
        <v>45296</v>
      </c>
      <c r="Z1665" s="7">
        <v>45231</v>
      </c>
      <c r="AA1665" s="8">
        <v>45292</v>
      </c>
      <c r="AB1665" s="7">
        <v>45292</v>
      </c>
      <c r="AC1665" s="6">
        <v>100</v>
      </c>
    </row>
    <row r="1666" spans="1:30" hidden="1">
      <c r="A1666" s="15" t="str">
        <f t="shared" ca="1" si="39"/>
        <v>Future PO</v>
      </c>
      <c r="B1666" s="40" t="str">
        <f ca="1">IFERROR(IF(FIND("TAMURA",UPPER(Q1666))&lt;&gt;0,"LOCAL PO &gt; 'TAMURA' ","ERRO Regra Tamura"),
IFERROR(IF(LOWER(S1666)="national","Local PO",
IF(YEAR(Z1666)&amp;TEXT(WEEKNUM(Z1666),"00")&lt;=YEAR(TODAY())&amp;TEXT(WEEKNUM(TODAY())  +1,"00"),"PO &gt; Ok",   "Future PO")),""))</f>
        <v>Future PO</v>
      </c>
      <c r="C1666" s="18" t="str">
        <f>IFERROR(IF(VLOOKUP(G1666&amp;P1666,'Troca PN'!A:G,5,0)&lt;&gt;0,"TEVE Troca de PN","  &gt; ERRO CHAVE SKU&amp;PN "),"")</f>
        <v/>
      </c>
      <c r="D1666" s="18" t="str">
        <f>IFERROR(IF(VLOOKUP(G1666&amp;P1666,'Troca PN'!A:G,5,0)&lt;&gt;0,VLOOKUP(P1666,'Troca PN'!C:G,2,0),"  &gt; ERRO CHAVE SKU&amp;PN "),P1666)</f>
        <v>21202634-003</v>
      </c>
      <c r="E1666" s="54">
        <f>IFERROR(ROUNDUP((AC1666/VLOOKUP(P1666,'Huawei BUn - JDI'!B:H,4,0))*VLOOKUP(P1666,'Huawei BUn - JDI'!B:H,7,0),0),
IFERROR(IF(AC1666/VLOOKUP(P1666,'Huawei BUn - JDI'!L:O,3,0)&lt;1,VLOOKUP(P1666,'Huawei BUn - JDI'!L:O,3,0),
IFERROR(IF(AC1666/VLOOKUP(P1666,'Huawei BUn - JDI'!L:O,3,0)&lt;&gt;ROUND(AC1666/VLOOKUP(P1666,'Huawei BUn - JDI'!L:O,3,0),0),ROUNDUP(AC1666/VLOOKUP(P1666,'Huawei BUn - JDI'!L:O,3,0),0),AC1666),AC1666)),AC1666))</f>
        <v>200</v>
      </c>
      <c r="F1666" s="17">
        <f>VLOOKUP(P1666,'Material Unit Price List'!A:D,3,0)</f>
        <v>0.20960000000000001</v>
      </c>
      <c r="G1666" s="1" t="str">
        <f>TRIM(MID(N1666,(FIND("]",N1666)+1),
(FIND("#",N1666)-1)-(FIND("]",N1666))))</f>
        <v>VFF-3</v>
      </c>
      <c r="H1666" s="16" t="str">
        <f>IFERROR(VLOOKUP(P1666,'Huawei BUn - JDI'!B:H,1,0)&amp;" - has convertion, divide for - "&amp;VLOOKUP(P1666,'Huawei BUn - JDI'!B:H,4,0),
IFERROR(VLOOKUP(P1666,'Huawei BUn - JDI'!L:O,1,0)&amp;"- has MOQ of - "&amp;VLOOKUP(P1666,'Huawei BUn - JDI'!L:O,3,0)," Sem Conversão"))</f>
        <v xml:space="preserve"> Sem Conversão</v>
      </c>
      <c r="J1666" s="2" t="s">
        <v>4</v>
      </c>
      <c r="K1666" s="1" t="b">
        <v>1</v>
      </c>
      <c r="L1666" s="1" t="s">
        <v>8222</v>
      </c>
      <c r="M1666" s="11" t="s">
        <v>10112</v>
      </c>
      <c r="N1666" s="10" t="s">
        <v>7687</v>
      </c>
      <c r="O1666" s="9" t="s">
        <v>7544</v>
      </c>
      <c r="P1666" s="10" t="s">
        <v>4683</v>
      </c>
      <c r="Q1666" s="9" t="s">
        <v>4684</v>
      </c>
      <c r="R1666" s="161" t="s">
        <v>7552</v>
      </c>
      <c r="S1666" s="10" t="s">
        <v>7</v>
      </c>
      <c r="T1666" s="9" t="s">
        <v>7705</v>
      </c>
      <c r="U1666" s="10" t="s">
        <v>1</v>
      </c>
      <c r="V1666" s="9">
        <v>100</v>
      </c>
      <c r="W1666" s="10">
        <v>47</v>
      </c>
      <c r="X1666" s="9" t="s">
        <v>5</v>
      </c>
      <c r="Y1666" s="8">
        <v>45324</v>
      </c>
      <c r="Z1666" s="7">
        <v>45262</v>
      </c>
      <c r="AA1666" s="8">
        <v>45323</v>
      </c>
      <c r="AB1666" s="7">
        <v>45323</v>
      </c>
      <c r="AC1666" s="6">
        <v>200</v>
      </c>
    </row>
    <row r="1667" spans="1:30" hidden="1">
      <c r="A1667" s="15" t="str">
        <f t="shared" ca="1" si="39"/>
        <v>Future PO</v>
      </c>
      <c r="B1667" s="40" t="str">
        <f ca="1">IFERROR(IF(FIND("TAMURA",UPPER(Q1667))&lt;&gt;0,"LOCAL PO &gt; 'TAMURA' ","ERRO Regra Tamura"),
IFERROR(IF(LOWER(S1667)="national","Local PO",
IF(YEAR(Z1667)&amp;TEXT(WEEKNUM(Z1667),"00")&lt;=YEAR(TODAY())&amp;TEXT(WEEKNUM(TODAY())  +1,"00"),"PO &gt; Ok",   "Future PO")),""))</f>
        <v>Future PO</v>
      </c>
      <c r="C1667" s="18" t="str">
        <f>IFERROR(IF(VLOOKUP(G1667&amp;P1667,'Troca PN'!A:G,5,0)&lt;&gt;0,"TEVE Troca de PN","  &gt; ERRO CHAVE SKU&amp;PN "),"")</f>
        <v/>
      </c>
      <c r="D1667" s="18" t="str">
        <f>IFERROR(IF(VLOOKUP(G1667&amp;P1667,'Troca PN'!A:G,5,0)&lt;&gt;0,VLOOKUP(P1667,'Troca PN'!C:G,2,0),"  &gt; ERRO CHAVE SKU&amp;PN "),P1667)</f>
        <v>21202634-003</v>
      </c>
      <c r="E1667" s="54">
        <f>IFERROR(ROUNDUP((AC1667/VLOOKUP(P1667,'Huawei BUn - JDI'!B:H,4,0))*VLOOKUP(P1667,'Huawei BUn - JDI'!B:H,7,0),0),
IFERROR(IF(AC1667/VLOOKUP(P1667,'Huawei BUn - JDI'!L:O,3,0)&lt;1,VLOOKUP(P1667,'Huawei BUn - JDI'!L:O,3,0),
IFERROR(IF(AC1667/VLOOKUP(P1667,'Huawei BUn - JDI'!L:O,3,0)&lt;&gt;ROUND(AC1667/VLOOKUP(P1667,'Huawei BUn - JDI'!L:O,3,0),0),ROUNDUP(AC1667/VLOOKUP(P1667,'Huawei BUn - JDI'!L:O,3,0),0),AC1667),AC1667)),AC1667))</f>
        <v>200</v>
      </c>
      <c r="F1667" s="17">
        <f>VLOOKUP(P1667,'Material Unit Price List'!A:D,3,0)</f>
        <v>0.20960000000000001</v>
      </c>
      <c r="G1667" s="1" t="str">
        <f>TRIM(MID(N1667,(FIND("]",N1667)+1),
(FIND("#",N1667)-1)-(FIND("]",N1667))))</f>
        <v>VFF-3</v>
      </c>
      <c r="H1667" s="16" t="str">
        <f>IFERROR(VLOOKUP(P1667,'Huawei BUn - JDI'!B:H,1,0)&amp;" - has convertion, divide for - "&amp;VLOOKUP(P1667,'Huawei BUn - JDI'!B:H,4,0),
IFERROR(VLOOKUP(P1667,'Huawei BUn - JDI'!L:O,1,0)&amp;"- has MOQ of - "&amp;VLOOKUP(P1667,'Huawei BUn - JDI'!L:O,3,0)," Sem Conversão"))</f>
        <v xml:space="preserve"> Sem Conversão</v>
      </c>
      <c r="J1667" s="2" t="s">
        <v>4</v>
      </c>
      <c r="K1667" s="1" t="b">
        <v>1</v>
      </c>
      <c r="L1667" s="1" t="s">
        <v>8222</v>
      </c>
      <c r="M1667" s="11" t="s">
        <v>10113</v>
      </c>
      <c r="N1667" s="10" t="s">
        <v>7687</v>
      </c>
      <c r="O1667" s="9" t="s">
        <v>7544</v>
      </c>
      <c r="P1667" s="10" t="s">
        <v>4683</v>
      </c>
      <c r="Q1667" s="9" t="s">
        <v>4684</v>
      </c>
      <c r="R1667" s="161" t="s">
        <v>7552</v>
      </c>
      <c r="S1667" s="10" t="s">
        <v>7</v>
      </c>
      <c r="T1667" s="9" t="s">
        <v>7705</v>
      </c>
      <c r="U1667" s="10" t="s">
        <v>1</v>
      </c>
      <c r="V1667" s="9">
        <v>100</v>
      </c>
      <c r="W1667" s="10">
        <v>47</v>
      </c>
      <c r="X1667" s="9" t="s">
        <v>5</v>
      </c>
      <c r="Y1667" s="8">
        <v>45325</v>
      </c>
      <c r="Z1667" s="7">
        <v>45262</v>
      </c>
      <c r="AA1667" s="8">
        <v>45323</v>
      </c>
      <c r="AB1667" s="7">
        <v>45323</v>
      </c>
      <c r="AC1667" s="6">
        <v>200</v>
      </c>
    </row>
    <row r="1668" spans="1:30" hidden="1">
      <c r="A1668" s="15" t="str">
        <f t="shared" ca="1" si="39"/>
        <v>Future PO</v>
      </c>
      <c r="B1668" s="40" t="str">
        <f ca="1">IFERROR(IF(FIND("TAMURA",UPPER(Q1668))&lt;&gt;0,"LOCAL PO &gt; 'TAMURA' ","ERRO Regra Tamura"),
IFERROR(IF(LOWER(S1668)="national","Local PO",
IF(YEAR(Z1668)&amp;TEXT(WEEKNUM(Z1668),"00")&lt;=YEAR(TODAY())&amp;TEXT(WEEKNUM(TODAY())  +1,"00"),"PO &gt; Ok",   "Future PO")),""))</f>
        <v>Future PO</v>
      </c>
      <c r="C1668" s="18" t="str">
        <f>IFERROR(IF(VLOOKUP(G1668&amp;P1668,'Troca PN'!A:G,5,0)&lt;&gt;0,"TEVE Troca de PN","  &gt; ERRO CHAVE SKU&amp;PN "),"")</f>
        <v/>
      </c>
      <c r="D1668" s="18" t="str">
        <f>IFERROR(IF(VLOOKUP(G1668&amp;P1668,'Troca PN'!A:G,5,0)&lt;&gt;0,VLOOKUP(P1668,'Troca PN'!C:G,2,0),"  &gt; ERRO CHAVE SKU&amp;PN "),P1668)</f>
        <v>21202634-003</v>
      </c>
      <c r="E1668" s="54">
        <f>IFERROR(ROUNDUP((AC1668/VLOOKUP(P1668,'Huawei BUn - JDI'!B:H,4,0))*VLOOKUP(P1668,'Huawei BUn - JDI'!B:H,7,0),0),
IFERROR(IF(AC1668/VLOOKUP(P1668,'Huawei BUn - JDI'!L:O,3,0)&lt;1,VLOOKUP(P1668,'Huawei BUn - JDI'!L:O,3,0),
IFERROR(IF(AC1668/VLOOKUP(P1668,'Huawei BUn - JDI'!L:O,3,0)&lt;&gt;ROUND(AC1668/VLOOKUP(P1668,'Huawei BUn - JDI'!L:O,3,0),0),ROUNDUP(AC1668/VLOOKUP(P1668,'Huawei BUn - JDI'!L:O,3,0),0),AC1668),AC1668)),AC1668))</f>
        <v>200</v>
      </c>
      <c r="F1668" s="17">
        <f>VLOOKUP(P1668,'Material Unit Price List'!A:D,3,0)</f>
        <v>0.20960000000000001</v>
      </c>
      <c r="G1668" s="1" t="str">
        <f>TRIM(MID(N1668,(FIND("]",N1668)+1),
(FIND("#",N1668)-1)-(FIND("]",N1668))))</f>
        <v>VFF-3</v>
      </c>
      <c r="H1668" s="16" t="str">
        <f>IFERROR(VLOOKUP(P1668,'Huawei BUn - JDI'!B:H,1,0)&amp;" - has convertion, divide for - "&amp;VLOOKUP(P1668,'Huawei BUn - JDI'!B:H,4,0),
IFERROR(VLOOKUP(P1668,'Huawei BUn - JDI'!L:O,1,0)&amp;"- has MOQ of - "&amp;VLOOKUP(P1668,'Huawei BUn - JDI'!L:O,3,0)," Sem Conversão"))</f>
        <v xml:space="preserve"> Sem Conversão</v>
      </c>
      <c r="J1668" s="2" t="s">
        <v>4</v>
      </c>
      <c r="K1668" s="1" t="b">
        <v>1</v>
      </c>
      <c r="L1668" s="1" t="s">
        <v>8222</v>
      </c>
      <c r="M1668" s="11" t="s">
        <v>10114</v>
      </c>
      <c r="N1668" s="10" t="s">
        <v>8189</v>
      </c>
      <c r="O1668" s="9" t="s">
        <v>7544</v>
      </c>
      <c r="P1668" s="10" t="s">
        <v>4683</v>
      </c>
      <c r="Q1668" s="9" t="s">
        <v>4684</v>
      </c>
      <c r="R1668" s="161" t="s">
        <v>7552</v>
      </c>
      <c r="S1668" s="10" t="s">
        <v>7</v>
      </c>
      <c r="T1668" s="9" t="s">
        <v>7705</v>
      </c>
      <c r="U1668" s="10" t="s">
        <v>1</v>
      </c>
      <c r="V1668" s="9">
        <v>100</v>
      </c>
      <c r="W1668" s="10">
        <v>47</v>
      </c>
      <c r="X1668" s="9" t="s">
        <v>5</v>
      </c>
      <c r="Y1668" s="8">
        <v>45326</v>
      </c>
      <c r="Z1668" s="7">
        <v>45262</v>
      </c>
      <c r="AA1668" s="8">
        <v>45323</v>
      </c>
      <c r="AB1668" s="7">
        <v>45323</v>
      </c>
      <c r="AC1668" s="6">
        <v>200</v>
      </c>
    </row>
    <row r="1669" spans="1:30" hidden="1">
      <c r="A1669" s="15" t="str">
        <f t="shared" ca="1" si="39"/>
        <v>Future PO</v>
      </c>
      <c r="B1669" s="40" t="str">
        <f ca="1">IFERROR(IF(FIND("TAMURA",UPPER(Q1669))&lt;&gt;0,"LOCAL PO &gt; 'TAMURA' ","ERRO Regra Tamura"),
IFERROR(IF(LOWER(S1669)="national","Local PO",
IF(YEAR(Z1669)&amp;TEXT(WEEKNUM(Z1669),"00")&lt;=YEAR(TODAY())&amp;TEXT(WEEKNUM(TODAY())  +1,"00"),"PO &gt; Ok",   "Future PO")),""))</f>
        <v>Future PO</v>
      </c>
      <c r="C1669" s="18" t="str">
        <f>IFERROR(IF(VLOOKUP(G1669&amp;P1669,'Troca PN'!A:G,5,0)&lt;&gt;0,"TEVE Troca de PN","  &gt; ERRO CHAVE SKU&amp;PN "),"")</f>
        <v/>
      </c>
      <c r="D1669" s="18" t="str">
        <f>IFERROR(IF(VLOOKUP(G1669&amp;P1669,'Troca PN'!A:G,5,0)&lt;&gt;0,VLOOKUP(P1669,'Troca PN'!C:G,2,0),"  &gt; ERRO CHAVE SKU&amp;PN "),P1669)</f>
        <v>21202634-003</v>
      </c>
      <c r="E1669" s="54">
        <f>IFERROR(ROUNDUP((AC1669/VLOOKUP(P1669,'Huawei BUn - JDI'!B:H,4,0))*VLOOKUP(P1669,'Huawei BUn - JDI'!B:H,7,0),0),
IFERROR(IF(AC1669/VLOOKUP(P1669,'Huawei BUn - JDI'!L:O,3,0)&lt;1,VLOOKUP(P1669,'Huawei BUn - JDI'!L:O,3,0),
IFERROR(IF(AC1669/VLOOKUP(P1669,'Huawei BUn - JDI'!L:O,3,0)&lt;&gt;ROUND(AC1669/VLOOKUP(P1669,'Huawei BUn - JDI'!L:O,3,0),0),ROUNDUP(AC1669/VLOOKUP(P1669,'Huawei BUn - JDI'!L:O,3,0),0),AC1669),AC1669)),AC1669))</f>
        <v>70</v>
      </c>
      <c r="F1669" s="17">
        <f>VLOOKUP(P1669,'Material Unit Price List'!A:D,3,0)</f>
        <v>0.20960000000000001</v>
      </c>
      <c r="G1669" s="1" t="str">
        <f>TRIM(MID(N1669,(FIND("]",N1669)+1),
(FIND("#",N1669)-1)-(FIND("]",N1669))))</f>
        <v>VFF-3</v>
      </c>
      <c r="H1669" s="16" t="str">
        <f>IFERROR(VLOOKUP(P1669,'Huawei BUn - JDI'!B:H,1,0)&amp;" - has convertion, divide for - "&amp;VLOOKUP(P1669,'Huawei BUn - JDI'!B:H,4,0),
IFERROR(VLOOKUP(P1669,'Huawei BUn - JDI'!L:O,1,0)&amp;"- has MOQ of - "&amp;VLOOKUP(P1669,'Huawei BUn - JDI'!L:O,3,0)," Sem Conversão"))</f>
        <v xml:space="preserve"> Sem Conversão</v>
      </c>
      <c r="J1669" s="2" t="s">
        <v>4</v>
      </c>
      <c r="K1669" s="1" t="b">
        <v>1</v>
      </c>
      <c r="L1669" s="1" t="s">
        <v>8222</v>
      </c>
      <c r="M1669" s="11" t="s">
        <v>10115</v>
      </c>
      <c r="N1669" s="10" t="s">
        <v>8189</v>
      </c>
      <c r="O1669" s="9" t="s">
        <v>7544</v>
      </c>
      <c r="P1669" s="10" t="s">
        <v>4683</v>
      </c>
      <c r="Q1669" s="9" t="s">
        <v>4684</v>
      </c>
      <c r="R1669" s="161" t="s">
        <v>7552</v>
      </c>
      <c r="S1669" s="10" t="s">
        <v>7</v>
      </c>
      <c r="T1669" s="9" t="s">
        <v>7705</v>
      </c>
      <c r="U1669" s="10" t="s">
        <v>1</v>
      </c>
      <c r="V1669" s="9">
        <v>100</v>
      </c>
      <c r="W1669" s="10">
        <v>47</v>
      </c>
      <c r="X1669" s="9" t="s">
        <v>5</v>
      </c>
      <c r="Y1669" s="8">
        <v>45327</v>
      </c>
      <c r="Z1669" s="7">
        <v>45262</v>
      </c>
      <c r="AA1669" s="8">
        <v>45323</v>
      </c>
      <c r="AB1669" s="7">
        <v>45323</v>
      </c>
      <c r="AC1669" s="6">
        <v>70</v>
      </c>
    </row>
    <row r="1670" spans="1:30">
      <c r="A1670" s="15" t="str">
        <f t="shared" ca="1" si="39"/>
        <v>PO &gt; Ok</v>
      </c>
      <c r="B1670" s="40" t="str">
        <f ca="1">IFERROR(IF(FIND("TAMURA",UPPER(Q1670))&lt;&gt;0,"LOCAL PO &gt; 'TAMURA' ","ERRO Regra Tamura"),
IFERROR(IF(LOWER(S1670)="national","Local PO",
IF(YEAR(Z1670)&amp;TEXT(WEEKNUM(Z1670),"00")&lt;=YEAR(TODAY())&amp;TEXT(WEEKNUM(TODAY())  +1,"00"),"PO &gt; Ok",   "Future PO")),""))</f>
        <v>PO &gt; Ok</v>
      </c>
      <c r="C1670" s="18" t="str">
        <f>IFERROR(IF(VLOOKUP(G1670&amp;P1670,'Troca PN'!A:G,5,0)&lt;&gt;0,"TEVE Troca de PN","  &gt; ERRO CHAVE SKU&amp;PN "),"")</f>
        <v/>
      </c>
      <c r="D1670" s="18" t="str">
        <f>IFERROR(IF(VLOOKUP(G1670&amp;P1670,'Troca PN'!A:G,5,0)&lt;&gt;0,VLOOKUP(P1670,'Troca PN'!C:G,2,0),"  &gt; ERRO CHAVE SKU&amp;PN "),P1670)</f>
        <v>21203383</v>
      </c>
      <c r="E1670" s="54">
        <f>IFERROR(ROUNDUP((AC1670/VLOOKUP(P1670,'Huawei BUn - JDI'!B:H,4,0))*VLOOKUP(P1670,'Huawei BUn - JDI'!B:H,7,0),0),
IFERROR(IF(AC1670/VLOOKUP(P1670,'Huawei BUn - JDI'!L:O,3,0)&lt;1,VLOOKUP(P1670,'Huawei BUn - JDI'!L:O,3,0),
IFERROR(IF(AC1670/VLOOKUP(P1670,'Huawei BUn - JDI'!L:O,3,0)&lt;&gt;ROUND(AC1670/VLOOKUP(P1670,'Huawei BUn - JDI'!L:O,3,0),0),ROUNDUP(AC1670/VLOOKUP(P1670,'Huawei BUn - JDI'!L:O,3,0),0),AC1670),AC1670)),AC1670))</f>
        <v>300</v>
      </c>
      <c r="F1670" s="17">
        <f>VLOOKUP(P1670,'Material Unit Price List'!A:D,3,0)</f>
        <v>0.13900000000000001</v>
      </c>
      <c r="G1670" s="1" t="str">
        <f>TRIM(MID(N1670,(FIND("]",N1670)+1),
(FIND("#",N1670)-1)-(FIND("]",N1670))))</f>
        <v>737-4</v>
      </c>
      <c r="H1670" s="16" t="str">
        <f>IFERROR(VLOOKUP(P1670,'Huawei BUn - JDI'!B:H,1,0)&amp;" - has convertion, divide for - "&amp;VLOOKUP(P1670,'Huawei BUn - JDI'!B:H,4,0),
IFERROR(VLOOKUP(P1670,'Huawei BUn - JDI'!L:O,1,0)&amp;"- has MOQ of - "&amp;VLOOKUP(P1670,'Huawei BUn - JDI'!L:O,3,0)," Sem Conversão"))</f>
        <v xml:space="preserve"> Sem Conversão</v>
      </c>
      <c r="J1670" s="2" t="s">
        <v>4</v>
      </c>
      <c r="K1670" s="1" t="b">
        <v>0</v>
      </c>
      <c r="L1670" s="1" t="s">
        <v>8223</v>
      </c>
      <c r="M1670" s="11" t="s">
        <v>10116</v>
      </c>
      <c r="N1670" s="10" t="s">
        <v>8450</v>
      </c>
      <c r="O1670" s="9" t="s">
        <v>7544</v>
      </c>
      <c r="P1670" s="10" t="s">
        <v>4689</v>
      </c>
      <c r="Q1670" s="9" t="s">
        <v>4690</v>
      </c>
      <c r="R1670" s="161" t="s">
        <v>7552</v>
      </c>
      <c r="S1670" s="10" t="s">
        <v>7</v>
      </c>
      <c r="T1670" s="9" t="s">
        <v>7655</v>
      </c>
      <c r="U1670" s="10" t="s">
        <v>1</v>
      </c>
      <c r="V1670" s="9">
        <v>1</v>
      </c>
      <c r="W1670" s="10">
        <v>47</v>
      </c>
      <c r="X1670" s="9" t="s">
        <v>5</v>
      </c>
      <c r="Y1670" s="8">
        <v>45300</v>
      </c>
      <c r="Z1670" s="7">
        <v>45217</v>
      </c>
      <c r="AA1670" s="8">
        <v>45278</v>
      </c>
      <c r="AB1670" s="7">
        <v>45284</v>
      </c>
      <c r="AC1670" s="6">
        <v>300</v>
      </c>
      <c r="AD1670" s="1" t="s">
        <v>10769</v>
      </c>
    </row>
    <row r="1671" spans="1:30" hidden="1">
      <c r="A1671" s="15" t="str">
        <f t="shared" ca="1" si="39"/>
        <v>Future PO</v>
      </c>
      <c r="B1671" s="40" t="str">
        <f ca="1">IFERROR(IF(FIND("TAMURA",UPPER(Q1671))&lt;&gt;0,"LOCAL PO &gt; 'TAMURA' ","ERRO Regra Tamura"),
IFERROR(IF(LOWER(S1671)="national","Local PO",
IF(YEAR(Z1671)&amp;TEXT(WEEKNUM(Z1671),"00")&lt;=YEAR(TODAY())&amp;TEXT(WEEKNUM(TODAY())  +1,"00"),"PO &gt; Ok",   "Future PO")),""))</f>
        <v>Future PO</v>
      </c>
      <c r="C1671" s="18" t="str">
        <f>IFERROR(IF(VLOOKUP(G1671&amp;P1671,'Troca PN'!A:G,5,0)&lt;&gt;0,"TEVE Troca de PN","  &gt; ERRO CHAVE SKU&amp;PN "),"")</f>
        <v/>
      </c>
      <c r="D1671" s="18" t="str">
        <f>IFERROR(IF(VLOOKUP(G1671&amp;P1671,'Troca PN'!A:G,5,0)&lt;&gt;0,VLOOKUP(P1671,'Troca PN'!C:G,2,0),"  &gt; ERRO CHAVE SKU&amp;PN "),P1671)</f>
        <v>21203383</v>
      </c>
      <c r="E1671" s="54">
        <f>IFERROR(ROUNDUP((AC1671/VLOOKUP(P1671,'Huawei BUn - JDI'!B:H,4,0))*VLOOKUP(P1671,'Huawei BUn - JDI'!B:H,7,0),0),
IFERROR(IF(AC1671/VLOOKUP(P1671,'Huawei BUn - JDI'!L:O,3,0)&lt;1,VLOOKUP(P1671,'Huawei BUn - JDI'!L:O,3,0),
IFERROR(IF(AC1671/VLOOKUP(P1671,'Huawei BUn - JDI'!L:O,3,0)&lt;&gt;ROUND(AC1671/VLOOKUP(P1671,'Huawei BUn - JDI'!L:O,3,0),0),ROUNDUP(AC1671/VLOOKUP(P1671,'Huawei BUn - JDI'!L:O,3,0),0),AC1671),AC1671)),AC1671))</f>
        <v>290</v>
      </c>
      <c r="F1671" s="17">
        <f>VLOOKUP(P1671,'Material Unit Price List'!A:D,3,0)</f>
        <v>0.13900000000000001</v>
      </c>
      <c r="G1671" s="1" t="str">
        <f>TRIM(MID(N1671,(FIND("]",N1671)+1),
(FIND("#",N1671)-1)-(FIND("]",N1671))))</f>
        <v>737-4</v>
      </c>
      <c r="H1671" s="16" t="str">
        <f>IFERROR(VLOOKUP(P1671,'Huawei BUn - JDI'!B:H,1,0)&amp;" - has convertion, divide for - "&amp;VLOOKUP(P1671,'Huawei BUn - JDI'!B:H,4,0),
IFERROR(VLOOKUP(P1671,'Huawei BUn - JDI'!L:O,1,0)&amp;"- has MOQ of - "&amp;VLOOKUP(P1671,'Huawei BUn - JDI'!L:O,3,0)," Sem Conversão"))</f>
        <v xml:space="preserve"> Sem Conversão</v>
      </c>
      <c r="J1671" s="2" t="s">
        <v>4</v>
      </c>
      <c r="K1671" s="1" t="b">
        <v>1</v>
      </c>
      <c r="L1671" s="1" t="s">
        <v>8223</v>
      </c>
      <c r="M1671" s="11" t="s">
        <v>10117</v>
      </c>
      <c r="N1671" s="10" t="s">
        <v>8452</v>
      </c>
      <c r="O1671" s="9" t="s">
        <v>7544</v>
      </c>
      <c r="P1671" s="10" t="s">
        <v>4689</v>
      </c>
      <c r="Q1671" s="9" t="s">
        <v>4690</v>
      </c>
      <c r="R1671" s="161" t="s">
        <v>7552</v>
      </c>
      <c r="S1671" s="10" t="s">
        <v>7</v>
      </c>
      <c r="T1671" s="9" t="s">
        <v>7655</v>
      </c>
      <c r="U1671" s="10" t="s">
        <v>1</v>
      </c>
      <c r="V1671" s="9">
        <v>1</v>
      </c>
      <c r="W1671" s="10">
        <v>47</v>
      </c>
      <c r="X1671" s="9" t="s">
        <v>5</v>
      </c>
      <c r="Y1671" s="8">
        <v>45330</v>
      </c>
      <c r="Z1671" s="7">
        <v>45248</v>
      </c>
      <c r="AA1671" s="8">
        <v>45309</v>
      </c>
      <c r="AB1671" s="7">
        <v>45309</v>
      </c>
      <c r="AC1671" s="6">
        <v>290</v>
      </c>
    </row>
    <row r="1672" spans="1:30" hidden="1">
      <c r="A1672" s="15" t="str">
        <f t="shared" ca="1" si="39"/>
        <v>PO &gt; Ok</v>
      </c>
      <c r="B1672" s="40" t="s">
        <v>10768</v>
      </c>
      <c r="C1672" s="18" t="str">
        <f>IFERROR(IF(VLOOKUP(G1672&amp;P1672,'Troca PN'!A:G,5,0)&lt;&gt;0,"TEVE Troca de PN","  &gt; ERRO CHAVE SKU&amp;PN "),"")</f>
        <v/>
      </c>
      <c r="D1672" s="18" t="str">
        <f>IFERROR(IF(VLOOKUP(G1672&amp;P1672,'Troca PN'!A:G,5,0)&lt;&gt;0,VLOOKUP(P1672,'Troca PN'!C:G,2,0),"  &gt; ERRO CHAVE SKU&amp;PN "),P1672)</f>
        <v>07091755-001</v>
      </c>
      <c r="E1672" s="54">
        <f>IFERROR(ROUNDUP((AC1672/VLOOKUP(P1672,'Huawei BUn - JDI'!B:H,4,0))*VLOOKUP(P1672,'Huawei BUn - JDI'!B:H,7,0),0),
IFERROR(IF(AC1672/VLOOKUP(P1672,'Huawei BUn - JDI'!L:O,3,0)&lt;1,VLOOKUP(P1672,'Huawei BUn - JDI'!L:O,3,0),
IFERROR(IF(AC1672/VLOOKUP(P1672,'Huawei BUn - JDI'!L:O,3,0)&lt;&gt;ROUND(AC1672/VLOOKUP(P1672,'Huawei BUn - JDI'!L:O,3,0),0),ROUNDUP(AC1672/VLOOKUP(P1672,'Huawei BUn - JDI'!L:O,3,0),0),AC1672),AC1672)),AC1672))</f>
        <v>20</v>
      </c>
      <c r="F1672" s="17">
        <f>VLOOKUP(P1672,'Material Unit Price List'!A:D,3,0)</f>
        <v>8.0000000000000004E-4</v>
      </c>
      <c r="G1672" s="1" t="str">
        <f>TRIM(MID(N1672,(FIND("]",N1672)+1),
(FIND("#",N1672)-1)-(FIND("]",N1672))))</f>
        <v>UWT-5</v>
      </c>
      <c r="H1672" s="16" t="str">
        <f>IFERROR(VLOOKUP(P1672,'Huawei BUn - JDI'!B:H,1,0)&amp;" - has convertion, divide for - "&amp;VLOOKUP(P1672,'Huawei BUn - JDI'!B:H,4,0),
IFERROR(VLOOKUP(P1672,'Huawei BUn - JDI'!L:O,1,0)&amp;"- has MOQ of - "&amp;VLOOKUP(P1672,'Huawei BUn - JDI'!L:O,3,0)," Sem Conversão"))</f>
        <v xml:space="preserve"> Sem Conversão</v>
      </c>
      <c r="J1672" s="170" t="s">
        <v>4</v>
      </c>
      <c r="K1672" s="1" t="b">
        <v>1</v>
      </c>
      <c r="L1672" s="1" t="s">
        <v>8799</v>
      </c>
      <c r="M1672" s="11" t="s">
        <v>8800</v>
      </c>
      <c r="N1672" s="10" t="s">
        <v>8408</v>
      </c>
      <c r="O1672" s="9" t="s">
        <v>7544</v>
      </c>
      <c r="P1672" s="10" t="s">
        <v>6439</v>
      </c>
      <c r="Q1672" s="9" t="s">
        <v>6440</v>
      </c>
      <c r="R1672" s="161" t="s">
        <v>7545</v>
      </c>
      <c r="S1672" s="10" t="s">
        <v>7</v>
      </c>
      <c r="T1672" s="9" t="s">
        <v>7705</v>
      </c>
      <c r="U1672" s="10" t="s">
        <v>1</v>
      </c>
      <c r="V1672" s="9">
        <v>100</v>
      </c>
      <c r="W1672" s="10">
        <v>47</v>
      </c>
      <c r="X1672" s="9" t="s">
        <v>5</v>
      </c>
      <c r="Y1672" s="8">
        <v>45307</v>
      </c>
      <c r="Z1672" s="7">
        <v>45231</v>
      </c>
      <c r="AA1672" s="8">
        <v>45292</v>
      </c>
      <c r="AB1672" s="7">
        <v>45292</v>
      </c>
      <c r="AC1672" s="6">
        <v>20</v>
      </c>
    </row>
    <row r="1673" spans="1:30" hidden="1">
      <c r="A1673" s="15" t="str">
        <f t="shared" ca="1" si="39"/>
        <v>Future PO</v>
      </c>
      <c r="B1673" s="40" t="str">
        <f ca="1">IFERROR(IF(FIND("TAMURA",UPPER(Q1673))&lt;&gt;0,"LOCAL PO &gt; 'TAMURA' ","ERRO Regra Tamura"),
IFERROR(IF(LOWER(S1673)="national","Local PO",
IF(YEAR(Z1673)&amp;TEXT(WEEKNUM(Z1673),"00")&lt;=YEAR(TODAY())&amp;TEXT(WEEKNUM(TODAY())  +1,"00"),"PO &gt; Ok",   "Future PO")),""))</f>
        <v>Future PO</v>
      </c>
      <c r="C1673" s="18" t="str">
        <f>IFERROR(IF(VLOOKUP(G1673&amp;P1673,'Troca PN'!A:G,5,0)&lt;&gt;0,"TEVE Troca de PN","  &gt; ERRO CHAVE SKU&amp;PN "),"")</f>
        <v/>
      </c>
      <c r="D1673" s="18" t="str">
        <f>IFERROR(IF(VLOOKUP(G1673&amp;P1673,'Troca PN'!A:G,5,0)&lt;&gt;0,VLOOKUP(P1673,'Troca PN'!C:G,2,0),"  &gt; ERRO CHAVE SKU&amp;PN "),P1673)</f>
        <v>21215307-002</v>
      </c>
      <c r="E1673" s="54">
        <f>IFERROR(ROUNDUP((AC1673/VLOOKUP(P1673,'Huawei BUn - JDI'!B:H,4,0))*VLOOKUP(P1673,'Huawei BUn - JDI'!B:H,7,0),0),
IFERROR(IF(AC1673/VLOOKUP(P1673,'Huawei BUn - JDI'!L:O,3,0)&lt;1,VLOOKUP(P1673,'Huawei BUn - JDI'!L:O,3,0),
IFERROR(IF(AC1673/VLOOKUP(P1673,'Huawei BUn - JDI'!L:O,3,0)&lt;&gt;ROUND(AC1673/VLOOKUP(P1673,'Huawei BUn - JDI'!L:O,3,0),0),ROUNDUP(AC1673/VLOOKUP(P1673,'Huawei BUn - JDI'!L:O,3,0),0),AC1673),AC1673)),AC1673))</f>
        <v>800</v>
      </c>
      <c r="F1673" s="17">
        <f>VLOOKUP(P1673,'Material Unit Price List'!A:D,3,0)</f>
        <v>2.9876</v>
      </c>
      <c r="G1673" s="1" t="str">
        <f>TRIM(MID(N1673,(FIND("]",N1673)+1),
(FIND("#",N1673)-1)-(FIND("]",N1673))))</f>
        <v>BSJ-4</v>
      </c>
      <c r="H1673" s="16" t="str">
        <f>IFERROR(VLOOKUP(P1673,'Huawei BUn - JDI'!B:H,1,0)&amp;" - has convertion, divide for - "&amp;VLOOKUP(P1673,'Huawei BUn - JDI'!B:H,4,0),
IFERROR(VLOOKUP(P1673,'Huawei BUn - JDI'!L:O,1,0)&amp;"- has MOQ of - "&amp;VLOOKUP(P1673,'Huawei BUn - JDI'!L:O,3,0)," Sem Conversão"))</f>
        <v xml:space="preserve"> Sem Conversão</v>
      </c>
      <c r="J1673" s="2" t="s">
        <v>4</v>
      </c>
      <c r="K1673" s="1" t="b">
        <v>1</v>
      </c>
      <c r="L1673" s="1" t="s">
        <v>8224</v>
      </c>
      <c r="M1673" s="11" t="s">
        <v>10121</v>
      </c>
      <c r="N1673" s="10" t="s">
        <v>7658</v>
      </c>
      <c r="O1673" s="9" t="s">
        <v>7544</v>
      </c>
      <c r="P1673" s="10" t="s">
        <v>4795</v>
      </c>
      <c r="Q1673" s="9" t="s">
        <v>4794</v>
      </c>
      <c r="R1673" s="161" t="s">
        <v>7545</v>
      </c>
      <c r="S1673" s="10" t="s">
        <v>7</v>
      </c>
      <c r="T1673" s="9" t="s">
        <v>7655</v>
      </c>
      <c r="U1673" s="10" t="s">
        <v>1</v>
      </c>
      <c r="V1673" s="9">
        <v>1</v>
      </c>
      <c r="W1673" s="10">
        <v>74</v>
      </c>
      <c r="X1673" s="9" t="s">
        <v>5</v>
      </c>
      <c r="Y1673" s="8">
        <v>45332</v>
      </c>
      <c r="Z1673" s="7">
        <v>45235</v>
      </c>
      <c r="AA1673" s="8">
        <v>45323</v>
      </c>
      <c r="AB1673" s="7">
        <v>45323</v>
      </c>
      <c r="AC1673" s="6">
        <v>800</v>
      </c>
    </row>
    <row r="1674" spans="1:30" hidden="1">
      <c r="A1674" s="15" t="str">
        <f t="shared" ca="1" si="39"/>
        <v>Future PO</v>
      </c>
      <c r="B1674" s="40" t="str">
        <f ca="1">IFERROR(IF(FIND("TAMURA",UPPER(Q1674))&lt;&gt;0,"LOCAL PO &gt; 'TAMURA' ","ERRO Regra Tamura"),
IFERROR(IF(LOWER(S1674)="national","Local PO",
IF(YEAR(Z1674)&amp;TEXT(WEEKNUM(Z1674),"00")&lt;=YEAR(TODAY())&amp;TEXT(WEEKNUM(TODAY())  +1,"00"),"PO &gt; Ok",   "Future PO")),""))</f>
        <v>Future PO</v>
      </c>
      <c r="C1674" s="18" t="str">
        <f>IFERROR(IF(VLOOKUP(G1674&amp;P1674,'Troca PN'!A:G,5,0)&lt;&gt;0,"TEVE Troca de PN","  &gt; ERRO CHAVE SKU&amp;PN "),"")</f>
        <v/>
      </c>
      <c r="D1674" s="18" t="str">
        <f>IFERROR(IF(VLOOKUP(G1674&amp;P1674,'Troca PN'!A:G,5,0)&lt;&gt;0,VLOOKUP(P1674,'Troca PN'!C:G,2,0),"  &gt; ERRO CHAVE SKU&amp;PN "),P1674)</f>
        <v>21215307-002</v>
      </c>
      <c r="E1674" s="54">
        <f>IFERROR(ROUNDUP((AC1674/VLOOKUP(P1674,'Huawei BUn - JDI'!B:H,4,0))*VLOOKUP(P1674,'Huawei BUn - JDI'!B:H,7,0),0),
IFERROR(IF(AC1674/VLOOKUP(P1674,'Huawei BUn - JDI'!L:O,3,0)&lt;1,VLOOKUP(P1674,'Huawei BUn - JDI'!L:O,3,0),
IFERROR(IF(AC1674/VLOOKUP(P1674,'Huawei BUn - JDI'!L:O,3,0)&lt;&gt;ROUND(AC1674/VLOOKUP(P1674,'Huawei BUn - JDI'!L:O,3,0),0),ROUNDUP(AC1674/VLOOKUP(P1674,'Huawei BUn - JDI'!L:O,3,0),0),AC1674),AC1674)),AC1674))</f>
        <v>718</v>
      </c>
      <c r="F1674" s="17">
        <f>VLOOKUP(P1674,'Material Unit Price List'!A:D,3,0)</f>
        <v>2.9876</v>
      </c>
      <c r="G1674" s="1" t="str">
        <f>TRIM(MID(N1674,(FIND("]",N1674)+1),
(FIND("#",N1674)-1)-(FIND("]",N1674))))</f>
        <v>BSJ-4</v>
      </c>
      <c r="H1674" s="16" t="str">
        <f>IFERROR(VLOOKUP(P1674,'Huawei BUn - JDI'!B:H,1,0)&amp;" - has convertion, divide for - "&amp;VLOOKUP(P1674,'Huawei BUn - JDI'!B:H,4,0),
IFERROR(VLOOKUP(P1674,'Huawei BUn - JDI'!L:O,1,0)&amp;"- has MOQ of - "&amp;VLOOKUP(P1674,'Huawei BUn - JDI'!L:O,3,0)," Sem Conversão"))</f>
        <v xml:space="preserve"> Sem Conversão</v>
      </c>
      <c r="J1674" s="2" t="s">
        <v>4</v>
      </c>
      <c r="K1674" s="1" t="b">
        <v>1</v>
      </c>
      <c r="L1674" s="1" t="s">
        <v>8224</v>
      </c>
      <c r="M1674" s="11" t="s">
        <v>10122</v>
      </c>
      <c r="N1674" s="10" t="s">
        <v>7677</v>
      </c>
      <c r="O1674" s="9" t="s">
        <v>7544</v>
      </c>
      <c r="P1674" s="10" t="s">
        <v>4795</v>
      </c>
      <c r="Q1674" s="9" t="s">
        <v>4794</v>
      </c>
      <c r="R1674" s="161" t="s">
        <v>7545</v>
      </c>
      <c r="S1674" s="10" t="s">
        <v>7</v>
      </c>
      <c r="T1674" s="9" t="s">
        <v>7655</v>
      </c>
      <c r="U1674" s="10" t="s">
        <v>1</v>
      </c>
      <c r="V1674" s="9">
        <v>1</v>
      </c>
      <c r="W1674" s="10">
        <v>74</v>
      </c>
      <c r="X1674" s="9" t="s">
        <v>5</v>
      </c>
      <c r="Y1674" s="8">
        <v>45333</v>
      </c>
      <c r="Z1674" s="7">
        <v>45235</v>
      </c>
      <c r="AA1674" s="8">
        <v>45323</v>
      </c>
      <c r="AB1674" s="7">
        <v>45323</v>
      </c>
      <c r="AC1674" s="6">
        <v>718</v>
      </c>
    </row>
    <row r="1675" spans="1:30" hidden="1">
      <c r="A1675" s="15" t="str">
        <f t="shared" ca="1" si="39"/>
        <v>PO &gt; Ok</v>
      </c>
      <c r="B1675" s="40" t="s">
        <v>10768</v>
      </c>
      <c r="C1675" s="18" t="str">
        <f>IFERROR(IF(VLOOKUP(G1675&amp;P1675,'Troca PN'!A:G,5,0)&lt;&gt;0,"TEVE Troca de PN","  &gt; ERRO CHAVE SKU&amp;PN "),"")</f>
        <v/>
      </c>
      <c r="D1675" s="18" t="str">
        <f>IFERROR(IF(VLOOKUP(G1675&amp;P1675,'Troca PN'!A:G,5,0)&lt;&gt;0,VLOOKUP(P1675,'Troca PN'!C:G,2,0),"  &gt; ERRO CHAVE SKU&amp;PN "),P1675)</f>
        <v>38020127</v>
      </c>
      <c r="E1675" s="54">
        <f>IFERROR(ROUNDUP((AC1675/VLOOKUP(P1675,'Huawei BUn - JDI'!B:H,4,0))*VLOOKUP(P1675,'Huawei BUn - JDI'!B:H,7,0),0),
IFERROR(IF(AC1675/VLOOKUP(P1675,'Huawei BUn - JDI'!L:O,3,0)&lt;1,VLOOKUP(P1675,'Huawei BUn - JDI'!L:O,3,0),
IFERROR(IF(AC1675/VLOOKUP(P1675,'Huawei BUn - JDI'!L:O,3,0)&lt;&gt;ROUND(AC1675/VLOOKUP(P1675,'Huawei BUn - JDI'!L:O,3,0),0),ROUNDUP(AC1675/VLOOKUP(P1675,'Huawei BUn - JDI'!L:O,3,0),0),AC1675),AC1675)),AC1675))</f>
        <v>22</v>
      </c>
      <c r="F1675" s="17">
        <f>VLOOKUP(P1675,'Material Unit Price List'!A:D,3,0)</f>
        <v>0.1149</v>
      </c>
      <c r="G1675" s="1" t="str">
        <f>TRIM(MID(N1675,(FIND("]",N1675)+1),
(FIND("#",N1675)-1)-(FIND("]",N1675))))</f>
        <v>RXX-2</v>
      </c>
      <c r="H1675" s="16" t="str">
        <f>IFERROR(VLOOKUP(P1675,'Huawei BUn - JDI'!B:H,1,0)&amp;" - has convertion, divide for - "&amp;VLOOKUP(P1675,'Huawei BUn - JDI'!B:H,4,0),
IFERROR(VLOOKUP(P1675,'Huawei BUn - JDI'!L:O,1,0)&amp;"- has MOQ of - "&amp;VLOOKUP(P1675,'Huawei BUn - JDI'!L:O,3,0)," Sem Conversão"))</f>
        <v xml:space="preserve"> Sem Conversão</v>
      </c>
      <c r="J1675" s="2" t="s">
        <v>4</v>
      </c>
      <c r="K1675" s="1" t="b">
        <v>0</v>
      </c>
      <c r="L1675" s="1" t="s">
        <v>10331</v>
      </c>
      <c r="M1675" s="11" t="s">
        <v>10332</v>
      </c>
      <c r="N1675" s="10" t="s">
        <v>8426</v>
      </c>
      <c r="O1675" s="9" t="s">
        <v>7544</v>
      </c>
      <c r="P1675" s="10" t="s">
        <v>5336</v>
      </c>
      <c r="Q1675" s="9" t="s">
        <v>5337</v>
      </c>
      <c r="R1675" s="161" t="s">
        <v>7545</v>
      </c>
      <c r="S1675" s="10" t="s">
        <v>7</v>
      </c>
      <c r="T1675" s="9" t="s">
        <v>7655</v>
      </c>
      <c r="U1675" s="10" t="s">
        <v>1</v>
      </c>
      <c r="V1675" s="9">
        <v>1</v>
      </c>
      <c r="W1675" s="10">
        <v>47</v>
      </c>
      <c r="X1675" s="9" t="s">
        <v>5</v>
      </c>
      <c r="Y1675" s="8">
        <v>45228</v>
      </c>
      <c r="Z1675" s="7">
        <v>45139</v>
      </c>
      <c r="AA1675" s="8">
        <v>45200</v>
      </c>
      <c r="AB1675" s="7">
        <v>45284</v>
      </c>
      <c r="AC1675" s="6">
        <v>22</v>
      </c>
    </row>
    <row r="1676" spans="1:30" hidden="1">
      <c r="A1676" s="15" t="str">
        <f t="shared" ref="A1676:A1739" ca="1" si="40">IFERROR(IF(FIND("TAMURA",UPPER(Q1676))&lt;&gt;0,"LOCAL PO &gt; 'TAMURA' ","ERRO Regra Tamura"),
IF(LOWER(S1676)="national","Local PO",
IF(YEAR(Z1676)&amp;TEXT(WEEKNUM(Z1676),"00")&lt;=YEAR(TODAY())&amp;TEXT(WEEKNUM(TODAY())  +1,"00"),"PO &gt; Ok",   "Future PO")))</f>
        <v>Future PO</v>
      </c>
      <c r="B1676" s="40" t="str">
        <f ca="1">IFERROR(IF(FIND("TAMURA",UPPER(Q1676))&lt;&gt;0,"LOCAL PO &gt; 'TAMURA' ","ERRO Regra Tamura"),
IFERROR(IF(LOWER(S1676)="national","Local PO",
IF(YEAR(Z1676)&amp;TEXT(WEEKNUM(Z1676),"00")&lt;=YEAR(TODAY())&amp;TEXT(WEEKNUM(TODAY())  +1,"00"),"PO &gt; Ok",   "Future PO")),""))</f>
        <v>Future PO</v>
      </c>
      <c r="C1676" s="18" t="str">
        <f>IFERROR(IF(VLOOKUP(G1676&amp;P1676,'Troca PN'!A:G,5,0)&lt;&gt;0,"TEVE Troca de PN","  &gt; ERRO CHAVE SKU&amp;PN "),"")</f>
        <v/>
      </c>
      <c r="D1676" s="18" t="str">
        <f>IFERROR(IF(VLOOKUP(G1676&amp;P1676,'Troca PN'!A:G,5,0)&lt;&gt;0,VLOOKUP(P1676,'Troca PN'!C:G,2,0),"  &gt; ERRO CHAVE SKU&amp;PN "),P1676)</f>
        <v>21216554</v>
      </c>
      <c r="E1676" s="54">
        <f>IFERROR(ROUNDUP((AC1676/VLOOKUP(P1676,'Huawei BUn - JDI'!B:H,4,0))*VLOOKUP(P1676,'Huawei BUn - JDI'!B:H,7,0),0),
IFERROR(IF(AC1676/VLOOKUP(P1676,'Huawei BUn - JDI'!L:O,3,0)&lt;1,VLOOKUP(P1676,'Huawei BUn - JDI'!L:O,3,0),
IFERROR(IF(AC1676/VLOOKUP(P1676,'Huawei BUn - JDI'!L:O,3,0)&lt;&gt;ROUND(AC1676/VLOOKUP(P1676,'Huawei BUn - JDI'!L:O,3,0),0),ROUNDUP(AC1676/VLOOKUP(P1676,'Huawei BUn - JDI'!L:O,3,0),0),AC1676),AC1676)),AC1676))</f>
        <v>200</v>
      </c>
      <c r="F1676" s="17">
        <f>VLOOKUP(P1676,'Material Unit Price List'!A:D,3,0)</f>
        <v>113.79649999999999</v>
      </c>
      <c r="G1676" s="1" t="str">
        <f>TRIM(MID(N1676,(FIND("]",N1676)+1),
(FIND("#",N1676)-1)-(FIND("]",N1676))))</f>
        <v>BSJ-4</v>
      </c>
      <c r="H1676" s="16" t="str">
        <f>IFERROR(VLOOKUP(P1676,'Huawei BUn - JDI'!B:H,1,0)&amp;" - has convertion, divide for - "&amp;VLOOKUP(P1676,'Huawei BUn - JDI'!B:H,4,0),
IFERROR(VLOOKUP(P1676,'Huawei BUn - JDI'!L:O,1,0)&amp;"- has MOQ of - "&amp;VLOOKUP(P1676,'Huawei BUn - JDI'!L:O,3,0)," Sem Conversão"))</f>
        <v xml:space="preserve"> Sem Conversão</v>
      </c>
      <c r="J1676" s="2" t="s">
        <v>4</v>
      </c>
      <c r="K1676" s="1" t="b">
        <v>1</v>
      </c>
      <c r="L1676" s="1" t="s">
        <v>8225</v>
      </c>
      <c r="M1676" s="11" t="s">
        <v>10126</v>
      </c>
      <c r="N1676" s="10" t="s">
        <v>7694</v>
      </c>
      <c r="O1676" s="9" t="s">
        <v>7544</v>
      </c>
      <c r="P1676" s="10" t="s">
        <v>7069</v>
      </c>
      <c r="Q1676" s="9" t="s">
        <v>7070</v>
      </c>
      <c r="R1676" s="161" t="s">
        <v>7552</v>
      </c>
      <c r="S1676" s="10" t="s">
        <v>7</v>
      </c>
      <c r="T1676" s="9" t="s">
        <v>7655</v>
      </c>
      <c r="U1676" s="10" t="s">
        <v>1</v>
      </c>
      <c r="V1676" s="9">
        <v>1</v>
      </c>
      <c r="W1676" s="10">
        <v>74</v>
      </c>
      <c r="X1676" s="9" t="s">
        <v>5</v>
      </c>
      <c r="Y1676" s="8">
        <v>45332</v>
      </c>
      <c r="Z1676" s="7">
        <v>45235</v>
      </c>
      <c r="AA1676" s="8">
        <v>45323</v>
      </c>
      <c r="AB1676" s="7">
        <v>45323</v>
      </c>
      <c r="AC1676" s="6">
        <v>200</v>
      </c>
    </row>
    <row r="1677" spans="1:30" hidden="1">
      <c r="A1677" s="15" t="str">
        <f t="shared" ca="1" si="40"/>
        <v>Future PO</v>
      </c>
      <c r="B1677" s="40" t="str">
        <f ca="1">IFERROR(IF(FIND("TAMURA",UPPER(Q1677))&lt;&gt;0,"LOCAL PO &gt; 'TAMURA' ","ERRO Regra Tamura"),
IFERROR(IF(LOWER(S1677)="national","Local PO",
IF(YEAR(Z1677)&amp;TEXT(WEEKNUM(Z1677),"00")&lt;=YEAR(TODAY())&amp;TEXT(WEEKNUM(TODAY())  +1,"00"),"PO &gt; Ok",   "Future PO")),""))</f>
        <v>Future PO</v>
      </c>
      <c r="C1677" s="18" t="str">
        <f>IFERROR(IF(VLOOKUP(G1677&amp;P1677,'Troca PN'!A:G,5,0)&lt;&gt;0,"TEVE Troca de PN","  &gt; ERRO CHAVE SKU&amp;PN "),"")</f>
        <v/>
      </c>
      <c r="D1677" s="18" t="str">
        <f>IFERROR(IF(VLOOKUP(G1677&amp;P1677,'Troca PN'!A:G,5,0)&lt;&gt;0,VLOOKUP(P1677,'Troca PN'!C:G,2,0),"  &gt; ERRO CHAVE SKU&amp;PN "),P1677)</f>
        <v>21216554</v>
      </c>
      <c r="E1677" s="54">
        <f>IFERROR(ROUNDUP((AC1677/VLOOKUP(P1677,'Huawei BUn - JDI'!B:H,4,0))*VLOOKUP(P1677,'Huawei BUn - JDI'!B:H,7,0),0),
IFERROR(IF(AC1677/VLOOKUP(P1677,'Huawei BUn - JDI'!L:O,3,0)&lt;1,VLOOKUP(P1677,'Huawei BUn - JDI'!L:O,3,0),
IFERROR(IF(AC1677/VLOOKUP(P1677,'Huawei BUn - JDI'!L:O,3,0)&lt;&gt;ROUND(AC1677/VLOOKUP(P1677,'Huawei BUn - JDI'!L:O,3,0),0),ROUNDUP(AC1677/VLOOKUP(P1677,'Huawei BUn - JDI'!L:O,3,0),0),AC1677),AC1677)),AC1677))</f>
        <v>198</v>
      </c>
      <c r="F1677" s="17">
        <f>VLOOKUP(P1677,'Material Unit Price List'!A:D,3,0)</f>
        <v>113.79649999999999</v>
      </c>
      <c r="G1677" s="1" t="str">
        <f>TRIM(MID(N1677,(FIND("]",N1677)+1),
(FIND("#",N1677)-1)-(FIND("]",N1677))))</f>
        <v>BSJ-4</v>
      </c>
      <c r="H1677" s="16" t="str">
        <f>IFERROR(VLOOKUP(P1677,'Huawei BUn - JDI'!B:H,1,0)&amp;" - has convertion, divide for - "&amp;VLOOKUP(P1677,'Huawei BUn - JDI'!B:H,4,0),
IFERROR(VLOOKUP(P1677,'Huawei BUn - JDI'!L:O,1,0)&amp;"- has MOQ of - "&amp;VLOOKUP(P1677,'Huawei BUn - JDI'!L:O,3,0)," Sem Conversão"))</f>
        <v xml:space="preserve"> Sem Conversão</v>
      </c>
      <c r="J1677" s="2" t="s">
        <v>4</v>
      </c>
      <c r="K1677" s="1" t="b">
        <v>1</v>
      </c>
      <c r="L1677" s="1" t="s">
        <v>8225</v>
      </c>
      <c r="M1677" s="11" t="s">
        <v>10127</v>
      </c>
      <c r="N1677" s="10" t="s">
        <v>7695</v>
      </c>
      <c r="O1677" s="9" t="s">
        <v>7544</v>
      </c>
      <c r="P1677" s="10" t="s">
        <v>7069</v>
      </c>
      <c r="Q1677" s="9" t="s">
        <v>7070</v>
      </c>
      <c r="R1677" s="161" t="s">
        <v>7552</v>
      </c>
      <c r="S1677" s="10" t="s">
        <v>7</v>
      </c>
      <c r="T1677" s="9" t="s">
        <v>7655</v>
      </c>
      <c r="U1677" s="10" t="s">
        <v>1</v>
      </c>
      <c r="V1677" s="9">
        <v>1</v>
      </c>
      <c r="W1677" s="10">
        <v>74</v>
      </c>
      <c r="X1677" s="9" t="s">
        <v>5</v>
      </c>
      <c r="Y1677" s="8">
        <v>45333</v>
      </c>
      <c r="Z1677" s="7">
        <v>45235</v>
      </c>
      <c r="AA1677" s="8">
        <v>45323</v>
      </c>
      <c r="AB1677" s="7">
        <v>45323</v>
      </c>
      <c r="AC1677" s="6">
        <v>198</v>
      </c>
    </row>
    <row r="1678" spans="1:30" hidden="1">
      <c r="A1678" s="15" t="str">
        <f t="shared" ca="1" si="40"/>
        <v>Future PO</v>
      </c>
      <c r="B1678" s="40" t="str">
        <f ca="1">IFERROR(IF(FIND("TAMURA",UPPER(Q1678))&lt;&gt;0,"LOCAL PO &gt; 'TAMURA' ","ERRO Regra Tamura"),
IFERROR(IF(LOWER(S1678)="national","Local PO",
IF(YEAR(Z1678)&amp;TEXT(WEEKNUM(Z1678),"00")&lt;=YEAR(TODAY())&amp;TEXT(WEEKNUM(TODAY())  +1,"00"),"PO &gt; Ok",   "Future PO")),""))</f>
        <v>Future PO</v>
      </c>
      <c r="C1678" s="18" t="str">
        <f>IFERROR(IF(VLOOKUP(G1678&amp;P1678,'Troca PN'!A:G,5,0)&lt;&gt;0,"TEVE Troca de PN","  &gt; ERRO CHAVE SKU&amp;PN "),"")</f>
        <v/>
      </c>
      <c r="D1678" s="18" t="str">
        <f>IFERROR(IF(VLOOKUP(G1678&amp;P1678,'Troca PN'!A:G,5,0)&lt;&gt;0,VLOOKUP(P1678,'Troca PN'!C:G,2,0),"  &gt; ERRO CHAVE SKU&amp;PN "),P1678)</f>
        <v>21216555</v>
      </c>
      <c r="E1678" s="54">
        <f>IFERROR(ROUNDUP((AC1678/VLOOKUP(P1678,'Huawei BUn - JDI'!B:H,4,0))*VLOOKUP(P1678,'Huawei BUn - JDI'!B:H,7,0),0),
IFERROR(IF(AC1678/VLOOKUP(P1678,'Huawei BUn - JDI'!L:O,3,0)&lt;1,VLOOKUP(P1678,'Huawei BUn - JDI'!L:O,3,0),
IFERROR(IF(AC1678/VLOOKUP(P1678,'Huawei BUn - JDI'!L:O,3,0)&lt;&gt;ROUND(AC1678/VLOOKUP(P1678,'Huawei BUn - JDI'!L:O,3,0),0),ROUNDUP(AC1678/VLOOKUP(P1678,'Huawei BUn - JDI'!L:O,3,0),0),AC1678),AC1678)),AC1678))</f>
        <v>200</v>
      </c>
      <c r="F1678" s="17">
        <f>VLOOKUP(P1678,'Material Unit Price List'!A:D,3,0)</f>
        <v>16.663799999999998</v>
      </c>
      <c r="G1678" s="1" t="str">
        <f>TRIM(MID(N1678,(FIND("]",N1678)+1),
(FIND("#",N1678)-1)-(FIND("]",N1678))))</f>
        <v>BSJ-4</v>
      </c>
      <c r="H1678" s="16" t="str">
        <f>IFERROR(VLOOKUP(P1678,'Huawei BUn - JDI'!B:H,1,0)&amp;" - has convertion, divide for - "&amp;VLOOKUP(P1678,'Huawei BUn - JDI'!B:H,4,0),
IFERROR(VLOOKUP(P1678,'Huawei BUn - JDI'!L:O,1,0)&amp;"- has MOQ of - "&amp;VLOOKUP(P1678,'Huawei BUn - JDI'!L:O,3,0)," Sem Conversão"))</f>
        <v xml:space="preserve"> Sem Conversão</v>
      </c>
      <c r="J1678" s="2" t="s">
        <v>4</v>
      </c>
      <c r="K1678" s="1" t="b">
        <v>1</v>
      </c>
      <c r="L1678" s="1" t="s">
        <v>8226</v>
      </c>
      <c r="M1678" s="11" t="s">
        <v>10128</v>
      </c>
      <c r="N1678" s="10" t="s">
        <v>7694</v>
      </c>
      <c r="O1678" s="9" t="s">
        <v>7544</v>
      </c>
      <c r="P1678" s="10" t="s">
        <v>7080</v>
      </c>
      <c r="Q1678" s="9" t="s">
        <v>7081</v>
      </c>
      <c r="R1678" s="161" t="s">
        <v>7552</v>
      </c>
      <c r="S1678" s="10" t="s">
        <v>7</v>
      </c>
      <c r="T1678" s="9" t="s">
        <v>7655</v>
      </c>
      <c r="U1678" s="10" t="s">
        <v>1</v>
      </c>
      <c r="V1678" s="9">
        <v>1</v>
      </c>
      <c r="W1678" s="10">
        <v>74</v>
      </c>
      <c r="X1678" s="9" t="s">
        <v>5</v>
      </c>
      <c r="Y1678" s="8">
        <v>45332</v>
      </c>
      <c r="Z1678" s="7">
        <v>45235</v>
      </c>
      <c r="AA1678" s="8">
        <v>45323</v>
      </c>
      <c r="AB1678" s="7">
        <v>45323</v>
      </c>
      <c r="AC1678" s="6">
        <v>200</v>
      </c>
    </row>
    <row r="1679" spans="1:30" hidden="1">
      <c r="A1679" s="15" t="str">
        <f t="shared" ca="1" si="40"/>
        <v>Future PO</v>
      </c>
      <c r="B1679" s="40" t="str">
        <f ca="1">IFERROR(IF(FIND("TAMURA",UPPER(Q1679))&lt;&gt;0,"LOCAL PO &gt; 'TAMURA' ","ERRO Regra Tamura"),
IFERROR(IF(LOWER(S1679)="national","Local PO",
IF(YEAR(Z1679)&amp;TEXT(WEEKNUM(Z1679),"00")&lt;=YEAR(TODAY())&amp;TEXT(WEEKNUM(TODAY())  +1,"00"),"PO &gt; Ok",   "Future PO")),""))</f>
        <v>Future PO</v>
      </c>
      <c r="C1679" s="18" t="str">
        <f>IFERROR(IF(VLOOKUP(G1679&amp;P1679,'Troca PN'!A:G,5,0)&lt;&gt;0,"TEVE Troca de PN","  &gt; ERRO CHAVE SKU&amp;PN "),"")</f>
        <v/>
      </c>
      <c r="D1679" s="18" t="str">
        <f>IFERROR(IF(VLOOKUP(G1679&amp;P1679,'Troca PN'!A:G,5,0)&lt;&gt;0,VLOOKUP(P1679,'Troca PN'!C:G,2,0),"  &gt; ERRO CHAVE SKU&amp;PN "),P1679)</f>
        <v>21216555</v>
      </c>
      <c r="E1679" s="54">
        <f>IFERROR(ROUNDUP((AC1679/VLOOKUP(P1679,'Huawei BUn - JDI'!B:H,4,0))*VLOOKUP(P1679,'Huawei BUn - JDI'!B:H,7,0),0),
IFERROR(IF(AC1679/VLOOKUP(P1679,'Huawei BUn - JDI'!L:O,3,0)&lt;1,VLOOKUP(P1679,'Huawei BUn - JDI'!L:O,3,0),
IFERROR(IF(AC1679/VLOOKUP(P1679,'Huawei BUn - JDI'!L:O,3,0)&lt;&gt;ROUND(AC1679/VLOOKUP(P1679,'Huawei BUn - JDI'!L:O,3,0),0),ROUNDUP(AC1679/VLOOKUP(P1679,'Huawei BUn - JDI'!L:O,3,0),0),AC1679),AC1679)),AC1679))</f>
        <v>197</v>
      </c>
      <c r="F1679" s="17">
        <f>VLOOKUP(P1679,'Material Unit Price List'!A:D,3,0)</f>
        <v>16.663799999999998</v>
      </c>
      <c r="G1679" s="1" t="str">
        <f>TRIM(MID(N1679,(FIND("]",N1679)+1),
(FIND("#",N1679)-1)-(FIND("]",N1679))))</f>
        <v>BSJ-4</v>
      </c>
      <c r="H1679" s="16" t="str">
        <f>IFERROR(VLOOKUP(P1679,'Huawei BUn - JDI'!B:H,1,0)&amp;" - has convertion, divide for - "&amp;VLOOKUP(P1679,'Huawei BUn - JDI'!B:H,4,0),
IFERROR(VLOOKUP(P1679,'Huawei BUn - JDI'!L:O,1,0)&amp;"- has MOQ of - "&amp;VLOOKUP(P1679,'Huawei BUn - JDI'!L:O,3,0)," Sem Conversão"))</f>
        <v xml:space="preserve"> Sem Conversão</v>
      </c>
      <c r="J1679" s="2" t="s">
        <v>4</v>
      </c>
      <c r="K1679" s="1" t="b">
        <v>1</v>
      </c>
      <c r="L1679" s="1" t="s">
        <v>8226</v>
      </c>
      <c r="M1679" s="11" t="s">
        <v>10129</v>
      </c>
      <c r="N1679" s="10" t="s">
        <v>7695</v>
      </c>
      <c r="O1679" s="9" t="s">
        <v>7544</v>
      </c>
      <c r="P1679" s="10" t="s">
        <v>7080</v>
      </c>
      <c r="Q1679" s="9" t="s">
        <v>7081</v>
      </c>
      <c r="R1679" s="161" t="s">
        <v>7552</v>
      </c>
      <c r="S1679" s="10" t="s">
        <v>7</v>
      </c>
      <c r="T1679" s="9" t="s">
        <v>7655</v>
      </c>
      <c r="U1679" s="10" t="s">
        <v>1</v>
      </c>
      <c r="V1679" s="9">
        <v>1</v>
      </c>
      <c r="W1679" s="10">
        <v>74</v>
      </c>
      <c r="X1679" s="9" t="s">
        <v>5</v>
      </c>
      <c r="Y1679" s="8">
        <v>45333</v>
      </c>
      <c r="Z1679" s="7">
        <v>45235</v>
      </c>
      <c r="AA1679" s="8">
        <v>45323</v>
      </c>
      <c r="AB1679" s="7">
        <v>45323</v>
      </c>
      <c r="AC1679" s="6">
        <v>197</v>
      </c>
    </row>
    <row r="1680" spans="1:30" hidden="1">
      <c r="A1680" s="15" t="str">
        <f t="shared" ca="1" si="40"/>
        <v>Future PO</v>
      </c>
      <c r="B1680" s="40" t="str">
        <f ca="1">IFERROR(IF(FIND("TAMURA",UPPER(Q1680))&lt;&gt;0,"LOCAL PO &gt; 'TAMURA' ","ERRO Regra Tamura"),
IFERROR(IF(LOWER(S1680)="national","Local PO",
IF(YEAR(Z1680)&amp;TEXT(WEEKNUM(Z1680),"00")&lt;=YEAR(TODAY())&amp;TEXT(WEEKNUM(TODAY())  +1,"00"),"PO &gt; Ok",   "Future PO")),""))</f>
        <v>Future PO</v>
      </c>
      <c r="C1680" s="18" t="str">
        <f>IFERROR(IF(VLOOKUP(G1680&amp;P1680,'Troca PN'!A:G,5,0)&lt;&gt;0,"TEVE Troca de PN","  &gt; ERRO CHAVE SKU&amp;PN "),"")</f>
        <v/>
      </c>
      <c r="D1680" s="18" t="str">
        <f>IFERROR(IF(VLOOKUP(G1680&amp;P1680,'Troca PN'!A:G,5,0)&lt;&gt;0,VLOOKUP(P1680,'Troca PN'!C:G,2,0),"  &gt; ERRO CHAVE SKU&amp;PN "),P1680)</f>
        <v>21216559</v>
      </c>
      <c r="E1680" s="54">
        <f>IFERROR(ROUNDUP((AC1680/VLOOKUP(P1680,'Huawei BUn - JDI'!B:H,4,0))*VLOOKUP(P1680,'Huawei BUn - JDI'!B:H,7,0),0),
IFERROR(IF(AC1680/VLOOKUP(P1680,'Huawei BUn - JDI'!L:O,3,0)&lt;1,VLOOKUP(P1680,'Huawei BUn - JDI'!L:O,3,0),
IFERROR(IF(AC1680/VLOOKUP(P1680,'Huawei BUn - JDI'!L:O,3,0)&lt;&gt;ROUND(AC1680/VLOOKUP(P1680,'Huawei BUn - JDI'!L:O,3,0),0),ROUNDUP(AC1680/VLOOKUP(P1680,'Huawei BUn - JDI'!L:O,3,0),0),AC1680),AC1680)),AC1680))</f>
        <v>800</v>
      </c>
      <c r="F1680" s="17">
        <f>VLOOKUP(P1680,'Material Unit Price List'!A:D,3,0)</f>
        <v>0.87009999999999998</v>
      </c>
      <c r="G1680" s="1" t="str">
        <f>TRIM(MID(N1680,(FIND("]",N1680)+1),
(FIND("#",N1680)-1)-(FIND("]",N1680))))</f>
        <v>BSJ-4</v>
      </c>
      <c r="H1680" s="16" t="str">
        <f>IFERROR(VLOOKUP(P1680,'Huawei BUn - JDI'!B:H,1,0)&amp;" - has convertion, divide for - "&amp;VLOOKUP(P1680,'Huawei BUn - JDI'!B:H,4,0),
IFERROR(VLOOKUP(P1680,'Huawei BUn - JDI'!L:O,1,0)&amp;"- has MOQ of - "&amp;VLOOKUP(P1680,'Huawei BUn - JDI'!L:O,3,0)," Sem Conversão"))</f>
        <v xml:space="preserve"> Sem Conversão</v>
      </c>
      <c r="J1680" s="2" t="s">
        <v>4</v>
      </c>
      <c r="K1680" s="1" t="b">
        <v>1</v>
      </c>
      <c r="L1680" s="1" t="s">
        <v>8227</v>
      </c>
      <c r="M1680" s="11" t="s">
        <v>10130</v>
      </c>
      <c r="N1680" s="10" t="s">
        <v>7658</v>
      </c>
      <c r="O1680" s="9" t="s">
        <v>7544</v>
      </c>
      <c r="P1680" s="10" t="s">
        <v>7088</v>
      </c>
      <c r="Q1680" s="9" t="s">
        <v>7089</v>
      </c>
      <c r="R1680" s="161" t="s">
        <v>7545</v>
      </c>
      <c r="S1680" s="10" t="s">
        <v>7</v>
      </c>
      <c r="T1680" s="9" t="s">
        <v>7655</v>
      </c>
      <c r="U1680" s="10" t="s">
        <v>1</v>
      </c>
      <c r="V1680" s="9">
        <v>1</v>
      </c>
      <c r="W1680" s="10">
        <v>74</v>
      </c>
      <c r="X1680" s="9" t="s">
        <v>5</v>
      </c>
      <c r="Y1680" s="8">
        <v>45332</v>
      </c>
      <c r="Z1680" s="7">
        <v>45235</v>
      </c>
      <c r="AA1680" s="8">
        <v>45323</v>
      </c>
      <c r="AB1680" s="7">
        <v>45323</v>
      </c>
      <c r="AC1680" s="6">
        <v>800</v>
      </c>
    </row>
    <row r="1681" spans="1:30" hidden="1">
      <c r="A1681" s="15" t="str">
        <f t="shared" ca="1" si="40"/>
        <v>Future PO</v>
      </c>
      <c r="B1681" s="40" t="str">
        <f ca="1">IFERROR(IF(FIND("TAMURA",UPPER(Q1681))&lt;&gt;0,"LOCAL PO &gt; 'TAMURA' ","ERRO Regra Tamura"),
IFERROR(IF(LOWER(S1681)="national","Local PO",
IF(YEAR(Z1681)&amp;TEXT(WEEKNUM(Z1681),"00")&lt;=YEAR(TODAY())&amp;TEXT(WEEKNUM(TODAY())  +1,"00"),"PO &gt; Ok",   "Future PO")),""))</f>
        <v>Future PO</v>
      </c>
      <c r="C1681" s="18" t="str">
        <f>IFERROR(IF(VLOOKUP(G1681&amp;P1681,'Troca PN'!A:G,5,0)&lt;&gt;0,"TEVE Troca de PN","  &gt; ERRO CHAVE SKU&amp;PN "),"")</f>
        <v/>
      </c>
      <c r="D1681" s="18" t="str">
        <f>IFERROR(IF(VLOOKUP(G1681&amp;P1681,'Troca PN'!A:G,5,0)&lt;&gt;0,VLOOKUP(P1681,'Troca PN'!C:G,2,0),"  &gt; ERRO CHAVE SKU&amp;PN "),P1681)</f>
        <v>21216559</v>
      </c>
      <c r="E1681" s="54">
        <f>IFERROR(ROUNDUP((AC1681/VLOOKUP(P1681,'Huawei BUn - JDI'!B:H,4,0))*VLOOKUP(P1681,'Huawei BUn - JDI'!B:H,7,0),0),
IFERROR(IF(AC1681/VLOOKUP(P1681,'Huawei BUn - JDI'!L:O,3,0)&lt;1,VLOOKUP(P1681,'Huawei BUn - JDI'!L:O,3,0),
IFERROR(IF(AC1681/VLOOKUP(P1681,'Huawei BUn - JDI'!L:O,3,0)&lt;&gt;ROUND(AC1681/VLOOKUP(P1681,'Huawei BUn - JDI'!L:O,3,0),0),ROUNDUP(AC1681/VLOOKUP(P1681,'Huawei BUn - JDI'!L:O,3,0),0),AC1681),AC1681)),AC1681))</f>
        <v>718</v>
      </c>
      <c r="F1681" s="17">
        <f>VLOOKUP(P1681,'Material Unit Price List'!A:D,3,0)</f>
        <v>0.87009999999999998</v>
      </c>
      <c r="G1681" s="1" t="str">
        <f>TRIM(MID(N1681,(FIND("]",N1681)+1),
(FIND("#",N1681)-1)-(FIND("]",N1681))))</f>
        <v>BSJ-4</v>
      </c>
      <c r="H1681" s="16" t="str">
        <f>IFERROR(VLOOKUP(P1681,'Huawei BUn - JDI'!B:H,1,0)&amp;" - has convertion, divide for - "&amp;VLOOKUP(P1681,'Huawei BUn - JDI'!B:H,4,0),
IFERROR(VLOOKUP(P1681,'Huawei BUn - JDI'!L:O,1,0)&amp;"- has MOQ of - "&amp;VLOOKUP(P1681,'Huawei BUn - JDI'!L:O,3,0)," Sem Conversão"))</f>
        <v xml:space="preserve"> Sem Conversão</v>
      </c>
      <c r="J1681" s="2" t="s">
        <v>4</v>
      </c>
      <c r="K1681" s="1" t="b">
        <v>1</v>
      </c>
      <c r="L1681" s="1" t="s">
        <v>8227</v>
      </c>
      <c r="M1681" s="11" t="s">
        <v>10131</v>
      </c>
      <c r="N1681" s="10" t="s">
        <v>7677</v>
      </c>
      <c r="O1681" s="9" t="s">
        <v>7544</v>
      </c>
      <c r="P1681" s="10" t="s">
        <v>7088</v>
      </c>
      <c r="Q1681" s="9" t="s">
        <v>7089</v>
      </c>
      <c r="R1681" s="161" t="s">
        <v>7545</v>
      </c>
      <c r="S1681" s="10" t="s">
        <v>7</v>
      </c>
      <c r="T1681" s="9" t="s">
        <v>7655</v>
      </c>
      <c r="U1681" s="10" t="s">
        <v>1</v>
      </c>
      <c r="V1681" s="9">
        <v>1</v>
      </c>
      <c r="W1681" s="10">
        <v>74</v>
      </c>
      <c r="X1681" s="9" t="s">
        <v>5</v>
      </c>
      <c r="Y1681" s="8">
        <v>45333</v>
      </c>
      <c r="Z1681" s="7">
        <v>45235</v>
      </c>
      <c r="AA1681" s="8">
        <v>45323</v>
      </c>
      <c r="AB1681" s="7">
        <v>45323</v>
      </c>
      <c r="AC1681" s="6">
        <v>718</v>
      </c>
    </row>
    <row r="1682" spans="1:30">
      <c r="A1682" s="15" t="str">
        <f t="shared" ca="1" si="40"/>
        <v>PO &gt; Ok</v>
      </c>
      <c r="B1682" s="40" t="str">
        <f ca="1">IFERROR(IF(FIND("TAMURA",UPPER(Q1682))&lt;&gt;0,"LOCAL PO &gt; 'TAMURA' ","ERRO Regra Tamura"),
IFERROR(IF(LOWER(S1682)="national","Local PO",
IF(YEAR(Z1682)&amp;TEXT(WEEKNUM(Z1682),"00")&lt;=YEAR(TODAY())&amp;TEXT(WEEKNUM(TODAY())  +1,"00"),"PO &gt; Ok",   "Future PO")),""))</f>
        <v>PO &gt; Ok</v>
      </c>
      <c r="C1682" s="18" t="str">
        <f>IFERROR(IF(VLOOKUP(G1682&amp;P1682,'Troca PN'!A:G,5,0)&lt;&gt;0,"TEVE Troca de PN","  &gt; ERRO CHAVE SKU&amp;PN "),"")</f>
        <v/>
      </c>
      <c r="D1682" s="18" t="str">
        <f>IFERROR(IF(VLOOKUP(G1682&amp;P1682,'Troca PN'!A:G,5,0)&lt;&gt;0,VLOOKUP(P1682,'Troca PN'!C:G,2,0),"  &gt; ERRO CHAVE SKU&amp;PN "),P1682)</f>
        <v>24010067</v>
      </c>
      <c r="E1682" s="54">
        <f>IFERROR(ROUNDUP((AC1682/VLOOKUP(P1682,'Huawei BUn - JDI'!B:H,4,0))*VLOOKUP(P1682,'Huawei BUn - JDI'!B:H,7,0),0),
IFERROR(IF(AC1682/VLOOKUP(P1682,'Huawei BUn - JDI'!L:O,3,0)&lt;1,VLOOKUP(P1682,'Huawei BUn - JDI'!L:O,3,0),
IFERROR(IF(AC1682/VLOOKUP(P1682,'Huawei BUn - JDI'!L:O,3,0)&lt;&gt;ROUND(AC1682/VLOOKUP(P1682,'Huawei BUn - JDI'!L:O,3,0),0),ROUNDUP(AC1682/VLOOKUP(P1682,'Huawei BUn - JDI'!L:O,3,0),0),AC1682),AC1682)),AC1682))</f>
        <v>289</v>
      </c>
      <c r="F1682" s="17">
        <f>VLOOKUP(P1682,'Material Unit Price List'!A:D,3,0)</f>
        <v>0.72050000000000003</v>
      </c>
      <c r="G1682" s="1" t="str">
        <f>TRIM(MID(N1682,(FIND("]",N1682)+1),
(FIND("#",N1682)-1)-(FIND("]",N1682))))</f>
        <v>737-4</v>
      </c>
      <c r="H1682" s="16" t="str">
        <f>IFERROR(VLOOKUP(P1682,'Huawei BUn - JDI'!B:H,1,0)&amp;" - has convertion, divide for - "&amp;VLOOKUP(P1682,'Huawei BUn - JDI'!B:H,4,0),
IFERROR(VLOOKUP(P1682,'Huawei BUn - JDI'!L:O,1,0)&amp;"- has MOQ of - "&amp;VLOOKUP(P1682,'Huawei BUn - JDI'!L:O,3,0)," Sem Conversão"))</f>
        <v xml:space="preserve"> Sem Conversão</v>
      </c>
      <c r="J1682" s="2" t="s">
        <v>4</v>
      </c>
      <c r="K1682" s="1" t="b">
        <v>0</v>
      </c>
      <c r="L1682" s="1" t="s">
        <v>8228</v>
      </c>
      <c r="M1682" s="11" t="s">
        <v>10132</v>
      </c>
      <c r="N1682" s="10" t="s">
        <v>8391</v>
      </c>
      <c r="O1682" s="9" t="s">
        <v>7544</v>
      </c>
      <c r="P1682" s="10" t="s">
        <v>4849</v>
      </c>
      <c r="Q1682" s="9" t="s">
        <v>8229</v>
      </c>
      <c r="R1682" s="161" t="s">
        <v>7545</v>
      </c>
      <c r="S1682" s="10" t="s">
        <v>7</v>
      </c>
      <c r="T1682" s="9" t="s">
        <v>7655</v>
      </c>
      <c r="U1682" s="10" t="s">
        <v>1</v>
      </c>
      <c r="V1682" s="9">
        <v>1</v>
      </c>
      <c r="W1682" s="10">
        <v>74</v>
      </c>
      <c r="X1682" s="9" t="s">
        <v>5</v>
      </c>
      <c r="Y1682" s="8">
        <v>45330</v>
      </c>
      <c r="Z1682" s="7">
        <v>45221</v>
      </c>
      <c r="AA1682" s="8">
        <v>45309</v>
      </c>
      <c r="AB1682" s="7">
        <v>45311</v>
      </c>
      <c r="AC1682" s="6">
        <v>289</v>
      </c>
      <c r="AD1682" s="1" t="s">
        <v>10769</v>
      </c>
    </row>
    <row r="1683" spans="1:30" hidden="1">
      <c r="A1683" s="15" t="str">
        <f t="shared" ca="1" si="40"/>
        <v>Future PO</v>
      </c>
      <c r="B1683" s="40" t="str">
        <f ca="1">IFERROR(IF(FIND("TAMURA",UPPER(Q1683))&lt;&gt;0,"LOCAL PO &gt; 'TAMURA' ","ERRO Regra Tamura"),
IFERROR(IF(LOWER(S1683)="national","Local PO",
IF(YEAR(Z1683)&amp;TEXT(WEEKNUM(Z1683),"00")&lt;=YEAR(TODAY())&amp;TEXT(WEEKNUM(TODAY())  +1,"00"),"PO &gt; Ok",   "Future PO")),""))</f>
        <v>Future PO</v>
      </c>
      <c r="C1683" s="18" t="str">
        <f>IFERROR(IF(VLOOKUP(G1683&amp;P1683,'Troca PN'!A:G,5,0)&lt;&gt;0,"TEVE Troca de PN","  &gt; ERRO CHAVE SKU&amp;PN "),"")</f>
        <v/>
      </c>
      <c r="D1683" s="18" t="str">
        <f>IFERROR(IF(VLOOKUP(G1683&amp;P1683,'Troca PN'!A:G,5,0)&lt;&gt;0,VLOOKUP(P1683,'Troca PN'!C:G,2,0),"  &gt; ERRO CHAVE SKU&amp;PN "),P1683)</f>
        <v>26010042</v>
      </c>
      <c r="E1683" s="54">
        <f>IFERROR(ROUNDUP((AC1683/VLOOKUP(P1683,'Huawei BUn - JDI'!B:H,4,0))*VLOOKUP(P1683,'Huawei BUn - JDI'!B:H,7,0),0),
IFERROR(IF(AC1683/VLOOKUP(P1683,'Huawei BUn - JDI'!L:O,3,0)&lt;1,VLOOKUP(P1683,'Huawei BUn - JDI'!L:O,3,0),
IFERROR(IF(AC1683/VLOOKUP(P1683,'Huawei BUn - JDI'!L:O,3,0)&lt;&gt;ROUND(AC1683/VLOOKUP(P1683,'Huawei BUn - JDI'!L:O,3,0),0),ROUNDUP(AC1683/VLOOKUP(P1683,'Huawei BUn - JDI'!L:O,3,0),0),AC1683),AC1683)),AC1683))</f>
        <v>4000</v>
      </c>
      <c r="F1683" s="17">
        <f>VLOOKUP(P1683,'Material Unit Price List'!A:D,3,0)</f>
        <v>4.3E-3</v>
      </c>
      <c r="G1683" s="1" t="str">
        <f>TRIM(MID(N1683,(FIND("]",N1683)+1),
(FIND("#",N1683)-1)-(FIND("]",N1683))))</f>
        <v>VFF-3</v>
      </c>
      <c r="H1683" s="16" t="str">
        <f>IFERROR(VLOOKUP(P1683,'Huawei BUn - JDI'!B:H,1,0)&amp;" - has convertion, divide for - "&amp;VLOOKUP(P1683,'Huawei BUn - JDI'!B:H,4,0),
IFERROR(VLOOKUP(P1683,'Huawei BUn - JDI'!L:O,1,0)&amp;"- has MOQ of - "&amp;VLOOKUP(P1683,'Huawei BUn - JDI'!L:O,3,0)," Sem Conversão"))</f>
        <v xml:space="preserve"> Sem Conversão</v>
      </c>
      <c r="J1683" s="2" t="s">
        <v>4</v>
      </c>
      <c r="K1683" s="1" t="b">
        <v>1</v>
      </c>
      <c r="L1683" s="1" t="s">
        <v>8230</v>
      </c>
      <c r="M1683" s="11" t="s">
        <v>10133</v>
      </c>
      <c r="N1683" s="10" t="s">
        <v>7656</v>
      </c>
      <c r="O1683" s="9" t="s">
        <v>7544</v>
      </c>
      <c r="P1683" s="10" t="s">
        <v>4852</v>
      </c>
      <c r="Q1683" s="9" t="s">
        <v>8231</v>
      </c>
      <c r="R1683" s="161" t="s">
        <v>7545</v>
      </c>
      <c r="S1683" s="10" t="s">
        <v>7</v>
      </c>
      <c r="T1683" s="9" t="s">
        <v>7705</v>
      </c>
      <c r="U1683" s="10" t="s">
        <v>1</v>
      </c>
      <c r="V1683" s="9">
        <v>1000</v>
      </c>
      <c r="W1683" s="10">
        <v>74</v>
      </c>
      <c r="X1683" s="9" t="s">
        <v>5</v>
      </c>
      <c r="Y1683" s="8">
        <v>45325</v>
      </c>
      <c r="Z1683" s="7">
        <v>45235</v>
      </c>
      <c r="AA1683" s="8">
        <v>45323</v>
      </c>
      <c r="AB1683" s="7">
        <v>45323</v>
      </c>
      <c r="AC1683" s="6">
        <v>4000</v>
      </c>
    </row>
    <row r="1684" spans="1:30" hidden="1">
      <c r="A1684" s="15" t="str">
        <f t="shared" ca="1" si="40"/>
        <v>Future PO</v>
      </c>
      <c r="B1684" s="40" t="str">
        <f ca="1">IFERROR(IF(FIND("TAMURA",UPPER(Q1684))&lt;&gt;0,"LOCAL PO &gt; 'TAMURA' ","ERRO Regra Tamura"),
IFERROR(IF(LOWER(S1684)="national","Local PO",
IF(YEAR(Z1684)&amp;TEXT(WEEKNUM(Z1684),"00")&lt;=YEAR(TODAY())&amp;TEXT(WEEKNUM(TODAY())  +1,"00"),"PO &gt; Ok",   "Future PO")),""))</f>
        <v>Future PO</v>
      </c>
      <c r="C1684" s="18" t="str">
        <f>IFERROR(IF(VLOOKUP(G1684&amp;P1684,'Troca PN'!A:G,5,0)&lt;&gt;0,"TEVE Troca de PN","  &gt; ERRO CHAVE SKU&amp;PN "),"")</f>
        <v/>
      </c>
      <c r="D1684" s="18" t="str">
        <f>IFERROR(IF(VLOOKUP(G1684&amp;P1684,'Troca PN'!A:G,5,0)&lt;&gt;0,VLOOKUP(P1684,'Troca PN'!C:G,2,0),"  &gt; ERRO CHAVE SKU&amp;PN "),P1684)</f>
        <v>26010042</v>
      </c>
      <c r="E1684" s="54">
        <f>IFERROR(ROUNDUP((AC1684/VLOOKUP(P1684,'Huawei BUn - JDI'!B:H,4,0))*VLOOKUP(P1684,'Huawei BUn - JDI'!B:H,7,0),0),
IFERROR(IF(AC1684/VLOOKUP(P1684,'Huawei BUn - JDI'!L:O,3,0)&lt;1,VLOOKUP(P1684,'Huawei BUn - JDI'!L:O,3,0),
IFERROR(IF(AC1684/VLOOKUP(P1684,'Huawei BUn - JDI'!L:O,3,0)&lt;&gt;ROUND(AC1684/VLOOKUP(P1684,'Huawei BUn - JDI'!L:O,3,0),0),ROUNDUP(AC1684/VLOOKUP(P1684,'Huawei BUn - JDI'!L:O,3,0),0),AC1684),AC1684)),AC1684))</f>
        <v>3000</v>
      </c>
      <c r="F1684" s="17">
        <f>VLOOKUP(P1684,'Material Unit Price List'!A:D,3,0)</f>
        <v>4.3E-3</v>
      </c>
      <c r="G1684" s="1" t="str">
        <f>TRIM(MID(N1684,(FIND("]",N1684)+1),
(FIND("#",N1684)-1)-(FIND("]",N1684))))</f>
        <v>VFF-3</v>
      </c>
      <c r="H1684" s="16" t="str">
        <f>IFERROR(VLOOKUP(P1684,'Huawei BUn - JDI'!B:H,1,0)&amp;" - has convertion, divide for - "&amp;VLOOKUP(P1684,'Huawei BUn - JDI'!B:H,4,0),
IFERROR(VLOOKUP(P1684,'Huawei BUn - JDI'!L:O,1,0)&amp;"- has MOQ of - "&amp;VLOOKUP(P1684,'Huawei BUn - JDI'!L:O,3,0)," Sem Conversão"))</f>
        <v xml:space="preserve"> Sem Conversão</v>
      </c>
      <c r="J1684" s="2" t="s">
        <v>4</v>
      </c>
      <c r="K1684" s="1" t="b">
        <v>1</v>
      </c>
      <c r="L1684" s="1" t="s">
        <v>8230</v>
      </c>
      <c r="M1684" s="11" t="s">
        <v>10134</v>
      </c>
      <c r="N1684" s="10" t="s">
        <v>7670</v>
      </c>
      <c r="O1684" s="9" t="s">
        <v>7544</v>
      </c>
      <c r="P1684" s="10" t="s">
        <v>4852</v>
      </c>
      <c r="Q1684" s="9" t="s">
        <v>8231</v>
      </c>
      <c r="R1684" s="161" t="s">
        <v>7545</v>
      </c>
      <c r="S1684" s="10" t="s">
        <v>7</v>
      </c>
      <c r="T1684" s="9" t="s">
        <v>7705</v>
      </c>
      <c r="U1684" s="10" t="s">
        <v>1</v>
      </c>
      <c r="V1684" s="9">
        <v>1000</v>
      </c>
      <c r="W1684" s="10">
        <v>74</v>
      </c>
      <c r="X1684" s="9" t="s">
        <v>5</v>
      </c>
      <c r="Y1684" s="8">
        <v>45326</v>
      </c>
      <c r="Z1684" s="7">
        <v>45235</v>
      </c>
      <c r="AA1684" s="8">
        <v>45323</v>
      </c>
      <c r="AB1684" s="7">
        <v>45323</v>
      </c>
      <c r="AC1684" s="6">
        <v>3000</v>
      </c>
    </row>
    <row r="1685" spans="1:30" hidden="1">
      <c r="A1685" s="15" t="str">
        <f t="shared" ca="1" si="40"/>
        <v>Future PO</v>
      </c>
      <c r="B1685" s="40" t="str">
        <f ca="1">IFERROR(IF(FIND("TAMURA",UPPER(Q1685))&lt;&gt;0,"LOCAL PO &gt; 'TAMURA' ","ERRO Regra Tamura"),
IFERROR(IF(LOWER(S1685)="national","Local PO",
IF(YEAR(Z1685)&amp;TEXT(WEEKNUM(Z1685),"00")&lt;=YEAR(TODAY())&amp;TEXT(WEEKNUM(TODAY())  +1,"00"),"PO &gt; Ok",   "Future PO")),""))</f>
        <v>Future PO</v>
      </c>
      <c r="C1685" s="18" t="str">
        <f>IFERROR(IF(VLOOKUP(G1685&amp;P1685,'Troca PN'!A:G,5,0)&lt;&gt;0,"TEVE Troca de PN","  &gt; ERRO CHAVE SKU&amp;PN "),"")</f>
        <v/>
      </c>
      <c r="D1685" s="18" t="str">
        <f>IFERROR(IF(VLOOKUP(G1685&amp;P1685,'Troca PN'!A:G,5,0)&lt;&gt;0,VLOOKUP(P1685,'Troca PN'!C:G,2,0),"  &gt; ERRO CHAVE SKU&amp;PN "),P1685)</f>
        <v>26010042</v>
      </c>
      <c r="E1685" s="54">
        <f>IFERROR(ROUNDUP((AC1685/VLOOKUP(P1685,'Huawei BUn - JDI'!B:H,4,0))*VLOOKUP(P1685,'Huawei BUn - JDI'!B:H,7,0),0),
IFERROR(IF(AC1685/VLOOKUP(P1685,'Huawei BUn - JDI'!L:O,3,0)&lt;1,VLOOKUP(P1685,'Huawei BUn - JDI'!L:O,3,0),
IFERROR(IF(AC1685/VLOOKUP(P1685,'Huawei BUn - JDI'!L:O,3,0)&lt;&gt;ROUND(AC1685/VLOOKUP(P1685,'Huawei BUn - JDI'!L:O,3,0),0),ROUNDUP(AC1685/VLOOKUP(P1685,'Huawei BUn - JDI'!L:O,3,0),0),AC1685),AC1685)),AC1685))</f>
        <v>1000</v>
      </c>
      <c r="F1685" s="17">
        <f>VLOOKUP(P1685,'Material Unit Price List'!A:D,3,0)</f>
        <v>4.3E-3</v>
      </c>
      <c r="G1685" s="1" t="str">
        <f>TRIM(MID(N1685,(FIND("]",N1685)+1),
(FIND("#",N1685)-1)-(FIND("]",N1685))))</f>
        <v>VFF-3</v>
      </c>
      <c r="H1685" s="16" t="str">
        <f>IFERROR(VLOOKUP(P1685,'Huawei BUn - JDI'!B:H,1,0)&amp;" - has convertion, divide for - "&amp;VLOOKUP(P1685,'Huawei BUn - JDI'!B:H,4,0),
IFERROR(VLOOKUP(P1685,'Huawei BUn - JDI'!L:O,1,0)&amp;"- has MOQ of - "&amp;VLOOKUP(P1685,'Huawei BUn - JDI'!L:O,3,0)," Sem Conversão"))</f>
        <v xml:space="preserve"> Sem Conversão</v>
      </c>
      <c r="J1685" s="2" t="s">
        <v>4</v>
      </c>
      <c r="K1685" s="1" t="b">
        <v>1</v>
      </c>
      <c r="L1685" s="1" t="s">
        <v>8230</v>
      </c>
      <c r="M1685" s="11" t="s">
        <v>10135</v>
      </c>
      <c r="N1685" s="10" t="s">
        <v>7670</v>
      </c>
      <c r="O1685" s="9" t="s">
        <v>7544</v>
      </c>
      <c r="P1685" s="10" t="s">
        <v>4852</v>
      </c>
      <c r="Q1685" s="9" t="s">
        <v>8231</v>
      </c>
      <c r="R1685" s="161" t="s">
        <v>7545</v>
      </c>
      <c r="S1685" s="10" t="s">
        <v>7</v>
      </c>
      <c r="T1685" s="9" t="s">
        <v>7705</v>
      </c>
      <c r="U1685" s="10" t="s">
        <v>1</v>
      </c>
      <c r="V1685" s="9">
        <v>1000</v>
      </c>
      <c r="W1685" s="10">
        <v>74</v>
      </c>
      <c r="X1685" s="9" t="s">
        <v>5</v>
      </c>
      <c r="Y1685" s="8">
        <v>45327</v>
      </c>
      <c r="Z1685" s="7">
        <v>45235</v>
      </c>
      <c r="AA1685" s="8">
        <v>45323</v>
      </c>
      <c r="AB1685" s="7">
        <v>45323</v>
      </c>
      <c r="AC1685" s="6">
        <v>1000</v>
      </c>
    </row>
    <row r="1686" spans="1:30" hidden="1">
      <c r="A1686" s="15" t="str">
        <f t="shared" ca="1" si="40"/>
        <v>Future PO</v>
      </c>
      <c r="B1686" s="40" t="str">
        <f ca="1">IFERROR(IF(FIND("TAMURA",UPPER(Q1686))&lt;&gt;0,"LOCAL PO &gt; 'TAMURA' ","ERRO Regra Tamura"),
IFERROR(IF(LOWER(S1686)="national","Local PO",
IF(YEAR(Z1686)&amp;TEXT(WEEKNUM(Z1686),"00")&lt;=YEAR(TODAY())&amp;TEXT(WEEKNUM(TODAY())  +1,"00"),"PO &gt; Ok",   "Future PO")),""))</f>
        <v>Future PO</v>
      </c>
      <c r="C1686" s="18" t="str">
        <f>IFERROR(IF(VLOOKUP(G1686&amp;P1686,'Troca PN'!A:G,5,0)&lt;&gt;0,"TEVE Troca de PN","  &gt; ERRO CHAVE SKU&amp;PN "),"")</f>
        <v/>
      </c>
      <c r="D1686" s="18" t="str">
        <f>IFERROR(IF(VLOOKUP(G1686&amp;P1686,'Troca PN'!A:G,5,0)&lt;&gt;0,VLOOKUP(P1686,'Troca PN'!C:G,2,0),"  &gt; ERRO CHAVE SKU&amp;PN "),P1686)</f>
        <v>26010042</v>
      </c>
      <c r="E1686" s="54">
        <f>IFERROR(ROUNDUP((AC1686/VLOOKUP(P1686,'Huawei BUn - JDI'!B:H,4,0))*VLOOKUP(P1686,'Huawei BUn - JDI'!B:H,7,0),0),
IFERROR(IF(AC1686/VLOOKUP(P1686,'Huawei BUn - JDI'!L:O,3,0)&lt;1,VLOOKUP(P1686,'Huawei BUn - JDI'!L:O,3,0),
IFERROR(IF(AC1686/VLOOKUP(P1686,'Huawei BUn - JDI'!L:O,3,0)&lt;&gt;ROUND(AC1686/VLOOKUP(P1686,'Huawei BUn - JDI'!L:O,3,0),0),ROUNDUP(AC1686/VLOOKUP(P1686,'Huawei BUn - JDI'!L:O,3,0),0),AC1686),AC1686)),AC1686))</f>
        <v>73</v>
      </c>
      <c r="F1686" s="17">
        <f>VLOOKUP(P1686,'Material Unit Price List'!A:D,3,0)</f>
        <v>4.3E-3</v>
      </c>
      <c r="G1686" s="1" t="str">
        <f>TRIM(MID(N1686,(FIND("]",N1686)+1),
(FIND("#",N1686)-1)-(FIND("]",N1686))))</f>
        <v>VFF-3</v>
      </c>
      <c r="H1686" s="16" t="str">
        <f>IFERROR(VLOOKUP(P1686,'Huawei BUn - JDI'!B:H,1,0)&amp;" - has convertion, divide for - "&amp;VLOOKUP(P1686,'Huawei BUn - JDI'!B:H,4,0),
IFERROR(VLOOKUP(P1686,'Huawei BUn - JDI'!L:O,1,0)&amp;"- has MOQ of - "&amp;VLOOKUP(P1686,'Huawei BUn - JDI'!L:O,3,0)," Sem Conversão"))</f>
        <v xml:space="preserve"> Sem Conversão</v>
      </c>
      <c r="J1686" s="2" t="s">
        <v>4</v>
      </c>
      <c r="K1686" s="1" t="b">
        <v>1</v>
      </c>
      <c r="L1686" s="1" t="s">
        <v>8230</v>
      </c>
      <c r="M1686" s="11" t="s">
        <v>10136</v>
      </c>
      <c r="N1686" s="10" t="s">
        <v>7656</v>
      </c>
      <c r="O1686" s="9" t="s">
        <v>7544</v>
      </c>
      <c r="P1686" s="10" t="s">
        <v>4852</v>
      </c>
      <c r="Q1686" s="9" t="s">
        <v>8231</v>
      </c>
      <c r="R1686" s="161" t="s">
        <v>7545</v>
      </c>
      <c r="S1686" s="10" t="s">
        <v>7</v>
      </c>
      <c r="T1686" s="9" t="s">
        <v>7705</v>
      </c>
      <c r="U1686" s="10" t="s">
        <v>1</v>
      </c>
      <c r="V1686" s="9">
        <v>1000</v>
      </c>
      <c r="W1686" s="10">
        <v>74</v>
      </c>
      <c r="X1686" s="9" t="s">
        <v>5</v>
      </c>
      <c r="Y1686" s="8">
        <v>45324</v>
      </c>
      <c r="Z1686" s="7">
        <v>45235</v>
      </c>
      <c r="AA1686" s="8">
        <v>45323</v>
      </c>
      <c r="AB1686" s="7">
        <v>45323</v>
      </c>
      <c r="AC1686" s="6">
        <v>73</v>
      </c>
    </row>
    <row r="1687" spans="1:30" hidden="1">
      <c r="A1687" s="15" t="str">
        <f t="shared" ca="1" si="40"/>
        <v>Future PO</v>
      </c>
      <c r="B1687" s="40" t="str">
        <f ca="1">IFERROR(IF(FIND("TAMURA",UPPER(Q1687))&lt;&gt;0,"LOCAL PO &gt; 'TAMURA' ","ERRO Regra Tamura"),
IFERROR(IF(LOWER(S1687)="national","Local PO",
IF(YEAR(Z1687)&amp;TEXT(WEEKNUM(Z1687),"00")&lt;=YEAR(TODAY())&amp;TEXT(WEEKNUM(TODAY())  +1,"00"),"PO &gt; Ok",   "Future PO")),""))</f>
        <v>Future PO</v>
      </c>
      <c r="C1687" s="18" t="str">
        <f>IFERROR(IF(VLOOKUP(G1687&amp;P1687,'Troca PN'!A:G,5,0)&lt;&gt;0,"TEVE Troca de PN","  &gt; ERRO CHAVE SKU&amp;PN "),"")</f>
        <v/>
      </c>
      <c r="D1687" s="18" t="str">
        <f>IFERROR(IF(VLOOKUP(G1687&amp;P1687,'Troca PN'!A:G,5,0)&lt;&gt;0,VLOOKUP(P1687,'Troca PN'!C:G,2,0),"  &gt; ERRO CHAVE SKU&amp;PN "),P1687)</f>
        <v>26010284</v>
      </c>
      <c r="E1687" s="54">
        <f>IFERROR(ROUNDUP((AC1687/VLOOKUP(P1687,'Huawei BUn - JDI'!B:H,4,0))*VLOOKUP(P1687,'Huawei BUn - JDI'!B:H,7,0),0),
IFERROR(IF(AC1687/VLOOKUP(P1687,'Huawei BUn - JDI'!L:O,3,0)&lt;1,VLOOKUP(P1687,'Huawei BUn - JDI'!L:O,3,0),
IFERROR(IF(AC1687/VLOOKUP(P1687,'Huawei BUn - JDI'!L:O,3,0)&lt;&gt;ROUND(AC1687/VLOOKUP(P1687,'Huawei BUn - JDI'!L:O,3,0),0),ROUNDUP(AC1687/VLOOKUP(P1687,'Huawei BUn - JDI'!L:O,3,0),0),AC1687),AC1687)),AC1687))</f>
        <v>2000</v>
      </c>
      <c r="F1687" s="17">
        <f>VLOOKUP(P1687,'Material Unit Price List'!A:D,3,0)</f>
        <v>3.3999999999999998E-3</v>
      </c>
      <c r="G1687" s="1" t="str">
        <f>TRIM(MID(N1687,(FIND("]",N1687)+1),
(FIND("#",N1687)-1)-(FIND("]",N1687))))</f>
        <v>VFF-3</v>
      </c>
      <c r="H1687" s="16" t="str">
        <f>IFERROR(VLOOKUP(P1687,'Huawei BUn - JDI'!B:H,1,0)&amp;" - has convertion, divide for - "&amp;VLOOKUP(P1687,'Huawei BUn - JDI'!B:H,4,0),
IFERROR(VLOOKUP(P1687,'Huawei BUn - JDI'!L:O,1,0)&amp;"- has MOQ of - "&amp;VLOOKUP(P1687,'Huawei BUn - JDI'!L:O,3,0)," Sem Conversão"))</f>
        <v xml:space="preserve"> Sem Conversão</v>
      </c>
      <c r="J1687" s="2" t="s">
        <v>4</v>
      </c>
      <c r="K1687" s="1" t="b">
        <v>1</v>
      </c>
      <c r="L1687" s="1" t="s">
        <v>8232</v>
      </c>
      <c r="M1687" s="11" t="s">
        <v>10137</v>
      </c>
      <c r="N1687" s="10" t="s">
        <v>7687</v>
      </c>
      <c r="O1687" s="9" t="s">
        <v>7544</v>
      </c>
      <c r="P1687" s="10" t="s">
        <v>4856</v>
      </c>
      <c r="Q1687" s="9" t="s">
        <v>4857</v>
      </c>
      <c r="R1687" s="161" t="s">
        <v>7552</v>
      </c>
      <c r="S1687" s="10" t="s">
        <v>7</v>
      </c>
      <c r="T1687" s="9" t="s">
        <v>7705</v>
      </c>
      <c r="U1687" s="10" t="s">
        <v>1</v>
      </c>
      <c r="V1687" s="9">
        <v>1000</v>
      </c>
      <c r="W1687" s="10">
        <v>74</v>
      </c>
      <c r="X1687" s="9" t="s">
        <v>5</v>
      </c>
      <c r="Y1687" s="8">
        <v>45324</v>
      </c>
      <c r="Z1687" s="7">
        <v>45235</v>
      </c>
      <c r="AA1687" s="8">
        <v>45323</v>
      </c>
      <c r="AB1687" s="7">
        <v>45323</v>
      </c>
      <c r="AC1687" s="6">
        <v>2000</v>
      </c>
    </row>
    <row r="1688" spans="1:30" hidden="1">
      <c r="A1688" s="15" t="str">
        <f t="shared" ca="1" si="40"/>
        <v>Future PO</v>
      </c>
      <c r="B1688" s="40" t="str">
        <f ca="1">IFERROR(IF(FIND("TAMURA",UPPER(Q1688))&lt;&gt;0,"LOCAL PO &gt; 'TAMURA' ","ERRO Regra Tamura"),
IFERROR(IF(LOWER(S1688)="national","Local PO",
IF(YEAR(Z1688)&amp;TEXT(WEEKNUM(Z1688),"00")&lt;=YEAR(TODAY())&amp;TEXT(WEEKNUM(TODAY())  +1,"00"),"PO &gt; Ok",   "Future PO")),""))</f>
        <v>Future PO</v>
      </c>
      <c r="C1688" s="18" t="str">
        <f>IFERROR(IF(VLOOKUP(G1688&amp;P1688,'Troca PN'!A:G,5,0)&lt;&gt;0,"TEVE Troca de PN","  &gt; ERRO CHAVE SKU&amp;PN "),"")</f>
        <v/>
      </c>
      <c r="D1688" s="18" t="str">
        <f>IFERROR(IF(VLOOKUP(G1688&amp;P1688,'Troca PN'!A:G,5,0)&lt;&gt;0,VLOOKUP(P1688,'Troca PN'!C:G,2,0),"  &gt; ERRO CHAVE SKU&amp;PN "),P1688)</f>
        <v>26010284</v>
      </c>
      <c r="E1688" s="54">
        <f>IFERROR(ROUNDUP((AC1688/VLOOKUP(P1688,'Huawei BUn - JDI'!B:H,4,0))*VLOOKUP(P1688,'Huawei BUn - JDI'!B:H,7,0),0),
IFERROR(IF(AC1688/VLOOKUP(P1688,'Huawei BUn - JDI'!L:O,3,0)&lt;1,VLOOKUP(P1688,'Huawei BUn - JDI'!L:O,3,0),
IFERROR(IF(AC1688/VLOOKUP(P1688,'Huawei BUn - JDI'!L:O,3,0)&lt;&gt;ROUND(AC1688/VLOOKUP(P1688,'Huawei BUn - JDI'!L:O,3,0),0),ROUNDUP(AC1688/VLOOKUP(P1688,'Huawei BUn - JDI'!L:O,3,0),0),AC1688),AC1688)),AC1688))</f>
        <v>2000</v>
      </c>
      <c r="F1688" s="17">
        <f>VLOOKUP(P1688,'Material Unit Price List'!A:D,3,0)</f>
        <v>3.3999999999999998E-3</v>
      </c>
      <c r="G1688" s="1" t="str">
        <f>TRIM(MID(N1688,(FIND("]",N1688)+1),
(FIND("#",N1688)-1)-(FIND("]",N1688))))</f>
        <v>VFF-3</v>
      </c>
      <c r="H1688" s="16" t="str">
        <f>IFERROR(VLOOKUP(P1688,'Huawei BUn - JDI'!B:H,1,0)&amp;" - has convertion, divide for - "&amp;VLOOKUP(P1688,'Huawei BUn - JDI'!B:H,4,0),
IFERROR(VLOOKUP(P1688,'Huawei BUn - JDI'!L:O,1,0)&amp;"- has MOQ of - "&amp;VLOOKUP(P1688,'Huawei BUn - JDI'!L:O,3,0)," Sem Conversão"))</f>
        <v xml:space="preserve"> Sem Conversão</v>
      </c>
      <c r="J1688" s="2" t="s">
        <v>4</v>
      </c>
      <c r="K1688" s="1" t="b">
        <v>1</v>
      </c>
      <c r="L1688" s="1" t="s">
        <v>8232</v>
      </c>
      <c r="M1688" s="11" t="s">
        <v>10138</v>
      </c>
      <c r="N1688" s="10" t="s">
        <v>7687</v>
      </c>
      <c r="O1688" s="9" t="s">
        <v>7544</v>
      </c>
      <c r="P1688" s="10" t="s">
        <v>4856</v>
      </c>
      <c r="Q1688" s="9" t="s">
        <v>4857</v>
      </c>
      <c r="R1688" s="161" t="s">
        <v>7552</v>
      </c>
      <c r="S1688" s="10" t="s">
        <v>7</v>
      </c>
      <c r="T1688" s="9" t="s">
        <v>7705</v>
      </c>
      <c r="U1688" s="10" t="s">
        <v>1</v>
      </c>
      <c r="V1688" s="9">
        <v>1000</v>
      </c>
      <c r="W1688" s="10">
        <v>74</v>
      </c>
      <c r="X1688" s="9" t="s">
        <v>5</v>
      </c>
      <c r="Y1688" s="8">
        <v>45325</v>
      </c>
      <c r="Z1688" s="7">
        <v>45235</v>
      </c>
      <c r="AA1688" s="8">
        <v>45323</v>
      </c>
      <c r="AB1688" s="7">
        <v>45323</v>
      </c>
      <c r="AC1688" s="6">
        <v>2000</v>
      </c>
    </row>
    <row r="1689" spans="1:30" hidden="1">
      <c r="A1689" s="15" t="str">
        <f t="shared" ca="1" si="40"/>
        <v>Future PO</v>
      </c>
      <c r="B1689" s="40" t="str">
        <f ca="1">IFERROR(IF(FIND("TAMURA",UPPER(Q1689))&lt;&gt;0,"LOCAL PO &gt; 'TAMURA' ","ERRO Regra Tamura"),
IFERROR(IF(LOWER(S1689)="national","Local PO",
IF(YEAR(Z1689)&amp;TEXT(WEEKNUM(Z1689),"00")&lt;=YEAR(TODAY())&amp;TEXT(WEEKNUM(TODAY())  +1,"00"),"PO &gt; Ok",   "Future PO")),""))</f>
        <v>Future PO</v>
      </c>
      <c r="C1689" s="18" t="str">
        <f>IFERROR(IF(VLOOKUP(G1689&amp;P1689,'Troca PN'!A:G,5,0)&lt;&gt;0,"TEVE Troca de PN","  &gt; ERRO CHAVE SKU&amp;PN "),"")</f>
        <v/>
      </c>
      <c r="D1689" s="18" t="str">
        <f>IFERROR(IF(VLOOKUP(G1689&amp;P1689,'Troca PN'!A:G,5,0)&lt;&gt;0,VLOOKUP(P1689,'Troca PN'!C:G,2,0),"  &gt; ERRO CHAVE SKU&amp;PN "),P1689)</f>
        <v>26010284</v>
      </c>
      <c r="E1689" s="54">
        <f>IFERROR(ROUNDUP((AC1689/VLOOKUP(P1689,'Huawei BUn - JDI'!B:H,4,0))*VLOOKUP(P1689,'Huawei BUn - JDI'!B:H,7,0),0),
IFERROR(IF(AC1689/VLOOKUP(P1689,'Huawei BUn - JDI'!L:O,3,0)&lt;1,VLOOKUP(P1689,'Huawei BUn - JDI'!L:O,3,0),
IFERROR(IF(AC1689/VLOOKUP(P1689,'Huawei BUn - JDI'!L:O,3,0)&lt;&gt;ROUND(AC1689/VLOOKUP(P1689,'Huawei BUn - JDI'!L:O,3,0),0),ROUNDUP(AC1689/VLOOKUP(P1689,'Huawei BUn - JDI'!L:O,3,0),0),AC1689),AC1689)),AC1689))</f>
        <v>3000</v>
      </c>
      <c r="F1689" s="17">
        <f>VLOOKUP(P1689,'Material Unit Price List'!A:D,3,0)</f>
        <v>3.3999999999999998E-3</v>
      </c>
      <c r="G1689" s="1" t="str">
        <f>TRIM(MID(N1689,(FIND("]",N1689)+1),
(FIND("#",N1689)-1)-(FIND("]",N1689))))</f>
        <v>VFF-3</v>
      </c>
      <c r="H1689" s="16" t="str">
        <f>IFERROR(VLOOKUP(P1689,'Huawei BUn - JDI'!B:H,1,0)&amp;" - has convertion, divide for - "&amp;VLOOKUP(P1689,'Huawei BUn - JDI'!B:H,4,0),
IFERROR(VLOOKUP(P1689,'Huawei BUn - JDI'!L:O,1,0)&amp;"- has MOQ of - "&amp;VLOOKUP(P1689,'Huawei BUn - JDI'!L:O,3,0)," Sem Conversão"))</f>
        <v xml:space="preserve"> Sem Conversão</v>
      </c>
      <c r="J1689" s="2" t="s">
        <v>4</v>
      </c>
      <c r="K1689" s="1" t="b">
        <v>1</v>
      </c>
      <c r="L1689" s="1" t="s">
        <v>8232</v>
      </c>
      <c r="M1689" s="11" t="s">
        <v>10139</v>
      </c>
      <c r="N1689" s="10" t="s">
        <v>8189</v>
      </c>
      <c r="O1689" s="9" t="s">
        <v>7544</v>
      </c>
      <c r="P1689" s="10" t="s">
        <v>4856</v>
      </c>
      <c r="Q1689" s="9" t="s">
        <v>4857</v>
      </c>
      <c r="R1689" s="161" t="s">
        <v>7552</v>
      </c>
      <c r="S1689" s="10" t="s">
        <v>7</v>
      </c>
      <c r="T1689" s="9" t="s">
        <v>7705</v>
      </c>
      <c r="U1689" s="10" t="s">
        <v>1</v>
      </c>
      <c r="V1689" s="9">
        <v>1000</v>
      </c>
      <c r="W1689" s="10">
        <v>74</v>
      </c>
      <c r="X1689" s="9" t="s">
        <v>5</v>
      </c>
      <c r="Y1689" s="8">
        <v>45326</v>
      </c>
      <c r="Z1689" s="7">
        <v>45235</v>
      </c>
      <c r="AA1689" s="8">
        <v>45323</v>
      </c>
      <c r="AB1689" s="7">
        <v>45323</v>
      </c>
      <c r="AC1689" s="6">
        <v>3000</v>
      </c>
    </row>
    <row r="1690" spans="1:30" hidden="1">
      <c r="A1690" s="15" t="str">
        <f t="shared" ca="1" si="40"/>
        <v>Future PO</v>
      </c>
      <c r="B1690" s="40" t="str">
        <f ca="1">IFERROR(IF(FIND("TAMURA",UPPER(Q1690))&lt;&gt;0,"LOCAL PO &gt; 'TAMURA' ","ERRO Regra Tamura"),
IFERROR(IF(LOWER(S1690)="national","Local PO",
IF(YEAR(Z1690)&amp;TEXT(WEEKNUM(Z1690),"00")&lt;=YEAR(TODAY())&amp;TEXT(WEEKNUM(TODAY())  +1,"00"),"PO &gt; Ok",   "Future PO")),""))</f>
        <v>Future PO</v>
      </c>
      <c r="C1690" s="18" t="str">
        <f>IFERROR(IF(VLOOKUP(G1690&amp;P1690,'Troca PN'!A:G,5,0)&lt;&gt;0,"TEVE Troca de PN","  &gt; ERRO CHAVE SKU&amp;PN "),"")</f>
        <v/>
      </c>
      <c r="D1690" s="18" t="str">
        <f>IFERROR(IF(VLOOKUP(G1690&amp;P1690,'Troca PN'!A:G,5,0)&lt;&gt;0,VLOOKUP(P1690,'Troca PN'!C:G,2,0),"  &gt; ERRO CHAVE SKU&amp;PN "),P1690)</f>
        <v>26010284</v>
      </c>
      <c r="E1690" s="54">
        <f>IFERROR(ROUNDUP((AC1690/VLOOKUP(P1690,'Huawei BUn - JDI'!B:H,4,0))*VLOOKUP(P1690,'Huawei BUn - JDI'!B:H,7,0),0),
IFERROR(IF(AC1690/VLOOKUP(P1690,'Huawei BUn - JDI'!L:O,3,0)&lt;1,VLOOKUP(P1690,'Huawei BUn - JDI'!L:O,3,0),
IFERROR(IF(AC1690/VLOOKUP(P1690,'Huawei BUn - JDI'!L:O,3,0)&lt;&gt;ROUND(AC1690/VLOOKUP(P1690,'Huawei BUn - JDI'!L:O,3,0),0),ROUNDUP(AC1690/VLOOKUP(P1690,'Huawei BUn - JDI'!L:O,3,0),0),AC1690),AC1690)),AC1690))</f>
        <v>1000</v>
      </c>
      <c r="F1690" s="17">
        <f>VLOOKUP(P1690,'Material Unit Price List'!A:D,3,0)</f>
        <v>3.3999999999999998E-3</v>
      </c>
      <c r="G1690" s="1" t="str">
        <f>TRIM(MID(N1690,(FIND("]",N1690)+1),
(FIND("#",N1690)-1)-(FIND("]",N1690))))</f>
        <v>VFF-3</v>
      </c>
      <c r="H1690" s="16" t="str">
        <f>IFERROR(VLOOKUP(P1690,'Huawei BUn - JDI'!B:H,1,0)&amp;" - has convertion, divide for - "&amp;VLOOKUP(P1690,'Huawei BUn - JDI'!B:H,4,0),
IFERROR(VLOOKUP(P1690,'Huawei BUn - JDI'!L:O,1,0)&amp;"- has MOQ of - "&amp;VLOOKUP(P1690,'Huawei BUn - JDI'!L:O,3,0)," Sem Conversão"))</f>
        <v xml:space="preserve"> Sem Conversão</v>
      </c>
      <c r="J1690" s="2" t="s">
        <v>4</v>
      </c>
      <c r="K1690" s="1" t="b">
        <v>1</v>
      </c>
      <c r="L1690" s="1" t="s">
        <v>8232</v>
      </c>
      <c r="M1690" s="11" t="s">
        <v>10140</v>
      </c>
      <c r="N1690" s="10" t="s">
        <v>8189</v>
      </c>
      <c r="O1690" s="9" t="s">
        <v>7544</v>
      </c>
      <c r="P1690" s="10" t="s">
        <v>4856</v>
      </c>
      <c r="Q1690" s="9" t="s">
        <v>4857</v>
      </c>
      <c r="R1690" s="161" t="s">
        <v>7552</v>
      </c>
      <c r="S1690" s="10" t="s">
        <v>7</v>
      </c>
      <c r="T1690" s="9" t="s">
        <v>7705</v>
      </c>
      <c r="U1690" s="10" t="s">
        <v>1</v>
      </c>
      <c r="V1690" s="9">
        <v>1000</v>
      </c>
      <c r="W1690" s="10">
        <v>74</v>
      </c>
      <c r="X1690" s="9" t="s">
        <v>5</v>
      </c>
      <c r="Y1690" s="8">
        <v>45327</v>
      </c>
      <c r="Z1690" s="7">
        <v>45235</v>
      </c>
      <c r="AA1690" s="8">
        <v>45323</v>
      </c>
      <c r="AB1690" s="7">
        <v>45323</v>
      </c>
      <c r="AC1690" s="6">
        <v>1000</v>
      </c>
    </row>
    <row r="1691" spans="1:30">
      <c r="A1691" s="15" t="str">
        <f t="shared" ca="1" si="40"/>
        <v>PO &gt; Ok</v>
      </c>
      <c r="B1691" s="40" t="str">
        <f ca="1">IFERROR(IF(FIND("TAMURA",UPPER(Q1691))&lt;&gt;0,"LOCAL PO &gt; 'TAMURA' ","ERRO Regra Tamura"),
IFERROR(IF(LOWER(S1691)="national","Local PO",
IF(YEAR(Z1691)&amp;TEXT(WEEKNUM(Z1691),"00")&lt;=YEAR(TODAY())&amp;TEXT(WEEKNUM(TODAY())  +1,"00"),"PO &gt; Ok",   "Future PO")),""))</f>
        <v>PO &gt; Ok</v>
      </c>
      <c r="C1691" s="18" t="str">
        <f>IFERROR(IF(VLOOKUP(G1691&amp;P1691,'Troca PN'!A:G,5,0)&lt;&gt;0,"TEVE Troca de PN","  &gt; ERRO CHAVE SKU&amp;PN "),"")</f>
        <v/>
      </c>
      <c r="D1691" s="18" t="str">
        <f>IFERROR(IF(VLOOKUP(G1691&amp;P1691,'Troca PN'!A:G,5,0)&lt;&gt;0,VLOOKUP(P1691,'Troca PN'!C:G,2,0),"  &gt; ERRO CHAVE SKU&amp;PN "),P1691)</f>
        <v>26010284</v>
      </c>
      <c r="E1691" s="54">
        <f>IFERROR(ROUNDUP((AC1691/VLOOKUP(P1691,'Huawei BUn - JDI'!B:H,4,0))*VLOOKUP(P1691,'Huawei BUn - JDI'!B:H,7,0),0),
IFERROR(IF(AC1691/VLOOKUP(P1691,'Huawei BUn - JDI'!L:O,3,0)&lt;1,VLOOKUP(P1691,'Huawei BUn - JDI'!L:O,3,0),
IFERROR(IF(AC1691/VLOOKUP(P1691,'Huawei BUn - JDI'!L:O,3,0)&lt;&gt;ROUND(AC1691/VLOOKUP(P1691,'Huawei BUn - JDI'!L:O,3,0),0),ROUNDUP(AC1691/VLOOKUP(P1691,'Huawei BUn - JDI'!L:O,3,0),0),AC1691),AC1691)),AC1691))</f>
        <v>644</v>
      </c>
      <c r="F1691" s="17">
        <f>VLOOKUP(P1691,'Material Unit Price List'!A:D,3,0)</f>
        <v>3.3999999999999998E-3</v>
      </c>
      <c r="G1691" s="1" t="str">
        <f>TRIM(MID(N1691,(FIND("]",N1691)+1),
(FIND("#",N1691)-1)-(FIND("]",N1691))))</f>
        <v>BYF-2</v>
      </c>
      <c r="H1691" s="16" t="str">
        <f>IFERROR(VLOOKUP(P1691,'Huawei BUn - JDI'!B:H,1,0)&amp;" - has convertion, divide for - "&amp;VLOOKUP(P1691,'Huawei BUn - JDI'!B:H,4,0),
IFERROR(VLOOKUP(P1691,'Huawei BUn - JDI'!L:O,1,0)&amp;"- has MOQ of - "&amp;VLOOKUP(P1691,'Huawei BUn - JDI'!L:O,3,0)," Sem Conversão"))</f>
        <v xml:space="preserve"> Sem Conversão</v>
      </c>
      <c r="J1691" s="2" t="s">
        <v>4</v>
      </c>
      <c r="K1691" s="1" t="b">
        <v>0</v>
      </c>
      <c r="L1691" s="1" t="s">
        <v>8232</v>
      </c>
      <c r="M1691" s="11" t="s">
        <v>10141</v>
      </c>
      <c r="N1691" s="10" t="s">
        <v>10043</v>
      </c>
      <c r="O1691" s="9" t="s">
        <v>7544</v>
      </c>
      <c r="P1691" s="10" t="s">
        <v>4856</v>
      </c>
      <c r="Q1691" s="9" t="s">
        <v>4857</v>
      </c>
      <c r="R1691" s="161" t="s">
        <v>7552</v>
      </c>
      <c r="S1691" s="10" t="s">
        <v>7</v>
      </c>
      <c r="T1691" s="9" t="s">
        <v>7705</v>
      </c>
      <c r="U1691" s="10" t="s">
        <v>1</v>
      </c>
      <c r="V1691" s="9">
        <v>1000</v>
      </c>
      <c r="W1691" s="10">
        <v>74</v>
      </c>
      <c r="X1691" s="9" t="s">
        <v>5</v>
      </c>
      <c r="Y1691" s="8">
        <v>45329</v>
      </c>
      <c r="Z1691" s="7">
        <v>45221</v>
      </c>
      <c r="AA1691" s="8">
        <v>45309</v>
      </c>
      <c r="AB1691" s="7">
        <v>45311</v>
      </c>
      <c r="AC1691" s="6">
        <v>644</v>
      </c>
      <c r="AD1691" s="1" t="s">
        <v>10769</v>
      </c>
    </row>
    <row r="1692" spans="1:30" hidden="1">
      <c r="A1692" s="15" t="str">
        <f t="shared" ca="1" si="40"/>
        <v>Future PO</v>
      </c>
      <c r="B1692" s="40" t="str">
        <f ca="1">IFERROR(IF(FIND("TAMURA",UPPER(Q1692))&lt;&gt;0,"LOCAL PO &gt; 'TAMURA' ","ERRO Regra Tamura"),
IFERROR(IF(LOWER(S1692)="national","Local PO",
IF(YEAR(Z1692)&amp;TEXT(WEEKNUM(Z1692),"00")&lt;=YEAR(TODAY())&amp;TEXT(WEEKNUM(TODAY())  +1,"00"),"PO &gt; Ok",   "Future PO")),""))</f>
        <v>Future PO</v>
      </c>
      <c r="C1692" s="18" t="str">
        <f>IFERROR(IF(VLOOKUP(G1692&amp;P1692,'Troca PN'!A:G,5,0)&lt;&gt;0,"TEVE Troca de PN","  &gt; ERRO CHAVE SKU&amp;PN "),"")</f>
        <v/>
      </c>
      <c r="D1692" s="18" t="str">
        <f>IFERROR(IF(VLOOKUP(G1692&amp;P1692,'Troca PN'!A:G,5,0)&lt;&gt;0,VLOOKUP(P1692,'Troca PN'!C:G,2,0),"  &gt; ERRO CHAVE SKU&amp;PN "),P1692)</f>
        <v>26010286</v>
      </c>
      <c r="E1692" s="54">
        <f>IFERROR(ROUNDUP((AC1692/VLOOKUP(P1692,'Huawei BUn - JDI'!B:H,4,0))*VLOOKUP(P1692,'Huawei BUn - JDI'!B:H,7,0),0),
IFERROR(IF(AC1692/VLOOKUP(P1692,'Huawei BUn - JDI'!L:O,3,0)&lt;1,VLOOKUP(P1692,'Huawei BUn - JDI'!L:O,3,0),
IFERROR(IF(AC1692/VLOOKUP(P1692,'Huawei BUn - JDI'!L:O,3,0)&lt;&gt;ROUND(AC1692/VLOOKUP(P1692,'Huawei BUn - JDI'!L:O,3,0),0),ROUNDUP(AC1692/VLOOKUP(P1692,'Huawei BUn - JDI'!L:O,3,0),0),AC1692),AC1692)),AC1692))</f>
        <v>1000</v>
      </c>
      <c r="F1692" s="17">
        <f>VLOOKUP(P1692,'Material Unit Price List'!A:D,3,0)</f>
        <v>3.7000000000000002E-3</v>
      </c>
      <c r="G1692" s="1" t="str">
        <f>TRIM(MID(N1692,(FIND("]",N1692)+1),
(FIND("#",N1692)-1)-(FIND("]",N1692))))</f>
        <v>VFF-3</v>
      </c>
      <c r="H1692" s="16" t="str">
        <f>IFERROR(VLOOKUP(P1692,'Huawei BUn - JDI'!B:H,1,0)&amp;" - has convertion, divide for - "&amp;VLOOKUP(P1692,'Huawei BUn - JDI'!B:H,4,0),
IFERROR(VLOOKUP(P1692,'Huawei BUn - JDI'!L:O,1,0)&amp;"- has MOQ of - "&amp;VLOOKUP(P1692,'Huawei BUn - JDI'!L:O,3,0)," Sem Conversão"))</f>
        <v xml:space="preserve"> Sem Conversão</v>
      </c>
      <c r="J1692" s="2" t="s">
        <v>4</v>
      </c>
      <c r="K1692" s="1" t="b">
        <v>1</v>
      </c>
      <c r="L1692" s="1" t="s">
        <v>8233</v>
      </c>
      <c r="M1692" s="11" t="s">
        <v>10142</v>
      </c>
      <c r="N1692" s="10" t="s">
        <v>7687</v>
      </c>
      <c r="O1692" s="9" t="s">
        <v>7544</v>
      </c>
      <c r="P1692" s="10" t="s">
        <v>4860</v>
      </c>
      <c r="Q1692" s="9" t="s">
        <v>8234</v>
      </c>
      <c r="R1692" s="161" t="s">
        <v>7552</v>
      </c>
      <c r="S1692" s="10" t="s">
        <v>7</v>
      </c>
      <c r="T1692" s="9" t="s">
        <v>7705</v>
      </c>
      <c r="U1692" s="10" t="s">
        <v>1</v>
      </c>
      <c r="V1692" s="9">
        <v>1000</v>
      </c>
      <c r="W1692" s="10">
        <v>74</v>
      </c>
      <c r="X1692" s="9" t="s">
        <v>5</v>
      </c>
      <c r="Y1692" s="8">
        <v>45324</v>
      </c>
      <c r="Z1692" s="7">
        <v>45235</v>
      </c>
      <c r="AA1692" s="8">
        <v>45323</v>
      </c>
      <c r="AB1692" s="7">
        <v>45323</v>
      </c>
      <c r="AC1692" s="6">
        <v>1000</v>
      </c>
    </row>
    <row r="1693" spans="1:30" hidden="1">
      <c r="A1693" s="15" t="str">
        <f t="shared" ca="1" si="40"/>
        <v>Future PO</v>
      </c>
      <c r="B1693" s="40" t="str">
        <f ca="1">IFERROR(IF(FIND("TAMURA",UPPER(Q1693))&lt;&gt;0,"LOCAL PO &gt; 'TAMURA' ","ERRO Regra Tamura"),
IFERROR(IF(LOWER(S1693)="national","Local PO",
IF(YEAR(Z1693)&amp;TEXT(WEEKNUM(Z1693),"00")&lt;=YEAR(TODAY())&amp;TEXT(WEEKNUM(TODAY())  +1,"00"),"PO &gt; Ok",   "Future PO")),""))</f>
        <v>Future PO</v>
      </c>
      <c r="C1693" s="18" t="str">
        <f>IFERROR(IF(VLOOKUP(G1693&amp;P1693,'Troca PN'!A:G,5,0)&lt;&gt;0,"TEVE Troca de PN","  &gt; ERRO CHAVE SKU&amp;PN "),"")</f>
        <v/>
      </c>
      <c r="D1693" s="18" t="str">
        <f>IFERROR(IF(VLOOKUP(G1693&amp;P1693,'Troca PN'!A:G,5,0)&lt;&gt;0,VLOOKUP(P1693,'Troca PN'!C:G,2,0),"  &gt; ERRO CHAVE SKU&amp;PN "),P1693)</f>
        <v>26010286</v>
      </c>
      <c r="E1693" s="54">
        <f>IFERROR(ROUNDUP((AC1693/VLOOKUP(P1693,'Huawei BUn - JDI'!B:H,4,0))*VLOOKUP(P1693,'Huawei BUn - JDI'!B:H,7,0),0),
IFERROR(IF(AC1693/VLOOKUP(P1693,'Huawei BUn - JDI'!L:O,3,0)&lt;1,VLOOKUP(P1693,'Huawei BUn - JDI'!L:O,3,0),
IFERROR(IF(AC1693/VLOOKUP(P1693,'Huawei BUn - JDI'!L:O,3,0)&lt;&gt;ROUND(AC1693/VLOOKUP(P1693,'Huawei BUn - JDI'!L:O,3,0),0),ROUNDUP(AC1693/VLOOKUP(P1693,'Huawei BUn - JDI'!L:O,3,0),0),AC1693),AC1693)),AC1693))</f>
        <v>2000</v>
      </c>
      <c r="F1693" s="17">
        <f>VLOOKUP(P1693,'Material Unit Price List'!A:D,3,0)</f>
        <v>3.7000000000000002E-3</v>
      </c>
      <c r="G1693" s="1" t="str">
        <f>TRIM(MID(N1693,(FIND("]",N1693)+1),
(FIND("#",N1693)-1)-(FIND("]",N1693))))</f>
        <v>VFF-3</v>
      </c>
      <c r="H1693" s="16" t="str">
        <f>IFERROR(VLOOKUP(P1693,'Huawei BUn - JDI'!B:H,1,0)&amp;" - has convertion, divide for - "&amp;VLOOKUP(P1693,'Huawei BUn - JDI'!B:H,4,0),
IFERROR(VLOOKUP(P1693,'Huawei BUn - JDI'!L:O,1,0)&amp;"- has MOQ of - "&amp;VLOOKUP(P1693,'Huawei BUn - JDI'!L:O,3,0)," Sem Conversão"))</f>
        <v xml:space="preserve"> Sem Conversão</v>
      </c>
      <c r="J1693" s="2" t="s">
        <v>4</v>
      </c>
      <c r="K1693" s="1" t="b">
        <v>1</v>
      </c>
      <c r="L1693" s="1" t="s">
        <v>8233</v>
      </c>
      <c r="M1693" s="11" t="s">
        <v>10143</v>
      </c>
      <c r="N1693" s="10" t="s">
        <v>7687</v>
      </c>
      <c r="O1693" s="9" t="s">
        <v>7544</v>
      </c>
      <c r="P1693" s="10" t="s">
        <v>4860</v>
      </c>
      <c r="Q1693" s="9" t="s">
        <v>8234</v>
      </c>
      <c r="R1693" s="161" t="s">
        <v>7552</v>
      </c>
      <c r="S1693" s="10" t="s">
        <v>7</v>
      </c>
      <c r="T1693" s="9" t="s">
        <v>7705</v>
      </c>
      <c r="U1693" s="10" t="s">
        <v>1</v>
      </c>
      <c r="V1693" s="9">
        <v>1000</v>
      </c>
      <c r="W1693" s="10">
        <v>74</v>
      </c>
      <c r="X1693" s="9" t="s">
        <v>5</v>
      </c>
      <c r="Y1693" s="8">
        <v>45325</v>
      </c>
      <c r="Z1693" s="7">
        <v>45235</v>
      </c>
      <c r="AA1693" s="8">
        <v>45323</v>
      </c>
      <c r="AB1693" s="7">
        <v>45323</v>
      </c>
      <c r="AC1693" s="6">
        <v>2000</v>
      </c>
    </row>
    <row r="1694" spans="1:30" hidden="1">
      <c r="A1694" s="15" t="str">
        <f t="shared" ca="1" si="40"/>
        <v>Future PO</v>
      </c>
      <c r="B1694" s="40" t="str">
        <f ca="1">IFERROR(IF(FIND("TAMURA",UPPER(Q1694))&lt;&gt;0,"LOCAL PO &gt; 'TAMURA' ","ERRO Regra Tamura"),
IFERROR(IF(LOWER(S1694)="national","Local PO",
IF(YEAR(Z1694)&amp;TEXT(WEEKNUM(Z1694),"00")&lt;=YEAR(TODAY())&amp;TEXT(WEEKNUM(TODAY())  +1,"00"),"PO &gt; Ok",   "Future PO")),""))</f>
        <v>Future PO</v>
      </c>
      <c r="C1694" s="18" t="str">
        <f>IFERROR(IF(VLOOKUP(G1694&amp;P1694,'Troca PN'!A:G,5,0)&lt;&gt;0,"TEVE Troca de PN","  &gt; ERRO CHAVE SKU&amp;PN "),"")</f>
        <v/>
      </c>
      <c r="D1694" s="18" t="str">
        <f>IFERROR(IF(VLOOKUP(G1694&amp;P1694,'Troca PN'!A:G,5,0)&lt;&gt;0,VLOOKUP(P1694,'Troca PN'!C:G,2,0),"  &gt; ERRO CHAVE SKU&amp;PN "),P1694)</f>
        <v>26010286</v>
      </c>
      <c r="E1694" s="54">
        <f>IFERROR(ROUNDUP((AC1694/VLOOKUP(P1694,'Huawei BUn - JDI'!B:H,4,0))*VLOOKUP(P1694,'Huawei BUn - JDI'!B:H,7,0),0),
IFERROR(IF(AC1694/VLOOKUP(P1694,'Huawei BUn - JDI'!L:O,3,0)&lt;1,VLOOKUP(P1694,'Huawei BUn - JDI'!L:O,3,0),
IFERROR(IF(AC1694/VLOOKUP(P1694,'Huawei BUn - JDI'!L:O,3,0)&lt;&gt;ROUND(AC1694/VLOOKUP(P1694,'Huawei BUn - JDI'!L:O,3,0),0),ROUNDUP(AC1694/VLOOKUP(P1694,'Huawei BUn - JDI'!L:O,3,0),0),AC1694),AC1694)),AC1694))</f>
        <v>1000</v>
      </c>
      <c r="F1694" s="17">
        <f>VLOOKUP(P1694,'Material Unit Price List'!A:D,3,0)</f>
        <v>3.7000000000000002E-3</v>
      </c>
      <c r="G1694" s="1" t="str">
        <f>TRIM(MID(N1694,(FIND("]",N1694)+1),
(FIND("#",N1694)-1)-(FIND("]",N1694))))</f>
        <v>VFF-3</v>
      </c>
      <c r="H1694" s="16" t="str">
        <f>IFERROR(VLOOKUP(P1694,'Huawei BUn - JDI'!B:H,1,0)&amp;" - has convertion, divide for - "&amp;VLOOKUP(P1694,'Huawei BUn - JDI'!B:H,4,0),
IFERROR(VLOOKUP(P1694,'Huawei BUn - JDI'!L:O,1,0)&amp;"- has MOQ of - "&amp;VLOOKUP(P1694,'Huawei BUn - JDI'!L:O,3,0)," Sem Conversão"))</f>
        <v xml:space="preserve"> Sem Conversão</v>
      </c>
      <c r="J1694" s="2" t="s">
        <v>4</v>
      </c>
      <c r="K1694" s="1" t="b">
        <v>1</v>
      </c>
      <c r="L1694" s="1" t="s">
        <v>8233</v>
      </c>
      <c r="M1694" s="11" t="s">
        <v>10144</v>
      </c>
      <c r="N1694" s="10" t="s">
        <v>8189</v>
      </c>
      <c r="O1694" s="9" t="s">
        <v>7544</v>
      </c>
      <c r="P1694" s="10" t="s">
        <v>4860</v>
      </c>
      <c r="Q1694" s="9" t="s">
        <v>8234</v>
      </c>
      <c r="R1694" s="161" t="s">
        <v>7552</v>
      </c>
      <c r="S1694" s="10" t="s">
        <v>7</v>
      </c>
      <c r="T1694" s="9" t="s">
        <v>7705</v>
      </c>
      <c r="U1694" s="10" t="s">
        <v>1</v>
      </c>
      <c r="V1694" s="9">
        <v>1000</v>
      </c>
      <c r="W1694" s="10">
        <v>74</v>
      </c>
      <c r="X1694" s="9" t="s">
        <v>5</v>
      </c>
      <c r="Y1694" s="8">
        <v>45326</v>
      </c>
      <c r="Z1694" s="7">
        <v>45235</v>
      </c>
      <c r="AA1694" s="8">
        <v>45323</v>
      </c>
      <c r="AB1694" s="7">
        <v>45323</v>
      </c>
      <c r="AC1694" s="6">
        <v>1000</v>
      </c>
    </row>
    <row r="1695" spans="1:30" hidden="1">
      <c r="A1695" s="15" t="str">
        <f t="shared" ca="1" si="40"/>
        <v>Future PO</v>
      </c>
      <c r="B1695" s="40" t="str">
        <f ca="1">IFERROR(IF(FIND("TAMURA",UPPER(Q1695))&lt;&gt;0,"LOCAL PO &gt; 'TAMURA' ","ERRO Regra Tamura"),
IFERROR(IF(LOWER(S1695)="national","Local PO",
IF(YEAR(Z1695)&amp;TEXT(WEEKNUM(Z1695),"00")&lt;=YEAR(TODAY())&amp;TEXT(WEEKNUM(TODAY())  +1,"00"),"PO &gt; Ok",   "Future PO")),""))</f>
        <v>Future PO</v>
      </c>
      <c r="C1695" s="18" t="str">
        <f>IFERROR(IF(VLOOKUP(G1695&amp;P1695,'Troca PN'!A:G,5,0)&lt;&gt;0,"TEVE Troca de PN","  &gt; ERRO CHAVE SKU&amp;PN "),"")</f>
        <v/>
      </c>
      <c r="D1695" s="18" t="str">
        <f>IFERROR(IF(VLOOKUP(G1695&amp;P1695,'Troca PN'!A:G,5,0)&lt;&gt;0,VLOOKUP(P1695,'Troca PN'!C:G,2,0),"  &gt; ERRO CHAVE SKU&amp;PN "),P1695)</f>
        <v>26010286</v>
      </c>
      <c r="E1695" s="54">
        <f>IFERROR(ROUNDUP((AC1695/VLOOKUP(P1695,'Huawei BUn - JDI'!B:H,4,0))*VLOOKUP(P1695,'Huawei BUn - JDI'!B:H,7,0),0),
IFERROR(IF(AC1695/VLOOKUP(P1695,'Huawei BUn - JDI'!L:O,3,0)&lt;1,VLOOKUP(P1695,'Huawei BUn - JDI'!L:O,3,0),
IFERROR(IF(AC1695/VLOOKUP(P1695,'Huawei BUn - JDI'!L:O,3,0)&lt;&gt;ROUND(AC1695/VLOOKUP(P1695,'Huawei BUn - JDI'!L:O,3,0),0),ROUNDUP(AC1695/VLOOKUP(P1695,'Huawei BUn - JDI'!L:O,3,0),0),AC1695),AC1695)),AC1695))</f>
        <v>640</v>
      </c>
      <c r="F1695" s="17">
        <f>VLOOKUP(P1695,'Material Unit Price List'!A:D,3,0)</f>
        <v>3.7000000000000002E-3</v>
      </c>
      <c r="G1695" s="1" t="str">
        <f>TRIM(MID(N1695,(FIND("]",N1695)+1),
(FIND("#",N1695)-1)-(FIND("]",N1695))))</f>
        <v>VFF-3</v>
      </c>
      <c r="H1695" s="16" t="str">
        <f>IFERROR(VLOOKUP(P1695,'Huawei BUn - JDI'!B:H,1,0)&amp;" - has convertion, divide for - "&amp;VLOOKUP(P1695,'Huawei BUn - JDI'!B:H,4,0),
IFERROR(VLOOKUP(P1695,'Huawei BUn - JDI'!L:O,1,0)&amp;"- has MOQ of - "&amp;VLOOKUP(P1695,'Huawei BUn - JDI'!L:O,3,0)," Sem Conversão"))</f>
        <v xml:space="preserve"> Sem Conversão</v>
      </c>
      <c r="J1695" s="2" t="s">
        <v>4</v>
      </c>
      <c r="K1695" s="1" t="b">
        <v>1</v>
      </c>
      <c r="L1695" s="1" t="s">
        <v>8233</v>
      </c>
      <c r="M1695" s="11" t="s">
        <v>10145</v>
      </c>
      <c r="N1695" s="10" t="s">
        <v>8189</v>
      </c>
      <c r="O1695" s="9" t="s">
        <v>7544</v>
      </c>
      <c r="P1695" s="10" t="s">
        <v>4860</v>
      </c>
      <c r="Q1695" s="9" t="s">
        <v>8234</v>
      </c>
      <c r="R1695" s="161" t="s">
        <v>7552</v>
      </c>
      <c r="S1695" s="10" t="s">
        <v>7</v>
      </c>
      <c r="T1695" s="9" t="s">
        <v>7705</v>
      </c>
      <c r="U1695" s="10" t="s">
        <v>1</v>
      </c>
      <c r="V1695" s="9">
        <v>1000</v>
      </c>
      <c r="W1695" s="10">
        <v>74</v>
      </c>
      <c r="X1695" s="9" t="s">
        <v>5</v>
      </c>
      <c r="Y1695" s="8">
        <v>45327</v>
      </c>
      <c r="Z1695" s="7">
        <v>45235</v>
      </c>
      <c r="AA1695" s="8">
        <v>45323</v>
      </c>
      <c r="AB1695" s="7">
        <v>45323</v>
      </c>
      <c r="AC1695" s="6">
        <v>640</v>
      </c>
    </row>
    <row r="1696" spans="1:30" hidden="1">
      <c r="A1696" s="15" t="str">
        <f t="shared" ca="1" si="40"/>
        <v>Future PO</v>
      </c>
      <c r="B1696" s="40" t="str">
        <f ca="1">IFERROR(IF(FIND("TAMURA",UPPER(Q1696))&lt;&gt;0,"LOCAL PO &gt; 'TAMURA' ","ERRO Regra Tamura"),
IFERROR(IF(LOWER(S1696)="national","Local PO",
IF(YEAR(Z1696)&amp;TEXT(WEEKNUM(Z1696),"00")&lt;=YEAR(TODAY())&amp;TEXT(WEEKNUM(TODAY())  +1,"00"),"PO &gt; Ok",   "Future PO")),""))</f>
        <v>Future PO</v>
      </c>
      <c r="C1696" s="18" t="str">
        <f>IFERROR(IF(VLOOKUP(G1696&amp;P1696,'Troca PN'!A:G,5,0)&lt;&gt;0,"TEVE Troca de PN","  &gt; ERRO CHAVE SKU&amp;PN "),"")</f>
        <v/>
      </c>
      <c r="D1696" s="18" t="str">
        <f>IFERROR(IF(VLOOKUP(G1696&amp;P1696,'Troca PN'!A:G,5,0)&lt;&gt;0,VLOOKUP(P1696,'Troca PN'!C:G,2,0),"  &gt; ERRO CHAVE SKU&amp;PN "),P1696)</f>
        <v>26010501</v>
      </c>
      <c r="E1696" s="54">
        <f>IFERROR(ROUNDUP((AC1696/VLOOKUP(P1696,'Huawei BUn - JDI'!B:H,4,0))*VLOOKUP(P1696,'Huawei BUn - JDI'!B:H,7,0),0),
IFERROR(IF(AC1696/VLOOKUP(P1696,'Huawei BUn - JDI'!L:O,3,0)&lt;1,VLOOKUP(P1696,'Huawei BUn - JDI'!L:O,3,0),
IFERROR(IF(AC1696/VLOOKUP(P1696,'Huawei BUn - JDI'!L:O,3,0)&lt;&gt;ROUND(AC1696/VLOOKUP(P1696,'Huawei BUn - JDI'!L:O,3,0),0),ROUNDUP(AC1696/VLOOKUP(P1696,'Huawei BUn - JDI'!L:O,3,0),0),AC1696),AC1696)),AC1696))</f>
        <v>1952</v>
      </c>
      <c r="F1696" s="17">
        <f>VLOOKUP(P1696,'Material Unit Price List'!A:D,3,0)</f>
        <v>5.7000000000000002E-3</v>
      </c>
      <c r="G1696" s="1" t="str">
        <f>TRIM(MID(N1696,(FIND("]",N1696)+1),
(FIND("#",N1696)-1)-(FIND("]",N1696))))</f>
        <v>VFF-3</v>
      </c>
      <c r="H1696" s="16" t="str">
        <f>IFERROR(VLOOKUP(P1696,'Huawei BUn - JDI'!B:H,1,0)&amp;" - has convertion, divide for - "&amp;VLOOKUP(P1696,'Huawei BUn - JDI'!B:H,4,0),
IFERROR(VLOOKUP(P1696,'Huawei BUn - JDI'!L:O,1,0)&amp;"- has MOQ of - "&amp;VLOOKUP(P1696,'Huawei BUn - JDI'!L:O,3,0)," Sem Conversão"))</f>
        <v xml:space="preserve"> Sem Conversão</v>
      </c>
      <c r="J1696" s="2" t="s">
        <v>4</v>
      </c>
      <c r="K1696" s="1" t="b">
        <v>1</v>
      </c>
      <c r="L1696" s="1" t="s">
        <v>8235</v>
      </c>
      <c r="M1696" s="11" t="s">
        <v>10146</v>
      </c>
      <c r="N1696" s="10" t="s">
        <v>7687</v>
      </c>
      <c r="O1696" s="9" t="s">
        <v>7544</v>
      </c>
      <c r="P1696" s="10" t="s">
        <v>4870</v>
      </c>
      <c r="Q1696" s="9" t="s">
        <v>4853</v>
      </c>
      <c r="R1696" s="161" t="s">
        <v>7552</v>
      </c>
      <c r="S1696" s="10" t="s">
        <v>7</v>
      </c>
      <c r="T1696" s="9" t="s">
        <v>7705</v>
      </c>
      <c r="U1696" s="10" t="s">
        <v>1</v>
      </c>
      <c r="V1696" s="9">
        <v>10000</v>
      </c>
      <c r="W1696" s="10">
        <v>74</v>
      </c>
      <c r="X1696" s="9" t="s">
        <v>5</v>
      </c>
      <c r="Y1696" s="8">
        <v>45324</v>
      </c>
      <c r="Z1696" s="7">
        <v>45235</v>
      </c>
      <c r="AA1696" s="8">
        <v>45323</v>
      </c>
      <c r="AB1696" s="7">
        <v>45323</v>
      </c>
      <c r="AC1696" s="6">
        <v>1952</v>
      </c>
    </row>
    <row r="1697" spans="1:30" hidden="1">
      <c r="A1697" s="15" t="str">
        <f t="shared" ca="1" si="40"/>
        <v>Future PO</v>
      </c>
      <c r="B1697" s="40" t="str">
        <f ca="1">IFERROR(IF(FIND("TAMURA",UPPER(Q1697))&lt;&gt;0,"LOCAL PO &gt; 'TAMURA' ","ERRO Regra Tamura"),
IFERROR(IF(LOWER(S1697)="national","Local PO",
IF(YEAR(Z1697)&amp;TEXT(WEEKNUM(Z1697),"00")&lt;=YEAR(TODAY())&amp;TEXT(WEEKNUM(TODAY())  +1,"00"),"PO &gt; Ok",   "Future PO")),""))</f>
        <v>Future PO</v>
      </c>
      <c r="C1697" s="18" t="str">
        <f>IFERROR(IF(VLOOKUP(G1697&amp;P1697,'Troca PN'!A:G,5,0)&lt;&gt;0,"TEVE Troca de PN","  &gt; ERRO CHAVE SKU&amp;PN "),"")</f>
        <v/>
      </c>
      <c r="D1697" s="18" t="str">
        <f>IFERROR(IF(VLOOKUP(G1697&amp;P1697,'Troca PN'!A:G,5,0)&lt;&gt;0,VLOOKUP(P1697,'Troca PN'!C:G,2,0),"  &gt; ERRO CHAVE SKU&amp;PN "),P1697)</f>
        <v>26010531</v>
      </c>
      <c r="E1697" s="54">
        <f>IFERROR(ROUNDUP((AC1697/VLOOKUP(P1697,'Huawei BUn - JDI'!B:H,4,0))*VLOOKUP(P1697,'Huawei BUn - JDI'!B:H,7,0),0),
IFERROR(IF(AC1697/VLOOKUP(P1697,'Huawei BUn - JDI'!L:O,3,0)&lt;1,VLOOKUP(P1697,'Huawei BUn - JDI'!L:O,3,0),
IFERROR(IF(AC1697/VLOOKUP(P1697,'Huawei BUn - JDI'!L:O,3,0)&lt;&gt;ROUND(AC1697/VLOOKUP(P1697,'Huawei BUn - JDI'!L:O,3,0),0),ROUNDUP(AC1697/VLOOKUP(P1697,'Huawei BUn - JDI'!L:O,3,0),0),AC1697),AC1697)),AC1697))</f>
        <v>1556</v>
      </c>
      <c r="F1697" s="17">
        <f>VLOOKUP(P1697,'Material Unit Price List'!A:D,3,0)</f>
        <v>8.9999999999999993E-3</v>
      </c>
      <c r="G1697" s="1" t="str">
        <f>TRIM(MID(N1697,(FIND("]",N1697)+1),
(FIND("#",N1697)-1)-(FIND("]",N1697))))</f>
        <v>BSJ-4</v>
      </c>
      <c r="H1697" s="16" t="str">
        <f>IFERROR(VLOOKUP(P1697,'Huawei BUn - JDI'!B:H,1,0)&amp;" - has convertion, divide for - "&amp;VLOOKUP(P1697,'Huawei BUn - JDI'!B:H,4,0),
IFERROR(VLOOKUP(P1697,'Huawei BUn - JDI'!L:O,1,0)&amp;"- has MOQ of - "&amp;VLOOKUP(P1697,'Huawei BUn - JDI'!L:O,3,0)," Sem Conversão"))</f>
        <v xml:space="preserve"> Sem Conversão</v>
      </c>
      <c r="J1697" s="2" t="s">
        <v>4</v>
      </c>
      <c r="K1697" s="1" t="b">
        <v>1</v>
      </c>
      <c r="L1697" s="1" t="s">
        <v>8236</v>
      </c>
      <c r="M1697" s="11" t="s">
        <v>10147</v>
      </c>
      <c r="N1697" s="10" t="s">
        <v>7695</v>
      </c>
      <c r="O1697" s="9" t="s">
        <v>7544</v>
      </c>
      <c r="P1697" s="10" t="s">
        <v>4871</v>
      </c>
      <c r="Q1697" s="9" t="s">
        <v>4872</v>
      </c>
      <c r="R1697" s="161" t="s">
        <v>7552</v>
      </c>
      <c r="S1697" s="10" t="s">
        <v>7</v>
      </c>
      <c r="T1697" s="9" t="s">
        <v>7705</v>
      </c>
      <c r="U1697" s="10" t="s">
        <v>1</v>
      </c>
      <c r="V1697" s="9">
        <v>10000</v>
      </c>
      <c r="W1697" s="10">
        <v>74</v>
      </c>
      <c r="X1697" s="9" t="s">
        <v>5</v>
      </c>
      <c r="Y1697" s="8">
        <v>45333</v>
      </c>
      <c r="Z1697" s="7">
        <v>45235</v>
      </c>
      <c r="AA1697" s="8">
        <v>45323</v>
      </c>
      <c r="AB1697" s="7">
        <v>45323</v>
      </c>
      <c r="AC1697" s="6">
        <v>1556</v>
      </c>
    </row>
    <row r="1698" spans="1:30">
      <c r="A1698" s="15" t="str">
        <f t="shared" ca="1" si="40"/>
        <v>PO &gt; Ok</v>
      </c>
      <c r="B1698" s="40" t="str">
        <f ca="1">IFERROR(IF(FIND("TAMURA",UPPER(Q1698))&lt;&gt;0,"LOCAL PO &gt; 'TAMURA' ","ERRO Regra Tamura"),
IFERROR(IF(LOWER(S1698)="national","Local PO",
IF(YEAR(Z1698)&amp;TEXT(WEEKNUM(Z1698),"00")&lt;=YEAR(TODAY())&amp;TEXT(WEEKNUM(TODAY())  +1,"00"),"PO &gt; Ok",   "Future PO")),""))</f>
        <v>PO &gt; Ok</v>
      </c>
      <c r="C1698" s="18" t="str">
        <f>IFERROR(IF(VLOOKUP(G1698&amp;P1698,'Troca PN'!A:G,5,0)&lt;&gt;0,"TEVE Troca de PN","  &gt; ERRO CHAVE SKU&amp;PN "),"")</f>
        <v/>
      </c>
      <c r="D1698" s="18" t="str">
        <f>IFERROR(IF(VLOOKUP(G1698&amp;P1698,'Troca PN'!A:G,5,0)&lt;&gt;0,VLOOKUP(P1698,'Troca PN'!C:G,2,0),"  &gt; ERRO CHAVE SKU&amp;PN "),P1698)</f>
        <v>26010541</v>
      </c>
      <c r="E1698" s="54">
        <f>IFERROR(ROUNDUP((AC1698/VLOOKUP(P1698,'Huawei BUn - JDI'!B:H,4,0))*VLOOKUP(P1698,'Huawei BUn - JDI'!B:H,7,0),0),
IFERROR(IF(AC1698/VLOOKUP(P1698,'Huawei BUn - JDI'!L:O,3,0)&lt;1,VLOOKUP(P1698,'Huawei BUn - JDI'!L:O,3,0),
IFERROR(IF(AC1698/VLOOKUP(P1698,'Huawei BUn - JDI'!L:O,3,0)&lt;&gt;ROUND(AC1698/VLOOKUP(P1698,'Huawei BUn - JDI'!L:O,3,0),0),ROUNDUP(AC1698/VLOOKUP(P1698,'Huawei BUn - JDI'!L:O,3,0),0),AC1698),AC1698)),AC1698))</f>
        <v>1000</v>
      </c>
      <c r="F1698" s="17">
        <f>VLOOKUP(P1698,'Material Unit Price List'!A:D,3,0)</f>
        <v>4.4000000000000003E-3</v>
      </c>
      <c r="G1698" s="1" t="str">
        <f>TRIM(MID(N1698,(FIND("]",N1698)+1),
(FIND("#",N1698)-1)-(FIND("]",N1698))))</f>
        <v>BYF-2</v>
      </c>
      <c r="H1698" s="16" t="str">
        <f>IFERROR(VLOOKUP(P1698,'Huawei BUn - JDI'!B:H,1,0)&amp;" - has convertion, divide for - "&amp;VLOOKUP(P1698,'Huawei BUn - JDI'!B:H,4,0),
IFERROR(VLOOKUP(P1698,'Huawei BUn - JDI'!L:O,1,0)&amp;"- has MOQ of - "&amp;VLOOKUP(P1698,'Huawei BUn - JDI'!L:O,3,0)," Sem Conversão"))</f>
        <v xml:space="preserve"> Sem Conversão</v>
      </c>
      <c r="J1698" s="2" t="s">
        <v>4</v>
      </c>
      <c r="K1698" s="1" t="b">
        <v>0</v>
      </c>
      <c r="L1698" s="1" t="s">
        <v>8237</v>
      </c>
      <c r="M1698" s="11" t="s">
        <v>10148</v>
      </c>
      <c r="N1698" s="10" t="s">
        <v>10041</v>
      </c>
      <c r="O1698" s="9" t="s">
        <v>7544</v>
      </c>
      <c r="P1698" s="10" t="s">
        <v>4873</v>
      </c>
      <c r="Q1698" s="9" t="s">
        <v>4853</v>
      </c>
      <c r="R1698" s="161" t="s">
        <v>7552</v>
      </c>
      <c r="S1698" s="10" t="s">
        <v>7</v>
      </c>
      <c r="T1698" s="9" t="s">
        <v>7705</v>
      </c>
      <c r="U1698" s="10" t="s">
        <v>1</v>
      </c>
      <c r="V1698" s="9">
        <v>1000</v>
      </c>
      <c r="W1698" s="10">
        <v>74</v>
      </c>
      <c r="X1698" s="9" t="s">
        <v>5</v>
      </c>
      <c r="Y1698" s="8">
        <v>45328</v>
      </c>
      <c r="Z1698" s="7">
        <v>45221</v>
      </c>
      <c r="AA1698" s="8">
        <v>45309</v>
      </c>
      <c r="AB1698" s="7">
        <v>45311</v>
      </c>
      <c r="AC1698" s="6">
        <v>1000</v>
      </c>
      <c r="AD1698" s="1" t="s">
        <v>10769</v>
      </c>
    </row>
    <row r="1699" spans="1:30">
      <c r="A1699" s="15" t="str">
        <f t="shared" ca="1" si="40"/>
        <v>PO &gt; Ok</v>
      </c>
      <c r="B1699" s="40" t="str">
        <f ca="1">IFERROR(IF(FIND("TAMURA",UPPER(Q1699))&lt;&gt;0,"LOCAL PO &gt; 'TAMURA' ","ERRO Regra Tamura"),
IFERROR(IF(LOWER(S1699)="national","Local PO",
IF(YEAR(Z1699)&amp;TEXT(WEEKNUM(Z1699),"00")&lt;=YEAR(TODAY())&amp;TEXT(WEEKNUM(TODAY())  +1,"00"),"PO &gt; Ok",   "Future PO")),""))</f>
        <v>PO &gt; Ok</v>
      </c>
      <c r="C1699" s="18" t="str">
        <f>IFERROR(IF(VLOOKUP(G1699&amp;P1699,'Troca PN'!A:G,5,0)&lt;&gt;0,"TEVE Troca de PN","  &gt; ERRO CHAVE SKU&amp;PN "),"")</f>
        <v/>
      </c>
      <c r="D1699" s="18" t="str">
        <f>IFERROR(IF(VLOOKUP(G1699&amp;P1699,'Troca PN'!A:G,5,0)&lt;&gt;0,VLOOKUP(P1699,'Troca PN'!C:G,2,0),"  &gt; ERRO CHAVE SKU&amp;PN "),P1699)</f>
        <v>26010541</v>
      </c>
      <c r="E1699" s="54">
        <f>IFERROR(ROUNDUP((AC1699/VLOOKUP(P1699,'Huawei BUn - JDI'!B:H,4,0))*VLOOKUP(P1699,'Huawei BUn - JDI'!B:H,7,0),0),
IFERROR(IF(AC1699/VLOOKUP(P1699,'Huawei BUn - JDI'!L:O,3,0)&lt;1,VLOOKUP(P1699,'Huawei BUn - JDI'!L:O,3,0),
IFERROR(IF(AC1699/VLOOKUP(P1699,'Huawei BUn - JDI'!L:O,3,0)&lt;&gt;ROUND(AC1699/VLOOKUP(P1699,'Huawei BUn - JDI'!L:O,3,0),0),ROUNDUP(AC1699/VLOOKUP(P1699,'Huawei BUn - JDI'!L:O,3,0),0),AC1699),AC1699)),AC1699))</f>
        <v>1930</v>
      </c>
      <c r="F1699" s="17">
        <f>VLOOKUP(P1699,'Material Unit Price List'!A:D,3,0)</f>
        <v>4.4000000000000003E-3</v>
      </c>
      <c r="G1699" s="1" t="str">
        <f>TRIM(MID(N1699,(FIND("]",N1699)+1),
(FIND("#",N1699)-1)-(FIND("]",N1699))))</f>
        <v>737-4</v>
      </c>
      <c r="H1699" s="16" t="str">
        <f>IFERROR(VLOOKUP(P1699,'Huawei BUn - JDI'!B:H,1,0)&amp;" - has convertion, divide for - "&amp;VLOOKUP(P1699,'Huawei BUn - JDI'!B:H,4,0),
IFERROR(VLOOKUP(P1699,'Huawei BUn - JDI'!L:O,1,0)&amp;"- has MOQ of - "&amp;VLOOKUP(P1699,'Huawei BUn - JDI'!L:O,3,0)," Sem Conversão"))</f>
        <v xml:space="preserve"> Sem Conversão</v>
      </c>
      <c r="J1699" s="2" t="s">
        <v>4</v>
      </c>
      <c r="K1699" s="1" t="b">
        <v>0</v>
      </c>
      <c r="L1699" s="1" t="s">
        <v>8237</v>
      </c>
      <c r="M1699" s="11" t="s">
        <v>10149</v>
      </c>
      <c r="N1699" s="10" t="s">
        <v>8452</v>
      </c>
      <c r="O1699" s="9" t="s">
        <v>7544</v>
      </c>
      <c r="P1699" s="10" t="s">
        <v>4873</v>
      </c>
      <c r="Q1699" s="9" t="s">
        <v>4853</v>
      </c>
      <c r="R1699" s="161" t="s">
        <v>7552</v>
      </c>
      <c r="S1699" s="10" t="s">
        <v>7</v>
      </c>
      <c r="T1699" s="9" t="s">
        <v>7705</v>
      </c>
      <c r="U1699" s="10" t="s">
        <v>1</v>
      </c>
      <c r="V1699" s="9">
        <v>1000</v>
      </c>
      <c r="W1699" s="10">
        <v>74</v>
      </c>
      <c r="X1699" s="9" t="s">
        <v>5</v>
      </c>
      <c r="Y1699" s="8">
        <v>45330</v>
      </c>
      <c r="Z1699" s="7">
        <v>45221</v>
      </c>
      <c r="AA1699" s="8">
        <v>45309</v>
      </c>
      <c r="AB1699" s="7">
        <v>45311</v>
      </c>
      <c r="AC1699" s="6">
        <v>1930</v>
      </c>
      <c r="AD1699" s="1" t="s">
        <v>10769</v>
      </c>
    </row>
    <row r="1700" spans="1:30" hidden="1">
      <c r="A1700" s="15" t="str">
        <f t="shared" ca="1" si="40"/>
        <v>Future PO</v>
      </c>
      <c r="B1700" s="40" t="str">
        <f ca="1">IFERROR(IF(FIND("TAMURA",UPPER(Q1700))&lt;&gt;0,"LOCAL PO &gt; 'TAMURA' ","ERRO Regra Tamura"),
IFERROR(IF(LOWER(S1700)="national","Local PO",
IF(YEAR(Z1700)&amp;TEXT(WEEKNUM(Z1700),"00")&lt;=YEAR(TODAY())&amp;TEXT(WEEKNUM(TODAY())  +1,"00"),"PO &gt; Ok",   "Future PO")),""))</f>
        <v>Future PO</v>
      </c>
      <c r="C1700" s="18" t="str">
        <f>IFERROR(IF(VLOOKUP(G1700&amp;P1700,'Troca PN'!A:G,5,0)&lt;&gt;0,"TEVE Troca de PN","  &gt; ERRO CHAVE SKU&amp;PN "),"")</f>
        <v/>
      </c>
      <c r="D1700" s="18" t="str">
        <f>IFERROR(IF(VLOOKUP(G1700&amp;P1700,'Troca PN'!A:G,5,0)&lt;&gt;0,VLOOKUP(P1700,'Troca PN'!C:G,2,0),"  &gt; ERRO CHAVE SKU&amp;PN "),P1700)</f>
        <v>26020131</v>
      </c>
      <c r="E1700" s="54">
        <f>IFERROR(ROUNDUP((AC1700/VLOOKUP(P1700,'Huawei BUn - JDI'!B:H,4,0))*VLOOKUP(P1700,'Huawei BUn - JDI'!B:H,7,0),0),
IFERROR(IF(AC1700/VLOOKUP(P1700,'Huawei BUn - JDI'!L:O,3,0)&lt;1,VLOOKUP(P1700,'Huawei BUn - JDI'!L:O,3,0),
IFERROR(IF(AC1700/VLOOKUP(P1700,'Huawei BUn - JDI'!L:O,3,0)&lt;&gt;ROUND(AC1700/VLOOKUP(P1700,'Huawei BUn - JDI'!L:O,3,0),0),ROUNDUP(AC1700/VLOOKUP(P1700,'Huawei BUn - JDI'!L:O,3,0),0),AC1700),AC1700)),AC1700))</f>
        <v>3000</v>
      </c>
      <c r="F1700" s="17">
        <f>VLOOKUP(P1700,'Material Unit Price List'!A:D,3,0)</f>
        <v>3.3999999999999998E-3</v>
      </c>
      <c r="G1700" s="1" t="str">
        <f>TRIM(MID(N1700,(FIND("]",N1700)+1),
(FIND("#",N1700)-1)-(FIND("]",N1700))))</f>
        <v>VFF-3</v>
      </c>
      <c r="H1700" s="16" t="str">
        <f>IFERROR(VLOOKUP(P1700,'Huawei BUn - JDI'!B:H,1,0)&amp;" - has convertion, divide for - "&amp;VLOOKUP(P1700,'Huawei BUn - JDI'!B:H,4,0),
IFERROR(VLOOKUP(P1700,'Huawei BUn - JDI'!L:O,1,0)&amp;"- has MOQ of - "&amp;VLOOKUP(P1700,'Huawei BUn - JDI'!L:O,3,0)," Sem Conversão"))</f>
        <v xml:space="preserve"> Sem Conversão</v>
      </c>
      <c r="J1700" s="2" t="s">
        <v>4</v>
      </c>
      <c r="K1700" s="1" t="b">
        <v>1</v>
      </c>
      <c r="L1700" s="1" t="s">
        <v>8238</v>
      </c>
      <c r="M1700" s="11" t="s">
        <v>10150</v>
      </c>
      <c r="N1700" s="10" t="s">
        <v>7656</v>
      </c>
      <c r="O1700" s="9" t="s">
        <v>7544</v>
      </c>
      <c r="P1700" s="10" t="s">
        <v>4883</v>
      </c>
      <c r="Q1700" s="9" t="s">
        <v>4884</v>
      </c>
      <c r="R1700" s="161" t="s">
        <v>7545</v>
      </c>
      <c r="S1700" s="10" t="s">
        <v>7</v>
      </c>
      <c r="T1700" s="9" t="s">
        <v>7705</v>
      </c>
      <c r="U1700" s="10" t="s">
        <v>1</v>
      </c>
      <c r="V1700" s="9">
        <v>1000</v>
      </c>
      <c r="W1700" s="10">
        <v>74</v>
      </c>
      <c r="X1700" s="9" t="s">
        <v>5</v>
      </c>
      <c r="Y1700" s="8">
        <v>45325</v>
      </c>
      <c r="Z1700" s="7">
        <v>45235</v>
      </c>
      <c r="AA1700" s="8">
        <v>45323</v>
      </c>
      <c r="AB1700" s="7">
        <v>45323</v>
      </c>
      <c r="AC1700" s="6">
        <v>3000</v>
      </c>
    </row>
    <row r="1701" spans="1:30" hidden="1">
      <c r="A1701" s="15" t="str">
        <f t="shared" ca="1" si="40"/>
        <v>Future PO</v>
      </c>
      <c r="B1701" s="40" t="str">
        <f ca="1">IFERROR(IF(FIND("TAMURA",UPPER(Q1701))&lt;&gt;0,"LOCAL PO &gt; 'TAMURA' ","ERRO Regra Tamura"),
IFERROR(IF(LOWER(S1701)="national","Local PO",
IF(YEAR(Z1701)&amp;TEXT(WEEKNUM(Z1701),"00")&lt;=YEAR(TODAY())&amp;TEXT(WEEKNUM(TODAY())  +1,"00"),"PO &gt; Ok",   "Future PO")),""))</f>
        <v>Future PO</v>
      </c>
      <c r="C1701" s="18" t="str">
        <f>IFERROR(IF(VLOOKUP(G1701&amp;P1701,'Troca PN'!A:G,5,0)&lt;&gt;0,"TEVE Troca de PN","  &gt; ERRO CHAVE SKU&amp;PN "),"")</f>
        <v/>
      </c>
      <c r="D1701" s="18" t="str">
        <f>IFERROR(IF(VLOOKUP(G1701&amp;P1701,'Troca PN'!A:G,5,0)&lt;&gt;0,VLOOKUP(P1701,'Troca PN'!C:G,2,0),"  &gt; ERRO CHAVE SKU&amp;PN "),P1701)</f>
        <v>26020131</v>
      </c>
      <c r="E1701" s="54">
        <f>IFERROR(ROUNDUP((AC1701/VLOOKUP(P1701,'Huawei BUn - JDI'!B:H,4,0))*VLOOKUP(P1701,'Huawei BUn - JDI'!B:H,7,0),0),
IFERROR(IF(AC1701/VLOOKUP(P1701,'Huawei BUn - JDI'!L:O,3,0)&lt;1,VLOOKUP(P1701,'Huawei BUn - JDI'!L:O,3,0),
IFERROR(IF(AC1701/VLOOKUP(P1701,'Huawei BUn - JDI'!L:O,3,0)&lt;&gt;ROUND(AC1701/VLOOKUP(P1701,'Huawei BUn - JDI'!L:O,3,0),0),ROUNDUP(AC1701/VLOOKUP(P1701,'Huawei BUn - JDI'!L:O,3,0),0),AC1701),AC1701)),AC1701))</f>
        <v>2000</v>
      </c>
      <c r="F1701" s="17">
        <f>VLOOKUP(P1701,'Material Unit Price List'!A:D,3,0)</f>
        <v>3.3999999999999998E-3</v>
      </c>
      <c r="G1701" s="1" t="str">
        <f>TRIM(MID(N1701,(FIND("]",N1701)+1),
(FIND("#",N1701)-1)-(FIND("]",N1701))))</f>
        <v>VFF-3</v>
      </c>
      <c r="H1701" s="16" t="str">
        <f>IFERROR(VLOOKUP(P1701,'Huawei BUn - JDI'!B:H,1,0)&amp;" - has convertion, divide for - "&amp;VLOOKUP(P1701,'Huawei BUn - JDI'!B:H,4,0),
IFERROR(VLOOKUP(P1701,'Huawei BUn - JDI'!L:O,1,0)&amp;"- has MOQ of - "&amp;VLOOKUP(P1701,'Huawei BUn - JDI'!L:O,3,0)," Sem Conversão"))</f>
        <v xml:space="preserve"> Sem Conversão</v>
      </c>
      <c r="J1701" s="2" t="s">
        <v>4</v>
      </c>
      <c r="K1701" s="1" t="b">
        <v>1</v>
      </c>
      <c r="L1701" s="1" t="s">
        <v>8238</v>
      </c>
      <c r="M1701" s="11" t="s">
        <v>10151</v>
      </c>
      <c r="N1701" s="10" t="s">
        <v>7670</v>
      </c>
      <c r="O1701" s="9" t="s">
        <v>7544</v>
      </c>
      <c r="P1701" s="10" t="s">
        <v>4883</v>
      </c>
      <c r="Q1701" s="9" t="s">
        <v>4884</v>
      </c>
      <c r="R1701" s="161" t="s">
        <v>7545</v>
      </c>
      <c r="S1701" s="10" t="s">
        <v>7</v>
      </c>
      <c r="T1701" s="9" t="s">
        <v>7705</v>
      </c>
      <c r="U1701" s="10" t="s">
        <v>1</v>
      </c>
      <c r="V1701" s="9">
        <v>1000</v>
      </c>
      <c r="W1701" s="10">
        <v>74</v>
      </c>
      <c r="X1701" s="9" t="s">
        <v>5</v>
      </c>
      <c r="Y1701" s="8">
        <v>45326</v>
      </c>
      <c r="Z1701" s="7">
        <v>45235</v>
      </c>
      <c r="AA1701" s="8">
        <v>45323</v>
      </c>
      <c r="AB1701" s="7">
        <v>45323</v>
      </c>
      <c r="AC1701" s="6">
        <v>2000</v>
      </c>
    </row>
    <row r="1702" spans="1:30" hidden="1">
      <c r="A1702" s="15" t="str">
        <f t="shared" ca="1" si="40"/>
        <v>Future PO</v>
      </c>
      <c r="B1702" s="40" t="str">
        <f ca="1">IFERROR(IF(FIND("TAMURA",UPPER(Q1702))&lt;&gt;0,"LOCAL PO &gt; 'TAMURA' ","ERRO Regra Tamura"),
IFERROR(IF(LOWER(S1702)="national","Local PO",
IF(YEAR(Z1702)&amp;TEXT(WEEKNUM(Z1702),"00")&lt;=YEAR(TODAY())&amp;TEXT(WEEKNUM(TODAY())  +1,"00"),"PO &gt; Ok",   "Future PO")),""))</f>
        <v>Future PO</v>
      </c>
      <c r="C1702" s="18" t="str">
        <f>IFERROR(IF(VLOOKUP(G1702&amp;P1702,'Troca PN'!A:G,5,0)&lt;&gt;0,"TEVE Troca de PN","  &gt; ERRO CHAVE SKU&amp;PN "),"")</f>
        <v/>
      </c>
      <c r="D1702" s="18" t="str">
        <f>IFERROR(IF(VLOOKUP(G1702&amp;P1702,'Troca PN'!A:G,5,0)&lt;&gt;0,VLOOKUP(P1702,'Troca PN'!C:G,2,0),"  &gt; ERRO CHAVE SKU&amp;PN "),P1702)</f>
        <v>26020131</v>
      </c>
      <c r="E1702" s="54">
        <f>IFERROR(ROUNDUP((AC1702/VLOOKUP(P1702,'Huawei BUn - JDI'!B:H,4,0))*VLOOKUP(P1702,'Huawei BUn - JDI'!B:H,7,0),0),
IFERROR(IF(AC1702/VLOOKUP(P1702,'Huawei BUn - JDI'!L:O,3,0)&lt;1,VLOOKUP(P1702,'Huawei BUn - JDI'!L:O,3,0),
IFERROR(IF(AC1702/VLOOKUP(P1702,'Huawei BUn - JDI'!L:O,3,0)&lt;&gt;ROUND(AC1702/VLOOKUP(P1702,'Huawei BUn - JDI'!L:O,3,0),0),ROUNDUP(AC1702/VLOOKUP(P1702,'Huawei BUn - JDI'!L:O,3,0),0),AC1702),AC1702)),AC1702))</f>
        <v>967</v>
      </c>
      <c r="F1702" s="17">
        <f>VLOOKUP(P1702,'Material Unit Price List'!A:D,3,0)</f>
        <v>3.3999999999999998E-3</v>
      </c>
      <c r="G1702" s="1" t="str">
        <f>TRIM(MID(N1702,(FIND("]",N1702)+1),
(FIND("#",N1702)-1)-(FIND("]",N1702))))</f>
        <v>VFF-3</v>
      </c>
      <c r="H1702" s="16" t="str">
        <f>IFERROR(VLOOKUP(P1702,'Huawei BUn - JDI'!B:H,1,0)&amp;" - has convertion, divide for - "&amp;VLOOKUP(P1702,'Huawei BUn - JDI'!B:H,4,0),
IFERROR(VLOOKUP(P1702,'Huawei BUn - JDI'!L:O,1,0)&amp;"- has MOQ of - "&amp;VLOOKUP(P1702,'Huawei BUn - JDI'!L:O,3,0)," Sem Conversão"))</f>
        <v xml:space="preserve"> Sem Conversão</v>
      </c>
      <c r="J1702" s="2" t="s">
        <v>4</v>
      </c>
      <c r="K1702" s="1" t="b">
        <v>1</v>
      </c>
      <c r="L1702" s="1" t="s">
        <v>8238</v>
      </c>
      <c r="M1702" s="11" t="s">
        <v>10152</v>
      </c>
      <c r="N1702" s="10" t="s">
        <v>7670</v>
      </c>
      <c r="O1702" s="9" t="s">
        <v>7544</v>
      </c>
      <c r="P1702" s="10" t="s">
        <v>4883</v>
      </c>
      <c r="Q1702" s="9" t="s">
        <v>4884</v>
      </c>
      <c r="R1702" s="161" t="s">
        <v>7545</v>
      </c>
      <c r="S1702" s="10" t="s">
        <v>7</v>
      </c>
      <c r="T1702" s="9" t="s">
        <v>7705</v>
      </c>
      <c r="U1702" s="10" t="s">
        <v>1</v>
      </c>
      <c r="V1702" s="9">
        <v>1000</v>
      </c>
      <c r="W1702" s="10">
        <v>74</v>
      </c>
      <c r="X1702" s="9" t="s">
        <v>5</v>
      </c>
      <c r="Y1702" s="8">
        <v>45327</v>
      </c>
      <c r="Z1702" s="7">
        <v>45235</v>
      </c>
      <c r="AA1702" s="8">
        <v>45323</v>
      </c>
      <c r="AB1702" s="7">
        <v>45323</v>
      </c>
      <c r="AC1702" s="6">
        <v>967</v>
      </c>
    </row>
    <row r="1703" spans="1:30" hidden="1">
      <c r="A1703" s="15" t="str">
        <f t="shared" ca="1" si="40"/>
        <v>Future PO</v>
      </c>
      <c r="B1703" s="40" t="str">
        <f ca="1">IFERROR(IF(FIND("TAMURA",UPPER(Q1703))&lt;&gt;0,"LOCAL PO &gt; 'TAMURA' ","ERRO Regra Tamura"),
IFERROR(IF(LOWER(S1703)="national","Local PO",
IF(YEAR(Z1703)&amp;TEXT(WEEKNUM(Z1703),"00")&lt;=YEAR(TODAY())&amp;TEXT(WEEKNUM(TODAY())  +1,"00"),"PO &gt; Ok",   "Future PO")),""))</f>
        <v>Future PO</v>
      </c>
      <c r="C1703" s="18" t="str">
        <f>IFERROR(IF(VLOOKUP(G1703&amp;P1703,'Troca PN'!A:G,5,0)&lt;&gt;0,"TEVE Troca de PN","  &gt; ERRO CHAVE SKU&amp;PN "),"")</f>
        <v/>
      </c>
      <c r="D1703" s="18" t="str">
        <f>IFERROR(IF(VLOOKUP(G1703&amp;P1703,'Troca PN'!A:G,5,0)&lt;&gt;0,VLOOKUP(P1703,'Troca PN'!C:G,2,0),"  &gt; ERRO CHAVE SKU&amp;PN "),P1703)</f>
        <v>26020197</v>
      </c>
      <c r="E1703" s="54">
        <f>IFERROR(ROUNDUP((AC1703/VLOOKUP(P1703,'Huawei BUn - JDI'!B:H,4,0))*VLOOKUP(P1703,'Huawei BUn - JDI'!B:H,7,0),0),
IFERROR(IF(AC1703/VLOOKUP(P1703,'Huawei BUn - JDI'!L:O,3,0)&lt;1,VLOOKUP(P1703,'Huawei BUn - JDI'!L:O,3,0),
IFERROR(IF(AC1703/VLOOKUP(P1703,'Huawei BUn - JDI'!L:O,3,0)&lt;&gt;ROUND(AC1703/VLOOKUP(P1703,'Huawei BUn - JDI'!L:O,3,0),0),ROUNDUP(AC1703/VLOOKUP(P1703,'Huawei BUn - JDI'!L:O,3,0),0),AC1703),AC1703)),AC1703))</f>
        <v>1000</v>
      </c>
      <c r="F1703" s="17">
        <f>VLOOKUP(P1703,'Material Unit Price List'!A:D,3,0)</f>
        <v>3.2000000000000001E-2</v>
      </c>
      <c r="G1703" s="1" t="str">
        <f>TRIM(MID(N1703,(FIND("]",N1703)+1),
(FIND("#",N1703)-1)-(FIND("]",N1703))))</f>
        <v>TVH-3</v>
      </c>
      <c r="H1703" s="16" t="str">
        <f>IFERROR(VLOOKUP(P1703,'Huawei BUn - JDI'!B:H,1,0)&amp;" - has convertion, divide for - "&amp;VLOOKUP(P1703,'Huawei BUn - JDI'!B:H,4,0),
IFERROR(VLOOKUP(P1703,'Huawei BUn - JDI'!L:O,1,0)&amp;"- has MOQ of - "&amp;VLOOKUP(P1703,'Huawei BUn - JDI'!L:O,3,0)," Sem Conversão"))</f>
        <v xml:space="preserve"> Sem Conversão</v>
      </c>
      <c r="J1703" s="2" t="s">
        <v>4</v>
      </c>
      <c r="K1703" s="1" t="b">
        <v>1</v>
      </c>
      <c r="L1703" s="1" t="s">
        <v>8239</v>
      </c>
      <c r="M1703" s="11" t="s">
        <v>10153</v>
      </c>
      <c r="N1703" s="10" t="s">
        <v>7691</v>
      </c>
      <c r="O1703" s="9" t="s">
        <v>7544</v>
      </c>
      <c r="P1703" s="10" t="s">
        <v>4889</v>
      </c>
      <c r="Q1703" s="9" t="s">
        <v>4890</v>
      </c>
      <c r="R1703" s="161" t="s">
        <v>7552</v>
      </c>
      <c r="S1703" s="10" t="s">
        <v>7</v>
      </c>
      <c r="T1703" s="9" t="s">
        <v>7705</v>
      </c>
      <c r="U1703" s="10" t="s">
        <v>1</v>
      </c>
      <c r="V1703" s="9">
        <v>1000</v>
      </c>
      <c r="W1703" s="10">
        <v>74</v>
      </c>
      <c r="X1703" s="9" t="s">
        <v>5</v>
      </c>
      <c r="Y1703" s="8">
        <v>45323</v>
      </c>
      <c r="Z1703" s="7">
        <v>45235</v>
      </c>
      <c r="AA1703" s="8">
        <v>45323</v>
      </c>
      <c r="AB1703" s="7">
        <v>45323</v>
      </c>
      <c r="AC1703" s="6">
        <v>1000</v>
      </c>
    </row>
    <row r="1704" spans="1:30" hidden="1">
      <c r="A1704" s="15" t="str">
        <f t="shared" ca="1" si="40"/>
        <v>Future PO</v>
      </c>
      <c r="B1704" s="40" t="str">
        <f ca="1">IFERROR(IF(FIND("TAMURA",UPPER(Q1704))&lt;&gt;0,"LOCAL PO &gt; 'TAMURA' ","ERRO Regra Tamura"),
IFERROR(IF(LOWER(S1704)="national","Local PO",
IF(YEAR(Z1704)&amp;TEXT(WEEKNUM(Z1704),"00")&lt;=YEAR(TODAY())&amp;TEXT(WEEKNUM(TODAY())  +1,"00"),"PO &gt; Ok",   "Future PO")),""))</f>
        <v>Future PO</v>
      </c>
      <c r="C1704" s="18" t="str">
        <f>IFERROR(IF(VLOOKUP(G1704&amp;P1704,'Troca PN'!A:G,5,0)&lt;&gt;0,"TEVE Troca de PN","  &gt; ERRO CHAVE SKU&amp;PN "),"")</f>
        <v/>
      </c>
      <c r="D1704" s="18" t="str">
        <f>IFERROR(IF(VLOOKUP(G1704&amp;P1704,'Troca PN'!A:G,5,0)&lt;&gt;0,VLOOKUP(P1704,'Troca PN'!C:G,2,0),"  &gt; ERRO CHAVE SKU&amp;PN "),P1704)</f>
        <v>26020197</v>
      </c>
      <c r="E1704" s="54">
        <f>IFERROR(ROUNDUP((AC1704/VLOOKUP(P1704,'Huawei BUn - JDI'!B:H,4,0))*VLOOKUP(P1704,'Huawei BUn - JDI'!B:H,7,0),0),
IFERROR(IF(AC1704/VLOOKUP(P1704,'Huawei BUn - JDI'!L:O,3,0)&lt;1,VLOOKUP(P1704,'Huawei BUn - JDI'!L:O,3,0),
IFERROR(IF(AC1704/VLOOKUP(P1704,'Huawei BUn - JDI'!L:O,3,0)&lt;&gt;ROUND(AC1704/VLOOKUP(P1704,'Huawei BUn - JDI'!L:O,3,0),0),ROUNDUP(AC1704/VLOOKUP(P1704,'Huawei BUn - JDI'!L:O,3,0),0),AC1704),AC1704)),AC1704))</f>
        <v>1000</v>
      </c>
      <c r="F1704" s="17">
        <f>VLOOKUP(P1704,'Material Unit Price List'!A:D,3,0)</f>
        <v>3.2000000000000001E-2</v>
      </c>
      <c r="G1704" s="1" t="str">
        <f>TRIM(MID(N1704,(FIND("]",N1704)+1),
(FIND("#",N1704)-1)-(FIND("]",N1704))))</f>
        <v>VFF-3</v>
      </c>
      <c r="H1704" s="16" t="str">
        <f>IFERROR(VLOOKUP(P1704,'Huawei BUn - JDI'!B:H,1,0)&amp;" - has convertion, divide for - "&amp;VLOOKUP(P1704,'Huawei BUn - JDI'!B:H,4,0),
IFERROR(VLOOKUP(P1704,'Huawei BUn - JDI'!L:O,1,0)&amp;"- has MOQ of - "&amp;VLOOKUP(P1704,'Huawei BUn - JDI'!L:O,3,0)," Sem Conversão"))</f>
        <v xml:space="preserve"> Sem Conversão</v>
      </c>
      <c r="J1704" s="2" t="s">
        <v>4</v>
      </c>
      <c r="K1704" s="1" t="b">
        <v>1</v>
      </c>
      <c r="L1704" s="1" t="s">
        <v>8239</v>
      </c>
      <c r="M1704" s="11" t="s">
        <v>10154</v>
      </c>
      <c r="N1704" s="10" t="s">
        <v>7687</v>
      </c>
      <c r="O1704" s="9" t="s">
        <v>7544</v>
      </c>
      <c r="P1704" s="10" t="s">
        <v>4889</v>
      </c>
      <c r="Q1704" s="9" t="s">
        <v>4890</v>
      </c>
      <c r="R1704" s="161" t="s">
        <v>7552</v>
      </c>
      <c r="S1704" s="10" t="s">
        <v>7</v>
      </c>
      <c r="T1704" s="9" t="s">
        <v>7705</v>
      </c>
      <c r="U1704" s="10" t="s">
        <v>1</v>
      </c>
      <c r="V1704" s="9">
        <v>1000</v>
      </c>
      <c r="W1704" s="10">
        <v>74</v>
      </c>
      <c r="X1704" s="9" t="s">
        <v>5</v>
      </c>
      <c r="Y1704" s="8">
        <v>45324</v>
      </c>
      <c r="Z1704" s="7">
        <v>45235</v>
      </c>
      <c r="AA1704" s="8">
        <v>45323</v>
      </c>
      <c r="AB1704" s="7">
        <v>45323</v>
      </c>
      <c r="AC1704" s="6">
        <v>1000</v>
      </c>
    </row>
    <row r="1705" spans="1:30" hidden="1">
      <c r="A1705" s="15" t="str">
        <f t="shared" ca="1" si="40"/>
        <v>Future PO</v>
      </c>
      <c r="B1705" s="40" t="str">
        <f ca="1">IFERROR(IF(FIND("TAMURA",UPPER(Q1705))&lt;&gt;0,"LOCAL PO &gt; 'TAMURA' ","ERRO Regra Tamura"),
IFERROR(IF(LOWER(S1705)="national","Local PO",
IF(YEAR(Z1705)&amp;TEXT(WEEKNUM(Z1705),"00")&lt;=YEAR(TODAY())&amp;TEXT(WEEKNUM(TODAY())  +1,"00"),"PO &gt; Ok",   "Future PO")),""))</f>
        <v>Future PO</v>
      </c>
      <c r="C1705" s="18" t="str">
        <f>IFERROR(IF(VLOOKUP(G1705&amp;P1705,'Troca PN'!A:G,5,0)&lt;&gt;0,"TEVE Troca de PN","  &gt; ERRO CHAVE SKU&amp;PN "),"")</f>
        <v/>
      </c>
      <c r="D1705" s="18" t="str">
        <f>IFERROR(IF(VLOOKUP(G1705&amp;P1705,'Troca PN'!A:G,5,0)&lt;&gt;0,VLOOKUP(P1705,'Troca PN'!C:G,2,0),"  &gt; ERRO CHAVE SKU&amp;PN "),P1705)</f>
        <v>26020197</v>
      </c>
      <c r="E1705" s="54">
        <f>IFERROR(ROUNDUP((AC1705/VLOOKUP(P1705,'Huawei BUn - JDI'!B:H,4,0))*VLOOKUP(P1705,'Huawei BUn - JDI'!B:H,7,0),0),
IFERROR(IF(AC1705/VLOOKUP(P1705,'Huawei BUn - JDI'!L:O,3,0)&lt;1,VLOOKUP(P1705,'Huawei BUn - JDI'!L:O,3,0),
IFERROR(IF(AC1705/VLOOKUP(P1705,'Huawei BUn - JDI'!L:O,3,0)&lt;&gt;ROUND(AC1705/VLOOKUP(P1705,'Huawei BUn - JDI'!L:O,3,0),0),ROUNDUP(AC1705/VLOOKUP(P1705,'Huawei BUn - JDI'!L:O,3,0),0),AC1705),AC1705)),AC1705))</f>
        <v>1000</v>
      </c>
      <c r="F1705" s="17">
        <f>VLOOKUP(P1705,'Material Unit Price List'!A:D,3,0)</f>
        <v>3.2000000000000001E-2</v>
      </c>
      <c r="G1705" s="1" t="str">
        <f>TRIM(MID(N1705,(FIND("]",N1705)+1),
(FIND("#",N1705)-1)-(FIND("]",N1705))))</f>
        <v>VFF-3</v>
      </c>
      <c r="H1705" s="16" t="str">
        <f>IFERROR(VLOOKUP(P1705,'Huawei BUn - JDI'!B:H,1,0)&amp;" - has convertion, divide for - "&amp;VLOOKUP(P1705,'Huawei BUn - JDI'!B:H,4,0),
IFERROR(VLOOKUP(P1705,'Huawei BUn - JDI'!L:O,1,0)&amp;"- has MOQ of - "&amp;VLOOKUP(P1705,'Huawei BUn - JDI'!L:O,3,0)," Sem Conversão"))</f>
        <v xml:space="preserve"> Sem Conversão</v>
      </c>
      <c r="J1705" s="2" t="s">
        <v>4</v>
      </c>
      <c r="K1705" s="1" t="b">
        <v>1</v>
      </c>
      <c r="L1705" s="1" t="s">
        <v>8239</v>
      </c>
      <c r="M1705" s="11" t="s">
        <v>10155</v>
      </c>
      <c r="N1705" s="10" t="s">
        <v>7687</v>
      </c>
      <c r="O1705" s="9" t="s">
        <v>7544</v>
      </c>
      <c r="P1705" s="10" t="s">
        <v>4889</v>
      </c>
      <c r="Q1705" s="9" t="s">
        <v>4890</v>
      </c>
      <c r="R1705" s="161" t="s">
        <v>7552</v>
      </c>
      <c r="S1705" s="10" t="s">
        <v>7</v>
      </c>
      <c r="T1705" s="9" t="s">
        <v>7705</v>
      </c>
      <c r="U1705" s="10" t="s">
        <v>1</v>
      </c>
      <c r="V1705" s="9">
        <v>1000</v>
      </c>
      <c r="W1705" s="10">
        <v>74</v>
      </c>
      <c r="X1705" s="9" t="s">
        <v>5</v>
      </c>
      <c r="Y1705" s="8">
        <v>45325</v>
      </c>
      <c r="Z1705" s="7">
        <v>45235</v>
      </c>
      <c r="AA1705" s="8">
        <v>45323</v>
      </c>
      <c r="AB1705" s="7">
        <v>45323</v>
      </c>
      <c r="AC1705" s="6">
        <v>1000</v>
      </c>
    </row>
    <row r="1706" spans="1:30" hidden="1">
      <c r="A1706" s="15" t="str">
        <f t="shared" ca="1" si="40"/>
        <v>Future PO</v>
      </c>
      <c r="B1706" s="40" t="str">
        <f ca="1">IFERROR(IF(FIND("TAMURA",UPPER(Q1706))&lt;&gt;0,"LOCAL PO &gt; 'TAMURA' ","ERRO Regra Tamura"),
IFERROR(IF(LOWER(S1706)="national","Local PO",
IF(YEAR(Z1706)&amp;TEXT(WEEKNUM(Z1706),"00")&lt;=YEAR(TODAY())&amp;TEXT(WEEKNUM(TODAY())  +1,"00"),"PO &gt; Ok",   "Future PO")),""))</f>
        <v>Future PO</v>
      </c>
      <c r="C1706" s="18" t="str">
        <f>IFERROR(IF(VLOOKUP(G1706&amp;P1706,'Troca PN'!A:G,5,0)&lt;&gt;0,"TEVE Troca de PN","  &gt; ERRO CHAVE SKU&amp;PN "),"")</f>
        <v/>
      </c>
      <c r="D1706" s="18" t="str">
        <f>IFERROR(IF(VLOOKUP(G1706&amp;P1706,'Troca PN'!A:G,5,0)&lt;&gt;0,VLOOKUP(P1706,'Troca PN'!C:G,2,0),"  &gt; ERRO CHAVE SKU&amp;PN "),P1706)</f>
        <v>26020197</v>
      </c>
      <c r="E1706" s="54">
        <f>IFERROR(ROUNDUP((AC1706/VLOOKUP(P1706,'Huawei BUn - JDI'!B:H,4,0))*VLOOKUP(P1706,'Huawei BUn - JDI'!B:H,7,0),0),
IFERROR(IF(AC1706/VLOOKUP(P1706,'Huawei BUn - JDI'!L:O,3,0)&lt;1,VLOOKUP(P1706,'Huawei BUn - JDI'!L:O,3,0),
IFERROR(IF(AC1706/VLOOKUP(P1706,'Huawei BUn - JDI'!L:O,3,0)&lt;&gt;ROUND(AC1706/VLOOKUP(P1706,'Huawei BUn - JDI'!L:O,3,0),0),ROUNDUP(AC1706/VLOOKUP(P1706,'Huawei BUn - JDI'!L:O,3,0),0),AC1706),AC1706)),AC1706))</f>
        <v>1000</v>
      </c>
      <c r="F1706" s="17">
        <f>VLOOKUP(P1706,'Material Unit Price List'!A:D,3,0)</f>
        <v>3.2000000000000001E-2</v>
      </c>
      <c r="G1706" s="1" t="str">
        <f>TRIM(MID(N1706,(FIND("]",N1706)+1),
(FIND("#",N1706)-1)-(FIND("]",N1706))))</f>
        <v>VFF-3</v>
      </c>
      <c r="H1706" s="16" t="str">
        <f>IFERROR(VLOOKUP(P1706,'Huawei BUn - JDI'!B:H,1,0)&amp;" - has convertion, divide for - "&amp;VLOOKUP(P1706,'Huawei BUn - JDI'!B:H,4,0),
IFERROR(VLOOKUP(P1706,'Huawei BUn - JDI'!L:O,1,0)&amp;"- has MOQ of - "&amp;VLOOKUP(P1706,'Huawei BUn - JDI'!L:O,3,0)," Sem Conversão"))</f>
        <v xml:space="preserve"> Sem Conversão</v>
      </c>
      <c r="J1706" s="2" t="s">
        <v>4</v>
      </c>
      <c r="K1706" s="1" t="b">
        <v>1</v>
      </c>
      <c r="L1706" s="1" t="s">
        <v>8239</v>
      </c>
      <c r="M1706" s="11" t="s">
        <v>10156</v>
      </c>
      <c r="N1706" s="10" t="s">
        <v>8189</v>
      </c>
      <c r="O1706" s="9" t="s">
        <v>7544</v>
      </c>
      <c r="P1706" s="10" t="s">
        <v>4889</v>
      </c>
      <c r="Q1706" s="9" t="s">
        <v>4890</v>
      </c>
      <c r="R1706" s="161" t="s">
        <v>7552</v>
      </c>
      <c r="S1706" s="10" t="s">
        <v>7</v>
      </c>
      <c r="T1706" s="9" t="s">
        <v>7705</v>
      </c>
      <c r="U1706" s="10" t="s">
        <v>1</v>
      </c>
      <c r="V1706" s="9">
        <v>1000</v>
      </c>
      <c r="W1706" s="10">
        <v>74</v>
      </c>
      <c r="X1706" s="9" t="s">
        <v>5</v>
      </c>
      <c r="Y1706" s="8">
        <v>45326</v>
      </c>
      <c r="Z1706" s="7">
        <v>45235</v>
      </c>
      <c r="AA1706" s="8">
        <v>45323</v>
      </c>
      <c r="AB1706" s="7">
        <v>45323</v>
      </c>
      <c r="AC1706" s="6">
        <v>1000</v>
      </c>
    </row>
    <row r="1707" spans="1:30" hidden="1">
      <c r="A1707" s="15" t="str">
        <f t="shared" ca="1" si="40"/>
        <v>Future PO</v>
      </c>
      <c r="B1707" s="40" t="str">
        <f ca="1">IFERROR(IF(FIND("TAMURA",UPPER(Q1707))&lt;&gt;0,"LOCAL PO &gt; 'TAMURA' ","ERRO Regra Tamura"),
IFERROR(IF(LOWER(S1707)="national","Local PO",
IF(YEAR(Z1707)&amp;TEXT(WEEKNUM(Z1707),"00")&lt;=YEAR(TODAY())&amp;TEXT(WEEKNUM(TODAY())  +1,"00"),"PO &gt; Ok",   "Future PO")),""))</f>
        <v>Future PO</v>
      </c>
      <c r="C1707" s="18" t="str">
        <f>IFERROR(IF(VLOOKUP(G1707&amp;P1707,'Troca PN'!A:G,5,0)&lt;&gt;0,"TEVE Troca de PN","  &gt; ERRO CHAVE SKU&amp;PN "),"")</f>
        <v/>
      </c>
      <c r="D1707" s="18" t="str">
        <f>IFERROR(IF(VLOOKUP(G1707&amp;P1707,'Troca PN'!A:G,5,0)&lt;&gt;0,VLOOKUP(P1707,'Troca PN'!C:G,2,0),"  &gt; ERRO CHAVE SKU&amp;PN "),P1707)</f>
        <v>26020197</v>
      </c>
      <c r="E1707" s="54">
        <f>IFERROR(ROUNDUP((AC1707/VLOOKUP(P1707,'Huawei BUn - JDI'!B:H,4,0))*VLOOKUP(P1707,'Huawei BUn - JDI'!B:H,7,0),0),
IFERROR(IF(AC1707/VLOOKUP(P1707,'Huawei BUn - JDI'!L:O,3,0)&lt;1,VLOOKUP(P1707,'Huawei BUn - JDI'!L:O,3,0),
IFERROR(IF(AC1707/VLOOKUP(P1707,'Huawei BUn - JDI'!L:O,3,0)&lt;&gt;ROUND(AC1707/VLOOKUP(P1707,'Huawei BUn - JDI'!L:O,3,0),0),ROUNDUP(AC1707/VLOOKUP(P1707,'Huawei BUn - JDI'!L:O,3,0),0),AC1707),AC1707)),AC1707))</f>
        <v>473</v>
      </c>
      <c r="F1707" s="17">
        <f>VLOOKUP(P1707,'Material Unit Price List'!A:D,3,0)</f>
        <v>3.2000000000000001E-2</v>
      </c>
      <c r="G1707" s="1" t="str">
        <f>TRIM(MID(N1707,(FIND("]",N1707)+1),
(FIND("#",N1707)-1)-(FIND("]",N1707))))</f>
        <v>VFF-3</v>
      </c>
      <c r="H1707" s="16" t="str">
        <f>IFERROR(VLOOKUP(P1707,'Huawei BUn - JDI'!B:H,1,0)&amp;" - has convertion, divide for - "&amp;VLOOKUP(P1707,'Huawei BUn - JDI'!B:H,4,0),
IFERROR(VLOOKUP(P1707,'Huawei BUn - JDI'!L:O,1,0)&amp;"- has MOQ of - "&amp;VLOOKUP(P1707,'Huawei BUn - JDI'!L:O,3,0)," Sem Conversão"))</f>
        <v xml:space="preserve"> Sem Conversão</v>
      </c>
      <c r="J1707" s="2" t="s">
        <v>4</v>
      </c>
      <c r="K1707" s="1" t="b">
        <v>1</v>
      </c>
      <c r="L1707" s="1" t="s">
        <v>8239</v>
      </c>
      <c r="M1707" s="11" t="s">
        <v>10157</v>
      </c>
      <c r="N1707" s="10" t="s">
        <v>8189</v>
      </c>
      <c r="O1707" s="9" t="s">
        <v>7544</v>
      </c>
      <c r="P1707" s="10" t="s">
        <v>4889</v>
      </c>
      <c r="Q1707" s="9" t="s">
        <v>4890</v>
      </c>
      <c r="R1707" s="161" t="s">
        <v>7552</v>
      </c>
      <c r="S1707" s="10" t="s">
        <v>7</v>
      </c>
      <c r="T1707" s="9" t="s">
        <v>7705</v>
      </c>
      <c r="U1707" s="10" t="s">
        <v>1</v>
      </c>
      <c r="V1707" s="9">
        <v>1000</v>
      </c>
      <c r="W1707" s="10">
        <v>74</v>
      </c>
      <c r="X1707" s="9" t="s">
        <v>5</v>
      </c>
      <c r="Y1707" s="8">
        <v>45327</v>
      </c>
      <c r="Z1707" s="7">
        <v>45235</v>
      </c>
      <c r="AA1707" s="8">
        <v>45323</v>
      </c>
      <c r="AB1707" s="7">
        <v>45323</v>
      </c>
      <c r="AC1707" s="6">
        <v>473</v>
      </c>
    </row>
    <row r="1708" spans="1:30" hidden="1">
      <c r="A1708" s="15" t="str">
        <f t="shared" ca="1" si="40"/>
        <v>Future PO</v>
      </c>
      <c r="B1708" s="40" t="str">
        <f ca="1">IFERROR(IF(FIND("TAMURA",UPPER(Q1708))&lt;&gt;0,"LOCAL PO &gt; 'TAMURA' ","ERRO Regra Tamura"),
IFERROR(IF(LOWER(S1708)="national","Local PO",
IF(YEAR(Z1708)&amp;TEXT(WEEKNUM(Z1708),"00")&lt;=YEAR(TODAY())&amp;TEXT(WEEKNUM(TODAY())  +1,"00"),"PO &gt; Ok",   "Future PO")),""))</f>
        <v>Future PO</v>
      </c>
      <c r="C1708" s="18" t="str">
        <f>IFERROR(IF(VLOOKUP(G1708&amp;P1708,'Troca PN'!A:G,5,0)&lt;&gt;0,"TEVE Troca de PN","  &gt; ERRO CHAVE SKU&amp;PN "),"")</f>
        <v/>
      </c>
      <c r="D1708" s="18" t="str">
        <f>IFERROR(IF(VLOOKUP(G1708&amp;P1708,'Troca PN'!A:G,5,0)&lt;&gt;0,VLOOKUP(P1708,'Troca PN'!C:G,2,0),"  &gt; ERRO CHAVE SKU&amp;PN "),P1708)</f>
        <v>26020211</v>
      </c>
      <c r="E1708" s="54">
        <f>IFERROR(ROUNDUP((AC1708/VLOOKUP(P1708,'Huawei BUn - JDI'!B:H,4,0))*VLOOKUP(P1708,'Huawei BUn - JDI'!B:H,7,0),0),
IFERROR(IF(AC1708/VLOOKUP(P1708,'Huawei BUn - JDI'!L:O,3,0)&lt;1,VLOOKUP(P1708,'Huawei BUn - JDI'!L:O,3,0),
IFERROR(IF(AC1708/VLOOKUP(P1708,'Huawei BUn - JDI'!L:O,3,0)&lt;&gt;ROUND(AC1708/VLOOKUP(P1708,'Huawei BUn - JDI'!L:O,3,0),0),ROUNDUP(AC1708/VLOOKUP(P1708,'Huawei BUn - JDI'!L:O,3,0),0),AC1708),AC1708)),AC1708))</f>
        <v>1000</v>
      </c>
      <c r="F1708" s="17">
        <f>VLOOKUP(P1708,'Material Unit Price List'!A:D,3,0)</f>
        <v>2.9399999999999999E-2</v>
      </c>
      <c r="G1708" s="1" t="str">
        <f>TRIM(MID(N1708,(FIND("]",N1708)+1),
(FIND("#",N1708)-1)-(FIND("]",N1708))))</f>
        <v>BSJ-4</v>
      </c>
      <c r="H1708" s="16" t="str">
        <f>IFERROR(VLOOKUP(P1708,'Huawei BUn - JDI'!B:H,1,0)&amp;" - has convertion, divide for - "&amp;VLOOKUP(P1708,'Huawei BUn - JDI'!B:H,4,0),
IFERROR(VLOOKUP(P1708,'Huawei BUn - JDI'!L:O,1,0)&amp;"- has MOQ of - "&amp;VLOOKUP(P1708,'Huawei BUn - JDI'!L:O,3,0)," Sem Conversão"))</f>
        <v xml:space="preserve"> Sem Conversão</v>
      </c>
      <c r="J1708" s="2" t="s">
        <v>4</v>
      </c>
      <c r="K1708" s="1" t="b">
        <v>1</v>
      </c>
      <c r="L1708" s="1" t="s">
        <v>8240</v>
      </c>
      <c r="M1708" s="11" t="s">
        <v>10158</v>
      </c>
      <c r="N1708" s="10" t="s">
        <v>7658</v>
      </c>
      <c r="O1708" s="9" t="s">
        <v>7544</v>
      </c>
      <c r="P1708" s="10" t="s">
        <v>4891</v>
      </c>
      <c r="Q1708" s="9" t="s">
        <v>4892</v>
      </c>
      <c r="R1708" s="161" t="s">
        <v>7545</v>
      </c>
      <c r="S1708" s="10" t="s">
        <v>7</v>
      </c>
      <c r="T1708" s="9" t="s">
        <v>7705</v>
      </c>
      <c r="U1708" s="10" t="s">
        <v>1</v>
      </c>
      <c r="V1708" s="9">
        <v>1000</v>
      </c>
      <c r="W1708" s="10">
        <v>47</v>
      </c>
      <c r="X1708" s="9" t="s">
        <v>5</v>
      </c>
      <c r="Y1708" s="8">
        <v>45332</v>
      </c>
      <c r="Z1708" s="7">
        <v>45262</v>
      </c>
      <c r="AA1708" s="8">
        <v>45323</v>
      </c>
      <c r="AB1708" s="7">
        <v>45323</v>
      </c>
      <c r="AC1708" s="6">
        <v>1000</v>
      </c>
    </row>
    <row r="1709" spans="1:30" hidden="1">
      <c r="A1709" s="15" t="str">
        <f t="shared" ca="1" si="40"/>
        <v>Future PO</v>
      </c>
      <c r="B1709" s="40" t="str">
        <f ca="1">IFERROR(IF(FIND("TAMURA",UPPER(Q1709))&lt;&gt;0,"LOCAL PO &gt; 'TAMURA' ","ERRO Regra Tamura"),
IFERROR(IF(LOWER(S1709)="national","Local PO",
IF(YEAR(Z1709)&amp;TEXT(WEEKNUM(Z1709),"00")&lt;=YEAR(TODAY())&amp;TEXT(WEEKNUM(TODAY())  +1,"00"),"PO &gt; Ok",   "Future PO")),""))</f>
        <v>Future PO</v>
      </c>
      <c r="C1709" s="18" t="str">
        <f>IFERROR(IF(VLOOKUP(G1709&amp;P1709,'Troca PN'!A:G,5,0)&lt;&gt;0,"TEVE Troca de PN","  &gt; ERRO CHAVE SKU&amp;PN "),"")</f>
        <v/>
      </c>
      <c r="D1709" s="18" t="str">
        <f>IFERROR(IF(VLOOKUP(G1709&amp;P1709,'Troca PN'!A:G,5,0)&lt;&gt;0,VLOOKUP(P1709,'Troca PN'!C:G,2,0),"  &gt; ERRO CHAVE SKU&amp;PN "),P1709)</f>
        <v>26020211</v>
      </c>
      <c r="E1709" s="54">
        <f>IFERROR(ROUNDUP((AC1709/VLOOKUP(P1709,'Huawei BUn - JDI'!B:H,4,0))*VLOOKUP(P1709,'Huawei BUn - JDI'!B:H,7,0),0),
IFERROR(IF(AC1709/VLOOKUP(P1709,'Huawei BUn - JDI'!L:O,3,0)&lt;1,VLOOKUP(P1709,'Huawei BUn - JDI'!L:O,3,0),
IFERROR(IF(AC1709/VLOOKUP(P1709,'Huawei BUn - JDI'!L:O,3,0)&lt;&gt;ROUND(AC1709/VLOOKUP(P1709,'Huawei BUn - JDI'!L:O,3,0),0),ROUNDUP(AC1709/VLOOKUP(P1709,'Huawei BUn - JDI'!L:O,3,0),0),AC1709),AC1709)),AC1709))</f>
        <v>221</v>
      </c>
      <c r="F1709" s="17">
        <f>VLOOKUP(P1709,'Material Unit Price List'!A:D,3,0)</f>
        <v>2.9399999999999999E-2</v>
      </c>
      <c r="G1709" s="1" t="str">
        <f>TRIM(MID(N1709,(FIND("]",N1709)+1),
(FIND("#",N1709)-1)-(FIND("]",N1709))))</f>
        <v>BSJ-4</v>
      </c>
      <c r="H1709" s="16" t="str">
        <f>IFERROR(VLOOKUP(P1709,'Huawei BUn - JDI'!B:H,1,0)&amp;" - has convertion, divide for - "&amp;VLOOKUP(P1709,'Huawei BUn - JDI'!B:H,4,0),
IFERROR(VLOOKUP(P1709,'Huawei BUn - JDI'!L:O,1,0)&amp;"- has MOQ of - "&amp;VLOOKUP(P1709,'Huawei BUn - JDI'!L:O,3,0)," Sem Conversão"))</f>
        <v xml:space="preserve"> Sem Conversão</v>
      </c>
      <c r="J1709" s="2" t="s">
        <v>4</v>
      </c>
      <c r="K1709" s="1" t="b">
        <v>1</v>
      </c>
      <c r="L1709" s="1" t="s">
        <v>8240</v>
      </c>
      <c r="M1709" s="11" t="s">
        <v>10159</v>
      </c>
      <c r="N1709" s="10" t="s">
        <v>7677</v>
      </c>
      <c r="O1709" s="9" t="s">
        <v>7544</v>
      </c>
      <c r="P1709" s="10" t="s">
        <v>4891</v>
      </c>
      <c r="Q1709" s="9" t="s">
        <v>4892</v>
      </c>
      <c r="R1709" s="161" t="s">
        <v>7545</v>
      </c>
      <c r="S1709" s="10" t="s">
        <v>7</v>
      </c>
      <c r="T1709" s="9" t="s">
        <v>7705</v>
      </c>
      <c r="U1709" s="10" t="s">
        <v>1</v>
      </c>
      <c r="V1709" s="9">
        <v>1000</v>
      </c>
      <c r="W1709" s="10">
        <v>47</v>
      </c>
      <c r="X1709" s="9" t="s">
        <v>5</v>
      </c>
      <c r="Y1709" s="8">
        <v>45333</v>
      </c>
      <c r="Z1709" s="7">
        <v>45262</v>
      </c>
      <c r="AA1709" s="8">
        <v>45323</v>
      </c>
      <c r="AB1709" s="7">
        <v>45323</v>
      </c>
      <c r="AC1709" s="6">
        <v>221</v>
      </c>
    </row>
    <row r="1710" spans="1:30" hidden="1">
      <c r="A1710" s="15" t="str">
        <f t="shared" ca="1" si="40"/>
        <v>PO &gt; Ok</v>
      </c>
      <c r="B1710" s="40" t="s">
        <v>10768</v>
      </c>
      <c r="C1710" s="18" t="str">
        <f>IFERROR(IF(VLOOKUP(G1710&amp;P1710,'Troca PN'!A:G,5,0)&lt;&gt;0,"TEVE Troca de PN","  &gt; ERRO CHAVE SKU&amp;PN "),"")</f>
        <v/>
      </c>
      <c r="D1710" s="18" t="str">
        <f>IFERROR(IF(VLOOKUP(G1710&amp;P1710,'Troca PN'!A:G,5,0)&lt;&gt;0,VLOOKUP(P1710,'Troca PN'!C:G,2,0),"  &gt; ERRO CHAVE SKU&amp;PN "),P1710)</f>
        <v>26020233</v>
      </c>
      <c r="E1710" s="54">
        <f>IFERROR(ROUNDUP((AC1710/VLOOKUP(P1710,'Huawei BUn - JDI'!B:H,4,0))*VLOOKUP(P1710,'Huawei BUn - JDI'!B:H,7,0),0),
IFERROR(IF(AC1710/VLOOKUP(P1710,'Huawei BUn - JDI'!L:O,3,0)&lt;1,VLOOKUP(P1710,'Huawei BUn - JDI'!L:O,3,0),
IFERROR(IF(AC1710/VLOOKUP(P1710,'Huawei BUn - JDI'!L:O,3,0)&lt;&gt;ROUND(AC1710/VLOOKUP(P1710,'Huawei BUn - JDI'!L:O,3,0),0),ROUNDUP(AC1710/VLOOKUP(P1710,'Huawei BUn - JDI'!L:O,3,0),0),AC1710),AC1710)),AC1710))</f>
        <v>2000</v>
      </c>
      <c r="F1710" s="17">
        <f>VLOOKUP(P1710,'Material Unit Price List'!A:D,3,0)</f>
        <v>6.3299999999999995E-2</v>
      </c>
      <c r="G1710" s="1" t="str">
        <f>TRIM(MID(N1710,(FIND("]",N1710)+1),
(FIND("#",N1710)-1)-(FIND("]",N1710))))</f>
        <v>PFF-4</v>
      </c>
      <c r="H1710" s="16" t="str">
        <f>IFERROR(VLOOKUP(P1710,'Huawei BUn - JDI'!B:H,1,0)&amp;" - has convertion, divide for - "&amp;VLOOKUP(P1710,'Huawei BUn - JDI'!B:H,4,0),
IFERROR(VLOOKUP(P1710,'Huawei BUn - JDI'!L:O,1,0)&amp;"- has MOQ of - "&amp;VLOOKUP(P1710,'Huawei BUn - JDI'!L:O,3,0)," Sem Conversão"))</f>
        <v xml:space="preserve"> Sem Conversão</v>
      </c>
      <c r="J1710" s="2" t="s">
        <v>4</v>
      </c>
      <c r="K1710" s="1" t="b">
        <v>1</v>
      </c>
      <c r="L1710" s="1" t="s">
        <v>8241</v>
      </c>
      <c r="M1710" s="11" t="s">
        <v>10160</v>
      </c>
      <c r="N1710" s="10" t="s">
        <v>9461</v>
      </c>
      <c r="O1710" s="9" t="s">
        <v>7544</v>
      </c>
      <c r="P1710" s="10" t="s">
        <v>4893</v>
      </c>
      <c r="Q1710" s="9" t="s">
        <v>4894</v>
      </c>
      <c r="R1710" s="161" t="s">
        <v>7552</v>
      </c>
      <c r="S1710" s="10" t="s">
        <v>7</v>
      </c>
      <c r="T1710" s="9" t="s">
        <v>7705</v>
      </c>
      <c r="U1710" s="10" t="s">
        <v>1</v>
      </c>
      <c r="V1710" s="9">
        <v>1000</v>
      </c>
      <c r="W1710" s="10">
        <v>47</v>
      </c>
      <c r="X1710" s="9" t="s">
        <v>5</v>
      </c>
      <c r="Y1710" s="8">
        <v>45304</v>
      </c>
      <c r="Z1710" s="7">
        <v>45231</v>
      </c>
      <c r="AA1710" s="8">
        <v>45292</v>
      </c>
      <c r="AB1710" s="7">
        <v>45292</v>
      </c>
      <c r="AC1710" s="6">
        <v>2000</v>
      </c>
    </row>
    <row r="1711" spans="1:30" hidden="1">
      <c r="A1711" s="15" t="str">
        <f t="shared" ca="1" si="40"/>
        <v>PO &gt; Ok</v>
      </c>
      <c r="B1711" s="40" t="s">
        <v>10768</v>
      </c>
      <c r="C1711" s="18" t="str">
        <f>IFERROR(IF(VLOOKUP(G1711&amp;P1711,'Troca PN'!A:G,5,0)&lt;&gt;0,"TEVE Troca de PN","  &gt; ERRO CHAVE SKU&amp;PN "),"")</f>
        <v/>
      </c>
      <c r="D1711" s="18" t="str">
        <f>IFERROR(IF(VLOOKUP(G1711&amp;P1711,'Troca PN'!A:G,5,0)&lt;&gt;0,VLOOKUP(P1711,'Troca PN'!C:G,2,0),"  &gt; ERRO CHAVE SKU&amp;PN "),P1711)</f>
        <v>26020233</v>
      </c>
      <c r="E1711" s="54">
        <f>IFERROR(ROUNDUP((AC1711/VLOOKUP(P1711,'Huawei BUn - JDI'!B:H,4,0))*VLOOKUP(P1711,'Huawei BUn - JDI'!B:H,7,0),0),
IFERROR(IF(AC1711/VLOOKUP(P1711,'Huawei BUn - JDI'!L:O,3,0)&lt;1,VLOOKUP(P1711,'Huawei BUn - JDI'!L:O,3,0),
IFERROR(IF(AC1711/VLOOKUP(P1711,'Huawei BUn - JDI'!L:O,3,0)&lt;&gt;ROUND(AC1711/VLOOKUP(P1711,'Huawei BUn - JDI'!L:O,3,0),0),ROUNDUP(AC1711/VLOOKUP(P1711,'Huawei BUn - JDI'!L:O,3,0),0),AC1711),AC1711)),AC1711))</f>
        <v>1000</v>
      </c>
      <c r="F1711" s="17">
        <f>VLOOKUP(P1711,'Material Unit Price List'!A:D,3,0)</f>
        <v>6.3299999999999995E-2</v>
      </c>
      <c r="G1711" s="1" t="str">
        <f>TRIM(MID(N1711,(FIND("]",N1711)+1),
(FIND("#",N1711)-1)-(FIND("]",N1711))))</f>
        <v>PFF-4</v>
      </c>
      <c r="H1711" s="16" t="str">
        <f>IFERROR(VLOOKUP(P1711,'Huawei BUn - JDI'!B:H,1,0)&amp;" - has convertion, divide for - "&amp;VLOOKUP(P1711,'Huawei BUn - JDI'!B:H,4,0),
IFERROR(VLOOKUP(P1711,'Huawei BUn - JDI'!L:O,1,0)&amp;"- has MOQ of - "&amp;VLOOKUP(P1711,'Huawei BUn - JDI'!L:O,3,0)," Sem Conversão"))</f>
        <v xml:space="preserve"> Sem Conversão</v>
      </c>
      <c r="J1711" s="2" t="s">
        <v>4</v>
      </c>
      <c r="K1711" s="1" t="b">
        <v>1</v>
      </c>
      <c r="L1711" s="1" t="s">
        <v>8241</v>
      </c>
      <c r="M1711" s="11" t="s">
        <v>10161</v>
      </c>
      <c r="N1711" s="10" t="s">
        <v>9483</v>
      </c>
      <c r="O1711" s="9" t="s">
        <v>7544</v>
      </c>
      <c r="P1711" s="10" t="s">
        <v>4893</v>
      </c>
      <c r="Q1711" s="9" t="s">
        <v>4894</v>
      </c>
      <c r="R1711" s="161" t="s">
        <v>7552</v>
      </c>
      <c r="S1711" s="10" t="s">
        <v>7</v>
      </c>
      <c r="T1711" s="9" t="s">
        <v>7705</v>
      </c>
      <c r="U1711" s="10" t="s">
        <v>1</v>
      </c>
      <c r="V1711" s="9">
        <v>1000</v>
      </c>
      <c r="W1711" s="10">
        <v>47</v>
      </c>
      <c r="X1711" s="9" t="s">
        <v>5</v>
      </c>
      <c r="Y1711" s="8">
        <v>45305</v>
      </c>
      <c r="Z1711" s="7">
        <v>45231</v>
      </c>
      <c r="AA1711" s="8">
        <v>45292</v>
      </c>
      <c r="AB1711" s="7">
        <v>45292</v>
      </c>
      <c r="AC1711" s="6">
        <v>1000</v>
      </c>
    </row>
    <row r="1712" spans="1:30" hidden="1">
      <c r="A1712" s="15" t="str">
        <f t="shared" ca="1" si="40"/>
        <v>PO &gt; Ok</v>
      </c>
      <c r="B1712" s="40" t="s">
        <v>10768</v>
      </c>
      <c r="C1712" s="18" t="str">
        <f>IFERROR(IF(VLOOKUP(G1712&amp;P1712,'Troca PN'!A:G,5,0)&lt;&gt;0,"TEVE Troca de PN","  &gt; ERRO CHAVE SKU&amp;PN "),"")</f>
        <v/>
      </c>
      <c r="D1712" s="18" t="str">
        <f>IFERROR(IF(VLOOKUP(G1712&amp;P1712,'Troca PN'!A:G,5,0)&lt;&gt;0,VLOOKUP(P1712,'Troca PN'!C:G,2,0),"  &gt; ERRO CHAVE SKU&amp;PN "),P1712)</f>
        <v>26020233</v>
      </c>
      <c r="E1712" s="54">
        <f>IFERROR(ROUNDUP((AC1712/VLOOKUP(P1712,'Huawei BUn - JDI'!B:H,4,0))*VLOOKUP(P1712,'Huawei BUn - JDI'!B:H,7,0),0),
IFERROR(IF(AC1712/VLOOKUP(P1712,'Huawei BUn - JDI'!L:O,3,0)&lt;1,VLOOKUP(P1712,'Huawei BUn - JDI'!L:O,3,0),
IFERROR(IF(AC1712/VLOOKUP(P1712,'Huawei BUn - JDI'!L:O,3,0)&lt;&gt;ROUND(AC1712/VLOOKUP(P1712,'Huawei BUn - JDI'!L:O,3,0),0),ROUNDUP(AC1712/VLOOKUP(P1712,'Huawei BUn - JDI'!L:O,3,0),0),AC1712),AC1712)),AC1712))</f>
        <v>2000</v>
      </c>
      <c r="F1712" s="17">
        <f>VLOOKUP(P1712,'Material Unit Price List'!A:D,3,0)</f>
        <v>6.3299999999999995E-2</v>
      </c>
      <c r="G1712" s="1" t="str">
        <f>TRIM(MID(N1712,(FIND("]",N1712)+1),
(FIND("#",N1712)-1)-(FIND("]",N1712))))</f>
        <v>UWT-5</v>
      </c>
      <c r="H1712" s="16" t="str">
        <f>IFERROR(VLOOKUP(P1712,'Huawei BUn - JDI'!B:H,1,0)&amp;" - has convertion, divide for - "&amp;VLOOKUP(P1712,'Huawei BUn - JDI'!B:H,4,0),
IFERROR(VLOOKUP(P1712,'Huawei BUn - JDI'!L:O,1,0)&amp;"- has MOQ of - "&amp;VLOOKUP(P1712,'Huawei BUn - JDI'!L:O,3,0)," Sem Conversão"))</f>
        <v xml:space="preserve"> Sem Conversão</v>
      </c>
      <c r="J1712" s="2" t="s">
        <v>4</v>
      </c>
      <c r="K1712" s="1" t="b">
        <v>1</v>
      </c>
      <c r="L1712" s="1" t="s">
        <v>8241</v>
      </c>
      <c r="M1712" s="11" t="s">
        <v>10162</v>
      </c>
      <c r="N1712" s="10" t="s">
        <v>9485</v>
      </c>
      <c r="O1712" s="9" t="s">
        <v>7544</v>
      </c>
      <c r="P1712" s="10" t="s">
        <v>4893</v>
      </c>
      <c r="Q1712" s="9" t="s">
        <v>4894</v>
      </c>
      <c r="R1712" s="161" t="s">
        <v>7552</v>
      </c>
      <c r="S1712" s="10" t="s">
        <v>7</v>
      </c>
      <c r="T1712" s="9" t="s">
        <v>7705</v>
      </c>
      <c r="U1712" s="10" t="s">
        <v>1</v>
      </c>
      <c r="V1712" s="9">
        <v>1000</v>
      </c>
      <c r="W1712" s="10">
        <v>47</v>
      </c>
      <c r="X1712" s="9" t="s">
        <v>5</v>
      </c>
      <c r="Y1712" s="8">
        <v>45306</v>
      </c>
      <c r="Z1712" s="7">
        <v>45231</v>
      </c>
      <c r="AA1712" s="8">
        <v>45292</v>
      </c>
      <c r="AB1712" s="7">
        <v>45292</v>
      </c>
      <c r="AC1712" s="6">
        <v>2000</v>
      </c>
    </row>
    <row r="1713" spans="1:29" hidden="1">
      <c r="A1713" s="15" t="str">
        <f t="shared" ca="1" si="40"/>
        <v>PO &gt; Ok</v>
      </c>
      <c r="B1713" s="40" t="s">
        <v>10768</v>
      </c>
      <c r="C1713" s="18" t="str">
        <f>IFERROR(IF(VLOOKUP(G1713&amp;P1713,'Troca PN'!A:G,5,0)&lt;&gt;0,"TEVE Troca de PN","  &gt; ERRO CHAVE SKU&amp;PN "),"")</f>
        <v/>
      </c>
      <c r="D1713" s="18" t="str">
        <f>IFERROR(IF(VLOOKUP(G1713&amp;P1713,'Troca PN'!A:G,5,0)&lt;&gt;0,VLOOKUP(P1713,'Troca PN'!C:G,2,0),"  &gt; ERRO CHAVE SKU&amp;PN "),P1713)</f>
        <v>26020233</v>
      </c>
      <c r="E1713" s="54">
        <f>IFERROR(ROUNDUP((AC1713/VLOOKUP(P1713,'Huawei BUn - JDI'!B:H,4,0))*VLOOKUP(P1713,'Huawei BUn - JDI'!B:H,7,0),0),
IFERROR(IF(AC1713/VLOOKUP(P1713,'Huawei BUn - JDI'!L:O,3,0)&lt;1,VLOOKUP(P1713,'Huawei BUn - JDI'!L:O,3,0),
IFERROR(IF(AC1713/VLOOKUP(P1713,'Huawei BUn - JDI'!L:O,3,0)&lt;&gt;ROUND(AC1713/VLOOKUP(P1713,'Huawei BUn - JDI'!L:O,3,0),0),ROUNDUP(AC1713/VLOOKUP(P1713,'Huawei BUn - JDI'!L:O,3,0),0),AC1713),AC1713)),AC1713))</f>
        <v>1000</v>
      </c>
      <c r="F1713" s="17">
        <f>VLOOKUP(P1713,'Material Unit Price List'!A:D,3,0)</f>
        <v>6.3299999999999995E-2</v>
      </c>
      <c r="G1713" s="1" t="str">
        <f>TRIM(MID(N1713,(FIND("]",N1713)+1),
(FIND("#",N1713)-1)-(FIND("]",N1713))))</f>
        <v>UWT-5</v>
      </c>
      <c r="H1713" s="16" t="str">
        <f>IFERROR(VLOOKUP(P1713,'Huawei BUn - JDI'!B:H,1,0)&amp;" - has convertion, divide for - "&amp;VLOOKUP(P1713,'Huawei BUn - JDI'!B:H,4,0),
IFERROR(VLOOKUP(P1713,'Huawei BUn - JDI'!L:O,1,0)&amp;"- has MOQ of - "&amp;VLOOKUP(P1713,'Huawei BUn - JDI'!L:O,3,0)," Sem Conversão"))</f>
        <v xml:space="preserve"> Sem Conversão</v>
      </c>
      <c r="J1713" s="2" t="s">
        <v>4</v>
      </c>
      <c r="K1713" s="1" t="b">
        <v>1</v>
      </c>
      <c r="L1713" s="1" t="s">
        <v>8241</v>
      </c>
      <c r="M1713" s="11" t="s">
        <v>10163</v>
      </c>
      <c r="N1713" s="10" t="s">
        <v>8457</v>
      </c>
      <c r="O1713" s="9" t="s">
        <v>7544</v>
      </c>
      <c r="P1713" s="10" t="s">
        <v>4893</v>
      </c>
      <c r="Q1713" s="9" t="s">
        <v>4894</v>
      </c>
      <c r="R1713" s="161" t="s">
        <v>7552</v>
      </c>
      <c r="S1713" s="10" t="s">
        <v>7</v>
      </c>
      <c r="T1713" s="9" t="s">
        <v>7705</v>
      </c>
      <c r="U1713" s="10" t="s">
        <v>1</v>
      </c>
      <c r="V1713" s="9">
        <v>1000</v>
      </c>
      <c r="W1713" s="10">
        <v>47</v>
      </c>
      <c r="X1713" s="9" t="s">
        <v>5</v>
      </c>
      <c r="Y1713" s="8">
        <v>45307</v>
      </c>
      <c r="Z1713" s="7">
        <v>45231</v>
      </c>
      <c r="AA1713" s="8">
        <v>45292</v>
      </c>
      <c r="AB1713" s="7">
        <v>45292</v>
      </c>
      <c r="AC1713" s="6">
        <v>1000</v>
      </c>
    </row>
    <row r="1714" spans="1:29" hidden="1">
      <c r="A1714" s="15" t="str">
        <f t="shared" ca="1" si="40"/>
        <v>PO &gt; Ok</v>
      </c>
      <c r="B1714" s="40" t="s">
        <v>10768</v>
      </c>
      <c r="C1714" s="18" t="str">
        <f>IFERROR(IF(VLOOKUP(G1714&amp;P1714,'Troca PN'!A:G,5,0)&lt;&gt;0,"TEVE Troca de PN","  &gt; ERRO CHAVE SKU&amp;PN "),"")</f>
        <v/>
      </c>
      <c r="D1714" s="18" t="str">
        <f>IFERROR(IF(VLOOKUP(G1714&amp;P1714,'Troca PN'!A:G,5,0)&lt;&gt;0,VLOOKUP(P1714,'Troca PN'!C:G,2,0),"  &gt; ERRO CHAVE SKU&amp;PN "),P1714)</f>
        <v>26020233</v>
      </c>
      <c r="E1714" s="54">
        <f>IFERROR(ROUNDUP((AC1714/VLOOKUP(P1714,'Huawei BUn - JDI'!B:H,4,0))*VLOOKUP(P1714,'Huawei BUn - JDI'!B:H,7,0),0),
IFERROR(IF(AC1714/VLOOKUP(P1714,'Huawei BUn - JDI'!L:O,3,0)&lt;1,VLOOKUP(P1714,'Huawei BUn - JDI'!L:O,3,0),
IFERROR(IF(AC1714/VLOOKUP(P1714,'Huawei BUn - JDI'!L:O,3,0)&lt;&gt;ROUND(AC1714/VLOOKUP(P1714,'Huawei BUn - JDI'!L:O,3,0),0),ROUNDUP(AC1714/VLOOKUP(P1714,'Huawei BUn - JDI'!L:O,3,0),0),AC1714),AC1714)),AC1714))</f>
        <v>3000</v>
      </c>
      <c r="F1714" s="17">
        <f>VLOOKUP(P1714,'Material Unit Price List'!A:D,3,0)</f>
        <v>6.3299999999999995E-2</v>
      </c>
      <c r="G1714" s="1" t="str">
        <f>TRIM(MID(N1714,(FIND("]",N1714)+1),
(FIND("#",N1714)-1)-(FIND("]",N1714))))</f>
        <v>BSJ-4</v>
      </c>
      <c r="H1714" s="16" t="str">
        <f>IFERROR(VLOOKUP(P1714,'Huawei BUn - JDI'!B:H,1,0)&amp;" - has convertion, divide for - "&amp;VLOOKUP(P1714,'Huawei BUn - JDI'!B:H,4,0),
IFERROR(VLOOKUP(P1714,'Huawei BUn - JDI'!L:O,1,0)&amp;"- has MOQ of - "&amp;VLOOKUP(P1714,'Huawei BUn - JDI'!L:O,3,0)," Sem Conversão"))</f>
        <v xml:space="preserve"> Sem Conversão</v>
      </c>
      <c r="J1714" s="2" t="s">
        <v>4</v>
      </c>
      <c r="K1714" s="1" t="b">
        <v>1</v>
      </c>
      <c r="L1714" s="1" t="s">
        <v>8241</v>
      </c>
      <c r="M1714" s="11" t="s">
        <v>10164</v>
      </c>
      <c r="N1714" s="10" t="s">
        <v>7686</v>
      </c>
      <c r="O1714" s="9" t="s">
        <v>7544</v>
      </c>
      <c r="P1714" s="10" t="s">
        <v>4893</v>
      </c>
      <c r="Q1714" s="9" t="s">
        <v>4894</v>
      </c>
      <c r="R1714" s="161" t="s">
        <v>7552</v>
      </c>
      <c r="S1714" s="10" t="s">
        <v>7</v>
      </c>
      <c r="T1714" s="9" t="s">
        <v>7705</v>
      </c>
      <c r="U1714" s="10" t="s">
        <v>1</v>
      </c>
      <c r="V1714" s="9">
        <v>1000</v>
      </c>
      <c r="W1714" s="10">
        <v>47</v>
      </c>
      <c r="X1714" s="9" t="s">
        <v>5</v>
      </c>
      <c r="Y1714" s="8">
        <v>45308</v>
      </c>
      <c r="Z1714" s="7">
        <v>45231</v>
      </c>
      <c r="AA1714" s="8">
        <v>45292</v>
      </c>
      <c r="AB1714" s="7">
        <v>45292</v>
      </c>
      <c r="AC1714" s="6">
        <v>3000</v>
      </c>
    </row>
    <row r="1715" spans="1:29" hidden="1">
      <c r="A1715" s="15" t="str">
        <f t="shared" ca="1" si="40"/>
        <v>PO &gt; Ok</v>
      </c>
      <c r="B1715" s="40" t="s">
        <v>10768</v>
      </c>
      <c r="C1715" s="18" t="str">
        <f>IFERROR(IF(VLOOKUP(G1715&amp;P1715,'Troca PN'!A:G,5,0)&lt;&gt;0,"TEVE Troca de PN","  &gt; ERRO CHAVE SKU&amp;PN "),"")</f>
        <v/>
      </c>
      <c r="D1715" s="18" t="str">
        <f>IFERROR(IF(VLOOKUP(G1715&amp;P1715,'Troca PN'!A:G,5,0)&lt;&gt;0,VLOOKUP(P1715,'Troca PN'!C:G,2,0),"  &gt; ERRO CHAVE SKU&amp;PN "),P1715)</f>
        <v>26020233</v>
      </c>
      <c r="E1715" s="54">
        <f>IFERROR(ROUNDUP((AC1715/VLOOKUP(P1715,'Huawei BUn - JDI'!B:H,4,0))*VLOOKUP(P1715,'Huawei BUn - JDI'!B:H,7,0),0),
IFERROR(IF(AC1715/VLOOKUP(P1715,'Huawei BUn - JDI'!L:O,3,0)&lt;1,VLOOKUP(P1715,'Huawei BUn - JDI'!L:O,3,0),
IFERROR(IF(AC1715/VLOOKUP(P1715,'Huawei BUn - JDI'!L:O,3,0)&lt;&gt;ROUND(AC1715/VLOOKUP(P1715,'Huawei BUn - JDI'!L:O,3,0),0),ROUNDUP(AC1715/VLOOKUP(P1715,'Huawei BUn - JDI'!L:O,3,0),0),AC1715),AC1715)),AC1715))</f>
        <v>3000</v>
      </c>
      <c r="F1715" s="17">
        <f>VLOOKUP(P1715,'Material Unit Price List'!A:D,3,0)</f>
        <v>6.3299999999999995E-2</v>
      </c>
      <c r="G1715" s="1" t="str">
        <f>TRIM(MID(N1715,(FIND("]",N1715)+1),
(FIND("#",N1715)-1)-(FIND("]",N1715))))</f>
        <v>BSJ-4</v>
      </c>
      <c r="H1715" s="16" t="str">
        <f>IFERROR(VLOOKUP(P1715,'Huawei BUn - JDI'!B:H,1,0)&amp;" - has convertion, divide for - "&amp;VLOOKUP(P1715,'Huawei BUn - JDI'!B:H,4,0),
IFERROR(VLOOKUP(P1715,'Huawei BUn - JDI'!L:O,1,0)&amp;"- has MOQ of - "&amp;VLOOKUP(P1715,'Huawei BUn - JDI'!L:O,3,0)," Sem Conversão"))</f>
        <v xml:space="preserve"> Sem Conversão</v>
      </c>
      <c r="J1715" s="2" t="s">
        <v>4</v>
      </c>
      <c r="K1715" s="1" t="b">
        <v>1</v>
      </c>
      <c r="L1715" s="1" t="s">
        <v>8241</v>
      </c>
      <c r="M1715" s="11" t="s">
        <v>10165</v>
      </c>
      <c r="N1715" s="10" t="s">
        <v>7693</v>
      </c>
      <c r="O1715" s="9" t="s">
        <v>7544</v>
      </c>
      <c r="P1715" s="10" t="s">
        <v>4893</v>
      </c>
      <c r="Q1715" s="9" t="s">
        <v>4894</v>
      </c>
      <c r="R1715" s="161" t="s">
        <v>7552</v>
      </c>
      <c r="S1715" s="10" t="s">
        <v>7</v>
      </c>
      <c r="T1715" s="9" t="s">
        <v>7705</v>
      </c>
      <c r="U1715" s="10" t="s">
        <v>1</v>
      </c>
      <c r="V1715" s="9">
        <v>1000</v>
      </c>
      <c r="W1715" s="10">
        <v>47</v>
      </c>
      <c r="X1715" s="9" t="s">
        <v>5</v>
      </c>
      <c r="Y1715" s="8">
        <v>45309</v>
      </c>
      <c r="Z1715" s="7">
        <v>45231</v>
      </c>
      <c r="AA1715" s="8">
        <v>45292</v>
      </c>
      <c r="AB1715" s="7">
        <v>45292</v>
      </c>
      <c r="AC1715" s="6">
        <v>3000</v>
      </c>
    </row>
    <row r="1716" spans="1:29" hidden="1">
      <c r="A1716" s="15" t="str">
        <f t="shared" ca="1" si="40"/>
        <v>Future PO</v>
      </c>
      <c r="B1716" s="40" t="str">
        <f ca="1">IFERROR(IF(FIND("TAMURA",UPPER(Q1716))&lt;&gt;0,"LOCAL PO &gt; 'TAMURA' ","ERRO Regra Tamura"),
IFERROR(IF(LOWER(S1716)="national","Local PO",
IF(YEAR(Z1716)&amp;TEXT(WEEKNUM(Z1716),"00")&lt;=YEAR(TODAY())&amp;TEXT(WEEKNUM(TODAY())  +1,"00"),"PO &gt; Ok",   "Future PO")),""))</f>
        <v>Future PO</v>
      </c>
      <c r="C1716" s="18" t="str">
        <f>IFERROR(IF(VLOOKUP(G1716&amp;P1716,'Troca PN'!A:G,5,0)&lt;&gt;0,"TEVE Troca de PN","  &gt; ERRO CHAVE SKU&amp;PN "),"")</f>
        <v/>
      </c>
      <c r="D1716" s="18" t="str">
        <f>IFERROR(IF(VLOOKUP(G1716&amp;P1716,'Troca PN'!A:G,5,0)&lt;&gt;0,VLOOKUP(P1716,'Troca PN'!C:G,2,0),"  &gt; ERRO CHAVE SKU&amp;PN "),P1716)</f>
        <v>26020233</v>
      </c>
      <c r="E1716" s="54">
        <f>IFERROR(ROUNDUP((AC1716/VLOOKUP(P1716,'Huawei BUn - JDI'!B:H,4,0))*VLOOKUP(P1716,'Huawei BUn - JDI'!B:H,7,0),0),
IFERROR(IF(AC1716/VLOOKUP(P1716,'Huawei BUn - JDI'!L:O,3,0)&lt;1,VLOOKUP(P1716,'Huawei BUn - JDI'!L:O,3,0),
IFERROR(IF(AC1716/VLOOKUP(P1716,'Huawei BUn - JDI'!L:O,3,0)&lt;&gt;ROUND(AC1716/VLOOKUP(P1716,'Huawei BUn - JDI'!L:O,3,0),0),ROUNDUP(AC1716/VLOOKUP(P1716,'Huawei BUn - JDI'!L:O,3,0),0),AC1716),AC1716)),AC1716))</f>
        <v>2000</v>
      </c>
      <c r="F1716" s="17">
        <f>VLOOKUP(P1716,'Material Unit Price List'!A:D,3,0)</f>
        <v>6.3299999999999995E-2</v>
      </c>
      <c r="G1716" s="1" t="str">
        <f>TRIM(MID(N1716,(FIND("]",N1716)+1),
(FIND("#",N1716)-1)-(FIND("]",N1716))))</f>
        <v>PFF-4</v>
      </c>
      <c r="H1716" s="16" t="str">
        <f>IFERROR(VLOOKUP(P1716,'Huawei BUn - JDI'!B:H,1,0)&amp;" - has convertion, divide for - "&amp;VLOOKUP(P1716,'Huawei BUn - JDI'!B:H,4,0),
IFERROR(VLOOKUP(P1716,'Huawei BUn - JDI'!L:O,1,0)&amp;"- has MOQ of - "&amp;VLOOKUP(P1716,'Huawei BUn - JDI'!L:O,3,0)," Sem Conversão"))</f>
        <v xml:space="preserve"> Sem Conversão</v>
      </c>
      <c r="J1716" s="2" t="s">
        <v>4</v>
      </c>
      <c r="K1716" s="1" t="b">
        <v>1</v>
      </c>
      <c r="L1716" s="1" t="s">
        <v>8241</v>
      </c>
      <c r="M1716" s="11" t="s">
        <v>10166</v>
      </c>
      <c r="N1716" s="10" t="s">
        <v>8459</v>
      </c>
      <c r="O1716" s="9" t="s">
        <v>7544</v>
      </c>
      <c r="P1716" s="10" t="s">
        <v>4893</v>
      </c>
      <c r="Q1716" s="9" t="s">
        <v>4894</v>
      </c>
      <c r="R1716" s="161" t="s">
        <v>7552</v>
      </c>
      <c r="S1716" s="10" t="s">
        <v>7</v>
      </c>
      <c r="T1716" s="9" t="s">
        <v>7705</v>
      </c>
      <c r="U1716" s="10" t="s">
        <v>1</v>
      </c>
      <c r="V1716" s="9">
        <v>1000</v>
      </c>
      <c r="W1716" s="10">
        <v>47</v>
      </c>
      <c r="X1716" s="9" t="s">
        <v>5</v>
      </c>
      <c r="Y1716" s="8">
        <v>45331</v>
      </c>
      <c r="Z1716" s="7">
        <v>45262</v>
      </c>
      <c r="AA1716" s="8">
        <v>45323</v>
      </c>
      <c r="AB1716" s="7">
        <v>45323</v>
      </c>
      <c r="AC1716" s="6">
        <v>2000</v>
      </c>
    </row>
    <row r="1717" spans="1:29" hidden="1">
      <c r="A1717" s="15" t="str">
        <f t="shared" ca="1" si="40"/>
        <v>Future PO</v>
      </c>
      <c r="B1717" s="40" t="str">
        <f ca="1">IFERROR(IF(FIND("TAMURA",UPPER(Q1717))&lt;&gt;0,"LOCAL PO &gt; 'TAMURA' ","ERRO Regra Tamura"),
IFERROR(IF(LOWER(S1717)="national","Local PO",
IF(YEAR(Z1717)&amp;TEXT(WEEKNUM(Z1717),"00")&lt;=YEAR(TODAY())&amp;TEXT(WEEKNUM(TODAY())  +1,"00"),"PO &gt; Ok",   "Future PO")),""))</f>
        <v>Future PO</v>
      </c>
      <c r="C1717" s="18" t="str">
        <f>IFERROR(IF(VLOOKUP(G1717&amp;P1717,'Troca PN'!A:G,5,0)&lt;&gt;0,"TEVE Troca de PN","  &gt; ERRO CHAVE SKU&amp;PN "),"")</f>
        <v/>
      </c>
      <c r="D1717" s="18" t="str">
        <f>IFERROR(IF(VLOOKUP(G1717&amp;P1717,'Troca PN'!A:G,5,0)&lt;&gt;0,VLOOKUP(P1717,'Troca PN'!C:G,2,0),"  &gt; ERRO CHAVE SKU&amp;PN "),P1717)</f>
        <v>26020233</v>
      </c>
      <c r="E1717" s="54">
        <f>IFERROR(ROUNDUP((AC1717/VLOOKUP(P1717,'Huawei BUn - JDI'!B:H,4,0))*VLOOKUP(P1717,'Huawei BUn - JDI'!B:H,7,0),0),
IFERROR(IF(AC1717/VLOOKUP(P1717,'Huawei BUn - JDI'!L:O,3,0)&lt;1,VLOOKUP(P1717,'Huawei BUn - JDI'!L:O,3,0),
IFERROR(IF(AC1717/VLOOKUP(P1717,'Huawei BUn - JDI'!L:O,3,0)&lt;&gt;ROUND(AC1717/VLOOKUP(P1717,'Huawei BUn - JDI'!L:O,3,0),0),ROUNDUP(AC1717/VLOOKUP(P1717,'Huawei BUn - JDI'!L:O,3,0),0),AC1717),AC1717)),AC1717))</f>
        <v>3000</v>
      </c>
      <c r="F1717" s="17">
        <f>VLOOKUP(P1717,'Material Unit Price List'!A:D,3,0)</f>
        <v>6.3299999999999995E-2</v>
      </c>
      <c r="G1717" s="1" t="str">
        <f>TRIM(MID(N1717,(FIND("]",N1717)+1),
(FIND("#",N1717)-1)-(FIND("]",N1717))))</f>
        <v>BSJ-4</v>
      </c>
      <c r="H1717" s="16" t="str">
        <f>IFERROR(VLOOKUP(P1717,'Huawei BUn - JDI'!B:H,1,0)&amp;" - has convertion, divide for - "&amp;VLOOKUP(P1717,'Huawei BUn - JDI'!B:H,4,0),
IFERROR(VLOOKUP(P1717,'Huawei BUn - JDI'!L:O,1,0)&amp;"- has MOQ of - "&amp;VLOOKUP(P1717,'Huawei BUn - JDI'!L:O,3,0)," Sem Conversão"))</f>
        <v xml:space="preserve"> Sem Conversão</v>
      </c>
      <c r="J1717" s="2" t="s">
        <v>4</v>
      </c>
      <c r="K1717" s="1" t="b">
        <v>1</v>
      </c>
      <c r="L1717" s="1" t="s">
        <v>8241</v>
      </c>
      <c r="M1717" s="11" t="s">
        <v>10167</v>
      </c>
      <c r="N1717" s="10" t="s">
        <v>7694</v>
      </c>
      <c r="O1717" s="9" t="s">
        <v>7544</v>
      </c>
      <c r="P1717" s="10" t="s">
        <v>4893</v>
      </c>
      <c r="Q1717" s="9" t="s">
        <v>4894</v>
      </c>
      <c r="R1717" s="161" t="s">
        <v>7552</v>
      </c>
      <c r="S1717" s="10" t="s">
        <v>7</v>
      </c>
      <c r="T1717" s="9" t="s">
        <v>7705</v>
      </c>
      <c r="U1717" s="10" t="s">
        <v>1</v>
      </c>
      <c r="V1717" s="9">
        <v>1000</v>
      </c>
      <c r="W1717" s="10">
        <v>47</v>
      </c>
      <c r="X1717" s="9" t="s">
        <v>5</v>
      </c>
      <c r="Y1717" s="8">
        <v>45332</v>
      </c>
      <c r="Z1717" s="7">
        <v>45262</v>
      </c>
      <c r="AA1717" s="8">
        <v>45323</v>
      </c>
      <c r="AB1717" s="7">
        <v>45323</v>
      </c>
      <c r="AC1717" s="6">
        <v>3000</v>
      </c>
    </row>
    <row r="1718" spans="1:29" hidden="1">
      <c r="A1718" s="15" t="str">
        <f t="shared" ca="1" si="40"/>
        <v>Future PO</v>
      </c>
      <c r="B1718" s="40" t="str">
        <f ca="1">IFERROR(IF(FIND("TAMURA",UPPER(Q1718))&lt;&gt;0,"LOCAL PO &gt; 'TAMURA' ","ERRO Regra Tamura"),
IFERROR(IF(LOWER(S1718)="national","Local PO",
IF(YEAR(Z1718)&amp;TEXT(WEEKNUM(Z1718),"00")&lt;=YEAR(TODAY())&amp;TEXT(WEEKNUM(TODAY())  +1,"00"),"PO &gt; Ok",   "Future PO")),""))</f>
        <v>Future PO</v>
      </c>
      <c r="C1718" s="18" t="str">
        <f>IFERROR(IF(VLOOKUP(G1718&amp;P1718,'Troca PN'!A:G,5,0)&lt;&gt;0,"TEVE Troca de PN","  &gt; ERRO CHAVE SKU&amp;PN "),"")</f>
        <v/>
      </c>
      <c r="D1718" s="18" t="str">
        <f>IFERROR(IF(VLOOKUP(G1718&amp;P1718,'Troca PN'!A:G,5,0)&lt;&gt;0,VLOOKUP(P1718,'Troca PN'!C:G,2,0),"  &gt; ERRO CHAVE SKU&amp;PN "),P1718)</f>
        <v>26020233</v>
      </c>
      <c r="E1718" s="54">
        <f>IFERROR(ROUNDUP((AC1718/VLOOKUP(P1718,'Huawei BUn - JDI'!B:H,4,0))*VLOOKUP(P1718,'Huawei BUn - JDI'!B:H,7,0),0),
IFERROR(IF(AC1718/VLOOKUP(P1718,'Huawei BUn - JDI'!L:O,3,0)&lt;1,VLOOKUP(P1718,'Huawei BUn - JDI'!L:O,3,0),
IFERROR(IF(AC1718/VLOOKUP(P1718,'Huawei BUn - JDI'!L:O,3,0)&lt;&gt;ROUND(AC1718/VLOOKUP(P1718,'Huawei BUn - JDI'!L:O,3,0),0),ROUNDUP(AC1718/VLOOKUP(P1718,'Huawei BUn - JDI'!L:O,3,0),0),AC1718),AC1718)),AC1718))</f>
        <v>2807</v>
      </c>
      <c r="F1718" s="17">
        <f>VLOOKUP(P1718,'Material Unit Price List'!A:D,3,0)</f>
        <v>6.3299999999999995E-2</v>
      </c>
      <c r="G1718" s="1" t="str">
        <f>TRIM(MID(N1718,(FIND("]",N1718)+1),
(FIND("#",N1718)-1)-(FIND("]",N1718))))</f>
        <v>BSJ-4</v>
      </c>
      <c r="H1718" s="16" t="str">
        <f>IFERROR(VLOOKUP(P1718,'Huawei BUn - JDI'!B:H,1,0)&amp;" - has convertion, divide for - "&amp;VLOOKUP(P1718,'Huawei BUn - JDI'!B:H,4,0),
IFERROR(VLOOKUP(P1718,'Huawei BUn - JDI'!L:O,1,0)&amp;"- has MOQ of - "&amp;VLOOKUP(P1718,'Huawei BUn - JDI'!L:O,3,0)," Sem Conversão"))</f>
        <v xml:space="preserve"> Sem Conversão</v>
      </c>
      <c r="J1718" s="2" t="s">
        <v>4</v>
      </c>
      <c r="K1718" s="1" t="b">
        <v>1</v>
      </c>
      <c r="L1718" s="1" t="s">
        <v>8241</v>
      </c>
      <c r="M1718" s="11" t="s">
        <v>10168</v>
      </c>
      <c r="N1718" s="10" t="s">
        <v>7695</v>
      </c>
      <c r="O1718" s="9" t="s">
        <v>7544</v>
      </c>
      <c r="P1718" s="10" t="s">
        <v>4893</v>
      </c>
      <c r="Q1718" s="9" t="s">
        <v>4894</v>
      </c>
      <c r="R1718" s="161" t="s">
        <v>7552</v>
      </c>
      <c r="S1718" s="10" t="s">
        <v>7</v>
      </c>
      <c r="T1718" s="9" t="s">
        <v>7705</v>
      </c>
      <c r="U1718" s="10" t="s">
        <v>1</v>
      </c>
      <c r="V1718" s="9">
        <v>1000</v>
      </c>
      <c r="W1718" s="10">
        <v>47</v>
      </c>
      <c r="X1718" s="9" t="s">
        <v>5</v>
      </c>
      <c r="Y1718" s="8">
        <v>45333</v>
      </c>
      <c r="Z1718" s="7">
        <v>45262</v>
      </c>
      <c r="AA1718" s="8">
        <v>45323</v>
      </c>
      <c r="AB1718" s="7">
        <v>45323</v>
      </c>
      <c r="AC1718" s="6">
        <v>2807</v>
      </c>
    </row>
    <row r="1719" spans="1:29" hidden="1">
      <c r="A1719" s="15" t="str">
        <f t="shared" ca="1" si="40"/>
        <v>Future PO</v>
      </c>
      <c r="B1719" s="40" t="str">
        <f ca="1">IFERROR(IF(FIND("TAMURA",UPPER(Q1719))&lt;&gt;0,"LOCAL PO &gt; 'TAMURA' ","ERRO Regra Tamura"),
IFERROR(IF(LOWER(S1719)="national","Local PO",
IF(YEAR(Z1719)&amp;TEXT(WEEKNUM(Z1719),"00")&lt;=YEAR(TODAY())&amp;TEXT(WEEKNUM(TODAY())  +1,"00"),"PO &gt; Ok",   "Future PO")),""))</f>
        <v>Future PO</v>
      </c>
      <c r="C1719" s="18" t="str">
        <f>IFERROR(IF(VLOOKUP(G1719&amp;P1719,'Troca PN'!A:G,5,0)&lt;&gt;0,"TEVE Troca de PN","  &gt; ERRO CHAVE SKU&amp;PN "),"")</f>
        <v/>
      </c>
      <c r="D1719" s="18" t="str">
        <f>IFERROR(IF(VLOOKUP(G1719&amp;P1719,'Troca PN'!A:G,5,0)&lt;&gt;0,VLOOKUP(P1719,'Troca PN'!C:G,2,0),"  &gt; ERRO CHAVE SKU&amp;PN "),P1719)</f>
        <v>26020407</v>
      </c>
      <c r="E1719" s="54">
        <f>IFERROR(ROUNDUP((AC1719/VLOOKUP(P1719,'Huawei BUn - JDI'!B:H,4,0))*VLOOKUP(P1719,'Huawei BUn - JDI'!B:H,7,0),0),
IFERROR(IF(AC1719/VLOOKUP(P1719,'Huawei BUn - JDI'!L:O,3,0)&lt;1,VLOOKUP(P1719,'Huawei BUn - JDI'!L:O,3,0),
IFERROR(IF(AC1719/VLOOKUP(P1719,'Huawei BUn - JDI'!L:O,3,0)&lt;&gt;ROUND(AC1719/VLOOKUP(P1719,'Huawei BUn - JDI'!L:O,3,0),0),ROUNDUP(AC1719/VLOOKUP(P1719,'Huawei BUn - JDI'!L:O,3,0),0),AC1719),AC1719)),AC1719))</f>
        <v>2485</v>
      </c>
      <c r="F1719" s="17">
        <f>VLOOKUP(P1719,'Material Unit Price List'!A:D,3,0)</f>
        <v>2.3999999999999998E-3</v>
      </c>
      <c r="G1719" s="1" t="str">
        <f>TRIM(MID(N1719,(FIND("]",N1719)+1),
(FIND("#",N1719)-1)-(FIND("]",N1719))))</f>
        <v>VFF-3</v>
      </c>
      <c r="H1719" s="16" t="str">
        <f>IFERROR(VLOOKUP(P1719,'Huawei BUn - JDI'!B:H,1,0)&amp;" - has convertion, divide for - "&amp;VLOOKUP(P1719,'Huawei BUn - JDI'!B:H,4,0),
IFERROR(VLOOKUP(P1719,'Huawei BUn - JDI'!L:O,1,0)&amp;"- has MOQ of - "&amp;VLOOKUP(P1719,'Huawei BUn - JDI'!L:O,3,0)," Sem Conversão"))</f>
        <v xml:space="preserve"> Sem Conversão</v>
      </c>
      <c r="J1719" s="2" t="s">
        <v>4</v>
      </c>
      <c r="K1719" s="1" t="b">
        <v>1</v>
      </c>
      <c r="L1719" s="1" t="s">
        <v>8242</v>
      </c>
      <c r="M1719" s="11" t="s">
        <v>10169</v>
      </c>
      <c r="N1719" s="10" t="s">
        <v>7687</v>
      </c>
      <c r="O1719" s="9" t="s">
        <v>7544</v>
      </c>
      <c r="P1719" s="10" t="s">
        <v>4895</v>
      </c>
      <c r="Q1719" s="9" t="s">
        <v>4896</v>
      </c>
      <c r="R1719" s="161" t="s">
        <v>7552</v>
      </c>
      <c r="S1719" s="10" t="s">
        <v>7</v>
      </c>
      <c r="T1719" s="9" t="s">
        <v>7705</v>
      </c>
      <c r="U1719" s="10" t="s">
        <v>1</v>
      </c>
      <c r="V1719" s="9">
        <v>10000</v>
      </c>
      <c r="W1719" s="10">
        <v>74</v>
      </c>
      <c r="X1719" s="9" t="s">
        <v>5</v>
      </c>
      <c r="Y1719" s="8">
        <v>45324</v>
      </c>
      <c r="Z1719" s="7">
        <v>45235</v>
      </c>
      <c r="AA1719" s="8">
        <v>45323</v>
      </c>
      <c r="AB1719" s="7">
        <v>45323</v>
      </c>
      <c r="AC1719" s="6">
        <v>2485</v>
      </c>
    </row>
    <row r="1720" spans="1:29" hidden="1">
      <c r="A1720" s="15" t="str">
        <f t="shared" ca="1" si="40"/>
        <v>Future PO</v>
      </c>
      <c r="B1720" s="40" t="str">
        <f ca="1">IFERROR(IF(FIND("TAMURA",UPPER(Q1720))&lt;&gt;0,"LOCAL PO &gt; 'TAMURA' ","ERRO Regra Tamura"),
IFERROR(IF(LOWER(S1720)="national","Local PO",
IF(YEAR(Z1720)&amp;TEXT(WEEKNUM(Z1720),"00")&lt;=YEAR(TODAY())&amp;TEXT(WEEKNUM(TODAY())  +1,"00"),"PO &gt; Ok",   "Future PO")),""))</f>
        <v>Future PO</v>
      </c>
      <c r="C1720" s="18" t="str">
        <f>IFERROR(IF(VLOOKUP(G1720&amp;P1720,'Troca PN'!A:G,5,0)&lt;&gt;0,"TEVE Troca de PN","  &gt; ERRO CHAVE SKU&amp;PN "),"")</f>
        <v/>
      </c>
      <c r="D1720" s="18" t="str">
        <f>IFERROR(IF(VLOOKUP(G1720&amp;P1720,'Troca PN'!A:G,5,0)&lt;&gt;0,VLOOKUP(P1720,'Troca PN'!C:G,2,0),"  &gt; ERRO CHAVE SKU&amp;PN "),P1720)</f>
        <v>27042350</v>
      </c>
      <c r="E1720" s="54">
        <f>IFERROR(ROUNDUP((AC1720/VLOOKUP(P1720,'Huawei BUn - JDI'!B:H,4,0))*VLOOKUP(P1720,'Huawei BUn - JDI'!B:H,7,0),0),
IFERROR(IF(AC1720/VLOOKUP(P1720,'Huawei BUn - JDI'!L:O,3,0)&lt;1,VLOOKUP(P1720,'Huawei BUn - JDI'!L:O,3,0),
IFERROR(IF(AC1720/VLOOKUP(P1720,'Huawei BUn - JDI'!L:O,3,0)&lt;&gt;ROUND(AC1720/VLOOKUP(P1720,'Huawei BUn - JDI'!L:O,3,0),0),ROUNDUP(AC1720/VLOOKUP(P1720,'Huawei BUn - JDI'!L:O,3,0),0),AC1720),AC1720)),AC1720))</f>
        <v>100</v>
      </c>
      <c r="F1720" s="17">
        <f>VLOOKUP(P1720,'Material Unit Price List'!A:D,3,0)</f>
        <v>261.96850000000001</v>
      </c>
      <c r="G1720" s="1" t="str">
        <f>TRIM(MID(N1720,(FIND("]",N1720)+1),
(FIND("#",N1720)-1)-(FIND("]",N1720))))</f>
        <v>BSJ-4</v>
      </c>
      <c r="H1720" s="16" t="str">
        <f>IFERROR(VLOOKUP(P1720,'Huawei BUn - JDI'!B:H,1,0)&amp;" - has convertion, divide for - "&amp;VLOOKUP(P1720,'Huawei BUn - JDI'!B:H,4,0),
IFERROR(VLOOKUP(P1720,'Huawei BUn - JDI'!L:O,1,0)&amp;"- has MOQ of - "&amp;VLOOKUP(P1720,'Huawei BUn - JDI'!L:O,3,0)," Sem Conversão"))</f>
        <v xml:space="preserve"> Sem Conversão</v>
      </c>
      <c r="J1720" s="2" t="s">
        <v>4</v>
      </c>
      <c r="K1720" s="1" t="b">
        <v>1</v>
      </c>
      <c r="L1720" s="1" t="s">
        <v>8243</v>
      </c>
      <c r="M1720" s="11" t="s">
        <v>10170</v>
      </c>
      <c r="N1720" s="10" t="s">
        <v>7694</v>
      </c>
      <c r="O1720" s="9" t="s">
        <v>7544</v>
      </c>
      <c r="P1720" s="10" t="s">
        <v>4936</v>
      </c>
      <c r="Q1720" s="9" t="s">
        <v>4937</v>
      </c>
      <c r="R1720" s="161" t="s">
        <v>7552</v>
      </c>
      <c r="S1720" s="10" t="s">
        <v>7</v>
      </c>
      <c r="T1720" s="9" t="s">
        <v>7655</v>
      </c>
      <c r="U1720" s="10" t="s">
        <v>1</v>
      </c>
      <c r="V1720" s="9">
        <v>1</v>
      </c>
      <c r="W1720" s="10">
        <v>74</v>
      </c>
      <c r="X1720" s="9" t="s">
        <v>5</v>
      </c>
      <c r="Y1720" s="8">
        <v>45332</v>
      </c>
      <c r="Z1720" s="7">
        <v>45235</v>
      </c>
      <c r="AA1720" s="8">
        <v>45323</v>
      </c>
      <c r="AB1720" s="7">
        <v>45323</v>
      </c>
      <c r="AC1720" s="6">
        <v>100</v>
      </c>
    </row>
    <row r="1721" spans="1:29" hidden="1">
      <c r="A1721" s="15" t="str">
        <f t="shared" ca="1" si="40"/>
        <v>Future PO</v>
      </c>
      <c r="B1721" s="40" t="str">
        <f ca="1">IFERROR(IF(FIND("TAMURA",UPPER(Q1721))&lt;&gt;0,"LOCAL PO &gt; 'TAMURA' ","ERRO Regra Tamura"),
IFERROR(IF(LOWER(S1721)="national","Local PO",
IF(YEAR(Z1721)&amp;TEXT(WEEKNUM(Z1721),"00")&lt;=YEAR(TODAY())&amp;TEXT(WEEKNUM(TODAY())  +1,"00"),"PO &gt; Ok",   "Future PO")),""))</f>
        <v>Future PO</v>
      </c>
      <c r="C1721" s="18" t="str">
        <f>IFERROR(IF(VLOOKUP(G1721&amp;P1721,'Troca PN'!A:G,5,0)&lt;&gt;0,"TEVE Troca de PN","  &gt; ERRO CHAVE SKU&amp;PN "),"")</f>
        <v/>
      </c>
      <c r="D1721" s="18" t="str">
        <f>IFERROR(IF(VLOOKUP(G1721&amp;P1721,'Troca PN'!A:G,5,0)&lt;&gt;0,VLOOKUP(P1721,'Troca PN'!C:G,2,0),"  &gt; ERRO CHAVE SKU&amp;PN "),P1721)</f>
        <v>27042350</v>
      </c>
      <c r="E1721" s="54">
        <f>IFERROR(ROUNDUP((AC1721/VLOOKUP(P1721,'Huawei BUn - JDI'!B:H,4,0))*VLOOKUP(P1721,'Huawei BUn - JDI'!B:H,7,0),0),
IFERROR(IF(AC1721/VLOOKUP(P1721,'Huawei BUn - JDI'!L:O,3,0)&lt;1,VLOOKUP(P1721,'Huawei BUn - JDI'!L:O,3,0),
IFERROR(IF(AC1721/VLOOKUP(P1721,'Huawei BUn - JDI'!L:O,3,0)&lt;&gt;ROUND(AC1721/VLOOKUP(P1721,'Huawei BUn - JDI'!L:O,3,0),0),ROUNDUP(AC1721/VLOOKUP(P1721,'Huawei BUn - JDI'!L:O,3,0),0),AC1721),AC1721)),AC1721))</f>
        <v>200</v>
      </c>
      <c r="F1721" s="17">
        <f>VLOOKUP(P1721,'Material Unit Price List'!A:D,3,0)</f>
        <v>261.96850000000001</v>
      </c>
      <c r="G1721" s="1" t="str">
        <f>TRIM(MID(N1721,(FIND("]",N1721)+1),
(FIND("#",N1721)-1)-(FIND("]",N1721))))</f>
        <v>BSJ-4</v>
      </c>
      <c r="H1721" s="16" t="str">
        <f>IFERROR(VLOOKUP(P1721,'Huawei BUn - JDI'!B:H,1,0)&amp;" - has convertion, divide for - "&amp;VLOOKUP(P1721,'Huawei BUn - JDI'!B:H,4,0),
IFERROR(VLOOKUP(P1721,'Huawei BUn - JDI'!L:O,1,0)&amp;"- has MOQ of - "&amp;VLOOKUP(P1721,'Huawei BUn - JDI'!L:O,3,0)," Sem Conversão"))</f>
        <v xml:space="preserve"> Sem Conversão</v>
      </c>
      <c r="J1721" s="2" t="s">
        <v>4</v>
      </c>
      <c r="K1721" s="1" t="b">
        <v>1</v>
      </c>
      <c r="L1721" s="1" t="s">
        <v>8243</v>
      </c>
      <c r="M1721" s="11" t="s">
        <v>10171</v>
      </c>
      <c r="N1721" s="10" t="s">
        <v>7695</v>
      </c>
      <c r="O1721" s="9" t="s">
        <v>7544</v>
      </c>
      <c r="P1721" s="10" t="s">
        <v>4936</v>
      </c>
      <c r="Q1721" s="9" t="s">
        <v>4937</v>
      </c>
      <c r="R1721" s="161" t="s">
        <v>7552</v>
      </c>
      <c r="S1721" s="10" t="s">
        <v>7</v>
      </c>
      <c r="T1721" s="9" t="s">
        <v>7655</v>
      </c>
      <c r="U1721" s="10" t="s">
        <v>1</v>
      </c>
      <c r="V1721" s="9">
        <v>1</v>
      </c>
      <c r="W1721" s="10">
        <v>74</v>
      </c>
      <c r="X1721" s="9" t="s">
        <v>5</v>
      </c>
      <c r="Y1721" s="8">
        <v>45333</v>
      </c>
      <c r="Z1721" s="7">
        <v>45235</v>
      </c>
      <c r="AA1721" s="8">
        <v>45323</v>
      </c>
      <c r="AB1721" s="7">
        <v>45323</v>
      </c>
      <c r="AC1721" s="6">
        <v>200</v>
      </c>
    </row>
    <row r="1722" spans="1:29" hidden="1">
      <c r="A1722" s="15" t="str">
        <f t="shared" ca="1" si="40"/>
        <v>PO &gt; Ok</v>
      </c>
      <c r="B1722" s="40" t="s">
        <v>10768</v>
      </c>
      <c r="C1722" s="18" t="str">
        <f>IFERROR(IF(VLOOKUP(G1722&amp;P1722,'Troca PN'!A:G,5,0)&lt;&gt;0,"TEVE Troca de PN","  &gt; ERRO CHAVE SKU&amp;PN "),"")</f>
        <v/>
      </c>
      <c r="D1722" s="18" t="str">
        <f>IFERROR(IF(VLOOKUP(G1722&amp;P1722,'Troca PN'!A:G,5,0)&lt;&gt;0,VLOOKUP(P1722,'Troca PN'!C:G,2,0),"  &gt; ERRO CHAVE SKU&amp;PN "),P1722)</f>
        <v>39070411</v>
      </c>
      <c r="E1722" s="54">
        <f>IFERROR(ROUNDUP((AC1722/VLOOKUP(P1722,'Huawei BUn - JDI'!B:H,4,0))*VLOOKUP(P1722,'Huawei BUn - JDI'!B:H,7,0),0),
IFERROR(IF(AC1722/VLOOKUP(P1722,'Huawei BUn - JDI'!L:O,3,0)&lt;1,VLOOKUP(P1722,'Huawei BUn - JDI'!L:O,3,0),
IFERROR(IF(AC1722/VLOOKUP(P1722,'Huawei BUn - JDI'!L:O,3,0)&lt;&gt;ROUND(AC1722/VLOOKUP(P1722,'Huawei BUn - JDI'!L:O,3,0),0),ROUNDUP(AC1722/VLOOKUP(P1722,'Huawei BUn - JDI'!L:O,3,0),0),AC1722),AC1722)),AC1722))</f>
        <v>25</v>
      </c>
      <c r="F1722" s="17">
        <f>VLOOKUP(P1722,'Material Unit Price List'!A:D,3,0)</f>
        <v>0.80210000000000004</v>
      </c>
      <c r="G1722" s="1" t="str">
        <f>TRIM(MID(N1722,(FIND("]",N1722)+1),
(FIND("#",N1722)-1)-(FIND("]",N1722))))</f>
        <v>VFF-3</v>
      </c>
      <c r="H1722" s="16" t="str">
        <f>IFERROR(VLOOKUP(P1722,'Huawei BUn - JDI'!B:H,1,0)&amp;" - has convertion, divide for - "&amp;VLOOKUP(P1722,'Huawei BUn - JDI'!B:H,4,0),
IFERROR(VLOOKUP(P1722,'Huawei BUn - JDI'!L:O,1,0)&amp;"- has MOQ of - "&amp;VLOOKUP(P1722,'Huawei BUn - JDI'!L:O,3,0)," Sem Conversão"))</f>
        <v xml:space="preserve"> Sem Conversão</v>
      </c>
      <c r="J1722" s="2" t="s">
        <v>4</v>
      </c>
      <c r="K1722" s="1" t="b">
        <v>1</v>
      </c>
      <c r="L1722" s="1" t="s">
        <v>8291</v>
      </c>
      <c r="M1722" s="11" t="s">
        <v>10381</v>
      </c>
      <c r="N1722" s="10" t="s">
        <v>7703</v>
      </c>
      <c r="O1722" s="9" t="s">
        <v>7544</v>
      </c>
      <c r="P1722" s="10" t="s">
        <v>5473</v>
      </c>
      <c r="Q1722" s="9" t="s">
        <v>10382</v>
      </c>
      <c r="R1722" s="161" t="s">
        <v>7545</v>
      </c>
      <c r="S1722" s="10" t="s">
        <v>7</v>
      </c>
      <c r="T1722" s="9" t="s">
        <v>7655</v>
      </c>
      <c r="U1722" s="10" t="s">
        <v>1</v>
      </c>
      <c r="V1722" s="9">
        <v>1</v>
      </c>
      <c r="W1722" s="10">
        <v>47</v>
      </c>
      <c r="X1722" s="9" t="s">
        <v>5</v>
      </c>
      <c r="Y1722" s="8">
        <v>45296</v>
      </c>
      <c r="Z1722" s="7">
        <v>45231</v>
      </c>
      <c r="AA1722" s="8">
        <v>45292</v>
      </c>
      <c r="AB1722" s="7">
        <v>45292</v>
      </c>
      <c r="AC1722" s="6">
        <v>25</v>
      </c>
    </row>
    <row r="1723" spans="1:29" hidden="1">
      <c r="A1723" s="15" t="str">
        <f t="shared" ca="1" si="40"/>
        <v>PO &gt; Ok</v>
      </c>
      <c r="B1723" s="40" t="s">
        <v>10768</v>
      </c>
      <c r="C1723" s="18" t="str">
        <f>IFERROR(IF(VLOOKUP(G1723&amp;P1723,'Troca PN'!A:G,5,0)&lt;&gt;0,"TEVE Troca de PN","  &gt; ERRO CHAVE SKU&amp;PN "),"")</f>
        <v/>
      </c>
      <c r="D1723" s="18" t="str">
        <f>IFERROR(IF(VLOOKUP(G1723&amp;P1723,'Troca PN'!A:G,5,0)&lt;&gt;0,VLOOKUP(P1723,'Troca PN'!C:G,2,0),"  &gt; ERRO CHAVE SKU&amp;PN "),P1723)</f>
        <v>29041013</v>
      </c>
      <c r="E1723" s="54">
        <f>IFERROR(ROUNDUP((AC1723/VLOOKUP(P1723,'Huawei BUn - JDI'!B:H,4,0))*VLOOKUP(P1723,'Huawei BUn - JDI'!B:H,7,0),0),
IFERROR(IF(AC1723/VLOOKUP(P1723,'Huawei BUn - JDI'!L:O,3,0)&lt;1,VLOOKUP(P1723,'Huawei BUn - JDI'!L:O,3,0),
IFERROR(IF(AC1723/VLOOKUP(P1723,'Huawei BUn - JDI'!L:O,3,0)&lt;&gt;ROUND(AC1723/VLOOKUP(P1723,'Huawei BUn - JDI'!L:O,3,0),0),ROUNDUP(AC1723/VLOOKUP(P1723,'Huawei BUn - JDI'!L:O,3,0),0),AC1723),AC1723)),AC1723))</f>
        <v>2000</v>
      </c>
      <c r="F1723" s="17">
        <f>VLOOKUP(P1723,'Material Unit Price List'!A:D,3,0)</f>
        <v>1.11E-2</v>
      </c>
      <c r="G1723" s="1" t="str">
        <f>TRIM(MID(N1723,(FIND("]",N1723)+1),
(FIND("#",N1723)-1)-(FIND("]",N1723))))</f>
        <v>VFF-3</v>
      </c>
      <c r="H1723" s="16" t="str">
        <f>IFERROR(VLOOKUP(P1723,'Huawei BUn - JDI'!B:H,1,0)&amp;" - has convertion, divide for - "&amp;VLOOKUP(P1723,'Huawei BUn - JDI'!B:H,4,0),
IFERROR(VLOOKUP(P1723,'Huawei BUn - JDI'!L:O,1,0)&amp;"- has MOQ of - "&amp;VLOOKUP(P1723,'Huawei BUn - JDI'!L:O,3,0)," Sem Conversão"))</f>
        <v xml:space="preserve"> Sem Conversão</v>
      </c>
      <c r="J1723" s="2" t="s">
        <v>4</v>
      </c>
      <c r="K1723" s="1" t="b">
        <v>1</v>
      </c>
      <c r="L1723" s="1" t="s">
        <v>8244</v>
      </c>
      <c r="M1723" s="11" t="s">
        <v>10174</v>
      </c>
      <c r="N1723" s="10" t="s">
        <v>8188</v>
      </c>
      <c r="O1723" s="9" t="s">
        <v>7544</v>
      </c>
      <c r="P1723" s="10" t="s">
        <v>62</v>
      </c>
      <c r="Q1723" s="9" t="s">
        <v>61</v>
      </c>
      <c r="R1723" s="161" t="s">
        <v>7552</v>
      </c>
      <c r="S1723" s="10" t="s">
        <v>7</v>
      </c>
      <c r="T1723" s="9" t="s">
        <v>7705</v>
      </c>
      <c r="U1723" s="10" t="s">
        <v>1</v>
      </c>
      <c r="V1723" s="9">
        <v>2000</v>
      </c>
      <c r="W1723" s="10">
        <v>47</v>
      </c>
      <c r="X1723" s="9" t="s">
        <v>5</v>
      </c>
      <c r="Y1723" s="8">
        <v>45295</v>
      </c>
      <c r="Z1723" s="7">
        <v>45231</v>
      </c>
      <c r="AA1723" s="8">
        <v>45292</v>
      </c>
      <c r="AB1723" s="7">
        <v>45292</v>
      </c>
      <c r="AC1723" s="6">
        <v>2000</v>
      </c>
    </row>
    <row r="1724" spans="1:29" hidden="1">
      <c r="A1724" s="15" t="str">
        <f t="shared" ca="1" si="40"/>
        <v>PO &gt; Ok</v>
      </c>
      <c r="B1724" s="40" t="s">
        <v>10768</v>
      </c>
      <c r="C1724" s="18" t="str">
        <f>IFERROR(IF(VLOOKUP(G1724&amp;P1724,'Troca PN'!A:G,5,0)&lt;&gt;0,"TEVE Troca de PN","  &gt; ERRO CHAVE SKU&amp;PN "),"")</f>
        <v/>
      </c>
      <c r="D1724" s="18" t="str">
        <f>IFERROR(IF(VLOOKUP(G1724&amp;P1724,'Troca PN'!A:G,5,0)&lt;&gt;0,VLOOKUP(P1724,'Troca PN'!C:G,2,0),"  &gt; ERRO CHAVE SKU&amp;PN "),P1724)</f>
        <v>29041013</v>
      </c>
      <c r="E1724" s="54">
        <f>IFERROR(ROUNDUP((AC1724/VLOOKUP(P1724,'Huawei BUn - JDI'!B:H,4,0))*VLOOKUP(P1724,'Huawei BUn - JDI'!B:H,7,0),0),
IFERROR(IF(AC1724/VLOOKUP(P1724,'Huawei BUn - JDI'!L:O,3,0)&lt;1,VLOOKUP(P1724,'Huawei BUn - JDI'!L:O,3,0),
IFERROR(IF(AC1724/VLOOKUP(P1724,'Huawei BUn - JDI'!L:O,3,0)&lt;&gt;ROUND(AC1724/VLOOKUP(P1724,'Huawei BUn - JDI'!L:O,3,0),0),ROUNDUP(AC1724/VLOOKUP(P1724,'Huawei BUn - JDI'!L:O,3,0),0),AC1724),AC1724)),AC1724))</f>
        <v>2000</v>
      </c>
      <c r="F1724" s="17">
        <f>VLOOKUP(P1724,'Material Unit Price List'!A:D,3,0)</f>
        <v>1.11E-2</v>
      </c>
      <c r="G1724" s="1" t="str">
        <f>TRIM(MID(N1724,(FIND("]",N1724)+1),
(FIND("#",N1724)-1)-(FIND("]",N1724))))</f>
        <v>VFF-3</v>
      </c>
      <c r="H1724" s="16" t="str">
        <f>IFERROR(VLOOKUP(P1724,'Huawei BUn - JDI'!B:H,1,0)&amp;" - has convertion, divide for - "&amp;VLOOKUP(P1724,'Huawei BUn - JDI'!B:H,4,0),
IFERROR(VLOOKUP(P1724,'Huawei BUn - JDI'!L:O,1,0)&amp;"- has MOQ of - "&amp;VLOOKUP(P1724,'Huawei BUn - JDI'!L:O,3,0)," Sem Conversão"))</f>
        <v xml:space="preserve"> Sem Conversão</v>
      </c>
      <c r="J1724" s="2" t="s">
        <v>4</v>
      </c>
      <c r="K1724" s="1" t="b">
        <v>1</v>
      </c>
      <c r="L1724" s="1" t="s">
        <v>8244</v>
      </c>
      <c r="M1724" s="11" t="s">
        <v>10175</v>
      </c>
      <c r="N1724" s="10" t="s">
        <v>8185</v>
      </c>
      <c r="O1724" s="9" t="s">
        <v>7544</v>
      </c>
      <c r="P1724" s="10" t="s">
        <v>62</v>
      </c>
      <c r="Q1724" s="9" t="s">
        <v>61</v>
      </c>
      <c r="R1724" s="161" t="s">
        <v>7552</v>
      </c>
      <c r="S1724" s="10" t="s">
        <v>7</v>
      </c>
      <c r="T1724" s="9" t="s">
        <v>7705</v>
      </c>
      <c r="U1724" s="10" t="s">
        <v>1</v>
      </c>
      <c r="V1724" s="9">
        <v>2000</v>
      </c>
      <c r="W1724" s="10">
        <v>47</v>
      </c>
      <c r="X1724" s="9" t="s">
        <v>5</v>
      </c>
      <c r="Y1724" s="8">
        <v>45293</v>
      </c>
      <c r="Z1724" s="7">
        <v>45231</v>
      </c>
      <c r="AA1724" s="8">
        <v>45292</v>
      </c>
      <c r="AB1724" s="7">
        <v>45292</v>
      </c>
      <c r="AC1724" s="6">
        <v>2000</v>
      </c>
    </row>
    <row r="1725" spans="1:29" hidden="1">
      <c r="A1725" s="15" t="str">
        <f t="shared" ca="1" si="40"/>
        <v>Future PO</v>
      </c>
      <c r="B1725" s="40" t="str">
        <f ca="1">IFERROR(IF(FIND("TAMURA",UPPER(Q1725))&lt;&gt;0,"LOCAL PO &gt; 'TAMURA' ","ERRO Regra Tamura"),
IFERROR(IF(LOWER(S1725)="national","Local PO",
IF(YEAR(Z1725)&amp;TEXT(WEEKNUM(Z1725),"00")&lt;=YEAR(TODAY())&amp;TEXT(WEEKNUM(TODAY())  +1,"00"),"PO &gt; Ok",   "Future PO")),""))</f>
        <v>Future PO</v>
      </c>
      <c r="C1725" s="18" t="str">
        <f>IFERROR(IF(VLOOKUP(G1725&amp;P1725,'Troca PN'!A:G,5,0)&lt;&gt;0,"TEVE Troca de PN","  &gt; ERRO CHAVE SKU&amp;PN "),"")</f>
        <v/>
      </c>
      <c r="D1725" s="18" t="str">
        <f>IFERROR(IF(VLOOKUP(G1725&amp;P1725,'Troca PN'!A:G,5,0)&lt;&gt;0,VLOOKUP(P1725,'Troca PN'!C:G,2,0),"  &gt; ERRO CHAVE SKU&amp;PN "),P1725)</f>
        <v>29041013</v>
      </c>
      <c r="E1725" s="54">
        <f>IFERROR(ROUNDUP((AC1725/VLOOKUP(P1725,'Huawei BUn - JDI'!B:H,4,0))*VLOOKUP(P1725,'Huawei BUn - JDI'!B:H,7,0),0),
IFERROR(IF(AC1725/VLOOKUP(P1725,'Huawei BUn - JDI'!L:O,3,0)&lt;1,VLOOKUP(P1725,'Huawei BUn - JDI'!L:O,3,0),
IFERROR(IF(AC1725/VLOOKUP(P1725,'Huawei BUn - JDI'!L:O,3,0)&lt;&gt;ROUND(AC1725/VLOOKUP(P1725,'Huawei BUn - JDI'!L:O,3,0),0),ROUNDUP(AC1725/VLOOKUP(P1725,'Huawei BUn - JDI'!L:O,3,0),0),AC1725),AC1725)),AC1725))</f>
        <v>409</v>
      </c>
      <c r="F1725" s="17">
        <f>VLOOKUP(P1725,'Material Unit Price List'!A:D,3,0)</f>
        <v>1.11E-2</v>
      </c>
      <c r="G1725" s="1" t="str">
        <f>TRIM(MID(N1725,(FIND("]",N1725)+1),
(FIND("#",N1725)-1)-(FIND("]",N1725))))</f>
        <v>BSJ-4</v>
      </c>
      <c r="H1725" s="16" t="str">
        <f>IFERROR(VLOOKUP(P1725,'Huawei BUn - JDI'!B:H,1,0)&amp;" - has convertion, divide for - "&amp;VLOOKUP(P1725,'Huawei BUn - JDI'!B:H,4,0),
IFERROR(VLOOKUP(P1725,'Huawei BUn - JDI'!L:O,1,0)&amp;"- has MOQ of - "&amp;VLOOKUP(P1725,'Huawei BUn - JDI'!L:O,3,0)," Sem Conversão"))</f>
        <v xml:space="preserve"> Sem Conversão</v>
      </c>
      <c r="J1725" s="2" t="s">
        <v>4</v>
      </c>
      <c r="K1725" s="1" t="b">
        <v>1</v>
      </c>
      <c r="L1725" s="1" t="s">
        <v>8244</v>
      </c>
      <c r="M1725" s="11" t="s">
        <v>10176</v>
      </c>
      <c r="N1725" s="10" t="s">
        <v>7695</v>
      </c>
      <c r="O1725" s="9" t="s">
        <v>7544</v>
      </c>
      <c r="P1725" s="10" t="s">
        <v>62</v>
      </c>
      <c r="Q1725" s="9" t="s">
        <v>61</v>
      </c>
      <c r="R1725" s="161" t="s">
        <v>7552</v>
      </c>
      <c r="S1725" s="10" t="s">
        <v>7</v>
      </c>
      <c r="T1725" s="9" t="s">
        <v>7705</v>
      </c>
      <c r="U1725" s="10" t="s">
        <v>1</v>
      </c>
      <c r="V1725" s="9">
        <v>2000</v>
      </c>
      <c r="W1725" s="10">
        <v>47</v>
      </c>
      <c r="X1725" s="9" t="s">
        <v>5</v>
      </c>
      <c r="Y1725" s="8">
        <v>45333</v>
      </c>
      <c r="Z1725" s="7">
        <v>45262</v>
      </c>
      <c r="AA1725" s="8">
        <v>45323</v>
      </c>
      <c r="AB1725" s="7">
        <v>45323</v>
      </c>
      <c r="AC1725" s="6">
        <v>409</v>
      </c>
    </row>
    <row r="1726" spans="1:29" hidden="1">
      <c r="A1726" s="15" t="str">
        <f t="shared" ca="1" si="40"/>
        <v>PO &gt; Ok</v>
      </c>
      <c r="B1726" s="40" t="s">
        <v>10768</v>
      </c>
      <c r="C1726" s="18" t="str">
        <f>IFERROR(IF(VLOOKUP(G1726&amp;P1726,'Troca PN'!A:G,5,0)&lt;&gt;0,"TEVE Troca de PN","  &gt; ERRO CHAVE SKU&amp;PN "),"")</f>
        <v/>
      </c>
      <c r="D1726" s="18" t="str">
        <f>IFERROR(IF(VLOOKUP(G1726&amp;P1726,'Troca PN'!A:G,5,0)&lt;&gt;0,VLOOKUP(P1726,'Troca PN'!C:G,2,0),"  &gt; ERRO CHAVE SKU&amp;PN "),P1726)</f>
        <v>29043092</v>
      </c>
      <c r="E1726" s="54">
        <f>IFERROR(ROUNDUP((AC1726/VLOOKUP(P1726,'Huawei BUn - JDI'!B:H,4,0))*VLOOKUP(P1726,'Huawei BUn - JDI'!B:H,7,0),0),
IFERROR(IF(AC1726/VLOOKUP(P1726,'Huawei BUn - JDI'!L:O,3,0)&lt;1,VLOOKUP(P1726,'Huawei BUn - JDI'!L:O,3,0),
IFERROR(IF(AC1726/VLOOKUP(P1726,'Huawei BUn - JDI'!L:O,3,0)&lt;&gt;ROUND(AC1726/VLOOKUP(P1726,'Huawei BUn - JDI'!L:O,3,0),0),ROUNDUP(AC1726/VLOOKUP(P1726,'Huawei BUn - JDI'!L:O,3,0),0),AC1726),AC1726)),AC1726))</f>
        <v>2000</v>
      </c>
      <c r="F1726" s="17">
        <f>VLOOKUP(P1726,'Material Unit Price List'!A:D,3,0)</f>
        <v>5.1999999999999998E-3</v>
      </c>
      <c r="G1726" s="1" t="str">
        <f>TRIM(MID(N1726,(FIND("]",N1726)+1),
(FIND("#",N1726)-1)-(FIND("]",N1726))))</f>
        <v>UWT-5</v>
      </c>
      <c r="H1726" s="16" t="str">
        <f>IFERROR(VLOOKUP(P1726,'Huawei BUn - JDI'!B:H,1,0)&amp;" - has convertion, divide for - "&amp;VLOOKUP(P1726,'Huawei BUn - JDI'!B:H,4,0),
IFERROR(VLOOKUP(P1726,'Huawei BUn - JDI'!L:O,1,0)&amp;"- has MOQ of - "&amp;VLOOKUP(P1726,'Huawei BUn - JDI'!L:O,3,0)," Sem Conversão"))</f>
        <v xml:space="preserve"> Sem Conversão</v>
      </c>
      <c r="J1726" s="2" t="s">
        <v>4</v>
      </c>
      <c r="K1726" s="1" t="b">
        <v>1</v>
      </c>
      <c r="L1726" s="1" t="s">
        <v>8245</v>
      </c>
      <c r="M1726" s="11" t="s">
        <v>10177</v>
      </c>
      <c r="N1726" s="10" t="s">
        <v>8457</v>
      </c>
      <c r="O1726" s="9" t="s">
        <v>7544</v>
      </c>
      <c r="P1726" s="10" t="s">
        <v>60</v>
      </c>
      <c r="Q1726" s="9" t="s">
        <v>59</v>
      </c>
      <c r="R1726" s="161" t="s">
        <v>7552</v>
      </c>
      <c r="S1726" s="10" t="s">
        <v>7</v>
      </c>
      <c r="T1726" s="9" t="s">
        <v>7705</v>
      </c>
      <c r="U1726" s="10" t="s">
        <v>1</v>
      </c>
      <c r="V1726" s="9">
        <v>2000</v>
      </c>
      <c r="W1726" s="10">
        <v>47</v>
      </c>
      <c r="X1726" s="9" t="s">
        <v>5</v>
      </c>
      <c r="Y1726" s="8">
        <v>45307</v>
      </c>
      <c r="Z1726" s="7">
        <v>45231</v>
      </c>
      <c r="AA1726" s="8">
        <v>45292</v>
      </c>
      <c r="AB1726" s="7">
        <v>45292</v>
      </c>
      <c r="AC1726" s="6">
        <v>2000</v>
      </c>
    </row>
    <row r="1727" spans="1:29" hidden="1">
      <c r="A1727" s="15" t="str">
        <f t="shared" ca="1" si="40"/>
        <v>Future PO</v>
      </c>
      <c r="B1727" s="40" t="str">
        <f ca="1">IFERROR(IF(FIND("TAMURA",UPPER(Q1727))&lt;&gt;0,"LOCAL PO &gt; 'TAMURA' ","ERRO Regra Tamura"),
IFERROR(IF(LOWER(S1727)="national","Local PO",
IF(YEAR(Z1727)&amp;TEXT(WEEKNUM(Z1727),"00")&lt;=YEAR(TODAY())&amp;TEXT(WEEKNUM(TODAY())  +1,"00"),"PO &gt; Ok",   "Future PO")),""))</f>
        <v>Future PO</v>
      </c>
      <c r="C1727" s="18" t="str">
        <f>IFERROR(IF(VLOOKUP(G1727&amp;P1727,'Troca PN'!A:G,5,0)&lt;&gt;0,"TEVE Troca de PN","  &gt; ERRO CHAVE SKU&amp;PN "),"")</f>
        <v/>
      </c>
      <c r="D1727" s="18" t="str">
        <f>IFERROR(IF(VLOOKUP(G1727&amp;P1727,'Troca PN'!A:G,5,0)&lt;&gt;0,VLOOKUP(P1727,'Troca PN'!C:G,2,0),"  &gt; ERRO CHAVE SKU&amp;PN "),P1727)</f>
        <v>29043092</v>
      </c>
      <c r="E1727" s="54">
        <f>IFERROR(ROUNDUP((AC1727/VLOOKUP(P1727,'Huawei BUn - JDI'!B:H,4,0))*VLOOKUP(P1727,'Huawei BUn - JDI'!B:H,7,0),0),
IFERROR(IF(AC1727/VLOOKUP(P1727,'Huawei BUn - JDI'!L:O,3,0)&lt;1,VLOOKUP(P1727,'Huawei BUn - JDI'!L:O,3,0),
IFERROR(IF(AC1727/VLOOKUP(P1727,'Huawei BUn - JDI'!L:O,3,0)&lt;&gt;ROUND(AC1727/VLOOKUP(P1727,'Huawei BUn - JDI'!L:O,3,0),0),ROUNDUP(AC1727/VLOOKUP(P1727,'Huawei BUn - JDI'!L:O,3,0),0),AC1727),AC1727)),AC1727))</f>
        <v>833</v>
      </c>
      <c r="F1727" s="17">
        <f>VLOOKUP(P1727,'Material Unit Price List'!A:D,3,0)</f>
        <v>5.1999999999999998E-3</v>
      </c>
      <c r="G1727" s="1" t="str">
        <f>TRIM(MID(N1727,(FIND("]",N1727)+1),
(FIND("#",N1727)-1)-(FIND("]",N1727))))</f>
        <v>737-4</v>
      </c>
      <c r="H1727" s="16" t="str">
        <f>IFERROR(VLOOKUP(P1727,'Huawei BUn - JDI'!B:H,1,0)&amp;" - has convertion, divide for - "&amp;VLOOKUP(P1727,'Huawei BUn - JDI'!B:H,4,0),
IFERROR(VLOOKUP(P1727,'Huawei BUn - JDI'!L:O,1,0)&amp;"- has MOQ of - "&amp;VLOOKUP(P1727,'Huawei BUn - JDI'!L:O,3,0)," Sem Conversão"))</f>
        <v xml:space="preserve"> Sem Conversão</v>
      </c>
      <c r="J1727" s="2" t="s">
        <v>4</v>
      </c>
      <c r="K1727" s="1" t="b">
        <v>1</v>
      </c>
      <c r="L1727" s="1" t="s">
        <v>8245</v>
      </c>
      <c r="M1727" s="11" t="s">
        <v>10178</v>
      </c>
      <c r="N1727" s="10" t="s">
        <v>8452</v>
      </c>
      <c r="O1727" s="9" t="s">
        <v>7544</v>
      </c>
      <c r="P1727" s="10" t="s">
        <v>60</v>
      </c>
      <c r="Q1727" s="9" t="s">
        <v>59</v>
      </c>
      <c r="R1727" s="161" t="s">
        <v>7552</v>
      </c>
      <c r="S1727" s="10" t="s">
        <v>7</v>
      </c>
      <c r="T1727" s="9" t="s">
        <v>7705</v>
      </c>
      <c r="U1727" s="10" t="s">
        <v>1</v>
      </c>
      <c r="V1727" s="9">
        <v>2000</v>
      </c>
      <c r="W1727" s="10">
        <v>47</v>
      </c>
      <c r="X1727" s="9" t="s">
        <v>5</v>
      </c>
      <c r="Y1727" s="8">
        <v>45330</v>
      </c>
      <c r="Z1727" s="7">
        <v>45248</v>
      </c>
      <c r="AA1727" s="8">
        <v>45309</v>
      </c>
      <c r="AB1727" s="7">
        <v>45309</v>
      </c>
      <c r="AC1727" s="6">
        <v>833</v>
      </c>
    </row>
    <row r="1728" spans="1:29" hidden="1">
      <c r="A1728" s="15" t="str">
        <f t="shared" ca="1" si="40"/>
        <v>PO &gt; Ok</v>
      </c>
      <c r="B1728" s="40" t="s">
        <v>10768</v>
      </c>
      <c r="C1728" s="18" t="str">
        <f>IFERROR(IF(VLOOKUP(G1728&amp;P1728,'Troca PN'!A:G,5,0)&lt;&gt;0,"TEVE Troca de PN","  &gt; ERRO CHAVE SKU&amp;PN "),"")</f>
        <v/>
      </c>
      <c r="D1728" s="18" t="str">
        <f>IFERROR(IF(VLOOKUP(G1728&amp;P1728,'Troca PN'!A:G,5,0)&lt;&gt;0,VLOOKUP(P1728,'Troca PN'!C:G,2,0),"  &gt; ERRO CHAVE SKU&amp;PN "),P1728)</f>
        <v>29044656</v>
      </c>
      <c r="E1728" s="54">
        <f>IFERROR(ROUNDUP((AC1728/VLOOKUP(P1728,'Huawei BUn - JDI'!B:H,4,0))*VLOOKUP(P1728,'Huawei BUn - JDI'!B:H,7,0),0),
IFERROR(IF(AC1728/VLOOKUP(P1728,'Huawei BUn - JDI'!L:O,3,0)&lt;1,VLOOKUP(P1728,'Huawei BUn - JDI'!L:O,3,0),
IFERROR(IF(AC1728/VLOOKUP(P1728,'Huawei BUn - JDI'!L:O,3,0)&lt;&gt;ROUND(AC1728/VLOOKUP(P1728,'Huawei BUn - JDI'!L:O,3,0),0),ROUNDUP(AC1728/VLOOKUP(P1728,'Huawei BUn - JDI'!L:O,3,0),0),AC1728),AC1728)),AC1728))</f>
        <v>200</v>
      </c>
      <c r="F1728" s="17">
        <f>VLOOKUP(P1728,'Material Unit Price List'!A:D,3,0)</f>
        <v>1.14E-2</v>
      </c>
      <c r="G1728" s="1" t="str">
        <f>TRIM(MID(N1728,(FIND("]",N1728)+1),
(FIND("#",N1728)-1)-(FIND("]",N1728))))</f>
        <v>VFF-3</v>
      </c>
      <c r="H1728" s="16" t="str">
        <f>IFERROR(VLOOKUP(P1728,'Huawei BUn - JDI'!B:H,1,0)&amp;" - has convertion, divide for - "&amp;VLOOKUP(P1728,'Huawei BUn - JDI'!B:H,4,0),
IFERROR(VLOOKUP(P1728,'Huawei BUn - JDI'!L:O,1,0)&amp;"- has MOQ of - "&amp;VLOOKUP(P1728,'Huawei BUn - JDI'!L:O,3,0)," Sem Conversão"))</f>
        <v xml:space="preserve"> Sem Conversão</v>
      </c>
      <c r="J1728" s="2" t="s">
        <v>4</v>
      </c>
      <c r="K1728" s="1" t="b">
        <v>1</v>
      </c>
      <c r="L1728" s="1" t="s">
        <v>8246</v>
      </c>
      <c r="M1728" s="11" t="s">
        <v>10179</v>
      </c>
      <c r="N1728" s="10" t="s">
        <v>8185</v>
      </c>
      <c r="O1728" s="9" t="s">
        <v>7544</v>
      </c>
      <c r="P1728" s="10" t="s">
        <v>4991</v>
      </c>
      <c r="Q1728" s="9" t="s">
        <v>4992</v>
      </c>
      <c r="R1728" s="161" t="s">
        <v>7552</v>
      </c>
      <c r="S1728" s="10" t="s">
        <v>7</v>
      </c>
      <c r="T1728" s="9" t="s">
        <v>7705</v>
      </c>
      <c r="U1728" s="10" t="s">
        <v>1</v>
      </c>
      <c r="V1728" s="9">
        <v>100</v>
      </c>
      <c r="W1728" s="10">
        <v>47</v>
      </c>
      <c r="X1728" s="9" t="s">
        <v>5</v>
      </c>
      <c r="Y1728" s="8">
        <v>45293</v>
      </c>
      <c r="Z1728" s="7">
        <v>45231</v>
      </c>
      <c r="AA1728" s="8">
        <v>45292</v>
      </c>
      <c r="AB1728" s="7">
        <v>45292</v>
      </c>
      <c r="AC1728" s="6">
        <v>200</v>
      </c>
    </row>
    <row r="1729" spans="1:29" hidden="1">
      <c r="A1729" s="15" t="str">
        <f t="shared" ca="1" si="40"/>
        <v>PO &gt; Ok</v>
      </c>
      <c r="B1729" s="40" t="s">
        <v>10768</v>
      </c>
      <c r="C1729" s="18" t="str">
        <f>IFERROR(IF(VLOOKUP(G1729&amp;P1729,'Troca PN'!A:G,5,0)&lt;&gt;0,"TEVE Troca de PN","  &gt; ERRO CHAVE SKU&amp;PN "),"")</f>
        <v/>
      </c>
      <c r="D1729" s="18" t="str">
        <f>IFERROR(IF(VLOOKUP(G1729&amp;P1729,'Troca PN'!A:G,5,0)&lt;&gt;0,VLOOKUP(P1729,'Troca PN'!C:G,2,0),"  &gt; ERRO CHAVE SKU&amp;PN "),P1729)</f>
        <v>29044656</v>
      </c>
      <c r="E1729" s="54">
        <f>IFERROR(ROUNDUP((AC1729/VLOOKUP(P1729,'Huawei BUn - JDI'!B:H,4,0))*VLOOKUP(P1729,'Huawei BUn - JDI'!B:H,7,0),0),
IFERROR(IF(AC1729/VLOOKUP(P1729,'Huawei BUn - JDI'!L:O,3,0)&lt;1,VLOOKUP(P1729,'Huawei BUn - JDI'!L:O,3,0),
IFERROR(IF(AC1729/VLOOKUP(P1729,'Huawei BUn - JDI'!L:O,3,0)&lt;&gt;ROUND(AC1729/VLOOKUP(P1729,'Huawei BUn - JDI'!L:O,3,0),0),ROUNDUP(AC1729/VLOOKUP(P1729,'Huawei BUn - JDI'!L:O,3,0),0),AC1729),AC1729)),AC1729))</f>
        <v>200</v>
      </c>
      <c r="F1729" s="17">
        <f>VLOOKUP(P1729,'Material Unit Price List'!A:D,3,0)</f>
        <v>1.14E-2</v>
      </c>
      <c r="G1729" s="1" t="str">
        <f>TRIM(MID(N1729,(FIND("]",N1729)+1),
(FIND("#",N1729)-1)-(FIND("]",N1729))))</f>
        <v>VFF-3</v>
      </c>
      <c r="H1729" s="16" t="str">
        <f>IFERROR(VLOOKUP(P1729,'Huawei BUn - JDI'!B:H,1,0)&amp;" - has convertion, divide for - "&amp;VLOOKUP(P1729,'Huawei BUn - JDI'!B:H,4,0),
IFERROR(VLOOKUP(P1729,'Huawei BUn - JDI'!L:O,1,0)&amp;"- has MOQ of - "&amp;VLOOKUP(P1729,'Huawei BUn - JDI'!L:O,3,0)," Sem Conversão"))</f>
        <v xml:space="preserve"> Sem Conversão</v>
      </c>
      <c r="J1729" s="2" t="s">
        <v>4</v>
      </c>
      <c r="K1729" s="1" t="b">
        <v>1</v>
      </c>
      <c r="L1729" s="1" t="s">
        <v>8246</v>
      </c>
      <c r="M1729" s="11" t="s">
        <v>10180</v>
      </c>
      <c r="N1729" s="10" t="s">
        <v>8185</v>
      </c>
      <c r="O1729" s="9" t="s">
        <v>7544</v>
      </c>
      <c r="P1729" s="10" t="s">
        <v>4991</v>
      </c>
      <c r="Q1729" s="9" t="s">
        <v>4992</v>
      </c>
      <c r="R1729" s="161" t="s">
        <v>7552</v>
      </c>
      <c r="S1729" s="10" t="s">
        <v>7</v>
      </c>
      <c r="T1729" s="9" t="s">
        <v>7705</v>
      </c>
      <c r="U1729" s="10" t="s">
        <v>1</v>
      </c>
      <c r="V1729" s="9">
        <v>100</v>
      </c>
      <c r="W1729" s="10">
        <v>47</v>
      </c>
      <c r="X1729" s="9" t="s">
        <v>5</v>
      </c>
      <c r="Y1729" s="8">
        <v>45294</v>
      </c>
      <c r="Z1729" s="7">
        <v>45231</v>
      </c>
      <c r="AA1729" s="8">
        <v>45292</v>
      </c>
      <c r="AB1729" s="7">
        <v>45292</v>
      </c>
      <c r="AC1729" s="6">
        <v>200</v>
      </c>
    </row>
    <row r="1730" spans="1:29" hidden="1">
      <c r="A1730" s="15" t="str">
        <f t="shared" ca="1" si="40"/>
        <v>PO &gt; Ok</v>
      </c>
      <c r="B1730" s="40" t="s">
        <v>10768</v>
      </c>
      <c r="C1730" s="18" t="str">
        <f>IFERROR(IF(VLOOKUP(G1730&amp;P1730,'Troca PN'!A:G,5,0)&lt;&gt;0,"TEVE Troca de PN","  &gt; ERRO CHAVE SKU&amp;PN "),"")</f>
        <v/>
      </c>
      <c r="D1730" s="18" t="str">
        <f>IFERROR(IF(VLOOKUP(G1730&amp;P1730,'Troca PN'!A:G,5,0)&lt;&gt;0,VLOOKUP(P1730,'Troca PN'!C:G,2,0),"  &gt; ERRO CHAVE SKU&amp;PN "),P1730)</f>
        <v>29044656</v>
      </c>
      <c r="E1730" s="54">
        <f>IFERROR(ROUNDUP((AC1730/VLOOKUP(P1730,'Huawei BUn - JDI'!B:H,4,0))*VLOOKUP(P1730,'Huawei BUn - JDI'!B:H,7,0),0),
IFERROR(IF(AC1730/VLOOKUP(P1730,'Huawei BUn - JDI'!L:O,3,0)&lt;1,VLOOKUP(P1730,'Huawei BUn - JDI'!L:O,3,0),
IFERROR(IF(AC1730/VLOOKUP(P1730,'Huawei BUn - JDI'!L:O,3,0)&lt;&gt;ROUND(AC1730/VLOOKUP(P1730,'Huawei BUn - JDI'!L:O,3,0),0),ROUNDUP(AC1730/VLOOKUP(P1730,'Huawei BUn - JDI'!L:O,3,0),0),AC1730),AC1730)),AC1730))</f>
        <v>200</v>
      </c>
      <c r="F1730" s="17">
        <f>VLOOKUP(P1730,'Material Unit Price List'!A:D,3,0)</f>
        <v>1.14E-2</v>
      </c>
      <c r="G1730" s="1" t="str">
        <f>TRIM(MID(N1730,(FIND("]",N1730)+1),
(FIND("#",N1730)-1)-(FIND("]",N1730))))</f>
        <v>VFF-3</v>
      </c>
      <c r="H1730" s="16" t="str">
        <f>IFERROR(VLOOKUP(P1730,'Huawei BUn - JDI'!B:H,1,0)&amp;" - has convertion, divide for - "&amp;VLOOKUP(P1730,'Huawei BUn - JDI'!B:H,4,0),
IFERROR(VLOOKUP(P1730,'Huawei BUn - JDI'!L:O,1,0)&amp;"- has MOQ of - "&amp;VLOOKUP(P1730,'Huawei BUn - JDI'!L:O,3,0)," Sem Conversão"))</f>
        <v xml:space="preserve"> Sem Conversão</v>
      </c>
      <c r="J1730" s="2" t="s">
        <v>4</v>
      </c>
      <c r="K1730" s="1" t="b">
        <v>1</v>
      </c>
      <c r="L1730" s="1" t="s">
        <v>8246</v>
      </c>
      <c r="M1730" s="11" t="s">
        <v>10181</v>
      </c>
      <c r="N1730" s="10" t="s">
        <v>8188</v>
      </c>
      <c r="O1730" s="9" t="s">
        <v>7544</v>
      </c>
      <c r="P1730" s="10" t="s">
        <v>4991</v>
      </c>
      <c r="Q1730" s="9" t="s">
        <v>4992</v>
      </c>
      <c r="R1730" s="161" t="s">
        <v>7552</v>
      </c>
      <c r="S1730" s="10" t="s">
        <v>7</v>
      </c>
      <c r="T1730" s="9" t="s">
        <v>7705</v>
      </c>
      <c r="U1730" s="10" t="s">
        <v>1</v>
      </c>
      <c r="V1730" s="9">
        <v>100</v>
      </c>
      <c r="W1730" s="10">
        <v>47</v>
      </c>
      <c r="X1730" s="9" t="s">
        <v>5</v>
      </c>
      <c r="Y1730" s="8">
        <v>45295</v>
      </c>
      <c r="Z1730" s="7">
        <v>45231</v>
      </c>
      <c r="AA1730" s="8">
        <v>45292</v>
      </c>
      <c r="AB1730" s="7">
        <v>45292</v>
      </c>
      <c r="AC1730" s="6">
        <v>200</v>
      </c>
    </row>
    <row r="1731" spans="1:29" hidden="1">
      <c r="A1731" s="15" t="str">
        <f t="shared" ca="1" si="40"/>
        <v>PO &gt; Ok</v>
      </c>
      <c r="B1731" s="40" t="s">
        <v>10768</v>
      </c>
      <c r="C1731" s="18" t="str">
        <f>IFERROR(IF(VLOOKUP(G1731&amp;P1731,'Troca PN'!A:G,5,0)&lt;&gt;0,"TEVE Troca de PN","  &gt; ERRO CHAVE SKU&amp;PN "),"")</f>
        <v/>
      </c>
      <c r="D1731" s="18" t="str">
        <f>IFERROR(IF(VLOOKUP(G1731&amp;P1731,'Troca PN'!A:G,5,0)&lt;&gt;0,VLOOKUP(P1731,'Troca PN'!C:G,2,0),"  &gt; ERRO CHAVE SKU&amp;PN "),P1731)</f>
        <v>29044656</v>
      </c>
      <c r="E1731" s="54">
        <f>IFERROR(ROUNDUP((AC1731/VLOOKUP(P1731,'Huawei BUn - JDI'!B:H,4,0))*VLOOKUP(P1731,'Huawei BUn - JDI'!B:H,7,0),0),
IFERROR(IF(AC1731/VLOOKUP(P1731,'Huawei BUn - JDI'!L:O,3,0)&lt;1,VLOOKUP(P1731,'Huawei BUn - JDI'!L:O,3,0),
IFERROR(IF(AC1731/VLOOKUP(P1731,'Huawei BUn - JDI'!L:O,3,0)&lt;&gt;ROUND(AC1731/VLOOKUP(P1731,'Huawei BUn - JDI'!L:O,3,0),0),ROUNDUP(AC1731/VLOOKUP(P1731,'Huawei BUn - JDI'!L:O,3,0),0),AC1731),AC1731)),AC1731))</f>
        <v>100</v>
      </c>
      <c r="F1731" s="17">
        <f>VLOOKUP(P1731,'Material Unit Price List'!A:D,3,0)</f>
        <v>1.14E-2</v>
      </c>
      <c r="G1731" s="1" t="str">
        <f>TRIM(MID(N1731,(FIND("]",N1731)+1),
(FIND("#",N1731)-1)-(FIND("]",N1731))))</f>
        <v>VFF-3</v>
      </c>
      <c r="H1731" s="16" t="str">
        <f>IFERROR(VLOOKUP(P1731,'Huawei BUn - JDI'!B:H,1,0)&amp;" - has convertion, divide for - "&amp;VLOOKUP(P1731,'Huawei BUn - JDI'!B:H,4,0),
IFERROR(VLOOKUP(P1731,'Huawei BUn - JDI'!L:O,1,0)&amp;"- has MOQ of - "&amp;VLOOKUP(P1731,'Huawei BUn - JDI'!L:O,3,0)," Sem Conversão"))</f>
        <v xml:space="preserve"> Sem Conversão</v>
      </c>
      <c r="J1731" s="2" t="s">
        <v>4</v>
      </c>
      <c r="K1731" s="1" t="b">
        <v>1</v>
      </c>
      <c r="L1731" s="1" t="s">
        <v>8246</v>
      </c>
      <c r="M1731" s="11" t="s">
        <v>10182</v>
      </c>
      <c r="N1731" s="10" t="s">
        <v>8188</v>
      </c>
      <c r="O1731" s="9" t="s">
        <v>7544</v>
      </c>
      <c r="P1731" s="10" t="s">
        <v>4991</v>
      </c>
      <c r="Q1731" s="9" t="s">
        <v>4992</v>
      </c>
      <c r="R1731" s="161" t="s">
        <v>7552</v>
      </c>
      <c r="S1731" s="10" t="s">
        <v>7</v>
      </c>
      <c r="T1731" s="9" t="s">
        <v>7705</v>
      </c>
      <c r="U1731" s="10" t="s">
        <v>1</v>
      </c>
      <c r="V1731" s="9">
        <v>100</v>
      </c>
      <c r="W1731" s="10">
        <v>47</v>
      </c>
      <c r="X1731" s="9" t="s">
        <v>5</v>
      </c>
      <c r="Y1731" s="8">
        <v>45296</v>
      </c>
      <c r="Z1731" s="7">
        <v>45231</v>
      </c>
      <c r="AA1731" s="8">
        <v>45292</v>
      </c>
      <c r="AB1731" s="7">
        <v>45292</v>
      </c>
      <c r="AC1731" s="6">
        <v>100</v>
      </c>
    </row>
    <row r="1732" spans="1:29" hidden="1">
      <c r="A1732" s="15" t="str">
        <f t="shared" ca="1" si="40"/>
        <v>PO &gt; Ok</v>
      </c>
      <c r="B1732" s="40" t="s">
        <v>10768</v>
      </c>
      <c r="C1732" s="18" t="str">
        <f>IFERROR(IF(VLOOKUP(G1732&amp;P1732,'Troca PN'!A:G,5,0)&lt;&gt;0,"TEVE Troca de PN","  &gt; ERRO CHAVE SKU&amp;PN "),"")</f>
        <v/>
      </c>
      <c r="D1732" s="18" t="str">
        <f>IFERROR(IF(VLOOKUP(G1732&amp;P1732,'Troca PN'!A:G,5,0)&lt;&gt;0,VLOOKUP(P1732,'Troca PN'!C:G,2,0),"  &gt; ERRO CHAVE SKU&amp;PN "),P1732)</f>
        <v>29044656</v>
      </c>
      <c r="E1732" s="54">
        <f>IFERROR(ROUNDUP((AC1732/VLOOKUP(P1732,'Huawei BUn - JDI'!B:H,4,0))*VLOOKUP(P1732,'Huawei BUn - JDI'!B:H,7,0),0),
IFERROR(IF(AC1732/VLOOKUP(P1732,'Huawei BUn - JDI'!L:O,3,0)&lt;1,VLOOKUP(P1732,'Huawei BUn - JDI'!L:O,3,0),
IFERROR(IF(AC1732/VLOOKUP(P1732,'Huawei BUn - JDI'!L:O,3,0)&lt;&gt;ROUND(AC1732/VLOOKUP(P1732,'Huawei BUn - JDI'!L:O,3,0),0),ROUNDUP(AC1732/VLOOKUP(P1732,'Huawei BUn - JDI'!L:O,3,0),0),AC1732),AC1732)),AC1732))</f>
        <v>200</v>
      </c>
      <c r="F1732" s="17">
        <f>VLOOKUP(P1732,'Material Unit Price List'!A:D,3,0)</f>
        <v>1.14E-2</v>
      </c>
      <c r="G1732" s="1" t="str">
        <f>TRIM(MID(N1732,(FIND("]",N1732)+1),
(FIND("#",N1732)-1)-(FIND("]",N1732))))</f>
        <v>PFF-4</v>
      </c>
      <c r="H1732" s="16" t="str">
        <f>IFERROR(VLOOKUP(P1732,'Huawei BUn - JDI'!B:H,1,0)&amp;" - has convertion, divide for - "&amp;VLOOKUP(P1732,'Huawei BUn - JDI'!B:H,4,0),
IFERROR(VLOOKUP(P1732,'Huawei BUn - JDI'!L:O,1,0)&amp;"- has MOQ of - "&amp;VLOOKUP(P1732,'Huawei BUn - JDI'!L:O,3,0)," Sem Conversão"))</f>
        <v xml:space="preserve"> Sem Conversão</v>
      </c>
      <c r="J1732" s="2" t="s">
        <v>4</v>
      </c>
      <c r="K1732" s="1" t="b">
        <v>1</v>
      </c>
      <c r="L1732" s="1" t="s">
        <v>8246</v>
      </c>
      <c r="M1732" s="11" t="s">
        <v>10183</v>
      </c>
      <c r="N1732" s="10" t="s">
        <v>9461</v>
      </c>
      <c r="O1732" s="9" t="s">
        <v>7544</v>
      </c>
      <c r="P1732" s="10" t="s">
        <v>4991</v>
      </c>
      <c r="Q1732" s="9" t="s">
        <v>4992</v>
      </c>
      <c r="R1732" s="161" t="s">
        <v>7552</v>
      </c>
      <c r="S1732" s="10" t="s">
        <v>7</v>
      </c>
      <c r="T1732" s="9" t="s">
        <v>7705</v>
      </c>
      <c r="U1732" s="10" t="s">
        <v>1</v>
      </c>
      <c r="V1732" s="9">
        <v>100</v>
      </c>
      <c r="W1732" s="10">
        <v>47</v>
      </c>
      <c r="X1732" s="9" t="s">
        <v>5</v>
      </c>
      <c r="Y1732" s="8">
        <v>45304</v>
      </c>
      <c r="Z1732" s="7">
        <v>45231</v>
      </c>
      <c r="AA1732" s="8">
        <v>45292</v>
      </c>
      <c r="AB1732" s="7">
        <v>45292</v>
      </c>
      <c r="AC1732" s="6">
        <v>200</v>
      </c>
    </row>
    <row r="1733" spans="1:29" hidden="1">
      <c r="A1733" s="15" t="str">
        <f t="shared" ca="1" si="40"/>
        <v>PO &gt; Ok</v>
      </c>
      <c r="B1733" s="40" t="s">
        <v>10768</v>
      </c>
      <c r="C1733" s="18" t="str">
        <f>IFERROR(IF(VLOOKUP(G1733&amp;P1733,'Troca PN'!A:G,5,0)&lt;&gt;0,"TEVE Troca de PN","  &gt; ERRO CHAVE SKU&amp;PN "),"")</f>
        <v/>
      </c>
      <c r="D1733" s="18" t="str">
        <f>IFERROR(IF(VLOOKUP(G1733&amp;P1733,'Troca PN'!A:G,5,0)&lt;&gt;0,VLOOKUP(P1733,'Troca PN'!C:G,2,0),"  &gt; ERRO CHAVE SKU&amp;PN "),P1733)</f>
        <v>29044656</v>
      </c>
      <c r="E1733" s="54">
        <f>IFERROR(ROUNDUP((AC1733/VLOOKUP(P1733,'Huawei BUn - JDI'!B:H,4,0))*VLOOKUP(P1733,'Huawei BUn - JDI'!B:H,7,0),0),
IFERROR(IF(AC1733/VLOOKUP(P1733,'Huawei BUn - JDI'!L:O,3,0)&lt;1,VLOOKUP(P1733,'Huawei BUn - JDI'!L:O,3,0),
IFERROR(IF(AC1733/VLOOKUP(P1733,'Huawei BUn - JDI'!L:O,3,0)&lt;&gt;ROUND(AC1733/VLOOKUP(P1733,'Huawei BUn - JDI'!L:O,3,0),0),ROUNDUP(AC1733/VLOOKUP(P1733,'Huawei BUn - JDI'!L:O,3,0),0),AC1733),AC1733)),AC1733))</f>
        <v>100</v>
      </c>
      <c r="F1733" s="17">
        <f>VLOOKUP(P1733,'Material Unit Price List'!A:D,3,0)</f>
        <v>1.14E-2</v>
      </c>
      <c r="G1733" s="1" t="str">
        <f>TRIM(MID(N1733,(FIND("]",N1733)+1),
(FIND("#",N1733)-1)-(FIND("]",N1733))))</f>
        <v>PFF-4</v>
      </c>
      <c r="H1733" s="16" t="str">
        <f>IFERROR(VLOOKUP(P1733,'Huawei BUn - JDI'!B:H,1,0)&amp;" - has convertion, divide for - "&amp;VLOOKUP(P1733,'Huawei BUn - JDI'!B:H,4,0),
IFERROR(VLOOKUP(P1733,'Huawei BUn - JDI'!L:O,1,0)&amp;"- has MOQ of - "&amp;VLOOKUP(P1733,'Huawei BUn - JDI'!L:O,3,0)," Sem Conversão"))</f>
        <v xml:space="preserve"> Sem Conversão</v>
      </c>
      <c r="J1733" s="2" t="s">
        <v>4</v>
      </c>
      <c r="K1733" s="1" t="b">
        <v>1</v>
      </c>
      <c r="L1733" s="1" t="s">
        <v>8246</v>
      </c>
      <c r="M1733" s="11" t="s">
        <v>10184</v>
      </c>
      <c r="N1733" s="10" t="s">
        <v>9483</v>
      </c>
      <c r="O1733" s="9" t="s">
        <v>7544</v>
      </c>
      <c r="P1733" s="10" t="s">
        <v>4991</v>
      </c>
      <c r="Q1733" s="9" t="s">
        <v>4992</v>
      </c>
      <c r="R1733" s="161" t="s">
        <v>7552</v>
      </c>
      <c r="S1733" s="10" t="s">
        <v>7</v>
      </c>
      <c r="T1733" s="9" t="s">
        <v>7705</v>
      </c>
      <c r="U1733" s="10" t="s">
        <v>1</v>
      </c>
      <c r="V1733" s="9">
        <v>100</v>
      </c>
      <c r="W1733" s="10">
        <v>47</v>
      </c>
      <c r="X1733" s="9" t="s">
        <v>5</v>
      </c>
      <c r="Y1733" s="8">
        <v>45305</v>
      </c>
      <c r="Z1733" s="7">
        <v>45231</v>
      </c>
      <c r="AA1733" s="8">
        <v>45292</v>
      </c>
      <c r="AB1733" s="7">
        <v>45292</v>
      </c>
      <c r="AC1733" s="6">
        <v>100</v>
      </c>
    </row>
    <row r="1734" spans="1:29" hidden="1">
      <c r="A1734" s="15" t="str">
        <f t="shared" ca="1" si="40"/>
        <v>PO &gt; Ok</v>
      </c>
      <c r="B1734" s="40" t="s">
        <v>10768</v>
      </c>
      <c r="C1734" s="18" t="str">
        <f>IFERROR(IF(VLOOKUP(G1734&amp;P1734,'Troca PN'!A:G,5,0)&lt;&gt;0,"TEVE Troca de PN","  &gt; ERRO CHAVE SKU&amp;PN "),"")</f>
        <v/>
      </c>
      <c r="D1734" s="18" t="str">
        <f>IFERROR(IF(VLOOKUP(G1734&amp;P1734,'Troca PN'!A:G,5,0)&lt;&gt;0,VLOOKUP(P1734,'Troca PN'!C:G,2,0),"  &gt; ERRO CHAVE SKU&amp;PN "),P1734)</f>
        <v>29044656</v>
      </c>
      <c r="E1734" s="54">
        <f>IFERROR(ROUNDUP((AC1734/VLOOKUP(P1734,'Huawei BUn - JDI'!B:H,4,0))*VLOOKUP(P1734,'Huawei BUn - JDI'!B:H,7,0),0),
IFERROR(IF(AC1734/VLOOKUP(P1734,'Huawei BUn - JDI'!L:O,3,0)&lt;1,VLOOKUP(P1734,'Huawei BUn - JDI'!L:O,3,0),
IFERROR(IF(AC1734/VLOOKUP(P1734,'Huawei BUn - JDI'!L:O,3,0)&lt;&gt;ROUND(AC1734/VLOOKUP(P1734,'Huawei BUn - JDI'!L:O,3,0),0),ROUNDUP(AC1734/VLOOKUP(P1734,'Huawei BUn - JDI'!L:O,3,0),0),AC1734),AC1734)),AC1734))</f>
        <v>100</v>
      </c>
      <c r="F1734" s="17">
        <f>VLOOKUP(P1734,'Material Unit Price List'!A:D,3,0)</f>
        <v>1.14E-2</v>
      </c>
      <c r="G1734" s="1" t="str">
        <f>TRIM(MID(N1734,(FIND("]",N1734)+1),
(FIND("#",N1734)-1)-(FIND("]",N1734))))</f>
        <v>UWT-5</v>
      </c>
      <c r="H1734" s="16" t="str">
        <f>IFERROR(VLOOKUP(P1734,'Huawei BUn - JDI'!B:H,1,0)&amp;" - has convertion, divide for - "&amp;VLOOKUP(P1734,'Huawei BUn - JDI'!B:H,4,0),
IFERROR(VLOOKUP(P1734,'Huawei BUn - JDI'!L:O,1,0)&amp;"- has MOQ of - "&amp;VLOOKUP(P1734,'Huawei BUn - JDI'!L:O,3,0)," Sem Conversão"))</f>
        <v xml:space="preserve"> Sem Conversão</v>
      </c>
      <c r="J1734" s="2" t="s">
        <v>4</v>
      </c>
      <c r="K1734" s="1" t="b">
        <v>1</v>
      </c>
      <c r="L1734" s="1" t="s">
        <v>8246</v>
      </c>
      <c r="M1734" s="11" t="s">
        <v>10185</v>
      </c>
      <c r="N1734" s="10" t="s">
        <v>9485</v>
      </c>
      <c r="O1734" s="9" t="s">
        <v>7544</v>
      </c>
      <c r="P1734" s="10" t="s">
        <v>4991</v>
      </c>
      <c r="Q1734" s="9" t="s">
        <v>4992</v>
      </c>
      <c r="R1734" s="161" t="s">
        <v>7552</v>
      </c>
      <c r="S1734" s="10" t="s">
        <v>7</v>
      </c>
      <c r="T1734" s="9" t="s">
        <v>7705</v>
      </c>
      <c r="U1734" s="10" t="s">
        <v>1</v>
      </c>
      <c r="V1734" s="9">
        <v>100</v>
      </c>
      <c r="W1734" s="10">
        <v>47</v>
      </c>
      <c r="X1734" s="9" t="s">
        <v>5</v>
      </c>
      <c r="Y1734" s="8">
        <v>45306</v>
      </c>
      <c r="Z1734" s="7">
        <v>45231</v>
      </c>
      <c r="AA1734" s="8">
        <v>45292</v>
      </c>
      <c r="AB1734" s="7">
        <v>45292</v>
      </c>
      <c r="AC1734" s="6">
        <v>100</v>
      </c>
    </row>
    <row r="1735" spans="1:29" hidden="1">
      <c r="A1735" s="15" t="str">
        <f t="shared" ca="1" si="40"/>
        <v>PO &gt; Ok</v>
      </c>
      <c r="B1735" s="40" t="s">
        <v>10768</v>
      </c>
      <c r="C1735" s="18" t="str">
        <f>IFERROR(IF(VLOOKUP(G1735&amp;P1735,'Troca PN'!A:G,5,0)&lt;&gt;0,"TEVE Troca de PN","  &gt; ERRO CHAVE SKU&amp;PN "),"")</f>
        <v/>
      </c>
      <c r="D1735" s="18" t="str">
        <f>IFERROR(IF(VLOOKUP(G1735&amp;P1735,'Troca PN'!A:G,5,0)&lt;&gt;0,VLOOKUP(P1735,'Troca PN'!C:G,2,0),"  &gt; ERRO CHAVE SKU&amp;PN "),P1735)</f>
        <v>29044656</v>
      </c>
      <c r="E1735" s="54">
        <f>IFERROR(ROUNDUP((AC1735/VLOOKUP(P1735,'Huawei BUn - JDI'!B:H,4,0))*VLOOKUP(P1735,'Huawei BUn - JDI'!B:H,7,0),0),
IFERROR(IF(AC1735/VLOOKUP(P1735,'Huawei BUn - JDI'!L:O,3,0)&lt;1,VLOOKUP(P1735,'Huawei BUn - JDI'!L:O,3,0),
IFERROR(IF(AC1735/VLOOKUP(P1735,'Huawei BUn - JDI'!L:O,3,0)&lt;&gt;ROUND(AC1735/VLOOKUP(P1735,'Huawei BUn - JDI'!L:O,3,0),0),ROUNDUP(AC1735/VLOOKUP(P1735,'Huawei BUn - JDI'!L:O,3,0),0),AC1735),AC1735)),AC1735))</f>
        <v>100</v>
      </c>
      <c r="F1735" s="17">
        <f>VLOOKUP(P1735,'Material Unit Price List'!A:D,3,0)</f>
        <v>1.14E-2</v>
      </c>
      <c r="G1735" s="1" t="str">
        <f>TRIM(MID(N1735,(FIND("]",N1735)+1),
(FIND("#",N1735)-1)-(FIND("]",N1735))))</f>
        <v>UWT-5</v>
      </c>
      <c r="H1735" s="16" t="str">
        <f>IFERROR(VLOOKUP(P1735,'Huawei BUn - JDI'!B:H,1,0)&amp;" - has convertion, divide for - "&amp;VLOOKUP(P1735,'Huawei BUn - JDI'!B:H,4,0),
IFERROR(VLOOKUP(P1735,'Huawei BUn - JDI'!L:O,1,0)&amp;"- has MOQ of - "&amp;VLOOKUP(P1735,'Huawei BUn - JDI'!L:O,3,0)," Sem Conversão"))</f>
        <v xml:space="preserve"> Sem Conversão</v>
      </c>
      <c r="J1735" s="2" t="s">
        <v>4</v>
      </c>
      <c r="K1735" s="1" t="b">
        <v>1</v>
      </c>
      <c r="L1735" s="1" t="s">
        <v>8246</v>
      </c>
      <c r="M1735" s="11" t="s">
        <v>10186</v>
      </c>
      <c r="N1735" s="10" t="s">
        <v>8457</v>
      </c>
      <c r="O1735" s="9" t="s">
        <v>7544</v>
      </c>
      <c r="P1735" s="10" t="s">
        <v>4991</v>
      </c>
      <c r="Q1735" s="9" t="s">
        <v>4992</v>
      </c>
      <c r="R1735" s="161" t="s">
        <v>7552</v>
      </c>
      <c r="S1735" s="10" t="s">
        <v>7</v>
      </c>
      <c r="T1735" s="9" t="s">
        <v>7705</v>
      </c>
      <c r="U1735" s="10" t="s">
        <v>1</v>
      </c>
      <c r="V1735" s="9">
        <v>100</v>
      </c>
      <c r="W1735" s="10">
        <v>47</v>
      </c>
      <c r="X1735" s="9" t="s">
        <v>5</v>
      </c>
      <c r="Y1735" s="8">
        <v>45307</v>
      </c>
      <c r="Z1735" s="7">
        <v>45231</v>
      </c>
      <c r="AA1735" s="8">
        <v>45292</v>
      </c>
      <c r="AB1735" s="7">
        <v>45292</v>
      </c>
      <c r="AC1735" s="6">
        <v>100</v>
      </c>
    </row>
    <row r="1736" spans="1:29" hidden="1">
      <c r="A1736" s="15" t="str">
        <f t="shared" ca="1" si="40"/>
        <v>PO &gt; Ok</v>
      </c>
      <c r="B1736" s="40" t="s">
        <v>10768</v>
      </c>
      <c r="C1736" s="18" t="str">
        <f>IFERROR(IF(VLOOKUP(G1736&amp;P1736,'Troca PN'!A:G,5,0)&lt;&gt;0,"TEVE Troca de PN","  &gt; ERRO CHAVE SKU&amp;PN "),"")</f>
        <v/>
      </c>
      <c r="D1736" s="18" t="str">
        <f>IFERROR(IF(VLOOKUP(G1736&amp;P1736,'Troca PN'!A:G,5,0)&lt;&gt;0,VLOOKUP(P1736,'Troca PN'!C:G,2,0),"  &gt; ERRO CHAVE SKU&amp;PN "),P1736)</f>
        <v>29044656</v>
      </c>
      <c r="E1736" s="54">
        <f>IFERROR(ROUNDUP((AC1736/VLOOKUP(P1736,'Huawei BUn - JDI'!B:H,4,0))*VLOOKUP(P1736,'Huawei BUn - JDI'!B:H,7,0),0),
IFERROR(IF(AC1736/VLOOKUP(P1736,'Huawei BUn - JDI'!L:O,3,0)&lt;1,VLOOKUP(P1736,'Huawei BUn - JDI'!L:O,3,0),
IFERROR(IF(AC1736/VLOOKUP(P1736,'Huawei BUn - JDI'!L:O,3,0)&lt;&gt;ROUND(AC1736/VLOOKUP(P1736,'Huawei BUn - JDI'!L:O,3,0),0),ROUNDUP(AC1736/VLOOKUP(P1736,'Huawei BUn - JDI'!L:O,3,0),0),AC1736),AC1736)),AC1736))</f>
        <v>200</v>
      </c>
      <c r="F1736" s="17">
        <f>VLOOKUP(P1736,'Material Unit Price List'!A:D,3,0)</f>
        <v>1.14E-2</v>
      </c>
      <c r="G1736" s="1" t="str">
        <f>TRIM(MID(N1736,(FIND("]",N1736)+1),
(FIND("#",N1736)-1)-(FIND("]",N1736))))</f>
        <v>BSJ-4</v>
      </c>
      <c r="H1736" s="16" t="str">
        <f>IFERROR(VLOOKUP(P1736,'Huawei BUn - JDI'!B:H,1,0)&amp;" - has convertion, divide for - "&amp;VLOOKUP(P1736,'Huawei BUn - JDI'!B:H,4,0),
IFERROR(VLOOKUP(P1736,'Huawei BUn - JDI'!L:O,1,0)&amp;"- has MOQ of - "&amp;VLOOKUP(P1736,'Huawei BUn - JDI'!L:O,3,0)," Sem Conversão"))</f>
        <v xml:space="preserve"> Sem Conversão</v>
      </c>
      <c r="J1736" s="2" t="s">
        <v>4</v>
      </c>
      <c r="K1736" s="1" t="b">
        <v>1</v>
      </c>
      <c r="L1736" s="1" t="s">
        <v>8246</v>
      </c>
      <c r="M1736" s="11" t="s">
        <v>10187</v>
      </c>
      <c r="N1736" s="10" t="s">
        <v>7686</v>
      </c>
      <c r="O1736" s="9" t="s">
        <v>7544</v>
      </c>
      <c r="P1736" s="10" t="s">
        <v>4991</v>
      </c>
      <c r="Q1736" s="9" t="s">
        <v>4992</v>
      </c>
      <c r="R1736" s="161" t="s">
        <v>7552</v>
      </c>
      <c r="S1736" s="10" t="s">
        <v>7</v>
      </c>
      <c r="T1736" s="9" t="s">
        <v>7705</v>
      </c>
      <c r="U1736" s="10" t="s">
        <v>1</v>
      </c>
      <c r="V1736" s="9">
        <v>100</v>
      </c>
      <c r="W1736" s="10">
        <v>47</v>
      </c>
      <c r="X1736" s="9" t="s">
        <v>5</v>
      </c>
      <c r="Y1736" s="8">
        <v>45308</v>
      </c>
      <c r="Z1736" s="7">
        <v>45231</v>
      </c>
      <c r="AA1736" s="8">
        <v>45292</v>
      </c>
      <c r="AB1736" s="7">
        <v>45292</v>
      </c>
      <c r="AC1736" s="6">
        <v>200</v>
      </c>
    </row>
    <row r="1737" spans="1:29" hidden="1">
      <c r="A1737" s="15" t="str">
        <f t="shared" ca="1" si="40"/>
        <v>PO &gt; Ok</v>
      </c>
      <c r="B1737" s="40" t="s">
        <v>10768</v>
      </c>
      <c r="C1737" s="18" t="str">
        <f>IFERROR(IF(VLOOKUP(G1737&amp;P1737,'Troca PN'!A:G,5,0)&lt;&gt;0,"TEVE Troca de PN","  &gt; ERRO CHAVE SKU&amp;PN "),"")</f>
        <v/>
      </c>
      <c r="D1737" s="18" t="str">
        <f>IFERROR(IF(VLOOKUP(G1737&amp;P1737,'Troca PN'!A:G,5,0)&lt;&gt;0,VLOOKUP(P1737,'Troca PN'!C:G,2,0),"  &gt; ERRO CHAVE SKU&amp;PN "),P1737)</f>
        <v>29044656</v>
      </c>
      <c r="E1737" s="54">
        <f>IFERROR(ROUNDUP((AC1737/VLOOKUP(P1737,'Huawei BUn - JDI'!B:H,4,0))*VLOOKUP(P1737,'Huawei BUn - JDI'!B:H,7,0),0),
IFERROR(IF(AC1737/VLOOKUP(P1737,'Huawei BUn - JDI'!L:O,3,0)&lt;1,VLOOKUP(P1737,'Huawei BUn - JDI'!L:O,3,0),
IFERROR(IF(AC1737/VLOOKUP(P1737,'Huawei BUn - JDI'!L:O,3,0)&lt;&gt;ROUND(AC1737/VLOOKUP(P1737,'Huawei BUn - JDI'!L:O,3,0),0),ROUNDUP(AC1737/VLOOKUP(P1737,'Huawei BUn - JDI'!L:O,3,0),0),AC1737),AC1737)),AC1737))</f>
        <v>200</v>
      </c>
      <c r="F1737" s="17">
        <f>VLOOKUP(P1737,'Material Unit Price List'!A:D,3,0)</f>
        <v>1.14E-2</v>
      </c>
      <c r="G1737" s="1" t="str">
        <f>TRIM(MID(N1737,(FIND("]",N1737)+1),
(FIND("#",N1737)-1)-(FIND("]",N1737))))</f>
        <v>BSJ-4</v>
      </c>
      <c r="H1737" s="16" t="str">
        <f>IFERROR(VLOOKUP(P1737,'Huawei BUn - JDI'!B:H,1,0)&amp;" - has convertion, divide for - "&amp;VLOOKUP(P1737,'Huawei BUn - JDI'!B:H,4,0),
IFERROR(VLOOKUP(P1737,'Huawei BUn - JDI'!L:O,1,0)&amp;"- has MOQ of - "&amp;VLOOKUP(P1737,'Huawei BUn - JDI'!L:O,3,0)," Sem Conversão"))</f>
        <v xml:space="preserve"> Sem Conversão</v>
      </c>
      <c r="J1737" s="2" t="s">
        <v>4</v>
      </c>
      <c r="K1737" s="1" t="b">
        <v>1</v>
      </c>
      <c r="L1737" s="1" t="s">
        <v>8246</v>
      </c>
      <c r="M1737" s="11" t="s">
        <v>10188</v>
      </c>
      <c r="N1737" s="10" t="s">
        <v>7693</v>
      </c>
      <c r="O1737" s="9" t="s">
        <v>7544</v>
      </c>
      <c r="P1737" s="10" t="s">
        <v>4991</v>
      </c>
      <c r="Q1737" s="9" t="s">
        <v>4992</v>
      </c>
      <c r="R1737" s="161" t="s">
        <v>7552</v>
      </c>
      <c r="S1737" s="10" t="s">
        <v>7</v>
      </c>
      <c r="T1737" s="9" t="s">
        <v>7705</v>
      </c>
      <c r="U1737" s="10" t="s">
        <v>1</v>
      </c>
      <c r="V1737" s="9">
        <v>100</v>
      </c>
      <c r="W1737" s="10">
        <v>47</v>
      </c>
      <c r="X1737" s="9" t="s">
        <v>5</v>
      </c>
      <c r="Y1737" s="8">
        <v>45309</v>
      </c>
      <c r="Z1737" s="7">
        <v>45231</v>
      </c>
      <c r="AA1737" s="8">
        <v>45292</v>
      </c>
      <c r="AB1737" s="7">
        <v>45292</v>
      </c>
      <c r="AC1737" s="6">
        <v>200</v>
      </c>
    </row>
    <row r="1738" spans="1:29" hidden="1">
      <c r="A1738" s="15" t="str">
        <f t="shared" ca="1" si="40"/>
        <v>Future PO</v>
      </c>
      <c r="B1738" s="40" t="str">
        <f ca="1">IFERROR(IF(FIND("TAMURA",UPPER(Q1738))&lt;&gt;0,"LOCAL PO &gt; 'TAMURA' ","ERRO Regra Tamura"),
IFERROR(IF(LOWER(S1738)="national","Local PO",
IF(YEAR(Z1738)&amp;TEXT(WEEKNUM(Z1738),"00")&lt;=YEAR(TODAY())&amp;TEXT(WEEKNUM(TODAY())  +1,"00"),"PO &gt; Ok",   "Future PO")),""))</f>
        <v>Future PO</v>
      </c>
      <c r="C1738" s="18" t="str">
        <f>IFERROR(IF(VLOOKUP(G1738&amp;P1738,'Troca PN'!A:G,5,0)&lt;&gt;0,"TEVE Troca de PN","  &gt; ERRO CHAVE SKU&amp;PN "),"")</f>
        <v/>
      </c>
      <c r="D1738" s="18" t="str">
        <f>IFERROR(IF(VLOOKUP(G1738&amp;P1738,'Troca PN'!A:G,5,0)&lt;&gt;0,VLOOKUP(P1738,'Troca PN'!C:G,2,0),"  &gt; ERRO CHAVE SKU&amp;PN "),P1738)</f>
        <v>29044656</v>
      </c>
      <c r="E1738" s="54">
        <f>IFERROR(ROUNDUP((AC1738/VLOOKUP(P1738,'Huawei BUn - JDI'!B:H,4,0))*VLOOKUP(P1738,'Huawei BUn - JDI'!B:H,7,0),0),
IFERROR(IF(AC1738/VLOOKUP(P1738,'Huawei BUn - JDI'!L:O,3,0)&lt;1,VLOOKUP(P1738,'Huawei BUn - JDI'!L:O,3,0),
IFERROR(IF(AC1738/VLOOKUP(P1738,'Huawei BUn - JDI'!L:O,3,0)&lt;&gt;ROUND(AC1738/VLOOKUP(P1738,'Huawei BUn - JDI'!L:O,3,0),0),ROUNDUP(AC1738/VLOOKUP(P1738,'Huawei BUn - JDI'!L:O,3,0),0),AC1738),AC1738)),AC1738))</f>
        <v>200</v>
      </c>
      <c r="F1738" s="17">
        <f>VLOOKUP(P1738,'Material Unit Price List'!A:D,3,0)</f>
        <v>1.14E-2</v>
      </c>
      <c r="G1738" s="1" t="str">
        <f>TRIM(MID(N1738,(FIND("]",N1738)+1),
(FIND("#",N1738)-1)-(FIND("]",N1738))))</f>
        <v>VFF-3</v>
      </c>
      <c r="H1738" s="16" t="str">
        <f>IFERROR(VLOOKUP(P1738,'Huawei BUn - JDI'!B:H,1,0)&amp;" - has convertion, divide for - "&amp;VLOOKUP(P1738,'Huawei BUn - JDI'!B:H,4,0),
IFERROR(VLOOKUP(P1738,'Huawei BUn - JDI'!L:O,1,0)&amp;"- has MOQ of - "&amp;VLOOKUP(P1738,'Huawei BUn - JDI'!L:O,3,0)," Sem Conversão"))</f>
        <v xml:space="preserve"> Sem Conversão</v>
      </c>
      <c r="J1738" s="2" t="s">
        <v>4</v>
      </c>
      <c r="K1738" s="1" t="b">
        <v>1</v>
      </c>
      <c r="L1738" s="1" t="s">
        <v>8246</v>
      </c>
      <c r="M1738" s="11" t="s">
        <v>10189</v>
      </c>
      <c r="N1738" s="10" t="s">
        <v>7687</v>
      </c>
      <c r="O1738" s="9" t="s">
        <v>7544</v>
      </c>
      <c r="P1738" s="10" t="s">
        <v>4991</v>
      </c>
      <c r="Q1738" s="9" t="s">
        <v>4992</v>
      </c>
      <c r="R1738" s="161" t="s">
        <v>7552</v>
      </c>
      <c r="S1738" s="10" t="s">
        <v>7</v>
      </c>
      <c r="T1738" s="9" t="s">
        <v>7705</v>
      </c>
      <c r="U1738" s="10" t="s">
        <v>1</v>
      </c>
      <c r="V1738" s="9">
        <v>100</v>
      </c>
      <c r="W1738" s="10">
        <v>47</v>
      </c>
      <c r="X1738" s="9" t="s">
        <v>5</v>
      </c>
      <c r="Y1738" s="8">
        <v>45324</v>
      </c>
      <c r="Z1738" s="7">
        <v>45262</v>
      </c>
      <c r="AA1738" s="8">
        <v>45323</v>
      </c>
      <c r="AB1738" s="7">
        <v>45323</v>
      </c>
      <c r="AC1738" s="6">
        <v>200</v>
      </c>
    </row>
    <row r="1739" spans="1:29" hidden="1">
      <c r="A1739" s="15" t="str">
        <f t="shared" ca="1" si="40"/>
        <v>Future PO</v>
      </c>
      <c r="B1739" s="40" t="str">
        <f ca="1">IFERROR(IF(FIND("TAMURA",UPPER(Q1739))&lt;&gt;0,"LOCAL PO &gt; 'TAMURA' ","ERRO Regra Tamura"),
IFERROR(IF(LOWER(S1739)="national","Local PO",
IF(YEAR(Z1739)&amp;TEXT(WEEKNUM(Z1739),"00")&lt;=YEAR(TODAY())&amp;TEXT(WEEKNUM(TODAY())  +1,"00"),"PO &gt; Ok",   "Future PO")),""))</f>
        <v>Future PO</v>
      </c>
      <c r="C1739" s="18" t="str">
        <f>IFERROR(IF(VLOOKUP(G1739&amp;P1739,'Troca PN'!A:G,5,0)&lt;&gt;0,"TEVE Troca de PN","  &gt; ERRO CHAVE SKU&amp;PN "),"")</f>
        <v/>
      </c>
      <c r="D1739" s="18" t="str">
        <f>IFERROR(IF(VLOOKUP(G1739&amp;P1739,'Troca PN'!A:G,5,0)&lt;&gt;0,VLOOKUP(P1739,'Troca PN'!C:G,2,0),"  &gt; ERRO CHAVE SKU&amp;PN "),P1739)</f>
        <v>29044656</v>
      </c>
      <c r="E1739" s="54">
        <f>IFERROR(ROUNDUP((AC1739/VLOOKUP(P1739,'Huawei BUn - JDI'!B:H,4,0))*VLOOKUP(P1739,'Huawei BUn - JDI'!B:H,7,0),0),
IFERROR(IF(AC1739/VLOOKUP(P1739,'Huawei BUn - JDI'!L:O,3,0)&lt;1,VLOOKUP(P1739,'Huawei BUn - JDI'!L:O,3,0),
IFERROR(IF(AC1739/VLOOKUP(P1739,'Huawei BUn - JDI'!L:O,3,0)&lt;&gt;ROUND(AC1739/VLOOKUP(P1739,'Huawei BUn - JDI'!L:O,3,0),0),ROUNDUP(AC1739/VLOOKUP(P1739,'Huawei BUn - JDI'!L:O,3,0),0),AC1739),AC1739)),AC1739))</f>
        <v>200</v>
      </c>
      <c r="F1739" s="17">
        <f>VLOOKUP(P1739,'Material Unit Price List'!A:D,3,0)</f>
        <v>1.14E-2</v>
      </c>
      <c r="G1739" s="1" t="str">
        <f>TRIM(MID(N1739,(FIND("]",N1739)+1),
(FIND("#",N1739)-1)-(FIND("]",N1739))))</f>
        <v>VFF-3</v>
      </c>
      <c r="H1739" s="16" t="str">
        <f>IFERROR(VLOOKUP(P1739,'Huawei BUn - JDI'!B:H,1,0)&amp;" - has convertion, divide for - "&amp;VLOOKUP(P1739,'Huawei BUn - JDI'!B:H,4,0),
IFERROR(VLOOKUP(P1739,'Huawei BUn - JDI'!L:O,1,0)&amp;"- has MOQ of - "&amp;VLOOKUP(P1739,'Huawei BUn - JDI'!L:O,3,0)," Sem Conversão"))</f>
        <v xml:space="preserve"> Sem Conversão</v>
      </c>
      <c r="J1739" s="2" t="s">
        <v>4</v>
      </c>
      <c r="K1739" s="1" t="b">
        <v>1</v>
      </c>
      <c r="L1739" s="1" t="s">
        <v>8246</v>
      </c>
      <c r="M1739" s="11" t="s">
        <v>10190</v>
      </c>
      <c r="N1739" s="10" t="s">
        <v>7687</v>
      </c>
      <c r="O1739" s="9" t="s">
        <v>7544</v>
      </c>
      <c r="P1739" s="10" t="s">
        <v>4991</v>
      </c>
      <c r="Q1739" s="9" t="s">
        <v>4992</v>
      </c>
      <c r="R1739" s="161" t="s">
        <v>7552</v>
      </c>
      <c r="S1739" s="10" t="s">
        <v>7</v>
      </c>
      <c r="T1739" s="9" t="s">
        <v>7705</v>
      </c>
      <c r="U1739" s="10" t="s">
        <v>1</v>
      </c>
      <c r="V1739" s="9">
        <v>100</v>
      </c>
      <c r="W1739" s="10">
        <v>47</v>
      </c>
      <c r="X1739" s="9" t="s">
        <v>5</v>
      </c>
      <c r="Y1739" s="8">
        <v>45325</v>
      </c>
      <c r="Z1739" s="7">
        <v>45262</v>
      </c>
      <c r="AA1739" s="8">
        <v>45323</v>
      </c>
      <c r="AB1739" s="7">
        <v>45323</v>
      </c>
      <c r="AC1739" s="6">
        <v>200</v>
      </c>
    </row>
    <row r="1740" spans="1:29" hidden="1">
      <c r="A1740" s="15" t="str">
        <f t="shared" ref="A1740:A1803" ca="1" si="41">IFERROR(IF(FIND("TAMURA",UPPER(Q1740))&lt;&gt;0,"LOCAL PO &gt; 'TAMURA' ","ERRO Regra Tamura"),
IF(LOWER(S1740)="national","Local PO",
IF(YEAR(Z1740)&amp;TEXT(WEEKNUM(Z1740),"00")&lt;=YEAR(TODAY())&amp;TEXT(WEEKNUM(TODAY())  +1,"00"),"PO &gt; Ok",   "Future PO")))</f>
        <v>Future PO</v>
      </c>
      <c r="B1740" s="40" t="str">
        <f ca="1">IFERROR(IF(FIND("TAMURA",UPPER(Q1740))&lt;&gt;0,"LOCAL PO &gt; 'TAMURA' ","ERRO Regra Tamura"),
IFERROR(IF(LOWER(S1740)="national","Local PO",
IF(YEAR(Z1740)&amp;TEXT(WEEKNUM(Z1740),"00")&lt;=YEAR(TODAY())&amp;TEXT(WEEKNUM(TODAY())  +1,"00"),"PO &gt; Ok",   "Future PO")),""))</f>
        <v>Future PO</v>
      </c>
      <c r="C1740" s="18" t="str">
        <f>IFERROR(IF(VLOOKUP(G1740&amp;P1740,'Troca PN'!A:G,5,0)&lt;&gt;0,"TEVE Troca de PN","  &gt; ERRO CHAVE SKU&amp;PN "),"")</f>
        <v/>
      </c>
      <c r="D1740" s="18" t="str">
        <f>IFERROR(IF(VLOOKUP(G1740&amp;P1740,'Troca PN'!A:G,5,0)&lt;&gt;0,VLOOKUP(P1740,'Troca PN'!C:G,2,0),"  &gt; ERRO CHAVE SKU&amp;PN "),P1740)</f>
        <v>29044656</v>
      </c>
      <c r="E1740" s="54">
        <f>IFERROR(ROUNDUP((AC1740/VLOOKUP(P1740,'Huawei BUn - JDI'!B:H,4,0))*VLOOKUP(P1740,'Huawei BUn - JDI'!B:H,7,0),0),
IFERROR(IF(AC1740/VLOOKUP(P1740,'Huawei BUn - JDI'!L:O,3,0)&lt;1,VLOOKUP(P1740,'Huawei BUn - JDI'!L:O,3,0),
IFERROR(IF(AC1740/VLOOKUP(P1740,'Huawei BUn - JDI'!L:O,3,0)&lt;&gt;ROUND(AC1740/VLOOKUP(P1740,'Huawei BUn - JDI'!L:O,3,0),0),ROUNDUP(AC1740/VLOOKUP(P1740,'Huawei BUn - JDI'!L:O,3,0),0),AC1740),AC1740)),AC1740))</f>
        <v>200</v>
      </c>
      <c r="F1740" s="17">
        <f>VLOOKUP(P1740,'Material Unit Price List'!A:D,3,0)</f>
        <v>1.14E-2</v>
      </c>
      <c r="G1740" s="1" t="str">
        <f>TRIM(MID(N1740,(FIND("]",N1740)+1),
(FIND("#",N1740)-1)-(FIND("]",N1740))))</f>
        <v>VFF-3</v>
      </c>
      <c r="H1740" s="16" t="str">
        <f>IFERROR(VLOOKUP(P1740,'Huawei BUn - JDI'!B:H,1,0)&amp;" - has convertion, divide for - "&amp;VLOOKUP(P1740,'Huawei BUn - JDI'!B:H,4,0),
IFERROR(VLOOKUP(P1740,'Huawei BUn - JDI'!L:O,1,0)&amp;"- has MOQ of - "&amp;VLOOKUP(P1740,'Huawei BUn - JDI'!L:O,3,0)," Sem Conversão"))</f>
        <v xml:space="preserve"> Sem Conversão</v>
      </c>
      <c r="J1740" s="2" t="s">
        <v>4</v>
      </c>
      <c r="K1740" s="1" t="b">
        <v>1</v>
      </c>
      <c r="L1740" s="1" t="s">
        <v>8246</v>
      </c>
      <c r="M1740" s="11" t="s">
        <v>10191</v>
      </c>
      <c r="N1740" s="10" t="s">
        <v>8189</v>
      </c>
      <c r="O1740" s="9" t="s">
        <v>7544</v>
      </c>
      <c r="P1740" s="10" t="s">
        <v>4991</v>
      </c>
      <c r="Q1740" s="9" t="s">
        <v>4992</v>
      </c>
      <c r="R1740" s="161" t="s">
        <v>7552</v>
      </c>
      <c r="S1740" s="10" t="s">
        <v>7</v>
      </c>
      <c r="T1740" s="9" t="s">
        <v>7705</v>
      </c>
      <c r="U1740" s="10" t="s">
        <v>1</v>
      </c>
      <c r="V1740" s="9">
        <v>100</v>
      </c>
      <c r="W1740" s="10">
        <v>47</v>
      </c>
      <c r="X1740" s="9" t="s">
        <v>5</v>
      </c>
      <c r="Y1740" s="8">
        <v>45326</v>
      </c>
      <c r="Z1740" s="7">
        <v>45262</v>
      </c>
      <c r="AA1740" s="8">
        <v>45323</v>
      </c>
      <c r="AB1740" s="7">
        <v>45323</v>
      </c>
      <c r="AC1740" s="6">
        <v>200</v>
      </c>
    </row>
    <row r="1741" spans="1:29" hidden="1">
      <c r="A1741" s="15" t="str">
        <f t="shared" ca="1" si="41"/>
        <v>Future PO</v>
      </c>
      <c r="B1741" s="40" t="str">
        <f ca="1">IFERROR(IF(FIND("TAMURA",UPPER(Q1741))&lt;&gt;0,"LOCAL PO &gt; 'TAMURA' ","ERRO Regra Tamura"),
IFERROR(IF(LOWER(S1741)="national","Local PO",
IF(YEAR(Z1741)&amp;TEXT(WEEKNUM(Z1741),"00")&lt;=YEAR(TODAY())&amp;TEXT(WEEKNUM(TODAY())  +1,"00"),"PO &gt; Ok",   "Future PO")),""))</f>
        <v>Future PO</v>
      </c>
      <c r="C1741" s="18" t="str">
        <f>IFERROR(IF(VLOOKUP(G1741&amp;P1741,'Troca PN'!A:G,5,0)&lt;&gt;0,"TEVE Troca de PN","  &gt; ERRO CHAVE SKU&amp;PN "),"")</f>
        <v/>
      </c>
      <c r="D1741" s="18" t="str">
        <f>IFERROR(IF(VLOOKUP(G1741&amp;P1741,'Troca PN'!A:G,5,0)&lt;&gt;0,VLOOKUP(P1741,'Troca PN'!C:G,2,0),"  &gt; ERRO CHAVE SKU&amp;PN "),P1741)</f>
        <v>29044656</v>
      </c>
      <c r="E1741" s="54">
        <f>IFERROR(ROUNDUP((AC1741/VLOOKUP(P1741,'Huawei BUn - JDI'!B:H,4,0))*VLOOKUP(P1741,'Huawei BUn - JDI'!B:H,7,0),0),
IFERROR(IF(AC1741/VLOOKUP(P1741,'Huawei BUn - JDI'!L:O,3,0)&lt;1,VLOOKUP(P1741,'Huawei BUn - JDI'!L:O,3,0),
IFERROR(IF(AC1741/VLOOKUP(P1741,'Huawei BUn - JDI'!L:O,3,0)&lt;&gt;ROUND(AC1741/VLOOKUP(P1741,'Huawei BUn - JDI'!L:O,3,0),0),ROUNDUP(AC1741/VLOOKUP(P1741,'Huawei BUn - JDI'!L:O,3,0),0),AC1741),AC1741)),AC1741))</f>
        <v>100</v>
      </c>
      <c r="F1741" s="17">
        <f>VLOOKUP(P1741,'Material Unit Price List'!A:D,3,0)</f>
        <v>1.14E-2</v>
      </c>
      <c r="G1741" s="1" t="str">
        <f>TRIM(MID(N1741,(FIND("]",N1741)+1),
(FIND("#",N1741)-1)-(FIND("]",N1741))))</f>
        <v>VFF-3</v>
      </c>
      <c r="H1741" s="16" t="str">
        <f>IFERROR(VLOOKUP(P1741,'Huawei BUn - JDI'!B:H,1,0)&amp;" - has convertion, divide for - "&amp;VLOOKUP(P1741,'Huawei BUn - JDI'!B:H,4,0),
IFERROR(VLOOKUP(P1741,'Huawei BUn - JDI'!L:O,1,0)&amp;"- has MOQ of - "&amp;VLOOKUP(P1741,'Huawei BUn - JDI'!L:O,3,0)," Sem Conversão"))</f>
        <v xml:space="preserve"> Sem Conversão</v>
      </c>
      <c r="J1741" s="2" t="s">
        <v>4</v>
      </c>
      <c r="K1741" s="1" t="b">
        <v>1</v>
      </c>
      <c r="L1741" s="1" t="s">
        <v>8246</v>
      </c>
      <c r="M1741" s="11" t="s">
        <v>10192</v>
      </c>
      <c r="N1741" s="10" t="s">
        <v>8189</v>
      </c>
      <c r="O1741" s="9" t="s">
        <v>7544</v>
      </c>
      <c r="P1741" s="10" t="s">
        <v>4991</v>
      </c>
      <c r="Q1741" s="9" t="s">
        <v>4992</v>
      </c>
      <c r="R1741" s="161" t="s">
        <v>7552</v>
      </c>
      <c r="S1741" s="10" t="s">
        <v>7</v>
      </c>
      <c r="T1741" s="9" t="s">
        <v>7705</v>
      </c>
      <c r="U1741" s="10" t="s">
        <v>1</v>
      </c>
      <c r="V1741" s="9">
        <v>100</v>
      </c>
      <c r="W1741" s="10">
        <v>47</v>
      </c>
      <c r="X1741" s="9" t="s">
        <v>5</v>
      </c>
      <c r="Y1741" s="8">
        <v>45327</v>
      </c>
      <c r="Z1741" s="7">
        <v>45262</v>
      </c>
      <c r="AA1741" s="8">
        <v>45323</v>
      </c>
      <c r="AB1741" s="7">
        <v>45323</v>
      </c>
      <c r="AC1741" s="6">
        <v>100</v>
      </c>
    </row>
    <row r="1742" spans="1:29" hidden="1">
      <c r="A1742" s="15" t="str">
        <f t="shared" ca="1" si="41"/>
        <v>Future PO</v>
      </c>
      <c r="B1742" s="40" t="str">
        <f ca="1">IFERROR(IF(FIND("TAMURA",UPPER(Q1742))&lt;&gt;0,"LOCAL PO &gt; 'TAMURA' ","ERRO Regra Tamura"),
IFERROR(IF(LOWER(S1742)="national","Local PO",
IF(YEAR(Z1742)&amp;TEXT(WEEKNUM(Z1742),"00")&lt;=YEAR(TODAY())&amp;TEXT(WEEKNUM(TODAY())  +1,"00"),"PO &gt; Ok",   "Future PO")),""))</f>
        <v>Future PO</v>
      </c>
      <c r="C1742" s="18" t="str">
        <f>IFERROR(IF(VLOOKUP(G1742&amp;P1742,'Troca PN'!A:G,5,0)&lt;&gt;0,"TEVE Troca de PN","  &gt; ERRO CHAVE SKU&amp;PN "),"")</f>
        <v/>
      </c>
      <c r="D1742" s="18" t="str">
        <f>IFERROR(IF(VLOOKUP(G1742&amp;P1742,'Troca PN'!A:G,5,0)&lt;&gt;0,VLOOKUP(P1742,'Troca PN'!C:G,2,0),"  &gt; ERRO CHAVE SKU&amp;PN "),P1742)</f>
        <v>29044656</v>
      </c>
      <c r="E1742" s="54">
        <f>IFERROR(ROUNDUP((AC1742/VLOOKUP(P1742,'Huawei BUn - JDI'!B:H,4,0))*VLOOKUP(P1742,'Huawei BUn - JDI'!B:H,7,0),0),
IFERROR(IF(AC1742/VLOOKUP(P1742,'Huawei BUn - JDI'!L:O,3,0)&lt;1,VLOOKUP(P1742,'Huawei BUn - JDI'!L:O,3,0),
IFERROR(IF(AC1742/VLOOKUP(P1742,'Huawei BUn - JDI'!L:O,3,0)&lt;&gt;ROUND(AC1742/VLOOKUP(P1742,'Huawei BUn - JDI'!L:O,3,0),0),ROUNDUP(AC1742/VLOOKUP(P1742,'Huawei BUn - JDI'!L:O,3,0),0),AC1742),AC1742)),AC1742))</f>
        <v>100</v>
      </c>
      <c r="F1742" s="17">
        <f>VLOOKUP(P1742,'Material Unit Price List'!A:D,3,0)</f>
        <v>1.14E-2</v>
      </c>
      <c r="G1742" s="1" t="str">
        <f>TRIM(MID(N1742,(FIND("]",N1742)+1),
(FIND("#",N1742)-1)-(FIND("]",N1742))))</f>
        <v>PFF-4</v>
      </c>
      <c r="H1742" s="16" t="str">
        <f>IFERROR(VLOOKUP(P1742,'Huawei BUn - JDI'!B:H,1,0)&amp;" - has convertion, divide for - "&amp;VLOOKUP(P1742,'Huawei BUn - JDI'!B:H,4,0),
IFERROR(VLOOKUP(P1742,'Huawei BUn - JDI'!L:O,1,0)&amp;"- has MOQ of - "&amp;VLOOKUP(P1742,'Huawei BUn - JDI'!L:O,3,0)," Sem Conversão"))</f>
        <v xml:space="preserve"> Sem Conversão</v>
      </c>
      <c r="J1742" s="2" t="s">
        <v>4</v>
      </c>
      <c r="K1742" s="1" t="b">
        <v>1</v>
      </c>
      <c r="L1742" s="1" t="s">
        <v>8246</v>
      </c>
      <c r="M1742" s="11" t="s">
        <v>10193</v>
      </c>
      <c r="N1742" s="10" t="s">
        <v>8459</v>
      </c>
      <c r="O1742" s="9" t="s">
        <v>7544</v>
      </c>
      <c r="P1742" s="10" t="s">
        <v>4991</v>
      </c>
      <c r="Q1742" s="9" t="s">
        <v>4992</v>
      </c>
      <c r="R1742" s="161" t="s">
        <v>7552</v>
      </c>
      <c r="S1742" s="10" t="s">
        <v>7</v>
      </c>
      <c r="T1742" s="9" t="s">
        <v>7705</v>
      </c>
      <c r="U1742" s="10" t="s">
        <v>1</v>
      </c>
      <c r="V1742" s="9">
        <v>100</v>
      </c>
      <c r="W1742" s="10">
        <v>47</v>
      </c>
      <c r="X1742" s="9" t="s">
        <v>5</v>
      </c>
      <c r="Y1742" s="8">
        <v>45331</v>
      </c>
      <c r="Z1742" s="7">
        <v>45262</v>
      </c>
      <c r="AA1742" s="8">
        <v>45323</v>
      </c>
      <c r="AB1742" s="7">
        <v>45323</v>
      </c>
      <c r="AC1742" s="6">
        <v>100</v>
      </c>
    </row>
    <row r="1743" spans="1:29" hidden="1">
      <c r="A1743" s="15" t="str">
        <f t="shared" ca="1" si="41"/>
        <v>Future PO</v>
      </c>
      <c r="B1743" s="40" t="str">
        <f ca="1">IFERROR(IF(FIND("TAMURA",UPPER(Q1743))&lt;&gt;0,"LOCAL PO &gt; 'TAMURA' ","ERRO Regra Tamura"),
IFERROR(IF(LOWER(S1743)="national","Local PO",
IF(YEAR(Z1743)&amp;TEXT(WEEKNUM(Z1743),"00")&lt;=YEAR(TODAY())&amp;TEXT(WEEKNUM(TODAY())  +1,"00"),"PO &gt; Ok",   "Future PO")),""))</f>
        <v>Future PO</v>
      </c>
      <c r="C1743" s="18" t="str">
        <f>IFERROR(IF(VLOOKUP(G1743&amp;P1743,'Troca PN'!A:G,5,0)&lt;&gt;0,"TEVE Troca de PN","  &gt; ERRO CHAVE SKU&amp;PN "),"")</f>
        <v/>
      </c>
      <c r="D1743" s="18" t="str">
        <f>IFERROR(IF(VLOOKUP(G1743&amp;P1743,'Troca PN'!A:G,5,0)&lt;&gt;0,VLOOKUP(P1743,'Troca PN'!C:G,2,0),"  &gt; ERRO CHAVE SKU&amp;PN "),P1743)</f>
        <v>29044656</v>
      </c>
      <c r="E1743" s="54">
        <f>IFERROR(ROUNDUP((AC1743/VLOOKUP(P1743,'Huawei BUn - JDI'!B:H,4,0))*VLOOKUP(P1743,'Huawei BUn - JDI'!B:H,7,0),0),
IFERROR(IF(AC1743/VLOOKUP(P1743,'Huawei BUn - JDI'!L:O,3,0)&lt;1,VLOOKUP(P1743,'Huawei BUn - JDI'!L:O,3,0),
IFERROR(IF(AC1743/VLOOKUP(P1743,'Huawei BUn - JDI'!L:O,3,0)&lt;&gt;ROUND(AC1743/VLOOKUP(P1743,'Huawei BUn - JDI'!L:O,3,0),0),ROUNDUP(AC1743/VLOOKUP(P1743,'Huawei BUn - JDI'!L:O,3,0),0),AC1743),AC1743)),AC1743))</f>
        <v>200</v>
      </c>
      <c r="F1743" s="17">
        <f>VLOOKUP(P1743,'Material Unit Price List'!A:D,3,0)</f>
        <v>1.14E-2</v>
      </c>
      <c r="G1743" s="1" t="str">
        <f>TRIM(MID(N1743,(FIND("]",N1743)+1),
(FIND("#",N1743)-1)-(FIND("]",N1743))))</f>
        <v>BSJ-4</v>
      </c>
      <c r="H1743" s="16" t="str">
        <f>IFERROR(VLOOKUP(P1743,'Huawei BUn - JDI'!B:H,1,0)&amp;" - has convertion, divide for - "&amp;VLOOKUP(P1743,'Huawei BUn - JDI'!B:H,4,0),
IFERROR(VLOOKUP(P1743,'Huawei BUn - JDI'!L:O,1,0)&amp;"- has MOQ of - "&amp;VLOOKUP(P1743,'Huawei BUn - JDI'!L:O,3,0)," Sem Conversão"))</f>
        <v xml:space="preserve"> Sem Conversão</v>
      </c>
      <c r="J1743" s="2" t="s">
        <v>4</v>
      </c>
      <c r="K1743" s="1" t="b">
        <v>1</v>
      </c>
      <c r="L1743" s="1" t="s">
        <v>8246</v>
      </c>
      <c r="M1743" s="11" t="s">
        <v>10194</v>
      </c>
      <c r="N1743" s="10" t="s">
        <v>7694</v>
      </c>
      <c r="O1743" s="9" t="s">
        <v>7544</v>
      </c>
      <c r="P1743" s="10" t="s">
        <v>4991</v>
      </c>
      <c r="Q1743" s="9" t="s">
        <v>4992</v>
      </c>
      <c r="R1743" s="161" t="s">
        <v>7552</v>
      </c>
      <c r="S1743" s="10" t="s">
        <v>7</v>
      </c>
      <c r="T1743" s="9" t="s">
        <v>7705</v>
      </c>
      <c r="U1743" s="10" t="s">
        <v>1</v>
      </c>
      <c r="V1743" s="9">
        <v>100</v>
      </c>
      <c r="W1743" s="10">
        <v>47</v>
      </c>
      <c r="X1743" s="9" t="s">
        <v>5</v>
      </c>
      <c r="Y1743" s="8">
        <v>45332</v>
      </c>
      <c r="Z1743" s="7">
        <v>45262</v>
      </c>
      <c r="AA1743" s="8">
        <v>45323</v>
      </c>
      <c r="AB1743" s="7">
        <v>45323</v>
      </c>
      <c r="AC1743" s="6">
        <v>200</v>
      </c>
    </row>
    <row r="1744" spans="1:29" hidden="1">
      <c r="A1744" s="15" t="str">
        <f t="shared" ca="1" si="41"/>
        <v>Future PO</v>
      </c>
      <c r="B1744" s="40" t="str">
        <f ca="1">IFERROR(IF(FIND("TAMURA",UPPER(Q1744))&lt;&gt;0,"LOCAL PO &gt; 'TAMURA' ","ERRO Regra Tamura"),
IFERROR(IF(LOWER(S1744)="national","Local PO",
IF(YEAR(Z1744)&amp;TEXT(WEEKNUM(Z1744),"00")&lt;=YEAR(TODAY())&amp;TEXT(WEEKNUM(TODAY())  +1,"00"),"PO &gt; Ok",   "Future PO")),""))</f>
        <v>Future PO</v>
      </c>
      <c r="C1744" s="18" t="str">
        <f>IFERROR(IF(VLOOKUP(G1744&amp;P1744,'Troca PN'!A:G,5,0)&lt;&gt;0,"TEVE Troca de PN","  &gt; ERRO CHAVE SKU&amp;PN "),"")</f>
        <v/>
      </c>
      <c r="D1744" s="18" t="str">
        <f>IFERROR(IF(VLOOKUP(G1744&amp;P1744,'Troca PN'!A:G,5,0)&lt;&gt;0,VLOOKUP(P1744,'Troca PN'!C:G,2,0),"  &gt; ERRO CHAVE SKU&amp;PN "),P1744)</f>
        <v>29044656</v>
      </c>
      <c r="E1744" s="54">
        <f>IFERROR(ROUNDUP((AC1744/VLOOKUP(P1744,'Huawei BUn - JDI'!B:H,4,0))*VLOOKUP(P1744,'Huawei BUn - JDI'!B:H,7,0),0),
IFERROR(IF(AC1744/VLOOKUP(P1744,'Huawei BUn - JDI'!L:O,3,0)&lt;1,VLOOKUP(P1744,'Huawei BUn - JDI'!L:O,3,0),
IFERROR(IF(AC1744/VLOOKUP(P1744,'Huawei BUn - JDI'!L:O,3,0)&lt;&gt;ROUND(AC1744/VLOOKUP(P1744,'Huawei BUn - JDI'!L:O,3,0),0),ROUNDUP(AC1744/VLOOKUP(P1744,'Huawei BUn - JDI'!L:O,3,0),0),AC1744),AC1744)),AC1744))</f>
        <v>119</v>
      </c>
      <c r="F1744" s="17">
        <f>VLOOKUP(P1744,'Material Unit Price List'!A:D,3,0)</f>
        <v>1.14E-2</v>
      </c>
      <c r="G1744" s="1" t="str">
        <f>TRIM(MID(N1744,(FIND("]",N1744)+1),
(FIND("#",N1744)-1)-(FIND("]",N1744))))</f>
        <v>BSJ-4</v>
      </c>
      <c r="H1744" s="16" t="str">
        <f>IFERROR(VLOOKUP(P1744,'Huawei BUn - JDI'!B:H,1,0)&amp;" - has convertion, divide for - "&amp;VLOOKUP(P1744,'Huawei BUn - JDI'!B:H,4,0),
IFERROR(VLOOKUP(P1744,'Huawei BUn - JDI'!L:O,1,0)&amp;"- has MOQ of - "&amp;VLOOKUP(P1744,'Huawei BUn - JDI'!L:O,3,0)," Sem Conversão"))</f>
        <v xml:space="preserve"> Sem Conversão</v>
      </c>
      <c r="J1744" s="2" t="s">
        <v>4</v>
      </c>
      <c r="K1744" s="1" t="b">
        <v>1</v>
      </c>
      <c r="L1744" s="1" t="s">
        <v>8246</v>
      </c>
      <c r="M1744" s="11" t="s">
        <v>10195</v>
      </c>
      <c r="N1744" s="10" t="s">
        <v>7695</v>
      </c>
      <c r="O1744" s="9" t="s">
        <v>7544</v>
      </c>
      <c r="P1744" s="10" t="s">
        <v>4991</v>
      </c>
      <c r="Q1744" s="9" t="s">
        <v>4992</v>
      </c>
      <c r="R1744" s="161" t="s">
        <v>7552</v>
      </c>
      <c r="S1744" s="10" t="s">
        <v>7</v>
      </c>
      <c r="T1744" s="9" t="s">
        <v>7705</v>
      </c>
      <c r="U1744" s="10" t="s">
        <v>1</v>
      </c>
      <c r="V1744" s="9">
        <v>100</v>
      </c>
      <c r="W1744" s="10">
        <v>47</v>
      </c>
      <c r="X1744" s="9" t="s">
        <v>5</v>
      </c>
      <c r="Y1744" s="8">
        <v>45333</v>
      </c>
      <c r="Z1744" s="7">
        <v>45262</v>
      </c>
      <c r="AA1744" s="8">
        <v>45323</v>
      </c>
      <c r="AB1744" s="7">
        <v>45323</v>
      </c>
      <c r="AC1744" s="6">
        <v>119</v>
      </c>
    </row>
    <row r="1745" spans="1:30" hidden="1">
      <c r="A1745" s="15" t="str">
        <f t="shared" ca="1" si="41"/>
        <v>PO &gt; Ok</v>
      </c>
      <c r="B1745" s="40" t="s">
        <v>10768</v>
      </c>
      <c r="C1745" s="18" t="str">
        <f>IFERROR(IF(VLOOKUP(G1745&amp;P1745,'Troca PN'!A:G,5,0)&lt;&gt;0,"TEVE Troca de PN","  &gt; ERRO CHAVE SKU&amp;PN "),"")</f>
        <v/>
      </c>
      <c r="D1745" s="18" t="str">
        <f>IFERROR(IF(VLOOKUP(G1745&amp;P1745,'Troca PN'!A:G,5,0)&lt;&gt;0,VLOOKUP(P1745,'Troca PN'!C:G,2,0),"  &gt; ERRO CHAVE SKU&amp;PN "),P1745)</f>
        <v>29044879</v>
      </c>
      <c r="E1745" s="54">
        <f>IFERROR(ROUNDUP((AC1745/VLOOKUP(P1745,'Huawei BUn - JDI'!B:H,4,0))*VLOOKUP(P1745,'Huawei BUn - JDI'!B:H,7,0),0),
IFERROR(IF(AC1745/VLOOKUP(P1745,'Huawei BUn - JDI'!L:O,3,0)&lt;1,VLOOKUP(P1745,'Huawei BUn - JDI'!L:O,3,0),
IFERROR(IF(AC1745/VLOOKUP(P1745,'Huawei BUn - JDI'!L:O,3,0)&lt;&gt;ROUND(AC1745/VLOOKUP(P1745,'Huawei BUn - JDI'!L:O,3,0),0),ROUNDUP(AC1745/VLOOKUP(P1745,'Huawei BUn - JDI'!L:O,3,0),0),AC1745),AC1745)),AC1745))</f>
        <v>540</v>
      </c>
      <c r="F1745" s="17">
        <f>VLOOKUP(P1745,'Material Unit Price List'!A:D,3,0)</f>
        <v>1.2999999999999999E-2</v>
      </c>
      <c r="G1745" s="1" t="str">
        <f>TRIM(MID(N1745,(FIND("]",N1745)+1),
(FIND("#",N1745)-1)-(FIND("]",N1745))))</f>
        <v>BSJ-4</v>
      </c>
      <c r="H1745" s="16" t="str">
        <f>IFERROR(VLOOKUP(P1745,'Huawei BUn - JDI'!B:H,1,0)&amp;" - has convertion, divide for - "&amp;VLOOKUP(P1745,'Huawei BUn - JDI'!B:H,4,0),
IFERROR(VLOOKUP(P1745,'Huawei BUn - JDI'!L:O,1,0)&amp;"- has MOQ of - "&amp;VLOOKUP(P1745,'Huawei BUn - JDI'!L:O,3,0)," Sem Conversão"))</f>
        <v xml:space="preserve"> Sem Conversão</v>
      </c>
      <c r="J1745" s="2" t="s">
        <v>4</v>
      </c>
      <c r="K1745" s="1" t="b">
        <v>1</v>
      </c>
      <c r="L1745" s="1" t="s">
        <v>8247</v>
      </c>
      <c r="M1745" s="11" t="s">
        <v>10196</v>
      </c>
      <c r="N1745" s="10" t="s">
        <v>7693</v>
      </c>
      <c r="O1745" s="9" t="s">
        <v>7544</v>
      </c>
      <c r="P1745" s="10" t="s">
        <v>5001</v>
      </c>
      <c r="Q1745" s="9" t="s">
        <v>5002</v>
      </c>
      <c r="R1745" s="161" t="s">
        <v>7552</v>
      </c>
      <c r="S1745" s="10" t="s">
        <v>7</v>
      </c>
      <c r="T1745" s="9" t="s">
        <v>7705</v>
      </c>
      <c r="U1745" s="10" t="s">
        <v>1</v>
      </c>
      <c r="V1745" s="9">
        <v>4500</v>
      </c>
      <c r="W1745" s="10">
        <v>47</v>
      </c>
      <c r="X1745" s="9" t="s">
        <v>5</v>
      </c>
      <c r="Y1745" s="8">
        <v>45309</v>
      </c>
      <c r="Z1745" s="7">
        <v>45231</v>
      </c>
      <c r="AA1745" s="8">
        <v>45292</v>
      </c>
      <c r="AB1745" s="7">
        <v>45292</v>
      </c>
      <c r="AC1745" s="6">
        <v>540</v>
      </c>
    </row>
    <row r="1746" spans="1:30" hidden="1">
      <c r="A1746" s="15" t="str">
        <f t="shared" ca="1" si="41"/>
        <v>PO &gt; Ok</v>
      </c>
      <c r="B1746" s="40" t="s">
        <v>10768</v>
      </c>
      <c r="C1746" s="18" t="str">
        <f>IFERROR(IF(VLOOKUP(G1746&amp;P1746,'Troca PN'!A:G,5,0)&lt;&gt;0,"TEVE Troca de PN","  &gt; ERRO CHAVE SKU&amp;PN "),"")</f>
        <v/>
      </c>
      <c r="D1746" s="18" t="str">
        <f>IFERROR(IF(VLOOKUP(G1746&amp;P1746,'Troca PN'!A:G,5,0)&lt;&gt;0,VLOOKUP(P1746,'Troca PN'!C:G,2,0),"  &gt; ERRO CHAVE SKU&amp;PN "),P1746)</f>
        <v>29100099</v>
      </c>
      <c r="E1746" s="54">
        <f>IFERROR(ROUNDUP((AC1746/VLOOKUP(P1746,'Huawei BUn - JDI'!B:H,4,0))*VLOOKUP(P1746,'Huawei BUn - JDI'!B:H,7,0),0),
IFERROR(IF(AC1746/VLOOKUP(P1746,'Huawei BUn - JDI'!L:O,3,0)&lt;1,VLOOKUP(P1746,'Huawei BUn - JDI'!L:O,3,0),
IFERROR(IF(AC1746/VLOOKUP(P1746,'Huawei BUn - JDI'!L:O,3,0)&lt;&gt;ROUND(AC1746/VLOOKUP(P1746,'Huawei BUn - JDI'!L:O,3,0),0),ROUNDUP(AC1746/VLOOKUP(P1746,'Huawei BUn - JDI'!L:O,3,0),0),AC1746),AC1746)),AC1746))</f>
        <v>5857</v>
      </c>
      <c r="F1746" s="17">
        <f>VLOOKUP(P1746,'Material Unit Price List'!A:D,3,0)</f>
        <v>5.4999999999999997E-3</v>
      </c>
      <c r="G1746" s="1" t="str">
        <f>TRIM(MID(N1746,(FIND("]",N1746)+1),
(FIND("#",N1746)-1)-(FIND("]",N1746))))</f>
        <v>TVH-3</v>
      </c>
      <c r="H1746" s="16" t="str">
        <f>IFERROR(VLOOKUP(P1746,'Huawei BUn - JDI'!B:H,1,0)&amp;" - has convertion, divide for - "&amp;VLOOKUP(P1746,'Huawei BUn - JDI'!B:H,4,0),
IFERROR(VLOOKUP(P1746,'Huawei BUn - JDI'!L:O,1,0)&amp;"- has MOQ of - "&amp;VLOOKUP(P1746,'Huawei BUn - JDI'!L:O,3,0)," Sem Conversão"))</f>
        <v xml:space="preserve"> Sem Conversão</v>
      </c>
      <c r="J1746" s="2" t="s">
        <v>4</v>
      </c>
      <c r="K1746" s="1" t="b">
        <v>1</v>
      </c>
      <c r="L1746" s="1" t="s">
        <v>8248</v>
      </c>
      <c r="M1746" s="11" t="s">
        <v>10197</v>
      </c>
      <c r="N1746" s="10" t="s">
        <v>8045</v>
      </c>
      <c r="O1746" s="9" t="s">
        <v>7544</v>
      </c>
      <c r="P1746" s="10" t="s">
        <v>5037</v>
      </c>
      <c r="Q1746" s="9" t="s">
        <v>58</v>
      </c>
      <c r="R1746" s="161" t="s">
        <v>7552</v>
      </c>
      <c r="S1746" s="10" t="s">
        <v>7</v>
      </c>
      <c r="T1746" s="9" t="s">
        <v>7705</v>
      </c>
      <c r="U1746" s="10" t="s">
        <v>1</v>
      </c>
      <c r="V1746" s="9">
        <v>6000</v>
      </c>
      <c r="W1746" s="10">
        <v>47</v>
      </c>
      <c r="X1746" s="9" t="s">
        <v>5</v>
      </c>
      <c r="Y1746" s="8">
        <v>45292</v>
      </c>
      <c r="Z1746" s="7">
        <v>45231</v>
      </c>
      <c r="AA1746" s="8">
        <v>45292</v>
      </c>
      <c r="AB1746" s="7">
        <v>45292</v>
      </c>
      <c r="AC1746" s="6">
        <v>5857</v>
      </c>
    </row>
    <row r="1747" spans="1:30" hidden="1">
      <c r="A1747" s="15" t="str">
        <f t="shared" ca="1" si="41"/>
        <v>PO &gt; Ok</v>
      </c>
      <c r="B1747" s="40" t="s">
        <v>10768</v>
      </c>
      <c r="C1747" s="18" t="str">
        <f>IFERROR(IF(VLOOKUP(G1747&amp;P1747,'Troca PN'!A:G,5,0)&lt;&gt;0,"TEVE Troca de PN","  &gt; ERRO CHAVE SKU&amp;PN "),"")</f>
        <v/>
      </c>
      <c r="D1747" s="18" t="str">
        <f>IFERROR(IF(VLOOKUP(G1747&amp;P1747,'Troca PN'!A:G,5,0)&lt;&gt;0,VLOOKUP(P1747,'Troca PN'!C:G,2,0),"  &gt; ERRO CHAVE SKU&amp;PN "),P1747)</f>
        <v>29114207</v>
      </c>
      <c r="E1747" s="54">
        <f>IFERROR(ROUNDUP((AC1747/VLOOKUP(P1747,'Huawei BUn - JDI'!B:H,4,0))*VLOOKUP(P1747,'Huawei BUn - JDI'!B:H,7,0),0),
IFERROR(IF(AC1747/VLOOKUP(P1747,'Huawei BUn - JDI'!L:O,3,0)&lt;1,VLOOKUP(P1747,'Huawei BUn - JDI'!L:O,3,0),
IFERROR(IF(AC1747/VLOOKUP(P1747,'Huawei BUn - JDI'!L:O,3,0)&lt;&gt;ROUND(AC1747/VLOOKUP(P1747,'Huawei BUn - JDI'!L:O,3,0),0),ROUNDUP(AC1747/VLOOKUP(P1747,'Huawei BUn - JDI'!L:O,3,0),0),AC1747),AC1747)),AC1747))</f>
        <v>200</v>
      </c>
      <c r="F1747" s="17">
        <f>VLOOKUP(P1747,'Material Unit Price List'!A:D,3,0)</f>
        <v>7.8200000000000006E-2</v>
      </c>
      <c r="G1747" s="1" t="str">
        <f>TRIM(MID(N1747,(FIND("]",N1747)+1),
(FIND("#",N1747)-1)-(FIND("]",N1747))))</f>
        <v>VFF-3</v>
      </c>
      <c r="H1747" s="16" t="str">
        <f>IFERROR(VLOOKUP(P1747,'Huawei BUn - JDI'!B:H,1,0)&amp;" - has convertion, divide for - "&amp;VLOOKUP(P1747,'Huawei BUn - JDI'!B:H,4,0),
IFERROR(VLOOKUP(P1747,'Huawei BUn - JDI'!L:O,1,0)&amp;"- has MOQ of - "&amp;VLOOKUP(P1747,'Huawei BUn - JDI'!L:O,3,0)," Sem Conversão"))</f>
        <v xml:space="preserve"> Sem Conversão</v>
      </c>
      <c r="J1747" s="2" t="s">
        <v>4</v>
      </c>
      <c r="K1747" s="1" t="b">
        <v>1</v>
      </c>
      <c r="L1747" s="1" t="s">
        <v>8249</v>
      </c>
      <c r="M1747" s="11" t="s">
        <v>10198</v>
      </c>
      <c r="N1747" s="10" t="s">
        <v>7703</v>
      </c>
      <c r="O1747" s="9" t="s">
        <v>7544</v>
      </c>
      <c r="P1747" s="10" t="s">
        <v>5056</v>
      </c>
      <c r="Q1747" s="9" t="s">
        <v>5057</v>
      </c>
      <c r="R1747" s="161" t="s">
        <v>7545</v>
      </c>
      <c r="S1747" s="10" t="s">
        <v>7</v>
      </c>
      <c r="T1747" s="9" t="s">
        <v>7705</v>
      </c>
      <c r="U1747" s="10" t="s">
        <v>1</v>
      </c>
      <c r="V1747" s="9">
        <v>100</v>
      </c>
      <c r="W1747" s="10">
        <v>47</v>
      </c>
      <c r="X1747" s="9" t="s">
        <v>5</v>
      </c>
      <c r="Y1747" s="8">
        <v>45295</v>
      </c>
      <c r="Z1747" s="7">
        <v>45231</v>
      </c>
      <c r="AA1747" s="8">
        <v>45292</v>
      </c>
      <c r="AB1747" s="7">
        <v>45292</v>
      </c>
      <c r="AC1747" s="6">
        <v>200</v>
      </c>
    </row>
    <row r="1748" spans="1:30" hidden="1">
      <c r="A1748" s="15" t="str">
        <f t="shared" ca="1" si="41"/>
        <v>PO &gt; Ok</v>
      </c>
      <c r="B1748" s="40" t="s">
        <v>10768</v>
      </c>
      <c r="C1748" s="18" t="str">
        <f>IFERROR(IF(VLOOKUP(G1748&amp;P1748,'Troca PN'!A:G,5,0)&lt;&gt;0,"TEVE Troca de PN","  &gt; ERRO CHAVE SKU&amp;PN "),"")</f>
        <v/>
      </c>
      <c r="D1748" s="18" t="str">
        <f>IFERROR(IF(VLOOKUP(G1748&amp;P1748,'Troca PN'!A:G,5,0)&lt;&gt;0,VLOOKUP(P1748,'Troca PN'!C:G,2,0),"  &gt; ERRO CHAVE SKU&amp;PN "),P1748)</f>
        <v>29114207</v>
      </c>
      <c r="E1748" s="54">
        <f>IFERROR(ROUNDUP((AC1748/VLOOKUP(P1748,'Huawei BUn - JDI'!B:H,4,0))*VLOOKUP(P1748,'Huawei BUn - JDI'!B:H,7,0),0),
IFERROR(IF(AC1748/VLOOKUP(P1748,'Huawei BUn - JDI'!L:O,3,0)&lt;1,VLOOKUP(P1748,'Huawei BUn - JDI'!L:O,3,0),
IFERROR(IF(AC1748/VLOOKUP(P1748,'Huawei BUn - JDI'!L:O,3,0)&lt;&gt;ROUND(AC1748/VLOOKUP(P1748,'Huawei BUn - JDI'!L:O,3,0),0),ROUNDUP(AC1748/VLOOKUP(P1748,'Huawei BUn - JDI'!L:O,3,0),0),AC1748),AC1748)),AC1748))</f>
        <v>100</v>
      </c>
      <c r="F1748" s="17">
        <f>VLOOKUP(P1748,'Material Unit Price List'!A:D,3,0)</f>
        <v>7.8200000000000006E-2</v>
      </c>
      <c r="G1748" s="1" t="str">
        <f>TRIM(MID(N1748,(FIND("]",N1748)+1),
(FIND("#",N1748)-1)-(FIND("]",N1748))))</f>
        <v>VFF-3</v>
      </c>
      <c r="H1748" s="16" t="str">
        <f>IFERROR(VLOOKUP(P1748,'Huawei BUn - JDI'!B:H,1,0)&amp;" - has convertion, divide for - "&amp;VLOOKUP(P1748,'Huawei BUn - JDI'!B:H,4,0),
IFERROR(VLOOKUP(P1748,'Huawei BUn - JDI'!L:O,1,0)&amp;"- has MOQ of - "&amp;VLOOKUP(P1748,'Huawei BUn - JDI'!L:O,3,0)," Sem Conversão"))</f>
        <v xml:space="preserve"> Sem Conversão</v>
      </c>
      <c r="J1748" s="2" t="s">
        <v>4</v>
      </c>
      <c r="K1748" s="1" t="b">
        <v>1</v>
      </c>
      <c r="L1748" s="1" t="s">
        <v>8249</v>
      </c>
      <c r="M1748" s="11" t="s">
        <v>10199</v>
      </c>
      <c r="N1748" s="10" t="s">
        <v>7703</v>
      </c>
      <c r="O1748" s="9" t="s">
        <v>7544</v>
      </c>
      <c r="P1748" s="10" t="s">
        <v>5056</v>
      </c>
      <c r="Q1748" s="9" t="s">
        <v>5057</v>
      </c>
      <c r="R1748" s="161" t="s">
        <v>7545</v>
      </c>
      <c r="S1748" s="10" t="s">
        <v>7</v>
      </c>
      <c r="T1748" s="9" t="s">
        <v>7705</v>
      </c>
      <c r="U1748" s="10" t="s">
        <v>1</v>
      </c>
      <c r="V1748" s="9">
        <v>100</v>
      </c>
      <c r="W1748" s="10">
        <v>47</v>
      </c>
      <c r="X1748" s="9" t="s">
        <v>5</v>
      </c>
      <c r="Y1748" s="8">
        <v>45296</v>
      </c>
      <c r="Z1748" s="7">
        <v>45231</v>
      </c>
      <c r="AA1748" s="8">
        <v>45292</v>
      </c>
      <c r="AB1748" s="7">
        <v>45292</v>
      </c>
      <c r="AC1748" s="6">
        <v>100</v>
      </c>
    </row>
    <row r="1749" spans="1:30" hidden="1">
      <c r="A1749" s="15" t="str">
        <f t="shared" ca="1" si="41"/>
        <v>Future PO</v>
      </c>
      <c r="B1749" s="40" t="str">
        <f ca="1">IFERROR(IF(FIND("TAMURA",UPPER(Q1749))&lt;&gt;0,"LOCAL PO &gt; 'TAMURA' ","ERRO Regra Tamura"),
IFERROR(IF(LOWER(S1749)="national","Local PO",
IF(YEAR(Z1749)&amp;TEXT(WEEKNUM(Z1749),"00")&lt;=YEAR(TODAY())&amp;TEXT(WEEKNUM(TODAY())  +1,"00"),"PO &gt; Ok",   "Future PO")),""))</f>
        <v>Future PO</v>
      </c>
      <c r="C1749" s="18" t="str">
        <f>IFERROR(IF(VLOOKUP(G1749&amp;P1749,'Troca PN'!A:G,5,0)&lt;&gt;0,"TEVE Troca de PN","  &gt; ERRO CHAVE SKU&amp;PN "),"")</f>
        <v/>
      </c>
      <c r="D1749" s="18" t="str">
        <f>IFERROR(IF(VLOOKUP(G1749&amp;P1749,'Troca PN'!A:G,5,0)&lt;&gt;0,VLOOKUP(P1749,'Troca PN'!C:G,2,0),"  &gt; ERRO CHAVE SKU&amp;PN "),P1749)</f>
        <v>29114207</v>
      </c>
      <c r="E1749" s="54">
        <f>IFERROR(ROUNDUP((AC1749/VLOOKUP(P1749,'Huawei BUn - JDI'!B:H,4,0))*VLOOKUP(P1749,'Huawei BUn - JDI'!B:H,7,0),0),
IFERROR(IF(AC1749/VLOOKUP(P1749,'Huawei BUn - JDI'!L:O,3,0)&lt;1,VLOOKUP(P1749,'Huawei BUn - JDI'!L:O,3,0),
IFERROR(IF(AC1749/VLOOKUP(P1749,'Huawei BUn - JDI'!L:O,3,0)&lt;&gt;ROUND(AC1749/VLOOKUP(P1749,'Huawei BUn - JDI'!L:O,3,0),0),ROUNDUP(AC1749/VLOOKUP(P1749,'Huawei BUn - JDI'!L:O,3,0),0),AC1749),AC1749)),AC1749))</f>
        <v>200</v>
      </c>
      <c r="F1749" s="17">
        <f>VLOOKUP(P1749,'Material Unit Price List'!A:D,3,0)</f>
        <v>7.8200000000000006E-2</v>
      </c>
      <c r="G1749" s="1" t="str">
        <f>TRIM(MID(N1749,(FIND("]",N1749)+1),
(FIND("#",N1749)-1)-(FIND("]",N1749))))</f>
        <v>VFF-3</v>
      </c>
      <c r="H1749" s="16" t="str">
        <f>IFERROR(VLOOKUP(P1749,'Huawei BUn - JDI'!B:H,1,0)&amp;" - has convertion, divide for - "&amp;VLOOKUP(P1749,'Huawei BUn - JDI'!B:H,4,0),
IFERROR(VLOOKUP(P1749,'Huawei BUn - JDI'!L:O,1,0)&amp;"- has MOQ of - "&amp;VLOOKUP(P1749,'Huawei BUn - JDI'!L:O,3,0)," Sem Conversão"))</f>
        <v xml:space="preserve"> Sem Conversão</v>
      </c>
      <c r="J1749" s="2" t="s">
        <v>4</v>
      </c>
      <c r="K1749" s="1" t="b">
        <v>1</v>
      </c>
      <c r="L1749" s="1" t="s">
        <v>8249</v>
      </c>
      <c r="M1749" s="11" t="s">
        <v>10200</v>
      </c>
      <c r="N1749" s="10" t="s">
        <v>7656</v>
      </c>
      <c r="O1749" s="9" t="s">
        <v>7544</v>
      </c>
      <c r="P1749" s="10" t="s">
        <v>5056</v>
      </c>
      <c r="Q1749" s="9" t="s">
        <v>5057</v>
      </c>
      <c r="R1749" s="161" t="s">
        <v>7545</v>
      </c>
      <c r="S1749" s="10" t="s">
        <v>7</v>
      </c>
      <c r="T1749" s="9" t="s">
        <v>7705</v>
      </c>
      <c r="U1749" s="10" t="s">
        <v>1</v>
      </c>
      <c r="V1749" s="9">
        <v>100</v>
      </c>
      <c r="W1749" s="10">
        <v>47</v>
      </c>
      <c r="X1749" s="9" t="s">
        <v>5</v>
      </c>
      <c r="Y1749" s="8">
        <v>45324</v>
      </c>
      <c r="Z1749" s="7">
        <v>45262</v>
      </c>
      <c r="AA1749" s="8">
        <v>45323</v>
      </c>
      <c r="AB1749" s="7">
        <v>45323</v>
      </c>
      <c r="AC1749" s="6">
        <v>200</v>
      </c>
    </row>
    <row r="1750" spans="1:30" hidden="1">
      <c r="A1750" s="15" t="str">
        <f t="shared" ca="1" si="41"/>
        <v>Future PO</v>
      </c>
      <c r="B1750" s="40" t="str">
        <f ca="1">IFERROR(IF(FIND("TAMURA",UPPER(Q1750))&lt;&gt;0,"LOCAL PO &gt; 'TAMURA' ","ERRO Regra Tamura"),
IFERROR(IF(LOWER(S1750)="national","Local PO",
IF(YEAR(Z1750)&amp;TEXT(WEEKNUM(Z1750),"00")&lt;=YEAR(TODAY())&amp;TEXT(WEEKNUM(TODAY())  +1,"00"),"PO &gt; Ok",   "Future PO")),""))</f>
        <v>Future PO</v>
      </c>
      <c r="C1750" s="18" t="str">
        <f>IFERROR(IF(VLOOKUP(G1750&amp;P1750,'Troca PN'!A:G,5,0)&lt;&gt;0,"TEVE Troca de PN","  &gt; ERRO CHAVE SKU&amp;PN "),"")</f>
        <v/>
      </c>
      <c r="D1750" s="18" t="str">
        <f>IFERROR(IF(VLOOKUP(G1750&amp;P1750,'Troca PN'!A:G,5,0)&lt;&gt;0,VLOOKUP(P1750,'Troca PN'!C:G,2,0),"  &gt; ERRO CHAVE SKU&amp;PN "),P1750)</f>
        <v>29114207</v>
      </c>
      <c r="E1750" s="54">
        <f>IFERROR(ROUNDUP((AC1750/VLOOKUP(P1750,'Huawei BUn - JDI'!B:H,4,0))*VLOOKUP(P1750,'Huawei BUn - JDI'!B:H,7,0),0),
IFERROR(IF(AC1750/VLOOKUP(P1750,'Huawei BUn - JDI'!L:O,3,0)&lt;1,VLOOKUP(P1750,'Huawei BUn - JDI'!L:O,3,0),
IFERROR(IF(AC1750/VLOOKUP(P1750,'Huawei BUn - JDI'!L:O,3,0)&lt;&gt;ROUND(AC1750/VLOOKUP(P1750,'Huawei BUn - JDI'!L:O,3,0),0),ROUNDUP(AC1750/VLOOKUP(P1750,'Huawei BUn - JDI'!L:O,3,0),0),AC1750),AC1750)),AC1750))</f>
        <v>200</v>
      </c>
      <c r="F1750" s="17">
        <f>VLOOKUP(P1750,'Material Unit Price List'!A:D,3,0)</f>
        <v>7.8200000000000006E-2</v>
      </c>
      <c r="G1750" s="1" t="str">
        <f>TRIM(MID(N1750,(FIND("]",N1750)+1),
(FIND("#",N1750)-1)-(FIND("]",N1750))))</f>
        <v>VFF-3</v>
      </c>
      <c r="H1750" s="16" t="str">
        <f>IFERROR(VLOOKUP(P1750,'Huawei BUn - JDI'!B:H,1,0)&amp;" - has convertion, divide for - "&amp;VLOOKUP(P1750,'Huawei BUn - JDI'!B:H,4,0),
IFERROR(VLOOKUP(P1750,'Huawei BUn - JDI'!L:O,1,0)&amp;"- has MOQ of - "&amp;VLOOKUP(P1750,'Huawei BUn - JDI'!L:O,3,0)," Sem Conversão"))</f>
        <v xml:space="preserve"> Sem Conversão</v>
      </c>
      <c r="J1750" s="2" t="s">
        <v>4</v>
      </c>
      <c r="K1750" s="1" t="b">
        <v>1</v>
      </c>
      <c r="L1750" s="1" t="s">
        <v>8249</v>
      </c>
      <c r="M1750" s="11" t="s">
        <v>10201</v>
      </c>
      <c r="N1750" s="10" t="s">
        <v>7656</v>
      </c>
      <c r="O1750" s="9" t="s">
        <v>7544</v>
      </c>
      <c r="P1750" s="10" t="s">
        <v>5056</v>
      </c>
      <c r="Q1750" s="9" t="s">
        <v>5057</v>
      </c>
      <c r="R1750" s="161" t="s">
        <v>7545</v>
      </c>
      <c r="S1750" s="10" t="s">
        <v>7</v>
      </c>
      <c r="T1750" s="9" t="s">
        <v>7705</v>
      </c>
      <c r="U1750" s="10" t="s">
        <v>1</v>
      </c>
      <c r="V1750" s="9">
        <v>100</v>
      </c>
      <c r="W1750" s="10">
        <v>47</v>
      </c>
      <c r="X1750" s="9" t="s">
        <v>5</v>
      </c>
      <c r="Y1750" s="8">
        <v>45325</v>
      </c>
      <c r="Z1750" s="7">
        <v>45262</v>
      </c>
      <c r="AA1750" s="8">
        <v>45323</v>
      </c>
      <c r="AB1750" s="7">
        <v>45323</v>
      </c>
      <c r="AC1750" s="6">
        <v>200</v>
      </c>
    </row>
    <row r="1751" spans="1:30" hidden="1">
      <c r="A1751" s="15" t="str">
        <f t="shared" ca="1" si="41"/>
        <v>Future PO</v>
      </c>
      <c r="B1751" s="40" t="str">
        <f ca="1">IFERROR(IF(FIND("TAMURA",UPPER(Q1751))&lt;&gt;0,"LOCAL PO &gt; 'TAMURA' ","ERRO Regra Tamura"),
IFERROR(IF(LOWER(S1751)="national","Local PO",
IF(YEAR(Z1751)&amp;TEXT(WEEKNUM(Z1751),"00")&lt;=YEAR(TODAY())&amp;TEXT(WEEKNUM(TODAY())  +1,"00"),"PO &gt; Ok",   "Future PO")),""))</f>
        <v>Future PO</v>
      </c>
      <c r="C1751" s="18" t="str">
        <f>IFERROR(IF(VLOOKUP(G1751&amp;P1751,'Troca PN'!A:G,5,0)&lt;&gt;0,"TEVE Troca de PN","  &gt; ERRO CHAVE SKU&amp;PN "),"")</f>
        <v/>
      </c>
      <c r="D1751" s="18" t="str">
        <f>IFERROR(IF(VLOOKUP(G1751&amp;P1751,'Troca PN'!A:G,5,0)&lt;&gt;0,VLOOKUP(P1751,'Troca PN'!C:G,2,0),"  &gt; ERRO CHAVE SKU&amp;PN "),P1751)</f>
        <v>29114207</v>
      </c>
      <c r="E1751" s="54">
        <f>IFERROR(ROUNDUP((AC1751/VLOOKUP(P1751,'Huawei BUn - JDI'!B:H,4,0))*VLOOKUP(P1751,'Huawei BUn - JDI'!B:H,7,0),0),
IFERROR(IF(AC1751/VLOOKUP(P1751,'Huawei BUn - JDI'!L:O,3,0)&lt;1,VLOOKUP(P1751,'Huawei BUn - JDI'!L:O,3,0),
IFERROR(IF(AC1751/VLOOKUP(P1751,'Huawei BUn - JDI'!L:O,3,0)&lt;&gt;ROUND(AC1751/VLOOKUP(P1751,'Huawei BUn - JDI'!L:O,3,0),0),ROUNDUP(AC1751/VLOOKUP(P1751,'Huawei BUn - JDI'!L:O,3,0),0),AC1751),AC1751)),AC1751))</f>
        <v>200</v>
      </c>
      <c r="F1751" s="17">
        <f>VLOOKUP(P1751,'Material Unit Price List'!A:D,3,0)</f>
        <v>7.8200000000000006E-2</v>
      </c>
      <c r="G1751" s="1" t="str">
        <f>TRIM(MID(N1751,(FIND("]",N1751)+1),
(FIND("#",N1751)-1)-(FIND("]",N1751))))</f>
        <v>VFF-3</v>
      </c>
      <c r="H1751" s="16" t="str">
        <f>IFERROR(VLOOKUP(P1751,'Huawei BUn - JDI'!B:H,1,0)&amp;" - has convertion, divide for - "&amp;VLOOKUP(P1751,'Huawei BUn - JDI'!B:H,4,0),
IFERROR(VLOOKUP(P1751,'Huawei BUn - JDI'!L:O,1,0)&amp;"- has MOQ of - "&amp;VLOOKUP(P1751,'Huawei BUn - JDI'!L:O,3,0)," Sem Conversão"))</f>
        <v xml:space="preserve"> Sem Conversão</v>
      </c>
      <c r="J1751" s="2" t="s">
        <v>4</v>
      </c>
      <c r="K1751" s="1" t="b">
        <v>1</v>
      </c>
      <c r="L1751" s="1" t="s">
        <v>8249</v>
      </c>
      <c r="M1751" s="11" t="s">
        <v>10202</v>
      </c>
      <c r="N1751" s="10" t="s">
        <v>7670</v>
      </c>
      <c r="O1751" s="9" t="s">
        <v>7544</v>
      </c>
      <c r="P1751" s="10" t="s">
        <v>5056</v>
      </c>
      <c r="Q1751" s="9" t="s">
        <v>5057</v>
      </c>
      <c r="R1751" s="161" t="s">
        <v>7545</v>
      </c>
      <c r="S1751" s="10" t="s">
        <v>7</v>
      </c>
      <c r="T1751" s="9" t="s">
        <v>7705</v>
      </c>
      <c r="U1751" s="10" t="s">
        <v>1</v>
      </c>
      <c r="V1751" s="9">
        <v>100</v>
      </c>
      <c r="W1751" s="10">
        <v>47</v>
      </c>
      <c r="X1751" s="9" t="s">
        <v>5</v>
      </c>
      <c r="Y1751" s="8">
        <v>45326</v>
      </c>
      <c r="Z1751" s="7">
        <v>45262</v>
      </c>
      <c r="AA1751" s="8">
        <v>45323</v>
      </c>
      <c r="AB1751" s="7">
        <v>45323</v>
      </c>
      <c r="AC1751" s="6">
        <v>200</v>
      </c>
    </row>
    <row r="1752" spans="1:30" hidden="1">
      <c r="A1752" s="15" t="str">
        <f t="shared" ca="1" si="41"/>
        <v>Future PO</v>
      </c>
      <c r="B1752" s="40" t="str">
        <f ca="1">IFERROR(IF(FIND("TAMURA",UPPER(Q1752))&lt;&gt;0,"LOCAL PO &gt; 'TAMURA' ","ERRO Regra Tamura"),
IFERROR(IF(LOWER(S1752)="national","Local PO",
IF(YEAR(Z1752)&amp;TEXT(WEEKNUM(Z1752),"00")&lt;=YEAR(TODAY())&amp;TEXT(WEEKNUM(TODAY())  +1,"00"),"PO &gt; Ok",   "Future PO")),""))</f>
        <v>Future PO</v>
      </c>
      <c r="C1752" s="18" t="str">
        <f>IFERROR(IF(VLOOKUP(G1752&amp;P1752,'Troca PN'!A:G,5,0)&lt;&gt;0,"TEVE Troca de PN","  &gt; ERRO CHAVE SKU&amp;PN "),"")</f>
        <v/>
      </c>
      <c r="D1752" s="18" t="str">
        <f>IFERROR(IF(VLOOKUP(G1752&amp;P1752,'Troca PN'!A:G,5,0)&lt;&gt;0,VLOOKUP(P1752,'Troca PN'!C:G,2,0),"  &gt; ERRO CHAVE SKU&amp;PN "),P1752)</f>
        <v>29114207</v>
      </c>
      <c r="E1752" s="54">
        <f>IFERROR(ROUNDUP((AC1752/VLOOKUP(P1752,'Huawei BUn - JDI'!B:H,4,0))*VLOOKUP(P1752,'Huawei BUn - JDI'!B:H,7,0),0),
IFERROR(IF(AC1752/VLOOKUP(P1752,'Huawei BUn - JDI'!L:O,3,0)&lt;1,VLOOKUP(P1752,'Huawei BUn - JDI'!L:O,3,0),
IFERROR(IF(AC1752/VLOOKUP(P1752,'Huawei BUn - JDI'!L:O,3,0)&lt;&gt;ROUND(AC1752/VLOOKUP(P1752,'Huawei BUn - JDI'!L:O,3,0),0),ROUNDUP(AC1752/VLOOKUP(P1752,'Huawei BUn - JDI'!L:O,3,0),0),AC1752),AC1752)),AC1752))</f>
        <v>42</v>
      </c>
      <c r="F1752" s="17">
        <f>VLOOKUP(P1752,'Material Unit Price List'!A:D,3,0)</f>
        <v>7.8200000000000006E-2</v>
      </c>
      <c r="G1752" s="1" t="str">
        <f>TRIM(MID(N1752,(FIND("]",N1752)+1),
(FIND("#",N1752)-1)-(FIND("]",N1752))))</f>
        <v>VFF-3</v>
      </c>
      <c r="H1752" s="16" t="str">
        <f>IFERROR(VLOOKUP(P1752,'Huawei BUn - JDI'!B:H,1,0)&amp;" - has convertion, divide for - "&amp;VLOOKUP(P1752,'Huawei BUn - JDI'!B:H,4,0),
IFERROR(VLOOKUP(P1752,'Huawei BUn - JDI'!L:O,1,0)&amp;"- has MOQ of - "&amp;VLOOKUP(P1752,'Huawei BUn - JDI'!L:O,3,0)," Sem Conversão"))</f>
        <v xml:space="preserve"> Sem Conversão</v>
      </c>
      <c r="J1752" s="2" t="s">
        <v>4</v>
      </c>
      <c r="K1752" s="1" t="b">
        <v>1</v>
      </c>
      <c r="L1752" s="1" t="s">
        <v>8249</v>
      </c>
      <c r="M1752" s="11" t="s">
        <v>10203</v>
      </c>
      <c r="N1752" s="10" t="s">
        <v>7670</v>
      </c>
      <c r="O1752" s="9" t="s">
        <v>7544</v>
      </c>
      <c r="P1752" s="10" t="s">
        <v>5056</v>
      </c>
      <c r="Q1752" s="9" t="s">
        <v>5057</v>
      </c>
      <c r="R1752" s="161" t="s">
        <v>7545</v>
      </c>
      <c r="S1752" s="10" t="s">
        <v>7</v>
      </c>
      <c r="T1752" s="9" t="s">
        <v>7705</v>
      </c>
      <c r="U1752" s="10" t="s">
        <v>1</v>
      </c>
      <c r="V1752" s="9">
        <v>100</v>
      </c>
      <c r="W1752" s="10">
        <v>47</v>
      </c>
      <c r="X1752" s="9" t="s">
        <v>5</v>
      </c>
      <c r="Y1752" s="8">
        <v>45327</v>
      </c>
      <c r="Z1752" s="7">
        <v>45262</v>
      </c>
      <c r="AA1752" s="8">
        <v>45323</v>
      </c>
      <c r="AB1752" s="7">
        <v>45323</v>
      </c>
      <c r="AC1752" s="6">
        <v>42</v>
      </c>
    </row>
    <row r="1753" spans="1:30" hidden="1">
      <c r="A1753" s="15" t="str">
        <f t="shared" ca="1" si="41"/>
        <v>Future PO</v>
      </c>
      <c r="B1753" s="40" t="str">
        <f ca="1">IFERROR(IF(FIND("TAMURA",UPPER(Q1753))&lt;&gt;0,"LOCAL PO &gt; 'TAMURA' ","ERRO Regra Tamura"),
IFERROR(IF(LOWER(S1753)="national","Local PO",
IF(YEAR(Z1753)&amp;TEXT(WEEKNUM(Z1753),"00")&lt;=YEAR(TODAY())&amp;TEXT(WEEKNUM(TODAY())  +1,"00"),"PO &gt; Ok",   "Future PO")),""))</f>
        <v>Future PO</v>
      </c>
      <c r="C1753" s="18" t="str">
        <f>IFERROR(IF(VLOOKUP(G1753&amp;P1753,'Troca PN'!A:G,5,0)&lt;&gt;0,"TEVE Troca de PN","  &gt; ERRO CHAVE SKU&amp;PN "),"")</f>
        <v/>
      </c>
      <c r="D1753" s="18" t="str">
        <f>IFERROR(IF(VLOOKUP(G1753&amp;P1753,'Troca PN'!A:G,5,0)&lt;&gt;0,VLOOKUP(P1753,'Troca PN'!C:G,2,0),"  &gt; ERRO CHAVE SKU&amp;PN "),P1753)</f>
        <v>30010ECR</v>
      </c>
      <c r="E1753" s="54">
        <f>IFERROR(ROUNDUP((AC1753/VLOOKUP(P1753,'Huawei BUn - JDI'!B:H,4,0))*VLOOKUP(P1753,'Huawei BUn - JDI'!B:H,7,0),0),
IFERROR(IF(AC1753/VLOOKUP(P1753,'Huawei BUn - JDI'!L:O,3,0)&lt;1,VLOOKUP(P1753,'Huawei BUn - JDI'!L:O,3,0),
IFERROR(IF(AC1753/VLOOKUP(P1753,'Huawei BUn - JDI'!L:O,3,0)&lt;&gt;ROUND(AC1753/VLOOKUP(P1753,'Huawei BUn - JDI'!L:O,3,0),0),ROUNDUP(AC1753/VLOOKUP(P1753,'Huawei BUn - JDI'!L:O,3,0),0),AC1753),AC1753)),AC1753))</f>
        <v>100</v>
      </c>
      <c r="F1753" s="17">
        <f>VLOOKUP(P1753,'Material Unit Price List'!A:D,3,0)</f>
        <v>7.55</v>
      </c>
      <c r="G1753" s="1" t="str">
        <f>TRIM(MID(N1753,(FIND("]",N1753)+1),
(FIND("#",N1753)-1)-(FIND("]",N1753))))</f>
        <v>VFF-3</v>
      </c>
      <c r="H1753" s="16" t="str">
        <f>IFERROR(VLOOKUP(P1753,'Huawei BUn - JDI'!B:H,1,0)&amp;" - has convertion, divide for - "&amp;VLOOKUP(P1753,'Huawei BUn - JDI'!B:H,4,0),
IFERROR(VLOOKUP(P1753,'Huawei BUn - JDI'!L:O,1,0)&amp;"- has MOQ of - "&amp;VLOOKUP(P1753,'Huawei BUn - JDI'!L:O,3,0)," Sem Conversão"))</f>
        <v xml:space="preserve"> Sem Conversão</v>
      </c>
      <c r="J1753" s="2" t="s">
        <v>4</v>
      </c>
      <c r="K1753" s="1" t="b">
        <v>1</v>
      </c>
      <c r="L1753" s="1" t="s">
        <v>8250</v>
      </c>
      <c r="M1753" s="11" t="s">
        <v>10204</v>
      </c>
      <c r="N1753" s="10" t="s">
        <v>7687</v>
      </c>
      <c r="O1753" s="9" t="s">
        <v>7544</v>
      </c>
      <c r="P1753" s="10" t="s">
        <v>5089</v>
      </c>
      <c r="Q1753" s="9" t="s">
        <v>5090</v>
      </c>
      <c r="R1753" s="161" t="s">
        <v>7552</v>
      </c>
      <c r="S1753" s="10" t="s">
        <v>7</v>
      </c>
      <c r="T1753" s="9" t="s">
        <v>7705</v>
      </c>
      <c r="U1753" s="10" t="s">
        <v>1</v>
      </c>
      <c r="V1753" s="9">
        <v>10</v>
      </c>
      <c r="W1753" s="10">
        <v>74</v>
      </c>
      <c r="X1753" s="9" t="s">
        <v>5</v>
      </c>
      <c r="Y1753" s="8">
        <v>45324</v>
      </c>
      <c r="Z1753" s="7">
        <v>45235</v>
      </c>
      <c r="AA1753" s="8">
        <v>45323</v>
      </c>
      <c r="AB1753" s="7">
        <v>45323</v>
      </c>
      <c r="AC1753" s="6">
        <v>100</v>
      </c>
    </row>
    <row r="1754" spans="1:30" hidden="1">
      <c r="A1754" s="15" t="str">
        <f t="shared" ca="1" si="41"/>
        <v>Future PO</v>
      </c>
      <c r="B1754" s="40" t="str">
        <f ca="1">IFERROR(IF(FIND("TAMURA",UPPER(Q1754))&lt;&gt;0,"LOCAL PO &gt; 'TAMURA' ","ERRO Regra Tamura"),
IFERROR(IF(LOWER(S1754)="national","Local PO",
IF(YEAR(Z1754)&amp;TEXT(WEEKNUM(Z1754),"00")&lt;=YEAR(TODAY())&amp;TEXT(WEEKNUM(TODAY())  +1,"00"),"PO &gt; Ok",   "Future PO")),""))</f>
        <v>Future PO</v>
      </c>
      <c r="C1754" s="18" t="str">
        <f>IFERROR(IF(VLOOKUP(G1754&amp;P1754,'Troca PN'!A:G,5,0)&lt;&gt;0,"TEVE Troca de PN","  &gt; ERRO CHAVE SKU&amp;PN "),"")</f>
        <v/>
      </c>
      <c r="D1754" s="18" t="str">
        <f>IFERROR(IF(VLOOKUP(G1754&amp;P1754,'Troca PN'!A:G,5,0)&lt;&gt;0,VLOOKUP(P1754,'Troca PN'!C:G,2,0),"  &gt; ERRO CHAVE SKU&amp;PN "),P1754)</f>
        <v>30010ECR</v>
      </c>
      <c r="E1754" s="54">
        <f>IFERROR(ROUNDUP((AC1754/VLOOKUP(P1754,'Huawei BUn - JDI'!B:H,4,0))*VLOOKUP(P1754,'Huawei BUn - JDI'!B:H,7,0),0),
IFERROR(IF(AC1754/VLOOKUP(P1754,'Huawei BUn - JDI'!L:O,3,0)&lt;1,VLOOKUP(P1754,'Huawei BUn - JDI'!L:O,3,0),
IFERROR(IF(AC1754/VLOOKUP(P1754,'Huawei BUn - JDI'!L:O,3,0)&lt;&gt;ROUND(AC1754/VLOOKUP(P1754,'Huawei BUn - JDI'!L:O,3,0),0),ROUNDUP(AC1754/VLOOKUP(P1754,'Huawei BUn - JDI'!L:O,3,0),0),AC1754),AC1754)),AC1754))</f>
        <v>200</v>
      </c>
      <c r="F1754" s="17">
        <f>VLOOKUP(P1754,'Material Unit Price List'!A:D,3,0)</f>
        <v>7.55</v>
      </c>
      <c r="G1754" s="1" t="str">
        <f>TRIM(MID(N1754,(FIND("]",N1754)+1),
(FIND("#",N1754)-1)-(FIND("]",N1754))))</f>
        <v>VFF-3</v>
      </c>
      <c r="H1754" s="16" t="str">
        <f>IFERROR(VLOOKUP(P1754,'Huawei BUn - JDI'!B:H,1,0)&amp;" - has convertion, divide for - "&amp;VLOOKUP(P1754,'Huawei BUn - JDI'!B:H,4,0),
IFERROR(VLOOKUP(P1754,'Huawei BUn - JDI'!L:O,1,0)&amp;"- has MOQ of - "&amp;VLOOKUP(P1754,'Huawei BUn - JDI'!L:O,3,0)," Sem Conversão"))</f>
        <v xml:space="preserve"> Sem Conversão</v>
      </c>
      <c r="J1754" s="2" t="s">
        <v>4</v>
      </c>
      <c r="K1754" s="1" t="b">
        <v>1</v>
      </c>
      <c r="L1754" s="1" t="s">
        <v>8250</v>
      </c>
      <c r="M1754" s="11" t="s">
        <v>10205</v>
      </c>
      <c r="N1754" s="10" t="s">
        <v>7687</v>
      </c>
      <c r="O1754" s="9" t="s">
        <v>7544</v>
      </c>
      <c r="P1754" s="10" t="s">
        <v>5089</v>
      </c>
      <c r="Q1754" s="9" t="s">
        <v>5090</v>
      </c>
      <c r="R1754" s="161" t="s">
        <v>7552</v>
      </c>
      <c r="S1754" s="10" t="s">
        <v>7</v>
      </c>
      <c r="T1754" s="9" t="s">
        <v>7705</v>
      </c>
      <c r="U1754" s="10" t="s">
        <v>1</v>
      </c>
      <c r="V1754" s="9">
        <v>10</v>
      </c>
      <c r="W1754" s="10">
        <v>74</v>
      </c>
      <c r="X1754" s="9" t="s">
        <v>5</v>
      </c>
      <c r="Y1754" s="8">
        <v>45325</v>
      </c>
      <c r="Z1754" s="7">
        <v>45235</v>
      </c>
      <c r="AA1754" s="8">
        <v>45323</v>
      </c>
      <c r="AB1754" s="7">
        <v>45323</v>
      </c>
      <c r="AC1754" s="6">
        <v>200</v>
      </c>
    </row>
    <row r="1755" spans="1:30" hidden="1">
      <c r="A1755" s="15" t="str">
        <f t="shared" ca="1" si="41"/>
        <v>Future PO</v>
      </c>
      <c r="B1755" s="40" t="str">
        <f ca="1">IFERROR(IF(FIND("TAMURA",UPPER(Q1755))&lt;&gt;0,"LOCAL PO &gt; 'TAMURA' ","ERRO Regra Tamura"),
IFERROR(IF(LOWER(S1755)="national","Local PO",
IF(YEAR(Z1755)&amp;TEXT(WEEKNUM(Z1755),"00")&lt;=YEAR(TODAY())&amp;TEXT(WEEKNUM(TODAY())  +1,"00"),"PO &gt; Ok",   "Future PO")),""))</f>
        <v>Future PO</v>
      </c>
      <c r="C1755" s="18" t="str">
        <f>IFERROR(IF(VLOOKUP(G1755&amp;P1755,'Troca PN'!A:G,5,0)&lt;&gt;0,"TEVE Troca de PN","  &gt; ERRO CHAVE SKU&amp;PN "),"")</f>
        <v/>
      </c>
      <c r="D1755" s="18" t="str">
        <f>IFERROR(IF(VLOOKUP(G1755&amp;P1755,'Troca PN'!A:G,5,0)&lt;&gt;0,VLOOKUP(P1755,'Troca PN'!C:G,2,0),"  &gt; ERRO CHAVE SKU&amp;PN "),P1755)</f>
        <v>30010ECR</v>
      </c>
      <c r="E1755" s="54">
        <f>IFERROR(ROUNDUP((AC1755/VLOOKUP(P1755,'Huawei BUn - JDI'!B:H,4,0))*VLOOKUP(P1755,'Huawei BUn - JDI'!B:H,7,0),0),
IFERROR(IF(AC1755/VLOOKUP(P1755,'Huawei BUn - JDI'!L:O,3,0)&lt;1,VLOOKUP(P1755,'Huawei BUn - JDI'!L:O,3,0),
IFERROR(IF(AC1755/VLOOKUP(P1755,'Huawei BUn - JDI'!L:O,3,0)&lt;&gt;ROUND(AC1755/VLOOKUP(P1755,'Huawei BUn - JDI'!L:O,3,0),0),ROUNDUP(AC1755/VLOOKUP(P1755,'Huawei BUn - JDI'!L:O,3,0),0),AC1755),AC1755)),AC1755))</f>
        <v>200</v>
      </c>
      <c r="F1755" s="17">
        <f>VLOOKUP(P1755,'Material Unit Price List'!A:D,3,0)</f>
        <v>7.55</v>
      </c>
      <c r="G1755" s="1" t="str">
        <f>TRIM(MID(N1755,(FIND("]",N1755)+1),
(FIND("#",N1755)-1)-(FIND("]",N1755))))</f>
        <v>VFF-3</v>
      </c>
      <c r="H1755" s="16" t="str">
        <f>IFERROR(VLOOKUP(P1755,'Huawei BUn - JDI'!B:H,1,0)&amp;" - has convertion, divide for - "&amp;VLOOKUP(P1755,'Huawei BUn - JDI'!B:H,4,0),
IFERROR(VLOOKUP(P1755,'Huawei BUn - JDI'!L:O,1,0)&amp;"- has MOQ of - "&amp;VLOOKUP(P1755,'Huawei BUn - JDI'!L:O,3,0)," Sem Conversão"))</f>
        <v xml:space="preserve"> Sem Conversão</v>
      </c>
      <c r="J1755" s="2" t="s">
        <v>4</v>
      </c>
      <c r="K1755" s="1" t="b">
        <v>1</v>
      </c>
      <c r="L1755" s="1" t="s">
        <v>8250</v>
      </c>
      <c r="M1755" s="11" t="s">
        <v>10206</v>
      </c>
      <c r="N1755" s="10" t="s">
        <v>8189</v>
      </c>
      <c r="O1755" s="9" t="s">
        <v>7544</v>
      </c>
      <c r="P1755" s="10" t="s">
        <v>5089</v>
      </c>
      <c r="Q1755" s="9" t="s">
        <v>5090</v>
      </c>
      <c r="R1755" s="161" t="s">
        <v>7552</v>
      </c>
      <c r="S1755" s="10" t="s">
        <v>7</v>
      </c>
      <c r="T1755" s="9" t="s">
        <v>7705</v>
      </c>
      <c r="U1755" s="10" t="s">
        <v>1</v>
      </c>
      <c r="V1755" s="9">
        <v>10</v>
      </c>
      <c r="W1755" s="10">
        <v>74</v>
      </c>
      <c r="X1755" s="9" t="s">
        <v>5</v>
      </c>
      <c r="Y1755" s="8">
        <v>45326</v>
      </c>
      <c r="Z1755" s="7">
        <v>45235</v>
      </c>
      <c r="AA1755" s="8">
        <v>45323</v>
      </c>
      <c r="AB1755" s="7">
        <v>45323</v>
      </c>
      <c r="AC1755" s="6">
        <v>200</v>
      </c>
    </row>
    <row r="1756" spans="1:30" hidden="1">
      <c r="A1756" s="15" t="str">
        <f t="shared" ca="1" si="41"/>
        <v>Future PO</v>
      </c>
      <c r="B1756" s="40" t="str">
        <f ca="1">IFERROR(IF(FIND("TAMURA",UPPER(Q1756))&lt;&gt;0,"LOCAL PO &gt; 'TAMURA' ","ERRO Regra Tamura"),
IFERROR(IF(LOWER(S1756)="national","Local PO",
IF(YEAR(Z1756)&amp;TEXT(WEEKNUM(Z1756),"00")&lt;=YEAR(TODAY())&amp;TEXT(WEEKNUM(TODAY())  +1,"00"),"PO &gt; Ok",   "Future PO")),""))</f>
        <v>Future PO</v>
      </c>
      <c r="C1756" s="18" t="str">
        <f>IFERROR(IF(VLOOKUP(G1756&amp;P1756,'Troca PN'!A:G,5,0)&lt;&gt;0,"TEVE Troca de PN","  &gt; ERRO CHAVE SKU&amp;PN "),"")</f>
        <v/>
      </c>
      <c r="D1756" s="18" t="str">
        <f>IFERROR(IF(VLOOKUP(G1756&amp;P1756,'Troca PN'!A:G,5,0)&lt;&gt;0,VLOOKUP(P1756,'Troca PN'!C:G,2,0),"  &gt; ERRO CHAVE SKU&amp;PN "),P1756)</f>
        <v>30010ECR</v>
      </c>
      <c r="E1756" s="54">
        <f>IFERROR(ROUNDUP((AC1756/VLOOKUP(P1756,'Huawei BUn - JDI'!B:H,4,0))*VLOOKUP(P1756,'Huawei BUn - JDI'!B:H,7,0),0),
IFERROR(IF(AC1756/VLOOKUP(P1756,'Huawei BUn - JDI'!L:O,3,0)&lt;1,VLOOKUP(P1756,'Huawei BUn - JDI'!L:O,3,0),
IFERROR(IF(AC1756/VLOOKUP(P1756,'Huawei BUn - JDI'!L:O,3,0)&lt;&gt;ROUND(AC1756/VLOOKUP(P1756,'Huawei BUn - JDI'!L:O,3,0),0),ROUNDUP(AC1756/VLOOKUP(P1756,'Huawei BUn - JDI'!L:O,3,0),0),AC1756),AC1756)),AC1756))</f>
        <v>81</v>
      </c>
      <c r="F1756" s="17">
        <f>VLOOKUP(P1756,'Material Unit Price List'!A:D,3,0)</f>
        <v>7.55</v>
      </c>
      <c r="G1756" s="1" t="str">
        <f>TRIM(MID(N1756,(FIND("]",N1756)+1),
(FIND("#",N1756)-1)-(FIND("]",N1756))))</f>
        <v>VFF-3</v>
      </c>
      <c r="H1756" s="16" t="str">
        <f>IFERROR(VLOOKUP(P1756,'Huawei BUn - JDI'!B:H,1,0)&amp;" - has convertion, divide for - "&amp;VLOOKUP(P1756,'Huawei BUn - JDI'!B:H,4,0),
IFERROR(VLOOKUP(P1756,'Huawei BUn - JDI'!L:O,1,0)&amp;"- has MOQ of - "&amp;VLOOKUP(P1756,'Huawei BUn - JDI'!L:O,3,0)," Sem Conversão"))</f>
        <v xml:space="preserve"> Sem Conversão</v>
      </c>
      <c r="J1756" s="2" t="s">
        <v>4</v>
      </c>
      <c r="K1756" s="1" t="b">
        <v>1</v>
      </c>
      <c r="L1756" s="1" t="s">
        <v>8250</v>
      </c>
      <c r="M1756" s="11" t="s">
        <v>10207</v>
      </c>
      <c r="N1756" s="10" t="s">
        <v>8189</v>
      </c>
      <c r="O1756" s="9" t="s">
        <v>7544</v>
      </c>
      <c r="P1756" s="10" t="s">
        <v>5089</v>
      </c>
      <c r="Q1756" s="9" t="s">
        <v>5090</v>
      </c>
      <c r="R1756" s="161" t="s">
        <v>7552</v>
      </c>
      <c r="S1756" s="10" t="s">
        <v>7</v>
      </c>
      <c r="T1756" s="9" t="s">
        <v>7705</v>
      </c>
      <c r="U1756" s="10" t="s">
        <v>1</v>
      </c>
      <c r="V1756" s="9">
        <v>10</v>
      </c>
      <c r="W1756" s="10">
        <v>74</v>
      </c>
      <c r="X1756" s="9" t="s">
        <v>5</v>
      </c>
      <c r="Y1756" s="8">
        <v>45327</v>
      </c>
      <c r="Z1756" s="7">
        <v>45235</v>
      </c>
      <c r="AA1756" s="8">
        <v>45323</v>
      </c>
      <c r="AB1756" s="7">
        <v>45323</v>
      </c>
      <c r="AC1756" s="6">
        <v>81</v>
      </c>
    </row>
    <row r="1757" spans="1:30" hidden="1">
      <c r="A1757" s="15" t="str">
        <f t="shared" ca="1" si="41"/>
        <v>Future PO</v>
      </c>
      <c r="B1757" s="40" t="str">
        <f ca="1">IFERROR(IF(FIND("TAMURA",UPPER(Q1757))&lt;&gt;0,"LOCAL PO &gt; 'TAMURA' ","ERRO Regra Tamura"),
IFERROR(IF(LOWER(S1757)="national","Local PO",
IF(YEAR(Z1757)&amp;TEXT(WEEKNUM(Z1757),"00")&lt;=YEAR(TODAY())&amp;TEXT(WEEKNUM(TODAY())  +1,"00"),"PO &gt; Ok",   "Future PO")),""))</f>
        <v>Future PO</v>
      </c>
      <c r="C1757" s="18" t="str">
        <f>IFERROR(IF(VLOOKUP(G1757&amp;P1757,'Troca PN'!A:G,5,0)&lt;&gt;0,"TEVE Troca de PN","  &gt; ERRO CHAVE SKU&amp;PN "),"")</f>
        <v/>
      </c>
      <c r="D1757" s="18" t="str">
        <f>IFERROR(IF(VLOOKUP(G1757&amp;P1757,'Troca PN'!A:G,5,0)&lt;&gt;0,VLOOKUP(P1757,'Troca PN'!C:G,2,0),"  &gt; ERRO CHAVE SKU&amp;PN "),P1757)</f>
        <v>30013064-002</v>
      </c>
      <c r="E1757" s="54">
        <f>IFERROR(ROUNDUP((AC1757/VLOOKUP(P1757,'Huawei BUn - JDI'!B:H,4,0))*VLOOKUP(P1757,'Huawei BUn - JDI'!B:H,7,0),0),
IFERROR(IF(AC1757/VLOOKUP(P1757,'Huawei BUn - JDI'!L:O,3,0)&lt;1,VLOOKUP(P1757,'Huawei BUn - JDI'!L:O,3,0),
IFERROR(IF(AC1757/VLOOKUP(P1757,'Huawei BUn - JDI'!L:O,3,0)&lt;&gt;ROUND(AC1757/VLOOKUP(P1757,'Huawei BUn - JDI'!L:O,3,0),0),ROUNDUP(AC1757/VLOOKUP(P1757,'Huawei BUn - JDI'!L:O,3,0),0),AC1757),AC1757)),AC1757))</f>
        <v>100</v>
      </c>
      <c r="F1757" s="17">
        <f>VLOOKUP(P1757,'Material Unit Price List'!A:D,3,0)</f>
        <v>1.9805999999999999</v>
      </c>
      <c r="G1757" s="1" t="str">
        <f>TRIM(MID(N1757,(FIND("]",N1757)+1),
(FIND("#",N1757)-1)-(FIND("]",N1757))))</f>
        <v>TVH-3</v>
      </c>
      <c r="H1757" s="16" t="str">
        <f>IFERROR(VLOOKUP(P1757,'Huawei BUn - JDI'!B:H,1,0)&amp;" - has convertion, divide for - "&amp;VLOOKUP(P1757,'Huawei BUn - JDI'!B:H,4,0),
IFERROR(VLOOKUP(P1757,'Huawei BUn - JDI'!L:O,1,0)&amp;"- has MOQ of - "&amp;VLOOKUP(P1757,'Huawei BUn - JDI'!L:O,3,0)," Sem Conversão"))</f>
        <v xml:space="preserve"> Sem Conversão</v>
      </c>
      <c r="J1757" s="2" t="s">
        <v>4</v>
      </c>
      <c r="K1757" s="1" t="b">
        <v>1</v>
      </c>
      <c r="L1757" s="1" t="s">
        <v>8251</v>
      </c>
      <c r="M1757" s="11" t="s">
        <v>10208</v>
      </c>
      <c r="N1757" s="10" t="s">
        <v>7691</v>
      </c>
      <c r="O1757" s="9" t="s">
        <v>7544</v>
      </c>
      <c r="P1757" s="10" t="s">
        <v>5094</v>
      </c>
      <c r="Q1757" s="9" t="s">
        <v>5095</v>
      </c>
      <c r="R1757" s="161" t="s">
        <v>7552</v>
      </c>
      <c r="S1757" s="10" t="s">
        <v>7</v>
      </c>
      <c r="T1757" s="9" t="s">
        <v>7655</v>
      </c>
      <c r="U1757" s="10" t="s">
        <v>1</v>
      </c>
      <c r="V1757" s="9">
        <v>1</v>
      </c>
      <c r="W1757" s="10">
        <v>74</v>
      </c>
      <c r="X1757" s="9" t="s">
        <v>5</v>
      </c>
      <c r="Y1757" s="8">
        <v>45323</v>
      </c>
      <c r="Z1757" s="7">
        <v>45235</v>
      </c>
      <c r="AA1757" s="8">
        <v>45323</v>
      </c>
      <c r="AB1757" s="7">
        <v>45323</v>
      </c>
      <c r="AC1757" s="6">
        <v>100</v>
      </c>
    </row>
    <row r="1758" spans="1:30">
      <c r="A1758" s="15" t="str">
        <f t="shared" ca="1" si="41"/>
        <v>PO &gt; Ok</v>
      </c>
      <c r="B1758" s="40" t="str">
        <f ca="1">IFERROR(IF(FIND("TAMURA",UPPER(Q1758))&lt;&gt;0,"LOCAL PO &gt; 'TAMURA' ","ERRO Regra Tamura"),
IFERROR(IF(LOWER(S1758)="national","Local PO",
IF(YEAR(Z1758)&amp;TEXT(WEEKNUM(Z1758),"00")&lt;=YEAR(TODAY())&amp;TEXT(WEEKNUM(TODAY())  +1,"00"),"PO &gt; Ok",   "Future PO")),""))</f>
        <v>PO &gt; Ok</v>
      </c>
      <c r="C1758" s="18" t="str">
        <f>IFERROR(IF(VLOOKUP(G1758&amp;P1758,'Troca PN'!A:G,5,0)&lt;&gt;0,"TEVE Troca de PN","  &gt; ERRO CHAVE SKU&amp;PN "),"")</f>
        <v/>
      </c>
      <c r="D1758" s="18" t="str">
        <f>IFERROR(IF(VLOOKUP(G1758&amp;P1758,'Troca PN'!A:G,5,0)&lt;&gt;0,VLOOKUP(P1758,'Troca PN'!C:G,2,0),"  &gt; ERRO CHAVE SKU&amp;PN "),P1758)</f>
        <v>30013064-002</v>
      </c>
      <c r="E1758" s="54">
        <f>IFERROR(ROUNDUP((AC1758/VLOOKUP(P1758,'Huawei BUn - JDI'!B:H,4,0))*VLOOKUP(P1758,'Huawei BUn - JDI'!B:H,7,0),0),
IFERROR(IF(AC1758/VLOOKUP(P1758,'Huawei BUn - JDI'!L:O,3,0)&lt;1,VLOOKUP(P1758,'Huawei BUn - JDI'!L:O,3,0),
IFERROR(IF(AC1758/VLOOKUP(P1758,'Huawei BUn - JDI'!L:O,3,0)&lt;&gt;ROUND(AC1758/VLOOKUP(P1758,'Huawei BUn - JDI'!L:O,3,0),0),ROUNDUP(AC1758/VLOOKUP(P1758,'Huawei BUn - JDI'!L:O,3,0),0),AC1758),AC1758)),AC1758))</f>
        <v>200</v>
      </c>
      <c r="F1758" s="17">
        <f>VLOOKUP(P1758,'Material Unit Price List'!A:D,3,0)</f>
        <v>1.9805999999999999</v>
      </c>
      <c r="G1758" s="1" t="str">
        <f>TRIM(MID(N1758,(FIND("]",N1758)+1),
(FIND("#",N1758)-1)-(FIND("]",N1758))))</f>
        <v>BYF-2</v>
      </c>
      <c r="H1758" s="16" t="str">
        <f>IFERROR(VLOOKUP(P1758,'Huawei BUn - JDI'!B:H,1,0)&amp;" - has convertion, divide for - "&amp;VLOOKUP(P1758,'Huawei BUn - JDI'!B:H,4,0),
IFERROR(VLOOKUP(P1758,'Huawei BUn - JDI'!L:O,1,0)&amp;"- has MOQ of - "&amp;VLOOKUP(P1758,'Huawei BUn - JDI'!L:O,3,0)," Sem Conversão"))</f>
        <v xml:space="preserve"> Sem Conversão</v>
      </c>
      <c r="J1758" s="2" t="s">
        <v>4</v>
      </c>
      <c r="K1758" s="1" t="b">
        <v>0</v>
      </c>
      <c r="L1758" s="1" t="s">
        <v>8251</v>
      </c>
      <c r="M1758" s="11" t="s">
        <v>10209</v>
      </c>
      <c r="N1758" s="10" t="s">
        <v>10041</v>
      </c>
      <c r="O1758" s="9" t="s">
        <v>7544</v>
      </c>
      <c r="P1758" s="10" t="s">
        <v>5094</v>
      </c>
      <c r="Q1758" s="9" t="s">
        <v>5095</v>
      </c>
      <c r="R1758" s="161" t="s">
        <v>7552</v>
      </c>
      <c r="S1758" s="10" t="s">
        <v>7</v>
      </c>
      <c r="T1758" s="9" t="s">
        <v>7655</v>
      </c>
      <c r="U1758" s="10" t="s">
        <v>1</v>
      </c>
      <c r="V1758" s="9">
        <v>1</v>
      </c>
      <c r="W1758" s="10">
        <v>74</v>
      </c>
      <c r="X1758" s="9" t="s">
        <v>5</v>
      </c>
      <c r="Y1758" s="8">
        <v>45328</v>
      </c>
      <c r="Z1758" s="7">
        <v>45221</v>
      </c>
      <c r="AA1758" s="8">
        <v>45309</v>
      </c>
      <c r="AB1758" s="7">
        <v>45311</v>
      </c>
      <c r="AC1758" s="6">
        <v>200</v>
      </c>
      <c r="AD1758" s="1" t="s">
        <v>10769</v>
      </c>
    </row>
    <row r="1759" spans="1:30">
      <c r="A1759" s="15" t="str">
        <f t="shared" ca="1" si="41"/>
        <v>PO &gt; Ok</v>
      </c>
      <c r="B1759" s="40" t="str">
        <f ca="1">IFERROR(IF(FIND("TAMURA",UPPER(Q1759))&lt;&gt;0,"LOCAL PO &gt; 'TAMURA' ","ERRO Regra Tamura"),
IFERROR(IF(LOWER(S1759)="national","Local PO",
IF(YEAR(Z1759)&amp;TEXT(WEEKNUM(Z1759),"00")&lt;=YEAR(TODAY())&amp;TEXT(WEEKNUM(TODAY())  +1,"00"),"PO &gt; Ok",   "Future PO")),""))</f>
        <v>PO &gt; Ok</v>
      </c>
      <c r="C1759" s="18" t="str">
        <f>IFERROR(IF(VLOOKUP(G1759&amp;P1759,'Troca PN'!A:G,5,0)&lt;&gt;0,"TEVE Troca de PN","  &gt; ERRO CHAVE SKU&amp;PN "),"")</f>
        <v/>
      </c>
      <c r="D1759" s="18" t="str">
        <f>IFERROR(IF(VLOOKUP(G1759&amp;P1759,'Troca PN'!A:G,5,0)&lt;&gt;0,VLOOKUP(P1759,'Troca PN'!C:G,2,0),"  &gt; ERRO CHAVE SKU&amp;PN "),P1759)</f>
        <v>30013064-002</v>
      </c>
      <c r="E1759" s="54">
        <f>IFERROR(ROUNDUP((AC1759/VLOOKUP(P1759,'Huawei BUn - JDI'!B:H,4,0))*VLOOKUP(P1759,'Huawei BUn - JDI'!B:H,7,0),0),
IFERROR(IF(AC1759/VLOOKUP(P1759,'Huawei BUn - JDI'!L:O,3,0)&lt;1,VLOOKUP(P1759,'Huawei BUn - JDI'!L:O,3,0),
IFERROR(IF(AC1759/VLOOKUP(P1759,'Huawei BUn - JDI'!L:O,3,0)&lt;&gt;ROUND(AC1759/VLOOKUP(P1759,'Huawei BUn - JDI'!L:O,3,0),0),ROUNDUP(AC1759/VLOOKUP(P1759,'Huawei BUn - JDI'!L:O,3,0),0),AC1759),AC1759)),AC1759))</f>
        <v>100</v>
      </c>
      <c r="F1759" s="17">
        <f>VLOOKUP(P1759,'Material Unit Price List'!A:D,3,0)</f>
        <v>1.9805999999999999</v>
      </c>
      <c r="G1759" s="1" t="str">
        <f>TRIM(MID(N1759,(FIND("]",N1759)+1),
(FIND("#",N1759)-1)-(FIND("]",N1759))))</f>
        <v>BYF-2</v>
      </c>
      <c r="H1759" s="16" t="str">
        <f>IFERROR(VLOOKUP(P1759,'Huawei BUn - JDI'!B:H,1,0)&amp;" - has convertion, divide for - "&amp;VLOOKUP(P1759,'Huawei BUn - JDI'!B:H,4,0),
IFERROR(VLOOKUP(P1759,'Huawei BUn - JDI'!L:O,1,0)&amp;"- has MOQ of - "&amp;VLOOKUP(P1759,'Huawei BUn - JDI'!L:O,3,0)," Sem Conversão"))</f>
        <v xml:space="preserve"> Sem Conversão</v>
      </c>
      <c r="J1759" s="2" t="s">
        <v>4</v>
      </c>
      <c r="K1759" s="1" t="b">
        <v>0</v>
      </c>
      <c r="L1759" s="1" t="s">
        <v>8251</v>
      </c>
      <c r="M1759" s="11" t="s">
        <v>10210</v>
      </c>
      <c r="N1759" s="10" t="s">
        <v>10043</v>
      </c>
      <c r="O1759" s="9" t="s">
        <v>7544</v>
      </c>
      <c r="P1759" s="10" t="s">
        <v>5094</v>
      </c>
      <c r="Q1759" s="9" t="s">
        <v>5095</v>
      </c>
      <c r="R1759" s="161" t="s">
        <v>7552</v>
      </c>
      <c r="S1759" s="10" t="s">
        <v>7</v>
      </c>
      <c r="T1759" s="9" t="s">
        <v>7655</v>
      </c>
      <c r="U1759" s="10" t="s">
        <v>1</v>
      </c>
      <c r="V1759" s="9">
        <v>1</v>
      </c>
      <c r="W1759" s="10">
        <v>74</v>
      </c>
      <c r="X1759" s="9" t="s">
        <v>5</v>
      </c>
      <c r="Y1759" s="8">
        <v>45329</v>
      </c>
      <c r="Z1759" s="7">
        <v>45221</v>
      </c>
      <c r="AA1759" s="8">
        <v>45309</v>
      </c>
      <c r="AB1759" s="7">
        <v>45311</v>
      </c>
      <c r="AC1759" s="6">
        <v>100</v>
      </c>
      <c r="AD1759" s="1" t="s">
        <v>10769</v>
      </c>
    </row>
    <row r="1760" spans="1:30">
      <c r="A1760" s="15" t="str">
        <f t="shared" ca="1" si="41"/>
        <v>PO &gt; Ok</v>
      </c>
      <c r="B1760" s="40" t="str">
        <f ca="1">IFERROR(IF(FIND("TAMURA",UPPER(Q1760))&lt;&gt;0,"LOCAL PO &gt; 'TAMURA' ","ERRO Regra Tamura"),
IFERROR(IF(LOWER(S1760)="national","Local PO",
IF(YEAR(Z1760)&amp;TEXT(WEEKNUM(Z1760),"00")&lt;=YEAR(TODAY())&amp;TEXT(WEEKNUM(TODAY())  +1,"00"),"PO &gt; Ok",   "Future PO")),""))</f>
        <v>PO &gt; Ok</v>
      </c>
      <c r="C1760" s="18" t="str">
        <f>IFERROR(IF(VLOOKUP(G1760&amp;P1760,'Troca PN'!A:G,5,0)&lt;&gt;0,"TEVE Troca de PN","  &gt; ERRO CHAVE SKU&amp;PN "),"")</f>
        <v/>
      </c>
      <c r="D1760" s="18" t="str">
        <f>IFERROR(IF(VLOOKUP(G1760&amp;P1760,'Troca PN'!A:G,5,0)&lt;&gt;0,VLOOKUP(P1760,'Troca PN'!C:G,2,0),"  &gt; ERRO CHAVE SKU&amp;PN "),P1760)</f>
        <v>30013064-002</v>
      </c>
      <c r="E1760" s="54">
        <f>IFERROR(ROUNDUP((AC1760/VLOOKUP(P1760,'Huawei BUn - JDI'!B:H,4,0))*VLOOKUP(P1760,'Huawei BUn - JDI'!B:H,7,0),0),
IFERROR(IF(AC1760/VLOOKUP(P1760,'Huawei BUn - JDI'!L:O,3,0)&lt;1,VLOOKUP(P1760,'Huawei BUn - JDI'!L:O,3,0),
IFERROR(IF(AC1760/VLOOKUP(P1760,'Huawei BUn - JDI'!L:O,3,0)&lt;&gt;ROUND(AC1760/VLOOKUP(P1760,'Huawei BUn - JDI'!L:O,3,0),0),ROUNDUP(AC1760/VLOOKUP(P1760,'Huawei BUn - JDI'!L:O,3,0),0),AC1760),AC1760)),AC1760))</f>
        <v>248</v>
      </c>
      <c r="F1760" s="17">
        <f>VLOOKUP(P1760,'Material Unit Price List'!A:D,3,0)</f>
        <v>1.9805999999999999</v>
      </c>
      <c r="G1760" s="1" t="str">
        <f>TRIM(MID(N1760,(FIND("]",N1760)+1),
(FIND("#",N1760)-1)-(FIND("]",N1760))))</f>
        <v>737-4</v>
      </c>
      <c r="H1760" s="16" t="str">
        <f>IFERROR(VLOOKUP(P1760,'Huawei BUn - JDI'!B:H,1,0)&amp;" - has convertion, divide for - "&amp;VLOOKUP(P1760,'Huawei BUn - JDI'!B:H,4,0),
IFERROR(VLOOKUP(P1760,'Huawei BUn - JDI'!L:O,1,0)&amp;"- has MOQ of - "&amp;VLOOKUP(P1760,'Huawei BUn - JDI'!L:O,3,0)," Sem Conversão"))</f>
        <v xml:space="preserve"> Sem Conversão</v>
      </c>
      <c r="J1760" s="2" t="s">
        <v>4</v>
      </c>
      <c r="K1760" s="1" t="b">
        <v>0</v>
      </c>
      <c r="L1760" s="1" t="s">
        <v>8251</v>
      </c>
      <c r="M1760" s="11" t="s">
        <v>10211</v>
      </c>
      <c r="N1760" s="10" t="s">
        <v>8452</v>
      </c>
      <c r="O1760" s="9" t="s">
        <v>7544</v>
      </c>
      <c r="P1760" s="10" t="s">
        <v>5094</v>
      </c>
      <c r="Q1760" s="9" t="s">
        <v>5095</v>
      </c>
      <c r="R1760" s="161" t="s">
        <v>7552</v>
      </c>
      <c r="S1760" s="10" t="s">
        <v>7</v>
      </c>
      <c r="T1760" s="9" t="s">
        <v>7655</v>
      </c>
      <c r="U1760" s="10" t="s">
        <v>1</v>
      </c>
      <c r="V1760" s="9">
        <v>1</v>
      </c>
      <c r="W1760" s="10">
        <v>74</v>
      </c>
      <c r="X1760" s="9" t="s">
        <v>5</v>
      </c>
      <c r="Y1760" s="8">
        <v>45330</v>
      </c>
      <c r="Z1760" s="7">
        <v>45221</v>
      </c>
      <c r="AA1760" s="8">
        <v>45309</v>
      </c>
      <c r="AB1760" s="7">
        <v>45311</v>
      </c>
      <c r="AC1760" s="6">
        <v>248</v>
      </c>
      <c r="AD1760" s="1" t="s">
        <v>10769</v>
      </c>
    </row>
    <row r="1761" spans="1:30" hidden="1">
      <c r="A1761" s="15" t="str">
        <f t="shared" ca="1" si="41"/>
        <v>PO &gt; Ok</v>
      </c>
      <c r="B1761" s="40" t="s">
        <v>10768</v>
      </c>
      <c r="C1761" s="18" t="str">
        <f>IFERROR(IF(VLOOKUP(G1761&amp;P1761,'Troca PN'!A:G,5,0)&lt;&gt;0,"TEVE Troca de PN","  &gt; ERRO CHAVE SKU&amp;PN "),"")</f>
        <v/>
      </c>
      <c r="D1761" s="18" t="str">
        <f>IFERROR(IF(VLOOKUP(G1761&amp;P1761,'Troca PN'!A:G,5,0)&lt;&gt;0,VLOOKUP(P1761,'Troca PN'!C:G,2,0),"  &gt; ERRO CHAVE SKU&amp;PN "),P1761)</f>
        <v>32030280</v>
      </c>
      <c r="E1761" s="54">
        <f>IFERROR(ROUNDUP((AC1761/VLOOKUP(P1761,'Huawei BUn - JDI'!B:H,4,0))*VLOOKUP(P1761,'Huawei BUn - JDI'!B:H,7,0),0),
IFERROR(IF(AC1761/VLOOKUP(P1761,'Huawei BUn - JDI'!L:O,3,0)&lt;1,VLOOKUP(P1761,'Huawei BUn - JDI'!L:O,3,0),
IFERROR(IF(AC1761/VLOOKUP(P1761,'Huawei BUn - JDI'!L:O,3,0)&lt;&gt;ROUND(AC1761/VLOOKUP(P1761,'Huawei BUn - JDI'!L:O,3,0),0),ROUNDUP(AC1761/VLOOKUP(P1761,'Huawei BUn - JDI'!L:O,3,0),0),AC1761),AC1761)),AC1761))</f>
        <v>200</v>
      </c>
      <c r="F1761" s="17">
        <f>VLOOKUP(P1761,'Material Unit Price List'!A:D,3,0)</f>
        <v>36.229199999999999</v>
      </c>
      <c r="G1761" s="1" t="str">
        <f>TRIM(MID(N1761,(FIND("]",N1761)+1),
(FIND("#",N1761)-1)-(FIND("]",N1761))))</f>
        <v>VFF-3</v>
      </c>
      <c r="H1761" s="16" t="str">
        <f>IFERROR(VLOOKUP(P1761,'Huawei BUn - JDI'!B:H,1,0)&amp;" - has convertion, divide for - "&amp;VLOOKUP(P1761,'Huawei BUn - JDI'!B:H,4,0),
IFERROR(VLOOKUP(P1761,'Huawei BUn - JDI'!L:O,1,0)&amp;"- has MOQ of - "&amp;VLOOKUP(P1761,'Huawei BUn - JDI'!L:O,3,0)," Sem Conversão"))</f>
        <v xml:space="preserve"> Sem Conversão</v>
      </c>
      <c r="J1761" s="2" t="s">
        <v>4</v>
      </c>
      <c r="K1761" s="1" t="b">
        <v>1</v>
      </c>
      <c r="L1761" s="1" t="s">
        <v>8252</v>
      </c>
      <c r="M1761" s="11" t="s">
        <v>10212</v>
      </c>
      <c r="N1761" s="10" t="s">
        <v>8185</v>
      </c>
      <c r="O1761" s="9" t="s">
        <v>7544</v>
      </c>
      <c r="P1761" s="10" t="s">
        <v>5139</v>
      </c>
      <c r="Q1761" s="9" t="s">
        <v>8253</v>
      </c>
      <c r="R1761" s="161" t="s">
        <v>7552</v>
      </c>
      <c r="S1761" s="10" t="s">
        <v>7</v>
      </c>
      <c r="T1761" s="9" t="s">
        <v>7655</v>
      </c>
      <c r="U1761" s="10" t="s">
        <v>1</v>
      </c>
      <c r="V1761" s="9">
        <v>1</v>
      </c>
      <c r="W1761" s="10">
        <v>47</v>
      </c>
      <c r="X1761" s="9" t="s">
        <v>5</v>
      </c>
      <c r="Y1761" s="8">
        <v>45293</v>
      </c>
      <c r="Z1761" s="7">
        <v>45231</v>
      </c>
      <c r="AA1761" s="8">
        <v>45292</v>
      </c>
      <c r="AB1761" s="7">
        <v>45292</v>
      </c>
      <c r="AC1761" s="6">
        <v>200</v>
      </c>
    </row>
    <row r="1762" spans="1:30" hidden="1">
      <c r="A1762" s="15" t="str">
        <f t="shared" ca="1" si="41"/>
        <v>PO &gt; Ok</v>
      </c>
      <c r="B1762" s="40" t="s">
        <v>10768</v>
      </c>
      <c r="C1762" s="18" t="str">
        <f>IFERROR(IF(VLOOKUP(G1762&amp;P1762,'Troca PN'!A:G,5,0)&lt;&gt;0,"TEVE Troca de PN","  &gt; ERRO CHAVE SKU&amp;PN "),"")</f>
        <v/>
      </c>
      <c r="D1762" s="18" t="str">
        <f>IFERROR(IF(VLOOKUP(G1762&amp;P1762,'Troca PN'!A:G,5,0)&lt;&gt;0,VLOOKUP(P1762,'Troca PN'!C:G,2,0),"  &gt; ERRO CHAVE SKU&amp;PN "),P1762)</f>
        <v>32030280</v>
      </c>
      <c r="E1762" s="54">
        <f>IFERROR(ROUNDUP((AC1762/VLOOKUP(P1762,'Huawei BUn - JDI'!B:H,4,0))*VLOOKUP(P1762,'Huawei BUn - JDI'!B:H,7,0),0),
IFERROR(IF(AC1762/VLOOKUP(P1762,'Huawei BUn - JDI'!L:O,3,0)&lt;1,VLOOKUP(P1762,'Huawei BUn - JDI'!L:O,3,0),
IFERROR(IF(AC1762/VLOOKUP(P1762,'Huawei BUn - JDI'!L:O,3,0)&lt;&gt;ROUND(AC1762/VLOOKUP(P1762,'Huawei BUn - JDI'!L:O,3,0),0),ROUNDUP(AC1762/VLOOKUP(P1762,'Huawei BUn - JDI'!L:O,3,0),0),AC1762),AC1762)),AC1762))</f>
        <v>200</v>
      </c>
      <c r="F1762" s="17">
        <f>VLOOKUP(P1762,'Material Unit Price List'!A:D,3,0)</f>
        <v>36.229199999999999</v>
      </c>
      <c r="G1762" s="1" t="str">
        <f>TRIM(MID(N1762,(FIND("]",N1762)+1),
(FIND("#",N1762)-1)-(FIND("]",N1762))))</f>
        <v>VFF-3</v>
      </c>
      <c r="H1762" s="16" t="str">
        <f>IFERROR(VLOOKUP(P1762,'Huawei BUn - JDI'!B:H,1,0)&amp;" - has convertion, divide for - "&amp;VLOOKUP(P1762,'Huawei BUn - JDI'!B:H,4,0),
IFERROR(VLOOKUP(P1762,'Huawei BUn - JDI'!L:O,1,0)&amp;"- has MOQ of - "&amp;VLOOKUP(P1762,'Huawei BUn - JDI'!L:O,3,0)," Sem Conversão"))</f>
        <v xml:space="preserve"> Sem Conversão</v>
      </c>
      <c r="J1762" s="2" t="s">
        <v>4</v>
      </c>
      <c r="K1762" s="1" t="b">
        <v>1</v>
      </c>
      <c r="L1762" s="1" t="s">
        <v>8252</v>
      </c>
      <c r="M1762" s="11" t="s">
        <v>10213</v>
      </c>
      <c r="N1762" s="10" t="s">
        <v>8185</v>
      </c>
      <c r="O1762" s="9" t="s">
        <v>7544</v>
      </c>
      <c r="P1762" s="10" t="s">
        <v>5139</v>
      </c>
      <c r="Q1762" s="9" t="s">
        <v>8253</v>
      </c>
      <c r="R1762" s="161" t="s">
        <v>7552</v>
      </c>
      <c r="S1762" s="10" t="s">
        <v>7</v>
      </c>
      <c r="T1762" s="9" t="s">
        <v>7655</v>
      </c>
      <c r="U1762" s="10" t="s">
        <v>1</v>
      </c>
      <c r="V1762" s="9">
        <v>1</v>
      </c>
      <c r="W1762" s="10">
        <v>47</v>
      </c>
      <c r="X1762" s="9" t="s">
        <v>5</v>
      </c>
      <c r="Y1762" s="8">
        <v>45294</v>
      </c>
      <c r="Z1762" s="7">
        <v>45231</v>
      </c>
      <c r="AA1762" s="8">
        <v>45292</v>
      </c>
      <c r="AB1762" s="7">
        <v>45292</v>
      </c>
      <c r="AC1762" s="6">
        <v>200</v>
      </c>
    </row>
    <row r="1763" spans="1:30" hidden="1">
      <c r="A1763" s="15" t="str">
        <f t="shared" ca="1" si="41"/>
        <v>PO &gt; Ok</v>
      </c>
      <c r="B1763" s="40" t="s">
        <v>10768</v>
      </c>
      <c r="C1763" s="18" t="str">
        <f>IFERROR(IF(VLOOKUP(G1763&amp;P1763,'Troca PN'!A:G,5,0)&lt;&gt;0,"TEVE Troca de PN","  &gt; ERRO CHAVE SKU&amp;PN "),"")</f>
        <v/>
      </c>
      <c r="D1763" s="18" t="str">
        <f>IFERROR(IF(VLOOKUP(G1763&amp;P1763,'Troca PN'!A:G,5,0)&lt;&gt;0,VLOOKUP(P1763,'Troca PN'!C:G,2,0),"  &gt; ERRO CHAVE SKU&amp;PN "),P1763)</f>
        <v>32030280</v>
      </c>
      <c r="E1763" s="54">
        <f>IFERROR(ROUNDUP((AC1763/VLOOKUP(P1763,'Huawei BUn - JDI'!B:H,4,0))*VLOOKUP(P1763,'Huawei BUn - JDI'!B:H,7,0),0),
IFERROR(IF(AC1763/VLOOKUP(P1763,'Huawei BUn - JDI'!L:O,3,0)&lt;1,VLOOKUP(P1763,'Huawei BUn - JDI'!L:O,3,0),
IFERROR(IF(AC1763/VLOOKUP(P1763,'Huawei BUn - JDI'!L:O,3,0)&lt;&gt;ROUND(AC1763/VLOOKUP(P1763,'Huawei BUn - JDI'!L:O,3,0),0),ROUNDUP(AC1763/VLOOKUP(P1763,'Huawei BUn - JDI'!L:O,3,0),0),AC1763),AC1763)),AC1763))</f>
        <v>200</v>
      </c>
      <c r="F1763" s="17">
        <f>VLOOKUP(P1763,'Material Unit Price List'!A:D,3,0)</f>
        <v>36.229199999999999</v>
      </c>
      <c r="G1763" s="1" t="str">
        <f>TRIM(MID(N1763,(FIND("]",N1763)+1),
(FIND("#",N1763)-1)-(FIND("]",N1763))))</f>
        <v>VFF-3</v>
      </c>
      <c r="H1763" s="16" t="str">
        <f>IFERROR(VLOOKUP(P1763,'Huawei BUn - JDI'!B:H,1,0)&amp;" - has convertion, divide for - "&amp;VLOOKUP(P1763,'Huawei BUn - JDI'!B:H,4,0),
IFERROR(VLOOKUP(P1763,'Huawei BUn - JDI'!L:O,1,0)&amp;"- has MOQ of - "&amp;VLOOKUP(P1763,'Huawei BUn - JDI'!L:O,3,0)," Sem Conversão"))</f>
        <v xml:space="preserve"> Sem Conversão</v>
      </c>
      <c r="J1763" s="2" t="s">
        <v>4</v>
      </c>
      <c r="K1763" s="1" t="b">
        <v>1</v>
      </c>
      <c r="L1763" s="1" t="s">
        <v>8252</v>
      </c>
      <c r="M1763" s="11" t="s">
        <v>10214</v>
      </c>
      <c r="N1763" s="10" t="s">
        <v>8188</v>
      </c>
      <c r="O1763" s="9" t="s">
        <v>7544</v>
      </c>
      <c r="P1763" s="10" t="s">
        <v>5139</v>
      </c>
      <c r="Q1763" s="9" t="s">
        <v>8253</v>
      </c>
      <c r="R1763" s="161" t="s">
        <v>7552</v>
      </c>
      <c r="S1763" s="10" t="s">
        <v>7</v>
      </c>
      <c r="T1763" s="9" t="s">
        <v>7655</v>
      </c>
      <c r="U1763" s="10" t="s">
        <v>1</v>
      </c>
      <c r="V1763" s="9">
        <v>1</v>
      </c>
      <c r="W1763" s="10">
        <v>47</v>
      </c>
      <c r="X1763" s="9" t="s">
        <v>5</v>
      </c>
      <c r="Y1763" s="8">
        <v>45295</v>
      </c>
      <c r="Z1763" s="7">
        <v>45231</v>
      </c>
      <c r="AA1763" s="8">
        <v>45292</v>
      </c>
      <c r="AB1763" s="7">
        <v>45292</v>
      </c>
      <c r="AC1763" s="6">
        <v>200</v>
      </c>
    </row>
    <row r="1764" spans="1:30" hidden="1">
      <c r="A1764" s="15" t="str">
        <f t="shared" ca="1" si="41"/>
        <v>PO &gt; Ok</v>
      </c>
      <c r="B1764" s="40" t="s">
        <v>10768</v>
      </c>
      <c r="C1764" s="18" t="str">
        <f>IFERROR(IF(VLOOKUP(G1764&amp;P1764,'Troca PN'!A:G,5,0)&lt;&gt;0,"TEVE Troca de PN","  &gt; ERRO CHAVE SKU&amp;PN "),"")</f>
        <v/>
      </c>
      <c r="D1764" s="18" t="str">
        <f>IFERROR(IF(VLOOKUP(G1764&amp;P1764,'Troca PN'!A:G,5,0)&lt;&gt;0,VLOOKUP(P1764,'Troca PN'!C:G,2,0),"  &gt; ERRO CHAVE SKU&amp;PN "),P1764)</f>
        <v>32030280</v>
      </c>
      <c r="E1764" s="54">
        <f>IFERROR(ROUNDUP((AC1764/VLOOKUP(P1764,'Huawei BUn - JDI'!B:H,4,0))*VLOOKUP(P1764,'Huawei BUn - JDI'!B:H,7,0),0),
IFERROR(IF(AC1764/VLOOKUP(P1764,'Huawei BUn - JDI'!L:O,3,0)&lt;1,VLOOKUP(P1764,'Huawei BUn - JDI'!L:O,3,0),
IFERROR(IF(AC1764/VLOOKUP(P1764,'Huawei BUn - JDI'!L:O,3,0)&lt;&gt;ROUND(AC1764/VLOOKUP(P1764,'Huawei BUn - JDI'!L:O,3,0),0),ROUNDUP(AC1764/VLOOKUP(P1764,'Huawei BUn - JDI'!L:O,3,0),0),AC1764),AC1764)),AC1764))</f>
        <v>100</v>
      </c>
      <c r="F1764" s="17">
        <f>VLOOKUP(P1764,'Material Unit Price List'!A:D,3,0)</f>
        <v>36.229199999999999</v>
      </c>
      <c r="G1764" s="1" t="str">
        <f>TRIM(MID(N1764,(FIND("]",N1764)+1),
(FIND("#",N1764)-1)-(FIND("]",N1764))))</f>
        <v>VFF-3</v>
      </c>
      <c r="H1764" s="16" t="str">
        <f>IFERROR(VLOOKUP(P1764,'Huawei BUn - JDI'!B:H,1,0)&amp;" - has convertion, divide for - "&amp;VLOOKUP(P1764,'Huawei BUn - JDI'!B:H,4,0),
IFERROR(VLOOKUP(P1764,'Huawei BUn - JDI'!L:O,1,0)&amp;"- has MOQ of - "&amp;VLOOKUP(P1764,'Huawei BUn - JDI'!L:O,3,0)," Sem Conversão"))</f>
        <v xml:space="preserve"> Sem Conversão</v>
      </c>
      <c r="J1764" s="2" t="s">
        <v>4</v>
      </c>
      <c r="K1764" s="1" t="b">
        <v>1</v>
      </c>
      <c r="L1764" s="1" t="s">
        <v>8252</v>
      </c>
      <c r="M1764" s="11" t="s">
        <v>10215</v>
      </c>
      <c r="N1764" s="10" t="s">
        <v>8188</v>
      </c>
      <c r="O1764" s="9" t="s">
        <v>7544</v>
      </c>
      <c r="P1764" s="10" t="s">
        <v>5139</v>
      </c>
      <c r="Q1764" s="9" t="s">
        <v>8253</v>
      </c>
      <c r="R1764" s="161" t="s">
        <v>7552</v>
      </c>
      <c r="S1764" s="10" t="s">
        <v>7</v>
      </c>
      <c r="T1764" s="9" t="s">
        <v>7655</v>
      </c>
      <c r="U1764" s="10" t="s">
        <v>1</v>
      </c>
      <c r="V1764" s="9">
        <v>1</v>
      </c>
      <c r="W1764" s="10">
        <v>47</v>
      </c>
      <c r="X1764" s="9" t="s">
        <v>5</v>
      </c>
      <c r="Y1764" s="8">
        <v>45296</v>
      </c>
      <c r="Z1764" s="7">
        <v>45231</v>
      </c>
      <c r="AA1764" s="8">
        <v>45292</v>
      </c>
      <c r="AB1764" s="7">
        <v>45292</v>
      </c>
      <c r="AC1764" s="6">
        <v>100</v>
      </c>
    </row>
    <row r="1765" spans="1:30" hidden="1">
      <c r="A1765" s="15" t="str">
        <f t="shared" ca="1" si="41"/>
        <v>Future PO</v>
      </c>
      <c r="B1765" s="40" t="str">
        <f ca="1">IFERROR(IF(FIND("TAMURA",UPPER(Q1765))&lt;&gt;0,"LOCAL PO &gt; 'TAMURA' ","ERRO Regra Tamura"),
IFERROR(IF(LOWER(S1765)="national","Local PO",
IF(YEAR(Z1765)&amp;TEXT(WEEKNUM(Z1765),"00")&lt;=YEAR(TODAY())&amp;TEXT(WEEKNUM(TODAY())  +1,"00"),"PO &gt; Ok",   "Future PO")),""))</f>
        <v>Future PO</v>
      </c>
      <c r="C1765" s="18" t="str">
        <f>IFERROR(IF(VLOOKUP(G1765&amp;P1765,'Troca PN'!A:G,5,0)&lt;&gt;0,"TEVE Troca de PN","  &gt; ERRO CHAVE SKU&amp;PN "),"")</f>
        <v/>
      </c>
      <c r="D1765" s="18" t="str">
        <f>IFERROR(IF(VLOOKUP(G1765&amp;P1765,'Troca PN'!A:G,5,0)&lt;&gt;0,VLOOKUP(P1765,'Troca PN'!C:G,2,0),"  &gt; ERRO CHAVE SKU&amp;PN "),P1765)</f>
        <v>32030280</v>
      </c>
      <c r="E1765" s="54">
        <f>IFERROR(ROUNDUP((AC1765/VLOOKUP(P1765,'Huawei BUn - JDI'!B:H,4,0))*VLOOKUP(P1765,'Huawei BUn - JDI'!B:H,7,0),0),
IFERROR(IF(AC1765/VLOOKUP(P1765,'Huawei BUn - JDI'!L:O,3,0)&lt;1,VLOOKUP(P1765,'Huawei BUn - JDI'!L:O,3,0),
IFERROR(IF(AC1765/VLOOKUP(P1765,'Huawei BUn - JDI'!L:O,3,0)&lt;&gt;ROUND(AC1765/VLOOKUP(P1765,'Huawei BUn - JDI'!L:O,3,0),0),ROUNDUP(AC1765/VLOOKUP(P1765,'Huawei BUn - JDI'!L:O,3,0),0),AC1765),AC1765)),AC1765))</f>
        <v>200</v>
      </c>
      <c r="F1765" s="17">
        <f>VLOOKUP(P1765,'Material Unit Price List'!A:D,3,0)</f>
        <v>36.229199999999999</v>
      </c>
      <c r="G1765" s="1" t="str">
        <f>TRIM(MID(N1765,(FIND("]",N1765)+1),
(FIND("#",N1765)-1)-(FIND("]",N1765))))</f>
        <v>VFF-3</v>
      </c>
      <c r="H1765" s="16" t="str">
        <f>IFERROR(VLOOKUP(P1765,'Huawei BUn - JDI'!B:H,1,0)&amp;" - has convertion, divide for - "&amp;VLOOKUP(P1765,'Huawei BUn - JDI'!B:H,4,0),
IFERROR(VLOOKUP(P1765,'Huawei BUn - JDI'!L:O,1,0)&amp;"- has MOQ of - "&amp;VLOOKUP(P1765,'Huawei BUn - JDI'!L:O,3,0)," Sem Conversão"))</f>
        <v xml:space="preserve"> Sem Conversão</v>
      </c>
      <c r="J1765" s="2" t="s">
        <v>4</v>
      </c>
      <c r="K1765" s="1" t="b">
        <v>1</v>
      </c>
      <c r="L1765" s="1" t="s">
        <v>8252</v>
      </c>
      <c r="M1765" s="11" t="s">
        <v>10216</v>
      </c>
      <c r="N1765" s="10" t="s">
        <v>7687</v>
      </c>
      <c r="O1765" s="9" t="s">
        <v>7544</v>
      </c>
      <c r="P1765" s="10" t="s">
        <v>5139</v>
      </c>
      <c r="Q1765" s="9" t="s">
        <v>8253</v>
      </c>
      <c r="R1765" s="161" t="s">
        <v>7552</v>
      </c>
      <c r="S1765" s="10" t="s">
        <v>7</v>
      </c>
      <c r="T1765" s="9" t="s">
        <v>7655</v>
      </c>
      <c r="U1765" s="10" t="s">
        <v>1</v>
      </c>
      <c r="V1765" s="9">
        <v>1</v>
      </c>
      <c r="W1765" s="10">
        <v>47</v>
      </c>
      <c r="X1765" s="9" t="s">
        <v>5</v>
      </c>
      <c r="Y1765" s="8">
        <v>45324</v>
      </c>
      <c r="Z1765" s="7">
        <v>45262</v>
      </c>
      <c r="AA1765" s="8">
        <v>45323</v>
      </c>
      <c r="AB1765" s="7">
        <v>45323</v>
      </c>
      <c r="AC1765" s="6">
        <v>200</v>
      </c>
    </row>
    <row r="1766" spans="1:30" hidden="1">
      <c r="A1766" s="15" t="str">
        <f t="shared" ca="1" si="41"/>
        <v>Future PO</v>
      </c>
      <c r="B1766" s="40" t="str">
        <f ca="1">IFERROR(IF(FIND("TAMURA",UPPER(Q1766))&lt;&gt;0,"LOCAL PO &gt; 'TAMURA' ","ERRO Regra Tamura"),
IFERROR(IF(LOWER(S1766)="national","Local PO",
IF(YEAR(Z1766)&amp;TEXT(WEEKNUM(Z1766),"00")&lt;=YEAR(TODAY())&amp;TEXT(WEEKNUM(TODAY())  +1,"00"),"PO &gt; Ok",   "Future PO")),""))</f>
        <v>Future PO</v>
      </c>
      <c r="C1766" s="18" t="str">
        <f>IFERROR(IF(VLOOKUP(G1766&amp;P1766,'Troca PN'!A:G,5,0)&lt;&gt;0,"TEVE Troca de PN","  &gt; ERRO CHAVE SKU&amp;PN "),"")</f>
        <v/>
      </c>
      <c r="D1766" s="18" t="str">
        <f>IFERROR(IF(VLOOKUP(G1766&amp;P1766,'Troca PN'!A:G,5,0)&lt;&gt;0,VLOOKUP(P1766,'Troca PN'!C:G,2,0),"  &gt; ERRO CHAVE SKU&amp;PN "),P1766)</f>
        <v>32030280</v>
      </c>
      <c r="E1766" s="54">
        <f>IFERROR(ROUNDUP((AC1766/VLOOKUP(P1766,'Huawei BUn - JDI'!B:H,4,0))*VLOOKUP(P1766,'Huawei BUn - JDI'!B:H,7,0),0),
IFERROR(IF(AC1766/VLOOKUP(P1766,'Huawei BUn - JDI'!L:O,3,0)&lt;1,VLOOKUP(P1766,'Huawei BUn - JDI'!L:O,3,0),
IFERROR(IF(AC1766/VLOOKUP(P1766,'Huawei BUn - JDI'!L:O,3,0)&lt;&gt;ROUND(AC1766/VLOOKUP(P1766,'Huawei BUn - JDI'!L:O,3,0),0),ROUNDUP(AC1766/VLOOKUP(P1766,'Huawei BUn - JDI'!L:O,3,0),0),AC1766),AC1766)),AC1766))</f>
        <v>200</v>
      </c>
      <c r="F1766" s="17">
        <f>VLOOKUP(P1766,'Material Unit Price List'!A:D,3,0)</f>
        <v>36.229199999999999</v>
      </c>
      <c r="G1766" s="1" t="str">
        <f>TRIM(MID(N1766,(FIND("]",N1766)+1),
(FIND("#",N1766)-1)-(FIND("]",N1766))))</f>
        <v>VFF-3</v>
      </c>
      <c r="H1766" s="16" t="str">
        <f>IFERROR(VLOOKUP(P1766,'Huawei BUn - JDI'!B:H,1,0)&amp;" - has convertion, divide for - "&amp;VLOOKUP(P1766,'Huawei BUn - JDI'!B:H,4,0),
IFERROR(VLOOKUP(P1766,'Huawei BUn - JDI'!L:O,1,0)&amp;"- has MOQ of - "&amp;VLOOKUP(P1766,'Huawei BUn - JDI'!L:O,3,0)," Sem Conversão"))</f>
        <v xml:space="preserve"> Sem Conversão</v>
      </c>
      <c r="J1766" s="2" t="s">
        <v>4</v>
      </c>
      <c r="K1766" s="1" t="b">
        <v>1</v>
      </c>
      <c r="L1766" s="1" t="s">
        <v>8252</v>
      </c>
      <c r="M1766" s="11" t="s">
        <v>10217</v>
      </c>
      <c r="N1766" s="10" t="s">
        <v>7687</v>
      </c>
      <c r="O1766" s="9" t="s">
        <v>7544</v>
      </c>
      <c r="P1766" s="10" t="s">
        <v>5139</v>
      </c>
      <c r="Q1766" s="9" t="s">
        <v>8253</v>
      </c>
      <c r="R1766" s="161" t="s">
        <v>7552</v>
      </c>
      <c r="S1766" s="10" t="s">
        <v>7</v>
      </c>
      <c r="T1766" s="9" t="s">
        <v>7655</v>
      </c>
      <c r="U1766" s="10" t="s">
        <v>1</v>
      </c>
      <c r="V1766" s="9">
        <v>1</v>
      </c>
      <c r="W1766" s="10">
        <v>47</v>
      </c>
      <c r="X1766" s="9" t="s">
        <v>5</v>
      </c>
      <c r="Y1766" s="8">
        <v>45325</v>
      </c>
      <c r="Z1766" s="7">
        <v>45262</v>
      </c>
      <c r="AA1766" s="8">
        <v>45323</v>
      </c>
      <c r="AB1766" s="7">
        <v>45323</v>
      </c>
      <c r="AC1766" s="6">
        <v>200</v>
      </c>
    </row>
    <row r="1767" spans="1:30" hidden="1">
      <c r="A1767" s="15" t="str">
        <f t="shared" ca="1" si="41"/>
        <v>Future PO</v>
      </c>
      <c r="B1767" s="40" t="str">
        <f ca="1">IFERROR(IF(FIND("TAMURA",UPPER(Q1767))&lt;&gt;0,"LOCAL PO &gt; 'TAMURA' ","ERRO Regra Tamura"),
IFERROR(IF(LOWER(S1767)="national","Local PO",
IF(YEAR(Z1767)&amp;TEXT(WEEKNUM(Z1767),"00")&lt;=YEAR(TODAY())&amp;TEXT(WEEKNUM(TODAY())  +1,"00"),"PO &gt; Ok",   "Future PO")),""))</f>
        <v>Future PO</v>
      </c>
      <c r="C1767" s="18" t="str">
        <f>IFERROR(IF(VLOOKUP(G1767&amp;P1767,'Troca PN'!A:G,5,0)&lt;&gt;0,"TEVE Troca de PN","  &gt; ERRO CHAVE SKU&amp;PN "),"")</f>
        <v/>
      </c>
      <c r="D1767" s="18" t="str">
        <f>IFERROR(IF(VLOOKUP(G1767&amp;P1767,'Troca PN'!A:G,5,0)&lt;&gt;0,VLOOKUP(P1767,'Troca PN'!C:G,2,0),"  &gt; ERRO CHAVE SKU&amp;PN "),P1767)</f>
        <v>32030280</v>
      </c>
      <c r="E1767" s="54">
        <f>IFERROR(ROUNDUP((AC1767/VLOOKUP(P1767,'Huawei BUn - JDI'!B:H,4,0))*VLOOKUP(P1767,'Huawei BUn - JDI'!B:H,7,0),0),
IFERROR(IF(AC1767/VLOOKUP(P1767,'Huawei BUn - JDI'!L:O,3,0)&lt;1,VLOOKUP(P1767,'Huawei BUn - JDI'!L:O,3,0),
IFERROR(IF(AC1767/VLOOKUP(P1767,'Huawei BUn - JDI'!L:O,3,0)&lt;&gt;ROUND(AC1767/VLOOKUP(P1767,'Huawei BUn - JDI'!L:O,3,0),0),ROUNDUP(AC1767/VLOOKUP(P1767,'Huawei BUn - JDI'!L:O,3,0),0),AC1767),AC1767)),AC1767))</f>
        <v>200</v>
      </c>
      <c r="F1767" s="17">
        <f>VLOOKUP(P1767,'Material Unit Price List'!A:D,3,0)</f>
        <v>36.229199999999999</v>
      </c>
      <c r="G1767" s="1" t="str">
        <f>TRIM(MID(N1767,(FIND("]",N1767)+1),
(FIND("#",N1767)-1)-(FIND("]",N1767))))</f>
        <v>VFF-3</v>
      </c>
      <c r="H1767" s="16" t="str">
        <f>IFERROR(VLOOKUP(P1767,'Huawei BUn - JDI'!B:H,1,0)&amp;" - has convertion, divide for - "&amp;VLOOKUP(P1767,'Huawei BUn - JDI'!B:H,4,0),
IFERROR(VLOOKUP(P1767,'Huawei BUn - JDI'!L:O,1,0)&amp;"- has MOQ of - "&amp;VLOOKUP(P1767,'Huawei BUn - JDI'!L:O,3,0)," Sem Conversão"))</f>
        <v xml:space="preserve"> Sem Conversão</v>
      </c>
      <c r="J1767" s="2" t="s">
        <v>4</v>
      </c>
      <c r="K1767" s="1" t="b">
        <v>1</v>
      </c>
      <c r="L1767" s="1" t="s">
        <v>8252</v>
      </c>
      <c r="M1767" s="11" t="s">
        <v>10218</v>
      </c>
      <c r="N1767" s="10" t="s">
        <v>8189</v>
      </c>
      <c r="O1767" s="9" t="s">
        <v>7544</v>
      </c>
      <c r="P1767" s="10" t="s">
        <v>5139</v>
      </c>
      <c r="Q1767" s="9" t="s">
        <v>8253</v>
      </c>
      <c r="R1767" s="161" t="s">
        <v>7552</v>
      </c>
      <c r="S1767" s="10" t="s">
        <v>7</v>
      </c>
      <c r="T1767" s="9" t="s">
        <v>7655</v>
      </c>
      <c r="U1767" s="10" t="s">
        <v>1</v>
      </c>
      <c r="V1767" s="9">
        <v>1</v>
      </c>
      <c r="W1767" s="10">
        <v>47</v>
      </c>
      <c r="X1767" s="9" t="s">
        <v>5</v>
      </c>
      <c r="Y1767" s="8">
        <v>45326</v>
      </c>
      <c r="Z1767" s="7">
        <v>45262</v>
      </c>
      <c r="AA1767" s="8">
        <v>45323</v>
      </c>
      <c r="AB1767" s="7">
        <v>45323</v>
      </c>
      <c r="AC1767" s="6">
        <v>200</v>
      </c>
    </row>
    <row r="1768" spans="1:30" hidden="1">
      <c r="A1768" s="15" t="str">
        <f t="shared" ca="1" si="41"/>
        <v>Future PO</v>
      </c>
      <c r="B1768" s="40" t="str">
        <f ca="1">IFERROR(IF(FIND("TAMURA",UPPER(Q1768))&lt;&gt;0,"LOCAL PO &gt; 'TAMURA' ","ERRO Regra Tamura"),
IFERROR(IF(LOWER(S1768)="national","Local PO",
IF(YEAR(Z1768)&amp;TEXT(WEEKNUM(Z1768),"00")&lt;=YEAR(TODAY())&amp;TEXT(WEEKNUM(TODAY())  +1,"00"),"PO &gt; Ok",   "Future PO")),""))</f>
        <v>Future PO</v>
      </c>
      <c r="C1768" s="18" t="str">
        <f>IFERROR(IF(VLOOKUP(G1768&amp;P1768,'Troca PN'!A:G,5,0)&lt;&gt;0,"TEVE Troca de PN","  &gt; ERRO CHAVE SKU&amp;PN "),"")</f>
        <v/>
      </c>
      <c r="D1768" s="18" t="str">
        <f>IFERROR(IF(VLOOKUP(G1768&amp;P1768,'Troca PN'!A:G,5,0)&lt;&gt;0,VLOOKUP(P1768,'Troca PN'!C:G,2,0),"  &gt; ERRO CHAVE SKU&amp;PN "),P1768)</f>
        <v>32030280</v>
      </c>
      <c r="E1768" s="54">
        <f>IFERROR(ROUNDUP((AC1768/VLOOKUP(P1768,'Huawei BUn - JDI'!B:H,4,0))*VLOOKUP(P1768,'Huawei BUn - JDI'!B:H,7,0),0),
IFERROR(IF(AC1768/VLOOKUP(P1768,'Huawei BUn - JDI'!L:O,3,0)&lt;1,VLOOKUP(P1768,'Huawei BUn - JDI'!L:O,3,0),
IFERROR(IF(AC1768/VLOOKUP(P1768,'Huawei BUn - JDI'!L:O,3,0)&lt;&gt;ROUND(AC1768/VLOOKUP(P1768,'Huawei BUn - JDI'!L:O,3,0),0),ROUNDUP(AC1768/VLOOKUP(P1768,'Huawei BUn - JDI'!L:O,3,0),0),AC1768),AC1768)),AC1768))</f>
        <v>80</v>
      </c>
      <c r="F1768" s="17">
        <f>VLOOKUP(P1768,'Material Unit Price List'!A:D,3,0)</f>
        <v>36.229199999999999</v>
      </c>
      <c r="G1768" s="1" t="str">
        <f>TRIM(MID(N1768,(FIND("]",N1768)+1),
(FIND("#",N1768)-1)-(FIND("]",N1768))))</f>
        <v>VFF-3</v>
      </c>
      <c r="H1768" s="16" t="str">
        <f>IFERROR(VLOOKUP(P1768,'Huawei BUn - JDI'!B:H,1,0)&amp;" - has convertion, divide for - "&amp;VLOOKUP(P1768,'Huawei BUn - JDI'!B:H,4,0),
IFERROR(VLOOKUP(P1768,'Huawei BUn - JDI'!L:O,1,0)&amp;"- has MOQ of - "&amp;VLOOKUP(P1768,'Huawei BUn - JDI'!L:O,3,0)," Sem Conversão"))</f>
        <v xml:space="preserve"> Sem Conversão</v>
      </c>
      <c r="J1768" s="2" t="s">
        <v>4</v>
      </c>
      <c r="K1768" s="1" t="b">
        <v>1</v>
      </c>
      <c r="L1768" s="1" t="s">
        <v>8252</v>
      </c>
      <c r="M1768" s="11" t="s">
        <v>10219</v>
      </c>
      <c r="N1768" s="10" t="s">
        <v>8189</v>
      </c>
      <c r="O1768" s="9" t="s">
        <v>7544</v>
      </c>
      <c r="P1768" s="10" t="s">
        <v>5139</v>
      </c>
      <c r="Q1768" s="9" t="s">
        <v>8253</v>
      </c>
      <c r="R1768" s="161" t="s">
        <v>7552</v>
      </c>
      <c r="S1768" s="10" t="s">
        <v>7</v>
      </c>
      <c r="T1768" s="9" t="s">
        <v>7655</v>
      </c>
      <c r="U1768" s="10" t="s">
        <v>1</v>
      </c>
      <c r="V1768" s="9">
        <v>1</v>
      </c>
      <c r="W1768" s="10">
        <v>47</v>
      </c>
      <c r="X1768" s="9" t="s">
        <v>5</v>
      </c>
      <c r="Y1768" s="8">
        <v>45327</v>
      </c>
      <c r="Z1768" s="7">
        <v>45262</v>
      </c>
      <c r="AA1768" s="8">
        <v>45323</v>
      </c>
      <c r="AB1768" s="7">
        <v>45323</v>
      </c>
      <c r="AC1768" s="6">
        <v>80</v>
      </c>
    </row>
    <row r="1769" spans="1:30" hidden="1">
      <c r="A1769" s="15" t="str">
        <f t="shared" ca="1" si="41"/>
        <v>Future PO</v>
      </c>
      <c r="B1769" s="40" t="str">
        <f ca="1">IFERROR(IF(FIND("TAMURA",UPPER(Q1769))&lt;&gt;0,"LOCAL PO &gt; 'TAMURA' ","ERRO Regra Tamura"),
IFERROR(IF(LOWER(S1769)="national","Local PO",
IF(YEAR(Z1769)&amp;TEXT(WEEKNUM(Z1769),"00")&lt;=YEAR(TODAY())&amp;TEXT(WEEKNUM(TODAY())  +1,"00"),"PO &gt; Ok",   "Future PO")),""))</f>
        <v>Future PO</v>
      </c>
      <c r="C1769" s="18" t="str">
        <f>IFERROR(IF(VLOOKUP(G1769&amp;P1769,'Troca PN'!A:G,5,0)&lt;&gt;0,"TEVE Troca de PN","  &gt; ERRO CHAVE SKU&amp;PN "),"")</f>
        <v/>
      </c>
      <c r="D1769" s="18" t="str">
        <f>IFERROR(IF(VLOOKUP(G1769&amp;P1769,'Troca PN'!A:G,5,0)&lt;&gt;0,VLOOKUP(P1769,'Troca PN'!C:G,2,0),"  &gt; ERRO CHAVE SKU&amp;PN "),P1769)</f>
        <v>33030031-005</v>
      </c>
      <c r="E1769" s="54">
        <f>IFERROR(ROUNDUP((AC1769/VLOOKUP(P1769,'Huawei BUn - JDI'!B:H,4,0))*VLOOKUP(P1769,'Huawei BUn - JDI'!B:H,7,0),0),
IFERROR(IF(AC1769/VLOOKUP(P1769,'Huawei BUn - JDI'!L:O,3,0)&lt;1,VLOOKUP(P1769,'Huawei BUn - JDI'!L:O,3,0),
IFERROR(IF(AC1769/VLOOKUP(P1769,'Huawei BUn - JDI'!L:O,3,0)&lt;&gt;ROUND(AC1769/VLOOKUP(P1769,'Huawei BUn - JDI'!L:O,3,0),0),ROUNDUP(AC1769/VLOOKUP(P1769,'Huawei BUn - JDI'!L:O,3,0),0),AC1769),AC1769)),AC1769))</f>
        <v>328</v>
      </c>
      <c r="F1769" s="17">
        <f>VLOOKUP(P1769,'Material Unit Price List'!A:D,3,0)</f>
        <v>0.1081</v>
      </c>
      <c r="G1769" s="1" t="str">
        <f>TRIM(MID(N1769,(FIND("]",N1769)+1),
(FIND("#",N1769)-1)-(FIND("]",N1769))))</f>
        <v>PFF-4</v>
      </c>
      <c r="H1769" s="16" t="str">
        <f>IFERROR(VLOOKUP(P1769,'Huawei BUn - JDI'!B:H,1,0)&amp;" - has convertion, divide for - "&amp;VLOOKUP(P1769,'Huawei BUn - JDI'!B:H,4,0),
IFERROR(VLOOKUP(P1769,'Huawei BUn - JDI'!L:O,1,0)&amp;"- has MOQ of - "&amp;VLOOKUP(P1769,'Huawei BUn - JDI'!L:O,3,0)," Sem Conversão"))</f>
        <v xml:space="preserve"> Sem Conversão</v>
      </c>
      <c r="J1769" s="2" t="s">
        <v>4</v>
      </c>
      <c r="K1769" s="1" t="b">
        <v>1</v>
      </c>
      <c r="L1769" s="1" t="s">
        <v>8254</v>
      </c>
      <c r="M1769" s="11" t="s">
        <v>10220</v>
      </c>
      <c r="N1769" s="10" t="s">
        <v>8411</v>
      </c>
      <c r="O1769" s="9" t="s">
        <v>7544</v>
      </c>
      <c r="P1769" s="10" t="s">
        <v>5150</v>
      </c>
      <c r="Q1769" s="9" t="s">
        <v>5148</v>
      </c>
      <c r="R1769" s="161" t="s">
        <v>7545</v>
      </c>
      <c r="S1769" s="10" t="s">
        <v>7</v>
      </c>
      <c r="T1769" s="9" t="s">
        <v>7655</v>
      </c>
      <c r="U1769" s="10" t="s">
        <v>1</v>
      </c>
      <c r="V1769" s="9">
        <v>1</v>
      </c>
      <c r="W1769" s="10">
        <v>47</v>
      </c>
      <c r="X1769" s="9" t="s">
        <v>5</v>
      </c>
      <c r="Y1769" s="8">
        <v>45331</v>
      </c>
      <c r="Z1769" s="7">
        <v>45262</v>
      </c>
      <c r="AA1769" s="8">
        <v>45323</v>
      </c>
      <c r="AB1769" s="7">
        <v>45323</v>
      </c>
      <c r="AC1769" s="6">
        <v>328</v>
      </c>
    </row>
    <row r="1770" spans="1:30" hidden="1">
      <c r="A1770" s="15" t="str">
        <f t="shared" ca="1" si="41"/>
        <v>PO &gt; Ok</v>
      </c>
      <c r="B1770" s="40" t="s">
        <v>10768</v>
      </c>
      <c r="C1770" s="18" t="str">
        <f>IFERROR(IF(VLOOKUP(G1770&amp;P1770,'Troca PN'!A:G,5,0)&lt;&gt;0,"TEVE Troca de PN","  &gt; ERRO CHAVE SKU&amp;PN "),"")</f>
        <v/>
      </c>
      <c r="D1770" s="18" t="str">
        <f>IFERROR(IF(VLOOKUP(G1770&amp;P1770,'Troca PN'!A:G,5,0)&lt;&gt;0,VLOOKUP(P1770,'Troca PN'!C:G,2,0),"  &gt; ERRO CHAVE SKU&amp;PN "),P1770)</f>
        <v>33030031-009</v>
      </c>
      <c r="E1770" s="54">
        <f>IFERROR(ROUNDUP((AC1770/VLOOKUP(P1770,'Huawei BUn - JDI'!B:H,4,0))*VLOOKUP(P1770,'Huawei BUn - JDI'!B:H,7,0),0),
IFERROR(IF(AC1770/VLOOKUP(P1770,'Huawei BUn - JDI'!L:O,3,0)&lt;1,VLOOKUP(P1770,'Huawei BUn - JDI'!L:O,3,0),
IFERROR(IF(AC1770/VLOOKUP(P1770,'Huawei BUn - JDI'!L:O,3,0)&lt;&gt;ROUND(AC1770/VLOOKUP(P1770,'Huawei BUn - JDI'!L:O,3,0),0),ROUNDUP(AC1770/VLOOKUP(P1770,'Huawei BUn - JDI'!L:O,3,0),0),AC1770),AC1770)),AC1770))</f>
        <v>400</v>
      </c>
      <c r="F1770" s="17">
        <f>VLOOKUP(P1770,'Material Unit Price List'!A:D,3,0)</f>
        <v>0.1031</v>
      </c>
      <c r="G1770" s="1" t="str">
        <f>TRIM(MID(N1770,(FIND("]",N1770)+1),
(FIND("#",N1770)-1)-(FIND("]",N1770))))</f>
        <v>BSJ-4</v>
      </c>
      <c r="H1770" s="16" t="str">
        <f>IFERROR(VLOOKUP(P1770,'Huawei BUn - JDI'!B:H,1,0)&amp;" - has convertion, divide for - "&amp;VLOOKUP(P1770,'Huawei BUn - JDI'!B:H,4,0),
IFERROR(VLOOKUP(P1770,'Huawei BUn - JDI'!L:O,1,0)&amp;"- has MOQ of - "&amp;VLOOKUP(P1770,'Huawei BUn - JDI'!L:O,3,0)," Sem Conversão"))</f>
        <v xml:space="preserve"> Sem Conversão</v>
      </c>
      <c r="J1770" s="2" t="s">
        <v>4</v>
      </c>
      <c r="K1770" s="1" t="b">
        <v>1</v>
      </c>
      <c r="L1770" s="1" t="s">
        <v>8255</v>
      </c>
      <c r="M1770" s="11" t="s">
        <v>10221</v>
      </c>
      <c r="N1770" s="10" t="s">
        <v>7683</v>
      </c>
      <c r="O1770" s="9" t="s">
        <v>7544</v>
      </c>
      <c r="P1770" s="10" t="s">
        <v>6976</v>
      </c>
      <c r="Q1770" s="9" t="s">
        <v>6977</v>
      </c>
      <c r="R1770" s="161" t="s">
        <v>7545</v>
      </c>
      <c r="S1770" s="10" t="s">
        <v>7</v>
      </c>
      <c r="T1770" s="9" t="s">
        <v>7655</v>
      </c>
      <c r="U1770" s="10" t="s">
        <v>1</v>
      </c>
      <c r="V1770" s="9">
        <v>1</v>
      </c>
      <c r="W1770" s="10">
        <v>47</v>
      </c>
      <c r="X1770" s="9" t="s">
        <v>5</v>
      </c>
      <c r="Y1770" s="8">
        <v>45309</v>
      </c>
      <c r="Z1770" s="7">
        <v>45231</v>
      </c>
      <c r="AA1770" s="8">
        <v>45292</v>
      </c>
      <c r="AB1770" s="7">
        <v>45292</v>
      </c>
      <c r="AC1770" s="6">
        <v>400</v>
      </c>
    </row>
    <row r="1771" spans="1:30" hidden="1">
      <c r="A1771" s="15" t="str">
        <f t="shared" ca="1" si="41"/>
        <v>Future PO</v>
      </c>
      <c r="B1771" s="40" t="str">
        <f ca="1">IFERROR(IF(FIND("TAMURA",UPPER(Q1771))&lt;&gt;0,"LOCAL PO &gt; 'TAMURA' ","ERRO Regra Tamura"),
IFERROR(IF(LOWER(S1771)="national","Local PO",
IF(YEAR(Z1771)&amp;TEXT(WEEKNUM(Z1771),"00")&lt;=YEAR(TODAY())&amp;TEXT(WEEKNUM(TODAY())  +1,"00"),"PO &gt; Ok",   "Future PO")),""))</f>
        <v>Future PO</v>
      </c>
      <c r="C1771" s="18" t="str">
        <f>IFERROR(IF(VLOOKUP(G1771&amp;P1771,'Troca PN'!A:G,5,0)&lt;&gt;0,"TEVE Troca de PN","  &gt; ERRO CHAVE SKU&amp;PN "),"")</f>
        <v/>
      </c>
      <c r="D1771" s="18" t="str">
        <f>IFERROR(IF(VLOOKUP(G1771&amp;P1771,'Troca PN'!A:G,5,0)&lt;&gt;0,VLOOKUP(P1771,'Troca PN'!C:G,2,0),"  &gt; ERRO CHAVE SKU&amp;PN "),P1771)</f>
        <v>33030031-009</v>
      </c>
      <c r="E1771" s="54">
        <f>IFERROR(ROUNDUP((AC1771/VLOOKUP(P1771,'Huawei BUn - JDI'!B:H,4,0))*VLOOKUP(P1771,'Huawei BUn - JDI'!B:H,7,0),0),
IFERROR(IF(AC1771/VLOOKUP(P1771,'Huawei BUn - JDI'!L:O,3,0)&lt;1,VLOOKUP(P1771,'Huawei BUn - JDI'!L:O,3,0),
IFERROR(IF(AC1771/VLOOKUP(P1771,'Huawei BUn - JDI'!L:O,3,0)&lt;&gt;ROUND(AC1771/VLOOKUP(P1771,'Huawei BUn - JDI'!L:O,3,0),0),ROUNDUP(AC1771/VLOOKUP(P1771,'Huawei BUn - JDI'!L:O,3,0),0),AC1771),AC1771)),AC1771))</f>
        <v>1000</v>
      </c>
      <c r="F1771" s="17">
        <f>VLOOKUP(P1771,'Material Unit Price List'!A:D,3,0)</f>
        <v>0.1031</v>
      </c>
      <c r="G1771" s="1" t="str">
        <f>TRIM(MID(N1771,(FIND("]",N1771)+1),
(FIND("#",N1771)-1)-(FIND("]",N1771))))</f>
        <v>BSJ-4</v>
      </c>
      <c r="H1771" s="16" t="str">
        <f>IFERROR(VLOOKUP(P1771,'Huawei BUn - JDI'!B:H,1,0)&amp;" - has convertion, divide for - "&amp;VLOOKUP(P1771,'Huawei BUn - JDI'!B:H,4,0),
IFERROR(VLOOKUP(P1771,'Huawei BUn - JDI'!L:O,1,0)&amp;"- has MOQ of - "&amp;VLOOKUP(P1771,'Huawei BUn - JDI'!L:O,3,0)," Sem Conversão"))</f>
        <v xml:space="preserve"> Sem Conversão</v>
      </c>
      <c r="J1771" s="2" t="s">
        <v>4</v>
      </c>
      <c r="K1771" s="1" t="b">
        <v>1</v>
      </c>
      <c r="L1771" s="1" t="s">
        <v>8255</v>
      </c>
      <c r="M1771" s="11" t="s">
        <v>10222</v>
      </c>
      <c r="N1771" s="10" t="s">
        <v>7658</v>
      </c>
      <c r="O1771" s="9" t="s">
        <v>7544</v>
      </c>
      <c r="P1771" s="10" t="s">
        <v>6976</v>
      </c>
      <c r="Q1771" s="9" t="s">
        <v>6977</v>
      </c>
      <c r="R1771" s="161" t="s">
        <v>7545</v>
      </c>
      <c r="S1771" s="10" t="s">
        <v>7</v>
      </c>
      <c r="T1771" s="9" t="s">
        <v>7655</v>
      </c>
      <c r="U1771" s="10" t="s">
        <v>1</v>
      </c>
      <c r="V1771" s="9">
        <v>1</v>
      </c>
      <c r="W1771" s="10">
        <v>47</v>
      </c>
      <c r="X1771" s="9" t="s">
        <v>5</v>
      </c>
      <c r="Y1771" s="8">
        <v>45332</v>
      </c>
      <c r="Z1771" s="7">
        <v>45262</v>
      </c>
      <c r="AA1771" s="8">
        <v>45323</v>
      </c>
      <c r="AB1771" s="7">
        <v>45323</v>
      </c>
      <c r="AC1771" s="6">
        <v>1000</v>
      </c>
    </row>
    <row r="1772" spans="1:30" hidden="1">
      <c r="A1772" s="15" t="str">
        <f t="shared" ca="1" si="41"/>
        <v>Future PO</v>
      </c>
      <c r="B1772" s="40" t="str">
        <f ca="1">IFERROR(IF(FIND("TAMURA",UPPER(Q1772))&lt;&gt;0,"LOCAL PO &gt; 'TAMURA' ","ERRO Regra Tamura"),
IFERROR(IF(LOWER(S1772)="national","Local PO",
IF(YEAR(Z1772)&amp;TEXT(WEEKNUM(Z1772),"00")&lt;=YEAR(TODAY())&amp;TEXT(WEEKNUM(TODAY())  +1,"00"),"PO &gt; Ok",   "Future PO")),""))</f>
        <v>Future PO</v>
      </c>
      <c r="C1772" s="18" t="str">
        <f>IFERROR(IF(VLOOKUP(G1772&amp;P1772,'Troca PN'!A:G,5,0)&lt;&gt;0,"TEVE Troca de PN","  &gt; ERRO CHAVE SKU&amp;PN "),"")</f>
        <v/>
      </c>
      <c r="D1772" s="18" t="str">
        <f>IFERROR(IF(VLOOKUP(G1772&amp;P1772,'Troca PN'!A:G,5,0)&lt;&gt;0,VLOOKUP(P1772,'Troca PN'!C:G,2,0),"  &gt; ERRO CHAVE SKU&amp;PN "),P1772)</f>
        <v>33030031-009</v>
      </c>
      <c r="E1772" s="54">
        <f>IFERROR(ROUNDUP((AC1772/VLOOKUP(P1772,'Huawei BUn - JDI'!B:H,4,0))*VLOOKUP(P1772,'Huawei BUn - JDI'!B:H,7,0),0),
IFERROR(IF(AC1772/VLOOKUP(P1772,'Huawei BUn - JDI'!L:O,3,0)&lt;1,VLOOKUP(P1772,'Huawei BUn - JDI'!L:O,3,0),
IFERROR(IF(AC1772/VLOOKUP(P1772,'Huawei BUn - JDI'!L:O,3,0)&lt;&gt;ROUND(AC1772/VLOOKUP(P1772,'Huawei BUn - JDI'!L:O,3,0),0),ROUNDUP(AC1772/VLOOKUP(P1772,'Huawei BUn - JDI'!L:O,3,0),0),AC1772),AC1772)),AC1772))</f>
        <v>1000</v>
      </c>
      <c r="F1772" s="17">
        <f>VLOOKUP(P1772,'Material Unit Price List'!A:D,3,0)</f>
        <v>0.1031</v>
      </c>
      <c r="G1772" s="1" t="str">
        <f>TRIM(MID(N1772,(FIND("]",N1772)+1),
(FIND("#",N1772)-1)-(FIND("]",N1772))))</f>
        <v>BSJ-4</v>
      </c>
      <c r="H1772" s="16" t="str">
        <f>IFERROR(VLOOKUP(P1772,'Huawei BUn - JDI'!B:H,1,0)&amp;" - has convertion, divide for - "&amp;VLOOKUP(P1772,'Huawei BUn - JDI'!B:H,4,0),
IFERROR(VLOOKUP(P1772,'Huawei BUn - JDI'!L:O,1,0)&amp;"- has MOQ of - "&amp;VLOOKUP(P1772,'Huawei BUn - JDI'!L:O,3,0)," Sem Conversão"))</f>
        <v xml:space="preserve"> Sem Conversão</v>
      </c>
      <c r="J1772" s="2" t="s">
        <v>4</v>
      </c>
      <c r="K1772" s="1" t="b">
        <v>1</v>
      </c>
      <c r="L1772" s="1" t="s">
        <v>8255</v>
      </c>
      <c r="M1772" s="11" t="s">
        <v>10223</v>
      </c>
      <c r="N1772" s="10" t="s">
        <v>7677</v>
      </c>
      <c r="O1772" s="9" t="s">
        <v>7544</v>
      </c>
      <c r="P1772" s="10" t="s">
        <v>6976</v>
      </c>
      <c r="Q1772" s="9" t="s">
        <v>6977</v>
      </c>
      <c r="R1772" s="161" t="s">
        <v>7545</v>
      </c>
      <c r="S1772" s="10" t="s">
        <v>7</v>
      </c>
      <c r="T1772" s="9" t="s">
        <v>7655</v>
      </c>
      <c r="U1772" s="10" t="s">
        <v>1</v>
      </c>
      <c r="V1772" s="9">
        <v>1</v>
      </c>
      <c r="W1772" s="10">
        <v>47</v>
      </c>
      <c r="X1772" s="9" t="s">
        <v>5</v>
      </c>
      <c r="Y1772" s="8">
        <v>45333</v>
      </c>
      <c r="Z1772" s="7">
        <v>45262</v>
      </c>
      <c r="AA1772" s="8">
        <v>45323</v>
      </c>
      <c r="AB1772" s="7">
        <v>45323</v>
      </c>
      <c r="AC1772" s="6">
        <v>1000</v>
      </c>
    </row>
    <row r="1773" spans="1:30" hidden="1">
      <c r="A1773" s="15" t="str">
        <f t="shared" ca="1" si="41"/>
        <v>Future PO</v>
      </c>
      <c r="B1773" s="40" t="str">
        <f ca="1">IFERROR(IF(FIND("TAMURA",UPPER(Q1773))&lt;&gt;0,"LOCAL PO &gt; 'TAMURA' ","ERRO Regra Tamura"),
IFERROR(IF(LOWER(S1773)="national","Local PO",
IF(YEAR(Z1773)&amp;TEXT(WEEKNUM(Z1773),"00")&lt;=YEAR(TODAY())&amp;TEXT(WEEKNUM(TODAY())  +1,"00"),"PO &gt; Ok",   "Future PO")),""))</f>
        <v>Future PO</v>
      </c>
      <c r="C1773" s="18" t="str">
        <f>IFERROR(IF(VLOOKUP(G1773&amp;P1773,'Troca PN'!A:G,5,0)&lt;&gt;0,"TEVE Troca de PN","  &gt; ERRO CHAVE SKU&amp;PN "),"")</f>
        <v/>
      </c>
      <c r="D1773" s="18" t="str">
        <f>IFERROR(IF(VLOOKUP(G1773&amp;P1773,'Troca PN'!A:G,5,0)&lt;&gt;0,VLOOKUP(P1773,'Troca PN'!C:G,2,0),"  &gt; ERRO CHAVE SKU&amp;PN "),P1773)</f>
        <v>33030031-009</v>
      </c>
      <c r="E1773" s="54">
        <f>IFERROR(ROUNDUP((AC1773/VLOOKUP(P1773,'Huawei BUn - JDI'!B:H,4,0))*VLOOKUP(P1773,'Huawei BUn - JDI'!B:H,7,0),0),
IFERROR(IF(AC1773/VLOOKUP(P1773,'Huawei BUn - JDI'!L:O,3,0)&lt;1,VLOOKUP(P1773,'Huawei BUn - JDI'!L:O,3,0),
IFERROR(IF(AC1773/VLOOKUP(P1773,'Huawei BUn - JDI'!L:O,3,0)&lt;&gt;ROUND(AC1773/VLOOKUP(P1773,'Huawei BUn - JDI'!L:O,3,0),0),ROUNDUP(AC1773/VLOOKUP(P1773,'Huawei BUn - JDI'!L:O,3,0),0),AC1773),AC1773)),AC1773))</f>
        <v>23</v>
      </c>
      <c r="F1773" s="17">
        <f>VLOOKUP(P1773,'Material Unit Price List'!A:D,3,0)</f>
        <v>0.1031</v>
      </c>
      <c r="G1773" s="1" t="str">
        <f>TRIM(MID(N1773,(FIND("]",N1773)+1),
(FIND("#",N1773)-1)-(FIND("]",N1773))))</f>
        <v>BSJ-4</v>
      </c>
      <c r="H1773" s="16" t="str">
        <f>IFERROR(VLOOKUP(P1773,'Huawei BUn - JDI'!B:H,1,0)&amp;" - has convertion, divide for - "&amp;VLOOKUP(P1773,'Huawei BUn - JDI'!B:H,4,0),
IFERROR(VLOOKUP(P1773,'Huawei BUn - JDI'!L:O,1,0)&amp;"- has MOQ of - "&amp;VLOOKUP(P1773,'Huawei BUn - JDI'!L:O,3,0)," Sem Conversão"))</f>
        <v xml:space="preserve"> Sem Conversão</v>
      </c>
      <c r="J1773" s="2" t="s">
        <v>4</v>
      </c>
      <c r="K1773" s="1" t="b">
        <v>1</v>
      </c>
      <c r="L1773" s="1" t="s">
        <v>8255</v>
      </c>
      <c r="M1773" s="11" t="s">
        <v>10224</v>
      </c>
      <c r="N1773" s="10" t="s">
        <v>7658</v>
      </c>
      <c r="O1773" s="9" t="s">
        <v>7544</v>
      </c>
      <c r="P1773" s="10" t="s">
        <v>6976</v>
      </c>
      <c r="Q1773" s="9" t="s">
        <v>6977</v>
      </c>
      <c r="R1773" s="161" t="s">
        <v>7545</v>
      </c>
      <c r="S1773" s="10" t="s">
        <v>7</v>
      </c>
      <c r="T1773" s="9" t="s">
        <v>7655</v>
      </c>
      <c r="U1773" s="10" t="s">
        <v>1</v>
      </c>
      <c r="V1773" s="9">
        <v>1</v>
      </c>
      <c r="W1773" s="10">
        <v>47</v>
      </c>
      <c r="X1773" s="9" t="s">
        <v>5</v>
      </c>
      <c r="Y1773" s="8">
        <v>45332</v>
      </c>
      <c r="Z1773" s="7">
        <v>45262</v>
      </c>
      <c r="AA1773" s="8">
        <v>45323</v>
      </c>
      <c r="AB1773" s="7">
        <v>45323</v>
      </c>
      <c r="AC1773" s="6">
        <v>23</v>
      </c>
    </row>
    <row r="1774" spans="1:30">
      <c r="A1774" s="15" t="str">
        <f t="shared" ca="1" si="41"/>
        <v>PO &gt; Ok</v>
      </c>
      <c r="B1774" s="40" t="str">
        <f ca="1">IFERROR(IF(FIND("TAMURA",UPPER(Q1774))&lt;&gt;0,"LOCAL PO &gt; 'TAMURA' ","ERRO Regra Tamura"),
IFERROR(IF(LOWER(S1774)="national","Local PO",
IF(YEAR(Z1774)&amp;TEXT(WEEKNUM(Z1774),"00")&lt;=YEAR(TODAY())&amp;TEXT(WEEKNUM(TODAY())  +1,"00"),"PO &gt; Ok",   "Future PO")),""))</f>
        <v>PO &gt; Ok</v>
      </c>
      <c r="C1774" s="18" t="str">
        <f>IFERROR(IF(VLOOKUP(G1774&amp;P1774,'Troca PN'!A:G,5,0)&lt;&gt;0,"TEVE Troca de PN","  &gt; ERRO CHAVE SKU&amp;PN "),"")</f>
        <v/>
      </c>
      <c r="D1774" s="18" t="str">
        <f>IFERROR(IF(VLOOKUP(G1774&amp;P1774,'Troca PN'!A:G,5,0)&lt;&gt;0,VLOOKUP(P1774,'Troca PN'!C:G,2,0),"  &gt; ERRO CHAVE SKU&amp;PN "),P1774)</f>
        <v>33030054-004</v>
      </c>
      <c r="E1774" s="54">
        <f>IFERROR(ROUNDUP((AC1774/VLOOKUP(P1774,'Huawei BUn - JDI'!B:H,4,0))*VLOOKUP(P1774,'Huawei BUn - JDI'!B:H,7,0),0),
IFERROR(IF(AC1774/VLOOKUP(P1774,'Huawei BUn - JDI'!L:O,3,0)&lt;1,VLOOKUP(P1774,'Huawei BUn - JDI'!L:O,3,0),
IFERROR(IF(AC1774/VLOOKUP(P1774,'Huawei BUn - JDI'!L:O,3,0)&lt;&gt;ROUND(AC1774/VLOOKUP(P1774,'Huawei BUn - JDI'!L:O,3,0),0),ROUNDUP(AC1774/VLOOKUP(P1774,'Huawei BUn - JDI'!L:O,3,0),0),AC1774),AC1774)),AC1774))</f>
        <v>200</v>
      </c>
      <c r="F1774" s="17">
        <f>VLOOKUP(P1774,'Material Unit Price List'!A:D,3,0)</f>
        <v>0.1048</v>
      </c>
      <c r="G1774" s="1" t="str">
        <f>TRIM(MID(N1774,(FIND("]",N1774)+1),
(FIND("#",N1774)-1)-(FIND("]",N1774))))</f>
        <v>BYF-2</v>
      </c>
      <c r="H1774" s="16" t="str">
        <f>IFERROR(VLOOKUP(P1774,'Huawei BUn - JDI'!B:H,1,0)&amp;" - has convertion, divide for - "&amp;VLOOKUP(P1774,'Huawei BUn - JDI'!B:H,4,0),
IFERROR(VLOOKUP(P1774,'Huawei BUn - JDI'!L:O,1,0)&amp;"- has MOQ of - "&amp;VLOOKUP(P1774,'Huawei BUn - JDI'!L:O,3,0)," Sem Conversão"))</f>
        <v xml:space="preserve"> Sem Conversão</v>
      </c>
      <c r="J1774" s="2" t="s">
        <v>4</v>
      </c>
      <c r="K1774" s="1" t="b">
        <v>0</v>
      </c>
      <c r="L1774" s="1" t="s">
        <v>8256</v>
      </c>
      <c r="M1774" s="11" t="s">
        <v>10225</v>
      </c>
      <c r="N1774" s="10" t="s">
        <v>9244</v>
      </c>
      <c r="O1774" s="9" t="s">
        <v>7544</v>
      </c>
      <c r="P1774" s="10" t="s">
        <v>5161</v>
      </c>
      <c r="Q1774" s="9" t="s">
        <v>5158</v>
      </c>
      <c r="R1774" s="161" t="s">
        <v>7545</v>
      </c>
      <c r="S1774" s="10" t="s">
        <v>7</v>
      </c>
      <c r="T1774" s="9" t="s">
        <v>7655</v>
      </c>
      <c r="U1774" s="10" t="s">
        <v>1</v>
      </c>
      <c r="V1774" s="9">
        <v>1</v>
      </c>
      <c r="W1774" s="10">
        <v>47</v>
      </c>
      <c r="X1774" s="9" t="s">
        <v>5</v>
      </c>
      <c r="Y1774" s="8">
        <v>45298</v>
      </c>
      <c r="Z1774" s="7">
        <v>45217</v>
      </c>
      <c r="AA1774" s="8">
        <v>45278</v>
      </c>
      <c r="AB1774" s="7">
        <v>45284</v>
      </c>
      <c r="AC1774" s="6">
        <v>200</v>
      </c>
      <c r="AD1774" s="1" t="s">
        <v>10769</v>
      </c>
    </row>
    <row r="1775" spans="1:30">
      <c r="A1775" s="15" t="str">
        <f t="shared" ca="1" si="41"/>
        <v>PO &gt; Ok</v>
      </c>
      <c r="B1775" s="40" t="str">
        <f ca="1">IFERROR(IF(FIND("TAMURA",UPPER(Q1775))&lt;&gt;0,"LOCAL PO &gt; 'TAMURA' ","ERRO Regra Tamura"),
IFERROR(IF(LOWER(S1775)="national","Local PO",
IF(YEAR(Z1775)&amp;TEXT(WEEKNUM(Z1775),"00")&lt;=YEAR(TODAY())&amp;TEXT(WEEKNUM(TODAY())  +1,"00"),"PO &gt; Ok",   "Future PO")),""))</f>
        <v>PO &gt; Ok</v>
      </c>
      <c r="C1775" s="18" t="str">
        <f>IFERROR(IF(VLOOKUP(G1775&amp;P1775,'Troca PN'!A:G,5,0)&lt;&gt;0,"TEVE Troca de PN","  &gt; ERRO CHAVE SKU&amp;PN "),"")</f>
        <v/>
      </c>
      <c r="D1775" s="18" t="str">
        <f>IFERROR(IF(VLOOKUP(G1775&amp;P1775,'Troca PN'!A:G,5,0)&lt;&gt;0,VLOOKUP(P1775,'Troca PN'!C:G,2,0),"  &gt; ERRO CHAVE SKU&amp;PN "),P1775)</f>
        <v>33030054-004</v>
      </c>
      <c r="E1775" s="54">
        <f>IFERROR(ROUNDUP((AC1775/VLOOKUP(P1775,'Huawei BUn - JDI'!B:H,4,0))*VLOOKUP(P1775,'Huawei BUn - JDI'!B:H,7,0),0),
IFERROR(IF(AC1775/VLOOKUP(P1775,'Huawei BUn - JDI'!L:O,3,0)&lt;1,VLOOKUP(P1775,'Huawei BUn - JDI'!L:O,3,0),
IFERROR(IF(AC1775/VLOOKUP(P1775,'Huawei BUn - JDI'!L:O,3,0)&lt;&gt;ROUND(AC1775/VLOOKUP(P1775,'Huawei BUn - JDI'!L:O,3,0),0),ROUNDUP(AC1775/VLOOKUP(P1775,'Huawei BUn - JDI'!L:O,3,0),0),AC1775),AC1775)),AC1775))</f>
        <v>100</v>
      </c>
      <c r="F1775" s="17">
        <f>VLOOKUP(P1775,'Material Unit Price List'!A:D,3,0)</f>
        <v>0.1048</v>
      </c>
      <c r="G1775" s="1" t="str">
        <f>TRIM(MID(N1775,(FIND("]",N1775)+1),
(FIND("#",N1775)-1)-(FIND("]",N1775))))</f>
        <v>BYF-2</v>
      </c>
      <c r="H1775" s="16" t="str">
        <f>IFERROR(VLOOKUP(P1775,'Huawei BUn - JDI'!B:H,1,0)&amp;" - has convertion, divide for - "&amp;VLOOKUP(P1775,'Huawei BUn - JDI'!B:H,4,0),
IFERROR(VLOOKUP(P1775,'Huawei BUn - JDI'!L:O,1,0)&amp;"- has MOQ of - "&amp;VLOOKUP(P1775,'Huawei BUn - JDI'!L:O,3,0)," Sem Conversão"))</f>
        <v xml:space="preserve"> Sem Conversão</v>
      </c>
      <c r="J1775" s="2" t="s">
        <v>4</v>
      </c>
      <c r="K1775" s="1" t="b">
        <v>0</v>
      </c>
      <c r="L1775" s="1" t="s">
        <v>8256</v>
      </c>
      <c r="M1775" s="11" t="s">
        <v>10226</v>
      </c>
      <c r="N1775" s="10" t="s">
        <v>8822</v>
      </c>
      <c r="O1775" s="9" t="s">
        <v>7544</v>
      </c>
      <c r="P1775" s="10" t="s">
        <v>5161</v>
      </c>
      <c r="Q1775" s="9" t="s">
        <v>5158</v>
      </c>
      <c r="R1775" s="161" t="s">
        <v>7545</v>
      </c>
      <c r="S1775" s="10" t="s">
        <v>7</v>
      </c>
      <c r="T1775" s="9" t="s">
        <v>7655</v>
      </c>
      <c r="U1775" s="10" t="s">
        <v>1</v>
      </c>
      <c r="V1775" s="9">
        <v>1</v>
      </c>
      <c r="W1775" s="10">
        <v>47</v>
      </c>
      <c r="X1775" s="9" t="s">
        <v>5</v>
      </c>
      <c r="Y1775" s="8">
        <v>45299</v>
      </c>
      <c r="Z1775" s="7">
        <v>45217</v>
      </c>
      <c r="AA1775" s="8">
        <v>45278</v>
      </c>
      <c r="AB1775" s="7">
        <v>45284</v>
      </c>
      <c r="AC1775" s="6">
        <v>100</v>
      </c>
      <c r="AD1775" s="1" t="s">
        <v>10769</v>
      </c>
    </row>
    <row r="1776" spans="1:30">
      <c r="A1776" s="15" t="str">
        <f t="shared" ca="1" si="41"/>
        <v>PO &gt; Ok</v>
      </c>
      <c r="B1776" s="40" t="str">
        <f ca="1">IFERROR(IF(FIND("TAMURA",UPPER(Q1776))&lt;&gt;0,"LOCAL PO &gt; 'TAMURA' ","ERRO Regra Tamura"),
IFERROR(IF(LOWER(S1776)="national","Local PO",
IF(YEAR(Z1776)&amp;TEXT(WEEKNUM(Z1776),"00")&lt;=YEAR(TODAY())&amp;TEXT(WEEKNUM(TODAY())  +1,"00"),"PO &gt; Ok",   "Future PO")),""))</f>
        <v>PO &gt; Ok</v>
      </c>
      <c r="C1776" s="18" t="str">
        <f>IFERROR(IF(VLOOKUP(G1776&amp;P1776,'Troca PN'!A:G,5,0)&lt;&gt;0,"TEVE Troca de PN","  &gt; ERRO CHAVE SKU&amp;PN "),"")</f>
        <v/>
      </c>
      <c r="D1776" s="18" t="str">
        <f>IFERROR(IF(VLOOKUP(G1776&amp;P1776,'Troca PN'!A:G,5,0)&lt;&gt;0,VLOOKUP(P1776,'Troca PN'!C:G,2,0),"  &gt; ERRO CHAVE SKU&amp;PN "),P1776)</f>
        <v>33030054-004</v>
      </c>
      <c r="E1776" s="54">
        <f>IFERROR(ROUNDUP((AC1776/VLOOKUP(P1776,'Huawei BUn - JDI'!B:H,4,0))*VLOOKUP(P1776,'Huawei BUn - JDI'!B:H,7,0),0),
IFERROR(IF(AC1776/VLOOKUP(P1776,'Huawei BUn - JDI'!L:O,3,0)&lt;1,VLOOKUP(P1776,'Huawei BUn - JDI'!L:O,3,0),
IFERROR(IF(AC1776/VLOOKUP(P1776,'Huawei BUn - JDI'!L:O,3,0)&lt;&gt;ROUND(AC1776/VLOOKUP(P1776,'Huawei BUn - JDI'!L:O,3,0),0),ROUNDUP(AC1776/VLOOKUP(P1776,'Huawei BUn - JDI'!L:O,3,0),0),AC1776),AC1776)),AC1776))</f>
        <v>300</v>
      </c>
      <c r="F1776" s="17">
        <f>VLOOKUP(P1776,'Material Unit Price List'!A:D,3,0)</f>
        <v>0.1048</v>
      </c>
      <c r="G1776" s="1" t="str">
        <f>TRIM(MID(N1776,(FIND("]",N1776)+1),
(FIND("#",N1776)-1)-(FIND("]",N1776))))</f>
        <v>737-4</v>
      </c>
      <c r="H1776" s="16" t="str">
        <f>IFERROR(VLOOKUP(P1776,'Huawei BUn - JDI'!B:H,1,0)&amp;" - has convertion, divide for - "&amp;VLOOKUP(P1776,'Huawei BUn - JDI'!B:H,4,0),
IFERROR(VLOOKUP(P1776,'Huawei BUn - JDI'!L:O,1,0)&amp;"- has MOQ of - "&amp;VLOOKUP(P1776,'Huawei BUn - JDI'!L:O,3,0)," Sem Conversão"))</f>
        <v xml:space="preserve"> Sem Conversão</v>
      </c>
      <c r="J1776" s="2" t="s">
        <v>4</v>
      </c>
      <c r="K1776" s="1" t="b">
        <v>0</v>
      </c>
      <c r="L1776" s="1" t="s">
        <v>8256</v>
      </c>
      <c r="M1776" s="11" t="s">
        <v>10227</v>
      </c>
      <c r="N1776" s="10" t="s">
        <v>8389</v>
      </c>
      <c r="O1776" s="9" t="s">
        <v>7544</v>
      </c>
      <c r="P1776" s="10" t="s">
        <v>5161</v>
      </c>
      <c r="Q1776" s="9" t="s">
        <v>5158</v>
      </c>
      <c r="R1776" s="161" t="s">
        <v>7545</v>
      </c>
      <c r="S1776" s="10" t="s">
        <v>7</v>
      </c>
      <c r="T1776" s="9" t="s">
        <v>7655</v>
      </c>
      <c r="U1776" s="10" t="s">
        <v>1</v>
      </c>
      <c r="V1776" s="9">
        <v>1</v>
      </c>
      <c r="W1776" s="10">
        <v>47</v>
      </c>
      <c r="X1776" s="9" t="s">
        <v>5</v>
      </c>
      <c r="Y1776" s="8">
        <v>45300</v>
      </c>
      <c r="Z1776" s="7">
        <v>45217</v>
      </c>
      <c r="AA1776" s="8">
        <v>45278</v>
      </c>
      <c r="AB1776" s="7">
        <v>45284</v>
      </c>
      <c r="AC1776" s="6">
        <v>300</v>
      </c>
      <c r="AD1776" s="1" t="s">
        <v>10769</v>
      </c>
    </row>
    <row r="1777" spans="1:30">
      <c r="A1777" s="15" t="str">
        <f t="shared" ca="1" si="41"/>
        <v>PO &gt; Ok</v>
      </c>
      <c r="B1777" s="40" t="str">
        <f ca="1">IFERROR(IF(FIND("TAMURA",UPPER(Q1777))&lt;&gt;0,"LOCAL PO &gt; 'TAMURA' ","ERRO Regra Tamura"),
IFERROR(IF(LOWER(S1777)="national","Local PO",
IF(YEAR(Z1777)&amp;TEXT(WEEKNUM(Z1777),"00")&lt;=YEAR(TODAY())&amp;TEXT(WEEKNUM(TODAY())  +1,"00"),"PO &gt; Ok",   "Future PO")),""))</f>
        <v>PO &gt; Ok</v>
      </c>
      <c r="C1777" s="18" t="str">
        <f>IFERROR(IF(VLOOKUP(G1777&amp;P1777,'Troca PN'!A:G,5,0)&lt;&gt;0,"TEVE Troca de PN","  &gt; ERRO CHAVE SKU&amp;PN "),"")</f>
        <v/>
      </c>
      <c r="D1777" s="18" t="str">
        <f>IFERROR(IF(VLOOKUP(G1777&amp;P1777,'Troca PN'!A:G,5,0)&lt;&gt;0,VLOOKUP(P1777,'Troca PN'!C:G,2,0),"  &gt; ERRO CHAVE SKU&amp;PN "),P1777)</f>
        <v>33030054-004</v>
      </c>
      <c r="E1777" s="54">
        <f>IFERROR(ROUNDUP((AC1777/VLOOKUP(P1777,'Huawei BUn - JDI'!B:H,4,0))*VLOOKUP(P1777,'Huawei BUn - JDI'!B:H,7,0),0),
IFERROR(IF(AC1777/VLOOKUP(P1777,'Huawei BUn - JDI'!L:O,3,0)&lt;1,VLOOKUP(P1777,'Huawei BUn - JDI'!L:O,3,0),
IFERROR(IF(AC1777/VLOOKUP(P1777,'Huawei BUn - JDI'!L:O,3,0)&lt;&gt;ROUND(AC1777/VLOOKUP(P1777,'Huawei BUn - JDI'!L:O,3,0),0),ROUNDUP(AC1777/VLOOKUP(P1777,'Huawei BUn - JDI'!L:O,3,0),0),AC1777),AC1777)),AC1777))</f>
        <v>100</v>
      </c>
      <c r="F1777" s="17">
        <f>VLOOKUP(P1777,'Material Unit Price List'!A:D,3,0)</f>
        <v>0.1048</v>
      </c>
      <c r="G1777" s="1" t="str">
        <f>TRIM(MID(N1777,(FIND("]",N1777)+1),
(FIND("#",N1777)-1)-(FIND("]",N1777))))</f>
        <v>707-4</v>
      </c>
      <c r="H1777" s="16" t="str">
        <f>IFERROR(VLOOKUP(P1777,'Huawei BUn - JDI'!B:H,1,0)&amp;" - has convertion, divide for - "&amp;VLOOKUP(P1777,'Huawei BUn - JDI'!B:H,4,0),
IFERROR(VLOOKUP(P1777,'Huawei BUn - JDI'!L:O,1,0)&amp;"- has MOQ of - "&amp;VLOOKUP(P1777,'Huawei BUn - JDI'!L:O,3,0)," Sem Conversão"))</f>
        <v xml:space="preserve"> Sem Conversão</v>
      </c>
      <c r="J1777" s="2" t="s">
        <v>4</v>
      </c>
      <c r="K1777" s="1" t="b">
        <v>0</v>
      </c>
      <c r="L1777" s="1" t="s">
        <v>8256</v>
      </c>
      <c r="M1777" s="11" t="s">
        <v>10228</v>
      </c>
      <c r="N1777" s="10" t="s">
        <v>8448</v>
      </c>
      <c r="O1777" s="9" t="s">
        <v>7544</v>
      </c>
      <c r="P1777" s="10" t="s">
        <v>5161</v>
      </c>
      <c r="Q1777" s="9" t="s">
        <v>5158</v>
      </c>
      <c r="R1777" s="161" t="s">
        <v>7545</v>
      </c>
      <c r="S1777" s="10" t="s">
        <v>7</v>
      </c>
      <c r="T1777" s="9" t="s">
        <v>7655</v>
      </c>
      <c r="U1777" s="10" t="s">
        <v>1</v>
      </c>
      <c r="V1777" s="9">
        <v>1</v>
      </c>
      <c r="W1777" s="10">
        <v>47</v>
      </c>
      <c r="X1777" s="9" t="s">
        <v>5</v>
      </c>
      <c r="Y1777" s="8">
        <v>45310</v>
      </c>
      <c r="Z1777" s="7">
        <v>45217</v>
      </c>
      <c r="AA1777" s="8">
        <v>45278</v>
      </c>
      <c r="AB1777" s="7">
        <v>45284</v>
      </c>
      <c r="AC1777" s="6">
        <v>100</v>
      </c>
      <c r="AD1777" s="1" t="s">
        <v>10769</v>
      </c>
    </row>
    <row r="1778" spans="1:30" hidden="1">
      <c r="A1778" s="15" t="str">
        <f t="shared" ca="1" si="41"/>
        <v>PO &gt; Ok</v>
      </c>
      <c r="B1778" s="40" t="s">
        <v>10768</v>
      </c>
      <c r="C1778" s="18" t="str">
        <f>IFERROR(IF(VLOOKUP(G1778&amp;P1778,'Troca PN'!A:G,5,0)&lt;&gt;0,"TEVE Troca de PN","  &gt; ERRO CHAVE SKU&amp;PN "),"")</f>
        <v/>
      </c>
      <c r="D1778" s="18" t="str">
        <f>IFERROR(IF(VLOOKUP(G1778&amp;P1778,'Troca PN'!A:G,5,0)&lt;&gt;0,VLOOKUP(P1778,'Troca PN'!C:G,2,0),"  &gt; ERRO CHAVE SKU&amp;PN "),P1778)</f>
        <v>33030054-004</v>
      </c>
      <c r="E1778" s="54">
        <f>IFERROR(ROUNDUP((AC1778/VLOOKUP(P1778,'Huawei BUn - JDI'!B:H,4,0))*VLOOKUP(P1778,'Huawei BUn - JDI'!B:H,7,0),0),
IFERROR(IF(AC1778/VLOOKUP(P1778,'Huawei BUn - JDI'!L:O,3,0)&lt;1,VLOOKUP(P1778,'Huawei BUn - JDI'!L:O,3,0),
IFERROR(IF(AC1778/VLOOKUP(P1778,'Huawei BUn - JDI'!L:O,3,0)&lt;&gt;ROUND(AC1778/VLOOKUP(P1778,'Huawei BUn - JDI'!L:O,3,0),0),ROUNDUP(AC1778/VLOOKUP(P1778,'Huawei BUn - JDI'!L:O,3,0),0),AC1778),AC1778)),AC1778))</f>
        <v>100</v>
      </c>
      <c r="F1778" s="17">
        <f>VLOOKUP(P1778,'Material Unit Price List'!A:D,3,0)</f>
        <v>0.1048</v>
      </c>
      <c r="G1778" s="1" t="str">
        <f>TRIM(MID(N1778,(FIND("]",N1778)+1),
(FIND("#",N1778)-1)-(FIND("]",N1778))))</f>
        <v>VFF-3</v>
      </c>
      <c r="H1778" s="16" t="str">
        <f>IFERROR(VLOOKUP(P1778,'Huawei BUn - JDI'!B:H,1,0)&amp;" - has convertion, divide for - "&amp;VLOOKUP(P1778,'Huawei BUn - JDI'!B:H,4,0),
IFERROR(VLOOKUP(P1778,'Huawei BUn - JDI'!L:O,1,0)&amp;"- has MOQ of - "&amp;VLOOKUP(P1778,'Huawei BUn - JDI'!L:O,3,0)," Sem Conversão"))</f>
        <v xml:space="preserve"> Sem Conversão</v>
      </c>
      <c r="J1778" s="2" t="s">
        <v>4</v>
      </c>
      <c r="K1778" s="1" t="b">
        <v>1</v>
      </c>
      <c r="L1778" s="1" t="s">
        <v>8256</v>
      </c>
      <c r="M1778" s="11" t="s">
        <v>10229</v>
      </c>
      <c r="N1778" s="10" t="s">
        <v>7699</v>
      </c>
      <c r="O1778" s="9" t="s">
        <v>7544</v>
      </c>
      <c r="P1778" s="10" t="s">
        <v>5161</v>
      </c>
      <c r="Q1778" s="9" t="s">
        <v>5158</v>
      </c>
      <c r="R1778" s="161" t="s">
        <v>7545</v>
      </c>
      <c r="S1778" s="10" t="s">
        <v>7</v>
      </c>
      <c r="T1778" s="9" t="s">
        <v>7655</v>
      </c>
      <c r="U1778" s="10" t="s">
        <v>1</v>
      </c>
      <c r="V1778" s="9">
        <v>1</v>
      </c>
      <c r="W1778" s="10">
        <v>47</v>
      </c>
      <c r="X1778" s="9" t="s">
        <v>5</v>
      </c>
      <c r="Y1778" s="8">
        <v>45293</v>
      </c>
      <c r="Z1778" s="7">
        <v>45231</v>
      </c>
      <c r="AA1778" s="8">
        <v>45292</v>
      </c>
      <c r="AB1778" s="7">
        <v>45292</v>
      </c>
      <c r="AC1778" s="6">
        <v>100</v>
      </c>
    </row>
    <row r="1779" spans="1:30" hidden="1">
      <c r="A1779" s="15" t="str">
        <f t="shared" ca="1" si="41"/>
        <v>Future PO</v>
      </c>
      <c r="B1779" s="40" t="str">
        <f ca="1">IFERROR(IF(FIND("TAMURA",UPPER(Q1779))&lt;&gt;0,"LOCAL PO &gt; 'TAMURA' ","ERRO Regra Tamura"),
IFERROR(IF(LOWER(S1779)="national","Local PO",
IF(YEAR(Z1779)&amp;TEXT(WEEKNUM(Z1779),"00")&lt;=YEAR(TODAY())&amp;TEXT(WEEKNUM(TODAY())  +1,"00"),"PO &gt; Ok",   "Future PO")),""))</f>
        <v>Future PO</v>
      </c>
      <c r="C1779" s="18" t="str">
        <f>IFERROR(IF(VLOOKUP(G1779&amp;P1779,'Troca PN'!A:G,5,0)&lt;&gt;0,"TEVE Troca de PN","  &gt; ERRO CHAVE SKU&amp;PN "),"")</f>
        <v/>
      </c>
      <c r="D1779" s="18" t="str">
        <f>IFERROR(IF(VLOOKUP(G1779&amp;P1779,'Troca PN'!A:G,5,0)&lt;&gt;0,VLOOKUP(P1779,'Troca PN'!C:G,2,0),"  &gt; ERRO CHAVE SKU&amp;PN "),P1779)</f>
        <v>33030054-004</v>
      </c>
      <c r="E1779" s="54">
        <f>IFERROR(ROUNDUP((AC1779/VLOOKUP(P1779,'Huawei BUn - JDI'!B:H,4,0))*VLOOKUP(P1779,'Huawei BUn - JDI'!B:H,7,0),0),
IFERROR(IF(AC1779/VLOOKUP(P1779,'Huawei BUn - JDI'!L:O,3,0)&lt;1,VLOOKUP(P1779,'Huawei BUn - JDI'!L:O,3,0),
IFERROR(IF(AC1779/VLOOKUP(P1779,'Huawei BUn - JDI'!L:O,3,0)&lt;&gt;ROUND(AC1779/VLOOKUP(P1779,'Huawei BUn - JDI'!L:O,3,0),0),ROUNDUP(AC1779/VLOOKUP(P1779,'Huawei BUn - JDI'!L:O,3,0),0),AC1779),AC1779)),AC1779))</f>
        <v>200</v>
      </c>
      <c r="F1779" s="17">
        <f>VLOOKUP(P1779,'Material Unit Price List'!A:D,3,0)</f>
        <v>0.1048</v>
      </c>
      <c r="G1779" s="1" t="str">
        <f>TRIM(MID(N1779,(FIND("]",N1779)+1),
(FIND("#",N1779)-1)-(FIND("]",N1779))))</f>
        <v>VFF-3</v>
      </c>
      <c r="H1779" s="16" t="str">
        <f>IFERROR(VLOOKUP(P1779,'Huawei BUn - JDI'!B:H,1,0)&amp;" - has convertion, divide for - "&amp;VLOOKUP(P1779,'Huawei BUn - JDI'!B:H,4,0),
IFERROR(VLOOKUP(P1779,'Huawei BUn - JDI'!L:O,1,0)&amp;"- has MOQ of - "&amp;VLOOKUP(P1779,'Huawei BUn - JDI'!L:O,3,0)," Sem Conversão"))</f>
        <v xml:space="preserve"> Sem Conversão</v>
      </c>
      <c r="J1779" s="2" t="s">
        <v>4</v>
      </c>
      <c r="K1779" s="1" t="b">
        <v>1</v>
      </c>
      <c r="L1779" s="1" t="s">
        <v>8256</v>
      </c>
      <c r="M1779" s="11" t="s">
        <v>10230</v>
      </c>
      <c r="N1779" s="10" t="s">
        <v>7656</v>
      </c>
      <c r="O1779" s="9" t="s">
        <v>7544</v>
      </c>
      <c r="P1779" s="10" t="s">
        <v>5161</v>
      </c>
      <c r="Q1779" s="9" t="s">
        <v>5158</v>
      </c>
      <c r="R1779" s="161" t="s">
        <v>7545</v>
      </c>
      <c r="S1779" s="10" t="s">
        <v>7</v>
      </c>
      <c r="T1779" s="9" t="s">
        <v>7655</v>
      </c>
      <c r="U1779" s="10" t="s">
        <v>1</v>
      </c>
      <c r="V1779" s="9">
        <v>1</v>
      </c>
      <c r="W1779" s="10">
        <v>47</v>
      </c>
      <c r="X1779" s="9" t="s">
        <v>5</v>
      </c>
      <c r="Y1779" s="8">
        <v>45324</v>
      </c>
      <c r="Z1779" s="7">
        <v>45262</v>
      </c>
      <c r="AA1779" s="8">
        <v>45323</v>
      </c>
      <c r="AB1779" s="7">
        <v>45323</v>
      </c>
      <c r="AC1779" s="6">
        <v>200</v>
      </c>
    </row>
    <row r="1780" spans="1:30" hidden="1">
      <c r="A1780" s="15" t="str">
        <f t="shared" ca="1" si="41"/>
        <v>Future PO</v>
      </c>
      <c r="B1780" s="40" t="str">
        <f ca="1">IFERROR(IF(FIND("TAMURA",UPPER(Q1780))&lt;&gt;0,"LOCAL PO &gt; 'TAMURA' ","ERRO Regra Tamura"),
IFERROR(IF(LOWER(S1780)="national","Local PO",
IF(YEAR(Z1780)&amp;TEXT(WEEKNUM(Z1780),"00")&lt;=YEAR(TODAY())&amp;TEXT(WEEKNUM(TODAY())  +1,"00"),"PO &gt; Ok",   "Future PO")),""))</f>
        <v>Future PO</v>
      </c>
      <c r="C1780" s="18" t="str">
        <f>IFERROR(IF(VLOOKUP(G1780&amp;P1780,'Troca PN'!A:G,5,0)&lt;&gt;0,"TEVE Troca de PN","  &gt; ERRO CHAVE SKU&amp;PN "),"")</f>
        <v/>
      </c>
      <c r="D1780" s="18" t="str">
        <f>IFERROR(IF(VLOOKUP(G1780&amp;P1780,'Troca PN'!A:G,5,0)&lt;&gt;0,VLOOKUP(P1780,'Troca PN'!C:G,2,0),"  &gt; ERRO CHAVE SKU&amp;PN "),P1780)</f>
        <v>33030054-004</v>
      </c>
      <c r="E1780" s="54">
        <f>IFERROR(ROUNDUP((AC1780/VLOOKUP(P1780,'Huawei BUn - JDI'!B:H,4,0))*VLOOKUP(P1780,'Huawei BUn - JDI'!B:H,7,0),0),
IFERROR(IF(AC1780/VLOOKUP(P1780,'Huawei BUn - JDI'!L:O,3,0)&lt;1,VLOOKUP(P1780,'Huawei BUn - JDI'!L:O,3,0),
IFERROR(IF(AC1780/VLOOKUP(P1780,'Huawei BUn - JDI'!L:O,3,0)&lt;&gt;ROUND(AC1780/VLOOKUP(P1780,'Huawei BUn - JDI'!L:O,3,0),0),ROUNDUP(AC1780/VLOOKUP(P1780,'Huawei BUn - JDI'!L:O,3,0),0),AC1780),AC1780)),AC1780))</f>
        <v>200</v>
      </c>
      <c r="F1780" s="17">
        <f>VLOOKUP(P1780,'Material Unit Price List'!A:D,3,0)</f>
        <v>0.1048</v>
      </c>
      <c r="G1780" s="1" t="str">
        <f>TRIM(MID(N1780,(FIND("]",N1780)+1),
(FIND("#",N1780)-1)-(FIND("]",N1780))))</f>
        <v>VFF-3</v>
      </c>
      <c r="H1780" s="16" t="str">
        <f>IFERROR(VLOOKUP(P1780,'Huawei BUn - JDI'!B:H,1,0)&amp;" - has convertion, divide for - "&amp;VLOOKUP(P1780,'Huawei BUn - JDI'!B:H,4,0),
IFERROR(VLOOKUP(P1780,'Huawei BUn - JDI'!L:O,1,0)&amp;"- has MOQ of - "&amp;VLOOKUP(P1780,'Huawei BUn - JDI'!L:O,3,0)," Sem Conversão"))</f>
        <v xml:space="preserve"> Sem Conversão</v>
      </c>
      <c r="J1780" s="2" t="s">
        <v>4</v>
      </c>
      <c r="K1780" s="1" t="b">
        <v>1</v>
      </c>
      <c r="L1780" s="1" t="s">
        <v>8256</v>
      </c>
      <c r="M1780" s="11" t="s">
        <v>10231</v>
      </c>
      <c r="N1780" s="10" t="s">
        <v>7656</v>
      </c>
      <c r="O1780" s="9" t="s">
        <v>7544</v>
      </c>
      <c r="P1780" s="10" t="s">
        <v>5161</v>
      </c>
      <c r="Q1780" s="9" t="s">
        <v>5158</v>
      </c>
      <c r="R1780" s="161" t="s">
        <v>7545</v>
      </c>
      <c r="S1780" s="10" t="s">
        <v>7</v>
      </c>
      <c r="T1780" s="9" t="s">
        <v>7655</v>
      </c>
      <c r="U1780" s="10" t="s">
        <v>1</v>
      </c>
      <c r="V1780" s="9">
        <v>1</v>
      </c>
      <c r="W1780" s="10">
        <v>47</v>
      </c>
      <c r="X1780" s="9" t="s">
        <v>5</v>
      </c>
      <c r="Y1780" s="8">
        <v>45325</v>
      </c>
      <c r="Z1780" s="7">
        <v>45262</v>
      </c>
      <c r="AA1780" s="8">
        <v>45323</v>
      </c>
      <c r="AB1780" s="7">
        <v>45323</v>
      </c>
      <c r="AC1780" s="6">
        <v>200</v>
      </c>
    </row>
    <row r="1781" spans="1:30" hidden="1">
      <c r="A1781" s="15" t="str">
        <f t="shared" ca="1" si="41"/>
        <v>Future PO</v>
      </c>
      <c r="B1781" s="40" t="str">
        <f ca="1">IFERROR(IF(FIND("TAMURA",UPPER(Q1781))&lt;&gt;0,"LOCAL PO &gt; 'TAMURA' ","ERRO Regra Tamura"),
IFERROR(IF(LOWER(S1781)="national","Local PO",
IF(YEAR(Z1781)&amp;TEXT(WEEKNUM(Z1781),"00")&lt;=YEAR(TODAY())&amp;TEXT(WEEKNUM(TODAY())  +1,"00"),"PO &gt; Ok",   "Future PO")),""))</f>
        <v>Future PO</v>
      </c>
      <c r="C1781" s="18" t="str">
        <f>IFERROR(IF(VLOOKUP(G1781&amp;P1781,'Troca PN'!A:G,5,0)&lt;&gt;0,"TEVE Troca de PN","  &gt; ERRO CHAVE SKU&amp;PN "),"")</f>
        <v/>
      </c>
      <c r="D1781" s="18" t="str">
        <f>IFERROR(IF(VLOOKUP(G1781&amp;P1781,'Troca PN'!A:G,5,0)&lt;&gt;0,VLOOKUP(P1781,'Troca PN'!C:G,2,0),"  &gt; ERRO CHAVE SKU&amp;PN "),P1781)</f>
        <v>33030054-004</v>
      </c>
      <c r="E1781" s="54">
        <f>IFERROR(ROUNDUP((AC1781/VLOOKUP(P1781,'Huawei BUn - JDI'!B:H,4,0))*VLOOKUP(P1781,'Huawei BUn - JDI'!B:H,7,0),0),
IFERROR(IF(AC1781/VLOOKUP(P1781,'Huawei BUn - JDI'!L:O,3,0)&lt;1,VLOOKUP(P1781,'Huawei BUn - JDI'!L:O,3,0),
IFERROR(IF(AC1781/VLOOKUP(P1781,'Huawei BUn - JDI'!L:O,3,0)&lt;&gt;ROUND(AC1781/VLOOKUP(P1781,'Huawei BUn - JDI'!L:O,3,0),0),ROUNDUP(AC1781/VLOOKUP(P1781,'Huawei BUn - JDI'!L:O,3,0),0),AC1781),AC1781)),AC1781))</f>
        <v>200</v>
      </c>
      <c r="F1781" s="17">
        <f>VLOOKUP(P1781,'Material Unit Price List'!A:D,3,0)</f>
        <v>0.1048</v>
      </c>
      <c r="G1781" s="1" t="str">
        <f>TRIM(MID(N1781,(FIND("]",N1781)+1),
(FIND("#",N1781)-1)-(FIND("]",N1781))))</f>
        <v>VFF-3</v>
      </c>
      <c r="H1781" s="16" t="str">
        <f>IFERROR(VLOOKUP(P1781,'Huawei BUn - JDI'!B:H,1,0)&amp;" - has convertion, divide for - "&amp;VLOOKUP(P1781,'Huawei BUn - JDI'!B:H,4,0),
IFERROR(VLOOKUP(P1781,'Huawei BUn - JDI'!L:O,1,0)&amp;"- has MOQ of - "&amp;VLOOKUP(P1781,'Huawei BUn - JDI'!L:O,3,0)," Sem Conversão"))</f>
        <v xml:space="preserve"> Sem Conversão</v>
      </c>
      <c r="J1781" s="2" t="s">
        <v>4</v>
      </c>
      <c r="K1781" s="1" t="b">
        <v>1</v>
      </c>
      <c r="L1781" s="1" t="s">
        <v>8256</v>
      </c>
      <c r="M1781" s="11" t="s">
        <v>10232</v>
      </c>
      <c r="N1781" s="10" t="s">
        <v>7670</v>
      </c>
      <c r="O1781" s="9" t="s">
        <v>7544</v>
      </c>
      <c r="P1781" s="10" t="s">
        <v>5161</v>
      </c>
      <c r="Q1781" s="9" t="s">
        <v>5158</v>
      </c>
      <c r="R1781" s="161" t="s">
        <v>7545</v>
      </c>
      <c r="S1781" s="10" t="s">
        <v>7</v>
      </c>
      <c r="T1781" s="9" t="s">
        <v>7655</v>
      </c>
      <c r="U1781" s="10" t="s">
        <v>1</v>
      </c>
      <c r="V1781" s="9">
        <v>1</v>
      </c>
      <c r="W1781" s="10">
        <v>47</v>
      </c>
      <c r="X1781" s="9" t="s">
        <v>5</v>
      </c>
      <c r="Y1781" s="8">
        <v>45326</v>
      </c>
      <c r="Z1781" s="7">
        <v>45262</v>
      </c>
      <c r="AA1781" s="8">
        <v>45323</v>
      </c>
      <c r="AB1781" s="7">
        <v>45323</v>
      </c>
      <c r="AC1781" s="6">
        <v>200</v>
      </c>
    </row>
    <row r="1782" spans="1:30" hidden="1">
      <c r="A1782" s="15" t="str">
        <f t="shared" ca="1" si="41"/>
        <v>Future PO</v>
      </c>
      <c r="B1782" s="40" t="str">
        <f ca="1">IFERROR(IF(FIND("TAMURA",UPPER(Q1782))&lt;&gt;0,"LOCAL PO &gt; 'TAMURA' ","ERRO Regra Tamura"),
IFERROR(IF(LOWER(S1782)="national","Local PO",
IF(YEAR(Z1782)&amp;TEXT(WEEKNUM(Z1782),"00")&lt;=YEAR(TODAY())&amp;TEXT(WEEKNUM(TODAY())  +1,"00"),"PO &gt; Ok",   "Future PO")),""))</f>
        <v>Future PO</v>
      </c>
      <c r="C1782" s="18" t="str">
        <f>IFERROR(IF(VLOOKUP(G1782&amp;P1782,'Troca PN'!A:G,5,0)&lt;&gt;0,"TEVE Troca de PN","  &gt; ERRO CHAVE SKU&amp;PN "),"")</f>
        <v/>
      </c>
      <c r="D1782" s="18" t="str">
        <f>IFERROR(IF(VLOOKUP(G1782&amp;P1782,'Troca PN'!A:G,5,0)&lt;&gt;0,VLOOKUP(P1782,'Troca PN'!C:G,2,0),"  &gt; ERRO CHAVE SKU&amp;PN "),P1782)</f>
        <v>33030054-004</v>
      </c>
      <c r="E1782" s="54">
        <f>IFERROR(ROUNDUP((AC1782/VLOOKUP(P1782,'Huawei BUn - JDI'!B:H,4,0))*VLOOKUP(P1782,'Huawei BUn - JDI'!B:H,7,0),0),
IFERROR(IF(AC1782/VLOOKUP(P1782,'Huawei BUn - JDI'!L:O,3,0)&lt;1,VLOOKUP(P1782,'Huawei BUn - JDI'!L:O,3,0),
IFERROR(IF(AC1782/VLOOKUP(P1782,'Huawei BUn - JDI'!L:O,3,0)&lt;&gt;ROUND(AC1782/VLOOKUP(P1782,'Huawei BUn - JDI'!L:O,3,0),0),ROUNDUP(AC1782/VLOOKUP(P1782,'Huawei BUn - JDI'!L:O,3,0),0),AC1782),AC1782)),AC1782))</f>
        <v>200</v>
      </c>
      <c r="F1782" s="17">
        <f>VLOOKUP(P1782,'Material Unit Price List'!A:D,3,0)</f>
        <v>0.1048</v>
      </c>
      <c r="G1782" s="1" t="str">
        <f>TRIM(MID(N1782,(FIND("]",N1782)+1),
(FIND("#",N1782)-1)-(FIND("]",N1782))))</f>
        <v>BYF-2</v>
      </c>
      <c r="H1782" s="16" t="str">
        <f>IFERROR(VLOOKUP(P1782,'Huawei BUn - JDI'!B:H,1,0)&amp;" - has convertion, divide for - "&amp;VLOOKUP(P1782,'Huawei BUn - JDI'!B:H,4,0),
IFERROR(VLOOKUP(P1782,'Huawei BUn - JDI'!L:O,1,0)&amp;"- has MOQ of - "&amp;VLOOKUP(P1782,'Huawei BUn - JDI'!L:O,3,0)," Sem Conversão"))</f>
        <v xml:space="preserve"> Sem Conversão</v>
      </c>
      <c r="J1782" s="2" t="s">
        <v>4</v>
      </c>
      <c r="K1782" s="1" t="b">
        <v>1</v>
      </c>
      <c r="L1782" s="1" t="s">
        <v>8256</v>
      </c>
      <c r="M1782" s="11" t="s">
        <v>10233</v>
      </c>
      <c r="N1782" s="10" t="s">
        <v>8395</v>
      </c>
      <c r="O1782" s="9" t="s">
        <v>7544</v>
      </c>
      <c r="P1782" s="10" t="s">
        <v>5161</v>
      </c>
      <c r="Q1782" s="9" t="s">
        <v>5158</v>
      </c>
      <c r="R1782" s="161" t="s">
        <v>7545</v>
      </c>
      <c r="S1782" s="10" t="s">
        <v>7</v>
      </c>
      <c r="T1782" s="9" t="s">
        <v>7655</v>
      </c>
      <c r="U1782" s="10" t="s">
        <v>1</v>
      </c>
      <c r="V1782" s="9">
        <v>1</v>
      </c>
      <c r="W1782" s="10">
        <v>47</v>
      </c>
      <c r="X1782" s="9" t="s">
        <v>5</v>
      </c>
      <c r="Y1782" s="8">
        <v>45328</v>
      </c>
      <c r="Z1782" s="7">
        <v>45248</v>
      </c>
      <c r="AA1782" s="8">
        <v>45309</v>
      </c>
      <c r="AB1782" s="7">
        <v>45309</v>
      </c>
      <c r="AC1782" s="6">
        <v>200</v>
      </c>
    </row>
    <row r="1783" spans="1:30" hidden="1">
      <c r="A1783" s="15" t="str">
        <f t="shared" ca="1" si="41"/>
        <v>Future PO</v>
      </c>
      <c r="B1783" s="40" t="str">
        <f ca="1">IFERROR(IF(FIND("TAMURA",UPPER(Q1783))&lt;&gt;0,"LOCAL PO &gt; 'TAMURA' ","ERRO Regra Tamura"),
IFERROR(IF(LOWER(S1783)="national","Local PO",
IF(YEAR(Z1783)&amp;TEXT(WEEKNUM(Z1783),"00")&lt;=YEAR(TODAY())&amp;TEXT(WEEKNUM(TODAY())  +1,"00"),"PO &gt; Ok",   "Future PO")),""))</f>
        <v>Future PO</v>
      </c>
      <c r="C1783" s="18" t="str">
        <f>IFERROR(IF(VLOOKUP(G1783&amp;P1783,'Troca PN'!A:G,5,0)&lt;&gt;0,"TEVE Troca de PN","  &gt; ERRO CHAVE SKU&amp;PN "),"")</f>
        <v/>
      </c>
      <c r="D1783" s="18" t="str">
        <f>IFERROR(IF(VLOOKUP(G1783&amp;P1783,'Troca PN'!A:G,5,0)&lt;&gt;0,VLOOKUP(P1783,'Troca PN'!C:G,2,0),"  &gt; ERRO CHAVE SKU&amp;PN "),P1783)</f>
        <v>33030054-004</v>
      </c>
      <c r="E1783" s="54">
        <f>IFERROR(ROUNDUP((AC1783/VLOOKUP(P1783,'Huawei BUn - JDI'!B:H,4,0))*VLOOKUP(P1783,'Huawei BUn - JDI'!B:H,7,0),0),
IFERROR(IF(AC1783/VLOOKUP(P1783,'Huawei BUn - JDI'!L:O,3,0)&lt;1,VLOOKUP(P1783,'Huawei BUn - JDI'!L:O,3,0),
IFERROR(IF(AC1783/VLOOKUP(P1783,'Huawei BUn - JDI'!L:O,3,0)&lt;&gt;ROUND(AC1783/VLOOKUP(P1783,'Huawei BUn - JDI'!L:O,3,0),0),ROUNDUP(AC1783/VLOOKUP(P1783,'Huawei BUn - JDI'!L:O,3,0),0),AC1783),AC1783)),AC1783))</f>
        <v>100</v>
      </c>
      <c r="F1783" s="17">
        <f>VLOOKUP(P1783,'Material Unit Price List'!A:D,3,0)</f>
        <v>0.1048</v>
      </c>
      <c r="G1783" s="1" t="str">
        <f>TRIM(MID(N1783,(FIND("]",N1783)+1),
(FIND("#",N1783)-1)-(FIND("]",N1783))))</f>
        <v>BYF-2</v>
      </c>
      <c r="H1783" s="16" t="str">
        <f>IFERROR(VLOOKUP(P1783,'Huawei BUn - JDI'!B:H,1,0)&amp;" - has convertion, divide for - "&amp;VLOOKUP(P1783,'Huawei BUn - JDI'!B:H,4,0),
IFERROR(VLOOKUP(P1783,'Huawei BUn - JDI'!L:O,1,0)&amp;"- has MOQ of - "&amp;VLOOKUP(P1783,'Huawei BUn - JDI'!L:O,3,0)," Sem Conversão"))</f>
        <v xml:space="preserve"> Sem Conversão</v>
      </c>
      <c r="J1783" s="2" t="s">
        <v>4</v>
      </c>
      <c r="K1783" s="1" t="b">
        <v>1</v>
      </c>
      <c r="L1783" s="1" t="s">
        <v>8256</v>
      </c>
      <c r="M1783" s="11" t="s">
        <v>10234</v>
      </c>
      <c r="N1783" s="10" t="s">
        <v>8393</v>
      </c>
      <c r="O1783" s="9" t="s">
        <v>7544</v>
      </c>
      <c r="P1783" s="10" t="s">
        <v>5161</v>
      </c>
      <c r="Q1783" s="9" t="s">
        <v>5158</v>
      </c>
      <c r="R1783" s="161" t="s">
        <v>7545</v>
      </c>
      <c r="S1783" s="10" t="s">
        <v>7</v>
      </c>
      <c r="T1783" s="9" t="s">
        <v>7655</v>
      </c>
      <c r="U1783" s="10" t="s">
        <v>1</v>
      </c>
      <c r="V1783" s="9">
        <v>1</v>
      </c>
      <c r="W1783" s="10">
        <v>47</v>
      </c>
      <c r="X1783" s="9" t="s">
        <v>5</v>
      </c>
      <c r="Y1783" s="8">
        <v>45329</v>
      </c>
      <c r="Z1783" s="7">
        <v>45248</v>
      </c>
      <c r="AA1783" s="8">
        <v>45309</v>
      </c>
      <c r="AB1783" s="7">
        <v>45309</v>
      </c>
      <c r="AC1783" s="6">
        <v>100</v>
      </c>
    </row>
    <row r="1784" spans="1:30" hidden="1">
      <c r="A1784" s="15" t="str">
        <f t="shared" ca="1" si="41"/>
        <v>Future PO</v>
      </c>
      <c r="B1784" s="40" t="str">
        <f ca="1">IFERROR(IF(FIND("TAMURA",UPPER(Q1784))&lt;&gt;0,"LOCAL PO &gt; 'TAMURA' ","ERRO Regra Tamura"),
IFERROR(IF(LOWER(S1784)="national","Local PO",
IF(YEAR(Z1784)&amp;TEXT(WEEKNUM(Z1784),"00")&lt;=YEAR(TODAY())&amp;TEXT(WEEKNUM(TODAY())  +1,"00"),"PO &gt; Ok",   "Future PO")),""))</f>
        <v>Future PO</v>
      </c>
      <c r="C1784" s="18" t="str">
        <f>IFERROR(IF(VLOOKUP(G1784&amp;P1784,'Troca PN'!A:G,5,0)&lt;&gt;0,"TEVE Troca de PN","  &gt; ERRO CHAVE SKU&amp;PN "),"")</f>
        <v/>
      </c>
      <c r="D1784" s="18" t="str">
        <f>IFERROR(IF(VLOOKUP(G1784&amp;P1784,'Troca PN'!A:G,5,0)&lt;&gt;0,VLOOKUP(P1784,'Troca PN'!C:G,2,0),"  &gt; ERRO CHAVE SKU&amp;PN "),P1784)</f>
        <v>33030054-004</v>
      </c>
      <c r="E1784" s="54">
        <f>IFERROR(ROUNDUP((AC1784/VLOOKUP(P1784,'Huawei BUn - JDI'!B:H,4,0))*VLOOKUP(P1784,'Huawei BUn - JDI'!B:H,7,0),0),
IFERROR(IF(AC1784/VLOOKUP(P1784,'Huawei BUn - JDI'!L:O,3,0)&lt;1,VLOOKUP(P1784,'Huawei BUn - JDI'!L:O,3,0),
IFERROR(IF(AC1784/VLOOKUP(P1784,'Huawei BUn - JDI'!L:O,3,0)&lt;&gt;ROUND(AC1784/VLOOKUP(P1784,'Huawei BUn - JDI'!L:O,3,0),0),ROUNDUP(AC1784/VLOOKUP(P1784,'Huawei BUn - JDI'!L:O,3,0),0),AC1784),AC1784)),AC1784))</f>
        <v>300</v>
      </c>
      <c r="F1784" s="17">
        <f>VLOOKUP(P1784,'Material Unit Price List'!A:D,3,0)</f>
        <v>0.1048</v>
      </c>
      <c r="G1784" s="1" t="str">
        <f>TRIM(MID(N1784,(FIND("]",N1784)+1),
(FIND("#",N1784)-1)-(FIND("]",N1784))))</f>
        <v>737-4</v>
      </c>
      <c r="H1784" s="16" t="str">
        <f>IFERROR(VLOOKUP(P1784,'Huawei BUn - JDI'!B:H,1,0)&amp;" - has convertion, divide for - "&amp;VLOOKUP(P1784,'Huawei BUn - JDI'!B:H,4,0),
IFERROR(VLOOKUP(P1784,'Huawei BUn - JDI'!L:O,1,0)&amp;"- has MOQ of - "&amp;VLOOKUP(P1784,'Huawei BUn - JDI'!L:O,3,0)," Sem Conversão"))</f>
        <v xml:space="preserve"> Sem Conversão</v>
      </c>
      <c r="J1784" s="2" t="s">
        <v>4</v>
      </c>
      <c r="K1784" s="1" t="b">
        <v>1</v>
      </c>
      <c r="L1784" s="1" t="s">
        <v>8256</v>
      </c>
      <c r="M1784" s="11" t="s">
        <v>10235</v>
      </c>
      <c r="N1784" s="10" t="s">
        <v>8391</v>
      </c>
      <c r="O1784" s="9" t="s">
        <v>7544</v>
      </c>
      <c r="P1784" s="10" t="s">
        <v>5161</v>
      </c>
      <c r="Q1784" s="9" t="s">
        <v>5158</v>
      </c>
      <c r="R1784" s="161" t="s">
        <v>7545</v>
      </c>
      <c r="S1784" s="10" t="s">
        <v>7</v>
      </c>
      <c r="T1784" s="9" t="s">
        <v>7655</v>
      </c>
      <c r="U1784" s="10" t="s">
        <v>1</v>
      </c>
      <c r="V1784" s="9">
        <v>1</v>
      </c>
      <c r="W1784" s="10">
        <v>47</v>
      </c>
      <c r="X1784" s="9" t="s">
        <v>5</v>
      </c>
      <c r="Y1784" s="8">
        <v>45330</v>
      </c>
      <c r="Z1784" s="7">
        <v>45248</v>
      </c>
      <c r="AA1784" s="8">
        <v>45309</v>
      </c>
      <c r="AB1784" s="7">
        <v>45309</v>
      </c>
      <c r="AC1784" s="6">
        <v>300</v>
      </c>
    </row>
    <row r="1785" spans="1:30" hidden="1">
      <c r="A1785" s="15" t="str">
        <f t="shared" ca="1" si="41"/>
        <v>Future PO</v>
      </c>
      <c r="B1785" s="40" t="str">
        <f ca="1">IFERROR(IF(FIND("TAMURA",UPPER(Q1785))&lt;&gt;0,"LOCAL PO &gt; 'TAMURA' ","ERRO Regra Tamura"),
IFERROR(IF(LOWER(S1785)="national","Local PO",
IF(YEAR(Z1785)&amp;TEXT(WEEKNUM(Z1785),"00")&lt;=YEAR(TODAY())&amp;TEXT(WEEKNUM(TODAY())  +1,"00"),"PO &gt; Ok",   "Future PO")),""))</f>
        <v>Future PO</v>
      </c>
      <c r="C1785" s="18" t="str">
        <f>IFERROR(IF(VLOOKUP(G1785&amp;P1785,'Troca PN'!A:G,5,0)&lt;&gt;0,"TEVE Troca de PN","  &gt; ERRO CHAVE SKU&amp;PN "),"")</f>
        <v/>
      </c>
      <c r="D1785" s="18" t="str">
        <f>IFERROR(IF(VLOOKUP(G1785&amp;P1785,'Troca PN'!A:G,5,0)&lt;&gt;0,VLOOKUP(P1785,'Troca PN'!C:G,2,0),"  &gt; ERRO CHAVE SKU&amp;PN "),P1785)</f>
        <v>33030054-004</v>
      </c>
      <c r="E1785" s="54">
        <f>IFERROR(ROUNDUP((AC1785/VLOOKUP(P1785,'Huawei BUn - JDI'!B:H,4,0))*VLOOKUP(P1785,'Huawei BUn - JDI'!B:H,7,0),0),
IFERROR(IF(AC1785/VLOOKUP(P1785,'Huawei BUn - JDI'!L:O,3,0)&lt;1,VLOOKUP(P1785,'Huawei BUn - JDI'!L:O,3,0),
IFERROR(IF(AC1785/VLOOKUP(P1785,'Huawei BUn - JDI'!L:O,3,0)&lt;&gt;ROUND(AC1785/VLOOKUP(P1785,'Huawei BUn - JDI'!L:O,3,0),0),ROUNDUP(AC1785/VLOOKUP(P1785,'Huawei BUn - JDI'!L:O,3,0),0),AC1785),AC1785)),AC1785))</f>
        <v>12</v>
      </c>
      <c r="F1785" s="17">
        <f>VLOOKUP(P1785,'Material Unit Price List'!A:D,3,0)</f>
        <v>0.1048</v>
      </c>
      <c r="G1785" s="1" t="str">
        <f>TRIM(MID(N1785,(FIND("]",N1785)+1),
(FIND("#",N1785)-1)-(FIND("]",N1785))))</f>
        <v>VFF-3</v>
      </c>
      <c r="H1785" s="16" t="str">
        <f>IFERROR(VLOOKUP(P1785,'Huawei BUn - JDI'!B:H,1,0)&amp;" - has convertion, divide for - "&amp;VLOOKUP(P1785,'Huawei BUn - JDI'!B:H,4,0),
IFERROR(VLOOKUP(P1785,'Huawei BUn - JDI'!L:O,1,0)&amp;"- has MOQ of - "&amp;VLOOKUP(P1785,'Huawei BUn - JDI'!L:O,3,0)," Sem Conversão"))</f>
        <v xml:space="preserve"> Sem Conversão</v>
      </c>
      <c r="J1785" s="2" t="s">
        <v>4</v>
      </c>
      <c r="K1785" s="1" t="b">
        <v>1</v>
      </c>
      <c r="L1785" s="1" t="s">
        <v>8256</v>
      </c>
      <c r="M1785" s="11" t="s">
        <v>10236</v>
      </c>
      <c r="N1785" s="10" t="s">
        <v>7656</v>
      </c>
      <c r="O1785" s="9" t="s">
        <v>7544</v>
      </c>
      <c r="P1785" s="10" t="s">
        <v>5161</v>
      </c>
      <c r="Q1785" s="9" t="s">
        <v>5158</v>
      </c>
      <c r="R1785" s="161" t="s">
        <v>7545</v>
      </c>
      <c r="S1785" s="10" t="s">
        <v>7</v>
      </c>
      <c r="T1785" s="9" t="s">
        <v>7655</v>
      </c>
      <c r="U1785" s="10" t="s">
        <v>1</v>
      </c>
      <c r="V1785" s="9">
        <v>1</v>
      </c>
      <c r="W1785" s="10">
        <v>47</v>
      </c>
      <c r="X1785" s="9" t="s">
        <v>5</v>
      </c>
      <c r="Y1785" s="8">
        <v>45324</v>
      </c>
      <c r="Z1785" s="7">
        <v>45262</v>
      </c>
      <c r="AA1785" s="8">
        <v>45323</v>
      </c>
      <c r="AB1785" s="7">
        <v>45323</v>
      </c>
      <c r="AC1785" s="6">
        <v>12</v>
      </c>
    </row>
    <row r="1786" spans="1:30">
      <c r="A1786" s="15" t="str">
        <f t="shared" ca="1" si="41"/>
        <v>PO &gt; Ok</v>
      </c>
      <c r="B1786" s="40" t="str">
        <f ca="1">IFERROR(IF(FIND("TAMURA",UPPER(Q1786))&lt;&gt;0,"LOCAL PO &gt; 'TAMURA' ","ERRO Regra Tamura"),
IFERROR(IF(LOWER(S1786)="national","Local PO",
IF(YEAR(Z1786)&amp;TEXT(WEEKNUM(Z1786),"00")&lt;=YEAR(TODAY())&amp;TEXT(WEEKNUM(TODAY())  +1,"00"),"PO &gt; Ok",   "Future PO")),""))</f>
        <v>PO &gt; Ok</v>
      </c>
      <c r="C1786" s="18" t="str">
        <f>IFERROR(IF(VLOOKUP(G1786&amp;P1786,'Troca PN'!A:G,5,0)&lt;&gt;0,"TEVE Troca de PN","  &gt; ERRO CHAVE SKU&amp;PN "),"")</f>
        <v/>
      </c>
      <c r="D1786" s="18" t="str">
        <f>IFERROR(IF(VLOOKUP(G1786&amp;P1786,'Troca PN'!A:G,5,0)&lt;&gt;0,VLOOKUP(P1786,'Troca PN'!C:G,2,0),"  &gt; ERRO CHAVE SKU&amp;PN "),P1786)</f>
        <v>35030682-002</v>
      </c>
      <c r="E1786" s="54">
        <f>IFERROR(ROUNDUP((AC1786/VLOOKUP(P1786,'Huawei BUn - JDI'!B:H,4,0))*VLOOKUP(P1786,'Huawei BUn - JDI'!B:H,7,0),0),
IFERROR(IF(AC1786/VLOOKUP(P1786,'Huawei BUn - JDI'!L:O,3,0)&lt;1,VLOOKUP(P1786,'Huawei BUn - JDI'!L:O,3,0),
IFERROR(IF(AC1786/VLOOKUP(P1786,'Huawei BUn - JDI'!L:O,3,0)&lt;&gt;ROUND(AC1786/VLOOKUP(P1786,'Huawei BUn - JDI'!L:O,3,0),0),ROUNDUP(AC1786/VLOOKUP(P1786,'Huawei BUn - JDI'!L:O,3,0),0),AC1786),AC1786)),AC1786))</f>
        <v>300</v>
      </c>
      <c r="F1786" s="17">
        <f>VLOOKUP(P1786,'Material Unit Price List'!A:D,3,0)</f>
        <v>28.415400000000002</v>
      </c>
      <c r="G1786" s="1" t="str">
        <f>TRIM(MID(N1786,(FIND("]",N1786)+1),
(FIND("#",N1786)-1)-(FIND("]",N1786))))</f>
        <v>737-4</v>
      </c>
      <c r="H1786" s="16" t="str">
        <f>IFERROR(VLOOKUP(P1786,'Huawei BUn - JDI'!B:H,1,0)&amp;" - has convertion, divide for - "&amp;VLOOKUP(P1786,'Huawei BUn - JDI'!B:H,4,0),
IFERROR(VLOOKUP(P1786,'Huawei BUn - JDI'!L:O,1,0)&amp;"- has MOQ of - "&amp;VLOOKUP(P1786,'Huawei BUn - JDI'!L:O,3,0)," Sem Conversão"))</f>
        <v xml:space="preserve"> Sem Conversão</v>
      </c>
      <c r="J1786" s="2" t="s">
        <v>4</v>
      </c>
      <c r="K1786" s="1" t="b">
        <v>0</v>
      </c>
      <c r="L1786" s="1" t="s">
        <v>8257</v>
      </c>
      <c r="M1786" s="11" t="s">
        <v>10237</v>
      </c>
      <c r="N1786" s="10" t="s">
        <v>8389</v>
      </c>
      <c r="O1786" s="9" t="s">
        <v>7544</v>
      </c>
      <c r="P1786" s="10" t="s">
        <v>5187</v>
      </c>
      <c r="Q1786" s="9" t="s">
        <v>5186</v>
      </c>
      <c r="R1786" s="161" t="s">
        <v>7545</v>
      </c>
      <c r="S1786" s="10" t="s">
        <v>7</v>
      </c>
      <c r="T1786" s="9" t="s">
        <v>7655</v>
      </c>
      <c r="U1786" s="10" t="s">
        <v>1</v>
      </c>
      <c r="V1786" s="9">
        <v>1</v>
      </c>
      <c r="W1786" s="10">
        <v>47</v>
      </c>
      <c r="X1786" s="9" t="s">
        <v>5</v>
      </c>
      <c r="Y1786" s="8">
        <v>45300</v>
      </c>
      <c r="Z1786" s="7">
        <v>45217</v>
      </c>
      <c r="AA1786" s="8">
        <v>45278</v>
      </c>
      <c r="AB1786" s="7">
        <v>45284</v>
      </c>
      <c r="AC1786" s="6">
        <v>300</v>
      </c>
      <c r="AD1786" s="1" t="s">
        <v>10769</v>
      </c>
    </row>
    <row r="1787" spans="1:30" hidden="1">
      <c r="A1787" s="15" t="str">
        <f t="shared" ca="1" si="41"/>
        <v>Future PO</v>
      </c>
      <c r="B1787" s="40" t="str">
        <f ca="1">IFERROR(IF(FIND("TAMURA",UPPER(Q1787))&lt;&gt;0,"LOCAL PO &gt; 'TAMURA' ","ERRO Regra Tamura"),
IFERROR(IF(LOWER(S1787)="national","Local PO",
IF(YEAR(Z1787)&amp;TEXT(WEEKNUM(Z1787),"00")&lt;=YEAR(TODAY())&amp;TEXT(WEEKNUM(TODAY())  +1,"00"),"PO &gt; Ok",   "Future PO")),""))</f>
        <v>Future PO</v>
      </c>
      <c r="C1787" s="18" t="str">
        <f>IFERROR(IF(VLOOKUP(G1787&amp;P1787,'Troca PN'!A:G,5,0)&lt;&gt;0,"TEVE Troca de PN","  &gt; ERRO CHAVE SKU&amp;PN "),"")</f>
        <v/>
      </c>
      <c r="D1787" s="18" t="str">
        <f>IFERROR(IF(VLOOKUP(G1787&amp;P1787,'Troca PN'!A:G,5,0)&lt;&gt;0,VLOOKUP(P1787,'Troca PN'!C:G,2,0),"  &gt; ERRO CHAVE SKU&amp;PN "),P1787)</f>
        <v>35030682-002</v>
      </c>
      <c r="E1787" s="54">
        <f>IFERROR(ROUNDUP((AC1787/VLOOKUP(P1787,'Huawei BUn - JDI'!B:H,4,0))*VLOOKUP(P1787,'Huawei BUn - JDI'!B:H,7,0),0),
IFERROR(IF(AC1787/VLOOKUP(P1787,'Huawei BUn - JDI'!L:O,3,0)&lt;1,VLOOKUP(P1787,'Huawei BUn - JDI'!L:O,3,0),
IFERROR(IF(AC1787/VLOOKUP(P1787,'Huawei BUn - JDI'!L:O,3,0)&lt;&gt;ROUND(AC1787/VLOOKUP(P1787,'Huawei BUn - JDI'!L:O,3,0),0),ROUNDUP(AC1787/VLOOKUP(P1787,'Huawei BUn - JDI'!L:O,3,0),0),AC1787),AC1787)),AC1787))</f>
        <v>205</v>
      </c>
      <c r="F1787" s="17">
        <f>VLOOKUP(P1787,'Material Unit Price List'!A:D,3,0)</f>
        <v>28.415400000000002</v>
      </c>
      <c r="G1787" s="1" t="str">
        <f>TRIM(MID(N1787,(FIND("]",N1787)+1),
(FIND("#",N1787)-1)-(FIND("]",N1787))))</f>
        <v>737-4</v>
      </c>
      <c r="H1787" s="16" t="str">
        <f>IFERROR(VLOOKUP(P1787,'Huawei BUn - JDI'!B:H,1,0)&amp;" - has convertion, divide for - "&amp;VLOOKUP(P1787,'Huawei BUn - JDI'!B:H,4,0),
IFERROR(VLOOKUP(P1787,'Huawei BUn - JDI'!L:O,1,0)&amp;"- has MOQ of - "&amp;VLOOKUP(P1787,'Huawei BUn - JDI'!L:O,3,0)," Sem Conversão"))</f>
        <v xml:space="preserve"> Sem Conversão</v>
      </c>
      <c r="J1787" s="2" t="s">
        <v>4</v>
      </c>
      <c r="K1787" s="1" t="b">
        <v>1</v>
      </c>
      <c r="L1787" s="1" t="s">
        <v>8257</v>
      </c>
      <c r="M1787" s="11" t="s">
        <v>10238</v>
      </c>
      <c r="N1787" s="10" t="s">
        <v>8391</v>
      </c>
      <c r="O1787" s="9" t="s">
        <v>7544</v>
      </c>
      <c r="P1787" s="10" t="s">
        <v>5187</v>
      </c>
      <c r="Q1787" s="9" t="s">
        <v>5186</v>
      </c>
      <c r="R1787" s="161" t="s">
        <v>7545</v>
      </c>
      <c r="S1787" s="10" t="s">
        <v>7</v>
      </c>
      <c r="T1787" s="9" t="s">
        <v>7655</v>
      </c>
      <c r="U1787" s="10" t="s">
        <v>1</v>
      </c>
      <c r="V1787" s="9">
        <v>1</v>
      </c>
      <c r="W1787" s="10">
        <v>47</v>
      </c>
      <c r="X1787" s="9" t="s">
        <v>5</v>
      </c>
      <c r="Y1787" s="8">
        <v>45330</v>
      </c>
      <c r="Z1787" s="7">
        <v>45248</v>
      </c>
      <c r="AA1787" s="8">
        <v>45309</v>
      </c>
      <c r="AB1787" s="7">
        <v>45309</v>
      </c>
      <c r="AC1787" s="6">
        <v>205</v>
      </c>
    </row>
    <row r="1788" spans="1:30">
      <c r="A1788" s="15" t="str">
        <f t="shared" ca="1" si="41"/>
        <v>PO &gt; Ok</v>
      </c>
      <c r="B1788" s="40" t="str">
        <f ca="1">IFERROR(IF(FIND("TAMURA",UPPER(Q1788))&lt;&gt;0,"LOCAL PO &gt; 'TAMURA' ","ERRO Regra Tamura"),
IFERROR(IF(LOWER(S1788)="national","Local PO",
IF(YEAR(Z1788)&amp;TEXT(WEEKNUM(Z1788),"00")&lt;=YEAR(TODAY())&amp;TEXT(WEEKNUM(TODAY())  +1,"00"),"PO &gt; Ok",   "Future PO")),""))</f>
        <v>PO &gt; Ok</v>
      </c>
      <c r="C1788" s="18" t="str">
        <f>IFERROR(IF(VLOOKUP(G1788&amp;P1788,'Troca PN'!A:G,5,0)&lt;&gt;0,"TEVE Troca de PN","  &gt; ERRO CHAVE SKU&amp;PN "),"")</f>
        <v/>
      </c>
      <c r="D1788" s="18" t="str">
        <f>IFERROR(IF(VLOOKUP(G1788&amp;P1788,'Troca PN'!A:G,5,0)&lt;&gt;0,VLOOKUP(P1788,'Troca PN'!C:G,2,0),"  &gt; ERRO CHAVE SKU&amp;PN "),P1788)</f>
        <v>35030690</v>
      </c>
      <c r="E1788" s="54">
        <f>IFERROR(ROUNDUP((AC1788/VLOOKUP(P1788,'Huawei BUn - JDI'!B:H,4,0))*VLOOKUP(P1788,'Huawei BUn - JDI'!B:H,7,0),0),
IFERROR(IF(AC1788/VLOOKUP(P1788,'Huawei BUn - JDI'!L:O,3,0)&lt;1,VLOOKUP(P1788,'Huawei BUn - JDI'!L:O,3,0),
IFERROR(IF(AC1788/VLOOKUP(P1788,'Huawei BUn - JDI'!L:O,3,0)&lt;&gt;ROUND(AC1788/VLOOKUP(P1788,'Huawei BUn - JDI'!L:O,3,0),0),ROUNDUP(AC1788/VLOOKUP(P1788,'Huawei BUn - JDI'!L:O,3,0),0),AC1788),AC1788)),AC1788))</f>
        <v>100</v>
      </c>
      <c r="F1788" s="17">
        <f>VLOOKUP(P1788,'Material Unit Price List'!A:D,3,0)</f>
        <v>31.343299999999999</v>
      </c>
      <c r="G1788" s="1" t="str">
        <f>TRIM(MID(N1788,(FIND("]",N1788)+1),
(FIND("#",N1788)-1)-(FIND("]",N1788))))</f>
        <v>BYF-2</v>
      </c>
      <c r="H1788" s="16" t="str">
        <f>IFERROR(VLOOKUP(P1788,'Huawei BUn - JDI'!B:H,1,0)&amp;" - has convertion, divide for - "&amp;VLOOKUP(P1788,'Huawei BUn - JDI'!B:H,4,0),
IFERROR(VLOOKUP(P1788,'Huawei BUn - JDI'!L:O,1,0)&amp;"- has MOQ of - "&amp;VLOOKUP(P1788,'Huawei BUn - JDI'!L:O,3,0)," Sem Conversão"))</f>
        <v xml:space="preserve"> Sem Conversão</v>
      </c>
      <c r="J1788" s="2" t="s">
        <v>4</v>
      </c>
      <c r="K1788" s="1" t="b">
        <v>0</v>
      </c>
      <c r="L1788" s="1" t="s">
        <v>8258</v>
      </c>
      <c r="M1788" s="11" t="s">
        <v>10239</v>
      </c>
      <c r="N1788" s="10" t="s">
        <v>8822</v>
      </c>
      <c r="O1788" s="9" t="s">
        <v>7544</v>
      </c>
      <c r="P1788" s="10" t="s">
        <v>7064</v>
      </c>
      <c r="Q1788" s="9" t="s">
        <v>7065</v>
      </c>
      <c r="R1788" s="161" t="s">
        <v>7545</v>
      </c>
      <c r="S1788" s="10" t="s">
        <v>7</v>
      </c>
      <c r="T1788" s="9" t="s">
        <v>7655</v>
      </c>
      <c r="U1788" s="10" t="s">
        <v>1</v>
      </c>
      <c r="V1788" s="9">
        <v>1</v>
      </c>
      <c r="W1788" s="10">
        <v>47</v>
      </c>
      <c r="X1788" s="9" t="s">
        <v>5</v>
      </c>
      <c r="Y1788" s="8">
        <v>45299</v>
      </c>
      <c r="Z1788" s="7">
        <v>45217</v>
      </c>
      <c r="AA1788" s="8">
        <v>45278</v>
      </c>
      <c r="AB1788" s="7">
        <v>45284</v>
      </c>
      <c r="AC1788" s="6">
        <v>100</v>
      </c>
      <c r="AD1788" s="1" t="s">
        <v>10769</v>
      </c>
    </row>
    <row r="1789" spans="1:30" hidden="1">
      <c r="A1789" s="15" t="str">
        <f t="shared" ca="1" si="41"/>
        <v>Future PO</v>
      </c>
      <c r="B1789" s="40" t="str">
        <f ca="1">IFERROR(IF(FIND("TAMURA",UPPER(Q1789))&lt;&gt;0,"LOCAL PO &gt; 'TAMURA' ","ERRO Regra Tamura"),
IFERROR(IF(LOWER(S1789)="national","Local PO",
IF(YEAR(Z1789)&amp;TEXT(WEEKNUM(Z1789),"00")&lt;=YEAR(TODAY())&amp;TEXT(WEEKNUM(TODAY())  +1,"00"),"PO &gt; Ok",   "Future PO")),""))</f>
        <v>Future PO</v>
      </c>
      <c r="C1789" s="18" t="str">
        <f>IFERROR(IF(VLOOKUP(G1789&amp;P1789,'Troca PN'!A:G,5,0)&lt;&gt;0,"TEVE Troca de PN","  &gt; ERRO CHAVE SKU&amp;PN "),"")</f>
        <v/>
      </c>
      <c r="D1789" s="18" t="str">
        <f>IFERROR(IF(VLOOKUP(G1789&amp;P1789,'Troca PN'!A:G,5,0)&lt;&gt;0,VLOOKUP(P1789,'Troca PN'!C:G,2,0),"  &gt; ERRO CHAVE SKU&amp;PN "),P1789)</f>
        <v>35030690</v>
      </c>
      <c r="E1789" s="54">
        <f>IFERROR(ROUNDUP((AC1789/VLOOKUP(P1789,'Huawei BUn - JDI'!B:H,4,0))*VLOOKUP(P1789,'Huawei BUn - JDI'!B:H,7,0),0),
IFERROR(IF(AC1789/VLOOKUP(P1789,'Huawei BUn - JDI'!L:O,3,0)&lt;1,VLOOKUP(P1789,'Huawei BUn - JDI'!L:O,3,0),
IFERROR(IF(AC1789/VLOOKUP(P1789,'Huawei BUn - JDI'!L:O,3,0)&lt;&gt;ROUND(AC1789/VLOOKUP(P1789,'Huawei BUn - JDI'!L:O,3,0),0),ROUNDUP(AC1789/VLOOKUP(P1789,'Huawei BUn - JDI'!L:O,3,0),0),AC1789),AC1789)),AC1789))</f>
        <v>200</v>
      </c>
      <c r="F1789" s="17">
        <f>VLOOKUP(P1789,'Material Unit Price List'!A:D,3,0)</f>
        <v>31.343299999999999</v>
      </c>
      <c r="G1789" s="1" t="str">
        <f>TRIM(MID(N1789,(FIND("]",N1789)+1),
(FIND("#",N1789)-1)-(FIND("]",N1789))))</f>
        <v>BYF-2</v>
      </c>
      <c r="H1789" s="16" t="str">
        <f>IFERROR(VLOOKUP(P1789,'Huawei BUn - JDI'!B:H,1,0)&amp;" - has convertion, divide for - "&amp;VLOOKUP(P1789,'Huawei BUn - JDI'!B:H,4,0),
IFERROR(VLOOKUP(P1789,'Huawei BUn - JDI'!L:O,1,0)&amp;"- has MOQ of - "&amp;VLOOKUP(P1789,'Huawei BUn - JDI'!L:O,3,0)," Sem Conversão"))</f>
        <v xml:space="preserve"> Sem Conversão</v>
      </c>
      <c r="J1789" s="2" t="s">
        <v>4</v>
      </c>
      <c r="K1789" s="1" t="b">
        <v>1</v>
      </c>
      <c r="L1789" s="1" t="s">
        <v>8258</v>
      </c>
      <c r="M1789" s="11" t="s">
        <v>10240</v>
      </c>
      <c r="N1789" s="10" t="s">
        <v>8395</v>
      </c>
      <c r="O1789" s="9" t="s">
        <v>7544</v>
      </c>
      <c r="P1789" s="10" t="s">
        <v>7064</v>
      </c>
      <c r="Q1789" s="9" t="s">
        <v>7065</v>
      </c>
      <c r="R1789" s="161" t="s">
        <v>7545</v>
      </c>
      <c r="S1789" s="10" t="s">
        <v>7</v>
      </c>
      <c r="T1789" s="9" t="s">
        <v>7655</v>
      </c>
      <c r="U1789" s="10" t="s">
        <v>1</v>
      </c>
      <c r="V1789" s="9">
        <v>1</v>
      </c>
      <c r="W1789" s="10">
        <v>47</v>
      </c>
      <c r="X1789" s="9" t="s">
        <v>5</v>
      </c>
      <c r="Y1789" s="8">
        <v>45328</v>
      </c>
      <c r="Z1789" s="7">
        <v>45248</v>
      </c>
      <c r="AA1789" s="8">
        <v>45309</v>
      </c>
      <c r="AB1789" s="7">
        <v>45309</v>
      </c>
      <c r="AC1789" s="6">
        <v>200</v>
      </c>
    </row>
    <row r="1790" spans="1:30" hidden="1">
      <c r="A1790" s="15" t="str">
        <f t="shared" ca="1" si="41"/>
        <v>Future PO</v>
      </c>
      <c r="B1790" s="40" t="str">
        <f ca="1">IFERROR(IF(FIND("TAMURA",UPPER(Q1790))&lt;&gt;0,"LOCAL PO &gt; 'TAMURA' ","ERRO Regra Tamura"),
IFERROR(IF(LOWER(S1790)="national","Local PO",
IF(YEAR(Z1790)&amp;TEXT(WEEKNUM(Z1790),"00")&lt;=YEAR(TODAY())&amp;TEXT(WEEKNUM(TODAY())  +1,"00"),"PO &gt; Ok",   "Future PO")),""))</f>
        <v>Future PO</v>
      </c>
      <c r="C1790" s="18" t="str">
        <f>IFERROR(IF(VLOOKUP(G1790&amp;P1790,'Troca PN'!A:G,5,0)&lt;&gt;0,"TEVE Troca de PN","  &gt; ERRO CHAVE SKU&amp;PN "),"")</f>
        <v/>
      </c>
      <c r="D1790" s="18" t="str">
        <f>IFERROR(IF(VLOOKUP(G1790&amp;P1790,'Troca PN'!A:G,5,0)&lt;&gt;0,VLOOKUP(P1790,'Troca PN'!C:G,2,0),"  &gt; ERRO CHAVE SKU&amp;PN "),P1790)</f>
        <v>35030690</v>
      </c>
      <c r="E1790" s="54">
        <f>IFERROR(ROUNDUP((AC1790/VLOOKUP(P1790,'Huawei BUn - JDI'!B:H,4,0))*VLOOKUP(P1790,'Huawei BUn - JDI'!B:H,7,0),0),
IFERROR(IF(AC1790/VLOOKUP(P1790,'Huawei BUn - JDI'!L:O,3,0)&lt;1,VLOOKUP(P1790,'Huawei BUn - JDI'!L:O,3,0),
IFERROR(IF(AC1790/VLOOKUP(P1790,'Huawei BUn - JDI'!L:O,3,0)&lt;&gt;ROUND(AC1790/VLOOKUP(P1790,'Huawei BUn - JDI'!L:O,3,0),0),ROUNDUP(AC1790/VLOOKUP(P1790,'Huawei BUn - JDI'!L:O,3,0),0),AC1790),AC1790)),AC1790))</f>
        <v>12</v>
      </c>
      <c r="F1790" s="17">
        <f>VLOOKUP(P1790,'Material Unit Price List'!A:D,3,0)</f>
        <v>31.343299999999999</v>
      </c>
      <c r="G1790" s="1" t="str">
        <f>TRIM(MID(N1790,(FIND("]",N1790)+1),
(FIND("#",N1790)-1)-(FIND("]",N1790))))</f>
        <v>BYF-2</v>
      </c>
      <c r="H1790" s="16" t="str">
        <f>IFERROR(VLOOKUP(P1790,'Huawei BUn - JDI'!B:H,1,0)&amp;" - has convertion, divide for - "&amp;VLOOKUP(P1790,'Huawei BUn - JDI'!B:H,4,0),
IFERROR(VLOOKUP(P1790,'Huawei BUn - JDI'!L:O,1,0)&amp;"- has MOQ of - "&amp;VLOOKUP(P1790,'Huawei BUn - JDI'!L:O,3,0)," Sem Conversão"))</f>
        <v xml:space="preserve"> Sem Conversão</v>
      </c>
      <c r="J1790" s="2" t="s">
        <v>4</v>
      </c>
      <c r="K1790" s="1" t="b">
        <v>1</v>
      </c>
      <c r="L1790" s="1" t="s">
        <v>8258</v>
      </c>
      <c r="M1790" s="11" t="s">
        <v>10241</v>
      </c>
      <c r="N1790" s="10" t="s">
        <v>8393</v>
      </c>
      <c r="O1790" s="9" t="s">
        <v>7544</v>
      </c>
      <c r="P1790" s="10" t="s">
        <v>7064</v>
      </c>
      <c r="Q1790" s="9" t="s">
        <v>7065</v>
      </c>
      <c r="R1790" s="161" t="s">
        <v>7545</v>
      </c>
      <c r="S1790" s="10" t="s">
        <v>7</v>
      </c>
      <c r="T1790" s="9" t="s">
        <v>7655</v>
      </c>
      <c r="U1790" s="10" t="s">
        <v>1</v>
      </c>
      <c r="V1790" s="9">
        <v>1</v>
      </c>
      <c r="W1790" s="10">
        <v>47</v>
      </c>
      <c r="X1790" s="9" t="s">
        <v>5</v>
      </c>
      <c r="Y1790" s="8">
        <v>45329</v>
      </c>
      <c r="Z1790" s="7">
        <v>45248</v>
      </c>
      <c r="AA1790" s="8">
        <v>45309</v>
      </c>
      <c r="AB1790" s="7">
        <v>45309</v>
      </c>
      <c r="AC1790" s="6">
        <v>12</v>
      </c>
    </row>
    <row r="1791" spans="1:30">
      <c r="A1791" s="15" t="str">
        <f t="shared" ca="1" si="41"/>
        <v>PO &gt; Ok</v>
      </c>
      <c r="B1791" s="40" t="str">
        <f ca="1">IFERROR(IF(FIND("TAMURA",UPPER(Q1791))&lt;&gt;0,"LOCAL PO &gt; 'TAMURA' ","ERRO Regra Tamura"),
IFERROR(IF(LOWER(S1791)="national","Local PO",
IF(YEAR(Z1791)&amp;TEXT(WEEKNUM(Z1791),"00")&lt;=YEAR(TODAY())&amp;TEXT(WEEKNUM(TODAY())  +1,"00"),"PO &gt; Ok",   "Future PO")),""))</f>
        <v>PO &gt; Ok</v>
      </c>
      <c r="C1791" s="18" t="str">
        <f>IFERROR(IF(VLOOKUP(G1791&amp;P1791,'Troca PN'!A:G,5,0)&lt;&gt;0,"TEVE Troca de PN","  &gt; ERRO CHAVE SKU&amp;PN "),"")</f>
        <v/>
      </c>
      <c r="D1791" s="18" t="str">
        <f>IFERROR(IF(VLOOKUP(G1791&amp;P1791,'Troca PN'!A:G,5,0)&lt;&gt;0,VLOOKUP(P1791,'Troca PN'!C:G,2,0),"  &gt; ERRO CHAVE SKU&amp;PN "),P1791)</f>
        <v>35040539</v>
      </c>
      <c r="E1791" s="54">
        <f>IFERROR(ROUNDUP((AC1791/VLOOKUP(P1791,'Huawei BUn - JDI'!B:H,4,0))*VLOOKUP(P1791,'Huawei BUn - JDI'!B:H,7,0),0),
IFERROR(IF(AC1791/VLOOKUP(P1791,'Huawei BUn - JDI'!L:O,3,0)&lt;1,VLOOKUP(P1791,'Huawei BUn - JDI'!L:O,3,0),
IFERROR(IF(AC1791/VLOOKUP(P1791,'Huawei BUn - JDI'!L:O,3,0)&lt;&gt;ROUND(AC1791/VLOOKUP(P1791,'Huawei BUn - JDI'!L:O,3,0),0),ROUNDUP(AC1791/VLOOKUP(P1791,'Huawei BUn - JDI'!L:O,3,0),0),AC1791),AC1791)),AC1791))</f>
        <v>200</v>
      </c>
      <c r="F1791" s="17">
        <f>VLOOKUP(P1791,'Material Unit Price List'!A:D,3,0)</f>
        <v>2.3161999999999998</v>
      </c>
      <c r="G1791" s="1" t="str">
        <f>TRIM(MID(N1791,(FIND("]",N1791)+1),
(FIND("#",N1791)-1)-(FIND("]",N1791))))</f>
        <v>BYF-2</v>
      </c>
      <c r="H1791" s="16" t="str">
        <f>IFERROR(VLOOKUP(P1791,'Huawei BUn - JDI'!B:H,1,0)&amp;" - has convertion, divide for - "&amp;VLOOKUP(P1791,'Huawei BUn - JDI'!B:H,4,0),
IFERROR(VLOOKUP(P1791,'Huawei BUn - JDI'!L:O,1,0)&amp;"- has MOQ of - "&amp;VLOOKUP(P1791,'Huawei BUn - JDI'!L:O,3,0)," Sem Conversão"))</f>
        <v xml:space="preserve"> Sem Conversão</v>
      </c>
      <c r="J1791" s="2" t="s">
        <v>4</v>
      </c>
      <c r="K1791" s="1" t="b">
        <v>0</v>
      </c>
      <c r="L1791" s="1" t="s">
        <v>7696</v>
      </c>
      <c r="M1791" s="11" t="s">
        <v>10242</v>
      </c>
      <c r="N1791" s="10" t="s">
        <v>9244</v>
      </c>
      <c r="O1791" s="9" t="s">
        <v>7544</v>
      </c>
      <c r="P1791" s="10" t="s">
        <v>5198</v>
      </c>
      <c r="Q1791" s="9" t="s">
        <v>5199</v>
      </c>
      <c r="R1791" s="161" t="s">
        <v>7545</v>
      </c>
      <c r="S1791" s="10" t="s">
        <v>7</v>
      </c>
      <c r="T1791" s="9" t="s">
        <v>7655</v>
      </c>
      <c r="U1791" s="10" t="s">
        <v>1</v>
      </c>
      <c r="V1791" s="9">
        <v>1</v>
      </c>
      <c r="W1791" s="10">
        <v>47</v>
      </c>
      <c r="X1791" s="9" t="s">
        <v>5</v>
      </c>
      <c r="Y1791" s="8">
        <v>45298</v>
      </c>
      <c r="Z1791" s="7">
        <v>45217</v>
      </c>
      <c r="AA1791" s="8">
        <v>45278</v>
      </c>
      <c r="AB1791" s="7">
        <v>45284</v>
      </c>
      <c r="AC1791" s="6">
        <v>200</v>
      </c>
      <c r="AD1791" s="1" t="s">
        <v>10769</v>
      </c>
    </row>
    <row r="1792" spans="1:30">
      <c r="A1792" s="15" t="str">
        <f t="shared" ca="1" si="41"/>
        <v>PO &gt; Ok</v>
      </c>
      <c r="B1792" s="40" t="str">
        <f ca="1">IFERROR(IF(FIND("TAMURA",UPPER(Q1792))&lt;&gt;0,"LOCAL PO &gt; 'TAMURA' ","ERRO Regra Tamura"),
IFERROR(IF(LOWER(S1792)="national","Local PO",
IF(YEAR(Z1792)&amp;TEXT(WEEKNUM(Z1792),"00")&lt;=YEAR(TODAY())&amp;TEXT(WEEKNUM(TODAY())  +1,"00"),"PO &gt; Ok",   "Future PO")),""))</f>
        <v>PO &gt; Ok</v>
      </c>
      <c r="C1792" s="18" t="str">
        <f>IFERROR(IF(VLOOKUP(G1792&amp;P1792,'Troca PN'!A:G,5,0)&lt;&gt;0,"TEVE Troca de PN","  &gt; ERRO CHAVE SKU&amp;PN "),"")</f>
        <v/>
      </c>
      <c r="D1792" s="18" t="str">
        <f>IFERROR(IF(VLOOKUP(G1792&amp;P1792,'Troca PN'!A:G,5,0)&lt;&gt;0,VLOOKUP(P1792,'Troca PN'!C:G,2,0),"  &gt; ERRO CHAVE SKU&amp;PN "),P1792)</f>
        <v>35040539</v>
      </c>
      <c r="E1792" s="54">
        <f>IFERROR(ROUNDUP((AC1792/VLOOKUP(P1792,'Huawei BUn - JDI'!B:H,4,0))*VLOOKUP(P1792,'Huawei BUn - JDI'!B:H,7,0),0),
IFERROR(IF(AC1792/VLOOKUP(P1792,'Huawei BUn - JDI'!L:O,3,0)&lt;1,VLOOKUP(P1792,'Huawei BUn - JDI'!L:O,3,0),
IFERROR(IF(AC1792/VLOOKUP(P1792,'Huawei BUn - JDI'!L:O,3,0)&lt;&gt;ROUND(AC1792/VLOOKUP(P1792,'Huawei BUn - JDI'!L:O,3,0),0),ROUNDUP(AC1792/VLOOKUP(P1792,'Huawei BUn - JDI'!L:O,3,0),0),AC1792),AC1792)),AC1792))</f>
        <v>100</v>
      </c>
      <c r="F1792" s="17">
        <f>VLOOKUP(P1792,'Material Unit Price List'!A:D,3,0)</f>
        <v>2.3161999999999998</v>
      </c>
      <c r="G1792" s="1" t="str">
        <f>TRIM(MID(N1792,(FIND("]",N1792)+1),
(FIND("#",N1792)-1)-(FIND("]",N1792))))</f>
        <v>BYF-2</v>
      </c>
      <c r="H1792" s="16" t="str">
        <f>IFERROR(VLOOKUP(P1792,'Huawei BUn - JDI'!B:H,1,0)&amp;" - has convertion, divide for - "&amp;VLOOKUP(P1792,'Huawei BUn - JDI'!B:H,4,0),
IFERROR(VLOOKUP(P1792,'Huawei BUn - JDI'!L:O,1,0)&amp;"- has MOQ of - "&amp;VLOOKUP(P1792,'Huawei BUn - JDI'!L:O,3,0)," Sem Conversão"))</f>
        <v xml:space="preserve"> Sem Conversão</v>
      </c>
      <c r="J1792" s="2" t="s">
        <v>4</v>
      </c>
      <c r="K1792" s="1" t="b">
        <v>0</v>
      </c>
      <c r="L1792" s="1" t="s">
        <v>7696</v>
      </c>
      <c r="M1792" s="11" t="s">
        <v>10243</v>
      </c>
      <c r="N1792" s="10" t="s">
        <v>8822</v>
      </c>
      <c r="O1792" s="9" t="s">
        <v>7544</v>
      </c>
      <c r="P1792" s="10" t="s">
        <v>5198</v>
      </c>
      <c r="Q1792" s="9" t="s">
        <v>5199</v>
      </c>
      <c r="R1792" s="161" t="s">
        <v>7545</v>
      </c>
      <c r="S1792" s="10" t="s">
        <v>7</v>
      </c>
      <c r="T1792" s="9" t="s">
        <v>7655</v>
      </c>
      <c r="U1792" s="10" t="s">
        <v>1</v>
      </c>
      <c r="V1792" s="9">
        <v>1</v>
      </c>
      <c r="W1792" s="10">
        <v>47</v>
      </c>
      <c r="X1792" s="9" t="s">
        <v>5</v>
      </c>
      <c r="Y1792" s="8">
        <v>45299</v>
      </c>
      <c r="Z1792" s="7">
        <v>45217</v>
      </c>
      <c r="AA1792" s="8">
        <v>45278</v>
      </c>
      <c r="AB1792" s="7">
        <v>45284</v>
      </c>
      <c r="AC1792" s="6">
        <v>100</v>
      </c>
      <c r="AD1792" s="1" t="s">
        <v>10769</v>
      </c>
    </row>
    <row r="1793" spans="1:30">
      <c r="A1793" s="15" t="str">
        <f t="shared" ca="1" si="41"/>
        <v>PO &gt; Ok</v>
      </c>
      <c r="B1793" s="40" t="str">
        <f ca="1">IFERROR(IF(FIND("TAMURA",UPPER(Q1793))&lt;&gt;0,"LOCAL PO &gt; 'TAMURA' ","ERRO Regra Tamura"),
IFERROR(IF(LOWER(S1793)="national","Local PO",
IF(YEAR(Z1793)&amp;TEXT(WEEKNUM(Z1793),"00")&lt;=YEAR(TODAY())&amp;TEXT(WEEKNUM(TODAY())  +1,"00"),"PO &gt; Ok",   "Future PO")),""))</f>
        <v>PO &gt; Ok</v>
      </c>
      <c r="C1793" s="18" t="str">
        <f>IFERROR(IF(VLOOKUP(G1793&amp;P1793,'Troca PN'!A:G,5,0)&lt;&gt;0,"TEVE Troca de PN","  &gt; ERRO CHAVE SKU&amp;PN "),"")</f>
        <v/>
      </c>
      <c r="D1793" s="18" t="str">
        <f>IFERROR(IF(VLOOKUP(G1793&amp;P1793,'Troca PN'!A:G,5,0)&lt;&gt;0,VLOOKUP(P1793,'Troca PN'!C:G,2,0),"  &gt; ERRO CHAVE SKU&amp;PN "),P1793)</f>
        <v>35040539</v>
      </c>
      <c r="E1793" s="54">
        <f>IFERROR(ROUNDUP((AC1793/VLOOKUP(P1793,'Huawei BUn - JDI'!B:H,4,0))*VLOOKUP(P1793,'Huawei BUn - JDI'!B:H,7,0),0),
IFERROR(IF(AC1793/VLOOKUP(P1793,'Huawei BUn - JDI'!L:O,3,0)&lt;1,VLOOKUP(P1793,'Huawei BUn - JDI'!L:O,3,0),
IFERROR(IF(AC1793/VLOOKUP(P1793,'Huawei BUn - JDI'!L:O,3,0)&lt;&gt;ROUND(AC1793/VLOOKUP(P1793,'Huawei BUn - JDI'!L:O,3,0),0),ROUNDUP(AC1793/VLOOKUP(P1793,'Huawei BUn - JDI'!L:O,3,0),0),AC1793),AC1793)),AC1793))</f>
        <v>100</v>
      </c>
      <c r="F1793" s="17">
        <f>VLOOKUP(P1793,'Material Unit Price List'!A:D,3,0)</f>
        <v>2.3161999999999998</v>
      </c>
      <c r="G1793" s="1" t="str">
        <f>TRIM(MID(N1793,(FIND("]",N1793)+1),
(FIND("#",N1793)-1)-(FIND("]",N1793))))</f>
        <v>707-4</v>
      </c>
      <c r="H1793" s="16" t="str">
        <f>IFERROR(VLOOKUP(P1793,'Huawei BUn - JDI'!B:H,1,0)&amp;" - has convertion, divide for - "&amp;VLOOKUP(P1793,'Huawei BUn - JDI'!B:H,4,0),
IFERROR(VLOOKUP(P1793,'Huawei BUn - JDI'!L:O,1,0)&amp;"- has MOQ of - "&amp;VLOOKUP(P1793,'Huawei BUn - JDI'!L:O,3,0)," Sem Conversão"))</f>
        <v xml:space="preserve"> Sem Conversão</v>
      </c>
      <c r="J1793" s="2" t="s">
        <v>4</v>
      </c>
      <c r="K1793" s="1" t="b">
        <v>0</v>
      </c>
      <c r="L1793" s="1" t="s">
        <v>7696</v>
      </c>
      <c r="M1793" s="11" t="s">
        <v>10244</v>
      </c>
      <c r="N1793" s="10" t="s">
        <v>8448</v>
      </c>
      <c r="O1793" s="9" t="s">
        <v>7544</v>
      </c>
      <c r="P1793" s="10" t="s">
        <v>5198</v>
      </c>
      <c r="Q1793" s="9" t="s">
        <v>5199</v>
      </c>
      <c r="R1793" s="161" t="s">
        <v>7545</v>
      </c>
      <c r="S1793" s="10" t="s">
        <v>7</v>
      </c>
      <c r="T1793" s="9" t="s">
        <v>7655</v>
      </c>
      <c r="U1793" s="10" t="s">
        <v>1</v>
      </c>
      <c r="V1793" s="9">
        <v>1</v>
      </c>
      <c r="W1793" s="10">
        <v>47</v>
      </c>
      <c r="X1793" s="9" t="s">
        <v>5</v>
      </c>
      <c r="Y1793" s="8">
        <v>45310</v>
      </c>
      <c r="Z1793" s="7">
        <v>45217</v>
      </c>
      <c r="AA1793" s="8">
        <v>45278</v>
      </c>
      <c r="AB1793" s="7">
        <v>45284</v>
      </c>
      <c r="AC1793" s="6">
        <v>100</v>
      </c>
      <c r="AD1793" s="1" t="s">
        <v>10769</v>
      </c>
    </row>
    <row r="1794" spans="1:30" hidden="1">
      <c r="A1794" s="15" t="str">
        <f t="shared" ca="1" si="41"/>
        <v>Future PO</v>
      </c>
      <c r="B1794" s="40" t="str">
        <f ca="1">IFERROR(IF(FIND("TAMURA",UPPER(Q1794))&lt;&gt;0,"LOCAL PO &gt; 'TAMURA' ","ERRO Regra Tamura"),
IFERROR(IF(LOWER(S1794)="national","Local PO",
IF(YEAR(Z1794)&amp;TEXT(WEEKNUM(Z1794),"00")&lt;=YEAR(TODAY())&amp;TEXT(WEEKNUM(TODAY())  +1,"00"),"PO &gt; Ok",   "Future PO")),""))</f>
        <v>Future PO</v>
      </c>
      <c r="C1794" s="18" t="str">
        <f>IFERROR(IF(VLOOKUP(G1794&amp;P1794,'Troca PN'!A:G,5,0)&lt;&gt;0,"TEVE Troca de PN","  &gt; ERRO CHAVE SKU&amp;PN "),"")</f>
        <v/>
      </c>
      <c r="D1794" s="18" t="str">
        <f>IFERROR(IF(VLOOKUP(G1794&amp;P1794,'Troca PN'!A:G,5,0)&lt;&gt;0,VLOOKUP(P1794,'Troca PN'!C:G,2,0),"  &gt; ERRO CHAVE SKU&amp;PN "),P1794)</f>
        <v>35040539</v>
      </c>
      <c r="E1794" s="54">
        <f>IFERROR(ROUNDUP((AC1794/VLOOKUP(P1794,'Huawei BUn - JDI'!B:H,4,0))*VLOOKUP(P1794,'Huawei BUn - JDI'!B:H,7,0),0),
IFERROR(IF(AC1794/VLOOKUP(P1794,'Huawei BUn - JDI'!L:O,3,0)&lt;1,VLOOKUP(P1794,'Huawei BUn - JDI'!L:O,3,0),
IFERROR(IF(AC1794/VLOOKUP(P1794,'Huawei BUn - JDI'!L:O,3,0)&lt;&gt;ROUND(AC1794/VLOOKUP(P1794,'Huawei BUn - JDI'!L:O,3,0),0),ROUNDUP(AC1794/VLOOKUP(P1794,'Huawei BUn - JDI'!L:O,3,0),0),AC1794),AC1794)),AC1794))</f>
        <v>200</v>
      </c>
      <c r="F1794" s="17">
        <f>VLOOKUP(P1794,'Material Unit Price List'!A:D,3,0)</f>
        <v>2.3161999999999998</v>
      </c>
      <c r="G1794" s="1" t="str">
        <f>TRIM(MID(N1794,(FIND("]",N1794)+1),
(FIND("#",N1794)-1)-(FIND("]",N1794))))</f>
        <v>VFF-3</v>
      </c>
      <c r="H1794" s="16" t="str">
        <f>IFERROR(VLOOKUP(P1794,'Huawei BUn - JDI'!B:H,1,0)&amp;" - has convertion, divide for - "&amp;VLOOKUP(P1794,'Huawei BUn - JDI'!B:H,4,0),
IFERROR(VLOOKUP(P1794,'Huawei BUn - JDI'!L:O,1,0)&amp;"- has MOQ of - "&amp;VLOOKUP(P1794,'Huawei BUn - JDI'!L:O,3,0)," Sem Conversão"))</f>
        <v xml:space="preserve"> Sem Conversão</v>
      </c>
      <c r="J1794" s="2" t="s">
        <v>4</v>
      </c>
      <c r="K1794" s="1" t="b">
        <v>1</v>
      </c>
      <c r="L1794" s="1" t="s">
        <v>7696</v>
      </c>
      <c r="M1794" s="11" t="s">
        <v>10245</v>
      </c>
      <c r="N1794" s="10" t="s">
        <v>7656</v>
      </c>
      <c r="O1794" s="9" t="s">
        <v>7544</v>
      </c>
      <c r="P1794" s="10" t="s">
        <v>5198</v>
      </c>
      <c r="Q1794" s="9" t="s">
        <v>5199</v>
      </c>
      <c r="R1794" s="161" t="s">
        <v>7545</v>
      </c>
      <c r="S1794" s="10" t="s">
        <v>7</v>
      </c>
      <c r="T1794" s="9" t="s">
        <v>7655</v>
      </c>
      <c r="U1794" s="10" t="s">
        <v>1</v>
      </c>
      <c r="V1794" s="9">
        <v>1</v>
      </c>
      <c r="W1794" s="10">
        <v>47</v>
      </c>
      <c r="X1794" s="9" t="s">
        <v>5</v>
      </c>
      <c r="Y1794" s="8">
        <v>45324</v>
      </c>
      <c r="Z1794" s="7">
        <v>45262</v>
      </c>
      <c r="AA1794" s="8">
        <v>45323</v>
      </c>
      <c r="AB1794" s="7">
        <v>45323</v>
      </c>
      <c r="AC1794" s="6">
        <v>200</v>
      </c>
    </row>
    <row r="1795" spans="1:30" hidden="1">
      <c r="A1795" s="15" t="str">
        <f t="shared" ca="1" si="41"/>
        <v>Future PO</v>
      </c>
      <c r="B1795" s="40" t="str">
        <f ca="1">IFERROR(IF(FIND("TAMURA",UPPER(Q1795))&lt;&gt;0,"LOCAL PO &gt; 'TAMURA' ","ERRO Regra Tamura"),
IFERROR(IF(LOWER(S1795)="national","Local PO",
IF(YEAR(Z1795)&amp;TEXT(WEEKNUM(Z1795),"00")&lt;=YEAR(TODAY())&amp;TEXT(WEEKNUM(TODAY())  +1,"00"),"PO &gt; Ok",   "Future PO")),""))</f>
        <v>Future PO</v>
      </c>
      <c r="C1795" s="18" t="str">
        <f>IFERROR(IF(VLOOKUP(G1795&amp;P1795,'Troca PN'!A:G,5,0)&lt;&gt;0,"TEVE Troca de PN","  &gt; ERRO CHAVE SKU&amp;PN "),"")</f>
        <v/>
      </c>
      <c r="D1795" s="18" t="str">
        <f>IFERROR(IF(VLOOKUP(G1795&amp;P1795,'Troca PN'!A:G,5,0)&lt;&gt;0,VLOOKUP(P1795,'Troca PN'!C:G,2,0),"  &gt; ERRO CHAVE SKU&amp;PN "),P1795)</f>
        <v>35040539</v>
      </c>
      <c r="E1795" s="54">
        <f>IFERROR(ROUNDUP((AC1795/VLOOKUP(P1795,'Huawei BUn - JDI'!B:H,4,0))*VLOOKUP(P1795,'Huawei BUn - JDI'!B:H,7,0),0),
IFERROR(IF(AC1795/VLOOKUP(P1795,'Huawei BUn - JDI'!L:O,3,0)&lt;1,VLOOKUP(P1795,'Huawei BUn - JDI'!L:O,3,0),
IFERROR(IF(AC1795/VLOOKUP(P1795,'Huawei BUn - JDI'!L:O,3,0)&lt;&gt;ROUND(AC1795/VLOOKUP(P1795,'Huawei BUn - JDI'!L:O,3,0),0),ROUNDUP(AC1795/VLOOKUP(P1795,'Huawei BUn - JDI'!L:O,3,0),0),AC1795),AC1795)),AC1795))</f>
        <v>200</v>
      </c>
      <c r="F1795" s="17">
        <f>VLOOKUP(P1795,'Material Unit Price List'!A:D,3,0)</f>
        <v>2.3161999999999998</v>
      </c>
      <c r="G1795" s="1" t="str">
        <f>TRIM(MID(N1795,(FIND("]",N1795)+1),
(FIND("#",N1795)-1)-(FIND("]",N1795))))</f>
        <v>VFF-3</v>
      </c>
      <c r="H1795" s="16" t="str">
        <f>IFERROR(VLOOKUP(P1795,'Huawei BUn - JDI'!B:H,1,0)&amp;" - has convertion, divide for - "&amp;VLOOKUP(P1795,'Huawei BUn - JDI'!B:H,4,0),
IFERROR(VLOOKUP(P1795,'Huawei BUn - JDI'!L:O,1,0)&amp;"- has MOQ of - "&amp;VLOOKUP(P1795,'Huawei BUn - JDI'!L:O,3,0)," Sem Conversão"))</f>
        <v xml:space="preserve"> Sem Conversão</v>
      </c>
      <c r="J1795" s="2" t="s">
        <v>4</v>
      </c>
      <c r="K1795" s="1" t="b">
        <v>1</v>
      </c>
      <c r="L1795" s="1" t="s">
        <v>7696</v>
      </c>
      <c r="M1795" s="11" t="s">
        <v>10246</v>
      </c>
      <c r="N1795" s="10" t="s">
        <v>7656</v>
      </c>
      <c r="O1795" s="9" t="s">
        <v>7544</v>
      </c>
      <c r="P1795" s="10" t="s">
        <v>5198</v>
      </c>
      <c r="Q1795" s="9" t="s">
        <v>5199</v>
      </c>
      <c r="R1795" s="161" t="s">
        <v>7545</v>
      </c>
      <c r="S1795" s="10" t="s">
        <v>7</v>
      </c>
      <c r="T1795" s="9" t="s">
        <v>7655</v>
      </c>
      <c r="U1795" s="10" t="s">
        <v>1</v>
      </c>
      <c r="V1795" s="9">
        <v>1</v>
      </c>
      <c r="W1795" s="10">
        <v>47</v>
      </c>
      <c r="X1795" s="9" t="s">
        <v>5</v>
      </c>
      <c r="Y1795" s="8">
        <v>45325</v>
      </c>
      <c r="Z1795" s="7">
        <v>45262</v>
      </c>
      <c r="AA1795" s="8">
        <v>45323</v>
      </c>
      <c r="AB1795" s="7">
        <v>45323</v>
      </c>
      <c r="AC1795" s="6">
        <v>200</v>
      </c>
    </row>
    <row r="1796" spans="1:30" hidden="1">
      <c r="A1796" s="15" t="str">
        <f t="shared" ca="1" si="41"/>
        <v>Future PO</v>
      </c>
      <c r="B1796" s="40" t="str">
        <f ca="1">IFERROR(IF(FIND("TAMURA",UPPER(Q1796))&lt;&gt;0,"LOCAL PO &gt; 'TAMURA' ","ERRO Regra Tamura"),
IFERROR(IF(LOWER(S1796)="national","Local PO",
IF(YEAR(Z1796)&amp;TEXT(WEEKNUM(Z1796),"00")&lt;=YEAR(TODAY())&amp;TEXT(WEEKNUM(TODAY())  +1,"00"),"PO &gt; Ok",   "Future PO")),""))</f>
        <v>Future PO</v>
      </c>
      <c r="C1796" s="18" t="str">
        <f>IFERROR(IF(VLOOKUP(G1796&amp;P1796,'Troca PN'!A:G,5,0)&lt;&gt;0,"TEVE Troca de PN","  &gt; ERRO CHAVE SKU&amp;PN "),"")</f>
        <v/>
      </c>
      <c r="D1796" s="18" t="str">
        <f>IFERROR(IF(VLOOKUP(G1796&amp;P1796,'Troca PN'!A:G,5,0)&lt;&gt;0,VLOOKUP(P1796,'Troca PN'!C:G,2,0),"  &gt; ERRO CHAVE SKU&amp;PN "),P1796)</f>
        <v>35040539</v>
      </c>
      <c r="E1796" s="54">
        <f>IFERROR(ROUNDUP((AC1796/VLOOKUP(P1796,'Huawei BUn - JDI'!B:H,4,0))*VLOOKUP(P1796,'Huawei BUn - JDI'!B:H,7,0),0),
IFERROR(IF(AC1796/VLOOKUP(P1796,'Huawei BUn - JDI'!L:O,3,0)&lt;1,VLOOKUP(P1796,'Huawei BUn - JDI'!L:O,3,0),
IFERROR(IF(AC1796/VLOOKUP(P1796,'Huawei BUn - JDI'!L:O,3,0)&lt;&gt;ROUND(AC1796/VLOOKUP(P1796,'Huawei BUn - JDI'!L:O,3,0),0),ROUNDUP(AC1796/VLOOKUP(P1796,'Huawei BUn - JDI'!L:O,3,0),0),AC1796),AC1796)),AC1796))</f>
        <v>200</v>
      </c>
      <c r="F1796" s="17">
        <f>VLOOKUP(P1796,'Material Unit Price List'!A:D,3,0)</f>
        <v>2.3161999999999998</v>
      </c>
      <c r="G1796" s="1" t="str">
        <f>TRIM(MID(N1796,(FIND("]",N1796)+1),
(FIND("#",N1796)-1)-(FIND("]",N1796))))</f>
        <v>VFF-3</v>
      </c>
      <c r="H1796" s="16" t="str">
        <f>IFERROR(VLOOKUP(P1796,'Huawei BUn - JDI'!B:H,1,0)&amp;" - has convertion, divide for - "&amp;VLOOKUP(P1796,'Huawei BUn - JDI'!B:H,4,0),
IFERROR(VLOOKUP(P1796,'Huawei BUn - JDI'!L:O,1,0)&amp;"- has MOQ of - "&amp;VLOOKUP(P1796,'Huawei BUn - JDI'!L:O,3,0)," Sem Conversão"))</f>
        <v xml:space="preserve"> Sem Conversão</v>
      </c>
      <c r="J1796" s="2" t="s">
        <v>4</v>
      </c>
      <c r="K1796" s="1" t="b">
        <v>1</v>
      </c>
      <c r="L1796" s="1" t="s">
        <v>7696</v>
      </c>
      <c r="M1796" s="11" t="s">
        <v>10247</v>
      </c>
      <c r="N1796" s="10" t="s">
        <v>7670</v>
      </c>
      <c r="O1796" s="9" t="s">
        <v>7544</v>
      </c>
      <c r="P1796" s="10" t="s">
        <v>5198</v>
      </c>
      <c r="Q1796" s="9" t="s">
        <v>5199</v>
      </c>
      <c r="R1796" s="161" t="s">
        <v>7545</v>
      </c>
      <c r="S1796" s="10" t="s">
        <v>7</v>
      </c>
      <c r="T1796" s="9" t="s">
        <v>7655</v>
      </c>
      <c r="U1796" s="10" t="s">
        <v>1</v>
      </c>
      <c r="V1796" s="9">
        <v>1</v>
      </c>
      <c r="W1796" s="10">
        <v>47</v>
      </c>
      <c r="X1796" s="9" t="s">
        <v>5</v>
      </c>
      <c r="Y1796" s="8">
        <v>45326</v>
      </c>
      <c r="Z1796" s="7">
        <v>45262</v>
      </c>
      <c r="AA1796" s="8">
        <v>45323</v>
      </c>
      <c r="AB1796" s="7">
        <v>45323</v>
      </c>
      <c r="AC1796" s="6">
        <v>200</v>
      </c>
    </row>
    <row r="1797" spans="1:30" hidden="1">
      <c r="A1797" s="15" t="str">
        <f t="shared" ca="1" si="41"/>
        <v>Future PO</v>
      </c>
      <c r="B1797" s="40" t="str">
        <f ca="1">IFERROR(IF(FIND("TAMURA",UPPER(Q1797))&lt;&gt;0,"LOCAL PO &gt; 'TAMURA' ","ERRO Regra Tamura"),
IFERROR(IF(LOWER(S1797)="national","Local PO",
IF(YEAR(Z1797)&amp;TEXT(WEEKNUM(Z1797),"00")&lt;=YEAR(TODAY())&amp;TEXT(WEEKNUM(TODAY())  +1,"00"),"PO &gt; Ok",   "Future PO")),""))</f>
        <v>Future PO</v>
      </c>
      <c r="C1797" s="18" t="str">
        <f>IFERROR(IF(VLOOKUP(G1797&amp;P1797,'Troca PN'!A:G,5,0)&lt;&gt;0,"TEVE Troca de PN","  &gt; ERRO CHAVE SKU&amp;PN "),"")</f>
        <v/>
      </c>
      <c r="D1797" s="18" t="str">
        <f>IFERROR(IF(VLOOKUP(G1797&amp;P1797,'Troca PN'!A:G,5,0)&lt;&gt;0,VLOOKUP(P1797,'Troca PN'!C:G,2,0),"  &gt; ERRO CHAVE SKU&amp;PN "),P1797)</f>
        <v>35040539</v>
      </c>
      <c r="E1797" s="54">
        <f>IFERROR(ROUNDUP((AC1797/VLOOKUP(P1797,'Huawei BUn - JDI'!B:H,4,0))*VLOOKUP(P1797,'Huawei BUn - JDI'!B:H,7,0),0),
IFERROR(IF(AC1797/VLOOKUP(P1797,'Huawei BUn - JDI'!L:O,3,0)&lt;1,VLOOKUP(P1797,'Huawei BUn - JDI'!L:O,3,0),
IFERROR(IF(AC1797/VLOOKUP(P1797,'Huawei BUn - JDI'!L:O,3,0)&lt;&gt;ROUND(AC1797/VLOOKUP(P1797,'Huawei BUn - JDI'!L:O,3,0),0),ROUNDUP(AC1797/VLOOKUP(P1797,'Huawei BUn - JDI'!L:O,3,0),0),AC1797),AC1797)),AC1797))</f>
        <v>100</v>
      </c>
      <c r="F1797" s="17">
        <f>VLOOKUP(P1797,'Material Unit Price List'!A:D,3,0)</f>
        <v>2.3161999999999998</v>
      </c>
      <c r="G1797" s="1" t="str">
        <f>TRIM(MID(N1797,(FIND("]",N1797)+1),
(FIND("#",N1797)-1)-(FIND("]",N1797))))</f>
        <v>VFF-3</v>
      </c>
      <c r="H1797" s="16" t="str">
        <f>IFERROR(VLOOKUP(P1797,'Huawei BUn - JDI'!B:H,1,0)&amp;" - has convertion, divide for - "&amp;VLOOKUP(P1797,'Huawei BUn - JDI'!B:H,4,0),
IFERROR(VLOOKUP(P1797,'Huawei BUn - JDI'!L:O,1,0)&amp;"- has MOQ of - "&amp;VLOOKUP(P1797,'Huawei BUn - JDI'!L:O,3,0)," Sem Conversão"))</f>
        <v xml:space="preserve"> Sem Conversão</v>
      </c>
      <c r="J1797" s="2" t="s">
        <v>4</v>
      </c>
      <c r="K1797" s="1" t="b">
        <v>1</v>
      </c>
      <c r="L1797" s="1" t="s">
        <v>7696</v>
      </c>
      <c r="M1797" s="11" t="s">
        <v>10248</v>
      </c>
      <c r="N1797" s="10" t="s">
        <v>7670</v>
      </c>
      <c r="O1797" s="9" t="s">
        <v>7544</v>
      </c>
      <c r="P1797" s="10" t="s">
        <v>5198</v>
      </c>
      <c r="Q1797" s="9" t="s">
        <v>5199</v>
      </c>
      <c r="R1797" s="161" t="s">
        <v>7545</v>
      </c>
      <c r="S1797" s="10" t="s">
        <v>7</v>
      </c>
      <c r="T1797" s="9" t="s">
        <v>7655</v>
      </c>
      <c r="U1797" s="10" t="s">
        <v>1</v>
      </c>
      <c r="V1797" s="9">
        <v>1</v>
      </c>
      <c r="W1797" s="10">
        <v>47</v>
      </c>
      <c r="X1797" s="9" t="s">
        <v>5</v>
      </c>
      <c r="Y1797" s="8">
        <v>45327</v>
      </c>
      <c r="Z1797" s="7">
        <v>45262</v>
      </c>
      <c r="AA1797" s="8">
        <v>45323</v>
      </c>
      <c r="AB1797" s="7">
        <v>45323</v>
      </c>
      <c r="AC1797" s="6">
        <v>100</v>
      </c>
    </row>
    <row r="1798" spans="1:30" hidden="1">
      <c r="A1798" s="15" t="str">
        <f t="shared" ca="1" si="41"/>
        <v>Future PO</v>
      </c>
      <c r="B1798" s="40" t="str">
        <f ca="1">IFERROR(IF(FIND("TAMURA",UPPER(Q1798))&lt;&gt;0,"LOCAL PO &gt; 'TAMURA' ","ERRO Regra Tamura"),
IFERROR(IF(LOWER(S1798)="national","Local PO",
IF(YEAR(Z1798)&amp;TEXT(WEEKNUM(Z1798),"00")&lt;=YEAR(TODAY())&amp;TEXT(WEEKNUM(TODAY())  +1,"00"),"PO &gt; Ok",   "Future PO")),""))</f>
        <v>Future PO</v>
      </c>
      <c r="C1798" s="18" t="str">
        <f>IFERROR(IF(VLOOKUP(G1798&amp;P1798,'Troca PN'!A:G,5,0)&lt;&gt;0,"TEVE Troca de PN","  &gt; ERRO CHAVE SKU&amp;PN "),"")</f>
        <v/>
      </c>
      <c r="D1798" s="18" t="str">
        <f>IFERROR(IF(VLOOKUP(G1798&amp;P1798,'Troca PN'!A:G,5,0)&lt;&gt;0,VLOOKUP(P1798,'Troca PN'!C:G,2,0),"  &gt; ERRO CHAVE SKU&amp;PN "),P1798)</f>
        <v>35040539</v>
      </c>
      <c r="E1798" s="54">
        <f>IFERROR(ROUNDUP((AC1798/VLOOKUP(P1798,'Huawei BUn - JDI'!B:H,4,0))*VLOOKUP(P1798,'Huawei BUn - JDI'!B:H,7,0),0),
IFERROR(IF(AC1798/VLOOKUP(P1798,'Huawei BUn - JDI'!L:O,3,0)&lt;1,VLOOKUP(P1798,'Huawei BUn - JDI'!L:O,3,0),
IFERROR(IF(AC1798/VLOOKUP(P1798,'Huawei BUn - JDI'!L:O,3,0)&lt;&gt;ROUND(AC1798/VLOOKUP(P1798,'Huawei BUn - JDI'!L:O,3,0),0),ROUNDUP(AC1798/VLOOKUP(P1798,'Huawei BUn - JDI'!L:O,3,0),0),AC1798),AC1798)),AC1798))</f>
        <v>200</v>
      </c>
      <c r="F1798" s="17">
        <f>VLOOKUP(P1798,'Material Unit Price List'!A:D,3,0)</f>
        <v>2.3161999999999998</v>
      </c>
      <c r="G1798" s="1" t="str">
        <f>TRIM(MID(N1798,(FIND("]",N1798)+1),
(FIND("#",N1798)-1)-(FIND("]",N1798))))</f>
        <v>BYF-2</v>
      </c>
      <c r="H1798" s="16" t="str">
        <f>IFERROR(VLOOKUP(P1798,'Huawei BUn - JDI'!B:H,1,0)&amp;" - has convertion, divide for - "&amp;VLOOKUP(P1798,'Huawei BUn - JDI'!B:H,4,0),
IFERROR(VLOOKUP(P1798,'Huawei BUn - JDI'!L:O,1,0)&amp;"- has MOQ of - "&amp;VLOOKUP(P1798,'Huawei BUn - JDI'!L:O,3,0)," Sem Conversão"))</f>
        <v xml:space="preserve"> Sem Conversão</v>
      </c>
      <c r="J1798" s="2" t="s">
        <v>4</v>
      </c>
      <c r="K1798" s="1" t="b">
        <v>1</v>
      </c>
      <c r="L1798" s="1" t="s">
        <v>7696</v>
      </c>
      <c r="M1798" s="11" t="s">
        <v>10249</v>
      </c>
      <c r="N1798" s="10" t="s">
        <v>8395</v>
      </c>
      <c r="O1798" s="9" t="s">
        <v>7544</v>
      </c>
      <c r="P1798" s="10" t="s">
        <v>5198</v>
      </c>
      <c r="Q1798" s="9" t="s">
        <v>5199</v>
      </c>
      <c r="R1798" s="161" t="s">
        <v>7545</v>
      </c>
      <c r="S1798" s="10" t="s">
        <v>7</v>
      </c>
      <c r="T1798" s="9" t="s">
        <v>7655</v>
      </c>
      <c r="U1798" s="10" t="s">
        <v>1</v>
      </c>
      <c r="V1798" s="9">
        <v>1</v>
      </c>
      <c r="W1798" s="10">
        <v>47</v>
      </c>
      <c r="X1798" s="9" t="s">
        <v>5</v>
      </c>
      <c r="Y1798" s="8">
        <v>45328</v>
      </c>
      <c r="Z1798" s="7">
        <v>45248</v>
      </c>
      <c r="AA1798" s="8">
        <v>45309</v>
      </c>
      <c r="AB1798" s="7">
        <v>45309</v>
      </c>
      <c r="AC1798" s="6">
        <v>200</v>
      </c>
    </row>
    <row r="1799" spans="1:30" hidden="1">
      <c r="A1799" s="15" t="str">
        <f t="shared" ca="1" si="41"/>
        <v>Future PO</v>
      </c>
      <c r="B1799" s="40" t="str">
        <f ca="1">IFERROR(IF(FIND("TAMURA",UPPER(Q1799))&lt;&gt;0,"LOCAL PO &gt; 'TAMURA' ","ERRO Regra Tamura"),
IFERROR(IF(LOWER(S1799)="national","Local PO",
IF(YEAR(Z1799)&amp;TEXT(WEEKNUM(Z1799),"00")&lt;=YEAR(TODAY())&amp;TEXT(WEEKNUM(TODAY())  +1,"00"),"PO &gt; Ok",   "Future PO")),""))</f>
        <v>Future PO</v>
      </c>
      <c r="C1799" s="18" t="str">
        <f>IFERROR(IF(VLOOKUP(G1799&amp;P1799,'Troca PN'!A:G,5,0)&lt;&gt;0,"TEVE Troca de PN","  &gt; ERRO CHAVE SKU&amp;PN "),"")</f>
        <v/>
      </c>
      <c r="D1799" s="18" t="str">
        <f>IFERROR(IF(VLOOKUP(G1799&amp;P1799,'Troca PN'!A:G,5,0)&lt;&gt;0,VLOOKUP(P1799,'Troca PN'!C:G,2,0),"  &gt; ERRO CHAVE SKU&amp;PN "),P1799)</f>
        <v>35040539</v>
      </c>
      <c r="E1799" s="54">
        <f>IFERROR(ROUNDUP((AC1799/VLOOKUP(P1799,'Huawei BUn - JDI'!B:H,4,0))*VLOOKUP(P1799,'Huawei BUn - JDI'!B:H,7,0),0),
IFERROR(IF(AC1799/VLOOKUP(P1799,'Huawei BUn - JDI'!L:O,3,0)&lt;1,VLOOKUP(P1799,'Huawei BUn - JDI'!L:O,3,0),
IFERROR(IF(AC1799/VLOOKUP(P1799,'Huawei BUn - JDI'!L:O,3,0)&lt;&gt;ROUND(AC1799/VLOOKUP(P1799,'Huawei BUn - JDI'!L:O,3,0),0),ROUNDUP(AC1799/VLOOKUP(P1799,'Huawei BUn - JDI'!L:O,3,0),0),AC1799),AC1799)),AC1799))</f>
        <v>25</v>
      </c>
      <c r="F1799" s="17">
        <f>VLOOKUP(P1799,'Material Unit Price List'!A:D,3,0)</f>
        <v>2.3161999999999998</v>
      </c>
      <c r="G1799" s="1" t="str">
        <f>TRIM(MID(N1799,(FIND("]",N1799)+1),
(FIND("#",N1799)-1)-(FIND("]",N1799))))</f>
        <v>BYF-2</v>
      </c>
      <c r="H1799" s="16" t="str">
        <f>IFERROR(VLOOKUP(P1799,'Huawei BUn - JDI'!B:H,1,0)&amp;" - has convertion, divide for - "&amp;VLOOKUP(P1799,'Huawei BUn - JDI'!B:H,4,0),
IFERROR(VLOOKUP(P1799,'Huawei BUn - JDI'!L:O,1,0)&amp;"- has MOQ of - "&amp;VLOOKUP(P1799,'Huawei BUn - JDI'!L:O,3,0)," Sem Conversão"))</f>
        <v xml:space="preserve"> Sem Conversão</v>
      </c>
      <c r="J1799" s="2" t="s">
        <v>4</v>
      </c>
      <c r="K1799" s="1" t="b">
        <v>1</v>
      </c>
      <c r="L1799" s="1" t="s">
        <v>7696</v>
      </c>
      <c r="M1799" s="11" t="s">
        <v>10250</v>
      </c>
      <c r="N1799" s="10" t="s">
        <v>8393</v>
      </c>
      <c r="O1799" s="9" t="s">
        <v>7544</v>
      </c>
      <c r="P1799" s="10" t="s">
        <v>5198</v>
      </c>
      <c r="Q1799" s="9" t="s">
        <v>5199</v>
      </c>
      <c r="R1799" s="161" t="s">
        <v>7545</v>
      </c>
      <c r="S1799" s="10" t="s">
        <v>7</v>
      </c>
      <c r="T1799" s="9" t="s">
        <v>7655</v>
      </c>
      <c r="U1799" s="10" t="s">
        <v>1</v>
      </c>
      <c r="V1799" s="9">
        <v>1</v>
      </c>
      <c r="W1799" s="10">
        <v>47</v>
      </c>
      <c r="X1799" s="9" t="s">
        <v>5</v>
      </c>
      <c r="Y1799" s="8">
        <v>45329</v>
      </c>
      <c r="Z1799" s="7">
        <v>45248</v>
      </c>
      <c r="AA1799" s="8">
        <v>45309</v>
      </c>
      <c r="AB1799" s="7">
        <v>45309</v>
      </c>
      <c r="AC1799" s="6">
        <v>25</v>
      </c>
    </row>
    <row r="1800" spans="1:30" hidden="1">
      <c r="A1800" s="15" t="str">
        <f t="shared" ca="1" si="41"/>
        <v>PO &gt; Ok</v>
      </c>
      <c r="B1800" s="40" t="s">
        <v>10768</v>
      </c>
      <c r="C1800" s="18" t="str">
        <f>IFERROR(IF(VLOOKUP(G1800&amp;P1800,'Troca PN'!A:G,5,0)&lt;&gt;0,"TEVE Troca de PN","  &gt; ERRO CHAVE SKU&amp;PN "),"")</f>
        <v/>
      </c>
      <c r="D1800" s="18" t="str">
        <f>IFERROR(IF(VLOOKUP(G1800&amp;P1800,'Troca PN'!A:G,5,0)&lt;&gt;0,VLOOKUP(P1800,'Troca PN'!C:G,2,0),"  &gt; ERRO CHAVE SKU&amp;PN "),P1800)</f>
        <v>47101385</v>
      </c>
      <c r="E1800" s="54">
        <f>IFERROR(ROUNDUP((AC1800/VLOOKUP(P1800,'Huawei BUn - JDI'!B:H,4,0))*VLOOKUP(P1800,'Huawei BUn - JDI'!B:H,7,0),0),
IFERROR(IF(AC1800/VLOOKUP(P1800,'Huawei BUn - JDI'!L:O,3,0)&lt;1,VLOOKUP(P1800,'Huawei BUn - JDI'!L:O,3,0),
IFERROR(IF(AC1800/VLOOKUP(P1800,'Huawei BUn - JDI'!L:O,3,0)&lt;&gt;ROUND(AC1800/VLOOKUP(P1800,'Huawei BUn - JDI'!L:O,3,0),0),ROUNDUP(AC1800/VLOOKUP(P1800,'Huawei BUn - JDI'!L:O,3,0),0),AC1800),AC1800)),AC1800))</f>
        <v>25</v>
      </c>
      <c r="F1800" s="17">
        <f>VLOOKUP(P1800,'Material Unit Price List'!A:D,3,0)</f>
        <v>0.82730000000000004</v>
      </c>
      <c r="G1800" s="1" t="str">
        <f>TRIM(MID(N1800,(FIND("]",N1800)+1),
(FIND("#",N1800)-1)-(FIND("]",N1800))))</f>
        <v>RXX-2</v>
      </c>
      <c r="H1800" s="16" t="str">
        <f>IFERROR(VLOOKUP(P1800,'Huawei BUn - JDI'!B:H,1,0)&amp;" - has convertion, divide for - "&amp;VLOOKUP(P1800,'Huawei BUn - JDI'!B:H,4,0),
IFERROR(VLOOKUP(P1800,'Huawei BUn - JDI'!L:O,1,0)&amp;"- has MOQ of - "&amp;VLOOKUP(P1800,'Huawei BUn - JDI'!L:O,3,0)," Sem Conversão"))</f>
        <v xml:space="preserve"> Sem Conversão</v>
      </c>
      <c r="J1800" s="2" t="s">
        <v>4</v>
      </c>
      <c r="K1800" s="1" t="b">
        <v>0</v>
      </c>
      <c r="L1800" s="1" t="s">
        <v>10643</v>
      </c>
      <c r="M1800" s="9" t="s">
        <v>10644</v>
      </c>
      <c r="N1800" s="174" t="s">
        <v>8426</v>
      </c>
      <c r="O1800" s="9" t="s">
        <v>7544</v>
      </c>
      <c r="P1800" s="174" t="s">
        <v>6129</v>
      </c>
      <c r="Q1800" s="9" t="s">
        <v>6130</v>
      </c>
      <c r="R1800" s="1" t="s">
        <v>7545</v>
      </c>
      <c r="S1800" s="174" t="s">
        <v>7</v>
      </c>
      <c r="T1800" s="9" t="s">
        <v>7655</v>
      </c>
      <c r="U1800" s="174" t="s">
        <v>1</v>
      </c>
      <c r="V1800" s="9">
        <v>1</v>
      </c>
      <c r="W1800" s="174">
        <v>47</v>
      </c>
      <c r="X1800" s="9" t="s">
        <v>5</v>
      </c>
      <c r="Y1800" s="8">
        <v>45228</v>
      </c>
      <c r="Z1800" s="7">
        <v>45139</v>
      </c>
      <c r="AA1800" s="8">
        <v>45200</v>
      </c>
      <c r="AB1800" s="7">
        <v>45284</v>
      </c>
      <c r="AC1800" s="175">
        <v>25</v>
      </c>
    </row>
    <row r="1801" spans="1:30" hidden="1">
      <c r="A1801" s="15" t="str">
        <f t="shared" ca="1" si="41"/>
        <v>Future PO</v>
      </c>
      <c r="B1801" s="40" t="str">
        <f ca="1">IFERROR(IF(FIND("TAMURA",UPPER(Q1801))&lt;&gt;0,"LOCAL PO &gt; 'TAMURA' ","ERRO Regra Tamura"),
IFERROR(IF(LOWER(S1801)="national","Local PO",
IF(YEAR(Z1801)&amp;TEXT(WEEKNUM(Z1801),"00")&lt;=YEAR(TODAY())&amp;TEXT(WEEKNUM(TODAY())  +1,"00"),"PO &gt; Ok",   "Future PO")),""))</f>
        <v>Future PO</v>
      </c>
      <c r="C1801" s="18" t="str">
        <f>IFERROR(IF(VLOOKUP(G1801&amp;P1801,'Troca PN'!A:G,5,0)&lt;&gt;0,"TEVE Troca de PN","  &gt; ERRO CHAVE SKU&amp;PN "),"")</f>
        <v>TEVE Troca de PN</v>
      </c>
      <c r="D1801" s="18" t="str">
        <f>IFERROR(IF(VLOOKUP(G1801&amp;P1801,'Troca PN'!A:G,5,0)&lt;&gt;0,VLOOKUP(P1801,'Troca PN'!C:G,2,0),"  &gt; ERRO CHAVE SKU&amp;PN "),P1801)</f>
        <v>35042926</v>
      </c>
      <c r="E1801" s="54">
        <f>IFERROR(ROUNDUP((AC1801/VLOOKUP(P1801,'Huawei BUn - JDI'!B:H,4,0))*VLOOKUP(P1801,'Huawei BUn - JDI'!B:H,7,0),0),
IFERROR(IF(AC1801/VLOOKUP(P1801,'Huawei BUn - JDI'!L:O,3,0)&lt;1,VLOOKUP(P1801,'Huawei BUn - JDI'!L:O,3,0),
IFERROR(IF(AC1801/VLOOKUP(P1801,'Huawei BUn - JDI'!L:O,3,0)&lt;&gt;ROUND(AC1801/VLOOKUP(P1801,'Huawei BUn - JDI'!L:O,3,0),0),ROUNDUP(AC1801/VLOOKUP(P1801,'Huawei BUn - JDI'!L:O,3,0),0),AC1801),AC1801)),AC1801))</f>
        <v>200</v>
      </c>
      <c r="F1801" s="17">
        <f>VLOOKUP(P1801,'Material Unit Price List'!A:D,3,0)</f>
        <v>1.5216000000000001</v>
      </c>
      <c r="G1801" s="1" t="str">
        <f>TRIM(MID(N1801,(FIND("]",N1801)+1),
(FIND("#",N1801)-1)-(FIND("]",N1801))))</f>
        <v>BSJ-4</v>
      </c>
      <c r="H1801" s="16" t="str">
        <f>IFERROR(VLOOKUP(P1801,'Huawei BUn - JDI'!B:H,1,0)&amp;" - has convertion, divide for - "&amp;VLOOKUP(P1801,'Huawei BUn - JDI'!B:H,4,0),
IFERROR(VLOOKUP(P1801,'Huawei BUn - JDI'!L:O,1,0)&amp;"- has MOQ of - "&amp;VLOOKUP(P1801,'Huawei BUn - JDI'!L:O,3,0)," Sem Conversão"))</f>
        <v xml:space="preserve"> Sem Conversão</v>
      </c>
      <c r="J1801" s="2" t="s">
        <v>8259</v>
      </c>
      <c r="K1801" s="1" t="b">
        <v>1</v>
      </c>
      <c r="L1801" s="1" t="s">
        <v>7700</v>
      </c>
      <c r="M1801" s="11" t="s">
        <v>10252</v>
      </c>
      <c r="N1801" s="10" t="s">
        <v>7658</v>
      </c>
      <c r="O1801" s="9" t="s">
        <v>7544</v>
      </c>
      <c r="P1801" s="10" t="s">
        <v>5216</v>
      </c>
      <c r="Q1801" s="9" t="s">
        <v>7701</v>
      </c>
      <c r="R1801" s="161" t="s">
        <v>7545</v>
      </c>
      <c r="S1801" s="10" t="s">
        <v>7</v>
      </c>
      <c r="T1801" s="9" t="s">
        <v>7655</v>
      </c>
      <c r="U1801" s="10" t="s">
        <v>1</v>
      </c>
      <c r="V1801" s="9">
        <v>1</v>
      </c>
      <c r="W1801" s="10">
        <v>47</v>
      </c>
      <c r="X1801" s="9" t="s">
        <v>5</v>
      </c>
      <c r="Y1801" s="8">
        <v>45332</v>
      </c>
      <c r="Z1801" s="7">
        <v>45262</v>
      </c>
      <c r="AA1801" s="8">
        <v>45323</v>
      </c>
      <c r="AB1801" s="7">
        <v>45323</v>
      </c>
      <c r="AC1801" s="6">
        <v>200</v>
      </c>
    </row>
    <row r="1802" spans="1:30" hidden="1">
      <c r="A1802" s="15" t="str">
        <f t="shared" ca="1" si="41"/>
        <v>Future PO</v>
      </c>
      <c r="B1802" s="40" t="str">
        <f ca="1">IFERROR(IF(FIND("TAMURA",UPPER(Q1802))&lt;&gt;0,"LOCAL PO &gt; 'TAMURA' ","ERRO Regra Tamura"),
IFERROR(IF(LOWER(S1802)="national","Local PO",
IF(YEAR(Z1802)&amp;TEXT(WEEKNUM(Z1802),"00")&lt;=YEAR(TODAY())&amp;TEXT(WEEKNUM(TODAY())  +1,"00"),"PO &gt; Ok",   "Future PO")),""))</f>
        <v>Future PO</v>
      </c>
      <c r="C1802" s="18" t="str">
        <f>IFERROR(IF(VLOOKUP(G1802&amp;P1802,'Troca PN'!A:G,5,0)&lt;&gt;0,"TEVE Troca de PN","  &gt; ERRO CHAVE SKU&amp;PN "),"")</f>
        <v>TEVE Troca de PN</v>
      </c>
      <c r="D1802" s="18" t="str">
        <f>IFERROR(IF(VLOOKUP(G1802&amp;P1802,'Troca PN'!A:G,5,0)&lt;&gt;0,VLOOKUP(P1802,'Troca PN'!C:G,2,0),"  &gt; ERRO CHAVE SKU&amp;PN "),P1802)</f>
        <v>35042926</v>
      </c>
      <c r="E1802" s="54">
        <f>IFERROR(ROUNDUP((AC1802/VLOOKUP(P1802,'Huawei BUn - JDI'!B:H,4,0))*VLOOKUP(P1802,'Huawei BUn - JDI'!B:H,7,0),0),
IFERROR(IF(AC1802/VLOOKUP(P1802,'Huawei BUn - JDI'!L:O,3,0)&lt;1,VLOOKUP(P1802,'Huawei BUn - JDI'!L:O,3,0),
IFERROR(IF(AC1802/VLOOKUP(P1802,'Huawei BUn - JDI'!L:O,3,0)&lt;&gt;ROUND(AC1802/VLOOKUP(P1802,'Huawei BUn - JDI'!L:O,3,0),0),ROUNDUP(AC1802/VLOOKUP(P1802,'Huawei BUn - JDI'!L:O,3,0),0),AC1802),AC1802)),AC1802))</f>
        <v>200</v>
      </c>
      <c r="F1802" s="17">
        <f>VLOOKUP(P1802,'Material Unit Price List'!A:D,3,0)</f>
        <v>1.5216000000000001</v>
      </c>
      <c r="G1802" s="1" t="str">
        <f>TRIM(MID(N1802,(FIND("]",N1802)+1),
(FIND("#",N1802)-1)-(FIND("]",N1802))))</f>
        <v>BSJ-4</v>
      </c>
      <c r="H1802" s="16" t="str">
        <f>IFERROR(VLOOKUP(P1802,'Huawei BUn - JDI'!B:H,1,0)&amp;" - has convertion, divide for - "&amp;VLOOKUP(P1802,'Huawei BUn - JDI'!B:H,4,0),
IFERROR(VLOOKUP(P1802,'Huawei BUn - JDI'!L:O,1,0)&amp;"- has MOQ of - "&amp;VLOOKUP(P1802,'Huawei BUn - JDI'!L:O,3,0)," Sem Conversão"))</f>
        <v xml:space="preserve"> Sem Conversão</v>
      </c>
      <c r="J1802" s="2" t="s">
        <v>8259</v>
      </c>
      <c r="K1802" s="1" t="b">
        <v>1</v>
      </c>
      <c r="L1802" s="1" t="s">
        <v>7700</v>
      </c>
      <c r="M1802" s="11" t="s">
        <v>10253</v>
      </c>
      <c r="N1802" s="10" t="s">
        <v>7677</v>
      </c>
      <c r="O1802" s="9" t="s">
        <v>7544</v>
      </c>
      <c r="P1802" s="10" t="s">
        <v>5216</v>
      </c>
      <c r="Q1802" s="9" t="s">
        <v>7701</v>
      </c>
      <c r="R1802" s="161" t="s">
        <v>7545</v>
      </c>
      <c r="S1802" s="10" t="s">
        <v>7</v>
      </c>
      <c r="T1802" s="9" t="s">
        <v>7655</v>
      </c>
      <c r="U1802" s="10" t="s">
        <v>1</v>
      </c>
      <c r="V1802" s="9">
        <v>1</v>
      </c>
      <c r="W1802" s="10">
        <v>47</v>
      </c>
      <c r="X1802" s="9" t="s">
        <v>5</v>
      </c>
      <c r="Y1802" s="8">
        <v>45333</v>
      </c>
      <c r="Z1802" s="7">
        <v>45262</v>
      </c>
      <c r="AA1802" s="8">
        <v>45323</v>
      </c>
      <c r="AB1802" s="7">
        <v>45323</v>
      </c>
      <c r="AC1802" s="6">
        <v>200</v>
      </c>
    </row>
    <row r="1803" spans="1:30">
      <c r="A1803" s="15" t="str">
        <f t="shared" ca="1" si="41"/>
        <v>PO &gt; Ok</v>
      </c>
      <c r="B1803" s="40" t="str">
        <f ca="1">IFERROR(IF(FIND("TAMURA",UPPER(Q1803))&lt;&gt;0,"LOCAL PO &gt; 'TAMURA' ","ERRO Regra Tamura"),
IFERROR(IF(LOWER(S1803)="national","Local PO",
IF(YEAR(Z1803)&amp;TEXT(WEEKNUM(Z1803),"00")&lt;=YEAR(TODAY())&amp;TEXT(WEEKNUM(TODAY())  +1,"00"),"PO &gt; Ok",   "Future PO")),""))</f>
        <v>PO &gt; Ok</v>
      </c>
      <c r="C1803" s="18" t="str">
        <f>IFERROR(IF(VLOOKUP(G1803&amp;P1803,'Troca PN'!A:G,5,0)&lt;&gt;0,"TEVE Troca de PN","  &gt; ERRO CHAVE SKU&amp;PN "),"")</f>
        <v/>
      </c>
      <c r="D1803" s="18" t="str">
        <f>IFERROR(IF(VLOOKUP(G1803&amp;P1803,'Troca PN'!A:G,5,0)&lt;&gt;0,VLOOKUP(P1803,'Troca PN'!C:G,2,0),"  &gt; ERRO CHAVE SKU&amp;PN "),P1803)</f>
        <v>35041780</v>
      </c>
      <c r="E1803" s="54">
        <f>IFERROR(ROUNDUP((AC1803/VLOOKUP(P1803,'Huawei BUn - JDI'!B:H,4,0))*VLOOKUP(P1803,'Huawei BUn - JDI'!B:H,7,0),0),
IFERROR(IF(AC1803/VLOOKUP(P1803,'Huawei BUn - JDI'!L:O,3,0)&lt;1,VLOOKUP(P1803,'Huawei BUn - JDI'!L:O,3,0),
IFERROR(IF(AC1803/VLOOKUP(P1803,'Huawei BUn - JDI'!L:O,3,0)&lt;&gt;ROUND(AC1803/VLOOKUP(P1803,'Huawei BUn - JDI'!L:O,3,0),0),ROUNDUP(AC1803/VLOOKUP(P1803,'Huawei BUn - JDI'!L:O,3,0),0),AC1803),AC1803)),AC1803))</f>
        <v>200</v>
      </c>
      <c r="F1803" s="17">
        <f>VLOOKUP(P1803,'Material Unit Price List'!A:D,3,0)</f>
        <v>3.4297</v>
      </c>
      <c r="G1803" s="1" t="str">
        <f>TRIM(MID(N1803,(FIND("]",N1803)+1),
(FIND("#",N1803)-1)-(FIND("]",N1803))))</f>
        <v>737-4</v>
      </c>
      <c r="H1803" s="16" t="str">
        <f>IFERROR(VLOOKUP(P1803,'Huawei BUn - JDI'!B:H,1,0)&amp;" - has convertion, divide for - "&amp;VLOOKUP(P1803,'Huawei BUn - JDI'!B:H,4,0),
IFERROR(VLOOKUP(P1803,'Huawei BUn - JDI'!L:O,1,0)&amp;"- has MOQ of - "&amp;VLOOKUP(P1803,'Huawei BUn - JDI'!L:O,3,0)," Sem Conversão"))</f>
        <v xml:space="preserve"> Sem Conversão</v>
      </c>
      <c r="J1803" s="2" t="s">
        <v>4</v>
      </c>
      <c r="K1803" s="1" t="b">
        <v>0</v>
      </c>
      <c r="L1803" s="1" t="s">
        <v>8260</v>
      </c>
      <c r="M1803" s="11" t="s">
        <v>10254</v>
      </c>
      <c r="N1803" s="10" t="s">
        <v>8389</v>
      </c>
      <c r="O1803" s="9" t="s">
        <v>7544</v>
      </c>
      <c r="P1803" s="10" t="s">
        <v>7479</v>
      </c>
      <c r="Q1803" s="9" t="s">
        <v>7480</v>
      </c>
      <c r="R1803" s="161" t="s">
        <v>7545</v>
      </c>
      <c r="S1803" s="10" t="s">
        <v>7</v>
      </c>
      <c r="T1803" s="9" t="s">
        <v>7655</v>
      </c>
      <c r="U1803" s="10" t="s">
        <v>1</v>
      </c>
      <c r="V1803" s="9">
        <v>1</v>
      </c>
      <c r="W1803" s="10">
        <v>47</v>
      </c>
      <c r="X1803" s="9" t="s">
        <v>5</v>
      </c>
      <c r="Y1803" s="8">
        <v>45300</v>
      </c>
      <c r="Z1803" s="7">
        <v>45217</v>
      </c>
      <c r="AA1803" s="8">
        <v>45278</v>
      </c>
      <c r="AB1803" s="7">
        <v>45284</v>
      </c>
      <c r="AC1803" s="6">
        <v>200</v>
      </c>
      <c r="AD1803" s="1" t="s">
        <v>10769</v>
      </c>
    </row>
    <row r="1804" spans="1:30" hidden="1">
      <c r="A1804" s="15" t="str">
        <f t="shared" ref="A1804:A1867" ca="1" si="42">IFERROR(IF(FIND("TAMURA",UPPER(Q1804))&lt;&gt;0,"LOCAL PO &gt; 'TAMURA' ","ERRO Regra Tamura"),
IF(LOWER(S1804)="national","Local PO",
IF(YEAR(Z1804)&amp;TEXT(WEEKNUM(Z1804),"00")&lt;=YEAR(TODAY())&amp;TEXT(WEEKNUM(TODAY())  +1,"00"),"PO &gt; Ok",   "Future PO")))</f>
        <v>Future PO</v>
      </c>
      <c r="B1804" s="40" t="str">
        <f ca="1">IFERROR(IF(FIND("TAMURA",UPPER(Q1804))&lt;&gt;0,"LOCAL PO &gt; 'TAMURA' ","ERRO Regra Tamura"),
IFERROR(IF(LOWER(S1804)="national","Local PO",
IF(YEAR(Z1804)&amp;TEXT(WEEKNUM(Z1804),"00")&lt;=YEAR(TODAY())&amp;TEXT(WEEKNUM(TODAY())  +1,"00"),"PO &gt; Ok",   "Future PO")),""))</f>
        <v>Future PO</v>
      </c>
      <c r="C1804" s="18" t="str">
        <f>IFERROR(IF(VLOOKUP(G1804&amp;P1804,'Troca PN'!A:G,5,0)&lt;&gt;0,"TEVE Troca de PN","  &gt; ERRO CHAVE SKU&amp;PN "),"")</f>
        <v/>
      </c>
      <c r="D1804" s="18" t="str">
        <f>IFERROR(IF(VLOOKUP(G1804&amp;P1804,'Troca PN'!A:G,5,0)&lt;&gt;0,VLOOKUP(P1804,'Troca PN'!C:G,2,0),"  &gt; ERRO CHAVE SKU&amp;PN "),P1804)</f>
        <v>35041780</v>
      </c>
      <c r="E1804" s="54">
        <f>IFERROR(ROUNDUP((AC1804/VLOOKUP(P1804,'Huawei BUn - JDI'!B:H,4,0))*VLOOKUP(P1804,'Huawei BUn - JDI'!B:H,7,0),0),
IFERROR(IF(AC1804/VLOOKUP(P1804,'Huawei BUn - JDI'!L:O,3,0)&lt;1,VLOOKUP(P1804,'Huawei BUn - JDI'!L:O,3,0),
IFERROR(IF(AC1804/VLOOKUP(P1804,'Huawei BUn - JDI'!L:O,3,0)&lt;&gt;ROUND(AC1804/VLOOKUP(P1804,'Huawei BUn - JDI'!L:O,3,0),0),ROUNDUP(AC1804/VLOOKUP(P1804,'Huawei BUn - JDI'!L:O,3,0),0),AC1804),AC1804)),AC1804))</f>
        <v>248</v>
      </c>
      <c r="F1804" s="17">
        <f>VLOOKUP(P1804,'Material Unit Price List'!A:D,3,0)</f>
        <v>3.4297</v>
      </c>
      <c r="G1804" s="1" t="str">
        <f>TRIM(MID(N1804,(FIND("]",N1804)+1),
(FIND("#",N1804)-1)-(FIND("]",N1804))))</f>
        <v>737-4</v>
      </c>
      <c r="H1804" s="16" t="str">
        <f>IFERROR(VLOOKUP(P1804,'Huawei BUn - JDI'!B:H,1,0)&amp;" - has convertion, divide for - "&amp;VLOOKUP(P1804,'Huawei BUn - JDI'!B:H,4,0),
IFERROR(VLOOKUP(P1804,'Huawei BUn - JDI'!L:O,1,0)&amp;"- has MOQ of - "&amp;VLOOKUP(P1804,'Huawei BUn - JDI'!L:O,3,0)," Sem Conversão"))</f>
        <v xml:space="preserve"> Sem Conversão</v>
      </c>
      <c r="J1804" s="2" t="s">
        <v>4</v>
      </c>
      <c r="K1804" s="1" t="b">
        <v>1</v>
      </c>
      <c r="L1804" s="1" t="s">
        <v>8260</v>
      </c>
      <c r="M1804" s="11" t="s">
        <v>10255</v>
      </c>
      <c r="N1804" s="10" t="s">
        <v>8391</v>
      </c>
      <c r="O1804" s="9" t="s">
        <v>7544</v>
      </c>
      <c r="P1804" s="10" t="s">
        <v>7479</v>
      </c>
      <c r="Q1804" s="9" t="s">
        <v>7480</v>
      </c>
      <c r="R1804" s="161" t="s">
        <v>7545</v>
      </c>
      <c r="S1804" s="10" t="s">
        <v>7</v>
      </c>
      <c r="T1804" s="9" t="s">
        <v>7655</v>
      </c>
      <c r="U1804" s="10" t="s">
        <v>1</v>
      </c>
      <c r="V1804" s="9">
        <v>1</v>
      </c>
      <c r="W1804" s="10">
        <v>47</v>
      </c>
      <c r="X1804" s="9" t="s">
        <v>5</v>
      </c>
      <c r="Y1804" s="8">
        <v>45330</v>
      </c>
      <c r="Z1804" s="7">
        <v>45248</v>
      </c>
      <c r="AA1804" s="8">
        <v>45309</v>
      </c>
      <c r="AB1804" s="7">
        <v>45309</v>
      </c>
      <c r="AC1804" s="6">
        <v>248</v>
      </c>
    </row>
    <row r="1805" spans="1:30" hidden="1">
      <c r="A1805" s="15" t="str">
        <f t="shared" ca="1" si="42"/>
        <v>PO &gt; Ok</v>
      </c>
      <c r="B1805" s="40" t="s">
        <v>10768</v>
      </c>
      <c r="C1805" s="18" t="str">
        <f>IFERROR(IF(VLOOKUP(G1805&amp;P1805,'Troca PN'!A:G,5,0)&lt;&gt;0,"TEVE Troca de PN","  &gt; ERRO CHAVE SKU&amp;PN "),"")</f>
        <v/>
      </c>
      <c r="D1805" s="18" t="str">
        <f>IFERROR(IF(VLOOKUP(G1805&amp;P1805,'Troca PN'!A:G,5,0)&lt;&gt;0,VLOOKUP(P1805,'Troca PN'!C:G,2,0),"  &gt; ERRO CHAVE SKU&amp;PN "),P1805)</f>
        <v>35042730</v>
      </c>
      <c r="E1805" s="54">
        <f>IFERROR(ROUNDUP((AC1805/VLOOKUP(P1805,'Huawei BUn - JDI'!B:H,4,0))*VLOOKUP(P1805,'Huawei BUn - JDI'!B:H,7,0),0),
IFERROR(IF(AC1805/VLOOKUP(P1805,'Huawei BUn - JDI'!L:O,3,0)&lt;1,VLOOKUP(P1805,'Huawei BUn - JDI'!L:O,3,0),
IFERROR(IF(AC1805/VLOOKUP(P1805,'Huawei BUn - JDI'!L:O,3,0)&lt;&gt;ROUND(AC1805/VLOOKUP(P1805,'Huawei BUn - JDI'!L:O,3,0),0),ROUNDUP(AC1805/VLOOKUP(P1805,'Huawei BUn - JDI'!L:O,3,0),0),AC1805),AC1805)),AC1805))</f>
        <v>200</v>
      </c>
      <c r="F1805" s="17">
        <f>VLOOKUP(P1805,'Material Unit Price List'!A:D,3,0)</f>
        <v>13.993600000000001</v>
      </c>
      <c r="G1805" s="1" t="str">
        <f>TRIM(MID(N1805,(FIND("]",N1805)+1),
(FIND("#",N1805)-1)-(FIND("]",N1805))))</f>
        <v>BSJ-4</v>
      </c>
      <c r="H1805" s="16" t="str">
        <f>IFERROR(VLOOKUP(P1805,'Huawei BUn - JDI'!B:H,1,0)&amp;" - has convertion, divide for - "&amp;VLOOKUP(P1805,'Huawei BUn - JDI'!B:H,4,0),
IFERROR(VLOOKUP(P1805,'Huawei BUn - JDI'!L:O,1,0)&amp;"- has MOQ of - "&amp;VLOOKUP(P1805,'Huawei BUn - JDI'!L:O,3,0)," Sem Conversão"))</f>
        <v xml:space="preserve"> Sem Conversão</v>
      </c>
      <c r="J1805" s="2" t="s">
        <v>4</v>
      </c>
      <c r="K1805" s="1" t="b">
        <v>1</v>
      </c>
      <c r="L1805" s="1" t="s">
        <v>8261</v>
      </c>
      <c r="M1805" s="11" t="s">
        <v>10256</v>
      </c>
      <c r="N1805" s="10" t="s">
        <v>7654</v>
      </c>
      <c r="O1805" s="9" t="s">
        <v>7544</v>
      </c>
      <c r="P1805" s="10" t="s">
        <v>7503</v>
      </c>
      <c r="Q1805" s="9" t="s">
        <v>7504</v>
      </c>
      <c r="R1805" s="161" t="s">
        <v>7545</v>
      </c>
      <c r="S1805" s="10" t="s">
        <v>7</v>
      </c>
      <c r="T1805" s="9" t="s">
        <v>2</v>
      </c>
      <c r="U1805" s="10" t="s">
        <v>1</v>
      </c>
      <c r="V1805" s="9">
        <v>1</v>
      </c>
      <c r="W1805" s="10">
        <v>47</v>
      </c>
      <c r="X1805" s="9" t="s">
        <v>5</v>
      </c>
      <c r="Y1805" s="8">
        <v>45308</v>
      </c>
      <c r="Z1805" s="7">
        <v>45231</v>
      </c>
      <c r="AA1805" s="8">
        <v>45292</v>
      </c>
      <c r="AB1805" s="7">
        <v>45292</v>
      </c>
      <c r="AC1805" s="6">
        <v>200</v>
      </c>
    </row>
    <row r="1806" spans="1:30" hidden="1">
      <c r="A1806" s="15" t="str">
        <f t="shared" ca="1" si="42"/>
        <v>PO &gt; Ok</v>
      </c>
      <c r="B1806" s="40" t="s">
        <v>10768</v>
      </c>
      <c r="C1806" s="18" t="str">
        <f>IFERROR(IF(VLOOKUP(G1806&amp;P1806,'Troca PN'!A:G,5,0)&lt;&gt;0,"TEVE Troca de PN","  &gt; ERRO CHAVE SKU&amp;PN "),"")</f>
        <v/>
      </c>
      <c r="D1806" s="18" t="str">
        <f>IFERROR(IF(VLOOKUP(G1806&amp;P1806,'Troca PN'!A:G,5,0)&lt;&gt;0,VLOOKUP(P1806,'Troca PN'!C:G,2,0),"  &gt; ERRO CHAVE SKU&amp;PN "),P1806)</f>
        <v>35042730</v>
      </c>
      <c r="E1806" s="54">
        <f>IFERROR(ROUNDUP((AC1806/VLOOKUP(P1806,'Huawei BUn - JDI'!B:H,4,0))*VLOOKUP(P1806,'Huawei BUn - JDI'!B:H,7,0),0),
IFERROR(IF(AC1806/VLOOKUP(P1806,'Huawei BUn - JDI'!L:O,3,0)&lt;1,VLOOKUP(P1806,'Huawei BUn - JDI'!L:O,3,0),
IFERROR(IF(AC1806/VLOOKUP(P1806,'Huawei BUn - JDI'!L:O,3,0)&lt;&gt;ROUND(AC1806/VLOOKUP(P1806,'Huawei BUn - JDI'!L:O,3,0),0),ROUNDUP(AC1806/VLOOKUP(P1806,'Huawei BUn - JDI'!L:O,3,0),0),AC1806),AC1806)),AC1806))</f>
        <v>200</v>
      </c>
      <c r="F1806" s="17">
        <f>VLOOKUP(P1806,'Material Unit Price List'!A:D,3,0)</f>
        <v>13.993600000000001</v>
      </c>
      <c r="G1806" s="1" t="str">
        <f>TRIM(MID(N1806,(FIND("]",N1806)+1),
(FIND("#",N1806)-1)-(FIND("]",N1806))))</f>
        <v>BSJ-4</v>
      </c>
      <c r="H1806" s="16" t="str">
        <f>IFERROR(VLOOKUP(P1806,'Huawei BUn - JDI'!B:H,1,0)&amp;" - has convertion, divide for - "&amp;VLOOKUP(P1806,'Huawei BUn - JDI'!B:H,4,0),
IFERROR(VLOOKUP(P1806,'Huawei BUn - JDI'!L:O,1,0)&amp;"- has MOQ of - "&amp;VLOOKUP(P1806,'Huawei BUn - JDI'!L:O,3,0)," Sem Conversão"))</f>
        <v xml:space="preserve"> Sem Conversão</v>
      </c>
      <c r="J1806" s="2" t="s">
        <v>4</v>
      </c>
      <c r="K1806" s="1" t="b">
        <v>1</v>
      </c>
      <c r="L1806" s="1" t="s">
        <v>8261</v>
      </c>
      <c r="M1806" s="11" t="s">
        <v>10257</v>
      </c>
      <c r="N1806" s="10" t="s">
        <v>7683</v>
      </c>
      <c r="O1806" s="9" t="s">
        <v>7544</v>
      </c>
      <c r="P1806" s="10" t="s">
        <v>7503</v>
      </c>
      <c r="Q1806" s="9" t="s">
        <v>7504</v>
      </c>
      <c r="R1806" s="161" t="s">
        <v>7545</v>
      </c>
      <c r="S1806" s="10" t="s">
        <v>7</v>
      </c>
      <c r="T1806" s="9" t="s">
        <v>2</v>
      </c>
      <c r="U1806" s="10" t="s">
        <v>1</v>
      </c>
      <c r="V1806" s="9">
        <v>1</v>
      </c>
      <c r="W1806" s="10">
        <v>47</v>
      </c>
      <c r="X1806" s="9" t="s">
        <v>5</v>
      </c>
      <c r="Y1806" s="8">
        <v>45309</v>
      </c>
      <c r="Z1806" s="7">
        <v>45231</v>
      </c>
      <c r="AA1806" s="8">
        <v>45292</v>
      </c>
      <c r="AB1806" s="7">
        <v>45292</v>
      </c>
      <c r="AC1806" s="6">
        <v>200</v>
      </c>
    </row>
    <row r="1807" spans="1:30" hidden="1">
      <c r="A1807" s="15" t="str">
        <f t="shared" ca="1" si="42"/>
        <v>Future PO</v>
      </c>
      <c r="B1807" s="40" t="str">
        <f ca="1">IFERROR(IF(FIND("TAMURA",UPPER(Q1807))&lt;&gt;0,"LOCAL PO &gt; 'TAMURA' ","ERRO Regra Tamura"),
IFERROR(IF(LOWER(S1807)="national","Local PO",
IF(YEAR(Z1807)&amp;TEXT(WEEKNUM(Z1807),"00")&lt;=YEAR(TODAY())&amp;TEXT(WEEKNUM(TODAY())  +1,"00"),"PO &gt; Ok",   "Future PO")),""))</f>
        <v>Future PO</v>
      </c>
      <c r="C1807" s="18" t="str">
        <f>IFERROR(IF(VLOOKUP(G1807&amp;P1807,'Troca PN'!A:G,5,0)&lt;&gt;0,"TEVE Troca de PN","  &gt; ERRO CHAVE SKU&amp;PN "),"")</f>
        <v/>
      </c>
      <c r="D1807" s="18" t="str">
        <f>IFERROR(IF(VLOOKUP(G1807&amp;P1807,'Troca PN'!A:G,5,0)&lt;&gt;0,VLOOKUP(P1807,'Troca PN'!C:G,2,0),"  &gt; ERRO CHAVE SKU&amp;PN "),P1807)</f>
        <v>35042730</v>
      </c>
      <c r="E1807" s="54">
        <f>IFERROR(ROUNDUP((AC1807/VLOOKUP(P1807,'Huawei BUn - JDI'!B:H,4,0))*VLOOKUP(P1807,'Huawei BUn - JDI'!B:H,7,0),0),
IFERROR(IF(AC1807/VLOOKUP(P1807,'Huawei BUn - JDI'!L:O,3,0)&lt;1,VLOOKUP(P1807,'Huawei BUn - JDI'!L:O,3,0),
IFERROR(IF(AC1807/VLOOKUP(P1807,'Huawei BUn - JDI'!L:O,3,0)&lt;&gt;ROUND(AC1807/VLOOKUP(P1807,'Huawei BUn - JDI'!L:O,3,0),0),ROUNDUP(AC1807/VLOOKUP(P1807,'Huawei BUn - JDI'!L:O,3,0),0),AC1807),AC1807)),AC1807))</f>
        <v>200</v>
      </c>
      <c r="F1807" s="17">
        <f>VLOOKUP(P1807,'Material Unit Price List'!A:D,3,0)</f>
        <v>13.993600000000001</v>
      </c>
      <c r="G1807" s="1" t="str">
        <f>TRIM(MID(N1807,(FIND("]",N1807)+1),
(FIND("#",N1807)-1)-(FIND("]",N1807))))</f>
        <v>BSJ-4</v>
      </c>
      <c r="H1807" s="16" t="str">
        <f>IFERROR(VLOOKUP(P1807,'Huawei BUn - JDI'!B:H,1,0)&amp;" - has convertion, divide for - "&amp;VLOOKUP(P1807,'Huawei BUn - JDI'!B:H,4,0),
IFERROR(VLOOKUP(P1807,'Huawei BUn - JDI'!L:O,1,0)&amp;"- has MOQ of - "&amp;VLOOKUP(P1807,'Huawei BUn - JDI'!L:O,3,0)," Sem Conversão"))</f>
        <v xml:space="preserve"> Sem Conversão</v>
      </c>
      <c r="J1807" s="2" t="s">
        <v>4</v>
      </c>
      <c r="K1807" s="1" t="b">
        <v>1</v>
      </c>
      <c r="L1807" s="1" t="s">
        <v>8261</v>
      </c>
      <c r="M1807" s="11" t="s">
        <v>10258</v>
      </c>
      <c r="N1807" s="10" t="s">
        <v>7658</v>
      </c>
      <c r="O1807" s="9" t="s">
        <v>7544</v>
      </c>
      <c r="P1807" s="10" t="s">
        <v>7503</v>
      </c>
      <c r="Q1807" s="9" t="s">
        <v>7504</v>
      </c>
      <c r="R1807" s="161" t="s">
        <v>7545</v>
      </c>
      <c r="S1807" s="10" t="s">
        <v>7</v>
      </c>
      <c r="T1807" s="9" t="s">
        <v>2</v>
      </c>
      <c r="U1807" s="10" t="s">
        <v>1</v>
      </c>
      <c r="V1807" s="9">
        <v>1</v>
      </c>
      <c r="W1807" s="10">
        <v>47</v>
      </c>
      <c r="X1807" s="9" t="s">
        <v>5</v>
      </c>
      <c r="Y1807" s="8">
        <v>45332</v>
      </c>
      <c r="Z1807" s="7">
        <v>45262</v>
      </c>
      <c r="AA1807" s="8">
        <v>45323</v>
      </c>
      <c r="AB1807" s="7">
        <v>45323</v>
      </c>
      <c r="AC1807" s="6">
        <v>200</v>
      </c>
    </row>
    <row r="1808" spans="1:30" hidden="1">
      <c r="A1808" s="15" t="str">
        <f t="shared" ca="1" si="42"/>
        <v>Future PO</v>
      </c>
      <c r="B1808" s="40" t="str">
        <f ca="1">IFERROR(IF(FIND("TAMURA",UPPER(Q1808))&lt;&gt;0,"LOCAL PO &gt; 'TAMURA' ","ERRO Regra Tamura"),
IFERROR(IF(LOWER(S1808)="national","Local PO",
IF(YEAR(Z1808)&amp;TEXT(WEEKNUM(Z1808),"00")&lt;=YEAR(TODAY())&amp;TEXT(WEEKNUM(TODAY())  +1,"00"),"PO &gt; Ok",   "Future PO")),""))</f>
        <v>Future PO</v>
      </c>
      <c r="C1808" s="18" t="str">
        <f>IFERROR(IF(VLOOKUP(G1808&amp;P1808,'Troca PN'!A:G,5,0)&lt;&gt;0,"TEVE Troca de PN","  &gt; ERRO CHAVE SKU&amp;PN "),"")</f>
        <v/>
      </c>
      <c r="D1808" s="18" t="str">
        <f>IFERROR(IF(VLOOKUP(G1808&amp;P1808,'Troca PN'!A:G,5,0)&lt;&gt;0,VLOOKUP(P1808,'Troca PN'!C:G,2,0),"  &gt; ERRO CHAVE SKU&amp;PN "),P1808)</f>
        <v>35042730</v>
      </c>
      <c r="E1808" s="54">
        <f>IFERROR(ROUNDUP((AC1808/VLOOKUP(P1808,'Huawei BUn - JDI'!B:H,4,0))*VLOOKUP(P1808,'Huawei BUn - JDI'!B:H,7,0),0),
IFERROR(IF(AC1808/VLOOKUP(P1808,'Huawei BUn - JDI'!L:O,3,0)&lt;1,VLOOKUP(P1808,'Huawei BUn - JDI'!L:O,3,0),
IFERROR(IF(AC1808/VLOOKUP(P1808,'Huawei BUn - JDI'!L:O,3,0)&lt;&gt;ROUND(AC1808/VLOOKUP(P1808,'Huawei BUn - JDI'!L:O,3,0),0),ROUNDUP(AC1808/VLOOKUP(P1808,'Huawei BUn - JDI'!L:O,3,0),0),AC1808),AC1808)),AC1808))</f>
        <v>126</v>
      </c>
      <c r="F1808" s="17">
        <f>VLOOKUP(P1808,'Material Unit Price List'!A:D,3,0)</f>
        <v>13.993600000000001</v>
      </c>
      <c r="G1808" s="1" t="str">
        <f>TRIM(MID(N1808,(FIND("]",N1808)+1),
(FIND("#",N1808)-1)-(FIND("]",N1808))))</f>
        <v>BSJ-4</v>
      </c>
      <c r="H1808" s="16" t="str">
        <f>IFERROR(VLOOKUP(P1808,'Huawei BUn - JDI'!B:H,1,0)&amp;" - has convertion, divide for - "&amp;VLOOKUP(P1808,'Huawei BUn - JDI'!B:H,4,0),
IFERROR(VLOOKUP(P1808,'Huawei BUn - JDI'!L:O,1,0)&amp;"- has MOQ of - "&amp;VLOOKUP(P1808,'Huawei BUn - JDI'!L:O,3,0)," Sem Conversão"))</f>
        <v xml:space="preserve"> Sem Conversão</v>
      </c>
      <c r="J1808" s="2" t="s">
        <v>4</v>
      </c>
      <c r="K1808" s="1" t="b">
        <v>1</v>
      </c>
      <c r="L1808" s="1" t="s">
        <v>8261</v>
      </c>
      <c r="M1808" s="11" t="s">
        <v>10259</v>
      </c>
      <c r="N1808" s="10" t="s">
        <v>7677</v>
      </c>
      <c r="O1808" s="9" t="s">
        <v>7544</v>
      </c>
      <c r="P1808" s="10" t="s">
        <v>7503</v>
      </c>
      <c r="Q1808" s="9" t="s">
        <v>7504</v>
      </c>
      <c r="R1808" s="161" t="s">
        <v>7545</v>
      </c>
      <c r="S1808" s="10" t="s">
        <v>7</v>
      </c>
      <c r="T1808" s="9" t="s">
        <v>2</v>
      </c>
      <c r="U1808" s="10" t="s">
        <v>1</v>
      </c>
      <c r="V1808" s="9">
        <v>1</v>
      </c>
      <c r="W1808" s="10">
        <v>47</v>
      </c>
      <c r="X1808" s="9" t="s">
        <v>5</v>
      </c>
      <c r="Y1808" s="8">
        <v>45333</v>
      </c>
      <c r="Z1808" s="7">
        <v>45262</v>
      </c>
      <c r="AA1808" s="8">
        <v>45323</v>
      </c>
      <c r="AB1808" s="7">
        <v>45323</v>
      </c>
      <c r="AC1808" s="6">
        <v>126</v>
      </c>
    </row>
    <row r="1809" spans="1:30" hidden="1">
      <c r="A1809" s="15" t="str">
        <f t="shared" ca="1" si="42"/>
        <v>PO &gt; Ok</v>
      </c>
      <c r="B1809" s="40" t="s">
        <v>10768</v>
      </c>
      <c r="C1809" s="18" t="str">
        <f>IFERROR(IF(VLOOKUP(G1809&amp;P1809,'Troca PN'!A:G,5,0)&lt;&gt;0,"TEVE Troca de PN","  &gt; ERRO CHAVE SKU&amp;PN "),"")</f>
        <v/>
      </c>
      <c r="D1809" s="18" t="str">
        <f>IFERROR(IF(VLOOKUP(G1809&amp;P1809,'Troca PN'!A:G,5,0)&lt;&gt;0,VLOOKUP(P1809,'Troca PN'!C:G,2,0),"  &gt; ERRO CHAVE SKU&amp;PN "),P1809)</f>
        <v>35042928</v>
      </c>
      <c r="E1809" s="54">
        <f>IFERROR(ROUNDUP((AC1809/VLOOKUP(P1809,'Huawei BUn - JDI'!B:H,4,0))*VLOOKUP(P1809,'Huawei BUn - JDI'!B:H,7,0),0),
IFERROR(IF(AC1809/VLOOKUP(P1809,'Huawei BUn - JDI'!L:O,3,0)&lt;1,VLOOKUP(P1809,'Huawei BUn - JDI'!L:O,3,0),
IFERROR(IF(AC1809/VLOOKUP(P1809,'Huawei BUn - JDI'!L:O,3,0)&lt;&gt;ROUND(AC1809/VLOOKUP(P1809,'Huawei BUn - JDI'!L:O,3,0),0),ROUNDUP(AC1809/VLOOKUP(P1809,'Huawei BUn - JDI'!L:O,3,0),0),AC1809),AC1809)),AC1809))</f>
        <v>200</v>
      </c>
      <c r="F1809" s="17">
        <f>VLOOKUP(P1809,'Material Unit Price List'!A:D,3,0)</f>
        <v>2.4133</v>
      </c>
      <c r="G1809" s="1" t="str">
        <f>TRIM(MID(N1809,(FIND("]",N1809)+1),
(FIND("#",N1809)-1)-(FIND("]",N1809))))</f>
        <v>VFF-3</v>
      </c>
      <c r="H1809" s="16" t="str">
        <f>IFERROR(VLOOKUP(P1809,'Huawei BUn - JDI'!B:H,1,0)&amp;" - has convertion, divide for - "&amp;VLOOKUP(P1809,'Huawei BUn - JDI'!B:H,4,0),
IFERROR(VLOOKUP(P1809,'Huawei BUn - JDI'!L:O,1,0)&amp;"- has MOQ of - "&amp;VLOOKUP(P1809,'Huawei BUn - JDI'!L:O,3,0)," Sem Conversão"))</f>
        <v xml:space="preserve"> Sem Conversão</v>
      </c>
      <c r="J1809" s="2" t="s">
        <v>4</v>
      </c>
      <c r="K1809" s="1" t="b">
        <v>1</v>
      </c>
      <c r="L1809" s="1" t="s">
        <v>8262</v>
      </c>
      <c r="M1809" s="11" t="s">
        <v>10260</v>
      </c>
      <c r="N1809" s="10" t="s">
        <v>7703</v>
      </c>
      <c r="O1809" s="9" t="s">
        <v>7544</v>
      </c>
      <c r="P1809" s="10" t="s">
        <v>7433</v>
      </c>
      <c r="Q1809" s="9" t="s">
        <v>7434</v>
      </c>
      <c r="R1809" s="161" t="s">
        <v>7545</v>
      </c>
      <c r="S1809" s="10" t="s">
        <v>7</v>
      </c>
      <c r="T1809" s="9" t="s">
        <v>7655</v>
      </c>
      <c r="U1809" s="10" t="s">
        <v>1</v>
      </c>
      <c r="V1809" s="9">
        <v>1</v>
      </c>
      <c r="W1809" s="10">
        <v>47</v>
      </c>
      <c r="X1809" s="9" t="s">
        <v>5</v>
      </c>
      <c r="Y1809" s="8">
        <v>45295</v>
      </c>
      <c r="Z1809" s="7">
        <v>45231</v>
      </c>
      <c r="AA1809" s="8">
        <v>45292</v>
      </c>
      <c r="AB1809" s="7">
        <v>45292</v>
      </c>
      <c r="AC1809" s="6">
        <v>200</v>
      </c>
    </row>
    <row r="1810" spans="1:30" hidden="1">
      <c r="A1810" s="15" t="str">
        <f t="shared" ca="1" si="42"/>
        <v>PO &gt; Ok</v>
      </c>
      <c r="B1810" s="40" t="s">
        <v>10768</v>
      </c>
      <c r="C1810" s="18" t="str">
        <f>IFERROR(IF(VLOOKUP(G1810&amp;P1810,'Troca PN'!A:G,5,0)&lt;&gt;0,"TEVE Troca de PN","  &gt; ERRO CHAVE SKU&amp;PN "),"")</f>
        <v/>
      </c>
      <c r="D1810" s="18" t="str">
        <f>IFERROR(IF(VLOOKUP(G1810&amp;P1810,'Troca PN'!A:G,5,0)&lt;&gt;0,VLOOKUP(P1810,'Troca PN'!C:G,2,0),"  &gt; ERRO CHAVE SKU&amp;PN "),P1810)</f>
        <v>35042928</v>
      </c>
      <c r="E1810" s="54">
        <f>IFERROR(ROUNDUP((AC1810/VLOOKUP(P1810,'Huawei BUn - JDI'!B:H,4,0))*VLOOKUP(P1810,'Huawei BUn - JDI'!B:H,7,0),0),
IFERROR(IF(AC1810/VLOOKUP(P1810,'Huawei BUn - JDI'!L:O,3,0)&lt;1,VLOOKUP(P1810,'Huawei BUn - JDI'!L:O,3,0),
IFERROR(IF(AC1810/VLOOKUP(P1810,'Huawei BUn - JDI'!L:O,3,0)&lt;&gt;ROUND(AC1810/VLOOKUP(P1810,'Huawei BUn - JDI'!L:O,3,0),0),ROUNDUP(AC1810/VLOOKUP(P1810,'Huawei BUn - JDI'!L:O,3,0),0),AC1810),AC1810)),AC1810))</f>
        <v>100</v>
      </c>
      <c r="F1810" s="17">
        <f>VLOOKUP(P1810,'Material Unit Price List'!A:D,3,0)</f>
        <v>2.4133</v>
      </c>
      <c r="G1810" s="1" t="str">
        <f>TRIM(MID(N1810,(FIND("]",N1810)+1),
(FIND("#",N1810)-1)-(FIND("]",N1810))))</f>
        <v>VFF-3</v>
      </c>
      <c r="H1810" s="16" t="str">
        <f>IFERROR(VLOOKUP(P1810,'Huawei BUn - JDI'!B:H,1,0)&amp;" - has convertion, divide for - "&amp;VLOOKUP(P1810,'Huawei BUn - JDI'!B:H,4,0),
IFERROR(VLOOKUP(P1810,'Huawei BUn - JDI'!L:O,1,0)&amp;"- has MOQ of - "&amp;VLOOKUP(P1810,'Huawei BUn - JDI'!L:O,3,0)," Sem Conversão"))</f>
        <v xml:space="preserve"> Sem Conversão</v>
      </c>
      <c r="J1810" s="2" t="s">
        <v>4</v>
      </c>
      <c r="K1810" s="1" t="b">
        <v>1</v>
      </c>
      <c r="L1810" s="1" t="s">
        <v>8262</v>
      </c>
      <c r="M1810" s="11" t="s">
        <v>10261</v>
      </c>
      <c r="N1810" s="10" t="s">
        <v>7703</v>
      </c>
      <c r="O1810" s="9" t="s">
        <v>7544</v>
      </c>
      <c r="P1810" s="10" t="s">
        <v>7433</v>
      </c>
      <c r="Q1810" s="9" t="s">
        <v>7434</v>
      </c>
      <c r="R1810" s="161" t="s">
        <v>7545</v>
      </c>
      <c r="S1810" s="10" t="s">
        <v>7</v>
      </c>
      <c r="T1810" s="9" t="s">
        <v>7655</v>
      </c>
      <c r="U1810" s="10" t="s">
        <v>1</v>
      </c>
      <c r="V1810" s="9">
        <v>1</v>
      </c>
      <c r="W1810" s="10">
        <v>47</v>
      </c>
      <c r="X1810" s="9" t="s">
        <v>5</v>
      </c>
      <c r="Y1810" s="8">
        <v>45296</v>
      </c>
      <c r="Z1810" s="7">
        <v>45231</v>
      </c>
      <c r="AA1810" s="8">
        <v>45292</v>
      </c>
      <c r="AB1810" s="7">
        <v>45292</v>
      </c>
      <c r="AC1810" s="6">
        <v>100</v>
      </c>
    </row>
    <row r="1811" spans="1:30" hidden="1">
      <c r="A1811" s="15" t="str">
        <f t="shared" ca="1" si="42"/>
        <v>PO &gt; Ok</v>
      </c>
      <c r="B1811" s="40" t="s">
        <v>10768</v>
      </c>
      <c r="C1811" s="18" t="str">
        <f>IFERROR(IF(VLOOKUP(G1811&amp;P1811,'Troca PN'!A:G,5,0)&lt;&gt;0,"TEVE Troca de PN","  &gt; ERRO CHAVE SKU&amp;PN "),"")</f>
        <v/>
      </c>
      <c r="D1811" s="18" t="str">
        <f>IFERROR(IF(VLOOKUP(G1811&amp;P1811,'Troca PN'!A:G,5,0)&lt;&gt;0,VLOOKUP(P1811,'Troca PN'!C:G,2,0),"  &gt; ERRO CHAVE SKU&amp;PN "),P1811)</f>
        <v>35042928</v>
      </c>
      <c r="E1811" s="54">
        <f>IFERROR(ROUNDUP((AC1811/VLOOKUP(P1811,'Huawei BUn - JDI'!B:H,4,0))*VLOOKUP(P1811,'Huawei BUn - JDI'!B:H,7,0),0),
IFERROR(IF(AC1811/VLOOKUP(P1811,'Huawei BUn - JDI'!L:O,3,0)&lt;1,VLOOKUP(P1811,'Huawei BUn - JDI'!L:O,3,0),
IFERROR(IF(AC1811/VLOOKUP(P1811,'Huawei BUn - JDI'!L:O,3,0)&lt;&gt;ROUND(AC1811/VLOOKUP(P1811,'Huawei BUn - JDI'!L:O,3,0),0),ROUNDUP(AC1811/VLOOKUP(P1811,'Huawei BUn - JDI'!L:O,3,0),0),AC1811),AC1811)),AC1811))</f>
        <v>100</v>
      </c>
      <c r="F1811" s="17">
        <f>VLOOKUP(P1811,'Material Unit Price List'!A:D,3,0)</f>
        <v>2.4133</v>
      </c>
      <c r="G1811" s="1" t="str">
        <f>TRIM(MID(N1811,(FIND("]",N1811)+1),
(FIND("#",N1811)-1)-(FIND("]",N1811))))</f>
        <v>VFF-3</v>
      </c>
      <c r="H1811" s="16" t="str">
        <f>IFERROR(VLOOKUP(P1811,'Huawei BUn - JDI'!B:H,1,0)&amp;" - has convertion, divide for - "&amp;VLOOKUP(P1811,'Huawei BUn - JDI'!B:H,4,0),
IFERROR(VLOOKUP(P1811,'Huawei BUn - JDI'!L:O,1,0)&amp;"- has MOQ of - "&amp;VLOOKUP(P1811,'Huawei BUn - JDI'!L:O,3,0)," Sem Conversão"))</f>
        <v xml:space="preserve"> Sem Conversão</v>
      </c>
      <c r="J1811" s="2" t="s">
        <v>4</v>
      </c>
      <c r="K1811" s="1" t="b">
        <v>1</v>
      </c>
      <c r="L1811" s="1" t="s">
        <v>8262</v>
      </c>
      <c r="M1811" s="11" t="s">
        <v>10262</v>
      </c>
      <c r="N1811" s="10" t="s">
        <v>7703</v>
      </c>
      <c r="O1811" s="9" t="s">
        <v>7544</v>
      </c>
      <c r="P1811" s="10" t="s">
        <v>7433</v>
      </c>
      <c r="Q1811" s="9" t="s">
        <v>7434</v>
      </c>
      <c r="R1811" s="161" t="s">
        <v>7545</v>
      </c>
      <c r="S1811" s="10" t="s">
        <v>7</v>
      </c>
      <c r="T1811" s="9" t="s">
        <v>7655</v>
      </c>
      <c r="U1811" s="10" t="s">
        <v>1</v>
      </c>
      <c r="V1811" s="9">
        <v>1</v>
      </c>
      <c r="W1811" s="10">
        <v>47</v>
      </c>
      <c r="X1811" s="9" t="s">
        <v>5</v>
      </c>
      <c r="Y1811" s="8">
        <v>45296</v>
      </c>
      <c r="Z1811" s="7">
        <v>45231</v>
      </c>
      <c r="AA1811" s="8">
        <v>45292</v>
      </c>
      <c r="AB1811" s="7">
        <v>45292</v>
      </c>
      <c r="AC1811" s="6">
        <v>100</v>
      </c>
    </row>
    <row r="1812" spans="1:30" hidden="1">
      <c r="A1812" s="15" t="str">
        <f t="shared" ca="1" si="42"/>
        <v>Future PO</v>
      </c>
      <c r="B1812" s="40" t="str">
        <f ca="1">IFERROR(IF(FIND("TAMURA",UPPER(Q1812))&lt;&gt;0,"LOCAL PO &gt; 'TAMURA' ","ERRO Regra Tamura"),
IFERROR(IF(LOWER(S1812)="national","Local PO",
IF(YEAR(Z1812)&amp;TEXT(WEEKNUM(Z1812),"00")&lt;=YEAR(TODAY())&amp;TEXT(WEEKNUM(TODAY())  +1,"00"),"PO &gt; Ok",   "Future PO")),""))</f>
        <v>Future PO</v>
      </c>
      <c r="C1812" s="18" t="str">
        <f>IFERROR(IF(VLOOKUP(G1812&amp;P1812,'Troca PN'!A:G,5,0)&lt;&gt;0,"TEVE Troca de PN","  &gt; ERRO CHAVE SKU&amp;PN "),"")</f>
        <v/>
      </c>
      <c r="D1812" s="18" t="str">
        <f>IFERROR(IF(VLOOKUP(G1812&amp;P1812,'Troca PN'!A:G,5,0)&lt;&gt;0,VLOOKUP(P1812,'Troca PN'!C:G,2,0),"  &gt; ERRO CHAVE SKU&amp;PN "),P1812)</f>
        <v>35042928</v>
      </c>
      <c r="E1812" s="54">
        <f>IFERROR(ROUNDUP((AC1812/VLOOKUP(P1812,'Huawei BUn - JDI'!B:H,4,0))*VLOOKUP(P1812,'Huawei BUn - JDI'!B:H,7,0),0),
IFERROR(IF(AC1812/VLOOKUP(P1812,'Huawei BUn - JDI'!L:O,3,0)&lt;1,VLOOKUP(P1812,'Huawei BUn - JDI'!L:O,3,0),
IFERROR(IF(AC1812/VLOOKUP(P1812,'Huawei BUn - JDI'!L:O,3,0)&lt;&gt;ROUND(AC1812/VLOOKUP(P1812,'Huawei BUn - JDI'!L:O,3,0),0),ROUNDUP(AC1812/VLOOKUP(P1812,'Huawei BUn - JDI'!L:O,3,0),0),AC1812),AC1812)),AC1812))</f>
        <v>100</v>
      </c>
      <c r="F1812" s="17">
        <f>VLOOKUP(P1812,'Material Unit Price List'!A:D,3,0)</f>
        <v>2.4133</v>
      </c>
      <c r="G1812" s="1" t="str">
        <f>TRIM(MID(N1812,(FIND("]",N1812)+1),
(FIND("#",N1812)-1)-(FIND("]",N1812))))</f>
        <v>TVH-3</v>
      </c>
      <c r="H1812" s="16" t="str">
        <f>IFERROR(VLOOKUP(P1812,'Huawei BUn - JDI'!B:H,1,0)&amp;" - has convertion, divide for - "&amp;VLOOKUP(P1812,'Huawei BUn - JDI'!B:H,4,0),
IFERROR(VLOOKUP(P1812,'Huawei BUn - JDI'!L:O,1,0)&amp;"- has MOQ of - "&amp;VLOOKUP(P1812,'Huawei BUn - JDI'!L:O,3,0)," Sem Conversão"))</f>
        <v xml:space="preserve"> Sem Conversão</v>
      </c>
      <c r="J1812" s="2" t="s">
        <v>4</v>
      </c>
      <c r="K1812" s="1" t="b">
        <v>1</v>
      </c>
      <c r="L1812" s="1" t="s">
        <v>8262</v>
      </c>
      <c r="M1812" s="11" t="s">
        <v>10263</v>
      </c>
      <c r="N1812" s="10" t="s">
        <v>7667</v>
      </c>
      <c r="O1812" s="9" t="s">
        <v>7544</v>
      </c>
      <c r="P1812" s="10" t="s">
        <v>7433</v>
      </c>
      <c r="Q1812" s="9" t="s">
        <v>7434</v>
      </c>
      <c r="R1812" s="161" t="s">
        <v>7545</v>
      </c>
      <c r="S1812" s="10" t="s">
        <v>7</v>
      </c>
      <c r="T1812" s="9" t="s">
        <v>7655</v>
      </c>
      <c r="U1812" s="10" t="s">
        <v>1</v>
      </c>
      <c r="V1812" s="9">
        <v>1</v>
      </c>
      <c r="W1812" s="10">
        <v>47</v>
      </c>
      <c r="X1812" s="9" t="s">
        <v>5</v>
      </c>
      <c r="Y1812" s="8">
        <v>45323</v>
      </c>
      <c r="Z1812" s="7">
        <v>45262</v>
      </c>
      <c r="AA1812" s="8">
        <v>45323</v>
      </c>
      <c r="AB1812" s="7">
        <v>45323</v>
      </c>
      <c r="AC1812" s="6">
        <v>100</v>
      </c>
    </row>
    <row r="1813" spans="1:30" hidden="1">
      <c r="A1813" s="15" t="str">
        <f t="shared" ca="1" si="42"/>
        <v>Future PO</v>
      </c>
      <c r="B1813" s="40" t="str">
        <f ca="1">IFERROR(IF(FIND("TAMURA",UPPER(Q1813))&lt;&gt;0,"LOCAL PO &gt; 'TAMURA' ","ERRO Regra Tamura"),
IFERROR(IF(LOWER(S1813)="national","Local PO",
IF(YEAR(Z1813)&amp;TEXT(WEEKNUM(Z1813),"00")&lt;=YEAR(TODAY())&amp;TEXT(WEEKNUM(TODAY())  +1,"00"),"PO &gt; Ok",   "Future PO")),""))</f>
        <v>Future PO</v>
      </c>
      <c r="C1813" s="18" t="str">
        <f>IFERROR(IF(VLOOKUP(G1813&amp;P1813,'Troca PN'!A:G,5,0)&lt;&gt;0,"TEVE Troca de PN","  &gt; ERRO CHAVE SKU&amp;PN "),"")</f>
        <v/>
      </c>
      <c r="D1813" s="18" t="str">
        <f>IFERROR(IF(VLOOKUP(G1813&amp;P1813,'Troca PN'!A:G,5,0)&lt;&gt;0,VLOOKUP(P1813,'Troca PN'!C:G,2,0),"  &gt; ERRO CHAVE SKU&amp;PN "),P1813)</f>
        <v>35042928</v>
      </c>
      <c r="E1813" s="54">
        <f>IFERROR(ROUNDUP((AC1813/VLOOKUP(P1813,'Huawei BUn - JDI'!B:H,4,0))*VLOOKUP(P1813,'Huawei BUn - JDI'!B:H,7,0),0),
IFERROR(IF(AC1813/VLOOKUP(P1813,'Huawei BUn - JDI'!L:O,3,0)&lt;1,VLOOKUP(P1813,'Huawei BUn - JDI'!L:O,3,0),
IFERROR(IF(AC1813/VLOOKUP(P1813,'Huawei BUn - JDI'!L:O,3,0)&lt;&gt;ROUND(AC1813/VLOOKUP(P1813,'Huawei BUn - JDI'!L:O,3,0),0),ROUNDUP(AC1813/VLOOKUP(P1813,'Huawei BUn - JDI'!L:O,3,0),0),AC1813),AC1813)),AC1813))</f>
        <v>200</v>
      </c>
      <c r="F1813" s="17">
        <f>VLOOKUP(P1813,'Material Unit Price List'!A:D,3,0)</f>
        <v>2.4133</v>
      </c>
      <c r="G1813" s="1" t="str">
        <f>TRIM(MID(N1813,(FIND("]",N1813)+1),
(FIND("#",N1813)-1)-(FIND("]",N1813))))</f>
        <v>VFF-3</v>
      </c>
      <c r="H1813" s="16" t="str">
        <f>IFERROR(VLOOKUP(P1813,'Huawei BUn - JDI'!B:H,1,0)&amp;" - has convertion, divide for - "&amp;VLOOKUP(P1813,'Huawei BUn - JDI'!B:H,4,0),
IFERROR(VLOOKUP(P1813,'Huawei BUn - JDI'!L:O,1,0)&amp;"- has MOQ of - "&amp;VLOOKUP(P1813,'Huawei BUn - JDI'!L:O,3,0)," Sem Conversão"))</f>
        <v xml:space="preserve"> Sem Conversão</v>
      </c>
      <c r="J1813" s="2" t="s">
        <v>4</v>
      </c>
      <c r="K1813" s="1" t="b">
        <v>1</v>
      </c>
      <c r="L1813" s="1" t="s">
        <v>8262</v>
      </c>
      <c r="M1813" s="11" t="s">
        <v>10264</v>
      </c>
      <c r="N1813" s="10" t="s">
        <v>7656</v>
      </c>
      <c r="O1813" s="9" t="s">
        <v>7544</v>
      </c>
      <c r="P1813" s="10" t="s">
        <v>7433</v>
      </c>
      <c r="Q1813" s="9" t="s">
        <v>7434</v>
      </c>
      <c r="R1813" s="161" t="s">
        <v>7545</v>
      </c>
      <c r="S1813" s="10" t="s">
        <v>7</v>
      </c>
      <c r="T1813" s="9" t="s">
        <v>7655</v>
      </c>
      <c r="U1813" s="10" t="s">
        <v>1</v>
      </c>
      <c r="V1813" s="9">
        <v>1</v>
      </c>
      <c r="W1813" s="10">
        <v>47</v>
      </c>
      <c r="X1813" s="9" t="s">
        <v>5</v>
      </c>
      <c r="Y1813" s="8">
        <v>45324</v>
      </c>
      <c r="Z1813" s="7">
        <v>45262</v>
      </c>
      <c r="AA1813" s="8">
        <v>45323</v>
      </c>
      <c r="AB1813" s="7">
        <v>45323</v>
      </c>
      <c r="AC1813" s="6">
        <v>200</v>
      </c>
    </row>
    <row r="1814" spans="1:30" hidden="1">
      <c r="A1814" s="15" t="str">
        <f t="shared" ca="1" si="42"/>
        <v>Future PO</v>
      </c>
      <c r="B1814" s="40" t="str">
        <f ca="1">IFERROR(IF(FIND("TAMURA",UPPER(Q1814))&lt;&gt;0,"LOCAL PO &gt; 'TAMURA' ","ERRO Regra Tamura"),
IFERROR(IF(LOWER(S1814)="national","Local PO",
IF(YEAR(Z1814)&amp;TEXT(WEEKNUM(Z1814),"00")&lt;=YEAR(TODAY())&amp;TEXT(WEEKNUM(TODAY())  +1,"00"),"PO &gt; Ok",   "Future PO")),""))</f>
        <v>Future PO</v>
      </c>
      <c r="C1814" s="18" t="str">
        <f>IFERROR(IF(VLOOKUP(G1814&amp;P1814,'Troca PN'!A:G,5,0)&lt;&gt;0,"TEVE Troca de PN","  &gt; ERRO CHAVE SKU&amp;PN "),"")</f>
        <v/>
      </c>
      <c r="D1814" s="18" t="str">
        <f>IFERROR(IF(VLOOKUP(G1814&amp;P1814,'Troca PN'!A:G,5,0)&lt;&gt;0,VLOOKUP(P1814,'Troca PN'!C:G,2,0),"  &gt; ERRO CHAVE SKU&amp;PN "),P1814)</f>
        <v>35042928</v>
      </c>
      <c r="E1814" s="54">
        <f>IFERROR(ROUNDUP((AC1814/VLOOKUP(P1814,'Huawei BUn - JDI'!B:H,4,0))*VLOOKUP(P1814,'Huawei BUn - JDI'!B:H,7,0),0),
IFERROR(IF(AC1814/VLOOKUP(P1814,'Huawei BUn - JDI'!L:O,3,0)&lt;1,VLOOKUP(P1814,'Huawei BUn - JDI'!L:O,3,0),
IFERROR(IF(AC1814/VLOOKUP(P1814,'Huawei BUn - JDI'!L:O,3,0)&lt;&gt;ROUND(AC1814/VLOOKUP(P1814,'Huawei BUn - JDI'!L:O,3,0),0),ROUNDUP(AC1814/VLOOKUP(P1814,'Huawei BUn - JDI'!L:O,3,0),0),AC1814),AC1814)),AC1814))</f>
        <v>200</v>
      </c>
      <c r="F1814" s="17">
        <f>VLOOKUP(P1814,'Material Unit Price List'!A:D,3,0)</f>
        <v>2.4133</v>
      </c>
      <c r="G1814" s="1" t="str">
        <f>TRIM(MID(N1814,(FIND("]",N1814)+1),
(FIND("#",N1814)-1)-(FIND("]",N1814))))</f>
        <v>VFF-3</v>
      </c>
      <c r="H1814" s="16" t="str">
        <f>IFERROR(VLOOKUP(P1814,'Huawei BUn - JDI'!B:H,1,0)&amp;" - has convertion, divide for - "&amp;VLOOKUP(P1814,'Huawei BUn - JDI'!B:H,4,0),
IFERROR(VLOOKUP(P1814,'Huawei BUn - JDI'!L:O,1,0)&amp;"- has MOQ of - "&amp;VLOOKUP(P1814,'Huawei BUn - JDI'!L:O,3,0)," Sem Conversão"))</f>
        <v xml:space="preserve"> Sem Conversão</v>
      </c>
      <c r="J1814" s="2" t="s">
        <v>4</v>
      </c>
      <c r="K1814" s="1" t="b">
        <v>1</v>
      </c>
      <c r="L1814" s="1" t="s">
        <v>8262</v>
      </c>
      <c r="M1814" s="11" t="s">
        <v>10265</v>
      </c>
      <c r="N1814" s="10" t="s">
        <v>7656</v>
      </c>
      <c r="O1814" s="9" t="s">
        <v>7544</v>
      </c>
      <c r="P1814" s="10" t="s">
        <v>7433</v>
      </c>
      <c r="Q1814" s="9" t="s">
        <v>7434</v>
      </c>
      <c r="R1814" s="161" t="s">
        <v>7545</v>
      </c>
      <c r="S1814" s="10" t="s">
        <v>7</v>
      </c>
      <c r="T1814" s="9" t="s">
        <v>7655</v>
      </c>
      <c r="U1814" s="10" t="s">
        <v>1</v>
      </c>
      <c r="V1814" s="9">
        <v>1</v>
      </c>
      <c r="W1814" s="10">
        <v>47</v>
      </c>
      <c r="X1814" s="9" t="s">
        <v>5</v>
      </c>
      <c r="Y1814" s="8">
        <v>45325</v>
      </c>
      <c r="Z1814" s="7">
        <v>45262</v>
      </c>
      <c r="AA1814" s="8">
        <v>45323</v>
      </c>
      <c r="AB1814" s="7">
        <v>45323</v>
      </c>
      <c r="AC1814" s="6">
        <v>200</v>
      </c>
    </row>
    <row r="1815" spans="1:30" hidden="1">
      <c r="A1815" s="15" t="str">
        <f t="shared" ca="1" si="42"/>
        <v>Future PO</v>
      </c>
      <c r="B1815" s="40" t="str">
        <f ca="1">IFERROR(IF(FIND("TAMURA",UPPER(Q1815))&lt;&gt;0,"LOCAL PO &gt; 'TAMURA' ","ERRO Regra Tamura"),
IFERROR(IF(LOWER(S1815)="national","Local PO",
IF(YEAR(Z1815)&amp;TEXT(WEEKNUM(Z1815),"00")&lt;=YEAR(TODAY())&amp;TEXT(WEEKNUM(TODAY())  +1,"00"),"PO &gt; Ok",   "Future PO")),""))</f>
        <v>Future PO</v>
      </c>
      <c r="C1815" s="18" t="str">
        <f>IFERROR(IF(VLOOKUP(G1815&amp;P1815,'Troca PN'!A:G,5,0)&lt;&gt;0,"TEVE Troca de PN","  &gt; ERRO CHAVE SKU&amp;PN "),"")</f>
        <v/>
      </c>
      <c r="D1815" s="18" t="str">
        <f>IFERROR(IF(VLOOKUP(G1815&amp;P1815,'Troca PN'!A:G,5,0)&lt;&gt;0,VLOOKUP(P1815,'Troca PN'!C:G,2,0),"  &gt; ERRO CHAVE SKU&amp;PN "),P1815)</f>
        <v>35042928</v>
      </c>
      <c r="E1815" s="54">
        <f>IFERROR(ROUNDUP((AC1815/VLOOKUP(P1815,'Huawei BUn - JDI'!B:H,4,0))*VLOOKUP(P1815,'Huawei BUn - JDI'!B:H,7,0),0),
IFERROR(IF(AC1815/VLOOKUP(P1815,'Huawei BUn - JDI'!L:O,3,0)&lt;1,VLOOKUP(P1815,'Huawei BUn - JDI'!L:O,3,0),
IFERROR(IF(AC1815/VLOOKUP(P1815,'Huawei BUn - JDI'!L:O,3,0)&lt;&gt;ROUND(AC1815/VLOOKUP(P1815,'Huawei BUn - JDI'!L:O,3,0),0),ROUNDUP(AC1815/VLOOKUP(P1815,'Huawei BUn - JDI'!L:O,3,0),0),AC1815),AC1815)),AC1815))</f>
        <v>193</v>
      </c>
      <c r="F1815" s="17">
        <f>VLOOKUP(P1815,'Material Unit Price List'!A:D,3,0)</f>
        <v>2.4133</v>
      </c>
      <c r="G1815" s="1" t="str">
        <f>TRIM(MID(N1815,(FIND("]",N1815)+1),
(FIND("#",N1815)-1)-(FIND("]",N1815))))</f>
        <v>VFF-3</v>
      </c>
      <c r="H1815" s="16" t="str">
        <f>IFERROR(VLOOKUP(P1815,'Huawei BUn - JDI'!B:H,1,0)&amp;" - has convertion, divide for - "&amp;VLOOKUP(P1815,'Huawei BUn - JDI'!B:H,4,0),
IFERROR(VLOOKUP(P1815,'Huawei BUn - JDI'!L:O,1,0)&amp;"- has MOQ of - "&amp;VLOOKUP(P1815,'Huawei BUn - JDI'!L:O,3,0)," Sem Conversão"))</f>
        <v xml:space="preserve"> Sem Conversão</v>
      </c>
      <c r="J1815" s="2" t="s">
        <v>4</v>
      </c>
      <c r="K1815" s="1" t="b">
        <v>1</v>
      </c>
      <c r="L1815" s="1" t="s">
        <v>8262</v>
      </c>
      <c r="M1815" s="11" t="s">
        <v>10266</v>
      </c>
      <c r="N1815" s="10" t="s">
        <v>7670</v>
      </c>
      <c r="O1815" s="9" t="s">
        <v>7544</v>
      </c>
      <c r="P1815" s="10" t="s">
        <v>7433</v>
      </c>
      <c r="Q1815" s="9" t="s">
        <v>7434</v>
      </c>
      <c r="R1815" s="161" t="s">
        <v>7545</v>
      </c>
      <c r="S1815" s="10" t="s">
        <v>7</v>
      </c>
      <c r="T1815" s="9" t="s">
        <v>7655</v>
      </c>
      <c r="U1815" s="10" t="s">
        <v>1</v>
      </c>
      <c r="V1815" s="9">
        <v>1</v>
      </c>
      <c r="W1815" s="10">
        <v>47</v>
      </c>
      <c r="X1815" s="9" t="s">
        <v>5</v>
      </c>
      <c r="Y1815" s="8">
        <v>45326</v>
      </c>
      <c r="Z1815" s="7">
        <v>45262</v>
      </c>
      <c r="AA1815" s="8">
        <v>45323</v>
      </c>
      <c r="AB1815" s="7">
        <v>45323</v>
      </c>
      <c r="AC1815" s="6">
        <v>193</v>
      </c>
    </row>
    <row r="1816" spans="1:30">
      <c r="A1816" s="15" t="str">
        <f t="shared" ca="1" si="42"/>
        <v>PO &gt; Ok</v>
      </c>
      <c r="B1816" s="40" t="str">
        <f ca="1">IFERROR(IF(FIND("TAMURA",UPPER(Q1816))&lt;&gt;0,"LOCAL PO &gt; 'TAMURA' ","ERRO Regra Tamura"),
IFERROR(IF(LOWER(S1816)="national","Local PO",
IF(YEAR(Z1816)&amp;TEXT(WEEKNUM(Z1816),"00")&lt;=YEAR(TODAY())&amp;TEXT(WEEKNUM(TODAY())  +1,"00"),"PO &gt; Ok",   "Future PO")),""))</f>
        <v>PO &gt; Ok</v>
      </c>
      <c r="C1816" s="18" t="str">
        <f>IFERROR(IF(VLOOKUP(G1816&amp;P1816,'Troca PN'!A:G,5,0)&lt;&gt;0,"TEVE Troca de PN","  &gt; ERRO CHAVE SKU&amp;PN "),"")</f>
        <v/>
      </c>
      <c r="D1816" s="18" t="str">
        <f>IFERROR(IF(VLOOKUP(G1816&amp;P1816,'Troca PN'!A:G,5,0)&lt;&gt;0,VLOOKUP(P1816,'Troca PN'!C:G,2,0),"  &gt; ERRO CHAVE SKU&amp;PN "),P1816)</f>
        <v>36020279-005</v>
      </c>
      <c r="E1816" s="54">
        <f>IFERROR(ROUNDUP((AC1816/VLOOKUP(P1816,'Huawei BUn - JDI'!B:H,4,0))*VLOOKUP(P1816,'Huawei BUn - JDI'!B:H,7,0),0),
IFERROR(IF(AC1816/VLOOKUP(P1816,'Huawei BUn - JDI'!L:O,3,0)&lt;1,VLOOKUP(P1816,'Huawei BUn - JDI'!L:O,3,0),
IFERROR(IF(AC1816/VLOOKUP(P1816,'Huawei BUn - JDI'!L:O,3,0)&lt;&gt;ROUND(AC1816/VLOOKUP(P1816,'Huawei BUn - JDI'!L:O,3,0),0),ROUNDUP(AC1816/VLOOKUP(P1816,'Huawei BUn - JDI'!L:O,3,0),0),AC1816),AC1816)),AC1816))</f>
        <v>100</v>
      </c>
      <c r="F1816" s="17">
        <f>VLOOKUP(P1816,'Material Unit Price List'!A:D,3,0)</f>
        <v>0.1145</v>
      </c>
      <c r="G1816" s="1" t="str">
        <f>TRIM(MID(N1816,(FIND("]",N1816)+1),
(FIND("#",N1816)-1)-(FIND("]",N1816))))</f>
        <v>BYF-2</v>
      </c>
      <c r="H1816" s="16" t="str">
        <f>IFERROR(VLOOKUP(P1816,'Huawei BUn - JDI'!B:H,1,0)&amp;" - has convertion, divide for - "&amp;VLOOKUP(P1816,'Huawei BUn - JDI'!B:H,4,0),
IFERROR(VLOOKUP(P1816,'Huawei BUn - JDI'!L:O,1,0)&amp;"- has MOQ of - "&amp;VLOOKUP(P1816,'Huawei BUn - JDI'!L:O,3,0)," Sem Conversão"))</f>
        <v xml:space="preserve"> Sem Conversão</v>
      </c>
      <c r="J1816" s="2" t="s">
        <v>4</v>
      </c>
      <c r="K1816" s="1" t="b">
        <v>0</v>
      </c>
      <c r="L1816" s="1" t="s">
        <v>8263</v>
      </c>
      <c r="M1816" s="11" t="s">
        <v>10267</v>
      </c>
      <c r="N1816" s="10" t="s">
        <v>9244</v>
      </c>
      <c r="O1816" s="9" t="s">
        <v>7544</v>
      </c>
      <c r="P1816" s="10" t="s">
        <v>6514</v>
      </c>
      <c r="Q1816" s="9" t="s">
        <v>5250</v>
      </c>
      <c r="R1816" s="161" t="s">
        <v>7545</v>
      </c>
      <c r="S1816" s="10" t="s">
        <v>7</v>
      </c>
      <c r="T1816" s="9" t="s">
        <v>7655</v>
      </c>
      <c r="U1816" s="10" t="s">
        <v>1</v>
      </c>
      <c r="V1816" s="9">
        <v>1</v>
      </c>
      <c r="W1816" s="10">
        <v>47</v>
      </c>
      <c r="X1816" s="9" t="s">
        <v>5</v>
      </c>
      <c r="Y1816" s="8">
        <v>45298</v>
      </c>
      <c r="Z1816" s="7">
        <v>45217</v>
      </c>
      <c r="AA1816" s="8">
        <v>45278</v>
      </c>
      <c r="AB1816" s="7">
        <v>45284</v>
      </c>
      <c r="AC1816" s="6">
        <v>100</v>
      </c>
      <c r="AD1816" s="1" t="s">
        <v>10769</v>
      </c>
    </row>
    <row r="1817" spans="1:30">
      <c r="A1817" s="15" t="str">
        <f t="shared" ca="1" si="42"/>
        <v>PO &gt; Ok</v>
      </c>
      <c r="B1817" s="40" t="str">
        <f ca="1">IFERROR(IF(FIND("TAMURA",UPPER(Q1817))&lt;&gt;0,"LOCAL PO &gt; 'TAMURA' ","ERRO Regra Tamura"),
IFERROR(IF(LOWER(S1817)="national","Local PO",
IF(YEAR(Z1817)&amp;TEXT(WEEKNUM(Z1817),"00")&lt;=YEAR(TODAY())&amp;TEXT(WEEKNUM(TODAY())  +1,"00"),"PO &gt; Ok",   "Future PO")),""))</f>
        <v>PO &gt; Ok</v>
      </c>
      <c r="C1817" s="18" t="str">
        <f>IFERROR(IF(VLOOKUP(G1817&amp;P1817,'Troca PN'!A:G,5,0)&lt;&gt;0,"TEVE Troca de PN","  &gt; ERRO CHAVE SKU&amp;PN "),"")</f>
        <v/>
      </c>
      <c r="D1817" s="18" t="str">
        <f>IFERROR(IF(VLOOKUP(G1817&amp;P1817,'Troca PN'!A:G,5,0)&lt;&gt;0,VLOOKUP(P1817,'Troca PN'!C:G,2,0),"  &gt; ERRO CHAVE SKU&amp;PN "),P1817)</f>
        <v>36020279-005</v>
      </c>
      <c r="E1817" s="54">
        <f>IFERROR(ROUNDUP((AC1817/VLOOKUP(P1817,'Huawei BUn - JDI'!B:H,4,0))*VLOOKUP(P1817,'Huawei BUn - JDI'!B:H,7,0),0),
IFERROR(IF(AC1817/VLOOKUP(P1817,'Huawei BUn - JDI'!L:O,3,0)&lt;1,VLOOKUP(P1817,'Huawei BUn - JDI'!L:O,3,0),
IFERROR(IF(AC1817/VLOOKUP(P1817,'Huawei BUn - JDI'!L:O,3,0)&lt;&gt;ROUND(AC1817/VLOOKUP(P1817,'Huawei BUn - JDI'!L:O,3,0),0),ROUNDUP(AC1817/VLOOKUP(P1817,'Huawei BUn - JDI'!L:O,3,0),0),AC1817),AC1817)),AC1817))</f>
        <v>200</v>
      </c>
      <c r="F1817" s="17">
        <f>VLOOKUP(P1817,'Material Unit Price List'!A:D,3,0)</f>
        <v>0.1145</v>
      </c>
      <c r="G1817" s="1" t="str">
        <f>TRIM(MID(N1817,(FIND("]",N1817)+1),
(FIND("#",N1817)-1)-(FIND("]",N1817))))</f>
        <v>BYF-2</v>
      </c>
      <c r="H1817" s="16" t="str">
        <f>IFERROR(VLOOKUP(P1817,'Huawei BUn - JDI'!B:H,1,0)&amp;" - has convertion, divide for - "&amp;VLOOKUP(P1817,'Huawei BUn - JDI'!B:H,4,0),
IFERROR(VLOOKUP(P1817,'Huawei BUn - JDI'!L:O,1,0)&amp;"- has MOQ of - "&amp;VLOOKUP(P1817,'Huawei BUn - JDI'!L:O,3,0)," Sem Conversão"))</f>
        <v xml:space="preserve"> Sem Conversão</v>
      </c>
      <c r="J1817" s="2" t="s">
        <v>4</v>
      </c>
      <c r="K1817" s="1" t="b">
        <v>0</v>
      </c>
      <c r="L1817" s="1" t="s">
        <v>8263</v>
      </c>
      <c r="M1817" s="11" t="s">
        <v>10268</v>
      </c>
      <c r="N1817" s="10" t="s">
        <v>8822</v>
      </c>
      <c r="O1817" s="9" t="s">
        <v>7544</v>
      </c>
      <c r="P1817" s="10" t="s">
        <v>6514</v>
      </c>
      <c r="Q1817" s="9" t="s">
        <v>5250</v>
      </c>
      <c r="R1817" s="161" t="s">
        <v>7545</v>
      </c>
      <c r="S1817" s="10" t="s">
        <v>7</v>
      </c>
      <c r="T1817" s="9" t="s">
        <v>7655</v>
      </c>
      <c r="U1817" s="10" t="s">
        <v>1</v>
      </c>
      <c r="V1817" s="9">
        <v>1</v>
      </c>
      <c r="W1817" s="10">
        <v>47</v>
      </c>
      <c r="X1817" s="9" t="s">
        <v>5</v>
      </c>
      <c r="Y1817" s="8">
        <v>45299</v>
      </c>
      <c r="Z1817" s="7">
        <v>45217</v>
      </c>
      <c r="AA1817" s="8">
        <v>45278</v>
      </c>
      <c r="AB1817" s="7">
        <v>45284</v>
      </c>
      <c r="AC1817" s="6">
        <v>200</v>
      </c>
      <c r="AD1817" s="1" t="s">
        <v>10769</v>
      </c>
    </row>
    <row r="1818" spans="1:30">
      <c r="A1818" s="15" t="str">
        <f t="shared" ca="1" si="42"/>
        <v>PO &gt; Ok</v>
      </c>
      <c r="B1818" s="40" t="str">
        <f ca="1">IFERROR(IF(FIND("TAMURA",UPPER(Q1818))&lt;&gt;0,"LOCAL PO &gt; 'TAMURA' ","ERRO Regra Tamura"),
IFERROR(IF(LOWER(S1818)="national","Local PO",
IF(YEAR(Z1818)&amp;TEXT(WEEKNUM(Z1818),"00")&lt;=YEAR(TODAY())&amp;TEXT(WEEKNUM(TODAY())  +1,"00"),"PO &gt; Ok",   "Future PO")),""))</f>
        <v>PO &gt; Ok</v>
      </c>
      <c r="C1818" s="18" t="str">
        <f>IFERROR(IF(VLOOKUP(G1818&amp;P1818,'Troca PN'!A:G,5,0)&lt;&gt;0,"TEVE Troca de PN","  &gt; ERRO CHAVE SKU&amp;PN "),"")</f>
        <v/>
      </c>
      <c r="D1818" s="18" t="str">
        <f>IFERROR(IF(VLOOKUP(G1818&amp;P1818,'Troca PN'!A:G,5,0)&lt;&gt;0,VLOOKUP(P1818,'Troca PN'!C:G,2,0),"  &gt; ERRO CHAVE SKU&amp;PN "),P1818)</f>
        <v>36020279-005</v>
      </c>
      <c r="E1818" s="54">
        <f>IFERROR(ROUNDUP((AC1818/VLOOKUP(P1818,'Huawei BUn - JDI'!B:H,4,0))*VLOOKUP(P1818,'Huawei BUn - JDI'!B:H,7,0),0),
IFERROR(IF(AC1818/VLOOKUP(P1818,'Huawei BUn - JDI'!L:O,3,0)&lt;1,VLOOKUP(P1818,'Huawei BUn - JDI'!L:O,3,0),
IFERROR(IF(AC1818/VLOOKUP(P1818,'Huawei BUn - JDI'!L:O,3,0)&lt;&gt;ROUND(AC1818/VLOOKUP(P1818,'Huawei BUn - JDI'!L:O,3,0),0),ROUNDUP(AC1818/VLOOKUP(P1818,'Huawei BUn - JDI'!L:O,3,0),0),AC1818),AC1818)),AC1818))</f>
        <v>900</v>
      </c>
      <c r="F1818" s="17">
        <f>VLOOKUP(P1818,'Material Unit Price List'!A:D,3,0)</f>
        <v>0.1145</v>
      </c>
      <c r="G1818" s="1" t="str">
        <f>TRIM(MID(N1818,(FIND("]",N1818)+1),
(FIND("#",N1818)-1)-(FIND("]",N1818))))</f>
        <v>737-4</v>
      </c>
      <c r="H1818" s="16" t="str">
        <f>IFERROR(VLOOKUP(P1818,'Huawei BUn - JDI'!B:H,1,0)&amp;" - has convertion, divide for - "&amp;VLOOKUP(P1818,'Huawei BUn - JDI'!B:H,4,0),
IFERROR(VLOOKUP(P1818,'Huawei BUn - JDI'!L:O,1,0)&amp;"- has MOQ of - "&amp;VLOOKUP(P1818,'Huawei BUn - JDI'!L:O,3,0)," Sem Conversão"))</f>
        <v xml:space="preserve"> Sem Conversão</v>
      </c>
      <c r="J1818" s="2" t="s">
        <v>4</v>
      </c>
      <c r="K1818" s="1" t="b">
        <v>0</v>
      </c>
      <c r="L1818" s="1" t="s">
        <v>8263</v>
      </c>
      <c r="M1818" s="11" t="s">
        <v>10269</v>
      </c>
      <c r="N1818" s="10" t="s">
        <v>8389</v>
      </c>
      <c r="O1818" s="9" t="s">
        <v>7544</v>
      </c>
      <c r="P1818" s="10" t="s">
        <v>6514</v>
      </c>
      <c r="Q1818" s="9" t="s">
        <v>5250</v>
      </c>
      <c r="R1818" s="161" t="s">
        <v>7545</v>
      </c>
      <c r="S1818" s="10" t="s">
        <v>7</v>
      </c>
      <c r="T1818" s="9" t="s">
        <v>7655</v>
      </c>
      <c r="U1818" s="10" t="s">
        <v>1</v>
      </c>
      <c r="V1818" s="9">
        <v>1</v>
      </c>
      <c r="W1818" s="10">
        <v>47</v>
      </c>
      <c r="X1818" s="9" t="s">
        <v>5</v>
      </c>
      <c r="Y1818" s="8">
        <v>45300</v>
      </c>
      <c r="Z1818" s="7">
        <v>45217</v>
      </c>
      <c r="AA1818" s="8">
        <v>45278</v>
      </c>
      <c r="AB1818" s="7">
        <v>45284</v>
      </c>
      <c r="AC1818" s="6">
        <v>900</v>
      </c>
      <c r="AD1818" s="1" t="s">
        <v>10769</v>
      </c>
    </row>
    <row r="1819" spans="1:30">
      <c r="A1819" s="15" t="str">
        <f t="shared" ca="1" si="42"/>
        <v>PO &gt; Ok</v>
      </c>
      <c r="B1819" s="40" t="str">
        <f ca="1">IFERROR(IF(FIND("TAMURA",UPPER(Q1819))&lt;&gt;0,"LOCAL PO &gt; 'TAMURA' ","ERRO Regra Tamura"),
IFERROR(IF(LOWER(S1819)="national","Local PO",
IF(YEAR(Z1819)&amp;TEXT(WEEKNUM(Z1819),"00")&lt;=YEAR(TODAY())&amp;TEXT(WEEKNUM(TODAY())  +1,"00"),"PO &gt; Ok",   "Future PO")),""))</f>
        <v>PO &gt; Ok</v>
      </c>
      <c r="C1819" s="18" t="str">
        <f>IFERROR(IF(VLOOKUP(G1819&amp;P1819,'Troca PN'!A:G,5,0)&lt;&gt;0,"TEVE Troca de PN","  &gt; ERRO CHAVE SKU&amp;PN "),"")</f>
        <v/>
      </c>
      <c r="D1819" s="18" t="str">
        <f>IFERROR(IF(VLOOKUP(G1819&amp;P1819,'Troca PN'!A:G,5,0)&lt;&gt;0,VLOOKUP(P1819,'Troca PN'!C:G,2,0),"  &gt; ERRO CHAVE SKU&amp;PN "),P1819)</f>
        <v>36020279-005</v>
      </c>
      <c r="E1819" s="54">
        <f>IFERROR(ROUNDUP((AC1819/VLOOKUP(P1819,'Huawei BUn - JDI'!B:H,4,0))*VLOOKUP(P1819,'Huawei BUn - JDI'!B:H,7,0),0),
IFERROR(IF(AC1819/VLOOKUP(P1819,'Huawei BUn - JDI'!L:O,3,0)&lt;1,VLOOKUP(P1819,'Huawei BUn - JDI'!L:O,3,0),
IFERROR(IF(AC1819/VLOOKUP(P1819,'Huawei BUn - JDI'!L:O,3,0)&lt;&gt;ROUND(AC1819/VLOOKUP(P1819,'Huawei BUn - JDI'!L:O,3,0),0),ROUNDUP(AC1819/VLOOKUP(P1819,'Huawei BUn - JDI'!L:O,3,0),0),AC1819),AC1819)),AC1819))</f>
        <v>200</v>
      </c>
      <c r="F1819" s="17">
        <f>VLOOKUP(P1819,'Material Unit Price List'!A:D,3,0)</f>
        <v>0.1145</v>
      </c>
      <c r="G1819" s="1" t="str">
        <f>TRIM(MID(N1819,(FIND("]",N1819)+1),
(FIND("#",N1819)-1)-(FIND("]",N1819))))</f>
        <v>707-4</v>
      </c>
      <c r="H1819" s="16" t="str">
        <f>IFERROR(VLOOKUP(P1819,'Huawei BUn - JDI'!B:H,1,0)&amp;" - has convertion, divide for - "&amp;VLOOKUP(P1819,'Huawei BUn - JDI'!B:H,4,0),
IFERROR(VLOOKUP(P1819,'Huawei BUn - JDI'!L:O,1,0)&amp;"- has MOQ of - "&amp;VLOOKUP(P1819,'Huawei BUn - JDI'!L:O,3,0)," Sem Conversão"))</f>
        <v xml:space="preserve"> Sem Conversão</v>
      </c>
      <c r="J1819" s="2" t="s">
        <v>4</v>
      </c>
      <c r="K1819" s="1" t="b">
        <v>0</v>
      </c>
      <c r="L1819" s="1" t="s">
        <v>8263</v>
      </c>
      <c r="M1819" s="11" t="s">
        <v>10270</v>
      </c>
      <c r="N1819" s="10" t="s">
        <v>8448</v>
      </c>
      <c r="O1819" s="9" t="s">
        <v>7544</v>
      </c>
      <c r="P1819" s="10" t="s">
        <v>6514</v>
      </c>
      <c r="Q1819" s="9" t="s">
        <v>5250</v>
      </c>
      <c r="R1819" s="161" t="s">
        <v>7545</v>
      </c>
      <c r="S1819" s="10" t="s">
        <v>7</v>
      </c>
      <c r="T1819" s="9" t="s">
        <v>7655</v>
      </c>
      <c r="U1819" s="10" t="s">
        <v>1</v>
      </c>
      <c r="V1819" s="9">
        <v>1</v>
      </c>
      <c r="W1819" s="10">
        <v>47</v>
      </c>
      <c r="X1819" s="9" t="s">
        <v>5</v>
      </c>
      <c r="Y1819" s="8">
        <v>45310</v>
      </c>
      <c r="Z1819" s="7">
        <v>45217</v>
      </c>
      <c r="AA1819" s="8">
        <v>45278</v>
      </c>
      <c r="AB1819" s="7">
        <v>45284</v>
      </c>
      <c r="AC1819" s="6">
        <v>200</v>
      </c>
      <c r="AD1819" s="1" t="s">
        <v>10769</v>
      </c>
    </row>
    <row r="1820" spans="1:30" hidden="1">
      <c r="A1820" s="15" t="str">
        <f t="shared" ca="1" si="42"/>
        <v>Future PO</v>
      </c>
      <c r="B1820" s="40" t="str">
        <f ca="1">IFERROR(IF(FIND("TAMURA",UPPER(Q1820))&lt;&gt;0,"LOCAL PO &gt; 'TAMURA' ","ERRO Regra Tamura"),
IFERROR(IF(LOWER(S1820)="national","Local PO",
IF(YEAR(Z1820)&amp;TEXT(WEEKNUM(Z1820),"00")&lt;=YEAR(TODAY())&amp;TEXT(WEEKNUM(TODAY())  +1,"00"),"PO &gt; Ok",   "Future PO")),""))</f>
        <v>Future PO</v>
      </c>
      <c r="C1820" s="18" t="str">
        <f>IFERROR(IF(VLOOKUP(G1820&amp;P1820,'Troca PN'!A:G,5,0)&lt;&gt;0,"TEVE Troca de PN","  &gt; ERRO CHAVE SKU&amp;PN "),"")</f>
        <v/>
      </c>
      <c r="D1820" s="18" t="str">
        <f>IFERROR(IF(VLOOKUP(G1820&amp;P1820,'Troca PN'!A:G,5,0)&lt;&gt;0,VLOOKUP(P1820,'Troca PN'!C:G,2,0),"  &gt; ERRO CHAVE SKU&amp;PN "),P1820)</f>
        <v>36020279-005</v>
      </c>
      <c r="E1820" s="54">
        <f>IFERROR(ROUNDUP((AC1820/VLOOKUP(P1820,'Huawei BUn - JDI'!B:H,4,0))*VLOOKUP(P1820,'Huawei BUn - JDI'!B:H,7,0),0),
IFERROR(IF(AC1820/VLOOKUP(P1820,'Huawei BUn - JDI'!L:O,3,0)&lt;1,VLOOKUP(P1820,'Huawei BUn - JDI'!L:O,3,0),
IFERROR(IF(AC1820/VLOOKUP(P1820,'Huawei BUn - JDI'!L:O,3,0)&lt;&gt;ROUND(AC1820/VLOOKUP(P1820,'Huawei BUn - JDI'!L:O,3,0),0),ROUNDUP(AC1820/VLOOKUP(P1820,'Huawei BUn - JDI'!L:O,3,0),0),AC1820),AC1820)),AC1820))</f>
        <v>400</v>
      </c>
      <c r="F1820" s="17">
        <f>VLOOKUP(P1820,'Material Unit Price List'!A:D,3,0)</f>
        <v>0.1145</v>
      </c>
      <c r="G1820" s="1" t="str">
        <f>TRIM(MID(N1820,(FIND("]",N1820)+1),
(FIND("#",N1820)-1)-(FIND("]",N1820))))</f>
        <v>BYF-2</v>
      </c>
      <c r="H1820" s="16" t="str">
        <f>IFERROR(VLOOKUP(P1820,'Huawei BUn - JDI'!B:H,1,0)&amp;" - has convertion, divide for - "&amp;VLOOKUP(P1820,'Huawei BUn - JDI'!B:H,4,0),
IFERROR(VLOOKUP(P1820,'Huawei BUn - JDI'!L:O,1,0)&amp;"- has MOQ of - "&amp;VLOOKUP(P1820,'Huawei BUn - JDI'!L:O,3,0)," Sem Conversão"))</f>
        <v xml:space="preserve"> Sem Conversão</v>
      </c>
      <c r="J1820" s="2" t="s">
        <v>4</v>
      </c>
      <c r="K1820" s="1" t="b">
        <v>1</v>
      </c>
      <c r="L1820" s="1" t="s">
        <v>8263</v>
      </c>
      <c r="M1820" s="11" t="s">
        <v>10271</v>
      </c>
      <c r="N1820" s="10" t="s">
        <v>8395</v>
      </c>
      <c r="O1820" s="9" t="s">
        <v>7544</v>
      </c>
      <c r="P1820" s="10" t="s">
        <v>6514</v>
      </c>
      <c r="Q1820" s="9" t="s">
        <v>5250</v>
      </c>
      <c r="R1820" s="161" t="s">
        <v>7545</v>
      </c>
      <c r="S1820" s="10" t="s">
        <v>7</v>
      </c>
      <c r="T1820" s="9" t="s">
        <v>7655</v>
      </c>
      <c r="U1820" s="10" t="s">
        <v>1</v>
      </c>
      <c r="V1820" s="9">
        <v>1</v>
      </c>
      <c r="W1820" s="10">
        <v>47</v>
      </c>
      <c r="X1820" s="9" t="s">
        <v>5</v>
      </c>
      <c r="Y1820" s="8">
        <v>45328</v>
      </c>
      <c r="Z1820" s="7">
        <v>45248</v>
      </c>
      <c r="AA1820" s="8">
        <v>45309</v>
      </c>
      <c r="AB1820" s="7">
        <v>45309</v>
      </c>
      <c r="AC1820" s="6">
        <v>400</v>
      </c>
    </row>
    <row r="1821" spans="1:30" hidden="1">
      <c r="A1821" s="15" t="str">
        <f t="shared" ca="1" si="42"/>
        <v>Future PO</v>
      </c>
      <c r="B1821" s="40" t="str">
        <f ca="1">IFERROR(IF(FIND("TAMURA",UPPER(Q1821))&lt;&gt;0,"LOCAL PO &gt; 'TAMURA' ","ERRO Regra Tamura"),
IFERROR(IF(LOWER(S1821)="national","Local PO",
IF(YEAR(Z1821)&amp;TEXT(WEEKNUM(Z1821),"00")&lt;=YEAR(TODAY())&amp;TEXT(WEEKNUM(TODAY())  +1,"00"),"PO &gt; Ok",   "Future PO")),""))</f>
        <v>Future PO</v>
      </c>
      <c r="C1821" s="18" t="str">
        <f>IFERROR(IF(VLOOKUP(G1821&amp;P1821,'Troca PN'!A:G,5,0)&lt;&gt;0,"TEVE Troca de PN","  &gt; ERRO CHAVE SKU&amp;PN "),"")</f>
        <v/>
      </c>
      <c r="D1821" s="18" t="str">
        <f>IFERROR(IF(VLOOKUP(G1821&amp;P1821,'Troca PN'!A:G,5,0)&lt;&gt;0,VLOOKUP(P1821,'Troca PN'!C:G,2,0),"  &gt; ERRO CHAVE SKU&amp;PN "),P1821)</f>
        <v>36020279-005</v>
      </c>
      <c r="E1821" s="54">
        <f>IFERROR(ROUNDUP((AC1821/VLOOKUP(P1821,'Huawei BUn - JDI'!B:H,4,0))*VLOOKUP(P1821,'Huawei BUn - JDI'!B:H,7,0),0),
IFERROR(IF(AC1821/VLOOKUP(P1821,'Huawei BUn - JDI'!L:O,3,0)&lt;1,VLOOKUP(P1821,'Huawei BUn - JDI'!L:O,3,0),
IFERROR(IF(AC1821/VLOOKUP(P1821,'Huawei BUn - JDI'!L:O,3,0)&lt;&gt;ROUND(AC1821/VLOOKUP(P1821,'Huawei BUn - JDI'!L:O,3,0),0),ROUNDUP(AC1821/VLOOKUP(P1821,'Huawei BUn - JDI'!L:O,3,0),0),AC1821),AC1821)),AC1821))</f>
        <v>200</v>
      </c>
      <c r="F1821" s="17">
        <f>VLOOKUP(P1821,'Material Unit Price List'!A:D,3,0)</f>
        <v>0.1145</v>
      </c>
      <c r="G1821" s="1" t="str">
        <f>TRIM(MID(N1821,(FIND("]",N1821)+1),
(FIND("#",N1821)-1)-(FIND("]",N1821))))</f>
        <v>BYF-2</v>
      </c>
      <c r="H1821" s="16" t="str">
        <f>IFERROR(VLOOKUP(P1821,'Huawei BUn - JDI'!B:H,1,0)&amp;" - has convertion, divide for - "&amp;VLOOKUP(P1821,'Huawei BUn - JDI'!B:H,4,0),
IFERROR(VLOOKUP(P1821,'Huawei BUn - JDI'!L:O,1,0)&amp;"- has MOQ of - "&amp;VLOOKUP(P1821,'Huawei BUn - JDI'!L:O,3,0)," Sem Conversão"))</f>
        <v xml:space="preserve"> Sem Conversão</v>
      </c>
      <c r="J1821" s="2" t="s">
        <v>4</v>
      </c>
      <c r="K1821" s="1" t="b">
        <v>1</v>
      </c>
      <c r="L1821" s="1" t="s">
        <v>8263</v>
      </c>
      <c r="M1821" s="11" t="s">
        <v>10272</v>
      </c>
      <c r="N1821" s="10" t="s">
        <v>8393</v>
      </c>
      <c r="O1821" s="9" t="s">
        <v>7544</v>
      </c>
      <c r="P1821" s="10" t="s">
        <v>6514</v>
      </c>
      <c r="Q1821" s="9" t="s">
        <v>5250</v>
      </c>
      <c r="R1821" s="161" t="s">
        <v>7545</v>
      </c>
      <c r="S1821" s="10" t="s">
        <v>7</v>
      </c>
      <c r="T1821" s="9" t="s">
        <v>7655</v>
      </c>
      <c r="U1821" s="10" t="s">
        <v>1</v>
      </c>
      <c r="V1821" s="9">
        <v>1</v>
      </c>
      <c r="W1821" s="10">
        <v>47</v>
      </c>
      <c r="X1821" s="9" t="s">
        <v>5</v>
      </c>
      <c r="Y1821" s="8">
        <v>45329</v>
      </c>
      <c r="Z1821" s="7">
        <v>45248</v>
      </c>
      <c r="AA1821" s="8">
        <v>45309</v>
      </c>
      <c r="AB1821" s="7">
        <v>45309</v>
      </c>
      <c r="AC1821" s="6">
        <v>200</v>
      </c>
    </row>
    <row r="1822" spans="1:30" hidden="1">
      <c r="A1822" s="15" t="str">
        <f t="shared" ca="1" si="42"/>
        <v>Future PO</v>
      </c>
      <c r="B1822" s="40" t="str">
        <f ca="1">IFERROR(IF(FIND("TAMURA",UPPER(Q1822))&lt;&gt;0,"LOCAL PO &gt; 'TAMURA' ","ERRO Regra Tamura"),
IFERROR(IF(LOWER(S1822)="national","Local PO",
IF(YEAR(Z1822)&amp;TEXT(WEEKNUM(Z1822),"00")&lt;=YEAR(TODAY())&amp;TEXT(WEEKNUM(TODAY())  +1,"00"),"PO &gt; Ok",   "Future PO")),""))</f>
        <v>Future PO</v>
      </c>
      <c r="C1822" s="18" t="str">
        <f>IFERROR(IF(VLOOKUP(G1822&amp;P1822,'Troca PN'!A:G,5,0)&lt;&gt;0,"TEVE Troca de PN","  &gt; ERRO CHAVE SKU&amp;PN "),"")</f>
        <v/>
      </c>
      <c r="D1822" s="18" t="str">
        <f>IFERROR(IF(VLOOKUP(G1822&amp;P1822,'Troca PN'!A:G,5,0)&lt;&gt;0,VLOOKUP(P1822,'Troca PN'!C:G,2,0),"  &gt; ERRO CHAVE SKU&amp;PN "),P1822)</f>
        <v>36020279-005</v>
      </c>
      <c r="E1822" s="54">
        <f>IFERROR(ROUNDUP((AC1822/VLOOKUP(P1822,'Huawei BUn - JDI'!B:H,4,0))*VLOOKUP(P1822,'Huawei BUn - JDI'!B:H,7,0),0),
IFERROR(IF(AC1822/VLOOKUP(P1822,'Huawei BUn - JDI'!L:O,3,0)&lt;1,VLOOKUP(P1822,'Huawei BUn - JDI'!L:O,3,0),
IFERROR(IF(AC1822/VLOOKUP(P1822,'Huawei BUn - JDI'!L:O,3,0)&lt;&gt;ROUND(AC1822/VLOOKUP(P1822,'Huawei BUn - JDI'!L:O,3,0),0),ROUNDUP(AC1822/VLOOKUP(P1822,'Huawei BUn - JDI'!L:O,3,0),0),AC1822),AC1822)),AC1822))</f>
        <v>873</v>
      </c>
      <c r="F1822" s="17">
        <f>VLOOKUP(P1822,'Material Unit Price List'!A:D,3,0)</f>
        <v>0.1145</v>
      </c>
      <c r="G1822" s="1" t="str">
        <f>TRIM(MID(N1822,(FIND("]",N1822)+1),
(FIND("#",N1822)-1)-(FIND("]",N1822))))</f>
        <v>737-4</v>
      </c>
      <c r="H1822" s="16" t="str">
        <f>IFERROR(VLOOKUP(P1822,'Huawei BUn - JDI'!B:H,1,0)&amp;" - has convertion, divide for - "&amp;VLOOKUP(P1822,'Huawei BUn - JDI'!B:H,4,0),
IFERROR(VLOOKUP(P1822,'Huawei BUn - JDI'!L:O,1,0)&amp;"- has MOQ of - "&amp;VLOOKUP(P1822,'Huawei BUn - JDI'!L:O,3,0)," Sem Conversão"))</f>
        <v xml:space="preserve"> Sem Conversão</v>
      </c>
      <c r="J1822" s="2" t="s">
        <v>4</v>
      </c>
      <c r="K1822" s="1" t="b">
        <v>1</v>
      </c>
      <c r="L1822" s="1" t="s">
        <v>8263</v>
      </c>
      <c r="M1822" s="11" t="s">
        <v>10273</v>
      </c>
      <c r="N1822" s="10" t="s">
        <v>8391</v>
      </c>
      <c r="O1822" s="9" t="s">
        <v>7544</v>
      </c>
      <c r="P1822" s="10" t="s">
        <v>6514</v>
      </c>
      <c r="Q1822" s="9" t="s">
        <v>5250</v>
      </c>
      <c r="R1822" s="161" t="s">
        <v>7545</v>
      </c>
      <c r="S1822" s="10" t="s">
        <v>7</v>
      </c>
      <c r="T1822" s="9" t="s">
        <v>7655</v>
      </c>
      <c r="U1822" s="10" t="s">
        <v>1</v>
      </c>
      <c r="V1822" s="9">
        <v>1</v>
      </c>
      <c r="W1822" s="10">
        <v>47</v>
      </c>
      <c r="X1822" s="9" t="s">
        <v>5</v>
      </c>
      <c r="Y1822" s="8">
        <v>45330</v>
      </c>
      <c r="Z1822" s="7">
        <v>45248</v>
      </c>
      <c r="AA1822" s="8">
        <v>45309</v>
      </c>
      <c r="AB1822" s="7">
        <v>45309</v>
      </c>
      <c r="AC1822" s="6">
        <v>873</v>
      </c>
    </row>
    <row r="1823" spans="1:30" hidden="1">
      <c r="A1823" s="15" t="str">
        <f t="shared" ca="1" si="42"/>
        <v>PO &gt; Ok</v>
      </c>
      <c r="B1823" s="40" t="s">
        <v>10768</v>
      </c>
      <c r="C1823" s="18" t="str">
        <f>IFERROR(IF(VLOOKUP(G1823&amp;P1823,'Troca PN'!A:G,5,0)&lt;&gt;0,"TEVE Troca de PN","  &gt; ERRO CHAVE SKU&amp;PN "),"")</f>
        <v/>
      </c>
      <c r="D1823" s="18" t="str">
        <f>IFERROR(IF(VLOOKUP(G1823&amp;P1823,'Troca PN'!A:G,5,0)&lt;&gt;0,VLOOKUP(P1823,'Troca PN'!C:G,2,0),"  &gt; ERRO CHAVE SKU&amp;PN "),P1823)</f>
        <v>36020320-006</v>
      </c>
      <c r="E1823" s="54">
        <f>IFERROR(ROUNDUP((AC1823/VLOOKUP(P1823,'Huawei BUn - JDI'!B:H,4,0))*VLOOKUP(P1823,'Huawei BUn - JDI'!B:H,7,0),0),
IFERROR(IF(AC1823/VLOOKUP(P1823,'Huawei BUn - JDI'!L:O,3,0)&lt;1,VLOOKUP(P1823,'Huawei BUn - JDI'!L:O,3,0),
IFERROR(IF(AC1823/VLOOKUP(P1823,'Huawei BUn - JDI'!L:O,3,0)&lt;&gt;ROUND(AC1823/VLOOKUP(P1823,'Huawei BUn - JDI'!L:O,3,0),0),ROUNDUP(AC1823/VLOOKUP(P1823,'Huawei BUn - JDI'!L:O,3,0),0),AC1823),AC1823)),AC1823))</f>
        <v>200</v>
      </c>
      <c r="F1823" s="17">
        <f>VLOOKUP(P1823,'Material Unit Price List'!A:D,3,0)</f>
        <v>0.1046</v>
      </c>
      <c r="G1823" s="1" t="str">
        <f>TRIM(MID(N1823,(FIND("]",N1823)+1),
(FIND("#",N1823)-1)-(FIND("]",N1823))))</f>
        <v>UWT-5</v>
      </c>
      <c r="H1823" s="16" t="str">
        <f>IFERROR(VLOOKUP(P1823,'Huawei BUn - JDI'!B:H,1,0)&amp;" - has convertion, divide for - "&amp;VLOOKUP(P1823,'Huawei BUn - JDI'!B:H,4,0),
IFERROR(VLOOKUP(P1823,'Huawei BUn - JDI'!L:O,1,0)&amp;"- has MOQ of - "&amp;VLOOKUP(P1823,'Huawei BUn - JDI'!L:O,3,0)," Sem Conversão"))</f>
        <v xml:space="preserve"> Sem Conversão</v>
      </c>
      <c r="J1823" s="2" t="s">
        <v>4</v>
      </c>
      <c r="K1823" s="1" t="b">
        <v>1</v>
      </c>
      <c r="L1823" s="1" t="s">
        <v>8264</v>
      </c>
      <c r="M1823" s="11" t="s">
        <v>10274</v>
      </c>
      <c r="N1823" s="10" t="s">
        <v>8406</v>
      </c>
      <c r="O1823" s="9" t="s">
        <v>7544</v>
      </c>
      <c r="P1823" s="10" t="s">
        <v>5261</v>
      </c>
      <c r="Q1823" s="9" t="s">
        <v>5257</v>
      </c>
      <c r="R1823" s="161" t="s">
        <v>7545</v>
      </c>
      <c r="S1823" s="10" t="s">
        <v>7</v>
      </c>
      <c r="T1823" s="9" t="s">
        <v>7655</v>
      </c>
      <c r="U1823" s="10" t="s">
        <v>1</v>
      </c>
      <c r="V1823" s="9">
        <v>1</v>
      </c>
      <c r="W1823" s="10">
        <v>47</v>
      </c>
      <c r="X1823" s="9" t="s">
        <v>5</v>
      </c>
      <c r="Y1823" s="8">
        <v>45306</v>
      </c>
      <c r="Z1823" s="7">
        <v>45231</v>
      </c>
      <c r="AA1823" s="8">
        <v>45292</v>
      </c>
      <c r="AB1823" s="7">
        <v>45292</v>
      </c>
      <c r="AC1823" s="6">
        <v>200</v>
      </c>
    </row>
    <row r="1824" spans="1:30" hidden="1">
      <c r="A1824" s="15" t="str">
        <f t="shared" ca="1" si="42"/>
        <v>PO &gt; Ok</v>
      </c>
      <c r="B1824" s="40" t="s">
        <v>10768</v>
      </c>
      <c r="C1824" s="18" t="str">
        <f>IFERROR(IF(VLOOKUP(G1824&amp;P1824,'Troca PN'!A:G,5,0)&lt;&gt;0,"TEVE Troca de PN","  &gt; ERRO CHAVE SKU&amp;PN "),"")</f>
        <v/>
      </c>
      <c r="D1824" s="18" t="str">
        <f>IFERROR(IF(VLOOKUP(G1824&amp;P1824,'Troca PN'!A:G,5,0)&lt;&gt;0,VLOOKUP(P1824,'Troca PN'!C:G,2,0),"  &gt; ERRO CHAVE SKU&amp;PN "),P1824)</f>
        <v>36020320-006</v>
      </c>
      <c r="E1824" s="54">
        <f>IFERROR(ROUNDUP((AC1824/VLOOKUP(P1824,'Huawei BUn - JDI'!B:H,4,0))*VLOOKUP(P1824,'Huawei BUn - JDI'!B:H,7,0),0),
IFERROR(IF(AC1824/VLOOKUP(P1824,'Huawei BUn - JDI'!L:O,3,0)&lt;1,VLOOKUP(P1824,'Huawei BUn - JDI'!L:O,3,0),
IFERROR(IF(AC1824/VLOOKUP(P1824,'Huawei BUn - JDI'!L:O,3,0)&lt;&gt;ROUND(AC1824/VLOOKUP(P1824,'Huawei BUn - JDI'!L:O,3,0),0),ROUNDUP(AC1824/VLOOKUP(P1824,'Huawei BUn - JDI'!L:O,3,0),0),AC1824),AC1824)),AC1824))</f>
        <v>200</v>
      </c>
      <c r="F1824" s="17">
        <f>VLOOKUP(P1824,'Material Unit Price List'!A:D,3,0)</f>
        <v>0.1046</v>
      </c>
      <c r="G1824" s="1" t="str">
        <f>TRIM(MID(N1824,(FIND("]",N1824)+1),
(FIND("#",N1824)-1)-(FIND("]",N1824))))</f>
        <v>UWT-5</v>
      </c>
      <c r="H1824" s="16" t="str">
        <f>IFERROR(VLOOKUP(P1824,'Huawei BUn - JDI'!B:H,1,0)&amp;" - has convertion, divide for - "&amp;VLOOKUP(P1824,'Huawei BUn - JDI'!B:H,4,0),
IFERROR(VLOOKUP(P1824,'Huawei BUn - JDI'!L:O,1,0)&amp;"- has MOQ of - "&amp;VLOOKUP(P1824,'Huawei BUn - JDI'!L:O,3,0)," Sem Conversão"))</f>
        <v xml:space="preserve"> Sem Conversão</v>
      </c>
      <c r="J1824" s="2" t="s">
        <v>4</v>
      </c>
      <c r="K1824" s="1" t="b">
        <v>1</v>
      </c>
      <c r="L1824" s="1" t="s">
        <v>8264</v>
      </c>
      <c r="M1824" s="11" t="s">
        <v>10275</v>
      </c>
      <c r="N1824" s="10" t="s">
        <v>8408</v>
      </c>
      <c r="O1824" s="9" t="s">
        <v>7544</v>
      </c>
      <c r="P1824" s="10" t="s">
        <v>5261</v>
      </c>
      <c r="Q1824" s="9" t="s">
        <v>5257</v>
      </c>
      <c r="R1824" s="161" t="s">
        <v>7545</v>
      </c>
      <c r="S1824" s="10" t="s">
        <v>7</v>
      </c>
      <c r="T1824" s="9" t="s">
        <v>7655</v>
      </c>
      <c r="U1824" s="10" t="s">
        <v>1</v>
      </c>
      <c r="V1824" s="9">
        <v>1</v>
      </c>
      <c r="W1824" s="10">
        <v>47</v>
      </c>
      <c r="X1824" s="9" t="s">
        <v>5</v>
      </c>
      <c r="Y1824" s="8">
        <v>45307</v>
      </c>
      <c r="Z1824" s="7">
        <v>45231</v>
      </c>
      <c r="AA1824" s="8">
        <v>45292</v>
      </c>
      <c r="AB1824" s="7">
        <v>45292</v>
      </c>
      <c r="AC1824" s="6">
        <v>200</v>
      </c>
    </row>
    <row r="1825" spans="1:30">
      <c r="A1825" s="15" t="str">
        <f t="shared" ca="1" si="42"/>
        <v>PO &gt; Ok</v>
      </c>
      <c r="B1825" s="40" t="str">
        <f ca="1">IFERROR(IF(FIND("TAMURA",UPPER(Q1825))&lt;&gt;0,"LOCAL PO &gt; 'TAMURA' ","ERRO Regra Tamura"),
IFERROR(IF(LOWER(S1825)="national","Local PO",
IF(YEAR(Z1825)&amp;TEXT(WEEKNUM(Z1825),"00")&lt;=YEAR(TODAY())&amp;TEXT(WEEKNUM(TODAY())  +1,"00"),"PO &gt; Ok",   "Future PO")),""))</f>
        <v>PO &gt; Ok</v>
      </c>
      <c r="C1825" s="18" t="str">
        <f>IFERROR(IF(VLOOKUP(G1825&amp;P1825,'Troca PN'!A:G,5,0)&lt;&gt;0,"TEVE Troca de PN","  &gt; ERRO CHAVE SKU&amp;PN "),"")</f>
        <v/>
      </c>
      <c r="D1825" s="18" t="str">
        <f>IFERROR(IF(VLOOKUP(G1825&amp;P1825,'Troca PN'!A:G,5,0)&lt;&gt;0,VLOOKUP(P1825,'Troca PN'!C:G,2,0),"  &gt; ERRO CHAVE SKU&amp;PN "),P1825)</f>
        <v>36020320-006</v>
      </c>
      <c r="E1825" s="54">
        <f>IFERROR(ROUNDUP((AC1825/VLOOKUP(P1825,'Huawei BUn - JDI'!B:H,4,0))*VLOOKUP(P1825,'Huawei BUn - JDI'!B:H,7,0),0),
IFERROR(IF(AC1825/VLOOKUP(P1825,'Huawei BUn - JDI'!L:O,3,0)&lt;1,VLOOKUP(P1825,'Huawei BUn - JDI'!L:O,3,0),
IFERROR(IF(AC1825/VLOOKUP(P1825,'Huawei BUn - JDI'!L:O,3,0)&lt;&gt;ROUND(AC1825/VLOOKUP(P1825,'Huawei BUn - JDI'!L:O,3,0),0),ROUNDUP(AC1825/VLOOKUP(P1825,'Huawei BUn - JDI'!L:O,3,0),0),AC1825),AC1825)),AC1825))</f>
        <v>100</v>
      </c>
      <c r="F1825" s="17">
        <f>VLOOKUP(P1825,'Material Unit Price List'!A:D,3,0)</f>
        <v>0.1046</v>
      </c>
      <c r="G1825" s="1" t="str">
        <f>TRIM(MID(N1825,(FIND("]",N1825)+1),
(FIND("#",N1825)-1)-(FIND("]",N1825))))</f>
        <v>626-3</v>
      </c>
      <c r="H1825" s="16" t="str">
        <f>IFERROR(VLOOKUP(P1825,'Huawei BUn - JDI'!B:H,1,0)&amp;" - has convertion, divide for - "&amp;VLOOKUP(P1825,'Huawei BUn - JDI'!B:H,4,0),
IFERROR(VLOOKUP(P1825,'Huawei BUn - JDI'!L:O,1,0)&amp;"- has MOQ of - "&amp;VLOOKUP(P1825,'Huawei BUn - JDI'!L:O,3,0)," Sem Conversão"))</f>
        <v xml:space="preserve"> Sem Conversão</v>
      </c>
      <c r="J1825" s="2" t="s">
        <v>4</v>
      </c>
      <c r="K1825" s="1" t="b">
        <v>0</v>
      </c>
      <c r="L1825" s="1" t="s">
        <v>8264</v>
      </c>
      <c r="M1825" s="11" t="s">
        <v>10276</v>
      </c>
      <c r="N1825" s="10" t="s">
        <v>8641</v>
      </c>
      <c r="O1825" s="9" t="s">
        <v>7544</v>
      </c>
      <c r="P1825" s="10" t="s">
        <v>5261</v>
      </c>
      <c r="Q1825" s="9" t="s">
        <v>5257</v>
      </c>
      <c r="R1825" s="161" t="s">
        <v>7545</v>
      </c>
      <c r="S1825" s="10" t="s">
        <v>7</v>
      </c>
      <c r="T1825" s="9" t="s">
        <v>7655</v>
      </c>
      <c r="U1825" s="10" t="s">
        <v>1</v>
      </c>
      <c r="V1825" s="9">
        <v>1</v>
      </c>
      <c r="W1825" s="10">
        <v>47</v>
      </c>
      <c r="X1825" s="9" t="s">
        <v>5</v>
      </c>
      <c r="Y1825" s="8">
        <v>45297</v>
      </c>
      <c r="Z1825" s="7">
        <v>45217</v>
      </c>
      <c r="AA1825" s="8">
        <v>45278</v>
      </c>
      <c r="AB1825" s="7">
        <v>45284</v>
      </c>
      <c r="AC1825" s="6">
        <v>100</v>
      </c>
      <c r="AD1825" s="1" t="s">
        <v>10769</v>
      </c>
    </row>
    <row r="1826" spans="1:30" hidden="1">
      <c r="A1826" s="15" t="str">
        <f t="shared" ca="1" si="42"/>
        <v>Future PO</v>
      </c>
      <c r="B1826" s="40" t="str">
        <f ca="1">IFERROR(IF(FIND("TAMURA",UPPER(Q1826))&lt;&gt;0,"LOCAL PO &gt; 'TAMURA' ","ERRO Regra Tamura"),
IFERROR(IF(LOWER(S1826)="national","Local PO",
IF(YEAR(Z1826)&amp;TEXT(WEEKNUM(Z1826),"00")&lt;=YEAR(TODAY())&amp;TEXT(WEEKNUM(TODAY())  +1,"00"),"PO &gt; Ok",   "Future PO")),""))</f>
        <v>Future PO</v>
      </c>
      <c r="C1826" s="18" t="str">
        <f>IFERROR(IF(VLOOKUP(G1826&amp;P1826,'Troca PN'!A:G,5,0)&lt;&gt;0,"TEVE Troca de PN","  &gt; ERRO CHAVE SKU&amp;PN "),"")</f>
        <v/>
      </c>
      <c r="D1826" s="18" t="str">
        <f>IFERROR(IF(VLOOKUP(G1826&amp;P1826,'Troca PN'!A:G,5,0)&lt;&gt;0,VLOOKUP(P1826,'Troca PN'!C:G,2,0),"  &gt; ERRO CHAVE SKU&amp;PN "),P1826)</f>
        <v>36020320-006</v>
      </c>
      <c r="E1826" s="54">
        <f>IFERROR(ROUNDUP((AC1826/VLOOKUP(P1826,'Huawei BUn - JDI'!B:H,4,0))*VLOOKUP(P1826,'Huawei BUn - JDI'!B:H,7,0),0),
IFERROR(IF(AC1826/VLOOKUP(P1826,'Huawei BUn - JDI'!L:O,3,0)&lt;1,VLOOKUP(P1826,'Huawei BUn - JDI'!L:O,3,0),
IFERROR(IF(AC1826/VLOOKUP(P1826,'Huawei BUn - JDI'!L:O,3,0)&lt;&gt;ROUND(AC1826/VLOOKUP(P1826,'Huawei BUn - JDI'!L:O,3,0),0),ROUNDUP(AC1826/VLOOKUP(P1826,'Huawei BUn - JDI'!L:O,3,0),0),AC1826),AC1826)),AC1826))</f>
        <v>400</v>
      </c>
      <c r="F1826" s="17">
        <f>VLOOKUP(P1826,'Material Unit Price List'!A:D,3,0)</f>
        <v>0.1046</v>
      </c>
      <c r="G1826" s="1" t="str">
        <f>TRIM(MID(N1826,(FIND("]",N1826)+1),
(FIND("#",N1826)-1)-(FIND("]",N1826))))</f>
        <v>BYF-2</v>
      </c>
      <c r="H1826" s="16" t="str">
        <f>IFERROR(VLOOKUP(P1826,'Huawei BUn - JDI'!B:H,1,0)&amp;" - has convertion, divide for - "&amp;VLOOKUP(P1826,'Huawei BUn - JDI'!B:H,4,0),
IFERROR(VLOOKUP(P1826,'Huawei BUn - JDI'!L:O,1,0)&amp;"- has MOQ of - "&amp;VLOOKUP(P1826,'Huawei BUn - JDI'!L:O,3,0)," Sem Conversão"))</f>
        <v xml:space="preserve"> Sem Conversão</v>
      </c>
      <c r="J1826" s="2" t="s">
        <v>4</v>
      </c>
      <c r="K1826" s="1" t="b">
        <v>1</v>
      </c>
      <c r="L1826" s="1" t="s">
        <v>8264</v>
      </c>
      <c r="M1826" s="11" t="s">
        <v>10277</v>
      </c>
      <c r="N1826" s="10" t="s">
        <v>8395</v>
      </c>
      <c r="O1826" s="9" t="s">
        <v>7544</v>
      </c>
      <c r="P1826" s="10" t="s">
        <v>5261</v>
      </c>
      <c r="Q1826" s="9" t="s">
        <v>5257</v>
      </c>
      <c r="R1826" s="161" t="s">
        <v>7545</v>
      </c>
      <c r="S1826" s="10" t="s">
        <v>7</v>
      </c>
      <c r="T1826" s="9" t="s">
        <v>7655</v>
      </c>
      <c r="U1826" s="10" t="s">
        <v>1</v>
      </c>
      <c r="V1826" s="9">
        <v>1</v>
      </c>
      <c r="W1826" s="10">
        <v>47</v>
      </c>
      <c r="X1826" s="9" t="s">
        <v>5</v>
      </c>
      <c r="Y1826" s="8">
        <v>45328</v>
      </c>
      <c r="Z1826" s="7">
        <v>45248</v>
      </c>
      <c r="AA1826" s="8">
        <v>45309</v>
      </c>
      <c r="AB1826" s="7">
        <v>45309</v>
      </c>
      <c r="AC1826" s="6">
        <v>400</v>
      </c>
    </row>
    <row r="1827" spans="1:30" hidden="1">
      <c r="A1827" s="15" t="str">
        <f t="shared" ca="1" si="42"/>
        <v>Future PO</v>
      </c>
      <c r="B1827" s="40" t="str">
        <f ca="1">IFERROR(IF(FIND("TAMURA",UPPER(Q1827))&lt;&gt;0,"LOCAL PO &gt; 'TAMURA' ","ERRO Regra Tamura"),
IFERROR(IF(LOWER(S1827)="national","Local PO",
IF(YEAR(Z1827)&amp;TEXT(WEEKNUM(Z1827),"00")&lt;=YEAR(TODAY())&amp;TEXT(WEEKNUM(TODAY())  +1,"00"),"PO &gt; Ok",   "Future PO")),""))</f>
        <v>Future PO</v>
      </c>
      <c r="C1827" s="18" t="str">
        <f>IFERROR(IF(VLOOKUP(G1827&amp;P1827,'Troca PN'!A:G,5,0)&lt;&gt;0,"TEVE Troca de PN","  &gt; ERRO CHAVE SKU&amp;PN "),"")</f>
        <v/>
      </c>
      <c r="D1827" s="18" t="str">
        <f>IFERROR(IF(VLOOKUP(G1827&amp;P1827,'Troca PN'!A:G,5,0)&lt;&gt;0,VLOOKUP(P1827,'Troca PN'!C:G,2,0),"  &gt; ERRO CHAVE SKU&amp;PN "),P1827)</f>
        <v>36020320-006</v>
      </c>
      <c r="E1827" s="54">
        <f>IFERROR(ROUNDUP((AC1827/VLOOKUP(P1827,'Huawei BUn - JDI'!B:H,4,0))*VLOOKUP(P1827,'Huawei BUn - JDI'!B:H,7,0),0),
IFERROR(IF(AC1827/VLOOKUP(P1827,'Huawei BUn - JDI'!L:O,3,0)&lt;1,VLOOKUP(P1827,'Huawei BUn - JDI'!L:O,3,0),
IFERROR(IF(AC1827/VLOOKUP(P1827,'Huawei BUn - JDI'!L:O,3,0)&lt;&gt;ROUND(AC1827/VLOOKUP(P1827,'Huawei BUn - JDI'!L:O,3,0),0),ROUNDUP(AC1827/VLOOKUP(P1827,'Huawei BUn - JDI'!L:O,3,0),0),AC1827),AC1827)),AC1827))</f>
        <v>200</v>
      </c>
      <c r="F1827" s="17">
        <f>VLOOKUP(P1827,'Material Unit Price List'!A:D,3,0)</f>
        <v>0.1046</v>
      </c>
      <c r="G1827" s="1" t="str">
        <f>TRIM(MID(N1827,(FIND("]",N1827)+1),
(FIND("#",N1827)-1)-(FIND("]",N1827))))</f>
        <v>BYF-2</v>
      </c>
      <c r="H1827" s="16" t="str">
        <f>IFERROR(VLOOKUP(P1827,'Huawei BUn - JDI'!B:H,1,0)&amp;" - has convertion, divide for - "&amp;VLOOKUP(P1827,'Huawei BUn - JDI'!B:H,4,0),
IFERROR(VLOOKUP(P1827,'Huawei BUn - JDI'!L:O,1,0)&amp;"- has MOQ of - "&amp;VLOOKUP(P1827,'Huawei BUn - JDI'!L:O,3,0)," Sem Conversão"))</f>
        <v xml:space="preserve"> Sem Conversão</v>
      </c>
      <c r="J1827" s="2" t="s">
        <v>4</v>
      </c>
      <c r="K1827" s="1" t="b">
        <v>1</v>
      </c>
      <c r="L1827" s="1" t="s">
        <v>8264</v>
      </c>
      <c r="M1827" s="11" t="s">
        <v>10278</v>
      </c>
      <c r="N1827" s="10" t="s">
        <v>8393</v>
      </c>
      <c r="O1827" s="9" t="s">
        <v>7544</v>
      </c>
      <c r="P1827" s="10" t="s">
        <v>5261</v>
      </c>
      <c r="Q1827" s="9" t="s">
        <v>5257</v>
      </c>
      <c r="R1827" s="161" t="s">
        <v>7545</v>
      </c>
      <c r="S1827" s="10" t="s">
        <v>7</v>
      </c>
      <c r="T1827" s="9" t="s">
        <v>7655</v>
      </c>
      <c r="U1827" s="10" t="s">
        <v>1</v>
      </c>
      <c r="V1827" s="9">
        <v>1</v>
      </c>
      <c r="W1827" s="10">
        <v>47</v>
      </c>
      <c r="X1827" s="9" t="s">
        <v>5</v>
      </c>
      <c r="Y1827" s="8">
        <v>45329</v>
      </c>
      <c r="Z1827" s="7">
        <v>45248</v>
      </c>
      <c r="AA1827" s="8">
        <v>45309</v>
      </c>
      <c r="AB1827" s="7">
        <v>45309</v>
      </c>
      <c r="AC1827" s="6">
        <v>200</v>
      </c>
    </row>
    <row r="1828" spans="1:30" hidden="1">
      <c r="A1828" s="15" t="str">
        <f t="shared" ca="1" si="42"/>
        <v>Future PO</v>
      </c>
      <c r="B1828" s="40" t="str">
        <f ca="1">IFERROR(IF(FIND("TAMURA",UPPER(Q1828))&lt;&gt;0,"LOCAL PO &gt; 'TAMURA' ","ERRO Regra Tamura"),
IFERROR(IF(LOWER(S1828)="national","Local PO",
IF(YEAR(Z1828)&amp;TEXT(WEEKNUM(Z1828),"00")&lt;=YEAR(TODAY())&amp;TEXT(WEEKNUM(TODAY())  +1,"00"),"PO &gt; Ok",   "Future PO")),""))</f>
        <v>Future PO</v>
      </c>
      <c r="C1828" s="18" t="str">
        <f>IFERROR(IF(VLOOKUP(G1828&amp;P1828,'Troca PN'!A:G,5,0)&lt;&gt;0,"TEVE Troca de PN","  &gt; ERRO CHAVE SKU&amp;PN "),"")</f>
        <v/>
      </c>
      <c r="D1828" s="18" t="str">
        <f>IFERROR(IF(VLOOKUP(G1828&amp;P1828,'Troca PN'!A:G,5,0)&lt;&gt;0,VLOOKUP(P1828,'Troca PN'!C:G,2,0),"  &gt; ERRO CHAVE SKU&amp;PN "),P1828)</f>
        <v>36020320-006</v>
      </c>
      <c r="E1828" s="54">
        <f>IFERROR(ROUNDUP((AC1828/VLOOKUP(P1828,'Huawei BUn - JDI'!B:H,4,0))*VLOOKUP(P1828,'Huawei BUn - JDI'!B:H,7,0),0),
IFERROR(IF(AC1828/VLOOKUP(P1828,'Huawei BUn - JDI'!L:O,3,0)&lt;1,VLOOKUP(P1828,'Huawei BUn - JDI'!L:O,3,0),
IFERROR(IF(AC1828/VLOOKUP(P1828,'Huawei BUn - JDI'!L:O,3,0)&lt;&gt;ROUND(AC1828/VLOOKUP(P1828,'Huawei BUn - JDI'!L:O,3,0),0),ROUNDUP(AC1828/VLOOKUP(P1828,'Huawei BUn - JDI'!L:O,3,0),0),AC1828),AC1828)),AC1828))</f>
        <v>600</v>
      </c>
      <c r="F1828" s="17">
        <f>VLOOKUP(P1828,'Material Unit Price List'!A:D,3,0)</f>
        <v>0.1046</v>
      </c>
      <c r="G1828" s="1" t="str">
        <f>TRIM(MID(N1828,(FIND("]",N1828)+1),
(FIND("#",N1828)-1)-(FIND("]",N1828))))</f>
        <v>737-4</v>
      </c>
      <c r="H1828" s="16" t="str">
        <f>IFERROR(VLOOKUP(P1828,'Huawei BUn - JDI'!B:H,1,0)&amp;" - has convertion, divide for - "&amp;VLOOKUP(P1828,'Huawei BUn - JDI'!B:H,4,0),
IFERROR(VLOOKUP(P1828,'Huawei BUn - JDI'!L:O,1,0)&amp;"- has MOQ of - "&amp;VLOOKUP(P1828,'Huawei BUn - JDI'!L:O,3,0)," Sem Conversão"))</f>
        <v xml:space="preserve"> Sem Conversão</v>
      </c>
      <c r="J1828" s="2" t="s">
        <v>4</v>
      </c>
      <c r="K1828" s="1" t="b">
        <v>1</v>
      </c>
      <c r="L1828" s="1" t="s">
        <v>8264</v>
      </c>
      <c r="M1828" s="11" t="s">
        <v>10279</v>
      </c>
      <c r="N1828" s="10" t="s">
        <v>8391</v>
      </c>
      <c r="O1828" s="9" t="s">
        <v>7544</v>
      </c>
      <c r="P1828" s="10" t="s">
        <v>5261</v>
      </c>
      <c r="Q1828" s="9" t="s">
        <v>5257</v>
      </c>
      <c r="R1828" s="161" t="s">
        <v>7545</v>
      </c>
      <c r="S1828" s="10" t="s">
        <v>7</v>
      </c>
      <c r="T1828" s="9" t="s">
        <v>7655</v>
      </c>
      <c r="U1828" s="10" t="s">
        <v>1</v>
      </c>
      <c r="V1828" s="9">
        <v>1</v>
      </c>
      <c r="W1828" s="10">
        <v>47</v>
      </c>
      <c r="X1828" s="9" t="s">
        <v>5</v>
      </c>
      <c r="Y1828" s="8">
        <v>45330</v>
      </c>
      <c r="Z1828" s="7">
        <v>45248</v>
      </c>
      <c r="AA1828" s="8">
        <v>45309</v>
      </c>
      <c r="AB1828" s="7">
        <v>45309</v>
      </c>
      <c r="AC1828" s="6">
        <v>600</v>
      </c>
    </row>
    <row r="1829" spans="1:30" hidden="1">
      <c r="A1829" s="15" t="str">
        <f t="shared" ca="1" si="42"/>
        <v>Future PO</v>
      </c>
      <c r="B1829" s="40" t="str">
        <f ca="1">IFERROR(IF(FIND("TAMURA",UPPER(Q1829))&lt;&gt;0,"LOCAL PO &gt; 'TAMURA' ","ERRO Regra Tamura"),
IFERROR(IF(LOWER(S1829)="national","Local PO",
IF(YEAR(Z1829)&amp;TEXT(WEEKNUM(Z1829),"00")&lt;=YEAR(TODAY())&amp;TEXT(WEEKNUM(TODAY())  +1,"00"),"PO &gt; Ok",   "Future PO")),""))</f>
        <v>Future PO</v>
      </c>
      <c r="C1829" s="18" t="str">
        <f>IFERROR(IF(VLOOKUP(G1829&amp;P1829,'Troca PN'!A:G,5,0)&lt;&gt;0,"TEVE Troca de PN","  &gt; ERRO CHAVE SKU&amp;PN "),"")</f>
        <v/>
      </c>
      <c r="D1829" s="18" t="str">
        <f>IFERROR(IF(VLOOKUP(G1829&amp;P1829,'Troca PN'!A:G,5,0)&lt;&gt;0,VLOOKUP(P1829,'Troca PN'!C:G,2,0),"  &gt; ERRO CHAVE SKU&amp;PN "),P1829)</f>
        <v>36020320-006</v>
      </c>
      <c r="E1829" s="54">
        <f>IFERROR(ROUNDUP((AC1829/VLOOKUP(P1829,'Huawei BUn - JDI'!B:H,4,0))*VLOOKUP(P1829,'Huawei BUn - JDI'!B:H,7,0),0),
IFERROR(IF(AC1829/VLOOKUP(P1829,'Huawei BUn - JDI'!L:O,3,0)&lt;1,VLOOKUP(P1829,'Huawei BUn - JDI'!L:O,3,0),
IFERROR(IF(AC1829/VLOOKUP(P1829,'Huawei BUn - JDI'!L:O,3,0)&lt;&gt;ROUND(AC1829/VLOOKUP(P1829,'Huawei BUn - JDI'!L:O,3,0),0),ROUNDUP(AC1829/VLOOKUP(P1829,'Huawei BUn - JDI'!L:O,3,0),0),AC1829),AC1829)),AC1829))</f>
        <v>158</v>
      </c>
      <c r="F1829" s="17">
        <f>VLOOKUP(P1829,'Material Unit Price List'!A:D,3,0)</f>
        <v>0.1046</v>
      </c>
      <c r="G1829" s="1" t="str">
        <f>TRIM(MID(N1829,(FIND("]",N1829)+1),
(FIND("#",N1829)-1)-(FIND("]",N1829))))</f>
        <v>PFF-4</v>
      </c>
      <c r="H1829" s="16" t="str">
        <f>IFERROR(VLOOKUP(P1829,'Huawei BUn - JDI'!B:H,1,0)&amp;" - has convertion, divide for - "&amp;VLOOKUP(P1829,'Huawei BUn - JDI'!B:H,4,0),
IFERROR(VLOOKUP(P1829,'Huawei BUn - JDI'!L:O,1,0)&amp;"- has MOQ of - "&amp;VLOOKUP(P1829,'Huawei BUn - JDI'!L:O,3,0)," Sem Conversão"))</f>
        <v xml:space="preserve"> Sem Conversão</v>
      </c>
      <c r="J1829" s="2" t="s">
        <v>4</v>
      </c>
      <c r="K1829" s="1" t="b">
        <v>1</v>
      </c>
      <c r="L1829" s="1" t="s">
        <v>8264</v>
      </c>
      <c r="M1829" s="11" t="s">
        <v>10280</v>
      </c>
      <c r="N1829" s="10" t="s">
        <v>8411</v>
      </c>
      <c r="O1829" s="9" t="s">
        <v>7544</v>
      </c>
      <c r="P1829" s="10" t="s">
        <v>5261</v>
      </c>
      <c r="Q1829" s="9" t="s">
        <v>5257</v>
      </c>
      <c r="R1829" s="161" t="s">
        <v>7545</v>
      </c>
      <c r="S1829" s="10" t="s">
        <v>7</v>
      </c>
      <c r="T1829" s="9" t="s">
        <v>7655</v>
      </c>
      <c r="U1829" s="10" t="s">
        <v>1</v>
      </c>
      <c r="V1829" s="9">
        <v>1</v>
      </c>
      <c r="W1829" s="10">
        <v>47</v>
      </c>
      <c r="X1829" s="9" t="s">
        <v>5</v>
      </c>
      <c r="Y1829" s="8">
        <v>45331</v>
      </c>
      <c r="Z1829" s="7">
        <v>45262</v>
      </c>
      <c r="AA1829" s="8">
        <v>45323</v>
      </c>
      <c r="AB1829" s="7">
        <v>45323</v>
      </c>
      <c r="AC1829" s="6">
        <v>158</v>
      </c>
    </row>
    <row r="1830" spans="1:30" hidden="1">
      <c r="A1830" s="15" t="str">
        <f t="shared" ca="1" si="42"/>
        <v>Future PO</v>
      </c>
      <c r="B1830" s="40" t="str">
        <f ca="1">IFERROR(IF(FIND("TAMURA",UPPER(Q1830))&lt;&gt;0,"LOCAL PO &gt; 'TAMURA' ","ERRO Regra Tamura"),
IFERROR(IF(LOWER(S1830)="national","Local PO",
IF(YEAR(Z1830)&amp;TEXT(WEEKNUM(Z1830),"00")&lt;=YEAR(TODAY())&amp;TEXT(WEEKNUM(TODAY())  +1,"00"),"PO &gt; Ok",   "Future PO")),""))</f>
        <v>Future PO</v>
      </c>
      <c r="C1830" s="18" t="str">
        <f>IFERROR(IF(VLOOKUP(G1830&amp;P1830,'Troca PN'!A:G,5,0)&lt;&gt;0,"TEVE Troca de PN","  &gt; ERRO CHAVE SKU&amp;PN "),"")</f>
        <v/>
      </c>
      <c r="D1830" s="18" t="str">
        <f>IFERROR(IF(VLOOKUP(G1830&amp;P1830,'Troca PN'!A:G,5,0)&lt;&gt;0,VLOOKUP(P1830,'Troca PN'!C:G,2,0),"  &gt; ERRO CHAVE SKU&amp;PN "),P1830)</f>
        <v>36020325-009</v>
      </c>
      <c r="E1830" s="54">
        <f>IFERROR(ROUNDUP((AC1830/VLOOKUP(P1830,'Huawei BUn - JDI'!B:H,4,0))*VLOOKUP(P1830,'Huawei BUn - JDI'!B:H,7,0),0),
IFERROR(IF(AC1830/VLOOKUP(P1830,'Huawei BUn - JDI'!L:O,3,0)&lt;1,VLOOKUP(P1830,'Huawei BUn - JDI'!L:O,3,0),
IFERROR(IF(AC1830/VLOOKUP(P1830,'Huawei BUn - JDI'!L:O,3,0)&lt;&gt;ROUND(AC1830/VLOOKUP(P1830,'Huawei BUn - JDI'!L:O,3,0),0),ROUNDUP(AC1830/VLOOKUP(P1830,'Huawei BUn - JDI'!L:O,3,0),0),AC1830),AC1830)),AC1830))</f>
        <v>200</v>
      </c>
      <c r="F1830" s="17">
        <f>VLOOKUP(P1830,'Material Unit Price List'!A:D,3,0)</f>
        <v>4.1399999999999999E-2</v>
      </c>
      <c r="G1830" s="1" t="str">
        <f>TRIM(MID(N1830,(FIND("]",N1830)+1),
(FIND("#",N1830)-1)-(FIND("]",N1830))))</f>
        <v>BYF-2</v>
      </c>
      <c r="H1830" s="16" t="str">
        <f>IFERROR(VLOOKUP(P1830,'Huawei BUn - JDI'!B:H,1,0)&amp;" - has convertion, divide for - "&amp;VLOOKUP(P1830,'Huawei BUn - JDI'!B:H,4,0),
IFERROR(VLOOKUP(P1830,'Huawei BUn - JDI'!L:O,1,0)&amp;"- has MOQ of - "&amp;VLOOKUP(P1830,'Huawei BUn - JDI'!L:O,3,0)," Sem Conversão"))</f>
        <v xml:space="preserve"> Sem Conversão</v>
      </c>
      <c r="J1830" s="2" t="s">
        <v>4</v>
      </c>
      <c r="K1830" s="1" t="b">
        <v>1</v>
      </c>
      <c r="L1830" s="1" t="s">
        <v>8265</v>
      </c>
      <c r="M1830" s="11" t="s">
        <v>10281</v>
      </c>
      <c r="N1830" s="10" t="s">
        <v>8395</v>
      </c>
      <c r="O1830" s="9" t="s">
        <v>7544</v>
      </c>
      <c r="P1830" s="10" t="s">
        <v>8266</v>
      </c>
      <c r="Q1830" s="9" t="s">
        <v>7151</v>
      </c>
      <c r="R1830" s="161" t="s">
        <v>7545</v>
      </c>
      <c r="S1830" s="10" t="s">
        <v>7</v>
      </c>
      <c r="T1830" s="9" t="s">
        <v>7705</v>
      </c>
      <c r="U1830" s="10" t="s">
        <v>1</v>
      </c>
      <c r="V1830" s="9">
        <v>100</v>
      </c>
      <c r="W1830" s="10">
        <v>47</v>
      </c>
      <c r="X1830" s="9" t="s">
        <v>5</v>
      </c>
      <c r="Y1830" s="8">
        <v>45328</v>
      </c>
      <c r="Z1830" s="7">
        <v>45248</v>
      </c>
      <c r="AA1830" s="8">
        <v>45309</v>
      </c>
      <c r="AB1830" s="7">
        <v>45309</v>
      </c>
      <c r="AC1830" s="6">
        <v>200</v>
      </c>
    </row>
    <row r="1831" spans="1:30" hidden="1">
      <c r="A1831" s="15" t="str">
        <f t="shared" ca="1" si="42"/>
        <v>Future PO</v>
      </c>
      <c r="B1831" s="40" t="str">
        <f ca="1">IFERROR(IF(FIND("TAMURA",UPPER(Q1831))&lt;&gt;0,"LOCAL PO &gt; 'TAMURA' ","ERRO Regra Tamura"),
IFERROR(IF(LOWER(S1831)="national","Local PO",
IF(YEAR(Z1831)&amp;TEXT(WEEKNUM(Z1831),"00")&lt;=YEAR(TODAY())&amp;TEXT(WEEKNUM(TODAY())  +1,"00"),"PO &gt; Ok",   "Future PO")),""))</f>
        <v>Future PO</v>
      </c>
      <c r="C1831" s="18" t="str">
        <f>IFERROR(IF(VLOOKUP(G1831&amp;P1831,'Troca PN'!A:G,5,0)&lt;&gt;0,"TEVE Troca de PN","  &gt; ERRO CHAVE SKU&amp;PN "),"")</f>
        <v/>
      </c>
      <c r="D1831" s="18" t="str">
        <f>IFERROR(IF(VLOOKUP(G1831&amp;P1831,'Troca PN'!A:G,5,0)&lt;&gt;0,VLOOKUP(P1831,'Troca PN'!C:G,2,0),"  &gt; ERRO CHAVE SKU&amp;PN "),P1831)</f>
        <v>36020325-009</v>
      </c>
      <c r="E1831" s="54">
        <f>IFERROR(ROUNDUP((AC1831/VLOOKUP(P1831,'Huawei BUn - JDI'!B:H,4,0))*VLOOKUP(P1831,'Huawei BUn - JDI'!B:H,7,0),0),
IFERROR(IF(AC1831/VLOOKUP(P1831,'Huawei BUn - JDI'!L:O,3,0)&lt;1,VLOOKUP(P1831,'Huawei BUn - JDI'!L:O,3,0),
IFERROR(IF(AC1831/VLOOKUP(P1831,'Huawei BUn - JDI'!L:O,3,0)&lt;&gt;ROUND(AC1831/VLOOKUP(P1831,'Huawei BUn - JDI'!L:O,3,0),0),ROUNDUP(AC1831/VLOOKUP(P1831,'Huawei BUn - JDI'!L:O,3,0),0),AC1831),AC1831)),AC1831))</f>
        <v>82</v>
      </c>
      <c r="F1831" s="17">
        <f>VLOOKUP(P1831,'Material Unit Price List'!A:D,3,0)</f>
        <v>4.1399999999999999E-2</v>
      </c>
      <c r="G1831" s="1" t="str">
        <f>TRIM(MID(N1831,(FIND("]",N1831)+1),
(FIND("#",N1831)-1)-(FIND("]",N1831))))</f>
        <v>BYF-2</v>
      </c>
      <c r="H1831" s="16" t="str">
        <f>IFERROR(VLOOKUP(P1831,'Huawei BUn - JDI'!B:H,1,0)&amp;" - has convertion, divide for - "&amp;VLOOKUP(P1831,'Huawei BUn - JDI'!B:H,4,0),
IFERROR(VLOOKUP(P1831,'Huawei BUn - JDI'!L:O,1,0)&amp;"- has MOQ of - "&amp;VLOOKUP(P1831,'Huawei BUn - JDI'!L:O,3,0)," Sem Conversão"))</f>
        <v xml:space="preserve"> Sem Conversão</v>
      </c>
      <c r="J1831" s="2" t="s">
        <v>4</v>
      </c>
      <c r="K1831" s="1" t="b">
        <v>1</v>
      </c>
      <c r="L1831" s="1" t="s">
        <v>8265</v>
      </c>
      <c r="M1831" s="11" t="s">
        <v>10282</v>
      </c>
      <c r="N1831" s="10" t="s">
        <v>8393</v>
      </c>
      <c r="O1831" s="9" t="s">
        <v>7544</v>
      </c>
      <c r="P1831" s="10" t="s">
        <v>8266</v>
      </c>
      <c r="Q1831" s="9" t="s">
        <v>7151</v>
      </c>
      <c r="R1831" s="161" t="s">
        <v>7545</v>
      </c>
      <c r="S1831" s="10" t="s">
        <v>7</v>
      </c>
      <c r="T1831" s="9" t="s">
        <v>7705</v>
      </c>
      <c r="U1831" s="10" t="s">
        <v>1</v>
      </c>
      <c r="V1831" s="9">
        <v>100</v>
      </c>
      <c r="W1831" s="10">
        <v>47</v>
      </c>
      <c r="X1831" s="9" t="s">
        <v>5</v>
      </c>
      <c r="Y1831" s="8">
        <v>45329</v>
      </c>
      <c r="Z1831" s="7">
        <v>45248</v>
      </c>
      <c r="AA1831" s="8">
        <v>45309</v>
      </c>
      <c r="AB1831" s="7">
        <v>45309</v>
      </c>
      <c r="AC1831" s="6">
        <v>82</v>
      </c>
    </row>
    <row r="1832" spans="1:30">
      <c r="A1832" s="15" t="str">
        <f t="shared" ca="1" si="42"/>
        <v>PO &gt; Ok</v>
      </c>
      <c r="B1832" s="40" t="str">
        <f ca="1">IFERROR(IF(FIND("TAMURA",UPPER(Q1832))&lt;&gt;0,"LOCAL PO &gt; 'TAMURA' ","ERRO Regra Tamura"),
IFERROR(IF(LOWER(S1832)="national","Local PO",
IF(YEAR(Z1832)&amp;TEXT(WEEKNUM(Z1832),"00")&lt;=YEAR(TODAY())&amp;TEXT(WEEKNUM(TODAY())  +1,"00"),"PO &gt; Ok",   "Future PO")),""))</f>
        <v>PO &gt; Ok</v>
      </c>
      <c r="C1832" s="18" t="str">
        <f>IFERROR(IF(VLOOKUP(G1832&amp;P1832,'Troca PN'!A:G,5,0)&lt;&gt;0,"TEVE Troca de PN","  &gt; ERRO CHAVE SKU&amp;PN "),"")</f>
        <v/>
      </c>
      <c r="D1832" s="18" t="str">
        <f>IFERROR(IF(VLOOKUP(G1832&amp;P1832,'Troca PN'!A:G,5,0)&lt;&gt;0,VLOOKUP(P1832,'Troca PN'!C:G,2,0),"  &gt; ERRO CHAVE SKU&amp;PN "),P1832)</f>
        <v>36020339-005</v>
      </c>
      <c r="E1832" s="54">
        <f>IFERROR(ROUNDUP((AC1832/VLOOKUP(P1832,'Huawei BUn - JDI'!B:H,4,0))*VLOOKUP(P1832,'Huawei BUn - JDI'!B:H,7,0),0),
IFERROR(IF(AC1832/VLOOKUP(P1832,'Huawei BUn - JDI'!L:O,3,0)&lt;1,VLOOKUP(P1832,'Huawei BUn - JDI'!L:O,3,0),
IFERROR(IF(AC1832/VLOOKUP(P1832,'Huawei BUn - JDI'!L:O,3,0)&lt;&gt;ROUND(AC1832/VLOOKUP(P1832,'Huawei BUn - JDI'!L:O,3,0),0),ROUNDUP(AC1832/VLOOKUP(P1832,'Huawei BUn - JDI'!L:O,3,0),0),AC1832),AC1832)),AC1832))</f>
        <v>300</v>
      </c>
      <c r="F1832" s="17">
        <f>VLOOKUP(P1832,'Material Unit Price List'!A:D,3,0)</f>
        <v>0.128</v>
      </c>
      <c r="G1832" s="1" t="str">
        <f>TRIM(MID(N1832,(FIND("]",N1832)+1),
(FIND("#",N1832)-1)-(FIND("]",N1832))))</f>
        <v>737-4</v>
      </c>
      <c r="H1832" s="16" t="str">
        <f>IFERROR(VLOOKUP(P1832,'Huawei BUn - JDI'!B:H,1,0)&amp;" - has convertion, divide for - "&amp;VLOOKUP(P1832,'Huawei BUn - JDI'!B:H,4,0),
IFERROR(VLOOKUP(P1832,'Huawei BUn - JDI'!L:O,1,0)&amp;"- has MOQ of - "&amp;VLOOKUP(P1832,'Huawei BUn - JDI'!L:O,3,0)," Sem Conversão"))</f>
        <v xml:space="preserve"> Sem Conversão</v>
      </c>
      <c r="J1832" s="2" t="s">
        <v>4</v>
      </c>
      <c r="K1832" s="1" t="b">
        <v>0</v>
      </c>
      <c r="L1832" s="1" t="s">
        <v>8267</v>
      </c>
      <c r="M1832" s="11" t="s">
        <v>10283</v>
      </c>
      <c r="N1832" s="10" t="s">
        <v>8389</v>
      </c>
      <c r="O1832" s="9" t="s">
        <v>7544</v>
      </c>
      <c r="P1832" s="10" t="s">
        <v>5271</v>
      </c>
      <c r="Q1832" s="9" t="s">
        <v>5269</v>
      </c>
      <c r="R1832" s="161" t="s">
        <v>7545</v>
      </c>
      <c r="S1832" s="10" t="s">
        <v>7</v>
      </c>
      <c r="T1832" s="9" t="s">
        <v>7655</v>
      </c>
      <c r="U1832" s="10" t="s">
        <v>1</v>
      </c>
      <c r="V1832" s="9">
        <v>1</v>
      </c>
      <c r="W1832" s="10">
        <v>47</v>
      </c>
      <c r="X1832" s="9" t="s">
        <v>5</v>
      </c>
      <c r="Y1832" s="8">
        <v>45300</v>
      </c>
      <c r="Z1832" s="7">
        <v>45217</v>
      </c>
      <c r="AA1832" s="8">
        <v>45278</v>
      </c>
      <c r="AB1832" s="7">
        <v>45284</v>
      </c>
      <c r="AC1832" s="6">
        <v>300</v>
      </c>
      <c r="AD1832" s="1" t="s">
        <v>10769</v>
      </c>
    </row>
    <row r="1833" spans="1:30" hidden="1">
      <c r="A1833" s="15" t="str">
        <f t="shared" ca="1" si="42"/>
        <v>Future PO</v>
      </c>
      <c r="B1833" s="40" t="str">
        <f ca="1">IFERROR(IF(FIND("TAMURA",UPPER(Q1833))&lt;&gt;0,"LOCAL PO &gt; 'TAMURA' ","ERRO Regra Tamura"),
IFERROR(IF(LOWER(S1833)="national","Local PO",
IF(YEAR(Z1833)&amp;TEXT(WEEKNUM(Z1833),"00")&lt;=YEAR(TODAY())&amp;TEXT(WEEKNUM(TODAY())  +1,"00"),"PO &gt; Ok",   "Future PO")),""))</f>
        <v>Future PO</v>
      </c>
      <c r="C1833" s="18" t="str">
        <f>IFERROR(IF(VLOOKUP(G1833&amp;P1833,'Troca PN'!A:G,5,0)&lt;&gt;0,"TEVE Troca de PN","  &gt; ERRO CHAVE SKU&amp;PN "),"")</f>
        <v/>
      </c>
      <c r="D1833" s="18" t="str">
        <f>IFERROR(IF(VLOOKUP(G1833&amp;P1833,'Troca PN'!A:G,5,0)&lt;&gt;0,VLOOKUP(P1833,'Troca PN'!C:G,2,0),"  &gt; ERRO CHAVE SKU&amp;PN "),P1833)</f>
        <v>36020339-005</v>
      </c>
      <c r="E1833" s="54">
        <f>IFERROR(ROUNDUP((AC1833/VLOOKUP(P1833,'Huawei BUn - JDI'!B:H,4,0))*VLOOKUP(P1833,'Huawei BUn - JDI'!B:H,7,0),0),
IFERROR(IF(AC1833/VLOOKUP(P1833,'Huawei BUn - JDI'!L:O,3,0)&lt;1,VLOOKUP(P1833,'Huawei BUn - JDI'!L:O,3,0),
IFERROR(IF(AC1833/VLOOKUP(P1833,'Huawei BUn - JDI'!L:O,3,0)&lt;&gt;ROUND(AC1833/VLOOKUP(P1833,'Huawei BUn - JDI'!L:O,3,0),0),ROUNDUP(AC1833/VLOOKUP(P1833,'Huawei BUn - JDI'!L:O,3,0),0),AC1833),AC1833)),AC1833))</f>
        <v>300</v>
      </c>
      <c r="F1833" s="17">
        <f>VLOOKUP(P1833,'Material Unit Price List'!A:D,3,0)</f>
        <v>0.128</v>
      </c>
      <c r="G1833" s="1" t="str">
        <f>TRIM(MID(N1833,(FIND("]",N1833)+1),
(FIND("#",N1833)-1)-(FIND("]",N1833))))</f>
        <v>737-4</v>
      </c>
      <c r="H1833" s="16" t="str">
        <f>IFERROR(VLOOKUP(P1833,'Huawei BUn - JDI'!B:H,1,0)&amp;" - has convertion, divide for - "&amp;VLOOKUP(P1833,'Huawei BUn - JDI'!B:H,4,0),
IFERROR(VLOOKUP(P1833,'Huawei BUn - JDI'!L:O,1,0)&amp;"- has MOQ of - "&amp;VLOOKUP(P1833,'Huawei BUn - JDI'!L:O,3,0)," Sem Conversão"))</f>
        <v xml:space="preserve"> Sem Conversão</v>
      </c>
      <c r="J1833" s="2" t="s">
        <v>4</v>
      </c>
      <c r="K1833" s="1" t="b">
        <v>1</v>
      </c>
      <c r="L1833" s="1" t="s">
        <v>8267</v>
      </c>
      <c r="M1833" s="11" t="s">
        <v>10284</v>
      </c>
      <c r="N1833" s="10" t="s">
        <v>8391</v>
      </c>
      <c r="O1833" s="9" t="s">
        <v>7544</v>
      </c>
      <c r="P1833" s="10" t="s">
        <v>5271</v>
      </c>
      <c r="Q1833" s="9" t="s">
        <v>5269</v>
      </c>
      <c r="R1833" s="161" t="s">
        <v>7545</v>
      </c>
      <c r="S1833" s="10" t="s">
        <v>7</v>
      </c>
      <c r="T1833" s="9" t="s">
        <v>7655</v>
      </c>
      <c r="U1833" s="10" t="s">
        <v>1</v>
      </c>
      <c r="V1833" s="9">
        <v>1</v>
      </c>
      <c r="W1833" s="10">
        <v>47</v>
      </c>
      <c r="X1833" s="9" t="s">
        <v>5</v>
      </c>
      <c r="Y1833" s="8">
        <v>45330</v>
      </c>
      <c r="Z1833" s="7">
        <v>45248</v>
      </c>
      <c r="AA1833" s="8">
        <v>45309</v>
      </c>
      <c r="AB1833" s="7">
        <v>45309</v>
      </c>
      <c r="AC1833" s="6">
        <v>300</v>
      </c>
    </row>
    <row r="1834" spans="1:30" hidden="1">
      <c r="A1834" s="15" t="str">
        <f t="shared" ca="1" si="42"/>
        <v>Future PO</v>
      </c>
      <c r="B1834" s="40" t="str">
        <f ca="1">IFERROR(IF(FIND("TAMURA",UPPER(Q1834))&lt;&gt;0,"LOCAL PO &gt; 'TAMURA' ","ERRO Regra Tamura"),
IFERROR(IF(LOWER(S1834)="national","Local PO",
IF(YEAR(Z1834)&amp;TEXT(WEEKNUM(Z1834),"00")&lt;=YEAR(TODAY())&amp;TEXT(WEEKNUM(TODAY())  +1,"00"),"PO &gt; Ok",   "Future PO")),""))</f>
        <v>Future PO</v>
      </c>
      <c r="C1834" s="18" t="str">
        <f>IFERROR(IF(VLOOKUP(G1834&amp;P1834,'Troca PN'!A:G,5,0)&lt;&gt;0,"TEVE Troca de PN","  &gt; ERRO CHAVE SKU&amp;PN "),"")</f>
        <v/>
      </c>
      <c r="D1834" s="18" t="str">
        <f>IFERROR(IF(VLOOKUP(G1834&amp;P1834,'Troca PN'!A:G,5,0)&lt;&gt;0,VLOOKUP(P1834,'Troca PN'!C:G,2,0),"  &gt; ERRO CHAVE SKU&amp;PN "),P1834)</f>
        <v>36020339-005</v>
      </c>
      <c r="E1834" s="54">
        <f>IFERROR(ROUNDUP((AC1834/VLOOKUP(P1834,'Huawei BUn - JDI'!B:H,4,0))*VLOOKUP(P1834,'Huawei BUn - JDI'!B:H,7,0),0),
IFERROR(IF(AC1834/VLOOKUP(P1834,'Huawei BUn - JDI'!L:O,3,0)&lt;1,VLOOKUP(P1834,'Huawei BUn - JDI'!L:O,3,0),
IFERROR(IF(AC1834/VLOOKUP(P1834,'Huawei BUn - JDI'!L:O,3,0)&lt;&gt;ROUND(AC1834/VLOOKUP(P1834,'Huawei BUn - JDI'!L:O,3,0),0),ROUNDUP(AC1834/VLOOKUP(P1834,'Huawei BUn - JDI'!L:O,3,0),0),AC1834),AC1834)),AC1834))</f>
        <v>101</v>
      </c>
      <c r="F1834" s="17">
        <f>VLOOKUP(P1834,'Material Unit Price List'!A:D,3,0)</f>
        <v>0.128</v>
      </c>
      <c r="G1834" s="1" t="str">
        <f>TRIM(MID(N1834,(FIND("]",N1834)+1),
(FIND("#",N1834)-1)-(FIND("]",N1834))))</f>
        <v>737-4</v>
      </c>
      <c r="H1834" s="16" t="str">
        <f>IFERROR(VLOOKUP(P1834,'Huawei BUn - JDI'!B:H,1,0)&amp;" - has convertion, divide for - "&amp;VLOOKUP(P1834,'Huawei BUn - JDI'!B:H,4,0),
IFERROR(VLOOKUP(P1834,'Huawei BUn - JDI'!L:O,1,0)&amp;"- has MOQ of - "&amp;VLOOKUP(P1834,'Huawei BUn - JDI'!L:O,3,0)," Sem Conversão"))</f>
        <v xml:space="preserve"> Sem Conversão</v>
      </c>
      <c r="J1834" s="2" t="s">
        <v>4</v>
      </c>
      <c r="K1834" s="1" t="b">
        <v>1</v>
      </c>
      <c r="L1834" s="1" t="s">
        <v>8267</v>
      </c>
      <c r="M1834" s="11" t="s">
        <v>10285</v>
      </c>
      <c r="N1834" s="10" t="s">
        <v>8391</v>
      </c>
      <c r="O1834" s="9" t="s">
        <v>7544</v>
      </c>
      <c r="P1834" s="10" t="s">
        <v>5271</v>
      </c>
      <c r="Q1834" s="9" t="s">
        <v>5269</v>
      </c>
      <c r="R1834" s="161" t="s">
        <v>7545</v>
      </c>
      <c r="S1834" s="10" t="s">
        <v>7</v>
      </c>
      <c r="T1834" s="9" t="s">
        <v>7655</v>
      </c>
      <c r="U1834" s="10" t="s">
        <v>1</v>
      </c>
      <c r="V1834" s="9">
        <v>1</v>
      </c>
      <c r="W1834" s="10">
        <v>47</v>
      </c>
      <c r="X1834" s="9" t="s">
        <v>5</v>
      </c>
      <c r="Y1834" s="8">
        <v>45330</v>
      </c>
      <c r="Z1834" s="7">
        <v>45248</v>
      </c>
      <c r="AA1834" s="8">
        <v>45309</v>
      </c>
      <c r="AB1834" s="7">
        <v>45309</v>
      </c>
      <c r="AC1834" s="6">
        <v>101</v>
      </c>
    </row>
    <row r="1835" spans="1:30">
      <c r="A1835" s="15" t="str">
        <f t="shared" ca="1" si="42"/>
        <v>PO &gt; Ok</v>
      </c>
      <c r="B1835" s="40" t="str">
        <f ca="1">IFERROR(IF(FIND("TAMURA",UPPER(Q1835))&lt;&gt;0,"LOCAL PO &gt; 'TAMURA' ","ERRO Regra Tamura"),
IFERROR(IF(LOWER(S1835)="national","Local PO",
IF(YEAR(Z1835)&amp;TEXT(WEEKNUM(Z1835),"00")&lt;=YEAR(TODAY())&amp;TEXT(WEEKNUM(TODAY())  +1,"00"),"PO &gt; Ok",   "Future PO")),""))</f>
        <v>PO &gt; Ok</v>
      </c>
      <c r="C1835" s="18" t="str">
        <f>IFERROR(IF(VLOOKUP(G1835&amp;P1835,'Troca PN'!A:G,5,0)&lt;&gt;0,"TEVE Troca de PN","  &gt; ERRO CHAVE SKU&amp;PN "),"")</f>
        <v/>
      </c>
      <c r="D1835" s="18" t="str">
        <f>IFERROR(IF(VLOOKUP(G1835&amp;P1835,'Troca PN'!A:G,5,0)&lt;&gt;0,VLOOKUP(P1835,'Troca PN'!C:G,2,0),"  &gt; ERRO CHAVE SKU&amp;PN "),P1835)</f>
        <v>36020345-006</v>
      </c>
      <c r="E1835" s="54">
        <f>IFERROR(ROUNDUP((AC1835/VLOOKUP(P1835,'Huawei BUn - JDI'!B:H,4,0))*VLOOKUP(P1835,'Huawei BUn - JDI'!B:H,7,0),0),
IFERROR(IF(AC1835/VLOOKUP(P1835,'Huawei BUn - JDI'!L:O,3,0)&lt;1,VLOOKUP(P1835,'Huawei BUn - JDI'!L:O,3,0),
IFERROR(IF(AC1835/VLOOKUP(P1835,'Huawei BUn - JDI'!L:O,3,0)&lt;&gt;ROUND(AC1835/VLOOKUP(P1835,'Huawei BUn - JDI'!L:O,3,0),0),ROUNDUP(AC1835/VLOOKUP(P1835,'Huawei BUn - JDI'!L:O,3,0),0),AC1835),AC1835)),AC1835))</f>
        <v>600</v>
      </c>
      <c r="F1835" s="17">
        <f>VLOOKUP(P1835,'Material Unit Price List'!A:D,3,0)</f>
        <v>4.02E-2</v>
      </c>
      <c r="G1835" s="1" t="str">
        <f>TRIM(MID(N1835,(FIND("]",N1835)+1),
(FIND("#",N1835)-1)-(FIND("]",N1835))))</f>
        <v>BYF-2</v>
      </c>
      <c r="H1835" s="16" t="str">
        <f>IFERROR(VLOOKUP(P1835,'Huawei BUn - JDI'!B:H,1,0)&amp;" - has convertion, divide for - "&amp;VLOOKUP(P1835,'Huawei BUn - JDI'!B:H,4,0),
IFERROR(VLOOKUP(P1835,'Huawei BUn - JDI'!L:O,1,0)&amp;"- has MOQ of - "&amp;VLOOKUP(P1835,'Huawei BUn - JDI'!L:O,3,0)," Sem Conversão"))</f>
        <v xml:space="preserve"> Sem Conversão</v>
      </c>
      <c r="J1835" s="2" t="s">
        <v>4</v>
      </c>
      <c r="K1835" s="1" t="b">
        <v>0</v>
      </c>
      <c r="L1835" s="1" t="s">
        <v>8268</v>
      </c>
      <c r="M1835" s="11" t="s">
        <v>10286</v>
      </c>
      <c r="N1835" s="10" t="s">
        <v>9244</v>
      </c>
      <c r="O1835" s="9" t="s">
        <v>7544</v>
      </c>
      <c r="P1835" s="10" t="s">
        <v>6515</v>
      </c>
      <c r="Q1835" s="9" t="s">
        <v>5274</v>
      </c>
      <c r="R1835" s="161" t="s">
        <v>7545</v>
      </c>
      <c r="S1835" s="10" t="s">
        <v>7</v>
      </c>
      <c r="T1835" s="9" t="s">
        <v>7655</v>
      </c>
      <c r="U1835" s="10" t="s">
        <v>1</v>
      </c>
      <c r="V1835" s="9">
        <v>100</v>
      </c>
      <c r="W1835" s="10">
        <v>47</v>
      </c>
      <c r="X1835" s="9" t="s">
        <v>5</v>
      </c>
      <c r="Y1835" s="8">
        <v>45298</v>
      </c>
      <c r="Z1835" s="7">
        <v>45217</v>
      </c>
      <c r="AA1835" s="8">
        <v>45278</v>
      </c>
      <c r="AB1835" s="7">
        <v>45284</v>
      </c>
      <c r="AC1835" s="6">
        <v>600</v>
      </c>
      <c r="AD1835" s="1" t="s">
        <v>10769</v>
      </c>
    </row>
    <row r="1836" spans="1:30">
      <c r="A1836" s="15" t="str">
        <f t="shared" ca="1" si="42"/>
        <v>PO &gt; Ok</v>
      </c>
      <c r="B1836" s="40" t="str">
        <f ca="1">IFERROR(IF(FIND("TAMURA",UPPER(Q1836))&lt;&gt;0,"LOCAL PO &gt; 'TAMURA' ","ERRO Regra Tamura"),
IFERROR(IF(LOWER(S1836)="national","Local PO",
IF(YEAR(Z1836)&amp;TEXT(WEEKNUM(Z1836),"00")&lt;=YEAR(TODAY())&amp;TEXT(WEEKNUM(TODAY())  +1,"00"),"PO &gt; Ok",   "Future PO")),""))</f>
        <v>PO &gt; Ok</v>
      </c>
      <c r="C1836" s="18" t="str">
        <f>IFERROR(IF(VLOOKUP(G1836&amp;P1836,'Troca PN'!A:G,5,0)&lt;&gt;0,"TEVE Troca de PN","  &gt; ERRO CHAVE SKU&amp;PN "),"")</f>
        <v/>
      </c>
      <c r="D1836" s="18" t="str">
        <f>IFERROR(IF(VLOOKUP(G1836&amp;P1836,'Troca PN'!A:G,5,0)&lt;&gt;0,VLOOKUP(P1836,'Troca PN'!C:G,2,0),"  &gt; ERRO CHAVE SKU&amp;PN "),P1836)</f>
        <v>36020345-006</v>
      </c>
      <c r="E1836" s="54">
        <f>IFERROR(ROUNDUP((AC1836/VLOOKUP(P1836,'Huawei BUn - JDI'!B:H,4,0))*VLOOKUP(P1836,'Huawei BUn - JDI'!B:H,7,0),0),
IFERROR(IF(AC1836/VLOOKUP(P1836,'Huawei BUn - JDI'!L:O,3,0)&lt;1,VLOOKUP(P1836,'Huawei BUn - JDI'!L:O,3,0),
IFERROR(IF(AC1836/VLOOKUP(P1836,'Huawei BUn - JDI'!L:O,3,0)&lt;&gt;ROUND(AC1836/VLOOKUP(P1836,'Huawei BUn - JDI'!L:O,3,0),0),ROUNDUP(AC1836/VLOOKUP(P1836,'Huawei BUn - JDI'!L:O,3,0),0),AC1836),AC1836)),AC1836))</f>
        <v>500</v>
      </c>
      <c r="F1836" s="17">
        <f>VLOOKUP(P1836,'Material Unit Price List'!A:D,3,0)</f>
        <v>4.02E-2</v>
      </c>
      <c r="G1836" s="1" t="str">
        <f>TRIM(MID(N1836,(FIND("]",N1836)+1),
(FIND("#",N1836)-1)-(FIND("]",N1836))))</f>
        <v>BYF-2</v>
      </c>
      <c r="H1836" s="16" t="str">
        <f>IFERROR(VLOOKUP(P1836,'Huawei BUn - JDI'!B:H,1,0)&amp;" - has convertion, divide for - "&amp;VLOOKUP(P1836,'Huawei BUn - JDI'!B:H,4,0),
IFERROR(VLOOKUP(P1836,'Huawei BUn - JDI'!L:O,1,0)&amp;"- has MOQ of - "&amp;VLOOKUP(P1836,'Huawei BUn - JDI'!L:O,3,0)," Sem Conversão"))</f>
        <v xml:space="preserve"> Sem Conversão</v>
      </c>
      <c r="J1836" s="2" t="s">
        <v>4</v>
      </c>
      <c r="K1836" s="1" t="b">
        <v>0</v>
      </c>
      <c r="L1836" s="1" t="s">
        <v>8268</v>
      </c>
      <c r="M1836" s="11" t="s">
        <v>10287</v>
      </c>
      <c r="N1836" s="10" t="s">
        <v>8822</v>
      </c>
      <c r="O1836" s="9" t="s">
        <v>7544</v>
      </c>
      <c r="P1836" s="10" t="s">
        <v>6515</v>
      </c>
      <c r="Q1836" s="9" t="s">
        <v>5274</v>
      </c>
      <c r="R1836" s="161" t="s">
        <v>7545</v>
      </c>
      <c r="S1836" s="10" t="s">
        <v>7</v>
      </c>
      <c r="T1836" s="9" t="s">
        <v>7655</v>
      </c>
      <c r="U1836" s="10" t="s">
        <v>1</v>
      </c>
      <c r="V1836" s="9">
        <v>100</v>
      </c>
      <c r="W1836" s="10">
        <v>47</v>
      </c>
      <c r="X1836" s="9" t="s">
        <v>5</v>
      </c>
      <c r="Y1836" s="8">
        <v>45299</v>
      </c>
      <c r="Z1836" s="7">
        <v>45217</v>
      </c>
      <c r="AA1836" s="8">
        <v>45278</v>
      </c>
      <c r="AB1836" s="7">
        <v>45284</v>
      </c>
      <c r="AC1836" s="6">
        <v>500</v>
      </c>
      <c r="AD1836" s="1" t="s">
        <v>10769</v>
      </c>
    </row>
    <row r="1837" spans="1:30">
      <c r="A1837" s="15" t="str">
        <f t="shared" ca="1" si="42"/>
        <v>PO &gt; Ok</v>
      </c>
      <c r="B1837" s="40" t="str">
        <f ca="1">IFERROR(IF(FIND("TAMURA",UPPER(Q1837))&lt;&gt;0,"LOCAL PO &gt; 'TAMURA' ","ERRO Regra Tamura"),
IFERROR(IF(LOWER(S1837)="national","Local PO",
IF(YEAR(Z1837)&amp;TEXT(WEEKNUM(Z1837),"00")&lt;=YEAR(TODAY())&amp;TEXT(WEEKNUM(TODAY())  +1,"00"),"PO &gt; Ok",   "Future PO")),""))</f>
        <v>PO &gt; Ok</v>
      </c>
      <c r="C1837" s="18" t="str">
        <f>IFERROR(IF(VLOOKUP(G1837&amp;P1837,'Troca PN'!A:G,5,0)&lt;&gt;0,"TEVE Troca de PN","  &gt; ERRO CHAVE SKU&amp;PN "),"")</f>
        <v/>
      </c>
      <c r="D1837" s="18" t="str">
        <f>IFERROR(IF(VLOOKUP(G1837&amp;P1837,'Troca PN'!A:G,5,0)&lt;&gt;0,VLOOKUP(P1837,'Troca PN'!C:G,2,0),"  &gt; ERRO CHAVE SKU&amp;PN "),P1837)</f>
        <v>36020345-006</v>
      </c>
      <c r="E1837" s="54">
        <f>IFERROR(ROUNDUP((AC1837/VLOOKUP(P1837,'Huawei BUn - JDI'!B:H,4,0))*VLOOKUP(P1837,'Huawei BUn - JDI'!B:H,7,0),0),
IFERROR(IF(AC1837/VLOOKUP(P1837,'Huawei BUn - JDI'!L:O,3,0)&lt;1,VLOOKUP(P1837,'Huawei BUn - JDI'!L:O,3,0),
IFERROR(IF(AC1837/VLOOKUP(P1837,'Huawei BUn - JDI'!L:O,3,0)&lt;&gt;ROUND(AC1837/VLOOKUP(P1837,'Huawei BUn - JDI'!L:O,3,0),0),ROUNDUP(AC1837/VLOOKUP(P1837,'Huawei BUn - JDI'!L:O,3,0),0),AC1837),AC1837)),AC1837))</f>
        <v>3300</v>
      </c>
      <c r="F1837" s="17">
        <f>VLOOKUP(P1837,'Material Unit Price List'!A:D,3,0)</f>
        <v>4.02E-2</v>
      </c>
      <c r="G1837" s="1" t="str">
        <f>TRIM(MID(N1837,(FIND("]",N1837)+1),
(FIND("#",N1837)-1)-(FIND("]",N1837))))</f>
        <v>737-4</v>
      </c>
      <c r="H1837" s="16" t="str">
        <f>IFERROR(VLOOKUP(P1837,'Huawei BUn - JDI'!B:H,1,0)&amp;" - has convertion, divide for - "&amp;VLOOKUP(P1837,'Huawei BUn - JDI'!B:H,4,0),
IFERROR(VLOOKUP(P1837,'Huawei BUn - JDI'!L:O,1,0)&amp;"- has MOQ of - "&amp;VLOOKUP(P1837,'Huawei BUn - JDI'!L:O,3,0)," Sem Conversão"))</f>
        <v xml:space="preserve"> Sem Conversão</v>
      </c>
      <c r="J1837" s="2" t="s">
        <v>4</v>
      </c>
      <c r="K1837" s="1" t="b">
        <v>0</v>
      </c>
      <c r="L1837" s="1" t="s">
        <v>8268</v>
      </c>
      <c r="M1837" s="11" t="s">
        <v>10288</v>
      </c>
      <c r="N1837" s="10" t="s">
        <v>8389</v>
      </c>
      <c r="O1837" s="9" t="s">
        <v>7544</v>
      </c>
      <c r="P1837" s="10" t="s">
        <v>6515</v>
      </c>
      <c r="Q1837" s="9" t="s">
        <v>5274</v>
      </c>
      <c r="R1837" s="161" t="s">
        <v>7545</v>
      </c>
      <c r="S1837" s="10" t="s">
        <v>7</v>
      </c>
      <c r="T1837" s="9" t="s">
        <v>7655</v>
      </c>
      <c r="U1837" s="10" t="s">
        <v>1</v>
      </c>
      <c r="V1837" s="9">
        <v>100</v>
      </c>
      <c r="W1837" s="10">
        <v>47</v>
      </c>
      <c r="X1837" s="9" t="s">
        <v>5</v>
      </c>
      <c r="Y1837" s="8">
        <v>45300</v>
      </c>
      <c r="Z1837" s="7">
        <v>45217</v>
      </c>
      <c r="AA1837" s="8">
        <v>45278</v>
      </c>
      <c r="AB1837" s="7">
        <v>45284</v>
      </c>
      <c r="AC1837" s="6">
        <v>3300</v>
      </c>
      <c r="AD1837" s="1" t="s">
        <v>10769</v>
      </c>
    </row>
    <row r="1838" spans="1:30">
      <c r="A1838" s="15" t="str">
        <f t="shared" ca="1" si="42"/>
        <v>PO &gt; Ok</v>
      </c>
      <c r="B1838" s="40" t="str">
        <f ca="1">IFERROR(IF(FIND("TAMURA",UPPER(Q1838))&lt;&gt;0,"LOCAL PO &gt; 'TAMURA' ","ERRO Regra Tamura"),
IFERROR(IF(LOWER(S1838)="national","Local PO",
IF(YEAR(Z1838)&amp;TEXT(WEEKNUM(Z1838),"00")&lt;=YEAR(TODAY())&amp;TEXT(WEEKNUM(TODAY())  +1,"00"),"PO &gt; Ok",   "Future PO")),""))</f>
        <v>PO &gt; Ok</v>
      </c>
      <c r="C1838" s="18" t="str">
        <f>IFERROR(IF(VLOOKUP(G1838&amp;P1838,'Troca PN'!A:G,5,0)&lt;&gt;0,"TEVE Troca de PN","  &gt; ERRO CHAVE SKU&amp;PN "),"")</f>
        <v/>
      </c>
      <c r="D1838" s="18" t="str">
        <f>IFERROR(IF(VLOOKUP(G1838&amp;P1838,'Troca PN'!A:G,5,0)&lt;&gt;0,VLOOKUP(P1838,'Troca PN'!C:G,2,0),"  &gt; ERRO CHAVE SKU&amp;PN "),P1838)</f>
        <v>36020345-006</v>
      </c>
      <c r="E1838" s="54">
        <f>IFERROR(ROUNDUP((AC1838/VLOOKUP(P1838,'Huawei BUn - JDI'!B:H,4,0))*VLOOKUP(P1838,'Huawei BUn - JDI'!B:H,7,0),0),
IFERROR(IF(AC1838/VLOOKUP(P1838,'Huawei BUn - JDI'!L:O,3,0)&lt;1,VLOOKUP(P1838,'Huawei BUn - JDI'!L:O,3,0),
IFERROR(IF(AC1838/VLOOKUP(P1838,'Huawei BUn - JDI'!L:O,3,0)&lt;&gt;ROUND(AC1838/VLOOKUP(P1838,'Huawei BUn - JDI'!L:O,3,0),0),ROUNDUP(AC1838/VLOOKUP(P1838,'Huawei BUn - JDI'!L:O,3,0),0),AC1838),AC1838)),AC1838))</f>
        <v>500</v>
      </c>
      <c r="F1838" s="17">
        <f>VLOOKUP(P1838,'Material Unit Price List'!A:D,3,0)</f>
        <v>4.02E-2</v>
      </c>
      <c r="G1838" s="1" t="str">
        <f>TRIM(MID(N1838,(FIND("]",N1838)+1),
(FIND("#",N1838)-1)-(FIND("]",N1838))))</f>
        <v>707-4</v>
      </c>
      <c r="H1838" s="16" t="str">
        <f>IFERROR(VLOOKUP(P1838,'Huawei BUn - JDI'!B:H,1,0)&amp;" - has convertion, divide for - "&amp;VLOOKUP(P1838,'Huawei BUn - JDI'!B:H,4,0),
IFERROR(VLOOKUP(P1838,'Huawei BUn - JDI'!L:O,1,0)&amp;"- has MOQ of - "&amp;VLOOKUP(P1838,'Huawei BUn - JDI'!L:O,3,0)," Sem Conversão"))</f>
        <v xml:space="preserve"> Sem Conversão</v>
      </c>
      <c r="J1838" s="2" t="s">
        <v>4</v>
      </c>
      <c r="K1838" s="1" t="b">
        <v>0</v>
      </c>
      <c r="L1838" s="1" t="s">
        <v>8268</v>
      </c>
      <c r="M1838" s="11" t="s">
        <v>10289</v>
      </c>
      <c r="N1838" s="10" t="s">
        <v>8448</v>
      </c>
      <c r="O1838" s="9" t="s">
        <v>7544</v>
      </c>
      <c r="P1838" s="10" t="s">
        <v>6515</v>
      </c>
      <c r="Q1838" s="9" t="s">
        <v>5274</v>
      </c>
      <c r="R1838" s="161" t="s">
        <v>7545</v>
      </c>
      <c r="S1838" s="10" t="s">
        <v>7</v>
      </c>
      <c r="T1838" s="9" t="s">
        <v>7655</v>
      </c>
      <c r="U1838" s="10" t="s">
        <v>1</v>
      </c>
      <c r="V1838" s="9">
        <v>100</v>
      </c>
      <c r="W1838" s="10">
        <v>47</v>
      </c>
      <c r="X1838" s="9" t="s">
        <v>5</v>
      </c>
      <c r="Y1838" s="8">
        <v>45310</v>
      </c>
      <c r="Z1838" s="7">
        <v>45217</v>
      </c>
      <c r="AA1838" s="8">
        <v>45278</v>
      </c>
      <c r="AB1838" s="7">
        <v>45284</v>
      </c>
      <c r="AC1838" s="6">
        <v>500</v>
      </c>
      <c r="AD1838" s="1" t="s">
        <v>10769</v>
      </c>
    </row>
    <row r="1839" spans="1:30">
      <c r="A1839" s="15" t="str">
        <f t="shared" ca="1" si="42"/>
        <v>PO &gt; Ok</v>
      </c>
      <c r="B1839" s="40" t="str">
        <f ca="1">IFERROR(IF(FIND("TAMURA",UPPER(Q1839))&lt;&gt;0,"LOCAL PO &gt; 'TAMURA' ","ERRO Regra Tamura"),
IFERROR(IF(LOWER(S1839)="national","Local PO",
IF(YEAR(Z1839)&amp;TEXT(WEEKNUM(Z1839),"00")&lt;=YEAR(TODAY())&amp;TEXT(WEEKNUM(TODAY())  +1,"00"),"PO &gt; Ok",   "Future PO")),""))</f>
        <v>PO &gt; Ok</v>
      </c>
      <c r="C1839" s="18" t="str">
        <f>IFERROR(IF(VLOOKUP(G1839&amp;P1839,'Troca PN'!A:G,5,0)&lt;&gt;0,"TEVE Troca de PN","  &gt; ERRO CHAVE SKU&amp;PN "),"")</f>
        <v/>
      </c>
      <c r="D1839" s="18" t="str">
        <f>IFERROR(IF(VLOOKUP(G1839&amp;P1839,'Troca PN'!A:G,5,0)&lt;&gt;0,VLOOKUP(P1839,'Troca PN'!C:G,2,0),"  &gt; ERRO CHAVE SKU&amp;PN "),P1839)</f>
        <v>36020345-006</v>
      </c>
      <c r="E1839" s="54">
        <f>IFERROR(ROUNDUP((AC1839/VLOOKUP(P1839,'Huawei BUn - JDI'!B:H,4,0))*VLOOKUP(P1839,'Huawei BUn - JDI'!B:H,7,0),0),
IFERROR(IF(AC1839/VLOOKUP(P1839,'Huawei BUn - JDI'!L:O,3,0)&lt;1,VLOOKUP(P1839,'Huawei BUn - JDI'!L:O,3,0),
IFERROR(IF(AC1839/VLOOKUP(P1839,'Huawei BUn - JDI'!L:O,3,0)&lt;&gt;ROUND(AC1839/VLOOKUP(P1839,'Huawei BUn - JDI'!L:O,3,0),0),ROUNDUP(AC1839/VLOOKUP(P1839,'Huawei BUn - JDI'!L:O,3,0),0),AC1839),AC1839)),AC1839))</f>
        <v>100</v>
      </c>
      <c r="F1839" s="17">
        <f>VLOOKUP(P1839,'Material Unit Price List'!A:D,3,0)</f>
        <v>4.02E-2</v>
      </c>
      <c r="G1839" s="1" t="str">
        <f>TRIM(MID(N1839,(FIND("]",N1839)+1),
(FIND("#",N1839)-1)-(FIND("]",N1839))))</f>
        <v>626-3</v>
      </c>
      <c r="H1839" s="16" t="str">
        <f>IFERROR(VLOOKUP(P1839,'Huawei BUn - JDI'!B:H,1,0)&amp;" - has convertion, divide for - "&amp;VLOOKUP(P1839,'Huawei BUn - JDI'!B:H,4,0),
IFERROR(VLOOKUP(P1839,'Huawei BUn - JDI'!L:O,1,0)&amp;"- has MOQ of - "&amp;VLOOKUP(P1839,'Huawei BUn - JDI'!L:O,3,0)," Sem Conversão"))</f>
        <v xml:space="preserve"> Sem Conversão</v>
      </c>
      <c r="J1839" s="2" t="s">
        <v>4</v>
      </c>
      <c r="K1839" s="1" t="b">
        <v>0</v>
      </c>
      <c r="L1839" s="1" t="s">
        <v>8268</v>
      </c>
      <c r="M1839" s="11" t="s">
        <v>10290</v>
      </c>
      <c r="N1839" s="10" t="s">
        <v>8641</v>
      </c>
      <c r="O1839" s="9" t="s">
        <v>7544</v>
      </c>
      <c r="P1839" s="10" t="s">
        <v>6515</v>
      </c>
      <c r="Q1839" s="9" t="s">
        <v>5274</v>
      </c>
      <c r="R1839" s="161" t="s">
        <v>7545</v>
      </c>
      <c r="S1839" s="10" t="s">
        <v>7</v>
      </c>
      <c r="T1839" s="9" t="s">
        <v>7655</v>
      </c>
      <c r="U1839" s="10" t="s">
        <v>1</v>
      </c>
      <c r="V1839" s="9">
        <v>100</v>
      </c>
      <c r="W1839" s="10">
        <v>47</v>
      </c>
      <c r="X1839" s="9" t="s">
        <v>5</v>
      </c>
      <c r="Y1839" s="8">
        <v>45297</v>
      </c>
      <c r="Z1839" s="7">
        <v>45217</v>
      </c>
      <c r="AA1839" s="8">
        <v>45278</v>
      </c>
      <c r="AB1839" s="7">
        <v>45284</v>
      </c>
      <c r="AC1839" s="6">
        <v>100</v>
      </c>
      <c r="AD1839" s="1" t="s">
        <v>10769</v>
      </c>
    </row>
    <row r="1840" spans="1:30" hidden="1">
      <c r="A1840" s="15" t="str">
        <f t="shared" ca="1" si="42"/>
        <v>Future PO</v>
      </c>
      <c r="B1840" s="40" t="str">
        <f ca="1">IFERROR(IF(FIND("TAMURA",UPPER(Q1840))&lt;&gt;0,"LOCAL PO &gt; 'TAMURA' ","ERRO Regra Tamura"),
IFERROR(IF(LOWER(S1840)="national","Local PO",
IF(YEAR(Z1840)&amp;TEXT(WEEKNUM(Z1840),"00")&lt;=YEAR(TODAY())&amp;TEXT(WEEKNUM(TODAY())  +1,"00"),"PO &gt; Ok",   "Future PO")),""))</f>
        <v>Future PO</v>
      </c>
      <c r="C1840" s="18" t="str">
        <f>IFERROR(IF(VLOOKUP(G1840&amp;P1840,'Troca PN'!A:G,5,0)&lt;&gt;0,"TEVE Troca de PN","  &gt; ERRO CHAVE SKU&amp;PN "),"")</f>
        <v/>
      </c>
      <c r="D1840" s="18" t="str">
        <f>IFERROR(IF(VLOOKUP(G1840&amp;P1840,'Troca PN'!A:G,5,0)&lt;&gt;0,VLOOKUP(P1840,'Troca PN'!C:G,2,0),"  &gt; ERRO CHAVE SKU&amp;PN "),P1840)</f>
        <v>36020345-006</v>
      </c>
      <c r="E1840" s="54">
        <f>IFERROR(ROUNDUP((AC1840/VLOOKUP(P1840,'Huawei BUn - JDI'!B:H,4,0))*VLOOKUP(P1840,'Huawei BUn - JDI'!B:H,7,0),0),
IFERROR(IF(AC1840/VLOOKUP(P1840,'Huawei BUn - JDI'!L:O,3,0)&lt;1,VLOOKUP(P1840,'Huawei BUn - JDI'!L:O,3,0),
IFERROR(IF(AC1840/VLOOKUP(P1840,'Huawei BUn - JDI'!L:O,3,0)&lt;&gt;ROUND(AC1840/VLOOKUP(P1840,'Huawei BUn - JDI'!L:O,3,0),0),ROUNDUP(AC1840/VLOOKUP(P1840,'Huawei BUn - JDI'!L:O,3,0),0),AC1840),AC1840)),AC1840))</f>
        <v>1000</v>
      </c>
      <c r="F1840" s="17">
        <f>VLOOKUP(P1840,'Material Unit Price List'!A:D,3,0)</f>
        <v>4.02E-2</v>
      </c>
      <c r="G1840" s="1" t="str">
        <f>TRIM(MID(N1840,(FIND("]",N1840)+1),
(FIND("#",N1840)-1)-(FIND("]",N1840))))</f>
        <v>BYF-2</v>
      </c>
      <c r="H1840" s="16" t="str">
        <f>IFERROR(VLOOKUP(P1840,'Huawei BUn - JDI'!B:H,1,0)&amp;" - has convertion, divide for - "&amp;VLOOKUP(P1840,'Huawei BUn - JDI'!B:H,4,0),
IFERROR(VLOOKUP(P1840,'Huawei BUn - JDI'!L:O,1,0)&amp;"- has MOQ of - "&amp;VLOOKUP(P1840,'Huawei BUn - JDI'!L:O,3,0)," Sem Conversão"))</f>
        <v xml:space="preserve"> Sem Conversão</v>
      </c>
      <c r="J1840" s="2" t="s">
        <v>4</v>
      </c>
      <c r="K1840" s="1" t="b">
        <v>1</v>
      </c>
      <c r="L1840" s="1" t="s">
        <v>8268</v>
      </c>
      <c r="M1840" s="11" t="s">
        <v>10291</v>
      </c>
      <c r="N1840" s="10" t="s">
        <v>8395</v>
      </c>
      <c r="O1840" s="9" t="s">
        <v>7544</v>
      </c>
      <c r="P1840" s="10" t="s">
        <v>6515</v>
      </c>
      <c r="Q1840" s="9" t="s">
        <v>5274</v>
      </c>
      <c r="R1840" s="161" t="s">
        <v>7545</v>
      </c>
      <c r="S1840" s="10" t="s">
        <v>7</v>
      </c>
      <c r="T1840" s="9" t="s">
        <v>7655</v>
      </c>
      <c r="U1840" s="10" t="s">
        <v>1</v>
      </c>
      <c r="V1840" s="9">
        <v>100</v>
      </c>
      <c r="W1840" s="10">
        <v>47</v>
      </c>
      <c r="X1840" s="9" t="s">
        <v>5</v>
      </c>
      <c r="Y1840" s="8">
        <v>45328</v>
      </c>
      <c r="Z1840" s="7">
        <v>45248</v>
      </c>
      <c r="AA1840" s="8">
        <v>45309</v>
      </c>
      <c r="AB1840" s="7">
        <v>45309</v>
      </c>
      <c r="AC1840" s="6">
        <v>1000</v>
      </c>
    </row>
    <row r="1841" spans="1:30" hidden="1">
      <c r="A1841" s="15" t="str">
        <f t="shared" ca="1" si="42"/>
        <v>Future PO</v>
      </c>
      <c r="B1841" s="40" t="str">
        <f ca="1">IFERROR(IF(FIND("TAMURA",UPPER(Q1841))&lt;&gt;0,"LOCAL PO &gt; 'TAMURA' ","ERRO Regra Tamura"),
IFERROR(IF(LOWER(S1841)="national","Local PO",
IF(YEAR(Z1841)&amp;TEXT(WEEKNUM(Z1841),"00")&lt;=YEAR(TODAY())&amp;TEXT(WEEKNUM(TODAY())  +1,"00"),"PO &gt; Ok",   "Future PO")),""))</f>
        <v>Future PO</v>
      </c>
      <c r="C1841" s="18" t="str">
        <f>IFERROR(IF(VLOOKUP(G1841&amp;P1841,'Troca PN'!A:G,5,0)&lt;&gt;0,"TEVE Troca de PN","  &gt; ERRO CHAVE SKU&amp;PN "),"")</f>
        <v/>
      </c>
      <c r="D1841" s="18" t="str">
        <f>IFERROR(IF(VLOOKUP(G1841&amp;P1841,'Troca PN'!A:G,5,0)&lt;&gt;0,VLOOKUP(P1841,'Troca PN'!C:G,2,0),"  &gt; ERRO CHAVE SKU&amp;PN "),P1841)</f>
        <v>36020345-006</v>
      </c>
      <c r="E1841" s="54">
        <f>IFERROR(ROUNDUP((AC1841/VLOOKUP(P1841,'Huawei BUn - JDI'!B:H,4,0))*VLOOKUP(P1841,'Huawei BUn - JDI'!B:H,7,0),0),
IFERROR(IF(AC1841/VLOOKUP(P1841,'Huawei BUn - JDI'!L:O,3,0)&lt;1,VLOOKUP(P1841,'Huawei BUn - JDI'!L:O,3,0),
IFERROR(IF(AC1841/VLOOKUP(P1841,'Huawei BUn - JDI'!L:O,3,0)&lt;&gt;ROUND(AC1841/VLOOKUP(P1841,'Huawei BUn - JDI'!L:O,3,0),0),ROUNDUP(AC1841/VLOOKUP(P1841,'Huawei BUn - JDI'!L:O,3,0),0),AC1841),AC1841)),AC1841))</f>
        <v>500</v>
      </c>
      <c r="F1841" s="17">
        <f>VLOOKUP(P1841,'Material Unit Price List'!A:D,3,0)</f>
        <v>4.02E-2</v>
      </c>
      <c r="G1841" s="1" t="str">
        <f>TRIM(MID(N1841,(FIND("]",N1841)+1),
(FIND("#",N1841)-1)-(FIND("]",N1841))))</f>
        <v>BYF-2</v>
      </c>
      <c r="H1841" s="16" t="str">
        <f>IFERROR(VLOOKUP(P1841,'Huawei BUn - JDI'!B:H,1,0)&amp;" - has convertion, divide for - "&amp;VLOOKUP(P1841,'Huawei BUn - JDI'!B:H,4,0),
IFERROR(VLOOKUP(P1841,'Huawei BUn - JDI'!L:O,1,0)&amp;"- has MOQ of - "&amp;VLOOKUP(P1841,'Huawei BUn - JDI'!L:O,3,0)," Sem Conversão"))</f>
        <v xml:space="preserve"> Sem Conversão</v>
      </c>
      <c r="J1841" s="2" t="s">
        <v>4</v>
      </c>
      <c r="K1841" s="1" t="b">
        <v>1</v>
      </c>
      <c r="L1841" s="1" t="s">
        <v>8268</v>
      </c>
      <c r="M1841" s="11" t="s">
        <v>10292</v>
      </c>
      <c r="N1841" s="10" t="s">
        <v>8393</v>
      </c>
      <c r="O1841" s="9" t="s">
        <v>7544</v>
      </c>
      <c r="P1841" s="10" t="s">
        <v>6515</v>
      </c>
      <c r="Q1841" s="9" t="s">
        <v>5274</v>
      </c>
      <c r="R1841" s="161" t="s">
        <v>7545</v>
      </c>
      <c r="S1841" s="10" t="s">
        <v>7</v>
      </c>
      <c r="T1841" s="9" t="s">
        <v>7655</v>
      </c>
      <c r="U1841" s="10" t="s">
        <v>1</v>
      </c>
      <c r="V1841" s="9">
        <v>100</v>
      </c>
      <c r="W1841" s="10">
        <v>47</v>
      </c>
      <c r="X1841" s="9" t="s">
        <v>5</v>
      </c>
      <c r="Y1841" s="8">
        <v>45329</v>
      </c>
      <c r="Z1841" s="7">
        <v>45248</v>
      </c>
      <c r="AA1841" s="8">
        <v>45309</v>
      </c>
      <c r="AB1841" s="7">
        <v>45309</v>
      </c>
      <c r="AC1841" s="6">
        <v>500</v>
      </c>
    </row>
    <row r="1842" spans="1:30" hidden="1">
      <c r="A1842" s="15" t="str">
        <f t="shared" ca="1" si="42"/>
        <v>Future PO</v>
      </c>
      <c r="B1842" s="40" t="str">
        <f ca="1">IFERROR(IF(FIND("TAMURA",UPPER(Q1842))&lt;&gt;0,"LOCAL PO &gt; 'TAMURA' ","ERRO Regra Tamura"),
IFERROR(IF(LOWER(S1842)="national","Local PO",
IF(YEAR(Z1842)&amp;TEXT(WEEKNUM(Z1842),"00")&lt;=YEAR(TODAY())&amp;TEXT(WEEKNUM(TODAY())  +1,"00"),"PO &gt; Ok",   "Future PO")),""))</f>
        <v>Future PO</v>
      </c>
      <c r="C1842" s="18" t="str">
        <f>IFERROR(IF(VLOOKUP(G1842&amp;P1842,'Troca PN'!A:G,5,0)&lt;&gt;0,"TEVE Troca de PN","  &gt; ERRO CHAVE SKU&amp;PN "),"")</f>
        <v/>
      </c>
      <c r="D1842" s="18" t="str">
        <f>IFERROR(IF(VLOOKUP(G1842&amp;P1842,'Troca PN'!A:G,5,0)&lt;&gt;0,VLOOKUP(P1842,'Troca PN'!C:G,2,0),"  &gt; ERRO CHAVE SKU&amp;PN "),P1842)</f>
        <v>36020345-006</v>
      </c>
      <c r="E1842" s="54">
        <f>IFERROR(ROUNDUP((AC1842/VLOOKUP(P1842,'Huawei BUn - JDI'!B:H,4,0))*VLOOKUP(P1842,'Huawei BUn - JDI'!B:H,7,0),0),
IFERROR(IF(AC1842/VLOOKUP(P1842,'Huawei BUn - JDI'!L:O,3,0)&lt;1,VLOOKUP(P1842,'Huawei BUn - JDI'!L:O,3,0),
IFERROR(IF(AC1842/VLOOKUP(P1842,'Huawei BUn - JDI'!L:O,3,0)&lt;&gt;ROUND(AC1842/VLOOKUP(P1842,'Huawei BUn - JDI'!L:O,3,0),0),ROUNDUP(AC1842/VLOOKUP(P1842,'Huawei BUn - JDI'!L:O,3,0),0),AC1842),AC1842)),AC1842))</f>
        <v>3300</v>
      </c>
      <c r="F1842" s="17">
        <f>VLOOKUP(P1842,'Material Unit Price List'!A:D,3,0)</f>
        <v>4.02E-2</v>
      </c>
      <c r="G1842" s="1" t="str">
        <f>TRIM(MID(N1842,(FIND("]",N1842)+1),
(FIND("#",N1842)-1)-(FIND("]",N1842))))</f>
        <v>737-4</v>
      </c>
      <c r="H1842" s="16" t="str">
        <f>IFERROR(VLOOKUP(P1842,'Huawei BUn - JDI'!B:H,1,0)&amp;" - has convertion, divide for - "&amp;VLOOKUP(P1842,'Huawei BUn - JDI'!B:H,4,0),
IFERROR(VLOOKUP(P1842,'Huawei BUn - JDI'!L:O,1,0)&amp;"- has MOQ of - "&amp;VLOOKUP(P1842,'Huawei BUn - JDI'!L:O,3,0)," Sem Conversão"))</f>
        <v xml:space="preserve"> Sem Conversão</v>
      </c>
      <c r="J1842" s="2" t="s">
        <v>4</v>
      </c>
      <c r="K1842" s="1" t="b">
        <v>1</v>
      </c>
      <c r="L1842" s="1" t="s">
        <v>8268</v>
      </c>
      <c r="M1842" s="11" t="s">
        <v>10293</v>
      </c>
      <c r="N1842" s="10" t="s">
        <v>8391</v>
      </c>
      <c r="O1842" s="9" t="s">
        <v>7544</v>
      </c>
      <c r="P1842" s="10" t="s">
        <v>6515</v>
      </c>
      <c r="Q1842" s="9" t="s">
        <v>5274</v>
      </c>
      <c r="R1842" s="161" t="s">
        <v>7545</v>
      </c>
      <c r="S1842" s="10" t="s">
        <v>7</v>
      </c>
      <c r="T1842" s="9" t="s">
        <v>7655</v>
      </c>
      <c r="U1842" s="10" t="s">
        <v>1</v>
      </c>
      <c r="V1842" s="9">
        <v>100</v>
      </c>
      <c r="W1842" s="10">
        <v>47</v>
      </c>
      <c r="X1842" s="9" t="s">
        <v>5</v>
      </c>
      <c r="Y1842" s="8">
        <v>45330</v>
      </c>
      <c r="Z1842" s="7">
        <v>45248</v>
      </c>
      <c r="AA1842" s="8">
        <v>45309</v>
      </c>
      <c r="AB1842" s="7">
        <v>45309</v>
      </c>
      <c r="AC1842" s="6">
        <v>3300</v>
      </c>
    </row>
    <row r="1843" spans="1:30" hidden="1">
      <c r="A1843" s="15" t="str">
        <f t="shared" ca="1" si="42"/>
        <v>Future PO</v>
      </c>
      <c r="B1843" s="40" t="str">
        <f ca="1">IFERROR(IF(FIND("TAMURA",UPPER(Q1843))&lt;&gt;0,"LOCAL PO &gt; 'TAMURA' ","ERRO Regra Tamura"),
IFERROR(IF(LOWER(S1843)="national","Local PO",
IF(YEAR(Z1843)&amp;TEXT(WEEKNUM(Z1843),"00")&lt;=YEAR(TODAY())&amp;TEXT(WEEKNUM(TODAY())  +1,"00"),"PO &gt; Ok",   "Future PO")),""))</f>
        <v>Future PO</v>
      </c>
      <c r="C1843" s="18" t="str">
        <f>IFERROR(IF(VLOOKUP(G1843&amp;P1843,'Troca PN'!A:G,5,0)&lt;&gt;0,"TEVE Troca de PN","  &gt; ERRO CHAVE SKU&amp;PN "),"")</f>
        <v/>
      </c>
      <c r="D1843" s="18" t="str">
        <f>IFERROR(IF(VLOOKUP(G1843&amp;P1843,'Troca PN'!A:G,5,0)&lt;&gt;0,VLOOKUP(P1843,'Troca PN'!C:G,2,0),"  &gt; ERRO CHAVE SKU&amp;PN "),P1843)</f>
        <v>36020345-006</v>
      </c>
      <c r="E1843" s="54">
        <f>IFERROR(ROUNDUP((AC1843/VLOOKUP(P1843,'Huawei BUn - JDI'!B:H,4,0))*VLOOKUP(P1843,'Huawei BUn - JDI'!B:H,7,0),0),
IFERROR(IF(AC1843/VLOOKUP(P1843,'Huawei BUn - JDI'!L:O,3,0)&lt;1,VLOOKUP(P1843,'Huawei BUn - JDI'!L:O,3,0),
IFERROR(IF(AC1843/VLOOKUP(P1843,'Huawei BUn - JDI'!L:O,3,0)&lt;&gt;ROUND(AC1843/VLOOKUP(P1843,'Huawei BUn - JDI'!L:O,3,0),0),ROUNDUP(AC1843/VLOOKUP(P1843,'Huawei BUn - JDI'!L:O,3,0),0),AC1843),AC1843)),AC1843))</f>
        <v>19</v>
      </c>
      <c r="F1843" s="17">
        <f>VLOOKUP(P1843,'Material Unit Price List'!A:D,3,0)</f>
        <v>4.02E-2</v>
      </c>
      <c r="G1843" s="1" t="str">
        <f>TRIM(MID(N1843,(FIND("]",N1843)+1),
(FIND("#",N1843)-1)-(FIND("]",N1843))))</f>
        <v>BYF-2</v>
      </c>
      <c r="H1843" s="16" t="str">
        <f>IFERROR(VLOOKUP(P1843,'Huawei BUn - JDI'!B:H,1,0)&amp;" - has convertion, divide for - "&amp;VLOOKUP(P1843,'Huawei BUn - JDI'!B:H,4,0),
IFERROR(VLOOKUP(P1843,'Huawei BUn - JDI'!L:O,1,0)&amp;"- has MOQ of - "&amp;VLOOKUP(P1843,'Huawei BUn - JDI'!L:O,3,0)," Sem Conversão"))</f>
        <v xml:space="preserve"> Sem Conversão</v>
      </c>
      <c r="J1843" s="2" t="s">
        <v>4</v>
      </c>
      <c r="K1843" s="1" t="b">
        <v>1</v>
      </c>
      <c r="L1843" s="1" t="s">
        <v>8268</v>
      </c>
      <c r="M1843" s="11" t="s">
        <v>10294</v>
      </c>
      <c r="N1843" s="10" t="s">
        <v>8395</v>
      </c>
      <c r="O1843" s="9" t="s">
        <v>7544</v>
      </c>
      <c r="P1843" s="10" t="s">
        <v>6515</v>
      </c>
      <c r="Q1843" s="9" t="s">
        <v>5274</v>
      </c>
      <c r="R1843" s="161" t="s">
        <v>7545</v>
      </c>
      <c r="S1843" s="10" t="s">
        <v>7</v>
      </c>
      <c r="T1843" s="9" t="s">
        <v>7655</v>
      </c>
      <c r="U1843" s="10" t="s">
        <v>1</v>
      </c>
      <c r="V1843" s="9">
        <v>100</v>
      </c>
      <c r="W1843" s="10">
        <v>47</v>
      </c>
      <c r="X1843" s="9" t="s">
        <v>5</v>
      </c>
      <c r="Y1843" s="8">
        <v>45328</v>
      </c>
      <c r="Z1843" s="7">
        <v>45248</v>
      </c>
      <c r="AA1843" s="8">
        <v>45309</v>
      </c>
      <c r="AB1843" s="7">
        <v>45309</v>
      </c>
      <c r="AC1843" s="6">
        <v>19</v>
      </c>
    </row>
    <row r="1844" spans="1:30">
      <c r="A1844" s="15" t="str">
        <f t="shared" ca="1" si="42"/>
        <v>PO &gt; Ok</v>
      </c>
      <c r="B1844" s="40" t="str">
        <f ca="1">IFERROR(IF(FIND("TAMURA",UPPER(Q1844))&lt;&gt;0,"LOCAL PO &gt; 'TAMURA' ","ERRO Regra Tamura"),
IFERROR(IF(LOWER(S1844)="national","Local PO",
IF(YEAR(Z1844)&amp;TEXT(WEEKNUM(Z1844),"00")&lt;=YEAR(TODAY())&amp;TEXT(WEEKNUM(TODAY())  +1,"00"),"PO &gt; Ok",   "Future PO")),""))</f>
        <v>PO &gt; Ok</v>
      </c>
      <c r="C1844" s="18" t="str">
        <f>IFERROR(IF(VLOOKUP(G1844&amp;P1844,'Troca PN'!A:G,5,0)&lt;&gt;0,"TEVE Troca de PN","  &gt; ERRO CHAVE SKU&amp;PN "),"")</f>
        <v/>
      </c>
      <c r="D1844" s="18" t="str">
        <f>IFERROR(IF(VLOOKUP(G1844&amp;P1844,'Troca PN'!A:G,5,0)&lt;&gt;0,VLOOKUP(P1844,'Troca PN'!C:G,2,0),"  &gt; ERRO CHAVE SKU&amp;PN "),P1844)</f>
        <v>36020373-008</v>
      </c>
      <c r="E1844" s="54">
        <f>IFERROR(ROUNDUP((AC1844/VLOOKUP(P1844,'Huawei BUn - JDI'!B:H,4,0))*VLOOKUP(P1844,'Huawei BUn - JDI'!B:H,7,0),0),
IFERROR(IF(AC1844/VLOOKUP(P1844,'Huawei BUn - JDI'!L:O,3,0)&lt;1,VLOOKUP(P1844,'Huawei BUn - JDI'!L:O,3,0),
IFERROR(IF(AC1844/VLOOKUP(P1844,'Huawei BUn - JDI'!L:O,3,0)&lt;&gt;ROUND(AC1844/VLOOKUP(P1844,'Huawei BUn - JDI'!L:O,3,0),0),ROUNDUP(AC1844/VLOOKUP(P1844,'Huawei BUn - JDI'!L:O,3,0),0),AC1844),AC1844)),AC1844))</f>
        <v>600</v>
      </c>
      <c r="F1844" s="17">
        <f>VLOOKUP(P1844,'Material Unit Price List'!A:D,3,0)</f>
        <v>0.1588</v>
      </c>
      <c r="G1844" s="1" t="str">
        <f>TRIM(MID(N1844,(FIND("]",N1844)+1),
(FIND("#",N1844)-1)-(FIND("]",N1844))))</f>
        <v>707-4</v>
      </c>
      <c r="H1844" s="16" t="str">
        <f>IFERROR(VLOOKUP(P1844,'Huawei BUn - JDI'!B:H,1,0)&amp;" - has convertion, divide for - "&amp;VLOOKUP(P1844,'Huawei BUn - JDI'!B:H,4,0),
IFERROR(VLOOKUP(P1844,'Huawei BUn - JDI'!L:O,1,0)&amp;"- has MOQ of - "&amp;VLOOKUP(P1844,'Huawei BUn - JDI'!L:O,3,0)," Sem Conversão"))</f>
        <v xml:space="preserve"> Sem Conversão</v>
      </c>
      <c r="J1844" s="2" t="s">
        <v>4</v>
      </c>
      <c r="K1844" s="1" t="b">
        <v>0</v>
      </c>
      <c r="L1844" s="1" t="s">
        <v>8269</v>
      </c>
      <c r="M1844" s="11" t="s">
        <v>10295</v>
      </c>
      <c r="N1844" s="10" t="s">
        <v>8448</v>
      </c>
      <c r="O1844" s="9" t="s">
        <v>7544</v>
      </c>
      <c r="P1844" s="10" t="s">
        <v>5288</v>
      </c>
      <c r="Q1844" s="9" t="s">
        <v>5284</v>
      </c>
      <c r="R1844" s="161" t="s">
        <v>7545</v>
      </c>
      <c r="S1844" s="10" t="s">
        <v>7</v>
      </c>
      <c r="T1844" s="9" t="s">
        <v>7655</v>
      </c>
      <c r="U1844" s="10" t="s">
        <v>1</v>
      </c>
      <c r="V1844" s="9">
        <v>1</v>
      </c>
      <c r="W1844" s="10">
        <v>47</v>
      </c>
      <c r="X1844" s="9" t="s">
        <v>5</v>
      </c>
      <c r="Y1844" s="8">
        <v>45310</v>
      </c>
      <c r="Z1844" s="7">
        <v>45217</v>
      </c>
      <c r="AA1844" s="8">
        <v>45278</v>
      </c>
      <c r="AB1844" s="7">
        <v>45284</v>
      </c>
      <c r="AC1844" s="6">
        <v>600</v>
      </c>
      <c r="AD1844" s="1" t="s">
        <v>10769</v>
      </c>
    </row>
    <row r="1845" spans="1:30">
      <c r="A1845" s="15" t="str">
        <f t="shared" ca="1" si="42"/>
        <v>PO &gt; Ok</v>
      </c>
      <c r="B1845" s="40" t="str">
        <f ca="1">IFERROR(IF(FIND("TAMURA",UPPER(Q1845))&lt;&gt;0,"LOCAL PO &gt; 'TAMURA' ","ERRO Regra Tamura"),
IFERROR(IF(LOWER(S1845)="national","Local PO",
IF(YEAR(Z1845)&amp;TEXT(WEEKNUM(Z1845),"00")&lt;=YEAR(TODAY())&amp;TEXT(WEEKNUM(TODAY())  +1,"00"),"PO &gt; Ok",   "Future PO")),""))</f>
        <v>PO &gt; Ok</v>
      </c>
      <c r="C1845" s="18" t="str">
        <f>IFERROR(IF(VLOOKUP(G1845&amp;P1845,'Troca PN'!A:G,5,0)&lt;&gt;0,"TEVE Troca de PN","  &gt; ERRO CHAVE SKU&amp;PN "),"")</f>
        <v/>
      </c>
      <c r="D1845" s="18" t="str">
        <f>IFERROR(IF(VLOOKUP(G1845&amp;P1845,'Troca PN'!A:G,5,0)&lt;&gt;0,VLOOKUP(P1845,'Troca PN'!C:G,2,0),"  &gt; ERRO CHAVE SKU&amp;PN "),P1845)</f>
        <v>36020373-008</v>
      </c>
      <c r="E1845" s="54">
        <f>IFERROR(ROUNDUP((AC1845/VLOOKUP(P1845,'Huawei BUn - JDI'!B:H,4,0))*VLOOKUP(P1845,'Huawei BUn - JDI'!B:H,7,0),0),
IFERROR(IF(AC1845/VLOOKUP(P1845,'Huawei BUn - JDI'!L:O,3,0)&lt;1,VLOOKUP(P1845,'Huawei BUn - JDI'!L:O,3,0),
IFERROR(IF(AC1845/VLOOKUP(P1845,'Huawei BUn - JDI'!L:O,3,0)&lt;&gt;ROUND(AC1845/VLOOKUP(P1845,'Huawei BUn - JDI'!L:O,3,0),0),ROUNDUP(AC1845/VLOOKUP(P1845,'Huawei BUn - JDI'!L:O,3,0),0),AC1845),AC1845)),AC1845))</f>
        <v>100</v>
      </c>
      <c r="F1845" s="17">
        <f>VLOOKUP(P1845,'Material Unit Price List'!A:D,3,0)</f>
        <v>0.1588</v>
      </c>
      <c r="G1845" s="1" t="str">
        <f>TRIM(MID(N1845,(FIND("]",N1845)+1),
(FIND("#",N1845)-1)-(FIND("]",N1845))))</f>
        <v>737-4</v>
      </c>
      <c r="H1845" s="16" t="str">
        <f>IFERROR(VLOOKUP(P1845,'Huawei BUn - JDI'!B:H,1,0)&amp;" - has convertion, divide for - "&amp;VLOOKUP(P1845,'Huawei BUn - JDI'!B:H,4,0),
IFERROR(VLOOKUP(P1845,'Huawei BUn - JDI'!L:O,1,0)&amp;"- has MOQ of - "&amp;VLOOKUP(P1845,'Huawei BUn - JDI'!L:O,3,0)," Sem Conversão"))</f>
        <v xml:space="preserve"> Sem Conversão</v>
      </c>
      <c r="J1845" s="2" t="s">
        <v>4</v>
      </c>
      <c r="K1845" s="1" t="b">
        <v>0</v>
      </c>
      <c r="L1845" s="1" t="s">
        <v>8269</v>
      </c>
      <c r="M1845" s="11" t="s">
        <v>10296</v>
      </c>
      <c r="N1845" s="10" t="s">
        <v>8389</v>
      </c>
      <c r="O1845" s="9" t="s">
        <v>7544</v>
      </c>
      <c r="P1845" s="10" t="s">
        <v>5288</v>
      </c>
      <c r="Q1845" s="9" t="s">
        <v>5284</v>
      </c>
      <c r="R1845" s="161" t="s">
        <v>7545</v>
      </c>
      <c r="S1845" s="10" t="s">
        <v>7</v>
      </c>
      <c r="T1845" s="9" t="s">
        <v>7655</v>
      </c>
      <c r="U1845" s="10" t="s">
        <v>1</v>
      </c>
      <c r="V1845" s="9">
        <v>1</v>
      </c>
      <c r="W1845" s="10">
        <v>47</v>
      </c>
      <c r="X1845" s="9" t="s">
        <v>5</v>
      </c>
      <c r="Y1845" s="8">
        <v>45300</v>
      </c>
      <c r="Z1845" s="7">
        <v>45217</v>
      </c>
      <c r="AA1845" s="8">
        <v>45278</v>
      </c>
      <c r="AB1845" s="7">
        <v>45284</v>
      </c>
      <c r="AC1845" s="6">
        <v>100</v>
      </c>
      <c r="AD1845" s="1" t="s">
        <v>10769</v>
      </c>
    </row>
    <row r="1846" spans="1:30" hidden="1">
      <c r="A1846" s="15" t="str">
        <f t="shared" ca="1" si="42"/>
        <v>Future PO</v>
      </c>
      <c r="B1846" s="40" t="str">
        <f ca="1">IFERROR(IF(FIND("TAMURA",UPPER(Q1846))&lt;&gt;0,"LOCAL PO &gt; 'TAMURA' ","ERRO Regra Tamura"),
IFERROR(IF(LOWER(S1846)="national","Local PO",
IF(YEAR(Z1846)&amp;TEXT(WEEKNUM(Z1846),"00")&lt;=YEAR(TODAY())&amp;TEXT(WEEKNUM(TODAY())  +1,"00"),"PO &gt; Ok",   "Future PO")),""))</f>
        <v>Future PO</v>
      </c>
      <c r="C1846" s="18" t="str">
        <f>IFERROR(IF(VLOOKUP(G1846&amp;P1846,'Troca PN'!A:G,5,0)&lt;&gt;0,"TEVE Troca de PN","  &gt; ERRO CHAVE SKU&amp;PN "),"")</f>
        <v/>
      </c>
      <c r="D1846" s="18" t="str">
        <f>IFERROR(IF(VLOOKUP(G1846&amp;P1846,'Troca PN'!A:G,5,0)&lt;&gt;0,VLOOKUP(P1846,'Troca PN'!C:G,2,0),"  &gt; ERRO CHAVE SKU&amp;PN "),P1846)</f>
        <v>36020373-008</v>
      </c>
      <c r="E1846" s="54">
        <f>IFERROR(ROUNDUP((AC1846/VLOOKUP(P1846,'Huawei BUn - JDI'!B:H,4,0))*VLOOKUP(P1846,'Huawei BUn - JDI'!B:H,7,0),0),
IFERROR(IF(AC1846/VLOOKUP(P1846,'Huawei BUn - JDI'!L:O,3,0)&lt;1,VLOOKUP(P1846,'Huawei BUn - JDI'!L:O,3,0),
IFERROR(IF(AC1846/VLOOKUP(P1846,'Huawei BUn - JDI'!L:O,3,0)&lt;&gt;ROUND(AC1846/VLOOKUP(P1846,'Huawei BUn - JDI'!L:O,3,0),0),ROUNDUP(AC1846/VLOOKUP(P1846,'Huawei BUn - JDI'!L:O,3,0),0),AC1846),AC1846)),AC1846))</f>
        <v>516</v>
      </c>
      <c r="F1846" s="17">
        <f>VLOOKUP(P1846,'Material Unit Price List'!A:D,3,0)</f>
        <v>0.1588</v>
      </c>
      <c r="G1846" s="1" t="str">
        <f>TRIM(MID(N1846,(FIND("]",N1846)+1),
(FIND("#",N1846)-1)-(FIND("]",N1846))))</f>
        <v>737-4</v>
      </c>
      <c r="H1846" s="16" t="str">
        <f>IFERROR(VLOOKUP(P1846,'Huawei BUn - JDI'!B:H,1,0)&amp;" - has convertion, divide for - "&amp;VLOOKUP(P1846,'Huawei BUn - JDI'!B:H,4,0),
IFERROR(VLOOKUP(P1846,'Huawei BUn - JDI'!L:O,1,0)&amp;"- has MOQ of - "&amp;VLOOKUP(P1846,'Huawei BUn - JDI'!L:O,3,0)," Sem Conversão"))</f>
        <v xml:space="preserve"> Sem Conversão</v>
      </c>
      <c r="J1846" s="2" t="s">
        <v>4</v>
      </c>
      <c r="K1846" s="1" t="b">
        <v>1</v>
      </c>
      <c r="L1846" s="1" t="s">
        <v>8269</v>
      </c>
      <c r="M1846" s="11" t="s">
        <v>10297</v>
      </c>
      <c r="N1846" s="10" t="s">
        <v>8391</v>
      </c>
      <c r="O1846" s="9" t="s">
        <v>7544</v>
      </c>
      <c r="P1846" s="10" t="s">
        <v>5288</v>
      </c>
      <c r="Q1846" s="9" t="s">
        <v>5284</v>
      </c>
      <c r="R1846" s="161" t="s">
        <v>7545</v>
      </c>
      <c r="S1846" s="10" t="s">
        <v>7</v>
      </c>
      <c r="T1846" s="9" t="s">
        <v>7655</v>
      </c>
      <c r="U1846" s="10" t="s">
        <v>1</v>
      </c>
      <c r="V1846" s="9">
        <v>1</v>
      </c>
      <c r="W1846" s="10">
        <v>47</v>
      </c>
      <c r="X1846" s="9" t="s">
        <v>5</v>
      </c>
      <c r="Y1846" s="8">
        <v>45330</v>
      </c>
      <c r="Z1846" s="7">
        <v>45248</v>
      </c>
      <c r="AA1846" s="8">
        <v>45309</v>
      </c>
      <c r="AB1846" s="7">
        <v>45309</v>
      </c>
      <c r="AC1846" s="6">
        <v>516</v>
      </c>
    </row>
    <row r="1847" spans="1:30">
      <c r="A1847" s="15" t="str">
        <f t="shared" ca="1" si="42"/>
        <v>PO &gt; Ok</v>
      </c>
      <c r="B1847" s="40" t="str">
        <f ca="1">IFERROR(IF(FIND("TAMURA",UPPER(Q1847))&lt;&gt;0,"LOCAL PO &gt; 'TAMURA' ","ERRO Regra Tamura"),
IFERROR(IF(LOWER(S1847)="national","Local PO",
IF(YEAR(Z1847)&amp;TEXT(WEEKNUM(Z1847),"00")&lt;=YEAR(TODAY())&amp;TEXT(WEEKNUM(TODAY())  +1,"00"),"PO &gt; Ok",   "Future PO")),""))</f>
        <v>PO &gt; Ok</v>
      </c>
      <c r="C1847" s="18" t="str">
        <f>IFERROR(IF(VLOOKUP(G1847&amp;P1847,'Troca PN'!A:G,5,0)&lt;&gt;0,"TEVE Troca de PN","  &gt; ERRO CHAVE SKU&amp;PN "),"")</f>
        <v/>
      </c>
      <c r="D1847" s="18" t="str">
        <f>IFERROR(IF(VLOOKUP(G1847&amp;P1847,'Troca PN'!A:G,5,0)&lt;&gt;0,VLOOKUP(P1847,'Troca PN'!C:G,2,0),"  &gt; ERRO CHAVE SKU&amp;PN "),P1847)</f>
        <v>36020398-001</v>
      </c>
      <c r="E1847" s="54">
        <f>IFERROR(ROUNDUP((AC1847/VLOOKUP(P1847,'Huawei BUn - JDI'!B:H,4,0))*VLOOKUP(P1847,'Huawei BUn - JDI'!B:H,7,0),0),
IFERROR(IF(AC1847/VLOOKUP(P1847,'Huawei BUn - JDI'!L:O,3,0)&lt;1,VLOOKUP(P1847,'Huawei BUn - JDI'!L:O,3,0),
IFERROR(IF(AC1847/VLOOKUP(P1847,'Huawei BUn - JDI'!L:O,3,0)&lt;&gt;ROUND(AC1847/VLOOKUP(P1847,'Huawei BUn - JDI'!L:O,3,0),0),ROUNDUP(AC1847/VLOOKUP(P1847,'Huawei BUn - JDI'!L:O,3,0),0),AC1847),AC1847)),AC1847))</f>
        <v>100</v>
      </c>
      <c r="F1847" s="17">
        <f>VLOOKUP(P1847,'Material Unit Price List'!A:D,3,0)</f>
        <v>0.13900000000000001</v>
      </c>
      <c r="G1847" s="1" t="str">
        <f>TRIM(MID(N1847,(FIND("]",N1847)+1),
(FIND("#",N1847)-1)-(FIND("]",N1847))))</f>
        <v>BYF-2</v>
      </c>
      <c r="H1847" s="16" t="str">
        <f>IFERROR(VLOOKUP(P1847,'Huawei BUn - JDI'!B:H,1,0)&amp;" - has convertion, divide for - "&amp;VLOOKUP(P1847,'Huawei BUn - JDI'!B:H,4,0),
IFERROR(VLOOKUP(P1847,'Huawei BUn - JDI'!L:O,1,0)&amp;"- has MOQ of - "&amp;VLOOKUP(P1847,'Huawei BUn - JDI'!L:O,3,0)," Sem Conversão"))</f>
        <v xml:space="preserve"> Sem Conversão</v>
      </c>
      <c r="J1847" s="2" t="s">
        <v>4</v>
      </c>
      <c r="K1847" s="1" t="b">
        <v>0</v>
      </c>
      <c r="L1847" s="1" t="s">
        <v>8270</v>
      </c>
      <c r="M1847" s="11" t="s">
        <v>10298</v>
      </c>
      <c r="N1847" s="10" t="s">
        <v>8822</v>
      </c>
      <c r="O1847" s="9" t="s">
        <v>7544</v>
      </c>
      <c r="P1847" s="10" t="s">
        <v>5297</v>
      </c>
      <c r="Q1847" s="9" t="s">
        <v>5296</v>
      </c>
      <c r="R1847" s="161" t="s">
        <v>7545</v>
      </c>
      <c r="S1847" s="10" t="s">
        <v>7</v>
      </c>
      <c r="T1847" s="9" t="s">
        <v>7655</v>
      </c>
      <c r="U1847" s="10" t="s">
        <v>1</v>
      </c>
      <c r="V1847" s="9">
        <v>1</v>
      </c>
      <c r="W1847" s="10">
        <v>47</v>
      </c>
      <c r="X1847" s="9" t="s">
        <v>5</v>
      </c>
      <c r="Y1847" s="8">
        <v>45299</v>
      </c>
      <c r="Z1847" s="7">
        <v>45217</v>
      </c>
      <c r="AA1847" s="8">
        <v>45278</v>
      </c>
      <c r="AB1847" s="7">
        <v>45284</v>
      </c>
      <c r="AC1847" s="6">
        <v>100</v>
      </c>
      <c r="AD1847" s="1" t="s">
        <v>10769</v>
      </c>
    </row>
    <row r="1848" spans="1:30" hidden="1">
      <c r="A1848" s="15" t="str">
        <f t="shared" ca="1" si="42"/>
        <v>Future PO</v>
      </c>
      <c r="B1848" s="40" t="str">
        <f ca="1">IFERROR(IF(FIND("TAMURA",UPPER(Q1848))&lt;&gt;0,"LOCAL PO &gt; 'TAMURA' ","ERRO Regra Tamura"),
IFERROR(IF(LOWER(S1848)="national","Local PO",
IF(YEAR(Z1848)&amp;TEXT(WEEKNUM(Z1848),"00")&lt;=YEAR(TODAY())&amp;TEXT(WEEKNUM(TODAY())  +1,"00"),"PO &gt; Ok",   "Future PO")),""))</f>
        <v>Future PO</v>
      </c>
      <c r="C1848" s="18" t="str">
        <f>IFERROR(IF(VLOOKUP(G1848&amp;P1848,'Troca PN'!A:G,5,0)&lt;&gt;0,"TEVE Troca de PN","  &gt; ERRO CHAVE SKU&amp;PN "),"")</f>
        <v/>
      </c>
      <c r="D1848" s="18" t="str">
        <f>IFERROR(IF(VLOOKUP(G1848&amp;P1848,'Troca PN'!A:G,5,0)&lt;&gt;0,VLOOKUP(P1848,'Troca PN'!C:G,2,0),"  &gt; ERRO CHAVE SKU&amp;PN "),P1848)</f>
        <v>36020398-001</v>
      </c>
      <c r="E1848" s="54">
        <f>IFERROR(ROUNDUP((AC1848/VLOOKUP(P1848,'Huawei BUn - JDI'!B:H,4,0))*VLOOKUP(P1848,'Huawei BUn - JDI'!B:H,7,0),0),
IFERROR(IF(AC1848/VLOOKUP(P1848,'Huawei BUn - JDI'!L:O,3,0)&lt;1,VLOOKUP(P1848,'Huawei BUn - JDI'!L:O,3,0),
IFERROR(IF(AC1848/VLOOKUP(P1848,'Huawei BUn - JDI'!L:O,3,0)&lt;&gt;ROUND(AC1848/VLOOKUP(P1848,'Huawei BUn - JDI'!L:O,3,0),0),ROUNDUP(AC1848/VLOOKUP(P1848,'Huawei BUn - JDI'!L:O,3,0),0),AC1848),AC1848)),AC1848))</f>
        <v>200</v>
      </c>
      <c r="F1848" s="17">
        <f>VLOOKUP(P1848,'Material Unit Price List'!A:D,3,0)</f>
        <v>0.13900000000000001</v>
      </c>
      <c r="G1848" s="1" t="str">
        <f>TRIM(MID(N1848,(FIND("]",N1848)+1),
(FIND("#",N1848)-1)-(FIND("]",N1848))))</f>
        <v>BYF-2</v>
      </c>
      <c r="H1848" s="16" t="str">
        <f>IFERROR(VLOOKUP(P1848,'Huawei BUn - JDI'!B:H,1,0)&amp;" - has convertion, divide for - "&amp;VLOOKUP(P1848,'Huawei BUn - JDI'!B:H,4,0),
IFERROR(VLOOKUP(P1848,'Huawei BUn - JDI'!L:O,1,0)&amp;"- has MOQ of - "&amp;VLOOKUP(P1848,'Huawei BUn - JDI'!L:O,3,0)," Sem Conversão"))</f>
        <v xml:space="preserve"> Sem Conversão</v>
      </c>
      <c r="J1848" s="2" t="s">
        <v>4</v>
      </c>
      <c r="K1848" s="1" t="b">
        <v>1</v>
      </c>
      <c r="L1848" s="1" t="s">
        <v>8270</v>
      </c>
      <c r="M1848" s="11" t="s">
        <v>10299</v>
      </c>
      <c r="N1848" s="10" t="s">
        <v>8395</v>
      </c>
      <c r="O1848" s="9" t="s">
        <v>7544</v>
      </c>
      <c r="P1848" s="10" t="s">
        <v>5297</v>
      </c>
      <c r="Q1848" s="9" t="s">
        <v>5296</v>
      </c>
      <c r="R1848" s="161" t="s">
        <v>7545</v>
      </c>
      <c r="S1848" s="10" t="s">
        <v>7</v>
      </c>
      <c r="T1848" s="9" t="s">
        <v>7655</v>
      </c>
      <c r="U1848" s="10" t="s">
        <v>1</v>
      </c>
      <c r="V1848" s="9">
        <v>1</v>
      </c>
      <c r="W1848" s="10">
        <v>47</v>
      </c>
      <c r="X1848" s="9" t="s">
        <v>5</v>
      </c>
      <c r="Y1848" s="8">
        <v>45328</v>
      </c>
      <c r="Z1848" s="7">
        <v>45248</v>
      </c>
      <c r="AA1848" s="8">
        <v>45309</v>
      </c>
      <c r="AB1848" s="7">
        <v>45309</v>
      </c>
      <c r="AC1848" s="6">
        <v>200</v>
      </c>
    </row>
    <row r="1849" spans="1:30" hidden="1">
      <c r="A1849" s="15" t="str">
        <f t="shared" ca="1" si="42"/>
        <v>Future PO</v>
      </c>
      <c r="B1849" s="40" t="str">
        <f ca="1">IFERROR(IF(FIND("TAMURA",UPPER(Q1849))&lt;&gt;0,"LOCAL PO &gt; 'TAMURA' ","ERRO Regra Tamura"),
IFERROR(IF(LOWER(S1849)="national","Local PO",
IF(YEAR(Z1849)&amp;TEXT(WEEKNUM(Z1849),"00")&lt;=YEAR(TODAY())&amp;TEXT(WEEKNUM(TODAY())  +1,"00"),"PO &gt; Ok",   "Future PO")),""))</f>
        <v>Future PO</v>
      </c>
      <c r="C1849" s="18" t="str">
        <f>IFERROR(IF(VLOOKUP(G1849&amp;P1849,'Troca PN'!A:G,5,0)&lt;&gt;0,"TEVE Troca de PN","  &gt; ERRO CHAVE SKU&amp;PN "),"")</f>
        <v/>
      </c>
      <c r="D1849" s="18" t="str">
        <f>IFERROR(IF(VLOOKUP(G1849&amp;P1849,'Troca PN'!A:G,5,0)&lt;&gt;0,VLOOKUP(P1849,'Troca PN'!C:G,2,0),"  &gt; ERRO CHAVE SKU&amp;PN "),P1849)</f>
        <v>36020398-001</v>
      </c>
      <c r="E1849" s="54">
        <f>IFERROR(ROUNDUP((AC1849/VLOOKUP(P1849,'Huawei BUn - JDI'!B:H,4,0))*VLOOKUP(P1849,'Huawei BUn - JDI'!B:H,7,0),0),
IFERROR(IF(AC1849/VLOOKUP(P1849,'Huawei BUn - JDI'!L:O,3,0)&lt;1,VLOOKUP(P1849,'Huawei BUn - JDI'!L:O,3,0),
IFERROR(IF(AC1849/VLOOKUP(P1849,'Huawei BUn - JDI'!L:O,3,0)&lt;&gt;ROUND(AC1849/VLOOKUP(P1849,'Huawei BUn - JDI'!L:O,3,0),0),ROUNDUP(AC1849/VLOOKUP(P1849,'Huawei BUn - JDI'!L:O,3,0),0),AC1849),AC1849)),AC1849))</f>
        <v>24</v>
      </c>
      <c r="F1849" s="17">
        <f>VLOOKUP(P1849,'Material Unit Price List'!A:D,3,0)</f>
        <v>0.13900000000000001</v>
      </c>
      <c r="G1849" s="1" t="str">
        <f>TRIM(MID(N1849,(FIND("]",N1849)+1),
(FIND("#",N1849)-1)-(FIND("]",N1849))))</f>
        <v>BYF-2</v>
      </c>
      <c r="H1849" s="16" t="str">
        <f>IFERROR(VLOOKUP(P1849,'Huawei BUn - JDI'!B:H,1,0)&amp;" - has convertion, divide for - "&amp;VLOOKUP(P1849,'Huawei BUn - JDI'!B:H,4,0),
IFERROR(VLOOKUP(P1849,'Huawei BUn - JDI'!L:O,1,0)&amp;"- has MOQ of - "&amp;VLOOKUP(P1849,'Huawei BUn - JDI'!L:O,3,0)," Sem Conversão"))</f>
        <v xml:space="preserve"> Sem Conversão</v>
      </c>
      <c r="J1849" s="2" t="s">
        <v>4</v>
      </c>
      <c r="K1849" s="1" t="b">
        <v>1</v>
      </c>
      <c r="L1849" s="1" t="s">
        <v>8270</v>
      </c>
      <c r="M1849" s="11" t="s">
        <v>10300</v>
      </c>
      <c r="N1849" s="10" t="s">
        <v>8393</v>
      </c>
      <c r="O1849" s="9" t="s">
        <v>7544</v>
      </c>
      <c r="P1849" s="10" t="s">
        <v>5297</v>
      </c>
      <c r="Q1849" s="9" t="s">
        <v>5296</v>
      </c>
      <c r="R1849" s="161" t="s">
        <v>7545</v>
      </c>
      <c r="S1849" s="10" t="s">
        <v>7</v>
      </c>
      <c r="T1849" s="9" t="s">
        <v>7655</v>
      </c>
      <c r="U1849" s="10" t="s">
        <v>1</v>
      </c>
      <c r="V1849" s="9">
        <v>1</v>
      </c>
      <c r="W1849" s="10">
        <v>47</v>
      </c>
      <c r="X1849" s="9" t="s">
        <v>5</v>
      </c>
      <c r="Y1849" s="8">
        <v>45329</v>
      </c>
      <c r="Z1849" s="7">
        <v>45248</v>
      </c>
      <c r="AA1849" s="8">
        <v>45309</v>
      </c>
      <c r="AB1849" s="7">
        <v>45309</v>
      </c>
      <c r="AC1849" s="6">
        <v>24</v>
      </c>
    </row>
    <row r="1850" spans="1:30">
      <c r="A1850" s="15" t="str">
        <f t="shared" ca="1" si="42"/>
        <v>PO &gt; Ok</v>
      </c>
      <c r="B1850" s="40" t="str">
        <f ca="1">IFERROR(IF(FIND("TAMURA",UPPER(Q1850))&lt;&gt;0,"LOCAL PO &gt; 'TAMURA' ","ERRO Regra Tamura"),
IFERROR(IF(LOWER(S1850)="national","Local PO",
IF(YEAR(Z1850)&amp;TEXT(WEEKNUM(Z1850),"00")&lt;=YEAR(TODAY())&amp;TEXT(WEEKNUM(TODAY())  +1,"00"),"PO &gt; Ok",   "Future PO")),""))</f>
        <v>PO &gt; Ok</v>
      </c>
      <c r="C1850" s="18" t="str">
        <f>IFERROR(IF(VLOOKUP(G1850&amp;P1850,'Troca PN'!A:G,5,0)&lt;&gt;0,"TEVE Troca de PN","  &gt; ERRO CHAVE SKU&amp;PN "),"")</f>
        <v/>
      </c>
      <c r="D1850" s="18" t="str">
        <f>IFERROR(IF(VLOOKUP(G1850&amp;P1850,'Troca PN'!A:G,5,0)&lt;&gt;0,VLOOKUP(P1850,'Troca PN'!C:G,2,0),"  &gt; ERRO CHAVE SKU&amp;PN "),P1850)</f>
        <v>36020398-002</v>
      </c>
      <c r="E1850" s="54">
        <f>IFERROR(ROUNDUP((AC1850/VLOOKUP(P1850,'Huawei BUn - JDI'!B:H,4,0))*VLOOKUP(P1850,'Huawei BUn - JDI'!B:H,7,0),0),
IFERROR(IF(AC1850/VLOOKUP(P1850,'Huawei BUn - JDI'!L:O,3,0)&lt;1,VLOOKUP(P1850,'Huawei BUn - JDI'!L:O,3,0),
IFERROR(IF(AC1850/VLOOKUP(P1850,'Huawei BUn - JDI'!L:O,3,0)&lt;&gt;ROUND(AC1850/VLOOKUP(P1850,'Huawei BUn - JDI'!L:O,3,0),0),ROUNDUP(AC1850/VLOOKUP(P1850,'Huawei BUn - JDI'!L:O,3,0),0),AC1850),AC1850)),AC1850))</f>
        <v>1500</v>
      </c>
      <c r="F1850" s="17">
        <f>VLOOKUP(P1850,'Material Unit Price List'!A:D,3,0)</f>
        <v>0.13900000000000001</v>
      </c>
      <c r="G1850" s="1" t="str">
        <f>TRIM(MID(N1850,(FIND("]",N1850)+1),
(FIND("#",N1850)-1)-(FIND("]",N1850))))</f>
        <v>737-4</v>
      </c>
      <c r="H1850" s="16" t="str">
        <f>IFERROR(VLOOKUP(P1850,'Huawei BUn - JDI'!B:H,1,0)&amp;" - has convertion, divide for - "&amp;VLOOKUP(P1850,'Huawei BUn - JDI'!B:H,4,0),
IFERROR(VLOOKUP(P1850,'Huawei BUn - JDI'!L:O,1,0)&amp;"- has MOQ of - "&amp;VLOOKUP(P1850,'Huawei BUn - JDI'!L:O,3,0)," Sem Conversão"))</f>
        <v xml:space="preserve"> Sem Conversão</v>
      </c>
      <c r="J1850" s="2" t="s">
        <v>4</v>
      </c>
      <c r="K1850" s="1" t="b">
        <v>0</v>
      </c>
      <c r="L1850" s="1" t="s">
        <v>8271</v>
      </c>
      <c r="M1850" s="11" t="s">
        <v>10301</v>
      </c>
      <c r="N1850" s="10" t="s">
        <v>8389</v>
      </c>
      <c r="O1850" s="9" t="s">
        <v>7544</v>
      </c>
      <c r="P1850" s="10" t="s">
        <v>5298</v>
      </c>
      <c r="Q1850" s="9" t="s">
        <v>5296</v>
      </c>
      <c r="R1850" s="161" t="s">
        <v>7545</v>
      </c>
      <c r="S1850" s="10" t="s">
        <v>7</v>
      </c>
      <c r="T1850" s="9" t="s">
        <v>7655</v>
      </c>
      <c r="U1850" s="10" t="s">
        <v>1</v>
      </c>
      <c r="V1850" s="9">
        <v>1</v>
      </c>
      <c r="W1850" s="10">
        <v>47</v>
      </c>
      <c r="X1850" s="9" t="s">
        <v>5</v>
      </c>
      <c r="Y1850" s="8">
        <v>45300</v>
      </c>
      <c r="Z1850" s="7">
        <v>45217</v>
      </c>
      <c r="AA1850" s="8">
        <v>45278</v>
      </c>
      <c r="AB1850" s="7">
        <v>45284</v>
      </c>
      <c r="AC1850" s="6">
        <v>1500</v>
      </c>
      <c r="AD1850" s="1" t="s">
        <v>10769</v>
      </c>
    </row>
    <row r="1851" spans="1:30" hidden="1">
      <c r="A1851" s="15" t="str">
        <f t="shared" ca="1" si="42"/>
        <v>Future PO</v>
      </c>
      <c r="B1851" s="40" t="str">
        <f ca="1">IFERROR(IF(FIND("TAMURA",UPPER(Q1851))&lt;&gt;0,"LOCAL PO &gt; 'TAMURA' ","ERRO Regra Tamura"),
IFERROR(IF(LOWER(S1851)="national","Local PO",
IF(YEAR(Z1851)&amp;TEXT(WEEKNUM(Z1851),"00")&lt;=YEAR(TODAY())&amp;TEXT(WEEKNUM(TODAY())  +1,"00"),"PO &gt; Ok",   "Future PO")),""))</f>
        <v>Future PO</v>
      </c>
      <c r="C1851" s="18" t="str">
        <f>IFERROR(IF(VLOOKUP(G1851&amp;P1851,'Troca PN'!A:G,5,0)&lt;&gt;0,"TEVE Troca de PN","  &gt; ERRO CHAVE SKU&amp;PN "),"")</f>
        <v/>
      </c>
      <c r="D1851" s="18" t="str">
        <f>IFERROR(IF(VLOOKUP(G1851&amp;P1851,'Troca PN'!A:G,5,0)&lt;&gt;0,VLOOKUP(P1851,'Troca PN'!C:G,2,0),"  &gt; ERRO CHAVE SKU&amp;PN "),P1851)</f>
        <v>36020398-002</v>
      </c>
      <c r="E1851" s="54">
        <f>IFERROR(ROUNDUP((AC1851/VLOOKUP(P1851,'Huawei BUn - JDI'!B:H,4,0))*VLOOKUP(P1851,'Huawei BUn - JDI'!B:H,7,0),0),
IFERROR(IF(AC1851/VLOOKUP(P1851,'Huawei BUn - JDI'!L:O,3,0)&lt;1,VLOOKUP(P1851,'Huawei BUn - JDI'!L:O,3,0),
IFERROR(IF(AC1851/VLOOKUP(P1851,'Huawei BUn - JDI'!L:O,3,0)&lt;&gt;ROUND(AC1851/VLOOKUP(P1851,'Huawei BUn - JDI'!L:O,3,0),0),ROUNDUP(AC1851/VLOOKUP(P1851,'Huawei BUn - JDI'!L:O,3,0),0),AC1851),AC1851)),AC1851))</f>
        <v>1500</v>
      </c>
      <c r="F1851" s="17">
        <f>VLOOKUP(P1851,'Material Unit Price List'!A:D,3,0)</f>
        <v>0.13900000000000001</v>
      </c>
      <c r="G1851" s="1" t="str">
        <f>TRIM(MID(N1851,(FIND("]",N1851)+1),
(FIND("#",N1851)-1)-(FIND("]",N1851))))</f>
        <v>737-4</v>
      </c>
      <c r="H1851" s="16" t="str">
        <f>IFERROR(VLOOKUP(P1851,'Huawei BUn - JDI'!B:H,1,0)&amp;" - has convertion, divide for - "&amp;VLOOKUP(P1851,'Huawei BUn - JDI'!B:H,4,0),
IFERROR(VLOOKUP(P1851,'Huawei BUn - JDI'!L:O,1,0)&amp;"- has MOQ of - "&amp;VLOOKUP(P1851,'Huawei BUn - JDI'!L:O,3,0)," Sem Conversão"))</f>
        <v xml:space="preserve"> Sem Conversão</v>
      </c>
      <c r="J1851" s="2" t="s">
        <v>4</v>
      </c>
      <c r="K1851" s="1" t="b">
        <v>1</v>
      </c>
      <c r="L1851" s="1" t="s">
        <v>8271</v>
      </c>
      <c r="M1851" s="11" t="s">
        <v>10302</v>
      </c>
      <c r="N1851" s="10" t="s">
        <v>8391</v>
      </c>
      <c r="O1851" s="9" t="s">
        <v>7544</v>
      </c>
      <c r="P1851" s="10" t="s">
        <v>5298</v>
      </c>
      <c r="Q1851" s="9" t="s">
        <v>5296</v>
      </c>
      <c r="R1851" s="161" t="s">
        <v>7545</v>
      </c>
      <c r="S1851" s="10" t="s">
        <v>7</v>
      </c>
      <c r="T1851" s="9" t="s">
        <v>7655</v>
      </c>
      <c r="U1851" s="10" t="s">
        <v>1</v>
      </c>
      <c r="V1851" s="9">
        <v>1</v>
      </c>
      <c r="W1851" s="10">
        <v>47</v>
      </c>
      <c r="X1851" s="9" t="s">
        <v>5</v>
      </c>
      <c r="Y1851" s="8">
        <v>45330</v>
      </c>
      <c r="Z1851" s="7">
        <v>45248</v>
      </c>
      <c r="AA1851" s="8">
        <v>45309</v>
      </c>
      <c r="AB1851" s="7">
        <v>45309</v>
      </c>
      <c r="AC1851" s="6">
        <v>1500</v>
      </c>
    </row>
    <row r="1852" spans="1:30" hidden="1">
      <c r="A1852" s="15" t="str">
        <f t="shared" ca="1" si="42"/>
        <v>Future PO</v>
      </c>
      <c r="B1852" s="40" t="str">
        <f ca="1">IFERROR(IF(FIND("TAMURA",UPPER(Q1852))&lt;&gt;0,"LOCAL PO &gt; 'TAMURA' ","ERRO Regra Tamura"),
IFERROR(IF(LOWER(S1852)="national","Local PO",
IF(YEAR(Z1852)&amp;TEXT(WEEKNUM(Z1852),"00")&lt;=YEAR(TODAY())&amp;TEXT(WEEKNUM(TODAY())  +1,"00"),"PO &gt; Ok",   "Future PO")),""))</f>
        <v>Future PO</v>
      </c>
      <c r="C1852" s="18" t="str">
        <f>IFERROR(IF(VLOOKUP(G1852&amp;P1852,'Troca PN'!A:G,5,0)&lt;&gt;0,"TEVE Troca de PN","  &gt; ERRO CHAVE SKU&amp;PN "),"")</f>
        <v/>
      </c>
      <c r="D1852" s="18" t="str">
        <f>IFERROR(IF(VLOOKUP(G1852&amp;P1852,'Troca PN'!A:G,5,0)&lt;&gt;0,VLOOKUP(P1852,'Troca PN'!C:G,2,0),"  &gt; ERRO CHAVE SKU&amp;PN "),P1852)</f>
        <v>36020398-002</v>
      </c>
      <c r="E1852" s="54">
        <f>IFERROR(ROUNDUP((AC1852/VLOOKUP(P1852,'Huawei BUn - JDI'!B:H,4,0))*VLOOKUP(P1852,'Huawei BUn - JDI'!B:H,7,0),0),
IFERROR(IF(AC1852/VLOOKUP(P1852,'Huawei BUn - JDI'!L:O,3,0)&lt;1,VLOOKUP(P1852,'Huawei BUn - JDI'!L:O,3,0),
IFERROR(IF(AC1852/VLOOKUP(P1852,'Huawei BUn - JDI'!L:O,3,0)&lt;&gt;ROUND(AC1852/VLOOKUP(P1852,'Huawei BUn - JDI'!L:O,3,0),0),ROUNDUP(AC1852/VLOOKUP(P1852,'Huawei BUn - JDI'!L:O,3,0),0),AC1852),AC1852)),AC1852))</f>
        <v>5</v>
      </c>
      <c r="F1852" s="17">
        <f>VLOOKUP(P1852,'Material Unit Price List'!A:D,3,0)</f>
        <v>0.13900000000000001</v>
      </c>
      <c r="G1852" s="1" t="str">
        <f>TRIM(MID(N1852,(FIND("]",N1852)+1),
(FIND("#",N1852)-1)-(FIND("]",N1852))))</f>
        <v>737-4</v>
      </c>
      <c r="H1852" s="16" t="str">
        <f>IFERROR(VLOOKUP(P1852,'Huawei BUn - JDI'!B:H,1,0)&amp;" - has convertion, divide for - "&amp;VLOOKUP(P1852,'Huawei BUn - JDI'!B:H,4,0),
IFERROR(VLOOKUP(P1852,'Huawei BUn - JDI'!L:O,1,0)&amp;"- has MOQ of - "&amp;VLOOKUP(P1852,'Huawei BUn - JDI'!L:O,3,0)," Sem Conversão"))</f>
        <v xml:space="preserve"> Sem Conversão</v>
      </c>
      <c r="J1852" s="2" t="s">
        <v>4</v>
      </c>
      <c r="K1852" s="1" t="b">
        <v>1</v>
      </c>
      <c r="L1852" s="1" t="s">
        <v>8271</v>
      </c>
      <c r="M1852" s="11" t="s">
        <v>10303</v>
      </c>
      <c r="N1852" s="10" t="s">
        <v>8391</v>
      </c>
      <c r="O1852" s="9" t="s">
        <v>7544</v>
      </c>
      <c r="P1852" s="10" t="s">
        <v>5298</v>
      </c>
      <c r="Q1852" s="9" t="s">
        <v>5296</v>
      </c>
      <c r="R1852" s="161" t="s">
        <v>7545</v>
      </c>
      <c r="S1852" s="10" t="s">
        <v>7</v>
      </c>
      <c r="T1852" s="9" t="s">
        <v>7655</v>
      </c>
      <c r="U1852" s="10" t="s">
        <v>1</v>
      </c>
      <c r="V1852" s="9">
        <v>1</v>
      </c>
      <c r="W1852" s="10">
        <v>47</v>
      </c>
      <c r="X1852" s="9" t="s">
        <v>5</v>
      </c>
      <c r="Y1852" s="8">
        <v>45330</v>
      </c>
      <c r="Z1852" s="7">
        <v>45248</v>
      </c>
      <c r="AA1852" s="8">
        <v>45309</v>
      </c>
      <c r="AB1852" s="7">
        <v>45309</v>
      </c>
      <c r="AC1852" s="6">
        <v>5</v>
      </c>
    </row>
    <row r="1853" spans="1:30">
      <c r="A1853" s="15" t="str">
        <f t="shared" ca="1" si="42"/>
        <v>PO &gt; Ok</v>
      </c>
      <c r="B1853" s="40" t="str">
        <f ca="1">IFERROR(IF(FIND("TAMURA",UPPER(Q1853))&lt;&gt;0,"LOCAL PO &gt; 'TAMURA' ","ERRO Regra Tamura"),
IFERROR(IF(LOWER(S1853)="national","Local PO",
IF(YEAR(Z1853)&amp;TEXT(WEEKNUM(Z1853),"00")&lt;=YEAR(TODAY())&amp;TEXT(WEEKNUM(TODAY())  +1,"00"),"PO &gt; Ok",   "Future PO")),""))</f>
        <v>PO &gt; Ok</v>
      </c>
      <c r="C1853" s="18" t="str">
        <f>IFERROR(IF(VLOOKUP(G1853&amp;P1853,'Troca PN'!A:G,5,0)&lt;&gt;0,"TEVE Troca de PN","  &gt; ERRO CHAVE SKU&amp;PN "),"")</f>
        <v/>
      </c>
      <c r="D1853" s="18" t="str">
        <f>IFERROR(IF(VLOOKUP(G1853&amp;P1853,'Troca PN'!A:G,5,0)&lt;&gt;0,VLOOKUP(P1853,'Troca PN'!C:G,2,0),"  &gt; ERRO CHAVE SKU&amp;PN "),P1853)</f>
        <v>36020428-010</v>
      </c>
      <c r="E1853" s="54">
        <f>IFERROR(ROUNDUP((AC1853/VLOOKUP(P1853,'Huawei BUn - JDI'!B:H,4,0))*VLOOKUP(P1853,'Huawei BUn - JDI'!B:H,7,0),0),
IFERROR(IF(AC1853/VLOOKUP(P1853,'Huawei BUn - JDI'!L:O,3,0)&lt;1,VLOOKUP(P1853,'Huawei BUn - JDI'!L:O,3,0),
IFERROR(IF(AC1853/VLOOKUP(P1853,'Huawei BUn - JDI'!L:O,3,0)&lt;&gt;ROUND(AC1853/VLOOKUP(P1853,'Huawei BUn - JDI'!L:O,3,0),0),ROUNDUP(AC1853/VLOOKUP(P1853,'Huawei BUn - JDI'!L:O,3,0),0),AC1853),AC1853)),AC1853))</f>
        <v>2500</v>
      </c>
      <c r="F1853" s="17">
        <f>VLOOKUP(P1853,'Material Unit Price List'!A:D,3,0)</f>
        <v>0.1449</v>
      </c>
      <c r="G1853" s="1" t="str">
        <f>TRIM(MID(N1853,(FIND("]",N1853)+1),
(FIND("#",N1853)-1)-(FIND("]",N1853))))</f>
        <v>737-4</v>
      </c>
      <c r="H1853" s="16" t="str">
        <f>IFERROR(VLOOKUP(P1853,'Huawei BUn - JDI'!B:H,1,0)&amp;" - has convertion, divide for - "&amp;VLOOKUP(P1853,'Huawei BUn - JDI'!B:H,4,0),
IFERROR(VLOOKUP(P1853,'Huawei BUn - JDI'!L:O,1,0)&amp;"- has MOQ of - "&amp;VLOOKUP(P1853,'Huawei BUn - JDI'!L:O,3,0)," Sem Conversão"))</f>
        <v xml:space="preserve"> Sem Conversão</v>
      </c>
      <c r="J1853" s="2" t="s">
        <v>4</v>
      </c>
      <c r="K1853" s="1" t="b">
        <v>0</v>
      </c>
      <c r="L1853" s="1" t="s">
        <v>8272</v>
      </c>
      <c r="M1853" s="11" t="s">
        <v>10304</v>
      </c>
      <c r="N1853" s="10" t="s">
        <v>8389</v>
      </c>
      <c r="O1853" s="9" t="s">
        <v>7544</v>
      </c>
      <c r="P1853" s="10" t="s">
        <v>6812</v>
      </c>
      <c r="Q1853" s="9" t="s">
        <v>6813</v>
      </c>
      <c r="R1853" s="161" t="s">
        <v>7545</v>
      </c>
      <c r="S1853" s="10" t="s">
        <v>7</v>
      </c>
      <c r="T1853" s="9" t="s">
        <v>7655</v>
      </c>
      <c r="U1853" s="10" t="s">
        <v>1</v>
      </c>
      <c r="V1853" s="9">
        <v>1</v>
      </c>
      <c r="W1853" s="10">
        <v>47</v>
      </c>
      <c r="X1853" s="9" t="s">
        <v>5</v>
      </c>
      <c r="Y1853" s="8">
        <v>45300</v>
      </c>
      <c r="Z1853" s="7">
        <v>45217</v>
      </c>
      <c r="AA1853" s="8">
        <v>45278</v>
      </c>
      <c r="AB1853" s="7">
        <v>45284</v>
      </c>
      <c r="AC1853" s="6">
        <v>2500</v>
      </c>
      <c r="AD1853" s="1" t="s">
        <v>10769</v>
      </c>
    </row>
    <row r="1854" spans="1:30">
      <c r="A1854" s="15" t="str">
        <f t="shared" ca="1" si="42"/>
        <v>PO &gt; Ok</v>
      </c>
      <c r="B1854" s="40" t="str">
        <f ca="1">IFERROR(IF(FIND("TAMURA",UPPER(Q1854))&lt;&gt;0,"LOCAL PO &gt; 'TAMURA' ","ERRO Regra Tamura"),
IFERROR(IF(LOWER(S1854)="national","Local PO",
IF(YEAR(Z1854)&amp;TEXT(WEEKNUM(Z1854),"00")&lt;=YEAR(TODAY())&amp;TEXT(WEEKNUM(TODAY())  +1,"00"),"PO &gt; Ok",   "Future PO")),""))</f>
        <v>PO &gt; Ok</v>
      </c>
      <c r="C1854" s="18" t="str">
        <f>IFERROR(IF(VLOOKUP(G1854&amp;P1854,'Troca PN'!A:G,5,0)&lt;&gt;0,"TEVE Troca de PN","  &gt; ERRO CHAVE SKU&amp;PN "),"")</f>
        <v/>
      </c>
      <c r="D1854" s="18" t="str">
        <f>IFERROR(IF(VLOOKUP(G1854&amp;P1854,'Troca PN'!A:G,5,0)&lt;&gt;0,VLOOKUP(P1854,'Troca PN'!C:G,2,0),"  &gt; ERRO CHAVE SKU&amp;PN "),P1854)</f>
        <v>36020428-010</v>
      </c>
      <c r="E1854" s="54">
        <f>IFERROR(ROUNDUP((AC1854/VLOOKUP(P1854,'Huawei BUn - JDI'!B:H,4,0))*VLOOKUP(P1854,'Huawei BUn - JDI'!B:H,7,0),0),
IFERROR(IF(AC1854/VLOOKUP(P1854,'Huawei BUn - JDI'!L:O,3,0)&lt;1,VLOOKUP(P1854,'Huawei BUn - JDI'!L:O,3,0),
IFERROR(IF(AC1854/VLOOKUP(P1854,'Huawei BUn - JDI'!L:O,3,0)&lt;&gt;ROUND(AC1854/VLOOKUP(P1854,'Huawei BUn - JDI'!L:O,3,0),0),ROUNDUP(AC1854/VLOOKUP(P1854,'Huawei BUn - JDI'!L:O,3,0),0),AC1854),AC1854)),AC1854))</f>
        <v>1500</v>
      </c>
      <c r="F1854" s="17">
        <f>VLOOKUP(P1854,'Material Unit Price List'!A:D,3,0)</f>
        <v>0.1449</v>
      </c>
      <c r="G1854" s="1" t="str">
        <f>TRIM(MID(N1854,(FIND("]",N1854)+1),
(FIND("#",N1854)-1)-(FIND("]",N1854))))</f>
        <v>707-4</v>
      </c>
      <c r="H1854" s="16" t="str">
        <f>IFERROR(VLOOKUP(P1854,'Huawei BUn - JDI'!B:H,1,0)&amp;" - has convertion, divide for - "&amp;VLOOKUP(P1854,'Huawei BUn - JDI'!B:H,4,0),
IFERROR(VLOOKUP(P1854,'Huawei BUn - JDI'!L:O,1,0)&amp;"- has MOQ of - "&amp;VLOOKUP(P1854,'Huawei BUn - JDI'!L:O,3,0)," Sem Conversão"))</f>
        <v xml:space="preserve"> Sem Conversão</v>
      </c>
      <c r="J1854" s="2" t="s">
        <v>4</v>
      </c>
      <c r="K1854" s="1" t="b">
        <v>0</v>
      </c>
      <c r="L1854" s="1" t="s">
        <v>8272</v>
      </c>
      <c r="M1854" s="11" t="s">
        <v>10305</v>
      </c>
      <c r="N1854" s="10" t="s">
        <v>8448</v>
      </c>
      <c r="O1854" s="9" t="s">
        <v>7544</v>
      </c>
      <c r="P1854" s="10" t="s">
        <v>6812</v>
      </c>
      <c r="Q1854" s="9" t="s">
        <v>6813</v>
      </c>
      <c r="R1854" s="161" t="s">
        <v>7545</v>
      </c>
      <c r="S1854" s="10" t="s">
        <v>7</v>
      </c>
      <c r="T1854" s="9" t="s">
        <v>7655</v>
      </c>
      <c r="U1854" s="10" t="s">
        <v>1</v>
      </c>
      <c r="V1854" s="9">
        <v>1</v>
      </c>
      <c r="W1854" s="10">
        <v>47</v>
      </c>
      <c r="X1854" s="9" t="s">
        <v>5</v>
      </c>
      <c r="Y1854" s="8">
        <v>45310</v>
      </c>
      <c r="Z1854" s="7">
        <v>45217</v>
      </c>
      <c r="AA1854" s="8">
        <v>45278</v>
      </c>
      <c r="AB1854" s="7">
        <v>45284</v>
      </c>
      <c r="AC1854" s="6">
        <v>1500</v>
      </c>
      <c r="AD1854" s="1" t="s">
        <v>10769</v>
      </c>
    </row>
    <row r="1855" spans="1:30" hidden="1">
      <c r="A1855" s="15" t="str">
        <f t="shared" ca="1" si="42"/>
        <v>Future PO</v>
      </c>
      <c r="B1855" s="40" t="str">
        <f ca="1">IFERROR(IF(FIND("TAMURA",UPPER(Q1855))&lt;&gt;0,"LOCAL PO &gt; 'TAMURA' ","ERRO Regra Tamura"),
IFERROR(IF(LOWER(S1855)="national","Local PO",
IF(YEAR(Z1855)&amp;TEXT(WEEKNUM(Z1855),"00")&lt;=YEAR(TODAY())&amp;TEXT(WEEKNUM(TODAY())  +1,"00"),"PO &gt; Ok",   "Future PO")),""))</f>
        <v>Future PO</v>
      </c>
      <c r="C1855" s="18" t="str">
        <f>IFERROR(IF(VLOOKUP(G1855&amp;P1855,'Troca PN'!A:G,5,0)&lt;&gt;0,"TEVE Troca de PN","  &gt; ERRO CHAVE SKU&amp;PN "),"")</f>
        <v/>
      </c>
      <c r="D1855" s="18" t="str">
        <f>IFERROR(IF(VLOOKUP(G1855&amp;P1855,'Troca PN'!A:G,5,0)&lt;&gt;0,VLOOKUP(P1855,'Troca PN'!C:G,2,0),"  &gt; ERRO CHAVE SKU&amp;PN "),P1855)</f>
        <v>36020428-010</v>
      </c>
      <c r="E1855" s="54">
        <f>IFERROR(ROUNDUP((AC1855/VLOOKUP(P1855,'Huawei BUn - JDI'!B:H,4,0))*VLOOKUP(P1855,'Huawei BUn - JDI'!B:H,7,0),0),
IFERROR(IF(AC1855/VLOOKUP(P1855,'Huawei BUn - JDI'!L:O,3,0)&lt;1,VLOOKUP(P1855,'Huawei BUn - JDI'!L:O,3,0),
IFERROR(IF(AC1855/VLOOKUP(P1855,'Huawei BUn - JDI'!L:O,3,0)&lt;&gt;ROUND(AC1855/VLOOKUP(P1855,'Huawei BUn - JDI'!L:O,3,0),0),ROUNDUP(AC1855/VLOOKUP(P1855,'Huawei BUn - JDI'!L:O,3,0),0),AC1855),AC1855)),AC1855))</f>
        <v>1200</v>
      </c>
      <c r="F1855" s="17">
        <f>VLOOKUP(P1855,'Material Unit Price List'!A:D,3,0)</f>
        <v>0.1449</v>
      </c>
      <c r="G1855" s="1" t="str">
        <f>TRIM(MID(N1855,(FIND("]",N1855)+1),
(FIND("#",N1855)-1)-(FIND("]",N1855))))</f>
        <v>BYF-2</v>
      </c>
      <c r="H1855" s="16" t="str">
        <f>IFERROR(VLOOKUP(P1855,'Huawei BUn - JDI'!B:H,1,0)&amp;" - has convertion, divide for - "&amp;VLOOKUP(P1855,'Huawei BUn - JDI'!B:H,4,0),
IFERROR(VLOOKUP(P1855,'Huawei BUn - JDI'!L:O,1,0)&amp;"- has MOQ of - "&amp;VLOOKUP(P1855,'Huawei BUn - JDI'!L:O,3,0)," Sem Conversão"))</f>
        <v xml:space="preserve"> Sem Conversão</v>
      </c>
      <c r="J1855" s="2" t="s">
        <v>4</v>
      </c>
      <c r="K1855" s="1" t="b">
        <v>1</v>
      </c>
      <c r="L1855" s="1" t="s">
        <v>8272</v>
      </c>
      <c r="M1855" s="11" t="s">
        <v>10306</v>
      </c>
      <c r="N1855" s="10" t="s">
        <v>8395</v>
      </c>
      <c r="O1855" s="9" t="s">
        <v>7544</v>
      </c>
      <c r="P1855" s="10" t="s">
        <v>6812</v>
      </c>
      <c r="Q1855" s="9" t="s">
        <v>6813</v>
      </c>
      <c r="R1855" s="161" t="s">
        <v>7545</v>
      </c>
      <c r="S1855" s="10" t="s">
        <v>7</v>
      </c>
      <c r="T1855" s="9" t="s">
        <v>7655</v>
      </c>
      <c r="U1855" s="10" t="s">
        <v>1</v>
      </c>
      <c r="V1855" s="9">
        <v>1</v>
      </c>
      <c r="W1855" s="10">
        <v>47</v>
      </c>
      <c r="X1855" s="9" t="s">
        <v>5</v>
      </c>
      <c r="Y1855" s="8">
        <v>45328</v>
      </c>
      <c r="Z1855" s="7">
        <v>45248</v>
      </c>
      <c r="AA1855" s="8">
        <v>45309</v>
      </c>
      <c r="AB1855" s="7">
        <v>45309</v>
      </c>
      <c r="AC1855" s="6">
        <v>1200</v>
      </c>
    </row>
    <row r="1856" spans="1:30" hidden="1">
      <c r="A1856" s="15" t="str">
        <f t="shared" ca="1" si="42"/>
        <v>Future PO</v>
      </c>
      <c r="B1856" s="40" t="str">
        <f ca="1">IFERROR(IF(FIND("TAMURA",UPPER(Q1856))&lt;&gt;0,"LOCAL PO &gt; 'TAMURA' ","ERRO Regra Tamura"),
IFERROR(IF(LOWER(S1856)="national","Local PO",
IF(YEAR(Z1856)&amp;TEXT(WEEKNUM(Z1856),"00")&lt;=YEAR(TODAY())&amp;TEXT(WEEKNUM(TODAY())  +1,"00"),"PO &gt; Ok",   "Future PO")),""))</f>
        <v>Future PO</v>
      </c>
      <c r="C1856" s="18" t="str">
        <f>IFERROR(IF(VLOOKUP(G1856&amp;P1856,'Troca PN'!A:G,5,0)&lt;&gt;0,"TEVE Troca de PN","  &gt; ERRO CHAVE SKU&amp;PN "),"")</f>
        <v/>
      </c>
      <c r="D1856" s="18" t="str">
        <f>IFERROR(IF(VLOOKUP(G1856&amp;P1856,'Troca PN'!A:G,5,0)&lt;&gt;0,VLOOKUP(P1856,'Troca PN'!C:G,2,0),"  &gt; ERRO CHAVE SKU&amp;PN "),P1856)</f>
        <v>36020428-010</v>
      </c>
      <c r="E1856" s="54">
        <f>IFERROR(ROUNDUP((AC1856/VLOOKUP(P1856,'Huawei BUn - JDI'!B:H,4,0))*VLOOKUP(P1856,'Huawei BUn - JDI'!B:H,7,0),0),
IFERROR(IF(AC1856/VLOOKUP(P1856,'Huawei BUn - JDI'!L:O,3,0)&lt;1,VLOOKUP(P1856,'Huawei BUn - JDI'!L:O,3,0),
IFERROR(IF(AC1856/VLOOKUP(P1856,'Huawei BUn - JDI'!L:O,3,0)&lt;&gt;ROUND(AC1856/VLOOKUP(P1856,'Huawei BUn - JDI'!L:O,3,0),0),ROUNDUP(AC1856/VLOOKUP(P1856,'Huawei BUn - JDI'!L:O,3,0),0),AC1856),AC1856)),AC1856))</f>
        <v>600</v>
      </c>
      <c r="F1856" s="17">
        <f>VLOOKUP(P1856,'Material Unit Price List'!A:D,3,0)</f>
        <v>0.1449</v>
      </c>
      <c r="G1856" s="1" t="str">
        <f>TRIM(MID(N1856,(FIND("]",N1856)+1),
(FIND("#",N1856)-1)-(FIND("]",N1856))))</f>
        <v>BYF-2</v>
      </c>
      <c r="H1856" s="16" t="str">
        <f>IFERROR(VLOOKUP(P1856,'Huawei BUn - JDI'!B:H,1,0)&amp;" - has convertion, divide for - "&amp;VLOOKUP(P1856,'Huawei BUn - JDI'!B:H,4,0),
IFERROR(VLOOKUP(P1856,'Huawei BUn - JDI'!L:O,1,0)&amp;"- has MOQ of - "&amp;VLOOKUP(P1856,'Huawei BUn - JDI'!L:O,3,0)," Sem Conversão"))</f>
        <v xml:space="preserve"> Sem Conversão</v>
      </c>
      <c r="J1856" s="2" t="s">
        <v>4</v>
      </c>
      <c r="K1856" s="1" t="b">
        <v>1</v>
      </c>
      <c r="L1856" s="1" t="s">
        <v>8272</v>
      </c>
      <c r="M1856" s="11" t="s">
        <v>10307</v>
      </c>
      <c r="N1856" s="10" t="s">
        <v>8393</v>
      </c>
      <c r="O1856" s="9" t="s">
        <v>7544</v>
      </c>
      <c r="P1856" s="10" t="s">
        <v>6812</v>
      </c>
      <c r="Q1856" s="9" t="s">
        <v>6813</v>
      </c>
      <c r="R1856" s="161" t="s">
        <v>7545</v>
      </c>
      <c r="S1856" s="10" t="s">
        <v>7</v>
      </c>
      <c r="T1856" s="9" t="s">
        <v>7655</v>
      </c>
      <c r="U1856" s="10" t="s">
        <v>1</v>
      </c>
      <c r="V1856" s="9">
        <v>1</v>
      </c>
      <c r="W1856" s="10">
        <v>47</v>
      </c>
      <c r="X1856" s="9" t="s">
        <v>5</v>
      </c>
      <c r="Y1856" s="8">
        <v>45329</v>
      </c>
      <c r="Z1856" s="7">
        <v>45248</v>
      </c>
      <c r="AA1856" s="8">
        <v>45309</v>
      </c>
      <c r="AB1856" s="7">
        <v>45309</v>
      </c>
      <c r="AC1856" s="6">
        <v>600</v>
      </c>
    </row>
    <row r="1857" spans="1:30" hidden="1">
      <c r="A1857" s="15" t="str">
        <f t="shared" ca="1" si="42"/>
        <v>Future PO</v>
      </c>
      <c r="B1857" s="40" t="str">
        <f ca="1">IFERROR(IF(FIND("TAMURA",UPPER(Q1857))&lt;&gt;0,"LOCAL PO &gt; 'TAMURA' ","ERRO Regra Tamura"),
IFERROR(IF(LOWER(S1857)="national","Local PO",
IF(YEAR(Z1857)&amp;TEXT(WEEKNUM(Z1857),"00")&lt;=YEAR(TODAY())&amp;TEXT(WEEKNUM(TODAY())  +1,"00"),"PO &gt; Ok",   "Future PO")),""))</f>
        <v>Future PO</v>
      </c>
      <c r="C1857" s="18" t="str">
        <f>IFERROR(IF(VLOOKUP(G1857&amp;P1857,'Troca PN'!A:G,5,0)&lt;&gt;0,"TEVE Troca de PN","  &gt; ERRO CHAVE SKU&amp;PN "),"")</f>
        <v/>
      </c>
      <c r="D1857" s="18" t="str">
        <f>IFERROR(IF(VLOOKUP(G1857&amp;P1857,'Troca PN'!A:G,5,0)&lt;&gt;0,VLOOKUP(P1857,'Troca PN'!C:G,2,0),"  &gt; ERRO CHAVE SKU&amp;PN "),P1857)</f>
        <v>36020428-010</v>
      </c>
      <c r="E1857" s="54">
        <f>IFERROR(ROUNDUP((AC1857/VLOOKUP(P1857,'Huawei BUn - JDI'!B:H,4,0))*VLOOKUP(P1857,'Huawei BUn - JDI'!B:H,7,0),0),
IFERROR(IF(AC1857/VLOOKUP(P1857,'Huawei BUn - JDI'!L:O,3,0)&lt;1,VLOOKUP(P1857,'Huawei BUn - JDI'!L:O,3,0),
IFERROR(IF(AC1857/VLOOKUP(P1857,'Huawei BUn - JDI'!L:O,3,0)&lt;&gt;ROUND(AC1857/VLOOKUP(P1857,'Huawei BUn - JDI'!L:O,3,0),0),ROUNDUP(AC1857/VLOOKUP(P1857,'Huawei BUn - JDI'!L:O,3,0),0),AC1857),AC1857)),AC1857))</f>
        <v>3300</v>
      </c>
      <c r="F1857" s="17">
        <f>VLOOKUP(P1857,'Material Unit Price List'!A:D,3,0)</f>
        <v>0.1449</v>
      </c>
      <c r="G1857" s="1" t="str">
        <f>TRIM(MID(N1857,(FIND("]",N1857)+1),
(FIND("#",N1857)-1)-(FIND("]",N1857))))</f>
        <v>737-4</v>
      </c>
      <c r="H1857" s="16" t="str">
        <f>IFERROR(VLOOKUP(P1857,'Huawei BUn - JDI'!B:H,1,0)&amp;" - has convertion, divide for - "&amp;VLOOKUP(P1857,'Huawei BUn - JDI'!B:H,4,0),
IFERROR(VLOOKUP(P1857,'Huawei BUn - JDI'!L:O,1,0)&amp;"- has MOQ of - "&amp;VLOOKUP(P1857,'Huawei BUn - JDI'!L:O,3,0)," Sem Conversão"))</f>
        <v xml:space="preserve"> Sem Conversão</v>
      </c>
      <c r="J1857" s="2" t="s">
        <v>4</v>
      </c>
      <c r="K1857" s="1" t="b">
        <v>1</v>
      </c>
      <c r="L1857" s="1" t="s">
        <v>8272</v>
      </c>
      <c r="M1857" s="11" t="s">
        <v>10308</v>
      </c>
      <c r="N1857" s="10" t="s">
        <v>8391</v>
      </c>
      <c r="O1857" s="9" t="s">
        <v>7544</v>
      </c>
      <c r="P1857" s="10" t="s">
        <v>6812</v>
      </c>
      <c r="Q1857" s="9" t="s">
        <v>6813</v>
      </c>
      <c r="R1857" s="161" t="s">
        <v>7545</v>
      </c>
      <c r="S1857" s="10" t="s">
        <v>7</v>
      </c>
      <c r="T1857" s="9" t="s">
        <v>7655</v>
      </c>
      <c r="U1857" s="10" t="s">
        <v>1</v>
      </c>
      <c r="V1857" s="9">
        <v>1</v>
      </c>
      <c r="W1857" s="10">
        <v>47</v>
      </c>
      <c r="X1857" s="9" t="s">
        <v>5</v>
      </c>
      <c r="Y1857" s="8">
        <v>45330</v>
      </c>
      <c r="Z1857" s="7">
        <v>45248</v>
      </c>
      <c r="AA1857" s="8">
        <v>45309</v>
      </c>
      <c r="AB1857" s="7">
        <v>45309</v>
      </c>
      <c r="AC1857" s="6">
        <v>3300</v>
      </c>
    </row>
    <row r="1858" spans="1:30" hidden="1">
      <c r="A1858" s="15" t="str">
        <f t="shared" ca="1" si="42"/>
        <v>Future PO</v>
      </c>
      <c r="B1858" s="40" t="str">
        <f ca="1">IFERROR(IF(FIND("TAMURA",UPPER(Q1858))&lt;&gt;0,"LOCAL PO &gt; 'TAMURA' ","ERRO Regra Tamura"),
IFERROR(IF(LOWER(S1858)="national","Local PO",
IF(YEAR(Z1858)&amp;TEXT(WEEKNUM(Z1858),"00")&lt;=YEAR(TODAY())&amp;TEXT(WEEKNUM(TODAY())  +1,"00"),"PO &gt; Ok",   "Future PO")),""))</f>
        <v>Future PO</v>
      </c>
      <c r="C1858" s="18" t="str">
        <f>IFERROR(IF(VLOOKUP(G1858&amp;P1858,'Troca PN'!A:G,5,0)&lt;&gt;0,"TEVE Troca de PN","  &gt; ERRO CHAVE SKU&amp;PN "),"")</f>
        <v/>
      </c>
      <c r="D1858" s="18" t="str">
        <f>IFERROR(IF(VLOOKUP(G1858&amp;P1858,'Troca PN'!A:G,5,0)&lt;&gt;0,VLOOKUP(P1858,'Troca PN'!C:G,2,0),"  &gt; ERRO CHAVE SKU&amp;PN "),P1858)</f>
        <v>36020428-010</v>
      </c>
      <c r="E1858" s="54">
        <f>IFERROR(ROUNDUP((AC1858/VLOOKUP(P1858,'Huawei BUn - JDI'!B:H,4,0))*VLOOKUP(P1858,'Huawei BUn - JDI'!B:H,7,0),0),
IFERROR(IF(AC1858/VLOOKUP(P1858,'Huawei BUn - JDI'!L:O,3,0)&lt;1,VLOOKUP(P1858,'Huawei BUn - JDI'!L:O,3,0),
IFERROR(IF(AC1858/VLOOKUP(P1858,'Huawei BUn - JDI'!L:O,3,0)&lt;&gt;ROUND(AC1858/VLOOKUP(P1858,'Huawei BUn - JDI'!L:O,3,0),0),ROUNDUP(AC1858/VLOOKUP(P1858,'Huawei BUn - JDI'!L:O,3,0),0),AC1858),AC1858)),AC1858))</f>
        <v>61</v>
      </c>
      <c r="F1858" s="17">
        <f>VLOOKUP(P1858,'Material Unit Price List'!A:D,3,0)</f>
        <v>0.1449</v>
      </c>
      <c r="G1858" s="1" t="str">
        <f>TRIM(MID(N1858,(FIND("]",N1858)+1),
(FIND("#",N1858)-1)-(FIND("]",N1858))))</f>
        <v>BYF-2</v>
      </c>
      <c r="H1858" s="16" t="str">
        <f>IFERROR(VLOOKUP(P1858,'Huawei BUn - JDI'!B:H,1,0)&amp;" - has convertion, divide for - "&amp;VLOOKUP(P1858,'Huawei BUn - JDI'!B:H,4,0),
IFERROR(VLOOKUP(P1858,'Huawei BUn - JDI'!L:O,1,0)&amp;"- has MOQ of - "&amp;VLOOKUP(P1858,'Huawei BUn - JDI'!L:O,3,0)," Sem Conversão"))</f>
        <v xml:space="preserve"> Sem Conversão</v>
      </c>
      <c r="J1858" s="2" t="s">
        <v>4</v>
      </c>
      <c r="K1858" s="1" t="b">
        <v>1</v>
      </c>
      <c r="L1858" s="1" t="s">
        <v>8272</v>
      </c>
      <c r="M1858" s="11" t="s">
        <v>10309</v>
      </c>
      <c r="N1858" s="10" t="s">
        <v>8395</v>
      </c>
      <c r="O1858" s="9" t="s">
        <v>7544</v>
      </c>
      <c r="P1858" s="10" t="s">
        <v>6812</v>
      </c>
      <c r="Q1858" s="9" t="s">
        <v>6813</v>
      </c>
      <c r="R1858" s="161" t="s">
        <v>7545</v>
      </c>
      <c r="S1858" s="10" t="s">
        <v>7</v>
      </c>
      <c r="T1858" s="9" t="s">
        <v>7655</v>
      </c>
      <c r="U1858" s="10" t="s">
        <v>1</v>
      </c>
      <c r="V1858" s="9">
        <v>1</v>
      </c>
      <c r="W1858" s="10">
        <v>47</v>
      </c>
      <c r="X1858" s="9" t="s">
        <v>5</v>
      </c>
      <c r="Y1858" s="8">
        <v>45328</v>
      </c>
      <c r="Z1858" s="7">
        <v>45248</v>
      </c>
      <c r="AA1858" s="8">
        <v>45309</v>
      </c>
      <c r="AB1858" s="7">
        <v>45309</v>
      </c>
      <c r="AC1858" s="6">
        <v>61</v>
      </c>
    </row>
    <row r="1859" spans="1:30">
      <c r="A1859" s="15" t="str">
        <f t="shared" ca="1" si="42"/>
        <v>PO &gt; Ok</v>
      </c>
      <c r="B1859" s="40" t="str">
        <f ca="1">IFERROR(IF(FIND("TAMURA",UPPER(Q1859))&lt;&gt;0,"LOCAL PO &gt; 'TAMURA' ","ERRO Regra Tamura"),
IFERROR(IF(LOWER(S1859)="national","Local PO",
IF(YEAR(Z1859)&amp;TEXT(WEEKNUM(Z1859),"00")&lt;=YEAR(TODAY())&amp;TEXT(WEEKNUM(TODAY())  +1,"00"),"PO &gt; Ok",   "Future PO")),""))</f>
        <v>PO &gt; Ok</v>
      </c>
      <c r="C1859" s="18" t="str">
        <f>IFERROR(IF(VLOOKUP(G1859&amp;P1859,'Troca PN'!A:G,5,0)&lt;&gt;0,"TEVE Troca de PN","  &gt; ERRO CHAVE SKU&amp;PN "),"")</f>
        <v/>
      </c>
      <c r="D1859" s="18" t="str">
        <f>IFERROR(IF(VLOOKUP(G1859&amp;P1859,'Troca PN'!A:G,5,0)&lt;&gt;0,VLOOKUP(P1859,'Troca PN'!C:G,2,0),"  &gt; ERRO CHAVE SKU&amp;PN "),P1859)</f>
        <v>36020474-003</v>
      </c>
      <c r="E1859" s="54">
        <f>IFERROR(ROUNDUP((AC1859/VLOOKUP(P1859,'Huawei BUn - JDI'!B:H,4,0))*VLOOKUP(P1859,'Huawei BUn - JDI'!B:H,7,0),0),
IFERROR(IF(AC1859/VLOOKUP(P1859,'Huawei BUn - JDI'!L:O,3,0)&lt;1,VLOOKUP(P1859,'Huawei BUn - JDI'!L:O,3,0),
IFERROR(IF(AC1859/VLOOKUP(P1859,'Huawei BUn - JDI'!L:O,3,0)&lt;&gt;ROUND(AC1859/VLOOKUP(P1859,'Huawei BUn - JDI'!L:O,3,0),0),ROUNDUP(AC1859/VLOOKUP(P1859,'Huawei BUn - JDI'!L:O,3,0),0),AC1859),AC1859)),AC1859))</f>
        <v>1200</v>
      </c>
      <c r="F1859" s="17">
        <f>VLOOKUP(P1859,'Material Unit Price List'!A:D,3,0)</f>
        <v>0.10979999999999999</v>
      </c>
      <c r="G1859" s="1" t="str">
        <f>TRIM(MID(N1859,(FIND("]",N1859)+1),
(FIND("#",N1859)-1)-(FIND("]",N1859))))</f>
        <v>737-4</v>
      </c>
      <c r="H1859" s="16" t="str">
        <f>IFERROR(VLOOKUP(P1859,'Huawei BUn - JDI'!B:H,1,0)&amp;" - has convertion, divide for - "&amp;VLOOKUP(P1859,'Huawei BUn - JDI'!B:H,4,0),
IFERROR(VLOOKUP(P1859,'Huawei BUn - JDI'!L:O,1,0)&amp;"- has MOQ of - "&amp;VLOOKUP(P1859,'Huawei BUn - JDI'!L:O,3,0)," Sem Conversão"))</f>
        <v xml:space="preserve"> Sem Conversão</v>
      </c>
      <c r="J1859" s="2" t="s">
        <v>4</v>
      </c>
      <c r="K1859" s="1" t="b">
        <v>0</v>
      </c>
      <c r="L1859" s="1" t="s">
        <v>8273</v>
      </c>
      <c r="M1859" s="11" t="s">
        <v>10310</v>
      </c>
      <c r="N1859" s="10" t="s">
        <v>8389</v>
      </c>
      <c r="O1859" s="9" t="s">
        <v>7544</v>
      </c>
      <c r="P1859" s="10" t="s">
        <v>6906</v>
      </c>
      <c r="Q1859" s="9" t="s">
        <v>5307</v>
      </c>
      <c r="R1859" s="161" t="s">
        <v>7545</v>
      </c>
      <c r="S1859" s="10" t="s">
        <v>7</v>
      </c>
      <c r="T1859" s="9" t="s">
        <v>7655</v>
      </c>
      <c r="U1859" s="10" t="s">
        <v>1</v>
      </c>
      <c r="V1859" s="9">
        <v>1</v>
      </c>
      <c r="W1859" s="10">
        <v>47</v>
      </c>
      <c r="X1859" s="9" t="s">
        <v>5</v>
      </c>
      <c r="Y1859" s="8">
        <v>45300</v>
      </c>
      <c r="Z1859" s="7">
        <v>45217</v>
      </c>
      <c r="AA1859" s="8">
        <v>45278</v>
      </c>
      <c r="AB1859" s="7">
        <v>45284</v>
      </c>
      <c r="AC1859" s="6">
        <v>1200</v>
      </c>
      <c r="AD1859" s="1" t="s">
        <v>10769</v>
      </c>
    </row>
    <row r="1860" spans="1:30">
      <c r="A1860" s="15" t="str">
        <f t="shared" ca="1" si="42"/>
        <v>PO &gt; Ok</v>
      </c>
      <c r="B1860" s="40" t="str">
        <f ca="1">IFERROR(IF(FIND("TAMURA",UPPER(Q1860))&lt;&gt;0,"LOCAL PO &gt; 'TAMURA' ","ERRO Regra Tamura"),
IFERROR(IF(LOWER(S1860)="national","Local PO",
IF(YEAR(Z1860)&amp;TEXT(WEEKNUM(Z1860),"00")&lt;=YEAR(TODAY())&amp;TEXT(WEEKNUM(TODAY())  +1,"00"),"PO &gt; Ok",   "Future PO")),""))</f>
        <v>PO &gt; Ok</v>
      </c>
      <c r="C1860" s="18" t="str">
        <f>IFERROR(IF(VLOOKUP(G1860&amp;P1860,'Troca PN'!A:G,5,0)&lt;&gt;0,"TEVE Troca de PN","  &gt; ERRO CHAVE SKU&amp;PN "),"")</f>
        <v/>
      </c>
      <c r="D1860" s="18" t="str">
        <f>IFERROR(IF(VLOOKUP(G1860&amp;P1860,'Troca PN'!A:G,5,0)&lt;&gt;0,VLOOKUP(P1860,'Troca PN'!C:G,2,0),"  &gt; ERRO CHAVE SKU&amp;PN "),P1860)</f>
        <v>36020474-003</v>
      </c>
      <c r="E1860" s="54">
        <f>IFERROR(ROUNDUP((AC1860/VLOOKUP(P1860,'Huawei BUn - JDI'!B:H,4,0))*VLOOKUP(P1860,'Huawei BUn - JDI'!B:H,7,0),0),
IFERROR(IF(AC1860/VLOOKUP(P1860,'Huawei BUn - JDI'!L:O,3,0)&lt;1,VLOOKUP(P1860,'Huawei BUn - JDI'!L:O,3,0),
IFERROR(IF(AC1860/VLOOKUP(P1860,'Huawei BUn - JDI'!L:O,3,0)&lt;&gt;ROUND(AC1860/VLOOKUP(P1860,'Huawei BUn - JDI'!L:O,3,0),0),ROUNDUP(AC1860/VLOOKUP(P1860,'Huawei BUn - JDI'!L:O,3,0),0),AC1860),AC1860)),AC1860))</f>
        <v>100</v>
      </c>
      <c r="F1860" s="17">
        <f>VLOOKUP(P1860,'Material Unit Price List'!A:D,3,0)</f>
        <v>0.10979999999999999</v>
      </c>
      <c r="G1860" s="1" t="str">
        <f>TRIM(MID(N1860,(FIND("]",N1860)+1),
(FIND("#",N1860)-1)-(FIND("]",N1860))))</f>
        <v>737-4</v>
      </c>
      <c r="H1860" s="16" t="str">
        <f>IFERROR(VLOOKUP(P1860,'Huawei BUn - JDI'!B:H,1,0)&amp;" - has convertion, divide for - "&amp;VLOOKUP(P1860,'Huawei BUn - JDI'!B:H,4,0),
IFERROR(VLOOKUP(P1860,'Huawei BUn - JDI'!L:O,1,0)&amp;"- has MOQ of - "&amp;VLOOKUP(P1860,'Huawei BUn - JDI'!L:O,3,0)," Sem Conversão"))</f>
        <v xml:space="preserve"> Sem Conversão</v>
      </c>
      <c r="J1860" s="2" t="s">
        <v>4</v>
      </c>
      <c r="K1860" s="1" t="b">
        <v>0</v>
      </c>
      <c r="L1860" s="1" t="s">
        <v>8273</v>
      </c>
      <c r="M1860" s="11" t="s">
        <v>10311</v>
      </c>
      <c r="N1860" s="10" t="s">
        <v>8389</v>
      </c>
      <c r="O1860" s="9" t="s">
        <v>7544</v>
      </c>
      <c r="P1860" s="10" t="s">
        <v>6906</v>
      </c>
      <c r="Q1860" s="9" t="s">
        <v>5307</v>
      </c>
      <c r="R1860" s="161" t="s">
        <v>7545</v>
      </c>
      <c r="S1860" s="10" t="s">
        <v>7</v>
      </c>
      <c r="T1860" s="9" t="s">
        <v>7655</v>
      </c>
      <c r="U1860" s="10" t="s">
        <v>1</v>
      </c>
      <c r="V1860" s="9">
        <v>1</v>
      </c>
      <c r="W1860" s="10">
        <v>47</v>
      </c>
      <c r="X1860" s="9" t="s">
        <v>5</v>
      </c>
      <c r="Y1860" s="8">
        <v>45300</v>
      </c>
      <c r="Z1860" s="7">
        <v>45217</v>
      </c>
      <c r="AA1860" s="8">
        <v>45278</v>
      </c>
      <c r="AB1860" s="7">
        <v>45284</v>
      </c>
      <c r="AC1860" s="6">
        <v>100</v>
      </c>
      <c r="AD1860" s="1" t="s">
        <v>10769</v>
      </c>
    </row>
    <row r="1861" spans="1:30" hidden="1">
      <c r="A1861" s="15" t="str">
        <f t="shared" ca="1" si="42"/>
        <v>Future PO</v>
      </c>
      <c r="B1861" s="40" t="str">
        <f ca="1">IFERROR(IF(FIND("TAMURA",UPPER(Q1861))&lt;&gt;0,"LOCAL PO &gt; 'TAMURA' ","ERRO Regra Tamura"),
IFERROR(IF(LOWER(S1861)="national","Local PO",
IF(YEAR(Z1861)&amp;TEXT(WEEKNUM(Z1861),"00")&lt;=YEAR(TODAY())&amp;TEXT(WEEKNUM(TODAY())  +1,"00"),"PO &gt; Ok",   "Future PO")),""))</f>
        <v>Future PO</v>
      </c>
      <c r="C1861" s="18" t="str">
        <f>IFERROR(IF(VLOOKUP(G1861&amp;P1861,'Troca PN'!A:G,5,0)&lt;&gt;0,"TEVE Troca de PN","  &gt; ERRO CHAVE SKU&amp;PN "),"")</f>
        <v/>
      </c>
      <c r="D1861" s="18" t="str">
        <f>IFERROR(IF(VLOOKUP(G1861&amp;P1861,'Troca PN'!A:G,5,0)&lt;&gt;0,VLOOKUP(P1861,'Troca PN'!C:G,2,0),"  &gt; ERRO CHAVE SKU&amp;PN "),P1861)</f>
        <v>36020474-003</v>
      </c>
      <c r="E1861" s="54">
        <f>IFERROR(ROUNDUP((AC1861/VLOOKUP(P1861,'Huawei BUn - JDI'!B:H,4,0))*VLOOKUP(P1861,'Huawei BUn - JDI'!B:H,7,0),0),
IFERROR(IF(AC1861/VLOOKUP(P1861,'Huawei BUn - JDI'!L:O,3,0)&lt;1,VLOOKUP(P1861,'Huawei BUn - JDI'!L:O,3,0),
IFERROR(IF(AC1861/VLOOKUP(P1861,'Huawei BUn - JDI'!L:O,3,0)&lt;&gt;ROUND(AC1861/VLOOKUP(P1861,'Huawei BUn - JDI'!L:O,3,0),0),ROUNDUP(AC1861/VLOOKUP(P1861,'Huawei BUn - JDI'!L:O,3,0),0),AC1861),AC1861)),AC1861))</f>
        <v>1143</v>
      </c>
      <c r="F1861" s="17">
        <f>VLOOKUP(P1861,'Material Unit Price List'!A:D,3,0)</f>
        <v>0.10979999999999999</v>
      </c>
      <c r="G1861" s="1" t="str">
        <f>TRIM(MID(N1861,(FIND("]",N1861)+1),
(FIND("#",N1861)-1)-(FIND("]",N1861))))</f>
        <v>737-4</v>
      </c>
      <c r="H1861" s="16" t="str">
        <f>IFERROR(VLOOKUP(P1861,'Huawei BUn - JDI'!B:H,1,0)&amp;" - has convertion, divide for - "&amp;VLOOKUP(P1861,'Huawei BUn - JDI'!B:H,4,0),
IFERROR(VLOOKUP(P1861,'Huawei BUn - JDI'!L:O,1,0)&amp;"- has MOQ of - "&amp;VLOOKUP(P1861,'Huawei BUn - JDI'!L:O,3,0)," Sem Conversão"))</f>
        <v xml:space="preserve"> Sem Conversão</v>
      </c>
      <c r="J1861" s="2" t="s">
        <v>4</v>
      </c>
      <c r="K1861" s="1" t="b">
        <v>1</v>
      </c>
      <c r="L1861" s="1" t="s">
        <v>8273</v>
      </c>
      <c r="M1861" s="11" t="s">
        <v>10312</v>
      </c>
      <c r="N1861" s="10" t="s">
        <v>8391</v>
      </c>
      <c r="O1861" s="9" t="s">
        <v>7544</v>
      </c>
      <c r="P1861" s="10" t="s">
        <v>6906</v>
      </c>
      <c r="Q1861" s="9" t="s">
        <v>5307</v>
      </c>
      <c r="R1861" s="161" t="s">
        <v>7545</v>
      </c>
      <c r="S1861" s="10" t="s">
        <v>7</v>
      </c>
      <c r="T1861" s="9" t="s">
        <v>7655</v>
      </c>
      <c r="U1861" s="10" t="s">
        <v>1</v>
      </c>
      <c r="V1861" s="9">
        <v>1</v>
      </c>
      <c r="W1861" s="10">
        <v>47</v>
      </c>
      <c r="X1861" s="9" t="s">
        <v>5</v>
      </c>
      <c r="Y1861" s="8">
        <v>45330</v>
      </c>
      <c r="Z1861" s="7">
        <v>45248</v>
      </c>
      <c r="AA1861" s="8">
        <v>45309</v>
      </c>
      <c r="AB1861" s="7">
        <v>45309</v>
      </c>
      <c r="AC1861" s="6">
        <v>1143</v>
      </c>
    </row>
    <row r="1862" spans="1:30" hidden="1">
      <c r="A1862" s="15" t="str">
        <f t="shared" ca="1" si="42"/>
        <v>PO &gt; Ok</v>
      </c>
      <c r="B1862" s="40" t="s">
        <v>10768</v>
      </c>
      <c r="C1862" s="18" t="str">
        <f>IFERROR(IF(VLOOKUP(G1862&amp;P1862,'Troca PN'!A:G,5,0)&lt;&gt;0,"TEVE Troca de PN","  &gt; ERRO CHAVE SKU&amp;PN "),"")</f>
        <v/>
      </c>
      <c r="D1862" s="18" t="str">
        <f>IFERROR(IF(VLOOKUP(G1862&amp;P1862,'Troca PN'!A:G,5,0)&lt;&gt;0,VLOOKUP(P1862,'Troca PN'!C:G,2,0),"  &gt; ERRO CHAVE SKU&amp;PN "),P1862)</f>
        <v>07090910-001</v>
      </c>
      <c r="E1862" s="54">
        <f>IFERROR(ROUNDUP((AC1862/VLOOKUP(P1862,'Huawei BUn - JDI'!B:H,4,0))*VLOOKUP(P1862,'Huawei BUn - JDI'!B:H,7,0),0),
IFERROR(IF(AC1862/VLOOKUP(P1862,'Huawei BUn - JDI'!L:O,3,0)&lt;1,VLOOKUP(P1862,'Huawei BUn - JDI'!L:O,3,0),
IFERROR(IF(AC1862/VLOOKUP(P1862,'Huawei BUn - JDI'!L:O,3,0)&lt;&gt;ROUND(AC1862/VLOOKUP(P1862,'Huawei BUn - JDI'!L:O,3,0),0),ROUNDUP(AC1862/VLOOKUP(P1862,'Huawei BUn - JDI'!L:O,3,0),0),AC1862),AC1862)),AC1862))</f>
        <v>26</v>
      </c>
      <c r="F1862" s="17">
        <f>VLOOKUP(P1862,'Material Unit Price List'!A:D,3,0)</f>
        <v>6.9999999999999999E-4</v>
      </c>
      <c r="G1862" s="1" t="str">
        <f>TRIM(MID(N1862,(FIND("]",N1862)+1),
(FIND("#",N1862)-1)-(FIND("]",N1862))))</f>
        <v>RXX-2</v>
      </c>
      <c r="H1862" s="16" t="str">
        <f>IFERROR(VLOOKUP(P1862,'Huawei BUn - JDI'!B:H,1,0)&amp;" - has convertion, divide for - "&amp;VLOOKUP(P1862,'Huawei BUn - JDI'!B:H,4,0),
IFERROR(VLOOKUP(P1862,'Huawei BUn - JDI'!L:O,1,0)&amp;"- has MOQ of - "&amp;VLOOKUP(P1862,'Huawei BUn - JDI'!L:O,3,0)," Sem Conversão"))</f>
        <v xml:space="preserve"> Sem Conversão</v>
      </c>
      <c r="J1862" s="170" t="s">
        <v>4</v>
      </c>
      <c r="K1862" s="1" t="b">
        <v>0</v>
      </c>
      <c r="L1862" s="1" t="s">
        <v>8508</v>
      </c>
      <c r="M1862" s="11" t="s">
        <v>8509</v>
      </c>
      <c r="N1862" s="10" t="s">
        <v>8426</v>
      </c>
      <c r="O1862" s="9" t="s">
        <v>7544</v>
      </c>
      <c r="P1862" s="10" t="s">
        <v>6927</v>
      </c>
      <c r="Q1862" s="9" t="s">
        <v>6928</v>
      </c>
      <c r="R1862" s="161" t="s">
        <v>7545</v>
      </c>
      <c r="S1862" s="10" t="s">
        <v>7</v>
      </c>
      <c r="T1862" s="9" t="s">
        <v>7705</v>
      </c>
      <c r="U1862" s="10" t="s">
        <v>1</v>
      </c>
      <c r="V1862" s="9">
        <v>1000</v>
      </c>
      <c r="W1862" s="10">
        <v>47</v>
      </c>
      <c r="X1862" s="9" t="s">
        <v>5</v>
      </c>
      <c r="Y1862" s="8">
        <v>45228</v>
      </c>
      <c r="Z1862" s="7">
        <v>45139</v>
      </c>
      <c r="AA1862" s="8">
        <v>45200</v>
      </c>
      <c r="AB1862" s="7">
        <v>45284</v>
      </c>
      <c r="AC1862" s="6">
        <v>26</v>
      </c>
    </row>
    <row r="1863" spans="1:30" hidden="1">
      <c r="A1863" s="15" t="str">
        <f t="shared" ca="1" si="42"/>
        <v>Future PO</v>
      </c>
      <c r="B1863" s="40" t="str">
        <f ca="1">IFERROR(IF(FIND("TAMURA",UPPER(Q1863))&lt;&gt;0,"LOCAL PO &gt; 'TAMURA' ","ERRO Regra Tamura"),
IFERROR(IF(LOWER(S1863)="national","Local PO",
IF(YEAR(Z1863)&amp;TEXT(WEEKNUM(Z1863),"00")&lt;=YEAR(TODAY())&amp;TEXT(WEEKNUM(TODAY())  +1,"00"),"PO &gt; Ok",   "Future PO")),""))</f>
        <v>Future PO</v>
      </c>
      <c r="C1863" s="18" t="str">
        <f>IFERROR(IF(VLOOKUP(G1863&amp;P1863,'Troca PN'!A:G,5,0)&lt;&gt;0,"TEVE Troca de PN","  &gt; ERRO CHAVE SKU&amp;PN "),"")</f>
        <v/>
      </c>
      <c r="D1863" s="18" t="str">
        <f>IFERROR(IF(VLOOKUP(G1863&amp;P1863,'Troca PN'!A:G,5,0)&lt;&gt;0,VLOOKUP(P1863,'Troca PN'!C:G,2,0),"  &gt; ERRO CHAVE SKU&amp;PN "),P1863)</f>
        <v>37030052</v>
      </c>
      <c r="E1863" s="54">
        <f>IFERROR(ROUNDUP((AC1863/VLOOKUP(P1863,'Huawei BUn - JDI'!B:H,4,0))*VLOOKUP(P1863,'Huawei BUn - JDI'!B:H,7,0),0),
IFERROR(IF(AC1863/VLOOKUP(P1863,'Huawei BUn - JDI'!L:O,3,0)&lt;1,VLOOKUP(P1863,'Huawei BUn - JDI'!L:O,3,0),
IFERROR(IF(AC1863/VLOOKUP(P1863,'Huawei BUn - JDI'!L:O,3,0)&lt;&gt;ROUND(AC1863/VLOOKUP(P1863,'Huawei BUn - JDI'!L:O,3,0),0),ROUNDUP(AC1863/VLOOKUP(P1863,'Huawei BUn - JDI'!L:O,3,0),0),AC1863),AC1863)),AC1863))</f>
        <v>194</v>
      </c>
      <c r="F1863" s="17">
        <f>VLOOKUP(P1863,'Material Unit Price List'!A:D,3,0)</f>
        <v>170.7182</v>
      </c>
      <c r="G1863" s="1" t="str">
        <f>TRIM(MID(N1863,(FIND("]",N1863)+1),
(FIND("#",N1863)-1)-(FIND("]",N1863))))</f>
        <v>BYF-2</v>
      </c>
      <c r="H1863" s="16" t="str">
        <f>IFERROR(VLOOKUP(P1863,'Huawei BUn - JDI'!B:H,1,0)&amp;" - has convertion, divide for - "&amp;VLOOKUP(P1863,'Huawei BUn - JDI'!B:H,4,0),
IFERROR(VLOOKUP(P1863,'Huawei BUn - JDI'!L:O,1,0)&amp;"- has MOQ of - "&amp;VLOOKUP(P1863,'Huawei BUn - JDI'!L:O,3,0)," Sem Conversão"))</f>
        <v xml:space="preserve"> Sem Conversão</v>
      </c>
      <c r="J1863" s="2" t="s">
        <v>4</v>
      </c>
      <c r="K1863" s="1" t="b">
        <v>1</v>
      </c>
      <c r="L1863" s="1" t="s">
        <v>8275</v>
      </c>
      <c r="M1863" s="11" t="s">
        <v>10314</v>
      </c>
      <c r="N1863" s="10" t="s">
        <v>8395</v>
      </c>
      <c r="O1863" s="9" t="s">
        <v>7544</v>
      </c>
      <c r="P1863" s="10" t="s">
        <v>6820</v>
      </c>
      <c r="Q1863" s="9" t="s">
        <v>5317</v>
      </c>
      <c r="R1863" s="161" t="s">
        <v>7545</v>
      </c>
      <c r="S1863" s="10" t="s">
        <v>7</v>
      </c>
      <c r="T1863" s="9" t="s">
        <v>7655</v>
      </c>
      <c r="U1863" s="10" t="s">
        <v>1</v>
      </c>
      <c r="V1863" s="9">
        <v>1</v>
      </c>
      <c r="W1863" s="10">
        <v>47</v>
      </c>
      <c r="X1863" s="9" t="s">
        <v>5</v>
      </c>
      <c r="Y1863" s="8">
        <v>45328</v>
      </c>
      <c r="Z1863" s="7">
        <v>45248</v>
      </c>
      <c r="AA1863" s="8">
        <v>45309</v>
      </c>
      <c r="AB1863" s="7">
        <v>45309</v>
      </c>
      <c r="AC1863" s="6">
        <v>194</v>
      </c>
    </row>
    <row r="1864" spans="1:30" hidden="1">
      <c r="A1864" s="15" t="str">
        <f t="shared" ca="1" si="42"/>
        <v>PO &gt; Ok</v>
      </c>
      <c r="B1864" s="40" t="s">
        <v>10768</v>
      </c>
      <c r="C1864" s="18" t="str">
        <f>IFERROR(IF(VLOOKUP(G1864&amp;P1864,'Troca PN'!A:G,5,0)&lt;&gt;0,"TEVE Troca de PN","  &gt; ERRO CHAVE SKU&amp;PN "),"")</f>
        <v/>
      </c>
      <c r="D1864" s="18" t="str">
        <f>IFERROR(IF(VLOOKUP(G1864&amp;P1864,'Troca PN'!A:G,5,0)&lt;&gt;0,VLOOKUP(P1864,'Troca PN'!C:G,2,0),"  &gt; ERRO CHAVE SKU&amp;PN "),P1864)</f>
        <v>38020037-006</v>
      </c>
      <c r="E1864" s="54">
        <f>IFERROR(ROUNDUP((AC1864/VLOOKUP(P1864,'Huawei BUn - JDI'!B:H,4,0))*VLOOKUP(P1864,'Huawei BUn - JDI'!B:H,7,0),0),
IFERROR(IF(AC1864/VLOOKUP(P1864,'Huawei BUn - JDI'!L:O,3,0)&lt;1,VLOOKUP(P1864,'Huawei BUn - JDI'!L:O,3,0),
IFERROR(IF(AC1864/VLOOKUP(P1864,'Huawei BUn - JDI'!L:O,3,0)&lt;&gt;ROUND(AC1864/VLOOKUP(P1864,'Huawei BUn - JDI'!L:O,3,0),0),ROUNDUP(AC1864/VLOOKUP(P1864,'Huawei BUn - JDI'!L:O,3,0),0),AC1864),AC1864)),AC1864))</f>
        <v>100</v>
      </c>
      <c r="F1864" s="17">
        <f>VLOOKUP(P1864,'Material Unit Price List'!A:D,3,0)</f>
        <v>5.62E-2</v>
      </c>
      <c r="G1864" s="1" t="str">
        <f>TRIM(MID(N1864,(FIND("]",N1864)+1),
(FIND("#",N1864)-1)-(FIND("]",N1864))))</f>
        <v>VFF-3</v>
      </c>
      <c r="H1864" s="16" t="str">
        <f>IFERROR(VLOOKUP(P1864,'Huawei BUn - JDI'!B:H,1,0)&amp;" - has convertion, divide for - "&amp;VLOOKUP(P1864,'Huawei BUn - JDI'!B:H,4,0),
IFERROR(VLOOKUP(P1864,'Huawei BUn - JDI'!L:O,1,0)&amp;"- has MOQ of - "&amp;VLOOKUP(P1864,'Huawei BUn - JDI'!L:O,3,0)," Sem Conversão"))</f>
        <v xml:space="preserve"> Sem Conversão</v>
      </c>
      <c r="J1864" s="2" t="s">
        <v>4</v>
      </c>
      <c r="K1864" s="1" t="b">
        <v>1</v>
      </c>
      <c r="L1864" s="1" t="s">
        <v>8276</v>
      </c>
      <c r="M1864" s="11" t="s">
        <v>10315</v>
      </c>
      <c r="N1864" s="10" t="s">
        <v>7699</v>
      </c>
      <c r="O1864" s="9" t="s">
        <v>7544</v>
      </c>
      <c r="P1864" s="10" t="s">
        <v>6500</v>
      </c>
      <c r="Q1864" s="9" t="s">
        <v>8277</v>
      </c>
      <c r="R1864" s="161" t="s">
        <v>7545</v>
      </c>
      <c r="S1864" s="10" t="s">
        <v>7</v>
      </c>
      <c r="T1864" s="9" t="s">
        <v>7655</v>
      </c>
      <c r="U1864" s="10" t="s">
        <v>1</v>
      </c>
      <c r="V1864" s="9">
        <v>1</v>
      </c>
      <c r="W1864" s="10">
        <v>47</v>
      </c>
      <c r="X1864" s="9" t="s">
        <v>5</v>
      </c>
      <c r="Y1864" s="8">
        <v>45294</v>
      </c>
      <c r="Z1864" s="7">
        <v>45231</v>
      </c>
      <c r="AA1864" s="8">
        <v>45292</v>
      </c>
      <c r="AB1864" s="7">
        <v>45292</v>
      </c>
      <c r="AC1864" s="6">
        <v>100</v>
      </c>
    </row>
    <row r="1865" spans="1:30" hidden="1">
      <c r="A1865" s="15" t="str">
        <f t="shared" ca="1" si="42"/>
        <v>PO &gt; Ok</v>
      </c>
      <c r="B1865" s="40" t="s">
        <v>10768</v>
      </c>
      <c r="C1865" s="18" t="str">
        <f>IFERROR(IF(VLOOKUP(G1865&amp;P1865,'Troca PN'!A:G,5,0)&lt;&gt;0,"TEVE Troca de PN","  &gt; ERRO CHAVE SKU&amp;PN "),"")</f>
        <v/>
      </c>
      <c r="D1865" s="18" t="str">
        <f>IFERROR(IF(VLOOKUP(G1865&amp;P1865,'Troca PN'!A:G,5,0)&lt;&gt;0,VLOOKUP(P1865,'Troca PN'!C:G,2,0),"  &gt; ERRO CHAVE SKU&amp;PN "),P1865)</f>
        <v>38020037-006</v>
      </c>
      <c r="E1865" s="54">
        <f>IFERROR(ROUNDUP((AC1865/VLOOKUP(P1865,'Huawei BUn - JDI'!B:H,4,0))*VLOOKUP(P1865,'Huawei BUn - JDI'!B:H,7,0),0),
IFERROR(IF(AC1865/VLOOKUP(P1865,'Huawei BUn - JDI'!L:O,3,0)&lt;1,VLOOKUP(P1865,'Huawei BUn - JDI'!L:O,3,0),
IFERROR(IF(AC1865/VLOOKUP(P1865,'Huawei BUn - JDI'!L:O,3,0)&lt;&gt;ROUND(AC1865/VLOOKUP(P1865,'Huawei BUn - JDI'!L:O,3,0),0),ROUNDUP(AC1865/VLOOKUP(P1865,'Huawei BUn - JDI'!L:O,3,0),0),AC1865),AC1865)),AC1865))</f>
        <v>200</v>
      </c>
      <c r="F1865" s="17">
        <f>VLOOKUP(P1865,'Material Unit Price List'!A:D,3,0)</f>
        <v>5.62E-2</v>
      </c>
      <c r="G1865" s="1" t="str">
        <f>TRIM(MID(N1865,(FIND("]",N1865)+1),
(FIND("#",N1865)-1)-(FIND("]",N1865))))</f>
        <v>VFF-3</v>
      </c>
      <c r="H1865" s="16" t="str">
        <f>IFERROR(VLOOKUP(P1865,'Huawei BUn - JDI'!B:H,1,0)&amp;" - has convertion, divide for - "&amp;VLOOKUP(P1865,'Huawei BUn - JDI'!B:H,4,0),
IFERROR(VLOOKUP(P1865,'Huawei BUn - JDI'!L:O,1,0)&amp;"- has MOQ of - "&amp;VLOOKUP(P1865,'Huawei BUn - JDI'!L:O,3,0)," Sem Conversão"))</f>
        <v xml:space="preserve"> Sem Conversão</v>
      </c>
      <c r="J1865" s="2" t="s">
        <v>4</v>
      </c>
      <c r="K1865" s="1" t="b">
        <v>1</v>
      </c>
      <c r="L1865" s="1" t="s">
        <v>8276</v>
      </c>
      <c r="M1865" s="11" t="s">
        <v>10316</v>
      </c>
      <c r="N1865" s="10" t="s">
        <v>7703</v>
      </c>
      <c r="O1865" s="9" t="s">
        <v>7544</v>
      </c>
      <c r="P1865" s="10" t="s">
        <v>6500</v>
      </c>
      <c r="Q1865" s="9" t="s">
        <v>8277</v>
      </c>
      <c r="R1865" s="161" t="s">
        <v>7545</v>
      </c>
      <c r="S1865" s="10" t="s">
        <v>7</v>
      </c>
      <c r="T1865" s="9" t="s">
        <v>7655</v>
      </c>
      <c r="U1865" s="10" t="s">
        <v>1</v>
      </c>
      <c r="V1865" s="9">
        <v>1</v>
      </c>
      <c r="W1865" s="10">
        <v>47</v>
      </c>
      <c r="X1865" s="9" t="s">
        <v>5</v>
      </c>
      <c r="Y1865" s="8">
        <v>45295</v>
      </c>
      <c r="Z1865" s="7">
        <v>45231</v>
      </c>
      <c r="AA1865" s="8">
        <v>45292</v>
      </c>
      <c r="AB1865" s="7">
        <v>45292</v>
      </c>
      <c r="AC1865" s="6">
        <v>200</v>
      </c>
    </row>
    <row r="1866" spans="1:30" hidden="1">
      <c r="A1866" s="15" t="str">
        <f t="shared" ca="1" si="42"/>
        <v>PO &gt; Ok</v>
      </c>
      <c r="B1866" s="40" t="s">
        <v>10768</v>
      </c>
      <c r="C1866" s="18" t="str">
        <f>IFERROR(IF(VLOOKUP(G1866&amp;P1866,'Troca PN'!A:G,5,0)&lt;&gt;0,"TEVE Troca de PN","  &gt; ERRO CHAVE SKU&amp;PN "),"")</f>
        <v/>
      </c>
      <c r="D1866" s="18" t="str">
        <f>IFERROR(IF(VLOOKUP(G1866&amp;P1866,'Troca PN'!A:G,5,0)&lt;&gt;0,VLOOKUP(P1866,'Troca PN'!C:G,2,0),"  &gt; ERRO CHAVE SKU&amp;PN "),P1866)</f>
        <v>38020037-006</v>
      </c>
      <c r="E1866" s="54">
        <f>IFERROR(ROUNDUP((AC1866/VLOOKUP(P1866,'Huawei BUn - JDI'!B:H,4,0))*VLOOKUP(P1866,'Huawei BUn - JDI'!B:H,7,0),0),
IFERROR(IF(AC1866/VLOOKUP(P1866,'Huawei BUn - JDI'!L:O,3,0)&lt;1,VLOOKUP(P1866,'Huawei BUn - JDI'!L:O,3,0),
IFERROR(IF(AC1866/VLOOKUP(P1866,'Huawei BUn - JDI'!L:O,3,0)&lt;&gt;ROUND(AC1866/VLOOKUP(P1866,'Huawei BUn - JDI'!L:O,3,0),0),ROUNDUP(AC1866/VLOOKUP(P1866,'Huawei BUn - JDI'!L:O,3,0),0),AC1866),AC1866)),AC1866))</f>
        <v>100</v>
      </c>
      <c r="F1866" s="17">
        <f>VLOOKUP(P1866,'Material Unit Price List'!A:D,3,0)</f>
        <v>5.62E-2</v>
      </c>
      <c r="G1866" s="1" t="str">
        <f>TRIM(MID(N1866,(FIND("]",N1866)+1),
(FIND("#",N1866)-1)-(FIND("]",N1866))))</f>
        <v>VFF-3</v>
      </c>
      <c r="H1866" s="16" t="str">
        <f>IFERROR(VLOOKUP(P1866,'Huawei BUn - JDI'!B:H,1,0)&amp;" - has convertion, divide for - "&amp;VLOOKUP(P1866,'Huawei BUn - JDI'!B:H,4,0),
IFERROR(VLOOKUP(P1866,'Huawei BUn - JDI'!L:O,1,0)&amp;"- has MOQ of - "&amp;VLOOKUP(P1866,'Huawei BUn - JDI'!L:O,3,0)," Sem Conversão"))</f>
        <v xml:space="preserve"> Sem Conversão</v>
      </c>
      <c r="J1866" s="2" t="s">
        <v>4</v>
      </c>
      <c r="K1866" s="1" t="b">
        <v>1</v>
      </c>
      <c r="L1866" s="1" t="s">
        <v>8276</v>
      </c>
      <c r="M1866" s="11" t="s">
        <v>10317</v>
      </c>
      <c r="N1866" s="10" t="s">
        <v>7703</v>
      </c>
      <c r="O1866" s="9" t="s">
        <v>7544</v>
      </c>
      <c r="P1866" s="10" t="s">
        <v>6500</v>
      </c>
      <c r="Q1866" s="9" t="s">
        <v>8277</v>
      </c>
      <c r="R1866" s="161" t="s">
        <v>7545</v>
      </c>
      <c r="S1866" s="10" t="s">
        <v>7</v>
      </c>
      <c r="T1866" s="9" t="s">
        <v>7655</v>
      </c>
      <c r="U1866" s="10" t="s">
        <v>1</v>
      </c>
      <c r="V1866" s="9">
        <v>1</v>
      </c>
      <c r="W1866" s="10">
        <v>47</v>
      </c>
      <c r="X1866" s="9" t="s">
        <v>5</v>
      </c>
      <c r="Y1866" s="8">
        <v>45296</v>
      </c>
      <c r="Z1866" s="7">
        <v>45231</v>
      </c>
      <c r="AA1866" s="8">
        <v>45292</v>
      </c>
      <c r="AB1866" s="7">
        <v>45292</v>
      </c>
      <c r="AC1866" s="6">
        <v>100</v>
      </c>
    </row>
    <row r="1867" spans="1:30" hidden="1">
      <c r="A1867" s="15" t="str">
        <f t="shared" ca="1" si="42"/>
        <v>Future PO</v>
      </c>
      <c r="B1867" s="40" t="str">
        <f ca="1">IFERROR(IF(FIND("TAMURA",UPPER(Q1867))&lt;&gt;0,"LOCAL PO &gt; 'TAMURA' ","ERRO Regra Tamura"),
IFERROR(IF(LOWER(S1867)="national","Local PO",
IF(YEAR(Z1867)&amp;TEXT(WEEKNUM(Z1867),"00")&lt;=YEAR(TODAY())&amp;TEXT(WEEKNUM(TODAY())  +1,"00"),"PO &gt; Ok",   "Future PO")),""))</f>
        <v>Future PO</v>
      </c>
      <c r="C1867" s="18" t="str">
        <f>IFERROR(IF(VLOOKUP(G1867&amp;P1867,'Troca PN'!A:G,5,0)&lt;&gt;0,"TEVE Troca de PN","  &gt; ERRO CHAVE SKU&amp;PN "),"")</f>
        <v/>
      </c>
      <c r="D1867" s="18" t="str">
        <f>IFERROR(IF(VLOOKUP(G1867&amp;P1867,'Troca PN'!A:G,5,0)&lt;&gt;0,VLOOKUP(P1867,'Troca PN'!C:G,2,0),"  &gt; ERRO CHAVE SKU&amp;PN "),P1867)</f>
        <v>38020037-006</v>
      </c>
      <c r="E1867" s="54">
        <f>IFERROR(ROUNDUP((AC1867/VLOOKUP(P1867,'Huawei BUn - JDI'!B:H,4,0))*VLOOKUP(P1867,'Huawei BUn - JDI'!B:H,7,0),0),
IFERROR(IF(AC1867/VLOOKUP(P1867,'Huawei BUn - JDI'!L:O,3,0)&lt;1,VLOOKUP(P1867,'Huawei BUn - JDI'!L:O,3,0),
IFERROR(IF(AC1867/VLOOKUP(P1867,'Huawei BUn - JDI'!L:O,3,0)&lt;&gt;ROUND(AC1867/VLOOKUP(P1867,'Huawei BUn - JDI'!L:O,3,0),0),ROUNDUP(AC1867/VLOOKUP(P1867,'Huawei BUn - JDI'!L:O,3,0),0),AC1867),AC1867)),AC1867))</f>
        <v>100</v>
      </c>
      <c r="F1867" s="17">
        <f>VLOOKUP(P1867,'Material Unit Price List'!A:D,3,0)</f>
        <v>5.62E-2</v>
      </c>
      <c r="G1867" s="1" t="str">
        <f>TRIM(MID(N1867,(FIND("]",N1867)+1),
(FIND("#",N1867)-1)-(FIND("]",N1867))))</f>
        <v>TVH-3</v>
      </c>
      <c r="H1867" s="16" t="str">
        <f>IFERROR(VLOOKUP(P1867,'Huawei BUn - JDI'!B:H,1,0)&amp;" - has convertion, divide for - "&amp;VLOOKUP(P1867,'Huawei BUn - JDI'!B:H,4,0),
IFERROR(VLOOKUP(P1867,'Huawei BUn - JDI'!L:O,1,0)&amp;"- has MOQ of - "&amp;VLOOKUP(P1867,'Huawei BUn - JDI'!L:O,3,0)," Sem Conversão"))</f>
        <v xml:space="preserve"> Sem Conversão</v>
      </c>
      <c r="J1867" s="2" t="s">
        <v>4</v>
      </c>
      <c r="K1867" s="1" t="b">
        <v>1</v>
      </c>
      <c r="L1867" s="1" t="s">
        <v>8276</v>
      </c>
      <c r="M1867" s="11" t="s">
        <v>10318</v>
      </c>
      <c r="N1867" s="10" t="s">
        <v>7667</v>
      </c>
      <c r="O1867" s="9" t="s">
        <v>7544</v>
      </c>
      <c r="P1867" s="10" t="s">
        <v>6500</v>
      </c>
      <c r="Q1867" s="9" t="s">
        <v>8277</v>
      </c>
      <c r="R1867" s="161" t="s">
        <v>7545</v>
      </c>
      <c r="S1867" s="10" t="s">
        <v>7</v>
      </c>
      <c r="T1867" s="9" t="s">
        <v>7655</v>
      </c>
      <c r="U1867" s="10" t="s">
        <v>1</v>
      </c>
      <c r="V1867" s="9">
        <v>1</v>
      </c>
      <c r="W1867" s="10">
        <v>47</v>
      </c>
      <c r="X1867" s="9" t="s">
        <v>5</v>
      </c>
      <c r="Y1867" s="8">
        <v>45323</v>
      </c>
      <c r="Z1867" s="7">
        <v>45262</v>
      </c>
      <c r="AA1867" s="8">
        <v>45323</v>
      </c>
      <c r="AB1867" s="7">
        <v>45323</v>
      </c>
      <c r="AC1867" s="6">
        <v>100</v>
      </c>
    </row>
    <row r="1868" spans="1:30" hidden="1">
      <c r="A1868" s="15" t="str">
        <f t="shared" ref="A1868:A1931" ca="1" si="43">IFERROR(IF(FIND("TAMURA",UPPER(Q1868))&lt;&gt;0,"LOCAL PO &gt; 'TAMURA' ","ERRO Regra Tamura"),
IF(LOWER(S1868)="national","Local PO",
IF(YEAR(Z1868)&amp;TEXT(WEEKNUM(Z1868),"00")&lt;=YEAR(TODAY())&amp;TEXT(WEEKNUM(TODAY())  +1,"00"),"PO &gt; Ok",   "Future PO")))</f>
        <v>Future PO</v>
      </c>
      <c r="B1868" s="40" t="str">
        <f ca="1">IFERROR(IF(FIND("TAMURA",UPPER(Q1868))&lt;&gt;0,"LOCAL PO &gt; 'TAMURA' ","ERRO Regra Tamura"),
IFERROR(IF(LOWER(S1868)="national","Local PO",
IF(YEAR(Z1868)&amp;TEXT(WEEKNUM(Z1868),"00")&lt;=YEAR(TODAY())&amp;TEXT(WEEKNUM(TODAY())  +1,"00"),"PO &gt; Ok",   "Future PO")),""))</f>
        <v>Future PO</v>
      </c>
      <c r="C1868" s="18" t="str">
        <f>IFERROR(IF(VLOOKUP(G1868&amp;P1868,'Troca PN'!A:G,5,0)&lt;&gt;0,"TEVE Troca de PN","  &gt; ERRO CHAVE SKU&amp;PN "),"")</f>
        <v/>
      </c>
      <c r="D1868" s="18" t="str">
        <f>IFERROR(IF(VLOOKUP(G1868&amp;P1868,'Troca PN'!A:G,5,0)&lt;&gt;0,VLOOKUP(P1868,'Troca PN'!C:G,2,0),"  &gt; ERRO CHAVE SKU&amp;PN "),P1868)</f>
        <v>38020037-006</v>
      </c>
      <c r="E1868" s="54">
        <f>IFERROR(ROUNDUP((AC1868/VLOOKUP(P1868,'Huawei BUn - JDI'!B:H,4,0))*VLOOKUP(P1868,'Huawei BUn - JDI'!B:H,7,0),0),
IFERROR(IF(AC1868/VLOOKUP(P1868,'Huawei BUn - JDI'!L:O,3,0)&lt;1,VLOOKUP(P1868,'Huawei BUn - JDI'!L:O,3,0),
IFERROR(IF(AC1868/VLOOKUP(P1868,'Huawei BUn - JDI'!L:O,3,0)&lt;&gt;ROUND(AC1868/VLOOKUP(P1868,'Huawei BUn - JDI'!L:O,3,0),0),ROUNDUP(AC1868/VLOOKUP(P1868,'Huawei BUn - JDI'!L:O,3,0),0),AC1868),AC1868)),AC1868))</f>
        <v>200</v>
      </c>
      <c r="F1868" s="17">
        <f>VLOOKUP(P1868,'Material Unit Price List'!A:D,3,0)</f>
        <v>5.62E-2</v>
      </c>
      <c r="G1868" s="1" t="str">
        <f>TRIM(MID(N1868,(FIND("]",N1868)+1),
(FIND("#",N1868)-1)-(FIND("]",N1868))))</f>
        <v>VFF-3</v>
      </c>
      <c r="H1868" s="16" t="str">
        <f>IFERROR(VLOOKUP(P1868,'Huawei BUn - JDI'!B:H,1,0)&amp;" - has convertion, divide for - "&amp;VLOOKUP(P1868,'Huawei BUn - JDI'!B:H,4,0),
IFERROR(VLOOKUP(P1868,'Huawei BUn - JDI'!L:O,1,0)&amp;"- has MOQ of - "&amp;VLOOKUP(P1868,'Huawei BUn - JDI'!L:O,3,0)," Sem Conversão"))</f>
        <v xml:space="preserve"> Sem Conversão</v>
      </c>
      <c r="J1868" s="2" t="s">
        <v>4</v>
      </c>
      <c r="K1868" s="1" t="b">
        <v>1</v>
      </c>
      <c r="L1868" s="1" t="s">
        <v>8276</v>
      </c>
      <c r="M1868" s="11" t="s">
        <v>10319</v>
      </c>
      <c r="N1868" s="10" t="s">
        <v>7656</v>
      </c>
      <c r="O1868" s="9" t="s">
        <v>7544</v>
      </c>
      <c r="P1868" s="10" t="s">
        <v>6500</v>
      </c>
      <c r="Q1868" s="9" t="s">
        <v>8277</v>
      </c>
      <c r="R1868" s="161" t="s">
        <v>7545</v>
      </c>
      <c r="S1868" s="10" t="s">
        <v>7</v>
      </c>
      <c r="T1868" s="9" t="s">
        <v>7655</v>
      </c>
      <c r="U1868" s="10" t="s">
        <v>1</v>
      </c>
      <c r="V1868" s="9">
        <v>1</v>
      </c>
      <c r="W1868" s="10">
        <v>47</v>
      </c>
      <c r="X1868" s="9" t="s">
        <v>5</v>
      </c>
      <c r="Y1868" s="8">
        <v>45324</v>
      </c>
      <c r="Z1868" s="7">
        <v>45262</v>
      </c>
      <c r="AA1868" s="8">
        <v>45323</v>
      </c>
      <c r="AB1868" s="7">
        <v>45323</v>
      </c>
      <c r="AC1868" s="6">
        <v>200</v>
      </c>
    </row>
    <row r="1869" spans="1:30" hidden="1">
      <c r="A1869" s="15" t="str">
        <f t="shared" ca="1" si="43"/>
        <v>Future PO</v>
      </c>
      <c r="B1869" s="40" t="str">
        <f ca="1">IFERROR(IF(FIND("TAMURA",UPPER(Q1869))&lt;&gt;0,"LOCAL PO &gt; 'TAMURA' ","ERRO Regra Tamura"),
IFERROR(IF(LOWER(S1869)="national","Local PO",
IF(YEAR(Z1869)&amp;TEXT(WEEKNUM(Z1869),"00")&lt;=YEAR(TODAY())&amp;TEXT(WEEKNUM(TODAY())  +1,"00"),"PO &gt; Ok",   "Future PO")),""))</f>
        <v>Future PO</v>
      </c>
      <c r="C1869" s="18" t="str">
        <f>IFERROR(IF(VLOOKUP(G1869&amp;P1869,'Troca PN'!A:G,5,0)&lt;&gt;0,"TEVE Troca de PN","  &gt; ERRO CHAVE SKU&amp;PN "),"")</f>
        <v/>
      </c>
      <c r="D1869" s="18" t="str">
        <f>IFERROR(IF(VLOOKUP(G1869&amp;P1869,'Troca PN'!A:G,5,0)&lt;&gt;0,VLOOKUP(P1869,'Troca PN'!C:G,2,0),"  &gt; ERRO CHAVE SKU&amp;PN "),P1869)</f>
        <v>38020037-006</v>
      </c>
      <c r="E1869" s="54">
        <f>IFERROR(ROUNDUP((AC1869/VLOOKUP(P1869,'Huawei BUn - JDI'!B:H,4,0))*VLOOKUP(P1869,'Huawei BUn - JDI'!B:H,7,0),0),
IFERROR(IF(AC1869/VLOOKUP(P1869,'Huawei BUn - JDI'!L:O,3,0)&lt;1,VLOOKUP(P1869,'Huawei BUn - JDI'!L:O,3,0),
IFERROR(IF(AC1869/VLOOKUP(P1869,'Huawei BUn - JDI'!L:O,3,0)&lt;&gt;ROUND(AC1869/VLOOKUP(P1869,'Huawei BUn - JDI'!L:O,3,0),0),ROUNDUP(AC1869/VLOOKUP(P1869,'Huawei BUn - JDI'!L:O,3,0),0),AC1869),AC1869)),AC1869))</f>
        <v>200</v>
      </c>
      <c r="F1869" s="17">
        <f>VLOOKUP(P1869,'Material Unit Price List'!A:D,3,0)</f>
        <v>5.62E-2</v>
      </c>
      <c r="G1869" s="1" t="str">
        <f>TRIM(MID(N1869,(FIND("]",N1869)+1),
(FIND("#",N1869)-1)-(FIND("]",N1869))))</f>
        <v>VFF-3</v>
      </c>
      <c r="H1869" s="16" t="str">
        <f>IFERROR(VLOOKUP(P1869,'Huawei BUn - JDI'!B:H,1,0)&amp;" - has convertion, divide for - "&amp;VLOOKUP(P1869,'Huawei BUn - JDI'!B:H,4,0),
IFERROR(VLOOKUP(P1869,'Huawei BUn - JDI'!L:O,1,0)&amp;"- has MOQ of - "&amp;VLOOKUP(P1869,'Huawei BUn - JDI'!L:O,3,0)," Sem Conversão"))</f>
        <v xml:space="preserve"> Sem Conversão</v>
      </c>
      <c r="J1869" s="2" t="s">
        <v>4</v>
      </c>
      <c r="K1869" s="1" t="b">
        <v>1</v>
      </c>
      <c r="L1869" s="1" t="s">
        <v>8276</v>
      </c>
      <c r="M1869" s="11" t="s">
        <v>10320</v>
      </c>
      <c r="N1869" s="10" t="s">
        <v>7656</v>
      </c>
      <c r="O1869" s="9" t="s">
        <v>7544</v>
      </c>
      <c r="P1869" s="10" t="s">
        <v>6500</v>
      </c>
      <c r="Q1869" s="9" t="s">
        <v>8277</v>
      </c>
      <c r="R1869" s="161" t="s">
        <v>7545</v>
      </c>
      <c r="S1869" s="10" t="s">
        <v>7</v>
      </c>
      <c r="T1869" s="9" t="s">
        <v>7655</v>
      </c>
      <c r="U1869" s="10" t="s">
        <v>1</v>
      </c>
      <c r="V1869" s="9">
        <v>1</v>
      </c>
      <c r="W1869" s="10">
        <v>47</v>
      </c>
      <c r="X1869" s="9" t="s">
        <v>5</v>
      </c>
      <c r="Y1869" s="8">
        <v>45325</v>
      </c>
      <c r="Z1869" s="7">
        <v>45262</v>
      </c>
      <c r="AA1869" s="8">
        <v>45323</v>
      </c>
      <c r="AB1869" s="7">
        <v>45323</v>
      </c>
      <c r="AC1869" s="6">
        <v>200</v>
      </c>
    </row>
    <row r="1870" spans="1:30" hidden="1">
      <c r="A1870" s="15" t="str">
        <f t="shared" ca="1" si="43"/>
        <v>Future PO</v>
      </c>
      <c r="B1870" s="40" t="str">
        <f ca="1">IFERROR(IF(FIND("TAMURA",UPPER(Q1870))&lt;&gt;0,"LOCAL PO &gt; 'TAMURA' ","ERRO Regra Tamura"),
IFERROR(IF(LOWER(S1870)="national","Local PO",
IF(YEAR(Z1870)&amp;TEXT(WEEKNUM(Z1870),"00")&lt;=YEAR(TODAY())&amp;TEXT(WEEKNUM(TODAY())  +1,"00"),"PO &gt; Ok",   "Future PO")),""))</f>
        <v>Future PO</v>
      </c>
      <c r="C1870" s="18" t="str">
        <f>IFERROR(IF(VLOOKUP(G1870&amp;P1870,'Troca PN'!A:G,5,0)&lt;&gt;0,"TEVE Troca de PN","  &gt; ERRO CHAVE SKU&amp;PN "),"")</f>
        <v/>
      </c>
      <c r="D1870" s="18" t="str">
        <f>IFERROR(IF(VLOOKUP(G1870&amp;P1870,'Troca PN'!A:G,5,0)&lt;&gt;0,VLOOKUP(P1870,'Troca PN'!C:G,2,0),"  &gt; ERRO CHAVE SKU&amp;PN "),P1870)</f>
        <v>38020037-006</v>
      </c>
      <c r="E1870" s="54">
        <f>IFERROR(ROUNDUP((AC1870/VLOOKUP(P1870,'Huawei BUn - JDI'!B:H,4,0))*VLOOKUP(P1870,'Huawei BUn - JDI'!B:H,7,0),0),
IFERROR(IF(AC1870/VLOOKUP(P1870,'Huawei BUn - JDI'!L:O,3,0)&lt;1,VLOOKUP(P1870,'Huawei BUn - JDI'!L:O,3,0),
IFERROR(IF(AC1870/VLOOKUP(P1870,'Huawei BUn - JDI'!L:O,3,0)&lt;&gt;ROUND(AC1870/VLOOKUP(P1870,'Huawei BUn - JDI'!L:O,3,0),0),ROUNDUP(AC1870/VLOOKUP(P1870,'Huawei BUn - JDI'!L:O,3,0),0),AC1870),AC1870)),AC1870))</f>
        <v>200</v>
      </c>
      <c r="F1870" s="17">
        <f>VLOOKUP(P1870,'Material Unit Price List'!A:D,3,0)</f>
        <v>5.62E-2</v>
      </c>
      <c r="G1870" s="1" t="str">
        <f>TRIM(MID(N1870,(FIND("]",N1870)+1),
(FIND("#",N1870)-1)-(FIND("]",N1870))))</f>
        <v>VFF-3</v>
      </c>
      <c r="H1870" s="16" t="str">
        <f>IFERROR(VLOOKUP(P1870,'Huawei BUn - JDI'!B:H,1,0)&amp;" - has convertion, divide for - "&amp;VLOOKUP(P1870,'Huawei BUn - JDI'!B:H,4,0),
IFERROR(VLOOKUP(P1870,'Huawei BUn - JDI'!L:O,1,0)&amp;"- has MOQ of - "&amp;VLOOKUP(P1870,'Huawei BUn - JDI'!L:O,3,0)," Sem Conversão"))</f>
        <v xml:space="preserve"> Sem Conversão</v>
      </c>
      <c r="J1870" s="2" t="s">
        <v>4</v>
      </c>
      <c r="K1870" s="1" t="b">
        <v>1</v>
      </c>
      <c r="L1870" s="1" t="s">
        <v>8276</v>
      </c>
      <c r="M1870" s="11" t="s">
        <v>10321</v>
      </c>
      <c r="N1870" s="10" t="s">
        <v>7670</v>
      </c>
      <c r="O1870" s="9" t="s">
        <v>7544</v>
      </c>
      <c r="P1870" s="10" t="s">
        <v>6500</v>
      </c>
      <c r="Q1870" s="9" t="s">
        <v>8277</v>
      </c>
      <c r="R1870" s="161" t="s">
        <v>7545</v>
      </c>
      <c r="S1870" s="10" t="s">
        <v>7</v>
      </c>
      <c r="T1870" s="9" t="s">
        <v>7655</v>
      </c>
      <c r="U1870" s="10" t="s">
        <v>1</v>
      </c>
      <c r="V1870" s="9">
        <v>1</v>
      </c>
      <c r="W1870" s="10">
        <v>47</v>
      </c>
      <c r="X1870" s="9" t="s">
        <v>5</v>
      </c>
      <c r="Y1870" s="8">
        <v>45326</v>
      </c>
      <c r="Z1870" s="7">
        <v>45262</v>
      </c>
      <c r="AA1870" s="8">
        <v>45323</v>
      </c>
      <c r="AB1870" s="7">
        <v>45323</v>
      </c>
      <c r="AC1870" s="6">
        <v>200</v>
      </c>
    </row>
    <row r="1871" spans="1:30" hidden="1">
      <c r="A1871" s="15" t="str">
        <f t="shared" ca="1" si="43"/>
        <v>Future PO</v>
      </c>
      <c r="B1871" s="40" t="str">
        <f ca="1">IFERROR(IF(FIND("TAMURA",UPPER(Q1871))&lt;&gt;0,"LOCAL PO &gt; 'TAMURA' ","ERRO Regra Tamura"),
IFERROR(IF(LOWER(S1871)="national","Local PO",
IF(YEAR(Z1871)&amp;TEXT(WEEKNUM(Z1871),"00")&lt;=YEAR(TODAY())&amp;TEXT(WEEKNUM(TODAY())  +1,"00"),"PO &gt; Ok",   "Future PO")),""))</f>
        <v>Future PO</v>
      </c>
      <c r="C1871" s="18" t="str">
        <f>IFERROR(IF(VLOOKUP(G1871&amp;P1871,'Troca PN'!A:G,5,0)&lt;&gt;0,"TEVE Troca de PN","  &gt; ERRO CHAVE SKU&amp;PN "),"")</f>
        <v/>
      </c>
      <c r="D1871" s="18" t="str">
        <f>IFERROR(IF(VLOOKUP(G1871&amp;P1871,'Troca PN'!A:G,5,0)&lt;&gt;0,VLOOKUP(P1871,'Troca PN'!C:G,2,0),"  &gt; ERRO CHAVE SKU&amp;PN "),P1871)</f>
        <v>38020037-006</v>
      </c>
      <c r="E1871" s="54">
        <f>IFERROR(ROUNDUP((AC1871/VLOOKUP(P1871,'Huawei BUn - JDI'!B:H,4,0))*VLOOKUP(P1871,'Huawei BUn - JDI'!B:H,7,0),0),
IFERROR(IF(AC1871/VLOOKUP(P1871,'Huawei BUn - JDI'!L:O,3,0)&lt;1,VLOOKUP(P1871,'Huawei BUn - JDI'!L:O,3,0),
IFERROR(IF(AC1871/VLOOKUP(P1871,'Huawei BUn - JDI'!L:O,3,0)&lt;&gt;ROUND(AC1871/VLOOKUP(P1871,'Huawei BUn - JDI'!L:O,3,0),0),ROUNDUP(AC1871/VLOOKUP(P1871,'Huawei BUn - JDI'!L:O,3,0),0),AC1871),AC1871)),AC1871))</f>
        <v>59</v>
      </c>
      <c r="F1871" s="17">
        <f>VLOOKUP(P1871,'Material Unit Price List'!A:D,3,0)</f>
        <v>5.62E-2</v>
      </c>
      <c r="G1871" s="1" t="str">
        <f>TRIM(MID(N1871,(FIND("]",N1871)+1),
(FIND("#",N1871)-1)-(FIND("]",N1871))))</f>
        <v>VFF-3</v>
      </c>
      <c r="H1871" s="16" t="str">
        <f>IFERROR(VLOOKUP(P1871,'Huawei BUn - JDI'!B:H,1,0)&amp;" - has convertion, divide for - "&amp;VLOOKUP(P1871,'Huawei BUn - JDI'!B:H,4,0),
IFERROR(VLOOKUP(P1871,'Huawei BUn - JDI'!L:O,1,0)&amp;"- has MOQ of - "&amp;VLOOKUP(P1871,'Huawei BUn - JDI'!L:O,3,0)," Sem Conversão"))</f>
        <v xml:space="preserve"> Sem Conversão</v>
      </c>
      <c r="J1871" s="2" t="s">
        <v>4</v>
      </c>
      <c r="K1871" s="1" t="b">
        <v>1</v>
      </c>
      <c r="L1871" s="1" t="s">
        <v>8276</v>
      </c>
      <c r="M1871" s="11" t="s">
        <v>10322</v>
      </c>
      <c r="N1871" s="10" t="s">
        <v>7670</v>
      </c>
      <c r="O1871" s="9" t="s">
        <v>7544</v>
      </c>
      <c r="P1871" s="10" t="s">
        <v>6500</v>
      </c>
      <c r="Q1871" s="9" t="s">
        <v>8277</v>
      </c>
      <c r="R1871" s="161" t="s">
        <v>7545</v>
      </c>
      <c r="S1871" s="10" t="s">
        <v>7</v>
      </c>
      <c r="T1871" s="9" t="s">
        <v>7655</v>
      </c>
      <c r="U1871" s="10" t="s">
        <v>1</v>
      </c>
      <c r="V1871" s="9">
        <v>1</v>
      </c>
      <c r="W1871" s="10">
        <v>47</v>
      </c>
      <c r="X1871" s="9" t="s">
        <v>5</v>
      </c>
      <c r="Y1871" s="8">
        <v>45327</v>
      </c>
      <c r="Z1871" s="7">
        <v>45262</v>
      </c>
      <c r="AA1871" s="8">
        <v>45323</v>
      </c>
      <c r="AB1871" s="7">
        <v>45323</v>
      </c>
      <c r="AC1871" s="6">
        <v>59</v>
      </c>
    </row>
    <row r="1872" spans="1:30" hidden="1">
      <c r="A1872" s="15" t="str">
        <f t="shared" ca="1" si="43"/>
        <v>PO &gt; Ok</v>
      </c>
      <c r="B1872" s="40" t="s">
        <v>10768</v>
      </c>
      <c r="C1872" s="18" t="str">
        <f>IFERROR(IF(VLOOKUP(G1872&amp;P1872,'Troca PN'!A:G,5,0)&lt;&gt;0,"TEVE Troca de PN","  &gt; ERRO CHAVE SKU&amp;PN "),"")</f>
        <v/>
      </c>
      <c r="D1872" s="18" t="str">
        <f>IFERROR(IF(VLOOKUP(G1872&amp;P1872,'Troca PN'!A:G,5,0)&lt;&gt;0,VLOOKUP(P1872,'Troca PN'!C:G,2,0),"  &gt; ERRO CHAVE SKU&amp;PN "),P1872)</f>
        <v>38020060-001</v>
      </c>
      <c r="E1872" s="54">
        <f>IFERROR(ROUNDUP((AC1872/VLOOKUP(P1872,'Huawei BUn - JDI'!B:H,4,0))*VLOOKUP(P1872,'Huawei BUn - JDI'!B:H,7,0),0),
IFERROR(IF(AC1872/VLOOKUP(P1872,'Huawei BUn - JDI'!L:O,3,0)&lt;1,VLOOKUP(P1872,'Huawei BUn - JDI'!L:O,3,0),
IFERROR(IF(AC1872/VLOOKUP(P1872,'Huawei BUn - JDI'!L:O,3,0)&lt;&gt;ROUND(AC1872/VLOOKUP(P1872,'Huawei BUn - JDI'!L:O,3,0),0),ROUNDUP(AC1872/VLOOKUP(P1872,'Huawei BUn - JDI'!L:O,3,0),0),AC1872),AC1872)),AC1872))</f>
        <v>100</v>
      </c>
      <c r="F1872" s="17">
        <f>VLOOKUP(P1872,'Material Unit Price List'!A:D,3,0)</f>
        <v>8.3599999999999994E-2</v>
      </c>
      <c r="G1872" s="1" t="str">
        <f>TRIM(MID(N1872,(FIND("]",N1872)+1),
(FIND("#",N1872)-1)-(FIND("]",N1872))))</f>
        <v>VFF-3</v>
      </c>
      <c r="H1872" s="16" t="str">
        <f>IFERROR(VLOOKUP(P1872,'Huawei BUn - JDI'!B:H,1,0)&amp;" - has convertion, divide for - "&amp;VLOOKUP(P1872,'Huawei BUn - JDI'!B:H,4,0),
IFERROR(VLOOKUP(P1872,'Huawei BUn - JDI'!L:O,1,0)&amp;"- has MOQ of - "&amp;VLOOKUP(P1872,'Huawei BUn - JDI'!L:O,3,0)," Sem Conversão"))</f>
        <v xml:space="preserve"> Sem Conversão</v>
      </c>
      <c r="J1872" s="2" t="s">
        <v>4</v>
      </c>
      <c r="K1872" s="1" t="b">
        <v>1</v>
      </c>
      <c r="L1872" s="1" t="s">
        <v>8278</v>
      </c>
      <c r="M1872" s="11" t="s">
        <v>10323</v>
      </c>
      <c r="N1872" s="10" t="s">
        <v>7699</v>
      </c>
      <c r="O1872" s="9" t="s">
        <v>7544</v>
      </c>
      <c r="P1872" s="10" t="s">
        <v>5335</v>
      </c>
      <c r="Q1872" s="9" t="s">
        <v>5334</v>
      </c>
      <c r="R1872" s="161" t="s">
        <v>7545</v>
      </c>
      <c r="S1872" s="10" t="s">
        <v>7</v>
      </c>
      <c r="T1872" s="9" t="s">
        <v>7655</v>
      </c>
      <c r="U1872" s="10" t="s">
        <v>1</v>
      </c>
      <c r="V1872" s="9">
        <v>1</v>
      </c>
      <c r="W1872" s="10">
        <v>47</v>
      </c>
      <c r="X1872" s="9" t="s">
        <v>5</v>
      </c>
      <c r="Y1872" s="8">
        <v>45294</v>
      </c>
      <c r="Z1872" s="7">
        <v>45231</v>
      </c>
      <c r="AA1872" s="8">
        <v>45292</v>
      </c>
      <c r="AB1872" s="7">
        <v>45292</v>
      </c>
      <c r="AC1872" s="6">
        <v>100</v>
      </c>
    </row>
    <row r="1873" spans="1:30" hidden="1">
      <c r="A1873" s="15" t="str">
        <f t="shared" ca="1" si="43"/>
        <v>PO &gt; Ok</v>
      </c>
      <c r="B1873" s="40" t="s">
        <v>10768</v>
      </c>
      <c r="C1873" s="18" t="str">
        <f>IFERROR(IF(VLOOKUP(G1873&amp;P1873,'Troca PN'!A:G,5,0)&lt;&gt;0,"TEVE Troca de PN","  &gt; ERRO CHAVE SKU&amp;PN "),"")</f>
        <v/>
      </c>
      <c r="D1873" s="18" t="str">
        <f>IFERROR(IF(VLOOKUP(G1873&amp;P1873,'Troca PN'!A:G,5,0)&lt;&gt;0,VLOOKUP(P1873,'Troca PN'!C:G,2,0),"  &gt; ERRO CHAVE SKU&amp;PN "),P1873)</f>
        <v>38020060-001</v>
      </c>
      <c r="E1873" s="54">
        <f>IFERROR(ROUNDUP((AC1873/VLOOKUP(P1873,'Huawei BUn - JDI'!B:H,4,0))*VLOOKUP(P1873,'Huawei BUn - JDI'!B:H,7,0),0),
IFERROR(IF(AC1873/VLOOKUP(P1873,'Huawei BUn - JDI'!L:O,3,0)&lt;1,VLOOKUP(P1873,'Huawei BUn - JDI'!L:O,3,0),
IFERROR(IF(AC1873/VLOOKUP(P1873,'Huawei BUn - JDI'!L:O,3,0)&lt;&gt;ROUND(AC1873/VLOOKUP(P1873,'Huawei BUn - JDI'!L:O,3,0),0),ROUNDUP(AC1873/VLOOKUP(P1873,'Huawei BUn - JDI'!L:O,3,0),0),AC1873),AC1873)),AC1873))</f>
        <v>200</v>
      </c>
      <c r="F1873" s="17">
        <f>VLOOKUP(P1873,'Material Unit Price List'!A:D,3,0)</f>
        <v>8.3599999999999994E-2</v>
      </c>
      <c r="G1873" s="1" t="str">
        <f>TRIM(MID(N1873,(FIND("]",N1873)+1),
(FIND("#",N1873)-1)-(FIND("]",N1873))))</f>
        <v>VFF-3</v>
      </c>
      <c r="H1873" s="16" t="str">
        <f>IFERROR(VLOOKUP(P1873,'Huawei BUn - JDI'!B:H,1,0)&amp;" - has convertion, divide for - "&amp;VLOOKUP(P1873,'Huawei BUn - JDI'!B:H,4,0),
IFERROR(VLOOKUP(P1873,'Huawei BUn - JDI'!L:O,1,0)&amp;"- has MOQ of - "&amp;VLOOKUP(P1873,'Huawei BUn - JDI'!L:O,3,0)," Sem Conversão"))</f>
        <v xml:space="preserve"> Sem Conversão</v>
      </c>
      <c r="J1873" s="2" t="s">
        <v>4</v>
      </c>
      <c r="K1873" s="1" t="b">
        <v>1</v>
      </c>
      <c r="L1873" s="1" t="s">
        <v>8278</v>
      </c>
      <c r="M1873" s="11" t="s">
        <v>10324</v>
      </c>
      <c r="N1873" s="10" t="s">
        <v>7703</v>
      </c>
      <c r="O1873" s="9" t="s">
        <v>7544</v>
      </c>
      <c r="P1873" s="10" t="s">
        <v>5335</v>
      </c>
      <c r="Q1873" s="9" t="s">
        <v>5334</v>
      </c>
      <c r="R1873" s="161" t="s">
        <v>7545</v>
      </c>
      <c r="S1873" s="10" t="s">
        <v>7</v>
      </c>
      <c r="T1873" s="9" t="s">
        <v>7655</v>
      </c>
      <c r="U1873" s="10" t="s">
        <v>1</v>
      </c>
      <c r="V1873" s="9">
        <v>1</v>
      </c>
      <c r="W1873" s="10">
        <v>47</v>
      </c>
      <c r="X1873" s="9" t="s">
        <v>5</v>
      </c>
      <c r="Y1873" s="8">
        <v>45295</v>
      </c>
      <c r="Z1873" s="7">
        <v>45231</v>
      </c>
      <c r="AA1873" s="8">
        <v>45292</v>
      </c>
      <c r="AB1873" s="7">
        <v>45292</v>
      </c>
      <c r="AC1873" s="6">
        <v>200</v>
      </c>
    </row>
    <row r="1874" spans="1:30" hidden="1">
      <c r="A1874" s="15" t="str">
        <f t="shared" ca="1" si="43"/>
        <v>PO &gt; Ok</v>
      </c>
      <c r="B1874" s="40" t="s">
        <v>10768</v>
      </c>
      <c r="C1874" s="18" t="str">
        <f>IFERROR(IF(VLOOKUP(G1874&amp;P1874,'Troca PN'!A:G,5,0)&lt;&gt;0,"TEVE Troca de PN","  &gt; ERRO CHAVE SKU&amp;PN "),"")</f>
        <v/>
      </c>
      <c r="D1874" s="18" t="str">
        <f>IFERROR(IF(VLOOKUP(G1874&amp;P1874,'Troca PN'!A:G,5,0)&lt;&gt;0,VLOOKUP(P1874,'Troca PN'!C:G,2,0),"  &gt; ERRO CHAVE SKU&amp;PN "),P1874)</f>
        <v>38020060-001</v>
      </c>
      <c r="E1874" s="54">
        <f>IFERROR(ROUNDUP((AC1874/VLOOKUP(P1874,'Huawei BUn - JDI'!B:H,4,0))*VLOOKUP(P1874,'Huawei BUn - JDI'!B:H,7,0),0),
IFERROR(IF(AC1874/VLOOKUP(P1874,'Huawei BUn - JDI'!L:O,3,0)&lt;1,VLOOKUP(P1874,'Huawei BUn - JDI'!L:O,3,0),
IFERROR(IF(AC1874/VLOOKUP(P1874,'Huawei BUn - JDI'!L:O,3,0)&lt;&gt;ROUND(AC1874/VLOOKUP(P1874,'Huawei BUn - JDI'!L:O,3,0),0),ROUNDUP(AC1874/VLOOKUP(P1874,'Huawei BUn - JDI'!L:O,3,0),0),AC1874),AC1874)),AC1874))</f>
        <v>100</v>
      </c>
      <c r="F1874" s="17">
        <f>VLOOKUP(P1874,'Material Unit Price List'!A:D,3,0)</f>
        <v>8.3599999999999994E-2</v>
      </c>
      <c r="G1874" s="1" t="str">
        <f>TRIM(MID(N1874,(FIND("]",N1874)+1),
(FIND("#",N1874)-1)-(FIND("]",N1874))))</f>
        <v>VFF-3</v>
      </c>
      <c r="H1874" s="16" t="str">
        <f>IFERROR(VLOOKUP(P1874,'Huawei BUn - JDI'!B:H,1,0)&amp;" - has convertion, divide for - "&amp;VLOOKUP(P1874,'Huawei BUn - JDI'!B:H,4,0),
IFERROR(VLOOKUP(P1874,'Huawei BUn - JDI'!L:O,1,0)&amp;"- has MOQ of - "&amp;VLOOKUP(P1874,'Huawei BUn - JDI'!L:O,3,0)," Sem Conversão"))</f>
        <v xml:space="preserve"> Sem Conversão</v>
      </c>
      <c r="J1874" s="2" t="s">
        <v>4</v>
      </c>
      <c r="K1874" s="1" t="b">
        <v>1</v>
      </c>
      <c r="L1874" s="1" t="s">
        <v>8278</v>
      </c>
      <c r="M1874" s="11" t="s">
        <v>10325</v>
      </c>
      <c r="N1874" s="10" t="s">
        <v>7703</v>
      </c>
      <c r="O1874" s="9" t="s">
        <v>7544</v>
      </c>
      <c r="P1874" s="10" t="s">
        <v>5335</v>
      </c>
      <c r="Q1874" s="9" t="s">
        <v>5334</v>
      </c>
      <c r="R1874" s="161" t="s">
        <v>7545</v>
      </c>
      <c r="S1874" s="10" t="s">
        <v>7</v>
      </c>
      <c r="T1874" s="9" t="s">
        <v>7655</v>
      </c>
      <c r="U1874" s="10" t="s">
        <v>1</v>
      </c>
      <c r="V1874" s="9">
        <v>1</v>
      </c>
      <c r="W1874" s="10">
        <v>47</v>
      </c>
      <c r="X1874" s="9" t="s">
        <v>5</v>
      </c>
      <c r="Y1874" s="8">
        <v>45296</v>
      </c>
      <c r="Z1874" s="7">
        <v>45231</v>
      </c>
      <c r="AA1874" s="8">
        <v>45292</v>
      </c>
      <c r="AB1874" s="7">
        <v>45292</v>
      </c>
      <c r="AC1874" s="6">
        <v>100</v>
      </c>
    </row>
    <row r="1875" spans="1:30" hidden="1">
      <c r="A1875" s="15" t="str">
        <f t="shared" ca="1" si="43"/>
        <v>Future PO</v>
      </c>
      <c r="B1875" s="40" t="str">
        <f ca="1">IFERROR(IF(FIND("TAMURA",UPPER(Q1875))&lt;&gt;0,"LOCAL PO &gt; 'TAMURA' ","ERRO Regra Tamura"),
IFERROR(IF(LOWER(S1875)="national","Local PO",
IF(YEAR(Z1875)&amp;TEXT(WEEKNUM(Z1875),"00")&lt;=YEAR(TODAY())&amp;TEXT(WEEKNUM(TODAY())  +1,"00"),"PO &gt; Ok",   "Future PO")),""))</f>
        <v>Future PO</v>
      </c>
      <c r="C1875" s="18" t="str">
        <f>IFERROR(IF(VLOOKUP(G1875&amp;P1875,'Troca PN'!A:G,5,0)&lt;&gt;0,"TEVE Troca de PN","  &gt; ERRO CHAVE SKU&amp;PN "),"")</f>
        <v/>
      </c>
      <c r="D1875" s="18" t="str">
        <f>IFERROR(IF(VLOOKUP(G1875&amp;P1875,'Troca PN'!A:G,5,0)&lt;&gt;0,VLOOKUP(P1875,'Troca PN'!C:G,2,0),"  &gt; ERRO CHAVE SKU&amp;PN "),P1875)</f>
        <v>38020060-001</v>
      </c>
      <c r="E1875" s="54">
        <f>IFERROR(ROUNDUP((AC1875/VLOOKUP(P1875,'Huawei BUn - JDI'!B:H,4,0))*VLOOKUP(P1875,'Huawei BUn - JDI'!B:H,7,0),0),
IFERROR(IF(AC1875/VLOOKUP(P1875,'Huawei BUn - JDI'!L:O,3,0)&lt;1,VLOOKUP(P1875,'Huawei BUn - JDI'!L:O,3,0),
IFERROR(IF(AC1875/VLOOKUP(P1875,'Huawei BUn - JDI'!L:O,3,0)&lt;&gt;ROUND(AC1875/VLOOKUP(P1875,'Huawei BUn - JDI'!L:O,3,0),0),ROUNDUP(AC1875/VLOOKUP(P1875,'Huawei BUn - JDI'!L:O,3,0),0),AC1875),AC1875)),AC1875))</f>
        <v>100</v>
      </c>
      <c r="F1875" s="17">
        <f>VLOOKUP(P1875,'Material Unit Price List'!A:D,3,0)</f>
        <v>8.3599999999999994E-2</v>
      </c>
      <c r="G1875" s="1" t="str">
        <f>TRIM(MID(N1875,(FIND("]",N1875)+1),
(FIND("#",N1875)-1)-(FIND("]",N1875))))</f>
        <v>TVH-3</v>
      </c>
      <c r="H1875" s="16" t="str">
        <f>IFERROR(VLOOKUP(P1875,'Huawei BUn - JDI'!B:H,1,0)&amp;" - has convertion, divide for - "&amp;VLOOKUP(P1875,'Huawei BUn - JDI'!B:H,4,0),
IFERROR(VLOOKUP(P1875,'Huawei BUn - JDI'!L:O,1,0)&amp;"- has MOQ of - "&amp;VLOOKUP(P1875,'Huawei BUn - JDI'!L:O,3,0)," Sem Conversão"))</f>
        <v xml:space="preserve"> Sem Conversão</v>
      </c>
      <c r="J1875" s="2" t="s">
        <v>4</v>
      </c>
      <c r="K1875" s="1" t="b">
        <v>1</v>
      </c>
      <c r="L1875" s="1" t="s">
        <v>8278</v>
      </c>
      <c r="M1875" s="11" t="s">
        <v>10326</v>
      </c>
      <c r="N1875" s="10" t="s">
        <v>7667</v>
      </c>
      <c r="O1875" s="9" t="s">
        <v>7544</v>
      </c>
      <c r="P1875" s="10" t="s">
        <v>5335</v>
      </c>
      <c r="Q1875" s="9" t="s">
        <v>5334</v>
      </c>
      <c r="R1875" s="161" t="s">
        <v>7545</v>
      </c>
      <c r="S1875" s="10" t="s">
        <v>7</v>
      </c>
      <c r="T1875" s="9" t="s">
        <v>7655</v>
      </c>
      <c r="U1875" s="10" t="s">
        <v>1</v>
      </c>
      <c r="V1875" s="9">
        <v>1</v>
      </c>
      <c r="W1875" s="10">
        <v>47</v>
      </c>
      <c r="X1875" s="9" t="s">
        <v>5</v>
      </c>
      <c r="Y1875" s="8">
        <v>45323</v>
      </c>
      <c r="Z1875" s="7">
        <v>45262</v>
      </c>
      <c r="AA1875" s="8">
        <v>45323</v>
      </c>
      <c r="AB1875" s="7">
        <v>45323</v>
      </c>
      <c r="AC1875" s="6">
        <v>100</v>
      </c>
    </row>
    <row r="1876" spans="1:30" hidden="1">
      <c r="A1876" s="15" t="str">
        <f t="shared" ca="1" si="43"/>
        <v>Future PO</v>
      </c>
      <c r="B1876" s="40" t="str">
        <f ca="1">IFERROR(IF(FIND("TAMURA",UPPER(Q1876))&lt;&gt;0,"LOCAL PO &gt; 'TAMURA' ","ERRO Regra Tamura"),
IFERROR(IF(LOWER(S1876)="national","Local PO",
IF(YEAR(Z1876)&amp;TEXT(WEEKNUM(Z1876),"00")&lt;=YEAR(TODAY())&amp;TEXT(WEEKNUM(TODAY())  +1,"00"),"PO &gt; Ok",   "Future PO")),""))</f>
        <v>Future PO</v>
      </c>
      <c r="C1876" s="18" t="str">
        <f>IFERROR(IF(VLOOKUP(G1876&amp;P1876,'Troca PN'!A:G,5,0)&lt;&gt;0,"TEVE Troca de PN","  &gt; ERRO CHAVE SKU&amp;PN "),"")</f>
        <v/>
      </c>
      <c r="D1876" s="18" t="str">
        <f>IFERROR(IF(VLOOKUP(G1876&amp;P1876,'Troca PN'!A:G,5,0)&lt;&gt;0,VLOOKUP(P1876,'Troca PN'!C:G,2,0),"  &gt; ERRO CHAVE SKU&amp;PN "),P1876)</f>
        <v>38020060-001</v>
      </c>
      <c r="E1876" s="54">
        <f>IFERROR(ROUNDUP((AC1876/VLOOKUP(P1876,'Huawei BUn - JDI'!B:H,4,0))*VLOOKUP(P1876,'Huawei BUn - JDI'!B:H,7,0),0),
IFERROR(IF(AC1876/VLOOKUP(P1876,'Huawei BUn - JDI'!L:O,3,0)&lt;1,VLOOKUP(P1876,'Huawei BUn - JDI'!L:O,3,0),
IFERROR(IF(AC1876/VLOOKUP(P1876,'Huawei BUn - JDI'!L:O,3,0)&lt;&gt;ROUND(AC1876/VLOOKUP(P1876,'Huawei BUn - JDI'!L:O,3,0),0),ROUNDUP(AC1876/VLOOKUP(P1876,'Huawei BUn - JDI'!L:O,3,0),0),AC1876),AC1876)),AC1876))</f>
        <v>200</v>
      </c>
      <c r="F1876" s="17">
        <f>VLOOKUP(P1876,'Material Unit Price List'!A:D,3,0)</f>
        <v>8.3599999999999994E-2</v>
      </c>
      <c r="G1876" s="1" t="str">
        <f>TRIM(MID(N1876,(FIND("]",N1876)+1),
(FIND("#",N1876)-1)-(FIND("]",N1876))))</f>
        <v>VFF-3</v>
      </c>
      <c r="H1876" s="16" t="str">
        <f>IFERROR(VLOOKUP(P1876,'Huawei BUn - JDI'!B:H,1,0)&amp;" - has convertion, divide for - "&amp;VLOOKUP(P1876,'Huawei BUn - JDI'!B:H,4,0),
IFERROR(VLOOKUP(P1876,'Huawei BUn - JDI'!L:O,1,0)&amp;"- has MOQ of - "&amp;VLOOKUP(P1876,'Huawei BUn - JDI'!L:O,3,0)," Sem Conversão"))</f>
        <v xml:space="preserve"> Sem Conversão</v>
      </c>
      <c r="J1876" s="2" t="s">
        <v>4</v>
      </c>
      <c r="K1876" s="1" t="b">
        <v>1</v>
      </c>
      <c r="L1876" s="1" t="s">
        <v>8278</v>
      </c>
      <c r="M1876" s="11" t="s">
        <v>10327</v>
      </c>
      <c r="N1876" s="10" t="s">
        <v>7656</v>
      </c>
      <c r="O1876" s="9" t="s">
        <v>7544</v>
      </c>
      <c r="P1876" s="10" t="s">
        <v>5335</v>
      </c>
      <c r="Q1876" s="9" t="s">
        <v>5334</v>
      </c>
      <c r="R1876" s="161" t="s">
        <v>7545</v>
      </c>
      <c r="S1876" s="10" t="s">
        <v>7</v>
      </c>
      <c r="T1876" s="9" t="s">
        <v>7655</v>
      </c>
      <c r="U1876" s="10" t="s">
        <v>1</v>
      </c>
      <c r="V1876" s="9">
        <v>1</v>
      </c>
      <c r="W1876" s="10">
        <v>47</v>
      </c>
      <c r="X1876" s="9" t="s">
        <v>5</v>
      </c>
      <c r="Y1876" s="8">
        <v>45324</v>
      </c>
      <c r="Z1876" s="7">
        <v>45262</v>
      </c>
      <c r="AA1876" s="8">
        <v>45323</v>
      </c>
      <c r="AB1876" s="7">
        <v>45323</v>
      </c>
      <c r="AC1876" s="6">
        <v>200</v>
      </c>
    </row>
    <row r="1877" spans="1:30" hidden="1">
      <c r="A1877" s="15" t="str">
        <f t="shared" ca="1" si="43"/>
        <v>Future PO</v>
      </c>
      <c r="B1877" s="40" t="str">
        <f ca="1">IFERROR(IF(FIND("TAMURA",UPPER(Q1877))&lt;&gt;0,"LOCAL PO &gt; 'TAMURA' ","ERRO Regra Tamura"),
IFERROR(IF(LOWER(S1877)="national","Local PO",
IF(YEAR(Z1877)&amp;TEXT(WEEKNUM(Z1877),"00")&lt;=YEAR(TODAY())&amp;TEXT(WEEKNUM(TODAY())  +1,"00"),"PO &gt; Ok",   "Future PO")),""))</f>
        <v>Future PO</v>
      </c>
      <c r="C1877" s="18" t="str">
        <f>IFERROR(IF(VLOOKUP(G1877&amp;P1877,'Troca PN'!A:G,5,0)&lt;&gt;0,"TEVE Troca de PN","  &gt; ERRO CHAVE SKU&amp;PN "),"")</f>
        <v/>
      </c>
      <c r="D1877" s="18" t="str">
        <f>IFERROR(IF(VLOOKUP(G1877&amp;P1877,'Troca PN'!A:G,5,0)&lt;&gt;0,VLOOKUP(P1877,'Troca PN'!C:G,2,0),"  &gt; ERRO CHAVE SKU&amp;PN "),P1877)</f>
        <v>38020060-001</v>
      </c>
      <c r="E1877" s="54">
        <f>IFERROR(ROUNDUP((AC1877/VLOOKUP(P1877,'Huawei BUn - JDI'!B:H,4,0))*VLOOKUP(P1877,'Huawei BUn - JDI'!B:H,7,0),0),
IFERROR(IF(AC1877/VLOOKUP(P1877,'Huawei BUn - JDI'!L:O,3,0)&lt;1,VLOOKUP(P1877,'Huawei BUn - JDI'!L:O,3,0),
IFERROR(IF(AC1877/VLOOKUP(P1877,'Huawei BUn - JDI'!L:O,3,0)&lt;&gt;ROUND(AC1877/VLOOKUP(P1877,'Huawei BUn - JDI'!L:O,3,0),0),ROUNDUP(AC1877/VLOOKUP(P1877,'Huawei BUn - JDI'!L:O,3,0),0),AC1877),AC1877)),AC1877))</f>
        <v>200</v>
      </c>
      <c r="F1877" s="17">
        <f>VLOOKUP(P1877,'Material Unit Price List'!A:D,3,0)</f>
        <v>8.3599999999999994E-2</v>
      </c>
      <c r="G1877" s="1" t="str">
        <f>TRIM(MID(N1877,(FIND("]",N1877)+1),
(FIND("#",N1877)-1)-(FIND("]",N1877))))</f>
        <v>VFF-3</v>
      </c>
      <c r="H1877" s="16" t="str">
        <f>IFERROR(VLOOKUP(P1877,'Huawei BUn - JDI'!B:H,1,0)&amp;" - has convertion, divide for - "&amp;VLOOKUP(P1877,'Huawei BUn - JDI'!B:H,4,0),
IFERROR(VLOOKUP(P1877,'Huawei BUn - JDI'!L:O,1,0)&amp;"- has MOQ of - "&amp;VLOOKUP(P1877,'Huawei BUn - JDI'!L:O,3,0)," Sem Conversão"))</f>
        <v xml:space="preserve"> Sem Conversão</v>
      </c>
      <c r="J1877" s="2" t="s">
        <v>4</v>
      </c>
      <c r="K1877" s="1" t="b">
        <v>1</v>
      </c>
      <c r="L1877" s="1" t="s">
        <v>8278</v>
      </c>
      <c r="M1877" s="11" t="s">
        <v>10328</v>
      </c>
      <c r="N1877" s="10" t="s">
        <v>7656</v>
      </c>
      <c r="O1877" s="9" t="s">
        <v>7544</v>
      </c>
      <c r="P1877" s="10" t="s">
        <v>5335</v>
      </c>
      <c r="Q1877" s="9" t="s">
        <v>5334</v>
      </c>
      <c r="R1877" s="161" t="s">
        <v>7545</v>
      </c>
      <c r="S1877" s="10" t="s">
        <v>7</v>
      </c>
      <c r="T1877" s="9" t="s">
        <v>7655</v>
      </c>
      <c r="U1877" s="10" t="s">
        <v>1</v>
      </c>
      <c r="V1877" s="9">
        <v>1</v>
      </c>
      <c r="W1877" s="10">
        <v>47</v>
      </c>
      <c r="X1877" s="9" t="s">
        <v>5</v>
      </c>
      <c r="Y1877" s="8">
        <v>45325</v>
      </c>
      <c r="Z1877" s="7">
        <v>45262</v>
      </c>
      <c r="AA1877" s="8">
        <v>45323</v>
      </c>
      <c r="AB1877" s="7">
        <v>45323</v>
      </c>
      <c r="AC1877" s="6">
        <v>200</v>
      </c>
    </row>
    <row r="1878" spans="1:30" hidden="1">
      <c r="A1878" s="15" t="str">
        <f t="shared" ca="1" si="43"/>
        <v>Future PO</v>
      </c>
      <c r="B1878" s="40" t="str">
        <f ca="1">IFERROR(IF(FIND("TAMURA",UPPER(Q1878))&lt;&gt;0,"LOCAL PO &gt; 'TAMURA' ","ERRO Regra Tamura"),
IFERROR(IF(LOWER(S1878)="national","Local PO",
IF(YEAR(Z1878)&amp;TEXT(WEEKNUM(Z1878),"00")&lt;=YEAR(TODAY())&amp;TEXT(WEEKNUM(TODAY())  +1,"00"),"PO &gt; Ok",   "Future PO")),""))</f>
        <v>Future PO</v>
      </c>
      <c r="C1878" s="18" t="str">
        <f>IFERROR(IF(VLOOKUP(G1878&amp;P1878,'Troca PN'!A:G,5,0)&lt;&gt;0,"TEVE Troca de PN","  &gt; ERRO CHAVE SKU&amp;PN "),"")</f>
        <v/>
      </c>
      <c r="D1878" s="18" t="str">
        <f>IFERROR(IF(VLOOKUP(G1878&amp;P1878,'Troca PN'!A:G,5,0)&lt;&gt;0,VLOOKUP(P1878,'Troca PN'!C:G,2,0),"  &gt; ERRO CHAVE SKU&amp;PN "),P1878)</f>
        <v>38020060-001</v>
      </c>
      <c r="E1878" s="54">
        <f>IFERROR(ROUNDUP((AC1878/VLOOKUP(P1878,'Huawei BUn - JDI'!B:H,4,0))*VLOOKUP(P1878,'Huawei BUn - JDI'!B:H,7,0),0),
IFERROR(IF(AC1878/VLOOKUP(P1878,'Huawei BUn - JDI'!L:O,3,0)&lt;1,VLOOKUP(P1878,'Huawei BUn - JDI'!L:O,3,0),
IFERROR(IF(AC1878/VLOOKUP(P1878,'Huawei BUn - JDI'!L:O,3,0)&lt;&gt;ROUND(AC1878/VLOOKUP(P1878,'Huawei BUn - JDI'!L:O,3,0),0),ROUNDUP(AC1878/VLOOKUP(P1878,'Huawei BUn - JDI'!L:O,3,0),0),AC1878),AC1878)),AC1878))</f>
        <v>200</v>
      </c>
      <c r="F1878" s="17">
        <f>VLOOKUP(P1878,'Material Unit Price List'!A:D,3,0)</f>
        <v>8.3599999999999994E-2</v>
      </c>
      <c r="G1878" s="1" t="str">
        <f>TRIM(MID(N1878,(FIND("]",N1878)+1),
(FIND("#",N1878)-1)-(FIND("]",N1878))))</f>
        <v>VFF-3</v>
      </c>
      <c r="H1878" s="16" t="str">
        <f>IFERROR(VLOOKUP(P1878,'Huawei BUn - JDI'!B:H,1,0)&amp;" - has convertion, divide for - "&amp;VLOOKUP(P1878,'Huawei BUn - JDI'!B:H,4,0),
IFERROR(VLOOKUP(P1878,'Huawei BUn - JDI'!L:O,1,0)&amp;"- has MOQ of - "&amp;VLOOKUP(P1878,'Huawei BUn - JDI'!L:O,3,0)," Sem Conversão"))</f>
        <v xml:space="preserve"> Sem Conversão</v>
      </c>
      <c r="J1878" s="2" t="s">
        <v>4</v>
      </c>
      <c r="K1878" s="1" t="b">
        <v>1</v>
      </c>
      <c r="L1878" s="1" t="s">
        <v>8278</v>
      </c>
      <c r="M1878" s="11" t="s">
        <v>10329</v>
      </c>
      <c r="N1878" s="10" t="s">
        <v>7670</v>
      </c>
      <c r="O1878" s="9" t="s">
        <v>7544</v>
      </c>
      <c r="P1878" s="10" t="s">
        <v>5335</v>
      </c>
      <c r="Q1878" s="9" t="s">
        <v>5334</v>
      </c>
      <c r="R1878" s="161" t="s">
        <v>7545</v>
      </c>
      <c r="S1878" s="10" t="s">
        <v>7</v>
      </c>
      <c r="T1878" s="9" t="s">
        <v>7655</v>
      </c>
      <c r="U1878" s="10" t="s">
        <v>1</v>
      </c>
      <c r="V1878" s="9">
        <v>1</v>
      </c>
      <c r="W1878" s="10">
        <v>47</v>
      </c>
      <c r="X1878" s="9" t="s">
        <v>5</v>
      </c>
      <c r="Y1878" s="8">
        <v>45326</v>
      </c>
      <c r="Z1878" s="7">
        <v>45262</v>
      </c>
      <c r="AA1878" s="8">
        <v>45323</v>
      </c>
      <c r="AB1878" s="7">
        <v>45323</v>
      </c>
      <c r="AC1878" s="6">
        <v>200</v>
      </c>
    </row>
    <row r="1879" spans="1:30" hidden="1">
      <c r="A1879" s="15" t="str">
        <f t="shared" ca="1" si="43"/>
        <v>Future PO</v>
      </c>
      <c r="B1879" s="40" t="str">
        <f ca="1">IFERROR(IF(FIND("TAMURA",UPPER(Q1879))&lt;&gt;0,"LOCAL PO &gt; 'TAMURA' ","ERRO Regra Tamura"),
IFERROR(IF(LOWER(S1879)="national","Local PO",
IF(YEAR(Z1879)&amp;TEXT(WEEKNUM(Z1879),"00")&lt;=YEAR(TODAY())&amp;TEXT(WEEKNUM(TODAY())  +1,"00"),"PO &gt; Ok",   "Future PO")),""))</f>
        <v>Future PO</v>
      </c>
      <c r="C1879" s="18" t="str">
        <f>IFERROR(IF(VLOOKUP(G1879&amp;P1879,'Troca PN'!A:G,5,0)&lt;&gt;0,"TEVE Troca de PN","  &gt; ERRO CHAVE SKU&amp;PN "),"")</f>
        <v/>
      </c>
      <c r="D1879" s="18" t="str">
        <f>IFERROR(IF(VLOOKUP(G1879&amp;P1879,'Troca PN'!A:G,5,0)&lt;&gt;0,VLOOKUP(P1879,'Troca PN'!C:G,2,0),"  &gt; ERRO CHAVE SKU&amp;PN "),P1879)</f>
        <v>38020060-001</v>
      </c>
      <c r="E1879" s="54">
        <f>IFERROR(ROUNDUP((AC1879/VLOOKUP(P1879,'Huawei BUn - JDI'!B:H,4,0))*VLOOKUP(P1879,'Huawei BUn - JDI'!B:H,7,0),0),
IFERROR(IF(AC1879/VLOOKUP(P1879,'Huawei BUn - JDI'!L:O,3,0)&lt;1,VLOOKUP(P1879,'Huawei BUn - JDI'!L:O,3,0),
IFERROR(IF(AC1879/VLOOKUP(P1879,'Huawei BUn - JDI'!L:O,3,0)&lt;&gt;ROUND(AC1879/VLOOKUP(P1879,'Huawei BUn - JDI'!L:O,3,0),0),ROUNDUP(AC1879/VLOOKUP(P1879,'Huawei BUn - JDI'!L:O,3,0),0),AC1879),AC1879)),AC1879))</f>
        <v>62</v>
      </c>
      <c r="F1879" s="17">
        <f>VLOOKUP(P1879,'Material Unit Price List'!A:D,3,0)</f>
        <v>8.3599999999999994E-2</v>
      </c>
      <c r="G1879" s="1" t="str">
        <f>TRIM(MID(N1879,(FIND("]",N1879)+1),
(FIND("#",N1879)-1)-(FIND("]",N1879))))</f>
        <v>VFF-3</v>
      </c>
      <c r="H1879" s="16" t="str">
        <f>IFERROR(VLOOKUP(P1879,'Huawei BUn - JDI'!B:H,1,0)&amp;" - has convertion, divide for - "&amp;VLOOKUP(P1879,'Huawei BUn - JDI'!B:H,4,0),
IFERROR(VLOOKUP(P1879,'Huawei BUn - JDI'!L:O,1,0)&amp;"- has MOQ of - "&amp;VLOOKUP(P1879,'Huawei BUn - JDI'!L:O,3,0)," Sem Conversão"))</f>
        <v xml:space="preserve"> Sem Conversão</v>
      </c>
      <c r="J1879" s="2" t="s">
        <v>4</v>
      </c>
      <c r="K1879" s="1" t="b">
        <v>1</v>
      </c>
      <c r="L1879" s="1" t="s">
        <v>8278</v>
      </c>
      <c r="M1879" s="11" t="s">
        <v>10330</v>
      </c>
      <c r="N1879" s="10" t="s">
        <v>7670</v>
      </c>
      <c r="O1879" s="9" t="s">
        <v>7544</v>
      </c>
      <c r="P1879" s="10" t="s">
        <v>5335</v>
      </c>
      <c r="Q1879" s="9" t="s">
        <v>5334</v>
      </c>
      <c r="R1879" s="161" t="s">
        <v>7545</v>
      </c>
      <c r="S1879" s="10" t="s">
        <v>7</v>
      </c>
      <c r="T1879" s="9" t="s">
        <v>7655</v>
      </c>
      <c r="U1879" s="10" t="s">
        <v>1</v>
      </c>
      <c r="V1879" s="9">
        <v>1</v>
      </c>
      <c r="W1879" s="10">
        <v>47</v>
      </c>
      <c r="X1879" s="9" t="s">
        <v>5</v>
      </c>
      <c r="Y1879" s="8">
        <v>45327</v>
      </c>
      <c r="Z1879" s="7">
        <v>45262</v>
      </c>
      <c r="AA1879" s="8">
        <v>45323</v>
      </c>
      <c r="AB1879" s="7">
        <v>45323</v>
      </c>
      <c r="AC1879" s="6">
        <v>62</v>
      </c>
    </row>
    <row r="1880" spans="1:30" hidden="1">
      <c r="A1880" s="15" t="str">
        <f t="shared" ca="1" si="43"/>
        <v>PO &gt; Ok</v>
      </c>
      <c r="B1880" s="40" t="s">
        <v>10768</v>
      </c>
      <c r="C1880" s="18" t="str">
        <f>IFERROR(IF(VLOOKUP(G1880&amp;P1880,'Troca PN'!A:G,5,0)&lt;&gt;0,"TEVE Troca de PN","  &gt; ERRO CHAVE SKU&amp;PN "),"")</f>
        <v/>
      </c>
      <c r="D1880" s="18" t="str">
        <f>IFERROR(IF(VLOOKUP(G1880&amp;P1880,'Troca PN'!A:G,5,0)&lt;&gt;0,VLOOKUP(P1880,'Troca PN'!C:G,2,0),"  &gt; ERRO CHAVE SKU&amp;PN "),P1880)</f>
        <v>47050166-002</v>
      </c>
      <c r="E1880" s="54">
        <f>IFERROR(ROUNDUP((AC1880/VLOOKUP(P1880,'Huawei BUn - JDI'!B:H,4,0))*VLOOKUP(P1880,'Huawei BUn - JDI'!B:H,7,0),0),
IFERROR(IF(AC1880/VLOOKUP(P1880,'Huawei BUn - JDI'!L:O,3,0)&lt;1,VLOOKUP(P1880,'Huawei BUn - JDI'!L:O,3,0),
IFERROR(IF(AC1880/VLOOKUP(P1880,'Huawei BUn - JDI'!L:O,3,0)&lt;&gt;ROUND(AC1880/VLOOKUP(P1880,'Huawei BUn - JDI'!L:O,3,0),0),ROUNDUP(AC1880/VLOOKUP(P1880,'Huawei BUn - JDI'!L:O,3,0),0),AC1880),AC1880)),AC1880))</f>
        <v>26</v>
      </c>
      <c r="F1880" s="17">
        <f>VLOOKUP(P1880,'Material Unit Price List'!A:D,3,0)</f>
        <v>0.62949999999999995</v>
      </c>
      <c r="G1880" s="1" t="str">
        <f>TRIM(MID(N1880,(FIND("]",N1880)+1),
(FIND("#",N1880)-1)-(FIND("]",N1880))))</f>
        <v>RXX-2</v>
      </c>
      <c r="H1880" s="16" t="str">
        <f>IFERROR(VLOOKUP(P1880,'Huawei BUn - JDI'!B:H,1,0)&amp;" - has convertion, divide for - "&amp;VLOOKUP(P1880,'Huawei BUn - JDI'!B:H,4,0),
IFERROR(VLOOKUP(P1880,'Huawei BUn - JDI'!L:O,1,0)&amp;"- has MOQ of - "&amp;VLOOKUP(P1880,'Huawei BUn - JDI'!L:O,3,0)," Sem Conversão"))</f>
        <v xml:space="preserve"> Sem Conversão</v>
      </c>
      <c r="J1880" s="2" t="s">
        <v>4</v>
      </c>
      <c r="K1880" s="1" t="b">
        <v>0</v>
      </c>
      <c r="L1880" s="1" t="s">
        <v>10631</v>
      </c>
      <c r="M1880" s="9" t="s">
        <v>10632</v>
      </c>
      <c r="N1880" s="174" t="s">
        <v>8426</v>
      </c>
      <c r="O1880" s="9" t="s">
        <v>7544</v>
      </c>
      <c r="P1880" s="174" t="s">
        <v>6366</v>
      </c>
      <c r="Q1880" s="9" t="s">
        <v>6367</v>
      </c>
      <c r="R1880" s="1" t="s">
        <v>7545</v>
      </c>
      <c r="S1880" s="174" t="s">
        <v>7</v>
      </c>
      <c r="T1880" s="9" t="s">
        <v>7655</v>
      </c>
      <c r="U1880" s="174" t="s">
        <v>1</v>
      </c>
      <c r="V1880" s="9">
        <v>1</v>
      </c>
      <c r="W1880" s="174">
        <v>47</v>
      </c>
      <c r="X1880" s="9" t="s">
        <v>5</v>
      </c>
      <c r="Y1880" s="8">
        <v>45228</v>
      </c>
      <c r="Z1880" s="7">
        <v>45139</v>
      </c>
      <c r="AA1880" s="8">
        <v>45200</v>
      </c>
      <c r="AB1880" s="7">
        <v>45284</v>
      </c>
      <c r="AC1880" s="175">
        <v>26</v>
      </c>
    </row>
    <row r="1881" spans="1:30" hidden="1">
      <c r="A1881" s="15" t="str">
        <f t="shared" ca="1" si="43"/>
        <v>PO &gt; Ok</v>
      </c>
      <c r="B1881" s="40" t="s">
        <v>10768</v>
      </c>
      <c r="C1881" s="18" t="str">
        <f>IFERROR(IF(VLOOKUP(G1881&amp;P1881,'Troca PN'!A:G,5,0)&lt;&gt;0,"TEVE Troca de PN","  &gt; ERRO CHAVE SKU&amp;PN "),"")</f>
        <v/>
      </c>
      <c r="D1881" s="18" t="str">
        <f>IFERROR(IF(VLOOKUP(G1881&amp;P1881,'Troca PN'!A:G,5,0)&lt;&gt;0,VLOOKUP(P1881,'Troca PN'!C:G,2,0),"  &gt; ERRO CHAVE SKU&amp;PN "),P1881)</f>
        <v>38020127-002</v>
      </c>
      <c r="E1881" s="54">
        <f>IFERROR(ROUNDUP((AC1881/VLOOKUP(P1881,'Huawei BUn - JDI'!B:H,4,0))*VLOOKUP(P1881,'Huawei BUn - JDI'!B:H,7,0),0),
IFERROR(IF(AC1881/VLOOKUP(P1881,'Huawei BUn - JDI'!L:O,3,0)&lt;1,VLOOKUP(P1881,'Huawei BUn - JDI'!L:O,3,0),
IFERROR(IF(AC1881/VLOOKUP(P1881,'Huawei BUn - JDI'!L:O,3,0)&lt;&gt;ROUND(AC1881/VLOOKUP(P1881,'Huawei BUn - JDI'!L:O,3,0),0),ROUNDUP(AC1881/VLOOKUP(P1881,'Huawei BUn - JDI'!L:O,3,0),0),AC1881),AC1881)),AC1881))</f>
        <v>1000</v>
      </c>
      <c r="F1881" s="17">
        <f>VLOOKUP(P1881,'Material Unit Price List'!A:D,3,0)</f>
        <v>0.1181</v>
      </c>
      <c r="G1881" s="1" t="str">
        <f>TRIM(MID(N1881,(FIND("]",N1881)+1),
(FIND("#",N1881)-1)-(FIND("]",N1881))))</f>
        <v>BSJ-4</v>
      </c>
      <c r="H1881" s="16" t="str">
        <f>IFERROR(VLOOKUP(P1881,'Huawei BUn - JDI'!B:H,1,0)&amp;" - has convertion, divide for - "&amp;VLOOKUP(P1881,'Huawei BUn - JDI'!B:H,4,0),
IFERROR(VLOOKUP(P1881,'Huawei BUn - JDI'!L:O,1,0)&amp;"- has MOQ of - "&amp;VLOOKUP(P1881,'Huawei BUn - JDI'!L:O,3,0)," Sem Conversão"))</f>
        <v xml:space="preserve"> Sem Conversão</v>
      </c>
      <c r="J1881" s="2" t="s">
        <v>4</v>
      </c>
      <c r="K1881" s="1" t="b">
        <v>1</v>
      </c>
      <c r="L1881" s="1" t="s">
        <v>8279</v>
      </c>
      <c r="M1881" s="11" t="s">
        <v>10333</v>
      </c>
      <c r="N1881" s="10" t="s">
        <v>7654</v>
      </c>
      <c r="O1881" s="9" t="s">
        <v>7544</v>
      </c>
      <c r="P1881" s="10" t="s">
        <v>5338</v>
      </c>
      <c r="Q1881" s="9" t="s">
        <v>5337</v>
      </c>
      <c r="R1881" s="161" t="s">
        <v>7545</v>
      </c>
      <c r="S1881" s="10" t="s">
        <v>7</v>
      </c>
      <c r="T1881" s="9" t="s">
        <v>7655</v>
      </c>
      <c r="U1881" s="10" t="s">
        <v>1</v>
      </c>
      <c r="V1881" s="9">
        <v>1</v>
      </c>
      <c r="W1881" s="10">
        <v>47</v>
      </c>
      <c r="X1881" s="9" t="s">
        <v>5</v>
      </c>
      <c r="Y1881" s="8">
        <v>45308</v>
      </c>
      <c r="Z1881" s="7">
        <v>45231</v>
      </c>
      <c r="AA1881" s="8">
        <v>45292</v>
      </c>
      <c r="AB1881" s="7">
        <v>45292</v>
      </c>
      <c r="AC1881" s="6">
        <v>1000</v>
      </c>
    </row>
    <row r="1882" spans="1:30" hidden="1">
      <c r="A1882" s="15" t="str">
        <f t="shared" ca="1" si="43"/>
        <v>PO &gt; Ok</v>
      </c>
      <c r="B1882" s="40" t="s">
        <v>10768</v>
      </c>
      <c r="C1882" s="18" t="str">
        <f>IFERROR(IF(VLOOKUP(G1882&amp;P1882,'Troca PN'!A:G,5,0)&lt;&gt;0,"TEVE Troca de PN","  &gt; ERRO CHAVE SKU&amp;PN "),"")</f>
        <v/>
      </c>
      <c r="D1882" s="18" t="str">
        <f>IFERROR(IF(VLOOKUP(G1882&amp;P1882,'Troca PN'!A:G,5,0)&lt;&gt;0,VLOOKUP(P1882,'Troca PN'!C:G,2,0),"  &gt; ERRO CHAVE SKU&amp;PN "),P1882)</f>
        <v>38020127-002</v>
      </c>
      <c r="E1882" s="54">
        <f>IFERROR(ROUNDUP((AC1882/VLOOKUP(P1882,'Huawei BUn - JDI'!B:H,4,0))*VLOOKUP(P1882,'Huawei BUn - JDI'!B:H,7,0),0),
IFERROR(IF(AC1882/VLOOKUP(P1882,'Huawei BUn - JDI'!L:O,3,0)&lt;1,VLOOKUP(P1882,'Huawei BUn - JDI'!L:O,3,0),
IFERROR(IF(AC1882/VLOOKUP(P1882,'Huawei BUn - JDI'!L:O,3,0)&lt;&gt;ROUND(AC1882/VLOOKUP(P1882,'Huawei BUn - JDI'!L:O,3,0),0),ROUNDUP(AC1882/VLOOKUP(P1882,'Huawei BUn - JDI'!L:O,3,0),0),AC1882),AC1882)),AC1882))</f>
        <v>3200</v>
      </c>
      <c r="F1882" s="17">
        <f>VLOOKUP(P1882,'Material Unit Price List'!A:D,3,0)</f>
        <v>0.1181</v>
      </c>
      <c r="G1882" s="1" t="str">
        <f>TRIM(MID(N1882,(FIND("]",N1882)+1),
(FIND("#",N1882)-1)-(FIND("]",N1882))))</f>
        <v>BSJ-4</v>
      </c>
      <c r="H1882" s="16" t="str">
        <f>IFERROR(VLOOKUP(P1882,'Huawei BUn - JDI'!B:H,1,0)&amp;" - has convertion, divide for - "&amp;VLOOKUP(P1882,'Huawei BUn - JDI'!B:H,4,0),
IFERROR(VLOOKUP(P1882,'Huawei BUn - JDI'!L:O,1,0)&amp;"- has MOQ of - "&amp;VLOOKUP(P1882,'Huawei BUn - JDI'!L:O,3,0)," Sem Conversão"))</f>
        <v xml:space="preserve"> Sem Conversão</v>
      </c>
      <c r="J1882" s="2" t="s">
        <v>4</v>
      </c>
      <c r="K1882" s="1" t="b">
        <v>1</v>
      </c>
      <c r="L1882" s="1" t="s">
        <v>8279</v>
      </c>
      <c r="M1882" s="11" t="s">
        <v>10334</v>
      </c>
      <c r="N1882" s="10" t="s">
        <v>7683</v>
      </c>
      <c r="O1882" s="9" t="s">
        <v>7544</v>
      </c>
      <c r="P1882" s="10" t="s">
        <v>5338</v>
      </c>
      <c r="Q1882" s="9" t="s">
        <v>5337</v>
      </c>
      <c r="R1882" s="161" t="s">
        <v>7545</v>
      </c>
      <c r="S1882" s="10" t="s">
        <v>7</v>
      </c>
      <c r="T1882" s="9" t="s">
        <v>7655</v>
      </c>
      <c r="U1882" s="10" t="s">
        <v>1</v>
      </c>
      <c r="V1882" s="9">
        <v>1</v>
      </c>
      <c r="W1882" s="10">
        <v>47</v>
      </c>
      <c r="X1882" s="9" t="s">
        <v>5</v>
      </c>
      <c r="Y1882" s="8">
        <v>45309</v>
      </c>
      <c r="Z1882" s="7">
        <v>45231</v>
      </c>
      <c r="AA1882" s="8">
        <v>45292</v>
      </c>
      <c r="AB1882" s="7">
        <v>45292</v>
      </c>
      <c r="AC1882" s="6">
        <v>3200</v>
      </c>
    </row>
    <row r="1883" spans="1:30" hidden="1">
      <c r="A1883" s="15" t="str">
        <f t="shared" ca="1" si="43"/>
        <v>PO &gt; Ok</v>
      </c>
      <c r="B1883" s="40" t="s">
        <v>10768</v>
      </c>
      <c r="C1883" s="18" t="str">
        <f>IFERROR(IF(VLOOKUP(G1883&amp;P1883,'Troca PN'!A:G,5,0)&lt;&gt;0,"TEVE Troca de PN","  &gt; ERRO CHAVE SKU&amp;PN "),"")</f>
        <v/>
      </c>
      <c r="D1883" s="18" t="str">
        <f>IFERROR(IF(VLOOKUP(G1883&amp;P1883,'Troca PN'!A:G,5,0)&lt;&gt;0,VLOOKUP(P1883,'Troca PN'!C:G,2,0),"  &gt; ERRO CHAVE SKU&amp;PN "),P1883)</f>
        <v>38020127-002</v>
      </c>
      <c r="E1883" s="54">
        <f>IFERROR(ROUNDUP((AC1883/VLOOKUP(P1883,'Huawei BUn - JDI'!B:H,4,0))*VLOOKUP(P1883,'Huawei BUn - JDI'!B:H,7,0),0),
IFERROR(IF(AC1883/VLOOKUP(P1883,'Huawei BUn - JDI'!L:O,3,0)&lt;1,VLOOKUP(P1883,'Huawei BUn - JDI'!L:O,3,0),
IFERROR(IF(AC1883/VLOOKUP(P1883,'Huawei BUn - JDI'!L:O,3,0)&lt;&gt;ROUND(AC1883/VLOOKUP(P1883,'Huawei BUn - JDI'!L:O,3,0),0),ROUNDUP(AC1883/VLOOKUP(P1883,'Huawei BUn - JDI'!L:O,3,0),0),AC1883),AC1883)),AC1883))</f>
        <v>100</v>
      </c>
      <c r="F1883" s="17">
        <f>VLOOKUP(P1883,'Material Unit Price List'!A:D,3,0)</f>
        <v>0.1181</v>
      </c>
      <c r="G1883" s="1" t="str">
        <f>TRIM(MID(N1883,(FIND("]",N1883)+1),
(FIND("#",N1883)-1)-(FIND("]",N1883))))</f>
        <v>PFF-4</v>
      </c>
      <c r="H1883" s="16" t="str">
        <f>IFERROR(VLOOKUP(P1883,'Huawei BUn - JDI'!B:H,1,0)&amp;" - has convertion, divide for - "&amp;VLOOKUP(P1883,'Huawei BUn - JDI'!B:H,4,0),
IFERROR(VLOOKUP(P1883,'Huawei BUn - JDI'!L:O,1,0)&amp;"- has MOQ of - "&amp;VLOOKUP(P1883,'Huawei BUn - JDI'!L:O,3,0)," Sem Conversão"))</f>
        <v xml:space="preserve"> Sem Conversão</v>
      </c>
      <c r="J1883" s="2" t="s">
        <v>4</v>
      </c>
      <c r="K1883" s="1" t="b">
        <v>1</v>
      </c>
      <c r="L1883" s="1" t="s">
        <v>8279</v>
      </c>
      <c r="M1883" s="11" t="s">
        <v>10335</v>
      </c>
      <c r="N1883" s="10" t="s">
        <v>8402</v>
      </c>
      <c r="O1883" s="9" t="s">
        <v>7544</v>
      </c>
      <c r="P1883" s="10" t="s">
        <v>5338</v>
      </c>
      <c r="Q1883" s="9" t="s">
        <v>5337</v>
      </c>
      <c r="R1883" s="161" t="s">
        <v>7545</v>
      </c>
      <c r="S1883" s="10" t="s">
        <v>7</v>
      </c>
      <c r="T1883" s="9" t="s">
        <v>7655</v>
      </c>
      <c r="U1883" s="10" t="s">
        <v>1</v>
      </c>
      <c r="V1883" s="9">
        <v>1</v>
      </c>
      <c r="W1883" s="10">
        <v>47</v>
      </c>
      <c r="X1883" s="9" t="s">
        <v>5</v>
      </c>
      <c r="Y1883" s="8">
        <v>45304</v>
      </c>
      <c r="Z1883" s="7">
        <v>45231</v>
      </c>
      <c r="AA1883" s="8">
        <v>45292</v>
      </c>
      <c r="AB1883" s="7">
        <v>45292</v>
      </c>
      <c r="AC1883" s="6">
        <v>100</v>
      </c>
    </row>
    <row r="1884" spans="1:30" hidden="1">
      <c r="A1884" s="15" t="str">
        <f t="shared" ca="1" si="43"/>
        <v>Future PO</v>
      </c>
      <c r="B1884" s="40" t="str">
        <f ca="1">IFERROR(IF(FIND("TAMURA",UPPER(Q1884))&lt;&gt;0,"LOCAL PO &gt; 'TAMURA' ","ERRO Regra Tamura"),
IFERROR(IF(LOWER(S1884)="national","Local PO",
IF(YEAR(Z1884)&amp;TEXT(WEEKNUM(Z1884),"00")&lt;=YEAR(TODAY())&amp;TEXT(WEEKNUM(TODAY())  +1,"00"),"PO &gt; Ok",   "Future PO")),""))</f>
        <v>Future PO</v>
      </c>
      <c r="C1884" s="18" t="str">
        <f>IFERROR(IF(VLOOKUP(G1884&amp;P1884,'Troca PN'!A:G,5,0)&lt;&gt;0,"TEVE Troca de PN","  &gt; ERRO CHAVE SKU&amp;PN "),"")</f>
        <v/>
      </c>
      <c r="D1884" s="18" t="str">
        <f>IFERROR(IF(VLOOKUP(G1884&amp;P1884,'Troca PN'!A:G,5,0)&lt;&gt;0,VLOOKUP(P1884,'Troca PN'!C:G,2,0),"  &gt; ERRO CHAVE SKU&amp;PN "),P1884)</f>
        <v>38020127-002</v>
      </c>
      <c r="E1884" s="54">
        <f>IFERROR(ROUNDUP((AC1884/VLOOKUP(P1884,'Huawei BUn - JDI'!B:H,4,0))*VLOOKUP(P1884,'Huawei BUn - JDI'!B:H,7,0),0),
IFERROR(IF(AC1884/VLOOKUP(P1884,'Huawei BUn - JDI'!L:O,3,0)&lt;1,VLOOKUP(P1884,'Huawei BUn - JDI'!L:O,3,0),
IFERROR(IF(AC1884/VLOOKUP(P1884,'Huawei BUn - JDI'!L:O,3,0)&lt;&gt;ROUND(AC1884/VLOOKUP(P1884,'Huawei BUn - JDI'!L:O,3,0),0),ROUNDUP(AC1884/VLOOKUP(P1884,'Huawei BUn - JDI'!L:O,3,0),0),AC1884),AC1884)),AC1884))</f>
        <v>800</v>
      </c>
      <c r="F1884" s="17">
        <f>VLOOKUP(P1884,'Material Unit Price List'!A:D,3,0)</f>
        <v>0.1181</v>
      </c>
      <c r="G1884" s="1" t="str">
        <f>TRIM(MID(N1884,(FIND("]",N1884)+1),
(FIND("#",N1884)-1)-(FIND("]",N1884))))</f>
        <v>PFF-4</v>
      </c>
      <c r="H1884" s="16" t="str">
        <f>IFERROR(VLOOKUP(P1884,'Huawei BUn - JDI'!B:H,1,0)&amp;" - has convertion, divide for - "&amp;VLOOKUP(P1884,'Huawei BUn - JDI'!B:H,4,0),
IFERROR(VLOOKUP(P1884,'Huawei BUn - JDI'!L:O,1,0)&amp;"- has MOQ of - "&amp;VLOOKUP(P1884,'Huawei BUn - JDI'!L:O,3,0)," Sem Conversão"))</f>
        <v xml:space="preserve"> Sem Conversão</v>
      </c>
      <c r="J1884" s="2" t="s">
        <v>4</v>
      </c>
      <c r="K1884" s="1" t="b">
        <v>1</v>
      </c>
      <c r="L1884" s="1" t="s">
        <v>8279</v>
      </c>
      <c r="M1884" s="11" t="s">
        <v>10336</v>
      </c>
      <c r="N1884" s="10" t="s">
        <v>8411</v>
      </c>
      <c r="O1884" s="9" t="s">
        <v>7544</v>
      </c>
      <c r="P1884" s="10" t="s">
        <v>5338</v>
      </c>
      <c r="Q1884" s="9" t="s">
        <v>5337</v>
      </c>
      <c r="R1884" s="161" t="s">
        <v>7545</v>
      </c>
      <c r="S1884" s="10" t="s">
        <v>7</v>
      </c>
      <c r="T1884" s="9" t="s">
        <v>7655</v>
      </c>
      <c r="U1884" s="10" t="s">
        <v>1</v>
      </c>
      <c r="V1884" s="9">
        <v>1</v>
      </c>
      <c r="W1884" s="10">
        <v>47</v>
      </c>
      <c r="X1884" s="9" t="s">
        <v>5</v>
      </c>
      <c r="Y1884" s="8">
        <v>45331</v>
      </c>
      <c r="Z1884" s="7">
        <v>45262</v>
      </c>
      <c r="AA1884" s="8">
        <v>45323</v>
      </c>
      <c r="AB1884" s="7">
        <v>45323</v>
      </c>
      <c r="AC1884" s="6">
        <v>800</v>
      </c>
    </row>
    <row r="1885" spans="1:30" hidden="1">
      <c r="A1885" s="15" t="str">
        <f t="shared" ca="1" si="43"/>
        <v>Future PO</v>
      </c>
      <c r="B1885" s="40" t="str">
        <f ca="1">IFERROR(IF(FIND("TAMURA",UPPER(Q1885))&lt;&gt;0,"LOCAL PO &gt; 'TAMURA' ","ERRO Regra Tamura"),
IFERROR(IF(LOWER(S1885)="national","Local PO",
IF(YEAR(Z1885)&amp;TEXT(WEEKNUM(Z1885),"00")&lt;=YEAR(TODAY())&amp;TEXT(WEEKNUM(TODAY())  +1,"00"),"PO &gt; Ok",   "Future PO")),""))</f>
        <v>Future PO</v>
      </c>
      <c r="C1885" s="18" t="str">
        <f>IFERROR(IF(VLOOKUP(G1885&amp;P1885,'Troca PN'!A:G,5,0)&lt;&gt;0,"TEVE Troca de PN","  &gt; ERRO CHAVE SKU&amp;PN "),"")</f>
        <v/>
      </c>
      <c r="D1885" s="18" t="str">
        <f>IFERROR(IF(VLOOKUP(G1885&amp;P1885,'Troca PN'!A:G,5,0)&lt;&gt;0,VLOOKUP(P1885,'Troca PN'!C:G,2,0),"  &gt; ERRO CHAVE SKU&amp;PN "),P1885)</f>
        <v>38020127-002</v>
      </c>
      <c r="E1885" s="54">
        <f>IFERROR(ROUNDUP((AC1885/VLOOKUP(P1885,'Huawei BUn - JDI'!B:H,4,0))*VLOOKUP(P1885,'Huawei BUn - JDI'!B:H,7,0),0),
IFERROR(IF(AC1885/VLOOKUP(P1885,'Huawei BUn - JDI'!L:O,3,0)&lt;1,VLOOKUP(P1885,'Huawei BUn - JDI'!L:O,3,0),
IFERROR(IF(AC1885/VLOOKUP(P1885,'Huawei BUn - JDI'!L:O,3,0)&lt;&gt;ROUND(AC1885/VLOOKUP(P1885,'Huawei BUn - JDI'!L:O,3,0),0),ROUNDUP(AC1885/VLOOKUP(P1885,'Huawei BUn - JDI'!L:O,3,0),0),AC1885),AC1885)),AC1885))</f>
        <v>3200</v>
      </c>
      <c r="F1885" s="17">
        <f>VLOOKUP(P1885,'Material Unit Price List'!A:D,3,0)</f>
        <v>0.1181</v>
      </c>
      <c r="G1885" s="1" t="str">
        <f>TRIM(MID(N1885,(FIND("]",N1885)+1),
(FIND("#",N1885)-1)-(FIND("]",N1885))))</f>
        <v>BSJ-4</v>
      </c>
      <c r="H1885" s="16" t="str">
        <f>IFERROR(VLOOKUP(P1885,'Huawei BUn - JDI'!B:H,1,0)&amp;" - has convertion, divide for - "&amp;VLOOKUP(P1885,'Huawei BUn - JDI'!B:H,4,0),
IFERROR(VLOOKUP(P1885,'Huawei BUn - JDI'!L:O,1,0)&amp;"- has MOQ of - "&amp;VLOOKUP(P1885,'Huawei BUn - JDI'!L:O,3,0)," Sem Conversão"))</f>
        <v xml:space="preserve"> Sem Conversão</v>
      </c>
      <c r="J1885" s="2" t="s">
        <v>4</v>
      </c>
      <c r="K1885" s="1" t="b">
        <v>1</v>
      </c>
      <c r="L1885" s="1" t="s">
        <v>8279</v>
      </c>
      <c r="M1885" s="11" t="s">
        <v>10337</v>
      </c>
      <c r="N1885" s="10" t="s">
        <v>7658</v>
      </c>
      <c r="O1885" s="9" t="s">
        <v>7544</v>
      </c>
      <c r="P1885" s="10" t="s">
        <v>5338</v>
      </c>
      <c r="Q1885" s="9" t="s">
        <v>5337</v>
      </c>
      <c r="R1885" s="161" t="s">
        <v>7545</v>
      </c>
      <c r="S1885" s="10" t="s">
        <v>7</v>
      </c>
      <c r="T1885" s="9" t="s">
        <v>7655</v>
      </c>
      <c r="U1885" s="10" t="s">
        <v>1</v>
      </c>
      <c r="V1885" s="9">
        <v>1</v>
      </c>
      <c r="W1885" s="10">
        <v>47</v>
      </c>
      <c r="X1885" s="9" t="s">
        <v>5</v>
      </c>
      <c r="Y1885" s="8">
        <v>45332</v>
      </c>
      <c r="Z1885" s="7">
        <v>45262</v>
      </c>
      <c r="AA1885" s="8">
        <v>45323</v>
      </c>
      <c r="AB1885" s="7">
        <v>45323</v>
      </c>
      <c r="AC1885" s="6">
        <v>3200</v>
      </c>
    </row>
    <row r="1886" spans="1:30" hidden="1">
      <c r="A1886" s="15" t="str">
        <f t="shared" ca="1" si="43"/>
        <v>Future PO</v>
      </c>
      <c r="B1886" s="40" t="str">
        <f ca="1">IFERROR(IF(FIND("TAMURA",UPPER(Q1886))&lt;&gt;0,"LOCAL PO &gt; 'TAMURA' ","ERRO Regra Tamura"),
IFERROR(IF(LOWER(S1886)="national","Local PO",
IF(YEAR(Z1886)&amp;TEXT(WEEKNUM(Z1886),"00")&lt;=YEAR(TODAY())&amp;TEXT(WEEKNUM(TODAY())  +1,"00"),"PO &gt; Ok",   "Future PO")),""))</f>
        <v>Future PO</v>
      </c>
      <c r="C1886" s="18" t="str">
        <f>IFERROR(IF(VLOOKUP(G1886&amp;P1886,'Troca PN'!A:G,5,0)&lt;&gt;0,"TEVE Troca de PN","  &gt; ERRO CHAVE SKU&amp;PN "),"")</f>
        <v/>
      </c>
      <c r="D1886" s="18" t="str">
        <f>IFERROR(IF(VLOOKUP(G1886&amp;P1886,'Troca PN'!A:G,5,0)&lt;&gt;0,VLOOKUP(P1886,'Troca PN'!C:G,2,0),"  &gt; ERRO CHAVE SKU&amp;PN "),P1886)</f>
        <v>38020127-002</v>
      </c>
      <c r="E1886" s="54">
        <f>IFERROR(ROUNDUP((AC1886/VLOOKUP(P1886,'Huawei BUn - JDI'!B:H,4,0))*VLOOKUP(P1886,'Huawei BUn - JDI'!B:H,7,0),0),
IFERROR(IF(AC1886/VLOOKUP(P1886,'Huawei BUn - JDI'!L:O,3,0)&lt;1,VLOOKUP(P1886,'Huawei BUn - JDI'!L:O,3,0),
IFERROR(IF(AC1886/VLOOKUP(P1886,'Huawei BUn - JDI'!L:O,3,0)&lt;&gt;ROUND(AC1886/VLOOKUP(P1886,'Huawei BUn - JDI'!L:O,3,0),0),ROUNDUP(AC1886/VLOOKUP(P1886,'Huawei BUn - JDI'!L:O,3,0),0),AC1886),AC1886)),AC1886))</f>
        <v>3200</v>
      </c>
      <c r="F1886" s="17">
        <f>VLOOKUP(P1886,'Material Unit Price List'!A:D,3,0)</f>
        <v>0.1181</v>
      </c>
      <c r="G1886" s="1" t="str">
        <f>TRIM(MID(N1886,(FIND("]",N1886)+1),
(FIND("#",N1886)-1)-(FIND("]",N1886))))</f>
        <v>BSJ-4</v>
      </c>
      <c r="H1886" s="16" t="str">
        <f>IFERROR(VLOOKUP(P1886,'Huawei BUn - JDI'!B:H,1,0)&amp;" - has convertion, divide for - "&amp;VLOOKUP(P1886,'Huawei BUn - JDI'!B:H,4,0),
IFERROR(VLOOKUP(P1886,'Huawei BUn - JDI'!L:O,1,0)&amp;"- has MOQ of - "&amp;VLOOKUP(P1886,'Huawei BUn - JDI'!L:O,3,0)," Sem Conversão"))</f>
        <v xml:space="preserve"> Sem Conversão</v>
      </c>
      <c r="J1886" s="2" t="s">
        <v>4</v>
      </c>
      <c r="K1886" s="1" t="b">
        <v>1</v>
      </c>
      <c r="L1886" s="1" t="s">
        <v>8279</v>
      </c>
      <c r="M1886" s="11" t="s">
        <v>10338</v>
      </c>
      <c r="N1886" s="10" t="s">
        <v>7677</v>
      </c>
      <c r="O1886" s="9" t="s">
        <v>7544</v>
      </c>
      <c r="P1886" s="10" t="s">
        <v>5338</v>
      </c>
      <c r="Q1886" s="9" t="s">
        <v>5337</v>
      </c>
      <c r="R1886" s="161" t="s">
        <v>7545</v>
      </c>
      <c r="S1886" s="10" t="s">
        <v>7</v>
      </c>
      <c r="T1886" s="9" t="s">
        <v>7655</v>
      </c>
      <c r="U1886" s="10" t="s">
        <v>1</v>
      </c>
      <c r="V1886" s="9">
        <v>1</v>
      </c>
      <c r="W1886" s="10">
        <v>47</v>
      </c>
      <c r="X1886" s="9" t="s">
        <v>5</v>
      </c>
      <c r="Y1886" s="8">
        <v>45333</v>
      </c>
      <c r="Z1886" s="7">
        <v>45262</v>
      </c>
      <c r="AA1886" s="8">
        <v>45323</v>
      </c>
      <c r="AB1886" s="7">
        <v>45323</v>
      </c>
      <c r="AC1886" s="6">
        <v>3200</v>
      </c>
    </row>
    <row r="1887" spans="1:30" hidden="1">
      <c r="A1887" s="15" t="str">
        <f t="shared" ca="1" si="43"/>
        <v>Future PO</v>
      </c>
      <c r="B1887" s="40" t="str">
        <f ca="1">IFERROR(IF(FIND("TAMURA",UPPER(Q1887))&lt;&gt;0,"LOCAL PO &gt; 'TAMURA' ","ERRO Regra Tamura"),
IFERROR(IF(LOWER(S1887)="national","Local PO",
IF(YEAR(Z1887)&amp;TEXT(WEEKNUM(Z1887),"00")&lt;=YEAR(TODAY())&amp;TEXT(WEEKNUM(TODAY())  +1,"00"),"PO &gt; Ok",   "Future PO")),""))</f>
        <v>Future PO</v>
      </c>
      <c r="C1887" s="18" t="str">
        <f>IFERROR(IF(VLOOKUP(G1887&amp;P1887,'Troca PN'!A:G,5,0)&lt;&gt;0,"TEVE Troca de PN","  &gt; ERRO CHAVE SKU&amp;PN "),"")</f>
        <v/>
      </c>
      <c r="D1887" s="18" t="str">
        <f>IFERROR(IF(VLOOKUP(G1887&amp;P1887,'Troca PN'!A:G,5,0)&lt;&gt;0,VLOOKUP(P1887,'Troca PN'!C:G,2,0),"  &gt; ERRO CHAVE SKU&amp;PN "),P1887)</f>
        <v>38020127-002</v>
      </c>
      <c r="E1887" s="54">
        <f>IFERROR(ROUNDUP((AC1887/VLOOKUP(P1887,'Huawei BUn - JDI'!B:H,4,0))*VLOOKUP(P1887,'Huawei BUn - JDI'!B:H,7,0),0),
IFERROR(IF(AC1887/VLOOKUP(P1887,'Huawei BUn - JDI'!L:O,3,0)&lt;1,VLOOKUP(P1887,'Huawei BUn - JDI'!L:O,3,0),
IFERROR(IF(AC1887/VLOOKUP(P1887,'Huawei BUn - JDI'!L:O,3,0)&lt;&gt;ROUND(AC1887/VLOOKUP(P1887,'Huawei BUn - JDI'!L:O,3,0),0),ROUNDUP(AC1887/VLOOKUP(P1887,'Huawei BUn - JDI'!L:O,3,0),0),AC1887),AC1887)),AC1887))</f>
        <v>102</v>
      </c>
      <c r="F1887" s="17">
        <f>VLOOKUP(P1887,'Material Unit Price List'!A:D,3,0)</f>
        <v>0.1181</v>
      </c>
      <c r="G1887" s="1" t="str">
        <f>TRIM(MID(N1887,(FIND("]",N1887)+1),
(FIND("#",N1887)-1)-(FIND("]",N1887))))</f>
        <v>PFF-4</v>
      </c>
      <c r="H1887" s="16" t="str">
        <f>IFERROR(VLOOKUP(P1887,'Huawei BUn - JDI'!B:H,1,0)&amp;" - has convertion, divide for - "&amp;VLOOKUP(P1887,'Huawei BUn - JDI'!B:H,4,0),
IFERROR(VLOOKUP(P1887,'Huawei BUn - JDI'!L:O,1,0)&amp;"- has MOQ of - "&amp;VLOOKUP(P1887,'Huawei BUn - JDI'!L:O,3,0)," Sem Conversão"))</f>
        <v xml:space="preserve"> Sem Conversão</v>
      </c>
      <c r="J1887" s="2" t="s">
        <v>4</v>
      </c>
      <c r="K1887" s="1" t="b">
        <v>1</v>
      </c>
      <c r="L1887" s="1" t="s">
        <v>8279</v>
      </c>
      <c r="M1887" s="11" t="s">
        <v>10339</v>
      </c>
      <c r="N1887" s="10" t="s">
        <v>8411</v>
      </c>
      <c r="O1887" s="9" t="s">
        <v>7544</v>
      </c>
      <c r="P1887" s="10" t="s">
        <v>5338</v>
      </c>
      <c r="Q1887" s="9" t="s">
        <v>5337</v>
      </c>
      <c r="R1887" s="161" t="s">
        <v>7545</v>
      </c>
      <c r="S1887" s="10" t="s">
        <v>7</v>
      </c>
      <c r="T1887" s="9" t="s">
        <v>7655</v>
      </c>
      <c r="U1887" s="10" t="s">
        <v>1</v>
      </c>
      <c r="V1887" s="9">
        <v>1</v>
      </c>
      <c r="W1887" s="10">
        <v>47</v>
      </c>
      <c r="X1887" s="9" t="s">
        <v>5</v>
      </c>
      <c r="Y1887" s="8">
        <v>45331</v>
      </c>
      <c r="Z1887" s="7">
        <v>45262</v>
      </c>
      <c r="AA1887" s="8">
        <v>45323</v>
      </c>
      <c r="AB1887" s="7">
        <v>45323</v>
      </c>
      <c r="AC1887" s="6">
        <v>102</v>
      </c>
    </row>
    <row r="1888" spans="1:30">
      <c r="A1888" s="15" t="str">
        <f t="shared" ca="1" si="43"/>
        <v>PO &gt; Ok</v>
      </c>
      <c r="B1888" s="40" t="str">
        <f ca="1">IFERROR(IF(FIND("TAMURA",UPPER(Q1888))&lt;&gt;0,"LOCAL PO &gt; 'TAMURA' ","ERRO Regra Tamura"),
IFERROR(IF(LOWER(S1888)="national","Local PO",
IF(YEAR(Z1888)&amp;TEXT(WEEKNUM(Z1888),"00")&lt;=YEAR(TODAY())&amp;TEXT(WEEKNUM(TODAY())  +1,"00"),"PO &gt; Ok",   "Future PO")),""))</f>
        <v>PO &gt; Ok</v>
      </c>
      <c r="C1888" s="18" t="str">
        <f>IFERROR(IF(VLOOKUP(G1888&amp;P1888,'Troca PN'!A:G,5,0)&lt;&gt;0,"TEVE Troca de PN","  &gt; ERRO CHAVE SKU&amp;PN "),"")</f>
        <v/>
      </c>
      <c r="D1888" s="18" t="str">
        <f>IFERROR(IF(VLOOKUP(G1888&amp;P1888,'Troca PN'!A:G,5,0)&lt;&gt;0,VLOOKUP(P1888,'Troca PN'!C:G,2,0),"  &gt; ERRO CHAVE SKU&amp;PN "),P1888)</f>
        <v>38090053-004</v>
      </c>
      <c r="E1888" s="54">
        <f>IFERROR(ROUNDUP((AC1888/VLOOKUP(P1888,'Huawei BUn - JDI'!B:H,4,0))*VLOOKUP(P1888,'Huawei BUn - JDI'!B:H,7,0),0),
IFERROR(IF(AC1888/VLOOKUP(P1888,'Huawei BUn - JDI'!L:O,3,0)&lt;1,VLOOKUP(P1888,'Huawei BUn - JDI'!L:O,3,0),
IFERROR(IF(AC1888/VLOOKUP(P1888,'Huawei BUn - JDI'!L:O,3,0)&lt;&gt;ROUND(AC1888/VLOOKUP(P1888,'Huawei BUn - JDI'!L:O,3,0),0),ROUNDUP(AC1888/VLOOKUP(P1888,'Huawei BUn - JDI'!L:O,3,0),0),AC1888),AC1888)),AC1888))</f>
        <v>600</v>
      </c>
      <c r="F1888" s="17">
        <f>VLOOKUP(P1888,'Material Unit Price List'!A:D,3,0)</f>
        <v>0.18529999999999999</v>
      </c>
      <c r="G1888" s="1" t="str">
        <f>TRIM(MID(N1888,(FIND("]",N1888)+1),
(FIND("#",N1888)-1)-(FIND("]",N1888))))</f>
        <v>737-4</v>
      </c>
      <c r="H1888" s="16" t="str">
        <f>IFERROR(VLOOKUP(P1888,'Huawei BUn - JDI'!B:H,1,0)&amp;" - has convertion, divide for - "&amp;VLOOKUP(P1888,'Huawei BUn - JDI'!B:H,4,0),
IFERROR(VLOOKUP(P1888,'Huawei BUn - JDI'!L:O,1,0)&amp;"- has MOQ of - "&amp;VLOOKUP(P1888,'Huawei BUn - JDI'!L:O,3,0)," Sem Conversão"))</f>
        <v xml:space="preserve"> Sem Conversão</v>
      </c>
      <c r="J1888" s="2" t="s">
        <v>4</v>
      </c>
      <c r="K1888" s="1" t="b">
        <v>0</v>
      </c>
      <c r="L1888" s="1" t="s">
        <v>8280</v>
      </c>
      <c r="M1888" s="11" t="s">
        <v>10340</v>
      </c>
      <c r="N1888" s="10" t="s">
        <v>8389</v>
      </c>
      <c r="O1888" s="9" t="s">
        <v>7544</v>
      </c>
      <c r="P1888" s="10" t="s">
        <v>5369</v>
      </c>
      <c r="Q1888" s="9" t="s">
        <v>5368</v>
      </c>
      <c r="R1888" s="161" t="s">
        <v>7545</v>
      </c>
      <c r="S1888" s="10" t="s">
        <v>7</v>
      </c>
      <c r="T1888" s="9" t="s">
        <v>7655</v>
      </c>
      <c r="U1888" s="10" t="s">
        <v>1</v>
      </c>
      <c r="V1888" s="9">
        <v>1</v>
      </c>
      <c r="W1888" s="10">
        <v>47</v>
      </c>
      <c r="X1888" s="9" t="s">
        <v>5</v>
      </c>
      <c r="Y1888" s="8">
        <v>45300</v>
      </c>
      <c r="Z1888" s="7">
        <v>45217</v>
      </c>
      <c r="AA1888" s="8">
        <v>45278</v>
      </c>
      <c r="AB1888" s="7">
        <v>45284</v>
      </c>
      <c r="AC1888" s="6">
        <v>600</v>
      </c>
      <c r="AD1888" s="1" t="s">
        <v>10769</v>
      </c>
    </row>
    <row r="1889" spans="1:30" hidden="1">
      <c r="A1889" s="15" t="str">
        <f t="shared" ca="1" si="43"/>
        <v>Future PO</v>
      </c>
      <c r="B1889" s="40" t="str">
        <f ca="1">IFERROR(IF(FIND("TAMURA",UPPER(Q1889))&lt;&gt;0,"LOCAL PO &gt; 'TAMURA' ","ERRO Regra Tamura"),
IFERROR(IF(LOWER(S1889)="national","Local PO",
IF(YEAR(Z1889)&amp;TEXT(WEEKNUM(Z1889),"00")&lt;=YEAR(TODAY())&amp;TEXT(WEEKNUM(TODAY())  +1,"00"),"PO &gt; Ok",   "Future PO")),""))</f>
        <v>Future PO</v>
      </c>
      <c r="C1889" s="18" t="str">
        <f>IFERROR(IF(VLOOKUP(G1889&amp;P1889,'Troca PN'!A:G,5,0)&lt;&gt;0,"TEVE Troca de PN","  &gt; ERRO CHAVE SKU&amp;PN "),"")</f>
        <v/>
      </c>
      <c r="D1889" s="18" t="str">
        <f>IFERROR(IF(VLOOKUP(G1889&amp;P1889,'Troca PN'!A:G,5,0)&lt;&gt;0,VLOOKUP(P1889,'Troca PN'!C:G,2,0),"  &gt; ERRO CHAVE SKU&amp;PN "),P1889)</f>
        <v>38090053-004</v>
      </c>
      <c r="E1889" s="54">
        <f>IFERROR(ROUNDUP((AC1889/VLOOKUP(P1889,'Huawei BUn - JDI'!B:H,4,0))*VLOOKUP(P1889,'Huawei BUn - JDI'!B:H,7,0),0),
IFERROR(IF(AC1889/VLOOKUP(P1889,'Huawei BUn - JDI'!L:O,3,0)&lt;1,VLOOKUP(P1889,'Huawei BUn - JDI'!L:O,3,0),
IFERROR(IF(AC1889/VLOOKUP(P1889,'Huawei BUn - JDI'!L:O,3,0)&lt;&gt;ROUND(AC1889/VLOOKUP(P1889,'Huawei BUn - JDI'!L:O,3,0),0),ROUNDUP(AC1889/VLOOKUP(P1889,'Huawei BUn - JDI'!L:O,3,0),0),AC1889),AC1889)),AC1889))</f>
        <v>559</v>
      </c>
      <c r="F1889" s="17">
        <f>VLOOKUP(P1889,'Material Unit Price List'!A:D,3,0)</f>
        <v>0.18529999999999999</v>
      </c>
      <c r="G1889" s="1" t="str">
        <f>TRIM(MID(N1889,(FIND("]",N1889)+1),
(FIND("#",N1889)-1)-(FIND("]",N1889))))</f>
        <v>737-4</v>
      </c>
      <c r="H1889" s="16" t="str">
        <f>IFERROR(VLOOKUP(P1889,'Huawei BUn - JDI'!B:H,1,0)&amp;" - has convertion, divide for - "&amp;VLOOKUP(P1889,'Huawei BUn - JDI'!B:H,4,0),
IFERROR(VLOOKUP(P1889,'Huawei BUn - JDI'!L:O,1,0)&amp;"- has MOQ of - "&amp;VLOOKUP(P1889,'Huawei BUn - JDI'!L:O,3,0)," Sem Conversão"))</f>
        <v xml:space="preserve"> Sem Conversão</v>
      </c>
      <c r="J1889" s="2" t="s">
        <v>4</v>
      </c>
      <c r="K1889" s="1" t="b">
        <v>1</v>
      </c>
      <c r="L1889" s="1" t="s">
        <v>8280</v>
      </c>
      <c r="M1889" s="11" t="s">
        <v>10341</v>
      </c>
      <c r="N1889" s="10" t="s">
        <v>8391</v>
      </c>
      <c r="O1889" s="9" t="s">
        <v>7544</v>
      </c>
      <c r="P1889" s="10" t="s">
        <v>5369</v>
      </c>
      <c r="Q1889" s="9" t="s">
        <v>5368</v>
      </c>
      <c r="R1889" s="161" t="s">
        <v>7545</v>
      </c>
      <c r="S1889" s="10" t="s">
        <v>7</v>
      </c>
      <c r="T1889" s="9" t="s">
        <v>7655</v>
      </c>
      <c r="U1889" s="10" t="s">
        <v>1</v>
      </c>
      <c r="V1889" s="9">
        <v>1</v>
      </c>
      <c r="W1889" s="10">
        <v>47</v>
      </c>
      <c r="X1889" s="9" t="s">
        <v>5</v>
      </c>
      <c r="Y1889" s="8">
        <v>45330</v>
      </c>
      <c r="Z1889" s="7">
        <v>45248</v>
      </c>
      <c r="AA1889" s="8">
        <v>45309</v>
      </c>
      <c r="AB1889" s="7">
        <v>45309</v>
      </c>
      <c r="AC1889" s="6">
        <v>559</v>
      </c>
    </row>
    <row r="1890" spans="1:30">
      <c r="A1890" s="15" t="str">
        <f t="shared" ca="1" si="43"/>
        <v>PO &gt; Ok</v>
      </c>
      <c r="B1890" s="40" t="str">
        <f ca="1">IFERROR(IF(FIND("TAMURA",UPPER(Q1890))&lt;&gt;0,"LOCAL PO &gt; 'TAMURA' ","ERRO Regra Tamura"),
IFERROR(IF(LOWER(S1890)="national","Local PO",
IF(YEAR(Z1890)&amp;TEXT(WEEKNUM(Z1890),"00")&lt;=YEAR(TODAY())&amp;TEXT(WEEKNUM(TODAY())  +1,"00"),"PO &gt; Ok",   "Future PO")),""))</f>
        <v>PO &gt; Ok</v>
      </c>
      <c r="C1890" s="18" t="str">
        <f>IFERROR(IF(VLOOKUP(G1890&amp;P1890,'Troca PN'!A:G,5,0)&lt;&gt;0,"TEVE Troca de PN","  &gt; ERRO CHAVE SKU&amp;PN "),"")</f>
        <v/>
      </c>
      <c r="D1890" s="18" t="str">
        <f>IFERROR(IF(VLOOKUP(G1890&amp;P1890,'Troca PN'!A:G,5,0)&lt;&gt;0,VLOOKUP(P1890,'Troca PN'!C:G,2,0),"  &gt; ERRO CHAVE SKU&amp;PN "),P1890)</f>
        <v>38090211-001</v>
      </c>
      <c r="E1890" s="54">
        <f>IFERROR(ROUNDUP((AC1890/VLOOKUP(P1890,'Huawei BUn - JDI'!B:H,4,0))*VLOOKUP(P1890,'Huawei BUn - JDI'!B:H,7,0),0),
IFERROR(IF(AC1890/VLOOKUP(P1890,'Huawei BUn - JDI'!L:O,3,0)&lt;1,VLOOKUP(P1890,'Huawei BUn - JDI'!L:O,3,0),
IFERROR(IF(AC1890/VLOOKUP(P1890,'Huawei BUn - JDI'!L:O,3,0)&lt;&gt;ROUND(AC1890/VLOOKUP(P1890,'Huawei BUn - JDI'!L:O,3,0),0),ROUNDUP(AC1890/VLOOKUP(P1890,'Huawei BUn - JDI'!L:O,3,0),0),AC1890),AC1890)),AC1890))</f>
        <v>600</v>
      </c>
      <c r="F1890" s="17">
        <f>VLOOKUP(P1890,'Material Unit Price List'!A:D,3,0)</f>
        <v>0.39</v>
      </c>
      <c r="G1890" s="1" t="str">
        <f>TRIM(MID(N1890,(FIND("]",N1890)+1),
(FIND("#",N1890)-1)-(FIND("]",N1890))))</f>
        <v>737-4</v>
      </c>
      <c r="H1890" s="16" t="str">
        <f>IFERROR(VLOOKUP(P1890,'Huawei BUn - JDI'!B:H,1,0)&amp;" - has convertion, divide for - "&amp;VLOOKUP(P1890,'Huawei BUn - JDI'!B:H,4,0),
IFERROR(VLOOKUP(P1890,'Huawei BUn - JDI'!L:O,1,0)&amp;"- has MOQ of - "&amp;VLOOKUP(P1890,'Huawei BUn - JDI'!L:O,3,0)," Sem Conversão"))</f>
        <v xml:space="preserve"> Sem Conversão</v>
      </c>
      <c r="J1890" s="2" t="s">
        <v>4</v>
      </c>
      <c r="K1890" s="1" t="b">
        <v>0</v>
      </c>
      <c r="L1890" s="1" t="s">
        <v>8281</v>
      </c>
      <c r="M1890" s="11" t="s">
        <v>10342</v>
      </c>
      <c r="N1890" s="10" t="s">
        <v>8389</v>
      </c>
      <c r="O1890" s="9" t="s">
        <v>7544</v>
      </c>
      <c r="P1890" s="10" t="s">
        <v>5401</v>
      </c>
      <c r="Q1890" s="9" t="s">
        <v>5402</v>
      </c>
      <c r="R1890" s="161" t="s">
        <v>7545</v>
      </c>
      <c r="S1890" s="10" t="s">
        <v>7</v>
      </c>
      <c r="T1890" s="9" t="s">
        <v>7655</v>
      </c>
      <c r="U1890" s="10" t="s">
        <v>1</v>
      </c>
      <c r="V1890" s="9">
        <v>1</v>
      </c>
      <c r="W1890" s="10">
        <v>47</v>
      </c>
      <c r="X1890" s="9" t="s">
        <v>5</v>
      </c>
      <c r="Y1890" s="8">
        <v>45300</v>
      </c>
      <c r="Z1890" s="7">
        <v>45217</v>
      </c>
      <c r="AA1890" s="8">
        <v>45278</v>
      </c>
      <c r="AB1890" s="7">
        <v>45284</v>
      </c>
      <c r="AC1890" s="6">
        <v>600</v>
      </c>
      <c r="AD1890" s="1" t="s">
        <v>10769</v>
      </c>
    </row>
    <row r="1891" spans="1:30" hidden="1">
      <c r="A1891" s="15" t="str">
        <f t="shared" ca="1" si="43"/>
        <v>Future PO</v>
      </c>
      <c r="B1891" s="40" t="str">
        <f ca="1">IFERROR(IF(FIND("TAMURA",UPPER(Q1891))&lt;&gt;0,"LOCAL PO &gt; 'TAMURA' ","ERRO Regra Tamura"),
IFERROR(IF(LOWER(S1891)="national","Local PO",
IF(YEAR(Z1891)&amp;TEXT(WEEKNUM(Z1891),"00")&lt;=YEAR(TODAY())&amp;TEXT(WEEKNUM(TODAY())  +1,"00"),"PO &gt; Ok",   "Future PO")),""))</f>
        <v>Future PO</v>
      </c>
      <c r="C1891" s="18" t="str">
        <f>IFERROR(IF(VLOOKUP(G1891&amp;P1891,'Troca PN'!A:G,5,0)&lt;&gt;0,"TEVE Troca de PN","  &gt; ERRO CHAVE SKU&amp;PN "),"")</f>
        <v/>
      </c>
      <c r="D1891" s="18" t="str">
        <f>IFERROR(IF(VLOOKUP(G1891&amp;P1891,'Troca PN'!A:G,5,0)&lt;&gt;0,VLOOKUP(P1891,'Troca PN'!C:G,2,0),"  &gt; ERRO CHAVE SKU&amp;PN "),P1891)</f>
        <v>38090211-001</v>
      </c>
      <c r="E1891" s="54">
        <f>IFERROR(ROUNDUP((AC1891/VLOOKUP(P1891,'Huawei BUn - JDI'!B:H,4,0))*VLOOKUP(P1891,'Huawei BUn - JDI'!B:H,7,0),0),
IFERROR(IF(AC1891/VLOOKUP(P1891,'Huawei BUn - JDI'!L:O,3,0)&lt;1,VLOOKUP(P1891,'Huawei BUn - JDI'!L:O,3,0),
IFERROR(IF(AC1891/VLOOKUP(P1891,'Huawei BUn - JDI'!L:O,3,0)&lt;&gt;ROUND(AC1891/VLOOKUP(P1891,'Huawei BUn - JDI'!L:O,3,0),0),ROUNDUP(AC1891/VLOOKUP(P1891,'Huawei BUn - JDI'!L:O,3,0),0),AC1891),AC1891)),AC1891))</f>
        <v>550</v>
      </c>
      <c r="F1891" s="17">
        <f>VLOOKUP(P1891,'Material Unit Price List'!A:D,3,0)</f>
        <v>0.39</v>
      </c>
      <c r="G1891" s="1" t="str">
        <f>TRIM(MID(N1891,(FIND("]",N1891)+1),
(FIND("#",N1891)-1)-(FIND("]",N1891))))</f>
        <v>737-4</v>
      </c>
      <c r="H1891" s="16" t="str">
        <f>IFERROR(VLOOKUP(P1891,'Huawei BUn - JDI'!B:H,1,0)&amp;" - has convertion, divide for - "&amp;VLOOKUP(P1891,'Huawei BUn - JDI'!B:H,4,0),
IFERROR(VLOOKUP(P1891,'Huawei BUn - JDI'!L:O,1,0)&amp;"- has MOQ of - "&amp;VLOOKUP(P1891,'Huawei BUn - JDI'!L:O,3,0)," Sem Conversão"))</f>
        <v xml:space="preserve"> Sem Conversão</v>
      </c>
      <c r="J1891" s="2" t="s">
        <v>4</v>
      </c>
      <c r="K1891" s="1" t="b">
        <v>1</v>
      </c>
      <c r="L1891" s="1" t="s">
        <v>8281</v>
      </c>
      <c r="M1891" s="11" t="s">
        <v>10343</v>
      </c>
      <c r="N1891" s="10" t="s">
        <v>8391</v>
      </c>
      <c r="O1891" s="9" t="s">
        <v>7544</v>
      </c>
      <c r="P1891" s="10" t="s">
        <v>5401</v>
      </c>
      <c r="Q1891" s="9" t="s">
        <v>5402</v>
      </c>
      <c r="R1891" s="161" t="s">
        <v>7545</v>
      </c>
      <c r="S1891" s="10" t="s">
        <v>7</v>
      </c>
      <c r="T1891" s="9" t="s">
        <v>7655</v>
      </c>
      <c r="U1891" s="10" t="s">
        <v>1</v>
      </c>
      <c r="V1891" s="9">
        <v>1</v>
      </c>
      <c r="W1891" s="10">
        <v>47</v>
      </c>
      <c r="X1891" s="9" t="s">
        <v>5</v>
      </c>
      <c r="Y1891" s="8">
        <v>45330</v>
      </c>
      <c r="Z1891" s="7">
        <v>45248</v>
      </c>
      <c r="AA1891" s="8">
        <v>45309</v>
      </c>
      <c r="AB1891" s="7">
        <v>45309</v>
      </c>
      <c r="AC1891" s="6">
        <v>550</v>
      </c>
    </row>
    <row r="1892" spans="1:30">
      <c r="A1892" s="15" t="str">
        <f t="shared" ca="1" si="43"/>
        <v>PO &gt; Ok</v>
      </c>
      <c r="B1892" s="40" t="str">
        <f ca="1">IFERROR(IF(FIND("TAMURA",UPPER(Q1892))&lt;&gt;0,"LOCAL PO &gt; 'TAMURA' ","ERRO Regra Tamura"),
IFERROR(IF(LOWER(S1892)="national","Local PO",
IF(YEAR(Z1892)&amp;TEXT(WEEKNUM(Z1892),"00")&lt;=YEAR(TODAY())&amp;TEXT(WEEKNUM(TODAY())  +1,"00"),"PO &gt; Ok",   "Future PO")),""))</f>
        <v>PO &gt; Ok</v>
      </c>
      <c r="C1892" s="18" t="str">
        <f>IFERROR(IF(VLOOKUP(G1892&amp;P1892,'Troca PN'!A:G,5,0)&lt;&gt;0,"TEVE Troca de PN","  &gt; ERRO CHAVE SKU&amp;PN "),"")</f>
        <v/>
      </c>
      <c r="D1892" s="18" t="str">
        <f>IFERROR(IF(VLOOKUP(G1892&amp;P1892,'Troca PN'!A:G,5,0)&lt;&gt;0,VLOOKUP(P1892,'Troca PN'!C:G,2,0),"  &gt; ERRO CHAVE SKU&amp;PN "),P1892)</f>
        <v>38090212-002</v>
      </c>
      <c r="E1892" s="54">
        <f>IFERROR(ROUNDUP((AC1892/VLOOKUP(P1892,'Huawei BUn - JDI'!B:H,4,0))*VLOOKUP(P1892,'Huawei BUn - JDI'!B:H,7,0),0),
IFERROR(IF(AC1892/VLOOKUP(P1892,'Huawei BUn - JDI'!L:O,3,0)&lt;1,VLOOKUP(P1892,'Huawei BUn - JDI'!L:O,3,0),
IFERROR(IF(AC1892/VLOOKUP(P1892,'Huawei BUn - JDI'!L:O,3,0)&lt;&gt;ROUND(AC1892/VLOOKUP(P1892,'Huawei BUn - JDI'!L:O,3,0),0),ROUNDUP(AC1892/VLOOKUP(P1892,'Huawei BUn - JDI'!L:O,3,0),0),AC1892),AC1892)),AC1892))</f>
        <v>900</v>
      </c>
      <c r="F1892" s="17">
        <f>VLOOKUP(P1892,'Material Unit Price List'!A:D,3,0)</f>
        <v>0.216</v>
      </c>
      <c r="G1892" s="1" t="str">
        <f>TRIM(MID(N1892,(FIND("]",N1892)+1),
(FIND("#",N1892)-1)-(FIND("]",N1892))))</f>
        <v>737-4</v>
      </c>
      <c r="H1892" s="16" t="str">
        <f>IFERROR(VLOOKUP(P1892,'Huawei BUn - JDI'!B:H,1,0)&amp;" - has convertion, divide for - "&amp;VLOOKUP(P1892,'Huawei BUn - JDI'!B:H,4,0),
IFERROR(VLOOKUP(P1892,'Huawei BUn - JDI'!L:O,1,0)&amp;"- has MOQ of - "&amp;VLOOKUP(P1892,'Huawei BUn - JDI'!L:O,3,0)," Sem Conversão"))</f>
        <v xml:space="preserve"> Sem Conversão</v>
      </c>
      <c r="J1892" s="2" t="s">
        <v>4</v>
      </c>
      <c r="K1892" s="1" t="b">
        <v>0</v>
      </c>
      <c r="L1892" s="1" t="s">
        <v>8282</v>
      </c>
      <c r="M1892" s="11" t="s">
        <v>10344</v>
      </c>
      <c r="N1892" s="10" t="s">
        <v>8389</v>
      </c>
      <c r="O1892" s="9" t="s">
        <v>7544</v>
      </c>
      <c r="P1892" s="10" t="s">
        <v>5406</v>
      </c>
      <c r="Q1892" s="9" t="s">
        <v>5379</v>
      </c>
      <c r="R1892" s="161" t="s">
        <v>7545</v>
      </c>
      <c r="S1892" s="10" t="s">
        <v>7</v>
      </c>
      <c r="T1892" s="9" t="s">
        <v>7655</v>
      </c>
      <c r="U1892" s="10" t="s">
        <v>1</v>
      </c>
      <c r="V1892" s="9">
        <v>1</v>
      </c>
      <c r="W1892" s="10">
        <v>47</v>
      </c>
      <c r="X1892" s="9" t="s">
        <v>5</v>
      </c>
      <c r="Y1892" s="8">
        <v>45300</v>
      </c>
      <c r="Z1892" s="7">
        <v>45217</v>
      </c>
      <c r="AA1892" s="8">
        <v>45278</v>
      </c>
      <c r="AB1892" s="7">
        <v>45284</v>
      </c>
      <c r="AC1892" s="6">
        <v>900</v>
      </c>
      <c r="AD1892" s="1" t="s">
        <v>10769</v>
      </c>
    </row>
    <row r="1893" spans="1:30" hidden="1">
      <c r="A1893" s="15" t="str">
        <f t="shared" ca="1" si="43"/>
        <v>Future PO</v>
      </c>
      <c r="B1893" s="40" t="str">
        <f ca="1">IFERROR(IF(FIND("TAMURA",UPPER(Q1893))&lt;&gt;0,"LOCAL PO &gt; 'TAMURA' ","ERRO Regra Tamura"),
IFERROR(IF(LOWER(S1893)="national","Local PO",
IF(YEAR(Z1893)&amp;TEXT(WEEKNUM(Z1893),"00")&lt;=YEAR(TODAY())&amp;TEXT(WEEKNUM(TODAY())  +1,"00"),"PO &gt; Ok",   "Future PO")),""))</f>
        <v>Future PO</v>
      </c>
      <c r="C1893" s="18" t="str">
        <f>IFERROR(IF(VLOOKUP(G1893&amp;P1893,'Troca PN'!A:G,5,0)&lt;&gt;0,"TEVE Troca de PN","  &gt; ERRO CHAVE SKU&amp;PN "),"")</f>
        <v/>
      </c>
      <c r="D1893" s="18" t="str">
        <f>IFERROR(IF(VLOOKUP(G1893&amp;P1893,'Troca PN'!A:G,5,0)&lt;&gt;0,VLOOKUP(P1893,'Troca PN'!C:G,2,0),"  &gt; ERRO CHAVE SKU&amp;PN "),P1893)</f>
        <v>38090212-002</v>
      </c>
      <c r="E1893" s="54">
        <f>IFERROR(ROUNDUP((AC1893/VLOOKUP(P1893,'Huawei BUn - JDI'!B:H,4,0))*VLOOKUP(P1893,'Huawei BUn - JDI'!B:H,7,0),0),
IFERROR(IF(AC1893/VLOOKUP(P1893,'Huawei BUn - JDI'!L:O,3,0)&lt;1,VLOOKUP(P1893,'Huawei BUn - JDI'!L:O,3,0),
IFERROR(IF(AC1893/VLOOKUP(P1893,'Huawei BUn - JDI'!L:O,3,0)&lt;&gt;ROUND(AC1893/VLOOKUP(P1893,'Huawei BUn - JDI'!L:O,3,0),0),ROUNDUP(AC1893/VLOOKUP(P1893,'Huawei BUn - JDI'!L:O,3,0),0),AC1893),AC1893)),AC1893))</f>
        <v>842</v>
      </c>
      <c r="F1893" s="17">
        <f>VLOOKUP(P1893,'Material Unit Price List'!A:D,3,0)</f>
        <v>0.216</v>
      </c>
      <c r="G1893" s="1" t="str">
        <f>TRIM(MID(N1893,(FIND("]",N1893)+1),
(FIND("#",N1893)-1)-(FIND("]",N1893))))</f>
        <v>737-4</v>
      </c>
      <c r="H1893" s="16" t="str">
        <f>IFERROR(VLOOKUP(P1893,'Huawei BUn - JDI'!B:H,1,0)&amp;" - has convertion, divide for - "&amp;VLOOKUP(P1893,'Huawei BUn - JDI'!B:H,4,0),
IFERROR(VLOOKUP(P1893,'Huawei BUn - JDI'!L:O,1,0)&amp;"- has MOQ of - "&amp;VLOOKUP(P1893,'Huawei BUn - JDI'!L:O,3,0)," Sem Conversão"))</f>
        <v xml:space="preserve"> Sem Conversão</v>
      </c>
      <c r="J1893" s="2" t="s">
        <v>4</v>
      </c>
      <c r="K1893" s="1" t="b">
        <v>1</v>
      </c>
      <c r="L1893" s="1" t="s">
        <v>8282</v>
      </c>
      <c r="M1893" s="11" t="s">
        <v>10345</v>
      </c>
      <c r="N1893" s="10" t="s">
        <v>8391</v>
      </c>
      <c r="O1893" s="9" t="s">
        <v>7544</v>
      </c>
      <c r="P1893" s="10" t="s">
        <v>5406</v>
      </c>
      <c r="Q1893" s="9" t="s">
        <v>5379</v>
      </c>
      <c r="R1893" s="161" t="s">
        <v>7545</v>
      </c>
      <c r="S1893" s="10" t="s">
        <v>7</v>
      </c>
      <c r="T1893" s="9" t="s">
        <v>7655</v>
      </c>
      <c r="U1893" s="10" t="s">
        <v>1</v>
      </c>
      <c r="V1893" s="9">
        <v>1</v>
      </c>
      <c r="W1893" s="10">
        <v>47</v>
      </c>
      <c r="X1893" s="9" t="s">
        <v>5</v>
      </c>
      <c r="Y1893" s="8">
        <v>45330</v>
      </c>
      <c r="Z1893" s="7">
        <v>45248</v>
      </c>
      <c r="AA1893" s="8">
        <v>45309</v>
      </c>
      <c r="AB1893" s="7">
        <v>45309</v>
      </c>
      <c r="AC1893" s="6">
        <v>842</v>
      </c>
    </row>
    <row r="1894" spans="1:30">
      <c r="A1894" s="15" t="str">
        <f t="shared" ca="1" si="43"/>
        <v>PO &gt; Ok</v>
      </c>
      <c r="B1894" s="40" t="str">
        <f ca="1">IFERROR(IF(FIND("TAMURA",UPPER(Q1894))&lt;&gt;0,"LOCAL PO &gt; 'TAMURA' ","ERRO Regra Tamura"),
IFERROR(IF(LOWER(S1894)="national","Local PO",
IF(YEAR(Z1894)&amp;TEXT(WEEKNUM(Z1894),"00")&lt;=YEAR(TODAY())&amp;TEXT(WEEKNUM(TODAY())  +1,"00"),"PO &gt; Ok",   "Future PO")),""))</f>
        <v>PO &gt; Ok</v>
      </c>
      <c r="C1894" s="18" t="str">
        <f>IFERROR(IF(VLOOKUP(G1894&amp;P1894,'Troca PN'!A:G,5,0)&lt;&gt;0,"TEVE Troca de PN","  &gt; ERRO CHAVE SKU&amp;PN "),"")</f>
        <v/>
      </c>
      <c r="D1894" s="18" t="str">
        <f>IFERROR(IF(VLOOKUP(G1894&amp;P1894,'Troca PN'!A:G,5,0)&lt;&gt;0,VLOOKUP(P1894,'Troca PN'!C:G,2,0),"  &gt; ERRO CHAVE SKU&amp;PN "),P1894)</f>
        <v>38090213-001</v>
      </c>
      <c r="E1894" s="54">
        <f>IFERROR(ROUNDUP((AC1894/VLOOKUP(P1894,'Huawei BUn - JDI'!B:H,4,0))*VLOOKUP(P1894,'Huawei BUn - JDI'!B:H,7,0),0),
IFERROR(IF(AC1894/VLOOKUP(P1894,'Huawei BUn - JDI'!L:O,3,0)&lt;1,VLOOKUP(P1894,'Huawei BUn - JDI'!L:O,3,0),
IFERROR(IF(AC1894/VLOOKUP(P1894,'Huawei BUn - JDI'!L:O,3,0)&lt;&gt;ROUND(AC1894/VLOOKUP(P1894,'Huawei BUn - JDI'!L:O,3,0),0),ROUNDUP(AC1894/VLOOKUP(P1894,'Huawei BUn - JDI'!L:O,3,0),0),AC1894),AC1894)),AC1894))</f>
        <v>400</v>
      </c>
      <c r="F1894" s="17">
        <f>VLOOKUP(P1894,'Material Unit Price List'!A:D,3,0)</f>
        <v>0.24510000000000001</v>
      </c>
      <c r="G1894" s="1" t="str">
        <f>TRIM(MID(N1894,(FIND("]",N1894)+1),
(FIND("#",N1894)-1)-(FIND("]",N1894))))</f>
        <v>707-4</v>
      </c>
      <c r="H1894" s="16" t="str">
        <f>IFERROR(VLOOKUP(P1894,'Huawei BUn - JDI'!B:H,1,0)&amp;" - has convertion, divide for - "&amp;VLOOKUP(P1894,'Huawei BUn - JDI'!B:H,4,0),
IFERROR(VLOOKUP(P1894,'Huawei BUn - JDI'!L:O,1,0)&amp;"- has MOQ of - "&amp;VLOOKUP(P1894,'Huawei BUn - JDI'!L:O,3,0)," Sem Conversão"))</f>
        <v xml:space="preserve"> Sem Conversão</v>
      </c>
      <c r="J1894" s="2" t="s">
        <v>4</v>
      </c>
      <c r="K1894" s="1" t="b">
        <v>0</v>
      </c>
      <c r="L1894" s="1" t="s">
        <v>8283</v>
      </c>
      <c r="M1894" s="11" t="s">
        <v>10346</v>
      </c>
      <c r="N1894" s="10" t="s">
        <v>8448</v>
      </c>
      <c r="O1894" s="9" t="s">
        <v>7544</v>
      </c>
      <c r="P1894" s="10" t="s">
        <v>5407</v>
      </c>
      <c r="Q1894" s="9" t="s">
        <v>5408</v>
      </c>
      <c r="R1894" s="161" t="s">
        <v>7545</v>
      </c>
      <c r="S1894" s="10" t="s">
        <v>7</v>
      </c>
      <c r="T1894" s="9" t="s">
        <v>7655</v>
      </c>
      <c r="U1894" s="10" t="s">
        <v>1</v>
      </c>
      <c r="V1894" s="9">
        <v>1</v>
      </c>
      <c r="W1894" s="10">
        <v>47</v>
      </c>
      <c r="X1894" s="9" t="s">
        <v>5</v>
      </c>
      <c r="Y1894" s="8">
        <v>45310</v>
      </c>
      <c r="Z1894" s="7">
        <v>45217</v>
      </c>
      <c r="AA1894" s="8">
        <v>45278</v>
      </c>
      <c r="AB1894" s="7">
        <v>45284</v>
      </c>
      <c r="AC1894" s="6">
        <v>400</v>
      </c>
      <c r="AD1894" s="1" t="s">
        <v>10769</v>
      </c>
    </row>
    <row r="1895" spans="1:30" hidden="1">
      <c r="A1895" s="15" t="str">
        <f t="shared" ca="1" si="43"/>
        <v>Future PO</v>
      </c>
      <c r="B1895" s="40" t="str">
        <f ca="1">IFERROR(IF(FIND("TAMURA",UPPER(Q1895))&lt;&gt;0,"LOCAL PO &gt; 'TAMURA' ","ERRO Regra Tamura"),
IFERROR(IF(LOWER(S1895)="national","Local PO",
IF(YEAR(Z1895)&amp;TEXT(WEEKNUM(Z1895),"00")&lt;=YEAR(TODAY())&amp;TEXT(WEEKNUM(TODAY())  +1,"00"),"PO &gt; Ok",   "Future PO")),""))</f>
        <v>Future PO</v>
      </c>
      <c r="C1895" s="18" t="str">
        <f>IFERROR(IF(VLOOKUP(G1895&amp;P1895,'Troca PN'!A:G,5,0)&lt;&gt;0,"TEVE Troca de PN","  &gt; ERRO CHAVE SKU&amp;PN "),"")</f>
        <v/>
      </c>
      <c r="D1895" s="18" t="str">
        <f>IFERROR(IF(VLOOKUP(G1895&amp;P1895,'Troca PN'!A:G,5,0)&lt;&gt;0,VLOOKUP(P1895,'Troca PN'!C:G,2,0),"  &gt; ERRO CHAVE SKU&amp;PN "),P1895)</f>
        <v>38090213-001</v>
      </c>
      <c r="E1895" s="54">
        <f>IFERROR(ROUNDUP((AC1895/VLOOKUP(P1895,'Huawei BUn - JDI'!B:H,4,0))*VLOOKUP(P1895,'Huawei BUn - JDI'!B:H,7,0),0),
IFERROR(IF(AC1895/VLOOKUP(P1895,'Huawei BUn - JDI'!L:O,3,0)&lt;1,VLOOKUP(P1895,'Huawei BUn - JDI'!L:O,3,0),
IFERROR(IF(AC1895/VLOOKUP(P1895,'Huawei BUn - JDI'!L:O,3,0)&lt;&gt;ROUND(AC1895/VLOOKUP(P1895,'Huawei BUn - JDI'!L:O,3,0),0),ROUNDUP(AC1895/VLOOKUP(P1895,'Huawei BUn - JDI'!L:O,3,0),0),AC1895),AC1895)),AC1895))</f>
        <v>800</v>
      </c>
      <c r="F1895" s="17">
        <f>VLOOKUP(P1895,'Material Unit Price List'!A:D,3,0)</f>
        <v>0.24510000000000001</v>
      </c>
      <c r="G1895" s="1" t="str">
        <f>TRIM(MID(N1895,(FIND("]",N1895)+1),
(FIND("#",N1895)-1)-(FIND("]",N1895))))</f>
        <v>BYF-2</v>
      </c>
      <c r="H1895" s="16" t="str">
        <f>IFERROR(VLOOKUP(P1895,'Huawei BUn - JDI'!B:H,1,0)&amp;" - has convertion, divide for - "&amp;VLOOKUP(P1895,'Huawei BUn - JDI'!B:H,4,0),
IFERROR(VLOOKUP(P1895,'Huawei BUn - JDI'!L:O,1,0)&amp;"- has MOQ of - "&amp;VLOOKUP(P1895,'Huawei BUn - JDI'!L:O,3,0)," Sem Conversão"))</f>
        <v xml:space="preserve"> Sem Conversão</v>
      </c>
      <c r="J1895" s="2" t="s">
        <v>4</v>
      </c>
      <c r="K1895" s="1" t="b">
        <v>1</v>
      </c>
      <c r="L1895" s="1" t="s">
        <v>8283</v>
      </c>
      <c r="M1895" s="11" t="s">
        <v>10347</v>
      </c>
      <c r="N1895" s="10" t="s">
        <v>8395</v>
      </c>
      <c r="O1895" s="9" t="s">
        <v>7544</v>
      </c>
      <c r="P1895" s="10" t="s">
        <v>5407</v>
      </c>
      <c r="Q1895" s="9" t="s">
        <v>5408</v>
      </c>
      <c r="R1895" s="161" t="s">
        <v>7545</v>
      </c>
      <c r="S1895" s="10" t="s">
        <v>7</v>
      </c>
      <c r="T1895" s="9" t="s">
        <v>7655</v>
      </c>
      <c r="U1895" s="10" t="s">
        <v>1</v>
      </c>
      <c r="V1895" s="9">
        <v>1</v>
      </c>
      <c r="W1895" s="10">
        <v>47</v>
      </c>
      <c r="X1895" s="9" t="s">
        <v>5</v>
      </c>
      <c r="Y1895" s="8">
        <v>45328</v>
      </c>
      <c r="Z1895" s="7">
        <v>45248</v>
      </c>
      <c r="AA1895" s="8">
        <v>45309</v>
      </c>
      <c r="AB1895" s="7">
        <v>45309</v>
      </c>
      <c r="AC1895" s="6">
        <v>800</v>
      </c>
    </row>
    <row r="1896" spans="1:30" hidden="1">
      <c r="A1896" s="15" t="str">
        <f t="shared" ca="1" si="43"/>
        <v>Future PO</v>
      </c>
      <c r="B1896" s="40" t="str">
        <f ca="1">IFERROR(IF(FIND("TAMURA",UPPER(Q1896))&lt;&gt;0,"LOCAL PO &gt; 'TAMURA' ","ERRO Regra Tamura"),
IFERROR(IF(LOWER(S1896)="national","Local PO",
IF(YEAR(Z1896)&amp;TEXT(WEEKNUM(Z1896),"00")&lt;=YEAR(TODAY())&amp;TEXT(WEEKNUM(TODAY())  +1,"00"),"PO &gt; Ok",   "Future PO")),""))</f>
        <v>Future PO</v>
      </c>
      <c r="C1896" s="18" t="str">
        <f>IFERROR(IF(VLOOKUP(G1896&amp;P1896,'Troca PN'!A:G,5,0)&lt;&gt;0,"TEVE Troca de PN","  &gt; ERRO CHAVE SKU&amp;PN "),"")</f>
        <v/>
      </c>
      <c r="D1896" s="18" t="str">
        <f>IFERROR(IF(VLOOKUP(G1896&amp;P1896,'Troca PN'!A:G,5,0)&lt;&gt;0,VLOOKUP(P1896,'Troca PN'!C:G,2,0),"  &gt; ERRO CHAVE SKU&amp;PN "),P1896)</f>
        <v>38090213-001</v>
      </c>
      <c r="E1896" s="54">
        <f>IFERROR(ROUNDUP((AC1896/VLOOKUP(P1896,'Huawei BUn - JDI'!B:H,4,0))*VLOOKUP(P1896,'Huawei BUn - JDI'!B:H,7,0),0),
IFERROR(IF(AC1896/VLOOKUP(P1896,'Huawei BUn - JDI'!L:O,3,0)&lt;1,VLOOKUP(P1896,'Huawei BUn - JDI'!L:O,3,0),
IFERROR(IF(AC1896/VLOOKUP(P1896,'Huawei BUn - JDI'!L:O,3,0)&lt;&gt;ROUND(AC1896/VLOOKUP(P1896,'Huawei BUn - JDI'!L:O,3,0),0),ROUNDUP(AC1896/VLOOKUP(P1896,'Huawei BUn - JDI'!L:O,3,0),0),AC1896),AC1896)),AC1896))</f>
        <v>387</v>
      </c>
      <c r="F1896" s="17">
        <f>VLOOKUP(P1896,'Material Unit Price List'!A:D,3,0)</f>
        <v>0.24510000000000001</v>
      </c>
      <c r="G1896" s="1" t="str">
        <f>TRIM(MID(N1896,(FIND("]",N1896)+1),
(FIND("#",N1896)-1)-(FIND("]",N1896))))</f>
        <v>BYF-2</v>
      </c>
      <c r="H1896" s="16" t="str">
        <f>IFERROR(VLOOKUP(P1896,'Huawei BUn - JDI'!B:H,1,0)&amp;" - has convertion, divide for - "&amp;VLOOKUP(P1896,'Huawei BUn - JDI'!B:H,4,0),
IFERROR(VLOOKUP(P1896,'Huawei BUn - JDI'!L:O,1,0)&amp;"- has MOQ of - "&amp;VLOOKUP(P1896,'Huawei BUn - JDI'!L:O,3,0)," Sem Conversão"))</f>
        <v xml:space="preserve"> Sem Conversão</v>
      </c>
      <c r="J1896" s="2" t="s">
        <v>4</v>
      </c>
      <c r="K1896" s="1" t="b">
        <v>1</v>
      </c>
      <c r="L1896" s="1" t="s">
        <v>8283</v>
      </c>
      <c r="M1896" s="11" t="s">
        <v>10348</v>
      </c>
      <c r="N1896" s="10" t="s">
        <v>8393</v>
      </c>
      <c r="O1896" s="9" t="s">
        <v>7544</v>
      </c>
      <c r="P1896" s="10" t="s">
        <v>5407</v>
      </c>
      <c r="Q1896" s="9" t="s">
        <v>5408</v>
      </c>
      <c r="R1896" s="161" t="s">
        <v>7545</v>
      </c>
      <c r="S1896" s="10" t="s">
        <v>7</v>
      </c>
      <c r="T1896" s="9" t="s">
        <v>7655</v>
      </c>
      <c r="U1896" s="10" t="s">
        <v>1</v>
      </c>
      <c r="V1896" s="9">
        <v>1</v>
      </c>
      <c r="W1896" s="10">
        <v>47</v>
      </c>
      <c r="X1896" s="9" t="s">
        <v>5</v>
      </c>
      <c r="Y1896" s="8">
        <v>45329</v>
      </c>
      <c r="Z1896" s="7">
        <v>45248</v>
      </c>
      <c r="AA1896" s="8">
        <v>45309</v>
      </c>
      <c r="AB1896" s="7">
        <v>45309</v>
      </c>
      <c r="AC1896" s="6">
        <v>387</v>
      </c>
    </row>
    <row r="1897" spans="1:30">
      <c r="A1897" s="15" t="str">
        <f t="shared" ca="1" si="43"/>
        <v>PO &gt; Ok</v>
      </c>
      <c r="B1897" s="40" t="str">
        <f ca="1">IFERROR(IF(FIND("TAMURA",UPPER(Q1897))&lt;&gt;0,"LOCAL PO &gt; 'TAMURA' ","ERRO Regra Tamura"),
IFERROR(IF(LOWER(S1897)="national","Local PO",
IF(YEAR(Z1897)&amp;TEXT(WEEKNUM(Z1897),"00")&lt;=YEAR(TODAY())&amp;TEXT(WEEKNUM(TODAY())  +1,"00"),"PO &gt; Ok",   "Future PO")),""))</f>
        <v>PO &gt; Ok</v>
      </c>
      <c r="C1897" s="18" t="str">
        <f>IFERROR(IF(VLOOKUP(G1897&amp;P1897,'Troca PN'!A:G,5,0)&lt;&gt;0,"TEVE Troca de PN","  &gt; ERRO CHAVE SKU&amp;PN "),"")</f>
        <v/>
      </c>
      <c r="D1897" s="18" t="str">
        <f>IFERROR(IF(VLOOKUP(G1897&amp;P1897,'Troca PN'!A:G,5,0)&lt;&gt;0,VLOOKUP(P1897,'Troca PN'!C:G,2,0),"  &gt; ERRO CHAVE SKU&amp;PN "),P1897)</f>
        <v>38090221</v>
      </c>
      <c r="E1897" s="54">
        <f>IFERROR(ROUNDUP((AC1897/VLOOKUP(P1897,'Huawei BUn - JDI'!B:H,4,0))*VLOOKUP(P1897,'Huawei BUn - JDI'!B:H,7,0),0),
IFERROR(IF(AC1897/VLOOKUP(P1897,'Huawei BUn - JDI'!L:O,3,0)&lt;1,VLOOKUP(P1897,'Huawei BUn - JDI'!L:O,3,0),
IFERROR(IF(AC1897/VLOOKUP(P1897,'Huawei BUn - JDI'!L:O,3,0)&lt;&gt;ROUND(AC1897/VLOOKUP(P1897,'Huawei BUn - JDI'!L:O,3,0),0),ROUNDUP(AC1897/VLOOKUP(P1897,'Huawei BUn - JDI'!L:O,3,0),0),AC1897),AC1897)),AC1897))</f>
        <v>100</v>
      </c>
      <c r="F1897" s="17">
        <f>VLOOKUP(P1897,'Material Unit Price List'!A:D,3,0)</f>
        <v>0.22090000000000001</v>
      </c>
      <c r="G1897" s="1" t="str">
        <f>TRIM(MID(N1897,(FIND("]",N1897)+1),
(FIND("#",N1897)-1)-(FIND("]",N1897))))</f>
        <v>707-4</v>
      </c>
      <c r="H1897" s="16" t="str">
        <f>IFERROR(VLOOKUP(P1897,'Huawei BUn - JDI'!B:H,1,0)&amp;" - has convertion, divide for - "&amp;VLOOKUP(P1897,'Huawei BUn - JDI'!B:H,4,0),
IFERROR(VLOOKUP(P1897,'Huawei BUn - JDI'!L:O,1,0)&amp;"- has MOQ of - "&amp;VLOOKUP(P1897,'Huawei BUn - JDI'!L:O,3,0)," Sem Conversão"))</f>
        <v xml:space="preserve"> Sem Conversão</v>
      </c>
      <c r="J1897" s="2" t="s">
        <v>4</v>
      </c>
      <c r="K1897" s="1" t="b">
        <v>0</v>
      </c>
      <c r="L1897" s="1" t="s">
        <v>8284</v>
      </c>
      <c r="M1897" s="11" t="s">
        <v>10349</v>
      </c>
      <c r="N1897" s="10" t="s">
        <v>8448</v>
      </c>
      <c r="O1897" s="9" t="s">
        <v>7544</v>
      </c>
      <c r="P1897" s="10" t="s">
        <v>5415</v>
      </c>
      <c r="Q1897" s="9" t="s">
        <v>5416</v>
      </c>
      <c r="R1897" s="161" t="s">
        <v>7545</v>
      </c>
      <c r="S1897" s="10" t="s">
        <v>7</v>
      </c>
      <c r="T1897" s="9" t="s">
        <v>7655</v>
      </c>
      <c r="U1897" s="10" t="s">
        <v>1</v>
      </c>
      <c r="V1897" s="9">
        <v>1</v>
      </c>
      <c r="W1897" s="10">
        <v>47</v>
      </c>
      <c r="X1897" s="9" t="s">
        <v>5</v>
      </c>
      <c r="Y1897" s="8">
        <v>45310</v>
      </c>
      <c r="Z1897" s="7">
        <v>45217</v>
      </c>
      <c r="AA1897" s="8">
        <v>45278</v>
      </c>
      <c r="AB1897" s="7">
        <v>45284</v>
      </c>
      <c r="AC1897" s="6">
        <v>100</v>
      </c>
      <c r="AD1897" s="1" t="s">
        <v>10769</v>
      </c>
    </row>
    <row r="1898" spans="1:30" hidden="1">
      <c r="A1898" s="15" t="str">
        <f t="shared" ca="1" si="43"/>
        <v>Future PO</v>
      </c>
      <c r="B1898" s="40" t="str">
        <f ca="1">IFERROR(IF(FIND("TAMURA",UPPER(Q1898))&lt;&gt;0,"LOCAL PO &gt; 'TAMURA' ","ERRO Regra Tamura"),
IFERROR(IF(LOWER(S1898)="national","Local PO",
IF(YEAR(Z1898)&amp;TEXT(WEEKNUM(Z1898),"00")&lt;=YEAR(TODAY())&amp;TEXT(WEEKNUM(TODAY())  +1,"00"),"PO &gt; Ok",   "Future PO")),""))</f>
        <v>Future PO</v>
      </c>
      <c r="C1898" s="18" t="str">
        <f>IFERROR(IF(VLOOKUP(G1898&amp;P1898,'Troca PN'!A:G,5,0)&lt;&gt;0,"TEVE Troca de PN","  &gt; ERRO CHAVE SKU&amp;PN "),"")</f>
        <v/>
      </c>
      <c r="D1898" s="18" t="str">
        <f>IFERROR(IF(VLOOKUP(G1898&amp;P1898,'Troca PN'!A:G,5,0)&lt;&gt;0,VLOOKUP(P1898,'Troca PN'!C:G,2,0),"  &gt; ERRO CHAVE SKU&amp;PN "),P1898)</f>
        <v>38090221</v>
      </c>
      <c r="E1898" s="54">
        <f>IFERROR(ROUNDUP((AC1898/VLOOKUP(P1898,'Huawei BUn - JDI'!B:H,4,0))*VLOOKUP(P1898,'Huawei BUn - JDI'!B:H,7,0),0),
IFERROR(IF(AC1898/VLOOKUP(P1898,'Huawei BUn - JDI'!L:O,3,0)&lt;1,VLOOKUP(P1898,'Huawei BUn - JDI'!L:O,3,0),
IFERROR(IF(AC1898/VLOOKUP(P1898,'Huawei BUn - JDI'!L:O,3,0)&lt;&gt;ROUND(AC1898/VLOOKUP(P1898,'Huawei BUn - JDI'!L:O,3,0),0),ROUNDUP(AC1898/VLOOKUP(P1898,'Huawei BUn - JDI'!L:O,3,0),0),AC1898),AC1898)),AC1898))</f>
        <v>200</v>
      </c>
      <c r="F1898" s="17">
        <f>VLOOKUP(P1898,'Material Unit Price List'!A:D,3,0)</f>
        <v>0.22090000000000001</v>
      </c>
      <c r="G1898" s="1" t="str">
        <f>TRIM(MID(N1898,(FIND("]",N1898)+1),
(FIND("#",N1898)-1)-(FIND("]",N1898))))</f>
        <v>BYF-2</v>
      </c>
      <c r="H1898" s="16" t="str">
        <f>IFERROR(VLOOKUP(P1898,'Huawei BUn - JDI'!B:H,1,0)&amp;" - has convertion, divide for - "&amp;VLOOKUP(P1898,'Huawei BUn - JDI'!B:H,4,0),
IFERROR(VLOOKUP(P1898,'Huawei BUn - JDI'!L:O,1,0)&amp;"- has MOQ of - "&amp;VLOOKUP(P1898,'Huawei BUn - JDI'!L:O,3,0)," Sem Conversão"))</f>
        <v xml:space="preserve"> Sem Conversão</v>
      </c>
      <c r="J1898" s="2" t="s">
        <v>4</v>
      </c>
      <c r="K1898" s="1" t="b">
        <v>1</v>
      </c>
      <c r="L1898" s="1" t="s">
        <v>8284</v>
      </c>
      <c r="M1898" s="11" t="s">
        <v>10350</v>
      </c>
      <c r="N1898" s="10" t="s">
        <v>8395</v>
      </c>
      <c r="O1898" s="9" t="s">
        <v>7544</v>
      </c>
      <c r="P1898" s="10" t="s">
        <v>5415</v>
      </c>
      <c r="Q1898" s="9" t="s">
        <v>5416</v>
      </c>
      <c r="R1898" s="161" t="s">
        <v>7545</v>
      </c>
      <c r="S1898" s="10" t="s">
        <v>7</v>
      </c>
      <c r="T1898" s="9" t="s">
        <v>7655</v>
      </c>
      <c r="U1898" s="10" t="s">
        <v>1</v>
      </c>
      <c r="V1898" s="9">
        <v>1</v>
      </c>
      <c r="W1898" s="10">
        <v>47</v>
      </c>
      <c r="X1898" s="9" t="s">
        <v>5</v>
      </c>
      <c r="Y1898" s="8">
        <v>45328</v>
      </c>
      <c r="Z1898" s="7">
        <v>45248</v>
      </c>
      <c r="AA1898" s="8">
        <v>45309</v>
      </c>
      <c r="AB1898" s="7">
        <v>45309</v>
      </c>
      <c r="AC1898" s="6">
        <v>200</v>
      </c>
    </row>
    <row r="1899" spans="1:30" hidden="1">
      <c r="A1899" s="15" t="str">
        <f t="shared" ca="1" si="43"/>
        <v>Future PO</v>
      </c>
      <c r="B1899" s="40" t="str">
        <f ca="1">IFERROR(IF(FIND("TAMURA",UPPER(Q1899))&lt;&gt;0,"LOCAL PO &gt; 'TAMURA' ","ERRO Regra Tamura"),
IFERROR(IF(LOWER(S1899)="national","Local PO",
IF(YEAR(Z1899)&amp;TEXT(WEEKNUM(Z1899),"00")&lt;=YEAR(TODAY())&amp;TEXT(WEEKNUM(TODAY())  +1,"00"),"PO &gt; Ok",   "Future PO")),""))</f>
        <v>Future PO</v>
      </c>
      <c r="C1899" s="18" t="str">
        <f>IFERROR(IF(VLOOKUP(G1899&amp;P1899,'Troca PN'!A:G,5,0)&lt;&gt;0,"TEVE Troca de PN","  &gt; ERRO CHAVE SKU&amp;PN "),"")</f>
        <v/>
      </c>
      <c r="D1899" s="18" t="str">
        <f>IFERROR(IF(VLOOKUP(G1899&amp;P1899,'Troca PN'!A:G,5,0)&lt;&gt;0,VLOOKUP(P1899,'Troca PN'!C:G,2,0),"  &gt; ERRO CHAVE SKU&amp;PN "),P1899)</f>
        <v>38090221</v>
      </c>
      <c r="E1899" s="54">
        <f>IFERROR(ROUNDUP((AC1899/VLOOKUP(P1899,'Huawei BUn - JDI'!B:H,4,0))*VLOOKUP(P1899,'Huawei BUn - JDI'!B:H,7,0),0),
IFERROR(IF(AC1899/VLOOKUP(P1899,'Huawei BUn - JDI'!L:O,3,0)&lt;1,VLOOKUP(P1899,'Huawei BUn - JDI'!L:O,3,0),
IFERROR(IF(AC1899/VLOOKUP(P1899,'Huawei BUn - JDI'!L:O,3,0)&lt;&gt;ROUND(AC1899/VLOOKUP(P1899,'Huawei BUn - JDI'!L:O,3,0),0),ROUNDUP(AC1899/VLOOKUP(P1899,'Huawei BUn - JDI'!L:O,3,0),0),AC1899),AC1899)),AC1899))</f>
        <v>29</v>
      </c>
      <c r="F1899" s="17">
        <f>VLOOKUP(P1899,'Material Unit Price List'!A:D,3,0)</f>
        <v>0.22090000000000001</v>
      </c>
      <c r="G1899" s="1" t="str">
        <f>TRIM(MID(N1899,(FIND("]",N1899)+1),
(FIND("#",N1899)-1)-(FIND("]",N1899))))</f>
        <v>BYF-2</v>
      </c>
      <c r="H1899" s="16" t="str">
        <f>IFERROR(VLOOKUP(P1899,'Huawei BUn - JDI'!B:H,1,0)&amp;" - has convertion, divide for - "&amp;VLOOKUP(P1899,'Huawei BUn - JDI'!B:H,4,0),
IFERROR(VLOOKUP(P1899,'Huawei BUn - JDI'!L:O,1,0)&amp;"- has MOQ of - "&amp;VLOOKUP(P1899,'Huawei BUn - JDI'!L:O,3,0)," Sem Conversão"))</f>
        <v xml:space="preserve"> Sem Conversão</v>
      </c>
      <c r="J1899" s="2" t="s">
        <v>4</v>
      </c>
      <c r="K1899" s="1" t="b">
        <v>1</v>
      </c>
      <c r="L1899" s="1" t="s">
        <v>8284</v>
      </c>
      <c r="M1899" s="11" t="s">
        <v>10351</v>
      </c>
      <c r="N1899" s="10" t="s">
        <v>8393</v>
      </c>
      <c r="O1899" s="9" t="s">
        <v>7544</v>
      </c>
      <c r="P1899" s="10" t="s">
        <v>5415</v>
      </c>
      <c r="Q1899" s="9" t="s">
        <v>5416</v>
      </c>
      <c r="R1899" s="161" t="s">
        <v>7545</v>
      </c>
      <c r="S1899" s="10" t="s">
        <v>7</v>
      </c>
      <c r="T1899" s="9" t="s">
        <v>7655</v>
      </c>
      <c r="U1899" s="10" t="s">
        <v>1</v>
      </c>
      <c r="V1899" s="9">
        <v>1</v>
      </c>
      <c r="W1899" s="10">
        <v>47</v>
      </c>
      <c r="X1899" s="9" t="s">
        <v>5</v>
      </c>
      <c r="Y1899" s="8">
        <v>45329</v>
      </c>
      <c r="Z1899" s="7">
        <v>45248</v>
      </c>
      <c r="AA1899" s="8">
        <v>45309</v>
      </c>
      <c r="AB1899" s="7">
        <v>45309</v>
      </c>
      <c r="AC1899" s="6">
        <v>29</v>
      </c>
    </row>
    <row r="1900" spans="1:30">
      <c r="A1900" s="15" t="str">
        <f t="shared" ca="1" si="43"/>
        <v>PO &gt; Ok</v>
      </c>
      <c r="B1900" s="40" t="str">
        <f ca="1">IFERROR(IF(FIND("TAMURA",UPPER(Q1900))&lt;&gt;0,"LOCAL PO &gt; 'TAMURA' ","ERRO Regra Tamura"),
IFERROR(IF(LOWER(S1900)="national","Local PO",
IF(YEAR(Z1900)&amp;TEXT(WEEKNUM(Z1900),"00")&lt;=YEAR(TODAY())&amp;TEXT(WEEKNUM(TODAY())  +1,"00"),"PO &gt; Ok",   "Future PO")),""))</f>
        <v>PO &gt; Ok</v>
      </c>
      <c r="C1900" s="18" t="str">
        <f>IFERROR(IF(VLOOKUP(G1900&amp;P1900,'Troca PN'!A:G,5,0)&lt;&gt;0,"TEVE Troca de PN","  &gt; ERRO CHAVE SKU&amp;PN "),"")</f>
        <v/>
      </c>
      <c r="D1900" s="18" t="str">
        <f>IFERROR(IF(VLOOKUP(G1900&amp;P1900,'Troca PN'!A:G,5,0)&lt;&gt;0,VLOOKUP(P1900,'Troca PN'!C:G,2,0),"  &gt; ERRO CHAVE SKU&amp;PN "),P1900)</f>
        <v>38090246</v>
      </c>
      <c r="E1900" s="54">
        <f>IFERROR(ROUNDUP((AC1900/VLOOKUP(P1900,'Huawei BUn - JDI'!B:H,4,0))*VLOOKUP(P1900,'Huawei BUn - JDI'!B:H,7,0),0),
IFERROR(IF(AC1900/VLOOKUP(P1900,'Huawei BUn - JDI'!L:O,3,0)&lt;1,VLOOKUP(P1900,'Huawei BUn - JDI'!L:O,3,0),
IFERROR(IF(AC1900/VLOOKUP(P1900,'Huawei BUn - JDI'!L:O,3,0)&lt;&gt;ROUND(AC1900/VLOOKUP(P1900,'Huawei BUn - JDI'!L:O,3,0),0),ROUNDUP(AC1900/VLOOKUP(P1900,'Huawei BUn - JDI'!L:O,3,0),0),AC1900),AC1900)),AC1900))</f>
        <v>900</v>
      </c>
      <c r="F1900" s="17">
        <f>VLOOKUP(P1900,'Material Unit Price List'!A:D,3,0)</f>
        <v>0.19839999999999999</v>
      </c>
      <c r="G1900" s="1" t="str">
        <f>TRIM(MID(N1900,(FIND("]",N1900)+1),
(FIND("#",N1900)-1)-(FIND("]",N1900))))</f>
        <v>737-4</v>
      </c>
      <c r="H1900" s="16" t="str">
        <f>IFERROR(VLOOKUP(P1900,'Huawei BUn - JDI'!B:H,1,0)&amp;" - has convertion, divide for - "&amp;VLOOKUP(P1900,'Huawei BUn - JDI'!B:H,4,0),
IFERROR(VLOOKUP(P1900,'Huawei BUn - JDI'!L:O,1,0)&amp;"- has MOQ of - "&amp;VLOOKUP(P1900,'Huawei BUn - JDI'!L:O,3,0)," Sem Conversão"))</f>
        <v xml:space="preserve"> Sem Conversão</v>
      </c>
      <c r="J1900" s="2" t="s">
        <v>4</v>
      </c>
      <c r="K1900" s="1" t="b">
        <v>0</v>
      </c>
      <c r="L1900" s="1" t="s">
        <v>8285</v>
      </c>
      <c r="M1900" s="11" t="s">
        <v>10352</v>
      </c>
      <c r="N1900" s="10" t="s">
        <v>8389</v>
      </c>
      <c r="O1900" s="9" t="s">
        <v>7544</v>
      </c>
      <c r="P1900" s="10" t="s">
        <v>5419</v>
      </c>
      <c r="Q1900" s="9" t="s">
        <v>5420</v>
      </c>
      <c r="R1900" s="161" t="s">
        <v>7545</v>
      </c>
      <c r="S1900" s="10" t="s">
        <v>7</v>
      </c>
      <c r="T1900" s="9" t="s">
        <v>7655</v>
      </c>
      <c r="U1900" s="10" t="s">
        <v>1</v>
      </c>
      <c r="V1900" s="9">
        <v>1</v>
      </c>
      <c r="W1900" s="10">
        <v>47</v>
      </c>
      <c r="X1900" s="9" t="s">
        <v>5</v>
      </c>
      <c r="Y1900" s="8">
        <v>45300</v>
      </c>
      <c r="Z1900" s="7">
        <v>45217</v>
      </c>
      <c r="AA1900" s="8">
        <v>45278</v>
      </c>
      <c r="AB1900" s="7">
        <v>45284</v>
      </c>
      <c r="AC1900" s="6">
        <v>900</v>
      </c>
      <c r="AD1900" s="1" t="s">
        <v>10769</v>
      </c>
    </row>
    <row r="1901" spans="1:30" hidden="1">
      <c r="A1901" s="15" t="str">
        <f t="shared" ca="1" si="43"/>
        <v>Future PO</v>
      </c>
      <c r="B1901" s="40" t="str">
        <f ca="1">IFERROR(IF(FIND("TAMURA",UPPER(Q1901))&lt;&gt;0,"LOCAL PO &gt; 'TAMURA' ","ERRO Regra Tamura"),
IFERROR(IF(LOWER(S1901)="national","Local PO",
IF(YEAR(Z1901)&amp;TEXT(WEEKNUM(Z1901),"00")&lt;=YEAR(TODAY())&amp;TEXT(WEEKNUM(TODAY())  +1,"00"),"PO &gt; Ok",   "Future PO")),""))</f>
        <v>Future PO</v>
      </c>
      <c r="C1901" s="18" t="str">
        <f>IFERROR(IF(VLOOKUP(G1901&amp;P1901,'Troca PN'!A:G,5,0)&lt;&gt;0,"TEVE Troca de PN","  &gt; ERRO CHAVE SKU&amp;PN "),"")</f>
        <v/>
      </c>
      <c r="D1901" s="18" t="str">
        <f>IFERROR(IF(VLOOKUP(G1901&amp;P1901,'Troca PN'!A:G,5,0)&lt;&gt;0,VLOOKUP(P1901,'Troca PN'!C:G,2,0),"  &gt; ERRO CHAVE SKU&amp;PN "),P1901)</f>
        <v>38090246</v>
      </c>
      <c r="E1901" s="54">
        <f>IFERROR(ROUNDUP((AC1901/VLOOKUP(P1901,'Huawei BUn - JDI'!B:H,4,0))*VLOOKUP(P1901,'Huawei BUn - JDI'!B:H,7,0),0),
IFERROR(IF(AC1901/VLOOKUP(P1901,'Huawei BUn - JDI'!L:O,3,0)&lt;1,VLOOKUP(P1901,'Huawei BUn - JDI'!L:O,3,0),
IFERROR(IF(AC1901/VLOOKUP(P1901,'Huawei BUn - JDI'!L:O,3,0)&lt;&gt;ROUND(AC1901/VLOOKUP(P1901,'Huawei BUn - JDI'!L:O,3,0),0),ROUNDUP(AC1901/VLOOKUP(P1901,'Huawei BUn - JDI'!L:O,3,0),0),AC1901),AC1901)),AC1901))</f>
        <v>881</v>
      </c>
      <c r="F1901" s="17">
        <f>VLOOKUP(P1901,'Material Unit Price List'!A:D,3,0)</f>
        <v>0.19839999999999999</v>
      </c>
      <c r="G1901" s="1" t="str">
        <f>TRIM(MID(N1901,(FIND("]",N1901)+1),
(FIND("#",N1901)-1)-(FIND("]",N1901))))</f>
        <v>737-4</v>
      </c>
      <c r="H1901" s="16" t="str">
        <f>IFERROR(VLOOKUP(P1901,'Huawei BUn - JDI'!B:H,1,0)&amp;" - has convertion, divide for - "&amp;VLOOKUP(P1901,'Huawei BUn - JDI'!B:H,4,0),
IFERROR(VLOOKUP(P1901,'Huawei BUn - JDI'!L:O,1,0)&amp;"- has MOQ of - "&amp;VLOOKUP(P1901,'Huawei BUn - JDI'!L:O,3,0)," Sem Conversão"))</f>
        <v xml:space="preserve"> Sem Conversão</v>
      </c>
      <c r="J1901" s="2" t="s">
        <v>4</v>
      </c>
      <c r="K1901" s="1" t="b">
        <v>1</v>
      </c>
      <c r="L1901" s="1" t="s">
        <v>8285</v>
      </c>
      <c r="M1901" s="11" t="s">
        <v>10353</v>
      </c>
      <c r="N1901" s="10" t="s">
        <v>8391</v>
      </c>
      <c r="O1901" s="9" t="s">
        <v>7544</v>
      </c>
      <c r="P1901" s="10" t="s">
        <v>5419</v>
      </c>
      <c r="Q1901" s="9" t="s">
        <v>5420</v>
      </c>
      <c r="R1901" s="161" t="s">
        <v>7545</v>
      </c>
      <c r="S1901" s="10" t="s">
        <v>7</v>
      </c>
      <c r="T1901" s="9" t="s">
        <v>7655</v>
      </c>
      <c r="U1901" s="10" t="s">
        <v>1</v>
      </c>
      <c r="V1901" s="9">
        <v>1</v>
      </c>
      <c r="W1901" s="10">
        <v>47</v>
      </c>
      <c r="X1901" s="9" t="s">
        <v>5</v>
      </c>
      <c r="Y1901" s="8">
        <v>45330</v>
      </c>
      <c r="Z1901" s="7">
        <v>45248</v>
      </c>
      <c r="AA1901" s="8">
        <v>45309</v>
      </c>
      <c r="AB1901" s="7">
        <v>45309</v>
      </c>
      <c r="AC1901" s="6">
        <v>881</v>
      </c>
    </row>
    <row r="1902" spans="1:30" hidden="1">
      <c r="A1902" s="15" t="str">
        <f t="shared" ca="1" si="43"/>
        <v>PO &gt; Ok</v>
      </c>
      <c r="B1902" s="40" t="s">
        <v>10768</v>
      </c>
      <c r="C1902" s="18" t="str">
        <f>IFERROR(IF(VLOOKUP(G1902&amp;P1902,'Troca PN'!A:G,5,0)&lt;&gt;0,"TEVE Troca de PN","  &gt; ERRO CHAVE SKU&amp;PN "),"")</f>
        <v/>
      </c>
      <c r="D1902" s="18" t="str">
        <f>IFERROR(IF(VLOOKUP(G1902&amp;P1902,'Troca PN'!A:G,5,0)&lt;&gt;0,VLOOKUP(P1902,'Troca PN'!C:G,2,0),"  &gt; ERRO CHAVE SKU&amp;PN "),P1902)</f>
        <v>39030041-005</v>
      </c>
      <c r="E1902" s="54">
        <f>IFERROR(ROUNDUP((AC1902/VLOOKUP(P1902,'Huawei BUn - JDI'!B:H,4,0))*VLOOKUP(P1902,'Huawei BUn - JDI'!B:H,7,0),0),
IFERROR(IF(AC1902/VLOOKUP(P1902,'Huawei BUn - JDI'!L:O,3,0)&lt;1,VLOOKUP(P1902,'Huawei BUn - JDI'!L:O,3,0),
IFERROR(IF(AC1902/VLOOKUP(P1902,'Huawei BUn - JDI'!L:O,3,0)&lt;&gt;ROUND(AC1902/VLOOKUP(P1902,'Huawei BUn - JDI'!L:O,3,0),0),ROUNDUP(AC1902/VLOOKUP(P1902,'Huawei BUn - JDI'!L:O,3,0),0),AC1902),AC1902)),AC1902))</f>
        <v>600</v>
      </c>
      <c r="F1902" s="17">
        <f>VLOOKUP(P1902,'Material Unit Price List'!A:D,3,0)</f>
        <v>0.1394</v>
      </c>
      <c r="G1902" s="1" t="str">
        <f>TRIM(MID(N1902,(FIND("]",N1902)+1),
(FIND("#",N1902)-1)-(FIND("]",N1902))))</f>
        <v>BSJ-4</v>
      </c>
      <c r="H1902" s="16" t="str">
        <f>IFERROR(VLOOKUP(P1902,'Huawei BUn - JDI'!B:H,1,0)&amp;" - has convertion, divide for - "&amp;VLOOKUP(P1902,'Huawei BUn - JDI'!B:H,4,0),
IFERROR(VLOOKUP(P1902,'Huawei BUn - JDI'!L:O,1,0)&amp;"- has MOQ of - "&amp;VLOOKUP(P1902,'Huawei BUn - JDI'!L:O,3,0)," Sem Conversão"))</f>
        <v xml:space="preserve"> Sem Conversão</v>
      </c>
      <c r="J1902" s="2" t="s">
        <v>4</v>
      </c>
      <c r="K1902" s="1" t="b">
        <v>1</v>
      </c>
      <c r="L1902" s="1" t="s">
        <v>8286</v>
      </c>
      <c r="M1902" s="11" t="s">
        <v>10354</v>
      </c>
      <c r="N1902" s="10" t="s">
        <v>7683</v>
      </c>
      <c r="O1902" s="9" t="s">
        <v>7544</v>
      </c>
      <c r="P1902" s="10" t="s">
        <v>5428</v>
      </c>
      <c r="Q1902" s="9" t="s">
        <v>5426</v>
      </c>
      <c r="R1902" s="161" t="s">
        <v>7545</v>
      </c>
      <c r="S1902" s="10" t="s">
        <v>7</v>
      </c>
      <c r="T1902" s="9" t="s">
        <v>7655</v>
      </c>
      <c r="U1902" s="10" t="s">
        <v>1</v>
      </c>
      <c r="V1902" s="9">
        <v>1</v>
      </c>
      <c r="W1902" s="10">
        <v>47</v>
      </c>
      <c r="X1902" s="9" t="s">
        <v>5</v>
      </c>
      <c r="Y1902" s="8">
        <v>45309</v>
      </c>
      <c r="Z1902" s="7">
        <v>45231</v>
      </c>
      <c r="AA1902" s="8">
        <v>45292</v>
      </c>
      <c r="AB1902" s="7">
        <v>45292</v>
      </c>
      <c r="AC1902" s="6">
        <v>600</v>
      </c>
    </row>
    <row r="1903" spans="1:30">
      <c r="A1903" s="15" t="str">
        <f t="shared" ca="1" si="43"/>
        <v>PO &gt; Ok</v>
      </c>
      <c r="B1903" s="40" t="str">
        <f ca="1">IFERROR(IF(FIND("TAMURA",UPPER(Q1903))&lt;&gt;0,"LOCAL PO &gt; 'TAMURA' ","ERRO Regra Tamura"),
IFERROR(IF(LOWER(S1903)="national","Local PO",
IF(YEAR(Z1903)&amp;TEXT(WEEKNUM(Z1903),"00")&lt;=YEAR(TODAY())&amp;TEXT(WEEKNUM(TODAY())  +1,"00"),"PO &gt; Ok",   "Future PO")),""))</f>
        <v>PO &gt; Ok</v>
      </c>
      <c r="C1903" s="18" t="str">
        <f>IFERROR(IF(VLOOKUP(G1903&amp;P1903,'Troca PN'!A:G,5,0)&lt;&gt;0,"TEVE Troca de PN","  &gt; ERRO CHAVE SKU&amp;PN "),"")</f>
        <v/>
      </c>
      <c r="D1903" s="18" t="str">
        <f>IFERROR(IF(VLOOKUP(G1903&amp;P1903,'Troca PN'!A:G,5,0)&lt;&gt;0,VLOOKUP(P1903,'Troca PN'!C:G,2,0),"  &gt; ERRO CHAVE SKU&amp;PN "),P1903)</f>
        <v>39030041-005</v>
      </c>
      <c r="E1903" s="54">
        <f>IFERROR(ROUNDUP((AC1903/VLOOKUP(P1903,'Huawei BUn - JDI'!B:H,4,0))*VLOOKUP(P1903,'Huawei BUn - JDI'!B:H,7,0),0),
IFERROR(IF(AC1903/VLOOKUP(P1903,'Huawei BUn - JDI'!L:O,3,0)&lt;1,VLOOKUP(P1903,'Huawei BUn - JDI'!L:O,3,0),
IFERROR(IF(AC1903/VLOOKUP(P1903,'Huawei BUn - JDI'!L:O,3,0)&lt;&gt;ROUND(AC1903/VLOOKUP(P1903,'Huawei BUn - JDI'!L:O,3,0),0),ROUNDUP(AC1903/VLOOKUP(P1903,'Huawei BUn - JDI'!L:O,3,0),0),AC1903),AC1903)),AC1903))</f>
        <v>1300</v>
      </c>
      <c r="F1903" s="17">
        <f>VLOOKUP(P1903,'Material Unit Price List'!A:D,3,0)</f>
        <v>0.1394</v>
      </c>
      <c r="G1903" s="1" t="str">
        <f>TRIM(MID(N1903,(FIND("]",N1903)+1),
(FIND("#",N1903)-1)-(FIND("]",N1903))))</f>
        <v>707-4</v>
      </c>
      <c r="H1903" s="16" t="str">
        <f>IFERROR(VLOOKUP(P1903,'Huawei BUn - JDI'!B:H,1,0)&amp;" - has convertion, divide for - "&amp;VLOOKUP(P1903,'Huawei BUn - JDI'!B:H,4,0),
IFERROR(VLOOKUP(P1903,'Huawei BUn - JDI'!L:O,1,0)&amp;"- has MOQ of - "&amp;VLOOKUP(P1903,'Huawei BUn - JDI'!L:O,3,0)," Sem Conversão"))</f>
        <v xml:space="preserve"> Sem Conversão</v>
      </c>
      <c r="J1903" s="2" t="s">
        <v>4</v>
      </c>
      <c r="K1903" s="1" t="b">
        <v>0</v>
      </c>
      <c r="L1903" s="1" t="s">
        <v>8286</v>
      </c>
      <c r="M1903" s="11" t="s">
        <v>10355</v>
      </c>
      <c r="N1903" s="10" t="s">
        <v>8448</v>
      </c>
      <c r="O1903" s="9" t="s">
        <v>7544</v>
      </c>
      <c r="P1903" s="10" t="s">
        <v>5428</v>
      </c>
      <c r="Q1903" s="9" t="s">
        <v>5426</v>
      </c>
      <c r="R1903" s="161" t="s">
        <v>7545</v>
      </c>
      <c r="S1903" s="10" t="s">
        <v>7</v>
      </c>
      <c r="T1903" s="9" t="s">
        <v>7655</v>
      </c>
      <c r="U1903" s="10" t="s">
        <v>1</v>
      </c>
      <c r="V1903" s="9">
        <v>1</v>
      </c>
      <c r="W1903" s="10">
        <v>47</v>
      </c>
      <c r="X1903" s="9" t="s">
        <v>5</v>
      </c>
      <c r="Y1903" s="8">
        <v>45310</v>
      </c>
      <c r="Z1903" s="7">
        <v>45217</v>
      </c>
      <c r="AA1903" s="8">
        <v>45278</v>
      </c>
      <c r="AB1903" s="7">
        <v>45284</v>
      </c>
      <c r="AC1903" s="6">
        <v>1300</v>
      </c>
      <c r="AD1903" s="1" t="s">
        <v>10769</v>
      </c>
    </row>
    <row r="1904" spans="1:30">
      <c r="A1904" s="15" t="str">
        <f t="shared" ca="1" si="43"/>
        <v>PO &gt; Ok</v>
      </c>
      <c r="B1904" s="40" t="str">
        <f ca="1">IFERROR(IF(FIND("TAMURA",UPPER(Q1904))&lt;&gt;0,"LOCAL PO &gt; 'TAMURA' ","ERRO Regra Tamura"),
IFERROR(IF(LOWER(S1904)="national","Local PO",
IF(YEAR(Z1904)&amp;TEXT(WEEKNUM(Z1904),"00")&lt;=YEAR(TODAY())&amp;TEXT(WEEKNUM(TODAY())  +1,"00"),"PO &gt; Ok",   "Future PO")),""))</f>
        <v>PO &gt; Ok</v>
      </c>
      <c r="C1904" s="18" t="str">
        <f>IFERROR(IF(VLOOKUP(G1904&amp;P1904,'Troca PN'!A:G,5,0)&lt;&gt;0,"TEVE Troca de PN","  &gt; ERRO CHAVE SKU&amp;PN "),"")</f>
        <v/>
      </c>
      <c r="D1904" s="18" t="str">
        <f>IFERROR(IF(VLOOKUP(G1904&amp;P1904,'Troca PN'!A:G,5,0)&lt;&gt;0,VLOOKUP(P1904,'Troca PN'!C:G,2,0),"  &gt; ERRO CHAVE SKU&amp;PN "),P1904)</f>
        <v>39030041-005</v>
      </c>
      <c r="E1904" s="54">
        <f>IFERROR(ROUNDUP((AC1904/VLOOKUP(P1904,'Huawei BUn - JDI'!B:H,4,0))*VLOOKUP(P1904,'Huawei BUn - JDI'!B:H,7,0),0),
IFERROR(IF(AC1904/VLOOKUP(P1904,'Huawei BUn - JDI'!L:O,3,0)&lt;1,VLOOKUP(P1904,'Huawei BUn - JDI'!L:O,3,0),
IFERROR(IF(AC1904/VLOOKUP(P1904,'Huawei BUn - JDI'!L:O,3,0)&lt;&gt;ROUND(AC1904/VLOOKUP(P1904,'Huawei BUn - JDI'!L:O,3,0),0),ROUNDUP(AC1904/VLOOKUP(P1904,'Huawei BUn - JDI'!L:O,3,0),0),AC1904),AC1904)),AC1904))</f>
        <v>100</v>
      </c>
      <c r="F1904" s="17">
        <f>VLOOKUP(P1904,'Material Unit Price List'!A:D,3,0)</f>
        <v>0.1394</v>
      </c>
      <c r="G1904" s="1" t="str">
        <f>TRIM(MID(N1904,(FIND("]",N1904)+1),
(FIND("#",N1904)-1)-(FIND("]",N1904))))</f>
        <v>626-3</v>
      </c>
      <c r="H1904" s="16" t="str">
        <f>IFERROR(VLOOKUP(P1904,'Huawei BUn - JDI'!B:H,1,0)&amp;" - has convertion, divide for - "&amp;VLOOKUP(P1904,'Huawei BUn - JDI'!B:H,4,0),
IFERROR(VLOOKUP(P1904,'Huawei BUn - JDI'!L:O,1,0)&amp;"- has MOQ of - "&amp;VLOOKUP(P1904,'Huawei BUn - JDI'!L:O,3,0)," Sem Conversão"))</f>
        <v xml:space="preserve"> Sem Conversão</v>
      </c>
      <c r="J1904" s="2" t="s">
        <v>4</v>
      </c>
      <c r="K1904" s="1" t="b">
        <v>0</v>
      </c>
      <c r="L1904" s="1" t="s">
        <v>8286</v>
      </c>
      <c r="M1904" s="11" t="s">
        <v>10356</v>
      </c>
      <c r="N1904" s="10" t="s">
        <v>8641</v>
      </c>
      <c r="O1904" s="9" t="s">
        <v>7544</v>
      </c>
      <c r="P1904" s="10" t="s">
        <v>5428</v>
      </c>
      <c r="Q1904" s="9" t="s">
        <v>5426</v>
      </c>
      <c r="R1904" s="161" t="s">
        <v>7545</v>
      </c>
      <c r="S1904" s="10" t="s">
        <v>7</v>
      </c>
      <c r="T1904" s="9" t="s">
        <v>7655</v>
      </c>
      <c r="U1904" s="10" t="s">
        <v>1</v>
      </c>
      <c r="V1904" s="9">
        <v>1</v>
      </c>
      <c r="W1904" s="10">
        <v>47</v>
      </c>
      <c r="X1904" s="9" t="s">
        <v>5</v>
      </c>
      <c r="Y1904" s="8">
        <v>45297</v>
      </c>
      <c r="Z1904" s="7">
        <v>45217</v>
      </c>
      <c r="AA1904" s="8">
        <v>45278</v>
      </c>
      <c r="AB1904" s="7">
        <v>45284</v>
      </c>
      <c r="AC1904" s="6">
        <v>100</v>
      </c>
      <c r="AD1904" s="1" t="s">
        <v>10769</v>
      </c>
    </row>
    <row r="1905" spans="1:30" hidden="1">
      <c r="A1905" s="15" t="str">
        <f t="shared" ca="1" si="43"/>
        <v>Future PO</v>
      </c>
      <c r="B1905" s="40" t="str">
        <f ca="1">IFERROR(IF(FIND("TAMURA",UPPER(Q1905))&lt;&gt;0,"LOCAL PO &gt; 'TAMURA' ","ERRO Regra Tamura"),
IFERROR(IF(LOWER(S1905)="national","Local PO",
IF(YEAR(Z1905)&amp;TEXT(WEEKNUM(Z1905),"00")&lt;=YEAR(TODAY())&amp;TEXT(WEEKNUM(TODAY())  +1,"00"),"PO &gt; Ok",   "Future PO")),""))</f>
        <v>Future PO</v>
      </c>
      <c r="C1905" s="18" t="str">
        <f>IFERROR(IF(VLOOKUP(G1905&amp;P1905,'Troca PN'!A:G,5,0)&lt;&gt;0,"TEVE Troca de PN","  &gt; ERRO CHAVE SKU&amp;PN "),"")</f>
        <v/>
      </c>
      <c r="D1905" s="18" t="str">
        <f>IFERROR(IF(VLOOKUP(G1905&amp;P1905,'Troca PN'!A:G,5,0)&lt;&gt;0,VLOOKUP(P1905,'Troca PN'!C:G,2,0),"  &gt; ERRO CHAVE SKU&amp;PN "),P1905)</f>
        <v>39030041-005</v>
      </c>
      <c r="E1905" s="54">
        <f>IFERROR(ROUNDUP((AC1905/VLOOKUP(P1905,'Huawei BUn - JDI'!B:H,4,0))*VLOOKUP(P1905,'Huawei BUn - JDI'!B:H,7,0),0),
IFERROR(IF(AC1905/VLOOKUP(P1905,'Huawei BUn - JDI'!L:O,3,0)&lt;1,VLOOKUP(P1905,'Huawei BUn - JDI'!L:O,3,0),
IFERROR(IF(AC1905/VLOOKUP(P1905,'Huawei BUn - JDI'!L:O,3,0)&lt;&gt;ROUND(AC1905/VLOOKUP(P1905,'Huawei BUn - JDI'!L:O,3,0),0),ROUNDUP(AC1905/VLOOKUP(P1905,'Huawei BUn - JDI'!L:O,3,0),0),AC1905),AC1905)),AC1905))</f>
        <v>1400</v>
      </c>
      <c r="F1905" s="17">
        <f>VLOOKUP(P1905,'Material Unit Price List'!A:D,3,0)</f>
        <v>0.1394</v>
      </c>
      <c r="G1905" s="1" t="str">
        <f>TRIM(MID(N1905,(FIND("]",N1905)+1),
(FIND("#",N1905)-1)-(FIND("]",N1905))))</f>
        <v>BYF-2</v>
      </c>
      <c r="H1905" s="16" t="str">
        <f>IFERROR(VLOOKUP(P1905,'Huawei BUn - JDI'!B:H,1,0)&amp;" - has convertion, divide for - "&amp;VLOOKUP(P1905,'Huawei BUn - JDI'!B:H,4,0),
IFERROR(VLOOKUP(P1905,'Huawei BUn - JDI'!L:O,1,0)&amp;"- has MOQ of - "&amp;VLOOKUP(P1905,'Huawei BUn - JDI'!L:O,3,0)," Sem Conversão"))</f>
        <v xml:space="preserve"> Sem Conversão</v>
      </c>
      <c r="J1905" s="2" t="s">
        <v>4</v>
      </c>
      <c r="K1905" s="1" t="b">
        <v>1</v>
      </c>
      <c r="L1905" s="1" t="s">
        <v>8286</v>
      </c>
      <c r="M1905" s="11" t="s">
        <v>10357</v>
      </c>
      <c r="N1905" s="10" t="s">
        <v>8395</v>
      </c>
      <c r="O1905" s="9" t="s">
        <v>7544</v>
      </c>
      <c r="P1905" s="10" t="s">
        <v>5428</v>
      </c>
      <c r="Q1905" s="9" t="s">
        <v>5426</v>
      </c>
      <c r="R1905" s="161" t="s">
        <v>7545</v>
      </c>
      <c r="S1905" s="10" t="s">
        <v>7</v>
      </c>
      <c r="T1905" s="9" t="s">
        <v>7655</v>
      </c>
      <c r="U1905" s="10" t="s">
        <v>1</v>
      </c>
      <c r="V1905" s="9">
        <v>1</v>
      </c>
      <c r="W1905" s="10">
        <v>47</v>
      </c>
      <c r="X1905" s="9" t="s">
        <v>5</v>
      </c>
      <c r="Y1905" s="8">
        <v>45328</v>
      </c>
      <c r="Z1905" s="7">
        <v>45248</v>
      </c>
      <c r="AA1905" s="8">
        <v>45309</v>
      </c>
      <c r="AB1905" s="7">
        <v>45309</v>
      </c>
      <c r="AC1905" s="6">
        <v>1400</v>
      </c>
    </row>
    <row r="1906" spans="1:30" hidden="1">
      <c r="A1906" s="15" t="str">
        <f t="shared" ca="1" si="43"/>
        <v>Future PO</v>
      </c>
      <c r="B1906" s="40" t="str">
        <f ca="1">IFERROR(IF(FIND("TAMURA",UPPER(Q1906))&lt;&gt;0,"LOCAL PO &gt; 'TAMURA' ","ERRO Regra Tamura"),
IFERROR(IF(LOWER(S1906)="national","Local PO",
IF(YEAR(Z1906)&amp;TEXT(WEEKNUM(Z1906),"00")&lt;=YEAR(TODAY())&amp;TEXT(WEEKNUM(TODAY())  +1,"00"),"PO &gt; Ok",   "Future PO")),""))</f>
        <v>Future PO</v>
      </c>
      <c r="C1906" s="18" t="str">
        <f>IFERROR(IF(VLOOKUP(G1906&amp;P1906,'Troca PN'!A:G,5,0)&lt;&gt;0,"TEVE Troca de PN","  &gt; ERRO CHAVE SKU&amp;PN "),"")</f>
        <v/>
      </c>
      <c r="D1906" s="18" t="str">
        <f>IFERROR(IF(VLOOKUP(G1906&amp;P1906,'Troca PN'!A:G,5,0)&lt;&gt;0,VLOOKUP(P1906,'Troca PN'!C:G,2,0),"  &gt; ERRO CHAVE SKU&amp;PN "),P1906)</f>
        <v>39030041-005</v>
      </c>
      <c r="E1906" s="54">
        <f>IFERROR(ROUNDUP((AC1906/VLOOKUP(P1906,'Huawei BUn - JDI'!B:H,4,0))*VLOOKUP(P1906,'Huawei BUn - JDI'!B:H,7,0),0),
IFERROR(IF(AC1906/VLOOKUP(P1906,'Huawei BUn - JDI'!L:O,3,0)&lt;1,VLOOKUP(P1906,'Huawei BUn - JDI'!L:O,3,0),
IFERROR(IF(AC1906/VLOOKUP(P1906,'Huawei BUn - JDI'!L:O,3,0)&lt;&gt;ROUND(AC1906/VLOOKUP(P1906,'Huawei BUn - JDI'!L:O,3,0),0),ROUNDUP(AC1906/VLOOKUP(P1906,'Huawei BUn - JDI'!L:O,3,0),0),AC1906),AC1906)),AC1906))</f>
        <v>700</v>
      </c>
      <c r="F1906" s="17">
        <f>VLOOKUP(P1906,'Material Unit Price List'!A:D,3,0)</f>
        <v>0.1394</v>
      </c>
      <c r="G1906" s="1" t="str">
        <f>TRIM(MID(N1906,(FIND("]",N1906)+1),
(FIND("#",N1906)-1)-(FIND("]",N1906))))</f>
        <v>BYF-2</v>
      </c>
      <c r="H1906" s="16" t="str">
        <f>IFERROR(VLOOKUP(P1906,'Huawei BUn - JDI'!B:H,1,0)&amp;" - has convertion, divide for - "&amp;VLOOKUP(P1906,'Huawei BUn - JDI'!B:H,4,0),
IFERROR(VLOOKUP(P1906,'Huawei BUn - JDI'!L:O,1,0)&amp;"- has MOQ of - "&amp;VLOOKUP(P1906,'Huawei BUn - JDI'!L:O,3,0)," Sem Conversão"))</f>
        <v xml:space="preserve"> Sem Conversão</v>
      </c>
      <c r="J1906" s="2" t="s">
        <v>4</v>
      </c>
      <c r="K1906" s="1" t="b">
        <v>1</v>
      </c>
      <c r="L1906" s="1" t="s">
        <v>8286</v>
      </c>
      <c r="M1906" s="11" t="s">
        <v>10358</v>
      </c>
      <c r="N1906" s="10" t="s">
        <v>8393</v>
      </c>
      <c r="O1906" s="9" t="s">
        <v>7544</v>
      </c>
      <c r="P1906" s="10" t="s">
        <v>5428</v>
      </c>
      <c r="Q1906" s="9" t="s">
        <v>5426</v>
      </c>
      <c r="R1906" s="161" t="s">
        <v>7545</v>
      </c>
      <c r="S1906" s="10" t="s">
        <v>7</v>
      </c>
      <c r="T1906" s="9" t="s">
        <v>7655</v>
      </c>
      <c r="U1906" s="10" t="s">
        <v>1</v>
      </c>
      <c r="V1906" s="9">
        <v>1</v>
      </c>
      <c r="W1906" s="10">
        <v>47</v>
      </c>
      <c r="X1906" s="9" t="s">
        <v>5</v>
      </c>
      <c r="Y1906" s="8">
        <v>45329</v>
      </c>
      <c r="Z1906" s="7">
        <v>45248</v>
      </c>
      <c r="AA1906" s="8">
        <v>45309</v>
      </c>
      <c r="AB1906" s="7">
        <v>45309</v>
      </c>
      <c r="AC1906" s="6">
        <v>700</v>
      </c>
    </row>
    <row r="1907" spans="1:30" hidden="1">
      <c r="A1907" s="15" t="str">
        <f t="shared" ca="1" si="43"/>
        <v>Future PO</v>
      </c>
      <c r="B1907" s="40" t="str">
        <f ca="1">IFERROR(IF(FIND("TAMURA",UPPER(Q1907))&lt;&gt;0,"LOCAL PO &gt; 'TAMURA' ","ERRO Regra Tamura"),
IFERROR(IF(LOWER(S1907)="national","Local PO",
IF(YEAR(Z1907)&amp;TEXT(WEEKNUM(Z1907),"00")&lt;=YEAR(TODAY())&amp;TEXT(WEEKNUM(TODAY())  +1,"00"),"PO &gt; Ok",   "Future PO")),""))</f>
        <v>Future PO</v>
      </c>
      <c r="C1907" s="18" t="str">
        <f>IFERROR(IF(VLOOKUP(G1907&amp;P1907,'Troca PN'!A:G,5,0)&lt;&gt;0,"TEVE Troca de PN","  &gt; ERRO CHAVE SKU&amp;PN "),"")</f>
        <v/>
      </c>
      <c r="D1907" s="18" t="str">
        <f>IFERROR(IF(VLOOKUP(G1907&amp;P1907,'Troca PN'!A:G,5,0)&lt;&gt;0,VLOOKUP(P1907,'Troca PN'!C:G,2,0),"  &gt; ERRO CHAVE SKU&amp;PN "),P1907)</f>
        <v>39030041-005</v>
      </c>
      <c r="E1907" s="54">
        <f>IFERROR(ROUNDUP((AC1907/VLOOKUP(P1907,'Huawei BUn - JDI'!B:H,4,0))*VLOOKUP(P1907,'Huawei BUn - JDI'!B:H,7,0),0),
IFERROR(IF(AC1907/VLOOKUP(P1907,'Huawei BUn - JDI'!L:O,3,0)&lt;1,VLOOKUP(P1907,'Huawei BUn - JDI'!L:O,3,0),
IFERROR(IF(AC1907/VLOOKUP(P1907,'Huawei BUn - JDI'!L:O,3,0)&lt;&gt;ROUND(AC1907/VLOOKUP(P1907,'Huawei BUn - JDI'!L:O,3,0),0),ROUNDUP(AC1907/VLOOKUP(P1907,'Huawei BUn - JDI'!L:O,3,0),0),AC1907),AC1907)),AC1907))</f>
        <v>600</v>
      </c>
      <c r="F1907" s="17">
        <f>VLOOKUP(P1907,'Material Unit Price List'!A:D,3,0)</f>
        <v>0.1394</v>
      </c>
      <c r="G1907" s="1" t="str">
        <f>TRIM(MID(N1907,(FIND("]",N1907)+1),
(FIND("#",N1907)-1)-(FIND("]",N1907))))</f>
        <v>737-4</v>
      </c>
      <c r="H1907" s="16" t="str">
        <f>IFERROR(VLOOKUP(P1907,'Huawei BUn - JDI'!B:H,1,0)&amp;" - has convertion, divide for - "&amp;VLOOKUP(P1907,'Huawei BUn - JDI'!B:H,4,0),
IFERROR(VLOOKUP(P1907,'Huawei BUn - JDI'!L:O,1,0)&amp;"- has MOQ of - "&amp;VLOOKUP(P1907,'Huawei BUn - JDI'!L:O,3,0)," Sem Conversão"))</f>
        <v xml:space="preserve"> Sem Conversão</v>
      </c>
      <c r="J1907" s="2" t="s">
        <v>4</v>
      </c>
      <c r="K1907" s="1" t="b">
        <v>1</v>
      </c>
      <c r="L1907" s="1" t="s">
        <v>8286</v>
      </c>
      <c r="M1907" s="11" t="s">
        <v>10359</v>
      </c>
      <c r="N1907" s="10" t="s">
        <v>8391</v>
      </c>
      <c r="O1907" s="9" t="s">
        <v>7544</v>
      </c>
      <c r="P1907" s="10" t="s">
        <v>5428</v>
      </c>
      <c r="Q1907" s="9" t="s">
        <v>5426</v>
      </c>
      <c r="R1907" s="161" t="s">
        <v>7545</v>
      </c>
      <c r="S1907" s="10" t="s">
        <v>7</v>
      </c>
      <c r="T1907" s="9" t="s">
        <v>7655</v>
      </c>
      <c r="U1907" s="10" t="s">
        <v>1</v>
      </c>
      <c r="V1907" s="9">
        <v>1</v>
      </c>
      <c r="W1907" s="10">
        <v>47</v>
      </c>
      <c r="X1907" s="9" t="s">
        <v>5</v>
      </c>
      <c r="Y1907" s="8">
        <v>45330</v>
      </c>
      <c r="Z1907" s="7">
        <v>45248</v>
      </c>
      <c r="AA1907" s="8">
        <v>45309</v>
      </c>
      <c r="AB1907" s="7">
        <v>45309</v>
      </c>
      <c r="AC1907" s="6">
        <v>600</v>
      </c>
    </row>
    <row r="1908" spans="1:30" hidden="1">
      <c r="A1908" s="15" t="str">
        <f t="shared" ca="1" si="43"/>
        <v>Future PO</v>
      </c>
      <c r="B1908" s="40" t="str">
        <f ca="1">IFERROR(IF(FIND("TAMURA",UPPER(Q1908))&lt;&gt;0,"LOCAL PO &gt; 'TAMURA' ","ERRO Regra Tamura"),
IFERROR(IF(LOWER(S1908)="national","Local PO",
IF(YEAR(Z1908)&amp;TEXT(WEEKNUM(Z1908),"00")&lt;=YEAR(TODAY())&amp;TEXT(WEEKNUM(TODAY())  +1,"00"),"PO &gt; Ok",   "Future PO")),""))</f>
        <v>Future PO</v>
      </c>
      <c r="C1908" s="18" t="str">
        <f>IFERROR(IF(VLOOKUP(G1908&amp;P1908,'Troca PN'!A:G,5,0)&lt;&gt;0,"TEVE Troca de PN","  &gt; ERRO CHAVE SKU&amp;PN "),"")</f>
        <v/>
      </c>
      <c r="D1908" s="18" t="str">
        <f>IFERROR(IF(VLOOKUP(G1908&amp;P1908,'Troca PN'!A:G,5,0)&lt;&gt;0,VLOOKUP(P1908,'Troca PN'!C:G,2,0),"  &gt; ERRO CHAVE SKU&amp;PN "),P1908)</f>
        <v>39030041-005</v>
      </c>
      <c r="E1908" s="54">
        <f>IFERROR(ROUNDUP((AC1908/VLOOKUP(P1908,'Huawei BUn - JDI'!B:H,4,0))*VLOOKUP(P1908,'Huawei BUn - JDI'!B:H,7,0),0),
IFERROR(IF(AC1908/VLOOKUP(P1908,'Huawei BUn - JDI'!L:O,3,0)&lt;1,VLOOKUP(P1908,'Huawei BUn - JDI'!L:O,3,0),
IFERROR(IF(AC1908/VLOOKUP(P1908,'Huawei BUn - JDI'!L:O,3,0)&lt;&gt;ROUND(AC1908/VLOOKUP(P1908,'Huawei BUn - JDI'!L:O,3,0),0),ROUNDUP(AC1908/VLOOKUP(P1908,'Huawei BUn - JDI'!L:O,3,0),0),AC1908),AC1908)),AC1908))</f>
        <v>600</v>
      </c>
      <c r="F1908" s="17">
        <f>VLOOKUP(P1908,'Material Unit Price List'!A:D,3,0)</f>
        <v>0.1394</v>
      </c>
      <c r="G1908" s="1" t="str">
        <f>TRIM(MID(N1908,(FIND("]",N1908)+1),
(FIND("#",N1908)-1)-(FIND("]",N1908))))</f>
        <v>BSJ-4</v>
      </c>
      <c r="H1908" s="16" t="str">
        <f>IFERROR(VLOOKUP(P1908,'Huawei BUn - JDI'!B:H,1,0)&amp;" - has convertion, divide for - "&amp;VLOOKUP(P1908,'Huawei BUn - JDI'!B:H,4,0),
IFERROR(VLOOKUP(P1908,'Huawei BUn - JDI'!L:O,1,0)&amp;"- has MOQ of - "&amp;VLOOKUP(P1908,'Huawei BUn - JDI'!L:O,3,0)," Sem Conversão"))</f>
        <v xml:space="preserve"> Sem Conversão</v>
      </c>
      <c r="J1908" s="2" t="s">
        <v>4</v>
      </c>
      <c r="K1908" s="1" t="b">
        <v>1</v>
      </c>
      <c r="L1908" s="1" t="s">
        <v>8286</v>
      </c>
      <c r="M1908" s="11" t="s">
        <v>10360</v>
      </c>
      <c r="N1908" s="10" t="s">
        <v>7658</v>
      </c>
      <c r="O1908" s="9" t="s">
        <v>7544</v>
      </c>
      <c r="P1908" s="10" t="s">
        <v>5428</v>
      </c>
      <c r="Q1908" s="9" t="s">
        <v>5426</v>
      </c>
      <c r="R1908" s="161" t="s">
        <v>7545</v>
      </c>
      <c r="S1908" s="10" t="s">
        <v>7</v>
      </c>
      <c r="T1908" s="9" t="s">
        <v>7655</v>
      </c>
      <c r="U1908" s="10" t="s">
        <v>1</v>
      </c>
      <c r="V1908" s="9">
        <v>1</v>
      </c>
      <c r="W1908" s="10">
        <v>47</v>
      </c>
      <c r="X1908" s="9" t="s">
        <v>5</v>
      </c>
      <c r="Y1908" s="8">
        <v>45332</v>
      </c>
      <c r="Z1908" s="7">
        <v>45262</v>
      </c>
      <c r="AA1908" s="8">
        <v>45323</v>
      </c>
      <c r="AB1908" s="7">
        <v>45323</v>
      </c>
      <c r="AC1908" s="6">
        <v>600</v>
      </c>
    </row>
    <row r="1909" spans="1:30" hidden="1">
      <c r="A1909" s="15" t="str">
        <f t="shared" ca="1" si="43"/>
        <v>Future PO</v>
      </c>
      <c r="B1909" s="40" t="str">
        <f ca="1">IFERROR(IF(FIND("TAMURA",UPPER(Q1909))&lt;&gt;0,"LOCAL PO &gt; 'TAMURA' ","ERRO Regra Tamura"),
IFERROR(IF(LOWER(S1909)="national","Local PO",
IF(YEAR(Z1909)&amp;TEXT(WEEKNUM(Z1909),"00")&lt;=YEAR(TODAY())&amp;TEXT(WEEKNUM(TODAY())  +1,"00"),"PO &gt; Ok",   "Future PO")),""))</f>
        <v>Future PO</v>
      </c>
      <c r="C1909" s="18" t="str">
        <f>IFERROR(IF(VLOOKUP(G1909&amp;P1909,'Troca PN'!A:G,5,0)&lt;&gt;0,"TEVE Troca de PN","  &gt; ERRO CHAVE SKU&amp;PN "),"")</f>
        <v/>
      </c>
      <c r="D1909" s="18" t="str">
        <f>IFERROR(IF(VLOOKUP(G1909&amp;P1909,'Troca PN'!A:G,5,0)&lt;&gt;0,VLOOKUP(P1909,'Troca PN'!C:G,2,0),"  &gt; ERRO CHAVE SKU&amp;PN "),P1909)</f>
        <v>39030041-005</v>
      </c>
      <c r="E1909" s="54">
        <f>IFERROR(ROUNDUP((AC1909/VLOOKUP(P1909,'Huawei BUn - JDI'!B:H,4,0))*VLOOKUP(P1909,'Huawei BUn - JDI'!B:H,7,0),0),
IFERROR(IF(AC1909/VLOOKUP(P1909,'Huawei BUn - JDI'!L:O,3,0)&lt;1,VLOOKUP(P1909,'Huawei BUn - JDI'!L:O,3,0),
IFERROR(IF(AC1909/VLOOKUP(P1909,'Huawei BUn - JDI'!L:O,3,0)&lt;&gt;ROUND(AC1909/VLOOKUP(P1909,'Huawei BUn - JDI'!L:O,3,0),0),ROUNDUP(AC1909/VLOOKUP(P1909,'Huawei BUn - JDI'!L:O,3,0),0),AC1909),AC1909)),AC1909))</f>
        <v>583</v>
      </c>
      <c r="F1909" s="17">
        <f>VLOOKUP(P1909,'Material Unit Price List'!A:D,3,0)</f>
        <v>0.1394</v>
      </c>
      <c r="G1909" s="1" t="str">
        <f>TRIM(MID(N1909,(FIND("]",N1909)+1),
(FIND("#",N1909)-1)-(FIND("]",N1909))))</f>
        <v>BSJ-4</v>
      </c>
      <c r="H1909" s="16" t="str">
        <f>IFERROR(VLOOKUP(P1909,'Huawei BUn - JDI'!B:H,1,0)&amp;" - has convertion, divide for - "&amp;VLOOKUP(P1909,'Huawei BUn - JDI'!B:H,4,0),
IFERROR(VLOOKUP(P1909,'Huawei BUn - JDI'!L:O,1,0)&amp;"- has MOQ of - "&amp;VLOOKUP(P1909,'Huawei BUn - JDI'!L:O,3,0)," Sem Conversão"))</f>
        <v xml:space="preserve"> Sem Conversão</v>
      </c>
      <c r="J1909" s="2" t="s">
        <v>4</v>
      </c>
      <c r="K1909" s="1" t="b">
        <v>1</v>
      </c>
      <c r="L1909" s="1" t="s">
        <v>8286</v>
      </c>
      <c r="M1909" s="11" t="s">
        <v>10361</v>
      </c>
      <c r="N1909" s="10" t="s">
        <v>7677</v>
      </c>
      <c r="O1909" s="9" t="s">
        <v>7544</v>
      </c>
      <c r="P1909" s="10" t="s">
        <v>5428</v>
      </c>
      <c r="Q1909" s="9" t="s">
        <v>5426</v>
      </c>
      <c r="R1909" s="161" t="s">
        <v>7545</v>
      </c>
      <c r="S1909" s="10" t="s">
        <v>7</v>
      </c>
      <c r="T1909" s="9" t="s">
        <v>7655</v>
      </c>
      <c r="U1909" s="10" t="s">
        <v>1</v>
      </c>
      <c r="V1909" s="9">
        <v>1</v>
      </c>
      <c r="W1909" s="10">
        <v>47</v>
      </c>
      <c r="X1909" s="9" t="s">
        <v>5</v>
      </c>
      <c r="Y1909" s="8">
        <v>45333</v>
      </c>
      <c r="Z1909" s="7">
        <v>45262</v>
      </c>
      <c r="AA1909" s="8">
        <v>45323</v>
      </c>
      <c r="AB1909" s="7">
        <v>45323</v>
      </c>
      <c r="AC1909" s="6">
        <v>583</v>
      </c>
    </row>
    <row r="1910" spans="1:30">
      <c r="A1910" s="15" t="str">
        <f t="shared" ca="1" si="43"/>
        <v>PO &gt; Ok</v>
      </c>
      <c r="B1910" s="40" t="str">
        <f ca="1">IFERROR(IF(FIND("TAMURA",UPPER(Q1910))&lt;&gt;0,"LOCAL PO &gt; 'TAMURA' ","ERRO Regra Tamura"),
IFERROR(IF(LOWER(S1910)="national","Local PO",
IF(YEAR(Z1910)&amp;TEXT(WEEKNUM(Z1910),"00")&lt;=YEAR(TODAY())&amp;TEXT(WEEKNUM(TODAY())  +1,"00"),"PO &gt; Ok",   "Future PO")),""))</f>
        <v>PO &gt; Ok</v>
      </c>
      <c r="C1910" s="18" t="str">
        <f>IFERROR(IF(VLOOKUP(G1910&amp;P1910,'Troca PN'!A:G,5,0)&lt;&gt;0,"TEVE Troca de PN","  &gt; ERRO CHAVE SKU&amp;PN "),"")</f>
        <v/>
      </c>
      <c r="D1910" s="18" t="str">
        <f>IFERROR(IF(VLOOKUP(G1910&amp;P1910,'Troca PN'!A:G,5,0)&lt;&gt;0,VLOOKUP(P1910,'Troca PN'!C:G,2,0),"  &gt; ERRO CHAVE SKU&amp;PN "),P1910)</f>
        <v>39070055-003</v>
      </c>
      <c r="E1910" s="54">
        <f>IFERROR(ROUNDUP((AC1910/VLOOKUP(P1910,'Huawei BUn - JDI'!B:H,4,0))*VLOOKUP(P1910,'Huawei BUn - JDI'!B:H,7,0),0),
IFERROR(IF(AC1910/VLOOKUP(P1910,'Huawei BUn - JDI'!L:O,3,0)&lt;1,VLOOKUP(P1910,'Huawei BUn - JDI'!L:O,3,0),
IFERROR(IF(AC1910/VLOOKUP(P1910,'Huawei BUn - JDI'!L:O,3,0)&lt;&gt;ROUND(AC1910/VLOOKUP(P1910,'Huawei BUn - JDI'!L:O,3,0),0),ROUNDUP(AC1910/VLOOKUP(P1910,'Huawei BUn - JDI'!L:O,3,0),0),AC1910),AC1910)),AC1910))</f>
        <v>900</v>
      </c>
      <c r="F1910" s="17">
        <f>VLOOKUP(P1910,'Material Unit Price List'!A:D,3,0)</f>
        <v>8.2500000000000004E-2</v>
      </c>
      <c r="G1910" s="1" t="str">
        <f>TRIM(MID(N1910,(FIND("]",N1910)+1),
(FIND("#",N1910)-1)-(FIND("]",N1910))))</f>
        <v>737-4</v>
      </c>
      <c r="H1910" s="16" t="str">
        <f>IFERROR(VLOOKUP(P1910,'Huawei BUn - JDI'!B:H,1,0)&amp;" - has convertion, divide for - "&amp;VLOOKUP(P1910,'Huawei BUn - JDI'!B:H,4,0),
IFERROR(VLOOKUP(P1910,'Huawei BUn - JDI'!L:O,1,0)&amp;"- has MOQ of - "&amp;VLOOKUP(P1910,'Huawei BUn - JDI'!L:O,3,0)," Sem Conversão"))</f>
        <v xml:space="preserve"> Sem Conversão</v>
      </c>
      <c r="J1910" s="2" t="s">
        <v>4</v>
      </c>
      <c r="K1910" s="1" t="b">
        <v>0</v>
      </c>
      <c r="L1910" s="1" t="s">
        <v>8287</v>
      </c>
      <c r="M1910" s="11" t="s">
        <v>10362</v>
      </c>
      <c r="N1910" s="10" t="s">
        <v>8389</v>
      </c>
      <c r="O1910" s="9" t="s">
        <v>7544</v>
      </c>
      <c r="P1910" s="10" t="s">
        <v>5431</v>
      </c>
      <c r="Q1910" s="9" t="s">
        <v>5432</v>
      </c>
      <c r="R1910" s="161" t="s">
        <v>7545</v>
      </c>
      <c r="S1910" s="10" t="s">
        <v>7</v>
      </c>
      <c r="T1910" s="9" t="s">
        <v>7655</v>
      </c>
      <c r="U1910" s="10" t="s">
        <v>1</v>
      </c>
      <c r="V1910" s="9">
        <v>1</v>
      </c>
      <c r="W1910" s="10">
        <v>47</v>
      </c>
      <c r="X1910" s="9" t="s">
        <v>5</v>
      </c>
      <c r="Y1910" s="8">
        <v>45300</v>
      </c>
      <c r="Z1910" s="7">
        <v>45217</v>
      </c>
      <c r="AA1910" s="8">
        <v>45278</v>
      </c>
      <c r="AB1910" s="7">
        <v>45284</v>
      </c>
      <c r="AC1910" s="6">
        <v>900</v>
      </c>
      <c r="AD1910" s="1" t="s">
        <v>10769</v>
      </c>
    </row>
    <row r="1911" spans="1:30" hidden="1">
      <c r="A1911" s="15" t="str">
        <f t="shared" ca="1" si="43"/>
        <v>Future PO</v>
      </c>
      <c r="B1911" s="40" t="str">
        <f ca="1">IFERROR(IF(FIND("TAMURA",UPPER(Q1911))&lt;&gt;0,"LOCAL PO &gt; 'TAMURA' ","ERRO Regra Tamura"),
IFERROR(IF(LOWER(S1911)="national","Local PO",
IF(YEAR(Z1911)&amp;TEXT(WEEKNUM(Z1911),"00")&lt;=YEAR(TODAY())&amp;TEXT(WEEKNUM(TODAY())  +1,"00"),"PO &gt; Ok",   "Future PO")),""))</f>
        <v>Future PO</v>
      </c>
      <c r="C1911" s="18" t="str">
        <f>IFERROR(IF(VLOOKUP(G1911&amp;P1911,'Troca PN'!A:G,5,0)&lt;&gt;0,"TEVE Troca de PN","  &gt; ERRO CHAVE SKU&amp;PN "),"")</f>
        <v/>
      </c>
      <c r="D1911" s="18" t="str">
        <f>IFERROR(IF(VLOOKUP(G1911&amp;P1911,'Troca PN'!A:G,5,0)&lt;&gt;0,VLOOKUP(P1911,'Troca PN'!C:G,2,0),"  &gt; ERRO CHAVE SKU&amp;PN "),P1911)</f>
        <v>39070055-003</v>
      </c>
      <c r="E1911" s="54">
        <f>IFERROR(ROUNDUP((AC1911/VLOOKUP(P1911,'Huawei BUn - JDI'!B:H,4,0))*VLOOKUP(P1911,'Huawei BUn - JDI'!B:H,7,0),0),
IFERROR(IF(AC1911/VLOOKUP(P1911,'Huawei BUn - JDI'!L:O,3,0)&lt;1,VLOOKUP(P1911,'Huawei BUn - JDI'!L:O,3,0),
IFERROR(IF(AC1911/VLOOKUP(P1911,'Huawei BUn - JDI'!L:O,3,0)&lt;&gt;ROUND(AC1911/VLOOKUP(P1911,'Huawei BUn - JDI'!L:O,3,0),0),ROUNDUP(AC1911/VLOOKUP(P1911,'Huawei BUn - JDI'!L:O,3,0),0),AC1911),AC1911)),AC1911))</f>
        <v>900</v>
      </c>
      <c r="F1911" s="17">
        <f>VLOOKUP(P1911,'Material Unit Price List'!A:D,3,0)</f>
        <v>8.2500000000000004E-2</v>
      </c>
      <c r="G1911" s="1" t="str">
        <f>TRIM(MID(N1911,(FIND("]",N1911)+1),
(FIND("#",N1911)-1)-(FIND("]",N1911))))</f>
        <v>737-4</v>
      </c>
      <c r="H1911" s="16" t="str">
        <f>IFERROR(VLOOKUP(P1911,'Huawei BUn - JDI'!B:H,1,0)&amp;" - has convertion, divide for - "&amp;VLOOKUP(P1911,'Huawei BUn - JDI'!B:H,4,0),
IFERROR(VLOOKUP(P1911,'Huawei BUn - JDI'!L:O,1,0)&amp;"- has MOQ of - "&amp;VLOOKUP(P1911,'Huawei BUn - JDI'!L:O,3,0)," Sem Conversão"))</f>
        <v xml:space="preserve"> Sem Conversão</v>
      </c>
      <c r="J1911" s="2" t="s">
        <v>4</v>
      </c>
      <c r="K1911" s="1" t="b">
        <v>1</v>
      </c>
      <c r="L1911" s="1" t="s">
        <v>8287</v>
      </c>
      <c r="M1911" s="11" t="s">
        <v>10363</v>
      </c>
      <c r="N1911" s="10" t="s">
        <v>8391</v>
      </c>
      <c r="O1911" s="9" t="s">
        <v>7544</v>
      </c>
      <c r="P1911" s="10" t="s">
        <v>5431</v>
      </c>
      <c r="Q1911" s="9" t="s">
        <v>5432</v>
      </c>
      <c r="R1911" s="161" t="s">
        <v>7545</v>
      </c>
      <c r="S1911" s="10" t="s">
        <v>7</v>
      </c>
      <c r="T1911" s="9" t="s">
        <v>7655</v>
      </c>
      <c r="U1911" s="10" t="s">
        <v>1</v>
      </c>
      <c r="V1911" s="9">
        <v>1</v>
      </c>
      <c r="W1911" s="10">
        <v>47</v>
      </c>
      <c r="X1911" s="9" t="s">
        <v>5</v>
      </c>
      <c r="Y1911" s="8">
        <v>45330</v>
      </c>
      <c r="Z1911" s="7">
        <v>45248</v>
      </c>
      <c r="AA1911" s="8">
        <v>45309</v>
      </c>
      <c r="AB1911" s="7">
        <v>45309</v>
      </c>
      <c r="AC1911" s="6">
        <v>900</v>
      </c>
    </row>
    <row r="1912" spans="1:30" hidden="1">
      <c r="A1912" s="15" t="str">
        <f t="shared" ca="1" si="43"/>
        <v>Future PO</v>
      </c>
      <c r="B1912" s="40" t="str">
        <f ca="1">IFERROR(IF(FIND("TAMURA",UPPER(Q1912))&lt;&gt;0,"LOCAL PO &gt; 'TAMURA' ","ERRO Regra Tamura"),
IFERROR(IF(LOWER(S1912)="national","Local PO",
IF(YEAR(Z1912)&amp;TEXT(WEEKNUM(Z1912),"00")&lt;=YEAR(TODAY())&amp;TEXT(WEEKNUM(TODAY())  +1,"00"),"PO &gt; Ok",   "Future PO")),""))</f>
        <v>Future PO</v>
      </c>
      <c r="C1912" s="18" t="str">
        <f>IFERROR(IF(VLOOKUP(G1912&amp;P1912,'Troca PN'!A:G,5,0)&lt;&gt;0,"TEVE Troca de PN","  &gt; ERRO CHAVE SKU&amp;PN "),"")</f>
        <v/>
      </c>
      <c r="D1912" s="18" t="str">
        <f>IFERROR(IF(VLOOKUP(G1912&amp;P1912,'Troca PN'!A:G,5,0)&lt;&gt;0,VLOOKUP(P1912,'Troca PN'!C:G,2,0),"  &gt; ERRO CHAVE SKU&amp;PN "),P1912)</f>
        <v>39070055-003</v>
      </c>
      <c r="E1912" s="54">
        <f>IFERROR(ROUNDUP((AC1912/VLOOKUP(P1912,'Huawei BUn - JDI'!B:H,4,0))*VLOOKUP(P1912,'Huawei BUn - JDI'!B:H,7,0),0),
IFERROR(IF(AC1912/VLOOKUP(P1912,'Huawei BUn - JDI'!L:O,3,0)&lt;1,VLOOKUP(P1912,'Huawei BUn - JDI'!L:O,3,0),
IFERROR(IF(AC1912/VLOOKUP(P1912,'Huawei BUn - JDI'!L:O,3,0)&lt;&gt;ROUND(AC1912/VLOOKUP(P1912,'Huawei BUn - JDI'!L:O,3,0),0),ROUNDUP(AC1912/VLOOKUP(P1912,'Huawei BUn - JDI'!L:O,3,0),0),AC1912),AC1912)),AC1912))</f>
        <v>13</v>
      </c>
      <c r="F1912" s="17">
        <f>VLOOKUP(P1912,'Material Unit Price List'!A:D,3,0)</f>
        <v>8.2500000000000004E-2</v>
      </c>
      <c r="G1912" s="1" t="str">
        <f>TRIM(MID(N1912,(FIND("]",N1912)+1),
(FIND("#",N1912)-1)-(FIND("]",N1912))))</f>
        <v>737-4</v>
      </c>
      <c r="H1912" s="16" t="str">
        <f>IFERROR(VLOOKUP(P1912,'Huawei BUn - JDI'!B:H,1,0)&amp;" - has convertion, divide for - "&amp;VLOOKUP(P1912,'Huawei BUn - JDI'!B:H,4,0),
IFERROR(VLOOKUP(P1912,'Huawei BUn - JDI'!L:O,1,0)&amp;"- has MOQ of - "&amp;VLOOKUP(P1912,'Huawei BUn - JDI'!L:O,3,0)," Sem Conversão"))</f>
        <v xml:space="preserve"> Sem Conversão</v>
      </c>
      <c r="J1912" s="2" t="s">
        <v>4</v>
      </c>
      <c r="K1912" s="1" t="b">
        <v>1</v>
      </c>
      <c r="L1912" s="1" t="s">
        <v>8287</v>
      </c>
      <c r="M1912" s="11" t="s">
        <v>10364</v>
      </c>
      <c r="N1912" s="10" t="s">
        <v>8391</v>
      </c>
      <c r="O1912" s="9" t="s">
        <v>7544</v>
      </c>
      <c r="P1912" s="10" t="s">
        <v>5431</v>
      </c>
      <c r="Q1912" s="9" t="s">
        <v>5432</v>
      </c>
      <c r="R1912" s="161" t="s">
        <v>7545</v>
      </c>
      <c r="S1912" s="10" t="s">
        <v>7</v>
      </c>
      <c r="T1912" s="9" t="s">
        <v>7655</v>
      </c>
      <c r="U1912" s="10" t="s">
        <v>1</v>
      </c>
      <c r="V1912" s="9">
        <v>1</v>
      </c>
      <c r="W1912" s="10">
        <v>47</v>
      </c>
      <c r="X1912" s="9" t="s">
        <v>5</v>
      </c>
      <c r="Y1912" s="8">
        <v>45330</v>
      </c>
      <c r="Z1912" s="7">
        <v>45248</v>
      </c>
      <c r="AA1912" s="8">
        <v>45309</v>
      </c>
      <c r="AB1912" s="7">
        <v>45309</v>
      </c>
      <c r="AC1912" s="6">
        <v>13</v>
      </c>
    </row>
    <row r="1913" spans="1:30" hidden="1">
      <c r="A1913" s="15" t="str">
        <f t="shared" ca="1" si="43"/>
        <v>PO &gt; Ok</v>
      </c>
      <c r="B1913" s="40" t="s">
        <v>10768</v>
      </c>
      <c r="C1913" s="18" t="str">
        <f>IFERROR(IF(VLOOKUP(G1913&amp;P1913,'Troca PN'!A:G,5,0)&lt;&gt;0,"TEVE Troca de PN","  &gt; ERRO CHAVE SKU&amp;PN "),"")</f>
        <v/>
      </c>
      <c r="D1913" s="18" t="str">
        <f>IFERROR(IF(VLOOKUP(G1913&amp;P1913,'Troca PN'!A:G,5,0)&lt;&gt;0,VLOOKUP(P1913,'Troca PN'!C:G,2,0),"  &gt; ERRO CHAVE SKU&amp;PN "),P1913)</f>
        <v>47101005</v>
      </c>
      <c r="E1913" s="54">
        <f>IFERROR(ROUNDUP((AC1913/VLOOKUP(P1913,'Huawei BUn - JDI'!B:H,4,0))*VLOOKUP(P1913,'Huawei BUn - JDI'!B:H,7,0),0),
IFERROR(IF(AC1913/VLOOKUP(P1913,'Huawei BUn - JDI'!L:O,3,0)&lt;1,VLOOKUP(P1913,'Huawei BUn - JDI'!L:O,3,0),
IFERROR(IF(AC1913/VLOOKUP(P1913,'Huawei BUn - JDI'!L:O,3,0)&lt;&gt;ROUND(AC1913/VLOOKUP(P1913,'Huawei BUn - JDI'!L:O,3,0),0),ROUNDUP(AC1913/VLOOKUP(P1913,'Huawei BUn - JDI'!L:O,3,0),0),AC1913),AC1913)),AC1913))</f>
        <v>30</v>
      </c>
      <c r="F1913" s="17">
        <f>VLOOKUP(P1913,'Material Unit Price List'!A:D,3,0)</f>
        <v>3.4382000000000001</v>
      </c>
      <c r="G1913" s="1" t="str">
        <f>TRIM(MID(N1913,(FIND("]",N1913)+1),
(FIND("#",N1913)-1)-(FIND("]",N1913))))</f>
        <v>RXX-2</v>
      </c>
      <c r="H1913" s="16" t="str">
        <f>IFERROR(VLOOKUP(P1913,'Huawei BUn - JDI'!B:H,1,0)&amp;" - has convertion, divide for - "&amp;VLOOKUP(P1913,'Huawei BUn - JDI'!B:H,4,0),
IFERROR(VLOOKUP(P1913,'Huawei BUn - JDI'!L:O,1,0)&amp;"- has MOQ of - "&amp;VLOOKUP(P1913,'Huawei BUn - JDI'!L:O,3,0)," Sem Conversão"))</f>
        <v xml:space="preserve"> Sem Conversão</v>
      </c>
      <c r="J1913" s="2" t="s">
        <v>4</v>
      </c>
      <c r="K1913" s="1" t="b">
        <v>0</v>
      </c>
      <c r="L1913" s="1" t="s">
        <v>10636</v>
      </c>
      <c r="M1913" s="9" t="s">
        <v>10637</v>
      </c>
      <c r="N1913" s="174" t="s">
        <v>8426</v>
      </c>
      <c r="O1913" s="9" t="s">
        <v>7544</v>
      </c>
      <c r="P1913" s="174" t="s">
        <v>6087</v>
      </c>
      <c r="Q1913" s="9" t="s">
        <v>6121</v>
      </c>
      <c r="R1913" s="1" t="s">
        <v>7545</v>
      </c>
      <c r="S1913" s="174" t="s">
        <v>7</v>
      </c>
      <c r="T1913" s="9" t="s">
        <v>7655</v>
      </c>
      <c r="U1913" s="174" t="s">
        <v>1</v>
      </c>
      <c r="V1913" s="9">
        <v>1</v>
      </c>
      <c r="W1913" s="174">
        <v>47</v>
      </c>
      <c r="X1913" s="9" t="s">
        <v>5</v>
      </c>
      <c r="Y1913" s="8">
        <v>45228</v>
      </c>
      <c r="Z1913" s="7">
        <v>45139</v>
      </c>
      <c r="AA1913" s="8">
        <v>45200</v>
      </c>
      <c r="AB1913" s="7">
        <v>45284</v>
      </c>
      <c r="AC1913" s="175">
        <v>30</v>
      </c>
    </row>
    <row r="1914" spans="1:30" hidden="1">
      <c r="A1914" s="15" t="str">
        <f t="shared" ca="1" si="43"/>
        <v>Future PO</v>
      </c>
      <c r="B1914" s="40" t="str">
        <f ca="1">IFERROR(IF(FIND("TAMURA",UPPER(Q1914))&lt;&gt;0,"LOCAL PO &gt; 'TAMURA' ","ERRO Regra Tamura"),
IFERROR(IF(LOWER(S1914)="national","Local PO",
IF(YEAR(Z1914)&amp;TEXT(WEEKNUM(Z1914),"00")&lt;=YEAR(TODAY())&amp;TEXT(WEEKNUM(TODAY())  +1,"00"),"PO &gt; Ok",   "Future PO")),""))</f>
        <v>Future PO</v>
      </c>
      <c r="C1914" s="18" t="str">
        <f>IFERROR(IF(VLOOKUP(G1914&amp;P1914,'Troca PN'!A:G,5,0)&lt;&gt;0,"TEVE Troca de PN","  &gt; ERRO CHAVE SKU&amp;PN "),"")</f>
        <v/>
      </c>
      <c r="D1914" s="18" t="str">
        <f>IFERROR(IF(VLOOKUP(G1914&amp;P1914,'Troca PN'!A:G,5,0)&lt;&gt;0,VLOOKUP(P1914,'Troca PN'!C:G,2,0),"  &gt; ERRO CHAVE SKU&amp;PN "),P1914)</f>
        <v>39070092-006</v>
      </c>
      <c r="E1914" s="54">
        <f>IFERROR(ROUNDUP((AC1914/VLOOKUP(P1914,'Huawei BUn - JDI'!B:H,4,0))*VLOOKUP(P1914,'Huawei BUn - JDI'!B:H,7,0),0),
IFERROR(IF(AC1914/VLOOKUP(P1914,'Huawei BUn - JDI'!L:O,3,0)&lt;1,VLOOKUP(P1914,'Huawei BUn - JDI'!L:O,3,0),
IFERROR(IF(AC1914/VLOOKUP(P1914,'Huawei BUn - JDI'!L:O,3,0)&lt;&gt;ROUND(AC1914/VLOOKUP(P1914,'Huawei BUn - JDI'!L:O,3,0),0),ROUNDUP(AC1914/VLOOKUP(P1914,'Huawei BUn - JDI'!L:O,3,0),0),AC1914),AC1914)),AC1914))</f>
        <v>100</v>
      </c>
      <c r="F1914" s="17">
        <f>VLOOKUP(P1914,'Material Unit Price List'!A:D,3,0)</f>
        <v>5.5599999999999997E-2</v>
      </c>
      <c r="G1914" s="1" t="str">
        <f>TRIM(MID(N1914,(FIND("]",N1914)+1),
(FIND("#",N1914)-1)-(FIND("]",N1914))))</f>
        <v>BSJ-4</v>
      </c>
      <c r="H1914" s="16" t="str">
        <f>IFERROR(VLOOKUP(P1914,'Huawei BUn - JDI'!B:H,1,0)&amp;" - has convertion, divide for - "&amp;VLOOKUP(P1914,'Huawei BUn - JDI'!B:H,4,0),
IFERROR(VLOOKUP(P1914,'Huawei BUn - JDI'!L:O,1,0)&amp;"- has MOQ of - "&amp;VLOOKUP(P1914,'Huawei BUn - JDI'!L:O,3,0)," Sem Conversão"))</f>
        <v xml:space="preserve"> Sem Conversão</v>
      </c>
      <c r="J1914" s="2" t="s">
        <v>4</v>
      </c>
      <c r="K1914" s="1" t="b">
        <v>1</v>
      </c>
      <c r="L1914" s="1" t="s">
        <v>8288</v>
      </c>
      <c r="M1914" s="11" t="s">
        <v>10367</v>
      </c>
      <c r="N1914" s="10" t="s">
        <v>7658</v>
      </c>
      <c r="O1914" s="9" t="s">
        <v>7544</v>
      </c>
      <c r="P1914" s="10" t="s">
        <v>5440</v>
      </c>
      <c r="Q1914" s="9" t="s">
        <v>5436</v>
      </c>
      <c r="R1914" s="161" t="s">
        <v>7545</v>
      </c>
      <c r="S1914" s="10" t="s">
        <v>7</v>
      </c>
      <c r="T1914" s="9" t="s">
        <v>7655</v>
      </c>
      <c r="U1914" s="10" t="s">
        <v>1</v>
      </c>
      <c r="V1914" s="9">
        <v>1</v>
      </c>
      <c r="W1914" s="10">
        <v>47</v>
      </c>
      <c r="X1914" s="9" t="s">
        <v>5</v>
      </c>
      <c r="Y1914" s="8">
        <v>45332</v>
      </c>
      <c r="Z1914" s="7">
        <v>45262</v>
      </c>
      <c r="AA1914" s="8">
        <v>45323</v>
      </c>
      <c r="AB1914" s="7">
        <v>45323</v>
      </c>
      <c r="AC1914" s="6">
        <v>100</v>
      </c>
    </row>
    <row r="1915" spans="1:30" hidden="1">
      <c r="A1915" s="15" t="str">
        <f t="shared" ca="1" si="43"/>
        <v>Future PO</v>
      </c>
      <c r="B1915" s="40" t="str">
        <f ca="1">IFERROR(IF(FIND("TAMURA",UPPER(Q1915))&lt;&gt;0,"LOCAL PO &gt; 'TAMURA' ","ERRO Regra Tamura"),
IFERROR(IF(LOWER(S1915)="national","Local PO",
IF(YEAR(Z1915)&amp;TEXT(WEEKNUM(Z1915),"00")&lt;=YEAR(TODAY())&amp;TEXT(WEEKNUM(TODAY())  +1,"00"),"PO &gt; Ok",   "Future PO")),""))</f>
        <v>Future PO</v>
      </c>
      <c r="C1915" s="18" t="str">
        <f>IFERROR(IF(VLOOKUP(G1915&amp;P1915,'Troca PN'!A:G,5,0)&lt;&gt;0,"TEVE Troca de PN","  &gt; ERRO CHAVE SKU&amp;PN "),"")</f>
        <v/>
      </c>
      <c r="D1915" s="18" t="str">
        <f>IFERROR(IF(VLOOKUP(G1915&amp;P1915,'Troca PN'!A:G,5,0)&lt;&gt;0,VLOOKUP(P1915,'Troca PN'!C:G,2,0),"  &gt; ERRO CHAVE SKU&amp;PN "),P1915)</f>
        <v>39070092-006</v>
      </c>
      <c r="E1915" s="54">
        <f>IFERROR(ROUNDUP((AC1915/VLOOKUP(P1915,'Huawei BUn - JDI'!B:H,4,0))*VLOOKUP(P1915,'Huawei BUn - JDI'!B:H,7,0),0),
IFERROR(IF(AC1915/VLOOKUP(P1915,'Huawei BUn - JDI'!L:O,3,0)&lt;1,VLOOKUP(P1915,'Huawei BUn - JDI'!L:O,3,0),
IFERROR(IF(AC1915/VLOOKUP(P1915,'Huawei BUn - JDI'!L:O,3,0)&lt;&gt;ROUND(AC1915/VLOOKUP(P1915,'Huawei BUn - JDI'!L:O,3,0),0),ROUNDUP(AC1915/VLOOKUP(P1915,'Huawei BUn - JDI'!L:O,3,0),0),AC1915),AC1915)),AC1915))</f>
        <v>800</v>
      </c>
      <c r="F1915" s="17">
        <f>VLOOKUP(P1915,'Material Unit Price List'!A:D,3,0)</f>
        <v>5.5599999999999997E-2</v>
      </c>
      <c r="G1915" s="1" t="str">
        <f>TRIM(MID(N1915,(FIND("]",N1915)+1),
(FIND("#",N1915)-1)-(FIND("]",N1915))))</f>
        <v>BSJ-4</v>
      </c>
      <c r="H1915" s="16" t="str">
        <f>IFERROR(VLOOKUP(P1915,'Huawei BUn - JDI'!B:H,1,0)&amp;" - has convertion, divide for - "&amp;VLOOKUP(P1915,'Huawei BUn - JDI'!B:H,4,0),
IFERROR(VLOOKUP(P1915,'Huawei BUn - JDI'!L:O,1,0)&amp;"- has MOQ of - "&amp;VLOOKUP(P1915,'Huawei BUn - JDI'!L:O,3,0)," Sem Conversão"))</f>
        <v xml:space="preserve"> Sem Conversão</v>
      </c>
      <c r="J1915" s="2" t="s">
        <v>4</v>
      </c>
      <c r="K1915" s="1" t="b">
        <v>1</v>
      </c>
      <c r="L1915" s="1" t="s">
        <v>8288</v>
      </c>
      <c r="M1915" s="11" t="s">
        <v>10368</v>
      </c>
      <c r="N1915" s="10" t="s">
        <v>7677</v>
      </c>
      <c r="O1915" s="9" t="s">
        <v>7544</v>
      </c>
      <c r="P1915" s="10" t="s">
        <v>5440</v>
      </c>
      <c r="Q1915" s="9" t="s">
        <v>5436</v>
      </c>
      <c r="R1915" s="161" t="s">
        <v>7545</v>
      </c>
      <c r="S1915" s="10" t="s">
        <v>7</v>
      </c>
      <c r="T1915" s="9" t="s">
        <v>7655</v>
      </c>
      <c r="U1915" s="10" t="s">
        <v>1</v>
      </c>
      <c r="V1915" s="9">
        <v>1</v>
      </c>
      <c r="W1915" s="10">
        <v>47</v>
      </c>
      <c r="X1915" s="9" t="s">
        <v>5</v>
      </c>
      <c r="Y1915" s="8">
        <v>45333</v>
      </c>
      <c r="Z1915" s="7">
        <v>45262</v>
      </c>
      <c r="AA1915" s="8">
        <v>45323</v>
      </c>
      <c r="AB1915" s="7">
        <v>45323</v>
      </c>
      <c r="AC1915" s="6">
        <v>800</v>
      </c>
    </row>
    <row r="1916" spans="1:30" hidden="1">
      <c r="A1916" s="15" t="str">
        <f t="shared" ca="1" si="43"/>
        <v>Future PO</v>
      </c>
      <c r="B1916" s="40" t="str">
        <f ca="1">IFERROR(IF(FIND("TAMURA",UPPER(Q1916))&lt;&gt;0,"LOCAL PO &gt; 'TAMURA' ","ERRO Regra Tamura"),
IFERROR(IF(LOWER(S1916)="national","Local PO",
IF(YEAR(Z1916)&amp;TEXT(WEEKNUM(Z1916),"00")&lt;=YEAR(TODAY())&amp;TEXT(WEEKNUM(TODAY())  +1,"00"),"PO &gt; Ok",   "Future PO")),""))</f>
        <v>Future PO</v>
      </c>
      <c r="C1916" s="18" t="str">
        <f>IFERROR(IF(VLOOKUP(G1916&amp;P1916,'Troca PN'!A:G,5,0)&lt;&gt;0,"TEVE Troca de PN","  &gt; ERRO CHAVE SKU&amp;PN "),"")</f>
        <v/>
      </c>
      <c r="D1916" s="18" t="str">
        <f>IFERROR(IF(VLOOKUP(G1916&amp;P1916,'Troca PN'!A:G,5,0)&lt;&gt;0,VLOOKUP(P1916,'Troca PN'!C:G,2,0),"  &gt; ERRO CHAVE SKU&amp;PN "),P1916)</f>
        <v>39070092-006</v>
      </c>
      <c r="E1916" s="54">
        <f>IFERROR(ROUNDUP((AC1916/VLOOKUP(P1916,'Huawei BUn - JDI'!B:H,4,0))*VLOOKUP(P1916,'Huawei BUn - JDI'!B:H,7,0),0),
IFERROR(IF(AC1916/VLOOKUP(P1916,'Huawei BUn - JDI'!L:O,3,0)&lt;1,VLOOKUP(P1916,'Huawei BUn - JDI'!L:O,3,0),
IFERROR(IF(AC1916/VLOOKUP(P1916,'Huawei BUn - JDI'!L:O,3,0)&lt;&gt;ROUND(AC1916/VLOOKUP(P1916,'Huawei BUn - JDI'!L:O,3,0),0),ROUNDUP(AC1916/VLOOKUP(P1916,'Huawei BUn - JDI'!L:O,3,0),0),AC1916),AC1916)),AC1916))</f>
        <v>43</v>
      </c>
      <c r="F1916" s="17">
        <f>VLOOKUP(P1916,'Material Unit Price List'!A:D,3,0)</f>
        <v>5.5599999999999997E-2</v>
      </c>
      <c r="G1916" s="1" t="str">
        <f>TRIM(MID(N1916,(FIND("]",N1916)+1),
(FIND("#",N1916)-1)-(FIND("]",N1916))))</f>
        <v>BYF-2</v>
      </c>
      <c r="H1916" s="16" t="str">
        <f>IFERROR(VLOOKUP(P1916,'Huawei BUn - JDI'!B:H,1,0)&amp;" - has convertion, divide for - "&amp;VLOOKUP(P1916,'Huawei BUn - JDI'!B:H,4,0),
IFERROR(VLOOKUP(P1916,'Huawei BUn - JDI'!L:O,1,0)&amp;"- has MOQ of - "&amp;VLOOKUP(P1916,'Huawei BUn - JDI'!L:O,3,0)," Sem Conversão"))</f>
        <v xml:space="preserve"> Sem Conversão</v>
      </c>
      <c r="J1916" s="2" t="s">
        <v>4</v>
      </c>
      <c r="K1916" s="1" t="b">
        <v>1</v>
      </c>
      <c r="L1916" s="1" t="s">
        <v>8288</v>
      </c>
      <c r="M1916" s="11" t="s">
        <v>10369</v>
      </c>
      <c r="N1916" s="10" t="s">
        <v>8395</v>
      </c>
      <c r="O1916" s="9" t="s">
        <v>7544</v>
      </c>
      <c r="P1916" s="10" t="s">
        <v>5440</v>
      </c>
      <c r="Q1916" s="9" t="s">
        <v>5436</v>
      </c>
      <c r="R1916" s="161" t="s">
        <v>7545</v>
      </c>
      <c r="S1916" s="10" t="s">
        <v>7</v>
      </c>
      <c r="T1916" s="9" t="s">
        <v>7655</v>
      </c>
      <c r="U1916" s="10" t="s">
        <v>1</v>
      </c>
      <c r="V1916" s="9">
        <v>1</v>
      </c>
      <c r="W1916" s="10">
        <v>47</v>
      </c>
      <c r="X1916" s="9" t="s">
        <v>5</v>
      </c>
      <c r="Y1916" s="8">
        <v>45328</v>
      </c>
      <c r="Z1916" s="7">
        <v>45248</v>
      </c>
      <c r="AA1916" s="8">
        <v>45309</v>
      </c>
      <c r="AB1916" s="7">
        <v>45309</v>
      </c>
      <c r="AC1916" s="6">
        <v>43</v>
      </c>
    </row>
    <row r="1917" spans="1:30">
      <c r="A1917" s="15" t="str">
        <f t="shared" ca="1" si="43"/>
        <v>PO &gt; Ok</v>
      </c>
      <c r="B1917" s="40" t="str">
        <f ca="1">IFERROR(IF(FIND("TAMURA",UPPER(Q1917))&lt;&gt;0,"LOCAL PO &gt; 'TAMURA' ","ERRO Regra Tamura"),
IFERROR(IF(LOWER(S1917)="national","Local PO",
IF(YEAR(Z1917)&amp;TEXT(WEEKNUM(Z1917),"00")&lt;=YEAR(TODAY())&amp;TEXT(WEEKNUM(TODAY())  +1,"00"),"PO &gt; Ok",   "Future PO")),""))</f>
        <v>PO &gt; Ok</v>
      </c>
      <c r="C1917" s="18" t="str">
        <f>IFERROR(IF(VLOOKUP(G1917&amp;P1917,'Troca PN'!A:G,5,0)&lt;&gt;0,"TEVE Troca de PN","  &gt; ERRO CHAVE SKU&amp;PN "),"")</f>
        <v/>
      </c>
      <c r="D1917" s="18" t="str">
        <f>IFERROR(IF(VLOOKUP(G1917&amp;P1917,'Troca PN'!A:G,5,0)&lt;&gt;0,VLOOKUP(P1917,'Troca PN'!C:G,2,0),"  &gt; ERRO CHAVE SKU&amp;PN "),P1917)</f>
        <v>39070375-004</v>
      </c>
      <c r="E1917" s="54">
        <f>IFERROR(ROUNDUP((AC1917/VLOOKUP(P1917,'Huawei BUn - JDI'!B:H,4,0))*VLOOKUP(P1917,'Huawei BUn - JDI'!B:H,7,0),0),
IFERROR(IF(AC1917/VLOOKUP(P1917,'Huawei BUn - JDI'!L:O,3,0)&lt;1,VLOOKUP(P1917,'Huawei BUn - JDI'!L:O,3,0),
IFERROR(IF(AC1917/VLOOKUP(P1917,'Huawei BUn - JDI'!L:O,3,0)&lt;&gt;ROUND(AC1917/VLOOKUP(P1917,'Huawei BUn - JDI'!L:O,3,0),0),ROUNDUP(AC1917/VLOOKUP(P1917,'Huawei BUn - JDI'!L:O,3,0),0),AC1917),AC1917)),AC1917))</f>
        <v>100</v>
      </c>
      <c r="F1917" s="17">
        <f>VLOOKUP(P1917,'Material Unit Price List'!A:D,3,0)</f>
        <v>1.0422</v>
      </c>
      <c r="G1917" s="1" t="str">
        <f>TRIM(MID(N1917,(FIND("]",N1917)+1),
(FIND("#",N1917)-1)-(FIND("]",N1917))))</f>
        <v>BYF-2</v>
      </c>
      <c r="H1917" s="16" t="str">
        <f>IFERROR(VLOOKUP(P1917,'Huawei BUn - JDI'!B:H,1,0)&amp;" - has convertion, divide for - "&amp;VLOOKUP(P1917,'Huawei BUn - JDI'!B:H,4,0),
IFERROR(VLOOKUP(P1917,'Huawei BUn - JDI'!L:O,1,0)&amp;"- has MOQ of - "&amp;VLOOKUP(P1917,'Huawei BUn - JDI'!L:O,3,0)," Sem Conversão"))</f>
        <v xml:space="preserve"> Sem Conversão</v>
      </c>
      <c r="J1917" s="2" t="s">
        <v>4</v>
      </c>
      <c r="K1917" s="1" t="b">
        <v>0</v>
      </c>
      <c r="L1917" s="1" t="s">
        <v>8289</v>
      </c>
      <c r="M1917" s="11" t="s">
        <v>10370</v>
      </c>
      <c r="N1917" s="10" t="s">
        <v>8822</v>
      </c>
      <c r="O1917" s="9" t="s">
        <v>7544</v>
      </c>
      <c r="P1917" s="10" t="s">
        <v>6835</v>
      </c>
      <c r="Q1917" s="9" t="s">
        <v>5466</v>
      </c>
      <c r="R1917" s="161" t="s">
        <v>7545</v>
      </c>
      <c r="S1917" s="10" t="s">
        <v>7</v>
      </c>
      <c r="T1917" s="9" t="s">
        <v>7655</v>
      </c>
      <c r="U1917" s="10" t="s">
        <v>1</v>
      </c>
      <c r="V1917" s="9">
        <v>1</v>
      </c>
      <c r="W1917" s="10">
        <v>47</v>
      </c>
      <c r="X1917" s="9" t="s">
        <v>5</v>
      </c>
      <c r="Y1917" s="8">
        <v>45299</v>
      </c>
      <c r="Z1917" s="7">
        <v>45217</v>
      </c>
      <c r="AA1917" s="8">
        <v>45278</v>
      </c>
      <c r="AB1917" s="7">
        <v>45284</v>
      </c>
      <c r="AC1917" s="6">
        <v>100</v>
      </c>
      <c r="AD1917" s="1" t="s">
        <v>10769</v>
      </c>
    </row>
    <row r="1918" spans="1:30">
      <c r="A1918" s="15" t="str">
        <f t="shared" ca="1" si="43"/>
        <v>PO &gt; Ok</v>
      </c>
      <c r="B1918" s="40" t="str">
        <f ca="1">IFERROR(IF(FIND("TAMURA",UPPER(Q1918))&lt;&gt;0,"LOCAL PO &gt; 'TAMURA' ","ERRO Regra Tamura"),
IFERROR(IF(LOWER(S1918)="national","Local PO",
IF(YEAR(Z1918)&amp;TEXT(WEEKNUM(Z1918),"00")&lt;=YEAR(TODAY())&amp;TEXT(WEEKNUM(TODAY())  +1,"00"),"PO &gt; Ok",   "Future PO")),""))</f>
        <v>PO &gt; Ok</v>
      </c>
      <c r="C1918" s="18" t="str">
        <f>IFERROR(IF(VLOOKUP(G1918&amp;P1918,'Troca PN'!A:G,5,0)&lt;&gt;0,"TEVE Troca de PN","  &gt; ERRO CHAVE SKU&amp;PN "),"")</f>
        <v/>
      </c>
      <c r="D1918" s="18" t="str">
        <f>IFERROR(IF(VLOOKUP(G1918&amp;P1918,'Troca PN'!A:G,5,0)&lt;&gt;0,VLOOKUP(P1918,'Troca PN'!C:G,2,0),"  &gt; ERRO CHAVE SKU&amp;PN "),P1918)</f>
        <v>39070375-004</v>
      </c>
      <c r="E1918" s="54">
        <f>IFERROR(ROUNDUP((AC1918/VLOOKUP(P1918,'Huawei BUn - JDI'!B:H,4,0))*VLOOKUP(P1918,'Huawei BUn - JDI'!B:H,7,0),0),
IFERROR(IF(AC1918/VLOOKUP(P1918,'Huawei BUn - JDI'!L:O,3,0)&lt;1,VLOOKUP(P1918,'Huawei BUn - JDI'!L:O,3,0),
IFERROR(IF(AC1918/VLOOKUP(P1918,'Huawei BUn - JDI'!L:O,3,0)&lt;&gt;ROUND(AC1918/VLOOKUP(P1918,'Huawei BUn - JDI'!L:O,3,0),0),ROUNDUP(AC1918/VLOOKUP(P1918,'Huawei BUn - JDI'!L:O,3,0),0),AC1918),AC1918)),AC1918))</f>
        <v>300</v>
      </c>
      <c r="F1918" s="17">
        <f>VLOOKUP(P1918,'Material Unit Price List'!A:D,3,0)</f>
        <v>1.0422</v>
      </c>
      <c r="G1918" s="1" t="str">
        <f>TRIM(MID(N1918,(FIND("]",N1918)+1),
(FIND("#",N1918)-1)-(FIND("]",N1918))))</f>
        <v>737-4</v>
      </c>
      <c r="H1918" s="16" t="str">
        <f>IFERROR(VLOOKUP(P1918,'Huawei BUn - JDI'!B:H,1,0)&amp;" - has convertion, divide for - "&amp;VLOOKUP(P1918,'Huawei BUn - JDI'!B:H,4,0),
IFERROR(VLOOKUP(P1918,'Huawei BUn - JDI'!L:O,1,0)&amp;"- has MOQ of - "&amp;VLOOKUP(P1918,'Huawei BUn - JDI'!L:O,3,0)," Sem Conversão"))</f>
        <v xml:space="preserve"> Sem Conversão</v>
      </c>
      <c r="J1918" s="2" t="s">
        <v>4</v>
      </c>
      <c r="K1918" s="1" t="b">
        <v>0</v>
      </c>
      <c r="L1918" s="1" t="s">
        <v>8289</v>
      </c>
      <c r="M1918" s="11" t="s">
        <v>10371</v>
      </c>
      <c r="N1918" s="10" t="s">
        <v>8389</v>
      </c>
      <c r="O1918" s="9" t="s">
        <v>7544</v>
      </c>
      <c r="P1918" s="10" t="s">
        <v>6835</v>
      </c>
      <c r="Q1918" s="9" t="s">
        <v>5466</v>
      </c>
      <c r="R1918" s="161" t="s">
        <v>7545</v>
      </c>
      <c r="S1918" s="10" t="s">
        <v>7</v>
      </c>
      <c r="T1918" s="9" t="s">
        <v>7655</v>
      </c>
      <c r="U1918" s="10" t="s">
        <v>1</v>
      </c>
      <c r="V1918" s="9">
        <v>1</v>
      </c>
      <c r="W1918" s="10">
        <v>47</v>
      </c>
      <c r="X1918" s="9" t="s">
        <v>5</v>
      </c>
      <c r="Y1918" s="8">
        <v>45300</v>
      </c>
      <c r="Z1918" s="7">
        <v>45217</v>
      </c>
      <c r="AA1918" s="8">
        <v>45278</v>
      </c>
      <c r="AB1918" s="7">
        <v>45284</v>
      </c>
      <c r="AC1918" s="6">
        <v>300</v>
      </c>
      <c r="AD1918" s="1" t="s">
        <v>10769</v>
      </c>
    </row>
    <row r="1919" spans="1:30">
      <c r="A1919" s="15" t="str">
        <f t="shared" ca="1" si="43"/>
        <v>PO &gt; Ok</v>
      </c>
      <c r="B1919" s="40" t="str">
        <f ca="1">IFERROR(IF(FIND("TAMURA",UPPER(Q1919))&lt;&gt;0,"LOCAL PO &gt; 'TAMURA' ","ERRO Regra Tamura"),
IFERROR(IF(LOWER(S1919)="national","Local PO",
IF(YEAR(Z1919)&amp;TEXT(WEEKNUM(Z1919),"00")&lt;=YEAR(TODAY())&amp;TEXT(WEEKNUM(TODAY())  +1,"00"),"PO &gt; Ok",   "Future PO")),""))</f>
        <v>PO &gt; Ok</v>
      </c>
      <c r="C1919" s="18" t="str">
        <f>IFERROR(IF(VLOOKUP(G1919&amp;P1919,'Troca PN'!A:G,5,0)&lt;&gt;0,"TEVE Troca de PN","  &gt; ERRO CHAVE SKU&amp;PN "),"")</f>
        <v/>
      </c>
      <c r="D1919" s="18" t="str">
        <f>IFERROR(IF(VLOOKUP(G1919&amp;P1919,'Troca PN'!A:G,5,0)&lt;&gt;0,VLOOKUP(P1919,'Troca PN'!C:G,2,0),"  &gt; ERRO CHAVE SKU&amp;PN "),P1919)</f>
        <v>39070375-004</v>
      </c>
      <c r="E1919" s="54">
        <f>IFERROR(ROUNDUP((AC1919/VLOOKUP(P1919,'Huawei BUn - JDI'!B:H,4,0))*VLOOKUP(P1919,'Huawei BUn - JDI'!B:H,7,0),0),
IFERROR(IF(AC1919/VLOOKUP(P1919,'Huawei BUn - JDI'!L:O,3,0)&lt;1,VLOOKUP(P1919,'Huawei BUn - JDI'!L:O,3,0),
IFERROR(IF(AC1919/VLOOKUP(P1919,'Huawei BUn - JDI'!L:O,3,0)&lt;&gt;ROUND(AC1919/VLOOKUP(P1919,'Huawei BUn - JDI'!L:O,3,0),0),ROUNDUP(AC1919/VLOOKUP(P1919,'Huawei BUn - JDI'!L:O,3,0),0),AC1919),AC1919)),AC1919))</f>
        <v>100</v>
      </c>
      <c r="F1919" s="17">
        <f>VLOOKUP(P1919,'Material Unit Price List'!A:D,3,0)</f>
        <v>1.0422</v>
      </c>
      <c r="G1919" s="1" t="str">
        <f>TRIM(MID(N1919,(FIND("]",N1919)+1),
(FIND("#",N1919)-1)-(FIND("]",N1919))))</f>
        <v>707-4</v>
      </c>
      <c r="H1919" s="16" t="str">
        <f>IFERROR(VLOOKUP(P1919,'Huawei BUn - JDI'!B:H,1,0)&amp;" - has convertion, divide for - "&amp;VLOOKUP(P1919,'Huawei BUn - JDI'!B:H,4,0),
IFERROR(VLOOKUP(P1919,'Huawei BUn - JDI'!L:O,1,0)&amp;"- has MOQ of - "&amp;VLOOKUP(P1919,'Huawei BUn - JDI'!L:O,3,0)," Sem Conversão"))</f>
        <v xml:space="preserve"> Sem Conversão</v>
      </c>
      <c r="J1919" s="2" t="s">
        <v>4</v>
      </c>
      <c r="K1919" s="1" t="b">
        <v>0</v>
      </c>
      <c r="L1919" s="1" t="s">
        <v>8289</v>
      </c>
      <c r="M1919" s="11" t="s">
        <v>10372</v>
      </c>
      <c r="N1919" s="10" t="s">
        <v>8448</v>
      </c>
      <c r="O1919" s="9" t="s">
        <v>7544</v>
      </c>
      <c r="P1919" s="10" t="s">
        <v>6835</v>
      </c>
      <c r="Q1919" s="9" t="s">
        <v>5466</v>
      </c>
      <c r="R1919" s="161" t="s">
        <v>7545</v>
      </c>
      <c r="S1919" s="10" t="s">
        <v>7</v>
      </c>
      <c r="T1919" s="9" t="s">
        <v>7655</v>
      </c>
      <c r="U1919" s="10" t="s">
        <v>1</v>
      </c>
      <c r="V1919" s="9">
        <v>1</v>
      </c>
      <c r="W1919" s="10">
        <v>47</v>
      </c>
      <c r="X1919" s="9" t="s">
        <v>5</v>
      </c>
      <c r="Y1919" s="8">
        <v>45310</v>
      </c>
      <c r="Z1919" s="7">
        <v>45217</v>
      </c>
      <c r="AA1919" s="8">
        <v>45278</v>
      </c>
      <c r="AB1919" s="7">
        <v>45284</v>
      </c>
      <c r="AC1919" s="6">
        <v>100</v>
      </c>
      <c r="AD1919" s="1" t="s">
        <v>10769</v>
      </c>
    </row>
    <row r="1920" spans="1:30" hidden="1">
      <c r="A1920" s="15" t="str">
        <f t="shared" ca="1" si="43"/>
        <v>Future PO</v>
      </c>
      <c r="B1920" s="40" t="str">
        <f ca="1">IFERROR(IF(FIND("TAMURA",UPPER(Q1920))&lt;&gt;0,"LOCAL PO &gt; 'TAMURA' ","ERRO Regra Tamura"),
IFERROR(IF(LOWER(S1920)="national","Local PO",
IF(YEAR(Z1920)&amp;TEXT(WEEKNUM(Z1920),"00")&lt;=YEAR(TODAY())&amp;TEXT(WEEKNUM(TODAY())  +1,"00"),"PO &gt; Ok",   "Future PO")),""))</f>
        <v>Future PO</v>
      </c>
      <c r="C1920" s="18" t="str">
        <f>IFERROR(IF(VLOOKUP(G1920&amp;P1920,'Troca PN'!A:G,5,0)&lt;&gt;0,"TEVE Troca de PN","  &gt; ERRO CHAVE SKU&amp;PN "),"")</f>
        <v/>
      </c>
      <c r="D1920" s="18" t="str">
        <f>IFERROR(IF(VLOOKUP(G1920&amp;P1920,'Troca PN'!A:G,5,0)&lt;&gt;0,VLOOKUP(P1920,'Troca PN'!C:G,2,0),"  &gt; ERRO CHAVE SKU&amp;PN "),P1920)</f>
        <v>39070375-004</v>
      </c>
      <c r="E1920" s="54">
        <f>IFERROR(ROUNDUP((AC1920/VLOOKUP(P1920,'Huawei BUn - JDI'!B:H,4,0))*VLOOKUP(P1920,'Huawei BUn - JDI'!B:H,7,0),0),
IFERROR(IF(AC1920/VLOOKUP(P1920,'Huawei BUn - JDI'!L:O,3,0)&lt;1,VLOOKUP(P1920,'Huawei BUn - JDI'!L:O,3,0),
IFERROR(IF(AC1920/VLOOKUP(P1920,'Huawei BUn - JDI'!L:O,3,0)&lt;&gt;ROUND(AC1920/VLOOKUP(P1920,'Huawei BUn - JDI'!L:O,3,0),0),ROUNDUP(AC1920/VLOOKUP(P1920,'Huawei BUn - JDI'!L:O,3,0),0),AC1920),AC1920)),AC1920))</f>
        <v>200</v>
      </c>
      <c r="F1920" s="17">
        <f>VLOOKUP(P1920,'Material Unit Price List'!A:D,3,0)</f>
        <v>1.0422</v>
      </c>
      <c r="G1920" s="1" t="str">
        <f>TRIM(MID(N1920,(FIND("]",N1920)+1),
(FIND("#",N1920)-1)-(FIND("]",N1920))))</f>
        <v>BYF-2</v>
      </c>
      <c r="H1920" s="16" t="str">
        <f>IFERROR(VLOOKUP(P1920,'Huawei BUn - JDI'!B:H,1,0)&amp;" - has convertion, divide for - "&amp;VLOOKUP(P1920,'Huawei BUn - JDI'!B:H,4,0),
IFERROR(VLOOKUP(P1920,'Huawei BUn - JDI'!L:O,1,0)&amp;"- has MOQ of - "&amp;VLOOKUP(P1920,'Huawei BUn - JDI'!L:O,3,0)," Sem Conversão"))</f>
        <v xml:space="preserve"> Sem Conversão</v>
      </c>
      <c r="J1920" s="2" t="s">
        <v>4</v>
      </c>
      <c r="K1920" s="1" t="b">
        <v>1</v>
      </c>
      <c r="L1920" s="1" t="s">
        <v>8289</v>
      </c>
      <c r="M1920" s="11" t="s">
        <v>10373</v>
      </c>
      <c r="N1920" s="10" t="s">
        <v>8395</v>
      </c>
      <c r="O1920" s="9" t="s">
        <v>7544</v>
      </c>
      <c r="P1920" s="10" t="s">
        <v>6835</v>
      </c>
      <c r="Q1920" s="9" t="s">
        <v>5466</v>
      </c>
      <c r="R1920" s="161" t="s">
        <v>7545</v>
      </c>
      <c r="S1920" s="10" t="s">
        <v>7</v>
      </c>
      <c r="T1920" s="9" t="s">
        <v>7655</v>
      </c>
      <c r="U1920" s="10" t="s">
        <v>1</v>
      </c>
      <c r="V1920" s="9">
        <v>1</v>
      </c>
      <c r="W1920" s="10">
        <v>47</v>
      </c>
      <c r="X1920" s="9" t="s">
        <v>5</v>
      </c>
      <c r="Y1920" s="8">
        <v>45328</v>
      </c>
      <c r="Z1920" s="7">
        <v>45248</v>
      </c>
      <c r="AA1920" s="8">
        <v>45309</v>
      </c>
      <c r="AB1920" s="7">
        <v>45309</v>
      </c>
      <c r="AC1920" s="6">
        <v>200</v>
      </c>
    </row>
    <row r="1921" spans="1:29" hidden="1">
      <c r="A1921" s="15" t="str">
        <f t="shared" ca="1" si="43"/>
        <v>Future PO</v>
      </c>
      <c r="B1921" s="40" t="str">
        <f ca="1">IFERROR(IF(FIND("TAMURA",UPPER(Q1921))&lt;&gt;0,"LOCAL PO &gt; 'TAMURA' ","ERRO Regra Tamura"),
IFERROR(IF(LOWER(S1921)="national","Local PO",
IF(YEAR(Z1921)&amp;TEXT(WEEKNUM(Z1921),"00")&lt;=YEAR(TODAY())&amp;TEXT(WEEKNUM(TODAY())  +1,"00"),"PO &gt; Ok",   "Future PO")),""))</f>
        <v>Future PO</v>
      </c>
      <c r="C1921" s="18" t="str">
        <f>IFERROR(IF(VLOOKUP(G1921&amp;P1921,'Troca PN'!A:G,5,0)&lt;&gt;0,"TEVE Troca de PN","  &gt; ERRO CHAVE SKU&amp;PN "),"")</f>
        <v/>
      </c>
      <c r="D1921" s="18" t="str">
        <f>IFERROR(IF(VLOOKUP(G1921&amp;P1921,'Troca PN'!A:G,5,0)&lt;&gt;0,VLOOKUP(P1921,'Troca PN'!C:G,2,0),"  &gt; ERRO CHAVE SKU&amp;PN "),P1921)</f>
        <v>39070375-004</v>
      </c>
      <c r="E1921" s="54">
        <f>IFERROR(ROUNDUP((AC1921/VLOOKUP(P1921,'Huawei BUn - JDI'!B:H,4,0))*VLOOKUP(P1921,'Huawei BUn - JDI'!B:H,7,0),0),
IFERROR(IF(AC1921/VLOOKUP(P1921,'Huawei BUn - JDI'!L:O,3,0)&lt;1,VLOOKUP(P1921,'Huawei BUn - JDI'!L:O,3,0),
IFERROR(IF(AC1921/VLOOKUP(P1921,'Huawei BUn - JDI'!L:O,3,0)&lt;&gt;ROUND(AC1921/VLOOKUP(P1921,'Huawei BUn - JDI'!L:O,3,0),0),ROUNDUP(AC1921/VLOOKUP(P1921,'Huawei BUn - JDI'!L:O,3,0),0),AC1921),AC1921)),AC1921))</f>
        <v>100</v>
      </c>
      <c r="F1921" s="17">
        <f>VLOOKUP(P1921,'Material Unit Price List'!A:D,3,0)</f>
        <v>1.0422</v>
      </c>
      <c r="G1921" s="1" t="str">
        <f>TRIM(MID(N1921,(FIND("]",N1921)+1),
(FIND("#",N1921)-1)-(FIND("]",N1921))))</f>
        <v>BYF-2</v>
      </c>
      <c r="H1921" s="16" t="str">
        <f>IFERROR(VLOOKUP(P1921,'Huawei BUn - JDI'!B:H,1,0)&amp;" - has convertion, divide for - "&amp;VLOOKUP(P1921,'Huawei BUn - JDI'!B:H,4,0),
IFERROR(VLOOKUP(P1921,'Huawei BUn - JDI'!L:O,1,0)&amp;"- has MOQ of - "&amp;VLOOKUP(P1921,'Huawei BUn - JDI'!L:O,3,0)," Sem Conversão"))</f>
        <v xml:space="preserve"> Sem Conversão</v>
      </c>
      <c r="J1921" s="2" t="s">
        <v>4</v>
      </c>
      <c r="K1921" s="1" t="b">
        <v>1</v>
      </c>
      <c r="L1921" s="1" t="s">
        <v>8289</v>
      </c>
      <c r="M1921" s="11" t="s">
        <v>10374</v>
      </c>
      <c r="N1921" s="10" t="s">
        <v>8393</v>
      </c>
      <c r="O1921" s="9" t="s">
        <v>7544</v>
      </c>
      <c r="P1921" s="10" t="s">
        <v>6835</v>
      </c>
      <c r="Q1921" s="9" t="s">
        <v>5466</v>
      </c>
      <c r="R1921" s="161" t="s">
        <v>7545</v>
      </c>
      <c r="S1921" s="10" t="s">
        <v>7</v>
      </c>
      <c r="T1921" s="9" t="s">
        <v>7655</v>
      </c>
      <c r="U1921" s="10" t="s">
        <v>1</v>
      </c>
      <c r="V1921" s="9">
        <v>1</v>
      </c>
      <c r="W1921" s="10">
        <v>47</v>
      </c>
      <c r="X1921" s="9" t="s">
        <v>5</v>
      </c>
      <c r="Y1921" s="8">
        <v>45329</v>
      </c>
      <c r="Z1921" s="7">
        <v>45248</v>
      </c>
      <c r="AA1921" s="8">
        <v>45309</v>
      </c>
      <c r="AB1921" s="7">
        <v>45309</v>
      </c>
      <c r="AC1921" s="6">
        <v>100</v>
      </c>
    </row>
    <row r="1922" spans="1:29" hidden="1">
      <c r="A1922" s="15" t="str">
        <f t="shared" ca="1" si="43"/>
        <v>Future PO</v>
      </c>
      <c r="B1922" s="40" t="str">
        <f ca="1">IFERROR(IF(FIND("TAMURA",UPPER(Q1922))&lt;&gt;0,"LOCAL PO &gt; 'TAMURA' ","ERRO Regra Tamura"),
IFERROR(IF(LOWER(S1922)="national","Local PO",
IF(YEAR(Z1922)&amp;TEXT(WEEKNUM(Z1922),"00")&lt;=YEAR(TODAY())&amp;TEXT(WEEKNUM(TODAY())  +1,"00"),"PO &gt; Ok",   "Future PO")),""))</f>
        <v>Future PO</v>
      </c>
      <c r="C1922" s="18" t="str">
        <f>IFERROR(IF(VLOOKUP(G1922&amp;P1922,'Troca PN'!A:G,5,0)&lt;&gt;0,"TEVE Troca de PN","  &gt; ERRO CHAVE SKU&amp;PN "),"")</f>
        <v/>
      </c>
      <c r="D1922" s="18" t="str">
        <f>IFERROR(IF(VLOOKUP(G1922&amp;P1922,'Troca PN'!A:G,5,0)&lt;&gt;0,VLOOKUP(P1922,'Troca PN'!C:G,2,0),"  &gt; ERRO CHAVE SKU&amp;PN "),P1922)</f>
        <v>39070375-004</v>
      </c>
      <c r="E1922" s="54">
        <f>IFERROR(ROUNDUP((AC1922/VLOOKUP(P1922,'Huawei BUn - JDI'!B:H,4,0))*VLOOKUP(P1922,'Huawei BUn - JDI'!B:H,7,0),0),
IFERROR(IF(AC1922/VLOOKUP(P1922,'Huawei BUn - JDI'!L:O,3,0)&lt;1,VLOOKUP(P1922,'Huawei BUn - JDI'!L:O,3,0),
IFERROR(IF(AC1922/VLOOKUP(P1922,'Huawei BUn - JDI'!L:O,3,0)&lt;&gt;ROUND(AC1922/VLOOKUP(P1922,'Huawei BUn - JDI'!L:O,3,0),0),ROUNDUP(AC1922/VLOOKUP(P1922,'Huawei BUn - JDI'!L:O,3,0),0),AC1922),AC1922)),AC1922))</f>
        <v>247</v>
      </c>
      <c r="F1922" s="17">
        <f>VLOOKUP(P1922,'Material Unit Price List'!A:D,3,0)</f>
        <v>1.0422</v>
      </c>
      <c r="G1922" s="1" t="str">
        <f>TRIM(MID(N1922,(FIND("]",N1922)+1),
(FIND("#",N1922)-1)-(FIND("]",N1922))))</f>
        <v>737-4</v>
      </c>
      <c r="H1922" s="16" t="str">
        <f>IFERROR(VLOOKUP(P1922,'Huawei BUn - JDI'!B:H,1,0)&amp;" - has convertion, divide for - "&amp;VLOOKUP(P1922,'Huawei BUn - JDI'!B:H,4,0),
IFERROR(VLOOKUP(P1922,'Huawei BUn - JDI'!L:O,1,0)&amp;"- has MOQ of - "&amp;VLOOKUP(P1922,'Huawei BUn - JDI'!L:O,3,0)," Sem Conversão"))</f>
        <v xml:space="preserve"> Sem Conversão</v>
      </c>
      <c r="J1922" s="2" t="s">
        <v>4</v>
      </c>
      <c r="K1922" s="1" t="b">
        <v>1</v>
      </c>
      <c r="L1922" s="1" t="s">
        <v>8289</v>
      </c>
      <c r="M1922" s="11" t="s">
        <v>10375</v>
      </c>
      <c r="N1922" s="10" t="s">
        <v>8391</v>
      </c>
      <c r="O1922" s="9" t="s">
        <v>7544</v>
      </c>
      <c r="P1922" s="10" t="s">
        <v>6835</v>
      </c>
      <c r="Q1922" s="9" t="s">
        <v>5466</v>
      </c>
      <c r="R1922" s="161" t="s">
        <v>7545</v>
      </c>
      <c r="S1922" s="10" t="s">
        <v>7</v>
      </c>
      <c r="T1922" s="9" t="s">
        <v>7655</v>
      </c>
      <c r="U1922" s="10" t="s">
        <v>1</v>
      </c>
      <c r="V1922" s="9">
        <v>1</v>
      </c>
      <c r="W1922" s="10">
        <v>47</v>
      </c>
      <c r="X1922" s="9" t="s">
        <v>5</v>
      </c>
      <c r="Y1922" s="8">
        <v>45330</v>
      </c>
      <c r="Z1922" s="7">
        <v>45248</v>
      </c>
      <c r="AA1922" s="8">
        <v>45309</v>
      </c>
      <c r="AB1922" s="7">
        <v>45309</v>
      </c>
      <c r="AC1922" s="6">
        <v>247</v>
      </c>
    </row>
    <row r="1923" spans="1:29" hidden="1">
      <c r="A1923" s="15" t="str">
        <f t="shared" ca="1" si="43"/>
        <v>Future PO</v>
      </c>
      <c r="B1923" s="40" t="str">
        <f ca="1">IFERROR(IF(FIND("TAMURA",UPPER(Q1923))&lt;&gt;0,"LOCAL PO &gt; 'TAMURA' ","ERRO Regra Tamura"),
IFERROR(IF(LOWER(S1923)="national","Local PO",
IF(YEAR(Z1923)&amp;TEXT(WEEKNUM(Z1923),"00")&lt;=YEAR(TODAY())&amp;TEXT(WEEKNUM(TODAY())  +1,"00"),"PO &gt; Ok",   "Future PO")),""))</f>
        <v>Future PO</v>
      </c>
      <c r="C1923" s="18" t="str">
        <f>IFERROR(IF(VLOOKUP(G1923&amp;P1923,'Troca PN'!A:G,5,0)&lt;&gt;0,"TEVE Troca de PN","  &gt; ERRO CHAVE SKU&amp;PN "),"")</f>
        <v/>
      </c>
      <c r="D1923" s="18" t="str">
        <f>IFERROR(IF(VLOOKUP(G1923&amp;P1923,'Troca PN'!A:G,5,0)&lt;&gt;0,VLOOKUP(P1923,'Troca PN'!C:G,2,0),"  &gt; ERRO CHAVE SKU&amp;PN "),P1923)</f>
        <v>39070384</v>
      </c>
      <c r="E1923" s="54">
        <f>IFERROR(ROUNDUP((AC1923/VLOOKUP(P1923,'Huawei BUn - JDI'!B:H,4,0))*VLOOKUP(P1923,'Huawei BUn - JDI'!B:H,7,0),0),
IFERROR(IF(AC1923/VLOOKUP(P1923,'Huawei BUn - JDI'!L:O,3,0)&lt;1,VLOOKUP(P1923,'Huawei BUn - JDI'!L:O,3,0),
IFERROR(IF(AC1923/VLOOKUP(P1923,'Huawei BUn - JDI'!L:O,3,0)&lt;&gt;ROUND(AC1923/VLOOKUP(P1923,'Huawei BUn - JDI'!L:O,3,0),0),ROUNDUP(AC1923/VLOOKUP(P1923,'Huawei BUn - JDI'!L:O,3,0),0),AC1923),AC1923)),AC1923))</f>
        <v>200</v>
      </c>
      <c r="F1923" s="17">
        <f>VLOOKUP(P1923,'Material Unit Price List'!A:D,3,0)</f>
        <v>0.43680000000000002</v>
      </c>
      <c r="G1923" s="1" t="str">
        <f>TRIM(MID(N1923,(FIND("]",N1923)+1),
(FIND("#",N1923)-1)-(FIND("]",N1923))))</f>
        <v>VFF-3</v>
      </c>
      <c r="H1923" s="16" t="str">
        <f>IFERROR(VLOOKUP(P1923,'Huawei BUn - JDI'!B:H,1,0)&amp;" - has convertion, divide for - "&amp;VLOOKUP(P1923,'Huawei BUn - JDI'!B:H,4,0),
IFERROR(VLOOKUP(P1923,'Huawei BUn - JDI'!L:O,1,0)&amp;"- has MOQ of - "&amp;VLOOKUP(P1923,'Huawei BUn - JDI'!L:O,3,0)," Sem Conversão"))</f>
        <v xml:space="preserve"> Sem Conversão</v>
      </c>
      <c r="J1923" s="2" t="s">
        <v>4</v>
      </c>
      <c r="K1923" s="1" t="b">
        <v>1</v>
      </c>
      <c r="L1923" s="1" t="s">
        <v>8290</v>
      </c>
      <c r="M1923" s="11" t="s">
        <v>10376</v>
      </c>
      <c r="N1923" s="10" t="s">
        <v>7670</v>
      </c>
      <c r="O1923" s="9" t="s">
        <v>7544</v>
      </c>
      <c r="P1923" s="10" t="s">
        <v>5468</v>
      </c>
      <c r="Q1923" s="9" t="s">
        <v>5469</v>
      </c>
      <c r="R1923" s="161" t="s">
        <v>7545</v>
      </c>
      <c r="S1923" s="10" t="s">
        <v>7</v>
      </c>
      <c r="T1923" s="9" t="s">
        <v>7655</v>
      </c>
      <c r="U1923" s="10" t="s">
        <v>1</v>
      </c>
      <c r="V1923" s="9">
        <v>1</v>
      </c>
      <c r="W1923" s="10">
        <v>47</v>
      </c>
      <c r="X1923" s="9" t="s">
        <v>5</v>
      </c>
      <c r="Y1923" s="8">
        <v>45326</v>
      </c>
      <c r="Z1923" s="7">
        <v>45262</v>
      </c>
      <c r="AA1923" s="8">
        <v>45323</v>
      </c>
      <c r="AB1923" s="7">
        <v>45323</v>
      </c>
      <c r="AC1923" s="6">
        <v>200</v>
      </c>
    </row>
    <row r="1924" spans="1:29" hidden="1">
      <c r="A1924" s="15" t="str">
        <f t="shared" ca="1" si="43"/>
        <v>Future PO</v>
      </c>
      <c r="B1924" s="40" t="str">
        <f ca="1">IFERROR(IF(FIND("TAMURA",UPPER(Q1924))&lt;&gt;0,"LOCAL PO &gt; 'TAMURA' ","ERRO Regra Tamura"),
IFERROR(IF(LOWER(S1924)="national","Local PO",
IF(YEAR(Z1924)&amp;TEXT(WEEKNUM(Z1924),"00")&lt;=YEAR(TODAY())&amp;TEXT(WEEKNUM(TODAY())  +1,"00"),"PO &gt; Ok",   "Future PO")),""))</f>
        <v>Future PO</v>
      </c>
      <c r="C1924" s="18" t="str">
        <f>IFERROR(IF(VLOOKUP(G1924&amp;P1924,'Troca PN'!A:G,5,0)&lt;&gt;0,"TEVE Troca de PN","  &gt; ERRO CHAVE SKU&amp;PN "),"")</f>
        <v/>
      </c>
      <c r="D1924" s="18" t="str">
        <f>IFERROR(IF(VLOOKUP(G1924&amp;P1924,'Troca PN'!A:G,5,0)&lt;&gt;0,VLOOKUP(P1924,'Troca PN'!C:G,2,0),"  &gt; ERRO CHAVE SKU&amp;PN "),P1924)</f>
        <v>39070384</v>
      </c>
      <c r="E1924" s="54">
        <f>IFERROR(ROUNDUP((AC1924/VLOOKUP(P1924,'Huawei BUn - JDI'!B:H,4,0))*VLOOKUP(P1924,'Huawei BUn - JDI'!B:H,7,0),0),
IFERROR(IF(AC1924/VLOOKUP(P1924,'Huawei BUn - JDI'!L:O,3,0)&lt;1,VLOOKUP(P1924,'Huawei BUn - JDI'!L:O,3,0),
IFERROR(IF(AC1924/VLOOKUP(P1924,'Huawei BUn - JDI'!L:O,3,0)&lt;&gt;ROUND(AC1924/VLOOKUP(P1924,'Huawei BUn - JDI'!L:O,3,0),0),ROUNDUP(AC1924/VLOOKUP(P1924,'Huawei BUn - JDI'!L:O,3,0),0),AC1924),AC1924)),AC1924))</f>
        <v>100</v>
      </c>
      <c r="F1924" s="17">
        <f>VLOOKUP(P1924,'Material Unit Price List'!A:D,3,0)</f>
        <v>0.43680000000000002</v>
      </c>
      <c r="G1924" s="1" t="str">
        <f>TRIM(MID(N1924,(FIND("]",N1924)+1),
(FIND("#",N1924)-1)-(FIND("]",N1924))))</f>
        <v>VFF-3</v>
      </c>
      <c r="H1924" s="16" t="str">
        <f>IFERROR(VLOOKUP(P1924,'Huawei BUn - JDI'!B:H,1,0)&amp;" - has convertion, divide for - "&amp;VLOOKUP(P1924,'Huawei BUn - JDI'!B:H,4,0),
IFERROR(VLOOKUP(P1924,'Huawei BUn - JDI'!L:O,1,0)&amp;"- has MOQ of - "&amp;VLOOKUP(P1924,'Huawei BUn - JDI'!L:O,3,0)," Sem Conversão"))</f>
        <v xml:space="preserve"> Sem Conversão</v>
      </c>
      <c r="J1924" s="2" t="s">
        <v>4</v>
      </c>
      <c r="K1924" s="1" t="b">
        <v>1</v>
      </c>
      <c r="L1924" s="1" t="s">
        <v>8290</v>
      </c>
      <c r="M1924" s="11" t="s">
        <v>10377</v>
      </c>
      <c r="N1924" s="10" t="s">
        <v>7670</v>
      </c>
      <c r="O1924" s="9" t="s">
        <v>7544</v>
      </c>
      <c r="P1924" s="10" t="s">
        <v>5468</v>
      </c>
      <c r="Q1924" s="9" t="s">
        <v>5469</v>
      </c>
      <c r="R1924" s="161" t="s">
        <v>7545</v>
      </c>
      <c r="S1924" s="10" t="s">
        <v>7</v>
      </c>
      <c r="T1924" s="9" t="s">
        <v>7655</v>
      </c>
      <c r="U1924" s="10" t="s">
        <v>1</v>
      </c>
      <c r="V1924" s="9">
        <v>1</v>
      </c>
      <c r="W1924" s="10">
        <v>47</v>
      </c>
      <c r="X1924" s="9" t="s">
        <v>5</v>
      </c>
      <c r="Y1924" s="8">
        <v>45327</v>
      </c>
      <c r="Z1924" s="7">
        <v>45262</v>
      </c>
      <c r="AA1924" s="8">
        <v>45323</v>
      </c>
      <c r="AB1924" s="7">
        <v>45323</v>
      </c>
      <c r="AC1924" s="6">
        <v>100</v>
      </c>
    </row>
    <row r="1925" spans="1:29" hidden="1">
      <c r="A1925" s="15" t="str">
        <f t="shared" ca="1" si="43"/>
        <v>Future PO</v>
      </c>
      <c r="B1925" s="40" t="str">
        <f ca="1">IFERROR(IF(FIND("TAMURA",UPPER(Q1925))&lt;&gt;0,"LOCAL PO &gt; 'TAMURA' ","ERRO Regra Tamura"),
IFERROR(IF(LOWER(S1925)="national","Local PO",
IF(YEAR(Z1925)&amp;TEXT(WEEKNUM(Z1925),"00")&lt;=YEAR(TODAY())&amp;TEXT(WEEKNUM(TODAY())  +1,"00"),"PO &gt; Ok",   "Future PO")),""))</f>
        <v>Future PO</v>
      </c>
      <c r="C1925" s="18" t="str">
        <f>IFERROR(IF(VLOOKUP(G1925&amp;P1925,'Troca PN'!A:G,5,0)&lt;&gt;0,"TEVE Troca de PN","  &gt; ERRO CHAVE SKU&amp;PN "),"")</f>
        <v/>
      </c>
      <c r="D1925" s="18" t="str">
        <f>IFERROR(IF(VLOOKUP(G1925&amp;P1925,'Troca PN'!A:G,5,0)&lt;&gt;0,VLOOKUP(P1925,'Troca PN'!C:G,2,0),"  &gt; ERRO CHAVE SKU&amp;PN "),P1925)</f>
        <v>39070384</v>
      </c>
      <c r="E1925" s="54">
        <f>IFERROR(ROUNDUP((AC1925/VLOOKUP(P1925,'Huawei BUn - JDI'!B:H,4,0))*VLOOKUP(P1925,'Huawei BUn - JDI'!B:H,7,0),0),
IFERROR(IF(AC1925/VLOOKUP(P1925,'Huawei BUn - JDI'!L:O,3,0)&lt;1,VLOOKUP(P1925,'Huawei BUn - JDI'!L:O,3,0),
IFERROR(IF(AC1925/VLOOKUP(P1925,'Huawei BUn - JDI'!L:O,3,0)&lt;&gt;ROUND(AC1925/VLOOKUP(P1925,'Huawei BUn - JDI'!L:O,3,0),0),ROUNDUP(AC1925/VLOOKUP(P1925,'Huawei BUn - JDI'!L:O,3,0),0),AC1925),AC1925)),AC1925))</f>
        <v>100</v>
      </c>
      <c r="F1925" s="17">
        <f>VLOOKUP(P1925,'Material Unit Price List'!A:D,3,0)</f>
        <v>0.43680000000000002</v>
      </c>
      <c r="G1925" s="1" t="str">
        <f>TRIM(MID(N1925,(FIND("]",N1925)+1),
(FIND("#",N1925)-1)-(FIND("]",N1925))))</f>
        <v>PFF-4</v>
      </c>
      <c r="H1925" s="16" t="str">
        <f>IFERROR(VLOOKUP(P1925,'Huawei BUn - JDI'!B:H,1,0)&amp;" - has convertion, divide for - "&amp;VLOOKUP(P1925,'Huawei BUn - JDI'!B:H,4,0),
IFERROR(VLOOKUP(P1925,'Huawei BUn - JDI'!L:O,1,0)&amp;"- has MOQ of - "&amp;VLOOKUP(P1925,'Huawei BUn - JDI'!L:O,3,0)," Sem Conversão"))</f>
        <v xml:space="preserve"> Sem Conversão</v>
      </c>
      <c r="J1925" s="2" t="s">
        <v>4</v>
      </c>
      <c r="K1925" s="1" t="b">
        <v>1</v>
      </c>
      <c r="L1925" s="1" t="s">
        <v>8290</v>
      </c>
      <c r="M1925" s="11" t="s">
        <v>10378</v>
      </c>
      <c r="N1925" s="10" t="s">
        <v>8411</v>
      </c>
      <c r="O1925" s="9" t="s">
        <v>7544</v>
      </c>
      <c r="P1925" s="10" t="s">
        <v>5468</v>
      </c>
      <c r="Q1925" s="9" t="s">
        <v>5469</v>
      </c>
      <c r="R1925" s="161" t="s">
        <v>7545</v>
      </c>
      <c r="S1925" s="10" t="s">
        <v>7</v>
      </c>
      <c r="T1925" s="9" t="s">
        <v>7655</v>
      </c>
      <c r="U1925" s="10" t="s">
        <v>1</v>
      </c>
      <c r="V1925" s="9">
        <v>1</v>
      </c>
      <c r="W1925" s="10">
        <v>47</v>
      </c>
      <c r="X1925" s="9" t="s">
        <v>5</v>
      </c>
      <c r="Y1925" s="8">
        <v>45331</v>
      </c>
      <c r="Z1925" s="7">
        <v>45262</v>
      </c>
      <c r="AA1925" s="8">
        <v>45323</v>
      </c>
      <c r="AB1925" s="7">
        <v>45323</v>
      </c>
      <c r="AC1925" s="6">
        <v>100</v>
      </c>
    </row>
    <row r="1926" spans="1:29" hidden="1">
      <c r="A1926" s="15" t="str">
        <f t="shared" ca="1" si="43"/>
        <v>Future PO</v>
      </c>
      <c r="B1926" s="40" t="str">
        <f ca="1">IFERROR(IF(FIND("TAMURA",UPPER(Q1926))&lt;&gt;0,"LOCAL PO &gt; 'TAMURA' ","ERRO Regra Tamura"),
IFERROR(IF(LOWER(S1926)="national","Local PO",
IF(YEAR(Z1926)&amp;TEXT(WEEKNUM(Z1926),"00")&lt;=YEAR(TODAY())&amp;TEXT(WEEKNUM(TODAY())  +1,"00"),"PO &gt; Ok",   "Future PO")),""))</f>
        <v>Future PO</v>
      </c>
      <c r="C1926" s="18" t="str">
        <f>IFERROR(IF(VLOOKUP(G1926&amp;P1926,'Troca PN'!A:G,5,0)&lt;&gt;0,"TEVE Troca de PN","  &gt; ERRO CHAVE SKU&amp;PN "),"")</f>
        <v/>
      </c>
      <c r="D1926" s="18" t="str">
        <f>IFERROR(IF(VLOOKUP(G1926&amp;P1926,'Troca PN'!A:G,5,0)&lt;&gt;0,VLOOKUP(P1926,'Troca PN'!C:G,2,0),"  &gt; ERRO CHAVE SKU&amp;PN "),P1926)</f>
        <v>39070384</v>
      </c>
      <c r="E1926" s="54">
        <f>IFERROR(ROUNDUP((AC1926/VLOOKUP(P1926,'Huawei BUn - JDI'!B:H,4,0))*VLOOKUP(P1926,'Huawei BUn - JDI'!B:H,7,0),0),
IFERROR(IF(AC1926/VLOOKUP(P1926,'Huawei BUn - JDI'!L:O,3,0)&lt;1,VLOOKUP(P1926,'Huawei BUn - JDI'!L:O,3,0),
IFERROR(IF(AC1926/VLOOKUP(P1926,'Huawei BUn - JDI'!L:O,3,0)&lt;&gt;ROUND(AC1926/VLOOKUP(P1926,'Huawei BUn - JDI'!L:O,3,0),0),ROUNDUP(AC1926/VLOOKUP(P1926,'Huawei BUn - JDI'!L:O,3,0),0),AC1926),AC1926)),AC1926))</f>
        <v>200</v>
      </c>
      <c r="F1926" s="17">
        <f>VLOOKUP(P1926,'Material Unit Price List'!A:D,3,0)</f>
        <v>0.43680000000000002</v>
      </c>
      <c r="G1926" s="1" t="str">
        <f>TRIM(MID(N1926,(FIND("]",N1926)+1),
(FIND("#",N1926)-1)-(FIND("]",N1926))))</f>
        <v>BSJ-4</v>
      </c>
      <c r="H1926" s="16" t="str">
        <f>IFERROR(VLOOKUP(P1926,'Huawei BUn - JDI'!B:H,1,0)&amp;" - has convertion, divide for - "&amp;VLOOKUP(P1926,'Huawei BUn - JDI'!B:H,4,0),
IFERROR(VLOOKUP(P1926,'Huawei BUn - JDI'!L:O,1,0)&amp;"- has MOQ of - "&amp;VLOOKUP(P1926,'Huawei BUn - JDI'!L:O,3,0)," Sem Conversão"))</f>
        <v xml:space="preserve"> Sem Conversão</v>
      </c>
      <c r="J1926" s="2" t="s">
        <v>4</v>
      </c>
      <c r="K1926" s="1" t="b">
        <v>1</v>
      </c>
      <c r="L1926" s="1" t="s">
        <v>8290</v>
      </c>
      <c r="M1926" s="11" t="s">
        <v>10379</v>
      </c>
      <c r="N1926" s="10" t="s">
        <v>7658</v>
      </c>
      <c r="O1926" s="9" t="s">
        <v>7544</v>
      </c>
      <c r="P1926" s="10" t="s">
        <v>5468</v>
      </c>
      <c r="Q1926" s="9" t="s">
        <v>5469</v>
      </c>
      <c r="R1926" s="161" t="s">
        <v>7545</v>
      </c>
      <c r="S1926" s="10" t="s">
        <v>7</v>
      </c>
      <c r="T1926" s="9" t="s">
        <v>7655</v>
      </c>
      <c r="U1926" s="10" t="s">
        <v>1</v>
      </c>
      <c r="V1926" s="9">
        <v>1</v>
      </c>
      <c r="W1926" s="10">
        <v>47</v>
      </c>
      <c r="X1926" s="9" t="s">
        <v>5</v>
      </c>
      <c r="Y1926" s="8">
        <v>45332</v>
      </c>
      <c r="Z1926" s="7">
        <v>45262</v>
      </c>
      <c r="AA1926" s="8">
        <v>45323</v>
      </c>
      <c r="AB1926" s="7">
        <v>45323</v>
      </c>
      <c r="AC1926" s="6">
        <v>200</v>
      </c>
    </row>
    <row r="1927" spans="1:29" hidden="1">
      <c r="A1927" s="15" t="str">
        <f t="shared" ca="1" si="43"/>
        <v>Future PO</v>
      </c>
      <c r="B1927" s="40" t="str">
        <f ca="1">IFERROR(IF(FIND("TAMURA",UPPER(Q1927))&lt;&gt;0,"LOCAL PO &gt; 'TAMURA' ","ERRO Regra Tamura"),
IFERROR(IF(LOWER(S1927)="national","Local PO",
IF(YEAR(Z1927)&amp;TEXT(WEEKNUM(Z1927),"00")&lt;=YEAR(TODAY())&amp;TEXT(WEEKNUM(TODAY())  +1,"00"),"PO &gt; Ok",   "Future PO")),""))</f>
        <v>Future PO</v>
      </c>
      <c r="C1927" s="18" t="str">
        <f>IFERROR(IF(VLOOKUP(G1927&amp;P1927,'Troca PN'!A:G,5,0)&lt;&gt;0,"TEVE Troca de PN","  &gt; ERRO CHAVE SKU&amp;PN "),"")</f>
        <v/>
      </c>
      <c r="D1927" s="18" t="str">
        <f>IFERROR(IF(VLOOKUP(G1927&amp;P1927,'Troca PN'!A:G,5,0)&lt;&gt;0,VLOOKUP(P1927,'Troca PN'!C:G,2,0),"  &gt; ERRO CHAVE SKU&amp;PN "),P1927)</f>
        <v>39070384</v>
      </c>
      <c r="E1927" s="54">
        <f>IFERROR(ROUNDUP((AC1927/VLOOKUP(P1927,'Huawei BUn - JDI'!B:H,4,0))*VLOOKUP(P1927,'Huawei BUn - JDI'!B:H,7,0),0),
IFERROR(IF(AC1927/VLOOKUP(P1927,'Huawei BUn - JDI'!L:O,3,0)&lt;1,VLOOKUP(P1927,'Huawei BUn - JDI'!L:O,3,0),
IFERROR(IF(AC1927/VLOOKUP(P1927,'Huawei BUn - JDI'!L:O,3,0)&lt;&gt;ROUND(AC1927/VLOOKUP(P1927,'Huawei BUn - JDI'!L:O,3,0),0),ROUNDUP(AC1927/VLOOKUP(P1927,'Huawei BUn - JDI'!L:O,3,0),0),AC1927),AC1927)),AC1927))</f>
        <v>192</v>
      </c>
      <c r="F1927" s="17">
        <f>VLOOKUP(P1927,'Material Unit Price List'!A:D,3,0)</f>
        <v>0.43680000000000002</v>
      </c>
      <c r="G1927" s="1" t="str">
        <f>TRIM(MID(N1927,(FIND("]",N1927)+1),
(FIND("#",N1927)-1)-(FIND("]",N1927))))</f>
        <v>BSJ-4</v>
      </c>
      <c r="H1927" s="16" t="str">
        <f>IFERROR(VLOOKUP(P1927,'Huawei BUn - JDI'!B:H,1,0)&amp;" - has convertion, divide for - "&amp;VLOOKUP(P1927,'Huawei BUn - JDI'!B:H,4,0),
IFERROR(VLOOKUP(P1927,'Huawei BUn - JDI'!L:O,1,0)&amp;"- has MOQ of - "&amp;VLOOKUP(P1927,'Huawei BUn - JDI'!L:O,3,0)," Sem Conversão"))</f>
        <v xml:space="preserve"> Sem Conversão</v>
      </c>
      <c r="J1927" s="2" t="s">
        <v>4</v>
      </c>
      <c r="K1927" s="1" t="b">
        <v>1</v>
      </c>
      <c r="L1927" s="1" t="s">
        <v>8290</v>
      </c>
      <c r="M1927" s="11" t="s">
        <v>10380</v>
      </c>
      <c r="N1927" s="10" t="s">
        <v>7677</v>
      </c>
      <c r="O1927" s="9" t="s">
        <v>7544</v>
      </c>
      <c r="P1927" s="10" t="s">
        <v>5468</v>
      </c>
      <c r="Q1927" s="9" t="s">
        <v>5469</v>
      </c>
      <c r="R1927" s="161" t="s">
        <v>7545</v>
      </c>
      <c r="S1927" s="10" t="s">
        <v>7</v>
      </c>
      <c r="T1927" s="9" t="s">
        <v>7655</v>
      </c>
      <c r="U1927" s="10" t="s">
        <v>1</v>
      </c>
      <c r="V1927" s="9">
        <v>1</v>
      </c>
      <c r="W1927" s="10">
        <v>47</v>
      </c>
      <c r="X1927" s="9" t="s">
        <v>5</v>
      </c>
      <c r="Y1927" s="8">
        <v>45333</v>
      </c>
      <c r="Z1927" s="7">
        <v>45262</v>
      </c>
      <c r="AA1927" s="8">
        <v>45323</v>
      </c>
      <c r="AB1927" s="7">
        <v>45323</v>
      </c>
      <c r="AC1927" s="6">
        <v>192</v>
      </c>
    </row>
    <row r="1928" spans="1:29" hidden="1">
      <c r="A1928" s="15" t="str">
        <f t="shared" ca="1" si="43"/>
        <v>PO &gt; Ok</v>
      </c>
      <c r="B1928" s="40" t="s">
        <v>10768</v>
      </c>
      <c r="C1928" s="18" t="str">
        <f>IFERROR(IF(VLOOKUP(G1928&amp;P1928,'Troca PN'!A:G,5,0)&lt;&gt;0,"TEVE Troca de PN","  &gt; ERRO CHAVE SKU&amp;PN "),"")</f>
        <v/>
      </c>
      <c r="D1928" s="18" t="str">
        <f>IFERROR(IF(VLOOKUP(G1928&amp;P1928,'Troca PN'!A:G,5,0)&lt;&gt;0,VLOOKUP(P1928,'Troca PN'!C:G,2,0),"  &gt; ERRO CHAVE SKU&amp;PN "),P1928)</f>
        <v>99016BBP</v>
      </c>
      <c r="E1928" s="54">
        <f>IFERROR(ROUNDUP((AC1928/VLOOKUP(P1928,'Huawei BUn - JDI'!B:H,4,0))*VLOOKUP(P1928,'Huawei BUn - JDI'!B:H,7,0),0),
IFERROR(IF(AC1928/VLOOKUP(P1928,'Huawei BUn - JDI'!L:O,3,0)&lt;1,VLOOKUP(P1928,'Huawei BUn - JDI'!L:O,3,0),
IFERROR(IF(AC1928/VLOOKUP(P1928,'Huawei BUn - JDI'!L:O,3,0)&lt;&gt;ROUND(AC1928/VLOOKUP(P1928,'Huawei BUn - JDI'!L:O,3,0),0),ROUNDUP(AC1928/VLOOKUP(P1928,'Huawei BUn - JDI'!L:O,3,0),0),AC1928),AC1928)),AC1928))</f>
        <v>34</v>
      </c>
      <c r="F1928" s="17">
        <f>VLOOKUP(P1928,'Material Unit Price List'!A:D,3,0)</f>
        <v>3.2658</v>
      </c>
      <c r="G1928" s="1" t="str">
        <f>TRIM(MID(N1928,(FIND("]",N1928)+1),
(FIND("#",N1928)-1)-(FIND("]",N1928))))</f>
        <v>707-3</v>
      </c>
      <c r="H1928" s="16" t="str">
        <f>IFERROR(VLOOKUP(P1928,'Huawei BUn - JDI'!B:H,1,0)&amp;" - has convertion, divide for - "&amp;VLOOKUP(P1928,'Huawei BUn - JDI'!B:H,4,0),
IFERROR(VLOOKUP(P1928,'Huawei BUn - JDI'!L:O,1,0)&amp;"- has MOQ of - "&amp;VLOOKUP(P1928,'Huawei BUn - JDI'!L:O,3,0)," Sem Conversão"))</f>
        <v xml:space="preserve"> Sem Conversão</v>
      </c>
      <c r="J1928" s="2" t="s">
        <v>4</v>
      </c>
      <c r="K1928" s="1" t="b">
        <v>0</v>
      </c>
      <c r="L1928" s="1" t="s">
        <v>10756</v>
      </c>
      <c r="M1928" s="9" t="s">
        <v>10757</v>
      </c>
      <c r="N1928" s="174" t="s">
        <v>7698</v>
      </c>
      <c r="O1928" s="9" t="s">
        <v>7544</v>
      </c>
      <c r="P1928" s="174" t="s">
        <v>7475</v>
      </c>
      <c r="Q1928" s="9" t="s">
        <v>6687</v>
      </c>
      <c r="R1928" s="1" t="s">
        <v>7545</v>
      </c>
      <c r="S1928" s="174" t="s">
        <v>7</v>
      </c>
      <c r="T1928" s="9" t="s">
        <v>7655</v>
      </c>
      <c r="U1928" s="174" t="s">
        <v>1</v>
      </c>
      <c r="V1928" s="9">
        <v>1</v>
      </c>
      <c r="W1928" s="174">
        <v>47</v>
      </c>
      <c r="X1928" s="9" t="s">
        <v>5</v>
      </c>
      <c r="Y1928" s="8">
        <v>45277</v>
      </c>
      <c r="Z1928" s="7">
        <v>45186</v>
      </c>
      <c r="AA1928" s="8">
        <v>45247</v>
      </c>
      <c r="AB1928" s="7">
        <v>45284</v>
      </c>
      <c r="AC1928" s="175">
        <v>34</v>
      </c>
    </row>
    <row r="1929" spans="1:29" hidden="1">
      <c r="A1929" s="15" t="str">
        <f t="shared" ca="1" si="43"/>
        <v>PO &gt; Ok</v>
      </c>
      <c r="B1929" s="40" t="s">
        <v>10768</v>
      </c>
      <c r="C1929" s="18" t="str">
        <f>IFERROR(IF(VLOOKUP(G1929&amp;P1929,'Troca PN'!A:G,5,0)&lt;&gt;0,"TEVE Troca de PN","  &gt; ERRO CHAVE SKU&amp;PN "),"")</f>
        <v>TEVE Troca de PN</v>
      </c>
      <c r="D1929" s="18" t="str">
        <f>IFERROR(IF(VLOOKUP(G1929&amp;P1929,'Troca PN'!A:G,5,0)&lt;&gt;0,VLOOKUP(P1929,'Troca PN'!C:G,2,0),"  &gt; ERRO CHAVE SKU&amp;PN "),P1929)</f>
        <v>39070411</v>
      </c>
      <c r="E1929" s="54">
        <f>IFERROR(ROUNDUP((AC1929/VLOOKUP(P1929,'Huawei BUn - JDI'!B:H,4,0))*VLOOKUP(P1929,'Huawei BUn - JDI'!B:H,7,0),0),
IFERROR(IF(AC1929/VLOOKUP(P1929,'Huawei BUn - JDI'!L:O,3,0)&lt;1,VLOOKUP(P1929,'Huawei BUn - JDI'!L:O,3,0),
IFERROR(IF(AC1929/VLOOKUP(P1929,'Huawei BUn - JDI'!L:O,3,0)&lt;&gt;ROUND(AC1929/VLOOKUP(P1929,'Huawei BUn - JDI'!L:O,3,0),0),ROUNDUP(AC1929/VLOOKUP(P1929,'Huawei BUn - JDI'!L:O,3,0),0),AC1929),AC1929)),AC1929))</f>
        <v>200</v>
      </c>
      <c r="F1929" s="17">
        <f>VLOOKUP(P1929,'Material Unit Price List'!A:D,3,0)</f>
        <v>0.80210000000000004</v>
      </c>
      <c r="G1929" s="1" t="str">
        <f>TRIM(MID(N1929,(FIND("]",N1929)+1),
(FIND("#",N1929)-1)-(FIND("]",N1929))))</f>
        <v>VFF-3</v>
      </c>
      <c r="H1929" s="16" t="str">
        <f>IFERROR(VLOOKUP(P1929,'Huawei BUn - JDI'!B:H,1,0)&amp;" - has convertion, divide for - "&amp;VLOOKUP(P1929,'Huawei BUn - JDI'!B:H,4,0),
IFERROR(VLOOKUP(P1929,'Huawei BUn - JDI'!L:O,1,0)&amp;"- has MOQ of - "&amp;VLOOKUP(P1929,'Huawei BUn - JDI'!L:O,3,0)," Sem Conversão"))</f>
        <v xml:space="preserve"> Sem Conversão</v>
      </c>
      <c r="J1929" s="2" t="s">
        <v>4</v>
      </c>
      <c r="K1929" s="1" t="b">
        <v>1</v>
      </c>
      <c r="L1929" s="1" t="s">
        <v>8291</v>
      </c>
      <c r="M1929" s="11" t="s">
        <v>10383</v>
      </c>
      <c r="N1929" s="10" t="s">
        <v>7703</v>
      </c>
      <c r="O1929" s="9" t="s">
        <v>7544</v>
      </c>
      <c r="P1929" s="10" t="s">
        <v>5477</v>
      </c>
      <c r="Q1929" s="9" t="s">
        <v>8292</v>
      </c>
      <c r="R1929" s="161" t="s">
        <v>7545</v>
      </c>
      <c r="S1929" s="10" t="s">
        <v>7</v>
      </c>
      <c r="T1929" s="9" t="s">
        <v>7655</v>
      </c>
      <c r="U1929" s="10" t="s">
        <v>1</v>
      </c>
      <c r="V1929" s="9">
        <v>1</v>
      </c>
      <c r="W1929" s="10">
        <v>47</v>
      </c>
      <c r="X1929" s="9" t="s">
        <v>5</v>
      </c>
      <c r="Y1929" s="8">
        <v>45296</v>
      </c>
      <c r="Z1929" s="7">
        <v>45231</v>
      </c>
      <c r="AA1929" s="8">
        <v>45292</v>
      </c>
      <c r="AB1929" s="7">
        <v>45292</v>
      </c>
      <c r="AC1929" s="6">
        <v>200</v>
      </c>
    </row>
    <row r="1930" spans="1:29" hidden="1">
      <c r="A1930" s="15" t="str">
        <f t="shared" ca="1" si="43"/>
        <v>Future PO</v>
      </c>
      <c r="B1930" s="40" t="str">
        <f ca="1">IFERROR(IF(FIND("TAMURA",UPPER(Q1930))&lt;&gt;0,"LOCAL PO &gt; 'TAMURA' ","ERRO Regra Tamura"),
IFERROR(IF(LOWER(S1930)="national","Local PO",
IF(YEAR(Z1930)&amp;TEXT(WEEKNUM(Z1930),"00")&lt;=YEAR(TODAY())&amp;TEXT(WEEKNUM(TODAY())  +1,"00"),"PO &gt; Ok",   "Future PO")),""))</f>
        <v>Future PO</v>
      </c>
      <c r="C1930" s="18" t="str">
        <f>IFERROR(IF(VLOOKUP(G1930&amp;P1930,'Troca PN'!A:G,5,0)&lt;&gt;0,"TEVE Troca de PN","  &gt; ERRO CHAVE SKU&amp;PN "),"")</f>
        <v>TEVE Troca de PN</v>
      </c>
      <c r="D1930" s="18" t="str">
        <f>IFERROR(IF(VLOOKUP(G1930&amp;P1930,'Troca PN'!A:G,5,0)&lt;&gt;0,VLOOKUP(P1930,'Troca PN'!C:G,2,0),"  &gt; ERRO CHAVE SKU&amp;PN "),P1930)</f>
        <v>39070411</v>
      </c>
      <c r="E1930" s="54">
        <f>IFERROR(ROUNDUP((AC1930/VLOOKUP(P1930,'Huawei BUn - JDI'!B:H,4,0))*VLOOKUP(P1930,'Huawei BUn - JDI'!B:H,7,0),0),
IFERROR(IF(AC1930/VLOOKUP(P1930,'Huawei BUn - JDI'!L:O,3,0)&lt;1,VLOOKUP(P1930,'Huawei BUn - JDI'!L:O,3,0),
IFERROR(IF(AC1930/VLOOKUP(P1930,'Huawei BUn - JDI'!L:O,3,0)&lt;&gt;ROUND(AC1930/VLOOKUP(P1930,'Huawei BUn - JDI'!L:O,3,0),0),ROUNDUP(AC1930/VLOOKUP(P1930,'Huawei BUn - JDI'!L:O,3,0),0),AC1930),AC1930)),AC1930))</f>
        <v>400</v>
      </c>
      <c r="F1930" s="17">
        <f>VLOOKUP(P1930,'Material Unit Price List'!A:D,3,0)</f>
        <v>0.80210000000000004</v>
      </c>
      <c r="G1930" s="1" t="str">
        <f>TRIM(MID(N1930,(FIND("]",N1930)+1),
(FIND("#",N1930)-1)-(FIND("]",N1930))))</f>
        <v>VFF-3</v>
      </c>
      <c r="H1930" s="16" t="str">
        <f>IFERROR(VLOOKUP(P1930,'Huawei BUn - JDI'!B:H,1,0)&amp;" - has convertion, divide for - "&amp;VLOOKUP(P1930,'Huawei BUn - JDI'!B:H,4,0),
IFERROR(VLOOKUP(P1930,'Huawei BUn - JDI'!L:O,1,0)&amp;"- has MOQ of - "&amp;VLOOKUP(P1930,'Huawei BUn - JDI'!L:O,3,0)," Sem Conversão"))</f>
        <v xml:space="preserve"> Sem Conversão</v>
      </c>
      <c r="J1930" s="2" t="s">
        <v>4</v>
      </c>
      <c r="K1930" s="1" t="b">
        <v>1</v>
      </c>
      <c r="L1930" s="1" t="s">
        <v>8291</v>
      </c>
      <c r="M1930" s="11" t="s">
        <v>10384</v>
      </c>
      <c r="N1930" s="10" t="s">
        <v>7656</v>
      </c>
      <c r="O1930" s="9" t="s">
        <v>7544</v>
      </c>
      <c r="P1930" s="10" t="s">
        <v>5477</v>
      </c>
      <c r="Q1930" s="9" t="s">
        <v>8292</v>
      </c>
      <c r="R1930" s="161" t="s">
        <v>7545</v>
      </c>
      <c r="S1930" s="10" t="s">
        <v>7</v>
      </c>
      <c r="T1930" s="9" t="s">
        <v>7655</v>
      </c>
      <c r="U1930" s="10" t="s">
        <v>1</v>
      </c>
      <c r="V1930" s="9">
        <v>1</v>
      </c>
      <c r="W1930" s="10">
        <v>47</v>
      </c>
      <c r="X1930" s="9" t="s">
        <v>5</v>
      </c>
      <c r="Y1930" s="8">
        <v>45324</v>
      </c>
      <c r="Z1930" s="7">
        <v>45262</v>
      </c>
      <c r="AA1930" s="8">
        <v>45323</v>
      </c>
      <c r="AB1930" s="7">
        <v>45323</v>
      </c>
      <c r="AC1930" s="6">
        <v>400</v>
      </c>
    </row>
    <row r="1931" spans="1:29" hidden="1">
      <c r="A1931" s="15" t="str">
        <f t="shared" ca="1" si="43"/>
        <v>Future PO</v>
      </c>
      <c r="B1931" s="40" t="str">
        <f ca="1">IFERROR(IF(FIND("TAMURA",UPPER(Q1931))&lt;&gt;0,"LOCAL PO &gt; 'TAMURA' ","ERRO Regra Tamura"),
IFERROR(IF(LOWER(S1931)="national","Local PO",
IF(YEAR(Z1931)&amp;TEXT(WEEKNUM(Z1931),"00")&lt;=YEAR(TODAY())&amp;TEXT(WEEKNUM(TODAY())  +1,"00"),"PO &gt; Ok",   "Future PO")),""))</f>
        <v>Future PO</v>
      </c>
      <c r="C1931" s="18" t="str">
        <f>IFERROR(IF(VLOOKUP(G1931&amp;P1931,'Troca PN'!A:G,5,0)&lt;&gt;0,"TEVE Troca de PN","  &gt; ERRO CHAVE SKU&amp;PN "),"")</f>
        <v>TEVE Troca de PN</v>
      </c>
      <c r="D1931" s="18" t="str">
        <f>IFERROR(IF(VLOOKUP(G1931&amp;P1931,'Troca PN'!A:G,5,0)&lt;&gt;0,VLOOKUP(P1931,'Troca PN'!C:G,2,0),"  &gt; ERRO CHAVE SKU&amp;PN "),P1931)</f>
        <v>39070411</v>
      </c>
      <c r="E1931" s="54">
        <f>IFERROR(ROUNDUP((AC1931/VLOOKUP(P1931,'Huawei BUn - JDI'!B:H,4,0))*VLOOKUP(P1931,'Huawei BUn - JDI'!B:H,7,0),0),
IFERROR(IF(AC1931/VLOOKUP(P1931,'Huawei BUn - JDI'!L:O,3,0)&lt;1,VLOOKUP(P1931,'Huawei BUn - JDI'!L:O,3,0),
IFERROR(IF(AC1931/VLOOKUP(P1931,'Huawei BUn - JDI'!L:O,3,0)&lt;&gt;ROUND(AC1931/VLOOKUP(P1931,'Huawei BUn - JDI'!L:O,3,0),0),ROUNDUP(AC1931/VLOOKUP(P1931,'Huawei BUn - JDI'!L:O,3,0),0),AC1931),AC1931)),AC1931))</f>
        <v>400</v>
      </c>
      <c r="F1931" s="17">
        <f>VLOOKUP(P1931,'Material Unit Price List'!A:D,3,0)</f>
        <v>0.80210000000000004</v>
      </c>
      <c r="G1931" s="1" t="str">
        <f>TRIM(MID(N1931,(FIND("]",N1931)+1),
(FIND("#",N1931)-1)-(FIND("]",N1931))))</f>
        <v>VFF-3</v>
      </c>
      <c r="H1931" s="16" t="str">
        <f>IFERROR(VLOOKUP(P1931,'Huawei BUn - JDI'!B:H,1,0)&amp;" - has convertion, divide for - "&amp;VLOOKUP(P1931,'Huawei BUn - JDI'!B:H,4,0),
IFERROR(VLOOKUP(P1931,'Huawei BUn - JDI'!L:O,1,0)&amp;"- has MOQ of - "&amp;VLOOKUP(P1931,'Huawei BUn - JDI'!L:O,3,0)," Sem Conversão"))</f>
        <v xml:space="preserve"> Sem Conversão</v>
      </c>
      <c r="J1931" s="2" t="s">
        <v>4</v>
      </c>
      <c r="K1931" s="1" t="b">
        <v>1</v>
      </c>
      <c r="L1931" s="1" t="s">
        <v>8291</v>
      </c>
      <c r="M1931" s="11" t="s">
        <v>10385</v>
      </c>
      <c r="N1931" s="10" t="s">
        <v>7656</v>
      </c>
      <c r="O1931" s="9" t="s">
        <v>7544</v>
      </c>
      <c r="P1931" s="10" t="s">
        <v>5477</v>
      </c>
      <c r="Q1931" s="9" t="s">
        <v>8292</v>
      </c>
      <c r="R1931" s="161" t="s">
        <v>7545</v>
      </c>
      <c r="S1931" s="10" t="s">
        <v>7</v>
      </c>
      <c r="T1931" s="9" t="s">
        <v>7655</v>
      </c>
      <c r="U1931" s="10" t="s">
        <v>1</v>
      </c>
      <c r="V1931" s="9">
        <v>1</v>
      </c>
      <c r="W1931" s="10">
        <v>47</v>
      </c>
      <c r="X1931" s="9" t="s">
        <v>5</v>
      </c>
      <c r="Y1931" s="8">
        <v>45325</v>
      </c>
      <c r="Z1931" s="7">
        <v>45262</v>
      </c>
      <c r="AA1931" s="8">
        <v>45323</v>
      </c>
      <c r="AB1931" s="7">
        <v>45323</v>
      </c>
      <c r="AC1931" s="6">
        <v>400</v>
      </c>
    </row>
    <row r="1932" spans="1:29" hidden="1">
      <c r="A1932" s="15" t="str">
        <f t="shared" ref="A1932:A1995" ca="1" si="44">IFERROR(IF(FIND("TAMURA",UPPER(Q1932))&lt;&gt;0,"LOCAL PO &gt; 'TAMURA' ","ERRO Regra Tamura"),
IF(LOWER(S1932)="national","Local PO",
IF(YEAR(Z1932)&amp;TEXT(WEEKNUM(Z1932),"00")&lt;=YEAR(TODAY())&amp;TEXT(WEEKNUM(TODAY())  +1,"00"),"PO &gt; Ok",   "Future PO")))</f>
        <v>Future PO</v>
      </c>
      <c r="B1932" s="40" t="str">
        <f ca="1">IFERROR(IF(FIND("TAMURA",UPPER(Q1932))&lt;&gt;0,"LOCAL PO &gt; 'TAMURA' ","ERRO Regra Tamura"),
IFERROR(IF(LOWER(S1932)="national","Local PO",
IF(YEAR(Z1932)&amp;TEXT(WEEKNUM(Z1932),"00")&lt;=YEAR(TODAY())&amp;TEXT(WEEKNUM(TODAY())  +1,"00"),"PO &gt; Ok",   "Future PO")),""))</f>
        <v>Future PO</v>
      </c>
      <c r="C1932" s="18" t="str">
        <f>IFERROR(IF(VLOOKUP(G1932&amp;P1932,'Troca PN'!A:G,5,0)&lt;&gt;0,"TEVE Troca de PN","  &gt; ERRO CHAVE SKU&amp;PN "),"")</f>
        <v>TEVE Troca de PN</v>
      </c>
      <c r="D1932" s="18" t="str">
        <f>IFERROR(IF(VLOOKUP(G1932&amp;P1932,'Troca PN'!A:G,5,0)&lt;&gt;0,VLOOKUP(P1932,'Troca PN'!C:G,2,0),"  &gt; ERRO CHAVE SKU&amp;PN "),P1932)</f>
        <v>39070411</v>
      </c>
      <c r="E1932" s="54">
        <f>IFERROR(ROUNDUP((AC1932/VLOOKUP(P1932,'Huawei BUn - JDI'!B:H,4,0))*VLOOKUP(P1932,'Huawei BUn - JDI'!B:H,7,0),0),
IFERROR(IF(AC1932/VLOOKUP(P1932,'Huawei BUn - JDI'!L:O,3,0)&lt;1,VLOOKUP(P1932,'Huawei BUn - JDI'!L:O,3,0),
IFERROR(IF(AC1932/VLOOKUP(P1932,'Huawei BUn - JDI'!L:O,3,0)&lt;&gt;ROUND(AC1932/VLOOKUP(P1932,'Huawei BUn - JDI'!L:O,3,0),0),ROUNDUP(AC1932/VLOOKUP(P1932,'Huawei BUn - JDI'!L:O,3,0),0),AC1932),AC1932)),AC1932))</f>
        <v>400</v>
      </c>
      <c r="F1932" s="17">
        <f>VLOOKUP(P1932,'Material Unit Price List'!A:D,3,0)</f>
        <v>0.80210000000000004</v>
      </c>
      <c r="G1932" s="1" t="str">
        <f>TRIM(MID(N1932,(FIND("]",N1932)+1),
(FIND("#",N1932)-1)-(FIND("]",N1932))))</f>
        <v>VFF-3</v>
      </c>
      <c r="H1932" s="16" t="str">
        <f>IFERROR(VLOOKUP(P1932,'Huawei BUn - JDI'!B:H,1,0)&amp;" - has convertion, divide for - "&amp;VLOOKUP(P1932,'Huawei BUn - JDI'!B:H,4,0),
IFERROR(VLOOKUP(P1932,'Huawei BUn - JDI'!L:O,1,0)&amp;"- has MOQ of - "&amp;VLOOKUP(P1932,'Huawei BUn - JDI'!L:O,3,0)," Sem Conversão"))</f>
        <v xml:space="preserve"> Sem Conversão</v>
      </c>
      <c r="J1932" s="2" t="s">
        <v>4</v>
      </c>
      <c r="K1932" s="1" t="b">
        <v>1</v>
      </c>
      <c r="L1932" s="1" t="s">
        <v>8291</v>
      </c>
      <c r="M1932" s="11" t="s">
        <v>10386</v>
      </c>
      <c r="N1932" s="10" t="s">
        <v>7670</v>
      </c>
      <c r="O1932" s="9" t="s">
        <v>7544</v>
      </c>
      <c r="P1932" s="10" t="s">
        <v>5477</v>
      </c>
      <c r="Q1932" s="9" t="s">
        <v>8292</v>
      </c>
      <c r="R1932" s="161" t="s">
        <v>7545</v>
      </c>
      <c r="S1932" s="10" t="s">
        <v>7</v>
      </c>
      <c r="T1932" s="9" t="s">
        <v>7655</v>
      </c>
      <c r="U1932" s="10" t="s">
        <v>1</v>
      </c>
      <c r="V1932" s="9">
        <v>1</v>
      </c>
      <c r="W1932" s="10">
        <v>47</v>
      </c>
      <c r="X1932" s="9" t="s">
        <v>5</v>
      </c>
      <c r="Y1932" s="8">
        <v>45326</v>
      </c>
      <c r="Z1932" s="7">
        <v>45262</v>
      </c>
      <c r="AA1932" s="8">
        <v>45323</v>
      </c>
      <c r="AB1932" s="7">
        <v>45323</v>
      </c>
      <c r="AC1932" s="6">
        <v>400</v>
      </c>
    </row>
    <row r="1933" spans="1:29" hidden="1">
      <c r="A1933" s="15" t="str">
        <f t="shared" ca="1" si="44"/>
        <v>Future PO</v>
      </c>
      <c r="B1933" s="40" t="str">
        <f ca="1">IFERROR(IF(FIND("TAMURA",UPPER(Q1933))&lt;&gt;0,"LOCAL PO &gt; 'TAMURA' ","ERRO Regra Tamura"),
IFERROR(IF(LOWER(S1933)="national","Local PO",
IF(YEAR(Z1933)&amp;TEXT(WEEKNUM(Z1933),"00")&lt;=YEAR(TODAY())&amp;TEXT(WEEKNUM(TODAY())  +1,"00"),"PO &gt; Ok",   "Future PO")),""))</f>
        <v>Future PO</v>
      </c>
      <c r="C1933" s="18" t="str">
        <f>IFERROR(IF(VLOOKUP(G1933&amp;P1933,'Troca PN'!A:G,5,0)&lt;&gt;0,"TEVE Troca de PN","  &gt; ERRO CHAVE SKU&amp;PN "),"")</f>
        <v>TEVE Troca de PN</v>
      </c>
      <c r="D1933" s="18" t="str">
        <f>IFERROR(IF(VLOOKUP(G1933&amp;P1933,'Troca PN'!A:G,5,0)&lt;&gt;0,VLOOKUP(P1933,'Troca PN'!C:G,2,0),"  &gt; ERRO CHAVE SKU&amp;PN "),P1933)</f>
        <v>39070411</v>
      </c>
      <c r="E1933" s="54">
        <f>IFERROR(ROUNDUP((AC1933/VLOOKUP(P1933,'Huawei BUn - JDI'!B:H,4,0))*VLOOKUP(P1933,'Huawei BUn - JDI'!B:H,7,0),0),
IFERROR(IF(AC1933/VLOOKUP(P1933,'Huawei BUn - JDI'!L:O,3,0)&lt;1,VLOOKUP(P1933,'Huawei BUn - JDI'!L:O,3,0),
IFERROR(IF(AC1933/VLOOKUP(P1933,'Huawei BUn - JDI'!L:O,3,0)&lt;&gt;ROUND(AC1933/VLOOKUP(P1933,'Huawei BUn - JDI'!L:O,3,0),0),ROUNDUP(AC1933/VLOOKUP(P1933,'Huawei BUn - JDI'!L:O,3,0),0),AC1933),AC1933)),AC1933))</f>
        <v>100</v>
      </c>
      <c r="F1933" s="17">
        <f>VLOOKUP(P1933,'Material Unit Price List'!A:D,3,0)</f>
        <v>0.80210000000000004</v>
      </c>
      <c r="G1933" s="1" t="str">
        <f>TRIM(MID(N1933,(FIND("]",N1933)+1),
(FIND("#",N1933)-1)-(FIND("]",N1933))))</f>
        <v>VFF-3</v>
      </c>
      <c r="H1933" s="16" t="str">
        <f>IFERROR(VLOOKUP(P1933,'Huawei BUn - JDI'!B:H,1,0)&amp;" - has convertion, divide for - "&amp;VLOOKUP(P1933,'Huawei BUn - JDI'!B:H,4,0),
IFERROR(VLOOKUP(P1933,'Huawei BUn - JDI'!L:O,1,0)&amp;"- has MOQ of - "&amp;VLOOKUP(P1933,'Huawei BUn - JDI'!L:O,3,0)," Sem Conversão"))</f>
        <v xml:space="preserve"> Sem Conversão</v>
      </c>
      <c r="J1933" s="2" t="s">
        <v>4</v>
      </c>
      <c r="K1933" s="1" t="b">
        <v>1</v>
      </c>
      <c r="L1933" s="1" t="s">
        <v>8291</v>
      </c>
      <c r="M1933" s="11" t="s">
        <v>10387</v>
      </c>
      <c r="N1933" s="10" t="s">
        <v>7670</v>
      </c>
      <c r="O1933" s="9" t="s">
        <v>7544</v>
      </c>
      <c r="P1933" s="10" t="s">
        <v>5477</v>
      </c>
      <c r="Q1933" s="9" t="s">
        <v>8292</v>
      </c>
      <c r="R1933" s="161" t="s">
        <v>7545</v>
      </c>
      <c r="S1933" s="10" t="s">
        <v>7</v>
      </c>
      <c r="T1933" s="9" t="s">
        <v>7655</v>
      </c>
      <c r="U1933" s="10" t="s">
        <v>1</v>
      </c>
      <c r="V1933" s="9">
        <v>1</v>
      </c>
      <c r="W1933" s="10">
        <v>47</v>
      </c>
      <c r="X1933" s="9" t="s">
        <v>5</v>
      </c>
      <c r="Y1933" s="8">
        <v>45327</v>
      </c>
      <c r="Z1933" s="7">
        <v>45262</v>
      </c>
      <c r="AA1933" s="8">
        <v>45323</v>
      </c>
      <c r="AB1933" s="7">
        <v>45323</v>
      </c>
      <c r="AC1933" s="6">
        <v>100</v>
      </c>
    </row>
    <row r="1934" spans="1:29" hidden="1">
      <c r="A1934" s="15" t="str">
        <f t="shared" ca="1" si="44"/>
        <v>Future PO</v>
      </c>
      <c r="B1934" s="40" t="str">
        <f ca="1">IFERROR(IF(FIND("TAMURA",UPPER(Q1934))&lt;&gt;0,"LOCAL PO &gt; 'TAMURA' ","ERRO Regra Tamura"),
IFERROR(IF(LOWER(S1934)="national","Local PO",
IF(YEAR(Z1934)&amp;TEXT(WEEKNUM(Z1934),"00")&lt;=YEAR(TODAY())&amp;TEXT(WEEKNUM(TODAY())  +1,"00"),"PO &gt; Ok",   "Future PO")),""))</f>
        <v>Future PO</v>
      </c>
      <c r="C1934" s="18" t="str">
        <f>IFERROR(IF(VLOOKUP(G1934&amp;P1934,'Troca PN'!A:G,5,0)&lt;&gt;0,"TEVE Troca de PN","  &gt; ERRO CHAVE SKU&amp;PN "),"")</f>
        <v>TEVE Troca de PN</v>
      </c>
      <c r="D1934" s="18" t="str">
        <f>IFERROR(IF(VLOOKUP(G1934&amp;P1934,'Troca PN'!A:G,5,0)&lt;&gt;0,VLOOKUP(P1934,'Troca PN'!C:G,2,0),"  &gt; ERRO CHAVE SKU&amp;PN "),P1934)</f>
        <v>39070411</v>
      </c>
      <c r="E1934" s="54">
        <f>IFERROR(ROUNDUP((AC1934/VLOOKUP(P1934,'Huawei BUn - JDI'!B:H,4,0))*VLOOKUP(P1934,'Huawei BUn - JDI'!B:H,7,0),0),
IFERROR(IF(AC1934/VLOOKUP(P1934,'Huawei BUn - JDI'!L:O,3,0)&lt;1,VLOOKUP(P1934,'Huawei BUn - JDI'!L:O,3,0),
IFERROR(IF(AC1934/VLOOKUP(P1934,'Huawei BUn - JDI'!L:O,3,0)&lt;&gt;ROUND(AC1934/VLOOKUP(P1934,'Huawei BUn - JDI'!L:O,3,0),0),ROUNDUP(AC1934/VLOOKUP(P1934,'Huawei BUn - JDI'!L:O,3,0),0),AC1934),AC1934)),AC1934))</f>
        <v>4</v>
      </c>
      <c r="F1934" s="17">
        <f>VLOOKUP(P1934,'Material Unit Price List'!A:D,3,0)</f>
        <v>0.80210000000000004</v>
      </c>
      <c r="G1934" s="1" t="str">
        <f>TRIM(MID(N1934,(FIND("]",N1934)+1),
(FIND("#",N1934)-1)-(FIND("]",N1934))))</f>
        <v>VFF-3</v>
      </c>
      <c r="H1934" s="16" t="str">
        <f>IFERROR(VLOOKUP(P1934,'Huawei BUn - JDI'!B:H,1,0)&amp;" - has convertion, divide for - "&amp;VLOOKUP(P1934,'Huawei BUn - JDI'!B:H,4,0),
IFERROR(VLOOKUP(P1934,'Huawei BUn - JDI'!L:O,1,0)&amp;"- has MOQ of - "&amp;VLOOKUP(P1934,'Huawei BUn - JDI'!L:O,3,0)," Sem Conversão"))</f>
        <v xml:space="preserve"> Sem Conversão</v>
      </c>
      <c r="J1934" s="2" t="s">
        <v>4</v>
      </c>
      <c r="K1934" s="1" t="b">
        <v>1</v>
      </c>
      <c r="L1934" s="1" t="s">
        <v>8291</v>
      </c>
      <c r="M1934" s="11" t="s">
        <v>10388</v>
      </c>
      <c r="N1934" s="10" t="s">
        <v>7656</v>
      </c>
      <c r="O1934" s="9" t="s">
        <v>7544</v>
      </c>
      <c r="P1934" s="10" t="s">
        <v>5477</v>
      </c>
      <c r="Q1934" s="9" t="s">
        <v>8292</v>
      </c>
      <c r="R1934" s="161" t="s">
        <v>7545</v>
      </c>
      <c r="S1934" s="10" t="s">
        <v>7</v>
      </c>
      <c r="T1934" s="9" t="s">
        <v>7655</v>
      </c>
      <c r="U1934" s="10" t="s">
        <v>1</v>
      </c>
      <c r="V1934" s="9">
        <v>1</v>
      </c>
      <c r="W1934" s="10">
        <v>47</v>
      </c>
      <c r="X1934" s="9" t="s">
        <v>5</v>
      </c>
      <c r="Y1934" s="8">
        <v>45324</v>
      </c>
      <c r="Z1934" s="7">
        <v>45262</v>
      </c>
      <c r="AA1934" s="8">
        <v>45323</v>
      </c>
      <c r="AB1934" s="7">
        <v>45323</v>
      </c>
      <c r="AC1934" s="6">
        <v>4</v>
      </c>
    </row>
    <row r="1935" spans="1:29" hidden="1">
      <c r="A1935" s="15" t="str">
        <f t="shared" ca="1" si="44"/>
        <v>Future PO</v>
      </c>
      <c r="B1935" s="40" t="str">
        <f ca="1">IFERROR(IF(FIND("TAMURA",UPPER(Q1935))&lt;&gt;0,"LOCAL PO &gt; 'TAMURA' ","ERRO Regra Tamura"),
IFERROR(IF(LOWER(S1935)="national","Local PO",
IF(YEAR(Z1935)&amp;TEXT(WEEKNUM(Z1935),"00")&lt;=YEAR(TODAY())&amp;TEXT(WEEKNUM(TODAY())  +1,"00"),"PO &gt; Ok",   "Future PO")),""))</f>
        <v>Future PO</v>
      </c>
      <c r="C1935" s="18" t="str">
        <f>IFERROR(IF(VLOOKUP(G1935&amp;P1935,'Troca PN'!A:G,5,0)&lt;&gt;0,"TEVE Troca de PN","  &gt; ERRO CHAVE SKU&amp;PN "),"")</f>
        <v/>
      </c>
      <c r="D1935" s="18" t="str">
        <f>IFERROR(IF(VLOOKUP(G1935&amp;P1935,'Troca PN'!A:G,5,0)&lt;&gt;0,VLOOKUP(P1935,'Troca PN'!C:G,2,0),"  &gt; ERRO CHAVE SKU&amp;PN "),P1935)</f>
        <v>39080198-001</v>
      </c>
      <c r="E1935" s="54">
        <f>IFERROR(ROUNDUP((AC1935/VLOOKUP(P1935,'Huawei BUn - JDI'!B:H,4,0))*VLOOKUP(P1935,'Huawei BUn - JDI'!B:H,7,0),0),
IFERROR(IF(AC1935/VLOOKUP(P1935,'Huawei BUn - JDI'!L:O,3,0)&lt;1,VLOOKUP(P1935,'Huawei BUn - JDI'!L:O,3,0),
IFERROR(IF(AC1935/VLOOKUP(P1935,'Huawei BUn - JDI'!L:O,3,0)&lt;&gt;ROUND(AC1935/VLOOKUP(P1935,'Huawei BUn - JDI'!L:O,3,0),0),ROUNDUP(AC1935/VLOOKUP(P1935,'Huawei BUn - JDI'!L:O,3,0),0),AC1935),AC1935)),AC1935))</f>
        <v>300</v>
      </c>
      <c r="F1935" s="17">
        <f>VLOOKUP(P1935,'Material Unit Price List'!A:D,3,0)</f>
        <v>0.46789999999999998</v>
      </c>
      <c r="G1935" s="1" t="str">
        <f>TRIM(MID(N1935,(FIND("]",N1935)+1),
(FIND("#",N1935)-1)-(FIND("]",N1935))))</f>
        <v>BSJ-4</v>
      </c>
      <c r="H1935" s="16" t="str">
        <f>IFERROR(VLOOKUP(P1935,'Huawei BUn - JDI'!B:H,1,0)&amp;" - has convertion, divide for - "&amp;VLOOKUP(P1935,'Huawei BUn - JDI'!B:H,4,0),
IFERROR(VLOOKUP(P1935,'Huawei BUn - JDI'!L:O,1,0)&amp;"- has MOQ of - "&amp;VLOOKUP(P1935,'Huawei BUn - JDI'!L:O,3,0)," Sem Conversão"))</f>
        <v xml:space="preserve"> Sem Conversão</v>
      </c>
      <c r="J1935" s="2" t="s">
        <v>4</v>
      </c>
      <c r="K1935" s="1" t="b">
        <v>1</v>
      </c>
      <c r="L1935" s="1" t="s">
        <v>8293</v>
      </c>
      <c r="M1935" s="11" t="s">
        <v>10389</v>
      </c>
      <c r="N1935" s="10" t="s">
        <v>7677</v>
      </c>
      <c r="O1935" s="9" t="s">
        <v>7544</v>
      </c>
      <c r="P1935" s="10" t="s">
        <v>5497</v>
      </c>
      <c r="Q1935" s="9" t="s">
        <v>8294</v>
      </c>
      <c r="R1935" s="161" t="s">
        <v>7545</v>
      </c>
      <c r="S1935" s="10" t="s">
        <v>7</v>
      </c>
      <c r="T1935" s="9" t="s">
        <v>7655</v>
      </c>
      <c r="U1935" s="10" t="s">
        <v>1</v>
      </c>
      <c r="V1935" s="9">
        <v>1</v>
      </c>
      <c r="W1935" s="10">
        <v>47</v>
      </c>
      <c r="X1935" s="9" t="s">
        <v>5</v>
      </c>
      <c r="Y1935" s="8">
        <v>45333</v>
      </c>
      <c r="Z1935" s="7">
        <v>45262</v>
      </c>
      <c r="AA1935" s="8">
        <v>45323</v>
      </c>
      <c r="AB1935" s="7">
        <v>45323</v>
      </c>
      <c r="AC1935" s="6">
        <v>300</v>
      </c>
    </row>
    <row r="1936" spans="1:29" hidden="1">
      <c r="A1936" s="15" t="str">
        <f t="shared" ca="1" si="44"/>
        <v>Future PO</v>
      </c>
      <c r="B1936" s="40" t="str">
        <f ca="1">IFERROR(IF(FIND("TAMURA",UPPER(Q1936))&lt;&gt;0,"LOCAL PO &gt; 'TAMURA' ","ERRO Regra Tamura"),
IFERROR(IF(LOWER(S1936)="national","Local PO",
IF(YEAR(Z1936)&amp;TEXT(WEEKNUM(Z1936),"00")&lt;=YEAR(TODAY())&amp;TEXT(WEEKNUM(TODAY())  +1,"00"),"PO &gt; Ok",   "Future PO")),""))</f>
        <v>Future PO</v>
      </c>
      <c r="C1936" s="18" t="str">
        <f>IFERROR(IF(VLOOKUP(G1936&amp;P1936,'Troca PN'!A:G,5,0)&lt;&gt;0,"TEVE Troca de PN","  &gt; ERRO CHAVE SKU&amp;PN "),"")</f>
        <v/>
      </c>
      <c r="D1936" s="18" t="str">
        <f>IFERROR(IF(VLOOKUP(G1936&amp;P1936,'Troca PN'!A:G,5,0)&lt;&gt;0,VLOOKUP(P1936,'Troca PN'!C:G,2,0),"  &gt; ERRO CHAVE SKU&amp;PN "),P1936)</f>
        <v>39080198-001</v>
      </c>
      <c r="E1936" s="54">
        <f>IFERROR(ROUNDUP((AC1936/VLOOKUP(P1936,'Huawei BUn - JDI'!B:H,4,0))*VLOOKUP(P1936,'Huawei BUn - JDI'!B:H,7,0),0),
IFERROR(IF(AC1936/VLOOKUP(P1936,'Huawei BUn - JDI'!L:O,3,0)&lt;1,VLOOKUP(P1936,'Huawei BUn - JDI'!L:O,3,0),
IFERROR(IF(AC1936/VLOOKUP(P1936,'Huawei BUn - JDI'!L:O,3,0)&lt;&gt;ROUND(AC1936/VLOOKUP(P1936,'Huawei BUn - JDI'!L:O,3,0),0),ROUNDUP(AC1936/VLOOKUP(P1936,'Huawei BUn - JDI'!L:O,3,0),0),AC1936),AC1936)),AC1936))</f>
        <v>8</v>
      </c>
      <c r="F1936" s="17">
        <f>VLOOKUP(P1936,'Material Unit Price List'!A:D,3,0)</f>
        <v>0.46789999999999998</v>
      </c>
      <c r="G1936" s="1" t="str">
        <f>TRIM(MID(N1936,(FIND("]",N1936)+1),
(FIND("#",N1936)-1)-(FIND("]",N1936))))</f>
        <v>BYF-2</v>
      </c>
      <c r="H1936" s="16" t="str">
        <f>IFERROR(VLOOKUP(P1936,'Huawei BUn - JDI'!B:H,1,0)&amp;" - has convertion, divide for - "&amp;VLOOKUP(P1936,'Huawei BUn - JDI'!B:H,4,0),
IFERROR(VLOOKUP(P1936,'Huawei BUn - JDI'!L:O,1,0)&amp;"- has MOQ of - "&amp;VLOOKUP(P1936,'Huawei BUn - JDI'!L:O,3,0)," Sem Conversão"))</f>
        <v xml:space="preserve"> Sem Conversão</v>
      </c>
      <c r="J1936" s="2" t="s">
        <v>4</v>
      </c>
      <c r="K1936" s="1" t="b">
        <v>1</v>
      </c>
      <c r="L1936" s="1" t="s">
        <v>8293</v>
      </c>
      <c r="M1936" s="11" t="s">
        <v>10390</v>
      </c>
      <c r="N1936" s="10" t="s">
        <v>8395</v>
      </c>
      <c r="O1936" s="9" t="s">
        <v>7544</v>
      </c>
      <c r="P1936" s="10" t="s">
        <v>5497</v>
      </c>
      <c r="Q1936" s="9" t="s">
        <v>8294</v>
      </c>
      <c r="R1936" s="161" t="s">
        <v>7545</v>
      </c>
      <c r="S1936" s="10" t="s">
        <v>7</v>
      </c>
      <c r="T1936" s="9" t="s">
        <v>7655</v>
      </c>
      <c r="U1936" s="10" t="s">
        <v>1</v>
      </c>
      <c r="V1936" s="9">
        <v>1</v>
      </c>
      <c r="W1936" s="10">
        <v>47</v>
      </c>
      <c r="X1936" s="9" t="s">
        <v>5</v>
      </c>
      <c r="Y1936" s="8">
        <v>45328</v>
      </c>
      <c r="Z1936" s="7">
        <v>45248</v>
      </c>
      <c r="AA1936" s="8">
        <v>45309</v>
      </c>
      <c r="AB1936" s="7">
        <v>45309</v>
      </c>
      <c r="AC1936" s="6">
        <v>8</v>
      </c>
    </row>
    <row r="1937" spans="1:30" hidden="1">
      <c r="A1937" s="15" t="str">
        <f t="shared" ca="1" si="44"/>
        <v>Future PO</v>
      </c>
      <c r="B1937" s="40" t="str">
        <f ca="1">IFERROR(IF(FIND("TAMURA",UPPER(Q1937))&lt;&gt;0,"LOCAL PO &gt; 'TAMURA' ","ERRO Regra Tamura"),
IFERROR(IF(LOWER(S1937)="national","Local PO",
IF(YEAR(Z1937)&amp;TEXT(WEEKNUM(Z1937),"00")&lt;=YEAR(TODAY())&amp;TEXT(WEEKNUM(TODAY())  +1,"00"),"PO &gt; Ok",   "Future PO")),""))</f>
        <v>Future PO</v>
      </c>
      <c r="C1937" s="18" t="str">
        <f>IFERROR(IF(VLOOKUP(G1937&amp;P1937,'Troca PN'!A:G,5,0)&lt;&gt;0,"TEVE Troca de PN","  &gt; ERRO CHAVE SKU&amp;PN "),"")</f>
        <v/>
      </c>
      <c r="D1937" s="18" t="str">
        <f>IFERROR(IF(VLOOKUP(G1937&amp;P1937,'Troca PN'!A:G,5,0)&lt;&gt;0,VLOOKUP(P1937,'Troca PN'!C:G,2,0),"  &gt; ERRO CHAVE SKU&amp;PN "),P1937)</f>
        <v>39080198-002</v>
      </c>
      <c r="E1937" s="54">
        <f>IFERROR(ROUNDUP((AC1937/VLOOKUP(P1937,'Huawei BUn - JDI'!B:H,4,0))*VLOOKUP(P1937,'Huawei BUn - JDI'!B:H,7,0),0),
IFERROR(IF(AC1937/VLOOKUP(P1937,'Huawei BUn - JDI'!L:O,3,0)&lt;1,VLOOKUP(P1937,'Huawei BUn - JDI'!L:O,3,0),
IFERROR(IF(AC1937/VLOOKUP(P1937,'Huawei BUn - JDI'!L:O,3,0)&lt;&gt;ROUND(AC1937/VLOOKUP(P1937,'Huawei BUn - JDI'!L:O,3,0),0),ROUNDUP(AC1937/VLOOKUP(P1937,'Huawei BUn - JDI'!L:O,3,0),0),AC1937),AC1937)),AC1937))</f>
        <v>200</v>
      </c>
      <c r="F1937" s="17">
        <f>VLOOKUP(P1937,'Material Unit Price List'!A:D,3,0)</f>
        <v>0.46789999999999998</v>
      </c>
      <c r="G1937" s="1" t="str">
        <f>TRIM(MID(N1937,(FIND("]",N1937)+1),
(FIND("#",N1937)-1)-(FIND("]",N1937))))</f>
        <v>737-4</v>
      </c>
      <c r="H1937" s="16" t="str">
        <f>IFERROR(VLOOKUP(P1937,'Huawei BUn - JDI'!B:H,1,0)&amp;" - has convertion, divide for - "&amp;VLOOKUP(P1937,'Huawei BUn - JDI'!B:H,4,0),
IFERROR(VLOOKUP(P1937,'Huawei BUn - JDI'!L:O,1,0)&amp;"- has MOQ of - "&amp;VLOOKUP(P1937,'Huawei BUn - JDI'!L:O,3,0)," Sem Conversão"))</f>
        <v xml:space="preserve"> Sem Conversão</v>
      </c>
      <c r="J1937" s="2" t="s">
        <v>4</v>
      </c>
      <c r="K1937" s="1" t="b">
        <v>1</v>
      </c>
      <c r="L1937" s="1" t="s">
        <v>8295</v>
      </c>
      <c r="M1937" s="11" t="s">
        <v>10391</v>
      </c>
      <c r="N1937" s="10" t="s">
        <v>8391</v>
      </c>
      <c r="O1937" s="9" t="s">
        <v>7544</v>
      </c>
      <c r="P1937" s="10" t="s">
        <v>5499</v>
      </c>
      <c r="Q1937" s="9" t="s">
        <v>8294</v>
      </c>
      <c r="R1937" s="161" t="s">
        <v>7545</v>
      </c>
      <c r="S1937" s="10" t="s">
        <v>7</v>
      </c>
      <c r="T1937" s="9" t="s">
        <v>7655</v>
      </c>
      <c r="U1937" s="10" t="s">
        <v>1</v>
      </c>
      <c r="V1937" s="9">
        <v>1</v>
      </c>
      <c r="W1937" s="10">
        <v>47</v>
      </c>
      <c r="X1937" s="9" t="s">
        <v>5</v>
      </c>
      <c r="Y1937" s="8">
        <v>45330</v>
      </c>
      <c r="Z1937" s="7">
        <v>45248</v>
      </c>
      <c r="AA1937" s="8">
        <v>45309</v>
      </c>
      <c r="AB1937" s="7">
        <v>45309</v>
      </c>
      <c r="AC1937" s="6">
        <v>200</v>
      </c>
    </row>
    <row r="1938" spans="1:30" hidden="1">
      <c r="A1938" s="15" t="str">
        <f t="shared" ca="1" si="44"/>
        <v>Future PO</v>
      </c>
      <c r="B1938" s="40" t="str">
        <f ca="1">IFERROR(IF(FIND("TAMURA",UPPER(Q1938))&lt;&gt;0,"LOCAL PO &gt; 'TAMURA' ","ERRO Regra Tamura"),
IFERROR(IF(LOWER(S1938)="national","Local PO",
IF(YEAR(Z1938)&amp;TEXT(WEEKNUM(Z1938),"00")&lt;=YEAR(TODAY())&amp;TEXT(WEEKNUM(TODAY())  +1,"00"),"PO &gt; Ok",   "Future PO")),""))</f>
        <v>Future PO</v>
      </c>
      <c r="C1938" s="18" t="str">
        <f>IFERROR(IF(VLOOKUP(G1938&amp;P1938,'Troca PN'!A:G,5,0)&lt;&gt;0,"TEVE Troca de PN","  &gt; ERRO CHAVE SKU&amp;PN "),"")</f>
        <v/>
      </c>
      <c r="D1938" s="18" t="str">
        <f>IFERROR(IF(VLOOKUP(G1938&amp;P1938,'Troca PN'!A:G,5,0)&lt;&gt;0,VLOOKUP(P1938,'Troca PN'!C:G,2,0),"  &gt; ERRO CHAVE SKU&amp;PN "),P1938)</f>
        <v>39080198-002</v>
      </c>
      <c r="E1938" s="54">
        <f>IFERROR(ROUNDUP((AC1938/VLOOKUP(P1938,'Huawei BUn - JDI'!B:H,4,0))*VLOOKUP(P1938,'Huawei BUn - JDI'!B:H,7,0),0),
IFERROR(IF(AC1938/VLOOKUP(P1938,'Huawei BUn - JDI'!L:O,3,0)&lt;1,VLOOKUP(P1938,'Huawei BUn - JDI'!L:O,3,0),
IFERROR(IF(AC1938/VLOOKUP(P1938,'Huawei BUn - JDI'!L:O,3,0)&lt;&gt;ROUND(AC1938/VLOOKUP(P1938,'Huawei BUn - JDI'!L:O,3,0),0),ROUNDUP(AC1938/VLOOKUP(P1938,'Huawei BUn - JDI'!L:O,3,0),0),AC1938),AC1938)),AC1938))</f>
        <v>118</v>
      </c>
      <c r="F1938" s="17">
        <f>VLOOKUP(P1938,'Material Unit Price List'!A:D,3,0)</f>
        <v>0.46789999999999998</v>
      </c>
      <c r="G1938" s="1" t="str">
        <f>TRIM(MID(N1938,(FIND("]",N1938)+1),
(FIND("#",N1938)-1)-(FIND("]",N1938))))</f>
        <v>PFF-4</v>
      </c>
      <c r="H1938" s="16" t="str">
        <f>IFERROR(VLOOKUP(P1938,'Huawei BUn - JDI'!B:H,1,0)&amp;" - has convertion, divide for - "&amp;VLOOKUP(P1938,'Huawei BUn - JDI'!B:H,4,0),
IFERROR(VLOOKUP(P1938,'Huawei BUn - JDI'!L:O,1,0)&amp;"- has MOQ of - "&amp;VLOOKUP(P1938,'Huawei BUn - JDI'!L:O,3,0)," Sem Conversão"))</f>
        <v xml:space="preserve"> Sem Conversão</v>
      </c>
      <c r="J1938" s="2" t="s">
        <v>4</v>
      </c>
      <c r="K1938" s="1" t="b">
        <v>1</v>
      </c>
      <c r="L1938" s="1" t="s">
        <v>8295</v>
      </c>
      <c r="M1938" s="11" t="s">
        <v>10392</v>
      </c>
      <c r="N1938" s="10" t="s">
        <v>8411</v>
      </c>
      <c r="O1938" s="9" t="s">
        <v>7544</v>
      </c>
      <c r="P1938" s="10" t="s">
        <v>5499</v>
      </c>
      <c r="Q1938" s="9" t="s">
        <v>8294</v>
      </c>
      <c r="R1938" s="161" t="s">
        <v>7545</v>
      </c>
      <c r="S1938" s="10" t="s">
        <v>7</v>
      </c>
      <c r="T1938" s="9" t="s">
        <v>7655</v>
      </c>
      <c r="U1938" s="10" t="s">
        <v>1</v>
      </c>
      <c r="V1938" s="9">
        <v>1</v>
      </c>
      <c r="W1938" s="10">
        <v>47</v>
      </c>
      <c r="X1938" s="9" t="s">
        <v>5</v>
      </c>
      <c r="Y1938" s="8">
        <v>45331</v>
      </c>
      <c r="Z1938" s="7">
        <v>45262</v>
      </c>
      <c r="AA1938" s="8">
        <v>45323</v>
      </c>
      <c r="AB1938" s="7">
        <v>45323</v>
      </c>
      <c r="AC1938" s="6">
        <v>118</v>
      </c>
    </row>
    <row r="1939" spans="1:30">
      <c r="A1939" s="15" t="str">
        <f t="shared" ca="1" si="44"/>
        <v>PO &gt; Ok</v>
      </c>
      <c r="B1939" s="40" t="str">
        <f ca="1">IFERROR(IF(FIND("TAMURA",UPPER(Q1939))&lt;&gt;0,"LOCAL PO &gt; 'TAMURA' ","ERRO Regra Tamura"),
IFERROR(IF(LOWER(S1939)="national","Local PO",
IF(YEAR(Z1939)&amp;TEXT(WEEKNUM(Z1939),"00")&lt;=YEAR(TODAY())&amp;TEXT(WEEKNUM(TODAY())  +1,"00"),"PO &gt; Ok",   "Future PO")),""))</f>
        <v>PO &gt; Ok</v>
      </c>
      <c r="C1939" s="18" t="str">
        <f>IFERROR(IF(VLOOKUP(G1939&amp;P1939,'Troca PN'!A:G,5,0)&lt;&gt;0,"TEVE Troca de PN","  &gt; ERRO CHAVE SKU&amp;PN "),"")</f>
        <v/>
      </c>
      <c r="D1939" s="18" t="str">
        <f>IFERROR(IF(VLOOKUP(G1939&amp;P1939,'Troca PN'!A:G,5,0)&lt;&gt;0,VLOOKUP(P1939,'Troca PN'!C:G,2,0),"  &gt; ERRO CHAVE SKU&amp;PN "),P1939)</f>
        <v>39080335-001</v>
      </c>
      <c r="E1939" s="54">
        <f>IFERROR(ROUNDUP((AC1939/VLOOKUP(P1939,'Huawei BUn - JDI'!B:H,4,0))*VLOOKUP(P1939,'Huawei BUn - JDI'!B:H,7,0),0),
IFERROR(IF(AC1939/VLOOKUP(P1939,'Huawei BUn - JDI'!L:O,3,0)&lt;1,VLOOKUP(P1939,'Huawei BUn - JDI'!L:O,3,0),
IFERROR(IF(AC1939/VLOOKUP(P1939,'Huawei BUn - JDI'!L:O,3,0)&lt;&gt;ROUND(AC1939/VLOOKUP(P1939,'Huawei BUn - JDI'!L:O,3,0),0),ROUNDUP(AC1939/VLOOKUP(P1939,'Huawei BUn - JDI'!L:O,3,0),0),AC1939),AC1939)),AC1939))</f>
        <v>300</v>
      </c>
      <c r="F1939" s="17">
        <f>VLOOKUP(P1939,'Material Unit Price List'!A:D,3,0)</f>
        <v>0.1716</v>
      </c>
      <c r="G1939" s="1" t="str">
        <f>TRIM(MID(N1939,(FIND("]",N1939)+1),
(FIND("#",N1939)-1)-(FIND("]",N1939))))</f>
        <v>737-4</v>
      </c>
      <c r="H1939" s="16" t="str">
        <f>IFERROR(VLOOKUP(P1939,'Huawei BUn - JDI'!B:H,1,0)&amp;" - has convertion, divide for - "&amp;VLOOKUP(P1939,'Huawei BUn - JDI'!B:H,4,0),
IFERROR(VLOOKUP(P1939,'Huawei BUn - JDI'!L:O,1,0)&amp;"- has MOQ of - "&amp;VLOOKUP(P1939,'Huawei BUn - JDI'!L:O,3,0)," Sem Conversão"))</f>
        <v xml:space="preserve"> Sem Conversão</v>
      </c>
      <c r="J1939" s="2" t="s">
        <v>4</v>
      </c>
      <c r="K1939" s="1" t="b">
        <v>0</v>
      </c>
      <c r="L1939" s="1" t="s">
        <v>8296</v>
      </c>
      <c r="M1939" s="11" t="s">
        <v>10393</v>
      </c>
      <c r="N1939" s="10" t="s">
        <v>8389</v>
      </c>
      <c r="O1939" s="9" t="s">
        <v>7544</v>
      </c>
      <c r="P1939" s="10" t="s">
        <v>5508</v>
      </c>
      <c r="Q1939" s="9" t="s">
        <v>5509</v>
      </c>
      <c r="R1939" s="161" t="s">
        <v>7545</v>
      </c>
      <c r="S1939" s="10" t="s">
        <v>7</v>
      </c>
      <c r="T1939" s="9" t="s">
        <v>7655</v>
      </c>
      <c r="U1939" s="10" t="s">
        <v>1</v>
      </c>
      <c r="V1939" s="9">
        <v>1</v>
      </c>
      <c r="W1939" s="10">
        <v>47</v>
      </c>
      <c r="X1939" s="9" t="s">
        <v>5</v>
      </c>
      <c r="Y1939" s="8">
        <v>45300</v>
      </c>
      <c r="Z1939" s="7">
        <v>45217</v>
      </c>
      <c r="AA1939" s="8">
        <v>45278</v>
      </c>
      <c r="AB1939" s="7">
        <v>45284</v>
      </c>
      <c r="AC1939" s="6">
        <v>300</v>
      </c>
      <c r="AD1939" s="1" t="s">
        <v>10769</v>
      </c>
    </row>
    <row r="1940" spans="1:30" hidden="1">
      <c r="A1940" s="15" t="str">
        <f t="shared" ca="1" si="44"/>
        <v>Future PO</v>
      </c>
      <c r="B1940" s="40" t="str">
        <f ca="1">IFERROR(IF(FIND("TAMURA",UPPER(Q1940))&lt;&gt;0,"LOCAL PO &gt; 'TAMURA' ","ERRO Regra Tamura"),
IFERROR(IF(LOWER(S1940)="national","Local PO",
IF(YEAR(Z1940)&amp;TEXT(WEEKNUM(Z1940),"00")&lt;=YEAR(TODAY())&amp;TEXT(WEEKNUM(TODAY())  +1,"00"),"PO &gt; Ok",   "Future PO")),""))</f>
        <v>Future PO</v>
      </c>
      <c r="C1940" s="18" t="str">
        <f>IFERROR(IF(VLOOKUP(G1940&amp;P1940,'Troca PN'!A:G,5,0)&lt;&gt;0,"TEVE Troca de PN","  &gt; ERRO CHAVE SKU&amp;PN "),"")</f>
        <v/>
      </c>
      <c r="D1940" s="18" t="str">
        <f>IFERROR(IF(VLOOKUP(G1940&amp;P1940,'Troca PN'!A:G,5,0)&lt;&gt;0,VLOOKUP(P1940,'Troca PN'!C:G,2,0),"  &gt; ERRO CHAVE SKU&amp;PN "),P1940)</f>
        <v>39080335-001</v>
      </c>
      <c r="E1940" s="54">
        <f>IFERROR(ROUNDUP((AC1940/VLOOKUP(P1940,'Huawei BUn - JDI'!B:H,4,0))*VLOOKUP(P1940,'Huawei BUn - JDI'!B:H,7,0),0),
IFERROR(IF(AC1940/VLOOKUP(P1940,'Huawei BUn - JDI'!L:O,3,0)&lt;1,VLOOKUP(P1940,'Huawei BUn - JDI'!L:O,3,0),
IFERROR(IF(AC1940/VLOOKUP(P1940,'Huawei BUn - JDI'!L:O,3,0)&lt;&gt;ROUND(AC1940/VLOOKUP(P1940,'Huawei BUn - JDI'!L:O,3,0),0),ROUNDUP(AC1940/VLOOKUP(P1940,'Huawei BUn - JDI'!L:O,3,0),0),AC1940),AC1940)),AC1940))</f>
        <v>231</v>
      </c>
      <c r="F1940" s="17">
        <f>VLOOKUP(P1940,'Material Unit Price List'!A:D,3,0)</f>
        <v>0.1716</v>
      </c>
      <c r="G1940" s="1" t="str">
        <f>TRIM(MID(N1940,(FIND("]",N1940)+1),
(FIND("#",N1940)-1)-(FIND("]",N1940))))</f>
        <v>737-4</v>
      </c>
      <c r="H1940" s="16" t="str">
        <f>IFERROR(VLOOKUP(P1940,'Huawei BUn - JDI'!B:H,1,0)&amp;" - has convertion, divide for - "&amp;VLOOKUP(P1940,'Huawei BUn - JDI'!B:H,4,0),
IFERROR(VLOOKUP(P1940,'Huawei BUn - JDI'!L:O,1,0)&amp;"- has MOQ of - "&amp;VLOOKUP(P1940,'Huawei BUn - JDI'!L:O,3,0)," Sem Conversão"))</f>
        <v xml:space="preserve"> Sem Conversão</v>
      </c>
      <c r="J1940" s="2" t="s">
        <v>4</v>
      </c>
      <c r="K1940" s="1" t="b">
        <v>1</v>
      </c>
      <c r="L1940" s="1" t="s">
        <v>8296</v>
      </c>
      <c r="M1940" s="11" t="s">
        <v>10394</v>
      </c>
      <c r="N1940" s="10" t="s">
        <v>8391</v>
      </c>
      <c r="O1940" s="9" t="s">
        <v>7544</v>
      </c>
      <c r="P1940" s="10" t="s">
        <v>5508</v>
      </c>
      <c r="Q1940" s="9" t="s">
        <v>5509</v>
      </c>
      <c r="R1940" s="161" t="s">
        <v>7545</v>
      </c>
      <c r="S1940" s="10" t="s">
        <v>7</v>
      </c>
      <c r="T1940" s="9" t="s">
        <v>7655</v>
      </c>
      <c r="U1940" s="10" t="s">
        <v>1</v>
      </c>
      <c r="V1940" s="9">
        <v>1</v>
      </c>
      <c r="W1940" s="10">
        <v>47</v>
      </c>
      <c r="X1940" s="9" t="s">
        <v>5</v>
      </c>
      <c r="Y1940" s="8">
        <v>45330</v>
      </c>
      <c r="Z1940" s="7">
        <v>45248</v>
      </c>
      <c r="AA1940" s="8">
        <v>45309</v>
      </c>
      <c r="AB1940" s="7">
        <v>45309</v>
      </c>
      <c r="AC1940" s="6">
        <v>231</v>
      </c>
    </row>
    <row r="1941" spans="1:30" hidden="1">
      <c r="A1941" s="15" t="str">
        <f t="shared" ca="1" si="44"/>
        <v>PO &gt; Ok</v>
      </c>
      <c r="B1941" s="40" t="s">
        <v>10768</v>
      </c>
      <c r="C1941" s="18" t="str">
        <f>IFERROR(IF(VLOOKUP(G1941&amp;P1941,'Troca PN'!A:G,5,0)&lt;&gt;0,"TEVE Troca de PN","  &gt; ERRO CHAVE SKU&amp;PN "),"")</f>
        <v/>
      </c>
      <c r="D1941" s="18" t="str">
        <f>IFERROR(IF(VLOOKUP(G1941&amp;P1941,'Troca PN'!A:G,5,0)&lt;&gt;0,VLOOKUP(P1941,'Troca PN'!C:G,2,0),"  &gt; ERRO CHAVE SKU&amp;PN "),P1941)</f>
        <v>39080348-001</v>
      </c>
      <c r="E1941" s="54">
        <f>IFERROR(ROUNDUP((AC1941/VLOOKUP(P1941,'Huawei BUn - JDI'!B:H,4,0))*VLOOKUP(P1941,'Huawei BUn - JDI'!B:H,7,0),0),
IFERROR(IF(AC1941/VLOOKUP(P1941,'Huawei BUn - JDI'!L:O,3,0)&lt;1,VLOOKUP(P1941,'Huawei BUn - JDI'!L:O,3,0),
IFERROR(IF(AC1941/VLOOKUP(P1941,'Huawei BUn - JDI'!L:O,3,0)&lt;&gt;ROUND(AC1941/VLOOKUP(P1941,'Huawei BUn - JDI'!L:O,3,0),0),ROUNDUP(AC1941/VLOOKUP(P1941,'Huawei BUn - JDI'!L:O,3,0),0),AC1941),AC1941)),AC1941))</f>
        <v>200</v>
      </c>
      <c r="F1941" s="17">
        <f>VLOOKUP(P1941,'Material Unit Price List'!A:D,3,0)</f>
        <v>0.1166</v>
      </c>
      <c r="G1941" s="1" t="str">
        <f>TRIM(MID(N1941,(FIND("]",N1941)+1),
(FIND("#",N1941)-1)-(FIND("]",N1941))))</f>
        <v>BSJ-4</v>
      </c>
      <c r="H1941" s="16" t="str">
        <f>IFERROR(VLOOKUP(P1941,'Huawei BUn - JDI'!B:H,1,0)&amp;" - has convertion, divide for - "&amp;VLOOKUP(P1941,'Huawei BUn - JDI'!B:H,4,0),
IFERROR(VLOOKUP(P1941,'Huawei BUn - JDI'!L:O,1,0)&amp;"- has MOQ of - "&amp;VLOOKUP(P1941,'Huawei BUn - JDI'!L:O,3,0)," Sem Conversão"))</f>
        <v xml:space="preserve"> Sem Conversão</v>
      </c>
      <c r="J1941" s="2" t="s">
        <v>4</v>
      </c>
      <c r="K1941" s="1" t="b">
        <v>1</v>
      </c>
      <c r="L1941" s="1" t="s">
        <v>8297</v>
      </c>
      <c r="M1941" s="11" t="s">
        <v>10395</v>
      </c>
      <c r="N1941" s="10" t="s">
        <v>7654</v>
      </c>
      <c r="O1941" s="9" t="s">
        <v>7544</v>
      </c>
      <c r="P1941" s="10" t="s">
        <v>5510</v>
      </c>
      <c r="Q1941" s="9" t="s">
        <v>5511</v>
      </c>
      <c r="R1941" s="161" t="s">
        <v>7545</v>
      </c>
      <c r="S1941" s="10" t="s">
        <v>7</v>
      </c>
      <c r="T1941" s="9" t="s">
        <v>7655</v>
      </c>
      <c r="U1941" s="10" t="s">
        <v>1</v>
      </c>
      <c r="V1941" s="9">
        <v>1</v>
      </c>
      <c r="W1941" s="10">
        <v>47</v>
      </c>
      <c r="X1941" s="9" t="s">
        <v>5</v>
      </c>
      <c r="Y1941" s="8">
        <v>45308</v>
      </c>
      <c r="Z1941" s="7">
        <v>45231</v>
      </c>
      <c r="AA1941" s="8">
        <v>45292</v>
      </c>
      <c r="AB1941" s="7">
        <v>45292</v>
      </c>
      <c r="AC1941" s="6">
        <v>200</v>
      </c>
    </row>
    <row r="1942" spans="1:30" hidden="1">
      <c r="A1942" s="15" t="str">
        <f t="shared" ca="1" si="44"/>
        <v>PO &gt; Ok</v>
      </c>
      <c r="B1942" s="40" t="s">
        <v>10768</v>
      </c>
      <c r="C1942" s="18" t="str">
        <f>IFERROR(IF(VLOOKUP(G1942&amp;P1942,'Troca PN'!A:G,5,0)&lt;&gt;0,"TEVE Troca de PN","  &gt; ERRO CHAVE SKU&amp;PN "),"")</f>
        <v/>
      </c>
      <c r="D1942" s="18" t="str">
        <f>IFERROR(IF(VLOOKUP(G1942&amp;P1942,'Troca PN'!A:G,5,0)&lt;&gt;0,VLOOKUP(P1942,'Troca PN'!C:G,2,0),"  &gt; ERRO CHAVE SKU&amp;PN "),P1942)</f>
        <v>39080348-001</v>
      </c>
      <c r="E1942" s="54">
        <f>IFERROR(ROUNDUP((AC1942/VLOOKUP(P1942,'Huawei BUn - JDI'!B:H,4,0))*VLOOKUP(P1942,'Huawei BUn - JDI'!B:H,7,0),0),
IFERROR(IF(AC1942/VLOOKUP(P1942,'Huawei BUn - JDI'!L:O,3,0)&lt;1,VLOOKUP(P1942,'Huawei BUn - JDI'!L:O,3,0),
IFERROR(IF(AC1942/VLOOKUP(P1942,'Huawei BUn - JDI'!L:O,3,0)&lt;&gt;ROUND(AC1942/VLOOKUP(P1942,'Huawei BUn - JDI'!L:O,3,0),0),ROUNDUP(AC1942/VLOOKUP(P1942,'Huawei BUn - JDI'!L:O,3,0),0),AC1942),AC1942)),AC1942))</f>
        <v>200</v>
      </c>
      <c r="F1942" s="17">
        <f>VLOOKUP(P1942,'Material Unit Price List'!A:D,3,0)</f>
        <v>0.1166</v>
      </c>
      <c r="G1942" s="1" t="str">
        <f>TRIM(MID(N1942,(FIND("]",N1942)+1),
(FIND("#",N1942)-1)-(FIND("]",N1942))))</f>
        <v>BSJ-4</v>
      </c>
      <c r="H1942" s="16" t="str">
        <f>IFERROR(VLOOKUP(P1942,'Huawei BUn - JDI'!B:H,1,0)&amp;" - has convertion, divide for - "&amp;VLOOKUP(P1942,'Huawei BUn - JDI'!B:H,4,0),
IFERROR(VLOOKUP(P1942,'Huawei BUn - JDI'!L:O,1,0)&amp;"- has MOQ of - "&amp;VLOOKUP(P1942,'Huawei BUn - JDI'!L:O,3,0)," Sem Conversão"))</f>
        <v xml:space="preserve"> Sem Conversão</v>
      </c>
      <c r="J1942" s="2" t="s">
        <v>4</v>
      </c>
      <c r="K1942" s="1" t="b">
        <v>1</v>
      </c>
      <c r="L1942" s="1" t="s">
        <v>8297</v>
      </c>
      <c r="M1942" s="11" t="s">
        <v>10396</v>
      </c>
      <c r="N1942" s="10" t="s">
        <v>7683</v>
      </c>
      <c r="O1942" s="9" t="s">
        <v>7544</v>
      </c>
      <c r="P1942" s="10" t="s">
        <v>5510</v>
      </c>
      <c r="Q1942" s="9" t="s">
        <v>5511</v>
      </c>
      <c r="R1942" s="161" t="s">
        <v>7545</v>
      </c>
      <c r="S1942" s="10" t="s">
        <v>7</v>
      </c>
      <c r="T1942" s="9" t="s">
        <v>7655</v>
      </c>
      <c r="U1942" s="10" t="s">
        <v>1</v>
      </c>
      <c r="V1942" s="9">
        <v>1</v>
      </c>
      <c r="W1942" s="10">
        <v>47</v>
      </c>
      <c r="X1942" s="9" t="s">
        <v>5</v>
      </c>
      <c r="Y1942" s="8">
        <v>45309</v>
      </c>
      <c r="Z1942" s="7">
        <v>45231</v>
      </c>
      <c r="AA1942" s="8">
        <v>45292</v>
      </c>
      <c r="AB1942" s="7">
        <v>45292</v>
      </c>
      <c r="AC1942" s="6">
        <v>200</v>
      </c>
    </row>
    <row r="1943" spans="1:30" hidden="1">
      <c r="A1943" s="15" t="str">
        <f t="shared" ca="1" si="44"/>
        <v>Future PO</v>
      </c>
      <c r="B1943" s="40" t="str">
        <f ca="1">IFERROR(IF(FIND("TAMURA",UPPER(Q1943))&lt;&gt;0,"LOCAL PO &gt; 'TAMURA' ","ERRO Regra Tamura"),
IFERROR(IF(LOWER(S1943)="national","Local PO",
IF(YEAR(Z1943)&amp;TEXT(WEEKNUM(Z1943),"00")&lt;=YEAR(TODAY())&amp;TEXT(WEEKNUM(TODAY())  +1,"00"),"PO &gt; Ok",   "Future PO")),""))</f>
        <v>Future PO</v>
      </c>
      <c r="C1943" s="18" t="str">
        <f>IFERROR(IF(VLOOKUP(G1943&amp;P1943,'Troca PN'!A:G,5,0)&lt;&gt;0,"TEVE Troca de PN","  &gt; ERRO CHAVE SKU&amp;PN "),"")</f>
        <v/>
      </c>
      <c r="D1943" s="18" t="str">
        <f>IFERROR(IF(VLOOKUP(G1943&amp;P1943,'Troca PN'!A:G,5,0)&lt;&gt;0,VLOOKUP(P1943,'Troca PN'!C:G,2,0),"  &gt; ERRO CHAVE SKU&amp;PN "),P1943)</f>
        <v>39080348-001</v>
      </c>
      <c r="E1943" s="54">
        <f>IFERROR(ROUNDUP((AC1943/VLOOKUP(P1943,'Huawei BUn - JDI'!B:H,4,0))*VLOOKUP(P1943,'Huawei BUn - JDI'!B:H,7,0),0),
IFERROR(IF(AC1943/VLOOKUP(P1943,'Huawei BUn - JDI'!L:O,3,0)&lt;1,VLOOKUP(P1943,'Huawei BUn - JDI'!L:O,3,0),
IFERROR(IF(AC1943/VLOOKUP(P1943,'Huawei BUn - JDI'!L:O,3,0)&lt;&gt;ROUND(AC1943/VLOOKUP(P1943,'Huawei BUn - JDI'!L:O,3,0),0),ROUNDUP(AC1943/VLOOKUP(P1943,'Huawei BUn - JDI'!L:O,3,0),0),AC1943),AC1943)),AC1943))</f>
        <v>200</v>
      </c>
      <c r="F1943" s="17">
        <f>VLOOKUP(P1943,'Material Unit Price List'!A:D,3,0)</f>
        <v>0.1166</v>
      </c>
      <c r="G1943" s="1" t="str">
        <f>TRIM(MID(N1943,(FIND("]",N1943)+1),
(FIND("#",N1943)-1)-(FIND("]",N1943))))</f>
        <v>BSJ-4</v>
      </c>
      <c r="H1943" s="16" t="str">
        <f>IFERROR(VLOOKUP(P1943,'Huawei BUn - JDI'!B:H,1,0)&amp;" - has convertion, divide for - "&amp;VLOOKUP(P1943,'Huawei BUn - JDI'!B:H,4,0),
IFERROR(VLOOKUP(P1943,'Huawei BUn - JDI'!L:O,1,0)&amp;"- has MOQ of - "&amp;VLOOKUP(P1943,'Huawei BUn - JDI'!L:O,3,0)," Sem Conversão"))</f>
        <v xml:space="preserve"> Sem Conversão</v>
      </c>
      <c r="J1943" s="2" t="s">
        <v>4</v>
      </c>
      <c r="K1943" s="1" t="b">
        <v>1</v>
      </c>
      <c r="L1943" s="1" t="s">
        <v>8297</v>
      </c>
      <c r="M1943" s="11" t="s">
        <v>10397</v>
      </c>
      <c r="N1943" s="10" t="s">
        <v>7658</v>
      </c>
      <c r="O1943" s="9" t="s">
        <v>7544</v>
      </c>
      <c r="P1943" s="10" t="s">
        <v>5510</v>
      </c>
      <c r="Q1943" s="9" t="s">
        <v>5511</v>
      </c>
      <c r="R1943" s="161" t="s">
        <v>7545</v>
      </c>
      <c r="S1943" s="10" t="s">
        <v>7</v>
      </c>
      <c r="T1943" s="9" t="s">
        <v>7655</v>
      </c>
      <c r="U1943" s="10" t="s">
        <v>1</v>
      </c>
      <c r="V1943" s="9">
        <v>1</v>
      </c>
      <c r="W1943" s="10">
        <v>47</v>
      </c>
      <c r="X1943" s="9" t="s">
        <v>5</v>
      </c>
      <c r="Y1943" s="8">
        <v>45332</v>
      </c>
      <c r="Z1943" s="7">
        <v>45262</v>
      </c>
      <c r="AA1943" s="8">
        <v>45323</v>
      </c>
      <c r="AB1943" s="7">
        <v>45323</v>
      </c>
      <c r="AC1943" s="6">
        <v>200</v>
      </c>
    </row>
    <row r="1944" spans="1:30" hidden="1">
      <c r="A1944" s="15" t="str">
        <f t="shared" ca="1" si="44"/>
        <v>Future PO</v>
      </c>
      <c r="B1944" s="40" t="str">
        <f ca="1">IFERROR(IF(FIND("TAMURA",UPPER(Q1944))&lt;&gt;0,"LOCAL PO &gt; 'TAMURA' ","ERRO Regra Tamura"),
IFERROR(IF(LOWER(S1944)="national","Local PO",
IF(YEAR(Z1944)&amp;TEXT(WEEKNUM(Z1944),"00")&lt;=YEAR(TODAY())&amp;TEXT(WEEKNUM(TODAY())  +1,"00"),"PO &gt; Ok",   "Future PO")),""))</f>
        <v>Future PO</v>
      </c>
      <c r="C1944" s="18" t="str">
        <f>IFERROR(IF(VLOOKUP(G1944&amp;P1944,'Troca PN'!A:G,5,0)&lt;&gt;0,"TEVE Troca de PN","  &gt; ERRO CHAVE SKU&amp;PN "),"")</f>
        <v/>
      </c>
      <c r="D1944" s="18" t="str">
        <f>IFERROR(IF(VLOOKUP(G1944&amp;P1944,'Troca PN'!A:G,5,0)&lt;&gt;0,VLOOKUP(P1944,'Troca PN'!C:G,2,0),"  &gt; ERRO CHAVE SKU&amp;PN "),P1944)</f>
        <v>39080348-001</v>
      </c>
      <c r="E1944" s="54">
        <f>IFERROR(ROUNDUP((AC1944/VLOOKUP(P1944,'Huawei BUn - JDI'!B:H,4,0))*VLOOKUP(P1944,'Huawei BUn - JDI'!B:H,7,0),0),
IFERROR(IF(AC1944/VLOOKUP(P1944,'Huawei BUn - JDI'!L:O,3,0)&lt;1,VLOOKUP(P1944,'Huawei BUn - JDI'!L:O,3,0),
IFERROR(IF(AC1944/VLOOKUP(P1944,'Huawei BUn - JDI'!L:O,3,0)&lt;&gt;ROUND(AC1944/VLOOKUP(P1944,'Huawei BUn - JDI'!L:O,3,0),0),ROUNDUP(AC1944/VLOOKUP(P1944,'Huawei BUn - JDI'!L:O,3,0),0),AC1944),AC1944)),AC1944))</f>
        <v>131</v>
      </c>
      <c r="F1944" s="17">
        <f>VLOOKUP(P1944,'Material Unit Price List'!A:D,3,0)</f>
        <v>0.1166</v>
      </c>
      <c r="G1944" s="1" t="str">
        <f>TRIM(MID(N1944,(FIND("]",N1944)+1),
(FIND("#",N1944)-1)-(FIND("]",N1944))))</f>
        <v>BSJ-4</v>
      </c>
      <c r="H1944" s="16" t="str">
        <f>IFERROR(VLOOKUP(P1944,'Huawei BUn - JDI'!B:H,1,0)&amp;" - has convertion, divide for - "&amp;VLOOKUP(P1944,'Huawei BUn - JDI'!B:H,4,0),
IFERROR(VLOOKUP(P1944,'Huawei BUn - JDI'!L:O,1,0)&amp;"- has MOQ of - "&amp;VLOOKUP(P1944,'Huawei BUn - JDI'!L:O,3,0)," Sem Conversão"))</f>
        <v xml:space="preserve"> Sem Conversão</v>
      </c>
      <c r="J1944" s="2" t="s">
        <v>4</v>
      </c>
      <c r="K1944" s="1" t="b">
        <v>1</v>
      </c>
      <c r="L1944" s="1" t="s">
        <v>8297</v>
      </c>
      <c r="M1944" s="11" t="s">
        <v>10398</v>
      </c>
      <c r="N1944" s="10" t="s">
        <v>7677</v>
      </c>
      <c r="O1944" s="9" t="s">
        <v>7544</v>
      </c>
      <c r="P1944" s="10" t="s">
        <v>5510</v>
      </c>
      <c r="Q1944" s="9" t="s">
        <v>5511</v>
      </c>
      <c r="R1944" s="161" t="s">
        <v>7545</v>
      </c>
      <c r="S1944" s="10" t="s">
        <v>7</v>
      </c>
      <c r="T1944" s="9" t="s">
        <v>7655</v>
      </c>
      <c r="U1944" s="10" t="s">
        <v>1</v>
      </c>
      <c r="V1944" s="9">
        <v>1</v>
      </c>
      <c r="W1944" s="10">
        <v>47</v>
      </c>
      <c r="X1944" s="9" t="s">
        <v>5</v>
      </c>
      <c r="Y1944" s="8">
        <v>45333</v>
      </c>
      <c r="Z1944" s="7">
        <v>45262</v>
      </c>
      <c r="AA1944" s="8">
        <v>45323</v>
      </c>
      <c r="AB1944" s="7">
        <v>45323</v>
      </c>
      <c r="AC1944" s="6">
        <v>131</v>
      </c>
    </row>
    <row r="1945" spans="1:30" hidden="1">
      <c r="A1945" s="15" t="str">
        <f t="shared" ca="1" si="44"/>
        <v>Future PO</v>
      </c>
      <c r="B1945" s="40" t="str">
        <f ca="1">IFERROR(IF(FIND("TAMURA",UPPER(Q1945))&lt;&gt;0,"LOCAL PO &gt; 'TAMURA' ","ERRO Regra Tamura"),
IFERROR(IF(LOWER(S1945)="national","Local PO",
IF(YEAR(Z1945)&amp;TEXT(WEEKNUM(Z1945),"00")&lt;=YEAR(TODAY())&amp;TEXT(WEEKNUM(TODAY())  +1,"00"),"PO &gt; Ok",   "Future PO")),""))</f>
        <v>Future PO</v>
      </c>
      <c r="C1945" s="18" t="str">
        <f>IFERROR(IF(VLOOKUP(G1945&amp;P1945,'Troca PN'!A:G,5,0)&lt;&gt;0,"TEVE Troca de PN","  &gt; ERRO CHAVE SKU&amp;PN "),"")</f>
        <v/>
      </c>
      <c r="D1945" s="18" t="str">
        <f>IFERROR(IF(VLOOKUP(G1945&amp;P1945,'Troca PN'!A:G,5,0)&lt;&gt;0,VLOOKUP(P1945,'Troca PN'!C:G,2,0),"  &gt; ERRO CHAVE SKU&amp;PN "),P1945)</f>
        <v>39080357-001</v>
      </c>
      <c r="E1945" s="54">
        <f>IFERROR(ROUNDUP((AC1945/VLOOKUP(P1945,'Huawei BUn - JDI'!B:H,4,0))*VLOOKUP(P1945,'Huawei BUn - JDI'!B:H,7,0),0),
IFERROR(IF(AC1945/VLOOKUP(P1945,'Huawei BUn - JDI'!L:O,3,0)&lt;1,VLOOKUP(P1945,'Huawei BUn - JDI'!L:O,3,0),
IFERROR(IF(AC1945/VLOOKUP(P1945,'Huawei BUn - JDI'!L:O,3,0)&lt;&gt;ROUND(AC1945/VLOOKUP(P1945,'Huawei BUn - JDI'!L:O,3,0),0),ROUNDUP(AC1945/VLOOKUP(P1945,'Huawei BUn - JDI'!L:O,3,0),0),AC1945),AC1945)),AC1945))</f>
        <v>799</v>
      </c>
      <c r="F1945" s="17">
        <f>VLOOKUP(P1945,'Material Unit Price List'!A:D,3,0)</f>
        <v>0.31190000000000001</v>
      </c>
      <c r="G1945" s="1" t="str">
        <f>TRIM(MID(N1945,(FIND("]",N1945)+1),
(FIND("#",N1945)-1)-(FIND("]",N1945))))</f>
        <v>BSJ-4</v>
      </c>
      <c r="H1945" s="16" t="str">
        <f>IFERROR(VLOOKUP(P1945,'Huawei BUn - JDI'!B:H,1,0)&amp;" - has convertion, divide for - "&amp;VLOOKUP(P1945,'Huawei BUn - JDI'!B:H,4,0),
IFERROR(VLOOKUP(P1945,'Huawei BUn - JDI'!L:O,1,0)&amp;"- has MOQ of - "&amp;VLOOKUP(P1945,'Huawei BUn - JDI'!L:O,3,0)," Sem Conversão"))</f>
        <v xml:space="preserve"> Sem Conversão</v>
      </c>
      <c r="J1945" s="2" t="s">
        <v>4</v>
      </c>
      <c r="K1945" s="1" t="b">
        <v>1</v>
      </c>
      <c r="L1945" s="1" t="s">
        <v>8298</v>
      </c>
      <c r="M1945" s="11" t="s">
        <v>10399</v>
      </c>
      <c r="N1945" s="10" t="s">
        <v>7677</v>
      </c>
      <c r="O1945" s="9" t="s">
        <v>7544</v>
      </c>
      <c r="P1945" s="10" t="s">
        <v>5515</v>
      </c>
      <c r="Q1945" s="9" t="s">
        <v>8299</v>
      </c>
      <c r="R1945" s="161" t="s">
        <v>7545</v>
      </c>
      <c r="S1945" s="10" t="s">
        <v>7</v>
      </c>
      <c r="T1945" s="9" t="s">
        <v>7655</v>
      </c>
      <c r="U1945" s="10" t="s">
        <v>1</v>
      </c>
      <c r="V1945" s="9">
        <v>1</v>
      </c>
      <c r="W1945" s="10">
        <v>47</v>
      </c>
      <c r="X1945" s="9" t="s">
        <v>5</v>
      </c>
      <c r="Y1945" s="8">
        <v>45333</v>
      </c>
      <c r="Z1945" s="7">
        <v>45262</v>
      </c>
      <c r="AA1945" s="8">
        <v>45323</v>
      </c>
      <c r="AB1945" s="7">
        <v>45323</v>
      </c>
      <c r="AC1945" s="6">
        <v>799</v>
      </c>
    </row>
    <row r="1946" spans="1:30" hidden="1">
      <c r="A1946" s="15" t="str">
        <f t="shared" ca="1" si="44"/>
        <v>PO &gt; Ok</v>
      </c>
      <c r="B1946" s="40" t="s">
        <v>10768</v>
      </c>
      <c r="C1946" s="18" t="str">
        <f>IFERROR(IF(VLOOKUP(G1946&amp;P1946,'Troca PN'!A:G,5,0)&lt;&gt;0,"TEVE Troca de PN","  &gt; ERRO CHAVE SKU&amp;PN "),"")</f>
        <v/>
      </c>
      <c r="D1946" s="18" t="str">
        <f>IFERROR(IF(VLOOKUP(G1946&amp;P1946,'Troca PN'!A:G,5,0)&lt;&gt;0,VLOOKUP(P1946,'Troca PN'!C:G,2,0),"  &gt; ERRO CHAVE SKU&amp;PN "),P1946)</f>
        <v>39100109-001</v>
      </c>
      <c r="E1946" s="54">
        <f>IFERROR(ROUNDUP((AC1946/VLOOKUP(P1946,'Huawei BUn - JDI'!B:H,4,0))*VLOOKUP(P1946,'Huawei BUn - JDI'!B:H,7,0),0),
IFERROR(IF(AC1946/VLOOKUP(P1946,'Huawei BUn - JDI'!L:O,3,0)&lt;1,VLOOKUP(P1946,'Huawei BUn - JDI'!L:O,3,0),
IFERROR(IF(AC1946/VLOOKUP(P1946,'Huawei BUn - JDI'!L:O,3,0)&lt;&gt;ROUND(AC1946/VLOOKUP(P1946,'Huawei BUn - JDI'!L:O,3,0),0),ROUNDUP(AC1946/VLOOKUP(P1946,'Huawei BUn - JDI'!L:O,3,0),0),AC1946),AC1946)),AC1946))</f>
        <v>200</v>
      </c>
      <c r="F1946" s="17">
        <f>VLOOKUP(P1946,'Material Unit Price List'!A:D,3,0)</f>
        <v>2.8199999999999999E-2</v>
      </c>
      <c r="G1946" s="1" t="str">
        <f>TRIM(MID(N1946,(FIND("]",N1946)+1),
(FIND("#",N1946)-1)-(FIND("]",N1946))))</f>
        <v>VFF-3</v>
      </c>
      <c r="H1946" s="16" t="str">
        <f>IFERROR(VLOOKUP(P1946,'Huawei BUn - JDI'!B:H,1,0)&amp;" - has convertion, divide for - "&amp;VLOOKUP(P1946,'Huawei BUn - JDI'!B:H,4,0),
IFERROR(VLOOKUP(P1946,'Huawei BUn - JDI'!L:O,1,0)&amp;"- has MOQ of - "&amp;VLOOKUP(P1946,'Huawei BUn - JDI'!L:O,3,0)," Sem Conversão"))</f>
        <v xml:space="preserve"> Sem Conversão</v>
      </c>
      <c r="J1946" s="2" t="s">
        <v>4</v>
      </c>
      <c r="K1946" s="1" t="b">
        <v>1</v>
      </c>
      <c r="L1946" s="1" t="s">
        <v>8300</v>
      </c>
      <c r="M1946" s="11" t="s">
        <v>10400</v>
      </c>
      <c r="N1946" s="10" t="s">
        <v>7699</v>
      </c>
      <c r="O1946" s="9" t="s">
        <v>7544</v>
      </c>
      <c r="P1946" s="10" t="s">
        <v>5521</v>
      </c>
      <c r="Q1946" s="9" t="s">
        <v>5520</v>
      </c>
      <c r="R1946" s="161" t="s">
        <v>7545</v>
      </c>
      <c r="S1946" s="10" t="s">
        <v>7</v>
      </c>
      <c r="T1946" s="9" t="s">
        <v>7655</v>
      </c>
      <c r="U1946" s="10" t="s">
        <v>1</v>
      </c>
      <c r="V1946" s="9">
        <v>200</v>
      </c>
      <c r="W1946" s="10">
        <v>47</v>
      </c>
      <c r="X1946" s="9" t="s">
        <v>5</v>
      </c>
      <c r="Y1946" s="8">
        <v>45294</v>
      </c>
      <c r="Z1946" s="7">
        <v>45231</v>
      </c>
      <c r="AA1946" s="8">
        <v>45292</v>
      </c>
      <c r="AB1946" s="7">
        <v>45292</v>
      </c>
      <c r="AC1946" s="6">
        <v>200</v>
      </c>
    </row>
    <row r="1947" spans="1:30" hidden="1">
      <c r="A1947" s="15" t="str">
        <f t="shared" ca="1" si="44"/>
        <v>PO &gt; Ok</v>
      </c>
      <c r="B1947" s="40" t="s">
        <v>10768</v>
      </c>
      <c r="C1947" s="18" t="str">
        <f>IFERROR(IF(VLOOKUP(G1947&amp;P1947,'Troca PN'!A:G,5,0)&lt;&gt;0,"TEVE Troca de PN","  &gt; ERRO CHAVE SKU&amp;PN "),"")</f>
        <v/>
      </c>
      <c r="D1947" s="18" t="str">
        <f>IFERROR(IF(VLOOKUP(G1947&amp;P1947,'Troca PN'!A:G,5,0)&lt;&gt;0,VLOOKUP(P1947,'Troca PN'!C:G,2,0),"  &gt; ERRO CHAVE SKU&amp;PN "),P1947)</f>
        <v>39100109-001</v>
      </c>
      <c r="E1947" s="54">
        <f>IFERROR(ROUNDUP((AC1947/VLOOKUP(P1947,'Huawei BUn - JDI'!B:H,4,0))*VLOOKUP(P1947,'Huawei BUn - JDI'!B:H,7,0),0),
IFERROR(IF(AC1947/VLOOKUP(P1947,'Huawei BUn - JDI'!L:O,3,0)&lt;1,VLOOKUP(P1947,'Huawei BUn - JDI'!L:O,3,0),
IFERROR(IF(AC1947/VLOOKUP(P1947,'Huawei BUn - JDI'!L:O,3,0)&lt;&gt;ROUND(AC1947/VLOOKUP(P1947,'Huawei BUn - JDI'!L:O,3,0),0),ROUNDUP(AC1947/VLOOKUP(P1947,'Huawei BUn - JDI'!L:O,3,0),0),AC1947),AC1947)),AC1947))</f>
        <v>1000</v>
      </c>
      <c r="F1947" s="17">
        <f>VLOOKUP(P1947,'Material Unit Price List'!A:D,3,0)</f>
        <v>2.8199999999999999E-2</v>
      </c>
      <c r="G1947" s="1" t="str">
        <f>TRIM(MID(N1947,(FIND("]",N1947)+1),
(FIND("#",N1947)-1)-(FIND("]",N1947))))</f>
        <v>VFF-3</v>
      </c>
      <c r="H1947" s="16" t="str">
        <f>IFERROR(VLOOKUP(P1947,'Huawei BUn - JDI'!B:H,1,0)&amp;" - has convertion, divide for - "&amp;VLOOKUP(P1947,'Huawei BUn - JDI'!B:H,4,0),
IFERROR(VLOOKUP(P1947,'Huawei BUn - JDI'!L:O,1,0)&amp;"- has MOQ of - "&amp;VLOOKUP(P1947,'Huawei BUn - JDI'!L:O,3,0)," Sem Conversão"))</f>
        <v xml:space="preserve"> Sem Conversão</v>
      </c>
      <c r="J1947" s="2" t="s">
        <v>4</v>
      </c>
      <c r="K1947" s="1" t="b">
        <v>1</v>
      </c>
      <c r="L1947" s="1" t="s">
        <v>8300</v>
      </c>
      <c r="M1947" s="11" t="s">
        <v>10401</v>
      </c>
      <c r="N1947" s="10" t="s">
        <v>7703</v>
      </c>
      <c r="O1947" s="9" t="s">
        <v>7544</v>
      </c>
      <c r="P1947" s="10" t="s">
        <v>5521</v>
      </c>
      <c r="Q1947" s="9" t="s">
        <v>5520</v>
      </c>
      <c r="R1947" s="161" t="s">
        <v>7545</v>
      </c>
      <c r="S1947" s="10" t="s">
        <v>7</v>
      </c>
      <c r="T1947" s="9" t="s">
        <v>7655</v>
      </c>
      <c r="U1947" s="10" t="s">
        <v>1</v>
      </c>
      <c r="V1947" s="9">
        <v>200</v>
      </c>
      <c r="W1947" s="10">
        <v>47</v>
      </c>
      <c r="X1947" s="9" t="s">
        <v>5</v>
      </c>
      <c r="Y1947" s="8">
        <v>45295</v>
      </c>
      <c r="Z1947" s="7">
        <v>45231</v>
      </c>
      <c r="AA1947" s="8">
        <v>45292</v>
      </c>
      <c r="AB1947" s="7">
        <v>45292</v>
      </c>
      <c r="AC1947" s="6">
        <v>1000</v>
      </c>
    </row>
    <row r="1948" spans="1:30" hidden="1">
      <c r="A1948" s="15" t="str">
        <f t="shared" ca="1" si="44"/>
        <v>PO &gt; Ok</v>
      </c>
      <c r="B1948" s="40" t="s">
        <v>10768</v>
      </c>
      <c r="C1948" s="18" t="str">
        <f>IFERROR(IF(VLOOKUP(G1948&amp;P1948,'Troca PN'!A:G,5,0)&lt;&gt;0,"TEVE Troca de PN","  &gt; ERRO CHAVE SKU&amp;PN "),"")</f>
        <v/>
      </c>
      <c r="D1948" s="18" t="str">
        <f>IFERROR(IF(VLOOKUP(G1948&amp;P1948,'Troca PN'!A:G,5,0)&lt;&gt;0,VLOOKUP(P1948,'Troca PN'!C:G,2,0),"  &gt; ERRO CHAVE SKU&amp;PN "),P1948)</f>
        <v>39100109-001</v>
      </c>
      <c r="E1948" s="54">
        <f>IFERROR(ROUNDUP((AC1948/VLOOKUP(P1948,'Huawei BUn - JDI'!B:H,4,0))*VLOOKUP(P1948,'Huawei BUn - JDI'!B:H,7,0),0),
IFERROR(IF(AC1948/VLOOKUP(P1948,'Huawei BUn - JDI'!L:O,3,0)&lt;1,VLOOKUP(P1948,'Huawei BUn - JDI'!L:O,3,0),
IFERROR(IF(AC1948/VLOOKUP(P1948,'Huawei BUn - JDI'!L:O,3,0)&lt;&gt;ROUND(AC1948/VLOOKUP(P1948,'Huawei BUn - JDI'!L:O,3,0),0),ROUNDUP(AC1948/VLOOKUP(P1948,'Huawei BUn - JDI'!L:O,3,0),0),AC1948),AC1948)),AC1948))</f>
        <v>400</v>
      </c>
      <c r="F1948" s="17">
        <f>VLOOKUP(P1948,'Material Unit Price List'!A:D,3,0)</f>
        <v>2.8199999999999999E-2</v>
      </c>
      <c r="G1948" s="1" t="str">
        <f>TRIM(MID(N1948,(FIND("]",N1948)+1),
(FIND("#",N1948)-1)-(FIND("]",N1948))))</f>
        <v>VFF-3</v>
      </c>
      <c r="H1948" s="16" t="str">
        <f>IFERROR(VLOOKUP(P1948,'Huawei BUn - JDI'!B:H,1,0)&amp;" - has convertion, divide for - "&amp;VLOOKUP(P1948,'Huawei BUn - JDI'!B:H,4,0),
IFERROR(VLOOKUP(P1948,'Huawei BUn - JDI'!L:O,1,0)&amp;"- has MOQ of - "&amp;VLOOKUP(P1948,'Huawei BUn - JDI'!L:O,3,0)," Sem Conversão"))</f>
        <v xml:space="preserve"> Sem Conversão</v>
      </c>
      <c r="J1948" s="2" t="s">
        <v>4</v>
      </c>
      <c r="K1948" s="1" t="b">
        <v>1</v>
      </c>
      <c r="L1948" s="1" t="s">
        <v>8300</v>
      </c>
      <c r="M1948" s="11" t="s">
        <v>10402</v>
      </c>
      <c r="N1948" s="10" t="s">
        <v>7703</v>
      </c>
      <c r="O1948" s="9" t="s">
        <v>7544</v>
      </c>
      <c r="P1948" s="10" t="s">
        <v>5521</v>
      </c>
      <c r="Q1948" s="9" t="s">
        <v>5520</v>
      </c>
      <c r="R1948" s="161" t="s">
        <v>7545</v>
      </c>
      <c r="S1948" s="10" t="s">
        <v>7</v>
      </c>
      <c r="T1948" s="9" t="s">
        <v>7655</v>
      </c>
      <c r="U1948" s="10" t="s">
        <v>1</v>
      </c>
      <c r="V1948" s="9">
        <v>200</v>
      </c>
      <c r="W1948" s="10">
        <v>47</v>
      </c>
      <c r="X1948" s="9" t="s">
        <v>5</v>
      </c>
      <c r="Y1948" s="8">
        <v>45296</v>
      </c>
      <c r="Z1948" s="7">
        <v>45231</v>
      </c>
      <c r="AA1948" s="8">
        <v>45292</v>
      </c>
      <c r="AB1948" s="7">
        <v>45292</v>
      </c>
      <c r="AC1948" s="6">
        <v>400</v>
      </c>
    </row>
    <row r="1949" spans="1:30" hidden="1">
      <c r="A1949" s="15" t="str">
        <f t="shared" ca="1" si="44"/>
        <v>PO &gt; Ok</v>
      </c>
      <c r="B1949" s="40" t="s">
        <v>10768</v>
      </c>
      <c r="C1949" s="18" t="str">
        <f>IFERROR(IF(VLOOKUP(G1949&amp;P1949,'Troca PN'!A:G,5,0)&lt;&gt;0,"TEVE Troca de PN","  &gt; ERRO CHAVE SKU&amp;PN "),"")</f>
        <v/>
      </c>
      <c r="D1949" s="18" t="str">
        <f>IFERROR(IF(VLOOKUP(G1949&amp;P1949,'Troca PN'!A:G,5,0)&lt;&gt;0,VLOOKUP(P1949,'Troca PN'!C:G,2,0),"  &gt; ERRO CHAVE SKU&amp;PN "),P1949)</f>
        <v>39100109-001</v>
      </c>
      <c r="E1949" s="54">
        <f>IFERROR(ROUNDUP((AC1949/VLOOKUP(P1949,'Huawei BUn - JDI'!B:H,4,0))*VLOOKUP(P1949,'Huawei BUn - JDI'!B:H,7,0),0),
IFERROR(IF(AC1949/VLOOKUP(P1949,'Huawei BUn - JDI'!L:O,3,0)&lt;1,VLOOKUP(P1949,'Huawei BUn - JDI'!L:O,3,0),
IFERROR(IF(AC1949/VLOOKUP(P1949,'Huawei BUn - JDI'!L:O,3,0)&lt;&gt;ROUND(AC1949/VLOOKUP(P1949,'Huawei BUn - JDI'!L:O,3,0),0),ROUNDUP(AC1949/VLOOKUP(P1949,'Huawei BUn - JDI'!L:O,3,0),0),AC1949),AC1949)),AC1949))</f>
        <v>200</v>
      </c>
      <c r="F1949" s="17">
        <f>VLOOKUP(P1949,'Material Unit Price List'!A:D,3,0)</f>
        <v>2.8199999999999999E-2</v>
      </c>
      <c r="G1949" s="1" t="str">
        <f>TRIM(MID(N1949,(FIND("]",N1949)+1),
(FIND("#",N1949)-1)-(FIND("]",N1949))))</f>
        <v>TVH-3</v>
      </c>
      <c r="H1949" s="16" t="str">
        <f>IFERROR(VLOOKUP(P1949,'Huawei BUn - JDI'!B:H,1,0)&amp;" - has convertion, divide for - "&amp;VLOOKUP(P1949,'Huawei BUn - JDI'!B:H,4,0),
IFERROR(VLOOKUP(P1949,'Huawei BUn - JDI'!L:O,1,0)&amp;"- has MOQ of - "&amp;VLOOKUP(P1949,'Huawei BUn - JDI'!L:O,3,0)," Sem Conversão"))</f>
        <v xml:space="preserve"> Sem Conversão</v>
      </c>
      <c r="J1949" s="2" t="s">
        <v>4</v>
      </c>
      <c r="K1949" s="1" t="b">
        <v>1</v>
      </c>
      <c r="L1949" s="1" t="s">
        <v>8300</v>
      </c>
      <c r="M1949" s="11" t="s">
        <v>10403</v>
      </c>
      <c r="N1949" s="10" t="s">
        <v>7665</v>
      </c>
      <c r="O1949" s="9" t="s">
        <v>7544</v>
      </c>
      <c r="P1949" s="10" t="s">
        <v>5521</v>
      </c>
      <c r="Q1949" s="9" t="s">
        <v>5520</v>
      </c>
      <c r="R1949" s="161" t="s">
        <v>7545</v>
      </c>
      <c r="S1949" s="10" t="s">
        <v>7</v>
      </c>
      <c r="T1949" s="9" t="s">
        <v>7655</v>
      </c>
      <c r="U1949" s="10" t="s">
        <v>1</v>
      </c>
      <c r="V1949" s="9">
        <v>200</v>
      </c>
      <c r="W1949" s="10">
        <v>47</v>
      </c>
      <c r="X1949" s="9" t="s">
        <v>5</v>
      </c>
      <c r="Y1949" s="8">
        <v>45292</v>
      </c>
      <c r="Z1949" s="7">
        <v>45231</v>
      </c>
      <c r="AA1949" s="8">
        <v>45292</v>
      </c>
      <c r="AB1949" s="7">
        <v>45292</v>
      </c>
      <c r="AC1949" s="6">
        <v>200</v>
      </c>
    </row>
    <row r="1950" spans="1:30" hidden="1">
      <c r="A1950" s="15" t="str">
        <f t="shared" ca="1" si="44"/>
        <v>Future PO</v>
      </c>
      <c r="B1950" s="40" t="str">
        <f ca="1">IFERROR(IF(FIND("TAMURA",UPPER(Q1950))&lt;&gt;0,"LOCAL PO &gt; 'TAMURA' ","ERRO Regra Tamura"),
IFERROR(IF(LOWER(S1950)="national","Local PO",
IF(YEAR(Z1950)&amp;TEXT(WEEKNUM(Z1950),"00")&lt;=YEAR(TODAY())&amp;TEXT(WEEKNUM(TODAY())  +1,"00"),"PO &gt; Ok",   "Future PO")),""))</f>
        <v>Future PO</v>
      </c>
      <c r="C1950" s="18" t="str">
        <f>IFERROR(IF(VLOOKUP(G1950&amp;P1950,'Troca PN'!A:G,5,0)&lt;&gt;0,"TEVE Troca de PN","  &gt; ERRO CHAVE SKU&amp;PN "),"")</f>
        <v/>
      </c>
      <c r="D1950" s="18" t="str">
        <f>IFERROR(IF(VLOOKUP(G1950&amp;P1950,'Troca PN'!A:G,5,0)&lt;&gt;0,VLOOKUP(P1950,'Troca PN'!C:G,2,0),"  &gt; ERRO CHAVE SKU&amp;PN "),P1950)</f>
        <v>39100109-001</v>
      </c>
      <c r="E1950" s="54">
        <f>IFERROR(ROUNDUP((AC1950/VLOOKUP(P1950,'Huawei BUn - JDI'!B:H,4,0))*VLOOKUP(P1950,'Huawei BUn - JDI'!B:H,7,0),0),
IFERROR(IF(AC1950/VLOOKUP(P1950,'Huawei BUn - JDI'!L:O,3,0)&lt;1,VLOOKUP(P1950,'Huawei BUn - JDI'!L:O,3,0),
IFERROR(IF(AC1950/VLOOKUP(P1950,'Huawei BUn - JDI'!L:O,3,0)&lt;&gt;ROUND(AC1950/VLOOKUP(P1950,'Huawei BUn - JDI'!L:O,3,0),0),ROUNDUP(AC1950/VLOOKUP(P1950,'Huawei BUn - JDI'!L:O,3,0),0),AC1950),AC1950)),AC1950))</f>
        <v>1000</v>
      </c>
      <c r="F1950" s="17">
        <f>VLOOKUP(P1950,'Material Unit Price List'!A:D,3,0)</f>
        <v>2.8199999999999999E-2</v>
      </c>
      <c r="G1950" s="1" t="str">
        <f>TRIM(MID(N1950,(FIND("]",N1950)+1),
(FIND("#",N1950)-1)-(FIND("]",N1950))))</f>
        <v>VFF-3</v>
      </c>
      <c r="H1950" s="16" t="str">
        <f>IFERROR(VLOOKUP(P1950,'Huawei BUn - JDI'!B:H,1,0)&amp;" - has convertion, divide for - "&amp;VLOOKUP(P1950,'Huawei BUn - JDI'!B:H,4,0),
IFERROR(VLOOKUP(P1950,'Huawei BUn - JDI'!L:O,1,0)&amp;"- has MOQ of - "&amp;VLOOKUP(P1950,'Huawei BUn - JDI'!L:O,3,0)," Sem Conversão"))</f>
        <v xml:space="preserve"> Sem Conversão</v>
      </c>
      <c r="J1950" s="2" t="s">
        <v>4</v>
      </c>
      <c r="K1950" s="1" t="b">
        <v>1</v>
      </c>
      <c r="L1950" s="1" t="s">
        <v>8300</v>
      </c>
      <c r="M1950" s="11" t="s">
        <v>10404</v>
      </c>
      <c r="N1950" s="10" t="s">
        <v>7656</v>
      </c>
      <c r="O1950" s="9" t="s">
        <v>7544</v>
      </c>
      <c r="P1950" s="10" t="s">
        <v>5521</v>
      </c>
      <c r="Q1950" s="9" t="s">
        <v>5520</v>
      </c>
      <c r="R1950" s="161" t="s">
        <v>7545</v>
      </c>
      <c r="S1950" s="10" t="s">
        <v>7</v>
      </c>
      <c r="T1950" s="9" t="s">
        <v>7655</v>
      </c>
      <c r="U1950" s="10" t="s">
        <v>1</v>
      </c>
      <c r="V1950" s="9">
        <v>200</v>
      </c>
      <c r="W1950" s="10">
        <v>47</v>
      </c>
      <c r="X1950" s="9" t="s">
        <v>5</v>
      </c>
      <c r="Y1950" s="8">
        <v>45324</v>
      </c>
      <c r="Z1950" s="7">
        <v>45262</v>
      </c>
      <c r="AA1950" s="8">
        <v>45323</v>
      </c>
      <c r="AB1950" s="7">
        <v>45323</v>
      </c>
      <c r="AC1950" s="6">
        <v>1000</v>
      </c>
    </row>
    <row r="1951" spans="1:30" hidden="1">
      <c r="A1951" s="15" t="str">
        <f t="shared" ca="1" si="44"/>
        <v>Future PO</v>
      </c>
      <c r="B1951" s="40" t="str">
        <f ca="1">IFERROR(IF(FIND("TAMURA",UPPER(Q1951))&lt;&gt;0,"LOCAL PO &gt; 'TAMURA' ","ERRO Regra Tamura"),
IFERROR(IF(LOWER(S1951)="national","Local PO",
IF(YEAR(Z1951)&amp;TEXT(WEEKNUM(Z1951),"00")&lt;=YEAR(TODAY())&amp;TEXT(WEEKNUM(TODAY())  +1,"00"),"PO &gt; Ok",   "Future PO")),""))</f>
        <v>Future PO</v>
      </c>
      <c r="C1951" s="18" t="str">
        <f>IFERROR(IF(VLOOKUP(G1951&amp;P1951,'Troca PN'!A:G,5,0)&lt;&gt;0,"TEVE Troca de PN","  &gt; ERRO CHAVE SKU&amp;PN "),"")</f>
        <v/>
      </c>
      <c r="D1951" s="18" t="str">
        <f>IFERROR(IF(VLOOKUP(G1951&amp;P1951,'Troca PN'!A:G,5,0)&lt;&gt;0,VLOOKUP(P1951,'Troca PN'!C:G,2,0),"  &gt; ERRO CHAVE SKU&amp;PN "),P1951)</f>
        <v>39100109-001</v>
      </c>
      <c r="E1951" s="54">
        <f>IFERROR(ROUNDUP((AC1951/VLOOKUP(P1951,'Huawei BUn - JDI'!B:H,4,0))*VLOOKUP(P1951,'Huawei BUn - JDI'!B:H,7,0),0),
IFERROR(IF(AC1951/VLOOKUP(P1951,'Huawei BUn - JDI'!L:O,3,0)&lt;1,VLOOKUP(P1951,'Huawei BUn - JDI'!L:O,3,0),
IFERROR(IF(AC1951/VLOOKUP(P1951,'Huawei BUn - JDI'!L:O,3,0)&lt;&gt;ROUND(AC1951/VLOOKUP(P1951,'Huawei BUn - JDI'!L:O,3,0),0),ROUNDUP(AC1951/VLOOKUP(P1951,'Huawei BUn - JDI'!L:O,3,0),0),AC1951),AC1951)),AC1951))</f>
        <v>1000</v>
      </c>
      <c r="F1951" s="17">
        <f>VLOOKUP(P1951,'Material Unit Price List'!A:D,3,0)</f>
        <v>2.8199999999999999E-2</v>
      </c>
      <c r="G1951" s="1" t="str">
        <f>TRIM(MID(N1951,(FIND("]",N1951)+1),
(FIND("#",N1951)-1)-(FIND("]",N1951))))</f>
        <v>VFF-3</v>
      </c>
      <c r="H1951" s="16" t="str">
        <f>IFERROR(VLOOKUP(P1951,'Huawei BUn - JDI'!B:H,1,0)&amp;" - has convertion, divide for - "&amp;VLOOKUP(P1951,'Huawei BUn - JDI'!B:H,4,0),
IFERROR(VLOOKUP(P1951,'Huawei BUn - JDI'!L:O,1,0)&amp;"- has MOQ of - "&amp;VLOOKUP(P1951,'Huawei BUn - JDI'!L:O,3,0)," Sem Conversão"))</f>
        <v xml:space="preserve"> Sem Conversão</v>
      </c>
      <c r="J1951" s="2" t="s">
        <v>4</v>
      </c>
      <c r="K1951" s="1" t="b">
        <v>1</v>
      </c>
      <c r="L1951" s="1" t="s">
        <v>8300</v>
      </c>
      <c r="M1951" s="11" t="s">
        <v>10405</v>
      </c>
      <c r="N1951" s="10" t="s">
        <v>7656</v>
      </c>
      <c r="O1951" s="9" t="s">
        <v>7544</v>
      </c>
      <c r="P1951" s="10" t="s">
        <v>5521</v>
      </c>
      <c r="Q1951" s="9" t="s">
        <v>5520</v>
      </c>
      <c r="R1951" s="161" t="s">
        <v>7545</v>
      </c>
      <c r="S1951" s="10" t="s">
        <v>7</v>
      </c>
      <c r="T1951" s="9" t="s">
        <v>7655</v>
      </c>
      <c r="U1951" s="10" t="s">
        <v>1</v>
      </c>
      <c r="V1951" s="9">
        <v>200</v>
      </c>
      <c r="W1951" s="10">
        <v>47</v>
      </c>
      <c r="X1951" s="9" t="s">
        <v>5</v>
      </c>
      <c r="Y1951" s="8">
        <v>45325</v>
      </c>
      <c r="Z1951" s="7">
        <v>45262</v>
      </c>
      <c r="AA1951" s="8">
        <v>45323</v>
      </c>
      <c r="AB1951" s="7">
        <v>45323</v>
      </c>
      <c r="AC1951" s="6">
        <v>1000</v>
      </c>
    </row>
    <row r="1952" spans="1:30" hidden="1">
      <c r="A1952" s="15" t="str">
        <f t="shared" ca="1" si="44"/>
        <v>Future PO</v>
      </c>
      <c r="B1952" s="40" t="str">
        <f ca="1">IFERROR(IF(FIND("TAMURA",UPPER(Q1952))&lt;&gt;0,"LOCAL PO &gt; 'TAMURA' ","ERRO Regra Tamura"),
IFERROR(IF(LOWER(S1952)="national","Local PO",
IF(YEAR(Z1952)&amp;TEXT(WEEKNUM(Z1952),"00")&lt;=YEAR(TODAY())&amp;TEXT(WEEKNUM(TODAY())  +1,"00"),"PO &gt; Ok",   "Future PO")),""))</f>
        <v>Future PO</v>
      </c>
      <c r="C1952" s="18" t="str">
        <f>IFERROR(IF(VLOOKUP(G1952&amp;P1952,'Troca PN'!A:G,5,0)&lt;&gt;0,"TEVE Troca de PN","  &gt; ERRO CHAVE SKU&amp;PN "),"")</f>
        <v/>
      </c>
      <c r="D1952" s="18" t="str">
        <f>IFERROR(IF(VLOOKUP(G1952&amp;P1952,'Troca PN'!A:G,5,0)&lt;&gt;0,VLOOKUP(P1952,'Troca PN'!C:G,2,0),"  &gt; ERRO CHAVE SKU&amp;PN "),P1952)</f>
        <v>39100109-001</v>
      </c>
      <c r="E1952" s="54">
        <f>IFERROR(ROUNDUP((AC1952/VLOOKUP(P1952,'Huawei BUn - JDI'!B:H,4,0))*VLOOKUP(P1952,'Huawei BUn - JDI'!B:H,7,0),0),
IFERROR(IF(AC1952/VLOOKUP(P1952,'Huawei BUn - JDI'!L:O,3,0)&lt;1,VLOOKUP(P1952,'Huawei BUn - JDI'!L:O,3,0),
IFERROR(IF(AC1952/VLOOKUP(P1952,'Huawei BUn - JDI'!L:O,3,0)&lt;&gt;ROUND(AC1952/VLOOKUP(P1952,'Huawei BUn - JDI'!L:O,3,0),0),ROUNDUP(AC1952/VLOOKUP(P1952,'Huawei BUn - JDI'!L:O,3,0),0),AC1952),AC1952)),AC1952))</f>
        <v>1000</v>
      </c>
      <c r="F1952" s="17">
        <f>VLOOKUP(P1952,'Material Unit Price List'!A:D,3,0)</f>
        <v>2.8199999999999999E-2</v>
      </c>
      <c r="G1952" s="1" t="str">
        <f>TRIM(MID(N1952,(FIND("]",N1952)+1),
(FIND("#",N1952)-1)-(FIND("]",N1952))))</f>
        <v>VFF-3</v>
      </c>
      <c r="H1952" s="16" t="str">
        <f>IFERROR(VLOOKUP(P1952,'Huawei BUn - JDI'!B:H,1,0)&amp;" - has convertion, divide for - "&amp;VLOOKUP(P1952,'Huawei BUn - JDI'!B:H,4,0),
IFERROR(VLOOKUP(P1952,'Huawei BUn - JDI'!L:O,1,0)&amp;"- has MOQ of - "&amp;VLOOKUP(P1952,'Huawei BUn - JDI'!L:O,3,0)," Sem Conversão"))</f>
        <v xml:space="preserve"> Sem Conversão</v>
      </c>
      <c r="J1952" s="2" t="s">
        <v>4</v>
      </c>
      <c r="K1952" s="1" t="b">
        <v>1</v>
      </c>
      <c r="L1952" s="1" t="s">
        <v>8300</v>
      </c>
      <c r="M1952" s="11" t="s">
        <v>10406</v>
      </c>
      <c r="N1952" s="10" t="s">
        <v>7670</v>
      </c>
      <c r="O1952" s="9" t="s">
        <v>7544</v>
      </c>
      <c r="P1952" s="10" t="s">
        <v>5521</v>
      </c>
      <c r="Q1952" s="9" t="s">
        <v>5520</v>
      </c>
      <c r="R1952" s="161" t="s">
        <v>7545</v>
      </c>
      <c r="S1952" s="10" t="s">
        <v>7</v>
      </c>
      <c r="T1952" s="9" t="s">
        <v>7655</v>
      </c>
      <c r="U1952" s="10" t="s">
        <v>1</v>
      </c>
      <c r="V1952" s="9">
        <v>200</v>
      </c>
      <c r="W1952" s="10">
        <v>47</v>
      </c>
      <c r="X1952" s="9" t="s">
        <v>5</v>
      </c>
      <c r="Y1952" s="8">
        <v>45326</v>
      </c>
      <c r="Z1952" s="7">
        <v>45262</v>
      </c>
      <c r="AA1952" s="8">
        <v>45323</v>
      </c>
      <c r="AB1952" s="7">
        <v>45323</v>
      </c>
      <c r="AC1952" s="6">
        <v>1000</v>
      </c>
    </row>
    <row r="1953" spans="1:30" hidden="1">
      <c r="A1953" s="15" t="str">
        <f t="shared" ca="1" si="44"/>
        <v>Future PO</v>
      </c>
      <c r="B1953" s="40" t="str">
        <f ca="1">IFERROR(IF(FIND("TAMURA",UPPER(Q1953))&lt;&gt;0,"LOCAL PO &gt; 'TAMURA' ","ERRO Regra Tamura"),
IFERROR(IF(LOWER(S1953)="national","Local PO",
IF(YEAR(Z1953)&amp;TEXT(WEEKNUM(Z1953),"00")&lt;=YEAR(TODAY())&amp;TEXT(WEEKNUM(TODAY())  +1,"00"),"PO &gt; Ok",   "Future PO")),""))</f>
        <v>Future PO</v>
      </c>
      <c r="C1953" s="18" t="str">
        <f>IFERROR(IF(VLOOKUP(G1953&amp;P1953,'Troca PN'!A:G,5,0)&lt;&gt;0,"TEVE Troca de PN","  &gt; ERRO CHAVE SKU&amp;PN "),"")</f>
        <v/>
      </c>
      <c r="D1953" s="18" t="str">
        <f>IFERROR(IF(VLOOKUP(G1953&amp;P1953,'Troca PN'!A:G,5,0)&lt;&gt;0,VLOOKUP(P1953,'Troca PN'!C:G,2,0),"  &gt; ERRO CHAVE SKU&amp;PN "),P1953)</f>
        <v>39100109-001</v>
      </c>
      <c r="E1953" s="54">
        <f>IFERROR(ROUNDUP((AC1953/VLOOKUP(P1953,'Huawei BUn - JDI'!B:H,4,0))*VLOOKUP(P1953,'Huawei BUn - JDI'!B:H,7,0),0),
IFERROR(IF(AC1953/VLOOKUP(P1953,'Huawei BUn - JDI'!L:O,3,0)&lt;1,VLOOKUP(P1953,'Huawei BUn - JDI'!L:O,3,0),
IFERROR(IF(AC1953/VLOOKUP(P1953,'Huawei BUn - JDI'!L:O,3,0)&lt;&gt;ROUND(AC1953/VLOOKUP(P1953,'Huawei BUn - JDI'!L:O,3,0),0),ROUNDUP(AC1953/VLOOKUP(P1953,'Huawei BUn - JDI'!L:O,3,0),0),AC1953),AC1953)),AC1953))</f>
        <v>400</v>
      </c>
      <c r="F1953" s="17">
        <f>VLOOKUP(P1953,'Material Unit Price List'!A:D,3,0)</f>
        <v>2.8199999999999999E-2</v>
      </c>
      <c r="G1953" s="1" t="str">
        <f>TRIM(MID(N1953,(FIND("]",N1953)+1),
(FIND("#",N1953)-1)-(FIND("]",N1953))))</f>
        <v>VFF-3</v>
      </c>
      <c r="H1953" s="16" t="str">
        <f>IFERROR(VLOOKUP(P1953,'Huawei BUn - JDI'!B:H,1,0)&amp;" - has convertion, divide for - "&amp;VLOOKUP(P1953,'Huawei BUn - JDI'!B:H,4,0),
IFERROR(VLOOKUP(P1953,'Huawei BUn - JDI'!L:O,1,0)&amp;"- has MOQ of - "&amp;VLOOKUP(P1953,'Huawei BUn - JDI'!L:O,3,0)," Sem Conversão"))</f>
        <v xml:space="preserve"> Sem Conversão</v>
      </c>
      <c r="J1953" s="2" t="s">
        <v>4</v>
      </c>
      <c r="K1953" s="1" t="b">
        <v>1</v>
      </c>
      <c r="L1953" s="1" t="s">
        <v>8300</v>
      </c>
      <c r="M1953" s="11" t="s">
        <v>10407</v>
      </c>
      <c r="N1953" s="10" t="s">
        <v>7670</v>
      </c>
      <c r="O1953" s="9" t="s">
        <v>7544</v>
      </c>
      <c r="P1953" s="10" t="s">
        <v>5521</v>
      </c>
      <c r="Q1953" s="9" t="s">
        <v>5520</v>
      </c>
      <c r="R1953" s="161" t="s">
        <v>7545</v>
      </c>
      <c r="S1953" s="10" t="s">
        <v>7</v>
      </c>
      <c r="T1953" s="9" t="s">
        <v>7655</v>
      </c>
      <c r="U1953" s="10" t="s">
        <v>1</v>
      </c>
      <c r="V1953" s="9">
        <v>200</v>
      </c>
      <c r="W1953" s="10">
        <v>47</v>
      </c>
      <c r="X1953" s="9" t="s">
        <v>5</v>
      </c>
      <c r="Y1953" s="8">
        <v>45327</v>
      </c>
      <c r="Z1953" s="7">
        <v>45262</v>
      </c>
      <c r="AA1953" s="8">
        <v>45323</v>
      </c>
      <c r="AB1953" s="7">
        <v>45323</v>
      </c>
      <c r="AC1953" s="6">
        <v>400</v>
      </c>
    </row>
    <row r="1954" spans="1:30" hidden="1">
      <c r="A1954" s="15" t="str">
        <f t="shared" ca="1" si="44"/>
        <v>Future PO</v>
      </c>
      <c r="B1954" s="40" t="str">
        <f ca="1">IFERROR(IF(FIND("TAMURA",UPPER(Q1954))&lt;&gt;0,"LOCAL PO &gt; 'TAMURA' ","ERRO Regra Tamura"),
IFERROR(IF(LOWER(S1954)="national","Local PO",
IF(YEAR(Z1954)&amp;TEXT(WEEKNUM(Z1954),"00")&lt;=YEAR(TODAY())&amp;TEXT(WEEKNUM(TODAY())  +1,"00"),"PO &gt; Ok",   "Future PO")),""))</f>
        <v>Future PO</v>
      </c>
      <c r="C1954" s="18" t="str">
        <f>IFERROR(IF(VLOOKUP(G1954&amp;P1954,'Troca PN'!A:G,5,0)&lt;&gt;0,"TEVE Troca de PN","  &gt; ERRO CHAVE SKU&amp;PN "),"")</f>
        <v/>
      </c>
      <c r="D1954" s="18" t="str">
        <f>IFERROR(IF(VLOOKUP(G1954&amp;P1954,'Troca PN'!A:G,5,0)&lt;&gt;0,VLOOKUP(P1954,'Troca PN'!C:G,2,0),"  &gt; ERRO CHAVE SKU&amp;PN "),P1954)</f>
        <v>39100109-001</v>
      </c>
      <c r="E1954" s="54">
        <f>IFERROR(ROUNDUP((AC1954/VLOOKUP(P1954,'Huawei BUn - JDI'!B:H,4,0))*VLOOKUP(P1954,'Huawei BUn - JDI'!B:H,7,0),0),
IFERROR(IF(AC1954/VLOOKUP(P1954,'Huawei BUn - JDI'!L:O,3,0)&lt;1,VLOOKUP(P1954,'Huawei BUn - JDI'!L:O,3,0),
IFERROR(IF(AC1954/VLOOKUP(P1954,'Huawei BUn - JDI'!L:O,3,0)&lt;&gt;ROUND(AC1954/VLOOKUP(P1954,'Huawei BUn - JDI'!L:O,3,0),0),ROUNDUP(AC1954/VLOOKUP(P1954,'Huawei BUn - JDI'!L:O,3,0),0),AC1954),AC1954)),AC1954))</f>
        <v>68</v>
      </c>
      <c r="F1954" s="17">
        <f>VLOOKUP(P1954,'Material Unit Price List'!A:D,3,0)</f>
        <v>2.8199999999999999E-2</v>
      </c>
      <c r="G1954" s="1" t="str">
        <f>TRIM(MID(N1954,(FIND("]",N1954)+1),
(FIND("#",N1954)-1)-(FIND("]",N1954))))</f>
        <v>TVH-3</v>
      </c>
      <c r="H1954" s="16" t="str">
        <f>IFERROR(VLOOKUP(P1954,'Huawei BUn - JDI'!B:H,1,0)&amp;" - has convertion, divide for - "&amp;VLOOKUP(P1954,'Huawei BUn - JDI'!B:H,4,0),
IFERROR(VLOOKUP(P1954,'Huawei BUn - JDI'!L:O,1,0)&amp;"- has MOQ of - "&amp;VLOOKUP(P1954,'Huawei BUn - JDI'!L:O,3,0)," Sem Conversão"))</f>
        <v xml:space="preserve"> Sem Conversão</v>
      </c>
      <c r="J1954" s="2" t="s">
        <v>4</v>
      </c>
      <c r="K1954" s="1" t="b">
        <v>1</v>
      </c>
      <c r="L1954" s="1" t="s">
        <v>8300</v>
      </c>
      <c r="M1954" s="11" t="s">
        <v>10408</v>
      </c>
      <c r="N1954" s="10" t="s">
        <v>7667</v>
      </c>
      <c r="O1954" s="9" t="s">
        <v>7544</v>
      </c>
      <c r="P1954" s="10" t="s">
        <v>5521</v>
      </c>
      <c r="Q1954" s="9" t="s">
        <v>5520</v>
      </c>
      <c r="R1954" s="161" t="s">
        <v>7545</v>
      </c>
      <c r="S1954" s="10" t="s">
        <v>7</v>
      </c>
      <c r="T1954" s="9" t="s">
        <v>7655</v>
      </c>
      <c r="U1954" s="10" t="s">
        <v>1</v>
      </c>
      <c r="V1954" s="9">
        <v>200</v>
      </c>
      <c r="W1954" s="10">
        <v>47</v>
      </c>
      <c r="X1954" s="9" t="s">
        <v>5</v>
      </c>
      <c r="Y1954" s="8">
        <v>45323</v>
      </c>
      <c r="Z1954" s="7">
        <v>45262</v>
      </c>
      <c r="AA1954" s="8">
        <v>45323</v>
      </c>
      <c r="AB1954" s="7">
        <v>45323</v>
      </c>
      <c r="AC1954" s="6">
        <v>68</v>
      </c>
    </row>
    <row r="1955" spans="1:30" hidden="1">
      <c r="A1955" s="15" t="str">
        <f t="shared" ca="1" si="44"/>
        <v>PO &gt; Ok</v>
      </c>
      <c r="B1955" s="40" t="s">
        <v>10768</v>
      </c>
      <c r="C1955" s="18" t="str">
        <f>IFERROR(IF(VLOOKUP(G1955&amp;P1955,'Troca PN'!A:G,5,0)&lt;&gt;0,"TEVE Troca de PN","  &gt; ERRO CHAVE SKU&amp;PN "),"")</f>
        <v/>
      </c>
      <c r="D1955" s="18" t="str">
        <f>IFERROR(IF(VLOOKUP(G1955&amp;P1955,'Troca PN'!A:G,5,0)&lt;&gt;0,VLOOKUP(P1955,'Troca PN'!C:G,2,0),"  &gt; ERRO CHAVE SKU&amp;PN "),P1955)</f>
        <v>07091731-001</v>
      </c>
      <c r="E1955" s="54">
        <f>IFERROR(ROUNDUP((AC1955/VLOOKUP(P1955,'Huawei BUn - JDI'!B:H,4,0))*VLOOKUP(P1955,'Huawei BUn - JDI'!B:H,7,0),0),
IFERROR(IF(AC1955/VLOOKUP(P1955,'Huawei BUn - JDI'!L:O,3,0)&lt;1,VLOOKUP(P1955,'Huawei BUn - JDI'!L:O,3,0),
IFERROR(IF(AC1955/VLOOKUP(P1955,'Huawei BUn - JDI'!L:O,3,0)&lt;&gt;ROUND(AC1955/VLOOKUP(P1955,'Huawei BUn - JDI'!L:O,3,0),0),ROUNDUP(AC1955/VLOOKUP(P1955,'Huawei BUn - JDI'!L:O,3,0),0),AC1955),AC1955)),AC1955))</f>
        <v>37</v>
      </c>
      <c r="F1955" s="17">
        <f>VLOOKUP(P1955,'Material Unit Price List'!A:D,3,0)</f>
        <v>5.9999999999999995E-4</v>
      </c>
      <c r="G1955" s="1" t="str">
        <f>TRIM(MID(N1955,(FIND("]",N1955)+1),
(FIND("#",N1955)-1)-(FIND("]",N1955))))</f>
        <v>UWT-5</v>
      </c>
      <c r="H1955" s="16" t="str">
        <f>IFERROR(VLOOKUP(P1955,'Huawei BUn - JDI'!B:H,1,0)&amp;" - has convertion, divide for - "&amp;VLOOKUP(P1955,'Huawei BUn - JDI'!B:H,4,0),
IFERROR(VLOOKUP(P1955,'Huawei BUn - JDI'!L:O,1,0)&amp;"- has MOQ of - "&amp;VLOOKUP(P1955,'Huawei BUn - JDI'!L:O,3,0)," Sem Conversão"))</f>
        <v xml:space="preserve"> Sem Conversão</v>
      </c>
      <c r="J1955" s="170" t="s">
        <v>4</v>
      </c>
      <c r="K1955" s="1" t="b">
        <v>1</v>
      </c>
      <c r="L1955" s="1" t="s">
        <v>7808</v>
      </c>
      <c r="M1955" s="11" t="s">
        <v>8766</v>
      </c>
      <c r="N1955" s="10" t="s">
        <v>8408</v>
      </c>
      <c r="O1955" s="9" t="s">
        <v>7544</v>
      </c>
      <c r="P1955" s="10" t="s">
        <v>222</v>
      </c>
      <c r="Q1955" s="9" t="s">
        <v>221</v>
      </c>
      <c r="R1955" s="161" t="s">
        <v>7545</v>
      </c>
      <c r="S1955" s="10" t="s">
        <v>7</v>
      </c>
      <c r="T1955" s="9" t="s">
        <v>7705</v>
      </c>
      <c r="U1955" s="10" t="s">
        <v>1</v>
      </c>
      <c r="V1955" s="9">
        <v>100</v>
      </c>
      <c r="W1955" s="10">
        <v>47</v>
      </c>
      <c r="X1955" s="9" t="s">
        <v>5</v>
      </c>
      <c r="Y1955" s="8">
        <v>45307</v>
      </c>
      <c r="Z1955" s="7">
        <v>45231</v>
      </c>
      <c r="AA1955" s="8">
        <v>45292</v>
      </c>
      <c r="AB1955" s="7">
        <v>45292</v>
      </c>
      <c r="AC1955" s="6">
        <v>37</v>
      </c>
    </row>
    <row r="1956" spans="1:30" hidden="1">
      <c r="A1956" s="15" t="str">
        <f t="shared" ca="1" si="44"/>
        <v>PO &gt; Ok</v>
      </c>
      <c r="B1956" s="40" t="s">
        <v>10768</v>
      </c>
      <c r="C1956" s="18" t="str">
        <f>IFERROR(IF(VLOOKUP(G1956&amp;P1956,'Troca PN'!A:G,5,0)&lt;&gt;0,"TEVE Troca de PN","  &gt; ERRO CHAVE SKU&amp;PN "),"")</f>
        <v/>
      </c>
      <c r="D1956" s="18" t="str">
        <f>IFERROR(IF(VLOOKUP(G1956&amp;P1956,'Troca PN'!A:G,5,0)&lt;&gt;0,VLOOKUP(P1956,'Troca PN'!C:G,2,0),"  &gt; ERRO CHAVE SKU&amp;PN "),P1956)</f>
        <v>39110564-005</v>
      </c>
      <c r="E1956" s="54">
        <f>IFERROR(ROUNDUP((AC1956/VLOOKUP(P1956,'Huawei BUn - JDI'!B:H,4,0))*VLOOKUP(P1956,'Huawei BUn - JDI'!B:H,7,0),0),
IFERROR(IF(AC1956/VLOOKUP(P1956,'Huawei BUn - JDI'!L:O,3,0)&lt;1,VLOOKUP(P1956,'Huawei BUn - JDI'!L:O,3,0),
IFERROR(IF(AC1956/VLOOKUP(P1956,'Huawei BUn - JDI'!L:O,3,0)&lt;&gt;ROUND(AC1956/VLOOKUP(P1956,'Huawei BUn - JDI'!L:O,3,0),0),ROUNDUP(AC1956/VLOOKUP(P1956,'Huawei BUn - JDI'!L:O,3,0),0),AC1956),AC1956)),AC1956))</f>
        <v>100</v>
      </c>
      <c r="F1956" s="17">
        <f>VLOOKUP(P1956,'Material Unit Price List'!A:D,3,0)</f>
        <v>0.1079</v>
      </c>
      <c r="G1956" s="1" t="str">
        <f>TRIM(MID(N1956,(FIND("]",N1956)+1),
(FIND("#",N1956)-1)-(FIND("]",N1956))))</f>
        <v>VFF-3</v>
      </c>
      <c r="H1956" s="16" t="str">
        <f>IFERROR(VLOOKUP(P1956,'Huawei BUn - JDI'!B:H,1,0)&amp;" - has convertion, divide for - "&amp;VLOOKUP(P1956,'Huawei BUn - JDI'!B:H,4,0),
IFERROR(VLOOKUP(P1956,'Huawei BUn - JDI'!L:O,1,0)&amp;"- has MOQ of - "&amp;VLOOKUP(P1956,'Huawei BUn - JDI'!L:O,3,0)," Sem Conversão"))</f>
        <v xml:space="preserve"> Sem Conversão</v>
      </c>
      <c r="J1956" s="2" t="s">
        <v>4</v>
      </c>
      <c r="K1956" s="1" t="b">
        <v>1</v>
      </c>
      <c r="L1956" s="1" t="s">
        <v>8301</v>
      </c>
      <c r="M1956" s="11" t="s">
        <v>10412</v>
      </c>
      <c r="N1956" s="10" t="s">
        <v>7699</v>
      </c>
      <c r="O1956" s="9" t="s">
        <v>7544</v>
      </c>
      <c r="P1956" s="10" t="s">
        <v>5568</v>
      </c>
      <c r="Q1956" s="9" t="s">
        <v>5567</v>
      </c>
      <c r="R1956" s="161" t="s">
        <v>7545</v>
      </c>
      <c r="S1956" s="10" t="s">
        <v>7</v>
      </c>
      <c r="T1956" s="9" t="s">
        <v>7655</v>
      </c>
      <c r="U1956" s="10" t="s">
        <v>1</v>
      </c>
      <c r="V1956" s="9">
        <v>1</v>
      </c>
      <c r="W1956" s="10">
        <v>47</v>
      </c>
      <c r="X1956" s="9" t="s">
        <v>5</v>
      </c>
      <c r="Y1956" s="8">
        <v>45294</v>
      </c>
      <c r="Z1956" s="7">
        <v>45231</v>
      </c>
      <c r="AA1956" s="8">
        <v>45292</v>
      </c>
      <c r="AB1956" s="7">
        <v>45292</v>
      </c>
      <c r="AC1956" s="6">
        <v>100</v>
      </c>
    </row>
    <row r="1957" spans="1:30" hidden="1">
      <c r="A1957" s="15" t="str">
        <f t="shared" ca="1" si="44"/>
        <v>PO &gt; Ok</v>
      </c>
      <c r="B1957" s="40" t="s">
        <v>10768</v>
      </c>
      <c r="C1957" s="18" t="str">
        <f>IFERROR(IF(VLOOKUP(G1957&amp;P1957,'Troca PN'!A:G,5,0)&lt;&gt;0,"TEVE Troca de PN","  &gt; ERRO CHAVE SKU&amp;PN "),"")</f>
        <v/>
      </c>
      <c r="D1957" s="18" t="str">
        <f>IFERROR(IF(VLOOKUP(G1957&amp;P1957,'Troca PN'!A:G,5,0)&lt;&gt;0,VLOOKUP(P1957,'Troca PN'!C:G,2,0),"  &gt; ERRO CHAVE SKU&amp;PN "),P1957)</f>
        <v>39110564-005</v>
      </c>
      <c r="E1957" s="54">
        <f>IFERROR(ROUNDUP((AC1957/VLOOKUP(P1957,'Huawei BUn - JDI'!B:H,4,0))*VLOOKUP(P1957,'Huawei BUn - JDI'!B:H,7,0),0),
IFERROR(IF(AC1957/VLOOKUP(P1957,'Huawei BUn - JDI'!L:O,3,0)&lt;1,VLOOKUP(P1957,'Huawei BUn - JDI'!L:O,3,0),
IFERROR(IF(AC1957/VLOOKUP(P1957,'Huawei BUn - JDI'!L:O,3,0)&lt;&gt;ROUND(AC1957/VLOOKUP(P1957,'Huawei BUn - JDI'!L:O,3,0),0),ROUNDUP(AC1957/VLOOKUP(P1957,'Huawei BUn - JDI'!L:O,3,0),0),AC1957),AC1957)),AC1957))</f>
        <v>200</v>
      </c>
      <c r="F1957" s="17">
        <f>VLOOKUP(P1957,'Material Unit Price List'!A:D,3,0)</f>
        <v>0.1079</v>
      </c>
      <c r="G1957" s="1" t="str">
        <f>TRIM(MID(N1957,(FIND("]",N1957)+1),
(FIND("#",N1957)-1)-(FIND("]",N1957))))</f>
        <v>VFF-3</v>
      </c>
      <c r="H1957" s="16" t="str">
        <f>IFERROR(VLOOKUP(P1957,'Huawei BUn - JDI'!B:H,1,0)&amp;" - has convertion, divide for - "&amp;VLOOKUP(P1957,'Huawei BUn - JDI'!B:H,4,0),
IFERROR(VLOOKUP(P1957,'Huawei BUn - JDI'!L:O,1,0)&amp;"- has MOQ of - "&amp;VLOOKUP(P1957,'Huawei BUn - JDI'!L:O,3,0)," Sem Conversão"))</f>
        <v xml:space="preserve"> Sem Conversão</v>
      </c>
      <c r="J1957" s="2" t="s">
        <v>4</v>
      </c>
      <c r="K1957" s="1" t="b">
        <v>1</v>
      </c>
      <c r="L1957" s="1" t="s">
        <v>8301</v>
      </c>
      <c r="M1957" s="11" t="s">
        <v>10413</v>
      </c>
      <c r="N1957" s="10" t="s">
        <v>7703</v>
      </c>
      <c r="O1957" s="9" t="s">
        <v>7544</v>
      </c>
      <c r="P1957" s="10" t="s">
        <v>5568</v>
      </c>
      <c r="Q1957" s="9" t="s">
        <v>5567</v>
      </c>
      <c r="R1957" s="161" t="s">
        <v>7545</v>
      </c>
      <c r="S1957" s="10" t="s">
        <v>7</v>
      </c>
      <c r="T1957" s="9" t="s">
        <v>7655</v>
      </c>
      <c r="U1957" s="10" t="s">
        <v>1</v>
      </c>
      <c r="V1957" s="9">
        <v>1</v>
      </c>
      <c r="W1957" s="10">
        <v>47</v>
      </c>
      <c r="X1957" s="9" t="s">
        <v>5</v>
      </c>
      <c r="Y1957" s="8">
        <v>45295</v>
      </c>
      <c r="Z1957" s="7">
        <v>45231</v>
      </c>
      <c r="AA1957" s="8">
        <v>45292</v>
      </c>
      <c r="AB1957" s="7">
        <v>45292</v>
      </c>
      <c r="AC1957" s="6">
        <v>200</v>
      </c>
    </row>
    <row r="1958" spans="1:30" hidden="1">
      <c r="A1958" s="15" t="str">
        <f t="shared" ca="1" si="44"/>
        <v>PO &gt; Ok</v>
      </c>
      <c r="B1958" s="40" t="s">
        <v>10768</v>
      </c>
      <c r="C1958" s="18" t="str">
        <f>IFERROR(IF(VLOOKUP(G1958&amp;P1958,'Troca PN'!A:G,5,0)&lt;&gt;0,"TEVE Troca de PN","  &gt; ERRO CHAVE SKU&amp;PN "),"")</f>
        <v/>
      </c>
      <c r="D1958" s="18" t="str">
        <f>IFERROR(IF(VLOOKUP(G1958&amp;P1958,'Troca PN'!A:G,5,0)&lt;&gt;0,VLOOKUP(P1958,'Troca PN'!C:G,2,0),"  &gt; ERRO CHAVE SKU&amp;PN "),P1958)</f>
        <v>39110564-005</v>
      </c>
      <c r="E1958" s="54">
        <f>IFERROR(ROUNDUP((AC1958/VLOOKUP(P1958,'Huawei BUn - JDI'!B:H,4,0))*VLOOKUP(P1958,'Huawei BUn - JDI'!B:H,7,0),0),
IFERROR(IF(AC1958/VLOOKUP(P1958,'Huawei BUn - JDI'!L:O,3,0)&lt;1,VLOOKUP(P1958,'Huawei BUn - JDI'!L:O,3,0),
IFERROR(IF(AC1958/VLOOKUP(P1958,'Huawei BUn - JDI'!L:O,3,0)&lt;&gt;ROUND(AC1958/VLOOKUP(P1958,'Huawei BUn - JDI'!L:O,3,0),0),ROUNDUP(AC1958/VLOOKUP(P1958,'Huawei BUn - JDI'!L:O,3,0),0),AC1958),AC1958)),AC1958))</f>
        <v>100</v>
      </c>
      <c r="F1958" s="17">
        <f>VLOOKUP(P1958,'Material Unit Price List'!A:D,3,0)</f>
        <v>0.1079</v>
      </c>
      <c r="G1958" s="1" t="str">
        <f>TRIM(MID(N1958,(FIND("]",N1958)+1),
(FIND("#",N1958)-1)-(FIND("]",N1958))))</f>
        <v>VFF-3</v>
      </c>
      <c r="H1958" s="16" t="str">
        <f>IFERROR(VLOOKUP(P1958,'Huawei BUn - JDI'!B:H,1,0)&amp;" - has convertion, divide for - "&amp;VLOOKUP(P1958,'Huawei BUn - JDI'!B:H,4,0),
IFERROR(VLOOKUP(P1958,'Huawei BUn - JDI'!L:O,1,0)&amp;"- has MOQ of - "&amp;VLOOKUP(P1958,'Huawei BUn - JDI'!L:O,3,0)," Sem Conversão"))</f>
        <v xml:space="preserve"> Sem Conversão</v>
      </c>
      <c r="J1958" s="2" t="s">
        <v>4</v>
      </c>
      <c r="K1958" s="1" t="b">
        <v>1</v>
      </c>
      <c r="L1958" s="1" t="s">
        <v>8301</v>
      </c>
      <c r="M1958" s="11" t="s">
        <v>10414</v>
      </c>
      <c r="N1958" s="10" t="s">
        <v>7703</v>
      </c>
      <c r="O1958" s="9" t="s">
        <v>7544</v>
      </c>
      <c r="P1958" s="10" t="s">
        <v>5568</v>
      </c>
      <c r="Q1958" s="9" t="s">
        <v>5567</v>
      </c>
      <c r="R1958" s="161" t="s">
        <v>7545</v>
      </c>
      <c r="S1958" s="10" t="s">
        <v>7</v>
      </c>
      <c r="T1958" s="9" t="s">
        <v>7655</v>
      </c>
      <c r="U1958" s="10" t="s">
        <v>1</v>
      </c>
      <c r="V1958" s="9">
        <v>1</v>
      </c>
      <c r="W1958" s="10">
        <v>47</v>
      </c>
      <c r="X1958" s="9" t="s">
        <v>5</v>
      </c>
      <c r="Y1958" s="8">
        <v>45296</v>
      </c>
      <c r="Z1958" s="7">
        <v>45231</v>
      </c>
      <c r="AA1958" s="8">
        <v>45292</v>
      </c>
      <c r="AB1958" s="7">
        <v>45292</v>
      </c>
      <c r="AC1958" s="6">
        <v>100</v>
      </c>
    </row>
    <row r="1959" spans="1:30" hidden="1">
      <c r="A1959" s="15" t="str">
        <f t="shared" ca="1" si="44"/>
        <v>Future PO</v>
      </c>
      <c r="B1959" s="40" t="str">
        <f ca="1">IFERROR(IF(FIND("TAMURA",UPPER(Q1959))&lt;&gt;0,"LOCAL PO &gt; 'TAMURA' ","ERRO Regra Tamura"),
IFERROR(IF(LOWER(S1959)="national","Local PO",
IF(YEAR(Z1959)&amp;TEXT(WEEKNUM(Z1959),"00")&lt;=YEAR(TODAY())&amp;TEXT(WEEKNUM(TODAY())  +1,"00"),"PO &gt; Ok",   "Future PO")),""))</f>
        <v>Future PO</v>
      </c>
      <c r="C1959" s="18" t="str">
        <f>IFERROR(IF(VLOOKUP(G1959&amp;P1959,'Troca PN'!A:G,5,0)&lt;&gt;0,"TEVE Troca de PN","  &gt; ERRO CHAVE SKU&amp;PN "),"")</f>
        <v/>
      </c>
      <c r="D1959" s="18" t="str">
        <f>IFERROR(IF(VLOOKUP(G1959&amp;P1959,'Troca PN'!A:G,5,0)&lt;&gt;0,VLOOKUP(P1959,'Troca PN'!C:G,2,0),"  &gt; ERRO CHAVE SKU&amp;PN "),P1959)</f>
        <v>39110564-005</v>
      </c>
      <c r="E1959" s="54">
        <f>IFERROR(ROUNDUP((AC1959/VLOOKUP(P1959,'Huawei BUn - JDI'!B:H,4,0))*VLOOKUP(P1959,'Huawei BUn - JDI'!B:H,7,0),0),
IFERROR(IF(AC1959/VLOOKUP(P1959,'Huawei BUn - JDI'!L:O,3,0)&lt;1,VLOOKUP(P1959,'Huawei BUn - JDI'!L:O,3,0),
IFERROR(IF(AC1959/VLOOKUP(P1959,'Huawei BUn - JDI'!L:O,3,0)&lt;&gt;ROUND(AC1959/VLOOKUP(P1959,'Huawei BUn - JDI'!L:O,3,0),0),ROUNDUP(AC1959/VLOOKUP(P1959,'Huawei BUn - JDI'!L:O,3,0),0),AC1959),AC1959)),AC1959))</f>
        <v>100</v>
      </c>
      <c r="F1959" s="17">
        <f>VLOOKUP(P1959,'Material Unit Price List'!A:D,3,0)</f>
        <v>0.1079</v>
      </c>
      <c r="G1959" s="1" t="str">
        <f>TRIM(MID(N1959,(FIND("]",N1959)+1),
(FIND("#",N1959)-1)-(FIND("]",N1959))))</f>
        <v>TVH-3</v>
      </c>
      <c r="H1959" s="16" t="str">
        <f>IFERROR(VLOOKUP(P1959,'Huawei BUn - JDI'!B:H,1,0)&amp;" - has convertion, divide for - "&amp;VLOOKUP(P1959,'Huawei BUn - JDI'!B:H,4,0),
IFERROR(VLOOKUP(P1959,'Huawei BUn - JDI'!L:O,1,0)&amp;"- has MOQ of - "&amp;VLOOKUP(P1959,'Huawei BUn - JDI'!L:O,3,0)," Sem Conversão"))</f>
        <v xml:space="preserve"> Sem Conversão</v>
      </c>
      <c r="J1959" s="2" t="s">
        <v>4</v>
      </c>
      <c r="K1959" s="1" t="b">
        <v>1</v>
      </c>
      <c r="L1959" s="1" t="s">
        <v>8301</v>
      </c>
      <c r="M1959" s="11" t="s">
        <v>10415</v>
      </c>
      <c r="N1959" s="10" t="s">
        <v>7667</v>
      </c>
      <c r="O1959" s="9" t="s">
        <v>7544</v>
      </c>
      <c r="P1959" s="10" t="s">
        <v>5568</v>
      </c>
      <c r="Q1959" s="9" t="s">
        <v>5567</v>
      </c>
      <c r="R1959" s="161" t="s">
        <v>7545</v>
      </c>
      <c r="S1959" s="10" t="s">
        <v>7</v>
      </c>
      <c r="T1959" s="9" t="s">
        <v>7655</v>
      </c>
      <c r="U1959" s="10" t="s">
        <v>1</v>
      </c>
      <c r="V1959" s="9">
        <v>1</v>
      </c>
      <c r="W1959" s="10">
        <v>47</v>
      </c>
      <c r="X1959" s="9" t="s">
        <v>5</v>
      </c>
      <c r="Y1959" s="8">
        <v>45323</v>
      </c>
      <c r="Z1959" s="7">
        <v>45262</v>
      </c>
      <c r="AA1959" s="8">
        <v>45323</v>
      </c>
      <c r="AB1959" s="7">
        <v>45323</v>
      </c>
      <c r="AC1959" s="6">
        <v>100</v>
      </c>
    </row>
    <row r="1960" spans="1:30" hidden="1">
      <c r="A1960" s="15" t="str">
        <f t="shared" ca="1" si="44"/>
        <v>Future PO</v>
      </c>
      <c r="B1960" s="40" t="str">
        <f ca="1">IFERROR(IF(FIND("TAMURA",UPPER(Q1960))&lt;&gt;0,"LOCAL PO &gt; 'TAMURA' ","ERRO Regra Tamura"),
IFERROR(IF(LOWER(S1960)="national","Local PO",
IF(YEAR(Z1960)&amp;TEXT(WEEKNUM(Z1960),"00")&lt;=YEAR(TODAY())&amp;TEXT(WEEKNUM(TODAY())  +1,"00"),"PO &gt; Ok",   "Future PO")),""))</f>
        <v>Future PO</v>
      </c>
      <c r="C1960" s="18" t="str">
        <f>IFERROR(IF(VLOOKUP(G1960&amp;P1960,'Troca PN'!A:G,5,0)&lt;&gt;0,"TEVE Troca de PN","  &gt; ERRO CHAVE SKU&amp;PN "),"")</f>
        <v/>
      </c>
      <c r="D1960" s="18" t="str">
        <f>IFERROR(IF(VLOOKUP(G1960&amp;P1960,'Troca PN'!A:G,5,0)&lt;&gt;0,VLOOKUP(P1960,'Troca PN'!C:G,2,0),"  &gt; ERRO CHAVE SKU&amp;PN "),P1960)</f>
        <v>39110564-005</v>
      </c>
      <c r="E1960" s="54">
        <f>IFERROR(ROUNDUP((AC1960/VLOOKUP(P1960,'Huawei BUn - JDI'!B:H,4,0))*VLOOKUP(P1960,'Huawei BUn - JDI'!B:H,7,0),0),
IFERROR(IF(AC1960/VLOOKUP(P1960,'Huawei BUn - JDI'!L:O,3,0)&lt;1,VLOOKUP(P1960,'Huawei BUn - JDI'!L:O,3,0),
IFERROR(IF(AC1960/VLOOKUP(P1960,'Huawei BUn - JDI'!L:O,3,0)&lt;&gt;ROUND(AC1960/VLOOKUP(P1960,'Huawei BUn - JDI'!L:O,3,0),0),ROUNDUP(AC1960/VLOOKUP(P1960,'Huawei BUn - JDI'!L:O,3,0),0),AC1960),AC1960)),AC1960))</f>
        <v>200</v>
      </c>
      <c r="F1960" s="17">
        <f>VLOOKUP(P1960,'Material Unit Price List'!A:D,3,0)</f>
        <v>0.1079</v>
      </c>
      <c r="G1960" s="1" t="str">
        <f>TRIM(MID(N1960,(FIND("]",N1960)+1),
(FIND("#",N1960)-1)-(FIND("]",N1960))))</f>
        <v>VFF-3</v>
      </c>
      <c r="H1960" s="16" t="str">
        <f>IFERROR(VLOOKUP(P1960,'Huawei BUn - JDI'!B:H,1,0)&amp;" - has convertion, divide for - "&amp;VLOOKUP(P1960,'Huawei BUn - JDI'!B:H,4,0),
IFERROR(VLOOKUP(P1960,'Huawei BUn - JDI'!L:O,1,0)&amp;"- has MOQ of - "&amp;VLOOKUP(P1960,'Huawei BUn - JDI'!L:O,3,0)," Sem Conversão"))</f>
        <v xml:space="preserve"> Sem Conversão</v>
      </c>
      <c r="J1960" s="2" t="s">
        <v>4</v>
      </c>
      <c r="K1960" s="1" t="b">
        <v>1</v>
      </c>
      <c r="L1960" s="1" t="s">
        <v>8301</v>
      </c>
      <c r="M1960" s="11" t="s">
        <v>10416</v>
      </c>
      <c r="N1960" s="10" t="s">
        <v>7656</v>
      </c>
      <c r="O1960" s="9" t="s">
        <v>7544</v>
      </c>
      <c r="P1960" s="10" t="s">
        <v>5568</v>
      </c>
      <c r="Q1960" s="9" t="s">
        <v>5567</v>
      </c>
      <c r="R1960" s="161" t="s">
        <v>7545</v>
      </c>
      <c r="S1960" s="10" t="s">
        <v>7</v>
      </c>
      <c r="T1960" s="9" t="s">
        <v>7655</v>
      </c>
      <c r="U1960" s="10" t="s">
        <v>1</v>
      </c>
      <c r="V1960" s="9">
        <v>1</v>
      </c>
      <c r="W1960" s="10">
        <v>47</v>
      </c>
      <c r="X1960" s="9" t="s">
        <v>5</v>
      </c>
      <c r="Y1960" s="8">
        <v>45324</v>
      </c>
      <c r="Z1960" s="7">
        <v>45262</v>
      </c>
      <c r="AA1960" s="8">
        <v>45323</v>
      </c>
      <c r="AB1960" s="7">
        <v>45323</v>
      </c>
      <c r="AC1960" s="6">
        <v>200</v>
      </c>
    </row>
    <row r="1961" spans="1:30" hidden="1">
      <c r="A1961" s="15" t="str">
        <f t="shared" ca="1" si="44"/>
        <v>Future PO</v>
      </c>
      <c r="B1961" s="40" t="str">
        <f ca="1">IFERROR(IF(FIND("TAMURA",UPPER(Q1961))&lt;&gt;0,"LOCAL PO &gt; 'TAMURA' ","ERRO Regra Tamura"),
IFERROR(IF(LOWER(S1961)="national","Local PO",
IF(YEAR(Z1961)&amp;TEXT(WEEKNUM(Z1961),"00")&lt;=YEAR(TODAY())&amp;TEXT(WEEKNUM(TODAY())  +1,"00"),"PO &gt; Ok",   "Future PO")),""))</f>
        <v>Future PO</v>
      </c>
      <c r="C1961" s="18" t="str">
        <f>IFERROR(IF(VLOOKUP(G1961&amp;P1961,'Troca PN'!A:G,5,0)&lt;&gt;0,"TEVE Troca de PN","  &gt; ERRO CHAVE SKU&amp;PN "),"")</f>
        <v/>
      </c>
      <c r="D1961" s="18" t="str">
        <f>IFERROR(IF(VLOOKUP(G1961&amp;P1961,'Troca PN'!A:G,5,0)&lt;&gt;0,VLOOKUP(P1961,'Troca PN'!C:G,2,0),"  &gt; ERRO CHAVE SKU&amp;PN "),P1961)</f>
        <v>39110564-005</v>
      </c>
      <c r="E1961" s="54">
        <f>IFERROR(ROUNDUP((AC1961/VLOOKUP(P1961,'Huawei BUn - JDI'!B:H,4,0))*VLOOKUP(P1961,'Huawei BUn - JDI'!B:H,7,0),0),
IFERROR(IF(AC1961/VLOOKUP(P1961,'Huawei BUn - JDI'!L:O,3,0)&lt;1,VLOOKUP(P1961,'Huawei BUn - JDI'!L:O,3,0),
IFERROR(IF(AC1961/VLOOKUP(P1961,'Huawei BUn - JDI'!L:O,3,0)&lt;&gt;ROUND(AC1961/VLOOKUP(P1961,'Huawei BUn - JDI'!L:O,3,0),0),ROUNDUP(AC1961/VLOOKUP(P1961,'Huawei BUn - JDI'!L:O,3,0),0),AC1961),AC1961)),AC1961))</f>
        <v>200</v>
      </c>
      <c r="F1961" s="17">
        <f>VLOOKUP(P1961,'Material Unit Price List'!A:D,3,0)</f>
        <v>0.1079</v>
      </c>
      <c r="G1961" s="1" t="str">
        <f>TRIM(MID(N1961,(FIND("]",N1961)+1),
(FIND("#",N1961)-1)-(FIND("]",N1961))))</f>
        <v>VFF-3</v>
      </c>
      <c r="H1961" s="16" t="str">
        <f>IFERROR(VLOOKUP(P1961,'Huawei BUn - JDI'!B:H,1,0)&amp;" - has convertion, divide for - "&amp;VLOOKUP(P1961,'Huawei BUn - JDI'!B:H,4,0),
IFERROR(VLOOKUP(P1961,'Huawei BUn - JDI'!L:O,1,0)&amp;"- has MOQ of - "&amp;VLOOKUP(P1961,'Huawei BUn - JDI'!L:O,3,0)," Sem Conversão"))</f>
        <v xml:space="preserve"> Sem Conversão</v>
      </c>
      <c r="J1961" s="2" t="s">
        <v>4</v>
      </c>
      <c r="K1961" s="1" t="b">
        <v>1</v>
      </c>
      <c r="L1961" s="1" t="s">
        <v>8301</v>
      </c>
      <c r="M1961" s="11" t="s">
        <v>10417</v>
      </c>
      <c r="N1961" s="10" t="s">
        <v>7656</v>
      </c>
      <c r="O1961" s="9" t="s">
        <v>7544</v>
      </c>
      <c r="P1961" s="10" t="s">
        <v>5568</v>
      </c>
      <c r="Q1961" s="9" t="s">
        <v>5567</v>
      </c>
      <c r="R1961" s="161" t="s">
        <v>7545</v>
      </c>
      <c r="S1961" s="10" t="s">
        <v>7</v>
      </c>
      <c r="T1961" s="9" t="s">
        <v>7655</v>
      </c>
      <c r="U1961" s="10" t="s">
        <v>1</v>
      </c>
      <c r="V1961" s="9">
        <v>1</v>
      </c>
      <c r="W1961" s="10">
        <v>47</v>
      </c>
      <c r="X1961" s="9" t="s">
        <v>5</v>
      </c>
      <c r="Y1961" s="8">
        <v>45325</v>
      </c>
      <c r="Z1961" s="7">
        <v>45262</v>
      </c>
      <c r="AA1961" s="8">
        <v>45323</v>
      </c>
      <c r="AB1961" s="7">
        <v>45323</v>
      </c>
      <c r="AC1961" s="6">
        <v>200</v>
      </c>
    </row>
    <row r="1962" spans="1:30" hidden="1">
      <c r="A1962" s="15" t="str">
        <f t="shared" ca="1" si="44"/>
        <v>Future PO</v>
      </c>
      <c r="B1962" s="40" t="str">
        <f ca="1">IFERROR(IF(FIND("TAMURA",UPPER(Q1962))&lt;&gt;0,"LOCAL PO &gt; 'TAMURA' ","ERRO Regra Tamura"),
IFERROR(IF(LOWER(S1962)="national","Local PO",
IF(YEAR(Z1962)&amp;TEXT(WEEKNUM(Z1962),"00")&lt;=YEAR(TODAY())&amp;TEXT(WEEKNUM(TODAY())  +1,"00"),"PO &gt; Ok",   "Future PO")),""))</f>
        <v>Future PO</v>
      </c>
      <c r="C1962" s="18" t="str">
        <f>IFERROR(IF(VLOOKUP(G1962&amp;P1962,'Troca PN'!A:G,5,0)&lt;&gt;0,"TEVE Troca de PN","  &gt; ERRO CHAVE SKU&amp;PN "),"")</f>
        <v/>
      </c>
      <c r="D1962" s="18" t="str">
        <f>IFERROR(IF(VLOOKUP(G1962&amp;P1962,'Troca PN'!A:G,5,0)&lt;&gt;0,VLOOKUP(P1962,'Troca PN'!C:G,2,0),"  &gt; ERRO CHAVE SKU&amp;PN "),P1962)</f>
        <v>39110564-005</v>
      </c>
      <c r="E1962" s="54">
        <f>IFERROR(ROUNDUP((AC1962/VLOOKUP(P1962,'Huawei BUn - JDI'!B:H,4,0))*VLOOKUP(P1962,'Huawei BUn - JDI'!B:H,7,0),0),
IFERROR(IF(AC1962/VLOOKUP(P1962,'Huawei BUn - JDI'!L:O,3,0)&lt;1,VLOOKUP(P1962,'Huawei BUn - JDI'!L:O,3,0),
IFERROR(IF(AC1962/VLOOKUP(P1962,'Huawei BUn - JDI'!L:O,3,0)&lt;&gt;ROUND(AC1962/VLOOKUP(P1962,'Huawei BUn - JDI'!L:O,3,0),0),ROUNDUP(AC1962/VLOOKUP(P1962,'Huawei BUn - JDI'!L:O,3,0),0),AC1962),AC1962)),AC1962))</f>
        <v>200</v>
      </c>
      <c r="F1962" s="17">
        <f>VLOOKUP(P1962,'Material Unit Price List'!A:D,3,0)</f>
        <v>0.1079</v>
      </c>
      <c r="G1962" s="1" t="str">
        <f>TRIM(MID(N1962,(FIND("]",N1962)+1),
(FIND("#",N1962)-1)-(FIND("]",N1962))))</f>
        <v>VFF-3</v>
      </c>
      <c r="H1962" s="16" t="str">
        <f>IFERROR(VLOOKUP(P1962,'Huawei BUn - JDI'!B:H,1,0)&amp;" - has convertion, divide for - "&amp;VLOOKUP(P1962,'Huawei BUn - JDI'!B:H,4,0),
IFERROR(VLOOKUP(P1962,'Huawei BUn - JDI'!L:O,1,0)&amp;"- has MOQ of - "&amp;VLOOKUP(P1962,'Huawei BUn - JDI'!L:O,3,0)," Sem Conversão"))</f>
        <v xml:space="preserve"> Sem Conversão</v>
      </c>
      <c r="J1962" s="2" t="s">
        <v>4</v>
      </c>
      <c r="K1962" s="1" t="b">
        <v>1</v>
      </c>
      <c r="L1962" s="1" t="s">
        <v>8301</v>
      </c>
      <c r="M1962" s="11" t="s">
        <v>10418</v>
      </c>
      <c r="N1962" s="10" t="s">
        <v>7670</v>
      </c>
      <c r="O1962" s="9" t="s">
        <v>7544</v>
      </c>
      <c r="P1962" s="10" t="s">
        <v>5568</v>
      </c>
      <c r="Q1962" s="9" t="s">
        <v>5567</v>
      </c>
      <c r="R1962" s="161" t="s">
        <v>7545</v>
      </c>
      <c r="S1962" s="10" t="s">
        <v>7</v>
      </c>
      <c r="T1962" s="9" t="s">
        <v>7655</v>
      </c>
      <c r="U1962" s="10" t="s">
        <v>1</v>
      </c>
      <c r="V1962" s="9">
        <v>1</v>
      </c>
      <c r="W1962" s="10">
        <v>47</v>
      </c>
      <c r="X1962" s="9" t="s">
        <v>5</v>
      </c>
      <c r="Y1962" s="8">
        <v>45326</v>
      </c>
      <c r="Z1962" s="7">
        <v>45262</v>
      </c>
      <c r="AA1962" s="8">
        <v>45323</v>
      </c>
      <c r="AB1962" s="7">
        <v>45323</v>
      </c>
      <c r="AC1962" s="6">
        <v>200</v>
      </c>
    </row>
    <row r="1963" spans="1:30" hidden="1">
      <c r="A1963" s="15" t="str">
        <f t="shared" ca="1" si="44"/>
        <v>Future PO</v>
      </c>
      <c r="B1963" s="40" t="str">
        <f ca="1">IFERROR(IF(FIND("TAMURA",UPPER(Q1963))&lt;&gt;0,"LOCAL PO &gt; 'TAMURA' ","ERRO Regra Tamura"),
IFERROR(IF(LOWER(S1963)="national","Local PO",
IF(YEAR(Z1963)&amp;TEXT(WEEKNUM(Z1963),"00")&lt;=YEAR(TODAY())&amp;TEXT(WEEKNUM(TODAY())  +1,"00"),"PO &gt; Ok",   "Future PO")),""))</f>
        <v>Future PO</v>
      </c>
      <c r="C1963" s="18" t="str">
        <f>IFERROR(IF(VLOOKUP(G1963&amp;P1963,'Troca PN'!A:G,5,0)&lt;&gt;0,"TEVE Troca de PN","  &gt; ERRO CHAVE SKU&amp;PN "),"")</f>
        <v/>
      </c>
      <c r="D1963" s="18" t="str">
        <f>IFERROR(IF(VLOOKUP(G1963&amp;P1963,'Troca PN'!A:G,5,0)&lt;&gt;0,VLOOKUP(P1963,'Troca PN'!C:G,2,0),"  &gt; ERRO CHAVE SKU&amp;PN "),P1963)</f>
        <v>39110564-005</v>
      </c>
      <c r="E1963" s="54">
        <f>IFERROR(ROUNDUP((AC1963/VLOOKUP(P1963,'Huawei BUn - JDI'!B:H,4,0))*VLOOKUP(P1963,'Huawei BUn - JDI'!B:H,7,0),0),
IFERROR(IF(AC1963/VLOOKUP(P1963,'Huawei BUn - JDI'!L:O,3,0)&lt;1,VLOOKUP(P1963,'Huawei BUn - JDI'!L:O,3,0),
IFERROR(IF(AC1963/VLOOKUP(P1963,'Huawei BUn - JDI'!L:O,3,0)&lt;&gt;ROUND(AC1963/VLOOKUP(P1963,'Huawei BUn - JDI'!L:O,3,0),0),ROUNDUP(AC1963/VLOOKUP(P1963,'Huawei BUn - JDI'!L:O,3,0),0),AC1963),AC1963)),AC1963))</f>
        <v>36</v>
      </c>
      <c r="F1963" s="17">
        <f>VLOOKUP(P1963,'Material Unit Price List'!A:D,3,0)</f>
        <v>0.1079</v>
      </c>
      <c r="G1963" s="1" t="str">
        <f>TRIM(MID(N1963,(FIND("]",N1963)+1),
(FIND("#",N1963)-1)-(FIND("]",N1963))))</f>
        <v>VFF-3</v>
      </c>
      <c r="H1963" s="16" t="str">
        <f>IFERROR(VLOOKUP(P1963,'Huawei BUn - JDI'!B:H,1,0)&amp;" - has convertion, divide for - "&amp;VLOOKUP(P1963,'Huawei BUn - JDI'!B:H,4,0),
IFERROR(VLOOKUP(P1963,'Huawei BUn - JDI'!L:O,1,0)&amp;"- has MOQ of - "&amp;VLOOKUP(P1963,'Huawei BUn - JDI'!L:O,3,0)," Sem Conversão"))</f>
        <v xml:space="preserve"> Sem Conversão</v>
      </c>
      <c r="J1963" s="2" t="s">
        <v>4</v>
      </c>
      <c r="K1963" s="1" t="b">
        <v>1</v>
      </c>
      <c r="L1963" s="1" t="s">
        <v>8301</v>
      </c>
      <c r="M1963" s="11" t="s">
        <v>10419</v>
      </c>
      <c r="N1963" s="10" t="s">
        <v>7670</v>
      </c>
      <c r="O1963" s="9" t="s">
        <v>7544</v>
      </c>
      <c r="P1963" s="10" t="s">
        <v>5568</v>
      </c>
      <c r="Q1963" s="9" t="s">
        <v>5567</v>
      </c>
      <c r="R1963" s="161" t="s">
        <v>7545</v>
      </c>
      <c r="S1963" s="10" t="s">
        <v>7</v>
      </c>
      <c r="T1963" s="9" t="s">
        <v>7655</v>
      </c>
      <c r="U1963" s="10" t="s">
        <v>1</v>
      </c>
      <c r="V1963" s="9">
        <v>1</v>
      </c>
      <c r="W1963" s="10">
        <v>47</v>
      </c>
      <c r="X1963" s="9" t="s">
        <v>5</v>
      </c>
      <c r="Y1963" s="8">
        <v>45327</v>
      </c>
      <c r="Z1963" s="7">
        <v>45262</v>
      </c>
      <c r="AA1963" s="8">
        <v>45323</v>
      </c>
      <c r="AB1963" s="7">
        <v>45323</v>
      </c>
      <c r="AC1963" s="6">
        <v>36</v>
      </c>
    </row>
    <row r="1964" spans="1:30">
      <c r="A1964" s="15" t="str">
        <f t="shared" ca="1" si="44"/>
        <v>PO &gt; Ok</v>
      </c>
      <c r="B1964" s="40" t="str">
        <f ca="1">IFERROR(IF(FIND("TAMURA",UPPER(Q1964))&lt;&gt;0,"LOCAL PO &gt; 'TAMURA' ","ERRO Regra Tamura"),
IFERROR(IF(LOWER(S1964)="national","Local PO",
IF(YEAR(Z1964)&amp;TEXT(WEEKNUM(Z1964),"00")&lt;=YEAR(TODAY())&amp;TEXT(WEEKNUM(TODAY())  +1,"00"),"PO &gt; Ok",   "Future PO")),""))</f>
        <v>PO &gt; Ok</v>
      </c>
      <c r="C1964" s="18" t="str">
        <f>IFERROR(IF(VLOOKUP(G1964&amp;P1964,'Troca PN'!A:G,5,0)&lt;&gt;0,"TEVE Troca de PN","  &gt; ERRO CHAVE SKU&amp;PN "),"")</f>
        <v/>
      </c>
      <c r="D1964" s="18" t="str">
        <f>IFERROR(IF(VLOOKUP(G1964&amp;P1964,'Troca PN'!A:G,5,0)&lt;&gt;0,VLOOKUP(P1964,'Troca PN'!C:G,2,0),"  &gt; ERRO CHAVE SKU&amp;PN "),P1964)</f>
        <v>39110663-008</v>
      </c>
      <c r="E1964" s="54">
        <f>IFERROR(ROUNDUP((AC1964/VLOOKUP(P1964,'Huawei BUn - JDI'!B:H,4,0))*VLOOKUP(P1964,'Huawei BUn - JDI'!B:H,7,0),0),
IFERROR(IF(AC1964/VLOOKUP(P1964,'Huawei BUn - JDI'!L:O,3,0)&lt;1,VLOOKUP(P1964,'Huawei BUn - JDI'!L:O,3,0),
IFERROR(IF(AC1964/VLOOKUP(P1964,'Huawei BUn - JDI'!L:O,3,0)&lt;&gt;ROUND(AC1964/VLOOKUP(P1964,'Huawei BUn - JDI'!L:O,3,0),0),ROUNDUP(AC1964/VLOOKUP(P1964,'Huawei BUn - JDI'!L:O,3,0),0),AC1964),AC1964)),AC1964))</f>
        <v>300</v>
      </c>
      <c r="F1964" s="17">
        <f>VLOOKUP(P1964,'Material Unit Price List'!A:D,3,0)</f>
        <v>0.26740000000000003</v>
      </c>
      <c r="G1964" s="1" t="str">
        <f>TRIM(MID(N1964,(FIND("]",N1964)+1),
(FIND("#",N1964)-1)-(FIND("]",N1964))))</f>
        <v>737-4</v>
      </c>
      <c r="H1964" s="16" t="str">
        <f>IFERROR(VLOOKUP(P1964,'Huawei BUn - JDI'!B:H,1,0)&amp;" - has convertion, divide for - "&amp;VLOOKUP(P1964,'Huawei BUn - JDI'!B:H,4,0),
IFERROR(VLOOKUP(P1964,'Huawei BUn - JDI'!L:O,1,0)&amp;"- has MOQ of - "&amp;VLOOKUP(P1964,'Huawei BUn - JDI'!L:O,3,0)," Sem Conversão"))</f>
        <v xml:space="preserve"> Sem Conversão</v>
      </c>
      <c r="J1964" s="2" t="s">
        <v>4</v>
      </c>
      <c r="K1964" s="1" t="b">
        <v>0</v>
      </c>
      <c r="L1964" s="1" t="s">
        <v>8302</v>
      </c>
      <c r="M1964" s="11" t="s">
        <v>10420</v>
      </c>
      <c r="N1964" s="10" t="s">
        <v>8389</v>
      </c>
      <c r="O1964" s="9" t="s">
        <v>7544</v>
      </c>
      <c r="P1964" s="10" t="s">
        <v>5575</v>
      </c>
      <c r="Q1964" s="9" t="s">
        <v>5574</v>
      </c>
      <c r="R1964" s="161" t="s">
        <v>7545</v>
      </c>
      <c r="S1964" s="10" t="s">
        <v>7</v>
      </c>
      <c r="T1964" s="9" t="s">
        <v>7655</v>
      </c>
      <c r="U1964" s="10" t="s">
        <v>1</v>
      </c>
      <c r="V1964" s="9">
        <v>1</v>
      </c>
      <c r="W1964" s="10">
        <v>47</v>
      </c>
      <c r="X1964" s="9" t="s">
        <v>5</v>
      </c>
      <c r="Y1964" s="8">
        <v>45300</v>
      </c>
      <c r="Z1964" s="7">
        <v>45217</v>
      </c>
      <c r="AA1964" s="8">
        <v>45278</v>
      </c>
      <c r="AB1964" s="7">
        <v>45284</v>
      </c>
      <c r="AC1964" s="6">
        <v>300</v>
      </c>
      <c r="AD1964" s="1" t="s">
        <v>10769</v>
      </c>
    </row>
    <row r="1965" spans="1:30" hidden="1">
      <c r="A1965" s="15" t="str">
        <f t="shared" ca="1" si="44"/>
        <v>Future PO</v>
      </c>
      <c r="B1965" s="40" t="str">
        <f ca="1">IFERROR(IF(FIND("TAMURA",UPPER(Q1965))&lt;&gt;0,"LOCAL PO &gt; 'TAMURA' ","ERRO Regra Tamura"),
IFERROR(IF(LOWER(S1965)="national","Local PO",
IF(YEAR(Z1965)&amp;TEXT(WEEKNUM(Z1965),"00")&lt;=YEAR(TODAY())&amp;TEXT(WEEKNUM(TODAY())  +1,"00"),"PO &gt; Ok",   "Future PO")),""))</f>
        <v>Future PO</v>
      </c>
      <c r="C1965" s="18" t="str">
        <f>IFERROR(IF(VLOOKUP(G1965&amp;P1965,'Troca PN'!A:G,5,0)&lt;&gt;0,"TEVE Troca de PN","  &gt; ERRO CHAVE SKU&amp;PN "),"")</f>
        <v/>
      </c>
      <c r="D1965" s="18" t="str">
        <f>IFERROR(IF(VLOOKUP(G1965&amp;P1965,'Troca PN'!A:G,5,0)&lt;&gt;0,VLOOKUP(P1965,'Troca PN'!C:G,2,0),"  &gt; ERRO CHAVE SKU&amp;PN "),P1965)</f>
        <v>39110663-008</v>
      </c>
      <c r="E1965" s="54">
        <f>IFERROR(ROUNDUP((AC1965/VLOOKUP(P1965,'Huawei BUn - JDI'!B:H,4,0))*VLOOKUP(P1965,'Huawei BUn - JDI'!B:H,7,0),0),
IFERROR(IF(AC1965/VLOOKUP(P1965,'Huawei BUn - JDI'!L:O,3,0)&lt;1,VLOOKUP(P1965,'Huawei BUn - JDI'!L:O,3,0),
IFERROR(IF(AC1965/VLOOKUP(P1965,'Huawei BUn - JDI'!L:O,3,0)&lt;&gt;ROUND(AC1965/VLOOKUP(P1965,'Huawei BUn - JDI'!L:O,3,0),0),ROUNDUP(AC1965/VLOOKUP(P1965,'Huawei BUn - JDI'!L:O,3,0),0),AC1965),AC1965)),AC1965))</f>
        <v>300</v>
      </c>
      <c r="F1965" s="17">
        <f>VLOOKUP(P1965,'Material Unit Price List'!A:D,3,0)</f>
        <v>0.26740000000000003</v>
      </c>
      <c r="G1965" s="1" t="str">
        <f>TRIM(MID(N1965,(FIND("]",N1965)+1),
(FIND("#",N1965)-1)-(FIND("]",N1965))))</f>
        <v>737-4</v>
      </c>
      <c r="H1965" s="16" t="str">
        <f>IFERROR(VLOOKUP(P1965,'Huawei BUn - JDI'!B:H,1,0)&amp;" - has convertion, divide for - "&amp;VLOOKUP(P1965,'Huawei BUn - JDI'!B:H,4,0),
IFERROR(VLOOKUP(P1965,'Huawei BUn - JDI'!L:O,1,0)&amp;"- has MOQ of - "&amp;VLOOKUP(P1965,'Huawei BUn - JDI'!L:O,3,0)," Sem Conversão"))</f>
        <v xml:space="preserve"> Sem Conversão</v>
      </c>
      <c r="J1965" s="2" t="s">
        <v>4</v>
      </c>
      <c r="K1965" s="1" t="b">
        <v>1</v>
      </c>
      <c r="L1965" s="1" t="s">
        <v>8302</v>
      </c>
      <c r="M1965" s="11" t="s">
        <v>10421</v>
      </c>
      <c r="N1965" s="10" t="s">
        <v>8391</v>
      </c>
      <c r="O1965" s="9" t="s">
        <v>7544</v>
      </c>
      <c r="P1965" s="10" t="s">
        <v>5575</v>
      </c>
      <c r="Q1965" s="9" t="s">
        <v>5574</v>
      </c>
      <c r="R1965" s="161" t="s">
        <v>7545</v>
      </c>
      <c r="S1965" s="10" t="s">
        <v>7</v>
      </c>
      <c r="T1965" s="9" t="s">
        <v>7655</v>
      </c>
      <c r="U1965" s="10" t="s">
        <v>1</v>
      </c>
      <c r="V1965" s="9">
        <v>1</v>
      </c>
      <c r="W1965" s="10">
        <v>47</v>
      </c>
      <c r="X1965" s="9" t="s">
        <v>5</v>
      </c>
      <c r="Y1965" s="8">
        <v>45330</v>
      </c>
      <c r="Z1965" s="7">
        <v>45248</v>
      </c>
      <c r="AA1965" s="8">
        <v>45309</v>
      </c>
      <c r="AB1965" s="7">
        <v>45309</v>
      </c>
      <c r="AC1965" s="6">
        <v>300</v>
      </c>
    </row>
    <row r="1966" spans="1:30" hidden="1">
      <c r="A1966" s="15" t="str">
        <f t="shared" ca="1" si="44"/>
        <v>Future PO</v>
      </c>
      <c r="B1966" s="40" t="str">
        <f ca="1">IFERROR(IF(FIND("TAMURA",UPPER(Q1966))&lt;&gt;0,"LOCAL PO &gt; 'TAMURA' ","ERRO Regra Tamura"),
IFERROR(IF(LOWER(S1966)="national","Local PO",
IF(YEAR(Z1966)&amp;TEXT(WEEKNUM(Z1966),"00")&lt;=YEAR(TODAY())&amp;TEXT(WEEKNUM(TODAY())  +1,"00"),"PO &gt; Ok",   "Future PO")),""))</f>
        <v>Future PO</v>
      </c>
      <c r="C1966" s="18" t="str">
        <f>IFERROR(IF(VLOOKUP(G1966&amp;P1966,'Troca PN'!A:G,5,0)&lt;&gt;0,"TEVE Troca de PN","  &gt; ERRO CHAVE SKU&amp;PN "),"")</f>
        <v/>
      </c>
      <c r="D1966" s="18" t="str">
        <f>IFERROR(IF(VLOOKUP(G1966&amp;P1966,'Troca PN'!A:G,5,0)&lt;&gt;0,VLOOKUP(P1966,'Troca PN'!C:G,2,0),"  &gt; ERRO CHAVE SKU&amp;PN "),P1966)</f>
        <v>39110663-008</v>
      </c>
      <c r="E1966" s="54">
        <f>IFERROR(ROUNDUP((AC1966/VLOOKUP(P1966,'Huawei BUn - JDI'!B:H,4,0))*VLOOKUP(P1966,'Huawei BUn - JDI'!B:H,7,0),0),
IFERROR(IF(AC1966/VLOOKUP(P1966,'Huawei BUn - JDI'!L:O,3,0)&lt;1,VLOOKUP(P1966,'Huawei BUn - JDI'!L:O,3,0),
IFERROR(IF(AC1966/VLOOKUP(P1966,'Huawei BUn - JDI'!L:O,3,0)&lt;&gt;ROUND(AC1966/VLOOKUP(P1966,'Huawei BUn - JDI'!L:O,3,0),0),ROUNDUP(AC1966/VLOOKUP(P1966,'Huawei BUn - JDI'!L:O,3,0),0),AC1966),AC1966)),AC1966))</f>
        <v>61</v>
      </c>
      <c r="F1966" s="17">
        <f>VLOOKUP(P1966,'Material Unit Price List'!A:D,3,0)</f>
        <v>0.26740000000000003</v>
      </c>
      <c r="G1966" s="1" t="str">
        <f>TRIM(MID(N1966,(FIND("]",N1966)+1),
(FIND("#",N1966)-1)-(FIND("]",N1966))))</f>
        <v>737-4</v>
      </c>
      <c r="H1966" s="16" t="str">
        <f>IFERROR(VLOOKUP(P1966,'Huawei BUn - JDI'!B:H,1,0)&amp;" - has convertion, divide for - "&amp;VLOOKUP(P1966,'Huawei BUn - JDI'!B:H,4,0),
IFERROR(VLOOKUP(P1966,'Huawei BUn - JDI'!L:O,1,0)&amp;"- has MOQ of - "&amp;VLOOKUP(P1966,'Huawei BUn - JDI'!L:O,3,0)," Sem Conversão"))</f>
        <v xml:space="preserve"> Sem Conversão</v>
      </c>
      <c r="J1966" s="2" t="s">
        <v>4</v>
      </c>
      <c r="K1966" s="1" t="b">
        <v>1</v>
      </c>
      <c r="L1966" s="1" t="s">
        <v>8302</v>
      </c>
      <c r="M1966" s="11" t="s">
        <v>10422</v>
      </c>
      <c r="N1966" s="10" t="s">
        <v>8391</v>
      </c>
      <c r="O1966" s="9" t="s">
        <v>7544</v>
      </c>
      <c r="P1966" s="10" t="s">
        <v>5575</v>
      </c>
      <c r="Q1966" s="9" t="s">
        <v>5574</v>
      </c>
      <c r="R1966" s="161" t="s">
        <v>7545</v>
      </c>
      <c r="S1966" s="10" t="s">
        <v>7</v>
      </c>
      <c r="T1966" s="9" t="s">
        <v>7655</v>
      </c>
      <c r="U1966" s="10" t="s">
        <v>1</v>
      </c>
      <c r="V1966" s="9">
        <v>1</v>
      </c>
      <c r="W1966" s="10">
        <v>47</v>
      </c>
      <c r="X1966" s="9" t="s">
        <v>5</v>
      </c>
      <c r="Y1966" s="8">
        <v>45330</v>
      </c>
      <c r="Z1966" s="7">
        <v>45248</v>
      </c>
      <c r="AA1966" s="8">
        <v>45309</v>
      </c>
      <c r="AB1966" s="7">
        <v>45309</v>
      </c>
      <c r="AC1966" s="6">
        <v>61</v>
      </c>
    </row>
    <row r="1967" spans="1:30" hidden="1">
      <c r="A1967" s="15" t="str">
        <f t="shared" ca="1" si="44"/>
        <v>PO &gt; Ok</v>
      </c>
      <c r="B1967" s="40" t="s">
        <v>10768</v>
      </c>
      <c r="C1967" s="18" t="str">
        <f>IFERROR(IF(VLOOKUP(G1967&amp;P1967,'Troca PN'!A:G,5,0)&lt;&gt;0,"TEVE Troca de PN","  &gt; ERRO CHAVE SKU&amp;PN "),"")</f>
        <v/>
      </c>
      <c r="D1967" s="18" t="str">
        <f>IFERROR(IF(VLOOKUP(G1967&amp;P1967,'Troca PN'!A:G,5,0)&lt;&gt;0,VLOOKUP(P1967,'Troca PN'!C:G,2,0),"  &gt; ERRO CHAVE SKU&amp;PN "),P1967)</f>
        <v>07090273-002</v>
      </c>
      <c r="E1967" s="54">
        <f>IFERROR(ROUNDUP((AC1967/VLOOKUP(P1967,'Huawei BUn - JDI'!B:H,4,0))*VLOOKUP(P1967,'Huawei BUn - JDI'!B:H,7,0),0),
IFERROR(IF(AC1967/VLOOKUP(P1967,'Huawei BUn - JDI'!L:O,3,0)&lt;1,VLOOKUP(P1967,'Huawei BUn - JDI'!L:O,3,0),
IFERROR(IF(AC1967/VLOOKUP(P1967,'Huawei BUn - JDI'!L:O,3,0)&lt;&gt;ROUND(AC1967/VLOOKUP(P1967,'Huawei BUn - JDI'!L:O,3,0),0),ROUNDUP(AC1967/VLOOKUP(P1967,'Huawei BUn - JDI'!L:O,3,0),0),AC1967),AC1967)),AC1967))</f>
        <v>43</v>
      </c>
      <c r="F1967" s="17">
        <f>VLOOKUP(P1967,'Material Unit Price List'!A:D,3,0)</f>
        <v>2.5999999999999999E-3</v>
      </c>
      <c r="G1967" s="1" t="str">
        <f>TRIM(MID(N1967,(FIND("]",N1967)+1),
(FIND("#",N1967)-1)-(FIND("]",N1967))))</f>
        <v>UWT-5</v>
      </c>
      <c r="H1967" s="16" t="str">
        <f>IFERROR(VLOOKUP(P1967,'Huawei BUn - JDI'!B:H,1,0)&amp;" - has convertion, divide for - "&amp;VLOOKUP(P1967,'Huawei BUn - JDI'!B:H,4,0),
IFERROR(VLOOKUP(P1967,'Huawei BUn - JDI'!L:O,1,0)&amp;"- has MOQ of - "&amp;VLOOKUP(P1967,'Huawei BUn - JDI'!L:O,3,0)," Sem Conversão"))</f>
        <v xml:space="preserve"> Sem Conversão</v>
      </c>
      <c r="J1967" s="170" t="s">
        <v>4</v>
      </c>
      <c r="K1967" s="1" t="b">
        <v>1</v>
      </c>
      <c r="L1967" s="1" t="s">
        <v>7709</v>
      </c>
      <c r="M1967" s="11" t="s">
        <v>8483</v>
      </c>
      <c r="N1967" s="10" t="s">
        <v>8408</v>
      </c>
      <c r="O1967" s="9" t="s">
        <v>7544</v>
      </c>
      <c r="P1967" s="10" t="s">
        <v>6411</v>
      </c>
      <c r="Q1967" s="9" t="s">
        <v>2428</v>
      </c>
      <c r="R1967" s="161" t="s">
        <v>7545</v>
      </c>
      <c r="S1967" s="10" t="s">
        <v>7</v>
      </c>
      <c r="T1967" s="9" t="s">
        <v>7705</v>
      </c>
      <c r="U1967" s="10" t="s">
        <v>1</v>
      </c>
      <c r="V1967" s="9">
        <v>100</v>
      </c>
      <c r="W1967" s="10">
        <v>47</v>
      </c>
      <c r="X1967" s="9" t="s">
        <v>5</v>
      </c>
      <c r="Y1967" s="8">
        <v>45307</v>
      </c>
      <c r="Z1967" s="7">
        <v>45231</v>
      </c>
      <c r="AA1967" s="8">
        <v>45292</v>
      </c>
      <c r="AB1967" s="7">
        <v>45292</v>
      </c>
      <c r="AC1967" s="6">
        <v>43</v>
      </c>
    </row>
    <row r="1968" spans="1:30" hidden="1">
      <c r="A1968" s="15" t="str">
        <f t="shared" ca="1" si="44"/>
        <v>Future PO</v>
      </c>
      <c r="B1968" s="40" t="str">
        <f ca="1">IFERROR(IF(FIND("TAMURA",UPPER(Q1968))&lt;&gt;0,"LOCAL PO &gt; 'TAMURA' ","ERRO Regra Tamura"),
IFERROR(IF(LOWER(S1968)="national","Local PO",
IF(YEAR(Z1968)&amp;TEXT(WEEKNUM(Z1968),"00")&lt;=YEAR(TODAY())&amp;TEXT(WEEKNUM(TODAY())  +1,"00"),"PO &gt; Ok",   "Future PO")),""))</f>
        <v>Future PO</v>
      </c>
      <c r="C1968" s="18" t="str">
        <f>IFERROR(IF(VLOOKUP(G1968&amp;P1968,'Troca PN'!A:G,5,0)&lt;&gt;0,"TEVE Troca de PN","  &gt; ERRO CHAVE SKU&amp;PN "),"")</f>
        <v/>
      </c>
      <c r="D1968" s="18" t="str">
        <f>IFERROR(IF(VLOOKUP(G1968&amp;P1968,'Troca PN'!A:G,5,0)&lt;&gt;0,VLOOKUP(P1968,'Troca PN'!C:G,2,0),"  &gt; ERRO CHAVE SKU&amp;PN "),P1968)</f>
        <v>39110674-003</v>
      </c>
      <c r="E1968" s="54">
        <f>IFERROR(ROUNDUP((AC1968/VLOOKUP(P1968,'Huawei BUn - JDI'!B:H,4,0))*VLOOKUP(P1968,'Huawei BUn - JDI'!B:H,7,0),0),
IFERROR(IF(AC1968/VLOOKUP(P1968,'Huawei BUn - JDI'!L:O,3,0)&lt;1,VLOOKUP(P1968,'Huawei BUn - JDI'!L:O,3,0),
IFERROR(IF(AC1968/VLOOKUP(P1968,'Huawei BUn - JDI'!L:O,3,0)&lt;&gt;ROUND(AC1968/VLOOKUP(P1968,'Huawei BUn - JDI'!L:O,3,0),0),ROUNDUP(AC1968/VLOOKUP(P1968,'Huawei BUn - JDI'!L:O,3,0),0),AC1968),AC1968)),AC1968))</f>
        <v>200</v>
      </c>
      <c r="F1968" s="17">
        <f>VLOOKUP(P1968,'Material Unit Price List'!A:D,3,0)</f>
        <v>0.1114</v>
      </c>
      <c r="G1968" s="1" t="str">
        <f>TRIM(MID(N1968,(FIND("]",N1968)+1),
(FIND("#",N1968)-1)-(FIND("]",N1968))))</f>
        <v>VFF-3</v>
      </c>
      <c r="H1968" s="16" t="str">
        <f>IFERROR(VLOOKUP(P1968,'Huawei BUn - JDI'!B:H,1,0)&amp;" - has convertion, divide for - "&amp;VLOOKUP(P1968,'Huawei BUn - JDI'!B:H,4,0),
IFERROR(VLOOKUP(P1968,'Huawei BUn - JDI'!L:O,1,0)&amp;"- has MOQ of - "&amp;VLOOKUP(P1968,'Huawei BUn - JDI'!L:O,3,0)," Sem Conversão"))</f>
        <v xml:space="preserve"> Sem Conversão</v>
      </c>
      <c r="J1968" s="2" t="s">
        <v>4</v>
      </c>
      <c r="K1968" s="1" t="b">
        <v>1</v>
      </c>
      <c r="L1968" s="1" t="s">
        <v>8303</v>
      </c>
      <c r="M1968" s="11" t="s">
        <v>10426</v>
      </c>
      <c r="N1968" s="10" t="s">
        <v>7656</v>
      </c>
      <c r="O1968" s="9" t="s">
        <v>7544</v>
      </c>
      <c r="P1968" s="10" t="s">
        <v>5580</v>
      </c>
      <c r="Q1968" s="9" t="s">
        <v>5579</v>
      </c>
      <c r="R1968" s="161" t="s">
        <v>7545</v>
      </c>
      <c r="S1968" s="10" t="s">
        <v>7</v>
      </c>
      <c r="T1968" s="9" t="s">
        <v>7655</v>
      </c>
      <c r="U1968" s="10" t="s">
        <v>1</v>
      </c>
      <c r="V1968" s="9">
        <v>1</v>
      </c>
      <c r="W1968" s="10">
        <v>47</v>
      </c>
      <c r="X1968" s="9" t="s">
        <v>5</v>
      </c>
      <c r="Y1968" s="8">
        <v>45324</v>
      </c>
      <c r="Z1968" s="7">
        <v>45262</v>
      </c>
      <c r="AA1968" s="8">
        <v>45323</v>
      </c>
      <c r="AB1968" s="7">
        <v>45323</v>
      </c>
      <c r="AC1968" s="6">
        <v>200</v>
      </c>
    </row>
    <row r="1969" spans="1:30" hidden="1">
      <c r="A1969" s="15" t="str">
        <f t="shared" ca="1" si="44"/>
        <v>Future PO</v>
      </c>
      <c r="B1969" s="40" t="str">
        <f ca="1">IFERROR(IF(FIND("TAMURA",UPPER(Q1969))&lt;&gt;0,"LOCAL PO &gt; 'TAMURA' ","ERRO Regra Tamura"),
IFERROR(IF(LOWER(S1969)="national","Local PO",
IF(YEAR(Z1969)&amp;TEXT(WEEKNUM(Z1969),"00")&lt;=YEAR(TODAY())&amp;TEXT(WEEKNUM(TODAY())  +1,"00"),"PO &gt; Ok",   "Future PO")),""))</f>
        <v>Future PO</v>
      </c>
      <c r="C1969" s="18" t="str">
        <f>IFERROR(IF(VLOOKUP(G1969&amp;P1969,'Troca PN'!A:G,5,0)&lt;&gt;0,"TEVE Troca de PN","  &gt; ERRO CHAVE SKU&amp;PN "),"")</f>
        <v/>
      </c>
      <c r="D1969" s="18" t="str">
        <f>IFERROR(IF(VLOOKUP(G1969&amp;P1969,'Troca PN'!A:G,5,0)&lt;&gt;0,VLOOKUP(P1969,'Troca PN'!C:G,2,0),"  &gt; ERRO CHAVE SKU&amp;PN "),P1969)</f>
        <v>39110674-003</v>
      </c>
      <c r="E1969" s="54">
        <f>IFERROR(ROUNDUP((AC1969/VLOOKUP(P1969,'Huawei BUn - JDI'!B:H,4,0))*VLOOKUP(P1969,'Huawei BUn - JDI'!B:H,7,0),0),
IFERROR(IF(AC1969/VLOOKUP(P1969,'Huawei BUn - JDI'!L:O,3,0)&lt;1,VLOOKUP(P1969,'Huawei BUn - JDI'!L:O,3,0),
IFERROR(IF(AC1969/VLOOKUP(P1969,'Huawei BUn - JDI'!L:O,3,0)&lt;&gt;ROUND(AC1969/VLOOKUP(P1969,'Huawei BUn - JDI'!L:O,3,0),0),ROUNDUP(AC1969/VLOOKUP(P1969,'Huawei BUn - JDI'!L:O,3,0),0),AC1969),AC1969)),AC1969))</f>
        <v>200</v>
      </c>
      <c r="F1969" s="17">
        <f>VLOOKUP(P1969,'Material Unit Price List'!A:D,3,0)</f>
        <v>0.1114</v>
      </c>
      <c r="G1969" s="1" t="str">
        <f>TRIM(MID(N1969,(FIND("]",N1969)+1),
(FIND("#",N1969)-1)-(FIND("]",N1969))))</f>
        <v>VFF-3</v>
      </c>
      <c r="H1969" s="16" t="str">
        <f>IFERROR(VLOOKUP(P1969,'Huawei BUn - JDI'!B:H,1,0)&amp;" - has convertion, divide for - "&amp;VLOOKUP(P1969,'Huawei BUn - JDI'!B:H,4,0),
IFERROR(VLOOKUP(P1969,'Huawei BUn - JDI'!L:O,1,0)&amp;"- has MOQ of - "&amp;VLOOKUP(P1969,'Huawei BUn - JDI'!L:O,3,0)," Sem Conversão"))</f>
        <v xml:space="preserve"> Sem Conversão</v>
      </c>
      <c r="J1969" s="2" t="s">
        <v>4</v>
      </c>
      <c r="K1969" s="1" t="b">
        <v>1</v>
      </c>
      <c r="L1969" s="1" t="s">
        <v>8303</v>
      </c>
      <c r="M1969" s="11" t="s">
        <v>10427</v>
      </c>
      <c r="N1969" s="10" t="s">
        <v>7656</v>
      </c>
      <c r="O1969" s="9" t="s">
        <v>7544</v>
      </c>
      <c r="P1969" s="10" t="s">
        <v>5580</v>
      </c>
      <c r="Q1969" s="9" t="s">
        <v>5579</v>
      </c>
      <c r="R1969" s="161" t="s">
        <v>7545</v>
      </c>
      <c r="S1969" s="10" t="s">
        <v>7</v>
      </c>
      <c r="T1969" s="9" t="s">
        <v>7655</v>
      </c>
      <c r="U1969" s="10" t="s">
        <v>1</v>
      </c>
      <c r="V1969" s="9">
        <v>1</v>
      </c>
      <c r="W1969" s="10">
        <v>47</v>
      </c>
      <c r="X1969" s="9" t="s">
        <v>5</v>
      </c>
      <c r="Y1969" s="8">
        <v>45325</v>
      </c>
      <c r="Z1969" s="7">
        <v>45262</v>
      </c>
      <c r="AA1969" s="8">
        <v>45323</v>
      </c>
      <c r="AB1969" s="7">
        <v>45323</v>
      </c>
      <c r="AC1969" s="6">
        <v>200</v>
      </c>
    </row>
    <row r="1970" spans="1:30" hidden="1">
      <c r="A1970" s="15" t="str">
        <f t="shared" ca="1" si="44"/>
        <v>Future PO</v>
      </c>
      <c r="B1970" s="40" t="str">
        <f ca="1">IFERROR(IF(FIND("TAMURA",UPPER(Q1970))&lt;&gt;0,"LOCAL PO &gt; 'TAMURA' ","ERRO Regra Tamura"),
IFERROR(IF(LOWER(S1970)="national","Local PO",
IF(YEAR(Z1970)&amp;TEXT(WEEKNUM(Z1970),"00")&lt;=YEAR(TODAY())&amp;TEXT(WEEKNUM(TODAY())  +1,"00"),"PO &gt; Ok",   "Future PO")),""))</f>
        <v>Future PO</v>
      </c>
      <c r="C1970" s="18" t="str">
        <f>IFERROR(IF(VLOOKUP(G1970&amp;P1970,'Troca PN'!A:G,5,0)&lt;&gt;0,"TEVE Troca de PN","  &gt; ERRO CHAVE SKU&amp;PN "),"")</f>
        <v/>
      </c>
      <c r="D1970" s="18" t="str">
        <f>IFERROR(IF(VLOOKUP(G1970&amp;P1970,'Troca PN'!A:G,5,0)&lt;&gt;0,VLOOKUP(P1970,'Troca PN'!C:G,2,0),"  &gt; ERRO CHAVE SKU&amp;PN "),P1970)</f>
        <v>39110674-003</v>
      </c>
      <c r="E1970" s="54">
        <f>IFERROR(ROUNDUP((AC1970/VLOOKUP(P1970,'Huawei BUn - JDI'!B:H,4,0))*VLOOKUP(P1970,'Huawei BUn - JDI'!B:H,7,0),0),
IFERROR(IF(AC1970/VLOOKUP(P1970,'Huawei BUn - JDI'!L:O,3,0)&lt;1,VLOOKUP(P1970,'Huawei BUn - JDI'!L:O,3,0),
IFERROR(IF(AC1970/VLOOKUP(P1970,'Huawei BUn - JDI'!L:O,3,0)&lt;&gt;ROUND(AC1970/VLOOKUP(P1970,'Huawei BUn - JDI'!L:O,3,0),0),ROUNDUP(AC1970/VLOOKUP(P1970,'Huawei BUn - JDI'!L:O,3,0),0),AC1970),AC1970)),AC1970))</f>
        <v>200</v>
      </c>
      <c r="F1970" s="17">
        <f>VLOOKUP(P1970,'Material Unit Price List'!A:D,3,0)</f>
        <v>0.1114</v>
      </c>
      <c r="G1970" s="1" t="str">
        <f>TRIM(MID(N1970,(FIND("]",N1970)+1),
(FIND("#",N1970)-1)-(FIND("]",N1970))))</f>
        <v>VFF-3</v>
      </c>
      <c r="H1970" s="16" t="str">
        <f>IFERROR(VLOOKUP(P1970,'Huawei BUn - JDI'!B:H,1,0)&amp;" - has convertion, divide for - "&amp;VLOOKUP(P1970,'Huawei BUn - JDI'!B:H,4,0),
IFERROR(VLOOKUP(P1970,'Huawei BUn - JDI'!L:O,1,0)&amp;"- has MOQ of - "&amp;VLOOKUP(P1970,'Huawei BUn - JDI'!L:O,3,0)," Sem Conversão"))</f>
        <v xml:space="preserve"> Sem Conversão</v>
      </c>
      <c r="J1970" s="2" t="s">
        <v>4</v>
      </c>
      <c r="K1970" s="1" t="b">
        <v>1</v>
      </c>
      <c r="L1970" s="1" t="s">
        <v>8303</v>
      </c>
      <c r="M1970" s="11" t="s">
        <v>10428</v>
      </c>
      <c r="N1970" s="10" t="s">
        <v>7670</v>
      </c>
      <c r="O1970" s="9" t="s">
        <v>7544</v>
      </c>
      <c r="P1970" s="10" t="s">
        <v>5580</v>
      </c>
      <c r="Q1970" s="9" t="s">
        <v>5579</v>
      </c>
      <c r="R1970" s="161" t="s">
        <v>7545</v>
      </c>
      <c r="S1970" s="10" t="s">
        <v>7</v>
      </c>
      <c r="T1970" s="9" t="s">
        <v>7655</v>
      </c>
      <c r="U1970" s="10" t="s">
        <v>1</v>
      </c>
      <c r="V1970" s="9">
        <v>1</v>
      </c>
      <c r="W1970" s="10">
        <v>47</v>
      </c>
      <c r="X1970" s="9" t="s">
        <v>5</v>
      </c>
      <c r="Y1970" s="8">
        <v>45326</v>
      </c>
      <c r="Z1970" s="7">
        <v>45262</v>
      </c>
      <c r="AA1970" s="8">
        <v>45323</v>
      </c>
      <c r="AB1970" s="7">
        <v>45323</v>
      </c>
      <c r="AC1970" s="6">
        <v>200</v>
      </c>
    </row>
    <row r="1971" spans="1:30" hidden="1">
      <c r="A1971" s="15" t="str">
        <f t="shared" ca="1" si="44"/>
        <v>Future PO</v>
      </c>
      <c r="B1971" s="40" t="str">
        <f ca="1">IFERROR(IF(FIND("TAMURA",UPPER(Q1971))&lt;&gt;0,"LOCAL PO &gt; 'TAMURA' ","ERRO Regra Tamura"),
IFERROR(IF(LOWER(S1971)="national","Local PO",
IF(YEAR(Z1971)&amp;TEXT(WEEKNUM(Z1971),"00")&lt;=YEAR(TODAY())&amp;TEXT(WEEKNUM(TODAY())  +1,"00"),"PO &gt; Ok",   "Future PO")),""))</f>
        <v>Future PO</v>
      </c>
      <c r="C1971" s="18" t="str">
        <f>IFERROR(IF(VLOOKUP(G1971&amp;P1971,'Troca PN'!A:G,5,0)&lt;&gt;0,"TEVE Troca de PN","  &gt; ERRO CHAVE SKU&amp;PN "),"")</f>
        <v/>
      </c>
      <c r="D1971" s="18" t="str">
        <f>IFERROR(IF(VLOOKUP(G1971&amp;P1971,'Troca PN'!A:G,5,0)&lt;&gt;0,VLOOKUP(P1971,'Troca PN'!C:G,2,0),"  &gt; ERRO CHAVE SKU&amp;PN "),P1971)</f>
        <v>39110674-003</v>
      </c>
      <c r="E1971" s="54">
        <f>IFERROR(ROUNDUP((AC1971/VLOOKUP(P1971,'Huawei BUn - JDI'!B:H,4,0))*VLOOKUP(P1971,'Huawei BUn - JDI'!B:H,7,0),0),
IFERROR(IF(AC1971/VLOOKUP(P1971,'Huawei BUn - JDI'!L:O,3,0)&lt;1,VLOOKUP(P1971,'Huawei BUn - JDI'!L:O,3,0),
IFERROR(IF(AC1971/VLOOKUP(P1971,'Huawei BUn - JDI'!L:O,3,0)&lt;&gt;ROUND(AC1971/VLOOKUP(P1971,'Huawei BUn - JDI'!L:O,3,0),0),ROUNDUP(AC1971/VLOOKUP(P1971,'Huawei BUn - JDI'!L:O,3,0),0),AC1971),AC1971)),AC1971))</f>
        <v>100</v>
      </c>
      <c r="F1971" s="17">
        <f>VLOOKUP(P1971,'Material Unit Price List'!A:D,3,0)</f>
        <v>0.1114</v>
      </c>
      <c r="G1971" s="1" t="str">
        <f>TRIM(MID(N1971,(FIND("]",N1971)+1),
(FIND("#",N1971)-1)-(FIND("]",N1971))))</f>
        <v>VFF-3</v>
      </c>
      <c r="H1971" s="16" t="str">
        <f>IFERROR(VLOOKUP(P1971,'Huawei BUn - JDI'!B:H,1,0)&amp;" - has convertion, divide for - "&amp;VLOOKUP(P1971,'Huawei BUn - JDI'!B:H,4,0),
IFERROR(VLOOKUP(P1971,'Huawei BUn - JDI'!L:O,1,0)&amp;"- has MOQ of - "&amp;VLOOKUP(P1971,'Huawei BUn - JDI'!L:O,3,0)," Sem Conversão"))</f>
        <v xml:space="preserve"> Sem Conversão</v>
      </c>
      <c r="J1971" s="2" t="s">
        <v>4</v>
      </c>
      <c r="K1971" s="1" t="b">
        <v>1</v>
      </c>
      <c r="L1971" s="1" t="s">
        <v>8303</v>
      </c>
      <c r="M1971" s="11" t="s">
        <v>10429</v>
      </c>
      <c r="N1971" s="10" t="s">
        <v>7670</v>
      </c>
      <c r="O1971" s="9" t="s">
        <v>7544</v>
      </c>
      <c r="P1971" s="10" t="s">
        <v>5580</v>
      </c>
      <c r="Q1971" s="9" t="s">
        <v>5579</v>
      </c>
      <c r="R1971" s="161" t="s">
        <v>7545</v>
      </c>
      <c r="S1971" s="10" t="s">
        <v>7</v>
      </c>
      <c r="T1971" s="9" t="s">
        <v>7655</v>
      </c>
      <c r="U1971" s="10" t="s">
        <v>1</v>
      </c>
      <c r="V1971" s="9">
        <v>1</v>
      </c>
      <c r="W1971" s="10">
        <v>47</v>
      </c>
      <c r="X1971" s="9" t="s">
        <v>5</v>
      </c>
      <c r="Y1971" s="8">
        <v>45327</v>
      </c>
      <c r="Z1971" s="7">
        <v>45262</v>
      </c>
      <c r="AA1971" s="8">
        <v>45323</v>
      </c>
      <c r="AB1971" s="7">
        <v>45323</v>
      </c>
      <c r="AC1971" s="6">
        <v>100</v>
      </c>
    </row>
    <row r="1972" spans="1:30" hidden="1">
      <c r="A1972" s="15" t="str">
        <f t="shared" ca="1" si="44"/>
        <v>Future PO</v>
      </c>
      <c r="B1972" s="40" t="str">
        <f ca="1">IFERROR(IF(FIND("TAMURA",UPPER(Q1972))&lt;&gt;0,"LOCAL PO &gt; 'TAMURA' ","ERRO Regra Tamura"),
IFERROR(IF(LOWER(S1972)="national","Local PO",
IF(YEAR(Z1972)&amp;TEXT(WEEKNUM(Z1972),"00")&lt;=YEAR(TODAY())&amp;TEXT(WEEKNUM(TODAY())  +1,"00"),"PO &gt; Ok",   "Future PO")),""))</f>
        <v>Future PO</v>
      </c>
      <c r="C1972" s="18" t="str">
        <f>IFERROR(IF(VLOOKUP(G1972&amp;P1972,'Troca PN'!A:G,5,0)&lt;&gt;0,"TEVE Troca de PN","  &gt; ERRO CHAVE SKU&amp;PN "),"")</f>
        <v/>
      </c>
      <c r="D1972" s="18" t="str">
        <f>IFERROR(IF(VLOOKUP(G1972&amp;P1972,'Troca PN'!A:G,5,0)&lt;&gt;0,VLOOKUP(P1972,'Troca PN'!C:G,2,0),"  &gt; ERRO CHAVE SKU&amp;PN "),P1972)</f>
        <v>39110674-003</v>
      </c>
      <c r="E1972" s="54">
        <f>IFERROR(ROUNDUP((AC1972/VLOOKUP(P1972,'Huawei BUn - JDI'!B:H,4,0))*VLOOKUP(P1972,'Huawei BUn - JDI'!B:H,7,0),0),
IFERROR(IF(AC1972/VLOOKUP(P1972,'Huawei BUn - JDI'!L:O,3,0)&lt;1,VLOOKUP(P1972,'Huawei BUn - JDI'!L:O,3,0),
IFERROR(IF(AC1972/VLOOKUP(P1972,'Huawei BUn - JDI'!L:O,3,0)&lt;&gt;ROUND(AC1972/VLOOKUP(P1972,'Huawei BUn - JDI'!L:O,3,0),0),ROUNDUP(AC1972/VLOOKUP(P1972,'Huawei BUn - JDI'!L:O,3,0),0),AC1972),AC1972)),AC1972))</f>
        <v>100</v>
      </c>
      <c r="F1972" s="17">
        <f>VLOOKUP(P1972,'Material Unit Price List'!A:D,3,0)</f>
        <v>0.1114</v>
      </c>
      <c r="G1972" s="1" t="str">
        <f>TRIM(MID(N1972,(FIND("]",N1972)+1),
(FIND("#",N1972)-1)-(FIND("]",N1972))))</f>
        <v>PFF-4</v>
      </c>
      <c r="H1972" s="16" t="str">
        <f>IFERROR(VLOOKUP(P1972,'Huawei BUn - JDI'!B:H,1,0)&amp;" - has convertion, divide for - "&amp;VLOOKUP(P1972,'Huawei BUn - JDI'!B:H,4,0),
IFERROR(VLOOKUP(P1972,'Huawei BUn - JDI'!L:O,1,0)&amp;"- has MOQ of - "&amp;VLOOKUP(P1972,'Huawei BUn - JDI'!L:O,3,0)," Sem Conversão"))</f>
        <v xml:space="preserve"> Sem Conversão</v>
      </c>
      <c r="J1972" s="2" t="s">
        <v>4</v>
      </c>
      <c r="K1972" s="1" t="b">
        <v>1</v>
      </c>
      <c r="L1972" s="1" t="s">
        <v>8303</v>
      </c>
      <c r="M1972" s="11" t="s">
        <v>10430</v>
      </c>
      <c r="N1972" s="10" t="s">
        <v>8411</v>
      </c>
      <c r="O1972" s="9" t="s">
        <v>7544</v>
      </c>
      <c r="P1972" s="10" t="s">
        <v>5580</v>
      </c>
      <c r="Q1972" s="9" t="s">
        <v>5579</v>
      </c>
      <c r="R1972" s="161" t="s">
        <v>7545</v>
      </c>
      <c r="S1972" s="10" t="s">
        <v>7</v>
      </c>
      <c r="T1972" s="9" t="s">
        <v>7655</v>
      </c>
      <c r="U1972" s="10" t="s">
        <v>1</v>
      </c>
      <c r="V1972" s="9">
        <v>1</v>
      </c>
      <c r="W1972" s="10">
        <v>47</v>
      </c>
      <c r="X1972" s="9" t="s">
        <v>5</v>
      </c>
      <c r="Y1972" s="8">
        <v>45331</v>
      </c>
      <c r="Z1972" s="7">
        <v>45262</v>
      </c>
      <c r="AA1972" s="8">
        <v>45323</v>
      </c>
      <c r="AB1972" s="7">
        <v>45323</v>
      </c>
      <c r="AC1972" s="6">
        <v>100</v>
      </c>
    </row>
    <row r="1973" spans="1:30" hidden="1">
      <c r="A1973" s="15" t="str">
        <f t="shared" ca="1" si="44"/>
        <v>Future PO</v>
      </c>
      <c r="B1973" s="40" t="str">
        <f ca="1">IFERROR(IF(FIND("TAMURA",UPPER(Q1973))&lt;&gt;0,"LOCAL PO &gt; 'TAMURA' ","ERRO Regra Tamura"),
IFERROR(IF(LOWER(S1973)="national","Local PO",
IF(YEAR(Z1973)&amp;TEXT(WEEKNUM(Z1973),"00")&lt;=YEAR(TODAY())&amp;TEXT(WEEKNUM(TODAY())  +1,"00"),"PO &gt; Ok",   "Future PO")),""))</f>
        <v>Future PO</v>
      </c>
      <c r="C1973" s="18" t="str">
        <f>IFERROR(IF(VLOOKUP(G1973&amp;P1973,'Troca PN'!A:G,5,0)&lt;&gt;0,"TEVE Troca de PN","  &gt; ERRO CHAVE SKU&amp;PN "),"")</f>
        <v/>
      </c>
      <c r="D1973" s="18" t="str">
        <f>IFERROR(IF(VLOOKUP(G1973&amp;P1973,'Troca PN'!A:G,5,0)&lt;&gt;0,VLOOKUP(P1973,'Troca PN'!C:G,2,0),"  &gt; ERRO CHAVE SKU&amp;PN "),P1973)</f>
        <v>39110674-003</v>
      </c>
      <c r="E1973" s="54">
        <f>IFERROR(ROUNDUP((AC1973/VLOOKUP(P1973,'Huawei BUn - JDI'!B:H,4,0))*VLOOKUP(P1973,'Huawei BUn - JDI'!B:H,7,0),0),
IFERROR(IF(AC1973/VLOOKUP(P1973,'Huawei BUn - JDI'!L:O,3,0)&lt;1,VLOOKUP(P1973,'Huawei BUn - JDI'!L:O,3,0),
IFERROR(IF(AC1973/VLOOKUP(P1973,'Huawei BUn - JDI'!L:O,3,0)&lt;&gt;ROUND(AC1973/VLOOKUP(P1973,'Huawei BUn - JDI'!L:O,3,0),0),ROUNDUP(AC1973/VLOOKUP(P1973,'Huawei BUn - JDI'!L:O,3,0),0),AC1973),AC1973)),AC1973))</f>
        <v>200</v>
      </c>
      <c r="F1973" s="17">
        <f>VLOOKUP(P1973,'Material Unit Price List'!A:D,3,0)</f>
        <v>0.1114</v>
      </c>
      <c r="G1973" s="1" t="str">
        <f>TRIM(MID(N1973,(FIND("]",N1973)+1),
(FIND("#",N1973)-1)-(FIND("]",N1973))))</f>
        <v>BSJ-4</v>
      </c>
      <c r="H1973" s="16" t="str">
        <f>IFERROR(VLOOKUP(P1973,'Huawei BUn - JDI'!B:H,1,0)&amp;" - has convertion, divide for - "&amp;VLOOKUP(P1973,'Huawei BUn - JDI'!B:H,4,0),
IFERROR(VLOOKUP(P1973,'Huawei BUn - JDI'!L:O,1,0)&amp;"- has MOQ of - "&amp;VLOOKUP(P1973,'Huawei BUn - JDI'!L:O,3,0)," Sem Conversão"))</f>
        <v xml:space="preserve"> Sem Conversão</v>
      </c>
      <c r="J1973" s="2" t="s">
        <v>4</v>
      </c>
      <c r="K1973" s="1" t="b">
        <v>1</v>
      </c>
      <c r="L1973" s="1" t="s">
        <v>8303</v>
      </c>
      <c r="M1973" s="11" t="s">
        <v>10431</v>
      </c>
      <c r="N1973" s="10" t="s">
        <v>7658</v>
      </c>
      <c r="O1973" s="9" t="s">
        <v>7544</v>
      </c>
      <c r="P1973" s="10" t="s">
        <v>5580</v>
      </c>
      <c r="Q1973" s="9" t="s">
        <v>5579</v>
      </c>
      <c r="R1973" s="161" t="s">
        <v>7545</v>
      </c>
      <c r="S1973" s="10" t="s">
        <v>7</v>
      </c>
      <c r="T1973" s="9" t="s">
        <v>7655</v>
      </c>
      <c r="U1973" s="10" t="s">
        <v>1</v>
      </c>
      <c r="V1973" s="9">
        <v>1</v>
      </c>
      <c r="W1973" s="10">
        <v>47</v>
      </c>
      <c r="X1973" s="9" t="s">
        <v>5</v>
      </c>
      <c r="Y1973" s="8">
        <v>45332</v>
      </c>
      <c r="Z1973" s="7">
        <v>45262</v>
      </c>
      <c r="AA1973" s="8">
        <v>45323</v>
      </c>
      <c r="AB1973" s="7">
        <v>45323</v>
      </c>
      <c r="AC1973" s="6">
        <v>200</v>
      </c>
    </row>
    <row r="1974" spans="1:30" hidden="1">
      <c r="A1974" s="15" t="str">
        <f t="shared" ca="1" si="44"/>
        <v>Future PO</v>
      </c>
      <c r="B1974" s="40" t="str">
        <f ca="1">IFERROR(IF(FIND("TAMURA",UPPER(Q1974))&lt;&gt;0,"LOCAL PO &gt; 'TAMURA' ","ERRO Regra Tamura"),
IFERROR(IF(LOWER(S1974)="national","Local PO",
IF(YEAR(Z1974)&amp;TEXT(WEEKNUM(Z1974),"00")&lt;=YEAR(TODAY())&amp;TEXT(WEEKNUM(TODAY())  +1,"00"),"PO &gt; Ok",   "Future PO")),""))</f>
        <v>Future PO</v>
      </c>
      <c r="C1974" s="18" t="str">
        <f>IFERROR(IF(VLOOKUP(G1974&amp;P1974,'Troca PN'!A:G,5,0)&lt;&gt;0,"TEVE Troca de PN","  &gt; ERRO CHAVE SKU&amp;PN "),"")</f>
        <v/>
      </c>
      <c r="D1974" s="18" t="str">
        <f>IFERROR(IF(VLOOKUP(G1974&amp;P1974,'Troca PN'!A:G,5,0)&lt;&gt;0,VLOOKUP(P1974,'Troca PN'!C:G,2,0),"  &gt; ERRO CHAVE SKU&amp;PN "),P1974)</f>
        <v>39110674-003</v>
      </c>
      <c r="E1974" s="54">
        <f>IFERROR(ROUNDUP((AC1974/VLOOKUP(P1974,'Huawei BUn - JDI'!B:H,4,0))*VLOOKUP(P1974,'Huawei BUn - JDI'!B:H,7,0),0),
IFERROR(IF(AC1974/VLOOKUP(P1974,'Huawei BUn - JDI'!L:O,3,0)&lt;1,VLOOKUP(P1974,'Huawei BUn - JDI'!L:O,3,0),
IFERROR(IF(AC1974/VLOOKUP(P1974,'Huawei BUn - JDI'!L:O,3,0)&lt;&gt;ROUND(AC1974/VLOOKUP(P1974,'Huawei BUn - JDI'!L:O,3,0),0),ROUNDUP(AC1974/VLOOKUP(P1974,'Huawei BUn - JDI'!L:O,3,0),0),AC1974),AC1974)),AC1974))</f>
        <v>189</v>
      </c>
      <c r="F1974" s="17">
        <f>VLOOKUP(P1974,'Material Unit Price List'!A:D,3,0)</f>
        <v>0.1114</v>
      </c>
      <c r="G1974" s="1" t="str">
        <f>TRIM(MID(N1974,(FIND("]",N1974)+1),
(FIND("#",N1974)-1)-(FIND("]",N1974))))</f>
        <v>BSJ-4</v>
      </c>
      <c r="H1974" s="16" t="str">
        <f>IFERROR(VLOOKUP(P1974,'Huawei BUn - JDI'!B:H,1,0)&amp;" - has convertion, divide for - "&amp;VLOOKUP(P1974,'Huawei BUn - JDI'!B:H,4,0),
IFERROR(VLOOKUP(P1974,'Huawei BUn - JDI'!L:O,1,0)&amp;"- has MOQ of - "&amp;VLOOKUP(P1974,'Huawei BUn - JDI'!L:O,3,0)," Sem Conversão"))</f>
        <v xml:space="preserve"> Sem Conversão</v>
      </c>
      <c r="J1974" s="2" t="s">
        <v>4</v>
      </c>
      <c r="K1974" s="1" t="b">
        <v>1</v>
      </c>
      <c r="L1974" s="1" t="s">
        <v>8303</v>
      </c>
      <c r="M1974" s="11" t="s">
        <v>10432</v>
      </c>
      <c r="N1974" s="10" t="s">
        <v>7677</v>
      </c>
      <c r="O1974" s="9" t="s">
        <v>7544</v>
      </c>
      <c r="P1974" s="10" t="s">
        <v>5580</v>
      </c>
      <c r="Q1974" s="9" t="s">
        <v>5579</v>
      </c>
      <c r="R1974" s="161" t="s">
        <v>7545</v>
      </c>
      <c r="S1974" s="10" t="s">
        <v>7</v>
      </c>
      <c r="T1974" s="9" t="s">
        <v>7655</v>
      </c>
      <c r="U1974" s="10" t="s">
        <v>1</v>
      </c>
      <c r="V1974" s="9">
        <v>1</v>
      </c>
      <c r="W1974" s="10">
        <v>47</v>
      </c>
      <c r="X1974" s="9" t="s">
        <v>5</v>
      </c>
      <c r="Y1974" s="8">
        <v>45333</v>
      </c>
      <c r="Z1974" s="7">
        <v>45262</v>
      </c>
      <c r="AA1974" s="8">
        <v>45323</v>
      </c>
      <c r="AB1974" s="7">
        <v>45323</v>
      </c>
      <c r="AC1974" s="6">
        <v>189</v>
      </c>
    </row>
    <row r="1975" spans="1:30">
      <c r="A1975" s="15" t="str">
        <f t="shared" ca="1" si="44"/>
        <v>PO &gt; Ok</v>
      </c>
      <c r="B1975" s="40" t="str">
        <f ca="1">IFERROR(IF(FIND("TAMURA",UPPER(Q1975))&lt;&gt;0,"LOCAL PO &gt; 'TAMURA' ","ERRO Regra Tamura"),
IFERROR(IF(LOWER(S1975)="national","Local PO",
IF(YEAR(Z1975)&amp;TEXT(WEEKNUM(Z1975),"00")&lt;=YEAR(TODAY())&amp;TEXT(WEEKNUM(TODAY())  +1,"00"),"PO &gt; Ok",   "Future PO")),""))</f>
        <v>PO &gt; Ok</v>
      </c>
      <c r="C1975" s="18" t="str">
        <f>IFERROR(IF(VLOOKUP(G1975&amp;P1975,'Troca PN'!A:G,5,0)&lt;&gt;0,"TEVE Troca de PN","  &gt; ERRO CHAVE SKU&amp;PN "),"")</f>
        <v/>
      </c>
      <c r="D1975" s="18" t="str">
        <f>IFERROR(IF(VLOOKUP(G1975&amp;P1975,'Troca PN'!A:G,5,0)&lt;&gt;0,VLOOKUP(P1975,'Troca PN'!C:G,2,0),"  &gt; ERRO CHAVE SKU&amp;PN "),P1975)</f>
        <v>39110855-018</v>
      </c>
      <c r="E1975" s="54">
        <f>IFERROR(ROUNDUP((AC1975/VLOOKUP(P1975,'Huawei BUn - JDI'!B:H,4,0))*VLOOKUP(P1975,'Huawei BUn - JDI'!B:H,7,0),0),
IFERROR(IF(AC1975/VLOOKUP(P1975,'Huawei BUn - JDI'!L:O,3,0)&lt;1,VLOOKUP(P1975,'Huawei BUn - JDI'!L:O,3,0),
IFERROR(IF(AC1975/VLOOKUP(P1975,'Huawei BUn - JDI'!L:O,3,0)&lt;&gt;ROUND(AC1975/VLOOKUP(P1975,'Huawei BUn - JDI'!L:O,3,0),0),ROUNDUP(AC1975/VLOOKUP(P1975,'Huawei BUn - JDI'!L:O,3,0),0),AC1975),AC1975)),AC1975))</f>
        <v>200</v>
      </c>
      <c r="F1975" s="17">
        <f>VLOOKUP(P1975,'Material Unit Price List'!A:D,3,0)</f>
        <v>0.42580000000000001</v>
      </c>
      <c r="G1975" s="1" t="str">
        <f>TRIM(MID(N1975,(FIND("]",N1975)+1),
(FIND("#",N1975)-1)-(FIND("]",N1975))))</f>
        <v>BYF-2</v>
      </c>
      <c r="H1975" s="16" t="str">
        <f>IFERROR(VLOOKUP(P1975,'Huawei BUn - JDI'!B:H,1,0)&amp;" - has convertion, divide for - "&amp;VLOOKUP(P1975,'Huawei BUn - JDI'!B:H,4,0),
IFERROR(VLOOKUP(P1975,'Huawei BUn - JDI'!L:O,1,0)&amp;"- has MOQ of - "&amp;VLOOKUP(P1975,'Huawei BUn - JDI'!L:O,3,0)," Sem Conversão"))</f>
        <v xml:space="preserve"> Sem Conversão</v>
      </c>
      <c r="J1975" s="2" t="s">
        <v>4</v>
      </c>
      <c r="K1975" s="1" t="b">
        <v>0</v>
      </c>
      <c r="L1975" s="1" t="s">
        <v>8304</v>
      </c>
      <c r="M1975" s="11" t="s">
        <v>10433</v>
      </c>
      <c r="N1975" s="10" t="s">
        <v>9244</v>
      </c>
      <c r="O1975" s="9" t="s">
        <v>7544</v>
      </c>
      <c r="P1975" s="10" t="s">
        <v>7066</v>
      </c>
      <c r="Q1975" s="9" t="s">
        <v>8305</v>
      </c>
      <c r="R1975" s="161" t="s">
        <v>7545</v>
      </c>
      <c r="S1975" s="10" t="s">
        <v>7</v>
      </c>
      <c r="T1975" s="9" t="s">
        <v>7655</v>
      </c>
      <c r="U1975" s="10" t="s">
        <v>1</v>
      </c>
      <c r="V1975" s="9">
        <v>1</v>
      </c>
      <c r="W1975" s="10">
        <v>47</v>
      </c>
      <c r="X1975" s="9" t="s">
        <v>5</v>
      </c>
      <c r="Y1975" s="8">
        <v>45298</v>
      </c>
      <c r="Z1975" s="7">
        <v>45217</v>
      </c>
      <c r="AA1975" s="8">
        <v>45278</v>
      </c>
      <c r="AB1975" s="7">
        <v>45284</v>
      </c>
      <c r="AC1975" s="6">
        <v>200</v>
      </c>
      <c r="AD1975" s="1" t="s">
        <v>10769</v>
      </c>
    </row>
    <row r="1976" spans="1:30">
      <c r="A1976" s="15" t="str">
        <f t="shared" ca="1" si="44"/>
        <v>PO &gt; Ok</v>
      </c>
      <c r="B1976" s="40" t="str">
        <f ca="1">IFERROR(IF(FIND("TAMURA",UPPER(Q1976))&lt;&gt;0,"LOCAL PO &gt; 'TAMURA' ","ERRO Regra Tamura"),
IFERROR(IF(LOWER(S1976)="national","Local PO",
IF(YEAR(Z1976)&amp;TEXT(WEEKNUM(Z1976),"00")&lt;=YEAR(TODAY())&amp;TEXT(WEEKNUM(TODAY())  +1,"00"),"PO &gt; Ok",   "Future PO")),""))</f>
        <v>PO &gt; Ok</v>
      </c>
      <c r="C1976" s="18" t="str">
        <f>IFERROR(IF(VLOOKUP(G1976&amp;P1976,'Troca PN'!A:G,5,0)&lt;&gt;0,"TEVE Troca de PN","  &gt; ERRO CHAVE SKU&amp;PN "),"")</f>
        <v/>
      </c>
      <c r="D1976" s="18" t="str">
        <f>IFERROR(IF(VLOOKUP(G1976&amp;P1976,'Troca PN'!A:G,5,0)&lt;&gt;0,VLOOKUP(P1976,'Troca PN'!C:G,2,0),"  &gt; ERRO CHAVE SKU&amp;PN "),P1976)</f>
        <v>39110855-018</v>
      </c>
      <c r="E1976" s="54">
        <f>IFERROR(ROUNDUP((AC1976/VLOOKUP(P1976,'Huawei BUn - JDI'!B:H,4,0))*VLOOKUP(P1976,'Huawei BUn - JDI'!B:H,7,0),0),
IFERROR(IF(AC1976/VLOOKUP(P1976,'Huawei BUn - JDI'!L:O,3,0)&lt;1,VLOOKUP(P1976,'Huawei BUn - JDI'!L:O,3,0),
IFERROR(IF(AC1976/VLOOKUP(P1976,'Huawei BUn - JDI'!L:O,3,0)&lt;&gt;ROUND(AC1976/VLOOKUP(P1976,'Huawei BUn - JDI'!L:O,3,0),0),ROUNDUP(AC1976/VLOOKUP(P1976,'Huawei BUn - JDI'!L:O,3,0),0),AC1976),AC1976)),AC1976))</f>
        <v>300</v>
      </c>
      <c r="F1976" s="17">
        <f>VLOOKUP(P1976,'Material Unit Price List'!A:D,3,0)</f>
        <v>0.42580000000000001</v>
      </c>
      <c r="G1976" s="1" t="str">
        <f>TRIM(MID(N1976,(FIND("]",N1976)+1),
(FIND("#",N1976)-1)-(FIND("]",N1976))))</f>
        <v>BYF-2</v>
      </c>
      <c r="H1976" s="16" t="str">
        <f>IFERROR(VLOOKUP(P1976,'Huawei BUn - JDI'!B:H,1,0)&amp;" - has convertion, divide for - "&amp;VLOOKUP(P1976,'Huawei BUn - JDI'!B:H,4,0),
IFERROR(VLOOKUP(P1976,'Huawei BUn - JDI'!L:O,1,0)&amp;"- has MOQ of - "&amp;VLOOKUP(P1976,'Huawei BUn - JDI'!L:O,3,0)," Sem Conversão"))</f>
        <v xml:space="preserve"> Sem Conversão</v>
      </c>
      <c r="J1976" s="2" t="s">
        <v>4</v>
      </c>
      <c r="K1976" s="1" t="b">
        <v>0</v>
      </c>
      <c r="L1976" s="1" t="s">
        <v>8304</v>
      </c>
      <c r="M1976" s="11" t="s">
        <v>10434</v>
      </c>
      <c r="N1976" s="10" t="s">
        <v>8822</v>
      </c>
      <c r="O1976" s="9" t="s">
        <v>7544</v>
      </c>
      <c r="P1976" s="10" t="s">
        <v>7066</v>
      </c>
      <c r="Q1976" s="9" t="s">
        <v>8305</v>
      </c>
      <c r="R1976" s="161" t="s">
        <v>7545</v>
      </c>
      <c r="S1976" s="10" t="s">
        <v>7</v>
      </c>
      <c r="T1976" s="9" t="s">
        <v>7655</v>
      </c>
      <c r="U1976" s="10" t="s">
        <v>1</v>
      </c>
      <c r="V1976" s="9">
        <v>1</v>
      </c>
      <c r="W1976" s="10">
        <v>47</v>
      </c>
      <c r="X1976" s="9" t="s">
        <v>5</v>
      </c>
      <c r="Y1976" s="8">
        <v>45299</v>
      </c>
      <c r="Z1976" s="7">
        <v>45217</v>
      </c>
      <c r="AA1976" s="8">
        <v>45278</v>
      </c>
      <c r="AB1976" s="7">
        <v>45284</v>
      </c>
      <c r="AC1976" s="6">
        <v>300</v>
      </c>
      <c r="AD1976" s="1" t="s">
        <v>10769</v>
      </c>
    </row>
    <row r="1977" spans="1:30" hidden="1">
      <c r="A1977" s="15" t="str">
        <f t="shared" ca="1" si="44"/>
        <v>Future PO</v>
      </c>
      <c r="B1977" s="40" t="str">
        <f ca="1">IFERROR(IF(FIND("TAMURA",UPPER(Q1977))&lt;&gt;0,"LOCAL PO &gt; 'TAMURA' ","ERRO Regra Tamura"),
IFERROR(IF(LOWER(S1977)="national","Local PO",
IF(YEAR(Z1977)&amp;TEXT(WEEKNUM(Z1977),"00")&lt;=YEAR(TODAY())&amp;TEXT(WEEKNUM(TODAY())  +1,"00"),"PO &gt; Ok",   "Future PO")),""))</f>
        <v>Future PO</v>
      </c>
      <c r="C1977" s="18" t="str">
        <f>IFERROR(IF(VLOOKUP(G1977&amp;P1977,'Troca PN'!A:G,5,0)&lt;&gt;0,"TEVE Troca de PN","  &gt; ERRO CHAVE SKU&amp;PN "),"")</f>
        <v/>
      </c>
      <c r="D1977" s="18" t="str">
        <f>IFERROR(IF(VLOOKUP(G1977&amp;P1977,'Troca PN'!A:G,5,0)&lt;&gt;0,VLOOKUP(P1977,'Troca PN'!C:G,2,0),"  &gt; ERRO CHAVE SKU&amp;PN "),P1977)</f>
        <v>39110855-018</v>
      </c>
      <c r="E1977" s="54">
        <f>IFERROR(ROUNDUP((AC1977/VLOOKUP(P1977,'Huawei BUn - JDI'!B:H,4,0))*VLOOKUP(P1977,'Huawei BUn - JDI'!B:H,7,0),0),
IFERROR(IF(AC1977/VLOOKUP(P1977,'Huawei BUn - JDI'!L:O,3,0)&lt;1,VLOOKUP(P1977,'Huawei BUn - JDI'!L:O,3,0),
IFERROR(IF(AC1977/VLOOKUP(P1977,'Huawei BUn - JDI'!L:O,3,0)&lt;&gt;ROUND(AC1977/VLOOKUP(P1977,'Huawei BUn - JDI'!L:O,3,0),0),ROUNDUP(AC1977/VLOOKUP(P1977,'Huawei BUn - JDI'!L:O,3,0),0),AC1977),AC1977)),AC1977))</f>
        <v>600</v>
      </c>
      <c r="F1977" s="17">
        <f>VLOOKUP(P1977,'Material Unit Price List'!A:D,3,0)</f>
        <v>0.42580000000000001</v>
      </c>
      <c r="G1977" s="1" t="str">
        <f>TRIM(MID(N1977,(FIND("]",N1977)+1),
(FIND("#",N1977)-1)-(FIND("]",N1977))))</f>
        <v>BYF-2</v>
      </c>
      <c r="H1977" s="16" t="str">
        <f>IFERROR(VLOOKUP(P1977,'Huawei BUn - JDI'!B:H,1,0)&amp;" - has convertion, divide for - "&amp;VLOOKUP(P1977,'Huawei BUn - JDI'!B:H,4,0),
IFERROR(VLOOKUP(P1977,'Huawei BUn - JDI'!L:O,1,0)&amp;"- has MOQ of - "&amp;VLOOKUP(P1977,'Huawei BUn - JDI'!L:O,3,0)," Sem Conversão"))</f>
        <v xml:space="preserve"> Sem Conversão</v>
      </c>
      <c r="J1977" s="2" t="s">
        <v>4</v>
      </c>
      <c r="K1977" s="1" t="b">
        <v>1</v>
      </c>
      <c r="L1977" s="1" t="s">
        <v>8304</v>
      </c>
      <c r="M1977" s="11" t="s">
        <v>10435</v>
      </c>
      <c r="N1977" s="10" t="s">
        <v>8395</v>
      </c>
      <c r="O1977" s="9" t="s">
        <v>7544</v>
      </c>
      <c r="P1977" s="10" t="s">
        <v>7066</v>
      </c>
      <c r="Q1977" s="9" t="s">
        <v>8305</v>
      </c>
      <c r="R1977" s="161" t="s">
        <v>7545</v>
      </c>
      <c r="S1977" s="10" t="s">
        <v>7</v>
      </c>
      <c r="T1977" s="9" t="s">
        <v>7655</v>
      </c>
      <c r="U1977" s="10" t="s">
        <v>1</v>
      </c>
      <c r="V1977" s="9">
        <v>1</v>
      </c>
      <c r="W1977" s="10">
        <v>47</v>
      </c>
      <c r="X1977" s="9" t="s">
        <v>5</v>
      </c>
      <c r="Y1977" s="8">
        <v>45328</v>
      </c>
      <c r="Z1977" s="7">
        <v>45248</v>
      </c>
      <c r="AA1977" s="8">
        <v>45309</v>
      </c>
      <c r="AB1977" s="7">
        <v>45309</v>
      </c>
      <c r="AC1977" s="6">
        <v>600</v>
      </c>
    </row>
    <row r="1978" spans="1:30" hidden="1">
      <c r="A1978" s="15" t="str">
        <f t="shared" ca="1" si="44"/>
        <v>Future PO</v>
      </c>
      <c r="B1978" s="40" t="str">
        <f ca="1">IFERROR(IF(FIND("TAMURA",UPPER(Q1978))&lt;&gt;0,"LOCAL PO &gt; 'TAMURA' ","ERRO Regra Tamura"),
IFERROR(IF(LOWER(S1978)="national","Local PO",
IF(YEAR(Z1978)&amp;TEXT(WEEKNUM(Z1978),"00")&lt;=YEAR(TODAY())&amp;TEXT(WEEKNUM(TODAY())  +1,"00"),"PO &gt; Ok",   "Future PO")),""))</f>
        <v>Future PO</v>
      </c>
      <c r="C1978" s="18" t="str">
        <f>IFERROR(IF(VLOOKUP(G1978&amp;P1978,'Troca PN'!A:G,5,0)&lt;&gt;0,"TEVE Troca de PN","  &gt; ERRO CHAVE SKU&amp;PN "),"")</f>
        <v/>
      </c>
      <c r="D1978" s="18" t="str">
        <f>IFERROR(IF(VLOOKUP(G1978&amp;P1978,'Troca PN'!A:G,5,0)&lt;&gt;0,VLOOKUP(P1978,'Troca PN'!C:G,2,0),"  &gt; ERRO CHAVE SKU&amp;PN "),P1978)</f>
        <v>39110855-018</v>
      </c>
      <c r="E1978" s="54">
        <f>IFERROR(ROUNDUP((AC1978/VLOOKUP(P1978,'Huawei BUn - JDI'!B:H,4,0))*VLOOKUP(P1978,'Huawei BUn - JDI'!B:H,7,0),0),
IFERROR(IF(AC1978/VLOOKUP(P1978,'Huawei BUn - JDI'!L:O,3,0)&lt;1,VLOOKUP(P1978,'Huawei BUn - JDI'!L:O,3,0),
IFERROR(IF(AC1978/VLOOKUP(P1978,'Huawei BUn - JDI'!L:O,3,0)&lt;&gt;ROUND(AC1978/VLOOKUP(P1978,'Huawei BUn - JDI'!L:O,3,0),0),ROUNDUP(AC1978/VLOOKUP(P1978,'Huawei BUn - JDI'!L:O,3,0),0),AC1978),AC1978)),AC1978))</f>
        <v>300</v>
      </c>
      <c r="F1978" s="17">
        <f>VLOOKUP(P1978,'Material Unit Price List'!A:D,3,0)</f>
        <v>0.42580000000000001</v>
      </c>
      <c r="G1978" s="1" t="str">
        <f>TRIM(MID(N1978,(FIND("]",N1978)+1),
(FIND("#",N1978)-1)-(FIND("]",N1978))))</f>
        <v>BYF-2</v>
      </c>
      <c r="H1978" s="16" t="str">
        <f>IFERROR(VLOOKUP(P1978,'Huawei BUn - JDI'!B:H,1,0)&amp;" - has convertion, divide for - "&amp;VLOOKUP(P1978,'Huawei BUn - JDI'!B:H,4,0),
IFERROR(VLOOKUP(P1978,'Huawei BUn - JDI'!L:O,1,0)&amp;"- has MOQ of - "&amp;VLOOKUP(P1978,'Huawei BUn - JDI'!L:O,3,0)," Sem Conversão"))</f>
        <v xml:space="preserve"> Sem Conversão</v>
      </c>
      <c r="J1978" s="2" t="s">
        <v>4</v>
      </c>
      <c r="K1978" s="1" t="b">
        <v>1</v>
      </c>
      <c r="L1978" s="1" t="s">
        <v>8304</v>
      </c>
      <c r="M1978" s="11" t="s">
        <v>10436</v>
      </c>
      <c r="N1978" s="10" t="s">
        <v>8393</v>
      </c>
      <c r="O1978" s="9" t="s">
        <v>7544</v>
      </c>
      <c r="P1978" s="10" t="s">
        <v>7066</v>
      </c>
      <c r="Q1978" s="9" t="s">
        <v>8305</v>
      </c>
      <c r="R1978" s="161" t="s">
        <v>7545</v>
      </c>
      <c r="S1978" s="10" t="s">
        <v>7</v>
      </c>
      <c r="T1978" s="9" t="s">
        <v>7655</v>
      </c>
      <c r="U1978" s="10" t="s">
        <v>1</v>
      </c>
      <c r="V1978" s="9">
        <v>1</v>
      </c>
      <c r="W1978" s="10">
        <v>47</v>
      </c>
      <c r="X1978" s="9" t="s">
        <v>5</v>
      </c>
      <c r="Y1978" s="8">
        <v>45329</v>
      </c>
      <c r="Z1978" s="7">
        <v>45248</v>
      </c>
      <c r="AA1978" s="8">
        <v>45309</v>
      </c>
      <c r="AB1978" s="7">
        <v>45309</v>
      </c>
      <c r="AC1978" s="6">
        <v>300</v>
      </c>
    </row>
    <row r="1979" spans="1:30" hidden="1">
      <c r="A1979" s="15" t="str">
        <f t="shared" ca="1" si="44"/>
        <v>Future PO</v>
      </c>
      <c r="B1979" s="40" t="str">
        <f ca="1">IFERROR(IF(FIND("TAMURA",UPPER(Q1979))&lt;&gt;0,"LOCAL PO &gt; 'TAMURA' ","ERRO Regra Tamura"),
IFERROR(IF(LOWER(S1979)="national","Local PO",
IF(YEAR(Z1979)&amp;TEXT(WEEKNUM(Z1979),"00")&lt;=YEAR(TODAY())&amp;TEXT(WEEKNUM(TODAY())  +1,"00"),"PO &gt; Ok",   "Future PO")),""))</f>
        <v>Future PO</v>
      </c>
      <c r="C1979" s="18" t="str">
        <f>IFERROR(IF(VLOOKUP(G1979&amp;P1979,'Troca PN'!A:G,5,0)&lt;&gt;0,"TEVE Troca de PN","  &gt; ERRO CHAVE SKU&amp;PN "),"")</f>
        <v/>
      </c>
      <c r="D1979" s="18" t="str">
        <f>IFERROR(IF(VLOOKUP(G1979&amp;P1979,'Troca PN'!A:G,5,0)&lt;&gt;0,VLOOKUP(P1979,'Troca PN'!C:G,2,0),"  &gt; ERRO CHAVE SKU&amp;PN "),P1979)</f>
        <v>39110855-018</v>
      </c>
      <c r="E1979" s="54">
        <f>IFERROR(ROUNDUP((AC1979/VLOOKUP(P1979,'Huawei BUn - JDI'!B:H,4,0))*VLOOKUP(P1979,'Huawei BUn - JDI'!B:H,7,0),0),
IFERROR(IF(AC1979/VLOOKUP(P1979,'Huawei BUn - JDI'!L:O,3,0)&lt;1,VLOOKUP(P1979,'Huawei BUn - JDI'!L:O,3,0),
IFERROR(IF(AC1979/VLOOKUP(P1979,'Huawei BUn - JDI'!L:O,3,0)&lt;&gt;ROUND(AC1979/VLOOKUP(P1979,'Huawei BUn - JDI'!L:O,3,0),0),ROUNDUP(AC1979/VLOOKUP(P1979,'Huawei BUn - JDI'!L:O,3,0),0),AC1979),AC1979)),AC1979))</f>
        <v>28</v>
      </c>
      <c r="F1979" s="17">
        <f>VLOOKUP(P1979,'Material Unit Price List'!A:D,3,0)</f>
        <v>0.42580000000000001</v>
      </c>
      <c r="G1979" s="1" t="str">
        <f>TRIM(MID(N1979,(FIND("]",N1979)+1),
(FIND("#",N1979)-1)-(FIND("]",N1979))))</f>
        <v>BYF-2</v>
      </c>
      <c r="H1979" s="16" t="str">
        <f>IFERROR(VLOOKUP(P1979,'Huawei BUn - JDI'!B:H,1,0)&amp;" - has convertion, divide for - "&amp;VLOOKUP(P1979,'Huawei BUn - JDI'!B:H,4,0),
IFERROR(VLOOKUP(P1979,'Huawei BUn - JDI'!L:O,1,0)&amp;"- has MOQ of - "&amp;VLOOKUP(P1979,'Huawei BUn - JDI'!L:O,3,0)," Sem Conversão"))</f>
        <v xml:space="preserve"> Sem Conversão</v>
      </c>
      <c r="J1979" s="2" t="s">
        <v>4</v>
      </c>
      <c r="K1979" s="1" t="b">
        <v>1</v>
      </c>
      <c r="L1979" s="1" t="s">
        <v>8304</v>
      </c>
      <c r="M1979" s="11" t="s">
        <v>10437</v>
      </c>
      <c r="N1979" s="10" t="s">
        <v>8395</v>
      </c>
      <c r="O1979" s="9" t="s">
        <v>7544</v>
      </c>
      <c r="P1979" s="10" t="s">
        <v>7066</v>
      </c>
      <c r="Q1979" s="9" t="s">
        <v>8305</v>
      </c>
      <c r="R1979" s="161" t="s">
        <v>7545</v>
      </c>
      <c r="S1979" s="10" t="s">
        <v>7</v>
      </c>
      <c r="T1979" s="9" t="s">
        <v>7655</v>
      </c>
      <c r="U1979" s="10" t="s">
        <v>1</v>
      </c>
      <c r="V1979" s="9">
        <v>1</v>
      </c>
      <c r="W1979" s="10">
        <v>47</v>
      </c>
      <c r="X1979" s="9" t="s">
        <v>5</v>
      </c>
      <c r="Y1979" s="8">
        <v>45328</v>
      </c>
      <c r="Z1979" s="7">
        <v>45248</v>
      </c>
      <c r="AA1979" s="8">
        <v>45309</v>
      </c>
      <c r="AB1979" s="7">
        <v>45309</v>
      </c>
      <c r="AC1979" s="6">
        <v>28</v>
      </c>
    </row>
    <row r="1980" spans="1:30" hidden="1">
      <c r="A1980" s="15" t="str">
        <f t="shared" ca="1" si="44"/>
        <v>PO &gt; Ok</v>
      </c>
      <c r="B1980" s="40" t="s">
        <v>10768</v>
      </c>
      <c r="C1980" s="18" t="str">
        <f>IFERROR(IF(VLOOKUP(G1980&amp;P1980,'Troca PN'!A:G,5,0)&lt;&gt;0,"TEVE Troca de PN","  &gt; ERRO CHAVE SKU&amp;PN "),"")</f>
        <v/>
      </c>
      <c r="D1980" s="18" t="str">
        <f>IFERROR(IF(VLOOKUP(G1980&amp;P1980,'Troca PN'!A:G,5,0)&lt;&gt;0,VLOOKUP(P1980,'Troca PN'!C:G,2,0),"  &gt; ERRO CHAVE SKU&amp;PN "),P1980)</f>
        <v>39110886-007</v>
      </c>
      <c r="E1980" s="54">
        <f>IFERROR(ROUNDUP((AC1980/VLOOKUP(P1980,'Huawei BUn - JDI'!B:H,4,0))*VLOOKUP(P1980,'Huawei BUn - JDI'!B:H,7,0),0),
IFERROR(IF(AC1980/VLOOKUP(P1980,'Huawei BUn - JDI'!L:O,3,0)&lt;1,VLOOKUP(P1980,'Huawei BUn - JDI'!L:O,3,0),
IFERROR(IF(AC1980/VLOOKUP(P1980,'Huawei BUn - JDI'!L:O,3,0)&lt;&gt;ROUND(AC1980/VLOOKUP(P1980,'Huawei BUn - JDI'!L:O,3,0),0),ROUNDUP(AC1980/VLOOKUP(P1980,'Huawei BUn - JDI'!L:O,3,0),0),AC1980),AC1980)),AC1980))</f>
        <v>200</v>
      </c>
      <c r="F1980" s="17">
        <f>VLOOKUP(P1980,'Material Unit Price List'!A:D,3,0)</f>
        <v>0.55700000000000005</v>
      </c>
      <c r="G1980" s="1" t="str">
        <f>TRIM(MID(N1980,(FIND("]",N1980)+1),
(FIND("#",N1980)-1)-(FIND("]",N1980))))</f>
        <v>VFF-3</v>
      </c>
      <c r="H1980" s="16" t="str">
        <f>IFERROR(VLOOKUP(P1980,'Huawei BUn - JDI'!B:H,1,0)&amp;" - has convertion, divide for - "&amp;VLOOKUP(P1980,'Huawei BUn - JDI'!B:H,4,0),
IFERROR(VLOOKUP(P1980,'Huawei BUn - JDI'!L:O,1,0)&amp;"- has MOQ of - "&amp;VLOOKUP(P1980,'Huawei BUn - JDI'!L:O,3,0)," Sem Conversão"))</f>
        <v xml:space="preserve"> Sem Conversão</v>
      </c>
      <c r="J1980" s="2" t="s">
        <v>4</v>
      </c>
      <c r="K1980" s="1" t="b">
        <v>1</v>
      </c>
      <c r="L1980" s="1" t="s">
        <v>8306</v>
      </c>
      <c r="M1980" s="11" t="s">
        <v>10438</v>
      </c>
      <c r="N1980" s="10" t="s">
        <v>7699</v>
      </c>
      <c r="O1980" s="9" t="s">
        <v>7544</v>
      </c>
      <c r="P1980" s="10" t="s">
        <v>6359</v>
      </c>
      <c r="Q1980" s="9" t="s">
        <v>8307</v>
      </c>
      <c r="R1980" s="161" t="s">
        <v>7545</v>
      </c>
      <c r="S1980" s="10" t="s">
        <v>7</v>
      </c>
      <c r="T1980" s="9" t="s">
        <v>7655</v>
      </c>
      <c r="U1980" s="10" t="s">
        <v>1</v>
      </c>
      <c r="V1980" s="9">
        <v>1</v>
      </c>
      <c r="W1980" s="10">
        <v>47</v>
      </c>
      <c r="X1980" s="9" t="s">
        <v>5</v>
      </c>
      <c r="Y1980" s="8">
        <v>45294</v>
      </c>
      <c r="Z1980" s="7">
        <v>45231</v>
      </c>
      <c r="AA1980" s="8">
        <v>45292</v>
      </c>
      <c r="AB1980" s="7">
        <v>45292</v>
      </c>
      <c r="AC1980" s="6">
        <v>200</v>
      </c>
    </row>
    <row r="1981" spans="1:30" hidden="1">
      <c r="A1981" s="15" t="str">
        <f t="shared" ca="1" si="44"/>
        <v>PO &gt; Ok</v>
      </c>
      <c r="B1981" s="40" t="s">
        <v>10768</v>
      </c>
      <c r="C1981" s="18" t="str">
        <f>IFERROR(IF(VLOOKUP(G1981&amp;P1981,'Troca PN'!A:G,5,0)&lt;&gt;0,"TEVE Troca de PN","  &gt; ERRO CHAVE SKU&amp;PN "),"")</f>
        <v/>
      </c>
      <c r="D1981" s="18" t="str">
        <f>IFERROR(IF(VLOOKUP(G1981&amp;P1981,'Troca PN'!A:G,5,0)&lt;&gt;0,VLOOKUP(P1981,'Troca PN'!C:G,2,0),"  &gt; ERRO CHAVE SKU&amp;PN "),P1981)</f>
        <v>39110886-007</v>
      </c>
      <c r="E1981" s="54">
        <f>IFERROR(ROUNDUP((AC1981/VLOOKUP(P1981,'Huawei BUn - JDI'!B:H,4,0))*VLOOKUP(P1981,'Huawei BUn - JDI'!B:H,7,0),0),
IFERROR(IF(AC1981/VLOOKUP(P1981,'Huawei BUn - JDI'!L:O,3,0)&lt;1,VLOOKUP(P1981,'Huawei BUn - JDI'!L:O,3,0),
IFERROR(IF(AC1981/VLOOKUP(P1981,'Huawei BUn - JDI'!L:O,3,0)&lt;&gt;ROUND(AC1981/VLOOKUP(P1981,'Huawei BUn - JDI'!L:O,3,0),0),ROUNDUP(AC1981/VLOOKUP(P1981,'Huawei BUn - JDI'!L:O,3,0),0),AC1981),AC1981)),AC1981))</f>
        <v>400</v>
      </c>
      <c r="F1981" s="17">
        <f>VLOOKUP(P1981,'Material Unit Price List'!A:D,3,0)</f>
        <v>0.55700000000000005</v>
      </c>
      <c r="G1981" s="1" t="str">
        <f>TRIM(MID(N1981,(FIND("]",N1981)+1),
(FIND("#",N1981)-1)-(FIND("]",N1981))))</f>
        <v>VFF-3</v>
      </c>
      <c r="H1981" s="16" t="str">
        <f>IFERROR(VLOOKUP(P1981,'Huawei BUn - JDI'!B:H,1,0)&amp;" - has convertion, divide for - "&amp;VLOOKUP(P1981,'Huawei BUn - JDI'!B:H,4,0),
IFERROR(VLOOKUP(P1981,'Huawei BUn - JDI'!L:O,1,0)&amp;"- has MOQ of - "&amp;VLOOKUP(P1981,'Huawei BUn - JDI'!L:O,3,0)," Sem Conversão"))</f>
        <v xml:space="preserve"> Sem Conversão</v>
      </c>
      <c r="J1981" s="2" t="s">
        <v>4</v>
      </c>
      <c r="K1981" s="1" t="b">
        <v>1</v>
      </c>
      <c r="L1981" s="1" t="s">
        <v>8306</v>
      </c>
      <c r="M1981" s="11" t="s">
        <v>10439</v>
      </c>
      <c r="N1981" s="10" t="s">
        <v>7703</v>
      </c>
      <c r="O1981" s="9" t="s">
        <v>7544</v>
      </c>
      <c r="P1981" s="10" t="s">
        <v>6359</v>
      </c>
      <c r="Q1981" s="9" t="s">
        <v>8307</v>
      </c>
      <c r="R1981" s="161" t="s">
        <v>7545</v>
      </c>
      <c r="S1981" s="10" t="s">
        <v>7</v>
      </c>
      <c r="T1981" s="9" t="s">
        <v>7655</v>
      </c>
      <c r="U1981" s="10" t="s">
        <v>1</v>
      </c>
      <c r="V1981" s="9">
        <v>1</v>
      </c>
      <c r="W1981" s="10">
        <v>47</v>
      </c>
      <c r="X1981" s="9" t="s">
        <v>5</v>
      </c>
      <c r="Y1981" s="8">
        <v>45295</v>
      </c>
      <c r="Z1981" s="7">
        <v>45231</v>
      </c>
      <c r="AA1981" s="8">
        <v>45292</v>
      </c>
      <c r="AB1981" s="7">
        <v>45292</v>
      </c>
      <c r="AC1981" s="6">
        <v>400</v>
      </c>
    </row>
    <row r="1982" spans="1:30" hidden="1">
      <c r="A1982" s="15" t="str">
        <f t="shared" ca="1" si="44"/>
        <v>PO &gt; Ok</v>
      </c>
      <c r="B1982" s="40" t="s">
        <v>10768</v>
      </c>
      <c r="C1982" s="18" t="str">
        <f>IFERROR(IF(VLOOKUP(G1982&amp;P1982,'Troca PN'!A:G,5,0)&lt;&gt;0,"TEVE Troca de PN","  &gt; ERRO CHAVE SKU&amp;PN "),"")</f>
        <v/>
      </c>
      <c r="D1982" s="18" t="str">
        <f>IFERROR(IF(VLOOKUP(G1982&amp;P1982,'Troca PN'!A:G,5,0)&lt;&gt;0,VLOOKUP(P1982,'Troca PN'!C:G,2,0),"  &gt; ERRO CHAVE SKU&amp;PN "),P1982)</f>
        <v>39110886-007</v>
      </c>
      <c r="E1982" s="54">
        <f>IFERROR(ROUNDUP((AC1982/VLOOKUP(P1982,'Huawei BUn - JDI'!B:H,4,0))*VLOOKUP(P1982,'Huawei BUn - JDI'!B:H,7,0),0),
IFERROR(IF(AC1982/VLOOKUP(P1982,'Huawei BUn - JDI'!L:O,3,0)&lt;1,VLOOKUP(P1982,'Huawei BUn - JDI'!L:O,3,0),
IFERROR(IF(AC1982/VLOOKUP(P1982,'Huawei BUn - JDI'!L:O,3,0)&lt;&gt;ROUND(AC1982/VLOOKUP(P1982,'Huawei BUn - JDI'!L:O,3,0),0),ROUNDUP(AC1982/VLOOKUP(P1982,'Huawei BUn - JDI'!L:O,3,0),0),AC1982),AC1982)),AC1982))</f>
        <v>200</v>
      </c>
      <c r="F1982" s="17">
        <f>VLOOKUP(P1982,'Material Unit Price List'!A:D,3,0)</f>
        <v>0.55700000000000005</v>
      </c>
      <c r="G1982" s="1" t="str">
        <f>TRIM(MID(N1982,(FIND("]",N1982)+1),
(FIND("#",N1982)-1)-(FIND("]",N1982))))</f>
        <v>VFF-3</v>
      </c>
      <c r="H1982" s="16" t="str">
        <f>IFERROR(VLOOKUP(P1982,'Huawei BUn - JDI'!B:H,1,0)&amp;" - has convertion, divide for - "&amp;VLOOKUP(P1982,'Huawei BUn - JDI'!B:H,4,0),
IFERROR(VLOOKUP(P1982,'Huawei BUn - JDI'!L:O,1,0)&amp;"- has MOQ of - "&amp;VLOOKUP(P1982,'Huawei BUn - JDI'!L:O,3,0)," Sem Conversão"))</f>
        <v xml:space="preserve"> Sem Conversão</v>
      </c>
      <c r="J1982" s="2" t="s">
        <v>4</v>
      </c>
      <c r="K1982" s="1" t="b">
        <v>1</v>
      </c>
      <c r="L1982" s="1" t="s">
        <v>8306</v>
      </c>
      <c r="M1982" s="11" t="s">
        <v>10440</v>
      </c>
      <c r="N1982" s="10" t="s">
        <v>7703</v>
      </c>
      <c r="O1982" s="9" t="s">
        <v>7544</v>
      </c>
      <c r="P1982" s="10" t="s">
        <v>6359</v>
      </c>
      <c r="Q1982" s="9" t="s">
        <v>8307</v>
      </c>
      <c r="R1982" s="161" t="s">
        <v>7545</v>
      </c>
      <c r="S1982" s="10" t="s">
        <v>7</v>
      </c>
      <c r="T1982" s="9" t="s">
        <v>7655</v>
      </c>
      <c r="U1982" s="10" t="s">
        <v>1</v>
      </c>
      <c r="V1982" s="9">
        <v>1</v>
      </c>
      <c r="W1982" s="10">
        <v>47</v>
      </c>
      <c r="X1982" s="9" t="s">
        <v>5</v>
      </c>
      <c r="Y1982" s="8">
        <v>45296</v>
      </c>
      <c r="Z1982" s="7">
        <v>45231</v>
      </c>
      <c r="AA1982" s="8">
        <v>45292</v>
      </c>
      <c r="AB1982" s="7">
        <v>45292</v>
      </c>
      <c r="AC1982" s="6">
        <v>200</v>
      </c>
    </row>
    <row r="1983" spans="1:30" hidden="1">
      <c r="A1983" s="15" t="str">
        <f t="shared" ca="1" si="44"/>
        <v>Future PO</v>
      </c>
      <c r="B1983" s="40" t="str">
        <f ca="1">IFERROR(IF(FIND("TAMURA",UPPER(Q1983))&lt;&gt;0,"LOCAL PO &gt; 'TAMURA' ","ERRO Regra Tamura"),
IFERROR(IF(LOWER(S1983)="national","Local PO",
IF(YEAR(Z1983)&amp;TEXT(WEEKNUM(Z1983),"00")&lt;=YEAR(TODAY())&amp;TEXT(WEEKNUM(TODAY())  +1,"00"),"PO &gt; Ok",   "Future PO")),""))</f>
        <v>Future PO</v>
      </c>
      <c r="C1983" s="18" t="str">
        <f>IFERROR(IF(VLOOKUP(G1983&amp;P1983,'Troca PN'!A:G,5,0)&lt;&gt;0,"TEVE Troca de PN","  &gt; ERRO CHAVE SKU&amp;PN "),"")</f>
        <v/>
      </c>
      <c r="D1983" s="18" t="str">
        <f>IFERROR(IF(VLOOKUP(G1983&amp;P1983,'Troca PN'!A:G,5,0)&lt;&gt;0,VLOOKUP(P1983,'Troca PN'!C:G,2,0),"  &gt; ERRO CHAVE SKU&amp;PN "),P1983)</f>
        <v>39110886-007</v>
      </c>
      <c r="E1983" s="54">
        <f>IFERROR(ROUNDUP((AC1983/VLOOKUP(P1983,'Huawei BUn - JDI'!B:H,4,0))*VLOOKUP(P1983,'Huawei BUn - JDI'!B:H,7,0),0),
IFERROR(IF(AC1983/VLOOKUP(P1983,'Huawei BUn - JDI'!L:O,3,0)&lt;1,VLOOKUP(P1983,'Huawei BUn - JDI'!L:O,3,0),
IFERROR(IF(AC1983/VLOOKUP(P1983,'Huawei BUn - JDI'!L:O,3,0)&lt;&gt;ROUND(AC1983/VLOOKUP(P1983,'Huawei BUn - JDI'!L:O,3,0),0),ROUNDUP(AC1983/VLOOKUP(P1983,'Huawei BUn - JDI'!L:O,3,0),0),AC1983),AC1983)),AC1983))</f>
        <v>200</v>
      </c>
      <c r="F1983" s="17">
        <f>VLOOKUP(P1983,'Material Unit Price List'!A:D,3,0)</f>
        <v>0.55700000000000005</v>
      </c>
      <c r="G1983" s="1" t="str">
        <f>TRIM(MID(N1983,(FIND("]",N1983)+1),
(FIND("#",N1983)-1)-(FIND("]",N1983))))</f>
        <v>TVH-3</v>
      </c>
      <c r="H1983" s="16" t="str">
        <f>IFERROR(VLOOKUP(P1983,'Huawei BUn - JDI'!B:H,1,0)&amp;" - has convertion, divide for - "&amp;VLOOKUP(P1983,'Huawei BUn - JDI'!B:H,4,0),
IFERROR(VLOOKUP(P1983,'Huawei BUn - JDI'!L:O,1,0)&amp;"- has MOQ of - "&amp;VLOOKUP(P1983,'Huawei BUn - JDI'!L:O,3,0)," Sem Conversão"))</f>
        <v xml:space="preserve"> Sem Conversão</v>
      </c>
      <c r="J1983" s="2" t="s">
        <v>4</v>
      </c>
      <c r="K1983" s="1" t="b">
        <v>1</v>
      </c>
      <c r="L1983" s="1" t="s">
        <v>8306</v>
      </c>
      <c r="M1983" s="11" t="s">
        <v>10441</v>
      </c>
      <c r="N1983" s="10" t="s">
        <v>7667</v>
      </c>
      <c r="O1983" s="9" t="s">
        <v>7544</v>
      </c>
      <c r="P1983" s="10" t="s">
        <v>6359</v>
      </c>
      <c r="Q1983" s="9" t="s">
        <v>8307</v>
      </c>
      <c r="R1983" s="161" t="s">
        <v>7545</v>
      </c>
      <c r="S1983" s="10" t="s">
        <v>7</v>
      </c>
      <c r="T1983" s="9" t="s">
        <v>7655</v>
      </c>
      <c r="U1983" s="10" t="s">
        <v>1</v>
      </c>
      <c r="V1983" s="9">
        <v>1</v>
      </c>
      <c r="W1983" s="10">
        <v>47</v>
      </c>
      <c r="X1983" s="9" t="s">
        <v>5</v>
      </c>
      <c r="Y1983" s="8">
        <v>45323</v>
      </c>
      <c r="Z1983" s="7">
        <v>45262</v>
      </c>
      <c r="AA1983" s="8">
        <v>45323</v>
      </c>
      <c r="AB1983" s="7">
        <v>45323</v>
      </c>
      <c r="AC1983" s="6">
        <v>200</v>
      </c>
    </row>
    <row r="1984" spans="1:30" hidden="1">
      <c r="A1984" s="15" t="str">
        <f t="shared" ca="1" si="44"/>
        <v>Future PO</v>
      </c>
      <c r="B1984" s="40" t="str">
        <f ca="1">IFERROR(IF(FIND("TAMURA",UPPER(Q1984))&lt;&gt;0,"LOCAL PO &gt; 'TAMURA' ","ERRO Regra Tamura"),
IFERROR(IF(LOWER(S1984)="national","Local PO",
IF(YEAR(Z1984)&amp;TEXT(WEEKNUM(Z1984),"00")&lt;=YEAR(TODAY())&amp;TEXT(WEEKNUM(TODAY())  +1,"00"),"PO &gt; Ok",   "Future PO")),""))</f>
        <v>Future PO</v>
      </c>
      <c r="C1984" s="18" t="str">
        <f>IFERROR(IF(VLOOKUP(G1984&amp;P1984,'Troca PN'!A:G,5,0)&lt;&gt;0,"TEVE Troca de PN","  &gt; ERRO CHAVE SKU&amp;PN "),"")</f>
        <v/>
      </c>
      <c r="D1984" s="18" t="str">
        <f>IFERROR(IF(VLOOKUP(G1984&amp;P1984,'Troca PN'!A:G,5,0)&lt;&gt;0,VLOOKUP(P1984,'Troca PN'!C:G,2,0),"  &gt; ERRO CHAVE SKU&amp;PN "),P1984)</f>
        <v>39110886-007</v>
      </c>
      <c r="E1984" s="54">
        <f>IFERROR(ROUNDUP((AC1984/VLOOKUP(P1984,'Huawei BUn - JDI'!B:H,4,0))*VLOOKUP(P1984,'Huawei BUn - JDI'!B:H,7,0),0),
IFERROR(IF(AC1984/VLOOKUP(P1984,'Huawei BUn - JDI'!L:O,3,0)&lt;1,VLOOKUP(P1984,'Huawei BUn - JDI'!L:O,3,0),
IFERROR(IF(AC1984/VLOOKUP(P1984,'Huawei BUn - JDI'!L:O,3,0)&lt;&gt;ROUND(AC1984/VLOOKUP(P1984,'Huawei BUn - JDI'!L:O,3,0),0),ROUNDUP(AC1984/VLOOKUP(P1984,'Huawei BUn - JDI'!L:O,3,0),0),AC1984),AC1984)),AC1984))</f>
        <v>400</v>
      </c>
      <c r="F1984" s="17">
        <f>VLOOKUP(P1984,'Material Unit Price List'!A:D,3,0)</f>
        <v>0.55700000000000005</v>
      </c>
      <c r="G1984" s="1" t="str">
        <f>TRIM(MID(N1984,(FIND("]",N1984)+1),
(FIND("#",N1984)-1)-(FIND("]",N1984))))</f>
        <v>VFF-3</v>
      </c>
      <c r="H1984" s="16" t="str">
        <f>IFERROR(VLOOKUP(P1984,'Huawei BUn - JDI'!B:H,1,0)&amp;" - has convertion, divide for - "&amp;VLOOKUP(P1984,'Huawei BUn - JDI'!B:H,4,0),
IFERROR(VLOOKUP(P1984,'Huawei BUn - JDI'!L:O,1,0)&amp;"- has MOQ of - "&amp;VLOOKUP(P1984,'Huawei BUn - JDI'!L:O,3,0)," Sem Conversão"))</f>
        <v xml:space="preserve"> Sem Conversão</v>
      </c>
      <c r="J1984" s="2" t="s">
        <v>4</v>
      </c>
      <c r="K1984" s="1" t="b">
        <v>1</v>
      </c>
      <c r="L1984" s="1" t="s">
        <v>8306</v>
      </c>
      <c r="M1984" s="11" t="s">
        <v>10442</v>
      </c>
      <c r="N1984" s="10" t="s">
        <v>7656</v>
      </c>
      <c r="O1984" s="9" t="s">
        <v>7544</v>
      </c>
      <c r="P1984" s="10" t="s">
        <v>6359</v>
      </c>
      <c r="Q1984" s="9" t="s">
        <v>8307</v>
      </c>
      <c r="R1984" s="161" t="s">
        <v>7545</v>
      </c>
      <c r="S1984" s="10" t="s">
        <v>7</v>
      </c>
      <c r="T1984" s="9" t="s">
        <v>7655</v>
      </c>
      <c r="U1984" s="10" t="s">
        <v>1</v>
      </c>
      <c r="V1984" s="9">
        <v>1</v>
      </c>
      <c r="W1984" s="10">
        <v>47</v>
      </c>
      <c r="X1984" s="9" t="s">
        <v>5</v>
      </c>
      <c r="Y1984" s="8">
        <v>45324</v>
      </c>
      <c r="Z1984" s="7">
        <v>45262</v>
      </c>
      <c r="AA1984" s="8">
        <v>45323</v>
      </c>
      <c r="AB1984" s="7">
        <v>45323</v>
      </c>
      <c r="AC1984" s="6">
        <v>400</v>
      </c>
    </row>
    <row r="1985" spans="1:30" hidden="1">
      <c r="A1985" s="15" t="str">
        <f t="shared" ca="1" si="44"/>
        <v>Future PO</v>
      </c>
      <c r="B1985" s="40" t="str">
        <f ca="1">IFERROR(IF(FIND("TAMURA",UPPER(Q1985))&lt;&gt;0,"LOCAL PO &gt; 'TAMURA' ","ERRO Regra Tamura"),
IFERROR(IF(LOWER(S1985)="national","Local PO",
IF(YEAR(Z1985)&amp;TEXT(WEEKNUM(Z1985),"00")&lt;=YEAR(TODAY())&amp;TEXT(WEEKNUM(TODAY())  +1,"00"),"PO &gt; Ok",   "Future PO")),""))</f>
        <v>Future PO</v>
      </c>
      <c r="C1985" s="18" t="str">
        <f>IFERROR(IF(VLOOKUP(G1985&amp;P1985,'Troca PN'!A:G,5,0)&lt;&gt;0,"TEVE Troca de PN","  &gt; ERRO CHAVE SKU&amp;PN "),"")</f>
        <v/>
      </c>
      <c r="D1985" s="18" t="str">
        <f>IFERROR(IF(VLOOKUP(G1985&amp;P1985,'Troca PN'!A:G,5,0)&lt;&gt;0,VLOOKUP(P1985,'Troca PN'!C:G,2,0),"  &gt; ERRO CHAVE SKU&amp;PN "),P1985)</f>
        <v>39110886-007</v>
      </c>
      <c r="E1985" s="54">
        <f>IFERROR(ROUNDUP((AC1985/VLOOKUP(P1985,'Huawei BUn - JDI'!B:H,4,0))*VLOOKUP(P1985,'Huawei BUn - JDI'!B:H,7,0),0),
IFERROR(IF(AC1985/VLOOKUP(P1985,'Huawei BUn - JDI'!L:O,3,0)&lt;1,VLOOKUP(P1985,'Huawei BUn - JDI'!L:O,3,0),
IFERROR(IF(AC1985/VLOOKUP(P1985,'Huawei BUn - JDI'!L:O,3,0)&lt;&gt;ROUND(AC1985/VLOOKUP(P1985,'Huawei BUn - JDI'!L:O,3,0),0),ROUNDUP(AC1985/VLOOKUP(P1985,'Huawei BUn - JDI'!L:O,3,0),0),AC1985),AC1985)),AC1985))</f>
        <v>400</v>
      </c>
      <c r="F1985" s="17">
        <f>VLOOKUP(P1985,'Material Unit Price List'!A:D,3,0)</f>
        <v>0.55700000000000005</v>
      </c>
      <c r="G1985" s="1" t="str">
        <f>TRIM(MID(N1985,(FIND("]",N1985)+1),
(FIND("#",N1985)-1)-(FIND("]",N1985))))</f>
        <v>VFF-3</v>
      </c>
      <c r="H1985" s="16" t="str">
        <f>IFERROR(VLOOKUP(P1985,'Huawei BUn - JDI'!B:H,1,0)&amp;" - has convertion, divide for - "&amp;VLOOKUP(P1985,'Huawei BUn - JDI'!B:H,4,0),
IFERROR(VLOOKUP(P1985,'Huawei BUn - JDI'!L:O,1,0)&amp;"- has MOQ of - "&amp;VLOOKUP(P1985,'Huawei BUn - JDI'!L:O,3,0)," Sem Conversão"))</f>
        <v xml:space="preserve"> Sem Conversão</v>
      </c>
      <c r="J1985" s="2" t="s">
        <v>4</v>
      </c>
      <c r="K1985" s="1" t="b">
        <v>1</v>
      </c>
      <c r="L1985" s="1" t="s">
        <v>8306</v>
      </c>
      <c r="M1985" s="11" t="s">
        <v>10443</v>
      </c>
      <c r="N1985" s="10" t="s">
        <v>7656</v>
      </c>
      <c r="O1985" s="9" t="s">
        <v>7544</v>
      </c>
      <c r="P1985" s="10" t="s">
        <v>6359</v>
      </c>
      <c r="Q1985" s="9" t="s">
        <v>8307</v>
      </c>
      <c r="R1985" s="161" t="s">
        <v>7545</v>
      </c>
      <c r="S1985" s="10" t="s">
        <v>7</v>
      </c>
      <c r="T1985" s="9" t="s">
        <v>7655</v>
      </c>
      <c r="U1985" s="10" t="s">
        <v>1</v>
      </c>
      <c r="V1985" s="9">
        <v>1</v>
      </c>
      <c r="W1985" s="10">
        <v>47</v>
      </c>
      <c r="X1985" s="9" t="s">
        <v>5</v>
      </c>
      <c r="Y1985" s="8">
        <v>45325</v>
      </c>
      <c r="Z1985" s="7">
        <v>45262</v>
      </c>
      <c r="AA1985" s="8">
        <v>45323</v>
      </c>
      <c r="AB1985" s="7">
        <v>45323</v>
      </c>
      <c r="AC1985" s="6">
        <v>400</v>
      </c>
    </row>
    <row r="1986" spans="1:30" hidden="1">
      <c r="A1986" s="15" t="str">
        <f t="shared" ca="1" si="44"/>
        <v>Future PO</v>
      </c>
      <c r="B1986" s="40" t="str">
        <f ca="1">IFERROR(IF(FIND("TAMURA",UPPER(Q1986))&lt;&gt;0,"LOCAL PO &gt; 'TAMURA' ","ERRO Regra Tamura"),
IFERROR(IF(LOWER(S1986)="national","Local PO",
IF(YEAR(Z1986)&amp;TEXT(WEEKNUM(Z1986),"00")&lt;=YEAR(TODAY())&amp;TEXT(WEEKNUM(TODAY())  +1,"00"),"PO &gt; Ok",   "Future PO")),""))</f>
        <v>Future PO</v>
      </c>
      <c r="C1986" s="18" t="str">
        <f>IFERROR(IF(VLOOKUP(G1986&amp;P1986,'Troca PN'!A:G,5,0)&lt;&gt;0,"TEVE Troca de PN","  &gt; ERRO CHAVE SKU&amp;PN "),"")</f>
        <v/>
      </c>
      <c r="D1986" s="18" t="str">
        <f>IFERROR(IF(VLOOKUP(G1986&amp;P1986,'Troca PN'!A:G,5,0)&lt;&gt;0,VLOOKUP(P1986,'Troca PN'!C:G,2,0),"  &gt; ERRO CHAVE SKU&amp;PN "),P1986)</f>
        <v>39110886-007</v>
      </c>
      <c r="E1986" s="54">
        <f>IFERROR(ROUNDUP((AC1986/VLOOKUP(P1986,'Huawei BUn - JDI'!B:H,4,0))*VLOOKUP(P1986,'Huawei BUn - JDI'!B:H,7,0),0),
IFERROR(IF(AC1986/VLOOKUP(P1986,'Huawei BUn - JDI'!L:O,3,0)&lt;1,VLOOKUP(P1986,'Huawei BUn - JDI'!L:O,3,0),
IFERROR(IF(AC1986/VLOOKUP(P1986,'Huawei BUn - JDI'!L:O,3,0)&lt;&gt;ROUND(AC1986/VLOOKUP(P1986,'Huawei BUn - JDI'!L:O,3,0),0),ROUNDUP(AC1986/VLOOKUP(P1986,'Huawei BUn - JDI'!L:O,3,0),0),AC1986),AC1986)),AC1986))</f>
        <v>400</v>
      </c>
      <c r="F1986" s="17">
        <f>VLOOKUP(P1986,'Material Unit Price List'!A:D,3,0)</f>
        <v>0.55700000000000005</v>
      </c>
      <c r="G1986" s="1" t="str">
        <f>TRIM(MID(N1986,(FIND("]",N1986)+1),
(FIND("#",N1986)-1)-(FIND("]",N1986))))</f>
        <v>VFF-3</v>
      </c>
      <c r="H1986" s="16" t="str">
        <f>IFERROR(VLOOKUP(P1986,'Huawei BUn - JDI'!B:H,1,0)&amp;" - has convertion, divide for - "&amp;VLOOKUP(P1986,'Huawei BUn - JDI'!B:H,4,0),
IFERROR(VLOOKUP(P1986,'Huawei BUn - JDI'!L:O,1,0)&amp;"- has MOQ of - "&amp;VLOOKUP(P1986,'Huawei BUn - JDI'!L:O,3,0)," Sem Conversão"))</f>
        <v xml:space="preserve"> Sem Conversão</v>
      </c>
      <c r="J1986" s="2" t="s">
        <v>4</v>
      </c>
      <c r="K1986" s="1" t="b">
        <v>1</v>
      </c>
      <c r="L1986" s="1" t="s">
        <v>8306</v>
      </c>
      <c r="M1986" s="11" t="s">
        <v>10444</v>
      </c>
      <c r="N1986" s="10" t="s">
        <v>7670</v>
      </c>
      <c r="O1986" s="9" t="s">
        <v>7544</v>
      </c>
      <c r="P1986" s="10" t="s">
        <v>6359</v>
      </c>
      <c r="Q1986" s="9" t="s">
        <v>8307</v>
      </c>
      <c r="R1986" s="161" t="s">
        <v>7545</v>
      </c>
      <c r="S1986" s="10" t="s">
        <v>7</v>
      </c>
      <c r="T1986" s="9" t="s">
        <v>7655</v>
      </c>
      <c r="U1986" s="10" t="s">
        <v>1</v>
      </c>
      <c r="V1986" s="9">
        <v>1</v>
      </c>
      <c r="W1986" s="10">
        <v>47</v>
      </c>
      <c r="X1986" s="9" t="s">
        <v>5</v>
      </c>
      <c r="Y1986" s="8">
        <v>45326</v>
      </c>
      <c r="Z1986" s="7">
        <v>45262</v>
      </c>
      <c r="AA1986" s="8">
        <v>45323</v>
      </c>
      <c r="AB1986" s="7">
        <v>45323</v>
      </c>
      <c r="AC1986" s="6">
        <v>400</v>
      </c>
    </row>
    <row r="1987" spans="1:30" hidden="1">
      <c r="A1987" s="15" t="str">
        <f t="shared" ca="1" si="44"/>
        <v>Future PO</v>
      </c>
      <c r="B1987" s="40" t="str">
        <f ca="1">IFERROR(IF(FIND("TAMURA",UPPER(Q1987))&lt;&gt;0,"LOCAL PO &gt; 'TAMURA' ","ERRO Regra Tamura"),
IFERROR(IF(LOWER(S1987)="national","Local PO",
IF(YEAR(Z1987)&amp;TEXT(WEEKNUM(Z1987),"00")&lt;=YEAR(TODAY())&amp;TEXT(WEEKNUM(TODAY())  +1,"00"),"PO &gt; Ok",   "Future PO")),""))</f>
        <v>Future PO</v>
      </c>
      <c r="C1987" s="18" t="str">
        <f>IFERROR(IF(VLOOKUP(G1987&amp;P1987,'Troca PN'!A:G,5,0)&lt;&gt;0,"TEVE Troca de PN","  &gt; ERRO CHAVE SKU&amp;PN "),"")</f>
        <v/>
      </c>
      <c r="D1987" s="18" t="str">
        <f>IFERROR(IF(VLOOKUP(G1987&amp;P1987,'Troca PN'!A:G,5,0)&lt;&gt;0,VLOOKUP(P1987,'Troca PN'!C:G,2,0),"  &gt; ERRO CHAVE SKU&amp;PN "),P1987)</f>
        <v>39110886-007</v>
      </c>
      <c r="E1987" s="54">
        <f>IFERROR(ROUNDUP((AC1987/VLOOKUP(P1987,'Huawei BUn - JDI'!B:H,4,0))*VLOOKUP(P1987,'Huawei BUn - JDI'!B:H,7,0),0),
IFERROR(IF(AC1987/VLOOKUP(P1987,'Huawei BUn - JDI'!L:O,3,0)&lt;1,VLOOKUP(P1987,'Huawei BUn - JDI'!L:O,3,0),
IFERROR(IF(AC1987/VLOOKUP(P1987,'Huawei BUn - JDI'!L:O,3,0)&lt;&gt;ROUND(AC1987/VLOOKUP(P1987,'Huawei BUn - JDI'!L:O,3,0),0),ROUNDUP(AC1987/VLOOKUP(P1987,'Huawei BUn - JDI'!L:O,3,0),0),AC1987),AC1987)),AC1987))</f>
        <v>160</v>
      </c>
      <c r="F1987" s="17">
        <f>VLOOKUP(P1987,'Material Unit Price List'!A:D,3,0)</f>
        <v>0.55700000000000005</v>
      </c>
      <c r="G1987" s="1" t="str">
        <f>TRIM(MID(N1987,(FIND("]",N1987)+1),
(FIND("#",N1987)-1)-(FIND("]",N1987))))</f>
        <v>VFF-3</v>
      </c>
      <c r="H1987" s="16" t="str">
        <f>IFERROR(VLOOKUP(P1987,'Huawei BUn - JDI'!B:H,1,0)&amp;" - has convertion, divide for - "&amp;VLOOKUP(P1987,'Huawei BUn - JDI'!B:H,4,0),
IFERROR(VLOOKUP(P1987,'Huawei BUn - JDI'!L:O,1,0)&amp;"- has MOQ of - "&amp;VLOOKUP(P1987,'Huawei BUn - JDI'!L:O,3,0)," Sem Conversão"))</f>
        <v xml:space="preserve"> Sem Conversão</v>
      </c>
      <c r="J1987" s="2" t="s">
        <v>4</v>
      </c>
      <c r="K1987" s="1" t="b">
        <v>1</v>
      </c>
      <c r="L1987" s="1" t="s">
        <v>8306</v>
      </c>
      <c r="M1987" s="11" t="s">
        <v>10445</v>
      </c>
      <c r="N1987" s="10" t="s">
        <v>7670</v>
      </c>
      <c r="O1987" s="9" t="s">
        <v>7544</v>
      </c>
      <c r="P1987" s="10" t="s">
        <v>6359</v>
      </c>
      <c r="Q1987" s="9" t="s">
        <v>8307</v>
      </c>
      <c r="R1987" s="161" t="s">
        <v>7545</v>
      </c>
      <c r="S1987" s="10" t="s">
        <v>7</v>
      </c>
      <c r="T1987" s="9" t="s">
        <v>7655</v>
      </c>
      <c r="U1987" s="10" t="s">
        <v>1</v>
      </c>
      <c r="V1987" s="9">
        <v>1</v>
      </c>
      <c r="W1987" s="10">
        <v>47</v>
      </c>
      <c r="X1987" s="9" t="s">
        <v>5</v>
      </c>
      <c r="Y1987" s="8">
        <v>45327</v>
      </c>
      <c r="Z1987" s="7">
        <v>45262</v>
      </c>
      <c r="AA1987" s="8">
        <v>45323</v>
      </c>
      <c r="AB1987" s="7">
        <v>45323</v>
      </c>
      <c r="AC1987" s="6">
        <v>160</v>
      </c>
    </row>
    <row r="1988" spans="1:30" hidden="1">
      <c r="A1988" s="15" t="str">
        <f t="shared" ca="1" si="44"/>
        <v>PO &gt; Ok</v>
      </c>
      <c r="B1988" s="40" t="s">
        <v>10768</v>
      </c>
      <c r="C1988" s="18" t="str">
        <f>IFERROR(IF(VLOOKUP(G1988&amp;P1988,'Troca PN'!A:G,5,0)&lt;&gt;0,"TEVE Troca de PN","  &gt; ERRO CHAVE SKU&amp;PN "),"")</f>
        <v/>
      </c>
      <c r="D1988" s="18" t="str">
        <f>IFERROR(IF(VLOOKUP(G1988&amp;P1988,'Troca PN'!A:G,5,0)&lt;&gt;0,VLOOKUP(P1988,'Troca PN'!C:G,2,0),"  &gt; ERRO CHAVE SKU&amp;PN "),P1988)</f>
        <v>39110886-011</v>
      </c>
      <c r="E1988" s="54">
        <f>IFERROR(ROUNDUP((AC1988/VLOOKUP(P1988,'Huawei BUn - JDI'!B:H,4,0))*VLOOKUP(P1988,'Huawei BUn - JDI'!B:H,7,0),0),
IFERROR(IF(AC1988/VLOOKUP(P1988,'Huawei BUn - JDI'!L:O,3,0)&lt;1,VLOOKUP(P1988,'Huawei BUn - JDI'!L:O,3,0),
IFERROR(IF(AC1988/VLOOKUP(P1988,'Huawei BUn - JDI'!L:O,3,0)&lt;&gt;ROUND(AC1988/VLOOKUP(P1988,'Huawei BUn - JDI'!L:O,3,0),0),ROUNDUP(AC1988/VLOOKUP(P1988,'Huawei BUn - JDI'!L:O,3,0),0),AC1988),AC1988)),AC1988))</f>
        <v>300</v>
      </c>
      <c r="F1988" s="17">
        <f>VLOOKUP(P1988,'Material Unit Price List'!A:D,3,0)</f>
        <v>0.37730000000000002</v>
      </c>
      <c r="G1988" s="1" t="str">
        <f>TRIM(MID(N1988,(FIND("]",N1988)+1),
(FIND("#",N1988)-1)-(FIND("]",N1988))))</f>
        <v>BSJ-4</v>
      </c>
      <c r="H1988" s="16" t="str">
        <f>IFERROR(VLOOKUP(P1988,'Huawei BUn - JDI'!B:H,1,0)&amp;" - has convertion, divide for - "&amp;VLOOKUP(P1988,'Huawei BUn - JDI'!B:H,4,0),
IFERROR(VLOOKUP(P1988,'Huawei BUn - JDI'!L:O,1,0)&amp;"- has MOQ of - "&amp;VLOOKUP(P1988,'Huawei BUn - JDI'!L:O,3,0)," Sem Conversão"))</f>
        <v xml:space="preserve"> Sem Conversão</v>
      </c>
      <c r="J1988" s="2" t="s">
        <v>4</v>
      </c>
      <c r="K1988" s="1" t="b">
        <v>1</v>
      </c>
      <c r="L1988" s="1" t="s">
        <v>8308</v>
      </c>
      <c r="M1988" s="11" t="s">
        <v>10446</v>
      </c>
      <c r="N1988" s="10" t="s">
        <v>7654</v>
      </c>
      <c r="O1988" s="9" t="s">
        <v>7544</v>
      </c>
      <c r="P1988" s="10" t="s">
        <v>7505</v>
      </c>
      <c r="Q1988" s="9" t="s">
        <v>5608</v>
      </c>
      <c r="R1988" s="161" t="s">
        <v>7545</v>
      </c>
      <c r="S1988" s="10" t="s">
        <v>7</v>
      </c>
      <c r="T1988" s="9" t="s">
        <v>2</v>
      </c>
      <c r="U1988" s="10" t="s">
        <v>1</v>
      </c>
      <c r="V1988" s="9">
        <v>1</v>
      </c>
      <c r="W1988" s="10">
        <v>47</v>
      </c>
      <c r="X1988" s="9" t="s">
        <v>5</v>
      </c>
      <c r="Y1988" s="8">
        <v>45308</v>
      </c>
      <c r="Z1988" s="7">
        <v>45231</v>
      </c>
      <c r="AA1988" s="8">
        <v>45292</v>
      </c>
      <c r="AB1988" s="7">
        <v>45292</v>
      </c>
      <c r="AC1988" s="6">
        <v>300</v>
      </c>
    </row>
    <row r="1989" spans="1:30" hidden="1">
      <c r="A1989" s="15" t="str">
        <f t="shared" ca="1" si="44"/>
        <v>PO &gt; Ok</v>
      </c>
      <c r="B1989" s="40" t="s">
        <v>10768</v>
      </c>
      <c r="C1989" s="18" t="str">
        <f>IFERROR(IF(VLOOKUP(G1989&amp;P1989,'Troca PN'!A:G,5,0)&lt;&gt;0,"TEVE Troca de PN","  &gt; ERRO CHAVE SKU&amp;PN "),"")</f>
        <v/>
      </c>
      <c r="D1989" s="18" t="str">
        <f>IFERROR(IF(VLOOKUP(G1989&amp;P1989,'Troca PN'!A:G,5,0)&lt;&gt;0,VLOOKUP(P1989,'Troca PN'!C:G,2,0),"  &gt; ERRO CHAVE SKU&amp;PN "),P1989)</f>
        <v>39110886-011</v>
      </c>
      <c r="E1989" s="54">
        <f>IFERROR(ROUNDUP((AC1989/VLOOKUP(P1989,'Huawei BUn - JDI'!B:H,4,0))*VLOOKUP(P1989,'Huawei BUn - JDI'!B:H,7,0),0),
IFERROR(IF(AC1989/VLOOKUP(P1989,'Huawei BUn - JDI'!L:O,3,0)&lt;1,VLOOKUP(P1989,'Huawei BUn - JDI'!L:O,3,0),
IFERROR(IF(AC1989/VLOOKUP(P1989,'Huawei BUn - JDI'!L:O,3,0)&lt;&gt;ROUND(AC1989/VLOOKUP(P1989,'Huawei BUn - JDI'!L:O,3,0),0),ROUNDUP(AC1989/VLOOKUP(P1989,'Huawei BUn - JDI'!L:O,3,0),0),AC1989),AC1989)),AC1989))</f>
        <v>400</v>
      </c>
      <c r="F1989" s="17">
        <f>VLOOKUP(P1989,'Material Unit Price List'!A:D,3,0)</f>
        <v>0.37730000000000002</v>
      </c>
      <c r="G1989" s="1" t="str">
        <f>TRIM(MID(N1989,(FIND("]",N1989)+1),
(FIND("#",N1989)-1)-(FIND("]",N1989))))</f>
        <v>BSJ-4</v>
      </c>
      <c r="H1989" s="16" t="str">
        <f>IFERROR(VLOOKUP(P1989,'Huawei BUn - JDI'!B:H,1,0)&amp;" - has convertion, divide for - "&amp;VLOOKUP(P1989,'Huawei BUn - JDI'!B:H,4,0),
IFERROR(VLOOKUP(P1989,'Huawei BUn - JDI'!L:O,1,0)&amp;"- has MOQ of - "&amp;VLOOKUP(P1989,'Huawei BUn - JDI'!L:O,3,0)," Sem Conversão"))</f>
        <v xml:space="preserve"> Sem Conversão</v>
      </c>
      <c r="J1989" s="2" t="s">
        <v>4</v>
      </c>
      <c r="K1989" s="1" t="b">
        <v>1</v>
      </c>
      <c r="L1989" s="1" t="s">
        <v>8308</v>
      </c>
      <c r="M1989" s="11" t="s">
        <v>10447</v>
      </c>
      <c r="N1989" s="10" t="s">
        <v>7683</v>
      </c>
      <c r="O1989" s="9" t="s">
        <v>7544</v>
      </c>
      <c r="P1989" s="10" t="s">
        <v>7505</v>
      </c>
      <c r="Q1989" s="9" t="s">
        <v>5608</v>
      </c>
      <c r="R1989" s="161" t="s">
        <v>7545</v>
      </c>
      <c r="S1989" s="10" t="s">
        <v>7</v>
      </c>
      <c r="T1989" s="9" t="s">
        <v>2</v>
      </c>
      <c r="U1989" s="10" t="s">
        <v>1</v>
      </c>
      <c r="V1989" s="9">
        <v>1</v>
      </c>
      <c r="W1989" s="10">
        <v>47</v>
      </c>
      <c r="X1989" s="9" t="s">
        <v>5</v>
      </c>
      <c r="Y1989" s="8">
        <v>45309</v>
      </c>
      <c r="Z1989" s="7">
        <v>45231</v>
      </c>
      <c r="AA1989" s="8">
        <v>45292</v>
      </c>
      <c r="AB1989" s="7">
        <v>45292</v>
      </c>
      <c r="AC1989" s="6">
        <v>400</v>
      </c>
    </row>
    <row r="1990" spans="1:30" hidden="1">
      <c r="A1990" s="15" t="str">
        <f t="shared" ca="1" si="44"/>
        <v>Future PO</v>
      </c>
      <c r="B1990" s="40" t="str">
        <f ca="1">IFERROR(IF(FIND("TAMURA",UPPER(Q1990))&lt;&gt;0,"LOCAL PO &gt; 'TAMURA' ","ERRO Regra Tamura"),
IFERROR(IF(LOWER(S1990)="national","Local PO",
IF(YEAR(Z1990)&amp;TEXT(WEEKNUM(Z1990),"00")&lt;=YEAR(TODAY())&amp;TEXT(WEEKNUM(TODAY())  +1,"00"),"PO &gt; Ok",   "Future PO")),""))</f>
        <v>Future PO</v>
      </c>
      <c r="C1990" s="18" t="str">
        <f>IFERROR(IF(VLOOKUP(G1990&amp;P1990,'Troca PN'!A:G,5,0)&lt;&gt;0,"TEVE Troca de PN","  &gt; ERRO CHAVE SKU&amp;PN "),"")</f>
        <v/>
      </c>
      <c r="D1990" s="18" t="str">
        <f>IFERROR(IF(VLOOKUP(G1990&amp;P1990,'Troca PN'!A:G,5,0)&lt;&gt;0,VLOOKUP(P1990,'Troca PN'!C:G,2,0),"  &gt; ERRO CHAVE SKU&amp;PN "),P1990)</f>
        <v>39110886-011</v>
      </c>
      <c r="E1990" s="54">
        <f>IFERROR(ROUNDUP((AC1990/VLOOKUP(P1990,'Huawei BUn - JDI'!B:H,4,0))*VLOOKUP(P1990,'Huawei BUn - JDI'!B:H,7,0),0),
IFERROR(IF(AC1990/VLOOKUP(P1990,'Huawei BUn - JDI'!L:O,3,0)&lt;1,VLOOKUP(P1990,'Huawei BUn - JDI'!L:O,3,0),
IFERROR(IF(AC1990/VLOOKUP(P1990,'Huawei BUn - JDI'!L:O,3,0)&lt;&gt;ROUND(AC1990/VLOOKUP(P1990,'Huawei BUn - JDI'!L:O,3,0),0),ROUNDUP(AC1990/VLOOKUP(P1990,'Huawei BUn - JDI'!L:O,3,0),0),AC1990),AC1990)),AC1990))</f>
        <v>400</v>
      </c>
      <c r="F1990" s="17">
        <f>VLOOKUP(P1990,'Material Unit Price List'!A:D,3,0)</f>
        <v>0.37730000000000002</v>
      </c>
      <c r="G1990" s="1" t="str">
        <f>TRIM(MID(N1990,(FIND("]",N1990)+1),
(FIND("#",N1990)-1)-(FIND("]",N1990))))</f>
        <v>BSJ-4</v>
      </c>
      <c r="H1990" s="16" t="str">
        <f>IFERROR(VLOOKUP(P1990,'Huawei BUn - JDI'!B:H,1,0)&amp;" - has convertion, divide for - "&amp;VLOOKUP(P1990,'Huawei BUn - JDI'!B:H,4,0),
IFERROR(VLOOKUP(P1990,'Huawei BUn - JDI'!L:O,1,0)&amp;"- has MOQ of - "&amp;VLOOKUP(P1990,'Huawei BUn - JDI'!L:O,3,0)," Sem Conversão"))</f>
        <v xml:space="preserve"> Sem Conversão</v>
      </c>
      <c r="J1990" s="2" t="s">
        <v>4</v>
      </c>
      <c r="K1990" s="1" t="b">
        <v>1</v>
      </c>
      <c r="L1990" s="1" t="s">
        <v>8308</v>
      </c>
      <c r="M1990" s="11" t="s">
        <v>10448</v>
      </c>
      <c r="N1990" s="10" t="s">
        <v>7658</v>
      </c>
      <c r="O1990" s="9" t="s">
        <v>7544</v>
      </c>
      <c r="P1990" s="10" t="s">
        <v>7505</v>
      </c>
      <c r="Q1990" s="9" t="s">
        <v>5608</v>
      </c>
      <c r="R1990" s="161" t="s">
        <v>7545</v>
      </c>
      <c r="S1990" s="10" t="s">
        <v>7</v>
      </c>
      <c r="T1990" s="9" t="s">
        <v>2</v>
      </c>
      <c r="U1990" s="10" t="s">
        <v>1</v>
      </c>
      <c r="V1990" s="9">
        <v>1</v>
      </c>
      <c r="W1990" s="10">
        <v>47</v>
      </c>
      <c r="X1990" s="9" t="s">
        <v>5</v>
      </c>
      <c r="Y1990" s="8">
        <v>45332</v>
      </c>
      <c r="Z1990" s="7">
        <v>45262</v>
      </c>
      <c r="AA1990" s="8">
        <v>45323</v>
      </c>
      <c r="AB1990" s="7">
        <v>45323</v>
      </c>
      <c r="AC1990" s="6">
        <v>400</v>
      </c>
    </row>
    <row r="1991" spans="1:30" hidden="1">
      <c r="A1991" s="15" t="str">
        <f t="shared" ca="1" si="44"/>
        <v>Future PO</v>
      </c>
      <c r="B1991" s="40" t="str">
        <f ca="1">IFERROR(IF(FIND("TAMURA",UPPER(Q1991))&lt;&gt;0,"LOCAL PO &gt; 'TAMURA' ","ERRO Regra Tamura"),
IFERROR(IF(LOWER(S1991)="national","Local PO",
IF(YEAR(Z1991)&amp;TEXT(WEEKNUM(Z1991),"00")&lt;=YEAR(TODAY())&amp;TEXT(WEEKNUM(TODAY())  +1,"00"),"PO &gt; Ok",   "Future PO")),""))</f>
        <v>Future PO</v>
      </c>
      <c r="C1991" s="18" t="str">
        <f>IFERROR(IF(VLOOKUP(G1991&amp;P1991,'Troca PN'!A:G,5,0)&lt;&gt;0,"TEVE Troca de PN","  &gt; ERRO CHAVE SKU&amp;PN "),"")</f>
        <v/>
      </c>
      <c r="D1991" s="18" t="str">
        <f>IFERROR(IF(VLOOKUP(G1991&amp;P1991,'Troca PN'!A:G,5,0)&lt;&gt;0,VLOOKUP(P1991,'Troca PN'!C:G,2,0),"  &gt; ERRO CHAVE SKU&amp;PN "),P1991)</f>
        <v>39110886-011</v>
      </c>
      <c r="E1991" s="54">
        <f>IFERROR(ROUNDUP((AC1991/VLOOKUP(P1991,'Huawei BUn - JDI'!B:H,4,0))*VLOOKUP(P1991,'Huawei BUn - JDI'!B:H,7,0),0),
IFERROR(IF(AC1991/VLOOKUP(P1991,'Huawei BUn - JDI'!L:O,3,0)&lt;1,VLOOKUP(P1991,'Huawei BUn - JDI'!L:O,3,0),
IFERROR(IF(AC1991/VLOOKUP(P1991,'Huawei BUn - JDI'!L:O,3,0)&lt;&gt;ROUND(AC1991/VLOOKUP(P1991,'Huawei BUn - JDI'!L:O,3,0),0),ROUNDUP(AC1991/VLOOKUP(P1991,'Huawei BUn - JDI'!L:O,3,0),0),AC1991),AC1991)),AC1991))</f>
        <v>378</v>
      </c>
      <c r="F1991" s="17">
        <f>VLOOKUP(P1991,'Material Unit Price List'!A:D,3,0)</f>
        <v>0.37730000000000002</v>
      </c>
      <c r="G1991" s="1" t="str">
        <f>TRIM(MID(N1991,(FIND("]",N1991)+1),
(FIND("#",N1991)-1)-(FIND("]",N1991))))</f>
        <v>BSJ-4</v>
      </c>
      <c r="H1991" s="16" t="str">
        <f>IFERROR(VLOOKUP(P1991,'Huawei BUn - JDI'!B:H,1,0)&amp;" - has convertion, divide for - "&amp;VLOOKUP(P1991,'Huawei BUn - JDI'!B:H,4,0),
IFERROR(VLOOKUP(P1991,'Huawei BUn - JDI'!L:O,1,0)&amp;"- has MOQ of - "&amp;VLOOKUP(P1991,'Huawei BUn - JDI'!L:O,3,0)," Sem Conversão"))</f>
        <v xml:space="preserve"> Sem Conversão</v>
      </c>
      <c r="J1991" s="2" t="s">
        <v>4</v>
      </c>
      <c r="K1991" s="1" t="b">
        <v>1</v>
      </c>
      <c r="L1991" s="1" t="s">
        <v>8308</v>
      </c>
      <c r="M1991" s="11" t="s">
        <v>10449</v>
      </c>
      <c r="N1991" s="10" t="s">
        <v>7677</v>
      </c>
      <c r="O1991" s="9" t="s">
        <v>7544</v>
      </c>
      <c r="P1991" s="10" t="s">
        <v>7505</v>
      </c>
      <c r="Q1991" s="9" t="s">
        <v>5608</v>
      </c>
      <c r="R1991" s="161" t="s">
        <v>7545</v>
      </c>
      <c r="S1991" s="10" t="s">
        <v>7</v>
      </c>
      <c r="T1991" s="9" t="s">
        <v>2</v>
      </c>
      <c r="U1991" s="10" t="s">
        <v>1</v>
      </c>
      <c r="V1991" s="9">
        <v>1</v>
      </c>
      <c r="W1991" s="10">
        <v>47</v>
      </c>
      <c r="X1991" s="9" t="s">
        <v>5</v>
      </c>
      <c r="Y1991" s="8">
        <v>45333</v>
      </c>
      <c r="Z1991" s="7">
        <v>45262</v>
      </c>
      <c r="AA1991" s="8">
        <v>45323</v>
      </c>
      <c r="AB1991" s="7">
        <v>45323</v>
      </c>
      <c r="AC1991" s="6">
        <v>378</v>
      </c>
    </row>
    <row r="1992" spans="1:30" hidden="1">
      <c r="A1992" s="15" t="str">
        <f t="shared" ca="1" si="44"/>
        <v>PO &gt; Ok</v>
      </c>
      <c r="B1992" s="40" t="s">
        <v>10768</v>
      </c>
      <c r="C1992" s="18" t="str">
        <f>IFERROR(IF(VLOOKUP(G1992&amp;P1992,'Troca PN'!A:G,5,0)&lt;&gt;0,"TEVE Troca de PN","  &gt; ERRO CHAVE SKU&amp;PN "),"")</f>
        <v/>
      </c>
      <c r="D1992" s="18" t="str">
        <f>IFERROR(IF(VLOOKUP(G1992&amp;P1992,'Troca PN'!A:G,5,0)&lt;&gt;0,VLOOKUP(P1992,'Troca PN'!C:G,2,0),"  &gt; ERRO CHAVE SKU&amp;PN "),P1992)</f>
        <v>39111076-002</v>
      </c>
      <c r="E1992" s="54">
        <f>IFERROR(ROUNDUP((AC1992/VLOOKUP(P1992,'Huawei BUn - JDI'!B:H,4,0))*VLOOKUP(P1992,'Huawei BUn - JDI'!B:H,7,0),0),
IFERROR(IF(AC1992/VLOOKUP(P1992,'Huawei BUn - JDI'!L:O,3,0)&lt;1,VLOOKUP(P1992,'Huawei BUn - JDI'!L:O,3,0),
IFERROR(IF(AC1992/VLOOKUP(P1992,'Huawei BUn - JDI'!L:O,3,0)&lt;&gt;ROUND(AC1992/VLOOKUP(P1992,'Huawei BUn - JDI'!L:O,3,0),0),ROUNDUP(AC1992/VLOOKUP(P1992,'Huawei BUn - JDI'!L:O,3,0),0),AC1992),AC1992)),AC1992))</f>
        <v>100</v>
      </c>
      <c r="F1992" s="17">
        <f>VLOOKUP(P1992,'Material Unit Price List'!A:D,3,0)</f>
        <v>1.5688</v>
      </c>
      <c r="G1992" s="1" t="str">
        <f>TRIM(MID(N1992,(FIND("]",N1992)+1),
(FIND("#",N1992)-1)-(FIND("]",N1992))))</f>
        <v>PFF-4</v>
      </c>
      <c r="H1992" s="16" t="str">
        <f>IFERROR(VLOOKUP(P1992,'Huawei BUn - JDI'!B:H,1,0)&amp;" - has convertion, divide for - "&amp;VLOOKUP(P1992,'Huawei BUn - JDI'!B:H,4,0),
IFERROR(VLOOKUP(P1992,'Huawei BUn - JDI'!L:O,1,0)&amp;"- has MOQ of - "&amp;VLOOKUP(P1992,'Huawei BUn - JDI'!L:O,3,0)," Sem Conversão"))</f>
        <v xml:space="preserve"> Sem Conversão</v>
      </c>
      <c r="J1992" s="2" t="s">
        <v>4</v>
      </c>
      <c r="K1992" s="1" t="b">
        <v>1</v>
      </c>
      <c r="L1992" s="1" t="s">
        <v>8309</v>
      </c>
      <c r="M1992" s="11" t="s">
        <v>10450</v>
      </c>
      <c r="N1992" s="10" t="s">
        <v>8402</v>
      </c>
      <c r="O1992" s="9" t="s">
        <v>7544</v>
      </c>
      <c r="P1992" s="10" t="s">
        <v>6629</v>
      </c>
      <c r="Q1992" s="9" t="s">
        <v>7359</v>
      </c>
      <c r="R1992" s="161" t="s">
        <v>7545</v>
      </c>
      <c r="S1992" s="10" t="s">
        <v>7</v>
      </c>
      <c r="T1992" s="9" t="s">
        <v>7655</v>
      </c>
      <c r="U1992" s="10" t="s">
        <v>1</v>
      </c>
      <c r="V1992" s="9">
        <v>1</v>
      </c>
      <c r="W1992" s="10">
        <v>47</v>
      </c>
      <c r="X1992" s="9" t="s">
        <v>5</v>
      </c>
      <c r="Y1992" s="8">
        <v>45304</v>
      </c>
      <c r="Z1992" s="7">
        <v>45231</v>
      </c>
      <c r="AA1992" s="8">
        <v>45292</v>
      </c>
      <c r="AB1992" s="7">
        <v>45292</v>
      </c>
      <c r="AC1992" s="6">
        <v>100</v>
      </c>
    </row>
    <row r="1993" spans="1:30" hidden="1">
      <c r="A1993" s="15" t="str">
        <f t="shared" ca="1" si="44"/>
        <v>PO &gt; Ok</v>
      </c>
      <c r="B1993" s="40" t="s">
        <v>10768</v>
      </c>
      <c r="C1993" s="18" t="str">
        <f>IFERROR(IF(VLOOKUP(G1993&amp;P1993,'Troca PN'!A:G,5,0)&lt;&gt;0,"TEVE Troca de PN","  &gt; ERRO CHAVE SKU&amp;PN "),"")</f>
        <v/>
      </c>
      <c r="D1993" s="18" t="str">
        <f>IFERROR(IF(VLOOKUP(G1993&amp;P1993,'Troca PN'!A:G,5,0)&lt;&gt;0,VLOOKUP(P1993,'Troca PN'!C:G,2,0),"  &gt; ERRO CHAVE SKU&amp;PN "),P1993)</f>
        <v>39111076-002</v>
      </c>
      <c r="E1993" s="54">
        <f>IFERROR(ROUNDUP((AC1993/VLOOKUP(P1993,'Huawei BUn - JDI'!B:H,4,0))*VLOOKUP(P1993,'Huawei BUn - JDI'!B:H,7,0),0),
IFERROR(IF(AC1993/VLOOKUP(P1993,'Huawei BUn - JDI'!L:O,3,0)&lt;1,VLOOKUP(P1993,'Huawei BUn - JDI'!L:O,3,0),
IFERROR(IF(AC1993/VLOOKUP(P1993,'Huawei BUn - JDI'!L:O,3,0)&lt;&gt;ROUND(AC1993/VLOOKUP(P1993,'Huawei BUn - JDI'!L:O,3,0),0),ROUNDUP(AC1993/VLOOKUP(P1993,'Huawei BUn - JDI'!L:O,3,0),0),AC1993),AC1993)),AC1993))</f>
        <v>200</v>
      </c>
      <c r="F1993" s="17">
        <f>VLOOKUP(P1993,'Material Unit Price List'!A:D,3,0)</f>
        <v>1.5688</v>
      </c>
      <c r="G1993" s="1" t="str">
        <f>TRIM(MID(N1993,(FIND("]",N1993)+1),
(FIND("#",N1993)-1)-(FIND("]",N1993))))</f>
        <v>PFF-4</v>
      </c>
      <c r="H1993" s="16" t="str">
        <f>IFERROR(VLOOKUP(P1993,'Huawei BUn - JDI'!B:H,1,0)&amp;" - has convertion, divide for - "&amp;VLOOKUP(P1993,'Huawei BUn - JDI'!B:H,4,0),
IFERROR(VLOOKUP(P1993,'Huawei BUn - JDI'!L:O,1,0)&amp;"- has MOQ of - "&amp;VLOOKUP(P1993,'Huawei BUn - JDI'!L:O,3,0)," Sem Conversão"))</f>
        <v xml:space="preserve"> Sem Conversão</v>
      </c>
      <c r="J1993" s="2" t="s">
        <v>4</v>
      </c>
      <c r="K1993" s="1" t="b">
        <v>1</v>
      </c>
      <c r="L1993" s="1" t="s">
        <v>8309</v>
      </c>
      <c r="M1993" s="11" t="s">
        <v>10451</v>
      </c>
      <c r="N1993" s="10" t="s">
        <v>8404</v>
      </c>
      <c r="O1993" s="9" t="s">
        <v>7544</v>
      </c>
      <c r="P1993" s="10" t="s">
        <v>6629</v>
      </c>
      <c r="Q1993" s="9" t="s">
        <v>7359</v>
      </c>
      <c r="R1993" s="161" t="s">
        <v>7545</v>
      </c>
      <c r="S1993" s="10" t="s">
        <v>7</v>
      </c>
      <c r="T1993" s="9" t="s">
        <v>7655</v>
      </c>
      <c r="U1993" s="10" t="s">
        <v>1</v>
      </c>
      <c r="V1993" s="9">
        <v>1</v>
      </c>
      <c r="W1993" s="10">
        <v>47</v>
      </c>
      <c r="X1993" s="9" t="s">
        <v>5</v>
      </c>
      <c r="Y1993" s="8">
        <v>45305</v>
      </c>
      <c r="Z1993" s="7">
        <v>45231</v>
      </c>
      <c r="AA1993" s="8">
        <v>45292</v>
      </c>
      <c r="AB1993" s="7">
        <v>45292</v>
      </c>
      <c r="AC1993" s="6">
        <v>200</v>
      </c>
    </row>
    <row r="1994" spans="1:30" hidden="1">
      <c r="A1994" s="15" t="str">
        <f t="shared" ca="1" si="44"/>
        <v>PO &gt; Ok</v>
      </c>
      <c r="B1994" s="40" t="s">
        <v>10768</v>
      </c>
      <c r="C1994" s="18" t="str">
        <f>IFERROR(IF(VLOOKUP(G1994&amp;P1994,'Troca PN'!A:G,5,0)&lt;&gt;0,"TEVE Troca de PN","  &gt; ERRO CHAVE SKU&amp;PN "),"")</f>
        <v/>
      </c>
      <c r="D1994" s="18" t="str">
        <f>IFERROR(IF(VLOOKUP(G1994&amp;P1994,'Troca PN'!A:G,5,0)&lt;&gt;0,VLOOKUP(P1994,'Troca PN'!C:G,2,0),"  &gt; ERRO CHAVE SKU&amp;PN "),P1994)</f>
        <v>39111076-002</v>
      </c>
      <c r="E1994" s="54">
        <f>IFERROR(ROUNDUP((AC1994/VLOOKUP(P1994,'Huawei BUn - JDI'!B:H,4,0))*VLOOKUP(P1994,'Huawei BUn - JDI'!B:H,7,0),0),
IFERROR(IF(AC1994/VLOOKUP(P1994,'Huawei BUn - JDI'!L:O,3,0)&lt;1,VLOOKUP(P1994,'Huawei BUn - JDI'!L:O,3,0),
IFERROR(IF(AC1994/VLOOKUP(P1994,'Huawei BUn - JDI'!L:O,3,0)&lt;&gt;ROUND(AC1994/VLOOKUP(P1994,'Huawei BUn - JDI'!L:O,3,0),0),ROUNDUP(AC1994/VLOOKUP(P1994,'Huawei BUn - JDI'!L:O,3,0),0),AC1994),AC1994)),AC1994))</f>
        <v>200</v>
      </c>
      <c r="F1994" s="17">
        <f>VLOOKUP(P1994,'Material Unit Price List'!A:D,3,0)</f>
        <v>1.5688</v>
      </c>
      <c r="G1994" s="1" t="str">
        <f>TRIM(MID(N1994,(FIND("]",N1994)+1),
(FIND("#",N1994)-1)-(FIND("]",N1994))))</f>
        <v>UWT-5</v>
      </c>
      <c r="H1994" s="16" t="str">
        <f>IFERROR(VLOOKUP(P1994,'Huawei BUn - JDI'!B:H,1,0)&amp;" - has convertion, divide for - "&amp;VLOOKUP(P1994,'Huawei BUn - JDI'!B:H,4,0),
IFERROR(VLOOKUP(P1994,'Huawei BUn - JDI'!L:O,1,0)&amp;"- has MOQ of - "&amp;VLOOKUP(P1994,'Huawei BUn - JDI'!L:O,3,0)," Sem Conversão"))</f>
        <v xml:space="preserve"> Sem Conversão</v>
      </c>
      <c r="J1994" s="2" t="s">
        <v>4</v>
      </c>
      <c r="K1994" s="1" t="b">
        <v>1</v>
      </c>
      <c r="L1994" s="1" t="s">
        <v>8309</v>
      </c>
      <c r="M1994" s="11" t="s">
        <v>10452</v>
      </c>
      <c r="N1994" s="10" t="s">
        <v>8406</v>
      </c>
      <c r="O1994" s="9" t="s">
        <v>7544</v>
      </c>
      <c r="P1994" s="10" t="s">
        <v>6629</v>
      </c>
      <c r="Q1994" s="9" t="s">
        <v>7359</v>
      </c>
      <c r="R1994" s="161" t="s">
        <v>7545</v>
      </c>
      <c r="S1994" s="10" t="s">
        <v>7</v>
      </c>
      <c r="T1994" s="9" t="s">
        <v>7655</v>
      </c>
      <c r="U1994" s="10" t="s">
        <v>1</v>
      </c>
      <c r="V1994" s="9">
        <v>1</v>
      </c>
      <c r="W1994" s="10">
        <v>47</v>
      </c>
      <c r="X1994" s="9" t="s">
        <v>5</v>
      </c>
      <c r="Y1994" s="8">
        <v>45306</v>
      </c>
      <c r="Z1994" s="7">
        <v>45231</v>
      </c>
      <c r="AA1994" s="8">
        <v>45292</v>
      </c>
      <c r="AB1994" s="7">
        <v>45292</v>
      </c>
      <c r="AC1994" s="6">
        <v>200</v>
      </c>
    </row>
    <row r="1995" spans="1:30" hidden="1">
      <c r="A1995" s="15" t="str">
        <f t="shared" ca="1" si="44"/>
        <v>PO &gt; Ok</v>
      </c>
      <c r="B1995" s="40" t="s">
        <v>10768</v>
      </c>
      <c r="C1995" s="18" t="str">
        <f>IFERROR(IF(VLOOKUP(G1995&amp;P1995,'Troca PN'!A:G,5,0)&lt;&gt;0,"TEVE Troca de PN","  &gt; ERRO CHAVE SKU&amp;PN "),"")</f>
        <v/>
      </c>
      <c r="D1995" s="18" t="str">
        <f>IFERROR(IF(VLOOKUP(G1995&amp;P1995,'Troca PN'!A:G,5,0)&lt;&gt;0,VLOOKUP(P1995,'Troca PN'!C:G,2,0),"  &gt; ERRO CHAVE SKU&amp;PN "),P1995)</f>
        <v>39111076-002</v>
      </c>
      <c r="E1995" s="54">
        <f>IFERROR(ROUNDUP((AC1995/VLOOKUP(P1995,'Huawei BUn - JDI'!B:H,4,0))*VLOOKUP(P1995,'Huawei BUn - JDI'!B:H,7,0),0),
IFERROR(IF(AC1995/VLOOKUP(P1995,'Huawei BUn - JDI'!L:O,3,0)&lt;1,VLOOKUP(P1995,'Huawei BUn - JDI'!L:O,3,0),
IFERROR(IF(AC1995/VLOOKUP(P1995,'Huawei BUn - JDI'!L:O,3,0)&lt;&gt;ROUND(AC1995/VLOOKUP(P1995,'Huawei BUn - JDI'!L:O,3,0),0),ROUNDUP(AC1995/VLOOKUP(P1995,'Huawei BUn - JDI'!L:O,3,0),0),AC1995),AC1995)),AC1995))</f>
        <v>200</v>
      </c>
      <c r="F1995" s="17">
        <f>VLOOKUP(P1995,'Material Unit Price List'!A:D,3,0)</f>
        <v>1.5688</v>
      </c>
      <c r="G1995" s="1" t="str">
        <f>TRIM(MID(N1995,(FIND("]",N1995)+1),
(FIND("#",N1995)-1)-(FIND("]",N1995))))</f>
        <v>UWT-5</v>
      </c>
      <c r="H1995" s="16" t="str">
        <f>IFERROR(VLOOKUP(P1995,'Huawei BUn - JDI'!B:H,1,0)&amp;" - has convertion, divide for - "&amp;VLOOKUP(P1995,'Huawei BUn - JDI'!B:H,4,0),
IFERROR(VLOOKUP(P1995,'Huawei BUn - JDI'!L:O,1,0)&amp;"- has MOQ of - "&amp;VLOOKUP(P1995,'Huawei BUn - JDI'!L:O,3,0)," Sem Conversão"))</f>
        <v xml:space="preserve"> Sem Conversão</v>
      </c>
      <c r="J1995" s="2" t="s">
        <v>4</v>
      </c>
      <c r="K1995" s="1" t="b">
        <v>1</v>
      </c>
      <c r="L1995" s="1" t="s">
        <v>8309</v>
      </c>
      <c r="M1995" s="11" t="s">
        <v>10453</v>
      </c>
      <c r="N1995" s="10" t="s">
        <v>8408</v>
      </c>
      <c r="O1995" s="9" t="s">
        <v>7544</v>
      </c>
      <c r="P1995" s="10" t="s">
        <v>6629</v>
      </c>
      <c r="Q1995" s="9" t="s">
        <v>7359</v>
      </c>
      <c r="R1995" s="161" t="s">
        <v>7545</v>
      </c>
      <c r="S1995" s="10" t="s">
        <v>7</v>
      </c>
      <c r="T1995" s="9" t="s">
        <v>7655</v>
      </c>
      <c r="U1995" s="10" t="s">
        <v>1</v>
      </c>
      <c r="V1995" s="9">
        <v>1</v>
      </c>
      <c r="W1995" s="10">
        <v>47</v>
      </c>
      <c r="X1995" s="9" t="s">
        <v>5</v>
      </c>
      <c r="Y1995" s="8">
        <v>45307</v>
      </c>
      <c r="Z1995" s="7">
        <v>45231</v>
      </c>
      <c r="AA1995" s="8">
        <v>45292</v>
      </c>
      <c r="AB1995" s="7">
        <v>45292</v>
      </c>
      <c r="AC1995" s="6">
        <v>200</v>
      </c>
    </row>
    <row r="1996" spans="1:30">
      <c r="A1996" s="15" t="str">
        <f t="shared" ref="A1996:A2059" ca="1" si="45">IFERROR(IF(FIND("TAMURA",UPPER(Q1996))&lt;&gt;0,"LOCAL PO &gt; 'TAMURA' ","ERRO Regra Tamura"),
IF(LOWER(S1996)="national","Local PO",
IF(YEAR(Z1996)&amp;TEXT(WEEKNUM(Z1996),"00")&lt;=YEAR(TODAY())&amp;TEXT(WEEKNUM(TODAY())  +1,"00"),"PO &gt; Ok",   "Future PO")))</f>
        <v>PO &gt; Ok</v>
      </c>
      <c r="B1996" s="40" t="str">
        <f ca="1">IFERROR(IF(FIND("TAMURA",UPPER(Q1996))&lt;&gt;0,"LOCAL PO &gt; 'TAMURA' ","ERRO Regra Tamura"),
IFERROR(IF(LOWER(S1996)="national","Local PO",
IF(YEAR(Z1996)&amp;TEXT(WEEKNUM(Z1996),"00")&lt;=YEAR(TODAY())&amp;TEXT(WEEKNUM(TODAY())  +1,"00"),"PO &gt; Ok",   "Future PO")),""))</f>
        <v>PO &gt; Ok</v>
      </c>
      <c r="C1996" s="18" t="str">
        <f>IFERROR(IF(VLOOKUP(G1996&amp;P1996,'Troca PN'!A:G,5,0)&lt;&gt;0,"TEVE Troca de PN","  &gt; ERRO CHAVE SKU&amp;PN "),"")</f>
        <v/>
      </c>
      <c r="D1996" s="18" t="str">
        <f>IFERROR(IF(VLOOKUP(G1996&amp;P1996,'Troca PN'!A:G,5,0)&lt;&gt;0,VLOOKUP(P1996,'Troca PN'!C:G,2,0),"  &gt; ERRO CHAVE SKU&amp;PN "),P1996)</f>
        <v>39111076-002</v>
      </c>
      <c r="E1996" s="54">
        <f>IFERROR(ROUNDUP((AC1996/VLOOKUP(P1996,'Huawei BUn - JDI'!B:H,4,0))*VLOOKUP(P1996,'Huawei BUn - JDI'!B:H,7,0),0),
IFERROR(IF(AC1996/VLOOKUP(P1996,'Huawei BUn - JDI'!L:O,3,0)&lt;1,VLOOKUP(P1996,'Huawei BUn - JDI'!L:O,3,0),
IFERROR(IF(AC1996/VLOOKUP(P1996,'Huawei BUn - JDI'!L:O,3,0)&lt;&gt;ROUND(AC1996/VLOOKUP(P1996,'Huawei BUn - JDI'!L:O,3,0),0),ROUNDUP(AC1996/VLOOKUP(P1996,'Huawei BUn - JDI'!L:O,3,0),0),AC1996),AC1996)),AC1996))</f>
        <v>100</v>
      </c>
      <c r="F1996" s="17">
        <f>VLOOKUP(P1996,'Material Unit Price List'!A:D,3,0)</f>
        <v>1.5688</v>
      </c>
      <c r="G1996" s="1" t="str">
        <f>TRIM(MID(N1996,(FIND("]",N1996)+1),
(FIND("#",N1996)-1)-(FIND("]",N1996))))</f>
        <v>626-3</v>
      </c>
      <c r="H1996" s="16" t="str">
        <f>IFERROR(VLOOKUP(P1996,'Huawei BUn - JDI'!B:H,1,0)&amp;" - has convertion, divide for - "&amp;VLOOKUP(P1996,'Huawei BUn - JDI'!B:H,4,0),
IFERROR(VLOOKUP(P1996,'Huawei BUn - JDI'!L:O,1,0)&amp;"- has MOQ of - "&amp;VLOOKUP(P1996,'Huawei BUn - JDI'!L:O,3,0)," Sem Conversão"))</f>
        <v xml:space="preserve"> Sem Conversão</v>
      </c>
      <c r="J1996" s="2" t="s">
        <v>4</v>
      </c>
      <c r="K1996" s="1" t="b">
        <v>0</v>
      </c>
      <c r="L1996" s="1" t="s">
        <v>8309</v>
      </c>
      <c r="M1996" s="11" t="s">
        <v>10454</v>
      </c>
      <c r="N1996" s="10" t="s">
        <v>8641</v>
      </c>
      <c r="O1996" s="9" t="s">
        <v>7544</v>
      </c>
      <c r="P1996" s="10" t="s">
        <v>6629</v>
      </c>
      <c r="Q1996" s="9" t="s">
        <v>7359</v>
      </c>
      <c r="R1996" s="161" t="s">
        <v>7545</v>
      </c>
      <c r="S1996" s="10" t="s">
        <v>7</v>
      </c>
      <c r="T1996" s="9" t="s">
        <v>7655</v>
      </c>
      <c r="U1996" s="10" t="s">
        <v>1</v>
      </c>
      <c r="V1996" s="9">
        <v>1</v>
      </c>
      <c r="W1996" s="10">
        <v>47</v>
      </c>
      <c r="X1996" s="9" t="s">
        <v>5</v>
      </c>
      <c r="Y1996" s="8">
        <v>45297</v>
      </c>
      <c r="Z1996" s="7">
        <v>45217</v>
      </c>
      <c r="AA1996" s="8">
        <v>45278</v>
      </c>
      <c r="AB1996" s="7">
        <v>45284</v>
      </c>
      <c r="AC1996" s="6">
        <v>100</v>
      </c>
      <c r="AD1996" s="1" t="s">
        <v>10769</v>
      </c>
    </row>
    <row r="1997" spans="1:30" hidden="1">
      <c r="A1997" s="15" t="str">
        <f t="shared" ca="1" si="45"/>
        <v>Future PO</v>
      </c>
      <c r="B1997" s="40" t="str">
        <f ca="1">IFERROR(IF(FIND("TAMURA",UPPER(Q1997))&lt;&gt;0,"LOCAL PO &gt; 'TAMURA' ","ERRO Regra Tamura"),
IFERROR(IF(LOWER(S1997)="national","Local PO",
IF(YEAR(Z1997)&amp;TEXT(WEEKNUM(Z1997),"00")&lt;=YEAR(TODAY())&amp;TEXT(WEEKNUM(TODAY())  +1,"00"),"PO &gt; Ok",   "Future PO")),""))</f>
        <v>Future PO</v>
      </c>
      <c r="C1997" s="18" t="str">
        <f>IFERROR(IF(VLOOKUP(G1997&amp;P1997,'Troca PN'!A:G,5,0)&lt;&gt;0,"TEVE Troca de PN","  &gt; ERRO CHAVE SKU&amp;PN "),"")</f>
        <v/>
      </c>
      <c r="D1997" s="18" t="str">
        <f>IFERROR(IF(VLOOKUP(G1997&amp;P1997,'Troca PN'!A:G,5,0)&lt;&gt;0,VLOOKUP(P1997,'Troca PN'!C:G,2,0),"  &gt; ERRO CHAVE SKU&amp;PN "),P1997)</f>
        <v>39111076-002</v>
      </c>
      <c r="E1997" s="54">
        <f>IFERROR(ROUNDUP((AC1997/VLOOKUP(P1997,'Huawei BUn - JDI'!B:H,4,0))*VLOOKUP(P1997,'Huawei BUn - JDI'!B:H,7,0),0),
IFERROR(IF(AC1997/VLOOKUP(P1997,'Huawei BUn - JDI'!L:O,3,0)&lt;1,VLOOKUP(P1997,'Huawei BUn - JDI'!L:O,3,0),
IFERROR(IF(AC1997/VLOOKUP(P1997,'Huawei BUn - JDI'!L:O,3,0)&lt;&gt;ROUND(AC1997/VLOOKUP(P1997,'Huawei BUn - JDI'!L:O,3,0),0),ROUNDUP(AC1997/VLOOKUP(P1997,'Huawei BUn - JDI'!L:O,3,0),0),AC1997),AC1997)),AC1997))</f>
        <v>1800</v>
      </c>
      <c r="F1997" s="17">
        <f>VLOOKUP(P1997,'Material Unit Price List'!A:D,3,0)</f>
        <v>1.5688</v>
      </c>
      <c r="G1997" s="1" t="str">
        <f>TRIM(MID(N1997,(FIND("]",N1997)+1),
(FIND("#",N1997)-1)-(FIND("]",N1997))))</f>
        <v>BYF-2</v>
      </c>
      <c r="H1997" s="16" t="str">
        <f>IFERROR(VLOOKUP(P1997,'Huawei BUn - JDI'!B:H,1,0)&amp;" - has convertion, divide for - "&amp;VLOOKUP(P1997,'Huawei BUn - JDI'!B:H,4,0),
IFERROR(VLOOKUP(P1997,'Huawei BUn - JDI'!L:O,1,0)&amp;"- has MOQ of - "&amp;VLOOKUP(P1997,'Huawei BUn - JDI'!L:O,3,0)," Sem Conversão"))</f>
        <v xml:space="preserve"> Sem Conversão</v>
      </c>
      <c r="J1997" s="2" t="s">
        <v>4</v>
      </c>
      <c r="K1997" s="1" t="b">
        <v>1</v>
      </c>
      <c r="L1997" s="1" t="s">
        <v>8309</v>
      </c>
      <c r="M1997" s="11" t="s">
        <v>10455</v>
      </c>
      <c r="N1997" s="10" t="s">
        <v>8395</v>
      </c>
      <c r="O1997" s="9" t="s">
        <v>7544</v>
      </c>
      <c r="P1997" s="10" t="s">
        <v>6629</v>
      </c>
      <c r="Q1997" s="9" t="s">
        <v>7359</v>
      </c>
      <c r="R1997" s="161" t="s">
        <v>7545</v>
      </c>
      <c r="S1997" s="10" t="s">
        <v>7</v>
      </c>
      <c r="T1997" s="9" t="s">
        <v>7655</v>
      </c>
      <c r="U1997" s="10" t="s">
        <v>1</v>
      </c>
      <c r="V1997" s="9">
        <v>1</v>
      </c>
      <c r="W1997" s="10">
        <v>47</v>
      </c>
      <c r="X1997" s="9" t="s">
        <v>5</v>
      </c>
      <c r="Y1997" s="8">
        <v>45328</v>
      </c>
      <c r="Z1997" s="7">
        <v>45248</v>
      </c>
      <c r="AA1997" s="8">
        <v>45309</v>
      </c>
      <c r="AB1997" s="7">
        <v>45309</v>
      </c>
      <c r="AC1997" s="6">
        <v>1800</v>
      </c>
    </row>
    <row r="1998" spans="1:30" hidden="1">
      <c r="A1998" s="15" t="str">
        <f t="shared" ca="1" si="45"/>
        <v>Future PO</v>
      </c>
      <c r="B1998" s="40" t="str">
        <f ca="1">IFERROR(IF(FIND("TAMURA",UPPER(Q1998))&lt;&gt;0,"LOCAL PO &gt; 'TAMURA' ","ERRO Regra Tamura"),
IFERROR(IF(LOWER(S1998)="national","Local PO",
IF(YEAR(Z1998)&amp;TEXT(WEEKNUM(Z1998),"00")&lt;=YEAR(TODAY())&amp;TEXT(WEEKNUM(TODAY())  +1,"00"),"PO &gt; Ok",   "Future PO")),""))</f>
        <v>Future PO</v>
      </c>
      <c r="C1998" s="18" t="str">
        <f>IFERROR(IF(VLOOKUP(G1998&amp;P1998,'Troca PN'!A:G,5,0)&lt;&gt;0,"TEVE Troca de PN","  &gt; ERRO CHAVE SKU&amp;PN "),"")</f>
        <v/>
      </c>
      <c r="D1998" s="18" t="str">
        <f>IFERROR(IF(VLOOKUP(G1998&amp;P1998,'Troca PN'!A:G,5,0)&lt;&gt;0,VLOOKUP(P1998,'Troca PN'!C:G,2,0),"  &gt; ERRO CHAVE SKU&amp;PN "),P1998)</f>
        <v>39111076-002</v>
      </c>
      <c r="E1998" s="54">
        <f>IFERROR(ROUNDUP((AC1998/VLOOKUP(P1998,'Huawei BUn - JDI'!B:H,4,0))*VLOOKUP(P1998,'Huawei BUn - JDI'!B:H,7,0),0),
IFERROR(IF(AC1998/VLOOKUP(P1998,'Huawei BUn - JDI'!L:O,3,0)&lt;1,VLOOKUP(P1998,'Huawei BUn - JDI'!L:O,3,0),
IFERROR(IF(AC1998/VLOOKUP(P1998,'Huawei BUn - JDI'!L:O,3,0)&lt;&gt;ROUND(AC1998/VLOOKUP(P1998,'Huawei BUn - JDI'!L:O,3,0),0),ROUNDUP(AC1998/VLOOKUP(P1998,'Huawei BUn - JDI'!L:O,3,0),0),AC1998),AC1998)),AC1998))</f>
        <v>900</v>
      </c>
      <c r="F1998" s="17">
        <f>VLOOKUP(P1998,'Material Unit Price List'!A:D,3,0)</f>
        <v>1.5688</v>
      </c>
      <c r="G1998" s="1" t="str">
        <f>TRIM(MID(N1998,(FIND("]",N1998)+1),
(FIND("#",N1998)-1)-(FIND("]",N1998))))</f>
        <v>BYF-2</v>
      </c>
      <c r="H1998" s="16" t="str">
        <f>IFERROR(VLOOKUP(P1998,'Huawei BUn - JDI'!B:H,1,0)&amp;" - has convertion, divide for - "&amp;VLOOKUP(P1998,'Huawei BUn - JDI'!B:H,4,0),
IFERROR(VLOOKUP(P1998,'Huawei BUn - JDI'!L:O,1,0)&amp;"- has MOQ of - "&amp;VLOOKUP(P1998,'Huawei BUn - JDI'!L:O,3,0)," Sem Conversão"))</f>
        <v xml:space="preserve"> Sem Conversão</v>
      </c>
      <c r="J1998" s="2" t="s">
        <v>4</v>
      </c>
      <c r="K1998" s="1" t="b">
        <v>1</v>
      </c>
      <c r="L1998" s="1" t="s">
        <v>8309</v>
      </c>
      <c r="M1998" s="11" t="s">
        <v>10456</v>
      </c>
      <c r="N1998" s="10" t="s">
        <v>8393</v>
      </c>
      <c r="O1998" s="9" t="s">
        <v>7544</v>
      </c>
      <c r="P1998" s="10" t="s">
        <v>6629</v>
      </c>
      <c r="Q1998" s="9" t="s">
        <v>7359</v>
      </c>
      <c r="R1998" s="161" t="s">
        <v>7545</v>
      </c>
      <c r="S1998" s="10" t="s">
        <v>7</v>
      </c>
      <c r="T1998" s="9" t="s">
        <v>7655</v>
      </c>
      <c r="U1998" s="10" t="s">
        <v>1</v>
      </c>
      <c r="V1998" s="9">
        <v>1</v>
      </c>
      <c r="W1998" s="10">
        <v>47</v>
      </c>
      <c r="X1998" s="9" t="s">
        <v>5</v>
      </c>
      <c r="Y1998" s="8">
        <v>45329</v>
      </c>
      <c r="Z1998" s="7">
        <v>45248</v>
      </c>
      <c r="AA1998" s="8">
        <v>45309</v>
      </c>
      <c r="AB1998" s="7">
        <v>45309</v>
      </c>
      <c r="AC1998" s="6">
        <v>900</v>
      </c>
    </row>
    <row r="1999" spans="1:30" hidden="1">
      <c r="A1999" s="15" t="str">
        <f t="shared" ca="1" si="45"/>
        <v>Future PO</v>
      </c>
      <c r="B1999" s="40" t="str">
        <f ca="1">IFERROR(IF(FIND("TAMURA",UPPER(Q1999))&lt;&gt;0,"LOCAL PO &gt; 'TAMURA' ","ERRO Regra Tamura"),
IFERROR(IF(LOWER(S1999)="national","Local PO",
IF(YEAR(Z1999)&amp;TEXT(WEEKNUM(Z1999),"00")&lt;=YEAR(TODAY())&amp;TEXT(WEEKNUM(TODAY())  +1,"00"),"PO &gt; Ok",   "Future PO")),""))</f>
        <v>Future PO</v>
      </c>
      <c r="C1999" s="18" t="str">
        <f>IFERROR(IF(VLOOKUP(G1999&amp;P1999,'Troca PN'!A:G,5,0)&lt;&gt;0,"TEVE Troca de PN","  &gt; ERRO CHAVE SKU&amp;PN "),"")</f>
        <v/>
      </c>
      <c r="D1999" s="18" t="str">
        <f>IFERROR(IF(VLOOKUP(G1999&amp;P1999,'Troca PN'!A:G,5,0)&lt;&gt;0,VLOOKUP(P1999,'Troca PN'!C:G,2,0),"  &gt; ERRO CHAVE SKU&amp;PN "),P1999)</f>
        <v>39111076-002</v>
      </c>
      <c r="E1999" s="54">
        <f>IFERROR(ROUNDUP((AC1999/VLOOKUP(P1999,'Huawei BUn - JDI'!B:H,4,0))*VLOOKUP(P1999,'Huawei BUn - JDI'!B:H,7,0),0),
IFERROR(IF(AC1999/VLOOKUP(P1999,'Huawei BUn - JDI'!L:O,3,0)&lt;1,VLOOKUP(P1999,'Huawei BUn - JDI'!L:O,3,0),
IFERROR(IF(AC1999/VLOOKUP(P1999,'Huawei BUn - JDI'!L:O,3,0)&lt;&gt;ROUND(AC1999/VLOOKUP(P1999,'Huawei BUn - JDI'!L:O,3,0),0),ROUNDUP(AC1999/VLOOKUP(P1999,'Huawei BUn - JDI'!L:O,3,0),0),AC1999),AC1999)),AC1999))</f>
        <v>900</v>
      </c>
      <c r="F1999" s="17">
        <f>VLOOKUP(P1999,'Material Unit Price List'!A:D,3,0)</f>
        <v>1.5688</v>
      </c>
      <c r="G1999" s="1" t="str">
        <f>TRIM(MID(N1999,(FIND("]",N1999)+1),
(FIND("#",N1999)-1)-(FIND("]",N1999))))</f>
        <v>737-4</v>
      </c>
      <c r="H1999" s="16" t="str">
        <f>IFERROR(VLOOKUP(P1999,'Huawei BUn - JDI'!B:H,1,0)&amp;" - has convertion, divide for - "&amp;VLOOKUP(P1999,'Huawei BUn - JDI'!B:H,4,0),
IFERROR(VLOOKUP(P1999,'Huawei BUn - JDI'!L:O,1,0)&amp;"- has MOQ of - "&amp;VLOOKUP(P1999,'Huawei BUn - JDI'!L:O,3,0)," Sem Conversão"))</f>
        <v xml:space="preserve"> Sem Conversão</v>
      </c>
      <c r="J1999" s="2" t="s">
        <v>4</v>
      </c>
      <c r="K1999" s="1" t="b">
        <v>1</v>
      </c>
      <c r="L1999" s="1" t="s">
        <v>8309</v>
      </c>
      <c r="M1999" s="11" t="s">
        <v>10457</v>
      </c>
      <c r="N1999" s="10" t="s">
        <v>8391</v>
      </c>
      <c r="O1999" s="9" t="s">
        <v>7544</v>
      </c>
      <c r="P1999" s="10" t="s">
        <v>6629</v>
      </c>
      <c r="Q1999" s="9" t="s">
        <v>7359</v>
      </c>
      <c r="R1999" s="161" t="s">
        <v>7545</v>
      </c>
      <c r="S1999" s="10" t="s">
        <v>7</v>
      </c>
      <c r="T1999" s="9" t="s">
        <v>7655</v>
      </c>
      <c r="U1999" s="10" t="s">
        <v>1</v>
      </c>
      <c r="V1999" s="9">
        <v>1</v>
      </c>
      <c r="W1999" s="10">
        <v>47</v>
      </c>
      <c r="X1999" s="9" t="s">
        <v>5</v>
      </c>
      <c r="Y1999" s="8">
        <v>45330</v>
      </c>
      <c r="Z1999" s="7">
        <v>45248</v>
      </c>
      <c r="AA1999" s="8">
        <v>45309</v>
      </c>
      <c r="AB1999" s="7">
        <v>45309</v>
      </c>
      <c r="AC1999" s="6">
        <v>900</v>
      </c>
    </row>
    <row r="2000" spans="1:30" hidden="1">
      <c r="A2000" s="15" t="str">
        <f t="shared" ca="1" si="45"/>
        <v>Future PO</v>
      </c>
      <c r="B2000" s="40" t="str">
        <f ca="1">IFERROR(IF(FIND("TAMURA",UPPER(Q2000))&lt;&gt;0,"LOCAL PO &gt; 'TAMURA' ","ERRO Regra Tamura"),
IFERROR(IF(LOWER(S2000)="national","Local PO",
IF(YEAR(Z2000)&amp;TEXT(WEEKNUM(Z2000),"00")&lt;=YEAR(TODAY())&amp;TEXT(WEEKNUM(TODAY())  +1,"00"),"PO &gt; Ok",   "Future PO")),""))</f>
        <v>Future PO</v>
      </c>
      <c r="C2000" s="18" t="str">
        <f>IFERROR(IF(VLOOKUP(G2000&amp;P2000,'Troca PN'!A:G,5,0)&lt;&gt;0,"TEVE Troca de PN","  &gt; ERRO CHAVE SKU&amp;PN "),"")</f>
        <v/>
      </c>
      <c r="D2000" s="18" t="str">
        <f>IFERROR(IF(VLOOKUP(G2000&amp;P2000,'Troca PN'!A:G,5,0)&lt;&gt;0,VLOOKUP(P2000,'Troca PN'!C:G,2,0),"  &gt; ERRO CHAVE SKU&amp;PN "),P2000)</f>
        <v>39111076-002</v>
      </c>
      <c r="E2000" s="54">
        <f>IFERROR(ROUNDUP((AC2000/VLOOKUP(P2000,'Huawei BUn - JDI'!B:H,4,0))*VLOOKUP(P2000,'Huawei BUn - JDI'!B:H,7,0),0),
IFERROR(IF(AC2000/VLOOKUP(P2000,'Huawei BUn - JDI'!L:O,3,0)&lt;1,VLOOKUP(P2000,'Huawei BUn - JDI'!L:O,3,0),
IFERROR(IF(AC2000/VLOOKUP(P2000,'Huawei BUn - JDI'!L:O,3,0)&lt;&gt;ROUND(AC2000/VLOOKUP(P2000,'Huawei BUn - JDI'!L:O,3,0),0),ROUNDUP(AC2000/VLOOKUP(P2000,'Huawei BUn - JDI'!L:O,3,0),0),AC2000),AC2000)),AC2000))</f>
        <v>126</v>
      </c>
      <c r="F2000" s="17">
        <f>VLOOKUP(P2000,'Material Unit Price List'!A:D,3,0)</f>
        <v>1.5688</v>
      </c>
      <c r="G2000" s="1" t="str">
        <f>TRIM(MID(N2000,(FIND("]",N2000)+1),
(FIND("#",N2000)-1)-(FIND("]",N2000))))</f>
        <v>PFF-4</v>
      </c>
      <c r="H2000" s="16" t="str">
        <f>IFERROR(VLOOKUP(P2000,'Huawei BUn - JDI'!B:H,1,0)&amp;" - has convertion, divide for - "&amp;VLOOKUP(P2000,'Huawei BUn - JDI'!B:H,4,0),
IFERROR(VLOOKUP(P2000,'Huawei BUn - JDI'!L:O,1,0)&amp;"- has MOQ of - "&amp;VLOOKUP(P2000,'Huawei BUn - JDI'!L:O,3,0)," Sem Conversão"))</f>
        <v xml:space="preserve"> Sem Conversão</v>
      </c>
      <c r="J2000" s="2" t="s">
        <v>4</v>
      </c>
      <c r="K2000" s="1" t="b">
        <v>1</v>
      </c>
      <c r="L2000" s="1" t="s">
        <v>8309</v>
      </c>
      <c r="M2000" s="11" t="s">
        <v>10458</v>
      </c>
      <c r="N2000" s="10" t="s">
        <v>8411</v>
      </c>
      <c r="O2000" s="9" t="s">
        <v>7544</v>
      </c>
      <c r="P2000" s="10" t="s">
        <v>6629</v>
      </c>
      <c r="Q2000" s="9" t="s">
        <v>7359</v>
      </c>
      <c r="R2000" s="161" t="s">
        <v>7545</v>
      </c>
      <c r="S2000" s="10" t="s">
        <v>7</v>
      </c>
      <c r="T2000" s="9" t="s">
        <v>7655</v>
      </c>
      <c r="U2000" s="10" t="s">
        <v>1</v>
      </c>
      <c r="V2000" s="9">
        <v>1</v>
      </c>
      <c r="W2000" s="10">
        <v>47</v>
      </c>
      <c r="X2000" s="9" t="s">
        <v>5</v>
      </c>
      <c r="Y2000" s="8">
        <v>45331</v>
      </c>
      <c r="Z2000" s="7">
        <v>45262</v>
      </c>
      <c r="AA2000" s="8">
        <v>45323</v>
      </c>
      <c r="AB2000" s="7">
        <v>45323</v>
      </c>
      <c r="AC2000" s="6">
        <v>126</v>
      </c>
    </row>
    <row r="2001" spans="1:30" hidden="1">
      <c r="A2001" s="15" t="str">
        <f t="shared" ca="1" si="45"/>
        <v>PO &gt; Ok</v>
      </c>
      <c r="B2001" s="40" t="s">
        <v>10768</v>
      </c>
      <c r="C2001" s="18" t="str">
        <f>IFERROR(IF(VLOOKUP(G2001&amp;P2001,'Troca PN'!A:G,5,0)&lt;&gt;0,"TEVE Troca de PN","  &gt; ERRO CHAVE SKU&amp;PN "),"")</f>
        <v/>
      </c>
      <c r="D2001" s="18" t="str">
        <f>IFERROR(IF(VLOOKUP(G2001&amp;P2001,'Troca PN'!A:G,5,0)&lt;&gt;0,VLOOKUP(P2001,'Troca PN'!C:G,2,0),"  &gt; ERRO CHAVE SKU&amp;PN "),P2001)</f>
        <v>10031112-002</v>
      </c>
      <c r="E2001" s="54">
        <f>IFERROR(ROUNDUP((AC2001/VLOOKUP(P2001,'Huawei BUn - JDI'!B:H,4,0))*VLOOKUP(P2001,'Huawei BUn - JDI'!B:H,7,0),0),
IFERROR(IF(AC2001/VLOOKUP(P2001,'Huawei BUn - JDI'!L:O,3,0)&lt;1,VLOOKUP(P2001,'Huawei BUn - JDI'!L:O,3,0),
IFERROR(IF(AC2001/VLOOKUP(P2001,'Huawei BUn - JDI'!L:O,3,0)&lt;&gt;ROUND(AC2001/VLOOKUP(P2001,'Huawei BUn - JDI'!L:O,3,0),0),ROUNDUP(AC2001/VLOOKUP(P2001,'Huawei BUn - JDI'!L:O,3,0),0),AC2001),AC2001)),AC2001))</f>
        <v>43</v>
      </c>
      <c r="F2001" s="17">
        <f>VLOOKUP(P2001,'Material Unit Price List'!A:D,3,0)</f>
        <v>1.55E-2</v>
      </c>
      <c r="G2001" s="1" t="str">
        <f>TRIM(MID(N2001,(FIND("]",N2001)+1),
(FIND("#",N2001)-1)-(FIND("]",N2001))))</f>
        <v>RXX-2</v>
      </c>
      <c r="H2001" s="16" t="str">
        <f>IFERROR(VLOOKUP(P2001,'Huawei BUn - JDI'!B:H,1,0)&amp;" - has convertion, divide for - "&amp;VLOOKUP(P2001,'Huawei BUn - JDI'!B:H,4,0),
IFERROR(VLOOKUP(P2001,'Huawei BUn - JDI'!L:O,1,0)&amp;"- has MOQ of - "&amp;VLOOKUP(P2001,'Huawei BUn - JDI'!L:O,3,0)," Sem Conversão"))</f>
        <v xml:space="preserve"> Sem Conversão</v>
      </c>
      <c r="J2001" s="170" t="s">
        <v>4</v>
      </c>
      <c r="K2001" s="1" t="b">
        <v>0</v>
      </c>
      <c r="L2001" s="1" t="s">
        <v>9303</v>
      </c>
      <c r="M2001" s="11" t="s">
        <v>9304</v>
      </c>
      <c r="N2001" s="10" t="s">
        <v>8426</v>
      </c>
      <c r="O2001" s="9" t="s">
        <v>7544</v>
      </c>
      <c r="P2001" s="10" t="s">
        <v>7131</v>
      </c>
      <c r="Q2001" s="9" t="s">
        <v>7132</v>
      </c>
      <c r="R2001" s="161" t="s">
        <v>7545</v>
      </c>
      <c r="S2001" s="10" t="s">
        <v>7</v>
      </c>
      <c r="T2001" s="9" t="s">
        <v>7705</v>
      </c>
      <c r="U2001" s="10" t="s">
        <v>1</v>
      </c>
      <c r="V2001" s="9">
        <v>2000</v>
      </c>
      <c r="W2001" s="10">
        <v>47</v>
      </c>
      <c r="X2001" s="9" t="s">
        <v>5</v>
      </c>
      <c r="Y2001" s="8">
        <v>45228</v>
      </c>
      <c r="Z2001" s="7">
        <v>45139</v>
      </c>
      <c r="AA2001" s="8">
        <v>45200</v>
      </c>
      <c r="AB2001" s="7">
        <v>45284</v>
      </c>
      <c r="AC2001" s="6">
        <v>43</v>
      </c>
    </row>
    <row r="2002" spans="1:30">
      <c r="A2002" s="15" t="str">
        <f t="shared" ca="1" si="45"/>
        <v>PO &gt; Ok</v>
      </c>
      <c r="B2002" s="40" t="str">
        <f ca="1">IFERROR(IF(FIND("TAMURA",UPPER(Q2002))&lt;&gt;0,"LOCAL PO &gt; 'TAMURA' ","ERRO Regra Tamura"),
IFERROR(IF(LOWER(S2002)="national","Local PO",
IF(YEAR(Z2002)&amp;TEXT(WEEKNUM(Z2002),"00")&lt;=YEAR(TODAY())&amp;TEXT(WEEKNUM(TODAY())  +1,"00"),"PO &gt; Ok",   "Future PO")),""))</f>
        <v>PO &gt; Ok</v>
      </c>
      <c r="C2002" s="18" t="str">
        <f>IFERROR(IF(VLOOKUP(G2002&amp;P2002,'Troca PN'!A:G,5,0)&lt;&gt;0,"TEVE Troca de PN","  &gt; ERRO CHAVE SKU&amp;PN "),"")</f>
        <v/>
      </c>
      <c r="D2002" s="18" t="str">
        <f>IFERROR(IF(VLOOKUP(G2002&amp;P2002,'Troca PN'!A:G,5,0)&lt;&gt;0,VLOOKUP(P2002,'Troca PN'!C:G,2,0),"  &gt; ERRO CHAVE SKU&amp;PN "),P2002)</f>
        <v>39111106-009</v>
      </c>
      <c r="E2002" s="54">
        <f>IFERROR(ROUNDUP((AC2002/VLOOKUP(P2002,'Huawei BUn - JDI'!B:H,4,0))*VLOOKUP(P2002,'Huawei BUn - JDI'!B:H,7,0),0),
IFERROR(IF(AC2002/VLOOKUP(P2002,'Huawei BUn - JDI'!L:O,3,0)&lt;1,VLOOKUP(P2002,'Huawei BUn - JDI'!L:O,3,0),
IFERROR(IF(AC2002/VLOOKUP(P2002,'Huawei BUn - JDI'!L:O,3,0)&lt;&gt;ROUND(AC2002/VLOOKUP(P2002,'Huawei BUn - JDI'!L:O,3,0),0),ROUNDUP(AC2002/VLOOKUP(P2002,'Huawei BUn - JDI'!L:O,3,0),0),AC2002),AC2002)),AC2002))</f>
        <v>2100</v>
      </c>
      <c r="F2002" s="17">
        <f>VLOOKUP(P2002,'Material Unit Price List'!A:D,3,0)</f>
        <v>0.24709999999999999</v>
      </c>
      <c r="G2002" s="1" t="str">
        <f>TRIM(MID(N2002,(FIND("]",N2002)+1),
(FIND("#",N2002)-1)-(FIND("]",N2002))))</f>
        <v>737-4</v>
      </c>
      <c r="H2002" s="16" t="str">
        <f>IFERROR(VLOOKUP(P2002,'Huawei BUn - JDI'!B:H,1,0)&amp;" - has convertion, divide for - "&amp;VLOOKUP(P2002,'Huawei BUn - JDI'!B:H,4,0),
IFERROR(VLOOKUP(P2002,'Huawei BUn - JDI'!L:O,1,0)&amp;"- has MOQ of - "&amp;VLOOKUP(P2002,'Huawei BUn - JDI'!L:O,3,0)," Sem Conversão"))</f>
        <v xml:space="preserve"> Sem Conversão</v>
      </c>
      <c r="J2002" s="2" t="s">
        <v>4</v>
      </c>
      <c r="K2002" s="1" t="b">
        <v>0</v>
      </c>
      <c r="L2002" s="1" t="s">
        <v>8310</v>
      </c>
      <c r="M2002" s="11" t="s">
        <v>10461</v>
      </c>
      <c r="N2002" s="10" t="s">
        <v>8389</v>
      </c>
      <c r="O2002" s="9" t="s">
        <v>7544</v>
      </c>
      <c r="P2002" s="10" t="s">
        <v>6904</v>
      </c>
      <c r="Q2002" s="9" t="s">
        <v>6905</v>
      </c>
      <c r="R2002" s="161" t="s">
        <v>7545</v>
      </c>
      <c r="S2002" s="10" t="s">
        <v>7</v>
      </c>
      <c r="T2002" s="9" t="s">
        <v>7655</v>
      </c>
      <c r="U2002" s="10" t="s">
        <v>1</v>
      </c>
      <c r="V2002" s="9">
        <v>1</v>
      </c>
      <c r="W2002" s="10">
        <v>47</v>
      </c>
      <c r="X2002" s="9" t="s">
        <v>5</v>
      </c>
      <c r="Y2002" s="8">
        <v>45300</v>
      </c>
      <c r="Z2002" s="7">
        <v>45217</v>
      </c>
      <c r="AA2002" s="8">
        <v>45278</v>
      </c>
      <c r="AB2002" s="7">
        <v>45284</v>
      </c>
      <c r="AC2002" s="6">
        <v>2100</v>
      </c>
      <c r="AD2002" s="1" t="s">
        <v>10769</v>
      </c>
    </row>
    <row r="2003" spans="1:30">
      <c r="A2003" s="15" t="str">
        <f t="shared" ca="1" si="45"/>
        <v>PO &gt; Ok</v>
      </c>
      <c r="B2003" s="40" t="str">
        <f ca="1">IFERROR(IF(FIND("TAMURA",UPPER(Q2003))&lt;&gt;0,"LOCAL PO &gt; 'TAMURA' ","ERRO Regra Tamura"),
IFERROR(IF(LOWER(S2003)="national","Local PO",
IF(YEAR(Z2003)&amp;TEXT(WEEKNUM(Z2003),"00")&lt;=YEAR(TODAY())&amp;TEXT(WEEKNUM(TODAY())  +1,"00"),"PO &gt; Ok",   "Future PO")),""))</f>
        <v>PO &gt; Ok</v>
      </c>
      <c r="C2003" s="18" t="str">
        <f>IFERROR(IF(VLOOKUP(G2003&amp;P2003,'Troca PN'!A:G,5,0)&lt;&gt;0,"TEVE Troca de PN","  &gt; ERRO CHAVE SKU&amp;PN "),"")</f>
        <v/>
      </c>
      <c r="D2003" s="18" t="str">
        <f>IFERROR(IF(VLOOKUP(G2003&amp;P2003,'Troca PN'!A:G,5,0)&lt;&gt;0,VLOOKUP(P2003,'Troca PN'!C:G,2,0),"  &gt; ERRO CHAVE SKU&amp;PN "),P2003)</f>
        <v>39111106-009</v>
      </c>
      <c r="E2003" s="54">
        <f>IFERROR(ROUNDUP((AC2003/VLOOKUP(P2003,'Huawei BUn - JDI'!B:H,4,0))*VLOOKUP(P2003,'Huawei BUn - JDI'!B:H,7,0),0),
IFERROR(IF(AC2003/VLOOKUP(P2003,'Huawei BUn - JDI'!L:O,3,0)&lt;1,VLOOKUP(P2003,'Huawei BUn - JDI'!L:O,3,0),
IFERROR(IF(AC2003/VLOOKUP(P2003,'Huawei BUn - JDI'!L:O,3,0)&lt;&gt;ROUND(AC2003/VLOOKUP(P2003,'Huawei BUn - JDI'!L:O,3,0),0),ROUNDUP(AC2003/VLOOKUP(P2003,'Huawei BUn - JDI'!L:O,3,0),0),AC2003),AC2003)),AC2003))</f>
        <v>400</v>
      </c>
      <c r="F2003" s="17">
        <f>VLOOKUP(P2003,'Material Unit Price List'!A:D,3,0)</f>
        <v>0.24709999999999999</v>
      </c>
      <c r="G2003" s="1" t="str">
        <f>TRIM(MID(N2003,(FIND("]",N2003)+1),
(FIND("#",N2003)-1)-(FIND("]",N2003))))</f>
        <v>707-4</v>
      </c>
      <c r="H2003" s="16" t="str">
        <f>IFERROR(VLOOKUP(P2003,'Huawei BUn - JDI'!B:H,1,0)&amp;" - has convertion, divide for - "&amp;VLOOKUP(P2003,'Huawei BUn - JDI'!B:H,4,0),
IFERROR(VLOOKUP(P2003,'Huawei BUn - JDI'!L:O,1,0)&amp;"- has MOQ of - "&amp;VLOOKUP(P2003,'Huawei BUn - JDI'!L:O,3,0)," Sem Conversão"))</f>
        <v xml:space="preserve"> Sem Conversão</v>
      </c>
      <c r="J2003" s="2" t="s">
        <v>4</v>
      </c>
      <c r="K2003" s="1" t="b">
        <v>0</v>
      </c>
      <c r="L2003" s="1" t="s">
        <v>8310</v>
      </c>
      <c r="M2003" s="11" t="s">
        <v>10462</v>
      </c>
      <c r="N2003" s="10" t="s">
        <v>8448</v>
      </c>
      <c r="O2003" s="9" t="s">
        <v>7544</v>
      </c>
      <c r="P2003" s="10" t="s">
        <v>6904</v>
      </c>
      <c r="Q2003" s="9" t="s">
        <v>6905</v>
      </c>
      <c r="R2003" s="161" t="s">
        <v>7545</v>
      </c>
      <c r="S2003" s="10" t="s">
        <v>7</v>
      </c>
      <c r="T2003" s="9" t="s">
        <v>7655</v>
      </c>
      <c r="U2003" s="10" t="s">
        <v>1</v>
      </c>
      <c r="V2003" s="9">
        <v>1</v>
      </c>
      <c r="W2003" s="10">
        <v>47</v>
      </c>
      <c r="X2003" s="9" t="s">
        <v>5</v>
      </c>
      <c r="Y2003" s="8">
        <v>45310</v>
      </c>
      <c r="Z2003" s="7">
        <v>45217</v>
      </c>
      <c r="AA2003" s="8">
        <v>45278</v>
      </c>
      <c r="AB2003" s="7">
        <v>45284</v>
      </c>
      <c r="AC2003" s="6">
        <v>400</v>
      </c>
      <c r="AD2003" s="1" t="s">
        <v>10769</v>
      </c>
    </row>
    <row r="2004" spans="1:30">
      <c r="A2004" s="15" t="str">
        <f t="shared" ca="1" si="45"/>
        <v>PO &gt; Ok</v>
      </c>
      <c r="B2004" s="40" t="str">
        <f ca="1">IFERROR(IF(FIND("TAMURA",UPPER(Q2004))&lt;&gt;0,"LOCAL PO &gt; 'TAMURA' ","ERRO Regra Tamura"),
IFERROR(IF(LOWER(S2004)="national","Local PO",
IF(YEAR(Z2004)&amp;TEXT(WEEKNUM(Z2004),"00")&lt;=YEAR(TODAY())&amp;TEXT(WEEKNUM(TODAY())  +1,"00"),"PO &gt; Ok",   "Future PO")),""))</f>
        <v>PO &gt; Ok</v>
      </c>
      <c r="C2004" s="18" t="str">
        <f>IFERROR(IF(VLOOKUP(G2004&amp;P2004,'Troca PN'!A:G,5,0)&lt;&gt;0,"TEVE Troca de PN","  &gt; ERRO CHAVE SKU&amp;PN "),"")</f>
        <v/>
      </c>
      <c r="D2004" s="18" t="str">
        <f>IFERROR(IF(VLOOKUP(G2004&amp;P2004,'Troca PN'!A:G,5,0)&lt;&gt;0,VLOOKUP(P2004,'Troca PN'!C:G,2,0),"  &gt; ERRO CHAVE SKU&amp;PN "),P2004)</f>
        <v>39111106-009</v>
      </c>
      <c r="E2004" s="54">
        <f>IFERROR(ROUNDUP((AC2004/VLOOKUP(P2004,'Huawei BUn - JDI'!B:H,4,0))*VLOOKUP(P2004,'Huawei BUn - JDI'!B:H,7,0),0),
IFERROR(IF(AC2004/VLOOKUP(P2004,'Huawei BUn - JDI'!L:O,3,0)&lt;1,VLOOKUP(P2004,'Huawei BUn - JDI'!L:O,3,0),
IFERROR(IF(AC2004/VLOOKUP(P2004,'Huawei BUn - JDI'!L:O,3,0)&lt;&gt;ROUND(AC2004/VLOOKUP(P2004,'Huawei BUn - JDI'!L:O,3,0),0),ROUNDUP(AC2004/VLOOKUP(P2004,'Huawei BUn - JDI'!L:O,3,0),0),AC2004),AC2004)),AC2004))</f>
        <v>100</v>
      </c>
      <c r="F2004" s="17">
        <f>VLOOKUP(P2004,'Material Unit Price List'!A:D,3,0)</f>
        <v>0.24709999999999999</v>
      </c>
      <c r="G2004" s="1" t="str">
        <f>TRIM(MID(N2004,(FIND("]",N2004)+1),
(FIND("#",N2004)-1)-(FIND("]",N2004))))</f>
        <v>737-4</v>
      </c>
      <c r="H2004" s="16" t="str">
        <f>IFERROR(VLOOKUP(P2004,'Huawei BUn - JDI'!B:H,1,0)&amp;" - has convertion, divide for - "&amp;VLOOKUP(P2004,'Huawei BUn - JDI'!B:H,4,0),
IFERROR(VLOOKUP(P2004,'Huawei BUn - JDI'!L:O,1,0)&amp;"- has MOQ of - "&amp;VLOOKUP(P2004,'Huawei BUn - JDI'!L:O,3,0)," Sem Conversão"))</f>
        <v xml:space="preserve"> Sem Conversão</v>
      </c>
      <c r="J2004" s="2" t="s">
        <v>4</v>
      </c>
      <c r="K2004" s="1" t="b">
        <v>0</v>
      </c>
      <c r="L2004" s="1" t="s">
        <v>8310</v>
      </c>
      <c r="M2004" s="11" t="s">
        <v>10463</v>
      </c>
      <c r="N2004" s="10" t="s">
        <v>8389</v>
      </c>
      <c r="O2004" s="9" t="s">
        <v>7544</v>
      </c>
      <c r="P2004" s="10" t="s">
        <v>6904</v>
      </c>
      <c r="Q2004" s="9" t="s">
        <v>6905</v>
      </c>
      <c r="R2004" s="161" t="s">
        <v>7545</v>
      </c>
      <c r="S2004" s="10" t="s">
        <v>7</v>
      </c>
      <c r="T2004" s="9" t="s">
        <v>7655</v>
      </c>
      <c r="U2004" s="10" t="s">
        <v>1</v>
      </c>
      <c r="V2004" s="9">
        <v>1</v>
      </c>
      <c r="W2004" s="10">
        <v>47</v>
      </c>
      <c r="X2004" s="9" t="s">
        <v>5</v>
      </c>
      <c r="Y2004" s="8">
        <v>45300</v>
      </c>
      <c r="Z2004" s="7">
        <v>45217</v>
      </c>
      <c r="AA2004" s="8">
        <v>45278</v>
      </c>
      <c r="AB2004" s="7">
        <v>45284</v>
      </c>
      <c r="AC2004" s="6">
        <v>100</v>
      </c>
      <c r="AD2004" s="1" t="s">
        <v>10769</v>
      </c>
    </row>
    <row r="2005" spans="1:30" hidden="1">
      <c r="A2005" s="15" t="str">
        <f t="shared" ca="1" si="45"/>
        <v>Future PO</v>
      </c>
      <c r="B2005" s="40" t="str">
        <f ca="1">IFERROR(IF(FIND("TAMURA",UPPER(Q2005))&lt;&gt;0,"LOCAL PO &gt; 'TAMURA' ","ERRO Regra Tamura"),
IFERROR(IF(LOWER(S2005)="national","Local PO",
IF(YEAR(Z2005)&amp;TEXT(WEEKNUM(Z2005),"00")&lt;=YEAR(TODAY())&amp;TEXT(WEEKNUM(TODAY())  +1,"00"),"PO &gt; Ok",   "Future PO")),""))</f>
        <v>Future PO</v>
      </c>
      <c r="C2005" s="18" t="str">
        <f>IFERROR(IF(VLOOKUP(G2005&amp;P2005,'Troca PN'!A:G,5,0)&lt;&gt;0,"TEVE Troca de PN","  &gt; ERRO CHAVE SKU&amp;PN "),"")</f>
        <v/>
      </c>
      <c r="D2005" s="18" t="str">
        <f>IFERROR(IF(VLOOKUP(G2005&amp;P2005,'Troca PN'!A:G,5,0)&lt;&gt;0,VLOOKUP(P2005,'Troca PN'!C:G,2,0),"  &gt; ERRO CHAVE SKU&amp;PN "),P2005)</f>
        <v>39111106-009</v>
      </c>
      <c r="E2005" s="54">
        <f>IFERROR(ROUNDUP((AC2005/VLOOKUP(P2005,'Huawei BUn - JDI'!B:H,4,0))*VLOOKUP(P2005,'Huawei BUn - JDI'!B:H,7,0),0),
IFERROR(IF(AC2005/VLOOKUP(P2005,'Huawei BUn - JDI'!L:O,3,0)&lt;1,VLOOKUP(P2005,'Huawei BUn - JDI'!L:O,3,0),
IFERROR(IF(AC2005/VLOOKUP(P2005,'Huawei BUn - JDI'!L:O,3,0)&lt;&gt;ROUND(AC2005/VLOOKUP(P2005,'Huawei BUn - JDI'!L:O,3,0),0),ROUNDUP(AC2005/VLOOKUP(P2005,'Huawei BUn - JDI'!L:O,3,0),0),AC2005),AC2005)),AC2005))</f>
        <v>3600</v>
      </c>
      <c r="F2005" s="17">
        <f>VLOOKUP(P2005,'Material Unit Price List'!A:D,3,0)</f>
        <v>0.24709999999999999</v>
      </c>
      <c r="G2005" s="1" t="str">
        <f>TRIM(MID(N2005,(FIND("]",N2005)+1),
(FIND("#",N2005)-1)-(FIND("]",N2005))))</f>
        <v>737-4</v>
      </c>
      <c r="H2005" s="16" t="str">
        <f>IFERROR(VLOOKUP(P2005,'Huawei BUn - JDI'!B:H,1,0)&amp;" - has convertion, divide for - "&amp;VLOOKUP(P2005,'Huawei BUn - JDI'!B:H,4,0),
IFERROR(VLOOKUP(P2005,'Huawei BUn - JDI'!L:O,1,0)&amp;"- has MOQ of - "&amp;VLOOKUP(P2005,'Huawei BUn - JDI'!L:O,3,0)," Sem Conversão"))</f>
        <v xml:space="preserve"> Sem Conversão</v>
      </c>
      <c r="J2005" s="2" t="s">
        <v>4</v>
      </c>
      <c r="K2005" s="1" t="b">
        <v>1</v>
      </c>
      <c r="L2005" s="1" t="s">
        <v>8310</v>
      </c>
      <c r="M2005" s="11" t="s">
        <v>10464</v>
      </c>
      <c r="N2005" s="10" t="s">
        <v>8391</v>
      </c>
      <c r="O2005" s="9" t="s">
        <v>7544</v>
      </c>
      <c r="P2005" s="10" t="s">
        <v>6904</v>
      </c>
      <c r="Q2005" s="9" t="s">
        <v>6905</v>
      </c>
      <c r="R2005" s="161" t="s">
        <v>7545</v>
      </c>
      <c r="S2005" s="10" t="s">
        <v>7</v>
      </c>
      <c r="T2005" s="9" t="s">
        <v>7655</v>
      </c>
      <c r="U2005" s="10" t="s">
        <v>1</v>
      </c>
      <c r="V2005" s="9">
        <v>1</v>
      </c>
      <c r="W2005" s="10">
        <v>47</v>
      </c>
      <c r="X2005" s="9" t="s">
        <v>5</v>
      </c>
      <c r="Y2005" s="8">
        <v>45330</v>
      </c>
      <c r="Z2005" s="7">
        <v>45248</v>
      </c>
      <c r="AA2005" s="8">
        <v>45309</v>
      </c>
      <c r="AB2005" s="7">
        <v>45309</v>
      </c>
      <c r="AC2005" s="6">
        <v>3600</v>
      </c>
    </row>
    <row r="2006" spans="1:30" hidden="1">
      <c r="A2006" s="15" t="str">
        <f t="shared" ca="1" si="45"/>
        <v>Future PO</v>
      </c>
      <c r="B2006" s="40" t="str">
        <f ca="1">IFERROR(IF(FIND("TAMURA",UPPER(Q2006))&lt;&gt;0,"LOCAL PO &gt; 'TAMURA' ","ERRO Regra Tamura"),
IFERROR(IF(LOWER(S2006)="national","Local PO",
IF(YEAR(Z2006)&amp;TEXT(WEEKNUM(Z2006),"00")&lt;=YEAR(TODAY())&amp;TEXT(WEEKNUM(TODAY())  +1,"00"),"PO &gt; Ok",   "Future PO")),""))</f>
        <v>Future PO</v>
      </c>
      <c r="C2006" s="18" t="str">
        <f>IFERROR(IF(VLOOKUP(G2006&amp;P2006,'Troca PN'!A:G,5,0)&lt;&gt;0,"TEVE Troca de PN","  &gt; ERRO CHAVE SKU&amp;PN "),"")</f>
        <v/>
      </c>
      <c r="D2006" s="18" t="str">
        <f>IFERROR(IF(VLOOKUP(G2006&amp;P2006,'Troca PN'!A:G,5,0)&lt;&gt;0,VLOOKUP(P2006,'Troca PN'!C:G,2,0),"  &gt; ERRO CHAVE SKU&amp;PN "),P2006)</f>
        <v>39111106-009</v>
      </c>
      <c r="E2006" s="54">
        <f>IFERROR(ROUNDUP((AC2006/VLOOKUP(P2006,'Huawei BUn - JDI'!B:H,4,0))*VLOOKUP(P2006,'Huawei BUn - JDI'!B:H,7,0),0),
IFERROR(IF(AC2006/VLOOKUP(P2006,'Huawei BUn - JDI'!L:O,3,0)&lt;1,VLOOKUP(P2006,'Huawei BUn - JDI'!L:O,3,0),
IFERROR(IF(AC2006/VLOOKUP(P2006,'Huawei BUn - JDI'!L:O,3,0)&lt;&gt;ROUND(AC2006/VLOOKUP(P2006,'Huawei BUn - JDI'!L:O,3,0),0),ROUNDUP(AC2006/VLOOKUP(P2006,'Huawei BUn - JDI'!L:O,3,0),0),AC2006),AC2006)),AC2006))</f>
        <v>8</v>
      </c>
      <c r="F2006" s="17">
        <f>VLOOKUP(P2006,'Material Unit Price List'!A:D,3,0)</f>
        <v>0.24709999999999999</v>
      </c>
      <c r="G2006" s="1" t="str">
        <f>TRIM(MID(N2006,(FIND("]",N2006)+1),
(FIND("#",N2006)-1)-(FIND("]",N2006))))</f>
        <v>737-4</v>
      </c>
      <c r="H2006" s="16" t="str">
        <f>IFERROR(VLOOKUP(P2006,'Huawei BUn - JDI'!B:H,1,0)&amp;" - has convertion, divide for - "&amp;VLOOKUP(P2006,'Huawei BUn - JDI'!B:H,4,0),
IFERROR(VLOOKUP(P2006,'Huawei BUn - JDI'!L:O,1,0)&amp;"- has MOQ of - "&amp;VLOOKUP(P2006,'Huawei BUn - JDI'!L:O,3,0)," Sem Conversão"))</f>
        <v xml:space="preserve"> Sem Conversão</v>
      </c>
      <c r="J2006" s="2" t="s">
        <v>4</v>
      </c>
      <c r="K2006" s="1" t="b">
        <v>1</v>
      </c>
      <c r="L2006" s="1" t="s">
        <v>8310</v>
      </c>
      <c r="M2006" s="11" t="s">
        <v>10465</v>
      </c>
      <c r="N2006" s="10" t="s">
        <v>8391</v>
      </c>
      <c r="O2006" s="9" t="s">
        <v>7544</v>
      </c>
      <c r="P2006" s="10" t="s">
        <v>6904</v>
      </c>
      <c r="Q2006" s="9" t="s">
        <v>6905</v>
      </c>
      <c r="R2006" s="161" t="s">
        <v>7545</v>
      </c>
      <c r="S2006" s="10" t="s">
        <v>7</v>
      </c>
      <c r="T2006" s="9" t="s">
        <v>7655</v>
      </c>
      <c r="U2006" s="10" t="s">
        <v>1</v>
      </c>
      <c r="V2006" s="9">
        <v>1</v>
      </c>
      <c r="W2006" s="10">
        <v>47</v>
      </c>
      <c r="X2006" s="9" t="s">
        <v>5</v>
      </c>
      <c r="Y2006" s="8">
        <v>45330</v>
      </c>
      <c r="Z2006" s="7">
        <v>45248</v>
      </c>
      <c r="AA2006" s="8">
        <v>45309</v>
      </c>
      <c r="AB2006" s="7">
        <v>45309</v>
      </c>
      <c r="AC2006" s="6">
        <v>8</v>
      </c>
    </row>
    <row r="2007" spans="1:30" hidden="1">
      <c r="A2007" s="15" t="str">
        <f t="shared" ca="1" si="45"/>
        <v>PO &gt; Ok</v>
      </c>
      <c r="B2007" s="40" t="s">
        <v>10768</v>
      </c>
      <c r="C2007" s="18" t="str">
        <f>IFERROR(IF(VLOOKUP(G2007&amp;P2007,'Troca PN'!A:G,5,0)&lt;&gt;0,"TEVE Troca de PN","  &gt; ERRO CHAVE SKU&amp;PN "),"")</f>
        <v/>
      </c>
      <c r="D2007" s="18" t="str">
        <f>IFERROR(IF(VLOOKUP(G2007&amp;P2007,'Troca PN'!A:G,5,0)&lt;&gt;0,VLOOKUP(P2007,'Troca PN'!C:G,2,0),"  &gt; ERRO CHAVE SKU&amp;PN "),P2007)</f>
        <v>39111156-003</v>
      </c>
      <c r="E2007" s="54">
        <f>IFERROR(ROUNDUP((AC2007/VLOOKUP(P2007,'Huawei BUn - JDI'!B:H,4,0))*VLOOKUP(P2007,'Huawei BUn - JDI'!B:H,7,0),0),
IFERROR(IF(AC2007/VLOOKUP(P2007,'Huawei BUn - JDI'!L:O,3,0)&lt;1,VLOOKUP(P2007,'Huawei BUn - JDI'!L:O,3,0),
IFERROR(IF(AC2007/VLOOKUP(P2007,'Huawei BUn - JDI'!L:O,3,0)&lt;&gt;ROUND(AC2007/VLOOKUP(P2007,'Huawei BUn - JDI'!L:O,3,0),0),ROUNDUP(AC2007/VLOOKUP(P2007,'Huawei BUn - JDI'!L:O,3,0),0),AC2007),AC2007)),AC2007))</f>
        <v>100</v>
      </c>
      <c r="F2007" s="17">
        <f>VLOOKUP(P2007,'Material Unit Price List'!A:D,3,0)</f>
        <v>1.62</v>
      </c>
      <c r="G2007" s="1" t="str">
        <f>TRIM(MID(N2007,(FIND("]",N2007)+1),
(FIND("#",N2007)-1)-(FIND("]",N2007))))</f>
        <v>UWT-5</v>
      </c>
      <c r="H2007" s="16" t="str">
        <f>IFERROR(VLOOKUP(P2007,'Huawei BUn - JDI'!B:H,1,0)&amp;" - has convertion, divide for - "&amp;VLOOKUP(P2007,'Huawei BUn - JDI'!B:H,4,0),
IFERROR(VLOOKUP(P2007,'Huawei BUn - JDI'!L:O,1,0)&amp;"- has MOQ of - "&amp;VLOOKUP(P2007,'Huawei BUn - JDI'!L:O,3,0)," Sem Conversão"))</f>
        <v xml:space="preserve"> Sem Conversão</v>
      </c>
      <c r="J2007" s="2" t="s">
        <v>4</v>
      </c>
      <c r="K2007" s="1" t="b">
        <v>1</v>
      </c>
      <c r="L2007" s="1" t="s">
        <v>8311</v>
      </c>
      <c r="M2007" s="11" t="s">
        <v>10466</v>
      </c>
      <c r="N2007" s="10" t="s">
        <v>8406</v>
      </c>
      <c r="O2007" s="9" t="s">
        <v>7544</v>
      </c>
      <c r="P2007" s="10" t="s">
        <v>6965</v>
      </c>
      <c r="Q2007" s="9" t="s">
        <v>7181</v>
      </c>
      <c r="R2007" s="161" t="s">
        <v>7545</v>
      </c>
      <c r="S2007" s="10" t="s">
        <v>7</v>
      </c>
      <c r="T2007" s="9" t="s">
        <v>7655</v>
      </c>
      <c r="U2007" s="10" t="s">
        <v>1</v>
      </c>
      <c r="V2007" s="9">
        <v>1</v>
      </c>
      <c r="W2007" s="10">
        <v>47</v>
      </c>
      <c r="X2007" s="9" t="s">
        <v>5</v>
      </c>
      <c r="Y2007" s="8">
        <v>45306</v>
      </c>
      <c r="Z2007" s="7">
        <v>45231</v>
      </c>
      <c r="AA2007" s="8">
        <v>45292</v>
      </c>
      <c r="AB2007" s="7">
        <v>45292</v>
      </c>
      <c r="AC2007" s="6">
        <v>100</v>
      </c>
    </row>
    <row r="2008" spans="1:30" hidden="1">
      <c r="A2008" s="15" t="str">
        <f t="shared" ca="1" si="45"/>
        <v>PO &gt; Ok</v>
      </c>
      <c r="B2008" s="40" t="s">
        <v>10768</v>
      </c>
      <c r="C2008" s="18" t="str">
        <f>IFERROR(IF(VLOOKUP(G2008&amp;P2008,'Troca PN'!A:G,5,0)&lt;&gt;0,"TEVE Troca de PN","  &gt; ERRO CHAVE SKU&amp;PN "),"")</f>
        <v/>
      </c>
      <c r="D2008" s="18" t="str">
        <f>IFERROR(IF(VLOOKUP(G2008&amp;P2008,'Troca PN'!A:G,5,0)&lt;&gt;0,VLOOKUP(P2008,'Troca PN'!C:G,2,0),"  &gt; ERRO CHAVE SKU&amp;PN "),P2008)</f>
        <v>39111156-003</v>
      </c>
      <c r="E2008" s="54">
        <f>IFERROR(ROUNDUP((AC2008/VLOOKUP(P2008,'Huawei BUn - JDI'!B:H,4,0))*VLOOKUP(P2008,'Huawei BUn - JDI'!B:H,7,0),0),
IFERROR(IF(AC2008/VLOOKUP(P2008,'Huawei BUn - JDI'!L:O,3,0)&lt;1,VLOOKUP(P2008,'Huawei BUn - JDI'!L:O,3,0),
IFERROR(IF(AC2008/VLOOKUP(P2008,'Huawei BUn - JDI'!L:O,3,0)&lt;&gt;ROUND(AC2008/VLOOKUP(P2008,'Huawei BUn - JDI'!L:O,3,0),0),ROUNDUP(AC2008/VLOOKUP(P2008,'Huawei BUn - JDI'!L:O,3,0),0),AC2008),AC2008)),AC2008))</f>
        <v>100</v>
      </c>
      <c r="F2008" s="17">
        <f>VLOOKUP(P2008,'Material Unit Price List'!A:D,3,0)</f>
        <v>1.62</v>
      </c>
      <c r="G2008" s="1" t="str">
        <f>TRIM(MID(N2008,(FIND("]",N2008)+1),
(FIND("#",N2008)-1)-(FIND("]",N2008))))</f>
        <v>UWT-5</v>
      </c>
      <c r="H2008" s="16" t="str">
        <f>IFERROR(VLOOKUP(P2008,'Huawei BUn - JDI'!B:H,1,0)&amp;" - has convertion, divide for - "&amp;VLOOKUP(P2008,'Huawei BUn - JDI'!B:H,4,0),
IFERROR(VLOOKUP(P2008,'Huawei BUn - JDI'!L:O,1,0)&amp;"- has MOQ of - "&amp;VLOOKUP(P2008,'Huawei BUn - JDI'!L:O,3,0)," Sem Conversão"))</f>
        <v xml:space="preserve"> Sem Conversão</v>
      </c>
      <c r="J2008" s="2" t="s">
        <v>4</v>
      </c>
      <c r="K2008" s="1" t="b">
        <v>1</v>
      </c>
      <c r="L2008" s="1" t="s">
        <v>8311</v>
      </c>
      <c r="M2008" s="11" t="s">
        <v>10467</v>
      </c>
      <c r="N2008" s="10" t="s">
        <v>8408</v>
      </c>
      <c r="O2008" s="9" t="s">
        <v>7544</v>
      </c>
      <c r="P2008" s="10" t="s">
        <v>6965</v>
      </c>
      <c r="Q2008" s="9" t="s">
        <v>7181</v>
      </c>
      <c r="R2008" s="161" t="s">
        <v>7545</v>
      </c>
      <c r="S2008" s="10" t="s">
        <v>7</v>
      </c>
      <c r="T2008" s="9" t="s">
        <v>7655</v>
      </c>
      <c r="U2008" s="10" t="s">
        <v>1</v>
      </c>
      <c r="V2008" s="9">
        <v>1</v>
      </c>
      <c r="W2008" s="10">
        <v>47</v>
      </c>
      <c r="X2008" s="9" t="s">
        <v>5</v>
      </c>
      <c r="Y2008" s="8">
        <v>45307</v>
      </c>
      <c r="Z2008" s="7">
        <v>45231</v>
      </c>
      <c r="AA2008" s="8">
        <v>45292</v>
      </c>
      <c r="AB2008" s="7">
        <v>45292</v>
      </c>
      <c r="AC2008" s="6">
        <v>100</v>
      </c>
    </row>
    <row r="2009" spans="1:30">
      <c r="A2009" s="15" t="str">
        <f t="shared" ca="1" si="45"/>
        <v>PO &gt; Ok</v>
      </c>
      <c r="B2009" s="40" t="str">
        <f ca="1">IFERROR(IF(FIND("TAMURA",UPPER(Q2009))&lt;&gt;0,"LOCAL PO &gt; 'TAMURA' ","ERRO Regra Tamura"),
IFERROR(IF(LOWER(S2009)="national","Local PO",
IF(YEAR(Z2009)&amp;TEXT(WEEKNUM(Z2009),"00")&lt;=YEAR(TODAY())&amp;TEXT(WEEKNUM(TODAY())  +1,"00"),"PO &gt; Ok",   "Future PO")),""))</f>
        <v>PO &gt; Ok</v>
      </c>
      <c r="C2009" s="18" t="str">
        <f>IFERROR(IF(VLOOKUP(G2009&amp;P2009,'Troca PN'!A:G,5,0)&lt;&gt;0,"TEVE Troca de PN","  &gt; ERRO CHAVE SKU&amp;PN "),"")</f>
        <v/>
      </c>
      <c r="D2009" s="18" t="str">
        <f>IFERROR(IF(VLOOKUP(G2009&amp;P2009,'Troca PN'!A:G,5,0)&lt;&gt;0,VLOOKUP(P2009,'Troca PN'!C:G,2,0),"  &gt; ERRO CHAVE SKU&amp;PN "),P2009)</f>
        <v>39111156-003</v>
      </c>
      <c r="E2009" s="54">
        <f>IFERROR(ROUNDUP((AC2009/VLOOKUP(P2009,'Huawei BUn - JDI'!B:H,4,0))*VLOOKUP(P2009,'Huawei BUn - JDI'!B:H,7,0),0),
IFERROR(IF(AC2009/VLOOKUP(P2009,'Huawei BUn - JDI'!L:O,3,0)&lt;1,VLOOKUP(P2009,'Huawei BUn - JDI'!L:O,3,0),
IFERROR(IF(AC2009/VLOOKUP(P2009,'Huawei BUn - JDI'!L:O,3,0)&lt;&gt;ROUND(AC2009/VLOOKUP(P2009,'Huawei BUn - JDI'!L:O,3,0),0),ROUNDUP(AC2009/VLOOKUP(P2009,'Huawei BUn - JDI'!L:O,3,0),0),AC2009),AC2009)),AC2009))</f>
        <v>100</v>
      </c>
      <c r="F2009" s="17">
        <f>VLOOKUP(P2009,'Material Unit Price List'!A:D,3,0)</f>
        <v>1.62</v>
      </c>
      <c r="G2009" s="1" t="str">
        <f>TRIM(MID(N2009,(FIND("]",N2009)+1),
(FIND("#",N2009)-1)-(FIND("]",N2009))))</f>
        <v>626-3</v>
      </c>
      <c r="H2009" s="16" t="str">
        <f>IFERROR(VLOOKUP(P2009,'Huawei BUn - JDI'!B:H,1,0)&amp;" - has convertion, divide for - "&amp;VLOOKUP(P2009,'Huawei BUn - JDI'!B:H,4,0),
IFERROR(VLOOKUP(P2009,'Huawei BUn - JDI'!L:O,1,0)&amp;"- has MOQ of - "&amp;VLOOKUP(P2009,'Huawei BUn - JDI'!L:O,3,0)," Sem Conversão"))</f>
        <v xml:space="preserve"> Sem Conversão</v>
      </c>
      <c r="J2009" s="2" t="s">
        <v>4</v>
      </c>
      <c r="K2009" s="1" t="b">
        <v>0</v>
      </c>
      <c r="L2009" s="1" t="s">
        <v>8311</v>
      </c>
      <c r="M2009" s="11" t="s">
        <v>10468</v>
      </c>
      <c r="N2009" s="10" t="s">
        <v>8641</v>
      </c>
      <c r="O2009" s="9" t="s">
        <v>7544</v>
      </c>
      <c r="P2009" s="10" t="s">
        <v>6965</v>
      </c>
      <c r="Q2009" s="9" t="s">
        <v>7181</v>
      </c>
      <c r="R2009" s="161" t="s">
        <v>7545</v>
      </c>
      <c r="S2009" s="10" t="s">
        <v>7</v>
      </c>
      <c r="T2009" s="9" t="s">
        <v>7655</v>
      </c>
      <c r="U2009" s="10" t="s">
        <v>1</v>
      </c>
      <c r="V2009" s="9">
        <v>1</v>
      </c>
      <c r="W2009" s="10">
        <v>47</v>
      </c>
      <c r="X2009" s="9" t="s">
        <v>5</v>
      </c>
      <c r="Y2009" s="8">
        <v>45297</v>
      </c>
      <c r="Z2009" s="7">
        <v>45217</v>
      </c>
      <c r="AA2009" s="8">
        <v>45278</v>
      </c>
      <c r="AB2009" s="7">
        <v>45284</v>
      </c>
      <c r="AC2009" s="6">
        <v>100</v>
      </c>
      <c r="AD2009" s="1" t="s">
        <v>10769</v>
      </c>
    </row>
    <row r="2010" spans="1:30" hidden="1">
      <c r="A2010" s="15" t="str">
        <f t="shared" ca="1" si="45"/>
        <v>Future PO</v>
      </c>
      <c r="B2010" s="40" t="str">
        <f ca="1">IFERROR(IF(FIND("TAMURA",UPPER(Q2010))&lt;&gt;0,"LOCAL PO &gt; 'TAMURA' ","ERRO Regra Tamura"),
IFERROR(IF(LOWER(S2010)="national","Local PO",
IF(YEAR(Z2010)&amp;TEXT(WEEKNUM(Z2010),"00")&lt;=YEAR(TODAY())&amp;TEXT(WEEKNUM(TODAY())  +1,"00"),"PO &gt; Ok",   "Future PO")),""))</f>
        <v>Future PO</v>
      </c>
      <c r="C2010" s="18" t="str">
        <f>IFERROR(IF(VLOOKUP(G2010&amp;P2010,'Troca PN'!A:G,5,0)&lt;&gt;0,"TEVE Troca de PN","  &gt; ERRO CHAVE SKU&amp;PN "),"")</f>
        <v/>
      </c>
      <c r="D2010" s="18" t="str">
        <f>IFERROR(IF(VLOOKUP(G2010&amp;P2010,'Troca PN'!A:G,5,0)&lt;&gt;0,VLOOKUP(P2010,'Troca PN'!C:G,2,0),"  &gt; ERRO CHAVE SKU&amp;PN "),P2010)</f>
        <v>39111156-003</v>
      </c>
      <c r="E2010" s="54">
        <f>IFERROR(ROUNDUP((AC2010/VLOOKUP(P2010,'Huawei BUn - JDI'!B:H,4,0))*VLOOKUP(P2010,'Huawei BUn - JDI'!B:H,7,0),0),
IFERROR(IF(AC2010/VLOOKUP(P2010,'Huawei BUn - JDI'!L:O,3,0)&lt;1,VLOOKUP(P2010,'Huawei BUn - JDI'!L:O,3,0),
IFERROR(IF(AC2010/VLOOKUP(P2010,'Huawei BUn - JDI'!L:O,3,0)&lt;&gt;ROUND(AC2010/VLOOKUP(P2010,'Huawei BUn - JDI'!L:O,3,0),0),ROUNDUP(AC2010/VLOOKUP(P2010,'Huawei BUn - JDI'!L:O,3,0),0),AC2010),AC2010)),AC2010))</f>
        <v>1000</v>
      </c>
      <c r="F2010" s="17">
        <f>VLOOKUP(P2010,'Material Unit Price List'!A:D,3,0)</f>
        <v>1.62</v>
      </c>
      <c r="G2010" s="1" t="str">
        <f>TRIM(MID(N2010,(FIND("]",N2010)+1),
(FIND("#",N2010)-1)-(FIND("]",N2010))))</f>
        <v>BYF-2</v>
      </c>
      <c r="H2010" s="16" t="str">
        <f>IFERROR(VLOOKUP(P2010,'Huawei BUn - JDI'!B:H,1,0)&amp;" - has convertion, divide for - "&amp;VLOOKUP(P2010,'Huawei BUn - JDI'!B:H,4,0),
IFERROR(VLOOKUP(P2010,'Huawei BUn - JDI'!L:O,1,0)&amp;"- has MOQ of - "&amp;VLOOKUP(P2010,'Huawei BUn - JDI'!L:O,3,0)," Sem Conversão"))</f>
        <v xml:space="preserve"> Sem Conversão</v>
      </c>
      <c r="J2010" s="2" t="s">
        <v>4</v>
      </c>
      <c r="K2010" s="1" t="b">
        <v>1</v>
      </c>
      <c r="L2010" s="1" t="s">
        <v>8311</v>
      </c>
      <c r="M2010" s="11" t="s">
        <v>10469</v>
      </c>
      <c r="N2010" s="10" t="s">
        <v>8395</v>
      </c>
      <c r="O2010" s="9" t="s">
        <v>7544</v>
      </c>
      <c r="P2010" s="10" t="s">
        <v>6965</v>
      </c>
      <c r="Q2010" s="9" t="s">
        <v>7181</v>
      </c>
      <c r="R2010" s="161" t="s">
        <v>7545</v>
      </c>
      <c r="S2010" s="10" t="s">
        <v>7</v>
      </c>
      <c r="T2010" s="9" t="s">
        <v>7655</v>
      </c>
      <c r="U2010" s="10" t="s">
        <v>1</v>
      </c>
      <c r="V2010" s="9">
        <v>1</v>
      </c>
      <c r="W2010" s="10">
        <v>47</v>
      </c>
      <c r="X2010" s="9" t="s">
        <v>5</v>
      </c>
      <c r="Y2010" s="8">
        <v>45328</v>
      </c>
      <c r="Z2010" s="7">
        <v>45248</v>
      </c>
      <c r="AA2010" s="8">
        <v>45309</v>
      </c>
      <c r="AB2010" s="7">
        <v>45309</v>
      </c>
      <c r="AC2010" s="6">
        <v>1000</v>
      </c>
    </row>
    <row r="2011" spans="1:30" hidden="1">
      <c r="A2011" s="15" t="str">
        <f t="shared" ca="1" si="45"/>
        <v>Future PO</v>
      </c>
      <c r="B2011" s="40" t="str">
        <f ca="1">IFERROR(IF(FIND("TAMURA",UPPER(Q2011))&lt;&gt;0,"LOCAL PO &gt; 'TAMURA' ","ERRO Regra Tamura"),
IFERROR(IF(LOWER(S2011)="national","Local PO",
IF(YEAR(Z2011)&amp;TEXT(WEEKNUM(Z2011),"00")&lt;=YEAR(TODAY())&amp;TEXT(WEEKNUM(TODAY())  +1,"00"),"PO &gt; Ok",   "Future PO")),""))</f>
        <v>Future PO</v>
      </c>
      <c r="C2011" s="18" t="str">
        <f>IFERROR(IF(VLOOKUP(G2011&amp;P2011,'Troca PN'!A:G,5,0)&lt;&gt;0,"TEVE Troca de PN","  &gt; ERRO CHAVE SKU&amp;PN "),"")</f>
        <v/>
      </c>
      <c r="D2011" s="18" t="str">
        <f>IFERROR(IF(VLOOKUP(G2011&amp;P2011,'Troca PN'!A:G,5,0)&lt;&gt;0,VLOOKUP(P2011,'Troca PN'!C:G,2,0),"  &gt; ERRO CHAVE SKU&amp;PN "),P2011)</f>
        <v>39111156-003</v>
      </c>
      <c r="E2011" s="54">
        <f>IFERROR(ROUNDUP((AC2011/VLOOKUP(P2011,'Huawei BUn - JDI'!B:H,4,0))*VLOOKUP(P2011,'Huawei BUn - JDI'!B:H,7,0),0),
IFERROR(IF(AC2011/VLOOKUP(P2011,'Huawei BUn - JDI'!L:O,3,0)&lt;1,VLOOKUP(P2011,'Huawei BUn - JDI'!L:O,3,0),
IFERROR(IF(AC2011/VLOOKUP(P2011,'Huawei BUn - JDI'!L:O,3,0)&lt;&gt;ROUND(AC2011/VLOOKUP(P2011,'Huawei BUn - JDI'!L:O,3,0),0),ROUNDUP(AC2011/VLOOKUP(P2011,'Huawei BUn - JDI'!L:O,3,0),0),AC2011),AC2011)),AC2011))</f>
        <v>500</v>
      </c>
      <c r="F2011" s="17">
        <f>VLOOKUP(P2011,'Material Unit Price List'!A:D,3,0)</f>
        <v>1.62</v>
      </c>
      <c r="G2011" s="1" t="str">
        <f>TRIM(MID(N2011,(FIND("]",N2011)+1),
(FIND("#",N2011)-1)-(FIND("]",N2011))))</f>
        <v>BYF-2</v>
      </c>
      <c r="H2011" s="16" t="str">
        <f>IFERROR(VLOOKUP(P2011,'Huawei BUn - JDI'!B:H,1,0)&amp;" - has convertion, divide for - "&amp;VLOOKUP(P2011,'Huawei BUn - JDI'!B:H,4,0),
IFERROR(VLOOKUP(P2011,'Huawei BUn - JDI'!L:O,1,0)&amp;"- has MOQ of - "&amp;VLOOKUP(P2011,'Huawei BUn - JDI'!L:O,3,0)," Sem Conversão"))</f>
        <v xml:space="preserve"> Sem Conversão</v>
      </c>
      <c r="J2011" s="2" t="s">
        <v>4</v>
      </c>
      <c r="K2011" s="1" t="b">
        <v>1</v>
      </c>
      <c r="L2011" s="1" t="s">
        <v>8311</v>
      </c>
      <c r="M2011" s="11" t="s">
        <v>10470</v>
      </c>
      <c r="N2011" s="10" t="s">
        <v>8393</v>
      </c>
      <c r="O2011" s="9" t="s">
        <v>7544</v>
      </c>
      <c r="P2011" s="10" t="s">
        <v>6965</v>
      </c>
      <c r="Q2011" s="9" t="s">
        <v>7181</v>
      </c>
      <c r="R2011" s="161" t="s">
        <v>7545</v>
      </c>
      <c r="S2011" s="10" t="s">
        <v>7</v>
      </c>
      <c r="T2011" s="9" t="s">
        <v>7655</v>
      </c>
      <c r="U2011" s="10" t="s">
        <v>1</v>
      </c>
      <c r="V2011" s="9">
        <v>1</v>
      </c>
      <c r="W2011" s="10">
        <v>47</v>
      </c>
      <c r="X2011" s="9" t="s">
        <v>5</v>
      </c>
      <c r="Y2011" s="8">
        <v>45329</v>
      </c>
      <c r="Z2011" s="7">
        <v>45248</v>
      </c>
      <c r="AA2011" s="8">
        <v>45309</v>
      </c>
      <c r="AB2011" s="7">
        <v>45309</v>
      </c>
      <c r="AC2011" s="6">
        <v>500</v>
      </c>
    </row>
    <row r="2012" spans="1:30" hidden="1">
      <c r="A2012" s="15" t="str">
        <f t="shared" ca="1" si="45"/>
        <v>Future PO</v>
      </c>
      <c r="B2012" s="40" t="str">
        <f ca="1">IFERROR(IF(FIND("TAMURA",UPPER(Q2012))&lt;&gt;0,"LOCAL PO &gt; 'TAMURA' ","ERRO Regra Tamura"),
IFERROR(IF(LOWER(S2012)="national","Local PO",
IF(YEAR(Z2012)&amp;TEXT(WEEKNUM(Z2012),"00")&lt;=YEAR(TODAY())&amp;TEXT(WEEKNUM(TODAY())  +1,"00"),"PO &gt; Ok",   "Future PO")),""))</f>
        <v>Future PO</v>
      </c>
      <c r="C2012" s="18" t="str">
        <f>IFERROR(IF(VLOOKUP(G2012&amp;P2012,'Troca PN'!A:G,5,0)&lt;&gt;0,"TEVE Troca de PN","  &gt; ERRO CHAVE SKU&amp;PN "),"")</f>
        <v/>
      </c>
      <c r="D2012" s="18" t="str">
        <f>IFERROR(IF(VLOOKUP(G2012&amp;P2012,'Troca PN'!A:G,5,0)&lt;&gt;0,VLOOKUP(P2012,'Troca PN'!C:G,2,0),"  &gt; ERRO CHAVE SKU&amp;PN "),P2012)</f>
        <v>39111156-003</v>
      </c>
      <c r="E2012" s="54">
        <f>IFERROR(ROUNDUP((AC2012/VLOOKUP(P2012,'Huawei BUn - JDI'!B:H,4,0))*VLOOKUP(P2012,'Huawei BUn - JDI'!B:H,7,0),0),
IFERROR(IF(AC2012/VLOOKUP(P2012,'Huawei BUn - JDI'!L:O,3,0)&lt;1,VLOOKUP(P2012,'Huawei BUn - JDI'!L:O,3,0),
IFERROR(IF(AC2012/VLOOKUP(P2012,'Huawei BUn - JDI'!L:O,3,0)&lt;&gt;ROUND(AC2012/VLOOKUP(P2012,'Huawei BUn - JDI'!L:O,3,0),0),ROUNDUP(AC2012/VLOOKUP(P2012,'Huawei BUn - JDI'!L:O,3,0),0),AC2012),AC2012)),AC2012))</f>
        <v>600</v>
      </c>
      <c r="F2012" s="17">
        <f>VLOOKUP(P2012,'Material Unit Price List'!A:D,3,0)</f>
        <v>1.62</v>
      </c>
      <c r="G2012" s="1" t="str">
        <f>TRIM(MID(N2012,(FIND("]",N2012)+1),
(FIND("#",N2012)-1)-(FIND("]",N2012))))</f>
        <v>737-4</v>
      </c>
      <c r="H2012" s="16" t="str">
        <f>IFERROR(VLOOKUP(P2012,'Huawei BUn - JDI'!B:H,1,0)&amp;" - has convertion, divide for - "&amp;VLOOKUP(P2012,'Huawei BUn - JDI'!B:H,4,0),
IFERROR(VLOOKUP(P2012,'Huawei BUn - JDI'!L:O,1,0)&amp;"- has MOQ of - "&amp;VLOOKUP(P2012,'Huawei BUn - JDI'!L:O,3,0)," Sem Conversão"))</f>
        <v xml:space="preserve"> Sem Conversão</v>
      </c>
      <c r="J2012" s="2" t="s">
        <v>4</v>
      </c>
      <c r="K2012" s="1" t="b">
        <v>1</v>
      </c>
      <c r="L2012" s="1" t="s">
        <v>8311</v>
      </c>
      <c r="M2012" s="11" t="s">
        <v>10471</v>
      </c>
      <c r="N2012" s="10" t="s">
        <v>8391</v>
      </c>
      <c r="O2012" s="9" t="s">
        <v>7544</v>
      </c>
      <c r="P2012" s="10" t="s">
        <v>6965</v>
      </c>
      <c r="Q2012" s="9" t="s">
        <v>7181</v>
      </c>
      <c r="R2012" s="161" t="s">
        <v>7545</v>
      </c>
      <c r="S2012" s="10" t="s">
        <v>7</v>
      </c>
      <c r="T2012" s="9" t="s">
        <v>7655</v>
      </c>
      <c r="U2012" s="10" t="s">
        <v>1</v>
      </c>
      <c r="V2012" s="9">
        <v>1</v>
      </c>
      <c r="W2012" s="10">
        <v>47</v>
      </c>
      <c r="X2012" s="9" t="s">
        <v>5</v>
      </c>
      <c r="Y2012" s="8">
        <v>45330</v>
      </c>
      <c r="Z2012" s="7">
        <v>45248</v>
      </c>
      <c r="AA2012" s="8">
        <v>45309</v>
      </c>
      <c r="AB2012" s="7">
        <v>45309</v>
      </c>
      <c r="AC2012" s="6">
        <v>600</v>
      </c>
    </row>
    <row r="2013" spans="1:30" hidden="1">
      <c r="A2013" s="15" t="str">
        <f t="shared" ca="1" si="45"/>
        <v>Future PO</v>
      </c>
      <c r="B2013" s="40" t="str">
        <f ca="1">IFERROR(IF(FIND("TAMURA",UPPER(Q2013))&lt;&gt;0,"LOCAL PO &gt; 'TAMURA' ","ERRO Regra Tamura"),
IFERROR(IF(LOWER(S2013)="national","Local PO",
IF(YEAR(Z2013)&amp;TEXT(WEEKNUM(Z2013),"00")&lt;=YEAR(TODAY())&amp;TEXT(WEEKNUM(TODAY())  +1,"00"),"PO &gt; Ok",   "Future PO")),""))</f>
        <v>Future PO</v>
      </c>
      <c r="C2013" s="18" t="str">
        <f>IFERROR(IF(VLOOKUP(G2013&amp;P2013,'Troca PN'!A:G,5,0)&lt;&gt;0,"TEVE Troca de PN","  &gt; ERRO CHAVE SKU&amp;PN "),"")</f>
        <v/>
      </c>
      <c r="D2013" s="18" t="str">
        <f>IFERROR(IF(VLOOKUP(G2013&amp;P2013,'Troca PN'!A:G,5,0)&lt;&gt;0,VLOOKUP(P2013,'Troca PN'!C:G,2,0),"  &gt; ERRO CHAVE SKU&amp;PN "),P2013)</f>
        <v>39111156-003</v>
      </c>
      <c r="E2013" s="54">
        <f>IFERROR(ROUNDUP((AC2013/VLOOKUP(P2013,'Huawei BUn - JDI'!B:H,4,0))*VLOOKUP(P2013,'Huawei BUn - JDI'!B:H,7,0),0),
IFERROR(IF(AC2013/VLOOKUP(P2013,'Huawei BUn - JDI'!L:O,3,0)&lt;1,VLOOKUP(P2013,'Huawei BUn - JDI'!L:O,3,0),
IFERROR(IF(AC2013/VLOOKUP(P2013,'Huawei BUn - JDI'!L:O,3,0)&lt;&gt;ROUND(AC2013/VLOOKUP(P2013,'Huawei BUn - JDI'!L:O,3,0),0),ROUNDUP(AC2013/VLOOKUP(P2013,'Huawei BUn - JDI'!L:O,3,0),0),AC2013),AC2013)),AC2013))</f>
        <v>40</v>
      </c>
      <c r="F2013" s="17">
        <f>VLOOKUP(P2013,'Material Unit Price List'!A:D,3,0)</f>
        <v>1.62</v>
      </c>
      <c r="G2013" s="1" t="str">
        <f>TRIM(MID(N2013,(FIND("]",N2013)+1),
(FIND("#",N2013)-1)-(FIND("]",N2013))))</f>
        <v>PFF-4</v>
      </c>
      <c r="H2013" s="16" t="str">
        <f>IFERROR(VLOOKUP(P2013,'Huawei BUn - JDI'!B:H,1,0)&amp;" - has convertion, divide for - "&amp;VLOOKUP(P2013,'Huawei BUn - JDI'!B:H,4,0),
IFERROR(VLOOKUP(P2013,'Huawei BUn - JDI'!L:O,1,0)&amp;"- has MOQ of - "&amp;VLOOKUP(P2013,'Huawei BUn - JDI'!L:O,3,0)," Sem Conversão"))</f>
        <v xml:space="preserve"> Sem Conversão</v>
      </c>
      <c r="J2013" s="2" t="s">
        <v>4</v>
      </c>
      <c r="K2013" s="1" t="b">
        <v>1</v>
      </c>
      <c r="L2013" s="1" t="s">
        <v>8311</v>
      </c>
      <c r="M2013" s="1" t="s">
        <v>10472</v>
      </c>
      <c r="N2013" s="1" t="s">
        <v>8411</v>
      </c>
      <c r="O2013" s="1" t="s">
        <v>7544</v>
      </c>
      <c r="P2013" s="1" t="s">
        <v>6965</v>
      </c>
      <c r="Q2013" s="1" t="s">
        <v>7181</v>
      </c>
      <c r="R2013" s="1" t="s">
        <v>7545</v>
      </c>
      <c r="S2013" s="1" t="s">
        <v>7</v>
      </c>
      <c r="T2013" s="1" t="s">
        <v>7655</v>
      </c>
      <c r="U2013" s="1" t="s">
        <v>1</v>
      </c>
      <c r="V2013" s="1">
        <v>1</v>
      </c>
      <c r="W2013" s="1">
        <v>47</v>
      </c>
      <c r="X2013" s="1" t="s">
        <v>5</v>
      </c>
      <c r="Y2013" s="162">
        <v>45331</v>
      </c>
      <c r="Z2013" s="162">
        <v>45262</v>
      </c>
      <c r="AA2013" s="162">
        <v>45323</v>
      </c>
      <c r="AB2013" s="162">
        <v>45323</v>
      </c>
      <c r="AC2013" s="1">
        <v>40</v>
      </c>
    </row>
    <row r="2014" spans="1:30" hidden="1">
      <c r="A2014" s="15" t="str">
        <f t="shared" ca="1" si="45"/>
        <v>PO &gt; Ok</v>
      </c>
      <c r="B2014" s="40" t="s">
        <v>10768</v>
      </c>
      <c r="C2014" s="18" t="str">
        <f>IFERROR(IF(VLOOKUP(G2014&amp;P2014,'Troca PN'!A:G,5,0)&lt;&gt;0,"TEVE Troca de PN","  &gt; ERRO CHAVE SKU&amp;PN "),"")</f>
        <v/>
      </c>
      <c r="D2014" s="18" t="str">
        <f>IFERROR(IF(VLOOKUP(G2014&amp;P2014,'Troca PN'!A:G,5,0)&lt;&gt;0,VLOOKUP(P2014,'Troca PN'!C:G,2,0),"  &gt; ERRO CHAVE SKU&amp;PN "),P2014)</f>
        <v>39111350</v>
      </c>
      <c r="E2014" s="54">
        <f>IFERROR(ROUNDUP((AC2014/VLOOKUP(P2014,'Huawei BUn - JDI'!B:H,4,0))*VLOOKUP(P2014,'Huawei BUn - JDI'!B:H,7,0),0),
IFERROR(IF(AC2014/VLOOKUP(P2014,'Huawei BUn - JDI'!L:O,3,0)&lt;1,VLOOKUP(P2014,'Huawei BUn - JDI'!L:O,3,0),
IFERROR(IF(AC2014/VLOOKUP(P2014,'Huawei BUn - JDI'!L:O,3,0)&lt;&gt;ROUND(AC2014/VLOOKUP(P2014,'Huawei BUn - JDI'!L:O,3,0),0),ROUNDUP(AC2014/VLOOKUP(P2014,'Huawei BUn - JDI'!L:O,3,0),0),AC2014),AC2014)),AC2014))</f>
        <v>100</v>
      </c>
      <c r="F2014" s="17">
        <f>VLOOKUP(P2014,'Material Unit Price List'!A:D,3,0)</f>
        <v>0.35599999999999998</v>
      </c>
      <c r="G2014" s="1" t="str">
        <f>TRIM(MID(N2014,(FIND("]",N2014)+1),
(FIND("#",N2014)-1)-(FIND("]",N2014))))</f>
        <v>VFF-3</v>
      </c>
      <c r="H2014" s="16" t="str">
        <f>IFERROR(VLOOKUP(P2014,'Huawei BUn - JDI'!B:H,1,0)&amp;" - has convertion, divide for - "&amp;VLOOKUP(P2014,'Huawei BUn - JDI'!B:H,4,0),
IFERROR(VLOOKUP(P2014,'Huawei BUn - JDI'!L:O,1,0)&amp;"- has MOQ of - "&amp;VLOOKUP(P2014,'Huawei BUn - JDI'!L:O,3,0)," Sem Conversão"))</f>
        <v xml:space="preserve"> Sem Conversão</v>
      </c>
      <c r="J2014" s="2" t="s">
        <v>4</v>
      </c>
      <c r="K2014" s="1" t="b">
        <v>1</v>
      </c>
      <c r="L2014" s="1" t="s">
        <v>8312</v>
      </c>
      <c r="M2014" s="1" t="s">
        <v>10473</v>
      </c>
      <c r="N2014" s="1" t="s">
        <v>7699</v>
      </c>
      <c r="O2014" s="1" t="s">
        <v>7544</v>
      </c>
      <c r="P2014" s="1" t="s">
        <v>5649</v>
      </c>
      <c r="Q2014" s="1" t="s">
        <v>5657</v>
      </c>
      <c r="R2014" s="1" t="s">
        <v>7545</v>
      </c>
      <c r="S2014" s="1" t="s">
        <v>7</v>
      </c>
      <c r="T2014" s="1" t="s">
        <v>7655</v>
      </c>
      <c r="U2014" s="1" t="s">
        <v>1</v>
      </c>
      <c r="V2014" s="1">
        <v>1</v>
      </c>
      <c r="W2014" s="1">
        <v>47</v>
      </c>
      <c r="X2014" s="1" t="s">
        <v>5</v>
      </c>
      <c r="Y2014" s="162">
        <v>45294</v>
      </c>
      <c r="Z2014" s="162">
        <v>45231</v>
      </c>
      <c r="AA2014" s="162">
        <v>45292</v>
      </c>
      <c r="AB2014" s="162">
        <v>45292</v>
      </c>
      <c r="AC2014" s="1">
        <v>100</v>
      </c>
    </row>
    <row r="2015" spans="1:30" hidden="1">
      <c r="A2015" s="15" t="str">
        <f t="shared" ca="1" si="45"/>
        <v>PO &gt; Ok</v>
      </c>
      <c r="B2015" s="40" t="s">
        <v>10768</v>
      </c>
      <c r="C2015" s="18" t="str">
        <f>IFERROR(IF(VLOOKUP(G2015&amp;P2015,'Troca PN'!A:G,5,0)&lt;&gt;0,"TEVE Troca de PN","  &gt; ERRO CHAVE SKU&amp;PN "),"")</f>
        <v/>
      </c>
      <c r="D2015" s="18" t="str">
        <f>IFERROR(IF(VLOOKUP(G2015&amp;P2015,'Troca PN'!A:G,5,0)&lt;&gt;0,VLOOKUP(P2015,'Troca PN'!C:G,2,0),"  &gt; ERRO CHAVE SKU&amp;PN "),P2015)</f>
        <v>39111350</v>
      </c>
      <c r="E2015" s="54">
        <f>IFERROR(ROUNDUP((AC2015/VLOOKUP(P2015,'Huawei BUn - JDI'!B:H,4,0))*VLOOKUP(P2015,'Huawei BUn - JDI'!B:H,7,0),0),
IFERROR(IF(AC2015/VLOOKUP(P2015,'Huawei BUn - JDI'!L:O,3,0)&lt;1,VLOOKUP(P2015,'Huawei BUn - JDI'!L:O,3,0),
IFERROR(IF(AC2015/VLOOKUP(P2015,'Huawei BUn - JDI'!L:O,3,0)&lt;&gt;ROUND(AC2015/VLOOKUP(P2015,'Huawei BUn - JDI'!L:O,3,0),0),ROUNDUP(AC2015/VLOOKUP(P2015,'Huawei BUn - JDI'!L:O,3,0),0),AC2015),AC2015)),AC2015))</f>
        <v>200</v>
      </c>
      <c r="F2015" s="17">
        <f>VLOOKUP(P2015,'Material Unit Price List'!A:D,3,0)</f>
        <v>0.35599999999999998</v>
      </c>
      <c r="G2015" s="1" t="str">
        <f>TRIM(MID(N2015,(FIND("]",N2015)+1),
(FIND("#",N2015)-1)-(FIND("]",N2015))))</f>
        <v>VFF-3</v>
      </c>
      <c r="H2015" s="16" t="str">
        <f>IFERROR(VLOOKUP(P2015,'Huawei BUn - JDI'!B:H,1,0)&amp;" - has convertion, divide for - "&amp;VLOOKUP(P2015,'Huawei BUn - JDI'!B:H,4,0),
IFERROR(VLOOKUP(P2015,'Huawei BUn - JDI'!L:O,1,0)&amp;"- has MOQ of - "&amp;VLOOKUP(P2015,'Huawei BUn - JDI'!L:O,3,0)," Sem Conversão"))</f>
        <v xml:space="preserve"> Sem Conversão</v>
      </c>
      <c r="J2015" s="2" t="s">
        <v>4</v>
      </c>
      <c r="K2015" s="1" t="b">
        <v>1</v>
      </c>
      <c r="L2015" s="1" t="s">
        <v>8312</v>
      </c>
      <c r="M2015" s="1" t="s">
        <v>10474</v>
      </c>
      <c r="N2015" s="1" t="s">
        <v>7703</v>
      </c>
      <c r="O2015" s="1" t="s">
        <v>7544</v>
      </c>
      <c r="P2015" s="1" t="s">
        <v>5649</v>
      </c>
      <c r="Q2015" s="1" t="s">
        <v>5657</v>
      </c>
      <c r="R2015" s="1" t="s">
        <v>7545</v>
      </c>
      <c r="S2015" s="1" t="s">
        <v>7</v>
      </c>
      <c r="T2015" s="1" t="s">
        <v>7655</v>
      </c>
      <c r="U2015" s="1" t="s">
        <v>1</v>
      </c>
      <c r="V2015" s="1">
        <v>1</v>
      </c>
      <c r="W2015" s="1">
        <v>47</v>
      </c>
      <c r="X2015" s="1" t="s">
        <v>5</v>
      </c>
      <c r="Y2015" s="162">
        <v>45295</v>
      </c>
      <c r="Z2015" s="162">
        <v>45231</v>
      </c>
      <c r="AA2015" s="162">
        <v>45292</v>
      </c>
      <c r="AB2015" s="162">
        <v>45292</v>
      </c>
      <c r="AC2015" s="1">
        <v>200</v>
      </c>
    </row>
    <row r="2016" spans="1:30" hidden="1">
      <c r="A2016" s="15" t="str">
        <f t="shared" ca="1" si="45"/>
        <v>PO &gt; Ok</v>
      </c>
      <c r="B2016" s="40" t="s">
        <v>10768</v>
      </c>
      <c r="C2016" s="18" t="str">
        <f>IFERROR(IF(VLOOKUP(G2016&amp;P2016,'Troca PN'!A:G,5,0)&lt;&gt;0,"TEVE Troca de PN","  &gt; ERRO CHAVE SKU&amp;PN "),"")</f>
        <v/>
      </c>
      <c r="D2016" s="18" t="str">
        <f>IFERROR(IF(VLOOKUP(G2016&amp;P2016,'Troca PN'!A:G,5,0)&lt;&gt;0,VLOOKUP(P2016,'Troca PN'!C:G,2,0),"  &gt; ERRO CHAVE SKU&amp;PN "),P2016)</f>
        <v>39111350</v>
      </c>
      <c r="E2016" s="54">
        <f>IFERROR(ROUNDUP((AC2016/VLOOKUP(P2016,'Huawei BUn - JDI'!B:H,4,0))*VLOOKUP(P2016,'Huawei BUn - JDI'!B:H,7,0),0),
IFERROR(IF(AC2016/VLOOKUP(P2016,'Huawei BUn - JDI'!L:O,3,0)&lt;1,VLOOKUP(P2016,'Huawei BUn - JDI'!L:O,3,0),
IFERROR(IF(AC2016/VLOOKUP(P2016,'Huawei BUn - JDI'!L:O,3,0)&lt;&gt;ROUND(AC2016/VLOOKUP(P2016,'Huawei BUn - JDI'!L:O,3,0),0),ROUNDUP(AC2016/VLOOKUP(P2016,'Huawei BUn - JDI'!L:O,3,0),0),AC2016),AC2016)),AC2016))</f>
        <v>100</v>
      </c>
      <c r="F2016" s="17">
        <f>VLOOKUP(P2016,'Material Unit Price List'!A:D,3,0)</f>
        <v>0.35599999999999998</v>
      </c>
      <c r="G2016" s="1" t="str">
        <f>TRIM(MID(N2016,(FIND("]",N2016)+1),
(FIND("#",N2016)-1)-(FIND("]",N2016))))</f>
        <v>VFF-3</v>
      </c>
      <c r="H2016" s="16" t="str">
        <f>IFERROR(VLOOKUP(P2016,'Huawei BUn - JDI'!B:H,1,0)&amp;" - has convertion, divide for - "&amp;VLOOKUP(P2016,'Huawei BUn - JDI'!B:H,4,0),
IFERROR(VLOOKUP(P2016,'Huawei BUn - JDI'!L:O,1,0)&amp;"- has MOQ of - "&amp;VLOOKUP(P2016,'Huawei BUn - JDI'!L:O,3,0)," Sem Conversão"))</f>
        <v xml:space="preserve"> Sem Conversão</v>
      </c>
      <c r="J2016" s="2" t="s">
        <v>4</v>
      </c>
      <c r="K2016" s="1" t="b">
        <v>1</v>
      </c>
      <c r="L2016" s="1" t="s">
        <v>8312</v>
      </c>
      <c r="M2016" s="1" t="s">
        <v>10475</v>
      </c>
      <c r="N2016" s="1" t="s">
        <v>7703</v>
      </c>
      <c r="O2016" s="1" t="s">
        <v>7544</v>
      </c>
      <c r="P2016" s="1" t="s">
        <v>5649</v>
      </c>
      <c r="Q2016" s="1" t="s">
        <v>5657</v>
      </c>
      <c r="R2016" s="1" t="s">
        <v>7545</v>
      </c>
      <c r="S2016" s="1" t="s">
        <v>7</v>
      </c>
      <c r="T2016" s="1" t="s">
        <v>7655</v>
      </c>
      <c r="U2016" s="1" t="s">
        <v>1</v>
      </c>
      <c r="V2016" s="1">
        <v>1</v>
      </c>
      <c r="W2016" s="1">
        <v>47</v>
      </c>
      <c r="X2016" s="1" t="s">
        <v>5</v>
      </c>
      <c r="Y2016" s="162">
        <v>45296</v>
      </c>
      <c r="Z2016" s="162">
        <v>45231</v>
      </c>
      <c r="AA2016" s="162">
        <v>45292</v>
      </c>
      <c r="AB2016" s="162">
        <v>45292</v>
      </c>
      <c r="AC2016" s="1">
        <v>100</v>
      </c>
    </row>
    <row r="2017" spans="1:29" hidden="1">
      <c r="A2017" s="15" t="str">
        <f t="shared" ca="1" si="45"/>
        <v>Future PO</v>
      </c>
      <c r="B2017" s="40" t="str">
        <f ca="1">IFERROR(IF(FIND("TAMURA",UPPER(Q2017))&lt;&gt;0,"LOCAL PO &gt; 'TAMURA' ","ERRO Regra Tamura"),
IFERROR(IF(LOWER(S2017)="national","Local PO",
IF(YEAR(Z2017)&amp;TEXT(WEEKNUM(Z2017),"00")&lt;=YEAR(TODAY())&amp;TEXT(WEEKNUM(TODAY())  +1,"00"),"PO &gt; Ok",   "Future PO")),""))</f>
        <v>Future PO</v>
      </c>
      <c r="C2017" s="18" t="str">
        <f>IFERROR(IF(VLOOKUP(G2017&amp;P2017,'Troca PN'!A:G,5,0)&lt;&gt;0,"TEVE Troca de PN","  &gt; ERRO CHAVE SKU&amp;PN "),"")</f>
        <v/>
      </c>
      <c r="D2017" s="18" t="str">
        <f>IFERROR(IF(VLOOKUP(G2017&amp;P2017,'Troca PN'!A:G,5,0)&lt;&gt;0,VLOOKUP(P2017,'Troca PN'!C:G,2,0),"  &gt; ERRO CHAVE SKU&amp;PN "),P2017)</f>
        <v>39111350</v>
      </c>
      <c r="E2017" s="54">
        <f>IFERROR(ROUNDUP((AC2017/VLOOKUP(P2017,'Huawei BUn - JDI'!B:H,4,0))*VLOOKUP(P2017,'Huawei BUn - JDI'!B:H,7,0),0),
IFERROR(IF(AC2017/VLOOKUP(P2017,'Huawei BUn - JDI'!L:O,3,0)&lt;1,VLOOKUP(P2017,'Huawei BUn - JDI'!L:O,3,0),
IFERROR(IF(AC2017/VLOOKUP(P2017,'Huawei BUn - JDI'!L:O,3,0)&lt;&gt;ROUND(AC2017/VLOOKUP(P2017,'Huawei BUn - JDI'!L:O,3,0),0),ROUNDUP(AC2017/VLOOKUP(P2017,'Huawei BUn - JDI'!L:O,3,0),0),AC2017),AC2017)),AC2017))</f>
        <v>100</v>
      </c>
      <c r="F2017" s="17">
        <f>VLOOKUP(P2017,'Material Unit Price List'!A:D,3,0)</f>
        <v>0.35599999999999998</v>
      </c>
      <c r="G2017" s="1" t="str">
        <f>TRIM(MID(N2017,(FIND("]",N2017)+1),
(FIND("#",N2017)-1)-(FIND("]",N2017))))</f>
        <v>TVH-3</v>
      </c>
      <c r="H2017" s="16" t="str">
        <f>IFERROR(VLOOKUP(P2017,'Huawei BUn - JDI'!B:H,1,0)&amp;" - has convertion, divide for - "&amp;VLOOKUP(P2017,'Huawei BUn - JDI'!B:H,4,0),
IFERROR(VLOOKUP(P2017,'Huawei BUn - JDI'!L:O,1,0)&amp;"- has MOQ of - "&amp;VLOOKUP(P2017,'Huawei BUn - JDI'!L:O,3,0)," Sem Conversão"))</f>
        <v xml:space="preserve"> Sem Conversão</v>
      </c>
      <c r="J2017" s="2" t="s">
        <v>4</v>
      </c>
      <c r="K2017" s="1" t="b">
        <v>1</v>
      </c>
      <c r="L2017" s="1" t="s">
        <v>8312</v>
      </c>
      <c r="M2017" s="1" t="s">
        <v>10476</v>
      </c>
      <c r="N2017" s="1" t="s">
        <v>7667</v>
      </c>
      <c r="O2017" s="1" t="s">
        <v>7544</v>
      </c>
      <c r="P2017" s="1" t="s">
        <v>5649</v>
      </c>
      <c r="Q2017" s="1" t="s">
        <v>5657</v>
      </c>
      <c r="R2017" s="1" t="s">
        <v>7545</v>
      </c>
      <c r="S2017" s="1" t="s">
        <v>7</v>
      </c>
      <c r="T2017" s="1" t="s">
        <v>7655</v>
      </c>
      <c r="U2017" s="1" t="s">
        <v>1</v>
      </c>
      <c r="V2017" s="1">
        <v>1</v>
      </c>
      <c r="W2017" s="1">
        <v>47</v>
      </c>
      <c r="X2017" s="1" t="s">
        <v>5</v>
      </c>
      <c r="Y2017" s="162">
        <v>45323</v>
      </c>
      <c r="Z2017" s="162">
        <v>45262</v>
      </c>
      <c r="AA2017" s="162">
        <v>45323</v>
      </c>
      <c r="AB2017" s="162">
        <v>45323</v>
      </c>
      <c r="AC2017" s="1">
        <v>100</v>
      </c>
    </row>
    <row r="2018" spans="1:29" hidden="1">
      <c r="A2018" s="15" t="str">
        <f t="shared" ca="1" si="45"/>
        <v>Future PO</v>
      </c>
      <c r="B2018" s="40" t="str">
        <f ca="1">IFERROR(IF(FIND("TAMURA",UPPER(Q2018))&lt;&gt;0,"LOCAL PO &gt; 'TAMURA' ","ERRO Regra Tamura"),
IFERROR(IF(LOWER(S2018)="national","Local PO",
IF(YEAR(Z2018)&amp;TEXT(WEEKNUM(Z2018),"00")&lt;=YEAR(TODAY())&amp;TEXT(WEEKNUM(TODAY())  +1,"00"),"PO &gt; Ok",   "Future PO")),""))</f>
        <v>Future PO</v>
      </c>
      <c r="C2018" s="18" t="str">
        <f>IFERROR(IF(VLOOKUP(G2018&amp;P2018,'Troca PN'!A:G,5,0)&lt;&gt;0,"TEVE Troca de PN","  &gt; ERRO CHAVE SKU&amp;PN "),"")</f>
        <v/>
      </c>
      <c r="D2018" s="18" t="str">
        <f>IFERROR(IF(VLOOKUP(G2018&amp;P2018,'Troca PN'!A:G,5,0)&lt;&gt;0,VLOOKUP(P2018,'Troca PN'!C:G,2,0),"  &gt; ERRO CHAVE SKU&amp;PN "),P2018)</f>
        <v>39111350</v>
      </c>
      <c r="E2018" s="54">
        <f>IFERROR(ROUNDUP((AC2018/VLOOKUP(P2018,'Huawei BUn - JDI'!B:H,4,0))*VLOOKUP(P2018,'Huawei BUn - JDI'!B:H,7,0),0),
IFERROR(IF(AC2018/VLOOKUP(P2018,'Huawei BUn - JDI'!L:O,3,0)&lt;1,VLOOKUP(P2018,'Huawei BUn - JDI'!L:O,3,0),
IFERROR(IF(AC2018/VLOOKUP(P2018,'Huawei BUn - JDI'!L:O,3,0)&lt;&gt;ROUND(AC2018/VLOOKUP(P2018,'Huawei BUn - JDI'!L:O,3,0),0),ROUNDUP(AC2018/VLOOKUP(P2018,'Huawei BUn - JDI'!L:O,3,0),0),AC2018),AC2018)),AC2018))</f>
        <v>200</v>
      </c>
      <c r="F2018" s="17">
        <f>VLOOKUP(P2018,'Material Unit Price List'!A:D,3,0)</f>
        <v>0.35599999999999998</v>
      </c>
      <c r="G2018" s="1" t="str">
        <f>TRIM(MID(N2018,(FIND("]",N2018)+1),
(FIND("#",N2018)-1)-(FIND("]",N2018))))</f>
        <v>VFF-3</v>
      </c>
      <c r="H2018" s="16" t="str">
        <f>IFERROR(VLOOKUP(P2018,'Huawei BUn - JDI'!B:H,1,0)&amp;" - has convertion, divide for - "&amp;VLOOKUP(P2018,'Huawei BUn - JDI'!B:H,4,0),
IFERROR(VLOOKUP(P2018,'Huawei BUn - JDI'!L:O,1,0)&amp;"- has MOQ of - "&amp;VLOOKUP(P2018,'Huawei BUn - JDI'!L:O,3,0)," Sem Conversão"))</f>
        <v xml:space="preserve"> Sem Conversão</v>
      </c>
      <c r="J2018" s="2" t="s">
        <v>4</v>
      </c>
      <c r="K2018" s="1" t="b">
        <v>1</v>
      </c>
      <c r="L2018" s="1" t="s">
        <v>8312</v>
      </c>
      <c r="M2018" s="1" t="s">
        <v>10477</v>
      </c>
      <c r="N2018" s="1" t="s">
        <v>7656</v>
      </c>
      <c r="O2018" s="1" t="s">
        <v>7544</v>
      </c>
      <c r="P2018" s="1" t="s">
        <v>5649</v>
      </c>
      <c r="Q2018" s="1" t="s">
        <v>5657</v>
      </c>
      <c r="R2018" s="1" t="s">
        <v>7545</v>
      </c>
      <c r="S2018" s="1" t="s">
        <v>7</v>
      </c>
      <c r="T2018" s="1" t="s">
        <v>7655</v>
      </c>
      <c r="U2018" s="1" t="s">
        <v>1</v>
      </c>
      <c r="V2018" s="1">
        <v>1</v>
      </c>
      <c r="W2018" s="1">
        <v>47</v>
      </c>
      <c r="X2018" s="1" t="s">
        <v>5</v>
      </c>
      <c r="Y2018" s="162">
        <v>45324</v>
      </c>
      <c r="Z2018" s="162">
        <v>45262</v>
      </c>
      <c r="AA2018" s="162">
        <v>45323</v>
      </c>
      <c r="AB2018" s="162">
        <v>45323</v>
      </c>
      <c r="AC2018" s="1">
        <v>200</v>
      </c>
    </row>
    <row r="2019" spans="1:29" hidden="1">
      <c r="A2019" s="15" t="str">
        <f t="shared" ca="1" si="45"/>
        <v>Future PO</v>
      </c>
      <c r="B2019" s="40" t="str">
        <f ca="1">IFERROR(IF(FIND("TAMURA",UPPER(Q2019))&lt;&gt;0,"LOCAL PO &gt; 'TAMURA' ","ERRO Regra Tamura"),
IFERROR(IF(LOWER(S2019)="national","Local PO",
IF(YEAR(Z2019)&amp;TEXT(WEEKNUM(Z2019),"00")&lt;=YEAR(TODAY())&amp;TEXT(WEEKNUM(TODAY())  +1,"00"),"PO &gt; Ok",   "Future PO")),""))</f>
        <v>Future PO</v>
      </c>
      <c r="C2019" s="18" t="str">
        <f>IFERROR(IF(VLOOKUP(G2019&amp;P2019,'Troca PN'!A:G,5,0)&lt;&gt;0,"TEVE Troca de PN","  &gt; ERRO CHAVE SKU&amp;PN "),"")</f>
        <v/>
      </c>
      <c r="D2019" s="18" t="str">
        <f>IFERROR(IF(VLOOKUP(G2019&amp;P2019,'Troca PN'!A:G,5,0)&lt;&gt;0,VLOOKUP(P2019,'Troca PN'!C:G,2,0),"  &gt; ERRO CHAVE SKU&amp;PN "),P2019)</f>
        <v>39111350</v>
      </c>
      <c r="E2019" s="54">
        <f>IFERROR(ROUNDUP((AC2019/VLOOKUP(P2019,'Huawei BUn - JDI'!B:H,4,0))*VLOOKUP(P2019,'Huawei BUn - JDI'!B:H,7,0),0),
IFERROR(IF(AC2019/VLOOKUP(P2019,'Huawei BUn - JDI'!L:O,3,0)&lt;1,VLOOKUP(P2019,'Huawei BUn - JDI'!L:O,3,0),
IFERROR(IF(AC2019/VLOOKUP(P2019,'Huawei BUn - JDI'!L:O,3,0)&lt;&gt;ROUND(AC2019/VLOOKUP(P2019,'Huawei BUn - JDI'!L:O,3,0),0),ROUNDUP(AC2019/VLOOKUP(P2019,'Huawei BUn - JDI'!L:O,3,0),0),AC2019),AC2019)),AC2019))</f>
        <v>200</v>
      </c>
      <c r="F2019" s="17">
        <f>VLOOKUP(P2019,'Material Unit Price List'!A:D,3,0)</f>
        <v>0.35599999999999998</v>
      </c>
      <c r="G2019" s="1" t="str">
        <f>TRIM(MID(N2019,(FIND("]",N2019)+1),
(FIND("#",N2019)-1)-(FIND("]",N2019))))</f>
        <v>VFF-3</v>
      </c>
      <c r="H2019" s="16" t="str">
        <f>IFERROR(VLOOKUP(P2019,'Huawei BUn - JDI'!B:H,1,0)&amp;" - has convertion, divide for - "&amp;VLOOKUP(P2019,'Huawei BUn - JDI'!B:H,4,0),
IFERROR(VLOOKUP(P2019,'Huawei BUn - JDI'!L:O,1,0)&amp;"- has MOQ of - "&amp;VLOOKUP(P2019,'Huawei BUn - JDI'!L:O,3,0)," Sem Conversão"))</f>
        <v xml:space="preserve"> Sem Conversão</v>
      </c>
      <c r="J2019" s="2" t="s">
        <v>4</v>
      </c>
      <c r="K2019" s="1" t="b">
        <v>1</v>
      </c>
      <c r="L2019" s="1" t="s">
        <v>8312</v>
      </c>
      <c r="M2019" s="1" t="s">
        <v>10478</v>
      </c>
      <c r="N2019" s="1" t="s">
        <v>7656</v>
      </c>
      <c r="O2019" s="1" t="s">
        <v>7544</v>
      </c>
      <c r="P2019" s="1" t="s">
        <v>5649</v>
      </c>
      <c r="Q2019" s="1" t="s">
        <v>5657</v>
      </c>
      <c r="R2019" s="1" t="s">
        <v>7545</v>
      </c>
      <c r="S2019" s="1" t="s">
        <v>7</v>
      </c>
      <c r="T2019" s="1" t="s">
        <v>7655</v>
      </c>
      <c r="U2019" s="1" t="s">
        <v>1</v>
      </c>
      <c r="V2019" s="1">
        <v>1</v>
      </c>
      <c r="W2019" s="1">
        <v>47</v>
      </c>
      <c r="X2019" s="1" t="s">
        <v>5</v>
      </c>
      <c r="Y2019" s="162">
        <v>45325</v>
      </c>
      <c r="Z2019" s="162">
        <v>45262</v>
      </c>
      <c r="AA2019" s="162">
        <v>45323</v>
      </c>
      <c r="AB2019" s="162">
        <v>45323</v>
      </c>
      <c r="AC2019" s="1">
        <v>200</v>
      </c>
    </row>
    <row r="2020" spans="1:29" hidden="1">
      <c r="A2020" s="15" t="str">
        <f t="shared" ca="1" si="45"/>
        <v>Future PO</v>
      </c>
      <c r="B2020" s="40" t="str">
        <f ca="1">IFERROR(IF(FIND("TAMURA",UPPER(Q2020))&lt;&gt;0,"LOCAL PO &gt; 'TAMURA' ","ERRO Regra Tamura"),
IFERROR(IF(LOWER(S2020)="national","Local PO",
IF(YEAR(Z2020)&amp;TEXT(WEEKNUM(Z2020),"00")&lt;=YEAR(TODAY())&amp;TEXT(WEEKNUM(TODAY())  +1,"00"),"PO &gt; Ok",   "Future PO")),""))</f>
        <v>Future PO</v>
      </c>
      <c r="C2020" s="18" t="str">
        <f>IFERROR(IF(VLOOKUP(G2020&amp;P2020,'Troca PN'!A:G,5,0)&lt;&gt;0,"TEVE Troca de PN","  &gt; ERRO CHAVE SKU&amp;PN "),"")</f>
        <v/>
      </c>
      <c r="D2020" s="18" t="str">
        <f>IFERROR(IF(VLOOKUP(G2020&amp;P2020,'Troca PN'!A:G,5,0)&lt;&gt;0,VLOOKUP(P2020,'Troca PN'!C:G,2,0),"  &gt; ERRO CHAVE SKU&amp;PN "),P2020)</f>
        <v>39111350</v>
      </c>
      <c r="E2020" s="54">
        <f>IFERROR(ROUNDUP((AC2020/VLOOKUP(P2020,'Huawei BUn - JDI'!B:H,4,0))*VLOOKUP(P2020,'Huawei BUn - JDI'!B:H,7,0),0),
IFERROR(IF(AC2020/VLOOKUP(P2020,'Huawei BUn - JDI'!L:O,3,0)&lt;1,VLOOKUP(P2020,'Huawei BUn - JDI'!L:O,3,0),
IFERROR(IF(AC2020/VLOOKUP(P2020,'Huawei BUn - JDI'!L:O,3,0)&lt;&gt;ROUND(AC2020/VLOOKUP(P2020,'Huawei BUn - JDI'!L:O,3,0),0),ROUNDUP(AC2020/VLOOKUP(P2020,'Huawei BUn - JDI'!L:O,3,0),0),AC2020),AC2020)),AC2020))</f>
        <v>200</v>
      </c>
      <c r="F2020" s="17">
        <f>VLOOKUP(P2020,'Material Unit Price List'!A:D,3,0)</f>
        <v>0.35599999999999998</v>
      </c>
      <c r="G2020" s="1" t="str">
        <f>TRIM(MID(N2020,(FIND("]",N2020)+1),
(FIND("#",N2020)-1)-(FIND("]",N2020))))</f>
        <v>VFF-3</v>
      </c>
      <c r="H2020" s="16" t="str">
        <f>IFERROR(VLOOKUP(P2020,'Huawei BUn - JDI'!B:H,1,0)&amp;" - has convertion, divide for - "&amp;VLOOKUP(P2020,'Huawei BUn - JDI'!B:H,4,0),
IFERROR(VLOOKUP(P2020,'Huawei BUn - JDI'!L:O,1,0)&amp;"- has MOQ of - "&amp;VLOOKUP(P2020,'Huawei BUn - JDI'!L:O,3,0)," Sem Conversão"))</f>
        <v xml:space="preserve"> Sem Conversão</v>
      </c>
      <c r="J2020" s="2" t="s">
        <v>4</v>
      </c>
      <c r="K2020" s="1" t="b">
        <v>1</v>
      </c>
      <c r="L2020" s="1" t="s">
        <v>8312</v>
      </c>
      <c r="M2020" s="1" t="s">
        <v>10479</v>
      </c>
      <c r="N2020" s="1" t="s">
        <v>7670</v>
      </c>
      <c r="O2020" s="1" t="s">
        <v>7544</v>
      </c>
      <c r="P2020" s="1" t="s">
        <v>5649</v>
      </c>
      <c r="Q2020" s="1" t="s">
        <v>5657</v>
      </c>
      <c r="R2020" s="1" t="s">
        <v>7545</v>
      </c>
      <c r="S2020" s="1" t="s">
        <v>7</v>
      </c>
      <c r="T2020" s="1" t="s">
        <v>7655</v>
      </c>
      <c r="U2020" s="1" t="s">
        <v>1</v>
      </c>
      <c r="V2020" s="1">
        <v>1</v>
      </c>
      <c r="W2020" s="1">
        <v>47</v>
      </c>
      <c r="X2020" s="1" t="s">
        <v>5</v>
      </c>
      <c r="Y2020" s="162">
        <v>45326</v>
      </c>
      <c r="Z2020" s="162">
        <v>45262</v>
      </c>
      <c r="AA2020" s="162">
        <v>45323</v>
      </c>
      <c r="AB2020" s="162">
        <v>45323</v>
      </c>
      <c r="AC2020" s="1">
        <v>200</v>
      </c>
    </row>
    <row r="2021" spans="1:29" hidden="1">
      <c r="A2021" s="15" t="str">
        <f t="shared" ca="1" si="45"/>
        <v>Future PO</v>
      </c>
      <c r="B2021" s="40" t="str">
        <f ca="1">IFERROR(IF(FIND("TAMURA",UPPER(Q2021))&lt;&gt;0,"LOCAL PO &gt; 'TAMURA' ","ERRO Regra Tamura"),
IFERROR(IF(LOWER(S2021)="national","Local PO",
IF(YEAR(Z2021)&amp;TEXT(WEEKNUM(Z2021),"00")&lt;=YEAR(TODAY())&amp;TEXT(WEEKNUM(TODAY())  +1,"00"),"PO &gt; Ok",   "Future PO")),""))</f>
        <v>Future PO</v>
      </c>
      <c r="C2021" s="18" t="str">
        <f>IFERROR(IF(VLOOKUP(G2021&amp;P2021,'Troca PN'!A:G,5,0)&lt;&gt;0,"TEVE Troca de PN","  &gt; ERRO CHAVE SKU&amp;PN "),"")</f>
        <v/>
      </c>
      <c r="D2021" s="18" t="str">
        <f>IFERROR(IF(VLOOKUP(G2021&amp;P2021,'Troca PN'!A:G,5,0)&lt;&gt;0,VLOOKUP(P2021,'Troca PN'!C:G,2,0),"  &gt; ERRO CHAVE SKU&amp;PN "),P2021)</f>
        <v>39111350</v>
      </c>
      <c r="E2021" s="54">
        <f>IFERROR(ROUNDUP((AC2021/VLOOKUP(P2021,'Huawei BUn - JDI'!B:H,4,0))*VLOOKUP(P2021,'Huawei BUn - JDI'!B:H,7,0),0),
IFERROR(IF(AC2021/VLOOKUP(P2021,'Huawei BUn - JDI'!L:O,3,0)&lt;1,VLOOKUP(P2021,'Huawei BUn - JDI'!L:O,3,0),
IFERROR(IF(AC2021/VLOOKUP(P2021,'Huawei BUn - JDI'!L:O,3,0)&lt;&gt;ROUND(AC2021/VLOOKUP(P2021,'Huawei BUn - JDI'!L:O,3,0),0),ROUNDUP(AC2021/VLOOKUP(P2021,'Huawei BUn - JDI'!L:O,3,0),0),AC2021),AC2021)),AC2021))</f>
        <v>63</v>
      </c>
      <c r="F2021" s="17">
        <f>VLOOKUP(P2021,'Material Unit Price List'!A:D,3,0)</f>
        <v>0.35599999999999998</v>
      </c>
      <c r="G2021" s="1" t="str">
        <f>TRIM(MID(N2021,(FIND("]",N2021)+1),
(FIND("#",N2021)-1)-(FIND("]",N2021))))</f>
        <v>VFF-3</v>
      </c>
      <c r="H2021" s="16" t="str">
        <f>IFERROR(VLOOKUP(P2021,'Huawei BUn - JDI'!B:H,1,0)&amp;" - has convertion, divide for - "&amp;VLOOKUP(P2021,'Huawei BUn - JDI'!B:H,4,0),
IFERROR(VLOOKUP(P2021,'Huawei BUn - JDI'!L:O,1,0)&amp;"- has MOQ of - "&amp;VLOOKUP(P2021,'Huawei BUn - JDI'!L:O,3,0)," Sem Conversão"))</f>
        <v xml:space="preserve"> Sem Conversão</v>
      </c>
      <c r="J2021" s="2" t="s">
        <v>4</v>
      </c>
      <c r="K2021" s="1" t="b">
        <v>1</v>
      </c>
      <c r="L2021" s="1" t="s">
        <v>8312</v>
      </c>
      <c r="M2021" s="1" t="s">
        <v>10480</v>
      </c>
      <c r="N2021" s="1" t="s">
        <v>7670</v>
      </c>
      <c r="O2021" s="1" t="s">
        <v>7544</v>
      </c>
      <c r="P2021" s="1" t="s">
        <v>5649</v>
      </c>
      <c r="Q2021" s="1" t="s">
        <v>5657</v>
      </c>
      <c r="R2021" s="1" t="s">
        <v>7545</v>
      </c>
      <c r="S2021" s="1" t="s">
        <v>7</v>
      </c>
      <c r="T2021" s="1" t="s">
        <v>7655</v>
      </c>
      <c r="U2021" s="1" t="s">
        <v>1</v>
      </c>
      <c r="V2021" s="1">
        <v>1</v>
      </c>
      <c r="W2021" s="1">
        <v>47</v>
      </c>
      <c r="X2021" s="1" t="s">
        <v>5</v>
      </c>
      <c r="Y2021" s="162">
        <v>45327</v>
      </c>
      <c r="Z2021" s="162">
        <v>45262</v>
      </c>
      <c r="AA2021" s="162">
        <v>45323</v>
      </c>
      <c r="AB2021" s="162">
        <v>45323</v>
      </c>
      <c r="AC2021" s="1">
        <v>63</v>
      </c>
    </row>
    <row r="2022" spans="1:29" hidden="1">
      <c r="A2022" s="15" t="str">
        <f t="shared" ca="1" si="45"/>
        <v>Future PO</v>
      </c>
      <c r="B2022" s="40" t="str">
        <f ca="1">IFERROR(IF(FIND("TAMURA",UPPER(Q2022))&lt;&gt;0,"LOCAL PO &gt; 'TAMURA' ","ERRO Regra Tamura"),
IFERROR(IF(LOWER(S2022)="national","Local PO",
IF(YEAR(Z2022)&amp;TEXT(WEEKNUM(Z2022),"00")&lt;=YEAR(TODAY())&amp;TEXT(WEEKNUM(TODAY())  +1,"00"),"PO &gt; Ok",   "Future PO")),""))</f>
        <v>Future PO</v>
      </c>
      <c r="C2022" s="18" t="str">
        <f>IFERROR(IF(VLOOKUP(G2022&amp;P2022,'Troca PN'!A:G,5,0)&lt;&gt;0,"TEVE Troca de PN","  &gt; ERRO CHAVE SKU&amp;PN "),"")</f>
        <v/>
      </c>
      <c r="D2022" s="18" t="str">
        <f>IFERROR(IF(VLOOKUP(G2022&amp;P2022,'Troca PN'!A:G,5,0)&lt;&gt;0,VLOOKUP(P2022,'Troca PN'!C:G,2,0),"  &gt; ERRO CHAVE SKU&amp;PN "),P2022)</f>
        <v>39111379-006</v>
      </c>
      <c r="E2022" s="54">
        <f>IFERROR(ROUNDUP((AC2022/VLOOKUP(P2022,'Huawei BUn - JDI'!B:H,4,0))*VLOOKUP(P2022,'Huawei BUn - JDI'!B:H,7,0),0),
IFERROR(IF(AC2022/VLOOKUP(P2022,'Huawei BUn - JDI'!L:O,3,0)&lt;1,VLOOKUP(P2022,'Huawei BUn - JDI'!L:O,3,0),
IFERROR(IF(AC2022/VLOOKUP(P2022,'Huawei BUn - JDI'!L:O,3,0)&lt;&gt;ROUND(AC2022/VLOOKUP(P2022,'Huawei BUn - JDI'!L:O,3,0),0),ROUNDUP(AC2022/VLOOKUP(P2022,'Huawei BUn - JDI'!L:O,3,0),0),AC2022),AC2022)),AC2022))</f>
        <v>1000</v>
      </c>
      <c r="F2022" s="17">
        <f>VLOOKUP(P2022,'Material Unit Price List'!A:D,3,0)</f>
        <v>0.24229999999999999</v>
      </c>
      <c r="G2022" s="1" t="str">
        <f>TRIM(MID(N2022,(FIND("]",N2022)+1),
(FIND("#",N2022)-1)-(FIND("]",N2022))))</f>
        <v>BSJ-4</v>
      </c>
      <c r="H2022" s="16" t="str">
        <f>IFERROR(VLOOKUP(P2022,'Huawei BUn - JDI'!B:H,1,0)&amp;" - has convertion, divide for - "&amp;VLOOKUP(P2022,'Huawei BUn - JDI'!B:H,4,0),
IFERROR(VLOOKUP(P2022,'Huawei BUn - JDI'!L:O,1,0)&amp;"- has MOQ of - "&amp;VLOOKUP(P2022,'Huawei BUn - JDI'!L:O,3,0)," Sem Conversão"))</f>
        <v xml:space="preserve"> Sem Conversão</v>
      </c>
      <c r="J2022" s="2" t="s">
        <v>4</v>
      </c>
      <c r="K2022" s="1" t="b">
        <v>1</v>
      </c>
      <c r="L2022" s="1" t="s">
        <v>8313</v>
      </c>
      <c r="M2022" s="1" t="s">
        <v>10481</v>
      </c>
      <c r="N2022" s="1" t="s">
        <v>7677</v>
      </c>
      <c r="O2022" s="1" t="s">
        <v>7544</v>
      </c>
      <c r="P2022" s="1" t="s">
        <v>6972</v>
      </c>
      <c r="Q2022" s="1" t="s">
        <v>5284</v>
      </c>
      <c r="R2022" s="1" t="s">
        <v>7545</v>
      </c>
      <c r="S2022" s="1" t="s">
        <v>7</v>
      </c>
      <c r="T2022" s="1" t="s">
        <v>7655</v>
      </c>
      <c r="U2022" s="1" t="s">
        <v>1</v>
      </c>
      <c r="V2022" s="1">
        <v>1</v>
      </c>
      <c r="W2022" s="1">
        <v>47</v>
      </c>
      <c r="X2022" s="1" t="s">
        <v>5</v>
      </c>
      <c r="Y2022" s="162">
        <v>45333</v>
      </c>
      <c r="Z2022" s="162">
        <v>45262</v>
      </c>
      <c r="AA2022" s="162">
        <v>45323</v>
      </c>
      <c r="AB2022" s="162">
        <v>45323</v>
      </c>
      <c r="AC2022" s="1">
        <v>1000</v>
      </c>
    </row>
    <row r="2023" spans="1:29" hidden="1">
      <c r="A2023" s="15" t="str">
        <f t="shared" ca="1" si="45"/>
        <v>Future PO</v>
      </c>
      <c r="B2023" s="40" t="str">
        <f ca="1">IFERROR(IF(FIND("TAMURA",UPPER(Q2023))&lt;&gt;0,"LOCAL PO &gt; 'TAMURA' ","ERRO Regra Tamura"),
IFERROR(IF(LOWER(S2023)="national","Local PO",
IF(YEAR(Z2023)&amp;TEXT(WEEKNUM(Z2023),"00")&lt;=YEAR(TODAY())&amp;TEXT(WEEKNUM(TODAY())  +1,"00"),"PO &gt; Ok",   "Future PO")),""))</f>
        <v>Future PO</v>
      </c>
      <c r="C2023" s="18" t="str">
        <f>IFERROR(IF(VLOOKUP(G2023&amp;P2023,'Troca PN'!A:G,5,0)&lt;&gt;0,"TEVE Troca de PN","  &gt; ERRO CHAVE SKU&amp;PN "),"")</f>
        <v/>
      </c>
      <c r="D2023" s="18" t="str">
        <f>IFERROR(IF(VLOOKUP(G2023&amp;P2023,'Troca PN'!A:G,5,0)&lt;&gt;0,VLOOKUP(P2023,'Troca PN'!C:G,2,0),"  &gt; ERRO CHAVE SKU&amp;PN "),P2023)</f>
        <v>39111379-006</v>
      </c>
      <c r="E2023" s="54">
        <f>IFERROR(ROUNDUP((AC2023/VLOOKUP(P2023,'Huawei BUn - JDI'!B:H,4,0))*VLOOKUP(P2023,'Huawei BUn - JDI'!B:H,7,0),0),
IFERROR(IF(AC2023/VLOOKUP(P2023,'Huawei BUn - JDI'!L:O,3,0)&lt;1,VLOOKUP(P2023,'Huawei BUn - JDI'!L:O,3,0),
IFERROR(IF(AC2023/VLOOKUP(P2023,'Huawei BUn - JDI'!L:O,3,0)&lt;&gt;ROUND(AC2023/VLOOKUP(P2023,'Huawei BUn - JDI'!L:O,3,0),0),ROUNDUP(AC2023/VLOOKUP(P2023,'Huawei BUn - JDI'!L:O,3,0),0),AC2023),AC2023)),AC2023))</f>
        <v>7</v>
      </c>
      <c r="F2023" s="17">
        <f>VLOOKUP(P2023,'Material Unit Price List'!A:D,3,0)</f>
        <v>0.24229999999999999</v>
      </c>
      <c r="G2023" s="1" t="str">
        <f>TRIM(MID(N2023,(FIND("]",N2023)+1),
(FIND("#",N2023)-1)-(FIND("]",N2023))))</f>
        <v>BSJ-4</v>
      </c>
      <c r="H2023" s="16" t="str">
        <f>IFERROR(VLOOKUP(P2023,'Huawei BUn - JDI'!B:H,1,0)&amp;" - has convertion, divide for - "&amp;VLOOKUP(P2023,'Huawei BUn - JDI'!B:H,4,0),
IFERROR(VLOOKUP(P2023,'Huawei BUn - JDI'!L:O,1,0)&amp;"- has MOQ of - "&amp;VLOOKUP(P2023,'Huawei BUn - JDI'!L:O,3,0)," Sem Conversão"))</f>
        <v xml:space="preserve"> Sem Conversão</v>
      </c>
      <c r="J2023" s="2" t="s">
        <v>4</v>
      </c>
      <c r="K2023" s="1" t="b">
        <v>1</v>
      </c>
      <c r="L2023" s="1" t="s">
        <v>8313</v>
      </c>
      <c r="M2023" s="1" t="s">
        <v>10482</v>
      </c>
      <c r="N2023" s="1" t="s">
        <v>7658</v>
      </c>
      <c r="O2023" s="1" t="s">
        <v>7544</v>
      </c>
      <c r="P2023" s="1" t="s">
        <v>6972</v>
      </c>
      <c r="Q2023" s="1" t="s">
        <v>5284</v>
      </c>
      <c r="R2023" s="1" t="s">
        <v>7545</v>
      </c>
      <c r="S2023" s="1" t="s">
        <v>7</v>
      </c>
      <c r="T2023" s="1" t="s">
        <v>7655</v>
      </c>
      <c r="U2023" s="1" t="s">
        <v>1</v>
      </c>
      <c r="V2023" s="1">
        <v>1</v>
      </c>
      <c r="W2023" s="1">
        <v>47</v>
      </c>
      <c r="X2023" s="1" t="s">
        <v>5</v>
      </c>
      <c r="Y2023" s="162">
        <v>45332</v>
      </c>
      <c r="Z2023" s="162">
        <v>45262</v>
      </c>
      <c r="AA2023" s="162">
        <v>45323</v>
      </c>
      <c r="AB2023" s="162">
        <v>45323</v>
      </c>
      <c r="AC2023" s="1">
        <v>7</v>
      </c>
    </row>
    <row r="2024" spans="1:29" hidden="1">
      <c r="A2024" s="15" t="str">
        <f t="shared" ca="1" si="45"/>
        <v>PO &gt; Ok</v>
      </c>
      <c r="B2024" s="40" t="s">
        <v>10768</v>
      </c>
      <c r="C2024" s="18" t="str">
        <f>IFERROR(IF(VLOOKUP(G2024&amp;P2024,'Troca PN'!A:G,5,0)&lt;&gt;0,"TEVE Troca de PN","  &gt; ERRO CHAVE SKU&amp;PN "),"")</f>
        <v/>
      </c>
      <c r="D2024" s="18" t="str">
        <f>IFERROR(IF(VLOOKUP(G2024&amp;P2024,'Troca PN'!A:G,5,0)&lt;&gt;0,VLOOKUP(P2024,'Troca PN'!C:G,2,0),"  &gt; ERRO CHAVE SKU&amp;PN "),P2024)</f>
        <v>39111380</v>
      </c>
      <c r="E2024" s="54">
        <f>IFERROR(ROUNDUP((AC2024/VLOOKUP(P2024,'Huawei BUn - JDI'!B:H,4,0))*VLOOKUP(P2024,'Huawei BUn - JDI'!B:H,7,0),0),
IFERROR(IF(AC2024/VLOOKUP(P2024,'Huawei BUn - JDI'!L:O,3,0)&lt;1,VLOOKUP(P2024,'Huawei BUn - JDI'!L:O,3,0),
IFERROR(IF(AC2024/VLOOKUP(P2024,'Huawei BUn - JDI'!L:O,3,0)&lt;&gt;ROUND(AC2024/VLOOKUP(P2024,'Huawei BUn - JDI'!L:O,3,0),0),ROUNDUP(AC2024/VLOOKUP(P2024,'Huawei BUn - JDI'!L:O,3,0),0),AC2024),AC2024)),AC2024))</f>
        <v>600</v>
      </c>
      <c r="F2024" s="17">
        <f>VLOOKUP(P2024,'Material Unit Price List'!A:D,3,0)</f>
        <v>0.3715</v>
      </c>
      <c r="G2024" s="1" t="str">
        <f>TRIM(MID(N2024,(FIND("]",N2024)+1),
(FIND("#",N2024)-1)-(FIND("]",N2024))))</f>
        <v>BSJ-4</v>
      </c>
      <c r="H2024" s="16" t="str">
        <f>IFERROR(VLOOKUP(P2024,'Huawei BUn - JDI'!B:H,1,0)&amp;" - has convertion, divide for - "&amp;VLOOKUP(P2024,'Huawei BUn - JDI'!B:H,4,0),
IFERROR(VLOOKUP(P2024,'Huawei BUn - JDI'!L:O,1,0)&amp;"- has MOQ of - "&amp;VLOOKUP(P2024,'Huawei BUn - JDI'!L:O,3,0)," Sem Conversão"))</f>
        <v xml:space="preserve"> Sem Conversão</v>
      </c>
      <c r="J2024" s="2" t="s">
        <v>4</v>
      </c>
      <c r="K2024" s="1" t="b">
        <v>1</v>
      </c>
      <c r="L2024" s="1" t="s">
        <v>8314</v>
      </c>
      <c r="M2024" s="1" t="s">
        <v>10483</v>
      </c>
      <c r="N2024" s="1" t="s">
        <v>7654</v>
      </c>
      <c r="O2024" s="1" t="s">
        <v>7544</v>
      </c>
      <c r="P2024" s="1" t="s">
        <v>5656</v>
      </c>
      <c r="Q2024" s="1" t="s">
        <v>5537</v>
      </c>
      <c r="R2024" s="1" t="s">
        <v>7545</v>
      </c>
      <c r="S2024" s="1" t="s">
        <v>7</v>
      </c>
      <c r="T2024" s="1" t="s">
        <v>7655</v>
      </c>
      <c r="U2024" s="1" t="s">
        <v>1</v>
      </c>
      <c r="V2024" s="1">
        <v>1</v>
      </c>
      <c r="W2024" s="1">
        <v>47</v>
      </c>
      <c r="X2024" s="1" t="s">
        <v>5</v>
      </c>
      <c r="Y2024" s="162">
        <v>45308</v>
      </c>
      <c r="Z2024" s="162">
        <v>45231</v>
      </c>
      <c r="AA2024" s="162">
        <v>45292</v>
      </c>
      <c r="AB2024" s="162">
        <v>45292</v>
      </c>
      <c r="AC2024" s="1">
        <v>600</v>
      </c>
    </row>
    <row r="2025" spans="1:29" hidden="1">
      <c r="A2025" s="15" t="str">
        <f t="shared" ca="1" si="45"/>
        <v>PO &gt; Ok</v>
      </c>
      <c r="B2025" s="40" t="s">
        <v>10768</v>
      </c>
      <c r="C2025" s="18" t="str">
        <f>IFERROR(IF(VLOOKUP(G2025&amp;P2025,'Troca PN'!A:G,5,0)&lt;&gt;0,"TEVE Troca de PN","  &gt; ERRO CHAVE SKU&amp;PN "),"")</f>
        <v/>
      </c>
      <c r="D2025" s="18" t="str">
        <f>IFERROR(IF(VLOOKUP(G2025&amp;P2025,'Troca PN'!A:G,5,0)&lt;&gt;0,VLOOKUP(P2025,'Troca PN'!C:G,2,0),"  &gt; ERRO CHAVE SKU&amp;PN "),P2025)</f>
        <v>39111380</v>
      </c>
      <c r="E2025" s="54">
        <f>IFERROR(ROUNDUP((AC2025/VLOOKUP(P2025,'Huawei BUn - JDI'!B:H,4,0))*VLOOKUP(P2025,'Huawei BUn - JDI'!B:H,7,0),0),
IFERROR(IF(AC2025/VLOOKUP(P2025,'Huawei BUn - JDI'!L:O,3,0)&lt;1,VLOOKUP(P2025,'Huawei BUn - JDI'!L:O,3,0),
IFERROR(IF(AC2025/VLOOKUP(P2025,'Huawei BUn - JDI'!L:O,3,0)&lt;&gt;ROUND(AC2025/VLOOKUP(P2025,'Huawei BUn - JDI'!L:O,3,0),0),ROUNDUP(AC2025/VLOOKUP(P2025,'Huawei BUn - JDI'!L:O,3,0),0),AC2025),AC2025)),AC2025))</f>
        <v>600</v>
      </c>
      <c r="F2025" s="17">
        <f>VLOOKUP(P2025,'Material Unit Price List'!A:D,3,0)</f>
        <v>0.3715</v>
      </c>
      <c r="G2025" s="1" t="str">
        <f>TRIM(MID(N2025,(FIND("]",N2025)+1),
(FIND("#",N2025)-1)-(FIND("]",N2025))))</f>
        <v>BSJ-4</v>
      </c>
      <c r="H2025" s="16" t="str">
        <f>IFERROR(VLOOKUP(P2025,'Huawei BUn - JDI'!B:H,1,0)&amp;" - has convertion, divide for - "&amp;VLOOKUP(P2025,'Huawei BUn - JDI'!B:H,4,0),
IFERROR(VLOOKUP(P2025,'Huawei BUn - JDI'!L:O,1,0)&amp;"- has MOQ of - "&amp;VLOOKUP(P2025,'Huawei BUn - JDI'!L:O,3,0)," Sem Conversão"))</f>
        <v xml:space="preserve"> Sem Conversão</v>
      </c>
      <c r="J2025" s="2" t="s">
        <v>4</v>
      </c>
      <c r="K2025" s="1" t="b">
        <v>1</v>
      </c>
      <c r="L2025" s="1" t="s">
        <v>8314</v>
      </c>
      <c r="M2025" s="1" t="s">
        <v>10484</v>
      </c>
      <c r="N2025" s="1" t="s">
        <v>7683</v>
      </c>
      <c r="O2025" s="1" t="s">
        <v>7544</v>
      </c>
      <c r="P2025" s="1" t="s">
        <v>5656</v>
      </c>
      <c r="Q2025" s="1" t="s">
        <v>5537</v>
      </c>
      <c r="R2025" s="1" t="s">
        <v>7545</v>
      </c>
      <c r="S2025" s="1" t="s">
        <v>7</v>
      </c>
      <c r="T2025" s="1" t="s">
        <v>7655</v>
      </c>
      <c r="U2025" s="1" t="s">
        <v>1</v>
      </c>
      <c r="V2025" s="1">
        <v>1</v>
      </c>
      <c r="W2025" s="1">
        <v>47</v>
      </c>
      <c r="X2025" s="1" t="s">
        <v>5</v>
      </c>
      <c r="Y2025" s="162">
        <v>45309</v>
      </c>
      <c r="Z2025" s="162">
        <v>45231</v>
      </c>
      <c r="AA2025" s="162">
        <v>45292</v>
      </c>
      <c r="AB2025" s="162">
        <v>45292</v>
      </c>
      <c r="AC2025" s="1">
        <v>600</v>
      </c>
    </row>
    <row r="2026" spans="1:29" hidden="1">
      <c r="A2026" s="15" t="str">
        <f t="shared" ca="1" si="45"/>
        <v>Future PO</v>
      </c>
      <c r="B2026" s="40" t="str">
        <f ca="1">IFERROR(IF(FIND("TAMURA",UPPER(Q2026))&lt;&gt;0,"LOCAL PO &gt; 'TAMURA' ","ERRO Regra Tamura"),
IFERROR(IF(LOWER(S2026)="national","Local PO",
IF(YEAR(Z2026)&amp;TEXT(WEEKNUM(Z2026),"00")&lt;=YEAR(TODAY())&amp;TEXT(WEEKNUM(TODAY())  +1,"00"),"PO &gt; Ok",   "Future PO")),""))</f>
        <v>Future PO</v>
      </c>
      <c r="C2026" s="18" t="str">
        <f>IFERROR(IF(VLOOKUP(G2026&amp;P2026,'Troca PN'!A:G,5,0)&lt;&gt;0,"TEVE Troca de PN","  &gt; ERRO CHAVE SKU&amp;PN "),"")</f>
        <v/>
      </c>
      <c r="D2026" s="18" t="str">
        <f>IFERROR(IF(VLOOKUP(G2026&amp;P2026,'Troca PN'!A:G,5,0)&lt;&gt;0,VLOOKUP(P2026,'Troca PN'!C:G,2,0),"  &gt; ERRO CHAVE SKU&amp;PN "),P2026)</f>
        <v>39111380</v>
      </c>
      <c r="E2026" s="54">
        <f>IFERROR(ROUNDUP((AC2026/VLOOKUP(P2026,'Huawei BUn - JDI'!B:H,4,0))*VLOOKUP(P2026,'Huawei BUn - JDI'!B:H,7,0),0),
IFERROR(IF(AC2026/VLOOKUP(P2026,'Huawei BUn - JDI'!L:O,3,0)&lt;1,VLOOKUP(P2026,'Huawei BUn - JDI'!L:O,3,0),
IFERROR(IF(AC2026/VLOOKUP(P2026,'Huawei BUn - JDI'!L:O,3,0)&lt;&gt;ROUND(AC2026/VLOOKUP(P2026,'Huawei BUn - JDI'!L:O,3,0),0),ROUNDUP(AC2026/VLOOKUP(P2026,'Huawei BUn - JDI'!L:O,3,0),0),AC2026),AC2026)),AC2026))</f>
        <v>600</v>
      </c>
      <c r="F2026" s="17">
        <f>VLOOKUP(P2026,'Material Unit Price List'!A:D,3,0)</f>
        <v>0.3715</v>
      </c>
      <c r="G2026" s="1" t="str">
        <f>TRIM(MID(N2026,(FIND("]",N2026)+1),
(FIND("#",N2026)-1)-(FIND("]",N2026))))</f>
        <v>BSJ-4</v>
      </c>
      <c r="H2026" s="16" t="str">
        <f>IFERROR(VLOOKUP(P2026,'Huawei BUn - JDI'!B:H,1,0)&amp;" - has convertion, divide for - "&amp;VLOOKUP(P2026,'Huawei BUn - JDI'!B:H,4,0),
IFERROR(VLOOKUP(P2026,'Huawei BUn - JDI'!L:O,1,0)&amp;"- has MOQ of - "&amp;VLOOKUP(P2026,'Huawei BUn - JDI'!L:O,3,0)," Sem Conversão"))</f>
        <v xml:space="preserve"> Sem Conversão</v>
      </c>
      <c r="J2026" s="2" t="s">
        <v>4</v>
      </c>
      <c r="K2026" s="1" t="b">
        <v>1</v>
      </c>
      <c r="L2026" s="1" t="s">
        <v>8314</v>
      </c>
      <c r="M2026" s="1" t="s">
        <v>10485</v>
      </c>
      <c r="N2026" s="1" t="s">
        <v>7658</v>
      </c>
      <c r="O2026" s="1" t="s">
        <v>7544</v>
      </c>
      <c r="P2026" s="1" t="s">
        <v>5656</v>
      </c>
      <c r="Q2026" s="1" t="s">
        <v>5537</v>
      </c>
      <c r="R2026" s="1" t="s">
        <v>7545</v>
      </c>
      <c r="S2026" s="1" t="s">
        <v>7</v>
      </c>
      <c r="T2026" s="1" t="s">
        <v>7655</v>
      </c>
      <c r="U2026" s="1" t="s">
        <v>1</v>
      </c>
      <c r="V2026" s="1">
        <v>1</v>
      </c>
      <c r="W2026" s="1">
        <v>47</v>
      </c>
      <c r="X2026" s="1" t="s">
        <v>5</v>
      </c>
      <c r="Y2026" s="162">
        <v>45332</v>
      </c>
      <c r="Z2026" s="162">
        <v>45262</v>
      </c>
      <c r="AA2026" s="162">
        <v>45323</v>
      </c>
      <c r="AB2026" s="162">
        <v>45323</v>
      </c>
      <c r="AC2026" s="1">
        <v>600</v>
      </c>
    </row>
    <row r="2027" spans="1:29" hidden="1">
      <c r="A2027" s="15" t="str">
        <f t="shared" ca="1" si="45"/>
        <v>Future PO</v>
      </c>
      <c r="B2027" s="40" t="str">
        <f ca="1">IFERROR(IF(FIND("TAMURA",UPPER(Q2027))&lt;&gt;0,"LOCAL PO &gt; 'TAMURA' ","ERRO Regra Tamura"),
IFERROR(IF(LOWER(S2027)="national","Local PO",
IF(YEAR(Z2027)&amp;TEXT(WEEKNUM(Z2027),"00")&lt;=YEAR(TODAY())&amp;TEXT(WEEKNUM(TODAY())  +1,"00"),"PO &gt; Ok",   "Future PO")),""))</f>
        <v>Future PO</v>
      </c>
      <c r="C2027" s="18" t="str">
        <f>IFERROR(IF(VLOOKUP(G2027&amp;P2027,'Troca PN'!A:G,5,0)&lt;&gt;0,"TEVE Troca de PN","  &gt; ERRO CHAVE SKU&amp;PN "),"")</f>
        <v/>
      </c>
      <c r="D2027" s="18" t="str">
        <f>IFERROR(IF(VLOOKUP(G2027&amp;P2027,'Troca PN'!A:G,5,0)&lt;&gt;0,VLOOKUP(P2027,'Troca PN'!C:G,2,0),"  &gt; ERRO CHAVE SKU&amp;PN "),P2027)</f>
        <v>39111380</v>
      </c>
      <c r="E2027" s="54">
        <f>IFERROR(ROUNDUP((AC2027/VLOOKUP(P2027,'Huawei BUn - JDI'!B:H,4,0))*VLOOKUP(P2027,'Huawei BUn - JDI'!B:H,7,0),0),
IFERROR(IF(AC2027/VLOOKUP(P2027,'Huawei BUn - JDI'!L:O,3,0)&lt;1,VLOOKUP(P2027,'Huawei BUn - JDI'!L:O,3,0),
IFERROR(IF(AC2027/VLOOKUP(P2027,'Huawei BUn - JDI'!L:O,3,0)&lt;&gt;ROUND(AC2027/VLOOKUP(P2027,'Huawei BUn - JDI'!L:O,3,0),0),ROUNDUP(AC2027/VLOOKUP(P2027,'Huawei BUn - JDI'!L:O,3,0),0),AC2027),AC2027)),AC2027))</f>
        <v>542</v>
      </c>
      <c r="F2027" s="17">
        <f>VLOOKUP(P2027,'Material Unit Price List'!A:D,3,0)</f>
        <v>0.3715</v>
      </c>
      <c r="G2027" s="1" t="str">
        <f>TRIM(MID(N2027,(FIND("]",N2027)+1),
(FIND("#",N2027)-1)-(FIND("]",N2027))))</f>
        <v>BSJ-4</v>
      </c>
      <c r="H2027" s="16" t="str">
        <f>IFERROR(VLOOKUP(P2027,'Huawei BUn - JDI'!B:H,1,0)&amp;" - has convertion, divide for - "&amp;VLOOKUP(P2027,'Huawei BUn - JDI'!B:H,4,0),
IFERROR(VLOOKUP(P2027,'Huawei BUn - JDI'!L:O,1,0)&amp;"- has MOQ of - "&amp;VLOOKUP(P2027,'Huawei BUn - JDI'!L:O,3,0)," Sem Conversão"))</f>
        <v xml:space="preserve"> Sem Conversão</v>
      </c>
      <c r="J2027" s="2" t="s">
        <v>4</v>
      </c>
      <c r="K2027" s="1" t="b">
        <v>1</v>
      </c>
      <c r="L2027" s="1" t="s">
        <v>8314</v>
      </c>
      <c r="M2027" s="1" t="s">
        <v>10486</v>
      </c>
      <c r="N2027" s="1" t="s">
        <v>7677</v>
      </c>
      <c r="O2027" s="1" t="s">
        <v>7544</v>
      </c>
      <c r="P2027" s="1" t="s">
        <v>5656</v>
      </c>
      <c r="Q2027" s="1" t="s">
        <v>5537</v>
      </c>
      <c r="R2027" s="1" t="s">
        <v>7545</v>
      </c>
      <c r="S2027" s="1" t="s">
        <v>7</v>
      </c>
      <c r="T2027" s="1" t="s">
        <v>7655</v>
      </c>
      <c r="U2027" s="1" t="s">
        <v>1</v>
      </c>
      <c r="V2027" s="1">
        <v>1</v>
      </c>
      <c r="W2027" s="1">
        <v>47</v>
      </c>
      <c r="X2027" s="1" t="s">
        <v>5</v>
      </c>
      <c r="Y2027" s="162">
        <v>45333</v>
      </c>
      <c r="Z2027" s="162">
        <v>45262</v>
      </c>
      <c r="AA2027" s="162">
        <v>45323</v>
      </c>
      <c r="AB2027" s="162">
        <v>45323</v>
      </c>
      <c r="AC2027" s="1">
        <v>542</v>
      </c>
    </row>
    <row r="2028" spans="1:29" hidden="1">
      <c r="A2028" s="15" t="str">
        <f t="shared" ca="1" si="45"/>
        <v>PO &gt; Ok</v>
      </c>
      <c r="B2028" s="40" t="s">
        <v>10768</v>
      </c>
      <c r="C2028" s="18" t="str">
        <f>IFERROR(IF(VLOOKUP(G2028&amp;P2028,'Troca PN'!A:G,5,0)&lt;&gt;0,"TEVE Troca de PN","  &gt; ERRO CHAVE SKU&amp;PN "),"")</f>
        <v/>
      </c>
      <c r="D2028" s="18" t="str">
        <f>IFERROR(IF(VLOOKUP(G2028&amp;P2028,'Troca PN'!A:G,5,0)&lt;&gt;0,VLOOKUP(P2028,'Troca PN'!C:G,2,0),"  &gt; ERRO CHAVE SKU&amp;PN "),P2028)</f>
        <v>39111388-007</v>
      </c>
      <c r="E2028" s="54">
        <f>IFERROR(ROUNDUP((AC2028/VLOOKUP(P2028,'Huawei BUn - JDI'!B:H,4,0))*VLOOKUP(P2028,'Huawei BUn - JDI'!B:H,7,0),0),
IFERROR(IF(AC2028/VLOOKUP(P2028,'Huawei BUn - JDI'!L:O,3,0)&lt;1,VLOOKUP(P2028,'Huawei BUn - JDI'!L:O,3,0),
IFERROR(IF(AC2028/VLOOKUP(P2028,'Huawei BUn - JDI'!L:O,3,0)&lt;&gt;ROUND(AC2028/VLOOKUP(P2028,'Huawei BUn - JDI'!L:O,3,0),0),ROUNDUP(AC2028/VLOOKUP(P2028,'Huawei BUn - JDI'!L:O,3,0),0),AC2028),AC2028)),AC2028))</f>
        <v>100</v>
      </c>
      <c r="F2028" s="17">
        <f>VLOOKUP(P2028,'Material Unit Price List'!A:D,3,0)</f>
        <v>0.58460000000000001</v>
      </c>
      <c r="G2028" s="1" t="str">
        <f>TRIM(MID(N2028,(FIND("]",N2028)+1),
(FIND("#",N2028)-1)-(FIND("]",N2028))))</f>
        <v>VFF-3</v>
      </c>
      <c r="H2028" s="16" t="str">
        <f>IFERROR(VLOOKUP(P2028,'Huawei BUn - JDI'!B:H,1,0)&amp;" - has convertion, divide for - "&amp;VLOOKUP(P2028,'Huawei BUn - JDI'!B:H,4,0),
IFERROR(VLOOKUP(P2028,'Huawei BUn - JDI'!L:O,1,0)&amp;"- has MOQ of - "&amp;VLOOKUP(P2028,'Huawei BUn - JDI'!L:O,3,0)," Sem Conversão"))</f>
        <v xml:space="preserve"> Sem Conversão</v>
      </c>
      <c r="J2028" s="2" t="s">
        <v>4</v>
      </c>
      <c r="K2028" s="1" t="b">
        <v>1</v>
      </c>
      <c r="L2028" s="1" t="s">
        <v>8315</v>
      </c>
      <c r="M2028" s="1" t="s">
        <v>10487</v>
      </c>
      <c r="N2028" s="1" t="s">
        <v>7699</v>
      </c>
      <c r="O2028" s="1" t="s">
        <v>7544</v>
      </c>
      <c r="P2028" s="1" t="s">
        <v>6505</v>
      </c>
      <c r="Q2028" s="1" t="s">
        <v>8316</v>
      </c>
      <c r="R2028" s="1" t="s">
        <v>7545</v>
      </c>
      <c r="S2028" s="1" t="s">
        <v>7</v>
      </c>
      <c r="T2028" s="1" t="s">
        <v>7655</v>
      </c>
      <c r="U2028" s="1" t="s">
        <v>1</v>
      </c>
      <c r="V2028" s="1">
        <v>1</v>
      </c>
      <c r="W2028" s="1">
        <v>47</v>
      </c>
      <c r="X2028" s="1" t="s">
        <v>5</v>
      </c>
      <c r="Y2028" s="162">
        <v>45294</v>
      </c>
      <c r="Z2028" s="162">
        <v>45231</v>
      </c>
      <c r="AA2028" s="162">
        <v>45292</v>
      </c>
      <c r="AB2028" s="162">
        <v>45292</v>
      </c>
      <c r="AC2028" s="1">
        <v>100</v>
      </c>
    </row>
    <row r="2029" spans="1:29" hidden="1">
      <c r="A2029" s="15" t="str">
        <f t="shared" ca="1" si="45"/>
        <v>PO &gt; Ok</v>
      </c>
      <c r="B2029" s="40" t="s">
        <v>10768</v>
      </c>
      <c r="C2029" s="18" t="str">
        <f>IFERROR(IF(VLOOKUP(G2029&amp;P2029,'Troca PN'!A:G,5,0)&lt;&gt;0,"TEVE Troca de PN","  &gt; ERRO CHAVE SKU&amp;PN "),"")</f>
        <v/>
      </c>
      <c r="D2029" s="18" t="str">
        <f>IFERROR(IF(VLOOKUP(G2029&amp;P2029,'Troca PN'!A:G,5,0)&lt;&gt;0,VLOOKUP(P2029,'Troca PN'!C:G,2,0),"  &gt; ERRO CHAVE SKU&amp;PN "),P2029)</f>
        <v>39111388-007</v>
      </c>
      <c r="E2029" s="54">
        <f>IFERROR(ROUNDUP((AC2029/VLOOKUP(P2029,'Huawei BUn - JDI'!B:H,4,0))*VLOOKUP(P2029,'Huawei BUn - JDI'!B:H,7,0),0),
IFERROR(IF(AC2029/VLOOKUP(P2029,'Huawei BUn - JDI'!L:O,3,0)&lt;1,VLOOKUP(P2029,'Huawei BUn - JDI'!L:O,3,0),
IFERROR(IF(AC2029/VLOOKUP(P2029,'Huawei BUn - JDI'!L:O,3,0)&lt;&gt;ROUND(AC2029/VLOOKUP(P2029,'Huawei BUn - JDI'!L:O,3,0),0),ROUNDUP(AC2029/VLOOKUP(P2029,'Huawei BUn - JDI'!L:O,3,0),0),AC2029),AC2029)),AC2029))</f>
        <v>200</v>
      </c>
      <c r="F2029" s="17">
        <f>VLOOKUP(P2029,'Material Unit Price List'!A:D,3,0)</f>
        <v>0.58460000000000001</v>
      </c>
      <c r="G2029" s="1" t="str">
        <f>TRIM(MID(N2029,(FIND("]",N2029)+1),
(FIND("#",N2029)-1)-(FIND("]",N2029))))</f>
        <v>VFF-3</v>
      </c>
      <c r="H2029" s="16" t="str">
        <f>IFERROR(VLOOKUP(P2029,'Huawei BUn - JDI'!B:H,1,0)&amp;" - has convertion, divide for - "&amp;VLOOKUP(P2029,'Huawei BUn - JDI'!B:H,4,0),
IFERROR(VLOOKUP(P2029,'Huawei BUn - JDI'!L:O,1,0)&amp;"- has MOQ of - "&amp;VLOOKUP(P2029,'Huawei BUn - JDI'!L:O,3,0)," Sem Conversão"))</f>
        <v xml:space="preserve"> Sem Conversão</v>
      </c>
      <c r="J2029" s="2" t="s">
        <v>4</v>
      </c>
      <c r="K2029" s="1" t="b">
        <v>1</v>
      </c>
      <c r="L2029" s="1" t="s">
        <v>8315</v>
      </c>
      <c r="M2029" s="1" t="s">
        <v>10488</v>
      </c>
      <c r="N2029" s="1" t="s">
        <v>7703</v>
      </c>
      <c r="O2029" s="1" t="s">
        <v>7544</v>
      </c>
      <c r="P2029" s="1" t="s">
        <v>6505</v>
      </c>
      <c r="Q2029" s="1" t="s">
        <v>8316</v>
      </c>
      <c r="R2029" s="1" t="s">
        <v>7545</v>
      </c>
      <c r="S2029" s="1" t="s">
        <v>7</v>
      </c>
      <c r="T2029" s="1" t="s">
        <v>7655</v>
      </c>
      <c r="U2029" s="1" t="s">
        <v>1</v>
      </c>
      <c r="V2029" s="1">
        <v>1</v>
      </c>
      <c r="W2029" s="1">
        <v>47</v>
      </c>
      <c r="X2029" s="1" t="s">
        <v>5</v>
      </c>
      <c r="Y2029" s="162">
        <v>45295</v>
      </c>
      <c r="Z2029" s="162">
        <v>45231</v>
      </c>
      <c r="AA2029" s="162">
        <v>45292</v>
      </c>
      <c r="AB2029" s="162">
        <v>45292</v>
      </c>
      <c r="AC2029" s="1">
        <v>200</v>
      </c>
    </row>
    <row r="2030" spans="1:29" hidden="1">
      <c r="A2030" s="15" t="str">
        <f t="shared" ca="1" si="45"/>
        <v>PO &gt; Ok</v>
      </c>
      <c r="B2030" s="40" t="s">
        <v>10768</v>
      </c>
      <c r="C2030" s="18" t="str">
        <f>IFERROR(IF(VLOOKUP(G2030&amp;P2030,'Troca PN'!A:G,5,0)&lt;&gt;0,"TEVE Troca de PN","  &gt; ERRO CHAVE SKU&amp;PN "),"")</f>
        <v/>
      </c>
      <c r="D2030" s="18" t="str">
        <f>IFERROR(IF(VLOOKUP(G2030&amp;P2030,'Troca PN'!A:G,5,0)&lt;&gt;0,VLOOKUP(P2030,'Troca PN'!C:G,2,0),"  &gt; ERRO CHAVE SKU&amp;PN "),P2030)</f>
        <v>39111388-007</v>
      </c>
      <c r="E2030" s="54">
        <f>IFERROR(ROUNDUP((AC2030/VLOOKUP(P2030,'Huawei BUn - JDI'!B:H,4,0))*VLOOKUP(P2030,'Huawei BUn - JDI'!B:H,7,0),0),
IFERROR(IF(AC2030/VLOOKUP(P2030,'Huawei BUn - JDI'!L:O,3,0)&lt;1,VLOOKUP(P2030,'Huawei BUn - JDI'!L:O,3,0),
IFERROR(IF(AC2030/VLOOKUP(P2030,'Huawei BUn - JDI'!L:O,3,0)&lt;&gt;ROUND(AC2030/VLOOKUP(P2030,'Huawei BUn - JDI'!L:O,3,0),0),ROUNDUP(AC2030/VLOOKUP(P2030,'Huawei BUn - JDI'!L:O,3,0),0),AC2030),AC2030)),AC2030))</f>
        <v>100</v>
      </c>
      <c r="F2030" s="17">
        <f>VLOOKUP(P2030,'Material Unit Price List'!A:D,3,0)</f>
        <v>0.58460000000000001</v>
      </c>
      <c r="G2030" s="1" t="str">
        <f>TRIM(MID(N2030,(FIND("]",N2030)+1),
(FIND("#",N2030)-1)-(FIND("]",N2030))))</f>
        <v>VFF-3</v>
      </c>
      <c r="H2030" s="16" t="str">
        <f>IFERROR(VLOOKUP(P2030,'Huawei BUn - JDI'!B:H,1,0)&amp;" - has convertion, divide for - "&amp;VLOOKUP(P2030,'Huawei BUn - JDI'!B:H,4,0),
IFERROR(VLOOKUP(P2030,'Huawei BUn - JDI'!L:O,1,0)&amp;"- has MOQ of - "&amp;VLOOKUP(P2030,'Huawei BUn - JDI'!L:O,3,0)," Sem Conversão"))</f>
        <v xml:space="preserve"> Sem Conversão</v>
      </c>
      <c r="J2030" s="2" t="s">
        <v>4</v>
      </c>
      <c r="K2030" s="1" t="b">
        <v>1</v>
      </c>
      <c r="L2030" s="1" t="s">
        <v>8315</v>
      </c>
      <c r="M2030" s="1" t="s">
        <v>10489</v>
      </c>
      <c r="N2030" s="1" t="s">
        <v>7703</v>
      </c>
      <c r="O2030" s="1" t="s">
        <v>7544</v>
      </c>
      <c r="P2030" s="1" t="s">
        <v>6505</v>
      </c>
      <c r="Q2030" s="1" t="s">
        <v>8316</v>
      </c>
      <c r="R2030" s="1" t="s">
        <v>7545</v>
      </c>
      <c r="S2030" s="1" t="s">
        <v>7</v>
      </c>
      <c r="T2030" s="1" t="s">
        <v>7655</v>
      </c>
      <c r="U2030" s="1" t="s">
        <v>1</v>
      </c>
      <c r="V2030" s="1">
        <v>1</v>
      </c>
      <c r="W2030" s="1">
        <v>47</v>
      </c>
      <c r="X2030" s="1" t="s">
        <v>5</v>
      </c>
      <c r="Y2030" s="162">
        <v>45296</v>
      </c>
      <c r="Z2030" s="162">
        <v>45231</v>
      </c>
      <c r="AA2030" s="162">
        <v>45292</v>
      </c>
      <c r="AB2030" s="162">
        <v>45292</v>
      </c>
      <c r="AC2030" s="1">
        <v>100</v>
      </c>
    </row>
    <row r="2031" spans="1:29" hidden="1">
      <c r="A2031" s="15" t="str">
        <f t="shared" ca="1" si="45"/>
        <v>Future PO</v>
      </c>
      <c r="B2031" s="40" t="str">
        <f ca="1">IFERROR(IF(FIND("TAMURA",UPPER(Q2031))&lt;&gt;0,"LOCAL PO &gt; 'TAMURA' ","ERRO Regra Tamura"),
IFERROR(IF(LOWER(S2031)="national","Local PO",
IF(YEAR(Z2031)&amp;TEXT(WEEKNUM(Z2031),"00")&lt;=YEAR(TODAY())&amp;TEXT(WEEKNUM(TODAY())  +1,"00"),"PO &gt; Ok",   "Future PO")),""))</f>
        <v>Future PO</v>
      </c>
      <c r="C2031" s="18" t="str">
        <f>IFERROR(IF(VLOOKUP(G2031&amp;P2031,'Troca PN'!A:G,5,0)&lt;&gt;0,"TEVE Troca de PN","  &gt; ERRO CHAVE SKU&amp;PN "),"")</f>
        <v/>
      </c>
      <c r="D2031" s="18" t="str">
        <f>IFERROR(IF(VLOOKUP(G2031&amp;P2031,'Troca PN'!A:G,5,0)&lt;&gt;0,VLOOKUP(P2031,'Troca PN'!C:G,2,0),"  &gt; ERRO CHAVE SKU&amp;PN "),P2031)</f>
        <v>39111388-007</v>
      </c>
      <c r="E2031" s="54">
        <f>IFERROR(ROUNDUP((AC2031/VLOOKUP(P2031,'Huawei BUn - JDI'!B:H,4,0))*VLOOKUP(P2031,'Huawei BUn - JDI'!B:H,7,0),0),
IFERROR(IF(AC2031/VLOOKUP(P2031,'Huawei BUn - JDI'!L:O,3,0)&lt;1,VLOOKUP(P2031,'Huawei BUn - JDI'!L:O,3,0),
IFERROR(IF(AC2031/VLOOKUP(P2031,'Huawei BUn - JDI'!L:O,3,0)&lt;&gt;ROUND(AC2031/VLOOKUP(P2031,'Huawei BUn - JDI'!L:O,3,0),0),ROUNDUP(AC2031/VLOOKUP(P2031,'Huawei BUn - JDI'!L:O,3,0),0),AC2031),AC2031)),AC2031))</f>
        <v>100</v>
      </c>
      <c r="F2031" s="17">
        <f>VLOOKUP(P2031,'Material Unit Price List'!A:D,3,0)</f>
        <v>0.58460000000000001</v>
      </c>
      <c r="G2031" s="1" t="str">
        <f>TRIM(MID(N2031,(FIND("]",N2031)+1),
(FIND("#",N2031)-1)-(FIND("]",N2031))))</f>
        <v>TVH-3</v>
      </c>
      <c r="H2031" s="16" t="str">
        <f>IFERROR(VLOOKUP(P2031,'Huawei BUn - JDI'!B:H,1,0)&amp;" - has convertion, divide for - "&amp;VLOOKUP(P2031,'Huawei BUn - JDI'!B:H,4,0),
IFERROR(VLOOKUP(P2031,'Huawei BUn - JDI'!L:O,1,0)&amp;"- has MOQ of - "&amp;VLOOKUP(P2031,'Huawei BUn - JDI'!L:O,3,0)," Sem Conversão"))</f>
        <v xml:space="preserve"> Sem Conversão</v>
      </c>
      <c r="J2031" s="2" t="s">
        <v>4</v>
      </c>
      <c r="K2031" s="1" t="b">
        <v>1</v>
      </c>
      <c r="L2031" s="1" t="s">
        <v>8315</v>
      </c>
      <c r="M2031" s="1" t="s">
        <v>10490</v>
      </c>
      <c r="N2031" s="1" t="s">
        <v>7667</v>
      </c>
      <c r="O2031" s="1" t="s">
        <v>7544</v>
      </c>
      <c r="P2031" s="1" t="s">
        <v>6505</v>
      </c>
      <c r="Q2031" s="1" t="s">
        <v>8316</v>
      </c>
      <c r="R2031" s="1" t="s">
        <v>7545</v>
      </c>
      <c r="S2031" s="1" t="s">
        <v>7</v>
      </c>
      <c r="T2031" s="1" t="s">
        <v>7655</v>
      </c>
      <c r="U2031" s="1" t="s">
        <v>1</v>
      </c>
      <c r="V2031" s="1">
        <v>1</v>
      </c>
      <c r="W2031" s="1">
        <v>47</v>
      </c>
      <c r="X2031" s="1" t="s">
        <v>5</v>
      </c>
      <c r="Y2031" s="162">
        <v>45323</v>
      </c>
      <c r="Z2031" s="162">
        <v>45262</v>
      </c>
      <c r="AA2031" s="162">
        <v>45323</v>
      </c>
      <c r="AB2031" s="162">
        <v>45323</v>
      </c>
      <c r="AC2031" s="1">
        <v>100</v>
      </c>
    </row>
    <row r="2032" spans="1:29" hidden="1">
      <c r="A2032" s="15" t="str">
        <f t="shared" ca="1" si="45"/>
        <v>Future PO</v>
      </c>
      <c r="B2032" s="40" t="str">
        <f ca="1">IFERROR(IF(FIND("TAMURA",UPPER(Q2032))&lt;&gt;0,"LOCAL PO &gt; 'TAMURA' ","ERRO Regra Tamura"),
IFERROR(IF(LOWER(S2032)="national","Local PO",
IF(YEAR(Z2032)&amp;TEXT(WEEKNUM(Z2032),"00")&lt;=YEAR(TODAY())&amp;TEXT(WEEKNUM(TODAY())  +1,"00"),"PO &gt; Ok",   "Future PO")),""))</f>
        <v>Future PO</v>
      </c>
      <c r="C2032" s="18" t="str">
        <f>IFERROR(IF(VLOOKUP(G2032&amp;P2032,'Troca PN'!A:G,5,0)&lt;&gt;0,"TEVE Troca de PN","  &gt; ERRO CHAVE SKU&amp;PN "),"")</f>
        <v/>
      </c>
      <c r="D2032" s="18" t="str">
        <f>IFERROR(IF(VLOOKUP(G2032&amp;P2032,'Troca PN'!A:G,5,0)&lt;&gt;0,VLOOKUP(P2032,'Troca PN'!C:G,2,0),"  &gt; ERRO CHAVE SKU&amp;PN "),P2032)</f>
        <v>39111388-007</v>
      </c>
      <c r="E2032" s="54">
        <f>IFERROR(ROUNDUP((AC2032/VLOOKUP(P2032,'Huawei BUn - JDI'!B:H,4,0))*VLOOKUP(P2032,'Huawei BUn - JDI'!B:H,7,0),0),
IFERROR(IF(AC2032/VLOOKUP(P2032,'Huawei BUn - JDI'!L:O,3,0)&lt;1,VLOOKUP(P2032,'Huawei BUn - JDI'!L:O,3,0),
IFERROR(IF(AC2032/VLOOKUP(P2032,'Huawei BUn - JDI'!L:O,3,0)&lt;&gt;ROUND(AC2032/VLOOKUP(P2032,'Huawei BUn - JDI'!L:O,3,0),0),ROUNDUP(AC2032/VLOOKUP(P2032,'Huawei BUn - JDI'!L:O,3,0),0),AC2032),AC2032)),AC2032))</f>
        <v>200</v>
      </c>
      <c r="F2032" s="17">
        <f>VLOOKUP(P2032,'Material Unit Price List'!A:D,3,0)</f>
        <v>0.58460000000000001</v>
      </c>
      <c r="G2032" s="1" t="str">
        <f>TRIM(MID(N2032,(FIND("]",N2032)+1),
(FIND("#",N2032)-1)-(FIND("]",N2032))))</f>
        <v>VFF-3</v>
      </c>
      <c r="H2032" s="16" t="str">
        <f>IFERROR(VLOOKUP(P2032,'Huawei BUn - JDI'!B:H,1,0)&amp;" - has convertion, divide for - "&amp;VLOOKUP(P2032,'Huawei BUn - JDI'!B:H,4,0),
IFERROR(VLOOKUP(P2032,'Huawei BUn - JDI'!L:O,1,0)&amp;"- has MOQ of - "&amp;VLOOKUP(P2032,'Huawei BUn - JDI'!L:O,3,0)," Sem Conversão"))</f>
        <v xml:space="preserve"> Sem Conversão</v>
      </c>
      <c r="J2032" s="2" t="s">
        <v>4</v>
      </c>
      <c r="K2032" s="1" t="b">
        <v>1</v>
      </c>
      <c r="L2032" s="1" t="s">
        <v>8315</v>
      </c>
      <c r="M2032" s="1" t="s">
        <v>10491</v>
      </c>
      <c r="N2032" s="1" t="s">
        <v>7656</v>
      </c>
      <c r="O2032" s="1" t="s">
        <v>7544</v>
      </c>
      <c r="P2032" s="1" t="s">
        <v>6505</v>
      </c>
      <c r="Q2032" s="1" t="s">
        <v>8316</v>
      </c>
      <c r="R2032" s="1" t="s">
        <v>7545</v>
      </c>
      <c r="S2032" s="1" t="s">
        <v>7</v>
      </c>
      <c r="T2032" s="1" t="s">
        <v>7655</v>
      </c>
      <c r="U2032" s="1" t="s">
        <v>1</v>
      </c>
      <c r="V2032" s="1">
        <v>1</v>
      </c>
      <c r="W2032" s="1">
        <v>47</v>
      </c>
      <c r="X2032" s="1" t="s">
        <v>5</v>
      </c>
      <c r="Y2032" s="162">
        <v>45324</v>
      </c>
      <c r="Z2032" s="162">
        <v>45262</v>
      </c>
      <c r="AA2032" s="162">
        <v>45323</v>
      </c>
      <c r="AB2032" s="162">
        <v>45323</v>
      </c>
      <c r="AC2032" s="1">
        <v>200</v>
      </c>
    </row>
    <row r="2033" spans="1:29" hidden="1">
      <c r="A2033" s="15" t="str">
        <f t="shared" ca="1" si="45"/>
        <v>Future PO</v>
      </c>
      <c r="B2033" s="40" t="str">
        <f ca="1">IFERROR(IF(FIND("TAMURA",UPPER(Q2033))&lt;&gt;0,"LOCAL PO &gt; 'TAMURA' ","ERRO Regra Tamura"),
IFERROR(IF(LOWER(S2033)="national","Local PO",
IF(YEAR(Z2033)&amp;TEXT(WEEKNUM(Z2033),"00")&lt;=YEAR(TODAY())&amp;TEXT(WEEKNUM(TODAY())  +1,"00"),"PO &gt; Ok",   "Future PO")),""))</f>
        <v>Future PO</v>
      </c>
      <c r="C2033" s="18" t="str">
        <f>IFERROR(IF(VLOOKUP(G2033&amp;P2033,'Troca PN'!A:G,5,0)&lt;&gt;0,"TEVE Troca de PN","  &gt; ERRO CHAVE SKU&amp;PN "),"")</f>
        <v/>
      </c>
      <c r="D2033" s="18" t="str">
        <f>IFERROR(IF(VLOOKUP(G2033&amp;P2033,'Troca PN'!A:G,5,0)&lt;&gt;0,VLOOKUP(P2033,'Troca PN'!C:G,2,0),"  &gt; ERRO CHAVE SKU&amp;PN "),P2033)</f>
        <v>39111388-007</v>
      </c>
      <c r="E2033" s="54">
        <f>IFERROR(ROUNDUP((AC2033/VLOOKUP(P2033,'Huawei BUn - JDI'!B:H,4,0))*VLOOKUP(P2033,'Huawei BUn - JDI'!B:H,7,0),0),
IFERROR(IF(AC2033/VLOOKUP(P2033,'Huawei BUn - JDI'!L:O,3,0)&lt;1,VLOOKUP(P2033,'Huawei BUn - JDI'!L:O,3,0),
IFERROR(IF(AC2033/VLOOKUP(P2033,'Huawei BUn - JDI'!L:O,3,0)&lt;&gt;ROUND(AC2033/VLOOKUP(P2033,'Huawei BUn - JDI'!L:O,3,0),0),ROUNDUP(AC2033/VLOOKUP(P2033,'Huawei BUn - JDI'!L:O,3,0),0),AC2033),AC2033)),AC2033))</f>
        <v>200</v>
      </c>
      <c r="F2033" s="17">
        <f>VLOOKUP(P2033,'Material Unit Price List'!A:D,3,0)</f>
        <v>0.58460000000000001</v>
      </c>
      <c r="G2033" s="1" t="str">
        <f>TRIM(MID(N2033,(FIND("]",N2033)+1),
(FIND("#",N2033)-1)-(FIND("]",N2033))))</f>
        <v>VFF-3</v>
      </c>
      <c r="H2033" s="16" t="str">
        <f>IFERROR(VLOOKUP(P2033,'Huawei BUn - JDI'!B:H,1,0)&amp;" - has convertion, divide for - "&amp;VLOOKUP(P2033,'Huawei BUn - JDI'!B:H,4,0),
IFERROR(VLOOKUP(P2033,'Huawei BUn - JDI'!L:O,1,0)&amp;"- has MOQ of - "&amp;VLOOKUP(P2033,'Huawei BUn - JDI'!L:O,3,0)," Sem Conversão"))</f>
        <v xml:space="preserve"> Sem Conversão</v>
      </c>
      <c r="J2033" s="2" t="s">
        <v>4</v>
      </c>
      <c r="K2033" s="1" t="b">
        <v>1</v>
      </c>
      <c r="L2033" s="1" t="s">
        <v>8315</v>
      </c>
      <c r="M2033" s="1" t="s">
        <v>10492</v>
      </c>
      <c r="N2033" s="1" t="s">
        <v>7656</v>
      </c>
      <c r="O2033" s="1" t="s">
        <v>7544</v>
      </c>
      <c r="P2033" s="1" t="s">
        <v>6505</v>
      </c>
      <c r="Q2033" s="1" t="s">
        <v>8316</v>
      </c>
      <c r="R2033" s="1" t="s">
        <v>7545</v>
      </c>
      <c r="S2033" s="1" t="s">
        <v>7</v>
      </c>
      <c r="T2033" s="1" t="s">
        <v>7655</v>
      </c>
      <c r="U2033" s="1" t="s">
        <v>1</v>
      </c>
      <c r="V2033" s="1">
        <v>1</v>
      </c>
      <c r="W2033" s="1">
        <v>47</v>
      </c>
      <c r="X2033" s="1" t="s">
        <v>5</v>
      </c>
      <c r="Y2033" s="162">
        <v>45325</v>
      </c>
      <c r="Z2033" s="162">
        <v>45262</v>
      </c>
      <c r="AA2033" s="162">
        <v>45323</v>
      </c>
      <c r="AB2033" s="162">
        <v>45323</v>
      </c>
      <c r="AC2033" s="1">
        <v>200</v>
      </c>
    </row>
    <row r="2034" spans="1:29" hidden="1">
      <c r="A2034" s="15" t="str">
        <f t="shared" ca="1" si="45"/>
        <v>Future PO</v>
      </c>
      <c r="B2034" s="40" t="str">
        <f ca="1">IFERROR(IF(FIND("TAMURA",UPPER(Q2034))&lt;&gt;0,"LOCAL PO &gt; 'TAMURA' ","ERRO Regra Tamura"),
IFERROR(IF(LOWER(S2034)="national","Local PO",
IF(YEAR(Z2034)&amp;TEXT(WEEKNUM(Z2034),"00")&lt;=YEAR(TODAY())&amp;TEXT(WEEKNUM(TODAY())  +1,"00"),"PO &gt; Ok",   "Future PO")),""))</f>
        <v>Future PO</v>
      </c>
      <c r="C2034" s="18" t="str">
        <f>IFERROR(IF(VLOOKUP(G2034&amp;P2034,'Troca PN'!A:G,5,0)&lt;&gt;0,"TEVE Troca de PN","  &gt; ERRO CHAVE SKU&amp;PN "),"")</f>
        <v/>
      </c>
      <c r="D2034" s="18" t="str">
        <f>IFERROR(IF(VLOOKUP(G2034&amp;P2034,'Troca PN'!A:G,5,0)&lt;&gt;0,VLOOKUP(P2034,'Troca PN'!C:G,2,0),"  &gt; ERRO CHAVE SKU&amp;PN "),P2034)</f>
        <v>39111388-007</v>
      </c>
      <c r="E2034" s="54">
        <f>IFERROR(ROUNDUP((AC2034/VLOOKUP(P2034,'Huawei BUn - JDI'!B:H,4,0))*VLOOKUP(P2034,'Huawei BUn - JDI'!B:H,7,0),0),
IFERROR(IF(AC2034/VLOOKUP(P2034,'Huawei BUn - JDI'!L:O,3,0)&lt;1,VLOOKUP(P2034,'Huawei BUn - JDI'!L:O,3,0),
IFERROR(IF(AC2034/VLOOKUP(P2034,'Huawei BUn - JDI'!L:O,3,0)&lt;&gt;ROUND(AC2034/VLOOKUP(P2034,'Huawei BUn - JDI'!L:O,3,0),0),ROUNDUP(AC2034/VLOOKUP(P2034,'Huawei BUn - JDI'!L:O,3,0),0),AC2034),AC2034)),AC2034))</f>
        <v>200</v>
      </c>
      <c r="F2034" s="17">
        <f>VLOOKUP(P2034,'Material Unit Price List'!A:D,3,0)</f>
        <v>0.58460000000000001</v>
      </c>
      <c r="G2034" s="1" t="str">
        <f>TRIM(MID(N2034,(FIND("]",N2034)+1),
(FIND("#",N2034)-1)-(FIND("]",N2034))))</f>
        <v>VFF-3</v>
      </c>
      <c r="H2034" s="16" t="str">
        <f>IFERROR(VLOOKUP(P2034,'Huawei BUn - JDI'!B:H,1,0)&amp;" - has convertion, divide for - "&amp;VLOOKUP(P2034,'Huawei BUn - JDI'!B:H,4,0),
IFERROR(VLOOKUP(P2034,'Huawei BUn - JDI'!L:O,1,0)&amp;"- has MOQ of - "&amp;VLOOKUP(P2034,'Huawei BUn - JDI'!L:O,3,0)," Sem Conversão"))</f>
        <v xml:space="preserve"> Sem Conversão</v>
      </c>
      <c r="J2034" s="2" t="s">
        <v>4</v>
      </c>
      <c r="K2034" s="1" t="b">
        <v>1</v>
      </c>
      <c r="L2034" s="1" t="s">
        <v>8315</v>
      </c>
      <c r="M2034" s="1" t="s">
        <v>10493</v>
      </c>
      <c r="N2034" s="1" t="s">
        <v>7670</v>
      </c>
      <c r="O2034" s="1" t="s">
        <v>7544</v>
      </c>
      <c r="P2034" s="1" t="s">
        <v>6505</v>
      </c>
      <c r="Q2034" s="1" t="s">
        <v>8316</v>
      </c>
      <c r="R2034" s="1" t="s">
        <v>7545</v>
      </c>
      <c r="S2034" s="1" t="s">
        <v>7</v>
      </c>
      <c r="T2034" s="1" t="s">
        <v>7655</v>
      </c>
      <c r="U2034" s="1" t="s">
        <v>1</v>
      </c>
      <c r="V2034" s="1">
        <v>1</v>
      </c>
      <c r="W2034" s="1">
        <v>47</v>
      </c>
      <c r="X2034" s="1" t="s">
        <v>5</v>
      </c>
      <c r="Y2034" s="162">
        <v>45326</v>
      </c>
      <c r="Z2034" s="162">
        <v>45262</v>
      </c>
      <c r="AA2034" s="162">
        <v>45323</v>
      </c>
      <c r="AB2034" s="162">
        <v>45323</v>
      </c>
      <c r="AC2034" s="1">
        <v>200</v>
      </c>
    </row>
    <row r="2035" spans="1:29" hidden="1">
      <c r="A2035" s="15" t="str">
        <f t="shared" ca="1" si="45"/>
        <v>Future PO</v>
      </c>
      <c r="B2035" s="40" t="str">
        <f ca="1">IFERROR(IF(FIND("TAMURA",UPPER(Q2035))&lt;&gt;0,"LOCAL PO &gt; 'TAMURA' ","ERRO Regra Tamura"),
IFERROR(IF(LOWER(S2035)="national","Local PO",
IF(YEAR(Z2035)&amp;TEXT(WEEKNUM(Z2035),"00")&lt;=YEAR(TODAY())&amp;TEXT(WEEKNUM(TODAY())  +1,"00"),"PO &gt; Ok",   "Future PO")),""))</f>
        <v>Future PO</v>
      </c>
      <c r="C2035" s="18" t="str">
        <f>IFERROR(IF(VLOOKUP(G2035&amp;P2035,'Troca PN'!A:G,5,0)&lt;&gt;0,"TEVE Troca de PN","  &gt; ERRO CHAVE SKU&amp;PN "),"")</f>
        <v/>
      </c>
      <c r="D2035" s="18" t="str">
        <f>IFERROR(IF(VLOOKUP(G2035&amp;P2035,'Troca PN'!A:G,5,0)&lt;&gt;0,VLOOKUP(P2035,'Troca PN'!C:G,2,0),"  &gt; ERRO CHAVE SKU&amp;PN "),P2035)</f>
        <v>39111388-007</v>
      </c>
      <c r="E2035" s="54">
        <f>IFERROR(ROUNDUP((AC2035/VLOOKUP(P2035,'Huawei BUn - JDI'!B:H,4,0))*VLOOKUP(P2035,'Huawei BUn - JDI'!B:H,7,0),0),
IFERROR(IF(AC2035/VLOOKUP(P2035,'Huawei BUn - JDI'!L:O,3,0)&lt;1,VLOOKUP(P2035,'Huawei BUn - JDI'!L:O,3,0),
IFERROR(IF(AC2035/VLOOKUP(P2035,'Huawei BUn - JDI'!L:O,3,0)&lt;&gt;ROUND(AC2035/VLOOKUP(P2035,'Huawei BUn - JDI'!L:O,3,0),0),ROUNDUP(AC2035/VLOOKUP(P2035,'Huawei BUn - JDI'!L:O,3,0),0),AC2035),AC2035)),AC2035))</f>
        <v>93</v>
      </c>
      <c r="F2035" s="17">
        <f>VLOOKUP(P2035,'Material Unit Price List'!A:D,3,0)</f>
        <v>0.58460000000000001</v>
      </c>
      <c r="G2035" s="1" t="str">
        <f>TRIM(MID(N2035,(FIND("]",N2035)+1),
(FIND("#",N2035)-1)-(FIND("]",N2035))))</f>
        <v>VFF-3</v>
      </c>
      <c r="H2035" s="16" t="str">
        <f>IFERROR(VLOOKUP(P2035,'Huawei BUn - JDI'!B:H,1,0)&amp;" - has convertion, divide for - "&amp;VLOOKUP(P2035,'Huawei BUn - JDI'!B:H,4,0),
IFERROR(VLOOKUP(P2035,'Huawei BUn - JDI'!L:O,1,0)&amp;"- has MOQ of - "&amp;VLOOKUP(P2035,'Huawei BUn - JDI'!L:O,3,0)," Sem Conversão"))</f>
        <v xml:space="preserve"> Sem Conversão</v>
      </c>
      <c r="J2035" s="2" t="s">
        <v>4</v>
      </c>
      <c r="K2035" s="1" t="b">
        <v>1</v>
      </c>
      <c r="L2035" s="1" t="s">
        <v>8315</v>
      </c>
      <c r="M2035" s="1" t="s">
        <v>10494</v>
      </c>
      <c r="N2035" s="1" t="s">
        <v>7670</v>
      </c>
      <c r="O2035" s="1" t="s">
        <v>7544</v>
      </c>
      <c r="P2035" s="1" t="s">
        <v>6505</v>
      </c>
      <c r="Q2035" s="1" t="s">
        <v>8316</v>
      </c>
      <c r="R2035" s="1" t="s">
        <v>7545</v>
      </c>
      <c r="S2035" s="1" t="s">
        <v>7</v>
      </c>
      <c r="T2035" s="1" t="s">
        <v>7655</v>
      </c>
      <c r="U2035" s="1" t="s">
        <v>1</v>
      </c>
      <c r="V2035" s="1">
        <v>1</v>
      </c>
      <c r="W2035" s="1">
        <v>47</v>
      </c>
      <c r="X2035" s="1" t="s">
        <v>5</v>
      </c>
      <c r="Y2035" s="162">
        <v>45327</v>
      </c>
      <c r="Z2035" s="162">
        <v>45262</v>
      </c>
      <c r="AA2035" s="162">
        <v>45323</v>
      </c>
      <c r="AB2035" s="162">
        <v>45323</v>
      </c>
      <c r="AC2035" s="1">
        <v>93</v>
      </c>
    </row>
    <row r="2036" spans="1:29" hidden="1">
      <c r="A2036" s="15" t="str">
        <f t="shared" ca="1" si="45"/>
        <v>PO &gt; Ok</v>
      </c>
      <c r="B2036" s="40" t="s">
        <v>10768</v>
      </c>
      <c r="C2036" s="18" t="str">
        <f>IFERROR(IF(VLOOKUP(G2036&amp;P2036,'Troca PN'!A:G,5,0)&lt;&gt;0,"TEVE Troca de PN","  &gt; ERRO CHAVE SKU&amp;PN "),"")</f>
        <v/>
      </c>
      <c r="D2036" s="18" t="str">
        <f>IFERROR(IF(VLOOKUP(G2036&amp;P2036,'Troca PN'!A:G,5,0)&lt;&gt;0,VLOOKUP(P2036,'Troca PN'!C:G,2,0),"  &gt; ERRO CHAVE SKU&amp;PN "),P2036)</f>
        <v>39111389-003</v>
      </c>
      <c r="E2036" s="54">
        <f>IFERROR(ROUNDUP((AC2036/VLOOKUP(P2036,'Huawei BUn - JDI'!B:H,4,0))*VLOOKUP(P2036,'Huawei BUn - JDI'!B:H,7,0),0),
IFERROR(IF(AC2036/VLOOKUP(P2036,'Huawei BUn - JDI'!L:O,3,0)&lt;1,VLOOKUP(P2036,'Huawei BUn - JDI'!L:O,3,0),
IFERROR(IF(AC2036/VLOOKUP(P2036,'Huawei BUn - JDI'!L:O,3,0)&lt;&gt;ROUND(AC2036/VLOOKUP(P2036,'Huawei BUn - JDI'!L:O,3,0),0),ROUNDUP(AC2036/VLOOKUP(P2036,'Huawei BUn - JDI'!L:O,3,0),0),AC2036),AC2036)),AC2036))</f>
        <v>300</v>
      </c>
      <c r="F2036" s="17">
        <f>VLOOKUP(P2036,'Material Unit Price List'!A:D,3,0)</f>
        <v>0.26050000000000001</v>
      </c>
      <c r="G2036" s="1" t="str">
        <f>TRIM(MID(N2036,(FIND("]",N2036)+1),
(FIND("#",N2036)-1)-(FIND("]",N2036))))</f>
        <v>VFF-3</v>
      </c>
      <c r="H2036" s="16" t="str">
        <f>IFERROR(VLOOKUP(P2036,'Huawei BUn - JDI'!B:H,1,0)&amp;" - has convertion, divide for - "&amp;VLOOKUP(P2036,'Huawei BUn - JDI'!B:H,4,0),
IFERROR(VLOOKUP(P2036,'Huawei BUn - JDI'!L:O,1,0)&amp;"- has MOQ of - "&amp;VLOOKUP(P2036,'Huawei BUn - JDI'!L:O,3,0)," Sem Conversão"))</f>
        <v xml:space="preserve"> Sem Conversão</v>
      </c>
      <c r="J2036" s="2" t="s">
        <v>4</v>
      </c>
      <c r="K2036" s="1" t="b">
        <v>1</v>
      </c>
      <c r="L2036" s="1" t="s">
        <v>8317</v>
      </c>
      <c r="M2036" s="1" t="s">
        <v>10495</v>
      </c>
      <c r="N2036" s="1" t="s">
        <v>7699</v>
      </c>
      <c r="O2036" s="1" t="s">
        <v>7544</v>
      </c>
      <c r="P2036" s="1" t="s">
        <v>5666</v>
      </c>
      <c r="Q2036" s="1" t="s">
        <v>8318</v>
      </c>
      <c r="R2036" s="1" t="s">
        <v>7545</v>
      </c>
      <c r="S2036" s="1" t="s">
        <v>7</v>
      </c>
      <c r="T2036" s="1" t="s">
        <v>7655</v>
      </c>
      <c r="U2036" s="1" t="s">
        <v>1</v>
      </c>
      <c r="V2036" s="1">
        <v>1</v>
      </c>
      <c r="W2036" s="1">
        <v>47</v>
      </c>
      <c r="X2036" s="1" t="s">
        <v>5</v>
      </c>
      <c r="Y2036" s="162">
        <v>45294</v>
      </c>
      <c r="Z2036" s="162">
        <v>45231</v>
      </c>
      <c r="AA2036" s="162">
        <v>45292</v>
      </c>
      <c r="AB2036" s="162">
        <v>45292</v>
      </c>
      <c r="AC2036" s="1">
        <v>300</v>
      </c>
    </row>
    <row r="2037" spans="1:29" hidden="1">
      <c r="A2037" s="15" t="str">
        <f t="shared" ca="1" si="45"/>
        <v>PO &gt; Ok</v>
      </c>
      <c r="B2037" s="40" t="s">
        <v>10768</v>
      </c>
      <c r="C2037" s="18" t="str">
        <f>IFERROR(IF(VLOOKUP(G2037&amp;P2037,'Troca PN'!A:G,5,0)&lt;&gt;0,"TEVE Troca de PN","  &gt; ERRO CHAVE SKU&amp;PN "),"")</f>
        <v/>
      </c>
      <c r="D2037" s="18" t="str">
        <f>IFERROR(IF(VLOOKUP(G2037&amp;P2037,'Troca PN'!A:G,5,0)&lt;&gt;0,VLOOKUP(P2037,'Troca PN'!C:G,2,0),"  &gt; ERRO CHAVE SKU&amp;PN "),P2037)</f>
        <v>39111389-003</v>
      </c>
      <c r="E2037" s="54">
        <f>IFERROR(ROUNDUP((AC2037/VLOOKUP(P2037,'Huawei BUn - JDI'!B:H,4,0))*VLOOKUP(P2037,'Huawei BUn - JDI'!B:H,7,0),0),
IFERROR(IF(AC2037/VLOOKUP(P2037,'Huawei BUn - JDI'!L:O,3,0)&lt;1,VLOOKUP(P2037,'Huawei BUn - JDI'!L:O,3,0),
IFERROR(IF(AC2037/VLOOKUP(P2037,'Huawei BUn - JDI'!L:O,3,0)&lt;&gt;ROUND(AC2037/VLOOKUP(P2037,'Huawei BUn - JDI'!L:O,3,0),0),ROUNDUP(AC2037/VLOOKUP(P2037,'Huawei BUn - JDI'!L:O,3,0),0),AC2037),AC2037)),AC2037))</f>
        <v>600</v>
      </c>
      <c r="F2037" s="17">
        <f>VLOOKUP(P2037,'Material Unit Price List'!A:D,3,0)</f>
        <v>0.26050000000000001</v>
      </c>
      <c r="G2037" s="1" t="str">
        <f>TRIM(MID(N2037,(FIND("]",N2037)+1),
(FIND("#",N2037)-1)-(FIND("]",N2037))))</f>
        <v>VFF-3</v>
      </c>
      <c r="H2037" s="16" t="str">
        <f>IFERROR(VLOOKUP(P2037,'Huawei BUn - JDI'!B:H,1,0)&amp;" - has convertion, divide for - "&amp;VLOOKUP(P2037,'Huawei BUn - JDI'!B:H,4,0),
IFERROR(VLOOKUP(P2037,'Huawei BUn - JDI'!L:O,1,0)&amp;"- has MOQ of - "&amp;VLOOKUP(P2037,'Huawei BUn - JDI'!L:O,3,0)," Sem Conversão"))</f>
        <v xml:space="preserve"> Sem Conversão</v>
      </c>
      <c r="J2037" s="2" t="s">
        <v>4</v>
      </c>
      <c r="K2037" s="1" t="b">
        <v>1</v>
      </c>
      <c r="L2037" s="1" t="s">
        <v>8317</v>
      </c>
      <c r="M2037" s="1" t="s">
        <v>10496</v>
      </c>
      <c r="N2037" s="1" t="s">
        <v>7703</v>
      </c>
      <c r="O2037" s="1" t="s">
        <v>7544</v>
      </c>
      <c r="P2037" s="1" t="s">
        <v>5666</v>
      </c>
      <c r="Q2037" s="1" t="s">
        <v>8318</v>
      </c>
      <c r="R2037" s="1" t="s">
        <v>7545</v>
      </c>
      <c r="S2037" s="1" t="s">
        <v>7</v>
      </c>
      <c r="T2037" s="1" t="s">
        <v>7655</v>
      </c>
      <c r="U2037" s="1" t="s">
        <v>1</v>
      </c>
      <c r="V2037" s="1">
        <v>1</v>
      </c>
      <c r="W2037" s="1">
        <v>47</v>
      </c>
      <c r="X2037" s="1" t="s">
        <v>5</v>
      </c>
      <c r="Y2037" s="162">
        <v>45295</v>
      </c>
      <c r="Z2037" s="162">
        <v>45231</v>
      </c>
      <c r="AA2037" s="162">
        <v>45292</v>
      </c>
      <c r="AB2037" s="162">
        <v>45292</v>
      </c>
      <c r="AC2037" s="1">
        <v>600</v>
      </c>
    </row>
    <row r="2038" spans="1:29" hidden="1">
      <c r="A2038" s="15" t="str">
        <f t="shared" ca="1" si="45"/>
        <v>PO &gt; Ok</v>
      </c>
      <c r="B2038" s="40" t="s">
        <v>10768</v>
      </c>
      <c r="C2038" s="18" t="str">
        <f>IFERROR(IF(VLOOKUP(G2038&amp;P2038,'Troca PN'!A:G,5,0)&lt;&gt;0,"TEVE Troca de PN","  &gt; ERRO CHAVE SKU&amp;PN "),"")</f>
        <v/>
      </c>
      <c r="D2038" s="18" t="str">
        <f>IFERROR(IF(VLOOKUP(G2038&amp;P2038,'Troca PN'!A:G,5,0)&lt;&gt;0,VLOOKUP(P2038,'Troca PN'!C:G,2,0),"  &gt; ERRO CHAVE SKU&amp;PN "),P2038)</f>
        <v>39111389-003</v>
      </c>
      <c r="E2038" s="54">
        <f>IFERROR(ROUNDUP((AC2038/VLOOKUP(P2038,'Huawei BUn - JDI'!B:H,4,0))*VLOOKUP(P2038,'Huawei BUn - JDI'!B:H,7,0),0),
IFERROR(IF(AC2038/VLOOKUP(P2038,'Huawei BUn - JDI'!L:O,3,0)&lt;1,VLOOKUP(P2038,'Huawei BUn - JDI'!L:O,3,0),
IFERROR(IF(AC2038/VLOOKUP(P2038,'Huawei BUn - JDI'!L:O,3,0)&lt;&gt;ROUND(AC2038/VLOOKUP(P2038,'Huawei BUn - JDI'!L:O,3,0),0),ROUNDUP(AC2038/VLOOKUP(P2038,'Huawei BUn - JDI'!L:O,3,0),0),AC2038),AC2038)),AC2038))</f>
        <v>300</v>
      </c>
      <c r="F2038" s="17">
        <f>VLOOKUP(P2038,'Material Unit Price List'!A:D,3,0)</f>
        <v>0.26050000000000001</v>
      </c>
      <c r="G2038" s="1" t="str">
        <f>TRIM(MID(N2038,(FIND("]",N2038)+1),
(FIND("#",N2038)-1)-(FIND("]",N2038))))</f>
        <v>VFF-3</v>
      </c>
      <c r="H2038" s="16" t="str">
        <f>IFERROR(VLOOKUP(P2038,'Huawei BUn - JDI'!B:H,1,0)&amp;" - has convertion, divide for - "&amp;VLOOKUP(P2038,'Huawei BUn - JDI'!B:H,4,0),
IFERROR(VLOOKUP(P2038,'Huawei BUn - JDI'!L:O,1,0)&amp;"- has MOQ of - "&amp;VLOOKUP(P2038,'Huawei BUn - JDI'!L:O,3,0)," Sem Conversão"))</f>
        <v xml:space="preserve"> Sem Conversão</v>
      </c>
      <c r="J2038" s="2" t="s">
        <v>4</v>
      </c>
      <c r="K2038" s="1" t="b">
        <v>1</v>
      </c>
      <c r="L2038" s="1" t="s">
        <v>8317</v>
      </c>
      <c r="M2038" s="1" t="s">
        <v>10497</v>
      </c>
      <c r="N2038" s="1" t="s">
        <v>7703</v>
      </c>
      <c r="O2038" s="1" t="s">
        <v>7544</v>
      </c>
      <c r="P2038" s="1" t="s">
        <v>5666</v>
      </c>
      <c r="Q2038" s="1" t="s">
        <v>8318</v>
      </c>
      <c r="R2038" s="1" t="s">
        <v>7545</v>
      </c>
      <c r="S2038" s="1" t="s">
        <v>7</v>
      </c>
      <c r="T2038" s="1" t="s">
        <v>7655</v>
      </c>
      <c r="U2038" s="1" t="s">
        <v>1</v>
      </c>
      <c r="V2038" s="1">
        <v>1</v>
      </c>
      <c r="W2038" s="1">
        <v>47</v>
      </c>
      <c r="X2038" s="1" t="s">
        <v>5</v>
      </c>
      <c r="Y2038" s="162">
        <v>45296</v>
      </c>
      <c r="Z2038" s="162">
        <v>45231</v>
      </c>
      <c r="AA2038" s="162">
        <v>45292</v>
      </c>
      <c r="AB2038" s="162">
        <v>45292</v>
      </c>
      <c r="AC2038" s="1">
        <v>300</v>
      </c>
    </row>
    <row r="2039" spans="1:29" hidden="1">
      <c r="A2039" s="15" t="str">
        <f t="shared" ca="1" si="45"/>
        <v>PO &gt; Ok</v>
      </c>
      <c r="B2039" s="40" t="s">
        <v>10768</v>
      </c>
      <c r="C2039" s="18" t="str">
        <f>IFERROR(IF(VLOOKUP(G2039&amp;P2039,'Troca PN'!A:G,5,0)&lt;&gt;0,"TEVE Troca de PN","  &gt; ERRO CHAVE SKU&amp;PN "),"")</f>
        <v/>
      </c>
      <c r="D2039" s="18" t="str">
        <f>IFERROR(IF(VLOOKUP(G2039&amp;P2039,'Troca PN'!A:G,5,0)&lt;&gt;0,VLOOKUP(P2039,'Troca PN'!C:G,2,0),"  &gt; ERRO CHAVE SKU&amp;PN "),P2039)</f>
        <v>39111389-003</v>
      </c>
      <c r="E2039" s="54">
        <f>IFERROR(ROUNDUP((AC2039/VLOOKUP(P2039,'Huawei BUn - JDI'!B:H,4,0))*VLOOKUP(P2039,'Huawei BUn - JDI'!B:H,7,0),0),
IFERROR(IF(AC2039/VLOOKUP(P2039,'Huawei BUn - JDI'!L:O,3,0)&lt;1,VLOOKUP(P2039,'Huawei BUn - JDI'!L:O,3,0),
IFERROR(IF(AC2039/VLOOKUP(P2039,'Huawei BUn - JDI'!L:O,3,0)&lt;&gt;ROUND(AC2039/VLOOKUP(P2039,'Huawei BUn - JDI'!L:O,3,0),0),ROUNDUP(AC2039/VLOOKUP(P2039,'Huawei BUn - JDI'!L:O,3,0),0),AC2039),AC2039)),AC2039))</f>
        <v>100</v>
      </c>
      <c r="F2039" s="17">
        <f>VLOOKUP(P2039,'Material Unit Price List'!A:D,3,0)</f>
        <v>0.26050000000000001</v>
      </c>
      <c r="G2039" s="1" t="str">
        <f>TRIM(MID(N2039,(FIND("]",N2039)+1),
(FIND("#",N2039)-1)-(FIND("]",N2039))))</f>
        <v>TVH-3</v>
      </c>
      <c r="H2039" s="16" t="str">
        <f>IFERROR(VLOOKUP(P2039,'Huawei BUn - JDI'!B:H,1,0)&amp;" - has convertion, divide for - "&amp;VLOOKUP(P2039,'Huawei BUn - JDI'!B:H,4,0),
IFERROR(VLOOKUP(P2039,'Huawei BUn - JDI'!L:O,1,0)&amp;"- has MOQ of - "&amp;VLOOKUP(P2039,'Huawei BUn - JDI'!L:O,3,0)," Sem Conversão"))</f>
        <v xml:space="preserve"> Sem Conversão</v>
      </c>
      <c r="J2039" s="2" t="s">
        <v>4</v>
      </c>
      <c r="K2039" s="1" t="b">
        <v>1</v>
      </c>
      <c r="L2039" s="1" t="s">
        <v>8317</v>
      </c>
      <c r="M2039" s="1" t="s">
        <v>10498</v>
      </c>
      <c r="N2039" s="1" t="s">
        <v>7665</v>
      </c>
      <c r="O2039" s="1" t="s">
        <v>7544</v>
      </c>
      <c r="P2039" s="1" t="s">
        <v>5666</v>
      </c>
      <c r="Q2039" s="1" t="s">
        <v>8318</v>
      </c>
      <c r="R2039" s="1" t="s">
        <v>7545</v>
      </c>
      <c r="S2039" s="1" t="s">
        <v>7</v>
      </c>
      <c r="T2039" s="1" t="s">
        <v>7655</v>
      </c>
      <c r="U2039" s="1" t="s">
        <v>1</v>
      </c>
      <c r="V2039" s="1">
        <v>1</v>
      </c>
      <c r="W2039" s="1">
        <v>47</v>
      </c>
      <c r="X2039" s="1" t="s">
        <v>5</v>
      </c>
      <c r="Y2039" s="162">
        <v>45292</v>
      </c>
      <c r="Z2039" s="162">
        <v>45231</v>
      </c>
      <c r="AA2039" s="162">
        <v>45292</v>
      </c>
      <c r="AB2039" s="162">
        <v>45292</v>
      </c>
      <c r="AC2039" s="1">
        <v>100</v>
      </c>
    </row>
    <row r="2040" spans="1:29" hidden="1">
      <c r="A2040" s="15" t="str">
        <f t="shared" ca="1" si="45"/>
        <v>Future PO</v>
      </c>
      <c r="B2040" s="40" t="str">
        <f ca="1">IFERROR(IF(FIND("TAMURA",UPPER(Q2040))&lt;&gt;0,"LOCAL PO &gt; 'TAMURA' ","ERRO Regra Tamura"),
IFERROR(IF(LOWER(S2040)="national","Local PO",
IF(YEAR(Z2040)&amp;TEXT(WEEKNUM(Z2040),"00")&lt;=YEAR(TODAY())&amp;TEXT(WEEKNUM(TODAY())  +1,"00"),"PO &gt; Ok",   "Future PO")),""))</f>
        <v>Future PO</v>
      </c>
      <c r="C2040" s="18" t="str">
        <f>IFERROR(IF(VLOOKUP(G2040&amp;P2040,'Troca PN'!A:G,5,0)&lt;&gt;0,"TEVE Troca de PN","  &gt; ERRO CHAVE SKU&amp;PN "),"")</f>
        <v/>
      </c>
      <c r="D2040" s="18" t="str">
        <f>IFERROR(IF(VLOOKUP(G2040&amp;P2040,'Troca PN'!A:G,5,0)&lt;&gt;0,VLOOKUP(P2040,'Troca PN'!C:G,2,0),"  &gt; ERRO CHAVE SKU&amp;PN "),P2040)</f>
        <v>39111389-003</v>
      </c>
      <c r="E2040" s="54">
        <f>IFERROR(ROUNDUP((AC2040/VLOOKUP(P2040,'Huawei BUn - JDI'!B:H,4,0))*VLOOKUP(P2040,'Huawei BUn - JDI'!B:H,7,0),0),
IFERROR(IF(AC2040/VLOOKUP(P2040,'Huawei BUn - JDI'!L:O,3,0)&lt;1,VLOOKUP(P2040,'Huawei BUn - JDI'!L:O,3,0),
IFERROR(IF(AC2040/VLOOKUP(P2040,'Huawei BUn - JDI'!L:O,3,0)&lt;&gt;ROUND(AC2040/VLOOKUP(P2040,'Huawei BUn - JDI'!L:O,3,0),0),ROUNDUP(AC2040/VLOOKUP(P2040,'Huawei BUn - JDI'!L:O,3,0),0),AC2040),AC2040)),AC2040))</f>
        <v>300</v>
      </c>
      <c r="F2040" s="17">
        <f>VLOOKUP(P2040,'Material Unit Price List'!A:D,3,0)</f>
        <v>0.26050000000000001</v>
      </c>
      <c r="G2040" s="1" t="str">
        <f>TRIM(MID(N2040,(FIND("]",N2040)+1),
(FIND("#",N2040)-1)-(FIND("]",N2040))))</f>
        <v>TVH-3</v>
      </c>
      <c r="H2040" s="16" t="str">
        <f>IFERROR(VLOOKUP(P2040,'Huawei BUn - JDI'!B:H,1,0)&amp;" - has convertion, divide for - "&amp;VLOOKUP(P2040,'Huawei BUn - JDI'!B:H,4,0),
IFERROR(VLOOKUP(P2040,'Huawei BUn - JDI'!L:O,1,0)&amp;"- has MOQ of - "&amp;VLOOKUP(P2040,'Huawei BUn - JDI'!L:O,3,0)," Sem Conversão"))</f>
        <v xml:space="preserve"> Sem Conversão</v>
      </c>
      <c r="J2040" s="2" t="s">
        <v>4</v>
      </c>
      <c r="K2040" s="1" t="b">
        <v>1</v>
      </c>
      <c r="L2040" s="1" t="s">
        <v>8317</v>
      </c>
      <c r="M2040" s="1" t="s">
        <v>10499</v>
      </c>
      <c r="N2040" s="1" t="s">
        <v>7667</v>
      </c>
      <c r="O2040" s="1" t="s">
        <v>7544</v>
      </c>
      <c r="P2040" s="1" t="s">
        <v>5666</v>
      </c>
      <c r="Q2040" s="1" t="s">
        <v>8318</v>
      </c>
      <c r="R2040" s="1" t="s">
        <v>7545</v>
      </c>
      <c r="S2040" s="1" t="s">
        <v>7</v>
      </c>
      <c r="T2040" s="1" t="s">
        <v>7655</v>
      </c>
      <c r="U2040" s="1" t="s">
        <v>1</v>
      </c>
      <c r="V2040" s="1">
        <v>1</v>
      </c>
      <c r="W2040" s="1">
        <v>47</v>
      </c>
      <c r="X2040" s="1" t="s">
        <v>5</v>
      </c>
      <c r="Y2040" s="162">
        <v>45323</v>
      </c>
      <c r="Z2040" s="162">
        <v>45262</v>
      </c>
      <c r="AA2040" s="162">
        <v>45323</v>
      </c>
      <c r="AB2040" s="162">
        <v>45323</v>
      </c>
      <c r="AC2040" s="1">
        <v>300</v>
      </c>
    </row>
    <row r="2041" spans="1:29" hidden="1">
      <c r="A2041" s="15" t="str">
        <f t="shared" ca="1" si="45"/>
        <v>Future PO</v>
      </c>
      <c r="B2041" s="40" t="str">
        <f ca="1">IFERROR(IF(FIND("TAMURA",UPPER(Q2041))&lt;&gt;0,"LOCAL PO &gt; 'TAMURA' ","ERRO Regra Tamura"),
IFERROR(IF(LOWER(S2041)="national","Local PO",
IF(YEAR(Z2041)&amp;TEXT(WEEKNUM(Z2041),"00")&lt;=YEAR(TODAY())&amp;TEXT(WEEKNUM(TODAY())  +1,"00"),"PO &gt; Ok",   "Future PO")),""))</f>
        <v>Future PO</v>
      </c>
      <c r="C2041" s="18" t="str">
        <f>IFERROR(IF(VLOOKUP(G2041&amp;P2041,'Troca PN'!A:G,5,0)&lt;&gt;0,"TEVE Troca de PN","  &gt; ERRO CHAVE SKU&amp;PN "),"")</f>
        <v/>
      </c>
      <c r="D2041" s="18" t="str">
        <f>IFERROR(IF(VLOOKUP(G2041&amp;P2041,'Troca PN'!A:G,5,0)&lt;&gt;0,VLOOKUP(P2041,'Troca PN'!C:G,2,0),"  &gt; ERRO CHAVE SKU&amp;PN "),P2041)</f>
        <v>39111389-003</v>
      </c>
      <c r="E2041" s="54">
        <f>IFERROR(ROUNDUP((AC2041/VLOOKUP(P2041,'Huawei BUn - JDI'!B:H,4,0))*VLOOKUP(P2041,'Huawei BUn - JDI'!B:H,7,0),0),
IFERROR(IF(AC2041/VLOOKUP(P2041,'Huawei BUn - JDI'!L:O,3,0)&lt;1,VLOOKUP(P2041,'Huawei BUn - JDI'!L:O,3,0),
IFERROR(IF(AC2041/VLOOKUP(P2041,'Huawei BUn - JDI'!L:O,3,0)&lt;&gt;ROUND(AC2041/VLOOKUP(P2041,'Huawei BUn - JDI'!L:O,3,0),0),ROUNDUP(AC2041/VLOOKUP(P2041,'Huawei BUn - JDI'!L:O,3,0),0),AC2041),AC2041)),AC2041))</f>
        <v>600</v>
      </c>
      <c r="F2041" s="17">
        <f>VLOOKUP(P2041,'Material Unit Price List'!A:D,3,0)</f>
        <v>0.26050000000000001</v>
      </c>
      <c r="G2041" s="1" t="str">
        <f>TRIM(MID(N2041,(FIND("]",N2041)+1),
(FIND("#",N2041)-1)-(FIND("]",N2041))))</f>
        <v>VFF-3</v>
      </c>
      <c r="H2041" s="16" t="str">
        <f>IFERROR(VLOOKUP(P2041,'Huawei BUn - JDI'!B:H,1,0)&amp;" - has convertion, divide for - "&amp;VLOOKUP(P2041,'Huawei BUn - JDI'!B:H,4,0),
IFERROR(VLOOKUP(P2041,'Huawei BUn - JDI'!L:O,1,0)&amp;"- has MOQ of - "&amp;VLOOKUP(P2041,'Huawei BUn - JDI'!L:O,3,0)," Sem Conversão"))</f>
        <v xml:space="preserve"> Sem Conversão</v>
      </c>
      <c r="J2041" s="2" t="s">
        <v>4</v>
      </c>
      <c r="K2041" s="1" t="b">
        <v>1</v>
      </c>
      <c r="L2041" s="1" t="s">
        <v>8317</v>
      </c>
      <c r="M2041" s="1" t="s">
        <v>10500</v>
      </c>
      <c r="N2041" s="1" t="s">
        <v>7656</v>
      </c>
      <c r="O2041" s="1" t="s">
        <v>7544</v>
      </c>
      <c r="P2041" s="1" t="s">
        <v>5666</v>
      </c>
      <c r="Q2041" s="1" t="s">
        <v>8318</v>
      </c>
      <c r="R2041" s="1" t="s">
        <v>7545</v>
      </c>
      <c r="S2041" s="1" t="s">
        <v>7</v>
      </c>
      <c r="T2041" s="1" t="s">
        <v>7655</v>
      </c>
      <c r="U2041" s="1" t="s">
        <v>1</v>
      </c>
      <c r="V2041" s="1">
        <v>1</v>
      </c>
      <c r="W2041" s="1">
        <v>47</v>
      </c>
      <c r="X2041" s="1" t="s">
        <v>5</v>
      </c>
      <c r="Y2041" s="162">
        <v>45324</v>
      </c>
      <c r="Z2041" s="162">
        <v>45262</v>
      </c>
      <c r="AA2041" s="162">
        <v>45323</v>
      </c>
      <c r="AB2041" s="162">
        <v>45323</v>
      </c>
      <c r="AC2041" s="1">
        <v>600</v>
      </c>
    </row>
    <row r="2042" spans="1:29" hidden="1">
      <c r="A2042" s="15" t="str">
        <f t="shared" ca="1" si="45"/>
        <v>Future PO</v>
      </c>
      <c r="B2042" s="40" t="str">
        <f ca="1">IFERROR(IF(FIND("TAMURA",UPPER(Q2042))&lt;&gt;0,"LOCAL PO &gt; 'TAMURA' ","ERRO Regra Tamura"),
IFERROR(IF(LOWER(S2042)="national","Local PO",
IF(YEAR(Z2042)&amp;TEXT(WEEKNUM(Z2042),"00")&lt;=YEAR(TODAY())&amp;TEXT(WEEKNUM(TODAY())  +1,"00"),"PO &gt; Ok",   "Future PO")),""))</f>
        <v>Future PO</v>
      </c>
      <c r="C2042" s="18" t="str">
        <f>IFERROR(IF(VLOOKUP(G2042&amp;P2042,'Troca PN'!A:G,5,0)&lt;&gt;0,"TEVE Troca de PN","  &gt; ERRO CHAVE SKU&amp;PN "),"")</f>
        <v/>
      </c>
      <c r="D2042" s="18" t="str">
        <f>IFERROR(IF(VLOOKUP(G2042&amp;P2042,'Troca PN'!A:G,5,0)&lt;&gt;0,VLOOKUP(P2042,'Troca PN'!C:G,2,0),"  &gt; ERRO CHAVE SKU&amp;PN "),P2042)</f>
        <v>39111389-003</v>
      </c>
      <c r="E2042" s="54">
        <f>IFERROR(ROUNDUP((AC2042/VLOOKUP(P2042,'Huawei BUn - JDI'!B:H,4,0))*VLOOKUP(P2042,'Huawei BUn - JDI'!B:H,7,0),0),
IFERROR(IF(AC2042/VLOOKUP(P2042,'Huawei BUn - JDI'!L:O,3,0)&lt;1,VLOOKUP(P2042,'Huawei BUn - JDI'!L:O,3,0),
IFERROR(IF(AC2042/VLOOKUP(P2042,'Huawei BUn - JDI'!L:O,3,0)&lt;&gt;ROUND(AC2042/VLOOKUP(P2042,'Huawei BUn - JDI'!L:O,3,0),0),ROUNDUP(AC2042/VLOOKUP(P2042,'Huawei BUn - JDI'!L:O,3,0),0),AC2042),AC2042)),AC2042))</f>
        <v>600</v>
      </c>
      <c r="F2042" s="17">
        <f>VLOOKUP(P2042,'Material Unit Price List'!A:D,3,0)</f>
        <v>0.26050000000000001</v>
      </c>
      <c r="G2042" s="1" t="str">
        <f>TRIM(MID(N2042,(FIND("]",N2042)+1),
(FIND("#",N2042)-1)-(FIND("]",N2042))))</f>
        <v>VFF-3</v>
      </c>
      <c r="H2042" s="16" t="str">
        <f>IFERROR(VLOOKUP(P2042,'Huawei BUn - JDI'!B:H,1,0)&amp;" - has convertion, divide for - "&amp;VLOOKUP(P2042,'Huawei BUn - JDI'!B:H,4,0),
IFERROR(VLOOKUP(P2042,'Huawei BUn - JDI'!L:O,1,0)&amp;"- has MOQ of - "&amp;VLOOKUP(P2042,'Huawei BUn - JDI'!L:O,3,0)," Sem Conversão"))</f>
        <v xml:space="preserve"> Sem Conversão</v>
      </c>
      <c r="J2042" s="2" t="s">
        <v>4</v>
      </c>
      <c r="K2042" s="1" t="b">
        <v>1</v>
      </c>
      <c r="L2042" s="1" t="s">
        <v>8317</v>
      </c>
      <c r="M2042" s="1" t="s">
        <v>10501</v>
      </c>
      <c r="N2042" s="1" t="s">
        <v>7656</v>
      </c>
      <c r="O2042" s="1" t="s">
        <v>7544</v>
      </c>
      <c r="P2042" s="1" t="s">
        <v>5666</v>
      </c>
      <c r="Q2042" s="1" t="s">
        <v>8318</v>
      </c>
      <c r="R2042" s="1" t="s">
        <v>7545</v>
      </c>
      <c r="S2042" s="1" t="s">
        <v>7</v>
      </c>
      <c r="T2042" s="1" t="s">
        <v>7655</v>
      </c>
      <c r="U2042" s="1" t="s">
        <v>1</v>
      </c>
      <c r="V2042" s="1">
        <v>1</v>
      </c>
      <c r="W2042" s="1">
        <v>47</v>
      </c>
      <c r="X2042" s="1" t="s">
        <v>5</v>
      </c>
      <c r="Y2042" s="162">
        <v>45325</v>
      </c>
      <c r="Z2042" s="162">
        <v>45262</v>
      </c>
      <c r="AA2042" s="162">
        <v>45323</v>
      </c>
      <c r="AB2042" s="162">
        <v>45323</v>
      </c>
      <c r="AC2042" s="1">
        <v>600</v>
      </c>
    </row>
    <row r="2043" spans="1:29" hidden="1">
      <c r="A2043" s="15" t="str">
        <f t="shared" ca="1" si="45"/>
        <v>Future PO</v>
      </c>
      <c r="B2043" s="40" t="str">
        <f ca="1">IFERROR(IF(FIND("TAMURA",UPPER(Q2043))&lt;&gt;0,"LOCAL PO &gt; 'TAMURA' ","ERRO Regra Tamura"),
IFERROR(IF(LOWER(S2043)="national","Local PO",
IF(YEAR(Z2043)&amp;TEXT(WEEKNUM(Z2043),"00")&lt;=YEAR(TODAY())&amp;TEXT(WEEKNUM(TODAY())  +1,"00"),"PO &gt; Ok",   "Future PO")),""))</f>
        <v>Future PO</v>
      </c>
      <c r="C2043" s="18" t="str">
        <f>IFERROR(IF(VLOOKUP(G2043&amp;P2043,'Troca PN'!A:G,5,0)&lt;&gt;0,"TEVE Troca de PN","  &gt; ERRO CHAVE SKU&amp;PN "),"")</f>
        <v/>
      </c>
      <c r="D2043" s="18" t="str">
        <f>IFERROR(IF(VLOOKUP(G2043&amp;P2043,'Troca PN'!A:G,5,0)&lt;&gt;0,VLOOKUP(P2043,'Troca PN'!C:G,2,0),"  &gt; ERRO CHAVE SKU&amp;PN "),P2043)</f>
        <v>39111389-003</v>
      </c>
      <c r="E2043" s="54">
        <f>IFERROR(ROUNDUP((AC2043/VLOOKUP(P2043,'Huawei BUn - JDI'!B:H,4,0))*VLOOKUP(P2043,'Huawei BUn - JDI'!B:H,7,0),0),
IFERROR(IF(AC2043/VLOOKUP(P2043,'Huawei BUn - JDI'!L:O,3,0)&lt;1,VLOOKUP(P2043,'Huawei BUn - JDI'!L:O,3,0),
IFERROR(IF(AC2043/VLOOKUP(P2043,'Huawei BUn - JDI'!L:O,3,0)&lt;&gt;ROUND(AC2043/VLOOKUP(P2043,'Huawei BUn - JDI'!L:O,3,0),0),ROUNDUP(AC2043/VLOOKUP(P2043,'Huawei BUn - JDI'!L:O,3,0),0),AC2043),AC2043)),AC2043))</f>
        <v>600</v>
      </c>
      <c r="F2043" s="17">
        <f>VLOOKUP(P2043,'Material Unit Price List'!A:D,3,0)</f>
        <v>0.26050000000000001</v>
      </c>
      <c r="G2043" s="1" t="str">
        <f>TRIM(MID(N2043,(FIND("]",N2043)+1),
(FIND("#",N2043)-1)-(FIND("]",N2043))))</f>
        <v>VFF-3</v>
      </c>
      <c r="H2043" s="16" t="str">
        <f>IFERROR(VLOOKUP(P2043,'Huawei BUn - JDI'!B:H,1,0)&amp;" - has convertion, divide for - "&amp;VLOOKUP(P2043,'Huawei BUn - JDI'!B:H,4,0),
IFERROR(VLOOKUP(P2043,'Huawei BUn - JDI'!L:O,1,0)&amp;"- has MOQ of - "&amp;VLOOKUP(P2043,'Huawei BUn - JDI'!L:O,3,0)," Sem Conversão"))</f>
        <v xml:space="preserve"> Sem Conversão</v>
      </c>
      <c r="J2043" s="2" t="s">
        <v>4</v>
      </c>
      <c r="K2043" s="1" t="b">
        <v>1</v>
      </c>
      <c r="L2043" s="1" t="s">
        <v>8317</v>
      </c>
      <c r="M2043" s="1" t="s">
        <v>10502</v>
      </c>
      <c r="N2043" s="1" t="s">
        <v>7670</v>
      </c>
      <c r="O2043" s="1" t="s">
        <v>7544</v>
      </c>
      <c r="P2043" s="1" t="s">
        <v>5666</v>
      </c>
      <c r="Q2043" s="1" t="s">
        <v>8318</v>
      </c>
      <c r="R2043" s="1" t="s">
        <v>7545</v>
      </c>
      <c r="S2043" s="1" t="s">
        <v>7</v>
      </c>
      <c r="T2043" s="1" t="s">
        <v>7655</v>
      </c>
      <c r="U2043" s="1" t="s">
        <v>1</v>
      </c>
      <c r="V2043" s="1">
        <v>1</v>
      </c>
      <c r="W2043" s="1">
        <v>47</v>
      </c>
      <c r="X2043" s="1" t="s">
        <v>5</v>
      </c>
      <c r="Y2043" s="162">
        <v>45326</v>
      </c>
      <c r="Z2043" s="162">
        <v>45262</v>
      </c>
      <c r="AA2043" s="162">
        <v>45323</v>
      </c>
      <c r="AB2043" s="162">
        <v>45323</v>
      </c>
      <c r="AC2043" s="1">
        <v>600</v>
      </c>
    </row>
    <row r="2044" spans="1:29" hidden="1">
      <c r="A2044" s="15" t="str">
        <f t="shared" ca="1" si="45"/>
        <v>Future PO</v>
      </c>
      <c r="B2044" s="40" t="str">
        <f ca="1">IFERROR(IF(FIND("TAMURA",UPPER(Q2044))&lt;&gt;0,"LOCAL PO &gt; 'TAMURA' ","ERRO Regra Tamura"),
IFERROR(IF(LOWER(S2044)="national","Local PO",
IF(YEAR(Z2044)&amp;TEXT(WEEKNUM(Z2044),"00")&lt;=YEAR(TODAY())&amp;TEXT(WEEKNUM(TODAY())  +1,"00"),"PO &gt; Ok",   "Future PO")),""))</f>
        <v>Future PO</v>
      </c>
      <c r="C2044" s="18" t="str">
        <f>IFERROR(IF(VLOOKUP(G2044&amp;P2044,'Troca PN'!A:G,5,0)&lt;&gt;0,"TEVE Troca de PN","  &gt; ERRO CHAVE SKU&amp;PN "),"")</f>
        <v/>
      </c>
      <c r="D2044" s="18" t="str">
        <f>IFERROR(IF(VLOOKUP(G2044&amp;P2044,'Troca PN'!A:G,5,0)&lt;&gt;0,VLOOKUP(P2044,'Troca PN'!C:G,2,0),"  &gt; ERRO CHAVE SKU&amp;PN "),P2044)</f>
        <v>39111389-003</v>
      </c>
      <c r="E2044" s="54">
        <f>IFERROR(ROUNDUP((AC2044/VLOOKUP(P2044,'Huawei BUn - JDI'!B:H,4,0))*VLOOKUP(P2044,'Huawei BUn - JDI'!B:H,7,0),0),
IFERROR(IF(AC2044/VLOOKUP(P2044,'Huawei BUn - JDI'!L:O,3,0)&lt;1,VLOOKUP(P2044,'Huawei BUn - JDI'!L:O,3,0),
IFERROR(IF(AC2044/VLOOKUP(P2044,'Huawei BUn - JDI'!L:O,3,0)&lt;&gt;ROUND(AC2044/VLOOKUP(P2044,'Huawei BUn - JDI'!L:O,3,0),0),ROUNDUP(AC2044/VLOOKUP(P2044,'Huawei BUn - JDI'!L:O,3,0),0),AC2044),AC2044)),AC2044))</f>
        <v>200</v>
      </c>
      <c r="F2044" s="17">
        <f>VLOOKUP(P2044,'Material Unit Price List'!A:D,3,0)</f>
        <v>0.26050000000000001</v>
      </c>
      <c r="G2044" s="1" t="str">
        <f>TRIM(MID(N2044,(FIND("]",N2044)+1),
(FIND("#",N2044)-1)-(FIND("]",N2044))))</f>
        <v>VFF-3</v>
      </c>
      <c r="H2044" s="16" t="str">
        <f>IFERROR(VLOOKUP(P2044,'Huawei BUn - JDI'!B:H,1,0)&amp;" - has convertion, divide for - "&amp;VLOOKUP(P2044,'Huawei BUn - JDI'!B:H,4,0),
IFERROR(VLOOKUP(P2044,'Huawei BUn - JDI'!L:O,1,0)&amp;"- has MOQ of - "&amp;VLOOKUP(P2044,'Huawei BUn - JDI'!L:O,3,0)," Sem Conversão"))</f>
        <v xml:space="preserve"> Sem Conversão</v>
      </c>
      <c r="J2044" s="2" t="s">
        <v>4</v>
      </c>
      <c r="K2044" s="1" t="b">
        <v>1</v>
      </c>
      <c r="L2044" s="1" t="s">
        <v>8317</v>
      </c>
      <c r="M2044" s="1" t="s">
        <v>10503</v>
      </c>
      <c r="N2044" s="1" t="s">
        <v>7670</v>
      </c>
      <c r="O2044" s="1" t="s">
        <v>7544</v>
      </c>
      <c r="P2044" s="1" t="s">
        <v>5666</v>
      </c>
      <c r="Q2044" s="1" t="s">
        <v>8318</v>
      </c>
      <c r="R2044" s="1" t="s">
        <v>7545</v>
      </c>
      <c r="S2044" s="1" t="s">
        <v>7</v>
      </c>
      <c r="T2044" s="1" t="s">
        <v>7655</v>
      </c>
      <c r="U2044" s="1" t="s">
        <v>1</v>
      </c>
      <c r="V2044" s="1">
        <v>1</v>
      </c>
      <c r="W2044" s="1">
        <v>47</v>
      </c>
      <c r="X2044" s="1" t="s">
        <v>5</v>
      </c>
      <c r="Y2044" s="162">
        <v>45327</v>
      </c>
      <c r="Z2044" s="162">
        <v>45262</v>
      </c>
      <c r="AA2044" s="162">
        <v>45323</v>
      </c>
      <c r="AB2044" s="162">
        <v>45323</v>
      </c>
      <c r="AC2044" s="1">
        <v>200</v>
      </c>
    </row>
    <row r="2045" spans="1:29" hidden="1">
      <c r="A2045" s="15" t="str">
        <f t="shared" ca="1" si="45"/>
        <v>Future PO</v>
      </c>
      <c r="B2045" s="40" t="str">
        <f ca="1">IFERROR(IF(FIND("TAMURA",UPPER(Q2045))&lt;&gt;0,"LOCAL PO &gt; 'TAMURA' ","ERRO Regra Tamura"),
IFERROR(IF(LOWER(S2045)="national","Local PO",
IF(YEAR(Z2045)&amp;TEXT(WEEKNUM(Z2045),"00")&lt;=YEAR(TODAY())&amp;TEXT(WEEKNUM(TODAY())  +1,"00"),"PO &gt; Ok",   "Future PO")),""))</f>
        <v>Future PO</v>
      </c>
      <c r="C2045" s="18" t="str">
        <f>IFERROR(IF(VLOOKUP(G2045&amp;P2045,'Troca PN'!A:G,5,0)&lt;&gt;0,"TEVE Troca de PN","  &gt; ERRO CHAVE SKU&amp;PN "),"")</f>
        <v/>
      </c>
      <c r="D2045" s="18" t="str">
        <f>IFERROR(IF(VLOOKUP(G2045&amp;P2045,'Troca PN'!A:G,5,0)&lt;&gt;0,VLOOKUP(P2045,'Troca PN'!C:G,2,0),"  &gt; ERRO CHAVE SKU&amp;PN "),P2045)</f>
        <v>39111389-003</v>
      </c>
      <c r="E2045" s="54">
        <f>IFERROR(ROUNDUP((AC2045/VLOOKUP(P2045,'Huawei BUn - JDI'!B:H,4,0))*VLOOKUP(P2045,'Huawei BUn - JDI'!B:H,7,0),0),
IFERROR(IF(AC2045/VLOOKUP(P2045,'Huawei BUn - JDI'!L:O,3,0)&lt;1,VLOOKUP(P2045,'Huawei BUn - JDI'!L:O,3,0),
IFERROR(IF(AC2045/VLOOKUP(P2045,'Huawei BUn - JDI'!L:O,3,0)&lt;&gt;ROUND(AC2045/VLOOKUP(P2045,'Huawei BUn - JDI'!L:O,3,0),0),ROUNDUP(AC2045/VLOOKUP(P2045,'Huawei BUn - JDI'!L:O,3,0),0),AC2045),AC2045)),AC2045))</f>
        <v>31</v>
      </c>
      <c r="F2045" s="17">
        <f>VLOOKUP(P2045,'Material Unit Price List'!A:D,3,0)</f>
        <v>0.26050000000000001</v>
      </c>
      <c r="G2045" s="1" t="str">
        <f>TRIM(MID(N2045,(FIND("]",N2045)+1),
(FIND("#",N2045)-1)-(FIND("]",N2045))))</f>
        <v>TVH-3</v>
      </c>
      <c r="H2045" s="16" t="str">
        <f>IFERROR(VLOOKUP(P2045,'Huawei BUn - JDI'!B:H,1,0)&amp;" - has convertion, divide for - "&amp;VLOOKUP(P2045,'Huawei BUn - JDI'!B:H,4,0),
IFERROR(VLOOKUP(P2045,'Huawei BUn - JDI'!L:O,1,0)&amp;"- has MOQ of - "&amp;VLOOKUP(P2045,'Huawei BUn - JDI'!L:O,3,0)," Sem Conversão"))</f>
        <v xml:space="preserve"> Sem Conversão</v>
      </c>
      <c r="J2045" s="2" t="s">
        <v>4</v>
      </c>
      <c r="K2045" s="1" t="b">
        <v>1</v>
      </c>
      <c r="L2045" s="1" t="s">
        <v>8317</v>
      </c>
      <c r="M2045" s="1" t="s">
        <v>10504</v>
      </c>
      <c r="N2045" s="1" t="s">
        <v>7667</v>
      </c>
      <c r="O2045" s="1" t="s">
        <v>7544</v>
      </c>
      <c r="P2045" s="1" t="s">
        <v>5666</v>
      </c>
      <c r="Q2045" s="1" t="s">
        <v>8318</v>
      </c>
      <c r="R2045" s="1" t="s">
        <v>7545</v>
      </c>
      <c r="S2045" s="1" t="s">
        <v>7</v>
      </c>
      <c r="T2045" s="1" t="s">
        <v>7655</v>
      </c>
      <c r="U2045" s="1" t="s">
        <v>1</v>
      </c>
      <c r="V2045" s="1">
        <v>1</v>
      </c>
      <c r="W2045" s="1">
        <v>47</v>
      </c>
      <c r="X2045" s="1" t="s">
        <v>5</v>
      </c>
      <c r="Y2045" s="162">
        <v>45323</v>
      </c>
      <c r="Z2045" s="162">
        <v>45262</v>
      </c>
      <c r="AA2045" s="162">
        <v>45323</v>
      </c>
      <c r="AB2045" s="162">
        <v>45323</v>
      </c>
      <c r="AC2045" s="1">
        <v>31</v>
      </c>
    </row>
    <row r="2046" spans="1:29" hidden="1">
      <c r="A2046" s="15" t="str">
        <f t="shared" ca="1" si="45"/>
        <v>PO &gt; Ok</v>
      </c>
      <c r="B2046" s="40" t="s">
        <v>10768</v>
      </c>
      <c r="C2046" s="18" t="str">
        <f>IFERROR(IF(VLOOKUP(G2046&amp;P2046,'Troca PN'!A:G,5,0)&lt;&gt;0,"TEVE Troca de PN","  &gt; ERRO CHAVE SKU&amp;PN "),"")</f>
        <v/>
      </c>
      <c r="D2046" s="18" t="str">
        <f>IFERROR(IF(VLOOKUP(G2046&amp;P2046,'Troca PN'!A:G,5,0)&lt;&gt;0,VLOOKUP(P2046,'Troca PN'!C:G,2,0),"  &gt; ERRO CHAVE SKU&amp;PN "),P2046)</f>
        <v>39111650-003</v>
      </c>
      <c r="E2046" s="54">
        <f>IFERROR(ROUNDUP((AC2046/VLOOKUP(P2046,'Huawei BUn - JDI'!B:H,4,0))*VLOOKUP(P2046,'Huawei BUn - JDI'!B:H,7,0),0),
IFERROR(IF(AC2046/VLOOKUP(P2046,'Huawei BUn - JDI'!L:O,3,0)&lt;1,VLOOKUP(P2046,'Huawei BUn - JDI'!L:O,3,0),
IFERROR(IF(AC2046/VLOOKUP(P2046,'Huawei BUn - JDI'!L:O,3,0)&lt;&gt;ROUND(AC2046/VLOOKUP(P2046,'Huawei BUn - JDI'!L:O,3,0),0),ROUNDUP(AC2046/VLOOKUP(P2046,'Huawei BUn - JDI'!L:O,3,0),0),AC2046),AC2046)),AC2046))</f>
        <v>400</v>
      </c>
      <c r="F2046" s="17">
        <f>VLOOKUP(P2046,'Material Unit Price List'!A:D,3,0)</f>
        <v>0.29780000000000001</v>
      </c>
      <c r="G2046" s="1" t="str">
        <f>TRIM(MID(N2046,(FIND("]",N2046)+1),
(FIND("#",N2046)-1)-(FIND("]",N2046))))</f>
        <v>VFF-3</v>
      </c>
      <c r="H2046" s="16" t="str">
        <f>IFERROR(VLOOKUP(P2046,'Huawei BUn - JDI'!B:H,1,0)&amp;" - has convertion, divide for - "&amp;VLOOKUP(P2046,'Huawei BUn - JDI'!B:H,4,0),
IFERROR(VLOOKUP(P2046,'Huawei BUn - JDI'!L:O,1,0)&amp;"- has MOQ of - "&amp;VLOOKUP(P2046,'Huawei BUn - JDI'!L:O,3,0)," Sem Conversão"))</f>
        <v xml:space="preserve"> Sem Conversão</v>
      </c>
      <c r="J2046" s="2" t="s">
        <v>4</v>
      </c>
      <c r="K2046" s="1" t="b">
        <v>1</v>
      </c>
      <c r="L2046" s="1" t="s">
        <v>8319</v>
      </c>
      <c r="M2046" s="1" t="s">
        <v>10505</v>
      </c>
      <c r="N2046" s="1" t="s">
        <v>7703</v>
      </c>
      <c r="O2046" s="1" t="s">
        <v>7544</v>
      </c>
      <c r="P2046" s="1" t="s">
        <v>5679</v>
      </c>
      <c r="Q2046" s="1" t="s">
        <v>5676</v>
      </c>
      <c r="R2046" s="1" t="s">
        <v>7545</v>
      </c>
      <c r="S2046" s="1" t="s">
        <v>7</v>
      </c>
      <c r="T2046" s="1" t="s">
        <v>7655</v>
      </c>
      <c r="U2046" s="1" t="s">
        <v>1</v>
      </c>
      <c r="V2046" s="1">
        <v>1</v>
      </c>
      <c r="W2046" s="1">
        <v>47</v>
      </c>
      <c r="X2046" s="1" t="s">
        <v>5</v>
      </c>
      <c r="Y2046" s="162">
        <v>45295</v>
      </c>
      <c r="Z2046" s="162">
        <v>45231</v>
      </c>
      <c r="AA2046" s="162">
        <v>45292</v>
      </c>
      <c r="AB2046" s="162">
        <v>45292</v>
      </c>
      <c r="AC2046" s="1">
        <v>400</v>
      </c>
    </row>
    <row r="2047" spans="1:29" hidden="1">
      <c r="A2047" s="15" t="str">
        <f t="shared" ca="1" si="45"/>
        <v>PO &gt; Ok</v>
      </c>
      <c r="B2047" s="40" t="s">
        <v>10768</v>
      </c>
      <c r="C2047" s="18" t="str">
        <f>IFERROR(IF(VLOOKUP(G2047&amp;P2047,'Troca PN'!A:G,5,0)&lt;&gt;0,"TEVE Troca de PN","  &gt; ERRO CHAVE SKU&amp;PN "),"")</f>
        <v/>
      </c>
      <c r="D2047" s="18" t="str">
        <f>IFERROR(IF(VLOOKUP(G2047&amp;P2047,'Troca PN'!A:G,5,0)&lt;&gt;0,VLOOKUP(P2047,'Troca PN'!C:G,2,0),"  &gt; ERRO CHAVE SKU&amp;PN "),P2047)</f>
        <v>39111650-003</v>
      </c>
      <c r="E2047" s="54">
        <f>IFERROR(ROUNDUP((AC2047/VLOOKUP(P2047,'Huawei BUn - JDI'!B:H,4,0))*VLOOKUP(P2047,'Huawei BUn - JDI'!B:H,7,0),0),
IFERROR(IF(AC2047/VLOOKUP(P2047,'Huawei BUn - JDI'!L:O,3,0)&lt;1,VLOOKUP(P2047,'Huawei BUn - JDI'!L:O,3,0),
IFERROR(IF(AC2047/VLOOKUP(P2047,'Huawei BUn - JDI'!L:O,3,0)&lt;&gt;ROUND(AC2047/VLOOKUP(P2047,'Huawei BUn - JDI'!L:O,3,0),0),ROUNDUP(AC2047/VLOOKUP(P2047,'Huawei BUn - JDI'!L:O,3,0),0),AC2047),AC2047)),AC2047))</f>
        <v>200</v>
      </c>
      <c r="F2047" s="17">
        <f>VLOOKUP(P2047,'Material Unit Price List'!A:D,3,0)</f>
        <v>0.29780000000000001</v>
      </c>
      <c r="G2047" s="1" t="str">
        <f>TRIM(MID(N2047,(FIND("]",N2047)+1),
(FIND("#",N2047)-1)-(FIND("]",N2047))))</f>
        <v>VFF-3</v>
      </c>
      <c r="H2047" s="16" t="str">
        <f>IFERROR(VLOOKUP(P2047,'Huawei BUn - JDI'!B:H,1,0)&amp;" - has convertion, divide for - "&amp;VLOOKUP(P2047,'Huawei BUn - JDI'!B:H,4,0),
IFERROR(VLOOKUP(P2047,'Huawei BUn - JDI'!L:O,1,0)&amp;"- has MOQ of - "&amp;VLOOKUP(P2047,'Huawei BUn - JDI'!L:O,3,0)," Sem Conversão"))</f>
        <v xml:space="preserve"> Sem Conversão</v>
      </c>
      <c r="J2047" s="2" t="s">
        <v>4</v>
      </c>
      <c r="K2047" s="1" t="b">
        <v>1</v>
      </c>
      <c r="L2047" s="1" t="s">
        <v>8319</v>
      </c>
      <c r="M2047" s="1" t="s">
        <v>10506</v>
      </c>
      <c r="N2047" s="1" t="s">
        <v>7703</v>
      </c>
      <c r="O2047" s="1" t="s">
        <v>7544</v>
      </c>
      <c r="P2047" s="1" t="s">
        <v>5679</v>
      </c>
      <c r="Q2047" s="1" t="s">
        <v>5676</v>
      </c>
      <c r="R2047" s="1" t="s">
        <v>7545</v>
      </c>
      <c r="S2047" s="1" t="s">
        <v>7</v>
      </c>
      <c r="T2047" s="1" t="s">
        <v>7655</v>
      </c>
      <c r="U2047" s="1" t="s">
        <v>1</v>
      </c>
      <c r="V2047" s="1">
        <v>1</v>
      </c>
      <c r="W2047" s="1">
        <v>47</v>
      </c>
      <c r="X2047" s="1" t="s">
        <v>5</v>
      </c>
      <c r="Y2047" s="162">
        <v>45296</v>
      </c>
      <c r="Z2047" s="162">
        <v>45231</v>
      </c>
      <c r="AA2047" s="162">
        <v>45292</v>
      </c>
      <c r="AB2047" s="162">
        <v>45292</v>
      </c>
      <c r="AC2047" s="1">
        <v>200</v>
      </c>
    </row>
    <row r="2048" spans="1:29" hidden="1">
      <c r="A2048" s="15" t="str">
        <f t="shared" ca="1" si="45"/>
        <v>PO &gt; Ok</v>
      </c>
      <c r="B2048" s="40" t="s">
        <v>10768</v>
      </c>
      <c r="C2048" s="18" t="str">
        <f>IFERROR(IF(VLOOKUP(G2048&amp;P2048,'Troca PN'!A:G,5,0)&lt;&gt;0,"TEVE Troca de PN","  &gt; ERRO CHAVE SKU&amp;PN "),"")</f>
        <v/>
      </c>
      <c r="D2048" s="18" t="str">
        <f>IFERROR(IF(VLOOKUP(G2048&amp;P2048,'Troca PN'!A:G,5,0)&lt;&gt;0,VLOOKUP(P2048,'Troca PN'!C:G,2,0),"  &gt; ERRO CHAVE SKU&amp;PN "),P2048)</f>
        <v>39111650-003</v>
      </c>
      <c r="E2048" s="54">
        <f>IFERROR(ROUNDUP((AC2048/VLOOKUP(P2048,'Huawei BUn - JDI'!B:H,4,0))*VLOOKUP(P2048,'Huawei BUn - JDI'!B:H,7,0),0),
IFERROR(IF(AC2048/VLOOKUP(P2048,'Huawei BUn - JDI'!L:O,3,0)&lt;1,VLOOKUP(P2048,'Huawei BUn - JDI'!L:O,3,0),
IFERROR(IF(AC2048/VLOOKUP(P2048,'Huawei BUn - JDI'!L:O,3,0)&lt;&gt;ROUND(AC2048/VLOOKUP(P2048,'Huawei BUn - JDI'!L:O,3,0),0),ROUNDUP(AC2048/VLOOKUP(P2048,'Huawei BUn - JDI'!L:O,3,0),0),AC2048),AC2048)),AC2048))</f>
        <v>200</v>
      </c>
      <c r="F2048" s="17">
        <f>VLOOKUP(P2048,'Material Unit Price List'!A:D,3,0)</f>
        <v>0.29780000000000001</v>
      </c>
      <c r="G2048" s="1" t="str">
        <f>TRIM(MID(N2048,(FIND("]",N2048)+1),
(FIND("#",N2048)-1)-(FIND("]",N2048))))</f>
        <v>BSJ-4</v>
      </c>
      <c r="H2048" s="16" t="str">
        <f>IFERROR(VLOOKUP(P2048,'Huawei BUn - JDI'!B:H,1,0)&amp;" - has convertion, divide for - "&amp;VLOOKUP(P2048,'Huawei BUn - JDI'!B:H,4,0),
IFERROR(VLOOKUP(P2048,'Huawei BUn - JDI'!L:O,1,0)&amp;"- has MOQ of - "&amp;VLOOKUP(P2048,'Huawei BUn - JDI'!L:O,3,0)," Sem Conversão"))</f>
        <v xml:space="preserve"> Sem Conversão</v>
      </c>
      <c r="J2048" s="2" t="s">
        <v>4</v>
      </c>
      <c r="K2048" s="1" t="b">
        <v>1</v>
      </c>
      <c r="L2048" s="1" t="s">
        <v>8319</v>
      </c>
      <c r="M2048" s="1" t="s">
        <v>10507</v>
      </c>
      <c r="N2048" s="1" t="s">
        <v>7654</v>
      </c>
      <c r="O2048" s="1" t="s">
        <v>7544</v>
      </c>
      <c r="P2048" s="1" t="s">
        <v>5679</v>
      </c>
      <c r="Q2048" s="1" t="s">
        <v>5676</v>
      </c>
      <c r="R2048" s="1" t="s">
        <v>7545</v>
      </c>
      <c r="S2048" s="1" t="s">
        <v>7</v>
      </c>
      <c r="T2048" s="1" t="s">
        <v>7655</v>
      </c>
      <c r="U2048" s="1" t="s">
        <v>1</v>
      </c>
      <c r="V2048" s="1">
        <v>1</v>
      </c>
      <c r="W2048" s="1">
        <v>47</v>
      </c>
      <c r="X2048" s="1" t="s">
        <v>5</v>
      </c>
      <c r="Y2048" s="162">
        <v>45308</v>
      </c>
      <c r="Z2048" s="162">
        <v>45231</v>
      </c>
      <c r="AA2048" s="162">
        <v>45292</v>
      </c>
      <c r="AB2048" s="162">
        <v>45292</v>
      </c>
      <c r="AC2048" s="1">
        <v>200</v>
      </c>
    </row>
    <row r="2049" spans="1:30" hidden="1">
      <c r="A2049" s="15" t="str">
        <f t="shared" ca="1" si="45"/>
        <v>PO &gt; Ok</v>
      </c>
      <c r="B2049" s="40" t="s">
        <v>10768</v>
      </c>
      <c r="C2049" s="18" t="str">
        <f>IFERROR(IF(VLOOKUP(G2049&amp;P2049,'Troca PN'!A:G,5,0)&lt;&gt;0,"TEVE Troca de PN","  &gt; ERRO CHAVE SKU&amp;PN "),"")</f>
        <v/>
      </c>
      <c r="D2049" s="18" t="str">
        <f>IFERROR(IF(VLOOKUP(G2049&amp;P2049,'Troca PN'!A:G,5,0)&lt;&gt;0,VLOOKUP(P2049,'Troca PN'!C:G,2,0),"  &gt; ERRO CHAVE SKU&amp;PN "),P2049)</f>
        <v>39111650-003</v>
      </c>
      <c r="E2049" s="54">
        <f>IFERROR(ROUNDUP((AC2049/VLOOKUP(P2049,'Huawei BUn - JDI'!B:H,4,0))*VLOOKUP(P2049,'Huawei BUn - JDI'!B:H,7,0),0),
IFERROR(IF(AC2049/VLOOKUP(P2049,'Huawei BUn - JDI'!L:O,3,0)&lt;1,VLOOKUP(P2049,'Huawei BUn - JDI'!L:O,3,0),
IFERROR(IF(AC2049/VLOOKUP(P2049,'Huawei BUn - JDI'!L:O,3,0)&lt;&gt;ROUND(AC2049/VLOOKUP(P2049,'Huawei BUn - JDI'!L:O,3,0),0),ROUNDUP(AC2049/VLOOKUP(P2049,'Huawei BUn - JDI'!L:O,3,0),0),AC2049),AC2049)),AC2049))</f>
        <v>200</v>
      </c>
      <c r="F2049" s="17">
        <f>VLOOKUP(P2049,'Material Unit Price List'!A:D,3,0)</f>
        <v>0.29780000000000001</v>
      </c>
      <c r="G2049" s="1" t="str">
        <f>TRIM(MID(N2049,(FIND("]",N2049)+1),
(FIND("#",N2049)-1)-(FIND("]",N2049))))</f>
        <v>BSJ-4</v>
      </c>
      <c r="H2049" s="16" t="str">
        <f>IFERROR(VLOOKUP(P2049,'Huawei BUn - JDI'!B:H,1,0)&amp;" - has convertion, divide for - "&amp;VLOOKUP(P2049,'Huawei BUn - JDI'!B:H,4,0),
IFERROR(VLOOKUP(P2049,'Huawei BUn - JDI'!L:O,1,0)&amp;"- has MOQ of - "&amp;VLOOKUP(P2049,'Huawei BUn - JDI'!L:O,3,0)," Sem Conversão"))</f>
        <v xml:space="preserve"> Sem Conversão</v>
      </c>
      <c r="J2049" s="2" t="s">
        <v>4</v>
      </c>
      <c r="K2049" s="1" t="b">
        <v>1</v>
      </c>
      <c r="L2049" s="1" t="s">
        <v>8319</v>
      </c>
      <c r="M2049" s="1" t="s">
        <v>10508</v>
      </c>
      <c r="N2049" s="1" t="s">
        <v>7683</v>
      </c>
      <c r="O2049" s="1" t="s">
        <v>7544</v>
      </c>
      <c r="P2049" s="1" t="s">
        <v>5679</v>
      </c>
      <c r="Q2049" s="1" t="s">
        <v>5676</v>
      </c>
      <c r="R2049" s="1" t="s">
        <v>7545</v>
      </c>
      <c r="S2049" s="1" t="s">
        <v>7</v>
      </c>
      <c r="T2049" s="1" t="s">
        <v>7655</v>
      </c>
      <c r="U2049" s="1" t="s">
        <v>1</v>
      </c>
      <c r="V2049" s="1">
        <v>1</v>
      </c>
      <c r="W2049" s="1">
        <v>47</v>
      </c>
      <c r="X2049" s="1" t="s">
        <v>5</v>
      </c>
      <c r="Y2049" s="162">
        <v>45309</v>
      </c>
      <c r="Z2049" s="162">
        <v>45231</v>
      </c>
      <c r="AA2049" s="162">
        <v>45292</v>
      </c>
      <c r="AB2049" s="162">
        <v>45292</v>
      </c>
      <c r="AC2049" s="1">
        <v>200</v>
      </c>
    </row>
    <row r="2050" spans="1:30" hidden="1">
      <c r="A2050" s="15" t="str">
        <f t="shared" ca="1" si="45"/>
        <v>PO &gt; Ok</v>
      </c>
      <c r="B2050" s="40" t="s">
        <v>10768</v>
      </c>
      <c r="C2050" s="18" t="str">
        <f>IFERROR(IF(VLOOKUP(G2050&amp;P2050,'Troca PN'!A:G,5,0)&lt;&gt;0,"TEVE Troca de PN","  &gt; ERRO CHAVE SKU&amp;PN "),"")</f>
        <v/>
      </c>
      <c r="D2050" s="18" t="str">
        <f>IFERROR(IF(VLOOKUP(G2050&amp;P2050,'Troca PN'!A:G,5,0)&lt;&gt;0,VLOOKUP(P2050,'Troca PN'!C:G,2,0),"  &gt; ERRO CHAVE SKU&amp;PN "),P2050)</f>
        <v>39111650-003</v>
      </c>
      <c r="E2050" s="54">
        <f>IFERROR(ROUNDUP((AC2050/VLOOKUP(P2050,'Huawei BUn - JDI'!B:H,4,0))*VLOOKUP(P2050,'Huawei BUn - JDI'!B:H,7,0),0),
IFERROR(IF(AC2050/VLOOKUP(P2050,'Huawei BUn - JDI'!L:O,3,0)&lt;1,VLOOKUP(P2050,'Huawei BUn - JDI'!L:O,3,0),
IFERROR(IF(AC2050/VLOOKUP(P2050,'Huawei BUn - JDI'!L:O,3,0)&lt;&gt;ROUND(AC2050/VLOOKUP(P2050,'Huawei BUn - JDI'!L:O,3,0),0),ROUNDUP(AC2050/VLOOKUP(P2050,'Huawei BUn - JDI'!L:O,3,0),0),AC2050),AC2050)),AC2050))</f>
        <v>100</v>
      </c>
      <c r="F2050" s="17">
        <f>VLOOKUP(P2050,'Material Unit Price List'!A:D,3,0)</f>
        <v>0.29780000000000001</v>
      </c>
      <c r="G2050" s="1" t="str">
        <f>TRIM(MID(N2050,(FIND("]",N2050)+1),
(FIND("#",N2050)-1)-(FIND("]",N2050))))</f>
        <v>VFF-3</v>
      </c>
      <c r="H2050" s="16" t="str">
        <f>IFERROR(VLOOKUP(P2050,'Huawei BUn - JDI'!B:H,1,0)&amp;" - has convertion, divide for - "&amp;VLOOKUP(P2050,'Huawei BUn - JDI'!B:H,4,0),
IFERROR(VLOOKUP(P2050,'Huawei BUn - JDI'!L:O,1,0)&amp;"- has MOQ of - "&amp;VLOOKUP(P2050,'Huawei BUn - JDI'!L:O,3,0)," Sem Conversão"))</f>
        <v xml:space="preserve"> Sem Conversão</v>
      </c>
      <c r="J2050" s="2" t="s">
        <v>4</v>
      </c>
      <c r="K2050" s="1" t="b">
        <v>1</v>
      </c>
      <c r="L2050" s="1" t="s">
        <v>8319</v>
      </c>
      <c r="M2050" s="1" t="s">
        <v>10509</v>
      </c>
      <c r="N2050" s="1" t="s">
        <v>7699</v>
      </c>
      <c r="O2050" s="1" t="s">
        <v>7544</v>
      </c>
      <c r="P2050" s="1" t="s">
        <v>5679</v>
      </c>
      <c r="Q2050" s="1" t="s">
        <v>5676</v>
      </c>
      <c r="R2050" s="1" t="s">
        <v>7545</v>
      </c>
      <c r="S2050" s="1" t="s">
        <v>7</v>
      </c>
      <c r="T2050" s="1" t="s">
        <v>7655</v>
      </c>
      <c r="U2050" s="1" t="s">
        <v>1</v>
      </c>
      <c r="V2050" s="1">
        <v>1</v>
      </c>
      <c r="W2050" s="1">
        <v>47</v>
      </c>
      <c r="X2050" s="1" t="s">
        <v>5</v>
      </c>
      <c r="Y2050" s="162">
        <v>45293</v>
      </c>
      <c r="Z2050" s="162">
        <v>45231</v>
      </c>
      <c r="AA2050" s="162">
        <v>45292</v>
      </c>
      <c r="AB2050" s="162">
        <v>45292</v>
      </c>
      <c r="AC2050" s="1">
        <v>100</v>
      </c>
    </row>
    <row r="2051" spans="1:30" hidden="1">
      <c r="A2051" s="15" t="str">
        <f t="shared" ca="1" si="45"/>
        <v>Future PO</v>
      </c>
      <c r="B2051" s="40" t="str">
        <f ca="1">IFERROR(IF(FIND("TAMURA",UPPER(Q2051))&lt;&gt;0,"LOCAL PO &gt; 'TAMURA' ","ERRO Regra Tamura"),
IFERROR(IF(LOWER(S2051)="national","Local PO",
IF(YEAR(Z2051)&amp;TEXT(WEEKNUM(Z2051),"00")&lt;=YEAR(TODAY())&amp;TEXT(WEEKNUM(TODAY())  +1,"00"),"PO &gt; Ok",   "Future PO")),""))</f>
        <v>Future PO</v>
      </c>
      <c r="C2051" s="18" t="str">
        <f>IFERROR(IF(VLOOKUP(G2051&amp;P2051,'Troca PN'!A:G,5,0)&lt;&gt;0,"TEVE Troca de PN","  &gt; ERRO CHAVE SKU&amp;PN "),"")</f>
        <v/>
      </c>
      <c r="D2051" s="18" t="str">
        <f>IFERROR(IF(VLOOKUP(G2051&amp;P2051,'Troca PN'!A:G,5,0)&lt;&gt;0,VLOOKUP(P2051,'Troca PN'!C:G,2,0),"  &gt; ERRO CHAVE SKU&amp;PN "),P2051)</f>
        <v>39111650-003</v>
      </c>
      <c r="E2051" s="54">
        <f>IFERROR(ROUNDUP((AC2051/VLOOKUP(P2051,'Huawei BUn - JDI'!B:H,4,0))*VLOOKUP(P2051,'Huawei BUn - JDI'!B:H,7,0),0),
IFERROR(IF(AC2051/VLOOKUP(P2051,'Huawei BUn - JDI'!L:O,3,0)&lt;1,VLOOKUP(P2051,'Huawei BUn - JDI'!L:O,3,0),
IFERROR(IF(AC2051/VLOOKUP(P2051,'Huawei BUn - JDI'!L:O,3,0)&lt;&gt;ROUND(AC2051/VLOOKUP(P2051,'Huawei BUn - JDI'!L:O,3,0),0),ROUNDUP(AC2051/VLOOKUP(P2051,'Huawei BUn - JDI'!L:O,3,0),0),AC2051),AC2051)),AC2051))</f>
        <v>400</v>
      </c>
      <c r="F2051" s="17">
        <f>VLOOKUP(P2051,'Material Unit Price List'!A:D,3,0)</f>
        <v>0.29780000000000001</v>
      </c>
      <c r="G2051" s="1" t="str">
        <f>TRIM(MID(N2051,(FIND("]",N2051)+1),
(FIND("#",N2051)-1)-(FIND("]",N2051))))</f>
        <v>VFF-3</v>
      </c>
      <c r="H2051" s="16" t="str">
        <f>IFERROR(VLOOKUP(P2051,'Huawei BUn - JDI'!B:H,1,0)&amp;" - has convertion, divide for - "&amp;VLOOKUP(P2051,'Huawei BUn - JDI'!B:H,4,0),
IFERROR(VLOOKUP(P2051,'Huawei BUn - JDI'!L:O,1,0)&amp;"- has MOQ of - "&amp;VLOOKUP(P2051,'Huawei BUn - JDI'!L:O,3,0)," Sem Conversão"))</f>
        <v xml:space="preserve"> Sem Conversão</v>
      </c>
      <c r="J2051" s="2" t="s">
        <v>4</v>
      </c>
      <c r="K2051" s="1" t="b">
        <v>1</v>
      </c>
      <c r="L2051" s="1" t="s">
        <v>8319</v>
      </c>
      <c r="M2051" s="1" t="s">
        <v>10510</v>
      </c>
      <c r="N2051" s="1" t="s">
        <v>7656</v>
      </c>
      <c r="O2051" s="1" t="s">
        <v>7544</v>
      </c>
      <c r="P2051" s="1" t="s">
        <v>5679</v>
      </c>
      <c r="Q2051" s="1" t="s">
        <v>5676</v>
      </c>
      <c r="R2051" s="1" t="s">
        <v>7545</v>
      </c>
      <c r="S2051" s="1" t="s">
        <v>7</v>
      </c>
      <c r="T2051" s="1" t="s">
        <v>7655</v>
      </c>
      <c r="U2051" s="1" t="s">
        <v>1</v>
      </c>
      <c r="V2051" s="1">
        <v>1</v>
      </c>
      <c r="W2051" s="1">
        <v>47</v>
      </c>
      <c r="X2051" s="1" t="s">
        <v>5</v>
      </c>
      <c r="Y2051" s="162">
        <v>45324</v>
      </c>
      <c r="Z2051" s="162">
        <v>45262</v>
      </c>
      <c r="AA2051" s="162">
        <v>45323</v>
      </c>
      <c r="AB2051" s="162">
        <v>45323</v>
      </c>
      <c r="AC2051" s="1">
        <v>400</v>
      </c>
    </row>
    <row r="2052" spans="1:30" hidden="1">
      <c r="A2052" s="15" t="str">
        <f t="shared" ca="1" si="45"/>
        <v>Future PO</v>
      </c>
      <c r="B2052" s="40" t="str">
        <f ca="1">IFERROR(IF(FIND("TAMURA",UPPER(Q2052))&lt;&gt;0,"LOCAL PO &gt; 'TAMURA' ","ERRO Regra Tamura"),
IFERROR(IF(LOWER(S2052)="national","Local PO",
IF(YEAR(Z2052)&amp;TEXT(WEEKNUM(Z2052),"00")&lt;=YEAR(TODAY())&amp;TEXT(WEEKNUM(TODAY())  +1,"00"),"PO &gt; Ok",   "Future PO")),""))</f>
        <v>Future PO</v>
      </c>
      <c r="C2052" s="18" t="str">
        <f>IFERROR(IF(VLOOKUP(G2052&amp;P2052,'Troca PN'!A:G,5,0)&lt;&gt;0,"TEVE Troca de PN","  &gt; ERRO CHAVE SKU&amp;PN "),"")</f>
        <v/>
      </c>
      <c r="D2052" s="18" t="str">
        <f>IFERROR(IF(VLOOKUP(G2052&amp;P2052,'Troca PN'!A:G,5,0)&lt;&gt;0,VLOOKUP(P2052,'Troca PN'!C:G,2,0),"  &gt; ERRO CHAVE SKU&amp;PN "),P2052)</f>
        <v>39111650-003</v>
      </c>
      <c r="E2052" s="54">
        <f>IFERROR(ROUNDUP((AC2052/VLOOKUP(P2052,'Huawei BUn - JDI'!B:H,4,0))*VLOOKUP(P2052,'Huawei BUn - JDI'!B:H,7,0),0),
IFERROR(IF(AC2052/VLOOKUP(P2052,'Huawei BUn - JDI'!L:O,3,0)&lt;1,VLOOKUP(P2052,'Huawei BUn - JDI'!L:O,3,0),
IFERROR(IF(AC2052/VLOOKUP(P2052,'Huawei BUn - JDI'!L:O,3,0)&lt;&gt;ROUND(AC2052/VLOOKUP(P2052,'Huawei BUn - JDI'!L:O,3,0),0),ROUNDUP(AC2052/VLOOKUP(P2052,'Huawei BUn - JDI'!L:O,3,0),0),AC2052),AC2052)),AC2052))</f>
        <v>400</v>
      </c>
      <c r="F2052" s="17">
        <f>VLOOKUP(P2052,'Material Unit Price List'!A:D,3,0)</f>
        <v>0.29780000000000001</v>
      </c>
      <c r="G2052" s="1" t="str">
        <f>TRIM(MID(N2052,(FIND("]",N2052)+1),
(FIND("#",N2052)-1)-(FIND("]",N2052))))</f>
        <v>VFF-3</v>
      </c>
      <c r="H2052" s="16" t="str">
        <f>IFERROR(VLOOKUP(P2052,'Huawei BUn - JDI'!B:H,1,0)&amp;" - has convertion, divide for - "&amp;VLOOKUP(P2052,'Huawei BUn - JDI'!B:H,4,0),
IFERROR(VLOOKUP(P2052,'Huawei BUn - JDI'!L:O,1,0)&amp;"- has MOQ of - "&amp;VLOOKUP(P2052,'Huawei BUn - JDI'!L:O,3,0)," Sem Conversão"))</f>
        <v xml:space="preserve"> Sem Conversão</v>
      </c>
      <c r="J2052" s="2" t="s">
        <v>4</v>
      </c>
      <c r="K2052" s="1" t="b">
        <v>1</v>
      </c>
      <c r="L2052" s="1" t="s">
        <v>8319</v>
      </c>
      <c r="M2052" s="1" t="s">
        <v>10511</v>
      </c>
      <c r="N2052" s="1" t="s">
        <v>7656</v>
      </c>
      <c r="O2052" s="1" t="s">
        <v>7544</v>
      </c>
      <c r="P2052" s="1" t="s">
        <v>5679</v>
      </c>
      <c r="Q2052" s="1" t="s">
        <v>5676</v>
      </c>
      <c r="R2052" s="1" t="s">
        <v>7545</v>
      </c>
      <c r="S2052" s="1" t="s">
        <v>7</v>
      </c>
      <c r="T2052" s="1" t="s">
        <v>7655</v>
      </c>
      <c r="U2052" s="1" t="s">
        <v>1</v>
      </c>
      <c r="V2052" s="1">
        <v>1</v>
      </c>
      <c r="W2052" s="1">
        <v>47</v>
      </c>
      <c r="X2052" s="1" t="s">
        <v>5</v>
      </c>
      <c r="Y2052" s="162">
        <v>45325</v>
      </c>
      <c r="Z2052" s="162">
        <v>45262</v>
      </c>
      <c r="AA2052" s="162">
        <v>45323</v>
      </c>
      <c r="AB2052" s="162">
        <v>45323</v>
      </c>
      <c r="AC2052" s="1">
        <v>400</v>
      </c>
    </row>
    <row r="2053" spans="1:30" hidden="1">
      <c r="A2053" s="15" t="str">
        <f t="shared" ca="1" si="45"/>
        <v>Future PO</v>
      </c>
      <c r="B2053" s="40" t="str">
        <f ca="1">IFERROR(IF(FIND("TAMURA",UPPER(Q2053))&lt;&gt;0,"LOCAL PO &gt; 'TAMURA' ","ERRO Regra Tamura"),
IFERROR(IF(LOWER(S2053)="national","Local PO",
IF(YEAR(Z2053)&amp;TEXT(WEEKNUM(Z2053),"00")&lt;=YEAR(TODAY())&amp;TEXT(WEEKNUM(TODAY())  +1,"00"),"PO &gt; Ok",   "Future PO")),""))</f>
        <v>Future PO</v>
      </c>
      <c r="C2053" s="18" t="str">
        <f>IFERROR(IF(VLOOKUP(G2053&amp;P2053,'Troca PN'!A:G,5,0)&lt;&gt;0,"TEVE Troca de PN","  &gt; ERRO CHAVE SKU&amp;PN "),"")</f>
        <v/>
      </c>
      <c r="D2053" s="18" t="str">
        <f>IFERROR(IF(VLOOKUP(G2053&amp;P2053,'Troca PN'!A:G,5,0)&lt;&gt;0,VLOOKUP(P2053,'Troca PN'!C:G,2,0),"  &gt; ERRO CHAVE SKU&amp;PN "),P2053)</f>
        <v>39111650-003</v>
      </c>
      <c r="E2053" s="54">
        <f>IFERROR(ROUNDUP((AC2053/VLOOKUP(P2053,'Huawei BUn - JDI'!B:H,4,0))*VLOOKUP(P2053,'Huawei BUn - JDI'!B:H,7,0),0),
IFERROR(IF(AC2053/VLOOKUP(P2053,'Huawei BUn - JDI'!L:O,3,0)&lt;1,VLOOKUP(P2053,'Huawei BUn - JDI'!L:O,3,0),
IFERROR(IF(AC2053/VLOOKUP(P2053,'Huawei BUn - JDI'!L:O,3,0)&lt;&gt;ROUND(AC2053/VLOOKUP(P2053,'Huawei BUn - JDI'!L:O,3,0),0),ROUNDUP(AC2053/VLOOKUP(P2053,'Huawei BUn - JDI'!L:O,3,0),0),AC2053),AC2053)),AC2053))</f>
        <v>400</v>
      </c>
      <c r="F2053" s="17">
        <f>VLOOKUP(P2053,'Material Unit Price List'!A:D,3,0)</f>
        <v>0.29780000000000001</v>
      </c>
      <c r="G2053" s="1" t="str">
        <f>TRIM(MID(N2053,(FIND("]",N2053)+1),
(FIND("#",N2053)-1)-(FIND("]",N2053))))</f>
        <v>VFF-3</v>
      </c>
      <c r="H2053" s="16" t="str">
        <f>IFERROR(VLOOKUP(P2053,'Huawei BUn - JDI'!B:H,1,0)&amp;" - has convertion, divide for - "&amp;VLOOKUP(P2053,'Huawei BUn - JDI'!B:H,4,0),
IFERROR(VLOOKUP(P2053,'Huawei BUn - JDI'!L:O,1,0)&amp;"- has MOQ of - "&amp;VLOOKUP(P2053,'Huawei BUn - JDI'!L:O,3,0)," Sem Conversão"))</f>
        <v xml:space="preserve"> Sem Conversão</v>
      </c>
      <c r="J2053" s="2" t="s">
        <v>4</v>
      </c>
      <c r="K2053" s="1" t="b">
        <v>1</v>
      </c>
      <c r="L2053" s="1" t="s">
        <v>8319</v>
      </c>
      <c r="M2053" s="1" t="s">
        <v>10512</v>
      </c>
      <c r="N2053" s="1" t="s">
        <v>7670</v>
      </c>
      <c r="O2053" s="1" t="s">
        <v>7544</v>
      </c>
      <c r="P2053" s="1" t="s">
        <v>5679</v>
      </c>
      <c r="Q2053" s="1" t="s">
        <v>5676</v>
      </c>
      <c r="R2053" s="1" t="s">
        <v>7545</v>
      </c>
      <c r="S2053" s="1" t="s">
        <v>7</v>
      </c>
      <c r="T2053" s="1" t="s">
        <v>7655</v>
      </c>
      <c r="U2053" s="1" t="s">
        <v>1</v>
      </c>
      <c r="V2053" s="1">
        <v>1</v>
      </c>
      <c r="W2053" s="1">
        <v>47</v>
      </c>
      <c r="X2053" s="1" t="s">
        <v>5</v>
      </c>
      <c r="Y2053" s="162">
        <v>45326</v>
      </c>
      <c r="Z2053" s="162">
        <v>45262</v>
      </c>
      <c r="AA2053" s="162">
        <v>45323</v>
      </c>
      <c r="AB2053" s="162">
        <v>45323</v>
      </c>
      <c r="AC2053" s="1">
        <v>400</v>
      </c>
    </row>
    <row r="2054" spans="1:30" hidden="1">
      <c r="A2054" s="15" t="str">
        <f t="shared" ca="1" si="45"/>
        <v>Future PO</v>
      </c>
      <c r="B2054" s="40" t="str">
        <f ca="1">IFERROR(IF(FIND("TAMURA",UPPER(Q2054))&lt;&gt;0,"LOCAL PO &gt; 'TAMURA' ","ERRO Regra Tamura"),
IFERROR(IF(LOWER(S2054)="national","Local PO",
IF(YEAR(Z2054)&amp;TEXT(WEEKNUM(Z2054),"00")&lt;=YEAR(TODAY())&amp;TEXT(WEEKNUM(TODAY())  +1,"00"),"PO &gt; Ok",   "Future PO")),""))</f>
        <v>Future PO</v>
      </c>
      <c r="C2054" s="18" t="str">
        <f>IFERROR(IF(VLOOKUP(G2054&amp;P2054,'Troca PN'!A:G,5,0)&lt;&gt;0,"TEVE Troca de PN","  &gt; ERRO CHAVE SKU&amp;PN "),"")</f>
        <v/>
      </c>
      <c r="D2054" s="18" t="str">
        <f>IFERROR(IF(VLOOKUP(G2054&amp;P2054,'Troca PN'!A:G,5,0)&lt;&gt;0,VLOOKUP(P2054,'Troca PN'!C:G,2,0),"  &gt; ERRO CHAVE SKU&amp;PN "),P2054)</f>
        <v>39111650-003</v>
      </c>
      <c r="E2054" s="54">
        <f>IFERROR(ROUNDUP((AC2054/VLOOKUP(P2054,'Huawei BUn - JDI'!B:H,4,0))*VLOOKUP(P2054,'Huawei BUn - JDI'!B:H,7,0),0),
IFERROR(IF(AC2054/VLOOKUP(P2054,'Huawei BUn - JDI'!L:O,3,0)&lt;1,VLOOKUP(P2054,'Huawei BUn - JDI'!L:O,3,0),
IFERROR(IF(AC2054/VLOOKUP(P2054,'Huawei BUn - JDI'!L:O,3,0)&lt;&gt;ROUND(AC2054/VLOOKUP(P2054,'Huawei BUn - JDI'!L:O,3,0),0),ROUNDUP(AC2054/VLOOKUP(P2054,'Huawei BUn - JDI'!L:O,3,0),0),AC2054),AC2054)),AC2054))</f>
        <v>100</v>
      </c>
      <c r="F2054" s="17">
        <f>VLOOKUP(P2054,'Material Unit Price List'!A:D,3,0)</f>
        <v>0.29780000000000001</v>
      </c>
      <c r="G2054" s="1" t="str">
        <f>TRIM(MID(N2054,(FIND("]",N2054)+1),
(FIND("#",N2054)-1)-(FIND("]",N2054))))</f>
        <v>VFF-3</v>
      </c>
      <c r="H2054" s="16" t="str">
        <f>IFERROR(VLOOKUP(P2054,'Huawei BUn - JDI'!B:H,1,0)&amp;" - has convertion, divide for - "&amp;VLOOKUP(P2054,'Huawei BUn - JDI'!B:H,4,0),
IFERROR(VLOOKUP(P2054,'Huawei BUn - JDI'!L:O,1,0)&amp;"- has MOQ of - "&amp;VLOOKUP(P2054,'Huawei BUn - JDI'!L:O,3,0)," Sem Conversão"))</f>
        <v xml:space="preserve"> Sem Conversão</v>
      </c>
      <c r="J2054" s="2" t="s">
        <v>4</v>
      </c>
      <c r="K2054" s="1" t="b">
        <v>1</v>
      </c>
      <c r="L2054" s="1" t="s">
        <v>8319</v>
      </c>
      <c r="M2054" s="1" t="s">
        <v>10513</v>
      </c>
      <c r="N2054" s="1" t="s">
        <v>7670</v>
      </c>
      <c r="O2054" s="1" t="s">
        <v>7544</v>
      </c>
      <c r="P2054" s="1" t="s">
        <v>5679</v>
      </c>
      <c r="Q2054" s="1" t="s">
        <v>5676</v>
      </c>
      <c r="R2054" s="1" t="s">
        <v>7545</v>
      </c>
      <c r="S2054" s="1" t="s">
        <v>7</v>
      </c>
      <c r="T2054" s="1" t="s">
        <v>7655</v>
      </c>
      <c r="U2054" s="1" t="s">
        <v>1</v>
      </c>
      <c r="V2054" s="1">
        <v>1</v>
      </c>
      <c r="W2054" s="1">
        <v>47</v>
      </c>
      <c r="X2054" s="1" t="s">
        <v>5</v>
      </c>
      <c r="Y2054" s="162">
        <v>45327</v>
      </c>
      <c r="Z2054" s="162">
        <v>45262</v>
      </c>
      <c r="AA2054" s="162">
        <v>45323</v>
      </c>
      <c r="AB2054" s="162">
        <v>45323</v>
      </c>
      <c r="AC2054" s="1">
        <v>100</v>
      </c>
    </row>
    <row r="2055" spans="1:30" hidden="1">
      <c r="A2055" s="15" t="str">
        <f t="shared" ca="1" si="45"/>
        <v>Future PO</v>
      </c>
      <c r="B2055" s="40" t="str">
        <f ca="1">IFERROR(IF(FIND("TAMURA",UPPER(Q2055))&lt;&gt;0,"LOCAL PO &gt; 'TAMURA' ","ERRO Regra Tamura"),
IFERROR(IF(LOWER(S2055)="national","Local PO",
IF(YEAR(Z2055)&amp;TEXT(WEEKNUM(Z2055),"00")&lt;=YEAR(TODAY())&amp;TEXT(WEEKNUM(TODAY())  +1,"00"),"PO &gt; Ok",   "Future PO")),""))</f>
        <v>Future PO</v>
      </c>
      <c r="C2055" s="18" t="str">
        <f>IFERROR(IF(VLOOKUP(G2055&amp;P2055,'Troca PN'!A:G,5,0)&lt;&gt;0,"TEVE Troca de PN","  &gt; ERRO CHAVE SKU&amp;PN "),"")</f>
        <v/>
      </c>
      <c r="D2055" s="18" t="str">
        <f>IFERROR(IF(VLOOKUP(G2055&amp;P2055,'Troca PN'!A:G,5,0)&lt;&gt;0,VLOOKUP(P2055,'Troca PN'!C:G,2,0),"  &gt; ERRO CHAVE SKU&amp;PN "),P2055)</f>
        <v>39111650-003</v>
      </c>
      <c r="E2055" s="54">
        <f>IFERROR(ROUNDUP((AC2055/VLOOKUP(P2055,'Huawei BUn - JDI'!B:H,4,0))*VLOOKUP(P2055,'Huawei BUn - JDI'!B:H,7,0),0),
IFERROR(IF(AC2055/VLOOKUP(P2055,'Huawei BUn - JDI'!L:O,3,0)&lt;1,VLOOKUP(P2055,'Huawei BUn - JDI'!L:O,3,0),
IFERROR(IF(AC2055/VLOOKUP(P2055,'Huawei BUn - JDI'!L:O,3,0)&lt;&gt;ROUND(AC2055/VLOOKUP(P2055,'Huawei BUn - JDI'!L:O,3,0),0),ROUNDUP(AC2055/VLOOKUP(P2055,'Huawei BUn - JDI'!L:O,3,0),0),AC2055),AC2055)),AC2055))</f>
        <v>200</v>
      </c>
      <c r="F2055" s="17">
        <f>VLOOKUP(P2055,'Material Unit Price List'!A:D,3,0)</f>
        <v>0.29780000000000001</v>
      </c>
      <c r="G2055" s="1" t="str">
        <f>TRIM(MID(N2055,(FIND("]",N2055)+1),
(FIND("#",N2055)-1)-(FIND("]",N2055))))</f>
        <v>BSJ-4</v>
      </c>
      <c r="H2055" s="16" t="str">
        <f>IFERROR(VLOOKUP(P2055,'Huawei BUn - JDI'!B:H,1,0)&amp;" - has convertion, divide for - "&amp;VLOOKUP(P2055,'Huawei BUn - JDI'!B:H,4,0),
IFERROR(VLOOKUP(P2055,'Huawei BUn - JDI'!L:O,1,0)&amp;"- has MOQ of - "&amp;VLOOKUP(P2055,'Huawei BUn - JDI'!L:O,3,0)," Sem Conversão"))</f>
        <v xml:space="preserve"> Sem Conversão</v>
      </c>
      <c r="J2055" s="2" t="s">
        <v>4</v>
      </c>
      <c r="K2055" s="1" t="b">
        <v>1</v>
      </c>
      <c r="L2055" s="1" t="s">
        <v>8319</v>
      </c>
      <c r="M2055" s="1" t="s">
        <v>10514</v>
      </c>
      <c r="N2055" s="1" t="s">
        <v>7658</v>
      </c>
      <c r="O2055" s="1" t="s">
        <v>7544</v>
      </c>
      <c r="P2055" s="1" t="s">
        <v>5679</v>
      </c>
      <c r="Q2055" s="1" t="s">
        <v>5676</v>
      </c>
      <c r="R2055" s="1" t="s">
        <v>7545</v>
      </c>
      <c r="S2055" s="1" t="s">
        <v>7</v>
      </c>
      <c r="T2055" s="1" t="s">
        <v>7655</v>
      </c>
      <c r="U2055" s="1" t="s">
        <v>1</v>
      </c>
      <c r="V2055" s="1">
        <v>1</v>
      </c>
      <c r="W2055" s="1">
        <v>47</v>
      </c>
      <c r="X2055" s="1" t="s">
        <v>5</v>
      </c>
      <c r="Y2055" s="162">
        <v>45332</v>
      </c>
      <c r="Z2055" s="162">
        <v>45262</v>
      </c>
      <c r="AA2055" s="162">
        <v>45323</v>
      </c>
      <c r="AB2055" s="162">
        <v>45323</v>
      </c>
      <c r="AC2055" s="1">
        <v>200</v>
      </c>
    </row>
    <row r="2056" spans="1:30" hidden="1">
      <c r="A2056" s="15" t="str">
        <f t="shared" ca="1" si="45"/>
        <v>Future PO</v>
      </c>
      <c r="B2056" s="40" t="str">
        <f ca="1">IFERROR(IF(FIND("TAMURA",UPPER(Q2056))&lt;&gt;0,"LOCAL PO &gt; 'TAMURA' ","ERRO Regra Tamura"),
IFERROR(IF(LOWER(S2056)="national","Local PO",
IF(YEAR(Z2056)&amp;TEXT(WEEKNUM(Z2056),"00")&lt;=YEAR(TODAY())&amp;TEXT(WEEKNUM(TODAY())  +1,"00"),"PO &gt; Ok",   "Future PO")),""))</f>
        <v>Future PO</v>
      </c>
      <c r="C2056" s="18" t="str">
        <f>IFERROR(IF(VLOOKUP(G2056&amp;P2056,'Troca PN'!A:G,5,0)&lt;&gt;0,"TEVE Troca de PN","  &gt; ERRO CHAVE SKU&amp;PN "),"")</f>
        <v/>
      </c>
      <c r="D2056" s="18" t="str">
        <f>IFERROR(IF(VLOOKUP(G2056&amp;P2056,'Troca PN'!A:G,5,0)&lt;&gt;0,VLOOKUP(P2056,'Troca PN'!C:G,2,0),"  &gt; ERRO CHAVE SKU&amp;PN "),P2056)</f>
        <v>39111650-003</v>
      </c>
      <c r="E2056" s="54">
        <f>IFERROR(ROUNDUP((AC2056/VLOOKUP(P2056,'Huawei BUn - JDI'!B:H,4,0))*VLOOKUP(P2056,'Huawei BUn - JDI'!B:H,7,0),0),
IFERROR(IF(AC2056/VLOOKUP(P2056,'Huawei BUn - JDI'!L:O,3,0)&lt;1,VLOOKUP(P2056,'Huawei BUn - JDI'!L:O,3,0),
IFERROR(IF(AC2056/VLOOKUP(P2056,'Huawei BUn - JDI'!L:O,3,0)&lt;&gt;ROUND(AC2056/VLOOKUP(P2056,'Huawei BUn - JDI'!L:O,3,0),0),ROUNDUP(AC2056/VLOOKUP(P2056,'Huawei BUn - JDI'!L:O,3,0),0),AC2056),AC2056)),AC2056))</f>
        <v>200</v>
      </c>
      <c r="F2056" s="17">
        <f>VLOOKUP(P2056,'Material Unit Price List'!A:D,3,0)</f>
        <v>0.29780000000000001</v>
      </c>
      <c r="G2056" s="1" t="str">
        <f>TRIM(MID(N2056,(FIND("]",N2056)+1),
(FIND("#",N2056)-1)-(FIND("]",N2056))))</f>
        <v>BSJ-4</v>
      </c>
      <c r="H2056" s="16" t="str">
        <f>IFERROR(VLOOKUP(P2056,'Huawei BUn - JDI'!B:H,1,0)&amp;" - has convertion, divide for - "&amp;VLOOKUP(P2056,'Huawei BUn - JDI'!B:H,4,0),
IFERROR(VLOOKUP(P2056,'Huawei BUn - JDI'!L:O,1,0)&amp;"- has MOQ of - "&amp;VLOOKUP(P2056,'Huawei BUn - JDI'!L:O,3,0)," Sem Conversão"))</f>
        <v xml:space="preserve"> Sem Conversão</v>
      </c>
      <c r="J2056" s="2" t="s">
        <v>4</v>
      </c>
      <c r="K2056" s="1" t="b">
        <v>1</v>
      </c>
      <c r="L2056" s="1" t="s">
        <v>8319</v>
      </c>
      <c r="M2056" s="1" t="s">
        <v>10515</v>
      </c>
      <c r="N2056" s="1" t="s">
        <v>7677</v>
      </c>
      <c r="O2056" s="1" t="s">
        <v>7544</v>
      </c>
      <c r="P2056" s="1" t="s">
        <v>5679</v>
      </c>
      <c r="Q2056" s="1" t="s">
        <v>5676</v>
      </c>
      <c r="R2056" s="1" t="s">
        <v>7545</v>
      </c>
      <c r="S2056" s="1" t="s">
        <v>7</v>
      </c>
      <c r="T2056" s="1" t="s">
        <v>7655</v>
      </c>
      <c r="U2056" s="1" t="s">
        <v>1</v>
      </c>
      <c r="V2056" s="1">
        <v>1</v>
      </c>
      <c r="W2056" s="1">
        <v>47</v>
      </c>
      <c r="X2056" s="1" t="s">
        <v>5</v>
      </c>
      <c r="Y2056" s="162">
        <v>45333</v>
      </c>
      <c r="Z2056" s="162">
        <v>45262</v>
      </c>
      <c r="AA2056" s="162">
        <v>45323</v>
      </c>
      <c r="AB2056" s="162">
        <v>45323</v>
      </c>
      <c r="AC2056" s="1">
        <v>200</v>
      </c>
    </row>
    <row r="2057" spans="1:30" hidden="1">
      <c r="A2057" s="15" t="str">
        <f t="shared" ca="1" si="45"/>
        <v>Future PO</v>
      </c>
      <c r="B2057" s="40" t="str">
        <f ca="1">IFERROR(IF(FIND("TAMURA",UPPER(Q2057))&lt;&gt;0,"LOCAL PO &gt; 'TAMURA' ","ERRO Regra Tamura"),
IFERROR(IF(LOWER(S2057)="national","Local PO",
IF(YEAR(Z2057)&amp;TEXT(WEEKNUM(Z2057),"00")&lt;=YEAR(TODAY())&amp;TEXT(WEEKNUM(TODAY())  +1,"00"),"PO &gt; Ok",   "Future PO")),""))</f>
        <v>Future PO</v>
      </c>
      <c r="C2057" s="18" t="str">
        <f>IFERROR(IF(VLOOKUP(G2057&amp;P2057,'Troca PN'!A:G,5,0)&lt;&gt;0,"TEVE Troca de PN","  &gt; ERRO CHAVE SKU&amp;PN "),"")</f>
        <v/>
      </c>
      <c r="D2057" s="18" t="str">
        <f>IFERROR(IF(VLOOKUP(G2057&amp;P2057,'Troca PN'!A:G,5,0)&lt;&gt;0,VLOOKUP(P2057,'Troca PN'!C:G,2,0),"  &gt; ERRO CHAVE SKU&amp;PN "),P2057)</f>
        <v>39111650-003</v>
      </c>
      <c r="E2057" s="54">
        <f>IFERROR(ROUNDUP((AC2057/VLOOKUP(P2057,'Huawei BUn - JDI'!B:H,4,0))*VLOOKUP(P2057,'Huawei BUn - JDI'!B:H,7,0),0),
IFERROR(IF(AC2057/VLOOKUP(P2057,'Huawei BUn - JDI'!L:O,3,0)&lt;1,VLOOKUP(P2057,'Huawei BUn - JDI'!L:O,3,0),
IFERROR(IF(AC2057/VLOOKUP(P2057,'Huawei BUn - JDI'!L:O,3,0)&lt;&gt;ROUND(AC2057/VLOOKUP(P2057,'Huawei BUn - JDI'!L:O,3,0),0),ROUNDUP(AC2057/VLOOKUP(P2057,'Huawei BUn - JDI'!L:O,3,0),0),AC2057),AC2057)),AC2057))</f>
        <v>19</v>
      </c>
      <c r="F2057" s="17">
        <f>VLOOKUP(P2057,'Material Unit Price List'!A:D,3,0)</f>
        <v>0.29780000000000001</v>
      </c>
      <c r="G2057" s="1" t="str">
        <f>TRIM(MID(N2057,(FIND("]",N2057)+1),
(FIND("#",N2057)-1)-(FIND("]",N2057))))</f>
        <v>VFF-3</v>
      </c>
      <c r="H2057" s="16" t="str">
        <f>IFERROR(VLOOKUP(P2057,'Huawei BUn - JDI'!B:H,1,0)&amp;" - has convertion, divide for - "&amp;VLOOKUP(P2057,'Huawei BUn - JDI'!B:H,4,0),
IFERROR(VLOOKUP(P2057,'Huawei BUn - JDI'!L:O,1,0)&amp;"- has MOQ of - "&amp;VLOOKUP(P2057,'Huawei BUn - JDI'!L:O,3,0)," Sem Conversão"))</f>
        <v xml:space="preserve"> Sem Conversão</v>
      </c>
      <c r="J2057" s="2" t="s">
        <v>4</v>
      </c>
      <c r="K2057" s="1" t="b">
        <v>1</v>
      </c>
      <c r="L2057" s="1" t="s">
        <v>8319</v>
      </c>
      <c r="M2057" s="1" t="s">
        <v>10516</v>
      </c>
      <c r="N2057" s="1" t="s">
        <v>7656</v>
      </c>
      <c r="O2057" s="1" t="s">
        <v>7544</v>
      </c>
      <c r="P2057" s="1" t="s">
        <v>5679</v>
      </c>
      <c r="Q2057" s="1" t="s">
        <v>5676</v>
      </c>
      <c r="R2057" s="1" t="s">
        <v>7545</v>
      </c>
      <c r="S2057" s="1" t="s">
        <v>7</v>
      </c>
      <c r="T2057" s="1" t="s">
        <v>7655</v>
      </c>
      <c r="U2057" s="1" t="s">
        <v>1</v>
      </c>
      <c r="V2057" s="1">
        <v>1</v>
      </c>
      <c r="W2057" s="1">
        <v>47</v>
      </c>
      <c r="X2057" s="1" t="s">
        <v>5</v>
      </c>
      <c r="Y2057" s="162">
        <v>45324</v>
      </c>
      <c r="Z2057" s="162">
        <v>45262</v>
      </c>
      <c r="AA2057" s="162">
        <v>45323</v>
      </c>
      <c r="AB2057" s="162">
        <v>45323</v>
      </c>
      <c r="AC2057" s="1">
        <v>19</v>
      </c>
    </row>
    <row r="2058" spans="1:30">
      <c r="A2058" s="15" t="str">
        <f t="shared" ca="1" si="45"/>
        <v>PO &gt; Ok</v>
      </c>
      <c r="B2058" s="40" t="str">
        <f ca="1">IFERROR(IF(FIND("TAMURA",UPPER(Q2058))&lt;&gt;0,"LOCAL PO &gt; 'TAMURA' ","ERRO Regra Tamura"),
IFERROR(IF(LOWER(S2058)="national","Local PO",
IF(YEAR(Z2058)&amp;TEXT(WEEKNUM(Z2058),"00")&lt;=YEAR(TODAY())&amp;TEXT(WEEKNUM(TODAY())  +1,"00"),"PO &gt; Ok",   "Future PO")),""))</f>
        <v>PO &gt; Ok</v>
      </c>
      <c r="C2058" s="18" t="str">
        <f>IFERROR(IF(VLOOKUP(G2058&amp;P2058,'Troca PN'!A:G,5,0)&lt;&gt;0,"TEVE Troca de PN","  &gt; ERRO CHAVE SKU&amp;PN "),"")</f>
        <v/>
      </c>
      <c r="D2058" s="18" t="str">
        <f>IFERROR(IF(VLOOKUP(G2058&amp;P2058,'Troca PN'!A:G,5,0)&lt;&gt;0,VLOOKUP(P2058,'Troca PN'!C:G,2,0),"  &gt; ERRO CHAVE SKU&amp;PN "),P2058)</f>
        <v>39130168</v>
      </c>
      <c r="E2058" s="54">
        <f>IFERROR(ROUNDUP((AC2058/VLOOKUP(P2058,'Huawei BUn - JDI'!B:H,4,0))*VLOOKUP(P2058,'Huawei BUn - JDI'!B:H,7,0),0),
IFERROR(IF(AC2058/VLOOKUP(P2058,'Huawei BUn - JDI'!L:O,3,0)&lt;1,VLOOKUP(P2058,'Huawei BUn - JDI'!L:O,3,0),
IFERROR(IF(AC2058/VLOOKUP(P2058,'Huawei BUn - JDI'!L:O,3,0)&lt;&gt;ROUND(AC2058/VLOOKUP(P2058,'Huawei BUn - JDI'!L:O,3,0),0),ROUNDUP(AC2058/VLOOKUP(P2058,'Huawei BUn - JDI'!L:O,3,0),0),AC2058),AC2058)),AC2058))</f>
        <v>300</v>
      </c>
      <c r="F2058" s="17">
        <f>VLOOKUP(P2058,'Material Unit Price List'!A:D,3,0)</f>
        <v>0.66539999999999999</v>
      </c>
      <c r="G2058" s="1" t="str">
        <f>TRIM(MID(N2058,(FIND("]",N2058)+1),
(FIND("#",N2058)-1)-(FIND("]",N2058))))</f>
        <v>737-4</v>
      </c>
      <c r="H2058" s="16" t="str">
        <f>IFERROR(VLOOKUP(P2058,'Huawei BUn - JDI'!B:H,1,0)&amp;" - has convertion, divide for - "&amp;VLOOKUP(P2058,'Huawei BUn - JDI'!B:H,4,0),
IFERROR(VLOOKUP(P2058,'Huawei BUn - JDI'!L:O,1,0)&amp;"- has MOQ of - "&amp;VLOOKUP(P2058,'Huawei BUn - JDI'!L:O,3,0)," Sem Conversão"))</f>
        <v xml:space="preserve"> Sem Conversão</v>
      </c>
      <c r="J2058" s="2" t="s">
        <v>4</v>
      </c>
      <c r="K2058" s="1" t="b">
        <v>0</v>
      </c>
      <c r="L2058" s="1" t="s">
        <v>8320</v>
      </c>
      <c r="M2058" s="1" t="s">
        <v>10517</v>
      </c>
      <c r="N2058" s="1" t="s">
        <v>8389</v>
      </c>
      <c r="O2058" s="1" t="s">
        <v>7544</v>
      </c>
      <c r="P2058" s="1" t="s">
        <v>5686</v>
      </c>
      <c r="Q2058" s="1" t="s">
        <v>5687</v>
      </c>
      <c r="R2058" s="1" t="s">
        <v>7545</v>
      </c>
      <c r="S2058" s="1" t="s">
        <v>7</v>
      </c>
      <c r="T2058" s="1" t="s">
        <v>7655</v>
      </c>
      <c r="U2058" s="1" t="s">
        <v>1</v>
      </c>
      <c r="V2058" s="1">
        <v>1</v>
      </c>
      <c r="W2058" s="1">
        <v>47</v>
      </c>
      <c r="X2058" s="1" t="s">
        <v>5</v>
      </c>
      <c r="Y2058" s="162">
        <v>45300</v>
      </c>
      <c r="Z2058" s="162">
        <v>45217</v>
      </c>
      <c r="AA2058" s="162">
        <v>45278</v>
      </c>
      <c r="AB2058" s="162">
        <v>45284</v>
      </c>
      <c r="AC2058" s="1">
        <v>300</v>
      </c>
      <c r="AD2058" s="1" t="s">
        <v>10769</v>
      </c>
    </row>
    <row r="2059" spans="1:30" hidden="1">
      <c r="A2059" s="15" t="str">
        <f t="shared" ca="1" si="45"/>
        <v>Future PO</v>
      </c>
      <c r="B2059" s="40" t="str">
        <f ca="1">IFERROR(IF(FIND("TAMURA",UPPER(Q2059))&lt;&gt;0,"LOCAL PO &gt; 'TAMURA' ","ERRO Regra Tamura"),
IFERROR(IF(LOWER(S2059)="national","Local PO",
IF(YEAR(Z2059)&amp;TEXT(WEEKNUM(Z2059),"00")&lt;=YEAR(TODAY())&amp;TEXT(WEEKNUM(TODAY())  +1,"00"),"PO &gt; Ok",   "Future PO")),""))</f>
        <v>Future PO</v>
      </c>
      <c r="C2059" s="18" t="str">
        <f>IFERROR(IF(VLOOKUP(G2059&amp;P2059,'Troca PN'!A:G,5,0)&lt;&gt;0,"TEVE Troca de PN","  &gt; ERRO CHAVE SKU&amp;PN "),"")</f>
        <v/>
      </c>
      <c r="D2059" s="18" t="str">
        <f>IFERROR(IF(VLOOKUP(G2059&amp;P2059,'Troca PN'!A:G,5,0)&lt;&gt;0,VLOOKUP(P2059,'Troca PN'!C:G,2,0),"  &gt; ERRO CHAVE SKU&amp;PN "),P2059)</f>
        <v>39130168</v>
      </c>
      <c r="E2059" s="54">
        <f>IFERROR(ROUNDUP((AC2059/VLOOKUP(P2059,'Huawei BUn - JDI'!B:H,4,0))*VLOOKUP(P2059,'Huawei BUn - JDI'!B:H,7,0),0),
IFERROR(IF(AC2059/VLOOKUP(P2059,'Huawei BUn - JDI'!L:O,3,0)&lt;1,VLOOKUP(P2059,'Huawei BUn - JDI'!L:O,3,0),
IFERROR(IF(AC2059/VLOOKUP(P2059,'Huawei BUn - JDI'!L:O,3,0)&lt;&gt;ROUND(AC2059/VLOOKUP(P2059,'Huawei BUn - JDI'!L:O,3,0),0),ROUNDUP(AC2059/VLOOKUP(P2059,'Huawei BUn - JDI'!L:O,3,0),0),AC2059),AC2059)),AC2059))</f>
        <v>249</v>
      </c>
      <c r="F2059" s="17">
        <f>VLOOKUP(P2059,'Material Unit Price List'!A:D,3,0)</f>
        <v>0.66539999999999999</v>
      </c>
      <c r="G2059" s="1" t="str">
        <f>TRIM(MID(N2059,(FIND("]",N2059)+1),
(FIND("#",N2059)-1)-(FIND("]",N2059))))</f>
        <v>737-4</v>
      </c>
      <c r="H2059" s="16" t="str">
        <f>IFERROR(VLOOKUP(P2059,'Huawei BUn - JDI'!B:H,1,0)&amp;" - has convertion, divide for - "&amp;VLOOKUP(P2059,'Huawei BUn - JDI'!B:H,4,0),
IFERROR(VLOOKUP(P2059,'Huawei BUn - JDI'!L:O,1,0)&amp;"- has MOQ of - "&amp;VLOOKUP(P2059,'Huawei BUn - JDI'!L:O,3,0)," Sem Conversão"))</f>
        <v xml:space="preserve"> Sem Conversão</v>
      </c>
      <c r="J2059" s="2" t="s">
        <v>4</v>
      </c>
      <c r="K2059" s="1" t="b">
        <v>1</v>
      </c>
      <c r="L2059" s="1" t="s">
        <v>8320</v>
      </c>
      <c r="M2059" s="1" t="s">
        <v>10518</v>
      </c>
      <c r="N2059" s="1" t="s">
        <v>8391</v>
      </c>
      <c r="O2059" s="1" t="s">
        <v>7544</v>
      </c>
      <c r="P2059" s="1" t="s">
        <v>5686</v>
      </c>
      <c r="Q2059" s="1" t="s">
        <v>5687</v>
      </c>
      <c r="R2059" s="1" t="s">
        <v>7545</v>
      </c>
      <c r="S2059" s="1" t="s">
        <v>7</v>
      </c>
      <c r="T2059" s="1" t="s">
        <v>7655</v>
      </c>
      <c r="U2059" s="1" t="s">
        <v>1</v>
      </c>
      <c r="V2059" s="1">
        <v>1</v>
      </c>
      <c r="W2059" s="1">
        <v>47</v>
      </c>
      <c r="X2059" s="1" t="s">
        <v>5</v>
      </c>
      <c r="Y2059" s="162">
        <v>45330</v>
      </c>
      <c r="Z2059" s="162">
        <v>45248</v>
      </c>
      <c r="AA2059" s="162">
        <v>45309</v>
      </c>
      <c r="AB2059" s="162">
        <v>45309</v>
      </c>
      <c r="AC2059" s="1">
        <v>249</v>
      </c>
    </row>
    <row r="2060" spans="1:30">
      <c r="A2060" s="15" t="str">
        <f t="shared" ref="A2060:A2123" ca="1" si="46">IFERROR(IF(FIND("TAMURA",UPPER(Q2060))&lt;&gt;0,"LOCAL PO &gt; 'TAMURA' ","ERRO Regra Tamura"),
IF(LOWER(S2060)="national","Local PO",
IF(YEAR(Z2060)&amp;TEXT(WEEKNUM(Z2060),"00")&lt;=YEAR(TODAY())&amp;TEXT(WEEKNUM(TODAY())  +1,"00"),"PO &gt; Ok",   "Future PO")))</f>
        <v>PO &gt; Ok</v>
      </c>
      <c r="B2060" s="40" t="str">
        <f ca="1">IFERROR(IF(FIND("TAMURA",UPPER(Q2060))&lt;&gt;0,"LOCAL PO &gt; 'TAMURA' ","ERRO Regra Tamura"),
IFERROR(IF(LOWER(S2060)="national","Local PO",
IF(YEAR(Z2060)&amp;TEXT(WEEKNUM(Z2060),"00")&lt;=YEAR(TODAY())&amp;TEXT(WEEKNUM(TODAY())  +1,"00"),"PO &gt; Ok",   "Future PO")),""))</f>
        <v>PO &gt; Ok</v>
      </c>
      <c r="C2060" s="18" t="str">
        <f>IFERROR(IF(VLOOKUP(G2060&amp;P2060,'Troca PN'!A:G,5,0)&lt;&gt;0,"TEVE Troca de PN","  &gt; ERRO CHAVE SKU&amp;PN "),"")</f>
        <v/>
      </c>
      <c r="D2060" s="18" t="str">
        <f>IFERROR(IF(VLOOKUP(G2060&amp;P2060,'Troca PN'!A:G,5,0)&lt;&gt;0,VLOOKUP(P2060,'Troca PN'!C:G,2,0),"  &gt; ERRO CHAVE SKU&amp;PN "),P2060)</f>
        <v>39130176-004</v>
      </c>
      <c r="E2060" s="54">
        <f>IFERROR(ROUNDUP((AC2060/VLOOKUP(P2060,'Huawei BUn - JDI'!B:H,4,0))*VLOOKUP(P2060,'Huawei BUn - JDI'!B:H,7,0),0),
IFERROR(IF(AC2060/VLOOKUP(P2060,'Huawei BUn - JDI'!L:O,3,0)&lt;1,VLOOKUP(P2060,'Huawei BUn - JDI'!L:O,3,0),
IFERROR(IF(AC2060/VLOOKUP(P2060,'Huawei BUn - JDI'!L:O,3,0)&lt;&gt;ROUND(AC2060/VLOOKUP(P2060,'Huawei BUn - JDI'!L:O,3,0),0),ROUNDUP(AC2060/VLOOKUP(P2060,'Huawei BUn - JDI'!L:O,3,0),0),AC2060),AC2060)),AC2060))</f>
        <v>200</v>
      </c>
      <c r="F2060" s="17">
        <f>VLOOKUP(P2060,'Material Unit Price List'!A:D,3,0)</f>
        <v>0.4365</v>
      </c>
      <c r="G2060" s="1" t="str">
        <f>TRIM(MID(N2060,(FIND("]",N2060)+1),
(FIND("#",N2060)-1)-(FIND("]",N2060))))</f>
        <v>BYF-2</v>
      </c>
      <c r="H2060" s="16" t="str">
        <f>IFERROR(VLOOKUP(P2060,'Huawei BUn - JDI'!B:H,1,0)&amp;" - has convertion, divide for - "&amp;VLOOKUP(P2060,'Huawei BUn - JDI'!B:H,4,0),
IFERROR(VLOOKUP(P2060,'Huawei BUn - JDI'!L:O,1,0)&amp;"- has MOQ of - "&amp;VLOOKUP(P2060,'Huawei BUn - JDI'!L:O,3,0)," Sem Conversão"))</f>
        <v xml:space="preserve"> Sem Conversão</v>
      </c>
      <c r="J2060" s="2" t="s">
        <v>4</v>
      </c>
      <c r="K2060" s="1" t="b">
        <v>0</v>
      </c>
      <c r="L2060" s="1" t="s">
        <v>8321</v>
      </c>
      <c r="M2060" s="1" t="s">
        <v>10519</v>
      </c>
      <c r="N2060" s="1" t="s">
        <v>9244</v>
      </c>
      <c r="O2060" s="1" t="s">
        <v>7544</v>
      </c>
      <c r="P2060" s="1" t="s">
        <v>5693</v>
      </c>
      <c r="Q2060" s="1" t="s">
        <v>5690</v>
      </c>
      <c r="R2060" s="1" t="s">
        <v>7545</v>
      </c>
      <c r="S2060" s="1" t="s">
        <v>7</v>
      </c>
      <c r="T2060" s="1" t="s">
        <v>7655</v>
      </c>
      <c r="U2060" s="1" t="s">
        <v>1</v>
      </c>
      <c r="V2060" s="1">
        <v>1</v>
      </c>
      <c r="W2060" s="1">
        <v>47</v>
      </c>
      <c r="X2060" s="1" t="s">
        <v>5</v>
      </c>
      <c r="Y2060" s="162">
        <v>45298</v>
      </c>
      <c r="Z2060" s="162">
        <v>45217</v>
      </c>
      <c r="AA2060" s="162">
        <v>45278</v>
      </c>
      <c r="AB2060" s="162">
        <v>45284</v>
      </c>
      <c r="AC2060" s="1">
        <v>200</v>
      </c>
      <c r="AD2060" s="1" t="s">
        <v>10769</v>
      </c>
    </row>
    <row r="2061" spans="1:30">
      <c r="A2061" s="15" t="str">
        <f t="shared" ca="1" si="46"/>
        <v>PO &gt; Ok</v>
      </c>
      <c r="B2061" s="40" t="str">
        <f ca="1">IFERROR(IF(FIND("TAMURA",UPPER(Q2061))&lt;&gt;0,"LOCAL PO &gt; 'TAMURA' ","ERRO Regra Tamura"),
IFERROR(IF(LOWER(S2061)="national","Local PO",
IF(YEAR(Z2061)&amp;TEXT(WEEKNUM(Z2061),"00")&lt;=YEAR(TODAY())&amp;TEXT(WEEKNUM(TODAY())  +1,"00"),"PO &gt; Ok",   "Future PO")),""))</f>
        <v>PO &gt; Ok</v>
      </c>
      <c r="C2061" s="18" t="str">
        <f>IFERROR(IF(VLOOKUP(G2061&amp;P2061,'Troca PN'!A:G,5,0)&lt;&gt;0,"TEVE Troca de PN","  &gt; ERRO CHAVE SKU&amp;PN "),"")</f>
        <v/>
      </c>
      <c r="D2061" s="18" t="str">
        <f>IFERROR(IF(VLOOKUP(G2061&amp;P2061,'Troca PN'!A:G,5,0)&lt;&gt;0,VLOOKUP(P2061,'Troca PN'!C:G,2,0),"  &gt; ERRO CHAVE SKU&amp;PN "),P2061)</f>
        <v>39130176-004</v>
      </c>
      <c r="E2061" s="54">
        <f>IFERROR(ROUNDUP((AC2061/VLOOKUP(P2061,'Huawei BUn - JDI'!B:H,4,0))*VLOOKUP(P2061,'Huawei BUn - JDI'!B:H,7,0),0),
IFERROR(IF(AC2061/VLOOKUP(P2061,'Huawei BUn - JDI'!L:O,3,0)&lt;1,VLOOKUP(P2061,'Huawei BUn - JDI'!L:O,3,0),
IFERROR(IF(AC2061/VLOOKUP(P2061,'Huawei BUn - JDI'!L:O,3,0)&lt;&gt;ROUND(AC2061/VLOOKUP(P2061,'Huawei BUn - JDI'!L:O,3,0),0),ROUNDUP(AC2061/VLOOKUP(P2061,'Huawei BUn - JDI'!L:O,3,0),0),AC2061),AC2061)),AC2061))</f>
        <v>100</v>
      </c>
      <c r="F2061" s="17">
        <f>VLOOKUP(P2061,'Material Unit Price List'!A:D,3,0)</f>
        <v>0.4365</v>
      </c>
      <c r="G2061" s="1" t="str">
        <f>TRIM(MID(N2061,(FIND("]",N2061)+1),
(FIND("#",N2061)-1)-(FIND("]",N2061))))</f>
        <v>BYF-2</v>
      </c>
      <c r="H2061" s="16" t="str">
        <f>IFERROR(VLOOKUP(P2061,'Huawei BUn - JDI'!B:H,1,0)&amp;" - has convertion, divide for - "&amp;VLOOKUP(P2061,'Huawei BUn - JDI'!B:H,4,0),
IFERROR(VLOOKUP(P2061,'Huawei BUn - JDI'!L:O,1,0)&amp;"- has MOQ of - "&amp;VLOOKUP(P2061,'Huawei BUn - JDI'!L:O,3,0)," Sem Conversão"))</f>
        <v xml:space="preserve"> Sem Conversão</v>
      </c>
      <c r="J2061" s="2" t="s">
        <v>4</v>
      </c>
      <c r="K2061" s="1" t="b">
        <v>0</v>
      </c>
      <c r="L2061" s="1" t="s">
        <v>8321</v>
      </c>
      <c r="M2061" s="1" t="s">
        <v>10520</v>
      </c>
      <c r="N2061" s="1" t="s">
        <v>8822</v>
      </c>
      <c r="O2061" s="1" t="s">
        <v>7544</v>
      </c>
      <c r="P2061" s="1" t="s">
        <v>5693</v>
      </c>
      <c r="Q2061" s="1" t="s">
        <v>5690</v>
      </c>
      <c r="R2061" s="1" t="s">
        <v>7545</v>
      </c>
      <c r="S2061" s="1" t="s">
        <v>7</v>
      </c>
      <c r="T2061" s="1" t="s">
        <v>7655</v>
      </c>
      <c r="U2061" s="1" t="s">
        <v>1</v>
      </c>
      <c r="V2061" s="1">
        <v>1</v>
      </c>
      <c r="W2061" s="1">
        <v>47</v>
      </c>
      <c r="X2061" s="1" t="s">
        <v>5</v>
      </c>
      <c r="Y2061" s="162">
        <v>45299</v>
      </c>
      <c r="Z2061" s="162">
        <v>45217</v>
      </c>
      <c r="AA2061" s="162">
        <v>45278</v>
      </c>
      <c r="AB2061" s="162">
        <v>45284</v>
      </c>
      <c r="AC2061" s="1">
        <v>100</v>
      </c>
      <c r="AD2061" s="1" t="s">
        <v>10769</v>
      </c>
    </row>
    <row r="2062" spans="1:30">
      <c r="A2062" s="15" t="str">
        <f t="shared" ca="1" si="46"/>
        <v>PO &gt; Ok</v>
      </c>
      <c r="B2062" s="40" t="str">
        <f ca="1">IFERROR(IF(FIND("TAMURA",UPPER(Q2062))&lt;&gt;0,"LOCAL PO &gt; 'TAMURA' ","ERRO Regra Tamura"),
IFERROR(IF(LOWER(S2062)="national","Local PO",
IF(YEAR(Z2062)&amp;TEXT(WEEKNUM(Z2062),"00")&lt;=YEAR(TODAY())&amp;TEXT(WEEKNUM(TODAY())  +1,"00"),"PO &gt; Ok",   "Future PO")),""))</f>
        <v>PO &gt; Ok</v>
      </c>
      <c r="C2062" s="18" t="str">
        <f>IFERROR(IF(VLOOKUP(G2062&amp;P2062,'Troca PN'!A:G,5,0)&lt;&gt;0,"TEVE Troca de PN","  &gt; ERRO CHAVE SKU&amp;PN "),"")</f>
        <v/>
      </c>
      <c r="D2062" s="18" t="str">
        <f>IFERROR(IF(VLOOKUP(G2062&amp;P2062,'Troca PN'!A:G,5,0)&lt;&gt;0,VLOOKUP(P2062,'Troca PN'!C:G,2,0),"  &gt; ERRO CHAVE SKU&amp;PN "),P2062)</f>
        <v>39130176-004</v>
      </c>
      <c r="E2062" s="54">
        <f>IFERROR(ROUNDUP((AC2062/VLOOKUP(P2062,'Huawei BUn - JDI'!B:H,4,0))*VLOOKUP(P2062,'Huawei BUn - JDI'!B:H,7,0),0),
IFERROR(IF(AC2062/VLOOKUP(P2062,'Huawei BUn - JDI'!L:O,3,0)&lt;1,VLOOKUP(P2062,'Huawei BUn - JDI'!L:O,3,0),
IFERROR(IF(AC2062/VLOOKUP(P2062,'Huawei BUn - JDI'!L:O,3,0)&lt;&gt;ROUND(AC2062/VLOOKUP(P2062,'Huawei BUn - JDI'!L:O,3,0),0),ROUNDUP(AC2062/VLOOKUP(P2062,'Huawei BUn - JDI'!L:O,3,0),0),AC2062),AC2062)),AC2062))</f>
        <v>600</v>
      </c>
      <c r="F2062" s="17">
        <f>VLOOKUP(P2062,'Material Unit Price List'!A:D,3,0)</f>
        <v>0.4365</v>
      </c>
      <c r="G2062" s="1" t="str">
        <f>TRIM(MID(N2062,(FIND("]",N2062)+1),
(FIND("#",N2062)-1)-(FIND("]",N2062))))</f>
        <v>737-4</v>
      </c>
      <c r="H2062" s="16" t="str">
        <f>IFERROR(VLOOKUP(P2062,'Huawei BUn - JDI'!B:H,1,0)&amp;" - has convertion, divide for - "&amp;VLOOKUP(P2062,'Huawei BUn - JDI'!B:H,4,0),
IFERROR(VLOOKUP(P2062,'Huawei BUn - JDI'!L:O,1,0)&amp;"- has MOQ of - "&amp;VLOOKUP(P2062,'Huawei BUn - JDI'!L:O,3,0)," Sem Conversão"))</f>
        <v xml:space="preserve"> Sem Conversão</v>
      </c>
      <c r="J2062" s="2" t="s">
        <v>4</v>
      </c>
      <c r="K2062" s="1" t="b">
        <v>0</v>
      </c>
      <c r="L2062" s="1" t="s">
        <v>8321</v>
      </c>
      <c r="M2062" s="1" t="s">
        <v>10521</v>
      </c>
      <c r="N2062" s="1" t="s">
        <v>8389</v>
      </c>
      <c r="O2062" s="1" t="s">
        <v>7544</v>
      </c>
      <c r="P2062" s="1" t="s">
        <v>5693</v>
      </c>
      <c r="Q2062" s="1" t="s">
        <v>5690</v>
      </c>
      <c r="R2062" s="1" t="s">
        <v>7545</v>
      </c>
      <c r="S2062" s="1" t="s">
        <v>7</v>
      </c>
      <c r="T2062" s="1" t="s">
        <v>7655</v>
      </c>
      <c r="U2062" s="1" t="s">
        <v>1</v>
      </c>
      <c r="V2062" s="1">
        <v>1</v>
      </c>
      <c r="W2062" s="1">
        <v>47</v>
      </c>
      <c r="X2062" s="1" t="s">
        <v>5</v>
      </c>
      <c r="Y2062" s="162">
        <v>45300</v>
      </c>
      <c r="Z2062" s="162">
        <v>45217</v>
      </c>
      <c r="AA2062" s="162">
        <v>45278</v>
      </c>
      <c r="AB2062" s="162">
        <v>45284</v>
      </c>
      <c r="AC2062" s="1">
        <v>600</v>
      </c>
      <c r="AD2062" s="1" t="s">
        <v>10769</v>
      </c>
    </row>
    <row r="2063" spans="1:30">
      <c r="A2063" s="15" t="str">
        <f t="shared" ca="1" si="46"/>
        <v>PO &gt; Ok</v>
      </c>
      <c r="B2063" s="40" t="str">
        <f ca="1">IFERROR(IF(FIND("TAMURA",UPPER(Q2063))&lt;&gt;0,"LOCAL PO &gt; 'TAMURA' ","ERRO Regra Tamura"),
IFERROR(IF(LOWER(S2063)="national","Local PO",
IF(YEAR(Z2063)&amp;TEXT(WEEKNUM(Z2063),"00")&lt;=YEAR(TODAY())&amp;TEXT(WEEKNUM(TODAY())  +1,"00"),"PO &gt; Ok",   "Future PO")),""))</f>
        <v>PO &gt; Ok</v>
      </c>
      <c r="C2063" s="18" t="str">
        <f>IFERROR(IF(VLOOKUP(G2063&amp;P2063,'Troca PN'!A:G,5,0)&lt;&gt;0,"TEVE Troca de PN","  &gt; ERRO CHAVE SKU&amp;PN "),"")</f>
        <v/>
      </c>
      <c r="D2063" s="18" t="str">
        <f>IFERROR(IF(VLOOKUP(G2063&amp;P2063,'Troca PN'!A:G,5,0)&lt;&gt;0,VLOOKUP(P2063,'Troca PN'!C:G,2,0),"  &gt; ERRO CHAVE SKU&amp;PN "),P2063)</f>
        <v>39130176-004</v>
      </c>
      <c r="E2063" s="54">
        <f>IFERROR(ROUNDUP((AC2063/VLOOKUP(P2063,'Huawei BUn - JDI'!B:H,4,0))*VLOOKUP(P2063,'Huawei BUn - JDI'!B:H,7,0),0),
IFERROR(IF(AC2063/VLOOKUP(P2063,'Huawei BUn - JDI'!L:O,3,0)&lt;1,VLOOKUP(P2063,'Huawei BUn - JDI'!L:O,3,0),
IFERROR(IF(AC2063/VLOOKUP(P2063,'Huawei BUn - JDI'!L:O,3,0)&lt;&gt;ROUND(AC2063/VLOOKUP(P2063,'Huawei BUn - JDI'!L:O,3,0),0),ROUNDUP(AC2063/VLOOKUP(P2063,'Huawei BUn - JDI'!L:O,3,0),0),AC2063),AC2063)),AC2063))</f>
        <v>100</v>
      </c>
      <c r="F2063" s="17">
        <f>VLOOKUP(P2063,'Material Unit Price List'!A:D,3,0)</f>
        <v>0.4365</v>
      </c>
      <c r="G2063" s="1" t="str">
        <f>TRIM(MID(N2063,(FIND("]",N2063)+1),
(FIND("#",N2063)-1)-(FIND("]",N2063))))</f>
        <v>707-4</v>
      </c>
      <c r="H2063" s="16" t="str">
        <f>IFERROR(VLOOKUP(P2063,'Huawei BUn - JDI'!B:H,1,0)&amp;" - has convertion, divide for - "&amp;VLOOKUP(P2063,'Huawei BUn - JDI'!B:H,4,0),
IFERROR(VLOOKUP(P2063,'Huawei BUn - JDI'!L:O,1,0)&amp;"- has MOQ of - "&amp;VLOOKUP(P2063,'Huawei BUn - JDI'!L:O,3,0)," Sem Conversão"))</f>
        <v xml:space="preserve"> Sem Conversão</v>
      </c>
      <c r="J2063" s="2" t="s">
        <v>4</v>
      </c>
      <c r="K2063" s="1" t="b">
        <v>0</v>
      </c>
      <c r="L2063" s="1" t="s">
        <v>8321</v>
      </c>
      <c r="M2063" s="1" t="s">
        <v>10522</v>
      </c>
      <c r="N2063" s="1" t="s">
        <v>8448</v>
      </c>
      <c r="O2063" s="1" t="s">
        <v>7544</v>
      </c>
      <c r="P2063" s="1" t="s">
        <v>5693</v>
      </c>
      <c r="Q2063" s="1" t="s">
        <v>5690</v>
      </c>
      <c r="R2063" s="1" t="s">
        <v>7545</v>
      </c>
      <c r="S2063" s="1" t="s">
        <v>7</v>
      </c>
      <c r="T2063" s="1" t="s">
        <v>7655</v>
      </c>
      <c r="U2063" s="1" t="s">
        <v>1</v>
      </c>
      <c r="V2063" s="1">
        <v>1</v>
      </c>
      <c r="W2063" s="1">
        <v>47</v>
      </c>
      <c r="X2063" s="1" t="s">
        <v>5</v>
      </c>
      <c r="Y2063" s="162">
        <v>45310</v>
      </c>
      <c r="Z2063" s="162">
        <v>45217</v>
      </c>
      <c r="AA2063" s="162">
        <v>45278</v>
      </c>
      <c r="AB2063" s="162">
        <v>45284</v>
      </c>
      <c r="AC2063" s="1">
        <v>100</v>
      </c>
      <c r="AD2063" s="1" t="s">
        <v>10769</v>
      </c>
    </row>
    <row r="2064" spans="1:30" hidden="1">
      <c r="A2064" s="15" t="str">
        <f t="shared" ca="1" si="46"/>
        <v>Future PO</v>
      </c>
      <c r="B2064" s="40" t="str">
        <f ca="1">IFERROR(IF(FIND("TAMURA",UPPER(Q2064))&lt;&gt;0,"LOCAL PO &gt; 'TAMURA' ","ERRO Regra Tamura"),
IFERROR(IF(LOWER(S2064)="national","Local PO",
IF(YEAR(Z2064)&amp;TEXT(WEEKNUM(Z2064),"00")&lt;=YEAR(TODAY())&amp;TEXT(WEEKNUM(TODAY())  +1,"00"),"PO &gt; Ok",   "Future PO")),""))</f>
        <v>Future PO</v>
      </c>
      <c r="C2064" s="18" t="str">
        <f>IFERROR(IF(VLOOKUP(G2064&amp;P2064,'Troca PN'!A:G,5,0)&lt;&gt;0,"TEVE Troca de PN","  &gt; ERRO CHAVE SKU&amp;PN "),"")</f>
        <v/>
      </c>
      <c r="D2064" s="18" t="str">
        <f>IFERROR(IF(VLOOKUP(G2064&amp;P2064,'Troca PN'!A:G,5,0)&lt;&gt;0,VLOOKUP(P2064,'Troca PN'!C:G,2,0),"  &gt; ERRO CHAVE SKU&amp;PN "),P2064)</f>
        <v>39130176-004</v>
      </c>
      <c r="E2064" s="54">
        <f>IFERROR(ROUNDUP((AC2064/VLOOKUP(P2064,'Huawei BUn - JDI'!B:H,4,0))*VLOOKUP(P2064,'Huawei BUn - JDI'!B:H,7,0),0),
IFERROR(IF(AC2064/VLOOKUP(P2064,'Huawei BUn - JDI'!L:O,3,0)&lt;1,VLOOKUP(P2064,'Huawei BUn - JDI'!L:O,3,0),
IFERROR(IF(AC2064/VLOOKUP(P2064,'Huawei BUn - JDI'!L:O,3,0)&lt;&gt;ROUND(AC2064/VLOOKUP(P2064,'Huawei BUn - JDI'!L:O,3,0),0),ROUNDUP(AC2064/VLOOKUP(P2064,'Huawei BUn - JDI'!L:O,3,0),0),AC2064),AC2064)),AC2064))</f>
        <v>200</v>
      </c>
      <c r="F2064" s="17">
        <f>VLOOKUP(P2064,'Material Unit Price List'!A:D,3,0)</f>
        <v>0.4365</v>
      </c>
      <c r="G2064" s="1" t="str">
        <f>TRIM(MID(N2064,(FIND("]",N2064)+1),
(FIND("#",N2064)-1)-(FIND("]",N2064))))</f>
        <v>BYF-2</v>
      </c>
      <c r="H2064" s="16" t="str">
        <f>IFERROR(VLOOKUP(P2064,'Huawei BUn - JDI'!B:H,1,0)&amp;" - has convertion, divide for - "&amp;VLOOKUP(P2064,'Huawei BUn - JDI'!B:H,4,0),
IFERROR(VLOOKUP(P2064,'Huawei BUn - JDI'!L:O,1,0)&amp;"- has MOQ of - "&amp;VLOOKUP(P2064,'Huawei BUn - JDI'!L:O,3,0)," Sem Conversão"))</f>
        <v xml:space="preserve"> Sem Conversão</v>
      </c>
      <c r="J2064" s="2" t="s">
        <v>4</v>
      </c>
      <c r="K2064" s="1" t="b">
        <v>1</v>
      </c>
      <c r="L2064" s="1" t="s">
        <v>8321</v>
      </c>
      <c r="M2064" s="1" t="s">
        <v>10523</v>
      </c>
      <c r="N2064" s="1" t="s">
        <v>8395</v>
      </c>
      <c r="O2064" s="1" t="s">
        <v>7544</v>
      </c>
      <c r="P2064" s="1" t="s">
        <v>5693</v>
      </c>
      <c r="Q2064" s="1" t="s">
        <v>5690</v>
      </c>
      <c r="R2064" s="1" t="s">
        <v>7545</v>
      </c>
      <c r="S2064" s="1" t="s">
        <v>7</v>
      </c>
      <c r="T2064" s="1" t="s">
        <v>7655</v>
      </c>
      <c r="U2064" s="1" t="s">
        <v>1</v>
      </c>
      <c r="V2064" s="1">
        <v>1</v>
      </c>
      <c r="W2064" s="1">
        <v>47</v>
      </c>
      <c r="X2064" s="1" t="s">
        <v>5</v>
      </c>
      <c r="Y2064" s="162">
        <v>45328</v>
      </c>
      <c r="Z2064" s="162">
        <v>45248</v>
      </c>
      <c r="AA2064" s="162">
        <v>45309</v>
      </c>
      <c r="AB2064" s="162">
        <v>45309</v>
      </c>
      <c r="AC2064" s="1">
        <v>200</v>
      </c>
    </row>
    <row r="2065" spans="1:30" hidden="1">
      <c r="A2065" s="15" t="str">
        <f t="shared" ca="1" si="46"/>
        <v>Future PO</v>
      </c>
      <c r="B2065" s="40" t="str">
        <f ca="1">IFERROR(IF(FIND("TAMURA",UPPER(Q2065))&lt;&gt;0,"LOCAL PO &gt; 'TAMURA' ","ERRO Regra Tamura"),
IFERROR(IF(LOWER(S2065)="national","Local PO",
IF(YEAR(Z2065)&amp;TEXT(WEEKNUM(Z2065),"00")&lt;=YEAR(TODAY())&amp;TEXT(WEEKNUM(TODAY())  +1,"00"),"PO &gt; Ok",   "Future PO")),""))</f>
        <v>Future PO</v>
      </c>
      <c r="C2065" s="18" t="str">
        <f>IFERROR(IF(VLOOKUP(G2065&amp;P2065,'Troca PN'!A:G,5,0)&lt;&gt;0,"TEVE Troca de PN","  &gt; ERRO CHAVE SKU&amp;PN "),"")</f>
        <v/>
      </c>
      <c r="D2065" s="18" t="str">
        <f>IFERROR(IF(VLOOKUP(G2065&amp;P2065,'Troca PN'!A:G,5,0)&lt;&gt;0,VLOOKUP(P2065,'Troca PN'!C:G,2,0),"  &gt; ERRO CHAVE SKU&amp;PN "),P2065)</f>
        <v>39130176-004</v>
      </c>
      <c r="E2065" s="54">
        <f>IFERROR(ROUNDUP((AC2065/VLOOKUP(P2065,'Huawei BUn - JDI'!B:H,4,0))*VLOOKUP(P2065,'Huawei BUn - JDI'!B:H,7,0),0),
IFERROR(IF(AC2065/VLOOKUP(P2065,'Huawei BUn - JDI'!L:O,3,0)&lt;1,VLOOKUP(P2065,'Huawei BUn - JDI'!L:O,3,0),
IFERROR(IF(AC2065/VLOOKUP(P2065,'Huawei BUn - JDI'!L:O,3,0)&lt;&gt;ROUND(AC2065/VLOOKUP(P2065,'Huawei BUn - JDI'!L:O,3,0),0),ROUNDUP(AC2065/VLOOKUP(P2065,'Huawei BUn - JDI'!L:O,3,0),0),AC2065),AC2065)),AC2065))</f>
        <v>100</v>
      </c>
      <c r="F2065" s="17">
        <f>VLOOKUP(P2065,'Material Unit Price List'!A:D,3,0)</f>
        <v>0.4365</v>
      </c>
      <c r="G2065" s="1" t="str">
        <f>TRIM(MID(N2065,(FIND("]",N2065)+1),
(FIND("#",N2065)-1)-(FIND("]",N2065))))</f>
        <v>BYF-2</v>
      </c>
      <c r="H2065" s="16" t="str">
        <f>IFERROR(VLOOKUP(P2065,'Huawei BUn - JDI'!B:H,1,0)&amp;" - has convertion, divide for - "&amp;VLOOKUP(P2065,'Huawei BUn - JDI'!B:H,4,0),
IFERROR(VLOOKUP(P2065,'Huawei BUn - JDI'!L:O,1,0)&amp;"- has MOQ of - "&amp;VLOOKUP(P2065,'Huawei BUn - JDI'!L:O,3,0)," Sem Conversão"))</f>
        <v xml:space="preserve"> Sem Conversão</v>
      </c>
      <c r="J2065" s="2" t="s">
        <v>4</v>
      </c>
      <c r="K2065" s="1" t="b">
        <v>1</v>
      </c>
      <c r="L2065" s="1" t="s">
        <v>8321</v>
      </c>
      <c r="M2065" s="1" t="s">
        <v>10524</v>
      </c>
      <c r="N2065" s="1" t="s">
        <v>8393</v>
      </c>
      <c r="O2065" s="1" t="s">
        <v>7544</v>
      </c>
      <c r="P2065" s="1" t="s">
        <v>5693</v>
      </c>
      <c r="Q2065" s="1" t="s">
        <v>5690</v>
      </c>
      <c r="R2065" s="1" t="s">
        <v>7545</v>
      </c>
      <c r="S2065" s="1" t="s">
        <v>7</v>
      </c>
      <c r="T2065" s="1" t="s">
        <v>7655</v>
      </c>
      <c r="U2065" s="1" t="s">
        <v>1</v>
      </c>
      <c r="V2065" s="1">
        <v>1</v>
      </c>
      <c r="W2065" s="1">
        <v>47</v>
      </c>
      <c r="X2065" s="1" t="s">
        <v>5</v>
      </c>
      <c r="Y2065" s="162">
        <v>45329</v>
      </c>
      <c r="Z2065" s="162">
        <v>45248</v>
      </c>
      <c r="AA2065" s="162">
        <v>45309</v>
      </c>
      <c r="AB2065" s="162">
        <v>45309</v>
      </c>
      <c r="AC2065" s="1">
        <v>100</v>
      </c>
    </row>
    <row r="2066" spans="1:30" hidden="1">
      <c r="A2066" s="15" t="str">
        <f t="shared" ca="1" si="46"/>
        <v>Future PO</v>
      </c>
      <c r="B2066" s="40" t="str">
        <f ca="1">IFERROR(IF(FIND("TAMURA",UPPER(Q2066))&lt;&gt;0,"LOCAL PO &gt; 'TAMURA' ","ERRO Regra Tamura"),
IFERROR(IF(LOWER(S2066)="national","Local PO",
IF(YEAR(Z2066)&amp;TEXT(WEEKNUM(Z2066),"00")&lt;=YEAR(TODAY())&amp;TEXT(WEEKNUM(TODAY())  +1,"00"),"PO &gt; Ok",   "Future PO")),""))</f>
        <v>Future PO</v>
      </c>
      <c r="C2066" s="18" t="str">
        <f>IFERROR(IF(VLOOKUP(G2066&amp;P2066,'Troca PN'!A:G,5,0)&lt;&gt;0,"TEVE Troca de PN","  &gt; ERRO CHAVE SKU&amp;PN "),"")</f>
        <v/>
      </c>
      <c r="D2066" s="18" t="str">
        <f>IFERROR(IF(VLOOKUP(G2066&amp;P2066,'Troca PN'!A:G,5,0)&lt;&gt;0,VLOOKUP(P2066,'Troca PN'!C:G,2,0),"  &gt; ERRO CHAVE SKU&amp;PN "),P2066)</f>
        <v>39130176-004</v>
      </c>
      <c r="E2066" s="54">
        <f>IFERROR(ROUNDUP((AC2066/VLOOKUP(P2066,'Huawei BUn - JDI'!B:H,4,0))*VLOOKUP(P2066,'Huawei BUn - JDI'!B:H,7,0),0),
IFERROR(IF(AC2066/VLOOKUP(P2066,'Huawei BUn - JDI'!L:O,3,0)&lt;1,VLOOKUP(P2066,'Huawei BUn - JDI'!L:O,3,0),
IFERROR(IF(AC2066/VLOOKUP(P2066,'Huawei BUn - JDI'!L:O,3,0)&lt;&gt;ROUND(AC2066/VLOOKUP(P2066,'Huawei BUn - JDI'!L:O,3,0),0),ROUNDUP(AC2066/VLOOKUP(P2066,'Huawei BUn - JDI'!L:O,3,0),0),AC2066),AC2066)),AC2066))</f>
        <v>543</v>
      </c>
      <c r="F2066" s="17">
        <f>VLOOKUP(P2066,'Material Unit Price List'!A:D,3,0)</f>
        <v>0.4365</v>
      </c>
      <c r="G2066" s="1" t="str">
        <f>TRIM(MID(N2066,(FIND("]",N2066)+1),
(FIND("#",N2066)-1)-(FIND("]",N2066))))</f>
        <v>737-4</v>
      </c>
      <c r="H2066" s="16" t="str">
        <f>IFERROR(VLOOKUP(P2066,'Huawei BUn - JDI'!B:H,1,0)&amp;" - has convertion, divide for - "&amp;VLOOKUP(P2066,'Huawei BUn - JDI'!B:H,4,0),
IFERROR(VLOOKUP(P2066,'Huawei BUn - JDI'!L:O,1,0)&amp;"- has MOQ of - "&amp;VLOOKUP(P2066,'Huawei BUn - JDI'!L:O,3,0)," Sem Conversão"))</f>
        <v xml:space="preserve"> Sem Conversão</v>
      </c>
      <c r="J2066" s="2" t="s">
        <v>4</v>
      </c>
      <c r="K2066" s="1" t="b">
        <v>1</v>
      </c>
      <c r="L2066" s="1" t="s">
        <v>8321</v>
      </c>
      <c r="M2066" s="1" t="s">
        <v>10525</v>
      </c>
      <c r="N2066" s="1" t="s">
        <v>8391</v>
      </c>
      <c r="O2066" s="1" t="s">
        <v>7544</v>
      </c>
      <c r="P2066" s="1" t="s">
        <v>5693</v>
      </c>
      <c r="Q2066" s="1" t="s">
        <v>5690</v>
      </c>
      <c r="R2066" s="1" t="s">
        <v>7545</v>
      </c>
      <c r="S2066" s="1" t="s">
        <v>7</v>
      </c>
      <c r="T2066" s="1" t="s">
        <v>7655</v>
      </c>
      <c r="U2066" s="1" t="s">
        <v>1</v>
      </c>
      <c r="V2066" s="1">
        <v>1</v>
      </c>
      <c r="W2066" s="1">
        <v>47</v>
      </c>
      <c r="X2066" s="1" t="s">
        <v>5</v>
      </c>
      <c r="Y2066" s="162">
        <v>45330</v>
      </c>
      <c r="Z2066" s="162">
        <v>45248</v>
      </c>
      <c r="AA2066" s="162">
        <v>45309</v>
      </c>
      <c r="AB2066" s="162">
        <v>45309</v>
      </c>
      <c r="AC2066" s="1">
        <v>543</v>
      </c>
    </row>
    <row r="2067" spans="1:30">
      <c r="A2067" s="15" t="str">
        <f t="shared" ca="1" si="46"/>
        <v>PO &gt; Ok</v>
      </c>
      <c r="B2067" s="40" t="str">
        <f ca="1">IFERROR(IF(FIND("TAMURA",UPPER(Q2067))&lt;&gt;0,"LOCAL PO &gt; 'TAMURA' ","ERRO Regra Tamura"),
IFERROR(IF(LOWER(S2067)="national","Local PO",
IF(YEAR(Z2067)&amp;TEXT(WEEKNUM(Z2067),"00")&lt;=YEAR(TODAY())&amp;TEXT(WEEKNUM(TODAY())  +1,"00"),"PO &gt; Ok",   "Future PO")),""))</f>
        <v>PO &gt; Ok</v>
      </c>
      <c r="C2067" s="18" t="str">
        <f>IFERROR(IF(VLOOKUP(G2067&amp;P2067,'Troca PN'!A:G,5,0)&lt;&gt;0,"TEVE Troca de PN","  &gt; ERRO CHAVE SKU&amp;PN "),"")</f>
        <v/>
      </c>
      <c r="D2067" s="18" t="str">
        <f>IFERROR(IF(VLOOKUP(G2067&amp;P2067,'Troca PN'!A:G,5,0)&lt;&gt;0,VLOOKUP(P2067,'Troca PN'!C:G,2,0),"  &gt; ERRO CHAVE SKU&amp;PN "),P2067)</f>
        <v>39130177-004</v>
      </c>
      <c r="E2067" s="54">
        <f>IFERROR(ROUNDUP((AC2067/VLOOKUP(P2067,'Huawei BUn - JDI'!B:H,4,0))*VLOOKUP(P2067,'Huawei BUn - JDI'!B:H,7,0),0),
IFERROR(IF(AC2067/VLOOKUP(P2067,'Huawei BUn - JDI'!L:O,3,0)&lt;1,VLOOKUP(P2067,'Huawei BUn - JDI'!L:O,3,0),
IFERROR(IF(AC2067/VLOOKUP(P2067,'Huawei BUn - JDI'!L:O,3,0)&lt;&gt;ROUND(AC2067/VLOOKUP(P2067,'Huawei BUn - JDI'!L:O,3,0),0),ROUNDUP(AC2067/VLOOKUP(P2067,'Huawei BUn - JDI'!L:O,3,0),0),AC2067),AC2067)),AC2067))</f>
        <v>100</v>
      </c>
      <c r="F2067" s="17">
        <f>VLOOKUP(P2067,'Material Unit Price List'!A:D,3,0)</f>
        <v>0.57509999999999994</v>
      </c>
      <c r="G2067" s="1" t="str">
        <f>TRIM(MID(N2067,(FIND("]",N2067)+1),
(FIND("#",N2067)-1)-(FIND("]",N2067))))</f>
        <v>707-4</v>
      </c>
      <c r="H2067" s="16" t="str">
        <f>IFERROR(VLOOKUP(P2067,'Huawei BUn - JDI'!B:H,1,0)&amp;" - has convertion, divide for - "&amp;VLOOKUP(P2067,'Huawei BUn - JDI'!B:H,4,0),
IFERROR(VLOOKUP(P2067,'Huawei BUn - JDI'!L:O,1,0)&amp;"- has MOQ of - "&amp;VLOOKUP(P2067,'Huawei BUn - JDI'!L:O,3,0)," Sem Conversão"))</f>
        <v xml:space="preserve"> Sem Conversão</v>
      </c>
      <c r="J2067" s="2" t="s">
        <v>4</v>
      </c>
      <c r="K2067" s="1" t="b">
        <v>0</v>
      </c>
      <c r="L2067" s="1" t="s">
        <v>8322</v>
      </c>
      <c r="M2067" s="1" t="s">
        <v>10526</v>
      </c>
      <c r="N2067" s="1" t="s">
        <v>8448</v>
      </c>
      <c r="O2067" s="1" t="s">
        <v>7544</v>
      </c>
      <c r="P2067" s="1" t="s">
        <v>5699</v>
      </c>
      <c r="Q2067" s="1" t="s">
        <v>5700</v>
      </c>
      <c r="R2067" s="1" t="s">
        <v>7545</v>
      </c>
      <c r="S2067" s="1" t="s">
        <v>7</v>
      </c>
      <c r="T2067" s="1" t="s">
        <v>7655</v>
      </c>
      <c r="U2067" s="1" t="s">
        <v>1</v>
      </c>
      <c r="V2067" s="1">
        <v>1</v>
      </c>
      <c r="W2067" s="1">
        <v>47</v>
      </c>
      <c r="X2067" s="1" t="s">
        <v>5</v>
      </c>
      <c r="Y2067" s="162">
        <v>45310</v>
      </c>
      <c r="Z2067" s="162">
        <v>45217</v>
      </c>
      <c r="AA2067" s="162">
        <v>45278</v>
      </c>
      <c r="AB2067" s="162">
        <v>45284</v>
      </c>
      <c r="AC2067" s="1">
        <v>100</v>
      </c>
      <c r="AD2067" s="1" t="s">
        <v>10769</v>
      </c>
    </row>
    <row r="2068" spans="1:30" hidden="1">
      <c r="A2068" s="15" t="str">
        <f t="shared" ca="1" si="46"/>
        <v>Future PO</v>
      </c>
      <c r="B2068" s="40" t="str">
        <f ca="1">IFERROR(IF(FIND("TAMURA",UPPER(Q2068))&lt;&gt;0,"LOCAL PO &gt; 'TAMURA' ","ERRO Regra Tamura"),
IFERROR(IF(LOWER(S2068)="national","Local PO",
IF(YEAR(Z2068)&amp;TEXT(WEEKNUM(Z2068),"00")&lt;=YEAR(TODAY())&amp;TEXT(WEEKNUM(TODAY())  +1,"00"),"PO &gt; Ok",   "Future PO")),""))</f>
        <v>Future PO</v>
      </c>
      <c r="C2068" s="18" t="str">
        <f>IFERROR(IF(VLOOKUP(G2068&amp;P2068,'Troca PN'!A:G,5,0)&lt;&gt;0,"TEVE Troca de PN","  &gt; ERRO CHAVE SKU&amp;PN "),"")</f>
        <v/>
      </c>
      <c r="D2068" s="18" t="str">
        <f>IFERROR(IF(VLOOKUP(G2068&amp;P2068,'Troca PN'!A:G,5,0)&lt;&gt;0,VLOOKUP(P2068,'Troca PN'!C:G,2,0),"  &gt; ERRO CHAVE SKU&amp;PN "),P2068)</f>
        <v>39130177-004</v>
      </c>
      <c r="E2068" s="54">
        <f>IFERROR(ROUNDUP((AC2068/VLOOKUP(P2068,'Huawei BUn - JDI'!B:H,4,0))*VLOOKUP(P2068,'Huawei BUn - JDI'!B:H,7,0),0),
IFERROR(IF(AC2068/VLOOKUP(P2068,'Huawei BUn - JDI'!L:O,3,0)&lt;1,VLOOKUP(P2068,'Huawei BUn - JDI'!L:O,3,0),
IFERROR(IF(AC2068/VLOOKUP(P2068,'Huawei BUn - JDI'!L:O,3,0)&lt;&gt;ROUND(AC2068/VLOOKUP(P2068,'Huawei BUn - JDI'!L:O,3,0),0),ROUNDUP(AC2068/VLOOKUP(P2068,'Huawei BUn - JDI'!L:O,3,0),0),AC2068),AC2068)),AC2068))</f>
        <v>200</v>
      </c>
      <c r="F2068" s="17">
        <f>VLOOKUP(P2068,'Material Unit Price List'!A:D,3,0)</f>
        <v>0.57509999999999994</v>
      </c>
      <c r="G2068" s="1" t="str">
        <f>TRIM(MID(N2068,(FIND("]",N2068)+1),
(FIND("#",N2068)-1)-(FIND("]",N2068))))</f>
        <v>BYF-2</v>
      </c>
      <c r="H2068" s="16" t="str">
        <f>IFERROR(VLOOKUP(P2068,'Huawei BUn - JDI'!B:H,1,0)&amp;" - has convertion, divide for - "&amp;VLOOKUP(P2068,'Huawei BUn - JDI'!B:H,4,0),
IFERROR(VLOOKUP(P2068,'Huawei BUn - JDI'!L:O,1,0)&amp;"- has MOQ of - "&amp;VLOOKUP(P2068,'Huawei BUn - JDI'!L:O,3,0)," Sem Conversão"))</f>
        <v xml:space="preserve"> Sem Conversão</v>
      </c>
      <c r="J2068" s="2" t="s">
        <v>4</v>
      </c>
      <c r="K2068" s="1" t="b">
        <v>1</v>
      </c>
      <c r="L2068" s="1" t="s">
        <v>8322</v>
      </c>
      <c r="M2068" s="1" t="s">
        <v>10527</v>
      </c>
      <c r="N2068" s="1" t="s">
        <v>8395</v>
      </c>
      <c r="O2068" s="1" t="s">
        <v>7544</v>
      </c>
      <c r="P2068" s="1" t="s">
        <v>5699</v>
      </c>
      <c r="Q2068" s="1" t="s">
        <v>5700</v>
      </c>
      <c r="R2068" s="1" t="s">
        <v>7545</v>
      </c>
      <c r="S2068" s="1" t="s">
        <v>7</v>
      </c>
      <c r="T2068" s="1" t="s">
        <v>7655</v>
      </c>
      <c r="U2068" s="1" t="s">
        <v>1</v>
      </c>
      <c r="V2068" s="1">
        <v>1</v>
      </c>
      <c r="W2068" s="1">
        <v>47</v>
      </c>
      <c r="X2068" s="1" t="s">
        <v>5</v>
      </c>
      <c r="Y2068" s="162">
        <v>45328</v>
      </c>
      <c r="Z2068" s="162">
        <v>45248</v>
      </c>
      <c r="AA2068" s="162">
        <v>45309</v>
      </c>
      <c r="AB2068" s="162">
        <v>45309</v>
      </c>
      <c r="AC2068" s="1">
        <v>200</v>
      </c>
    </row>
    <row r="2069" spans="1:30" hidden="1">
      <c r="A2069" s="15" t="str">
        <f t="shared" ca="1" si="46"/>
        <v>Future PO</v>
      </c>
      <c r="B2069" s="40" t="str">
        <f ca="1">IFERROR(IF(FIND("TAMURA",UPPER(Q2069))&lt;&gt;0,"LOCAL PO &gt; 'TAMURA' ","ERRO Regra Tamura"),
IFERROR(IF(LOWER(S2069)="national","Local PO",
IF(YEAR(Z2069)&amp;TEXT(WEEKNUM(Z2069),"00")&lt;=YEAR(TODAY())&amp;TEXT(WEEKNUM(TODAY())  +1,"00"),"PO &gt; Ok",   "Future PO")),""))</f>
        <v>Future PO</v>
      </c>
      <c r="C2069" s="18" t="str">
        <f>IFERROR(IF(VLOOKUP(G2069&amp;P2069,'Troca PN'!A:G,5,0)&lt;&gt;0,"TEVE Troca de PN","  &gt; ERRO CHAVE SKU&amp;PN "),"")</f>
        <v/>
      </c>
      <c r="D2069" s="18" t="str">
        <f>IFERROR(IF(VLOOKUP(G2069&amp;P2069,'Troca PN'!A:G,5,0)&lt;&gt;0,VLOOKUP(P2069,'Troca PN'!C:G,2,0),"  &gt; ERRO CHAVE SKU&amp;PN "),P2069)</f>
        <v>39130177-004</v>
      </c>
      <c r="E2069" s="54">
        <f>IFERROR(ROUNDUP((AC2069/VLOOKUP(P2069,'Huawei BUn - JDI'!B:H,4,0))*VLOOKUP(P2069,'Huawei BUn - JDI'!B:H,7,0),0),
IFERROR(IF(AC2069/VLOOKUP(P2069,'Huawei BUn - JDI'!L:O,3,0)&lt;1,VLOOKUP(P2069,'Huawei BUn - JDI'!L:O,3,0),
IFERROR(IF(AC2069/VLOOKUP(P2069,'Huawei BUn - JDI'!L:O,3,0)&lt;&gt;ROUND(AC2069/VLOOKUP(P2069,'Huawei BUn - JDI'!L:O,3,0),0),ROUNDUP(AC2069/VLOOKUP(P2069,'Huawei BUn - JDI'!L:O,3,0),0),AC2069),AC2069)),AC2069))</f>
        <v>38</v>
      </c>
      <c r="F2069" s="17">
        <f>VLOOKUP(P2069,'Material Unit Price List'!A:D,3,0)</f>
        <v>0.57509999999999994</v>
      </c>
      <c r="G2069" s="1" t="str">
        <f>TRIM(MID(N2069,(FIND("]",N2069)+1),
(FIND("#",N2069)-1)-(FIND("]",N2069))))</f>
        <v>BYF-2</v>
      </c>
      <c r="H2069" s="16" t="str">
        <f>IFERROR(VLOOKUP(P2069,'Huawei BUn - JDI'!B:H,1,0)&amp;" - has convertion, divide for - "&amp;VLOOKUP(P2069,'Huawei BUn - JDI'!B:H,4,0),
IFERROR(VLOOKUP(P2069,'Huawei BUn - JDI'!L:O,1,0)&amp;"- has MOQ of - "&amp;VLOOKUP(P2069,'Huawei BUn - JDI'!L:O,3,0)," Sem Conversão"))</f>
        <v xml:space="preserve"> Sem Conversão</v>
      </c>
      <c r="J2069" s="2" t="s">
        <v>4</v>
      </c>
      <c r="K2069" s="1" t="b">
        <v>1</v>
      </c>
      <c r="L2069" s="1" t="s">
        <v>8322</v>
      </c>
      <c r="M2069" s="1" t="s">
        <v>10528</v>
      </c>
      <c r="N2069" s="1" t="s">
        <v>8393</v>
      </c>
      <c r="O2069" s="1" t="s">
        <v>7544</v>
      </c>
      <c r="P2069" s="1" t="s">
        <v>5699</v>
      </c>
      <c r="Q2069" s="1" t="s">
        <v>5700</v>
      </c>
      <c r="R2069" s="1" t="s">
        <v>7545</v>
      </c>
      <c r="S2069" s="1" t="s">
        <v>7</v>
      </c>
      <c r="T2069" s="1" t="s">
        <v>7655</v>
      </c>
      <c r="U2069" s="1" t="s">
        <v>1</v>
      </c>
      <c r="V2069" s="1">
        <v>1</v>
      </c>
      <c r="W2069" s="1">
        <v>47</v>
      </c>
      <c r="X2069" s="1" t="s">
        <v>5</v>
      </c>
      <c r="Y2069" s="162">
        <v>45329</v>
      </c>
      <c r="Z2069" s="162">
        <v>45248</v>
      </c>
      <c r="AA2069" s="162">
        <v>45309</v>
      </c>
      <c r="AB2069" s="162">
        <v>45309</v>
      </c>
      <c r="AC2069" s="1">
        <v>38</v>
      </c>
    </row>
    <row r="2070" spans="1:30" hidden="1">
      <c r="A2070" s="15" t="str">
        <f t="shared" ca="1" si="46"/>
        <v>PO &gt; Ok</v>
      </c>
      <c r="B2070" s="40" t="s">
        <v>10768</v>
      </c>
      <c r="C2070" s="18" t="str">
        <f>IFERROR(IF(VLOOKUP(G2070&amp;P2070,'Troca PN'!A:G,5,0)&lt;&gt;0,"TEVE Troca de PN","  &gt; ERRO CHAVE SKU&amp;PN "),"")</f>
        <v/>
      </c>
      <c r="D2070" s="18" t="str">
        <f>IFERROR(IF(VLOOKUP(G2070&amp;P2070,'Troca PN'!A:G,5,0)&lt;&gt;0,VLOOKUP(P2070,'Troca PN'!C:G,2,0),"  &gt; ERRO CHAVE SKU&amp;PN "),P2070)</f>
        <v>39170168</v>
      </c>
      <c r="E2070" s="54">
        <f>IFERROR(ROUNDUP((AC2070/VLOOKUP(P2070,'Huawei BUn - JDI'!B:H,4,0))*VLOOKUP(P2070,'Huawei BUn - JDI'!B:H,7,0),0),
IFERROR(IF(AC2070/VLOOKUP(P2070,'Huawei BUn - JDI'!L:O,3,0)&lt;1,VLOOKUP(P2070,'Huawei BUn - JDI'!L:O,3,0),
IFERROR(IF(AC2070/VLOOKUP(P2070,'Huawei BUn - JDI'!L:O,3,0)&lt;&gt;ROUND(AC2070/VLOOKUP(P2070,'Huawei BUn - JDI'!L:O,3,0),0),ROUNDUP(AC2070/VLOOKUP(P2070,'Huawei BUn - JDI'!L:O,3,0),0),AC2070),AC2070)),AC2070))</f>
        <v>200</v>
      </c>
      <c r="F2070" s="17">
        <f>VLOOKUP(P2070,'Material Unit Price List'!A:D,3,0)</f>
        <v>27.262499999999999</v>
      </c>
      <c r="G2070" s="1" t="str">
        <f>TRIM(MID(N2070,(FIND("]",N2070)+1),
(FIND("#",N2070)-1)-(FIND("]",N2070))))</f>
        <v>BSJ-4</v>
      </c>
      <c r="H2070" s="16" t="str">
        <f>IFERROR(VLOOKUP(P2070,'Huawei BUn - JDI'!B:H,1,0)&amp;" - has convertion, divide for - "&amp;VLOOKUP(P2070,'Huawei BUn - JDI'!B:H,4,0),
IFERROR(VLOOKUP(P2070,'Huawei BUn - JDI'!L:O,1,0)&amp;"- has MOQ of - "&amp;VLOOKUP(P2070,'Huawei BUn - JDI'!L:O,3,0)," Sem Conversão"))</f>
        <v xml:space="preserve"> Sem Conversão</v>
      </c>
      <c r="J2070" s="2" t="s">
        <v>4</v>
      </c>
      <c r="K2070" s="1" t="b">
        <v>1</v>
      </c>
      <c r="L2070" s="1" t="s">
        <v>8323</v>
      </c>
      <c r="M2070" s="1" t="s">
        <v>10529</v>
      </c>
      <c r="N2070" s="1" t="s">
        <v>7654</v>
      </c>
      <c r="O2070" s="1" t="s">
        <v>7544</v>
      </c>
      <c r="P2070" s="1" t="s">
        <v>7077</v>
      </c>
      <c r="Q2070" s="1" t="s">
        <v>6918</v>
      </c>
      <c r="R2070" s="1" t="s">
        <v>7545</v>
      </c>
      <c r="S2070" s="1" t="s">
        <v>7</v>
      </c>
      <c r="T2070" s="1" t="s">
        <v>7655</v>
      </c>
      <c r="U2070" s="1" t="s">
        <v>1</v>
      </c>
      <c r="V2070" s="1">
        <v>1</v>
      </c>
      <c r="W2070" s="1">
        <v>47</v>
      </c>
      <c r="X2070" s="1" t="s">
        <v>5</v>
      </c>
      <c r="Y2070" s="162">
        <v>45308</v>
      </c>
      <c r="Z2070" s="162">
        <v>45231</v>
      </c>
      <c r="AA2070" s="162">
        <v>45292</v>
      </c>
      <c r="AB2070" s="162">
        <v>45292</v>
      </c>
      <c r="AC2070" s="1">
        <v>200</v>
      </c>
    </row>
    <row r="2071" spans="1:30" hidden="1">
      <c r="A2071" s="15" t="str">
        <f t="shared" ca="1" si="46"/>
        <v>PO &gt; Ok</v>
      </c>
      <c r="B2071" s="40" t="s">
        <v>10768</v>
      </c>
      <c r="C2071" s="18" t="str">
        <f>IFERROR(IF(VLOOKUP(G2071&amp;P2071,'Troca PN'!A:G,5,0)&lt;&gt;0,"TEVE Troca de PN","  &gt; ERRO CHAVE SKU&amp;PN "),"")</f>
        <v/>
      </c>
      <c r="D2071" s="18" t="str">
        <f>IFERROR(IF(VLOOKUP(G2071&amp;P2071,'Troca PN'!A:G,5,0)&lt;&gt;0,VLOOKUP(P2071,'Troca PN'!C:G,2,0),"  &gt; ERRO CHAVE SKU&amp;PN "),P2071)</f>
        <v>39170168</v>
      </c>
      <c r="E2071" s="54">
        <f>IFERROR(ROUNDUP((AC2071/VLOOKUP(P2071,'Huawei BUn - JDI'!B:H,4,0))*VLOOKUP(P2071,'Huawei BUn - JDI'!B:H,7,0),0),
IFERROR(IF(AC2071/VLOOKUP(P2071,'Huawei BUn - JDI'!L:O,3,0)&lt;1,VLOOKUP(P2071,'Huawei BUn - JDI'!L:O,3,0),
IFERROR(IF(AC2071/VLOOKUP(P2071,'Huawei BUn - JDI'!L:O,3,0)&lt;&gt;ROUND(AC2071/VLOOKUP(P2071,'Huawei BUn - JDI'!L:O,3,0),0),ROUNDUP(AC2071/VLOOKUP(P2071,'Huawei BUn - JDI'!L:O,3,0),0),AC2071),AC2071)),AC2071))</f>
        <v>200</v>
      </c>
      <c r="F2071" s="17">
        <f>VLOOKUP(P2071,'Material Unit Price List'!A:D,3,0)</f>
        <v>27.262499999999999</v>
      </c>
      <c r="G2071" s="1" t="str">
        <f>TRIM(MID(N2071,(FIND("]",N2071)+1),
(FIND("#",N2071)-1)-(FIND("]",N2071))))</f>
        <v>BSJ-4</v>
      </c>
      <c r="H2071" s="16" t="str">
        <f>IFERROR(VLOOKUP(P2071,'Huawei BUn - JDI'!B:H,1,0)&amp;" - has convertion, divide for - "&amp;VLOOKUP(P2071,'Huawei BUn - JDI'!B:H,4,0),
IFERROR(VLOOKUP(P2071,'Huawei BUn - JDI'!L:O,1,0)&amp;"- has MOQ of - "&amp;VLOOKUP(P2071,'Huawei BUn - JDI'!L:O,3,0)," Sem Conversão"))</f>
        <v xml:space="preserve"> Sem Conversão</v>
      </c>
      <c r="J2071" s="2" t="s">
        <v>4</v>
      </c>
      <c r="K2071" s="1" t="b">
        <v>1</v>
      </c>
      <c r="L2071" s="1" t="s">
        <v>8323</v>
      </c>
      <c r="M2071" s="1" t="s">
        <v>10530</v>
      </c>
      <c r="N2071" s="1" t="s">
        <v>7683</v>
      </c>
      <c r="O2071" s="1" t="s">
        <v>7544</v>
      </c>
      <c r="P2071" s="1" t="s">
        <v>7077</v>
      </c>
      <c r="Q2071" s="1" t="s">
        <v>6918</v>
      </c>
      <c r="R2071" s="1" t="s">
        <v>7545</v>
      </c>
      <c r="S2071" s="1" t="s">
        <v>7</v>
      </c>
      <c r="T2071" s="1" t="s">
        <v>7655</v>
      </c>
      <c r="U2071" s="1" t="s">
        <v>1</v>
      </c>
      <c r="V2071" s="1">
        <v>1</v>
      </c>
      <c r="W2071" s="1">
        <v>47</v>
      </c>
      <c r="X2071" s="1" t="s">
        <v>5</v>
      </c>
      <c r="Y2071" s="162">
        <v>45309</v>
      </c>
      <c r="Z2071" s="162">
        <v>45231</v>
      </c>
      <c r="AA2071" s="162">
        <v>45292</v>
      </c>
      <c r="AB2071" s="162">
        <v>45292</v>
      </c>
      <c r="AC2071" s="1">
        <v>200</v>
      </c>
    </row>
    <row r="2072" spans="1:30" hidden="1">
      <c r="A2072" s="15" t="str">
        <f t="shared" ca="1" si="46"/>
        <v>Future PO</v>
      </c>
      <c r="B2072" s="40" t="str">
        <f ca="1">IFERROR(IF(FIND("TAMURA",UPPER(Q2072))&lt;&gt;0,"LOCAL PO &gt; 'TAMURA' ","ERRO Regra Tamura"),
IFERROR(IF(LOWER(S2072)="national","Local PO",
IF(YEAR(Z2072)&amp;TEXT(WEEKNUM(Z2072),"00")&lt;=YEAR(TODAY())&amp;TEXT(WEEKNUM(TODAY())  +1,"00"),"PO &gt; Ok",   "Future PO")),""))</f>
        <v>Future PO</v>
      </c>
      <c r="C2072" s="18" t="str">
        <f>IFERROR(IF(VLOOKUP(G2072&amp;P2072,'Troca PN'!A:G,5,0)&lt;&gt;0,"TEVE Troca de PN","  &gt; ERRO CHAVE SKU&amp;PN "),"")</f>
        <v/>
      </c>
      <c r="D2072" s="18" t="str">
        <f>IFERROR(IF(VLOOKUP(G2072&amp;P2072,'Troca PN'!A:G,5,0)&lt;&gt;0,VLOOKUP(P2072,'Troca PN'!C:G,2,0),"  &gt; ERRO CHAVE SKU&amp;PN "),P2072)</f>
        <v>39170168</v>
      </c>
      <c r="E2072" s="54">
        <f>IFERROR(ROUNDUP((AC2072/VLOOKUP(P2072,'Huawei BUn - JDI'!B:H,4,0))*VLOOKUP(P2072,'Huawei BUn - JDI'!B:H,7,0),0),
IFERROR(IF(AC2072/VLOOKUP(P2072,'Huawei BUn - JDI'!L:O,3,0)&lt;1,VLOOKUP(P2072,'Huawei BUn - JDI'!L:O,3,0),
IFERROR(IF(AC2072/VLOOKUP(P2072,'Huawei BUn - JDI'!L:O,3,0)&lt;&gt;ROUND(AC2072/VLOOKUP(P2072,'Huawei BUn - JDI'!L:O,3,0),0),ROUNDUP(AC2072/VLOOKUP(P2072,'Huawei BUn - JDI'!L:O,3,0),0),AC2072),AC2072)),AC2072))</f>
        <v>200</v>
      </c>
      <c r="F2072" s="17">
        <f>VLOOKUP(P2072,'Material Unit Price List'!A:D,3,0)</f>
        <v>27.262499999999999</v>
      </c>
      <c r="G2072" s="1" t="str">
        <f>TRIM(MID(N2072,(FIND("]",N2072)+1),
(FIND("#",N2072)-1)-(FIND("]",N2072))))</f>
        <v>BSJ-4</v>
      </c>
      <c r="H2072" s="16" t="str">
        <f>IFERROR(VLOOKUP(P2072,'Huawei BUn - JDI'!B:H,1,0)&amp;" - has convertion, divide for - "&amp;VLOOKUP(P2072,'Huawei BUn - JDI'!B:H,4,0),
IFERROR(VLOOKUP(P2072,'Huawei BUn - JDI'!L:O,1,0)&amp;"- has MOQ of - "&amp;VLOOKUP(P2072,'Huawei BUn - JDI'!L:O,3,0)," Sem Conversão"))</f>
        <v xml:space="preserve"> Sem Conversão</v>
      </c>
      <c r="J2072" s="2" t="s">
        <v>4</v>
      </c>
      <c r="K2072" s="1" t="b">
        <v>1</v>
      </c>
      <c r="L2072" s="1" t="s">
        <v>8323</v>
      </c>
      <c r="M2072" s="1" t="s">
        <v>10531</v>
      </c>
      <c r="N2072" s="1" t="s">
        <v>7658</v>
      </c>
      <c r="O2072" s="1" t="s">
        <v>7544</v>
      </c>
      <c r="P2072" s="1" t="s">
        <v>7077</v>
      </c>
      <c r="Q2072" s="1" t="s">
        <v>6918</v>
      </c>
      <c r="R2072" s="1" t="s">
        <v>7545</v>
      </c>
      <c r="S2072" s="1" t="s">
        <v>7</v>
      </c>
      <c r="T2072" s="1" t="s">
        <v>7655</v>
      </c>
      <c r="U2072" s="1" t="s">
        <v>1</v>
      </c>
      <c r="V2072" s="1">
        <v>1</v>
      </c>
      <c r="W2072" s="1">
        <v>47</v>
      </c>
      <c r="X2072" s="1" t="s">
        <v>5</v>
      </c>
      <c r="Y2072" s="162">
        <v>45332</v>
      </c>
      <c r="Z2072" s="162">
        <v>45262</v>
      </c>
      <c r="AA2072" s="162">
        <v>45323</v>
      </c>
      <c r="AB2072" s="162">
        <v>45323</v>
      </c>
      <c r="AC2072" s="1">
        <v>200</v>
      </c>
    </row>
    <row r="2073" spans="1:30" hidden="1">
      <c r="A2073" s="15" t="str">
        <f t="shared" ca="1" si="46"/>
        <v>Future PO</v>
      </c>
      <c r="B2073" s="40" t="str">
        <f ca="1">IFERROR(IF(FIND("TAMURA",UPPER(Q2073))&lt;&gt;0,"LOCAL PO &gt; 'TAMURA' ","ERRO Regra Tamura"),
IFERROR(IF(LOWER(S2073)="national","Local PO",
IF(YEAR(Z2073)&amp;TEXT(WEEKNUM(Z2073),"00")&lt;=YEAR(TODAY())&amp;TEXT(WEEKNUM(TODAY())  +1,"00"),"PO &gt; Ok",   "Future PO")),""))</f>
        <v>Future PO</v>
      </c>
      <c r="C2073" s="18" t="str">
        <f>IFERROR(IF(VLOOKUP(G2073&amp;P2073,'Troca PN'!A:G,5,0)&lt;&gt;0,"TEVE Troca de PN","  &gt; ERRO CHAVE SKU&amp;PN "),"")</f>
        <v/>
      </c>
      <c r="D2073" s="18" t="str">
        <f>IFERROR(IF(VLOOKUP(G2073&amp;P2073,'Troca PN'!A:G,5,0)&lt;&gt;0,VLOOKUP(P2073,'Troca PN'!C:G,2,0),"  &gt; ERRO CHAVE SKU&amp;PN "),P2073)</f>
        <v>39170168</v>
      </c>
      <c r="E2073" s="54">
        <f>IFERROR(ROUNDUP((AC2073/VLOOKUP(P2073,'Huawei BUn - JDI'!B:H,4,0))*VLOOKUP(P2073,'Huawei BUn - JDI'!B:H,7,0),0),
IFERROR(IF(AC2073/VLOOKUP(P2073,'Huawei BUn - JDI'!L:O,3,0)&lt;1,VLOOKUP(P2073,'Huawei BUn - JDI'!L:O,3,0),
IFERROR(IF(AC2073/VLOOKUP(P2073,'Huawei BUn - JDI'!L:O,3,0)&lt;&gt;ROUND(AC2073/VLOOKUP(P2073,'Huawei BUn - JDI'!L:O,3,0),0),ROUNDUP(AC2073/VLOOKUP(P2073,'Huawei BUn - JDI'!L:O,3,0),0),AC2073),AC2073)),AC2073))</f>
        <v>126</v>
      </c>
      <c r="F2073" s="17">
        <f>VLOOKUP(P2073,'Material Unit Price List'!A:D,3,0)</f>
        <v>27.262499999999999</v>
      </c>
      <c r="G2073" s="1" t="str">
        <f>TRIM(MID(N2073,(FIND("]",N2073)+1),
(FIND("#",N2073)-1)-(FIND("]",N2073))))</f>
        <v>BSJ-4</v>
      </c>
      <c r="H2073" s="16" t="str">
        <f>IFERROR(VLOOKUP(P2073,'Huawei BUn - JDI'!B:H,1,0)&amp;" - has convertion, divide for - "&amp;VLOOKUP(P2073,'Huawei BUn - JDI'!B:H,4,0),
IFERROR(VLOOKUP(P2073,'Huawei BUn - JDI'!L:O,1,0)&amp;"- has MOQ of - "&amp;VLOOKUP(P2073,'Huawei BUn - JDI'!L:O,3,0)," Sem Conversão"))</f>
        <v xml:space="preserve"> Sem Conversão</v>
      </c>
      <c r="J2073" s="2" t="s">
        <v>4</v>
      </c>
      <c r="K2073" s="1" t="b">
        <v>1</v>
      </c>
      <c r="L2073" s="1" t="s">
        <v>8323</v>
      </c>
      <c r="M2073" s="1" t="s">
        <v>10532</v>
      </c>
      <c r="N2073" s="1" t="s">
        <v>7677</v>
      </c>
      <c r="O2073" s="1" t="s">
        <v>7544</v>
      </c>
      <c r="P2073" s="1" t="s">
        <v>7077</v>
      </c>
      <c r="Q2073" s="1" t="s">
        <v>6918</v>
      </c>
      <c r="R2073" s="1" t="s">
        <v>7545</v>
      </c>
      <c r="S2073" s="1" t="s">
        <v>7</v>
      </c>
      <c r="T2073" s="1" t="s">
        <v>7655</v>
      </c>
      <c r="U2073" s="1" t="s">
        <v>1</v>
      </c>
      <c r="V2073" s="1">
        <v>1</v>
      </c>
      <c r="W2073" s="1">
        <v>47</v>
      </c>
      <c r="X2073" s="1" t="s">
        <v>5</v>
      </c>
      <c r="Y2073" s="162">
        <v>45333</v>
      </c>
      <c r="Z2073" s="162">
        <v>45262</v>
      </c>
      <c r="AA2073" s="162">
        <v>45323</v>
      </c>
      <c r="AB2073" s="162">
        <v>45323</v>
      </c>
      <c r="AC2073" s="1">
        <v>126</v>
      </c>
    </row>
    <row r="2074" spans="1:30" hidden="1">
      <c r="A2074" s="15" t="str">
        <f t="shared" ca="1" si="46"/>
        <v>PO &gt; Ok</v>
      </c>
      <c r="B2074" s="40" t="s">
        <v>10768</v>
      </c>
      <c r="C2074" s="18" t="str">
        <f>IFERROR(IF(VLOOKUP(G2074&amp;P2074,'Troca PN'!A:G,5,0)&lt;&gt;0,"TEVE Troca de PN","  &gt; ERRO CHAVE SKU&amp;PN "),"")</f>
        <v/>
      </c>
      <c r="D2074" s="18" t="str">
        <f>IFERROR(IF(VLOOKUP(G2074&amp;P2074,'Troca PN'!A:G,5,0)&lt;&gt;0,VLOOKUP(P2074,'Troca PN'!C:G,2,0),"  &gt; ERRO CHAVE SKU&amp;PN "),P2074)</f>
        <v>39190003-006</v>
      </c>
      <c r="E2074" s="54">
        <f>IFERROR(ROUNDUP((AC2074/VLOOKUP(P2074,'Huawei BUn - JDI'!B:H,4,0))*VLOOKUP(P2074,'Huawei BUn - JDI'!B:H,7,0),0),
IFERROR(IF(AC2074/VLOOKUP(P2074,'Huawei BUn - JDI'!L:O,3,0)&lt;1,VLOOKUP(P2074,'Huawei BUn - JDI'!L:O,3,0),
IFERROR(IF(AC2074/VLOOKUP(P2074,'Huawei BUn - JDI'!L:O,3,0)&lt;&gt;ROUND(AC2074/VLOOKUP(P2074,'Huawei BUn - JDI'!L:O,3,0),0),ROUNDUP(AC2074/VLOOKUP(P2074,'Huawei BUn - JDI'!L:O,3,0),0),AC2074),AC2074)),AC2074))</f>
        <v>100</v>
      </c>
      <c r="F2074" s="17">
        <f>VLOOKUP(P2074,'Material Unit Price List'!A:D,3,0)</f>
        <v>0.46329999999999999</v>
      </c>
      <c r="G2074" s="1" t="str">
        <f>TRIM(MID(N2074,(FIND("]",N2074)+1),
(FIND("#",N2074)-1)-(FIND("]",N2074))))</f>
        <v>UWT-5</v>
      </c>
      <c r="H2074" s="16" t="str">
        <f>IFERROR(VLOOKUP(P2074,'Huawei BUn - JDI'!B:H,1,0)&amp;" - has convertion, divide for - "&amp;VLOOKUP(P2074,'Huawei BUn - JDI'!B:H,4,0),
IFERROR(VLOOKUP(P2074,'Huawei BUn - JDI'!L:O,1,0)&amp;"- has MOQ of - "&amp;VLOOKUP(P2074,'Huawei BUn - JDI'!L:O,3,0)," Sem Conversão"))</f>
        <v xml:space="preserve"> Sem Conversão</v>
      </c>
      <c r="J2074" s="2" t="s">
        <v>4</v>
      </c>
      <c r="K2074" s="1" t="b">
        <v>1</v>
      </c>
      <c r="L2074" s="1" t="s">
        <v>8324</v>
      </c>
      <c r="M2074" s="1" t="s">
        <v>10533</v>
      </c>
      <c r="N2074" s="1" t="s">
        <v>8408</v>
      </c>
      <c r="O2074" s="1" t="s">
        <v>7544</v>
      </c>
      <c r="P2074" s="1" t="s">
        <v>6508</v>
      </c>
      <c r="Q2074" s="1" t="s">
        <v>5715</v>
      </c>
      <c r="R2074" s="1" t="s">
        <v>7545</v>
      </c>
      <c r="S2074" s="1" t="s">
        <v>7</v>
      </c>
      <c r="T2074" s="1" t="s">
        <v>7655</v>
      </c>
      <c r="U2074" s="1" t="s">
        <v>1</v>
      </c>
      <c r="V2074" s="1">
        <v>1</v>
      </c>
      <c r="W2074" s="1">
        <v>47</v>
      </c>
      <c r="X2074" s="1" t="s">
        <v>5</v>
      </c>
      <c r="Y2074" s="162">
        <v>45307</v>
      </c>
      <c r="Z2074" s="162">
        <v>45231</v>
      </c>
      <c r="AA2074" s="162">
        <v>45292</v>
      </c>
      <c r="AB2074" s="162">
        <v>45292</v>
      </c>
      <c r="AC2074" s="1">
        <v>100</v>
      </c>
    </row>
    <row r="2075" spans="1:30" hidden="1">
      <c r="A2075" s="15" t="str">
        <f t="shared" ca="1" si="46"/>
        <v>Future PO</v>
      </c>
      <c r="B2075" s="40" t="str">
        <f ca="1">IFERROR(IF(FIND("TAMURA",UPPER(Q2075))&lt;&gt;0,"LOCAL PO &gt; 'TAMURA' ","ERRO Regra Tamura"),
IFERROR(IF(LOWER(S2075)="national","Local PO",
IF(YEAR(Z2075)&amp;TEXT(WEEKNUM(Z2075),"00")&lt;=YEAR(TODAY())&amp;TEXT(WEEKNUM(TODAY())  +1,"00"),"PO &gt; Ok",   "Future PO")),""))</f>
        <v>Future PO</v>
      </c>
      <c r="C2075" s="18" t="str">
        <f>IFERROR(IF(VLOOKUP(G2075&amp;P2075,'Troca PN'!A:G,5,0)&lt;&gt;0,"TEVE Troca de PN","  &gt; ERRO CHAVE SKU&amp;PN "),"")</f>
        <v/>
      </c>
      <c r="D2075" s="18" t="str">
        <f>IFERROR(IF(VLOOKUP(G2075&amp;P2075,'Troca PN'!A:G,5,0)&lt;&gt;0,VLOOKUP(P2075,'Troca PN'!C:G,2,0),"  &gt; ERRO CHAVE SKU&amp;PN "),P2075)</f>
        <v>39190003-006</v>
      </c>
      <c r="E2075" s="54">
        <f>IFERROR(ROUNDUP((AC2075/VLOOKUP(P2075,'Huawei BUn - JDI'!B:H,4,0))*VLOOKUP(P2075,'Huawei BUn - JDI'!B:H,7,0),0),
IFERROR(IF(AC2075/VLOOKUP(P2075,'Huawei BUn - JDI'!L:O,3,0)&lt;1,VLOOKUP(P2075,'Huawei BUn - JDI'!L:O,3,0),
IFERROR(IF(AC2075/VLOOKUP(P2075,'Huawei BUn - JDI'!L:O,3,0)&lt;&gt;ROUND(AC2075/VLOOKUP(P2075,'Huawei BUn - JDI'!L:O,3,0),0),ROUNDUP(AC2075/VLOOKUP(P2075,'Huawei BUn - JDI'!L:O,3,0),0),AC2075),AC2075)),AC2075))</f>
        <v>100</v>
      </c>
      <c r="F2075" s="17">
        <f>VLOOKUP(P2075,'Material Unit Price List'!A:D,3,0)</f>
        <v>0.46329999999999999</v>
      </c>
      <c r="G2075" s="1" t="str">
        <f>TRIM(MID(N2075,(FIND("]",N2075)+1),
(FIND("#",N2075)-1)-(FIND("]",N2075))))</f>
        <v>TVH-3</v>
      </c>
      <c r="H2075" s="16" t="str">
        <f>IFERROR(VLOOKUP(P2075,'Huawei BUn - JDI'!B:H,1,0)&amp;" - has convertion, divide for - "&amp;VLOOKUP(P2075,'Huawei BUn - JDI'!B:H,4,0),
IFERROR(VLOOKUP(P2075,'Huawei BUn - JDI'!L:O,1,0)&amp;"- has MOQ of - "&amp;VLOOKUP(P2075,'Huawei BUn - JDI'!L:O,3,0)," Sem Conversão"))</f>
        <v xml:space="preserve"> Sem Conversão</v>
      </c>
      <c r="J2075" s="2" t="s">
        <v>4</v>
      </c>
      <c r="K2075" s="1" t="b">
        <v>1</v>
      </c>
      <c r="L2075" s="1" t="s">
        <v>8324</v>
      </c>
      <c r="M2075" s="1" t="s">
        <v>10534</v>
      </c>
      <c r="N2075" s="1" t="s">
        <v>7667</v>
      </c>
      <c r="O2075" s="1" t="s">
        <v>7544</v>
      </c>
      <c r="P2075" s="1" t="s">
        <v>6508</v>
      </c>
      <c r="Q2075" s="1" t="s">
        <v>5715</v>
      </c>
      <c r="R2075" s="1" t="s">
        <v>7545</v>
      </c>
      <c r="S2075" s="1" t="s">
        <v>7</v>
      </c>
      <c r="T2075" s="1" t="s">
        <v>7655</v>
      </c>
      <c r="U2075" s="1" t="s">
        <v>1</v>
      </c>
      <c r="V2075" s="1">
        <v>1</v>
      </c>
      <c r="W2075" s="1">
        <v>47</v>
      </c>
      <c r="X2075" s="1" t="s">
        <v>5</v>
      </c>
      <c r="Y2075" s="162">
        <v>45323</v>
      </c>
      <c r="Z2075" s="162">
        <v>45262</v>
      </c>
      <c r="AA2075" s="162">
        <v>45323</v>
      </c>
      <c r="AB2075" s="162">
        <v>45323</v>
      </c>
      <c r="AC2075" s="1">
        <v>100</v>
      </c>
    </row>
    <row r="2076" spans="1:30" hidden="1">
      <c r="A2076" s="15" t="str">
        <f t="shared" ca="1" si="46"/>
        <v>Future PO</v>
      </c>
      <c r="B2076" s="40" t="str">
        <f ca="1">IFERROR(IF(FIND("TAMURA",UPPER(Q2076))&lt;&gt;0,"LOCAL PO &gt; 'TAMURA' ","ERRO Regra Tamura"),
IFERROR(IF(LOWER(S2076)="national","Local PO",
IF(YEAR(Z2076)&amp;TEXT(WEEKNUM(Z2076),"00")&lt;=YEAR(TODAY())&amp;TEXT(WEEKNUM(TODAY())  +1,"00"),"PO &gt; Ok",   "Future PO")),""))</f>
        <v>Future PO</v>
      </c>
      <c r="C2076" s="18" t="str">
        <f>IFERROR(IF(VLOOKUP(G2076&amp;P2076,'Troca PN'!A:G,5,0)&lt;&gt;0,"TEVE Troca de PN","  &gt; ERRO CHAVE SKU&amp;PN "),"")</f>
        <v/>
      </c>
      <c r="D2076" s="18" t="str">
        <f>IFERROR(IF(VLOOKUP(G2076&amp;P2076,'Troca PN'!A:G,5,0)&lt;&gt;0,VLOOKUP(P2076,'Troca PN'!C:G,2,0),"  &gt; ERRO CHAVE SKU&amp;PN "),P2076)</f>
        <v>39190003-006</v>
      </c>
      <c r="E2076" s="54">
        <f>IFERROR(ROUNDUP((AC2076/VLOOKUP(P2076,'Huawei BUn - JDI'!B:H,4,0))*VLOOKUP(P2076,'Huawei BUn - JDI'!B:H,7,0),0),
IFERROR(IF(AC2076/VLOOKUP(P2076,'Huawei BUn - JDI'!L:O,3,0)&lt;1,VLOOKUP(P2076,'Huawei BUn - JDI'!L:O,3,0),
IFERROR(IF(AC2076/VLOOKUP(P2076,'Huawei BUn - JDI'!L:O,3,0)&lt;&gt;ROUND(AC2076/VLOOKUP(P2076,'Huawei BUn - JDI'!L:O,3,0),0),ROUNDUP(AC2076/VLOOKUP(P2076,'Huawei BUn - JDI'!L:O,3,0),0),AC2076),AC2076)),AC2076))</f>
        <v>200</v>
      </c>
      <c r="F2076" s="17">
        <f>VLOOKUP(P2076,'Material Unit Price List'!A:D,3,0)</f>
        <v>0.46329999999999999</v>
      </c>
      <c r="G2076" s="1" t="str">
        <f>TRIM(MID(N2076,(FIND("]",N2076)+1),
(FIND("#",N2076)-1)-(FIND("]",N2076))))</f>
        <v>VFF-3</v>
      </c>
      <c r="H2076" s="16" t="str">
        <f>IFERROR(VLOOKUP(P2076,'Huawei BUn - JDI'!B:H,1,0)&amp;" - has convertion, divide for - "&amp;VLOOKUP(P2076,'Huawei BUn - JDI'!B:H,4,0),
IFERROR(VLOOKUP(P2076,'Huawei BUn - JDI'!L:O,1,0)&amp;"- has MOQ of - "&amp;VLOOKUP(P2076,'Huawei BUn - JDI'!L:O,3,0)," Sem Conversão"))</f>
        <v xml:space="preserve"> Sem Conversão</v>
      </c>
      <c r="J2076" s="2" t="s">
        <v>4</v>
      </c>
      <c r="K2076" s="1" t="b">
        <v>1</v>
      </c>
      <c r="L2076" s="1" t="s">
        <v>8324</v>
      </c>
      <c r="M2076" s="1" t="s">
        <v>10535</v>
      </c>
      <c r="N2076" s="1" t="s">
        <v>7656</v>
      </c>
      <c r="O2076" s="1" t="s">
        <v>7544</v>
      </c>
      <c r="P2076" s="1" t="s">
        <v>6508</v>
      </c>
      <c r="Q2076" s="1" t="s">
        <v>5715</v>
      </c>
      <c r="R2076" s="1" t="s">
        <v>7545</v>
      </c>
      <c r="S2076" s="1" t="s">
        <v>7</v>
      </c>
      <c r="T2076" s="1" t="s">
        <v>7655</v>
      </c>
      <c r="U2076" s="1" t="s">
        <v>1</v>
      </c>
      <c r="V2076" s="1">
        <v>1</v>
      </c>
      <c r="W2076" s="1">
        <v>47</v>
      </c>
      <c r="X2076" s="1" t="s">
        <v>5</v>
      </c>
      <c r="Y2076" s="162">
        <v>45324</v>
      </c>
      <c r="Z2076" s="162">
        <v>45262</v>
      </c>
      <c r="AA2076" s="162">
        <v>45323</v>
      </c>
      <c r="AB2076" s="162">
        <v>45323</v>
      </c>
      <c r="AC2076" s="1">
        <v>200</v>
      </c>
    </row>
    <row r="2077" spans="1:30" hidden="1">
      <c r="A2077" s="15" t="str">
        <f t="shared" ca="1" si="46"/>
        <v>Future PO</v>
      </c>
      <c r="B2077" s="40" t="str">
        <f ca="1">IFERROR(IF(FIND("TAMURA",UPPER(Q2077))&lt;&gt;0,"LOCAL PO &gt; 'TAMURA' ","ERRO Regra Tamura"),
IFERROR(IF(LOWER(S2077)="national","Local PO",
IF(YEAR(Z2077)&amp;TEXT(WEEKNUM(Z2077),"00")&lt;=YEAR(TODAY())&amp;TEXT(WEEKNUM(TODAY())  +1,"00"),"PO &gt; Ok",   "Future PO")),""))</f>
        <v>Future PO</v>
      </c>
      <c r="C2077" s="18" t="str">
        <f>IFERROR(IF(VLOOKUP(G2077&amp;P2077,'Troca PN'!A:G,5,0)&lt;&gt;0,"TEVE Troca de PN","  &gt; ERRO CHAVE SKU&amp;PN "),"")</f>
        <v/>
      </c>
      <c r="D2077" s="18" t="str">
        <f>IFERROR(IF(VLOOKUP(G2077&amp;P2077,'Troca PN'!A:G,5,0)&lt;&gt;0,VLOOKUP(P2077,'Troca PN'!C:G,2,0),"  &gt; ERRO CHAVE SKU&amp;PN "),P2077)</f>
        <v>39190003-006</v>
      </c>
      <c r="E2077" s="54">
        <f>IFERROR(ROUNDUP((AC2077/VLOOKUP(P2077,'Huawei BUn - JDI'!B:H,4,0))*VLOOKUP(P2077,'Huawei BUn - JDI'!B:H,7,0),0),
IFERROR(IF(AC2077/VLOOKUP(P2077,'Huawei BUn - JDI'!L:O,3,0)&lt;1,VLOOKUP(P2077,'Huawei BUn - JDI'!L:O,3,0),
IFERROR(IF(AC2077/VLOOKUP(P2077,'Huawei BUn - JDI'!L:O,3,0)&lt;&gt;ROUND(AC2077/VLOOKUP(P2077,'Huawei BUn - JDI'!L:O,3,0),0),ROUNDUP(AC2077/VLOOKUP(P2077,'Huawei BUn - JDI'!L:O,3,0),0),AC2077),AC2077)),AC2077))</f>
        <v>200</v>
      </c>
      <c r="F2077" s="17">
        <f>VLOOKUP(P2077,'Material Unit Price List'!A:D,3,0)</f>
        <v>0.46329999999999999</v>
      </c>
      <c r="G2077" s="1" t="str">
        <f>TRIM(MID(N2077,(FIND("]",N2077)+1),
(FIND("#",N2077)-1)-(FIND("]",N2077))))</f>
        <v>VFF-3</v>
      </c>
      <c r="H2077" s="16" t="str">
        <f>IFERROR(VLOOKUP(P2077,'Huawei BUn - JDI'!B:H,1,0)&amp;" - has convertion, divide for - "&amp;VLOOKUP(P2077,'Huawei BUn - JDI'!B:H,4,0),
IFERROR(VLOOKUP(P2077,'Huawei BUn - JDI'!L:O,1,0)&amp;"- has MOQ of - "&amp;VLOOKUP(P2077,'Huawei BUn - JDI'!L:O,3,0)," Sem Conversão"))</f>
        <v xml:space="preserve"> Sem Conversão</v>
      </c>
      <c r="J2077" s="2" t="s">
        <v>4</v>
      </c>
      <c r="K2077" s="1" t="b">
        <v>1</v>
      </c>
      <c r="L2077" s="1" t="s">
        <v>8324</v>
      </c>
      <c r="M2077" s="1" t="s">
        <v>10536</v>
      </c>
      <c r="N2077" s="1" t="s">
        <v>7656</v>
      </c>
      <c r="O2077" s="1" t="s">
        <v>7544</v>
      </c>
      <c r="P2077" s="1" t="s">
        <v>6508</v>
      </c>
      <c r="Q2077" s="1" t="s">
        <v>5715</v>
      </c>
      <c r="R2077" s="1" t="s">
        <v>7545</v>
      </c>
      <c r="S2077" s="1" t="s">
        <v>7</v>
      </c>
      <c r="T2077" s="1" t="s">
        <v>7655</v>
      </c>
      <c r="U2077" s="1" t="s">
        <v>1</v>
      </c>
      <c r="V2077" s="1">
        <v>1</v>
      </c>
      <c r="W2077" s="1">
        <v>47</v>
      </c>
      <c r="X2077" s="1" t="s">
        <v>5</v>
      </c>
      <c r="Y2077" s="162">
        <v>45325</v>
      </c>
      <c r="Z2077" s="162">
        <v>45262</v>
      </c>
      <c r="AA2077" s="162">
        <v>45323</v>
      </c>
      <c r="AB2077" s="162">
        <v>45323</v>
      </c>
      <c r="AC2077" s="1">
        <v>200</v>
      </c>
    </row>
    <row r="2078" spans="1:30" hidden="1">
      <c r="A2078" s="15" t="str">
        <f t="shared" ca="1" si="46"/>
        <v>Future PO</v>
      </c>
      <c r="B2078" s="40" t="str">
        <f ca="1">IFERROR(IF(FIND("TAMURA",UPPER(Q2078))&lt;&gt;0,"LOCAL PO &gt; 'TAMURA' ","ERRO Regra Tamura"),
IFERROR(IF(LOWER(S2078)="national","Local PO",
IF(YEAR(Z2078)&amp;TEXT(WEEKNUM(Z2078),"00")&lt;=YEAR(TODAY())&amp;TEXT(WEEKNUM(TODAY())  +1,"00"),"PO &gt; Ok",   "Future PO")),""))</f>
        <v>Future PO</v>
      </c>
      <c r="C2078" s="18" t="str">
        <f>IFERROR(IF(VLOOKUP(G2078&amp;P2078,'Troca PN'!A:G,5,0)&lt;&gt;0,"TEVE Troca de PN","  &gt; ERRO CHAVE SKU&amp;PN "),"")</f>
        <v/>
      </c>
      <c r="D2078" s="18" t="str">
        <f>IFERROR(IF(VLOOKUP(G2078&amp;P2078,'Troca PN'!A:G,5,0)&lt;&gt;0,VLOOKUP(P2078,'Troca PN'!C:G,2,0),"  &gt; ERRO CHAVE SKU&amp;PN "),P2078)</f>
        <v>39190003-006</v>
      </c>
      <c r="E2078" s="54">
        <f>IFERROR(ROUNDUP((AC2078/VLOOKUP(P2078,'Huawei BUn - JDI'!B:H,4,0))*VLOOKUP(P2078,'Huawei BUn - JDI'!B:H,7,0),0),
IFERROR(IF(AC2078/VLOOKUP(P2078,'Huawei BUn - JDI'!L:O,3,0)&lt;1,VLOOKUP(P2078,'Huawei BUn - JDI'!L:O,3,0),
IFERROR(IF(AC2078/VLOOKUP(P2078,'Huawei BUn - JDI'!L:O,3,0)&lt;&gt;ROUND(AC2078/VLOOKUP(P2078,'Huawei BUn - JDI'!L:O,3,0),0),ROUNDUP(AC2078/VLOOKUP(P2078,'Huawei BUn - JDI'!L:O,3,0),0),AC2078),AC2078)),AC2078))</f>
        <v>200</v>
      </c>
      <c r="F2078" s="17">
        <f>VLOOKUP(P2078,'Material Unit Price List'!A:D,3,0)</f>
        <v>0.46329999999999999</v>
      </c>
      <c r="G2078" s="1" t="str">
        <f>TRIM(MID(N2078,(FIND("]",N2078)+1),
(FIND("#",N2078)-1)-(FIND("]",N2078))))</f>
        <v>VFF-3</v>
      </c>
      <c r="H2078" s="16" t="str">
        <f>IFERROR(VLOOKUP(P2078,'Huawei BUn - JDI'!B:H,1,0)&amp;" - has convertion, divide for - "&amp;VLOOKUP(P2078,'Huawei BUn - JDI'!B:H,4,0),
IFERROR(VLOOKUP(P2078,'Huawei BUn - JDI'!L:O,1,0)&amp;"- has MOQ of - "&amp;VLOOKUP(P2078,'Huawei BUn - JDI'!L:O,3,0)," Sem Conversão"))</f>
        <v xml:space="preserve"> Sem Conversão</v>
      </c>
      <c r="J2078" s="2" t="s">
        <v>4</v>
      </c>
      <c r="K2078" s="1" t="b">
        <v>1</v>
      </c>
      <c r="L2078" s="1" t="s">
        <v>8324</v>
      </c>
      <c r="M2078" s="1" t="s">
        <v>10537</v>
      </c>
      <c r="N2078" s="1" t="s">
        <v>7670</v>
      </c>
      <c r="O2078" s="1" t="s">
        <v>7544</v>
      </c>
      <c r="P2078" s="1" t="s">
        <v>6508</v>
      </c>
      <c r="Q2078" s="1" t="s">
        <v>5715</v>
      </c>
      <c r="R2078" s="1" t="s">
        <v>7545</v>
      </c>
      <c r="S2078" s="1" t="s">
        <v>7</v>
      </c>
      <c r="T2078" s="1" t="s">
        <v>7655</v>
      </c>
      <c r="U2078" s="1" t="s">
        <v>1</v>
      </c>
      <c r="V2078" s="1">
        <v>1</v>
      </c>
      <c r="W2078" s="1">
        <v>47</v>
      </c>
      <c r="X2078" s="1" t="s">
        <v>5</v>
      </c>
      <c r="Y2078" s="162">
        <v>45326</v>
      </c>
      <c r="Z2078" s="162">
        <v>45262</v>
      </c>
      <c r="AA2078" s="162">
        <v>45323</v>
      </c>
      <c r="AB2078" s="162">
        <v>45323</v>
      </c>
      <c r="AC2078" s="1">
        <v>200</v>
      </c>
    </row>
    <row r="2079" spans="1:30" hidden="1">
      <c r="A2079" s="15" t="str">
        <f t="shared" ca="1" si="46"/>
        <v>Future PO</v>
      </c>
      <c r="B2079" s="40" t="str">
        <f ca="1">IFERROR(IF(FIND("TAMURA",UPPER(Q2079))&lt;&gt;0,"LOCAL PO &gt; 'TAMURA' ","ERRO Regra Tamura"),
IFERROR(IF(LOWER(S2079)="national","Local PO",
IF(YEAR(Z2079)&amp;TEXT(WEEKNUM(Z2079),"00")&lt;=YEAR(TODAY())&amp;TEXT(WEEKNUM(TODAY())  +1,"00"),"PO &gt; Ok",   "Future PO")),""))</f>
        <v>Future PO</v>
      </c>
      <c r="C2079" s="18" t="str">
        <f>IFERROR(IF(VLOOKUP(G2079&amp;P2079,'Troca PN'!A:G,5,0)&lt;&gt;0,"TEVE Troca de PN","  &gt; ERRO CHAVE SKU&amp;PN "),"")</f>
        <v/>
      </c>
      <c r="D2079" s="18" t="str">
        <f>IFERROR(IF(VLOOKUP(G2079&amp;P2079,'Troca PN'!A:G,5,0)&lt;&gt;0,VLOOKUP(P2079,'Troca PN'!C:G,2,0),"  &gt; ERRO CHAVE SKU&amp;PN "),P2079)</f>
        <v>39190003-006</v>
      </c>
      <c r="E2079" s="54">
        <f>IFERROR(ROUNDUP((AC2079/VLOOKUP(P2079,'Huawei BUn - JDI'!B:H,4,0))*VLOOKUP(P2079,'Huawei BUn - JDI'!B:H,7,0),0),
IFERROR(IF(AC2079/VLOOKUP(P2079,'Huawei BUn - JDI'!L:O,3,0)&lt;1,VLOOKUP(P2079,'Huawei BUn - JDI'!L:O,3,0),
IFERROR(IF(AC2079/VLOOKUP(P2079,'Huawei BUn - JDI'!L:O,3,0)&lt;&gt;ROUND(AC2079/VLOOKUP(P2079,'Huawei BUn - JDI'!L:O,3,0),0),ROUNDUP(AC2079/VLOOKUP(P2079,'Huawei BUn - JDI'!L:O,3,0),0),AC2079),AC2079)),AC2079))</f>
        <v>100</v>
      </c>
      <c r="F2079" s="17">
        <f>VLOOKUP(P2079,'Material Unit Price List'!A:D,3,0)</f>
        <v>0.46329999999999999</v>
      </c>
      <c r="G2079" s="1" t="str">
        <f>TRIM(MID(N2079,(FIND("]",N2079)+1),
(FIND("#",N2079)-1)-(FIND("]",N2079))))</f>
        <v>VFF-3</v>
      </c>
      <c r="H2079" s="16" t="str">
        <f>IFERROR(VLOOKUP(P2079,'Huawei BUn - JDI'!B:H,1,0)&amp;" - has convertion, divide for - "&amp;VLOOKUP(P2079,'Huawei BUn - JDI'!B:H,4,0),
IFERROR(VLOOKUP(P2079,'Huawei BUn - JDI'!L:O,1,0)&amp;"- has MOQ of - "&amp;VLOOKUP(P2079,'Huawei BUn - JDI'!L:O,3,0)," Sem Conversão"))</f>
        <v xml:space="preserve"> Sem Conversão</v>
      </c>
      <c r="J2079" s="2" t="s">
        <v>4</v>
      </c>
      <c r="K2079" s="1" t="b">
        <v>1</v>
      </c>
      <c r="L2079" s="1" t="s">
        <v>8324</v>
      </c>
      <c r="M2079" s="1" t="s">
        <v>10538</v>
      </c>
      <c r="N2079" s="1" t="s">
        <v>7670</v>
      </c>
      <c r="O2079" s="1" t="s">
        <v>7544</v>
      </c>
      <c r="P2079" s="1" t="s">
        <v>6508</v>
      </c>
      <c r="Q2079" s="1" t="s">
        <v>5715</v>
      </c>
      <c r="R2079" s="1" t="s">
        <v>7545</v>
      </c>
      <c r="S2079" s="1" t="s">
        <v>7</v>
      </c>
      <c r="T2079" s="1" t="s">
        <v>7655</v>
      </c>
      <c r="U2079" s="1" t="s">
        <v>1</v>
      </c>
      <c r="V2079" s="1">
        <v>1</v>
      </c>
      <c r="W2079" s="1">
        <v>47</v>
      </c>
      <c r="X2079" s="1" t="s">
        <v>5</v>
      </c>
      <c r="Y2079" s="162">
        <v>45327</v>
      </c>
      <c r="Z2079" s="162">
        <v>45262</v>
      </c>
      <c r="AA2079" s="162">
        <v>45323</v>
      </c>
      <c r="AB2079" s="162">
        <v>45323</v>
      </c>
      <c r="AC2079" s="1">
        <v>100</v>
      </c>
    </row>
    <row r="2080" spans="1:30" hidden="1">
      <c r="A2080" s="15" t="str">
        <f t="shared" ca="1" si="46"/>
        <v>Future PO</v>
      </c>
      <c r="B2080" s="40" t="str">
        <f ca="1">IFERROR(IF(FIND("TAMURA",UPPER(Q2080))&lt;&gt;0,"LOCAL PO &gt; 'TAMURA' ","ERRO Regra Tamura"),
IFERROR(IF(LOWER(S2080)="national","Local PO",
IF(YEAR(Z2080)&amp;TEXT(WEEKNUM(Z2080),"00")&lt;=YEAR(TODAY())&amp;TEXT(WEEKNUM(TODAY())  +1,"00"),"PO &gt; Ok",   "Future PO")),""))</f>
        <v>Future PO</v>
      </c>
      <c r="C2080" s="18" t="str">
        <f>IFERROR(IF(VLOOKUP(G2080&amp;P2080,'Troca PN'!A:G,5,0)&lt;&gt;0,"TEVE Troca de PN","  &gt; ERRO CHAVE SKU&amp;PN "),"")</f>
        <v/>
      </c>
      <c r="D2080" s="18" t="str">
        <f>IFERROR(IF(VLOOKUP(G2080&amp;P2080,'Troca PN'!A:G,5,0)&lt;&gt;0,VLOOKUP(P2080,'Troca PN'!C:G,2,0),"  &gt; ERRO CHAVE SKU&amp;PN "),P2080)</f>
        <v>39190003-006</v>
      </c>
      <c r="E2080" s="54">
        <f>IFERROR(ROUNDUP((AC2080/VLOOKUP(P2080,'Huawei BUn - JDI'!B:H,4,0))*VLOOKUP(P2080,'Huawei BUn - JDI'!B:H,7,0),0),
IFERROR(IF(AC2080/VLOOKUP(P2080,'Huawei BUn - JDI'!L:O,3,0)&lt;1,VLOOKUP(P2080,'Huawei BUn - JDI'!L:O,3,0),
IFERROR(IF(AC2080/VLOOKUP(P2080,'Huawei BUn - JDI'!L:O,3,0)&lt;&gt;ROUND(AC2080/VLOOKUP(P2080,'Huawei BUn - JDI'!L:O,3,0),0),ROUNDUP(AC2080/VLOOKUP(P2080,'Huawei BUn - JDI'!L:O,3,0),0),AC2080),AC2080)),AC2080))</f>
        <v>28</v>
      </c>
      <c r="F2080" s="17">
        <f>VLOOKUP(P2080,'Material Unit Price List'!A:D,3,0)</f>
        <v>0.46329999999999999</v>
      </c>
      <c r="G2080" s="1" t="str">
        <f>TRIM(MID(N2080,(FIND("]",N2080)+1),
(FIND("#",N2080)-1)-(FIND("]",N2080))))</f>
        <v>PFF-4</v>
      </c>
      <c r="H2080" s="16" t="str">
        <f>IFERROR(VLOOKUP(P2080,'Huawei BUn - JDI'!B:H,1,0)&amp;" - has convertion, divide for - "&amp;VLOOKUP(P2080,'Huawei BUn - JDI'!B:H,4,0),
IFERROR(VLOOKUP(P2080,'Huawei BUn - JDI'!L:O,1,0)&amp;"- has MOQ of - "&amp;VLOOKUP(P2080,'Huawei BUn - JDI'!L:O,3,0)," Sem Conversão"))</f>
        <v xml:space="preserve"> Sem Conversão</v>
      </c>
      <c r="J2080" s="2" t="s">
        <v>4</v>
      </c>
      <c r="K2080" s="1" t="b">
        <v>1</v>
      </c>
      <c r="L2080" s="1" t="s">
        <v>8324</v>
      </c>
      <c r="M2080" s="1" t="s">
        <v>10539</v>
      </c>
      <c r="N2080" s="1" t="s">
        <v>8411</v>
      </c>
      <c r="O2080" s="1" t="s">
        <v>7544</v>
      </c>
      <c r="P2080" s="1" t="s">
        <v>6508</v>
      </c>
      <c r="Q2080" s="1" t="s">
        <v>5715</v>
      </c>
      <c r="R2080" s="1" t="s">
        <v>7545</v>
      </c>
      <c r="S2080" s="1" t="s">
        <v>7</v>
      </c>
      <c r="T2080" s="1" t="s">
        <v>7655</v>
      </c>
      <c r="U2080" s="1" t="s">
        <v>1</v>
      </c>
      <c r="V2080" s="1">
        <v>1</v>
      </c>
      <c r="W2080" s="1">
        <v>47</v>
      </c>
      <c r="X2080" s="1" t="s">
        <v>5</v>
      </c>
      <c r="Y2080" s="162">
        <v>45331</v>
      </c>
      <c r="Z2080" s="162">
        <v>45262</v>
      </c>
      <c r="AA2080" s="162">
        <v>45323</v>
      </c>
      <c r="AB2080" s="162">
        <v>45323</v>
      </c>
      <c r="AC2080" s="1">
        <v>28</v>
      </c>
    </row>
    <row r="2081" spans="1:30">
      <c r="A2081" s="15" t="str">
        <f t="shared" ca="1" si="46"/>
        <v>PO &gt; Ok</v>
      </c>
      <c r="B2081" s="40" t="str">
        <f ca="1">IFERROR(IF(FIND("TAMURA",UPPER(Q2081))&lt;&gt;0,"LOCAL PO &gt; 'TAMURA' ","ERRO Regra Tamura"),
IFERROR(IF(LOWER(S2081)="national","Local PO",
IF(YEAR(Z2081)&amp;TEXT(WEEKNUM(Z2081),"00")&lt;=YEAR(TODAY())&amp;TEXT(WEEKNUM(TODAY())  +1,"00"),"PO &gt; Ok",   "Future PO")),""))</f>
        <v>PO &gt; Ok</v>
      </c>
      <c r="C2081" s="18" t="str">
        <f>IFERROR(IF(VLOOKUP(G2081&amp;P2081,'Troca PN'!A:G,5,0)&lt;&gt;0,"TEVE Troca de PN","  &gt; ERRO CHAVE SKU&amp;PN "),"")</f>
        <v/>
      </c>
      <c r="D2081" s="18" t="str">
        <f>IFERROR(IF(VLOOKUP(G2081&amp;P2081,'Troca PN'!A:G,5,0)&lt;&gt;0,VLOOKUP(P2081,'Troca PN'!C:G,2,0),"  &gt; ERRO CHAVE SKU&amp;PN "),P2081)</f>
        <v>40020370-008</v>
      </c>
      <c r="E2081" s="54">
        <f>IFERROR(ROUNDUP((AC2081/VLOOKUP(P2081,'Huawei BUn - JDI'!B:H,4,0))*VLOOKUP(P2081,'Huawei BUn - JDI'!B:H,7,0),0),
IFERROR(IF(AC2081/VLOOKUP(P2081,'Huawei BUn - JDI'!L:O,3,0)&lt;1,VLOOKUP(P2081,'Huawei BUn - JDI'!L:O,3,0),
IFERROR(IF(AC2081/VLOOKUP(P2081,'Huawei BUn - JDI'!L:O,3,0)&lt;&gt;ROUND(AC2081/VLOOKUP(P2081,'Huawei BUn - JDI'!L:O,3,0),0),ROUNDUP(AC2081/VLOOKUP(P2081,'Huawei BUn - JDI'!L:O,3,0),0),AC2081),AC2081)),AC2081))</f>
        <v>9000</v>
      </c>
      <c r="F2081" s="17">
        <f>VLOOKUP(P2081,'Material Unit Price List'!A:D,3,0)</f>
        <v>3.8485</v>
      </c>
      <c r="G2081" s="1" t="str">
        <f>TRIM(MID(N2081,(FIND("]",N2081)+1),
(FIND("#",N2081)-1)-(FIND("]",N2081))))</f>
        <v>737-4</v>
      </c>
      <c r="H2081" s="16" t="str">
        <f>IFERROR(VLOOKUP(P2081,'Huawei BUn - JDI'!B:H,1,0)&amp;" - has convertion, divide for - "&amp;VLOOKUP(P2081,'Huawei BUn - JDI'!B:H,4,0),
IFERROR(VLOOKUP(P2081,'Huawei BUn - JDI'!L:O,1,0)&amp;"- has MOQ of - "&amp;VLOOKUP(P2081,'Huawei BUn - JDI'!L:O,3,0)," Sem Conversão"))</f>
        <v xml:space="preserve"> Sem Conversão</v>
      </c>
      <c r="J2081" s="2" t="s">
        <v>8325</v>
      </c>
      <c r="K2081" s="1" t="b">
        <v>0</v>
      </c>
      <c r="L2081" s="1" t="s">
        <v>8326</v>
      </c>
      <c r="M2081" s="1" t="s">
        <v>10540</v>
      </c>
      <c r="N2081" s="1" t="s">
        <v>8389</v>
      </c>
      <c r="O2081" s="1" t="s">
        <v>7544</v>
      </c>
      <c r="P2081" s="1" t="s">
        <v>7139</v>
      </c>
      <c r="Q2081" s="1" t="s">
        <v>6888</v>
      </c>
      <c r="R2081" s="1" t="s">
        <v>7545</v>
      </c>
      <c r="S2081" s="1" t="s">
        <v>7</v>
      </c>
      <c r="T2081" s="1" t="s">
        <v>7655</v>
      </c>
      <c r="U2081" s="1" t="s">
        <v>1</v>
      </c>
      <c r="V2081" s="1">
        <v>1</v>
      </c>
      <c r="W2081" s="1">
        <v>47</v>
      </c>
      <c r="X2081" s="1" t="s">
        <v>5</v>
      </c>
      <c r="Y2081" s="162">
        <v>45300</v>
      </c>
      <c r="Z2081" s="162">
        <v>45217</v>
      </c>
      <c r="AA2081" s="162">
        <v>45278</v>
      </c>
      <c r="AB2081" s="162">
        <v>45284</v>
      </c>
      <c r="AC2081" s="1">
        <v>9000</v>
      </c>
      <c r="AD2081" s="1" t="s">
        <v>10769</v>
      </c>
    </row>
    <row r="2082" spans="1:30" hidden="1">
      <c r="A2082" s="15" t="str">
        <f t="shared" ca="1" si="46"/>
        <v>Future PO</v>
      </c>
      <c r="B2082" s="40" t="str">
        <f ca="1">IFERROR(IF(FIND("TAMURA",UPPER(Q2082))&lt;&gt;0,"LOCAL PO &gt; 'TAMURA' ","ERRO Regra Tamura"),
IFERROR(IF(LOWER(S2082)="national","Local PO",
IF(YEAR(Z2082)&amp;TEXT(WEEKNUM(Z2082),"00")&lt;=YEAR(TODAY())&amp;TEXT(WEEKNUM(TODAY())  +1,"00"),"PO &gt; Ok",   "Future PO")),""))</f>
        <v>Future PO</v>
      </c>
      <c r="C2082" s="18" t="str">
        <f>IFERROR(IF(VLOOKUP(G2082&amp;P2082,'Troca PN'!A:G,5,0)&lt;&gt;0,"TEVE Troca de PN","  &gt; ERRO CHAVE SKU&amp;PN "),"")</f>
        <v/>
      </c>
      <c r="D2082" s="18" t="str">
        <f>IFERROR(IF(VLOOKUP(G2082&amp;P2082,'Troca PN'!A:G,5,0)&lt;&gt;0,VLOOKUP(P2082,'Troca PN'!C:G,2,0),"  &gt; ERRO CHAVE SKU&amp;PN "),P2082)</f>
        <v>40020370-008</v>
      </c>
      <c r="E2082" s="54">
        <f>IFERROR(ROUNDUP((AC2082/VLOOKUP(P2082,'Huawei BUn - JDI'!B:H,4,0))*VLOOKUP(P2082,'Huawei BUn - JDI'!B:H,7,0),0),
IFERROR(IF(AC2082/VLOOKUP(P2082,'Huawei BUn - JDI'!L:O,3,0)&lt;1,VLOOKUP(P2082,'Huawei BUn - JDI'!L:O,3,0),
IFERROR(IF(AC2082/VLOOKUP(P2082,'Huawei BUn - JDI'!L:O,3,0)&lt;&gt;ROUND(AC2082/VLOOKUP(P2082,'Huawei BUn - JDI'!L:O,3,0),0),ROUNDUP(AC2082/VLOOKUP(P2082,'Huawei BUn - JDI'!L:O,3,0),0),AC2082),AC2082)),AC2082))</f>
        <v>8985</v>
      </c>
      <c r="F2082" s="17">
        <f>VLOOKUP(P2082,'Material Unit Price List'!A:D,3,0)</f>
        <v>3.8485</v>
      </c>
      <c r="G2082" s="1" t="str">
        <f>TRIM(MID(N2082,(FIND("]",N2082)+1),
(FIND("#",N2082)-1)-(FIND("]",N2082))))</f>
        <v>737-4</v>
      </c>
      <c r="H2082" s="16" t="str">
        <f>IFERROR(VLOOKUP(P2082,'Huawei BUn - JDI'!B:H,1,0)&amp;" - has convertion, divide for - "&amp;VLOOKUP(P2082,'Huawei BUn - JDI'!B:H,4,0),
IFERROR(VLOOKUP(P2082,'Huawei BUn - JDI'!L:O,1,0)&amp;"- has MOQ of - "&amp;VLOOKUP(P2082,'Huawei BUn - JDI'!L:O,3,0)," Sem Conversão"))</f>
        <v xml:space="preserve"> Sem Conversão</v>
      </c>
      <c r="J2082" s="2" t="s">
        <v>8325</v>
      </c>
      <c r="K2082" s="1" t="b">
        <v>1</v>
      </c>
      <c r="L2082" s="1" t="s">
        <v>8326</v>
      </c>
      <c r="M2082" s="1" t="s">
        <v>10541</v>
      </c>
      <c r="N2082" s="1" t="s">
        <v>8391</v>
      </c>
      <c r="O2082" s="1" t="s">
        <v>7544</v>
      </c>
      <c r="P2082" s="1" t="s">
        <v>7139</v>
      </c>
      <c r="Q2082" s="1" t="s">
        <v>6888</v>
      </c>
      <c r="R2082" s="1" t="s">
        <v>7545</v>
      </c>
      <c r="S2082" s="1" t="s">
        <v>7</v>
      </c>
      <c r="T2082" s="1" t="s">
        <v>7655</v>
      </c>
      <c r="U2082" s="1" t="s">
        <v>1</v>
      </c>
      <c r="V2082" s="1">
        <v>1</v>
      </c>
      <c r="W2082" s="1">
        <v>47</v>
      </c>
      <c r="X2082" s="1" t="s">
        <v>5</v>
      </c>
      <c r="Y2082" s="162">
        <v>45330</v>
      </c>
      <c r="Z2082" s="162">
        <v>45248</v>
      </c>
      <c r="AA2082" s="162">
        <v>45309</v>
      </c>
      <c r="AB2082" s="162">
        <v>45309</v>
      </c>
      <c r="AC2082" s="1">
        <v>8985</v>
      </c>
    </row>
    <row r="2083" spans="1:30">
      <c r="A2083" s="15" t="str">
        <f t="shared" ca="1" si="46"/>
        <v>PO &gt; Ok</v>
      </c>
      <c r="B2083" s="40" t="str">
        <f ca="1">IFERROR(IF(FIND("TAMURA",UPPER(Q2083))&lt;&gt;0,"LOCAL PO &gt; 'TAMURA' ","ERRO Regra Tamura"),
IFERROR(IF(LOWER(S2083)="national","Local PO",
IF(YEAR(Z2083)&amp;TEXT(WEEKNUM(Z2083),"00")&lt;=YEAR(TODAY())&amp;TEXT(WEEKNUM(TODAY())  +1,"00"),"PO &gt; Ok",   "Future PO")),""))</f>
        <v>PO &gt; Ok</v>
      </c>
      <c r="C2083" s="18" t="str">
        <f>IFERROR(IF(VLOOKUP(G2083&amp;P2083,'Troca PN'!A:G,5,0)&lt;&gt;0,"TEVE Troca de PN","  &gt; ERRO CHAVE SKU&amp;PN "),"")</f>
        <v/>
      </c>
      <c r="D2083" s="18" t="str">
        <f>IFERROR(IF(VLOOKUP(G2083&amp;P2083,'Troca PN'!A:G,5,0)&lt;&gt;0,VLOOKUP(P2083,'Troca PN'!C:G,2,0),"  &gt; ERRO CHAVE SKU&amp;PN "),P2083)</f>
        <v>40020387-005</v>
      </c>
      <c r="E2083" s="54">
        <f>IFERROR(ROUNDUP((AC2083/VLOOKUP(P2083,'Huawei BUn - JDI'!B:H,4,0))*VLOOKUP(P2083,'Huawei BUn - JDI'!B:H,7,0),0),
IFERROR(IF(AC2083/VLOOKUP(P2083,'Huawei BUn - JDI'!L:O,3,0)&lt;1,VLOOKUP(P2083,'Huawei BUn - JDI'!L:O,3,0),
IFERROR(IF(AC2083/VLOOKUP(P2083,'Huawei BUn - JDI'!L:O,3,0)&lt;&gt;ROUND(AC2083/VLOOKUP(P2083,'Huawei BUn - JDI'!L:O,3,0),0),ROUNDUP(AC2083/VLOOKUP(P2083,'Huawei BUn - JDI'!L:O,3,0),0),AC2083),AC2083)),AC2083))</f>
        <v>436</v>
      </c>
      <c r="F2083" s="17">
        <f>VLOOKUP(P2083,'Material Unit Price List'!A:D,3,0)</f>
        <v>5.0475000000000003</v>
      </c>
      <c r="G2083" s="1" t="str">
        <f>TRIM(MID(N2083,(FIND("]",N2083)+1),
(FIND("#",N2083)-1)-(FIND("]",N2083))))</f>
        <v>707-4</v>
      </c>
      <c r="H2083" s="16" t="str">
        <f>IFERROR(VLOOKUP(P2083,'Huawei BUn - JDI'!B:H,1,0)&amp;" - has convertion, divide for - "&amp;VLOOKUP(P2083,'Huawei BUn - JDI'!B:H,4,0),
IFERROR(VLOOKUP(P2083,'Huawei BUn - JDI'!L:O,1,0)&amp;"- has MOQ of - "&amp;VLOOKUP(P2083,'Huawei BUn - JDI'!L:O,3,0)," Sem Conversão"))</f>
        <v xml:space="preserve"> Sem Conversão</v>
      </c>
      <c r="J2083" s="2" t="s">
        <v>4</v>
      </c>
      <c r="K2083" s="1" t="b">
        <v>0</v>
      </c>
      <c r="L2083" s="1" t="s">
        <v>8327</v>
      </c>
      <c r="M2083" s="1" t="s">
        <v>10542</v>
      </c>
      <c r="N2083" s="1" t="s">
        <v>8448</v>
      </c>
      <c r="O2083" s="1" t="s">
        <v>7544</v>
      </c>
      <c r="P2083" s="1" t="s">
        <v>5748</v>
      </c>
      <c r="Q2083" s="1" t="s">
        <v>5747</v>
      </c>
      <c r="R2083" s="1" t="s">
        <v>7545</v>
      </c>
      <c r="S2083" s="1" t="s">
        <v>7</v>
      </c>
      <c r="T2083" s="1" t="s">
        <v>7655</v>
      </c>
      <c r="U2083" s="1" t="s">
        <v>1</v>
      </c>
      <c r="V2083" s="1">
        <v>1</v>
      </c>
      <c r="W2083" s="1">
        <v>47</v>
      </c>
      <c r="X2083" s="1" t="s">
        <v>5</v>
      </c>
      <c r="Y2083" s="162">
        <v>45310</v>
      </c>
      <c r="Z2083" s="162">
        <v>45217</v>
      </c>
      <c r="AA2083" s="162">
        <v>45278</v>
      </c>
      <c r="AB2083" s="162">
        <v>45284</v>
      </c>
      <c r="AC2083" s="1">
        <v>436</v>
      </c>
      <c r="AD2083" s="1" t="s">
        <v>10769</v>
      </c>
    </row>
    <row r="2084" spans="1:30">
      <c r="A2084" s="15" t="str">
        <f t="shared" ca="1" si="46"/>
        <v>PO &gt; Ok</v>
      </c>
      <c r="B2084" s="40" t="str">
        <f ca="1">IFERROR(IF(FIND("TAMURA",UPPER(Q2084))&lt;&gt;0,"LOCAL PO &gt; 'TAMURA' ","ERRO Regra Tamura"),
IFERROR(IF(LOWER(S2084)="national","Local PO",
IF(YEAR(Z2084)&amp;TEXT(WEEKNUM(Z2084),"00")&lt;=YEAR(TODAY())&amp;TEXT(WEEKNUM(TODAY())  +1,"00"),"PO &gt; Ok",   "Future PO")),""))</f>
        <v>PO &gt; Ok</v>
      </c>
      <c r="C2084" s="18" t="str">
        <f>IFERROR(IF(VLOOKUP(G2084&amp;P2084,'Troca PN'!A:G,5,0)&lt;&gt;0,"TEVE Troca de PN","  &gt; ERRO CHAVE SKU&amp;PN "),"")</f>
        <v/>
      </c>
      <c r="D2084" s="18" t="str">
        <f>IFERROR(IF(VLOOKUP(G2084&amp;P2084,'Troca PN'!A:G,5,0)&lt;&gt;0,VLOOKUP(P2084,'Troca PN'!C:G,2,0),"  &gt; ERRO CHAVE SKU&amp;PN "),P2084)</f>
        <v>40020549-003</v>
      </c>
      <c r="E2084" s="54">
        <f>IFERROR(ROUNDUP((AC2084/VLOOKUP(P2084,'Huawei BUn - JDI'!B:H,4,0))*VLOOKUP(P2084,'Huawei BUn - JDI'!B:H,7,0),0),
IFERROR(IF(AC2084/VLOOKUP(P2084,'Huawei BUn - JDI'!L:O,3,0)&lt;1,VLOOKUP(P2084,'Huawei BUn - JDI'!L:O,3,0),
IFERROR(IF(AC2084/VLOOKUP(P2084,'Huawei BUn - JDI'!L:O,3,0)&lt;&gt;ROUND(AC2084/VLOOKUP(P2084,'Huawei BUn - JDI'!L:O,3,0),0),ROUNDUP(AC2084/VLOOKUP(P2084,'Huawei BUn - JDI'!L:O,3,0),0),AC2084),AC2084)),AC2084))</f>
        <v>600</v>
      </c>
      <c r="F2084" s="17">
        <f>VLOOKUP(P2084,'Material Unit Price List'!A:D,3,0)</f>
        <v>3.6928999999999998</v>
      </c>
      <c r="G2084" s="1" t="str">
        <f>TRIM(MID(N2084,(FIND("]",N2084)+1),
(FIND("#",N2084)-1)-(FIND("]",N2084))))</f>
        <v>707-4</v>
      </c>
      <c r="H2084" s="16" t="str">
        <f>IFERROR(VLOOKUP(P2084,'Huawei BUn - JDI'!B:H,1,0)&amp;" - has convertion, divide for - "&amp;VLOOKUP(P2084,'Huawei BUn - JDI'!B:H,4,0),
IFERROR(VLOOKUP(P2084,'Huawei BUn - JDI'!L:O,1,0)&amp;"- has MOQ of - "&amp;VLOOKUP(P2084,'Huawei BUn - JDI'!L:O,3,0)," Sem Conversão"))</f>
        <v xml:space="preserve"> Sem Conversão</v>
      </c>
      <c r="J2084" s="2" t="s">
        <v>4</v>
      </c>
      <c r="K2084" s="1" t="b">
        <v>0</v>
      </c>
      <c r="L2084" s="1" t="s">
        <v>8328</v>
      </c>
      <c r="M2084" s="1" t="s">
        <v>10543</v>
      </c>
      <c r="N2084" s="1" t="s">
        <v>8448</v>
      </c>
      <c r="O2084" s="1" t="s">
        <v>7544</v>
      </c>
      <c r="P2084" s="1" t="s">
        <v>8329</v>
      </c>
      <c r="Q2084" s="1" t="s">
        <v>7144</v>
      </c>
      <c r="R2084" s="1" t="s">
        <v>7545</v>
      </c>
      <c r="S2084" s="1" t="s">
        <v>7</v>
      </c>
      <c r="T2084" s="1" t="s">
        <v>7655</v>
      </c>
      <c r="U2084" s="1" t="s">
        <v>1</v>
      </c>
      <c r="V2084" s="1">
        <v>1</v>
      </c>
      <c r="W2084" s="1">
        <v>47</v>
      </c>
      <c r="X2084" s="1" t="s">
        <v>5</v>
      </c>
      <c r="Y2084" s="162">
        <v>45310</v>
      </c>
      <c r="Z2084" s="162">
        <v>45217</v>
      </c>
      <c r="AA2084" s="162">
        <v>45278</v>
      </c>
      <c r="AB2084" s="162">
        <v>45284</v>
      </c>
      <c r="AC2084" s="1">
        <v>600</v>
      </c>
      <c r="AD2084" s="1" t="s">
        <v>10769</v>
      </c>
    </row>
    <row r="2085" spans="1:30" hidden="1">
      <c r="A2085" s="15" t="str">
        <f t="shared" ca="1" si="46"/>
        <v>PO &gt; Ok</v>
      </c>
      <c r="B2085" s="40" t="s">
        <v>10768</v>
      </c>
      <c r="C2085" s="18" t="str">
        <f>IFERROR(IF(VLOOKUP(G2085&amp;P2085,'Troca PN'!A:G,5,0)&lt;&gt;0,"TEVE Troca de PN","  &gt; ERRO CHAVE SKU&amp;PN "),"")</f>
        <v/>
      </c>
      <c r="D2085" s="18" t="str">
        <f>IFERROR(IF(VLOOKUP(G2085&amp;P2085,'Troca PN'!A:G,5,0)&lt;&gt;0,VLOOKUP(P2085,'Troca PN'!C:G,2,0),"  &gt; ERRO CHAVE SKU&amp;PN "),P2085)</f>
        <v>08070274-001</v>
      </c>
      <c r="E2085" s="54">
        <f>IFERROR(ROUNDUP((AC2085/VLOOKUP(P2085,'Huawei BUn - JDI'!B:H,4,0))*VLOOKUP(P2085,'Huawei BUn - JDI'!B:H,7,0),0),
IFERROR(IF(AC2085/VLOOKUP(P2085,'Huawei BUn - JDI'!L:O,3,0)&lt;1,VLOOKUP(P2085,'Huawei BUn - JDI'!L:O,3,0),
IFERROR(IF(AC2085/VLOOKUP(P2085,'Huawei BUn - JDI'!L:O,3,0)&lt;&gt;ROUND(AC2085/VLOOKUP(P2085,'Huawei BUn - JDI'!L:O,3,0),0),ROUNDUP(AC2085/VLOOKUP(P2085,'Huawei BUn - JDI'!L:O,3,0),0),AC2085),AC2085)),AC2085))</f>
        <v>52</v>
      </c>
      <c r="F2085" s="17">
        <f>VLOOKUP(P2085,'Material Unit Price List'!A:D,3,0)</f>
        <v>3.0999999999999999E-3</v>
      </c>
      <c r="G2085" s="1" t="str">
        <f>TRIM(MID(N2085,(FIND("]",N2085)+1),
(FIND("#",N2085)-1)-(FIND("]",N2085))))</f>
        <v>RXX-2</v>
      </c>
      <c r="H2085" s="16" t="str">
        <f>IFERROR(VLOOKUP(P2085,'Huawei BUn - JDI'!B:H,1,0)&amp;" - has convertion, divide for - "&amp;VLOOKUP(P2085,'Huawei BUn - JDI'!B:H,4,0),
IFERROR(VLOOKUP(P2085,'Huawei BUn - JDI'!L:O,1,0)&amp;"- has MOQ of - "&amp;VLOOKUP(P2085,'Huawei BUn - JDI'!L:O,3,0)," Sem Conversão"))</f>
        <v xml:space="preserve"> Sem Conversão</v>
      </c>
      <c r="J2085" s="170" t="s">
        <v>4</v>
      </c>
      <c r="K2085" s="1" t="b">
        <v>0</v>
      </c>
      <c r="L2085" s="1" t="s">
        <v>8920</v>
      </c>
      <c r="M2085" s="172" t="s">
        <v>8921</v>
      </c>
      <c r="N2085" s="173" t="s">
        <v>8426</v>
      </c>
      <c r="O2085" s="1" t="s">
        <v>7544</v>
      </c>
      <c r="P2085" s="173" t="s">
        <v>6925</v>
      </c>
      <c r="Q2085" s="1" t="s">
        <v>6926</v>
      </c>
      <c r="R2085" s="161" t="s">
        <v>7545</v>
      </c>
      <c r="S2085" s="173" t="s">
        <v>7</v>
      </c>
      <c r="T2085" s="1" t="s">
        <v>7705</v>
      </c>
      <c r="U2085" s="173" t="s">
        <v>1</v>
      </c>
      <c r="V2085" s="1">
        <v>1000</v>
      </c>
      <c r="W2085" s="173">
        <v>47</v>
      </c>
      <c r="X2085" s="1" t="s">
        <v>5</v>
      </c>
      <c r="Y2085" s="162">
        <v>45228</v>
      </c>
      <c r="Z2085" s="162">
        <v>45139</v>
      </c>
      <c r="AA2085" s="162">
        <v>45200</v>
      </c>
      <c r="AB2085" s="162">
        <v>45284</v>
      </c>
      <c r="AC2085" s="176">
        <v>52</v>
      </c>
    </row>
    <row r="2086" spans="1:30" hidden="1">
      <c r="A2086" s="15" t="str">
        <f t="shared" ca="1" si="46"/>
        <v>PO &gt; Ok</v>
      </c>
      <c r="B2086" s="40" t="s">
        <v>10768</v>
      </c>
      <c r="C2086" s="18" t="str">
        <f>IFERROR(IF(VLOOKUP(G2086&amp;P2086,'Troca PN'!A:G,5,0)&lt;&gt;0,"TEVE Troca de PN","  &gt; ERRO CHAVE SKU&amp;PN "),"")</f>
        <v/>
      </c>
      <c r="D2086" s="18" t="str">
        <f>IFERROR(IF(VLOOKUP(G2086&amp;P2086,'Troca PN'!A:G,5,0)&lt;&gt;0,VLOOKUP(P2086,'Troca PN'!C:G,2,0),"  &gt; ERRO CHAVE SKU&amp;PN "),P2086)</f>
        <v>40030063-001</v>
      </c>
      <c r="E2086" s="54">
        <f>IFERROR(ROUNDUP((AC2086/VLOOKUP(P2086,'Huawei BUn - JDI'!B:H,4,0))*VLOOKUP(P2086,'Huawei BUn - JDI'!B:H,7,0),0),
IFERROR(IF(AC2086/VLOOKUP(P2086,'Huawei BUn - JDI'!L:O,3,0)&lt;1,VLOOKUP(P2086,'Huawei BUn - JDI'!L:O,3,0),
IFERROR(IF(AC2086/VLOOKUP(P2086,'Huawei BUn - JDI'!L:O,3,0)&lt;&gt;ROUND(AC2086/VLOOKUP(P2086,'Huawei BUn - JDI'!L:O,3,0),0),ROUNDUP(AC2086/VLOOKUP(P2086,'Huawei BUn - JDI'!L:O,3,0),0),AC2086),AC2086)),AC2086))</f>
        <v>200</v>
      </c>
      <c r="F2086" s="17">
        <f>VLOOKUP(P2086,'Material Unit Price List'!A:D,3,0)</f>
        <v>6.9099999999999995E-2</v>
      </c>
      <c r="G2086" s="1" t="str">
        <f>TRIM(MID(N2086,(FIND("]",N2086)+1),
(FIND("#",N2086)-1)-(FIND("]",N2086))))</f>
        <v>VFF-3</v>
      </c>
      <c r="H2086" s="16" t="str">
        <f>IFERROR(VLOOKUP(P2086,'Huawei BUn - JDI'!B:H,1,0)&amp;" - has convertion, divide for - "&amp;VLOOKUP(P2086,'Huawei BUn - JDI'!B:H,4,0),
IFERROR(VLOOKUP(P2086,'Huawei BUn - JDI'!L:O,1,0)&amp;"- has MOQ of - "&amp;VLOOKUP(P2086,'Huawei BUn - JDI'!L:O,3,0)," Sem Conversão"))</f>
        <v xml:space="preserve"> Sem Conversão</v>
      </c>
      <c r="J2086" s="2" t="s">
        <v>4</v>
      </c>
      <c r="K2086" s="1" t="b">
        <v>1</v>
      </c>
      <c r="L2086" s="1" t="s">
        <v>8330</v>
      </c>
      <c r="M2086" s="1" t="s">
        <v>10545</v>
      </c>
      <c r="N2086" s="1" t="s">
        <v>7703</v>
      </c>
      <c r="O2086" s="1" t="s">
        <v>7544</v>
      </c>
      <c r="P2086" s="1" t="s">
        <v>5773</v>
      </c>
      <c r="Q2086" s="1" t="s">
        <v>8331</v>
      </c>
      <c r="R2086" s="1" t="s">
        <v>7545</v>
      </c>
      <c r="S2086" s="1" t="s">
        <v>7</v>
      </c>
      <c r="T2086" s="1" t="s">
        <v>7655</v>
      </c>
      <c r="U2086" s="1" t="s">
        <v>1</v>
      </c>
      <c r="V2086" s="1">
        <v>1</v>
      </c>
      <c r="W2086" s="1">
        <v>47</v>
      </c>
      <c r="X2086" s="1" t="s">
        <v>5</v>
      </c>
      <c r="Y2086" s="162">
        <v>45295</v>
      </c>
      <c r="Z2086" s="162">
        <v>45231</v>
      </c>
      <c r="AA2086" s="162">
        <v>45292</v>
      </c>
      <c r="AB2086" s="162">
        <v>45292</v>
      </c>
      <c r="AC2086" s="1">
        <v>200</v>
      </c>
    </row>
    <row r="2087" spans="1:30" hidden="1">
      <c r="A2087" s="15" t="str">
        <f t="shared" ca="1" si="46"/>
        <v>PO &gt; Ok</v>
      </c>
      <c r="B2087" s="40" t="s">
        <v>10768</v>
      </c>
      <c r="C2087" s="18" t="str">
        <f>IFERROR(IF(VLOOKUP(G2087&amp;P2087,'Troca PN'!A:G,5,0)&lt;&gt;0,"TEVE Troca de PN","  &gt; ERRO CHAVE SKU&amp;PN "),"")</f>
        <v/>
      </c>
      <c r="D2087" s="18" t="str">
        <f>IFERROR(IF(VLOOKUP(G2087&amp;P2087,'Troca PN'!A:G,5,0)&lt;&gt;0,VLOOKUP(P2087,'Troca PN'!C:G,2,0),"  &gt; ERRO CHAVE SKU&amp;PN "),P2087)</f>
        <v>40030063-001</v>
      </c>
      <c r="E2087" s="54">
        <f>IFERROR(ROUNDUP((AC2087/VLOOKUP(P2087,'Huawei BUn - JDI'!B:H,4,0))*VLOOKUP(P2087,'Huawei BUn - JDI'!B:H,7,0),0),
IFERROR(IF(AC2087/VLOOKUP(P2087,'Huawei BUn - JDI'!L:O,3,0)&lt;1,VLOOKUP(P2087,'Huawei BUn - JDI'!L:O,3,0),
IFERROR(IF(AC2087/VLOOKUP(P2087,'Huawei BUn - JDI'!L:O,3,0)&lt;&gt;ROUND(AC2087/VLOOKUP(P2087,'Huawei BUn - JDI'!L:O,3,0),0),ROUNDUP(AC2087/VLOOKUP(P2087,'Huawei BUn - JDI'!L:O,3,0),0),AC2087),AC2087)),AC2087))</f>
        <v>100</v>
      </c>
      <c r="F2087" s="17">
        <f>VLOOKUP(P2087,'Material Unit Price List'!A:D,3,0)</f>
        <v>6.9099999999999995E-2</v>
      </c>
      <c r="G2087" s="1" t="str">
        <f>TRIM(MID(N2087,(FIND("]",N2087)+1),
(FIND("#",N2087)-1)-(FIND("]",N2087))))</f>
        <v>VFF-3</v>
      </c>
      <c r="H2087" s="16" t="str">
        <f>IFERROR(VLOOKUP(P2087,'Huawei BUn - JDI'!B:H,1,0)&amp;" - has convertion, divide for - "&amp;VLOOKUP(P2087,'Huawei BUn - JDI'!B:H,4,0),
IFERROR(VLOOKUP(P2087,'Huawei BUn - JDI'!L:O,1,0)&amp;"- has MOQ of - "&amp;VLOOKUP(P2087,'Huawei BUn - JDI'!L:O,3,0)," Sem Conversão"))</f>
        <v xml:space="preserve"> Sem Conversão</v>
      </c>
      <c r="J2087" s="2" t="s">
        <v>4</v>
      </c>
      <c r="K2087" s="1" t="b">
        <v>1</v>
      </c>
      <c r="L2087" s="1" t="s">
        <v>8330</v>
      </c>
      <c r="M2087" s="1" t="s">
        <v>10546</v>
      </c>
      <c r="N2087" s="1" t="s">
        <v>7703</v>
      </c>
      <c r="O2087" s="1" t="s">
        <v>7544</v>
      </c>
      <c r="P2087" s="1" t="s">
        <v>5773</v>
      </c>
      <c r="Q2087" s="1" t="s">
        <v>8331</v>
      </c>
      <c r="R2087" s="1" t="s">
        <v>7545</v>
      </c>
      <c r="S2087" s="1" t="s">
        <v>7</v>
      </c>
      <c r="T2087" s="1" t="s">
        <v>7655</v>
      </c>
      <c r="U2087" s="1" t="s">
        <v>1</v>
      </c>
      <c r="V2087" s="1">
        <v>1</v>
      </c>
      <c r="W2087" s="1">
        <v>47</v>
      </c>
      <c r="X2087" s="1" t="s">
        <v>5</v>
      </c>
      <c r="Y2087" s="162">
        <v>45296</v>
      </c>
      <c r="Z2087" s="162">
        <v>45231</v>
      </c>
      <c r="AA2087" s="162">
        <v>45292</v>
      </c>
      <c r="AB2087" s="162">
        <v>45292</v>
      </c>
      <c r="AC2087" s="1">
        <v>100</v>
      </c>
    </row>
    <row r="2088" spans="1:30" hidden="1">
      <c r="A2088" s="15" t="str">
        <f t="shared" ca="1" si="46"/>
        <v>Future PO</v>
      </c>
      <c r="B2088" s="40" t="str">
        <f ca="1">IFERROR(IF(FIND("TAMURA",UPPER(Q2088))&lt;&gt;0,"LOCAL PO &gt; 'TAMURA' ","ERRO Regra Tamura"),
IFERROR(IF(LOWER(S2088)="national","Local PO",
IF(YEAR(Z2088)&amp;TEXT(WEEKNUM(Z2088),"00")&lt;=YEAR(TODAY())&amp;TEXT(WEEKNUM(TODAY())  +1,"00"),"PO &gt; Ok",   "Future PO")),""))</f>
        <v>Future PO</v>
      </c>
      <c r="C2088" s="18" t="str">
        <f>IFERROR(IF(VLOOKUP(G2088&amp;P2088,'Troca PN'!A:G,5,0)&lt;&gt;0,"TEVE Troca de PN","  &gt; ERRO CHAVE SKU&amp;PN "),"")</f>
        <v/>
      </c>
      <c r="D2088" s="18" t="str">
        <f>IFERROR(IF(VLOOKUP(G2088&amp;P2088,'Troca PN'!A:G,5,0)&lt;&gt;0,VLOOKUP(P2088,'Troca PN'!C:G,2,0),"  &gt; ERRO CHAVE SKU&amp;PN "),P2088)</f>
        <v>40030063-001</v>
      </c>
      <c r="E2088" s="54">
        <f>IFERROR(ROUNDUP((AC2088/VLOOKUP(P2088,'Huawei BUn - JDI'!B:H,4,0))*VLOOKUP(P2088,'Huawei BUn - JDI'!B:H,7,0),0),
IFERROR(IF(AC2088/VLOOKUP(P2088,'Huawei BUn - JDI'!L:O,3,0)&lt;1,VLOOKUP(P2088,'Huawei BUn - JDI'!L:O,3,0),
IFERROR(IF(AC2088/VLOOKUP(P2088,'Huawei BUn - JDI'!L:O,3,0)&lt;&gt;ROUND(AC2088/VLOOKUP(P2088,'Huawei BUn - JDI'!L:O,3,0),0),ROUNDUP(AC2088/VLOOKUP(P2088,'Huawei BUn - JDI'!L:O,3,0),0),AC2088),AC2088)),AC2088))</f>
        <v>200</v>
      </c>
      <c r="F2088" s="17">
        <f>VLOOKUP(P2088,'Material Unit Price List'!A:D,3,0)</f>
        <v>6.9099999999999995E-2</v>
      </c>
      <c r="G2088" s="1" t="str">
        <f>TRIM(MID(N2088,(FIND("]",N2088)+1),
(FIND("#",N2088)-1)-(FIND("]",N2088))))</f>
        <v>VFF-3</v>
      </c>
      <c r="H2088" s="16" t="str">
        <f>IFERROR(VLOOKUP(P2088,'Huawei BUn - JDI'!B:H,1,0)&amp;" - has convertion, divide for - "&amp;VLOOKUP(P2088,'Huawei BUn - JDI'!B:H,4,0),
IFERROR(VLOOKUP(P2088,'Huawei BUn - JDI'!L:O,1,0)&amp;"- has MOQ of - "&amp;VLOOKUP(P2088,'Huawei BUn - JDI'!L:O,3,0)," Sem Conversão"))</f>
        <v xml:space="preserve"> Sem Conversão</v>
      </c>
      <c r="J2088" s="2" t="s">
        <v>4</v>
      </c>
      <c r="K2088" s="1" t="b">
        <v>1</v>
      </c>
      <c r="L2088" s="1" t="s">
        <v>8330</v>
      </c>
      <c r="M2088" s="1" t="s">
        <v>10547</v>
      </c>
      <c r="N2088" s="1" t="s">
        <v>7656</v>
      </c>
      <c r="O2088" s="1" t="s">
        <v>7544</v>
      </c>
      <c r="P2088" s="1" t="s">
        <v>5773</v>
      </c>
      <c r="Q2088" s="1" t="s">
        <v>8331</v>
      </c>
      <c r="R2088" s="1" t="s">
        <v>7545</v>
      </c>
      <c r="S2088" s="1" t="s">
        <v>7</v>
      </c>
      <c r="T2088" s="1" t="s">
        <v>7655</v>
      </c>
      <c r="U2088" s="1" t="s">
        <v>1</v>
      </c>
      <c r="V2088" s="1">
        <v>1</v>
      </c>
      <c r="W2088" s="1">
        <v>47</v>
      </c>
      <c r="X2088" s="1" t="s">
        <v>5</v>
      </c>
      <c r="Y2088" s="162">
        <v>45324</v>
      </c>
      <c r="Z2088" s="162">
        <v>45262</v>
      </c>
      <c r="AA2088" s="162">
        <v>45323</v>
      </c>
      <c r="AB2088" s="162">
        <v>45323</v>
      </c>
      <c r="AC2088" s="1">
        <v>200</v>
      </c>
    </row>
    <row r="2089" spans="1:30" hidden="1">
      <c r="A2089" s="15" t="str">
        <f t="shared" ca="1" si="46"/>
        <v>Future PO</v>
      </c>
      <c r="B2089" s="40" t="str">
        <f ca="1">IFERROR(IF(FIND("TAMURA",UPPER(Q2089))&lt;&gt;0,"LOCAL PO &gt; 'TAMURA' ","ERRO Regra Tamura"),
IFERROR(IF(LOWER(S2089)="national","Local PO",
IF(YEAR(Z2089)&amp;TEXT(WEEKNUM(Z2089),"00")&lt;=YEAR(TODAY())&amp;TEXT(WEEKNUM(TODAY())  +1,"00"),"PO &gt; Ok",   "Future PO")),""))</f>
        <v>Future PO</v>
      </c>
      <c r="C2089" s="18" t="str">
        <f>IFERROR(IF(VLOOKUP(G2089&amp;P2089,'Troca PN'!A:G,5,0)&lt;&gt;0,"TEVE Troca de PN","  &gt; ERRO CHAVE SKU&amp;PN "),"")</f>
        <v/>
      </c>
      <c r="D2089" s="18" t="str">
        <f>IFERROR(IF(VLOOKUP(G2089&amp;P2089,'Troca PN'!A:G,5,0)&lt;&gt;0,VLOOKUP(P2089,'Troca PN'!C:G,2,0),"  &gt; ERRO CHAVE SKU&amp;PN "),P2089)</f>
        <v>40030063-001</v>
      </c>
      <c r="E2089" s="54">
        <f>IFERROR(ROUNDUP((AC2089/VLOOKUP(P2089,'Huawei BUn - JDI'!B:H,4,0))*VLOOKUP(P2089,'Huawei BUn - JDI'!B:H,7,0),0),
IFERROR(IF(AC2089/VLOOKUP(P2089,'Huawei BUn - JDI'!L:O,3,0)&lt;1,VLOOKUP(P2089,'Huawei BUn - JDI'!L:O,3,0),
IFERROR(IF(AC2089/VLOOKUP(P2089,'Huawei BUn - JDI'!L:O,3,0)&lt;&gt;ROUND(AC2089/VLOOKUP(P2089,'Huawei BUn - JDI'!L:O,3,0),0),ROUNDUP(AC2089/VLOOKUP(P2089,'Huawei BUn - JDI'!L:O,3,0),0),AC2089),AC2089)),AC2089))</f>
        <v>200</v>
      </c>
      <c r="F2089" s="17">
        <f>VLOOKUP(P2089,'Material Unit Price List'!A:D,3,0)</f>
        <v>6.9099999999999995E-2</v>
      </c>
      <c r="G2089" s="1" t="str">
        <f>TRIM(MID(N2089,(FIND("]",N2089)+1),
(FIND("#",N2089)-1)-(FIND("]",N2089))))</f>
        <v>VFF-3</v>
      </c>
      <c r="H2089" s="16" t="str">
        <f>IFERROR(VLOOKUP(P2089,'Huawei BUn - JDI'!B:H,1,0)&amp;" - has convertion, divide for - "&amp;VLOOKUP(P2089,'Huawei BUn - JDI'!B:H,4,0),
IFERROR(VLOOKUP(P2089,'Huawei BUn - JDI'!L:O,1,0)&amp;"- has MOQ of - "&amp;VLOOKUP(P2089,'Huawei BUn - JDI'!L:O,3,0)," Sem Conversão"))</f>
        <v xml:space="preserve"> Sem Conversão</v>
      </c>
      <c r="J2089" s="2" t="s">
        <v>4</v>
      </c>
      <c r="K2089" s="1" t="b">
        <v>1</v>
      </c>
      <c r="L2089" s="1" t="s">
        <v>8330</v>
      </c>
      <c r="M2089" s="1" t="s">
        <v>10548</v>
      </c>
      <c r="N2089" s="1" t="s">
        <v>7656</v>
      </c>
      <c r="O2089" s="1" t="s">
        <v>7544</v>
      </c>
      <c r="P2089" s="1" t="s">
        <v>5773</v>
      </c>
      <c r="Q2089" s="1" t="s">
        <v>8331</v>
      </c>
      <c r="R2089" s="1" t="s">
        <v>7545</v>
      </c>
      <c r="S2089" s="1" t="s">
        <v>7</v>
      </c>
      <c r="T2089" s="1" t="s">
        <v>7655</v>
      </c>
      <c r="U2089" s="1" t="s">
        <v>1</v>
      </c>
      <c r="V2089" s="1">
        <v>1</v>
      </c>
      <c r="W2089" s="1">
        <v>47</v>
      </c>
      <c r="X2089" s="1" t="s">
        <v>5</v>
      </c>
      <c r="Y2089" s="162">
        <v>45325</v>
      </c>
      <c r="Z2089" s="162">
        <v>45262</v>
      </c>
      <c r="AA2089" s="162">
        <v>45323</v>
      </c>
      <c r="AB2089" s="162">
        <v>45323</v>
      </c>
      <c r="AC2089" s="1">
        <v>200</v>
      </c>
    </row>
    <row r="2090" spans="1:30" hidden="1">
      <c r="A2090" s="15" t="str">
        <f t="shared" ca="1" si="46"/>
        <v>Future PO</v>
      </c>
      <c r="B2090" s="40" t="str">
        <f ca="1">IFERROR(IF(FIND("TAMURA",UPPER(Q2090))&lt;&gt;0,"LOCAL PO &gt; 'TAMURA' ","ERRO Regra Tamura"),
IFERROR(IF(LOWER(S2090)="national","Local PO",
IF(YEAR(Z2090)&amp;TEXT(WEEKNUM(Z2090),"00")&lt;=YEAR(TODAY())&amp;TEXT(WEEKNUM(TODAY())  +1,"00"),"PO &gt; Ok",   "Future PO")),""))</f>
        <v>Future PO</v>
      </c>
      <c r="C2090" s="18" t="str">
        <f>IFERROR(IF(VLOOKUP(G2090&amp;P2090,'Troca PN'!A:G,5,0)&lt;&gt;0,"TEVE Troca de PN","  &gt; ERRO CHAVE SKU&amp;PN "),"")</f>
        <v/>
      </c>
      <c r="D2090" s="18" t="str">
        <f>IFERROR(IF(VLOOKUP(G2090&amp;P2090,'Troca PN'!A:G,5,0)&lt;&gt;0,VLOOKUP(P2090,'Troca PN'!C:G,2,0),"  &gt; ERRO CHAVE SKU&amp;PN "),P2090)</f>
        <v>40030063-001</v>
      </c>
      <c r="E2090" s="54">
        <f>IFERROR(ROUNDUP((AC2090/VLOOKUP(P2090,'Huawei BUn - JDI'!B:H,4,0))*VLOOKUP(P2090,'Huawei BUn - JDI'!B:H,7,0),0),
IFERROR(IF(AC2090/VLOOKUP(P2090,'Huawei BUn - JDI'!L:O,3,0)&lt;1,VLOOKUP(P2090,'Huawei BUn - JDI'!L:O,3,0),
IFERROR(IF(AC2090/VLOOKUP(P2090,'Huawei BUn - JDI'!L:O,3,0)&lt;&gt;ROUND(AC2090/VLOOKUP(P2090,'Huawei BUn - JDI'!L:O,3,0),0),ROUNDUP(AC2090/VLOOKUP(P2090,'Huawei BUn - JDI'!L:O,3,0),0),AC2090),AC2090)),AC2090))</f>
        <v>200</v>
      </c>
      <c r="F2090" s="17">
        <f>VLOOKUP(P2090,'Material Unit Price List'!A:D,3,0)</f>
        <v>6.9099999999999995E-2</v>
      </c>
      <c r="G2090" s="1" t="str">
        <f>TRIM(MID(N2090,(FIND("]",N2090)+1),
(FIND("#",N2090)-1)-(FIND("]",N2090))))</f>
        <v>VFF-3</v>
      </c>
      <c r="H2090" s="16" t="str">
        <f>IFERROR(VLOOKUP(P2090,'Huawei BUn - JDI'!B:H,1,0)&amp;" - has convertion, divide for - "&amp;VLOOKUP(P2090,'Huawei BUn - JDI'!B:H,4,0),
IFERROR(VLOOKUP(P2090,'Huawei BUn - JDI'!L:O,1,0)&amp;"- has MOQ of - "&amp;VLOOKUP(P2090,'Huawei BUn - JDI'!L:O,3,0)," Sem Conversão"))</f>
        <v xml:space="preserve"> Sem Conversão</v>
      </c>
      <c r="J2090" s="2" t="s">
        <v>4</v>
      </c>
      <c r="K2090" s="1" t="b">
        <v>1</v>
      </c>
      <c r="L2090" s="1" t="s">
        <v>8330</v>
      </c>
      <c r="M2090" s="1" t="s">
        <v>10549</v>
      </c>
      <c r="N2090" s="1" t="s">
        <v>7670</v>
      </c>
      <c r="O2090" s="1" t="s">
        <v>7544</v>
      </c>
      <c r="P2090" s="1" t="s">
        <v>5773</v>
      </c>
      <c r="Q2090" s="1" t="s">
        <v>8331</v>
      </c>
      <c r="R2090" s="1" t="s">
        <v>7545</v>
      </c>
      <c r="S2090" s="1" t="s">
        <v>7</v>
      </c>
      <c r="T2090" s="1" t="s">
        <v>7655</v>
      </c>
      <c r="U2090" s="1" t="s">
        <v>1</v>
      </c>
      <c r="V2090" s="1">
        <v>1</v>
      </c>
      <c r="W2090" s="1">
        <v>47</v>
      </c>
      <c r="X2090" s="1" t="s">
        <v>5</v>
      </c>
      <c r="Y2090" s="162">
        <v>45326</v>
      </c>
      <c r="Z2090" s="162">
        <v>45262</v>
      </c>
      <c r="AA2090" s="162">
        <v>45323</v>
      </c>
      <c r="AB2090" s="162">
        <v>45323</v>
      </c>
      <c r="AC2090" s="1">
        <v>200</v>
      </c>
    </row>
    <row r="2091" spans="1:30" hidden="1">
      <c r="A2091" s="15" t="str">
        <f t="shared" ca="1" si="46"/>
        <v>Future PO</v>
      </c>
      <c r="B2091" s="40" t="str">
        <f ca="1">IFERROR(IF(FIND("TAMURA",UPPER(Q2091))&lt;&gt;0,"LOCAL PO &gt; 'TAMURA' ","ERRO Regra Tamura"),
IFERROR(IF(LOWER(S2091)="national","Local PO",
IF(YEAR(Z2091)&amp;TEXT(WEEKNUM(Z2091),"00")&lt;=YEAR(TODAY())&amp;TEXT(WEEKNUM(TODAY())  +1,"00"),"PO &gt; Ok",   "Future PO")),""))</f>
        <v>Future PO</v>
      </c>
      <c r="C2091" s="18" t="str">
        <f>IFERROR(IF(VLOOKUP(G2091&amp;P2091,'Troca PN'!A:G,5,0)&lt;&gt;0,"TEVE Troca de PN","  &gt; ERRO CHAVE SKU&amp;PN "),"")</f>
        <v/>
      </c>
      <c r="D2091" s="18" t="str">
        <f>IFERROR(IF(VLOOKUP(G2091&amp;P2091,'Troca PN'!A:G,5,0)&lt;&gt;0,VLOOKUP(P2091,'Troca PN'!C:G,2,0),"  &gt; ERRO CHAVE SKU&amp;PN "),P2091)</f>
        <v>40030063-001</v>
      </c>
      <c r="E2091" s="54">
        <f>IFERROR(ROUNDUP((AC2091/VLOOKUP(P2091,'Huawei BUn - JDI'!B:H,4,0))*VLOOKUP(P2091,'Huawei BUn - JDI'!B:H,7,0),0),
IFERROR(IF(AC2091/VLOOKUP(P2091,'Huawei BUn - JDI'!L:O,3,0)&lt;1,VLOOKUP(P2091,'Huawei BUn - JDI'!L:O,3,0),
IFERROR(IF(AC2091/VLOOKUP(P2091,'Huawei BUn - JDI'!L:O,3,0)&lt;&gt;ROUND(AC2091/VLOOKUP(P2091,'Huawei BUn - JDI'!L:O,3,0),0),ROUNDUP(AC2091/VLOOKUP(P2091,'Huawei BUn - JDI'!L:O,3,0),0),AC2091),AC2091)),AC2091))</f>
        <v>56</v>
      </c>
      <c r="F2091" s="17">
        <f>VLOOKUP(P2091,'Material Unit Price List'!A:D,3,0)</f>
        <v>6.9099999999999995E-2</v>
      </c>
      <c r="G2091" s="1" t="str">
        <f>TRIM(MID(N2091,(FIND("]",N2091)+1),
(FIND("#",N2091)-1)-(FIND("]",N2091))))</f>
        <v>VFF-3</v>
      </c>
      <c r="H2091" s="16" t="str">
        <f>IFERROR(VLOOKUP(P2091,'Huawei BUn - JDI'!B:H,1,0)&amp;" - has convertion, divide for - "&amp;VLOOKUP(P2091,'Huawei BUn - JDI'!B:H,4,0),
IFERROR(VLOOKUP(P2091,'Huawei BUn - JDI'!L:O,1,0)&amp;"- has MOQ of - "&amp;VLOOKUP(P2091,'Huawei BUn - JDI'!L:O,3,0)," Sem Conversão"))</f>
        <v xml:space="preserve"> Sem Conversão</v>
      </c>
      <c r="J2091" s="2" t="s">
        <v>4</v>
      </c>
      <c r="K2091" s="1" t="b">
        <v>1</v>
      </c>
      <c r="L2091" s="1" t="s">
        <v>8330</v>
      </c>
      <c r="M2091" s="1" t="s">
        <v>10550</v>
      </c>
      <c r="N2091" s="1" t="s">
        <v>7670</v>
      </c>
      <c r="O2091" s="1" t="s">
        <v>7544</v>
      </c>
      <c r="P2091" s="1" t="s">
        <v>5773</v>
      </c>
      <c r="Q2091" s="1" t="s">
        <v>8331</v>
      </c>
      <c r="R2091" s="1" t="s">
        <v>7545</v>
      </c>
      <c r="S2091" s="1" t="s">
        <v>7</v>
      </c>
      <c r="T2091" s="1" t="s">
        <v>7655</v>
      </c>
      <c r="U2091" s="1" t="s">
        <v>1</v>
      </c>
      <c r="V2091" s="1">
        <v>1</v>
      </c>
      <c r="W2091" s="1">
        <v>47</v>
      </c>
      <c r="X2091" s="1" t="s">
        <v>5</v>
      </c>
      <c r="Y2091" s="162">
        <v>45327</v>
      </c>
      <c r="Z2091" s="162">
        <v>45262</v>
      </c>
      <c r="AA2091" s="162">
        <v>45323</v>
      </c>
      <c r="AB2091" s="162">
        <v>45323</v>
      </c>
      <c r="AC2091" s="1">
        <v>56</v>
      </c>
    </row>
    <row r="2092" spans="1:30" hidden="1">
      <c r="A2092" s="15" t="str">
        <f t="shared" ca="1" si="46"/>
        <v>PO &gt; Ok</v>
      </c>
      <c r="B2092" s="40" t="s">
        <v>10768</v>
      </c>
      <c r="C2092" s="18" t="str">
        <f>IFERROR(IF(VLOOKUP(G2092&amp;P2092,'Troca PN'!A:G,5,0)&lt;&gt;0,"TEVE Troca de PN","  &gt; ERRO CHAVE SKU&amp;PN "),"")</f>
        <v/>
      </c>
      <c r="D2092" s="18" t="str">
        <f>IFERROR(IF(VLOOKUP(G2092&amp;P2092,'Troca PN'!A:G,5,0)&lt;&gt;0,VLOOKUP(P2092,'Troca PN'!C:G,2,0),"  &gt; ERRO CHAVE SKU&amp;PN "),P2092)</f>
        <v>15060337-002</v>
      </c>
      <c r="E2092" s="54">
        <f>IFERROR(ROUNDUP((AC2092/VLOOKUP(P2092,'Huawei BUn - JDI'!B:H,4,0))*VLOOKUP(P2092,'Huawei BUn - JDI'!B:H,7,0),0),
IFERROR(IF(AC2092/VLOOKUP(P2092,'Huawei BUn - JDI'!L:O,3,0)&lt;1,VLOOKUP(P2092,'Huawei BUn - JDI'!L:O,3,0),
IFERROR(IF(AC2092/VLOOKUP(P2092,'Huawei BUn - JDI'!L:O,3,0)&lt;&gt;ROUND(AC2092/VLOOKUP(P2092,'Huawei BUn - JDI'!L:O,3,0),0),ROUNDUP(AC2092/VLOOKUP(P2092,'Huawei BUn - JDI'!L:O,3,0),0),AC2092),AC2092)),AC2092))</f>
        <v>59</v>
      </c>
      <c r="F2092" s="17">
        <f>VLOOKUP(P2092,'Material Unit Price List'!A:D,3,0)</f>
        <v>0.15049999999999999</v>
      </c>
      <c r="G2092" s="1" t="str">
        <f>TRIM(MID(N2092,(FIND("]",N2092)+1),
(FIND("#",N2092)-1)-(FIND("]",N2092))))</f>
        <v>UWT-5</v>
      </c>
      <c r="H2092" s="16" t="str">
        <f>IFERROR(VLOOKUP(P2092,'Huawei BUn - JDI'!B:H,1,0)&amp;" - has convertion, divide for - "&amp;VLOOKUP(P2092,'Huawei BUn - JDI'!B:H,4,0),
IFERROR(VLOOKUP(P2092,'Huawei BUn - JDI'!L:O,1,0)&amp;"- has MOQ of - "&amp;VLOOKUP(P2092,'Huawei BUn - JDI'!L:O,3,0)," Sem Conversão"))</f>
        <v xml:space="preserve"> Sem Conversão</v>
      </c>
      <c r="J2092" s="2" t="s">
        <v>4</v>
      </c>
      <c r="K2092" s="1" t="b">
        <v>1</v>
      </c>
      <c r="L2092" s="1" t="s">
        <v>8160</v>
      </c>
      <c r="M2092" s="172" t="s">
        <v>9948</v>
      </c>
      <c r="N2092" s="173" t="s">
        <v>8406</v>
      </c>
      <c r="O2092" s="1" t="s">
        <v>7544</v>
      </c>
      <c r="P2092" s="173" t="s">
        <v>4382</v>
      </c>
      <c r="Q2092" s="1" t="s">
        <v>8161</v>
      </c>
      <c r="R2092" s="161" t="s">
        <v>7545</v>
      </c>
      <c r="S2092" s="173" t="s">
        <v>7</v>
      </c>
      <c r="T2092" s="1" t="s">
        <v>7705</v>
      </c>
      <c r="U2092" s="173" t="s">
        <v>1</v>
      </c>
      <c r="V2092" s="1">
        <v>50</v>
      </c>
      <c r="W2092" s="173">
        <v>47</v>
      </c>
      <c r="X2092" s="1" t="s">
        <v>5</v>
      </c>
      <c r="Y2092" s="162">
        <v>45306</v>
      </c>
      <c r="Z2092" s="162">
        <v>45231</v>
      </c>
      <c r="AA2092" s="162">
        <v>45292</v>
      </c>
      <c r="AB2092" s="162">
        <v>45292</v>
      </c>
      <c r="AC2092" s="176">
        <v>59</v>
      </c>
    </row>
    <row r="2093" spans="1:30">
      <c r="A2093" s="15" t="str">
        <f t="shared" ca="1" si="46"/>
        <v>PO &gt; Ok</v>
      </c>
      <c r="B2093" s="40" t="str">
        <f ca="1">IFERROR(IF(FIND("TAMURA",UPPER(Q2093))&lt;&gt;0,"LOCAL PO &gt; 'TAMURA' ","ERRO Regra Tamura"),
IFERROR(IF(LOWER(S2093)="national","Local PO",
IF(YEAR(Z2093)&amp;TEXT(WEEKNUM(Z2093),"00")&lt;=YEAR(TODAY())&amp;TEXT(WEEKNUM(TODAY())  +1,"00"),"PO &gt; Ok",   "Future PO")),""))</f>
        <v>PO &gt; Ok</v>
      </c>
      <c r="C2093" s="18" t="str">
        <f>IFERROR(IF(VLOOKUP(G2093&amp;P2093,'Troca PN'!A:G,5,0)&lt;&gt;0,"TEVE Troca de PN","  &gt; ERRO CHAVE SKU&amp;PN "),"")</f>
        <v/>
      </c>
      <c r="D2093" s="18" t="str">
        <f>IFERROR(IF(VLOOKUP(G2093&amp;P2093,'Troca PN'!A:G,5,0)&lt;&gt;0,VLOOKUP(P2093,'Troca PN'!C:G,2,0),"  &gt; ERRO CHAVE SKU&amp;PN "),P2093)</f>
        <v>40060873-007</v>
      </c>
      <c r="E2093" s="54">
        <f>IFERROR(ROUNDUP((AC2093/VLOOKUP(P2093,'Huawei BUn - JDI'!B:H,4,0))*VLOOKUP(P2093,'Huawei BUn - JDI'!B:H,7,0),0),
IFERROR(IF(AC2093/VLOOKUP(P2093,'Huawei BUn - JDI'!L:O,3,0)&lt;1,VLOOKUP(P2093,'Huawei BUn - JDI'!L:O,3,0),
IFERROR(IF(AC2093/VLOOKUP(P2093,'Huawei BUn - JDI'!L:O,3,0)&lt;&gt;ROUND(AC2093/VLOOKUP(P2093,'Huawei BUn - JDI'!L:O,3,0),0),ROUNDUP(AC2093/VLOOKUP(P2093,'Huawei BUn - JDI'!L:O,3,0),0),AC2093),AC2093)),AC2093))</f>
        <v>300</v>
      </c>
      <c r="F2093" s="17">
        <f>VLOOKUP(P2093,'Material Unit Price List'!A:D,3,0)</f>
        <v>3.8717000000000001</v>
      </c>
      <c r="G2093" s="1" t="str">
        <f>TRIM(MID(N2093,(FIND("]",N2093)+1),
(FIND("#",N2093)-1)-(FIND("]",N2093))))</f>
        <v>737-4</v>
      </c>
      <c r="H2093" s="16" t="str">
        <f>IFERROR(VLOOKUP(P2093,'Huawei BUn - JDI'!B:H,1,0)&amp;" - has convertion, divide for - "&amp;VLOOKUP(P2093,'Huawei BUn - JDI'!B:H,4,0),
IFERROR(VLOOKUP(P2093,'Huawei BUn - JDI'!L:O,1,0)&amp;"- has MOQ of - "&amp;VLOOKUP(P2093,'Huawei BUn - JDI'!L:O,3,0)," Sem Conversão"))</f>
        <v xml:space="preserve"> Sem Conversão</v>
      </c>
      <c r="J2093" s="2" t="s">
        <v>8259</v>
      </c>
      <c r="K2093" s="1" t="b">
        <v>0</v>
      </c>
      <c r="L2093" s="1" t="s">
        <v>8332</v>
      </c>
      <c r="M2093" s="1" t="s">
        <v>10554</v>
      </c>
      <c r="N2093" s="1" t="s">
        <v>8389</v>
      </c>
      <c r="O2093" s="1" t="s">
        <v>7544</v>
      </c>
      <c r="P2093" s="1" t="s">
        <v>5797</v>
      </c>
      <c r="Q2093" s="1" t="s">
        <v>5795</v>
      </c>
      <c r="R2093" s="1" t="s">
        <v>7545</v>
      </c>
      <c r="S2093" s="1" t="s">
        <v>7</v>
      </c>
      <c r="T2093" s="1" t="s">
        <v>7655</v>
      </c>
      <c r="U2093" s="1" t="s">
        <v>1</v>
      </c>
      <c r="V2093" s="1">
        <v>1</v>
      </c>
      <c r="W2093" s="1">
        <v>47</v>
      </c>
      <c r="X2093" s="1" t="s">
        <v>5</v>
      </c>
      <c r="Y2093" s="162">
        <v>45300</v>
      </c>
      <c r="Z2093" s="162">
        <v>45217</v>
      </c>
      <c r="AA2093" s="162">
        <v>45278</v>
      </c>
      <c r="AB2093" s="162">
        <v>45284</v>
      </c>
      <c r="AC2093" s="1">
        <v>300</v>
      </c>
      <c r="AD2093" s="1" t="s">
        <v>10769</v>
      </c>
    </row>
    <row r="2094" spans="1:30" hidden="1">
      <c r="A2094" s="15" t="str">
        <f t="shared" ca="1" si="46"/>
        <v>Future PO</v>
      </c>
      <c r="B2094" s="40" t="str">
        <f ca="1">IFERROR(IF(FIND("TAMURA",UPPER(Q2094))&lt;&gt;0,"LOCAL PO &gt; 'TAMURA' ","ERRO Regra Tamura"),
IFERROR(IF(LOWER(S2094)="national","Local PO",
IF(YEAR(Z2094)&amp;TEXT(WEEKNUM(Z2094),"00")&lt;=YEAR(TODAY())&amp;TEXT(WEEKNUM(TODAY())  +1,"00"),"PO &gt; Ok",   "Future PO")),""))</f>
        <v>Future PO</v>
      </c>
      <c r="C2094" s="18" t="str">
        <f>IFERROR(IF(VLOOKUP(G2094&amp;P2094,'Troca PN'!A:G,5,0)&lt;&gt;0,"TEVE Troca de PN","  &gt; ERRO CHAVE SKU&amp;PN "),"")</f>
        <v/>
      </c>
      <c r="D2094" s="18" t="str">
        <f>IFERROR(IF(VLOOKUP(G2094&amp;P2094,'Troca PN'!A:G,5,0)&lt;&gt;0,VLOOKUP(P2094,'Troca PN'!C:G,2,0),"  &gt; ERRO CHAVE SKU&amp;PN "),P2094)</f>
        <v>40060873-007</v>
      </c>
      <c r="E2094" s="54">
        <f>IFERROR(ROUNDUP((AC2094/VLOOKUP(P2094,'Huawei BUn - JDI'!B:H,4,0))*VLOOKUP(P2094,'Huawei BUn - JDI'!B:H,7,0),0),
IFERROR(IF(AC2094/VLOOKUP(P2094,'Huawei BUn - JDI'!L:O,3,0)&lt;1,VLOOKUP(P2094,'Huawei BUn - JDI'!L:O,3,0),
IFERROR(IF(AC2094/VLOOKUP(P2094,'Huawei BUn - JDI'!L:O,3,0)&lt;&gt;ROUND(AC2094/VLOOKUP(P2094,'Huawei BUn - JDI'!L:O,3,0),0),ROUNDUP(AC2094/VLOOKUP(P2094,'Huawei BUn - JDI'!L:O,3,0),0),AC2094),AC2094)),AC2094))</f>
        <v>265</v>
      </c>
      <c r="F2094" s="17">
        <f>VLOOKUP(P2094,'Material Unit Price List'!A:D,3,0)</f>
        <v>3.8717000000000001</v>
      </c>
      <c r="G2094" s="1" t="str">
        <f>TRIM(MID(N2094,(FIND("]",N2094)+1),
(FIND("#",N2094)-1)-(FIND("]",N2094))))</f>
        <v>737-4</v>
      </c>
      <c r="H2094" s="16" t="str">
        <f>IFERROR(VLOOKUP(P2094,'Huawei BUn - JDI'!B:H,1,0)&amp;" - has convertion, divide for - "&amp;VLOOKUP(P2094,'Huawei BUn - JDI'!B:H,4,0),
IFERROR(VLOOKUP(P2094,'Huawei BUn - JDI'!L:O,1,0)&amp;"- has MOQ of - "&amp;VLOOKUP(P2094,'Huawei BUn - JDI'!L:O,3,0)," Sem Conversão"))</f>
        <v xml:space="preserve"> Sem Conversão</v>
      </c>
      <c r="J2094" s="2" t="s">
        <v>8259</v>
      </c>
      <c r="K2094" s="1" t="b">
        <v>1</v>
      </c>
      <c r="L2094" s="1" t="s">
        <v>8332</v>
      </c>
      <c r="M2094" s="1" t="s">
        <v>10555</v>
      </c>
      <c r="N2094" s="1" t="s">
        <v>8391</v>
      </c>
      <c r="O2094" s="1" t="s">
        <v>7544</v>
      </c>
      <c r="P2094" s="1" t="s">
        <v>5797</v>
      </c>
      <c r="Q2094" s="1" t="s">
        <v>5795</v>
      </c>
      <c r="R2094" s="1" t="s">
        <v>7545</v>
      </c>
      <c r="S2094" s="1" t="s">
        <v>7</v>
      </c>
      <c r="T2094" s="1" t="s">
        <v>7655</v>
      </c>
      <c r="U2094" s="1" t="s">
        <v>1</v>
      </c>
      <c r="V2094" s="1">
        <v>1</v>
      </c>
      <c r="W2094" s="1">
        <v>47</v>
      </c>
      <c r="X2094" s="1" t="s">
        <v>5</v>
      </c>
      <c r="Y2094" s="162">
        <v>45330</v>
      </c>
      <c r="Z2094" s="162">
        <v>45248</v>
      </c>
      <c r="AA2094" s="162">
        <v>45309</v>
      </c>
      <c r="AB2094" s="162">
        <v>45309</v>
      </c>
      <c r="AC2094" s="1">
        <v>265</v>
      </c>
    </row>
    <row r="2095" spans="1:30">
      <c r="A2095" s="15" t="str">
        <f t="shared" ca="1" si="46"/>
        <v>PO &gt; Ok</v>
      </c>
      <c r="B2095" s="40" t="str">
        <f ca="1">IFERROR(IF(FIND("TAMURA",UPPER(Q2095))&lt;&gt;0,"LOCAL PO &gt; 'TAMURA' ","ERRO Regra Tamura"),
IFERROR(IF(LOWER(S2095)="national","Local PO",
IF(YEAR(Z2095)&amp;TEXT(WEEKNUM(Z2095),"00")&lt;=YEAR(TODAY())&amp;TEXT(WEEKNUM(TODAY())  +1,"00"),"PO &gt; Ok",   "Future PO")),""))</f>
        <v>PO &gt; Ok</v>
      </c>
      <c r="C2095" s="18" t="str">
        <f>IFERROR(IF(VLOOKUP(G2095&amp;P2095,'Troca PN'!A:G,5,0)&lt;&gt;0,"TEVE Troca de PN","  &gt; ERRO CHAVE SKU&amp;PN "),"")</f>
        <v/>
      </c>
      <c r="D2095" s="18" t="str">
        <f>IFERROR(IF(VLOOKUP(G2095&amp;P2095,'Troca PN'!A:G,5,0)&lt;&gt;0,VLOOKUP(P2095,'Troca PN'!C:G,2,0),"  &gt; ERRO CHAVE SKU&amp;PN "),P2095)</f>
        <v>40060902-008</v>
      </c>
      <c r="E2095" s="54">
        <f>IFERROR(ROUNDUP((AC2095/VLOOKUP(P2095,'Huawei BUn - JDI'!B:H,4,0))*VLOOKUP(P2095,'Huawei BUn - JDI'!B:H,7,0),0),
IFERROR(IF(AC2095/VLOOKUP(P2095,'Huawei BUn - JDI'!L:O,3,0)&lt;1,VLOOKUP(P2095,'Huawei BUn - JDI'!L:O,3,0),
IFERROR(IF(AC2095/VLOOKUP(P2095,'Huawei BUn - JDI'!L:O,3,0)&lt;&gt;ROUND(AC2095/VLOOKUP(P2095,'Huawei BUn - JDI'!L:O,3,0),0),ROUNDUP(AC2095/VLOOKUP(P2095,'Huawei BUn - JDI'!L:O,3,0),0),AC2095),AC2095)),AC2095))</f>
        <v>100</v>
      </c>
      <c r="F2095" s="17">
        <f>VLOOKUP(P2095,'Material Unit Price List'!A:D,3,0)</f>
        <v>4.8670999999999998</v>
      </c>
      <c r="G2095" s="1" t="str">
        <f>TRIM(MID(N2095,(FIND("]",N2095)+1),
(FIND("#",N2095)-1)-(FIND("]",N2095))))</f>
        <v>626-3</v>
      </c>
      <c r="H2095" s="16" t="str">
        <f>IFERROR(VLOOKUP(P2095,'Huawei BUn - JDI'!B:H,1,0)&amp;" - has convertion, divide for - "&amp;VLOOKUP(P2095,'Huawei BUn - JDI'!B:H,4,0),
IFERROR(VLOOKUP(P2095,'Huawei BUn - JDI'!L:O,1,0)&amp;"- has MOQ of - "&amp;VLOOKUP(P2095,'Huawei BUn - JDI'!L:O,3,0)," Sem Conversão"))</f>
        <v xml:space="preserve"> Sem Conversão</v>
      </c>
      <c r="J2095" s="2" t="s">
        <v>4</v>
      </c>
      <c r="K2095" s="1" t="b">
        <v>0</v>
      </c>
      <c r="L2095" s="1" t="s">
        <v>8333</v>
      </c>
      <c r="M2095" s="1" t="s">
        <v>10556</v>
      </c>
      <c r="N2095" s="1" t="s">
        <v>8641</v>
      </c>
      <c r="O2095" s="1" t="s">
        <v>7544</v>
      </c>
      <c r="P2095" s="1" t="s">
        <v>5802</v>
      </c>
      <c r="Q2095" s="1" t="s">
        <v>5800</v>
      </c>
      <c r="R2095" s="1" t="s">
        <v>7545</v>
      </c>
      <c r="S2095" s="1" t="s">
        <v>7</v>
      </c>
      <c r="T2095" s="1" t="s">
        <v>7655</v>
      </c>
      <c r="U2095" s="1" t="s">
        <v>1</v>
      </c>
      <c r="V2095" s="1">
        <v>1</v>
      </c>
      <c r="W2095" s="1">
        <v>47</v>
      </c>
      <c r="X2095" s="1" t="s">
        <v>5</v>
      </c>
      <c r="Y2095" s="162">
        <v>45297</v>
      </c>
      <c r="Z2095" s="162">
        <v>45217</v>
      </c>
      <c r="AA2095" s="162">
        <v>45278</v>
      </c>
      <c r="AB2095" s="162">
        <v>45284</v>
      </c>
      <c r="AC2095" s="1">
        <v>100</v>
      </c>
      <c r="AD2095" s="1" t="s">
        <v>10769</v>
      </c>
    </row>
    <row r="2096" spans="1:30">
      <c r="A2096" s="15" t="str">
        <f t="shared" ca="1" si="46"/>
        <v>PO &gt; Ok</v>
      </c>
      <c r="B2096" s="40" t="str">
        <f ca="1">IFERROR(IF(FIND("TAMURA",UPPER(Q2096))&lt;&gt;0,"LOCAL PO &gt; 'TAMURA' ","ERRO Regra Tamura"),
IFERROR(IF(LOWER(S2096)="national","Local PO",
IF(YEAR(Z2096)&amp;TEXT(WEEKNUM(Z2096),"00")&lt;=YEAR(TODAY())&amp;TEXT(WEEKNUM(TODAY())  +1,"00"),"PO &gt; Ok",   "Future PO")),""))</f>
        <v>PO &gt; Ok</v>
      </c>
      <c r="C2096" s="18" t="str">
        <f>IFERROR(IF(VLOOKUP(G2096&amp;P2096,'Troca PN'!A:G,5,0)&lt;&gt;0,"TEVE Troca de PN","  &gt; ERRO CHAVE SKU&amp;PN "),"")</f>
        <v/>
      </c>
      <c r="D2096" s="18" t="str">
        <f>IFERROR(IF(VLOOKUP(G2096&amp;P2096,'Troca PN'!A:G,5,0)&lt;&gt;0,VLOOKUP(P2096,'Troca PN'!C:G,2,0),"  &gt; ERRO CHAVE SKU&amp;PN "),P2096)</f>
        <v>40060902-008</v>
      </c>
      <c r="E2096" s="54">
        <f>IFERROR(ROUNDUP((AC2096/VLOOKUP(P2096,'Huawei BUn - JDI'!B:H,4,0))*VLOOKUP(P2096,'Huawei BUn - JDI'!B:H,7,0),0),
IFERROR(IF(AC2096/VLOOKUP(P2096,'Huawei BUn - JDI'!L:O,3,0)&lt;1,VLOOKUP(P2096,'Huawei BUn - JDI'!L:O,3,0),
IFERROR(IF(AC2096/VLOOKUP(P2096,'Huawei BUn - JDI'!L:O,3,0)&lt;&gt;ROUND(AC2096/VLOOKUP(P2096,'Huawei BUn - JDI'!L:O,3,0),0),ROUNDUP(AC2096/VLOOKUP(P2096,'Huawei BUn - JDI'!L:O,3,0),0),AC2096),AC2096)),AC2096))</f>
        <v>200</v>
      </c>
      <c r="F2096" s="17">
        <f>VLOOKUP(P2096,'Material Unit Price List'!A:D,3,0)</f>
        <v>4.8670999999999998</v>
      </c>
      <c r="G2096" s="1" t="str">
        <f>TRIM(MID(N2096,(FIND("]",N2096)+1),
(FIND("#",N2096)-1)-(FIND("]",N2096))))</f>
        <v>BYF-2</v>
      </c>
      <c r="H2096" s="16" t="str">
        <f>IFERROR(VLOOKUP(P2096,'Huawei BUn - JDI'!B:H,1,0)&amp;" - has convertion, divide for - "&amp;VLOOKUP(P2096,'Huawei BUn - JDI'!B:H,4,0),
IFERROR(VLOOKUP(P2096,'Huawei BUn - JDI'!L:O,1,0)&amp;"- has MOQ of - "&amp;VLOOKUP(P2096,'Huawei BUn - JDI'!L:O,3,0)," Sem Conversão"))</f>
        <v xml:space="preserve"> Sem Conversão</v>
      </c>
      <c r="J2096" s="2" t="s">
        <v>4</v>
      </c>
      <c r="K2096" s="1" t="b">
        <v>0</v>
      </c>
      <c r="L2096" s="1" t="s">
        <v>8333</v>
      </c>
      <c r="M2096" s="1" t="s">
        <v>10557</v>
      </c>
      <c r="N2096" s="1" t="s">
        <v>9244</v>
      </c>
      <c r="O2096" s="1" t="s">
        <v>7544</v>
      </c>
      <c r="P2096" s="1" t="s">
        <v>5802</v>
      </c>
      <c r="Q2096" s="1" t="s">
        <v>5800</v>
      </c>
      <c r="R2096" s="1" t="s">
        <v>7545</v>
      </c>
      <c r="S2096" s="1" t="s">
        <v>7</v>
      </c>
      <c r="T2096" s="1" t="s">
        <v>7655</v>
      </c>
      <c r="U2096" s="1" t="s">
        <v>1</v>
      </c>
      <c r="V2096" s="1">
        <v>1</v>
      </c>
      <c r="W2096" s="1">
        <v>47</v>
      </c>
      <c r="X2096" s="1" t="s">
        <v>5</v>
      </c>
      <c r="Y2096" s="162">
        <v>45298</v>
      </c>
      <c r="Z2096" s="162">
        <v>45217</v>
      </c>
      <c r="AA2096" s="162">
        <v>45278</v>
      </c>
      <c r="AB2096" s="162">
        <v>45284</v>
      </c>
      <c r="AC2096" s="1">
        <v>200</v>
      </c>
      <c r="AD2096" s="1" t="s">
        <v>10769</v>
      </c>
    </row>
    <row r="2097" spans="1:30">
      <c r="A2097" s="15" t="str">
        <f t="shared" ca="1" si="46"/>
        <v>PO &gt; Ok</v>
      </c>
      <c r="B2097" s="40" t="str">
        <f ca="1">IFERROR(IF(FIND("TAMURA",UPPER(Q2097))&lt;&gt;0,"LOCAL PO &gt; 'TAMURA' ","ERRO Regra Tamura"),
IFERROR(IF(LOWER(S2097)="national","Local PO",
IF(YEAR(Z2097)&amp;TEXT(WEEKNUM(Z2097),"00")&lt;=YEAR(TODAY())&amp;TEXT(WEEKNUM(TODAY())  +1,"00"),"PO &gt; Ok",   "Future PO")),""))</f>
        <v>PO &gt; Ok</v>
      </c>
      <c r="C2097" s="18" t="str">
        <f>IFERROR(IF(VLOOKUP(G2097&amp;P2097,'Troca PN'!A:G,5,0)&lt;&gt;0,"TEVE Troca de PN","  &gt; ERRO CHAVE SKU&amp;PN "),"")</f>
        <v/>
      </c>
      <c r="D2097" s="18" t="str">
        <f>IFERROR(IF(VLOOKUP(G2097&amp;P2097,'Troca PN'!A:G,5,0)&lt;&gt;0,VLOOKUP(P2097,'Troca PN'!C:G,2,0),"  &gt; ERRO CHAVE SKU&amp;PN "),P2097)</f>
        <v>40060902-008</v>
      </c>
      <c r="E2097" s="54">
        <f>IFERROR(ROUNDUP((AC2097/VLOOKUP(P2097,'Huawei BUn - JDI'!B:H,4,0))*VLOOKUP(P2097,'Huawei BUn - JDI'!B:H,7,0),0),
IFERROR(IF(AC2097/VLOOKUP(P2097,'Huawei BUn - JDI'!L:O,3,0)&lt;1,VLOOKUP(P2097,'Huawei BUn - JDI'!L:O,3,0),
IFERROR(IF(AC2097/VLOOKUP(P2097,'Huawei BUn - JDI'!L:O,3,0)&lt;&gt;ROUND(AC2097/VLOOKUP(P2097,'Huawei BUn - JDI'!L:O,3,0),0),ROUNDUP(AC2097/VLOOKUP(P2097,'Huawei BUn - JDI'!L:O,3,0),0),AC2097),AC2097)),AC2097))</f>
        <v>100</v>
      </c>
      <c r="F2097" s="17">
        <f>VLOOKUP(P2097,'Material Unit Price List'!A:D,3,0)</f>
        <v>4.8670999999999998</v>
      </c>
      <c r="G2097" s="1" t="str">
        <f>TRIM(MID(N2097,(FIND("]",N2097)+1),
(FIND("#",N2097)-1)-(FIND("]",N2097))))</f>
        <v>BYF-2</v>
      </c>
      <c r="H2097" s="16" t="str">
        <f>IFERROR(VLOOKUP(P2097,'Huawei BUn - JDI'!B:H,1,0)&amp;" - has convertion, divide for - "&amp;VLOOKUP(P2097,'Huawei BUn - JDI'!B:H,4,0),
IFERROR(VLOOKUP(P2097,'Huawei BUn - JDI'!L:O,1,0)&amp;"- has MOQ of - "&amp;VLOOKUP(P2097,'Huawei BUn - JDI'!L:O,3,0)," Sem Conversão"))</f>
        <v xml:space="preserve"> Sem Conversão</v>
      </c>
      <c r="J2097" s="2" t="s">
        <v>4</v>
      </c>
      <c r="K2097" s="1" t="b">
        <v>0</v>
      </c>
      <c r="L2097" s="1" t="s">
        <v>8333</v>
      </c>
      <c r="M2097" s="1" t="s">
        <v>10558</v>
      </c>
      <c r="N2097" s="1" t="s">
        <v>8822</v>
      </c>
      <c r="O2097" s="1" t="s">
        <v>7544</v>
      </c>
      <c r="P2097" s="1" t="s">
        <v>5802</v>
      </c>
      <c r="Q2097" s="1" t="s">
        <v>5800</v>
      </c>
      <c r="R2097" s="1" t="s">
        <v>7545</v>
      </c>
      <c r="S2097" s="1" t="s">
        <v>7</v>
      </c>
      <c r="T2097" s="1" t="s">
        <v>7655</v>
      </c>
      <c r="U2097" s="1" t="s">
        <v>1</v>
      </c>
      <c r="V2097" s="1">
        <v>1</v>
      </c>
      <c r="W2097" s="1">
        <v>47</v>
      </c>
      <c r="X2097" s="1" t="s">
        <v>5</v>
      </c>
      <c r="Y2097" s="162">
        <v>45299</v>
      </c>
      <c r="Z2097" s="162">
        <v>45217</v>
      </c>
      <c r="AA2097" s="162">
        <v>45278</v>
      </c>
      <c r="AB2097" s="162">
        <v>45284</v>
      </c>
      <c r="AC2097" s="1">
        <v>100</v>
      </c>
      <c r="AD2097" s="1" t="s">
        <v>10769</v>
      </c>
    </row>
    <row r="2098" spans="1:30">
      <c r="A2098" s="15" t="str">
        <f t="shared" ca="1" si="46"/>
        <v>PO &gt; Ok</v>
      </c>
      <c r="B2098" s="40" t="str">
        <f ca="1">IFERROR(IF(FIND("TAMURA",UPPER(Q2098))&lt;&gt;0,"LOCAL PO &gt; 'TAMURA' ","ERRO Regra Tamura"),
IFERROR(IF(LOWER(S2098)="national","Local PO",
IF(YEAR(Z2098)&amp;TEXT(WEEKNUM(Z2098),"00")&lt;=YEAR(TODAY())&amp;TEXT(WEEKNUM(TODAY())  +1,"00"),"PO &gt; Ok",   "Future PO")),""))</f>
        <v>PO &gt; Ok</v>
      </c>
      <c r="C2098" s="18" t="str">
        <f>IFERROR(IF(VLOOKUP(G2098&amp;P2098,'Troca PN'!A:G,5,0)&lt;&gt;0,"TEVE Troca de PN","  &gt; ERRO CHAVE SKU&amp;PN "),"")</f>
        <v/>
      </c>
      <c r="D2098" s="18" t="str">
        <f>IFERROR(IF(VLOOKUP(G2098&amp;P2098,'Troca PN'!A:G,5,0)&lt;&gt;0,VLOOKUP(P2098,'Troca PN'!C:G,2,0),"  &gt; ERRO CHAVE SKU&amp;PN "),P2098)</f>
        <v>40060902-008</v>
      </c>
      <c r="E2098" s="54">
        <f>IFERROR(ROUNDUP((AC2098/VLOOKUP(P2098,'Huawei BUn - JDI'!B:H,4,0))*VLOOKUP(P2098,'Huawei BUn - JDI'!B:H,7,0),0),
IFERROR(IF(AC2098/VLOOKUP(P2098,'Huawei BUn - JDI'!L:O,3,0)&lt;1,VLOOKUP(P2098,'Huawei BUn - JDI'!L:O,3,0),
IFERROR(IF(AC2098/VLOOKUP(P2098,'Huawei BUn - JDI'!L:O,3,0)&lt;&gt;ROUND(AC2098/VLOOKUP(P2098,'Huawei BUn - JDI'!L:O,3,0),0),ROUNDUP(AC2098/VLOOKUP(P2098,'Huawei BUn - JDI'!L:O,3,0),0),AC2098),AC2098)),AC2098))</f>
        <v>1200</v>
      </c>
      <c r="F2098" s="17">
        <f>VLOOKUP(P2098,'Material Unit Price List'!A:D,3,0)</f>
        <v>4.8670999999999998</v>
      </c>
      <c r="G2098" s="1" t="str">
        <f>TRIM(MID(N2098,(FIND("]",N2098)+1),
(FIND("#",N2098)-1)-(FIND("]",N2098))))</f>
        <v>737-4</v>
      </c>
      <c r="H2098" s="16" t="str">
        <f>IFERROR(VLOOKUP(P2098,'Huawei BUn - JDI'!B:H,1,0)&amp;" - has convertion, divide for - "&amp;VLOOKUP(P2098,'Huawei BUn - JDI'!B:H,4,0),
IFERROR(VLOOKUP(P2098,'Huawei BUn - JDI'!L:O,1,0)&amp;"- has MOQ of - "&amp;VLOOKUP(P2098,'Huawei BUn - JDI'!L:O,3,0)," Sem Conversão"))</f>
        <v xml:space="preserve"> Sem Conversão</v>
      </c>
      <c r="J2098" s="2" t="s">
        <v>4</v>
      </c>
      <c r="K2098" s="1" t="b">
        <v>0</v>
      </c>
      <c r="L2098" s="1" t="s">
        <v>8333</v>
      </c>
      <c r="M2098" s="1" t="s">
        <v>10559</v>
      </c>
      <c r="N2098" s="1" t="s">
        <v>8389</v>
      </c>
      <c r="O2098" s="1" t="s">
        <v>7544</v>
      </c>
      <c r="P2098" s="1" t="s">
        <v>5802</v>
      </c>
      <c r="Q2098" s="1" t="s">
        <v>5800</v>
      </c>
      <c r="R2098" s="1" t="s">
        <v>7545</v>
      </c>
      <c r="S2098" s="1" t="s">
        <v>7</v>
      </c>
      <c r="T2098" s="1" t="s">
        <v>7655</v>
      </c>
      <c r="U2098" s="1" t="s">
        <v>1</v>
      </c>
      <c r="V2098" s="1">
        <v>1</v>
      </c>
      <c r="W2098" s="1">
        <v>47</v>
      </c>
      <c r="X2098" s="1" t="s">
        <v>5</v>
      </c>
      <c r="Y2098" s="162">
        <v>45300</v>
      </c>
      <c r="Z2098" s="162">
        <v>45217</v>
      </c>
      <c r="AA2098" s="162">
        <v>45278</v>
      </c>
      <c r="AB2098" s="162">
        <v>45284</v>
      </c>
      <c r="AC2098" s="1">
        <v>1200</v>
      </c>
      <c r="AD2098" s="1" t="s">
        <v>10769</v>
      </c>
    </row>
    <row r="2099" spans="1:30" hidden="1">
      <c r="A2099" s="15" t="str">
        <f t="shared" ca="1" si="46"/>
        <v>Future PO</v>
      </c>
      <c r="B2099" s="40" t="str">
        <f ca="1">IFERROR(IF(FIND("TAMURA",UPPER(Q2099))&lt;&gt;0,"LOCAL PO &gt; 'TAMURA' ","ERRO Regra Tamura"),
IFERROR(IF(LOWER(S2099)="national","Local PO",
IF(YEAR(Z2099)&amp;TEXT(WEEKNUM(Z2099),"00")&lt;=YEAR(TODAY())&amp;TEXT(WEEKNUM(TODAY())  +1,"00"),"PO &gt; Ok",   "Future PO")),""))</f>
        <v>Future PO</v>
      </c>
      <c r="C2099" s="18" t="str">
        <f>IFERROR(IF(VLOOKUP(G2099&amp;P2099,'Troca PN'!A:G,5,0)&lt;&gt;0,"TEVE Troca de PN","  &gt; ERRO CHAVE SKU&amp;PN "),"")</f>
        <v/>
      </c>
      <c r="D2099" s="18" t="str">
        <f>IFERROR(IF(VLOOKUP(G2099&amp;P2099,'Troca PN'!A:G,5,0)&lt;&gt;0,VLOOKUP(P2099,'Troca PN'!C:G,2,0),"  &gt; ERRO CHAVE SKU&amp;PN "),P2099)</f>
        <v>40060902-008</v>
      </c>
      <c r="E2099" s="54">
        <f>IFERROR(ROUNDUP((AC2099/VLOOKUP(P2099,'Huawei BUn - JDI'!B:H,4,0))*VLOOKUP(P2099,'Huawei BUn - JDI'!B:H,7,0),0),
IFERROR(IF(AC2099/VLOOKUP(P2099,'Huawei BUn - JDI'!L:O,3,0)&lt;1,VLOOKUP(P2099,'Huawei BUn - JDI'!L:O,3,0),
IFERROR(IF(AC2099/VLOOKUP(P2099,'Huawei BUn - JDI'!L:O,3,0)&lt;&gt;ROUND(AC2099/VLOOKUP(P2099,'Huawei BUn - JDI'!L:O,3,0),0),ROUNDUP(AC2099/VLOOKUP(P2099,'Huawei BUn - JDI'!L:O,3,0),0),AC2099),AC2099)),AC2099))</f>
        <v>200</v>
      </c>
      <c r="F2099" s="17">
        <f>VLOOKUP(P2099,'Material Unit Price List'!A:D,3,0)</f>
        <v>4.8670999999999998</v>
      </c>
      <c r="G2099" s="1" t="str">
        <f>TRIM(MID(N2099,(FIND("]",N2099)+1),
(FIND("#",N2099)-1)-(FIND("]",N2099))))</f>
        <v>BYF-2</v>
      </c>
      <c r="H2099" s="16" t="str">
        <f>IFERROR(VLOOKUP(P2099,'Huawei BUn - JDI'!B:H,1,0)&amp;" - has convertion, divide for - "&amp;VLOOKUP(P2099,'Huawei BUn - JDI'!B:H,4,0),
IFERROR(VLOOKUP(P2099,'Huawei BUn - JDI'!L:O,1,0)&amp;"- has MOQ of - "&amp;VLOOKUP(P2099,'Huawei BUn - JDI'!L:O,3,0)," Sem Conversão"))</f>
        <v xml:space="preserve"> Sem Conversão</v>
      </c>
      <c r="J2099" s="2" t="s">
        <v>4</v>
      </c>
      <c r="K2099" s="1" t="b">
        <v>1</v>
      </c>
      <c r="L2099" s="1" t="s">
        <v>8333</v>
      </c>
      <c r="M2099" s="1" t="s">
        <v>10560</v>
      </c>
      <c r="N2099" s="1" t="s">
        <v>8395</v>
      </c>
      <c r="O2099" s="1" t="s">
        <v>7544</v>
      </c>
      <c r="P2099" s="1" t="s">
        <v>5802</v>
      </c>
      <c r="Q2099" s="1" t="s">
        <v>5800</v>
      </c>
      <c r="R2099" s="1" t="s">
        <v>7545</v>
      </c>
      <c r="S2099" s="1" t="s">
        <v>7</v>
      </c>
      <c r="T2099" s="1" t="s">
        <v>7655</v>
      </c>
      <c r="U2099" s="1" t="s">
        <v>1</v>
      </c>
      <c r="V2099" s="1">
        <v>1</v>
      </c>
      <c r="W2099" s="1">
        <v>47</v>
      </c>
      <c r="X2099" s="1" t="s">
        <v>5</v>
      </c>
      <c r="Y2099" s="162">
        <v>45328</v>
      </c>
      <c r="Z2099" s="162">
        <v>45248</v>
      </c>
      <c r="AA2099" s="162">
        <v>45309</v>
      </c>
      <c r="AB2099" s="162">
        <v>45309</v>
      </c>
      <c r="AC2099" s="1">
        <v>200</v>
      </c>
    </row>
    <row r="2100" spans="1:30" hidden="1">
      <c r="A2100" s="15" t="str">
        <f t="shared" ca="1" si="46"/>
        <v>Future PO</v>
      </c>
      <c r="B2100" s="40" t="str">
        <f ca="1">IFERROR(IF(FIND("TAMURA",UPPER(Q2100))&lt;&gt;0,"LOCAL PO &gt; 'TAMURA' ","ERRO Regra Tamura"),
IFERROR(IF(LOWER(S2100)="national","Local PO",
IF(YEAR(Z2100)&amp;TEXT(WEEKNUM(Z2100),"00")&lt;=YEAR(TODAY())&amp;TEXT(WEEKNUM(TODAY())  +1,"00"),"PO &gt; Ok",   "Future PO")),""))</f>
        <v>Future PO</v>
      </c>
      <c r="C2100" s="18" t="str">
        <f>IFERROR(IF(VLOOKUP(G2100&amp;P2100,'Troca PN'!A:G,5,0)&lt;&gt;0,"TEVE Troca de PN","  &gt; ERRO CHAVE SKU&amp;PN "),"")</f>
        <v/>
      </c>
      <c r="D2100" s="18" t="str">
        <f>IFERROR(IF(VLOOKUP(G2100&amp;P2100,'Troca PN'!A:G,5,0)&lt;&gt;0,VLOOKUP(P2100,'Troca PN'!C:G,2,0),"  &gt; ERRO CHAVE SKU&amp;PN "),P2100)</f>
        <v>40060902-008</v>
      </c>
      <c r="E2100" s="54">
        <f>IFERROR(ROUNDUP((AC2100/VLOOKUP(P2100,'Huawei BUn - JDI'!B:H,4,0))*VLOOKUP(P2100,'Huawei BUn - JDI'!B:H,7,0),0),
IFERROR(IF(AC2100/VLOOKUP(P2100,'Huawei BUn - JDI'!L:O,3,0)&lt;1,VLOOKUP(P2100,'Huawei BUn - JDI'!L:O,3,0),
IFERROR(IF(AC2100/VLOOKUP(P2100,'Huawei BUn - JDI'!L:O,3,0)&lt;&gt;ROUND(AC2100/VLOOKUP(P2100,'Huawei BUn - JDI'!L:O,3,0),0),ROUNDUP(AC2100/VLOOKUP(P2100,'Huawei BUn - JDI'!L:O,3,0),0),AC2100),AC2100)),AC2100))</f>
        <v>100</v>
      </c>
      <c r="F2100" s="17">
        <f>VLOOKUP(P2100,'Material Unit Price List'!A:D,3,0)</f>
        <v>4.8670999999999998</v>
      </c>
      <c r="G2100" s="1" t="str">
        <f>TRIM(MID(N2100,(FIND("]",N2100)+1),
(FIND("#",N2100)-1)-(FIND("]",N2100))))</f>
        <v>BYF-2</v>
      </c>
      <c r="H2100" s="16" t="str">
        <f>IFERROR(VLOOKUP(P2100,'Huawei BUn - JDI'!B:H,1,0)&amp;" - has convertion, divide for - "&amp;VLOOKUP(P2100,'Huawei BUn - JDI'!B:H,4,0),
IFERROR(VLOOKUP(P2100,'Huawei BUn - JDI'!L:O,1,0)&amp;"- has MOQ of - "&amp;VLOOKUP(P2100,'Huawei BUn - JDI'!L:O,3,0)," Sem Conversão"))</f>
        <v xml:space="preserve"> Sem Conversão</v>
      </c>
      <c r="J2100" s="2" t="s">
        <v>4</v>
      </c>
      <c r="K2100" s="1" t="b">
        <v>1</v>
      </c>
      <c r="L2100" s="1" t="s">
        <v>8333</v>
      </c>
      <c r="M2100" s="1" t="s">
        <v>10561</v>
      </c>
      <c r="N2100" s="1" t="s">
        <v>8393</v>
      </c>
      <c r="O2100" s="1" t="s">
        <v>7544</v>
      </c>
      <c r="P2100" s="1" t="s">
        <v>5802</v>
      </c>
      <c r="Q2100" s="1" t="s">
        <v>5800</v>
      </c>
      <c r="R2100" s="1" t="s">
        <v>7545</v>
      </c>
      <c r="S2100" s="1" t="s">
        <v>7</v>
      </c>
      <c r="T2100" s="1" t="s">
        <v>7655</v>
      </c>
      <c r="U2100" s="1" t="s">
        <v>1</v>
      </c>
      <c r="V2100" s="1">
        <v>1</v>
      </c>
      <c r="W2100" s="1">
        <v>47</v>
      </c>
      <c r="X2100" s="1" t="s">
        <v>5</v>
      </c>
      <c r="Y2100" s="162">
        <v>45329</v>
      </c>
      <c r="Z2100" s="162">
        <v>45248</v>
      </c>
      <c r="AA2100" s="162">
        <v>45309</v>
      </c>
      <c r="AB2100" s="162">
        <v>45309</v>
      </c>
      <c r="AC2100" s="1">
        <v>100</v>
      </c>
    </row>
    <row r="2101" spans="1:30" hidden="1">
      <c r="A2101" s="15" t="str">
        <f t="shared" ca="1" si="46"/>
        <v>Future PO</v>
      </c>
      <c r="B2101" s="40" t="str">
        <f ca="1">IFERROR(IF(FIND("TAMURA",UPPER(Q2101))&lt;&gt;0,"LOCAL PO &gt; 'TAMURA' ","ERRO Regra Tamura"),
IFERROR(IF(LOWER(S2101)="national","Local PO",
IF(YEAR(Z2101)&amp;TEXT(WEEKNUM(Z2101),"00")&lt;=YEAR(TODAY())&amp;TEXT(WEEKNUM(TODAY())  +1,"00"),"PO &gt; Ok",   "Future PO")),""))</f>
        <v>Future PO</v>
      </c>
      <c r="C2101" s="18" t="str">
        <f>IFERROR(IF(VLOOKUP(G2101&amp;P2101,'Troca PN'!A:G,5,0)&lt;&gt;0,"TEVE Troca de PN","  &gt; ERRO CHAVE SKU&amp;PN "),"")</f>
        <v/>
      </c>
      <c r="D2101" s="18" t="str">
        <f>IFERROR(IF(VLOOKUP(G2101&amp;P2101,'Troca PN'!A:G,5,0)&lt;&gt;0,VLOOKUP(P2101,'Troca PN'!C:G,2,0),"  &gt; ERRO CHAVE SKU&amp;PN "),P2101)</f>
        <v>40060902-008</v>
      </c>
      <c r="E2101" s="54">
        <f>IFERROR(ROUNDUP((AC2101/VLOOKUP(P2101,'Huawei BUn - JDI'!B:H,4,0))*VLOOKUP(P2101,'Huawei BUn - JDI'!B:H,7,0),0),
IFERROR(IF(AC2101/VLOOKUP(P2101,'Huawei BUn - JDI'!L:O,3,0)&lt;1,VLOOKUP(P2101,'Huawei BUn - JDI'!L:O,3,0),
IFERROR(IF(AC2101/VLOOKUP(P2101,'Huawei BUn - JDI'!L:O,3,0)&lt;&gt;ROUND(AC2101/VLOOKUP(P2101,'Huawei BUn - JDI'!L:O,3,0),0),ROUNDUP(AC2101/VLOOKUP(P2101,'Huawei BUn - JDI'!L:O,3,0),0),AC2101),AC2101)),AC2101))</f>
        <v>1173</v>
      </c>
      <c r="F2101" s="17">
        <f>VLOOKUP(P2101,'Material Unit Price List'!A:D,3,0)</f>
        <v>4.8670999999999998</v>
      </c>
      <c r="G2101" s="1" t="str">
        <f>TRIM(MID(N2101,(FIND("]",N2101)+1),
(FIND("#",N2101)-1)-(FIND("]",N2101))))</f>
        <v>737-4</v>
      </c>
      <c r="H2101" s="16" t="str">
        <f>IFERROR(VLOOKUP(P2101,'Huawei BUn - JDI'!B:H,1,0)&amp;" - has convertion, divide for - "&amp;VLOOKUP(P2101,'Huawei BUn - JDI'!B:H,4,0),
IFERROR(VLOOKUP(P2101,'Huawei BUn - JDI'!L:O,1,0)&amp;"- has MOQ of - "&amp;VLOOKUP(P2101,'Huawei BUn - JDI'!L:O,3,0)," Sem Conversão"))</f>
        <v xml:space="preserve"> Sem Conversão</v>
      </c>
      <c r="J2101" s="2" t="s">
        <v>4</v>
      </c>
      <c r="K2101" s="1" t="b">
        <v>1</v>
      </c>
      <c r="L2101" s="1" t="s">
        <v>8333</v>
      </c>
      <c r="M2101" s="1" t="s">
        <v>10562</v>
      </c>
      <c r="N2101" s="1" t="s">
        <v>8391</v>
      </c>
      <c r="O2101" s="1" t="s">
        <v>7544</v>
      </c>
      <c r="P2101" s="1" t="s">
        <v>5802</v>
      </c>
      <c r="Q2101" s="1" t="s">
        <v>5800</v>
      </c>
      <c r="R2101" s="1" t="s">
        <v>7545</v>
      </c>
      <c r="S2101" s="1" t="s">
        <v>7</v>
      </c>
      <c r="T2101" s="1" t="s">
        <v>7655</v>
      </c>
      <c r="U2101" s="1" t="s">
        <v>1</v>
      </c>
      <c r="V2101" s="1">
        <v>1</v>
      </c>
      <c r="W2101" s="1">
        <v>47</v>
      </c>
      <c r="X2101" s="1" t="s">
        <v>5</v>
      </c>
      <c r="Y2101" s="162">
        <v>45330</v>
      </c>
      <c r="Z2101" s="162">
        <v>45248</v>
      </c>
      <c r="AA2101" s="162">
        <v>45309</v>
      </c>
      <c r="AB2101" s="162">
        <v>45309</v>
      </c>
      <c r="AC2101" s="1">
        <v>1173</v>
      </c>
    </row>
    <row r="2102" spans="1:30" hidden="1">
      <c r="A2102" s="15" t="str">
        <f t="shared" ca="1" si="46"/>
        <v>Future PO</v>
      </c>
      <c r="B2102" s="40" t="str">
        <f ca="1">IFERROR(IF(FIND("TAMURA",UPPER(Q2102))&lt;&gt;0,"LOCAL PO &gt; 'TAMURA' ","ERRO Regra Tamura"),
IFERROR(IF(LOWER(S2102)="national","Local PO",
IF(YEAR(Z2102)&amp;TEXT(WEEKNUM(Z2102),"00")&lt;=YEAR(TODAY())&amp;TEXT(WEEKNUM(TODAY())  +1,"00"),"PO &gt; Ok",   "Future PO")),""))</f>
        <v>Future PO</v>
      </c>
      <c r="C2102" s="18" t="str">
        <f>IFERROR(IF(VLOOKUP(G2102&amp;P2102,'Troca PN'!A:G,5,0)&lt;&gt;0,"TEVE Troca de PN","  &gt; ERRO CHAVE SKU&amp;PN "),"")</f>
        <v>TEVE Troca de PN</v>
      </c>
      <c r="D2102" s="18" t="str">
        <f>IFERROR(IF(VLOOKUP(G2102&amp;P2102,'Troca PN'!A:G,5,0)&lt;&gt;0,VLOOKUP(P2102,'Troca PN'!C:G,2,0),"  &gt; ERRO CHAVE SKU&amp;PN "),P2102)</f>
        <v>99015RRM</v>
      </c>
      <c r="E2102" s="54">
        <f>IFERROR(ROUNDUP((AC2102/VLOOKUP(P2102,'Huawei BUn - JDI'!B:H,4,0))*VLOOKUP(P2102,'Huawei BUn - JDI'!B:H,7,0),0),
IFERROR(IF(AC2102/VLOOKUP(P2102,'Huawei BUn - JDI'!L:O,3,0)&lt;1,VLOOKUP(P2102,'Huawei BUn - JDI'!L:O,3,0),
IFERROR(IF(AC2102/VLOOKUP(P2102,'Huawei BUn - JDI'!L:O,3,0)&lt;&gt;ROUND(AC2102/VLOOKUP(P2102,'Huawei BUn - JDI'!L:O,3,0),0),ROUNDUP(AC2102/VLOOKUP(P2102,'Huawei BUn - JDI'!L:O,3,0),0),AC2102),AC2102)),AC2102))</f>
        <v>289</v>
      </c>
      <c r="F2102" s="17">
        <f>VLOOKUP(P2102,'Material Unit Price List'!A:D,3,0)</f>
        <v>303.61439999999999</v>
      </c>
      <c r="G2102" s="1" t="str">
        <f>TRIM(MID(N2102,(FIND("]",N2102)+1),
(FIND("#",N2102)-1)-(FIND("]",N2102))))</f>
        <v>737-4</v>
      </c>
      <c r="H2102" s="16" t="str">
        <f>IFERROR(VLOOKUP(P2102,'Huawei BUn - JDI'!B:H,1,0)&amp;" - has convertion, divide for - "&amp;VLOOKUP(P2102,'Huawei BUn - JDI'!B:H,4,0),
IFERROR(VLOOKUP(P2102,'Huawei BUn - JDI'!L:O,1,0)&amp;"- has MOQ of - "&amp;VLOOKUP(P2102,'Huawei BUn - JDI'!L:O,3,0)," Sem Conversão"))</f>
        <v xml:space="preserve"> Sem Conversão</v>
      </c>
      <c r="J2102" s="2" t="s">
        <v>4</v>
      </c>
      <c r="K2102" s="1" t="b">
        <v>1</v>
      </c>
      <c r="L2102" s="1" t="s">
        <v>8334</v>
      </c>
      <c r="M2102" s="1" t="s">
        <v>10563</v>
      </c>
      <c r="N2102" s="1" t="s">
        <v>8391</v>
      </c>
      <c r="O2102" s="1" t="s">
        <v>7544</v>
      </c>
      <c r="P2102" s="1" t="s">
        <v>7478</v>
      </c>
      <c r="Q2102" s="1" t="s">
        <v>7123</v>
      </c>
      <c r="R2102" s="1" t="s">
        <v>7545</v>
      </c>
      <c r="S2102" s="1" t="s">
        <v>7</v>
      </c>
      <c r="T2102" s="1" t="s">
        <v>7655</v>
      </c>
      <c r="U2102" s="1" t="s">
        <v>1</v>
      </c>
      <c r="V2102" s="1">
        <v>1</v>
      </c>
      <c r="W2102" s="1">
        <v>47</v>
      </c>
      <c r="X2102" s="1" t="s">
        <v>5</v>
      </c>
      <c r="Y2102" s="162">
        <v>45330</v>
      </c>
      <c r="Z2102" s="162">
        <v>45248</v>
      </c>
      <c r="AA2102" s="162">
        <v>45309</v>
      </c>
      <c r="AB2102" s="162">
        <v>45309</v>
      </c>
      <c r="AC2102" s="1">
        <v>289</v>
      </c>
    </row>
    <row r="2103" spans="1:30" hidden="1">
      <c r="A2103" s="15" t="str">
        <f t="shared" ca="1" si="46"/>
        <v>Future PO</v>
      </c>
      <c r="B2103" s="40" t="str">
        <f ca="1">IFERROR(IF(FIND("TAMURA",UPPER(Q2103))&lt;&gt;0,"LOCAL PO &gt; 'TAMURA' ","ERRO Regra Tamura"),
IFERROR(IF(LOWER(S2103)="national","Local PO",
IF(YEAR(Z2103)&amp;TEXT(WEEKNUM(Z2103),"00")&lt;=YEAR(TODAY())&amp;TEXT(WEEKNUM(TODAY())  +1,"00"),"PO &gt; Ok",   "Future PO")),""))</f>
        <v>Future PO</v>
      </c>
      <c r="C2103" s="18" t="str">
        <f>IFERROR(IF(VLOOKUP(G2103&amp;P2103,'Troca PN'!A:G,5,0)&lt;&gt;0,"TEVE Troca de PN","  &gt; ERRO CHAVE SKU&amp;PN "),"")</f>
        <v/>
      </c>
      <c r="D2103" s="18" t="str">
        <f>IFERROR(IF(VLOOKUP(G2103&amp;P2103,'Troca PN'!A:G,5,0)&lt;&gt;0,VLOOKUP(P2103,'Troca PN'!C:G,2,0),"  &gt; ERRO CHAVE SKU&amp;PN "),P2103)</f>
        <v>41021197-001</v>
      </c>
      <c r="E2103" s="54">
        <f>IFERROR(ROUNDUP((AC2103/VLOOKUP(P2103,'Huawei BUn - JDI'!B:H,4,0))*VLOOKUP(P2103,'Huawei BUn - JDI'!B:H,7,0),0),
IFERROR(IF(AC2103/VLOOKUP(P2103,'Huawei BUn - JDI'!L:O,3,0)&lt;1,VLOOKUP(P2103,'Huawei BUn - JDI'!L:O,3,0),
IFERROR(IF(AC2103/VLOOKUP(P2103,'Huawei BUn - JDI'!L:O,3,0)&lt;&gt;ROUND(AC2103/VLOOKUP(P2103,'Huawei BUn - JDI'!L:O,3,0),0),ROUNDUP(AC2103/VLOOKUP(P2103,'Huawei BUn - JDI'!L:O,3,0),0),AC2103),AC2103)),AC2103))</f>
        <v>197</v>
      </c>
      <c r="F2103" s="17">
        <f>VLOOKUP(P2103,'Material Unit Price List'!A:D,3,0)</f>
        <v>324.5403</v>
      </c>
      <c r="G2103" s="1" t="str">
        <f>TRIM(MID(N2103,(FIND("]",N2103)+1),
(FIND("#",N2103)-1)-(FIND("]",N2103))))</f>
        <v>BYF-2</v>
      </c>
      <c r="H2103" s="16" t="str">
        <f>IFERROR(VLOOKUP(P2103,'Huawei BUn - JDI'!B:H,1,0)&amp;" - has convertion, divide for - "&amp;VLOOKUP(P2103,'Huawei BUn - JDI'!B:H,4,0),
IFERROR(VLOOKUP(P2103,'Huawei BUn - JDI'!L:O,1,0)&amp;"- has MOQ of - "&amp;VLOOKUP(P2103,'Huawei BUn - JDI'!L:O,3,0)," Sem Conversão"))</f>
        <v xml:space="preserve"> Sem Conversão</v>
      </c>
      <c r="J2103" s="2" t="s">
        <v>4</v>
      </c>
      <c r="K2103" s="1" t="b">
        <v>1</v>
      </c>
      <c r="L2103" s="1" t="s">
        <v>8335</v>
      </c>
      <c r="M2103" s="1" t="s">
        <v>10564</v>
      </c>
      <c r="N2103" s="1" t="s">
        <v>8395</v>
      </c>
      <c r="O2103" s="1" t="s">
        <v>7544</v>
      </c>
      <c r="P2103" s="1" t="s">
        <v>7428</v>
      </c>
      <c r="Q2103" s="1" t="s">
        <v>7123</v>
      </c>
      <c r="R2103" s="1" t="s">
        <v>7545</v>
      </c>
      <c r="S2103" s="1" t="s">
        <v>7</v>
      </c>
      <c r="T2103" s="1" t="s">
        <v>7655</v>
      </c>
      <c r="U2103" s="1" t="s">
        <v>1</v>
      </c>
      <c r="V2103" s="1">
        <v>1</v>
      </c>
      <c r="W2103" s="1">
        <v>47</v>
      </c>
      <c r="X2103" s="1" t="s">
        <v>5</v>
      </c>
      <c r="Y2103" s="162">
        <v>45328</v>
      </c>
      <c r="Z2103" s="162">
        <v>45248</v>
      </c>
      <c r="AA2103" s="162">
        <v>45309</v>
      </c>
      <c r="AB2103" s="162">
        <v>45309</v>
      </c>
      <c r="AC2103" s="1">
        <v>197</v>
      </c>
    </row>
    <row r="2104" spans="1:30" hidden="1">
      <c r="A2104" s="15" t="str">
        <f t="shared" ca="1" si="46"/>
        <v>Future PO</v>
      </c>
      <c r="B2104" s="40" t="str">
        <f ca="1">IFERROR(IF(FIND("TAMURA",UPPER(Q2104))&lt;&gt;0,"LOCAL PO &gt; 'TAMURA' ","ERRO Regra Tamura"),
IFERROR(IF(LOWER(S2104)="national","Local PO",
IF(YEAR(Z2104)&amp;TEXT(WEEKNUM(Z2104),"00")&lt;=YEAR(TODAY())&amp;TEXT(WEEKNUM(TODAY())  +1,"00"),"PO &gt; Ok",   "Future PO")),""))</f>
        <v>Future PO</v>
      </c>
      <c r="C2104" s="18" t="str">
        <f>IFERROR(IF(VLOOKUP(G2104&amp;P2104,'Troca PN'!A:G,5,0)&lt;&gt;0,"TEVE Troca de PN","  &gt; ERRO CHAVE SKU&amp;PN "),"")</f>
        <v/>
      </c>
      <c r="D2104" s="18" t="str">
        <f>IFERROR(IF(VLOOKUP(G2104&amp;P2104,'Troca PN'!A:G,5,0)&lt;&gt;0,VLOOKUP(P2104,'Troca PN'!C:G,2,0),"  &gt; ERRO CHAVE SKU&amp;PN "),P2104)</f>
        <v>41021217</v>
      </c>
      <c r="E2104" s="54">
        <f>IFERROR(ROUNDUP((AC2104/VLOOKUP(P2104,'Huawei BUn - JDI'!B:H,4,0))*VLOOKUP(P2104,'Huawei BUn - JDI'!B:H,7,0),0),
IFERROR(IF(AC2104/VLOOKUP(P2104,'Huawei BUn - JDI'!L:O,3,0)&lt;1,VLOOKUP(P2104,'Huawei BUn - JDI'!L:O,3,0),
IFERROR(IF(AC2104/VLOOKUP(P2104,'Huawei BUn - JDI'!L:O,3,0)&lt;&gt;ROUND(AC2104/VLOOKUP(P2104,'Huawei BUn - JDI'!L:O,3,0),0),ROUNDUP(AC2104/VLOOKUP(P2104,'Huawei BUn - JDI'!L:O,3,0),0),AC2104),AC2104)),AC2104))</f>
        <v>100</v>
      </c>
      <c r="F2104" s="17">
        <f>VLOOKUP(P2104,'Material Unit Price List'!A:D,3,0)</f>
        <v>89.1203</v>
      </c>
      <c r="G2104" s="1" t="str">
        <f>TRIM(MID(N2104,(FIND("]",N2104)+1),
(FIND("#",N2104)-1)-(FIND("]",N2104))))</f>
        <v>PFF-4</v>
      </c>
      <c r="H2104" s="16" t="str">
        <f>IFERROR(VLOOKUP(P2104,'Huawei BUn - JDI'!B:H,1,0)&amp;" - has convertion, divide for - "&amp;VLOOKUP(P2104,'Huawei BUn - JDI'!B:H,4,0),
IFERROR(VLOOKUP(P2104,'Huawei BUn - JDI'!L:O,1,0)&amp;"- has MOQ of - "&amp;VLOOKUP(P2104,'Huawei BUn - JDI'!L:O,3,0)," Sem Conversão"))</f>
        <v xml:space="preserve"> Sem Conversão</v>
      </c>
      <c r="J2104" s="2" t="s">
        <v>4</v>
      </c>
      <c r="K2104" s="1" t="b">
        <v>1</v>
      </c>
      <c r="L2104" s="1" t="s">
        <v>8336</v>
      </c>
      <c r="M2104" s="1" t="s">
        <v>10565</v>
      </c>
      <c r="N2104" s="1" t="s">
        <v>8411</v>
      </c>
      <c r="O2104" s="1" t="s">
        <v>7544</v>
      </c>
      <c r="P2104" s="1" t="s">
        <v>7450</v>
      </c>
      <c r="Q2104" s="1" t="s">
        <v>6818</v>
      </c>
      <c r="R2104" s="1" t="s">
        <v>7545</v>
      </c>
      <c r="S2104" s="1" t="s">
        <v>7</v>
      </c>
      <c r="T2104" s="1" t="s">
        <v>7655</v>
      </c>
      <c r="U2104" s="1" t="s">
        <v>1</v>
      </c>
      <c r="V2104" s="1">
        <v>1</v>
      </c>
      <c r="W2104" s="1">
        <v>47</v>
      </c>
      <c r="X2104" s="1" t="s">
        <v>5</v>
      </c>
      <c r="Y2104" s="162">
        <v>45331</v>
      </c>
      <c r="Z2104" s="162">
        <v>45262</v>
      </c>
      <c r="AA2104" s="162">
        <v>45323</v>
      </c>
      <c r="AB2104" s="162">
        <v>45323</v>
      </c>
      <c r="AC2104" s="1">
        <v>100</v>
      </c>
    </row>
    <row r="2105" spans="1:30" hidden="1">
      <c r="A2105" s="15" t="str">
        <f t="shared" ca="1" si="46"/>
        <v>Future PO</v>
      </c>
      <c r="B2105" s="40" t="str">
        <f ca="1">IFERROR(IF(FIND("TAMURA",UPPER(Q2105))&lt;&gt;0,"LOCAL PO &gt; 'TAMURA' ","ERRO Regra Tamura"),
IFERROR(IF(LOWER(S2105)="national","Local PO",
IF(YEAR(Z2105)&amp;TEXT(WEEKNUM(Z2105),"00")&lt;=YEAR(TODAY())&amp;TEXT(WEEKNUM(TODAY())  +1,"00"),"PO &gt; Ok",   "Future PO")),""))</f>
        <v>Future PO</v>
      </c>
      <c r="C2105" s="18" t="str">
        <f>IFERROR(IF(VLOOKUP(G2105&amp;P2105,'Troca PN'!A:G,5,0)&lt;&gt;0,"TEVE Troca de PN","  &gt; ERRO CHAVE SKU&amp;PN "),"")</f>
        <v/>
      </c>
      <c r="D2105" s="18" t="str">
        <f>IFERROR(IF(VLOOKUP(G2105&amp;P2105,'Troca PN'!A:G,5,0)&lt;&gt;0,VLOOKUP(P2105,'Troca PN'!C:G,2,0),"  &gt; ERRO CHAVE SKU&amp;PN "),P2105)</f>
        <v>41021217</v>
      </c>
      <c r="E2105" s="54">
        <f>IFERROR(ROUNDUP((AC2105/VLOOKUP(P2105,'Huawei BUn - JDI'!B:H,4,0))*VLOOKUP(P2105,'Huawei BUn - JDI'!B:H,7,0),0),
IFERROR(IF(AC2105/VLOOKUP(P2105,'Huawei BUn - JDI'!L:O,3,0)&lt;1,VLOOKUP(P2105,'Huawei BUn - JDI'!L:O,3,0),
IFERROR(IF(AC2105/VLOOKUP(P2105,'Huawei BUn - JDI'!L:O,3,0)&lt;&gt;ROUND(AC2105/VLOOKUP(P2105,'Huawei BUn - JDI'!L:O,3,0),0),ROUNDUP(AC2105/VLOOKUP(P2105,'Huawei BUn - JDI'!L:O,3,0),0),AC2105),AC2105)),AC2105))</f>
        <v>200</v>
      </c>
      <c r="F2105" s="17">
        <f>VLOOKUP(P2105,'Material Unit Price List'!A:D,3,0)</f>
        <v>89.1203</v>
      </c>
      <c r="G2105" s="1" t="str">
        <f>TRIM(MID(N2105,(FIND("]",N2105)+1),
(FIND("#",N2105)-1)-(FIND("]",N2105))))</f>
        <v>BSJ-4</v>
      </c>
      <c r="H2105" s="16" t="str">
        <f>IFERROR(VLOOKUP(P2105,'Huawei BUn - JDI'!B:H,1,0)&amp;" - has convertion, divide for - "&amp;VLOOKUP(P2105,'Huawei BUn - JDI'!B:H,4,0),
IFERROR(VLOOKUP(P2105,'Huawei BUn - JDI'!L:O,1,0)&amp;"- has MOQ of - "&amp;VLOOKUP(P2105,'Huawei BUn - JDI'!L:O,3,0)," Sem Conversão"))</f>
        <v xml:space="preserve"> Sem Conversão</v>
      </c>
      <c r="J2105" s="2" t="s">
        <v>4</v>
      </c>
      <c r="K2105" s="1" t="b">
        <v>1</v>
      </c>
      <c r="L2105" s="1" t="s">
        <v>8336</v>
      </c>
      <c r="M2105" s="1" t="s">
        <v>10566</v>
      </c>
      <c r="N2105" s="1" t="s">
        <v>7658</v>
      </c>
      <c r="O2105" s="1" t="s">
        <v>7544</v>
      </c>
      <c r="P2105" s="1" t="s">
        <v>7450</v>
      </c>
      <c r="Q2105" s="1" t="s">
        <v>6818</v>
      </c>
      <c r="R2105" s="1" t="s">
        <v>7545</v>
      </c>
      <c r="S2105" s="1" t="s">
        <v>7</v>
      </c>
      <c r="T2105" s="1" t="s">
        <v>7655</v>
      </c>
      <c r="U2105" s="1" t="s">
        <v>1</v>
      </c>
      <c r="V2105" s="1">
        <v>1</v>
      </c>
      <c r="W2105" s="1">
        <v>47</v>
      </c>
      <c r="X2105" s="1" t="s">
        <v>5</v>
      </c>
      <c r="Y2105" s="162">
        <v>45332</v>
      </c>
      <c r="Z2105" s="162">
        <v>45262</v>
      </c>
      <c r="AA2105" s="162">
        <v>45323</v>
      </c>
      <c r="AB2105" s="162">
        <v>45323</v>
      </c>
      <c r="AC2105" s="1">
        <v>200</v>
      </c>
    </row>
    <row r="2106" spans="1:30" hidden="1">
      <c r="A2106" s="15" t="str">
        <f t="shared" ca="1" si="46"/>
        <v>Future PO</v>
      </c>
      <c r="B2106" s="40" t="str">
        <f ca="1">IFERROR(IF(FIND("TAMURA",UPPER(Q2106))&lt;&gt;0,"LOCAL PO &gt; 'TAMURA' ","ERRO Regra Tamura"),
IFERROR(IF(LOWER(S2106)="national","Local PO",
IF(YEAR(Z2106)&amp;TEXT(WEEKNUM(Z2106),"00")&lt;=YEAR(TODAY())&amp;TEXT(WEEKNUM(TODAY())  +1,"00"),"PO &gt; Ok",   "Future PO")),""))</f>
        <v>Future PO</v>
      </c>
      <c r="C2106" s="18" t="str">
        <f>IFERROR(IF(VLOOKUP(G2106&amp;P2106,'Troca PN'!A:G,5,0)&lt;&gt;0,"TEVE Troca de PN","  &gt; ERRO CHAVE SKU&amp;PN "),"")</f>
        <v/>
      </c>
      <c r="D2106" s="18" t="str">
        <f>IFERROR(IF(VLOOKUP(G2106&amp;P2106,'Troca PN'!A:G,5,0)&lt;&gt;0,VLOOKUP(P2106,'Troca PN'!C:G,2,0),"  &gt; ERRO CHAVE SKU&amp;PN "),P2106)</f>
        <v>41021217</v>
      </c>
      <c r="E2106" s="54">
        <f>IFERROR(ROUNDUP((AC2106/VLOOKUP(P2106,'Huawei BUn - JDI'!B:H,4,0))*VLOOKUP(P2106,'Huawei BUn - JDI'!B:H,7,0),0),
IFERROR(IF(AC2106/VLOOKUP(P2106,'Huawei BUn - JDI'!L:O,3,0)&lt;1,VLOOKUP(P2106,'Huawei BUn - JDI'!L:O,3,0),
IFERROR(IF(AC2106/VLOOKUP(P2106,'Huawei BUn - JDI'!L:O,3,0)&lt;&gt;ROUND(AC2106/VLOOKUP(P2106,'Huawei BUn - JDI'!L:O,3,0),0),ROUNDUP(AC2106/VLOOKUP(P2106,'Huawei BUn - JDI'!L:O,3,0),0),AC2106),AC2106)),AC2106))</f>
        <v>120</v>
      </c>
      <c r="F2106" s="17">
        <f>VLOOKUP(P2106,'Material Unit Price List'!A:D,3,0)</f>
        <v>89.1203</v>
      </c>
      <c r="G2106" s="1" t="str">
        <f>TRIM(MID(N2106,(FIND("]",N2106)+1),
(FIND("#",N2106)-1)-(FIND("]",N2106))))</f>
        <v>BSJ-4</v>
      </c>
      <c r="H2106" s="16" t="str">
        <f>IFERROR(VLOOKUP(P2106,'Huawei BUn - JDI'!B:H,1,0)&amp;" - has convertion, divide for - "&amp;VLOOKUP(P2106,'Huawei BUn - JDI'!B:H,4,0),
IFERROR(VLOOKUP(P2106,'Huawei BUn - JDI'!L:O,1,0)&amp;"- has MOQ of - "&amp;VLOOKUP(P2106,'Huawei BUn - JDI'!L:O,3,0)," Sem Conversão"))</f>
        <v xml:space="preserve"> Sem Conversão</v>
      </c>
      <c r="J2106" s="2" t="s">
        <v>4</v>
      </c>
      <c r="K2106" s="1" t="b">
        <v>1</v>
      </c>
      <c r="L2106" s="1" t="s">
        <v>8336</v>
      </c>
      <c r="M2106" s="1" t="s">
        <v>10567</v>
      </c>
      <c r="N2106" s="1" t="s">
        <v>7677</v>
      </c>
      <c r="O2106" s="1" t="s">
        <v>7544</v>
      </c>
      <c r="P2106" s="1" t="s">
        <v>7450</v>
      </c>
      <c r="Q2106" s="1" t="s">
        <v>6818</v>
      </c>
      <c r="R2106" s="1" t="s">
        <v>7545</v>
      </c>
      <c r="S2106" s="1" t="s">
        <v>7</v>
      </c>
      <c r="T2106" s="1" t="s">
        <v>7655</v>
      </c>
      <c r="U2106" s="1" t="s">
        <v>1</v>
      </c>
      <c r="V2106" s="1">
        <v>1</v>
      </c>
      <c r="W2106" s="1">
        <v>47</v>
      </c>
      <c r="X2106" s="1" t="s">
        <v>5</v>
      </c>
      <c r="Y2106" s="162">
        <v>45333</v>
      </c>
      <c r="Z2106" s="162">
        <v>45262</v>
      </c>
      <c r="AA2106" s="162">
        <v>45323</v>
      </c>
      <c r="AB2106" s="162">
        <v>45323</v>
      </c>
      <c r="AC2106" s="1">
        <v>120</v>
      </c>
    </row>
    <row r="2107" spans="1:30">
      <c r="A2107" s="15" t="str">
        <f t="shared" ca="1" si="46"/>
        <v>PO &gt; Ok</v>
      </c>
      <c r="B2107" s="40" t="str">
        <f ca="1">IFERROR(IF(FIND("TAMURA",UPPER(Q2107))&lt;&gt;0,"LOCAL PO &gt; 'TAMURA' ","ERRO Regra Tamura"),
IFERROR(IF(LOWER(S2107)="national","Local PO",
IF(YEAR(Z2107)&amp;TEXT(WEEKNUM(Z2107),"00")&lt;=YEAR(TODAY())&amp;TEXT(WEEKNUM(TODAY())  +1,"00"),"PO &gt; Ok",   "Future PO")),""))</f>
        <v>PO &gt; Ok</v>
      </c>
      <c r="C2107" s="18" t="str">
        <f>IFERROR(IF(VLOOKUP(G2107&amp;P2107,'Troca PN'!A:G,5,0)&lt;&gt;0,"TEVE Troca de PN","  &gt; ERRO CHAVE SKU&amp;PN "),"")</f>
        <v/>
      </c>
      <c r="D2107" s="18" t="str">
        <f>IFERROR(IF(VLOOKUP(G2107&amp;P2107,'Troca PN'!A:G,5,0)&lt;&gt;0,VLOOKUP(P2107,'Troca PN'!C:G,2,0),"  &gt; ERRO CHAVE SKU&amp;PN "),P2107)</f>
        <v>41030069-004</v>
      </c>
      <c r="E2107" s="54">
        <f>IFERROR(ROUNDUP((AC2107/VLOOKUP(P2107,'Huawei BUn - JDI'!B:H,4,0))*VLOOKUP(P2107,'Huawei BUn - JDI'!B:H,7,0),0),
IFERROR(IF(AC2107/VLOOKUP(P2107,'Huawei BUn - JDI'!L:O,3,0)&lt;1,VLOOKUP(P2107,'Huawei BUn - JDI'!L:O,3,0),
IFERROR(IF(AC2107/VLOOKUP(P2107,'Huawei BUn - JDI'!L:O,3,0)&lt;&gt;ROUND(AC2107/VLOOKUP(P2107,'Huawei BUn - JDI'!L:O,3,0),0),ROUNDUP(AC2107/VLOOKUP(P2107,'Huawei BUn - JDI'!L:O,3,0),0),AC2107),AC2107)),AC2107))</f>
        <v>100</v>
      </c>
      <c r="F2107" s="17">
        <f>VLOOKUP(P2107,'Material Unit Price List'!A:D,3,0)</f>
        <v>0.1153</v>
      </c>
      <c r="G2107" s="1" t="str">
        <f>TRIM(MID(N2107,(FIND("]",N2107)+1),
(FIND("#",N2107)-1)-(FIND("]",N2107))))</f>
        <v>BYF-2</v>
      </c>
      <c r="H2107" s="16" t="str">
        <f>IFERROR(VLOOKUP(P2107,'Huawei BUn - JDI'!B:H,1,0)&amp;" - has convertion, divide for - "&amp;VLOOKUP(P2107,'Huawei BUn - JDI'!B:H,4,0),
IFERROR(VLOOKUP(P2107,'Huawei BUn - JDI'!L:O,1,0)&amp;"- has MOQ of - "&amp;VLOOKUP(P2107,'Huawei BUn - JDI'!L:O,3,0)," Sem Conversão"))</f>
        <v xml:space="preserve"> Sem Conversão</v>
      </c>
      <c r="J2107" s="2" t="s">
        <v>4</v>
      </c>
      <c r="K2107" s="1" t="b">
        <v>0</v>
      </c>
      <c r="L2107" s="1" t="s">
        <v>8337</v>
      </c>
      <c r="M2107" s="1" t="s">
        <v>10568</v>
      </c>
      <c r="N2107" s="1" t="s">
        <v>9244</v>
      </c>
      <c r="O2107" s="1" t="s">
        <v>7544</v>
      </c>
      <c r="P2107" s="1" t="s">
        <v>5910</v>
      </c>
      <c r="Q2107" s="1" t="s">
        <v>5911</v>
      </c>
      <c r="R2107" s="1" t="s">
        <v>7545</v>
      </c>
      <c r="S2107" s="1" t="s">
        <v>7</v>
      </c>
      <c r="T2107" s="1" t="s">
        <v>7655</v>
      </c>
      <c r="U2107" s="1" t="s">
        <v>1</v>
      </c>
      <c r="V2107" s="1">
        <v>1</v>
      </c>
      <c r="W2107" s="1">
        <v>47</v>
      </c>
      <c r="X2107" s="1" t="s">
        <v>5</v>
      </c>
      <c r="Y2107" s="162">
        <v>45298</v>
      </c>
      <c r="Z2107" s="162">
        <v>45217</v>
      </c>
      <c r="AA2107" s="162">
        <v>45278</v>
      </c>
      <c r="AB2107" s="162">
        <v>45284</v>
      </c>
      <c r="AC2107" s="1">
        <v>100</v>
      </c>
      <c r="AD2107" s="1" t="s">
        <v>10769</v>
      </c>
    </row>
    <row r="2108" spans="1:30">
      <c r="A2108" s="15" t="str">
        <f t="shared" ca="1" si="46"/>
        <v>PO &gt; Ok</v>
      </c>
      <c r="B2108" s="40" t="str">
        <f ca="1">IFERROR(IF(FIND("TAMURA",UPPER(Q2108))&lt;&gt;0,"LOCAL PO &gt; 'TAMURA' ","ERRO Regra Tamura"),
IFERROR(IF(LOWER(S2108)="national","Local PO",
IF(YEAR(Z2108)&amp;TEXT(WEEKNUM(Z2108),"00")&lt;=YEAR(TODAY())&amp;TEXT(WEEKNUM(TODAY())  +1,"00"),"PO &gt; Ok",   "Future PO")),""))</f>
        <v>PO &gt; Ok</v>
      </c>
      <c r="C2108" s="18" t="str">
        <f>IFERROR(IF(VLOOKUP(G2108&amp;P2108,'Troca PN'!A:G,5,0)&lt;&gt;0,"TEVE Troca de PN","  &gt; ERRO CHAVE SKU&amp;PN "),"")</f>
        <v/>
      </c>
      <c r="D2108" s="18" t="str">
        <f>IFERROR(IF(VLOOKUP(G2108&amp;P2108,'Troca PN'!A:G,5,0)&lt;&gt;0,VLOOKUP(P2108,'Troca PN'!C:G,2,0),"  &gt; ERRO CHAVE SKU&amp;PN "),P2108)</f>
        <v>41030069-004</v>
      </c>
      <c r="E2108" s="54">
        <f>IFERROR(ROUNDUP((AC2108/VLOOKUP(P2108,'Huawei BUn - JDI'!B:H,4,0))*VLOOKUP(P2108,'Huawei BUn - JDI'!B:H,7,0),0),
IFERROR(IF(AC2108/VLOOKUP(P2108,'Huawei BUn - JDI'!L:O,3,0)&lt;1,VLOOKUP(P2108,'Huawei BUn - JDI'!L:O,3,0),
IFERROR(IF(AC2108/VLOOKUP(P2108,'Huawei BUn - JDI'!L:O,3,0)&lt;&gt;ROUND(AC2108/VLOOKUP(P2108,'Huawei BUn - JDI'!L:O,3,0),0),ROUNDUP(AC2108/VLOOKUP(P2108,'Huawei BUn - JDI'!L:O,3,0),0),AC2108),AC2108)),AC2108))</f>
        <v>100</v>
      </c>
      <c r="F2108" s="17">
        <f>VLOOKUP(P2108,'Material Unit Price List'!A:D,3,0)</f>
        <v>0.1153</v>
      </c>
      <c r="G2108" s="1" t="str">
        <f>TRIM(MID(N2108,(FIND("]",N2108)+1),
(FIND("#",N2108)-1)-(FIND("]",N2108))))</f>
        <v>BYF-2</v>
      </c>
      <c r="H2108" s="16" t="str">
        <f>IFERROR(VLOOKUP(P2108,'Huawei BUn - JDI'!B:H,1,0)&amp;" - has convertion, divide for - "&amp;VLOOKUP(P2108,'Huawei BUn - JDI'!B:H,4,0),
IFERROR(VLOOKUP(P2108,'Huawei BUn - JDI'!L:O,1,0)&amp;"- has MOQ of - "&amp;VLOOKUP(P2108,'Huawei BUn - JDI'!L:O,3,0)," Sem Conversão"))</f>
        <v xml:space="preserve"> Sem Conversão</v>
      </c>
      <c r="J2108" s="2" t="s">
        <v>4</v>
      </c>
      <c r="K2108" s="1" t="b">
        <v>0</v>
      </c>
      <c r="L2108" s="1" t="s">
        <v>8337</v>
      </c>
      <c r="M2108" s="1" t="s">
        <v>10569</v>
      </c>
      <c r="N2108" s="1" t="s">
        <v>8822</v>
      </c>
      <c r="O2108" s="1" t="s">
        <v>7544</v>
      </c>
      <c r="P2108" s="1" t="s">
        <v>5910</v>
      </c>
      <c r="Q2108" s="1" t="s">
        <v>5911</v>
      </c>
      <c r="R2108" s="1" t="s">
        <v>7545</v>
      </c>
      <c r="S2108" s="1" t="s">
        <v>7</v>
      </c>
      <c r="T2108" s="1" t="s">
        <v>7655</v>
      </c>
      <c r="U2108" s="1" t="s">
        <v>1</v>
      </c>
      <c r="V2108" s="1">
        <v>1</v>
      </c>
      <c r="W2108" s="1">
        <v>47</v>
      </c>
      <c r="X2108" s="1" t="s">
        <v>5</v>
      </c>
      <c r="Y2108" s="162">
        <v>45299</v>
      </c>
      <c r="Z2108" s="162">
        <v>45217</v>
      </c>
      <c r="AA2108" s="162">
        <v>45278</v>
      </c>
      <c r="AB2108" s="162">
        <v>45284</v>
      </c>
      <c r="AC2108" s="1">
        <v>100</v>
      </c>
      <c r="AD2108" s="1" t="s">
        <v>10769</v>
      </c>
    </row>
    <row r="2109" spans="1:30">
      <c r="A2109" s="15" t="str">
        <f t="shared" ca="1" si="46"/>
        <v>PO &gt; Ok</v>
      </c>
      <c r="B2109" s="40" t="str">
        <f ca="1">IFERROR(IF(FIND("TAMURA",UPPER(Q2109))&lt;&gt;0,"LOCAL PO &gt; 'TAMURA' ","ERRO Regra Tamura"),
IFERROR(IF(LOWER(S2109)="national","Local PO",
IF(YEAR(Z2109)&amp;TEXT(WEEKNUM(Z2109),"00")&lt;=YEAR(TODAY())&amp;TEXT(WEEKNUM(TODAY())  +1,"00"),"PO &gt; Ok",   "Future PO")),""))</f>
        <v>PO &gt; Ok</v>
      </c>
      <c r="C2109" s="18" t="str">
        <f>IFERROR(IF(VLOOKUP(G2109&amp;P2109,'Troca PN'!A:G,5,0)&lt;&gt;0,"TEVE Troca de PN","  &gt; ERRO CHAVE SKU&amp;PN "),"")</f>
        <v/>
      </c>
      <c r="D2109" s="18" t="str">
        <f>IFERROR(IF(VLOOKUP(G2109&amp;P2109,'Troca PN'!A:G,5,0)&lt;&gt;0,VLOOKUP(P2109,'Troca PN'!C:G,2,0),"  &gt; ERRO CHAVE SKU&amp;PN "),P2109)</f>
        <v>41030069-004</v>
      </c>
      <c r="E2109" s="54">
        <f>IFERROR(ROUNDUP((AC2109/VLOOKUP(P2109,'Huawei BUn - JDI'!B:H,4,0))*VLOOKUP(P2109,'Huawei BUn - JDI'!B:H,7,0),0),
IFERROR(IF(AC2109/VLOOKUP(P2109,'Huawei BUn - JDI'!L:O,3,0)&lt;1,VLOOKUP(P2109,'Huawei BUn - JDI'!L:O,3,0),
IFERROR(IF(AC2109/VLOOKUP(P2109,'Huawei BUn - JDI'!L:O,3,0)&lt;&gt;ROUND(AC2109/VLOOKUP(P2109,'Huawei BUn - JDI'!L:O,3,0),0),ROUNDUP(AC2109/VLOOKUP(P2109,'Huawei BUn - JDI'!L:O,3,0),0),AC2109),AC2109)),AC2109))</f>
        <v>300</v>
      </c>
      <c r="F2109" s="17">
        <f>VLOOKUP(P2109,'Material Unit Price List'!A:D,3,0)</f>
        <v>0.1153</v>
      </c>
      <c r="G2109" s="1" t="str">
        <f>TRIM(MID(N2109,(FIND("]",N2109)+1),
(FIND("#",N2109)-1)-(FIND("]",N2109))))</f>
        <v>737-4</v>
      </c>
      <c r="H2109" s="16" t="str">
        <f>IFERROR(VLOOKUP(P2109,'Huawei BUn - JDI'!B:H,1,0)&amp;" - has convertion, divide for - "&amp;VLOOKUP(P2109,'Huawei BUn - JDI'!B:H,4,0),
IFERROR(VLOOKUP(P2109,'Huawei BUn - JDI'!L:O,1,0)&amp;"- has MOQ of - "&amp;VLOOKUP(P2109,'Huawei BUn - JDI'!L:O,3,0)," Sem Conversão"))</f>
        <v xml:space="preserve"> Sem Conversão</v>
      </c>
      <c r="J2109" s="2" t="s">
        <v>4</v>
      </c>
      <c r="K2109" s="1" t="b">
        <v>0</v>
      </c>
      <c r="L2109" s="1" t="s">
        <v>8337</v>
      </c>
      <c r="M2109" s="1" t="s">
        <v>10570</v>
      </c>
      <c r="N2109" s="1" t="s">
        <v>8389</v>
      </c>
      <c r="O2109" s="1" t="s">
        <v>7544</v>
      </c>
      <c r="P2109" s="1" t="s">
        <v>5910</v>
      </c>
      <c r="Q2109" s="1" t="s">
        <v>5911</v>
      </c>
      <c r="R2109" s="1" t="s">
        <v>7545</v>
      </c>
      <c r="S2109" s="1" t="s">
        <v>7</v>
      </c>
      <c r="T2109" s="1" t="s">
        <v>7655</v>
      </c>
      <c r="U2109" s="1" t="s">
        <v>1</v>
      </c>
      <c r="V2109" s="1">
        <v>1</v>
      </c>
      <c r="W2109" s="1">
        <v>47</v>
      </c>
      <c r="X2109" s="1" t="s">
        <v>5</v>
      </c>
      <c r="Y2109" s="162">
        <v>45300</v>
      </c>
      <c r="Z2109" s="162">
        <v>45217</v>
      </c>
      <c r="AA2109" s="162">
        <v>45278</v>
      </c>
      <c r="AB2109" s="162">
        <v>45284</v>
      </c>
      <c r="AC2109" s="1">
        <v>300</v>
      </c>
      <c r="AD2109" s="1" t="s">
        <v>10769</v>
      </c>
    </row>
    <row r="2110" spans="1:30">
      <c r="A2110" s="15" t="str">
        <f t="shared" ca="1" si="46"/>
        <v>PO &gt; Ok</v>
      </c>
      <c r="B2110" s="40" t="str">
        <f ca="1">IFERROR(IF(FIND("TAMURA",UPPER(Q2110))&lt;&gt;0,"LOCAL PO &gt; 'TAMURA' ","ERRO Regra Tamura"),
IFERROR(IF(LOWER(S2110)="national","Local PO",
IF(YEAR(Z2110)&amp;TEXT(WEEKNUM(Z2110),"00")&lt;=YEAR(TODAY())&amp;TEXT(WEEKNUM(TODAY())  +1,"00"),"PO &gt; Ok",   "Future PO")),""))</f>
        <v>PO &gt; Ok</v>
      </c>
      <c r="C2110" s="18" t="str">
        <f>IFERROR(IF(VLOOKUP(G2110&amp;P2110,'Troca PN'!A:G,5,0)&lt;&gt;0,"TEVE Troca de PN","  &gt; ERRO CHAVE SKU&amp;PN "),"")</f>
        <v/>
      </c>
      <c r="D2110" s="18" t="str">
        <f>IFERROR(IF(VLOOKUP(G2110&amp;P2110,'Troca PN'!A:G,5,0)&lt;&gt;0,VLOOKUP(P2110,'Troca PN'!C:G,2,0),"  &gt; ERRO CHAVE SKU&amp;PN "),P2110)</f>
        <v>41030069-004</v>
      </c>
      <c r="E2110" s="54">
        <f>IFERROR(ROUNDUP((AC2110/VLOOKUP(P2110,'Huawei BUn - JDI'!B:H,4,0))*VLOOKUP(P2110,'Huawei BUn - JDI'!B:H,7,0),0),
IFERROR(IF(AC2110/VLOOKUP(P2110,'Huawei BUn - JDI'!L:O,3,0)&lt;1,VLOOKUP(P2110,'Huawei BUn - JDI'!L:O,3,0),
IFERROR(IF(AC2110/VLOOKUP(P2110,'Huawei BUn - JDI'!L:O,3,0)&lt;&gt;ROUND(AC2110/VLOOKUP(P2110,'Huawei BUn - JDI'!L:O,3,0),0),ROUNDUP(AC2110/VLOOKUP(P2110,'Huawei BUn - JDI'!L:O,3,0),0),AC2110),AC2110)),AC2110))</f>
        <v>100</v>
      </c>
      <c r="F2110" s="17">
        <f>VLOOKUP(P2110,'Material Unit Price List'!A:D,3,0)</f>
        <v>0.1153</v>
      </c>
      <c r="G2110" s="1" t="str">
        <f>TRIM(MID(N2110,(FIND("]",N2110)+1),
(FIND("#",N2110)-1)-(FIND("]",N2110))))</f>
        <v>707-4</v>
      </c>
      <c r="H2110" s="16" t="str">
        <f>IFERROR(VLOOKUP(P2110,'Huawei BUn - JDI'!B:H,1,0)&amp;" - has convertion, divide for - "&amp;VLOOKUP(P2110,'Huawei BUn - JDI'!B:H,4,0),
IFERROR(VLOOKUP(P2110,'Huawei BUn - JDI'!L:O,1,0)&amp;"- has MOQ of - "&amp;VLOOKUP(P2110,'Huawei BUn - JDI'!L:O,3,0)," Sem Conversão"))</f>
        <v xml:space="preserve"> Sem Conversão</v>
      </c>
      <c r="J2110" s="2" t="s">
        <v>4</v>
      </c>
      <c r="K2110" s="1" t="b">
        <v>0</v>
      </c>
      <c r="L2110" s="1" t="s">
        <v>8337</v>
      </c>
      <c r="M2110" s="1" t="s">
        <v>10571</v>
      </c>
      <c r="N2110" s="1" t="s">
        <v>8448</v>
      </c>
      <c r="O2110" s="1" t="s">
        <v>7544</v>
      </c>
      <c r="P2110" s="1" t="s">
        <v>5910</v>
      </c>
      <c r="Q2110" s="1" t="s">
        <v>5911</v>
      </c>
      <c r="R2110" s="1" t="s">
        <v>7545</v>
      </c>
      <c r="S2110" s="1" t="s">
        <v>7</v>
      </c>
      <c r="T2110" s="1" t="s">
        <v>7655</v>
      </c>
      <c r="U2110" s="1" t="s">
        <v>1</v>
      </c>
      <c r="V2110" s="1">
        <v>1</v>
      </c>
      <c r="W2110" s="1">
        <v>47</v>
      </c>
      <c r="X2110" s="1" t="s">
        <v>5</v>
      </c>
      <c r="Y2110" s="162">
        <v>45310</v>
      </c>
      <c r="Z2110" s="162">
        <v>45217</v>
      </c>
      <c r="AA2110" s="162">
        <v>45278</v>
      </c>
      <c r="AB2110" s="162">
        <v>45284</v>
      </c>
      <c r="AC2110" s="1">
        <v>100</v>
      </c>
      <c r="AD2110" s="1" t="s">
        <v>10769</v>
      </c>
    </row>
    <row r="2111" spans="1:30" hidden="1">
      <c r="A2111" s="15" t="str">
        <f t="shared" ca="1" si="46"/>
        <v>Future PO</v>
      </c>
      <c r="B2111" s="40" t="str">
        <f ca="1">IFERROR(IF(FIND("TAMURA",UPPER(Q2111))&lt;&gt;0,"LOCAL PO &gt; 'TAMURA' ","ERRO Regra Tamura"),
IFERROR(IF(LOWER(S2111)="national","Local PO",
IF(YEAR(Z2111)&amp;TEXT(WEEKNUM(Z2111),"00")&lt;=YEAR(TODAY())&amp;TEXT(WEEKNUM(TODAY())  +1,"00"),"PO &gt; Ok",   "Future PO")),""))</f>
        <v>Future PO</v>
      </c>
      <c r="C2111" s="18" t="str">
        <f>IFERROR(IF(VLOOKUP(G2111&amp;P2111,'Troca PN'!A:G,5,0)&lt;&gt;0,"TEVE Troca de PN","  &gt; ERRO CHAVE SKU&amp;PN "),"")</f>
        <v/>
      </c>
      <c r="D2111" s="18" t="str">
        <f>IFERROR(IF(VLOOKUP(G2111&amp;P2111,'Troca PN'!A:G,5,0)&lt;&gt;0,VLOOKUP(P2111,'Troca PN'!C:G,2,0),"  &gt; ERRO CHAVE SKU&amp;PN "),P2111)</f>
        <v>41030069-004</v>
      </c>
      <c r="E2111" s="54">
        <f>IFERROR(ROUNDUP((AC2111/VLOOKUP(P2111,'Huawei BUn - JDI'!B:H,4,0))*VLOOKUP(P2111,'Huawei BUn - JDI'!B:H,7,0),0),
IFERROR(IF(AC2111/VLOOKUP(P2111,'Huawei BUn - JDI'!L:O,3,0)&lt;1,VLOOKUP(P2111,'Huawei BUn - JDI'!L:O,3,0),
IFERROR(IF(AC2111/VLOOKUP(P2111,'Huawei BUn - JDI'!L:O,3,0)&lt;&gt;ROUND(AC2111/VLOOKUP(P2111,'Huawei BUn - JDI'!L:O,3,0),0),ROUNDUP(AC2111/VLOOKUP(P2111,'Huawei BUn - JDI'!L:O,3,0),0),AC2111),AC2111)),AC2111))</f>
        <v>200</v>
      </c>
      <c r="F2111" s="17">
        <f>VLOOKUP(P2111,'Material Unit Price List'!A:D,3,0)</f>
        <v>0.1153</v>
      </c>
      <c r="G2111" s="1" t="str">
        <f>TRIM(MID(N2111,(FIND("]",N2111)+1),
(FIND("#",N2111)-1)-(FIND("]",N2111))))</f>
        <v>BYF-2</v>
      </c>
      <c r="H2111" s="16" t="str">
        <f>IFERROR(VLOOKUP(P2111,'Huawei BUn - JDI'!B:H,1,0)&amp;" - has convertion, divide for - "&amp;VLOOKUP(P2111,'Huawei BUn - JDI'!B:H,4,0),
IFERROR(VLOOKUP(P2111,'Huawei BUn - JDI'!L:O,1,0)&amp;"- has MOQ of - "&amp;VLOOKUP(P2111,'Huawei BUn - JDI'!L:O,3,0)," Sem Conversão"))</f>
        <v xml:space="preserve"> Sem Conversão</v>
      </c>
      <c r="J2111" s="2" t="s">
        <v>4</v>
      </c>
      <c r="K2111" s="1" t="b">
        <v>1</v>
      </c>
      <c r="L2111" s="1" t="s">
        <v>8337</v>
      </c>
      <c r="M2111" s="1" t="s">
        <v>10572</v>
      </c>
      <c r="N2111" s="1" t="s">
        <v>8395</v>
      </c>
      <c r="O2111" s="1" t="s">
        <v>7544</v>
      </c>
      <c r="P2111" s="1" t="s">
        <v>5910</v>
      </c>
      <c r="Q2111" s="1" t="s">
        <v>5911</v>
      </c>
      <c r="R2111" s="1" t="s">
        <v>7545</v>
      </c>
      <c r="S2111" s="1" t="s">
        <v>7</v>
      </c>
      <c r="T2111" s="1" t="s">
        <v>7655</v>
      </c>
      <c r="U2111" s="1" t="s">
        <v>1</v>
      </c>
      <c r="V2111" s="1">
        <v>1</v>
      </c>
      <c r="W2111" s="1">
        <v>47</v>
      </c>
      <c r="X2111" s="1" t="s">
        <v>5</v>
      </c>
      <c r="Y2111" s="162">
        <v>45328</v>
      </c>
      <c r="Z2111" s="162">
        <v>45248</v>
      </c>
      <c r="AA2111" s="162">
        <v>45309</v>
      </c>
      <c r="AB2111" s="162">
        <v>45309</v>
      </c>
      <c r="AC2111" s="1">
        <v>200</v>
      </c>
    </row>
    <row r="2112" spans="1:30" hidden="1">
      <c r="A2112" s="15" t="str">
        <f t="shared" ca="1" si="46"/>
        <v>Future PO</v>
      </c>
      <c r="B2112" s="40" t="str">
        <f ca="1">IFERROR(IF(FIND("TAMURA",UPPER(Q2112))&lt;&gt;0,"LOCAL PO &gt; 'TAMURA' ","ERRO Regra Tamura"),
IFERROR(IF(LOWER(S2112)="national","Local PO",
IF(YEAR(Z2112)&amp;TEXT(WEEKNUM(Z2112),"00")&lt;=YEAR(TODAY())&amp;TEXT(WEEKNUM(TODAY())  +1,"00"),"PO &gt; Ok",   "Future PO")),""))</f>
        <v>Future PO</v>
      </c>
      <c r="C2112" s="18" t="str">
        <f>IFERROR(IF(VLOOKUP(G2112&amp;P2112,'Troca PN'!A:G,5,0)&lt;&gt;0,"TEVE Troca de PN","  &gt; ERRO CHAVE SKU&amp;PN "),"")</f>
        <v/>
      </c>
      <c r="D2112" s="18" t="str">
        <f>IFERROR(IF(VLOOKUP(G2112&amp;P2112,'Troca PN'!A:G,5,0)&lt;&gt;0,VLOOKUP(P2112,'Troca PN'!C:G,2,0),"  &gt; ERRO CHAVE SKU&amp;PN "),P2112)</f>
        <v>41030069-004</v>
      </c>
      <c r="E2112" s="54">
        <f>IFERROR(ROUNDUP((AC2112/VLOOKUP(P2112,'Huawei BUn - JDI'!B:H,4,0))*VLOOKUP(P2112,'Huawei BUn - JDI'!B:H,7,0),0),
IFERROR(IF(AC2112/VLOOKUP(P2112,'Huawei BUn - JDI'!L:O,3,0)&lt;1,VLOOKUP(P2112,'Huawei BUn - JDI'!L:O,3,0),
IFERROR(IF(AC2112/VLOOKUP(P2112,'Huawei BUn - JDI'!L:O,3,0)&lt;&gt;ROUND(AC2112/VLOOKUP(P2112,'Huawei BUn - JDI'!L:O,3,0),0),ROUNDUP(AC2112/VLOOKUP(P2112,'Huawei BUn - JDI'!L:O,3,0),0),AC2112),AC2112)),AC2112))</f>
        <v>100</v>
      </c>
      <c r="F2112" s="17">
        <f>VLOOKUP(P2112,'Material Unit Price List'!A:D,3,0)</f>
        <v>0.1153</v>
      </c>
      <c r="G2112" s="1" t="str">
        <f>TRIM(MID(N2112,(FIND("]",N2112)+1),
(FIND("#",N2112)-1)-(FIND("]",N2112))))</f>
        <v>BYF-2</v>
      </c>
      <c r="H2112" s="16" t="str">
        <f>IFERROR(VLOOKUP(P2112,'Huawei BUn - JDI'!B:H,1,0)&amp;" - has convertion, divide for - "&amp;VLOOKUP(P2112,'Huawei BUn - JDI'!B:H,4,0),
IFERROR(VLOOKUP(P2112,'Huawei BUn - JDI'!L:O,1,0)&amp;"- has MOQ of - "&amp;VLOOKUP(P2112,'Huawei BUn - JDI'!L:O,3,0)," Sem Conversão"))</f>
        <v xml:space="preserve"> Sem Conversão</v>
      </c>
      <c r="J2112" s="2" t="s">
        <v>4</v>
      </c>
      <c r="K2112" s="1" t="b">
        <v>1</v>
      </c>
      <c r="L2112" s="1" t="s">
        <v>8337</v>
      </c>
      <c r="M2112" s="1" t="s">
        <v>10573</v>
      </c>
      <c r="N2112" s="1" t="s">
        <v>8393</v>
      </c>
      <c r="O2112" s="1" t="s">
        <v>7544</v>
      </c>
      <c r="P2112" s="1" t="s">
        <v>5910</v>
      </c>
      <c r="Q2112" s="1" t="s">
        <v>5911</v>
      </c>
      <c r="R2112" s="1" t="s">
        <v>7545</v>
      </c>
      <c r="S2112" s="1" t="s">
        <v>7</v>
      </c>
      <c r="T2112" s="1" t="s">
        <v>7655</v>
      </c>
      <c r="U2112" s="1" t="s">
        <v>1</v>
      </c>
      <c r="V2112" s="1">
        <v>1</v>
      </c>
      <c r="W2112" s="1">
        <v>47</v>
      </c>
      <c r="X2112" s="1" t="s">
        <v>5</v>
      </c>
      <c r="Y2112" s="162">
        <v>45329</v>
      </c>
      <c r="Z2112" s="162">
        <v>45248</v>
      </c>
      <c r="AA2112" s="162">
        <v>45309</v>
      </c>
      <c r="AB2112" s="162">
        <v>45309</v>
      </c>
      <c r="AC2112" s="1">
        <v>100</v>
      </c>
    </row>
    <row r="2113" spans="1:30" hidden="1">
      <c r="A2113" s="15" t="str">
        <f t="shared" ca="1" si="46"/>
        <v>Future PO</v>
      </c>
      <c r="B2113" s="40" t="str">
        <f ca="1">IFERROR(IF(FIND("TAMURA",UPPER(Q2113))&lt;&gt;0,"LOCAL PO &gt; 'TAMURA' ","ERRO Regra Tamura"),
IFERROR(IF(LOWER(S2113)="national","Local PO",
IF(YEAR(Z2113)&amp;TEXT(WEEKNUM(Z2113),"00")&lt;=YEAR(TODAY())&amp;TEXT(WEEKNUM(TODAY())  +1,"00"),"PO &gt; Ok",   "Future PO")),""))</f>
        <v>Future PO</v>
      </c>
      <c r="C2113" s="18" t="str">
        <f>IFERROR(IF(VLOOKUP(G2113&amp;P2113,'Troca PN'!A:G,5,0)&lt;&gt;0,"TEVE Troca de PN","  &gt; ERRO CHAVE SKU&amp;PN "),"")</f>
        <v/>
      </c>
      <c r="D2113" s="18" t="str">
        <f>IFERROR(IF(VLOOKUP(G2113&amp;P2113,'Troca PN'!A:G,5,0)&lt;&gt;0,VLOOKUP(P2113,'Troca PN'!C:G,2,0),"  &gt; ERRO CHAVE SKU&amp;PN "),P2113)</f>
        <v>41030069-004</v>
      </c>
      <c r="E2113" s="54">
        <f>IFERROR(ROUNDUP((AC2113/VLOOKUP(P2113,'Huawei BUn - JDI'!B:H,4,0))*VLOOKUP(P2113,'Huawei BUn - JDI'!B:H,7,0),0),
IFERROR(IF(AC2113/VLOOKUP(P2113,'Huawei BUn - JDI'!L:O,3,0)&lt;1,VLOOKUP(P2113,'Huawei BUn - JDI'!L:O,3,0),
IFERROR(IF(AC2113/VLOOKUP(P2113,'Huawei BUn - JDI'!L:O,3,0)&lt;&gt;ROUND(AC2113/VLOOKUP(P2113,'Huawei BUn - JDI'!L:O,3,0),0),ROUNDUP(AC2113/VLOOKUP(P2113,'Huawei BUn - JDI'!L:O,3,0),0),AC2113),AC2113)),AC2113))</f>
        <v>272</v>
      </c>
      <c r="F2113" s="17">
        <f>VLOOKUP(P2113,'Material Unit Price List'!A:D,3,0)</f>
        <v>0.1153</v>
      </c>
      <c r="G2113" s="1" t="str">
        <f>TRIM(MID(N2113,(FIND("]",N2113)+1),
(FIND("#",N2113)-1)-(FIND("]",N2113))))</f>
        <v>737-4</v>
      </c>
      <c r="H2113" s="16" t="str">
        <f>IFERROR(VLOOKUP(P2113,'Huawei BUn - JDI'!B:H,1,0)&amp;" - has convertion, divide for - "&amp;VLOOKUP(P2113,'Huawei BUn - JDI'!B:H,4,0),
IFERROR(VLOOKUP(P2113,'Huawei BUn - JDI'!L:O,1,0)&amp;"- has MOQ of - "&amp;VLOOKUP(P2113,'Huawei BUn - JDI'!L:O,3,0)," Sem Conversão"))</f>
        <v xml:space="preserve"> Sem Conversão</v>
      </c>
      <c r="J2113" s="2" t="s">
        <v>4</v>
      </c>
      <c r="K2113" s="1" t="b">
        <v>1</v>
      </c>
      <c r="L2113" s="1" t="s">
        <v>8337</v>
      </c>
      <c r="M2113" s="1" t="s">
        <v>10574</v>
      </c>
      <c r="N2113" s="1" t="s">
        <v>8391</v>
      </c>
      <c r="O2113" s="1" t="s">
        <v>7544</v>
      </c>
      <c r="P2113" s="1" t="s">
        <v>5910</v>
      </c>
      <c r="Q2113" s="1" t="s">
        <v>5911</v>
      </c>
      <c r="R2113" s="1" t="s">
        <v>7545</v>
      </c>
      <c r="S2113" s="1" t="s">
        <v>7</v>
      </c>
      <c r="T2113" s="1" t="s">
        <v>7655</v>
      </c>
      <c r="U2113" s="1" t="s">
        <v>1</v>
      </c>
      <c r="V2113" s="1">
        <v>1</v>
      </c>
      <c r="W2113" s="1">
        <v>47</v>
      </c>
      <c r="X2113" s="1" t="s">
        <v>5</v>
      </c>
      <c r="Y2113" s="162">
        <v>45330</v>
      </c>
      <c r="Z2113" s="162">
        <v>45248</v>
      </c>
      <c r="AA2113" s="162">
        <v>45309</v>
      </c>
      <c r="AB2113" s="162">
        <v>45309</v>
      </c>
      <c r="AC2113" s="1">
        <v>272</v>
      </c>
    </row>
    <row r="2114" spans="1:30">
      <c r="A2114" s="15" t="str">
        <f t="shared" ca="1" si="46"/>
        <v>PO &gt; Ok</v>
      </c>
      <c r="B2114" s="40" t="str">
        <f ca="1">IFERROR(IF(FIND("TAMURA",UPPER(Q2114))&lt;&gt;0,"LOCAL PO &gt; 'TAMURA' ","ERRO Regra Tamura"),
IFERROR(IF(LOWER(S2114)="national","Local PO",
IF(YEAR(Z2114)&amp;TEXT(WEEKNUM(Z2114),"00")&lt;=YEAR(TODAY())&amp;TEXT(WEEKNUM(TODAY())  +1,"00"),"PO &gt; Ok",   "Future PO")),""))</f>
        <v>PO &gt; Ok</v>
      </c>
      <c r="C2114" s="18" t="str">
        <f>IFERROR(IF(VLOOKUP(G2114&amp;P2114,'Troca PN'!A:G,5,0)&lt;&gt;0,"TEVE Troca de PN","  &gt; ERRO CHAVE SKU&amp;PN "),"")</f>
        <v/>
      </c>
      <c r="D2114" s="18" t="str">
        <f>IFERROR(IF(VLOOKUP(G2114&amp;P2114,'Troca PN'!A:G,5,0)&lt;&gt;0,VLOOKUP(P2114,'Troca PN'!C:G,2,0),"  &gt; ERRO CHAVE SKU&amp;PN "),P2114)</f>
        <v>42040123-005</v>
      </c>
      <c r="E2114" s="54">
        <f>IFERROR(ROUNDUP((AC2114/VLOOKUP(P2114,'Huawei BUn - JDI'!B:H,4,0))*VLOOKUP(P2114,'Huawei BUn - JDI'!B:H,7,0),0),
IFERROR(IF(AC2114/VLOOKUP(P2114,'Huawei BUn - JDI'!L:O,3,0)&lt;1,VLOOKUP(P2114,'Huawei BUn - JDI'!L:O,3,0),
IFERROR(IF(AC2114/VLOOKUP(P2114,'Huawei BUn - JDI'!L:O,3,0)&lt;&gt;ROUND(AC2114/VLOOKUP(P2114,'Huawei BUn - JDI'!L:O,3,0),0),ROUNDUP(AC2114/VLOOKUP(P2114,'Huawei BUn - JDI'!L:O,3,0),0),AC2114),AC2114)),AC2114))</f>
        <v>300</v>
      </c>
      <c r="F2114" s="17">
        <f>VLOOKUP(P2114,'Material Unit Price List'!A:D,3,0)</f>
        <v>1.9843999999999999</v>
      </c>
      <c r="G2114" s="1" t="str">
        <f>TRIM(MID(N2114,(FIND("]",N2114)+1),
(FIND("#",N2114)-1)-(FIND("]",N2114))))</f>
        <v>737-4</v>
      </c>
      <c r="H2114" s="16" t="str">
        <f>IFERROR(VLOOKUP(P2114,'Huawei BUn - JDI'!B:H,1,0)&amp;" - has convertion, divide for - "&amp;VLOOKUP(P2114,'Huawei BUn - JDI'!B:H,4,0),
IFERROR(VLOOKUP(P2114,'Huawei BUn - JDI'!L:O,1,0)&amp;"- has MOQ of - "&amp;VLOOKUP(P2114,'Huawei BUn - JDI'!L:O,3,0)," Sem Conversão"))</f>
        <v xml:space="preserve"> Sem Conversão</v>
      </c>
      <c r="J2114" s="2" t="s">
        <v>4</v>
      </c>
      <c r="K2114" s="1" t="b">
        <v>0</v>
      </c>
      <c r="L2114" s="1" t="s">
        <v>8338</v>
      </c>
      <c r="M2114" s="1" t="s">
        <v>10575</v>
      </c>
      <c r="N2114" s="1" t="s">
        <v>8389</v>
      </c>
      <c r="O2114" s="1" t="s">
        <v>7544</v>
      </c>
      <c r="P2114" s="1" t="s">
        <v>5923</v>
      </c>
      <c r="Q2114" s="1" t="s">
        <v>5924</v>
      </c>
      <c r="R2114" s="1" t="s">
        <v>7545</v>
      </c>
      <c r="S2114" s="1" t="s">
        <v>7</v>
      </c>
      <c r="T2114" s="1" t="s">
        <v>7655</v>
      </c>
      <c r="U2114" s="1" t="s">
        <v>1</v>
      </c>
      <c r="V2114" s="1">
        <v>1</v>
      </c>
      <c r="W2114" s="1">
        <v>47</v>
      </c>
      <c r="X2114" s="1" t="s">
        <v>5</v>
      </c>
      <c r="Y2114" s="162">
        <v>45300</v>
      </c>
      <c r="Z2114" s="162">
        <v>45217</v>
      </c>
      <c r="AA2114" s="162">
        <v>45278</v>
      </c>
      <c r="AB2114" s="162">
        <v>45284</v>
      </c>
      <c r="AC2114" s="1">
        <v>300</v>
      </c>
      <c r="AD2114" s="1" t="s">
        <v>10769</v>
      </c>
    </row>
    <row r="2115" spans="1:30" hidden="1">
      <c r="A2115" s="15" t="str">
        <f t="shared" ca="1" si="46"/>
        <v>Future PO</v>
      </c>
      <c r="B2115" s="40" t="str">
        <f ca="1">IFERROR(IF(FIND("TAMURA",UPPER(Q2115))&lt;&gt;0,"LOCAL PO &gt; 'TAMURA' ","ERRO Regra Tamura"),
IFERROR(IF(LOWER(S2115)="national","Local PO",
IF(YEAR(Z2115)&amp;TEXT(WEEKNUM(Z2115),"00")&lt;=YEAR(TODAY())&amp;TEXT(WEEKNUM(TODAY())  +1,"00"),"PO &gt; Ok",   "Future PO")),""))</f>
        <v>Future PO</v>
      </c>
      <c r="C2115" s="18" t="str">
        <f>IFERROR(IF(VLOOKUP(G2115&amp;P2115,'Troca PN'!A:G,5,0)&lt;&gt;0,"TEVE Troca de PN","  &gt; ERRO CHAVE SKU&amp;PN "),"")</f>
        <v/>
      </c>
      <c r="D2115" s="18" t="str">
        <f>IFERROR(IF(VLOOKUP(G2115&amp;P2115,'Troca PN'!A:G,5,0)&lt;&gt;0,VLOOKUP(P2115,'Troca PN'!C:G,2,0),"  &gt; ERRO CHAVE SKU&amp;PN "),P2115)</f>
        <v>42040123-005</v>
      </c>
      <c r="E2115" s="54">
        <f>IFERROR(ROUNDUP((AC2115/VLOOKUP(P2115,'Huawei BUn - JDI'!B:H,4,0))*VLOOKUP(P2115,'Huawei BUn - JDI'!B:H,7,0),0),
IFERROR(IF(AC2115/VLOOKUP(P2115,'Huawei BUn - JDI'!L:O,3,0)&lt;1,VLOOKUP(P2115,'Huawei BUn - JDI'!L:O,3,0),
IFERROR(IF(AC2115/VLOOKUP(P2115,'Huawei BUn - JDI'!L:O,3,0)&lt;&gt;ROUND(AC2115/VLOOKUP(P2115,'Huawei BUn - JDI'!L:O,3,0),0),ROUNDUP(AC2115/VLOOKUP(P2115,'Huawei BUn - JDI'!L:O,3,0),0),AC2115),AC2115)),AC2115))</f>
        <v>258</v>
      </c>
      <c r="F2115" s="17">
        <f>VLOOKUP(P2115,'Material Unit Price List'!A:D,3,0)</f>
        <v>1.9843999999999999</v>
      </c>
      <c r="G2115" s="1" t="str">
        <f>TRIM(MID(N2115,(FIND("]",N2115)+1),
(FIND("#",N2115)-1)-(FIND("]",N2115))))</f>
        <v>737-4</v>
      </c>
      <c r="H2115" s="16" t="str">
        <f>IFERROR(VLOOKUP(P2115,'Huawei BUn - JDI'!B:H,1,0)&amp;" - has convertion, divide for - "&amp;VLOOKUP(P2115,'Huawei BUn - JDI'!B:H,4,0),
IFERROR(VLOOKUP(P2115,'Huawei BUn - JDI'!L:O,1,0)&amp;"- has MOQ of - "&amp;VLOOKUP(P2115,'Huawei BUn - JDI'!L:O,3,0)," Sem Conversão"))</f>
        <v xml:space="preserve"> Sem Conversão</v>
      </c>
      <c r="J2115" s="2" t="s">
        <v>4</v>
      </c>
      <c r="K2115" s="1" t="b">
        <v>1</v>
      </c>
      <c r="L2115" s="1" t="s">
        <v>8338</v>
      </c>
      <c r="M2115" s="1" t="s">
        <v>10576</v>
      </c>
      <c r="N2115" s="1" t="s">
        <v>8391</v>
      </c>
      <c r="O2115" s="1" t="s">
        <v>7544</v>
      </c>
      <c r="P2115" s="1" t="s">
        <v>5923</v>
      </c>
      <c r="Q2115" s="1" t="s">
        <v>5924</v>
      </c>
      <c r="R2115" s="1" t="s">
        <v>7545</v>
      </c>
      <c r="S2115" s="1" t="s">
        <v>7</v>
      </c>
      <c r="T2115" s="1" t="s">
        <v>7655</v>
      </c>
      <c r="U2115" s="1" t="s">
        <v>1</v>
      </c>
      <c r="V2115" s="1">
        <v>1</v>
      </c>
      <c r="W2115" s="1">
        <v>47</v>
      </c>
      <c r="X2115" s="1" t="s">
        <v>5</v>
      </c>
      <c r="Y2115" s="162">
        <v>45330</v>
      </c>
      <c r="Z2115" s="162">
        <v>45248</v>
      </c>
      <c r="AA2115" s="162">
        <v>45309</v>
      </c>
      <c r="AB2115" s="162">
        <v>45309</v>
      </c>
      <c r="AC2115" s="1">
        <v>258</v>
      </c>
    </row>
    <row r="2116" spans="1:30">
      <c r="A2116" s="15" t="str">
        <f t="shared" ca="1" si="46"/>
        <v>PO &gt; Ok</v>
      </c>
      <c r="B2116" s="40" t="str">
        <f ca="1">IFERROR(IF(FIND("TAMURA",UPPER(Q2116))&lt;&gt;0,"LOCAL PO &gt; 'TAMURA' ","ERRO Regra Tamura"),
IFERROR(IF(LOWER(S2116)="national","Local PO",
IF(YEAR(Z2116)&amp;TEXT(WEEKNUM(Z2116),"00")&lt;=YEAR(TODAY())&amp;TEXT(WEEKNUM(TODAY())  +1,"00"),"PO &gt; Ok",   "Future PO")),""))</f>
        <v>PO &gt; Ok</v>
      </c>
      <c r="C2116" s="18" t="str">
        <f>IFERROR(IF(VLOOKUP(G2116&amp;P2116,'Troca PN'!A:G,5,0)&lt;&gt;0,"TEVE Troca de PN","  &gt; ERRO CHAVE SKU&amp;PN "),"")</f>
        <v/>
      </c>
      <c r="D2116" s="18" t="str">
        <f>IFERROR(IF(VLOOKUP(G2116&amp;P2116,'Troca PN'!A:G,5,0)&lt;&gt;0,VLOOKUP(P2116,'Troca PN'!C:G,2,0),"  &gt; ERRO CHAVE SKU&amp;PN "),P2116)</f>
        <v>43020289</v>
      </c>
      <c r="E2116" s="54">
        <f>IFERROR(ROUNDUP((AC2116/VLOOKUP(P2116,'Huawei BUn - JDI'!B:H,4,0))*VLOOKUP(P2116,'Huawei BUn - JDI'!B:H,7,0),0),
IFERROR(IF(AC2116/VLOOKUP(P2116,'Huawei BUn - JDI'!L:O,3,0)&lt;1,VLOOKUP(P2116,'Huawei BUn - JDI'!L:O,3,0),
IFERROR(IF(AC2116/VLOOKUP(P2116,'Huawei BUn - JDI'!L:O,3,0)&lt;&gt;ROUND(AC2116/VLOOKUP(P2116,'Huawei BUn - JDI'!L:O,3,0),0),ROUNDUP(AC2116/VLOOKUP(P2116,'Huawei BUn - JDI'!L:O,3,0),0),AC2116),AC2116)),AC2116))</f>
        <v>100</v>
      </c>
      <c r="F2116" s="17">
        <f>VLOOKUP(P2116,'Material Unit Price List'!A:D,3,0)</f>
        <v>131.66550000000001</v>
      </c>
      <c r="G2116" s="1" t="str">
        <f>TRIM(MID(N2116,(FIND("]",N2116)+1),
(FIND("#",N2116)-1)-(FIND("]",N2116))))</f>
        <v>707-4</v>
      </c>
      <c r="H2116" s="16" t="str">
        <f>IFERROR(VLOOKUP(P2116,'Huawei BUn - JDI'!B:H,1,0)&amp;" - has convertion, divide for - "&amp;VLOOKUP(P2116,'Huawei BUn - JDI'!B:H,4,0),
IFERROR(VLOOKUP(P2116,'Huawei BUn - JDI'!L:O,1,0)&amp;"- has MOQ of - "&amp;VLOOKUP(P2116,'Huawei BUn - JDI'!L:O,3,0)," Sem Conversão"))</f>
        <v xml:space="preserve"> Sem Conversão</v>
      </c>
      <c r="J2116" s="2" t="s">
        <v>4</v>
      </c>
      <c r="K2116" s="1" t="b">
        <v>0</v>
      </c>
      <c r="L2116" s="1" t="s">
        <v>8339</v>
      </c>
      <c r="M2116" s="1" t="s">
        <v>10577</v>
      </c>
      <c r="N2116" s="1" t="s">
        <v>8448</v>
      </c>
      <c r="O2116" s="1" t="s">
        <v>7544</v>
      </c>
      <c r="P2116" s="1" t="s">
        <v>7141</v>
      </c>
      <c r="Q2116" s="1" t="s">
        <v>5926</v>
      </c>
      <c r="R2116" s="1" t="s">
        <v>7545</v>
      </c>
      <c r="S2116" s="1" t="s">
        <v>7</v>
      </c>
      <c r="T2116" s="1" t="s">
        <v>7655</v>
      </c>
      <c r="U2116" s="1" t="s">
        <v>1</v>
      </c>
      <c r="V2116" s="1">
        <v>1</v>
      </c>
      <c r="W2116" s="1">
        <v>47</v>
      </c>
      <c r="X2116" s="1" t="s">
        <v>5</v>
      </c>
      <c r="Y2116" s="162">
        <v>45310</v>
      </c>
      <c r="Z2116" s="162">
        <v>45217</v>
      </c>
      <c r="AA2116" s="162">
        <v>45278</v>
      </c>
      <c r="AB2116" s="162">
        <v>45284</v>
      </c>
      <c r="AC2116" s="1">
        <v>100</v>
      </c>
      <c r="AD2116" s="1" t="s">
        <v>10769</v>
      </c>
    </row>
    <row r="2117" spans="1:30" hidden="1">
      <c r="A2117" s="15" t="str">
        <f t="shared" ca="1" si="46"/>
        <v>Future PO</v>
      </c>
      <c r="B2117" s="40" t="str">
        <f ca="1">IFERROR(IF(FIND("TAMURA",UPPER(Q2117))&lt;&gt;0,"LOCAL PO &gt; 'TAMURA' ","ERRO Regra Tamura"),
IFERROR(IF(LOWER(S2117)="national","Local PO",
IF(YEAR(Z2117)&amp;TEXT(WEEKNUM(Z2117),"00")&lt;=YEAR(TODAY())&amp;TEXT(WEEKNUM(TODAY())  +1,"00"),"PO &gt; Ok",   "Future PO")),""))</f>
        <v>Future PO</v>
      </c>
      <c r="C2117" s="18" t="str">
        <f>IFERROR(IF(VLOOKUP(G2117&amp;P2117,'Troca PN'!A:G,5,0)&lt;&gt;0,"TEVE Troca de PN","  &gt; ERRO CHAVE SKU&amp;PN "),"")</f>
        <v/>
      </c>
      <c r="D2117" s="18" t="str">
        <f>IFERROR(IF(VLOOKUP(G2117&amp;P2117,'Troca PN'!A:G,5,0)&lt;&gt;0,VLOOKUP(P2117,'Troca PN'!C:G,2,0),"  &gt; ERRO CHAVE SKU&amp;PN "),P2117)</f>
        <v>43020289</v>
      </c>
      <c r="E2117" s="54">
        <f>IFERROR(ROUNDUP((AC2117/VLOOKUP(P2117,'Huawei BUn - JDI'!B:H,4,0))*VLOOKUP(P2117,'Huawei BUn - JDI'!B:H,7,0),0),
IFERROR(IF(AC2117/VLOOKUP(P2117,'Huawei BUn - JDI'!L:O,3,0)&lt;1,VLOOKUP(P2117,'Huawei BUn - JDI'!L:O,3,0),
IFERROR(IF(AC2117/VLOOKUP(P2117,'Huawei BUn - JDI'!L:O,3,0)&lt;&gt;ROUND(AC2117/VLOOKUP(P2117,'Huawei BUn - JDI'!L:O,3,0),0),ROUNDUP(AC2117/VLOOKUP(P2117,'Huawei BUn - JDI'!L:O,3,0),0),AC2117),AC2117)),AC2117))</f>
        <v>201</v>
      </c>
      <c r="F2117" s="17">
        <f>VLOOKUP(P2117,'Material Unit Price List'!A:D,3,0)</f>
        <v>131.66550000000001</v>
      </c>
      <c r="G2117" s="1" t="str">
        <f>TRIM(MID(N2117,(FIND("]",N2117)+1),
(FIND("#",N2117)-1)-(FIND("]",N2117))))</f>
        <v>BYF-2</v>
      </c>
      <c r="H2117" s="16" t="str">
        <f>IFERROR(VLOOKUP(P2117,'Huawei BUn - JDI'!B:H,1,0)&amp;" - has convertion, divide for - "&amp;VLOOKUP(P2117,'Huawei BUn - JDI'!B:H,4,0),
IFERROR(VLOOKUP(P2117,'Huawei BUn - JDI'!L:O,1,0)&amp;"- has MOQ of - "&amp;VLOOKUP(P2117,'Huawei BUn - JDI'!L:O,3,0)," Sem Conversão"))</f>
        <v xml:space="preserve"> Sem Conversão</v>
      </c>
      <c r="J2117" s="2" t="s">
        <v>4</v>
      </c>
      <c r="K2117" s="1" t="b">
        <v>1</v>
      </c>
      <c r="L2117" s="1" t="s">
        <v>8339</v>
      </c>
      <c r="M2117" s="1" t="s">
        <v>10578</v>
      </c>
      <c r="N2117" s="1" t="s">
        <v>8395</v>
      </c>
      <c r="O2117" s="1" t="s">
        <v>7544</v>
      </c>
      <c r="P2117" s="1" t="s">
        <v>7141</v>
      </c>
      <c r="Q2117" s="1" t="s">
        <v>5926</v>
      </c>
      <c r="R2117" s="1" t="s">
        <v>7545</v>
      </c>
      <c r="S2117" s="1" t="s">
        <v>7</v>
      </c>
      <c r="T2117" s="1" t="s">
        <v>7655</v>
      </c>
      <c r="U2117" s="1" t="s">
        <v>1</v>
      </c>
      <c r="V2117" s="1">
        <v>1</v>
      </c>
      <c r="W2117" s="1">
        <v>47</v>
      </c>
      <c r="X2117" s="1" t="s">
        <v>5</v>
      </c>
      <c r="Y2117" s="162">
        <v>45328</v>
      </c>
      <c r="Z2117" s="162">
        <v>45248</v>
      </c>
      <c r="AA2117" s="162">
        <v>45309</v>
      </c>
      <c r="AB2117" s="162">
        <v>45309</v>
      </c>
      <c r="AC2117" s="1">
        <v>201</v>
      </c>
    </row>
    <row r="2118" spans="1:30">
      <c r="A2118" s="15" t="str">
        <f t="shared" ca="1" si="46"/>
        <v>PO &gt; Ok</v>
      </c>
      <c r="B2118" s="40" t="str">
        <f ca="1">IFERROR(IF(FIND("TAMURA",UPPER(Q2118))&lt;&gt;0,"LOCAL PO &gt; 'TAMURA' ","ERRO Regra Tamura"),
IFERROR(IF(LOWER(S2118)="national","Local PO",
IF(YEAR(Z2118)&amp;TEXT(WEEKNUM(Z2118),"00")&lt;=YEAR(TODAY())&amp;TEXT(WEEKNUM(TODAY())  +1,"00"),"PO &gt; Ok",   "Future PO")),""))</f>
        <v>PO &gt; Ok</v>
      </c>
      <c r="C2118" s="18" t="str">
        <f>IFERROR(IF(VLOOKUP(G2118&amp;P2118,'Troca PN'!A:G,5,0)&lt;&gt;0,"TEVE Troca de PN","  &gt; ERRO CHAVE SKU&amp;PN "),"")</f>
        <v/>
      </c>
      <c r="D2118" s="18" t="str">
        <f>IFERROR(IF(VLOOKUP(G2118&amp;P2118,'Troca PN'!A:G,5,0)&lt;&gt;0,VLOOKUP(P2118,'Troca PN'!C:G,2,0),"  &gt; ERRO CHAVE SKU&amp;PN "),P2118)</f>
        <v>43040804-001</v>
      </c>
      <c r="E2118" s="54">
        <f>IFERROR(ROUNDUP((AC2118/VLOOKUP(P2118,'Huawei BUn - JDI'!B:H,4,0))*VLOOKUP(P2118,'Huawei BUn - JDI'!B:H,7,0),0),
IFERROR(IF(AC2118/VLOOKUP(P2118,'Huawei BUn - JDI'!L:O,3,0)&lt;1,VLOOKUP(P2118,'Huawei BUn - JDI'!L:O,3,0),
IFERROR(IF(AC2118/VLOOKUP(P2118,'Huawei BUn - JDI'!L:O,3,0)&lt;&gt;ROUND(AC2118/VLOOKUP(P2118,'Huawei BUn - JDI'!L:O,3,0),0),ROUNDUP(AC2118/VLOOKUP(P2118,'Huawei BUn - JDI'!L:O,3,0),0),AC2118),AC2118)),AC2118))</f>
        <v>900</v>
      </c>
      <c r="F2118" s="17">
        <f>VLOOKUP(P2118,'Material Unit Price List'!A:D,3,0)</f>
        <v>1.0331999999999999</v>
      </c>
      <c r="G2118" s="1" t="str">
        <f>TRIM(MID(N2118,(FIND("]",N2118)+1),
(FIND("#",N2118)-1)-(FIND("]",N2118))))</f>
        <v>737-4</v>
      </c>
      <c r="H2118" s="16" t="str">
        <f>IFERROR(VLOOKUP(P2118,'Huawei BUn - JDI'!B:H,1,0)&amp;" - has convertion, divide for - "&amp;VLOOKUP(P2118,'Huawei BUn - JDI'!B:H,4,0),
IFERROR(VLOOKUP(P2118,'Huawei BUn - JDI'!L:O,1,0)&amp;"- has MOQ of - "&amp;VLOOKUP(P2118,'Huawei BUn - JDI'!L:O,3,0)," Sem Conversão"))</f>
        <v xml:space="preserve"> Sem Conversão</v>
      </c>
      <c r="J2118" s="2" t="s">
        <v>4</v>
      </c>
      <c r="K2118" s="1" t="b">
        <v>0</v>
      </c>
      <c r="L2118" s="1" t="s">
        <v>8340</v>
      </c>
      <c r="M2118" s="1" t="s">
        <v>10579</v>
      </c>
      <c r="N2118" s="1" t="s">
        <v>8389</v>
      </c>
      <c r="O2118" s="1" t="s">
        <v>7544</v>
      </c>
      <c r="P2118" s="1" t="s">
        <v>7133</v>
      </c>
      <c r="Q2118" s="1" t="s">
        <v>5938</v>
      </c>
      <c r="R2118" s="1" t="s">
        <v>7545</v>
      </c>
      <c r="S2118" s="1" t="s">
        <v>7</v>
      </c>
      <c r="T2118" s="1" t="s">
        <v>7655</v>
      </c>
      <c r="U2118" s="1" t="s">
        <v>1</v>
      </c>
      <c r="V2118" s="1">
        <v>1</v>
      </c>
      <c r="W2118" s="1">
        <v>47</v>
      </c>
      <c r="X2118" s="1" t="s">
        <v>5</v>
      </c>
      <c r="Y2118" s="162">
        <v>45300</v>
      </c>
      <c r="Z2118" s="162">
        <v>45217</v>
      </c>
      <c r="AA2118" s="162">
        <v>45278</v>
      </c>
      <c r="AB2118" s="162">
        <v>45284</v>
      </c>
      <c r="AC2118" s="1">
        <v>900</v>
      </c>
      <c r="AD2118" s="1" t="s">
        <v>10769</v>
      </c>
    </row>
    <row r="2119" spans="1:30" hidden="1">
      <c r="A2119" s="15" t="str">
        <f t="shared" ca="1" si="46"/>
        <v>Future PO</v>
      </c>
      <c r="B2119" s="40" t="str">
        <f ca="1">IFERROR(IF(FIND("TAMURA",UPPER(Q2119))&lt;&gt;0,"LOCAL PO &gt; 'TAMURA' ","ERRO Regra Tamura"),
IFERROR(IF(LOWER(S2119)="national","Local PO",
IF(YEAR(Z2119)&amp;TEXT(WEEKNUM(Z2119),"00")&lt;=YEAR(TODAY())&amp;TEXT(WEEKNUM(TODAY())  +1,"00"),"PO &gt; Ok",   "Future PO")),""))</f>
        <v>Future PO</v>
      </c>
      <c r="C2119" s="18" t="str">
        <f>IFERROR(IF(VLOOKUP(G2119&amp;P2119,'Troca PN'!A:G,5,0)&lt;&gt;0,"TEVE Troca de PN","  &gt; ERRO CHAVE SKU&amp;PN "),"")</f>
        <v/>
      </c>
      <c r="D2119" s="18" t="str">
        <f>IFERROR(IF(VLOOKUP(G2119&amp;P2119,'Troca PN'!A:G,5,0)&lt;&gt;0,VLOOKUP(P2119,'Troca PN'!C:G,2,0),"  &gt; ERRO CHAVE SKU&amp;PN "),P2119)</f>
        <v>43040804-001</v>
      </c>
      <c r="E2119" s="54">
        <f>IFERROR(ROUNDUP((AC2119/VLOOKUP(P2119,'Huawei BUn - JDI'!B:H,4,0))*VLOOKUP(P2119,'Huawei BUn - JDI'!B:H,7,0),0),
IFERROR(IF(AC2119/VLOOKUP(P2119,'Huawei BUn - JDI'!L:O,3,0)&lt;1,VLOOKUP(P2119,'Huawei BUn - JDI'!L:O,3,0),
IFERROR(IF(AC2119/VLOOKUP(P2119,'Huawei BUn - JDI'!L:O,3,0)&lt;&gt;ROUND(AC2119/VLOOKUP(P2119,'Huawei BUn - JDI'!L:O,3,0),0),ROUNDUP(AC2119/VLOOKUP(P2119,'Huawei BUn - JDI'!L:O,3,0),0),AC2119),AC2119)),AC2119))</f>
        <v>861</v>
      </c>
      <c r="F2119" s="17">
        <f>VLOOKUP(P2119,'Material Unit Price List'!A:D,3,0)</f>
        <v>1.0331999999999999</v>
      </c>
      <c r="G2119" s="1" t="str">
        <f>TRIM(MID(N2119,(FIND("]",N2119)+1),
(FIND("#",N2119)-1)-(FIND("]",N2119))))</f>
        <v>737-4</v>
      </c>
      <c r="H2119" s="16" t="str">
        <f>IFERROR(VLOOKUP(P2119,'Huawei BUn - JDI'!B:H,1,0)&amp;" - has convertion, divide for - "&amp;VLOOKUP(P2119,'Huawei BUn - JDI'!B:H,4,0),
IFERROR(VLOOKUP(P2119,'Huawei BUn - JDI'!L:O,1,0)&amp;"- has MOQ of - "&amp;VLOOKUP(P2119,'Huawei BUn - JDI'!L:O,3,0)," Sem Conversão"))</f>
        <v xml:space="preserve"> Sem Conversão</v>
      </c>
      <c r="J2119" s="2" t="s">
        <v>4</v>
      </c>
      <c r="K2119" s="1" t="b">
        <v>1</v>
      </c>
      <c r="L2119" s="1" t="s">
        <v>8340</v>
      </c>
      <c r="M2119" s="1" t="s">
        <v>10580</v>
      </c>
      <c r="N2119" s="1" t="s">
        <v>8391</v>
      </c>
      <c r="O2119" s="1" t="s">
        <v>7544</v>
      </c>
      <c r="P2119" s="1" t="s">
        <v>7133</v>
      </c>
      <c r="Q2119" s="1" t="s">
        <v>5938</v>
      </c>
      <c r="R2119" s="1" t="s">
        <v>7545</v>
      </c>
      <c r="S2119" s="1" t="s">
        <v>7</v>
      </c>
      <c r="T2119" s="1" t="s">
        <v>7655</v>
      </c>
      <c r="U2119" s="1" t="s">
        <v>1</v>
      </c>
      <c r="V2119" s="1">
        <v>1</v>
      </c>
      <c r="W2119" s="1">
        <v>47</v>
      </c>
      <c r="X2119" s="1" t="s">
        <v>5</v>
      </c>
      <c r="Y2119" s="162">
        <v>45330</v>
      </c>
      <c r="Z2119" s="162">
        <v>45248</v>
      </c>
      <c r="AA2119" s="162">
        <v>45309</v>
      </c>
      <c r="AB2119" s="162">
        <v>45309</v>
      </c>
      <c r="AC2119" s="1">
        <v>861</v>
      </c>
    </row>
    <row r="2120" spans="1:30" hidden="1">
      <c r="A2120" s="15" t="str">
        <f t="shared" ca="1" si="46"/>
        <v>PO &gt; Ok</v>
      </c>
      <c r="B2120" s="40" t="s">
        <v>10768</v>
      </c>
      <c r="C2120" s="18" t="str">
        <f>IFERROR(IF(VLOOKUP(G2120&amp;P2120,'Troca PN'!A:G,5,0)&lt;&gt;0,"TEVE Troca de PN","  &gt; ERRO CHAVE SKU&amp;PN "),"")</f>
        <v/>
      </c>
      <c r="D2120" s="18" t="str">
        <f>IFERROR(IF(VLOOKUP(G2120&amp;P2120,'Troca PN'!A:G,5,0)&lt;&gt;0,VLOOKUP(P2120,'Troca PN'!C:G,2,0),"  &gt; ERRO CHAVE SKU&amp;PN "),P2120)</f>
        <v>43140041-006</v>
      </c>
      <c r="E2120" s="54">
        <f>IFERROR(ROUNDUP((AC2120/VLOOKUP(P2120,'Huawei BUn - JDI'!B:H,4,0))*VLOOKUP(P2120,'Huawei BUn - JDI'!B:H,7,0),0),
IFERROR(IF(AC2120/VLOOKUP(P2120,'Huawei BUn - JDI'!L:O,3,0)&lt;1,VLOOKUP(P2120,'Huawei BUn - JDI'!L:O,3,0),
IFERROR(IF(AC2120/VLOOKUP(P2120,'Huawei BUn - JDI'!L:O,3,0)&lt;&gt;ROUND(AC2120/VLOOKUP(P2120,'Huawei BUn - JDI'!L:O,3,0),0),ROUNDUP(AC2120/VLOOKUP(P2120,'Huawei BUn - JDI'!L:O,3,0),0),AC2120),AC2120)),AC2120))</f>
        <v>100</v>
      </c>
      <c r="F2120" s="17">
        <f>VLOOKUP(P2120,'Material Unit Price List'!A:D,3,0)</f>
        <v>0.43680000000000002</v>
      </c>
      <c r="G2120" s="1" t="str">
        <f>TRIM(MID(N2120,(FIND("]",N2120)+1),
(FIND("#",N2120)-1)-(FIND("]",N2120))))</f>
        <v>VFF-3</v>
      </c>
      <c r="H2120" s="16" t="str">
        <f>IFERROR(VLOOKUP(P2120,'Huawei BUn - JDI'!B:H,1,0)&amp;" - has convertion, divide for - "&amp;VLOOKUP(P2120,'Huawei BUn - JDI'!B:H,4,0),
IFERROR(VLOOKUP(P2120,'Huawei BUn - JDI'!L:O,1,0)&amp;"- has MOQ of - "&amp;VLOOKUP(P2120,'Huawei BUn - JDI'!L:O,3,0)," Sem Conversão"))</f>
        <v xml:space="preserve"> Sem Conversão</v>
      </c>
      <c r="J2120" s="2" t="s">
        <v>4</v>
      </c>
      <c r="K2120" s="1" t="b">
        <v>1</v>
      </c>
      <c r="L2120" s="1" t="s">
        <v>8341</v>
      </c>
      <c r="M2120" s="1" t="s">
        <v>10581</v>
      </c>
      <c r="N2120" s="1" t="s">
        <v>7699</v>
      </c>
      <c r="O2120" s="1" t="s">
        <v>7544</v>
      </c>
      <c r="P2120" s="1" t="s">
        <v>6509</v>
      </c>
      <c r="Q2120" s="1" t="s">
        <v>8342</v>
      </c>
      <c r="R2120" s="1" t="s">
        <v>7545</v>
      </c>
      <c r="S2120" s="1" t="s">
        <v>7</v>
      </c>
      <c r="T2120" s="1" t="s">
        <v>7655</v>
      </c>
      <c r="U2120" s="1" t="s">
        <v>1</v>
      </c>
      <c r="V2120" s="1">
        <v>1</v>
      </c>
      <c r="W2120" s="1">
        <v>47</v>
      </c>
      <c r="X2120" s="1" t="s">
        <v>5</v>
      </c>
      <c r="Y2120" s="162">
        <v>45294</v>
      </c>
      <c r="Z2120" s="162">
        <v>45231</v>
      </c>
      <c r="AA2120" s="162">
        <v>45292</v>
      </c>
      <c r="AB2120" s="162">
        <v>45292</v>
      </c>
      <c r="AC2120" s="1">
        <v>100</v>
      </c>
    </row>
    <row r="2121" spans="1:30" hidden="1">
      <c r="A2121" s="15" t="str">
        <f t="shared" ca="1" si="46"/>
        <v>PO &gt; Ok</v>
      </c>
      <c r="B2121" s="40" t="s">
        <v>10768</v>
      </c>
      <c r="C2121" s="18" t="str">
        <f>IFERROR(IF(VLOOKUP(G2121&amp;P2121,'Troca PN'!A:G,5,0)&lt;&gt;0,"TEVE Troca de PN","  &gt; ERRO CHAVE SKU&amp;PN "),"")</f>
        <v/>
      </c>
      <c r="D2121" s="18" t="str">
        <f>IFERROR(IF(VLOOKUP(G2121&amp;P2121,'Troca PN'!A:G,5,0)&lt;&gt;0,VLOOKUP(P2121,'Troca PN'!C:G,2,0),"  &gt; ERRO CHAVE SKU&amp;PN "),P2121)</f>
        <v>43140041-006</v>
      </c>
      <c r="E2121" s="54">
        <f>IFERROR(ROUNDUP((AC2121/VLOOKUP(P2121,'Huawei BUn - JDI'!B:H,4,0))*VLOOKUP(P2121,'Huawei BUn - JDI'!B:H,7,0),0),
IFERROR(IF(AC2121/VLOOKUP(P2121,'Huawei BUn - JDI'!L:O,3,0)&lt;1,VLOOKUP(P2121,'Huawei BUn - JDI'!L:O,3,0),
IFERROR(IF(AC2121/VLOOKUP(P2121,'Huawei BUn - JDI'!L:O,3,0)&lt;&gt;ROUND(AC2121/VLOOKUP(P2121,'Huawei BUn - JDI'!L:O,3,0),0),ROUNDUP(AC2121/VLOOKUP(P2121,'Huawei BUn - JDI'!L:O,3,0),0),AC2121),AC2121)),AC2121))</f>
        <v>200</v>
      </c>
      <c r="F2121" s="17">
        <f>VLOOKUP(P2121,'Material Unit Price List'!A:D,3,0)</f>
        <v>0.43680000000000002</v>
      </c>
      <c r="G2121" s="1" t="str">
        <f>TRIM(MID(N2121,(FIND("]",N2121)+1),
(FIND("#",N2121)-1)-(FIND("]",N2121))))</f>
        <v>VFF-3</v>
      </c>
      <c r="H2121" s="16" t="str">
        <f>IFERROR(VLOOKUP(P2121,'Huawei BUn - JDI'!B:H,1,0)&amp;" - has convertion, divide for - "&amp;VLOOKUP(P2121,'Huawei BUn - JDI'!B:H,4,0),
IFERROR(VLOOKUP(P2121,'Huawei BUn - JDI'!L:O,1,0)&amp;"- has MOQ of - "&amp;VLOOKUP(P2121,'Huawei BUn - JDI'!L:O,3,0)," Sem Conversão"))</f>
        <v xml:space="preserve"> Sem Conversão</v>
      </c>
      <c r="J2121" s="2" t="s">
        <v>4</v>
      </c>
      <c r="K2121" s="1" t="b">
        <v>1</v>
      </c>
      <c r="L2121" s="1" t="s">
        <v>8341</v>
      </c>
      <c r="M2121" s="1" t="s">
        <v>10582</v>
      </c>
      <c r="N2121" s="1" t="s">
        <v>7703</v>
      </c>
      <c r="O2121" s="1" t="s">
        <v>7544</v>
      </c>
      <c r="P2121" s="1" t="s">
        <v>6509</v>
      </c>
      <c r="Q2121" s="1" t="s">
        <v>8342</v>
      </c>
      <c r="R2121" s="1" t="s">
        <v>7545</v>
      </c>
      <c r="S2121" s="1" t="s">
        <v>7</v>
      </c>
      <c r="T2121" s="1" t="s">
        <v>7655</v>
      </c>
      <c r="U2121" s="1" t="s">
        <v>1</v>
      </c>
      <c r="V2121" s="1">
        <v>1</v>
      </c>
      <c r="W2121" s="1">
        <v>47</v>
      </c>
      <c r="X2121" s="1" t="s">
        <v>5</v>
      </c>
      <c r="Y2121" s="162">
        <v>45295</v>
      </c>
      <c r="Z2121" s="162">
        <v>45231</v>
      </c>
      <c r="AA2121" s="162">
        <v>45292</v>
      </c>
      <c r="AB2121" s="162">
        <v>45292</v>
      </c>
      <c r="AC2121" s="1">
        <v>200</v>
      </c>
    </row>
    <row r="2122" spans="1:30" hidden="1">
      <c r="A2122" s="15" t="str">
        <f t="shared" ca="1" si="46"/>
        <v>PO &gt; Ok</v>
      </c>
      <c r="B2122" s="40" t="s">
        <v>10768</v>
      </c>
      <c r="C2122" s="18" t="str">
        <f>IFERROR(IF(VLOOKUP(G2122&amp;P2122,'Troca PN'!A:G,5,0)&lt;&gt;0,"TEVE Troca de PN","  &gt; ERRO CHAVE SKU&amp;PN "),"")</f>
        <v/>
      </c>
      <c r="D2122" s="18" t="str">
        <f>IFERROR(IF(VLOOKUP(G2122&amp;P2122,'Troca PN'!A:G,5,0)&lt;&gt;0,VLOOKUP(P2122,'Troca PN'!C:G,2,0),"  &gt; ERRO CHAVE SKU&amp;PN "),P2122)</f>
        <v>43140041-006</v>
      </c>
      <c r="E2122" s="54">
        <f>IFERROR(ROUNDUP((AC2122/VLOOKUP(P2122,'Huawei BUn - JDI'!B:H,4,0))*VLOOKUP(P2122,'Huawei BUn - JDI'!B:H,7,0),0),
IFERROR(IF(AC2122/VLOOKUP(P2122,'Huawei BUn - JDI'!L:O,3,0)&lt;1,VLOOKUP(P2122,'Huawei BUn - JDI'!L:O,3,0),
IFERROR(IF(AC2122/VLOOKUP(P2122,'Huawei BUn - JDI'!L:O,3,0)&lt;&gt;ROUND(AC2122/VLOOKUP(P2122,'Huawei BUn - JDI'!L:O,3,0),0),ROUNDUP(AC2122/VLOOKUP(P2122,'Huawei BUn - JDI'!L:O,3,0),0),AC2122),AC2122)),AC2122))</f>
        <v>100</v>
      </c>
      <c r="F2122" s="17">
        <f>VLOOKUP(P2122,'Material Unit Price List'!A:D,3,0)</f>
        <v>0.43680000000000002</v>
      </c>
      <c r="G2122" s="1" t="str">
        <f>TRIM(MID(N2122,(FIND("]",N2122)+1),
(FIND("#",N2122)-1)-(FIND("]",N2122))))</f>
        <v>VFF-3</v>
      </c>
      <c r="H2122" s="16" t="str">
        <f>IFERROR(VLOOKUP(P2122,'Huawei BUn - JDI'!B:H,1,0)&amp;" - has convertion, divide for - "&amp;VLOOKUP(P2122,'Huawei BUn - JDI'!B:H,4,0),
IFERROR(VLOOKUP(P2122,'Huawei BUn - JDI'!L:O,1,0)&amp;"- has MOQ of - "&amp;VLOOKUP(P2122,'Huawei BUn - JDI'!L:O,3,0)," Sem Conversão"))</f>
        <v xml:space="preserve"> Sem Conversão</v>
      </c>
      <c r="J2122" s="2" t="s">
        <v>4</v>
      </c>
      <c r="K2122" s="1" t="b">
        <v>1</v>
      </c>
      <c r="L2122" s="1" t="s">
        <v>8341</v>
      </c>
      <c r="M2122" s="1" t="s">
        <v>10583</v>
      </c>
      <c r="N2122" s="1" t="s">
        <v>7703</v>
      </c>
      <c r="O2122" s="1" t="s">
        <v>7544</v>
      </c>
      <c r="P2122" s="1" t="s">
        <v>6509</v>
      </c>
      <c r="Q2122" s="1" t="s">
        <v>8342</v>
      </c>
      <c r="R2122" s="1" t="s">
        <v>7545</v>
      </c>
      <c r="S2122" s="1" t="s">
        <v>7</v>
      </c>
      <c r="T2122" s="1" t="s">
        <v>7655</v>
      </c>
      <c r="U2122" s="1" t="s">
        <v>1</v>
      </c>
      <c r="V2122" s="1">
        <v>1</v>
      </c>
      <c r="W2122" s="1">
        <v>47</v>
      </c>
      <c r="X2122" s="1" t="s">
        <v>5</v>
      </c>
      <c r="Y2122" s="162">
        <v>45296</v>
      </c>
      <c r="Z2122" s="162">
        <v>45231</v>
      </c>
      <c r="AA2122" s="162">
        <v>45292</v>
      </c>
      <c r="AB2122" s="162">
        <v>45292</v>
      </c>
      <c r="AC2122" s="1">
        <v>100</v>
      </c>
    </row>
    <row r="2123" spans="1:30" hidden="1">
      <c r="A2123" s="15" t="str">
        <f t="shared" ca="1" si="46"/>
        <v>PO &gt; Ok</v>
      </c>
      <c r="B2123" s="40" t="s">
        <v>10768</v>
      </c>
      <c r="C2123" s="18" t="str">
        <f>IFERROR(IF(VLOOKUP(G2123&amp;P2123,'Troca PN'!A:G,5,0)&lt;&gt;0,"TEVE Troca de PN","  &gt; ERRO CHAVE SKU&amp;PN "),"")</f>
        <v/>
      </c>
      <c r="D2123" s="18" t="str">
        <f>IFERROR(IF(VLOOKUP(G2123&amp;P2123,'Troca PN'!A:G,5,0)&lt;&gt;0,VLOOKUP(P2123,'Troca PN'!C:G,2,0),"  &gt; ERRO CHAVE SKU&amp;PN "),P2123)</f>
        <v>43140041-006</v>
      </c>
      <c r="E2123" s="54">
        <f>IFERROR(ROUNDUP((AC2123/VLOOKUP(P2123,'Huawei BUn - JDI'!B:H,4,0))*VLOOKUP(P2123,'Huawei BUn - JDI'!B:H,7,0),0),
IFERROR(IF(AC2123/VLOOKUP(P2123,'Huawei BUn - JDI'!L:O,3,0)&lt;1,VLOOKUP(P2123,'Huawei BUn - JDI'!L:O,3,0),
IFERROR(IF(AC2123/VLOOKUP(P2123,'Huawei BUn - JDI'!L:O,3,0)&lt;&gt;ROUND(AC2123/VLOOKUP(P2123,'Huawei BUn - JDI'!L:O,3,0),0),ROUNDUP(AC2123/VLOOKUP(P2123,'Huawei BUn - JDI'!L:O,3,0),0),AC2123),AC2123)),AC2123))</f>
        <v>100</v>
      </c>
      <c r="F2123" s="17">
        <f>VLOOKUP(P2123,'Material Unit Price List'!A:D,3,0)</f>
        <v>0.43680000000000002</v>
      </c>
      <c r="G2123" s="1" t="str">
        <f>TRIM(MID(N2123,(FIND("]",N2123)+1),
(FIND("#",N2123)-1)-(FIND("]",N2123))))</f>
        <v>TVH-3</v>
      </c>
      <c r="H2123" s="16" t="str">
        <f>IFERROR(VLOOKUP(P2123,'Huawei BUn - JDI'!B:H,1,0)&amp;" - has convertion, divide for - "&amp;VLOOKUP(P2123,'Huawei BUn - JDI'!B:H,4,0),
IFERROR(VLOOKUP(P2123,'Huawei BUn - JDI'!L:O,1,0)&amp;"- has MOQ of - "&amp;VLOOKUP(P2123,'Huawei BUn - JDI'!L:O,3,0)," Sem Conversão"))</f>
        <v xml:space="preserve"> Sem Conversão</v>
      </c>
      <c r="J2123" s="2" t="s">
        <v>4</v>
      </c>
      <c r="K2123" s="1" t="b">
        <v>1</v>
      </c>
      <c r="L2123" s="1" t="s">
        <v>8341</v>
      </c>
      <c r="M2123" s="1" t="s">
        <v>10584</v>
      </c>
      <c r="N2123" s="1" t="s">
        <v>7665</v>
      </c>
      <c r="O2123" s="1" t="s">
        <v>7544</v>
      </c>
      <c r="P2123" s="1" t="s">
        <v>6509</v>
      </c>
      <c r="Q2123" s="1" t="s">
        <v>8342</v>
      </c>
      <c r="R2123" s="1" t="s">
        <v>7545</v>
      </c>
      <c r="S2123" s="1" t="s">
        <v>7</v>
      </c>
      <c r="T2123" s="1" t="s">
        <v>7655</v>
      </c>
      <c r="U2123" s="1" t="s">
        <v>1</v>
      </c>
      <c r="V2123" s="1">
        <v>1</v>
      </c>
      <c r="W2123" s="1">
        <v>47</v>
      </c>
      <c r="X2123" s="1" t="s">
        <v>5</v>
      </c>
      <c r="Y2123" s="162">
        <v>45292</v>
      </c>
      <c r="Z2123" s="162">
        <v>45231</v>
      </c>
      <c r="AA2123" s="162">
        <v>45292</v>
      </c>
      <c r="AB2123" s="162">
        <v>45292</v>
      </c>
      <c r="AC2123" s="1">
        <v>100</v>
      </c>
    </row>
    <row r="2124" spans="1:30" hidden="1">
      <c r="A2124" s="15" t="str">
        <f t="shared" ref="A2124:A2187" ca="1" si="47">IFERROR(IF(FIND("TAMURA",UPPER(Q2124))&lt;&gt;0,"LOCAL PO &gt; 'TAMURA' ","ERRO Regra Tamura"),
IF(LOWER(S2124)="national","Local PO",
IF(YEAR(Z2124)&amp;TEXT(WEEKNUM(Z2124),"00")&lt;=YEAR(TODAY())&amp;TEXT(WEEKNUM(TODAY())  +1,"00"),"PO &gt; Ok",   "Future PO")))</f>
        <v>Future PO</v>
      </c>
      <c r="B2124" s="40" t="str">
        <f ca="1">IFERROR(IF(FIND("TAMURA",UPPER(Q2124))&lt;&gt;0,"LOCAL PO &gt; 'TAMURA' ","ERRO Regra Tamura"),
IFERROR(IF(LOWER(S2124)="national","Local PO",
IF(YEAR(Z2124)&amp;TEXT(WEEKNUM(Z2124),"00")&lt;=YEAR(TODAY())&amp;TEXT(WEEKNUM(TODAY())  +1,"00"),"PO &gt; Ok",   "Future PO")),""))</f>
        <v>Future PO</v>
      </c>
      <c r="C2124" s="18" t="str">
        <f>IFERROR(IF(VLOOKUP(G2124&amp;P2124,'Troca PN'!A:G,5,0)&lt;&gt;0,"TEVE Troca de PN","  &gt; ERRO CHAVE SKU&amp;PN "),"")</f>
        <v/>
      </c>
      <c r="D2124" s="18" t="str">
        <f>IFERROR(IF(VLOOKUP(G2124&amp;P2124,'Troca PN'!A:G,5,0)&lt;&gt;0,VLOOKUP(P2124,'Troca PN'!C:G,2,0),"  &gt; ERRO CHAVE SKU&amp;PN "),P2124)</f>
        <v>43140041-006</v>
      </c>
      <c r="E2124" s="54">
        <f>IFERROR(ROUNDUP((AC2124/VLOOKUP(P2124,'Huawei BUn - JDI'!B:H,4,0))*VLOOKUP(P2124,'Huawei BUn - JDI'!B:H,7,0),0),
IFERROR(IF(AC2124/VLOOKUP(P2124,'Huawei BUn - JDI'!L:O,3,0)&lt;1,VLOOKUP(P2124,'Huawei BUn - JDI'!L:O,3,0),
IFERROR(IF(AC2124/VLOOKUP(P2124,'Huawei BUn - JDI'!L:O,3,0)&lt;&gt;ROUND(AC2124/VLOOKUP(P2124,'Huawei BUn - JDI'!L:O,3,0),0),ROUNDUP(AC2124/VLOOKUP(P2124,'Huawei BUn - JDI'!L:O,3,0),0),AC2124),AC2124)),AC2124))</f>
        <v>100</v>
      </c>
      <c r="F2124" s="17">
        <f>VLOOKUP(P2124,'Material Unit Price List'!A:D,3,0)</f>
        <v>0.43680000000000002</v>
      </c>
      <c r="G2124" s="1" t="str">
        <f>TRIM(MID(N2124,(FIND("]",N2124)+1),
(FIND("#",N2124)-1)-(FIND("]",N2124))))</f>
        <v>TVH-3</v>
      </c>
      <c r="H2124" s="16" t="str">
        <f>IFERROR(VLOOKUP(P2124,'Huawei BUn - JDI'!B:H,1,0)&amp;" - has convertion, divide for - "&amp;VLOOKUP(P2124,'Huawei BUn - JDI'!B:H,4,0),
IFERROR(VLOOKUP(P2124,'Huawei BUn - JDI'!L:O,1,0)&amp;"- has MOQ of - "&amp;VLOOKUP(P2124,'Huawei BUn - JDI'!L:O,3,0)," Sem Conversão"))</f>
        <v xml:space="preserve"> Sem Conversão</v>
      </c>
      <c r="J2124" s="2" t="s">
        <v>4</v>
      </c>
      <c r="K2124" s="1" t="b">
        <v>1</v>
      </c>
      <c r="L2124" s="1" t="s">
        <v>8341</v>
      </c>
      <c r="M2124" s="1" t="s">
        <v>10585</v>
      </c>
      <c r="N2124" s="1" t="s">
        <v>7667</v>
      </c>
      <c r="O2124" s="1" t="s">
        <v>7544</v>
      </c>
      <c r="P2124" s="1" t="s">
        <v>6509</v>
      </c>
      <c r="Q2124" s="1" t="s">
        <v>8342</v>
      </c>
      <c r="R2124" s="1" t="s">
        <v>7545</v>
      </c>
      <c r="S2124" s="1" t="s">
        <v>7</v>
      </c>
      <c r="T2124" s="1" t="s">
        <v>7655</v>
      </c>
      <c r="U2124" s="1" t="s">
        <v>1</v>
      </c>
      <c r="V2124" s="1">
        <v>1</v>
      </c>
      <c r="W2124" s="1">
        <v>47</v>
      </c>
      <c r="X2124" s="1" t="s">
        <v>5</v>
      </c>
      <c r="Y2124" s="162">
        <v>45323</v>
      </c>
      <c r="Z2124" s="162">
        <v>45262</v>
      </c>
      <c r="AA2124" s="162">
        <v>45323</v>
      </c>
      <c r="AB2124" s="162">
        <v>45323</v>
      </c>
      <c r="AC2124" s="1">
        <v>100</v>
      </c>
    </row>
    <row r="2125" spans="1:30" hidden="1">
      <c r="A2125" s="15" t="str">
        <f t="shared" ca="1" si="47"/>
        <v>Future PO</v>
      </c>
      <c r="B2125" s="40" t="str">
        <f ca="1">IFERROR(IF(FIND("TAMURA",UPPER(Q2125))&lt;&gt;0,"LOCAL PO &gt; 'TAMURA' ","ERRO Regra Tamura"),
IFERROR(IF(LOWER(S2125)="national","Local PO",
IF(YEAR(Z2125)&amp;TEXT(WEEKNUM(Z2125),"00")&lt;=YEAR(TODAY())&amp;TEXT(WEEKNUM(TODAY())  +1,"00"),"PO &gt; Ok",   "Future PO")),""))</f>
        <v>Future PO</v>
      </c>
      <c r="C2125" s="18" t="str">
        <f>IFERROR(IF(VLOOKUP(G2125&amp;P2125,'Troca PN'!A:G,5,0)&lt;&gt;0,"TEVE Troca de PN","  &gt; ERRO CHAVE SKU&amp;PN "),"")</f>
        <v/>
      </c>
      <c r="D2125" s="18" t="str">
        <f>IFERROR(IF(VLOOKUP(G2125&amp;P2125,'Troca PN'!A:G,5,0)&lt;&gt;0,VLOOKUP(P2125,'Troca PN'!C:G,2,0),"  &gt; ERRO CHAVE SKU&amp;PN "),P2125)</f>
        <v>43140041-006</v>
      </c>
      <c r="E2125" s="54">
        <f>IFERROR(ROUNDUP((AC2125/VLOOKUP(P2125,'Huawei BUn - JDI'!B:H,4,0))*VLOOKUP(P2125,'Huawei BUn - JDI'!B:H,7,0),0),
IFERROR(IF(AC2125/VLOOKUP(P2125,'Huawei BUn - JDI'!L:O,3,0)&lt;1,VLOOKUP(P2125,'Huawei BUn - JDI'!L:O,3,0),
IFERROR(IF(AC2125/VLOOKUP(P2125,'Huawei BUn - JDI'!L:O,3,0)&lt;&gt;ROUND(AC2125/VLOOKUP(P2125,'Huawei BUn - JDI'!L:O,3,0),0),ROUNDUP(AC2125/VLOOKUP(P2125,'Huawei BUn - JDI'!L:O,3,0),0),AC2125),AC2125)),AC2125))</f>
        <v>200</v>
      </c>
      <c r="F2125" s="17">
        <f>VLOOKUP(P2125,'Material Unit Price List'!A:D,3,0)</f>
        <v>0.43680000000000002</v>
      </c>
      <c r="G2125" s="1" t="str">
        <f>TRIM(MID(N2125,(FIND("]",N2125)+1),
(FIND("#",N2125)-1)-(FIND("]",N2125))))</f>
        <v>VFF-3</v>
      </c>
      <c r="H2125" s="16" t="str">
        <f>IFERROR(VLOOKUP(P2125,'Huawei BUn - JDI'!B:H,1,0)&amp;" - has convertion, divide for - "&amp;VLOOKUP(P2125,'Huawei BUn - JDI'!B:H,4,0),
IFERROR(VLOOKUP(P2125,'Huawei BUn - JDI'!L:O,1,0)&amp;"- has MOQ of - "&amp;VLOOKUP(P2125,'Huawei BUn - JDI'!L:O,3,0)," Sem Conversão"))</f>
        <v xml:space="preserve"> Sem Conversão</v>
      </c>
      <c r="J2125" s="2" t="s">
        <v>4</v>
      </c>
      <c r="K2125" s="1" t="b">
        <v>1</v>
      </c>
      <c r="L2125" s="1" t="s">
        <v>8341</v>
      </c>
      <c r="M2125" s="1" t="s">
        <v>10586</v>
      </c>
      <c r="N2125" s="1" t="s">
        <v>7656</v>
      </c>
      <c r="O2125" s="1" t="s">
        <v>7544</v>
      </c>
      <c r="P2125" s="1" t="s">
        <v>6509</v>
      </c>
      <c r="Q2125" s="1" t="s">
        <v>8342</v>
      </c>
      <c r="R2125" s="1" t="s">
        <v>7545</v>
      </c>
      <c r="S2125" s="1" t="s">
        <v>7</v>
      </c>
      <c r="T2125" s="1" t="s">
        <v>7655</v>
      </c>
      <c r="U2125" s="1" t="s">
        <v>1</v>
      </c>
      <c r="V2125" s="1">
        <v>1</v>
      </c>
      <c r="W2125" s="1">
        <v>47</v>
      </c>
      <c r="X2125" s="1" t="s">
        <v>5</v>
      </c>
      <c r="Y2125" s="162">
        <v>45324</v>
      </c>
      <c r="Z2125" s="162">
        <v>45262</v>
      </c>
      <c r="AA2125" s="162">
        <v>45323</v>
      </c>
      <c r="AB2125" s="162">
        <v>45323</v>
      </c>
      <c r="AC2125" s="1">
        <v>200</v>
      </c>
    </row>
    <row r="2126" spans="1:30" hidden="1">
      <c r="A2126" s="15" t="str">
        <f t="shared" ca="1" si="47"/>
        <v>Future PO</v>
      </c>
      <c r="B2126" s="40" t="str">
        <f ca="1">IFERROR(IF(FIND("TAMURA",UPPER(Q2126))&lt;&gt;0,"LOCAL PO &gt; 'TAMURA' ","ERRO Regra Tamura"),
IFERROR(IF(LOWER(S2126)="national","Local PO",
IF(YEAR(Z2126)&amp;TEXT(WEEKNUM(Z2126),"00")&lt;=YEAR(TODAY())&amp;TEXT(WEEKNUM(TODAY())  +1,"00"),"PO &gt; Ok",   "Future PO")),""))</f>
        <v>Future PO</v>
      </c>
      <c r="C2126" s="18" t="str">
        <f>IFERROR(IF(VLOOKUP(G2126&amp;P2126,'Troca PN'!A:G,5,0)&lt;&gt;0,"TEVE Troca de PN","  &gt; ERRO CHAVE SKU&amp;PN "),"")</f>
        <v/>
      </c>
      <c r="D2126" s="18" t="str">
        <f>IFERROR(IF(VLOOKUP(G2126&amp;P2126,'Troca PN'!A:G,5,0)&lt;&gt;0,VLOOKUP(P2126,'Troca PN'!C:G,2,0),"  &gt; ERRO CHAVE SKU&amp;PN "),P2126)</f>
        <v>43140041-006</v>
      </c>
      <c r="E2126" s="54">
        <f>IFERROR(ROUNDUP((AC2126/VLOOKUP(P2126,'Huawei BUn - JDI'!B:H,4,0))*VLOOKUP(P2126,'Huawei BUn - JDI'!B:H,7,0),0),
IFERROR(IF(AC2126/VLOOKUP(P2126,'Huawei BUn - JDI'!L:O,3,0)&lt;1,VLOOKUP(P2126,'Huawei BUn - JDI'!L:O,3,0),
IFERROR(IF(AC2126/VLOOKUP(P2126,'Huawei BUn - JDI'!L:O,3,0)&lt;&gt;ROUND(AC2126/VLOOKUP(P2126,'Huawei BUn - JDI'!L:O,3,0),0),ROUNDUP(AC2126/VLOOKUP(P2126,'Huawei BUn - JDI'!L:O,3,0),0),AC2126),AC2126)),AC2126))</f>
        <v>200</v>
      </c>
      <c r="F2126" s="17">
        <f>VLOOKUP(P2126,'Material Unit Price List'!A:D,3,0)</f>
        <v>0.43680000000000002</v>
      </c>
      <c r="G2126" s="1" t="str">
        <f>TRIM(MID(N2126,(FIND("]",N2126)+1),
(FIND("#",N2126)-1)-(FIND("]",N2126))))</f>
        <v>VFF-3</v>
      </c>
      <c r="H2126" s="16" t="str">
        <f>IFERROR(VLOOKUP(P2126,'Huawei BUn - JDI'!B:H,1,0)&amp;" - has convertion, divide for - "&amp;VLOOKUP(P2126,'Huawei BUn - JDI'!B:H,4,0),
IFERROR(VLOOKUP(P2126,'Huawei BUn - JDI'!L:O,1,0)&amp;"- has MOQ of - "&amp;VLOOKUP(P2126,'Huawei BUn - JDI'!L:O,3,0)," Sem Conversão"))</f>
        <v xml:space="preserve"> Sem Conversão</v>
      </c>
      <c r="J2126" s="2" t="s">
        <v>4</v>
      </c>
      <c r="K2126" s="1" t="b">
        <v>1</v>
      </c>
      <c r="L2126" s="1" t="s">
        <v>8341</v>
      </c>
      <c r="M2126" s="1" t="s">
        <v>10587</v>
      </c>
      <c r="N2126" s="1" t="s">
        <v>7656</v>
      </c>
      <c r="O2126" s="1" t="s">
        <v>7544</v>
      </c>
      <c r="P2126" s="1" t="s">
        <v>6509</v>
      </c>
      <c r="Q2126" s="1" t="s">
        <v>8342</v>
      </c>
      <c r="R2126" s="1" t="s">
        <v>7545</v>
      </c>
      <c r="S2126" s="1" t="s">
        <v>7</v>
      </c>
      <c r="T2126" s="1" t="s">
        <v>7655</v>
      </c>
      <c r="U2126" s="1" t="s">
        <v>1</v>
      </c>
      <c r="V2126" s="1">
        <v>1</v>
      </c>
      <c r="W2126" s="1">
        <v>47</v>
      </c>
      <c r="X2126" s="1" t="s">
        <v>5</v>
      </c>
      <c r="Y2126" s="162">
        <v>45325</v>
      </c>
      <c r="Z2126" s="162">
        <v>45262</v>
      </c>
      <c r="AA2126" s="162">
        <v>45323</v>
      </c>
      <c r="AB2126" s="162">
        <v>45323</v>
      </c>
      <c r="AC2126" s="1">
        <v>200</v>
      </c>
    </row>
    <row r="2127" spans="1:30" hidden="1">
      <c r="A2127" s="15" t="str">
        <f t="shared" ca="1" si="47"/>
        <v>Future PO</v>
      </c>
      <c r="B2127" s="40" t="str">
        <f ca="1">IFERROR(IF(FIND("TAMURA",UPPER(Q2127))&lt;&gt;0,"LOCAL PO &gt; 'TAMURA' ","ERRO Regra Tamura"),
IFERROR(IF(LOWER(S2127)="national","Local PO",
IF(YEAR(Z2127)&amp;TEXT(WEEKNUM(Z2127),"00")&lt;=YEAR(TODAY())&amp;TEXT(WEEKNUM(TODAY())  +1,"00"),"PO &gt; Ok",   "Future PO")),""))</f>
        <v>Future PO</v>
      </c>
      <c r="C2127" s="18" t="str">
        <f>IFERROR(IF(VLOOKUP(G2127&amp;P2127,'Troca PN'!A:G,5,0)&lt;&gt;0,"TEVE Troca de PN","  &gt; ERRO CHAVE SKU&amp;PN "),"")</f>
        <v/>
      </c>
      <c r="D2127" s="18" t="str">
        <f>IFERROR(IF(VLOOKUP(G2127&amp;P2127,'Troca PN'!A:G,5,0)&lt;&gt;0,VLOOKUP(P2127,'Troca PN'!C:G,2,0),"  &gt; ERRO CHAVE SKU&amp;PN "),P2127)</f>
        <v>43140041-006</v>
      </c>
      <c r="E2127" s="54">
        <f>IFERROR(ROUNDUP((AC2127/VLOOKUP(P2127,'Huawei BUn - JDI'!B:H,4,0))*VLOOKUP(P2127,'Huawei BUn - JDI'!B:H,7,0),0),
IFERROR(IF(AC2127/VLOOKUP(P2127,'Huawei BUn - JDI'!L:O,3,0)&lt;1,VLOOKUP(P2127,'Huawei BUn - JDI'!L:O,3,0),
IFERROR(IF(AC2127/VLOOKUP(P2127,'Huawei BUn - JDI'!L:O,3,0)&lt;&gt;ROUND(AC2127/VLOOKUP(P2127,'Huawei BUn - JDI'!L:O,3,0),0),ROUNDUP(AC2127/VLOOKUP(P2127,'Huawei BUn - JDI'!L:O,3,0),0),AC2127),AC2127)),AC2127))</f>
        <v>200</v>
      </c>
      <c r="F2127" s="17">
        <f>VLOOKUP(P2127,'Material Unit Price List'!A:D,3,0)</f>
        <v>0.43680000000000002</v>
      </c>
      <c r="G2127" s="1" t="str">
        <f>TRIM(MID(N2127,(FIND("]",N2127)+1),
(FIND("#",N2127)-1)-(FIND("]",N2127))))</f>
        <v>VFF-3</v>
      </c>
      <c r="H2127" s="16" t="str">
        <f>IFERROR(VLOOKUP(P2127,'Huawei BUn - JDI'!B:H,1,0)&amp;" - has convertion, divide for - "&amp;VLOOKUP(P2127,'Huawei BUn - JDI'!B:H,4,0),
IFERROR(VLOOKUP(P2127,'Huawei BUn - JDI'!L:O,1,0)&amp;"- has MOQ of - "&amp;VLOOKUP(P2127,'Huawei BUn - JDI'!L:O,3,0)," Sem Conversão"))</f>
        <v xml:space="preserve"> Sem Conversão</v>
      </c>
      <c r="J2127" s="2" t="s">
        <v>4</v>
      </c>
      <c r="K2127" s="1" t="b">
        <v>1</v>
      </c>
      <c r="L2127" s="1" t="s">
        <v>8341</v>
      </c>
      <c r="M2127" s="1" t="s">
        <v>10588</v>
      </c>
      <c r="N2127" s="1" t="s">
        <v>7670</v>
      </c>
      <c r="O2127" s="1" t="s">
        <v>7544</v>
      </c>
      <c r="P2127" s="1" t="s">
        <v>6509</v>
      </c>
      <c r="Q2127" s="1" t="s">
        <v>8342</v>
      </c>
      <c r="R2127" s="1" t="s">
        <v>7545</v>
      </c>
      <c r="S2127" s="1" t="s">
        <v>7</v>
      </c>
      <c r="T2127" s="1" t="s">
        <v>7655</v>
      </c>
      <c r="U2127" s="1" t="s">
        <v>1</v>
      </c>
      <c r="V2127" s="1">
        <v>1</v>
      </c>
      <c r="W2127" s="1">
        <v>47</v>
      </c>
      <c r="X2127" s="1" t="s">
        <v>5</v>
      </c>
      <c r="Y2127" s="162">
        <v>45326</v>
      </c>
      <c r="Z2127" s="162">
        <v>45262</v>
      </c>
      <c r="AA2127" s="162">
        <v>45323</v>
      </c>
      <c r="AB2127" s="162">
        <v>45323</v>
      </c>
      <c r="AC2127" s="1">
        <v>200</v>
      </c>
    </row>
    <row r="2128" spans="1:30" hidden="1">
      <c r="A2128" s="15" t="str">
        <f t="shared" ca="1" si="47"/>
        <v>Future PO</v>
      </c>
      <c r="B2128" s="40" t="str">
        <f ca="1">IFERROR(IF(FIND("TAMURA",UPPER(Q2128))&lt;&gt;0,"LOCAL PO &gt; 'TAMURA' ","ERRO Regra Tamura"),
IFERROR(IF(LOWER(S2128)="national","Local PO",
IF(YEAR(Z2128)&amp;TEXT(WEEKNUM(Z2128),"00")&lt;=YEAR(TODAY())&amp;TEXT(WEEKNUM(TODAY())  +1,"00"),"PO &gt; Ok",   "Future PO")),""))</f>
        <v>Future PO</v>
      </c>
      <c r="C2128" s="18" t="str">
        <f>IFERROR(IF(VLOOKUP(G2128&amp;P2128,'Troca PN'!A:G,5,0)&lt;&gt;0,"TEVE Troca de PN","  &gt; ERRO CHAVE SKU&amp;PN "),"")</f>
        <v/>
      </c>
      <c r="D2128" s="18" t="str">
        <f>IFERROR(IF(VLOOKUP(G2128&amp;P2128,'Troca PN'!A:G,5,0)&lt;&gt;0,VLOOKUP(P2128,'Troca PN'!C:G,2,0),"  &gt; ERRO CHAVE SKU&amp;PN "),P2128)</f>
        <v>43140041-006</v>
      </c>
      <c r="E2128" s="54">
        <f>IFERROR(ROUNDUP((AC2128/VLOOKUP(P2128,'Huawei BUn - JDI'!B:H,4,0))*VLOOKUP(P2128,'Huawei BUn - JDI'!B:H,7,0),0),
IFERROR(IF(AC2128/VLOOKUP(P2128,'Huawei BUn - JDI'!L:O,3,0)&lt;1,VLOOKUP(P2128,'Huawei BUn - JDI'!L:O,3,0),
IFERROR(IF(AC2128/VLOOKUP(P2128,'Huawei BUn - JDI'!L:O,3,0)&lt;&gt;ROUND(AC2128/VLOOKUP(P2128,'Huawei BUn - JDI'!L:O,3,0),0),ROUNDUP(AC2128/VLOOKUP(P2128,'Huawei BUn - JDI'!L:O,3,0),0),AC2128),AC2128)),AC2128))</f>
        <v>15</v>
      </c>
      <c r="F2128" s="17">
        <f>VLOOKUP(P2128,'Material Unit Price List'!A:D,3,0)</f>
        <v>0.43680000000000002</v>
      </c>
      <c r="G2128" s="1" t="str">
        <f>TRIM(MID(N2128,(FIND("]",N2128)+1),
(FIND("#",N2128)-1)-(FIND("]",N2128))))</f>
        <v>TVH-3</v>
      </c>
      <c r="H2128" s="16" t="str">
        <f>IFERROR(VLOOKUP(P2128,'Huawei BUn - JDI'!B:H,1,0)&amp;" - has convertion, divide for - "&amp;VLOOKUP(P2128,'Huawei BUn - JDI'!B:H,4,0),
IFERROR(VLOOKUP(P2128,'Huawei BUn - JDI'!L:O,1,0)&amp;"- has MOQ of - "&amp;VLOOKUP(P2128,'Huawei BUn - JDI'!L:O,3,0)," Sem Conversão"))</f>
        <v xml:space="preserve"> Sem Conversão</v>
      </c>
      <c r="J2128" s="2" t="s">
        <v>4</v>
      </c>
      <c r="K2128" s="1" t="b">
        <v>1</v>
      </c>
      <c r="L2128" s="1" t="s">
        <v>8341</v>
      </c>
      <c r="M2128" s="1" t="s">
        <v>10589</v>
      </c>
      <c r="N2128" s="1" t="s">
        <v>7667</v>
      </c>
      <c r="O2128" s="1" t="s">
        <v>7544</v>
      </c>
      <c r="P2128" s="1" t="s">
        <v>6509</v>
      </c>
      <c r="Q2128" s="1" t="s">
        <v>8342</v>
      </c>
      <c r="R2128" s="1" t="s">
        <v>7545</v>
      </c>
      <c r="S2128" s="1" t="s">
        <v>7</v>
      </c>
      <c r="T2128" s="1" t="s">
        <v>7655</v>
      </c>
      <c r="U2128" s="1" t="s">
        <v>1</v>
      </c>
      <c r="V2128" s="1">
        <v>1</v>
      </c>
      <c r="W2128" s="1">
        <v>47</v>
      </c>
      <c r="X2128" s="1" t="s">
        <v>5</v>
      </c>
      <c r="Y2128" s="162">
        <v>45323</v>
      </c>
      <c r="Z2128" s="162">
        <v>45262</v>
      </c>
      <c r="AA2128" s="162">
        <v>45323</v>
      </c>
      <c r="AB2128" s="162">
        <v>45323</v>
      </c>
      <c r="AC2128" s="1">
        <v>15</v>
      </c>
    </row>
    <row r="2129" spans="1:30" hidden="1">
      <c r="A2129" s="15" t="str">
        <f t="shared" ca="1" si="47"/>
        <v>PO &gt; Ok</v>
      </c>
      <c r="B2129" s="40" t="s">
        <v>10768</v>
      </c>
      <c r="C2129" s="18" t="str">
        <f>IFERROR(IF(VLOOKUP(G2129&amp;P2129,'Troca PN'!A:G,5,0)&lt;&gt;0,"TEVE Troca de PN","  &gt; ERRO CHAVE SKU&amp;PN "),"")</f>
        <v/>
      </c>
      <c r="D2129" s="18" t="str">
        <f>IFERROR(IF(VLOOKUP(G2129&amp;P2129,'Troca PN'!A:G,5,0)&lt;&gt;0,VLOOKUP(P2129,'Troca PN'!C:G,2,0),"  &gt; ERRO CHAVE SKU&amp;PN "),P2129)</f>
        <v>43140284-007</v>
      </c>
      <c r="E2129" s="54">
        <f>IFERROR(ROUNDUP((AC2129/VLOOKUP(P2129,'Huawei BUn - JDI'!B:H,4,0))*VLOOKUP(P2129,'Huawei BUn - JDI'!B:H,7,0),0),
IFERROR(IF(AC2129/VLOOKUP(P2129,'Huawei BUn - JDI'!L:O,3,0)&lt;1,VLOOKUP(P2129,'Huawei BUn - JDI'!L:O,3,0),
IFERROR(IF(AC2129/VLOOKUP(P2129,'Huawei BUn - JDI'!L:O,3,0)&lt;&gt;ROUND(AC2129/VLOOKUP(P2129,'Huawei BUn - JDI'!L:O,3,0),0),ROUNDUP(AC2129/VLOOKUP(P2129,'Huawei BUn - JDI'!L:O,3,0),0),AC2129),AC2129)),AC2129))</f>
        <v>100</v>
      </c>
      <c r="F2129" s="17">
        <f>VLOOKUP(P2129,'Material Unit Price List'!A:D,3,0)</f>
        <v>0.99590000000000001</v>
      </c>
      <c r="G2129" s="1" t="str">
        <f>TRIM(MID(N2129,(FIND("]",N2129)+1),
(FIND("#",N2129)-1)-(FIND("]",N2129))))</f>
        <v>UWT-5</v>
      </c>
      <c r="H2129" s="16" t="str">
        <f>IFERROR(VLOOKUP(P2129,'Huawei BUn - JDI'!B:H,1,0)&amp;" - has convertion, divide for - "&amp;VLOOKUP(P2129,'Huawei BUn - JDI'!B:H,4,0),
IFERROR(VLOOKUP(P2129,'Huawei BUn - JDI'!L:O,1,0)&amp;"- has MOQ of - "&amp;VLOOKUP(P2129,'Huawei BUn - JDI'!L:O,3,0)," Sem Conversão"))</f>
        <v xml:space="preserve"> Sem Conversão</v>
      </c>
      <c r="J2129" s="2" t="s">
        <v>4</v>
      </c>
      <c r="K2129" s="1" t="b">
        <v>1</v>
      </c>
      <c r="L2129" s="1" t="s">
        <v>8343</v>
      </c>
      <c r="M2129" s="1" t="s">
        <v>10590</v>
      </c>
      <c r="N2129" s="1" t="s">
        <v>8408</v>
      </c>
      <c r="O2129" s="1" t="s">
        <v>7544</v>
      </c>
      <c r="P2129" s="1" t="s">
        <v>5959</v>
      </c>
      <c r="Q2129" s="1" t="s">
        <v>5960</v>
      </c>
      <c r="R2129" s="1" t="s">
        <v>7545</v>
      </c>
      <c r="S2129" s="1" t="s">
        <v>7</v>
      </c>
      <c r="T2129" s="1" t="s">
        <v>7655</v>
      </c>
      <c r="U2129" s="1" t="s">
        <v>1</v>
      </c>
      <c r="V2129" s="1">
        <v>1</v>
      </c>
      <c r="W2129" s="1">
        <v>47</v>
      </c>
      <c r="X2129" s="1" t="s">
        <v>5</v>
      </c>
      <c r="Y2129" s="162">
        <v>45307</v>
      </c>
      <c r="Z2129" s="162">
        <v>45231</v>
      </c>
      <c r="AA2129" s="162">
        <v>45292</v>
      </c>
      <c r="AB2129" s="162">
        <v>45292</v>
      </c>
      <c r="AC2129" s="1">
        <v>100</v>
      </c>
    </row>
    <row r="2130" spans="1:30" hidden="1">
      <c r="A2130" s="15" t="str">
        <f t="shared" ca="1" si="47"/>
        <v>Future PO</v>
      </c>
      <c r="B2130" s="40" t="str">
        <f ca="1">IFERROR(IF(FIND("TAMURA",UPPER(Q2130))&lt;&gt;0,"LOCAL PO &gt; 'TAMURA' ","ERRO Regra Tamura"),
IFERROR(IF(LOWER(S2130)="national","Local PO",
IF(YEAR(Z2130)&amp;TEXT(WEEKNUM(Z2130),"00")&lt;=YEAR(TODAY())&amp;TEXT(WEEKNUM(TODAY())  +1,"00"),"PO &gt; Ok",   "Future PO")),""))</f>
        <v>Future PO</v>
      </c>
      <c r="C2130" s="18" t="str">
        <f>IFERROR(IF(VLOOKUP(G2130&amp;P2130,'Troca PN'!A:G,5,0)&lt;&gt;0,"TEVE Troca de PN","  &gt; ERRO CHAVE SKU&amp;PN "),"")</f>
        <v/>
      </c>
      <c r="D2130" s="18" t="str">
        <f>IFERROR(IF(VLOOKUP(G2130&amp;P2130,'Troca PN'!A:G,5,0)&lt;&gt;0,VLOOKUP(P2130,'Troca PN'!C:G,2,0),"  &gt; ERRO CHAVE SKU&amp;PN "),P2130)</f>
        <v>43140284-007</v>
      </c>
      <c r="E2130" s="54">
        <f>IFERROR(ROUNDUP((AC2130/VLOOKUP(P2130,'Huawei BUn - JDI'!B:H,4,0))*VLOOKUP(P2130,'Huawei BUn - JDI'!B:H,7,0),0),
IFERROR(IF(AC2130/VLOOKUP(P2130,'Huawei BUn - JDI'!L:O,3,0)&lt;1,VLOOKUP(P2130,'Huawei BUn - JDI'!L:O,3,0),
IFERROR(IF(AC2130/VLOOKUP(P2130,'Huawei BUn - JDI'!L:O,3,0)&lt;&gt;ROUND(AC2130/VLOOKUP(P2130,'Huawei BUn - JDI'!L:O,3,0),0),ROUNDUP(AC2130/VLOOKUP(P2130,'Huawei BUn - JDI'!L:O,3,0),0),AC2130),AC2130)),AC2130))</f>
        <v>100</v>
      </c>
      <c r="F2130" s="17">
        <f>VLOOKUP(P2130,'Material Unit Price List'!A:D,3,0)</f>
        <v>0.99590000000000001</v>
      </c>
      <c r="G2130" s="1" t="str">
        <f>TRIM(MID(N2130,(FIND("]",N2130)+1),
(FIND("#",N2130)-1)-(FIND("]",N2130))))</f>
        <v>TVH-3</v>
      </c>
      <c r="H2130" s="16" t="str">
        <f>IFERROR(VLOOKUP(P2130,'Huawei BUn - JDI'!B:H,1,0)&amp;" - has convertion, divide for - "&amp;VLOOKUP(P2130,'Huawei BUn - JDI'!B:H,4,0),
IFERROR(VLOOKUP(P2130,'Huawei BUn - JDI'!L:O,1,0)&amp;"- has MOQ of - "&amp;VLOOKUP(P2130,'Huawei BUn - JDI'!L:O,3,0)," Sem Conversão"))</f>
        <v xml:space="preserve"> Sem Conversão</v>
      </c>
      <c r="J2130" s="2" t="s">
        <v>4</v>
      </c>
      <c r="K2130" s="1" t="b">
        <v>1</v>
      </c>
      <c r="L2130" s="1" t="s">
        <v>8343</v>
      </c>
      <c r="M2130" s="1" t="s">
        <v>10591</v>
      </c>
      <c r="N2130" s="1" t="s">
        <v>7667</v>
      </c>
      <c r="O2130" s="1" t="s">
        <v>7544</v>
      </c>
      <c r="P2130" s="1" t="s">
        <v>5959</v>
      </c>
      <c r="Q2130" s="1" t="s">
        <v>5960</v>
      </c>
      <c r="R2130" s="1" t="s">
        <v>7545</v>
      </c>
      <c r="S2130" s="1" t="s">
        <v>7</v>
      </c>
      <c r="T2130" s="1" t="s">
        <v>7655</v>
      </c>
      <c r="U2130" s="1" t="s">
        <v>1</v>
      </c>
      <c r="V2130" s="1">
        <v>1</v>
      </c>
      <c r="W2130" s="1">
        <v>47</v>
      </c>
      <c r="X2130" s="1" t="s">
        <v>5</v>
      </c>
      <c r="Y2130" s="162">
        <v>45323</v>
      </c>
      <c r="Z2130" s="162">
        <v>45262</v>
      </c>
      <c r="AA2130" s="162">
        <v>45323</v>
      </c>
      <c r="AB2130" s="162">
        <v>45323</v>
      </c>
      <c r="AC2130" s="1">
        <v>100</v>
      </c>
    </row>
    <row r="2131" spans="1:30" hidden="1">
      <c r="A2131" s="15" t="str">
        <f t="shared" ca="1" si="47"/>
        <v>Future PO</v>
      </c>
      <c r="B2131" s="40" t="str">
        <f ca="1">IFERROR(IF(FIND("TAMURA",UPPER(Q2131))&lt;&gt;0,"LOCAL PO &gt; 'TAMURA' ","ERRO Regra Tamura"),
IFERROR(IF(LOWER(S2131)="national","Local PO",
IF(YEAR(Z2131)&amp;TEXT(WEEKNUM(Z2131),"00")&lt;=YEAR(TODAY())&amp;TEXT(WEEKNUM(TODAY())  +1,"00"),"PO &gt; Ok",   "Future PO")),""))</f>
        <v>Future PO</v>
      </c>
      <c r="C2131" s="18" t="str">
        <f>IFERROR(IF(VLOOKUP(G2131&amp;P2131,'Troca PN'!A:G,5,0)&lt;&gt;0,"TEVE Troca de PN","  &gt; ERRO CHAVE SKU&amp;PN "),"")</f>
        <v/>
      </c>
      <c r="D2131" s="18" t="str">
        <f>IFERROR(IF(VLOOKUP(G2131&amp;P2131,'Troca PN'!A:G,5,0)&lt;&gt;0,VLOOKUP(P2131,'Troca PN'!C:G,2,0),"  &gt; ERRO CHAVE SKU&amp;PN "),P2131)</f>
        <v>43140284-007</v>
      </c>
      <c r="E2131" s="54">
        <f>IFERROR(ROUNDUP((AC2131/VLOOKUP(P2131,'Huawei BUn - JDI'!B:H,4,0))*VLOOKUP(P2131,'Huawei BUn - JDI'!B:H,7,0),0),
IFERROR(IF(AC2131/VLOOKUP(P2131,'Huawei BUn - JDI'!L:O,3,0)&lt;1,VLOOKUP(P2131,'Huawei BUn - JDI'!L:O,3,0),
IFERROR(IF(AC2131/VLOOKUP(P2131,'Huawei BUn - JDI'!L:O,3,0)&lt;&gt;ROUND(AC2131/VLOOKUP(P2131,'Huawei BUn - JDI'!L:O,3,0),0),ROUNDUP(AC2131/VLOOKUP(P2131,'Huawei BUn - JDI'!L:O,3,0),0),AC2131),AC2131)),AC2131))</f>
        <v>200</v>
      </c>
      <c r="F2131" s="17">
        <f>VLOOKUP(P2131,'Material Unit Price List'!A:D,3,0)</f>
        <v>0.99590000000000001</v>
      </c>
      <c r="G2131" s="1" t="str">
        <f>TRIM(MID(N2131,(FIND("]",N2131)+1),
(FIND("#",N2131)-1)-(FIND("]",N2131))))</f>
        <v>VFF-3</v>
      </c>
      <c r="H2131" s="16" t="str">
        <f>IFERROR(VLOOKUP(P2131,'Huawei BUn - JDI'!B:H,1,0)&amp;" - has convertion, divide for - "&amp;VLOOKUP(P2131,'Huawei BUn - JDI'!B:H,4,0),
IFERROR(VLOOKUP(P2131,'Huawei BUn - JDI'!L:O,1,0)&amp;"- has MOQ of - "&amp;VLOOKUP(P2131,'Huawei BUn - JDI'!L:O,3,0)," Sem Conversão"))</f>
        <v xml:space="preserve"> Sem Conversão</v>
      </c>
      <c r="J2131" s="2" t="s">
        <v>4</v>
      </c>
      <c r="K2131" s="1" t="b">
        <v>1</v>
      </c>
      <c r="L2131" s="1" t="s">
        <v>8343</v>
      </c>
      <c r="M2131" s="1" t="s">
        <v>10592</v>
      </c>
      <c r="N2131" s="1" t="s">
        <v>7656</v>
      </c>
      <c r="O2131" s="1" t="s">
        <v>7544</v>
      </c>
      <c r="P2131" s="1" t="s">
        <v>5959</v>
      </c>
      <c r="Q2131" s="1" t="s">
        <v>5960</v>
      </c>
      <c r="R2131" s="1" t="s">
        <v>7545</v>
      </c>
      <c r="S2131" s="1" t="s">
        <v>7</v>
      </c>
      <c r="T2131" s="1" t="s">
        <v>7655</v>
      </c>
      <c r="U2131" s="1" t="s">
        <v>1</v>
      </c>
      <c r="V2131" s="1">
        <v>1</v>
      </c>
      <c r="W2131" s="1">
        <v>47</v>
      </c>
      <c r="X2131" s="1" t="s">
        <v>5</v>
      </c>
      <c r="Y2131" s="162">
        <v>45324</v>
      </c>
      <c r="Z2131" s="162">
        <v>45262</v>
      </c>
      <c r="AA2131" s="162">
        <v>45323</v>
      </c>
      <c r="AB2131" s="162">
        <v>45323</v>
      </c>
      <c r="AC2131" s="1">
        <v>200</v>
      </c>
    </row>
    <row r="2132" spans="1:30" hidden="1">
      <c r="A2132" s="15" t="str">
        <f t="shared" ca="1" si="47"/>
        <v>Future PO</v>
      </c>
      <c r="B2132" s="40" t="str">
        <f ca="1">IFERROR(IF(FIND("TAMURA",UPPER(Q2132))&lt;&gt;0,"LOCAL PO &gt; 'TAMURA' ","ERRO Regra Tamura"),
IFERROR(IF(LOWER(S2132)="national","Local PO",
IF(YEAR(Z2132)&amp;TEXT(WEEKNUM(Z2132),"00")&lt;=YEAR(TODAY())&amp;TEXT(WEEKNUM(TODAY())  +1,"00"),"PO &gt; Ok",   "Future PO")),""))</f>
        <v>Future PO</v>
      </c>
      <c r="C2132" s="18" t="str">
        <f>IFERROR(IF(VLOOKUP(G2132&amp;P2132,'Troca PN'!A:G,5,0)&lt;&gt;0,"TEVE Troca de PN","  &gt; ERRO CHAVE SKU&amp;PN "),"")</f>
        <v/>
      </c>
      <c r="D2132" s="18" t="str">
        <f>IFERROR(IF(VLOOKUP(G2132&amp;P2132,'Troca PN'!A:G,5,0)&lt;&gt;0,VLOOKUP(P2132,'Troca PN'!C:G,2,0),"  &gt; ERRO CHAVE SKU&amp;PN "),P2132)</f>
        <v>43140284-007</v>
      </c>
      <c r="E2132" s="54">
        <f>IFERROR(ROUNDUP((AC2132/VLOOKUP(P2132,'Huawei BUn - JDI'!B:H,4,0))*VLOOKUP(P2132,'Huawei BUn - JDI'!B:H,7,0),0),
IFERROR(IF(AC2132/VLOOKUP(P2132,'Huawei BUn - JDI'!L:O,3,0)&lt;1,VLOOKUP(P2132,'Huawei BUn - JDI'!L:O,3,0),
IFERROR(IF(AC2132/VLOOKUP(P2132,'Huawei BUn - JDI'!L:O,3,0)&lt;&gt;ROUND(AC2132/VLOOKUP(P2132,'Huawei BUn - JDI'!L:O,3,0),0),ROUNDUP(AC2132/VLOOKUP(P2132,'Huawei BUn - JDI'!L:O,3,0),0),AC2132),AC2132)),AC2132))</f>
        <v>200</v>
      </c>
      <c r="F2132" s="17">
        <f>VLOOKUP(P2132,'Material Unit Price List'!A:D,3,0)</f>
        <v>0.99590000000000001</v>
      </c>
      <c r="G2132" s="1" t="str">
        <f>TRIM(MID(N2132,(FIND("]",N2132)+1),
(FIND("#",N2132)-1)-(FIND("]",N2132))))</f>
        <v>VFF-3</v>
      </c>
      <c r="H2132" s="16" t="str">
        <f>IFERROR(VLOOKUP(P2132,'Huawei BUn - JDI'!B:H,1,0)&amp;" - has convertion, divide for - "&amp;VLOOKUP(P2132,'Huawei BUn - JDI'!B:H,4,0),
IFERROR(VLOOKUP(P2132,'Huawei BUn - JDI'!L:O,1,0)&amp;"- has MOQ of - "&amp;VLOOKUP(P2132,'Huawei BUn - JDI'!L:O,3,0)," Sem Conversão"))</f>
        <v xml:space="preserve"> Sem Conversão</v>
      </c>
      <c r="J2132" s="2" t="s">
        <v>4</v>
      </c>
      <c r="K2132" s="1" t="b">
        <v>1</v>
      </c>
      <c r="L2132" s="1" t="s">
        <v>8343</v>
      </c>
      <c r="M2132" s="1" t="s">
        <v>10593</v>
      </c>
      <c r="N2132" s="1" t="s">
        <v>7656</v>
      </c>
      <c r="O2132" s="1" t="s">
        <v>7544</v>
      </c>
      <c r="P2132" s="1" t="s">
        <v>5959</v>
      </c>
      <c r="Q2132" s="1" t="s">
        <v>5960</v>
      </c>
      <c r="R2132" s="1" t="s">
        <v>7545</v>
      </c>
      <c r="S2132" s="1" t="s">
        <v>7</v>
      </c>
      <c r="T2132" s="1" t="s">
        <v>7655</v>
      </c>
      <c r="U2132" s="1" t="s">
        <v>1</v>
      </c>
      <c r="V2132" s="1">
        <v>1</v>
      </c>
      <c r="W2132" s="1">
        <v>47</v>
      </c>
      <c r="X2132" s="1" t="s">
        <v>5</v>
      </c>
      <c r="Y2132" s="162">
        <v>45325</v>
      </c>
      <c r="Z2132" s="162">
        <v>45262</v>
      </c>
      <c r="AA2132" s="162">
        <v>45323</v>
      </c>
      <c r="AB2132" s="162">
        <v>45323</v>
      </c>
      <c r="AC2132" s="1">
        <v>200</v>
      </c>
    </row>
    <row r="2133" spans="1:30" hidden="1">
      <c r="A2133" s="15" t="str">
        <f t="shared" ca="1" si="47"/>
        <v>Future PO</v>
      </c>
      <c r="B2133" s="40" t="str">
        <f ca="1">IFERROR(IF(FIND("TAMURA",UPPER(Q2133))&lt;&gt;0,"LOCAL PO &gt; 'TAMURA' ","ERRO Regra Tamura"),
IFERROR(IF(LOWER(S2133)="national","Local PO",
IF(YEAR(Z2133)&amp;TEXT(WEEKNUM(Z2133),"00")&lt;=YEAR(TODAY())&amp;TEXT(WEEKNUM(TODAY())  +1,"00"),"PO &gt; Ok",   "Future PO")),""))</f>
        <v>Future PO</v>
      </c>
      <c r="C2133" s="18" t="str">
        <f>IFERROR(IF(VLOOKUP(G2133&amp;P2133,'Troca PN'!A:G,5,0)&lt;&gt;0,"TEVE Troca de PN","  &gt; ERRO CHAVE SKU&amp;PN "),"")</f>
        <v/>
      </c>
      <c r="D2133" s="18" t="str">
        <f>IFERROR(IF(VLOOKUP(G2133&amp;P2133,'Troca PN'!A:G,5,0)&lt;&gt;0,VLOOKUP(P2133,'Troca PN'!C:G,2,0),"  &gt; ERRO CHAVE SKU&amp;PN "),P2133)</f>
        <v>43140284-007</v>
      </c>
      <c r="E2133" s="54">
        <f>IFERROR(ROUNDUP((AC2133/VLOOKUP(P2133,'Huawei BUn - JDI'!B:H,4,0))*VLOOKUP(P2133,'Huawei BUn - JDI'!B:H,7,0),0),
IFERROR(IF(AC2133/VLOOKUP(P2133,'Huawei BUn - JDI'!L:O,3,0)&lt;1,VLOOKUP(P2133,'Huawei BUn - JDI'!L:O,3,0),
IFERROR(IF(AC2133/VLOOKUP(P2133,'Huawei BUn - JDI'!L:O,3,0)&lt;&gt;ROUND(AC2133/VLOOKUP(P2133,'Huawei BUn - JDI'!L:O,3,0),0),ROUNDUP(AC2133/VLOOKUP(P2133,'Huawei BUn - JDI'!L:O,3,0),0),AC2133),AC2133)),AC2133))</f>
        <v>200</v>
      </c>
      <c r="F2133" s="17">
        <f>VLOOKUP(P2133,'Material Unit Price List'!A:D,3,0)</f>
        <v>0.99590000000000001</v>
      </c>
      <c r="G2133" s="1" t="str">
        <f>TRIM(MID(N2133,(FIND("]",N2133)+1),
(FIND("#",N2133)-1)-(FIND("]",N2133))))</f>
        <v>VFF-3</v>
      </c>
      <c r="H2133" s="16" t="str">
        <f>IFERROR(VLOOKUP(P2133,'Huawei BUn - JDI'!B:H,1,0)&amp;" - has convertion, divide for - "&amp;VLOOKUP(P2133,'Huawei BUn - JDI'!B:H,4,0),
IFERROR(VLOOKUP(P2133,'Huawei BUn - JDI'!L:O,1,0)&amp;"- has MOQ of - "&amp;VLOOKUP(P2133,'Huawei BUn - JDI'!L:O,3,0)," Sem Conversão"))</f>
        <v xml:space="preserve"> Sem Conversão</v>
      </c>
      <c r="J2133" s="2" t="s">
        <v>4</v>
      </c>
      <c r="K2133" s="1" t="b">
        <v>1</v>
      </c>
      <c r="L2133" s="1" t="s">
        <v>8343</v>
      </c>
      <c r="M2133" s="1" t="s">
        <v>10594</v>
      </c>
      <c r="N2133" s="1" t="s">
        <v>7670</v>
      </c>
      <c r="O2133" s="1" t="s">
        <v>7544</v>
      </c>
      <c r="P2133" s="1" t="s">
        <v>5959</v>
      </c>
      <c r="Q2133" s="1" t="s">
        <v>5960</v>
      </c>
      <c r="R2133" s="1" t="s">
        <v>7545</v>
      </c>
      <c r="S2133" s="1" t="s">
        <v>7</v>
      </c>
      <c r="T2133" s="1" t="s">
        <v>7655</v>
      </c>
      <c r="U2133" s="1" t="s">
        <v>1</v>
      </c>
      <c r="V2133" s="1">
        <v>1</v>
      </c>
      <c r="W2133" s="1">
        <v>47</v>
      </c>
      <c r="X2133" s="1" t="s">
        <v>5</v>
      </c>
      <c r="Y2133" s="162">
        <v>45326</v>
      </c>
      <c r="Z2133" s="162">
        <v>45262</v>
      </c>
      <c r="AA2133" s="162">
        <v>45323</v>
      </c>
      <c r="AB2133" s="162">
        <v>45323</v>
      </c>
      <c r="AC2133" s="1">
        <v>200</v>
      </c>
    </row>
    <row r="2134" spans="1:30" hidden="1">
      <c r="A2134" s="15" t="str">
        <f t="shared" ca="1" si="47"/>
        <v>Future PO</v>
      </c>
      <c r="B2134" s="40" t="str">
        <f ca="1">IFERROR(IF(FIND("TAMURA",UPPER(Q2134))&lt;&gt;0,"LOCAL PO &gt; 'TAMURA' ","ERRO Regra Tamura"),
IFERROR(IF(LOWER(S2134)="national","Local PO",
IF(YEAR(Z2134)&amp;TEXT(WEEKNUM(Z2134),"00")&lt;=YEAR(TODAY())&amp;TEXT(WEEKNUM(TODAY())  +1,"00"),"PO &gt; Ok",   "Future PO")),""))</f>
        <v>Future PO</v>
      </c>
      <c r="C2134" s="18" t="str">
        <f>IFERROR(IF(VLOOKUP(G2134&amp;P2134,'Troca PN'!A:G,5,0)&lt;&gt;0,"TEVE Troca de PN","  &gt; ERRO CHAVE SKU&amp;PN "),"")</f>
        <v/>
      </c>
      <c r="D2134" s="18" t="str">
        <f>IFERROR(IF(VLOOKUP(G2134&amp;P2134,'Troca PN'!A:G,5,0)&lt;&gt;0,VLOOKUP(P2134,'Troca PN'!C:G,2,0),"  &gt; ERRO CHAVE SKU&amp;PN "),P2134)</f>
        <v>43140284-007</v>
      </c>
      <c r="E2134" s="54">
        <f>IFERROR(ROUNDUP((AC2134/VLOOKUP(P2134,'Huawei BUn - JDI'!B:H,4,0))*VLOOKUP(P2134,'Huawei BUn - JDI'!B:H,7,0),0),
IFERROR(IF(AC2134/VLOOKUP(P2134,'Huawei BUn - JDI'!L:O,3,0)&lt;1,VLOOKUP(P2134,'Huawei BUn - JDI'!L:O,3,0),
IFERROR(IF(AC2134/VLOOKUP(P2134,'Huawei BUn - JDI'!L:O,3,0)&lt;&gt;ROUND(AC2134/VLOOKUP(P2134,'Huawei BUn - JDI'!L:O,3,0),0),ROUNDUP(AC2134/VLOOKUP(P2134,'Huawei BUn - JDI'!L:O,3,0),0),AC2134),AC2134)),AC2134))</f>
        <v>100</v>
      </c>
      <c r="F2134" s="17">
        <f>VLOOKUP(P2134,'Material Unit Price List'!A:D,3,0)</f>
        <v>0.99590000000000001</v>
      </c>
      <c r="G2134" s="1" t="str">
        <f>TRIM(MID(N2134,(FIND("]",N2134)+1),
(FIND("#",N2134)-1)-(FIND("]",N2134))))</f>
        <v>VFF-3</v>
      </c>
      <c r="H2134" s="16" t="str">
        <f>IFERROR(VLOOKUP(P2134,'Huawei BUn - JDI'!B:H,1,0)&amp;" - has convertion, divide for - "&amp;VLOOKUP(P2134,'Huawei BUn - JDI'!B:H,4,0),
IFERROR(VLOOKUP(P2134,'Huawei BUn - JDI'!L:O,1,0)&amp;"- has MOQ of - "&amp;VLOOKUP(P2134,'Huawei BUn - JDI'!L:O,3,0)," Sem Conversão"))</f>
        <v xml:space="preserve"> Sem Conversão</v>
      </c>
      <c r="J2134" s="2" t="s">
        <v>4</v>
      </c>
      <c r="K2134" s="1" t="b">
        <v>1</v>
      </c>
      <c r="L2134" s="1" t="s">
        <v>8343</v>
      </c>
      <c r="M2134" s="1" t="s">
        <v>10595</v>
      </c>
      <c r="N2134" s="1" t="s">
        <v>7670</v>
      </c>
      <c r="O2134" s="1" t="s">
        <v>7544</v>
      </c>
      <c r="P2134" s="1" t="s">
        <v>5959</v>
      </c>
      <c r="Q2134" s="1" t="s">
        <v>5960</v>
      </c>
      <c r="R2134" s="1" t="s">
        <v>7545</v>
      </c>
      <c r="S2134" s="1" t="s">
        <v>7</v>
      </c>
      <c r="T2134" s="1" t="s">
        <v>7655</v>
      </c>
      <c r="U2134" s="1" t="s">
        <v>1</v>
      </c>
      <c r="V2134" s="1">
        <v>1</v>
      </c>
      <c r="W2134" s="1">
        <v>47</v>
      </c>
      <c r="X2134" s="1" t="s">
        <v>5</v>
      </c>
      <c r="Y2134" s="162">
        <v>45327</v>
      </c>
      <c r="Z2134" s="162">
        <v>45262</v>
      </c>
      <c r="AA2134" s="162">
        <v>45323</v>
      </c>
      <c r="AB2134" s="162">
        <v>45323</v>
      </c>
      <c r="AC2134" s="1">
        <v>100</v>
      </c>
    </row>
    <row r="2135" spans="1:30" hidden="1">
      <c r="A2135" s="15" t="str">
        <f t="shared" ca="1" si="47"/>
        <v>Future PO</v>
      </c>
      <c r="B2135" s="40" t="str">
        <f ca="1">IFERROR(IF(FIND("TAMURA",UPPER(Q2135))&lt;&gt;0,"LOCAL PO &gt; 'TAMURA' ","ERRO Regra Tamura"),
IFERROR(IF(LOWER(S2135)="national","Local PO",
IF(YEAR(Z2135)&amp;TEXT(WEEKNUM(Z2135),"00")&lt;=YEAR(TODAY())&amp;TEXT(WEEKNUM(TODAY())  +1,"00"),"PO &gt; Ok",   "Future PO")),""))</f>
        <v>Future PO</v>
      </c>
      <c r="C2135" s="18" t="str">
        <f>IFERROR(IF(VLOOKUP(G2135&amp;P2135,'Troca PN'!A:G,5,0)&lt;&gt;0,"TEVE Troca de PN","  &gt; ERRO CHAVE SKU&amp;PN "),"")</f>
        <v/>
      </c>
      <c r="D2135" s="18" t="str">
        <f>IFERROR(IF(VLOOKUP(G2135&amp;P2135,'Troca PN'!A:G,5,0)&lt;&gt;0,VLOOKUP(P2135,'Troca PN'!C:G,2,0),"  &gt; ERRO CHAVE SKU&amp;PN "),P2135)</f>
        <v>43140284-007</v>
      </c>
      <c r="E2135" s="54">
        <f>IFERROR(ROUNDUP((AC2135/VLOOKUP(P2135,'Huawei BUn - JDI'!B:H,4,0))*VLOOKUP(P2135,'Huawei BUn - JDI'!B:H,7,0),0),
IFERROR(IF(AC2135/VLOOKUP(P2135,'Huawei BUn - JDI'!L:O,3,0)&lt;1,VLOOKUP(P2135,'Huawei BUn - JDI'!L:O,3,0),
IFERROR(IF(AC2135/VLOOKUP(P2135,'Huawei BUn - JDI'!L:O,3,0)&lt;&gt;ROUND(AC2135/VLOOKUP(P2135,'Huawei BUn - JDI'!L:O,3,0),0),ROUNDUP(AC2135/VLOOKUP(P2135,'Huawei BUn - JDI'!L:O,3,0),0),AC2135),AC2135)),AC2135))</f>
        <v>40</v>
      </c>
      <c r="F2135" s="17">
        <f>VLOOKUP(P2135,'Material Unit Price List'!A:D,3,0)</f>
        <v>0.99590000000000001</v>
      </c>
      <c r="G2135" s="1" t="str">
        <f>TRIM(MID(N2135,(FIND("]",N2135)+1),
(FIND("#",N2135)-1)-(FIND("]",N2135))))</f>
        <v>PFF-4</v>
      </c>
      <c r="H2135" s="16" t="str">
        <f>IFERROR(VLOOKUP(P2135,'Huawei BUn - JDI'!B:H,1,0)&amp;" - has convertion, divide for - "&amp;VLOOKUP(P2135,'Huawei BUn - JDI'!B:H,4,0),
IFERROR(VLOOKUP(P2135,'Huawei BUn - JDI'!L:O,1,0)&amp;"- has MOQ of - "&amp;VLOOKUP(P2135,'Huawei BUn - JDI'!L:O,3,0)," Sem Conversão"))</f>
        <v xml:space="preserve"> Sem Conversão</v>
      </c>
      <c r="J2135" s="2" t="s">
        <v>4</v>
      </c>
      <c r="K2135" s="1" t="b">
        <v>1</v>
      </c>
      <c r="L2135" s="1" t="s">
        <v>8343</v>
      </c>
      <c r="M2135" s="1" t="s">
        <v>10596</v>
      </c>
      <c r="N2135" s="1" t="s">
        <v>8411</v>
      </c>
      <c r="O2135" s="1" t="s">
        <v>7544</v>
      </c>
      <c r="P2135" s="1" t="s">
        <v>5959</v>
      </c>
      <c r="Q2135" s="1" t="s">
        <v>5960</v>
      </c>
      <c r="R2135" s="1" t="s">
        <v>7545</v>
      </c>
      <c r="S2135" s="1" t="s">
        <v>7</v>
      </c>
      <c r="T2135" s="1" t="s">
        <v>7655</v>
      </c>
      <c r="U2135" s="1" t="s">
        <v>1</v>
      </c>
      <c r="V2135" s="1">
        <v>1</v>
      </c>
      <c r="W2135" s="1">
        <v>47</v>
      </c>
      <c r="X2135" s="1" t="s">
        <v>5</v>
      </c>
      <c r="Y2135" s="162">
        <v>45331</v>
      </c>
      <c r="Z2135" s="162">
        <v>45262</v>
      </c>
      <c r="AA2135" s="162">
        <v>45323</v>
      </c>
      <c r="AB2135" s="162">
        <v>45323</v>
      </c>
      <c r="AC2135" s="1">
        <v>40</v>
      </c>
    </row>
    <row r="2136" spans="1:30">
      <c r="A2136" s="15" t="str">
        <f t="shared" ca="1" si="47"/>
        <v>PO &gt; Ok</v>
      </c>
      <c r="B2136" s="40" t="str">
        <f ca="1">IFERROR(IF(FIND("TAMURA",UPPER(Q2136))&lt;&gt;0,"LOCAL PO &gt; 'TAMURA' ","ERRO Regra Tamura"),
IFERROR(IF(LOWER(S2136)="national","Local PO",
IF(YEAR(Z2136)&amp;TEXT(WEEKNUM(Z2136),"00")&lt;=YEAR(TODAY())&amp;TEXT(WEEKNUM(TODAY())  +1,"00"),"PO &gt; Ok",   "Future PO")),""))</f>
        <v>PO &gt; Ok</v>
      </c>
      <c r="C2136" s="18" t="str">
        <f>IFERROR(IF(VLOOKUP(G2136&amp;P2136,'Troca PN'!A:G,5,0)&lt;&gt;0,"TEVE Troca de PN","  &gt; ERRO CHAVE SKU&amp;PN "),"")</f>
        <v/>
      </c>
      <c r="D2136" s="18" t="str">
        <f>IFERROR(IF(VLOOKUP(G2136&amp;P2136,'Troca PN'!A:G,5,0)&lt;&gt;0,VLOOKUP(P2136,'Troca PN'!C:G,2,0),"  &gt; ERRO CHAVE SKU&amp;PN "),P2136)</f>
        <v>46040134</v>
      </c>
      <c r="E2136" s="54">
        <f>IFERROR(ROUNDUP((AC2136/VLOOKUP(P2136,'Huawei BUn - JDI'!B:H,4,0))*VLOOKUP(P2136,'Huawei BUn - JDI'!B:H,7,0),0),
IFERROR(IF(AC2136/VLOOKUP(P2136,'Huawei BUn - JDI'!L:O,3,0)&lt;1,VLOOKUP(P2136,'Huawei BUn - JDI'!L:O,3,0),
IFERROR(IF(AC2136/VLOOKUP(P2136,'Huawei BUn - JDI'!L:O,3,0)&lt;&gt;ROUND(AC2136/VLOOKUP(P2136,'Huawei BUn - JDI'!L:O,3,0),0),ROUNDUP(AC2136/VLOOKUP(P2136,'Huawei BUn - JDI'!L:O,3,0),0),AC2136),AC2136)),AC2136))</f>
        <v>600</v>
      </c>
      <c r="F2136" s="17">
        <f>VLOOKUP(P2136,'Material Unit Price List'!A:D,3,0)</f>
        <v>5.3258999999999999</v>
      </c>
      <c r="G2136" s="1" t="str">
        <f>TRIM(MID(N2136,(FIND("]",N2136)+1),
(FIND("#",N2136)-1)-(FIND("]",N2136))))</f>
        <v>737-4</v>
      </c>
      <c r="H2136" s="16" t="str">
        <f>IFERROR(VLOOKUP(P2136,'Huawei BUn - JDI'!B:H,1,0)&amp;" - has convertion, divide for - "&amp;VLOOKUP(P2136,'Huawei BUn - JDI'!B:H,4,0),
IFERROR(VLOOKUP(P2136,'Huawei BUn - JDI'!L:O,1,0)&amp;"- has MOQ of - "&amp;VLOOKUP(P2136,'Huawei BUn - JDI'!L:O,3,0)," Sem Conversão"))</f>
        <v xml:space="preserve"> Sem Conversão</v>
      </c>
      <c r="J2136" s="2" t="s">
        <v>4</v>
      </c>
      <c r="K2136" s="1" t="b">
        <v>0</v>
      </c>
      <c r="L2136" s="1" t="s">
        <v>8344</v>
      </c>
      <c r="M2136" s="1" t="s">
        <v>10597</v>
      </c>
      <c r="N2136" s="1" t="s">
        <v>8389</v>
      </c>
      <c r="O2136" s="1" t="s">
        <v>7544</v>
      </c>
      <c r="P2136" s="1" t="s">
        <v>5976</v>
      </c>
      <c r="Q2136" s="1" t="s">
        <v>5977</v>
      </c>
      <c r="R2136" s="1" t="s">
        <v>7545</v>
      </c>
      <c r="S2136" s="1" t="s">
        <v>7</v>
      </c>
      <c r="T2136" s="1" t="s">
        <v>7655</v>
      </c>
      <c r="U2136" s="1" t="s">
        <v>1</v>
      </c>
      <c r="V2136" s="1">
        <v>1</v>
      </c>
      <c r="W2136" s="1">
        <v>47</v>
      </c>
      <c r="X2136" s="1" t="s">
        <v>5</v>
      </c>
      <c r="Y2136" s="162">
        <v>45300</v>
      </c>
      <c r="Z2136" s="162">
        <v>45217</v>
      </c>
      <c r="AA2136" s="162">
        <v>45278</v>
      </c>
      <c r="AB2136" s="162">
        <v>45284</v>
      </c>
      <c r="AC2136" s="1">
        <v>600</v>
      </c>
      <c r="AD2136" s="1" t="s">
        <v>10769</v>
      </c>
    </row>
    <row r="2137" spans="1:30" hidden="1">
      <c r="A2137" s="15" t="str">
        <f t="shared" ca="1" si="47"/>
        <v>Future PO</v>
      </c>
      <c r="B2137" s="40" t="str">
        <f ca="1">IFERROR(IF(FIND("TAMURA",UPPER(Q2137))&lt;&gt;0,"LOCAL PO &gt; 'TAMURA' ","ERRO Regra Tamura"),
IFERROR(IF(LOWER(S2137)="national","Local PO",
IF(YEAR(Z2137)&amp;TEXT(WEEKNUM(Z2137),"00")&lt;=YEAR(TODAY())&amp;TEXT(WEEKNUM(TODAY())  +1,"00"),"PO &gt; Ok",   "Future PO")),""))</f>
        <v>Future PO</v>
      </c>
      <c r="C2137" s="18" t="str">
        <f>IFERROR(IF(VLOOKUP(G2137&amp;P2137,'Troca PN'!A:G,5,0)&lt;&gt;0,"TEVE Troca de PN","  &gt; ERRO CHAVE SKU&amp;PN "),"")</f>
        <v/>
      </c>
      <c r="D2137" s="18" t="str">
        <f>IFERROR(IF(VLOOKUP(G2137&amp;P2137,'Troca PN'!A:G,5,0)&lt;&gt;0,VLOOKUP(P2137,'Troca PN'!C:G,2,0),"  &gt; ERRO CHAVE SKU&amp;PN "),P2137)</f>
        <v>46040134</v>
      </c>
      <c r="E2137" s="54">
        <f>IFERROR(ROUNDUP((AC2137/VLOOKUP(P2137,'Huawei BUn - JDI'!B:H,4,0))*VLOOKUP(P2137,'Huawei BUn - JDI'!B:H,7,0),0),
IFERROR(IF(AC2137/VLOOKUP(P2137,'Huawei BUn - JDI'!L:O,3,0)&lt;1,VLOOKUP(P2137,'Huawei BUn - JDI'!L:O,3,0),
IFERROR(IF(AC2137/VLOOKUP(P2137,'Huawei BUn - JDI'!L:O,3,0)&lt;&gt;ROUND(AC2137/VLOOKUP(P2137,'Huawei BUn - JDI'!L:O,3,0),0),ROUNDUP(AC2137/VLOOKUP(P2137,'Huawei BUn - JDI'!L:O,3,0),0),AC2137),AC2137)),AC2137))</f>
        <v>548</v>
      </c>
      <c r="F2137" s="17">
        <f>VLOOKUP(P2137,'Material Unit Price List'!A:D,3,0)</f>
        <v>5.3258999999999999</v>
      </c>
      <c r="G2137" s="1" t="str">
        <f>TRIM(MID(N2137,(FIND("]",N2137)+1),
(FIND("#",N2137)-1)-(FIND("]",N2137))))</f>
        <v>737-4</v>
      </c>
      <c r="H2137" s="16" t="str">
        <f>IFERROR(VLOOKUP(P2137,'Huawei BUn - JDI'!B:H,1,0)&amp;" - has convertion, divide for - "&amp;VLOOKUP(P2137,'Huawei BUn - JDI'!B:H,4,0),
IFERROR(VLOOKUP(P2137,'Huawei BUn - JDI'!L:O,1,0)&amp;"- has MOQ of - "&amp;VLOOKUP(P2137,'Huawei BUn - JDI'!L:O,3,0)," Sem Conversão"))</f>
        <v xml:space="preserve"> Sem Conversão</v>
      </c>
      <c r="J2137" s="2" t="s">
        <v>4</v>
      </c>
      <c r="K2137" s="1" t="b">
        <v>1</v>
      </c>
      <c r="L2137" s="1" t="s">
        <v>8344</v>
      </c>
      <c r="M2137" s="1" t="s">
        <v>10598</v>
      </c>
      <c r="N2137" s="1" t="s">
        <v>8391</v>
      </c>
      <c r="O2137" s="1" t="s">
        <v>7544</v>
      </c>
      <c r="P2137" s="1" t="s">
        <v>5976</v>
      </c>
      <c r="Q2137" s="1" t="s">
        <v>5977</v>
      </c>
      <c r="R2137" s="1" t="s">
        <v>7545</v>
      </c>
      <c r="S2137" s="1" t="s">
        <v>7</v>
      </c>
      <c r="T2137" s="1" t="s">
        <v>7655</v>
      </c>
      <c r="U2137" s="1" t="s">
        <v>1</v>
      </c>
      <c r="V2137" s="1">
        <v>1</v>
      </c>
      <c r="W2137" s="1">
        <v>47</v>
      </c>
      <c r="X2137" s="1" t="s">
        <v>5</v>
      </c>
      <c r="Y2137" s="162">
        <v>45330</v>
      </c>
      <c r="Z2137" s="162">
        <v>45248</v>
      </c>
      <c r="AA2137" s="162">
        <v>45309</v>
      </c>
      <c r="AB2137" s="162">
        <v>45309</v>
      </c>
      <c r="AC2137" s="1">
        <v>548</v>
      </c>
    </row>
    <row r="2138" spans="1:30">
      <c r="A2138" s="15" t="str">
        <f t="shared" ca="1" si="47"/>
        <v>PO &gt; Ok</v>
      </c>
      <c r="B2138" s="40" t="str">
        <f ca="1">IFERROR(IF(FIND("TAMURA",UPPER(Q2138))&lt;&gt;0,"LOCAL PO &gt; 'TAMURA' ","ERRO Regra Tamura"),
IFERROR(IF(LOWER(S2138)="national","Local PO",
IF(YEAR(Z2138)&amp;TEXT(WEEKNUM(Z2138),"00")&lt;=YEAR(TODAY())&amp;TEXT(WEEKNUM(TODAY())  +1,"00"),"PO &gt; Ok",   "Future PO")),""))</f>
        <v>PO &gt; Ok</v>
      </c>
      <c r="C2138" s="18" t="str">
        <f>IFERROR(IF(VLOOKUP(G2138&amp;P2138,'Troca PN'!A:G,5,0)&lt;&gt;0,"TEVE Troca de PN","  &gt; ERRO CHAVE SKU&amp;PN "),"")</f>
        <v/>
      </c>
      <c r="D2138" s="18" t="str">
        <f>IFERROR(IF(VLOOKUP(G2138&amp;P2138,'Troca PN'!A:G,5,0)&lt;&gt;0,VLOOKUP(P2138,'Troca PN'!C:G,2,0),"  &gt; ERRO CHAVE SKU&amp;PN "),P2138)</f>
        <v>46040134-003</v>
      </c>
      <c r="E2138" s="54">
        <f>IFERROR(ROUNDUP((AC2138/VLOOKUP(P2138,'Huawei BUn - JDI'!B:H,4,0))*VLOOKUP(P2138,'Huawei BUn - JDI'!B:H,7,0),0),
IFERROR(IF(AC2138/VLOOKUP(P2138,'Huawei BUn - JDI'!L:O,3,0)&lt;1,VLOOKUP(P2138,'Huawei BUn - JDI'!L:O,3,0),
IFERROR(IF(AC2138/VLOOKUP(P2138,'Huawei BUn - JDI'!L:O,3,0)&lt;&gt;ROUND(AC2138/VLOOKUP(P2138,'Huawei BUn - JDI'!L:O,3,0),0),ROUNDUP(AC2138/VLOOKUP(P2138,'Huawei BUn - JDI'!L:O,3,0),0),AC2138),AC2138)),AC2138))</f>
        <v>100</v>
      </c>
      <c r="F2138" s="17">
        <f>VLOOKUP(P2138,'Material Unit Price List'!A:D,3,0)</f>
        <v>4.4283000000000001</v>
      </c>
      <c r="G2138" s="1" t="str">
        <f>TRIM(MID(N2138,(FIND("]",N2138)+1),
(FIND("#",N2138)-1)-(FIND("]",N2138))))</f>
        <v>626-3</v>
      </c>
      <c r="H2138" s="16" t="str">
        <f>IFERROR(VLOOKUP(P2138,'Huawei BUn - JDI'!B:H,1,0)&amp;" - has convertion, divide for - "&amp;VLOOKUP(P2138,'Huawei BUn - JDI'!B:H,4,0),
IFERROR(VLOOKUP(P2138,'Huawei BUn - JDI'!L:O,1,0)&amp;"- has MOQ of - "&amp;VLOOKUP(P2138,'Huawei BUn - JDI'!L:O,3,0)," Sem Conversão"))</f>
        <v xml:space="preserve"> Sem Conversão</v>
      </c>
      <c r="J2138" s="2" t="s">
        <v>4</v>
      </c>
      <c r="K2138" s="1" t="b">
        <v>0</v>
      </c>
      <c r="L2138" s="1" t="s">
        <v>8345</v>
      </c>
      <c r="M2138" s="1" t="s">
        <v>10599</v>
      </c>
      <c r="N2138" s="1" t="s">
        <v>8641</v>
      </c>
      <c r="O2138" s="1" t="s">
        <v>7544</v>
      </c>
      <c r="P2138" s="1" t="s">
        <v>6815</v>
      </c>
      <c r="Q2138" s="1" t="s">
        <v>6816</v>
      </c>
      <c r="R2138" s="1" t="s">
        <v>7545</v>
      </c>
      <c r="S2138" s="1" t="s">
        <v>7</v>
      </c>
      <c r="T2138" s="1" t="s">
        <v>7655</v>
      </c>
      <c r="U2138" s="1" t="s">
        <v>1</v>
      </c>
      <c r="V2138" s="1">
        <v>1</v>
      </c>
      <c r="W2138" s="1">
        <v>47</v>
      </c>
      <c r="X2138" s="1" t="s">
        <v>5</v>
      </c>
      <c r="Y2138" s="162">
        <v>45297</v>
      </c>
      <c r="Z2138" s="162">
        <v>45217</v>
      </c>
      <c r="AA2138" s="162">
        <v>45278</v>
      </c>
      <c r="AB2138" s="162">
        <v>45284</v>
      </c>
      <c r="AC2138" s="1">
        <v>100</v>
      </c>
      <c r="AD2138" s="1" t="s">
        <v>10769</v>
      </c>
    </row>
    <row r="2139" spans="1:30">
      <c r="A2139" s="15" t="str">
        <f t="shared" ca="1" si="47"/>
        <v>PO &gt; Ok</v>
      </c>
      <c r="B2139" s="40" t="str">
        <f ca="1">IFERROR(IF(FIND("TAMURA",UPPER(Q2139))&lt;&gt;0,"LOCAL PO &gt; 'TAMURA' ","ERRO Regra Tamura"),
IFERROR(IF(LOWER(S2139)="national","Local PO",
IF(YEAR(Z2139)&amp;TEXT(WEEKNUM(Z2139),"00")&lt;=YEAR(TODAY())&amp;TEXT(WEEKNUM(TODAY())  +1,"00"),"PO &gt; Ok",   "Future PO")),""))</f>
        <v>PO &gt; Ok</v>
      </c>
      <c r="C2139" s="18" t="str">
        <f>IFERROR(IF(VLOOKUP(G2139&amp;P2139,'Troca PN'!A:G,5,0)&lt;&gt;0,"TEVE Troca de PN","  &gt; ERRO CHAVE SKU&amp;PN "),"")</f>
        <v/>
      </c>
      <c r="D2139" s="18" t="str">
        <f>IFERROR(IF(VLOOKUP(G2139&amp;P2139,'Troca PN'!A:G,5,0)&lt;&gt;0,VLOOKUP(P2139,'Troca PN'!C:G,2,0),"  &gt; ERRO CHAVE SKU&amp;PN "),P2139)</f>
        <v>46040134-003</v>
      </c>
      <c r="E2139" s="54">
        <f>IFERROR(ROUNDUP((AC2139/VLOOKUP(P2139,'Huawei BUn - JDI'!B:H,4,0))*VLOOKUP(P2139,'Huawei BUn - JDI'!B:H,7,0),0),
IFERROR(IF(AC2139/VLOOKUP(P2139,'Huawei BUn - JDI'!L:O,3,0)&lt;1,VLOOKUP(P2139,'Huawei BUn - JDI'!L:O,3,0),
IFERROR(IF(AC2139/VLOOKUP(P2139,'Huawei BUn - JDI'!L:O,3,0)&lt;&gt;ROUND(AC2139/VLOOKUP(P2139,'Huawei BUn - JDI'!L:O,3,0),0),ROUNDUP(AC2139/VLOOKUP(P2139,'Huawei BUn - JDI'!L:O,3,0),0),AC2139),AC2139)),AC2139))</f>
        <v>200</v>
      </c>
      <c r="F2139" s="17">
        <f>VLOOKUP(P2139,'Material Unit Price List'!A:D,3,0)</f>
        <v>4.4283000000000001</v>
      </c>
      <c r="G2139" s="1" t="str">
        <f>TRIM(MID(N2139,(FIND("]",N2139)+1),
(FIND("#",N2139)-1)-(FIND("]",N2139))))</f>
        <v>BYF-2</v>
      </c>
      <c r="H2139" s="16" t="str">
        <f>IFERROR(VLOOKUP(P2139,'Huawei BUn - JDI'!B:H,1,0)&amp;" - has convertion, divide for - "&amp;VLOOKUP(P2139,'Huawei BUn - JDI'!B:H,4,0),
IFERROR(VLOOKUP(P2139,'Huawei BUn - JDI'!L:O,1,0)&amp;"- has MOQ of - "&amp;VLOOKUP(P2139,'Huawei BUn - JDI'!L:O,3,0)," Sem Conversão"))</f>
        <v xml:space="preserve"> Sem Conversão</v>
      </c>
      <c r="J2139" s="2" t="s">
        <v>4</v>
      </c>
      <c r="K2139" s="1" t="b">
        <v>0</v>
      </c>
      <c r="L2139" s="1" t="s">
        <v>8345</v>
      </c>
      <c r="M2139" s="1" t="s">
        <v>10600</v>
      </c>
      <c r="N2139" s="1" t="s">
        <v>9244</v>
      </c>
      <c r="O2139" s="1" t="s">
        <v>7544</v>
      </c>
      <c r="P2139" s="1" t="s">
        <v>6815</v>
      </c>
      <c r="Q2139" s="1" t="s">
        <v>6816</v>
      </c>
      <c r="R2139" s="1" t="s">
        <v>7545</v>
      </c>
      <c r="S2139" s="1" t="s">
        <v>7</v>
      </c>
      <c r="T2139" s="1" t="s">
        <v>7655</v>
      </c>
      <c r="U2139" s="1" t="s">
        <v>1</v>
      </c>
      <c r="V2139" s="1">
        <v>1</v>
      </c>
      <c r="W2139" s="1">
        <v>47</v>
      </c>
      <c r="X2139" s="1" t="s">
        <v>5</v>
      </c>
      <c r="Y2139" s="162">
        <v>45298</v>
      </c>
      <c r="Z2139" s="162">
        <v>45217</v>
      </c>
      <c r="AA2139" s="162">
        <v>45278</v>
      </c>
      <c r="AB2139" s="162">
        <v>45284</v>
      </c>
      <c r="AC2139" s="1">
        <v>200</v>
      </c>
      <c r="AD2139" s="1" t="s">
        <v>10769</v>
      </c>
    </row>
    <row r="2140" spans="1:30">
      <c r="A2140" s="15" t="str">
        <f t="shared" ca="1" si="47"/>
        <v>PO &gt; Ok</v>
      </c>
      <c r="B2140" s="40" t="str">
        <f ca="1">IFERROR(IF(FIND("TAMURA",UPPER(Q2140))&lt;&gt;0,"LOCAL PO &gt; 'TAMURA' ","ERRO Regra Tamura"),
IFERROR(IF(LOWER(S2140)="national","Local PO",
IF(YEAR(Z2140)&amp;TEXT(WEEKNUM(Z2140),"00")&lt;=YEAR(TODAY())&amp;TEXT(WEEKNUM(TODAY())  +1,"00"),"PO &gt; Ok",   "Future PO")),""))</f>
        <v>PO &gt; Ok</v>
      </c>
      <c r="C2140" s="18" t="str">
        <f>IFERROR(IF(VLOOKUP(G2140&amp;P2140,'Troca PN'!A:G,5,0)&lt;&gt;0,"TEVE Troca de PN","  &gt; ERRO CHAVE SKU&amp;PN "),"")</f>
        <v/>
      </c>
      <c r="D2140" s="18" t="str">
        <f>IFERROR(IF(VLOOKUP(G2140&amp;P2140,'Troca PN'!A:G,5,0)&lt;&gt;0,VLOOKUP(P2140,'Troca PN'!C:G,2,0),"  &gt; ERRO CHAVE SKU&amp;PN "),P2140)</f>
        <v>46040134-003</v>
      </c>
      <c r="E2140" s="54">
        <f>IFERROR(ROUNDUP((AC2140/VLOOKUP(P2140,'Huawei BUn - JDI'!B:H,4,0))*VLOOKUP(P2140,'Huawei BUn - JDI'!B:H,7,0),0),
IFERROR(IF(AC2140/VLOOKUP(P2140,'Huawei BUn - JDI'!L:O,3,0)&lt;1,VLOOKUP(P2140,'Huawei BUn - JDI'!L:O,3,0),
IFERROR(IF(AC2140/VLOOKUP(P2140,'Huawei BUn - JDI'!L:O,3,0)&lt;&gt;ROUND(AC2140/VLOOKUP(P2140,'Huawei BUn - JDI'!L:O,3,0),0),ROUNDUP(AC2140/VLOOKUP(P2140,'Huawei BUn - JDI'!L:O,3,0),0),AC2140),AC2140)),AC2140))</f>
        <v>100</v>
      </c>
      <c r="F2140" s="17">
        <f>VLOOKUP(P2140,'Material Unit Price List'!A:D,3,0)</f>
        <v>4.4283000000000001</v>
      </c>
      <c r="G2140" s="1" t="str">
        <f>TRIM(MID(N2140,(FIND("]",N2140)+1),
(FIND("#",N2140)-1)-(FIND("]",N2140))))</f>
        <v>BYF-2</v>
      </c>
      <c r="H2140" s="16" t="str">
        <f>IFERROR(VLOOKUP(P2140,'Huawei BUn - JDI'!B:H,1,0)&amp;" - has convertion, divide for - "&amp;VLOOKUP(P2140,'Huawei BUn - JDI'!B:H,4,0),
IFERROR(VLOOKUP(P2140,'Huawei BUn - JDI'!L:O,1,0)&amp;"- has MOQ of - "&amp;VLOOKUP(P2140,'Huawei BUn - JDI'!L:O,3,0)," Sem Conversão"))</f>
        <v xml:space="preserve"> Sem Conversão</v>
      </c>
      <c r="J2140" s="2" t="s">
        <v>4</v>
      </c>
      <c r="K2140" s="1" t="b">
        <v>0</v>
      </c>
      <c r="L2140" s="1" t="s">
        <v>8345</v>
      </c>
      <c r="M2140" s="1" t="s">
        <v>10601</v>
      </c>
      <c r="N2140" s="1" t="s">
        <v>8822</v>
      </c>
      <c r="O2140" s="1" t="s">
        <v>7544</v>
      </c>
      <c r="P2140" s="1" t="s">
        <v>6815</v>
      </c>
      <c r="Q2140" s="1" t="s">
        <v>6816</v>
      </c>
      <c r="R2140" s="1" t="s">
        <v>7545</v>
      </c>
      <c r="S2140" s="1" t="s">
        <v>7</v>
      </c>
      <c r="T2140" s="1" t="s">
        <v>7655</v>
      </c>
      <c r="U2140" s="1" t="s">
        <v>1</v>
      </c>
      <c r="V2140" s="1">
        <v>1</v>
      </c>
      <c r="W2140" s="1">
        <v>47</v>
      </c>
      <c r="X2140" s="1" t="s">
        <v>5</v>
      </c>
      <c r="Y2140" s="162">
        <v>45299</v>
      </c>
      <c r="Z2140" s="162">
        <v>45217</v>
      </c>
      <c r="AA2140" s="162">
        <v>45278</v>
      </c>
      <c r="AB2140" s="162">
        <v>45284</v>
      </c>
      <c r="AC2140" s="1">
        <v>100</v>
      </c>
      <c r="AD2140" s="1" t="s">
        <v>10769</v>
      </c>
    </row>
    <row r="2141" spans="1:30">
      <c r="A2141" s="15" t="str">
        <f t="shared" ca="1" si="47"/>
        <v>PO &gt; Ok</v>
      </c>
      <c r="B2141" s="40" t="str">
        <f ca="1">IFERROR(IF(FIND("TAMURA",UPPER(Q2141))&lt;&gt;0,"LOCAL PO &gt; 'TAMURA' ","ERRO Regra Tamura"),
IFERROR(IF(LOWER(S2141)="national","Local PO",
IF(YEAR(Z2141)&amp;TEXT(WEEKNUM(Z2141),"00")&lt;=YEAR(TODAY())&amp;TEXT(WEEKNUM(TODAY())  +1,"00"),"PO &gt; Ok",   "Future PO")),""))</f>
        <v>PO &gt; Ok</v>
      </c>
      <c r="C2141" s="18" t="str">
        <f>IFERROR(IF(VLOOKUP(G2141&amp;P2141,'Troca PN'!A:G,5,0)&lt;&gt;0,"TEVE Troca de PN","  &gt; ERRO CHAVE SKU&amp;PN "),"")</f>
        <v/>
      </c>
      <c r="D2141" s="18" t="str">
        <f>IFERROR(IF(VLOOKUP(G2141&amp;P2141,'Troca PN'!A:G,5,0)&lt;&gt;0,VLOOKUP(P2141,'Troca PN'!C:G,2,0),"  &gt; ERRO CHAVE SKU&amp;PN "),P2141)</f>
        <v>46040134-003</v>
      </c>
      <c r="E2141" s="54">
        <f>IFERROR(ROUNDUP((AC2141/VLOOKUP(P2141,'Huawei BUn - JDI'!B:H,4,0))*VLOOKUP(P2141,'Huawei BUn - JDI'!B:H,7,0),0),
IFERROR(IF(AC2141/VLOOKUP(P2141,'Huawei BUn - JDI'!L:O,3,0)&lt;1,VLOOKUP(P2141,'Huawei BUn - JDI'!L:O,3,0),
IFERROR(IF(AC2141/VLOOKUP(P2141,'Huawei BUn - JDI'!L:O,3,0)&lt;&gt;ROUND(AC2141/VLOOKUP(P2141,'Huawei BUn - JDI'!L:O,3,0),0),ROUNDUP(AC2141/VLOOKUP(P2141,'Huawei BUn - JDI'!L:O,3,0),0),AC2141),AC2141)),AC2141))</f>
        <v>600</v>
      </c>
      <c r="F2141" s="17">
        <f>VLOOKUP(P2141,'Material Unit Price List'!A:D,3,0)</f>
        <v>4.4283000000000001</v>
      </c>
      <c r="G2141" s="1" t="str">
        <f>TRIM(MID(N2141,(FIND("]",N2141)+1),
(FIND("#",N2141)-1)-(FIND("]",N2141))))</f>
        <v>737-4</v>
      </c>
      <c r="H2141" s="16" t="str">
        <f>IFERROR(VLOOKUP(P2141,'Huawei BUn - JDI'!B:H,1,0)&amp;" - has convertion, divide for - "&amp;VLOOKUP(P2141,'Huawei BUn - JDI'!B:H,4,0),
IFERROR(VLOOKUP(P2141,'Huawei BUn - JDI'!L:O,1,0)&amp;"- has MOQ of - "&amp;VLOOKUP(P2141,'Huawei BUn - JDI'!L:O,3,0)," Sem Conversão"))</f>
        <v xml:space="preserve"> Sem Conversão</v>
      </c>
      <c r="J2141" s="2" t="s">
        <v>4</v>
      </c>
      <c r="K2141" s="1" t="b">
        <v>0</v>
      </c>
      <c r="L2141" s="1" t="s">
        <v>8345</v>
      </c>
      <c r="M2141" s="1" t="s">
        <v>10602</v>
      </c>
      <c r="N2141" s="1" t="s">
        <v>8389</v>
      </c>
      <c r="O2141" s="1" t="s">
        <v>7544</v>
      </c>
      <c r="P2141" s="1" t="s">
        <v>6815</v>
      </c>
      <c r="Q2141" s="1" t="s">
        <v>6816</v>
      </c>
      <c r="R2141" s="1" t="s">
        <v>7545</v>
      </c>
      <c r="S2141" s="1" t="s">
        <v>7</v>
      </c>
      <c r="T2141" s="1" t="s">
        <v>7655</v>
      </c>
      <c r="U2141" s="1" t="s">
        <v>1</v>
      </c>
      <c r="V2141" s="1">
        <v>1</v>
      </c>
      <c r="W2141" s="1">
        <v>47</v>
      </c>
      <c r="X2141" s="1" t="s">
        <v>5</v>
      </c>
      <c r="Y2141" s="162">
        <v>45300</v>
      </c>
      <c r="Z2141" s="162">
        <v>45217</v>
      </c>
      <c r="AA2141" s="162">
        <v>45278</v>
      </c>
      <c r="AB2141" s="162">
        <v>45284</v>
      </c>
      <c r="AC2141" s="1">
        <v>600</v>
      </c>
      <c r="AD2141" s="1" t="s">
        <v>10769</v>
      </c>
    </row>
    <row r="2142" spans="1:30" hidden="1">
      <c r="A2142" s="15" t="str">
        <f t="shared" ca="1" si="47"/>
        <v>Future PO</v>
      </c>
      <c r="B2142" s="40" t="str">
        <f ca="1">IFERROR(IF(FIND("TAMURA",UPPER(Q2142))&lt;&gt;0,"LOCAL PO &gt; 'TAMURA' ","ERRO Regra Tamura"),
IFERROR(IF(LOWER(S2142)="national","Local PO",
IF(YEAR(Z2142)&amp;TEXT(WEEKNUM(Z2142),"00")&lt;=YEAR(TODAY())&amp;TEXT(WEEKNUM(TODAY())  +1,"00"),"PO &gt; Ok",   "Future PO")),""))</f>
        <v>Future PO</v>
      </c>
      <c r="C2142" s="18" t="str">
        <f>IFERROR(IF(VLOOKUP(G2142&amp;P2142,'Troca PN'!A:G,5,0)&lt;&gt;0,"TEVE Troca de PN","  &gt; ERRO CHAVE SKU&amp;PN "),"")</f>
        <v/>
      </c>
      <c r="D2142" s="18" t="str">
        <f>IFERROR(IF(VLOOKUP(G2142&amp;P2142,'Troca PN'!A:G,5,0)&lt;&gt;0,VLOOKUP(P2142,'Troca PN'!C:G,2,0),"  &gt; ERRO CHAVE SKU&amp;PN "),P2142)</f>
        <v>46040134-003</v>
      </c>
      <c r="E2142" s="54">
        <f>IFERROR(ROUNDUP((AC2142/VLOOKUP(P2142,'Huawei BUn - JDI'!B:H,4,0))*VLOOKUP(P2142,'Huawei BUn - JDI'!B:H,7,0),0),
IFERROR(IF(AC2142/VLOOKUP(P2142,'Huawei BUn - JDI'!L:O,3,0)&lt;1,VLOOKUP(P2142,'Huawei BUn - JDI'!L:O,3,0),
IFERROR(IF(AC2142/VLOOKUP(P2142,'Huawei BUn - JDI'!L:O,3,0)&lt;&gt;ROUND(AC2142/VLOOKUP(P2142,'Huawei BUn - JDI'!L:O,3,0),0),ROUNDUP(AC2142/VLOOKUP(P2142,'Huawei BUn - JDI'!L:O,3,0),0),AC2142),AC2142)),AC2142))</f>
        <v>200</v>
      </c>
      <c r="F2142" s="17">
        <f>VLOOKUP(P2142,'Material Unit Price List'!A:D,3,0)</f>
        <v>4.4283000000000001</v>
      </c>
      <c r="G2142" s="1" t="str">
        <f>TRIM(MID(N2142,(FIND("]",N2142)+1),
(FIND("#",N2142)-1)-(FIND("]",N2142))))</f>
        <v>BYF-2</v>
      </c>
      <c r="H2142" s="16" t="str">
        <f>IFERROR(VLOOKUP(P2142,'Huawei BUn - JDI'!B:H,1,0)&amp;" - has convertion, divide for - "&amp;VLOOKUP(P2142,'Huawei BUn - JDI'!B:H,4,0),
IFERROR(VLOOKUP(P2142,'Huawei BUn - JDI'!L:O,1,0)&amp;"- has MOQ of - "&amp;VLOOKUP(P2142,'Huawei BUn - JDI'!L:O,3,0)," Sem Conversão"))</f>
        <v xml:space="preserve"> Sem Conversão</v>
      </c>
      <c r="J2142" s="2" t="s">
        <v>4</v>
      </c>
      <c r="K2142" s="1" t="b">
        <v>1</v>
      </c>
      <c r="L2142" s="1" t="s">
        <v>8345</v>
      </c>
      <c r="M2142" s="1" t="s">
        <v>10603</v>
      </c>
      <c r="N2142" s="1" t="s">
        <v>8395</v>
      </c>
      <c r="O2142" s="1" t="s">
        <v>7544</v>
      </c>
      <c r="P2142" s="1" t="s">
        <v>6815</v>
      </c>
      <c r="Q2142" s="1" t="s">
        <v>6816</v>
      </c>
      <c r="R2142" s="1" t="s">
        <v>7545</v>
      </c>
      <c r="S2142" s="1" t="s">
        <v>7</v>
      </c>
      <c r="T2142" s="1" t="s">
        <v>7655</v>
      </c>
      <c r="U2142" s="1" t="s">
        <v>1</v>
      </c>
      <c r="V2142" s="1">
        <v>1</v>
      </c>
      <c r="W2142" s="1">
        <v>47</v>
      </c>
      <c r="X2142" s="1" t="s">
        <v>5</v>
      </c>
      <c r="Y2142" s="162">
        <v>45328</v>
      </c>
      <c r="Z2142" s="162">
        <v>45248</v>
      </c>
      <c r="AA2142" s="162">
        <v>45309</v>
      </c>
      <c r="AB2142" s="162">
        <v>45309</v>
      </c>
      <c r="AC2142" s="1">
        <v>200</v>
      </c>
    </row>
    <row r="2143" spans="1:30" hidden="1">
      <c r="A2143" s="15" t="str">
        <f t="shared" ca="1" si="47"/>
        <v>Future PO</v>
      </c>
      <c r="B2143" s="40" t="str">
        <f ca="1">IFERROR(IF(FIND("TAMURA",UPPER(Q2143))&lt;&gt;0,"LOCAL PO &gt; 'TAMURA' ","ERRO Regra Tamura"),
IFERROR(IF(LOWER(S2143)="national","Local PO",
IF(YEAR(Z2143)&amp;TEXT(WEEKNUM(Z2143),"00")&lt;=YEAR(TODAY())&amp;TEXT(WEEKNUM(TODAY())  +1,"00"),"PO &gt; Ok",   "Future PO")),""))</f>
        <v>Future PO</v>
      </c>
      <c r="C2143" s="18" t="str">
        <f>IFERROR(IF(VLOOKUP(G2143&amp;P2143,'Troca PN'!A:G,5,0)&lt;&gt;0,"TEVE Troca de PN","  &gt; ERRO CHAVE SKU&amp;PN "),"")</f>
        <v/>
      </c>
      <c r="D2143" s="18" t="str">
        <f>IFERROR(IF(VLOOKUP(G2143&amp;P2143,'Troca PN'!A:G,5,0)&lt;&gt;0,VLOOKUP(P2143,'Troca PN'!C:G,2,0),"  &gt; ERRO CHAVE SKU&amp;PN "),P2143)</f>
        <v>46040134-003</v>
      </c>
      <c r="E2143" s="54">
        <f>IFERROR(ROUNDUP((AC2143/VLOOKUP(P2143,'Huawei BUn - JDI'!B:H,4,0))*VLOOKUP(P2143,'Huawei BUn - JDI'!B:H,7,0),0),
IFERROR(IF(AC2143/VLOOKUP(P2143,'Huawei BUn - JDI'!L:O,3,0)&lt;1,VLOOKUP(P2143,'Huawei BUn - JDI'!L:O,3,0),
IFERROR(IF(AC2143/VLOOKUP(P2143,'Huawei BUn - JDI'!L:O,3,0)&lt;&gt;ROUND(AC2143/VLOOKUP(P2143,'Huawei BUn - JDI'!L:O,3,0),0),ROUNDUP(AC2143/VLOOKUP(P2143,'Huawei BUn - JDI'!L:O,3,0),0),AC2143),AC2143)),AC2143))</f>
        <v>100</v>
      </c>
      <c r="F2143" s="17">
        <f>VLOOKUP(P2143,'Material Unit Price List'!A:D,3,0)</f>
        <v>4.4283000000000001</v>
      </c>
      <c r="G2143" s="1" t="str">
        <f>TRIM(MID(N2143,(FIND("]",N2143)+1),
(FIND("#",N2143)-1)-(FIND("]",N2143))))</f>
        <v>BYF-2</v>
      </c>
      <c r="H2143" s="16" t="str">
        <f>IFERROR(VLOOKUP(P2143,'Huawei BUn - JDI'!B:H,1,0)&amp;" - has convertion, divide for - "&amp;VLOOKUP(P2143,'Huawei BUn - JDI'!B:H,4,0),
IFERROR(VLOOKUP(P2143,'Huawei BUn - JDI'!L:O,1,0)&amp;"- has MOQ of - "&amp;VLOOKUP(P2143,'Huawei BUn - JDI'!L:O,3,0)," Sem Conversão"))</f>
        <v xml:space="preserve"> Sem Conversão</v>
      </c>
      <c r="J2143" s="2" t="s">
        <v>4</v>
      </c>
      <c r="K2143" s="1" t="b">
        <v>1</v>
      </c>
      <c r="L2143" s="1" t="s">
        <v>8345</v>
      </c>
      <c r="M2143" s="1" t="s">
        <v>10604</v>
      </c>
      <c r="N2143" s="1" t="s">
        <v>8393</v>
      </c>
      <c r="O2143" s="1" t="s">
        <v>7544</v>
      </c>
      <c r="P2143" s="1" t="s">
        <v>6815</v>
      </c>
      <c r="Q2143" s="1" t="s">
        <v>6816</v>
      </c>
      <c r="R2143" s="1" t="s">
        <v>7545</v>
      </c>
      <c r="S2143" s="1" t="s">
        <v>7</v>
      </c>
      <c r="T2143" s="1" t="s">
        <v>7655</v>
      </c>
      <c r="U2143" s="1" t="s">
        <v>1</v>
      </c>
      <c r="V2143" s="1">
        <v>1</v>
      </c>
      <c r="W2143" s="1">
        <v>47</v>
      </c>
      <c r="X2143" s="1" t="s">
        <v>5</v>
      </c>
      <c r="Y2143" s="162">
        <v>45329</v>
      </c>
      <c r="Z2143" s="162">
        <v>45248</v>
      </c>
      <c r="AA2143" s="162">
        <v>45309</v>
      </c>
      <c r="AB2143" s="162">
        <v>45309</v>
      </c>
      <c r="AC2143" s="1">
        <v>100</v>
      </c>
    </row>
    <row r="2144" spans="1:30" hidden="1">
      <c r="A2144" s="15" t="str">
        <f t="shared" ca="1" si="47"/>
        <v>Future PO</v>
      </c>
      <c r="B2144" s="40" t="str">
        <f ca="1">IFERROR(IF(FIND("TAMURA",UPPER(Q2144))&lt;&gt;0,"LOCAL PO &gt; 'TAMURA' ","ERRO Regra Tamura"),
IFERROR(IF(LOWER(S2144)="national","Local PO",
IF(YEAR(Z2144)&amp;TEXT(WEEKNUM(Z2144),"00")&lt;=YEAR(TODAY())&amp;TEXT(WEEKNUM(TODAY())  +1,"00"),"PO &gt; Ok",   "Future PO")),""))</f>
        <v>Future PO</v>
      </c>
      <c r="C2144" s="18" t="str">
        <f>IFERROR(IF(VLOOKUP(G2144&amp;P2144,'Troca PN'!A:G,5,0)&lt;&gt;0,"TEVE Troca de PN","  &gt; ERRO CHAVE SKU&amp;PN "),"")</f>
        <v/>
      </c>
      <c r="D2144" s="18" t="str">
        <f>IFERROR(IF(VLOOKUP(G2144&amp;P2144,'Troca PN'!A:G,5,0)&lt;&gt;0,VLOOKUP(P2144,'Troca PN'!C:G,2,0),"  &gt; ERRO CHAVE SKU&amp;PN "),P2144)</f>
        <v>46040134-003</v>
      </c>
      <c r="E2144" s="54">
        <f>IFERROR(ROUNDUP((AC2144/VLOOKUP(P2144,'Huawei BUn - JDI'!B:H,4,0))*VLOOKUP(P2144,'Huawei BUn - JDI'!B:H,7,0),0),
IFERROR(IF(AC2144/VLOOKUP(P2144,'Huawei BUn - JDI'!L:O,3,0)&lt;1,VLOOKUP(P2144,'Huawei BUn - JDI'!L:O,3,0),
IFERROR(IF(AC2144/VLOOKUP(P2144,'Huawei BUn - JDI'!L:O,3,0)&lt;&gt;ROUND(AC2144/VLOOKUP(P2144,'Huawei BUn - JDI'!L:O,3,0),0),ROUNDUP(AC2144/VLOOKUP(P2144,'Huawei BUn - JDI'!L:O,3,0),0),AC2144),AC2144)),AC2144))</f>
        <v>576</v>
      </c>
      <c r="F2144" s="17">
        <f>VLOOKUP(P2144,'Material Unit Price List'!A:D,3,0)</f>
        <v>4.4283000000000001</v>
      </c>
      <c r="G2144" s="1" t="str">
        <f>TRIM(MID(N2144,(FIND("]",N2144)+1),
(FIND("#",N2144)-1)-(FIND("]",N2144))))</f>
        <v>737-4</v>
      </c>
      <c r="H2144" s="16" t="str">
        <f>IFERROR(VLOOKUP(P2144,'Huawei BUn - JDI'!B:H,1,0)&amp;" - has convertion, divide for - "&amp;VLOOKUP(P2144,'Huawei BUn - JDI'!B:H,4,0),
IFERROR(VLOOKUP(P2144,'Huawei BUn - JDI'!L:O,1,0)&amp;"- has MOQ of - "&amp;VLOOKUP(P2144,'Huawei BUn - JDI'!L:O,3,0)," Sem Conversão"))</f>
        <v xml:space="preserve"> Sem Conversão</v>
      </c>
      <c r="J2144" s="2" t="s">
        <v>4</v>
      </c>
      <c r="K2144" s="1" t="b">
        <v>1</v>
      </c>
      <c r="L2144" s="1" t="s">
        <v>8345</v>
      </c>
      <c r="M2144" s="1" t="s">
        <v>10605</v>
      </c>
      <c r="N2144" s="1" t="s">
        <v>8391</v>
      </c>
      <c r="O2144" s="1" t="s">
        <v>7544</v>
      </c>
      <c r="P2144" s="1" t="s">
        <v>6815</v>
      </c>
      <c r="Q2144" s="1" t="s">
        <v>6816</v>
      </c>
      <c r="R2144" s="1" t="s">
        <v>7545</v>
      </c>
      <c r="S2144" s="1" t="s">
        <v>7</v>
      </c>
      <c r="T2144" s="1" t="s">
        <v>7655</v>
      </c>
      <c r="U2144" s="1" t="s">
        <v>1</v>
      </c>
      <c r="V2144" s="1">
        <v>1</v>
      </c>
      <c r="W2144" s="1">
        <v>47</v>
      </c>
      <c r="X2144" s="1" t="s">
        <v>5</v>
      </c>
      <c r="Y2144" s="162">
        <v>45330</v>
      </c>
      <c r="Z2144" s="162">
        <v>45248</v>
      </c>
      <c r="AA2144" s="162">
        <v>45309</v>
      </c>
      <c r="AB2144" s="162">
        <v>45309</v>
      </c>
      <c r="AC2144" s="1">
        <v>576</v>
      </c>
    </row>
    <row r="2145" spans="1:29" hidden="1">
      <c r="A2145" s="15" t="str">
        <f t="shared" ca="1" si="47"/>
        <v>PO &gt; Ok</v>
      </c>
      <c r="B2145" s="40" t="s">
        <v>10768</v>
      </c>
      <c r="C2145" s="18" t="str">
        <f>IFERROR(IF(VLOOKUP(G2145&amp;P2145,'Troca PN'!A:G,5,0)&lt;&gt;0,"TEVE Troca de PN","  &gt; ERRO CHAVE SKU&amp;PN "),"")</f>
        <v/>
      </c>
      <c r="D2145" s="18" t="str">
        <f>IFERROR(IF(VLOOKUP(G2145&amp;P2145,'Troca PN'!A:G,5,0)&lt;&gt;0,VLOOKUP(P2145,'Troca PN'!C:G,2,0),"  &gt; ERRO CHAVE SKU&amp;PN "),P2145)</f>
        <v>08072236</v>
      </c>
      <c r="E2145" s="54">
        <f>IFERROR(ROUNDUP((AC2145/VLOOKUP(P2145,'Huawei BUn - JDI'!B:H,4,0))*VLOOKUP(P2145,'Huawei BUn - JDI'!B:H,7,0),0),
IFERROR(IF(AC2145/VLOOKUP(P2145,'Huawei BUn - JDI'!L:O,3,0)&lt;1,VLOOKUP(P2145,'Huawei BUn - JDI'!L:O,3,0),
IFERROR(IF(AC2145/VLOOKUP(P2145,'Huawei BUn - JDI'!L:O,3,0)&lt;&gt;ROUND(AC2145/VLOOKUP(P2145,'Huawei BUn - JDI'!L:O,3,0),0),ROUNDUP(AC2145/VLOOKUP(P2145,'Huawei BUn - JDI'!L:O,3,0),0),AC2145),AC2145)),AC2145))</f>
        <v>61</v>
      </c>
      <c r="F2145" s="17">
        <f>VLOOKUP(P2145,'Material Unit Price List'!A:D,3,0)</f>
        <v>3.6700000000000003E-2</v>
      </c>
      <c r="G2145" s="1" t="str">
        <f>TRIM(MID(N2145,(FIND("]",N2145)+1),
(FIND("#",N2145)-1)-(FIND("]",N2145))))</f>
        <v>VFF-3</v>
      </c>
      <c r="H2145" s="16" t="str">
        <f>IFERROR(VLOOKUP(P2145,'Huawei BUn - JDI'!B:H,1,0)&amp;" - has convertion, divide for - "&amp;VLOOKUP(P2145,'Huawei BUn - JDI'!B:H,4,0),
IFERROR(VLOOKUP(P2145,'Huawei BUn - JDI'!L:O,1,0)&amp;"- has MOQ of - "&amp;VLOOKUP(P2145,'Huawei BUn - JDI'!L:O,3,0)," Sem Conversão"))</f>
        <v xml:space="preserve"> Sem Conversão</v>
      </c>
      <c r="J2145" s="170" t="s">
        <v>4</v>
      </c>
      <c r="K2145" s="1" t="b">
        <v>1</v>
      </c>
      <c r="L2145" s="1" t="s">
        <v>7951</v>
      </c>
      <c r="M2145" s="172" t="s">
        <v>9199</v>
      </c>
      <c r="N2145" s="173" t="s">
        <v>7703</v>
      </c>
      <c r="O2145" s="1" t="s">
        <v>7544</v>
      </c>
      <c r="P2145" s="173" t="s">
        <v>3171</v>
      </c>
      <c r="Q2145" s="1" t="s">
        <v>3174</v>
      </c>
      <c r="R2145" s="161" t="s">
        <v>7545</v>
      </c>
      <c r="S2145" s="173" t="s">
        <v>7</v>
      </c>
      <c r="T2145" s="1" t="s">
        <v>7705</v>
      </c>
      <c r="U2145" s="173" t="s">
        <v>1</v>
      </c>
      <c r="V2145" s="1">
        <v>200</v>
      </c>
      <c r="W2145" s="173">
        <v>47</v>
      </c>
      <c r="X2145" s="1" t="s">
        <v>5</v>
      </c>
      <c r="Y2145" s="162">
        <v>45295</v>
      </c>
      <c r="Z2145" s="162">
        <v>45231</v>
      </c>
      <c r="AA2145" s="162">
        <v>45292</v>
      </c>
      <c r="AB2145" s="162">
        <v>45292</v>
      </c>
      <c r="AC2145" s="176">
        <v>61</v>
      </c>
    </row>
    <row r="2146" spans="1:29" hidden="1">
      <c r="A2146" s="15" t="str">
        <f t="shared" ca="1" si="47"/>
        <v>PO &gt; Ok</v>
      </c>
      <c r="B2146" s="40" t="s">
        <v>10768</v>
      </c>
      <c r="C2146" s="18" t="str">
        <f>IFERROR(IF(VLOOKUP(G2146&amp;P2146,'Troca PN'!A:G,5,0)&lt;&gt;0,"TEVE Troca de PN","  &gt; ERRO CHAVE SKU&amp;PN "),"")</f>
        <v/>
      </c>
      <c r="D2146" s="18" t="str">
        <f>IFERROR(IF(VLOOKUP(G2146&amp;P2146,'Troca PN'!A:G,5,0)&lt;&gt;0,VLOOKUP(P2146,'Troca PN'!C:G,2,0),"  &gt; ERRO CHAVE SKU&amp;PN "),P2146)</f>
        <v>47010057</v>
      </c>
      <c r="E2146" s="54">
        <f>IFERROR(ROUNDUP((AC2146/VLOOKUP(P2146,'Huawei BUn - JDI'!B:H,4,0))*VLOOKUP(P2146,'Huawei BUn - JDI'!B:H,7,0),0),
IFERROR(IF(AC2146/VLOOKUP(P2146,'Huawei BUn - JDI'!L:O,3,0)&lt;1,VLOOKUP(P2146,'Huawei BUn - JDI'!L:O,3,0),
IFERROR(IF(AC2146/VLOOKUP(P2146,'Huawei BUn - JDI'!L:O,3,0)&lt;&gt;ROUND(AC2146/VLOOKUP(P2146,'Huawei BUn - JDI'!L:O,3,0),0),ROUNDUP(AC2146/VLOOKUP(P2146,'Huawei BUn - JDI'!L:O,3,0),0),AC2146),AC2146)),AC2146))</f>
        <v>800</v>
      </c>
      <c r="F2146" s="17">
        <f>VLOOKUP(P2146,'Material Unit Price List'!A:D,3,0)</f>
        <v>0.1094</v>
      </c>
      <c r="G2146" s="1" t="str">
        <f>TRIM(MID(N2146,(FIND("]",N2146)+1),
(FIND("#",N2146)-1)-(FIND("]",N2146))))</f>
        <v>BSJ-4</v>
      </c>
      <c r="H2146" s="16" t="str">
        <f>IFERROR(VLOOKUP(P2146,'Huawei BUn - JDI'!B:H,1,0)&amp;" - has convertion, divide for - "&amp;VLOOKUP(P2146,'Huawei BUn - JDI'!B:H,4,0),
IFERROR(VLOOKUP(P2146,'Huawei BUn - JDI'!L:O,1,0)&amp;"- has MOQ of - "&amp;VLOOKUP(P2146,'Huawei BUn - JDI'!L:O,3,0)," Sem Conversão"))</f>
        <v xml:space="preserve"> Sem Conversão</v>
      </c>
      <c r="J2146" s="2" t="s">
        <v>4</v>
      </c>
      <c r="K2146" s="1" t="b">
        <v>1</v>
      </c>
      <c r="L2146" s="1" t="s">
        <v>8346</v>
      </c>
      <c r="M2146" s="1" t="s">
        <v>10609</v>
      </c>
      <c r="N2146" s="1" t="s">
        <v>7654</v>
      </c>
      <c r="O2146" s="1" t="s">
        <v>7544</v>
      </c>
      <c r="P2146" s="1" t="s">
        <v>5980</v>
      </c>
      <c r="Q2146" s="1" t="s">
        <v>8347</v>
      </c>
      <c r="R2146" s="1" t="s">
        <v>7545</v>
      </c>
      <c r="S2146" s="1" t="s">
        <v>7</v>
      </c>
      <c r="T2146" s="1" t="s">
        <v>7655</v>
      </c>
      <c r="U2146" s="1" t="s">
        <v>1</v>
      </c>
      <c r="V2146" s="1">
        <v>1</v>
      </c>
      <c r="W2146" s="1">
        <v>47</v>
      </c>
      <c r="X2146" s="1" t="s">
        <v>5</v>
      </c>
      <c r="Y2146" s="162">
        <v>45308</v>
      </c>
      <c r="Z2146" s="162">
        <v>45231</v>
      </c>
      <c r="AA2146" s="162">
        <v>45292</v>
      </c>
      <c r="AB2146" s="162">
        <v>45292</v>
      </c>
      <c r="AC2146" s="1">
        <v>800</v>
      </c>
    </row>
    <row r="2147" spans="1:29" hidden="1">
      <c r="A2147" s="15" t="str">
        <f t="shared" ca="1" si="47"/>
        <v>PO &gt; Ok</v>
      </c>
      <c r="B2147" s="40" t="s">
        <v>10768</v>
      </c>
      <c r="C2147" s="18" t="str">
        <f>IFERROR(IF(VLOOKUP(G2147&amp;P2147,'Troca PN'!A:G,5,0)&lt;&gt;0,"TEVE Troca de PN","  &gt; ERRO CHAVE SKU&amp;PN "),"")</f>
        <v/>
      </c>
      <c r="D2147" s="18" t="str">
        <f>IFERROR(IF(VLOOKUP(G2147&amp;P2147,'Troca PN'!A:G,5,0)&lt;&gt;0,VLOOKUP(P2147,'Troca PN'!C:G,2,0),"  &gt; ERRO CHAVE SKU&amp;PN "),P2147)</f>
        <v>47010057</v>
      </c>
      <c r="E2147" s="54">
        <f>IFERROR(ROUNDUP((AC2147/VLOOKUP(P2147,'Huawei BUn - JDI'!B:H,4,0))*VLOOKUP(P2147,'Huawei BUn - JDI'!B:H,7,0),0),
IFERROR(IF(AC2147/VLOOKUP(P2147,'Huawei BUn - JDI'!L:O,3,0)&lt;1,VLOOKUP(P2147,'Huawei BUn - JDI'!L:O,3,0),
IFERROR(IF(AC2147/VLOOKUP(P2147,'Huawei BUn - JDI'!L:O,3,0)&lt;&gt;ROUND(AC2147/VLOOKUP(P2147,'Huawei BUn - JDI'!L:O,3,0),0),ROUNDUP(AC2147/VLOOKUP(P2147,'Huawei BUn - JDI'!L:O,3,0),0),AC2147),AC2147)),AC2147))</f>
        <v>800</v>
      </c>
      <c r="F2147" s="17">
        <f>VLOOKUP(P2147,'Material Unit Price List'!A:D,3,0)</f>
        <v>0.1094</v>
      </c>
      <c r="G2147" s="1" t="str">
        <f>TRIM(MID(N2147,(FIND("]",N2147)+1),
(FIND("#",N2147)-1)-(FIND("]",N2147))))</f>
        <v>BSJ-4</v>
      </c>
      <c r="H2147" s="16" t="str">
        <f>IFERROR(VLOOKUP(P2147,'Huawei BUn - JDI'!B:H,1,0)&amp;" - has convertion, divide for - "&amp;VLOOKUP(P2147,'Huawei BUn - JDI'!B:H,4,0),
IFERROR(VLOOKUP(P2147,'Huawei BUn - JDI'!L:O,1,0)&amp;"- has MOQ of - "&amp;VLOOKUP(P2147,'Huawei BUn - JDI'!L:O,3,0)," Sem Conversão"))</f>
        <v xml:space="preserve"> Sem Conversão</v>
      </c>
      <c r="J2147" s="2" t="s">
        <v>4</v>
      </c>
      <c r="K2147" s="1" t="b">
        <v>1</v>
      </c>
      <c r="L2147" s="1" t="s">
        <v>8346</v>
      </c>
      <c r="M2147" s="1" t="s">
        <v>10610</v>
      </c>
      <c r="N2147" s="1" t="s">
        <v>7683</v>
      </c>
      <c r="O2147" s="1" t="s">
        <v>7544</v>
      </c>
      <c r="P2147" s="1" t="s">
        <v>5980</v>
      </c>
      <c r="Q2147" s="1" t="s">
        <v>8347</v>
      </c>
      <c r="R2147" s="1" t="s">
        <v>7545</v>
      </c>
      <c r="S2147" s="1" t="s">
        <v>7</v>
      </c>
      <c r="T2147" s="1" t="s">
        <v>7655</v>
      </c>
      <c r="U2147" s="1" t="s">
        <v>1</v>
      </c>
      <c r="V2147" s="1">
        <v>1</v>
      </c>
      <c r="W2147" s="1">
        <v>47</v>
      </c>
      <c r="X2147" s="1" t="s">
        <v>5</v>
      </c>
      <c r="Y2147" s="162">
        <v>45309</v>
      </c>
      <c r="Z2147" s="162">
        <v>45231</v>
      </c>
      <c r="AA2147" s="162">
        <v>45292</v>
      </c>
      <c r="AB2147" s="162">
        <v>45292</v>
      </c>
      <c r="AC2147" s="1">
        <v>800</v>
      </c>
    </row>
    <row r="2148" spans="1:29" hidden="1">
      <c r="A2148" s="15" t="str">
        <f t="shared" ca="1" si="47"/>
        <v>Future PO</v>
      </c>
      <c r="B2148" s="40" t="str">
        <f ca="1">IFERROR(IF(FIND("TAMURA",UPPER(Q2148))&lt;&gt;0,"LOCAL PO &gt; 'TAMURA' ","ERRO Regra Tamura"),
IFERROR(IF(LOWER(S2148)="national","Local PO",
IF(YEAR(Z2148)&amp;TEXT(WEEKNUM(Z2148),"00")&lt;=YEAR(TODAY())&amp;TEXT(WEEKNUM(TODAY())  +1,"00"),"PO &gt; Ok",   "Future PO")),""))</f>
        <v>Future PO</v>
      </c>
      <c r="C2148" s="18" t="str">
        <f>IFERROR(IF(VLOOKUP(G2148&amp;P2148,'Troca PN'!A:G,5,0)&lt;&gt;0,"TEVE Troca de PN","  &gt; ERRO CHAVE SKU&amp;PN "),"")</f>
        <v/>
      </c>
      <c r="D2148" s="18" t="str">
        <f>IFERROR(IF(VLOOKUP(G2148&amp;P2148,'Troca PN'!A:G,5,0)&lt;&gt;0,VLOOKUP(P2148,'Troca PN'!C:G,2,0),"  &gt; ERRO CHAVE SKU&amp;PN "),P2148)</f>
        <v>47010057</v>
      </c>
      <c r="E2148" s="54">
        <f>IFERROR(ROUNDUP((AC2148/VLOOKUP(P2148,'Huawei BUn - JDI'!B:H,4,0))*VLOOKUP(P2148,'Huawei BUn - JDI'!B:H,7,0),0),
IFERROR(IF(AC2148/VLOOKUP(P2148,'Huawei BUn - JDI'!L:O,3,0)&lt;1,VLOOKUP(P2148,'Huawei BUn - JDI'!L:O,3,0),
IFERROR(IF(AC2148/VLOOKUP(P2148,'Huawei BUn - JDI'!L:O,3,0)&lt;&gt;ROUND(AC2148/VLOOKUP(P2148,'Huawei BUn - JDI'!L:O,3,0),0),ROUNDUP(AC2148/VLOOKUP(P2148,'Huawei BUn - JDI'!L:O,3,0),0),AC2148),AC2148)),AC2148))</f>
        <v>800</v>
      </c>
      <c r="F2148" s="17">
        <f>VLOOKUP(P2148,'Material Unit Price List'!A:D,3,0)</f>
        <v>0.1094</v>
      </c>
      <c r="G2148" s="1" t="str">
        <f>TRIM(MID(N2148,(FIND("]",N2148)+1),
(FIND("#",N2148)-1)-(FIND("]",N2148))))</f>
        <v>BSJ-4</v>
      </c>
      <c r="H2148" s="16" t="str">
        <f>IFERROR(VLOOKUP(P2148,'Huawei BUn - JDI'!B:H,1,0)&amp;" - has convertion, divide for - "&amp;VLOOKUP(P2148,'Huawei BUn - JDI'!B:H,4,0),
IFERROR(VLOOKUP(P2148,'Huawei BUn - JDI'!L:O,1,0)&amp;"- has MOQ of - "&amp;VLOOKUP(P2148,'Huawei BUn - JDI'!L:O,3,0)," Sem Conversão"))</f>
        <v xml:space="preserve"> Sem Conversão</v>
      </c>
      <c r="J2148" s="2" t="s">
        <v>4</v>
      </c>
      <c r="K2148" s="1" t="b">
        <v>1</v>
      </c>
      <c r="L2148" s="1" t="s">
        <v>8346</v>
      </c>
      <c r="M2148" s="1" t="s">
        <v>10611</v>
      </c>
      <c r="N2148" s="1" t="s">
        <v>7658</v>
      </c>
      <c r="O2148" s="1" t="s">
        <v>7544</v>
      </c>
      <c r="P2148" s="1" t="s">
        <v>5980</v>
      </c>
      <c r="Q2148" s="1" t="s">
        <v>8347</v>
      </c>
      <c r="R2148" s="1" t="s">
        <v>7545</v>
      </c>
      <c r="S2148" s="1" t="s">
        <v>7</v>
      </c>
      <c r="T2148" s="1" t="s">
        <v>7655</v>
      </c>
      <c r="U2148" s="1" t="s">
        <v>1</v>
      </c>
      <c r="V2148" s="1">
        <v>1</v>
      </c>
      <c r="W2148" s="1">
        <v>47</v>
      </c>
      <c r="X2148" s="1" t="s">
        <v>5</v>
      </c>
      <c r="Y2148" s="162">
        <v>45332</v>
      </c>
      <c r="Z2148" s="162">
        <v>45262</v>
      </c>
      <c r="AA2148" s="162">
        <v>45323</v>
      </c>
      <c r="AB2148" s="162">
        <v>45323</v>
      </c>
      <c r="AC2148" s="1">
        <v>800</v>
      </c>
    </row>
    <row r="2149" spans="1:29" hidden="1">
      <c r="A2149" s="15" t="str">
        <f t="shared" ca="1" si="47"/>
        <v>Future PO</v>
      </c>
      <c r="B2149" s="40" t="str">
        <f ca="1">IFERROR(IF(FIND("TAMURA",UPPER(Q2149))&lt;&gt;0,"LOCAL PO &gt; 'TAMURA' ","ERRO Regra Tamura"),
IFERROR(IF(LOWER(S2149)="national","Local PO",
IF(YEAR(Z2149)&amp;TEXT(WEEKNUM(Z2149),"00")&lt;=YEAR(TODAY())&amp;TEXT(WEEKNUM(TODAY())  +1,"00"),"PO &gt; Ok",   "Future PO")),""))</f>
        <v>Future PO</v>
      </c>
      <c r="C2149" s="18" t="str">
        <f>IFERROR(IF(VLOOKUP(G2149&amp;P2149,'Troca PN'!A:G,5,0)&lt;&gt;0,"TEVE Troca de PN","  &gt; ERRO CHAVE SKU&amp;PN "),"")</f>
        <v/>
      </c>
      <c r="D2149" s="18" t="str">
        <f>IFERROR(IF(VLOOKUP(G2149&amp;P2149,'Troca PN'!A:G,5,0)&lt;&gt;0,VLOOKUP(P2149,'Troca PN'!C:G,2,0),"  &gt; ERRO CHAVE SKU&amp;PN "),P2149)</f>
        <v>47010057</v>
      </c>
      <c r="E2149" s="54">
        <f>IFERROR(ROUNDUP((AC2149/VLOOKUP(P2149,'Huawei BUn - JDI'!B:H,4,0))*VLOOKUP(P2149,'Huawei BUn - JDI'!B:H,7,0),0),
IFERROR(IF(AC2149/VLOOKUP(P2149,'Huawei BUn - JDI'!L:O,3,0)&lt;1,VLOOKUP(P2149,'Huawei BUn - JDI'!L:O,3,0),
IFERROR(IF(AC2149/VLOOKUP(P2149,'Huawei BUn - JDI'!L:O,3,0)&lt;&gt;ROUND(AC2149/VLOOKUP(P2149,'Huawei BUn - JDI'!L:O,3,0),0),ROUNDUP(AC2149/VLOOKUP(P2149,'Huawei BUn - JDI'!L:O,3,0),0),AC2149),AC2149)),AC2149))</f>
        <v>749</v>
      </c>
      <c r="F2149" s="17">
        <f>VLOOKUP(P2149,'Material Unit Price List'!A:D,3,0)</f>
        <v>0.1094</v>
      </c>
      <c r="G2149" s="1" t="str">
        <f>TRIM(MID(N2149,(FIND("]",N2149)+1),
(FIND("#",N2149)-1)-(FIND("]",N2149))))</f>
        <v>BSJ-4</v>
      </c>
      <c r="H2149" s="16" t="str">
        <f>IFERROR(VLOOKUP(P2149,'Huawei BUn - JDI'!B:H,1,0)&amp;" - has convertion, divide for - "&amp;VLOOKUP(P2149,'Huawei BUn - JDI'!B:H,4,0),
IFERROR(VLOOKUP(P2149,'Huawei BUn - JDI'!L:O,1,0)&amp;"- has MOQ of - "&amp;VLOOKUP(P2149,'Huawei BUn - JDI'!L:O,3,0)," Sem Conversão"))</f>
        <v xml:space="preserve"> Sem Conversão</v>
      </c>
      <c r="J2149" s="2" t="s">
        <v>4</v>
      </c>
      <c r="K2149" s="1" t="b">
        <v>1</v>
      </c>
      <c r="L2149" s="1" t="s">
        <v>8346</v>
      </c>
      <c r="M2149" s="1" t="s">
        <v>10612</v>
      </c>
      <c r="N2149" s="1" t="s">
        <v>7677</v>
      </c>
      <c r="O2149" s="1" t="s">
        <v>7544</v>
      </c>
      <c r="P2149" s="1" t="s">
        <v>5980</v>
      </c>
      <c r="Q2149" s="1" t="s">
        <v>8347</v>
      </c>
      <c r="R2149" s="1" t="s">
        <v>7545</v>
      </c>
      <c r="S2149" s="1" t="s">
        <v>7</v>
      </c>
      <c r="T2149" s="1" t="s">
        <v>7655</v>
      </c>
      <c r="U2149" s="1" t="s">
        <v>1</v>
      </c>
      <c r="V2149" s="1">
        <v>1</v>
      </c>
      <c r="W2149" s="1">
        <v>47</v>
      </c>
      <c r="X2149" s="1" t="s">
        <v>5</v>
      </c>
      <c r="Y2149" s="162">
        <v>45333</v>
      </c>
      <c r="Z2149" s="162">
        <v>45262</v>
      </c>
      <c r="AA2149" s="162">
        <v>45323</v>
      </c>
      <c r="AB2149" s="162">
        <v>45323</v>
      </c>
      <c r="AC2149" s="1">
        <v>749</v>
      </c>
    </row>
    <row r="2150" spans="1:29" hidden="1">
      <c r="A2150" s="15" t="str">
        <f t="shared" ca="1" si="47"/>
        <v>PO &gt; Ok</v>
      </c>
      <c r="B2150" s="40" t="s">
        <v>10768</v>
      </c>
      <c r="C2150" s="18" t="str">
        <f>IFERROR(IF(VLOOKUP(G2150&amp;P2150,'Troca PN'!A:G,5,0)&lt;&gt;0,"TEVE Troca de PN","  &gt; ERRO CHAVE SKU&amp;PN "),"")</f>
        <v/>
      </c>
      <c r="D2150" s="18" t="str">
        <f>IFERROR(IF(VLOOKUP(G2150&amp;P2150,'Troca PN'!A:G,5,0)&lt;&gt;0,VLOOKUP(P2150,'Troca PN'!C:G,2,0),"  &gt; ERRO CHAVE SKU&amp;PN "),P2150)</f>
        <v>14200537</v>
      </c>
      <c r="E2150" s="54">
        <f>IFERROR(ROUNDUP((AC2150/VLOOKUP(P2150,'Huawei BUn - JDI'!B:H,4,0))*VLOOKUP(P2150,'Huawei BUn - JDI'!B:H,7,0),0),
IFERROR(IF(AC2150/VLOOKUP(P2150,'Huawei BUn - JDI'!L:O,3,0)&lt;1,VLOOKUP(P2150,'Huawei BUn - JDI'!L:O,3,0),
IFERROR(IF(AC2150/VLOOKUP(P2150,'Huawei BUn - JDI'!L:O,3,0)&lt;&gt;ROUND(AC2150/VLOOKUP(P2150,'Huawei BUn - JDI'!L:O,3,0),0),ROUNDUP(AC2150/VLOOKUP(P2150,'Huawei BUn - JDI'!L:O,3,0),0),AC2150),AC2150)),AC2150))</f>
        <v>71</v>
      </c>
      <c r="F2150" s="17">
        <f>VLOOKUP(P2150,'Material Unit Price List'!A:D,3,0)</f>
        <v>0.52949999999999997</v>
      </c>
      <c r="G2150" s="1" t="str">
        <f>TRIM(MID(N2150,(FIND("]",N2150)+1),
(FIND("#",N2150)-1)-(FIND("]",N2150))))</f>
        <v>707-4</v>
      </c>
      <c r="H2150" s="16" t="str">
        <f>IFERROR(VLOOKUP(P2150,'Huawei BUn - JDI'!B:H,1,0)&amp;" - has convertion, divide for - "&amp;VLOOKUP(P2150,'Huawei BUn - JDI'!B:H,4,0),
IFERROR(VLOOKUP(P2150,'Huawei BUn - JDI'!L:O,1,0)&amp;"- has MOQ of - "&amp;VLOOKUP(P2150,'Huawei BUn - JDI'!L:O,3,0)," Sem Conversão"))</f>
        <v xml:space="preserve"> Sem Conversão</v>
      </c>
      <c r="J2150" s="2" t="s">
        <v>4</v>
      </c>
      <c r="K2150" s="1" t="b">
        <v>0</v>
      </c>
      <c r="L2150" s="1" t="s">
        <v>9573</v>
      </c>
      <c r="M2150" s="172" t="s">
        <v>9574</v>
      </c>
      <c r="N2150" s="173" t="s">
        <v>8448</v>
      </c>
      <c r="O2150" s="1" t="s">
        <v>7544</v>
      </c>
      <c r="P2150" s="173" t="s">
        <v>3929</v>
      </c>
      <c r="Q2150" s="1" t="s">
        <v>3930</v>
      </c>
      <c r="R2150" s="161" t="s">
        <v>7545</v>
      </c>
      <c r="S2150" s="173" t="s">
        <v>7</v>
      </c>
      <c r="T2150" s="1" t="s">
        <v>7655</v>
      </c>
      <c r="U2150" s="173" t="s">
        <v>1</v>
      </c>
      <c r="V2150" s="1">
        <v>1</v>
      </c>
      <c r="W2150" s="173">
        <v>47</v>
      </c>
      <c r="X2150" s="1" t="s">
        <v>5</v>
      </c>
      <c r="Y2150" s="162">
        <v>45310</v>
      </c>
      <c r="Z2150" s="162">
        <v>45217</v>
      </c>
      <c r="AA2150" s="162">
        <v>45278</v>
      </c>
      <c r="AB2150" s="162">
        <v>45284</v>
      </c>
      <c r="AC2150" s="176">
        <v>71</v>
      </c>
    </row>
    <row r="2151" spans="1:29" hidden="1">
      <c r="A2151" s="15" t="str">
        <f t="shared" ca="1" si="47"/>
        <v>PO &gt; Ok</v>
      </c>
      <c r="B2151" s="40" t="s">
        <v>10768</v>
      </c>
      <c r="C2151" s="18" t="str">
        <f>IFERROR(IF(VLOOKUP(G2151&amp;P2151,'Troca PN'!A:G,5,0)&lt;&gt;0,"TEVE Troca de PN","  &gt; ERRO CHAVE SKU&amp;PN "),"")</f>
        <v/>
      </c>
      <c r="D2151" s="18" t="str">
        <f>IFERROR(IF(VLOOKUP(G2151&amp;P2151,'Troca PN'!A:G,5,0)&lt;&gt;0,VLOOKUP(P2151,'Troca PN'!C:G,2,0),"  &gt; ERRO CHAVE SKU&amp;PN "),P2151)</f>
        <v>21162796</v>
      </c>
      <c r="E2151" s="54">
        <f>IFERROR(ROUNDUP((AC2151/VLOOKUP(P2151,'Huawei BUn - JDI'!B:H,4,0))*VLOOKUP(P2151,'Huawei BUn - JDI'!B:H,7,0),0),
IFERROR(IF(AC2151/VLOOKUP(P2151,'Huawei BUn - JDI'!L:O,3,0)&lt;1,VLOOKUP(P2151,'Huawei BUn - JDI'!L:O,3,0),
IFERROR(IF(AC2151/VLOOKUP(P2151,'Huawei BUn - JDI'!L:O,3,0)&lt;&gt;ROUND(AC2151/VLOOKUP(P2151,'Huawei BUn - JDI'!L:O,3,0),0),ROUNDUP(AC2151/VLOOKUP(P2151,'Huawei BUn - JDI'!L:O,3,0),0),AC2151),AC2151)),AC2151))</f>
        <v>71</v>
      </c>
      <c r="F2151" s="17">
        <f>VLOOKUP(P2151,'Material Unit Price List'!A:D,3,0)</f>
        <v>0.47010000000000002</v>
      </c>
      <c r="G2151" s="1" t="str">
        <f>TRIM(MID(N2151,(FIND("]",N2151)+1),
(FIND("#",N2151)-1)-(FIND("]",N2151))))</f>
        <v>626-3</v>
      </c>
      <c r="H2151" s="16" t="str">
        <f>IFERROR(VLOOKUP(P2151,'Huawei BUn - JDI'!B:H,1,0)&amp;" - has convertion, divide for - "&amp;VLOOKUP(P2151,'Huawei BUn - JDI'!B:H,4,0),
IFERROR(VLOOKUP(P2151,'Huawei BUn - JDI'!L:O,1,0)&amp;"- has MOQ of - "&amp;VLOOKUP(P2151,'Huawei BUn - JDI'!L:O,3,0)," Sem Conversão"))</f>
        <v xml:space="preserve"> Sem Conversão</v>
      </c>
      <c r="J2151" s="2" t="s">
        <v>4</v>
      </c>
      <c r="K2151" s="1" t="b">
        <v>0</v>
      </c>
      <c r="L2151" s="1" t="s">
        <v>8214</v>
      </c>
      <c r="M2151" s="172" t="s">
        <v>10086</v>
      </c>
      <c r="N2151" s="173" t="s">
        <v>8641</v>
      </c>
      <c r="O2151" s="1" t="s">
        <v>7544</v>
      </c>
      <c r="P2151" s="173" t="s">
        <v>4657</v>
      </c>
      <c r="Q2151" s="1" t="s">
        <v>4658</v>
      </c>
      <c r="R2151" s="161" t="s">
        <v>7545</v>
      </c>
      <c r="S2151" s="173" t="s">
        <v>7</v>
      </c>
      <c r="T2151" s="1" t="s">
        <v>7655</v>
      </c>
      <c r="U2151" s="173" t="s">
        <v>1</v>
      </c>
      <c r="V2151" s="1">
        <v>1</v>
      </c>
      <c r="W2151" s="173">
        <v>47</v>
      </c>
      <c r="X2151" s="1" t="s">
        <v>5</v>
      </c>
      <c r="Y2151" s="162">
        <v>45297</v>
      </c>
      <c r="Z2151" s="162">
        <v>45217</v>
      </c>
      <c r="AA2151" s="162">
        <v>45278</v>
      </c>
      <c r="AB2151" s="162">
        <v>45284</v>
      </c>
      <c r="AC2151" s="176">
        <v>71</v>
      </c>
    </row>
    <row r="2152" spans="1:29" hidden="1">
      <c r="A2152" s="15" t="str">
        <f t="shared" ca="1" si="47"/>
        <v>PO &gt; Ok</v>
      </c>
      <c r="B2152" s="40" t="s">
        <v>10768</v>
      </c>
      <c r="C2152" s="18" t="str">
        <f>IFERROR(IF(VLOOKUP(G2152&amp;P2152,'Troca PN'!A:G,5,0)&lt;&gt;0,"TEVE Troca de PN","  &gt; ERRO CHAVE SKU&amp;PN "),"")</f>
        <v/>
      </c>
      <c r="D2152" s="18" t="str">
        <f>IFERROR(IF(VLOOKUP(G2152&amp;P2152,'Troca PN'!A:G,5,0)&lt;&gt;0,VLOOKUP(P2152,'Troca PN'!C:G,2,0),"  &gt; ERRO CHAVE SKU&amp;PN "),P2152)</f>
        <v>90110264-001</v>
      </c>
      <c r="E2152" s="54">
        <f>IFERROR(ROUNDUP((AC2152/VLOOKUP(P2152,'Huawei BUn - JDI'!B:H,4,0))*VLOOKUP(P2152,'Huawei BUn - JDI'!B:H,7,0),0),
IFERROR(IF(AC2152/VLOOKUP(P2152,'Huawei BUn - JDI'!L:O,3,0)&lt;1,VLOOKUP(P2152,'Huawei BUn - JDI'!L:O,3,0),
IFERROR(IF(AC2152/VLOOKUP(P2152,'Huawei BUn - JDI'!L:O,3,0)&lt;&gt;ROUND(AC2152/VLOOKUP(P2152,'Huawei BUn - JDI'!L:O,3,0),0),ROUNDUP(AC2152/VLOOKUP(P2152,'Huawei BUn - JDI'!L:O,3,0),0),AC2152),AC2152)),AC2152))</f>
        <v>72</v>
      </c>
      <c r="F2152" s="17">
        <f>VLOOKUP(P2152,'Material Unit Price List'!A:D,3,0)</f>
        <v>0.17499999999999999</v>
      </c>
      <c r="G2152" s="1" t="str">
        <f>TRIM(MID(N2152,(FIND("]",N2152)+1),
(FIND("#",N2152)-1)-(FIND("]",N2152))))</f>
        <v>UWT-5</v>
      </c>
      <c r="H2152" s="16" t="str">
        <f>IFERROR(VLOOKUP(P2152,'Huawei BUn - JDI'!B:H,1,0)&amp;" - has convertion, divide for - "&amp;VLOOKUP(P2152,'Huawei BUn - JDI'!B:H,4,0),
IFERROR(VLOOKUP(P2152,'Huawei BUn - JDI'!L:O,1,0)&amp;"- has MOQ of - "&amp;VLOOKUP(P2152,'Huawei BUn - JDI'!L:O,3,0)," Sem Conversão"))</f>
        <v xml:space="preserve"> Sem Conversão</v>
      </c>
      <c r="J2152" s="2" t="s">
        <v>4</v>
      </c>
      <c r="K2152" s="1" t="b">
        <v>1</v>
      </c>
      <c r="L2152" s="1" t="s">
        <v>10738</v>
      </c>
      <c r="M2152" s="1" t="s">
        <v>10739</v>
      </c>
      <c r="N2152" s="1" t="s">
        <v>8406</v>
      </c>
      <c r="O2152" s="1" t="s">
        <v>7544</v>
      </c>
      <c r="P2152" s="1" t="s">
        <v>6294</v>
      </c>
      <c r="Q2152" s="1" t="s">
        <v>6246</v>
      </c>
      <c r="R2152" s="1" t="s">
        <v>7545</v>
      </c>
      <c r="S2152" s="1" t="s">
        <v>7</v>
      </c>
      <c r="T2152" s="1" t="s">
        <v>7655</v>
      </c>
      <c r="U2152" s="1" t="s">
        <v>1</v>
      </c>
      <c r="V2152" s="1">
        <v>1</v>
      </c>
      <c r="W2152" s="1">
        <v>47</v>
      </c>
      <c r="X2152" s="1" t="s">
        <v>5</v>
      </c>
      <c r="Y2152" s="162">
        <v>45306</v>
      </c>
      <c r="Z2152" s="162">
        <v>45231</v>
      </c>
      <c r="AA2152" s="162">
        <v>45292</v>
      </c>
      <c r="AB2152" s="162">
        <v>45292</v>
      </c>
      <c r="AC2152" s="1">
        <v>72</v>
      </c>
    </row>
    <row r="2153" spans="1:29" hidden="1">
      <c r="A2153" s="15" t="str">
        <f t="shared" ca="1" si="47"/>
        <v>PO &gt; Ok</v>
      </c>
      <c r="B2153" s="40" t="s">
        <v>10768</v>
      </c>
      <c r="C2153" s="18" t="str">
        <f>IFERROR(IF(VLOOKUP(G2153&amp;P2153,'Troca PN'!A:G,5,0)&lt;&gt;0,"TEVE Troca de PN","  &gt; ERRO CHAVE SKU&amp;PN "),"")</f>
        <v/>
      </c>
      <c r="D2153" s="18" t="str">
        <f>IFERROR(IF(VLOOKUP(G2153&amp;P2153,'Troca PN'!A:G,5,0)&lt;&gt;0,VLOOKUP(P2153,'Troca PN'!C:G,2,0),"  &gt; ERRO CHAVE SKU&amp;PN "),P2153)</f>
        <v>47030431</v>
      </c>
      <c r="E2153" s="54">
        <f>IFERROR(ROUNDUP((AC2153/VLOOKUP(P2153,'Huawei BUn - JDI'!B:H,4,0))*VLOOKUP(P2153,'Huawei BUn - JDI'!B:H,7,0),0),
IFERROR(IF(AC2153/VLOOKUP(P2153,'Huawei BUn - JDI'!L:O,3,0)&lt;1,VLOOKUP(P2153,'Huawei BUn - JDI'!L:O,3,0),
IFERROR(IF(AC2153/VLOOKUP(P2153,'Huawei BUn - JDI'!L:O,3,0)&lt;&gt;ROUND(AC2153/VLOOKUP(P2153,'Huawei BUn - JDI'!L:O,3,0),0),ROUNDUP(AC2153/VLOOKUP(P2153,'Huawei BUn - JDI'!L:O,3,0),0),AC2153),AC2153)),AC2153))</f>
        <v>800</v>
      </c>
      <c r="F2153" s="17">
        <f>VLOOKUP(P2153,'Material Unit Price List'!A:D,3,0)</f>
        <v>5.1486999999999998</v>
      </c>
      <c r="G2153" s="1" t="str">
        <f>TRIM(MID(N2153,(FIND("]",N2153)+1),
(FIND("#",N2153)-1)-(FIND("]",N2153))))</f>
        <v>BSJ-4</v>
      </c>
      <c r="H2153" s="16" t="str">
        <f>IFERROR(VLOOKUP(P2153,'Huawei BUn - JDI'!B:H,1,0)&amp;" - has convertion, divide for - "&amp;VLOOKUP(P2153,'Huawei BUn - JDI'!B:H,4,0),
IFERROR(VLOOKUP(P2153,'Huawei BUn - JDI'!L:O,1,0)&amp;"- has MOQ of - "&amp;VLOOKUP(P2153,'Huawei BUn - JDI'!L:O,3,0)," Sem Conversão"))</f>
        <v xml:space="preserve"> Sem Conversão</v>
      </c>
      <c r="J2153" s="2" t="s">
        <v>4</v>
      </c>
      <c r="K2153" s="1" t="b">
        <v>1</v>
      </c>
      <c r="L2153" s="1" t="s">
        <v>8348</v>
      </c>
      <c r="M2153" s="1" t="s">
        <v>10621</v>
      </c>
      <c r="N2153" s="1" t="s">
        <v>7654</v>
      </c>
      <c r="O2153" s="1" t="s">
        <v>7544</v>
      </c>
      <c r="P2153" s="1" t="s">
        <v>7078</v>
      </c>
      <c r="Q2153" s="1" t="s">
        <v>7079</v>
      </c>
      <c r="R2153" s="1" t="s">
        <v>7545</v>
      </c>
      <c r="S2153" s="1" t="s">
        <v>7</v>
      </c>
      <c r="T2153" s="1" t="s">
        <v>7655</v>
      </c>
      <c r="U2153" s="1" t="s">
        <v>1</v>
      </c>
      <c r="V2153" s="1">
        <v>1</v>
      </c>
      <c r="W2153" s="1">
        <v>47</v>
      </c>
      <c r="X2153" s="1" t="s">
        <v>5</v>
      </c>
      <c r="Y2153" s="162">
        <v>45308</v>
      </c>
      <c r="Z2153" s="162">
        <v>45231</v>
      </c>
      <c r="AA2153" s="162">
        <v>45292</v>
      </c>
      <c r="AB2153" s="162">
        <v>45292</v>
      </c>
      <c r="AC2153" s="1">
        <v>800</v>
      </c>
    </row>
    <row r="2154" spans="1:29" hidden="1">
      <c r="A2154" s="15" t="str">
        <f t="shared" ca="1" si="47"/>
        <v>PO &gt; Ok</v>
      </c>
      <c r="B2154" s="40" t="s">
        <v>10768</v>
      </c>
      <c r="C2154" s="18" t="str">
        <f>IFERROR(IF(VLOOKUP(G2154&amp;P2154,'Troca PN'!A:G,5,0)&lt;&gt;0,"TEVE Troca de PN","  &gt; ERRO CHAVE SKU&amp;PN "),"")</f>
        <v/>
      </c>
      <c r="D2154" s="18" t="str">
        <f>IFERROR(IF(VLOOKUP(G2154&amp;P2154,'Troca PN'!A:G,5,0)&lt;&gt;0,VLOOKUP(P2154,'Troca PN'!C:G,2,0),"  &gt; ERRO CHAVE SKU&amp;PN "),P2154)</f>
        <v>47030431</v>
      </c>
      <c r="E2154" s="54">
        <f>IFERROR(ROUNDUP((AC2154/VLOOKUP(P2154,'Huawei BUn - JDI'!B:H,4,0))*VLOOKUP(P2154,'Huawei BUn - JDI'!B:H,7,0),0),
IFERROR(IF(AC2154/VLOOKUP(P2154,'Huawei BUn - JDI'!L:O,3,0)&lt;1,VLOOKUP(P2154,'Huawei BUn - JDI'!L:O,3,0),
IFERROR(IF(AC2154/VLOOKUP(P2154,'Huawei BUn - JDI'!L:O,3,0)&lt;&gt;ROUND(AC2154/VLOOKUP(P2154,'Huawei BUn - JDI'!L:O,3,0),0),ROUNDUP(AC2154/VLOOKUP(P2154,'Huawei BUn - JDI'!L:O,3,0),0),AC2154),AC2154)),AC2154))</f>
        <v>800</v>
      </c>
      <c r="F2154" s="17">
        <f>VLOOKUP(P2154,'Material Unit Price List'!A:D,3,0)</f>
        <v>5.1486999999999998</v>
      </c>
      <c r="G2154" s="1" t="str">
        <f>TRIM(MID(N2154,(FIND("]",N2154)+1),
(FIND("#",N2154)-1)-(FIND("]",N2154))))</f>
        <v>BSJ-4</v>
      </c>
      <c r="H2154" s="16" t="str">
        <f>IFERROR(VLOOKUP(P2154,'Huawei BUn - JDI'!B:H,1,0)&amp;" - has convertion, divide for - "&amp;VLOOKUP(P2154,'Huawei BUn - JDI'!B:H,4,0),
IFERROR(VLOOKUP(P2154,'Huawei BUn - JDI'!L:O,1,0)&amp;"- has MOQ of - "&amp;VLOOKUP(P2154,'Huawei BUn - JDI'!L:O,3,0)," Sem Conversão"))</f>
        <v xml:space="preserve"> Sem Conversão</v>
      </c>
      <c r="J2154" s="2" t="s">
        <v>4</v>
      </c>
      <c r="K2154" s="1" t="b">
        <v>1</v>
      </c>
      <c r="L2154" s="1" t="s">
        <v>8348</v>
      </c>
      <c r="M2154" s="1" t="s">
        <v>10622</v>
      </c>
      <c r="N2154" s="1" t="s">
        <v>7683</v>
      </c>
      <c r="O2154" s="1" t="s">
        <v>7544</v>
      </c>
      <c r="P2154" s="1" t="s">
        <v>7078</v>
      </c>
      <c r="Q2154" s="1" t="s">
        <v>7079</v>
      </c>
      <c r="R2154" s="1" t="s">
        <v>7545</v>
      </c>
      <c r="S2154" s="1" t="s">
        <v>7</v>
      </c>
      <c r="T2154" s="1" t="s">
        <v>7655</v>
      </c>
      <c r="U2154" s="1" t="s">
        <v>1</v>
      </c>
      <c r="V2154" s="1">
        <v>1</v>
      </c>
      <c r="W2154" s="1">
        <v>47</v>
      </c>
      <c r="X2154" s="1" t="s">
        <v>5</v>
      </c>
      <c r="Y2154" s="162">
        <v>45309</v>
      </c>
      <c r="Z2154" s="162">
        <v>45231</v>
      </c>
      <c r="AA2154" s="162">
        <v>45292</v>
      </c>
      <c r="AB2154" s="162">
        <v>45292</v>
      </c>
      <c r="AC2154" s="1">
        <v>800</v>
      </c>
    </row>
    <row r="2155" spans="1:29" hidden="1">
      <c r="A2155" s="15" t="str">
        <f t="shared" ca="1" si="47"/>
        <v>Future PO</v>
      </c>
      <c r="B2155" s="40" t="str">
        <f ca="1">IFERROR(IF(FIND("TAMURA",UPPER(Q2155))&lt;&gt;0,"LOCAL PO &gt; 'TAMURA' ","ERRO Regra Tamura"),
IFERROR(IF(LOWER(S2155)="national","Local PO",
IF(YEAR(Z2155)&amp;TEXT(WEEKNUM(Z2155),"00")&lt;=YEAR(TODAY())&amp;TEXT(WEEKNUM(TODAY())  +1,"00"),"PO &gt; Ok",   "Future PO")),""))</f>
        <v>Future PO</v>
      </c>
      <c r="C2155" s="18" t="str">
        <f>IFERROR(IF(VLOOKUP(G2155&amp;P2155,'Troca PN'!A:G,5,0)&lt;&gt;0,"TEVE Troca de PN","  &gt; ERRO CHAVE SKU&amp;PN "),"")</f>
        <v/>
      </c>
      <c r="D2155" s="18" t="str">
        <f>IFERROR(IF(VLOOKUP(G2155&amp;P2155,'Troca PN'!A:G,5,0)&lt;&gt;0,VLOOKUP(P2155,'Troca PN'!C:G,2,0),"  &gt; ERRO CHAVE SKU&amp;PN "),P2155)</f>
        <v>47030431</v>
      </c>
      <c r="E2155" s="54">
        <f>IFERROR(ROUNDUP((AC2155/VLOOKUP(P2155,'Huawei BUn - JDI'!B:H,4,0))*VLOOKUP(P2155,'Huawei BUn - JDI'!B:H,7,0),0),
IFERROR(IF(AC2155/VLOOKUP(P2155,'Huawei BUn - JDI'!L:O,3,0)&lt;1,VLOOKUP(P2155,'Huawei BUn - JDI'!L:O,3,0),
IFERROR(IF(AC2155/VLOOKUP(P2155,'Huawei BUn - JDI'!L:O,3,0)&lt;&gt;ROUND(AC2155/VLOOKUP(P2155,'Huawei BUn - JDI'!L:O,3,0),0),ROUNDUP(AC2155/VLOOKUP(P2155,'Huawei BUn - JDI'!L:O,3,0),0),AC2155),AC2155)),AC2155))</f>
        <v>800</v>
      </c>
      <c r="F2155" s="17">
        <f>VLOOKUP(P2155,'Material Unit Price List'!A:D,3,0)</f>
        <v>5.1486999999999998</v>
      </c>
      <c r="G2155" s="1" t="str">
        <f>TRIM(MID(N2155,(FIND("]",N2155)+1),
(FIND("#",N2155)-1)-(FIND("]",N2155))))</f>
        <v>BSJ-4</v>
      </c>
      <c r="H2155" s="16" t="str">
        <f>IFERROR(VLOOKUP(P2155,'Huawei BUn - JDI'!B:H,1,0)&amp;" - has convertion, divide for - "&amp;VLOOKUP(P2155,'Huawei BUn - JDI'!B:H,4,0),
IFERROR(VLOOKUP(P2155,'Huawei BUn - JDI'!L:O,1,0)&amp;"- has MOQ of - "&amp;VLOOKUP(P2155,'Huawei BUn - JDI'!L:O,3,0)," Sem Conversão"))</f>
        <v xml:space="preserve"> Sem Conversão</v>
      </c>
      <c r="J2155" s="2" t="s">
        <v>4</v>
      </c>
      <c r="K2155" s="1" t="b">
        <v>1</v>
      </c>
      <c r="L2155" s="1" t="s">
        <v>8348</v>
      </c>
      <c r="M2155" s="1" t="s">
        <v>10623</v>
      </c>
      <c r="N2155" s="1" t="s">
        <v>7658</v>
      </c>
      <c r="O2155" s="1" t="s">
        <v>7544</v>
      </c>
      <c r="P2155" s="1" t="s">
        <v>7078</v>
      </c>
      <c r="Q2155" s="1" t="s">
        <v>7079</v>
      </c>
      <c r="R2155" s="1" t="s">
        <v>7545</v>
      </c>
      <c r="S2155" s="1" t="s">
        <v>7</v>
      </c>
      <c r="T2155" s="1" t="s">
        <v>7655</v>
      </c>
      <c r="U2155" s="1" t="s">
        <v>1</v>
      </c>
      <c r="V2155" s="1">
        <v>1</v>
      </c>
      <c r="W2155" s="1">
        <v>47</v>
      </c>
      <c r="X2155" s="1" t="s">
        <v>5</v>
      </c>
      <c r="Y2155" s="162">
        <v>45332</v>
      </c>
      <c r="Z2155" s="162">
        <v>45262</v>
      </c>
      <c r="AA2155" s="162">
        <v>45323</v>
      </c>
      <c r="AB2155" s="162">
        <v>45323</v>
      </c>
      <c r="AC2155" s="1">
        <v>800</v>
      </c>
    </row>
    <row r="2156" spans="1:29" hidden="1">
      <c r="A2156" s="15" t="str">
        <f t="shared" ca="1" si="47"/>
        <v>Future PO</v>
      </c>
      <c r="B2156" s="40" t="str">
        <f ca="1">IFERROR(IF(FIND("TAMURA",UPPER(Q2156))&lt;&gt;0,"LOCAL PO &gt; 'TAMURA' ","ERRO Regra Tamura"),
IFERROR(IF(LOWER(S2156)="national","Local PO",
IF(YEAR(Z2156)&amp;TEXT(WEEKNUM(Z2156),"00")&lt;=YEAR(TODAY())&amp;TEXT(WEEKNUM(TODAY())  +1,"00"),"PO &gt; Ok",   "Future PO")),""))</f>
        <v>Future PO</v>
      </c>
      <c r="C2156" s="18" t="str">
        <f>IFERROR(IF(VLOOKUP(G2156&amp;P2156,'Troca PN'!A:G,5,0)&lt;&gt;0,"TEVE Troca de PN","  &gt; ERRO CHAVE SKU&amp;PN "),"")</f>
        <v/>
      </c>
      <c r="D2156" s="18" t="str">
        <f>IFERROR(IF(VLOOKUP(G2156&amp;P2156,'Troca PN'!A:G,5,0)&lt;&gt;0,VLOOKUP(P2156,'Troca PN'!C:G,2,0),"  &gt; ERRO CHAVE SKU&amp;PN "),P2156)</f>
        <v>47030431</v>
      </c>
      <c r="E2156" s="54">
        <f>IFERROR(ROUNDUP((AC2156/VLOOKUP(P2156,'Huawei BUn - JDI'!B:H,4,0))*VLOOKUP(P2156,'Huawei BUn - JDI'!B:H,7,0),0),
IFERROR(IF(AC2156/VLOOKUP(P2156,'Huawei BUn - JDI'!L:O,3,0)&lt;1,VLOOKUP(P2156,'Huawei BUn - JDI'!L:O,3,0),
IFERROR(IF(AC2156/VLOOKUP(P2156,'Huawei BUn - JDI'!L:O,3,0)&lt;&gt;ROUND(AC2156/VLOOKUP(P2156,'Huawei BUn - JDI'!L:O,3,0),0),ROUNDUP(AC2156/VLOOKUP(P2156,'Huawei BUn - JDI'!L:O,3,0),0),AC2156),AC2156)),AC2156))</f>
        <v>765</v>
      </c>
      <c r="F2156" s="17">
        <f>VLOOKUP(P2156,'Material Unit Price List'!A:D,3,0)</f>
        <v>5.1486999999999998</v>
      </c>
      <c r="G2156" s="1" t="str">
        <f>TRIM(MID(N2156,(FIND("]",N2156)+1),
(FIND("#",N2156)-1)-(FIND("]",N2156))))</f>
        <v>BSJ-4</v>
      </c>
      <c r="H2156" s="16" t="str">
        <f>IFERROR(VLOOKUP(P2156,'Huawei BUn - JDI'!B:H,1,0)&amp;" - has convertion, divide for - "&amp;VLOOKUP(P2156,'Huawei BUn - JDI'!B:H,4,0),
IFERROR(VLOOKUP(P2156,'Huawei BUn - JDI'!L:O,1,0)&amp;"- has MOQ of - "&amp;VLOOKUP(P2156,'Huawei BUn - JDI'!L:O,3,0)," Sem Conversão"))</f>
        <v xml:space="preserve"> Sem Conversão</v>
      </c>
      <c r="J2156" s="2" t="s">
        <v>4</v>
      </c>
      <c r="K2156" s="1" t="b">
        <v>1</v>
      </c>
      <c r="L2156" s="1" t="s">
        <v>8348</v>
      </c>
      <c r="M2156" s="1" t="s">
        <v>10624</v>
      </c>
      <c r="N2156" s="1" t="s">
        <v>7677</v>
      </c>
      <c r="O2156" s="1" t="s">
        <v>7544</v>
      </c>
      <c r="P2156" s="1" t="s">
        <v>7078</v>
      </c>
      <c r="Q2156" s="1" t="s">
        <v>7079</v>
      </c>
      <c r="R2156" s="1" t="s">
        <v>7545</v>
      </c>
      <c r="S2156" s="1" t="s">
        <v>7</v>
      </c>
      <c r="T2156" s="1" t="s">
        <v>7655</v>
      </c>
      <c r="U2156" s="1" t="s">
        <v>1</v>
      </c>
      <c r="V2156" s="1">
        <v>1</v>
      </c>
      <c r="W2156" s="1">
        <v>47</v>
      </c>
      <c r="X2156" s="1" t="s">
        <v>5</v>
      </c>
      <c r="Y2156" s="162">
        <v>45333</v>
      </c>
      <c r="Z2156" s="162">
        <v>45262</v>
      </c>
      <c r="AA2156" s="162">
        <v>45323</v>
      </c>
      <c r="AB2156" s="162">
        <v>45323</v>
      </c>
      <c r="AC2156" s="1">
        <v>765</v>
      </c>
    </row>
    <row r="2157" spans="1:29" hidden="1">
      <c r="A2157" s="15" t="str">
        <f t="shared" ca="1" si="47"/>
        <v>PO &gt; Ok</v>
      </c>
      <c r="B2157" s="40" t="s">
        <v>10768</v>
      </c>
      <c r="C2157" s="18" t="str">
        <f>IFERROR(IF(VLOOKUP(G2157&amp;P2157,'Troca PN'!A:G,5,0)&lt;&gt;0,"TEVE Troca de PN","  &gt; ERRO CHAVE SKU&amp;PN "),"")</f>
        <v/>
      </c>
      <c r="D2157" s="18" t="str">
        <f>IFERROR(IF(VLOOKUP(G2157&amp;P2157,'Troca PN'!A:G,5,0)&lt;&gt;0,VLOOKUP(P2157,'Troca PN'!C:G,2,0),"  &gt; ERRO CHAVE SKU&amp;PN "),P2157)</f>
        <v>47050160-001</v>
      </c>
      <c r="E2157" s="54">
        <f>IFERROR(ROUNDUP((AC2157/VLOOKUP(P2157,'Huawei BUn - JDI'!B:H,4,0))*VLOOKUP(P2157,'Huawei BUn - JDI'!B:H,7,0),0),
IFERROR(IF(AC2157/VLOOKUP(P2157,'Huawei BUn - JDI'!L:O,3,0)&lt;1,VLOOKUP(P2157,'Huawei BUn - JDI'!L:O,3,0),
IFERROR(IF(AC2157/VLOOKUP(P2157,'Huawei BUn - JDI'!L:O,3,0)&lt;&gt;ROUND(AC2157/VLOOKUP(P2157,'Huawei BUn - JDI'!L:O,3,0),0),ROUNDUP(AC2157/VLOOKUP(P2157,'Huawei BUn - JDI'!L:O,3,0),0),AC2157),AC2157)),AC2157))</f>
        <v>200</v>
      </c>
      <c r="F2157" s="17">
        <f>VLOOKUP(P2157,'Material Unit Price List'!A:D,3,0)</f>
        <v>0.53410000000000002</v>
      </c>
      <c r="G2157" s="1" t="str">
        <f>TRIM(MID(N2157,(FIND("]",N2157)+1),
(FIND("#",N2157)-1)-(FIND("]",N2157))))</f>
        <v>UWT-5</v>
      </c>
      <c r="H2157" s="16" t="str">
        <f>IFERROR(VLOOKUP(P2157,'Huawei BUn - JDI'!B:H,1,0)&amp;" - has convertion, divide for - "&amp;VLOOKUP(P2157,'Huawei BUn - JDI'!B:H,4,0),
IFERROR(VLOOKUP(P2157,'Huawei BUn - JDI'!L:O,1,0)&amp;"- has MOQ of - "&amp;VLOOKUP(P2157,'Huawei BUn - JDI'!L:O,3,0)," Sem Conversão"))</f>
        <v xml:space="preserve"> Sem Conversão</v>
      </c>
      <c r="J2157" s="2" t="s">
        <v>4</v>
      </c>
      <c r="K2157" s="1" t="b">
        <v>1</v>
      </c>
      <c r="L2157" s="1" t="s">
        <v>8349</v>
      </c>
      <c r="M2157" s="1" t="s">
        <v>10625</v>
      </c>
      <c r="N2157" s="1" t="s">
        <v>8408</v>
      </c>
      <c r="O2157" s="1" t="s">
        <v>7544</v>
      </c>
      <c r="P2157" s="1" t="s">
        <v>6039</v>
      </c>
      <c r="Q2157" s="1" t="s">
        <v>6038</v>
      </c>
      <c r="R2157" s="1" t="s">
        <v>7545</v>
      </c>
      <c r="S2157" s="1" t="s">
        <v>7</v>
      </c>
      <c r="T2157" s="1" t="s">
        <v>7655</v>
      </c>
      <c r="U2157" s="1" t="s">
        <v>1</v>
      </c>
      <c r="V2157" s="1">
        <v>1</v>
      </c>
      <c r="W2157" s="1">
        <v>47</v>
      </c>
      <c r="X2157" s="1" t="s">
        <v>5</v>
      </c>
      <c r="Y2157" s="162">
        <v>45307</v>
      </c>
      <c r="Z2157" s="162">
        <v>45231</v>
      </c>
      <c r="AA2157" s="162">
        <v>45292</v>
      </c>
      <c r="AB2157" s="162">
        <v>45292</v>
      </c>
      <c r="AC2157" s="1">
        <v>200</v>
      </c>
    </row>
    <row r="2158" spans="1:29" hidden="1">
      <c r="A2158" s="15" t="str">
        <f t="shared" ca="1" si="47"/>
        <v>PO &gt; Ok</v>
      </c>
      <c r="B2158" s="40" t="s">
        <v>10768</v>
      </c>
      <c r="C2158" s="18" t="str">
        <f>IFERROR(IF(VLOOKUP(G2158&amp;P2158,'Troca PN'!A:G,5,0)&lt;&gt;0,"TEVE Troca de PN","  &gt; ERRO CHAVE SKU&amp;PN "),"")</f>
        <v/>
      </c>
      <c r="D2158" s="18" t="str">
        <f>IFERROR(IF(VLOOKUP(G2158&amp;P2158,'Troca PN'!A:G,5,0)&lt;&gt;0,VLOOKUP(P2158,'Troca PN'!C:G,2,0),"  &gt; ERRO CHAVE SKU&amp;PN "),P2158)</f>
        <v>47050160-001</v>
      </c>
      <c r="E2158" s="54">
        <f>IFERROR(ROUNDUP((AC2158/VLOOKUP(P2158,'Huawei BUn - JDI'!B:H,4,0))*VLOOKUP(P2158,'Huawei BUn - JDI'!B:H,7,0),0),
IFERROR(IF(AC2158/VLOOKUP(P2158,'Huawei BUn - JDI'!L:O,3,0)&lt;1,VLOOKUP(P2158,'Huawei BUn - JDI'!L:O,3,0),
IFERROR(IF(AC2158/VLOOKUP(P2158,'Huawei BUn - JDI'!L:O,3,0)&lt;&gt;ROUND(AC2158/VLOOKUP(P2158,'Huawei BUn - JDI'!L:O,3,0),0),ROUNDUP(AC2158/VLOOKUP(P2158,'Huawei BUn - JDI'!L:O,3,0),0),AC2158),AC2158)),AC2158))</f>
        <v>2400</v>
      </c>
      <c r="F2158" s="17">
        <f>VLOOKUP(P2158,'Material Unit Price List'!A:D,3,0)</f>
        <v>0.53410000000000002</v>
      </c>
      <c r="G2158" s="1" t="str">
        <f>TRIM(MID(N2158,(FIND("]",N2158)+1),
(FIND("#",N2158)-1)-(FIND("]",N2158))))</f>
        <v>BSJ-4</v>
      </c>
      <c r="H2158" s="16" t="str">
        <f>IFERROR(VLOOKUP(P2158,'Huawei BUn - JDI'!B:H,1,0)&amp;" - has convertion, divide for - "&amp;VLOOKUP(P2158,'Huawei BUn - JDI'!B:H,4,0),
IFERROR(VLOOKUP(P2158,'Huawei BUn - JDI'!L:O,1,0)&amp;"- has MOQ of - "&amp;VLOOKUP(P2158,'Huawei BUn - JDI'!L:O,3,0)," Sem Conversão"))</f>
        <v xml:space="preserve"> Sem Conversão</v>
      </c>
      <c r="J2158" s="2" t="s">
        <v>4</v>
      </c>
      <c r="K2158" s="1" t="b">
        <v>1</v>
      </c>
      <c r="L2158" s="1" t="s">
        <v>8349</v>
      </c>
      <c r="M2158" s="1" t="s">
        <v>10626</v>
      </c>
      <c r="N2158" s="1" t="s">
        <v>7654</v>
      </c>
      <c r="O2158" s="1" t="s">
        <v>7544</v>
      </c>
      <c r="P2158" s="1" t="s">
        <v>6039</v>
      </c>
      <c r="Q2158" s="1" t="s">
        <v>6038</v>
      </c>
      <c r="R2158" s="1" t="s">
        <v>7545</v>
      </c>
      <c r="S2158" s="1" t="s">
        <v>7</v>
      </c>
      <c r="T2158" s="1" t="s">
        <v>7655</v>
      </c>
      <c r="U2158" s="1" t="s">
        <v>1</v>
      </c>
      <c r="V2158" s="1">
        <v>1</v>
      </c>
      <c r="W2158" s="1">
        <v>47</v>
      </c>
      <c r="X2158" s="1" t="s">
        <v>5</v>
      </c>
      <c r="Y2158" s="162">
        <v>45308</v>
      </c>
      <c r="Z2158" s="162">
        <v>45231</v>
      </c>
      <c r="AA2158" s="162">
        <v>45292</v>
      </c>
      <c r="AB2158" s="162">
        <v>45292</v>
      </c>
      <c r="AC2158" s="1">
        <v>2400</v>
      </c>
    </row>
    <row r="2159" spans="1:29" hidden="1">
      <c r="A2159" s="15" t="str">
        <f t="shared" ca="1" si="47"/>
        <v>PO &gt; Ok</v>
      </c>
      <c r="B2159" s="40" t="s">
        <v>10768</v>
      </c>
      <c r="C2159" s="18" t="str">
        <f>IFERROR(IF(VLOOKUP(G2159&amp;P2159,'Troca PN'!A:G,5,0)&lt;&gt;0,"TEVE Troca de PN","  &gt; ERRO CHAVE SKU&amp;PN "),"")</f>
        <v/>
      </c>
      <c r="D2159" s="18" t="str">
        <f>IFERROR(IF(VLOOKUP(G2159&amp;P2159,'Troca PN'!A:G,5,0)&lt;&gt;0,VLOOKUP(P2159,'Troca PN'!C:G,2,0),"  &gt; ERRO CHAVE SKU&amp;PN "),P2159)</f>
        <v>47050160-001</v>
      </c>
      <c r="E2159" s="54">
        <f>IFERROR(ROUNDUP((AC2159/VLOOKUP(P2159,'Huawei BUn - JDI'!B:H,4,0))*VLOOKUP(P2159,'Huawei BUn - JDI'!B:H,7,0),0),
IFERROR(IF(AC2159/VLOOKUP(P2159,'Huawei BUn - JDI'!L:O,3,0)&lt;1,VLOOKUP(P2159,'Huawei BUn - JDI'!L:O,3,0),
IFERROR(IF(AC2159/VLOOKUP(P2159,'Huawei BUn - JDI'!L:O,3,0)&lt;&gt;ROUND(AC2159/VLOOKUP(P2159,'Huawei BUn - JDI'!L:O,3,0),0),ROUNDUP(AC2159/VLOOKUP(P2159,'Huawei BUn - JDI'!L:O,3,0),0),AC2159),AC2159)),AC2159))</f>
        <v>2400</v>
      </c>
      <c r="F2159" s="17">
        <f>VLOOKUP(P2159,'Material Unit Price List'!A:D,3,0)</f>
        <v>0.53410000000000002</v>
      </c>
      <c r="G2159" s="1" t="str">
        <f>TRIM(MID(N2159,(FIND("]",N2159)+1),
(FIND("#",N2159)-1)-(FIND("]",N2159))))</f>
        <v>BSJ-4</v>
      </c>
      <c r="H2159" s="16" t="str">
        <f>IFERROR(VLOOKUP(P2159,'Huawei BUn - JDI'!B:H,1,0)&amp;" - has convertion, divide for - "&amp;VLOOKUP(P2159,'Huawei BUn - JDI'!B:H,4,0),
IFERROR(VLOOKUP(P2159,'Huawei BUn - JDI'!L:O,1,0)&amp;"- has MOQ of - "&amp;VLOOKUP(P2159,'Huawei BUn - JDI'!L:O,3,0)," Sem Conversão"))</f>
        <v xml:space="preserve"> Sem Conversão</v>
      </c>
      <c r="J2159" s="2" t="s">
        <v>4</v>
      </c>
      <c r="K2159" s="1" t="b">
        <v>1</v>
      </c>
      <c r="L2159" s="1" t="s">
        <v>8349</v>
      </c>
      <c r="M2159" s="1" t="s">
        <v>10627</v>
      </c>
      <c r="N2159" s="1" t="s">
        <v>7683</v>
      </c>
      <c r="O2159" s="1" t="s">
        <v>7544</v>
      </c>
      <c r="P2159" s="1" t="s">
        <v>6039</v>
      </c>
      <c r="Q2159" s="1" t="s">
        <v>6038</v>
      </c>
      <c r="R2159" s="1" t="s">
        <v>7545</v>
      </c>
      <c r="S2159" s="1" t="s">
        <v>7</v>
      </c>
      <c r="T2159" s="1" t="s">
        <v>7655</v>
      </c>
      <c r="U2159" s="1" t="s">
        <v>1</v>
      </c>
      <c r="V2159" s="1">
        <v>1</v>
      </c>
      <c r="W2159" s="1">
        <v>47</v>
      </c>
      <c r="X2159" s="1" t="s">
        <v>5</v>
      </c>
      <c r="Y2159" s="162">
        <v>45309</v>
      </c>
      <c r="Z2159" s="162">
        <v>45231</v>
      </c>
      <c r="AA2159" s="162">
        <v>45292</v>
      </c>
      <c r="AB2159" s="162">
        <v>45292</v>
      </c>
      <c r="AC2159" s="1">
        <v>2400</v>
      </c>
    </row>
    <row r="2160" spans="1:29" hidden="1">
      <c r="A2160" s="15" t="str">
        <f t="shared" ca="1" si="47"/>
        <v>PO &gt; Ok</v>
      </c>
      <c r="B2160" s="40" t="s">
        <v>10768</v>
      </c>
      <c r="C2160" s="18" t="str">
        <f>IFERROR(IF(VLOOKUP(G2160&amp;P2160,'Troca PN'!A:G,5,0)&lt;&gt;0,"TEVE Troca de PN","  &gt; ERRO CHAVE SKU&amp;PN "),"")</f>
        <v/>
      </c>
      <c r="D2160" s="18" t="str">
        <f>IFERROR(IF(VLOOKUP(G2160&amp;P2160,'Troca PN'!A:G,5,0)&lt;&gt;0,VLOOKUP(P2160,'Troca PN'!C:G,2,0),"  &gt; ERRO CHAVE SKU&amp;PN "),P2160)</f>
        <v>47050160-001</v>
      </c>
      <c r="E2160" s="54">
        <f>IFERROR(ROUNDUP((AC2160/VLOOKUP(P2160,'Huawei BUn - JDI'!B:H,4,0))*VLOOKUP(P2160,'Huawei BUn - JDI'!B:H,7,0),0),
IFERROR(IF(AC2160/VLOOKUP(P2160,'Huawei BUn - JDI'!L:O,3,0)&lt;1,VLOOKUP(P2160,'Huawei BUn - JDI'!L:O,3,0),
IFERROR(IF(AC2160/VLOOKUP(P2160,'Huawei BUn - JDI'!L:O,3,0)&lt;&gt;ROUND(AC2160/VLOOKUP(P2160,'Huawei BUn - JDI'!L:O,3,0),0),ROUNDUP(AC2160/VLOOKUP(P2160,'Huawei BUn - JDI'!L:O,3,0),0),AC2160),AC2160)),AC2160))</f>
        <v>100</v>
      </c>
      <c r="F2160" s="17">
        <f>VLOOKUP(P2160,'Material Unit Price List'!A:D,3,0)</f>
        <v>0.53410000000000002</v>
      </c>
      <c r="G2160" s="1" t="str">
        <f>TRIM(MID(N2160,(FIND("]",N2160)+1),
(FIND("#",N2160)-1)-(FIND("]",N2160))))</f>
        <v>UWT-5</v>
      </c>
      <c r="H2160" s="16" t="str">
        <f>IFERROR(VLOOKUP(P2160,'Huawei BUn - JDI'!B:H,1,0)&amp;" - has convertion, divide for - "&amp;VLOOKUP(P2160,'Huawei BUn - JDI'!B:H,4,0),
IFERROR(VLOOKUP(P2160,'Huawei BUn - JDI'!L:O,1,0)&amp;"- has MOQ of - "&amp;VLOOKUP(P2160,'Huawei BUn - JDI'!L:O,3,0)," Sem Conversão"))</f>
        <v xml:space="preserve"> Sem Conversão</v>
      </c>
      <c r="J2160" s="2" t="s">
        <v>4</v>
      </c>
      <c r="K2160" s="1" t="b">
        <v>1</v>
      </c>
      <c r="L2160" s="1" t="s">
        <v>8349</v>
      </c>
      <c r="M2160" s="1" t="s">
        <v>10628</v>
      </c>
      <c r="N2160" s="1" t="s">
        <v>8406</v>
      </c>
      <c r="O2160" s="1" t="s">
        <v>7544</v>
      </c>
      <c r="P2160" s="1" t="s">
        <v>6039</v>
      </c>
      <c r="Q2160" s="1" t="s">
        <v>6038</v>
      </c>
      <c r="R2160" s="1" t="s">
        <v>7545</v>
      </c>
      <c r="S2160" s="1" t="s">
        <v>7</v>
      </c>
      <c r="T2160" s="1" t="s">
        <v>7655</v>
      </c>
      <c r="U2160" s="1" t="s">
        <v>1</v>
      </c>
      <c r="V2160" s="1">
        <v>1</v>
      </c>
      <c r="W2160" s="1">
        <v>47</v>
      </c>
      <c r="X2160" s="1" t="s">
        <v>5</v>
      </c>
      <c r="Y2160" s="162">
        <v>45306</v>
      </c>
      <c r="Z2160" s="162">
        <v>45231</v>
      </c>
      <c r="AA2160" s="162">
        <v>45292</v>
      </c>
      <c r="AB2160" s="162">
        <v>45292</v>
      </c>
      <c r="AC2160" s="1">
        <v>100</v>
      </c>
    </row>
    <row r="2161" spans="1:29" hidden="1">
      <c r="A2161" s="15" t="str">
        <f t="shared" ca="1" si="47"/>
        <v>Future PO</v>
      </c>
      <c r="B2161" s="40" t="str">
        <f ca="1">IFERROR(IF(FIND("TAMURA",UPPER(Q2161))&lt;&gt;0,"LOCAL PO &gt; 'TAMURA' ","ERRO Regra Tamura"),
IFERROR(IF(LOWER(S2161)="national","Local PO",
IF(YEAR(Z2161)&amp;TEXT(WEEKNUM(Z2161),"00")&lt;=YEAR(TODAY())&amp;TEXT(WEEKNUM(TODAY())  +1,"00"),"PO &gt; Ok",   "Future PO")),""))</f>
        <v>Future PO</v>
      </c>
      <c r="C2161" s="18" t="str">
        <f>IFERROR(IF(VLOOKUP(G2161&amp;P2161,'Troca PN'!A:G,5,0)&lt;&gt;0,"TEVE Troca de PN","  &gt; ERRO CHAVE SKU&amp;PN "),"")</f>
        <v/>
      </c>
      <c r="D2161" s="18" t="str">
        <f>IFERROR(IF(VLOOKUP(G2161&amp;P2161,'Troca PN'!A:G,5,0)&lt;&gt;0,VLOOKUP(P2161,'Troca PN'!C:G,2,0),"  &gt; ERRO CHAVE SKU&amp;PN "),P2161)</f>
        <v>47050160-001</v>
      </c>
      <c r="E2161" s="54">
        <f>IFERROR(ROUNDUP((AC2161/VLOOKUP(P2161,'Huawei BUn - JDI'!B:H,4,0))*VLOOKUP(P2161,'Huawei BUn - JDI'!B:H,7,0),0),
IFERROR(IF(AC2161/VLOOKUP(P2161,'Huawei BUn - JDI'!L:O,3,0)&lt;1,VLOOKUP(P2161,'Huawei BUn - JDI'!L:O,3,0),
IFERROR(IF(AC2161/VLOOKUP(P2161,'Huawei BUn - JDI'!L:O,3,0)&lt;&gt;ROUND(AC2161/VLOOKUP(P2161,'Huawei BUn - JDI'!L:O,3,0),0),ROUNDUP(AC2161/VLOOKUP(P2161,'Huawei BUn - JDI'!L:O,3,0),0),AC2161),AC2161)),AC2161))</f>
        <v>2400</v>
      </c>
      <c r="F2161" s="17">
        <f>VLOOKUP(P2161,'Material Unit Price List'!A:D,3,0)</f>
        <v>0.53410000000000002</v>
      </c>
      <c r="G2161" s="1" t="str">
        <f>TRIM(MID(N2161,(FIND("]",N2161)+1),
(FIND("#",N2161)-1)-(FIND("]",N2161))))</f>
        <v>BSJ-4</v>
      </c>
      <c r="H2161" s="16" t="str">
        <f>IFERROR(VLOOKUP(P2161,'Huawei BUn - JDI'!B:H,1,0)&amp;" - has convertion, divide for - "&amp;VLOOKUP(P2161,'Huawei BUn - JDI'!B:H,4,0),
IFERROR(VLOOKUP(P2161,'Huawei BUn - JDI'!L:O,1,0)&amp;"- has MOQ of - "&amp;VLOOKUP(P2161,'Huawei BUn - JDI'!L:O,3,0)," Sem Conversão"))</f>
        <v xml:space="preserve"> Sem Conversão</v>
      </c>
      <c r="J2161" s="2" t="s">
        <v>4</v>
      </c>
      <c r="K2161" s="1" t="b">
        <v>1</v>
      </c>
      <c r="L2161" s="1" t="s">
        <v>8349</v>
      </c>
      <c r="M2161" s="1" t="s">
        <v>10629</v>
      </c>
      <c r="N2161" s="1" t="s">
        <v>7658</v>
      </c>
      <c r="O2161" s="1" t="s">
        <v>7544</v>
      </c>
      <c r="P2161" s="1" t="s">
        <v>6039</v>
      </c>
      <c r="Q2161" s="1" t="s">
        <v>6038</v>
      </c>
      <c r="R2161" s="1" t="s">
        <v>7545</v>
      </c>
      <c r="S2161" s="1" t="s">
        <v>7</v>
      </c>
      <c r="T2161" s="1" t="s">
        <v>7655</v>
      </c>
      <c r="U2161" s="1" t="s">
        <v>1</v>
      </c>
      <c r="V2161" s="1">
        <v>1</v>
      </c>
      <c r="W2161" s="1">
        <v>47</v>
      </c>
      <c r="X2161" s="1" t="s">
        <v>5</v>
      </c>
      <c r="Y2161" s="162">
        <v>45332</v>
      </c>
      <c r="Z2161" s="162">
        <v>45262</v>
      </c>
      <c r="AA2161" s="162">
        <v>45323</v>
      </c>
      <c r="AB2161" s="162">
        <v>45323</v>
      </c>
      <c r="AC2161" s="1">
        <v>2400</v>
      </c>
    </row>
    <row r="2162" spans="1:29" hidden="1">
      <c r="A2162" s="15" t="str">
        <f t="shared" ca="1" si="47"/>
        <v>Future PO</v>
      </c>
      <c r="B2162" s="40" t="str">
        <f ca="1">IFERROR(IF(FIND("TAMURA",UPPER(Q2162))&lt;&gt;0,"LOCAL PO &gt; 'TAMURA' ","ERRO Regra Tamura"),
IFERROR(IF(LOWER(S2162)="national","Local PO",
IF(YEAR(Z2162)&amp;TEXT(WEEKNUM(Z2162),"00")&lt;=YEAR(TODAY())&amp;TEXT(WEEKNUM(TODAY())  +1,"00"),"PO &gt; Ok",   "Future PO")),""))</f>
        <v>Future PO</v>
      </c>
      <c r="C2162" s="18" t="str">
        <f>IFERROR(IF(VLOOKUP(G2162&amp;P2162,'Troca PN'!A:G,5,0)&lt;&gt;0,"TEVE Troca de PN","  &gt; ERRO CHAVE SKU&amp;PN "),"")</f>
        <v/>
      </c>
      <c r="D2162" s="18" t="str">
        <f>IFERROR(IF(VLOOKUP(G2162&amp;P2162,'Troca PN'!A:G,5,0)&lt;&gt;0,VLOOKUP(P2162,'Troca PN'!C:G,2,0),"  &gt; ERRO CHAVE SKU&amp;PN "),P2162)</f>
        <v>47050160-001</v>
      </c>
      <c r="E2162" s="54">
        <f>IFERROR(ROUNDUP((AC2162/VLOOKUP(P2162,'Huawei BUn - JDI'!B:H,4,0))*VLOOKUP(P2162,'Huawei BUn - JDI'!B:H,7,0),0),
IFERROR(IF(AC2162/VLOOKUP(P2162,'Huawei BUn - JDI'!L:O,3,0)&lt;1,VLOOKUP(P2162,'Huawei BUn - JDI'!L:O,3,0),
IFERROR(IF(AC2162/VLOOKUP(P2162,'Huawei BUn - JDI'!L:O,3,0)&lt;&gt;ROUND(AC2162/VLOOKUP(P2162,'Huawei BUn - JDI'!L:O,3,0),0),ROUNDUP(AC2162/VLOOKUP(P2162,'Huawei BUn - JDI'!L:O,3,0),0),AC2162),AC2162)),AC2162))</f>
        <v>2359</v>
      </c>
      <c r="F2162" s="17">
        <f>VLOOKUP(P2162,'Material Unit Price List'!A:D,3,0)</f>
        <v>0.53410000000000002</v>
      </c>
      <c r="G2162" s="1" t="str">
        <f>TRIM(MID(N2162,(FIND("]",N2162)+1),
(FIND("#",N2162)-1)-(FIND("]",N2162))))</f>
        <v>BSJ-4</v>
      </c>
      <c r="H2162" s="16" t="str">
        <f>IFERROR(VLOOKUP(P2162,'Huawei BUn - JDI'!B:H,1,0)&amp;" - has convertion, divide for - "&amp;VLOOKUP(P2162,'Huawei BUn - JDI'!B:H,4,0),
IFERROR(VLOOKUP(P2162,'Huawei BUn - JDI'!L:O,1,0)&amp;"- has MOQ of - "&amp;VLOOKUP(P2162,'Huawei BUn - JDI'!L:O,3,0)," Sem Conversão"))</f>
        <v xml:space="preserve"> Sem Conversão</v>
      </c>
      <c r="J2162" s="2" t="s">
        <v>4</v>
      </c>
      <c r="K2162" s="1" t="b">
        <v>1</v>
      </c>
      <c r="L2162" s="1" t="s">
        <v>8349</v>
      </c>
      <c r="M2162" s="1" t="s">
        <v>10630</v>
      </c>
      <c r="N2162" s="1" t="s">
        <v>7677</v>
      </c>
      <c r="O2162" s="1" t="s">
        <v>7544</v>
      </c>
      <c r="P2162" s="1" t="s">
        <v>6039</v>
      </c>
      <c r="Q2162" s="1" t="s">
        <v>6038</v>
      </c>
      <c r="R2162" s="1" t="s">
        <v>7545</v>
      </c>
      <c r="S2162" s="1" t="s">
        <v>7</v>
      </c>
      <c r="T2162" s="1" t="s">
        <v>7655</v>
      </c>
      <c r="U2162" s="1" t="s">
        <v>1</v>
      </c>
      <c r="V2162" s="1">
        <v>1</v>
      </c>
      <c r="W2162" s="1">
        <v>47</v>
      </c>
      <c r="X2162" s="1" t="s">
        <v>5</v>
      </c>
      <c r="Y2162" s="162">
        <v>45333</v>
      </c>
      <c r="Z2162" s="162">
        <v>45262</v>
      </c>
      <c r="AA2162" s="162">
        <v>45323</v>
      </c>
      <c r="AB2162" s="162">
        <v>45323</v>
      </c>
      <c r="AC2162" s="1">
        <v>2359</v>
      </c>
    </row>
    <row r="2163" spans="1:29" hidden="1">
      <c r="A2163" s="15" t="str">
        <f t="shared" ca="1" si="47"/>
        <v>PO &gt; Ok</v>
      </c>
      <c r="B2163" s="40" t="s">
        <v>10768</v>
      </c>
      <c r="C2163" s="18" t="str">
        <f>IFERROR(IF(VLOOKUP(G2163&amp;P2163,'Troca PN'!A:G,5,0)&lt;&gt;0,"TEVE Troca de PN","  &gt; ERRO CHAVE SKU&amp;PN "),"")</f>
        <v>TEVE Troca de PN</v>
      </c>
      <c r="D2163" s="18" t="str">
        <f>IFERROR(IF(VLOOKUP(G2163&amp;P2163,'Troca PN'!A:G,5,0)&lt;&gt;0,VLOOKUP(P2163,'Troca PN'!C:G,2,0),"  &gt; ERRO CHAVE SKU&amp;PN "),P2163)</f>
        <v>35042926</v>
      </c>
      <c r="E2163" s="54">
        <f>IFERROR(ROUNDUP((AC2163/VLOOKUP(P2163,'Huawei BUn - JDI'!B:H,4,0))*VLOOKUP(P2163,'Huawei BUn - JDI'!B:H,7,0),0),
IFERROR(IF(AC2163/VLOOKUP(P2163,'Huawei BUn - JDI'!L:O,3,0)&lt;1,VLOOKUP(P2163,'Huawei BUn - JDI'!L:O,3,0),
IFERROR(IF(AC2163/VLOOKUP(P2163,'Huawei BUn - JDI'!L:O,3,0)&lt;&gt;ROUND(AC2163/VLOOKUP(P2163,'Huawei BUn - JDI'!L:O,3,0),0),ROUNDUP(AC2163/VLOOKUP(P2163,'Huawei BUn - JDI'!L:O,3,0),0),AC2163),AC2163)),AC2163))</f>
        <v>76</v>
      </c>
      <c r="F2163" s="17">
        <f>VLOOKUP(P2163,'Material Unit Price List'!A:D,3,0)</f>
        <v>1.5216000000000001</v>
      </c>
      <c r="G2163" s="1" t="str">
        <f>TRIM(MID(N2163,(FIND("]",N2163)+1),
(FIND("#",N2163)-1)-(FIND("]",N2163))))</f>
        <v>BSJ-4</v>
      </c>
      <c r="H2163" s="16" t="str">
        <f>IFERROR(VLOOKUP(P2163,'Huawei BUn - JDI'!B:H,1,0)&amp;" - has convertion, divide for - "&amp;VLOOKUP(P2163,'Huawei BUn - JDI'!B:H,4,0),
IFERROR(VLOOKUP(P2163,'Huawei BUn - JDI'!L:O,1,0)&amp;"- has MOQ of - "&amp;VLOOKUP(P2163,'Huawei BUn - JDI'!L:O,3,0)," Sem Conversão"))</f>
        <v xml:space="preserve"> Sem Conversão</v>
      </c>
      <c r="J2163" s="2" t="s">
        <v>8259</v>
      </c>
      <c r="K2163" s="1" t="b">
        <v>1</v>
      </c>
      <c r="L2163" s="1" t="s">
        <v>7700</v>
      </c>
      <c r="M2163" s="172" t="s">
        <v>10251</v>
      </c>
      <c r="N2163" s="173" t="s">
        <v>7683</v>
      </c>
      <c r="O2163" s="1" t="s">
        <v>7544</v>
      </c>
      <c r="P2163" s="173" t="s">
        <v>5216</v>
      </c>
      <c r="Q2163" s="1" t="s">
        <v>7701</v>
      </c>
      <c r="R2163" s="161" t="s">
        <v>7545</v>
      </c>
      <c r="S2163" s="173" t="s">
        <v>7</v>
      </c>
      <c r="T2163" s="1" t="s">
        <v>7655</v>
      </c>
      <c r="U2163" s="173" t="s">
        <v>1</v>
      </c>
      <c r="V2163" s="1">
        <v>1</v>
      </c>
      <c r="W2163" s="173">
        <v>47</v>
      </c>
      <c r="X2163" s="1" t="s">
        <v>5</v>
      </c>
      <c r="Y2163" s="162">
        <v>45309</v>
      </c>
      <c r="Z2163" s="162">
        <v>45231</v>
      </c>
      <c r="AA2163" s="162">
        <v>45292</v>
      </c>
      <c r="AB2163" s="162">
        <v>45292</v>
      </c>
      <c r="AC2163" s="176">
        <v>76</v>
      </c>
    </row>
    <row r="2164" spans="1:29" hidden="1">
      <c r="A2164" s="15" t="str">
        <f t="shared" ca="1" si="47"/>
        <v>PO &gt; Ok</v>
      </c>
      <c r="B2164" s="40" t="s">
        <v>10768</v>
      </c>
      <c r="C2164" s="18" t="str">
        <f>IFERROR(IF(VLOOKUP(G2164&amp;P2164,'Troca PN'!A:G,5,0)&lt;&gt;0,"TEVE Troca de PN","  &gt; ERRO CHAVE SKU&amp;PN "),"")</f>
        <v/>
      </c>
      <c r="D2164" s="18" t="str">
        <f>IFERROR(IF(VLOOKUP(G2164&amp;P2164,'Troca PN'!A:G,5,0)&lt;&gt;0,VLOOKUP(P2164,'Troca PN'!C:G,2,0),"  &gt; ERRO CHAVE SKU&amp;PN "),P2164)</f>
        <v>47090156</v>
      </c>
      <c r="E2164" s="54">
        <f>IFERROR(ROUNDUP((AC2164/VLOOKUP(P2164,'Huawei BUn - JDI'!B:H,4,0))*VLOOKUP(P2164,'Huawei BUn - JDI'!B:H,7,0),0),
IFERROR(IF(AC2164/VLOOKUP(P2164,'Huawei BUn - JDI'!L:O,3,0)&lt;1,VLOOKUP(P2164,'Huawei BUn - JDI'!L:O,3,0),
IFERROR(IF(AC2164/VLOOKUP(P2164,'Huawei BUn - JDI'!L:O,3,0)&lt;&gt;ROUND(AC2164/VLOOKUP(P2164,'Huawei BUn - JDI'!L:O,3,0),0),ROUNDUP(AC2164/VLOOKUP(P2164,'Huawei BUn - JDI'!L:O,3,0),0),AC2164),AC2164)),AC2164))</f>
        <v>100</v>
      </c>
      <c r="F2164" s="17">
        <f>VLOOKUP(P2164,'Material Unit Price List'!A:D,3,0)</f>
        <v>0.62870000000000004</v>
      </c>
      <c r="G2164" s="1" t="str">
        <f>TRIM(MID(N2164,(FIND("]",N2164)+1),
(FIND("#",N2164)-1)-(FIND("]",N2164))))</f>
        <v>BSJ-4</v>
      </c>
      <c r="H2164" s="16" t="str">
        <f>IFERROR(VLOOKUP(P2164,'Huawei BUn - JDI'!B:H,1,0)&amp;" - has convertion, divide for - "&amp;VLOOKUP(P2164,'Huawei BUn - JDI'!B:H,4,0),
IFERROR(VLOOKUP(P2164,'Huawei BUn - JDI'!L:O,1,0)&amp;"- has MOQ of - "&amp;VLOOKUP(P2164,'Huawei BUn - JDI'!L:O,3,0)," Sem Conversão"))</f>
        <v xml:space="preserve"> Sem Conversão</v>
      </c>
      <c r="J2164" s="2" t="s">
        <v>4</v>
      </c>
      <c r="K2164" s="1" t="b">
        <v>1</v>
      </c>
      <c r="L2164" s="1" t="s">
        <v>8350</v>
      </c>
      <c r="M2164" s="1" t="s">
        <v>10633</v>
      </c>
      <c r="N2164" s="1" t="s">
        <v>7683</v>
      </c>
      <c r="O2164" s="1" t="s">
        <v>7544</v>
      </c>
      <c r="P2164" s="1" t="s">
        <v>6059</v>
      </c>
      <c r="Q2164" s="1" t="s">
        <v>8351</v>
      </c>
      <c r="R2164" s="1" t="s">
        <v>7545</v>
      </c>
      <c r="S2164" s="1" t="s">
        <v>7</v>
      </c>
      <c r="T2164" s="1" t="s">
        <v>7655</v>
      </c>
      <c r="U2164" s="1" t="s">
        <v>1</v>
      </c>
      <c r="V2164" s="1">
        <v>1</v>
      </c>
      <c r="W2164" s="1">
        <v>47</v>
      </c>
      <c r="X2164" s="1" t="s">
        <v>5</v>
      </c>
      <c r="Y2164" s="162">
        <v>45309</v>
      </c>
      <c r="Z2164" s="162">
        <v>45231</v>
      </c>
      <c r="AA2164" s="162">
        <v>45292</v>
      </c>
      <c r="AB2164" s="162">
        <v>45292</v>
      </c>
      <c r="AC2164" s="1">
        <v>100</v>
      </c>
    </row>
    <row r="2165" spans="1:29" hidden="1">
      <c r="A2165" s="15" t="str">
        <f t="shared" ca="1" si="47"/>
        <v>Future PO</v>
      </c>
      <c r="B2165" s="40" t="str">
        <f ca="1">IFERROR(IF(FIND("TAMURA",UPPER(Q2165))&lt;&gt;0,"LOCAL PO &gt; 'TAMURA' ","ERRO Regra Tamura"),
IFERROR(IF(LOWER(S2165)="national","Local PO",
IF(YEAR(Z2165)&amp;TEXT(WEEKNUM(Z2165),"00")&lt;=YEAR(TODAY())&amp;TEXT(WEEKNUM(TODAY())  +1,"00"),"PO &gt; Ok",   "Future PO")),""))</f>
        <v>Future PO</v>
      </c>
      <c r="C2165" s="18" t="str">
        <f>IFERROR(IF(VLOOKUP(G2165&amp;P2165,'Troca PN'!A:G,5,0)&lt;&gt;0,"TEVE Troca de PN","  &gt; ERRO CHAVE SKU&amp;PN "),"")</f>
        <v/>
      </c>
      <c r="D2165" s="18" t="str">
        <f>IFERROR(IF(VLOOKUP(G2165&amp;P2165,'Troca PN'!A:G,5,0)&lt;&gt;0,VLOOKUP(P2165,'Troca PN'!C:G,2,0),"  &gt; ERRO CHAVE SKU&amp;PN "),P2165)</f>
        <v>47090156</v>
      </c>
      <c r="E2165" s="54">
        <f>IFERROR(ROUNDUP((AC2165/VLOOKUP(P2165,'Huawei BUn - JDI'!B:H,4,0))*VLOOKUP(P2165,'Huawei BUn - JDI'!B:H,7,0),0),
IFERROR(IF(AC2165/VLOOKUP(P2165,'Huawei BUn - JDI'!L:O,3,0)&lt;1,VLOOKUP(P2165,'Huawei BUn - JDI'!L:O,3,0),
IFERROR(IF(AC2165/VLOOKUP(P2165,'Huawei BUn - JDI'!L:O,3,0)&lt;&gt;ROUND(AC2165/VLOOKUP(P2165,'Huawei BUn - JDI'!L:O,3,0),0),ROUNDUP(AC2165/VLOOKUP(P2165,'Huawei BUn - JDI'!L:O,3,0),0),AC2165),AC2165)),AC2165))</f>
        <v>800</v>
      </c>
      <c r="F2165" s="17">
        <f>VLOOKUP(P2165,'Material Unit Price List'!A:D,3,0)</f>
        <v>0.62870000000000004</v>
      </c>
      <c r="G2165" s="1" t="str">
        <f>TRIM(MID(N2165,(FIND("]",N2165)+1),
(FIND("#",N2165)-1)-(FIND("]",N2165))))</f>
        <v>BSJ-4</v>
      </c>
      <c r="H2165" s="16" t="str">
        <f>IFERROR(VLOOKUP(P2165,'Huawei BUn - JDI'!B:H,1,0)&amp;" - has convertion, divide for - "&amp;VLOOKUP(P2165,'Huawei BUn - JDI'!B:H,4,0),
IFERROR(VLOOKUP(P2165,'Huawei BUn - JDI'!L:O,1,0)&amp;"- has MOQ of - "&amp;VLOOKUP(P2165,'Huawei BUn - JDI'!L:O,3,0)," Sem Conversão"))</f>
        <v xml:space="preserve"> Sem Conversão</v>
      </c>
      <c r="J2165" s="2" t="s">
        <v>4</v>
      </c>
      <c r="K2165" s="1" t="b">
        <v>1</v>
      </c>
      <c r="L2165" s="1" t="s">
        <v>8350</v>
      </c>
      <c r="M2165" s="1" t="s">
        <v>10634</v>
      </c>
      <c r="N2165" s="1" t="s">
        <v>7658</v>
      </c>
      <c r="O2165" s="1" t="s">
        <v>7544</v>
      </c>
      <c r="P2165" s="1" t="s">
        <v>6059</v>
      </c>
      <c r="Q2165" s="1" t="s">
        <v>8351</v>
      </c>
      <c r="R2165" s="1" t="s">
        <v>7545</v>
      </c>
      <c r="S2165" s="1" t="s">
        <v>7</v>
      </c>
      <c r="T2165" s="1" t="s">
        <v>7655</v>
      </c>
      <c r="U2165" s="1" t="s">
        <v>1</v>
      </c>
      <c r="V2165" s="1">
        <v>1</v>
      </c>
      <c r="W2165" s="1">
        <v>47</v>
      </c>
      <c r="X2165" s="1" t="s">
        <v>5</v>
      </c>
      <c r="Y2165" s="162">
        <v>45332</v>
      </c>
      <c r="Z2165" s="162">
        <v>45262</v>
      </c>
      <c r="AA2165" s="162">
        <v>45323</v>
      </c>
      <c r="AB2165" s="162">
        <v>45323</v>
      </c>
      <c r="AC2165" s="1">
        <v>800</v>
      </c>
    </row>
    <row r="2166" spans="1:29" hidden="1">
      <c r="A2166" s="15" t="str">
        <f t="shared" ca="1" si="47"/>
        <v>Future PO</v>
      </c>
      <c r="B2166" s="40" t="str">
        <f ca="1">IFERROR(IF(FIND("TAMURA",UPPER(Q2166))&lt;&gt;0,"LOCAL PO &gt; 'TAMURA' ","ERRO Regra Tamura"),
IFERROR(IF(LOWER(S2166)="national","Local PO",
IF(YEAR(Z2166)&amp;TEXT(WEEKNUM(Z2166),"00")&lt;=YEAR(TODAY())&amp;TEXT(WEEKNUM(TODAY())  +1,"00"),"PO &gt; Ok",   "Future PO")),""))</f>
        <v>Future PO</v>
      </c>
      <c r="C2166" s="18" t="str">
        <f>IFERROR(IF(VLOOKUP(G2166&amp;P2166,'Troca PN'!A:G,5,0)&lt;&gt;0,"TEVE Troca de PN","  &gt; ERRO CHAVE SKU&amp;PN "),"")</f>
        <v/>
      </c>
      <c r="D2166" s="18" t="str">
        <f>IFERROR(IF(VLOOKUP(G2166&amp;P2166,'Troca PN'!A:G,5,0)&lt;&gt;0,VLOOKUP(P2166,'Troca PN'!C:G,2,0),"  &gt; ERRO CHAVE SKU&amp;PN "),P2166)</f>
        <v>47090156</v>
      </c>
      <c r="E2166" s="54">
        <f>IFERROR(ROUNDUP((AC2166/VLOOKUP(P2166,'Huawei BUn - JDI'!B:H,4,0))*VLOOKUP(P2166,'Huawei BUn - JDI'!B:H,7,0),0),
IFERROR(IF(AC2166/VLOOKUP(P2166,'Huawei BUn - JDI'!L:O,3,0)&lt;1,VLOOKUP(P2166,'Huawei BUn - JDI'!L:O,3,0),
IFERROR(IF(AC2166/VLOOKUP(P2166,'Huawei BUn - JDI'!L:O,3,0)&lt;&gt;ROUND(AC2166/VLOOKUP(P2166,'Huawei BUn - JDI'!L:O,3,0),0),ROUNDUP(AC2166/VLOOKUP(P2166,'Huawei BUn - JDI'!L:O,3,0),0),AC2166),AC2166)),AC2166))</f>
        <v>776</v>
      </c>
      <c r="F2166" s="17">
        <f>VLOOKUP(P2166,'Material Unit Price List'!A:D,3,0)</f>
        <v>0.62870000000000004</v>
      </c>
      <c r="G2166" s="1" t="str">
        <f>TRIM(MID(N2166,(FIND("]",N2166)+1),
(FIND("#",N2166)-1)-(FIND("]",N2166))))</f>
        <v>BSJ-4</v>
      </c>
      <c r="H2166" s="16" t="str">
        <f>IFERROR(VLOOKUP(P2166,'Huawei BUn - JDI'!B:H,1,0)&amp;" - has convertion, divide for - "&amp;VLOOKUP(P2166,'Huawei BUn - JDI'!B:H,4,0),
IFERROR(VLOOKUP(P2166,'Huawei BUn - JDI'!L:O,1,0)&amp;"- has MOQ of - "&amp;VLOOKUP(P2166,'Huawei BUn - JDI'!L:O,3,0)," Sem Conversão"))</f>
        <v xml:space="preserve"> Sem Conversão</v>
      </c>
      <c r="J2166" s="2" t="s">
        <v>4</v>
      </c>
      <c r="K2166" s="1" t="b">
        <v>1</v>
      </c>
      <c r="L2166" s="1" t="s">
        <v>8350</v>
      </c>
      <c r="M2166" s="1" t="s">
        <v>10635</v>
      </c>
      <c r="N2166" s="1" t="s">
        <v>7677</v>
      </c>
      <c r="O2166" s="1" t="s">
        <v>7544</v>
      </c>
      <c r="P2166" s="1" t="s">
        <v>6059</v>
      </c>
      <c r="Q2166" s="1" t="s">
        <v>8351</v>
      </c>
      <c r="R2166" s="1" t="s">
        <v>7545</v>
      </c>
      <c r="S2166" s="1" t="s">
        <v>7</v>
      </c>
      <c r="T2166" s="1" t="s">
        <v>7655</v>
      </c>
      <c r="U2166" s="1" t="s">
        <v>1</v>
      </c>
      <c r="V2166" s="1">
        <v>1</v>
      </c>
      <c r="W2166" s="1">
        <v>47</v>
      </c>
      <c r="X2166" s="1" t="s">
        <v>5</v>
      </c>
      <c r="Y2166" s="162">
        <v>45333</v>
      </c>
      <c r="Z2166" s="162">
        <v>45262</v>
      </c>
      <c r="AA2166" s="162">
        <v>45323</v>
      </c>
      <c r="AB2166" s="162">
        <v>45323</v>
      </c>
      <c r="AC2166" s="1">
        <v>776</v>
      </c>
    </row>
    <row r="2167" spans="1:29" hidden="1">
      <c r="A2167" s="15" t="str">
        <f t="shared" ca="1" si="47"/>
        <v>PO &gt; Ok</v>
      </c>
      <c r="B2167" s="40" t="s">
        <v>10768</v>
      </c>
      <c r="C2167" s="18" t="str">
        <f>IFERROR(IF(VLOOKUP(G2167&amp;P2167,'Troca PN'!A:G,5,0)&lt;&gt;0,"TEVE Troca de PN","  &gt; ERRO CHAVE SKU&amp;PN "),"")</f>
        <v/>
      </c>
      <c r="D2167" s="18" t="str">
        <f>IFERROR(IF(VLOOKUP(G2167&amp;P2167,'Troca PN'!A:G,5,0)&lt;&gt;0,VLOOKUP(P2167,'Troca PN'!C:G,2,0),"  &gt; ERRO CHAVE SKU&amp;PN "),P2167)</f>
        <v>47030323</v>
      </c>
      <c r="E2167" s="54">
        <f>IFERROR(ROUNDUP((AC2167/VLOOKUP(P2167,'Huawei BUn - JDI'!B:H,4,0))*VLOOKUP(P2167,'Huawei BUn - JDI'!B:H,7,0),0),
IFERROR(IF(AC2167/VLOOKUP(P2167,'Huawei BUn - JDI'!L:O,3,0)&lt;1,VLOOKUP(P2167,'Huawei BUn - JDI'!L:O,3,0),
IFERROR(IF(AC2167/VLOOKUP(P2167,'Huawei BUn - JDI'!L:O,3,0)&lt;&gt;ROUND(AC2167/VLOOKUP(P2167,'Huawei BUn - JDI'!L:O,3,0),0),ROUNDUP(AC2167/VLOOKUP(P2167,'Huawei BUn - JDI'!L:O,3,0),0),AC2167),AC2167)),AC2167))</f>
        <v>76</v>
      </c>
      <c r="F2167" s="17">
        <f>VLOOKUP(P2167,'Material Unit Price List'!A:D,3,0)</f>
        <v>0.89649999999999996</v>
      </c>
      <c r="G2167" s="1" t="str">
        <f>TRIM(MID(N2167,(FIND("]",N2167)+1),
(FIND("#",N2167)-1)-(FIND("]",N2167))))</f>
        <v>UWT-5</v>
      </c>
      <c r="H2167" s="16" t="str">
        <f>IFERROR(VLOOKUP(P2167,'Huawei BUn - JDI'!B:H,1,0)&amp;" - has convertion, divide for - "&amp;VLOOKUP(P2167,'Huawei BUn - JDI'!B:H,4,0),
IFERROR(VLOOKUP(P2167,'Huawei BUn - JDI'!L:O,1,0)&amp;"- has MOQ of - "&amp;VLOOKUP(P2167,'Huawei BUn - JDI'!L:O,3,0)," Sem Conversão"))</f>
        <v xml:space="preserve"> Sem Conversão</v>
      </c>
      <c r="J2167" s="2" t="s">
        <v>4</v>
      </c>
      <c r="K2167" s="1" t="b">
        <v>1</v>
      </c>
      <c r="L2167" s="1" t="s">
        <v>10613</v>
      </c>
      <c r="M2167" s="1" t="s">
        <v>10614</v>
      </c>
      <c r="N2167" s="1" t="s">
        <v>8406</v>
      </c>
      <c r="O2167" s="1" t="s">
        <v>7544</v>
      </c>
      <c r="P2167" s="1" t="s">
        <v>6006</v>
      </c>
      <c r="Q2167" s="1" t="s">
        <v>10615</v>
      </c>
      <c r="R2167" s="1" t="s">
        <v>7545</v>
      </c>
      <c r="S2167" s="1" t="s">
        <v>7</v>
      </c>
      <c r="T2167" s="1" t="s">
        <v>7655</v>
      </c>
      <c r="U2167" s="1" t="s">
        <v>1</v>
      </c>
      <c r="V2167" s="1">
        <v>1</v>
      </c>
      <c r="W2167" s="1">
        <v>47</v>
      </c>
      <c r="X2167" s="1" t="s">
        <v>5</v>
      </c>
      <c r="Y2167" s="162">
        <v>45306</v>
      </c>
      <c r="Z2167" s="162">
        <v>45231</v>
      </c>
      <c r="AA2167" s="162">
        <v>45292</v>
      </c>
      <c r="AB2167" s="162">
        <v>45292</v>
      </c>
      <c r="AC2167" s="1">
        <v>76</v>
      </c>
    </row>
    <row r="2168" spans="1:29" hidden="1">
      <c r="A2168" s="15" t="str">
        <f t="shared" ca="1" si="47"/>
        <v>PO &gt; Ok</v>
      </c>
      <c r="B2168" s="40" t="s">
        <v>10768</v>
      </c>
      <c r="C2168" s="18" t="str">
        <f>IFERROR(IF(VLOOKUP(G2168&amp;P2168,'Troca PN'!A:G,5,0)&lt;&gt;0,"TEVE Troca de PN","  &gt; ERRO CHAVE SKU&amp;PN "),"")</f>
        <v/>
      </c>
      <c r="D2168" s="18" t="str">
        <f>IFERROR(IF(VLOOKUP(G2168&amp;P2168,'Troca PN'!A:G,5,0)&lt;&gt;0,VLOOKUP(P2168,'Troca PN'!C:G,2,0),"  &gt; ERRO CHAVE SKU&amp;PN "),P2168)</f>
        <v>47101209</v>
      </c>
      <c r="E2168" s="54">
        <f>IFERROR(ROUNDUP((AC2168/VLOOKUP(P2168,'Huawei BUn - JDI'!B:H,4,0))*VLOOKUP(P2168,'Huawei BUn - JDI'!B:H,7,0),0),
IFERROR(IF(AC2168/VLOOKUP(P2168,'Huawei BUn - JDI'!L:O,3,0)&lt;1,VLOOKUP(P2168,'Huawei BUn - JDI'!L:O,3,0),
IFERROR(IF(AC2168/VLOOKUP(P2168,'Huawei BUn - JDI'!L:O,3,0)&lt;&gt;ROUND(AC2168/VLOOKUP(P2168,'Huawei BUn - JDI'!L:O,3,0),0),ROUNDUP(AC2168/VLOOKUP(P2168,'Huawei BUn - JDI'!L:O,3,0),0),AC2168),AC2168)),AC2168))</f>
        <v>400</v>
      </c>
      <c r="F2168" s="17">
        <f>VLOOKUP(P2168,'Material Unit Price List'!A:D,3,0)</f>
        <v>0.63980000000000004</v>
      </c>
      <c r="G2168" s="1" t="str">
        <f>TRIM(MID(N2168,(FIND("]",N2168)+1),
(FIND("#",N2168)-1)-(FIND("]",N2168))))</f>
        <v>BSJ-4</v>
      </c>
      <c r="H2168" s="16" t="str">
        <f>IFERROR(VLOOKUP(P2168,'Huawei BUn - JDI'!B:H,1,0)&amp;" - has convertion, divide for - "&amp;VLOOKUP(P2168,'Huawei BUn - JDI'!B:H,4,0),
IFERROR(VLOOKUP(P2168,'Huawei BUn - JDI'!L:O,1,0)&amp;"- has MOQ of - "&amp;VLOOKUP(P2168,'Huawei BUn - JDI'!L:O,3,0)," Sem Conversão"))</f>
        <v xml:space="preserve"> Sem Conversão</v>
      </c>
      <c r="J2168" s="2" t="s">
        <v>4</v>
      </c>
      <c r="K2168" s="1" t="b">
        <v>1</v>
      </c>
      <c r="L2168" s="1" t="s">
        <v>8352</v>
      </c>
      <c r="M2168" s="1" t="s">
        <v>10638</v>
      </c>
      <c r="N2168" s="1" t="s">
        <v>7683</v>
      </c>
      <c r="O2168" s="1" t="s">
        <v>7544</v>
      </c>
      <c r="P2168" s="1" t="s">
        <v>6107</v>
      </c>
      <c r="Q2168" s="1" t="s">
        <v>6108</v>
      </c>
      <c r="R2168" s="1" t="s">
        <v>7545</v>
      </c>
      <c r="S2168" s="1" t="s">
        <v>7</v>
      </c>
      <c r="T2168" s="1" t="s">
        <v>7655</v>
      </c>
      <c r="U2168" s="1" t="s">
        <v>1</v>
      </c>
      <c r="V2168" s="1">
        <v>1</v>
      </c>
      <c r="W2168" s="1">
        <v>47</v>
      </c>
      <c r="X2168" s="1" t="s">
        <v>5</v>
      </c>
      <c r="Y2168" s="162">
        <v>45309</v>
      </c>
      <c r="Z2168" s="162">
        <v>45231</v>
      </c>
      <c r="AA2168" s="162">
        <v>45292</v>
      </c>
      <c r="AB2168" s="162">
        <v>45292</v>
      </c>
      <c r="AC2168" s="1">
        <v>400</v>
      </c>
    </row>
    <row r="2169" spans="1:29" hidden="1">
      <c r="A2169" s="15" t="str">
        <f t="shared" ca="1" si="47"/>
        <v>Future PO</v>
      </c>
      <c r="B2169" s="40" t="str">
        <f ca="1">IFERROR(IF(FIND("TAMURA",UPPER(Q2169))&lt;&gt;0,"LOCAL PO &gt; 'TAMURA' ","ERRO Regra Tamura"),
IFERROR(IF(LOWER(S2169)="national","Local PO",
IF(YEAR(Z2169)&amp;TEXT(WEEKNUM(Z2169),"00")&lt;=YEAR(TODAY())&amp;TEXT(WEEKNUM(TODAY())  +1,"00"),"PO &gt; Ok",   "Future PO")),""))</f>
        <v>Future PO</v>
      </c>
      <c r="C2169" s="18" t="str">
        <f>IFERROR(IF(VLOOKUP(G2169&amp;P2169,'Troca PN'!A:G,5,0)&lt;&gt;0,"TEVE Troca de PN","  &gt; ERRO CHAVE SKU&amp;PN "),"")</f>
        <v/>
      </c>
      <c r="D2169" s="18" t="str">
        <f>IFERROR(IF(VLOOKUP(G2169&amp;P2169,'Troca PN'!A:G,5,0)&lt;&gt;0,VLOOKUP(P2169,'Troca PN'!C:G,2,0),"  &gt; ERRO CHAVE SKU&amp;PN "),P2169)</f>
        <v>47101209</v>
      </c>
      <c r="E2169" s="54">
        <f>IFERROR(ROUNDUP((AC2169/VLOOKUP(P2169,'Huawei BUn - JDI'!B:H,4,0))*VLOOKUP(P2169,'Huawei BUn - JDI'!B:H,7,0),0),
IFERROR(IF(AC2169/VLOOKUP(P2169,'Huawei BUn - JDI'!L:O,3,0)&lt;1,VLOOKUP(P2169,'Huawei BUn - JDI'!L:O,3,0),
IFERROR(IF(AC2169/VLOOKUP(P2169,'Huawei BUn - JDI'!L:O,3,0)&lt;&gt;ROUND(AC2169/VLOOKUP(P2169,'Huawei BUn - JDI'!L:O,3,0),0),ROUNDUP(AC2169/VLOOKUP(P2169,'Huawei BUn - JDI'!L:O,3,0),0),AC2169),AC2169)),AC2169))</f>
        <v>400</v>
      </c>
      <c r="F2169" s="17">
        <f>VLOOKUP(P2169,'Material Unit Price List'!A:D,3,0)</f>
        <v>0.63980000000000004</v>
      </c>
      <c r="G2169" s="1" t="str">
        <f>TRIM(MID(N2169,(FIND("]",N2169)+1),
(FIND("#",N2169)-1)-(FIND("]",N2169))))</f>
        <v>PFF-4</v>
      </c>
      <c r="H2169" s="16" t="str">
        <f>IFERROR(VLOOKUP(P2169,'Huawei BUn - JDI'!B:H,1,0)&amp;" - has convertion, divide for - "&amp;VLOOKUP(P2169,'Huawei BUn - JDI'!B:H,4,0),
IFERROR(VLOOKUP(P2169,'Huawei BUn - JDI'!L:O,1,0)&amp;"- has MOQ of - "&amp;VLOOKUP(P2169,'Huawei BUn - JDI'!L:O,3,0)," Sem Conversão"))</f>
        <v xml:space="preserve"> Sem Conversão</v>
      </c>
      <c r="J2169" s="2" t="s">
        <v>4</v>
      </c>
      <c r="K2169" s="1" t="b">
        <v>1</v>
      </c>
      <c r="L2169" s="1" t="s">
        <v>8352</v>
      </c>
      <c r="M2169" s="1" t="s">
        <v>10639</v>
      </c>
      <c r="N2169" s="1" t="s">
        <v>8411</v>
      </c>
      <c r="O2169" s="1" t="s">
        <v>7544</v>
      </c>
      <c r="P2169" s="1" t="s">
        <v>6107</v>
      </c>
      <c r="Q2169" s="1" t="s">
        <v>6108</v>
      </c>
      <c r="R2169" s="1" t="s">
        <v>7545</v>
      </c>
      <c r="S2169" s="1" t="s">
        <v>7</v>
      </c>
      <c r="T2169" s="1" t="s">
        <v>7655</v>
      </c>
      <c r="U2169" s="1" t="s">
        <v>1</v>
      </c>
      <c r="V2169" s="1">
        <v>1</v>
      </c>
      <c r="W2169" s="1">
        <v>47</v>
      </c>
      <c r="X2169" s="1" t="s">
        <v>5</v>
      </c>
      <c r="Y2169" s="162">
        <v>45331</v>
      </c>
      <c r="Z2169" s="162">
        <v>45262</v>
      </c>
      <c r="AA2169" s="162">
        <v>45323</v>
      </c>
      <c r="AB2169" s="162">
        <v>45323</v>
      </c>
      <c r="AC2169" s="1">
        <v>400</v>
      </c>
    </row>
    <row r="2170" spans="1:29" hidden="1">
      <c r="A2170" s="15" t="str">
        <f t="shared" ca="1" si="47"/>
        <v>Future PO</v>
      </c>
      <c r="B2170" s="40" t="str">
        <f ca="1">IFERROR(IF(FIND("TAMURA",UPPER(Q2170))&lt;&gt;0,"LOCAL PO &gt; 'TAMURA' ","ERRO Regra Tamura"),
IFERROR(IF(LOWER(S2170)="national","Local PO",
IF(YEAR(Z2170)&amp;TEXT(WEEKNUM(Z2170),"00")&lt;=YEAR(TODAY())&amp;TEXT(WEEKNUM(TODAY())  +1,"00"),"PO &gt; Ok",   "Future PO")),""))</f>
        <v>Future PO</v>
      </c>
      <c r="C2170" s="18" t="str">
        <f>IFERROR(IF(VLOOKUP(G2170&amp;P2170,'Troca PN'!A:G,5,0)&lt;&gt;0,"TEVE Troca de PN","  &gt; ERRO CHAVE SKU&amp;PN "),"")</f>
        <v/>
      </c>
      <c r="D2170" s="18" t="str">
        <f>IFERROR(IF(VLOOKUP(G2170&amp;P2170,'Troca PN'!A:G,5,0)&lt;&gt;0,VLOOKUP(P2170,'Troca PN'!C:G,2,0),"  &gt; ERRO CHAVE SKU&amp;PN "),P2170)</f>
        <v>47101209</v>
      </c>
      <c r="E2170" s="54">
        <f>IFERROR(ROUNDUP((AC2170/VLOOKUP(P2170,'Huawei BUn - JDI'!B:H,4,0))*VLOOKUP(P2170,'Huawei BUn - JDI'!B:H,7,0),0),
IFERROR(IF(AC2170/VLOOKUP(P2170,'Huawei BUn - JDI'!L:O,3,0)&lt;1,VLOOKUP(P2170,'Huawei BUn - JDI'!L:O,3,0),
IFERROR(IF(AC2170/VLOOKUP(P2170,'Huawei BUn - JDI'!L:O,3,0)&lt;&gt;ROUND(AC2170/VLOOKUP(P2170,'Huawei BUn - JDI'!L:O,3,0),0),ROUNDUP(AC2170/VLOOKUP(P2170,'Huawei BUn - JDI'!L:O,3,0),0),AC2170),AC2170)),AC2170))</f>
        <v>800</v>
      </c>
      <c r="F2170" s="17">
        <f>VLOOKUP(P2170,'Material Unit Price List'!A:D,3,0)</f>
        <v>0.63980000000000004</v>
      </c>
      <c r="G2170" s="1" t="str">
        <f>TRIM(MID(N2170,(FIND("]",N2170)+1),
(FIND("#",N2170)-1)-(FIND("]",N2170))))</f>
        <v>BSJ-4</v>
      </c>
      <c r="H2170" s="16" t="str">
        <f>IFERROR(VLOOKUP(P2170,'Huawei BUn - JDI'!B:H,1,0)&amp;" - has convertion, divide for - "&amp;VLOOKUP(P2170,'Huawei BUn - JDI'!B:H,4,0),
IFERROR(VLOOKUP(P2170,'Huawei BUn - JDI'!L:O,1,0)&amp;"- has MOQ of - "&amp;VLOOKUP(P2170,'Huawei BUn - JDI'!L:O,3,0)," Sem Conversão"))</f>
        <v xml:space="preserve"> Sem Conversão</v>
      </c>
      <c r="J2170" s="2" t="s">
        <v>4</v>
      </c>
      <c r="K2170" s="1" t="b">
        <v>1</v>
      </c>
      <c r="L2170" s="1" t="s">
        <v>8352</v>
      </c>
      <c r="M2170" s="1" t="s">
        <v>10640</v>
      </c>
      <c r="N2170" s="1" t="s">
        <v>7658</v>
      </c>
      <c r="O2170" s="1" t="s">
        <v>7544</v>
      </c>
      <c r="P2170" s="1" t="s">
        <v>6107</v>
      </c>
      <c r="Q2170" s="1" t="s">
        <v>6108</v>
      </c>
      <c r="R2170" s="1" t="s">
        <v>7545</v>
      </c>
      <c r="S2170" s="1" t="s">
        <v>7</v>
      </c>
      <c r="T2170" s="1" t="s">
        <v>7655</v>
      </c>
      <c r="U2170" s="1" t="s">
        <v>1</v>
      </c>
      <c r="V2170" s="1">
        <v>1</v>
      </c>
      <c r="W2170" s="1">
        <v>47</v>
      </c>
      <c r="X2170" s="1" t="s">
        <v>5</v>
      </c>
      <c r="Y2170" s="162">
        <v>45332</v>
      </c>
      <c r="Z2170" s="162">
        <v>45262</v>
      </c>
      <c r="AA2170" s="162">
        <v>45323</v>
      </c>
      <c r="AB2170" s="162">
        <v>45323</v>
      </c>
      <c r="AC2170" s="1">
        <v>800</v>
      </c>
    </row>
    <row r="2171" spans="1:29" hidden="1">
      <c r="A2171" s="15" t="str">
        <f t="shared" ca="1" si="47"/>
        <v>Future PO</v>
      </c>
      <c r="B2171" s="40" t="str">
        <f ca="1">IFERROR(IF(FIND("TAMURA",UPPER(Q2171))&lt;&gt;0,"LOCAL PO &gt; 'TAMURA' ","ERRO Regra Tamura"),
IFERROR(IF(LOWER(S2171)="national","Local PO",
IF(YEAR(Z2171)&amp;TEXT(WEEKNUM(Z2171),"00")&lt;=YEAR(TODAY())&amp;TEXT(WEEKNUM(TODAY())  +1,"00"),"PO &gt; Ok",   "Future PO")),""))</f>
        <v>Future PO</v>
      </c>
      <c r="C2171" s="18" t="str">
        <f>IFERROR(IF(VLOOKUP(G2171&amp;P2171,'Troca PN'!A:G,5,0)&lt;&gt;0,"TEVE Troca de PN","  &gt; ERRO CHAVE SKU&amp;PN "),"")</f>
        <v/>
      </c>
      <c r="D2171" s="18" t="str">
        <f>IFERROR(IF(VLOOKUP(G2171&amp;P2171,'Troca PN'!A:G,5,0)&lt;&gt;0,VLOOKUP(P2171,'Troca PN'!C:G,2,0),"  &gt; ERRO CHAVE SKU&amp;PN "),P2171)</f>
        <v>47101209</v>
      </c>
      <c r="E2171" s="54">
        <f>IFERROR(ROUNDUP((AC2171/VLOOKUP(P2171,'Huawei BUn - JDI'!B:H,4,0))*VLOOKUP(P2171,'Huawei BUn - JDI'!B:H,7,0),0),
IFERROR(IF(AC2171/VLOOKUP(P2171,'Huawei BUn - JDI'!L:O,3,0)&lt;1,VLOOKUP(P2171,'Huawei BUn - JDI'!L:O,3,0),
IFERROR(IF(AC2171/VLOOKUP(P2171,'Huawei BUn - JDI'!L:O,3,0)&lt;&gt;ROUND(AC2171/VLOOKUP(P2171,'Huawei BUn - JDI'!L:O,3,0),0),ROUNDUP(AC2171/VLOOKUP(P2171,'Huawei BUn - JDI'!L:O,3,0),0),AC2171),AC2171)),AC2171))</f>
        <v>800</v>
      </c>
      <c r="F2171" s="17">
        <f>VLOOKUP(P2171,'Material Unit Price List'!A:D,3,0)</f>
        <v>0.63980000000000004</v>
      </c>
      <c r="G2171" s="1" t="str">
        <f>TRIM(MID(N2171,(FIND("]",N2171)+1),
(FIND("#",N2171)-1)-(FIND("]",N2171))))</f>
        <v>BSJ-4</v>
      </c>
      <c r="H2171" s="16" t="str">
        <f>IFERROR(VLOOKUP(P2171,'Huawei BUn - JDI'!B:H,1,0)&amp;" - has convertion, divide for - "&amp;VLOOKUP(P2171,'Huawei BUn - JDI'!B:H,4,0),
IFERROR(VLOOKUP(P2171,'Huawei BUn - JDI'!L:O,1,0)&amp;"- has MOQ of - "&amp;VLOOKUP(P2171,'Huawei BUn - JDI'!L:O,3,0)," Sem Conversão"))</f>
        <v xml:space="preserve"> Sem Conversão</v>
      </c>
      <c r="J2171" s="2" t="s">
        <v>4</v>
      </c>
      <c r="K2171" s="1" t="b">
        <v>1</v>
      </c>
      <c r="L2171" s="1" t="s">
        <v>8352</v>
      </c>
      <c r="M2171" s="1" t="s">
        <v>10641</v>
      </c>
      <c r="N2171" s="1" t="s">
        <v>7677</v>
      </c>
      <c r="O2171" s="1" t="s">
        <v>7544</v>
      </c>
      <c r="P2171" s="1" t="s">
        <v>6107</v>
      </c>
      <c r="Q2171" s="1" t="s">
        <v>6108</v>
      </c>
      <c r="R2171" s="1" t="s">
        <v>7545</v>
      </c>
      <c r="S2171" s="1" t="s">
        <v>7</v>
      </c>
      <c r="T2171" s="1" t="s">
        <v>7655</v>
      </c>
      <c r="U2171" s="1" t="s">
        <v>1</v>
      </c>
      <c r="V2171" s="1">
        <v>1</v>
      </c>
      <c r="W2171" s="1">
        <v>47</v>
      </c>
      <c r="X2171" s="1" t="s">
        <v>5</v>
      </c>
      <c r="Y2171" s="162">
        <v>45333</v>
      </c>
      <c r="Z2171" s="162">
        <v>45262</v>
      </c>
      <c r="AA2171" s="162">
        <v>45323</v>
      </c>
      <c r="AB2171" s="162">
        <v>45323</v>
      </c>
      <c r="AC2171" s="1">
        <v>800</v>
      </c>
    </row>
    <row r="2172" spans="1:29" hidden="1">
      <c r="A2172" s="15" t="str">
        <f t="shared" ca="1" si="47"/>
        <v>Future PO</v>
      </c>
      <c r="B2172" s="40" t="str">
        <f ca="1">IFERROR(IF(FIND("TAMURA",UPPER(Q2172))&lt;&gt;0,"LOCAL PO &gt; 'TAMURA' ","ERRO Regra Tamura"),
IFERROR(IF(LOWER(S2172)="national","Local PO",
IF(YEAR(Z2172)&amp;TEXT(WEEKNUM(Z2172),"00")&lt;=YEAR(TODAY())&amp;TEXT(WEEKNUM(TODAY())  +1,"00"),"PO &gt; Ok",   "Future PO")),""))</f>
        <v>Future PO</v>
      </c>
      <c r="C2172" s="18" t="str">
        <f>IFERROR(IF(VLOOKUP(G2172&amp;P2172,'Troca PN'!A:G,5,0)&lt;&gt;0,"TEVE Troca de PN","  &gt; ERRO CHAVE SKU&amp;PN "),"")</f>
        <v/>
      </c>
      <c r="D2172" s="18" t="str">
        <f>IFERROR(IF(VLOOKUP(G2172&amp;P2172,'Troca PN'!A:G,5,0)&lt;&gt;0,VLOOKUP(P2172,'Troca PN'!C:G,2,0),"  &gt; ERRO CHAVE SKU&amp;PN "),P2172)</f>
        <v>47101209</v>
      </c>
      <c r="E2172" s="54">
        <f>IFERROR(ROUNDUP((AC2172/VLOOKUP(P2172,'Huawei BUn - JDI'!B:H,4,0))*VLOOKUP(P2172,'Huawei BUn - JDI'!B:H,7,0),0),
IFERROR(IF(AC2172/VLOOKUP(P2172,'Huawei BUn - JDI'!L:O,3,0)&lt;1,VLOOKUP(P2172,'Huawei BUn - JDI'!L:O,3,0),
IFERROR(IF(AC2172/VLOOKUP(P2172,'Huawei BUn - JDI'!L:O,3,0)&lt;&gt;ROUND(AC2172/VLOOKUP(P2172,'Huawei BUn - JDI'!L:O,3,0),0),ROUNDUP(AC2172/VLOOKUP(P2172,'Huawei BUn - JDI'!L:O,3,0),0),AC2172),AC2172)),AC2172))</f>
        <v>13</v>
      </c>
      <c r="F2172" s="17">
        <f>VLOOKUP(P2172,'Material Unit Price List'!A:D,3,0)</f>
        <v>0.63980000000000004</v>
      </c>
      <c r="G2172" s="1" t="str">
        <f>TRIM(MID(N2172,(FIND("]",N2172)+1),
(FIND("#",N2172)-1)-(FIND("]",N2172))))</f>
        <v>PFF-4</v>
      </c>
      <c r="H2172" s="16" t="str">
        <f>IFERROR(VLOOKUP(P2172,'Huawei BUn - JDI'!B:H,1,0)&amp;" - has convertion, divide for - "&amp;VLOOKUP(P2172,'Huawei BUn - JDI'!B:H,4,0),
IFERROR(VLOOKUP(P2172,'Huawei BUn - JDI'!L:O,1,0)&amp;"- has MOQ of - "&amp;VLOOKUP(P2172,'Huawei BUn - JDI'!L:O,3,0)," Sem Conversão"))</f>
        <v xml:space="preserve"> Sem Conversão</v>
      </c>
      <c r="J2172" s="2" t="s">
        <v>4</v>
      </c>
      <c r="K2172" s="1" t="b">
        <v>1</v>
      </c>
      <c r="L2172" s="1" t="s">
        <v>8352</v>
      </c>
      <c r="M2172" s="1" t="s">
        <v>10642</v>
      </c>
      <c r="N2172" s="1" t="s">
        <v>8411</v>
      </c>
      <c r="O2172" s="1" t="s">
        <v>7544</v>
      </c>
      <c r="P2172" s="1" t="s">
        <v>6107</v>
      </c>
      <c r="Q2172" s="1" t="s">
        <v>6108</v>
      </c>
      <c r="R2172" s="1" t="s">
        <v>7545</v>
      </c>
      <c r="S2172" s="1" t="s">
        <v>7</v>
      </c>
      <c r="T2172" s="1" t="s">
        <v>7655</v>
      </c>
      <c r="U2172" s="1" t="s">
        <v>1</v>
      </c>
      <c r="V2172" s="1">
        <v>1</v>
      </c>
      <c r="W2172" s="1">
        <v>47</v>
      </c>
      <c r="X2172" s="1" t="s">
        <v>5</v>
      </c>
      <c r="Y2172" s="162">
        <v>45331</v>
      </c>
      <c r="Z2172" s="162">
        <v>45262</v>
      </c>
      <c r="AA2172" s="162">
        <v>45323</v>
      </c>
      <c r="AB2172" s="162">
        <v>45323</v>
      </c>
      <c r="AC2172" s="1">
        <v>13</v>
      </c>
    </row>
    <row r="2173" spans="1:29" hidden="1">
      <c r="A2173" s="15" t="str">
        <f t="shared" ca="1" si="47"/>
        <v>PO &gt; Ok</v>
      </c>
      <c r="B2173" s="40" t="s">
        <v>10768</v>
      </c>
      <c r="C2173" s="18" t="str">
        <f>IFERROR(IF(VLOOKUP(G2173&amp;P2173,'Troca PN'!A:G,5,0)&lt;&gt;0,"TEVE Troca de PN","  &gt; ERRO CHAVE SKU&amp;PN "),"")</f>
        <v/>
      </c>
      <c r="D2173" s="18" t="str">
        <f>IFERROR(IF(VLOOKUP(G2173&amp;P2173,'Troca PN'!A:G,5,0)&lt;&gt;0,VLOOKUP(P2173,'Troca PN'!C:G,2,0),"  &gt; ERRO CHAVE SKU&amp;PN "),P2173)</f>
        <v>39070092-002</v>
      </c>
      <c r="E2173" s="54">
        <f>IFERROR(ROUNDUP((AC2173/VLOOKUP(P2173,'Huawei BUn - JDI'!B:H,4,0))*VLOOKUP(P2173,'Huawei BUn - JDI'!B:H,7,0),0),
IFERROR(IF(AC2173/VLOOKUP(P2173,'Huawei BUn - JDI'!L:O,3,0)&lt;1,VLOOKUP(P2173,'Huawei BUn - JDI'!L:O,3,0),
IFERROR(IF(AC2173/VLOOKUP(P2173,'Huawei BUn - JDI'!L:O,3,0)&lt;&gt;ROUND(AC2173/VLOOKUP(P2173,'Huawei BUn - JDI'!L:O,3,0),0),ROUNDUP(AC2173/VLOOKUP(P2173,'Huawei BUn - JDI'!L:O,3,0),0),AC2173),AC2173)),AC2173))</f>
        <v>83</v>
      </c>
      <c r="F2173" s="17">
        <f>VLOOKUP(P2173,'Material Unit Price List'!A:D,3,0)</f>
        <v>5.5599999999999997E-2</v>
      </c>
      <c r="G2173" s="1" t="str">
        <f>TRIM(MID(N2173,(FIND("]",N2173)+1),
(FIND("#",N2173)-1)-(FIND("]",N2173))))</f>
        <v>RXX-2</v>
      </c>
      <c r="H2173" s="16" t="str">
        <f>IFERROR(VLOOKUP(P2173,'Huawei BUn - JDI'!B:H,1,0)&amp;" - has convertion, divide for - "&amp;VLOOKUP(P2173,'Huawei BUn - JDI'!B:H,4,0),
IFERROR(VLOOKUP(P2173,'Huawei BUn - JDI'!L:O,1,0)&amp;"- has MOQ of - "&amp;VLOOKUP(P2173,'Huawei BUn - JDI'!L:O,3,0)," Sem Conversão"))</f>
        <v xml:space="preserve"> Sem Conversão</v>
      </c>
      <c r="J2173" s="2" t="s">
        <v>4</v>
      </c>
      <c r="K2173" s="1" t="b">
        <v>0</v>
      </c>
      <c r="L2173" s="1" t="s">
        <v>10365</v>
      </c>
      <c r="M2173" s="172" t="s">
        <v>10366</v>
      </c>
      <c r="N2173" s="173" t="s">
        <v>8426</v>
      </c>
      <c r="O2173" s="1" t="s">
        <v>7544</v>
      </c>
      <c r="P2173" s="173" t="s">
        <v>5439</v>
      </c>
      <c r="Q2173" s="1" t="s">
        <v>5436</v>
      </c>
      <c r="R2173" s="161" t="s">
        <v>7545</v>
      </c>
      <c r="S2173" s="173" t="s">
        <v>7</v>
      </c>
      <c r="T2173" s="1" t="s">
        <v>7655</v>
      </c>
      <c r="U2173" s="173" t="s">
        <v>1</v>
      </c>
      <c r="V2173" s="1">
        <v>1</v>
      </c>
      <c r="W2173" s="173">
        <v>47</v>
      </c>
      <c r="X2173" s="1" t="s">
        <v>5</v>
      </c>
      <c r="Y2173" s="162">
        <v>45228</v>
      </c>
      <c r="Z2173" s="162">
        <v>45139</v>
      </c>
      <c r="AA2173" s="162">
        <v>45200</v>
      </c>
      <c r="AB2173" s="162">
        <v>45284</v>
      </c>
      <c r="AC2173" s="176">
        <v>83</v>
      </c>
    </row>
    <row r="2174" spans="1:29" hidden="1">
      <c r="A2174" s="15" t="str">
        <f t="shared" ca="1" si="47"/>
        <v>PO &gt; Ok</v>
      </c>
      <c r="B2174" s="40" t="s">
        <v>10768</v>
      </c>
      <c r="C2174" s="18" t="str">
        <f>IFERROR(IF(VLOOKUP(G2174&amp;P2174,'Troca PN'!A:G,5,0)&lt;&gt;0,"TEVE Troca de PN","  &gt; ERRO CHAVE SKU&amp;PN "),"")</f>
        <v/>
      </c>
      <c r="D2174" s="18" t="str">
        <f>IFERROR(IF(VLOOKUP(G2174&amp;P2174,'Troca PN'!A:G,5,0)&lt;&gt;0,VLOOKUP(P2174,'Troca PN'!C:G,2,0),"  &gt; ERRO CHAVE SKU&amp;PN "),P2174)</f>
        <v>47101413</v>
      </c>
      <c r="E2174" s="54">
        <f>IFERROR(ROUNDUP((AC2174/VLOOKUP(P2174,'Huawei BUn - JDI'!B:H,4,0))*VLOOKUP(P2174,'Huawei BUn - JDI'!B:H,7,0),0),
IFERROR(IF(AC2174/VLOOKUP(P2174,'Huawei BUn - JDI'!L:O,3,0)&lt;1,VLOOKUP(P2174,'Huawei BUn - JDI'!L:O,3,0),
IFERROR(IF(AC2174/VLOOKUP(P2174,'Huawei BUn - JDI'!L:O,3,0)&lt;&gt;ROUND(AC2174/VLOOKUP(P2174,'Huawei BUn - JDI'!L:O,3,0),0),ROUNDUP(AC2174/VLOOKUP(P2174,'Huawei BUn - JDI'!L:O,3,0),0),AC2174),AC2174)),AC2174))</f>
        <v>800</v>
      </c>
      <c r="F2174" s="17">
        <f>VLOOKUP(P2174,'Material Unit Price List'!A:D,3,0)</f>
        <v>7.1440999999999999</v>
      </c>
      <c r="G2174" s="1" t="str">
        <f>TRIM(MID(N2174,(FIND("]",N2174)+1),
(FIND("#",N2174)-1)-(FIND("]",N2174))))</f>
        <v>BSJ-4</v>
      </c>
      <c r="H2174" s="16" t="str">
        <f>IFERROR(VLOOKUP(P2174,'Huawei BUn - JDI'!B:H,1,0)&amp;" - has convertion, divide for - "&amp;VLOOKUP(P2174,'Huawei BUn - JDI'!B:H,4,0),
IFERROR(VLOOKUP(P2174,'Huawei BUn - JDI'!L:O,1,0)&amp;"- has MOQ of - "&amp;VLOOKUP(P2174,'Huawei BUn - JDI'!L:O,3,0)," Sem Conversão"))</f>
        <v xml:space="preserve"> Sem Conversão</v>
      </c>
      <c r="J2174" s="2" t="s">
        <v>4</v>
      </c>
      <c r="K2174" s="1" t="b">
        <v>1</v>
      </c>
      <c r="L2174" s="1" t="s">
        <v>8353</v>
      </c>
      <c r="M2174" s="1" t="s">
        <v>10645</v>
      </c>
      <c r="N2174" s="1" t="s">
        <v>7654</v>
      </c>
      <c r="O2174" s="1" t="s">
        <v>7544</v>
      </c>
      <c r="P2174" s="1" t="s">
        <v>6131</v>
      </c>
      <c r="Q2174" s="1" t="s">
        <v>6132</v>
      </c>
      <c r="R2174" s="1" t="s">
        <v>7545</v>
      </c>
      <c r="S2174" s="1" t="s">
        <v>7</v>
      </c>
      <c r="T2174" s="1" t="s">
        <v>7655</v>
      </c>
      <c r="U2174" s="1" t="s">
        <v>1</v>
      </c>
      <c r="V2174" s="1">
        <v>1</v>
      </c>
      <c r="W2174" s="1">
        <v>47</v>
      </c>
      <c r="X2174" s="1" t="s">
        <v>5</v>
      </c>
      <c r="Y2174" s="162">
        <v>45308</v>
      </c>
      <c r="Z2174" s="162">
        <v>45231</v>
      </c>
      <c r="AA2174" s="162">
        <v>45292</v>
      </c>
      <c r="AB2174" s="162">
        <v>45292</v>
      </c>
      <c r="AC2174" s="1">
        <v>800</v>
      </c>
    </row>
    <row r="2175" spans="1:29" hidden="1">
      <c r="A2175" s="15" t="str">
        <f t="shared" ca="1" si="47"/>
        <v>PO &gt; Ok</v>
      </c>
      <c r="B2175" s="40" t="s">
        <v>10768</v>
      </c>
      <c r="C2175" s="18" t="str">
        <f>IFERROR(IF(VLOOKUP(G2175&amp;P2175,'Troca PN'!A:G,5,0)&lt;&gt;0,"TEVE Troca de PN","  &gt; ERRO CHAVE SKU&amp;PN "),"")</f>
        <v/>
      </c>
      <c r="D2175" s="18" t="str">
        <f>IFERROR(IF(VLOOKUP(G2175&amp;P2175,'Troca PN'!A:G,5,0)&lt;&gt;0,VLOOKUP(P2175,'Troca PN'!C:G,2,0),"  &gt; ERRO CHAVE SKU&amp;PN "),P2175)</f>
        <v>47101413</v>
      </c>
      <c r="E2175" s="54">
        <f>IFERROR(ROUNDUP((AC2175/VLOOKUP(P2175,'Huawei BUn - JDI'!B:H,4,0))*VLOOKUP(P2175,'Huawei BUn - JDI'!B:H,7,0),0),
IFERROR(IF(AC2175/VLOOKUP(P2175,'Huawei BUn - JDI'!L:O,3,0)&lt;1,VLOOKUP(P2175,'Huawei BUn - JDI'!L:O,3,0),
IFERROR(IF(AC2175/VLOOKUP(P2175,'Huawei BUn - JDI'!L:O,3,0)&lt;&gt;ROUND(AC2175/VLOOKUP(P2175,'Huawei BUn - JDI'!L:O,3,0),0),ROUNDUP(AC2175/VLOOKUP(P2175,'Huawei BUn - JDI'!L:O,3,0),0),AC2175),AC2175)),AC2175))</f>
        <v>800</v>
      </c>
      <c r="F2175" s="17">
        <f>VLOOKUP(P2175,'Material Unit Price List'!A:D,3,0)</f>
        <v>7.1440999999999999</v>
      </c>
      <c r="G2175" s="1" t="str">
        <f>TRIM(MID(N2175,(FIND("]",N2175)+1),
(FIND("#",N2175)-1)-(FIND("]",N2175))))</f>
        <v>BSJ-4</v>
      </c>
      <c r="H2175" s="16" t="str">
        <f>IFERROR(VLOOKUP(P2175,'Huawei BUn - JDI'!B:H,1,0)&amp;" - has convertion, divide for - "&amp;VLOOKUP(P2175,'Huawei BUn - JDI'!B:H,4,0),
IFERROR(VLOOKUP(P2175,'Huawei BUn - JDI'!L:O,1,0)&amp;"- has MOQ of - "&amp;VLOOKUP(P2175,'Huawei BUn - JDI'!L:O,3,0)," Sem Conversão"))</f>
        <v xml:space="preserve"> Sem Conversão</v>
      </c>
      <c r="J2175" s="2" t="s">
        <v>4</v>
      </c>
      <c r="K2175" s="1" t="b">
        <v>1</v>
      </c>
      <c r="L2175" s="1" t="s">
        <v>8353</v>
      </c>
      <c r="M2175" s="1" t="s">
        <v>10646</v>
      </c>
      <c r="N2175" s="1" t="s">
        <v>7683</v>
      </c>
      <c r="O2175" s="1" t="s">
        <v>7544</v>
      </c>
      <c r="P2175" s="1" t="s">
        <v>6131</v>
      </c>
      <c r="Q2175" s="1" t="s">
        <v>6132</v>
      </c>
      <c r="R2175" s="1" t="s">
        <v>7545</v>
      </c>
      <c r="S2175" s="1" t="s">
        <v>7</v>
      </c>
      <c r="T2175" s="1" t="s">
        <v>7655</v>
      </c>
      <c r="U2175" s="1" t="s">
        <v>1</v>
      </c>
      <c r="V2175" s="1">
        <v>1</v>
      </c>
      <c r="W2175" s="1">
        <v>47</v>
      </c>
      <c r="X2175" s="1" t="s">
        <v>5</v>
      </c>
      <c r="Y2175" s="162">
        <v>45309</v>
      </c>
      <c r="Z2175" s="162">
        <v>45231</v>
      </c>
      <c r="AA2175" s="162">
        <v>45292</v>
      </c>
      <c r="AB2175" s="162">
        <v>45292</v>
      </c>
      <c r="AC2175" s="1">
        <v>800</v>
      </c>
    </row>
    <row r="2176" spans="1:29" hidden="1">
      <c r="A2176" s="15" t="str">
        <f t="shared" ca="1" si="47"/>
        <v>Future PO</v>
      </c>
      <c r="B2176" s="40" t="str">
        <f ca="1">IFERROR(IF(FIND("TAMURA",UPPER(Q2176))&lt;&gt;0,"LOCAL PO &gt; 'TAMURA' ","ERRO Regra Tamura"),
IFERROR(IF(LOWER(S2176)="national","Local PO",
IF(YEAR(Z2176)&amp;TEXT(WEEKNUM(Z2176),"00")&lt;=YEAR(TODAY())&amp;TEXT(WEEKNUM(TODAY())  +1,"00"),"PO &gt; Ok",   "Future PO")),""))</f>
        <v>Future PO</v>
      </c>
      <c r="C2176" s="18" t="str">
        <f>IFERROR(IF(VLOOKUP(G2176&amp;P2176,'Troca PN'!A:G,5,0)&lt;&gt;0,"TEVE Troca de PN","  &gt; ERRO CHAVE SKU&amp;PN "),"")</f>
        <v/>
      </c>
      <c r="D2176" s="18" t="str">
        <f>IFERROR(IF(VLOOKUP(G2176&amp;P2176,'Troca PN'!A:G,5,0)&lt;&gt;0,VLOOKUP(P2176,'Troca PN'!C:G,2,0),"  &gt; ERRO CHAVE SKU&amp;PN "),P2176)</f>
        <v>47101413</v>
      </c>
      <c r="E2176" s="54">
        <f>IFERROR(ROUNDUP((AC2176/VLOOKUP(P2176,'Huawei BUn - JDI'!B:H,4,0))*VLOOKUP(P2176,'Huawei BUn - JDI'!B:H,7,0),0),
IFERROR(IF(AC2176/VLOOKUP(P2176,'Huawei BUn - JDI'!L:O,3,0)&lt;1,VLOOKUP(P2176,'Huawei BUn - JDI'!L:O,3,0),
IFERROR(IF(AC2176/VLOOKUP(P2176,'Huawei BUn - JDI'!L:O,3,0)&lt;&gt;ROUND(AC2176/VLOOKUP(P2176,'Huawei BUn - JDI'!L:O,3,0),0),ROUNDUP(AC2176/VLOOKUP(P2176,'Huawei BUn - JDI'!L:O,3,0),0),AC2176),AC2176)),AC2176))</f>
        <v>800</v>
      </c>
      <c r="F2176" s="17">
        <f>VLOOKUP(P2176,'Material Unit Price List'!A:D,3,0)</f>
        <v>7.1440999999999999</v>
      </c>
      <c r="G2176" s="1" t="str">
        <f>TRIM(MID(N2176,(FIND("]",N2176)+1),
(FIND("#",N2176)-1)-(FIND("]",N2176))))</f>
        <v>BSJ-4</v>
      </c>
      <c r="H2176" s="16" t="str">
        <f>IFERROR(VLOOKUP(P2176,'Huawei BUn - JDI'!B:H,1,0)&amp;" - has convertion, divide for - "&amp;VLOOKUP(P2176,'Huawei BUn - JDI'!B:H,4,0),
IFERROR(VLOOKUP(P2176,'Huawei BUn - JDI'!L:O,1,0)&amp;"- has MOQ of - "&amp;VLOOKUP(P2176,'Huawei BUn - JDI'!L:O,3,0)," Sem Conversão"))</f>
        <v xml:space="preserve"> Sem Conversão</v>
      </c>
      <c r="J2176" s="2" t="s">
        <v>4</v>
      </c>
      <c r="K2176" s="1" t="b">
        <v>1</v>
      </c>
      <c r="L2176" s="1" t="s">
        <v>8353</v>
      </c>
      <c r="M2176" s="1" t="s">
        <v>10647</v>
      </c>
      <c r="N2176" s="1" t="s">
        <v>7658</v>
      </c>
      <c r="O2176" s="1" t="s">
        <v>7544</v>
      </c>
      <c r="P2176" s="1" t="s">
        <v>6131</v>
      </c>
      <c r="Q2176" s="1" t="s">
        <v>6132</v>
      </c>
      <c r="R2176" s="1" t="s">
        <v>7545</v>
      </c>
      <c r="S2176" s="1" t="s">
        <v>7</v>
      </c>
      <c r="T2176" s="1" t="s">
        <v>7655</v>
      </c>
      <c r="U2176" s="1" t="s">
        <v>1</v>
      </c>
      <c r="V2176" s="1">
        <v>1</v>
      </c>
      <c r="W2176" s="1">
        <v>47</v>
      </c>
      <c r="X2176" s="1" t="s">
        <v>5</v>
      </c>
      <c r="Y2176" s="162">
        <v>45332</v>
      </c>
      <c r="Z2176" s="162">
        <v>45262</v>
      </c>
      <c r="AA2176" s="162">
        <v>45323</v>
      </c>
      <c r="AB2176" s="162">
        <v>45323</v>
      </c>
      <c r="AC2176" s="1">
        <v>800</v>
      </c>
    </row>
    <row r="2177" spans="1:29" hidden="1">
      <c r="A2177" s="15" t="str">
        <f t="shared" ca="1" si="47"/>
        <v>Future PO</v>
      </c>
      <c r="B2177" s="40" t="str">
        <f ca="1">IFERROR(IF(FIND("TAMURA",UPPER(Q2177))&lt;&gt;0,"LOCAL PO &gt; 'TAMURA' ","ERRO Regra Tamura"),
IFERROR(IF(LOWER(S2177)="national","Local PO",
IF(YEAR(Z2177)&amp;TEXT(WEEKNUM(Z2177),"00")&lt;=YEAR(TODAY())&amp;TEXT(WEEKNUM(TODAY())  +1,"00"),"PO &gt; Ok",   "Future PO")),""))</f>
        <v>Future PO</v>
      </c>
      <c r="C2177" s="18" t="str">
        <f>IFERROR(IF(VLOOKUP(G2177&amp;P2177,'Troca PN'!A:G,5,0)&lt;&gt;0,"TEVE Troca de PN","  &gt; ERRO CHAVE SKU&amp;PN "),"")</f>
        <v/>
      </c>
      <c r="D2177" s="18" t="str">
        <f>IFERROR(IF(VLOOKUP(G2177&amp;P2177,'Troca PN'!A:G,5,0)&lt;&gt;0,VLOOKUP(P2177,'Troca PN'!C:G,2,0),"  &gt; ERRO CHAVE SKU&amp;PN "),P2177)</f>
        <v>47101413</v>
      </c>
      <c r="E2177" s="54">
        <f>IFERROR(ROUNDUP((AC2177/VLOOKUP(P2177,'Huawei BUn - JDI'!B:H,4,0))*VLOOKUP(P2177,'Huawei BUn - JDI'!B:H,7,0),0),
IFERROR(IF(AC2177/VLOOKUP(P2177,'Huawei BUn - JDI'!L:O,3,0)&lt;1,VLOOKUP(P2177,'Huawei BUn - JDI'!L:O,3,0),
IFERROR(IF(AC2177/VLOOKUP(P2177,'Huawei BUn - JDI'!L:O,3,0)&lt;&gt;ROUND(AC2177/VLOOKUP(P2177,'Huawei BUn - JDI'!L:O,3,0),0),ROUNDUP(AC2177/VLOOKUP(P2177,'Huawei BUn - JDI'!L:O,3,0),0),AC2177),AC2177)),AC2177))</f>
        <v>722</v>
      </c>
      <c r="F2177" s="17">
        <f>VLOOKUP(P2177,'Material Unit Price List'!A:D,3,0)</f>
        <v>7.1440999999999999</v>
      </c>
      <c r="G2177" s="1" t="str">
        <f>TRIM(MID(N2177,(FIND("]",N2177)+1),
(FIND("#",N2177)-1)-(FIND("]",N2177))))</f>
        <v>BSJ-4</v>
      </c>
      <c r="H2177" s="16" t="str">
        <f>IFERROR(VLOOKUP(P2177,'Huawei BUn - JDI'!B:H,1,0)&amp;" - has convertion, divide for - "&amp;VLOOKUP(P2177,'Huawei BUn - JDI'!B:H,4,0),
IFERROR(VLOOKUP(P2177,'Huawei BUn - JDI'!L:O,1,0)&amp;"- has MOQ of - "&amp;VLOOKUP(P2177,'Huawei BUn - JDI'!L:O,3,0)," Sem Conversão"))</f>
        <v xml:space="preserve"> Sem Conversão</v>
      </c>
      <c r="J2177" s="2" t="s">
        <v>4</v>
      </c>
      <c r="K2177" s="1" t="b">
        <v>1</v>
      </c>
      <c r="L2177" s="1" t="s">
        <v>8353</v>
      </c>
      <c r="M2177" s="1" t="s">
        <v>10648</v>
      </c>
      <c r="N2177" s="1" t="s">
        <v>7677</v>
      </c>
      <c r="O2177" s="1" t="s">
        <v>7544</v>
      </c>
      <c r="P2177" s="1" t="s">
        <v>6131</v>
      </c>
      <c r="Q2177" s="1" t="s">
        <v>6132</v>
      </c>
      <c r="R2177" s="1" t="s">
        <v>7545</v>
      </c>
      <c r="S2177" s="1" t="s">
        <v>7</v>
      </c>
      <c r="T2177" s="1" t="s">
        <v>7655</v>
      </c>
      <c r="U2177" s="1" t="s">
        <v>1</v>
      </c>
      <c r="V2177" s="1">
        <v>1</v>
      </c>
      <c r="W2177" s="1">
        <v>47</v>
      </c>
      <c r="X2177" s="1" t="s">
        <v>5</v>
      </c>
      <c r="Y2177" s="162">
        <v>45333</v>
      </c>
      <c r="Z2177" s="162">
        <v>45262</v>
      </c>
      <c r="AA2177" s="162">
        <v>45323</v>
      </c>
      <c r="AB2177" s="162">
        <v>45323</v>
      </c>
      <c r="AC2177" s="1">
        <v>722</v>
      </c>
    </row>
    <row r="2178" spans="1:29" hidden="1">
      <c r="A2178" s="15" t="str">
        <f t="shared" ca="1" si="47"/>
        <v>PO &gt; Ok</v>
      </c>
      <c r="B2178" s="40" t="s">
        <v>10768</v>
      </c>
      <c r="C2178" s="18" t="str">
        <f>IFERROR(IF(VLOOKUP(G2178&amp;P2178,'Troca PN'!A:G,5,0)&lt;&gt;0,"TEVE Troca de PN","  &gt; ERRO CHAVE SKU&amp;PN "),"")</f>
        <v/>
      </c>
      <c r="D2178" s="18" t="str">
        <f>IFERROR(IF(VLOOKUP(G2178&amp;P2178,'Troca PN'!A:G,5,0)&lt;&gt;0,VLOOKUP(P2178,'Troca PN'!C:G,2,0),"  &gt; ERRO CHAVE SKU&amp;PN "),P2178)</f>
        <v>14200390</v>
      </c>
      <c r="E2178" s="54">
        <f>IFERROR(ROUNDUP((AC2178/VLOOKUP(P2178,'Huawei BUn - JDI'!B:H,4,0))*VLOOKUP(P2178,'Huawei BUn - JDI'!B:H,7,0),0),
IFERROR(IF(AC2178/VLOOKUP(P2178,'Huawei BUn - JDI'!L:O,3,0)&lt;1,VLOOKUP(P2178,'Huawei BUn - JDI'!L:O,3,0),
IFERROR(IF(AC2178/VLOOKUP(P2178,'Huawei BUn - JDI'!L:O,3,0)&lt;&gt;ROUND(AC2178/VLOOKUP(P2178,'Huawei BUn - JDI'!L:O,3,0),0),ROUNDUP(AC2178/VLOOKUP(P2178,'Huawei BUn - JDI'!L:O,3,0),0),AC2178),AC2178)),AC2178))</f>
        <v>87</v>
      </c>
      <c r="F2178" s="17">
        <f>VLOOKUP(P2178,'Material Unit Price List'!A:D,3,0)</f>
        <v>0.91180000000000005</v>
      </c>
      <c r="G2178" s="1" t="str">
        <f>TRIM(MID(N2178,(FIND("]",N2178)+1),
(FIND("#",N2178)-1)-(FIND("]",N2178))))</f>
        <v>707-4</v>
      </c>
      <c r="H2178" s="16" t="str">
        <f>IFERROR(VLOOKUP(P2178,'Huawei BUn - JDI'!B:H,1,0)&amp;" - has convertion, divide for - "&amp;VLOOKUP(P2178,'Huawei BUn - JDI'!B:H,4,0),
IFERROR(VLOOKUP(P2178,'Huawei BUn - JDI'!L:O,1,0)&amp;"- has MOQ of - "&amp;VLOOKUP(P2178,'Huawei BUn - JDI'!L:O,3,0)," Sem Conversão"))</f>
        <v xml:space="preserve"> Sem Conversão</v>
      </c>
      <c r="J2178" s="2" t="s">
        <v>4</v>
      </c>
      <c r="K2178" s="1" t="b">
        <v>0</v>
      </c>
      <c r="L2178" s="1" t="s">
        <v>8069</v>
      </c>
      <c r="M2178" s="172" t="s">
        <v>9564</v>
      </c>
      <c r="N2178" s="173" t="s">
        <v>8448</v>
      </c>
      <c r="O2178" s="1" t="s">
        <v>7544</v>
      </c>
      <c r="P2178" s="173" t="s">
        <v>3917</v>
      </c>
      <c r="Q2178" s="1" t="s">
        <v>3918</v>
      </c>
      <c r="R2178" s="161" t="s">
        <v>7545</v>
      </c>
      <c r="S2178" s="173" t="s">
        <v>7</v>
      </c>
      <c r="T2178" s="1" t="s">
        <v>7655</v>
      </c>
      <c r="U2178" s="173" t="s">
        <v>1</v>
      </c>
      <c r="V2178" s="1">
        <v>1</v>
      </c>
      <c r="W2178" s="173">
        <v>47</v>
      </c>
      <c r="X2178" s="1" t="s">
        <v>5</v>
      </c>
      <c r="Y2178" s="162">
        <v>45310</v>
      </c>
      <c r="Z2178" s="162">
        <v>45217</v>
      </c>
      <c r="AA2178" s="162">
        <v>45278</v>
      </c>
      <c r="AB2178" s="162">
        <v>45284</v>
      </c>
      <c r="AC2178" s="176">
        <v>87</v>
      </c>
    </row>
    <row r="2179" spans="1:29" hidden="1">
      <c r="A2179" s="15" t="str">
        <f t="shared" ca="1" si="47"/>
        <v>PO &gt; Ok</v>
      </c>
      <c r="B2179" s="40" t="s">
        <v>10768</v>
      </c>
      <c r="C2179" s="18" t="str">
        <f>IFERROR(IF(VLOOKUP(G2179&amp;P2179,'Troca PN'!A:G,5,0)&lt;&gt;0,"TEVE Troca de PN","  &gt; ERRO CHAVE SKU&amp;PN "),"")</f>
        <v/>
      </c>
      <c r="D2179" s="18" t="str">
        <f>IFERROR(IF(VLOOKUP(G2179&amp;P2179,'Troca PN'!A:G,5,0)&lt;&gt;0,VLOOKUP(P2179,'Troca PN'!C:G,2,0),"  &gt; ERRO CHAVE SKU&amp;PN "),P2179)</f>
        <v>47101655</v>
      </c>
      <c r="E2179" s="54">
        <f>IFERROR(ROUNDUP((AC2179/VLOOKUP(P2179,'Huawei BUn - JDI'!B:H,4,0))*VLOOKUP(P2179,'Huawei BUn - JDI'!B:H,7,0),0),
IFERROR(IF(AC2179/VLOOKUP(P2179,'Huawei BUn - JDI'!L:O,3,0)&lt;1,VLOOKUP(P2179,'Huawei BUn - JDI'!L:O,3,0),
IFERROR(IF(AC2179/VLOOKUP(P2179,'Huawei BUn - JDI'!L:O,3,0)&lt;&gt;ROUND(AC2179/VLOOKUP(P2179,'Huawei BUn - JDI'!L:O,3,0),0),ROUNDUP(AC2179/VLOOKUP(P2179,'Huawei BUn - JDI'!L:O,3,0),0),AC2179),AC2179)),AC2179))</f>
        <v>1600</v>
      </c>
      <c r="F2179" s="17">
        <f>VLOOKUP(P2179,'Material Unit Price List'!A:D,3,0)</f>
        <v>20.725200000000001</v>
      </c>
      <c r="G2179" s="1" t="str">
        <f>TRIM(MID(N2179,(FIND("]",N2179)+1),
(FIND("#",N2179)-1)-(FIND("]",N2179))))</f>
        <v>BSJ-4</v>
      </c>
      <c r="H2179" s="16" t="str">
        <f>IFERROR(VLOOKUP(P2179,'Huawei BUn - JDI'!B:H,1,0)&amp;" - has convertion, divide for - "&amp;VLOOKUP(P2179,'Huawei BUn - JDI'!B:H,4,0),
IFERROR(VLOOKUP(P2179,'Huawei BUn - JDI'!L:O,1,0)&amp;"- has MOQ of - "&amp;VLOOKUP(P2179,'Huawei BUn - JDI'!L:O,3,0)," Sem Conversão"))</f>
        <v xml:space="preserve"> Sem Conversão</v>
      </c>
      <c r="J2179" s="2" t="s">
        <v>4</v>
      </c>
      <c r="K2179" s="1" t="b">
        <v>1</v>
      </c>
      <c r="L2179" s="1" t="s">
        <v>8354</v>
      </c>
      <c r="M2179" s="1" t="s">
        <v>10651</v>
      </c>
      <c r="N2179" s="1" t="s">
        <v>7654</v>
      </c>
      <c r="O2179" s="1" t="s">
        <v>7544</v>
      </c>
      <c r="P2179" s="1" t="s">
        <v>7068</v>
      </c>
      <c r="Q2179" s="1" t="s">
        <v>6123</v>
      </c>
      <c r="R2179" s="1" t="s">
        <v>7545</v>
      </c>
      <c r="S2179" s="1" t="s">
        <v>7</v>
      </c>
      <c r="T2179" s="1" t="s">
        <v>7655</v>
      </c>
      <c r="U2179" s="1" t="s">
        <v>1</v>
      </c>
      <c r="V2179" s="1">
        <v>1</v>
      </c>
      <c r="W2179" s="1">
        <v>47</v>
      </c>
      <c r="X2179" s="1" t="s">
        <v>5</v>
      </c>
      <c r="Y2179" s="162">
        <v>45308</v>
      </c>
      <c r="Z2179" s="162">
        <v>45231</v>
      </c>
      <c r="AA2179" s="162">
        <v>45292</v>
      </c>
      <c r="AB2179" s="162">
        <v>45292</v>
      </c>
      <c r="AC2179" s="1">
        <v>1600</v>
      </c>
    </row>
    <row r="2180" spans="1:29" hidden="1">
      <c r="A2180" s="15" t="str">
        <f t="shared" ca="1" si="47"/>
        <v>PO &gt; Ok</v>
      </c>
      <c r="B2180" s="40" t="s">
        <v>10768</v>
      </c>
      <c r="C2180" s="18" t="str">
        <f>IFERROR(IF(VLOOKUP(G2180&amp;P2180,'Troca PN'!A:G,5,0)&lt;&gt;0,"TEVE Troca de PN","  &gt; ERRO CHAVE SKU&amp;PN "),"")</f>
        <v/>
      </c>
      <c r="D2180" s="18" t="str">
        <f>IFERROR(IF(VLOOKUP(G2180&amp;P2180,'Troca PN'!A:G,5,0)&lt;&gt;0,VLOOKUP(P2180,'Troca PN'!C:G,2,0),"  &gt; ERRO CHAVE SKU&amp;PN "),P2180)</f>
        <v>47101655</v>
      </c>
      <c r="E2180" s="54">
        <f>IFERROR(ROUNDUP((AC2180/VLOOKUP(P2180,'Huawei BUn - JDI'!B:H,4,0))*VLOOKUP(P2180,'Huawei BUn - JDI'!B:H,7,0),0),
IFERROR(IF(AC2180/VLOOKUP(P2180,'Huawei BUn - JDI'!L:O,3,0)&lt;1,VLOOKUP(P2180,'Huawei BUn - JDI'!L:O,3,0),
IFERROR(IF(AC2180/VLOOKUP(P2180,'Huawei BUn - JDI'!L:O,3,0)&lt;&gt;ROUND(AC2180/VLOOKUP(P2180,'Huawei BUn - JDI'!L:O,3,0),0),ROUNDUP(AC2180/VLOOKUP(P2180,'Huawei BUn - JDI'!L:O,3,0),0),AC2180),AC2180)),AC2180))</f>
        <v>1600</v>
      </c>
      <c r="F2180" s="17">
        <f>VLOOKUP(P2180,'Material Unit Price List'!A:D,3,0)</f>
        <v>20.725200000000001</v>
      </c>
      <c r="G2180" s="1" t="str">
        <f>TRIM(MID(N2180,(FIND("]",N2180)+1),
(FIND("#",N2180)-1)-(FIND("]",N2180))))</f>
        <v>BSJ-4</v>
      </c>
      <c r="H2180" s="16" t="str">
        <f>IFERROR(VLOOKUP(P2180,'Huawei BUn - JDI'!B:H,1,0)&amp;" - has convertion, divide for - "&amp;VLOOKUP(P2180,'Huawei BUn - JDI'!B:H,4,0),
IFERROR(VLOOKUP(P2180,'Huawei BUn - JDI'!L:O,1,0)&amp;"- has MOQ of - "&amp;VLOOKUP(P2180,'Huawei BUn - JDI'!L:O,3,0)," Sem Conversão"))</f>
        <v xml:space="preserve"> Sem Conversão</v>
      </c>
      <c r="J2180" s="2" t="s">
        <v>4</v>
      </c>
      <c r="K2180" s="1" t="b">
        <v>1</v>
      </c>
      <c r="L2180" s="1" t="s">
        <v>8354</v>
      </c>
      <c r="M2180" s="1" t="s">
        <v>10652</v>
      </c>
      <c r="N2180" s="1" t="s">
        <v>7683</v>
      </c>
      <c r="O2180" s="1" t="s">
        <v>7544</v>
      </c>
      <c r="P2180" s="1" t="s">
        <v>7068</v>
      </c>
      <c r="Q2180" s="1" t="s">
        <v>6123</v>
      </c>
      <c r="R2180" s="1" t="s">
        <v>7545</v>
      </c>
      <c r="S2180" s="1" t="s">
        <v>7</v>
      </c>
      <c r="T2180" s="1" t="s">
        <v>7655</v>
      </c>
      <c r="U2180" s="1" t="s">
        <v>1</v>
      </c>
      <c r="V2180" s="1">
        <v>1</v>
      </c>
      <c r="W2180" s="1">
        <v>47</v>
      </c>
      <c r="X2180" s="1" t="s">
        <v>5</v>
      </c>
      <c r="Y2180" s="162">
        <v>45309</v>
      </c>
      <c r="Z2180" s="162">
        <v>45231</v>
      </c>
      <c r="AA2180" s="162">
        <v>45292</v>
      </c>
      <c r="AB2180" s="162">
        <v>45292</v>
      </c>
      <c r="AC2180" s="1">
        <v>1600</v>
      </c>
    </row>
    <row r="2181" spans="1:29" hidden="1">
      <c r="A2181" s="15" t="str">
        <f t="shared" ca="1" si="47"/>
        <v>Future PO</v>
      </c>
      <c r="B2181" s="40" t="str">
        <f ca="1">IFERROR(IF(FIND("TAMURA",UPPER(Q2181))&lt;&gt;0,"LOCAL PO &gt; 'TAMURA' ","ERRO Regra Tamura"),
IFERROR(IF(LOWER(S2181)="national","Local PO",
IF(YEAR(Z2181)&amp;TEXT(WEEKNUM(Z2181),"00")&lt;=YEAR(TODAY())&amp;TEXT(WEEKNUM(TODAY())  +1,"00"),"PO &gt; Ok",   "Future PO")),""))</f>
        <v>Future PO</v>
      </c>
      <c r="C2181" s="18" t="str">
        <f>IFERROR(IF(VLOOKUP(G2181&amp;P2181,'Troca PN'!A:G,5,0)&lt;&gt;0,"TEVE Troca de PN","  &gt; ERRO CHAVE SKU&amp;PN "),"")</f>
        <v/>
      </c>
      <c r="D2181" s="18" t="str">
        <f>IFERROR(IF(VLOOKUP(G2181&amp;P2181,'Troca PN'!A:G,5,0)&lt;&gt;0,VLOOKUP(P2181,'Troca PN'!C:G,2,0),"  &gt; ERRO CHAVE SKU&amp;PN "),P2181)</f>
        <v>47101655</v>
      </c>
      <c r="E2181" s="54">
        <f>IFERROR(ROUNDUP((AC2181/VLOOKUP(P2181,'Huawei BUn - JDI'!B:H,4,0))*VLOOKUP(P2181,'Huawei BUn - JDI'!B:H,7,0),0),
IFERROR(IF(AC2181/VLOOKUP(P2181,'Huawei BUn - JDI'!L:O,3,0)&lt;1,VLOOKUP(P2181,'Huawei BUn - JDI'!L:O,3,0),
IFERROR(IF(AC2181/VLOOKUP(P2181,'Huawei BUn - JDI'!L:O,3,0)&lt;&gt;ROUND(AC2181/VLOOKUP(P2181,'Huawei BUn - JDI'!L:O,3,0),0),ROUNDUP(AC2181/VLOOKUP(P2181,'Huawei BUn - JDI'!L:O,3,0),0),AC2181),AC2181)),AC2181))</f>
        <v>1600</v>
      </c>
      <c r="F2181" s="17">
        <f>VLOOKUP(P2181,'Material Unit Price List'!A:D,3,0)</f>
        <v>20.725200000000001</v>
      </c>
      <c r="G2181" s="1" t="str">
        <f>TRIM(MID(N2181,(FIND("]",N2181)+1),
(FIND("#",N2181)-1)-(FIND("]",N2181))))</f>
        <v>BSJ-4</v>
      </c>
      <c r="H2181" s="16" t="str">
        <f>IFERROR(VLOOKUP(P2181,'Huawei BUn - JDI'!B:H,1,0)&amp;" - has convertion, divide for - "&amp;VLOOKUP(P2181,'Huawei BUn - JDI'!B:H,4,0),
IFERROR(VLOOKUP(P2181,'Huawei BUn - JDI'!L:O,1,0)&amp;"- has MOQ of - "&amp;VLOOKUP(P2181,'Huawei BUn - JDI'!L:O,3,0)," Sem Conversão"))</f>
        <v xml:space="preserve"> Sem Conversão</v>
      </c>
      <c r="J2181" s="2" t="s">
        <v>4</v>
      </c>
      <c r="K2181" s="1" t="b">
        <v>1</v>
      </c>
      <c r="L2181" s="1" t="s">
        <v>8354</v>
      </c>
      <c r="M2181" s="1" t="s">
        <v>10653</v>
      </c>
      <c r="N2181" s="1" t="s">
        <v>7658</v>
      </c>
      <c r="O2181" s="1" t="s">
        <v>7544</v>
      </c>
      <c r="P2181" s="1" t="s">
        <v>7068</v>
      </c>
      <c r="Q2181" s="1" t="s">
        <v>6123</v>
      </c>
      <c r="R2181" s="1" t="s">
        <v>7545</v>
      </c>
      <c r="S2181" s="1" t="s">
        <v>7</v>
      </c>
      <c r="T2181" s="1" t="s">
        <v>7655</v>
      </c>
      <c r="U2181" s="1" t="s">
        <v>1</v>
      </c>
      <c r="V2181" s="1">
        <v>1</v>
      </c>
      <c r="W2181" s="1">
        <v>47</v>
      </c>
      <c r="X2181" s="1" t="s">
        <v>5</v>
      </c>
      <c r="Y2181" s="162">
        <v>45332</v>
      </c>
      <c r="Z2181" s="162">
        <v>45262</v>
      </c>
      <c r="AA2181" s="162">
        <v>45323</v>
      </c>
      <c r="AB2181" s="162">
        <v>45323</v>
      </c>
      <c r="AC2181" s="1">
        <v>1600</v>
      </c>
    </row>
    <row r="2182" spans="1:29" hidden="1">
      <c r="A2182" s="15" t="str">
        <f t="shared" ca="1" si="47"/>
        <v>Future PO</v>
      </c>
      <c r="B2182" s="40" t="str">
        <f ca="1">IFERROR(IF(FIND("TAMURA",UPPER(Q2182))&lt;&gt;0,"LOCAL PO &gt; 'TAMURA' ","ERRO Regra Tamura"),
IFERROR(IF(LOWER(S2182)="national","Local PO",
IF(YEAR(Z2182)&amp;TEXT(WEEKNUM(Z2182),"00")&lt;=YEAR(TODAY())&amp;TEXT(WEEKNUM(TODAY())  +1,"00"),"PO &gt; Ok",   "Future PO")),""))</f>
        <v>Future PO</v>
      </c>
      <c r="C2182" s="18" t="str">
        <f>IFERROR(IF(VLOOKUP(G2182&amp;P2182,'Troca PN'!A:G,5,0)&lt;&gt;0,"TEVE Troca de PN","  &gt; ERRO CHAVE SKU&amp;PN "),"")</f>
        <v/>
      </c>
      <c r="D2182" s="18" t="str">
        <f>IFERROR(IF(VLOOKUP(G2182&amp;P2182,'Troca PN'!A:G,5,0)&lt;&gt;0,VLOOKUP(P2182,'Troca PN'!C:G,2,0),"  &gt; ERRO CHAVE SKU&amp;PN "),P2182)</f>
        <v>47101655</v>
      </c>
      <c r="E2182" s="54">
        <f>IFERROR(ROUNDUP((AC2182/VLOOKUP(P2182,'Huawei BUn - JDI'!B:H,4,0))*VLOOKUP(P2182,'Huawei BUn - JDI'!B:H,7,0),0),
IFERROR(IF(AC2182/VLOOKUP(P2182,'Huawei BUn - JDI'!L:O,3,0)&lt;1,VLOOKUP(P2182,'Huawei BUn - JDI'!L:O,3,0),
IFERROR(IF(AC2182/VLOOKUP(P2182,'Huawei BUn - JDI'!L:O,3,0)&lt;&gt;ROUND(AC2182/VLOOKUP(P2182,'Huawei BUn - JDI'!L:O,3,0),0),ROUNDUP(AC2182/VLOOKUP(P2182,'Huawei BUn - JDI'!L:O,3,0),0),AC2182),AC2182)),AC2182))</f>
        <v>1545</v>
      </c>
      <c r="F2182" s="17">
        <f>VLOOKUP(P2182,'Material Unit Price List'!A:D,3,0)</f>
        <v>20.725200000000001</v>
      </c>
      <c r="G2182" s="1" t="str">
        <f>TRIM(MID(N2182,(FIND("]",N2182)+1),
(FIND("#",N2182)-1)-(FIND("]",N2182))))</f>
        <v>BSJ-4</v>
      </c>
      <c r="H2182" s="16" t="str">
        <f>IFERROR(VLOOKUP(P2182,'Huawei BUn - JDI'!B:H,1,0)&amp;" - has convertion, divide for - "&amp;VLOOKUP(P2182,'Huawei BUn - JDI'!B:H,4,0),
IFERROR(VLOOKUP(P2182,'Huawei BUn - JDI'!L:O,1,0)&amp;"- has MOQ of - "&amp;VLOOKUP(P2182,'Huawei BUn - JDI'!L:O,3,0)," Sem Conversão"))</f>
        <v xml:space="preserve"> Sem Conversão</v>
      </c>
      <c r="J2182" s="2" t="s">
        <v>4</v>
      </c>
      <c r="K2182" s="1" t="b">
        <v>1</v>
      </c>
      <c r="L2182" s="1" t="s">
        <v>8354</v>
      </c>
      <c r="M2182" s="1" t="s">
        <v>10654</v>
      </c>
      <c r="N2182" s="1" t="s">
        <v>7677</v>
      </c>
      <c r="O2182" s="1" t="s">
        <v>7544</v>
      </c>
      <c r="P2182" s="1" t="s">
        <v>7068</v>
      </c>
      <c r="Q2182" s="1" t="s">
        <v>6123</v>
      </c>
      <c r="R2182" s="1" t="s">
        <v>7545</v>
      </c>
      <c r="S2182" s="1" t="s">
        <v>7</v>
      </c>
      <c r="T2182" s="1" t="s">
        <v>7655</v>
      </c>
      <c r="U2182" s="1" t="s">
        <v>1</v>
      </c>
      <c r="V2182" s="1">
        <v>1</v>
      </c>
      <c r="W2182" s="1">
        <v>47</v>
      </c>
      <c r="X2182" s="1" t="s">
        <v>5</v>
      </c>
      <c r="Y2182" s="162">
        <v>45333</v>
      </c>
      <c r="Z2182" s="162">
        <v>45262</v>
      </c>
      <c r="AA2182" s="162">
        <v>45323</v>
      </c>
      <c r="AB2182" s="162">
        <v>45323</v>
      </c>
      <c r="AC2182" s="1">
        <v>1545</v>
      </c>
    </row>
    <row r="2183" spans="1:29" hidden="1">
      <c r="A2183" s="15" t="str">
        <f t="shared" ca="1" si="47"/>
        <v>PO &gt; Ok</v>
      </c>
      <c r="B2183" s="40" t="s">
        <v>10768</v>
      </c>
      <c r="C2183" s="18" t="str">
        <f>IFERROR(IF(VLOOKUP(G2183&amp;P2183,'Troca PN'!A:G,5,0)&lt;&gt;0,"TEVE Troca de PN","  &gt; ERRO CHAVE SKU&amp;PN "),"")</f>
        <v/>
      </c>
      <c r="D2183" s="18" t="str">
        <f>IFERROR(IF(VLOOKUP(G2183&amp;P2183,'Troca PN'!A:G,5,0)&lt;&gt;0,VLOOKUP(P2183,'Troca PN'!C:G,2,0),"  &gt; ERRO CHAVE SKU&amp;PN "),P2183)</f>
        <v>47140313-001</v>
      </c>
      <c r="E2183" s="54">
        <f>IFERROR(ROUNDUP((AC2183/VLOOKUP(P2183,'Huawei BUn - JDI'!B:H,4,0))*VLOOKUP(P2183,'Huawei BUn - JDI'!B:H,7,0),0),
IFERROR(IF(AC2183/VLOOKUP(P2183,'Huawei BUn - JDI'!L:O,3,0)&lt;1,VLOOKUP(P2183,'Huawei BUn - JDI'!L:O,3,0),
IFERROR(IF(AC2183/VLOOKUP(P2183,'Huawei BUn - JDI'!L:O,3,0)&lt;&gt;ROUND(AC2183/VLOOKUP(P2183,'Huawei BUn - JDI'!L:O,3,0),0),ROUNDUP(AC2183/VLOOKUP(P2183,'Huawei BUn - JDI'!L:O,3,0),0),AC2183),AC2183)),AC2183))</f>
        <v>600</v>
      </c>
      <c r="F2183" s="17">
        <f>VLOOKUP(P2183,'Material Unit Price List'!A:D,3,0)</f>
        <v>0.48530000000000001</v>
      </c>
      <c r="G2183" s="1" t="str">
        <f>TRIM(MID(N2183,(FIND("]",N2183)+1),
(FIND("#",N2183)-1)-(FIND("]",N2183))))</f>
        <v>BSJ-4</v>
      </c>
      <c r="H2183" s="16" t="str">
        <f>IFERROR(VLOOKUP(P2183,'Huawei BUn - JDI'!B:H,1,0)&amp;" - has convertion, divide for - "&amp;VLOOKUP(P2183,'Huawei BUn - JDI'!B:H,4,0),
IFERROR(VLOOKUP(P2183,'Huawei BUn - JDI'!L:O,1,0)&amp;"- has MOQ of - "&amp;VLOOKUP(P2183,'Huawei BUn - JDI'!L:O,3,0)," Sem Conversão"))</f>
        <v xml:space="preserve"> Sem Conversão</v>
      </c>
      <c r="J2183" s="2" t="s">
        <v>4</v>
      </c>
      <c r="K2183" s="1" t="b">
        <v>1</v>
      </c>
      <c r="L2183" s="1" t="s">
        <v>8355</v>
      </c>
      <c r="M2183" s="1" t="s">
        <v>10655</v>
      </c>
      <c r="N2183" s="1" t="s">
        <v>7654</v>
      </c>
      <c r="O2183" s="1" t="s">
        <v>7544</v>
      </c>
      <c r="P2183" s="1" t="s">
        <v>6150</v>
      </c>
      <c r="Q2183" s="1" t="s">
        <v>8356</v>
      </c>
      <c r="R2183" s="1" t="s">
        <v>7545</v>
      </c>
      <c r="S2183" s="1" t="s">
        <v>7</v>
      </c>
      <c r="T2183" s="1" t="s">
        <v>7655</v>
      </c>
      <c r="U2183" s="1" t="s">
        <v>1</v>
      </c>
      <c r="V2183" s="1">
        <v>1</v>
      </c>
      <c r="W2183" s="1">
        <v>47</v>
      </c>
      <c r="X2183" s="1" t="s">
        <v>5</v>
      </c>
      <c r="Y2183" s="162">
        <v>45308</v>
      </c>
      <c r="Z2183" s="162">
        <v>45231</v>
      </c>
      <c r="AA2183" s="162">
        <v>45292</v>
      </c>
      <c r="AB2183" s="162">
        <v>45292</v>
      </c>
      <c r="AC2183" s="1">
        <v>600</v>
      </c>
    </row>
    <row r="2184" spans="1:29" hidden="1">
      <c r="A2184" s="15" t="str">
        <f t="shared" ca="1" si="47"/>
        <v>PO &gt; Ok</v>
      </c>
      <c r="B2184" s="40" t="s">
        <v>10768</v>
      </c>
      <c r="C2184" s="18" t="str">
        <f>IFERROR(IF(VLOOKUP(G2184&amp;P2184,'Troca PN'!A:G,5,0)&lt;&gt;0,"TEVE Troca de PN","  &gt; ERRO CHAVE SKU&amp;PN "),"")</f>
        <v/>
      </c>
      <c r="D2184" s="18" t="str">
        <f>IFERROR(IF(VLOOKUP(G2184&amp;P2184,'Troca PN'!A:G,5,0)&lt;&gt;0,VLOOKUP(P2184,'Troca PN'!C:G,2,0),"  &gt; ERRO CHAVE SKU&amp;PN "),P2184)</f>
        <v>47140313-001</v>
      </c>
      <c r="E2184" s="54">
        <f>IFERROR(ROUNDUP((AC2184/VLOOKUP(P2184,'Huawei BUn - JDI'!B:H,4,0))*VLOOKUP(P2184,'Huawei BUn - JDI'!B:H,7,0),0),
IFERROR(IF(AC2184/VLOOKUP(P2184,'Huawei BUn - JDI'!L:O,3,0)&lt;1,VLOOKUP(P2184,'Huawei BUn - JDI'!L:O,3,0),
IFERROR(IF(AC2184/VLOOKUP(P2184,'Huawei BUn - JDI'!L:O,3,0)&lt;&gt;ROUND(AC2184/VLOOKUP(P2184,'Huawei BUn - JDI'!L:O,3,0),0),ROUNDUP(AC2184/VLOOKUP(P2184,'Huawei BUn - JDI'!L:O,3,0),0),AC2184),AC2184)),AC2184))</f>
        <v>600</v>
      </c>
      <c r="F2184" s="17">
        <f>VLOOKUP(P2184,'Material Unit Price List'!A:D,3,0)</f>
        <v>0.48530000000000001</v>
      </c>
      <c r="G2184" s="1" t="str">
        <f>TRIM(MID(N2184,(FIND("]",N2184)+1),
(FIND("#",N2184)-1)-(FIND("]",N2184))))</f>
        <v>BSJ-4</v>
      </c>
      <c r="H2184" s="16" t="str">
        <f>IFERROR(VLOOKUP(P2184,'Huawei BUn - JDI'!B:H,1,0)&amp;" - has convertion, divide for - "&amp;VLOOKUP(P2184,'Huawei BUn - JDI'!B:H,4,0),
IFERROR(VLOOKUP(P2184,'Huawei BUn - JDI'!L:O,1,0)&amp;"- has MOQ of - "&amp;VLOOKUP(P2184,'Huawei BUn - JDI'!L:O,3,0)," Sem Conversão"))</f>
        <v xml:space="preserve"> Sem Conversão</v>
      </c>
      <c r="J2184" s="2" t="s">
        <v>4</v>
      </c>
      <c r="K2184" s="1" t="b">
        <v>1</v>
      </c>
      <c r="L2184" s="1" t="s">
        <v>8355</v>
      </c>
      <c r="M2184" s="1" t="s">
        <v>10656</v>
      </c>
      <c r="N2184" s="1" t="s">
        <v>7683</v>
      </c>
      <c r="O2184" s="1" t="s">
        <v>7544</v>
      </c>
      <c r="P2184" s="1" t="s">
        <v>6150</v>
      </c>
      <c r="Q2184" s="1" t="s">
        <v>8356</v>
      </c>
      <c r="R2184" s="1" t="s">
        <v>7545</v>
      </c>
      <c r="S2184" s="1" t="s">
        <v>7</v>
      </c>
      <c r="T2184" s="1" t="s">
        <v>7655</v>
      </c>
      <c r="U2184" s="1" t="s">
        <v>1</v>
      </c>
      <c r="V2184" s="1">
        <v>1</v>
      </c>
      <c r="W2184" s="1">
        <v>47</v>
      </c>
      <c r="X2184" s="1" t="s">
        <v>5</v>
      </c>
      <c r="Y2184" s="162">
        <v>45309</v>
      </c>
      <c r="Z2184" s="162">
        <v>45231</v>
      </c>
      <c r="AA2184" s="162">
        <v>45292</v>
      </c>
      <c r="AB2184" s="162">
        <v>45292</v>
      </c>
      <c r="AC2184" s="1">
        <v>600</v>
      </c>
    </row>
    <row r="2185" spans="1:29" hidden="1">
      <c r="A2185" s="15" t="str">
        <f t="shared" ca="1" si="47"/>
        <v>PO &gt; Ok</v>
      </c>
      <c r="B2185" s="40" t="s">
        <v>10768</v>
      </c>
      <c r="C2185" s="18" t="str">
        <f>IFERROR(IF(VLOOKUP(G2185&amp;P2185,'Troca PN'!A:G,5,0)&lt;&gt;0,"TEVE Troca de PN","  &gt; ERRO CHAVE SKU&amp;PN "),"")</f>
        <v/>
      </c>
      <c r="D2185" s="18" t="str">
        <f>IFERROR(IF(VLOOKUP(G2185&amp;P2185,'Troca PN'!A:G,5,0)&lt;&gt;0,VLOOKUP(P2185,'Troca PN'!C:G,2,0),"  &gt; ERRO CHAVE SKU&amp;PN "),P2185)</f>
        <v>47140313-001</v>
      </c>
      <c r="E2185" s="54">
        <f>IFERROR(ROUNDUP((AC2185/VLOOKUP(P2185,'Huawei BUn - JDI'!B:H,4,0))*VLOOKUP(P2185,'Huawei BUn - JDI'!B:H,7,0),0),
IFERROR(IF(AC2185/VLOOKUP(P2185,'Huawei BUn - JDI'!L:O,3,0)&lt;1,VLOOKUP(P2185,'Huawei BUn - JDI'!L:O,3,0),
IFERROR(IF(AC2185/VLOOKUP(P2185,'Huawei BUn - JDI'!L:O,3,0)&lt;&gt;ROUND(AC2185/VLOOKUP(P2185,'Huawei BUn - JDI'!L:O,3,0),0),ROUNDUP(AC2185/VLOOKUP(P2185,'Huawei BUn - JDI'!L:O,3,0),0),AC2185),AC2185)),AC2185))</f>
        <v>100</v>
      </c>
      <c r="F2185" s="17">
        <f>VLOOKUP(P2185,'Material Unit Price List'!A:D,3,0)</f>
        <v>0.48530000000000001</v>
      </c>
      <c r="G2185" s="1" t="str">
        <f>TRIM(MID(N2185,(FIND("]",N2185)+1),
(FIND("#",N2185)-1)-(FIND("]",N2185))))</f>
        <v>UWT-5</v>
      </c>
      <c r="H2185" s="16" t="str">
        <f>IFERROR(VLOOKUP(P2185,'Huawei BUn - JDI'!B:H,1,0)&amp;" - has convertion, divide for - "&amp;VLOOKUP(P2185,'Huawei BUn - JDI'!B:H,4,0),
IFERROR(VLOOKUP(P2185,'Huawei BUn - JDI'!L:O,1,0)&amp;"- has MOQ of - "&amp;VLOOKUP(P2185,'Huawei BUn - JDI'!L:O,3,0)," Sem Conversão"))</f>
        <v xml:space="preserve"> Sem Conversão</v>
      </c>
      <c r="J2185" s="2" t="s">
        <v>4</v>
      </c>
      <c r="K2185" s="1" t="b">
        <v>1</v>
      </c>
      <c r="L2185" s="1" t="s">
        <v>8355</v>
      </c>
      <c r="M2185" s="1" t="s">
        <v>10657</v>
      </c>
      <c r="N2185" s="1" t="s">
        <v>8406</v>
      </c>
      <c r="O2185" s="1" t="s">
        <v>7544</v>
      </c>
      <c r="P2185" s="1" t="s">
        <v>6150</v>
      </c>
      <c r="Q2185" s="1" t="s">
        <v>8356</v>
      </c>
      <c r="R2185" s="1" t="s">
        <v>7545</v>
      </c>
      <c r="S2185" s="1" t="s">
        <v>7</v>
      </c>
      <c r="T2185" s="1" t="s">
        <v>7655</v>
      </c>
      <c r="U2185" s="1" t="s">
        <v>1</v>
      </c>
      <c r="V2185" s="1">
        <v>1</v>
      </c>
      <c r="W2185" s="1">
        <v>47</v>
      </c>
      <c r="X2185" s="1" t="s">
        <v>5</v>
      </c>
      <c r="Y2185" s="162">
        <v>45306</v>
      </c>
      <c r="Z2185" s="162">
        <v>45231</v>
      </c>
      <c r="AA2185" s="162">
        <v>45292</v>
      </c>
      <c r="AB2185" s="162">
        <v>45292</v>
      </c>
      <c r="AC2185" s="1">
        <v>100</v>
      </c>
    </row>
    <row r="2186" spans="1:29" hidden="1">
      <c r="A2186" s="15" t="str">
        <f t="shared" ca="1" si="47"/>
        <v>Future PO</v>
      </c>
      <c r="B2186" s="40" t="str">
        <f ca="1">IFERROR(IF(FIND("TAMURA",UPPER(Q2186))&lt;&gt;0,"LOCAL PO &gt; 'TAMURA' ","ERRO Regra Tamura"),
IFERROR(IF(LOWER(S2186)="national","Local PO",
IF(YEAR(Z2186)&amp;TEXT(WEEKNUM(Z2186),"00")&lt;=YEAR(TODAY())&amp;TEXT(WEEKNUM(TODAY())  +1,"00"),"PO &gt; Ok",   "Future PO")),""))</f>
        <v>Future PO</v>
      </c>
      <c r="C2186" s="18" t="str">
        <f>IFERROR(IF(VLOOKUP(G2186&amp;P2186,'Troca PN'!A:G,5,0)&lt;&gt;0,"TEVE Troca de PN","  &gt; ERRO CHAVE SKU&amp;PN "),"")</f>
        <v/>
      </c>
      <c r="D2186" s="18" t="str">
        <f>IFERROR(IF(VLOOKUP(G2186&amp;P2186,'Troca PN'!A:G,5,0)&lt;&gt;0,VLOOKUP(P2186,'Troca PN'!C:G,2,0),"  &gt; ERRO CHAVE SKU&amp;PN "),P2186)</f>
        <v>47140313-001</v>
      </c>
      <c r="E2186" s="54">
        <f>IFERROR(ROUNDUP((AC2186/VLOOKUP(P2186,'Huawei BUn - JDI'!B:H,4,0))*VLOOKUP(P2186,'Huawei BUn - JDI'!B:H,7,0),0),
IFERROR(IF(AC2186/VLOOKUP(P2186,'Huawei BUn - JDI'!L:O,3,0)&lt;1,VLOOKUP(P2186,'Huawei BUn - JDI'!L:O,3,0),
IFERROR(IF(AC2186/VLOOKUP(P2186,'Huawei BUn - JDI'!L:O,3,0)&lt;&gt;ROUND(AC2186/VLOOKUP(P2186,'Huawei BUn - JDI'!L:O,3,0),0),ROUNDUP(AC2186/VLOOKUP(P2186,'Huawei BUn - JDI'!L:O,3,0),0),AC2186),AC2186)),AC2186))</f>
        <v>600</v>
      </c>
      <c r="F2186" s="17">
        <f>VLOOKUP(P2186,'Material Unit Price List'!A:D,3,0)</f>
        <v>0.48530000000000001</v>
      </c>
      <c r="G2186" s="1" t="str">
        <f>TRIM(MID(N2186,(FIND("]",N2186)+1),
(FIND("#",N2186)-1)-(FIND("]",N2186))))</f>
        <v>BSJ-4</v>
      </c>
      <c r="H2186" s="16" t="str">
        <f>IFERROR(VLOOKUP(P2186,'Huawei BUn - JDI'!B:H,1,0)&amp;" - has convertion, divide for - "&amp;VLOOKUP(P2186,'Huawei BUn - JDI'!B:H,4,0),
IFERROR(VLOOKUP(P2186,'Huawei BUn - JDI'!L:O,1,0)&amp;"- has MOQ of - "&amp;VLOOKUP(P2186,'Huawei BUn - JDI'!L:O,3,0)," Sem Conversão"))</f>
        <v xml:space="preserve"> Sem Conversão</v>
      </c>
      <c r="J2186" s="2" t="s">
        <v>4</v>
      </c>
      <c r="K2186" s="1" t="b">
        <v>1</v>
      </c>
      <c r="L2186" s="1" t="s">
        <v>8355</v>
      </c>
      <c r="M2186" s="1" t="s">
        <v>10658</v>
      </c>
      <c r="N2186" s="1" t="s">
        <v>7658</v>
      </c>
      <c r="O2186" s="1" t="s">
        <v>7544</v>
      </c>
      <c r="P2186" s="1" t="s">
        <v>6150</v>
      </c>
      <c r="Q2186" s="1" t="s">
        <v>8356</v>
      </c>
      <c r="R2186" s="1" t="s">
        <v>7545</v>
      </c>
      <c r="S2186" s="1" t="s">
        <v>7</v>
      </c>
      <c r="T2186" s="1" t="s">
        <v>7655</v>
      </c>
      <c r="U2186" s="1" t="s">
        <v>1</v>
      </c>
      <c r="V2186" s="1">
        <v>1</v>
      </c>
      <c r="W2186" s="1">
        <v>47</v>
      </c>
      <c r="X2186" s="1" t="s">
        <v>5</v>
      </c>
      <c r="Y2186" s="162">
        <v>45332</v>
      </c>
      <c r="Z2186" s="162">
        <v>45262</v>
      </c>
      <c r="AA2186" s="162">
        <v>45323</v>
      </c>
      <c r="AB2186" s="162">
        <v>45323</v>
      </c>
      <c r="AC2186" s="1">
        <v>600</v>
      </c>
    </row>
    <row r="2187" spans="1:29" hidden="1">
      <c r="A2187" s="15" t="str">
        <f t="shared" ca="1" si="47"/>
        <v>Future PO</v>
      </c>
      <c r="B2187" s="40" t="str">
        <f ca="1">IFERROR(IF(FIND("TAMURA",UPPER(Q2187))&lt;&gt;0,"LOCAL PO &gt; 'TAMURA' ","ERRO Regra Tamura"),
IFERROR(IF(LOWER(S2187)="national","Local PO",
IF(YEAR(Z2187)&amp;TEXT(WEEKNUM(Z2187),"00")&lt;=YEAR(TODAY())&amp;TEXT(WEEKNUM(TODAY())  +1,"00"),"PO &gt; Ok",   "Future PO")),""))</f>
        <v>Future PO</v>
      </c>
      <c r="C2187" s="18" t="str">
        <f>IFERROR(IF(VLOOKUP(G2187&amp;P2187,'Troca PN'!A:G,5,0)&lt;&gt;0,"TEVE Troca de PN","  &gt; ERRO CHAVE SKU&amp;PN "),"")</f>
        <v/>
      </c>
      <c r="D2187" s="18" t="str">
        <f>IFERROR(IF(VLOOKUP(G2187&amp;P2187,'Troca PN'!A:G,5,0)&lt;&gt;0,VLOOKUP(P2187,'Troca PN'!C:G,2,0),"  &gt; ERRO CHAVE SKU&amp;PN "),P2187)</f>
        <v>47140313-001</v>
      </c>
      <c r="E2187" s="54">
        <f>IFERROR(ROUNDUP((AC2187/VLOOKUP(P2187,'Huawei BUn - JDI'!B:H,4,0))*VLOOKUP(P2187,'Huawei BUn - JDI'!B:H,7,0),0),
IFERROR(IF(AC2187/VLOOKUP(P2187,'Huawei BUn - JDI'!L:O,3,0)&lt;1,VLOOKUP(P2187,'Huawei BUn - JDI'!L:O,3,0),
IFERROR(IF(AC2187/VLOOKUP(P2187,'Huawei BUn - JDI'!L:O,3,0)&lt;&gt;ROUND(AC2187/VLOOKUP(P2187,'Huawei BUn - JDI'!L:O,3,0),0),ROUNDUP(AC2187/VLOOKUP(P2187,'Huawei BUn - JDI'!L:O,3,0),0),AC2187),AC2187)),AC2187))</f>
        <v>529</v>
      </c>
      <c r="F2187" s="17">
        <f>VLOOKUP(P2187,'Material Unit Price List'!A:D,3,0)</f>
        <v>0.48530000000000001</v>
      </c>
      <c r="G2187" s="1" t="str">
        <f>TRIM(MID(N2187,(FIND("]",N2187)+1),
(FIND("#",N2187)-1)-(FIND("]",N2187))))</f>
        <v>BSJ-4</v>
      </c>
      <c r="H2187" s="16" t="str">
        <f>IFERROR(VLOOKUP(P2187,'Huawei BUn - JDI'!B:H,1,0)&amp;" - has convertion, divide for - "&amp;VLOOKUP(P2187,'Huawei BUn - JDI'!B:H,4,0),
IFERROR(VLOOKUP(P2187,'Huawei BUn - JDI'!L:O,1,0)&amp;"- has MOQ of - "&amp;VLOOKUP(P2187,'Huawei BUn - JDI'!L:O,3,0)," Sem Conversão"))</f>
        <v xml:space="preserve"> Sem Conversão</v>
      </c>
      <c r="J2187" s="2" t="s">
        <v>4</v>
      </c>
      <c r="K2187" s="1" t="b">
        <v>1</v>
      </c>
      <c r="L2187" s="1" t="s">
        <v>8355</v>
      </c>
      <c r="M2187" s="1" t="s">
        <v>10659</v>
      </c>
      <c r="N2187" s="1" t="s">
        <v>7677</v>
      </c>
      <c r="O2187" s="1" t="s">
        <v>7544</v>
      </c>
      <c r="P2187" s="1" t="s">
        <v>6150</v>
      </c>
      <c r="Q2187" s="1" t="s">
        <v>8356</v>
      </c>
      <c r="R2187" s="1" t="s">
        <v>7545</v>
      </c>
      <c r="S2187" s="1" t="s">
        <v>7</v>
      </c>
      <c r="T2187" s="1" t="s">
        <v>7655</v>
      </c>
      <c r="U2187" s="1" t="s">
        <v>1</v>
      </c>
      <c r="V2187" s="1">
        <v>1</v>
      </c>
      <c r="W2187" s="1">
        <v>47</v>
      </c>
      <c r="X2187" s="1" t="s">
        <v>5</v>
      </c>
      <c r="Y2187" s="162">
        <v>45333</v>
      </c>
      <c r="Z2187" s="162">
        <v>45262</v>
      </c>
      <c r="AA2187" s="162">
        <v>45323</v>
      </c>
      <c r="AB2187" s="162">
        <v>45323</v>
      </c>
      <c r="AC2187" s="1">
        <v>529</v>
      </c>
    </row>
    <row r="2188" spans="1:29" hidden="1">
      <c r="A2188" s="15" t="str">
        <f t="shared" ref="A2188:A2251" ca="1" si="48">IFERROR(IF(FIND("TAMURA",UPPER(Q2188))&lt;&gt;0,"LOCAL PO &gt; 'TAMURA' ","ERRO Regra Tamura"),
IF(LOWER(S2188)="national","Local PO",
IF(YEAR(Z2188)&amp;TEXT(WEEKNUM(Z2188),"00")&lt;=YEAR(TODAY())&amp;TEXT(WEEKNUM(TODAY())  +1,"00"),"PO &gt; Ok",   "Future PO")))</f>
        <v>PO &gt; Ok</v>
      </c>
      <c r="B2188" s="40" t="s">
        <v>10768</v>
      </c>
      <c r="C2188" s="18" t="str">
        <f>IFERROR(IF(VLOOKUP(G2188&amp;P2188,'Troca PN'!A:G,5,0)&lt;&gt;0,"TEVE Troca de PN","  &gt; ERRO CHAVE SKU&amp;PN "),"")</f>
        <v/>
      </c>
      <c r="D2188" s="18" t="str">
        <f>IFERROR(IF(VLOOKUP(G2188&amp;P2188,'Troca PN'!A:G,5,0)&lt;&gt;0,VLOOKUP(P2188,'Troca PN'!C:G,2,0),"  &gt; ERRO CHAVE SKU&amp;PN "),P2188)</f>
        <v>47140313-003</v>
      </c>
      <c r="E2188" s="54">
        <f>IFERROR(ROUNDUP((AC2188/VLOOKUP(P2188,'Huawei BUn - JDI'!B:H,4,0))*VLOOKUP(P2188,'Huawei BUn - JDI'!B:H,7,0),0),
IFERROR(IF(AC2188/VLOOKUP(P2188,'Huawei BUn - JDI'!L:O,3,0)&lt;1,VLOOKUP(P2188,'Huawei BUn - JDI'!L:O,3,0),
IFERROR(IF(AC2188/VLOOKUP(P2188,'Huawei BUn - JDI'!L:O,3,0)&lt;&gt;ROUND(AC2188/VLOOKUP(P2188,'Huawei BUn - JDI'!L:O,3,0),0),ROUNDUP(AC2188/VLOOKUP(P2188,'Huawei BUn - JDI'!L:O,3,0),0),AC2188),AC2188)),AC2188))</f>
        <v>100</v>
      </c>
      <c r="F2188" s="17">
        <f>VLOOKUP(P2188,'Material Unit Price List'!A:D,3,0)</f>
        <v>0.37940000000000002</v>
      </c>
      <c r="G2188" s="1" t="str">
        <f>TRIM(MID(N2188,(FIND("]",N2188)+1),
(FIND("#",N2188)-1)-(FIND("]",N2188))))</f>
        <v>BSJ-4</v>
      </c>
      <c r="H2188" s="16" t="str">
        <f>IFERROR(VLOOKUP(P2188,'Huawei BUn - JDI'!B:H,1,0)&amp;" - has convertion, divide for - "&amp;VLOOKUP(P2188,'Huawei BUn - JDI'!B:H,4,0),
IFERROR(VLOOKUP(P2188,'Huawei BUn - JDI'!L:O,1,0)&amp;"- has MOQ of - "&amp;VLOOKUP(P2188,'Huawei BUn - JDI'!L:O,3,0)," Sem Conversão"))</f>
        <v xml:space="preserve"> Sem Conversão</v>
      </c>
      <c r="J2188" s="2" t="s">
        <v>4</v>
      </c>
      <c r="K2188" s="1" t="b">
        <v>1</v>
      </c>
      <c r="L2188" s="1" t="s">
        <v>8357</v>
      </c>
      <c r="M2188" s="1" t="s">
        <v>10660</v>
      </c>
      <c r="N2188" s="1" t="s">
        <v>7683</v>
      </c>
      <c r="O2188" s="1" t="s">
        <v>7544</v>
      </c>
      <c r="P2188" s="1" t="s">
        <v>6152</v>
      </c>
      <c r="Q2188" s="1" t="s">
        <v>8356</v>
      </c>
      <c r="R2188" s="1" t="s">
        <v>7545</v>
      </c>
      <c r="S2188" s="1" t="s">
        <v>7</v>
      </c>
      <c r="T2188" s="1" t="s">
        <v>7655</v>
      </c>
      <c r="U2188" s="1" t="s">
        <v>1</v>
      </c>
      <c r="V2188" s="1">
        <v>1</v>
      </c>
      <c r="W2188" s="1">
        <v>47</v>
      </c>
      <c r="X2188" s="1" t="s">
        <v>5</v>
      </c>
      <c r="Y2188" s="162">
        <v>45309</v>
      </c>
      <c r="Z2188" s="162">
        <v>45231</v>
      </c>
      <c r="AA2188" s="162">
        <v>45292</v>
      </c>
      <c r="AB2188" s="162">
        <v>45292</v>
      </c>
      <c r="AC2188" s="1">
        <v>100</v>
      </c>
    </row>
    <row r="2189" spans="1:29" hidden="1">
      <c r="A2189" s="15" t="str">
        <f t="shared" ca="1" si="48"/>
        <v>Future PO</v>
      </c>
      <c r="B2189" s="40" t="str">
        <f ca="1">IFERROR(IF(FIND("TAMURA",UPPER(Q2189))&lt;&gt;0,"LOCAL PO &gt; 'TAMURA' ","ERRO Regra Tamura"),
IFERROR(IF(LOWER(S2189)="national","Local PO",
IF(YEAR(Z2189)&amp;TEXT(WEEKNUM(Z2189),"00")&lt;=YEAR(TODAY())&amp;TEXT(WEEKNUM(TODAY())  +1,"00"),"PO &gt; Ok",   "Future PO")),""))</f>
        <v>Future PO</v>
      </c>
      <c r="C2189" s="18" t="str">
        <f>IFERROR(IF(VLOOKUP(G2189&amp;P2189,'Troca PN'!A:G,5,0)&lt;&gt;0,"TEVE Troca de PN","  &gt; ERRO CHAVE SKU&amp;PN "),"")</f>
        <v/>
      </c>
      <c r="D2189" s="18" t="str">
        <f>IFERROR(IF(VLOOKUP(G2189&amp;P2189,'Troca PN'!A:G,5,0)&lt;&gt;0,VLOOKUP(P2189,'Troca PN'!C:G,2,0),"  &gt; ERRO CHAVE SKU&amp;PN "),P2189)</f>
        <v>47140313-003</v>
      </c>
      <c r="E2189" s="54">
        <f>IFERROR(ROUNDUP((AC2189/VLOOKUP(P2189,'Huawei BUn - JDI'!B:H,4,0))*VLOOKUP(P2189,'Huawei BUn - JDI'!B:H,7,0),0),
IFERROR(IF(AC2189/VLOOKUP(P2189,'Huawei BUn - JDI'!L:O,3,0)&lt;1,VLOOKUP(P2189,'Huawei BUn - JDI'!L:O,3,0),
IFERROR(IF(AC2189/VLOOKUP(P2189,'Huawei BUn - JDI'!L:O,3,0)&lt;&gt;ROUND(AC2189/VLOOKUP(P2189,'Huawei BUn - JDI'!L:O,3,0),0),ROUNDUP(AC2189/VLOOKUP(P2189,'Huawei BUn - JDI'!L:O,3,0),0),AC2189),AC2189)),AC2189))</f>
        <v>800</v>
      </c>
      <c r="F2189" s="17">
        <f>VLOOKUP(P2189,'Material Unit Price List'!A:D,3,0)</f>
        <v>0.37940000000000002</v>
      </c>
      <c r="G2189" s="1" t="str">
        <f>TRIM(MID(N2189,(FIND("]",N2189)+1),
(FIND("#",N2189)-1)-(FIND("]",N2189))))</f>
        <v>BSJ-4</v>
      </c>
      <c r="H2189" s="16" t="str">
        <f>IFERROR(VLOOKUP(P2189,'Huawei BUn - JDI'!B:H,1,0)&amp;" - has convertion, divide for - "&amp;VLOOKUP(P2189,'Huawei BUn - JDI'!B:H,4,0),
IFERROR(VLOOKUP(P2189,'Huawei BUn - JDI'!L:O,1,0)&amp;"- has MOQ of - "&amp;VLOOKUP(P2189,'Huawei BUn - JDI'!L:O,3,0)," Sem Conversão"))</f>
        <v xml:space="preserve"> Sem Conversão</v>
      </c>
      <c r="J2189" s="2" t="s">
        <v>4</v>
      </c>
      <c r="K2189" s="1" t="b">
        <v>1</v>
      </c>
      <c r="L2189" s="1" t="s">
        <v>8357</v>
      </c>
      <c r="M2189" s="1" t="s">
        <v>10661</v>
      </c>
      <c r="N2189" s="1" t="s">
        <v>7658</v>
      </c>
      <c r="O2189" s="1" t="s">
        <v>7544</v>
      </c>
      <c r="P2189" s="1" t="s">
        <v>6152</v>
      </c>
      <c r="Q2189" s="1" t="s">
        <v>8356</v>
      </c>
      <c r="R2189" s="1" t="s">
        <v>7545</v>
      </c>
      <c r="S2189" s="1" t="s">
        <v>7</v>
      </c>
      <c r="T2189" s="1" t="s">
        <v>7655</v>
      </c>
      <c r="U2189" s="1" t="s">
        <v>1</v>
      </c>
      <c r="V2189" s="1">
        <v>1</v>
      </c>
      <c r="W2189" s="1">
        <v>47</v>
      </c>
      <c r="X2189" s="1" t="s">
        <v>5</v>
      </c>
      <c r="Y2189" s="162">
        <v>45332</v>
      </c>
      <c r="Z2189" s="162">
        <v>45262</v>
      </c>
      <c r="AA2189" s="162">
        <v>45323</v>
      </c>
      <c r="AB2189" s="162">
        <v>45323</v>
      </c>
      <c r="AC2189" s="1">
        <v>800</v>
      </c>
    </row>
    <row r="2190" spans="1:29" hidden="1">
      <c r="A2190" s="15" t="str">
        <f t="shared" ca="1" si="48"/>
        <v>Future PO</v>
      </c>
      <c r="B2190" s="40" t="str">
        <f ca="1">IFERROR(IF(FIND("TAMURA",UPPER(Q2190))&lt;&gt;0,"LOCAL PO &gt; 'TAMURA' ","ERRO Regra Tamura"),
IFERROR(IF(LOWER(S2190)="national","Local PO",
IF(YEAR(Z2190)&amp;TEXT(WEEKNUM(Z2190),"00")&lt;=YEAR(TODAY())&amp;TEXT(WEEKNUM(TODAY())  +1,"00"),"PO &gt; Ok",   "Future PO")),""))</f>
        <v>Future PO</v>
      </c>
      <c r="C2190" s="18" t="str">
        <f>IFERROR(IF(VLOOKUP(G2190&amp;P2190,'Troca PN'!A:G,5,0)&lt;&gt;0,"TEVE Troca de PN","  &gt; ERRO CHAVE SKU&amp;PN "),"")</f>
        <v/>
      </c>
      <c r="D2190" s="18" t="str">
        <f>IFERROR(IF(VLOOKUP(G2190&amp;P2190,'Troca PN'!A:G,5,0)&lt;&gt;0,VLOOKUP(P2190,'Troca PN'!C:G,2,0),"  &gt; ERRO CHAVE SKU&amp;PN "),P2190)</f>
        <v>47140313-003</v>
      </c>
      <c r="E2190" s="54">
        <f>IFERROR(ROUNDUP((AC2190/VLOOKUP(P2190,'Huawei BUn - JDI'!B:H,4,0))*VLOOKUP(P2190,'Huawei BUn - JDI'!B:H,7,0),0),
IFERROR(IF(AC2190/VLOOKUP(P2190,'Huawei BUn - JDI'!L:O,3,0)&lt;1,VLOOKUP(P2190,'Huawei BUn - JDI'!L:O,3,0),
IFERROR(IF(AC2190/VLOOKUP(P2190,'Huawei BUn - JDI'!L:O,3,0)&lt;&gt;ROUND(AC2190/VLOOKUP(P2190,'Huawei BUn - JDI'!L:O,3,0),0),ROUNDUP(AC2190/VLOOKUP(P2190,'Huawei BUn - JDI'!L:O,3,0),0),AC2190),AC2190)),AC2190))</f>
        <v>775</v>
      </c>
      <c r="F2190" s="17">
        <f>VLOOKUP(P2190,'Material Unit Price List'!A:D,3,0)</f>
        <v>0.37940000000000002</v>
      </c>
      <c r="G2190" s="1" t="str">
        <f>TRIM(MID(N2190,(FIND("]",N2190)+1),
(FIND("#",N2190)-1)-(FIND("]",N2190))))</f>
        <v>BSJ-4</v>
      </c>
      <c r="H2190" s="16" t="str">
        <f>IFERROR(VLOOKUP(P2190,'Huawei BUn - JDI'!B:H,1,0)&amp;" - has convertion, divide for - "&amp;VLOOKUP(P2190,'Huawei BUn - JDI'!B:H,4,0),
IFERROR(VLOOKUP(P2190,'Huawei BUn - JDI'!L:O,1,0)&amp;"- has MOQ of - "&amp;VLOOKUP(P2190,'Huawei BUn - JDI'!L:O,3,0)," Sem Conversão"))</f>
        <v xml:space="preserve"> Sem Conversão</v>
      </c>
      <c r="J2190" s="2" t="s">
        <v>4</v>
      </c>
      <c r="K2190" s="1" t="b">
        <v>1</v>
      </c>
      <c r="L2190" s="1" t="s">
        <v>8357</v>
      </c>
      <c r="M2190" s="1" t="s">
        <v>10662</v>
      </c>
      <c r="N2190" s="1" t="s">
        <v>7677</v>
      </c>
      <c r="O2190" s="1" t="s">
        <v>7544</v>
      </c>
      <c r="P2190" s="1" t="s">
        <v>6152</v>
      </c>
      <c r="Q2190" s="1" t="s">
        <v>8356</v>
      </c>
      <c r="R2190" s="1" t="s">
        <v>7545</v>
      </c>
      <c r="S2190" s="1" t="s">
        <v>7</v>
      </c>
      <c r="T2190" s="1" t="s">
        <v>7655</v>
      </c>
      <c r="U2190" s="1" t="s">
        <v>1</v>
      </c>
      <c r="V2190" s="1">
        <v>1</v>
      </c>
      <c r="W2190" s="1">
        <v>47</v>
      </c>
      <c r="X2190" s="1" t="s">
        <v>5</v>
      </c>
      <c r="Y2190" s="162">
        <v>45333</v>
      </c>
      <c r="Z2190" s="162">
        <v>45262</v>
      </c>
      <c r="AA2190" s="162">
        <v>45323</v>
      </c>
      <c r="AB2190" s="162">
        <v>45323</v>
      </c>
      <c r="AC2190" s="1">
        <v>775</v>
      </c>
    </row>
    <row r="2191" spans="1:29" hidden="1">
      <c r="A2191" s="15" t="str">
        <f t="shared" ca="1" si="48"/>
        <v>Future PO</v>
      </c>
      <c r="B2191" s="40" t="str">
        <f ca="1">IFERROR(IF(FIND("TAMURA",UPPER(Q2191))&lt;&gt;0,"LOCAL PO &gt; 'TAMURA' ","ERRO Regra Tamura"),
IFERROR(IF(LOWER(S2191)="national","Local PO",
IF(YEAR(Z2191)&amp;TEXT(WEEKNUM(Z2191),"00")&lt;=YEAR(TODAY())&amp;TEXT(WEEKNUM(TODAY())  +1,"00"),"PO &gt; Ok",   "Future PO")),""))</f>
        <v>Future PO</v>
      </c>
      <c r="C2191" s="18" t="str">
        <f>IFERROR(IF(VLOOKUP(G2191&amp;P2191,'Troca PN'!A:G,5,0)&lt;&gt;0,"TEVE Troca de PN","  &gt; ERRO CHAVE SKU&amp;PN "),"")</f>
        <v/>
      </c>
      <c r="D2191" s="18" t="str">
        <f>IFERROR(IF(VLOOKUP(G2191&amp;P2191,'Troca PN'!A:G,5,0)&lt;&gt;0,VLOOKUP(P2191,'Troca PN'!C:G,2,0),"  &gt; ERRO CHAVE SKU&amp;PN "),P2191)</f>
        <v>47140313-004</v>
      </c>
      <c r="E2191" s="54">
        <f>IFERROR(ROUNDUP((AC2191/VLOOKUP(P2191,'Huawei BUn - JDI'!B:H,4,0))*VLOOKUP(P2191,'Huawei BUn - JDI'!B:H,7,0),0),
IFERROR(IF(AC2191/VLOOKUP(P2191,'Huawei BUn - JDI'!L:O,3,0)&lt;1,VLOOKUP(P2191,'Huawei BUn - JDI'!L:O,3,0),
IFERROR(IF(AC2191/VLOOKUP(P2191,'Huawei BUn - JDI'!L:O,3,0)&lt;&gt;ROUND(AC2191/VLOOKUP(P2191,'Huawei BUn - JDI'!L:O,3,0),0),ROUNDUP(AC2191/VLOOKUP(P2191,'Huawei BUn - JDI'!L:O,3,0),0),AC2191),AC2191)),AC2191))</f>
        <v>400</v>
      </c>
      <c r="F2191" s="17">
        <f>VLOOKUP(P2191,'Material Unit Price List'!A:D,3,0)</f>
        <v>0.30880000000000002</v>
      </c>
      <c r="G2191" s="1" t="str">
        <f>TRIM(MID(N2191,(FIND("]",N2191)+1),
(FIND("#",N2191)-1)-(FIND("]",N2191))))</f>
        <v>BSJ-4</v>
      </c>
      <c r="H2191" s="16" t="str">
        <f>IFERROR(VLOOKUP(P2191,'Huawei BUn - JDI'!B:H,1,0)&amp;" - has convertion, divide for - "&amp;VLOOKUP(P2191,'Huawei BUn - JDI'!B:H,4,0),
IFERROR(VLOOKUP(P2191,'Huawei BUn - JDI'!L:O,1,0)&amp;"- has MOQ of - "&amp;VLOOKUP(P2191,'Huawei BUn - JDI'!L:O,3,0)," Sem Conversão"))</f>
        <v xml:space="preserve"> Sem Conversão</v>
      </c>
      <c r="J2191" s="2" t="s">
        <v>4</v>
      </c>
      <c r="K2191" s="1" t="b">
        <v>1</v>
      </c>
      <c r="L2191" s="1" t="s">
        <v>8358</v>
      </c>
      <c r="M2191" s="1" t="s">
        <v>10663</v>
      </c>
      <c r="N2191" s="1" t="s">
        <v>7658</v>
      </c>
      <c r="O2191" s="1" t="s">
        <v>7544</v>
      </c>
      <c r="P2191" s="1" t="s">
        <v>6153</v>
      </c>
      <c r="Q2191" s="1" t="s">
        <v>8356</v>
      </c>
      <c r="R2191" s="1" t="s">
        <v>7545</v>
      </c>
      <c r="S2191" s="1" t="s">
        <v>7</v>
      </c>
      <c r="T2191" s="1" t="s">
        <v>7655</v>
      </c>
      <c r="U2191" s="1" t="s">
        <v>1</v>
      </c>
      <c r="V2191" s="1">
        <v>1</v>
      </c>
      <c r="W2191" s="1">
        <v>47</v>
      </c>
      <c r="X2191" s="1" t="s">
        <v>5</v>
      </c>
      <c r="Y2191" s="162">
        <v>45332</v>
      </c>
      <c r="Z2191" s="162">
        <v>45262</v>
      </c>
      <c r="AA2191" s="162">
        <v>45323</v>
      </c>
      <c r="AB2191" s="162">
        <v>45323</v>
      </c>
      <c r="AC2191" s="1">
        <v>400</v>
      </c>
    </row>
    <row r="2192" spans="1:29" hidden="1">
      <c r="A2192" s="15" t="str">
        <f t="shared" ca="1" si="48"/>
        <v>Future PO</v>
      </c>
      <c r="B2192" s="40" t="str">
        <f ca="1">IFERROR(IF(FIND("TAMURA",UPPER(Q2192))&lt;&gt;0,"LOCAL PO &gt; 'TAMURA' ","ERRO Regra Tamura"),
IFERROR(IF(LOWER(S2192)="national","Local PO",
IF(YEAR(Z2192)&amp;TEXT(WEEKNUM(Z2192),"00")&lt;=YEAR(TODAY())&amp;TEXT(WEEKNUM(TODAY())  +1,"00"),"PO &gt; Ok",   "Future PO")),""))</f>
        <v>Future PO</v>
      </c>
      <c r="C2192" s="18" t="str">
        <f>IFERROR(IF(VLOOKUP(G2192&amp;P2192,'Troca PN'!A:G,5,0)&lt;&gt;0,"TEVE Troca de PN","  &gt; ERRO CHAVE SKU&amp;PN "),"")</f>
        <v/>
      </c>
      <c r="D2192" s="18" t="str">
        <f>IFERROR(IF(VLOOKUP(G2192&amp;P2192,'Troca PN'!A:G,5,0)&lt;&gt;0,VLOOKUP(P2192,'Troca PN'!C:G,2,0),"  &gt; ERRO CHAVE SKU&amp;PN "),P2192)</f>
        <v>47140313-004</v>
      </c>
      <c r="E2192" s="54">
        <f>IFERROR(ROUNDUP((AC2192/VLOOKUP(P2192,'Huawei BUn - JDI'!B:H,4,0))*VLOOKUP(P2192,'Huawei BUn - JDI'!B:H,7,0),0),
IFERROR(IF(AC2192/VLOOKUP(P2192,'Huawei BUn - JDI'!L:O,3,0)&lt;1,VLOOKUP(P2192,'Huawei BUn - JDI'!L:O,3,0),
IFERROR(IF(AC2192/VLOOKUP(P2192,'Huawei BUn - JDI'!L:O,3,0)&lt;&gt;ROUND(AC2192/VLOOKUP(P2192,'Huawei BUn - JDI'!L:O,3,0),0),ROUNDUP(AC2192/VLOOKUP(P2192,'Huawei BUn - JDI'!L:O,3,0),0),AC2192),AC2192)),AC2192))</f>
        <v>395</v>
      </c>
      <c r="F2192" s="17">
        <f>VLOOKUP(P2192,'Material Unit Price List'!A:D,3,0)</f>
        <v>0.30880000000000002</v>
      </c>
      <c r="G2192" s="1" t="str">
        <f>TRIM(MID(N2192,(FIND("]",N2192)+1),
(FIND("#",N2192)-1)-(FIND("]",N2192))))</f>
        <v>BSJ-4</v>
      </c>
      <c r="H2192" s="16" t="str">
        <f>IFERROR(VLOOKUP(P2192,'Huawei BUn - JDI'!B:H,1,0)&amp;" - has convertion, divide for - "&amp;VLOOKUP(P2192,'Huawei BUn - JDI'!B:H,4,0),
IFERROR(VLOOKUP(P2192,'Huawei BUn - JDI'!L:O,1,0)&amp;"- has MOQ of - "&amp;VLOOKUP(P2192,'Huawei BUn - JDI'!L:O,3,0)," Sem Conversão"))</f>
        <v xml:space="preserve"> Sem Conversão</v>
      </c>
      <c r="J2192" s="2" t="s">
        <v>4</v>
      </c>
      <c r="K2192" s="1" t="b">
        <v>1</v>
      </c>
      <c r="L2192" s="1" t="s">
        <v>8358</v>
      </c>
      <c r="M2192" s="1" t="s">
        <v>10664</v>
      </c>
      <c r="N2192" s="1" t="s">
        <v>7677</v>
      </c>
      <c r="O2192" s="1" t="s">
        <v>7544</v>
      </c>
      <c r="P2192" s="1" t="s">
        <v>6153</v>
      </c>
      <c r="Q2192" s="1" t="s">
        <v>8356</v>
      </c>
      <c r="R2192" s="1" t="s">
        <v>7545</v>
      </c>
      <c r="S2192" s="1" t="s">
        <v>7</v>
      </c>
      <c r="T2192" s="1" t="s">
        <v>7655</v>
      </c>
      <c r="U2192" s="1" t="s">
        <v>1</v>
      </c>
      <c r="V2192" s="1">
        <v>1</v>
      </c>
      <c r="W2192" s="1">
        <v>47</v>
      </c>
      <c r="X2192" s="1" t="s">
        <v>5</v>
      </c>
      <c r="Y2192" s="162">
        <v>45333</v>
      </c>
      <c r="Z2192" s="162">
        <v>45262</v>
      </c>
      <c r="AA2192" s="162">
        <v>45323</v>
      </c>
      <c r="AB2192" s="162">
        <v>45323</v>
      </c>
      <c r="AC2192" s="1">
        <v>395</v>
      </c>
    </row>
    <row r="2193" spans="1:29" hidden="1">
      <c r="A2193" s="15" t="str">
        <f t="shared" ca="1" si="48"/>
        <v>PO &gt; Ok</v>
      </c>
      <c r="B2193" s="40" t="s">
        <v>10768</v>
      </c>
      <c r="C2193" s="18" t="str">
        <f>IFERROR(IF(VLOOKUP(G2193&amp;P2193,'Troca PN'!A:G,5,0)&lt;&gt;0,"TEVE Troca de PN","  &gt; ERRO CHAVE SKU&amp;PN "),"")</f>
        <v/>
      </c>
      <c r="D2193" s="18" t="str">
        <f>IFERROR(IF(VLOOKUP(G2193&amp;P2193,'Troca PN'!A:G,5,0)&lt;&gt;0,VLOOKUP(P2193,'Troca PN'!C:G,2,0),"  &gt; ERRO CHAVE SKU&amp;PN "),P2193)</f>
        <v>47140374</v>
      </c>
      <c r="E2193" s="54">
        <f>IFERROR(ROUNDUP((AC2193/VLOOKUP(P2193,'Huawei BUn - JDI'!B:H,4,0))*VLOOKUP(P2193,'Huawei BUn - JDI'!B:H,7,0),0),
IFERROR(IF(AC2193/VLOOKUP(P2193,'Huawei BUn - JDI'!L:O,3,0)&lt;1,VLOOKUP(P2193,'Huawei BUn - JDI'!L:O,3,0),
IFERROR(IF(AC2193/VLOOKUP(P2193,'Huawei BUn - JDI'!L:O,3,0)&lt;&gt;ROUND(AC2193/VLOOKUP(P2193,'Huawei BUn - JDI'!L:O,3,0),0),ROUNDUP(AC2193/VLOOKUP(P2193,'Huawei BUn - JDI'!L:O,3,0),0),AC2193),AC2193)),AC2193))</f>
        <v>400</v>
      </c>
      <c r="F2193" s="17">
        <f>VLOOKUP(P2193,'Material Unit Price List'!A:D,3,0)</f>
        <v>0.10150000000000001</v>
      </c>
      <c r="G2193" s="1" t="str">
        <f>TRIM(MID(N2193,(FIND("]",N2193)+1),
(FIND("#",N2193)-1)-(FIND("]",N2193))))</f>
        <v>BSJ-4</v>
      </c>
      <c r="H2193" s="16" t="str">
        <f>IFERROR(VLOOKUP(P2193,'Huawei BUn - JDI'!B:H,1,0)&amp;" - has convertion, divide for - "&amp;VLOOKUP(P2193,'Huawei BUn - JDI'!B:H,4,0),
IFERROR(VLOOKUP(P2193,'Huawei BUn - JDI'!L:O,1,0)&amp;"- has MOQ of - "&amp;VLOOKUP(P2193,'Huawei BUn - JDI'!L:O,3,0)," Sem Conversão"))</f>
        <v xml:space="preserve"> Sem Conversão</v>
      </c>
      <c r="J2193" s="2" t="s">
        <v>4</v>
      </c>
      <c r="K2193" s="1" t="b">
        <v>1</v>
      </c>
      <c r="L2193" s="1" t="s">
        <v>8359</v>
      </c>
      <c r="M2193" s="1" t="s">
        <v>10665</v>
      </c>
      <c r="N2193" s="1" t="s">
        <v>7683</v>
      </c>
      <c r="O2193" s="1" t="s">
        <v>7544</v>
      </c>
      <c r="P2193" s="1" t="s">
        <v>6154</v>
      </c>
      <c r="Q2193" s="1" t="s">
        <v>8360</v>
      </c>
      <c r="R2193" s="1" t="s">
        <v>7545</v>
      </c>
      <c r="S2193" s="1" t="s">
        <v>7</v>
      </c>
      <c r="T2193" s="1" t="s">
        <v>7655</v>
      </c>
      <c r="U2193" s="1" t="s">
        <v>1</v>
      </c>
      <c r="V2193" s="1">
        <v>1</v>
      </c>
      <c r="W2193" s="1">
        <v>47</v>
      </c>
      <c r="X2193" s="1" t="s">
        <v>5</v>
      </c>
      <c r="Y2193" s="162">
        <v>45309</v>
      </c>
      <c r="Z2193" s="162">
        <v>45231</v>
      </c>
      <c r="AA2193" s="162">
        <v>45292</v>
      </c>
      <c r="AB2193" s="162">
        <v>45292</v>
      </c>
      <c r="AC2193" s="1">
        <v>400</v>
      </c>
    </row>
    <row r="2194" spans="1:29" hidden="1">
      <c r="A2194" s="15" t="str">
        <f t="shared" ca="1" si="48"/>
        <v>PO &gt; Ok</v>
      </c>
      <c r="B2194" s="40" t="s">
        <v>10768</v>
      </c>
      <c r="C2194" s="18" t="str">
        <f>IFERROR(IF(VLOOKUP(G2194&amp;P2194,'Troca PN'!A:G,5,0)&lt;&gt;0,"TEVE Troca de PN","  &gt; ERRO CHAVE SKU&amp;PN "),"")</f>
        <v/>
      </c>
      <c r="D2194" s="18" t="str">
        <f>IFERROR(IF(VLOOKUP(G2194&amp;P2194,'Troca PN'!A:G,5,0)&lt;&gt;0,VLOOKUP(P2194,'Troca PN'!C:G,2,0),"  &gt; ERRO CHAVE SKU&amp;PN "),P2194)</f>
        <v>47140374</v>
      </c>
      <c r="E2194" s="54">
        <f>IFERROR(ROUNDUP((AC2194/VLOOKUP(P2194,'Huawei BUn - JDI'!B:H,4,0))*VLOOKUP(P2194,'Huawei BUn - JDI'!B:H,7,0),0),
IFERROR(IF(AC2194/VLOOKUP(P2194,'Huawei BUn - JDI'!L:O,3,0)&lt;1,VLOOKUP(P2194,'Huawei BUn - JDI'!L:O,3,0),
IFERROR(IF(AC2194/VLOOKUP(P2194,'Huawei BUn - JDI'!L:O,3,0)&lt;&gt;ROUND(AC2194/VLOOKUP(P2194,'Huawei BUn - JDI'!L:O,3,0),0),ROUNDUP(AC2194/VLOOKUP(P2194,'Huawei BUn - JDI'!L:O,3,0),0),AC2194),AC2194)),AC2194))</f>
        <v>100</v>
      </c>
      <c r="F2194" s="17">
        <f>VLOOKUP(P2194,'Material Unit Price List'!A:D,3,0)</f>
        <v>0.10150000000000001</v>
      </c>
      <c r="G2194" s="1" t="str">
        <f>TRIM(MID(N2194,(FIND("]",N2194)+1),
(FIND("#",N2194)-1)-(FIND("]",N2194))))</f>
        <v>PFF-4</v>
      </c>
      <c r="H2194" s="16" t="str">
        <f>IFERROR(VLOOKUP(P2194,'Huawei BUn - JDI'!B:H,1,0)&amp;" - has convertion, divide for - "&amp;VLOOKUP(P2194,'Huawei BUn - JDI'!B:H,4,0),
IFERROR(VLOOKUP(P2194,'Huawei BUn - JDI'!L:O,1,0)&amp;"- has MOQ of - "&amp;VLOOKUP(P2194,'Huawei BUn - JDI'!L:O,3,0)," Sem Conversão"))</f>
        <v xml:space="preserve"> Sem Conversão</v>
      </c>
      <c r="J2194" s="2" t="s">
        <v>4</v>
      </c>
      <c r="K2194" s="1" t="b">
        <v>1</v>
      </c>
      <c r="L2194" s="1" t="s">
        <v>8359</v>
      </c>
      <c r="M2194" s="1" t="s">
        <v>10666</v>
      </c>
      <c r="N2194" s="1" t="s">
        <v>8402</v>
      </c>
      <c r="O2194" s="1" t="s">
        <v>7544</v>
      </c>
      <c r="P2194" s="1" t="s">
        <v>6154</v>
      </c>
      <c r="Q2194" s="1" t="s">
        <v>8360</v>
      </c>
      <c r="R2194" s="1" t="s">
        <v>7545</v>
      </c>
      <c r="S2194" s="1" t="s">
        <v>7</v>
      </c>
      <c r="T2194" s="1" t="s">
        <v>7655</v>
      </c>
      <c r="U2194" s="1" t="s">
        <v>1</v>
      </c>
      <c r="V2194" s="1">
        <v>1</v>
      </c>
      <c r="W2194" s="1">
        <v>47</v>
      </c>
      <c r="X2194" s="1" t="s">
        <v>5</v>
      </c>
      <c r="Y2194" s="162">
        <v>45304</v>
      </c>
      <c r="Z2194" s="162">
        <v>45231</v>
      </c>
      <c r="AA2194" s="162">
        <v>45292</v>
      </c>
      <c r="AB2194" s="162">
        <v>45292</v>
      </c>
      <c r="AC2194" s="1">
        <v>100</v>
      </c>
    </row>
    <row r="2195" spans="1:29" hidden="1">
      <c r="A2195" s="15" t="str">
        <f t="shared" ca="1" si="48"/>
        <v>Future PO</v>
      </c>
      <c r="B2195" s="40" t="str">
        <f ca="1">IFERROR(IF(FIND("TAMURA",UPPER(Q2195))&lt;&gt;0,"LOCAL PO &gt; 'TAMURA' ","ERRO Regra Tamura"),
IFERROR(IF(LOWER(S2195)="national","Local PO",
IF(YEAR(Z2195)&amp;TEXT(WEEKNUM(Z2195),"00")&lt;=YEAR(TODAY())&amp;TEXT(WEEKNUM(TODAY())  +1,"00"),"PO &gt; Ok",   "Future PO")),""))</f>
        <v>Future PO</v>
      </c>
      <c r="C2195" s="18" t="str">
        <f>IFERROR(IF(VLOOKUP(G2195&amp;P2195,'Troca PN'!A:G,5,0)&lt;&gt;0,"TEVE Troca de PN","  &gt; ERRO CHAVE SKU&amp;PN "),"")</f>
        <v/>
      </c>
      <c r="D2195" s="18" t="str">
        <f>IFERROR(IF(VLOOKUP(G2195&amp;P2195,'Troca PN'!A:G,5,0)&lt;&gt;0,VLOOKUP(P2195,'Troca PN'!C:G,2,0),"  &gt; ERRO CHAVE SKU&amp;PN "),P2195)</f>
        <v>47140374</v>
      </c>
      <c r="E2195" s="54">
        <f>IFERROR(ROUNDUP((AC2195/VLOOKUP(P2195,'Huawei BUn - JDI'!B:H,4,0))*VLOOKUP(P2195,'Huawei BUn - JDI'!B:H,7,0),0),
IFERROR(IF(AC2195/VLOOKUP(P2195,'Huawei BUn - JDI'!L:O,3,0)&lt;1,VLOOKUP(P2195,'Huawei BUn - JDI'!L:O,3,0),
IFERROR(IF(AC2195/VLOOKUP(P2195,'Huawei BUn - JDI'!L:O,3,0)&lt;&gt;ROUND(AC2195/VLOOKUP(P2195,'Huawei BUn - JDI'!L:O,3,0),0),ROUNDUP(AC2195/VLOOKUP(P2195,'Huawei BUn - JDI'!L:O,3,0),0),AC2195),AC2195)),AC2195))</f>
        <v>400</v>
      </c>
      <c r="F2195" s="17">
        <f>VLOOKUP(P2195,'Material Unit Price List'!A:D,3,0)</f>
        <v>0.10150000000000001</v>
      </c>
      <c r="G2195" s="1" t="str">
        <f>TRIM(MID(N2195,(FIND("]",N2195)+1),
(FIND("#",N2195)-1)-(FIND("]",N2195))))</f>
        <v>PFF-4</v>
      </c>
      <c r="H2195" s="16" t="str">
        <f>IFERROR(VLOOKUP(P2195,'Huawei BUn - JDI'!B:H,1,0)&amp;" - has convertion, divide for - "&amp;VLOOKUP(P2195,'Huawei BUn - JDI'!B:H,4,0),
IFERROR(VLOOKUP(P2195,'Huawei BUn - JDI'!L:O,1,0)&amp;"- has MOQ of - "&amp;VLOOKUP(P2195,'Huawei BUn - JDI'!L:O,3,0)," Sem Conversão"))</f>
        <v xml:space="preserve"> Sem Conversão</v>
      </c>
      <c r="J2195" s="2" t="s">
        <v>4</v>
      </c>
      <c r="K2195" s="1" t="b">
        <v>1</v>
      </c>
      <c r="L2195" s="1" t="s">
        <v>8359</v>
      </c>
      <c r="M2195" s="1" t="s">
        <v>10667</v>
      </c>
      <c r="N2195" s="1" t="s">
        <v>8411</v>
      </c>
      <c r="O2195" s="1" t="s">
        <v>7544</v>
      </c>
      <c r="P2195" s="1" t="s">
        <v>6154</v>
      </c>
      <c r="Q2195" s="1" t="s">
        <v>8360</v>
      </c>
      <c r="R2195" s="1" t="s">
        <v>7545</v>
      </c>
      <c r="S2195" s="1" t="s">
        <v>7</v>
      </c>
      <c r="T2195" s="1" t="s">
        <v>7655</v>
      </c>
      <c r="U2195" s="1" t="s">
        <v>1</v>
      </c>
      <c r="V2195" s="1">
        <v>1</v>
      </c>
      <c r="W2195" s="1">
        <v>47</v>
      </c>
      <c r="X2195" s="1" t="s">
        <v>5</v>
      </c>
      <c r="Y2195" s="162">
        <v>45331</v>
      </c>
      <c r="Z2195" s="162">
        <v>45262</v>
      </c>
      <c r="AA2195" s="162">
        <v>45323</v>
      </c>
      <c r="AB2195" s="162">
        <v>45323</v>
      </c>
      <c r="AC2195" s="1">
        <v>400</v>
      </c>
    </row>
    <row r="2196" spans="1:29" hidden="1">
      <c r="A2196" s="15" t="str">
        <f t="shared" ca="1" si="48"/>
        <v>Future PO</v>
      </c>
      <c r="B2196" s="40" t="str">
        <f ca="1">IFERROR(IF(FIND("TAMURA",UPPER(Q2196))&lt;&gt;0,"LOCAL PO &gt; 'TAMURA' ","ERRO Regra Tamura"),
IFERROR(IF(LOWER(S2196)="national","Local PO",
IF(YEAR(Z2196)&amp;TEXT(WEEKNUM(Z2196),"00")&lt;=YEAR(TODAY())&amp;TEXT(WEEKNUM(TODAY())  +1,"00"),"PO &gt; Ok",   "Future PO")),""))</f>
        <v>Future PO</v>
      </c>
      <c r="C2196" s="18" t="str">
        <f>IFERROR(IF(VLOOKUP(G2196&amp;P2196,'Troca PN'!A:G,5,0)&lt;&gt;0,"TEVE Troca de PN","  &gt; ERRO CHAVE SKU&amp;PN "),"")</f>
        <v/>
      </c>
      <c r="D2196" s="18" t="str">
        <f>IFERROR(IF(VLOOKUP(G2196&amp;P2196,'Troca PN'!A:G,5,0)&lt;&gt;0,VLOOKUP(P2196,'Troca PN'!C:G,2,0),"  &gt; ERRO CHAVE SKU&amp;PN "),P2196)</f>
        <v>47140374</v>
      </c>
      <c r="E2196" s="54">
        <f>IFERROR(ROUNDUP((AC2196/VLOOKUP(P2196,'Huawei BUn - JDI'!B:H,4,0))*VLOOKUP(P2196,'Huawei BUn - JDI'!B:H,7,0),0),
IFERROR(IF(AC2196/VLOOKUP(P2196,'Huawei BUn - JDI'!L:O,3,0)&lt;1,VLOOKUP(P2196,'Huawei BUn - JDI'!L:O,3,0),
IFERROR(IF(AC2196/VLOOKUP(P2196,'Huawei BUn - JDI'!L:O,3,0)&lt;&gt;ROUND(AC2196/VLOOKUP(P2196,'Huawei BUn - JDI'!L:O,3,0),0),ROUNDUP(AC2196/VLOOKUP(P2196,'Huawei BUn - JDI'!L:O,3,0),0),AC2196),AC2196)),AC2196))</f>
        <v>800</v>
      </c>
      <c r="F2196" s="17">
        <f>VLOOKUP(P2196,'Material Unit Price List'!A:D,3,0)</f>
        <v>0.10150000000000001</v>
      </c>
      <c r="G2196" s="1" t="str">
        <f>TRIM(MID(N2196,(FIND("]",N2196)+1),
(FIND("#",N2196)-1)-(FIND("]",N2196))))</f>
        <v>BSJ-4</v>
      </c>
      <c r="H2196" s="16" t="str">
        <f>IFERROR(VLOOKUP(P2196,'Huawei BUn - JDI'!B:H,1,0)&amp;" - has convertion, divide for - "&amp;VLOOKUP(P2196,'Huawei BUn - JDI'!B:H,4,0),
IFERROR(VLOOKUP(P2196,'Huawei BUn - JDI'!L:O,1,0)&amp;"- has MOQ of - "&amp;VLOOKUP(P2196,'Huawei BUn - JDI'!L:O,3,0)," Sem Conversão"))</f>
        <v xml:space="preserve"> Sem Conversão</v>
      </c>
      <c r="J2196" s="2" t="s">
        <v>4</v>
      </c>
      <c r="K2196" s="1" t="b">
        <v>1</v>
      </c>
      <c r="L2196" s="1" t="s">
        <v>8359</v>
      </c>
      <c r="M2196" s="1" t="s">
        <v>10668</v>
      </c>
      <c r="N2196" s="1" t="s">
        <v>7658</v>
      </c>
      <c r="O2196" s="1" t="s">
        <v>7544</v>
      </c>
      <c r="P2196" s="1" t="s">
        <v>6154</v>
      </c>
      <c r="Q2196" s="1" t="s">
        <v>8360</v>
      </c>
      <c r="R2196" s="1" t="s">
        <v>7545</v>
      </c>
      <c r="S2196" s="1" t="s">
        <v>7</v>
      </c>
      <c r="T2196" s="1" t="s">
        <v>7655</v>
      </c>
      <c r="U2196" s="1" t="s">
        <v>1</v>
      </c>
      <c r="V2196" s="1">
        <v>1</v>
      </c>
      <c r="W2196" s="1">
        <v>47</v>
      </c>
      <c r="X2196" s="1" t="s">
        <v>5</v>
      </c>
      <c r="Y2196" s="162">
        <v>45332</v>
      </c>
      <c r="Z2196" s="162">
        <v>45262</v>
      </c>
      <c r="AA2196" s="162">
        <v>45323</v>
      </c>
      <c r="AB2196" s="162">
        <v>45323</v>
      </c>
      <c r="AC2196" s="1">
        <v>800</v>
      </c>
    </row>
    <row r="2197" spans="1:29" hidden="1">
      <c r="A2197" s="15" t="str">
        <f t="shared" ca="1" si="48"/>
        <v>Future PO</v>
      </c>
      <c r="B2197" s="40" t="str">
        <f ca="1">IFERROR(IF(FIND("TAMURA",UPPER(Q2197))&lt;&gt;0,"LOCAL PO &gt; 'TAMURA' ","ERRO Regra Tamura"),
IFERROR(IF(LOWER(S2197)="national","Local PO",
IF(YEAR(Z2197)&amp;TEXT(WEEKNUM(Z2197),"00")&lt;=YEAR(TODAY())&amp;TEXT(WEEKNUM(TODAY())  +1,"00"),"PO &gt; Ok",   "Future PO")),""))</f>
        <v>Future PO</v>
      </c>
      <c r="C2197" s="18" t="str">
        <f>IFERROR(IF(VLOOKUP(G2197&amp;P2197,'Troca PN'!A:G,5,0)&lt;&gt;0,"TEVE Troca de PN","  &gt; ERRO CHAVE SKU&amp;PN "),"")</f>
        <v/>
      </c>
      <c r="D2197" s="18" t="str">
        <f>IFERROR(IF(VLOOKUP(G2197&amp;P2197,'Troca PN'!A:G,5,0)&lt;&gt;0,VLOOKUP(P2197,'Troca PN'!C:G,2,0),"  &gt; ERRO CHAVE SKU&amp;PN "),P2197)</f>
        <v>47140374</v>
      </c>
      <c r="E2197" s="54">
        <f>IFERROR(ROUNDUP((AC2197/VLOOKUP(P2197,'Huawei BUn - JDI'!B:H,4,0))*VLOOKUP(P2197,'Huawei BUn - JDI'!B:H,7,0),0),
IFERROR(IF(AC2197/VLOOKUP(P2197,'Huawei BUn - JDI'!L:O,3,0)&lt;1,VLOOKUP(P2197,'Huawei BUn - JDI'!L:O,3,0),
IFERROR(IF(AC2197/VLOOKUP(P2197,'Huawei BUn - JDI'!L:O,3,0)&lt;&gt;ROUND(AC2197/VLOOKUP(P2197,'Huawei BUn - JDI'!L:O,3,0),0),ROUNDUP(AC2197/VLOOKUP(P2197,'Huawei BUn - JDI'!L:O,3,0),0),AC2197),AC2197)),AC2197))</f>
        <v>773</v>
      </c>
      <c r="F2197" s="17">
        <f>VLOOKUP(P2197,'Material Unit Price List'!A:D,3,0)</f>
        <v>0.10150000000000001</v>
      </c>
      <c r="G2197" s="1" t="str">
        <f>TRIM(MID(N2197,(FIND("]",N2197)+1),
(FIND("#",N2197)-1)-(FIND("]",N2197))))</f>
        <v>BSJ-4</v>
      </c>
      <c r="H2197" s="16" t="str">
        <f>IFERROR(VLOOKUP(P2197,'Huawei BUn - JDI'!B:H,1,0)&amp;" - has convertion, divide for - "&amp;VLOOKUP(P2197,'Huawei BUn - JDI'!B:H,4,0),
IFERROR(VLOOKUP(P2197,'Huawei BUn - JDI'!L:O,1,0)&amp;"- has MOQ of - "&amp;VLOOKUP(P2197,'Huawei BUn - JDI'!L:O,3,0)," Sem Conversão"))</f>
        <v xml:space="preserve"> Sem Conversão</v>
      </c>
      <c r="J2197" s="2" t="s">
        <v>4</v>
      </c>
      <c r="K2197" s="1" t="b">
        <v>1</v>
      </c>
      <c r="L2197" s="1" t="s">
        <v>8359</v>
      </c>
      <c r="M2197" s="1" t="s">
        <v>10669</v>
      </c>
      <c r="N2197" s="1" t="s">
        <v>7677</v>
      </c>
      <c r="O2197" s="1" t="s">
        <v>7544</v>
      </c>
      <c r="P2197" s="1" t="s">
        <v>6154</v>
      </c>
      <c r="Q2197" s="1" t="s">
        <v>8360</v>
      </c>
      <c r="R2197" s="1" t="s">
        <v>7545</v>
      </c>
      <c r="S2197" s="1" t="s">
        <v>7</v>
      </c>
      <c r="T2197" s="1" t="s">
        <v>7655</v>
      </c>
      <c r="U2197" s="1" t="s">
        <v>1</v>
      </c>
      <c r="V2197" s="1">
        <v>1</v>
      </c>
      <c r="W2197" s="1">
        <v>47</v>
      </c>
      <c r="X2197" s="1" t="s">
        <v>5</v>
      </c>
      <c r="Y2197" s="162">
        <v>45333</v>
      </c>
      <c r="Z2197" s="162">
        <v>45262</v>
      </c>
      <c r="AA2197" s="162">
        <v>45323</v>
      </c>
      <c r="AB2197" s="162">
        <v>45323</v>
      </c>
      <c r="AC2197" s="1">
        <v>773</v>
      </c>
    </row>
    <row r="2198" spans="1:29" hidden="1">
      <c r="A2198" s="15" t="str">
        <f t="shared" ca="1" si="48"/>
        <v>PO &gt; Ok</v>
      </c>
      <c r="B2198" s="40" t="s">
        <v>10768</v>
      </c>
      <c r="C2198" s="18" t="str">
        <f>IFERROR(IF(VLOOKUP(G2198&amp;P2198,'Troca PN'!A:G,5,0)&lt;&gt;0,"TEVE Troca de PN","  &gt; ERRO CHAVE SKU&amp;PN "),"")</f>
        <v/>
      </c>
      <c r="D2198" s="18" t="str">
        <f>IFERROR(IF(VLOOKUP(G2198&amp;P2198,'Troca PN'!A:G,5,0)&lt;&gt;0,VLOOKUP(P2198,'Troca PN'!C:G,2,0),"  &gt; ERRO CHAVE SKU&amp;PN "),P2198)</f>
        <v>14080336</v>
      </c>
      <c r="E2198" s="54">
        <f>IFERROR(ROUNDUP((AC2198/VLOOKUP(P2198,'Huawei BUn - JDI'!B:H,4,0))*VLOOKUP(P2198,'Huawei BUn - JDI'!B:H,7,0),0),
IFERROR(IF(AC2198/VLOOKUP(P2198,'Huawei BUn - JDI'!L:O,3,0)&lt;1,VLOOKUP(P2198,'Huawei BUn - JDI'!L:O,3,0),
IFERROR(IF(AC2198/VLOOKUP(P2198,'Huawei BUn - JDI'!L:O,3,0)&lt;&gt;ROUND(AC2198/VLOOKUP(P2198,'Huawei BUn - JDI'!L:O,3,0),0),ROUNDUP(AC2198/VLOOKUP(P2198,'Huawei BUn - JDI'!L:O,3,0),0),AC2198),AC2198)),AC2198))</f>
        <v>90</v>
      </c>
      <c r="F2198" s="17">
        <f>VLOOKUP(P2198,'Material Unit Price List'!A:D,3,0)</f>
        <v>0.39710000000000001</v>
      </c>
      <c r="G2198" s="1" t="str">
        <f>TRIM(MID(N2198,(FIND("]",N2198)+1),
(FIND("#",N2198)-1)-(FIND("]",N2198))))</f>
        <v>VFF-3</v>
      </c>
      <c r="H2198" s="16" t="str">
        <f>IFERROR(VLOOKUP(P2198,'Huawei BUn - JDI'!B:H,1,0)&amp;" - has convertion, divide for - "&amp;VLOOKUP(P2198,'Huawei BUn - JDI'!B:H,4,0),
IFERROR(VLOOKUP(P2198,'Huawei BUn - JDI'!L:O,1,0)&amp;"- has MOQ of - "&amp;VLOOKUP(P2198,'Huawei BUn - JDI'!L:O,3,0)," Sem Conversão"))</f>
        <v xml:space="preserve"> Sem Conversão</v>
      </c>
      <c r="J2198" s="2" t="s">
        <v>4</v>
      </c>
      <c r="K2198" s="1" t="b">
        <v>1</v>
      </c>
      <c r="L2198" s="1" t="s">
        <v>8046</v>
      </c>
      <c r="M2198" s="172" t="s">
        <v>9492</v>
      </c>
      <c r="N2198" s="173" t="s">
        <v>7699</v>
      </c>
      <c r="O2198" s="1" t="s">
        <v>7544</v>
      </c>
      <c r="P2198" s="173" t="s">
        <v>3814</v>
      </c>
      <c r="Q2198" s="1" t="s">
        <v>8047</v>
      </c>
      <c r="R2198" s="161" t="s">
        <v>7545</v>
      </c>
      <c r="S2198" s="173" t="s">
        <v>7</v>
      </c>
      <c r="T2198" s="1" t="s">
        <v>7705</v>
      </c>
      <c r="U2198" s="173" t="s">
        <v>1</v>
      </c>
      <c r="V2198" s="1">
        <v>30</v>
      </c>
      <c r="W2198" s="173">
        <v>47</v>
      </c>
      <c r="X2198" s="1" t="s">
        <v>5</v>
      </c>
      <c r="Y2198" s="162">
        <v>45294</v>
      </c>
      <c r="Z2198" s="162">
        <v>45231</v>
      </c>
      <c r="AA2198" s="162">
        <v>45292</v>
      </c>
      <c r="AB2198" s="162">
        <v>45292</v>
      </c>
      <c r="AC2198" s="176">
        <v>90</v>
      </c>
    </row>
    <row r="2199" spans="1:29" hidden="1">
      <c r="A2199" s="15" t="str">
        <f t="shared" ca="1" si="48"/>
        <v>PO &gt; Ok</v>
      </c>
      <c r="B2199" s="40" t="s">
        <v>10768</v>
      </c>
      <c r="C2199" s="18" t="str">
        <f>IFERROR(IF(VLOOKUP(G2199&amp;P2199,'Troca PN'!A:G,5,0)&lt;&gt;0,"TEVE Troca de PN","  &gt; ERRO CHAVE SKU&amp;PN "),"")</f>
        <v/>
      </c>
      <c r="D2199" s="18" t="str">
        <f>IFERROR(IF(VLOOKUP(G2199&amp;P2199,'Troca PN'!A:G,5,0)&lt;&gt;0,VLOOKUP(P2199,'Troca PN'!C:G,2,0),"  &gt; ERRO CHAVE SKU&amp;PN "),P2199)</f>
        <v>47150783-007</v>
      </c>
      <c r="E2199" s="54">
        <f>IFERROR(ROUNDUP((AC2199/VLOOKUP(P2199,'Huawei BUn - JDI'!B:H,4,0))*VLOOKUP(P2199,'Huawei BUn - JDI'!B:H,7,0),0),
IFERROR(IF(AC2199/VLOOKUP(P2199,'Huawei BUn - JDI'!L:O,3,0)&lt;1,VLOOKUP(P2199,'Huawei BUn - JDI'!L:O,3,0),
IFERROR(IF(AC2199/VLOOKUP(P2199,'Huawei BUn - JDI'!L:O,3,0)&lt;&gt;ROUND(AC2199/VLOOKUP(P2199,'Huawei BUn - JDI'!L:O,3,0),0),ROUNDUP(AC2199/VLOOKUP(P2199,'Huawei BUn - JDI'!L:O,3,0),0),AC2199),AC2199)),AC2199))</f>
        <v>200</v>
      </c>
      <c r="F2199" s="17">
        <f>VLOOKUP(P2199,'Material Unit Price List'!A:D,3,0)</f>
        <v>3.9375</v>
      </c>
      <c r="G2199" s="1" t="str">
        <f>TRIM(MID(N2199,(FIND("]",N2199)+1),
(FIND("#",N2199)-1)-(FIND("]",N2199))))</f>
        <v>BSJ-4</v>
      </c>
      <c r="H2199" s="16" t="str">
        <f>IFERROR(VLOOKUP(P2199,'Huawei BUn - JDI'!B:H,1,0)&amp;" - has convertion, divide for - "&amp;VLOOKUP(P2199,'Huawei BUn - JDI'!B:H,4,0),
IFERROR(VLOOKUP(P2199,'Huawei BUn - JDI'!L:O,1,0)&amp;"- has MOQ of - "&amp;VLOOKUP(P2199,'Huawei BUn - JDI'!L:O,3,0)," Sem Conversão"))</f>
        <v xml:space="preserve"> Sem Conversão</v>
      </c>
      <c r="J2199" s="2" t="s">
        <v>4</v>
      </c>
      <c r="K2199" s="1" t="b">
        <v>1</v>
      </c>
      <c r="L2199" s="1" t="s">
        <v>8361</v>
      </c>
      <c r="M2199" s="1" t="s">
        <v>10672</v>
      </c>
      <c r="N2199" s="1" t="s">
        <v>7654</v>
      </c>
      <c r="O2199" s="1" t="s">
        <v>7544</v>
      </c>
      <c r="P2199" s="1" t="s">
        <v>7084</v>
      </c>
      <c r="Q2199" s="1" t="s">
        <v>7085</v>
      </c>
      <c r="R2199" s="1" t="s">
        <v>7545</v>
      </c>
      <c r="S2199" s="1" t="s">
        <v>7</v>
      </c>
      <c r="T2199" s="1" t="s">
        <v>7655</v>
      </c>
      <c r="U2199" s="1" t="s">
        <v>1</v>
      </c>
      <c r="V2199" s="1">
        <v>1</v>
      </c>
      <c r="W2199" s="1">
        <v>47</v>
      </c>
      <c r="X2199" s="1" t="s">
        <v>5</v>
      </c>
      <c r="Y2199" s="162">
        <v>45308</v>
      </c>
      <c r="Z2199" s="162">
        <v>45231</v>
      </c>
      <c r="AA2199" s="162">
        <v>45292</v>
      </c>
      <c r="AB2199" s="162">
        <v>45292</v>
      </c>
      <c r="AC2199" s="1">
        <v>200</v>
      </c>
    </row>
    <row r="2200" spans="1:29" hidden="1">
      <c r="A2200" s="15" t="str">
        <f t="shared" ca="1" si="48"/>
        <v>PO &gt; Ok</v>
      </c>
      <c r="B2200" s="40" t="s">
        <v>10768</v>
      </c>
      <c r="C2200" s="18" t="str">
        <f>IFERROR(IF(VLOOKUP(G2200&amp;P2200,'Troca PN'!A:G,5,0)&lt;&gt;0,"TEVE Troca de PN","  &gt; ERRO CHAVE SKU&amp;PN "),"")</f>
        <v/>
      </c>
      <c r="D2200" s="18" t="str">
        <f>IFERROR(IF(VLOOKUP(G2200&amp;P2200,'Troca PN'!A:G,5,0)&lt;&gt;0,VLOOKUP(P2200,'Troca PN'!C:G,2,0),"  &gt; ERRO CHAVE SKU&amp;PN "),P2200)</f>
        <v>47150783-007</v>
      </c>
      <c r="E2200" s="54">
        <f>IFERROR(ROUNDUP((AC2200/VLOOKUP(P2200,'Huawei BUn - JDI'!B:H,4,0))*VLOOKUP(P2200,'Huawei BUn - JDI'!B:H,7,0),0),
IFERROR(IF(AC2200/VLOOKUP(P2200,'Huawei BUn - JDI'!L:O,3,0)&lt;1,VLOOKUP(P2200,'Huawei BUn - JDI'!L:O,3,0),
IFERROR(IF(AC2200/VLOOKUP(P2200,'Huawei BUn - JDI'!L:O,3,0)&lt;&gt;ROUND(AC2200/VLOOKUP(P2200,'Huawei BUn - JDI'!L:O,3,0),0),ROUNDUP(AC2200/VLOOKUP(P2200,'Huawei BUn - JDI'!L:O,3,0),0),AC2200),AC2200)),AC2200))</f>
        <v>200</v>
      </c>
      <c r="F2200" s="17">
        <f>VLOOKUP(P2200,'Material Unit Price List'!A:D,3,0)</f>
        <v>3.9375</v>
      </c>
      <c r="G2200" s="1" t="str">
        <f>TRIM(MID(N2200,(FIND("]",N2200)+1),
(FIND("#",N2200)-1)-(FIND("]",N2200))))</f>
        <v>BSJ-4</v>
      </c>
      <c r="H2200" s="16" t="str">
        <f>IFERROR(VLOOKUP(P2200,'Huawei BUn - JDI'!B:H,1,0)&amp;" - has convertion, divide for - "&amp;VLOOKUP(P2200,'Huawei BUn - JDI'!B:H,4,0),
IFERROR(VLOOKUP(P2200,'Huawei BUn - JDI'!L:O,1,0)&amp;"- has MOQ of - "&amp;VLOOKUP(P2200,'Huawei BUn - JDI'!L:O,3,0)," Sem Conversão"))</f>
        <v xml:space="preserve"> Sem Conversão</v>
      </c>
      <c r="J2200" s="2" t="s">
        <v>4</v>
      </c>
      <c r="K2200" s="1" t="b">
        <v>1</v>
      </c>
      <c r="L2200" s="1" t="s">
        <v>8361</v>
      </c>
      <c r="M2200" s="1" t="s">
        <v>10673</v>
      </c>
      <c r="N2200" s="1" t="s">
        <v>7683</v>
      </c>
      <c r="O2200" s="1" t="s">
        <v>7544</v>
      </c>
      <c r="P2200" s="1" t="s">
        <v>7084</v>
      </c>
      <c r="Q2200" s="1" t="s">
        <v>7085</v>
      </c>
      <c r="R2200" s="1" t="s">
        <v>7545</v>
      </c>
      <c r="S2200" s="1" t="s">
        <v>7</v>
      </c>
      <c r="T2200" s="1" t="s">
        <v>7655</v>
      </c>
      <c r="U2200" s="1" t="s">
        <v>1</v>
      </c>
      <c r="V2200" s="1">
        <v>1</v>
      </c>
      <c r="W2200" s="1">
        <v>47</v>
      </c>
      <c r="X2200" s="1" t="s">
        <v>5</v>
      </c>
      <c r="Y2200" s="162">
        <v>45309</v>
      </c>
      <c r="Z2200" s="162">
        <v>45231</v>
      </c>
      <c r="AA2200" s="162">
        <v>45292</v>
      </c>
      <c r="AB2200" s="162">
        <v>45292</v>
      </c>
      <c r="AC2200" s="1">
        <v>200</v>
      </c>
    </row>
    <row r="2201" spans="1:29" hidden="1">
      <c r="A2201" s="15" t="str">
        <f t="shared" ca="1" si="48"/>
        <v>Future PO</v>
      </c>
      <c r="B2201" s="40" t="str">
        <f ca="1">IFERROR(IF(FIND("TAMURA",UPPER(Q2201))&lt;&gt;0,"LOCAL PO &gt; 'TAMURA' ","ERRO Regra Tamura"),
IFERROR(IF(LOWER(S2201)="national","Local PO",
IF(YEAR(Z2201)&amp;TEXT(WEEKNUM(Z2201),"00")&lt;=YEAR(TODAY())&amp;TEXT(WEEKNUM(TODAY())  +1,"00"),"PO &gt; Ok",   "Future PO")),""))</f>
        <v>Future PO</v>
      </c>
      <c r="C2201" s="18" t="str">
        <f>IFERROR(IF(VLOOKUP(G2201&amp;P2201,'Troca PN'!A:G,5,0)&lt;&gt;0,"TEVE Troca de PN","  &gt; ERRO CHAVE SKU&amp;PN "),"")</f>
        <v/>
      </c>
      <c r="D2201" s="18" t="str">
        <f>IFERROR(IF(VLOOKUP(G2201&amp;P2201,'Troca PN'!A:G,5,0)&lt;&gt;0,VLOOKUP(P2201,'Troca PN'!C:G,2,0),"  &gt; ERRO CHAVE SKU&amp;PN "),P2201)</f>
        <v>47150783-007</v>
      </c>
      <c r="E2201" s="54">
        <f>IFERROR(ROUNDUP((AC2201/VLOOKUP(P2201,'Huawei BUn - JDI'!B:H,4,0))*VLOOKUP(P2201,'Huawei BUn - JDI'!B:H,7,0),0),
IFERROR(IF(AC2201/VLOOKUP(P2201,'Huawei BUn - JDI'!L:O,3,0)&lt;1,VLOOKUP(P2201,'Huawei BUn - JDI'!L:O,3,0),
IFERROR(IF(AC2201/VLOOKUP(P2201,'Huawei BUn - JDI'!L:O,3,0)&lt;&gt;ROUND(AC2201/VLOOKUP(P2201,'Huawei BUn - JDI'!L:O,3,0),0),ROUNDUP(AC2201/VLOOKUP(P2201,'Huawei BUn - JDI'!L:O,3,0),0),AC2201),AC2201)),AC2201))</f>
        <v>200</v>
      </c>
      <c r="F2201" s="17">
        <f>VLOOKUP(P2201,'Material Unit Price List'!A:D,3,0)</f>
        <v>3.9375</v>
      </c>
      <c r="G2201" s="1" t="str">
        <f>TRIM(MID(N2201,(FIND("]",N2201)+1),
(FIND("#",N2201)-1)-(FIND("]",N2201))))</f>
        <v>BSJ-4</v>
      </c>
      <c r="H2201" s="16" t="str">
        <f>IFERROR(VLOOKUP(P2201,'Huawei BUn - JDI'!B:H,1,0)&amp;" - has convertion, divide for - "&amp;VLOOKUP(P2201,'Huawei BUn - JDI'!B:H,4,0),
IFERROR(VLOOKUP(P2201,'Huawei BUn - JDI'!L:O,1,0)&amp;"- has MOQ of - "&amp;VLOOKUP(P2201,'Huawei BUn - JDI'!L:O,3,0)," Sem Conversão"))</f>
        <v xml:space="preserve"> Sem Conversão</v>
      </c>
      <c r="J2201" s="2" t="s">
        <v>4</v>
      </c>
      <c r="K2201" s="1" t="b">
        <v>1</v>
      </c>
      <c r="L2201" s="1" t="s">
        <v>8361</v>
      </c>
      <c r="M2201" s="1" t="s">
        <v>10674</v>
      </c>
      <c r="N2201" s="1" t="s">
        <v>7658</v>
      </c>
      <c r="O2201" s="1" t="s">
        <v>7544</v>
      </c>
      <c r="P2201" s="1" t="s">
        <v>7084</v>
      </c>
      <c r="Q2201" s="1" t="s">
        <v>7085</v>
      </c>
      <c r="R2201" s="1" t="s">
        <v>7545</v>
      </c>
      <c r="S2201" s="1" t="s">
        <v>7</v>
      </c>
      <c r="T2201" s="1" t="s">
        <v>7655</v>
      </c>
      <c r="U2201" s="1" t="s">
        <v>1</v>
      </c>
      <c r="V2201" s="1">
        <v>1</v>
      </c>
      <c r="W2201" s="1">
        <v>47</v>
      </c>
      <c r="X2201" s="1" t="s">
        <v>5</v>
      </c>
      <c r="Y2201" s="162">
        <v>45332</v>
      </c>
      <c r="Z2201" s="162">
        <v>45262</v>
      </c>
      <c r="AA2201" s="162">
        <v>45323</v>
      </c>
      <c r="AB2201" s="162">
        <v>45323</v>
      </c>
      <c r="AC2201" s="1">
        <v>200</v>
      </c>
    </row>
    <row r="2202" spans="1:29" hidden="1">
      <c r="A2202" s="15" t="str">
        <f t="shared" ca="1" si="48"/>
        <v>Future PO</v>
      </c>
      <c r="B2202" s="40" t="str">
        <f ca="1">IFERROR(IF(FIND("TAMURA",UPPER(Q2202))&lt;&gt;0,"LOCAL PO &gt; 'TAMURA' ","ERRO Regra Tamura"),
IFERROR(IF(LOWER(S2202)="national","Local PO",
IF(YEAR(Z2202)&amp;TEXT(WEEKNUM(Z2202),"00")&lt;=YEAR(TODAY())&amp;TEXT(WEEKNUM(TODAY())  +1,"00"),"PO &gt; Ok",   "Future PO")),""))</f>
        <v>Future PO</v>
      </c>
      <c r="C2202" s="18" t="str">
        <f>IFERROR(IF(VLOOKUP(G2202&amp;P2202,'Troca PN'!A:G,5,0)&lt;&gt;0,"TEVE Troca de PN","  &gt; ERRO CHAVE SKU&amp;PN "),"")</f>
        <v/>
      </c>
      <c r="D2202" s="18" t="str">
        <f>IFERROR(IF(VLOOKUP(G2202&amp;P2202,'Troca PN'!A:G,5,0)&lt;&gt;0,VLOOKUP(P2202,'Troca PN'!C:G,2,0),"  &gt; ERRO CHAVE SKU&amp;PN "),P2202)</f>
        <v>47150783-007</v>
      </c>
      <c r="E2202" s="54">
        <f>IFERROR(ROUNDUP((AC2202/VLOOKUP(P2202,'Huawei BUn - JDI'!B:H,4,0))*VLOOKUP(P2202,'Huawei BUn - JDI'!B:H,7,0),0),
IFERROR(IF(AC2202/VLOOKUP(P2202,'Huawei BUn - JDI'!L:O,3,0)&lt;1,VLOOKUP(P2202,'Huawei BUn - JDI'!L:O,3,0),
IFERROR(IF(AC2202/VLOOKUP(P2202,'Huawei BUn - JDI'!L:O,3,0)&lt;&gt;ROUND(AC2202/VLOOKUP(P2202,'Huawei BUn - JDI'!L:O,3,0),0),ROUNDUP(AC2202/VLOOKUP(P2202,'Huawei BUn - JDI'!L:O,3,0),0),AC2202),AC2202)),AC2202))</f>
        <v>156</v>
      </c>
      <c r="F2202" s="17">
        <f>VLOOKUP(P2202,'Material Unit Price List'!A:D,3,0)</f>
        <v>3.9375</v>
      </c>
      <c r="G2202" s="1" t="str">
        <f>TRIM(MID(N2202,(FIND("]",N2202)+1),
(FIND("#",N2202)-1)-(FIND("]",N2202))))</f>
        <v>BSJ-4</v>
      </c>
      <c r="H2202" s="16" t="str">
        <f>IFERROR(VLOOKUP(P2202,'Huawei BUn - JDI'!B:H,1,0)&amp;" - has convertion, divide for - "&amp;VLOOKUP(P2202,'Huawei BUn - JDI'!B:H,4,0),
IFERROR(VLOOKUP(P2202,'Huawei BUn - JDI'!L:O,1,0)&amp;"- has MOQ of - "&amp;VLOOKUP(P2202,'Huawei BUn - JDI'!L:O,3,0)," Sem Conversão"))</f>
        <v xml:space="preserve"> Sem Conversão</v>
      </c>
      <c r="J2202" s="2" t="s">
        <v>4</v>
      </c>
      <c r="K2202" s="1" t="b">
        <v>1</v>
      </c>
      <c r="L2202" s="1" t="s">
        <v>8361</v>
      </c>
      <c r="M2202" s="1" t="s">
        <v>10675</v>
      </c>
      <c r="N2202" s="1" t="s">
        <v>7677</v>
      </c>
      <c r="O2202" s="1" t="s">
        <v>7544</v>
      </c>
      <c r="P2202" s="1" t="s">
        <v>7084</v>
      </c>
      <c r="Q2202" s="1" t="s">
        <v>7085</v>
      </c>
      <c r="R2202" s="1" t="s">
        <v>7545</v>
      </c>
      <c r="S2202" s="1" t="s">
        <v>7</v>
      </c>
      <c r="T2202" s="1" t="s">
        <v>7655</v>
      </c>
      <c r="U2202" s="1" t="s">
        <v>1</v>
      </c>
      <c r="V2202" s="1">
        <v>1</v>
      </c>
      <c r="W2202" s="1">
        <v>47</v>
      </c>
      <c r="X2202" s="1" t="s">
        <v>5</v>
      </c>
      <c r="Y2202" s="162">
        <v>45333</v>
      </c>
      <c r="Z2202" s="162">
        <v>45262</v>
      </c>
      <c r="AA2202" s="162">
        <v>45323</v>
      </c>
      <c r="AB2202" s="162">
        <v>45323</v>
      </c>
      <c r="AC2202" s="1">
        <v>156</v>
      </c>
    </row>
    <row r="2203" spans="1:29" hidden="1">
      <c r="A2203" s="15" t="str">
        <f t="shared" ca="1" si="48"/>
        <v>PO &gt; Ok</v>
      </c>
      <c r="B2203" s="40" t="s">
        <v>10768</v>
      </c>
      <c r="C2203" s="18" t="str">
        <f>IFERROR(IF(VLOOKUP(G2203&amp;P2203,'Troca PN'!A:G,5,0)&lt;&gt;0,"TEVE Troca de PN","  &gt; ERRO CHAVE SKU&amp;PN "),"")</f>
        <v/>
      </c>
      <c r="D2203" s="18" t="str">
        <f>IFERROR(IF(VLOOKUP(G2203&amp;P2203,'Troca PN'!A:G,5,0)&lt;&gt;0,VLOOKUP(P2203,'Troca PN'!C:G,2,0),"  &gt; ERRO CHAVE SKU&amp;PN "),P2203)</f>
        <v>47151002-003</v>
      </c>
      <c r="E2203" s="54">
        <f>IFERROR(ROUNDUP((AC2203/VLOOKUP(P2203,'Huawei BUn - JDI'!B:H,4,0))*VLOOKUP(P2203,'Huawei BUn - JDI'!B:H,7,0),0),
IFERROR(IF(AC2203/VLOOKUP(P2203,'Huawei BUn - JDI'!L:O,3,0)&lt;1,VLOOKUP(P2203,'Huawei BUn - JDI'!L:O,3,0),
IFERROR(IF(AC2203/VLOOKUP(P2203,'Huawei BUn - JDI'!L:O,3,0)&lt;&gt;ROUND(AC2203/VLOOKUP(P2203,'Huawei BUn - JDI'!L:O,3,0),0),ROUNDUP(AC2203/VLOOKUP(P2203,'Huawei BUn - JDI'!L:O,3,0),0),AC2203),AC2203)),AC2203))</f>
        <v>200</v>
      </c>
      <c r="F2203" s="17">
        <f>VLOOKUP(P2203,'Material Unit Price List'!A:D,3,0)</f>
        <v>3.1676000000000002</v>
      </c>
      <c r="G2203" s="1" t="str">
        <f>TRIM(MID(N2203,(FIND("]",N2203)+1),
(FIND("#",N2203)-1)-(FIND("]",N2203))))</f>
        <v>BSJ-4</v>
      </c>
      <c r="H2203" s="16" t="str">
        <f>IFERROR(VLOOKUP(P2203,'Huawei BUn - JDI'!B:H,1,0)&amp;" - has convertion, divide for - "&amp;VLOOKUP(P2203,'Huawei BUn - JDI'!B:H,4,0),
IFERROR(VLOOKUP(P2203,'Huawei BUn - JDI'!L:O,1,0)&amp;"- has MOQ of - "&amp;VLOOKUP(P2203,'Huawei BUn - JDI'!L:O,3,0)," Sem Conversão"))</f>
        <v xml:space="preserve"> Sem Conversão</v>
      </c>
      <c r="J2203" s="2" t="s">
        <v>4</v>
      </c>
      <c r="K2203" s="1" t="b">
        <v>1</v>
      </c>
      <c r="L2203" s="1" t="s">
        <v>8362</v>
      </c>
      <c r="M2203" s="1" t="s">
        <v>10676</v>
      </c>
      <c r="N2203" s="1" t="s">
        <v>7654</v>
      </c>
      <c r="O2203" s="1" t="s">
        <v>7544</v>
      </c>
      <c r="P2203" s="1" t="s">
        <v>6636</v>
      </c>
      <c r="Q2203" s="1" t="s">
        <v>6637</v>
      </c>
      <c r="R2203" s="1" t="s">
        <v>7545</v>
      </c>
      <c r="S2203" s="1" t="s">
        <v>7</v>
      </c>
      <c r="T2203" s="1" t="s">
        <v>7655</v>
      </c>
      <c r="U2203" s="1" t="s">
        <v>1</v>
      </c>
      <c r="V2203" s="1">
        <v>1</v>
      </c>
      <c r="W2203" s="1">
        <v>47</v>
      </c>
      <c r="X2203" s="1" t="s">
        <v>5</v>
      </c>
      <c r="Y2203" s="162">
        <v>45308</v>
      </c>
      <c r="Z2203" s="162">
        <v>45231</v>
      </c>
      <c r="AA2203" s="162">
        <v>45292</v>
      </c>
      <c r="AB2203" s="162">
        <v>45292</v>
      </c>
      <c r="AC2203" s="1">
        <v>200</v>
      </c>
    </row>
    <row r="2204" spans="1:29" hidden="1">
      <c r="A2204" s="15" t="str">
        <f t="shared" ca="1" si="48"/>
        <v>PO &gt; Ok</v>
      </c>
      <c r="B2204" s="40" t="s">
        <v>10768</v>
      </c>
      <c r="C2204" s="18" t="str">
        <f>IFERROR(IF(VLOOKUP(G2204&amp;P2204,'Troca PN'!A:G,5,0)&lt;&gt;0,"TEVE Troca de PN","  &gt; ERRO CHAVE SKU&amp;PN "),"")</f>
        <v/>
      </c>
      <c r="D2204" s="18" t="str">
        <f>IFERROR(IF(VLOOKUP(G2204&amp;P2204,'Troca PN'!A:G,5,0)&lt;&gt;0,VLOOKUP(P2204,'Troca PN'!C:G,2,0),"  &gt; ERRO CHAVE SKU&amp;PN "),P2204)</f>
        <v>47151002-003</v>
      </c>
      <c r="E2204" s="54">
        <f>IFERROR(ROUNDUP((AC2204/VLOOKUP(P2204,'Huawei BUn - JDI'!B:H,4,0))*VLOOKUP(P2204,'Huawei BUn - JDI'!B:H,7,0),0),
IFERROR(IF(AC2204/VLOOKUP(P2204,'Huawei BUn - JDI'!L:O,3,0)&lt;1,VLOOKUP(P2204,'Huawei BUn - JDI'!L:O,3,0),
IFERROR(IF(AC2204/VLOOKUP(P2204,'Huawei BUn - JDI'!L:O,3,0)&lt;&gt;ROUND(AC2204/VLOOKUP(P2204,'Huawei BUn - JDI'!L:O,3,0),0),ROUNDUP(AC2204/VLOOKUP(P2204,'Huawei BUn - JDI'!L:O,3,0),0),AC2204),AC2204)),AC2204))</f>
        <v>800</v>
      </c>
      <c r="F2204" s="17">
        <f>VLOOKUP(P2204,'Material Unit Price List'!A:D,3,0)</f>
        <v>3.1676000000000002</v>
      </c>
      <c r="G2204" s="1" t="str">
        <f>TRIM(MID(N2204,(FIND("]",N2204)+1),
(FIND("#",N2204)-1)-(FIND("]",N2204))))</f>
        <v>BSJ-4</v>
      </c>
      <c r="H2204" s="16" t="str">
        <f>IFERROR(VLOOKUP(P2204,'Huawei BUn - JDI'!B:H,1,0)&amp;" - has convertion, divide for - "&amp;VLOOKUP(P2204,'Huawei BUn - JDI'!B:H,4,0),
IFERROR(VLOOKUP(P2204,'Huawei BUn - JDI'!L:O,1,0)&amp;"- has MOQ of - "&amp;VLOOKUP(P2204,'Huawei BUn - JDI'!L:O,3,0)," Sem Conversão"))</f>
        <v xml:space="preserve"> Sem Conversão</v>
      </c>
      <c r="J2204" s="2" t="s">
        <v>4</v>
      </c>
      <c r="K2204" s="1" t="b">
        <v>1</v>
      </c>
      <c r="L2204" s="1" t="s">
        <v>8362</v>
      </c>
      <c r="M2204" s="1" t="s">
        <v>10677</v>
      </c>
      <c r="N2204" s="1" t="s">
        <v>7683</v>
      </c>
      <c r="O2204" s="1" t="s">
        <v>7544</v>
      </c>
      <c r="P2204" s="1" t="s">
        <v>6636</v>
      </c>
      <c r="Q2204" s="1" t="s">
        <v>6637</v>
      </c>
      <c r="R2204" s="1" t="s">
        <v>7545</v>
      </c>
      <c r="S2204" s="1" t="s">
        <v>7</v>
      </c>
      <c r="T2204" s="1" t="s">
        <v>7655</v>
      </c>
      <c r="U2204" s="1" t="s">
        <v>1</v>
      </c>
      <c r="V2204" s="1">
        <v>1</v>
      </c>
      <c r="W2204" s="1">
        <v>47</v>
      </c>
      <c r="X2204" s="1" t="s">
        <v>5</v>
      </c>
      <c r="Y2204" s="162">
        <v>45309</v>
      </c>
      <c r="Z2204" s="162">
        <v>45231</v>
      </c>
      <c r="AA2204" s="162">
        <v>45292</v>
      </c>
      <c r="AB2204" s="162">
        <v>45292</v>
      </c>
      <c r="AC2204" s="1">
        <v>800</v>
      </c>
    </row>
    <row r="2205" spans="1:29" hidden="1">
      <c r="A2205" s="15" t="str">
        <f t="shared" ca="1" si="48"/>
        <v>Future PO</v>
      </c>
      <c r="B2205" s="40" t="str">
        <f ca="1">IFERROR(IF(FIND("TAMURA",UPPER(Q2205))&lt;&gt;0,"LOCAL PO &gt; 'TAMURA' ","ERRO Regra Tamura"),
IFERROR(IF(LOWER(S2205)="national","Local PO",
IF(YEAR(Z2205)&amp;TEXT(WEEKNUM(Z2205),"00")&lt;=YEAR(TODAY())&amp;TEXT(WEEKNUM(TODAY())  +1,"00"),"PO &gt; Ok",   "Future PO")),""))</f>
        <v>Future PO</v>
      </c>
      <c r="C2205" s="18" t="str">
        <f>IFERROR(IF(VLOOKUP(G2205&amp;P2205,'Troca PN'!A:G,5,0)&lt;&gt;0,"TEVE Troca de PN","  &gt; ERRO CHAVE SKU&amp;PN "),"")</f>
        <v/>
      </c>
      <c r="D2205" s="18" t="str">
        <f>IFERROR(IF(VLOOKUP(G2205&amp;P2205,'Troca PN'!A:G,5,0)&lt;&gt;0,VLOOKUP(P2205,'Troca PN'!C:G,2,0),"  &gt; ERRO CHAVE SKU&amp;PN "),P2205)</f>
        <v>47151002-003</v>
      </c>
      <c r="E2205" s="54">
        <f>IFERROR(ROUNDUP((AC2205/VLOOKUP(P2205,'Huawei BUn - JDI'!B:H,4,0))*VLOOKUP(P2205,'Huawei BUn - JDI'!B:H,7,0),0),
IFERROR(IF(AC2205/VLOOKUP(P2205,'Huawei BUn - JDI'!L:O,3,0)&lt;1,VLOOKUP(P2205,'Huawei BUn - JDI'!L:O,3,0),
IFERROR(IF(AC2205/VLOOKUP(P2205,'Huawei BUn - JDI'!L:O,3,0)&lt;&gt;ROUND(AC2205/VLOOKUP(P2205,'Huawei BUn - JDI'!L:O,3,0),0),ROUNDUP(AC2205/VLOOKUP(P2205,'Huawei BUn - JDI'!L:O,3,0),0),AC2205),AC2205)),AC2205))</f>
        <v>200</v>
      </c>
      <c r="F2205" s="17">
        <f>VLOOKUP(P2205,'Material Unit Price List'!A:D,3,0)</f>
        <v>3.1676000000000002</v>
      </c>
      <c r="G2205" s="1" t="str">
        <f>TRIM(MID(N2205,(FIND("]",N2205)+1),
(FIND("#",N2205)-1)-(FIND("]",N2205))))</f>
        <v>PFF-4</v>
      </c>
      <c r="H2205" s="16" t="str">
        <f>IFERROR(VLOOKUP(P2205,'Huawei BUn - JDI'!B:H,1,0)&amp;" - has convertion, divide for - "&amp;VLOOKUP(P2205,'Huawei BUn - JDI'!B:H,4,0),
IFERROR(VLOOKUP(P2205,'Huawei BUn - JDI'!L:O,1,0)&amp;"- has MOQ of - "&amp;VLOOKUP(P2205,'Huawei BUn - JDI'!L:O,3,0)," Sem Conversão"))</f>
        <v xml:space="preserve"> Sem Conversão</v>
      </c>
      <c r="J2205" s="2" t="s">
        <v>4</v>
      </c>
      <c r="K2205" s="1" t="b">
        <v>1</v>
      </c>
      <c r="L2205" s="1" t="s">
        <v>8362</v>
      </c>
      <c r="M2205" s="1" t="s">
        <v>10678</v>
      </c>
      <c r="N2205" s="1" t="s">
        <v>8411</v>
      </c>
      <c r="O2205" s="1" t="s">
        <v>7544</v>
      </c>
      <c r="P2205" s="1" t="s">
        <v>6636</v>
      </c>
      <c r="Q2205" s="1" t="s">
        <v>6637</v>
      </c>
      <c r="R2205" s="1" t="s">
        <v>7545</v>
      </c>
      <c r="S2205" s="1" t="s">
        <v>7</v>
      </c>
      <c r="T2205" s="1" t="s">
        <v>7655</v>
      </c>
      <c r="U2205" s="1" t="s">
        <v>1</v>
      </c>
      <c r="V2205" s="1">
        <v>1</v>
      </c>
      <c r="W2205" s="1">
        <v>47</v>
      </c>
      <c r="X2205" s="1" t="s">
        <v>5</v>
      </c>
      <c r="Y2205" s="162">
        <v>45331</v>
      </c>
      <c r="Z2205" s="162">
        <v>45262</v>
      </c>
      <c r="AA2205" s="162">
        <v>45323</v>
      </c>
      <c r="AB2205" s="162">
        <v>45323</v>
      </c>
      <c r="AC2205" s="1">
        <v>200</v>
      </c>
    </row>
    <row r="2206" spans="1:29" hidden="1">
      <c r="A2206" s="15" t="str">
        <f t="shared" ca="1" si="48"/>
        <v>Future PO</v>
      </c>
      <c r="B2206" s="40" t="str">
        <f ca="1">IFERROR(IF(FIND("TAMURA",UPPER(Q2206))&lt;&gt;0,"LOCAL PO &gt; 'TAMURA' ","ERRO Regra Tamura"),
IFERROR(IF(LOWER(S2206)="national","Local PO",
IF(YEAR(Z2206)&amp;TEXT(WEEKNUM(Z2206),"00")&lt;=YEAR(TODAY())&amp;TEXT(WEEKNUM(TODAY())  +1,"00"),"PO &gt; Ok",   "Future PO")),""))</f>
        <v>Future PO</v>
      </c>
      <c r="C2206" s="18" t="str">
        <f>IFERROR(IF(VLOOKUP(G2206&amp;P2206,'Troca PN'!A:G,5,0)&lt;&gt;0,"TEVE Troca de PN","  &gt; ERRO CHAVE SKU&amp;PN "),"")</f>
        <v/>
      </c>
      <c r="D2206" s="18" t="str">
        <f>IFERROR(IF(VLOOKUP(G2206&amp;P2206,'Troca PN'!A:G,5,0)&lt;&gt;0,VLOOKUP(P2206,'Troca PN'!C:G,2,0),"  &gt; ERRO CHAVE SKU&amp;PN "),P2206)</f>
        <v>47151002-003</v>
      </c>
      <c r="E2206" s="54">
        <f>IFERROR(ROUNDUP((AC2206/VLOOKUP(P2206,'Huawei BUn - JDI'!B:H,4,0))*VLOOKUP(P2206,'Huawei BUn - JDI'!B:H,7,0),0),
IFERROR(IF(AC2206/VLOOKUP(P2206,'Huawei BUn - JDI'!L:O,3,0)&lt;1,VLOOKUP(P2206,'Huawei BUn - JDI'!L:O,3,0),
IFERROR(IF(AC2206/VLOOKUP(P2206,'Huawei BUn - JDI'!L:O,3,0)&lt;&gt;ROUND(AC2206/VLOOKUP(P2206,'Huawei BUn - JDI'!L:O,3,0),0),ROUNDUP(AC2206/VLOOKUP(P2206,'Huawei BUn - JDI'!L:O,3,0),0),AC2206),AC2206)),AC2206))</f>
        <v>800</v>
      </c>
      <c r="F2206" s="17">
        <f>VLOOKUP(P2206,'Material Unit Price List'!A:D,3,0)</f>
        <v>3.1676000000000002</v>
      </c>
      <c r="G2206" s="1" t="str">
        <f>TRIM(MID(N2206,(FIND("]",N2206)+1),
(FIND("#",N2206)-1)-(FIND("]",N2206))))</f>
        <v>BSJ-4</v>
      </c>
      <c r="H2206" s="16" t="str">
        <f>IFERROR(VLOOKUP(P2206,'Huawei BUn - JDI'!B:H,1,0)&amp;" - has convertion, divide for - "&amp;VLOOKUP(P2206,'Huawei BUn - JDI'!B:H,4,0),
IFERROR(VLOOKUP(P2206,'Huawei BUn - JDI'!L:O,1,0)&amp;"- has MOQ of - "&amp;VLOOKUP(P2206,'Huawei BUn - JDI'!L:O,3,0)," Sem Conversão"))</f>
        <v xml:space="preserve"> Sem Conversão</v>
      </c>
      <c r="J2206" s="2" t="s">
        <v>4</v>
      </c>
      <c r="K2206" s="1" t="b">
        <v>1</v>
      </c>
      <c r="L2206" s="1" t="s">
        <v>8362</v>
      </c>
      <c r="M2206" s="1" t="s">
        <v>10679</v>
      </c>
      <c r="N2206" s="1" t="s">
        <v>7658</v>
      </c>
      <c r="O2206" s="1" t="s">
        <v>7544</v>
      </c>
      <c r="P2206" s="1" t="s">
        <v>6636</v>
      </c>
      <c r="Q2206" s="1" t="s">
        <v>6637</v>
      </c>
      <c r="R2206" s="1" t="s">
        <v>7545</v>
      </c>
      <c r="S2206" s="1" t="s">
        <v>7</v>
      </c>
      <c r="T2206" s="1" t="s">
        <v>7655</v>
      </c>
      <c r="U2206" s="1" t="s">
        <v>1</v>
      </c>
      <c r="V2206" s="1">
        <v>1</v>
      </c>
      <c r="W2206" s="1">
        <v>47</v>
      </c>
      <c r="X2206" s="1" t="s">
        <v>5</v>
      </c>
      <c r="Y2206" s="162">
        <v>45332</v>
      </c>
      <c r="Z2206" s="162">
        <v>45262</v>
      </c>
      <c r="AA2206" s="162">
        <v>45323</v>
      </c>
      <c r="AB2206" s="162">
        <v>45323</v>
      </c>
      <c r="AC2206" s="1">
        <v>800</v>
      </c>
    </row>
    <row r="2207" spans="1:29" hidden="1">
      <c r="A2207" s="15" t="str">
        <f t="shared" ca="1" si="48"/>
        <v>Future PO</v>
      </c>
      <c r="B2207" s="40" t="str">
        <f ca="1">IFERROR(IF(FIND("TAMURA",UPPER(Q2207))&lt;&gt;0,"LOCAL PO &gt; 'TAMURA' ","ERRO Regra Tamura"),
IFERROR(IF(LOWER(S2207)="national","Local PO",
IF(YEAR(Z2207)&amp;TEXT(WEEKNUM(Z2207),"00")&lt;=YEAR(TODAY())&amp;TEXT(WEEKNUM(TODAY())  +1,"00"),"PO &gt; Ok",   "Future PO")),""))</f>
        <v>Future PO</v>
      </c>
      <c r="C2207" s="18" t="str">
        <f>IFERROR(IF(VLOOKUP(G2207&amp;P2207,'Troca PN'!A:G,5,0)&lt;&gt;0,"TEVE Troca de PN","  &gt; ERRO CHAVE SKU&amp;PN "),"")</f>
        <v/>
      </c>
      <c r="D2207" s="18" t="str">
        <f>IFERROR(IF(VLOOKUP(G2207&amp;P2207,'Troca PN'!A:G,5,0)&lt;&gt;0,VLOOKUP(P2207,'Troca PN'!C:G,2,0),"  &gt; ERRO CHAVE SKU&amp;PN "),P2207)</f>
        <v>47151002-003</v>
      </c>
      <c r="E2207" s="54">
        <f>IFERROR(ROUNDUP((AC2207/VLOOKUP(P2207,'Huawei BUn - JDI'!B:H,4,0))*VLOOKUP(P2207,'Huawei BUn - JDI'!B:H,7,0),0),
IFERROR(IF(AC2207/VLOOKUP(P2207,'Huawei BUn - JDI'!L:O,3,0)&lt;1,VLOOKUP(P2207,'Huawei BUn - JDI'!L:O,3,0),
IFERROR(IF(AC2207/VLOOKUP(P2207,'Huawei BUn - JDI'!L:O,3,0)&lt;&gt;ROUND(AC2207/VLOOKUP(P2207,'Huawei BUn - JDI'!L:O,3,0),0),ROUNDUP(AC2207/VLOOKUP(P2207,'Huawei BUn - JDI'!L:O,3,0),0),AC2207),AC2207)),AC2207))</f>
        <v>800</v>
      </c>
      <c r="F2207" s="17">
        <f>VLOOKUP(P2207,'Material Unit Price List'!A:D,3,0)</f>
        <v>3.1676000000000002</v>
      </c>
      <c r="G2207" s="1" t="str">
        <f>TRIM(MID(N2207,(FIND("]",N2207)+1),
(FIND("#",N2207)-1)-(FIND("]",N2207))))</f>
        <v>BSJ-4</v>
      </c>
      <c r="H2207" s="16" t="str">
        <f>IFERROR(VLOOKUP(P2207,'Huawei BUn - JDI'!B:H,1,0)&amp;" - has convertion, divide for - "&amp;VLOOKUP(P2207,'Huawei BUn - JDI'!B:H,4,0),
IFERROR(VLOOKUP(P2207,'Huawei BUn - JDI'!L:O,1,0)&amp;"- has MOQ of - "&amp;VLOOKUP(P2207,'Huawei BUn - JDI'!L:O,3,0)," Sem Conversão"))</f>
        <v xml:space="preserve"> Sem Conversão</v>
      </c>
      <c r="J2207" s="2" t="s">
        <v>4</v>
      </c>
      <c r="K2207" s="1" t="b">
        <v>1</v>
      </c>
      <c r="L2207" s="1" t="s">
        <v>8362</v>
      </c>
      <c r="M2207" s="1" t="s">
        <v>10680</v>
      </c>
      <c r="N2207" s="1" t="s">
        <v>7677</v>
      </c>
      <c r="O2207" s="1" t="s">
        <v>7544</v>
      </c>
      <c r="P2207" s="1" t="s">
        <v>6636</v>
      </c>
      <c r="Q2207" s="1" t="s">
        <v>6637</v>
      </c>
      <c r="R2207" s="1" t="s">
        <v>7545</v>
      </c>
      <c r="S2207" s="1" t="s">
        <v>7</v>
      </c>
      <c r="T2207" s="1" t="s">
        <v>7655</v>
      </c>
      <c r="U2207" s="1" t="s">
        <v>1</v>
      </c>
      <c r="V2207" s="1">
        <v>1</v>
      </c>
      <c r="W2207" s="1">
        <v>47</v>
      </c>
      <c r="X2207" s="1" t="s">
        <v>5</v>
      </c>
      <c r="Y2207" s="162">
        <v>45333</v>
      </c>
      <c r="Z2207" s="162">
        <v>45262</v>
      </c>
      <c r="AA2207" s="162">
        <v>45323</v>
      </c>
      <c r="AB2207" s="162">
        <v>45323</v>
      </c>
      <c r="AC2207" s="1">
        <v>800</v>
      </c>
    </row>
    <row r="2208" spans="1:29" hidden="1">
      <c r="A2208" s="15" t="str">
        <f t="shared" ca="1" si="48"/>
        <v>Future PO</v>
      </c>
      <c r="B2208" s="40" t="str">
        <f ca="1">IFERROR(IF(FIND("TAMURA",UPPER(Q2208))&lt;&gt;0,"LOCAL PO &gt; 'TAMURA' ","ERRO Regra Tamura"),
IFERROR(IF(LOWER(S2208)="national","Local PO",
IF(YEAR(Z2208)&amp;TEXT(WEEKNUM(Z2208),"00")&lt;=YEAR(TODAY())&amp;TEXT(WEEKNUM(TODAY())  +1,"00"),"PO &gt; Ok",   "Future PO")),""))</f>
        <v>Future PO</v>
      </c>
      <c r="C2208" s="18" t="str">
        <f>IFERROR(IF(VLOOKUP(G2208&amp;P2208,'Troca PN'!A:G,5,0)&lt;&gt;0,"TEVE Troca de PN","  &gt; ERRO CHAVE SKU&amp;PN "),"")</f>
        <v/>
      </c>
      <c r="D2208" s="18" t="str">
        <f>IFERROR(IF(VLOOKUP(G2208&amp;P2208,'Troca PN'!A:G,5,0)&lt;&gt;0,VLOOKUP(P2208,'Troca PN'!C:G,2,0),"  &gt; ERRO CHAVE SKU&amp;PN "),P2208)</f>
        <v>47151002-003</v>
      </c>
      <c r="E2208" s="54">
        <f>IFERROR(ROUNDUP((AC2208/VLOOKUP(P2208,'Huawei BUn - JDI'!B:H,4,0))*VLOOKUP(P2208,'Huawei BUn - JDI'!B:H,7,0),0),
IFERROR(IF(AC2208/VLOOKUP(P2208,'Huawei BUn - JDI'!L:O,3,0)&lt;1,VLOOKUP(P2208,'Huawei BUn - JDI'!L:O,3,0),
IFERROR(IF(AC2208/VLOOKUP(P2208,'Huawei BUn - JDI'!L:O,3,0)&lt;&gt;ROUND(AC2208/VLOOKUP(P2208,'Huawei BUn - JDI'!L:O,3,0),0),ROUNDUP(AC2208/VLOOKUP(P2208,'Huawei BUn - JDI'!L:O,3,0),0),AC2208),AC2208)),AC2208))</f>
        <v>6</v>
      </c>
      <c r="F2208" s="17">
        <f>VLOOKUP(P2208,'Material Unit Price List'!A:D,3,0)</f>
        <v>3.1676000000000002</v>
      </c>
      <c r="G2208" s="1" t="str">
        <f>TRIM(MID(N2208,(FIND("]",N2208)+1),
(FIND("#",N2208)-1)-(FIND("]",N2208))))</f>
        <v>PFF-4</v>
      </c>
      <c r="H2208" s="16" t="str">
        <f>IFERROR(VLOOKUP(P2208,'Huawei BUn - JDI'!B:H,1,0)&amp;" - has convertion, divide for - "&amp;VLOOKUP(P2208,'Huawei BUn - JDI'!B:H,4,0),
IFERROR(VLOOKUP(P2208,'Huawei BUn - JDI'!L:O,1,0)&amp;"- has MOQ of - "&amp;VLOOKUP(P2208,'Huawei BUn - JDI'!L:O,3,0)," Sem Conversão"))</f>
        <v xml:space="preserve"> Sem Conversão</v>
      </c>
      <c r="J2208" s="2" t="s">
        <v>4</v>
      </c>
      <c r="K2208" s="1" t="b">
        <v>1</v>
      </c>
      <c r="L2208" s="1" t="s">
        <v>8362</v>
      </c>
      <c r="M2208" s="1" t="s">
        <v>10681</v>
      </c>
      <c r="N2208" s="1" t="s">
        <v>8411</v>
      </c>
      <c r="O2208" s="1" t="s">
        <v>7544</v>
      </c>
      <c r="P2208" s="1" t="s">
        <v>6636</v>
      </c>
      <c r="Q2208" s="1" t="s">
        <v>6637</v>
      </c>
      <c r="R2208" s="1" t="s">
        <v>7545</v>
      </c>
      <c r="S2208" s="1" t="s">
        <v>7</v>
      </c>
      <c r="T2208" s="1" t="s">
        <v>7655</v>
      </c>
      <c r="U2208" s="1" t="s">
        <v>1</v>
      </c>
      <c r="V2208" s="1">
        <v>1</v>
      </c>
      <c r="W2208" s="1">
        <v>47</v>
      </c>
      <c r="X2208" s="1" t="s">
        <v>5</v>
      </c>
      <c r="Y2208" s="162">
        <v>45331</v>
      </c>
      <c r="Z2208" s="162">
        <v>45262</v>
      </c>
      <c r="AA2208" s="162">
        <v>45323</v>
      </c>
      <c r="AB2208" s="162">
        <v>45323</v>
      </c>
      <c r="AC2208" s="1">
        <v>6</v>
      </c>
    </row>
    <row r="2209" spans="1:30" hidden="1">
      <c r="A2209" s="15" t="str">
        <f t="shared" ca="1" si="48"/>
        <v>Future PO</v>
      </c>
      <c r="B2209" s="40" t="str">
        <f ca="1">IFERROR(IF(FIND("TAMURA",UPPER(Q2209))&lt;&gt;0,"LOCAL PO &gt; 'TAMURA' ","ERRO Regra Tamura"),
IFERROR(IF(LOWER(S2209)="national","Local PO",
IF(YEAR(Z2209)&amp;TEXT(WEEKNUM(Z2209),"00")&lt;=YEAR(TODAY())&amp;TEXT(WEEKNUM(TODAY())  +1,"00"),"PO &gt; Ok",   "Future PO")),""))</f>
        <v>Future PO</v>
      </c>
      <c r="C2209" s="18" t="str">
        <f>IFERROR(IF(VLOOKUP(G2209&amp;P2209,'Troca PN'!A:G,5,0)&lt;&gt;0,"TEVE Troca de PN","  &gt; ERRO CHAVE SKU&amp;PN "),"")</f>
        <v/>
      </c>
      <c r="D2209" s="18" t="str">
        <f>IFERROR(IF(VLOOKUP(G2209&amp;P2209,'Troca PN'!A:G,5,0)&lt;&gt;0,VLOOKUP(P2209,'Troca PN'!C:G,2,0),"  &gt; ERRO CHAVE SKU&amp;PN "),P2209)</f>
        <v>47990118-001</v>
      </c>
      <c r="E2209" s="54">
        <f>IFERROR(ROUNDUP((AC2209/VLOOKUP(P2209,'Huawei BUn - JDI'!B:H,4,0))*VLOOKUP(P2209,'Huawei BUn - JDI'!B:H,7,0),0),
IFERROR(IF(AC2209/VLOOKUP(P2209,'Huawei BUn - JDI'!L:O,3,0)&lt;1,VLOOKUP(P2209,'Huawei BUn - JDI'!L:O,3,0),
IFERROR(IF(AC2209/VLOOKUP(P2209,'Huawei BUn - JDI'!L:O,3,0)&lt;&gt;ROUND(AC2209/VLOOKUP(P2209,'Huawei BUn - JDI'!L:O,3,0),0),ROUNDUP(AC2209/VLOOKUP(P2209,'Huawei BUn - JDI'!L:O,3,0),0),AC2209),AC2209)),AC2209))</f>
        <v>1600</v>
      </c>
      <c r="F2209" s="17">
        <f>VLOOKUP(P2209,'Material Unit Price List'!A:D,3,0)</f>
        <v>7.6799999999999993E-2</v>
      </c>
      <c r="G2209" s="1" t="str">
        <f>TRIM(MID(N2209,(FIND("]",N2209)+1),
(FIND("#",N2209)-1)-(FIND("]",N2209))))</f>
        <v>BSJ-4</v>
      </c>
      <c r="H2209" s="16" t="str">
        <f>IFERROR(VLOOKUP(P2209,'Huawei BUn - JDI'!B:H,1,0)&amp;" - has convertion, divide for - "&amp;VLOOKUP(P2209,'Huawei BUn - JDI'!B:H,4,0),
IFERROR(VLOOKUP(P2209,'Huawei BUn - JDI'!L:O,1,0)&amp;"- has MOQ of - "&amp;VLOOKUP(P2209,'Huawei BUn - JDI'!L:O,3,0)," Sem Conversão"))</f>
        <v xml:space="preserve"> Sem Conversão</v>
      </c>
      <c r="J2209" s="2" t="s">
        <v>4</v>
      </c>
      <c r="K2209" s="1" t="b">
        <v>1</v>
      </c>
      <c r="L2209" s="1" t="s">
        <v>8363</v>
      </c>
      <c r="M2209" s="1" t="s">
        <v>10682</v>
      </c>
      <c r="N2209" s="1" t="s">
        <v>7677</v>
      </c>
      <c r="O2209" s="1" t="s">
        <v>7544</v>
      </c>
      <c r="P2209" s="1" t="s">
        <v>6199</v>
      </c>
      <c r="Q2209" s="1" t="s">
        <v>8364</v>
      </c>
      <c r="R2209" s="1" t="s">
        <v>7545</v>
      </c>
      <c r="S2209" s="1" t="s">
        <v>7</v>
      </c>
      <c r="T2209" s="1" t="s">
        <v>7655</v>
      </c>
      <c r="U2209" s="1" t="s">
        <v>1</v>
      </c>
      <c r="V2209" s="1">
        <v>1</v>
      </c>
      <c r="W2209" s="1">
        <v>47</v>
      </c>
      <c r="X2209" s="1" t="s">
        <v>5</v>
      </c>
      <c r="Y2209" s="162">
        <v>45333</v>
      </c>
      <c r="Z2209" s="162">
        <v>45262</v>
      </c>
      <c r="AA2209" s="162">
        <v>45323</v>
      </c>
      <c r="AB2209" s="162">
        <v>45323</v>
      </c>
      <c r="AC2209" s="1">
        <v>1600</v>
      </c>
    </row>
    <row r="2210" spans="1:30" hidden="1">
      <c r="A2210" s="15" t="str">
        <f t="shared" ca="1" si="48"/>
        <v>Future PO</v>
      </c>
      <c r="B2210" s="40" t="str">
        <f ca="1">IFERROR(IF(FIND("TAMURA",UPPER(Q2210))&lt;&gt;0,"LOCAL PO &gt; 'TAMURA' ","ERRO Regra Tamura"),
IFERROR(IF(LOWER(S2210)="national","Local PO",
IF(YEAR(Z2210)&amp;TEXT(WEEKNUM(Z2210),"00")&lt;=YEAR(TODAY())&amp;TEXT(WEEKNUM(TODAY())  +1,"00"),"PO &gt; Ok",   "Future PO")),""))</f>
        <v>Future PO</v>
      </c>
      <c r="C2210" s="18" t="str">
        <f>IFERROR(IF(VLOOKUP(G2210&amp;P2210,'Troca PN'!A:G,5,0)&lt;&gt;0,"TEVE Troca de PN","  &gt; ERRO CHAVE SKU&amp;PN "),"")</f>
        <v/>
      </c>
      <c r="D2210" s="18" t="str">
        <f>IFERROR(IF(VLOOKUP(G2210&amp;P2210,'Troca PN'!A:G,5,0)&lt;&gt;0,VLOOKUP(P2210,'Troca PN'!C:G,2,0),"  &gt; ERRO CHAVE SKU&amp;PN "),P2210)</f>
        <v>47990118-001</v>
      </c>
      <c r="E2210" s="54">
        <f>IFERROR(ROUNDUP((AC2210/VLOOKUP(P2210,'Huawei BUn - JDI'!B:H,4,0))*VLOOKUP(P2210,'Huawei BUn - JDI'!B:H,7,0),0),
IFERROR(IF(AC2210/VLOOKUP(P2210,'Huawei BUn - JDI'!L:O,3,0)&lt;1,VLOOKUP(P2210,'Huawei BUn - JDI'!L:O,3,0),
IFERROR(IF(AC2210/VLOOKUP(P2210,'Huawei BUn - JDI'!L:O,3,0)&lt;&gt;ROUND(AC2210/VLOOKUP(P2210,'Huawei BUn - JDI'!L:O,3,0),0),ROUNDUP(AC2210/VLOOKUP(P2210,'Huawei BUn - JDI'!L:O,3,0),0),AC2210),AC2210)),AC2210))</f>
        <v>46</v>
      </c>
      <c r="F2210" s="17">
        <f>VLOOKUP(P2210,'Material Unit Price List'!A:D,3,0)</f>
        <v>7.6799999999999993E-2</v>
      </c>
      <c r="G2210" s="1" t="str">
        <f>TRIM(MID(N2210,(FIND("]",N2210)+1),
(FIND("#",N2210)-1)-(FIND("]",N2210))))</f>
        <v>PFF-4</v>
      </c>
      <c r="H2210" s="16" t="str">
        <f>IFERROR(VLOOKUP(P2210,'Huawei BUn - JDI'!B:H,1,0)&amp;" - has convertion, divide for - "&amp;VLOOKUP(P2210,'Huawei BUn - JDI'!B:H,4,0),
IFERROR(VLOOKUP(P2210,'Huawei BUn - JDI'!L:O,1,0)&amp;"- has MOQ of - "&amp;VLOOKUP(P2210,'Huawei BUn - JDI'!L:O,3,0)," Sem Conversão"))</f>
        <v xml:space="preserve"> Sem Conversão</v>
      </c>
      <c r="J2210" s="2" t="s">
        <v>4</v>
      </c>
      <c r="K2210" s="1" t="b">
        <v>1</v>
      </c>
      <c r="L2210" s="1" t="s">
        <v>8363</v>
      </c>
      <c r="M2210" s="1" t="s">
        <v>10683</v>
      </c>
      <c r="N2210" s="1" t="s">
        <v>8411</v>
      </c>
      <c r="O2210" s="1" t="s">
        <v>7544</v>
      </c>
      <c r="P2210" s="1" t="s">
        <v>6199</v>
      </c>
      <c r="Q2210" s="1" t="s">
        <v>8364</v>
      </c>
      <c r="R2210" s="1" t="s">
        <v>7545</v>
      </c>
      <c r="S2210" s="1" t="s">
        <v>7</v>
      </c>
      <c r="T2210" s="1" t="s">
        <v>7655</v>
      </c>
      <c r="U2210" s="1" t="s">
        <v>1</v>
      </c>
      <c r="V2210" s="1">
        <v>1</v>
      </c>
      <c r="W2210" s="1">
        <v>47</v>
      </c>
      <c r="X2210" s="1" t="s">
        <v>5</v>
      </c>
      <c r="Y2210" s="162">
        <v>45331</v>
      </c>
      <c r="Z2210" s="162">
        <v>45262</v>
      </c>
      <c r="AA2210" s="162">
        <v>45323</v>
      </c>
      <c r="AB2210" s="162">
        <v>45323</v>
      </c>
      <c r="AC2210" s="1">
        <v>46</v>
      </c>
    </row>
    <row r="2211" spans="1:30">
      <c r="A2211" s="15" t="str">
        <f t="shared" ca="1" si="48"/>
        <v>PO &gt; Ok</v>
      </c>
      <c r="B2211" s="40" t="str">
        <f ca="1">IFERROR(IF(FIND("TAMURA",UPPER(Q2211))&lt;&gt;0,"LOCAL PO &gt; 'TAMURA' ","ERRO Regra Tamura"),
IFERROR(IF(LOWER(S2211)="national","Local PO",
IF(YEAR(Z2211)&amp;TEXT(WEEKNUM(Z2211),"00")&lt;=YEAR(TODAY())&amp;TEXT(WEEKNUM(TODAY())  +1,"00"),"PO &gt; Ok",   "Future PO")),""))</f>
        <v>PO &gt; Ok</v>
      </c>
      <c r="C2211" s="18" t="str">
        <f>IFERROR(IF(VLOOKUP(G2211&amp;P2211,'Troca PN'!A:G,5,0)&lt;&gt;0,"TEVE Troca de PN","  &gt; ERRO CHAVE SKU&amp;PN "),"")</f>
        <v/>
      </c>
      <c r="D2211" s="18" t="str">
        <f>IFERROR(IF(VLOOKUP(G2211&amp;P2211,'Troca PN'!A:G,5,0)&lt;&gt;0,VLOOKUP(P2211,'Troca PN'!C:G,2,0),"  &gt; ERRO CHAVE SKU&amp;PN "),P2211)</f>
        <v>63200084</v>
      </c>
      <c r="E2211" s="54">
        <f>IFERROR(ROUNDUP((AC2211/VLOOKUP(P2211,'Huawei BUn - JDI'!B:H,4,0))*VLOOKUP(P2211,'Huawei BUn - JDI'!B:H,7,0),0),
IFERROR(IF(AC2211/VLOOKUP(P2211,'Huawei BUn - JDI'!L:O,3,0)&lt;1,VLOOKUP(P2211,'Huawei BUn - JDI'!L:O,3,0),
IFERROR(IF(AC2211/VLOOKUP(P2211,'Huawei BUn - JDI'!L:O,3,0)&lt;&gt;ROUND(AC2211/VLOOKUP(P2211,'Huawei BUn - JDI'!L:O,3,0),0),ROUNDUP(AC2211/VLOOKUP(P2211,'Huawei BUn - JDI'!L:O,3,0),0),AC2211),AC2211)),AC2211))</f>
        <v>800</v>
      </c>
      <c r="F2211" s="17">
        <f>VLOOKUP(P2211,'Material Unit Price List'!A:D,3,0)</f>
        <v>2.9399999999999999E-2</v>
      </c>
      <c r="G2211" s="1" t="str">
        <f>TRIM(MID(N2211,(FIND("]",N2211)+1),
(FIND("#",N2211)-1)-(FIND("]",N2211))))</f>
        <v>BYF-2</v>
      </c>
      <c r="H2211" s="16" t="str">
        <f>IFERROR(VLOOKUP(P2211,'Huawei BUn - JDI'!B:H,1,0)&amp;" - has convertion, divide for - "&amp;VLOOKUP(P2211,'Huawei BUn - JDI'!B:H,4,0),
IFERROR(VLOOKUP(P2211,'Huawei BUn - JDI'!L:O,1,0)&amp;"- has MOQ of - "&amp;VLOOKUP(P2211,'Huawei BUn - JDI'!L:O,3,0)," Sem Conversão"))</f>
        <v xml:space="preserve"> Sem Conversão</v>
      </c>
      <c r="J2211" s="2" t="s">
        <v>4</v>
      </c>
      <c r="K2211" s="1" t="b">
        <v>0</v>
      </c>
      <c r="L2211" s="1" t="s">
        <v>8365</v>
      </c>
      <c r="M2211" s="1" t="s">
        <v>10684</v>
      </c>
      <c r="N2211" s="1" t="s">
        <v>10035</v>
      </c>
      <c r="O2211" s="1" t="s">
        <v>7544</v>
      </c>
      <c r="P2211" s="1" t="s">
        <v>6204</v>
      </c>
      <c r="Q2211" s="1" t="s">
        <v>6205</v>
      </c>
      <c r="R2211" s="1" t="s">
        <v>7552</v>
      </c>
      <c r="S2211" s="1" t="s">
        <v>7</v>
      </c>
      <c r="T2211" s="1" t="s">
        <v>7705</v>
      </c>
      <c r="U2211" s="1" t="s">
        <v>1</v>
      </c>
      <c r="V2211" s="1">
        <v>10</v>
      </c>
      <c r="W2211" s="1">
        <v>47</v>
      </c>
      <c r="X2211" s="1" t="s">
        <v>5</v>
      </c>
      <c r="Y2211" s="162">
        <v>45298</v>
      </c>
      <c r="Z2211" s="162">
        <v>45217</v>
      </c>
      <c r="AA2211" s="162">
        <v>45278</v>
      </c>
      <c r="AB2211" s="162">
        <v>45284</v>
      </c>
      <c r="AC2211" s="1">
        <v>800</v>
      </c>
      <c r="AD2211" s="1" t="s">
        <v>10769</v>
      </c>
    </row>
    <row r="2212" spans="1:30">
      <c r="A2212" s="15" t="str">
        <f t="shared" ca="1" si="48"/>
        <v>PO &gt; Ok</v>
      </c>
      <c r="B2212" s="40" t="str">
        <f ca="1">IFERROR(IF(FIND("TAMURA",UPPER(Q2212))&lt;&gt;0,"LOCAL PO &gt; 'TAMURA' ","ERRO Regra Tamura"),
IFERROR(IF(LOWER(S2212)="national","Local PO",
IF(YEAR(Z2212)&amp;TEXT(WEEKNUM(Z2212),"00")&lt;=YEAR(TODAY())&amp;TEXT(WEEKNUM(TODAY())  +1,"00"),"PO &gt; Ok",   "Future PO")),""))</f>
        <v>PO &gt; Ok</v>
      </c>
      <c r="C2212" s="18" t="str">
        <f>IFERROR(IF(VLOOKUP(G2212&amp;P2212,'Troca PN'!A:G,5,0)&lt;&gt;0,"TEVE Troca de PN","  &gt; ERRO CHAVE SKU&amp;PN "),"")</f>
        <v/>
      </c>
      <c r="D2212" s="18" t="str">
        <f>IFERROR(IF(VLOOKUP(G2212&amp;P2212,'Troca PN'!A:G,5,0)&lt;&gt;0,VLOOKUP(P2212,'Troca PN'!C:G,2,0),"  &gt; ERRO CHAVE SKU&amp;PN "),P2212)</f>
        <v>63200084</v>
      </c>
      <c r="E2212" s="54">
        <f>IFERROR(ROUNDUP((AC2212/VLOOKUP(P2212,'Huawei BUn - JDI'!B:H,4,0))*VLOOKUP(P2212,'Huawei BUn - JDI'!B:H,7,0),0),
IFERROR(IF(AC2212/VLOOKUP(P2212,'Huawei BUn - JDI'!L:O,3,0)&lt;1,VLOOKUP(P2212,'Huawei BUn - JDI'!L:O,3,0),
IFERROR(IF(AC2212/VLOOKUP(P2212,'Huawei BUn - JDI'!L:O,3,0)&lt;&gt;ROUND(AC2212/VLOOKUP(P2212,'Huawei BUn - JDI'!L:O,3,0),0),ROUNDUP(AC2212/VLOOKUP(P2212,'Huawei BUn - JDI'!L:O,3,0),0),AC2212),AC2212)),AC2212))</f>
        <v>600</v>
      </c>
      <c r="F2212" s="17">
        <f>VLOOKUP(P2212,'Material Unit Price List'!A:D,3,0)</f>
        <v>2.9399999999999999E-2</v>
      </c>
      <c r="G2212" s="1" t="str">
        <f>TRIM(MID(N2212,(FIND("]",N2212)+1),
(FIND("#",N2212)-1)-(FIND("]",N2212))))</f>
        <v>BYF-2</v>
      </c>
      <c r="H2212" s="16" t="str">
        <f>IFERROR(VLOOKUP(P2212,'Huawei BUn - JDI'!B:H,1,0)&amp;" - has convertion, divide for - "&amp;VLOOKUP(P2212,'Huawei BUn - JDI'!B:H,4,0),
IFERROR(VLOOKUP(P2212,'Huawei BUn - JDI'!L:O,1,0)&amp;"- has MOQ of - "&amp;VLOOKUP(P2212,'Huawei BUn - JDI'!L:O,3,0)," Sem Conversão"))</f>
        <v xml:space="preserve"> Sem Conversão</v>
      </c>
      <c r="J2212" s="2" t="s">
        <v>4</v>
      </c>
      <c r="K2212" s="1" t="b">
        <v>0</v>
      </c>
      <c r="L2212" s="1" t="s">
        <v>8365</v>
      </c>
      <c r="M2212" s="1" t="s">
        <v>10685</v>
      </c>
      <c r="N2212" s="1" t="s">
        <v>10037</v>
      </c>
      <c r="O2212" s="1" t="s">
        <v>7544</v>
      </c>
      <c r="P2212" s="1" t="s">
        <v>6204</v>
      </c>
      <c r="Q2212" s="1" t="s">
        <v>6205</v>
      </c>
      <c r="R2212" s="1" t="s">
        <v>7552</v>
      </c>
      <c r="S2212" s="1" t="s">
        <v>7</v>
      </c>
      <c r="T2212" s="1" t="s">
        <v>7705</v>
      </c>
      <c r="U2212" s="1" t="s">
        <v>1</v>
      </c>
      <c r="V2212" s="1">
        <v>10</v>
      </c>
      <c r="W2212" s="1">
        <v>47</v>
      </c>
      <c r="X2212" s="1" t="s">
        <v>5</v>
      </c>
      <c r="Y2212" s="162">
        <v>45299</v>
      </c>
      <c r="Z2212" s="162">
        <v>45217</v>
      </c>
      <c r="AA2212" s="162">
        <v>45278</v>
      </c>
      <c r="AB2212" s="162">
        <v>45284</v>
      </c>
      <c r="AC2212" s="1">
        <v>600</v>
      </c>
      <c r="AD2212" s="1" t="s">
        <v>10769</v>
      </c>
    </row>
    <row r="2213" spans="1:30">
      <c r="A2213" s="15" t="str">
        <f t="shared" ca="1" si="48"/>
        <v>PO &gt; Ok</v>
      </c>
      <c r="B2213" s="40" t="str">
        <f ca="1">IFERROR(IF(FIND("TAMURA",UPPER(Q2213))&lt;&gt;0,"LOCAL PO &gt; 'TAMURA' ","ERRO Regra Tamura"),
IFERROR(IF(LOWER(S2213)="national","Local PO",
IF(YEAR(Z2213)&amp;TEXT(WEEKNUM(Z2213),"00")&lt;=YEAR(TODAY())&amp;TEXT(WEEKNUM(TODAY())  +1,"00"),"PO &gt; Ok",   "Future PO")),""))</f>
        <v>PO &gt; Ok</v>
      </c>
      <c r="C2213" s="18" t="str">
        <f>IFERROR(IF(VLOOKUP(G2213&amp;P2213,'Troca PN'!A:G,5,0)&lt;&gt;0,"TEVE Troca de PN","  &gt; ERRO CHAVE SKU&amp;PN "),"")</f>
        <v/>
      </c>
      <c r="D2213" s="18" t="str">
        <f>IFERROR(IF(VLOOKUP(G2213&amp;P2213,'Troca PN'!A:G,5,0)&lt;&gt;0,VLOOKUP(P2213,'Troca PN'!C:G,2,0),"  &gt; ERRO CHAVE SKU&amp;PN "),P2213)</f>
        <v>63200084</v>
      </c>
      <c r="E2213" s="54">
        <f>IFERROR(ROUNDUP((AC2213/VLOOKUP(P2213,'Huawei BUn - JDI'!B:H,4,0))*VLOOKUP(P2213,'Huawei BUn - JDI'!B:H,7,0),0),
IFERROR(IF(AC2213/VLOOKUP(P2213,'Huawei BUn - JDI'!L:O,3,0)&lt;1,VLOOKUP(P2213,'Huawei BUn - JDI'!L:O,3,0),
IFERROR(IF(AC2213/VLOOKUP(P2213,'Huawei BUn - JDI'!L:O,3,0)&lt;&gt;ROUND(AC2213/VLOOKUP(P2213,'Huawei BUn - JDI'!L:O,3,0),0),ROUNDUP(AC2213/VLOOKUP(P2213,'Huawei BUn - JDI'!L:O,3,0),0),AC2213),AC2213)),AC2213))</f>
        <v>900</v>
      </c>
      <c r="F2213" s="17">
        <f>VLOOKUP(P2213,'Material Unit Price List'!A:D,3,0)</f>
        <v>2.9399999999999999E-2</v>
      </c>
      <c r="G2213" s="1" t="str">
        <f>TRIM(MID(N2213,(FIND("]",N2213)+1),
(FIND("#",N2213)-1)-(FIND("]",N2213))))</f>
        <v>737-4</v>
      </c>
      <c r="H2213" s="16" t="str">
        <f>IFERROR(VLOOKUP(P2213,'Huawei BUn - JDI'!B:H,1,0)&amp;" - has convertion, divide for - "&amp;VLOOKUP(P2213,'Huawei BUn - JDI'!B:H,4,0),
IFERROR(VLOOKUP(P2213,'Huawei BUn - JDI'!L:O,1,0)&amp;"- has MOQ of - "&amp;VLOOKUP(P2213,'Huawei BUn - JDI'!L:O,3,0)," Sem Conversão"))</f>
        <v xml:space="preserve"> Sem Conversão</v>
      </c>
      <c r="J2213" s="2" t="s">
        <v>4</v>
      </c>
      <c r="K2213" s="1" t="b">
        <v>0</v>
      </c>
      <c r="L2213" s="1" t="s">
        <v>8365</v>
      </c>
      <c r="M2213" s="1" t="s">
        <v>10686</v>
      </c>
      <c r="N2213" s="1" t="s">
        <v>8450</v>
      </c>
      <c r="O2213" s="1" t="s">
        <v>7544</v>
      </c>
      <c r="P2213" s="1" t="s">
        <v>6204</v>
      </c>
      <c r="Q2213" s="1" t="s">
        <v>6205</v>
      </c>
      <c r="R2213" s="1" t="s">
        <v>7552</v>
      </c>
      <c r="S2213" s="1" t="s">
        <v>7</v>
      </c>
      <c r="T2213" s="1" t="s">
        <v>7705</v>
      </c>
      <c r="U2213" s="1" t="s">
        <v>1</v>
      </c>
      <c r="V2213" s="1">
        <v>10</v>
      </c>
      <c r="W2213" s="1">
        <v>47</v>
      </c>
      <c r="X2213" s="1" t="s">
        <v>5</v>
      </c>
      <c r="Y2213" s="162">
        <v>45300</v>
      </c>
      <c r="Z2213" s="162">
        <v>45217</v>
      </c>
      <c r="AA2213" s="162">
        <v>45278</v>
      </c>
      <c r="AB2213" s="162">
        <v>45284</v>
      </c>
      <c r="AC2213" s="1">
        <v>900</v>
      </c>
      <c r="AD2213" s="1" t="s">
        <v>10769</v>
      </c>
    </row>
    <row r="2214" spans="1:30">
      <c r="A2214" s="15" t="str">
        <f t="shared" ca="1" si="48"/>
        <v>PO &gt; Ok</v>
      </c>
      <c r="B2214" s="40" t="str">
        <f ca="1">IFERROR(IF(FIND("TAMURA",UPPER(Q2214))&lt;&gt;0,"LOCAL PO &gt; 'TAMURA' ","ERRO Regra Tamura"),
IFERROR(IF(LOWER(S2214)="national","Local PO",
IF(YEAR(Z2214)&amp;TEXT(WEEKNUM(Z2214),"00")&lt;=YEAR(TODAY())&amp;TEXT(WEEKNUM(TODAY())  +1,"00"),"PO &gt; Ok",   "Future PO")),""))</f>
        <v>PO &gt; Ok</v>
      </c>
      <c r="C2214" s="18" t="str">
        <f>IFERROR(IF(VLOOKUP(G2214&amp;P2214,'Troca PN'!A:G,5,0)&lt;&gt;0,"TEVE Troca de PN","  &gt; ERRO CHAVE SKU&amp;PN "),"")</f>
        <v/>
      </c>
      <c r="D2214" s="18" t="str">
        <f>IFERROR(IF(VLOOKUP(G2214&amp;P2214,'Troca PN'!A:G,5,0)&lt;&gt;0,VLOOKUP(P2214,'Troca PN'!C:G,2,0),"  &gt; ERRO CHAVE SKU&amp;PN "),P2214)</f>
        <v>63200084</v>
      </c>
      <c r="E2214" s="54">
        <f>IFERROR(ROUNDUP((AC2214/VLOOKUP(P2214,'Huawei BUn - JDI'!B:H,4,0))*VLOOKUP(P2214,'Huawei BUn - JDI'!B:H,7,0),0),
IFERROR(IF(AC2214/VLOOKUP(P2214,'Huawei BUn - JDI'!L:O,3,0)&lt;1,VLOOKUP(P2214,'Huawei BUn - JDI'!L:O,3,0),
IFERROR(IF(AC2214/VLOOKUP(P2214,'Huawei BUn - JDI'!L:O,3,0)&lt;&gt;ROUND(AC2214/VLOOKUP(P2214,'Huawei BUn - JDI'!L:O,3,0),0),ROUNDUP(AC2214/VLOOKUP(P2214,'Huawei BUn - JDI'!L:O,3,0),0),AC2214),AC2214)),AC2214))</f>
        <v>600</v>
      </c>
      <c r="F2214" s="17">
        <f>VLOOKUP(P2214,'Material Unit Price List'!A:D,3,0)</f>
        <v>2.9399999999999999E-2</v>
      </c>
      <c r="G2214" s="1" t="str">
        <f>TRIM(MID(N2214,(FIND("]",N2214)+1),
(FIND("#",N2214)-1)-(FIND("]",N2214))))</f>
        <v>707-4</v>
      </c>
      <c r="H2214" s="16" t="str">
        <f>IFERROR(VLOOKUP(P2214,'Huawei BUn - JDI'!B:H,1,0)&amp;" - has convertion, divide for - "&amp;VLOOKUP(P2214,'Huawei BUn - JDI'!B:H,4,0),
IFERROR(VLOOKUP(P2214,'Huawei BUn - JDI'!L:O,1,0)&amp;"- has MOQ of - "&amp;VLOOKUP(P2214,'Huawei BUn - JDI'!L:O,3,0)," Sem Conversão"))</f>
        <v xml:space="preserve"> Sem Conversão</v>
      </c>
      <c r="J2214" s="2" t="s">
        <v>4</v>
      </c>
      <c r="K2214" s="1" t="b">
        <v>0</v>
      </c>
      <c r="L2214" s="1" t="s">
        <v>8365</v>
      </c>
      <c r="M2214" s="1" t="s">
        <v>10687</v>
      </c>
      <c r="N2214" s="1" t="s">
        <v>10039</v>
      </c>
      <c r="O2214" s="1" t="s">
        <v>7544</v>
      </c>
      <c r="P2214" s="1" t="s">
        <v>6204</v>
      </c>
      <c r="Q2214" s="1" t="s">
        <v>6205</v>
      </c>
      <c r="R2214" s="1" t="s">
        <v>7552</v>
      </c>
      <c r="S2214" s="1" t="s">
        <v>7</v>
      </c>
      <c r="T2214" s="1" t="s">
        <v>7705</v>
      </c>
      <c r="U2214" s="1" t="s">
        <v>1</v>
      </c>
      <c r="V2214" s="1">
        <v>10</v>
      </c>
      <c r="W2214" s="1">
        <v>47</v>
      </c>
      <c r="X2214" s="1" t="s">
        <v>5</v>
      </c>
      <c r="Y2214" s="162">
        <v>45310</v>
      </c>
      <c r="Z2214" s="162">
        <v>45217</v>
      </c>
      <c r="AA2214" s="162">
        <v>45278</v>
      </c>
      <c r="AB2214" s="162">
        <v>45284</v>
      </c>
      <c r="AC2214" s="1">
        <v>600</v>
      </c>
      <c r="AD2214" s="1" t="s">
        <v>10769</v>
      </c>
    </row>
    <row r="2215" spans="1:30">
      <c r="A2215" s="15" t="str">
        <f t="shared" ca="1" si="48"/>
        <v>PO &gt; Ok</v>
      </c>
      <c r="B2215" s="40" t="str">
        <f ca="1">IFERROR(IF(FIND("TAMURA",UPPER(Q2215))&lt;&gt;0,"LOCAL PO &gt; 'TAMURA' ","ERRO Regra Tamura"),
IFERROR(IF(LOWER(S2215)="national","Local PO",
IF(YEAR(Z2215)&amp;TEXT(WEEKNUM(Z2215),"00")&lt;=YEAR(TODAY())&amp;TEXT(WEEKNUM(TODAY())  +1,"00"),"PO &gt; Ok",   "Future PO")),""))</f>
        <v>PO &gt; Ok</v>
      </c>
      <c r="C2215" s="18" t="str">
        <f>IFERROR(IF(VLOOKUP(G2215&amp;P2215,'Troca PN'!A:G,5,0)&lt;&gt;0,"TEVE Troca de PN","  &gt; ERRO CHAVE SKU&amp;PN "),"")</f>
        <v/>
      </c>
      <c r="D2215" s="18" t="str">
        <f>IFERROR(IF(VLOOKUP(G2215&amp;P2215,'Troca PN'!A:G,5,0)&lt;&gt;0,VLOOKUP(P2215,'Troca PN'!C:G,2,0),"  &gt; ERRO CHAVE SKU&amp;PN "),P2215)</f>
        <v>63200084</v>
      </c>
      <c r="E2215" s="54">
        <f>IFERROR(ROUNDUP((AC2215/VLOOKUP(P2215,'Huawei BUn - JDI'!B:H,4,0))*VLOOKUP(P2215,'Huawei BUn - JDI'!B:H,7,0),0),
IFERROR(IF(AC2215/VLOOKUP(P2215,'Huawei BUn - JDI'!L:O,3,0)&lt;1,VLOOKUP(P2215,'Huawei BUn - JDI'!L:O,3,0),
IFERROR(IF(AC2215/VLOOKUP(P2215,'Huawei BUn - JDI'!L:O,3,0)&lt;&gt;ROUND(AC2215/VLOOKUP(P2215,'Huawei BUn - JDI'!L:O,3,0),0),ROUNDUP(AC2215/VLOOKUP(P2215,'Huawei BUn - JDI'!L:O,3,0),0),AC2215),AC2215)),AC2215))</f>
        <v>100</v>
      </c>
      <c r="F2215" s="17">
        <f>VLOOKUP(P2215,'Material Unit Price List'!A:D,3,0)</f>
        <v>2.9399999999999999E-2</v>
      </c>
      <c r="G2215" s="1" t="str">
        <f>TRIM(MID(N2215,(FIND("]",N2215)+1),
(FIND("#",N2215)-1)-(FIND("]",N2215))))</f>
        <v>626-3</v>
      </c>
      <c r="H2215" s="16" t="str">
        <f>IFERROR(VLOOKUP(P2215,'Huawei BUn - JDI'!B:H,1,0)&amp;" - has convertion, divide for - "&amp;VLOOKUP(P2215,'Huawei BUn - JDI'!B:H,4,0),
IFERROR(VLOOKUP(P2215,'Huawei BUn - JDI'!L:O,1,0)&amp;"- has MOQ of - "&amp;VLOOKUP(P2215,'Huawei BUn - JDI'!L:O,3,0)," Sem Conversão"))</f>
        <v xml:space="preserve"> Sem Conversão</v>
      </c>
      <c r="J2215" s="2" t="s">
        <v>4</v>
      </c>
      <c r="K2215" s="1" t="b">
        <v>0</v>
      </c>
      <c r="L2215" s="1" t="s">
        <v>8365</v>
      </c>
      <c r="M2215" s="1" t="s">
        <v>10688</v>
      </c>
      <c r="N2215" s="1" t="s">
        <v>10033</v>
      </c>
      <c r="O2215" s="1" t="s">
        <v>7544</v>
      </c>
      <c r="P2215" s="1" t="s">
        <v>6204</v>
      </c>
      <c r="Q2215" s="1" t="s">
        <v>6205</v>
      </c>
      <c r="R2215" s="1" t="s">
        <v>7552</v>
      </c>
      <c r="S2215" s="1" t="s">
        <v>7</v>
      </c>
      <c r="T2215" s="1" t="s">
        <v>7705</v>
      </c>
      <c r="U2215" s="1" t="s">
        <v>1</v>
      </c>
      <c r="V2215" s="1">
        <v>10</v>
      </c>
      <c r="W2215" s="1">
        <v>47</v>
      </c>
      <c r="X2215" s="1" t="s">
        <v>5</v>
      </c>
      <c r="Y2215" s="162">
        <v>45297</v>
      </c>
      <c r="Z2215" s="162">
        <v>45217</v>
      </c>
      <c r="AA2215" s="162">
        <v>45278</v>
      </c>
      <c r="AB2215" s="162">
        <v>45284</v>
      </c>
      <c r="AC2215" s="1">
        <v>100</v>
      </c>
      <c r="AD2215" s="1" t="s">
        <v>10769</v>
      </c>
    </row>
    <row r="2216" spans="1:30" hidden="1">
      <c r="A2216" s="15" t="str">
        <f t="shared" ca="1" si="48"/>
        <v>Future PO</v>
      </c>
      <c r="B2216" s="40" t="str">
        <f ca="1">IFERROR(IF(FIND("TAMURA",UPPER(Q2216))&lt;&gt;0,"LOCAL PO &gt; 'TAMURA' ","ERRO Regra Tamura"),
IFERROR(IF(LOWER(S2216)="national","Local PO",
IF(YEAR(Z2216)&amp;TEXT(WEEKNUM(Z2216),"00")&lt;=YEAR(TODAY())&amp;TEXT(WEEKNUM(TODAY())  +1,"00"),"PO &gt; Ok",   "Future PO")),""))</f>
        <v>Future PO</v>
      </c>
      <c r="C2216" s="18" t="str">
        <f>IFERROR(IF(VLOOKUP(G2216&amp;P2216,'Troca PN'!A:G,5,0)&lt;&gt;0,"TEVE Troca de PN","  &gt; ERRO CHAVE SKU&amp;PN "),"")</f>
        <v/>
      </c>
      <c r="D2216" s="18" t="str">
        <f>IFERROR(IF(VLOOKUP(G2216&amp;P2216,'Troca PN'!A:G,5,0)&lt;&gt;0,VLOOKUP(P2216,'Troca PN'!C:G,2,0),"  &gt; ERRO CHAVE SKU&amp;PN "),P2216)</f>
        <v>63200084</v>
      </c>
      <c r="E2216" s="54">
        <f>IFERROR(ROUNDUP((AC2216/VLOOKUP(P2216,'Huawei BUn - JDI'!B:H,4,0))*VLOOKUP(P2216,'Huawei BUn - JDI'!B:H,7,0),0),
IFERROR(IF(AC2216/VLOOKUP(P2216,'Huawei BUn - JDI'!L:O,3,0)&lt;1,VLOOKUP(P2216,'Huawei BUn - JDI'!L:O,3,0),
IFERROR(IF(AC2216/VLOOKUP(P2216,'Huawei BUn - JDI'!L:O,3,0)&lt;&gt;ROUND(AC2216/VLOOKUP(P2216,'Huawei BUn - JDI'!L:O,3,0),0),ROUNDUP(AC2216/VLOOKUP(P2216,'Huawei BUn - JDI'!L:O,3,0),0),AC2216),AC2216)),AC2216))</f>
        <v>1200</v>
      </c>
      <c r="F2216" s="17">
        <f>VLOOKUP(P2216,'Material Unit Price List'!A:D,3,0)</f>
        <v>2.9399999999999999E-2</v>
      </c>
      <c r="G2216" s="1" t="str">
        <f>TRIM(MID(N2216,(FIND("]",N2216)+1),
(FIND("#",N2216)-1)-(FIND("]",N2216))))</f>
        <v>BYF-2</v>
      </c>
      <c r="H2216" s="16" t="str">
        <f>IFERROR(VLOOKUP(P2216,'Huawei BUn - JDI'!B:H,1,0)&amp;" - has convertion, divide for - "&amp;VLOOKUP(P2216,'Huawei BUn - JDI'!B:H,4,0),
IFERROR(VLOOKUP(P2216,'Huawei BUn - JDI'!L:O,1,0)&amp;"- has MOQ of - "&amp;VLOOKUP(P2216,'Huawei BUn - JDI'!L:O,3,0)," Sem Conversão"))</f>
        <v xml:space="preserve"> Sem Conversão</v>
      </c>
      <c r="J2216" s="2" t="s">
        <v>4</v>
      </c>
      <c r="K2216" s="1" t="b">
        <v>1</v>
      </c>
      <c r="L2216" s="1" t="s">
        <v>8365</v>
      </c>
      <c r="M2216" s="1" t="s">
        <v>10689</v>
      </c>
      <c r="N2216" s="1" t="s">
        <v>10041</v>
      </c>
      <c r="O2216" s="1" t="s">
        <v>7544</v>
      </c>
      <c r="P2216" s="1" t="s">
        <v>6204</v>
      </c>
      <c r="Q2216" s="1" t="s">
        <v>6205</v>
      </c>
      <c r="R2216" s="1" t="s">
        <v>7552</v>
      </c>
      <c r="S2216" s="1" t="s">
        <v>7</v>
      </c>
      <c r="T2216" s="1" t="s">
        <v>7705</v>
      </c>
      <c r="U2216" s="1" t="s">
        <v>1</v>
      </c>
      <c r="V2216" s="1">
        <v>10</v>
      </c>
      <c r="W2216" s="1">
        <v>47</v>
      </c>
      <c r="X2216" s="1" t="s">
        <v>5</v>
      </c>
      <c r="Y2216" s="162">
        <v>45328</v>
      </c>
      <c r="Z2216" s="162">
        <v>45248</v>
      </c>
      <c r="AA2216" s="162">
        <v>45309</v>
      </c>
      <c r="AB2216" s="162">
        <v>45309</v>
      </c>
      <c r="AC2216" s="1">
        <v>1200</v>
      </c>
    </row>
    <row r="2217" spans="1:30" hidden="1">
      <c r="A2217" s="15" t="str">
        <f t="shared" ca="1" si="48"/>
        <v>Future PO</v>
      </c>
      <c r="B2217" s="40" t="str">
        <f ca="1">IFERROR(IF(FIND("TAMURA",UPPER(Q2217))&lt;&gt;0,"LOCAL PO &gt; 'TAMURA' ","ERRO Regra Tamura"),
IFERROR(IF(LOWER(S2217)="national","Local PO",
IF(YEAR(Z2217)&amp;TEXT(WEEKNUM(Z2217),"00")&lt;=YEAR(TODAY())&amp;TEXT(WEEKNUM(TODAY())  +1,"00"),"PO &gt; Ok",   "Future PO")),""))</f>
        <v>Future PO</v>
      </c>
      <c r="C2217" s="18" t="str">
        <f>IFERROR(IF(VLOOKUP(G2217&amp;P2217,'Troca PN'!A:G,5,0)&lt;&gt;0,"TEVE Troca de PN","  &gt; ERRO CHAVE SKU&amp;PN "),"")</f>
        <v/>
      </c>
      <c r="D2217" s="18" t="str">
        <f>IFERROR(IF(VLOOKUP(G2217&amp;P2217,'Troca PN'!A:G,5,0)&lt;&gt;0,VLOOKUP(P2217,'Troca PN'!C:G,2,0),"  &gt; ERRO CHAVE SKU&amp;PN "),P2217)</f>
        <v>63200084</v>
      </c>
      <c r="E2217" s="54">
        <f>IFERROR(ROUNDUP((AC2217/VLOOKUP(P2217,'Huawei BUn - JDI'!B:H,4,0))*VLOOKUP(P2217,'Huawei BUn - JDI'!B:H,7,0),0),
IFERROR(IF(AC2217/VLOOKUP(P2217,'Huawei BUn - JDI'!L:O,3,0)&lt;1,VLOOKUP(P2217,'Huawei BUn - JDI'!L:O,3,0),
IFERROR(IF(AC2217/VLOOKUP(P2217,'Huawei BUn - JDI'!L:O,3,0)&lt;&gt;ROUND(AC2217/VLOOKUP(P2217,'Huawei BUn - JDI'!L:O,3,0),0),ROUNDUP(AC2217/VLOOKUP(P2217,'Huawei BUn - JDI'!L:O,3,0),0),AC2217),AC2217)),AC2217))</f>
        <v>600</v>
      </c>
      <c r="F2217" s="17">
        <f>VLOOKUP(P2217,'Material Unit Price List'!A:D,3,0)</f>
        <v>2.9399999999999999E-2</v>
      </c>
      <c r="G2217" s="1" t="str">
        <f>TRIM(MID(N2217,(FIND("]",N2217)+1),
(FIND("#",N2217)-1)-(FIND("]",N2217))))</f>
        <v>BYF-2</v>
      </c>
      <c r="H2217" s="16" t="str">
        <f>IFERROR(VLOOKUP(P2217,'Huawei BUn - JDI'!B:H,1,0)&amp;" - has convertion, divide for - "&amp;VLOOKUP(P2217,'Huawei BUn - JDI'!B:H,4,0),
IFERROR(VLOOKUP(P2217,'Huawei BUn - JDI'!L:O,1,0)&amp;"- has MOQ of - "&amp;VLOOKUP(P2217,'Huawei BUn - JDI'!L:O,3,0)," Sem Conversão"))</f>
        <v xml:space="preserve"> Sem Conversão</v>
      </c>
      <c r="J2217" s="2" t="s">
        <v>4</v>
      </c>
      <c r="K2217" s="1" t="b">
        <v>1</v>
      </c>
      <c r="L2217" s="1" t="s">
        <v>8365</v>
      </c>
      <c r="M2217" s="1" t="s">
        <v>10690</v>
      </c>
      <c r="N2217" s="1" t="s">
        <v>10043</v>
      </c>
      <c r="O2217" s="1" t="s">
        <v>7544</v>
      </c>
      <c r="P2217" s="1" t="s">
        <v>6204</v>
      </c>
      <c r="Q2217" s="1" t="s">
        <v>6205</v>
      </c>
      <c r="R2217" s="1" t="s">
        <v>7552</v>
      </c>
      <c r="S2217" s="1" t="s">
        <v>7</v>
      </c>
      <c r="T2217" s="1" t="s">
        <v>7705</v>
      </c>
      <c r="U2217" s="1" t="s">
        <v>1</v>
      </c>
      <c r="V2217" s="1">
        <v>10</v>
      </c>
      <c r="W2217" s="1">
        <v>47</v>
      </c>
      <c r="X2217" s="1" t="s">
        <v>5</v>
      </c>
      <c r="Y2217" s="162">
        <v>45329</v>
      </c>
      <c r="Z2217" s="162">
        <v>45248</v>
      </c>
      <c r="AA2217" s="162">
        <v>45309</v>
      </c>
      <c r="AB2217" s="162">
        <v>45309</v>
      </c>
      <c r="AC2217" s="1">
        <v>600</v>
      </c>
    </row>
    <row r="2218" spans="1:30" hidden="1">
      <c r="A2218" s="15" t="str">
        <f t="shared" ca="1" si="48"/>
        <v>Future PO</v>
      </c>
      <c r="B2218" s="40" t="str">
        <f ca="1">IFERROR(IF(FIND("TAMURA",UPPER(Q2218))&lt;&gt;0,"LOCAL PO &gt; 'TAMURA' ","ERRO Regra Tamura"),
IFERROR(IF(LOWER(S2218)="national","Local PO",
IF(YEAR(Z2218)&amp;TEXT(WEEKNUM(Z2218),"00")&lt;=YEAR(TODAY())&amp;TEXT(WEEKNUM(TODAY())  +1,"00"),"PO &gt; Ok",   "Future PO")),""))</f>
        <v>Future PO</v>
      </c>
      <c r="C2218" s="18" t="str">
        <f>IFERROR(IF(VLOOKUP(G2218&amp;P2218,'Troca PN'!A:G,5,0)&lt;&gt;0,"TEVE Troca de PN","  &gt; ERRO CHAVE SKU&amp;PN "),"")</f>
        <v/>
      </c>
      <c r="D2218" s="18" t="str">
        <f>IFERROR(IF(VLOOKUP(G2218&amp;P2218,'Troca PN'!A:G,5,0)&lt;&gt;0,VLOOKUP(P2218,'Troca PN'!C:G,2,0),"  &gt; ERRO CHAVE SKU&amp;PN "),P2218)</f>
        <v>63200084</v>
      </c>
      <c r="E2218" s="54">
        <f>IFERROR(ROUNDUP((AC2218/VLOOKUP(P2218,'Huawei BUn - JDI'!B:H,4,0))*VLOOKUP(P2218,'Huawei BUn - JDI'!B:H,7,0),0),
IFERROR(IF(AC2218/VLOOKUP(P2218,'Huawei BUn - JDI'!L:O,3,0)&lt;1,VLOOKUP(P2218,'Huawei BUn - JDI'!L:O,3,0),
IFERROR(IF(AC2218/VLOOKUP(P2218,'Huawei BUn - JDI'!L:O,3,0)&lt;&gt;ROUND(AC2218/VLOOKUP(P2218,'Huawei BUn - JDI'!L:O,3,0),0),ROUNDUP(AC2218/VLOOKUP(P2218,'Huawei BUn - JDI'!L:O,3,0),0),AC2218),AC2218)),AC2218))</f>
        <v>889</v>
      </c>
      <c r="F2218" s="17">
        <f>VLOOKUP(P2218,'Material Unit Price List'!A:D,3,0)</f>
        <v>2.9399999999999999E-2</v>
      </c>
      <c r="G2218" s="1" t="str">
        <f>TRIM(MID(N2218,(FIND("]",N2218)+1),
(FIND("#",N2218)-1)-(FIND("]",N2218))))</f>
        <v>737-4</v>
      </c>
      <c r="H2218" s="16" t="str">
        <f>IFERROR(VLOOKUP(P2218,'Huawei BUn - JDI'!B:H,1,0)&amp;" - has convertion, divide for - "&amp;VLOOKUP(P2218,'Huawei BUn - JDI'!B:H,4,0),
IFERROR(VLOOKUP(P2218,'Huawei BUn - JDI'!L:O,1,0)&amp;"- has MOQ of - "&amp;VLOOKUP(P2218,'Huawei BUn - JDI'!L:O,3,0)," Sem Conversão"))</f>
        <v xml:space="preserve"> Sem Conversão</v>
      </c>
      <c r="J2218" s="2" t="s">
        <v>4</v>
      </c>
      <c r="K2218" s="1" t="b">
        <v>1</v>
      </c>
      <c r="L2218" s="1" t="s">
        <v>8365</v>
      </c>
      <c r="M2218" s="1" t="s">
        <v>10691</v>
      </c>
      <c r="N2218" s="1" t="s">
        <v>8452</v>
      </c>
      <c r="O2218" s="1" t="s">
        <v>7544</v>
      </c>
      <c r="P2218" s="1" t="s">
        <v>6204</v>
      </c>
      <c r="Q2218" s="1" t="s">
        <v>6205</v>
      </c>
      <c r="R2218" s="1" t="s">
        <v>7552</v>
      </c>
      <c r="S2218" s="1" t="s">
        <v>7</v>
      </c>
      <c r="T2218" s="1" t="s">
        <v>7705</v>
      </c>
      <c r="U2218" s="1" t="s">
        <v>1</v>
      </c>
      <c r="V2218" s="1">
        <v>10</v>
      </c>
      <c r="W2218" s="1">
        <v>47</v>
      </c>
      <c r="X2218" s="1" t="s">
        <v>5</v>
      </c>
      <c r="Y2218" s="162">
        <v>45330</v>
      </c>
      <c r="Z2218" s="162">
        <v>45248</v>
      </c>
      <c r="AA2218" s="162">
        <v>45309</v>
      </c>
      <c r="AB2218" s="162">
        <v>45309</v>
      </c>
      <c r="AC2218" s="1">
        <v>889</v>
      </c>
    </row>
    <row r="2219" spans="1:30">
      <c r="A2219" s="15" t="str">
        <f t="shared" ca="1" si="48"/>
        <v>PO &gt; Ok</v>
      </c>
      <c r="B2219" s="40" t="str">
        <f ca="1">IFERROR(IF(FIND("TAMURA",UPPER(Q2219))&lt;&gt;0,"LOCAL PO &gt; 'TAMURA' ","ERRO Regra Tamura"),
IFERROR(IF(LOWER(S2219)="national","Local PO",
IF(YEAR(Z2219)&amp;TEXT(WEEKNUM(Z2219),"00")&lt;=YEAR(TODAY())&amp;TEXT(WEEKNUM(TODAY())  +1,"00"),"PO &gt; Ok",   "Future PO")),""))</f>
        <v>PO &gt; Ok</v>
      </c>
      <c r="C2219" s="18" t="str">
        <f>IFERROR(IF(VLOOKUP(G2219&amp;P2219,'Troca PN'!A:G,5,0)&lt;&gt;0,"TEVE Troca de PN","  &gt; ERRO CHAVE SKU&amp;PN "),"")</f>
        <v/>
      </c>
      <c r="D2219" s="18" t="str">
        <f>IFERROR(IF(VLOOKUP(G2219&amp;P2219,'Troca PN'!A:G,5,0)&lt;&gt;0,VLOOKUP(P2219,'Troca PN'!C:G,2,0),"  &gt; ERRO CHAVE SKU&amp;PN "),P2219)</f>
        <v>63200088</v>
      </c>
      <c r="E2219" s="54">
        <f>IFERROR(ROUNDUP((AC2219/VLOOKUP(P2219,'Huawei BUn - JDI'!B:H,4,0))*VLOOKUP(P2219,'Huawei BUn - JDI'!B:H,7,0),0),
IFERROR(IF(AC2219/VLOOKUP(P2219,'Huawei BUn - JDI'!L:O,3,0)&lt;1,VLOOKUP(P2219,'Huawei BUn - JDI'!L:O,3,0),
IFERROR(IF(AC2219/VLOOKUP(P2219,'Huawei BUn - JDI'!L:O,3,0)&lt;&gt;ROUND(AC2219/VLOOKUP(P2219,'Huawei BUn - JDI'!L:O,3,0),0),ROUNDUP(AC2219/VLOOKUP(P2219,'Huawei BUn - JDI'!L:O,3,0),0),AC2219),AC2219)),AC2219))</f>
        <v>100</v>
      </c>
      <c r="F2219" s="17">
        <f>VLOOKUP(P2219,'Material Unit Price List'!A:D,3,0)</f>
        <v>8.4900000000000003E-2</v>
      </c>
      <c r="G2219" s="1" t="str">
        <f>TRIM(MID(N2219,(FIND("]",N2219)+1),
(FIND("#",N2219)-1)-(FIND("]",N2219))))</f>
        <v>626-3</v>
      </c>
      <c r="H2219" s="16" t="str">
        <f>IFERROR(VLOOKUP(P2219,'Huawei BUn - JDI'!B:H,1,0)&amp;" - has convertion, divide for - "&amp;VLOOKUP(P2219,'Huawei BUn - JDI'!B:H,4,0),
IFERROR(VLOOKUP(P2219,'Huawei BUn - JDI'!L:O,1,0)&amp;"- has MOQ of - "&amp;VLOOKUP(P2219,'Huawei BUn - JDI'!L:O,3,0)," Sem Conversão"))</f>
        <v xml:space="preserve"> Sem Conversão</v>
      </c>
      <c r="J2219" s="2" t="s">
        <v>4</v>
      </c>
      <c r="K2219" s="1" t="b">
        <v>0</v>
      </c>
      <c r="L2219" s="1" t="s">
        <v>8366</v>
      </c>
      <c r="M2219" s="1" t="s">
        <v>10692</v>
      </c>
      <c r="N2219" s="1" t="s">
        <v>10033</v>
      </c>
      <c r="O2219" s="1" t="s">
        <v>7544</v>
      </c>
      <c r="P2219" s="1" t="s">
        <v>6206</v>
      </c>
      <c r="Q2219" s="1" t="s">
        <v>6207</v>
      </c>
      <c r="R2219" s="1" t="s">
        <v>7552</v>
      </c>
      <c r="S2219" s="1" t="s">
        <v>7</v>
      </c>
      <c r="T2219" s="1" t="s">
        <v>7705</v>
      </c>
      <c r="U2219" s="1" t="s">
        <v>1</v>
      </c>
      <c r="V2219" s="1">
        <v>10</v>
      </c>
      <c r="W2219" s="1">
        <v>47</v>
      </c>
      <c r="X2219" s="1" t="s">
        <v>5</v>
      </c>
      <c r="Y2219" s="162">
        <v>45297</v>
      </c>
      <c r="Z2219" s="162">
        <v>45217</v>
      </c>
      <c r="AA2219" s="162">
        <v>45278</v>
      </c>
      <c r="AB2219" s="162">
        <v>45284</v>
      </c>
      <c r="AC2219" s="1">
        <v>100</v>
      </c>
      <c r="AD2219" s="1" t="s">
        <v>10769</v>
      </c>
    </row>
    <row r="2220" spans="1:30">
      <c r="A2220" s="15" t="str">
        <f t="shared" ca="1" si="48"/>
        <v>PO &gt; Ok</v>
      </c>
      <c r="B2220" s="40" t="str">
        <f ca="1">IFERROR(IF(FIND("TAMURA",UPPER(Q2220))&lt;&gt;0,"LOCAL PO &gt; 'TAMURA' ","ERRO Regra Tamura"),
IFERROR(IF(LOWER(S2220)="national","Local PO",
IF(YEAR(Z2220)&amp;TEXT(WEEKNUM(Z2220),"00")&lt;=YEAR(TODAY())&amp;TEXT(WEEKNUM(TODAY())  +1,"00"),"PO &gt; Ok",   "Future PO")),""))</f>
        <v>PO &gt; Ok</v>
      </c>
      <c r="C2220" s="18" t="str">
        <f>IFERROR(IF(VLOOKUP(G2220&amp;P2220,'Troca PN'!A:G,5,0)&lt;&gt;0,"TEVE Troca de PN","  &gt; ERRO CHAVE SKU&amp;PN "),"")</f>
        <v/>
      </c>
      <c r="D2220" s="18" t="str">
        <f>IFERROR(IF(VLOOKUP(G2220&amp;P2220,'Troca PN'!A:G,5,0)&lt;&gt;0,VLOOKUP(P2220,'Troca PN'!C:G,2,0),"  &gt; ERRO CHAVE SKU&amp;PN "),P2220)</f>
        <v>63200088</v>
      </c>
      <c r="E2220" s="54">
        <f>IFERROR(ROUNDUP((AC2220/VLOOKUP(P2220,'Huawei BUn - JDI'!B:H,4,0))*VLOOKUP(P2220,'Huawei BUn - JDI'!B:H,7,0),0),
IFERROR(IF(AC2220/VLOOKUP(P2220,'Huawei BUn - JDI'!L:O,3,0)&lt;1,VLOOKUP(P2220,'Huawei BUn - JDI'!L:O,3,0),
IFERROR(IF(AC2220/VLOOKUP(P2220,'Huawei BUn - JDI'!L:O,3,0)&lt;&gt;ROUND(AC2220/VLOOKUP(P2220,'Huawei BUn - JDI'!L:O,3,0),0),ROUNDUP(AC2220/VLOOKUP(P2220,'Huawei BUn - JDI'!L:O,3,0),0),AC2220),AC2220)),AC2220))</f>
        <v>200</v>
      </c>
      <c r="F2220" s="17">
        <f>VLOOKUP(P2220,'Material Unit Price List'!A:D,3,0)</f>
        <v>8.4900000000000003E-2</v>
      </c>
      <c r="G2220" s="1" t="str">
        <f>TRIM(MID(N2220,(FIND("]",N2220)+1),
(FIND("#",N2220)-1)-(FIND("]",N2220))))</f>
        <v>BYF-2</v>
      </c>
      <c r="H2220" s="16" t="str">
        <f>IFERROR(VLOOKUP(P2220,'Huawei BUn - JDI'!B:H,1,0)&amp;" - has convertion, divide for - "&amp;VLOOKUP(P2220,'Huawei BUn - JDI'!B:H,4,0),
IFERROR(VLOOKUP(P2220,'Huawei BUn - JDI'!L:O,1,0)&amp;"- has MOQ of - "&amp;VLOOKUP(P2220,'Huawei BUn - JDI'!L:O,3,0)," Sem Conversão"))</f>
        <v xml:space="preserve"> Sem Conversão</v>
      </c>
      <c r="J2220" s="2" t="s">
        <v>4</v>
      </c>
      <c r="K2220" s="1" t="b">
        <v>0</v>
      </c>
      <c r="L2220" s="1" t="s">
        <v>8366</v>
      </c>
      <c r="M2220" s="1" t="s">
        <v>10693</v>
      </c>
      <c r="N2220" s="1" t="s">
        <v>10035</v>
      </c>
      <c r="O2220" s="1" t="s">
        <v>7544</v>
      </c>
      <c r="P2220" s="1" t="s">
        <v>6206</v>
      </c>
      <c r="Q2220" s="1" t="s">
        <v>6207</v>
      </c>
      <c r="R2220" s="1" t="s">
        <v>7552</v>
      </c>
      <c r="S2220" s="1" t="s">
        <v>7</v>
      </c>
      <c r="T2220" s="1" t="s">
        <v>7705</v>
      </c>
      <c r="U2220" s="1" t="s">
        <v>1</v>
      </c>
      <c r="V2220" s="1">
        <v>10</v>
      </c>
      <c r="W2220" s="1">
        <v>47</v>
      </c>
      <c r="X2220" s="1" t="s">
        <v>5</v>
      </c>
      <c r="Y2220" s="162">
        <v>45298</v>
      </c>
      <c r="Z2220" s="162">
        <v>45217</v>
      </c>
      <c r="AA2220" s="162">
        <v>45278</v>
      </c>
      <c r="AB2220" s="162">
        <v>45284</v>
      </c>
      <c r="AC2220" s="1">
        <v>200</v>
      </c>
      <c r="AD2220" s="1" t="s">
        <v>10769</v>
      </c>
    </row>
    <row r="2221" spans="1:30">
      <c r="A2221" s="15" t="str">
        <f t="shared" ca="1" si="48"/>
        <v>PO &gt; Ok</v>
      </c>
      <c r="B2221" s="40" t="str">
        <f ca="1">IFERROR(IF(FIND("TAMURA",UPPER(Q2221))&lt;&gt;0,"LOCAL PO &gt; 'TAMURA' ","ERRO Regra Tamura"),
IFERROR(IF(LOWER(S2221)="national","Local PO",
IF(YEAR(Z2221)&amp;TEXT(WEEKNUM(Z2221),"00")&lt;=YEAR(TODAY())&amp;TEXT(WEEKNUM(TODAY())  +1,"00"),"PO &gt; Ok",   "Future PO")),""))</f>
        <v>PO &gt; Ok</v>
      </c>
      <c r="C2221" s="18" t="str">
        <f>IFERROR(IF(VLOOKUP(G2221&amp;P2221,'Troca PN'!A:G,5,0)&lt;&gt;0,"TEVE Troca de PN","  &gt; ERRO CHAVE SKU&amp;PN "),"")</f>
        <v/>
      </c>
      <c r="D2221" s="18" t="str">
        <f>IFERROR(IF(VLOOKUP(G2221&amp;P2221,'Troca PN'!A:G,5,0)&lt;&gt;0,VLOOKUP(P2221,'Troca PN'!C:G,2,0),"  &gt; ERRO CHAVE SKU&amp;PN "),P2221)</f>
        <v>63200088</v>
      </c>
      <c r="E2221" s="54">
        <f>IFERROR(ROUNDUP((AC2221/VLOOKUP(P2221,'Huawei BUn - JDI'!B:H,4,0))*VLOOKUP(P2221,'Huawei BUn - JDI'!B:H,7,0),0),
IFERROR(IF(AC2221/VLOOKUP(P2221,'Huawei BUn - JDI'!L:O,3,0)&lt;1,VLOOKUP(P2221,'Huawei BUn - JDI'!L:O,3,0),
IFERROR(IF(AC2221/VLOOKUP(P2221,'Huawei BUn - JDI'!L:O,3,0)&lt;&gt;ROUND(AC2221/VLOOKUP(P2221,'Huawei BUn - JDI'!L:O,3,0),0),ROUNDUP(AC2221/VLOOKUP(P2221,'Huawei BUn - JDI'!L:O,3,0),0),AC2221),AC2221)),AC2221))</f>
        <v>100</v>
      </c>
      <c r="F2221" s="17">
        <f>VLOOKUP(P2221,'Material Unit Price List'!A:D,3,0)</f>
        <v>8.4900000000000003E-2</v>
      </c>
      <c r="G2221" s="1" t="str">
        <f>TRIM(MID(N2221,(FIND("]",N2221)+1),
(FIND("#",N2221)-1)-(FIND("]",N2221))))</f>
        <v>BYF-2</v>
      </c>
      <c r="H2221" s="16" t="str">
        <f>IFERROR(VLOOKUP(P2221,'Huawei BUn - JDI'!B:H,1,0)&amp;" - has convertion, divide for - "&amp;VLOOKUP(P2221,'Huawei BUn - JDI'!B:H,4,0),
IFERROR(VLOOKUP(P2221,'Huawei BUn - JDI'!L:O,1,0)&amp;"- has MOQ of - "&amp;VLOOKUP(P2221,'Huawei BUn - JDI'!L:O,3,0)," Sem Conversão"))</f>
        <v xml:space="preserve"> Sem Conversão</v>
      </c>
      <c r="J2221" s="2" t="s">
        <v>4</v>
      </c>
      <c r="K2221" s="1" t="b">
        <v>0</v>
      </c>
      <c r="L2221" s="1" t="s">
        <v>8366</v>
      </c>
      <c r="M2221" s="1" t="s">
        <v>10694</v>
      </c>
      <c r="N2221" s="1" t="s">
        <v>10037</v>
      </c>
      <c r="O2221" s="1" t="s">
        <v>7544</v>
      </c>
      <c r="P2221" s="1" t="s">
        <v>6206</v>
      </c>
      <c r="Q2221" s="1" t="s">
        <v>6207</v>
      </c>
      <c r="R2221" s="1" t="s">
        <v>7552</v>
      </c>
      <c r="S2221" s="1" t="s">
        <v>7</v>
      </c>
      <c r="T2221" s="1" t="s">
        <v>7705</v>
      </c>
      <c r="U2221" s="1" t="s">
        <v>1</v>
      </c>
      <c r="V2221" s="1">
        <v>10</v>
      </c>
      <c r="W2221" s="1">
        <v>47</v>
      </c>
      <c r="X2221" s="1" t="s">
        <v>5</v>
      </c>
      <c r="Y2221" s="162">
        <v>45299</v>
      </c>
      <c r="Z2221" s="162">
        <v>45217</v>
      </c>
      <c r="AA2221" s="162">
        <v>45278</v>
      </c>
      <c r="AB2221" s="162">
        <v>45284</v>
      </c>
      <c r="AC2221" s="1">
        <v>100</v>
      </c>
      <c r="AD2221" s="1" t="s">
        <v>10769</v>
      </c>
    </row>
    <row r="2222" spans="1:30">
      <c r="A2222" s="15" t="str">
        <f t="shared" ca="1" si="48"/>
        <v>PO &gt; Ok</v>
      </c>
      <c r="B2222" s="40" t="str">
        <f ca="1">IFERROR(IF(FIND("TAMURA",UPPER(Q2222))&lt;&gt;0,"LOCAL PO &gt; 'TAMURA' ","ERRO Regra Tamura"),
IFERROR(IF(LOWER(S2222)="national","Local PO",
IF(YEAR(Z2222)&amp;TEXT(WEEKNUM(Z2222),"00")&lt;=YEAR(TODAY())&amp;TEXT(WEEKNUM(TODAY())  +1,"00"),"PO &gt; Ok",   "Future PO")),""))</f>
        <v>PO &gt; Ok</v>
      </c>
      <c r="C2222" s="18" t="str">
        <f>IFERROR(IF(VLOOKUP(G2222&amp;P2222,'Troca PN'!A:G,5,0)&lt;&gt;0,"TEVE Troca de PN","  &gt; ERRO CHAVE SKU&amp;PN "),"")</f>
        <v/>
      </c>
      <c r="D2222" s="18" t="str">
        <f>IFERROR(IF(VLOOKUP(G2222&amp;P2222,'Troca PN'!A:G,5,0)&lt;&gt;0,VLOOKUP(P2222,'Troca PN'!C:G,2,0),"  &gt; ERRO CHAVE SKU&amp;PN "),P2222)</f>
        <v>63200088</v>
      </c>
      <c r="E2222" s="54">
        <f>IFERROR(ROUNDUP((AC2222/VLOOKUP(P2222,'Huawei BUn - JDI'!B:H,4,0))*VLOOKUP(P2222,'Huawei BUn - JDI'!B:H,7,0),0),
IFERROR(IF(AC2222/VLOOKUP(P2222,'Huawei BUn - JDI'!L:O,3,0)&lt;1,VLOOKUP(P2222,'Huawei BUn - JDI'!L:O,3,0),
IFERROR(IF(AC2222/VLOOKUP(P2222,'Huawei BUn - JDI'!L:O,3,0)&lt;&gt;ROUND(AC2222/VLOOKUP(P2222,'Huawei BUn - JDI'!L:O,3,0),0),ROUNDUP(AC2222/VLOOKUP(P2222,'Huawei BUn - JDI'!L:O,3,0),0),AC2222),AC2222)),AC2222))</f>
        <v>100</v>
      </c>
      <c r="F2222" s="17">
        <f>VLOOKUP(P2222,'Material Unit Price List'!A:D,3,0)</f>
        <v>8.4900000000000003E-2</v>
      </c>
      <c r="G2222" s="1" t="str">
        <f>TRIM(MID(N2222,(FIND("]",N2222)+1),
(FIND("#",N2222)-1)-(FIND("]",N2222))))</f>
        <v>707-4</v>
      </c>
      <c r="H2222" s="16" t="str">
        <f>IFERROR(VLOOKUP(P2222,'Huawei BUn - JDI'!B:H,1,0)&amp;" - has convertion, divide for - "&amp;VLOOKUP(P2222,'Huawei BUn - JDI'!B:H,4,0),
IFERROR(VLOOKUP(P2222,'Huawei BUn - JDI'!L:O,1,0)&amp;"- has MOQ of - "&amp;VLOOKUP(P2222,'Huawei BUn - JDI'!L:O,3,0)," Sem Conversão"))</f>
        <v xml:space="preserve"> Sem Conversão</v>
      </c>
      <c r="J2222" s="2" t="s">
        <v>4</v>
      </c>
      <c r="K2222" s="1" t="b">
        <v>0</v>
      </c>
      <c r="L2222" s="1" t="s">
        <v>8366</v>
      </c>
      <c r="M2222" s="1" t="s">
        <v>10695</v>
      </c>
      <c r="N2222" s="1" t="s">
        <v>10039</v>
      </c>
      <c r="O2222" s="1" t="s">
        <v>7544</v>
      </c>
      <c r="P2222" s="1" t="s">
        <v>6206</v>
      </c>
      <c r="Q2222" s="1" t="s">
        <v>6207</v>
      </c>
      <c r="R2222" s="1" t="s">
        <v>7552</v>
      </c>
      <c r="S2222" s="1" t="s">
        <v>7</v>
      </c>
      <c r="T2222" s="1" t="s">
        <v>7705</v>
      </c>
      <c r="U2222" s="1" t="s">
        <v>1</v>
      </c>
      <c r="V2222" s="1">
        <v>10</v>
      </c>
      <c r="W2222" s="1">
        <v>47</v>
      </c>
      <c r="X2222" s="1" t="s">
        <v>5</v>
      </c>
      <c r="Y2222" s="162">
        <v>45310</v>
      </c>
      <c r="Z2222" s="162">
        <v>45217</v>
      </c>
      <c r="AA2222" s="162">
        <v>45278</v>
      </c>
      <c r="AB2222" s="162">
        <v>45284</v>
      </c>
      <c r="AC2222" s="1">
        <v>100</v>
      </c>
      <c r="AD2222" s="1" t="s">
        <v>10769</v>
      </c>
    </row>
    <row r="2223" spans="1:30">
      <c r="A2223" s="15" t="str">
        <f t="shared" ca="1" si="48"/>
        <v>PO &gt; Ok</v>
      </c>
      <c r="B2223" s="40" t="str">
        <f ca="1">IFERROR(IF(FIND("TAMURA",UPPER(Q2223))&lt;&gt;0,"LOCAL PO &gt; 'TAMURA' ","ERRO Regra Tamura"),
IFERROR(IF(LOWER(S2223)="national","Local PO",
IF(YEAR(Z2223)&amp;TEXT(WEEKNUM(Z2223),"00")&lt;=YEAR(TODAY())&amp;TEXT(WEEKNUM(TODAY())  +1,"00"),"PO &gt; Ok",   "Future PO")),""))</f>
        <v>PO &gt; Ok</v>
      </c>
      <c r="C2223" s="18" t="str">
        <f>IFERROR(IF(VLOOKUP(G2223&amp;P2223,'Troca PN'!A:G,5,0)&lt;&gt;0,"TEVE Troca de PN","  &gt; ERRO CHAVE SKU&amp;PN "),"")</f>
        <v/>
      </c>
      <c r="D2223" s="18" t="str">
        <f>IFERROR(IF(VLOOKUP(G2223&amp;P2223,'Troca PN'!A:G,5,0)&lt;&gt;0,VLOOKUP(P2223,'Troca PN'!C:G,2,0),"  &gt; ERRO CHAVE SKU&amp;PN "),P2223)</f>
        <v>63200088</v>
      </c>
      <c r="E2223" s="54">
        <f>IFERROR(ROUNDUP((AC2223/VLOOKUP(P2223,'Huawei BUn - JDI'!B:H,4,0))*VLOOKUP(P2223,'Huawei BUn - JDI'!B:H,7,0),0),
IFERROR(IF(AC2223/VLOOKUP(P2223,'Huawei BUn - JDI'!L:O,3,0)&lt;1,VLOOKUP(P2223,'Huawei BUn - JDI'!L:O,3,0),
IFERROR(IF(AC2223/VLOOKUP(P2223,'Huawei BUn - JDI'!L:O,3,0)&lt;&gt;ROUND(AC2223/VLOOKUP(P2223,'Huawei BUn - JDI'!L:O,3,0),0),ROUNDUP(AC2223/VLOOKUP(P2223,'Huawei BUn - JDI'!L:O,3,0),0),AC2223),AC2223)),AC2223))</f>
        <v>100</v>
      </c>
      <c r="F2223" s="17">
        <f>VLOOKUP(P2223,'Material Unit Price List'!A:D,3,0)</f>
        <v>8.4900000000000003E-2</v>
      </c>
      <c r="G2223" s="1" t="str">
        <f>TRIM(MID(N2223,(FIND("]",N2223)+1),
(FIND("#",N2223)-1)-(FIND("]",N2223))))</f>
        <v>626-3</v>
      </c>
      <c r="H2223" s="16" t="str">
        <f>IFERROR(VLOOKUP(P2223,'Huawei BUn - JDI'!B:H,1,0)&amp;" - has convertion, divide for - "&amp;VLOOKUP(P2223,'Huawei BUn - JDI'!B:H,4,0),
IFERROR(VLOOKUP(P2223,'Huawei BUn - JDI'!L:O,1,0)&amp;"- has MOQ of - "&amp;VLOOKUP(P2223,'Huawei BUn - JDI'!L:O,3,0)," Sem Conversão"))</f>
        <v xml:space="preserve"> Sem Conversão</v>
      </c>
      <c r="J2223" s="2" t="s">
        <v>4</v>
      </c>
      <c r="K2223" s="1" t="b">
        <v>0</v>
      </c>
      <c r="L2223" s="1" t="s">
        <v>8366</v>
      </c>
      <c r="M2223" s="1" t="s">
        <v>10696</v>
      </c>
      <c r="N2223" s="1" t="s">
        <v>10033</v>
      </c>
      <c r="O2223" s="1" t="s">
        <v>7544</v>
      </c>
      <c r="P2223" s="1" t="s">
        <v>6206</v>
      </c>
      <c r="Q2223" s="1" t="s">
        <v>6207</v>
      </c>
      <c r="R2223" s="1" t="s">
        <v>7552</v>
      </c>
      <c r="S2223" s="1" t="s">
        <v>7</v>
      </c>
      <c r="T2223" s="1" t="s">
        <v>7705</v>
      </c>
      <c r="U2223" s="1" t="s">
        <v>1</v>
      </c>
      <c r="V2223" s="1">
        <v>10</v>
      </c>
      <c r="W2223" s="1">
        <v>47</v>
      </c>
      <c r="X2223" s="1" t="s">
        <v>5</v>
      </c>
      <c r="Y2223" s="162">
        <v>45297</v>
      </c>
      <c r="Z2223" s="162">
        <v>45217</v>
      </c>
      <c r="AA2223" s="162">
        <v>45278</v>
      </c>
      <c r="AB2223" s="162">
        <v>45284</v>
      </c>
      <c r="AC2223" s="1">
        <v>100</v>
      </c>
      <c r="AD2223" s="1" t="s">
        <v>10769</v>
      </c>
    </row>
    <row r="2224" spans="1:30" hidden="1">
      <c r="A2224" s="15" t="str">
        <f t="shared" ca="1" si="48"/>
        <v>Future PO</v>
      </c>
      <c r="B2224" s="40" t="str">
        <f ca="1">IFERROR(IF(FIND("TAMURA",UPPER(Q2224))&lt;&gt;0,"LOCAL PO &gt; 'TAMURA' ","ERRO Regra Tamura"),
IFERROR(IF(LOWER(S2224)="national","Local PO",
IF(YEAR(Z2224)&amp;TEXT(WEEKNUM(Z2224),"00")&lt;=YEAR(TODAY())&amp;TEXT(WEEKNUM(TODAY())  +1,"00"),"PO &gt; Ok",   "Future PO")),""))</f>
        <v>Future PO</v>
      </c>
      <c r="C2224" s="18" t="str">
        <f>IFERROR(IF(VLOOKUP(G2224&amp;P2224,'Troca PN'!A:G,5,0)&lt;&gt;0,"TEVE Troca de PN","  &gt; ERRO CHAVE SKU&amp;PN "),"")</f>
        <v/>
      </c>
      <c r="D2224" s="18" t="str">
        <f>IFERROR(IF(VLOOKUP(G2224&amp;P2224,'Troca PN'!A:G,5,0)&lt;&gt;0,VLOOKUP(P2224,'Troca PN'!C:G,2,0),"  &gt; ERRO CHAVE SKU&amp;PN "),P2224)</f>
        <v>63200088</v>
      </c>
      <c r="E2224" s="54">
        <f>IFERROR(ROUNDUP((AC2224/VLOOKUP(P2224,'Huawei BUn - JDI'!B:H,4,0))*VLOOKUP(P2224,'Huawei BUn - JDI'!B:H,7,0),0),
IFERROR(IF(AC2224/VLOOKUP(P2224,'Huawei BUn - JDI'!L:O,3,0)&lt;1,VLOOKUP(P2224,'Huawei BUn - JDI'!L:O,3,0),
IFERROR(IF(AC2224/VLOOKUP(P2224,'Huawei BUn - JDI'!L:O,3,0)&lt;&gt;ROUND(AC2224/VLOOKUP(P2224,'Huawei BUn - JDI'!L:O,3,0),0),ROUNDUP(AC2224/VLOOKUP(P2224,'Huawei BUn - JDI'!L:O,3,0),0),AC2224),AC2224)),AC2224))</f>
        <v>200</v>
      </c>
      <c r="F2224" s="17">
        <f>VLOOKUP(P2224,'Material Unit Price List'!A:D,3,0)</f>
        <v>8.4900000000000003E-2</v>
      </c>
      <c r="G2224" s="1" t="str">
        <f>TRIM(MID(N2224,(FIND("]",N2224)+1),
(FIND("#",N2224)-1)-(FIND("]",N2224))))</f>
        <v>BYF-2</v>
      </c>
      <c r="H2224" s="16" t="str">
        <f>IFERROR(VLOOKUP(P2224,'Huawei BUn - JDI'!B:H,1,0)&amp;" - has convertion, divide for - "&amp;VLOOKUP(P2224,'Huawei BUn - JDI'!B:H,4,0),
IFERROR(VLOOKUP(P2224,'Huawei BUn - JDI'!L:O,1,0)&amp;"- has MOQ of - "&amp;VLOOKUP(P2224,'Huawei BUn - JDI'!L:O,3,0)," Sem Conversão"))</f>
        <v xml:space="preserve"> Sem Conversão</v>
      </c>
      <c r="J2224" s="2" t="s">
        <v>4</v>
      </c>
      <c r="K2224" s="1" t="b">
        <v>1</v>
      </c>
      <c r="L2224" s="1" t="s">
        <v>8366</v>
      </c>
      <c r="M2224" s="1" t="s">
        <v>10697</v>
      </c>
      <c r="N2224" s="1" t="s">
        <v>10041</v>
      </c>
      <c r="O2224" s="1" t="s">
        <v>7544</v>
      </c>
      <c r="P2224" s="1" t="s">
        <v>6206</v>
      </c>
      <c r="Q2224" s="1" t="s">
        <v>6207</v>
      </c>
      <c r="R2224" s="1" t="s">
        <v>7552</v>
      </c>
      <c r="S2224" s="1" t="s">
        <v>7</v>
      </c>
      <c r="T2224" s="1" t="s">
        <v>7705</v>
      </c>
      <c r="U2224" s="1" t="s">
        <v>1</v>
      </c>
      <c r="V2224" s="1">
        <v>10</v>
      </c>
      <c r="W2224" s="1">
        <v>47</v>
      </c>
      <c r="X2224" s="1" t="s">
        <v>5</v>
      </c>
      <c r="Y2224" s="162">
        <v>45328</v>
      </c>
      <c r="Z2224" s="162">
        <v>45248</v>
      </c>
      <c r="AA2224" s="162">
        <v>45309</v>
      </c>
      <c r="AB2224" s="162">
        <v>45309</v>
      </c>
      <c r="AC2224" s="1">
        <v>200</v>
      </c>
    </row>
    <row r="2225" spans="1:29" hidden="1">
      <c r="A2225" s="15" t="str">
        <f t="shared" ca="1" si="48"/>
        <v>Future PO</v>
      </c>
      <c r="B2225" s="40" t="str">
        <f ca="1">IFERROR(IF(FIND("TAMURA",UPPER(Q2225))&lt;&gt;0,"LOCAL PO &gt; 'TAMURA' ","ERRO Regra Tamura"),
IFERROR(IF(LOWER(S2225)="national","Local PO",
IF(YEAR(Z2225)&amp;TEXT(WEEKNUM(Z2225),"00")&lt;=YEAR(TODAY())&amp;TEXT(WEEKNUM(TODAY())  +1,"00"),"PO &gt; Ok",   "Future PO")),""))</f>
        <v>Future PO</v>
      </c>
      <c r="C2225" s="18" t="str">
        <f>IFERROR(IF(VLOOKUP(G2225&amp;P2225,'Troca PN'!A:G,5,0)&lt;&gt;0,"TEVE Troca de PN","  &gt; ERRO CHAVE SKU&amp;PN "),"")</f>
        <v/>
      </c>
      <c r="D2225" s="18" t="str">
        <f>IFERROR(IF(VLOOKUP(G2225&amp;P2225,'Troca PN'!A:G,5,0)&lt;&gt;0,VLOOKUP(P2225,'Troca PN'!C:G,2,0),"  &gt; ERRO CHAVE SKU&amp;PN "),P2225)</f>
        <v>63200088</v>
      </c>
      <c r="E2225" s="54">
        <f>IFERROR(ROUNDUP((AC2225/VLOOKUP(P2225,'Huawei BUn - JDI'!B:H,4,0))*VLOOKUP(P2225,'Huawei BUn - JDI'!B:H,7,0),0),
IFERROR(IF(AC2225/VLOOKUP(P2225,'Huawei BUn - JDI'!L:O,3,0)&lt;1,VLOOKUP(P2225,'Huawei BUn - JDI'!L:O,3,0),
IFERROR(IF(AC2225/VLOOKUP(P2225,'Huawei BUn - JDI'!L:O,3,0)&lt;&gt;ROUND(AC2225/VLOOKUP(P2225,'Huawei BUn - JDI'!L:O,3,0),0),ROUNDUP(AC2225/VLOOKUP(P2225,'Huawei BUn - JDI'!L:O,3,0),0),AC2225),AC2225)),AC2225))</f>
        <v>6</v>
      </c>
      <c r="F2225" s="17">
        <f>VLOOKUP(P2225,'Material Unit Price List'!A:D,3,0)</f>
        <v>8.4900000000000003E-2</v>
      </c>
      <c r="G2225" s="1" t="str">
        <f>TRIM(MID(N2225,(FIND("]",N2225)+1),
(FIND("#",N2225)-1)-(FIND("]",N2225))))</f>
        <v>BYF-2</v>
      </c>
      <c r="H2225" s="16" t="str">
        <f>IFERROR(VLOOKUP(P2225,'Huawei BUn - JDI'!B:H,1,0)&amp;" - has convertion, divide for - "&amp;VLOOKUP(P2225,'Huawei BUn - JDI'!B:H,4,0),
IFERROR(VLOOKUP(P2225,'Huawei BUn - JDI'!L:O,1,0)&amp;"- has MOQ of - "&amp;VLOOKUP(P2225,'Huawei BUn - JDI'!L:O,3,0)," Sem Conversão"))</f>
        <v xml:space="preserve"> Sem Conversão</v>
      </c>
      <c r="J2225" s="2" t="s">
        <v>4</v>
      </c>
      <c r="K2225" s="1" t="b">
        <v>1</v>
      </c>
      <c r="L2225" s="1" t="s">
        <v>8366</v>
      </c>
      <c r="M2225" s="1" t="s">
        <v>10698</v>
      </c>
      <c r="N2225" s="1" t="s">
        <v>10043</v>
      </c>
      <c r="O2225" s="1" t="s">
        <v>7544</v>
      </c>
      <c r="P2225" s="1" t="s">
        <v>6206</v>
      </c>
      <c r="Q2225" s="1" t="s">
        <v>6207</v>
      </c>
      <c r="R2225" s="1" t="s">
        <v>7552</v>
      </c>
      <c r="S2225" s="1" t="s">
        <v>7</v>
      </c>
      <c r="T2225" s="1" t="s">
        <v>7705</v>
      </c>
      <c r="U2225" s="1" t="s">
        <v>1</v>
      </c>
      <c r="V2225" s="1">
        <v>10</v>
      </c>
      <c r="W2225" s="1">
        <v>47</v>
      </c>
      <c r="X2225" s="1" t="s">
        <v>5</v>
      </c>
      <c r="Y2225" s="162">
        <v>45329</v>
      </c>
      <c r="Z2225" s="162">
        <v>45248</v>
      </c>
      <c r="AA2225" s="162">
        <v>45309</v>
      </c>
      <c r="AB2225" s="162">
        <v>45309</v>
      </c>
      <c r="AC2225" s="1">
        <v>6</v>
      </c>
    </row>
    <row r="2226" spans="1:29" hidden="1">
      <c r="A2226" s="15" t="str">
        <f t="shared" ca="1" si="48"/>
        <v>PO &gt; Ok</v>
      </c>
      <c r="B2226" s="40" t="s">
        <v>10768</v>
      </c>
      <c r="C2226" s="18" t="str">
        <f>IFERROR(IF(VLOOKUP(G2226&amp;P2226,'Troca PN'!A:G,5,0)&lt;&gt;0,"TEVE Troca de PN","  &gt; ERRO CHAVE SKU&amp;PN "),"")</f>
        <v/>
      </c>
      <c r="D2226" s="18" t="str">
        <f>IFERROR(IF(VLOOKUP(G2226&amp;P2226,'Troca PN'!A:G,5,0)&lt;&gt;0,VLOOKUP(P2226,'Troca PN'!C:G,2,0),"  &gt; ERRO CHAVE SKU&amp;PN "),P2226)</f>
        <v>14080336</v>
      </c>
      <c r="E2226" s="54">
        <f>IFERROR(ROUNDUP((AC2226/VLOOKUP(P2226,'Huawei BUn - JDI'!B:H,4,0))*VLOOKUP(P2226,'Huawei BUn - JDI'!B:H,7,0),0),
IFERROR(IF(AC2226/VLOOKUP(P2226,'Huawei BUn - JDI'!L:O,3,0)&lt;1,VLOOKUP(P2226,'Huawei BUn - JDI'!L:O,3,0),
IFERROR(IF(AC2226/VLOOKUP(P2226,'Huawei BUn - JDI'!L:O,3,0)&lt;&gt;ROUND(AC2226/VLOOKUP(P2226,'Huawei BUn - JDI'!L:O,3,0),0),ROUNDUP(AC2226/VLOOKUP(P2226,'Huawei BUn - JDI'!L:O,3,0),0),AC2226),AC2226)),AC2226))</f>
        <v>90</v>
      </c>
      <c r="F2226" s="17">
        <f>VLOOKUP(P2226,'Material Unit Price List'!A:D,3,0)</f>
        <v>0.39710000000000001</v>
      </c>
      <c r="G2226" s="1" t="str">
        <f>TRIM(MID(N2226,(FIND("]",N2226)+1),
(FIND("#",N2226)-1)-(FIND("]",N2226))))</f>
        <v>VFF-3</v>
      </c>
      <c r="H2226" s="16" t="str">
        <f>IFERROR(VLOOKUP(P2226,'Huawei BUn - JDI'!B:H,1,0)&amp;" - has convertion, divide for - "&amp;VLOOKUP(P2226,'Huawei BUn - JDI'!B:H,4,0),
IFERROR(VLOOKUP(P2226,'Huawei BUn - JDI'!L:O,1,0)&amp;"- has MOQ of - "&amp;VLOOKUP(P2226,'Huawei BUn - JDI'!L:O,3,0)," Sem Conversão"))</f>
        <v xml:space="preserve"> Sem Conversão</v>
      </c>
      <c r="J2226" s="2" t="s">
        <v>4</v>
      </c>
      <c r="K2226" s="1" t="b">
        <v>1</v>
      </c>
      <c r="L2226" s="1" t="s">
        <v>8046</v>
      </c>
      <c r="M2226" s="172" t="s">
        <v>9494</v>
      </c>
      <c r="N2226" s="173" t="s">
        <v>7703</v>
      </c>
      <c r="O2226" s="1" t="s">
        <v>7544</v>
      </c>
      <c r="P2226" s="173" t="s">
        <v>3814</v>
      </c>
      <c r="Q2226" s="1" t="s">
        <v>8047</v>
      </c>
      <c r="R2226" s="161" t="s">
        <v>7545</v>
      </c>
      <c r="S2226" s="173" t="s">
        <v>7</v>
      </c>
      <c r="T2226" s="1" t="s">
        <v>7705</v>
      </c>
      <c r="U2226" s="173" t="s">
        <v>1</v>
      </c>
      <c r="V2226" s="1">
        <v>30</v>
      </c>
      <c r="W2226" s="173">
        <v>47</v>
      </c>
      <c r="X2226" s="1" t="s">
        <v>5</v>
      </c>
      <c r="Y2226" s="162">
        <v>45296</v>
      </c>
      <c r="Z2226" s="162">
        <v>45231</v>
      </c>
      <c r="AA2226" s="162">
        <v>45292</v>
      </c>
      <c r="AB2226" s="162">
        <v>45292</v>
      </c>
      <c r="AC2226" s="176">
        <v>90</v>
      </c>
    </row>
    <row r="2227" spans="1:29" hidden="1">
      <c r="A2227" s="15" t="str">
        <f t="shared" ca="1" si="48"/>
        <v>PO &gt; Ok</v>
      </c>
      <c r="B2227" s="40" t="s">
        <v>10768</v>
      </c>
      <c r="C2227" s="18" t="str">
        <f>IFERROR(IF(VLOOKUP(G2227&amp;P2227,'Troca PN'!A:G,5,0)&lt;&gt;0,"TEVE Troca de PN","  &gt; ERRO CHAVE SKU&amp;PN "),"")</f>
        <v/>
      </c>
      <c r="D2227" s="18" t="str">
        <f>IFERROR(IF(VLOOKUP(G2227&amp;P2227,'Troca PN'!A:G,5,0)&lt;&gt;0,VLOOKUP(P2227,'Troca PN'!C:G,2,0),"  &gt; ERRO CHAVE SKU&amp;PN "),P2227)</f>
        <v>90010263-001</v>
      </c>
      <c r="E2227" s="54">
        <f>IFERROR(ROUNDUP((AC2227/VLOOKUP(P2227,'Huawei BUn - JDI'!B:H,4,0))*VLOOKUP(P2227,'Huawei BUn - JDI'!B:H,7,0),0),
IFERROR(IF(AC2227/VLOOKUP(P2227,'Huawei BUn - JDI'!L:O,3,0)&lt;1,VLOOKUP(P2227,'Huawei BUn - JDI'!L:O,3,0),
IFERROR(IF(AC2227/VLOOKUP(P2227,'Huawei BUn - JDI'!L:O,3,0)&lt;&gt;ROUND(AC2227/VLOOKUP(P2227,'Huawei BUn - JDI'!L:O,3,0),0),ROUNDUP(AC2227/VLOOKUP(P2227,'Huawei BUn - JDI'!L:O,3,0),0),AC2227),AC2227)),AC2227))</f>
        <v>2</v>
      </c>
      <c r="F2227" s="17">
        <f>VLOOKUP(P2227,'Material Unit Price List'!A:D,3,0)</f>
        <v>14.4152</v>
      </c>
      <c r="G2227" s="1" t="str">
        <f>TRIM(MID(N2227,(FIND("]",N2227)+1),
(FIND("#",N2227)-1)-(FIND("]",N2227))))</f>
        <v>FYQ-4</v>
      </c>
      <c r="H2227" s="16" t="str">
        <f>IFERROR(VLOOKUP(P2227,'Huawei BUn - JDI'!B:H,1,0)&amp;" - has convertion, divide for - "&amp;VLOOKUP(P2227,'Huawei BUn - JDI'!B:H,4,0),
IFERROR(VLOOKUP(P2227,'Huawei BUn - JDI'!L:O,1,0)&amp;"- has MOQ of - "&amp;VLOOKUP(P2227,'Huawei BUn - JDI'!L:O,3,0)," Sem Conversão"))</f>
        <v>90010263-001 - has convertion, divide for - 650</v>
      </c>
      <c r="J2227" s="2" t="s">
        <v>4</v>
      </c>
      <c r="K2227" s="1" t="b">
        <v>1</v>
      </c>
      <c r="L2227" s="1" t="s">
        <v>8367</v>
      </c>
      <c r="M2227" s="1" t="s">
        <v>10700</v>
      </c>
      <c r="N2227" s="1" t="s">
        <v>8040</v>
      </c>
      <c r="O2227" s="1" t="s">
        <v>7544</v>
      </c>
      <c r="P2227" s="1" t="s">
        <v>318</v>
      </c>
      <c r="Q2227" s="1" t="s">
        <v>6212</v>
      </c>
      <c r="R2227" s="1" t="s">
        <v>7552</v>
      </c>
      <c r="S2227" s="1" t="s">
        <v>7</v>
      </c>
      <c r="T2227" s="1" t="s">
        <v>7655</v>
      </c>
      <c r="U2227" s="1" t="s">
        <v>1</v>
      </c>
      <c r="V2227" s="1">
        <v>1</v>
      </c>
      <c r="W2227" s="1">
        <v>47</v>
      </c>
      <c r="X2227" s="1" t="s">
        <v>0</v>
      </c>
      <c r="Y2227" s="162">
        <v>45302</v>
      </c>
      <c r="Z2227" s="162">
        <v>45231</v>
      </c>
      <c r="AA2227" s="162">
        <v>45292</v>
      </c>
      <c r="AB2227" s="162">
        <v>45292</v>
      </c>
      <c r="AC2227" s="1">
        <v>800</v>
      </c>
    </row>
    <row r="2228" spans="1:29" hidden="1">
      <c r="A2228" s="15" t="str">
        <f t="shared" ca="1" si="48"/>
        <v>PO &gt; Ok</v>
      </c>
      <c r="B2228" s="40" t="s">
        <v>10768</v>
      </c>
      <c r="C2228" s="18" t="str">
        <f>IFERROR(IF(VLOOKUP(G2228&amp;P2228,'Troca PN'!A:G,5,0)&lt;&gt;0,"TEVE Troca de PN","  &gt; ERRO CHAVE SKU&amp;PN "),"")</f>
        <v/>
      </c>
      <c r="D2228" s="18" t="str">
        <f>IFERROR(IF(VLOOKUP(G2228&amp;P2228,'Troca PN'!A:G,5,0)&lt;&gt;0,VLOOKUP(P2228,'Troca PN'!C:G,2,0),"  &gt; ERRO CHAVE SKU&amp;PN "),P2228)</f>
        <v>90010263-001</v>
      </c>
      <c r="E2228" s="54">
        <f>IFERROR(ROUNDUP((AC2228/VLOOKUP(P2228,'Huawei BUn - JDI'!B:H,4,0))*VLOOKUP(P2228,'Huawei BUn - JDI'!B:H,7,0),0),
IFERROR(IF(AC2228/VLOOKUP(P2228,'Huawei BUn - JDI'!L:O,3,0)&lt;1,VLOOKUP(P2228,'Huawei BUn - JDI'!L:O,3,0),
IFERROR(IF(AC2228/VLOOKUP(P2228,'Huawei BUn - JDI'!L:O,3,0)&lt;&gt;ROUND(AC2228/VLOOKUP(P2228,'Huawei BUn - JDI'!L:O,3,0),0),ROUNDUP(AC2228/VLOOKUP(P2228,'Huawei BUn - JDI'!L:O,3,0),0),AC2228),AC2228)),AC2228))</f>
        <v>3</v>
      </c>
      <c r="F2228" s="17">
        <f>VLOOKUP(P2228,'Material Unit Price List'!A:D,3,0)</f>
        <v>14.4152</v>
      </c>
      <c r="G2228" s="1" t="str">
        <f>TRIM(MID(N2228,(FIND("]",N2228)+1),
(FIND("#",N2228)-1)-(FIND("]",N2228))))</f>
        <v>FYQ-4</v>
      </c>
      <c r="H2228" s="16" t="str">
        <f>IFERROR(VLOOKUP(P2228,'Huawei BUn - JDI'!B:H,1,0)&amp;" - has convertion, divide for - "&amp;VLOOKUP(P2228,'Huawei BUn - JDI'!B:H,4,0),
IFERROR(VLOOKUP(P2228,'Huawei BUn - JDI'!L:O,1,0)&amp;"- has MOQ of - "&amp;VLOOKUP(P2228,'Huawei BUn - JDI'!L:O,3,0)," Sem Conversão"))</f>
        <v>90010263-001 - has convertion, divide for - 650</v>
      </c>
      <c r="J2228" s="2" t="s">
        <v>4</v>
      </c>
      <c r="K2228" s="1" t="b">
        <v>1</v>
      </c>
      <c r="L2228" s="1" t="s">
        <v>8367</v>
      </c>
      <c r="M2228" s="1" t="s">
        <v>10701</v>
      </c>
      <c r="N2228" s="1" t="s">
        <v>7690</v>
      </c>
      <c r="O2228" s="1" t="s">
        <v>7544</v>
      </c>
      <c r="P2228" s="1" t="s">
        <v>318</v>
      </c>
      <c r="Q2228" s="1" t="s">
        <v>6212</v>
      </c>
      <c r="R2228" s="1" t="s">
        <v>7552</v>
      </c>
      <c r="S2228" s="1" t="s">
        <v>7</v>
      </c>
      <c r="T2228" s="1" t="s">
        <v>7655</v>
      </c>
      <c r="U2228" s="1" t="s">
        <v>1</v>
      </c>
      <c r="V2228" s="1">
        <v>1</v>
      </c>
      <c r="W2228" s="1">
        <v>47</v>
      </c>
      <c r="X2228" s="1" t="s">
        <v>0</v>
      </c>
      <c r="Y2228" s="162">
        <v>45303</v>
      </c>
      <c r="Z2228" s="162">
        <v>45231</v>
      </c>
      <c r="AA2228" s="162">
        <v>45292</v>
      </c>
      <c r="AB2228" s="162">
        <v>45292</v>
      </c>
      <c r="AC2228" s="1">
        <v>1600</v>
      </c>
    </row>
    <row r="2229" spans="1:29" hidden="1">
      <c r="A2229" s="15" t="str">
        <f t="shared" ca="1" si="48"/>
        <v>PO &gt; Ok</v>
      </c>
      <c r="B2229" s="40" t="s">
        <v>10768</v>
      </c>
      <c r="C2229" s="18" t="str">
        <f>IFERROR(IF(VLOOKUP(G2229&amp;P2229,'Troca PN'!A:G,5,0)&lt;&gt;0,"TEVE Troca de PN","  &gt; ERRO CHAVE SKU&amp;PN "),"")</f>
        <v/>
      </c>
      <c r="D2229" s="18" t="str">
        <f>IFERROR(IF(VLOOKUP(G2229&amp;P2229,'Troca PN'!A:G,5,0)&lt;&gt;0,VLOOKUP(P2229,'Troca PN'!C:G,2,0),"  &gt; ERRO CHAVE SKU&amp;PN "),P2229)</f>
        <v>90010263-001</v>
      </c>
      <c r="E2229" s="54">
        <f>IFERROR(ROUNDUP((AC2229/VLOOKUP(P2229,'Huawei BUn - JDI'!B:H,4,0))*VLOOKUP(P2229,'Huawei BUn - JDI'!B:H,7,0),0),
IFERROR(IF(AC2229/VLOOKUP(P2229,'Huawei BUn - JDI'!L:O,3,0)&lt;1,VLOOKUP(P2229,'Huawei BUn - JDI'!L:O,3,0),
IFERROR(IF(AC2229/VLOOKUP(P2229,'Huawei BUn - JDI'!L:O,3,0)&lt;&gt;ROUND(AC2229/VLOOKUP(P2229,'Huawei BUn - JDI'!L:O,3,0),0),ROUNDUP(AC2229/VLOOKUP(P2229,'Huawei BUn - JDI'!L:O,3,0),0),AC2229),AC2229)),AC2229))</f>
        <v>2</v>
      </c>
      <c r="F2229" s="17">
        <f>VLOOKUP(P2229,'Material Unit Price List'!A:D,3,0)</f>
        <v>14.4152</v>
      </c>
      <c r="G2229" s="1" t="str">
        <f>TRIM(MID(N2229,(FIND("]",N2229)+1),
(FIND("#",N2229)-1)-(FIND("]",N2229))))</f>
        <v>PFF-4</v>
      </c>
      <c r="H2229" s="16" t="str">
        <f>IFERROR(VLOOKUP(P2229,'Huawei BUn - JDI'!B:H,1,0)&amp;" - has convertion, divide for - "&amp;VLOOKUP(P2229,'Huawei BUn - JDI'!B:H,4,0),
IFERROR(VLOOKUP(P2229,'Huawei BUn - JDI'!L:O,1,0)&amp;"- has MOQ of - "&amp;VLOOKUP(P2229,'Huawei BUn - JDI'!L:O,3,0)," Sem Conversão"))</f>
        <v>90010263-001 - has convertion, divide for - 650</v>
      </c>
      <c r="J2229" s="2" t="s">
        <v>4</v>
      </c>
      <c r="K2229" s="1" t="b">
        <v>1</v>
      </c>
      <c r="L2229" s="1" t="s">
        <v>8367</v>
      </c>
      <c r="M2229" s="1" t="s">
        <v>10702</v>
      </c>
      <c r="N2229" s="1" t="s">
        <v>9461</v>
      </c>
      <c r="O2229" s="1" t="s">
        <v>7544</v>
      </c>
      <c r="P2229" s="1" t="s">
        <v>318</v>
      </c>
      <c r="Q2229" s="1" t="s">
        <v>6212</v>
      </c>
      <c r="R2229" s="1" t="s">
        <v>7552</v>
      </c>
      <c r="S2229" s="1" t="s">
        <v>7</v>
      </c>
      <c r="T2229" s="1" t="s">
        <v>7655</v>
      </c>
      <c r="U2229" s="1" t="s">
        <v>1</v>
      </c>
      <c r="V2229" s="1">
        <v>1</v>
      </c>
      <c r="W2229" s="1">
        <v>47</v>
      </c>
      <c r="X2229" s="1" t="s">
        <v>0</v>
      </c>
      <c r="Y2229" s="162">
        <v>45304</v>
      </c>
      <c r="Z2229" s="162">
        <v>45231</v>
      </c>
      <c r="AA2229" s="162">
        <v>45292</v>
      </c>
      <c r="AB2229" s="162">
        <v>45292</v>
      </c>
      <c r="AC2229" s="1">
        <v>1300</v>
      </c>
    </row>
    <row r="2230" spans="1:29" hidden="1">
      <c r="A2230" s="15" t="str">
        <f t="shared" ca="1" si="48"/>
        <v>PO &gt; Ok</v>
      </c>
      <c r="B2230" s="40" t="s">
        <v>10768</v>
      </c>
      <c r="C2230" s="18" t="str">
        <f>IFERROR(IF(VLOOKUP(G2230&amp;P2230,'Troca PN'!A:G,5,0)&lt;&gt;0,"TEVE Troca de PN","  &gt; ERRO CHAVE SKU&amp;PN "),"")</f>
        <v/>
      </c>
      <c r="D2230" s="18" t="str">
        <f>IFERROR(IF(VLOOKUP(G2230&amp;P2230,'Troca PN'!A:G,5,0)&lt;&gt;0,VLOOKUP(P2230,'Troca PN'!C:G,2,0),"  &gt; ERRO CHAVE SKU&amp;PN "),P2230)</f>
        <v>90010263-001</v>
      </c>
      <c r="E2230" s="54">
        <f>IFERROR(ROUNDUP((AC2230/VLOOKUP(P2230,'Huawei BUn - JDI'!B:H,4,0))*VLOOKUP(P2230,'Huawei BUn - JDI'!B:H,7,0),0),
IFERROR(IF(AC2230/VLOOKUP(P2230,'Huawei BUn - JDI'!L:O,3,0)&lt;1,VLOOKUP(P2230,'Huawei BUn - JDI'!L:O,3,0),
IFERROR(IF(AC2230/VLOOKUP(P2230,'Huawei BUn - JDI'!L:O,3,0)&lt;&gt;ROUND(AC2230/VLOOKUP(P2230,'Huawei BUn - JDI'!L:O,3,0),0),ROUNDUP(AC2230/VLOOKUP(P2230,'Huawei BUn - JDI'!L:O,3,0),0),AC2230),AC2230)),AC2230))</f>
        <v>2</v>
      </c>
      <c r="F2230" s="17">
        <f>VLOOKUP(P2230,'Material Unit Price List'!A:D,3,0)</f>
        <v>14.4152</v>
      </c>
      <c r="G2230" s="1" t="str">
        <f>TRIM(MID(N2230,(FIND("]",N2230)+1),
(FIND("#",N2230)-1)-(FIND("]",N2230))))</f>
        <v>PFF-4</v>
      </c>
      <c r="H2230" s="16" t="str">
        <f>IFERROR(VLOOKUP(P2230,'Huawei BUn - JDI'!B:H,1,0)&amp;" - has convertion, divide for - "&amp;VLOOKUP(P2230,'Huawei BUn - JDI'!B:H,4,0),
IFERROR(VLOOKUP(P2230,'Huawei BUn - JDI'!L:O,1,0)&amp;"- has MOQ of - "&amp;VLOOKUP(P2230,'Huawei BUn - JDI'!L:O,3,0)," Sem Conversão"))</f>
        <v>90010263-001 - has convertion, divide for - 650</v>
      </c>
      <c r="J2230" s="2" t="s">
        <v>4</v>
      </c>
      <c r="K2230" s="1" t="b">
        <v>1</v>
      </c>
      <c r="L2230" s="1" t="s">
        <v>8367</v>
      </c>
      <c r="M2230" s="1" t="s">
        <v>10703</v>
      </c>
      <c r="N2230" s="1" t="s">
        <v>9483</v>
      </c>
      <c r="O2230" s="1" t="s">
        <v>7544</v>
      </c>
      <c r="P2230" s="1" t="s">
        <v>318</v>
      </c>
      <c r="Q2230" s="1" t="s">
        <v>6212</v>
      </c>
      <c r="R2230" s="1" t="s">
        <v>7552</v>
      </c>
      <c r="S2230" s="1" t="s">
        <v>7</v>
      </c>
      <c r="T2230" s="1" t="s">
        <v>7655</v>
      </c>
      <c r="U2230" s="1" t="s">
        <v>1</v>
      </c>
      <c r="V2230" s="1">
        <v>1</v>
      </c>
      <c r="W2230" s="1">
        <v>47</v>
      </c>
      <c r="X2230" s="1" t="s">
        <v>0</v>
      </c>
      <c r="Y2230" s="162">
        <v>45305</v>
      </c>
      <c r="Z2230" s="162">
        <v>45231</v>
      </c>
      <c r="AA2230" s="162">
        <v>45292</v>
      </c>
      <c r="AB2230" s="162">
        <v>45292</v>
      </c>
      <c r="AC2230" s="1">
        <v>700</v>
      </c>
    </row>
    <row r="2231" spans="1:29" hidden="1">
      <c r="A2231" s="15" t="str">
        <f t="shared" ca="1" si="48"/>
        <v>PO &gt; Ok</v>
      </c>
      <c r="B2231" s="40" t="s">
        <v>10768</v>
      </c>
      <c r="C2231" s="18" t="str">
        <f>IFERROR(IF(VLOOKUP(G2231&amp;P2231,'Troca PN'!A:G,5,0)&lt;&gt;0,"TEVE Troca de PN","  &gt; ERRO CHAVE SKU&amp;PN "),"")</f>
        <v/>
      </c>
      <c r="D2231" s="18" t="str">
        <f>IFERROR(IF(VLOOKUP(G2231&amp;P2231,'Troca PN'!A:G,5,0)&lt;&gt;0,VLOOKUP(P2231,'Troca PN'!C:G,2,0),"  &gt; ERRO CHAVE SKU&amp;PN "),P2231)</f>
        <v>90010263-001</v>
      </c>
      <c r="E2231" s="54">
        <f>IFERROR(ROUNDUP((AC2231/VLOOKUP(P2231,'Huawei BUn - JDI'!B:H,4,0))*VLOOKUP(P2231,'Huawei BUn - JDI'!B:H,7,0),0),
IFERROR(IF(AC2231/VLOOKUP(P2231,'Huawei BUn - JDI'!L:O,3,0)&lt;1,VLOOKUP(P2231,'Huawei BUn - JDI'!L:O,3,0),
IFERROR(IF(AC2231/VLOOKUP(P2231,'Huawei BUn - JDI'!L:O,3,0)&lt;&gt;ROUND(AC2231/VLOOKUP(P2231,'Huawei BUn - JDI'!L:O,3,0),0),ROUNDUP(AC2231/VLOOKUP(P2231,'Huawei BUn - JDI'!L:O,3,0),0),AC2231),AC2231)),AC2231))</f>
        <v>2</v>
      </c>
      <c r="F2231" s="17">
        <f>VLOOKUP(P2231,'Material Unit Price List'!A:D,3,0)</f>
        <v>14.4152</v>
      </c>
      <c r="G2231" s="1" t="str">
        <f>TRIM(MID(N2231,(FIND("]",N2231)+1),
(FIND("#",N2231)-1)-(FIND("]",N2231))))</f>
        <v>UWT-5</v>
      </c>
      <c r="H2231" s="16" t="str">
        <f>IFERROR(VLOOKUP(P2231,'Huawei BUn - JDI'!B:H,1,0)&amp;" - has convertion, divide for - "&amp;VLOOKUP(P2231,'Huawei BUn - JDI'!B:H,4,0),
IFERROR(VLOOKUP(P2231,'Huawei BUn - JDI'!L:O,1,0)&amp;"- has MOQ of - "&amp;VLOOKUP(P2231,'Huawei BUn - JDI'!L:O,3,0)," Sem Conversão"))</f>
        <v>90010263-001 - has convertion, divide for - 650</v>
      </c>
      <c r="J2231" s="2" t="s">
        <v>4</v>
      </c>
      <c r="K2231" s="1" t="b">
        <v>1</v>
      </c>
      <c r="L2231" s="1" t="s">
        <v>8367</v>
      </c>
      <c r="M2231" s="1" t="s">
        <v>10704</v>
      </c>
      <c r="N2231" s="1" t="s">
        <v>9485</v>
      </c>
      <c r="O2231" s="1" t="s">
        <v>7544</v>
      </c>
      <c r="P2231" s="1" t="s">
        <v>318</v>
      </c>
      <c r="Q2231" s="1" t="s">
        <v>6212</v>
      </c>
      <c r="R2231" s="1" t="s">
        <v>7552</v>
      </c>
      <c r="S2231" s="1" t="s">
        <v>7</v>
      </c>
      <c r="T2231" s="1" t="s">
        <v>7655</v>
      </c>
      <c r="U2231" s="1" t="s">
        <v>1</v>
      </c>
      <c r="V2231" s="1">
        <v>1</v>
      </c>
      <c r="W2231" s="1">
        <v>47</v>
      </c>
      <c r="X2231" s="1" t="s">
        <v>0</v>
      </c>
      <c r="Y2231" s="162">
        <v>45306</v>
      </c>
      <c r="Z2231" s="162">
        <v>45231</v>
      </c>
      <c r="AA2231" s="162">
        <v>45292</v>
      </c>
      <c r="AB2231" s="162">
        <v>45292</v>
      </c>
      <c r="AC2231" s="1">
        <v>800</v>
      </c>
    </row>
    <row r="2232" spans="1:29" hidden="1">
      <c r="A2232" s="15" t="str">
        <f t="shared" ca="1" si="48"/>
        <v>PO &gt; Ok</v>
      </c>
      <c r="B2232" s="40" t="s">
        <v>10768</v>
      </c>
      <c r="C2232" s="18" t="str">
        <f>IFERROR(IF(VLOOKUP(G2232&amp;P2232,'Troca PN'!A:G,5,0)&lt;&gt;0,"TEVE Troca de PN","  &gt; ERRO CHAVE SKU&amp;PN "),"")</f>
        <v/>
      </c>
      <c r="D2232" s="18" t="str">
        <f>IFERROR(IF(VLOOKUP(G2232&amp;P2232,'Troca PN'!A:G,5,0)&lt;&gt;0,VLOOKUP(P2232,'Troca PN'!C:G,2,0),"  &gt; ERRO CHAVE SKU&amp;PN "),P2232)</f>
        <v>90010263-001</v>
      </c>
      <c r="E2232" s="54">
        <f>IFERROR(ROUNDUP((AC2232/VLOOKUP(P2232,'Huawei BUn - JDI'!B:H,4,0))*VLOOKUP(P2232,'Huawei BUn - JDI'!B:H,7,0),0),
IFERROR(IF(AC2232/VLOOKUP(P2232,'Huawei BUn - JDI'!L:O,3,0)&lt;1,VLOOKUP(P2232,'Huawei BUn - JDI'!L:O,3,0),
IFERROR(IF(AC2232/VLOOKUP(P2232,'Huawei BUn - JDI'!L:O,3,0)&lt;&gt;ROUND(AC2232/VLOOKUP(P2232,'Huawei BUn - JDI'!L:O,3,0),0),ROUNDUP(AC2232/VLOOKUP(P2232,'Huawei BUn - JDI'!L:O,3,0),0),AC2232),AC2232)),AC2232))</f>
        <v>2</v>
      </c>
      <c r="F2232" s="17">
        <f>VLOOKUP(P2232,'Material Unit Price List'!A:D,3,0)</f>
        <v>14.4152</v>
      </c>
      <c r="G2232" s="1" t="str">
        <f>TRIM(MID(N2232,(FIND("]",N2232)+1),
(FIND("#",N2232)-1)-(FIND("]",N2232))))</f>
        <v>UWT-5</v>
      </c>
      <c r="H2232" s="16" t="str">
        <f>IFERROR(VLOOKUP(P2232,'Huawei BUn - JDI'!B:H,1,0)&amp;" - has convertion, divide for - "&amp;VLOOKUP(P2232,'Huawei BUn - JDI'!B:H,4,0),
IFERROR(VLOOKUP(P2232,'Huawei BUn - JDI'!L:O,1,0)&amp;"- has MOQ of - "&amp;VLOOKUP(P2232,'Huawei BUn - JDI'!L:O,3,0)," Sem Conversão"))</f>
        <v>90010263-001 - has convertion, divide for - 650</v>
      </c>
      <c r="J2232" s="2" t="s">
        <v>4</v>
      </c>
      <c r="K2232" s="1" t="b">
        <v>1</v>
      </c>
      <c r="L2232" s="1" t="s">
        <v>8367</v>
      </c>
      <c r="M2232" s="1" t="s">
        <v>10705</v>
      </c>
      <c r="N2232" s="1" t="s">
        <v>8457</v>
      </c>
      <c r="O2232" s="1" t="s">
        <v>7544</v>
      </c>
      <c r="P2232" s="1" t="s">
        <v>318</v>
      </c>
      <c r="Q2232" s="1" t="s">
        <v>6212</v>
      </c>
      <c r="R2232" s="1" t="s">
        <v>7552</v>
      </c>
      <c r="S2232" s="1" t="s">
        <v>7</v>
      </c>
      <c r="T2232" s="1" t="s">
        <v>7655</v>
      </c>
      <c r="U2232" s="1" t="s">
        <v>1</v>
      </c>
      <c r="V2232" s="1">
        <v>1</v>
      </c>
      <c r="W2232" s="1">
        <v>47</v>
      </c>
      <c r="X2232" s="1" t="s">
        <v>0</v>
      </c>
      <c r="Y2232" s="162">
        <v>45307</v>
      </c>
      <c r="Z2232" s="162">
        <v>45231</v>
      </c>
      <c r="AA2232" s="162">
        <v>45292</v>
      </c>
      <c r="AB2232" s="162">
        <v>45292</v>
      </c>
      <c r="AC2232" s="1">
        <v>900</v>
      </c>
    </row>
    <row r="2233" spans="1:29" hidden="1">
      <c r="A2233" s="15" t="str">
        <f t="shared" ca="1" si="48"/>
        <v>PO &gt; Ok</v>
      </c>
      <c r="B2233" s="40" t="s">
        <v>10768</v>
      </c>
      <c r="C2233" s="18" t="str">
        <f>IFERROR(IF(VLOOKUP(G2233&amp;P2233,'Troca PN'!A:G,5,0)&lt;&gt;0,"TEVE Troca de PN","  &gt; ERRO CHAVE SKU&amp;PN "),"")</f>
        <v/>
      </c>
      <c r="D2233" s="18" t="str">
        <f>IFERROR(IF(VLOOKUP(G2233&amp;P2233,'Troca PN'!A:G,5,0)&lt;&gt;0,VLOOKUP(P2233,'Troca PN'!C:G,2,0),"  &gt; ERRO CHAVE SKU&amp;PN "),P2233)</f>
        <v>90010263-001</v>
      </c>
      <c r="E2233" s="54">
        <f>IFERROR(ROUNDUP((AC2233/VLOOKUP(P2233,'Huawei BUn - JDI'!B:H,4,0))*VLOOKUP(P2233,'Huawei BUn - JDI'!B:H,7,0),0),
IFERROR(IF(AC2233/VLOOKUP(P2233,'Huawei BUn - JDI'!L:O,3,0)&lt;1,VLOOKUP(P2233,'Huawei BUn - JDI'!L:O,3,0),
IFERROR(IF(AC2233/VLOOKUP(P2233,'Huawei BUn - JDI'!L:O,3,0)&lt;&gt;ROUND(AC2233/VLOOKUP(P2233,'Huawei BUn - JDI'!L:O,3,0),0),ROUNDUP(AC2233/VLOOKUP(P2233,'Huawei BUn - JDI'!L:O,3,0),0),AC2233),AC2233)),AC2233))</f>
        <v>2</v>
      </c>
      <c r="F2233" s="17">
        <f>VLOOKUP(P2233,'Material Unit Price List'!A:D,3,0)</f>
        <v>14.4152</v>
      </c>
      <c r="G2233" s="1" t="str">
        <f>TRIM(MID(N2233,(FIND("]",N2233)+1),
(FIND("#",N2233)-1)-(FIND("]",N2233))))</f>
        <v>BSJ-4</v>
      </c>
      <c r="H2233" s="16" t="str">
        <f>IFERROR(VLOOKUP(P2233,'Huawei BUn - JDI'!B:H,1,0)&amp;" - has convertion, divide for - "&amp;VLOOKUP(P2233,'Huawei BUn - JDI'!B:H,4,0),
IFERROR(VLOOKUP(P2233,'Huawei BUn - JDI'!L:O,1,0)&amp;"- has MOQ of - "&amp;VLOOKUP(P2233,'Huawei BUn - JDI'!L:O,3,0)," Sem Conversão"))</f>
        <v>90010263-001 - has convertion, divide for - 650</v>
      </c>
      <c r="J2233" s="2" t="s">
        <v>4</v>
      </c>
      <c r="K2233" s="1" t="b">
        <v>1</v>
      </c>
      <c r="L2233" s="1" t="s">
        <v>8367</v>
      </c>
      <c r="M2233" s="1" t="s">
        <v>10706</v>
      </c>
      <c r="N2233" s="1" t="s">
        <v>7686</v>
      </c>
      <c r="O2233" s="1" t="s">
        <v>7544</v>
      </c>
      <c r="P2233" s="1" t="s">
        <v>318</v>
      </c>
      <c r="Q2233" s="1" t="s">
        <v>6212</v>
      </c>
      <c r="R2233" s="1" t="s">
        <v>7552</v>
      </c>
      <c r="S2233" s="1" t="s">
        <v>7</v>
      </c>
      <c r="T2233" s="1" t="s">
        <v>7655</v>
      </c>
      <c r="U2233" s="1" t="s">
        <v>1</v>
      </c>
      <c r="V2233" s="1">
        <v>1</v>
      </c>
      <c r="W2233" s="1">
        <v>47</v>
      </c>
      <c r="X2233" s="1" t="s">
        <v>0</v>
      </c>
      <c r="Y2233" s="162">
        <v>45308</v>
      </c>
      <c r="Z2233" s="162">
        <v>45231</v>
      </c>
      <c r="AA2233" s="162">
        <v>45292</v>
      </c>
      <c r="AB2233" s="162">
        <v>45292</v>
      </c>
      <c r="AC2233" s="1">
        <v>1200</v>
      </c>
    </row>
    <row r="2234" spans="1:29" hidden="1">
      <c r="A2234" s="15" t="str">
        <f t="shared" ca="1" si="48"/>
        <v>PO &gt; Ok</v>
      </c>
      <c r="B2234" s="40" t="s">
        <v>10768</v>
      </c>
      <c r="C2234" s="18" t="str">
        <f>IFERROR(IF(VLOOKUP(G2234&amp;P2234,'Troca PN'!A:G,5,0)&lt;&gt;0,"TEVE Troca de PN","  &gt; ERRO CHAVE SKU&amp;PN "),"")</f>
        <v/>
      </c>
      <c r="D2234" s="18" t="str">
        <f>IFERROR(IF(VLOOKUP(G2234&amp;P2234,'Troca PN'!A:G,5,0)&lt;&gt;0,VLOOKUP(P2234,'Troca PN'!C:G,2,0),"  &gt; ERRO CHAVE SKU&amp;PN "),P2234)</f>
        <v>90010263-001</v>
      </c>
      <c r="E2234" s="54">
        <f>IFERROR(ROUNDUP((AC2234/VLOOKUP(P2234,'Huawei BUn - JDI'!B:H,4,0))*VLOOKUP(P2234,'Huawei BUn - JDI'!B:H,7,0),0),
IFERROR(IF(AC2234/VLOOKUP(P2234,'Huawei BUn - JDI'!L:O,3,0)&lt;1,VLOOKUP(P2234,'Huawei BUn - JDI'!L:O,3,0),
IFERROR(IF(AC2234/VLOOKUP(P2234,'Huawei BUn - JDI'!L:O,3,0)&lt;&gt;ROUND(AC2234/VLOOKUP(P2234,'Huawei BUn - JDI'!L:O,3,0),0),ROUNDUP(AC2234/VLOOKUP(P2234,'Huawei BUn - JDI'!L:O,3,0),0),AC2234),AC2234)),AC2234))</f>
        <v>2</v>
      </c>
      <c r="F2234" s="17">
        <f>VLOOKUP(P2234,'Material Unit Price List'!A:D,3,0)</f>
        <v>14.4152</v>
      </c>
      <c r="G2234" s="1" t="str">
        <f>TRIM(MID(N2234,(FIND("]",N2234)+1),
(FIND("#",N2234)-1)-(FIND("]",N2234))))</f>
        <v>BSJ-4</v>
      </c>
      <c r="H2234" s="16" t="str">
        <f>IFERROR(VLOOKUP(P2234,'Huawei BUn - JDI'!B:H,1,0)&amp;" - has convertion, divide for - "&amp;VLOOKUP(P2234,'Huawei BUn - JDI'!B:H,4,0),
IFERROR(VLOOKUP(P2234,'Huawei BUn - JDI'!L:O,1,0)&amp;"- has MOQ of - "&amp;VLOOKUP(P2234,'Huawei BUn - JDI'!L:O,3,0)," Sem Conversão"))</f>
        <v>90010263-001 - has convertion, divide for - 650</v>
      </c>
      <c r="J2234" s="2" t="s">
        <v>4</v>
      </c>
      <c r="K2234" s="1" t="b">
        <v>1</v>
      </c>
      <c r="L2234" s="1" t="s">
        <v>8367</v>
      </c>
      <c r="M2234" s="1" t="s">
        <v>10707</v>
      </c>
      <c r="N2234" s="1" t="s">
        <v>7693</v>
      </c>
      <c r="O2234" s="1" t="s">
        <v>7544</v>
      </c>
      <c r="P2234" s="1" t="s">
        <v>318</v>
      </c>
      <c r="Q2234" s="1" t="s">
        <v>6212</v>
      </c>
      <c r="R2234" s="1" t="s">
        <v>7552</v>
      </c>
      <c r="S2234" s="1" t="s">
        <v>7</v>
      </c>
      <c r="T2234" s="1" t="s">
        <v>7655</v>
      </c>
      <c r="U2234" s="1" t="s">
        <v>1</v>
      </c>
      <c r="V2234" s="1">
        <v>1</v>
      </c>
      <c r="W2234" s="1">
        <v>47</v>
      </c>
      <c r="X2234" s="1" t="s">
        <v>0</v>
      </c>
      <c r="Y2234" s="162">
        <v>45309</v>
      </c>
      <c r="Z2234" s="162">
        <v>45231</v>
      </c>
      <c r="AA2234" s="162">
        <v>45292</v>
      </c>
      <c r="AB2234" s="162">
        <v>45292</v>
      </c>
      <c r="AC2234" s="1">
        <v>1300</v>
      </c>
    </row>
    <row r="2235" spans="1:29" hidden="1">
      <c r="A2235" s="15" t="str">
        <f t="shared" ca="1" si="48"/>
        <v>PO &gt; Ok</v>
      </c>
      <c r="B2235" s="40" t="s">
        <v>10768</v>
      </c>
      <c r="C2235" s="18" t="str">
        <f>IFERROR(IF(VLOOKUP(G2235&amp;P2235,'Troca PN'!A:G,5,0)&lt;&gt;0,"TEVE Troca de PN","  &gt; ERRO CHAVE SKU&amp;PN "),"")</f>
        <v/>
      </c>
      <c r="D2235" s="18" t="str">
        <f>IFERROR(IF(VLOOKUP(G2235&amp;P2235,'Troca PN'!A:G,5,0)&lt;&gt;0,VLOOKUP(P2235,'Troca PN'!C:G,2,0),"  &gt; ERRO CHAVE SKU&amp;PN "),P2235)</f>
        <v>90010263-001</v>
      </c>
      <c r="E2235" s="54">
        <f>IFERROR(ROUNDUP((AC2235/VLOOKUP(P2235,'Huawei BUn - JDI'!B:H,4,0))*VLOOKUP(P2235,'Huawei BUn - JDI'!B:H,7,0),0),
IFERROR(IF(AC2235/VLOOKUP(P2235,'Huawei BUn - JDI'!L:O,3,0)&lt;1,VLOOKUP(P2235,'Huawei BUn - JDI'!L:O,3,0),
IFERROR(IF(AC2235/VLOOKUP(P2235,'Huawei BUn - JDI'!L:O,3,0)&lt;&gt;ROUND(AC2235/VLOOKUP(P2235,'Huawei BUn - JDI'!L:O,3,0),0),ROUNDUP(AC2235/VLOOKUP(P2235,'Huawei BUn - JDI'!L:O,3,0),0),AC2235),AC2235)),AC2235))</f>
        <v>1</v>
      </c>
      <c r="F2235" s="17">
        <f>VLOOKUP(P2235,'Material Unit Price List'!A:D,3,0)</f>
        <v>14.4152</v>
      </c>
      <c r="G2235" s="1" t="str">
        <f>TRIM(MID(N2235,(FIND("]",N2235)+1),
(FIND("#",N2235)-1)-(FIND("]",N2235))))</f>
        <v>VFF-3</v>
      </c>
      <c r="H2235" s="16" t="str">
        <f>IFERROR(VLOOKUP(P2235,'Huawei BUn - JDI'!B:H,1,0)&amp;" - has convertion, divide for - "&amp;VLOOKUP(P2235,'Huawei BUn - JDI'!B:H,4,0),
IFERROR(VLOOKUP(P2235,'Huawei BUn - JDI'!L:O,1,0)&amp;"- has MOQ of - "&amp;VLOOKUP(P2235,'Huawei BUn - JDI'!L:O,3,0)," Sem Conversão"))</f>
        <v>90010263-001 - has convertion, divide for - 650</v>
      </c>
      <c r="J2235" s="2" t="s">
        <v>4</v>
      </c>
      <c r="K2235" s="1" t="b">
        <v>1</v>
      </c>
      <c r="L2235" s="1" t="s">
        <v>8367</v>
      </c>
      <c r="M2235" s="1" t="s">
        <v>10708</v>
      </c>
      <c r="N2235" s="1" t="s">
        <v>8185</v>
      </c>
      <c r="O2235" s="1" t="s">
        <v>7544</v>
      </c>
      <c r="P2235" s="1" t="s">
        <v>318</v>
      </c>
      <c r="Q2235" s="1" t="s">
        <v>6212</v>
      </c>
      <c r="R2235" s="1" t="s">
        <v>7552</v>
      </c>
      <c r="S2235" s="1" t="s">
        <v>7</v>
      </c>
      <c r="T2235" s="1" t="s">
        <v>7655</v>
      </c>
      <c r="U2235" s="1" t="s">
        <v>1</v>
      </c>
      <c r="V2235" s="1">
        <v>1</v>
      </c>
      <c r="W2235" s="1">
        <v>47</v>
      </c>
      <c r="X2235" s="1" t="s">
        <v>0</v>
      </c>
      <c r="Y2235" s="162">
        <v>45293</v>
      </c>
      <c r="Z2235" s="162">
        <v>45231</v>
      </c>
      <c r="AA2235" s="162">
        <v>45292</v>
      </c>
      <c r="AB2235" s="162">
        <v>45292</v>
      </c>
      <c r="AC2235" s="1">
        <v>200</v>
      </c>
    </row>
    <row r="2236" spans="1:29" hidden="1">
      <c r="A2236" s="15" t="str">
        <f t="shared" ca="1" si="48"/>
        <v>Future PO</v>
      </c>
      <c r="B2236" s="40" t="str">
        <f ca="1">IFERROR(IF(FIND("TAMURA",UPPER(Q2236))&lt;&gt;0,"LOCAL PO &gt; 'TAMURA' ","ERRO Regra Tamura"),
IFERROR(IF(LOWER(S2236)="national","Local PO",
IF(YEAR(Z2236)&amp;TEXT(WEEKNUM(Z2236),"00")&lt;=YEAR(TODAY())&amp;TEXT(WEEKNUM(TODAY())  +1,"00"),"PO &gt; Ok",   "Future PO")),""))</f>
        <v>Future PO</v>
      </c>
      <c r="C2236" s="18" t="str">
        <f>IFERROR(IF(VLOOKUP(G2236&amp;P2236,'Troca PN'!A:G,5,0)&lt;&gt;0,"TEVE Troca de PN","  &gt; ERRO CHAVE SKU&amp;PN "),"")</f>
        <v/>
      </c>
      <c r="D2236" s="18" t="str">
        <f>IFERROR(IF(VLOOKUP(G2236&amp;P2236,'Troca PN'!A:G,5,0)&lt;&gt;0,VLOOKUP(P2236,'Troca PN'!C:G,2,0),"  &gt; ERRO CHAVE SKU&amp;PN "),P2236)</f>
        <v>90010263-001</v>
      </c>
      <c r="E2236" s="54">
        <f>IFERROR(ROUNDUP((AC2236/VLOOKUP(P2236,'Huawei BUn - JDI'!B:H,4,0))*VLOOKUP(P2236,'Huawei BUn - JDI'!B:H,7,0),0),
IFERROR(IF(AC2236/VLOOKUP(P2236,'Huawei BUn - JDI'!L:O,3,0)&lt;1,VLOOKUP(P2236,'Huawei BUn - JDI'!L:O,3,0),
IFERROR(IF(AC2236/VLOOKUP(P2236,'Huawei BUn - JDI'!L:O,3,0)&lt;&gt;ROUND(AC2236/VLOOKUP(P2236,'Huawei BUn - JDI'!L:O,3,0),0),ROUNDUP(AC2236/VLOOKUP(P2236,'Huawei BUn - JDI'!L:O,3,0),0),AC2236),AC2236)),AC2236))</f>
        <v>1</v>
      </c>
      <c r="F2236" s="17">
        <f>VLOOKUP(P2236,'Material Unit Price List'!A:D,3,0)</f>
        <v>14.4152</v>
      </c>
      <c r="G2236" s="1" t="str">
        <f>TRIM(MID(N2236,(FIND("]",N2236)+1),
(FIND("#",N2236)-1)-(FIND("]",N2236))))</f>
        <v>TVH-3</v>
      </c>
      <c r="H2236" s="16" t="str">
        <f>IFERROR(VLOOKUP(P2236,'Huawei BUn - JDI'!B:H,1,0)&amp;" - has convertion, divide for - "&amp;VLOOKUP(P2236,'Huawei BUn - JDI'!B:H,4,0),
IFERROR(VLOOKUP(P2236,'Huawei BUn - JDI'!L:O,1,0)&amp;"- has MOQ of - "&amp;VLOOKUP(P2236,'Huawei BUn - JDI'!L:O,3,0)," Sem Conversão"))</f>
        <v>90010263-001 - has convertion, divide for - 650</v>
      </c>
      <c r="J2236" s="2" t="s">
        <v>4</v>
      </c>
      <c r="K2236" s="1" t="b">
        <v>1</v>
      </c>
      <c r="L2236" s="1" t="s">
        <v>8367</v>
      </c>
      <c r="M2236" s="1" t="s">
        <v>10709</v>
      </c>
      <c r="N2236" s="1" t="s">
        <v>7691</v>
      </c>
      <c r="O2236" s="1" t="s">
        <v>7544</v>
      </c>
      <c r="P2236" s="1" t="s">
        <v>318</v>
      </c>
      <c r="Q2236" s="1" t="s">
        <v>6212</v>
      </c>
      <c r="R2236" s="1" t="s">
        <v>7552</v>
      </c>
      <c r="S2236" s="1" t="s">
        <v>7</v>
      </c>
      <c r="T2236" s="1" t="s">
        <v>7655</v>
      </c>
      <c r="U2236" s="1" t="s">
        <v>1</v>
      </c>
      <c r="V2236" s="1">
        <v>1</v>
      </c>
      <c r="W2236" s="1">
        <v>47</v>
      </c>
      <c r="X2236" s="1" t="s">
        <v>0</v>
      </c>
      <c r="Y2236" s="162">
        <v>45323</v>
      </c>
      <c r="Z2236" s="162">
        <v>45262</v>
      </c>
      <c r="AA2236" s="162">
        <v>45323</v>
      </c>
      <c r="AB2236" s="162">
        <v>45323</v>
      </c>
      <c r="AC2236" s="1">
        <v>400</v>
      </c>
    </row>
    <row r="2237" spans="1:29" hidden="1">
      <c r="A2237" s="15" t="str">
        <f t="shared" ca="1" si="48"/>
        <v>Future PO</v>
      </c>
      <c r="B2237" s="40" t="str">
        <f ca="1">IFERROR(IF(FIND("TAMURA",UPPER(Q2237))&lt;&gt;0,"LOCAL PO &gt; 'TAMURA' ","ERRO Regra Tamura"),
IFERROR(IF(LOWER(S2237)="national","Local PO",
IF(YEAR(Z2237)&amp;TEXT(WEEKNUM(Z2237),"00")&lt;=YEAR(TODAY())&amp;TEXT(WEEKNUM(TODAY())  +1,"00"),"PO &gt; Ok",   "Future PO")),""))</f>
        <v>Future PO</v>
      </c>
      <c r="C2237" s="18" t="str">
        <f>IFERROR(IF(VLOOKUP(G2237&amp;P2237,'Troca PN'!A:G,5,0)&lt;&gt;0,"TEVE Troca de PN","  &gt; ERRO CHAVE SKU&amp;PN "),"")</f>
        <v/>
      </c>
      <c r="D2237" s="18" t="str">
        <f>IFERROR(IF(VLOOKUP(G2237&amp;P2237,'Troca PN'!A:G,5,0)&lt;&gt;0,VLOOKUP(P2237,'Troca PN'!C:G,2,0),"  &gt; ERRO CHAVE SKU&amp;PN "),P2237)</f>
        <v>90010263-001</v>
      </c>
      <c r="E2237" s="54">
        <f>IFERROR(ROUNDUP((AC2237/VLOOKUP(P2237,'Huawei BUn - JDI'!B:H,4,0))*VLOOKUP(P2237,'Huawei BUn - JDI'!B:H,7,0),0),
IFERROR(IF(AC2237/VLOOKUP(P2237,'Huawei BUn - JDI'!L:O,3,0)&lt;1,VLOOKUP(P2237,'Huawei BUn - JDI'!L:O,3,0),
IFERROR(IF(AC2237/VLOOKUP(P2237,'Huawei BUn - JDI'!L:O,3,0)&lt;&gt;ROUND(AC2237/VLOOKUP(P2237,'Huawei BUn - JDI'!L:O,3,0),0),ROUNDUP(AC2237/VLOOKUP(P2237,'Huawei BUn - JDI'!L:O,3,0),0),AC2237),AC2237)),AC2237))</f>
        <v>2</v>
      </c>
      <c r="F2237" s="17">
        <f>VLOOKUP(P2237,'Material Unit Price List'!A:D,3,0)</f>
        <v>14.4152</v>
      </c>
      <c r="G2237" s="1" t="str">
        <f>TRIM(MID(N2237,(FIND("]",N2237)+1),
(FIND("#",N2237)-1)-(FIND("]",N2237))))</f>
        <v>VFF-3</v>
      </c>
      <c r="H2237" s="16" t="str">
        <f>IFERROR(VLOOKUP(P2237,'Huawei BUn - JDI'!B:H,1,0)&amp;" - has convertion, divide for - "&amp;VLOOKUP(P2237,'Huawei BUn - JDI'!B:H,4,0),
IFERROR(VLOOKUP(P2237,'Huawei BUn - JDI'!L:O,1,0)&amp;"- has MOQ of - "&amp;VLOOKUP(P2237,'Huawei BUn - JDI'!L:O,3,0)," Sem Conversão"))</f>
        <v>90010263-001 - has convertion, divide for - 650</v>
      </c>
      <c r="J2237" s="2" t="s">
        <v>4</v>
      </c>
      <c r="K2237" s="1" t="b">
        <v>1</v>
      </c>
      <c r="L2237" s="1" t="s">
        <v>8367</v>
      </c>
      <c r="M2237" s="1" t="s">
        <v>10710</v>
      </c>
      <c r="N2237" s="1" t="s">
        <v>7687</v>
      </c>
      <c r="O2237" s="1" t="s">
        <v>7544</v>
      </c>
      <c r="P2237" s="1" t="s">
        <v>318</v>
      </c>
      <c r="Q2237" s="1" t="s">
        <v>6212</v>
      </c>
      <c r="R2237" s="1" t="s">
        <v>7552</v>
      </c>
      <c r="S2237" s="1" t="s">
        <v>7</v>
      </c>
      <c r="T2237" s="1" t="s">
        <v>7655</v>
      </c>
      <c r="U2237" s="1" t="s">
        <v>1</v>
      </c>
      <c r="V2237" s="1">
        <v>1</v>
      </c>
      <c r="W2237" s="1">
        <v>47</v>
      </c>
      <c r="X2237" s="1" t="s">
        <v>0</v>
      </c>
      <c r="Y2237" s="162">
        <v>45324</v>
      </c>
      <c r="Z2237" s="162">
        <v>45262</v>
      </c>
      <c r="AA2237" s="162">
        <v>45323</v>
      </c>
      <c r="AB2237" s="162">
        <v>45323</v>
      </c>
      <c r="AC2237" s="1">
        <v>1000</v>
      </c>
    </row>
    <row r="2238" spans="1:29" hidden="1">
      <c r="A2238" s="15" t="str">
        <f t="shared" ca="1" si="48"/>
        <v>Future PO</v>
      </c>
      <c r="B2238" s="40" t="str">
        <f ca="1">IFERROR(IF(FIND("TAMURA",UPPER(Q2238))&lt;&gt;0,"LOCAL PO &gt; 'TAMURA' ","ERRO Regra Tamura"),
IFERROR(IF(LOWER(S2238)="national","Local PO",
IF(YEAR(Z2238)&amp;TEXT(WEEKNUM(Z2238),"00")&lt;=YEAR(TODAY())&amp;TEXT(WEEKNUM(TODAY())  +1,"00"),"PO &gt; Ok",   "Future PO")),""))</f>
        <v>Future PO</v>
      </c>
      <c r="C2238" s="18" t="str">
        <f>IFERROR(IF(VLOOKUP(G2238&amp;P2238,'Troca PN'!A:G,5,0)&lt;&gt;0,"TEVE Troca de PN","  &gt; ERRO CHAVE SKU&amp;PN "),"")</f>
        <v/>
      </c>
      <c r="D2238" s="18" t="str">
        <f>IFERROR(IF(VLOOKUP(G2238&amp;P2238,'Troca PN'!A:G,5,0)&lt;&gt;0,VLOOKUP(P2238,'Troca PN'!C:G,2,0),"  &gt; ERRO CHAVE SKU&amp;PN "),P2238)</f>
        <v>90010263-001</v>
      </c>
      <c r="E2238" s="54">
        <f>IFERROR(ROUNDUP((AC2238/VLOOKUP(P2238,'Huawei BUn - JDI'!B:H,4,0))*VLOOKUP(P2238,'Huawei BUn - JDI'!B:H,7,0),0),
IFERROR(IF(AC2238/VLOOKUP(P2238,'Huawei BUn - JDI'!L:O,3,0)&lt;1,VLOOKUP(P2238,'Huawei BUn - JDI'!L:O,3,0),
IFERROR(IF(AC2238/VLOOKUP(P2238,'Huawei BUn - JDI'!L:O,3,0)&lt;&gt;ROUND(AC2238/VLOOKUP(P2238,'Huawei BUn - JDI'!L:O,3,0),0),ROUNDUP(AC2238/VLOOKUP(P2238,'Huawei BUn - JDI'!L:O,3,0),0),AC2238),AC2238)),AC2238))</f>
        <v>2</v>
      </c>
      <c r="F2238" s="17">
        <f>VLOOKUP(P2238,'Material Unit Price List'!A:D,3,0)</f>
        <v>14.4152</v>
      </c>
      <c r="G2238" s="1" t="str">
        <f>TRIM(MID(N2238,(FIND("]",N2238)+1),
(FIND("#",N2238)-1)-(FIND("]",N2238))))</f>
        <v>VFF-3</v>
      </c>
      <c r="H2238" s="16" t="str">
        <f>IFERROR(VLOOKUP(P2238,'Huawei BUn - JDI'!B:H,1,0)&amp;" - has convertion, divide for - "&amp;VLOOKUP(P2238,'Huawei BUn - JDI'!B:H,4,0),
IFERROR(VLOOKUP(P2238,'Huawei BUn - JDI'!L:O,1,0)&amp;"- has MOQ of - "&amp;VLOOKUP(P2238,'Huawei BUn - JDI'!L:O,3,0)," Sem Conversão"))</f>
        <v>90010263-001 - has convertion, divide for - 650</v>
      </c>
      <c r="J2238" s="2" t="s">
        <v>4</v>
      </c>
      <c r="K2238" s="1" t="b">
        <v>1</v>
      </c>
      <c r="L2238" s="1" t="s">
        <v>8367</v>
      </c>
      <c r="M2238" s="1" t="s">
        <v>10711</v>
      </c>
      <c r="N2238" s="1" t="s">
        <v>7687</v>
      </c>
      <c r="O2238" s="1" t="s">
        <v>7544</v>
      </c>
      <c r="P2238" s="1" t="s">
        <v>318</v>
      </c>
      <c r="Q2238" s="1" t="s">
        <v>6212</v>
      </c>
      <c r="R2238" s="1" t="s">
        <v>7552</v>
      </c>
      <c r="S2238" s="1" t="s">
        <v>7</v>
      </c>
      <c r="T2238" s="1" t="s">
        <v>7655</v>
      </c>
      <c r="U2238" s="1" t="s">
        <v>1</v>
      </c>
      <c r="V2238" s="1">
        <v>1</v>
      </c>
      <c r="W2238" s="1">
        <v>47</v>
      </c>
      <c r="X2238" s="1" t="s">
        <v>0</v>
      </c>
      <c r="Y2238" s="162">
        <v>45325</v>
      </c>
      <c r="Z2238" s="162">
        <v>45262</v>
      </c>
      <c r="AA2238" s="162">
        <v>45323</v>
      </c>
      <c r="AB2238" s="162">
        <v>45323</v>
      </c>
      <c r="AC2238" s="1">
        <v>900</v>
      </c>
    </row>
    <row r="2239" spans="1:29" hidden="1">
      <c r="A2239" s="15" t="str">
        <f t="shared" ca="1" si="48"/>
        <v>Future PO</v>
      </c>
      <c r="B2239" s="40" t="str">
        <f ca="1">IFERROR(IF(FIND("TAMURA",UPPER(Q2239))&lt;&gt;0,"LOCAL PO &gt; 'TAMURA' ","ERRO Regra Tamura"),
IFERROR(IF(LOWER(S2239)="national","Local PO",
IF(YEAR(Z2239)&amp;TEXT(WEEKNUM(Z2239),"00")&lt;=YEAR(TODAY())&amp;TEXT(WEEKNUM(TODAY())  +1,"00"),"PO &gt; Ok",   "Future PO")),""))</f>
        <v>Future PO</v>
      </c>
      <c r="C2239" s="18" t="str">
        <f>IFERROR(IF(VLOOKUP(G2239&amp;P2239,'Troca PN'!A:G,5,0)&lt;&gt;0,"TEVE Troca de PN","  &gt; ERRO CHAVE SKU&amp;PN "),"")</f>
        <v/>
      </c>
      <c r="D2239" s="18" t="str">
        <f>IFERROR(IF(VLOOKUP(G2239&amp;P2239,'Troca PN'!A:G,5,0)&lt;&gt;0,VLOOKUP(P2239,'Troca PN'!C:G,2,0),"  &gt; ERRO CHAVE SKU&amp;PN "),P2239)</f>
        <v>90010263-001</v>
      </c>
      <c r="E2239" s="54">
        <f>IFERROR(ROUNDUP((AC2239/VLOOKUP(P2239,'Huawei BUn - JDI'!B:H,4,0))*VLOOKUP(P2239,'Huawei BUn - JDI'!B:H,7,0),0),
IFERROR(IF(AC2239/VLOOKUP(P2239,'Huawei BUn - JDI'!L:O,3,0)&lt;1,VLOOKUP(P2239,'Huawei BUn - JDI'!L:O,3,0),
IFERROR(IF(AC2239/VLOOKUP(P2239,'Huawei BUn - JDI'!L:O,3,0)&lt;&gt;ROUND(AC2239/VLOOKUP(P2239,'Huawei BUn - JDI'!L:O,3,0),0),ROUNDUP(AC2239/VLOOKUP(P2239,'Huawei BUn - JDI'!L:O,3,0),0),AC2239),AC2239)),AC2239))</f>
        <v>2</v>
      </c>
      <c r="F2239" s="17">
        <f>VLOOKUP(P2239,'Material Unit Price List'!A:D,3,0)</f>
        <v>14.4152</v>
      </c>
      <c r="G2239" s="1" t="str">
        <f>TRIM(MID(N2239,(FIND("]",N2239)+1),
(FIND("#",N2239)-1)-(FIND("]",N2239))))</f>
        <v>VFF-3</v>
      </c>
      <c r="H2239" s="16" t="str">
        <f>IFERROR(VLOOKUP(P2239,'Huawei BUn - JDI'!B:H,1,0)&amp;" - has convertion, divide for - "&amp;VLOOKUP(P2239,'Huawei BUn - JDI'!B:H,4,0),
IFERROR(VLOOKUP(P2239,'Huawei BUn - JDI'!L:O,1,0)&amp;"- has MOQ of - "&amp;VLOOKUP(P2239,'Huawei BUn - JDI'!L:O,3,0)," Sem Conversão"))</f>
        <v>90010263-001 - has convertion, divide for - 650</v>
      </c>
      <c r="J2239" s="2" t="s">
        <v>4</v>
      </c>
      <c r="K2239" s="1" t="b">
        <v>1</v>
      </c>
      <c r="L2239" s="1" t="s">
        <v>8367</v>
      </c>
      <c r="M2239" s="1" t="s">
        <v>10712</v>
      </c>
      <c r="N2239" s="1" t="s">
        <v>8189</v>
      </c>
      <c r="O2239" s="1" t="s">
        <v>7544</v>
      </c>
      <c r="P2239" s="1" t="s">
        <v>318</v>
      </c>
      <c r="Q2239" s="1" t="s">
        <v>6212</v>
      </c>
      <c r="R2239" s="1" t="s">
        <v>7552</v>
      </c>
      <c r="S2239" s="1" t="s">
        <v>7</v>
      </c>
      <c r="T2239" s="1" t="s">
        <v>7655</v>
      </c>
      <c r="U2239" s="1" t="s">
        <v>1</v>
      </c>
      <c r="V2239" s="1">
        <v>1</v>
      </c>
      <c r="W2239" s="1">
        <v>47</v>
      </c>
      <c r="X2239" s="1" t="s">
        <v>0</v>
      </c>
      <c r="Y2239" s="162">
        <v>45326</v>
      </c>
      <c r="Z2239" s="162">
        <v>45262</v>
      </c>
      <c r="AA2239" s="162">
        <v>45323</v>
      </c>
      <c r="AB2239" s="162">
        <v>45323</v>
      </c>
      <c r="AC2239" s="1">
        <v>1000</v>
      </c>
    </row>
    <row r="2240" spans="1:29" hidden="1">
      <c r="A2240" s="15" t="str">
        <f t="shared" ca="1" si="48"/>
        <v>Future PO</v>
      </c>
      <c r="B2240" s="40" t="str">
        <f ca="1">IFERROR(IF(FIND("TAMURA",UPPER(Q2240))&lt;&gt;0,"LOCAL PO &gt; 'TAMURA' ","ERRO Regra Tamura"),
IFERROR(IF(LOWER(S2240)="national","Local PO",
IF(YEAR(Z2240)&amp;TEXT(WEEKNUM(Z2240),"00")&lt;=YEAR(TODAY())&amp;TEXT(WEEKNUM(TODAY())  +1,"00"),"PO &gt; Ok",   "Future PO")),""))</f>
        <v>Future PO</v>
      </c>
      <c r="C2240" s="18" t="str">
        <f>IFERROR(IF(VLOOKUP(G2240&amp;P2240,'Troca PN'!A:G,5,0)&lt;&gt;0,"TEVE Troca de PN","  &gt; ERRO CHAVE SKU&amp;PN "),"")</f>
        <v/>
      </c>
      <c r="D2240" s="18" t="str">
        <f>IFERROR(IF(VLOOKUP(G2240&amp;P2240,'Troca PN'!A:G,5,0)&lt;&gt;0,VLOOKUP(P2240,'Troca PN'!C:G,2,0),"  &gt; ERRO CHAVE SKU&amp;PN "),P2240)</f>
        <v>90010263-001</v>
      </c>
      <c r="E2240" s="54">
        <f>IFERROR(ROUNDUP((AC2240/VLOOKUP(P2240,'Huawei BUn - JDI'!B:H,4,0))*VLOOKUP(P2240,'Huawei BUn - JDI'!B:H,7,0),0),
IFERROR(IF(AC2240/VLOOKUP(P2240,'Huawei BUn - JDI'!L:O,3,0)&lt;1,VLOOKUP(P2240,'Huawei BUn - JDI'!L:O,3,0),
IFERROR(IF(AC2240/VLOOKUP(P2240,'Huawei BUn - JDI'!L:O,3,0)&lt;&gt;ROUND(AC2240/VLOOKUP(P2240,'Huawei BUn - JDI'!L:O,3,0),0),ROUNDUP(AC2240/VLOOKUP(P2240,'Huawei BUn - JDI'!L:O,3,0),0),AC2240),AC2240)),AC2240))</f>
        <v>1</v>
      </c>
      <c r="F2240" s="17">
        <f>VLOOKUP(P2240,'Material Unit Price List'!A:D,3,0)</f>
        <v>14.4152</v>
      </c>
      <c r="G2240" s="1" t="str">
        <f>TRIM(MID(N2240,(FIND("]",N2240)+1),
(FIND("#",N2240)-1)-(FIND("]",N2240))))</f>
        <v>VFF-3</v>
      </c>
      <c r="H2240" s="16" t="str">
        <f>IFERROR(VLOOKUP(P2240,'Huawei BUn - JDI'!B:H,1,0)&amp;" - has convertion, divide for - "&amp;VLOOKUP(P2240,'Huawei BUn - JDI'!B:H,4,0),
IFERROR(VLOOKUP(P2240,'Huawei BUn - JDI'!L:O,1,0)&amp;"- has MOQ of - "&amp;VLOOKUP(P2240,'Huawei BUn - JDI'!L:O,3,0)," Sem Conversão"))</f>
        <v>90010263-001 - has convertion, divide for - 650</v>
      </c>
      <c r="J2240" s="2" t="s">
        <v>4</v>
      </c>
      <c r="K2240" s="1" t="b">
        <v>1</v>
      </c>
      <c r="L2240" s="1" t="s">
        <v>8367</v>
      </c>
      <c r="M2240" s="1" t="s">
        <v>10713</v>
      </c>
      <c r="N2240" s="1" t="s">
        <v>8189</v>
      </c>
      <c r="O2240" s="1" t="s">
        <v>7544</v>
      </c>
      <c r="P2240" s="1" t="s">
        <v>318</v>
      </c>
      <c r="Q2240" s="1" t="s">
        <v>6212</v>
      </c>
      <c r="R2240" s="1" t="s">
        <v>7552</v>
      </c>
      <c r="S2240" s="1" t="s">
        <v>7</v>
      </c>
      <c r="T2240" s="1" t="s">
        <v>7655</v>
      </c>
      <c r="U2240" s="1" t="s">
        <v>1</v>
      </c>
      <c r="V2240" s="1">
        <v>1</v>
      </c>
      <c r="W2240" s="1">
        <v>47</v>
      </c>
      <c r="X2240" s="1" t="s">
        <v>0</v>
      </c>
      <c r="Y2240" s="162">
        <v>45327</v>
      </c>
      <c r="Z2240" s="162">
        <v>45262</v>
      </c>
      <c r="AA2240" s="162">
        <v>45323</v>
      </c>
      <c r="AB2240" s="162">
        <v>45323</v>
      </c>
      <c r="AC2240" s="1">
        <v>400</v>
      </c>
    </row>
    <row r="2241" spans="1:29" hidden="1">
      <c r="A2241" s="15" t="str">
        <f t="shared" ca="1" si="48"/>
        <v>Future PO</v>
      </c>
      <c r="B2241" s="40" t="str">
        <f ca="1">IFERROR(IF(FIND("TAMURA",UPPER(Q2241))&lt;&gt;0,"LOCAL PO &gt; 'TAMURA' ","ERRO Regra Tamura"),
IFERROR(IF(LOWER(S2241)="national","Local PO",
IF(YEAR(Z2241)&amp;TEXT(WEEKNUM(Z2241),"00")&lt;=YEAR(TODAY())&amp;TEXT(WEEKNUM(TODAY())  +1,"00"),"PO &gt; Ok",   "Future PO")),""))</f>
        <v>Future PO</v>
      </c>
      <c r="C2241" s="18" t="str">
        <f>IFERROR(IF(VLOOKUP(G2241&amp;P2241,'Troca PN'!A:G,5,0)&lt;&gt;0,"TEVE Troca de PN","  &gt; ERRO CHAVE SKU&amp;PN "),"")</f>
        <v/>
      </c>
      <c r="D2241" s="18" t="str">
        <f>IFERROR(IF(VLOOKUP(G2241&amp;P2241,'Troca PN'!A:G,5,0)&lt;&gt;0,VLOOKUP(P2241,'Troca PN'!C:G,2,0),"  &gt; ERRO CHAVE SKU&amp;PN "),P2241)</f>
        <v>90010263-001</v>
      </c>
      <c r="E2241" s="54">
        <f>IFERROR(ROUNDUP((AC2241/VLOOKUP(P2241,'Huawei BUn - JDI'!B:H,4,0))*VLOOKUP(P2241,'Huawei BUn - JDI'!B:H,7,0),0),
IFERROR(IF(AC2241/VLOOKUP(P2241,'Huawei BUn - JDI'!L:O,3,0)&lt;1,VLOOKUP(P2241,'Huawei BUn - JDI'!L:O,3,0),
IFERROR(IF(AC2241/VLOOKUP(P2241,'Huawei BUn - JDI'!L:O,3,0)&lt;&gt;ROUND(AC2241/VLOOKUP(P2241,'Huawei BUn - JDI'!L:O,3,0),0),ROUNDUP(AC2241/VLOOKUP(P2241,'Huawei BUn - JDI'!L:O,3,0),0),AC2241),AC2241)),AC2241))</f>
        <v>2</v>
      </c>
      <c r="F2241" s="17">
        <f>VLOOKUP(P2241,'Material Unit Price List'!A:D,3,0)</f>
        <v>14.4152</v>
      </c>
      <c r="G2241" s="1" t="str">
        <f>TRIM(MID(N2241,(FIND("]",N2241)+1),
(FIND("#",N2241)-1)-(FIND("]",N2241))))</f>
        <v>PFF-4</v>
      </c>
      <c r="H2241" s="16" t="str">
        <f>IFERROR(VLOOKUP(P2241,'Huawei BUn - JDI'!B:H,1,0)&amp;" - has convertion, divide for - "&amp;VLOOKUP(P2241,'Huawei BUn - JDI'!B:H,4,0),
IFERROR(VLOOKUP(P2241,'Huawei BUn - JDI'!L:O,1,0)&amp;"- has MOQ of - "&amp;VLOOKUP(P2241,'Huawei BUn - JDI'!L:O,3,0)," Sem Conversão"))</f>
        <v>90010263-001 - has convertion, divide for - 650</v>
      </c>
      <c r="J2241" s="2" t="s">
        <v>4</v>
      </c>
      <c r="K2241" s="1" t="b">
        <v>1</v>
      </c>
      <c r="L2241" s="1" t="s">
        <v>8367</v>
      </c>
      <c r="M2241" s="1" t="s">
        <v>10714</v>
      </c>
      <c r="N2241" s="1" t="s">
        <v>8459</v>
      </c>
      <c r="O2241" s="1" t="s">
        <v>7544</v>
      </c>
      <c r="P2241" s="1" t="s">
        <v>318</v>
      </c>
      <c r="Q2241" s="1" t="s">
        <v>6212</v>
      </c>
      <c r="R2241" s="1" t="s">
        <v>7552</v>
      </c>
      <c r="S2241" s="1" t="s">
        <v>7</v>
      </c>
      <c r="T2241" s="1" t="s">
        <v>7655</v>
      </c>
      <c r="U2241" s="1" t="s">
        <v>1</v>
      </c>
      <c r="V2241" s="1">
        <v>1</v>
      </c>
      <c r="W2241" s="1">
        <v>47</v>
      </c>
      <c r="X2241" s="1" t="s">
        <v>0</v>
      </c>
      <c r="Y2241" s="162">
        <v>45331</v>
      </c>
      <c r="Z2241" s="162">
        <v>45262</v>
      </c>
      <c r="AA2241" s="162">
        <v>45323</v>
      </c>
      <c r="AB2241" s="162">
        <v>45323</v>
      </c>
      <c r="AC2241" s="1">
        <v>700</v>
      </c>
    </row>
    <row r="2242" spans="1:29" hidden="1">
      <c r="A2242" s="15" t="str">
        <f t="shared" ca="1" si="48"/>
        <v>Future PO</v>
      </c>
      <c r="B2242" s="40" t="str">
        <f ca="1">IFERROR(IF(FIND("TAMURA",UPPER(Q2242))&lt;&gt;0,"LOCAL PO &gt; 'TAMURA' ","ERRO Regra Tamura"),
IFERROR(IF(LOWER(S2242)="national","Local PO",
IF(YEAR(Z2242)&amp;TEXT(WEEKNUM(Z2242),"00")&lt;=YEAR(TODAY())&amp;TEXT(WEEKNUM(TODAY())  +1,"00"),"PO &gt; Ok",   "Future PO")),""))</f>
        <v>Future PO</v>
      </c>
      <c r="C2242" s="18" t="str">
        <f>IFERROR(IF(VLOOKUP(G2242&amp;P2242,'Troca PN'!A:G,5,0)&lt;&gt;0,"TEVE Troca de PN","  &gt; ERRO CHAVE SKU&amp;PN "),"")</f>
        <v/>
      </c>
      <c r="D2242" s="18" t="str">
        <f>IFERROR(IF(VLOOKUP(G2242&amp;P2242,'Troca PN'!A:G,5,0)&lt;&gt;0,VLOOKUP(P2242,'Troca PN'!C:G,2,0),"  &gt; ERRO CHAVE SKU&amp;PN "),P2242)</f>
        <v>90010263-001</v>
      </c>
      <c r="E2242" s="54">
        <f>IFERROR(ROUNDUP((AC2242/VLOOKUP(P2242,'Huawei BUn - JDI'!B:H,4,0))*VLOOKUP(P2242,'Huawei BUn - JDI'!B:H,7,0),0),
IFERROR(IF(AC2242/VLOOKUP(P2242,'Huawei BUn - JDI'!L:O,3,0)&lt;1,VLOOKUP(P2242,'Huawei BUn - JDI'!L:O,3,0),
IFERROR(IF(AC2242/VLOOKUP(P2242,'Huawei BUn - JDI'!L:O,3,0)&lt;&gt;ROUND(AC2242/VLOOKUP(P2242,'Huawei BUn - JDI'!L:O,3,0),0),ROUNDUP(AC2242/VLOOKUP(P2242,'Huawei BUn - JDI'!L:O,3,0),0),AC2242),AC2242)),AC2242))</f>
        <v>2</v>
      </c>
      <c r="F2242" s="17">
        <f>VLOOKUP(P2242,'Material Unit Price List'!A:D,3,0)</f>
        <v>14.4152</v>
      </c>
      <c r="G2242" s="1" t="str">
        <f>TRIM(MID(N2242,(FIND("]",N2242)+1),
(FIND("#",N2242)-1)-(FIND("]",N2242))))</f>
        <v>BSJ-4</v>
      </c>
      <c r="H2242" s="16" t="str">
        <f>IFERROR(VLOOKUP(P2242,'Huawei BUn - JDI'!B:H,1,0)&amp;" - has convertion, divide for - "&amp;VLOOKUP(P2242,'Huawei BUn - JDI'!B:H,4,0),
IFERROR(VLOOKUP(P2242,'Huawei BUn - JDI'!L:O,1,0)&amp;"- has MOQ of - "&amp;VLOOKUP(P2242,'Huawei BUn - JDI'!L:O,3,0)," Sem Conversão"))</f>
        <v>90010263-001 - has convertion, divide for - 650</v>
      </c>
      <c r="J2242" s="2" t="s">
        <v>4</v>
      </c>
      <c r="K2242" s="1" t="b">
        <v>1</v>
      </c>
      <c r="L2242" s="1" t="s">
        <v>8367</v>
      </c>
      <c r="M2242" s="1" t="s">
        <v>10715</v>
      </c>
      <c r="N2242" s="1" t="s">
        <v>7694</v>
      </c>
      <c r="O2242" s="1" t="s">
        <v>7544</v>
      </c>
      <c r="P2242" s="1" t="s">
        <v>318</v>
      </c>
      <c r="Q2242" s="1" t="s">
        <v>6212</v>
      </c>
      <c r="R2242" s="1" t="s">
        <v>7552</v>
      </c>
      <c r="S2242" s="1" t="s">
        <v>7</v>
      </c>
      <c r="T2242" s="1" t="s">
        <v>7655</v>
      </c>
      <c r="U2242" s="1" t="s">
        <v>1</v>
      </c>
      <c r="V2242" s="1">
        <v>1</v>
      </c>
      <c r="W2242" s="1">
        <v>47</v>
      </c>
      <c r="X2242" s="1" t="s">
        <v>0</v>
      </c>
      <c r="Y2242" s="162">
        <v>45332</v>
      </c>
      <c r="Z2242" s="162">
        <v>45262</v>
      </c>
      <c r="AA2242" s="162">
        <v>45323</v>
      </c>
      <c r="AB2242" s="162">
        <v>45323</v>
      </c>
      <c r="AC2242" s="1">
        <v>1200</v>
      </c>
    </row>
    <row r="2243" spans="1:29" hidden="1">
      <c r="A2243" s="15" t="str">
        <f t="shared" ca="1" si="48"/>
        <v>Future PO</v>
      </c>
      <c r="B2243" s="40" t="str">
        <f ca="1">IFERROR(IF(FIND("TAMURA",UPPER(Q2243))&lt;&gt;0,"LOCAL PO &gt; 'TAMURA' ","ERRO Regra Tamura"),
IFERROR(IF(LOWER(S2243)="national","Local PO",
IF(YEAR(Z2243)&amp;TEXT(WEEKNUM(Z2243),"00")&lt;=YEAR(TODAY())&amp;TEXT(WEEKNUM(TODAY())  +1,"00"),"PO &gt; Ok",   "Future PO")),""))</f>
        <v>Future PO</v>
      </c>
      <c r="C2243" s="18" t="str">
        <f>IFERROR(IF(VLOOKUP(G2243&amp;P2243,'Troca PN'!A:G,5,0)&lt;&gt;0,"TEVE Troca de PN","  &gt; ERRO CHAVE SKU&amp;PN "),"")</f>
        <v/>
      </c>
      <c r="D2243" s="18" t="str">
        <f>IFERROR(IF(VLOOKUP(G2243&amp;P2243,'Troca PN'!A:G,5,0)&lt;&gt;0,VLOOKUP(P2243,'Troca PN'!C:G,2,0),"  &gt; ERRO CHAVE SKU&amp;PN "),P2243)</f>
        <v>90010263-001</v>
      </c>
      <c r="E2243" s="54">
        <f>IFERROR(ROUNDUP((AC2243/VLOOKUP(P2243,'Huawei BUn - JDI'!B:H,4,0))*VLOOKUP(P2243,'Huawei BUn - JDI'!B:H,7,0),0),
IFERROR(IF(AC2243/VLOOKUP(P2243,'Huawei BUn - JDI'!L:O,3,0)&lt;1,VLOOKUP(P2243,'Huawei BUn - JDI'!L:O,3,0),
IFERROR(IF(AC2243/VLOOKUP(P2243,'Huawei BUn - JDI'!L:O,3,0)&lt;&gt;ROUND(AC2243/VLOOKUP(P2243,'Huawei BUn - JDI'!L:O,3,0),0),ROUNDUP(AC2243/VLOOKUP(P2243,'Huawei BUn - JDI'!L:O,3,0),0),AC2243),AC2243)),AC2243))</f>
        <v>2</v>
      </c>
      <c r="F2243" s="17">
        <f>VLOOKUP(P2243,'Material Unit Price List'!A:D,3,0)</f>
        <v>14.4152</v>
      </c>
      <c r="G2243" s="1" t="str">
        <f>TRIM(MID(N2243,(FIND("]",N2243)+1),
(FIND("#",N2243)-1)-(FIND("]",N2243))))</f>
        <v>BSJ-4</v>
      </c>
      <c r="H2243" s="16" t="str">
        <f>IFERROR(VLOOKUP(P2243,'Huawei BUn - JDI'!B:H,1,0)&amp;" - has convertion, divide for - "&amp;VLOOKUP(P2243,'Huawei BUn - JDI'!B:H,4,0),
IFERROR(VLOOKUP(P2243,'Huawei BUn - JDI'!L:O,1,0)&amp;"- has MOQ of - "&amp;VLOOKUP(P2243,'Huawei BUn - JDI'!L:O,3,0)," Sem Conversão"))</f>
        <v>90010263-001 - has convertion, divide for - 650</v>
      </c>
      <c r="J2243" s="2" t="s">
        <v>4</v>
      </c>
      <c r="K2243" s="1" t="b">
        <v>1</v>
      </c>
      <c r="L2243" s="1" t="s">
        <v>8367</v>
      </c>
      <c r="M2243" s="1" t="s">
        <v>10716</v>
      </c>
      <c r="N2243" s="1" t="s">
        <v>7695</v>
      </c>
      <c r="O2243" s="1" t="s">
        <v>7544</v>
      </c>
      <c r="P2243" s="1" t="s">
        <v>318</v>
      </c>
      <c r="Q2243" s="1" t="s">
        <v>6212</v>
      </c>
      <c r="R2243" s="1" t="s">
        <v>7552</v>
      </c>
      <c r="S2243" s="1" t="s">
        <v>7</v>
      </c>
      <c r="T2243" s="1" t="s">
        <v>7655</v>
      </c>
      <c r="U2243" s="1" t="s">
        <v>1</v>
      </c>
      <c r="V2243" s="1">
        <v>1</v>
      </c>
      <c r="W2243" s="1">
        <v>47</v>
      </c>
      <c r="X2243" s="1" t="s">
        <v>0</v>
      </c>
      <c r="Y2243" s="162">
        <v>45333</v>
      </c>
      <c r="Z2243" s="162">
        <v>45262</v>
      </c>
      <c r="AA2243" s="162">
        <v>45323</v>
      </c>
      <c r="AB2243" s="162">
        <v>45323</v>
      </c>
      <c r="AC2243" s="1">
        <v>1300</v>
      </c>
    </row>
    <row r="2244" spans="1:29" hidden="1">
      <c r="A2244" s="15" t="str">
        <f t="shared" ca="1" si="48"/>
        <v>Future PO</v>
      </c>
      <c r="B2244" s="40" t="str">
        <f ca="1">IFERROR(IF(FIND("TAMURA",UPPER(Q2244))&lt;&gt;0,"LOCAL PO &gt; 'TAMURA' ","ERRO Regra Tamura"),
IFERROR(IF(LOWER(S2244)="national","Local PO",
IF(YEAR(Z2244)&amp;TEXT(WEEKNUM(Z2244),"00")&lt;=YEAR(TODAY())&amp;TEXT(WEEKNUM(TODAY())  +1,"00"),"PO &gt; Ok",   "Future PO")),""))</f>
        <v>Future PO</v>
      </c>
      <c r="C2244" s="18" t="str">
        <f>IFERROR(IF(VLOOKUP(G2244&amp;P2244,'Troca PN'!A:G,5,0)&lt;&gt;0,"TEVE Troca de PN","  &gt; ERRO CHAVE SKU&amp;PN "),"")</f>
        <v/>
      </c>
      <c r="D2244" s="18" t="str">
        <f>IFERROR(IF(VLOOKUP(G2244&amp;P2244,'Troca PN'!A:G,5,0)&lt;&gt;0,VLOOKUP(P2244,'Troca PN'!C:G,2,0),"  &gt; ERRO CHAVE SKU&amp;PN "),P2244)</f>
        <v>90010263-001</v>
      </c>
      <c r="E2244" s="54">
        <f>IFERROR(ROUNDUP((AC2244/VLOOKUP(P2244,'Huawei BUn - JDI'!B:H,4,0))*VLOOKUP(P2244,'Huawei BUn - JDI'!B:H,7,0),0),
IFERROR(IF(AC2244/VLOOKUP(P2244,'Huawei BUn - JDI'!L:O,3,0)&lt;1,VLOOKUP(P2244,'Huawei BUn - JDI'!L:O,3,0),
IFERROR(IF(AC2244/VLOOKUP(P2244,'Huawei BUn - JDI'!L:O,3,0)&lt;&gt;ROUND(AC2244/VLOOKUP(P2244,'Huawei BUn - JDI'!L:O,3,0),0),ROUNDUP(AC2244/VLOOKUP(P2244,'Huawei BUn - JDI'!L:O,3,0),0),AC2244),AC2244)),AC2244))</f>
        <v>1</v>
      </c>
      <c r="F2244" s="17">
        <f>VLOOKUP(P2244,'Material Unit Price List'!A:D,3,0)</f>
        <v>14.4152</v>
      </c>
      <c r="G2244" s="1" t="str">
        <f>TRIM(MID(N2244,(FIND("]",N2244)+1),
(FIND("#",N2244)-1)-(FIND("]",N2244))))</f>
        <v>TVH-3</v>
      </c>
      <c r="H2244" s="16" t="str">
        <f>IFERROR(VLOOKUP(P2244,'Huawei BUn - JDI'!B:H,1,0)&amp;" - has convertion, divide for - "&amp;VLOOKUP(P2244,'Huawei BUn - JDI'!B:H,4,0),
IFERROR(VLOOKUP(P2244,'Huawei BUn - JDI'!L:O,1,0)&amp;"- has MOQ of - "&amp;VLOOKUP(P2244,'Huawei BUn - JDI'!L:O,3,0)," Sem Conversão"))</f>
        <v>90010263-001 - has convertion, divide for - 650</v>
      </c>
      <c r="J2244" s="2" t="s">
        <v>4</v>
      </c>
      <c r="K2244" s="1" t="b">
        <v>1</v>
      </c>
      <c r="L2244" s="1" t="s">
        <v>8367</v>
      </c>
      <c r="M2244" s="1" t="s">
        <v>10717</v>
      </c>
      <c r="N2244" s="1" t="s">
        <v>7691</v>
      </c>
      <c r="O2244" s="1" t="s">
        <v>7544</v>
      </c>
      <c r="P2244" s="1" t="s">
        <v>318</v>
      </c>
      <c r="Q2244" s="1" t="s">
        <v>6212</v>
      </c>
      <c r="R2244" s="1" t="s">
        <v>7552</v>
      </c>
      <c r="S2244" s="1" t="s">
        <v>7</v>
      </c>
      <c r="T2244" s="1" t="s">
        <v>7655</v>
      </c>
      <c r="U2244" s="1" t="s">
        <v>1</v>
      </c>
      <c r="V2244" s="1">
        <v>1</v>
      </c>
      <c r="W2244" s="1">
        <v>47</v>
      </c>
      <c r="X2244" s="1" t="s">
        <v>0</v>
      </c>
      <c r="Y2244" s="162">
        <v>45323</v>
      </c>
      <c r="Z2244" s="162">
        <v>45262</v>
      </c>
      <c r="AA2244" s="162">
        <v>45323</v>
      </c>
      <c r="AB2244" s="162">
        <v>45323</v>
      </c>
      <c r="AC2244" s="1">
        <v>29.728999999999999</v>
      </c>
    </row>
    <row r="2245" spans="1:29" hidden="1">
      <c r="A2245" s="15" t="str">
        <f t="shared" ca="1" si="48"/>
        <v>PO &gt; Ok</v>
      </c>
      <c r="B2245" s="40" t="s">
        <v>10768</v>
      </c>
      <c r="C2245" s="18" t="str">
        <f>IFERROR(IF(VLOOKUP(G2245&amp;P2245,'Troca PN'!A:G,5,0)&lt;&gt;0,"TEVE Troca de PN","  &gt; ERRO CHAVE SKU&amp;PN "),"")</f>
        <v/>
      </c>
      <c r="D2245" s="18" t="str">
        <f>IFERROR(IF(VLOOKUP(G2245&amp;P2245,'Troca PN'!A:G,5,0)&lt;&gt;0,VLOOKUP(P2245,'Troca PN'!C:G,2,0),"  &gt; ERRO CHAVE SKU&amp;PN "),P2245)</f>
        <v>90020141-001</v>
      </c>
      <c r="E2245" s="54">
        <f>IFERROR(ROUNDUP((AC2245/VLOOKUP(P2245,'Huawei BUn - JDI'!B:H,4,0))*VLOOKUP(P2245,'Huawei BUn - JDI'!B:H,7,0),0),
IFERROR(IF(AC2245/VLOOKUP(P2245,'Huawei BUn - JDI'!L:O,3,0)&lt;1,VLOOKUP(P2245,'Huawei BUn - JDI'!L:O,3,0),
IFERROR(IF(AC2245/VLOOKUP(P2245,'Huawei BUn - JDI'!L:O,3,0)&lt;&gt;ROUND(AC2245/VLOOKUP(P2245,'Huawei BUn - JDI'!L:O,3,0),0),ROUNDUP(AC2245/VLOOKUP(P2245,'Huawei BUn - JDI'!L:O,3,0),0),AC2245),AC2245)),AC2245))</f>
        <v>600</v>
      </c>
      <c r="F2245" s="17">
        <f>VLOOKUP(P2245,'Material Unit Price List'!A:D,3,0)</f>
        <v>0.14560000000000001</v>
      </c>
      <c r="G2245" s="1" t="str">
        <f>TRIM(MID(N2245,(FIND("]",N2245)+1),
(FIND("#",N2245)-1)-(FIND("]",N2245))))</f>
        <v>PFF-4</v>
      </c>
      <c r="H2245" s="16" t="str">
        <f>IFERROR(VLOOKUP(P2245,'Huawei BUn - JDI'!B:H,1,0)&amp;" - has convertion, divide for - "&amp;VLOOKUP(P2245,'Huawei BUn - JDI'!B:H,4,0),
IFERROR(VLOOKUP(P2245,'Huawei BUn - JDI'!L:O,1,0)&amp;"- has MOQ of - "&amp;VLOOKUP(P2245,'Huawei BUn - JDI'!L:O,3,0)," Sem Conversão"))</f>
        <v xml:space="preserve"> Sem Conversão</v>
      </c>
      <c r="J2245" s="2" t="s">
        <v>4</v>
      </c>
      <c r="K2245" s="1" t="b">
        <v>1</v>
      </c>
      <c r="L2245" s="1" t="s">
        <v>8368</v>
      </c>
      <c r="M2245" s="1" t="s">
        <v>10718</v>
      </c>
      <c r="N2245" s="1" t="s">
        <v>9461</v>
      </c>
      <c r="O2245" s="1" t="s">
        <v>7544</v>
      </c>
      <c r="P2245" s="1" t="s">
        <v>6228</v>
      </c>
      <c r="Q2245" s="1" t="s">
        <v>6227</v>
      </c>
      <c r="R2245" s="1" t="s">
        <v>7552</v>
      </c>
      <c r="S2245" s="1" t="s">
        <v>7</v>
      </c>
      <c r="T2245" s="1" t="s">
        <v>7705</v>
      </c>
      <c r="U2245" s="1" t="s">
        <v>1</v>
      </c>
      <c r="V2245" s="1">
        <v>300</v>
      </c>
      <c r="W2245" s="1">
        <v>47</v>
      </c>
      <c r="X2245" s="1" t="s">
        <v>14</v>
      </c>
      <c r="Y2245" s="162">
        <v>45304</v>
      </c>
      <c r="Z2245" s="162">
        <v>45231</v>
      </c>
      <c r="AA2245" s="162">
        <v>45292</v>
      </c>
      <c r="AB2245" s="162">
        <v>45292</v>
      </c>
      <c r="AC2245" s="1">
        <v>600</v>
      </c>
    </row>
    <row r="2246" spans="1:29" hidden="1">
      <c r="A2246" s="15" t="str">
        <f t="shared" ca="1" si="48"/>
        <v>PO &gt; Ok</v>
      </c>
      <c r="B2246" s="40" t="s">
        <v>10768</v>
      </c>
      <c r="C2246" s="18" t="str">
        <f>IFERROR(IF(VLOOKUP(G2246&amp;P2246,'Troca PN'!A:G,5,0)&lt;&gt;0,"TEVE Troca de PN","  &gt; ERRO CHAVE SKU&amp;PN "),"")</f>
        <v/>
      </c>
      <c r="D2246" s="18" t="str">
        <f>IFERROR(IF(VLOOKUP(G2246&amp;P2246,'Troca PN'!A:G,5,0)&lt;&gt;0,VLOOKUP(P2246,'Troca PN'!C:G,2,0),"  &gt; ERRO CHAVE SKU&amp;PN "),P2246)</f>
        <v>90020141-001</v>
      </c>
      <c r="E2246" s="54">
        <f>IFERROR(ROUNDUP((AC2246/VLOOKUP(P2246,'Huawei BUn - JDI'!B:H,4,0))*VLOOKUP(P2246,'Huawei BUn - JDI'!B:H,7,0),0),
IFERROR(IF(AC2246/VLOOKUP(P2246,'Huawei BUn - JDI'!L:O,3,0)&lt;1,VLOOKUP(P2246,'Huawei BUn - JDI'!L:O,3,0),
IFERROR(IF(AC2246/VLOOKUP(P2246,'Huawei BUn - JDI'!L:O,3,0)&lt;&gt;ROUND(AC2246/VLOOKUP(P2246,'Huawei BUn - JDI'!L:O,3,0),0),ROUNDUP(AC2246/VLOOKUP(P2246,'Huawei BUn - JDI'!L:O,3,0),0),AC2246),AC2246)),AC2246))</f>
        <v>600</v>
      </c>
      <c r="F2246" s="17">
        <f>VLOOKUP(P2246,'Material Unit Price List'!A:D,3,0)</f>
        <v>0.14560000000000001</v>
      </c>
      <c r="G2246" s="1" t="str">
        <f>TRIM(MID(N2246,(FIND("]",N2246)+1),
(FIND("#",N2246)-1)-(FIND("]",N2246))))</f>
        <v>PFF-4</v>
      </c>
      <c r="H2246" s="16" t="str">
        <f>IFERROR(VLOOKUP(P2246,'Huawei BUn - JDI'!B:H,1,0)&amp;" - has convertion, divide for - "&amp;VLOOKUP(P2246,'Huawei BUn - JDI'!B:H,4,0),
IFERROR(VLOOKUP(P2246,'Huawei BUn - JDI'!L:O,1,0)&amp;"- has MOQ of - "&amp;VLOOKUP(P2246,'Huawei BUn - JDI'!L:O,3,0)," Sem Conversão"))</f>
        <v xml:space="preserve"> Sem Conversão</v>
      </c>
      <c r="J2246" s="2" t="s">
        <v>4</v>
      </c>
      <c r="K2246" s="1" t="b">
        <v>1</v>
      </c>
      <c r="L2246" s="1" t="s">
        <v>8368</v>
      </c>
      <c r="M2246" s="1" t="s">
        <v>10719</v>
      </c>
      <c r="N2246" s="1" t="s">
        <v>9483</v>
      </c>
      <c r="O2246" s="1" t="s">
        <v>7544</v>
      </c>
      <c r="P2246" s="1" t="s">
        <v>6228</v>
      </c>
      <c r="Q2246" s="1" t="s">
        <v>6227</v>
      </c>
      <c r="R2246" s="1" t="s">
        <v>7552</v>
      </c>
      <c r="S2246" s="1" t="s">
        <v>7</v>
      </c>
      <c r="T2246" s="1" t="s">
        <v>7705</v>
      </c>
      <c r="U2246" s="1" t="s">
        <v>1</v>
      </c>
      <c r="V2246" s="1">
        <v>300</v>
      </c>
      <c r="W2246" s="1">
        <v>47</v>
      </c>
      <c r="X2246" s="1" t="s">
        <v>14</v>
      </c>
      <c r="Y2246" s="162">
        <v>45305</v>
      </c>
      <c r="Z2246" s="162">
        <v>45231</v>
      </c>
      <c r="AA2246" s="162">
        <v>45292</v>
      </c>
      <c r="AB2246" s="162">
        <v>45292</v>
      </c>
      <c r="AC2246" s="1">
        <v>600</v>
      </c>
    </row>
    <row r="2247" spans="1:29" hidden="1">
      <c r="A2247" s="15" t="str">
        <f t="shared" ca="1" si="48"/>
        <v>PO &gt; Ok</v>
      </c>
      <c r="B2247" s="40" t="s">
        <v>10768</v>
      </c>
      <c r="C2247" s="18" t="str">
        <f>IFERROR(IF(VLOOKUP(G2247&amp;P2247,'Troca PN'!A:G,5,0)&lt;&gt;0,"TEVE Troca de PN","  &gt; ERRO CHAVE SKU&amp;PN "),"")</f>
        <v/>
      </c>
      <c r="D2247" s="18" t="str">
        <f>IFERROR(IF(VLOOKUP(G2247&amp;P2247,'Troca PN'!A:G,5,0)&lt;&gt;0,VLOOKUP(P2247,'Troca PN'!C:G,2,0),"  &gt; ERRO CHAVE SKU&amp;PN "),P2247)</f>
        <v>90020141-001</v>
      </c>
      <c r="E2247" s="54">
        <f>IFERROR(ROUNDUP((AC2247/VLOOKUP(P2247,'Huawei BUn - JDI'!B:H,4,0))*VLOOKUP(P2247,'Huawei BUn - JDI'!B:H,7,0),0),
IFERROR(IF(AC2247/VLOOKUP(P2247,'Huawei BUn - JDI'!L:O,3,0)&lt;1,VLOOKUP(P2247,'Huawei BUn - JDI'!L:O,3,0),
IFERROR(IF(AC2247/VLOOKUP(P2247,'Huawei BUn - JDI'!L:O,3,0)&lt;&gt;ROUND(AC2247/VLOOKUP(P2247,'Huawei BUn - JDI'!L:O,3,0),0),ROUNDUP(AC2247/VLOOKUP(P2247,'Huawei BUn - JDI'!L:O,3,0),0),AC2247),AC2247)),AC2247))</f>
        <v>600</v>
      </c>
      <c r="F2247" s="17">
        <f>VLOOKUP(P2247,'Material Unit Price List'!A:D,3,0)</f>
        <v>0.14560000000000001</v>
      </c>
      <c r="G2247" s="1" t="str">
        <f>TRIM(MID(N2247,(FIND("]",N2247)+1),
(FIND("#",N2247)-1)-(FIND("]",N2247))))</f>
        <v>UWT-5</v>
      </c>
      <c r="H2247" s="16" t="str">
        <f>IFERROR(VLOOKUP(P2247,'Huawei BUn - JDI'!B:H,1,0)&amp;" - has convertion, divide for - "&amp;VLOOKUP(P2247,'Huawei BUn - JDI'!B:H,4,0),
IFERROR(VLOOKUP(P2247,'Huawei BUn - JDI'!L:O,1,0)&amp;"- has MOQ of - "&amp;VLOOKUP(P2247,'Huawei BUn - JDI'!L:O,3,0)," Sem Conversão"))</f>
        <v xml:space="preserve"> Sem Conversão</v>
      </c>
      <c r="J2247" s="2" t="s">
        <v>4</v>
      </c>
      <c r="K2247" s="1" t="b">
        <v>1</v>
      </c>
      <c r="L2247" s="1" t="s">
        <v>8368</v>
      </c>
      <c r="M2247" s="1" t="s">
        <v>10720</v>
      </c>
      <c r="N2247" s="1" t="s">
        <v>9485</v>
      </c>
      <c r="O2247" s="1" t="s">
        <v>7544</v>
      </c>
      <c r="P2247" s="1" t="s">
        <v>6228</v>
      </c>
      <c r="Q2247" s="1" t="s">
        <v>6227</v>
      </c>
      <c r="R2247" s="1" t="s">
        <v>7552</v>
      </c>
      <c r="S2247" s="1" t="s">
        <v>7</v>
      </c>
      <c r="T2247" s="1" t="s">
        <v>7705</v>
      </c>
      <c r="U2247" s="1" t="s">
        <v>1</v>
      </c>
      <c r="V2247" s="1">
        <v>300</v>
      </c>
      <c r="W2247" s="1">
        <v>47</v>
      </c>
      <c r="X2247" s="1" t="s">
        <v>14</v>
      </c>
      <c r="Y2247" s="162">
        <v>45306</v>
      </c>
      <c r="Z2247" s="162">
        <v>45231</v>
      </c>
      <c r="AA2247" s="162">
        <v>45292</v>
      </c>
      <c r="AB2247" s="162">
        <v>45292</v>
      </c>
      <c r="AC2247" s="1">
        <v>600</v>
      </c>
    </row>
    <row r="2248" spans="1:29" hidden="1">
      <c r="A2248" s="15" t="str">
        <f t="shared" ca="1" si="48"/>
        <v>PO &gt; Ok</v>
      </c>
      <c r="B2248" s="40" t="s">
        <v>10768</v>
      </c>
      <c r="C2248" s="18" t="str">
        <f>IFERROR(IF(VLOOKUP(G2248&amp;P2248,'Troca PN'!A:G,5,0)&lt;&gt;0,"TEVE Troca de PN","  &gt; ERRO CHAVE SKU&amp;PN "),"")</f>
        <v/>
      </c>
      <c r="D2248" s="18" t="str">
        <f>IFERROR(IF(VLOOKUP(G2248&amp;P2248,'Troca PN'!A:G,5,0)&lt;&gt;0,VLOOKUP(P2248,'Troca PN'!C:G,2,0),"  &gt; ERRO CHAVE SKU&amp;PN "),P2248)</f>
        <v>90020141-001</v>
      </c>
      <c r="E2248" s="54">
        <f>IFERROR(ROUNDUP((AC2248/VLOOKUP(P2248,'Huawei BUn - JDI'!B:H,4,0))*VLOOKUP(P2248,'Huawei BUn - JDI'!B:H,7,0),0),
IFERROR(IF(AC2248/VLOOKUP(P2248,'Huawei BUn - JDI'!L:O,3,0)&lt;1,VLOOKUP(P2248,'Huawei BUn - JDI'!L:O,3,0),
IFERROR(IF(AC2248/VLOOKUP(P2248,'Huawei BUn - JDI'!L:O,3,0)&lt;&gt;ROUND(AC2248/VLOOKUP(P2248,'Huawei BUn - JDI'!L:O,3,0),0),ROUNDUP(AC2248/VLOOKUP(P2248,'Huawei BUn - JDI'!L:O,3,0),0),AC2248),AC2248)),AC2248))</f>
        <v>600</v>
      </c>
      <c r="F2248" s="17">
        <f>VLOOKUP(P2248,'Material Unit Price List'!A:D,3,0)</f>
        <v>0.14560000000000001</v>
      </c>
      <c r="G2248" s="1" t="str">
        <f>TRIM(MID(N2248,(FIND("]",N2248)+1),
(FIND("#",N2248)-1)-(FIND("]",N2248))))</f>
        <v>UWT-5</v>
      </c>
      <c r="H2248" s="16" t="str">
        <f>IFERROR(VLOOKUP(P2248,'Huawei BUn - JDI'!B:H,1,0)&amp;" - has convertion, divide for - "&amp;VLOOKUP(P2248,'Huawei BUn - JDI'!B:H,4,0),
IFERROR(VLOOKUP(P2248,'Huawei BUn - JDI'!L:O,1,0)&amp;"- has MOQ of - "&amp;VLOOKUP(P2248,'Huawei BUn - JDI'!L:O,3,0)," Sem Conversão"))</f>
        <v xml:space="preserve"> Sem Conversão</v>
      </c>
      <c r="J2248" s="2" t="s">
        <v>4</v>
      </c>
      <c r="K2248" s="1" t="b">
        <v>1</v>
      </c>
      <c r="L2248" s="1" t="s">
        <v>8368</v>
      </c>
      <c r="M2248" s="1" t="s">
        <v>10721</v>
      </c>
      <c r="N2248" s="1" t="s">
        <v>8457</v>
      </c>
      <c r="O2248" s="1" t="s">
        <v>7544</v>
      </c>
      <c r="P2248" s="1" t="s">
        <v>6228</v>
      </c>
      <c r="Q2248" s="1" t="s">
        <v>6227</v>
      </c>
      <c r="R2248" s="1" t="s">
        <v>7552</v>
      </c>
      <c r="S2248" s="1" t="s">
        <v>7</v>
      </c>
      <c r="T2248" s="1" t="s">
        <v>7705</v>
      </c>
      <c r="U2248" s="1" t="s">
        <v>1</v>
      </c>
      <c r="V2248" s="1">
        <v>300</v>
      </c>
      <c r="W2248" s="1">
        <v>47</v>
      </c>
      <c r="X2248" s="1" t="s">
        <v>14</v>
      </c>
      <c r="Y2248" s="162">
        <v>45307</v>
      </c>
      <c r="Z2248" s="162">
        <v>45231</v>
      </c>
      <c r="AA2248" s="162">
        <v>45292</v>
      </c>
      <c r="AB2248" s="162">
        <v>45292</v>
      </c>
      <c r="AC2248" s="1">
        <v>600</v>
      </c>
    </row>
    <row r="2249" spans="1:29" hidden="1">
      <c r="A2249" s="15" t="str">
        <f t="shared" ca="1" si="48"/>
        <v>PO &gt; Ok</v>
      </c>
      <c r="B2249" s="40" t="s">
        <v>10768</v>
      </c>
      <c r="C2249" s="18" t="str">
        <f>IFERROR(IF(VLOOKUP(G2249&amp;P2249,'Troca PN'!A:G,5,0)&lt;&gt;0,"TEVE Troca de PN","  &gt; ERRO CHAVE SKU&amp;PN "),"")</f>
        <v/>
      </c>
      <c r="D2249" s="18" t="str">
        <f>IFERROR(IF(VLOOKUP(G2249&amp;P2249,'Troca PN'!A:G,5,0)&lt;&gt;0,VLOOKUP(P2249,'Troca PN'!C:G,2,0),"  &gt; ERRO CHAVE SKU&amp;PN "),P2249)</f>
        <v>90020141-001</v>
      </c>
      <c r="E2249" s="54">
        <f>IFERROR(ROUNDUP((AC2249/VLOOKUP(P2249,'Huawei BUn - JDI'!B:H,4,0))*VLOOKUP(P2249,'Huawei BUn - JDI'!B:H,7,0),0),
IFERROR(IF(AC2249/VLOOKUP(P2249,'Huawei BUn - JDI'!L:O,3,0)&lt;1,VLOOKUP(P2249,'Huawei BUn - JDI'!L:O,3,0),
IFERROR(IF(AC2249/VLOOKUP(P2249,'Huawei BUn - JDI'!L:O,3,0)&lt;&gt;ROUND(AC2249/VLOOKUP(P2249,'Huawei BUn - JDI'!L:O,3,0),0),ROUNDUP(AC2249/VLOOKUP(P2249,'Huawei BUn - JDI'!L:O,3,0),0),AC2249),AC2249)),AC2249))</f>
        <v>1200</v>
      </c>
      <c r="F2249" s="17">
        <f>VLOOKUP(P2249,'Material Unit Price List'!A:D,3,0)</f>
        <v>0.14560000000000001</v>
      </c>
      <c r="G2249" s="1" t="str">
        <f>TRIM(MID(N2249,(FIND("]",N2249)+1),
(FIND("#",N2249)-1)-(FIND("]",N2249))))</f>
        <v>BSJ-4</v>
      </c>
      <c r="H2249" s="16" t="str">
        <f>IFERROR(VLOOKUP(P2249,'Huawei BUn - JDI'!B:H,1,0)&amp;" - has convertion, divide for - "&amp;VLOOKUP(P2249,'Huawei BUn - JDI'!B:H,4,0),
IFERROR(VLOOKUP(P2249,'Huawei BUn - JDI'!L:O,1,0)&amp;"- has MOQ of - "&amp;VLOOKUP(P2249,'Huawei BUn - JDI'!L:O,3,0)," Sem Conversão"))</f>
        <v xml:space="preserve"> Sem Conversão</v>
      </c>
      <c r="J2249" s="2" t="s">
        <v>4</v>
      </c>
      <c r="K2249" s="1" t="b">
        <v>1</v>
      </c>
      <c r="L2249" s="1" t="s">
        <v>8368</v>
      </c>
      <c r="M2249" s="1" t="s">
        <v>10722</v>
      </c>
      <c r="N2249" s="1" t="s">
        <v>7686</v>
      </c>
      <c r="O2249" s="1" t="s">
        <v>7544</v>
      </c>
      <c r="P2249" s="1" t="s">
        <v>6228</v>
      </c>
      <c r="Q2249" s="1" t="s">
        <v>6227</v>
      </c>
      <c r="R2249" s="1" t="s">
        <v>7552</v>
      </c>
      <c r="S2249" s="1" t="s">
        <v>7</v>
      </c>
      <c r="T2249" s="1" t="s">
        <v>7705</v>
      </c>
      <c r="U2249" s="1" t="s">
        <v>1</v>
      </c>
      <c r="V2249" s="1">
        <v>300</v>
      </c>
      <c r="W2249" s="1">
        <v>47</v>
      </c>
      <c r="X2249" s="1" t="s">
        <v>14</v>
      </c>
      <c r="Y2249" s="162">
        <v>45308</v>
      </c>
      <c r="Z2249" s="162">
        <v>45231</v>
      </c>
      <c r="AA2249" s="162">
        <v>45292</v>
      </c>
      <c r="AB2249" s="162">
        <v>45292</v>
      </c>
      <c r="AC2249" s="1">
        <v>1200</v>
      </c>
    </row>
    <row r="2250" spans="1:29" hidden="1">
      <c r="A2250" s="15" t="str">
        <f t="shared" ca="1" si="48"/>
        <v>PO &gt; Ok</v>
      </c>
      <c r="B2250" s="40" t="s">
        <v>10768</v>
      </c>
      <c r="C2250" s="18" t="str">
        <f>IFERROR(IF(VLOOKUP(G2250&amp;P2250,'Troca PN'!A:G,5,0)&lt;&gt;0,"TEVE Troca de PN","  &gt; ERRO CHAVE SKU&amp;PN "),"")</f>
        <v/>
      </c>
      <c r="D2250" s="18" t="str">
        <f>IFERROR(IF(VLOOKUP(G2250&amp;P2250,'Troca PN'!A:G,5,0)&lt;&gt;0,VLOOKUP(P2250,'Troca PN'!C:G,2,0),"  &gt; ERRO CHAVE SKU&amp;PN "),P2250)</f>
        <v>90020141-001</v>
      </c>
      <c r="E2250" s="54">
        <f>IFERROR(ROUNDUP((AC2250/VLOOKUP(P2250,'Huawei BUn - JDI'!B:H,4,0))*VLOOKUP(P2250,'Huawei BUn - JDI'!B:H,7,0),0),
IFERROR(IF(AC2250/VLOOKUP(P2250,'Huawei BUn - JDI'!L:O,3,0)&lt;1,VLOOKUP(P2250,'Huawei BUn - JDI'!L:O,3,0),
IFERROR(IF(AC2250/VLOOKUP(P2250,'Huawei BUn - JDI'!L:O,3,0)&lt;&gt;ROUND(AC2250/VLOOKUP(P2250,'Huawei BUn - JDI'!L:O,3,0),0),ROUNDUP(AC2250/VLOOKUP(P2250,'Huawei BUn - JDI'!L:O,3,0),0),AC2250),AC2250)),AC2250))</f>
        <v>1200</v>
      </c>
      <c r="F2250" s="17">
        <f>VLOOKUP(P2250,'Material Unit Price List'!A:D,3,0)</f>
        <v>0.14560000000000001</v>
      </c>
      <c r="G2250" s="1" t="str">
        <f>TRIM(MID(N2250,(FIND("]",N2250)+1),
(FIND("#",N2250)-1)-(FIND("]",N2250))))</f>
        <v>BSJ-4</v>
      </c>
      <c r="H2250" s="16" t="str">
        <f>IFERROR(VLOOKUP(P2250,'Huawei BUn - JDI'!B:H,1,0)&amp;" - has convertion, divide for - "&amp;VLOOKUP(P2250,'Huawei BUn - JDI'!B:H,4,0),
IFERROR(VLOOKUP(P2250,'Huawei BUn - JDI'!L:O,1,0)&amp;"- has MOQ of - "&amp;VLOOKUP(P2250,'Huawei BUn - JDI'!L:O,3,0)," Sem Conversão"))</f>
        <v xml:space="preserve"> Sem Conversão</v>
      </c>
      <c r="J2250" s="2" t="s">
        <v>4</v>
      </c>
      <c r="K2250" s="1" t="b">
        <v>1</v>
      </c>
      <c r="L2250" s="1" t="s">
        <v>8368</v>
      </c>
      <c r="M2250" s="1" t="s">
        <v>10723</v>
      </c>
      <c r="N2250" s="1" t="s">
        <v>7693</v>
      </c>
      <c r="O2250" s="1" t="s">
        <v>7544</v>
      </c>
      <c r="P2250" s="1" t="s">
        <v>6228</v>
      </c>
      <c r="Q2250" s="1" t="s">
        <v>6227</v>
      </c>
      <c r="R2250" s="1" t="s">
        <v>7552</v>
      </c>
      <c r="S2250" s="1" t="s">
        <v>7</v>
      </c>
      <c r="T2250" s="1" t="s">
        <v>7705</v>
      </c>
      <c r="U2250" s="1" t="s">
        <v>1</v>
      </c>
      <c r="V2250" s="1">
        <v>300</v>
      </c>
      <c r="W2250" s="1">
        <v>47</v>
      </c>
      <c r="X2250" s="1" t="s">
        <v>14</v>
      </c>
      <c r="Y2250" s="162">
        <v>45309</v>
      </c>
      <c r="Z2250" s="162">
        <v>45231</v>
      </c>
      <c r="AA2250" s="162">
        <v>45292</v>
      </c>
      <c r="AB2250" s="162">
        <v>45292</v>
      </c>
      <c r="AC2250" s="1">
        <v>1200</v>
      </c>
    </row>
    <row r="2251" spans="1:29" hidden="1">
      <c r="A2251" s="15" t="str">
        <f t="shared" ca="1" si="48"/>
        <v>Future PO</v>
      </c>
      <c r="B2251" s="40" t="str">
        <f ca="1">IFERROR(IF(FIND("TAMURA",UPPER(Q2251))&lt;&gt;0,"LOCAL PO &gt; 'TAMURA' ","ERRO Regra Tamura"),
IFERROR(IF(LOWER(S2251)="national","Local PO",
IF(YEAR(Z2251)&amp;TEXT(WEEKNUM(Z2251),"00")&lt;=YEAR(TODAY())&amp;TEXT(WEEKNUM(TODAY())  +1,"00"),"PO &gt; Ok",   "Future PO")),""))</f>
        <v>Future PO</v>
      </c>
      <c r="C2251" s="18" t="str">
        <f>IFERROR(IF(VLOOKUP(G2251&amp;P2251,'Troca PN'!A:G,5,0)&lt;&gt;0,"TEVE Troca de PN","  &gt; ERRO CHAVE SKU&amp;PN "),"")</f>
        <v/>
      </c>
      <c r="D2251" s="18" t="str">
        <f>IFERROR(IF(VLOOKUP(G2251&amp;P2251,'Troca PN'!A:G,5,0)&lt;&gt;0,VLOOKUP(P2251,'Troca PN'!C:G,2,0),"  &gt; ERRO CHAVE SKU&amp;PN "),P2251)</f>
        <v>90020141-001</v>
      </c>
      <c r="E2251" s="54">
        <f>IFERROR(ROUNDUP((AC2251/VLOOKUP(P2251,'Huawei BUn - JDI'!B:H,4,0))*VLOOKUP(P2251,'Huawei BUn - JDI'!B:H,7,0),0),
IFERROR(IF(AC2251/VLOOKUP(P2251,'Huawei BUn - JDI'!L:O,3,0)&lt;1,VLOOKUP(P2251,'Huawei BUn - JDI'!L:O,3,0),
IFERROR(IF(AC2251/VLOOKUP(P2251,'Huawei BUn - JDI'!L:O,3,0)&lt;&gt;ROUND(AC2251/VLOOKUP(P2251,'Huawei BUn - JDI'!L:O,3,0),0),ROUNDUP(AC2251/VLOOKUP(P2251,'Huawei BUn - JDI'!L:O,3,0),0),AC2251),AC2251)),AC2251))</f>
        <v>600</v>
      </c>
      <c r="F2251" s="17">
        <f>VLOOKUP(P2251,'Material Unit Price List'!A:D,3,0)</f>
        <v>0.14560000000000001</v>
      </c>
      <c r="G2251" s="1" t="str">
        <f>TRIM(MID(N2251,(FIND("]",N2251)+1),
(FIND("#",N2251)-1)-(FIND("]",N2251))))</f>
        <v>PFF-4</v>
      </c>
      <c r="H2251" s="16" t="str">
        <f>IFERROR(VLOOKUP(P2251,'Huawei BUn - JDI'!B:H,1,0)&amp;" - has convertion, divide for - "&amp;VLOOKUP(P2251,'Huawei BUn - JDI'!B:H,4,0),
IFERROR(VLOOKUP(P2251,'Huawei BUn - JDI'!L:O,1,0)&amp;"- has MOQ of - "&amp;VLOOKUP(P2251,'Huawei BUn - JDI'!L:O,3,0)," Sem Conversão"))</f>
        <v xml:space="preserve"> Sem Conversão</v>
      </c>
      <c r="J2251" s="2" t="s">
        <v>4</v>
      </c>
      <c r="K2251" s="1" t="b">
        <v>1</v>
      </c>
      <c r="L2251" s="1" t="s">
        <v>8368</v>
      </c>
      <c r="M2251" s="1" t="s">
        <v>10724</v>
      </c>
      <c r="N2251" s="1" t="s">
        <v>8459</v>
      </c>
      <c r="O2251" s="1" t="s">
        <v>7544</v>
      </c>
      <c r="P2251" s="1" t="s">
        <v>6228</v>
      </c>
      <c r="Q2251" s="1" t="s">
        <v>6227</v>
      </c>
      <c r="R2251" s="1" t="s">
        <v>7552</v>
      </c>
      <c r="S2251" s="1" t="s">
        <v>7</v>
      </c>
      <c r="T2251" s="1" t="s">
        <v>7705</v>
      </c>
      <c r="U2251" s="1" t="s">
        <v>1</v>
      </c>
      <c r="V2251" s="1">
        <v>300</v>
      </c>
      <c r="W2251" s="1">
        <v>47</v>
      </c>
      <c r="X2251" s="1" t="s">
        <v>14</v>
      </c>
      <c r="Y2251" s="162">
        <v>45331</v>
      </c>
      <c r="Z2251" s="162">
        <v>45262</v>
      </c>
      <c r="AA2251" s="162">
        <v>45323</v>
      </c>
      <c r="AB2251" s="162">
        <v>45323</v>
      </c>
      <c r="AC2251" s="1">
        <v>600</v>
      </c>
    </row>
    <row r="2252" spans="1:29" hidden="1">
      <c r="A2252" s="15" t="str">
        <f t="shared" ref="A2252:A2287" ca="1" si="49">IFERROR(IF(FIND("TAMURA",UPPER(Q2252))&lt;&gt;0,"LOCAL PO &gt; 'TAMURA' ","ERRO Regra Tamura"),
IF(LOWER(S2252)="national","Local PO",
IF(YEAR(Z2252)&amp;TEXT(WEEKNUM(Z2252),"00")&lt;=YEAR(TODAY())&amp;TEXT(WEEKNUM(TODAY())  +1,"00"),"PO &gt; Ok",   "Future PO")))</f>
        <v>Future PO</v>
      </c>
      <c r="B2252" s="40" t="str">
        <f ca="1">IFERROR(IF(FIND("TAMURA",UPPER(Q2252))&lt;&gt;0,"LOCAL PO &gt; 'TAMURA' ","ERRO Regra Tamura"),
IFERROR(IF(LOWER(S2252)="national","Local PO",
IF(YEAR(Z2252)&amp;TEXT(WEEKNUM(Z2252),"00")&lt;=YEAR(TODAY())&amp;TEXT(WEEKNUM(TODAY())  +1,"00"),"PO &gt; Ok",   "Future PO")),""))</f>
        <v>Future PO</v>
      </c>
      <c r="C2252" s="18" t="str">
        <f>IFERROR(IF(VLOOKUP(G2252&amp;P2252,'Troca PN'!A:G,5,0)&lt;&gt;0,"TEVE Troca de PN","  &gt; ERRO CHAVE SKU&amp;PN "),"")</f>
        <v/>
      </c>
      <c r="D2252" s="18" t="str">
        <f>IFERROR(IF(VLOOKUP(G2252&amp;P2252,'Troca PN'!A:G,5,0)&lt;&gt;0,VLOOKUP(P2252,'Troca PN'!C:G,2,0),"  &gt; ERRO CHAVE SKU&amp;PN "),P2252)</f>
        <v>90020141-001</v>
      </c>
      <c r="E2252" s="54">
        <f>IFERROR(ROUNDUP((AC2252/VLOOKUP(P2252,'Huawei BUn - JDI'!B:H,4,0))*VLOOKUP(P2252,'Huawei BUn - JDI'!B:H,7,0),0),
IFERROR(IF(AC2252/VLOOKUP(P2252,'Huawei BUn - JDI'!L:O,3,0)&lt;1,VLOOKUP(P2252,'Huawei BUn - JDI'!L:O,3,0),
IFERROR(IF(AC2252/VLOOKUP(P2252,'Huawei BUn - JDI'!L:O,3,0)&lt;&gt;ROUND(AC2252/VLOOKUP(P2252,'Huawei BUn - JDI'!L:O,3,0),0),ROUNDUP(AC2252/VLOOKUP(P2252,'Huawei BUn - JDI'!L:O,3,0),0),AC2252),AC2252)),AC2252))</f>
        <v>1200</v>
      </c>
      <c r="F2252" s="17">
        <f>VLOOKUP(P2252,'Material Unit Price List'!A:D,3,0)</f>
        <v>0.14560000000000001</v>
      </c>
      <c r="G2252" s="1" t="str">
        <f>TRIM(MID(N2252,(FIND("]",N2252)+1),
(FIND("#",N2252)-1)-(FIND("]",N2252))))</f>
        <v>BSJ-4</v>
      </c>
      <c r="H2252" s="16" t="str">
        <f>IFERROR(VLOOKUP(P2252,'Huawei BUn - JDI'!B:H,1,0)&amp;" - has convertion, divide for - "&amp;VLOOKUP(P2252,'Huawei BUn - JDI'!B:H,4,0),
IFERROR(VLOOKUP(P2252,'Huawei BUn - JDI'!L:O,1,0)&amp;"- has MOQ of - "&amp;VLOOKUP(P2252,'Huawei BUn - JDI'!L:O,3,0)," Sem Conversão"))</f>
        <v xml:space="preserve"> Sem Conversão</v>
      </c>
      <c r="J2252" s="2" t="s">
        <v>4</v>
      </c>
      <c r="K2252" s="1" t="b">
        <v>1</v>
      </c>
      <c r="L2252" s="1" t="s">
        <v>8368</v>
      </c>
      <c r="M2252" s="1" t="s">
        <v>10725</v>
      </c>
      <c r="N2252" s="1" t="s">
        <v>7694</v>
      </c>
      <c r="O2252" s="1" t="s">
        <v>7544</v>
      </c>
      <c r="P2252" s="1" t="s">
        <v>6228</v>
      </c>
      <c r="Q2252" s="1" t="s">
        <v>6227</v>
      </c>
      <c r="R2252" s="1" t="s">
        <v>7552</v>
      </c>
      <c r="S2252" s="1" t="s">
        <v>7</v>
      </c>
      <c r="T2252" s="1" t="s">
        <v>7705</v>
      </c>
      <c r="U2252" s="1" t="s">
        <v>1</v>
      </c>
      <c r="V2252" s="1">
        <v>300</v>
      </c>
      <c r="W2252" s="1">
        <v>47</v>
      </c>
      <c r="X2252" s="1" t="s">
        <v>14</v>
      </c>
      <c r="Y2252" s="162">
        <v>45332</v>
      </c>
      <c r="Z2252" s="162">
        <v>45262</v>
      </c>
      <c r="AA2252" s="162">
        <v>45323</v>
      </c>
      <c r="AB2252" s="162">
        <v>45323</v>
      </c>
      <c r="AC2252" s="1">
        <v>1200</v>
      </c>
    </row>
    <row r="2253" spans="1:29" hidden="1">
      <c r="A2253" s="15" t="str">
        <f t="shared" ca="1" si="49"/>
        <v>Future PO</v>
      </c>
      <c r="B2253" s="40" t="str">
        <f ca="1">IFERROR(IF(FIND("TAMURA",UPPER(Q2253))&lt;&gt;0,"LOCAL PO &gt; 'TAMURA' ","ERRO Regra Tamura"),
IFERROR(IF(LOWER(S2253)="national","Local PO",
IF(YEAR(Z2253)&amp;TEXT(WEEKNUM(Z2253),"00")&lt;=YEAR(TODAY())&amp;TEXT(WEEKNUM(TODAY())  +1,"00"),"PO &gt; Ok",   "Future PO")),""))</f>
        <v>Future PO</v>
      </c>
      <c r="C2253" s="18" t="str">
        <f>IFERROR(IF(VLOOKUP(G2253&amp;P2253,'Troca PN'!A:G,5,0)&lt;&gt;0,"TEVE Troca de PN","  &gt; ERRO CHAVE SKU&amp;PN "),"")</f>
        <v/>
      </c>
      <c r="D2253" s="18" t="str">
        <f>IFERROR(IF(VLOOKUP(G2253&amp;P2253,'Troca PN'!A:G,5,0)&lt;&gt;0,VLOOKUP(P2253,'Troca PN'!C:G,2,0),"  &gt; ERRO CHAVE SKU&amp;PN "),P2253)</f>
        <v>90020141-001</v>
      </c>
      <c r="E2253" s="54">
        <f>IFERROR(ROUNDUP((AC2253/VLOOKUP(P2253,'Huawei BUn - JDI'!B:H,4,0))*VLOOKUP(P2253,'Huawei BUn - JDI'!B:H,7,0),0),
IFERROR(IF(AC2253/VLOOKUP(P2253,'Huawei BUn - JDI'!L:O,3,0)&lt;1,VLOOKUP(P2253,'Huawei BUn - JDI'!L:O,3,0),
IFERROR(IF(AC2253/VLOOKUP(P2253,'Huawei BUn - JDI'!L:O,3,0)&lt;&gt;ROUND(AC2253/VLOOKUP(P2253,'Huawei BUn - JDI'!L:O,3,0),0),ROUNDUP(AC2253/VLOOKUP(P2253,'Huawei BUn - JDI'!L:O,3,0),0),AC2253),AC2253)),AC2253))</f>
        <v>1198.9000000000001</v>
      </c>
      <c r="F2253" s="17">
        <f>VLOOKUP(P2253,'Material Unit Price List'!A:D,3,0)</f>
        <v>0.14560000000000001</v>
      </c>
      <c r="G2253" s="1" t="str">
        <f>TRIM(MID(N2253,(FIND("]",N2253)+1),
(FIND("#",N2253)-1)-(FIND("]",N2253))))</f>
        <v>BSJ-4</v>
      </c>
      <c r="H2253" s="16" t="str">
        <f>IFERROR(VLOOKUP(P2253,'Huawei BUn - JDI'!B:H,1,0)&amp;" - has convertion, divide for - "&amp;VLOOKUP(P2253,'Huawei BUn - JDI'!B:H,4,0),
IFERROR(VLOOKUP(P2253,'Huawei BUn - JDI'!L:O,1,0)&amp;"- has MOQ of - "&amp;VLOOKUP(P2253,'Huawei BUn - JDI'!L:O,3,0)," Sem Conversão"))</f>
        <v xml:space="preserve"> Sem Conversão</v>
      </c>
      <c r="J2253" s="2" t="s">
        <v>4</v>
      </c>
      <c r="K2253" s="1" t="b">
        <v>1</v>
      </c>
      <c r="L2253" s="1" t="s">
        <v>8368</v>
      </c>
      <c r="M2253" s="1" t="s">
        <v>10726</v>
      </c>
      <c r="N2253" s="1" t="s">
        <v>7695</v>
      </c>
      <c r="O2253" s="1" t="s">
        <v>7544</v>
      </c>
      <c r="P2253" s="1" t="s">
        <v>6228</v>
      </c>
      <c r="Q2253" s="1" t="s">
        <v>6227</v>
      </c>
      <c r="R2253" s="1" t="s">
        <v>7552</v>
      </c>
      <c r="S2253" s="1" t="s">
        <v>7</v>
      </c>
      <c r="T2253" s="1" t="s">
        <v>7705</v>
      </c>
      <c r="U2253" s="1" t="s">
        <v>1</v>
      </c>
      <c r="V2253" s="1">
        <v>300</v>
      </c>
      <c r="W2253" s="1">
        <v>47</v>
      </c>
      <c r="X2253" s="1" t="s">
        <v>14</v>
      </c>
      <c r="Y2253" s="162">
        <v>45333</v>
      </c>
      <c r="Z2253" s="162">
        <v>45262</v>
      </c>
      <c r="AA2253" s="162">
        <v>45323</v>
      </c>
      <c r="AB2253" s="162">
        <v>45323</v>
      </c>
      <c r="AC2253" s="1">
        <v>1198.9000000000001</v>
      </c>
    </row>
    <row r="2254" spans="1:29" hidden="1">
      <c r="A2254" s="15" t="str">
        <f t="shared" ca="1" si="49"/>
        <v>PO &gt; Ok</v>
      </c>
      <c r="B2254" s="40" t="s">
        <v>10768</v>
      </c>
      <c r="C2254" s="18" t="str">
        <f>IFERROR(IF(VLOOKUP(G2254&amp;P2254,'Troca PN'!A:G,5,0)&lt;&gt;0,"TEVE Troca de PN","  &gt; ERRO CHAVE SKU&amp;PN "),"")</f>
        <v/>
      </c>
      <c r="D2254" s="18" t="str">
        <f>IFERROR(IF(VLOOKUP(G2254&amp;P2254,'Troca PN'!A:G,5,0)&lt;&gt;0,VLOOKUP(P2254,'Troca PN'!C:G,2,0),"  &gt; ERRO CHAVE SKU&amp;PN "),P2254)</f>
        <v>90020309-001</v>
      </c>
      <c r="E2254" s="54">
        <f>IFERROR(ROUNDUP((AC2254/VLOOKUP(P2254,'Huawei BUn - JDI'!B:H,4,0))*VLOOKUP(P2254,'Huawei BUn - JDI'!B:H,7,0),0),
IFERROR(IF(AC2254/VLOOKUP(P2254,'Huawei BUn - JDI'!L:O,3,0)&lt;1,VLOOKUP(P2254,'Huawei BUn - JDI'!L:O,3,0),
IFERROR(IF(AC2254/VLOOKUP(P2254,'Huawei BUn - JDI'!L:O,3,0)&lt;&gt;ROUND(AC2254/VLOOKUP(P2254,'Huawei BUn - JDI'!L:O,3,0),0),ROUNDUP(AC2254/VLOOKUP(P2254,'Huawei BUn - JDI'!L:O,3,0),0),AC2254),AC2254)),AC2254))</f>
        <v>900</v>
      </c>
      <c r="F2254" s="17">
        <f>VLOOKUP(P2254,'Material Unit Price List'!A:D,3,0)</f>
        <v>0.33529999999999999</v>
      </c>
      <c r="G2254" s="1" t="str">
        <f>TRIM(MID(N2254,(FIND("]",N2254)+1),
(FIND("#",N2254)-1)-(FIND("]",N2254))))</f>
        <v>PFF-4</v>
      </c>
      <c r="H2254" s="16" t="str">
        <f>IFERROR(VLOOKUP(P2254,'Huawei BUn - JDI'!B:H,1,0)&amp;" - has convertion, divide for - "&amp;VLOOKUP(P2254,'Huawei BUn - JDI'!B:H,4,0),
IFERROR(VLOOKUP(P2254,'Huawei BUn - JDI'!L:O,1,0)&amp;"- has MOQ of - "&amp;VLOOKUP(P2254,'Huawei BUn - JDI'!L:O,3,0)," Sem Conversão"))</f>
        <v xml:space="preserve"> Sem Conversão</v>
      </c>
      <c r="J2254" s="2" t="s">
        <v>4</v>
      </c>
      <c r="K2254" s="1" t="b">
        <v>1</v>
      </c>
      <c r="L2254" s="1" t="s">
        <v>8369</v>
      </c>
      <c r="M2254" s="1" t="s">
        <v>10727</v>
      </c>
      <c r="N2254" s="1" t="s">
        <v>9461</v>
      </c>
      <c r="O2254" s="1" t="s">
        <v>7544</v>
      </c>
      <c r="P2254" s="1" t="s">
        <v>6233</v>
      </c>
      <c r="Q2254" s="1" t="s">
        <v>6232</v>
      </c>
      <c r="R2254" s="1" t="s">
        <v>7552</v>
      </c>
      <c r="S2254" s="1" t="s">
        <v>7</v>
      </c>
      <c r="T2254" s="1" t="s">
        <v>7705</v>
      </c>
      <c r="U2254" s="1" t="s">
        <v>1</v>
      </c>
      <c r="V2254" s="1">
        <v>300</v>
      </c>
      <c r="W2254" s="1">
        <v>47</v>
      </c>
      <c r="X2254" s="1" t="s">
        <v>14</v>
      </c>
      <c r="Y2254" s="162">
        <v>45304</v>
      </c>
      <c r="Z2254" s="162">
        <v>45231</v>
      </c>
      <c r="AA2254" s="162">
        <v>45292</v>
      </c>
      <c r="AB2254" s="162">
        <v>45292</v>
      </c>
      <c r="AC2254" s="1">
        <v>900</v>
      </c>
    </row>
    <row r="2255" spans="1:29" hidden="1">
      <c r="A2255" s="15" t="str">
        <f t="shared" ca="1" si="49"/>
        <v>PO &gt; Ok</v>
      </c>
      <c r="B2255" s="40" t="s">
        <v>10768</v>
      </c>
      <c r="C2255" s="18" t="str">
        <f>IFERROR(IF(VLOOKUP(G2255&amp;P2255,'Troca PN'!A:G,5,0)&lt;&gt;0,"TEVE Troca de PN","  &gt; ERRO CHAVE SKU&amp;PN "),"")</f>
        <v/>
      </c>
      <c r="D2255" s="18" t="str">
        <f>IFERROR(IF(VLOOKUP(G2255&amp;P2255,'Troca PN'!A:G,5,0)&lt;&gt;0,VLOOKUP(P2255,'Troca PN'!C:G,2,0),"  &gt; ERRO CHAVE SKU&amp;PN "),P2255)</f>
        <v>90020309-001</v>
      </c>
      <c r="E2255" s="54">
        <f>IFERROR(ROUNDUP((AC2255/VLOOKUP(P2255,'Huawei BUn - JDI'!B:H,4,0))*VLOOKUP(P2255,'Huawei BUn - JDI'!B:H,7,0),0),
IFERROR(IF(AC2255/VLOOKUP(P2255,'Huawei BUn - JDI'!L:O,3,0)&lt;1,VLOOKUP(P2255,'Huawei BUn - JDI'!L:O,3,0),
IFERROR(IF(AC2255/VLOOKUP(P2255,'Huawei BUn - JDI'!L:O,3,0)&lt;&gt;ROUND(AC2255/VLOOKUP(P2255,'Huawei BUn - JDI'!L:O,3,0),0),ROUNDUP(AC2255/VLOOKUP(P2255,'Huawei BUn - JDI'!L:O,3,0),0),AC2255),AC2255)),AC2255))</f>
        <v>600</v>
      </c>
      <c r="F2255" s="17">
        <f>VLOOKUP(P2255,'Material Unit Price List'!A:D,3,0)</f>
        <v>0.33529999999999999</v>
      </c>
      <c r="G2255" s="1" t="str">
        <f>TRIM(MID(N2255,(FIND("]",N2255)+1),
(FIND("#",N2255)-1)-(FIND("]",N2255))))</f>
        <v>PFF-4</v>
      </c>
      <c r="H2255" s="16" t="str">
        <f>IFERROR(VLOOKUP(P2255,'Huawei BUn - JDI'!B:H,1,0)&amp;" - has convertion, divide for - "&amp;VLOOKUP(P2255,'Huawei BUn - JDI'!B:H,4,0),
IFERROR(VLOOKUP(P2255,'Huawei BUn - JDI'!L:O,1,0)&amp;"- has MOQ of - "&amp;VLOOKUP(P2255,'Huawei BUn - JDI'!L:O,3,0)," Sem Conversão"))</f>
        <v xml:space="preserve"> Sem Conversão</v>
      </c>
      <c r="J2255" s="2" t="s">
        <v>4</v>
      </c>
      <c r="K2255" s="1" t="b">
        <v>1</v>
      </c>
      <c r="L2255" s="1" t="s">
        <v>8369</v>
      </c>
      <c r="M2255" s="1" t="s">
        <v>10728</v>
      </c>
      <c r="N2255" s="1" t="s">
        <v>9483</v>
      </c>
      <c r="O2255" s="1" t="s">
        <v>7544</v>
      </c>
      <c r="P2255" s="1" t="s">
        <v>6233</v>
      </c>
      <c r="Q2255" s="1" t="s">
        <v>6232</v>
      </c>
      <c r="R2255" s="1" t="s">
        <v>7552</v>
      </c>
      <c r="S2255" s="1" t="s">
        <v>7</v>
      </c>
      <c r="T2255" s="1" t="s">
        <v>7705</v>
      </c>
      <c r="U2255" s="1" t="s">
        <v>1</v>
      </c>
      <c r="V2255" s="1">
        <v>300</v>
      </c>
      <c r="W2255" s="1">
        <v>47</v>
      </c>
      <c r="X2255" s="1" t="s">
        <v>14</v>
      </c>
      <c r="Y2255" s="162">
        <v>45305</v>
      </c>
      <c r="Z2255" s="162">
        <v>45231</v>
      </c>
      <c r="AA2255" s="162">
        <v>45292</v>
      </c>
      <c r="AB2255" s="162">
        <v>45292</v>
      </c>
      <c r="AC2255" s="1">
        <v>600</v>
      </c>
    </row>
    <row r="2256" spans="1:29" hidden="1">
      <c r="A2256" s="15" t="str">
        <f t="shared" ca="1" si="49"/>
        <v>PO &gt; Ok</v>
      </c>
      <c r="B2256" s="40" t="s">
        <v>10768</v>
      </c>
      <c r="C2256" s="18" t="str">
        <f>IFERROR(IF(VLOOKUP(G2256&amp;P2256,'Troca PN'!A:G,5,0)&lt;&gt;0,"TEVE Troca de PN","  &gt; ERRO CHAVE SKU&amp;PN "),"")</f>
        <v/>
      </c>
      <c r="D2256" s="18" t="str">
        <f>IFERROR(IF(VLOOKUP(G2256&amp;P2256,'Troca PN'!A:G,5,0)&lt;&gt;0,VLOOKUP(P2256,'Troca PN'!C:G,2,0),"  &gt; ERRO CHAVE SKU&amp;PN "),P2256)</f>
        <v>90020309-001</v>
      </c>
      <c r="E2256" s="54">
        <f>IFERROR(ROUNDUP((AC2256/VLOOKUP(P2256,'Huawei BUn - JDI'!B:H,4,0))*VLOOKUP(P2256,'Huawei BUn - JDI'!B:H,7,0),0),
IFERROR(IF(AC2256/VLOOKUP(P2256,'Huawei BUn - JDI'!L:O,3,0)&lt;1,VLOOKUP(P2256,'Huawei BUn - JDI'!L:O,3,0),
IFERROR(IF(AC2256/VLOOKUP(P2256,'Huawei BUn - JDI'!L:O,3,0)&lt;&gt;ROUND(AC2256/VLOOKUP(P2256,'Huawei BUn - JDI'!L:O,3,0),0),ROUNDUP(AC2256/VLOOKUP(P2256,'Huawei BUn - JDI'!L:O,3,0),0),AC2256),AC2256)),AC2256))</f>
        <v>600</v>
      </c>
      <c r="F2256" s="17">
        <f>VLOOKUP(P2256,'Material Unit Price List'!A:D,3,0)</f>
        <v>0.33529999999999999</v>
      </c>
      <c r="G2256" s="1" t="str">
        <f>TRIM(MID(N2256,(FIND("]",N2256)+1),
(FIND("#",N2256)-1)-(FIND("]",N2256))))</f>
        <v>UWT-5</v>
      </c>
      <c r="H2256" s="16" t="str">
        <f>IFERROR(VLOOKUP(P2256,'Huawei BUn - JDI'!B:H,1,0)&amp;" - has convertion, divide for - "&amp;VLOOKUP(P2256,'Huawei BUn - JDI'!B:H,4,0),
IFERROR(VLOOKUP(P2256,'Huawei BUn - JDI'!L:O,1,0)&amp;"- has MOQ of - "&amp;VLOOKUP(P2256,'Huawei BUn - JDI'!L:O,3,0)," Sem Conversão"))</f>
        <v xml:space="preserve"> Sem Conversão</v>
      </c>
      <c r="J2256" s="2" t="s">
        <v>4</v>
      </c>
      <c r="K2256" s="1" t="b">
        <v>1</v>
      </c>
      <c r="L2256" s="1" t="s">
        <v>8369</v>
      </c>
      <c r="M2256" s="1" t="s">
        <v>10729</v>
      </c>
      <c r="N2256" s="1" t="s">
        <v>9485</v>
      </c>
      <c r="O2256" s="1" t="s">
        <v>7544</v>
      </c>
      <c r="P2256" s="1" t="s">
        <v>6233</v>
      </c>
      <c r="Q2256" s="1" t="s">
        <v>6232</v>
      </c>
      <c r="R2256" s="1" t="s">
        <v>7552</v>
      </c>
      <c r="S2256" s="1" t="s">
        <v>7</v>
      </c>
      <c r="T2256" s="1" t="s">
        <v>7705</v>
      </c>
      <c r="U2256" s="1" t="s">
        <v>1</v>
      </c>
      <c r="V2256" s="1">
        <v>300</v>
      </c>
      <c r="W2256" s="1">
        <v>47</v>
      </c>
      <c r="X2256" s="1" t="s">
        <v>14</v>
      </c>
      <c r="Y2256" s="162">
        <v>45306</v>
      </c>
      <c r="Z2256" s="162">
        <v>45231</v>
      </c>
      <c r="AA2256" s="162">
        <v>45292</v>
      </c>
      <c r="AB2256" s="162">
        <v>45292</v>
      </c>
      <c r="AC2256" s="1">
        <v>600</v>
      </c>
    </row>
    <row r="2257" spans="1:30" hidden="1">
      <c r="A2257" s="15" t="str">
        <f t="shared" ca="1" si="49"/>
        <v>PO &gt; Ok</v>
      </c>
      <c r="B2257" s="40" t="s">
        <v>10768</v>
      </c>
      <c r="C2257" s="18" t="str">
        <f>IFERROR(IF(VLOOKUP(G2257&amp;P2257,'Troca PN'!A:G,5,0)&lt;&gt;0,"TEVE Troca de PN","  &gt; ERRO CHAVE SKU&amp;PN "),"")</f>
        <v/>
      </c>
      <c r="D2257" s="18" t="str">
        <f>IFERROR(IF(VLOOKUP(G2257&amp;P2257,'Troca PN'!A:G,5,0)&lt;&gt;0,VLOOKUP(P2257,'Troca PN'!C:G,2,0),"  &gt; ERRO CHAVE SKU&amp;PN "),P2257)</f>
        <v>90020309-001</v>
      </c>
      <c r="E2257" s="54">
        <f>IFERROR(ROUNDUP((AC2257/VLOOKUP(P2257,'Huawei BUn - JDI'!B:H,4,0))*VLOOKUP(P2257,'Huawei BUn - JDI'!B:H,7,0),0),
IFERROR(IF(AC2257/VLOOKUP(P2257,'Huawei BUn - JDI'!L:O,3,0)&lt;1,VLOOKUP(P2257,'Huawei BUn - JDI'!L:O,3,0),
IFERROR(IF(AC2257/VLOOKUP(P2257,'Huawei BUn - JDI'!L:O,3,0)&lt;&gt;ROUND(AC2257/VLOOKUP(P2257,'Huawei BUn - JDI'!L:O,3,0),0),ROUNDUP(AC2257/VLOOKUP(P2257,'Huawei BUn - JDI'!L:O,3,0),0),AC2257),AC2257)),AC2257))</f>
        <v>300</v>
      </c>
      <c r="F2257" s="17">
        <f>VLOOKUP(P2257,'Material Unit Price List'!A:D,3,0)</f>
        <v>0.33529999999999999</v>
      </c>
      <c r="G2257" s="1" t="str">
        <f>TRIM(MID(N2257,(FIND("]",N2257)+1),
(FIND("#",N2257)-1)-(FIND("]",N2257))))</f>
        <v>UWT-5</v>
      </c>
      <c r="H2257" s="16" t="str">
        <f>IFERROR(VLOOKUP(P2257,'Huawei BUn - JDI'!B:H,1,0)&amp;" - has convertion, divide for - "&amp;VLOOKUP(P2257,'Huawei BUn - JDI'!B:H,4,0),
IFERROR(VLOOKUP(P2257,'Huawei BUn - JDI'!L:O,1,0)&amp;"- has MOQ of - "&amp;VLOOKUP(P2257,'Huawei BUn - JDI'!L:O,3,0)," Sem Conversão"))</f>
        <v xml:space="preserve"> Sem Conversão</v>
      </c>
      <c r="J2257" s="2" t="s">
        <v>4</v>
      </c>
      <c r="K2257" s="1" t="b">
        <v>1</v>
      </c>
      <c r="L2257" s="1" t="s">
        <v>8369</v>
      </c>
      <c r="M2257" s="1" t="s">
        <v>10730</v>
      </c>
      <c r="N2257" s="1" t="s">
        <v>8457</v>
      </c>
      <c r="O2257" s="1" t="s">
        <v>7544</v>
      </c>
      <c r="P2257" s="1" t="s">
        <v>6233</v>
      </c>
      <c r="Q2257" s="1" t="s">
        <v>6232</v>
      </c>
      <c r="R2257" s="1" t="s">
        <v>7552</v>
      </c>
      <c r="S2257" s="1" t="s">
        <v>7</v>
      </c>
      <c r="T2257" s="1" t="s">
        <v>7705</v>
      </c>
      <c r="U2257" s="1" t="s">
        <v>1</v>
      </c>
      <c r="V2257" s="1">
        <v>300</v>
      </c>
      <c r="W2257" s="1">
        <v>47</v>
      </c>
      <c r="X2257" s="1" t="s">
        <v>14</v>
      </c>
      <c r="Y2257" s="162">
        <v>45307</v>
      </c>
      <c r="Z2257" s="162">
        <v>45231</v>
      </c>
      <c r="AA2257" s="162">
        <v>45292</v>
      </c>
      <c r="AB2257" s="162">
        <v>45292</v>
      </c>
      <c r="AC2257" s="1">
        <v>300</v>
      </c>
    </row>
    <row r="2258" spans="1:30" hidden="1">
      <c r="A2258" s="15" t="str">
        <f t="shared" ca="1" si="49"/>
        <v>PO &gt; Ok</v>
      </c>
      <c r="B2258" s="40" t="s">
        <v>10768</v>
      </c>
      <c r="C2258" s="18" t="str">
        <f>IFERROR(IF(VLOOKUP(G2258&amp;P2258,'Troca PN'!A:G,5,0)&lt;&gt;0,"TEVE Troca de PN","  &gt; ERRO CHAVE SKU&amp;PN "),"")</f>
        <v/>
      </c>
      <c r="D2258" s="18" t="str">
        <f>IFERROR(IF(VLOOKUP(G2258&amp;P2258,'Troca PN'!A:G,5,0)&lt;&gt;0,VLOOKUP(P2258,'Troca PN'!C:G,2,0),"  &gt; ERRO CHAVE SKU&amp;PN "),P2258)</f>
        <v>90020309-001</v>
      </c>
      <c r="E2258" s="54">
        <f>IFERROR(ROUNDUP((AC2258/VLOOKUP(P2258,'Huawei BUn - JDI'!B:H,4,0))*VLOOKUP(P2258,'Huawei BUn - JDI'!B:H,7,0),0),
IFERROR(IF(AC2258/VLOOKUP(P2258,'Huawei BUn - JDI'!L:O,3,0)&lt;1,VLOOKUP(P2258,'Huawei BUn - JDI'!L:O,3,0),
IFERROR(IF(AC2258/VLOOKUP(P2258,'Huawei BUn - JDI'!L:O,3,0)&lt;&gt;ROUND(AC2258/VLOOKUP(P2258,'Huawei BUn - JDI'!L:O,3,0),0),ROUNDUP(AC2258/VLOOKUP(P2258,'Huawei BUn - JDI'!L:O,3,0),0),AC2258),AC2258)),AC2258))</f>
        <v>1500</v>
      </c>
      <c r="F2258" s="17">
        <f>VLOOKUP(P2258,'Material Unit Price List'!A:D,3,0)</f>
        <v>0.33529999999999999</v>
      </c>
      <c r="G2258" s="1" t="str">
        <f>TRIM(MID(N2258,(FIND("]",N2258)+1),
(FIND("#",N2258)-1)-(FIND("]",N2258))))</f>
        <v>BSJ-4</v>
      </c>
      <c r="H2258" s="16" t="str">
        <f>IFERROR(VLOOKUP(P2258,'Huawei BUn - JDI'!B:H,1,0)&amp;" - has convertion, divide for - "&amp;VLOOKUP(P2258,'Huawei BUn - JDI'!B:H,4,0),
IFERROR(VLOOKUP(P2258,'Huawei BUn - JDI'!L:O,1,0)&amp;"- has MOQ of - "&amp;VLOOKUP(P2258,'Huawei BUn - JDI'!L:O,3,0)," Sem Conversão"))</f>
        <v xml:space="preserve"> Sem Conversão</v>
      </c>
      <c r="J2258" s="2" t="s">
        <v>4</v>
      </c>
      <c r="K2258" s="1" t="b">
        <v>1</v>
      </c>
      <c r="L2258" s="1" t="s">
        <v>8369</v>
      </c>
      <c r="M2258" s="1" t="s">
        <v>10731</v>
      </c>
      <c r="N2258" s="1" t="s">
        <v>7686</v>
      </c>
      <c r="O2258" s="1" t="s">
        <v>7544</v>
      </c>
      <c r="P2258" s="1" t="s">
        <v>6233</v>
      </c>
      <c r="Q2258" s="1" t="s">
        <v>6232</v>
      </c>
      <c r="R2258" s="1" t="s">
        <v>7552</v>
      </c>
      <c r="S2258" s="1" t="s">
        <v>7</v>
      </c>
      <c r="T2258" s="1" t="s">
        <v>7705</v>
      </c>
      <c r="U2258" s="1" t="s">
        <v>1</v>
      </c>
      <c r="V2258" s="1">
        <v>300</v>
      </c>
      <c r="W2258" s="1">
        <v>47</v>
      </c>
      <c r="X2258" s="1" t="s">
        <v>14</v>
      </c>
      <c r="Y2258" s="162">
        <v>45308</v>
      </c>
      <c r="Z2258" s="162">
        <v>45231</v>
      </c>
      <c r="AA2258" s="162">
        <v>45292</v>
      </c>
      <c r="AB2258" s="162">
        <v>45292</v>
      </c>
      <c r="AC2258" s="1">
        <v>1500</v>
      </c>
    </row>
    <row r="2259" spans="1:30" hidden="1">
      <c r="A2259" s="15" t="str">
        <f t="shared" ca="1" si="49"/>
        <v>PO &gt; Ok</v>
      </c>
      <c r="B2259" s="40" t="s">
        <v>10768</v>
      </c>
      <c r="C2259" s="18" t="str">
        <f>IFERROR(IF(VLOOKUP(G2259&amp;P2259,'Troca PN'!A:G,5,0)&lt;&gt;0,"TEVE Troca de PN","  &gt; ERRO CHAVE SKU&amp;PN "),"")</f>
        <v/>
      </c>
      <c r="D2259" s="18" t="str">
        <f>IFERROR(IF(VLOOKUP(G2259&amp;P2259,'Troca PN'!A:G,5,0)&lt;&gt;0,VLOOKUP(P2259,'Troca PN'!C:G,2,0),"  &gt; ERRO CHAVE SKU&amp;PN "),P2259)</f>
        <v>90020309-001</v>
      </c>
      <c r="E2259" s="54">
        <f>IFERROR(ROUNDUP((AC2259/VLOOKUP(P2259,'Huawei BUn - JDI'!B:H,4,0))*VLOOKUP(P2259,'Huawei BUn - JDI'!B:H,7,0),0),
IFERROR(IF(AC2259/VLOOKUP(P2259,'Huawei BUn - JDI'!L:O,3,0)&lt;1,VLOOKUP(P2259,'Huawei BUn - JDI'!L:O,3,0),
IFERROR(IF(AC2259/VLOOKUP(P2259,'Huawei BUn - JDI'!L:O,3,0)&lt;&gt;ROUND(AC2259/VLOOKUP(P2259,'Huawei BUn - JDI'!L:O,3,0),0),ROUNDUP(AC2259/VLOOKUP(P2259,'Huawei BUn - JDI'!L:O,3,0),0),AC2259),AC2259)),AC2259))</f>
        <v>1800</v>
      </c>
      <c r="F2259" s="17">
        <f>VLOOKUP(P2259,'Material Unit Price List'!A:D,3,0)</f>
        <v>0.33529999999999999</v>
      </c>
      <c r="G2259" s="1" t="str">
        <f>TRIM(MID(N2259,(FIND("]",N2259)+1),
(FIND("#",N2259)-1)-(FIND("]",N2259))))</f>
        <v>BSJ-4</v>
      </c>
      <c r="H2259" s="16" t="str">
        <f>IFERROR(VLOOKUP(P2259,'Huawei BUn - JDI'!B:H,1,0)&amp;" - has convertion, divide for - "&amp;VLOOKUP(P2259,'Huawei BUn - JDI'!B:H,4,0),
IFERROR(VLOOKUP(P2259,'Huawei BUn - JDI'!L:O,1,0)&amp;"- has MOQ of - "&amp;VLOOKUP(P2259,'Huawei BUn - JDI'!L:O,3,0)," Sem Conversão"))</f>
        <v xml:space="preserve"> Sem Conversão</v>
      </c>
      <c r="J2259" s="2" t="s">
        <v>4</v>
      </c>
      <c r="K2259" s="1" t="b">
        <v>1</v>
      </c>
      <c r="L2259" s="1" t="s">
        <v>8369</v>
      </c>
      <c r="M2259" s="1" t="s">
        <v>10732</v>
      </c>
      <c r="N2259" s="1" t="s">
        <v>7693</v>
      </c>
      <c r="O2259" s="1" t="s">
        <v>7544</v>
      </c>
      <c r="P2259" s="1" t="s">
        <v>6233</v>
      </c>
      <c r="Q2259" s="1" t="s">
        <v>6232</v>
      </c>
      <c r="R2259" s="1" t="s">
        <v>7552</v>
      </c>
      <c r="S2259" s="1" t="s">
        <v>7</v>
      </c>
      <c r="T2259" s="1" t="s">
        <v>7705</v>
      </c>
      <c r="U2259" s="1" t="s">
        <v>1</v>
      </c>
      <c r="V2259" s="1">
        <v>300</v>
      </c>
      <c r="W2259" s="1">
        <v>47</v>
      </c>
      <c r="X2259" s="1" t="s">
        <v>14</v>
      </c>
      <c r="Y2259" s="162">
        <v>45309</v>
      </c>
      <c r="Z2259" s="162">
        <v>45231</v>
      </c>
      <c r="AA2259" s="162">
        <v>45292</v>
      </c>
      <c r="AB2259" s="162">
        <v>45292</v>
      </c>
      <c r="AC2259" s="1">
        <v>1800</v>
      </c>
    </row>
    <row r="2260" spans="1:30" hidden="1">
      <c r="A2260" s="15" t="str">
        <f t="shared" ca="1" si="49"/>
        <v>Future PO</v>
      </c>
      <c r="B2260" s="40" t="str">
        <f ca="1">IFERROR(IF(FIND("TAMURA",UPPER(Q2260))&lt;&gt;0,"LOCAL PO &gt; 'TAMURA' ","ERRO Regra Tamura"),
IFERROR(IF(LOWER(S2260)="national","Local PO",
IF(YEAR(Z2260)&amp;TEXT(WEEKNUM(Z2260),"00")&lt;=YEAR(TODAY())&amp;TEXT(WEEKNUM(TODAY())  +1,"00"),"PO &gt; Ok",   "Future PO")),""))</f>
        <v>Future PO</v>
      </c>
      <c r="C2260" s="18" t="str">
        <f>IFERROR(IF(VLOOKUP(G2260&amp;P2260,'Troca PN'!A:G,5,0)&lt;&gt;0,"TEVE Troca de PN","  &gt; ERRO CHAVE SKU&amp;PN "),"")</f>
        <v/>
      </c>
      <c r="D2260" s="18" t="str">
        <f>IFERROR(IF(VLOOKUP(G2260&amp;P2260,'Troca PN'!A:G,5,0)&lt;&gt;0,VLOOKUP(P2260,'Troca PN'!C:G,2,0),"  &gt; ERRO CHAVE SKU&amp;PN "),P2260)</f>
        <v>90020309-001</v>
      </c>
      <c r="E2260" s="54">
        <f>IFERROR(ROUNDUP((AC2260/VLOOKUP(P2260,'Huawei BUn - JDI'!B:H,4,0))*VLOOKUP(P2260,'Huawei BUn - JDI'!B:H,7,0),0),
IFERROR(IF(AC2260/VLOOKUP(P2260,'Huawei BUn - JDI'!L:O,3,0)&lt;1,VLOOKUP(P2260,'Huawei BUn - JDI'!L:O,3,0),
IFERROR(IF(AC2260/VLOOKUP(P2260,'Huawei BUn - JDI'!L:O,3,0)&lt;&gt;ROUND(AC2260/VLOOKUP(P2260,'Huawei BUn - JDI'!L:O,3,0),0),ROUNDUP(AC2260/VLOOKUP(P2260,'Huawei BUn - JDI'!L:O,3,0),0),AC2260),AC2260)),AC2260))</f>
        <v>600</v>
      </c>
      <c r="F2260" s="17">
        <f>VLOOKUP(P2260,'Material Unit Price List'!A:D,3,0)</f>
        <v>0.33529999999999999</v>
      </c>
      <c r="G2260" s="1" t="str">
        <f>TRIM(MID(N2260,(FIND("]",N2260)+1),
(FIND("#",N2260)-1)-(FIND("]",N2260))))</f>
        <v>PFF-4</v>
      </c>
      <c r="H2260" s="16" t="str">
        <f>IFERROR(VLOOKUP(P2260,'Huawei BUn - JDI'!B:H,1,0)&amp;" - has convertion, divide for - "&amp;VLOOKUP(P2260,'Huawei BUn - JDI'!B:H,4,0),
IFERROR(VLOOKUP(P2260,'Huawei BUn - JDI'!L:O,1,0)&amp;"- has MOQ of - "&amp;VLOOKUP(P2260,'Huawei BUn - JDI'!L:O,3,0)," Sem Conversão"))</f>
        <v xml:space="preserve"> Sem Conversão</v>
      </c>
      <c r="J2260" s="2" t="s">
        <v>4</v>
      </c>
      <c r="K2260" s="1" t="b">
        <v>1</v>
      </c>
      <c r="L2260" s="1" t="s">
        <v>8369</v>
      </c>
      <c r="M2260" s="1" t="s">
        <v>10733</v>
      </c>
      <c r="N2260" s="1" t="s">
        <v>8459</v>
      </c>
      <c r="O2260" s="1" t="s">
        <v>7544</v>
      </c>
      <c r="P2260" s="1" t="s">
        <v>6233</v>
      </c>
      <c r="Q2260" s="1" t="s">
        <v>6232</v>
      </c>
      <c r="R2260" s="1" t="s">
        <v>7552</v>
      </c>
      <c r="S2260" s="1" t="s">
        <v>7</v>
      </c>
      <c r="T2260" s="1" t="s">
        <v>7705</v>
      </c>
      <c r="U2260" s="1" t="s">
        <v>1</v>
      </c>
      <c r="V2260" s="1">
        <v>300</v>
      </c>
      <c r="W2260" s="1">
        <v>47</v>
      </c>
      <c r="X2260" s="1" t="s">
        <v>14</v>
      </c>
      <c r="Y2260" s="162">
        <v>45331</v>
      </c>
      <c r="Z2260" s="162">
        <v>45262</v>
      </c>
      <c r="AA2260" s="162">
        <v>45323</v>
      </c>
      <c r="AB2260" s="162">
        <v>45323</v>
      </c>
      <c r="AC2260" s="1">
        <v>600</v>
      </c>
    </row>
    <row r="2261" spans="1:30" hidden="1">
      <c r="A2261" s="15" t="str">
        <f t="shared" ca="1" si="49"/>
        <v>Future PO</v>
      </c>
      <c r="B2261" s="40" t="str">
        <f ca="1">IFERROR(IF(FIND("TAMURA",UPPER(Q2261))&lt;&gt;0,"LOCAL PO &gt; 'TAMURA' ","ERRO Regra Tamura"),
IFERROR(IF(LOWER(S2261)="national","Local PO",
IF(YEAR(Z2261)&amp;TEXT(WEEKNUM(Z2261),"00")&lt;=YEAR(TODAY())&amp;TEXT(WEEKNUM(TODAY())  +1,"00"),"PO &gt; Ok",   "Future PO")),""))</f>
        <v>Future PO</v>
      </c>
      <c r="C2261" s="18" t="str">
        <f>IFERROR(IF(VLOOKUP(G2261&amp;P2261,'Troca PN'!A:G,5,0)&lt;&gt;0,"TEVE Troca de PN","  &gt; ERRO CHAVE SKU&amp;PN "),"")</f>
        <v/>
      </c>
      <c r="D2261" s="18" t="str">
        <f>IFERROR(IF(VLOOKUP(G2261&amp;P2261,'Troca PN'!A:G,5,0)&lt;&gt;0,VLOOKUP(P2261,'Troca PN'!C:G,2,0),"  &gt; ERRO CHAVE SKU&amp;PN "),P2261)</f>
        <v>90020309-001</v>
      </c>
      <c r="E2261" s="54">
        <f>IFERROR(ROUNDUP((AC2261/VLOOKUP(P2261,'Huawei BUn - JDI'!B:H,4,0))*VLOOKUP(P2261,'Huawei BUn - JDI'!B:H,7,0),0),
IFERROR(IF(AC2261/VLOOKUP(P2261,'Huawei BUn - JDI'!L:O,3,0)&lt;1,VLOOKUP(P2261,'Huawei BUn - JDI'!L:O,3,0),
IFERROR(IF(AC2261/VLOOKUP(P2261,'Huawei BUn - JDI'!L:O,3,0)&lt;&gt;ROUND(AC2261/VLOOKUP(P2261,'Huawei BUn - JDI'!L:O,3,0),0),ROUNDUP(AC2261/VLOOKUP(P2261,'Huawei BUn - JDI'!L:O,3,0),0),AC2261),AC2261)),AC2261))</f>
        <v>1800</v>
      </c>
      <c r="F2261" s="17">
        <f>VLOOKUP(P2261,'Material Unit Price List'!A:D,3,0)</f>
        <v>0.33529999999999999</v>
      </c>
      <c r="G2261" s="1" t="str">
        <f>TRIM(MID(N2261,(FIND("]",N2261)+1),
(FIND("#",N2261)-1)-(FIND("]",N2261))))</f>
        <v>BSJ-4</v>
      </c>
      <c r="H2261" s="16" t="str">
        <f>IFERROR(VLOOKUP(P2261,'Huawei BUn - JDI'!B:H,1,0)&amp;" - has convertion, divide for - "&amp;VLOOKUP(P2261,'Huawei BUn - JDI'!B:H,4,0),
IFERROR(VLOOKUP(P2261,'Huawei BUn - JDI'!L:O,1,0)&amp;"- has MOQ of - "&amp;VLOOKUP(P2261,'Huawei BUn - JDI'!L:O,3,0)," Sem Conversão"))</f>
        <v xml:space="preserve"> Sem Conversão</v>
      </c>
      <c r="J2261" s="2" t="s">
        <v>4</v>
      </c>
      <c r="K2261" s="1" t="b">
        <v>1</v>
      </c>
      <c r="L2261" s="1" t="s">
        <v>8369</v>
      </c>
      <c r="M2261" s="1" t="s">
        <v>10734</v>
      </c>
      <c r="N2261" s="1" t="s">
        <v>7694</v>
      </c>
      <c r="O2261" s="1" t="s">
        <v>7544</v>
      </c>
      <c r="P2261" s="1" t="s">
        <v>6233</v>
      </c>
      <c r="Q2261" s="1" t="s">
        <v>6232</v>
      </c>
      <c r="R2261" s="1" t="s">
        <v>7552</v>
      </c>
      <c r="S2261" s="1" t="s">
        <v>7</v>
      </c>
      <c r="T2261" s="1" t="s">
        <v>7705</v>
      </c>
      <c r="U2261" s="1" t="s">
        <v>1</v>
      </c>
      <c r="V2261" s="1">
        <v>300</v>
      </c>
      <c r="W2261" s="1">
        <v>47</v>
      </c>
      <c r="X2261" s="1" t="s">
        <v>14</v>
      </c>
      <c r="Y2261" s="162">
        <v>45332</v>
      </c>
      <c r="Z2261" s="162">
        <v>45262</v>
      </c>
      <c r="AA2261" s="162">
        <v>45323</v>
      </c>
      <c r="AB2261" s="162">
        <v>45323</v>
      </c>
      <c r="AC2261" s="1">
        <v>1800</v>
      </c>
    </row>
    <row r="2262" spans="1:30" hidden="1">
      <c r="A2262" s="15" t="str">
        <f t="shared" ca="1" si="49"/>
        <v>Future PO</v>
      </c>
      <c r="B2262" s="40" t="str">
        <f ca="1">IFERROR(IF(FIND("TAMURA",UPPER(Q2262))&lt;&gt;0,"LOCAL PO &gt; 'TAMURA' ","ERRO Regra Tamura"),
IFERROR(IF(LOWER(S2262)="national","Local PO",
IF(YEAR(Z2262)&amp;TEXT(WEEKNUM(Z2262),"00")&lt;=YEAR(TODAY())&amp;TEXT(WEEKNUM(TODAY())  +1,"00"),"PO &gt; Ok",   "Future PO")),""))</f>
        <v>Future PO</v>
      </c>
      <c r="C2262" s="18" t="str">
        <f>IFERROR(IF(VLOOKUP(G2262&amp;P2262,'Troca PN'!A:G,5,0)&lt;&gt;0,"TEVE Troca de PN","  &gt; ERRO CHAVE SKU&amp;PN "),"")</f>
        <v/>
      </c>
      <c r="D2262" s="18" t="str">
        <f>IFERROR(IF(VLOOKUP(G2262&amp;P2262,'Troca PN'!A:G,5,0)&lt;&gt;0,VLOOKUP(P2262,'Troca PN'!C:G,2,0),"  &gt; ERRO CHAVE SKU&amp;PN "),P2262)</f>
        <v>90020309-001</v>
      </c>
      <c r="E2262" s="54">
        <f>IFERROR(ROUNDUP((AC2262/VLOOKUP(P2262,'Huawei BUn - JDI'!B:H,4,0))*VLOOKUP(P2262,'Huawei BUn - JDI'!B:H,7,0),0),
IFERROR(IF(AC2262/VLOOKUP(P2262,'Huawei BUn - JDI'!L:O,3,0)&lt;1,VLOOKUP(P2262,'Huawei BUn - JDI'!L:O,3,0),
IFERROR(IF(AC2262/VLOOKUP(P2262,'Huawei BUn - JDI'!L:O,3,0)&lt;&gt;ROUND(AC2262/VLOOKUP(P2262,'Huawei BUn - JDI'!L:O,3,0),0),ROUNDUP(AC2262/VLOOKUP(P2262,'Huawei BUn - JDI'!L:O,3,0),0),AC2262),AC2262)),AC2262))</f>
        <v>1434.703</v>
      </c>
      <c r="F2262" s="17">
        <f>VLOOKUP(P2262,'Material Unit Price List'!A:D,3,0)</f>
        <v>0.33529999999999999</v>
      </c>
      <c r="G2262" s="1" t="str">
        <f>TRIM(MID(N2262,(FIND("]",N2262)+1),
(FIND("#",N2262)-1)-(FIND("]",N2262))))</f>
        <v>BSJ-4</v>
      </c>
      <c r="H2262" s="16" t="str">
        <f>IFERROR(VLOOKUP(P2262,'Huawei BUn - JDI'!B:H,1,0)&amp;" - has convertion, divide for - "&amp;VLOOKUP(P2262,'Huawei BUn - JDI'!B:H,4,0),
IFERROR(VLOOKUP(P2262,'Huawei BUn - JDI'!L:O,1,0)&amp;"- has MOQ of - "&amp;VLOOKUP(P2262,'Huawei BUn - JDI'!L:O,3,0)," Sem Conversão"))</f>
        <v xml:space="preserve"> Sem Conversão</v>
      </c>
      <c r="J2262" s="2" t="s">
        <v>4</v>
      </c>
      <c r="K2262" s="1" t="b">
        <v>1</v>
      </c>
      <c r="L2262" s="1" t="s">
        <v>8369</v>
      </c>
      <c r="M2262" s="1" t="s">
        <v>10735</v>
      </c>
      <c r="N2262" s="1" t="s">
        <v>7695</v>
      </c>
      <c r="O2262" s="1" t="s">
        <v>7544</v>
      </c>
      <c r="P2262" s="1" t="s">
        <v>6233</v>
      </c>
      <c r="Q2262" s="1" t="s">
        <v>6232</v>
      </c>
      <c r="R2262" s="1" t="s">
        <v>7552</v>
      </c>
      <c r="S2262" s="1" t="s">
        <v>7</v>
      </c>
      <c r="T2262" s="1" t="s">
        <v>7705</v>
      </c>
      <c r="U2262" s="1" t="s">
        <v>1</v>
      </c>
      <c r="V2262" s="1">
        <v>300</v>
      </c>
      <c r="W2262" s="1">
        <v>47</v>
      </c>
      <c r="X2262" s="1" t="s">
        <v>14</v>
      </c>
      <c r="Y2262" s="162">
        <v>45333</v>
      </c>
      <c r="Z2262" s="162">
        <v>45262</v>
      </c>
      <c r="AA2262" s="162">
        <v>45323</v>
      </c>
      <c r="AB2262" s="162">
        <v>45323</v>
      </c>
      <c r="AC2262" s="1">
        <v>1434.703</v>
      </c>
    </row>
    <row r="2263" spans="1:30">
      <c r="A2263" s="15" t="str">
        <f t="shared" ca="1" si="49"/>
        <v>PO &gt; Ok</v>
      </c>
      <c r="B2263" s="40" t="str">
        <f ca="1">IFERROR(IF(FIND("TAMURA",UPPER(Q2263))&lt;&gt;0,"LOCAL PO &gt; 'TAMURA' ","ERRO Regra Tamura"),
IFERROR(IF(LOWER(S2263)="national","Local PO",
IF(YEAR(Z2263)&amp;TEXT(WEEKNUM(Z2263),"00")&lt;=YEAR(TODAY())&amp;TEXT(WEEKNUM(TODAY())  +1,"00"),"PO &gt; Ok",   "Future PO")),""))</f>
        <v>PO &gt; Ok</v>
      </c>
      <c r="C2263" s="18" t="str">
        <f>IFERROR(IF(VLOOKUP(G2263&amp;P2263,'Troca PN'!A:G,5,0)&lt;&gt;0,"TEVE Troca de PN","  &gt; ERRO CHAVE SKU&amp;PN "),"")</f>
        <v/>
      </c>
      <c r="D2263" s="18" t="str">
        <f>IFERROR(IF(VLOOKUP(G2263&amp;P2263,'Troca PN'!A:G,5,0)&lt;&gt;0,VLOOKUP(P2263,'Troca PN'!C:G,2,0),"  &gt; ERRO CHAVE SKU&amp;PN "),P2263)</f>
        <v>90020417</v>
      </c>
      <c r="E2263" s="54">
        <f>IFERROR(ROUNDUP((AC2263/VLOOKUP(P2263,'Huawei BUn - JDI'!B:H,4,0))*VLOOKUP(P2263,'Huawei BUn - JDI'!B:H,7,0),0),
IFERROR(IF(AC2263/VLOOKUP(P2263,'Huawei BUn - JDI'!L:O,3,0)&lt;1,VLOOKUP(P2263,'Huawei BUn - JDI'!L:O,3,0),
IFERROR(IF(AC2263/VLOOKUP(P2263,'Huawei BUn - JDI'!L:O,3,0)&lt;&gt;ROUND(AC2263/VLOOKUP(P2263,'Huawei BUn - JDI'!L:O,3,0),0),ROUNDUP(AC2263/VLOOKUP(P2263,'Huawei BUn - JDI'!L:O,3,0),0),AC2263),AC2263)),AC2263))</f>
        <v>1200</v>
      </c>
      <c r="F2263" s="17">
        <f>VLOOKUP(P2263,'Material Unit Price List'!A:D,3,0)</f>
        <v>1.7365999999999999</v>
      </c>
      <c r="G2263" s="1" t="str">
        <f>TRIM(MID(N2263,(FIND("]",N2263)+1),
(FIND("#",N2263)-1)-(FIND("]",N2263))))</f>
        <v>707-4</v>
      </c>
      <c r="H2263" s="16" t="str">
        <f>IFERROR(VLOOKUP(P2263,'Huawei BUn - JDI'!B:H,1,0)&amp;" - has convertion, divide for - "&amp;VLOOKUP(P2263,'Huawei BUn - JDI'!B:H,4,0),
IFERROR(VLOOKUP(P2263,'Huawei BUn - JDI'!L:O,1,0)&amp;"- has MOQ of - "&amp;VLOOKUP(P2263,'Huawei BUn - JDI'!L:O,3,0)," Sem Conversão"))</f>
        <v xml:space="preserve"> Sem Conversão</v>
      </c>
      <c r="J2263" s="2" t="s">
        <v>4</v>
      </c>
      <c r="K2263" s="1" t="b">
        <v>0</v>
      </c>
      <c r="L2263" s="1" t="s">
        <v>8370</v>
      </c>
      <c r="M2263" s="1" t="s">
        <v>10736</v>
      </c>
      <c r="N2263" s="1" t="s">
        <v>10039</v>
      </c>
      <c r="O2263" s="1" t="s">
        <v>7544</v>
      </c>
      <c r="P2263" s="1" t="s">
        <v>6234</v>
      </c>
      <c r="Q2263" s="1" t="s">
        <v>6235</v>
      </c>
      <c r="R2263" s="1" t="s">
        <v>7552</v>
      </c>
      <c r="S2263" s="1" t="s">
        <v>7</v>
      </c>
      <c r="T2263" s="1" t="s">
        <v>7705</v>
      </c>
      <c r="U2263" s="1" t="s">
        <v>1</v>
      </c>
      <c r="V2263" s="1">
        <v>600</v>
      </c>
      <c r="W2263" s="1">
        <v>47</v>
      </c>
      <c r="X2263" s="1" t="s">
        <v>14</v>
      </c>
      <c r="Y2263" s="162">
        <v>45310</v>
      </c>
      <c r="Z2263" s="162">
        <v>45217</v>
      </c>
      <c r="AA2263" s="162">
        <v>45278</v>
      </c>
      <c r="AB2263" s="162">
        <v>45284</v>
      </c>
      <c r="AC2263" s="1">
        <v>1200</v>
      </c>
      <c r="AD2263" s="1" t="s">
        <v>10769</v>
      </c>
    </row>
    <row r="2264" spans="1:30" hidden="1">
      <c r="A2264" s="15" t="str">
        <f t="shared" ca="1" si="49"/>
        <v>Future PO</v>
      </c>
      <c r="B2264" s="40" t="str">
        <f ca="1">IFERROR(IF(FIND("TAMURA",UPPER(Q2264))&lt;&gt;0,"LOCAL PO &gt; 'TAMURA' ","ERRO Regra Tamura"),
IFERROR(IF(LOWER(S2264)="national","Local PO",
IF(YEAR(Z2264)&amp;TEXT(WEEKNUM(Z2264),"00")&lt;=YEAR(TODAY())&amp;TEXT(WEEKNUM(TODAY())  +1,"00"),"PO &gt; Ok",   "Future PO")),""))</f>
        <v>Future PO</v>
      </c>
      <c r="C2264" s="18" t="str">
        <f>IFERROR(IF(VLOOKUP(G2264&amp;P2264,'Troca PN'!A:G,5,0)&lt;&gt;0,"TEVE Troca de PN","  &gt; ERRO CHAVE SKU&amp;PN "),"")</f>
        <v/>
      </c>
      <c r="D2264" s="18" t="str">
        <f>IFERROR(IF(VLOOKUP(G2264&amp;P2264,'Troca PN'!A:G,5,0)&lt;&gt;0,VLOOKUP(P2264,'Troca PN'!C:G,2,0),"  &gt; ERRO CHAVE SKU&amp;PN "),P2264)</f>
        <v>90020417</v>
      </c>
      <c r="E2264" s="54">
        <f>IFERROR(ROUNDUP((AC2264/VLOOKUP(P2264,'Huawei BUn - JDI'!B:H,4,0))*VLOOKUP(P2264,'Huawei BUn - JDI'!B:H,7,0),0),
IFERROR(IF(AC2264/VLOOKUP(P2264,'Huawei BUn - JDI'!L:O,3,0)&lt;1,VLOOKUP(P2264,'Huawei BUn - JDI'!L:O,3,0),
IFERROR(IF(AC2264/VLOOKUP(P2264,'Huawei BUn - JDI'!L:O,3,0)&lt;&gt;ROUND(AC2264/VLOOKUP(P2264,'Huawei BUn - JDI'!L:O,3,0),0),ROUNDUP(AC2264/VLOOKUP(P2264,'Huawei BUn - JDI'!L:O,3,0),0),AC2264),AC2264)),AC2264))</f>
        <v>416.52199999999999</v>
      </c>
      <c r="F2264" s="17">
        <f>VLOOKUP(P2264,'Material Unit Price List'!A:D,3,0)</f>
        <v>1.7365999999999999</v>
      </c>
      <c r="G2264" s="1" t="str">
        <f>TRIM(MID(N2264,(FIND("]",N2264)+1),
(FIND("#",N2264)-1)-(FIND("]",N2264))))</f>
        <v>BYF-2</v>
      </c>
      <c r="H2264" s="16" t="str">
        <f>IFERROR(VLOOKUP(P2264,'Huawei BUn - JDI'!B:H,1,0)&amp;" - has convertion, divide for - "&amp;VLOOKUP(P2264,'Huawei BUn - JDI'!B:H,4,0),
IFERROR(VLOOKUP(P2264,'Huawei BUn - JDI'!L:O,1,0)&amp;"- has MOQ of - "&amp;VLOOKUP(P2264,'Huawei BUn - JDI'!L:O,3,0)," Sem Conversão"))</f>
        <v xml:space="preserve"> Sem Conversão</v>
      </c>
      <c r="J2264" s="2" t="s">
        <v>4</v>
      </c>
      <c r="K2264" s="1" t="b">
        <v>1</v>
      </c>
      <c r="L2264" s="1" t="s">
        <v>8370</v>
      </c>
      <c r="M2264" s="1" t="s">
        <v>10737</v>
      </c>
      <c r="N2264" s="1" t="s">
        <v>10041</v>
      </c>
      <c r="O2264" s="1" t="s">
        <v>7544</v>
      </c>
      <c r="P2264" s="1" t="s">
        <v>6234</v>
      </c>
      <c r="Q2264" s="1" t="s">
        <v>6235</v>
      </c>
      <c r="R2264" s="1" t="s">
        <v>7552</v>
      </c>
      <c r="S2264" s="1" t="s">
        <v>7</v>
      </c>
      <c r="T2264" s="1" t="s">
        <v>7705</v>
      </c>
      <c r="U2264" s="1" t="s">
        <v>1</v>
      </c>
      <c r="V2264" s="1">
        <v>600</v>
      </c>
      <c r="W2264" s="1">
        <v>47</v>
      </c>
      <c r="X2264" s="1" t="s">
        <v>14</v>
      </c>
      <c r="Y2264" s="162">
        <v>45328</v>
      </c>
      <c r="Z2264" s="162">
        <v>45248</v>
      </c>
      <c r="AA2264" s="162">
        <v>45309</v>
      </c>
      <c r="AB2264" s="162">
        <v>45309</v>
      </c>
      <c r="AC2264" s="1">
        <v>416.52199999999999</v>
      </c>
    </row>
    <row r="2265" spans="1:30" hidden="1">
      <c r="A2265" s="15" t="str">
        <f t="shared" ca="1" si="49"/>
        <v>PO &gt; Ok</v>
      </c>
      <c r="B2265" s="40" t="s">
        <v>10768</v>
      </c>
      <c r="C2265" s="18" t="str">
        <f>IFERROR(IF(VLOOKUP(G2265&amp;P2265,'Troca PN'!A:G,5,0)&lt;&gt;0,"TEVE Troca de PN","  &gt; ERRO CHAVE SKU&amp;PN "),"")</f>
        <v/>
      </c>
      <c r="D2265" s="18" t="str">
        <f>IFERROR(IF(VLOOKUP(G2265&amp;P2265,'Troca PN'!A:G,5,0)&lt;&gt;0,VLOOKUP(P2265,'Troca PN'!C:G,2,0),"  &gt; ERRO CHAVE SKU&amp;PN "),P2265)</f>
        <v>37030043</v>
      </c>
      <c r="E2265" s="54">
        <f>IFERROR(ROUNDUP((AC2265/VLOOKUP(P2265,'Huawei BUn - JDI'!B:H,4,0))*VLOOKUP(P2265,'Huawei BUn - JDI'!B:H,7,0),0),
IFERROR(IF(AC2265/VLOOKUP(P2265,'Huawei BUn - JDI'!L:O,3,0)&lt;1,VLOOKUP(P2265,'Huawei BUn - JDI'!L:O,3,0),
IFERROR(IF(AC2265/VLOOKUP(P2265,'Huawei BUn - JDI'!L:O,3,0)&lt;&gt;ROUND(AC2265/VLOOKUP(P2265,'Huawei BUn - JDI'!L:O,3,0),0),ROUNDUP(AC2265/VLOOKUP(P2265,'Huawei BUn - JDI'!L:O,3,0),0),AC2265),AC2265)),AC2265))</f>
        <v>92</v>
      </c>
      <c r="F2265" s="17">
        <f>VLOOKUP(P2265,'Material Unit Price List'!A:D,3,0)</f>
        <v>179.9442</v>
      </c>
      <c r="G2265" s="1" t="str">
        <f>TRIM(MID(N2265,(FIND("]",N2265)+1),
(FIND("#",N2265)-1)-(FIND("]",N2265))))</f>
        <v>707-4</v>
      </c>
      <c r="H2265" s="16" t="str">
        <f>IFERROR(VLOOKUP(P2265,'Huawei BUn - JDI'!B:H,1,0)&amp;" - has convertion, divide for - "&amp;VLOOKUP(P2265,'Huawei BUn - JDI'!B:H,4,0),
IFERROR(VLOOKUP(P2265,'Huawei BUn - JDI'!L:O,1,0)&amp;"- has MOQ of - "&amp;VLOOKUP(P2265,'Huawei BUn - JDI'!L:O,3,0)," Sem Conversão"))</f>
        <v xml:space="preserve"> Sem Conversão</v>
      </c>
      <c r="J2265" s="2" t="s">
        <v>4</v>
      </c>
      <c r="K2265" s="1" t="b">
        <v>0</v>
      </c>
      <c r="L2265" s="1" t="s">
        <v>8274</v>
      </c>
      <c r="M2265" s="172" t="s">
        <v>10313</v>
      </c>
      <c r="N2265" s="173" t="s">
        <v>8448</v>
      </c>
      <c r="O2265" s="1" t="s">
        <v>7544</v>
      </c>
      <c r="P2265" s="173" t="s">
        <v>5316</v>
      </c>
      <c r="Q2265" s="1" t="s">
        <v>5317</v>
      </c>
      <c r="R2265" s="161" t="s">
        <v>7545</v>
      </c>
      <c r="S2265" s="173" t="s">
        <v>7</v>
      </c>
      <c r="T2265" s="1" t="s">
        <v>7655</v>
      </c>
      <c r="U2265" s="173" t="s">
        <v>1</v>
      </c>
      <c r="V2265" s="1">
        <v>1</v>
      </c>
      <c r="W2265" s="173">
        <v>47</v>
      </c>
      <c r="X2265" s="1" t="s">
        <v>5</v>
      </c>
      <c r="Y2265" s="162">
        <v>45310</v>
      </c>
      <c r="Z2265" s="162">
        <v>45217</v>
      </c>
      <c r="AA2265" s="162">
        <v>45278</v>
      </c>
      <c r="AB2265" s="162">
        <v>45284</v>
      </c>
      <c r="AC2265" s="176">
        <v>92</v>
      </c>
    </row>
    <row r="2266" spans="1:30" hidden="1">
      <c r="A2266" s="15" t="str">
        <f t="shared" ca="1" si="49"/>
        <v>PO &gt; Ok</v>
      </c>
      <c r="B2266" s="40" t="s">
        <v>10768</v>
      </c>
      <c r="C2266" s="18" t="str">
        <f>IFERROR(IF(VLOOKUP(G2266&amp;P2266,'Troca PN'!A:G,5,0)&lt;&gt;0,"TEVE Troca de PN","  &gt; ERRO CHAVE SKU&amp;PN "),"")</f>
        <v/>
      </c>
      <c r="D2266" s="18" t="str">
        <f>IFERROR(IF(VLOOKUP(G2266&amp;P2266,'Troca PN'!A:G,5,0)&lt;&gt;0,VLOOKUP(P2266,'Troca PN'!C:G,2,0),"  &gt; ERRO CHAVE SKU&amp;PN "),P2266)</f>
        <v>90110362</v>
      </c>
      <c r="E2266" s="54">
        <f>IFERROR(ROUNDUP((AC2266/VLOOKUP(P2266,'Huawei BUn - JDI'!B:H,4,0))*VLOOKUP(P2266,'Huawei BUn - JDI'!B:H,7,0),0),
IFERROR(IF(AC2266/VLOOKUP(P2266,'Huawei BUn - JDI'!L:O,3,0)&lt;1,VLOOKUP(P2266,'Huawei BUn - JDI'!L:O,3,0),
IFERROR(IF(AC2266/VLOOKUP(P2266,'Huawei BUn - JDI'!L:O,3,0)&lt;&gt;ROUND(AC2266/VLOOKUP(P2266,'Huawei BUn - JDI'!L:O,3,0),0),ROUNDUP(AC2266/VLOOKUP(P2266,'Huawei BUn - JDI'!L:O,3,0),0),AC2266),AC2266)),AC2266))</f>
        <v>2000</v>
      </c>
      <c r="F2266" s="17">
        <f>VLOOKUP(P2266,'Material Unit Price List'!A:D,3,0)</f>
        <v>0.1434</v>
      </c>
      <c r="G2266" s="1" t="str">
        <f>TRIM(MID(N2266,(FIND("]",N2266)+1),
(FIND("#",N2266)-1)-(FIND("]",N2266))))</f>
        <v>BSJ-4</v>
      </c>
      <c r="H2266" s="16" t="str">
        <f>IFERROR(VLOOKUP(P2266,'Huawei BUn - JDI'!B:H,1,0)&amp;" - has convertion, divide for - "&amp;VLOOKUP(P2266,'Huawei BUn - JDI'!B:H,4,0),
IFERROR(VLOOKUP(P2266,'Huawei BUn - JDI'!L:O,1,0)&amp;"- has MOQ of - "&amp;VLOOKUP(P2266,'Huawei BUn - JDI'!L:O,3,0)," Sem Conversão"))</f>
        <v xml:space="preserve"> Sem Conversão</v>
      </c>
      <c r="J2266" s="2" t="s">
        <v>4</v>
      </c>
      <c r="K2266" s="1" t="b">
        <v>1</v>
      </c>
      <c r="L2266" s="1" t="s">
        <v>8371</v>
      </c>
      <c r="M2266" s="1" t="s">
        <v>10740</v>
      </c>
      <c r="N2266" s="1" t="s">
        <v>7683</v>
      </c>
      <c r="O2266" s="1" t="s">
        <v>7544</v>
      </c>
      <c r="P2266" s="1" t="s">
        <v>6255</v>
      </c>
      <c r="Q2266" s="1" t="s">
        <v>6256</v>
      </c>
      <c r="R2266" s="1" t="s">
        <v>7545</v>
      </c>
      <c r="S2266" s="1" t="s">
        <v>7</v>
      </c>
      <c r="T2266" s="1" t="s">
        <v>7705</v>
      </c>
      <c r="U2266" s="1" t="s">
        <v>1</v>
      </c>
      <c r="V2266" s="1">
        <v>1000</v>
      </c>
      <c r="W2266" s="1">
        <v>47</v>
      </c>
      <c r="X2266" s="1" t="s">
        <v>5</v>
      </c>
      <c r="Y2266" s="162">
        <v>45309</v>
      </c>
      <c r="Z2266" s="162">
        <v>45231</v>
      </c>
      <c r="AA2266" s="162">
        <v>45292</v>
      </c>
      <c r="AB2266" s="162">
        <v>45292</v>
      </c>
      <c r="AC2266" s="1">
        <v>2000</v>
      </c>
    </row>
    <row r="2267" spans="1:30" hidden="1">
      <c r="A2267" s="15" t="str">
        <f t="shared" ca="1" si="49"/>
        <v>Future PO</v>
      </c>
      <c r="B2267" s="40" t="str">
        <f ca="1">IFERROR(IF(FIND("TAMURA",UPPER(Q2267))&lt;&gt;0,"LOCAL PO &gt; 'TAMURA' ","ERRO Regra Tamura"),
IFERROR(IF(LOWER(S2267)="national","Local PO",
IF(YEAR(Z2267)&amp;TEXT(WEEKNUM(Z2267),"00")&lt;=YEAR(TODAY())&amp;TEXT(WEEKNUM(TODAY())  +1,"00"),"PO &gt; Ok",   "Future PO")),""))</f>
        <v>Future PO</v>
      </c>
      <c r="C2267" s="18" t="str">
        <f>IFERROR(IF(VLOOKUP(G2267&amp;P2267,'Troca PN'!A:G,5,0)&lt;&gt;0,"TEVE Troca de PN","  &gt; ERRO CHAVE SKU&amp;PN "),"")</f>
        <v/>
      </c>
      <c r="D2267" s="18" t="str">
        <f>IFERROR(IF(VLOOKUP(G2267&amp;P2267,'Troca PN'!A:G,5,0)&lt;&gt;0,VLOOKUP(P2267,'Troca PN'!C:G,2,0),"  &gt; ERRO CHAVE SKU&amp;PN "),P2267)</f>
        <v>90110362</v>
      </c>
      <c r="E2267" s="54">
        <f>IFERROR(ROUNDUP((AC2267/VLOOKUP(P2267,'Huawei BUn - JDI'!B:H,4,0))*VLOOKUP(P2267,'Huawei BUn - JDI'!B:H,7,0),0),
IFERROR(IF(AC2267/VLOOKUP(P2267,'Huawei BUn - JDI'!L:O,3,0)&lt;1,VLOOKUP(P2267,'Huawei BUn - JDI'!L:O,3,0),
IFERROR(IF(AC2267/VLOOKUP(P2267,'Huawei BUn - JDI'!L:O,3,0)&lt;&gt;ROUND(AC2267/VLOOKUP(P2267,'Huawei BUn - JDI'!L:O,3,0),0),ROUNDUP(AC2267/VLOOKUP(P2267,'Huawei BUn - JDI'!L:O,3,0),0),AC2267),AC2267)),AC2267))</f>
        <v>2000</v>
      </c>
      <c r="F2267" s="17">
        <f>VLOOKUP(P2267,'Material Unit Price List'!A:D,3,0)</f>
        <v>0.1434</v>
      </c>
      <c r="G2267" s="1" t="str">
        <f>TRIM(MID(N2267,(FIND("]",N2267)+1),
(FIND("#",N2267)-1)-(FIND("]",N2267))))</f>
        <v>BSJ-4</v>
      </c>
      <c r="H2267" s="16" t="str">
        <f>IFERROR(VLOOKUP(P2267,'Huawei BUn - JDI'!B:H,1,0)&amp;" - has convertion, divide for - "&amp;VLOOKUP(P2267,'Huawei BUn - JDI'!B:H,4,0),
IFERROR(VLOOKUP(P2267,'Huawei BUn - JDI'!L:O,1,0)&amp;"- has MOQ of - "&amp;VLOOKUP(P2267,'Huawei BUn - JDI'!L:O,3,0)," Sem Conversão"))</f>
        <v xml:space="preserve"> Sem Conversão</v>
      </c>
      <c r="J2267" s="2" t="s">
        <v>4</v>
      </c>
      <c r="K2267" s="1" t="b">
        <v>1</v>
      </c>
      <c r="L2267" s="1" t="s">
        <v>8371</v>
      </c>
      <c r="M2267" s="1" t="s">
        <v>10741</v>
      </c>
      <c r="N2267" s="1" t="s">
        <v>7658</v>
      </c>
      <c r="O2267" s="1" t="s">
        <v>7544</v>
      </c>
      <c r="P2267" s="1" t="s">
        <v>6255</v>
      </c>
      <c r="Q2267" s="1" t="s">
        <v>6256</v>
      </c>
      <c r="R2267" s="1" t="s">
        <v>7545</v>
      </c>
      <c r="S2267" s="1" t="s">
        <v>7</v>
      </c>
      <c r="T2267" s="1" t="s">
        <v>7705</v>
      </c>
      <c r="U2267" s="1" t="s">
        <v>1</v>
      </c>
      <c r="V2267" s="1">
        <v>1000</v>
      </c>
      <c r="W2267" s="1">
        <v>47</v>
      </c>
      <c r="X2267" s="1" t="s">
        <v>5</v>
      </c>
      <c r="Y2267" s="162">
        <v>45332</v>
      </c>
      <c r="Z2267" s="162">
        <v>45262</v>
      </c>
      <c r="AA2267" s="162">
        <v>45323</v>
      </c>
      <c r="AB2267" s="162">
        <v>45323</v>
      </c>
      <c r="AC2267" s="1">
        <v>2000</v>
      </c>
    </row>
    <row r="2268" spans="1:30" hidden="1">
      <c r="A2268" s="15" t="str">
        <f t="shared" ca="1" si="49"/>
        <v>Future PO</v>
      </c>
      <c r="B2268" s="40" t="str">
        <f ca="1">IFERROR(IF(FIND("TAMURA",UPPER(Q2268))&lt;&gt;0,"LOCAL PO &gt; 'TAMURA' ","ERRO Regra Tamura"),
IFERROR(IF(LOWER(S2268)="national","Local PO",
IF(YEAR(Z2268)&amp;TEXT(WEEKNUM(Z2268),"00")&lt;=YEAR(TODAY())&amp;TEXT(WEEKNUM(TODAY())  +1,"00"),"PO &gt; Ok",   "Future PO")),""))</f>
        <v>Future PO</v>
      </c>
      <c r="C2268" s="18" t="str">
        <f>IFERROR(IF(VLOOKUP(G2268&amp;P2268,'Troca PN'!A:G,5,0)&lt;&gt;0,"TEVE Troca de PN","  &gt; ERRO CHAVE SKU&amp;PN "),"")</f>
        <v/>
      </c>
      <c r="D2268" s="18" t="str">
        <f>IFERROR(IF(VLOOKUP(G2268&amp;P2268,'Troca PN'!A:G,5,0)&lt;&gt;0,VLOOKUP(P2268,'Troca PN'!C:G,2,0),"  &gt; ERRO CHAVE SKU&amp;PN "),P2268)</f>
        <v>90110362</v>
      </c>
      <c r="E2268" s="54">
        <f>IFERROR(ROUNDUP((AC2268/VLOOKUP(P2268,'Huawei BUn - JDI'!B:H,4,0))*VLOOKUP(P2268,'Huawei BUn - JDI'!B:H,7,0),0),
IFERROR(IF(AC2268/VLOOKUP(P2268,'Huawei BUn - JDI'!L:O,3,0)&lt;1,VLOOKUP(P2268,'Huawei BUn - JDI'!L:O,3,0),
IFERROR(IF(AC2268/VLOOKUP(P2268,'Huawei BUn - JDI'!L:O,3,0)&lt;&gt;ROUND(AC2268/VLOOKUP(P2268,'Huawei BUn - JDI'!L:O,3,0),0),ROUNDUP(AC2268/VLOOKUP(P2268,'Huawei BUn - JDI'!L:O,3,0),0),AC2268),AC2268)),AC2268))</f>
        <v>1115</v>
      </c>
      <c r="F2268" s="17">
        <f>VLOOKUP(P2268,'Material Unit Price List'!A:D,3,0)</f>
        <v>0.1434</v>
      </c>
      <c r="G2268" s="1" t="str">
        <f>TRIM(MID(N2268,(FIND("]",N2268)+1),
(FIND("#",N2268)-1)-(FIND("]",N2268))))</f>
        <v>BSJ-4</v>
      </c>
      <c r="H2268" s="16" t="str">
        <f>IFERROR(VLOOKUP(P2268,'Huawei BUn - JDI'!B:H,1,0)&amp;" - has convertion, divide for - "&amp;VLOOKUP(P2268,'Huawei BUn - JDI'!B:H,4,0),
IFERROR(VLOOKUP(P2268,'Huawei BUn - JDI'!L:O,1,0)&amp;"- has MOQ of - "&amp;VLOOKUP(P2268,'Huawei BUn - JDI'!L:O,3,0)," Sem Conversão"))</f>
        <v xml:space="preserve"> Sem Conversão</v>
      </c>
      <c r="J2268" s="2" t="s">
        <v>4</v>
      </c>
      <c r="K2268" s="1" t="b">
        <v>1</v>
      </c>
      <c r="L2268" s="1" t="s">
        <v>8371</v>
      </c>
      <c r="M2268" s="1" t="s">
        <v>10742</v>
      </c>
      <c r="N2268" s="1" t="s">
        <v>7677</v>
      </c>
      <c r="O2268" s="1" t="s">
        <v>7544</v>
      </c>
      <c r="P2268" s="1" t="s">
        <v>6255</v>
      </c>
      <c r="Q2268" s="1" t="s">
        <v>6256</v>
      </c>
      <c r="R2268" s="1" t="s">
        <v>7545</v>
      </c>
      <c r="S2268" s="1" t="s">
        <v>7</v>
      </c>
      <c r="T2268" s="1" t="s">
        <v>7705</v>
      </c>
      <c r="U2268" s="1" t="s">
        <v>1</v>
      </c>
      <c r="V2268" s="1">
        <v>1000</v>
      </c>
      <c r="W2268" s="1">
        <v>47</v>
      </c>
      <c r="X2268" s="1" t="s">
        <v>5</v>
      </c>
      <c r="Y2268" s="162">
        <v>45333</v>
      </c>
      <c r="Z2268" s="162">
        <v>45262</v>
      </c>
      <c r="AA2268" s="162">
        <v>45323</v>
      </c>
      <c r="AB2268" s="162">
        <v>45323</v>
      </c>
      <c r="AC2268" s="1">
        <v>1115</v>
      </c>
    </row>
    <row r="2269" spans="1:30" hidden="1">
      <c r="A2269" s="15" t="str">
        <f t="shared" ca="1" si="49"/>
        <v>PO &gt; Ok</v>
      </c>
      <c r="B2269" s="40" t="s">
        <v>10768</v>
      </c>
      <c r="C2269" s="18" t="str">
        <f>IFERROR(IF(VLOOKUP(G2269&amp;P2269,'Troca PN'!A:G,5,0)&lt;&gt;0,"TEVE Troca de PN","  &gt; ERRO CHAVE SKU&amp;PN "),"")</f>
        <v/>
      </c>
      <c r="D2269" s="18" t="str">
        <f>IFERROR(IF(VLOOKUP(G2269&amp;P2269,'Troca PN'!A:G,5,0)&lt;&gt;0,VLOOKUP(P2269,'Troca PN'!C:G,2,0),"  &gt; ERRO CHAVE SKU&amp;PN "),P2269)</f>
        <v>90170182</v>
      </c>
      <c r="E2269" s="54">
        <f>IFERROR(ROUNDUP((AC2269/VLOOKUP(P2269,'Huawei BUn - JDI'!B:H,4,0))*VLOOKUP(P2269,'Huawei BUn - JDI'!B:H,7,0),0),
IFERROR(IF(AC2269/VLOOKUP(P2269,'Huawei BUn - JDI'!L:O,3,0)&lt;1,VLOOKUP(P2269,'Huawei BUn - JDI'!L:O,3,0),
IFERROR(IF(AC2269/VLOOKUP(P2269,'Huawei BUn - JDI'!L:O,3,0)&lt;&gt;ROUND(AC2269/VLOOKUP(P2269,'Huawei BUn - JDI'!L:O,3,0),0),ROUNDUP(AC2269/VLOOKUP(P2269,'Huawei BUn - JDI'!L:O,3,0),0),AC2269),AC2269)),AC2269))</f>
        <v>1084</v>
      </c>
      <c r="F2269" s="17">
        <f>VLOOKUP(P2269,'Material Unit Price List'!A:D,3,0)</f>
        <v>0.76390000000000002</v>
      </c>
      <c r="G2269" s="1" t="str">
        <f>TRIM(MID(N2269,(FIND("]",N2269)+1),
(FIND("#",N2269)-1)-(FIND("]",N2269))))</f>
        <v>VFF-3</v>
      </c>
      <c r="H2269" s="16" t="str">
        <f>IFERROR(VLOOKUP(P2269,'Huawei BUn - JDI'!B:H,1,0)&amp;" - has convertion, divide for - "&amp;VLOOKUP(P2269,'Huawei BUn - JDI'!B:H,4,0),
IFERROR(VLOOKUP(P2269,'Huawei BUn - JDI'!L:O,1,0)&amp;"- has MOQ of - "&amp;VLOOKUP(P2269,'Huawei BUn - JDI'!L:O,3,0)," Sem Conversão"))</f>
        <v xml:space="preserve"> Sem Conversão</v>
      </c>
      <c r="J2269" s="2" t="s">
        <v>4</v>
      </c>
      <c r="K2269" s="1" t="b">
        <v>1</v>
      </c>
      <c r="L2269" s="1" t="s">
        <v>8372</v>
      </c>
      <c r="M2269" s="1" t="s">
        <v>10743</v>
      </c>
      <c r="N2269" s="1" t="s">
        <v>8188</v>
      </c>
      <c r="O2269" s="1" t="s">
        <v>7544</v>
      </c>
      <c r="P2269" s="1" t="s">
        <v>6275</v>
      </c>
      <c r="Q2269" s="1" t="s">
        <v>6267</v>
      </c>
      <c r="R2269" s="1" t="s">
        <v>7552</v>
      </c>
      <c r="S2269" s="1" t="s">
        <v>7</v>
      </c>
      <c r="T2269" s="1" t="s">
        <v>7705</v>
      </c>
      <c r="U2269" s="1" t="s">
        <v>1</v>
      </c>
      <c r="V2269" s="1">
        <v>2000</v>
      </c>
      <c r="W2269" s="1">
        <v>47</v>
      </c>
      <c r="X2269" s="1" t="s">
        <v>5</v>
      </c>
      <c r="Y2269" s="162">
        <v>45295</v>
      </c>
      <c r="Z2269" s="162">
        <v>45231</v>
      </c>
      <c r="AA2269" s="162">
        <v>45292</v>
      </c>
      <c r="AB2269" s="162">
        <v>45292</v>
      </c>
      <c r="AC2269" s="1">
        <v>1084</v>
      </c>
    </row>
    <row r="2270" spans="1:30" hidden="1">
      <c r="A2270" s="15" t="str">
        <f t="shared" ca="1" si="49"/>
        <v>Future PO</v>
      </c>
      <c r="B2270" s="40" t="str">
        <f ca="1">IFERROR(IF(FIND("TAMURA",UPPER(Q2270))&lt;&gt;0,"LOCAL PO &gt; 'TAMURA' ","ERRO Regra Tamura"),
IFERROR(IF(LOWER(S2270)="national","Local PO",
IF(YEAR(Z2270)&amp;TEXT(WEEKNUM(Z2270),"00")&lt;=YEAR(TODAY())&amp;TEXT(WEEKNUM(TODAY())  +1,"00"),"PO &gt; Ok",   "Future PO")),""))</f>
        <v>Future PO</v>
      </c>
      <c r="C2270" s="18" t="str">
        <f>IFERROR(IF(VLOOKUP(G2270&amp;P2270,'Troca PN'!A:G,5,0)&lt;&gt;0,"TEVE Troca de PN","  &gt; ERRO CHAVE SKU&amp;PN "),"")</f>
        <v/>
      </c>
      <c r="D2270" s="18" t="str">
        <f>IFERROR(IF(VLOOKUP(G2270&amp;P2270,'Troca PN'!A:G,5,0)&lt;&gt;0,VLOOKUP(P2270,'Troca PN'!C:G,2,0),"  &gt; ERRO CHAVE SKU&amp;PN "),P2270)</f>
        <v>99014GFE</v>
      </c>
      <c r="E2270" s="54">
        <f>IFERROR(ROUNDUP((AC2270/VLOOKUP(P2270,'Huawei BUn - JDI'!B:H,4,0))*VLOOKUP(P2270,'Huawei BUn - JDI'!B:H,7,0),0),
IFERROR(IF(AC2270/VLOOKUP(P2270,'Huawei BUn - JDI'!L:O,3,0)&lt;1,VLOOKUP(P2270,'Huawei BUn - JDI'!L:O,3,0),
IFERROR(IF(AC2270/VLOOKUP(P2270,'Huawei BUn - JDI'!L:O,3,0)&lt;&gt;ROUND(AC2270/VLOOKUP(P2270,'Huawei BUn - JDI'!L:O,3,0),0),ROUNDUP(AC2270/VLOOKUP(P2270,'Huawei BUn - JDI'!L:O,3,0),0),AC2270),AC2270)),AC2270))</f>
        <v>200</v>
      </c>
      <c r="F2270" s="17">
        <f>VLOOKUP(P2270,'Material Unit Price List'!A:D,3,0)</f>
        <v>2.5400999999999998</v>
      </c>
      <c r="G2270" s="1" t="str">
        <f>TRIM(MID(N2270,(FIND("]",N2270)+1),
(FIND("#",N2270)-1)-(FIND("]",N2270))))</f>
        <v>BSJ-4</v>
      </c>
      <c r="H2270" s="16" t="str">
        <f>IFERROR(VLOOKUP(P2270,'Huawei BUn - JDI'!B:H,1,0)&amp;" - has convertion, divide for - "&amp;VLOOKUP(P2270,'Huawei BUn - JDI'!B:H,4,0),
IFERROR(VLOOKUP(P2270,'Huawei BUn - JDI'!L:O,1,0)&amp;"- has MOQ of - "&amp;VLOOKUP(P2270,'Huawei BUn - JDI'!L:O,3,0)," Sem Conversão"))</f>
        <v xml:space="preserve"> Sem Conversão</v>
      </c>
      <c r="J2270" s="2" t="s">
        <v>4</v>
      </c>
      <c r="K2270" s="1" t="b">
        <v>1</v>
      </c>
      <c r="L2270" s="1" t="s">
        <v>8373</v>
      </c>
      <c r="M2270" s="1" t="s">
        <v>10744</v>
      </c>
      <c r="N2270" s="1" t="s">
        <v>7658</v>
      </c>
      <c r="O2270" s="1" t="s">
        <v>7544</v>
      </c>
      <c r="P2270" s="1" t="s">
        <v>6526</v>
      </c>
      <c r="Q2270" s="1" t="s">
        <v>6527</v>
      </c>
      <c r="R2270" s="1" t="s">
        <v>7545</v>
      </c>
      <c r="S2270" s="1" t="s">
        <v>7</v>
      </c>
      <c r="T2270" s="1" t="s">
        <v>7655</v>
      </c>
      <c r="U2270" s="1" t="s">
        <v>1</v>
      </c>
      <c r="V2270" s="1">
        <v>1</v>
      </c>
      <c r="W2270" s="1">
        <v>47</v>
      </c>
      <c r="X2270" s="1" t="s">
        <v>5</v>
      </c>
      <c r="Y2270" s="162">
        <v>45332</v>
      </c>
      <c r="Z2270" s="162">
        <v>45262</v>
      </c>
      <c r="AA2270" s="162">
        <v>45323</v>
      </c>
      <c r="AB2270" s="162">
        <v>45323</v>
      </c>
      <c r="AC2270" s="1">
        <v>200</v>
      </c>
    </row>
    <row r="2271" spans="1:30" hidden="1">
      <c r="A2271" s="15" t="str">
        <f t="shared" ca="1" si="49"/>
        <v>Future PO</v>
      </c>
      <c r="B2271" s="40" t="str">
        <f ca="1">IFERROR(IF(FIND("TAMURA",UPPER(Q2271))&lt;&gt;0,"LOCAL PO &gt; 'TAMURA' ","ERRO Regra Tamura"),
IFERROR(IF(LOWER(S2271)="national","Local PO",
IF(YEAR(Z2271)&amp;TEXT(WEEKNUM(Z2271),"00")&lt;=YEAR(TODAY())&amp;TEXT(WEEKNUM(TODAY())  +1,"00"),"PO &gt; Ok",   "Future PO")),""))</f>
        <v>Future PO</v>
      </c>
      <c r="C2271" s="18" t="str">
        <f>IFERROR(IF(VLOOKUP(G2271&amp;P2271,'Troca PN'!A:G,5,0)&lt;&gt;0,"TEVE Troca de PN","  &gt; ERRO CHAVE SKU&amp;PN "),"")</f>
        <v/>
      </c>
      <c r="D2271" s="18" t="str">
        <f>IFERROR(IF(VLOOKUP(G2271&amp;P2271,'Troca PN'!A:G,5,0)&lt;&gt;0,VLOOKUP(P2271,'Troca PN'!C:G,2,0),"  &gt; ERRO CHAVE SKU&amp;PN "),P2271)</f>
        <v>99014GFE</v>
      </c>
      <c r="E2271" s="54">
        <f>IFERROR(ROUNDUP((AC2271/VLOOKUP(P2271,'Huawei BUn - JDI'!B:H,4,0))*VLOOKUP(P2271,'Huawei BUn - JDI'!B:H,7,0),0),
IFERROR(IF(AC2271/VLOOKUP(P2271,'Huawei BUn - JDI'!L:O,3,0)&lt;1,VLOOKUP(P2271,'Huawei BUn - JDI'!L:O,3,0),
IFERROR(IF(AC2271/VLOOKUP(P2271,'Huawei BUn - JDI'!L:O,3,0)&lt;&gt;ROUND(AC2271/VLOOKUP(P2271,'Huawei BUn - JDI'!L:O,3,0),0),ROUNDUP(AC2271/VLOOKUP(P2271,'Huawei BUn - JDI'!L:O,3,0),0),AC2271),AC2271)),AC2271))</f>
        <v>337</v>
      </c>
      <c r="F2271" s="17">
        <f>VLOOKUP(P2271,'Material Unit Price List'!A:D,3,0)</f>
        <v>2.5400999999999998</v>
      </c>
      <c r="G2271" s="1" t="str">
        <f>TRIM(MID(N2271,(FIND("]",N2271)+1),
(FIND("#",N2271)-1)-(FIND("]",N2271))))</f>
        <v>BSJ-4</v>
      </c>
      <c r="H2271" s="16" t="str">
        <f>IFERROR(VLOOKUP(P2271,'Huawei BUn - JDI'!B:H,1,0)&amp;" - has convertion, divide for - "&amp;VLOOKUP(P2271,'Huawei BUn - JDI'!B:H,4,0),
IFERROR(VLOOKUP(P2271,'Huawei BUn - JDI'!L:O,1,0)&amp;"- has MOQ of - "&amp;VLOOKUP(P2271,'Huawei BUn - JDI'!L:O,3,0)," Sem Conversão"))</f>
        <v xml:space="preserve"> Sem Conversão</v>
      </c>
      <c r="J2271" s="2" t="s">
        <v>4</v>
      </c>
      <c r="K2271" s="1" t="b">
        <v>1</v>
      </c>
      <c r="L2271" s="1" t="s">
        <v>8373</v>
      </c>
      <c r="M2271" s="1" t="s">
        <v>10745</v>
      </c>
      <c r="N2271" s="1" t="s">
        <v>7677</v>
      </c>
      <c r="O2271" s="1" t="s">
        <v>7544</v>
      </c>
      <c r="P2271" s="1" t="s">
        <v>6526</v>
      </c>
      <c r="Q2271" s="1" t="s">
        <v>6527</v>
      </c>
      <c r="R2271" s="1" t="s">
        <v>7545</v>
      </c>
      <c r="S2271" s="1" t="s">
        <v>7</v>
      </c>
      <c r="T2271" s="1" t="s">
        <v>7655</v>
      </c>
      <c r="U2271" s="1" t="s">
        <v>1</v>
      </c>
      <c r="V2271" s="1">
        <v>1</v>
      </c>
      <c r="W2271" s="1">
        <v>47</v>
      </c>
      <c r="X2271" s="1" t="s">
        <v>5</v>
      </c>
      <c r="Y2271" s="162">
        <v>45333</v>
      </c>
      <c r="Z2271" s="162">
        <v>45262</v>
      </c>
      <c r="AA2271" s="162">
        <v>45323</v>
      </c>
      <c r="AB2271" s="162">
        <v>45323</v>
      </c>
      <c r="AC2271" s="1">
        <v>337</v>
      </c>
    </row>
    <row r="2272" spans="1:30" hidden="1">
      <c r="A2272" s="15" t="str">
        <f t="shared" ca="1" si="49"/>
        <v>Future PO</v>
      </c>
      <c r="B2272" s="40" t="str">
        <f ca="1">IFERROR(IF(FIND("TAMURA",UPPER(Q2272))&lt;&gt;0,"LOCAL PO &gt; 'TAMURA' ","ERRO Regra Tamura"),
IFERROR(IF(LOWER(S2272)="national","Local PO",
IF(YEAR(Z2272)&amp;TEXT(WEEKNUM(Z2272),"00")&lt;=YEAR(TODAY())&amp;TEXT(WEEKNUM(TODAY())  +1,"00"),"PO &gt; Ok",   "Future PO")),""))</f>
        <v>Future PO</v>
      </c>
      <c r="C2272" s="18" t="str">
        <f>IFERROR(IF(VLOOKUP(G2272&amp;P2272,'Troca PN'!A:G,5,0)&lt;&gt;0,"TEVE Troca de PN","  &gt; ERRO CHAVE SKU&amp;PN "),"")</f>
        <v/>
      </c>
      <c r="D2272" s="18" t="str">
        <f>IFERROR(IF(VLOOKUP(G2272&amp;P2272,'Troca PN'!A:G,5,0)&lt;&gt;0,VLOOKUP(P2272,'Troca PN'!C:G,2,0),"  &gt; ERRO CHAVE SKU&amp;PN "),P2272)</f>
        <v>99015ANQ</v>
      </c>
      <c r="E2272" s="54">
        <f>IFERROR(ROUNDUP((AC2272/VLOOKUP(P2272,'Huawei BUn - JDI'!B:H,4,0))*VLOOKUP(P2272,'Huawei BUn - JDI'!B:H,7,0),0),
IFERROR(IF(AC2272/VLOOKUP(P2272,'Huawei BUn - JDI'!L:O,3,0)&lt;1,VLOOKUP(P2272,'Huawei BUn - JDI'!L:O,3,0),
IFERROR(IF(AC2272/VLOOKUP(P2272,'Huawei BUn - JDI'!L:O,3,0)&lt;&gt;ROUND(AC2272/VLOOKUP(P2272,'Huawei BUn - JDI'!L:O,3,0),0),ROUNDUP(AC2272/VLOOKUP(P2272,'Huawei BUn - JDI'!L:O,3,0),0),AC2272),AC2272)),AC2272))</f>
        <v>100</v>
      </c>
      <c r="F2272" s="17">
        <f>VLOOKUP(P2272,'Material Unit Price List'!A:D,3,0)</f>
        <v>5.2441000000000004</v>
      </c>
      <c r="G2272" s="1" t="str">
        <f>TRIM(MID(N2272,(FIND("]",N2272)+1),
(FIND("#",N2272)-1)-(FIND("]",N2272))))</f>
        <v>BYF-2</v>
      </c>
      <c r="H2272" s="16" t="str">
        <f>IFERROR(VLOOKUP(P2272,'Huawei BUn - JDI'!B:H,1,0)&amp;" - has convertion, divide for - "&amp;VLOOKUP(P2272,'Huawei BUn - JDI'!B:H,4,0),
IFERROR(VLOOKUP(P2272,'Huawei BUn - JDI'!L:O,1,0)&amp;"- has MOQ of - "&amp;VLOOKUP(P2272,'Huawei BUn - JDI'!L:O,3,0)," Sem Conversão"))</f>
        <v xml:space="preserve"> Sem Conversão</v>
      </c>
      <c r="J2272" s="2" t="s">
        <v>8259</v>
      </c>
      <c r="K2272" s="1" t="b">
        <v>1</v>
      </c>
      <c r="L2272" s="1" t="s">
        <v>8374</v>
      </c>
      <c r="M2272" s="1" t="s">
        <v>10746</v>
      </c>
      <c r="N2272" s="1" t="s">
        <v>8395</v>
      </c>
      <c r="O2272" s="1" t="s">
        <v>7544</v>
      </c>
      <c r="P2272" s="1" t="s">
        <v>7161</v>
      </c>
      <c r="Q2272" s="1" t="s">
        <v>7162</v>
      </c>
      <c r="R2272" s="1" t="s">
        <v>7545</v>
      </c>
      <c r="S2272" s="1" t="s">
        <v>7</v>
      </c>
      <c r="T2272" s="1" t="s">
        <v>7655</v>
      </c>
      <c r="U2272" s="1" t="s">
        <v>1</v>
      </c>
      <c r="V2272" s="1">
        <v>1</v>
      </c>
      <c r="W2272" s="1">
        <v>47</v>
      </c>
      <c r="X2272" s="1" t="s">
        <v>5</v>
      </c>
      <c r="Y2272" s="162">
        <v>45328</v>
      </c>
      <c r="Z2272" s="162">
        <v>45248</v>
      </c>
      <c r="AA2272" s="162">
        <v>45309</v>
      </c>
      <c r="AB2272" s="162">
        <v>45309</v>
      </c>
      <c r="AC2272" s="1">
        <v>100</v>
      </c>
    </row>
    <row r="2273" spans="1:30" hidden="1">
      <c r="A2273" s="15" t="str">
        <f t="shared" ca="1" si="49"/>
        <v>Future PO</v>
      </c>
      <c r="B2273" s="40" t="str">
        <f ca="1">IFERROR(IF(FIND("TAMURA",UPPER(Q2273))&lt;&gt;0,"LOCAL PO &gt; 'TAMURA' ","ERRO Regra Tamura"),
IFERROR(IF(LOWER(S2273)="national","Local PO",
IF(YEAR(Z2273)&amp;TEXT(WEEKNUM(Z2273),"00")&lt;=YEAR(TODAY())&amp;TEXT(WEEKNUM(TODAY())  +1,"00"),"PO &gt; Ok",   "Future PO")),""))</f>
        <v>Future PO</v>
      </c>
      <c r="C2273" s="18" t="str">
        <f>IFERROR(IF(VLOOKUP(G2273&amp;P2273,'Troca PN'!A:G,5,0)&lt;&gt;0,"TEVE Troca de PN","  &gt; ERRO CHAVE SKU&amp;PN "),"")</f>
        <v/>
      </c>
      <c r="D2273" s="18" t="str">
        <f>IFERROR(IF(VLOOKUP(G2273&amp;P2273,'Troca PN'!A:G,5,0)&lt;&gt;0,VLOOKUP(P2273,'Troca PN'!C:G,2,0),"  &gt; ERRO CHAVE SKU&amp;PN "),P2273)</f>
        <v>99015ANQ</v>
      </c>
      <c r="E2273" s="54">
        <f>IFERROR(ROUNDUP((AC2273/VLOOKUP(P2273,'Huawei BUn - JDI'!B:H,4,0))*VLOOKUP(P2273,'Huawei BUn - JDI'!B:H,7,0),0),
IFERROR(IF(AC2273/VLOOKUP(P2273,'Huawei BUn - JDI'!L:O,3,0)&lt;1,VLOOKUP(P2273,'Huawei BUn - JDI'!L:O,3,0),
IFERROR(IF(AC2273/VLOOKUP(P2273,'Huawei BUn - JDI'!L:O,3,0)&lt;&gt;ROUND(AC2273/VLOOKUP(P2273,'Huawei BUn - JDI'!L:O,3,0),0),ROUNDUP(AC2273/VLOOKUP(P2273,'Huawei BUn - JDI'!L:O,3,0),0),AC2273),AC2273)),AC2273))</f>
        <v>47</v>
      </c>
      <c r="F2273" s="17">
        <f>VLOOKUP(P2273,'Material Unit Price List'!A:D,3,0)</f>
        <v>5.2441000000000004</v>
      </c>
      <c r="G2273" s="1" t="str">
        <f>TRIM(MID(N2273,(FIND("]",N2273)+1),
(FIND("#",N2273)-1)-(FIND("]",N2273))))</f>
        <v>BYF-2</v>
      </c>
      <c r="H2273" s="16" t="str">
        <f>IFERROR(VLOOKUP(P2273,'Huawei BUn - JDI'!B:H,1,0)&amp;" - has convertion, divide for - "&amp;VLOOKUP(P2273,'Huawei BUn - JDI'!B:H,4,0),
IFERROR(VLOOKUP(P2273,'Huawei BUn - JDI'!L:O,1,0)&amp;"- has MOQ of - "&amp;VLOOKUP(P2273,'Huawei BUn - JDI'!L:O,3,0)," Sem Conversão"))</f>
        <v xml:space="preserve"> Sem Conversão</v>
      </c>
      <c r="J2273" s="2" t="s">
        <v>8259</v>
      </c>
      <c r="K2273" s="1" t="b">
        <v>1</v>
      </c>
      <c r="L2273" s="1" t="s">
        <v>8374</v>
      </c>
      <c r="M2273" s="1" t="s">
        <v>10747</v>
      </c>
      <c r="N2273" s="1" t="s">
        <v>8393</v>
      </c>
      <c r="O2273" s="1" t="s">
        <v>7544</v>
      </c>
      <c r="P2273" s="1" t="s">
        <v>7161</v>
      </c>
      <c r="Q2273" s="1" t="s">
        <v>7162</v>
      </c>
      <c r="R2273" s="1" t="s">
        <v>7545</v>
      </c>
      <c r="S2273" s="1" t="s">
        <v>7</v>
      </c>
      <c r="T2273" s="1" t="s">
        <v>7655</v>
      </c>
      <c r="U2273" s="1" t="s">
        <v>1</v>
      </c>
      <c r="V2273" s="1">
        <v>1</v>
      </c>
      <c r="W2273" s="1">
        <v>47</v>
      </c>
      <c r="X2273" s="1" t="s">
        <v>5</v>
      </c>
      <c r="Y2273" s="162">
        <v>45329</v>
      </c>
      <c r="Z2273" s="162">
        <v>45248</v>
      </c>
      <c r="AA2273" s="162">
        <v>45309</v>
      </c>
      <c r="AB2273" s="162">
        <v>45309</v>
      </c>
      <c r="AC2273" s="1">
        <v>47</v>
      </c>
    </row>
    <row r="2274" spans="1:30">
      <c r="A2274" s="15" t="str">
        <f t="shared" ca="1" si="49"/>
        <v>PO &gt; Ok</v>
      </c>
      <c r="B2274" s="40" t="str">
        <f ca="1">IFERROR(IF(FIND("TAMURA",UPPER(Q2274))&lt;&gt;0,"LOCAL PO &gt; 'TAMURA' ","ERRO Regra Tamura"),
IFERROR(IF(LOWER(S2274)="national","Local PO",
IF(YEAR(Z2274)&amp;TEXT(WEEKNUM(Z2274),"00")&lt;=YEAR(TODAY())&amp;TEXT(WEEKNUM(TODAY())  +1,"00"),"PO &gt; Ok",   "Future PO")),""))</f>
        <v>PO &gt; Ok</v>
      </c>
      <c r="C2274" s="18" t="str">
        <f>IFERROR(IF(VLOOKUP(G2274&amp;P2274,'Troca PN'!A:G,5,0)&lt;&gt;0,"TEVE Troca de PN","  &gt; ERRO CHAVE SKU&amp;PN "),"")</f>
        <v/>
      </c>
      <c r="D2274" s="18" t="str">
        <f>IFERROR(IF(VLOOKUP(G2274&amp;P2274,'Troca PN'!A:G,5,0)&lt;&gt;0,VLOOKUP(P2274,'Troca PN'!C:G,2,0),"  &gt; ERRO CHAVE SKU&amp;PN "),P2274)</f>
        <v>99015FYF</v>
      </c>
      <c r="E2274" s="54">
        <f>IFERROR(ROUNDUP((AC2274/VLOOKUP(P2274,'Huawei BUn - JDI'!B:H,4,0))*VLOOKUP(P2274,'Huawei BUn - JDI'!B:H,7,0),0),
IFERROR(IF(AC2274/VLOOKUP(P2274,'Huawei BUn - JDI'!L:O,3,0)&lt;1,VLOOKUP(P2274,'Huawei BUn - JDI'!L:O,3,0),
IFERROR(IF(AC2274/VLOOKUP(P2274,'Huawei BUn - JDI'!L:O,3,0)&lt;&gt;ROUND(AC2274/VLOOKUP(P2274,'Huawei BUn - JDI'!L:O,3,0),0),ROUNDUP(AC2274/VLOOKUP(P2274,'Huawei BUn - JDI'!L:O,3,0),0),AC2274),AC2274)),AC2274))</f>
        <v>100</v>
      </c>
      <c r="F2274" s="17">
        <f>VLOOKUP(P2274,'Material Unit Price List'!A:D,3,0)</f>
        <v>6.5603999999999996</v>
      </c>
      <c r="G2274" s="1" t="str">
        <f>TRIM(MID(N2274,(FIND("]",N2274)+1),
(FIND("#",N2274)-1)-(FIND("]",N2274))))</f>
        <v>BYF-2</v>
      </c>
      <c r="H2274" s="16" t="str">
        <f>IFERROR(VLOOKUP(P2274,'Huawei BUn - JDI'!B:H,1,0)&amp;" - has convertion, divide for - "&amp;VLOOKUP(P2274,'Huawei BUn - JDI'!B:H,4,0),
IFERROR(VLOOKUP(P2274,'Huawei BUn - JDI'!L:O,1,0)&amp;"- has MOQ of - "&amp;VLOOKUP(P2274,'Huawei BUn - JDI'!L:O,3,0)," Sem Conversão"))</f>
        <v xml:space="preserve"> Sem Conversão</v>
      </c>
      <c r="J2274" s="2" t="s">
        <v>4</v>
      </c>
      <c r="K2274" s="1" t="b">
        <v>0</v>
      </c>
      <c r="L2274" s="1" t="s">
        <v>8327</v>
      </c>
      <c r="M2274" s="1" t="s">
        <v>10748</v>
      </c>
      <c r="N2274" s="1" t="s">
        <v>8822</v>
      </c>
      <c r="O2274" s="1" t="s">
        <v>7544</v>
      </c>
      <c r="P2274" s="1" t="s">
        <v>7012</v>
      </c>
      <c r="Q2274" s="1" t="s">
        <v>7013</v>
      </c>
      <c r="R2274" s="1" t="s">
        <v>7545</v>
      </c>
      <c r="S2274" s="1" t="s">
        <v>7</v>
      </c>
      <c r="T2274" s="1" t="s">
        <v>7655</v>
      </c>
      <c r="U2274" s="1" t="s">
        <v>1</v>
      </c>
      <c r="V2274" s="1">
        <v>1</v>
      </c>
      <c r="W2274" s="1">
        <v>47</v>
      </c>
      <c r="X2274" s="1" t="s">
        <v>5</v>
      </c>
      <c r="Y2274" s="162">
        <v>45299</v>
      </c>
      <c r="Z2274" s="162">
        <v>45217</v>
      </c>
      <c r="AA2274" s="162">
        <v>45278</v>
      </c>
      <c r="AB2274" s="162">
        <v>45284</v>
      </c>
      <c r="AC2274" s="1">
        <v>100</v>
      </c>
      <c r="AD2274" s="1" t="s">
        <v>10769</v>
      </c>
    </row>
    <row r="2275" spans="1:30" hidden="1">
      <c r="A2275" s="15" t="str">
        <f t="shared" ca="1" si="49"/>
        <v>Future PO</v>
      </c>
      <c r="B2275" s="40" t="str">
        <f ca="1">IFERROR(IF(FIND("TAMURA",UPPER(Q2275))&lt;&gt;0,"LOCAL PO &gt; 'TAMURA' ","ERRO Regra Tamura"),
IFERROR(IF(LOWER(S2275)="national","Local PO",
IF(YEAR(Z2275)&amp;TEXT(WEEKNUM(Z2275),"00")&lt;=YEAR(TODAY())&amp;TEXT(WEEKNUM(TODAY())  +1,"00"),"PO &gt; Ok",   "Future PO")),""))</f>
        <v>Future PO</v>
      </c>
      <c r="C2275" s="18" t="str">
        <f>IFERROR(IF(VLOOKUP(G2275&amp;P2275,'Troca PN'!A:G,5,0)&lt;&gt;0,"TEVE Troca de PN","  &gt; ERRO CHAVE SKU&amp;PN "),"")</f>
        <v/>
      </c>
      <c r="D2275" s="18" t="str">
        <f>IFERROR(IF(VLOOKUP(G2275&amp;P2275,'Troca PN'!A:G,5,0)&lt;&gt;0,VLOOKUP(P2275,'Troca PN'!C:G,2,0),"  &gt; ERRO CHAVE SKU&amp;PN "),P2275)</f>
        <v>99015FYF</v>
      </c>
      <c r="E2275" s="54">
        <f>IFERROR(ROUNDUP((AC2275/VLOOKUP(P2275,'Huawei BUn - JDI'!B:H,4,0))*VLOOKUP(P2275,'Huawei BUn - JDI'!B:H,7,0),0),
IFERROR(IF(AC2275/VLOOKUP(P2275,'Huawei BUn - JDI'!L:O,3,0)&lt;1,VLOOKUP(P2275,'Huawei BUn - JDI'!L:O,3,0),
IFERROR(IF(AC2275/VLOOKUP(P2275,'Huawei BUn - JDI'!L:O,3,0)&lt;&gt;ROUND(AC2275/VLOOKUP(P2275,'Huawei BUn - JDI'!L:O,3,0),0),ROUNDUP(AC2275/VLOOKUP(P2275,'Huawei BUn - JDI'!L:O,3,0),0),AC2275),AC2275)),AC2275))</f>
        <v>1000</v>
      </c>
      <c r="F2275" s="17">
        <f>VLOOKUP(P2275,'Material Unit Price List'!A:D,3,0)</f>
        <v>6.5603999999999996</v>
      </c>
      <c r="G2275" s="1" t="str">
        <f>TRIM(MID(N2275,(FIND("]",N2275)+1),
(FIND("#",N2275)-1)-(FIND("]",N2275))))</f>
        <v>BYF-2</v>
      </c>
      <c r="H2275" s="16" t="str">
        <f>IFERROR(VLOOKUP(P2275,'Huawei BUn - JDI'!B:H,1,0)&amp;" - has convertion, divide for - "&amp;VLOOKUP(P2275,'Huawei BUn - JDI'!B:H,4,0),
IFERROR(VLOOKUP(P2275,'Huawei BUn - JDI'!L:O,1,0)&amp;"- has MOQ of - "&amp;VLOOKUP(P2275,'Huawei BUn - JDI'!L:O,3,0)," Sem Conversão"))</f>
        <v xml:space="preserve"> Sem Conversão</v>
      </c>
      <c r="J2275" s="2" t="s">
        <v>4</v>
      </c>
      <c r="K2275" s="1" t="b">
        <v>1</v>
      </c>
      <c r="L2275" s="1" t="s">
        <v>8327</v>
      </c>
      <c r="M2275" s="1" t="s">
        <v>10749</v>
      </c>
      <c r="N2275" s="1" t="s">
        <v>8395</v>
      </c>
      <c r="O2275" s="1" t="s">
        <v>7544</v>
      </c>
      <c r="P2275" s="1" t="s">
        <v>7012</v>
      </c>
      <c r="Q2275" s="1" t="s">
        <v>7013</v>
      </c>
      <c r="R2275" s="1" t="s">
        <v>7545</v>
      </c>
      <c r="S2275" s="1" t="s">
        <v>7</v>
      </c>
      <c r="T2275" s="1" t="s">
        <v>7655</v>
      </c>
      <c r="U2275" s="1" t="s">
        <v>1</v>
      </c>
      <c r="V2275" s="1">
        <v>1</v>
      </c>
      <c r="W2275" s="1">
        <v>47</v>
      </c>
      <c r="X2275" s="1" t="s">
        <v>5</v>
      </c>
      <c r="Y2275" s="162">
        <v>45328</v>
      </c>
      <c r="Z2275" s="162">
        <v>45248</v>
      </c>
      <c r="AA2275" s="162">
        <v>45309</v>
      </c>
      <c r="AB2275" s="162">
        <v>45309</v>
      </c>
      <c r="AC2275" s="1">
        <v>1000</v>
      </c>
    </row>
    <row r="2276" spans="1:30" hidden="1">
      <c r="A2276" s="15" t="str">
        <f t="shared" ca="1" si="49"/>
        <v>Future PO</v>
      </c>
      <c r="B2276" s="40" t="str">
        <f ca="1">IFERROR(IF(FIND("TAMURA",UPPER(Q2276))&lt;&gt;0,"LOCAL PO &gt; 'TAMURA' ","ERRO Regra Tamura"),
IFERROR(IF(LOWER(S2276)="national","Local PO",
IF(YEAR(Z2276)&amp;TEXT(WEEKNUM(Z2276),"00")&lt;=YEAR(TODAY())&amp;TEXT(WEEKNUM(TODAY())  +1,"00"),"PO &gt; Ok",   "Future PO")),""))</f>
        <v>Future PO</v>
      </c>
      <c r="C2276" s="18" t="str">
        <f>IFERROR(IF(VLOOKUP(G2276&amp;P2276,'Troca PN'!A:G,5,0)&lt;&gt;0,"TEVE Troca de PN","  &gt; ERRO CHAVE SKU&amp;PN "),"")</f>
        <v/>
      </c>
      <c r="D2276" s="18" t="str">
        <f>IFERROR(IF(VLOOKUP(G2276&amp;P2276,'Troca PN'!A:G,5,0)&lt;&gt;0,VLOOKUP(P2276,'Troca PN'!C:G,2,0),"  &gt; ERRO CHAVE SKU&amp;PN "),P2276)</f>
        <v>99015FYF</v>
      </c>
      <c r="E2276" s="54">
        <f>IFERROR(ROUNDUP((AC2276/VLOOKUP(P2276,'Huawei BUn - JDI'!B:H,4,0))*VLOOKUP(P2276,'Huawei BUn - JDI'!B:H,7,0),0),
IFERROR(IF(AC2276/VLOOKUP(P2276,'Huawei BUn - JDI'!L:O,3,0)&lt;1,VLOOKUP(P2276,'Huawei BUn - JDI'!L:O,3,0),
IFERROR(IF(AC2276/VLOOKUP(P2276,'Huawei BUn - JDI'!L:O,3,0)&lt;&gt;ROUND(AC2276/VLOOKUP(P2276,'Huawei BUn - JDI'!L:O,3,0),0),ROUNDUP(AC2276/VLOOKUP(P2276,'Huawei BUn - JDI'!L:O,3,0),0),AC2276),AC2276)),AC2276))</f>
        <v>476</v>
      </c>
      <c r="F2276" s="17">
        <f>VLOOKUP(P2276,'Material Unit Price List'!A:D,3,0)</f>
        <v>6.5603999999999996</v>
      </c>
      <c r="G2276" s="1" t="str">
        <f>TRIM(MID(N2276,(FIND("]",N2276)+1),
(FIND("#",N2276)-1)-(FIND("]",N2276))))</f>
        <v>BYF-2</v>
      </c>
      <c r="H2276" s="16" t="str">
        <f>IFERROR(VLOOKUP(P2276,'Huawei BUn - JDI'!B:H,1,0)&amp;" - has convertion, divide for - "&amp;VLOOKUP(P2276,'Huawei BUn - JDI'!B:H,4,0),
IFERROR(VLOOKUP(P2276,'Huawei BUn - JDI'!L:O,1,0)&amp;"- has MOQ of - "&amp;VLOOKUP(P2276,'Huawei BUn - JDI'!L:O,3,0)," Sem Conversão"))</f>
        <v xml:space="preserve"> Sem Conversão</v>
      </c>
      <c r="J2276" s="2" t="s">
        <v>4</v>
      </c>
      <c r="K2276" s="1" t="b">
        <v>1</v>
      </c>
      <c r="L2276" s="1" t="s">
        <v>8327</v>
      </c>
      <c r="M2276" s="1" t="s">
        <v>10750</v>
      </c>
      <c r="N2276" s="1" t="s">
        <v>8393</v>
      </c>
      <c r="O2276" s="1" t="s">
        <v>7544</v>
      </c>
      <c r="P2276" s="1" t="s">
        <v>7012</v>
      </c>
      <c r="Q2276" s="1" t="s">
        <v>7013</v>
      </c>
      <c r="R2276" s="1" t="s">
        <v>7545</v>
      </c>
      <c r="S2276" s="1" t="s">
        <v>7</v>
      </c>
      <c r="T2276" s="1" t="s">
        <v>7655</v>
      </c>
      <c r="U2276" s="1" t="s">
        <v>1</v>
      </c>
      <c r="V2276" s="1">
        <v>1</v>
      </c>
      <c r="W2276" s="1">
        <v>47</v>
      </c>
      <c r="X2276" s="1" t="s">
        <v>5</v>
      </c>
      <c r="Y2276" s="162">
        <v>45329</v>
      </c>
      <c r="Z2276" s="162">
        <v>45248</v>
      </c>
      <c r="AA2276" s="162">
        <v>45309</v>
      </c>
      <c r="AB2276" s="162">
        <v>45309</v>
      </c>
      <c r="AC2276" s="1">
        <v>476</v>
      </c>
    </row>
    <row r="2277" spans="1:30">
      <c r="A2277" s="15" t="str">
        <f t="shared" ca="1" si="49"/>
        <v>PO &gt; Ok</v>
      </c>
      <c r="B2277" s="40" t="str">
        <f ca="1">IFERROR(IF(FIND("TAMURA",UPPER(Q2277))&lt;&gt;0,"LOCAL PO &gt; 'TAMURA' ","ERRO Regra Tamura"),
IFERROR(IF(LOWER(S2277)="national","Local PO",
IF(YEAR(Z2277)&amp;TEXT(WEEKNUM(Z2277),"00")&lt;=YEAR(TODAY())&amp;TEXT(WEEKNUM(TODAY())  +1,"00"),"PO &gt; Ok",   "Future PO")),""))</f>
        <v>PO &gt; Ok</v>
      </c>
      <c r="C2277" s="18" t="str">
        <f>IFERROR(IF(VLOOKUP(G2277&amp;P2277,'Troca PN'!A:G,5,0)&lt;&gt;0,"TEVE Troca de PN","  &gt; ERRO CHAVE SKU&amp;PN "),"")</f>
        <v/>
      </c>
      <c r="D2277" s="18" t="str">
        <f>IFERROR(IF(VLOOKUP(G2277&amp;P2277,'Troca PN'!A:G,5,0)&lt;&gt;0,VLOOKUP(P2277,'Troca PN'!C:G,2,0),"  &gt; ERRO CHAVE SKU&amp;PN "),P2277)</f>
        <v>99015LNL</v>
      </c>
      <c r="E2277" s="54">
        <f>IFERROR(ROUNDUP((AC2277/VLOOKUP(P2277,'Huawei BUn - JDI'!B:H,4,0))*VLOOKUP(P2277,'Huawei BUn - JDI'!B:H,7,0),0),
IFERROR(IF(AC2277/VLOOKUP(P2277,'Huawei BUn - JDI'!L:O,3,0)&lt;1,VLOOKUP(P2277,'Huawei BUn - JDI'!L:O,3,0),
IFERROR(IF(AC2277/VLOOKUP(P2277,'Huawei BUn - JDI'!L:O,3,0)&lt;&gt;ROUND(AC2277/VLOOKUP(P2277,'Huawei BUn - JDI'!L:O,3,0),0),ROUNDUP(AC2277/VLOOKUP(P2277,'Huawei BUn - JDI'!L:O,3,0),0),AC2277),AC2277)),AC2277))</f>
        <v>500</v>
      </c>
      <c r="F2277" s="17">
        <f>VLOOKUP(P2277,'Material Unit Price List'!A:D,3,0)</f>
        <v>3.8334000000000001</v>
      </c>
      <c r="G2277" s="1" t="str">
        <f>TRIM(MID(N2277,(FIND("]",N2277)+1),
(FIND("#",N2277)-1)-(FIND("]",N2277))))</f>
        <v>BYF-2</v>
      </c>
      <c r="H2277" s="16" t="str">
        <f>IFERROR(VLOOKUP(P2277,'Huawei BUn - JDI'!B:H,1,0)&amp;" - has convertion, divide for - "&amp;VLOOKUP(P2277,'Huawei BUn - JDI'!B:H,4,0),
IFERROR(VLOOKUP(P2277,'Huawei BUn - JDI'!L:O,1,0)&amp;"- has MOQ of - "&amp;VLOOKUP(P2277,'Huawei BUn - JDI'!L:O,3,0)," Sem Conversão"))</f>
        <v xml:space="preserve"> Sem Conversão</v>
      </c>
      <c r="J2277" s="2" t="s">
        <v>4</v>
      </c>
      <c r="K2277" s="1" t="b">
        <v>0</v>
      </c>
      <c r="L2277" s="1" t="s">
        <v>8375</v>
      </c>
      <c r="M2277" s="1" t="s">
        <v>10751</v>
      </c>
      <c r="N2277" s="1" t="s">
        <v>8822</v>
      </c>
      <c r="O2277" s="1" t="s">
        <v>7544</v>
      </c>
      <c r="P2277" s="1" t="s">
        <v>7166</v>
      </c>
      <c r="Q2277" s="1" t="s">
        <v>6888</v>
      </c>
      <c r="R2277" s="1" t="s">
        <v>7545</v>
      </c>
      <c r="S2277" s="1" t="s">
        <v>7</v>
      </c>
      <c r="T2277" s="1" t="s">
        <v>7655</v>
      </c>
      <c r="U2277" s="1" t="s">
        <v>1</v>
      </c>
      <c r="V2277" s="1">
        <v>1</v>
      </c>
      <c r="W2277" s="1">
        <v>47</v>
      </c>
      <c r="X2277" s="1" t="s">
        <v>5</v>
      </c>
      <c r="Y2277" s="162">
        <v>45299</v>
      </c>
      <c r="Z2277" s="162">
        <v>45217</v>
      </c>
      <c r="AA2277" s="162">
        <v>45278</v>
      </c>
      <c r="AB2277" s="162">
        <v>45284</v>
      </c>
      <c r="AC2277" s="1">
        <v>500</v>
      </c>
      <c r="AD2277" s="1" t="s">
        <v>10769</v>
      </c>
    </row>
    <row r="2278" spans="1:30" hidden="1">
      <c r="A2278" s="15" t="str">
        <f t="shared" ca="1" si="49"/>
        <v>Future PO</v>
      </c>
      <c r="B2278" s="40" t="str">
        <f ca="1">IFERROR(IF(FIND("TAMURA",UPPER(Q2278))&lt;&gt;0,"LOCAL PO &gt; 'TAMURA' ","ERRO Regra Tamura"),
IFERROR(IF(LOWER(S2278)="national","Local PO",
IF(YEAR(Z2278)&amp;TEXT(WEEKNUM(Z2278),"00")&lt;=YEAR(TODAY())&amp;TEXT(WEEKNUM(TODAY())  +1,"00"),"PO &gt; Ok",   "Future PO")),""))</f>
        <v>Future PO</v>
      </c>
      <c r="C2278" s="18" t="str">
        <f>IFERROR(IF(VLOOKUP(G2278&amp;P2278,'Troca PN'!A:G,5,0)&lt;&gt;0,"TEVE Troca de PN","  &gt; ERRO CHAVE SKU&amp;PN "),"")</f>
        <v/>
      </c>
      <c r="D2278" s="18" t="str">
        <f>IFERROR(IF(VLOOKUP(G2278&amp;P2278,'Troca PN'!A:G,5,0)&lt;&gt;0,VLOOKUP(P2278,'Troca PN'!C:G,2,0),"  &gt; ERRO CHAVE SKU&amp;PN "),P2278)</f>
        <v>99015LNL</v>
      </c>
      <c r="E2278" s="54">
        <f>IFERROR(ROUNDUP((AC2278/VLOOKUP(P2278,'Huawei BUn - JDI'!B:H,4,0))*VLOOKUP(P2278,'Huawei BUn - JDI'!B:H,7,0),0),
IFERROR(IF(AC2278/VLOOKUP(P2278,'Huawei BUn - JDI'!L:O,3,0)&lt;1,VLOOKUP(P2278,'Huawei BUn - JDI'!L:O,3,0),
IFERROR(IF(AC2278/VLOOKUP(P2278,'Huawei BUn - JDI'!L:O,3,0)&lt;&gt;ROUND(AC2278/VLOOKUP(P2278,'Huawei BUn - JDI'!L:O,3,0),0),ROUNDUP(AC2278/VLOOKUP(P2278,'Huawei BUn - JDI'!L:O,3,0),0),AC2278),AC2278)),AC2278))</f>
        <v>2200</v>
      </c>
      <c r="F2278" s="17">
        <f>VLOOKUP(P2278,'Material Unit Price List'!A:D,3,0)</f>
        <v>3.8334000000000001</v>
      </c>
      <c r="G2278" s="1" t="str">
        <f>TRIM(MID(N2278,(FIND("]",N2278)+1),
(FIND("#",N2278)-1)-(FIND("]",N2278))))</f>
        <v>BYF-2</v>
      </c>
      <c r="H2278" s="16" t="str">
        <f>IFERROR(VLOOKUP(P2278,'Huawei BUn - JDI'!B:H,1,0)&amp;" - has convertion, divide for - "&amp;VLOOKUP(P2278,'Huawei BUn - JDI'!B:H,4,0),
IFERROR(VLOOKUP(P2278,'Huawei BUn - JDI'!L:O,1,0)&amp;"- has MOQ of - "&amp;VLOOKUP(P2278,'Huawei BUn - JDI'!L:O,3,0)," Sem Conversão"))</f>
        <v xml:space="preserve"> Sem Conversão</v>
      </c>
      <c r="J2278" s="2" t="s">
        <v>4</v>
      </c>
      <c r="K2278" s="1" t="b">
        <v>1</v>
      </c>
      <c r="L2278" s="1" t="s">
        <v>8375</v>
      </c>
      <c r="M2278" s="1" t="s">
        <v>10752</v>
      </c>
      <c r="N2278" s="1" t="s">
        <v>8395</v>
      </c>
      <c r="O2278" s="1" t="s">
        <v>7544</v>
      </c>
      <c r="P2278" s="1" t="s">
        <v>7166</v>
      </c>
      <c r="Q2278" s="1" t="s">
        <v>6888</v>
      </c>
      <c r="R2278" s="1" t="s">
        <v>7545</v>
      </c>
      <c r="S2278" s="1" t="s">
        <v>7</v>
      </c>
      <c r="T2278" s="1" t="s">
        <v>7655</v>
      </c>
      <c r="U2278" s="1" t="s">
        <v>1</v>
      </c>
      <c r="V2278" s="1">
        <v>1</v>
      </c>
      <c r="W2278" s="1">
        <v>47</v>
      </c>
      <c r="X2278" s="1" t="s">
        <v>5</v>
      </c>
      <c r="Y2278" s="162">
        <v>45328</v>
      </c>
      <c r="Z2278" s="162">
        <v>45248</v>
      </c>
      <c r="AA2278" s="162">
        <v>45309</v>
      </c>
      <c r="AB2278" s="162">
        <v>45309</v>
      </c>
      <c r="AC2278" s="1">
        <v>2200</v>
      </c>
    </row>
    <row r="2279" spans="1:30" hidden="1">
      <c r="A2279" s="15" t="str">
        <f t="shared" ca="1" si="49"/>
        <v>Future PO</v>
      </c>
      <c r="B2279" s="40" t="str">
        <f ca="1">IFERROR(IF(FIND("TAMURA",UPPER(Q2279))&lt;&gt;0,"LOCAL PO &gt; 'TAMURA' ","ERRO Regra Tamura"),
IFERROR(IF(LOWER(S2279)="national","Local PO",
IF(YEAR(Z2279)&amp;TEXT(WEEKNUM(Z2279),"00")&lt;=YEAR(TODAY())&amp;TEXT(WEEKNUM(TODAY())  +1,"00"),"PO &gt; Ok",   "Future PO")),""))</f>
        <v>Future PO</v>
      </c>
      <c r="C2279" s="18" t="str">
        <f>IFERROR(IF(VLOOKUP(G2279&amp;P2279,'Troca PN'!A:G,5,0)&lt;&gt;0,"TEVE Troca de PN","  &gt; ERRO CHAVE SKU&amp;PN "),"")</f>
        <v/>
      </c>
      <c r="D2279" s="18" t="str">
        <f>IFERROR(IF(VLOOKUP(G2279&amp;P2279,'Troca PN'!A:G,5,0)&lt;&gt;0,VLOOKUP(P2279,'Troca PN'!C:G,2,0),"  &gt; ERRO CHAVE SKU&amp;PN "),P2279)</f>
        <v>99015LNL</v>
      </c>
      <c r="E2279" s="54">
        <f>IFERROR(ROUNDUP((AC2279/VLOOKUP(P2279,'Huawei BUn - JDI'!B:H,4,0))*VLOOKUP(P2279,'Huawei BUn - JDI'!B:H,7,0),0),
IFERROR(IF(AC2279/VLOOKUP(P2279,'Huawei BUn - JDI'!L:O,3,0)&lt;1,VLOOKUP(P2279,'Huawei BUn - JDI'!L:O,3,0),
IFERROR(IF(AC2279/VLOOKUP(P2279,'Huawei BUn - JDI'!L:O,3,0)&lt;&gt;ROUND(AC2279/VLOOKUP(P2279,'Huawei BUn - JDI'!L:O,3,0),0),ROUNDUP(AC2279/VLOOKUP(P2279,'Huawei BUn - JDI'!L:O,3,0),0),AC2279),AC2279)),AC2279))</f>
        <v>1100</v>
      </c>
      <c r="F2279" s="17">
        <f>VLOOKUP(P2279,'Material Unit Price List'!A:D,3,0)</f>
        <v>3.8334000000000001</v>
      </c>
      <c r="G2279" s="1" t="str">
        <f>TRIM(MID(N2279,(FIND("]",N2279)+1),
(FIND("#",N2279)-1)-(FIND("]",N2279))))</f>
        <v>BYF-2</v>
      </c>
      <c r="H2279" s="16" t="str">
        <f>IFERROR(VLOOKUP(P2279,'Huawei BUn - JDI'!B:H,1,0)&amp;" - has convertion, divide for - "&amp;VLOOKUP(P2279,'Huawei BUn - JDI'!B:H,4,0),
IFERROR(VLOOKUP(P2279,'Huawei BUn - JDI'!L:O,1,0)&amp;"- has MOQ of - "&amp;VLOOKUP(P2279,'Huawei BUn - JDI'!L:O,3,0)," Sem Conversão"))</f>
        <v xml:space="preserve"> Sem Conversão</v>
      </c>
      <c r="J2279" s="2" t="s">
        <v>4</v>
      </c>
      <c r="K2279" s="1" t="b">
        <v>1</v>
      </c>
      <c r="L2279" s="1" t="s">
        <v>8375</v>
      </c>
      <c r="M2279" s="1" t="s">
        <v>10753</v>
      </c>
      <c r="N2279" s="1" t="s">
        <v>8393</v>
      </c>
      <c r="O2279" s="1" t="s">
        <v>7544</v>
      </c>
      <c r="P2279" s="1" t="s">
        <v>7166</v>
      </c>
      <c r="Q2279" s="1" t="s">
        <v>6888</v>
      </c>
      <c r="R2279" s="1" t="s">
        <v>7545</v>
      </c>
      <c r="S2279" s="1" t="s">
        <v>7</v>
      </c>
      <c r="T2279" s="1" t="s">
        <v>7655</v>
      </c>
      <c r="U2279" s="1" t="s">
        <v>1</v>
      </c>
      <c r="V2279" s="1">
        <v>1</v>
      </c>
      <c r="W2279" s="1">
        <v>47</v>
      </c>
      <c r="X2279" s="1" t="s">
        <v>5</v>
      </c>
      <c r="Y2279" s="162">
        <v>45329</v>
      </c>
      <c r="Z2279" s="162">
        <v>45248</v>
      </c>
      <c r="AA2279" s="162">
        <v>45309</v>
      </c>
      <c r="AB2279" s="162">
        <v>45309</v>
      </c>
      <c r="AC2279" s="1">
        <v>1100</v>
      </c>
    </row>
    <row r="2280" spans="1:30" hidden="1">
      <c r="A2280" s="15" t="str">
        <f t="shared" ca="1" si="49"/>
        <v>Future PO</v>
      </c>
      <c r="B2280" s="40" t="str">
        <f ca="1">IFERROR(IF(FIND("TAMURA",UPPER(Q2280))&lt;&gt;0,"LOCAL PO &gt; 'TAMURA' ","ERRO Regra Tamura"),
IFERROR(IF(LOWER(S2280)="national","Local PO",
IF(YEAR(Z2280)&amp;TEXT(WEEKNUM(Z2280),"00")&lt;=YEAR(TODAY())&amp;TEXT(WEEKNUM(TODAY())  +1,"00"),"PO &gt; Ok",   "Future PO")),""))</f>
        <v>Future PO</v>
      </c>
      <c r="C2280" s="18" t="str">
        <f>IFERROR(IF(VLOOKUP(G2280&amp;P2280,'Troca PN'!A:G,5,0)&lt;&gt;0,"TEVE Troca de PN","  &gt; ERRO CHAVE SKU&amp;PN "),"")</f>
        <v/>
      </c>
      <c r="D2280" s="18" t="str">
        <f>IFERROR(IF(VLOOKUP(G2280&amp;P2280,'Troca PN'!A:G,5,0)&lt;&gt;0,VLOOKUP(P2280,'Troca PN'!C:G,2,0),"  &gt; ERRO CHAVE SKU&amp;PN "),P2280)</f>
        <v>99015LNL</v>
      </c>
      <c r="E2280" s="54">
        <f>IFERROR(ROUNDUP((AC2280/VLOOKUP(P2280,'Huawei BUn - JDI'!B:H,4,0))*VLOOKUP(P2280,'Huawei BUn - JDI'!B:H,7,0),0),
IFERROR(IF(AC2280/VLOOKUP(P2280,'Huawei BUn - JDI'!L:O,3,0)&lt;1,VLOOKUP(P2280,'Huawei BUn - JDI'!L:O,3,0),
IFERROR(IF(AC2280/VLOOKUP(P2280,'Huawei BUn - JDI'!L:O,3,0)&lt;&gt;ROUND(AC2280/VLOOKUP(P2280,'Huawei BUn - JDI'!L:O,3,0),0),ROUNDUP(AC2280/VLOOKUP(P2280,'Huawei BUn - JDI'!L:O,3,0),0),AC2280),AC2280)),AC2280))</f>
        <v>9</v>
      </c>
      <c r="F2280" s="17">
        <f>VLOOKUP(P2280,'Material Unit Price List'!A:D,3,0)</f>
        <v>3.8334000000000001</v>
      </c>
      <c r="G2280" s="1" t="str">
        <f>TRIM(MID(N2280,(FIND("]",N2280)+1),
(FIND("#",N2280)-1)-(FIND("]",N2280))))</f>
        <v>BYF-2</v>
      </c>
      <c r="H2280" s="16" t="str">
        <f>IFERROR(VLOOKUP(P2280,'Huawei BUn - JDI'!B:H,1,0)&amp;" - has convertion, divide for - "&amp;VLOOKUP(P2280,'Huawei BUn - JDI'!B:H,4,0),
IFERROR(VLOOKUP(P2280,'Huawei BUn - JDI'!L:O,1,0)&amp;"- has MOQ of - "&amp;VLOOKUP(P2280,'Huawei BUn - JDI'!L:O,3,0)," Sem Conversão"))</f>
        <v xml:space="preserve"> Sem Conversão</v>
      </c>
      <c r="J2280" s="2" t="s">
        <v>4</v>
      </c>
      <c r="K2280" s="1" t="b">
        <v>1</v>
      </c>
      <c r="L2280" s="1" t="s">
        <v>8375</v>
      </c>
      <c r="M2280" s="1" t="s">
        <v>10754</v>
      </c>
      <c r="N2280" s="1" t="s">
        <v>8395</v>
      </c>
      <c r="O2280" s="1" t="s">
        <v>7544</v>
      </c>
      <c r="P2280" s="1" t="s">
        <v>7166</v>
      </c>
      <c r="Q2280" s="1" t="s">
        <v>6888</v>
      </c>
      <c r="R2280" s="1" t="s">
        <v>7545</v>
      </c>
      <c r="S2280" s="1" t="s">
        <v>7</v>
      </c>
      <c r="T2280" s="1" t="s">
        <v>7655</v>
      </c>
      <c r="U2280" s="1" t="s">
        <v>1</v>
      </c>
      <c r="V2280" s="1">
        <v>1</v>
      </c>
      <c r="W2280" s="1">
        <v>47</v>
      </c>
      <c r="X2280" s="1" t="s">
        <v>5</v>
      </c>
      <c r="Y2280" s="162">
        <v>45328</v>
      </c>
      <c r="Z2280" s="162">
        <v>45248</v>
      </c>
      <c r="AA2280" s="162">
        <v>45309</v>
      </c>
      <c r="AB2280" s="162">
        <v>45309</v>
      </c>
      <c r="AC2280" s="1">
        <v>9</v>
      </c>
    </row>
    <row r="2281" spans="1:30" hidden="1">
      <c r="A2281" s="15" t="str">
        <f t="shared" ca="1" si="49"/>
        <v>PO &gt; Ok</v>
      </c>
      <c r="B2281" s="40" t="s">
        <v>10768</v>
      </c>
      <c r="C2281" s="18" t="str">
        <f>IFERROR(IF(VLOOKUP(G2281&amp;P2281,'Troca PN'!A:G,5,0)&lt;&gt;0,"TEVE Troca de PN","  &gt; ERRO CHAVE SKU&amp;PN "),"")</f>
        <v/>
      </c>
      <c r="D2281" s="18" t="str">
        <f>IFERROR(IF(VLOOKUP(G2281&amp;P2281,'Troca PN'!A:G,5,0)&lt;&gt;0,VLOOKUP(P2281,'Troca PN'!C:G,2,0),"  &gt; ERRO CHAVE SKU&amp;PN "),P2281)</f>
        <v>21164462</v>
      </c>
      <c r="E2281" s="54">
        <f>IFERROR(ROUNDUP((AC2281/VLOOKUP(P2281,'Huawei BUn - JDI'!B:H,4,0))*VLOOKUP(P2281,'Huawei BUn - JDI'!B:H,7,0),0),
IFERROR(IF(AC2281/VLOOKUP(P2281,'Huawei BUn - JDI'!L:O,3,0)&lt;1,VLOOKUP(P2281,'Huawei BUn - JDI'!L:O,3,0),
IFERROR(IF(AC2281/VLOOKUP(P2281,'Huawei BUn - JDI'!L:O,3,0)&lt;&gt;ROUND(AC2281/VLOOKUP(P2281,'Huawei BUn - JDI'!L:O,3,0),0),ROUNDUP(AC2281/VLOOKUP(P2281,'Huawei BUn - JDI'!L:O,3,0),0),AC2281),AC2281)),AC2281))</f>
        <v>96</v>
      </c>
      <c r="F2281" s="17">
        <f>VLOOKUP(P2281,'Material Unit Price List'!A:D,3,0)</f>
        <v>22.599</v>
      </c>
      <c r="G2281" s="1" t="str">
        <f>TRIM(MID(N2281,(FIND("]",N2281)+1),
(FIND("#",N2281)-1)-(FIND("]",N2281))))</f>
        <v>BYF-2</v>
      </c>
      <c r="H2281" s="16" t="str">
        <f>IFERROR(VLOOKUP(P2281,'Huawei BUn - JDI'!B:H,1,0)&amp;" - has convertion, divide for - "&amp;VLOOKUP(P2281,'Huawei BUn - JDI'!B:H,4,0),
IFERROR(VLOOKUP(P2281,'Huawei BUn - JDI'!L:O,1,0)&amp;"- has MOQ of - "&amp;VLOOKUP(P2281,'Huawei BUn - JDI'!L:O,3,0)," Sem Conversão"))</f>
        <v xml:space="preserve"> Sem Conversão</v>
      </c>
      <c r="J2281" s="2" t="s">
        <v>4</v>
      </c>
      <c r="K2281" s="1" t="b">
        <v>0</v>
      </c>
      <c r="L2281" s="1" t="s">
        <v>8216</v>
      </c>
      <c r="M2281" s="172" t="s">
        <v>10092</v>
      </c>
      <c r="N2281" s="173" t="s">
        <v>10043</v>
      </c>
      <c r="O2281" s="1" t="s">
        <v>7544</v>
      </c>
      <c r="P2281" s="173" t="s">
        <v>6821</v>
      </c>
      <c r="Q2281" s="1" t="s">
        <v>6822</v>
      </c>
      <c r="R2281" s="161" t="s">
        <v>7552</v>
      </c>
      <c r="S2281" s="173" t="s">
        <v>7</v>
      </c>
      <c r="T2281" s="1" t="s">
        <v>7655</v>
      </c>
      <c r="U2281" s="173" t="s">
        <v>1</v>
      </c>
      <c r="V2281" s="1">
        <v>1</v>
      </c>
      <c r="W2281" s="173">
        <v>74</v>
      </c>
      <c r="X2281" s="1" t="s">
        <v>5</v>
      </c>
      <c r="Y2281" s="162">
        <v>45329</v>
      </c>
      <c r="Z2281" s="162">
        <v>45221</v>
      </c>
      <c r="AA2281" s="162">
        <v>45309</v>
      </c>
      <c r="AB2281" s="162">
        <v>45311</v>
      </c>
      <c r="AC2281" s="176">
        <v>96</v>
      </c>
    </row>
    <row r="2282" spans="1:30" hidden="1">
      <c r="A2282" s="15" t="str">
        <f t="shared" ca="1" si="49"/>
        <v>PO &gt; Ok</v>
      </c>
      <c r="B2282" s="40" t="s">
        <v>10768</v>
      </c>
      <c r="C2282" s="18" t="str">
        <f>IFERROR(IF(VLOOKUP(G2282&amp;P2282,'Troca PN'!A:G,5,0)&lt;&gt;0,"TEVE Troca de PN","  &gt; ERRO CHAVE SKU&amp;PN "),"")</f>
        <v/>
      </c>
      <c r="D2282" s="18" t="str">
        <f>IFERROR(IF(VLOOKUP(G2282&amp;P2282,'Troca PN'!A:G,5,0)&lt;&gt;0,VLOOKUP(P2282,'Troca PN'!C:G,2,0),"  &gt; ERRO CHAVE SKU&amp;PN "),P2282)</f>
        <v>99015RRL</v>
      </c>
      <c r="E2282" s="54">
        <f>IFERROR(ROUNDUP((AC2282/VLOOKUP(P2282,'Huawei BUn - JDI'!B:H,4,0))*VLOOKUP(P2282,'Huawei BUn - JDI'!B:H,7,0),0),
IFERROR(IF(AC2282/VLOOKUP(P2282,'Huawei BUn - JDI'!L:O,3,0)&lt;1,VLOOKUP(P2282,'Huawei BUn - JDI'!L:O,3,0),
IFERROR(IF(AC2282/VLOOKUP(P2282,'Huawei BUn - JDI'!L:O,3,0)&lt;&gt;ROUND(AC2282/VLOOKUP(P2282,'Huawei BUn - JDI'!L:O,3,0),0),ROUNDUP(AC2282/VLOOKUP(P2282,'Huawei BUn - JDI'!L:O,3,0),0),AC2282),AC2282)),AC2282))</f>
        <v>96</v>
      </c>
      <c r="F2282" s="17">
        <f>VLOOKUP(P2282,'Material Unit Price List'!A:D,3,0)</f>
        <v>441.6268</v>
      </c>
      <c r="G2282" s="1" t="str">
        <f>TRIM(MID(N2282,(FIND("]",N2282)+1),
(FIND("#",N2282)-1)-(FIND("]",N2282))))</f>
        <v>626-3</v>
      </c>
      <c r="H2282" s="16" t="str">
        <f>IFERROR(VLOOKUP(P2282,'Huawei BUn - JDI'!B:H,1,0)&amp;" - has convertion, divide for - "&amp;VLOOKUP(P2282,'Huawei BUn - JDI'!B:H,4,0),
IFERROR(VLOOKUP(P2282,'Huawei BUn - JDI'!L:O,1,0)&amp;"- has MOQ of - "&amp;VLOOKUP(P2282,'Huawei BUn - JDI'!L:O,3,0)," Sem Conversão"))</f>
        <v xml:space="preserve"> Sem Conversão</v>
      </c>
      <c r="J2282" s="2" t="s">
        <v>4</v>
      </c>
      <c r="K2282" s="1" t="b">
        <v>0</v>
      </c>
      <c r="L2282" s="1" t="s">
        <v>8376</v>
      </c>
      <c r="M2282" s="1" t="s">
        <v>10755</v>
      </c>
      <c r="N2282" s="1" t="s">
        <v>8641</v>
      </c>
      <c r="O2282" s="1" t="s">
        <v>7544</v>
      </c>
      <c r="P2282" s="1" t="s">
        <v>7165</v>
      </c>
      <c r="Q2282" s="1" t="s">
        <v>7158</v>
      </c>
      <c r="R2282" s="1" t="s">
        <v>7545</v>
      </c>
      <c r="S2282" s="1" t="s">
        <v>7</v>
      </c>
      <c r="T2282" s="1" t="s">
        <v>7655</v>
      </c>
      <c r="U2282" s="1" t="s">
        <v>1</v>
      </c>
      <c r="V2282" s="1">
        <v>1</v>
      </c>
      <c r="W2282" s="1">
        <v>47</v>
      </c>
      <c r="X2282" s="1" t="s">
        <v>5</v>
      </c>
      <c r="Y2282" s="162">
        <v>45297</v>
      </c>
      <c r="Z2282" s="162">
        <v>45217</v>
      </c>
      <c r="AA2282" s="162">
        <v>45278</v>
      </c>
      <c r="AB2282" s="162">
        <v>45284</v>
      </c>
      <c r="AC2282" s="1">
        <v>96</v>
      </c>
    </row>
    <row r="2283" spans="1:30" hidden="1">
      <c r="A2283" s="15" t="str">
        <f t="shared" ca="1" si="49"/>
        <v>PO &gt; Ok</v>
      </c>
      <c r="B2283" s="40" t="s">
        <v>10768</v>
      </c>
      <c r="C2283" s="18" t="str">
        <f>IFERROR(IF(VLOOKUP(G2283&amp;P2283,'Troca PN'!A:G,5,0)&lt;&gt;0,"TEVE Troca de PN","  &gt; ERRO CHAVE SKU&amp;PN "),"")</f>
        <v/>
      </c>
      <c r="D2283" s="18" t="str">
        <f>IFERROR(IF(VLOOKUP(G2283&amp;P2283,'Troca PN'!A:G,5,0)&lt;&gt;0,VLOOKUP(P2283,'Troca PN'!C:G,2,0),"  &gt; ERRO CHAVE SKU&amp;PN "),P2283)</f>
        <v>99102264</v>
      </c>
      <c r="E2283" s="54">
        <f>IFERROR(ROUNDUP((AC2283/VLOOKUP(P2283,'Huawei BUn - JDI'!B:H,4,0))*VLOOKUP(P2283,'Huawei BUn - JDI'!B:H,7,0),0),
IFERROR(IF(AC2283/VLOOKUP(P2283,'Huawei BUn - JDI'!L:O,3,0)&lt;1,VLOOKUP(P2283,'Huawei BUn - JDI'!L:O,3,0),
IFERROR(IF(AC2283/VLOOKUP(P2283,'Huawei BUn - JDI'!L:O,3,0)&lt;&gt;ROUND(AC2283/VLOOKUP(P2283,'Huawei BUn - JDI'!L:O,3,0),0),ROUNDUP(AC2283/VLOOKUP(P2283,'Huawei BUn - JDI'!L:O,3,0),0),AC2283),AC2283)),AC2283))</f>
        <v>200</v>
      </c>
      <c r="F2283" s="17">
        <f>VLOOKUP(P2283,'Material Unit Price List'!A:D,3,0)</f>
        <v>3.8782999999999999</v>
      </c>
      <c r="G2283" s="1" t="str">
        <f t="shared" ref="G2252:G2287" si="50">TRIM(MID(N2283,(FIND("]",N2283)+1),
(FIND("#",N2283)-1)-(FIND("]",N2283))))</f>
        <v>BSJ-4</v>
      </c>
      <c r="H2283" s="16" t="str">
        <f>IFERROR(VLOOKUP(P2283,'Huawei BUn - JDI'!B:H,1,0)&amp;" - has convertion, divide for - "&amp;VLOOKUP(P2283,'Huawei BUn - JDI'!B:H,4,0),
IFERROR(VLOOKUP(P2283,'Huawei BUn - JDI'!L:O,1,0)&amp;"- has MOQ of - "&amp;VLOOKUP(P2283,'Huawei BUn - JDI'!L:O,3,0)," Sem Conversão"))</f>
        <v xml:space="preserve"> Sem Conversão</v>
      </c>
      <c r="J2283" s="2" t="s">
        <v>4</v>
      </c>
      <c r="K2283" s="1" t="b">
        <v>1</v>
      </c>
      <c r="L2283" s="1" t="s">
        <v>8377</v>
      </c>
      <c r="M2283" s="1" t="s">
        <v>10758</v>
      </c>
      <c r="N2283" s="1" t="s">
        <v>7654</v>
      </c>
      <c r="O2283" s="1" t="s">
        <v>7544</v>
      </c>
      <c r="P2283" s="1" t="s">
        <v>7204</v>
      </c>
      <c r="Q2283" s="1" t="s">
        <v>6948</v>
      </c>
      <c r="R2283" s="1" t="s">
        <v>7545</v>
      </c>
      <c r="S2283" s="1" t="s">
        <v>7</v>
      </c>
      <c r="T2283" s="1" t="s">
        <v>7655</v>
      </c>
      <c r="U2283" s="1" t="s">
        <v>1</v>
      </c>
      <c r="V2283" s="1">
        <v>1</v>
      </c>
      <c r="W2283" s="1">
        <v>47</v>
      </c>
      <c r="X2283" s="1" t="s">
        <v>5</v>
      </c>
      <c r="Y2283" s="162">
        <v>45308</v>
      </c>
      <c r="Z2283" s="162">
        <v>45231</v>
      </c>
      <c r="AA2283" s="162">
        <v>45292</v>
      </c>
      <c r="AB2283" s="162">
        <v>45292</v>
      </c>
      <c r="AC2283" s="1">
        <v>200</v>
      </c>
    </row>
    <row r="2284" spans="1:30" hidden="1">
      <c r="A2284" s="15" t="str">
        <f t="shared" ca="1" si="49"/>
        <v>PO &gt; Ok</v>
      </c>
      <c r="B2284" s="40" t="s">
        <v>10768</v>
      </c>
      <c r="C2284" s="18" t="str">
        <f>IFERROR(IF(VLOOKUP(G2284&amp;P2284,'Troca PN'!A:G,5,0)&lt;&gt;0,"TEVE Troca de PN","  &gt; ERRO CHAVE SKU&amp;PN "),"")</f>
        <v/>
      </c>
      <c r="D2284" s="18" t="str">
        <f>IFERROR(IF(VLOOKUP(G2284&amp;P2284,'Troca PN'!A:G,5,0)&lt;&gt;0,VLOOKUP(P2284,'Troca PN'!C:G,2,0),"  &gt; ERRO CHAVE SKU&amp;PN "),P2284)</f>
        <v>99102264</v>
      </c>
      <c r="E2284" s="54">
        <f>IFERROR(ROUNDUP((AC2284/VLOOKUP(P2284,'Huawei BUn - JDI'!B:H,4,0))*VLOOKUP(P2284,'Huawei BUn - JDI'!B:H,7,0),0),
IFERROR(IF(AC2284/VLOOKUP(P2284,'Huawei BUn - JDI'!L:O,3,0)&lt;1,VLOOKUP(P2284,'Huawei BUn - JDI'!L:O,3,0),
IFERROR(IF(AC2284/VLOOKUP(P2284,'Huawei BUn - JDI'!L:O,3,0)&lt;&gt;ROUND(AC2284/VLOOKUP(P2284,'Huawei BUn - JDI'!L:O,3,0),0),ROUNDUP(AC2284/VLOOKUP(P2284,'Huawei BUn - JDI'!L:O,3,0),0),AC2284),AC2284)),AC2284))</f>
        <v>200</v>
      </c>
      <c r="F2284" s="17">
        <f>VLOOKUP(P2284,'Material Unit Price List'!A:D,3,0)</f>
        <v>3.8782999999999999</v>
      </c>
      <c r="G2284" s="1" t="str">
        <f t="shared" si="50"/>
        <v>BSJ-4</v>
      </c>
      <c r="H2284" s="16" t="str">
        <f>IFERROR(VLOOKUP(P2284,'Huawei BUn - JDI'!B:H,1,0)&amp;" - has convertion, divide for - "&amp;VLOOKUP(P2284,'Huawei BUn - JDI'!B:H,4,0),
IFERROR(VLOOKUP(P2284,'Huawei BUn - JDI'!L:O,1,0)&amp;"- has MOQ of - "&amp;VLOOKUP(P2284,'Huawei BUn - JDI'!L:O,3,0)," Sem Conversão"))</f>
        <v xml:space="preserve"> Sem Conversão</v>
      </c>
      <c r="J2284" s="2" t="s">
        <v>4</v>
      </c>
      <c r="K2284" s="1" t="b">
        <v>1</v>
      </c>
      <c r="L2284" s="1" t="s">
        <v>8377</v>
      </c>
      <c r="M2284" s="1" t="s">
        <v>10759</v>
      </c>
      <c r="N2284" s="1" t="s">
        <v>7683</v>
      </c>
      <c r="O2284" s="1" t="s">
        <v>7544</v>
      </c>
      <c r="P2284" s="1" t="s">
        <v>7204</v>
      </c>
      <c r="Q2284" s="1" t="s">
        <v>6948</v>
      </c>
      <c r="R2284" s="1" t="s">
        <v>7545</v>
      </c>
      <c r="S2284" s="1" t="s">
        <v>7</v>
      </c>
      <c r="T2284" s="1" t="s">
        <v>7655</v>
      </c>
      <c r="U2284" s="1" t="s">
        <v>1</v>
      </c>
      <c r="V2284" s="1">
        <v>1</v>
      </c>
      <c r="W2284" s="1">
        <v>47</v>
      </c>
      <c r="X2284" s="1" t="s">
        <v>5</v>
      </c>
      <c r="Y2284" s="162">
        <v>45309</v>
      </c>
      <c r="Z2284" s="162">
        <v>45231</v>
      </c>
      <c r="AA2284" s="162">
        <v>45292</v>
      </c>
      <c r="AB2284" s="162">
        <v>45292</v>
      </c>
      <c r="AC2284" s="1">
        <v>200</v>
      </c>
    </row>
    <row r="2285" spans="1:30" hidden="1">
      <c r="A2285" s="15" t="str">
        <f t="shared" ca="1" si="49"/>
        <v>Future PO</v>
      </c>
      <c r="B2285" s="40" t="str">
        <f t="shared" ref="B2252:B2287" ca="1" si="51">IFERROR(IF(FIND("TAMURA",UPPER(Q2285))&lt;&gt;0,"LOCAL PO &gt; 'TAMURA' ","ERRO Regra Tamura"),
IFERROR(IF(LOWER(S2285)="national","Local PO",
IF(YEAR(Z2285)&amp;TEXT(WEEKNUM(Z2285),"00")&lt;=YEAR(TODAY())&amp;TEXT(WEEKNUM(TODAY())  +1,"00"),"PO &gt; Ok",   "Future PO")),""))</f>
        <v>Future PO</v>
      </c>
      <c r="C2285" s="18" t="str">
        <f>IFERROR(IF(VLOOKUP(G2285&amp;P2285,'Troca PN'!A:G,5,0)&lt;&gt;0,"TEVE Troca de PN","  &gt; ERRO CHAVE SKU&amp;PN "),"")</f>
        <v/>
      </c>
      <c r="D2285" s="18" t="str">
        <f>IFERROR(IF(VLOOKUP(G2285&amp;P2285,'Troca PN'!A:G,5,0)&lt;&gt;0,VLOOKUP(P2285,'Troca PN'!C:G,2,0),"  &gt; ERRO CHAVE SKU&amp;PN "),P2285)</f>
        <v>99102264</v>
      </c>
      <c r="E2285" s="54">
        <f>IFERROR(ROUNDUP((AC2285/VLOOKUP(P2285,'Huawei BUn - JDI'!B:H,4,0))*VLOOKUP(P2285,'Huawei BUn - JDI'!B:H,7,0),0),
IFERROR(IF(AC2285/VLOOKUP(P2285,'Huawei BUn - JDI'!L:O,3,0)&lt;1,VLOOKUP(P2285,'Huawei BUn - JDI'!L:O,3,0),
IFERROR(IF(AC2285/VLOOKUP(P2285,'Huawei BUn - JDI'!L:O,3,0)&lt;&gt;ROUND(AC2285/VLOOKUP(P2285,'Huawei BUn - JDI'!L:O,3,0),0),ROUNDUP(AC2285/VLOOKUP(P2285,'Huawei BUn - JDI'!L:O,3,0),0),AC2285),AC2285)),AC2285))</f>
        <v>200</v>
      </c>
      <c r="F2285" s="17">
        <f>VLOOKUP(P2285,'Material Unit Price List'!A:D,3,0)</f>
        <v>3.8782999999999999</v>
      </c>
      <c r="G2285" s="1" t="str">
        <f t="shared" si="50"/>
        <v>BSJ-4</v>
      </c>
      <c r="H2285" s="16" t="str">
        <f>IFERROR(VLOOKUP(P2285,'Huawei BUn - JDI'!B:H,1,0)&amp;" - has convertion, divide for - "&amp;VLOOKUP(P2285,'Huawei BUn - JDI'!B:H,4,0),
IFERROR(VLOOKUP(P2285,'Huawei BUn - JDI'!L:O,1,0)&amp;"- has MOQ of - "&amp;VLOOKUP(P2285,'Huawei BUn - JDI'!L:O,3,0)," Sem Conversão"))</f>
        <v xml:space="preserve"> Sem Conversão</v>
      </c>
      <c r="J2285" s="2" t="s">
        <v>4</v>
      </c>
      <c r="K2285" s="1" t="b">
        <v>1</v>
      </c>
      <c r="L2285" s="1" t="s">
        <v>8377</v>
      </c>
      <c r="M2285" s="1" t="s">
        <v>10760</v>
      </c>
      <c r="N2285" s="1" t="s">
        <v>7658</v>
      </c>
      <c r="O2285" s="1" t="s">
        <v>7544</v>
      </c>
      <c r="P2285" s="1" t="s">
        <v>7204</v>
      </c>
      <c r="Q2285" s="1" t="s">
        <v>6948</v>
      </c>
      <c r="R2285" s="1" t="s">
        <v>7545</v>
      </c>
      <c r="S2285" s="1" t="s">
        <v>7</v>
      </c>
      <c r="T2285" s="1" t="s">
        <v>7655</v>
      </c>
      <c r="U2285" s="1" t="s">
        <v>1</v>
      </c>
      <c r="V2285" s="1">
        <v>1</v>
      </c>
      <c r="W2285" s="1">
        <v>47</v>
      </c>
      <c r="X2285" s="1" t="s">
        <v>5</v>
      </c>
      <c r="Y2285" s="162">
        <v>45332</v>
      </c>
      <c r="Z2285" s="162">
        <v>45262</v>
      </c>
      <c r="AA2285" s="162">
        <v>45323</v>
      </c>
      <c r="AB2285" s="162">
        <v>45323</v>
      </c>
      <c r="AC2285" s="1">
        <v>200</v>
      </c>
    </row>
    <row r="2286" spans="1:30" hidden="1">
      <c r="A2286" s="15" t="str">
        <f t="shared" ca="1" si="49"/>
        <v>Future PO</v>
      </c>
      <c r="B2286" s="40" t="str">
        <f t="shared" ca="1" si="51"/>
        <v>Future PO</v>
      </c>
      <c r="C2286" s="18" t="str">
        <f>IFERROR(IF(VLOOKUP(G2286&amp;P2286,'Troca PN'!A:G,5,0)&lt;&gt;0,"TEVE Troca de PN","  &gt; ERRO CHAVE SKU&amp;PN "),"")</f>
        <v/>
      </c>
      <c r="D2286" s="18" t="str">
        <f>IFERROR(IF(VLOOKUP(G2286&amp;P2286,'Troca PN'!A:G,5,0)&lt;&gt;0,VLOOKUP(P2286,'Troca PN'!C:G,2,0),"  &gt; ERRO CHAVE SKU&amp;PN "),P2286)</f>
        <v>99102264</v>
      </c>
      <c r="E2286" s="54">
        <f>IFERROR(ROUNDUP((AC2286/VLOOKUP(P2286,'Huawei BUn - JDI'!B:H,4,0))*VLOOKUP(P2286,'Huawei BUn - JDI'!B:H,7,0),0),
IFERROR(IF(AC2286/VLOOKUP(P2286,'Huawei BUn - JDI'!L:O,3,0)&lt;1,VLOOKUP(P2286,'Huawei BUn - JDI'!L:O,3,0),
IFERROR(IF(AC2286/VLOOKUP(P2286,'Huawei BUn - JDI'!L:O,3,0)&lt;&gt;ROUND(AC2286/VLOOKUP(P2286,'Huawei BUn - JDI'!L:O,3,0),0),ROUNDUP(AC2286/VLOOKUP(P2286,'Huawei BUn - JDI'!L:O,3,0),0),AC2286),AC2286)),AC2286))</f>
        <v>173</v>
      </c>
      <c r="F2286" s="17">
        <f>VLOOKUP(P2286,'Material Unit Price List'!A:D,3,0)</f>
        <v>3.8782999999999999</v>
      </c>
      <c r="G2286" s="1" t="str">
        <f t="shared" si="50"/>
        <v>BSJ-4</v>
      </c>
      <c r="H2286" s="16" t="str">
        <f>IFERROR(VLOOKUP(P2286,'Huawei BUn - JDI'!B:H,1,0)&amp;" - has convertion, divide for - "&amp;VLOOKUP(P2286,'Huawei BUn - JDI'!B:H,4,0),
IFERROR(VLOOKUP(P2286,'Huawei BUn - JDI'!L:O,1,0)&amp;"- has MOQ of - "&amp;VLOOKUP(P2286,'Huawei BUn - JDI'!L:O,3,0)," Sem Conversão"))</f>
        <v xml:space="preserve"> Sem Conversão</v>
      </c>
      <c r="J2286" s="2" t="s">
        <v>4</v>
      </c>
      <c r="K2286" s="1" t="b">
        <v>1</v>
      </c>
      <c r="L2286" s="1" t="s">
        <v>8377</v>
      </c>
      <c r="M2286" s="1" t="s">
        <v>10761</v>
      </c>
      <c r="N2286" s="1" t="s">
        <v>7677</v>
      </c>
      <c r="O2286" s="1" t="s">
        <v>7544</v>
      </c>
      <c r="P2286" s="1" t="s">
        <v>7204</v>
      </c>
      <c r="Q2286" s="1" t="s">
        <v>6948</v>
      </c>
      <c r="R2286" s="1" t="s">
        <v>7545</v>
      </c>
      <c r="S2286" s="1" t="s">
        <v>7</v>
      </c>
      <c r="T2286" s="1" t="s">
        <v>7655</v>
      </c>
      <c r="U2286" s="1" t="s">
        <v>1</v>
      </c>
      <c r="V2286" s="1">
        <v>1</v>
      </c>
      <c r="W2286" s="1">
        <v>47</v>
      </c>
      <c r="X2286" s="1" t="s">
        <v>5</v>
      </c>
      <c r="Y2286" s="162">
        <v>45333</v>
      </c>
      <c r="Z2286" s="162">
        <v>45262</v>
      </c>
      <c r="AA2286" s="162">
        <v>45323</v>
      </c>
      <c r="AB2286" s="162">
        <v>45323</v>
      </c>
      <c r="AC2286" s="1">
        <v>173</v>
      </c>
    </row>
    <row r="2287" spans="1:30" hidden="1">
      <c r="A2287" s="15" t="str">
        <f t="shared" ca="1" si="49"/>
        <v>Local PO</v>
      </c>
      <c r="B2287" s="40" t="str">
        <f t="shared" ca="1" si="51"/>
        <v>Local PO</v>
      </c>
      <c r="C2287" s="18" t="str">
        <f>IFERROR(IF(VLOOKUP(G2287&amp;P2287,'Troca PN'!A:G,5,0)&lt;&gt;0,"TEVE Troca de PN","  &gt; ERRO CHAVE SKU&amp;PN "),"")</f>
        <v/>
      </c>
      <c r="D2287" s="18" t="str">
        <f>IFERROR(IF(VLOOKUP(G2287&amp;P2287,'Troca PN'!A:G,5,0)&lt;&gt;0,VLOOKUP(P2287,'Troca PN'!C:G,2,0),"  &gt; ERRO CHAVE SKU&amp;PN "),P2287)</f>
        <v>ALCAFYQ</v>
      </c>
      <c r="E2287" s="54">
        <f>IFERROR(ROUNDUP((AC2287/VLOOKUP(P2287,'Huawei BUn - JDI'!B:H,4,0))*VLOOKUP(P2287,'Huawei BUn - JDI'!B:H,7,0),0),
IFERROR(IF(AC2287/VLOOKUP(P2287,'Huawei BUn - JDI'!L:O,3,0)&lt;1,VLOOKUP(P2287,'Huawei BUn - JDI'!L:O,3,0),
IFERROR(IF(AC2287/VLOOKUP(P2287,'Huawei BUn - JDI'!L:O,3,0)&lt;&gt;ROUND(AC2287/VLOOKUP(P2287,'Huawei BUn - JDI'!L:O,3,0),0),ROUNDUP(AC2287/VLOOKUP(P2287,'Huawei BUn - JDI'!L:O,3,0),0),AC2287),AC2287)),AC2287))</f>
        <v>17</v>
      </c>
      <c r="F2287" s="17" t="e">
        <f>VLOOKUP(P2287,'Material Unit Price List'!A:D,3,0)</f>
        <v>#N/A</v>
      </c>
      <c r="G2287" s="1" t="str">
        <f t="shared" si="50"/>
        <v>FYQ-4</v>
      </c>
      <c r="H2287" s="16" t="str">
        <f>IFERROR(VLOOKUP(P2287,'Huawei BUn - JDI'!B:H,1,0)&amp;" - has convertion, divide for - "&amp;VLOOKUP(P2287,'Huawei BUn - JDI'!B:H,4,0),
IFERROR(VLOOKUP(P2287,'Huawei BUn - JDI'!L:O,1,0)&amp;"- has MOQ of - "&amp;VLOOKUP(P2287,'Huawei BUn - JDI'!L:O,3,0)," Sem Conversão"))</f>
        <v xml:space="preserve"> Sem Conversão</v>
      </c>
      <c r="J2287" s="2" t="s">
        <v>4</v>
      </c>
      <c r="K2287" s="1" t="b">
        <v>1</v>
      </c>
      <c r="L2287" s="1" t="s">
        <v>10762</v>
      </c>
      <c r="M2287" s="1" t="s">
        <v>10763</v>
      </c>
      <c r="N2287" s="1" t="s">
        <v>7690</v>
      </c>
      <c r="O2287" s="1" t="s">
        <v>7544</v>
      </c>
      <c r="P2287" s="1" t="s">
        <v>8378</v>
      </c>
      <c r="Q2287" s="1" t="s">
        <v>8066</v>
      </c>
      <c r="R2287" s="1" t="s">
        <v>7552</v>
      </c>
      <c r="S2287" s="1" t="s">
        <v>3</v>
      </c>
      <c r="T2287" s="1" t="s">
        <v>7705</v>
      </c>
      <c r="U2287" s="1" t="s">
        <v>1</v>
      </c>
      <c r="V2287" s="1">
        <v>1000</v>
      </c>
      <c r="W2287" s="1">
        <v>15</v>
      </c>
      <c r="X2287" s="1" t="s">
        <v>5</v>
      </c>
      <c r="Y2287" s="162">
        <v>45303</v>
      </c>
      <c r="Z2287" s="162">
        <v>45263</v>
      </c>
      <c r="AA2287" s="162">
        <v>45292</v>
      </c>
      <c r="AB2287" s="162">
        <v>45292</v>
      </c>
      <c r="AC2287" s="1">
        <v>17</v>
      </c>
    </row>
  </sheetData>
  <sheetProtection formatCells="0" formatColumns="0" formatRows="0" autoFilter="0" pivotTables="0"/>
  <autoFilter ref="A10:AG2287">
    <filterColumn colId="1">
      <filters>
        <filter val="PO &gt; Ok"/>
      </filters>
    </filterColumn>
  </autoFilter>
  <conditionalFormatting sqref="J9">
    <cfRule type="cellIs" dxfId="318" priority="38" operator="equal">
      <formula>FALSE</formula>
    </cfRule>
  </conditionalFormatting>
  <conditionalFormatting sqref="P629:P631">
    <cfRule type="duplicateValues" dxfId="317" priority="35"/>
    <cfRule type="duplicateValues" dxfId="316" priority="36"/>
    <cfRule type="duplicateValues" dxfId="315" priority="37"/>
  </conditionalFormatting>
  <conditionalFormatting sqref="P629:P631">
    <cfRule type="duplicateValues" dxfId="314" priority="26"/>
    <cfRule type="duplicateValues" dxfId="313" priority="27"/>
    <cfRule type="duplicateValues" dxfId="312" priority="28"/>
    <cfRule type="duplicateValues" dxfId="311" priority="29"/>
    <cfRule type="duplicateValues" dxfId="310" priority="30"/>
    <cfRule type="duplicateValues" dxfId="309" priority="31"/>
    <cfRule type="duplicateValues" dxfId="308" priority="32"/>
    <cfRule type="duplicateValues" dxfId="307" priority="33"/>
    <cfRule type="duplicateValues" dxfId="306" priority="34"/>
  </conditionalFormatting>
  <conditionalFormatting sqref="P625:P628">
    <cfRule type="duplicateValues" dxfId="305" priority="11"/>
    <cfRule type="duplicateValues" dxfId="304" priority="12"/>
    <cfRule type="duplicateValues" dxfId="303" priority="13"/>
  </conditionalFormatting>
  <conditionalFormatting sqref="P625:P628">
    <cfRule type="duplicateValues" dxfId="302" priority="10"/>
  </conditionalFormatting>
  <conditionalFormatting sqref="P625:P628">
    <cfRule type="duplicateValues" dxfId="301" priority="1"/>
    <cfRule type="duplicateValues" dxfId="300" priority="2"/>
    <cfRule type="duplicateValues" dxfId="299" priority="3"/>
    <cfRule type="duplicateValues" dxfId="298" priority="4"/>
    <cfRule type="duplicateValues" dxfId="297" priority="5"/>
    <cfRule type="duplicateValues" dxfId="296" priority="6"/>
    <cfRule type="duplicateValues" dxfId="295" priority="7"/>
    <cfRule type="duplicateValues" dxfId="294" priority="8"/>
    <cfRule type="duplicateValues" dxfId="293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0" tint="-4.9989318521683403E-2"/>
  </sheetPr>
  <dimension ref="A1:X1590"/>
  <sheetViews>
    <sheetView tabSelected="1" zoomScale="70" zoomScaleNormal="70" workbookViewId="0">
      <selection activeCell="K8" sqref="K8"/>
    </sheetView>
  </sheetViews>
  <sheetFormatPr defaultColWidth="8.85546875" defaultRowHeight="21"/>
  <cols>
    <col min="1" max="1" width="23" style="96" customWidth="1"/>
    <col min="2" max="2" width="18.85546875" style="142" customWidth="1"/>
    <col min="3" max="3" width="9.42578125" style="186" customWidth="1"/>
    <col min="4" max="4" width="50" style="142" customWidth="1"/>
    <col min="5" max="5" width="17.28515625" style="142" customWidth="1"/>
    <col min="6" max="6" width="15.140625" style="142" customWidth="1"/>
    <col min="7" max="7" width="16.7109375" style="142" customWidth="1"/>
    <col min="8" max="8" width="10" style="142" bestFit="1" customWidth="1"/>
    <col min="9" max="9" width="13.42578125" style="142" bestFit="1" customWidth="1"/>
    <col min="10" max="10" width="24.140625" style="144" bestFit="1" customWidth="1"/>
    <col min="11" max="11" width="11" style="142" bestFit="1" customWidth="1"/>
    <col min="12" max="12" width="12.28515625" style="142" bestFit="1" customWidth="1"/>
    <col min="13" max="13" width="12.28515625" style="138" customWidth="1"/>
    <col min="14" max="14" width="12.28515625" style="177" customWidth="1"/>
    <col min="15" max="15" width="6.28515625" customWidth="1"/>
    <col min="16" max="16" width="36.5703125" style="108" bestFit="1" customWidth="1"/>
    <col min="17" max="17" width="25" customWidth="1"/>
    <col min="18" max="18" width="26.28515625" customWidth="1"/>
    <col min="19" max="19" width="25.140625" customWidth="1"/>
    <col min="20" max="20" width="13.85546875" customWidth="1"/>
    <col min="21" max="21" width="44.7109375" customWidth="1"/>
    <col min="22" max="22" width="9.5703125" customWidth="1"/>
    <col min="23" max="23" width="20.5703125" customWidth="1"/>
    <col min="24" max="25" width="20.140625" customWidth="1"/>
  </cols>
  <sheetData>
    <row r="1" spans="2:17">
      <c r="C1" s="142"/>
      <c r="E1" s="143"/>
    </row>
    <row r="2" spans="2:17">
      <c r="C2" s="142"/>
      <c r="E2" s="143"/>
      <c r="F2" s="143"/>
      <c r="G2" s="143"/>
      <c r="H2" s="143"/>
      <c r="I2" s="143"/>
      <c r="J2" s="146"/>
      <c r="K2" s="143"/>
      <c r="L2" s="145" t="s">
        <v>7507</v>
      </c>
    </row>
    <row r="3" spans="2:17">
      <c r="B3" s="169"/>
      <c r="C3" s="169"/>
      <c r="D3" s="169"/>
      <c r="E3" s="169"/>
      <c r="F3" s="169"/>
      <c r="G3" s="169"/>
      <c r="H3" s="169"/>
      <c r="I3" s="146"/>
    </row>
    <row r="4" spans="2:17">
      <c r="B4" s="169"/>
      <c r="C4" s="169"/>
      <c r="D4" s="169"/>
      <c r="E4" s="169"/>
      <c r="F4" s="169"/>
      <c r="G4" s="169"/>
      <c r="H4" s="169"/>
      <c r="I4" s="146"/>
    </row>
    <row r="5" spans="2:17" ht="21.75" thickBot="1">
      <c r="C5" s="142"/>
    </row>
    <row r="6" spans="2:17" ht="21.75" thickBot="1">
      <c r="B6" s="147" t="s">
        <v>7508</v>
      </c>
      <c r="C6" s="142"/>
      <c r="D6" s="187" t="s">
        <v>7649</v>
      </c>
      <c r="E6" s="144"/>
      <c r="F6" s="144"/>
      <c r="G6" s="144"/>
      <c r="H6" s="144"/>
      <c r="I6" s="144"/>
    </row>
    <row r="7" spans="2:17" ht="21.75" thickBot="1">
      <c r="B7" s="147"/>
      <c r="C7" s="142"/>
      <c r="D7" s="144"/>
      <c r="E7" s="144"/>
      <c r="F7" s="144"/>
      <c r="G7" s="144"/>
      <c r="H7" s="144"/>
      <c r="I7" s="144"/>
    </row>
    <row r="8" spans="2:17" ht="21.75" thickTop="1">
      <c r="B8" s="148">
        <v>45190</v>
      </c>
      <c r="C8" s="149"/>
      <c r="D8" s="149"/>
      <c r="E8" s="149"/>
      <c r="F8" s="149"/>
      <c r="G8" s="149"/>
      <c r="H8" s="149"/>
      <c r="I8" s="149"/>
    </row>
    <row r="9" spans="2:17">
      <c r="B9" s="150" t="s">
        <v>7510</v>
      </c>
      <c r="C9" s="142"/>
      <c r="D9" s="142" t="s">
        <v>7511</v>
      </c>
      <c r="E9" s="150" t="s">
        <v>7512</v>
      </c>
      <c r="F9" s="142" t="s">
        <v>7507</v>
      </c>
    </row>
    <row r="10" spans="2:17">
      <c r="B10" s="150" t="s">
        <v>7513</v>
      </c>
      <c r="C10" s="142"/>
      <c r="D10" s="142" t="s">
        <v>7514</v>
      </c>
      <c r="E10" s="150" t="s">
        <v>7513</v>
      </c>
      <c r="F10" s="142" t="s">
        <v>7515</v>
      </c>
    </row>
    <row r="11" spans="2:17">
      <c r="B11" s="150"/>
      <c r="C11" s="142"/>
      <c r="D11" s="151" t="s">
        <v>7516</v>
      </c>
      <c r="F11" s="142" t="s">
        <v>7517</v>
      </c>
    </row>
    <row r="12" spans="2:17">
      <c r="B12" s="150" t="s">
        <v>7518</v>
      </c>
      <c r="C12" s="142"/>
      <c r="D12" s="152" t="s">
        <v>7519</v>
      </c>
      <c r="E12" s="150" t="s">
        <v>7520</v>
      </c>
      <c r="F12" s="153" t="s">
        <v>7521</v>
      </c>
    </row>
    <row r="13" spans="2:17" ht="15">
      <c r="B13" s="150" t="s">
        <v>7522</v>
      </c>
      <c r="C13" s="142"/>
      <c r="D13" s="142" t="s">
        <v>7523</v>
      </c>
      <c r="E13" s="150" t="s">
        <v>7524</v>
      </c>
      <c r="F13" s="154" t="s">
        <v>7525</v>
      </c>
      <c r="P13"/>
    </row>
    <row r="14" spans="2:17">
      <c r="B14" s="150" t="s">
        <v>7526</v>
      </c>
      <c r="C14" s="142"/>
      <c r="D14" s="142" t="s">
        <v>7527</v>
      </c>
      <c r="E14" s="150" t="s">
        <v>7522</v>
      </c>
      <c r="F14" s="142" t="s">
        <v>7528</v>
      </c>
    </row>
    <row r="15" spans="2:17" ht="15">
      <c r="B15" s="150" t="s">
        <v>7529</v>
      </c>
      <c r="C15" s="142"/>
      <c r="D15" s="142" t="s">
        <v>7530</v>
      </c>
      <c r="E15" s="150" t="s">
        <v>7531</v>
      </c>
      <c r="F15" s="142" t="s">
        <v>7532</v>
      </c>
      <c r="P15"/>
    </row>
    <row r="16" spans="2:17" ht="15.75" thickBot="1">
      <c r="C16" s="142"/>
      <c r="P16" s="105" t="s">
        <v>284</v>
      </c>
      <c r="Q16" s="106">
        <v>47</v>
      </c>
    </row>
    <row r="17" spans="1:24" ht="15.75" thickBot="1">
      <c r="C17" s="142"/>
      <c r="D17" s="155"/>
      <c r="E17" s="156"/>
      <c r="F17" s="94" t="s">
        <v>7555</v>
      </c>
      <c r="G17" s="95">
        <f>SUM(G20:G261)</f>
        <v>126831.04950000002</v>
      </c>
      <c r="O17" s="107"/>
      <c r="P17" s="105" t="s">
        <v>300</v>
      </c>
      <c r="Q17" t="s">
        <v>8379</v>
      </c>
    </row>
    <row r="18" spans="1:24" ht="15">
      <c r="C18" s="142"/>
      <c r="M18" s="139"/>
      <c r="N18" s="178"/>
      <c r="O18" s="107"/>
      <c r="P18"/>
    </row>
    <row r="19" spans="1:24" ht="26.25" thickBot="1">
      <c r="A19" s="96" t="s">
        <v>7630</v>
      </c>
      <c r="B19" s="83" t="s">
        <v>7533</v>
      </c>
      <c r="C19" s="83" t="s">
        <v>7534</v>
      </c>
      <c r="D19" s="83" t="s">
        <v>7535</v>
      </c>
      <c r="E19" s="83" t="s">
        <v>7536</v>
      </c>
      <c r="F19" s="83" t="s">
        <v>7537</v>
      </c>
      <c r="G19" s="83" t="s">
        <v>7538</v>
      </c>
      <c r="H19" s="83" t="s">
        <v>7539</v>
      </c>
      <c r="I19" s="83" t="s">
        <v>7540</v>
      </c>
      <c r="J19" s="83" t="s">
        <v>7541</v>
      </c>
      <c r="K19" s="83" t="s">
        <v>7542</v>
      </c>
      <c r="L19" s="83" t="s">
        <v>7543</v>
      </c>
      <c r="M19" s="140" t="s">
        <v>296</v>
      </c>
      <c r="N19" s="179" t="s">
        <v>7630</v>
      </c>
      <c r="O19" s="107"/>
      <c r="P19" s="105" t="s">
        <v>292</v>
      </c>
      <c r="Q19" s="105" t="s">
        <v>281</v>
      </c>
      <c r="R19" s="105" t="s">
        <v>7624</v>
      </c>
      <c r="S19" s="105" t="s">
        <v>297</v>
      </c>
      <c r="T19" s="105" t="s">
        <v>298</v>
      </c>
      <c r="U19" s="105" t="s">
        <v>289</v>
      </c>
      <c r="V19" s="105" t="s">
        <v>291</v>
      </c>
      <c r="W19" s="105" t="s">
        <v>7650</v>
      </c>
      <c r="X19" t="s">
        <v>7629</v>
      </c>
    </row>
    <row r="20" spans="1:24" ht="16.5" thickBot="1">
      <c r="A20" s="96" t="str">
        <f>IF(P20="",A19,P20)</f>
        <v>[L06] 737-4 #1 (Jan/24)</v>
      </c>
      <c r="B20" s="157" t="str">
        <f>IF(R20="",B19,R20)</f>
        <v>02260042</v>
      </c>
      <c r="C20" s="185"/>
      <c r="D20" s="86" t="str">
        <f>IF(U20="",D19,U20)</f>
        <v>Third Power,EN42PCDD,NAM12S06-D,9V,14V,0</v>
      </c>
      <c r="E20" s="86">
        <f>IF(X20="",E19,X20)</f>
        <v>900</v>
      </c>
      <c r="F20" s="86">
        <f>IF(T20="",F19,T20)</f>
        <v>1.0370999999999999</v>
      </c>
      <c r="G20" s="87">
        <f>E20*F20</f>
        <v>933.38999999999987</v>
      </c>
      <c r="H20" s="88" t="str">
        <f>IF(V20="",H19,V20)</f>
        <v>272J</v>
      </c>
      <c r="I20" s="89" t="str">
        <f>IF(W20="",I19,W20)</f>
        <v>W002</v>
      </c>
      <c r="J20" s="90" t="str">
        <f>IF(S20="",J19,S20)</f>
        <v>737-4</v>
      </c>
      <c r="K20" s="87" t="s">
        <v>7547</v>
      </c>
      <c r="L20" s="91">
        <f>IF(Q20="",L19,Q20)</f>
        <v>45278</v>
      </c>
      <c r="M20" s="140"/>
      <c r="N20" s="179">
        <v>4800019650</v>
      </c>
      <c r="O20" s="107"/>
      <c r="P20" t="s">
        <v>8389</v>
      </c>
      <c r="Q20" s="99">
        <v>45278</v>
      </c>
      <c r="R20" t="s">
        <v>377</v>
      </c>
      <c r="S20" t="s">
        <v>10764</v>
      </c>
      <c r="T20">
        <v>1.0370999999999999</v>
      </c>
      <c r="U20" t="s">
        <v>378</v>
      </c>
      <c r="V20" t="s">
        <v>7544</v>
      </c>
      <c r="W20" t="s">
        <v>7545</v>
      </c>
      <c r="X20" s="107">
        <v>900</v>
      </c>
    </row>
    <row r="21" spans="1:24" ht="16.5" thickBot="1">
      <c r="A21" s="96" t="str">
        <f t="shared" ref="A21:A84" si="0">IF(P21="",A20,P21)</f>
        <v>[L06] 737-4 #1 (Jan/24)</v>
      </c>
      <c r="B21" s="157" t="str">
        <f t="shared" ref="B21:B84" si="1">IF(R21="",B20,R21)</f>
        <v>02260045</v>
      </c>
      <c r="C21" s="185"/>
      <c r="D21" s="86" t="str">
        <f t="shared" ref="D21:D84" si="2">IF(U21="",D20,U21)</f>
        <v>Third Power,EN42MCDB,NAE12S17-B,3V,15V,0</v>
      </c>
      <c r="E21" s="86">
        <f t="shared" ref="E21:E84" si="3">IF(X21="",E20,X21)</f>
        <v>1600</v>
      </c>
      <c r="F21" s="86">
        <f t="shared" ref="F21:F84" si="4">IF(T21="",F20,T21)</f>
        <v>2.0373999999999999</v>
      </c>
      <c r="G21" s="87">
        <f t="shared" ref="G21:G84" si="5">E21*F21</f>
        <v>3259.8399999999997</v>
      </c>
      <c r="H21" s="88" t="str">
        <f t="shared" ref="H21:H84" si="6">IF(V21="",H20,V21)</f>
        <v>272J</v>
      </c>
      <c r="I21" s="89" t="str">
        <f t="shared" ref="I21:I84" si="7">IF(W21="",I20,W21)</f>
        <v>W002</v>
      </c>
      <c r="J21" s="90" t="str">
        <f t="shared" ref="J21:J84" si="8">IF(S21="",J20,S21)</f>
        <v>737-4</v>
      </c>
      <c r="K21" s="87" t="s">
        <v>7547</v>
      </c>
      <c r="L21" s="91">
        <f t="shared" ref="L21:L84" si="9">IF(Q21="",L20,Q21)</f>
        <v>45278</v>
      </c>
      <c r="M21" s="140"/>
      <c r="N21" s="179">
        <v>4800019650</v>
      </c>
      <c r="O21" s="107"/>
      <c r="P21"/>
      <c r="R21" t="s">
        <v>6545</v>
      </c>
      <c r="S21" t="s">
        <v>10764</v>
      </c>
      <c r="T21">
        <v>2.0373999999999999</v>
      </c>
      <c r="U21" t="s">
        <v>382</v>
      </c>
      <c r="V21" t="s">
        <v>7544</v>
      </c>
      <c r="W21" t="s">
        <v>7545</v>
      </c>
      <c r="X21" s="107">
        <v>1600</v>
      </c>
    </row>
    <row r="22" spans="1:24" ht="16.5" thickBot="1">
      <c r="A22" s="96" t="str">
        <f t="shared" si="0"/>
        <v>[L06] 737-4 #1 (Jan/24)</v>
      </c>
      <c r="B22" s="157" t="str">
        <f t="shared" si="1"/>
        <v>07090373-001</v>
      </c>
      <c r="C22" s="185"/>
      <c r="D22" s="86" t="str">
        <f t="shared" si="2"/>
        <v>Chip Thick Film Resistor,0.5W,0.1ohm,+/-</v>
      </c>
      <c r="E22" s="86">
        <f t="shared" si="3"/>
        <v>1163</v>
      </c>
      <c r="F22" s="86">
        <f t="shared" si="4"/>
        <v>4.1000000000000002E-2</v>
      </c>
      <c r="G22" s="87">
        <f t="shared" si="5"/>
        <v>47.683</v>
      </c>
      <c r="H22" s="88" t="str">
        <f t="shared" si="6"/>
        <v>272J</v>
      </c>
      <c r="I22" s="89" t="str">
        <f t="shared" si="7"/>
        <v>W002</v>
      </c>
      <c r="J22" s="90" t="str">
        <f t="shared" si="8"/>
        <v>737-4</v>
      </c>
      <c r="K22" s="87" t="s">
        <v>7547</v>
      </c>
      <c r="L22" s="91">
        <f t="shared" si="9"/>
        <v>45278</v>
      </c>
      <c r="M22" s="140"/>
      <c r="N22" s="179">
        <v>4800019650</v>
      </c>
      <c r="O22" s="107"/>
      <c r="P22"/>
      <c r="R22" t="s">
        <v>1274</v>
      </c>
      <c r="S22" t="s">
        <v>10764</v>
      </c>
      <c r="T22">
        <v>4.1000000000000002E-2</v>
      </c>
      <c r="U22" t="s">
        <v>1275</v>
      </c>
      <c r="V22" t="s">
        <v>7544</v>
      </c>
      <c r="W22" t="s">
        <v>7545</v>
      </c>
      <c r="X22" s="107">
        <v>1163</v>
      </c>
    </row>
    <row r="23" spans="1:24" ht="16.5" thickBot="1">
      <c r="A23" s="96" t="str">
        <f t="shared" si="0"/>
        <v>[L06] 737-4 #1 (Jan/24)</v>
      </c>
      <c r="B23" s="157" t="str">
        <f t="shared" si="1"/>
        <v>07091137-001</v>
      </c>
      <c r="C23" s="185"/>
      <c r="D23" s="86" t="str">
        <f t="shared" si="2"/>
        <v>Chip Thick Film Resistor,0.0625W,3.3ohm,</v>
      </c>
      <c r="E23" s="86">
        <f t="shared" si="3"/>
        <v>10000</v>
      </c>
      <c r="F23" s="86">
        <f t="shared" si="4"/>
        <v>5.9999999999999995E-4</v>
      </c>
      <c r="G23" s="87">
        <f t="shared" si="5"/>
        <v>5.9999999999999991</v>
      </c>
      <c r="H23" s="88" t="str">
        <f t="shared" si="6"/>
        <v>272J</v>
      </c>
      <c r="I23" s="89" t="str">
        <f t="shared" si="7"/>
        <v>W002</v>
      </c>
      <c r="J23" s="90" t="str">
        <f t="shared" si="8"/>
        <v>737-4</v>
      </c>
      <c r="K23" s="87" t="s">
        <v>7547</v>
      </c>
      <c r="L23" s="91">
        <f t="shared" si="9"/>
        <v>45278</v>
      </c>
      <c r="M23" s="140"/>
      <c r="N23" s="179">
        <v>4800019650</v>
      </c>
      <c r="O23" s="107"/>
      <c r="P23"/>
      <c r="R23" t="s">
        <v>1578</v>
      </c>
      <c r="S23" t="s">
        <v>10764</v>
      </c>
      <c r="T23">
        <v>5.9999999999999995E-4</v>
      </c>
      <c r="U23" t="s">
        <v>1579</v>
      </c>
      <c r="V23" t="s">
        <v>7544</v>
      </c>
      <c r="W23" t="s">
        <v>7545</v>
      </c>
      <c r="X23" s="107">
        <v>10000</v>
      </c>
    </row>
    <row r="24" spans="1:24" ht="16.5" thickBot="1">
      <c r="A24" s="96" t="str">
        <f t="shared" si="0"/>
        <v>[L06] 737-4 #1 (Jan/24)</v>
      </c>
      <c r="B24" s="157" t="str">
        <f t="shared" si="1"/>
        <v>07091449-001</v>
      </c>
      <c r="C24" s="185"/>
      <c r="D24" s="86" t="str">
        <f t="shared" si="2"/>
        <v>Chip Thick Film Resistor,0.0625W,1ohm,+/</v>
      </c>
      <c r="E24" s="86">
        <f t="shared" si="3"/>
        <v>3191</v>
      </c>
      <c r="F24" s="86">
        <f t="shared" si="4"/>
        <v>4.0000000000000002E-4</v>
      </c>
      <c r="G24" s="87">
        <f t="shared" si="5"/>
        <v>1.2764</v>
      </c>
      <c r="H24" s="88" t="str">
        <f t="shared" si="6"/>
        <v>272J</v>
      </c>
      <c r="I24" s="89" t="str">
        <f t="shared" si="7"/>
        <v>W002</v>
      </c>
      <c r="J24" s="90" t="str">
        <f t="shared" si="8"/>
        <v>737-4</v>
      </c>
      <c r="K24" s="87" t="s">
        <v>7547</v>
      </c>
      <c r="L24" s="91">
        <f t="shared" si="9"/>
        <v>45278</v>
      </c>
      <c r="M24" s="140"/>
      <c r="N24" s="179">
        <v>4800019650</v>
      </c>
      <c r="P24"/>
      <c r="R24" t="s">
        <v>269</v>
      </c>
      <c r="S24" t="s">
        <v>10764</v>
      </c>
      <c r="T24">
        <v>4.0000000000000002E-4</v>
      </c>
      <c r="U24" t="s">
        <v>268</v>
      </c>
      <c r="V24" t="s">
        <v>7544</v>
      </c>
      <c r="W24" t="s">
        <v>7545</v>
      </c>
      <c r="X24" s="107">
        <v>3191</v>
      </c>
    </row>
    <row r="25" spans="1:24" ht="16.5" thickBot="1">
      <c r="A25" s="96" t="str">
        <f t="shared" si="0"/>
        <v>[L06] 737-4 #1 (Jan/24)</v>
      </c>
      <c r="B25" s="157" t="str">
        <f t="shared" si="1"/>
        <v>07091729-001</v>
      </c>
      <c r="C25" s="185"/>
      <c r="D25" s="86" t="str">
        <f t="shared" si="2"/>
        <v>Chip Thick Film Resistor,0.1W,121ohm,+/-</v>
      </c>
      <c r="E25" s="86">
        <f t="shared" si="3"/>
        <v>1000</v>
      </c>
      <c r="F25" s="86">
        <f t="shared" si="4"/>
        <v>8.0000000000000004E-4</v>
      </c>
      <c r="G25" s="87">
        <f t="shared" si="5"/>
        <v>0.8</v>
      </c>
      <c r="H25" s="88" t="str">
        <f t="shared" si="6"/>
        <v>272J</v>
      </c>
      <c r="I25" s="89" t="str">
        <f t="shared" si="7"/>
        <v>W002</v>
      </c>
      <c r="J25" s="90" t="str">
        <f t="shared" si="8"/>
        <v>737-4</v>
      </c>
      <c r="K25" s="87" t="s">
        <v>7547</v>
      </c>
      <c r="L25" s="91">
        <f t="shared" si="9"/>
        <v>45278</v>
      </c>
      <c r="M25" s="140"/>
      <c r="N25" s="179">
        <v>4800019650</v>
      </c>
      <c r="P25"/>
      <c r="R25" t="s">
        <v>2221</v>
      </c>
      <c r="S25" t="s">
        <v>10764</v>
      </c>
      <c r="T25">
        <v>8.0000000000000004E-4</v>
      </c>
      <c r="U25" t="s">
        <v>2222</v>
      </c>
      <c r="V25" t="s">
        <v>7544</v>
      </c>
      <c r="W25" t="s">
        <v>7545</v>
      </c>
      <c r="X25" s="107">
        <v>1000</v>
      </c>
    </row>
    <row r="26" spans="1:24" ht="16.5" thickBot="1">
      <c r="A26" s="96" t="str">
        <f t="shared" si="0"/>
        <v>[L06] 737-4 #1 (Jan/24)</v>
      </c>
      <c r="B26" s="157" t="str">
        <f t="shared" si="1"/>
        <v>07091813-001</v>
      </c>
      <c r="C26" s="185"/>
      <c r="D26" s="86" t="str">
        <f t="shared" si="2"/>
        <v>Chip Thick Film Resistor,0.0625W,1500ohm</v>
      </c>
      <c r="E26" s="86">
        <f t="shared" si="3"/>
        <v>2000</v>
      </c>
      <c r="F26" s="86">
        <f t="shared" si="4"/>
        <v>5.0000000000000001E-4</v>
      </c>
      <c r="G26" s="87">
        <f t="shared" si="5"/>
        <v>1</v>
      </c>
      <c r="H26" s="88" t="str">
        <f t="shared" si="6"/>
        <v>272J</v>
      </c>
      <c r="I26" s="89" t="str">
        <f t="shared" si="7"/>
        <v>W002</v>
      </c>
      <c r="J26" s="90" t="str">
        <f t="shared" si="8"/>
        <v>737-4</v>
      </c>
      <c r="K26" s="87" t="s">
        <v>7547</v>
      </c>
      <c r="L26" s="91">
        <f t="shared" si="9"/>
        <v>45278</v>
      </c>
      <c r="M26" s="140"/>
      <c r="N26" s="179">
        <v>4800019650</v>
      </c>
      <c r="P26"/>
      <c r="R26" t="s">
        <v>2319</v>
      </c>
      <c r="S26" t="s">
        <v>10764</v>
      </c>
      <c r="T26">
        <v>5.0000000000000001E-4</v>
      </c>
      <c r="U26" t="s">
        <v>1722</v>
      </c>
      <c r="V26" t="s">
        <v>7544</v>
      </c>
      <c r="W26" t="s">
        <v>7545</v>
      </c>
      <c r="X26" s="107">
        <v>2000</v>
      </c>
    </row>
    <row r="27" spans="1:24" ht="16.5" thickBot="1">
      <c r="A27" s="96" t="str">
        <f t="shared" si="0"/>
        <v>[L06] 737-4 #1 (Jan/24)</v>
      </c>
      <c r="B27" s="157" t="str">
        <f t="shared" si="1"/>
        <v>08070533-001</v>
      </c>
      <c r="C27" s="185"/>
      <c r="D27" s="86" t="str">
        <f t="shared" si="2"/>
        <v>Low VoltageANDCapacity MLCC(LESS THAN=10</v>
      </c>
      <c r="E27" s="86">
        <f t="shared" si="3"/>
        <v>5000</v>
      </c>
      <c r="F27" s="86">
        <f t="shared" si="4"/>
        <v>1E-3</v>
      </c>
      <c r="G27" s="87">
        <f t="shared" si="5"/>
        <v>5</v>
      </c>
      <c r="H27" s="88" t="str">
        <f t="shared" si="6"/>
        <v>272J</v>
      </c>
      <c r="I27" s="89" t="str">
        <f t="shared" si="7"/>
        <v>W002</v>
      </c>
      <c r="J27" s="90" t="str">
        <f t="shared" si="8"/>
        <v>737-4</v>
      </c>
      <c r="K27" s="87" t="s">
        <v>7547</v>
      </c>
      <c r="L27" s="91">
        <f t="shared" si="9"/>
        <v>45278</v>
      </c>
      <c r="M27" s="140"/>
      <c r="N27" s="179">
        <v>4800019650</v>
      </c>
      <c r="P27"/>
      <c r="R27" t="s">
        <v>2650</v>
      </c>
      <c r="S27" t="s">
        <v>10764</v>
      </c>
      <c r="T27">
        <v>1E-3</v>
      </c>
      <c r="U27" t="s">
        <v>2581</v>
      </c>
      <c r="V27" t="s">
        <v>7544</v>
      </c>
      <c r="W27" t="s">
        <v>7545</v>
      </c>
      <c r="X27" s="107">
        <v>5000</v>
      </c>
    </row>
    <row r="28" spans="1:24" ht="16.5" thickBot="1">
      <c r="A28" s="96" t="str">
        <f t="shared" si="0"/>
        <v>[L06] 737-4 #1 (Jan/24)</v>
      </c>
      <c r="B28" s="157" t="str">
        <f t="shared" si="1"/>
        <v>08070660-001</v>
      </c>
      <c r="C28" s="185"/>
      <c r="D28" s="86" t="str">
        <f t="shared" si="2"/>
        <v>Low VoltageANDCapacity MLCC(LESS=100V,LE</v>
      </c>
      <c r="E28" s="86">
        <f t="shared" si="3"/>
        <v>8000</v>
      </c>
      <c r="F28" s="86">
        <f t="shared" si="4"/>
        <v>4.3E-3</v>
      </c>
      <c r="G28" s="87">
        <f t="shared" si="5"/>
        <v>34.4</v>
      </c>
      <c r="H28" s="88" t="str">
        <f t="shared" si="6"/>
        <v>272J</v>
      </c>
      <c r="I28" s="89" t="str">
        <f t="shared" si="7"/>
        <v>W002</v>
      </c>
      <c r="J28" s="90" t="str">
        <f t="shared" si="8"/>
        <v>737-4</v>
      </c>
      <c r="K28" s="87" t="s">
        <v>7547</v>
      </c>
      <c r="L28" s="91">
        <f t="shared" si="9"/>
        <v>45278</v>
      </c>
      <c r="M28" s="140"/>
      <c r="N28" s="179">
        <v>4800019650</v>
      </c>
      <c r="P28"/>
      <c r="R28" t="s">
        <v>2781</v>
      </c>
      <c r="S28" t="s">
        <v>10764</v>
      </c>
      <c r="T28">
        <v>4.3E-3</v>
      </c>
      <c r="U28" t="s">
        <v>2590</v>
      </c>
      <c r="V28" t="s">
        <v>7544</v>
      </c>
      <c r="W28" t="s">
        <v>7545</v>
      </c>
      <c r="X28" s="107">
        <v>8000</v>
      </c>
    </row>
    <row r="29" spans="1:24" ht="16.5" thickBot="1">
      <c r="A29" s="96" t="str">
        <f t="shared" si="0"/>
        <v>[L06] 737-4 #1 (Jan/24)</v>
      </c>
      <c r="B29" s="157" t="str">
        <f t="shared" si="1"/>
        <v>08070837-002</v>
      </c>
      <c r="C29" s="185"/>
      <c r="D29" s="86" t="str">
        <f t="shared" si="2"/>
        <v>?Q??????-250V-0.01nF-+/-5%-NP0-0805-?Q??</v>
      </c>
      <c r="E29" s="86">
        <f t="shared" si="3"/>
        <v>300</v>
      </c>
      <c r="F29" s="86">
        <f t="shared" si="4"/>
        <v>3.2099999999999997E-2</v>
      </c>
      <c r="G29" s="87">
        <f t="shared" si="5"/>
        <v>9.629999999999999</v>
      </c>
      <c r="H29" s="88" t="str">
        <f t="shared" si="6"/>
        <v>272J</v>
      </c>
      <c r="I29" s="89" t="str">
        <f t="shared" si="7"/>
        <v>W002</v>
      </c>
      <c r="J29" s="90" t="str">
        <f t="shared" si="8"/>
        <v>737-4</v>
      </c>
      <c r="K29" s="87" t="s">
        <v>7547</v>
      </c>
      <c r="L29" s="91">
        <f t="shared" si="9"/>
        <v>45278</v>
      </c>
      <c r="M29" s="140"/>
      <c r="N29" s="179">
        <v>4800019650</v>
      </c>
      <c r="P29"/>
      <c r="R29" t="s">
        <v>2905</v>
      </c>
      <c r="S29" t="s">
        <v>10764</v>
      </c>
      <c r="T29">
        <v>3.2099999999999997E-2</v>
      </c>
      <c r="U29" t="s">
        <v>7909</v>
      </c>
      <c r="V29" t="s">
        <v>7544</v>
      </c>
      <c r="W29" t="s">
        <v>7545</v>
      </c>
      <c r="X29" s="107">
        <v>300</v>
      </c>
    </row>
    <row r="30" spans="1:24" ht="16.5" thickBot="1">
      <c r="A30" s="96" t="str">
        <f t="shared" si="0"/>
        <v>[L06] 737-4 #1 (Jan/24)</v>
      </c>
      <c r="B30" s="157" t="str">
        <f t="shared" si="1"/>
        <v>08071543-001</v>
      </c>
      <c r="C30" s="185"/>
      <c r="D30" s="86" t="str">
        <f t="shared" si="2"/>
        <v>SMD Ceramic Capacitor,4V,2200nF,+/-20%,X</v>
      </c>
      <c r="E30" s="86">
        <f t="shared" si="3"/>
        <v>20000</v>
      </c>
      <c r="F30" s="86">
        <f t="shared" si="4"/>
        <v>1.23E-2</v>
      </c>
      <c r="G30" s="87">
        <f t="shared" si="5"/>
        <v>246</v>
      </c>
      <c r="H30" s="88" t="str">
        <f t="shared" si="6"/>
        <v>272J</v>
      </c>
      <c r="I30" s="89" t="str">
        <f t="shared" si="7"/>
        <v>W002</v>
      </c>
      <c r="J30" s="90" t="str">
        <f t="shared" si="8"/>
        <v>737-4</v>
      </c>
      <c r="K30" s="87" t="s">
        <v>7547</v>
      </c>
      <c r="L30" s="91">
        <f t="shared" si="9"/>
        <v>45278</v>
      </c>
      <c r="M30" s="140"/>
      <c r="N30" s="179">
        <v>4800019650</v>
      </c>
      <c r="P30"/>
      <c r="R30" t="s">
        <v>3045</v>
      </c>
      <c r="S30" t="s">
        <v>10764</v>
      </c>
      <c r="T30">
        <v>1.23E-2</v>
      </c>
      <c r="U30" t="s">
        <v>3044</v>
      </c>
      <c r="V30" t="s">
        <v>7544</v>
      </c>
      <c r="W30" t="s">
        <v>7545</v>
      </c>
      <c r="X30" s="107">
        <v>20000</v>
      </c>
    </row>
    <row r="31" spans="1:24" ht="16.5" thickBot="1">
      <c r="A31" s="96" t="str">
        <f t="shared" si="0"/>
        <v>[L06] 737-4 #1 (Jan/24)</v>
      </c>
      <c r="B31" s="157" t="str">
        <f t="shared" si="1"/>
        <v>08071747-001</v>
      </c>
      <c r="C31" s="185"/>
      <c r="D31" s="86" t="str">
        <f t="shared" si="2"/>
        <v>High Capacity MLCC(morethan=1uf),10V,100</v>
      </c>
      <c r="E31" s="86">
        <f t="shared" si="3"/>
        <v>95000</v>
      </c>
      <c r="F31" s="86">
        <f t="shared" si="4"/>
        <v>4.1999999999999997E-3</v>
      </c>
      <c r="G31" s="87">
        <f t="shared" si="5"/>
        <v>399</v>
      </c>
      <c r="H31" s="88" t="str">
        <f t="shared" si="6"/>
        <v>272J</v>
      </c>
      <c r="I31" s="89" t="str">
        <f t="shared" si="7"/>
        <v>W002</v>
      </c>
      <c r="J31" s="90" t="str">
        <f t="shared" si="8"/>
        <v>737-4</v>
      </c>
      <c r="K31" s="87" t="s">
        <v>7547</v>
      </c>
      <c r="L31" s="91">
        <f t="shared" si="9"/>
        <v>45278</v>
      </c>
      <c r="M31" s="140"/>
      <c r="N31" s="179">
        <v>4800019650</v>
      </c>
      <c r="P31"/>
      <c r="R31" t="s">
        <v>3097</v>
      </c>
      <c r="S31" t="s">
        <v>10764</v>
      </c>
      <c r="T31">
        <v>4.1999999999999997E-3</v>
      </c>
      <c r="U31" t="s">
        <v>7933</v>
      </c>
      <c r="V31" t="s">
        <v>7544</v>
      </c>
      <c r="W31" t="s">
        <v>7545</v>
      </c>
      <c r="X31" s="107">
        <v>95000</v>
      </c>
    </row>
    <row r="32" spans="1:24" ht="16.5" thickBot="1">
      <c r="A32" s="96" t="str">
        <f t="shared" si="0"/>
        <v>[L06] 737-4 #1 (Jan/24)</v>
      </c>
      <c r="B32" s="157" t="str">
        <f t="shared" si="1"/>
        <v>08072671</v>
      </c>
      <c r="C32" s="185"/>
      <c r="D32" s="86" t="str">
        <f t="shared" si="2"/>
        <v>High Capacity MLCC(more than or equal=1u</v>
      </c>
      <c r="E32" s="86">
        <f t="shared" si="3"/>
        <v>44000</v>
      </c>
      <c r="F32" s="86">
        <f t="shared" si="4"/>
        <v>2.9499999999999998E-2</v>
      </c>
      <c r="G32" s="87">
        <f t="shared" si="5"/>
        <v>1298</v>
      </c>
      <c r="H32" s="88" t="str">
        <f t="shared" si="6"/>
        <v>272J</v>
      </c>
      <c r="I32" s="89" t="str">
        <f t="shared" si="7"/>
        <v>W002</v>
      </c>
      <c r="J32" s="90" t="str">
        <f t="shared" si="8"/>
        <v>737-4</v>
      </c>
      <c r="K32" s="87" t="s">
        <v>7547</v>
      </c>
      <c r="L32" s="91">
        <f t="shared" si="9"/>
        <v>45278</v>
      </c>
      <c r="M32" s="140"/>
      <c r="N32" s="179">
        <v>4800019650</v>
      </c>
      <c r="P32"/>
      <c r="R32" t="s">
        <v>3235</v>
      </c>
      <c r="S32" t="s">
        <v>10764</v>
      </c>
      <c r="T32">
        <v>2.9499999999999998E-2</v>
      </c>
      <c r="U32" t="s">
        <v>3236</v>
      </c>
      <c r="V32" t="s">
        <v>7544</v>
      </c>
      <c r="W32" t="s">
        <v>7545</v>
      </c>
      <c r="X32" s="107">
        <v>44000</v>
      </c>
    </row>
    <row r="33" spans="1:24" ht="16.5" thickBot="1">
      <c r="A33" s="96" t="str">
        <f t="shared" si="0"/>
        <v>[L06] 737-4 #1 (Jan/24)</v>
      </c>
      <c r="B33" s="157" t="str">
        <f t="shared" si="1"/>
        <v>08110028-001</v>
      </c>
      <c r="C33" s="185"/>
      <c r="D33" s="86" t="str">
        <f t="shared" si="2"/>
        <v>SolidSMDAlCapacitor,6.3V,330uF,+/-20"</v>
      </c>
      <c r="E33" s="86">
        <f t="shared" si="3"/>
        <v>1000</v>
      </c>
      <c r="F33" s="86">
        <f t="shared" si="4"/>
        <v>6.4000000000000001E-2</v>
      </c>
      <c r="G33" s="87">
        <f t="shared" si="5"/>
        <v>64</v>
      </c>
      <c r="H33" s="88" t="str">
        <f t="shared" si="6"/>
        <v>272J</v>
      </c>
      <c r="I33" s="89" t="str">
        <f t="shared" si="7"/>
        <v>W002</v>
      </c>
      <c r="J33" s="90" t="str">
        <f t="shared" si="8"/>
        <v>737-4</v>
      </c>
      <c r="K33" s="87" t="s">
        <v>7547</v>
      </c>
      <c r="L33" s="91">
        <f t="shared" si="9"/>
        <v>45278</v>
      </c>
      <c r="M33" s="140"/>
      <c r="N33" s="179">
        <v>4800019650</v>
      </c>
      <c r="P33"/>
      <c r="R33" t="s">
        <v>3256</v>
      </c>
      <c r="S33" t="s">
        <v>10764</v>
      </c>
      <c r="T33">
        <v>6.4000000000000001E-2</v>
      </c>
      <c r="U33" t="s">
        <v>7961</v>
      </c>
      <c r="V33" t="s">
        <v>7544</v>
      </c>
      <c r="W33" t="s">
        <v>7545</v>
      </c>
      <c r="X33" s="107">
        <v>1000</v>
      </c>
    </row>
    <row r="34" spans="1:24" ht="16.5" thickBot="1">
      <c r="A34" s="96" t="str">
        <f t="shared" si="0"/>
        <v>[L06] 737-4 #1 (Jan/24)</v>
      </c>
      <c r="B34" s="157" t="str">
        <f t="shared" si="1"/>
        <v>08110032-001</v>
      </c>
      <c r="C34" s="185"/>
      <c r="D34" s="86" t="str">
        <f t="shared" si="2"/>
        <v>Solid SMD Al Capacitor,16V,560uF,+/-20%,</v>
      </c>
      <c r="E34" s="86">
        <f t="shared" si="3"/>
        <v>1200</v>
      </c>
      <c r="F34" s="86">
        <f t="shared" si="4"/>
        <v>0.16800000000000001</v>
      </c>
      <c r="G34" s="87">
        <f t="shared" si="5"/>
        <v>201.60000000000002</v>
      </c>
      <c r="H34" s="88" t="str">
        <f t="shared" si="6"/>
        <v>272J</v>
      </c>
      <c r="I34" s="89" t="str">
        <f t="shared" si="7"/>
        <v>W002</v>
      </c>
      <c r="J34" s="90" t="str">
        <f t="shared" si="8"/>
        <v>737-4</v>
      </c>
      <c r="K34" s="87" t="s">
        <v>7547</v>
      </c>
      <c r="L34" s="91">
        <f t="shared" si="9"/>
        <v>45278</v>
      </c>
      <c r="M34" s="140"/>
      <c r="N34" s="179">
        <v>4800019650</v>
      </c>
      <c r="P34"/>
      <c r="R34" t="s">
        <v>3261</v>
      </c>
      <c r="S34" t="s">
        <v>10764</v>
      </c>
      <c r="T34">
        <v>0.16800000000000001</v>
      </c>
      <c r="U34" t="s">
        <v>3262</v>
      </c>
      <c r="V34" t="s">
        <v>7544</v>
      </c>
      <c r="W34" t="s">
        <v>7545</v>
      </c>
      <c r="X34" s="107">
        <v>1200</v>
      </c>
    </row>
    <row r="35" spans="1:24" ht="16.5" thickBot="1">
      <c r="A35" s="96" t="str">
        <f t="shared" si="0"/>
        <v>[L06] 737-4 #1 (Jan/24)</v>
      </c>
      <c r="B35" s="157" t="str">
        <f t="shared" si="1"/>
        <v>09050179</v>
      </c>
      <c r="C35" s="185"/>
      <c r="D35" s="86" t="str">
        <f t="shared" si="2"/>
        <v>Lan Transformer,1:1,0.35mH,1,2,100BASE-T</v>
      </c>
      <c r="E35" s="86">
        <f t="shared" si="3"/>
        <v>300</v>
      </c>
      <c r="F35" s="86">
        <f t="shared" si="4"/>
        <v>0.21179999999999999</v>
      </c>
      <c r="G35" s="87">
        <f t="shared" si="5"/>
        <v>63.54</v>
      </c>
      <c r="H35" s="88" t="str">
        <f t="shared" si="6"/>
        <v>272J</v>
      </c>
      <c r="I35" s="89" t="str">
        <f t="shared" si="7"/>
        <v>W002</v>
      </c>
      <c r="J35" s="90" t="str">
        <f t="shared" si="8"/>
        <v>737-4</v>
      </c>
      <c r="K35" s="87" t="s">
        <v>7547</v>
      </c>
      <c r="L35" s="91">
        <f t="shared" si="9"/>
        <v>45278</v>
      </c>
      <c r="M35" s="140"/>
      <c r="N35" s="179">
        <v>4800019650</v>
      </c>
      <c r="P35"/>
      <c r="R35" t="s">
        <v>3298</v>
      </c>
      <c r="S35" t="s">
        <v>10764</v>
      </c>
      <c r="T35">
        <v>0.21179999999999999</v>
      </c>
      <c r="U35" t="s">
        <v>3299</v>
      </c>
      <c r="V35" t="s">
        <v>7544</v>
      </c>
      <c r="W35" t="s">
        <v>7545</v>
      </c>
      <c r="X35" s="107">
        <v>300</v>
      </c>
    </row>
    <row r="36" spans="1:24" ht="16.5" thickBot="1">
      <c r="A36" s="96" t="str">
        <f t="shared" si="0"/>
        <v>[L06] 737-4 #1 (Jan/24)</v>
      </c>
      <c r="B36" s="157" t="str">
        <f t="shared" si="1"/>
        <v>09050280</v>
      </c>
      <c r="C36" s="185"/>
      <c r="D36" s="86" t="str">
        <f t="shared" si="2"/>
        <v>LAN Transformer,1CT:1CT,0.35mH,0uH,1Port</v>
      </c>
      <c r="E36" s="86">
        <f t="shared" si="3"/>
        <v>600</v>
      </c>
      <c r="F36" s="86">
        <f t="shared" si="4"/>
        <v>0.36730000000000002</v>
      </c>
      <c r="G36" s="87">
        <f t="shared" si="5"/>
        <v>220.38</v>
      </c>
      <c r="H36" s="88" t="str">
        <f t="shared" si="6"/>
        <v>272J</v>
      </c>
      <c r="I36" s="89" t="str">
        <f t="shared" si="7"/>
        <v>W002</v>
      </c>
      <c r="J36" s="90" t="str">
        <f t="shared" si="8"/>
        <v>737-4</v>
      </c>
      <c r="K36" s="87" t="s">
        <v>7547</v>
      </c>
      <c r="L36" s="91">
        <f t="shared" si="9"/>
        <v>45278</v>
      </c>
      <c r="M36" s="140"/>
      <c r="N36" s="179">
        <v>4800019650</v>
      </c>
      <c r="P36"/>
      <c r="R36" t="s">
        <v>3302</v>
      </c>
      <c r="S36" t="s">
        <v>10764</v>
      </c>
      <c r="T36">
        <v>0.36730000000000002</v>
      </c>
      <c r="U36" t="s">
        <v>3303</v>
      </c>
      <c r="V36" t="s">
        <v>7544</v>
      </c>
      <c r="W36" t="s">
        <v>7545</v>
      </c>
      <c r="X36" s="107">
        <v>600</v>
      </c>
    </row>
    <row r="37" spans="1:24" ht="16.5" thickBot="1">
      <c r="A37" s="96" t="str">
        <f t="shared" si="0"/>
        <v>[L06] 737-4 #1 (Jan/24)</v>
      </c>
      <c r="B37" s="157" t="str">
        <f t="shared" si="1"/>
        <v>10031702</v>
      </c>
      <c r="C37" s="185"/>
      <c r="D37" s="86" t="str">
        <f t="shared" si="2"/>
        <v>Core Assembly Inductor,0.16uH,+/-15 nH,0</v>
      </c>
      <c r="E37" s="86">
        <f t="shared" si="3"/>
        <v>300</v>
      </c>
      <c r="F37" s="86">
        <f t="shared" si="4"/>
        <v>0.38590000000000002</v>
      </c>
      <c r="G37" s="87">
        <f t="shared" si="5"/>
        <v>115.77000000000001</v>
      </c>
      <c r="H37" s="88" t="str">
        <f t="shared" si="6"/>
        <v>272J</v>
      </c>
      <c r="I37" s="89" t="str">
        <f t="shared" si="7"/>
        <v>W002</v>
      </c>
      <c r="J37" s="90" t="str">
        <f t="shared" si="8"/>
        <v>737-4</v>
      </c>
      <c r="K37" s="87" t="s">
        <v>7547</v>
      </c>
      <c r="L37" s="91">
        <f t="shared" si="9"/>
        <v>45278</v>
      </c>
      <c r="M37" s="140"/>
      <c r="N37" s="179">
        <v>4800019650</v>
      </c>
      <c r="P37"/>
      <c r="R37" t="s">
        <v>3580</v>
      </c>
      <c r="S37" t="s">
        <v>10764</v>
      </c>
      <c r="T37">
        <v>0.38590000000000002</v>
      </c>
      <c r="U37" t="s">
        <v>3581</v>
      </c>
      <c r="V37" t="s">
        <v>7544</v>
      </c>
      <c r="W37" t="s">
        <v>7545</v>
      </c>
      <c r="X37" s="107">
        <v>300</v>
      </c>
    </row>
    <row r="38" spans="1:24" ht="16.5" thickBot="1">
      <c r="A38" s="96" t="str">
        <f t="shared" si="0"/>
        <v>[L06] 737-4 #1 (Jan/24)</v>
      </c>
      <c r="B38" s="157" t="str">
        <f t="shared" si="1"/>
        <v>10050084</v>
      </c>
      <c r="C38" s="185"/>
      <c r="D38" s="86" t="str">
        <f t="shared" si="2"/>
        <v>Signal Aircore Coil,0.76mm,3.56mm,0.039u</v>
      </c>
      <c r="E38" s="86">
        <f t="shared" si="3"/>
        <v>1035</v>
      </c>
      <c r="F38" s="86">
        <f t="shared" si="4"/>
        <v>8.5999999999999993E-2</v>
      </c>
      <c r="G38" s="87">
        <f t="shared" si="5"/>
        <v>89.009999999999991</v>
      </c>
      <c r="H38" s="88" t="str">
        <f t="shared" si="6"/>
        <v>272J</v>
      </c>
      <c r="I38" s="89" t="str">
        <f t="shared" si="7"/>
        <v>W002</v>
      </c>
      <c r="J38" s="90" t="str">
        <f t="shared" si="8"/>
        <v>737-4</v>
      </c>
      <c r="K38" s="87" t="s">
        <v>7547</v>
      </c>
      <c r="L38" s="91">
        <f t="shared" si="9"/>
        <v>45278</v>
      </c>
      <c r="M38" s="140"/>
      <c r="N38" s="179">
        <v>4800019650</v>
      </c>
      <c r="P38"/>
      <c r="R38" t="s">
        <v>3602</v>
      </c>
      <c r="S38" t="s">
        <v>10764</v>
      </c>
      <c r="T38">
        <v>8.5999999999999993E-2</v>
      </c>
      <c r="U38" t="s">
        <v>3603</v>
      </c>
      <c r="V38" t="s">
        <v>7544</v>
      </c>
      <c r="W38" t="s">
        <v>7545</v>
      </c>
      <c r="X38" s="107">
        <v>1035</v>
      </c>
    </row>
    <row r="39" spans="1:24" ht="16.5" thickBot="1">
      <c r="A39" s="96" t="str">
        <f t="shared" si="0"/>
        <v>[L06] 737-4 #1 (Jan/24)</v>
      </c>
      <c r="B39" s="157" t="str">
        <f t="shared" si="1"/>
        <v>10070012</v>
      </c>
      <c r="C39" s="185"/>
      <c r="D39" s="86" t="str">
        <f t="shared" si="2"/>
        <v>EMIchip,220ohm,0.05ohm,2A,0805</v>
      </c>
      <c r="E39" s="86">
        <f t="shared" si="3"/>
        <v>12000</v>
      </c>
      <c r="F39" s="86">
        <f t="shared" si="4"/>
        <v>3.8E-3</v>
      </c>
      <c r="G39" s="87">
        <f t="shared" si="5"/>
        <v>45.6</v>
      </c>
      <c r="H39" s="88" t="str">
        <f t="shared" si="6"/>
        <v>272J</v>
      </c>
      <c r="I39" s="89" t="str">
        <f t="shared" si="7"/>
        <v>W002</v>
      </c>
      <c r="J39" s="90" t="str">
        <f t="shared" si="8"/>
        <v>737-4</v>
      </c>
      <c r="K39" s="87" t="s">
        <v>7547</v>
      </c>
      <c r="L39" s="91">
        <f t="shared" si="9"/>
        <v>45278</v>
      </c>
      <c r="M39" s="140"/>
      <c r="N39" s="179">
        <v>4800019650</v>
      </c>
      <c r="P39"/>
      <c r="R39" t="s">
        <v>132</v>
      </c>
      <c r="S39" t="s">
        <v>10764</v>
      </c>
      <c r="T39">
        <v>3.8E-3</v>
      </c>
      <c r="U39" t="s">
        <v>131</v>
      </c>
      <c r="V39" t="s">
        <v>7544</v>
      </c>
      <c r="W39" t="s">
        <v>7545</v>
      </c>
      <c r="X39" s="107">
        <v>12000</v>
      </c>
    </row>
    <row r="40" spans="1:24" ht="16.5" thickBot="1">
      <c r="A40" s="96" t="str">
        <f t="shared" si="0"/>
        <v>[L06] 737-4 #1 (Jan/24)</v>
      </c>
      <c r="B40" s="157" t="str">
        <f t="shared" si="1"/>
        <v>10070032-001</v>
      </c>
      <c r="C40" s="185"/>
      <c r="D40" s="86" t="str">
        <f t="shared" si="2"/>
        <v>EMIchip,220ohm,0.05ohm,2A,0805-Splitted</v>
      </c>
      <c r="E40" s="86">
        <f t="shared" si="3"/>
        <v>1000</v>
      </c>
      <c r="F40" s="86">
        <f t="shared" si="4"/>
        <v>1.8200000000000001E-2</v>
      </c>
      <c r="G40" s="87">
        <f t="shared" si="5"/>
        <v>18.2</v>
      </c>
      <c r="H40" s="88" t="str">
        <f t="shared" si="6"/>
        <v>272J</v>
      </c>
      <c r="I40" s="89" t="str">
        <f t="shared" si="7"/>
        <v>W002</v>
      </c>
      <c r="J40" s="90" t="str">
        <f t="shared" si="8"/>
        <v>737-4</v>
      </c>
      <c r="K40" s="87" t="s">
        <v>7547</v>
      </c>
      <c r="L40" s="91">
        <f t="shared" si="9"/>
        <v>45278</v>
      </c>
      <c r="M40" s="140"/>
      <c r="N40" s="179">
        <v>4800019650</v>
      </c>
      <c r="P40"/>
      <c r="R40" t="s">
        <v>6842</v>
      </c>
      <c r="S40" t="s">
        <v>10764</v>
      </c>
      <c r="T40">
        <v>1.8200000000000001E-2</v>
      </c>
      <c r="U40" t="s">
        <v>3619</v>
      </c>
      <c r="V40" t="s">
        <v>7544</v>
      </c>
      <c r="W40" t="s">
        <v>7545</v>
      </c>
      <c r="X40" s="107">
        <v>1000</v>
      </c>
    </row>
    <row r="41" spans="1:24" ht="16.5" thickBot="1">
      <c r="A41" s="96" t="str">
        <f t="shared" si="0"/>
        <v>[L06] 737-4 #1 (Jan/24)</v>
      </c>
      <c r="B41" s="157" t="str">
        <f t="shared" si="1"/>
        <v>12010422-001</v>
      </c>
      <c r="C41" s="185"/>
      <c r="D41" s="86" t="str">
        <f t="shared" si="2"/>
        <v>Clock Oscillation,25MHz,+/-50ppm,-40degC</v>
      </c>
      <c r="E41" s="86">
        <f t="shared" si="3"/>
        <v>300</v>
      </c>
      <c r="F41" s="86">
        <f t="shared" si="4"/>
        <v>0.2104</v>
      </c>
      <c r="G41" s="87">
        <f t="shared" si="5"/>
        <v>63.120000000000005</v>
      </c>
      <c r="H41" s="88" t="str">
        <f t="shared" si="6"/>
        <v>272J</v>
      </c>
      <c r="I41" s="89" t="str">
        <f t="shared" si="7"/>
        <v>W002</v>
      </c>
      <c r="J41" s="90" t="str">
        <f t="shared" si="8"/>
        <v>737-4</v>
      </c>
      <c r="K41" s="87" t="s">
        <v>7547</v>
      </c>
      <c r="L41" s="91">
        <f t="shared" si="9"/>
        <v>45278</v>
      </c>
      <c r="M41" s="140"/>
      <c r="N41" s="179">
        <v>4800019650</v>
      </c>
      <c r="P41"/>
      <c r="R41" t="s">
        <v>3678</v>
      </c>
      <c r="S41" t="s">
        <v>10764</v>
      </c>
      <c r="T41">
        <v>0.2104</v>
      </c>
      <c r="U41" t="s">
        <v>3664</v>
      </c>
      <c r="V41" t="s">
        <v>7544</v>
      </c>
      <c r="W41" t="s">
        <v>7545</v>
      </c>
      <c r="X41" s="107">
        <v>300</v>
      </c>
    </row>
    <row r="42" spans="1:24" ht="16.5" thickBot="1">
      <c r="A42" s="96" t="str">
        <f t="shared" si="0"/>
        <v>[L06] 737-4 #1 (Jan/24)</v>
      </c>
      <c r="B42" s="157" t="str">
        <f t="shared" si="1"/>
        <v>12010480-001</v>
      </c>
      <c r="C42" s="185"/>
      <c r="D42" s="86" t="str">
        <f t="shared" si="2"/>
        <v>Clock Oscillation,48.0048MHz,+/-50ppm,-4</v>
      </c>
      <c r="E42" s="86">
        <f t="shared" si="3"/>
        <v>300</v>
      </c>
      <c r="F42" s="86">
        <f t="shared" si="4"/>
        <v>0.3135</v>
      </c>
      <c r="G42" s="87">
        <f t="shared" si="5"/>
        <v>94.05</v>
      </c>
      <c r="H42" s="88" t="str">
        <f t="shared" si="6"/>
        <v>272J</v>
      </c>
      <c r="I42" s="89" t="str">
        <f t="shared" si="7"/>
        <v>W002</v>
      </c>
      <c r="J42" s="90" t="str">
        <f t="shared" si="8"/>
        <v>737-4</v>
      </c>
      <c r="K42" s="87" t="s">
        <v>7547</v>
      </c>
      <c r="L42" s="91">
        <f t="shared" si="9"/>
        <v>45278</v>
      </c>
      <c r="M42" s="140"/>
      <c r="N42" s="179">
        <v>4800019650</v>
      </c>
      <c r="P42"/>
      <c r="R42" t="s">
        <v>3684</v>
      </c>
      <c r="S42" t="s">
        <v>10764</v>
      </c>
      <c r="T42">
        <v>0.3135</v>
      </c>
      <c r="U42" t="s">
        <v>3683</v>
      </c>
      <c r="V42" t="s">
        <v>7544</v>
      </c>
      <c r="W42" t="s">
        <v>7545</v>
      </c>
      <c r="X42" s="107">
        <v>300</v>
      </c>
    </row>
    <row r="43" spans="1:24" ht="16.5" thickBot="1">
      <c r="A43" s="96" t="str">
        <f t="shared" si="0"/>
        <v>[L06] 737-4 #1 (Jan/24)</v>
      </c>
      <c r="B43" s="157" t="str">
        <f t="shared" si="1"/>
        <v>12010513</v>
      </c>
      <c r="C43" s="185"/>
      <c r="D43" s="86" t="str">
        <f t="shared" si="2"/>
        <v>ClockOscillation,50MHz,+/-50ppm,-40deg"</v>
      </c>
      <c r="E43" s="86">
        <f t="shared" si="3"/>
        <v>300</v>
      </c>
      <c r="F43" s="86">
        <f t="shared" si="4"/>
        <v>0.32140000000000002</v>
      </c>
      <c r="G43" s="87">
        <f t="shared" si="5"/>
        <v>96.42</v>
      </c>
      <c r="H43" s="88" t="str">
        <f t="shared" si="6"/>
        <v>272J</v>
      </c>
      <c r="I43" s="89" t="str">
        <f t="shared" si="7"/>
        <v>W002</v>
      </c>
      <c r="J43" s="90" t="str">
        <f t="shared" si="8"/>
        <v>737-4</v>
      </c>
      <c r="K43" s="87" t="s">
        <v>7547</v>
      </c>
      <c r="L43" s="91">
        <f t="shared" si="9"/>
        <v>45278</v>
      </c>
      <c r="M43" s="140"/>
      <c r="N43" s="179">
        <v>4800019650</v>
      </c>
      <c r="P43"/>
      <c r="R43" t="s">
        <v>3685</v>
      </c>
      <c r="S43" t="s">
        <v>10764</v>
      </c>
      <c r="T43">
        <v>0.32140000000000002</v>
      </c>
      <c r="U43" t="s">
        <v>8027</v>
      </c>
      <c r="V43" t="s">
        <v>7544</v>
      </c>
      <c r="W43" t="s">
        <v>7545</v>
      </c>
      <c r="X43" s="107">
        <v>300</v>
      </c>
    </row>
    <row r="44" spans="1:24" ht="16.5" thickBot="1">
      <c r="A44" s="96" t="str">
        <f t="shared" si="0"/>
        <v>[L06] 737-4 #1 (Jan/24)</v>
      </c>
      <c r="B44" s="157" t="str">
        <f t="shared" si="1"/>
        <v>12070080-001</v>
      </c>
      <c r="C44" s="185"/>
      <c r="D44" s="86" t="str">
        <f t="shared" si="2"/>
        <v>Temperature Compensated Oscillator,26MHz</v>
      </c>
      <c r="E44" s="86">
        <f t="shared" si="3"/>
        <v>300</v>
      </c>
      <c r="F44" s="86">
        <f t="shared" si="4"/>
        <v>0.43269999999999997</v>
      </c>
      <c r="G44" s="87">
        <f t="shared" si="5"/>
        <v>129.81</v>
      </c>
      <c r="H44" s="88" t="str">
        <f t="shared" si="6"/>
        <v>272J</v>
      </c>
      <c r="I44" s="89" t="str">
        <f t="shared" si="7"/>
        <v>W002</v>
      </c>
      <c r="J44" s="90" t="str">
        <f t="shared" si="8"/>
        <v>737-4</v>
      </c>
      <c r="K44" s="87" t="s">
        <v>7547</v>
      </c>
      <c r="L44" s="91">
        <f t="shared" si="9"/>
        <v>45278</v>
      </c>
      <c r="M44" s="140"/>
      <c r="N44" s="179">
        <v>4800019650</v>
      </c>
      <c r="P44"/>
      <c r="R44" t="s">
        <v>3711</v>
      </c>
      <c r="S44" t="s">
        <v>10764</v>
      </c>
      <c r="T44">
        <v>0.43269999999999997</v>
      </c>
      <c r="U44" t="s">
        <v>3710</v>
      </c>
      <c r="V44" t="s">
        <v>7544</v>
      </c>
      <c r="W44" t="s">
        <v>7545</v>
      </c>
      <c r="X44" s="107">
        <v>300</v>
      </c>
    </row>
    <row r="45" spans="1:24" ht="16.5" thickBot="1">
      <c r="A45" s="96" t="str">
        <f t="shared" si="0"/>
        <v>[L06] 737-4 #1 (Jan/24)</v>
      </c>
      <c r="B45" s="157" t="str">
        <f t="shared" si="1"/>
        <v>12080029</v>
      </c>
      <c r="C45" s="185"/>
      <c r="D45" s="86" t="str">
        <f t="shared" si="2"/>
        <v>Constant Temperature Oscillator,10MHz,+/</v>
      </c>
      <c r="E45" s="86">
        <f t="shared" si="3"/>
        <v>300</v>
      </c>
      <c r="F45" s="86">
        <f t="shared" si="4"/>
        <v>17.604500000000002</v>
      </c>
      <c r="G45" s="87">
        <f t="shared" si="5"/>
        <v>5281.35</v>
      </c>
      <c r="H45" s="88" t="str">
        <f t="shared" si="6"/>
        <v>272J</v>
      </c>
      <c r="I45" s="89" t="str">
        <f t="shared" si="7"/>
        <v>W002</v>
      </c>
      <c r="J45" s="90" t="str">
        <f t="shared" si="8"/>
        <v>737-4</v>
      </c>
      <c r="K45" s="87" t="s">
        <v>7547</v>
      </c>
      <c r="L45" s="91">
        <f t="shared" si="9"/>
        <v>45278</v>
      </c>
      <c r="M45" s="140"/>
      <c r="N45" s="179">
        <v>4800019650</v>
      </c>
      <c r="P45"/>
      <c r="R45" t="s">
        <v>3714</v>
      </c>
      <c r="S45" t="s">
        <v>10764</v>
      </c>
      <c r="T45">
        <v>17.604500000000002</v>
      </c>
      <c r="U45" t="s">
        <v>3715</v>
      </c>
      <c r="V45" t="s">
        <v>7544</v>
      </c>
      <c r="W45" t="s">
        <v>7545</v>
      </c>
      <c r="X45" s="107">
        <v>300</v>
      </c>
    </row>
    <row r="46" spans="1:24" ht="16.5" thickBot="1">
      <c r="A46" s="96" t="str">
        <f t="shared" si="0"/>
        <v>[L06] 737-4 #1 (Jan/24)</v>
      </c>
      <c r="B46" s="157" t="str">
        <f t="shared" si="1"/>
        <v>14040959</v>
      </c>
      <c r="C46" s="185"/>
      <c r="D46" s="86" t="str">
        <f t="shared" si="2"/>
        <v>RF Coaxial Connector,MCX,50ohm,Straight,</v>
      </c>
      <c r="E46" s="86">
        <f t="shared" si="3"/>
        <v>300</v>
      </c>
      <c r="F46" s="86">
        <f t="shared" si="4"/>
        <v>0.64480000000000004</v>
      </c>
      <c r="G46" s="87">
        <f t="shared" si="5"/>
        <v>193.44</v>
      </c>
      <c r="H46" s="88" t="str">
        <f t="shared" si="6"/>
        <v>272J</v>
      </c>
      <c r="I46" s="89" t="str">
        <f t="shared" si="7"/>
        <v>W002</v>
      </c>
      <c r="J46" s="90" t="str">
        <f t="shared" si="8"/>
        <v>737-4</v>
      </c>
      <c r="K46" s="87" t="s">
        <v>7547</v>
      </c>
      <c r="L46" s="91">
        <f t="shared" si="9"/>
        <v>45278</v>
      </c>
      <c r="M46" s="140"/>
      <c r="N46" s="179">
        <v>4800019650</v>
      </c>
      <c r="P46"/>
      <c r="R46" t="s">
        <v>3779</v>
      </c>
      <c r="S46" t="s">
        <v>10764</v>
      </c>
      <c r="T46">
        <v>0.64480000000000004</v>
      </c>
      <c r="U46" t="s">
        <v>3780</v>
      </c>
      <c r="V46" t="s">
        <v>7544</v>
      </c>
      <c r="W46" t="s">
        <v>7545</v>
      </c>
      <c r="X46" s="107">
        <v>300</v>
      </c>
    </row>
    <row r="47" spans="1:24" ht="16.5" thickBot="1">
      <c r="A47" s="96" t="str">
        <f t="shared" si="0"/>
        <v>[L06] 737-4 #1 (Jan/24)</v>
      </c>
      <c r="B47" s="157" t="str">
        <f t="shared" si="1"/>
        <v>14080565</v>
      </c>
      <c r="C47" s="185"/>
      <c r="D47" s="86" t="str">
        <f t="shared" si="2"/>
        <v>Network Port Connector,Single Row,Double</v>
      </c>
      <c r="E47" s="86">
        <f t="shared" si="3"/>
        <v>300</v>
      </c>
      <c r="F47" s="86">
        <f t="shared" si="4"/>
        <v>0.48530000000000001</v>
      </c>
      <c r="G47" s="87">
        <f t="shared" si="5"/>
        <v>145.59</v>
      </c>
      <c r="H47" s="88" t="str">
        <f t="shared" si="6"/>
        <v>272J</v>
      </c>
      <c r="I47" s="89" t="str">
        <f t="shared" si="7"/>
        <v>W002</v>
      </c>
      <c r="J47" s="90" t="str">
        <f t="shared" si="8"/>
        <v>737-4</v>
      </c>
      <c r="K47" s="87" t="s">
        <v>7547</v>
      </c>
      <c r="L47" s="91">
        <f t="shared" si="9"/>
        <v>45278</v>
      </c>
      <c r="M47" s="140"/>
      <c r="N47" s="179">
        <v>4800019650</v>
      </c>
      <c r="P47"/>
      <c r="R47" t="s">
        <v>3821</v>
      </c>
      <c r="S47" t="s">
        <v>10764</v>
      </c>
      <c r="T47">
        <v>0.48530000000000001</v>
      </c>
      <c r="U47" t="s">
        <v>3822</v>
      </c>
      <c r="V47" t="s">
        <v>7544</v>
      </c>
      <c r="W47" t="s">
        <v>7545</v>
      </c>
      <c r="X47" s="107">
        <v>300</v>
      </c>
    </row>
    <row r="48" spans="1:24" ht="16.5" thickBot="1">
      <c r="A48" s="96" t="str">
        <f t="shared" si="0"/>
        <v>[L06] 737-4 #1 (Jan/24)</v>
      </c>
      <c r="B48" s="157" t="str">
        <f t="shared" si="1"/>
        <v>14080570</v>
      </c>
      <c r="C48" s="185"/>
      <c r="D48" s="86" t="str">
        <f t="shared" si="2"/>
        <v>Network Port Connector,1Row,1port,9pin,9</v>
      </c>
      <c r="E48" s="86">
        <f t="shared" si="3"/>
        <v>917</v>
      </c>
      <c r="F48" s="86">
        <f t="shared" si="4"/>
        <v>0.28460000000000002</v>
      </c>
      <c r="G48" s="87">
        <f t="shared" si="5"/>
        <v>260.97820000000002</v>
      </c>
      <c r="H48" s="88" t="str">
        <f t="shared" si="6"/>
        <v>272J</v>
      </c>
      <c r="I48" s="89" t="str">
        <f t="shared" si="7"/>
        <v>W002</v>
      </c>
      <c r="J48" s="90" t="str">
        <f t="shared" si="8"/>
        <v>737-4</v>
      </c>
      <c r="K48" s="87" t="s">
        <v>7547</v>
      </c>
      <c r="L48" s="91">
        <f t="shared" si="9"/>
        <v>45278</v>
      </c>
      <c r="M48" s="141"/>
      <c r="N48" s="179">
        <v>4800019650</v>
      </c>
      <c r="P48"/>
      <c r="R48" t="s">
        <v>3823</v>
      </c>
      <c r="S48" t="s">
        <v>10764</v>
      </c>
      <c r="T48">
        <v>0.28460000000000002</v>
      </c>
      <c r="U48" t="s">
        <v>3824</v>
      </c>
      <c r="V48" t="s">
        <v>7544</v>
      </c>
      <c r="W48" t="s">
        <v>7545</v>
      </c>
      <c r="X48" s="107">
        <v>917</v>
      </c>
    </row>
    <row r="49" spans="1:24" ht="16.5" thickBot="1">
      <c r="A49" s="96" t="str">
        <f t="shared" si="0"/>
        <v>[L06] 737-4 #1 (Jan/24)</v>
      </c>
      <c r="B49" s="157" t="str">
        <f t="shared" si="1"/>
        <v>14191403</v>
      </c>
      <c r="C49" s="185"/>
      <c r="D49" s="86" t="str">
        <f t="shared" si="2"/>
        <v>PowerConnector,1pin,Straight</v>
      </c>
      <c r="E49" s="86">
        <f t="shared" si="3"/>
        <v>8500</v>
      </c>
      <c r="F49" s="86">
        <f t="shared" si="4"/>
        <v>3.5099999999999999E-2</v>
      </c>
      <c r="G49" s="87">
        <f t="shared" si="5"/>
        <v>298.34999999999997</v>
      </c>
      <c r="H49" s="88" t="str">
        <f t="shared" si="6"/>
        <v>272J</v>
      </c>
      <c r="I49" s="89" t="str">
        <f t="shared" si="7"/>
        <v>W002</v>
      </c>
      <c r="J49" s="90" t="str">
        <f t="shared" si="8"/>
        <v>737-4</v>
      </c>
      <c r="K49" s="87" t="s">
        <v>7547</v>
      </c>
      <c r="L49" s="91">
        <f t="shared" si="9"/>
        <v>45278</v>
      </c>
      <c r="N49" s="179">
        <v>4800019650</v>
      </c>
      <c r="P49"/>
      <c r="R49" t="s">
        <v>3893</v>
      </c>
      <c r="S49" t="s">
        <v>10764</v>
      </c>
      <c r="T49">
        <v>3.5099999999999999E-2</v>
      </c>
      <c r="U49" t="s">
        <v>3894</v>
      </c>
      <c r="V49" t="s">
        <v>7544</v>
      </c>
      <c r="W49" t="s">
        <v>7545</v>
      </c>
      <c r="X49" s="107">
        <v>8500</v>
      </c>
    </row>
    <row r="50" spans="1:24" ht="16.5" thickBot="1">
      <c r="A50" s="96" t="str">
        <f t="shared" si="0"/>
        <v>[L06] 737-4 #1 (Jan/24)</v>
      </c>
      <c r="B50" s="157" t="str">
        <f t="shared" si="1"/>
        <v>14200474</v>
      </c>
      <c r="C50" s="185"/>
      <c r="D50" s="86" t="str">
        <f t="shared" si="2"/>
        <v>High Speed Pluggable Socket,SFP28 CAGE,1</v>
      </c>
      <c r="E50" s="86">
        <f t="shared" si="3"/>
        <v>900</v>
      </c>
      <c r="F50" s="86">
        <f t="shared" si="4"/>
        <v>0.76770000000000005</v>
      </c>
      <c r="G50" s="87">
        <f t="shared" si="5"/>
        <v>690.93000000000006</v>
      </c>
      <c r="H50" s="88" t="str">
        <f t="shared" si="6"/>
        <v>272J</v>
      </c>
      <c r="I50" s="89" t="str">
        <f t="shared" si="7"/>
        <v>W002</v>
      </c>
      <c r="J50" s="90" t="str">
        <f t="shared" si="8"/>
        <v>737-4</v>
      </c>
      <c r="K50" s="87" t="s">
        <v>7547</v>
      </c>
      <c r="L50" s="91">
        <f t="shared" si="9"/>
        <v>45278</v>
      </c>
      <c r="N50" s="179">
        <v>4800019650</v>
      </c>
      <c r="P50"/>
      <c r="R50" t="s">
        <v>3919</v>
      </c>
      <c r="S50" t="s">
        <v>10764</v>
      </c>
      <c r="T50">
        <v>0.76770000000000005</v>
      </c>
      <c r="U50" t="s">
        <v>3920</v>
      </c>
      <c r="V50" t="s">
        <v>7544</v>
      </c>
      <c r="W50" t="s">
        <v>7545</v>
      </c>
      <c r="X50" s="107">
        <v>900</v>
      </c>
    </row>
    <row r="51" spans="1:24" ht="16.5" thickBot="1">
      <c r="A51" s="96" t="str">
        <f t="shared" si="0"/>
        <v>[L06] 737-4 #1 (Jan/24)</v>
      </c>
      <c r="B51" s="157" t="str">
        <f t="shared" si="1"/>
        <v>14220286</v>
      </c>
      <c r="C51" s="185"/>
      <c r="D51" s="86" t="str">
        <f t="shared" si="2"/>
        <v>2mm HM Power Connector,1*3PIN,Right Angl</v>
      </c>
      <c r="E51" s="86">
        <f t="shared" si="3"/>
        <v>600</v>
      </c>
      <c r="F51" s="86">
        <f t="shared" si="4"/>
        <v>0.28920000000000001</v>
      </c>
      <c r="G51" s="87">
        <f t="shared" si="5"/>
        <v>173.52</v>
      </c>
      <c r="H51" s="88" t="str">
        <f t="shared" si="6"/>
        <v>272J</v>
      </c>
      <c r="I51" s="89" t="str">
        <f t="shared" si="7"/>
        <v>W002</v>
      </c>
      <c r="J51" s="90" t="str">
        <f t="shared" si="8"/>
        <v>737-4</v>
      </c>
      <c r="K51" s="87" t="s">
        <v>7547</v>
      </c>
      <c r="L51" s="91">
        <f t="shared" si="9"/>
        <v>45278</v>
      </c>
      <c r="N51" s="179">
        <v>4800019650</v>
      </c>
      <c r="P51"/>
      <c r="R51" t="s">
        <v>3945</v>
      </c>
      <c r="S51" t="s">
        <v>10764</v>
      </c>
      <c r="T51">
        <v>0.28920000000000001</v>
      </c>
      <c r="U51" t="s">
        <v>3946</v>
      </c>
      <c r="V51" t="s">
        <v>7544</v>
      </c>
      <c r="W51" t="s">
        <v>7545</v>
      </c>
      <c r="X51" s="107">
        <v>600</v>
      </c>
    </row>
    <row r="52" spans="1:24" ht="16.5" thickBot="1">
      <c r="A52" s="96" t="str">
        <f t="shared" si="0"/>
        <v>[L06] 737-4 #1 (Jan/24)</v>
      </c>
      <c r="B52" s="157" t="str">
        <f t="shared" si="1"/>
        <v>14220808</v>
      </c>
      <c r="C52" s="185"/>
      <c r="D52" s="86" t="str">
        <f t="shared" si="2"/>
        <v>HIGH SPEED BACKPLANE CONNECTOR,3Pair*6,R</v>
      </c>
      <c r="E52" s="86">
        <f t="shared" si="3"/>
        <v>300</v>
      </c>
      <c r="F52" s="86">
        <f t="shared" si="4"/>
        <v>1.4858</v>
      </c>
      <c r="G52" s="87">
        <f t="shared" si="5"/>
        <v>445.74</v>
      </c>
      <c r="H52" s="88" t="str">
        <f t="shared" si="6"/>
        <v>272J</v>
      </c>
      <c r="I52" s="89" t="str">
        <f t="shared" si="7"/>
        <v>W002</v>
      </c>
      <c r="J52" s="90" t="str">
        <f t="shared" si="8"/>
        <v>737-4</v>
      </c>
      <c r="K52" s="87" t="s">
        <v>7547</v>
      </c>
      <c r="L52" s="91">
        <f t="shared" si="9"/>
        <v>45278</v>
      </c>
      <c r="N52" s="179">
        <v>4800019650</v>
      </c>
      <c r="P52"/>
      <c r="R52" t="s">
        <v>3969</v>
      </c>
      <c r="S52" t="s">
        <v>10764</v>
      </c>
      <c r="T52">
        <v>1.4858</v>
      </c>
      <c r="U52" t="s">
        <v>3970</v>
      </c>
      <c r="V52" t="s">
        <v>7544</v>
      </c>
      <c r="W52" t="s">
        <v>7545</v>
      </c>
      <c r="X52" s="107">
        <v>300</v>
      </c>
    </row>
    <row r="53" spans="1:24" ht="16.5" thickBot="1">
      <c r="A53" s="96" t="str">
        <f t="shared" si="0"/>
        <v>[L06] 737-4 #1 (Jan/24)</v>
      </c>
      <c r="B53" s="157" t="str">
        <f t="shared" si="1"/>
        <v>14221002</v>
      </c>
      <c r="C53" s="185"/>
      <c r="D53" s="86" t="str">
        <f t="shared" si="2"/>
        <v>HIGH SPEED BACKPLANE CONNECTOR,5*25pin,R</v>
      </c>
      <c r="E53" s="86">
        <f t="shared" si="3"/>
        <v>200</v>
      </c>
      <c r="F53" s="86">
        <f t="shared" si="4"/>
        <v>6.3433000000000002</v>
      </c>
      <c r="G53" s="87">
        <f t="shared" si="5"/>
        <v>1268.6600000000001</v>
      </c>
      <c r="H53" s="88" t="str">
        <f t="shared" si="6"/>
        <v>272J</v>
      </c>
      <c r="I53" s="89" t="str">
        <f t="shared" si="7"/>
        <v>W002</v>
      </c>
      <c r="J53" s="90" t="str">
        <f t="shared" si="8"/>
        <v>737-4</v>
      </c>
      <c r="K53" s="87" t="s">
        <v>7547</v>
      </c>
      <c r="L53" s="91">
        <f t="shared" si="9"/>
        <v>45278</v>
      </c>
      <c r="N53" s="179">
        <v>4800019650</v>
      </c>
      <c r="P53"/>
      <c r="R53" t="s">
        <v>3981</v>
      </c>
      <c r="S53" t="s">
        <v>10764</v>
      </c>
      <c r="T53">
        <v>6.3433000000000002</v>
      </c>
      <c r="U53" t="s">
        <v>3982</v>
      </c>
      <c r="V53" t="s">
        <v>7544</v>
      </c>
      <c r="W53" t="s">
        <v>7545</v>
      </c>
      <c r="X53" s="107">
        <v>200</v>
      </c>
    </row>
    <row r="54" spans="1:24" ht="16.5" thickBot="1">
      <c r="A54" s="96" t="str">
        <f t="shared" si="0"/>
        <v>[L06] 737-4 #1 (Jan/24)</v>
      </c>
      <c r="B54" s="157" t="str">
        <f t="shared" si="1"/>
        <v>15010041</v>
      </c>
      <c r="C54" s="185"/>
      <c r="D54" s="86" t="str">
        <f t="shared" si="2"/>
        <v>Switching Diode,70V,200mA,1.25V,6ns,Comm</v>
      </c>
      <c r="E54" s="86">
        <f t="shared" si="3"/>
        <v>900</v>
      </c>
      <c r="F54" s="86">
        <f t="shared" si="4"/>
        <v>6.1000000000000004E-3</v>
      </c>
      <c r="G54" s="87">
        <f t="shared" si="5"/>
        <v>5.49</v>
      </c>
      <c r="H54" s="88" t="str">
        <f t="shared" si="6"/>
        <v>272J</v>
      </c>
      <c r="I54" s="89" t="str">
        <f t="shared" si="7"/>
        <v>W002</v>
      </c>
      <c r="J54" s="90" t="str">
        <f t="shared" si="8"/>
        <v>737-4</v>
      </c>
      <c r="K54" s="87" t="s">
        <v>7547</v>
      </c>
      <c r="L54" s="91">
        <f t="shared" si="9"/>
        <v>45278</v>
      </c>
      <c r="N54" s="179">
        <v>4800019650</v>
      </c>
      <c r="P54"/>
      <c r="R54" t="s">
        <v>4009</v>
      </c>
      <c r="S54" t="s">
        <v>10764</v>
      </c>
      <c r="T54">
        <v>6.1000000000000004E-3</v>
      </c>
      <c r="U54" t="s">
        <v>4008</v>
      </c>
      <c r="V54" t="s">
        <v>7544</v>
      </c>
      <c r="W54" t="s">
        <v>7545</v>
      </c>
      <c r="X54" s="107">
        <v>900</v>
      </c>
    </row>
    <row r="55" spans="1:24" ht="16.5" thickBot="1">
      <c r="A55" s="96" t="str">
        <f t="shared" si="0"/>
        <v>[L06] 737-4 #1 (Jan/24)</v>
      </c>
      <c r="B55" s="157" t="str">
        <f t="shared" si="1"/>
        <v>15010100-003</v>
      </c>
      <c r="C55" s="185"/>
      <c r="D55" s="86" t="str">
        <f t="shared" si="2"/>
        <v>Schottky Diodes,70V,0.07A,1V,Series,SOT-</v>
      </c>
      <c r="E55" s="86">
        <f t="shared" si="3"/>
        <v>1385</v>
      </c>
      <c r="F55" s="86">
        <f t="shared" si="4"/>
        <v>9.4999999999999998E-3</v>
      </c>
      <c r="G55" s="87">
        <f t="shared" si="5"/>
        <v>13.157499999999999</v>
      </c>
      <c r="H55" s="88" t="str">
        <f t="shared" si="6"/>
        <v>272J</v>
      </c>
      <c r="I55" s="89" t="str">
        <f t="shared" si="7"/>
        <v>W002</v>
      </c>
      <c r="J55" s="90" t="str">
        <f t="shared" si="8"/>
        <v>737-4</v>
      </c>
      <c r="K55" s="87" t="s">
        <v>7547</v>
      </c>
      <c r="L55" s="91">
        <f t="shared" si="9"/>
        <v>45278</v>
      </c>
      <c r="N55" s="179">
        <v>4800019650</v>
      </c>
      <c r="P55"/>
      <c r="R55" t="s">
        <v>4021</v>
      </c>
      <c r="S55" t="s">
        <v>10764</v>
      </c>
      <c r="T55">
        <v>9.4999999999999998E-3</v>
      </c>
      <c r="U55" t="s">
        <v>4020</v>
      </c>
      <c r="V55" t="s">
        <v>7544</v>
      </c>
      <c r="W55" t="s">
        <v>7545</v>
      </c>
      <c r="X55" s="107">
        <v>1385</v>
      </c>
    </row>
    <row r="56" spans="1:24" ht="16.5" thickBot="1">
      <c r="A56" s="96" t="str">
        <f t="shared" si="0"/>
        <v>[L06] 737-4 #1 (Jan/24)</v>
      </c>
      <c r="B56" s="157" t="str">
        <f t="shared" si="1"/>
        <v>15010263-001</v>
      </c>
      <c r="C56" s="185"/>
      <c r="D56" s="86" t="str">
        <f t="shared" si="2"/>
        <v>Schottky Barrier Diode,30V,1A,0.5V,singl</v>
      </c>
      <c r="E56" s="86">
        <f t="shared" si="3"/>
        <v>7200</v>
      </c>
      <c r="F56" s="86">
        <f t="shared" si="4"/>
        <v>2.41E-2</v>
      </c>
      <c r="G56" s="87">
        <f t="shared" si="5"/>
        <v>173.52</v>
      </c>
      <c r="H56" s="88" t="str">
        <f t="shared" si="6"/>
        <v>272J</v>
      </c>
      <c r="I56" s="89" t="str">
        <f t="shared" si="7"/>
        <v>W002</v>
      </c>
      <c r="J56" s="90" t="str">
        <f t="shared" si="8"/>
        <v>737-4</v>
      </c>
      <c r="K56" s="87" t="s">
        <v>7547</v>
      </c>
      <c r="L56" s="91">
        <f t="shared" si="9"/>
        <v>45278</v>
      </c>
      <c r="N56" s="179">
        <v>4800019650</v>
      </c>
      <c r="P56"/>
      <c r="R56" t="s">
        <v>4056</v>
      </c>
      <c r="S56" t="s">
        <v>10764</v>
      </c>
      <c r="T56">
        <v>2.41E-2</v>
      </c>
      <c r="U56" t="s">
        <v>4061</v>
      </c>
      <c r="V56" t="s">
        <v>7544</v>
      </c>
      <c r="W56" t="s">
        <v>7545</v>
      </c>
      <c r="X56" s="107">
        <v>7200</v>
      </c>
    </row>
    <row r="57" spans="1:24" ht="16.5" thickBot="1">
      <c r="A57" s="96" t="str">
        <f t="shared" si="0"/>
        <v>[L06] 737-4 #1 (Jan/24)</v>
      </c>
      <c r="B57" s="157" t="str">
        <f t="shared" si="1"/>
        <v>15010297-007</v>
      </c>
      <c r="C57" s="185"/>
      <c r="D57" s="86" t="str">
        <f t="shared" si="2"/>
        <v>Schottky Barrier Diode,100V,10A,0.8V,Co-</v>
      </c>
      <c r="E57" s="86">
        <f t="shared" si="3"/>
        <v>300</v>
      </c>
      <c r="F57" s="86">
        <f t="shared" si="4"/>
        <v>0.1115</v>
      </c>
      <c r="G57" s="87">
        <f t="shared" si="5"/>
        <v>33.450000000000003</v>
      </c>
      <c r="H57" s="88" t="str">
        <f t="shared" si="6"/>
        <v>272J</v>
      </c>
      <c r="I57" s="89" t="str">
        <f t="shared" si="7"/>
        <v>W002</v>
      </c>
      <c r="J57" s="90" t="str">
        <f t="shared" si="8"/>
        <v>737-4</v>
      </c>
      <c r="K57" s="87" t="s">
        <v>7547</v>
      </c>
      <c r="L57" s="91">
        <f t="shared" si="9"/>
        <v>45278</v>
      </c>
      <c r="N57" s="179">
        <v>4800019650</v>
      </c>
      <c r="P57"/>
      <c r="R57" t="s">
        <v>4086</v>
      </c>
      <c r="S57" t="s">
        <v>10764</v>
      </c>
      <c r="T57">
        <v>0.1115</v>
      </c>
      <c r="U57" t="s">
        <v>8115</v>
      </c>
      <c r="V57" t="s">
        <v>7544</v>
      </c>
      <c r="W57" t="s">
        <v>7545</v>
      </c>
      <c r="X57" s="107">
        <v>300</v>
      </c>
    </row>
    <row r="58" spans="1:24" ht="16.5" thickBot="1">
      <c r="A58" s="96" t="str">
        <f t="shared" si="0"/>
        <v>[L06] 737-4 #1 (Jan/24)</v>
      </c>
      <c r="B58" s="157" t="str">
        <f t="shared" si="1"/>
        <v>15020343-001</v>
      </c>
      <c r="C58" s="185"/>
      <c r="D58" s="86" t="str">
        <f t="shared" si="2"/>
        <v>LED,0.036cd,green 573nm /red 631nm,25mA,</v>
      </c>
      <c r="E58" s="86">
        <f t="shared" si="3"/>
        <v>3000</v>
      </c>
      <c r="F58" s="86">
        <f t="shared" si="4"/>
        <v>1.7999999999999999E-2</v>
      </c>
      <c r="G58" s="87">
        <f t="shared" si="5"/>
        <v>53.999999999999993</v>
      </c>
      <c r="H58" s="88" t="str">
        <f t="shared" si="6"/>
        <v>272J</v>
      </c>
      <c r="I58" s="89" t="str">
        <f t="shared" si="7"/>
        <v>W002</v>
      </c>
      <c r="J58" s="90" t="str">
        <f t="shared" si="8"/>
        <v>737-4</v>
      </c>
      <c r="K58" s="87" t="s">
        <v>7547</v>
      </c>
      <c r="L58" s="91">
        <f t="shared" si="9"/>
        <v>45278</v>
      </c>
      <c r="N58" s="179">
        <v>4800019650</v>
      </c>
      <c r="P58"/>
      <c r="R58" t="s">
        <v>4147</v>
      </c>
      <c r="S58" t="s">
        <v>10764</v>
      </c>
      <c r="T58">
        <v>1.7999999999999999E-2</v>
      </c>
      <c r="U58" t="s">
        <v>4146</v>
      </c>
      <c r="V58" t="s">
        <v>7544</v>
      </c>
      <c r="W58" t="s">
        <v>7545</v>
      </c>
      <c r="X58" s="107">
        <v>3000</v>
      </c>
    </row>
    <row r="59" spans="1:24" ht="16.5" thickBot="1">
      <c r="A59" s="96" t="str">
        <f t="shared" si="0"/>
        <v>[L06] 737-4 #1 (Jan/24)</v>
      </c>
      <c r="B59" s="157" t="str">
        <f t="shared" si="1"/>
        <v>15040210-007</v>
      </c>
      <c r="C59" s="185"/>
      <c r="D59" s="86" t="str">
        <f t="shared" si="2"/>
        <v>Transient Suppression Diode,6V,12.5V,300</v>
      </c>
      <c r="E59" s="86">
        <f t="shared" si="3"/>
        <v>600</v>
      </c>
      <c r="F59" s="86">
        <f t="shared" si="4"/>
        <v>4.36E-2</v>
      </c>
      <c r="G59" s="87">
        <f t="shared" si="5"/>
        <v>26.16</v>
      </c>
      <c r="H59" s="88" t="str">
        <f t="shared" si="6"/>
        <v>272J</v>
      </c>
      <c r="I59" s="89" t="str">
        <f t="shared" si="7"/>
        <v>W002</v>
      </c>
      <c r="J59" s="90" t="str">
        <f t="shared" si="8"/>
        <v>737-4</v>
      </c>
      <c r="K59" s="87" t="s">
        <v>7547</v>
      </c>
      <c r="L59" s="91">
        <f t="shared" si="9"/>
        <v>45278</v>
      </c>
      <c r="N59" s="179">
        <v>4800019650</v>
      </c>
      <c r="P59"/>
      <c r="R59" t="s">
        <v>4212</v>
      </c>
      <c r="S59" t="s">
        <v>10764</v>
      </c>
      <c r="T59">
        <v>4.36E-2</v>
      </c>
      <c r="U59" t="s">
        <v>4181</v>
      </c>
      <c r="V59" t="s">
        <v>7544</v>
      </c>
      <c r="W59" t="s">
        <v>7545</v>
      </c>
      <c r="X59" s="107">
        <v>600</v>
      </c>
    </row>
    <row r="60" spans="1:24" ht="16.5" thickBot="1">
      <c r="A60" s="96" t="str">
        <f t="shared" si="0"/>
        <v>[L06] 737-4 #1 (Jan/24)</v>
      </c>
      <c r="B60" s="157" t="str">
        <f t="shared" si="1"/>
        <v>15040224-007</v>
      </c>
      <c r="C60" s="185"/>
      <c r="D60" s="86" t="str">
        <f t="shared" si="2"/>
        <v>Transient Suppression Diode,8V,15V,100A,</v>
      </c>
      <c r="E60" s="86">
        <f t="shared" si="3"/>
        <v>1900</v>
      </c>
      <c r="F60" s="86">
        <f t="shared" si="4"/>
        <v>4.6100000000000002E-2</v>
      </c>
      <c r="G60" s="87">
        <f t="shared" si="5"/>
        <v>87.59</v>
      </c>
      <c r="H60" s="88" t="str">
        <f t="shared" si="6"/>
        <v>272J</v>
      </c>
      <c r="I60" s="89" t="str">
        <f t="shared" si="7"/>
        <v>W002</v>
      </c>
      <c r="J60" s="90" t="str">
        <f t="shared" si="8"/>
        <v>737-4</v>
      </c>
      <c r="K60" s="87" t="s">
        <v>7547</v>
      </c>
      <c r="L60" s="91">
        <f t="shared" si="9"/>
        <v>45278</v>
      </c>
      <c r="N60" s="179">
        <v>4800019650</v>
      </c>
      <c r="P60"/>
      <c r="R60" t="s">
        <v>4217</v>
      </c>
      <c r="S60" t="s">
        <v>10764</v>
      </c>
      <c r="T60">
        <v>4.6100000000000002E-2</v>
      </c>
      <c r="U60" t="s">
        <v>4214</v>
      </c>
      <c r="V60" t="s">
        <v>7544</v>
      </c>
      <c r="W60" t="s">
        <v>7545</v>
      </c>
      <c r="X60" s="107">
        <v>1900</v>
      </c>
    </row>
    <row r="61" spans="1:24" ht="16.5" thickBot="1">
      <c r="A61" s="96" t="str">
        <f t="shared" si="0"/>
        <v>[L06] 737-4 #1 (Jan/24)</v>
      </c>
      <c r="B61" s="157" t="str">
        <f t="shared" si="1"/>
        <v>15040428</v>
      </c>
      <c r="C61" s="185"/>
      <c r="D61" s="86" t="str">
        <f t="shared" si="2"/>
        <v>Zener diode,10V,0.2W,SOD523,Power dedica</v>
      </c>
      <c r="E61" s="86">
        <f t="shared" si="3"/>
        <v>600</v>
      </c>
      <c r="F61" s="86">
        <f t="shared" si="4"/>
        <v>8.9999999999999993E-3</v>
      </c>
      <c r="G61" s="87">
        <f t="shared" si="5"/>
        <v>5.3999999999999995</v>
      </c>
      <c r="H61" s="88" t="str">
        <f t="shared" si="6"/>
        <v>272J</v>
      </c>
      <c r="I61" s="89" t="str">
        <f t="shared" si="7"/>
        <v>W002</v>
      </c>
      <c r="J61" s="90" t="str">
        <f t="shared" si="8"/>
        <v>737-4</v>
      </c>
      <c r="K61" s="87" t="s">
        <v>7547</v>
      </c>
      <c r="L61" s="91">
        <f t="shared" si="9"/>
        <v>45278</v>
      </c>
      <c r="N61" s="179">
        <v>4800019650</v>
      </c>
      <c r="P61"/>
      <c r="R61" t="s">
        <v>4247</v>
      </c>
      <c r="S61" t="s">
        <v>10764</v>
      </c>
      <c r="T61">
        <v>8.9999999999999993E-3</v>
      </c>
      <c r="U61" t="s">
        <v>4248</v>
      </c>
      <c r="V61" t="s">
        <v>7544</v>
      </c>
      <c r="W61" t="s">
        <v>7545</v>
      </c>
      <c r="X61" s="107">
        <v>600</v>
      </c>
    </row>
    <row r="62" spans="1:24" ht="16.5" thickBot="1">
      <c r="A62" s="96" t="str">
        <f t="shared" si="0"/>
        <v>[L06] 737-4 #1 (Jan/24)</v>
      </c>
      <c r="B62" s="157" t="str">
        <f t="shared" si="1"/>
        <v>15040497</v>
      </c>
      <c r="C62" s="185"/>
      <c r="D62" s="86" t="str">
        <f t="shared" si="2"/>
        <v>Transient Suppression Diode,8V,8V,64W,5A</v>
      </c>
      <c r="E62" s="86">
        <f t="shared" si="3"/>
        <v>1500</v>
      </c>
      <c r="F62" s="86">
        <f t="shared" si="4"/>
        <v>3.73E-2</v>
      </c>
      <c r="G62" s="87">
        <f t="shared" si="5"/>
        <v>55.95</v>
      </c>
      <c r="H62" s="88" t="str">
        <f t="shared" si="6"/>
        <v>272J</v>
      </c>
      <c r="I62" s="89" t="str">
        <f t="shared" si="7"/>
        <v>W002</v>
      </c>
      <c r="J62" s="90" t="str">
        <f t="shared" si="8"/>
        <v>737-4</v>
      </c>
      <c r="K62" s="87" t="s">
        <v>7547</v>
      </c>
      <c r="L62" s="91">
        <f t="shared" si="9"/>
        <v>45278</v>
      </c>
      <c r="N62" s="179">
        <v>4800019650</v>
      </c>
      <c r="P62"/>
      <c r="R62" t="s">
        <v>4263</v>
      </c>
      <c r="S62" t="s">
        <v>10764</v>
      </c>
      <c r="T62">
        <v>3.73E-2</v>
      </c>
      <c r="U62" t="s">
        <v>4264</v>
      </c>
      <c r="V62" t="s">
        <v>7544</v>
      </c>
      <c r="W62" t="s">
        <v>7545</v>
      </c>
      <c r="X62" s="107">
        <v>1500</v>
      </c>
    </row>
    <row r="63" spans="1:24" ht="16.5" thickBot="1">
      <c r="A63" s="96" t="str">
        <f t="shared" si="0"/>
        <v>[L06] 737-4 #1 (Jan/24)</v>
      </c>
      <c r="B63" s="157" t="str">
        <f t="shared" si="1"/>
        <v>15040532-003</v>
      </c>
      <c r="C63" s="185"/>
      <c r="D63" s="86" t="str">
        <f t="shared" si="2"/>
        <v>Transient Suppression Diode,6.67V,20V,30</v>
      </c>
      <c r="E63" s="86">
        <f t="shared" si="3"/>
        <v>600</v>
      </c>
      <c r="F63" s="86">
        <f t="shared" si="4"/>
        <v>0.19270000000000001</v>
      </c>
      <c r="G63" s="87">
        <f t="shared" si="5"/>
        <v>115.62</v>
      </c>
      <c r="H63" s="88" t="str">
        <f t="shared" si="6"/>
        <v>272J</v>
      </c>
      <c r="I63" s="89" t="str">
        <f t="shared" si="7"/>
        <v>W002</v>
      </c>
      <c r="J63" s="90" t="str">
        <f t="shared" si="8"/>
        <v>737-4</v>
      </c>
      <c r="K63" s="87" t="s">
        <v>7547</v>
      </c>
      <c r="L63" s="91">
        <f t="shared" si="9"/>
        <v>45278</v>
      </c>
      <c r="N63" s="179">
        <v>4800019650</v>
      </c>
      <c r="P63"/>
      <c r="R63" t="s">
        <v>4270</v>
      </c>
      <c r="S63" t="s">
        <v>10764</v>
      </c>
      <c r="T63">
        <v>0.19270000000000001</v>
      </c>
      <c r="U63" t="s">
        <v>4261</v>
      </c>
      <c r="V63" t="s">
        <v>7544</v>
      </c>
      <c r="W63" t="s">
        <v>7545</v>
      </c>
      <c r="X63" s="107">
        <v>600</v>
      </c>
    </row>
    <row r="64" spans="1:24" ht="16.5" thickBot="1">
      <c r="A64" s="96" t="str">
        <f t="shared" si="0"/>
        <v>[L06] 737-4 #1 (Jan/24)</v>
      </c>
      <c r="B64" s="157" t="str">
        <f t="shared" si="1"/>
        <v>15060258-004</v>
      </c>
      <c r="C64" s="185"/>
      <c r="D64" s="86" t="str">
        <f t="shared" si="2"/>
        <v>Power MOSFET(0~250V),N channel,100V,60A,</v>
      </c>
      <c r="E64" s="86">
        <f t="shared" si="3"/>
        <v>600</v>
      </c>
      <c r="F64" s="86">
        <f t="shared" si="4"/>
        <v>0.3049</v>
      </c>
      <c r="G64" s="87">
        <f t="shared" si="5"/>
        <v>182.94</v>
      </c>
      <c r="H64" s="88" t="str">
        <f t="shared" si="6"/>
        <v>272J</v>
      </c>
      <c r="I64" s="89" t="str">
        <f t="shared" si="7"/>
        <v>W002</v>
      </c>
      <c r="J64" s="90" t="str">
        <f t="shared" si="8"/>
        <v>737-4</v>
      </c>
      <c r="K64" s="87" t="s">
        <v>7547</v>
      </c>
      <c r="L64" s="91">
        <f t="shared" si="9"/>
        <v>45278</v>
      </c>
      <c r="N64" s="179">
        <v>4800019650</v>
      </c>
      <c r="P64"/>
      <c r="R64" t="s">
        <v>4354</v>
      </c>
      <c r="S64" t="s">
        <v>10764</v>
      </c>
      <c r="T64">
        <v>0.3049</v>
      </c>
      <c r="U64" t="s">
        <v>4353</v>
      </c>
      <c r="V64" t="s">
        <v>7544</v>
      </c>
      <c r="W64" t="s">
        <v>7545</v>
      </c>
      <c r="X64" s="107">
        <v>600</v>
      </c>
    </row>
    <row r="65" spans="1:24" ht="16.5" thickBot="1">
      <c r="A65" s="96" t="str">
        <f t="shared" si="0"/>
        <v>[L06] 737-4 #1 (Jan/24)</v>
      </c>
      <c r="B65" s="157" t="str">
        <f t="shared" si="1"/>
        <v>15060261-009</v>
      </c>
      <c r="C65" s="185"/>
      <c r="D65" s="86" t="str">
        <f t="shared" si="2"/>
        <v>Power MOSFET(0~250V),N Channel,30V,100A,</v>
      </c>
      <c r="E65" s="86">
        <f t="shared" si="3"/>
        <v>600</v>
      </c>
      <c r="F65" s="86">
        <f t="shared" si="4"/>
        <v>0.45950000000000002</v>
      </c>
      <c r="G65" s="87">
        <f t="shared" si="5"/>
        <v>275.7</v>
      </c>
      <c r="H65" s="88" t="str">
        <f t="shared" si="6"/>
        <v>272J</v>
      </c>
      <c r="I65" s="89" t="str">
        <f t="shared" si="7"/>
        <v>W002</v>
      </c>
      <c r="J65" s="90" t="str">
        <f t="shared" si="8"/>
        <v>737-4</v>
      </c>
      <c r="K65" s="87" t="s">
        <v>7547</v>
      </c>
      <c r="L65" s="91">
        <f t="shared" si="9"/>
        <v>45278</v>
      </c>
      <c r="N65" s="179">
        <v>4800019650</v>
      </c>
      <c r="P65"/>
      <c r="R65" t="s">
        <v>6836</v>
      </c>
      <c r="S65" t="s">
        <v>10764</v>
      </c>
      <c r="T65">
        <v>0.45950000000000002</v>
      </c>
      <c r="U65" t="s">
        <v>4362</v>
      </c>
      <c r="V65" t="s">
        <v>7544</v>
      </c>
      <c r="W65" t="s">
        <v>7545</v>
      </c>
      <c r="X65" s="107">
        <v>600</v>
      </c>
    </row>
    <row r="66" spans="1:24" ht="16.5" thickBot="1">
      <c r="A66" s="96" t="str">
        <f t="shared" si="0"/>
        <v>[L06] 737-4 #1 (Jan/24)</v>
      </c>
      <c r="B66" s="157" t="str">
        <f t="shared" si="1"/>
        <v>15060304-003</v>
      </c>
      <c r="C66" s="185"/>
      <c r="D66" s="86" t="str">
        <f t="shared" si="2"/>
        <v>??MOSFET(0~250V)-P??</v>
      </c>
      <c r="E66" s="86">
        <f t="shared" si="3"/>
        <v>900</v>
      </c>
      <c r="F66" s="86">
        <f t="shared" si="4"/>
        <v>0.16370000000000001</v>
      </c>
      <c r="G66" s="87">
        <f t="shared" si="5"/>
        <v>147.33000000000001</v>
      </c>
      <c r="H66" s="88" t="str">
        <f t="shared" si="6"/>
        <v>272J</v>
      </c>
      <c r="I66" s="89" t="str">
        <f t="shared" si="7"/>
        <v>W002</v>
      </c>
      <c r="J66" s="90" t="str">
        <f t="shared" si="8"/>
        <v>737-4</v>
      </c>
      <c r="K66" s="87" t="s">
        <v>7547</v>
      </c>
      <c r="L66" s="91">
        <f t="shared" si="9"/>
        <v>45278</v>
      </c>
      <c r="N66" s="179">
        <v>4800019650</v>
      </c>
      <c r="P66"/>
      <c r="R66" t="s">
        <v>6541</v>
      </c>
      <c r="S66" t="s">
        <v>10764</v>
      </c>
      <c r="T66">
        <v>0.16370000000000001</v>
      </c>
      <c r="U66" t="s">
        <v>8158</v>
      </c>
      <c r="V66" t="s">
        <v>7544</v>
      </c>
      <c r="W66" t="s">
        <v>7545</v>
      </c>
      <c r="X66" s="107">
        <v>900</v>
      </c>
    </row>
    <row r="67" spans="1:24" ht="16.5" thickBot="1">
      <c r="A67" s="96" t="str">
        <f t="shared" si="0"/>
        <v>[L06] 737-4 #1 (Jan/24)</v>
      </c>
      <c r="B67" s="157" t="str">
        <f t="shared" si="1"/>
        <v>15060395-003</v>
      </c>
      <c r="C67" s="185"/>
      <c r="D67" s="86" t="str">
        <f t="shared" si="2"/>
        <v>small-signal MOSFET,N channel,60V,0.29A,</v>
      </c>
      <c r="E67" s="86">
        <f t="shared" si="3"/>
        <v>2200</v>
      </c>
      <c r="F67" s="86">
        <f t="shared" si="4"/>
        <v>1.4500000000000001E-2</v>
      </c>
      <c r="G67" s="87">
        <f t="shared" si="5"/>
        <v>31.900000000000002</v>
      </c>
      <c r="H67" s="88" t="str">
        <f t="shared" si="6"/>
        <v>272J</v>
      </c>
      <c r="I67" s="89" t="str">
        <f t="shared" si="7"/>
        <v>W002</v>
      </c>
      <c r="J67" s="90" t="str">
        <f t="shared" si="8"/>
        <v>737-4</v>
      </c>
      <c r="K67" s="87" t="s">
        <v>7547</v>
      </c>
      <c r="L67" s="91">
        <f t="shared" si="9"/>
        <v>45278</v>
      </c>
      <c r="N67" s="179">
        <v>4800019650</v>
      </c>
      <c r="P67"/>
      <c r="R67" t="s">
        <v>4396</v>
      </c>
      <c r="S67" t="s">
        <v>10764</v>
      </c>
      <c r="T67">
        <v>1.4500000000000001E-2</v>
      </c>
      <c r="U67" t="s">
        <v>4393</v>
      </c>
      <c r="V67" t="s">
        <v>7544</v>
      </c>
      <c r="W67" t="s">
        <v>7545</v>
      </c>
      <c r="X67" s="107">
        <v>2200</v>
      </c>
    </row>
    <row r="68" spans="1:24" ht="16.5" thickBot="1">
      <c r="A68" s="96" t="str">
        <f t="shared" si="0"/>
        <v>[L06] 737-4 #1 (Jan/24)</v>
      </c>
      <c r="B68" s="157" t="str">
        <f t="shared" si="1"/>
        <v>16050120</v>
      </c>
      <c r="C68" s="185"/>
      <c r="D68" s="86" t="str">
        <f t="shared" si="2"/>
        <v>Button Switch-SPST-20VAC/DC-0.1A-Curve P</v>
      </c>
      <c r="E68" s="86">
        <f t="shared" si="3"/>
        <v>550</v>
      </c>
      <c r="F68" s="86">
        <f t="shared" si="4"/>
        <v>0.21929999999999999</v>
      </c>
      <c r="G68" s="87">
        <f t="shared" si="5"/>
        <v>120.61499999999999</v>
      </c>
      <c r="H68" s="88" t="str">
        <f t="shared" si="6"/>
        <v>272J</v>
      </c>
      <c r="I68" s="89" t="str">
        <f t="shared" si="7"/>
        <v>W002</v>
      </c>
      <c r="J68" s="90" t="str">
        <f t="shared" si="8"/>
        <v>737-4</v>
      </c>
      <c r="K68" s="87" t="s">
        <v>7547</v>
      </c>
      <c r="L68" s="91">
        <f t="shared" si="9"/>
        <v>45278</v>
      </c>
      <c r="N68" s="179">
        <v>4800019650</v>
      </c>
      <c r="P68"/>
      <c r="R68" t="s">
        <v>4437</v>
      </c>
      <c r="S68" t="s">
        <v>10764</v>
      </c>
      <c r="T68">
        <v>0.21929999999999999</v>
      </c>
      <c r="U68" t="s">
        <v>4432</v>
      </c>
      <c r="V68" t="s">
        <v>7544</v>
      </c>
      <c r="W68" t="s">
        <v>7545</v>
      </c>
      <c r="X68" s="107">
        <v>550</v>
      </c>
    </row>
    <row r="69" spans="1:24" ht="16.5" thickBot="1">
      <c r="A69" s="96" t="str">
        <f t="shared" si="0"/>
        <v>[L06] 737-4 #1 (Jan/24)</v>
      </c>
      <c r="B69" s="157" t="str">
        <f t="shared" si="1"/>
        <v>19040112-002</v>
      </c>
      <c r="C69" s="185"/>
      <c r="D69" s="86" t="str">
        <f t="shared" si="2"/>
        <v>Protection Tube,fast acting,125V,10A,UL</v>
      </c>
      <c r="E69" s="86">
        <f t="shared" si="3"/>
        <v>1000</v>
      </c>
      <c r="F69" s="86">
        <f t="shared" si="4"/>
        <v>4.2099999999999999E-2</v>
      </c>
      <c r="G69" s="87">
        <f t="shared" si="5"/>
        <v>42.1</v>
      </c>
      <c r="H69" s="88" t="str">
        <f t="shared" si="6"/>
        <v>272J</v>
      </c>
      <c r="I69" s="89" t="str">
        <f t="shared" si="7"/>
        <v>W002</v>
      </c>
      <c r="J69" s="90" t="str">
        <f t="shared" si="8"/>
        <v>737-4</v>
      </c>
      <c r="K69" s="87" t="s">
        <v>7547</v>
      </c>
      <c r="L69" s="91">
        <f t="shared" si="9"/>
        <v>45278</v>
      </c>
      <c r="N69" s="179">
        <v>4800019650</v>
      </c>
      <c r="P69"/>
      <c r="R69" t="s">
        <v>4476</v>
      </c>
      <c r="S69" t="s">
        <v>10764</v>
      </c>
      <c r="T69">
        <v>4.2099999999999999E-2</v>
      </c>
      <c r="U69" t="s">
        <v>4475</v>
      </c>
      <c r="V69" t="s">
        <v>7544</v>
      </c>
      <c r="W69" t="s">
        <v>7545</v>
      </c>
      <c r="X69" s="107">
        <v>1000</v>
      </c>
    </row>
    <row r="70" spans="1:24" ht="16.5" thickBot="1">
      <c r="A70" s="96" t="str">
        <f t="shared" si="0"/>
        <v>[L06] 737-4 #1 (Jan/24)</v>
      </c>
      <c r="B70" s="157" t="str">
        <f t="shared" si="1"/>
        <v>21080719</v>
      </c>
      <c r="C70" s="185"/>
      <c r="D70" s="86" t="str">
        <f t="shared" si="2"/>
        <v>????????-21080719_DRAEN.PRT-XO???????-??</v>
      </c>
      <c r="E70" s="86">
        <f t="shared" si="3"/>
        <v>600</v>
      </c>
      <c r="F70" s="86">
        <f t="shared" si="4"/>
        <v>9.3100000000000002E-2</v>
      </c>
      <c r="G70" s="87">
        <f t="shared" si="5"/>
        <v>55.86</v>
      </c>
      <c r="H70" s="88" t="str">
        <f t="shared" si="6"/>
        <v>272J</v>
      </c>
      <c r="I70" s="89" t="str">
        <f t="shared" si="7"/>
        <v>W002</v>
      </c>
      <c r="J70" s="90" t="str">
        <f t="shared" si="8"/>
        <v>737-4</v>
      </c>
      <c r="K70" s="87" t="s">
        <v>7547</v>
      </c>
      <c r="L70" s="91">
        <f t="shared" si="9"/>
        <v>45278</v>
      </c>
      <c r="N70" s="179">
        <v>4800019650</v>
      </c>
      <c r="P70"/>
      <c r="R70" t="s">
        <v>6579</v>
      </c>
      <c r="S70" t="s">
        <v>10764</v>
      </c>
      <c r="T70">
        <v>9.3100000000000002E-2</v>
      </c>
      <c r="U70" t="s">
        <v>6580</v>
      </c>
      <c r="V70" t="s">
        <v>7544</v>
      </c>
      <c r="W70" t="s">
        <v>7545</v>
      </c>
      <c r="X70" s="107">
        <v>600</v>
      </c>
    </row>
    <row r="71" spans="1:24" ht="16.5" thickBot="1">
      <c r="A71" s="96" t="str">
        <f t="shared" si="0"/>
        <v>[L06] 737-4 #1 (Jan/24)</v>
      </c>
      <c r="B71" s="157" t="str">
        <f t="shared" si="1"/>
        <v>21080720</v>
      </c>
      <c r="C71" s="185"/>
      <c r="D71" s="86" t="str">
        <f t="shared" si="2"/>
        <v>????????-21080720_DRAEN.PRT-OCXO???????-</v>
      </c>
      <c r="E71" s="86">
        <f t="shared" si="3"/>
        <v>300</v>
      </c>
      <c r="F71" s="86">
        <f t="shared" si="4"/>
        <v>0.28670000000000001</v>
      </c>
      <c r="G71" s="87">
        <f t="shared" si="5"/>
        <v>86.01</v>
      </c>
      <c r="H71" s="88" t="str">
        <f t="shared" si="6"/>
        <v>272J</v>
      </c>
      <c r="I71" s="89" t="str">
        <f t="shared" si="7"/>
        <v>W002</v>
      </c>
      <c r="J71" s="90" t="str">
        <f t="shared" si="8"/>
        <v>737-4</v>
      </c>
      <c r="K71" s="87" t="s">
        <v>7547</v>
      </c>
      <c r="L71" s="91">
        <f t="shared" si="9"/>
        <v>45278</v>
      </c>
      <c r="N71" s="179">
        <v>4800019650</v>
      </c>
      <c r="P71"/>
      <c r="R71" t="s">
        <v>6581</v>
      </c>
      <c r="S71" t="s">
        <v>10764</v>
      </c>
      <c r="T71">
        <v>0.28670000000000001</v>
      </c>
      <c r="U71" t="s">
        <v>6582</v>
      </c>
      <c r="V71" t="s">
        <v>7544</v>
      </c>
      <c r="W71" t="s">
        <v>7545</v>
      </c>
      <c r="X71" s="107">
        <v>300</v>
      </c>
    </row>
    <row r="72" spans="1:24" ht="16.5" thickBot="1">
      <c r="A72" s="96" t="str">
        <f t="shared" si="0"/>
        <v>[L06] 737-4 #1 (Jan/24)</v>
      </c>
      <c r="B72" s="157" t="str">
        <f t="shared" si="1"/>
        <v>33030054-004</v>
      </c>
      <c r="C72" s="185"/>
      <c r="D72" s="86" t="str">
        <f t="shared" si="2"/>
        <v>Temperature Sensor IC,-40~+125degC,3V,5.</v>
      </c>
      <c r="E72" s="86">
        <f t="shared" si="3"/>
        <v>300</v>
      </c>
      <c r="F72" s="86">
        <f t="shared" si="4"/>
        <v>0.1048</v>
      </c>
      <c r="G72" s="87">
        <f t="shared" si="5"/>
        <v>31.44</v>
      </c>
      <c r="H72" s="88" t="str">
        <f t="shared" si="6"/>
        <v>272J</v>
      </c>
      <c r="I72" s="89" t="str">
        <f t="shared" si="7"/>
        <v>W002</v>
      </c>
      <c r="J72" s="90" t="str">
        <f t="shared" si="8"/>
        <v>737-4</v>
      </c>
      <c r="K72" s="87" t="s">
        <v>7547</v>
      </c>
      <c r="L72" s="91">
        <f t="shared" si="9"/>
        <v>45278</v>
      </c>
      <c r="N72" s="179">
        <v>4800019650</v>
      </c>
      <c r="P72"/>
      <c r="R72" t="s">
        <v>5161</v>
      </c>
      <c r="S72" t="s">
        <v>10764</v>
      </c>
      <c r="T72">
        <v>0.1048</v>
      </c>
      <c r="U72" t="s">
        <v>5158</v>
      </c>
      <c r="V72" t="s">
        <v>7544</v>
      </c>
      <c r="W72" t="s">
        <v>7545</v>
      </c>
      <c r="X72" s="107">
        <v>300</v>
      </c>
    </row>
    <row r="73" spans="1:24" ht="16.5" thickBot="1">
      <c r="A73" s="96" t="str">
        <f t="shared" si="0"/>
        <v>[L06] 737-4 #1 (Jan/24)</v>
      </c>
      <c r="B73" s="157" t="str">
        <f t="shared" si="1"/>
        <v>35030682-002</v>
      </c>
      <c r="C73" s="185"/>
      <c r="D73" s="86" t="str">
        <f t="shared" si="2"/>
        <v>FPGA,FBGA676,95K,300 IOs,4 Pairs 6.144Gb</v>
      </c>
      <c r="E73" s="86">
        <f t="shared" si="3"/>
        <v>300</v>
      </c>
      <c r="F73" s="86">
        <f t="shared" si="4"/>
        <v>28.415400000000002</v>
      </c>
      <c r="G73" s="87">
        <f t="shared" si="5"/>
        <v>8524.6200000000008</v>
      </c>
      <c r="H73" s="88" t="str">
        <f t="shared" si="6"/>
        <v>272J</v>
      </c>
      <c r="I73" s="89" t="str">
        <f t="shared" si="7"/>
        <v>W002</v>
      </c>
      <c r="J73" s="90" t="str">
        <f t="shared" si="8"/>
        <v>737-4</v>
      </c>
      <c r="K73" s="87" t="s">
        <v>7547</v>
      </c>
      <c r="L73" s="91">
        <f t="shared" si="9"/>
        <v>45278</v>
      </c>
      <c r="N73" s="179">
        <v>4800019650</v>
      </c>
      <c r="P73"/>
      <c r="R73" t="s">
        <v>5187</v>
      </c>
      <c r="S73" t="s">
        <v>10764</v>
      </c>
      <c r="T73">
        <v>28.415400000000002</v>
      </c>
      <c r="U73" t="s">
        <v>5186</v>
      </c>
      <c r="V73" t="s">
        <v>7544</v>
      </c>
      <c r="W73" t="s">
        <v>7545</v>
      </c>
      <c r="X73" s="107">
        <v>300</v>
      </c>
    </row>
    <row r="74" spans="1:24" ht="16.5" thickBot="1">
      <c r="A74" s="96" t="str">
        <f t="shared" si="0"/>
        <v>[L06] 737-4 #1 (Jan/24)</v>
      </c>
      <c r="B74" s="157" t="str">
        <f t="shared" si="1"/>
        <v>35041780</v>
      </c>
      <c r="C74" s="185"/>
      <c r="D74" s="86" t="str">
        <f t="shared" si="2"/>
        <v>COT-SD5000RBIV200-TFBGA-3.3/1.8V-????</v>
      </c>
      <c r="E74" s="86">
        <f t="shared" si="3"/>
        <v>200</v>
      </c>
      <c r="F74" s="86">
        <f t="shared" si="4"/>
        <v>3.4297</v>
      </c>
      <c r="G74" s="87">
        <f t="shared" si="5"/>
        <v>685.93999999999994</v>
      </c>
      <c r="H74" s="88" t="str">
        <f t="shared" si="6"/>
        <v>272J</v>
      </c>
      <c r="I74" s="89" t="str">
        <f t="shared" si="7"/>
        <v>W002</v>
      </c>
      <c r="J74" s="90" t="str">
        <f t="shared" si="8"/>
        <v>737-4</v>
      </c>
      <c r="K74" s="87" t="s">
        <v>7547</v>
      </c>
      <c r="L74" s="91">
        <f t="shared" si="9"/>
        <v>45278</v>
      </c>
      <c r="N74" s="179">
        <v>4800019650</v>
      </c>
      <c r="P74"/>
      <c r="R74" t="s">
        <v>7479</v>
      </c>
      <c r="S74" t="s">
        <v>10764</v>
      </c>
      <c r="T74">
        <v>3.4297</v>
      </c>
      <c r="U74" t="s">
        <v>7480</v>
      </c>
      <c r="V74" t="s">
        <v>7544</v>
      </c>
      <c r="W74" t="s">
        <v>7545</v>
      </c>
      <c r="X74" s="107">
        <v>200</v>
      </c>
    </row>
    <row r="75" spans="1:24" ht="16.5" thickBot="1">
      <c r="A75" s="96" t="str">
        <f t="shared" si="0"/>
        <v>[L06] 737-4 #1 (Jan/24)</v>
      </c>
      <c r="B75" s="157" t="str">
        <f t="shared" si="1"/>
        <v>36020279-005</v>
      </c>
      <c r="C75" s="185"/>
      <c r="D75" s="86" t="str">
        <f t="shared" si="2"/>
        <v>CMOS,Dual-D Triggering Device,TSSOP14,7n</v>
      </c>
      <c r="E75" s="86">
        <f t="shared" si="3"/>
        <v>900</v>
      </c>
      <c r="F75" s="86">
        <f t="shared" si="4"/>
        <v>0.1145</v>
      </c>
      <c r="G75" s="87">
        <f t="shared" si="5"/>
        <v>103.05</v>
      </c>
      <c r="H75" s="88" t="str">
        <f t="shared" si="6"/>
        <v>272J</v>
      </c>
      <c r="I75" s="89" t="str">
        <f t="shared" si="7"/>
        <v>W002</v>
      </c>
      <c r="J75" s="90" t="str">
        <f t="shared" si="8"/>
        <v>737-4</v>
      </c>
      <c r="K75" s="87" t="s">
        <v>7547</v>
      </c>
      <c r="L75" s="91">
        <f t="shared" si="9"/>
        <v>45278</v>
      </c>
      <c r="N75" s="179">
        <v>4800019650</v>
      </c>
      <c r="P75"/>
      <c r="R75" t="s">
        <v>6514</v>
      </c>
      <c r="S75" t="s">
        <v>10764</v>
      </c>
      <c r="T75">
        <v>0.1145</v>
      </c>
      <c r="U75" t="s">
        <v>5250</v>
      </c>
      <c r="V75" t="s">
        <v>7544</v>
      </c>
      <c r="W75" t="s">
        <v>7545</v>
      </c>
      <c r="X75" s="107">
        <v>900</v>
      </c>
    </row>
    <row r="76" spans="1:24" ht="16.5" thickBot="1">
      <c r="A76" s="96" t="str">
        <f t="shared" si="0"/>
        <v>[L06] 737-4 #1 (Jan/24)</v>
      </c>
      <c r="B76" s="157" t="str">
        <f t="shared" si="1"/>
        <v>36020339-005</v>
      </c>
      <c r="C76" s="185"/>
      <c r="D76" s="86" t="str">
        <f t="shared" si="2"/>
        <v>CMOS,4 3-State Output Driver,SOIC14,4.9n</v>
      </c>
      <c r="E76" s="86">
        <f t="shared" si="3"/>
        <v>300</v>
      </c>
      <c r="F76" s="86">
        <f t="shared" si="4"/>
        <v>0.128</v>
      </c>
      <c r="G76" s="87">
        <f t="shared" si="5"/>
        <v>38.4</v>
      </c>
      <c r="H76" s="88" t="str">
        <f t="shared" si="6"/>
        <v>272J</v>
      </c>
      <c r="I76" s="89" t="str">
        <f t="shared" si="7"/>
        <v>W002</v>
      </c>
      <c r="J76" s="90" t="str">
        <f t="shared" si="8"/>
        <v>737-4</v>
      </c>
      <c r="K76" s="87" t="s">
        <v>7547</v>
      </c>
      <c r="L76" s="91">
        <f t="shared" si="9"/>
        <v>45278</v>
      </c>
      <c r="N76" s="179">
        <v>4800019650</v>
      </c>
      <c r="P76"/>
      <c r="R76" t="s">
        <v>5271</v>
      </c>
      <c r="S76" t="s">
        <v>10764</v>
      </c>
      <c r="T76">
        <v>0.128</v>
      </c>
      <c r="U76" t="s">
        <v>5269</v>
      </c>
      <c r="V76" t="s">
        <v>7544</v>
      </c>
      <c r="W76" t="s">
        <v>7545</v>
      </c>
      <c r="X76" s="107">
        <v>300</v>
      </c>
    </row>
    <row r="77" spans="1:24" ht="16.5" thickBot="1">
      <c r="A77" s="96" t="str">
        <f t="shared" si="0"/>
        <v>[L06] 737-4 #1 (Jan/24)</v>
      </c>
      <c r="B77" s="157" t="str">
        <f t="shared" si="1"/>
        <v>36020345-006</v>
      </c>
      <c r="C77" s="185"/>
      <c r="D77" s="86" t="str">
        <f t="shared" si="2"/>
        <v>LVCMOS,Single 2 input or gate,SC-70,4.5n</v>
      </c>
      <c r="E77" s="86">
        <f t="shared" si="3"/>
        <v>3300</v>
      </c>
      <c r="F77" s="86">
        <f t="shared" si="4"/>
        <v>4.02E-2</v>
      </c>
      <c r="G77" s="87">
        <f t="shared" si="5"/>
        <v>132.66</v>
      </c>
      <c r="H77" s="88" t="str">
        <f t="shared" si="6"/>
        <v>272J</v>
      </c>
      <c r="I77" s="89" t="str">
        <f t="shared" si="7"/>
        <v>W002</v>
      </c>
      <c r="J77" s="90" t="str">
        <f t="shared" si="8"/>
        <v>737-4</v>
      </c>
      <c r="K77" s="87" t="s">
        <v>7547</v>
      </c>
      <c r="L77" s="91">
        <f t="shared" si="9"/>
        <v>45278</v>
      </c>
      <c r="N77" s="179">
        <v>4800019650</v>
      </c>
      <c r="P77"/>
      <c r="R77" t="s">
        <v>6515</v>
      </c>
      <c r="S77" t="s">
        <v>10764</v>
      </c>
      <c r="T77">
        <v>4.02E-2</v>
      </c>
      <c r="U77" t="s">
        <v>5274</v>
      </c>
      <c r="V77" t="s">
        <v>7544</v>
      </c>
      <c r="W77" t="s">
        <v>7545</v>
      </c>
      <c r="X77" s="107">
        <v>3300</v>
      </c>
    </row>
    <row r="78" spans="1:24" ht="16.5" thickBot="1">
      <c r="A78" s="96" t="str">
        <f t="shared" si="0"/>
        <v>[L06] 737-4 #1 (Jan/24)</v>
      </c>
      <c r="B78" s="157" t="str">
        <f t="shared" si="1"/>
        <v>36020373-008</v>
      </c>
      <c r="C78" s="185"/>
      <c r="D78" s="86" t="str">
        <f t="shared" si="2"/>
        <v>LVCMOS,4BIT Level Shifter With Automatic</v>
      </c>
      <c r="E78" s="86">
        <f t="shared" si="3"/>
        <v>100</v>
      </c>
      <c r="F78" s="86">
        <f t="shared" si="4"/>
        <v>0.1588</v>
      </c>
      <c r="G78" s="87">
        <f t="shared" si="5"/>
        <v>15.879999999999999</v>
      </c>
      <c r="H78" s="88" t="str">
        <f t="shared" si="6"/>
        <v>272J</v>
      </c>
      <c r="I78" s="89" t="str">
        <f t="shared" si="7"/>
        <v>W002</v>
      </c>
      <c r="J78" s="90" t="str">
        <f t="shared" si="8"/>
        <v>737-4</v>
      </c>
      <c r="K78" s="87" t="s">
        <v>7547</v>
      </c>
      <c r="L78" s="91">
        <f t="shared" si="9"/>
        <v>45278</v>
      </c>
      <c r="N78" s="179">
        <v>4800019650</v>
      </c>
      <c r="P78"/>
      <c r="R78" t="s">
        <v>5288</v>
      </c>
      <c r="S78" t="s">
        <v>10764</v>
      </c>
      <c r="T78">
        <v>0.1588</v>
      </c>
      <c r="U78" t="s">
        <v>5284</v>
      </c>
      <c r="V78" t="s">
        <v>7544</v>
      </c>
      <c r="W78" t="s">
        <v>7545</v>
      </c>
      <c r="X78" s="107">
        <v>100</v>
      </c>
    </row>
    <row r="79" spans="1:24" ht="16.5" thickBot="1">
      <c r="A79" s="96" t="str">
        <f t="shared" si="0"/>
        <v>[L06] 737-4 #1 (Jan/24)</v>
      </c>
      <c r="B79" s="157" t="str">
        <f t="shared" si="1"/>
        <v>36020398-002</v>
      </c>
      <c r="C79" s="185"/>
      <c r="D79" s="86" t="str">
        <f t="shared" si="2"/>
        <v>LVCMOS,8 bit 3-state BUS transceiver,DQF</v>
      </c>
      <c r="E79" s="86">
        <f t="shared" si="3"/>
        <v>1500</v>
      </c>
      <c r="F79" s="86">
        <f t="shared" si="4"/>
        <v>0.13900000000000001</v>
      </c>
      <c r="G79" s="87">
        <f t="shared" si="5"/>
        <v>208.50000000000003</v>
      </c>
      <c r="H79" s="88" t="str">
        <f t="shared" si="6"/>
        <v>272J</v>
      </c>
      <c r="I79" s="89" t="str">
        <f t="shared" si="7"/>
        <v>W002</v>
      </c>
      <c r="J79" s="90" t="str">
        <f t="shared" si="8"/>
        <v>737-4</v>
      </c>
      <c r="K79" s="87" t="s">
        <v>7547</v>
      </c>
      <c r="L79" s="91">
        <f t="shared" si="9"/>
        <v>45278</v>
      </c>
      <c r="N79" s="179">
        <v>4800019650</v>
      </c>
      <c r="P79"/>
      <c r="R79" t="s">
        <v>5298</v>
      </c>
      <c r="S79" t="s">
        <v>10764</v>
      </c>
      <c r="T79">
        <v>0.13900000000000001</v>
      </c>
      <c r="U79" t="s">
        <v>5296</v>
      </c>
      <c r="V79" t="s">
        <v>7544</v>
      </c>
      <c r="W79" t="s">
        <v>7545</v>
      </c>
      <c r="X79" s="107">
        <v>1500</v>
      </c>
    </row>
    <row r="80" spans="1:24" ht="16.5" thickBot="1">
      <c r="A80" s="96" t="str">
        <f t="shared" si="0"/>
        <v>[L06] 737-4 #1 (Jan/24)</v>
      </c>
      <c r="B80" s="157" t="str">
        <f t="shared" si="1"/>
        <v>36020428-010</v>
      </c>
      <c r="C80" s="185"/>
      <c r="D80" s="86" t="str">
        <f t="shared" si="2"/>
        <v>LVCMOS-8?????????-QFN24-20ns-8mA-LVCMOS-</v>
      </c>
      <c r="E80" s="86">
        <f t="shared" si="3"/>
        <v>2500</v>
      </c>
      <c r="F80" s="86">
        <f t="shared" si="4"/>
        <v>0.1449</v>
      </c>
      <c r="G80" s="87">
        <f t="shared" si="5"/>
        <v>362.25</v>
      </c>
      <c r="H80" s="88" t="str">
        <f t="shared" si="6"/>
        <v>272J</v>
      </c>
      <c r="I80" s="89" t="str">
        <f t="shared" si="7"/>
        <v>W002</v>
      </c>
      <c r="J80" s="90" t="str">
        <f t="shared" si="8"/>
        <v>737-4</v>
      </c>
      <c r="K80" s="87" t="s">
        <v>7547</v>
      </c>
      <c r="L80" s="91">
        <f t="shared" si="9"/>
        <v>45278</v>
      </c>
      <c r="N80" s="179">
        <v>4800019650</v>
      </c>
      <c r="P80"/>
      <c r="R80" t="s">
        <v>6812</v>
      </c>
      <c r="S80" t="s">
        <v>10764</v>
      </c>
      <c r="T80">
        <v>0.1449</v>
      </c>
      <c r="U80" t="s">
        <v>6813</v>
      </c>
      <c r="V80" t="s">
        <v>7544</v>
      </c>
      <c r="W80" t="s">
        <v>7545</v>
      </c>
      <c r="X80" s="107">
        <v>2500</v>
      </c>
    </row>
    <row r="81" spans="1:24" ht="16.5" thickBot="1">
      <c r="A81" s="96" t="str">
        <f t="shared" si="0"/>
        <v>[L06] 737-4 #1 (Jan/24)</v>
      </c>
      <c r="B81" s="157" t="str">
        <f t="shared" si="1"/>
        <v>36020474-003</v>
      </c>
      <c r="C81" s="185"/>
      <c r="D81" s="86" t="str">
        <f t="shared" si="2"/>
        <v>CMOS,Quad 2-input multiplexer,DHVQFN16,1</v>
      </c>
      <c r="E81" s="86">
        <f t="shared" si="3"/>
        <v>1300</v>
      </c>
      <c r="F81" s="86">
        <f t="shared" si="4"/>
        <v>0.10979999999999999</v>
      </c>
      <c r="G81" s="87">
        <f t="shared" si="5"/>
        <v>142.73999999999998</v>
      </c>
      <c r="H81" s="88" t="str">
        <f t="shared" si="6"/>
        <v>272J</v>
      </c>
      <c r="I81" s="89" t="str">
        <f t="shared" si="7"/>
        <v>W002</v>
      </c>
      <c r="J81" s="90" t="str">
        <f t="shared" si="8"/>
        <v>737-4</v>
      </c>
      <c r="K81" s="87" t="s">
        <v>7547</v>
      </c>
      <c r="L81" s="91">
        <f t="shared" si="9"/>
        <v>45278</v>
      </c>
      <c r="N81" s="179">
        <v>4800019650</v>
      </c>
      <c r="P81"/>
      <c r="R81" t="s">
        <v>6906</v>
      </c>
      <c r="S81" t="s">
        <v>10764</v>
      </c>
      <c r="T81">
        <v>0.10979999999999999</v>
      </c>
      <c r="U81" t="s">
        <v>5307</v>
      </c>
      <c r="V81" t="s">
        <v>7544</v>
      </c>
      <c r="W81" t="s">
        <v>7545</v>
      </c>
      <c r="X81" s="107">
        <v>1300</v>
      </c>
    </row>
    <row r="82" spans="1:24" ht="16.5" thickBot="1">
      <c r="A82" s="96" t="str">
        <f t="shared" si="0"/>
        <v>[L06] 737-4 #1 (Jan/24)</v>
      </c>
      <c r="B82" s="157" t="str">
        <f t="shared" si="1"/>
        <v>38090053-004</v>
      </c>
      <c r="C82" s="185"/>
      <c r="D82" s="86" t="str">
        <f t="shared" si="2"/>
        <v>RS485/422,RS485 full duplex transceiver,</v>
      </c>
      <c r="E82" s="86">
        <f t="shared" si="3"/>
        <v>600</v>
      </c>
      <c r="F82" s="86">
        <f t="shared" si="4"/>
        <v>0.18529999999999999</v>
      </c>
      <c r="G82" s="87">
        <f t="shared" si="5"/>
        <v>111.17999999999999</v>
      </c>
      <c r="H82" s="88" t="str">
        <f t="shared" si="6"/>
        <v>272J</v>
      </c>
      <c r="I82" s="89" t="str">
        <f t="shared" si="7"/>
        <v>W002</v>
      </c>
      <c r="J82" s="90" t="str">
        <f t="shared" si="8"/>
        <v>737-4</v>
      </c>
      <c r="K82" s="87" t="s">
        <v>7547</v>
      </c>
      <c r="L82" s="91">
        <f t="shared" si="9"/>
        <v>45278</v>
      </c>
      <c r="N82" s="179">
        <v>4800019650</v>
      </c>
      <c r="P82"/>
      <c r="R82" t="s">
        <v>5369</v>
      </c>
      <c r="S82" t="s">
        <v>10764</v>
      </c>
      <c r="T82">
        <v>0.18529999999999999</v>
      </c>
      <c r="U82" t="s">
        <v>5368</v>
      </c>
      <c r="V82" t="s">
        <v>7544</v>
      </c>
      <c r="W82" t="s">
        <v>7545</v>
      </c>
      <c r="X82" s="107">
        <v>600</v>
      </c>
    </row>
    <row r="83" spans="1:24" ht="16.5" thickBot="1">
      <c r="A83" s="96" t="str">
        <f t="shared" si="0"/>
        <v>[L06] 737-4 #1 (Jan/24)</v>
      </c>
      <c r="B83" s="157" t="str">
        <f t="shared" si="1"/>
        <v>38090211-001</v>
      </c>
      <c r="C83" s="185"/>
      <c r="D83" s="86" t="str">
        <f t="shared" si="2"/>
        <v>Special Interface IC,CAN Transceiver,5V/</v>
      </c>
      <c r="E83" s="86">
        <f t="shared" si="3"/>
        <v>600</v>
      </c>
      <c r="F83" s="86">
        <f t="shared" si="4"/>
        <v>0.39</v>
      </c>
      <c r="G83" s="87">
        <f t="shared" si="5"/>
        <v>234</v>
      </c>
      <c r="H83" s="88" t="str">
        <f t="shared" si="6"/>
        <v>272J</v>
      </c>
      <c r="I83" s="89" t="str">
        <f t="shared" si="7"/>
        <v>W002</v>
      </c>
      <c r="J83" s="90" t="str">
        <f t="shared" si="8"/>
        <v>737-4</v>
      </c>
      <c r="K83" s="87" t="s">
        <v>7547</v>
      </c>
      <c r="L83" s="91">
        <f t="shared" si="9"/>
        <v>45278</v>
      </c>
      <c r="N83" s="179">
        <v>4800019650</v>
      </c>
      <c r="P83"/>
      <c r="R83" t="s">
        <v>5401</v>
      </c>
      <c r="S83" t="s">
        <v>10764</v>
      </c>
      <c r="T83">
        <v>0.39</v>
      </c>
      <c r="U83" t="s">
        <v>5402</v>
      </c>
      <c r="V83" t="s">
        <v>7544</v>
      </c>
      <c r="W83" t="s">
        <v>7545</v>
      </c>
      <c r="X83" s="107">
        <v>600</v>
      </c>
    </row>
    <row r="84" spans="1:24" ht="16.5" thickBot="1">
      <c r="A84" s="96" t="str">
        <f t="shared" si="0"/>
        <v>[L06] 737-4 #1 (Jan/24)</v>
      </c>
      <c r="B84" s="157" t="str">
        <f t="shared" si="1"/>
        <v>38090212-002</v>
      </c>
      <c r="C84" s="185"/>
      <c r="D84" s="86" t="str">
        <f t="shared" si="2"/>
        <v>LVDS,M-LVDS Line Transceiver,3.3V,SOP8,1</v>
      </c>
      <c r="E84" s="86">
        <f t="shared" si="3"/>
        <v>900</v>
      </c>
      <c r="F84" s="86">
        <f t="shared" si="4"/>
        <v>0.216</v>
      </c>
      <c r="G84" s="87">
        <f t="shared" si="5"/>
        <v>194.4</v>
      </c>
      <c r="H84" s="88" t="str">
        <f t="shared" si="6"/>
        <v>272J</v>
      </c>
      <c r="I84" s="89" t="str">
        <f t="shared" si="7"/>
        <v>W002</v>
      </c>
      <c r="J84" s="90" t="str">
        <f t="shared" si="8"/>
        <v>737-4</v>
      </c>
      <c r="K84" s="87" t="s">
        <v>7547</v>
      </c>
      <c r="L84" s="91">
        <f t="shared" si="9"/>
        <v>45278</v>
      </c>
      <c r="N84" s="179">
        <v>4800019650</v>
      </c>
      <c r="P84"/>
      <c r="R84" t="s">
        <v>5406</v>
      </c>
      <c r="S84" t="s">
        <v>10764</v>
      </c>
      <c r="T84">
        <v>0.216</v>
      </c>
      <c r="U84" t="s">
        <v>5379</v>
      </c>
      <c r="V84" t="s">
        <v>7544</v>
      </c>
      <c r="W84" t="s">
        <v>7545</v>
      </c>
      <c r="X84" s="107">
        <v>900</v>
      </c>
    </row>
    <row r="85" spans="1:24" ht="16.5" thickBot="1">
      <c r="A85" s="96" t="str">
        <f t="shared" ref="A85:A148" si="10">IF(P85="",A84,P85)</f>
        <v>[L06] 737-4 #1 (Jan/24)</v>
      </c>
      <c r="B85" s="157" t="str">
        <f t="shared" ref="B85:B148" si="11">IF(R85="",B84,R85)</f>
        <v>38090246</v>
      </c>
      <c r="C85" s="185"/>
      <c r="D85" s="86" t="str">
        <f t="shared" ref="D85:D148" si="12">IF(U85="",D84,U85)</f>
        <v>RS485/422,RS485 transceiver,SMT,SOIC8,ha</v>
      </c>
      <c r="E85" s="86">
        <f t="shared" ref="E85:E148" si="13">IF(X85="",E84,X85)</f>
        <v>900</v>
      </c>
      <c r="F85" s="86">
        <f t="shared" ref="F85:F148" si="14">IF(T85="",F84,T85)</f>
        <v>0.19839999999999999</v>
      </c>
      <c r="G85" s="87">
        <f t="shared" ref="G85:G148" si="15">E85*F85</f>
        <v>178.56</v>
      </c>
      <c r="H85" s="88" t="str">
        <f t="shared" ref="H85:H148" si="16">IF(V85="",H84,V85)</f>
        <v>272J</v>
      </c>
      <c r="I85" s="89" t="str">
        <f t="shared" ref="I85:I148" si="17">IF(W85="",I84,W85)</f>
        <v>W002</v>
      </c>
      <c r="J85" s="90" t="str">
        <f t="shared" ref="J85:J148" si="18">IF(S85="",J84,S85)</f>
        <v>737-4</v>
      </c>
      <c r="K85" s="87" t="s">
        <v>7547</v>
      </c>
      <c r="L85" s="91">
        <f t="shared" ref="L85:L148" si="19">IF(Q85="",L84,Q85)</f>
        <v>45278</v>
      </c>
      <c r="N85" s="179">
        <v>4800019650</v>
      </c>
      <c r="P85"/>
      <c r="R85" t="s">
        <v>5419</v>
      </c>
      <c r="S85" t="s">
        <v>10764</v>
      </c>
      <c r="T85">
        <v>0.19839999999999999</v>
      </c>
      <c r="U85" t="s">
        <v>5420</v>
      </c>
      <c r="V85" t="s">
        <v>7544</v>
      </c>
      <c r="W85" t="s">
        <v>7545</v>
      </c>
      <c r="X85" s="107">
        <v>900</v>
      </c>
    </row>
    <row r="86" spans="1:24" ht="16.5" thickBot="1">
      <c r="A86" s="96" t="str">
        <f t="shared" si="10"/>
        <v>[L06] 737-4 #1 (Jan/24)</v>
      </c>
      <c r="B86" s="157" t="str">
        <f t="shared" si="11"/>
        <v>39070055-003</v>
      </c>
      <c r="C86" s="185"/>
      <c r="D86" s="86" t="str">
        <f t="shared" si="12"/>
        <v>HotSwapANDOring,HotSwap,3.3V,Current-Lim</v>
      </c>
      <c r="E86" s="86">
        <f t="shared" si="13"/>
        <v>900</v>
      </c>
      <c r="F86" s="86">
        <f t="shared" si="14"/>
        <v>8.2500000000000004E-2</v>
      </c>
      <c r="G86" s="87">
        <f t="shared" si="15"/>
        <v>74.25</v>
      </c>
      <c r="H86" s="88" t="str">
        <f t="shared" si="16"/>
        <v>272J</v>
      </c>
      <c r="I86" s="89" t="str">
        <f t="shared" si="17"/>
        <v>W002</v>
      </c>
      <c r="J86" s="90" t="str">
        <f t="shared" si="18"/>
        <v>737-4</v>
      </c>
      <c r="K86" s="87" t="s">
        <v>7547</v>
      </c>
      <c r="L86" s="91">
        <f t="shared" si="19"/>
        <v>45278</v>
      </c>
      <c r="N86" s="179">
        <v>4800019650</v>
      </c>
      <c r="P86"/>
      <c r="R86" t="s">
        <v>5431</v>
      </c>
      <c r="S86" t="s">
        <v>10764</v>
      </c>
      <c r="T86">
        <v>8.2500000000000004E-2</v>
      </c>
      <c r="U86" t="s">
        <v>5432</v>
      </c>
      <c r="V86" t="s">
        <v>7544</v>
      </c>
      <c r="W86" t="s">
        <v>7545</v>
      </c>
      <c r="X86" s="107">
        <v>900</v>
      </c>
    </row>
    <row r="87" spans="1:24" ht="16.5" thickBot="1">
      <c r="A87" s="96" t="str">
        <f t="shared" si="10"/>
        <v>[L06] 737-4 #1 (Jan/24)</v>
      </c>
      <c r="B87" s="157" t="str">
        <f t="shared" si="11"/>
        <v>39070375-004</v>
      </c>
      <c r="C87" s="185"/>
      <c r="D87" s="86" t="str">
        <f t="shared" si="12"/>
        <v>HotSwapANDOring,12vAND48V oring,6V,80V,Q</v>
      </c>
      <c r="E87" s="86">
        <f t="shared" si="13"/>
        <v>300</v>
      </c>
      <c r="F87" s="86">
        <f t="shared" si="14"/>
        <v>1.0422</v>
      </c>
      <c r="G87" s="87">
        <f t="shared" si="15"/>
        <v>312.66000000000003</v>
      </c>
      <c r="H87" s="88" t="str">
        <f t="shared" si="16"/>
        <v>272J</v>
      </c>
      <c r="I87" s="89" t="str">
        <f t="shared" si="17"/>
        <v>W002</v>
      </c>
      <c r="J87" s="90" t="str">
        <f t="shared" si="18"/>
        <v>737-4</v>
      </c>
      <c r="K87" s="87" t="s">
        <v>7547</v>
      </c>
      <c r="L87" s="91">
        <f t="shared" si="19"/>
        <v>45278</v>
      </c>
      <c r="N87" s="179">
        <v>4800019650</v>
      </c>
      <c r="P87"/>
      <c r="R87" t="s">
        <v>6835</v>
      </c>
      <c r="S87" t="s">
        <v>10764</v>
      </c>
      <c r="T87">
        <v>1.0422</v>
      </c>
      <c r="U87" t="s">
        <v>5466</v>
      </c>
      <c r="V87" t="s">
        <v>7544</v>
      </c>
      <c r="W87" t="s">
        <v>7545</v>
      </c>
      <c r="X87" s="107">
        <v>300</v>
      </c>
    </row>
    <row r="88" spans="1:24" ht="16.5" thickBot="1">
      <c r="A88" s="96" t="str">
        <f t="shared" si="10"/>
        <v>[L06] 737-4 #1 (Jan/24)</v>
      </c>
      <c r="B88" s="157" t="str">
        <f t="shared" si="11"/>
        <v>39080335-001</v>
      </c>
      <c r="C88" s="185"/>
      <c r="D88" s="86" t="str">
        <f t="shared" si="12"/>
        <v>Operational Amplifier,0V-5.5V,10MHz,Sing</v>
      </c>
      <c r="E88" s="86">
        <f t="shared" si="13"/>
        <v>300</v>
      </c>
      <c r="F88" s="86">
        <f t="shared" si="14"/>
        <v>0.1716</v>
      </c>
      <c r="G88" s="87">
        <f t="shared" si="15"/>
        <v>51.480000000000004</v>
      </c>
      <c r="H88" s="88" t="str">
        <f t="shared" si="16"/>
        <v>272J</v>
      </c>
      <c r="I88" s="89" t="str">
        <f t="shared" si="17"/>
        <v>W002</v>
      </c>
      <c r="J88" s="90" t="str">
        <f t="shared" si="18"/>
        <v>737-4</v>
      </c>
      <c r="K88" s="87" t="s">
        <v>7547</v>
      </c>
      <c r="L88" s="91">
        <f t="shared" si="19"/>
        <v>45278</v>
      </c>
      <c r="N88" s="179">
        <v>4800019650</v>
      </c>
      <c r="P88"/>
      <c r="R88" t="s">
        <v>5508</v>
      </c>
      <c r="S88" t="s">
        <v>10764</v>
      </c>
      <c r="T88">
        <v>0.1716</v>
      </c>
      <c r="U88" t="s">
        <v>5509</v>
      </c>
      <c r="V88" t="s">
        <v>7544</v>
      </c>
      <c r="W88" t="s">
        <v>7545</v>
      </c>
      <c r="X88" s="107">
        <v>300</v>
      </c>
    </row>
    <row r="89" spans="1:24" ht="16.5" thickBot="1">
      <c r="A89" s="96" t="str">
        <f t="shared" si="10"/>
        <v>[L06] 737-4 #1 (Jan/24)</v>
      </c>
      <c r="B89" s="157" t="str">
        <f t="shared" si="11"/>
        <v>39110663-008</v>
      </c>
      <c r="C89" s="185"/>
      <c r="D89" s="86" t="str">
        <f t="shared" si="12"/>
        <v>LDO,Adjustable,1.1V,3.5V,+-25mV,3A,WDFN1</v>
      </c>
      <c r="E89" s="86">
        <f t="shared" si="13"/>
        <v>300</v>
      </c>
      <c r="F89" s="86">
        <f t="shared" si="14"/>
        <v>0.26740000000000003</v>
      </c>
      <c r="G89" s="87">
        <f t="shared" si="15"/>
        <v>80.220000000000013</v>
      </c>
      <c r="H89" s="88" t="str">
        <f t="shared" si="16"/>
        <v>272J</v>
      </c>
      <c r="I89" s="89" t="str">
        <f t="shared" si="17"/>
        <v>W002</v>
      </c>
      <c r="J89" s="90" t="str">
        <f t="shared" si="18"/>
        <v>737-4</v>
      </c>
      <c r="K89" s="87" t="s">
        <v>7547</v>
      </c>
      <c r="L89" s="91">
        <f t="shared" si="19"/>
        <v>45278</v>
      </c>
      <c r="N89" s="179">
        <v>4800019650</v>
      </c>
      <c r="P89"/>
      <c r="R89" t="s">
        <v>5575</v>
      </c>
      <c r="S89" t="s">
        <v>10764</v>
      </c>
      <c r="T89">
        <v>0.26740000000000003</v>
      </c>
      <c r="U89" t="s">
        <v>5574</v>
      </c>
      <c r="V89" t="s">
        <v>7544</v>
      </c>
      <c r="W89" t="s">
        <v>7545</v>
      </c>
      <c r="X89" s="107">
        <v>300</v>
      </c>
    </row>
    <row r="90" spans="1:24" ht="16.5" thickBot="1">
      <c r="A90" s="96" t="str">
        <f t="shared" si="10"/>
        <v>[L06] 737-4 #1 (Jan/24)</v>
      </c>
      <c r="B90" s="157" t="str">
        <f t="shared" si="11"/>
        <v>39111106-009</v>
      </c>
      <c r="C90" s="185"/>
      <c r="D90" s="86" t="str">
        <f t="shared" si="12"/>
        <v>LDO-???-1.1V-6.5V-5.15V-2%-0.8V-1%-3A-0.</v>
      </c>
      <c r="E90" s="86">
        <f t="shared" si="13"/>
        <v>2200</v>
      </c>
      <c r="F90" s="86">
        <f t="shared" si="14"/>
        <v>0.24709999999999999</v>
      </c>
      <c r="G90" s="87">
        <f t="shared" si="15"/>
        <v>543.62</v>
      </c>
      <c r="H90" s="88" t="str">
        <f t="shared" si="16"/>
        <v>272J</v>
      </c>
      <c r="I90" s="89" t="str">
        <f t="shared" si="17"/>
        <v>W002</v>
      </c>
      <c r="J90" s="90" t="str">
        <f t="shared" si="18"/>
        <v>737-4</v>
      </c>
      <c r="K90" s="87" t="s">
        <v>7547</v>
      </c>
      <c r="L90" s="91">
        <f t="shared" si="19"/>
        <v>45278</v>
      </c>
      <c r="N90" s="179">
        <v>4800019650</v>
      </c>
      <c r="P90"/>
      <c r="R90" t="s">
        <v>6904</v>
      </c>
      <c r="S90" t="s">
        <v>10764</v>
      </c>
      <c r="T90">
        <v>0.24709999999999999</v>
      </c>
      <c r="U90" t="s">
        <v>6905</v>
      </c>
      <c r="V90" t="s">
        <v>7544</v>
      </c>
      <c r="W90" t="s">
        <v>7545</v>
      </c>
      <c r="X90" s="107">
        <v>2200</v>
      </c>
    </row>
    <row r="91" spans="1:24" ht="16.5" thickBot="1">
      <c r="A91" s="96" t="str">
        <f t="shared" si="10"/>
        <v>[L06] 737-4 #1 (Jan/24)</v>
      </c>
      <c r="B91" s="157" t="str">
        <f t="shared" si="11"/>
        <v>39130168</v>
      </c>
      <c r="C91" s="185"/>
      <c r="D91" s="86" t="str">
        <f t="shared" si="12"/>
        <v>RTC,Real time clock,SMD,crystal chip ins</v>
      </c>
      <c r="E91" s="86">
        <f t="shared" si="13"/>
        <v>300</v>
      </c>
      <c r="F91" s="86">
        <f t="shared" si="14"/>
        <v>0.66539999999999999</v>
      </c>
      <c r="G91" s="87">
        <f t="shared" si="15"/>
        <v>199.62</v>
      </c>
      <c r="H91" s="88" t="str">
        <f t="shared" si="16"/>
        <v>272J</v>
      </c>
      <c r="I91" s="89" t="str">
        <f t="shared" si="17"/>
        <v>W002</v>
      </c>
      <c r="J91" s="90" t="str">
        <f t="shared" si="18"/>
        <v>737-4</v>
      </c>
      <c r="K91" s="87" t="s">
        <v>7547</v>
      </c>
      <c r="L91" s="91">
        <f t="shared" si="19"/>
        <v>45278</v>
      </c>
      <c r="N91" s="179">
        <v>4800019650</v>
      </c>
      <c r="P91"/>
      <c r="R91" t="s">
        <v>5686</v>
      </c>
      <c r="S91" t="s">
        <v>10764</v>
      </c>
      <c r="T91">
        <v>0.66539999999999999</v>
      </c>
      <c r="U91" t="s">
        <v>5687</v>
      </c>
      <c r="V91" t="s">
        <v>7544</v>
      </c>
      <c r="W91" t="s">
        <v>7545</v>
      </c>
      <c r="X91" s="107">
        <v>300</v>
      </c>
    </row>
    <row r="92" spans="1:24" ht="16.5" thickBot="1">
      <c r="A92" s="96" t="str">
        <f t="shared" si="10"/>
        <v>[L06] 737-4 #1 (Jan/24)</v>
      </c>
      <c r="B92" s="157" t="str">
        <f t="shared" si="11"/>
        <v>39130176-004</v>
      </c>
      <c r="C92" s="185"/>
      <c r="D92" s="86" t="str">
        <f t="shared" si="12"/>
        <v>Clock Driver,250MHz,LVDS/LVPECL/LVCMOS/H</v>
      </c>
      <c r="E92" s="86">
        <f t="shared" si="13"/>
        <v>600</v>
      </c>
      <c r="F92" s="86">
        <f t="shared" si="14"/>
        <v>0.4365</v>
      </c>
      <c r="G92" s="87">
        <f t="shared" si="15"/>
        <v>261.89999999999998</v>
      </c>
      <c r="H92" s="88" t="str">
        <f t="shared" si="16"/>
        <v>272J</v>
      </c>
      <c r="I92" s="89" t="str">
        <f t="shared" si="17"/>
        <v>W002</v>
      </c>
      <c r="J92" s="90" t="str">
        <f t="shared" si="18"/>
        <v>737-4</v>
      </c>
      <c r="K92" s="87" t="s">
        <v>7547</v>
      </c>
      <c r="L92" s="91">
        <f t="shared" si="19"/>
        <v>45278</v>
      </c>
      <c r="N92" s="179">
        <v>4800019650</v>
      </c>
      <c r="P92"/>
      <c r="R92" t="s">
        <v>5693</v>
      </c>
      <c r="S92" t="s">
        <v>10764</v>
      </c>
      <c r="T92">
        <v>0.4365</v>
      </c>
      <c r="U92" t="s">
        <v>5690</v>
      </c>
      <c r="V92" t="s">
        <v>7544</v>
      </c>
      <c r="W92" t="s">
        <v>7545</v>
      </c>
      <c r="X92" s="107">
        <v>600</v>
      </c>
    </row>
    <row r="93" spans="1:24" ht="16.5" thickBot="1">
      <c r="A93" s="96" t="str">
        <f t="shared" si="10"/>
        <v>[L06] 737-4 #1 (Jan/24)</v>
      </c>
      <c r="B93" s="157" t="str">
        <f t="shared" si="11"/>
        <v>40020370-008</v>
      </c>
      <c r="C93" s="185"/>
      <c r="D93" s="86" t="str">
        <f t="shared" si="12"/>
        <v>DDR4 DRAM-4Gbit-1200MHz-16bit-1.2V-FBGA9</v>
      </c>
      <c r="E93" s="86">
        <f t="shared" si="13"/>
        <v>9000</v>
      </c>
      <c r="F93" s="86">
        <f t="shared" si="14"/>
        <v>3.8485</v>
      </c>
      <c r="G93" s="87">
        <f t="shared" si="15"/>
        <v>34636.5</v>
      </c>
      <c r="H93" s="88" t="str">
        <f t="shared" si="16"/>
        <v>272J</v>
      </c>
      <c r="I93" s="89" t="str">
        <f t="shared" si="17"/>
        <v>W002</v>
      </c>
      <c r="J93" s="90" t="str">
        <f t="shared" si="18"/>
        <v>737-4</v>
      </c>
      <c r="K93" s="87" t="s">
        <v>7547</v>
      </c>
      <c r="L93" s="91">
        <f t="shared" si="19"/>
        <v>45278</v>
      </c>
      <c r="N93" s="179">
        <v>4800019650</v>
      </c>
      <c r="P93"/>
      <c r="R93" t="s">
        <v>7139</v>
      </c>
      <c r="S93" t="s">
        <v>10764</v>
      </c>
      <c r="T93">
        <v>3.8485</v>
      </c>
      <c r="U93" t="s">
        <v>6888</v>
      </c>
      <c r="V93" t="s">
        <v>7544</v>
      </c>
      <c r="W93" t="s">
        <v>7545</v>
      </c>
      <c r="X93" s="107">
        <v>9000</v>
      </c>
    </row>
    <row r="94" spans="1:24" ht="16.5" thickBot="1">
      <c r="A94" s="96" t="str">
        <f t="shared" si="10"/>
        <v>[L06] 737-4 #1 (Jan/24)</v>
      </c>
      <c r="B94" s="157" t="str">
        <f t="shared" si="11"/>
        <v>40060873-007</v>
      </c>
      <c r="C94" s="185"/>
      <c r="D94" s="86" t="str">
        <f t="shared" si="12"/>
        <v>NOR FLASH,512Mbit,50MHz,64KB,1.8V,SOIC16</v>
      </c>
      <c r="E94" s="86">
        <f t="shared" si="13"/>
        <v>300</v>
      </c>
      <c r="F94" s="86">
        <f t="shared" si="14"/>
        <v>3.8717000000000001</v>
      </c>
      <c r="G94" s="87">
        <f t="shared" si="15"/>
        <v>1161.51</v>
      </c>
      <c r="H94" s="88" t="str">
        <f t="shared" si="16"/>
        <v>272J</v>
      </c>
      <c r="I94" s="89" t="str">
        <f t="shared" si="17"/>
        <v>W002</v>
      </c>
      <c r="J94" s="90" t="str">
        <f t="shared" si="18"/>
        <v>737-4</v>
      </c>
      <c r="K94" s="87" t="s">
        <v>7547</v>
      </c>
      <c r="L94" s="91">
        <f t="shared" si="19"/>
        <v>45278</v>
      </c>
      <c r="N94" s="179">
        <v>4800019650</v>
      </c>
      <c r="P94"/>
      <c r="R94" t="s">
        <v>5797</v>
      </c>
      <c r="S94" t="s">
        <v>10764</v>
      </c>
      <c r="T94">
        <v>3.8717000000000001</v>
      </c>
      <c r="U94" t="s">
        <v>5795</v>
      </c>
      <c r="V94" t="s">
        <v>7544</v>
      </c>
      <c r="W94" t="s">
        <v>7545</v>
      </c>
      <c r="X94" s="107">
        <v>300</v>
      </c>
    </row>
    <row r="95" spans="1:24" ht="16.5" thickBot="1">
      <c r="A95" s="96" t="str">
        <f t="shared" si="10"/>
        <v>[L06] 737-4 #1 (Jan/24)</v>
      </c>
      <c r="B95" s="157" t="str">
        <f t="shared" si="11"/>
        <v>40060902-008</v>
      </c>
      <c r="C95" s="185"/>
      <c r="D95" s="86" t="str">
        <f t="shared" si="12"/>
        <v>NAND FLASH,1Gx8bit,40MHz,128KB,1.8V,BGA6</v>
      </c>
      <c r="E95" s="86">
        <f t="shared" si="13"/>
        <v>1200</v>
      </c>
      <c r="F95" s="86">
        <f t="shared" si="14"/>
        <v>4.8670999999999998</v>
      </c>
      <c r="G95" s="87">
        <f t="shared" si="15"/>
        <v>5840.5199999999995</v>
      </c>
      <c r="H95" s="88" t="str">
        <f t="shared" si="16"/>
        <v>272J</v>
      </c>
      <c r="I95" s="89" t="str">
        <f t="shared" si="17"/>
        <v>W002</v>
      </c>
      <c r="J95" s="90" t="str">
        <f t="shared" si="18"/>
        <v>737-4</v>
      </c>
      <c r="K95" s="87" t="s">
        <v>7547</v>
      </c>
      <c r="L95" s="91">
        <f t="shared" si="19"/>
        <v>45278</v>
      </c>
      <c r="N95" s="179">
        <v>4800019650</v>
      </c>
      <c r="P95"/>
      <c r="R95" t="s">
        <v>5802</v>
      </c>
      <c r="S95" t="s">
        <v>10764</v>
      </c>
      <c r="T95">
        <v>4.8670999999999998</v>
      </c>
      <c r="U95" t="s">
        <v>5800</v>
      </c>
      <c r="V95" t="s">
        <v>7544</v>
      </c>
      <c r="W95" t="s">
        <v>7545</v>
      </c>
      <c r="X95" s="107">
        <v>1200</v>
      </c>
    </row>
    <row r="96" spans="1:24" ht="16.5" thickBot="1">
      <c r="A96" s="96" t="str">
        <f t="shared" si="10"/>
        <v>[L06] 737-4 #1 (Jan/24)</v>
      </c>
      <c r="B96" s="157" t="str">
        <f t="shared" si="11"/>
        <v>41030069-004</v>
      </c>
      <c r="C96" s="185"/>
      <c r="D96" s="86" t="str">
        <f t="shared" si="12"/>
        <v>Voltage Monitor,2.63V,System reset -acti</v>
      </c>
      <c r="E96" s="86">
        <f t="shared" si="13"/>
        <v>300</v>
      </c>
      <c r="F96" s="86">
        <f t="shared" si="14"/>
        <v>0.1153</v>
      </c>
      <c r="G96" s="87">
        <f t="shared" si="15"/>
        <v>34.590000000000003</v>
      </c>
      <c r="H96" s="88" t="str">
        <f t="shared" si="16"/>
        <v>272J</v>
      </c>
      <c r="I96" s="89" t="str">
        <f t="shared" si="17"/>
        <v>W002</v>
      </c>
      <c r="J96" s="90" t="str">
        <f t="shared" si="18"/>
        <v>737-4</v>
      </c>
      <c r="K96" s="87" t="s">
        <v>7547</v>
      </c>
      <c r="L96" s="91">
        <f t="shared" si="19"/>
        <v>45278</v>
      </c>
      <c r="N96" s="179">
        <v>4800019650</v>
      </c>
      <c r="P96"/>
      <c r="R96" t="s">
        <v>5910</v>
      </c>
      <c r="S96" t="s">
        <v>10764</v>
      </c>
      <c r="T96">
        <v>0.1153</v>
      </c>
      <c r="U96" t="s">
        <v>5911</v>
      </c>
      <c r="V96" t="s">
        <v>7544</v>
      </c>
      <c r="W96" t="s">
        <v>7545</v>
      </c>
      <c r="X96" s="107">
        <v>300</v>
      </c>
    </row>
    <row r="97" spans="1:24" ht="16.5" thickBot="1">
      <c r="A97" s="96" t="str">
        <f t="shared" si="10"/>
        <v>[L06] 737-4 #1 (Jan/24)</v>
      </c>
      <c r="B97" s="157" t="str">
        <f t="shared" si="11"/>
        <v>42040123-005</v>
      </c>
      <c r="C97" s="185"/>
      <c r="D97" s="86" t="str">
        <f t="shared" si="12"/>
        <v>CPLD,ftBGA256,190 I/O,4,5ns,2.5V/3.3V,1.</v>
      </c>
      <c r="E97" s="86">
        <f t="shared" si="13"/>
        <v>300</v>
      </c>
      <c r="F97" s="86">
        <f t="shared" si="14"/>
        <v>1.9843999999999999</v>
      </c>
      <c r="G97" s="87">
        <f t="shared" si="15"/>
        <v>595.31999999999994</v>
      </c>
      <c r="H97" s="88" t="str">
        <f t="shared" si="16"/>
        <v>272J</v>
      </c>
      <c r="I97" s="89" t="str">
        <f t="shared" si="17"/>
        <v>W002</v>
      </c>
      <c r="J97" s="90" t="str">
        <f t="shared" si="18"/>
        <v>737-4</v>
      </c>
      <c r="K97" s="87" t="s">
        <v>7547</v>
      </c>
      <c r="L97" s="91">
        <f t="shared" si="19"/>
        <v>45278</v>
      </c>
      <c r="N97" s="179">
        <v>4800019650</v>
      </c>
      <c r="P97"/>
      <c r="R97" t="s">
        <v>5923</v>
      </c>
      <c r="S97" t="s">
        <v>10764</v>
      </c>
      <c r="T97">
        <v>1.9843999999999999</v>
      </c>
      <c r="U97" t="s">
        <v>5924</v>
      </c>
      <c r="V97" t="s">
        <v>7544</v>
      </c>
      <c r="W97" t="s">
        <v>7545</v>
      </c>
      <c r="X97" s="107">
        <v>300</v>
      </c>
    </row>
    <row r="98" spans="1:24" ht="16.5" thickBot="1">
      <c r="A98" s="96" t="str">
        <f t="shared" si="10"/>
        <v>[L06] 737-4 #1 (Jan/24)</v>
      </c>
      <c r="B98" s="157" t="str">
        <f t="shared" si="11"/>
        <v>43040804-001</v>
      </c>
      <c r="C98" s="185"/>
      <c r="D98" s="86" t="str">
        <f t="shared" si="12"/>
        <v>PHY-3.3V/1.8V/1.05V-10BASE-T /100BASE-TX</v>
      </c>
      <c r="E98" s="86">
        <f t="shared" si="13"/>
        <v>900</v>
      </c>
      <c r="F98" s="86">
        <f t="shared" si="14"/>
        <v>1.0331999999999999</v>
      </c>
      <c r="G98" s="87">
        <f t="shared" si="15"/>
        <v>929.87999999999988</v>
      </c>
      <c r="H98" s="88" t="str">
        <f t="shared" si="16"/>
        <v>272J</v>
      </c>
      <c r="I98" s="89" t="str">
        <f t="shared" si="17"/>
        <v>W002</v>
      </c>
      <c r="J98" s="90" t="str">
        <f t="shared" si="18"/>
        <v>737-4</v>
      </c>
      <c r="K98" s="87" t="s">
        <v>7547</v>
      </c>
      <c r="L98" s="91">
        <f t="shared" si="19"/>
        <v>45278</v>
      </c>
      <c r="N98" s="179">
        <v>4800019650</v>
      </c>
      <c r="P98"/>
      <c r="R98" t="s">
        <v>7133</v>
      </c>
      <c r="S98" t="s">
        <v>10764</v>
      </c>
      <c r="T98">
        <v>1.0331999999999999</v>
      </c>
      <c r="U98" t="s">
        <v>5938</v>
      </c>
      <c r="V98" t="s">
        <v>7544</v>
      </c>
      <c r="W98" t="s">
        <v>7545</v>
      </c>
      <c r="X98" s="107">
        <v>900</v>
      </c>
    </row>
    <row r="99" spans="1:24" ht="16.5" thickBot="1">
      <c r="A99" s="96" t="str">
        <f t="shared" si="10"/>
        <v>[L06] 737-4 #1 (Jan/24)</v>
      </c>
      <c r="B99" s="157" t="str">
        <f t="shared" si="11"/>
        <v>46040134</v>
      </c>
      <c r="C99" s="185"/>
      <c r="D99" s="86" t="str">
        <f t="shared" si="12"/>
        <v>Frequency Synthesizer,8K-250MHz-10 chann</v>
      </c>
      <c r="E99" s="86">
        <f t="shared" si="13"/>
        <v>600</v>
      </c>
      <c r="F99" s="86">
        <f t="shared" si="14"/>
        <v>5.3258999999999999</v>
      </c>
      <c r="G99" s="87">
        <f t="shared" si="15"/>
        <v>3195.54</v>
      </c>
      <c r="H99" s="88" t="str">
        <f t="shared" si="16"/>
        <v>272J</v>
      </c>
      <c r="I99" s="89" t="str">
        <f t="shared" si="17"/>
        <v>W002</v>
      </c>
      <c r="J99" s="90" t="str">
        <f t="shared" si="18"/>
        <v>737-4</v>
      </c>
      <c r="K99" s="87" t="s">
        <v>7547</v>
      </c>
      <c r="L99" s="91">
        <f t="shared" si="19"/>
        <v>45278</v>
      </c>
      <c r="N99" s="179">
        <v>4800019650</v>
      </c>
      <c r="P99"/>
      <c r="R99" t="s">
        <v>5976</v>
      </c>
      <c r="S99" t="s">
        <v>10764</v>
      </c>
      <c r="T99">
        <v>5.3258999999999999</v>
      </c>
      <c r="U99" t="s">
        <v>5977</v>
      </c>
      <c r="V99" t="s">
        <v>7544</v>
      </c>
      <c r="W99" t="s">
        <v>7545</v>
      </c>
      <c r="X99" s="107">
        <v>600</v>
      </c>
    </row>
    <row r="100" spans="1:24" ht="16.5" thickBot="1">
      <c r="A100" s="96" t="str">
        <f t="shared" si="10"/>
        <v>[L06] 737-4 #1 (Jan/24)</v>
      </c>
      <c r="B100" s="157" t="str">
        <f t="shared" si="11"/>
        <v>46040134-003</v>
      </c>
      <c r="C100" s="185"/>
      <c r="D100" s="86" t="str">
        <f t="shared" si="12"/>
        <v>?????-8K-250MHz-10 channel output-0.008M</v>
      </c>
      <c r="E100" s="86">
        <f t="shared" si="13"/>
        <v>600</v>
      </c>
      <c r="F100" s="86">
        <f t="shared" si="14"/>
        <v>4.4283000000000001</v>
      </c>
      <c r="G100" s="87">
        <f t="shared" si="15"/>
        <v>2656.98</v>
      </c>
      <c r="H100" s="88" t="str">
        <f t="shared" si="16"/>
        <v>272J</v>
      </c>
      <c r="I100" s="89" t="str">
        <f t="shared" si="17"/>
        <v>W002</v>
      </c>
      <c r="J100" s="90" t="str">
        <f t="shared" si="18"/>
        <v>737-4</v>
      </c>
      <c r="K100" s="87" t="s">
        <v>7547</v>
      </c>
      <c r="L100" s="91">
        <f t="shared" si="19"/>
        <v>45278</v>
      </c>
      <c r="N100" s="179">
        <v>4800019650</v>
      </c>
      <c r="P100"/>
      <c r="R100" t="s">
        <v>6815</v>
      </c>
      <c r="S100" t="s">
        <v>10764</v>
      </c>
      <c r="T100">
        <v>4.4283000000000001</v>
      </c>
      <c r="U100" t="s">
        <v>6816</v>
      </c>
      <c r="V100" t="s">
        <v>7544</v>
      </c>
      <c r="W100" t="s">
        <v>7545</v>
      </c>
      <c r="X100" s="107">
        <v>600</v>
      </c>
    </row>
    <row r="101" spans="1:24" ht="16.5" thickBot="1">
      <c r="A101" s="96" t="str">
        <f t="shared" si="10"/>
        <v>[L06] 737-4 #1 (Jan/24)</v>
      </c>
      <c r="B101" s="157" t="str">
        <f t="shared" si="11"/>
        <v>99015DEN</v>
      </c>
      <c r="C101" s="185"/>
      <c r="D101" s="86" t="str">
        <f t="shared" si="12"/>
        <v>Terminal Connectivity,LEA-6T,Modules for</v>
      </c>
      <c r="E101" s="86">
        <f t="shared" si="13"/>
        <v>300</v>
      </c>
      <c r="F101" s="86">
        <f t="shared" si="14"/>
        <v>23.208100000000002</v>
      </c>
      <c r="G101" s="87">
        <f t="shared" si="15"/>
        <v>6962.43</v>
      </c>
      <c r="H101" s="88" t="str">
        <f t="shared" si="16"/>
        <v>272J</v>
      </c>
      <c r="I101" s="89" t="str">
        <f t="shared" si="17"/>
        <v>W002</v>
      </c>
      <c r="J101" s="90" t="str">
        <f t="shared" si="18"/>
        <v>737-4</v>
      </c>
      <c r="K101" s="87" t="s">
        <v>7547</v>
      </c>
      <c r="L101" s="91">
        <f t="shared" si="19"/>
        <v>45278</v>
      </c>
      <c r="N101" s="179">
        <v>4800019650</v>
      </c>
      <c r="P101"/>
      <c r="R101" t="s">
        <v>6800</v>
      </c>
      <c r="S101" t="s">
        <v>10764</v>
      </c>
      <c r="T101">
        <v>23.208100000000002</v>
      </c>
      <c r="U101" t="s">
        <v>359</v>
      </c>
      <c r="V101" t="s">
        <v>7544</v>
      </c>
      <c r="W101" t="s">
        <v>7545</v>
      </c>
      <c r="X101" s="107">
        <v>300</v>
      </c>
    </row>
    <row r="102" spans="1:24" ht="16.5" thickBot="1">
      <c r="A102" s="96" t="str">
        <f t="shared" si="10"/>
        <v>[L06] RXX-2 #1 (Oct/23)</v>
      </c>
      <c r="B102" s="157" t="str">
        <f t="shared" si="11"/>
        <v>07091733-001</v>
      </c>
      <c r="C102" s="185"/>
      <c r="D102" s="86" t="str">
        <f t="shared" si="12"/>
        <v>Chip Thick Film Resistor,0.1W,180ohm,+/-</v>
      </c>
      <c r="E102" s="86">
        <f t="shared" si="13"/>
        <v>358</v>
      </c>
      <c r="F102" s="86">
        <f t="shared" si="14"/>
        <v>8.0000000000000004E-4</v>
      </c>
      <c r="G102" s="87">
        <f t="shared" si="15"/>
        <v>0.28639999999999999</v>
      </c>
      <c r="H102" s="88" t="str">
        <f t="shared" si="16"/>
        <v>272J</v>
      </c>
      <c r="I102" s="89" t="str">
        <f t="shared" si="17"/>
        <v>W002</v>
      </c>
      <c r="J102" s="90" t="str">
        <f t="shared" si="18"/>
        <v>RXX-2</v>
      </c>
      <c r="K102" s="87" t="s">
        <v>7547</v>
      </c>
      <c r="L102" s="91">
        <f t="shared" si="19"/>
        <v>45200</v>
      </c>
      <c r="N102" s="177">
        <v>4800019652</v>
      </c>
      <c r="P102" t="s">
        <v>8426</v>
      </c>
      <c r="Q102" s="99">
        <v>45200</v>
      </c>
      <c r="R102" t="s">
        <v>6931</v>
      </c>
      <c r="S102" t="s">
        <v>10765</v>
      </c>
      <c r="T102">
        <v>8.0000000000000004E-4</v>
      </c>
      <c r="U102" t="s">
        <v>6932</v>
      </c>
      <c r="V102" t="s">
        <v>7544</v>
      </c>
      <c r="W102" t="s">
        <v>7545</v>
      </c>
      <c r="X102" s="107">
        <v>358</v>
      </c>
    </row>
    <row r="103" spans="1:24" ht="16.5" thickBot="1">
      <c r="A103" s="96" t="str">
        <f t="shared" si="10"/>
        <v>[L06] RXX-2 #1 (Oct/23)</v>
      </c>
      <c r="B103" s="157" t="str">
        <f t="shared" si="11"/>
        <v>07091839-001</v>
      </c>
      <c r="C103" s="185"/>
      <c r="D103" s="86" t="str">
        <f t="shared" si="12"/>
        <v>Chip Thick Film Resistor,0.1W,30ohm,+/-1</v>
      </c>
      <c r="E103" s="86">
        <f t="shared" si="13"/>
        <v>288</v>
      </c>
      <c r="F103" s="86">
        <f t="shared" si="14"/>
        <v>8.0000000000000004E-4</v>
      </c>
      <c r="G103" s="87">
        <f t="shared" si="15"/>
        <v>0.23040000000000002</v>
      </c>
      <c r="H103" s="88" t="str">
        <f t="shared" si="16"/>
        <v>272J</v>
      </c>
      <c r="I103" s="89" t="str">
        <f t="shared" si="17"/>
        <v>W002</v>
      </c>
      <c r="J103" s="90" t="str">
        <f t="shared" si="18"/>
        <v>RXX-2</v>
      </c>
      <c r="K103" s="87" t="s">
        <v>7547</v>
      </c>
      <c r="L103" s="91">
        <f t="shared" si="19"/>
        <v>45200</v>
      </c>
      <c r="N103" s="177">
        <v>4800019652</v>
      </c>
      <c r="P103"/>
      <c r="R103" t="s">
        <v>6933</v>
      </c>
      <c r="S103" t="s">
        <v>10765</v>
      </c>
      <c r="T103">
        <v>8.0000000000000004E-4</v>
      </c>
      <c r="U103" t="s">
        <v>6934</v>
      </c>
      <c r="V103" t="s">
        <v>7544</v>
      </c>
      <c r="W103" t="s">
        <v>7545</v>
      </c>
      <c r="X103" s="107">
        <v>288</v>
      </c>
    </row>
    <row r="104" spans="1:24" ht="16.5" thickBot="1">
      <c r="A104" s="96" t="str">
        <f t="shared" si="10"/>
        <v>[L06] RXX-2 #1 (Oct/23)</v>
      </c>
      <c r="B104" s="157" t="str">
        <f t="shared" si="11"/>
        <v>08070757-002</v>
      </c>
      <c r="C104" s="185"/>
      <c r="D104" s="86" t="str">
        <f t="shared" si="12"/>
        <v>High-Q RF MLCC,250V,0.047nF,+/-5%,NPO,06</v>
      </c>
      <c r="E104" s="86">
        <f t="shared" si="13"/>
        <v>109</v>
      </c>
      <c r="F104" s="86">
        <f t="shared" si="14"/>
        <v>1.6500000000000001E-2</v>
      </c>
      <c r="G104" s="87">
        <f t="shared" si="15"/>
        <v>1.7985</v>
      </c>
      <c r="H104" s="88" t="str">
        <f t="shared" si="16"/>
        <v>272J</v>
      </c>
      <c r="I104" s="89" t="str">
        <f t="shared" si="17"/>
        <v>W002</v>
      </c>
      <c r="J104" s="90" t="str">
        <f t="shared" si="18"/>
        <v>RXX-2</v>
      </c>
      <c r="K104" s="87" t="s">
        <v>7547</v>
      </c>
      <c r="L104" s="91">
        <f t="shared" si="19"/>
        <v>45200</v>
      </c>
      <c r="N104" s="177">
        <v>4800019652</v>
      </c>
      <c r="P104"/>
      <c r="R104" t="s">
        <v>6399</v>
      </c>
      <c r="S104" t="s">
        <v>10765</v>
      </c>
      <c r="T104">
        <v>1.6500000000000001E-2</v>
      </c>
      <c r="U104" t="s">
        <v>6400</v>
      </c>
      <c r="V104" t="s">
        <v>7544</v>
      </c>
      <c r="W104" t="s">
        <v>7545</v>
      </c>
      <c r="X104" s="107">
        <v>109</v>
      </c>
    </row>
    <row r="105" spans="1:24" ht="16.5" thickBot="1">
      <c r="A105" s="96" t="str">
        <f t="shared" si="10"/>
        <v>[L06] RXX-2 #1 (Oct/23)</v>
      </c>
      <c r="B105" s="157" t="str">
        <f t="shared" si="11"/>
        <v>08070843-002</v>
      </c>
      <c r="C105" s="185"/>
      <c r="D105" s="86" t="str">
        <f t="shared" si="12"/>
        <v>High-Q RF MLCC,250V,0.0039nF,+/-0.1pF,NP</v>
      </c>
      <c r="E105" s="86">
        <f t="shared" si="13"/>
        <v>206</v>
      </c>
      <c r="F105" s="86">
        <f t="shared" si="14"/>
        <v>5.4600000000000003E-2</v>
      </c>
      <c r="G105" s="87">
        <f t="shared" si="15"/>
        <v>11.2476</v>
      </c>
      <c r="H105" s="88" t="str">
        <f t="shared" si="16"/>
        <v>272J</v>
      </c>
      <c r="I105" s="89" t="str">
        <f t="shared" si="17"/>
        <v>W002</v>
      </c>
      <c r="J105" s="90" t="str">
        <f t="shared" si="18"/>
        <v>RXX-2</v>
      </c>
      <c r="K105" s="87" t="s">
        <v>7547</v>
      </c>
      <c r="L105" s="91">
        <f t="shared" si="19"/>
        <v>45200</v>
      </c>
      <c r="N105" s="177">
        <v>4800019652</v>
      </c>
      <c r="P105"/>
      <c r="R105" t="s">
        <v>6381</v>
      </c>
      <c r="S105" t="s">
        <v>10765</v>
      </c>
      <c r="T105">
        <v>5.4600000000000003E-2</v>
      </c>
      <c r="U105" t="s">
        <v>6382</v>
      </c>
      <c r="V105" t="s">
        <v>7544</v>
      </c>
      <c r="W105" t="s">
        <v>7545</v>
      </c>
      <c r="X105" s="107">
        <v>206</v>
      </c>
    </row>
    <row r="106" spans="1:24" ht="16.5" thickBot="1">
      <c r="A106" s="96" t="str">
        <f t="shared" si="10"/>
        <v>[L06] 707-4 #1 (Jan/24)</v>
      </c>
      <c r="B106" s="157" t="str">
        <f t="shared" si="11"/>
        <v>07091309-001</v>
      </c>
      <c r="C106" s="185"/>
      <c r="D106" s="86" t="str">
        <f t="shared" si="12"/>
        <v>Chip Thick Film Resistor,0.0625W,22.1ohm</v>
      </c>
      <c r="E106" s="86">
        <f t="shared" si="13"/>
        <v>10000</v>
      </c>
      <c r="F106" s="86">
        <f t="shared" si="14"/>
        <v>5.0000000000000001E-4</v>
      </c>
      <c r="G106" s="87">
        <f t="shared" si="15"/>
        <v>5</v>
      </c>
      <c r="H106" s="88" t="str">
        <f t="shared" si="16"/>
        <v>272J</v>
      </c>
      <c r="I106" s="89" t="str">
        <f t="shared" si="17"/>
        <v>W002</v>
      </c>
      <c r="J106" s="90" t="str">
        <f t="shared" si="18"/>
        <v>707-4</v>
      </c>
      <c r="K106" s="87" t="s">
        <v>7547</v>
      </c>
      <c r="L106" s="91">
        <f t="shared" si="19"/>
        <v>45278</v>
      </c>
      <c r="N106" s="179">
        <v>4800019650</v>
      </c>
      <c r="P106" t="s">
        <v>8448</v>
      </c>
      <c r="Q106" s="99">
        <v>45278</v>
      </c>
      <c r="R106" t="s">
        <v>1662</v>
      </c>
      <c r="S106" t="s">
        <v>10766</v>
      </c>
      <c r="T106">
        <v>5.0000000000000001E-4</v>
      </c>
      <c r="U106" t="s">
        <v>1661</v>
      </c>
      <c r="V106" t="s">
        <v>7544</v>
      </c>
      <c r="W106" t="s">
        <v>7545</v>
      </c>
      <c r="X106" s="107">
        <v>10000</v>
      </c>
    </row>
    <row r="107" spans="1:24" ht="16.5" thickBot="1">
      <c r="A107" s="96" t="str">
        <f t="shared" si="10"/>
        <v>[L06] 707-4 #1 (Jan/24)</v>
      </c>
      <c r="B107" s="157" t="str">
        <f t="shared" si="11"/>
        <v>07091500-001</v>
      </c>
      <c r="C107" s="185"/>
      <c r="D107" s="86" t="str">
        <f t="shared" si="12"/>
        <v>Chip Thick Film Resistor,0.0625W,10ohm,+</v>
      </c>
      <c r="E107" s="86">
        <f t="shared" si="13"/>
        <v>3000</v>
      </c>
      <c r="F107" s="86">
        <f t="shared" si="14"/>
        <v>2.9999999999999997E-4</v>
      </c>
      <c r="G107" s="87">
        <f t="shared" si="15"/>
        <v>0.89999999999999991</v>
      </c>
      <c r="H107" s="88" t="str">
        <f t="shared" si="16"/>
        <v>272J</v>
      </c>
      <c r="I107" s="89" t="str">
        <f t="shared" si="17"/>
        <v>W002</v>
      </c>
      <c r="J107" s="90" t="str">
        <f t="shared" si="18"/>
        <v>707-4</v>
      </c>
      <c r="K107" s="87" t="s">
        <v>7547</v>
      </c>
      <c r="L107" s="91">
        <f t="shared" si="19"/>
        <v>45278</v>
      </c>
      <c r="N107" s="179">
        <v>4800019650</v>
      </c>
      <c r="P107"/>
      <c r="R107" t="s">
        <v>255</v>
      </c>
      <c r="S107" t="s">
        <v>10766</v>
      </c>
      <c r="T107">
        <v>2.9999999999999997E-4</v>
      </c>
      <c r="U107" t="s">
        <v>254</v>
      </c>
      <c r="V107" t="s">
        <v>7544</v>
      </c>
      <c r="W107" t="s">
        <v>7545</v>
      </c>
      <c r="X107" s="107">
        <v>3000</v>
      </c>
    </row>
    <row r="108" spans="1:24" ht="16.5" thickBot="1">
      <c r="A108" s="96" t="str">
        <f t="shared" si="10"/>
        <v>[L06] 707-4 #1 (Jan/24)</v>
      </c>
      <c r="B108" s="157" t="str">
        <f t="shared" si="11"/>
        <v>07091561-001</v>
      </c>
      <c r="C108" s="185"/>
      <c r="D108" s="86" t="str">
        <f t="shared" si="12"/>
        <v>Chip Thick Film Resistor,0.0625W,3000ohm</v>
      </c>
      <c r="E108" s="86">
        <f t="shared" si="13"/>
        <v>1000</v>
      </c>
      <c r="F108" s="86">
        <f t="shared" si="14"/>
        <v>5.0000000000000001E-4</v>
      </c>
      <c r="G108" s="87">
        <f t="shared" si="15"/>
        <v>0.5</v>
      </c>
      <c r="H108" s="88" t="str">
        <f t="shared" si="16"/>
        <v>272J</v>
      </c>
      <c r="I108" s="89" t="str">
        <f t="shared" si="17"/>
        <v>W002</v>
      </c>
      <c r="J108" s="90" t="str">
        <f t="shared" si="18"/>
        <v>707-4</v>
      </c>
      <c r="K108" s="87" t="s">
        <v>7547</v>
      </c>
      <c r="L108" s="91">
        <f t="shared" si="19"/>
        <v>45278</v>
      </c>
      <c r="N108" s="179">
        <v>4800019650</v>
      </c>
      <c r="P108"/>
      <c r="R108" t="s">
        <v>1975</v>
      </c>
      <c r="S108" t="s">
        <v>10766</v>
      </c>
      <c r="T108">
        <v>5.0000000000000001E-4</v>
      </c>
      <c r="U108" t="s">
        <v>1976</v>
      </c>
      <c r="V108" t="s">
        <v>7544</v>
      </c>
      <c r="W108" t="s">
        <v>7545</v>
      </c>
      <c r="X108" s="107">
        <v>1000</v>
      </c>
    </row>
    <row r="109" spans="1:24" ht="16.5" thickBot="1">
      <c r="A109" s="96" t="str">
        <f t="shared" si="10"/>
        <v>[L06] 707-4 #1 (Jan/24)</v>
      </c>
      <c r="B109" s="157" t="str">
        <f t="shared" si="11"/>
        <v>07091578-001</v>
      </c>
      <c r="C109" s="185"/>
      <c r="D109" s="86" t="str">
        <f t="shared" si="12"/>
        <v>Chip Thick Film Resistor,0.0625W,33ohm,+</v>
      </c>
      <c r="E109" s="86">
        <f t="shared" si="13"/>
        <v>27000</v>
      </c>
      <c r="F109" s="86">
        <f t="shared" si="14"/>
        <v>4.0000000000000002E-4</v>
      </c>
      <c r="G109" s="87">
        <f t="shared" si="15"/>
        <v>10.8</v>
      </c>
      <c r="H109" s="88" t="str">
        <f t="shared" si="16"/>
        <v>272J</v>
      </c>
      <c r="I109" s="89" t="str">
        <f t="shared" si="17"/>
        <v>W002</v>
      </c>
      <c r="J109" s="90" t="str">
        <f t="shared" si="18"/>
        <v>707-4</v>
      </c>
      <c r="K109" s="87" t="s">
        <v>7547</v>
      </c>
      <c r="L109" s="91">
        <f t="shared" si="19"/>
        <v>45278</v>
      </c>
      <c r="N109" s="179">
        <v>4800019650</v>
      </c>
      <c r="P109"/>
      <c r="R109" t="s">
        <v>246</v>
      </c>
      <c r="S109" t="s">
        <v>10766</v>
      </c>
      <c r="T109">
        <v>4.0000000000000002E-4</v>
      </c>
      <c r="U109" t="s">
        <v>245</v>
      </c>
      <c r="V109" t="s">
        <v>7544</v>
      </c>
      <c r="W109" t="s">
        <v>7545</v>
      </c>
      <c r="X109" s="107">
        <v>27000</v>
      </c>
    </row>
    <row r="110" spans="1:24" ht="16.5" thickBot="1">
      <c r="A110" s="96" t="str">
        <f t="shared" si="10"/>
        <v>[L06] 707-4 #1 (Jan/24)</v>
      </c>
      <c r="B110" s="157" t="str">
        <f t="shared" si="11"/>
        <v>07091646-001</v>
      </c>
      <c r="C110" s="185"/>
      <c r="D110" s="86" t="str">
        <f t="shared" si="12"/>
        <v>Chip Thick Film Resistor,0.0625W,4700ohm</v>
      </c>
      <c r="E110" s="86">
        <f t="shared" si="13"/>
        <v>11000</v>
      </c>
      <c r="F110" s="86">
        <f t="shared" si="14"/>
        <v>4.0000000000000002E-4</v>
      </c>
      <c r="G110" s="87">
        <f t="shared" si="15"/>
        <v>4.4000000000000004</v>
      </c>
      <c r="H110" s="88" t="str">
        <f t="shared" si="16"/>
        <v>272J</v>
      </c>
      <c r="I110" s="89" t="str">
        <f t="shared" si="17"/>
        <v>W002</v>
      </c>
      <c r="J110" s="90" t="str">
        <f t="shared" si="18"/>
        <v>707-4</v>
      </c>
      <c r="K110" s="87" t="s">
        <v>7547</v>
      </c>
      <c r="L110" s="91">
        <f t="shared" si="19"/>
        <v>45278</v>
      </c>
      <c r="N110" s="179">
        <v>4800019650</v>
      </c>
      <c r="P110"/>
      <c r="R110" t="s">
        <v>237</v>
      </c>
      <c r="S110" t="s">
        <v>10766</v>
      </c>
      <c r="T110">
        <v>4.0000000000000002E-4</v>
      </c>
      <c r="U110" t="s">
        <v>236</v>
      </c>
      <c r="V110" t="s">
        <v>7544</v>
      </c>
      <c r="W110" t="s">
        <v>7545</v>
      </c>
      <c r="X110" s="107">
        <v>11000</v>
      </c>
    </row>
    <row r="111" spans="1:24" ht="16.5" thickBot="1">
      <c r="A111" s="96" t="str">
        <f t="shared" si="10"/>
        <v>[L06] 707-4 #1 (Jan/24)</v>
      </c>
      <c r="B111" s="157" t="str">
        <f t="shared" si="11"/>
        <v>07091730-001</v>
      </c>
      <c r="C111" s="185"/>
      <c r="D111" s="86" t="str">
        <f t="shared" si="12"/>
        <v>Chip Thick Film Resistor,0.0625W,150ohm,</v>
      </c>
      <c r="E111" s="86">
        <f t="shared" si="13"/>
        <v>1000</v>
      </c>
      <c r="F111" s="86">
        <f t="shared" si="14"/>
        <v>5.0000000000000001E-4</v>
      </c>
      <c r="G111" s="87">
        <f t="shared" si="15"/>
        <v>0.5</v>
      </c>
      <c r="H111" s="88" t="str">
        <f t="shared" si="16"/>
        <v>272J</v>
      </c>
      <c r="I111" s="89" t="str">
        <f t="shared" si="17"/>
        <v>W002</v>
      </c>
      <c r="J111" s="90" t="str">
        <f t="shared" si="18"/>
        <v>707-4</v>
      </c>
      <c r="K111" s="87" t="s">
        <v>7547</v>
      </c>
      <c r="L111" s="91">
        <f t="shared" si="19"/>
        <v>45278</v>
      </c>
      <c r="N111" s="179">
        <v>4800019650</v>
      </c>
      <c r="P111"/>
      <c r="R111" t="s">
        <v>2224</v>
      </c>
      <c r="S111" t="s">
        <v>10766</v>
      </c>
      <c r="T111">
        <v>5.0000000000000001E-4</v>
      </c>
      <c r="U111" t="s">
        <v>1685</v>
      </c>
      <c r="V111" t="s">
        <v>7544</v>
      </c>
      <c r="W111" t="s">
        <v>7545</v>
      </c>
      <c r="X111" s="107">
        <v>1000</v>
      </c>
    </row>
    <row r="112" spans="1:24" ht="16.5" thickBot="1">
      <c r="A112" s="96" t="str">
        <f t="shared" si="10"/>
        <v>[L06] 707-4 #1 (Jan/24)</v>
      </c>
      <c r="B112" s="157" t="str">
        <f t="shared" si="11"/>
        <v>07091734-001</v>
      </c>
      <c r="C112" s="185"/>
      <c r="D112" s="86" t="str">
        <f t="shared" si="12"/>
        <v>Chip Thick Film Resistor,0.0625W,1000ohm</v>
      </c>
      <c r="E112" s="86">
        <f t="shared" si="13"/>
        <v>34000</v>
      </c>
      <c r="F112" s="86">
        <f t="shared" si="14"/>
        <v>4.0000000000000002E-4</v>
      </c>
      <c r="G112" s="87">
        <f t="shared" si="15"/>
        <v>13.600000000000001</v>
      </c>
      <c r="H112" s="88" t="str">
        <f t="shared" si="16"/>
        <v>272J</v>
      </c>
      <c r="I112" s="89" t="str">
        <f t="shared" si="17"/>
        <v>W002</v>
      </c>
      <c r="J112" s="90" t="str">
        <f t="shared" si="18"/>
        <v>707-4</v>
      </c>
      <c r="K112" s="87" t="s">
        <v>7547</v>
      </c>
      <c r="L112" s="91">
        <f t="shared" si="19"/>
        <v>45278</v>
      </c>
      <c r="N112" s="179">
        <v>4800019650</v>
      </c>
      <c r="P112"/>
      <c r="R112" t="s">
        <v>220</v>
      </c>
      <c r="S112" t="s">
        <v>10766</v>
      </c>
      <c r="T112">
        <v>4.0000000000000002E-4</v>
      </c>
      <c r="U112" t="s">
        <v>219</v>
      </c>
      <c r="V112" t="s">
        <v>7544</v>
      </c>
      <c r="W112" t="s">
        <v>7545</v>
      </c>
      <c r="X112" s="107">
        <v>34000</v>
      </c>
    </row>
    <row r="113" spans="1:24" ht="16.5" thickBot="1">
      <c r="A113" s="96" t="str">
        <f t="shared" si="10"/>
        <v>[L06] 707-4 #1 (Jan/24)</v>
      </c>
      <c r="B113" s="157" t="str">
        <f t="shared" si="11"/>
        <v>07091758-001</v>
      </c>
      <c r="C113" s="185"/>
      <c r="D113" s="86" t="str">
        <f t="shared" si="12"/>
        <v>Chip Thick Film Resistor,0.0625W,301ohm,</v>
      </c>
      <c r="E113" s="86">
        <f t="shared" si="13"/>
        <v>10000</v>
      </c>
      <c r="F113" s="86">
        <f t="shared" si="14"/>
        <v>5.0000000000000001E-4</v>
      </c>
      <c r="G113" s="87">
        <f t="shared" si="15"/>
        <v>5</v>
      </c>
      <c r="H113" s="88" t="str">
        <f t="shared" si="16"/>
        <v>272J</v>
      </c>
      <c r="I113" s="89" t="str">
        <f t="shared" si="17"/>
        <v>W002</v>
      </c>
      <c r="J113" s="90" t="str">
        <f t="shared" si="18"/>
        <v>707-4</v>
      </c>
      <c r="K113" s="87" t="s">
        <v>7547</v>
      </c>
      <c r="L113" s="91">
        <f t="shared" si="19"/>
        <v>45278</v>
      </c>
      <c r="N113" s="179">
        <v>4800019650</v>
      </c>
      <c r="P113"/>
      <c r="R113" t="s">
        <v>2261</v>
      </c>
      <c r="S113" t="s">
        <v>10766</v>
      </c>
      <c r="T113">
        <v>5.0000000000000001E-4</v>
      </c>
      <c r="U113" t="s">
        <v>1691</v>
      </c>
      <c r="V113" t="s">
        <v>7544</v>
      </c>
      <c r="W113" t="s">
        <v>7545</v>
      </c>
      <c r="X113" s="107">
        <v>10000</v>
      </c>
    </row>
    <row r="114" spans="1:24" ht="16.5" thickBot="1">
      <c r="A114" s="96" t="str">
        <f t="shared" si="10"/>
        <v>[L06] 707-4 #1 (Jan/24)</v>
      </c>
      <c r="B114" s="157" t="str">
        <f t="shared" si="11"/>
        <v>07091782-001</v>
      </c>
      <c r="C114" s="185"/>
      <c r="D114" s="86" t="str">
        <f t="shared" si="12"/>
        <v>Chip Thick Film Resistor,0.0625W,240ohm,</v>
      </c>
      <c r="E114" s="86">
        <f t="shared" si="13"/>
        <v>6000</v>
      </c>
      <c r="F114" s="86">
        <f t="shared" si="14"/>
        <v>2.9999999999999997E-4</v>
      </c>
      <c r="G114" s="87">
        <f t="shared" si="15"/>
        <v>1.7999999999999998</v>
      </c>
      <c r="H114" s="88" t="str">
        <f t="shared" si="16"/>
        <v>272J</v>
      </c>
      <c r="I114" s="89" t="str">
        <f t="shared" si="17"/>
        <v>W002</v>
      </c>
      <c r="J114" s="90" t="str">
        <f t="shared" si="18"/>
        <v>707-4</v>
      </c>
      <c r="K114" s="87" t="s">
        <v>7547</v>
      </c>
      <c r="L114" s="91">
        <f t="shared" si="19"/>
        <v>45278</v>
      </c>
      <c r="N114" s="179">
        <v>4800019650</v>
      </c>
      <c r="P114"/>
      <c r="R114" t="s">
        <v>212</v>
      </c>
      <c r="S114" t="s">
        <v>10766</v>
      </c>
      <c r="T114">
        <v>2.9999999999999997E-4</v>
      </c>
      <c r="U114" t="s">
        <v>211</v>
      </c>
      <c r="V114" t="s">
        <v>7544</v>
      </c>
      <c r="W114" t="s">
        <v>7545</v>
      </c>
      <c r="X114" s="107">
        <v>6000</v>
      </c>
    </row>
    <row r="115" spans="1:24" ht="16.5" thickBot="1">
      <c r="A115" s="96" t="str">
        <f t="shared" si="10"/>
        <v>[L06] 707-4 #1 (Jan/24)</v>
      </c>
      <c r="B115" s="157" t="str">
        <f t="shared" si="11"/>
        <v>08070614-002</v>
      </c>
      <c r="C115" s="185"/>
      <c r="D115" s="86" t="str">
        <f t="shared" si="12"/>
        <v>Low VoltageANDCapacity MLCC(LESSTHAN=100</v>
      </c>
      <c r="E115" s="86">
        <f t="shared" si="13"/>
        <v>100000</v>
      </c>
      <c r="F115" s="86">
        <f t="shared" si="14"/>
        <v>5.0000000000000001E-4</v>
      </c>
      <c r="G115" s="87">
        <f t="shared" si="15"/>
        <v>50</v>
      </c>
      <c r="H115" s="88" t="str">
        <f t="shared" si="16"/>
        <v>272J</v>
      </c>
      <c r="I115" s="89" t="str">
        <f t="shared" si="17"/>
        <v>W002</v>
      </c>
      <c r="J115" s="90" t="str">
        <f t="shared" si="18"/>
        <v>707-4</v>
      </c>
      <c r="K115" s="87" t="s">
        <v>7547</v>
      </c>
      <c r="L115" s="91">
        <f t="shared" si="19"/>
        <v>45278</v>
      </c>
      <c r="N115" s="179">
        <v>4800019650</v>
      </c>
      <c r="P115"/>
      <c r="R115" t="s">
        <v>177</v>
      </c>
      <c r="S115" t="s">
        <v>10766</v>
      </c>
      <c r="T115">
        <v>5.0000000000000001E-4</v>
      </c>
      <c r="U115" t="s">
        <v>150</v>
      </c>
      <c r="V115" t="s">
        <v>7544</v>
      </c>
      <c r="W115" t="s">
        <v>7545</v>
      </c>
      <c r="X115" s="107">
        <v>100000</v>
      </c>
    </row>
    <row r="116" spans="1:24" ht="16.5" thickBot="1">
      <c r="A116" s="96" t="str">
        <f t="shared" si="10"/>
        <v>[L06] 707-4 #1 (Jan/24)</v>
      </c>
      <c r="B116" s="157" t="str">
        <f t="shared" si="11"/>
        <v>08070660-001</v>
      </c>
      <c r="C116" s="185"/>
      <c r="D116" s="86" t="str">
        <f t="shared" si="12"/>
        <v>Low VoltageANDCapacity MLCC(LESS=100V,LE</v>
      </c>
      <c r="E116" s="86">
        <f t="shared" si="13"/>
        <v>4000</v>
      </c>
      <c r="F116" s="86">
        <f t="shared" si="14"/>
        <v>4.3E-3</v>
      </c>
      <c r="G116" s="87">
        <f t="shared" si="15"/>
        <v>17.2</v>
      </c>
      <c r="H116" s="88" t="str">
        <f t="shared" si="16"/>
        <v>272J</v>
      </c>
      <c r="I116" s="89" t="str">
        <f t="shared" si="17"/>
        <v>W002</v>
      </c>
      <c r="J116" s="90" t="str">
        <f t="shared" si="18"/>
        <v>707-4</v>
      </c>
      <c r="K116" s="87" t="s">
        <v>7547</v>
      </c>
      <c r="L116" s="91">
        <f t="shared" si="19"/>
        <v>45278</v>
      </c>
      <c r="N116" s="179">
        <v>4800019650</v>
      </c>
      <c r="P116"/>
      <c r="R116" t="s">
        <v>2781</v>
      </c>
      <c r="S116" t="s">
        <v>10766</v>
      </c>
      <c r="T116">
        <v>4.3E-3</v>
      </c>
      <c r="U116" t="s">
        <v>2590</v>
      </c>
      <c r="V116" t="s">
        <v>7544</v>
      </c>
      <c r="W116" t="s">
        <v>7545</v>
      </c>
      <c r="X116" s="107">
        <v>4000</v>
      </c>
    </row>
    <row r="117" spans="1:24" ht="16.5" thickBot="1">
      <c r="A117" s="96" t="str">
        <f t="shared" si="10"/>
        <v>[L06] 707-4 #1 (Jan/24)</v>
      </c>
      <c r="B117" s="157" t="str">
        <f t="shared" si="11"/>
        <v>08070693-001</v>
      </c>
      <c r="C117" s="185"/>
      <c r="D117" s="86" t="str">
        <f t="shared" si="12"/>
        <v>High Capacity MLCC(MORETHAN=1uf),6.3V,10</v>
      </c>
      <c r="E117" s="86">
        <f t="shared" si="13"/>
        <v>24000</v>
      </c>
      <c r="F117" s="86">
        <f t="shared" si="14"/>
        <v>1.01E-2</v>
      </c>
      <c r="G117" s="87">
        <f t="shared" si="15"/>
        <v>242.39999999999998</v>
      </c>
      <c r="H117" s="88" t="str">
        <f t="shared" si="16"/>
        <v>272J</v>
      </c>
      <c r="I117" s="89" t="str">
        <f t="shared" si="17"/>
        <v>W002</v>
      </c>
      <c r="J117" s="90" t="str">
        <f t="shared" si="18"/>
        <v>707-4</v>
      </c>
      <c r="K117" s="87" t="s">
        <v>7547</v>
      </c>
      <c r="L117" s="91">
        <f t="shared" si="19"/>
        <v>45278</v>
      </c>
      <c r="N117" s="179">
        <v>4800019650</v>
      </c>
      <c r="P117"/>
      <c r="R117" t="s">
        <v>170</v>
      </c>
      <c r="S117" t="s">
        <v>10766</v>
      </c>
      <c r="T117">
        <v>1.01E-2</v>
      </c>
      <c r="U117" t="s">
        <v>7897</v>
      </c>
      <c r="V117" t="s">
        <v>7544</v>
      </c>
      <c r="W117" t="s">
        <v>7545</v>
      </c>
      <c r="X117" s="107">
        <v>24000</v>
      </c>
    </row>
    <row r="118" spans="1:24" ht="16.5" thickBot="1">
      <c r="A118" s="96" t="str">
        <f t="shared" si="10"/>
        <v>[L06] 707-4 #1 (Jan/24)</v>
      </c>
      <c r="B118" s="157" t="str">
        <f t="shared" si="11"/>
        <v>08071747-001</v>
      </c>
      <c r="C118" s="185"/>
      <c r="D118" s="86" t="str">
        <f t="shared" si="12"/>
        <v>High Capacity MLCC(morethan=1uf),10V,100</v>
      </c>
      <c r="E118" s="86">
        <f t="shared" si="13"/>
        <v>40000</v>
      </c>
      <c r="F118" s="86">
        <f t="shared" si="14"/>
        <v>4.1999999999999997E-3</v>
      </c>
      <c r="G118" s="87">
        <f t="shared" si="15"/>
        <v>168</v>
      </c>
      <c r="H118" s="88" t="str">
        <f t="shared" si="16"/>
        <v>272J</v>
      </c>
      <c r="I118" s="89" t="str">
        <f t="shared" si="17"/>
        <v>W002</v>
      </c>
      <c r="J118" s="90" t="str">
        <f t="shared" si="18"/>
        <v>707-4</v>
      </c>
      <c r="K118" s="87" t="s">
        <v>7547</v>
      </c>
      <c r="L118" s="91">
        <f t="shared" si="19"/>
        <v>45278</v>
      </c>
      <c r="N118" s="179">
        <v>4800019650</v>
      </c>
      <c r="P118"/>
      <c r="R118" t="s">
        <v>3097</v>
      </c>
      <c r="S118" t="s">
        <v>10766</v>
      </c>
      <c r="T118">
        <v>4.1999999999999997E-3</v>
      </c>
      <c r="U118" t="s">
        <v>7933</v>
      </c>
      <c r="V118" t="s">
        <v>7544</v>
      </c>
      <c r="W118" t="s">
        <v>7545</v>
      </c>
      <c r="X118" s="107">
        <v>40000</v>
      </c>
    </row>
    <row r="119" spans="1:24" ht="16.5" thickBot="1">
      <c r="A119" s="96" t="str">
        <f t="shared" si="10"/>
        <v>[L06] 707-4 #1 (Jan/24)</v>
      </c>
      <c r="B119" s="157" t="str">
        <f t="shared" si="11"/>
        <v>08072236-002</v>
      </c>
      <c r="C119" s="185"/>
      <c r="D119" s="86" t="str">
        <f t="shared" si="12"/>
        <v>High Capacity MLCC(MORETHAN=1uf),25V,470</v>
      </c>
      <c r="E119" s="86">
        <f t="shared" si="13"/>
        <v>10000</v>
      </c>
      <c r="F119" s="86">
        <f t="shared" si="14"/>
        <v>3.73E-2</v>
      </c>
      <c r="G119" s="87">
        <f t="shared" si="15"/>
        <v>373</v>
      </c>
      <c r="H119" s="88" t="str">
        <f t="shared" si="16"/>
        <v>272J</v>
      </c>
      <c r="I119" s="89" t="str">
        <f t="shared" si="17"/>
        <v>W002</v>
      </c>
      <c r="J119" s="90" t="str">
        <f t="shared" si="18"/>
        <v>707-4</v>
      </c>
      <c r="K119" s="87" t="s">
        <v>7547</v>
      </c>
      <c r="L119" s="91">
        <f t="shared" si="19"/>
        <v>45278</v>
      </c>
      <c r="N119" s="179">
        <v>4800019650</v>
      </c>
      <c r="P119"/>
      <c r="R119" t="s">
        <v>3173</v>
      </c>
      <c r="S119" t="s">
        <v>10766</v>
      </c>
      <c r="T119">
        <v>3.73E-2</v>
      </c>
      <c r="U119" t="s">
        <v>7952</v>
      </c>
      <c r="V119" t="s">
        <v>7544</v>
      </c>
      <c r="W119" t="s">
        <v>7545</v>
      </c>
      <c r="X119" s="107">
        <v>10000</v>
      </c>
    </row>
    <row r="120" spans="1:24" ht="16.5" thickBot="1">
      <c r="A120" s="96" t="str">
        <f t="shared" si="10"/>
        <v>[L06] 707-4 #1 (Jan/24)</v>
      </c>
      <c r="B120" s="157" t="str">
        <f t="shared" si="11"/>
        <v>08110032-001</v>
      </c>
      <c r="C120" s="185"/>
      <c r="D120" s="86" t="str">
        <f t="shared" si="12"/>
        <v>Solid SMD Al Capacitor,16V,560uF,+/-20%,</v>
      </c>
      <c r="E120" s="86">
        <f t="shared" si="13"/>
        <v>200</v>
      </c>
      <c r="F120" s="86">
        <f t="shared" si="14"/>
        <v>0.16800000000000001</v>
      </c>
      <c r="G120" s="87">
        <f t="shared" si="15"/>
        <v>33.6</v>
      </c>
      <c r="H120" s="88" t="str">
        <f t="shared" si="16"/>
        <v>272J</v>
      </c>
      <c r="I120" s="89" t="str">
        <f t="shared" si="17"/>
        <v>W002</v>
      </c>
      <c r="J120" s="90" t="str">
        <f t="shared" si="18"/>
        <v>707-4</v>
      </c>
      <c r="K120" s="87" t="s">
        <v>7547</v>
      </c>
      <c r="L120" s="91">
        <f t="shared" si="19"/>
        <v>45278</v>
      </c>
      <c r="N120" s="179">
        <v>4800019650</v>
      </c>
      <c r="P120"/>
      <c r="R120" t="s">
        <v>3261</v>
      </c>
      <c r="S120" t="s">
        <v>10766</v>
      </c>
      <c r="T120">
        <v>0.16800000000000001</v>
      </c>
      <c r="U120" t="s">
        <v>3262</v>
      </c>
      <c r="V120" t="s">
        <v>7544</v>
      </c>
      <c r="W120" t="s">
        <v>7545</v>
      </c>
      <c r="X120" s="107">
        <v>200</v>
      </c>
    </row>
    <row r="121" spans="1:24" ht="16.5" thickBot="1">
      <c r="A121" s="96" t="str">
        <f t="shared" si="10"/>
        <v>[L06] 707-4 #1 (Jan/24)</v>
      </c>
      <c r="B121" s="157" t="str">
        <f t="shared" si="11"/>
        <v>10031702</v>
      </c>
      <c r="C121" s="185"/>
      <c r="D121" s="86" t="str">
        <f t="shared" si="12"/>
        <v>Core Assembly Inductor,0.16uH,+/-15 nH,0</v>
      </c>
      <c r="E121" s="86">
        <f t="shared" si="13"/>
        <v>100</v>
      </c>
      <c r="F121" s="86">
        <f t="shared" si="14"/>
        <v>0.38590000000000002</v>
      </c>
      <c r="G121" s="87">
        <f t="shared" si="15"/>
        <v>38.590000000000003</v>
      </c>
      <c r="H121" s="88" t="str">
        <f t="shared" si="16"/>
        <v>272J</v>
      </c>
      <c r="I121" s="89" t="str">
        <f t="shared" si="17"/>
        <v>W002</v>
      </c>
      <c r="J121" s="90" t="str">
        <f t="shared" si="18"/>
        <v>707-4</v>
      </c>
      <c r="K121" s="87" t="s">
        <v>7547</v>
      </c>
      <c r="L121" s="91">
        <f t="shared" si="19"/>
        <v>45278</v>
      </c>
      <c r="N121" s="179">
        <v>4800019650</v>
      </c>
      <c r="P121"/>
      <c r="R121" t="s">
        <v>3580</v>
      </c>
      <c r="S121" t="s">
        <v>10766</v>
      </c>
      <c r="T121">
        <v>0.38590000000000002</v>
      </c>
      <c r="U121" t="s">
        <v>3581</v>
      </c>
      <c r="V121" t="s">
        <v>7544</v>
      </c>
      <c r="W121" t="s">
        <v>7545</v>
      </c>
      <c r="X121" s="107">
        <v>100</v>
      </c>
    </row>
    <row r="122" spans="1:24" ht="16.5" thickBot="1">
      <c r="A122" s="96" t="str">
        <f t="shared" si="10"/>
        <v>[L06] 707-4 #1 (Jan/24)</v>
      </c>
      <c r="B122" s="157" t="str">
        <f t="shared" si="11"/>
        <v>10031772</v>
      </c>
      <c r="C122" s="185"/>
      <c r="D122" s="86" t="str">
        <f t="shared" si="12"/>
        <v>Core Assembly Inductor,0.16uH,+/-16 nH,0</v>
      </c>
      <c r="E122" s="86">
        <f t="shared" si="13"/>
        <v>400</v>
      </c>
      <c r="F122" s="86">
        <f t="shared" si="14"/>
        <v>0.2646</v>
      </c>
      <c r="G122" s="87">
        <f t="shared" si="15"/>
        <v>105.84</v>
      </c>
      <c r="H122" s="88" t="str">
        <f t="shared" si="16"/>
        <v>272J</v>
      </c>
      <c r="I122" s="89" t="str">
        <f t="shared" si="17"/>
        <v>W002</v>
      </c>
      <c r="J122" s="90" t="str">
        <f t="shared" si="18"/>
        <v>707-4</v>
      </c>
      <c r="K122" s="87" t="s">
        <v>7547</v>
      </c>
      <c r="L122" s="91">
        <f t="shared" si="19"/>
        <v>45278</v>
      </c>
      <c r="N122" s="179">
        <v>4800019650</v>
      </c>
      <c r="P122"/>
      <c r="R122" t="s">
        <v>3584</v>
      </c>
      <c r="S122" t="s">
        <v>10766</v>
      </c>
      <c r="T122">
        <v>0.2646</v>
      </c>
      <c r="U122" t="s">
        <v>3585</v>
      </c>
      <c r="V122" t="s">
        <v>7544</v>
      </c>
      <c r="W122" t="s">
        <v>7545</v>
      </c>
      <c r="X122" s="107">
        <v>400</v>
      </c>
    </row>
    <row r="123" spans="1:24" ht="16.5" thickBot="1">
      <c r="A123" s="96" t="str">
        <f t="shared" si="10"/>
        <v>[L06] 707-4 #1 (Jan/24)</v>
      </c>
      <c r="B123" s="157" t="str">
        <f t="shared" si="11"/>
        <v>10070012</v>
      </c>
      <c r="C123" s="185"/>
      <c r="D123" s="86" t="str">
        <f t="shared" si="12"/>
        <v>EMIchip,220ohm,0.05ohm,2A,0805</v>
      </c>
      <c r="E123" s="86">
        <f t="shared" si="13"/>
        <v>4000</v>
      </c>
      <c r="F123" s="86">
        <f t="shared" si="14"/>
        <v>3.8E-3</v>
      </c>
      <c r="G123" s="87">
        <f t="shared" si="15"/>
        <v>15.2</v>
      </c>
      <c r="H123" s="88" t="str">
        <f t="shared" si="16"/>
        <v>272J</v>
      </c>
      <c r="I123" s="89" t="str">
        <f t="shared" si="17"/>
        <v>W002</v>
      </c>
      <c r="J123" s="90" t="str">
        <f t="shared" si="18"/>
        <v>707-4</v>
      </c>
      <c r="K123" s="87" t="s">
        <v>7547</v>
      </c>
      <c r="L123" s="91">
        <f t="shared" si="19"/>
        <v>45278</v>
      </c>
      <c r="N123" s="179">
        <v>4800019650</v>
      </c>
      <c r="P123"/>
      <c r="R123" t="s">
        <v>132</v>
      </c>
      <c r="S123" t="s">
        <v>10766</v>
      </c>
      <c r="T123">
        <v>3.8E-3</v>
      </c>
      <c r="U123" t="s">
        <v>131</v>
      </c>
      <c r="V123" t="s">
        <v>7544</v>
      </c>
      <c r="W123" t="s">
        <v>7545</v>
      </c>
      <c r="X123" s="107">
        <v>4000</v>
      </c>
    </row>
    <row r="124" spans="1:24" ht="16.5" thickBot="1">
      <c r="A124" s="96" t="str">
        <f t="shared" si="10"/>
        <v>[L06] 707-4 #1 (Jan/24)</v>
      </c>
      <c r="B124" s="157" t="str">
        <f t="shared" si="11"/>
        <v>10070032-001</v>
      </c>
      <c r="C124" s="185"/>
      <c r="D124" s="86" t="str">
        <f t="shared" si="12"/>
        <v>EMIchip,220ohm,0.05ohm,2A,0805-Splitted</v>
      </c>
      <c r="E124" s="86">
        <f t="shared" si="13"/>
        <v>3000</v>
      </c>
      <c r="F124" s="86">
        <f t="shared" si="14"/>
        <v>1.8200000000000001E-2</v>
      </c>
      <c r="G124" s="87">
        <f t="shared" si="15"/>
        <v>54.6</v>
      </c>
      <c r="H124" s="88" t="str">
        <f t="shared" si="16"/>
        <v>272J</v>
      </c>
      <c r="I124" s="89" t="str">
        <f t="shared" si="17"/>
        <v>W002</v>
      </c>
      <c r="J124" s="90" t="str">
        <f t="shared" si="18"/>
        <v>707-4</v>
      </c>
      <c r="K124" s="87" t="s">
        <v>7547</v>
      </c>
      <c r="L124" s="91">
        <f t="shared" si="19"/>
        <v>45278</v>
      </c>
      <c r="N124" s="179">
        <v>4800019650</v>
      </c>
      <c r="P124"/>
      <c r="R124" t="s">
        <v>6842</v>
      </c>
      <c r="S124" t="s">
        <v>10766</v>
      </c>
      <c r="T124">
        <v>1.8200000000000001E-2</v>
      </c>
      <c r="U124" t="s">
        <v>3619</v>
      </c>
      <c r="V124" t="s">
        <v>7544</v>
      </c>
      <c r="W124" t="s">
        <v>7545</v>
      </c>
      <c r="X124" s="107">
        <v>3000</v>
      </c>
    </row>
    <row r="125" spans="1:24" ht="16.5" thickBot="1">
      <c r="A125" s="96" t="str">
        <f t="shared" si="10"/>
        <v>[L06] 707-4 #1 (Jan/24)</v>
      </c>
      <c r="B125" s="157" t="str">
        <f t="shared" si="11"/>
        <v>12010480-001</v>
      </c>
      <c r="C125" s="185"/>
      <c r="D125" s="86" t="str">
        <f t="shared" si="12"/>
        <v>Clock Oscillation,48.0048MHz,+/-50ppm,-4</v>
      </c>
      <c r="E125" s="86">
        <f t="shared" si="13"/>
        <v>100</v>
      </c>
      <c r="F125" s="86">
        <f t="shared" si="14"/>
        <v>0.3135</v>
      </c>
      <c r="G125" s="87">
        <f t="shared" si="15"/>
        <v>31.35</v>
      </c>
      <c r="H125" s="88" t="str">
        <f t="shared" si="16"/>
        <v>272J</v>
      </c>
      <c r="I125" s="89" t="str">
        <f t="shared" si="17"/>
        <v>W002</v>
      </c>
      <c r="J125" s="90" t="str">
        <f t="shared" si="18"/>
        <v>707-4</v>
      </c>
      <c r="K125" s="87" t="s">
        <v>7547</v>
      </c>
      <c r="L125" s="91">
        <f t="shared" si="19"/>
        <v>45278</v>
      </c>
      <c r="N125" s="179">
        <v>4800019650</v>
      </c>
      <c r="P125"/>
      <c r="R125" t="s">
        <v>3684</v>
      </c>
      <c r="S125" t="s">
        <v>10766</v>
      </c>
      <c r="T125">
        <v>0.3135</v>
      </c>
      <c r="U125" t="s">
        <v>3683</v>
      </c>
      <c r="V125" t="s">
        <v>7544</v>
      </c>
      <c r="W125" t="s">
        <v>7545</v>
      </c>
      <c r="X125" s="107">
        <v>100</v>
      </c>
    </row>
    <row r="126" spans="1:24" ht="16.5" thickBot="1">
      <c r="A126" s="96" t="str">
        <f t="shared" si="10"/>
        <v>[L06] 707-4 #1 (Jan/24)</v>
      </c>
      <c r="B126" s="157" t="str">
        <f t="shared" si="11"/>
        <v>14191403</v>
      </c>
      <c r="C126" s="185"/>
      <c r="D126" s="86" t="str">
        <f t="shared" si="12"/>
        <v>PowerConnector,1pin,Straight</v>
      </c>
      <c r="E126" s="86">
        <f t="shared" si="13"/>
        <v>1000</v>
      </c>
      <c r="F126" s="86">
        <f t="shared" si="14"/>
        <v>3.5099999999999999E-2</v>
      </c>
      <c r="G126" s="87">
        <f t="shared" si="15"/>
        <v>35.1</v>
      </c>
      <c r="H126" s="88" t="str">
        <f t="shared" si="16"/>
        <v>272J</v>
      </c>
      <c r="I126" s="89" t="str">
        <f t="shared" si="17"/>
        <v>W002</v>
      </c>
      <c r="J126" s="90" t="str">
        <f t="shared" si="18"/>
        <v>707-4</v>
      </c>
      <c r="K126" s="87" t="s">
        <v>7547</v>
      </c>
      <c r="L126" s="91">
        <f t="shared" si="19"/>
        <v>45278</v>
      </c>
      <c r="N126" s="179">
        <v>4800019650</v>
      </c>
      <c r="P126"/>
      <c r="R126" t="s">
        <v>3893</v>
      </c>
      <c r="S126" t="s">
        <v>10766</v>
      </c>
      <c r="T126">
        <v>3.5099999999999999E-2</v>
      </c>
      <c r="U126" t="s">
        <v>3894</v>
      </c>
      <c r="V126" t="s">
        <v>7544</v>
      </c>
      <c r="W126" t="s">
        <v>7545</v>
      </c>
      <c r="X126" s="107">
        <v>1000</v>
      </c>
    </row>
    <row r="127" spans="1:24" ht="16.5" thickBot="1">
      <c r="A127" s="96" t="str">
        <f t="shared" si="10"/>
        <v>[L06] 707-4 #1 (Jan/24)</v>
      </c>
      <c r="B127" s="157" t="str">
        <f t="shared" si="11"/>
        <v>14200539</v>
      </c>
      <c r="C127" s="185"/>
      <c r="D127" s="86" t="str">
        <f t="shared" si="12"/>
        <v>High Speed Pluggable Socket,Accessories-</v>
      </c>
      <c r="E127" s="86">
        <f t="shared" si="13"/>
        <v>100</v>
      </c>
      <c r="F127" s="86">
        <f t="shared" si="14"/>
        <v>5.5199999999999999E-2</v>
      </c>
      <c r="G127" s="87">
        <f t="shared" si="15"/>
        <v>5.52</v>
      </c>
      <c r="H127" s="88" t="str">
        <f t="shared" si="16"/>
        <v>272J</v>
      </c>
      <c r="I127" s="89" t="str">
        <f t="shared" si="17"/>
        <v>W002</v>
      </c>
      <c r="J127" s="90" t="str">
        <f t="shared" si="18"/>
        <v>707-4</v>
      </c>
      <c r="K127" s="87" t="s">
        <v>7547</v>
      </c>
      <c r="L127" s="91">
        <f t="shared" si="19"/>
        <v>45278</v>
      </c>
      <c r="N127" s="179">
        <v>4800019650</v>
      </c>
      <c r="P127"/>
      <c r="R127" t="s">
        <v>3931</v>
      </c>
      <c r="S127" t="s">
        <v>10766</v>
      </c>
      <c r="T127">
        <v>5.5199999999999999E-2</v>
      </c>
      <c r="U127" t="s">
        <v>3930</v>
      </c>
      <c r="V127" t="s">
        <v>7544</v>
      </c>
      <c r="W127" t="s">
        <v>7545</v>
      </c>
      <c r="X127" s="107">
        <v>100</v>
      </c>
    </row>
    <row r="128" spans="1:24" ht="16.5" thickBot="1">
      <c r="A128" s="96" t="str">
        <f t="shared" si="10"/>
        <v>[L06] 707-4 #1 (Jan/24)</v>
      </c>
      <c r="B128" s="157" t="str">
        <f t="shared" si="11"/>
        <v>14220726</v>
      </c>
      <c r="C128" s="185"/>
      <c r="D128" s="86" t="str">
        <f t="shared" si="12"/>
        <v>2mm HM Power Connector,1x3PIN,Right Angl</v>
      </c>
      <c r="E128" s="86">
        <f t="shared" si="13"/>
        <v>200</v>
      </c>
      <c r="F128" s="86">
        <f t="shared" si="14"/>
        <v>0.44869999999999999</v>
      </c>
      <c r="G128" s="87">
        <f t="shared" si="15"/>
        <v>89.74</v>
      </c>
      <c r="H128" s="88" t="str">
        <f t="shared" si="16"/>
        <v>272J</v>
      </c>
      <c r="I128" s="89" t="str">
        <f t="shared" si="17"/>
        <v>W002</v>
      </c>
      <c r="J128" s="90" t="str">
        <f t="shared" si="18"/>
        <v>707-4</v>
      </c>
      <c r="K128" s="87" t="s">
        <v>7547</v>
      </c>
      <c r="L128" s="91">
        <f t="shared" si="19"/>
        <v>45278</v>
      </c>
      <c r="N128" s="179">
        <v>4800019650</v>
      </c>
      <c r="P128"/>
      <c r="R128" t="s">
        <v>3965</v>
      </c>
      <c r="S128" t="s">
        <v>10766</v>
      </c>
      <c r="T128">
        <v>0.44869999999999999</v>
      </c>
      <c r="U128" t="s">
        <v>3966</v>
      </c>
      <c r="V128" t="s">
        <v>7544</v>
      </c>
      <c r="W128" t="s">
        <v>7545</v>
      </c>
      <c r="X128" s="107">
        <v>200</v>
      </c>
    </row>
    <row r="129" spans="1:24" ht="16.5" thickBot="1">
      <c r="A129" s="96" t="str">
        <f t="shared" si="10"/>
        <v>[L06] 707-4 #1 (Jan/24)</v>
      </c>
      <c r="B129" s="157" t="str">
        <f t="shared" si="11"/>
        <v>14220988</v>
      </c>
      <c r="C129" s="185"/>
      <c r="D129" s="86" t="str">
        <f t="shared" si="12"/>
        <v>HIGH SPEED BACKPLANE CONNECTOR,3*6pin,Ri</v>
      </c>
      <c r="E129" s="86">
        <f t="shared" si="13"/>
        <v>300</v>
      </c>
      <c r="F129" s="86">
        <f t="shared" si="14"/>
        <v>3.9708999999999999</v>
      </c>
      <c r="G129" s="87">
        <f t="shared" si="15"/>
        <v>1191.27</v>
      </c>
      <c r="H129" s="88" t="str">
        <f t="shared" si="16"/>
        <v>272J</v>
      </c>
      <c r="I129" s="89" t="str">
        <f t="shared" si="17"/>
        <v>W002</v>
      </c>
      <c r="J129" s="90" t="str">
        <f t="shared" si="18"/>
        <v>707-4</v>
      </c>
      <c r="K129" s="87" t="s">
        <v>7547</v>
      </c>
      <c r="L129" s="91">
        <f t="shared" si="19"/>
        <v>45278</v>
      </c>
      <c r="N129" s="179">
        <v>4800019650</v>
      </c>
      <c r="P129"/>
      <c r="R129" t="s">
        <v>3977</v>
      </c>
      <c r="S129" t="s">
        <v>10766</v>
      </c>
      <c r="T129">
        <v>3.9708999999999999</v>
      </c>
      <c r="U129" t="s">
        <v>3978</v>
      </c>
      <c r="V129" t="s">
        <v>7544</v>
      </c>
      <c r="W129" t="s">
        <v>7545</v>
      </c>
      <c r="X129" s="107">
        <v>300</v>
      </c>
    </row>
    <row r="130" spans="1:24" ht="16.5" thickBot="1">
      <c r="A130" s="96" t="str">
        <f t="shared" si="10"/>
        <v>[L06] 707-4 #1 (Jan/24)</v>
      </c>
      <c r="B130" s="157" t="str">
        <f t="shared" si="11"/>
        <v>14221002</v>
      </c>
      <c r="C130" s="185"/>
      <c r="D130" s="86" t="str">
        <f t="shared" si="12"/>
        <v>HIGH SPEED BACKPLANE CONNECTOR,5*25pin,R</v>
      </c>
      <c r="E130" s="86">
        <f t="shared" si="13"/>
        <v>100</v>
      </c>
      <c r="F130" s="86">
        <f t="shared" si="14"/>
        <v>6.3433000000000002</v>
      </c>
      <c r="G130" s="87">
        <f t="shared" si="15"/>
        <v>634.33000000000004</v>
      </c>
      <c r="H130" s="88" t="str">
        <f t="shared" si="16"/>
        <v>272J</v>
      </c>
      <c r="I130" s="89" t="str">
        <f t="shared" si="17"/>
        <v>W002</v>
      </c>
      <c r="J130" s="90" t="str">
        <f t="shared" si="18"/>
        <v>707-4</v>
      </c>
      <c r="K130" s="87" t="s">
        <v>7547</v>
      </c>
      <c r="L130" s="91">
        <f t="shared" si="19"/>
        <v>45278</v>
      </c>
      <c r="N130" s="179">
        <v>4800019650</v>
      </c>
      <c r="P130"/>
      <c r="R130" t="s">
        <v>3981</v>
      </c>
      <c r="S130" t="s">
        <v>10766</v>
      </c>
      <c r="T130">
        <v>6.3433000000000002</v>
      </c>
      <c r="U130" t="s">
        <v>3982</v>
      </c>
      <c r="V130" t="s">
        <v>7544</v>
      </c>
      <c r="W130" t="s">
        <v>7545</v>
      </c>
      <c r="X130" s="107">
        <v>100</v>
      </c>
    </row>
    <row r="131" spans="1:24" ht="16.5" thickBot="1">
      <c r="A131" s="96" t="str">
        <f t="shared" si="10"/>
        <v>[L06] 707-4 #1 (Jan/24)</v>
      </c>
      <c r="B131" s="157" t="str">
        <f t="shared" si="11"/>
        <v>15010041</v>
      </c>
      <c r="C131" s="185"/>
      <c r="D131" s="86" t="str">
        <f t="shared" si="12"/>
        <v>Switching Diode,70V,200mA,1.25V,6ns,Comm</v>
      </c>
      <c r="E131" s="86">
        <f t="shared" si="13"/>
        <v>300</v>
      </c>
      <c r="F131" s="86">
        <f t="shared" si="14"/>
        <v>6.1000000000000004E-3</v>
      </c>
      <c r="G131" s="87">
        <f t="shared" si="15"/>
        <v>1.83</v>
      </c>
      <c r="H131" s="88" t="str">
        <f t="shared" si="16"/>
        <v>272J</v>
      </c>
      <c r="I131" s="89" t="str">
        <f t="shared" si="17"/>
        <v>W002</v>
      </c>
      <c r="J131" s="90" t="str">
        <f t="shared" si="18"/>
        <v>707-4</v>
      </c>
      <c r="K131" s="87" t="s">
        <v>7547</v>
      </c>
      <c r="L131" s="91">
        <f t="shared" si="19"/>
        <v>45278</v>
      </c>
      <c r="N131" s="179">
        <v>4800019650</v>
      </c>
      <c r="P131"/>
      <c r="R131" t="s">
        <v>4009</v>
      </c>
      <c r="S131" t="s">
        <v>10766</v>
      </c>
      <c r="T131">
        <v>6.1000000000000004E-3</v>
      </c>
      <c r="U131" t="s">
        <v>4008</v>
      </c>
      <c r="V131" t="s">
        <v>7544</v>
      </c>
      <c r="W131" t="s">
        <v>7545</v>
      </c>
      <c r="X131" s="107">
        <v>300</v>
      </c>
    </row>
    <row r="132" spans="1:24" ht="16.5" thickBot="1">
      <c r="A132" s="96" t="str">
        <f t="shared" si="10"/>
        <v>[L06] 707-4 #1 (Jan/24)</v>
      </c>
      <c r="B132" s="157" t="str">
        <f t="shared" si="11"/>
        <v>15020343-001</v>
      </c>
      <c r="C132" s="185"/>
      <c r="D132" s="86" t="str">
        <f t="shared" si="12"/>
        <v>LED,0.036cd,green 573nm /red 631nm,25mA,</v>
      </c>
      <c r="E132" s="86">
        <f t="shared" si="13"/>
        <v>300</v>
      </c>
      <c r="F132" s="86">
        <f t="shared" si="14"/>
        <v>1.7999999999999999E-2</v>
      </c>
      <c r="G132" s="87">
        <f t="shared" si="15"/>
        <v>5.3999999999999995</v>
      </c>
      <c r="H132" s="88" t="str">
        <f t="shared" si="16"/>
        <v>272J</v>
      </c>
      <c r="I132" s="89" t="str">
        <f t="shared" si="17"/>
        <v>W002</v>
      </c>
      <c r="J132" s="90" t="str">
        <f t="shared" si="18"/>
        <v>707-4</v>
      </c>
      <c r="K132" s="87" t="s">
        <v>7547</v>
      </c>
      <c r="L132" s="91">
        <f t="shared" si="19"/>
        <v>45278</v>
      </c>
      <c r="N132" s="179">
        <v>4800019650</v>
      </c>
      <c r="P132"/>
      <c r="R132" t="s">
        <v>4147</v>
      </c>
      <c r="S132" t="s">
        <v>10766</v>
      </c>
      <c r="T132">
        <v>1.7999999999999999E-2</v>
      </c>
      <c r="U132" t="s">
        <v>4146</v>
      </c>
      <c r="V132" t="s">
        <v>7544</v>
      </c>
      <c r="W132" t="s">
        <v>7545</v>
      </c>
      <c r="X132" s="107">
        <v>300</v>
      </c>
    </row>
    <row r="133" spans="1:24" ht="16.5" thickBot="1">
      <c r="A133" s="96" t="str">
        <f t="shared" si="10"/>
        <v>[L06] 707-4 #1 (Jan/24)</v>
      </c>
      <c r="B133" s="157" t="str">
        <f t="shared" si="11"/>
        <v>15020344-001</v>
      </c>
      <c r="C133" s="185"/>
      <c r="D133" s="86" t="str">
        <f t="shared" si="12"/>
        <v>LED,0.055cd/0.066cd,green 575nm /red 632</v>
      </c>
      <c r="E133" s="86">
        <f t="shared" si="13"/>
        <v>1300</v>
      </c>
      <c r="F133" s="86">
        <f t="shared" si="14"/>
        <v>2.1399999999999999E-2</v>
      </c>
      <c r="G133" s="87">
        <f t="shared" si="15"/>
        <v>27.82</v>
      </c>
      <c r="H133" s="88" t="str">
        <f t="shared" si="16"/>
        <v>272J</v>
      </c>
      <c r="I133" s="89" t="str">
        <f t="shared" si="17"/>
        <v>W002</v>
      </c>
      <c r="J133" s="90" t="str">
        <f t="shared" si="18"/>
        <v>707-4</v>
      </c>
      <c r="K133" s="87" t="s">
        <v>7547</v>
      </c>
      <c r="L133" s="91">
        <f t="shared" si="19"/>
        <v>45278</v>
      </c>
      <c r="N133" s="179">
        <v>4800019650</v>
      </c>
      <c r="P133"/>
      <c r="R133" t="s">
        <v>4150</v>
      </c>
      <c r="S133" t="s">
        <v>10766</v>
      </c>
      <c r="T133">
        <v>2.1399999999999999E-2</v>
      </c>
      <c r="U133" t="s">
        <v>4151</v>
      </c>
      <c r="V133" t="s">
        <v>7544</v>
      </c>
      <c r="W133" t="s">
        <v>7545</v>
      </c>
      <c r="X133" s="107">
        <v>1300</v>
      </c>
    </row>
    <row r="134" spans="1:24" ht="16.5" thickBot="1">
      <c r="A134" s="96" t="str">
        <f t="shared" si="10"/>
        <v>[L06] 707-4 #1 (Jan/24)</v>
      </c>
      <c r="B134" s="157" t="str">
        <f t="shared" si="11"/>
        <v>15040428</v>
      </c>
      <c r="C134" s="185"/>
      <c r="D134" s="86" t="str">
        <f t="shared" si="12"/>
        <v>Zener diode,10V,0.2W,SOD523,Power dedica</v>
      </c>
      <c r="E134" s="86">
        <f t="shared" si="13"/>
        <v>100</v>
      </c>
      <c r="F134" s="86">
        <f t="shared" si="14"/>
        <v>8.9999999999999993E-3</v>
      </c>
      <c r="G134" s="87">
        <f t="shared" si="15"/>
        <v>0.89999999999999991</v>
      </c>
      <c r="H134" s="88" t="str">
        <f t="shared" si="16"/>
        <v>272J</v>
      </c>
      <c r="I134" s="89" t="str">
        <f t="shared" si="17"/>
        <v>W002</v>
      </c>
      <c r="J134" s="90" t="str">
        <f t="shared" si="18"/>
        <v>707-4</v>
      </c>
      <c r="K134" s="87" t="s">
        <v>7547</v>
      </c>
      <c r="L134" s="91">
        <f t="shared" si="19"/>
        <v>45278</v>
      </c>
      <c r="N134" s="179">
        <v>4800019650</v>
      </c>
      <c r="P134"/>
      <c r="R134" t="s">
        <v>4247</v>
      </c>
      <c r="S134" t="s">
        <v>10766</v>
      </c>
      <c r="T134">
        <v>8.9999999999999993E-3</v>
      </c>
      <c r="U134" t="s">
        <v>4248</v>
      </c>
      <c r="V134" t="s">
        <v>7544</v>
      </c>
      <c r="W134" t="s">
        <v>7545</v>
      </c>
      <c r="X134" s="107">
        <v>100</v>
      </c>
    </row>
    <row r="135" spans="1:24" ht="16.5" thickBot="1">
      <c r="A135" s="96" t="str">
        <f t="shared" si="10"/>
        <v>[L06] 707-4 #1 (Jan/24)</v>
      </c>
      <c r="B135" s="157" t="str">
        <f t="shared" si="11"/>
        <v>15050026</v>
      </c>
      <c r="C135" s="185"/>
      <c r="D135" s="86" t="str">
        <f t="shared" si="12"/>
        <v>Transistor,NPN,40V,600mA,225mW,750mV 500</v>
      </c>
      <c r="E135" s="86">
        <f t="shared" si="13"/>
        <v>1800</v>
      </c>
      <c r="F135" s="86">
        <f t="shared" si="14"/>
        <v>6.0000000000000001E-3</v>
      </c>
      <c r="G135" s="87">
        <f t="shared" si="15"/>
        <v>10.8</v>
      </c>
      <c r="H135" s="88" t="str">
        <f t="shared" si="16"/>
        <v>272J</v>
      </c>
      <c r="I135" s="89" t="str">
        <f t="shared" si="17"/>
        <v>W002</v>
      </c>
      <c r="J135" s="90" t="str">
        <f t="shared" si="18"/>
        <v>707-4</v>
      </c>
      <c r="K135" s="87" t="s">
        <v>7547</v>
      </c>
      <c r="L135" s="91">
        <f t="shared" si="19"/>
        <v>45278</v>
      </c>
      <c r="N135" s="179">
        <v>4800019650</v>
      </c>
      <c r="P135"/>
      <c r="R135" t="s">
        <v>4275</v>
      </c>
      <c r="S135" t="s">
        <v>10766</v>
      </c>
      <c r="T135">
        <v>6.0000000000000001E-3</v>
      </c>
      <c r="U135" t="s">
        <v>8145</v>
      </c>
      <c r="V135" t="s">
        <v>7544</v>
      </c>
      <c r="W135" t="s">
        <v>7545</v>
      </c>
      <c r="X135" s="107">
        <v>1800</v>
      </c>
    </row>
    <row r="136" spans="1:24" ht="16.5" thickBot="1">
      <c r="A136" s="96" t="str">
        <f t="shared" si="10"/>
        <v>[L06] 707-4 #1 (Jan/24)</v>
      </c>
      <c r="B136" s="157" t="str">
        <f t="shared" si="11"/>
        <v>15060258-004</v>
      </c>
      <c r="C136" s="185"/>
      <c r="D136" s="86" t="str">
        <f t="shared" si="12"/>
        <v>Power MOSFET(0~250V),N channel,100V,60A,</v>
      </c>
      <c r="E136" s="86">
        <f t="shared" si="13"/>
        <v>200</v>
      </c>
      <c r="F136" s="86">
        <f t="shared" si="14"/>
        <v>0.3049</v>
      </c>
      <c r="G136" s="87">
        <f t="shared" si="15"/>
        <v>60.980000000000004</v>
      </c>
      <c r="H136" s="88" t="str">
        <f t="shared" si="16"/>
        <v>272J</v>
      </c>
      <c r="I136" s="89" t="str">
        <f t="shared" si="17"/>
        <v>W002</v>
      </c>
      <c r="J136" s="90" t="str">
        <f t="shared" si="18"/>
        <v>707-4</v>
      </c>
      <c r="K136" s="87" t="s">
        <v>7547</v>
      </c>
      <c r="L136" s="91">
        <f t="shared" si="19"/>
        <v>45278</v>
      </c>
      <c r="N136" s="179">
        <v>4800019650</v>
      </c>
      <c r="P136"/>
      <c r="R136" t="s">
        <v>4354</v>
      </c>
      <c r="S136" t="s">
        <v>10766</v>
      </c>
      <c r="T136">
        <v>0.3049</v>
      </c>
      <c r="U136" t="s">
        <v>4353</v>
      </c>
      <c r="V136" t="s">
        <v>7544</v>
      </c>
      <c r="W136" t="s">
        <v>7545</v>
      </c>
      <c r="X136" s="107">
        <v>200</v>
      </c>
    </row>
    <row r="137" spans="1:24" ht="16.5" thickBot="1">
      <c r="A137" s="96" t="str">
        <f t="shared" si="10"/>
        <v>[L06] 707-4 #1 (Jan/24)</v>
      </c>
      <c r="B137" s="157" t="str">
        <f t="shared" si="11"/>
        <v>15060261-009</v>
      </c>
      <c r="C137" s="185"/>
      <c r="D137" s="86" t="str">
        <f t="shared" si="12"/>
        <v>Power MOSFET(0~250V),N Channel,30V,100A,</v>
      </c>
      <c r="E137" s="86">
        <f t="shared" si="13"/>
        <v>200</v>
      </c>
      <c r="F137" s="86">
        <f t="shared" si="14"/>
        <v>0.45950000000000002</v>
      </c>
      <c r="G137" s="87">
        <f t="shared" si="15"/>
        <v>91.9</v>
      </c>
      <c r="H137" s="88" t="str">
        <f t="shared" si="16"/>
        <v>272J</v>
      </c>
      <c r="I137" s="89" t="str">
        <f t="shared" si="17"/>
        <v>W002</v>
      </c>
      <c r="J137" s="90" t="str">
        <f t="shared" si="18"/>
        <v>707-4</v>
      </c>
      <c r="K137" s="87" t="s">
        <v>7547</v>
      </c>
      <c r="L137" s="91">
        <f t="shared" si="19"/>
        <v>45278</v>
      </c>
      <c r="N137" s="179">
        <v>4800019650</v>
      </c>
      <c r="P137"/>
      <c r="R137" t="s">
        <v>6836</v>
      </c>
      <c r="S137" t="s">
        <v>10766</v>
      </c>
      <c r="T137">
        <v>0.45950000000000002</v>
      </c>
      <c r="U137" t="s">
        <v>4362</v>
      </c>
      <c r="V137" t="s">
        <v>7544</v>
      </c>
      <c r="W137" t="s">
        <v>7545</v>
      </c>
      <c r="X137" s="107">
        <v>200</v>
      </c>
    </row>
    <row r="138" spans="1:24" ht="16.5" thickBot="1">
      <c r="A138" s="96" t="str">
        <f t="shared" si="10"/>
        <v>[L06] 707-4 #1 (Jan/24)</v>
      </c>
      <c r="B138" s="157" t="str">
        <f t="shared" si="11"/>
        <v>15060304-003</v>
      </c>
      <c r="C138" s="185"/>
      <c r="D138" s="86" t="str">
        <f t="shared" si="12"/>
        <v>??MOSFET(0~250V)-P??</v>
      </c>
      <c r="E138" s="86">
        <f t="shared" si="13"/>
        <v>400</v>
      </c>
      <c r="F138" s="86">
        <f t="shared" si="14"/>
        <v>0.16370000000000001</v>
      </c>
      <c r="G138" s="87">
        <f t="shared" si="15"/>
        <v>65.48</v>
      </c>
      <c r="H138" s="88" t="str">
        <f t="shared" si="16"/>
        <v>272J</v>
      </c>
      <c r="I138" s="89" t="str">
        <f t="shared" si="17"/>
        <v>W002</v>
      </c>
      <c r="J138" s="90" t="str">
        <f t="shared" si="18"/>
        <v>707-4</v>
      </c>
      <c r="K138" s="87" t="s">
        <v>7547</v>
      </c>
      <c r="L138" s="91">
        <f t="shared" si="19"/>
        <v>45278</v>
      </c>
      <c r="N138" s="179">
        <v>4800019650</v>
      </c>
      <c r="P138"/>
      <c r="R138" t="s">
        <v>6541</v>
      </c>
      <c r="S138" t="s">
        <v>10766</v>
      </c>
      <c r="T138">
        <v>0.16370000000000001</v>
      </c>
      <c r="U138" t="s">
        <v>8158</v>
      </c>
      <c r="V138" t="s">
        <v>7544</v>
      </c>
      <c r="W138" t="s">
        <v>7545</v>
      </c>
      <c r="X138" s="107">
        <v>400</v>
      </c>
    </row>
    <row r="139" spans="1:24" ht="16.5" thickBot="1">
      <c r="A139" s="96" t="str">
        <f t="shared" si="10"/>
        <v>[L06] 707-4 #1 (Jan/24)</v>
      </c>
      <c r="B139" s="157" t="str">
        <f t="shared" si="11"/>
        <v>21080719</v>
      </c>
      <c r="C139" s="185"/>
      <c r="D139" s="86" t="str">
        <f t="shared" si="12"/>
        <v>????????-21080719_DRAEN.PRT-XO???????-??</v>
      </c>
      <c r="E139" s="86">
        <f t="shared" si="13"/>
        <v>100</v>
      </c>
      <c r="F139" s="86">
        <f t="shared" si="14"/>
        <v>9.3100000000000002E-2</v>
      </c>
      <c r="G139" s="87">
        <f t="shared" si="15"/>
        <v>9.31</v>
      </c>
      <c r="H139" s="88" t="str">
        <f t="shared" si="16"/>
        <v>272J</v>
      </c>
      <c r="I139" s="89" t="str">
        <f t="shared" si="17"/>
        <v>W002</v>
      </c>
      <c r="J139" s="90" t="str">
        <f t="shared" si="18"/>
        <v>707-4</v>
      </c>
      <c r="K139" s="87" t="s">
        <v>7547</v>
      </c>
      <c r="L139" s="91">
        <f t="shared" si="19"/>
        <v>45278</v>
      </c>
      <c r="N139" s="179">
        <v>4800019650</v>
      </c>
      <c r="P139"/>
      <c r="R139" t="s">
        <v>6579</v>
      </c>
      <c r="S139" t="s">
        <v>10766</v>
      </c>
      <c r="T139">
        <v>9.3100000000000002E-2</v>
      </c>
      <c r="U139" t="s">
        <v>6580</v>
      </c>
      <c r="V139" t="s">
        <v>7544</v>
      </c>
      <c r="W139" t="s">
        <v>7545</v>
      </c>
      <c r="X139" s="107">
        <v>100</v>
      </c>
    </row>
    <row r="140" spans="1:24" ht="16.5" thickBot="1">
      <c r="A140" s="96" t="str">
        <f t="shared" si="10"/>
        <v>[L06] 707-4 #1 (Jan/24)</v>
      </c>
      <c r="B140" s="157" t="str">
        <f t="shared" si="11"/>
        <v>21162796</v>
      </c>
      <c r="C140" s="185"/>
      <c r="D140" s="86" t="str">
        <f t="shared" si="12"/>
        <v>Heat sink,21162796_draen.prt,QSFP heat s</v>
      </c>
      <c r="E140" s="86">
        <f t="shared" si="13"/>
        <v>100</v>
      </c>
      <c r="F140" s="86">
        <f t="shared" si="14"/>
        <v>0.47010000000000002</v>
      </c>
      <c r="G140" s="87">
        <f t="shared" si="15"/>
        <v>47.010000000000005</v>
      </c>
      <c r="H140" s="88" t="str">
        <f t="shared" si="16"/>
        <v>272J</v>
      </c>
      <c r="I140" s="89" t="str">
        <f t="shared" si="17"/>
        <v>W002</v>
      </c>
      <c r="J140" s="90" t="str">
        <f t="shared" si="18"/>
        <v>707-4</v>
      </c>
      <c r="K140" s="87" t="s">
        <v>7547</v>
      </c>
      <c r="L140" s="91">
        <f t="shared" si="19"/>
        <v>45278</v>
      </c>
      <c r="N140" s="179">
        <v>4800019650</v>
      </c>
      <c r="P140"/>
      <c r="R140" t="s">
        <v>4657</v>
      </c>
      <c r="S140" t="s">
        <v>10766</v>
      </c>
      <c r="T140">
        <v>0.47010000000000002</v>
      </c>
      <c r="U140" t="s">
        <v>4658</v>
      </c>
      <c r="V140" t="s">
        <v>7544</v>
      </c>
      <c r="W140" t="s">
        <v>7545</v>
      </c>
      <c r="X140" s="107">
        <v>100</v>
      </c>
    </row>
    <row r="141" spans="1:24" ht="16.5" thickBot="1">
      <c r="A141" s="96" t="str">
        <f t="shared" si="10"/>
        <v>[L06] 707-4 #1 (Jan/24)</v>
      </c>
      <c r="B141" s="157" t="str">
        <f t="shared" si="11"/>
        <v>33030054-004</v>
      </c>
      <c r="C141" s="185"/>
      <c r="D141" s="86" t="str">
        <f t="shared" si="12"/>
        <v>Temperature Sensor IC,-40~+125degC,3V,5.</v>
      </c>
      <c r="E141" s="86">
        <f t="shared" si="13"/>
        <v>100</v>
      </c>
      <c r="F141" s="86">
        <f t="shared" si="14"/>
        <v>0.1048</v>
      </c>
      <c r="G141" s="87">
        <f t="shared" si="15"/>
        <v>10.48</v>
      </c>
      <c r="H141" s="88" t="str">
        <f t="shared" si="16"/>
        <v>272J</v>
      </c>
      <c r="I141" s="89" t="str">
        <f t="shared" si="17"/>
        <v>W002</v>
      </c>
      <c r="J141" s="90" t="str">
        <f t="shared" si="18"/>
        <v>707-4</v>
      </c>
      <c r="K141" s="87" t="s">
        <v>7547</v>
      </c>
      <c r="L141" s="91">
        <f t="shared" si="19"/>
        <v>45278</v>
      </c>
      <c r="N141" s="179">
        <v>4800019650</v>
      </c>
      <c r="P141"/>
      <c r="R141" t="s">
        <v>5161</v>
      </c>
      <c r="S141" t="s">
        <v>10766</v>
      </c>
      <c r="T141">
        <v>0.1048</v>
      </c>
      <c r="U141" t="s">
        <v>5158</v>
      </c>
      <c r="V141" t="s">
        <v>7544</v>
      </c>
      <c r="W141" t="s">
        <v>7545</v>
      </c>
      <c r="X141" s="107">
        <v>100</v>
      </c>
    </row>
    <row r="142" spans="1:24" ht="16.5" thickBot="1">
      <c r="A142" s="96" t="str">
        <f t="shared" si="10"/>
        <v>[L06] 707-4 #1 (Jan/24)</v>
      </c>
      <c r="B142" s="157" t="str">
        <f t="shared" si="11"/>
        <v>35040539</v>
      </c>
      <c r="C142" s="185"/>
      <c r="D142" s="86" t="str">
        <f t="shared" si="12"/>
        <v>COT,SD5000RBIV300,TFBGA208,3.3V,device m</v>
      </c>
      <c r="E142" s="86">
        <f t="shared" si="13"/>
        <v>100</v>
      </c>
      <c r="F142" s="86">
        <f t="shared" si="14"/>
        <v>2.3161999999999998</v>
      </c>
      <c r="G142" s="87">
        <f t="shared" si="15"/>
        <v>231.61999999999998</v>
      </c>
      <c r="H142" s="88" t="str">
        <f t="shared" si="16"/>
        <v>272J</v>
      </c>
      <c r="I142" s="89" t="str">
        <f t="shared" si="17"/>
        <v>W002</v>
      </c>
      <c r="J142" s="90" t="str">
        <f t="shared" si="18"/>
        <v>707-4</v>
      </c>
      <c r="K142" s="87" t="s">
        <v>7547</v>
      </c>
      <c r="L142" s="91">
        <f t="shared" si="19"/>
        <v>45278</v>
      </c>
      <c r="N142" s="179">
        <v>4800019650</v>
      </c>
      <c r="P142"/>
      <c r="R142" t="s">
        <v>5198</v>
      </c>
      <c r="S142" t="s">
        <v>10766</v>
      </c>
      <c r="T142">
        <v>2.3161999999999998</v>
      </c>
      <c r="U142" t="s">
        <v>5199</v>
      </c>
      <c r="V142" t="s">
        <v>7544</v>
      </c>
      <c r="W142" t="s">
        <v>7545</v>
      </c>
      <c r="X142" s="107">
        <v>100</v>
      </c>
    </row>
    <row r="143" spans="1:24" ht="16.5" thickBot="1">
      <c r="A143" s="96" t="str">
        <f t="shared" si="10"/>
        <v>[L06] 707-4 #1 (Jan/24)</v>
      </c>
      <c r="B143" s="157" t="str">
        <f t="shared" si="11"/>
        <v>36020279-005</v>
      </c>
      <c r="C143" s="185"/>
      <c r="D143" s="86" t="str">
        <f t="shared" si="12"/>
        <v>CMOS,Dual-D Triggering Device,TSSOP14,7n</v>
      </c>
      <c r="E143" s="86">
        <f t="shared" si="13"/>
        <v>200</v>
      </c>
      <c r="F143" s="86">
        <f t="shared" si="14"/>
        <v>0.1145</v>
      </c>
      <c r="G143" s="87">
        <f t="shared" si="15"/>
        <v>22.900000000000002</v>
      </c>
      <c r="H143" s="88" t="str">
        <f t="shared" si="16"/>
        <v>272J</v>
      </c>
      <c r="I143" s="89" t="str">
        <f t="shared" si="17"/>
        <v>W002</v>
      </c>
      <c r="J143" s="90" t="str">
        <f t="shared" si="18"/>
        <v>707-4</v>
      </c>
      <c r="K143" s="87" t="s">
        <v>7547</v>
      </c>
      <c r="L143" s="91">
        <f t="shared" si="19"/>
        <v>45278</v>
      </c>
      <c r="N143" s="179">
        <v>4800019650</v>
      </c>
      <c r="P143"/>
      <c r="R143" t="s">
        <v>6514</v>
      </c>
      <c r="S143" t="s">
        <v>10766</v>
      </c>
      <c r="T143">
        <v>0.1145</v>
      </c>
      <c r="U143" t="s">
        <v>5250</v>
      </c>
      <c r="V143" t="s">
        <v>7544</v>
      </c>
      <c r="W143" t="s">
        <v>7545</v>
      </c>
      <c r="X143" s="107">
        <v>200</v>
      </c>
    </row>
    <row r="144" spans="1:24" ht="16.5" thickBot="1">
      <c r="A144" s="96" t="str">
        <f t="shared" si="10"/>
        <v>[L06] 707-4 #1 (Jan/24)</v>
      </c>
      <c r="B144" s="157" t="str">
        <f t="shared" si="11"/>
        <v>36020345-006</v>
      </c>
      <c r="C144" s="185"/>
      <c r="D144" s="86" t="str">
        <f t="shared" si="12"/>
        <v>LVCMOS,Single 2 input or gate,SC-70,4.5n</v>
      </c>
      <c r="E144" s="86">
        <f t="shared" si="13"/>
        <v>500</v>
      </c>
      <c r="F144" s="86">
        <f t="shared" si="14"/>
        <v>4.02E-2</v>
      </c>
      <c r="G144" s="87">
        <f t="shared" si="15"/>
        <v>20.100000000000001</v>
      </c>
      <c r="H144" s="88" t="str">
        <f t="shared" si="16"/>
        <v>272J</v>
      </c>
      <c r="I144" s="89" t="str">
        <f t="shared" si="17"/>
        <v>W002</v>
      </c>
      <c r="J144" s="90" t="str">
        <f t="shared" si="18"/>
        <v>707-4</v>
      </c>
      <c r="K144" s="87" t="s">
        <v>7547</v>
      </c>
      <c r="L144" s="91">
        <f t="shared" si="19"/>
        <v>45278</v>
      </c>
      <c r="N144" s="179">
        <v>4800019650</v>
      </c>
      <c r="P144"/>
      <c r="R144" t="s">
        <v>6515</v>
      </c>
      <c r="S144" t="s">
        <v>10766</v>
      </c>
      <c r="T144">
        <v>4.02E-2</v>
      </c>
      <c r="U144" t="s">
        <v>5274</v>
      </c>
      <c r="V144" t="s">
        <v>7544</v>
      </c>
      <c r="W144" t="s">
        <v>7545</v>
      </c>
      <c r="X144" s="107">
        <v>500</v>
      </c>
    </row>
    <row r="145" spans="1:24" ht="16.5" thickBot="1">
      <c r="A145" s="96" t="str">
        <f t="shared" si="10"/>
        <v>[L06] 707-4 #1 (Jan/24)</v>
      </c>
      <c r="B145" s="157" t="str">
        <f t="shared" si="11"/>
        <v>36020373-008</v>
      </c>
      <c r="C145" s="185"/>
      <c r="D145" s="86" t="str">
        <f t="shared" si="12"/>
        <v>LVCMOS,4BIT Level Shifter With Automatic</v>
      </c>
      <c r="E145" s="86">
        <f t="shared" si="13"/>
        <v>600</v>
      </c>
      <c r="F145" s="86">
        <f t="shared" si="14"/>
        <v>0.1588</v>
      </c>
      <c r="G145" s="87">
        <f t="shared" si="15"/>
        <v>95.28</v>
      </c>
      <c r="H145" s="88" t="str">
        <f t="shared" si="16"/>
        <v>272J</v>
      </c>
      <c r="I145" s="89" t="str">
        <f t="shared" si="17"/>
        <v>W002</v>
      </c>
      <c r="J145" s="90" t="str">
        <f t="shared" si="18"/>
        <v>707-4</v>
      </c>
      <c r="K145" s="87" t="s">
        <v>7547</v>
      </c>
      <c r="L145" s="91">
        <f t="shared" si="19"/>
        <v>45278</v>
      </c>
      <c r="N145" s="179">
        <v>4800019650</v>
      </c>
      <c r="P145"/>
      <c r="R145" t="s">
        <v>5288</v>
      </c>
      <c r="S145" t="s">
        <v>10766</v>
      </c>
      <c r="T145">
        <v>0.1588</v>
      </c>
      <c r="U145" t="s">
        <v>5284</v>
      </c>
      <c r="V145" t="s">
        <v>7544</v>
      </c>
      <c r="W145" t="s">
        <v>7545</v>
      </c>
      <c r="X145" s="107">
        <v>600</v>
      </c>
    </row>
    <row r="146" spans="1:24" ht="16.5" thickBot="1">
      <c r="A146" s="96" t="str">
        <f t="shared" si="10"/>
        <v>[L06] 707-4 #1 (Jan/24)</v>
      </c>
      <c r="B146" s="157" t="str">
        <f t="shared" si="11"/>
        <v>36020428-010</v>
      </c>
      <c r="C146" s="185"/>
      <c r="D146" s="86" t="str">
        <f t="shared" si="12"/>
        <v>LVCMOS-8?????????-QFN24-20ns-8mA-LVCMOS-</v>
      </c>
      <c r="E146" s="86">
        <f t="shared" si="13"/>
        <v>1500</v>
      </c>
      <c r="F146" s="86">
        <f t="shared" si="14"/>
        <v>0.1449</v>
      </c>
      <c r="G146" s="87">
        <f t="shared" si="15"/>
        <v>217.35</v>
      </c>
      <c r="H146" s="88" t="str">
        <f t="shared" si="16"/>
        <v>272J</v>
      </c>
      <c r="I146" s="89" t="str">
        <f t="shared" si="17"/>
        <v>W002</v>
      </c>
      <c r="J146" s="90" t="str">
        <f t="shared" si="18"/>
        <v>707-4</v>
      </c>
      <c r="K146" s="87" t="s">
        <v>7547</v>
      </c>
      <c r="L146" s="91">
        <f t="shared" si="19"/>
        <v>45278</v>
      </c>
      <c r="N146" s="179">
        <v>4800019650</v>
      </c>
      <c r="P146"/>
      <c r="R146" t="s">
        <v>6812</v>
      </c>
      <c r="S146" t="s">
        <v>10766</v>
      </c>
      <c r="T146">
        <v>0.1449</v>
      </c>
      <c r="U146" t="s">
        <v>6813</v>
      </c>
      <c r="V146" t="s">
        <v>7544</v>
      </c>
      <c r="W146" t="s">
        <v>7545</v>
      </c>
      <c r="X146" s="107">
        <v>1500</v>
      </c>
    </row>
    <row r="147" spans="1:24" ht="16.5" thickBot="1">
      <c r="A147" s="96" t="str">
        <f t="shared" si="10"/>
        <v>[L06] 707-4 #1 (Jan/24)</v>
      </c>
      <c r="B147" s="157" t="str">
        <f t="shared" si="11"/>
        <v>38090213-001</v>
      </c>
      <c r="C147" s="185"/>
      <c r="D147" s="86" t="str">
        <f t="shared" si="12"/>
        <v>LVDS,LVDSLineTransceiver,3.3V,SOP8-su</v>
      </c>
      <c r="E147" s="86">
        <f t="shared" si="13"/>
        <v>400</v>
      </c>
      <c r="F147" s="86">
        <f t="shared" si="14"/>
        <v>0.24510000000000001</v>
      </c>
      <c r="G147" s="87">
        <f t="shared" si="15"/>
        <v>98.04</v>
      </c>
      <c r="H147" s="88" t="str">
        <f t="shared" si="16"/>
        <v>272J</v>
      </c>
      <c r="I147" s="89" t="str">
        <f t="shared" si="17"/>
        <v>W002</v>
      </c>
      <c r="J147" s="90" t="str">
        <f t="shared" si="18"/>
        <v>707-4</v>
      </c>
      <c r="K147" s="87" t="s">
        <v>7547</v>
      </c>
      <c r="L147" s="91">
        <f t="shared" si="19"/>
        <v>45278</v>
      </c>
      <c r="N147" s="179">
        <v>4800019650</v>
      </c>
      <c r="P147"/>
      <c r="R147" t="s">
        <v>5407</v>
      </c>
      <c r="S147" t="s">
        <v>10766</v>
      </c>
      <c r="T147">
        <v>0.24510000000000001</v>
      </c>
      <c r="U147" t="s">
        <v>5408</v>
      </c>
      <c r="V147" t="s">
        <v>7544</v>
      </c>
      <c r="W147" t="s">
        <v>7545</v>
      </c>
      <c r="X147" s="107">
        <v>400</v>
      </c>
    </row>
    <row r="148" spans="1:24" ht="16.5" thickBot="1">
      <c r="A148" s="96" t="str">
        <f t="shared" si="10"/>
        <v>[L06] 707-4 #1 (Jan/24)</v>
      </c>
      <c r="B148" s="157" t="str">
        <f t="shared" si="11"/>
        <v>38090221</v>
      </c>
      <c r="C148" s="185"/>
      <c r="D148" s="86" t="str">
        <f t="shared" si="12"/>
        <v>LVDS,4ch LVDS Differential Line Transcei</v>
      </c>
      <c r="E148" s="86">
        <f t="shared" si="13"/>
        <v>100</v>
      </c>
      <c r="F148" s="86">
        <f t="shared" si="14"/>
        <v>0.22090000000000001</v>
      </c>
      <c r="G148" s="87">
        <f t="shared" si="15"/>
        <v>22.09</v>
      </c>
      <c r="H148" s="88" t="str">
        <f t="shared" si="16"/>
        <v>272J</v>
      </c>
      <c r="I148" s="89" t="str">
        <f t="shared" si="17"/>
        <v>W002</v>
      </c>
      <c r="J148" s="90" t="str">
        <f t="shared" si="18"/>
        <v>707-4</v>
      </c>
      <c r="K148" s="87" t="s">
        <v>7547</v>
      </c>
      <c r="L148" s="91">
        <f t="shared" si="19"/>
        <v>45278</v>
      </c>
      <c r="N148" s="179">
        <v>4800019650</v>
      </c>
      <c r="P148"/>
      <c r="R148" t="s">
        <v>5415</v>
      </c>
      <c r="S148" t="s">
        <v>10766</v>
      </c>
      <c r="T148">
        <v>0.22090000000000001</v>
      </c>
      <c r="U148" t="s">
        <v>5416</v>
      </c>
      <c r="V148" t="s">
        <v>7544</v>
      </c>
      <c r="W148" t="s">
        <v>7545</v>
      </c>
      <c r="X148" s="107">
        <v>100</v>
      </c>
    </row>
    <row r="149" spans="1:24" ht="16.5" thickBot="1">
      <c r="A149" s="96" t="str">
        <f t="shared" ref="A149:A212" si="20">IF(P149="",A148,P149)</f>
        <v>[L06] 707-4 #1 (Jan/24)</v>
      </c>
      <c r="B149" s="157" t="str">
        <f t="shared" ref="B149:B212" si="21">IF(R149="",B148,R149)</f>
        <v>39030041-005</v>
      </c>
      <c r="C149" s="185"/>
      <c r="D149" s="86" t="str">
        <f t="shared" ref="D149:D212" si="22">IF(U149="",D148,U149)</f>
        <v>Comparator,Single Comparer,2.7-5V,10V/mV</v>
      </c>
      <c r="E149" s="86">
        <f t="shared" ref="E149:E212" si="23">IF(X149="",E148,X149)</f>
        <v>1300</v>
      </c>
      <c r="F149" s="86">
        <f t="shared" ref="F149:F212" si="24">IF(T149="",F148,T149)</f>
        <v>0.1394</v>
      </c>
      <c r="G149" s="87">
        <f t="shared" ref="G149:G212" si="25">E149*F149</f>
        <v>181.22</v>
      </c>
      <c r="H149" s="88" t="str">
        <f t="shared" ref="H149:H212" si="26">IF(V149="",H148,V149)</f>
        <v>272J</v>
      </c>
      <c r="I149" s="89" t="str">
        <f t="shared" ref="I149:I212" si="27">IF(W149="",I148,W149)</f>
        <v>W002</v>
      </c>
      <c r="J149" s="90" t="str">
        <f t="shared" ref="J149:J212" si="28">IF(S149="",J148,S149)</f>
        <v>707-4</v>
      </c>
      <c r="K149" s="87" t="s">
        <v>7547</v>
      </c>
      <c r="L149" s="91">
        <f t="shared" ref="L149:L212" si="29">IF(Q149="",L148,Q149)</f>
        <v>45278</v>
      </c>
      <c r="N149" s="179">
        <v>4800019650</v>
      </c>
      <c r="P149"/>
      <c r="R149" t="s">
        <v>5428</v>
      </c>
      <c r="S149" t="s">
        <v>10766</v>
      </c>
      <c r="T149">
        <v>0.1394</v>
      </c>
      <c r="U149" t="s">
        <v>5426</v>
      </c>
      <c r="V149" t="s">
        <v>7544</v>
      </c>
      <c r="W149" t="s">
        <v>7545</v>
      </c>
      <c r="X149" s="107">
        <v>1300</v>
      </c>
    </row>
    <row r="150" spans="1:24" ht="16.5" thickBot="1">
      <c r="A150" s="96" t="str">
        <f t="shared" si="20"/>
        <v>[L06] 707-4 #1 (Jan/24)</v>
      </c>
      <c r="B150" s="157" t="str">
        <f t="shared" si="21"/>
        <v>39070375-004</v>
      </c>
      <c r="C150" s="185"/>
      <c r="D150" s="86" t="str">
        <f t="shared" si="22"/>
        <v>HotSwapANDOring,12vAND48V oring,6V,80V,Q</v>
      </c>
      <c r="E150" s="86">
        <f t="shared" si="23"/>
        <v>100</v>
      </c>
      <c r="F150" s="86">
        <f t="shared" si="24"/>
        <v>1.0422</v>
      </c>
      <c r="G150" s="87">
        <f t="shared" si="25"/>
        <v>104.22</v>
      </c>
      <c r="H150" s="88" t="str">
        <f t="shared" si="26"/>
        <v>272J</v>
      </c>
      <c r="I150" s="89" t="str">
        <f t="shared" si="27"/>
        <v>W002</v>
      </c>
      <c r="J150" s="90" t="str">
        <f t="shared" si="28"/>
        <v>707-4</v>
      </c>
      <c r="K150" s="87" t="s">
        <v>7547</v>
      </c>
      <c r="L150" s="91">
        <f t="shared" si="29"/>
        <v>45278</v>
      </c>
      <c r="N150" s="179">
        <v>4800019650</v>
      </c>
      <c r="P150"/>
      <c r="R150" t="s">
        <v>6835</v>
      </c>
      <c r="S150" t="s">
        <v>10766</v>
      </c>
      <c r="T150">
        <v>1.0422</v>
      </c>
      <c r="U150" t="s">
        <v>5466</v>
      </c>
      <c r="V150" t="s">
        <v>7544</v>
      </c>
      <c r="W150" t="s">
        <v>7545</v>
      </c>
      <c r="X150" s="107">
        <v>100</v>
      </c>
    </row>
    <row r="151" spans="1:24" ht="16.5" thickBot="1">
      <c r="A151" s="96" t="str">
        <f t="shared" si="20"/>
        <v>[L06] 707-4 #1 (Jan/24)</v>
      </c>
      <c r="B151" s="157" t="str">
        <f t="shared" si="21"/>
        <v>39111106-009</v>
      </c>
      <c r="C151" s="185"/>
      <c r="D151" s="86" t="str">
        <f t="shared" si="22"/>
        <v>LDO-???-1.1V-6.5V-5.15V-2%-0.8V-1%-3A-0.</v>
      </c>
      <c r="E151" s="86">
        <f t="shared" si="23"/>
        <v>400</v>
      </c>
      <c r="F151" s="86">
        <f t="shared" si="24"/>
        <v>0.24709999999999999</v>
      </c>
      <c r="G151" s="87">
        <f t="shared" si="25"/>
        <v>98.839999999999989</v>
      </c>
      <c r="H151" s="88" t="str">
        <f t="shared" si="26"/>
        <v>272J</v>
      </c>
      <c r="I151" s="89" t="str">
        <f t="shared" si="27"/>
        <v>W002</v>
      </c>
      <c r="J151" s="90" t="str">
        <f t="shared" si="28"/>
        <v>707-4</v>
      </c>
      <c r="K151" s="87" t="s">
        <v>7547</v>
      </c>
      <c r="L151" s="91">
        <f t="shared" si="29"/>
        <v>45278</v>
      </c>
      <c r="N151" s="179">
        <v>4800019650</v>
      </c>
      <c r="P151"/>
      <c r="R151" t="s">
        <v>6904</v>
      </c>
      <c r="S151" t="s">
        <v>10766</v>
      </c>
      <c r="T151">
        <v>0.24709999999999999</v>
      </c>
      <c r="U151" t="s">
        <v>6905</v>
      </c>
      <c r="V151" t="s">
        <v>7544</v>
      </c>
      <c r="W151" t="s">
        <v>7545</v>
      </c>
      <c r="X151" s="107">
        <v>400</v>
      </c>
    </row>
    <row r="152" spans="1:24" ht="16.5" thickBot="1">
      <c r="A152" s="96" t="str">
        <f t="shared" si="20"/>
        <v>[L06] 707-4 #1 (Jan/24)</v>
      </c>
      <c r="B152" s="157" t="str">
        <f t="shared" si="21"/>
        <v>39130176-004</v>
      </c>
      <c r="C152" s="185"/>
      <c r="D152" s="86" t="str">
        <f t="shared" si="22"/>
        <v>Clock Driver,250MHz,LVDS/LVPECL/LVCMOS/H</v>
      </c>
      <c r="E152" s="86">
        <f t="shared" si="23"/>
        <v>100</v>
      </c>
      <c r="F152" s="86">
        <f t="shared" si="24"/>
        <v>0.4365</v>
      </c>
      <c r="G152" s="87">
        <f t="shared" si="25"/>
        <v>43.65</v>
      </c>
      <c r="H152" s="88" t="str">
        <f t="shared" si="26"/>
        <v>272J</v>
      </c>
      <c r="I152" s="89" t="str">
        <f t="shared" si="27"/>
        <v>W002</v>
      </c>
      <c r="J152" s="90" t="str">
        <f t="shared" si="28"/>
        <v>707-4</v>
      </c>
      <c r="K152" s="87" t="s">
        <v>7547</v>
      </c>
      <c r="L152" s="91">
        <f t="shared" si="29"/>
        <v>45278</v>
      </c>
      <c r="N152" s="179">
        <v>4800019650</v>
      </c>
      <c r="P152"/>
      <c r="R152" t="s">
        <v>5693</v>
      </c>
      <c r="S152" t="s">
        <v>10766</v>
      </c>
      <c r="T152">
        <v>0.4365</v>
      </c>
      <c r="U152" t="s">
        <v>5690</v>
      </c>
      <c r="V152" t="s">
        <v>7544</v>
      </c>
      <c r="W152" t="s">
        <v>7545</v>
      </c>
      <c r="X152" s="107">
        <v>100</v>
      </c>
    </row>
    <row r="153" spans="1:24" ht="16.5" thickBot="1">
      <c r="A153" s="96" t="str">
        <f t="shared" si="20"/>
        <v>[L06] 707-4 #1 (Jan/24)</v>
      </c>
      <c r="B153" s="157" t="str">
        <f t="shared" si="21"/>
        <v>39130177-004</v>
      </c>
      <c r="C153" s="185"/>
      <c r="D153" s="86" t="str">
        <f t="shared" si="22"/>
        <v>Clock Driver,0MHz,2100MHz,LVDS/LVPECL/HC</v>
      </c>
      <c r="E153" s="86">
        <f t="shared" si="23"/>
        <v>100</v>
      </c>
      <c r="F153" s="86">
        <f t="shared" si="24"/>
        <v>0.57509999999999994</v>
      </c>
      <c r="G153" s="87">
        <f t="shared" si="25"/>
        <v>57.509999999999991</v>
      </c>
      <c r="H153" s="88" t="str">
        <f t="shared" si="26"/>
        <v>272J</v>
      </c>
      <c r="I153" s="89" t="str">
        <f t="shared" si="27"/>
        <v>W002</v>
      </c>
      <c r="J153" s="90" t="str">
        <f t="shared" si="28"/>
        <v>707-4</v>
      </c>
      <c r="K153" s="87" t="s">
        <v>7547</v>
      </c>
      <c r="L153" s="91">
        <f t="shared" si="29"/>
        <v>45278</v>
      </c>
      <c r="N153" s="179">
        <v>4800019650</v>
      </c>
      <c r="P153"/>
      <c r="R153" t="s">
        <v>5699</v>
      </c>
      <c r="S153" t="s">
        <v>10766</v>
      </c>
      <c r="T153">
        <v>0.57509999999999994</v>
      </c>
      <c r="U153" t="s">
        <v>5700</v>
      </c>
      <c r="V153" t="s">
        <v>7544</v>
      </c>
      <c r="W153" t="s">
        <v>7545</v>
      </c>
      <c r="X153" s="107">
        <v>100</v>
      </c>
    </row>
    <row r="154" spans="1:24" ht="16.5" thickBot="1">
      <c r="A154" s="96" t="str">
        <f t="shared" si="20"/>
        <v>[L06] 707-4 #1 (Jan/24)</v>
      </c>
      <c r="B154" s="157" t="str">
        <f t="shared" si="21"/>
        <v>40020549-003</v>
      </c>
      <c r="C154" s="185"/>
      <c r="D154" s="86" t="str">
        <f t="shared" si="22"/>
        <v>DDR4 DRAM,4Gbit,1600MHz,16bit,1.2V,FBGA9</v>
      </c>
      <c r="E154" s="86">
        <f t="shared" si="23"/>
        <v>600</v>
      </c>
      <c r="F154" s="86">
        <f t="shared" si="24"/>
        <v>3.6928999999999998</v>
      </c>
      <c r="G154" s="87">
        <f t="shared" si="25"/>
        <v>2215.7399999999998</v>
      </c>
      <c r="H154" s="88" t="str">
        <f t="shared" si="26"/>
        <v>272J</v>
      </c>
      <c r="I154" s="89" t="str">
        <f t="shared" si="27"/>
        <v>W002</v>
      </c>
      <c r="J154" s="90" t="str">
        <f t="shared" si="28"/>
        <v>707-4</v>
      </c>
      <c r="K154" s="87" t="s">
        <v>7547</v>
      </c>
      <c r="L154" s="91">
        <f t="shared" si="29"/>
        <v>45278</v>
      </c>
      <c r="N154" s="179">
        <v>4800019650</v>
      </c>
      <c r="P154"/>
      <c r="R154" t="s">
        <v>8329</v>
      </c>
      <c r="S154" t="s">
        <v>10766</v>
      </c>
      <c r="T154">
        <v>3.6928999999999998</v>
      </c>
      <c r="U154" t="s">
        <v>7144</v>
      </c>
      <c r="V154" t="s">
        <v>7544</v>
      </c>
      <c r="W154" t="s">
        <v>7545</v>
      </c>
      <c r="X154" s="107">
        <v>600</v>
      </c>
    </row>
    <row r="155" spans="1:24" ht="16.5" thickBot="1">
      <c r="A155" s="96" t="str">
        <f t="shared" si="20"/>
        <v>[L06] 707-4 #1 (Jan/24)</v>
      </c>
      <c r="B155" s="157" t="str">
        <f t="shared" si="21"/>
        <v>41030069-004</v>
      </c>
      <c r="C155" s="185"/>
      <c r="D155" s="86" t="str">
        <f t="shared" si="22"/>
        <v>Voltage Monitor,2.63V,System reset -acti</v>
      </c>
      <c r="E155" s="86">
        <f t="shared" si="23"/>
        <v>100</v>
      </c>
      <c r="F155" s="86">
        <f t="shared" si="24"/>
        <v>0.1153</v>
      </c>
      <c r="G155" s="87">
        <f t="shared" si="25"/>
        <v>11.53</v>
      </c>
      <c r="H155" s="88" t="str">
        <f t="shared" si="26"/>
        <v>272J</v>
      </c>
      <c r="I155" s="89" t="str">
        <f t="shared" si="27"/>
        <v>W002</v>
      </c>
      <c r="J155" s="90" t="str">
        <f t="shared" si="28"/>
        <v>707-4</v>
      </c>
      <c r="K155" s="87" t="s">
        <v>7547</v>
      </c>
      <c r="L155" s="91">
        <f t="shared" si="29"/>
        <v>45278</v>
      </c>
      <c r="N155" s="179">
        <v>4800019650</v>
      </c>
      <c r="P155"/>
      <c r="R155" t="s">
        <v>5910</v>
      </c>
      <c r="S155" t="s">
        <v>10766</v>
      </c>
      <c r="T155">
        <v>0.1153</v>
      </c>
      <c r="U155" t="s">
        <v>5911</v>
      </c>
      <c r="V155" t="s">
        <v>7544</v>
      </c>
      <c r="W155" t="s">
        <v>7545</v>
      </c>
      <c r="X155" s="107">
        <v>100</v>
      </c>
    </row>
    <row r="156" spans="1:24" ht="16.5" thickBot="1">
      <c r="A156" s="96" t="str">
        <f t="shared" si="20"/>
        <v>[L06] 707-4 #1 (Jan/24)</v>
      </c>
      <c r="B156" s="157" t="str">
        <f t="shared" si="21"/>
        <v>43020289</v>
      </c>
      <c r="C156" s="185"/>
      <c r="D156" s="86" t="str">
        <f t="shared" si="22"/>
        <v>RapidIO Switch,EHS-FCBGA1369(Pb_free)-V1</v>
      </c>
      <c r="E156" s="86">
        <f t="shared" si="23"/>
        <v>100</v>
      </c>
      <c r="F156" s="86">
        <f t="shared" si="24"/>
        <v>131.66550000000001</v>
      </c>
      <c r="G156" s="87">
        <f t="shared" si="25"/>
        <v>13166.550000000001</v>
      </c>
      <c r="H156" s="88" t="str">
        <f t="shared" si="26"/>
        <v>272J</v>
      </c>
      <c r="I156" s="89" t="str">
        <f t="shared" si="27"/>
        <v>W002</v>
      </c>
      <c r="J156" s="90" t="str">
        <f t="shared" si="28"/>
        <v>707-4</v>
      </c>
      <c r="K156" s="87" t="s">
        <v>7547</v>
      </c>
      <c r="L156" s="91">
        <f t="shared" si="29"/>
        <v>45278</v>
      </c>
      <c r="N156" s="179">
        <v>4800019650</v>
      </c>
      <c r="P156"/>
      <c r="R156" t="s">
        <v>7141</v>
      </c>
      <c r="S156" t="s">
        <v>10766</v>
      </c>
      <c r="T156">
        <v>131.66550000000001</v>
      </c>
      <c r="U156" t="s">
        <v>5926</v>
      </c>
      <c r="V156" t="s">
        <v>7544</v>
      </c>
      <c r="W156" t="s">
        <v>7545</v>
      </c>
      <c r="X156" s="107">
        <v>100</v>
      </c>
    </row>
    <row r="157" spans="1:24" ht="16.5" thickBot="1">
      <c r="A157" s="96" t="str">
        <f t="shared" si="20"/>
        <v>[L06] 707-4 #1 (Jan/24)</v>
      </c>
      <c r="B157" s="157" t="str">
        <f t="shared" si="21"/>
        <v>15060150-010</v>
      </c>
      <c r="C157" s="185"/>
      <c r="D157" s="86" t="str">
        <f t="shared" si="22"/>
        <v>MOSFET,P Channel,-12V,-2.4A,112mohm,-8V,</v>
      </c>
      <c r="E157" s="86">
        <f t="shared" si="23"/>
        <v>100</v>
      </c>
      <c r="F157" s="86">
        <f t="shared" si="24"/>
        <v>3.0700000000000002E-2</v>
      </c>
      <c r="G157" s="87">
        <f t="shared" si="25"/>
        <v>3.0700000000000003</v>
      </c>
      <c r="H157" s="88" t="str">
        <f t="shared" si="26"/>
        <v>272J</v>
      </c>
      <c r="I157" s="89" t="str">
        <f t="shared" si="27"/>
        <v>W002</v>
      </c>
      <c r="J157" s="90" t="str">
        <f t="shared" si="28"/>
        <v>707-4</v>
      </c>
      <c r="K157" s="87" t="s">
        <v>7547</v>
      </c>
      <c r="L157" s="91">
        <f t="shared" si="29"/>
        <v>45278</v>
      </c>
      <c r="N157" s="179">
        <v>4800019650</v>
      </c>
      <c r="P157"/>
      <c r="R157" t="s">
        <v>9892</v>
      </c>
      <c r="S157" t="s">
        <v>10766</v>
      </c>
      <c r="T157">
        <v>3.0700000000000002E-2</v>
      </c>
      <c r="U157" t="s">
        <v>78</v>
      </c>
      <c r="V157" t="s">
        <v>7544</v>
      </c>
      <c r="W157" t="s">
        <v>7545</v>
      </c>
      <c r="X157" s="107">
        <v>100</v>
      </c>
    </row>
    <row r="158" spans="1:24" ht="16.5" thickBot="1">
      <c r="A158" s="96" t="str">
        <f t="shared" si="20"/>
        <v>[L06] 707-4 #1 (Jan/24)</v>
      </c>
      <c r="B158" s="157" t="str">
        <f t="shared" si="21"/>
        <v>15060395-012</v>
      </c>
      <c r="C158" s="185"/>
      <c r="D158" s="86" t="str">
        <f t="shared" si="22"/>
        <v>small-signal MOSFET,N channel,60V,0.29A,</v>
      </c>
      <c r="E158" s="86">
        <f t="shared" si="23"/>
        <v>100</v>
      </c>
      <c r="F158" s="86">
        <f t="shared" si="24"/>
        <v>1.34E-2</v>
      </c>
      <c r="G158" s="87">
        <f t="shared" si="25"/>
        <v>1.34</v>
      </c>
      <c r="H158" s="88" t="str">
        <f t="shared" si="26"/>
        <v>272J</v>
      </c>
      <c r="I158" s="89" t="str">
        <f t="shared" si="27"/>
        <v>W002</v>
      </c>
      <c r="J158" s="90" t="str">
        <f t="shared" si="28"/>
        <v>707-4</v>
      </c>
      <c r="K158" s="87" t="s">
        <v>7547</v>
      </c>
      <c r="L158" s="91">
        <f t="shared" si="29"/>
        <v>45278</v>
      </c>
      <c r="N158" s="179">
        <v>4800019650</v>
      </c>
      <c r="P158"/>
      <c r="R158" t="s">
        <v>9956</v>
      </c>
      <c r="S158" t="s">
        <v>10766</v>
      </c>
      <c r="T158">
        <v>1.34E-2</v>
      </c>
      <c r="U158" t="s">
        <v>4393</v>
      </c>
      <c r="V158" t="s">
        <v>7544</v>
      </c>
      <c r="W158" t="s">
        <v>7545</v>
      </c>
      <c r="X158" s="107">
        <v>100</v>
      </c>
    </row>
    <row r="159" spans="1:24" ht="16.5" thickBot="1">
      <c r="A159" s="96" t="str">
        <f t="shared" si="20"/>
        <v>[L06] 707-4 #1 (Jan/24)</v>
      </c>
      <c r="B159" s="157" t="str">
        <f t="shared" si="21"/>
        <v>40020387-005</v>
      </c>
      <c r="C159" s="185"/>
      <c r="D159" s="86" t="str">
        <f t="shared" si="22"/>
        <v>DDR4 DRAM,8Gbit,1200MHz,16bit,1.2,FBGA96</v>
      </c>
      <c r="E159" s="86">
        <f t="shared" si="23"/>
        <v>436</v>
      </c>
      <c r="F159" s="86">
        <f t="shared" si="24"/>
        <v>5.0475000000000003</v>
      </c>
      <c r="G159" s="87">
        <f t="shared" si="25"/>
        <v>2200.71</v>
      </c>
      <c r="H159" s="88" t="str">
        <f t="shared" si="26"/>
        <v>272J</v>
      </c>
      <c r="I159" s="89" t="str">
        <f t="shared" si="27"/>
        <v>W002</v>
      </c>
      <c r="J159" s="90" t="str">
        <f t="shared" si="28"/>
        <v>707-4</v>
      </c>
      <c r="K159" s="87" t="s">
        <v>7547</v>
      </c>
      <c r="L159" s="91">
        <f t="shared" si="29"/>
        <v>45278</v>
      </c>
      <c r="N159" s="179">
        <v>4800019650</v>
      </c>
      <c r="P159"/>
      <c r="R159" t="s">
        <v>5748</v>
      </c>
      <c r="S159" t="s">
        <v>10766</v>
      </c>
      <c r="T159">
        <v>5.0475000000000003</v>
      </c>
      <c r="U159" t="s">
        <v>5747</v>
      </c>
      <c r="V159" t="s">
        <v>7544</v>
      </c>
      <c r="W159" t="s">
        <v>7545</v>
      </c>
      <c r="X159" s="107">
        <v>436</v>
      </c>
    </row>
    <row r="160" spans="1:24" ht="16.5" thickBot="1">
      <c r="A160" s="96" t="str">
        <f t="shared" si="20"/>
        <v>[L10] 737-4 #1 (Jan/24)</v>
      </c>
      <c r="B160" s="157" t="str">
        <f t="shared" si="21"/>
        <v>04043943</v>
      </c>
      <c r="C160" s="185"/>
      <c r="D160" s="86" t="str">
        <f t="shared" si="22"/>
        <v>Single Cable,BCKM Internal RF Cable,0.10</v>
      </c>
      <c r="E160" s="86">
        <f t="shared" si="23"/>
        <v>200</v>
      </c>
      <c r="F160" s="86">
        <f t="shared" si="24"/>
        <v>1.7831999999999999</v>
      </c>
      <c r="G160" s="87">
        <f t="shared" si="25"/>
        <v>356.64</v>
      </c>
      <c r="H160" s="88" t="str">
        <f t="shared" si="26"/>
        <v>272J</v>
      </c>
      <c r="I160" s="89" t="str">
        <f t="shared" si="27"/>
        <v>W001</v>
      </c>
      <c r="J160" s="90" t="str">
        <f t="shared" si="28"/>
        <v>737-4</v>
      </c>
      <c r="K160" s="87" t="s">
        <v>7547</v>
      </c>
      <c r="L160" s="91">
        <f t="shared" si="29"/>
        <v>45278</v>
      </c>
      <c r="N160" s="179">
        <v>4800019650</v>
      </c>
      <c r="P160" t="s">
        <v>8450</v>
      </c>
      <c r="Q160" s="99">
        <v>45278</v>
      </c>
      <c r="R160" t="s">
        <v>1059</v>
      </c>
      <c r="S160" t="s">
        <v>10764</v>
      </c>
      <c r="T160">
        <v>1.7831999999999999</v>
      </c>
      <c r="U160" t="s">
        <v>1060</v>
      </c>
      <c r="V160" t="s">
        <v>7544</v>
      </c>
      <c r="W160" t="s">
        <v>7552</v>
      </c>
      <c r="X160" s="107">
        <v>200</v>
      </c>
    </row>
    <row r="161" spans="1:24" ht="16.5" thickBot="1">
      <c r="A161" s="96" t="str">
        <f t="shared" si="20"/>
        <v>[L10] 737-4 #1 (Jan/24)</v>
      </c>
      <c r="B161" s="157" t="str">
        <f t="shared" si="21"/>
        <v>04050386</v>
      </c>
      <c r="C161" s="185"/>
      <c r="D161" s="86" t="str">
        <f t="shared" si="22"/>
        <v>IT Equipment Cable,For BBU local mainten</v>
      </c>
      <c r="E161" s="86">
        <f t="shared" si="23"/>
        <v>200</v>
      </c>
      <c r="F161" s="86">
        <f t="shared" si="24"/>
        <v>2.2031000000000001</v>
      </c>
      <c r="G161" s="87">
        <f t="shared" si="25"/>
        <v>440.62</v>
      </c>
      <c r="H161" s="88" t="str">
        <f t="shared" si="26"/>
        <v>272J</v>
      </c>
      <c r="I161" s="89" t="str">
        <f t="shared" si="27"/>
        <v>W001</v>
      </c>
      <c r="J161" s="90" t="str">
        <f t="shared" si="28"/>
        <v>737-4</v>
      </c>
      <c r="K161" s="87" t="s">
        <v>7547</v>
      </c>
      <c r="L161" s="91">
        <f t="shared" si="29"/>
        <v>45278</v>
      </c>
      <c r="N161" s="179">
        <v>4800019650</v>
      </c>
      <c r="P161"/>
      <c r="R161" t="s">
        <v>1066</v>
      </c>
      <c r="S161" t="s">
        <v>10764</v>
      </c>
      <c r="T161">
        <v>2.2031000000000001</v>
      </c>
      <c r="U161" t="s">
        <v>1067</v>
      </c>
      <c r="V161" t="s">
        <v>7544</v>
      </c>
      <c r="W161" t="s">
        <v>7552</v>
      </c>
      <c r="X161" s="107">
        <v>200</v>
      </c>
    </row>
    <row r="162" spans="1:24" ht="16.5" thickBot="1">
      <c r="A162" s="96" t="str">
        <f t="shared" si="20"/>
        <v>[L10] 737-4 #1 (Jan/24)</v>
      </c>
      <c r="B162" s="157" t="str">
        <f t="shared" si="21"/>
        <v>21121522</v>
      </c>
      <c r="C162" s="185"/>
      <c r="D162" s="86" t="str">
        <f t="shared" si="22"/>
        <v>DKBA8.047.0655,Guide Socket,Optix OSN 20</v>
      </c>
      <c r="E162" s="86">
        <f t="shared" si="23"/>
        <v>600</v>
      </c>
      <c r="F162" s="86">
        <f t="shared" si="24"/>
        <v>0.20880000000000001</v>
      </c>
      <c r="G162" s="87">
        <f t="shared" si="25"/>
        <v>125.28</v>
      </c>
      <c r="H162" s="88" t="str">
        <f t="shared" si="26"/>
        <v>272J</v>
      </c>
      <c r="I162" s="89" t="str">
        <f t="shared" si="27"/>
        <v>W001</v>
      </c>
      <c r="J162" s="90" t="str">
        <f t="shared" si="28"/>
        <v>737-4</v>
      </c>
      <c r="K162" s="87" t="s">
        <v>7547</v>
      </c>
      <c r="L162" s="91">
        <f t="shared" si="29"/>
        <v>45278</v>
      </c>
      <c r="N162" s="179">
        <v>4800019650</v>
      </c>
      <c r="P162"/>
      <c r="R162" t="s">
        <v>4511</v>
      </c>
      <c r="S162" t="s">
        <v>10764</v>
      </c>
      <c r="T162">
        <v>0.20880000000000001</v>
      </c>
      <c r="U162" t="s">
        <v>4512</v>
      </c>
      <c r="V162" t="s">
        <v>7544</v>
      </c>
      <c r="W162" t="s">
        <v>7552</v>
      </c>
      <c r="X162" s="107">
        <v>600</v>
      </c>
    </row>
    <row r="163" spans="1:24" ht="16.5" thickBot="1">
      <c r="A163" s="96" t="str">
        <f t="shared" si="20"/>
        <v>[L10] 737-4 #1 (Jan/24)</v>
      </c>
      <c r="B163" s="157" t="str">
        <f t="shared" si="21"/>
        <v>21201340</v>
      </c>
      <c r="C163" s="185"/>
      <c r="D163" s="86" t="str">
        <f t="shared" si="22"/>
        <v>Plastic part,DKBA6.860.1264,3pin lamp gu</v>
      </c>
      <c r="E163" s="86">
        <f t="shared" si="23"/>
        <v>600</v>
      </c>
      <c r="F163" s="86">
        <f t="shared" si="24"/>
        <v>8.4000000000000005E-2</v>
      </c>
      <c r="G163" s="87">
        <f t="shared" si="25"/>
        <v>50.400000000000006</v>
      </c>
      <c r="H163" s="88" t="str">
        <f t="shared" si="26"/>
        <v>272J</v>
      </c>
      <c r="I163" s="89" t="str">
        <f t="shared" si="27"/>
        <v>W001</v>
      </c>
      <c r="J163" s="90" t="str">
        <f t="shared" si="28"/>
        <v>737-4</v>
      </c>
      <c r="K163" s="87" t="s">
        <v>7547</v>
      </c>
      <c r="L163" s="91">
        <f t="shared" si="29"/>
        <v>45278</v>
      </c>
      <c r="N163" s="179">
        <v>4800019650</v>
      </c>
      <c r="P163"/>
      <c r="R163" t="s">
        <v>4671</v>
      </c>
      <c r="S163" t="s">
        <v>10764</v>
      </c>
      <c r="T163">
        <v>8.4000000000000005E-2</v>
      </c>
      <c r="U163" t="s">
        <v>4672</v>
      </c>
      <c r="V163" t="s">
        <v>7544</v>
      </c>
      <c r="W163" t="s">
        <v>7552</v>
      </c>
      <c r="X163" s="107">
        <v>600</v>
      </c>
    </row>
    <row r="164" spans="1:24" ht="16.5" thickBot="1">
      <c r="A164" s="96" t="str">
        <f t="shared" si="20"/>
        <v>[L10] 737-4 #1 (Jan/24)</v>
      </c>
      <c r="B164" s="157" t="str">
        <f t="shared" si="21"/>
        <v>21201442</v>
      </c>
      <c r="C164" s="185"/>
      <c r="D164" s="86" t="str">
        <f t="shared" si="22"/>
        <v>General Plastic Parts ,DKBA4.308.0473,Pl</v>
      </c>
      <c r="E164" s="86">
        <f t="shared" si="23"/>
        <v>600</v>
      </c>
      <c r="F164" s="86">
        <f t="shared" si="24"/>
        <v>2.9600000000000001E-2</v>
      </c>
      <c r="G164" s="87">
        <f t="shared" si="25"/>
        <v>17.760000000000002</v>
      </c>
      <c r="H164" s="88" t="str">
        <f t="shared" si="26"/>
        <v>272J</v>
      </c>
      <c r="I164" s="89" t="str">
        <f t="shared" si="27"/>
        <v>W001</v>
      </c>
      <c r="J164" s="90" t="str">
        <f t="shared" si="28"/>
        <v>737-4</v>
      </c>
      <c r="K164" s="87" t="s">
        <v>7547</v>
      </c>
      <c r="L164" s="91">
        <f t="shared" si="29"/>
        <v>45278</v>
      </c>
      <c r="N164" s="179">
        <v>4800019650</v>
      </c>
      <c r="P164"/>
      <c r="R164" t="s">
        <v>4677</v>
      </c>
      <c r="S164" t="s">
        <v>10764</v>
      </c>
      <c r="T164">
        <v>2.9600000000000001E-2</v>
      </c>
      <c r="U164" t="s">
        <v>8221</v>
      </c>
      <c r="V164" t="s">
        <v>7544</v>
      </c>
      <c r="W164" t="s">
        <v>7552</v>
      </c>
      <c r="X164" s="107">
        <v>600</v>
      </c>
    </row>
    <row r="165" spans="1:24" ht="16.5" thickBot="1">
      <c r="A165" s="96" t="str">
        <f t="shared" si="20"/>
        <v>[L10] 737-4 #1 (Jan/24)</v>
      </c>
      <c r="B165" s="157" t="str">
        <f t="shared" si="21"/>
        <v>21203383</v>
      </c>
      <c r="C165" s="185"/>
      <c r="D165" s="86" t="str">
        <f t="shared" si="22"/>
        <v>Plastic Parts,DKBA8.079.1136,SFP 3pin la</v>
      </c>
      <c r="E165" s="86">
        <f t="shared" si="23"/>
        <v>300</v>
      </c>
      <c r="F165" s="86">
        <f t="shared" si="24"/>
        <v>0.13900000000000001</v>
      </c>
      <c r="G165" s="87">
        <f t="shared" si="25"/>
        <v>41.7</v>
      </c>
      <c r="H165" s="88" t="str">
        <f t="shared" si="26"/>
        <v>272J</v>
      </c>
      <c r="I165" s="89" t="str">
        <f t="shared" si="27"/>
        <v>W001</v>
      </c>
      <c r="J165" s="90" t="str">
        <f t="shared" si="28"/>
        <v>737-4</v>
      </c>
      <c r="K165" s="87" t="s">
        <v>7547</v>
      </c>
      <c r="L165" s="91">
        <f t="shared" si="29"/>
        <v>45278</v>
      </c>
      <c r="N165" s="179">
        <v>4800019650</v>
      </c>
      <c r="P165"/>
      <c r="R165" t="s">
        <v>4689</v>
      </c>
      <c r="S165" t="s">
        <v>10764</v>
      </c>
      <c r="T165">
        <v>0.13900000000000001</v>
      </c>
      <c r="U165" t="s">
        <v>4690</v>
      </c>
      <c r="V165" t="s">
        <v>7544</v>
      </c>
      <c r="W165" t="s">
        <v>7552</v>
      </c>
      <c r="X165" s="107">
        <v>300</v>
      </c>
    </row>
    <row r="166" spans="1:24" ht="16.5" thickBot="1">
      <c r="A166" s="96" t="str">
        <f t="shared" si="20"/>
        <v>[L10] 737-4 #1 (Jan/24)</v>
      </c>
      <c r="B166" s="157" t="str">
        <f t="shared" si="21"/>
        <v>63200084</v>
      </c>
      <c r="C166" s="185"/>
      <c r="D166" s="86" t="str">
        <f t="shared" si="22"/>
        <v>DKBA8.034.0704,Dust-proof Cushion,Metro</v>
      </c>
      <c r="E166" s="86">
        <f t="shared" si="23"/>
        <v>900</v>
      </c>
      <c r="F166" s="86">
        <f t="shared" si="24"/>
        <v>2.9399999999999999E-2</v>
      </c>
      <c r="G166" s="87">
        <f t="shared" si="25"/>
        <v>26.46</v>
      </c>
      <c r="H166" s="88" t="str">
        <f t="shared" si="26"/>
        <v>272J</v>
      </c>
      <c r="I166" s="89" t="str">
        <f t="shared" si="27"/>
        <v>W001</v>
      </c>
      <c r="J166" s="90" t="str">
        <f t="shared" si="28"/>
        <v>737-4</v>
      </c>
      <c r="K166" s="87" t="s">
        <v>7547</v>
      </c>
      <c r="L166" s="91">
        <f t="shared" si="29"/>
        <v>45278</v>
      </c>
      <c r="N166" s="179">
        <v>4800019650</v>
      </c>
      <c r="P166"/>
      <c r="R166" t="s">
        <v>6204</v>
      </c>
      <c r="S166" t="s">
        <v>10764</v>
      </c>
      <c r="T166">
        <v>2.9399999999999999E-2</v>
      </c>
      <c r="U166" t="s">
        <v>6205</v>
      </c>
      <c r="V166" t="s">
        <v>7544</v>
      </c>
      <c r="W166" t="s">
        <v>7552</v>
      </c>
      <c r="X166" s="107">
        <v>900</v>
      </c>
    </row>
    <row r="167" spans="1:24" ht="16.5" thickBot="1">
      <c r="A167" s="96" t="str">
        <f t="shared" si="20"/>
        <v>[L06] 626-3 #1 (Jan/24)</v>
      </c>
      <c r="B167" s="157" t="str">
        <f t="shared" si="21"/>
        <v>07091561-001</v>
      </c>
      <c r="C167" s="185"/>
      <c r="D167" s="86" t="str">
        <f t="shared" si="22"/>
        <v>Chip Thick Film Resistor,0.0625W,3000ohm</v>
      </c>
      <c r="E167" s="86">
        <f t="shared" si="23"/>
        <v>1000</v>
      </c>
      <c r="F167" s="86">
        <f t="shared" si="24"/>
        <v>5.0000000000000001E-4</v>
      </c>
      <c r="G167" s="87">
        <f t="shared" si="25"/>
        <v>0.5</v>
      </c>
      <c r="H167" s="88" t="str">
        <f t="shared" si="26"/>
        <v>272J</v>
      </c>
      <c r="I167" s="89" t="str">
        <f t="shared" si="27"/>
        <v>W002</v>
      </c>
      <c r="J167" s="90" t="str">
        <f t="shared" si="28"/>
        <v>626-3</v>
      </c>
      <c r="K167" s="87" t="s">
        <v>7547</v>
      </c>
      <c r="L167" s="91">
        <f t="shared" si="29"/>
        <v>45278</v>
      </c>
      <c r="N167" s="179">
        <v>4800019650</v>
      </c>
      <c r="P167" t="s">
        <v>8641</v>
      </c>
      <c r="Q167" s="99">
        <v>45278</v>
      </c>
      <c r="R167" t="s">
        <v>1975</v>
      </c>
      <c r="S167" t="s">
        <v>10767</v>
      </c>
      <c r="T167">
        <v>5.0000000000000001E-4</v>
      </c>
      <c r="U167" t="s">
        <v>1976</v>
      </c>
      <c r="V167" t="s">
        <v>7544</v>
      </c>
      <c r="W167" t="s">
        <v>7545</v>
      </c>
      <c r="X167" s="107">
        <v>1000</v>
      </c>
    </row>
    <row r="168" spans="1:24" ht="16.5" thickBot="1">
      <c r="A168" s="96" t="str">
        <f t="shared" si="20"/>
        <v>[L06] 626-3 #1 (Jan/24)</v>
      </c>
      <c r="B168" s="157" t="str">
        <f t="shared" si="21"/>
        <v>07091730-001</v>
      </c>
      <c r="C168" s="185"/>
      <c r="D168" s="86" t="str">
        <f t="shared" si="22"/>
        <v>Chip Thick Film Resistor,0.0625W,150ohm,</v>
      </c>
      <c r="E168" s="86">
        <f t="shared" si="23"/>
        <v>1000</v>
      </c>
      <c r="F168" s="86">
        <f t="shared" si="24"/>
        <v>5.0000000000000001E-4</v>
      </c>
      <c r="G168" s="87">
        <f t="shared" si="25"/>
        <v>0.5</v>
      </c>
      <c r="H168" s="88" t="str">
        <f t="shared" si="26"/>
        <v>272J</v>
      </c>
      <c r="I168" s="89" t="str">
        <f t="shared" si="27"/>
        <v>W002</v>
      </c>
      <c r="J168" s="90" t="str">
        <f t="shared" si="28"/>
        <v>626-3</v>
      </c>
      <c r="K168" s="87" t="s">
        <v>7547</v>
      </c>
      <c r="L168" s="91">
        <f t="shared" si="29"/>
        <v>45278</v>
      </c>
      <c r="N168" s="179">
        <v>4800019650</v>
      </c>
      <c r="P168"/>
      <c r="R168" t="s">
        <v>2224</v>
      </c>
      <c r="S168" t="s">
        <v>10767</v>
      </c>
      <c r="T168">
        <v>5.0000000000000001E-4</v>
      </c>
      <c r="U168" t="s">
        <v>1685</v>
      </c>
      <c r="V168" t="s">
        <v>7544</v>
      </c>
      <c r="W168" t="s">
        <v>7545</v>
      </c>
      <c r="X168" s="107">
        <v>1000</v>
      </c>
    </row>
    <row r="169" spans="1:24" ht="16.5" thickBot="1">
      <c r="A169" s="96" t="str">
        <f t="shared" si="20"/>
        <v>[L06] 626-3 #1 (Jan/24)</v>
      </c>
      <c r="B169" s="157" t="str">
        <f t="shared" si="21"/>
        <v>07091782-001</v>
      </c>
      <c r="C169" s="185"/>
      <c r="D169" s="86" t="str">
        <f t="shared" si="22"/>
        <v>Chip Thick Film Resistor,0.0625W,240ohm,</v>
      </c>
      <c r="E169" s="86">
        <f t="shared" si="23"/>
        <v>2000</v>
      </c>
      <c r="F169" s="86">
        <f t="shared" si="24"/>
        <v>2.9999999999999997E-4</v>
      </c>
      <c r="G169" s="87">
        <f t="shared" si="25"/>
        <v>0.6</v>
      </c>
      <c r="H169" s="88" t="str">
        <f t="shared" si="26"/>
        <v>272J</v>
      </c>
      <c r="I169" s="89" t="str">
        <f t="shared" si="27"/>
        <v>W002</v>
      </c>
      <c r="J169" s="90" t="str">
        <f t="shared" si="28"/>
        <v>626-3</v>
      </c>
      <c r="K169" s="87" t="s">
        <v>7547</v>
      </c>
      <c r="L169" s="91">
        <f t="shared" si="29"/>
        <v>45278</v>
      </c>
      <c r="N169" s="179">
        <v>4800019650</v>
      </c>
      <c r="P169"/>
      <c r="R169" t="s">
        <v>212</v>
      </c>
      <c r="S169" t="s">
        <v>10767</v>
      </c>
      <c r="T169">
        <v>2.9999999999999997E-4</v>
      </c>
      <c r="U169" t="s">
        <v>211</v>
      </c>
      <c r="V169" t="s">
        <v>7544</v>
      </c>
      <c r="W169" t="s">
        <v>7545</v>
      </c>
      <c r="X169" s="107">
        <v>2000</v>
      </c>
    </row>
    <row r="170" spans="1:24" ht="16.5" thickBot="1">
      <c r="A170" s="96" t="str">
        <f t="shared" si="20"/>
        <v>[L06] 626-3 #1 (Jan/24)</v>
      </c>
      <c r="B170" s="157" t="str">
        <f t="shared" si="21"/>
        <v>07092380-001</v>
      </c>
      <c r="C170" s="185"/>
      <c r="D170" s="86" t="str">
        <f t="shared" si="22"/>
        <v>Chip Thick Film Resistor,0.0625W,49.9ohm</v>
      </c>
      <c r="E170" s="86">
        <f t="shared" si="23"/>
        <v>10000</v>
      </c>
      <c r="F170" s="86">
        <f t="shared" si="24"/>
        <v>2.9999999999999997E-4</v>
      </c>
      <c r="G170" s="87">
        <f t="shared" si="25"/>
        <v>2.9999999999999996</v>
      </c>
      <c r="H170" s="88" t="str">
        <f t="shared" si="26"/>
        <v>272J</v>
      </c>
      <c r="I170" s="89" t="str">
        <f t="shared" si="27"/>
        <v>W002</v>
      </c>
      <c r="J170" s="90" t="str">
        <f t="shared" si="28"/>
        <v>626-3</v>
      </c>
      <c r="K170" s="87" t="s">
        <v>7547</v>
      </c>
      <c r="L170" s="91">
        <f t="shared" si="29"/>
        <v>45278</v>
      </c>
      <c r="N170" s="179">
        <v>4800019650</v>
      </c>
      <c r="P170"/>
      <c r="R170" t="s">
        <v>203</v>
      </c>
      <c r="S170" t="s">
        <v>10767</v>
      </c>
      <c r="T170">
        <v>2.9999999999999997E-4</v>
      </c>
      <c r="U170" t="s">
        <v>202</v>
      </c>
      <c r="V170" t="s">
        <v>7544</v>
      </c>
      <c r="W170" t="s">
        <v>7545</v>
      </c>
      <c r="X170" s="107">
        <v>10000</v>
      </c>
    </row>
    <row r="171" spans="1:24" ht="16.5" thickBot="1">
      <c r="A171" s="96" t="str">
        <f t="shared" si="20"/>
        <v>[L06] 626-3 #1 (Jan/24)</v>
      </c>
      <c r="B171" s="157" t="str">
        <f t="shared" si="21"/>
        <v>10031911</v>
      </c>
      <c r="C171" s="185"/>
      <c r="D171" s="86" t="str">
        <f t="shared" si="22"/>
        <v>SMT Inductor,0.15uH,+/-15%,0.0004ohm,60A</v>
      </c>
      <c r="E171" s="86">
        <f t="shared" si="23"/>
        <v>100</v>
      </c>
      <c r="F171" s="86">
        <f t="shared" si="24"/>
        <v>0.62860000000000005</v>
      </c>
      <c r="G171" s="87">
        <f t="shared" si="25"/>
        <v>62.860000000000007</v>
      </c>
      <c r="H171" s="88" t="str">
        <f t="shared" si="26"/>
        <v>272J</v>
      </c>
      <c r="I171" s="89" t="str">
        <f t="shared" si="27"/>
        <v>W002</v>
      </c>
      <c r="J171" s="90" t="str">
        <f t="shared" si="28"/>
        <v>626-3</v>
      </c>
      <c r="K171" s="87" t="s">
        <v>7547</v>
      </c>
      <c r="L171" s="91">
        <f t="shared" si="29"/>
        <v>45278</v>
      </c>
      <c r="N171" s="179">
        <v>4800019650</v>
      </c>
      <c r="P171"/>
      <c r="R171" t="s">
        <v>6829</v>
      </c>
      <c r="S171" t="s">
        <v>10767</v>
      </c>
      <c r="T171">
        <v>0.62860000000000005</v>
      </c>
      <c r="U171" t="s">
        <v>6830</v>
      </c>
      <c r="V171" t="s">
        <v>7544</v>
      </c>
      <c r="W171" t="s">
        <v>7545</v>
      </c>
      <c r="X171" s="107">
        <v>100</v>
      </c>
    </row>
    <row r="172" spans="1:24" ht="16.5" thickBot="1">
      <c r="A172" s="96" t="str">
        <f t="shared" si="20"/>
        <v>[L06] 626-3 #1 (Jan/24)</v>
      </c>
      <c r="B172" s="157" t="str">
        <f t="shared" si="21"/>
        <v>10070014-001</v>
      </c>
      <c r="C172" s="185"/>
      <c r="D172" s="86" t="str">
        <f t="shared" si="22"/>
        <v>EMI Beads,25%,600ohm,0.25ohm,0.5A,0805,S</v>
      </c>
      <c r="E172" s="86">
        <f t="shared" si="23"/>
        <v>1000</v>
      </c>
      <c r="F172" s="86">
        <f t="shared" si="24"/>
        <v>4.3E-3</v>
      </c>
      <c r="G172" s="87">
        <f t="shared" si="25"/>
        <v>4.3</v>
      </c>
      <c r="H172" s="88" t="str">
        <f t="shared" si="26"/>
        <v>272J</v>
      </c>
      <c r="I172" s="89" t="str">
        <f t="shared" si="27"/>
        <v>W002</v>
      </c>
      <c r="J172" s="90" t="str">
        <f t="shared" si="28"/>
        <v>626-3</v>
      </c>
      <c r="K172" s="87" t="s">
        <v>7547</v>
      </c>
      <c r="L172" s="91">
        <f t="shared" si="29"/>
        <v>45278</v>
      </c>
      <c r="N172" s="179">
        <v>4800019650</v>
      </c>
      <c r="P172"/>
      <c r="R172" t="s">
        <v>6845</v>
      </c>
      <c r="S172" t="s">
        <v>10767</v>
      </c>
      <c r="T172">
        <v>4.3E-3</v>
      </c>
      <c r="U172" t="s">
        <v>3611</v>
      </c>
      <c r="V172" t="s">
        <v>7544</v>
      </c>
      <c r="W172" t="s">
        <v>7545</v>
      </c>
      <c r="X172" s="107">
        <v>1000</v>
      </c>
    </row>
    <row r="173" spans="1:24" ht="16.5" thickBot="1">
      <c r="A173" s="96" t="str">
        <f t="shared" si="20"/>
        <v>[L06] 626-3 #1 (Jan/24)</v>
      </c>
      <c r="B173" s="157" t="str">
        <f t="shared" si="21"/>
        <v>14200390</v>
      </c>
      <c r="C173" s="185"/>
      <c r="D173" s="86" t="str">
        <f t="shared" si="22"/>
        <v>High Speed Pluggable Socket,QSFP28 CAGE,</v>
      </c>
      <c r="E173" s="86">
        <f t="shared" si="23"/>
        <v>100</v>
      </c>
      <c r="F173" s="86">
        <f t="shared" si="24"/>
        <v>0.91180000000000005</v>
      </c>
      <c r="G173" s="87">
        <f t="shared" si="25"/>
        <v>91.18</v>
      </c>
      <c r="H173" s="88" t="str">
        <f t="shared" si="26"/>
        <v>272J</v>
      </c>
      <c r="I173" s="89" t="str">
        <f t="shared" si="27"/>
        <v>W002</v>
      </c>
      <c r="J173" s="90" t="str">
        <f t="shared" si="28"/>
        <v>626-3</v>
      </c>
      <c r="K173" s="87" t="s">
        <v>7547</v>
      </c>
      <c r="L173" s="91">
        <f t="shared" si="29"/>
        <v>45278</v>
      </c>
      <c r="N173" s="179">
        <v>4800019650</v>
      </c>
      <c r="P173"/>
      <c r="R173" t="s">
        <v>3917</v>
      </c>
      <c r="S173" t="s">
        <v>10767</v>
      </c>
      <c r="T173">
        <v>0.91180000000000005</v>
      </c>
      <c r="U173" t="s">
        <v>3918</v>
      </c>
      <c r="V173" t="s">
        <v>7544</v>
      </c>
      <c r="W173" t="s">
        <v>7545</v>
      </c>
      <c r="X173" s="107">
        <v>100</v>
      </c>
    </row>
    <row r="174" spans="1:24" ht="16.5" thickBot="1">
      <c r="A174" s="96" t="str">
        <f t="shared" si="20"/>
        <v>[L06] 626-3 #1 (Jan/24)</v>
      </c>
      <c r="B174" s="157" t="str">
        <f t="shared" si="21"/>
        <v>15010041</v>
      </c>
      <c r="C174" s="185"/>
      <c r="D174" s="86" t="str">
        <f t="shared" si="22"/>
        <v>Switching Diode,70V,200mA,1.25V,6ns,Comm</v>
      </c>
      <c r="E174" s="86">
        <f t="shared" si="23"/>
        <v>100</v>
      </c>
      <c r="F174" s="86">
        <f t="shared" si="24"/>
        <v>6.1000000000000004E-3</v>
      </c>
      <c r="G174" s="87">
        <f t="shared" si="25"/>
        <v>0.61</v>
      </c>
      <c r="H174" s="88" t="str">
        <f t="shared" si="26"/>
        <v>272J</v>
      </c>
      <c r="I174" s="89" t="str">
        <f t="shared" si="27"/>
        <v>W002</v>
      </c>
      <c r="J174" s="90" t="str">
        <f t="shared" si="28"/>
        <v>626-3</v>
      </c>
      <c r="K174" s="87" t="s">
        <v>7547</v>
      </c>
      <c r="L174" s="91">
        <f t="shared" si="29"/>
        <v>45278</v>
      </c>
      <c r="N174" s="179">
        <v>4800019650</v>
      </c>
      <c r="P174"/>
      <c r="R174" t="s">
        <v>4009</v>
      </c>
      <c r="S174" t="s">
        <v>10767</v>
      </c>
      <c r="T174">
        <v>6.1000000000000004E-3</v>
      </c>
      <c r="U174" t="s">
        <v>4008</v>
      </c>
      <c r="V174" t="s">
        <v>7544</v>
      </c>
      <c r="W174" t="s">
        <v>7545</v>
      </c>
      <c r="X174" s="107">
        <v>100</v>
      </c>
    </row>
    <row r="175" spans="1:24" ht="16.5" thickBot="1">
      <c r="A175" s="96" t="str">
        <f t="shared" si="20"/>
        <v>[L06] 626-3 #1 (Jan/24)</v>
      </c>
      <c r="B175" s="157" t="str">
        <f t="shared" si="21"/>
        <v>15010263-001</v>
      </c>
      <c r="C175" s="185"/>
      <c r="D175" s="86" t="str">
        <f t="shared" si="22"/>
        <v>Schottky Barrier Diode,30V,1A,0.5V,singl</v>
      </c>
      <c r="E175" s="86">
        <f t="shared" si="23"/>
        <v>600</v>
      </c>
      <c r="F175" s="86">
        <f t="shared" si="24"/>
        <v>2.41E-2</v>
      </c>
      <c r="G175" s="87">
        <f t="shared" si="25"/>
        <v>14.459999999999999</v>
      </c>
      <c r="H175" s="88" t="str">
        <f t="shared" si="26"/>
        <v>272J</v>
      </c>
      <c r="I175" s="89" t="str">
        <f t="shared" si="27"/>
        <v>W002</v>
      </c>
      <c r="J175" s="90" t="str">
        <f t="shared" si="28"/>
        <v>626-3</v>
      </c>
      <c r="K175" s="87" t="s">
        <v>7547</v>
      </c>
      <c r="L175" s="91">
        <f t="shared" si="29"/>
        <v>45278</v>
      </c>
      <c r="N175" s="179">
        <v>4800019650</v>
      </c>
      <c r="P175"/>
      <c r="R175" t="s">
        <v>4056</v>
      </c>
      <c r="S175" t="s">
        <v>10767</v>
      </c>
      <c r="T175">
        <v>2.41E-2</v>
      </c>
      <c r="U175" t="s">
        <v>4061</v>
      </c>
      <c r="V175" t="s">
        <v>7544</v>
      </c>
      <c r="W175" t="s">
        <v>7545</v>
      </c>
      <c r="X175" s="107">
        <v>600</v>
      </c>
    </row>
    <row r="176" spans="1:24" ht="16.5" thickBot="1">
      <c r="A176" s="96" t="str">
        <f t="shared" si="20"/>
        <v>[L06] 626-3 #1 (Jan/24)</v>
      </c>
      <c r="B176" s="157" t="str">
        <f t="shared" si="21"/>
        <v>15020344-001</v>
      </c>
      <c r="C176" s="185"/>
      <c r="D176" s="86" t="str">
        <f t="shared" si="22"/>
        <v>LED,0.055cd/0.066cd,green 575nm /red 632</v>
      </c>
      <c r="E176" s="86">
        <f t="shared" si="23"/>
        <v>100</v>
      </c>
      <c r="F176" s="86">
        <f t="shared" si="24"/>
        <v>2.1399999999999999E-2</v>
      </c>
      <c r="G176" s="87">
        <f t="shared" si="25"/>
        <v>2.1399999999999997</v>
      </c>
      <c r="H176" s="88" t="str">
        <f t="shared" si="26"/>
        <v>272J</v>
      </c>
      <c r="I176" s="89" t="str">
        <f t="shared" si="27"/>
        <v>W002</v>
      </c>
      <c r="J176" s="90" t="str">
        <f t="shared" si="28"/>
        <v>626-3</v>
      </c>
      <c r="K176" s="87" t="s">
        <v>7547</v>
      </c>
      <c r="L176" s="91">
        <f t="shared" si="29"/>
        <v>45278</v>
      </c>
      <c r="N176" s="179">
        <v>4800019650</v>
      </c>
      <c r="P176"/>
      <c r="R176" t="s">
        <v>4150</v>
      </c>
      <c r="S176" t="s">
        <v>10767</v>
      </c>
      <c r="T176">
        <v>2.1399999999999999E-2</v>
      </c>
      <c r="U176" t="s">
        <v>4151</v>
      </c>
      <c r="V176" t="s">
        <v>7544</v>
      </c>
      <c r="W176" t="s">
        <v>7545</v>
      </c>
      <c r="X176" s="107">
        <v>100</v>
      </c>
    </row>
    <row r="177" spans="1:24" ht="16.5" thickBot="1">
      <c r="A177" s="96" t="str">
        <f t="shared" si="20"/>
        <v>[L06] 626-3 #1 (Jan/24)</v>
      </c>
      <c r="B177" s="157" t="str">
        <f t="shared" si="21"/>
        <v>15050026</v>
      </c>
      <c r="C177" s="185"/>
      <c r="D177" s="86" t="str">
        <f t="shared" si="22"/>
        <v>Transistor,NPN,40V,600mA,225mW,750mV 500</v>
      </c>
      <c r="E177" s="86">
        <f t="shared" si="23"/>
        <v>700</v>
      </c>
      <c r="F177" s="86">
        <f t="shared" si="24"/>
        <v>6.0000000000000001E-3</v>
      </c>
      <c r="G177" s="87">
        <f t="shared" si="25"/>
        <v>4.2</v>
      </c>
      <c r="H177" s="88" t="str">
        <f t="shared" si="26"/>
        <v>272J</v>
      </c>
      <c r="I177" s="89" t="str">
        <f t="shared" si="27"/>
        <v>W002</v>
      </c>
      <c r="J177" s="90" t="str">
        <f t="shared" si="28"/>
        <v>626-3</v>
      </c>
      <c r="K177" s="87" t="s">
        <v>7547</v>
      </c>
      <c r="L177" s="91">
        <f t="shared" si="29"/>
        <v>45278</v>
      </c>
      <c r="N177" s="179">
        <v>4800019650</v>
      </c>
      <c r="P177"/>
      <c r="R177" t="s">
        <v>4275</v>
      </c>
      <c r="S177" t="s">
        <v>10767</v>
      </c>
      <c r="T177">
        <v>6.0000000000000001E-3</v>
      </c>
      <c r="U177" t="s">
        <v>8145</v>
      </c>
      <c r="V177" t="s">
        <v>7544</v>
      </c>
      <c r="W177" t="s">
        <v>7545</v>
      </c>
      <c r="X177" s="107">
        <v>700</v>
      </c>
    </row>
    <row r="178" spans="1:24" ht="16.5" thickBot="1">
      <c r="A178" s="96" t="str">
        <f t="shared" si="20"/>
        <v>[L06] 626-3 #1 (Jan/24)</v>
      </c>
      <c r="B178" s="157" t="str">
        <f t="shared" si="21"/>
        <v>15060150-002</v>
      </c>
      <c r="C178" s="185"/>
      <c r="D178" s="86" t="str">
        <f t="shared" si="22"/>
        <v>MOSFET,P Channel,-12V,-2.4A,112mohm,-8V,</v>
      </c>
      <c r="E178" s="86">
        <f t="shared" si="23"/>
        <v>100</v>
      </c>
      <c r="F178" s="86">
        <f t="shared" si="24"/>
        <v>2.4299999999999999E-2</v>
      </c>
      <c r="G178" s="87">
        <f t="shared" si="25"/>
        <v>2.4299999999999997</v>
      </c>
      <c r="H178" s="88" t="str">
        <f t="shared" si="26"/>
        <v>272J</v>
      </c>
      <c r="I178" s="89" t="str">
        <f t="shared" si="27"/>
        <v>W002</v>
      </c>
      <c r="J178" s="90" t="str">
        <f t="shared" si="28"/>
        <v>626-3</v>
      </c>
      <c r="K178" s="87" t="s">
        <v>7547</v>
      </c>
      <c r="L178" s="91">
        <f t="shared" si="29"/>
        <v>45278</v>
      </c>
      <c r="N178" s="179">
        <v>4800019650</v>
      </c>
      <c r="P178"/>
      <c r="R178" t="s">
        <v>79</v>
      </c>
      <c r="S178" t="s">
        <v>10767</v>
      </c>
      <c r="T178">
        <v>2.4299999999999999E-2</v>
      </c>
      <c r="U178" t="s">
        <v>78</v>
      </c>
      <c r="V178" t="s">
        <v>7544</v>
      </c>
      <c r="W178" t="s">
        <v>7545</v>
      </c>
      <c r="X178" s="107">
        <v>100</v>
      </c>
    </row>
    <row r="179" spans="1:24" ht="16.5" thickBot="1">
      <c r="A179" s="96" t="str">
        <f t="shared" si="20"/>
        <v>[L06] 626-3 #1 (Jan/24)</v>
      </c>
      <c r="B179" s="157" t="str">
        <f t="shared" si="21"/>
        <v>15060544-001</v>
      </c>
      <c r="C179" s="185"/>
      <c r="D179" s="86" t="str">
        <f t="shared" si="22"/>
        <v>MOSFET,Nchannel,100V,0.8A,700mohm,20V,</v>
      </c>
      <c r="E179" s="86">
        <f t="shared" si="23"/>
        <v>100</v>
      </c>
      <c r="F179" s="86">
        <f t="shared" si="24"/>
        <v>4.41E-2</v>
      </c>
      <c r="G179" s="87">
        <f t="shared" si="25"/>
        <v>4.41</v>
      </c>
      <c r="H179" s="88" t="str">
        <f t="shared" si="26"/>
        <v>272J</v>
      </c>
      <c r="I179" s="89" t="str">
        <f t="shared" si="27"/>
        <v>W002</v>
      </c>
      <c r="J179" s="90" t="str">
        <f t="shared" si="28"/>
        <v>626-3</v>
      </c>
      <c r="K179" s="87" t="s">
        <v>7547</v>
      </c>
      <c r="L179" s="91">
        <f t="shared" si="29"/>
        <v>45278</v>
      </c>
      <c r="N179" s="179">
        <v>4800019650</v>
      </c>
      <c r="P179"/>
      <c r="R179" t="s">
        <v>4425</v>
      </c>
      <c r="S179" t="s">
        <v>10767</v>
      </c>
      <c r="T179">
        <v>4.41E-2</v>
      </c>
      <c r="U179" t="s">
        <v>4426</v>
      </c>
      <c r="V179" t="s">
        <v>7544</v>
      </c>
      <c r="W179" t="s">
        <v>7545</v>
      </c>
      <c r="X179" s="107">
        <v>100</v>
      </c>
    </row>
    <row r="180" spans="1:24" ht="16.5" thickBot="1">
      <c r="A180" s="96" t="str">
        <f t="shared" si="20"/>
        <v>[L06] 626-3 #1 (Jan/24)</v>
      </c>
      <c r="B180" s="157" t="str">
        <f t="shared" si="21"/>
        <v>36020320-006</v>
      </c>
      <c r="C180" s="185"/>
      <c r="D180" s="86" t="str">
        <f t="shared" si="22"/>
        <v>LVCMOS,Dual 2 Input And Gate,VSSOP,4.5ns</v>
      </c>
      <c r="E180" s="86">
        <f t="shared" si="23"/>
        <v>100</v>
      </c>
      <c r="F180" s="86">
        <f t="shared" si="24"/>
        <v>0.1046</v>
      </c>
      <c r="G180" s="87">
        <f t="shared" si="25"/>
        <v>10.459999999999999</v>
      </c>
      <c r="H180" s="88" t="str">
        <f t="shared" si="26"/>
        <v>272J</v>
      </c>
      <c r="I180" s="89" t="str">
        <f t="shared" si="27"/>
        <v>W002</v>
      </c>
      <c r="J180" s="90" t="str">
        <f t="shared" si="28"/>
        <v>626-3</v>
      </c>
      <c r="K180" s="87" t="s">
        <v>7547</v>
      </c>
      <c r="L180" s="91">
        <f t="shared" si="29"/>
        <v>45278</v>
      </c>
      <c r="N180" s="179">
        <v>4800019650</v>
      </c>
      <c r="P180"/>
      <c r="R180" t="s">
        <v>5261</v>
      </c>
      <c r="S180" t="s">
        <v>10767</v>
      </c>
      <c r="T180">
        <v>0.1046</v>
      </c>
      <c r="U180" t="s">
        <v>5257</v>
      </c>
      <c r="V180" t="s">
        <v>7544</v>
      </c>
      <c r="W180" t="s">
        <v>7545</v>
      </c>
      <c r="X180" s="107">
        <v>100</v>
      </c>
    </row>
    <row r="181" spans="1:24" ht="16.5" thickBot="1">
      <c r="A181" s="96" t="str">
        <f t="shared" si="20"/>
        <v>[L06] 626-3 #1 (Jan/24)</v>
      </c>
      <c r="B181" s="157" t="str">
        <f t="shared" si="21"/>
        <v>36020345-006</v>
      </c>
      <c r="C181" s="185"/>
      <c r="D181" s="86" t="str">
        <f t="shared" si="22"/>
        <v>LVCMOS,Single 2 input or gate,SC-70,4.5n</v>
      </c>
      <c r="E181" s="86">
        <f t="shared" si="23"/>
        <v>100</v>
      </c>
      <c r="F181" s="86">
        <f t="shared" si="24"/>
        <v>4.02E-2</v>
      </c>
      <c r="G181" s="87">
        <f t="shared" si="25"/>
        <v>4.0199999999999996</v>
      </c>
      <c r="H181" s="88" t="str">
        <f t="shared" si="26"/>
        <v>272J</v>
      </c>
      <c r="I181" s="89" t="str">
        <f t="shared" si="27"/>
        <v>W002</v>
      </c>
      <c r="J181" s="90" t="str">
        <f t="shared" si="28"/>
        <v>626-3</v>
      </c>
      <c r="K181" s="87" t="s">
        <v>7547</v>
      </c>
      <c r="L181" s="91">
        <f t="shared" si="29"/>
        <v>45278</v>
      </c>
      <c r="N181" s="179">
        <v>4800019650</v>
      </c>
      <c r="P181"/>
      <c r="R181" t="s">
        <v>6515</v>
      </c>
      <c r="S181" t="s">
        <v>10767</v>
      </c>
      <c r="T181">
        <v>4.02E-2</v>
      </c>
      <c r="U181" t="s">
        <v>5274</v>
      </c>
      <c r="V181" t="s">
        <v>7544</v>
      </c>
      <c r="W181" t="s">
        <v>7545</v>
      </c>
      <c r="X181" s="107">
        <v>100</v>
      </c>
    </row>
    <row r="182" spans="1:24" ht="16.5" thickBot="1">
      <c r="A182" s="96" t="str">
        <f t="shared" si="20"/>
        <v>[L06] 626-3 #1 (Jan/24)</v>
      </c>
      <c r="B182" s="157" t="str">
        <f t="shared" si="21"/>
        <v>39030041-005</v>
      </c>
      <c r="C182" s="185"/>
      <c r="D182" s="86" t="str">
        <f t="shared" si="22"/>
        <v>Comparator,Single Comparer,2.7-5V,10V/mV</v>
      </c>
      <c r="E182" s="86">
        <f t="shared" si="23"/>
        <v>100</v>
      </c>
      <c r="F182" s="86">
        <f t="shared" si="24"/>
        <v>0.1394</v>
      </c>
      <c r="G182" s="87">
        <f t="shared" si="25"/>
        <v>13.94</v>
      </c>
      <c r="H182" s="88" t="str">
        <f t="shared" si="26"/>
        <v>272J</v>
      </c>
      <c r="I182" s="89" t="str">
        <f t="shared" si="27"/>
        <v>W002</v>
      </c>
      <c r="J182" s="90" t="str">
        <f t="shared" si="28"/>
        <v>626-3</v>
      </c>
      <c r="K182" s="87" t="s">
        <v>7547</v>
      </c>
      <c r="L182" s="91">
        <f t="shared" si="29"/>
        <v>45278</v>
      </c>
      <c r="N182" s="179">
        <v>4800019650</v>
      </c>
      <c r="P182"/>
      <c r="R182" t="s">
        <v>5428</v>
      </c>
      <c r="S182" t="s">
        <v>10767</v>
      </c>
      <c r="T182">
        <v>0.1394</v>
      </c>
      <c r="U182" t="s">
        <v>5426</v>
      </c>
      <c r="V182" t="s">
        <v>7544</v>
      </c>
      <c r="W182" t="s">
        <v>7545</v>
      </c>
      <c r="X182" s="107">
        <v>100</v>
      </c>
    </row>
    <row r="183" spans="1:24" ht="16.5" thickBot="1">
      <c r="A183" s="96" t="str">
        <f t="shared" si="20"/>
        <v>[L06] 626-3 #1 (Jan/24)</v>
      </c>
      <c r="B183" s="157" t="str">
        <f t="shared" si="21"/>
        <v>39111076-002</v>
      </c>
      <c r="C183" s="185"/>
      <c r="D183" s="86" t="str">
        <f t="shared" si="22"/>
        <v>High Current Switching Regulators,DrMOS,</v>
      </c>
      <c r="E183" s="86">
        <f t="shared" si="23"/>
        <v>100</v>
      </c>
      <c r="F183" s="86">
        <f t="shared" si="24"/>
        <v>1.5688</v>
      </c>
      <c r="G183" s="87">
        <f t="shared" si="25"/>
        <v>156.88</v>
      </c>
      <c r="H183" s="88" t="str">
        <f t="shared" si="26"/>
        <v>272J</v>
      </c>
      <c r="I183" s="89" t="str">
        <f t="shared" si="27"/>
        <v>W002</v>
      </c>
      <c r="J183" s="90" t="str">
        <f t="shared" si="28"/>
        <v>626-3</v>
      </c>
      <c r="K183" s="87" t="s">
        <v>7547</v>
      </c>
      <c r="L183" s="91">
        <f t="shared" si="29"/>
        <v>45278</v>
      </c>
      <c r="N183" s="179">
        <v>4800019650</v>
      </c>
      <c r="P183"/>
      <c r="R183" t="s">
        <v>6629</v>
      </c>
      <c r="S183" t="s">
        <v>10767</v>
      </c>
      <c r="T183">
        <v>1.5688</v>
      </c>
      <c r="U183" t="s">
        <v>7359</v>
      </c>
      <c r="V183" t="s">
        <v>7544</v>
      </c>
      <c r="W183" t="s">
        <v>7545</v>
      </c>
      <c r="X183" s="107">
        <v>100</v>
      </c>
    </row>
    <row r="184" spans="1:24" ht="16.5" thickBot="1">
      <c r="A184" s="96" t="str">
        <f t="shared" si="20"/>
        <v>[L06] 626-3 #1 (Jan/24)</v>
      </c>
      <c r="B184" s="157" t="str">
        <f t="shared" si="21"/>
        <v>39111156-003</v>
      </c>
      <c r="C184" s="185"/>
      <c r="D184" s="86" t="str">
        <f t="shared" si="22"/>
        <v>High Current Switching Regulators,Sync B</v>
      </c>
      <c r="E184" s="86">
        <f t="shared" si="23"/>
        <v>100</v>
      </c>
      <c r="F184" s="86">
        <f t="shared" si="24"/>
        <v>1.62</v>
      </c>
      <c r="G184" s="87">
        <f t="shared" si="25"/>
        <v>162</v>
      </c>
      <c r="H184" s="88" t="str">
        <f t="shared" si="26"/>
        <v>272J</v>
      </c>
      <c r="I184" s="89" t="str">
        <f t="shared" si="27"/>
        <v>W002</v>
      </c>
      <c r="J184" s="90" t="str">
        <f t="shared" si="28"/>
        <v>626-3</v>
      </c>
      <c r="K184" s="87" t="s">
        <v>7547</v>
      </c>
      <c r="L184" s="91">
        <f t="shared" si="29"/>
        <v>45278</v>
      </c>
      <c r="N184" s="179">
        <v>4800019650</v>
      </c>
      <c r="P184"/>
      <c r="R184" t="s">
        <v>6965</v>
      </c>
      <c r="S184" t="s">
        <v>10767</v>
      </c>
      <c r="T184">
        <v>1.62</v>
      </c>
      <c r="U184" t="s">
        <v>7181</v>
      </c>
      <c r="V184" t="s">
        <v>7544</v>
      </c>
      <c r="W184" t="s">
        <v>7545</v>
      </c>
      <c r="X184" s="107">
        <v>100</v>
      </c>
    </row>
    <row r="185" spans="1:24" ht="16.5" thickBot="1">
      <c r="A185" s="96" t="str">
        <f t="shared" si="20"/>
        <v>[L06] 626-3 #1 (Jan/24)</v>
      </c>
      <c r="B185" s="157" t="str">
        <f t="shared" si="21"/>
        <v>40060902-008</v>
      </c>
      <c r="C185" s="185"/>
      <c r="D185" s="86" t="str">
        <f t="shared" si="22"/>
        <v>NAND FLASH,1Gx8bit,40MHz,128KB,1.8V,BGA6</v>
      </c>
      <c r="E185" s="86">
        <f t="shared" si="23"/>
        <v>100</v>
      </c>
      <c r="F185" s="86">
        <f t="shared" si="24"/>
        <v>4.8670999999999998</v>
      </c>
      <c r="G185" s="87">
        <f t="shared" si="25"/>
        <v>486.71</v>
      </c>
      <c r="H185" s="88" t="str">
        <f t="shared" si="26"/>
        <v>272J</v>
      </c>
      <c r="I185" s="89" t="str">
        <f t="shared" si="27"/>
        <v>W002</v>
      </c>
      <c r="J185" s="90" t="str">
        <f t="shared" si="28"/>
        <v>626-3</v>
      </c>
      <c r="K185" s="87" t="s">
        <v>7547</v>
      </c>
      <c r="L185" s="91">
        <f t="shared" si="29"/>
        <v>45278</v>
      </c>
      <c r="N185" s="179">
        <v>4800019650</v>
      </c>
      <c r="P185"/>
      <c r="R185" t="s">
        <v>5802</v>
      </c>
      <c r="S185" t="s">
        <v>10767</v>
      </c>
      <c r="T185">
        <v>4.8670999999999998</v>
      </c>
      <c r="U185" t="s">
        <v>5800</v>
      </c>
      <c r="V185" t="s">
        <v>7544</v>
      </c>
      <c r="W185" t="s">
        <v>7545</v>
      </c>
      <c r="X185" s="107">
        <v>100</v>
      </c>
    </row>
    <row r="186" spans="1:24" ht="16.5" thickBot="1">
      <c r="A186" s="96" t="str">
        <f t="shared" si="20"/>
        <v>[L06] 626-3 #1 (Jan/24)</v>
      </c>
      <c r="B186" s="157" t="str">
        <f t="shared" si="21"/>
        <v>46040134-003</v>
      </c>
      <c r="C186" s="185"/>
      <c r="D186" s="86" t="str">
        <f t="shared" si="22"/>
        <v>?????-8K-250MHz-10 channel output-0.008M</v>
      </c>
      <c r="E186" s="86">
        <f t="shared" si="23"/>
        <v>100</v>
      </c>
      <c r="F186" s="86">
        <f t="shared" si="24"/>
        <v>4.4283000000000001</v>
      </c>
      <c r="G186" s="87">
        <f t="shared" si="25"/>
        <v>442.83000000000004</v>
      </c>
      <c r="H186" s="88" t="str">
        <f t="shared" si="26"/>
        <v>272J</v>
      </c>
      <c r="I186" s="89" t="str">
        <f t="shared" si="27"/>
        <v>W002</v>
      </c>
      <c r="J186" s="90" t="str">
        <f t="shared" si="28"/>
        <v>626-3</v>
      </c>
      <c r="K186" s="87" t="s">
        <v>7547</v>
      </c>
      <c r="L186" s="91">
        <f t="shared" si="29"/>
        <v>45278</v>
      </c>
      <c r="N186" s="179">
        <v>4800019650</v>
      </c>
      <c r="P186"/>
      <c r="R186" t="s">
        <v>6815</v>
      </c>
      <c r="S186" t="s">
        <v>10767</v>
      </c>
      <c r="T186">
        <v>4.4283000000000001</v>
      </c>
      <c r="U186" t="s">
        <v>6816</v>
      </c>
      <c r="V186" t="s">
        <v>7544</v>
      </c>
      <c r="W186" t="s">
        <v>7545</v>
      </c>
      <c r="X186" s="107">
        <v>100</v>
      </c>
    </row>
    <row r="187" spans="1:24" ht="16.5" thickBot="1">
      <c r="A187" s="96" t="str">
        <f t="shared" si="20"/>
        <v>[L06] BYF-2 #2 (Jan/24)</v>
      </c>
      <c r="B187" s="157" t="str">
        <f t="shared" si="21"/>
        <v>07091775-001</v>
      </c>
      <c r="C187" s="185"/>
      <c r="D187" s="86" t="str">
        <f t="shared" si="22"/>
        <v>ChipThickFilmResistor,0.0625W,68ohm,</v>
      </c>
      <c r="E187" s="86">
        <f t="shared" si="23"/>
        <v>10000</v>
      </c>
      <c r="F187" s="86">
        <f t="shared" si="24"/>
        <v>5.0000000000000001E-4</v>
      </c>
      <c r="G187" s="87">
        <f t="shared" si="25"/>
        <v>5</v>
      </c>
      <c r="H187" s="88" t="str">
        <f t="shared" si="26"/>
        <v>272J</v>
      </c>
      <c r="I187" s="89" t="str">
        <f t="shared" si="27"/>
        <v>W002</v>
      </c>
      <c r="J187" s="90" t="str">
        <f t="shared" si="28"/>
        <v>BYF-2</v>
      </c>
      <c r="K187" s="87" t="s">
        <v>7547</v>
      </c>
      <c r="L187" s="91">
        <f t="shared" si="29"/>
        <v>45278</v>
      </c>
      <c r="N187" s="177">
        <v>4800019651</v>
      </c>
      <c r="P187" t="s">
        <v>8822</v>
      </c>
      <c r="Q187" s="99">
        <v>45278</v>
      </c>
      <c r="R187" t="s">
        <v>2283</v>
      </c>
      <c r="S187" t="s">
        <v>7546</v>
      </c>
      <c r="T187">
        <v>5.0000000000000001E-4</v>
      </c>
      <c r="U187" t="s">
        <v>7824</v>
      </c>
      <c r="V187" t="s">
        <v>7544</v>
      </c>
      <c r="W187" t="s">
        <v>7545</v>
      </c>
      <c r="X187" s="107">
        <v>10000</v>
      </c>
    </row>
    <row r="188" spans="1:24" ht="16.5" thickBot="1">
      <c r="A188" s="96" t="str">
        <f t="shared" si="20"/>
        <v>[L06] BYF-2 #2 (Jan/24)</v>
      </c>
      <c r="B188" s="157" t="str">
        <f t="shared" si="21"/>
        <v>07092579-001</v>
      </c>
      <c r="C188" s="185"/>
      <c r="D188" s="86" t="str">
        <f t="shared" si="22"/>
        <v>Chip Thick Film Resistor,0.0625W,2490ohm</v>
      </c>
      <c r="E188" s="86">
        <f t="shared" si="23"/>
        <v>413</v>
      </c>
      <c r="F188" s="86">
        <f t="shared" si="24"/>
        <v>5.0000000000000001E-4</v>
      </c>
      <c r="G188" s="87">
        <f t="shared" si="25"/>
        <v>0.20650000000000002</v>
      </c>
      <c r="H188" s="88" t="str">
        <f t="shared" si="26"/>
        <v>272J</v>
      </c>
      <c r="I188" s="89" t="str">
        <f t="shared" si="27"/>
        <v>W002</v>
      </c>
      <c r="J188" s="90" t="str">
        <f t="shared" si="28"/>
        <v>BYF-2</v>
      </c>
      <c r="K188" s="87" t="s">
        <v>7547</v>
      </c>
      <c r="L188" s="91">
        <f t="shared" si="29"/>
        <v>45278</v>
      </c>
      <c r="N188" s="177">
        <v>4800019651</v>
      </c>
      <c r="P188"/>
      <c r="R188" t="s">
        <v>6846</v>
      </c>
      <c r="S188" t="s">
        <v>7546</v>
      </c>
      <c r="T188">
        <v>5.0000000000000001E-4</v>
      </c>
      <c r="U188" t="s">
        <v>6847</v>
      </c>
      <c r="V188" t="s">
        <v>7544</v>
      </c>
      <c r="W188" t="s">
        <v>7545</v>
      </c>
      <c r="X188" s="107">
        <v>413</v>
      </c>
    </row>
    <row r="189" spans="1:24" ht="16.5" thickBot="1">
      <c r="A189" s="96" t="str">
        <f t="shared" si="20"/>
        <v>[L06] BYF-2 #2 (Jan/24)</v>
      </c>
      <c r="B189" s="157" t="str">
        <f t="shared" si="21"/>
        <v>08071747-001</v>
      </c>
      <c r="C189" s="185"/>
      <c r="D189" s="86" t="str">
        <f t="shared" si="22"/>
        <v>High Capacity MLCC(morethan=1uf),10V,100</v>
      </c>
      <c r="E189" s="86">
        <f t="shared" si="23"/>
        <v>15000</v>
      </c>
      <c r="F189" s="86">
        <f t="shared" si="24"/>
        <v>4.1999999999999997E-3</v>
      </c>
      <c r="G189" s="87">
        <f t="shared" si="25"/>
        <v>62.999999999999993</v>
      </c>
      <c r="H189" s="88" t="str">
        <f t="shared" si="26"/>
        <v>272J</v>
      </c>
      <c r="I189" s="89" t="str">
        <f t="shared" si="27"/>
        <v>W002</v>
      </c>
      <c r="J189" s="90" t="str">
        <f t="shared" si="28"/>
        <v>BYF-2</v>
      </c>
      <c r="K189" s="87" t="s">
        <v>7547</v>
      </c>
      <c r="L189" s="91">
        <f t="shared" si="29"/>
        <v>45278</v>
      </c>
      <c r="N189" s="177">
        <v>4800019651</v>
      </c>
      <c r="P189"/>
      <c r="R189" t="s">
        <v>3097</v>
      </c>
      <c r="S189" t="s">
        <v>7546</v>
      </c>
      <c r="T189">
        <v>4.1999999999999997E-3</v>
      </c>
      <c r="U189" t="s">
        <v>7933</v>
      </c>
      <c r="V189" t="s">
        <v>7544</v>
      </c>
      <c r="W189" t="s">
        <v>7545</v>
      </c>
      <c r="X189" s="107">
        <v>15000</v>
      </c>
    </row>
    <row r="190" spans="1:24" ht="16.5" thickBot="1">
      <c r="A190" s="96" t="str">
        <f t="shared" si="20"/>
        <v>[L06] BYF-2 #2 (Jan/24)</v>
      </c>
      <c r="B190" s="157" t="str">
        <f t="shared" si="21"/>
        <v>08072038</v>
      </c>
      <c r="C190" s="185"/>
      <c r="D190" s="86" t="str">
        <f t="shared" si="22"/>
        <v>High Capacity MLCC(MORETHAN=1uf),6.3V,22</v>
      </c>
      <c r="E190" s="86">
        <f t="shared" si="23"/>
        <v>3000</v>
      </c>
      <c r="F190" s="86">
        <f t="shared" si="24"/>
        <v>4.4499999999999998E-2</v>
      </c>
      <c r="G190" s="87">
        <f t="shared" si="25"/>
        <v>133.5</v>
      </c>
      <c r="H190" s="88" t="str">
        <f t="shared" si="26"/>
        <v>272J</v>
      </c>
      <c r="I190" s="89" t="str">
        <f t="shared" si="27"/>
        <v>W002</v>
      </c>
      <c r="J190" s="90" t="str">
        <f t="shared" si="28"/>
        <v>BYF-2</v>
      </c>
      <c r="K190" s="87" t="s">
        <v>7547</v>
      </c>
      <c r="L190" s="91">
        <f t="shared" si="29"/>
        <v>45278</v>
      </c>
      <c r="N190" s="177">
        <v>4800019651</v>
      </c>
      <c r="P190"/>
      <c r="R190" t="s">
        <v>3150</v>
      </c>
      <c r="S190" t="s">
        <v>7546</v>
      </c>
      <c r="T190">
        <v>4.4499999999999998E-2</v>
      </c>
      <c r="U190" t="s">
        <v>7246</v>
      </c>
      <c r="V190" t="s">
        <v>7544</v>
      </c>
      <c r="W190" t="s">
        <v>7545</v>
      </c>
      <c r="X190" s="107">
        <v>3000</v>
      </c>
    </row>
    <row r="191" spans="1:24" ht="16.5" thickBot="1">
      <c r="A191" s="96" t="str">
        <f t="shared" si="20"/>
        <v>[L06] BYF-2 #2 (Jan/24)</v>
      </c>
      <c r="B191" s="157" t="str">
        <f t="shared" si="21"/>
        <v>08072181</v>
      </c>
      <c r="C191" s="185"/>
      <c r="D191" s="86" t="str">
        <f t="shared" si="22"/>
        <v>High Capacity MLCC(MORETHAN=1uf),2.5V,47</v>
      </c>
      <c r="E191" s="86">
        <f t="shared" si="23"/>
        <v>28000</v>
      </c>
      <c r="F191" s="86">
        <f t="shared" si="24"/>
        <v>3.5299999999999998E-2</v>
      </c>
      <c r="G191" s="87">
        <f t="shared" si="25"/>
        <v>988.4</v>
      </c>
      <c r="H191" s="88" t="str">
        <f t="shared" si="26"/>
        <v>272J</v>
      </c>
      <c r="I191" s="89" t="str">
        <f t="shared" si="27"/>
        <v>W002</v>
      </c>
      <c r="J191" s="90" t="str">
        <f t="shared" si="28"/>
        <v>BYF-2</v>
      </c>
      <c r="K191" s="87" t="s">
        <v>7547</v>
      </c>
      <c r="L191" s="91">
        <f t="shared" si="29"/>
        <v>45278</v>
      </c>
      <c r="N191" s="177">
        <v>4800019651</v>
      </c>
      <c r="P191"/>
      <c r="R191" t="s">
        <v>3167</v>
      </c>
      <c r="S191" t="s">
        <v>7546</v>
      </c>
      <c r="T191">
        <v>3.5299999999999998E-2</v>
      </c>
      <c r="U191" t="s">
        <v>7487</v>
      </c>
      <c r="V191" t="s">
        <v>7544</v>
      </c>
      <c r="W191" t="s">
        <v>7545</v>
      </c>
      <c r="X191" s="107">
        <v>28000</v>
      </c>
    </row>
    <row r="192" spans="1:24" ht="16.5" thickBot="1">
      <c r="A192" s="96" t="str">
        <f t="shared" si="20"/>
        <v>[L06] BYF-2 #2 (Jan/24)</v>
      </c>
      <c r="B192" s="157" t="str">
        <f t="shared" si="21"/>
        <v>08110032-001</v>
      </c>
      <c r="C192" s="185"/>
      <c r="D192" s="86" t="str">
        <f t="shared" si="22"/>
        <v>Solid SMD Al Capacitor,16V,560uF,+/-20%,</v>
      </c>
      <c r="E192" s="86">
        <f t="shared" si="23"/>
        <v>200</v>
      </c>
      <c r="F192" s="86">
        <f t="shared" si="24"/>
        <v>0.16800000000000001</v>
      </c>
      <c r="G192" s="87">
        <f t="shared" si="25"/>
        <v>33.6</v>
      </c>
      <c r="H192" s="88" t="str">
        <f t="shared" si="26"/>
        <v>272J</v>
      </c>
      <c r="I192" s="89" t="str">
        <f t="shared" si="27"/>
        <v>W002</v>
      </c>
      <c r="J192" s="90" t="str">
        <f t="shared" si="28"/>
        <v>BYF-2</v>
      </c>
      <c r="K192" s="87" t="s">
        <v>7547</v>
      </c>
      <c r="L192" s="91">
        <f t="shared" si="29"/>
        <v>45278</v>
      </c>
      <c r="N192" s="177">
        <v>4800019651</v>
      </c>
      <c r="P192"/>
      <c r="R192" t="s">
        <v>3261</v>
      </c>
      <c r="S192" t="s">
        <v>7546</v>
      </c>
      <c r="T192">
        <v>0.16800000000000001</v>
      </c>
      <c r="U192" t="s">
        <v>3262</v>
      </c>
      <c r="V192" t="s">
        <v>7544</v>
      </c>
      <c r="W192" t="s">
        <v>7545</v>
      </c>
      <c r="X192" s="107">
        <v>200</v>
      </c>
    </row>
    <row r="193" spans="1:24" ht="16.5" thickBot="1">
      <c r="A193" s="96" t="str">
        <f t="shared" si="20"/>
        <v>[L06] BYF-2 #2 (Jan/24)</v>
      </c>
      <c r="B193" s="157" t="str">
        <f t="shared" si="21"/>
        <v>10031702</v>
      </c>
      <c r="C193" s="185"/>
      <c r="D193" s="86" t="str">
        <f t="shared" si="22"/>
        <v>Core Assembly Inductor,0.16uH,+/-15 nH,0</v>
      </c>
      <c r="E193" s="86">
        <f t="shared" si="23"/>
        <v>100</v>
      </c>
      <c r="F193" s="86">
        <f t="shared" si="24"/>
        <v>0.38590000000000002</v>
      </c>
      <c r="G193" s="87">
        <f t="shared" si="25"/>
        <v>38.590000000000003</v>
      </c>
      <c r="H193" s="88" t="str">
        <f t="shared" si="26"/>
        <v>272J</v>
      </c>
      <c r="I193" s="89" t="str">
        <f t="shared" si="27"/>
        <v>W002</v>
      </c>
      <c r="J193" s="90" t="str">
        <f t="shared" si="28"/>
        <v>BYF-2</v>
      </c>
      <c r="K193" s="87" t="s">
        <v>7547</v>
      </c>
      <c r="L193" s="91">
        <f t="shared" si="29"/>
        <v>45278</v>
      </c>
      <c r="N193" s="177">
        <v>4800019651</v>
      </c>
      <c r="P193"/>
      <c r="R193" t="s">
        <v>3580</v>
      </c>
      <c r="S193" t="s">
        <v>7546</v>
      </c>
      <c r="T193">
        <v>0.38590000000000002</v>
      </c>
      <c r="U193" t="s">
        <v>3581</v>
      </c>
      <c r="V193" t="s">
        <v>7544</v>
      </c>
      <c r="W193" t="s">
        <v>7545</v>
      </c>
      <c r="X193" s="107">
        <v>100</v>
      </c>
    </row>
    <row r="194" spans="1:24" ht="16.5" thickBot="1">
      <c r="A194" s="96" t="str">
        <f t="shared" si="20"/>
        <v>[L06] BYF-2 #2 (Jan/24)</v>
      </c>
      <c r="B194" s="157" t="str">
        <f t="shared" si="21"/>
        <v>10031911</v>
      </c>
      <c r="C194" s="185"/>
      <c r="D194" s="86" t="str">
        <f t="shared" si="22"/>
        <v>SMT Inductor,0.15uH,+/-15%,0.0004ohm,60A</v>
      </c>
      <c r="E194" s="86">
        <f t="shared" si="23"/>
        <v>300</v>
      </c>
      <c r="F194" s="86">
        <f t="shared" si="24"/>
        <v>0.62860000000000005</v>
      </c>
      <c r="G194" s="87">
        <f t="shared" si="25"/>
        <v>188.58</v>
      </c>
      <c r="H194" s="88" t="str">
        <f t="shared" si="26"/>
        <v>272J</v>
      </c>
      <c r="I194" s="89" t="str">
        <f t="shared" si="27"/>
        <v>W002</v>
      </c>
      <c r="J194" s="90" t="str">
        <f t="shared" si="28"/>
        <v>BYF-2</v>
      </c>
      <c r="K194" s="87" t="s">
        <v>7547</v>
      </c>
      <c r="L194" s="91">
        <f t="shared" si="29"/>
        <v>45278</v>
      </c>
      <c r="N194" s="177">
        <v>4800019651</v>
      </c>
      <c r="P194"/>
      <c r="R194" t="s">
        <v>6829</v>
      </c>
      <c r="S194" t="s">
        <v>7546</v>
      </c>
      <c r="T194">
        <v>0.62860000000000005</v>
      </c>
      <c r="U194" t="s">
        <v>6830</v>
      </c>
      <c r="V194" t="s">
        <v>7544</v>
      </c>
      <c r="W194" t="s">
        <v>7545</v>
      </c>
      <c r="X194" s="107">
        <v>300</v>
      </c>
    </row>
    <row r="195" spans="1:24" ht="16.5" thickBot="1">
      <c r="A195" s="96" t="str">
        <f t="shared" si="20"/>
        <v>[L06] BYF-2 #2 (Jan/24)</v>
      </c>
      <c r="B195" s="157" t="str">
        <f t="shared" si="21"/>
        <v>10070012</v>
      </c>
      <c r="C195" s="185"/>
      <c r="D195" s="86" t="str">
        <f t="shared" si="22"/>
        <v>EMIchip,220ohm,0.05ohm,2A,0805</v>
      </c>
      <c r="E195" s="86">
        <f t="shared" si="23"/>
        <v>4000</v>
      </c>
      <c r="F195" s="86">
        <f t="shared" si="24"/>
        <v>3.8E-3</v>
      </c>
      <c r="G195" s="87">
        <f t="shared" si="25"/>
        <v>15.2</v>
      </c>
      <c r="H195" s="88" t="str">
        <f t="shared" si="26"/>
        <v>272J</v>
      </c>
      <c r="I195" s="89" t="str">
        <f t="shared" si="27"/>
        <v>W002</v>
      </c>
      <c r="J195" s="90" t="str">
        <f t="shared" si="28"/>
        <v>BYF-2</v>
      </c>
      <c r="K195" s="87" t="s">
        <v>7547</v>
      </c>
      <c r="L195" s="91">
        <f t="shared" si="29"/>
        <v>45278</v>
      </c>
      <c r="N195" s="177">
        <v>4800019651</v>
      </c>
      <c r="P195"/>
      <c r="R195" t="s">
        <v>132</v>
      </c>
      <c r="S195" t="s">
        <v>7546</v>
      </c>
      <c r="T195">
        <v>3.8E-3</v>
      </c>
      <c r="U195" t="s">
        <v>131</v>
      </c>
      <c r="V195" t="s">
        <v>7544</v>
      </c>
      <c r="W195" t="s">
        <v>7545</v>
      </c>
      <c r="X195" s="107">
        <v>4000</v>
      </c>
    </row>
    <row r="196" spans="1:24" ht="16.5" thickBot="1">
      <c r="A196" s="96" t="str">
        <f t="shared" si="20"/>
        <v>[L06] BYF-2 #2 (Jan/24)</v>
      </c>
      <c r="B196" s="157" t="str">
        <f t="shared" si="21"/>
        <v>12010422-001</v>
      </c>
      <c r="C196" s="185"/>
      <c r="D196" s="86" t="str">
        <f t="shared" si="22"/>
        <v>Clock Oscillation,25MHz,+/-50ppm,-40degC</v>
      </c>
      <c r="E196" s="86">
        <f t="shared" si="23"/>
        <v>100</v>
      </c>
      <c r="F196" s="86">
        <f t="shared" si="24"/>
        <v>0.2104</v>
      </c>
      <c r="G196" s="87">
        <f t="shared" si="25"/>
        <v>21.04</v>
      </c>
      <c r="H196" s="88" t="str">
        <f t="shared" si="26"/>
        <v>272J</v>
      </c>
      <c r="I196" s="89" t="str">
        <f t="shared" si="27"/>
        <v>W002</v>
      </c>
      <c r="J196" s="90" t="str">
        <f t="shared" si="28"/>
        <v>BYF-2</v>
      </c>
      <c r="K196" s="87" t="s">
        <v>7547</v>
      </c>
      <c r="L196" s="91">
        <f t="shared" si="29"/>
        <v>45278</v>
      </c>
      <c r="N196" s="177">
        <v>4800019651</v>
      </c>
      <c r="P196"/>
      <c r="R196" t="s">
        <v>3678</v>
      </c>
      <c r="S196" t="s">
        <v>7546</v>
      </c>
      <c r="T196">
        <v>0.2104</v>
      </c>
      <c r="U196" t="s">
        <v>3664</v>
      </c>
      <c r="V196" t="s">
        <v>7544</v>
      </c>
      <c r="W196" t="s">
        <v>7545</v>
      </c>
      <c r="X196" s="107">
        <v>100</v>
      </c>
    </row>
    <row r="197" spans="1:24" ht="16.5" thickBot="1">
      <c r="A197" s="96" t="str">
        <f t="shared" si="20"/>
        <v>[L06] BYF-2 #2 (Jan/24)</v>
      </c>
      <c r="B197" s="157" t="str">
        <f t="shared" si="21"/>
        <v>12010480-001</v>
      </c>
      <c r="C197" s="185"/>
      <c r="D197" s="86" t="str">
        <f t="shared" si="22"/>
        <v>Clock Oscillation,48.0048MHz,+/-50ppm,-4</v>
      </c>
      <c r="E197" s="86">
        <f t="shared" si="23"/>
        <v>100</v>
      </c>
      <c r="F197" s="86">
        <f t="shared" si="24"/>
        <v>0.3135</v>
      </c>
      <c r="G197" s="87">
        <f t="shared" si="25"/>
        <v>31.35</v>
      </c>
      <c r="H197" s="88" t="str">
        <f t="shared" si="26"/>
        <v>272J</v>
      </c>
      <c r="I197" s="89" t="str">
        <f t="shared" si="27"/>
        <v>W002</v>
      </c>
      <c r="J197" s="90" t="str">
        <f t="shared" si="28"/>
        <v>BYF-2</v>
      </c>
      <c r="K197" s="87" t="s">
        <v>7547</v>
      </c>
      <c r="L197" s="91">
        <f t="shared" si="29"/>
        <v>45278</v>
      </c>
      <c r="N197" s="177">
        <v>4800019651</v>
      </c>
      <c r="P197"/>
      <c r="R197" t="s">
        <v>3684</v>
      </c>
      <c r="S197" t="s">
        <v>7546</v>
      </c>
      <c r="T197">
        <v>0.3135</v>
      </c>
      <c r="U197" t="s">
        <v>3683</v>
      </c>
      <c r="V197" t="s">
        <v>7544</v>
      </c>
      <c r="W197" t="s">
        <v>7545</v>
      </c>
      <c r="X197" s="107">
        <v>100</v>
      </c>
    </row>
    <row r="198" spans="1:24" ht="16.5" thickBot="1">
      <c r="A198" s="96" t="str">
        <f t="shared" si="20"/>
        <v>[L06] BYF-2 #2 (Jan/24)</v>
      </c>
      <c r="B198" s="157" t="str">
        <f t="shared" si="21"/>
        <v>12010513</v>
      </c>
      <c r="C198" s="185"/>
      <c r="D198" s="86" t="str">
        <f t="shared" si="22"/>
        <v>ClockOscillation,50MHz,+/-50ppm,-40deg"</v>
      </c>
      <c r="E198" s="86">
        <f t="shared" si="23"/>
        <v>100</v>
      </c>
      <c r="F198" s="86">
        <f t="shared" si="24"/>
        <v>0.32140000000000002</v>
      </c>
      <c r="G198" s="87">
        <f t="shared" si="25"/>
        <v>32.14</v>
      </c>
      <c r="H198" s="88" t="str">
        <f t="shared" si="26"/>
        <v>272J</v>
      </c>
      <c r="I198" s="89" t="str">
        <f t="shared" si="27"/>
        <v>W002</v>
      </c>
      <c r="J198" s="90" t="str">
        <f t="shared" si="28"/>
        <v>BYF-2</v>
      </c>
      <c r="K198" s="87" t="s">
        <v>7547</v>
      </c>
      <c r="L198" s="91">
        <f t="shared" si="29"/>
        <v>45278</v>
      </c>
      <c r="N198" s="177">
        <v>4800019651</v>
      </c>
      <c r="P198"/>
      <c r="R198" t="s">
        <v>3685</v>
      </c>
      <c r="S198" t="s">
        <v>7546</v>
      </c>
      <c r="T198">
        <v>0.32140000000000002</v>
      </c>
      <c r="U198" t="s">
        <v>8027</v>
      </c>
      <c r="V198" t="s">
        <v>7544</v>
      </c>
      <c r="W198" t="s">
        <v>7545</v>
      </c>
      <c r="X198" s="107">
        <v>100</v>
      </c>
    </row>
    <row r="199" spans="1:24" ht="16.5" thickBot="1">
      <c r="A199" s="96" t="str">
        <f t="shared" si="20"/>
        <v>[L06] BYF-2 #2 (Jan/24)</v>
      </c>
      <c r="B199" s="157" t="str">
        <f t="shared" si="21"/>
        <v>14191403</v>
      </c>
      <c r="C199" s="185"/>
      <c r="D199" s="86" t="str">
        <f t="shared" si="22"/>
        <v>PowerConnector,1pin,Straight</v>
      </c>
      <c r="E199" s="86">
        <f t="shared" si="23"/>
        <v>4500</v>
      </c>
      <c r="F199" s="86">
        <f t="shared" si="24"/>
        <v>3.5099999999999999E-2</v>
      </c>
      <c r="G199" s="87">
        <f t="shared" si="25"/>
        <v>157.94999999999999</v>
      </c>
      <c r="H199" s="88" t="str">
        <f t="shared" si="26"/>
        <v>272J</v>
      </c>
      <c r="I199" s="89" t="str">
        <f t="shared" si="27"/>
        <v>W002</v>
      </c>
      <c r="J199" s="90" t="str">
        <f t="shared" si="28"/>
        <v>BYF-2</v>
      </c>
      <c r="K199" s="87" t="s">
        <v>7547</v>
      </c>
      <c r="L199" s="91">
        <f t="shared" si="29"/>
        <v>45278</v>
      </c>
      <c r="N199" s="177">
        <v>4800019651</v>
      </c>
      <c r="P199"/>
      <c r="R199" t="s">
        <v>3893</v>
      </c>
      <c r="S199" t="s">
        <v>7546</v>
      </c>
      <c r="T199">
        <v>3.5099999999999999E-2</v>
      </c>
      <c r="U199" t="s">
        <v>3894</v>
      </c>
      <c r="V199" t="s">
        <v>7544</v>
      </c>
      <c r="W199" t="s">
        <v>7545</v>
      </c>
      <c r="X199" s="107">
        <v>4500</v>
      </c>
    </row>
    <row r="200" spans="1:24" ht="16.5" thickBot="1">
      <c r="A200" s="96" t="str">
        <f t="shared" si="20"/>
        <v>[L06] BYF-2 #2 (Jan/24)</v>
      </c>
      <c r="B200" s="157" t="str">
        <f t="shared" si="21"/>
        <v>14200396</v>
      </c>
      <c r="C200" s="185"/>
      <c r="D200" s="86" t="str">
        <f t="shared" si="22"/>
        <v>High Speed Pluggable Socket,SFP+ CAGE,55</v>
      </c>
      <c r="E200" s="86">
        <f t="shared" si="23"/>
        <v>100</v>
      </c>
      <c r="F200" s="86">
        <f t="shared" si="24"/>
        <v>1.8272999999999999</v>
      </c>
      <c r="G200" s="87">
        <f t="shared" si="25"/>
        <v>182.73</v>
      </c>
      <c r="H200" s="88" t="str">
        <f t="shared" si="26"/>
        <v>272J</v>
      </c>
      <c r="I200" s="89" t="str">
        <f t="shared" si="27"/>
        <v>W002</v>
      </c>
      <c r="J200" s="90" t="str">
        <f t="shared" si="28"/>
        <v>BYF-2</v>
      </c>
      <c r="K200" s="87" t="s">
        <v>7547</v>
      </c>
      <c r="L200" s="91">
        <f t="shared" si="29"/>
        <v>45278</v>
      </c>
      <c r="N200" s="177">
        <v>4800019651</v>
      </c>
      <c r="P200"/>
      <c r="R200" t="s">
        <v>6831</v>
      </c>
      <c r="S200" t="s">
        <v>7546</v>
      </c>
      <c r="T200">
        <v>1.8272999999999999</v>
      </c>
      <c r="U200" t="s">
        <v>6832</v>
      </c>
      <c r="V200" t="s">
        <v>7544</v>
      </c>
      <c r="W200" t="s">
        <v>7545</v>
      </c>
      <c r="X200" s="107">
        <v>100</v>
      </c>
    </row>
    <row r="201" spans="1:24" ht="16.5" thickBot="1">
      <c r="A201" s="96" t="str">
        <f t="shared" si="20"/>
        <v>[L06] BYF-2 #2 (Jan/24)</v>
      </c>
      <c r="B201" s="157" t="str">
        <f t="shared" si="21"/>
        <v>14200630</v>
      </c>
      <c r="C201" s="185"/>
      <c r="D201" s="86" t="str">
        <f t="shared" si="22"/>
        <v>High Speed Pluggable Socket,DSFP Connect</v>
      </c>
      <c r="E201" s="86">
        <f t="shared" si="23"/>
        <v>600</v>
      </c>
      <c r="F201" s="86">
        <f t="shared" si="24"/>
        <v>0.2354</v>
      </c>
      <c r="G201" s="87">
        <f t="shared" si="25"/>
        <v>141.24</v>
      </c>
      <c r="H201" s="88" t="str">
        <f t="shared" si="26"/>
        <v>272J</v>
      </c>
      <c r="I201" s="89" t="str">
        <f t="shared" si="27"/>
        <v>W002</v>
      </c>
      <c r="J201" s="90" t="str">
        <f t="shared" si="28"/>
        <v>BYF-2</v>
      </c>
      <c r="K201" s="87" t="s">
        <v>7547</v>
      </c>
      <c r="L201" s="91">
        <f t="shared" si="29"/>
        <v>45278</v>
      </c>
      <c r="N201" s="177">
        <v>4800019651</v>
      </c>
      <c r="P201"/>
      <c r="R201" t="s">
        <v>6833</v>
      </c>
      <c r="S201" t="s">
        <v>7546</v>
      </c>
      <c r="T201">
        <v>0.2354</v>
      </c>
      <c r="U201" t="s">
        <v>6834</v>
      </c>
      <c r="V201" t="s">
        <v>7544</v>
      </c>
      <c r="W201" t="s">
        <v>7545</v>
      </c>
      <c r="X201" s="107">
        <v>600</v>
      </c>
    </row>
    <row r="202" spans="1:24" ht="16.5" thickBot="1">
      <c r="A202" s="96" t="str">
        <f t="shared" si="20"/>
        <v>[L06] BYF-2 #2 (Jan/24)</v>
      </c>
      <c r="B202" s="157" t="str">
        <f t="shared" si="21"/>
        <v>14220764</v>
      </c>
      <c r="C202" s="185"/>
      <c r="D202" s="86" t="str">
        <f t="shared" si="22"/>
        <v>HIGHSPEEDBACKPLANECONNECTOR,5*25,ben</v>
      </c>
      <c r="E202" s="86">
        <f t="shared" si="23"/>
        <v>100</v>
      </c>
      <c r="F202" s="86">
        <f t="shared" si="24"/>
        <v>5.0739999999999998</v>
      </c>
      <c r="G202" s="87">
        <f t="shared" si="25"/>
        <v>507.4</v>
      </c>
      <c r="H202" s="88" t="str">
        <f t="shared" si="26"/>
        <v>272J</v>
      </c>
      <c r="I202" s="89" t="str">
        <f t="shared" si="27"/>
        <v>W002</v>
      </c>
      <c r="J202" s="90" t="str">
        <f t="shared" si="28"/>
        <v>BYF-2</v>
      </c>
      <c r="K202" s="87" t="s">
        <v>7547</v>
      </c>
      <c r="L202" s="91">
        <f t="shared" si="29"/>
        <v>45278</v>
      </c>
      <c r="N202" s="177">
        <v>4800019651</v>
      </c>
      <c r="P202"/>
      <c r="R202" t="s">
        <v>3967</v>
      </c>
      <c r="S202" t="s">
        <v>7546</v>
      </c>
      <c r="T202">
        <v>5.0739999999999998</v>
      </c>
      <c r="U202" t="s">
        <v>3968</v>
      </c>
      <c r="V202" t="s">
        <v>7544</v>
      </c>
      <c r="W202" t="s">
        <v>7545</v>
      </c>
      <c r="X202" s="107">
        <v>100</v>
      </c>
    </row>
    <row r="203" spans="1:24" ht="16.5" thickBot="1">
      <c r="A203" s="96" t="str">
        <f t="shared" si="20"/>
        <v>[L06] BYF-2 #2 (Jan/24)</v>
      </c>
      <c r="B203" s="157" t="str">
        <f t="shared" si="21"/>
        <v>14220808</v>
      </c>
      <c r="C203" s="185"/>
      <c r="D203" s="86" t="str">
        <f t="shared" si="22"/>
        <v>HIGH SPEED BACKPLANE CONNECTOR,3Pair*6,R</v>
      </c>
      <c r="E203" s="86">
        <f t="shared" si="23"/>
        <v>300</v>
      </c>
      <c r="F203" s="86">
        <f t="shared" si="24"/>
        <v>1.4858</v>
      </c>
      <c r="G203" s="87">
        <f t="shared" si="25"/>
        <v>445.74</v>
      </c>
      <c r="H203" s="88" t="str">
        <f t="shared" si="26"/>
        <v>272J</v>
      </c>
      <c r="I203" s="89" t="str">
        <f t="shared" si="27"/>
        <v>W002</v>
      </c>
      <c r="J203" s="90" t="str">
        <f t="shared" si="28"/>
        <v>BYF-2</v>
      </c>
      <c r="K203" s="87" t="s">
        <v>7547</v>
      </c>
      <c r="L203" s="91">
        <f t="shared" si="29"/>
        <v>45278</v>
      </c>
      <c r="N203" s="177">
        <v>4800019651</v>
      </c>
      <c r="P203"/>
      <c r="R203" t="s">
        <v>3969</v>
      </c>
      <c r="S203" t="s">
        <v>7546</v>
      </c>
      <c r="T203">
        <v>1.4858</v>
      </c>
      <c r="U203" t="s">
        <v>3970</v>
      </c>
      <c r="V203" t="s">
        <v>7544</v>
      </c>
      <c r="W203" t="s">
        <v>7545</v>
      </c>
      <c r="X203" s="107">
        <v>300</v>
      </c>
    </row>
    <row r="204" spans="1:24" ht="16.5" thickBot="1">
      <c r="A204" s="96" t="str">
        <f t="shared" si="20"/>
        <v>[L06] BYF-2 #2 (Jan/24)</v>
      </c>
      <c r="B204" s="157" t="str">
        <f t="shared" si="21"/>
        <v>15010041</v>
      </c>
      <c r="C204" s="185"/>
      <c r="D204" s="86" t="str">
        <f t="shared" si="22"/>
        <v>Switching Diode,70V,200mA,1.25V,6ns,Comm</v>
      </c>
      <c r="E204" s="86">
        <f t="shared" si="23"/>
        <v>200</v>
      </c>
      <c r="F204" s="86">
        <f t="shared" si="24"/>
        <v>6.1000000000000004E-3</v>
      </c>
      <c r="G204" s="87">
        <f t="shared" si="25"/>
        <v>1.22</v>
      </c>
      <c r="H204" s="88" t="str">
        <f t="shared" si="26"/>
        <v>272J</v>
      </c>
      <c r="I204" s="89" t="str">
        <f t="shared" si="27"/>
        <v>W002</v>
      </c>
      <c r="J204" s="90" t="str">
        <f t="shared" si="28"/>
        <v>BYF-2</v>
      </c>
      <c r="K204" s="87" t="s">
        <v>7547</v>
      </c>
      <c r="L204" s="91">
        <f t="shared" si="29"/>
        <v>45278</v>
      </c>
      <c r="N204" s="177">
        <v>4800019651</v>
      </c>
      <c r="P204"/>
      <c r="R204" t="s">
        <v>4009</v>
      </c>
      <c r="S204" t="s">
        <v>7546</v>
      </c>
      <c r="T204">
        <v>6.1000000000000004E-3</v>
      </c>
      <c r="U204" t="s">
        <v>4008</v>
      </c>
      <c r="V204" t="s">
        <v>7544</v>
      </c>
      <c r="W204" t="s">
        <v>7545</v>
      </c>
      <c r="X204" s="107">
        <v>200</v>
      </c>
    </row>
    <row r="205" spans="1:24" ht="16.5" thickBot="1">
      <c r="A205" s="96" t="str">
        <f t="shared" si="20"/>
        <v>[L06] BYF-2 #2 (Jan/24)</v>
      </c>
      <c r="B205" s="157" t="str">
        <f t="shared" si="21"/>
        <v>15010100</v>
      </c>
      <c r="C205" s="185"/>
      <c r="D205" s="86" t="str">
        <f t="shared" si="22"/>
        <v>Schottky Diodes,70V,0.07A,1V,Series,SOT-</v>
      </c>
      <c r="E205" s="86">
        <f t="shared" si="23"/>
        <v>100</v>
      </c>
      <c r="F205" s="86">
        <f t="shared" si="24"/>
        <v>9.1000000000000004E-3</v>
      </c>
      <c r="G205" s="87">
        <f t="shared" si="25"/>
        <v>0.91</v>
      </c>
      <c r="H205" s="88" t="str">
        <f t="shared" si="26"/>
        <v>272J</v>
      </c>
      <c r="I205" s="89" t="str">
        <f t="shared" si="27"/>
        <v>W002</v>
      </c>
      <c r="J205" s="90" t="str">
        <f t="shared" si="28"/>
        <v>BYF-2</v>
      </c>
      <c r="K205" s="87" t="s">
        <v>7547</v>
      </c>
      <c r="L205" s="91">
        <f t="shared" si="29"/>
        <v>45278</v>
      </c>
      <c r="N205" s="177">
        <v>4800019651</v>
      </c>
      <c r="P205"/>
      <c r="R205" t="s">
        <v>4019</v>
      </c>
      <c r="S205" t="s">
        <v>7546</v>
      </c>
      <c r="T205">
        <v>9.1000000000000004E-3</v>
      </c>
      <c r="U205" t="s">
        <v>4020</v>
      </c>
      <c r="V205" t="s">
        <v>7544</v>
      </c>
      <c r="W205" t="s">
        <v>7545</v>
      </c>
      <c r="X205" s="107">
        <v>100</v>
      </c>
    </row>
    <row r="206" spans="1:24" ht="16.5" thickBot="1">
      <c r="A206" s="96" t="str">
        <f t="shared" si="20"/>
        <v>[L06] BYF-2 #2 (Jan/24)</v>
      </c>
      <c r="B206" s="157" t="str">
        <f t="shared" si="21"/>
        <v>15010263-001</v>
      </c>
      <c r="C206" s="185"/>
      <c r="D206" s="86" t="str">
        <f t="shared" si="22"/>
        <v>Schottky Barrier Diode,30V,1A,0.5V,singl</v>
      </c>
      <c r="E206" s="86">
        <f t="shared" si="23"/>
        <v>500</v>
      </c>
      <c r="F206" s="86">
        <f t="shared" si="24"/>
        <v>2.41E-2</v>
      </c>
      <c r="G206" s="87">
        <f t="shared" si="25"/>
        <v>12.05</v>
      </c>
      <c r="H206" s="88" t="str">
        <f t="shared" si="26"/>
        <v>272J</v>
      </c>
      <c r="I206" s="89" t="str">
        <f t="shared" si="27"/>
        <v>W002</v>
      </c>
      <c r="J206" s="90" t="str">
        <f t="shared" si="28"/>
        <v>BYF-2</v>
      </c>
      <c r="K206" s="87" t="s">
        <v>7547</v>
      </c>
      <c r="L206" s="91">
        <f t="shared" si="29"/>
        <v>45278</v>
      </c>
      <c r="N206" s="177">
        <v>4800019651</v>
      </c>
      <c r="P206"/>
      <c r="R206" t="s">
        <v>4056</v>
      </c>
      <c r="S206" t="s">
        <v>7546</v>
      </c>
      <c r="T206">
        <v>2.41E-2</v>
      </c>
      <c r="U206" t="s">
        <v>4061</v>
      </c>
      <c r="V206" t="s">
        <v>7544</v>
      </c>
      <c r="W206" t="s">
        <v>7545</v>
      </c>
      <c r="X206" s="107">
        <v>500</v>
      </c>
    </row>
    <row r="207" spans="1:24" ht="16.5" thickBot="1">
      <c r="A207" s="96" t="str">
        <f t="shared" si="20"/>
        <v>[L06] BYF-2 #2 (Jan/24)</v>
      </c>
      <c r="B207" s="157" t="str">
        <f t="shared" si="21"/>
        <v>15010263-007</v>
      </c>
      <c r="C207" s="185"/>
      <c r="D207" s="86" t="str">
        <f t="shared" si="22"/>
        <v>??????-30.0V-1.00A-0.38V-??-SOD-123FL-30</v>
      </c>
      <c r="E207" s="86">
        <f t="shared" si="23"/>
        <v>1000</v>
      </c>
      <c r="F207" s="86">
        <f t="shared" si="24"/>
        <v>2.3800000000000002E-2</v>
      </c>
      <c r="G207" s="87">
        <f t="shared" si="25"/>
        <v>23.8</v>
      </c>
      <c r="H207" s="88" t="str">
        <f t="shared" si="26"/>
        <v>272J</v>
      </c>
      <c r="I207" s="89" t="str">
        <f t="shared" si="27"/>
        <v>W002</v>
      </c>
      <c r="J207" s="90" t="str">
        <f t="shared" si="28"/>
        <v>BYF-2</v>
      </c>
      <c r="K207" s="87" t="s">
        <v>7547</v>
      </c>
      <c r="L207" s="91">
        <f t="shared" si="29"/>
        <v>45278</v>
      </c>
      <c r="N207" s="177">
        <v>4800019651</v>
      </c>
      <c r="P207"/>
      <c r="R207" t="s">
        <v>6802</v>
      </c>
      <c r="S207" t="s">
        <v>7546</v>
      </c>
      <c r="T207">
        <v>2.3800000000000002E-2</v>
      </c>
      <c r="U207" t="s">
        <v>6803</v>
      </c>
      <c r="V207" t="s">
        <v>7544</v>
      </c>
      <c r="W207" t="s">
        <v>7545</v>
      </c>
      <c r="X207" s="107">
        <v>1000</v>
      </c>
    </row>
    <row r="208" spans="1:24" ht="16.5" thickBot="1">
      <c r="A208" s="96" t="str">
        <f t="shared" si="20"/>
        <v>[L06] BYF-2 #2 (Jan/24)</v>
      </c>
      <c r="B208" s="157" t="str">
        <f t="shared" si="21"/>
        <v>15040428</v>
      </c>
      <c r="C208" s="185"/>
      <c r="D208" s="86" t="str">
        <f t="shared" si="22"/>
        <v>Zener diode,10V,0.2W,SOD523,Power dedica</v>
      </c>
      <c r="E208" s="86">
        <f t="shared" si="23"/>
        <v>100</v>
      </c>
      <c r="F208" s="86">
        <f t="shared" si="24"/>
        <v>8.9999999999999993E-3</v>
      </c>
      <c r="G208" s="87">
        <f t="shared" si="25"/>
        <v>0.89999999999999991</v>
      </c>
      <c r="H208" s="88" t="str">
        <f t="shared" si="26"/>
        <v>272J</v>
      </c>
      <c r="I208" s="89" t="str">
        <f t="shared" si="27"/>
        <v>W002</v>
      </c>
      <c r="J208" s="90" t="str">
        <f t="shared" si="28"/>
        <v>BYF-2</v>
      </c>
      <c r="K208" s="87" t="s">
        <v>7547</v>
      </c>
      <c r="L208" s="91">
        <f t="shared" si="29"/>
        <v>45278</v>
      </c>
      <c r="N208" s="177">
        <v>4800019651</v>
      </c>
      <c r="P208"/>
      <c r="R208" t="s">
        <v>4247</v>
      </c>
      <c r="S208" t="s">
        <v>7546</v>
      </c>
      <c r="T208">
        <v>8.9999999999999993E-3</v>
      </c>
      <c r="U208" t="s">
        <v>4248</v>
      </c>
      <c r="V208" t="s">
        <v>7544</v>
      </c>
      <c r="W208" t="s">
        <v>7545</v>
      </c>
      <c r="X208" s="107">
        <v>100</v>
      </c>
    </row>
    <row r="209" spans="1:24" ht="16.5" thickBot="1">
      <c r="A209" s="96" t="str">
        <f t="shared" si="20"/>
        <v>[L06] BYF-2 #2 (Jan/24)</v>
      </c>
      <c r="B209" s="157" t="str">
        <f t="shared" si="21"/>
        <v>15060258-004</v>
      </c>
      <c r="C209" s="185"/>
      <c r="D209" s="86" t="str">
        <f t="shared" si="22"/>
        <v>Power MOSFET(0~250V),N channel,100V,60A,</v>
      </c>
      <c r="E209" s="86">
        <f t="shared" si="23"/>
        <v>100</v>
      </c>
      <c r="F209" s="86">
        <f t="shared" si="24"/>
        <v>0.3049</v>
      </c>
      <c r="G209" s="87">
        <f t="shared" si="25"/>
        <v>30.490000000000002</v>
      </c>
      <c r="H209" s="88" t="str">
        <f t="shared" si="26"/>
        <v>272J</v>
      </c>
      <c r="I209" s="89" t="str">
        <f t="shared" si="27"/>
        <v>W002</v>
      </c>
      <c r="J209" s="90" t="str">
        <f t="shared" si="28"/>
        <v>BYF-2</v>
      </c>
      <c r="K209" s="87" t="s">
        <v>7547</v>
      </c>
      <c r="L209" s="91">
        <f t="shared" si="29"/>
        <v>45278</v>
      </c>
      <c r="N209" s="177">
        <v>4800019651</v>
      </c>
      <c r="P209"/>
      <c r="R209" t="s">
        <v>4354</v>
      </c>
      <c r="S209" t="s">
        <v>7546</v>
      </c>
      <c r="T209">
        <v>0.3049</v>
      </c>
      <c r="U209" t="s">
        <v>4353</v>
      </c>
      <c r="V209" t="s">
        <v>7544</v>
      </c>
      <c r="W209" t="s">
        <v>7545</v>
      </c>
      <c r="X209" s="107">
        <v>100</v>
      </c>
    </row>
    <row r="210" spans="1:24" ht="16.5" thickBot="1">
      <c r="A210" s="96" t="str">
        <f t="shared" si="20"/>
        <v>[L06] BYF-2 #2 (Jan/24)</v>
      </c>
      <c r="B210" s="157" t="str">
        <f t="shared" si="21"/>
        <v>15060261-009</v>
      </c>
      <c r="C210" s="185"/>
      <c r="D210" s="86" t="str">
        <f t="shared" si="22"/>
        <v>Power MOSFET(0~250V),N Channel,30V,100A,</v>
      </c>
      <c r="E210" s="86">
        <f t="shared" si="23"/>
        <v>200</v>
      </c>
      <c r="F210" s="86">
        <f t="shared" si="24"/>
        <v>0.45950000000000002</v>
      </c>
      <c r="G210" s="87">
        <f t="shared" si="25"/>
        <v>91.9</v>
      </c>
      <c r="H210" s="88" t="str">
        <f t="shared" si="26"/>
        <v>272J</v>
      </c>
      <c r="I210" s="89" t="str">
        <f t="shared" si="27"/>
        <v>W002</v>
      </c>
      <c r="J210" s="90" t="str">
        <f t="shared" si="28"/>
        <v>BYF-2</v>
      </c>
      <c r="K210" s="87" t="s">
        <v>7547</v>
      </c>
      <c r="L210" s="91">
        <f t="shared" si="29"/>
        <v>45278</v>
      </c>
      <c r="N210" s="177">
        <v>4800019651</v>
      </c>
      <c r="P210"/>
      <c r="R210" t="s">
        <v>6836</v>
      </c>
      <c r="S210" t="s">
        <v>7546</v>
      </c>
      <c r="T210">
        <v>0.45950000000000002</v>
      </c>
      <c r="U210" t="s">
        <v>4362</v>
      </c>
      <c r="V210" t="s">
        <v>7544</v>
      </c>
      <c r="W210" t="s">
        <v>7545</v>
      </c>
      <c r="X210" s="107">
        <v>200</v>
      </c>
    </row>
    <row r="211" spans="1:24" ht="16.5" thickBot="1">
      <c r="A211" s="96" t="str">
        <f t="shared" si="20"/>
        <v>[L06] BYF-2 #2 (Jan/24)</v>
      </c>
      <c r="B211" s="157" t="str">
        <f t="shared" si="21"/>
        <v>15060304-003</v>
      </c>
      <c r="C211" s="185"/>
      <c r="D211" s="86" t="str">
        <f t="shared" si="22"/>
        <v>??MOSFET(0~250V)-P??</v>
      </c>
      <c r="E211" s="86">
        <f t="shared" si="23"/>
        <v>400</v>
      </c>
      <c r="F211" s="86">
        <f t="shared" si="24"/>
        <v>0.16370000000000001</v>
      </c>
      <c r="G211" s="87">
        <f t="shared" si="25"/>
        <v>65.48</v>
      </c>
      <c r="H211" s="88" t="str">
        <f t="shared" si="26"/>
        <v>272J</v>
      </c>
      <c r="I211" s="89" t="str">
        <f t="shared" si="27"/>
        <v>W002</v>
      </c>
      <c r="J211" s="90" t="str">
        <f t="shared" si="28"/>
        <v>BYF-2</v>
      </c>
      <c r="K211" s="87" t="s">
        <v>7547</v>
      </c>
      <c r="L211" s="91">
        <f t="shared" si="29"/>
        <v>45278</v>
      </c>
      <c r="N211" s="177">
        <v>4800019651</v>
      </c>
      <c r="P211"/>
      <c r="R211" t="s">
        <v>6541</v>
      </c>
      <c r="S211" t="s">
        <v>7546</v>
      </c>
      <c r="T211">
        <v>0.16370000000000001</v>
      </c>
      <c r="U211" t="s">
        <v>8158</v>
      </c>
      <c r="V211" t="s">
        <v>7544</v>
      </c>
      <c r="W211" t="s">
        <v>7545</v>
      </c>
      <c r="X211" s="107">
        <v>400</v>
      </c>
    </row>
    <row r="212" spans="1:24" ht="16.5" thickBot="1">
      <c r="A212" s="96" t="str">
        <f t="shared" si="20"/>
        <v>[L06] BYF-2 #2 (Jan/24)</v>
      </c>
      <c r="B212" s="157" t="str">
        <f t="shared" si="21"/>
        <v>15060544-001</v>
      </c>
      <c r="C212" s="185"/>
      <c r="D212" s="86" t="str">
        <f t="shared" si="22"/>
        <v>MOSFET,Nchannel,100V,0.8A,700mohm,20V,</v>
      </c>
      <c r="E212" s="86">
        <f t="shared" si="23"/>
        <v>200</v>
      </c>
      <c r="F212" s="86">
        <f t="shared" si="24"/>
        <v>4.41E-2</v>
      </c>
      <c r="G212" s="87">
        <f t="shared" si="25"/>
        <v>8.82</v>
      </c>
      <c r="H212" s="88" t="str">
        <f t="shared" si="26"/>
        <v>272J</v>
      </c>
      <c r="I212" s="89" t="str">
        <f t="shared" si="27"/>
        <v>W002</v>
      </c>
      <c r="J212" s="90" t="str">
        <f t="shared" si="28"/>
        <v>BYF-2</v>
      </c>
      <c r="K212" s="87" t="s">
        <v>7547</v>
      </c>
      <c r="L212" s="91">
        <f t="shared" si="29"/>
        <v>45278</v>
      </c>
      <c r="N212" s="177">
        <v>4800019651</v>
      </c>
      <c r="P212"/>
      <c r="R212" t="s">
        <v>4425</v>
      </c>
      <c r="S212" t="s">
        <v>7546</v>
      </c>
      <c r="T212">
        <v>4.41E-2</v>
      </c>
      <c r="U212" t="s">
        <v>4426</v>
      </c>
      <c r="V212" t="s">
        <v>7544</v>
      </c>
      <c r="W212" t="s">
        <v>7545</v>
      </c>
      <c r="X212" s="107">
        <v>200</v>
      </c>
    </row>
    <row r="213" spans="1:24" ht="16.5" thickBot="1">
      <c r="A213" s="96" t="str">
        <f t="shared" ref="A213:A261" si="30">IF(P213="",A212,P213)</f>
        <v>[L06] BYF-2 #2 (Jan/24)</v>
      </c>
      <c r="B213" s="157" t="str">
        <f t="shared" ref="B213:B261" si="31">IF(R213="",B212,R213)</f>
        <v>21080719</v>
      </c>
      <c r="C213" s="185"/>
      <c r="D213" s="86" t="str">
        <f t="shared" ref="D213:D261" si="32">IF(U213="",D212,U213)</f>
        <v>????????-21080719_DRAEN.PRT-XO???????-??</v>
      </c>
      <c r="E213" s="86">
        <f t="shared" ref="E213:E261" si="33">IF(X213="",E212,X213)</f>
        <v>100</v>
      </c>
      <c r="F213" s="86">
        <f t="shared" ref="F213:F261" si="34">IF(T213="",F212,T213)</f>
        <v>9.3100000000000002E-2</v>
      </c>
      <c r="G213" s="87">
        <f t="shared" ref="G213:G261" si="35">E213*F213</f>
        <v>9.31</v>
      </c>
      <c r="H213" s="88" t="str">
        <f t="shared" ref="H213:H261" si="36">IF(V213="",H212,V213)</f>
        <v>272J</v>
      </c>
      <c r="I213" s="89" t="str">
        <f t="shared" ref="I213:I261" si="37">IF(W213="",I212,W213)</f>
        <v>W002</v>
      </c>
      <c r="J213" s="90" t="str">
        <f t="shared" ref="J213:J261" si="38">IF(S213="",J212,S213)</f>
        <v>BYF-2</v>
      </c>
      <c r="K213" s="87" t="s">
        <v>7547</v>
      </c>
      <c r="L213" s="91">
        <f t="shared" ref="L213:L261" si="39">IF(Q213="",L212,Q213)</f>
        <v>45278</v>
      </c>
      <c r="N213" s="177">
        <v>4800019651</v>
      </c>
      <c r="P213"/>
      <c r="R213" t="s">
        <v>6579</v>
      </c>
      <c r="S213" t="s">
        <v>7546</v>
      </c>
      <c r="T213">
        <v>9.3100000000000002E-2</v>
      </c>
      <c r="U213" t="s">
        <v>6580</v>
      </c>
      <c r="V213" t="s">
        <v>7544</v>
      </c>
      <c r="W213" t="s">
        <v>7545</v>
      </c>
      <c r="X213" s="107">
        <v>100</v>
      </c>
    </row>
    <row r="214" spans="1:24" ht="16.5" thickBot="1">
      <c r="A214" s="96" t="str">
        <f t="shared" si="30"/>
        <v>[L06] BYF-2 #2 (Jan/24)</v>
      </c>
      <c r="B214" s="157" t="str">
        <f t="shared" si="31"/>
        <v>33030054-004</v>
      </c>
      <c r="C214" s="185"/>
      <c r="D214" s="86" t="str">
        <f t="shared" si="32"/>
        <v>Temperature Sensor IC,-40~+125degC,3V,5.</v>
      </c>
      <c r="E214" s="86">
        <f t="shared" si="33"/>
        <v>100</v>
      </c>
      <c r="F214" s="86">
        <f t="shared" si="34"/>
        <v>0.1048</v>
      </c>
      <c r="G214" s="87">
        <f t="shared" si="35"/>
        <v>10.48</v>
      </c>
      <c r="H214" s="88" t="str">
        <f t="shared" si="36"/>
        <v>272J</v>
      </c>
      <c r="I214" s="89" t="str">
        <f t="shared" si="37"/>
        <v>W002</v>
      </c>
      <c r="J214" s="90" t="str">
        <f t="shared" si="38"/>
        <v>BYF-2</v>
      </c>
      <c r="K214" s="87" t="s">
        <v>7547</v>
      </c>
      <c r="L214" s="91">
        <f t="shared" si="39"/>
        <v>45278</v>
      </c>
      <c r="N214" s="177">
        <v>4800019651</v>
      </c>
      <c r="P214"/>
      <c r="R214" t="s">
        <v>5161</v>
      </c>
      <c r="S214" t="s">
        <v>7546</v>
      </c>
      <c r="T214">
        <v>0.1048</v>
      </c>
      <c r="U214" t="s">
        <v>5158</v>
      </c>
      <c r="V214" t="s">
        <v>7544</v>
      </c>
      <c r="W214" t="s">
        <v>7545</v>
      </c>
      <c r="X214" s="107">
        <v>100</v>
      </c>
    </row>
    <row r="215" spans="1:24" ht="16.5" thickBot="1">
      <c r="A215" s="96" t="str">
        <f t="shared" si="30"/>
        <v>[L06] BYF-2 #2 (Jan/24)</v>
      </c>
      <c r="B215" s="157" t="str">
        <f t="shared" si="31"/>
        <v>35030690</v>
      </c>
      <c r="C215" s="185"/>
      <c r="D215" s="86" t="str">
        <f t="shared" si="32"/>
        <v>FPGA,FBGA676,100K,300,1.8V/3.3V</v>
      </c>
      <c r="E215" s="86">
        <f t="shared" si="33"/>
        <v>100</v>
      </c>
      <c r="F215" s="86">
        <f t="shared" si="34"/>
        <v>31.343299999999999</v>
      </c>
      <c r="G215" s="87">
        <f t="shared" si="35"/>
        <v>3134.33</v>
      </c>
      <c r="H215" s="88" t="str">
        <f t="shared" si="36"/>
        <v>272J</v>
      </c>
      <c r="I215" s="89" t="str">
        <f t="shared" si="37"/>
        <v>W002</v>
      </c>
      <c r="J215" s="90" t="str">
        <f t="shared" si="38"/>
        <v>BYF-2</v>
      </c>
      <c r="K215" s="87" t="s">
        <v>7547</v>
      </c>
      <c r="L215" s="91">
        <f t="shared" si="39"/>
        <v>45278</v>
      </c>
      <c r="N215" s="177">
        <v>4800019651</v>
      </c>
      <c r="P215"/>
      <c r="R215" t="s">
        <v>7064</v>
      </c>
      <c r="S215" t="s">
        <v>7546</v>
      </c>
      <c r="T215">
        <v>31.343299999999999</v>
      </c>
      <c r="U215" t="s">
        <v>7065</v>
      </c>
      <c r="V215" t="s">
        <v>7544</v>
      </c>
      <c r="W215" t="s">
        <v>7545</v>
      </c>
      <c r="X215" s="107">
        <v>100</v>
      </c>
    </row>
    <row r="216" spans="1:24" ht="16.5" thickBot="1">
      <c r="A216" s="96" t="str">
        <f t="shared" si="30"/>
        <v>[L06] BYF-2 #2 (Jan/24)</v>
      </c>
      <c r="B216" s="157" t="str">
        <f t="shared" si="31"/>
        <v>35040539</v>
      </c>
      <c r="C216" s="185"/>
      <c r="D216" s="86" t="str">
        <f t="shared" si="32"/>
        <v>COT,SD5000RBIV300,TFBGA208,3.3V,device m</v>
      </c>
      <c r="E216" s="86">
        <f t="shared" si="33"/>
        <v>100</v>
      </c>
      <c r="F216" s="86">
        <f t="shared" si="34"/>
        <v>2.3161999999999998</v>
      </c>
      <c r="G216" s="87">
        <f t="shared" si="35"/>
        <v>231.61999999999998</v>
      </c>
      <c r="H216" s="88" t="str">
        <f t="shared" si="36"/>
        <v>272J</v>
      </c>
      <c r="I216" s="89" t="str">
        <f t="shared" si="37"/>
        <v>W002</v>
      </c>
      <c r="J216" s="90" t="str">
        <f t="shared" si="38"/>
        <v>BYF-2</v>
      </c>
      <c r="K216" s="87" t="s">
        <v>7547</v>
      </c>
      <c r="L216" s="91">
        <f t="shared" si="39"/>
        <v>45278</v>
      </c>
      <c r="N216" s="177">
        <v>4800019651</v>
      </c>
      <c r="P216"/>
      <c r="R216" t="s">
        <v>5198</v>
      </c>
      <c r="S216" t="s">
        <v>7546</v>
      </c>
      <c r="T216">
        <v>2.3161999999999998</v>
      </c>
      <c r="U216" t="s">
        <v>5199</v>
      </c>
      <c r="V216" t="s">
        <v>7544</v>
      </c>
      <c r="W216" t="s">
        <v>7545</v>
      </c>
      <c r="X216" s="107">
        <v>100</v>
      </c>
    </row>
    <row r="217" spans="1:24" ht="16.5" thickBot="1">
      <c r="A217" s="96" t="str">
        <f t="shared" si="30"/>
        <v>[L06] BYF-2 #2 (Jan/24)</v>
      </c>
      <c r="B217" s="157" t="str">
        <f t="shared" si="31"/>
        <v>36020279-005</v>
      </c>
      <c r="C217" s="185"/>
      <c r="D217" s="86" t="str">
        <f t="shared" si="32"/>
        <v>CMOS,Dual-D Triggering Device,TSSOP14,7n</v>
      </c>
      <c r="E217" s="86">
        <f t="shared" si="33"/>
        <v>200</v>
      </c>
      <c r="F217" s="86">
        <f t="shared" si="34"/>
        <v>0.1145</v>
      </c>
      <c r="G217" s="87">
        <f t="shared" si="35"/>
        <v>22.900000000000002</v>
      </c>
      <c r="H217" s="88" t="str">
        <f t="shared" si="36"/>
        <v>272J</v>
      </c>
      <c r="I217" s="89" t="str">
        <f t="shared" si="37"/>
        <v>W002</v>
      </c>
      <c r="J217" s="90" t="str">
        <f t="shared" si="38"/>
        <v>BYF-2</v>
      </c>
      <c r="K217" s="87" t="s">
        <v>7547</v>
      </c>
      <c r="L217" s="91">
        <f t="shared" si="39"/>
        <v>45278</v>
      </c>
      <c r="N217" s="177">
        <v>4800019651</v>
      </c>
      <c r="P217"/>
      <c r="R217" t="s">
        <v>6514</v>
      </c>
      <c r="S217" t="s">
        <v>7546</v>
      </c>
      <c r="T217">
        <v>0.1145</v>
      </c>
      <c r="U217" t="s">
        <v>5250</v>
      </c>
      <c r="V217" t="s">
        <v>7544</v>
      </c>
      <c r="W217" t="s">
        <v>7545</v>
      </c>
      <c r="X217" s="107">
        <v>200</v>
      </c>
    </row>
    <row r="218" spans="1:24" ht="16.5" thickBot="1">
      <c r="A218" s="96" t="str">
        <f t="shared" si="30"/>
        <v>[L06] BYF-2 #2 (Jan/24)</v>
      </c>
      <c r="B218" s="157" t="str">
        <f t="shared" si="31"/>
        <v>36020345-006</v>
      </c>
      <c r="C218" s="185"/>
      <c r="D218" s="86" t="str">
        <f t="shared" si="32"/>
        <v>LVCMOS,Single 2 input or gate,SC-70,4.5n</v>
      </c>
      <c r="E218" s="86">
        <f t="shared" si="33"/>
        <v>500</v>
      </c>
      <c r="F218" s="86">
        <f t="shared" si="34"/>
        <v>4.02E-2</v>
      </c>
      <c r="G218" s="87">
        <f t="shared" si="35"/>
        <v>20.100000000000001</v>
      </c>
      <c r="H218" s="88" t="str">
        <f t="shared" si="36"/>
        <v>272J</v>
      </c>
      <c r="I218" s="89" t="str">
        <f t="shared" si="37"/>
        <v>W002</v>
      </c>
      <c r="J218" s="90" t="str">
        <f t="shared" si="38"/>
        <v>BYF-2</v>
      </c>
      <c r="K218" s="87" t="s">
        <v>7547</v>
      </c>
      <c r="L218" s="91">
        <f t="shared" si="39"/>
        <v>45278</v>
      </c>
      <c r="N218" s="177">
        <v>4800019651</v>
      </c>
      <c r="P218"/>
      <c r="R218" t="s">
        <v>6515</v>
      </c>
      <c r="S218" t="s">
        <v>7546</v>
      </c>
      <c r="T218">
        <v>4.02E-2</v>
      </c>
      <c r="U218" t="s">
        <v>5274</v>
      </c>
      <c r="V218" t="s">
        <v>7544</v>
      </c>
      <c r="W218" t="s">
        <v>7545</v>
      </c>
      <c r="X218" s="107">
        <v>500</v>
      </c>
    </row>
    <row r="219" spans="1:24" ht="16.5" thickBot="1">
      <c r="A219" s="96" t="str">
        <f t="shared" si="30"/>
        <v>[L06] BYF-2 #2 (Jan/24)</v>
      </c>
      <c r="B219" s="157" t="str">
        <f t="shared" si="31"/>
        <v>36020398-001</v>
      </c>
      <c r="C219" s="185"/>
      <c r="D219" s="86" t="str">
        <f t="shared" si="32"/>
        <v>LVCMOS,8 bit 3-state BUS transceiver,DQF</v>
      </c>
      <c r="E219" s="86">
        <f t="shared" si="33"/>
        <v>100</v>
      </c>
      <c r="F219" s="86">
        <f t="shared" si="34"/>
        <v>0.13900000000000001</v>
      </c>
      <c r="G219" s="87">
        <f t="shared" si="35"/>
        <v>13.900000000000002</v>
      </c>
      <c r="H219" s="88" t="str">
        <f t="shared" si="36"/>
        <v>272J</v>
      </c>
      <c r="I219" s="89" t="str">
        <f t="shared" si="37"/>
        <v>W002</v>
      </c>
      <c r="J219" s="90" t="str">
        <f t="shared" si="38"/>
        <v>BYF-2</v>
      </c>
      <c r="K219" s="87" t="s">
        <v>7547</v>
      </c>
      <c r="L219" s="91">
        <f t="shared" si="39"/>
        <v>45278</v>
      </c>
      <c r="N219" s="177">
        <v>4800019651</v>
      </c>
      <c r="P219"/>
      <c r="R219" t="s">
        <v>5297</v>
      </c>
      <c r="S219" t="s">
        <v>7546</v>
      </c>
      <c r="T219">
        <v>0.13900000000000001</v>
      </c>
      <c r="U219" t="s">
        <v>5296</v>
      </c>
      <c r="V219" t="s">
        <v>7544</v>
      </c>
      <c r="W219" t="s">
        <v>7545</v>
      </c>
      <c r="X219" s="107">
        <v>100</v>
      </c>
    </row>
    <row r="220" spans="1:24" ht="16.5" thickBot="1">
      <c r="A220" s="96" t="str">
        <f t="shared" si="30"/>
        <v>[L06] BYF-2 #2 (Jan/24)</v>
      </c>
      <c r="B220" s="157" t="str">
        <f t="shared" si="31"/>
        <v>39070375-004</v>
      </c>
      <c r="C220" s="185"/>
      <c r="D220" s="86" t="str">
        <f t="shared" si="32"/>
        <v>HotSwapANDOring,12vAND48V oring,6V,80V,Q</v>
      </c>
      <c r="E220" s="86">
        <f t="shared" si="33"/>
        <v>100</v>
      </c>
      <c r="F220" s="86">
        <f t="shared" si="34"/>
        <v>1.0422</v>
      </c>
      <c r="G220" s="87">
        <f t="shared" si="35"/>
        <v>104.22</v>
      </c>
      <c r="H220" s="88" t="str">
        <f t="shared" si="36"/>
        <v>272J</v>
      </c>
      <c r="I220" s="89" t="str">
        <f t="shared" si="37"/>
        <v>W002</v>
      </c>
      <c r="J220" s="90" t="str">
        <f t="shared" si="38"/>
        <v>BYF-2</v>
      </c>
      <c r="K220" s="87" t="s">
        <v>7547</v>
      </c>
      <c r="L220" s="91">
        <f t="shared" si="39"/>
        <v>45278</v>
      </c>
      <c r="N220" s="177">
        <v>4800019651</v>
      </c>
      <c r="P220"/>
      <c r="R220" t="s">
        <v>6835</v>
      </c>
      <c r="S220" t="s">
        <v>7546</v>
      </c>
      <c r="T220">
        <v>1.0422</v>
      </c>
      <c r="U220" t="s">
        <v>5466</v>
      </c>
      <c r="V220" t="s">
        <v>7544</v>
      </c>
      <c r="W220" t="s">
        <v>7545</v>
      </c>
      <c r="X220" s="107">
        <v>100</v>
      </c>
    </row>
    <row r="221" spans="1:24" ht="16.5" thickBot="1">
      <c r="A221" s="96" t="str">
        <f t="shared" si="30"/>
        <v>[L06] BYF-2 #2 (Jan/24)</v>
      </c>
      <c r="B221" s="157" t="str">
        <f t="shared" si="31"/>
        <v>39110855-018</v>
      </c>
      <c r="C221" s="185"/>
      <c r="D221" s="86" t="str">
        <f t="shared" si="32"/>
        <v>LDO,Adjustable,1.1V,6.5V,5.2V,2%,0.8V,1%</v>
      </c>
      <c r="E221" s="86">
        <f t="shared" si="33"/>
        <v>300</v>
      </c>
      <c r="F221" s="86">
        <f t="shared" si="34"/>
        <v>0.42580000000000001</v>
      </c>
      <c r="G221" s="87">
        <f t="shared" si="35"/>
        <v>127.74000000000001</v>
      </c>
      <c r="H221" s="88" t="str">
        <f t="shared" si="36"/>
        <v>272J</v>
      </c>
      <c r="I221" s="89" t="str">
        <f t="shared" si="37"/>
        <v>W002</v>
      </c>
      <c r="J221" s="90" t="str">
        <f t="shared" si="38"/>
        <v>BYF-2</v>
      </c>
      <c r="K221" s="87" t="s">
        <v>7547</v>
      </c>
      <c r="L221" s="91">
        <f t="shared" si="39"/>
        <v>45278</v>
      </c>
      <c r="N221" s="177">
        <v>4800019651</v>
      </c>
      <c r="P221"/>
      <c r="R221" t="s">
        <v>7066</v>
      </c>
      <c r="S221" t="s">
        <v>7546</v>
      </c>
      <c r="T221">
        <v>0.42580000000000001</v>
      </c>
      <c r="U221" t="s">
        <v>8305</v>
      </c>
      <c r="V221" t="s">
        <v>7544</v>
      </c>
      <c r="W221" t="s">
        <v>7545</v>
      </c>
      <c r="X221" s="107">
        <v>300</v>
      </c>
    </row>
    <row r="222" spans="1:24" ht="16.5" thickBot="1">
      <c r="A222" s="96" t="str">
        <f t="shared" si="30"/>
        <v>[L06] BYF-2 #2 (Jan/24)</v>
      </c>
      <c r="B222" s="157" t="str">
        <f t="shared" si="31"/>
        <v>39130176-004</v>
      </c>
      <c r="C222" s="185"/>
      <c r="D222" s="86" t="str">
        <f t="shared" si="32"/>
        <v>Clock Driver,250MHz,LVDS/LVPECL/LVCMOS/H</v>
      </c>
      <c r="E222" s="86">
        <f t="shared" si="33"/>
        <v>100</v>
      </c>
      <c r="F222" s="86">
        <f t="shared" si="34"/>
        <v>0.4365</v>
      </c>
      <c r="G222" s="87">
        <f t="shared" si="35"/>
        <v>43.65</v>
      </c>
      <c r="H222" s="88" t="str">
        <f t="shared" si="36"/>
        <v>272J</v>
      </c>
      <c r="I222" s="89" t="str">
        <f t="shared" si="37"/>
        <v>W002</v>
      </c>
      <c r="J222" s="90" t="str">
        <f t="shared" si="38"/>
        <v>BYF-2</v>
      </c>
      <c r="K222" s="87" t="s">
        <v>7547</v>
      </c>
      <c r="L222" s="91">
        <f t="shared" si="39"/>
        <v>45278</v>
      </c>
      <c r="N222" s="177">
        <v>4800019651</v>
      </c>
      <c r="P222"/>
      <c r="R222" t="s">
        <v>5693</v>
      </c>
      <c r="S222" t="s">
        <v>7546</v>
      </c>
      <c r="T222">
        <v>0.4365</v>
      </c>
      <c r="U222" t="s">
        <v>5690</v>
      </c>
      <c r="V222" t="s">
        <v>7544</v>
      </c>
      <c r="W222" t="s">
        <v>7545</v>
      </c>
      <c r="X222" s="107">
        <v>100</v>
      </c>
    </row>
    <row r="223" spans="1:24" ht="16.5" thickBot="1">
      <c r="A223" s="96" t="str">
        <f t="shared" si="30"/>
        <v>[L06] BYF-2 #2 (Jan/24)</v>
      </c>
      <c r="B223" s="157" t="str">
        <f t="shared" si="31"/>
        <v>40060902-008</v>
      </c>
      <c r="C223" s="185"/>
      <c r="D223" s="86" t="str">
        <f t="shared" si="32"/>
        <v>NAND FLASH,1Gx8bit,40MHz,128KB,1.8V,BGA6</v>
      </c>
      <c r="E223" s="86">
        <f t="shared" si="33"/>
        <v>100</v>
      </c>
      <c r="F223" s="86">
        <f t="shared" si="34"/>
        <v>4.8670999999999998</v>
      </c>
      <c r="G223" s="87">
        <f t="shared" si="35"/>
        <v>486.71</v>
      </c>
      <c r="H223" s="88" t="str">
        <f t="shared" si="36"/>
        <v>272J</v>
      </c>
      <c r="I223" s="89" t="str">
        <f t="shared" si="37"/>
        <v>W002</v>
      </c>
      <c r="J223" s="90" t="str">
        <f t="shared" si="38"/>
        <v>BYF-2</v>
      </c>
      <c r="K223" s="87" t="s">
        <v>7547</v>
      </c>
      <c r="L223" s="91">
        <f t="shared" si="39"/>
        <v>45278</v>
      </c>
      <c r="N223" s="177">
        <v>4800019651</v>
      </c>
      <c r="P223"/>
      <c r="R223" t="s">
        <v>5802</v>
      </c>
      <c r="S223" t="s">
        <v>7546</v>
      </c>
      <c r="T223">
        <v>4.8670999999999998</v>
      </c>
      <c r="U223" t="s">
        <v>5800</v>
      </c>
      <c r="V223" t="s">
        <v>7544</v>
      </c>
      <c r="W223" t="s">
        <v>7545</v>
      </c>
      <c r="X223" s="107">
        <v>100</v>
      </c>
    </row>
    <row r="224" spans="1:24" ht="16.5" thickBot="1">
      <c r="A224" s="96" t="str">
        <f t="shared" si="30"/>
        <v>[L06] BYF-2 #2 (Jan/24)</v>
      </c>
      <c r="B224" s="157" t="str">
        <f t="shared" si="31"/>
        <v>41030069-004</v>
      </c>
      <c r="C224" s="185"/>
      <c r="D224" s="86" t="str">
        <f t="shared" si="32"/>
        <v>Voltage Monitor,2.63V,System reset -acti</v>
      </c>
      <c r="E224" s="86">
        <f t="shared" si="33"/>
        <v>100</v>
      </c>
      <c r="F224" s="86">
        <f t="shared" si="34"/>
        <v>0.1153</v>
      </c>
      <c r="G224" s="87">
        <f t="shared" si="35"/>
        <v>11.53</v>
      </c>
      <c r="H224" s="88" t="str">
        <f t="shared" si="36"/>
        <v>272J</v>
      </c>
      <c r="I224" s="89" t="str">
        <f t="shared" si="37"/>
        <v>W002</v>
      </c>
      <c r="J224" s="90" t="str">
        <f t="shared" si="38"/>
        <v>BYF-2</v>
      </c>
      <c r="K224" s="87" t="s">
        <v>7547</v>
      </c>
      <c r="L224" s="91">
        <f t="shared" si="39"/>
        <v>45278</v>
      </c>
      <c r="N224" s="177">
        <v>4800019651</v>
      </c>
      <c r="P224"/>
      <c r="R224" t="s">
        <v>5910</v>
      </c>
      <c r="S224" t="s">
        <v>7546</v>
      </c>
      <c r="T224">
        <v>0.1153</v>
      </c>
      <c r="U224" t="s">
        <v>5911</v>
      </c>
      <c r="V224" t="s">
        <v>7544</v>
      </c>
      <c r="W224" t="s">
        <v>7545</v>
      </c>
      <c r="X224" s="107">
        <v>100</v>
      </c>
    </row>
    <row r="225" spans="1:24" ht="16.5" thickBot="1">
      <c r="A225" s="96" t="str">
        <f t="shared" si="30"/>
        <v>[L06] BYF-2 #2 (Jan/24)</v>
      </c>
      <c r="B225" s="157" t="str">
        <f t="shared" si="31"/>
        <v>46040134-003</v>
      </c>
      <c r="C225" s="185"/>
      <c r="D225" s="86" t="str">
        <f t="shared" si="32"/>
        <v>?????-8K-250MHz-10 channel output-0.008M</v>
      </c>
      <c r="E225" s="86">
        <f t="shared" si="33"/>
        <v>100</v>
      </c>
      <c r="F225" s="86">
        <f t="shared" si="34"/>
        <v>4.4283000000000001</v>
      </c>
      <c r="G225" s="87">
        <f t="shared" si="35"/>
        <v>442.83000000000004</v>
      </c>
      <c r="H225" s="88" t="str">
        <f t="shared" si="36"/>
        <v>272J</v>
      </c>
      <c r="I225" s="89" t="str">
        <f t="shared" si="37"/>
        <v>W002</v>
      </c>
      <c r="J225" s="90" t="str">
        <f t="shared" si="38"/>
        <v>BYF-2</v>
      </c>
      <c r="K225" s="87" t="s">
        <v>7547</v>
      </c>
      <c r="L225" s="91">
        <f t="shared" si="39"/>
        <v>45278</v>
      </c>
      <c r="N225" s="177">
        <v>4800019651</v>
      </c>
      <c r="P225"/>
      <c r="R225" t="s">
        <v>6815</v>
      </c>
      <c r="S225" t="s">
        <v>7546</v>
      </c>
      <c r="T225">
        <v>4.4283000000000001</v>
      </c>
      <c r="U225" t="s">
        <v>6816</v>
      </c>
      <c r="V225" t="s">
        <v>7544</v>
      </c>
      <c r="W225" t="s">
        <v>7545</v>
      </c>
      <c r="X225" s="107">
        <v>100</v>
      </c>
    </row>
    <row r="226" spans="1:24" ht="16.5" thickBot="1">
      <c r="A226" s="96" t="str">
        <f t="shared" si="30"/>
        <v>[L06] BYF-2 #2 (Jan/24)</v>
      </c>
      <c r="B226" s="157" t="str">
        <f t="shared" si="31"/>
        <v>99015FYF</v>
      </c>
      <c r="C226" s="185"/>
      <c r="D226" s="86" t="str">
        <f t="shared" si="32"/>
        <v>DDR4 DRAM-8Gbit-1200MHz-16bit-1.2-FBGA96</v>
      </c>
      <c r="E226" s="86">
        <f t="shared" si="33"/>
        <v>100</v>
      </c>
      <c r="F226" s="86">
        <f t="shared" si="34"/>
        <v>6.5603999999999996</v>
      </c>
      <c r="G226" s="87">
        <f t="shared" si="35"/>
        <v>656.04</v>
      </c>
      <c r="H226" s="88" t="str">
        <f t="shared" si="36"/>
        <v>272J</v>
      </c>
      <c r="I226" s="89" t="str">
        <f t="shared" si="37"/>
        <v>W002</v>
      </c>
      <c r="J226" s="90" t="str">
        <f t="shared" si="38"/>
        <v>BYF-2</v>
      </c>
      <c r="K226" s="87" t="s">
        <v>7547</v>
      </c>
      <c r="L226" s="91">
        <f t="shared" si="39"/>
        <v>45278</v>
      </c>
      <c r="N226" s="177">
        <v>4800019651</v>
      </c>
      <c r="P226"/>
      <c r="R226" t="s">
        <v>7012</v>
      </c>
      <c r="S226" t="s">
        <v>7546</v>
      </c>
      <c r="T226">
        <v>6.5603999999999996</v>
      </c>
      <c r="U226" t="s">
        <v>7013</v>
      </c>
      <c r="V226" t="s">
        <v>7544</v>
      </c>
      <c r="W226" t="s">
        <v>7545</v>
      </c>
      <c r="X226" s="107">
        <v>100</v>
      </c>
    </row>
    <row r="227" spans="1:24" ht="16.5" thickBot="1">
      <c r="A227" s="96" t="str">
        <f t="shared" si="30"/>
        <v>[L06] BYF-2 #2 (Jan/24)</v>
      </c>
      <c r="B227" s="157" t="str">
        <f t="shared" si="31"/>
        <v>99015LNL</v>
      </c>
      <c r="C227" s="185"/>
      <c r="D227" s="86" t="str">
        <f t="shared" si="32"/>
        <v>DDR4 DRAM-4Gbit-1200MHz-16bit-1.2V-FBGA9</v>
      </c>
      <c r="E227" s="86">
        <f t="shared" si="33"/>
        <v>500</v>
      </c>
      <c r="F227" s="86">
        <f t="shared" si="34"/>
        <v>3.8334000000000001</v>
      </c>
      <c r="G227" s="87">
        <f t="shared" si="35"/>
        <v>1916.7</v>
      </c>
      <c r="H227" s="88" t="str">
        <f t="shared" si="36"/>
        <v>272J</v>
      </c>
      <c r="I227" s="89" t="str">
        <f t="shared" si="37"/>
        <v>W002</v>
      </c>
      <c r="J227" s="90" t="str">
        <f t="shared" si="38"/>
        <v>BYF-2</v>
      </c>
      <c r="K227" s="87" t="s">
        <v>7547</v>
      </c>
      <c r="L227" s="91">
        <f t="shared" si="39"/>
        <v>45278</v>
      </c>
      <c r="N227" s="177">
        <v>4800019651</v>
      </c>
      <c r="P227"/>
      <c r="R227" t="s">
        <v>7166</v>
      </c>
      <c r="S227" t="s">
        <v>7546</v>
      </c>
      <c r="T227">
        <v>3.8334000000000001</v>
      </c>
      <c r="U227" t="s">
        <v>6888</v>
      </c>
      <c r="V227" t="s">
        <v>7544</v>
      </c>
      <c r="W227" t="s">
        <v>7545</v>
      </c>
      <c r="X227" s="107">
        <v>500</v>
      </c>
    </row>
    <row r="228" spans="1:24" ht="16.5" thickBot="1">
      <c r="A228" s="96" t="str">
        <f t="shared" si="30"/>
        <v>[L06] BYF-2 #1 (Jan/24)</v>
      </c>
      <c r="B228" s="157" t="str">
        <f t="shared" si="31"/>
        <v>08110032-001</v>
      </c>
      <c r="C228" s="185"/>
      <c r="D228" s="86" t="str">
        <f t="shared" si="32"/>
        <v>Solid SMD Al Capacitor,16V,560uF,+/-20%,</v>
      </c>
      <c r="E228" s="86">
        <f t="shared" si="33"/>
        <v>100</v>
      </c>
      <c r="F228" s="86">
        <f t="shared" si="34"/>
        <v>0.16800000000000001</v>
      </c>
      <c r="G228" s="87">
        <f t="shared" si="35"/>
        <v>16.8</v>
      </c>
      <c r="H228" s="88" t="str">
        <f t="shared" si="36"/>
        <v>272J</v>
      </c>
      <c r="I228" s="89" t="str">
        <f t="shared" si="37"/>
        <v>W002</v>
      </c>
      <c r="J228" s="90" t="str">
        <f t="shared" si="38"/>
        <v>BYF-2</v>
      </c>
      <c r="K228" s="87" t="s">
        <v>7547</v>
      </c>
      <c r="L228" s="91">
        <f t="shared" si="39"/>
        <v>45278</v>
      </c>
      <c r="N228" s="177">
        <v>4800019651</v>
      </c>
      <c r="P228" t="s">
        <v>9244</v>
      </c>
      <c r="Q228" s="99">
        <v>45278</v>
      </c>
      <c r="R228" t="s">
        <v>3261</v>
      </c>
      <c r="S228" t="s">
        <v>7546</v>
      </c>
      <c r="T228">
        <v>0.16800000000000001</v>
      </c>
      <c r="U228" t="s">
        <v>3262</v>
      </c>
      <c r="V228" t="s">
        <v>7544</v>
      </c>
      <c r="W228" t="s">
        <v>7545</v>
      </c>
      <c r="X228" s="107">
        <v>100</v>
      </c>
    </row>
    <row r="229" spans="1:24" ht="16.5" thickBot="1">
      <c r="A229" s="96" t="str">
        <f t="shared" si="30"/>
        <v>[L06] BYF-2 #1 (Jan/24)</v>
      </c>
      <c r="B229" s="157" t="str">
        <f t="shared" si="31"/>
        <v>10070012</v>
      </c>
      <c r="C229" s="185"/>
      <c r="D229" s="86" t="str">
        <f t="shared" si="32"/>
        <v>EMIchip,220ohm,0.05ohm,2A,0805</v>
      </c>
      <c r="E229" s="86">
        <f t="shared" si="33"/>
        <v>4000</v>
      </c>
      <c r="F229" s="86">
        <f t="shared" si="34"/>
        <v>3.8E-3</v>
      </c>
      <c r="G229" s="87">
        <f t="shared" si="35"/>
        <v>15.2</v>
      </c>
      <c r="H229" s="88" t="str">
        <f t="shared" si="36"/>
        <v>272J</v>
      </c>
      <c r="I229" s="89" t="str">
        <f t="shared" si="37"/>
        <v>W002</v>
      </c>
      <c r="J229" s="90" t="str">
        <f t="shared" si="38"/>
        <v>BYF-2</v>
      </c>
      <c r="K229" s="87" t="s">
        <v>7547</v>
      </c>
      <c r="L229" s="91">
        <f t="shared" si="39"/>
        <v>45278</v>
      </c>
      <c r="N229" s="177">
        <v>4800019651</v>
      </c>
      <c r="P229"/>
      <c r="R229" t="s">
        <v>132</v>
      </c>
      <c r="S229" t="s">
        <v>7546</v>
      </c>
      <c r="T229">
        <v>3.8E-3</v>
      </c>
      <c r="U229" t="s">
        <v>131</v>
      </c>
      <c r="V229" t="s">
        <v>7544</v>
      </c>
      <c r="W229" t="s">
        <v>7545</v>
      </c>
      <c r="X229" s="107">
        <v>4000</v>
      </c>
    </row>
    <row r="230" spans="1:24" ht="16.5" thickBot="1">
      <c r="A230" s="96" t="str">
        <f t="shared" si="30"/>
        <v>[L06] BYF-2 #1 (Jan/24)</v>
      </c>
      <c r="B230" s="157" t="str">
        <f t="shared" si="31"/>
        <v>12010422-001</v>
      </c>
      <c r="C230" s="185"/>
      <c r="D230" s="86" t="str">
        <f t="shared" si="32"/>
        <v>Clock Oscillation,25MHz,+/-50ppm,-40degC</v>
      </c>
      <c r="E230" s="86">
        <f t="shared" si="33"/>
        <v>200</v>
      </c>
      <c r="F230" s="86">
        <f t="shared" si="34"/>
        <v>0.2104</v>
      </c>
      <c r="G230" s="87">
        <f t="shared" si="35"/>
        <v>42.08</v>
      </c>
      <c r="H230" s="88" t="str">
        <f t="shared" si="36"/>
        <v>272J</v>
      </c>
      <c r="I230" s="89" t="str">
        <f t="shared" si="37"/>
        <v>W002</v>
      </c>
      <c r="J230" s="90" t="str">
        <f t="shared" si="38"/>
        <v>BYF-2</v>
      </c>
      <c r="K230" s="87" t="s">
        <v>7547</v>
      </c>
      <c r="L230" s="91">
        <f t="shared" si="39"/>
        <v>45278</v>
      </c>
      <c r="N230" s="177">
        <v>4800019651</v>
      </c>
      <c r="P230"/>
      <c r="R230" t="s">
        <v>3678</v>
      </c>
      <c r="S230" t="s">
        <v>7546</v>
      </c>
      <c r="T230">
        <v>0.2104</v>
      </c>
      <c r="U230" t="s">
        <v>3664</v>
      </c>
      <c r="V230" t="s">
        <v>7544</v>
      </c>
      <c r="W230" t="s">
        <v>7545</v>
      </c>
      <c r="X230" s="107">
        <v>200</v>
      </c>
    </row>
    <row r="231" spans="1:24" ht="16.5" thickBot="1">
      <c r="A231" s="96" t="str">
        <f t="shared" si="30"/>
        <v>[L06] BYF-2 #1 (Jan/24)</v>
      </c>
      <c r="B231" s="157" t="str">
        <f t="shared" si="31"/>
        <v>12010513</v>
      </c>
      <c r="C231" s="185"/>
      <c r="D231" s="86" t="str">
        <f t="shared" si="32"/>
        <v>ClockOscillation,50MHz,+/-50ppm,-40deg"</v>
      </c>
      <c r="E231" s="86">
        <f t="shared" si="33"/>
        <v>100</v>
      </c>
      <c r="F231" s="86">
        <f t="shared" si="34"/>
        <v>0.32140000000000002</v>
      </c>
      <c r="G231" s="87">
        <f t="shared" si="35"/>
        <v>32.14</v>
      </c>
      <c r="H231" s="88" t="str">
        <f t="shared" si="36"/>
        <v>272J</v>
      </c>
      <c r="I231" s="89" t="str">
        <f t="shared" si="37"/>
        <v>W002</v>
      </c>
      <c r="J231" s="90" t="str">
        <f t="shared" si="38"/>
        <v>BYF-2</v>
      </c>
      <c r="K231" s="87" t="s">
        <v>7547</v>
      </c>
      <c r="L231" s="91">
        <f t="shared" si="39"/>
        <v>45278</v>
      </c>
      <c r="N231" s="177">
        <v>4800019651</v>
      </c>
      <c r="P231"/>
      <c r="R231" t="s">
        <v>3685</v>
      </c>
      <c r="S231" t="s">
        <v>7546</v>
      </c>
      <c r="T231">
        <v>0.32140000000000002</v>
      </c>
      <c r="U231" t="s">
        <v>8027</v>
      </c>
      <c r="V231" t="s">
        <v>7544</v>
      </c>
      <c r="W231" t="s">
        <v>7545</v>
      </c>
      <c r="X231" s="107">
        <v>100</v>
      </c>
    </row>
    <row r="232" spans="1:24" ht="16.5" thickBot="1">
      <c r="A232" s="96" t="str">
        <f t="shared" si="30"/>
        <v>[L06] BYF-2 #1 (Jan/24)</v>
      </c>
      <c r="B232" s="157" t="str">
        <f t="shared" si="31"/>
        <v>14191403</v>
      </c>
      <c r="C232" s="185"/>
      <c r="D232" s="86" t="str">
        <f t="shared" si="32"/>
        <v>PowerConnector,1pin,Straight</v>
      </c>
      <c r="E232" s="86">
        <f t="shared" si="33"/>
        <v>500</v>
      </c>
      <c r="F232" s="86">
        <f t="shared" si="34"/>
        <v>3.5099999999999999E-2</v>
      </c>
      <c r="G232" s="87">
        <f t="shared" si="35"/>
        <v>17.55</v>
      </c>
      <c r="H232" s="88" t="str">
        <f t="shared" si="36"/>
        <v>272J</v>
      </c>
      <c r="I232" s="89" t="str">
        <f t="shared" si="37"/>
        <v>W002</v>
      </c>
      <c r="J232" s="90" t="str">
        <f t="shared" si="38"/>
        <v>BYF-2</v>
      </c>
      <c r="K232" s="87" t="s">
        <v>7547</v>
      </c>
      <c r="L232" s="91">
        <f t="shared" si="39"/>
        <v>45278</v>
      </c>
      <c r="N232" s="177">
        <v>4800019651</v>
      </c>
      <c r="P232"/>
      <c r="R232" t="s">
        <v>3893</v>
      </c>
      <c r="S232" t="s">
        <v>7546</v>
      </c>
      <c r="T232">
        <v>3.5099999999999999E-2</v>
      </c>
      <c r="U232" t="s">
        <v>3894</v>
      </c>
      <c r="V232" t="s">
        <v>7544</v>
      </c>
      <c r="W232" t="s">
        <v>7545</v>
      </c>
      <c r="X232" s="107">
        <v>500</v>
      </c>
    </row>
    <row r="233" spans="1:24" ht="16.5" thickBot="1">
      <c r="A233" s="96" t="str">
        <f t="shared" si="30"/>
        <v>[L06] BYF-2 #1 (Jan/24)</v>
      </c>
      <c r="B233" s="157" t="str">
        <f t="shared" si="31"/>
        <v>14220808</v>
      </c>
      <c r="C233" s="185"/>
      <c r="D233" s="86" t="str">
        <f t="shared" si="32"/>
        <v>HIGH SPEED BACKPLANE CONNECTOR,3Pair*6,R</v>
      </c>
      <c r="E233" s="86">
        <f t="shared" si="33"/>
        <v>100</v>
      </c>
      <c r="F233" s="86">
        <f t="shared" si="34"/>
        <v>1.4858</v>
      </c>
      <c r="G233" s="87">
        <f t="shared" si="35"/>
        <v>148.58000000000001</v>
      </c>
      <c r="H233" s="88" t="str">
        <f t="shared" si="36"/>
        <v>272J</v>
      </c>
      <c r="I233" s="89" t="str">
        <f t="shared" si="37"/>
        <v>W002</v>
      </c>
      <c r="J233" s="90" t="str">
        <f t="shared" si="38"/>
        <v>BYF-2</v>
      </c>
      <c r="K233" s="87" t="s">
        <v>7547</v>
      </c>
      <c r="L233" s="91">
        <f t="shared" si="39"/>
        <v>45278</v>
      </c>
      <c r="N233" s="177">
        <v>4800019651</v>
      </c>
      <c r="P233"/>
      <c r="R233" t="s">
        <v>3969</v>
      </c>
      <c r="S233" t="s">
        <v>7546</v>
      </c>
      <c r="T233">
        <v>1.4858</v>
      </c>
      <c r="U233" t="s">
        <v>3970</v>
      </c>
      <c r="V233" t="s">
        <v>7544</v>
      </c>
      <c r="W233" t="s">
        <v>7545</v>
      </c>
      <c r="X233" s="107">
        <v>100</v>
      </c>
    </row>
    <row r="234" spans="1:24" ht="16.5" thickBot="1">
      <c r="A234" s="96" t="str">
        <f t="shared" si="30"/>
        <v>[L06] BYF-2 #1 (Jan/24)</v>
      </c>
      <c r="B234" s="157" t="str">
        <f t="shared" si="31"/>
        <v>15010263-001</v>
      </c>
      <c r="C234" s="185"/>
      <c r="D234" s="86" t="str">
        <f t="shared" si="32"/>
        <v>Schottky Barrier Diode,30V,1A,0.5V,singl</v>
      </c>
      <c r="E234" s="86">
        <f t="shared" si="33"/>
        <v>1000</v>
      </c>
      <c r="F234" s="86">
        <f t="shared" si="34"/>
        <v>2.41E-2</v>
      </c>
      <c r="G234" s="87">
        <f t="shared" si="35"/>
        <v>24.1</v>
      </c>
      <c r="H234" s="88" t="str">
        <f t="shared" si="36"/>
        <v>272J</v>
      </c>
      <c r="I234" s="89" t="str">
        <f t="shared" si="37"/>
        <v>W002</v>
      </c>
      <c r="J234" s="90" t="str">
        <f t="shared" si="38"/>
        <v>BYF-2</v>
      </c>
      <c r="K234" s="87" t="s">
        <v>7547</v>
      </c>
      <c r="L234" s="91">
        <f t="shared" si="39"/>
        <v>45278</v>
      </c>
      <c r="N234" s="177">
        <v>4800019651</v>
      </c>
      <c r="P234"/>
      <c r="R234" t="s">
        <v>4056</v>
      </c>
      <c r="S234" t="s">
        <v>7546</v>
      </c>
      <c r="T234">
        <v>2.41E-2</v>
      </c>
      <c r="U234" t="s">
        <v>4061</v>
      </c>
      <c r="V234" t="s">
        <v>7544</v>
      </c>
      <c r="W234" t="s">
        <v>7545</v>
      </c>
      <c r="X234" s="107">
        <v>1000</v>
      </c>
    </row>
    <row r="235" spans="1:24" ht="16.5" thickBot="1">
      <c r="A235" s="96" t="str">
        <f t="shared" si="30"/>
        <v>[L06] BYF-2 #1 (Jan/24)</v>
      </c>
      <c r="B235" s="157" t="str">
        <f t="shared" si="31"/>
        <v>15060258-004</v>
      </c>
      <c r="C235" s="185"/>
      <c r="D235" s="86" t="str">
        <f t="shared" si="32"/>
        <v>Power MOSFET(0~250V),N channel,100V,60A,</v>
      </c>
      <c r="E235" s="86">
        <f t="shared" si="33"/>
        <v>200</v>
      </c>
      <c r="F235" s="86">
        <f t="shared" si="34"/>
        <v>0.3049</v>
      </c>
      <c r="G235" s="87">
        <f t="shared" si="35"/>
        <v>60.980000000000004</v>
      </c>
      <c r="H235" s="88" t="str">
        <f t="shared" si="36"/>
        <v>272J</v>
      </c>
      <c r="I235" s="89" t="str">
        <f t="shared" si="37"/>
        <v>W002</v>
      </c>
      <c r="J235" s="90" t="str">
        <f t="shared" si="38"/>
        <v>BYF-2</v>
      </c>
      <c r="K235" s="87" t="s">
        <v>7547</v>
      </c>
      <c r="L235" s="91">
        <f t="shared" si="39"/>
        <v>45278</v>
      </c>
      <c r="N235" s="177">
        <v>4800019651</v>
      </c>
      <c r="P235"/>
      <c r="R235" t="s">
        <v>4354</v>
      </c>
      <c r="S235" t="s">
        <v>7546</v>
      </c>
      <c r="T235">
        <v>0.3049</v>
      </c>
      <c r="U235" t="s">
        <v>4353</v>
      </c>
      <c r="V235" t="s">
        <v>7544</v>
      </c>
      <c r="W235" t="s">
        <v>7545</v>
      </c>
      <c r="X235" s="107">
        <v>200</v>
      </c>
    </row>
    <row r="236" spans="1:24" ht="16.5" thickBot="1">
      <c r="A236" s="96" t="str">
        <f t="shared" si="30"/>
        <v>[L06] BYF-2 #1 (Jan/24)</v>
      </c>
      <c r="B236" s="157" t="str">
        <f t="shared" si="31"/>
        <v>21080719</v>
      </c>
      <c r="C236" s="185"/>
      <c r="D236" s="86" t="str">
        <f t="shared" si="32"/>
        <v>????????-21080719_DRAEN.PRT-XO???????-??</v>
      </c>
      <c r="E236" s="86">
        <f t="shared" si="33"/>
        <v>100</v>
      </c>
      <c r="F236" s="86">
        <f t="shared" si="34"/>
        <v>9.3100000000000002E-2</v>
      </c>
      <c r="G236" s="87">
        <f t="shared" si="35"/>
        <v>9.31</v>
      </c>
      <c r="H236" s="88" t="str">
        <f t="shared" si="36"/>
        <v>272J</v>
      </c>
      <c r="I236" s="89" t="str">
        <f t="shared" si="37"/>
        <v>W002</v>
      </c>
      <c r="J236" s="90" t="str">
        <f t="shared" si="38"/>
        <v>BYF-2</v>
      </c>
      <c r="K236" s="87" t="s">
        <v>7547</v>
      </c>
      <c r="L236" s="91">
        <f t="shared" si="39"/>
        <v>45278</v>
      </c>
      <c r="N236" s="177">
        <v>4800019651</v>
      </c>
      <c r="P236"/>
      <c r="R236" t="s">
        <v>6579</v>
      </c>
      <c r="S236" t="s">
        <v>7546</v>
      </c>
      <c r="T236">
        <v>9.3100000000000002E-2</v>
      </c>
      <c r="U236" t="s">
        <v>6580</v>
      </c>
      <c r="V236" t="s">
        <v>7544</v>
      </c>
      <c r="W236" t="s">
        <v>7545</v>
      </c>
      <c r="X236" s="107">
        <v>100</v>
      </c>
    </row>
    <row r="237" spans="1:24" ht="16.5" thickBot="1">
      <c r="A237" s="96" t="str">
        <f t="shared" si="30"/>
        <v>[L06] BYF-2 #1 (Jan/24)</v>
      </c>
      <c r="B237" s="157" t="str">
        <f t="shared" si="31"/>
        <v>33030054-004</v>
      </c>
      <c r="C237" s="185"/>
      <c r="D237" s="86" t="str">
        <f t="shared" si="32"/>
        <v>Temperature Sensor IC,-40~+125degC,3V,5.</v>
      </c>
      <c r="E237" s="86">
        <f t="shared" si="33"/>
        <v>200</v>
      </c>
      <c r="F237" s="86">
        <f t="shared" si="34"/>
        <v>0.1048</v>
      </c>
      <c r="G237" s="87">
        <f t="shared" si="35"/>
        <v>20.96</v>
      </c>
      <c r="H237" s="88" t="str">
        <f t="shared" si="36"/>
        <v>272J</v>
      </c>
      <c r="I237" s="89" t="str">
        <f t="shared" si="37"/>
        <v>W002</v>
      </c>
      <c r="J237" s="90" t="str">
        <f t="shared" si="38"/>
        <v>BYF-2</v>
      </c>
      <c r="K237" s="87" t="s">
        <v>7547</v>
      </c>
      <c r="L237" s="91">
        <f t="shared" si="39"/>
        <v>45278</v>
      </c>
      <c r="N237" s="177">
        <v>4800019651</v>
      </c>
      <c r="P237"/>
      <c r="R237" t="s">
        <v>5161</v>
      </c>
      <c r="S237" t="s">
        <v>7546</v>
      </c>
      <c r="T237">
        <v>0.1048</v>
      </c>
      <c r="U237" t="s">
        <v>5158</v>
      </c>
      <c r="V237" t="s">
        <v>7544</v>
      </c>
      <c r="W237" t="s">
        <v>7545</v>
      </c>
      <c r="X237" s="107">
        <v>200</v>
      </c>
    </row>
    <row r="238" spans="1:24" ht="16.5" thickBot="1">
      <c r="A238" s="96" t="str">
        <f t="shared" si="30"/>
        <v>[L06] BYF-2 #1 (Jan/24)</v>
      </c>
      <c r="B238" s="157" t="str">
        <f t="shared" si="31"/>
        <v>35040539</v>
      </c>
      <c r="C238" s="185"/>
      <c r="D238" s="86" t="str">
        <f t="shared" si="32"/>
        <v>COT,SD5000RBIV300,TFBGA208,3.3V,device m</v>
      </c>
      <c r="E238" s="86">
        <f t="shared" si="33"/>
        <v>200</v>
      </c>
      <c r="F238" s="86">
        <f t="shared" si="34"/>
        <v>2.3161999999999998</v>
      </c>
      <c r="G238" s="87">
        <f t="shared" si="35"/>
        <v>463.23999999999995</v>
      </c>
      <c r="H238" s="88" t="str">
        <f t="shared" si="36"/>
        <v>272J</v>
      </c>
      <c r="I238" s="89" t="str">
        <f t="shared" si="37"/>
        <v>W002</v>
      </c>
      <c r="J238" s="90" t="str">
        <f t="shared" si="38"/>
        <v>BYF-2</v>
      </c>
      <c r="K238" s="87" t="s">
        <v>7547</v>
      </c>
      <c r="L238" s="91">
        <f t="shared" si="39"/>
        <v>45278</v>
      </c>
      <c r="N238" s="177">
        <v>4800019651</v>
      </c>
      <c r="P238"/>
      <c r="R238" t="s">
        <v>5198</v>
      </c>
      <c r="S238" t="s">
        <v>7546</v>
      </c>
      <c r="T238">
        <v>2.3161999999999998</v>
      </c>
      <c r="U238" t="s">
        <v>5199</v>
      </c>
      <c r="V238" t="s">
        <v>7544</v>
      </c>
      <c r="W238" t="s">
        <v>7545</v>
      </c>
      <c r="X238" s="107">
        <v>200</v>
      </c>
    </row>
    <row r="239" spans="1:24" ht="16.5" thickBot="1">
      <c r="A239" s="96" t="str">
        <f t="shared" si="30"/>
        <v>[L06] BYF-2 #1 (Jan/24)</v>
      </c>
      <c r="B239" s="157" t="str">
        <f t="shared" si="31"/>
        <v>36020279-005</v>
      </c>
      <c r="C239" s="185"/>
      <c r="D239" s="86" t="str">
        <f t="shared" si="32"/>
        <v>CMOS,Dual-D Triggering Device,TSSOP14,7n</v>
      </c>
      <c r="E239" s="86">
        <f t="shared" si="33"/>
        <v>100</v>
      </c>
      <c r="F239" s="86">
        <f t="shared" si="34"/>
        <v>0.1145</v>
      </c>
      <c r="G239" s="87">
        <f t="shared" si="35"/>
        <v>11.450000000000001</v>
      </c>
      <c r="H239" s="88" t="str">
        <f t="shared" si="36"/>
        <v>272J</v>
      </c>
      <c r="I239" s="89" t="str">
        <f t="shared" si="37"/>
        <v>W002</v>
      </c>
      <c r="J239" s="90" t="str">
        <f t="shared" si="38"/>
        <v>BYF-2</v>
      </c>
      <c r="K239" s="87" t="s">
        <v>7547</v>
      </c>
      <c r="L239" s="91">
        <f t="shared" si="39"/>
        <v>45278</v>
      </c>
      <c r="N239" s="177">
        <v>4800019651</v>
      </c>
      <c r="P239"/>
      <c r="R239" t="s">
        <v>6514</v>
      </c>
      <c r="S239" t="s">
        <v>7546</v>
      </c>
      <c r="T239">
        <v>0.1145</v>
      </c>
      <c r="U239" t="s">
        <v>5250</v>
      </c>
      <c r="V239" t="s">
        <v>7544</v>
      </c>
      <c r="W239" t="s">
        <v>7545</v>
      </c>
      <c r="X239" s="107">
        <v>100</v>
      </c>
    </row>
    <row r="240" spans="1:24" ht="16.5" thickBot="1">
      <c r="A240" s="96" t="str">
        <f t="shared" si="30"/>
        <v>[L06] BYF-2 #1 (Jan/24)</v>
      </c>
      <c r="B240" s="157" t="str">
        <f t="shared" si="31"/>
        <v>36020345-006</v>
      </c>
      <c r="C240" s="185"/>
      <c r="D240" s="86" t="str">
        <f t="shared" si="32"/>
        <v>LVCMOS,Single 2 input or gate,SC-70,4.5n</v>
      </c>
      <c r="E240" s="86">
        <f t="shared" si="33"/>
        <v>600</v>
      </c>
      <c r="F240" s="86">
        <f t="shared" si="34"/>
        <v>4.02E-2</v>
      </c>
      <c r="G240" s="87">
        <f t="shared" si="35"/>
        <v>24.12</v>
      </c>
      <c r="H240" s="88" t="str">
        <f t="shared" si="36"/>
        <v>272J</v>
      </c>
      <c r="I240" s="89" t="str">
        <f t="shared" si="37"/>
        <v>W002</v>
      </c>
      <c r="J240" s="90" t="str">
        <f t="shared" si="38"/>
        <v>BYF-2</v>
      </c>
      <c r="K240" s="87" t="s">
        <v>7547</v>
      </c>
      <c r="L240" s="91">
        <f t="shared" si="39"/>
        <v>45278</v>
      </c>
      <c r="N240" s="177">
        <v>4800019651</v>
      </c>
      <c r="P240"/>
      <c r="R240" t="s">
        <v>6515</v>
      </c>
      <c r="S240" t="s">
        <v>7546</v>
      </c>
      <c r="T240">
        <v>4.02E-2</v>
      </c>
      <c r="U240" t="s">
        <v>5274</v>
      </c>
      <c r="V240" t="s">
        <v>7544</v>
      </c>
      <c r="W240" t="s">
        <v>7545</v>
      </c>
      <c r="X240" s="107">
        <v>600</v>
      </c>
    </row>
    <row r="241" spans="1:24" ht="16.5" thickBot="1">
      <c r="A241" s="96" t="str">
        <f t="shared" si="30"/>
        <v>[L06] BYF-2 #1 (Jan/24)</v>
      </c>
      <c r="B241" s="157" t="str">
        <f t="shared" si="31"/>
        <v>39110855-018</v>
      </c>
      <c r="C241" s="185"/>
      <c r="D241" s="86" t="str">
        <f t="shared" si="32"/>
        <v>LDO,Adjustable,1.1V,6.5V,5.2V,2%,0.8V,1%</v>
      </c>
      <c r="E241" s="86">
        <f t="shared" si="33"/>
        <v>200</v>
      </c>
      <c r="F241" s="86">
        <f t="shared" si="34"/>
        <v>0.42580000000000001</v>
      </c>
      <c r="G241" s="87">
        <f t="shared" si="35"/>
        <v>85.16</v>
      </c>
      <c r="H241" s="88" t="str">
        <f t="shared" si="36"/>
        <v>272J</v>
      </c>
      <c r="I241" s="89" t="str">
        <f t="shared" si="37"/>
        <v>W002</v>
      </c>
      <c r="J241" s="90" t="str">
        <f t="shared" si="38"/>
        <v>BYF-2</v>
      </c>
      <c r="K241" s="87" t="s">
        <v>7547</v>
      </c>
      <c r="L241" s="91">
        <f t="shared" si="39"/>
        <v>45278</v>
      </c>
      <c r="N241" s="177">
        <v>4800019651</v>
      </c>
      <c r="P241"/>
      <c r="R241" t="s">
        <v>7066</v>
      </c>
      <c r="S241" t="s">
        <v>7546</v>
      </c>
      <c r="T241">
        <v>0.42580000000000001</v>
      </c>
      <c r="U241" t="s">
        <v>8305</v>
      </c>
      <c r="V241" t="s">
        <v>7544</v>
      </c>
      <c r="W241" t="s">
        <v>7545</v>
      </c>
      <c r="X241" s="107">
        <v>200</v>
      </c>
    </row>
    <row r="242" spans="1:24" ht="16.5" thickBot="1">
      <c r="A242" s="96" t="str">
        <f t="shared" si="30"/>
        <v>[L06] BYF-2 #1 (Jan/24)</v>
      </c>
      <c r="B242" s="157" t="str">
        <f t="shared" si="31"/>
        <v>39130176-004</v>
      </c>
      <c r="C242" s="185"/>
      <c r="D242" s="86" t="str">
        <f t="shared" si="32"/>
        <v>Clock Driver,250MHz,LVDS/LVPECL/LVCMOS/H</v>
      </c>
      <c r="E242" s="86">
        <f t="shared" si="33"/>
        <v>200</v>
      </c>
      <c r="F242" s="86">
        <f t="shared" si="34"/>
        <v>0.4365</v>
      </c>
      <c r="G242" s="87">
        <f t="shared" si="35"/>
        <v>87.3</v>
      </c>
      <c r="H242" s="88" t="str">
        <f t="shared" si="36"/>
        <v>272J</v>
      </c>
      <c r="I242" s="89" t="str">
        <f t="shared" si="37"/>
        <v>W002</v>
      </c>
      <c r="J242" s="90" t="str">
        <f t="shared" si="38"/>
        <v>BYF-2</v>
      </c>
      <c r="K242" s="87" t="s">
        <v>7547</v>
      </c>
      <c r="L242" s="91">
        <f t="shared" si="39"/>
        <v>45278</v>
      </c>
      <c r="N242" s="177">
        <v>4800019651</v>
      </c>
      <c r="P242"/>
      <c r="R242" t="s">
        <v>5693</v>
      </c>
      <c r="S242" t="s">
        <v>7546</v>
      </c>
      <c r="T242">
        <v>0.4365</v>
      </c>
      <c r="U242" t="s">
        <v>5690</v>
      </c>
      <c r="V242" t="s">
        <v>7544</v>
      </c>
      <c r="W242" t="s">
        <v>7545</v>
      </c>
      <c r="X242" s="107">
        <v>200</v>
      </c>
    </row>
    <row r="243" spans="1:24" ht="16.5" thickBot="1">
      <c r="A243" s="96" t="str">
        <f t="shared" si="30"/>
        <v>[L06] BYF-2 #1 (Jan/24)</v>
      </c>
      <c r="B243" s="157" t="str">
        <f t="shared" si="31"/>
        <v>40060902-008</v>
      </c>
      <c r="C243" s="185"/>
      <c r="D243" s="86" t="str">
        <f t="shared" si="32"/>
        <v>NAND FLASH,1Gx8bit,40MHz,128KB,1.8V,BGA6</v>
      </c>
      <c r="E243" s="86">
        <f t="shared" si="33"/>
        <v>200</v>
      </c>
      <c r="F243" s="86">
        <f t="shared" si="34"/>
        <v>4.8670999999999998</v>
      </c>
      <c r="G243" s="87">
        <f t="shared" si="35"/>
        <v>973.42</v>
      </c>
      <c r="H243" s="88" t="str">
        <f t="shared" si="36"/>
        <v>272J</v>
      </c>
      <c r="I243" s="89" t="str">
        <f t="shared" si="37"/>
        <v>W002</v>
      </c>
      <c r="J243" s="90" t="str">
        <f t="shared" si="38"/>
        <v>BYF-2</v>
      </c>
      <c r="K243" s="87" t="s">
        <v>7547</v>
      </c>
      <c r="L243" s="91">
        <f t="shared" si="39"/>
        <v>45278</v>
      </c>
      <c r="N243" s="177">
        <v>4800019651</v>
      </c>
      <c r="P243"/>
      <c r="R243" t="s">
        <v>5802</v>
      </c>
      <c r="S243" t="s">
        <v>7546</v>
      </c>
      <c r="T243">
        <v>4.8670999999999998</v>
      </c>
      <c r="U243" t="s">
        <v>5800</v>
      </c>
      <c r="V243" t="s">
        <v>7544</v>
      </c>
      <c r="W243" t="s">
        <v>7545</v>
      </c>
      <c r="X243" s="107">
        <v>200</v>
      </c>
    </row>
    <row r="244" spans="1:24" ht="16.5" thickBot="1">
      <c r="A244" s="96" t="str">
        <f t="shared" si="30"/>
        <v>[L06] BYF-2 #1 (Jan/24)</v>
      </c>
      <c r="B244" s="157" t="str">
        <f t="shared" si="31"/>
        <v>41030069-004</v>
      </c>
      <c r="C244" s="185"/>
      <c r="D244" s="86" t="str">
        <f t="shared" si="32"/>
        <v>Voltage Monitor,2.63V,System reset -acti</v>
      </c>
      <c r="E244" s="86">
        <f t="shared" si="33"/>
        <v>100</v>
      </c>
      <c r="F244" s="86">
        <f t="shared" si="34"/>
        <v>0.1153</v>
      </c>
      <c r="G244" s="87">
        <f t="shared" si="35"/>
        <v>11.53</v>
      </c>
      <c r="H244" s="88" t="str">
        <f t="shared" si="36"/>
        <v>272J</v>
      </c>
      <c r="I244" s="89" t="str">
        <f t="shared" si="37"/>
        <v>W002</v>
      </c>
      <c r="J244" s="90" t="str">
        <f t="shared" si="38"/>
        <v>BYF-2</v>
      </c>
      <c r="K244" s="87" t="s">
        <v>7547</v>
      </c>
      <c r="L244" s="91">
        <f t="shared" si="39"/>
        <v>45278</v>
      </c>
      <c r="N244" s="177">
        <v>4800019651</v>
      </c>
      <c r="P244"/>
      <c r="R244" t="s">
        <v>5910</v>
      </c>
      <c r="S244" t="s">
        <v>7546</v>
      </c>
      <c r="T244">
        <v>0.1153</v>
      </c>
      <c r="U244" t="s">
        <v>5911</v>
      </c>
      <c r="V244" t="s">
        <v>7544</v>
      </c>
      <c r="W244" t="s">
        <v>7545</v>
      </c>
      <c r="X244" s="107">
        <v>100</v>
      </c>
    </row>
    <row r="245" spans="1:24" ht="16.5" thickBot="1">
      <c r="A245" s="96" t="str">
        <f t="shared" si="30"/>
        <v>[L06] BYF-2 #1 (Jan/24)</v>
      </c>
      <c r="B245" s="157" t="str">
        <f t="shared" si="31"/>
        <v>46040134-003</v>
      </c>
      <c r="C245" s="185"/>
      <c r="D245" s="86" t="str">
        <f t="shared" si="32"/>
        <v>?????-8K-250MHz-10 channel output-0.008M</v>
      </c>
      <c r="E245" s="86">
        <f t="shared" si="33"/>
        <v>200</v>
      </c>
      <c r="F245" s="86">
        <f t="shared" si="34"/>
        <v>4.4283000000000001</v>
      </c>
      <c r="G245" s="87">
        <f t="shared" si="35"/>
        <v>885.66000000000008</v>
      </c>
      <c r="H245" s="88" t="str">
        <f t="shared" si="36"/>
        <v>272J</v>
      </c>
      <c r="I245" s="89" t="str">
        <f t="shared" si="37"/>
        <v>W002</v>
      </c>
      <c r="J245" s="90" t="str">
        <f t="shared" si="38"/>
        <v>BYF-2</v>
      </c>
      <c r="K245" s="87" t="s">
        <v>7547</v>
      </c>
      <c r="L245" s="91">
        <f t="shared" si="39"/>
        <v>45278</v>
      </c>
      <c r="N245" s="177">
        <v>4800019651</v>
      </c>
      <c r="P245"/>
      <c r="R245" t="s">
        <v>6815</v>
      </c>
      <c r="S245" t="s">
        <v>7546</v>
      </c>
      <c r="T245">
        <v>4.4283000000000001</v>
      </c>
      <c r="U245" t="s">
        <v>6816</v>
      </c>
      <c r="V245" t="s">
        <v>7544</v>
      </c>
      <c r="W245" t="s">
        <v>7545</v>
      </c>
      <c r="X245" s="107">
        <v>200</v>
      </c>
    </row>
    <row r="246" spans="1:24" ht="16.5" thickBot="1">
      <c r="A246" s="96" t="str">
        <f t="shared" si="30"/>
        <v>[L10] 626-3 #1 (Jan/24)</v>
      </c>
      <c r="B246" s="157" t="str">
        <f t="shared" si="31"/>
        <v>21121521</v>
      </c>
      <c r="C246" s="185"/>
      <c r="D246" s="86" t="str">
        <f t="shared" si="32"/>
        <v>DKBA8.047.0654,Guide Socket,Optix OSN 20</v>
      </c>
      <c r="E246" s="86">
        <f t="shared" si="33"/>
        <v>200</v>
      </c>
      <c r="F246" s="86">
        <f t="shared" si="34"/>
        <v>0.21010000000000001</v>
      </c>
      <c r="G246" s="87">
        <f t="shared" si="35"/>
        <v>42.02</v>
      </c>
      <c r="H246" s="88" t="str">
        <f t="shared" si="36"/>
        <v>272J</v>
      </c>
      <c r="I246" s="89" t="str">
        <f t="shared" si="37"/>
        <v>W001</v>
      </c>
      <c r="J246" s="90" t="str">
        <f t="shared" si="38"/>
        <v>626-3</v>
      </c>
      <c r="K246" s="87" t="s">
        <v>7547</v>
      </c>
      <c r="L246" s="91">
        <f t="shared" si="39"/>
        <v>45278</v>
      </c>
      <c r="N246" s="179">
        <v>4800019650</v>
      </c>
      <c r="P246" t="s">
        <v>10033</v>
      </c>
      <c r="Q246" s="99">
        <v>45278</v>
      </c>
      <c r="R246" t="s">
        <v>4509</v>
      </c>
      <c r="S246" t="s">
        <v>10767</v>
      </c>
      <c r="T246">
        <v>0.21010000000000001</v>
      </c>
      <c r="U246" t="s">
        <v>4510</v>
      </c>
      <c r="V246" t="s">
        <v>7544</v>
      </c>
      <c r="W246" t="s">
        <v>7552</v>
      </c>
      <c r="X246" s="107">
        <v>200</v>
      </c>
    </row>
    <row r="247" spans="1:24" ht="16.5" thickBot="1">
      <c r="A247" s="96" t="str">
        <f t="shared" si="30"/>
        <v>[L10] 626-3 #1 (Jan/24)</v>
      </c>
      <c r="B247" s="157" t="str">
        <f t="shared" si="31"/>
        <v>63200084</v>
      </c>
      <c r="C247" s="185"/>
      <c r="D247" s="86" t="str">
        <f t="shared" si="32"/>
        <v>DKBA8.034.0704,Dust-proof Cushion,Metro</v>
      </c>
      <c r="E247" s="86">
        <f t="shared" si="33"/>
        <v>100</v>
      </c>
      <c r="F247" s="86">
        <f t="shared" si="34"/>
        <v>2.9399999999999999E-2</v>
      </c>
      <c r="G247" s="87">
        <f t="shared" si="35"/>
        <v>2.94</v>
      </c>
      <c r="H247" s="88" t="str">
        <f t="shared" si="36"/>
        <v>272J</v>
      </c>
      <c r="I247" s="89" t="str">
        <f t="shared" si="37"/>
        <v>W001</v>
      </c>
      <c r="J247" s="90" t="str">
        <f t="shared" si="38"/>
        <v>626-3</v>
      </c>
      <c r="K247" s="87" t="s">
        <v>7547</v>
      </c>
      <c r="L247" s="91">
        <f t="shared" si="39"/>
        <v>45278</v>
      </c>
      <c r="N247" s="179">
        <v>4800019650</v>
      </c>
      <c r="P247"/>
      <c r="R247" t="s">
        <v>6204</v>
      </c>
      <c r="S247" t="s">
        <v>10767</v>
      </c>
      <c r="T247">
        <v>2.9399999999999999E-2</v>
      </c>
      <c r="U247" t="s">
        <v>6205</v>
      </c>
      <c r="V247" t="s">
        <v>7544</v>
      </c>
      <c r="W247" t="s">
        <v>7552</v>
      </c>
      <c r="X247" s="107">
        <v>100</v>
      </c>
    </row>
    <row r="248" spans="1:24" ht="16.5" thickBot="1">
      <c r="A248" s="96" t="str">
        <f t="shared" si="30"/>
        <v>[L10] 626-3 #1 (Jan/24)</v>
      </c>
      <c r="B248" s="157" t="str">
        <f t="shared" si="31"/>
        <v>63200088</v>
      </c>
      <c r="C248" s="185"/>
      <c r="D248" s="86" t="str">
        <f t="shared" si="32"/>
        <v>DKBA8.092.0764,Dust-proof Cushion For XF</v>
      </c>
      <c r="E248" s="86">
        <f t="shared" si="33"/>
        <v>200</v>
      </c>
      <c r="F248" s="86">
        <f t="shared" si="34"/>
        <v>8.4900000000000003E-2</v>
      </c>
      <c r="G248" s="87">
        <f t="shared" si="35"/>
        <v>16.98</v>
      </c>
      <c r="H248" s="88" t="str">
        <f t="shared" si="36"/>
        <v>272J</v>
      </c>
      <c r="I248" s="89" t="str">
        <f t="shared" si="37"/>
        <v>W001</v>
      </c>
      <c r="J248" s="90" t="str">
        <f t="shared" si="38"/>
        <v>626-3</v>
      </c>
      <c r="K248" s="87" t="s">
        <v>7547</v>
      </c>
      <c r="L248" s="91">
        <f t="shared" si="39"/>
        <v>45278</v>
      </c>
      <c r="N248" s="179">
        <v>4800019650</v>
      </c>
      <c r="P248"/>
      <c r="R248" t="s">
        <v>6206</v>
      </c>
      <c r="S248" t="s">
        <v>10767</v>
      </c>
      <c r="T248">
        <v>8.4900000000000003E-2</v>
      </c>
      <c r="U248" t="s">
        <v>6207</v>
      </c>
      <c r="V248" t="s">
        <v>7544</v>
      </c>
      <c r="W248" t="s">
        <v>7552</v>
      </c>
      <c r="X248" s="107">
        <v>200</v>
      </c>
    </row>
    <row r="249" spans="1:24" ht="16.5" thickBot="1">
      <c r="A249" s="96" t="str">
        <f t="shared" si="30"/>
        <v>[L10] BYF-2 #1 (Jan/24)</v>
      </c>
      <c r="B249" s="157" t="str">
        <f t="shared" si="31"/>
        <v>21121521</v>
      </c>
      <c r="C249" s="185"/>
      <c r="D249" s="86" t="str">
        <f t="shared" si="32"/>
        <v>DKBA8.047.0654,Guide Socket,Optix OSN 20</v>
      </c>
      <c r="E249" s="86">
        <f t="shared" si="33"/>
        <v>400</v>
      </c>
      <c r="F249" s="86">
        <f t="shared" si="34"/>
        <v>0.21010000000000001</v>
      </c>
      <c r="G249" s="87">
        <f t="shared" si="35"/>
        <v>84.04</v>
      </c>
      <c r="H249" s="88" t="str">
        <f t="shared" si="36"/>
        <v>272J</v>
      </c>
      <c r="I249" s="89" t="str">
        <f t="shared" si="37"/>
        <v>W001</v>
      </c>
      <c r="J249" s="90" t="str">
        <f t="shared" si="38"/>
        <v>BYF-2</v>
      </c>
      <c r="K249" s="87" t="s">
        <v>7547</v>
      </c>
      <c r="L249" s="91">
        <f t="shared" si="39"/>
        <v>45278</v>
      </c>
      <c r="N249" s="177">
        <v>4800019651</v>
      </c>
      <c r="P249" t="s">
        <v>10035</v>
      </c>
      <c r="Q249" s="99">
        <v>45278</v>
      </c>
      <c r="R249" t="s">
        <v>4509</v>
      </c>
      <c r="S249" t="s">
        <v>7546</v>
      </c>
      <c r="T249">
        <v>0.21010000000000001</v>
      </c>
      <c r="U249" t="s">
        <v>4510</v>
      </c>
      <c r="V249" t="s">
        <v>7544</v>
      </c>
      <c r="W249" t="s">
        <v>7552</v>
      </c>
      <c r="X249" s="107">
        <v>400</v>
      </c>
    </row>
    <row r="250" spans="1:24" ht="16.5" thickBot="1">
      <c r="A250" s="96" t="str">
        <f t="shared" si="30"/>
        <v>[L10] BYF-2 #1 (Jan/24)</v>
      </c>
      <c r="B250" s="157" t="str">
        <f t="shared" si="31"/>
        <v>21201340</v>
      </c>
      <c r="C250" s="185"/>
      <c r="D250" s="86" t="str">
        <f t="shared" si="32"/>
        <v>Plastic part,DKBA6.860.1264,3pin lamp gu</v>
      </c>
      <c r="E250" s="86">
        <f t="shared" si="33"/>
        <v>200</v>
      </c>
      <c r="F250" s="86">
        <f t="shared" si="34"/>
        <v>8.4000000000000005E-2</v>
      </c>
      <c r="G250" s="87">
        <f t="shared" si="35"/>
        <v>16.8</v>
      </c>
      <c r="H250" s="88" t="str">
        <f t="shared" si="36"/>
        <v>272J</v>
      </c>
      <c r="I250" s="89" t="str">
        <f t="shared" si="37"/>
        <v>W001</v>
      </c>
      <c r="J250" s="90" t="str">
        <f t="shared" si="38"/>
        <v>BYF-2</v>
      </c>
      <c r="K250" s="87" t="s">
        <v>7547</v>
      </c>
      <c r="L250" s="91">
        <f t="shared" si="39"/>
        <v>45278</v>
      </c>
      <c r="N250" s="177">
        <v>4800019651</v>
      </c>
      <c r="P250"/>
      <c r="R250" t="s">
        <v>4671</v>
      </c>
      <c r="S250" t="s">
        <v>7546</v>
      </c>
      <c r="T250">
        <v>8.4000000000000005E-2</v>
      </c>
      <c r="U250" t="s">
        <v>4672</v>
      </c>
      <c r="V250" t="s">
        <v>7544</v>
      </c>
      <c r="W250" t="s">
        <v>7552</v>
      </c>
      <c r="X250" s="107">
        <v>200</v>
      </c>
    </row>
    <row r="251" spans="1:24" ht="16.5" thickBot="1">
      <c r="A251" s="96" t="str">
        <f t="shared" si="30"/>
        <v>[L10] BYF-2 #1 (Jan/24)</v>
      </c>
      <c r="B251" s="157" t="str">
        <f t="shared" si="31"/>
        <v>63200084</v>
      </c>
      <c r="C251" s="185"/>
      <c r="D251" s="86" t="str">
        <f t="shared" si="32"/>
        <v>DKBA8.034.0704,Dust-proof Cushion,Metro</v>
      </c>
      <c r="E251" s="86">
        <f t="shared" si="33"/>
        <v>800</v>
      </c>
      <c r="F251" s="86">
        <f t="shared" si="34"/>
        <v>2.9399999999999999E-2</v>
      </c>
      <c r="G251" s="87">
        <f t="shared" si="35"/>
        <v>23.52</v>
      </c>
      <c r="H251" s="88" t="str">
        <f t="shared" si="36"/>
        <v>272J</v>
      </c>
      <c r="I251" s="89" t="str">
        <f t="shared" si="37"/>
        <v>W001</v>
      </c>
      <c r="J251" s="90" t="str">
        <f t="shared" si="38"/>
        <v>BYF-2</v>
      </c>
      <c r="K251" s="87" t="s">
        <v>7547</v>
      </c>
      <c r="L251" s="91">
        <f t="shared" si="39"/>
        <v>45278</v>
      </c>
      <c r="N251" s="177">
        <v>4800019651</v>
      </c>
      <c r="P251"/>
      <c r="R251" t="s">
        <v>6204</v>
      </c>
      <c r="S251" t="s">
        <v>7546</v>
      </c>
      <c r="T251">
        <v>2.9399999999999999E-2</v>
      </c>
      <c r="U251" t="s">
        <v>6205</v>
      </c>
      <c r="V251" t="s">
        <v>7544</v>
      </c>
      <c r="W251" t="s">
        <v>7552</v>
      </c>
      <c r="X251" s="107">
        <v>800</v>
      </c>
    </row>
    <row r="252" spans="1:24" ht="16.5" thickBot="1">
      <c r="A252" s="96" t="str">
        <f t="shared" si="30"/>
        <v>[L10] BYF-2 #1 (Jan/24)</v>
      </c>
      <c r="B252" s="157" t="str">
        <f t="shared" si="31"/>
        <v>63200088</v>
      </c>
      <c r="C252" s="185"/>
      <c r="D252" s="86" t="str">
        <f t="shared" si="32"/>
        <v>DKBA8.092.0764,Dust-proof Cushion For XF</v>
      </c>
      <c r="E252" s="86">
        <f t="shared" si="33"/>
        <v>200</v>
      </c>
      <c r="F252" s="86">
        <f t="shared" si="34"/>
        <v>8.4900000000000003E-2</v>
      </c>
      <c r="G252" s="87">
        <f t="shared" si="35"/>
        <v>16.98</v>
      </c>
      <c r="H252" s="88" t="str">
        <f t="shared" si="36"/>
        <v>272J</v>
      </c>
      <c r="I252" s="89" t="str">
        <f t="shared" si="37"/>
        <v>W001</v>
      </c>
      <c r="J252" s="90" t="str">
        <f t="shared" si="38"/>
        <v>BYF-2</v>
      </c>
      <c r="K252" s="87" t="s">
        <v>7547</v>
      </c>
      <c r="L252" s="91">
        <f t="shared" si="39"/>
        <v>45278</v>
      </c>
      <c r="N252" s="177">
        <v>4800019651</v>
      </c>
      <c r="P252"/>
      <c r="R252" t="s">
        <v>6206</v>
      </c>
      <c r="S252" t="s">
        <v>7546</v>
      </c>
      <c r="T252">
        <v>8.4900000000000003E-2</v>
      </c>
      <c r="U252" t="s">
        <v>6207</v>
      </c>
      <c r="V252" t="s">
        <v>7544</v>
      </c>
      <c r="W252" t="s">
        <v>7552</v>
      </c>
      <c r="X252" s="107">
        <v>200</v>
      </c>
    </row>
    <row r="253" spans="1:24" ht="16.5" thickBot="1">
      <c r="A253" s="96" t="str">
        <f t="shared" si="30"/>
        <v>[L10] BYF-2 #2 (Jan/24)</v>
      </c>
      <c r="B253" s="157" t="str">
        <f t="shared" si="31"/>
        <v>21121521</v>
      </c>
      <c r="C253" s="185"/>
      <c r="D253" s="86" t="str">
        <f t="shared" si="32"/>
        <v>DKBA8.047.0654,Guide Socket,Optix OSN 20</v>
      </c>
      <c r="E253" s="86">
        <f t="shared" si="33"/>
        <v>200</v>
      </c>
      <c r="F253" s="86">
        <f t="shared" si="34"/>
        <v>0.21010000000000001</v>
      </c>
      <c r="G253" s="87">
        <f t="shared" si="35"/>
        <v>42.02</v>
      </c>
      <c r="H253" s="88" t="str">
        <f t="shared" si="36"/>
        <v>272J</v>
      </c>
      <c r="I253" s="89" t="str">
        <f t="shared" si="37"/>
        <v>W001</v>
      </c>
      <c r="J253" s="90" t="str">
        <f t="shared" si="38"/>
        <v>BYF-2</v>
      </c>
      <c r="K253" s="87" t="s">
        <v>7547</v>
      </c>
      <c r="L253" s="91">
        <f t="shared" si="39"/>
        <v>45278</v>
      </c>
      <c r="N253" s="177">
        <v>4800019651</v>
      </c>
      <c r="P253" t="s">
        <v>10037</v>
      </c>
      <c r="Q253" s="99">
        <v>45278</v>
      </c>
      <c r="R253" t="s">
        <v>4509</v>
      </c>
      <c r="S253" t="s">
        <v>7546</v>
      </c>
      <c r="T253">
        <v>0.21010000000000001</v>
      </c>
      <c r="U253" t="s">
        <v>4510</v>
      </c>
      <c r="V253" t="s">
        <v>7544</v>
      </c>
      <c r="W253" t="s">
        <v>7552</v>
      </c>
      <c r="X253" s="107">
        <v>200</v>
      </c>
    </row>
    <row r="254" spans="1:24" ht="16.5" thickBot="1">
      <c r="A254" s="96" t="str">
        <f t="shared" si="30"/>
        <v>[L10] BYF-2 #2 (Jan/24)</v>
      </c>
      <c r="B254" s="157" t="str">
        <f t="shared" si="31"/>
        <v>21201340</v>
      </c>
      <c r="C254" s="185"/>
      <c r="D254" s="86" t="str">
        <f t="shared" si="32"/>
        <v>Plastic part,DKBA6.860.1264,3pin lamp gu</v>
      </c>
      <c r="E254" s="86">
        <f t="shared" si="33"/>
        <v>100</v>
      </c>
      <c r="F254" s="86">
        <f t="shared" si="34"/>
        <v>8.4000000000000005E-2</v>
      </c>
      <c r="G254" s="87">
        <f t="shared" si="35"/>
        <v>8.4</v>
      </c>
      <c r="H254" s="88" t="str">
        <f t="shared" si="36"/>
        <v>272J</v>
      </c>
      <c r="I254" s="89" t="str">
        <f t="shared" si="37"/>
        <v>W001</v>
      </c>
      <c r="J254" s="90" t="str">
        <f t="shared" si="38"/>
        <v>BYF-2</v>
      </c>
      <c r="K254" s="87" t="s">
        <v>7547</v>
      </c>
      <c r="L254" s="91">
        <f t="shared" si="39"/>
        <v>45278</v>
      </c>
      <c r="N254" s="177">
        <v>4800019651</v>
      </c>
      <c r="P254"/>
      <c r="R254" t="s">
        <v>4671</v>
      </c>
      <c r="S254" t="s">
        <v>7546</v>
      </c>
      <c r="T254">
        <v>8.4000000000000005E-2</v>
      </c>
      <c r="U254" t="s">
        <v>4672</v>
      </c>
      <c r="V254" t="s">
        <v>7544</v>
      </c>
      <c r="W254" t="s">
        <v>7552</v>
      </c>
      <c r="X254" s="107">
        <v>100</v>
      </c>
    </row>
    <row r="255" spans="1:24" ht="16.5" thickBot="1">
      <c r="A255" s="96" t="str">
        <f t="shared" si="30"/>
        <v>[L10] BYF-2 #2 (Jan/24)</v>
      </c>
      <c r="B255" s="157" t="str">
        <f t="shared" si="31"/>
        <v>63200084</v>
      </c>
      <c r="C255" s="185"/>
      <c r="D255" s="86" t="str">
        <f t="shared" si="32"/>
        <v>DKBA8.034.0704,Dust-proof Cushion,Metro</v>
      </c>
      <c r="E255" s="86">
        <f t="shared" si="33"/>
        <v>600</v>
      </c>
      <c r="F255" s="86">
        <f t="shared" si="34"/>
        <v>2.9399999999999999E-2</v>
      </c>
      <c r="G255" s="87">
        <f t="shared" si="35"/>
        <v>17.64</v>
      </c>
      <c r="H255" s="88" t="str">
        <f t="shared" si="36"/>
        <v>272J</v>
      </c>
      <c r="I255" s="89" t="str">
        <f t="shared" si="37"/>
        <v>W001</v>
      </c>
      <c r="J255" s="90" t="str">
        <f t="shared" si="38"/>
        <v>BYF-2</v>
      </c>
      <c r="K255" s="87" t="s">
        <v>7547</v>
      </c>
      <c r="L255" s="91">
        <f t="shared" si="39"/>
        <v>45278</v>
      </c>
      <c r="N255" s="177">
        <v>4800019651</v>
      </c>
      <c r="P255"/>
      <c r="R255" t="s">
        <v>6204</v>
      </c>
      <c r="S255" t="s">
        <v>7546</v>
      </c>
      <c r="T255">
        <v>2.9399999999999999E-2</v>
      </c>
      <c r="U255" t="s">
        <v>6205</v>
      </c>
      <c r="V255" t="s">
        <v>7544</v>
      </c>
      <c r="W255" t="s">
        <v>7552</v>
      </c>
      <c r="X255" s="107">
        <v>600</v>
      </c>
    </row>
    <row r="256" spans="1:24" ht="16.5" thickBot="1">
      <c r="A256" s="96" t="str">
        <f t="shared" si="30"/>
        <v>[L10] BYF-2 #2 (Jan/24)</v>
      </c>
      <c r="B256" s="157" t="str">
        <f t="shared" si="31"/>
        <v>63200088</v>
      </c>
      <c r="C256" s="185"/>
      <c r="D256" s="86" t="str">
        <f t="shared" si="32"/>
        <v>DKBA8.092.0764,Dust-proof Cushion For XF</v>
      </c>
      <c r="E256" s="86">
        <f t="shared" si="33"/>
        <v>100</v>
      </c>
      <c r="F256" s="86">
        <f t="shared" si="34"/>
        <v>8.4900000000000003E-2</v>
      </c>
      <c r="G256" s="87">
        <f t="shared" si="35"/>
        <v>8.49</v>
      </c>
      <c r="H256" s="88" t="str">
        <f t="shared" si="36"/>
        <v>272J</v>
      </c>
      <c r="I256" s="89" t="str">
        <f t="shared" si="37"/>
        <v>W001</v>
      </c>
      <c r="J256" s="90" t="str">
        <f t="shared" si="38"/>
        <v>BYF-2</v>
      </c>
      <c r="K256" s="87" t="s">
        <v>7547</v>
      </c>
      <c r="L256" s="91">
        <f t="shared" si="39"/>
        <v>45278</v>
      </c>
      <c r="N256" s="177">
        <v>4800019651</v>
      </c>
      <c r="P256"/>
      <c r="R256" t="s">
        <v>6206</v>
      </c>
      <c r="S256" t="s">
        <v>7546</v>
      </c>
      <c r="T256">
        <v>8.4900000000000003E-2</v>
      </c>
      <c r="U256" t="s">
        <v>6207</v>
      </c>
      <c r="V256" t="s">
        <v>7544</v>
      </c>
      <c r="W256" t="s">
        <v>7552</v>
      </c>
      <c r="X256" s="107">
        <v>100</v>
      </c>
    </row>
    <row r="257" spans="1:24" ht="16.5" thickBot="1">
      <c r="A257" s="96" t="str">
        <f t="shared" si="30"/>
        <v>[L10] 707-4 #1 (Jan/24)</v>
      </c>
      <c r="B257" s="157" t="str">
        <f t="shared" si="31"/>
        <v>21121521</v>
      </c>
      <c r="C257" s="185"/>
      <c r="D257" s="86" t="str">
        <f t="shared" si="32"/>
        <v>DKBA8.047.0654,Guide Socket,Optix OSN 20</v>
      </c>
      <c r="E257" s="86">
        <f t="shared" si="33"/>
        <v>200</v>
      </c>
      <c r="F257" s="86">
        <f t="shared" si="34"/>
        <v>0.21010000000000001</v>
      </c>
      <c r="G257" s="87">
        <f t="shared" si="35"/>
        <v>42.02</v>
      </c>
      <c r="H257" s="88" t="str">
        <f t="shared" si="36"/>
        <v>272J</v>
      </c>
      <c r="I257" s="89" t="str">
        <f t="shared" si="37"/>
        <v>W001</v>
      </c>
      <c r="J257" s="90" t="str">
        <f t="shared" si="38"/>
        <v>707-4</v>
      </c>
      <c r="K257" s="87" t="s">
        <v>7547</v>
      </c>
      <c r="L257" s="91">
        <f t="shared" si="39"/>
        <v>45278</v>
      </c>
      <c r="N257" s="179">
        <v>4800019650</v>
      </c>
      <c r="P257" t="s">
        <v>10039</v>
      </c>
      <c r="Q257" s="99">
        <v>45278</v>
      </c>
      <c r="R257" t="s">
        <v>4509</v>
      </c>
      <c r="S257" t="s">
        <v>10766</v>
      </c>
      <c r="T257">
        <v>0.21010000000000001</v>
      </c>
      <c r="U257" t="s">
        <v>4510</v>
      </c>
      <c r="V257" t="s">
        <v>7544</v>
      </c>
      <c r="W257" t="s">
        <v>7552</v>
      </c>
      <c r="X257" s="107">
        <v>200</v>
      </c>
    </row>
    <row r="258" spans="1:24" ht="16.5" thickBot="1">
      <c r="A258" s="96" t="str">
        <f t="shared" si="30"/>
        <v>[L10] 707-4 #1 (Jan/24)</v>
      </c>
      <c r="B258" s="157" t="str">
        <f t="shared" si="31"/>
        <v>21201340</v>
      </c>
      <c r="C258" s="185"/>
      <c r="D258" s="86" t="str">
        <f t="shared" si="32"/>
        <v>Plastic part,DKBA6.860.1264,3pin lamp gu</v>
      </c>
      <c r="E258" s="86">
        <f t="shared" si="33"/>
        <v>100</v>
      </c>
      <c r="F258" s="86">
        <f t="shared" si="34"/>
        <v>8.4000000000000005E-2</v>
      </c>
      <c r="G258" s="87">
        <f t="shared" si="35"/>
        <v>8.4</v>
      </c>
      <c r="H258" s="88" t="str">
        <f t="shared" si="36"/>
        <v>272J</v>
      </c>
      <c r="I258" s="89" t="str">
        <f t="shared" si="37"/>
        <v>W001</v>
      </c>
      <c r="J258" s="90" t="str">
        <f t="shared" si="38"/>
        <v>707-4</v>
      </c>
      <c r="K258" s="87" t="s">
        <v>7547</v>
      </c>
      <c r="L258" s="91">
        <f t="shared" si="39"/>
        <v>45278</v>
      </c>
      <c r="N258" s="179">
        <v>4800019650</v>
      </c>
      <c r="P258"/>
      <c r="R258" t="s">
        <v>4671</v>
      </c>
      <c r="S258" t="s">
        <v>10766</v>
      </c>
      <c r="T258">
        <v>8.4000000000000005E-2</v>
      </c>
      <c r="U258" t="s">
        <v>4672</v>
      </c>
      <c r="V258" t="s">
        <v>7544</v>
      </c>
      <c r="W258" t="s">
        <v>7552</v>
      </c>
      <c r="X258" s="107">
        <v>100</v>
      </c>
    </row>
    <row r="259" spans="1:24" ht="16.5" thickBot="1">
      <c r="A259" s="96" t="str">
        <f t="shared" si="30"/>
        <v>[L10] 707-4 #1 (Jan/24)</v>
      </c>
      <c r="B259" s="157" t="str">
        <f t="shared" si="31"/>
        <v>63200084</v>
      </c>
      <c r="C259" s="185"/>
      <c r="D259" s="86" t="str">
        <f t="shared" si="32"/>
        <v>DKBA8.034.0704,Dust-proof Cushion,Metro</v>
      </c>
      <c r="E259" s="86">
        <f t="shared" si="33"/>
        <v>600</v>
      </c>
      <c r="F259" s="86">
        <f t="shared" si="34"/>
        <v>2.9399999999999999E-2</v>
      </c>
      <c r="G259" s="87">
        <f t="shared" si="35"/>
        <v>17.64</v>
      </c>
      <c r="H259" s="88" t="str">
        <f t="shared" si="36"/>
        <v>272J</v>
      </c>
      <c r="I259" s="89" t="str">
        <f t="shared" si="37"/>
        <v>W001</v>
      </c>
      <c r="J259" s="90" t="str">
        <f t="shared" si="38"/>
        <v>707-4</v>
      </c>
      <c r="K259" s="87" t="s">
        <v>7547</v>
      </c>
      <c r="L259" s="91">
        <f t="shared" si="39"/>
        <v>45278</v>
      </c>
      <c r="N259" s="179">
        <v>4800019650</v>
      </c>
      <c r="P259"/>
      <c r="R259" t="s">
        <v>6204</v>
      </c>
      <c r="S259" t="s">
        <v>10766</v>
      </c>
      <c r="T259">
        <v>2.9399999999999999E-2</v>
      </c>
      <c r="U259" t="s">
        <v>6205</v>
      </c>
      <c r="V259" t="s">
        <v>7544</v>
      </c>
      <c r="W259" t="s">
        <v>7552</v>
      </c>
      <c r="X259" s="107">
        <v>600</v>
      </c>
    </row>
    <row r="260" spans="1:24" ht="16.5" thickBot="1">
      <c r="A260" s="96" t="str">
        <f t="shared" si="30"/>
        <v>[L10] 707-4 #1 (Jan/24)</v>
      </c>
      <c r="B260" s="157" t="str">
        <f t="shared" si="31"/>
        <v>63200088</v>
      </c>
      <c r="C260" s="185"/>
      <c r="D260" s="86" t="str">
        <f t="shared" si="32"/>
        <v>DKBA8.092.0764,Dust-proof Cushion For XF</v>
      </c>
      <c r="E260" s="86">
        <f t="shared" si="33"/>
        <v>100</v>
      </c>
      <c r="F260" s="86">
        <f t="shared" si="34"/>
        <v>8.4900000000000003E-2</v>
      </c>
      <c r="G260" s="87">
        <f t="shared" si="35"/>
        <v>8.49</v>
      </c>
      <c r="H260" s="88" t="str">
        <f t="shared" si="36"/>
        <v>272J</v>
      </c>
      <c r="I260" s="89" t="str">
        <f t="shared" si="37"/>
        <v>W001</v>
      </c>
      <c r="J260" s="90" t="str">
        <f t="shared" si="38"/>
        <v>707-4</v>
      </c>
      <c r="K260" s="87" t="s">
        <v>7547</v>
      </c>
      <c r="L260" s="91">
        <f t="shared" si="39"/>
        <v>45278</v>
      </c>
      <c r="N260" s="179">
        <v>4800019650</v>
      </c>
      <c r="P260"/>
      <c r="R260" t="s">
        <v>6206</v>
      </c>
      <c r="S260" t="s">
        <v>10766</v>
      </c>
      <c r="T260">
        <v>8.4900000000000003E-2</v>
      </c>
      <c r="U260" t="s">
        <v>6207</v>
      </c>
      <c r="V260" t="s">
        <v>7544</v>
      </c>
      <c r="W260" t="s">
        <v>7552</v>
      </c>
      <c r="X260" s="107">
        <v>100</v>
      </c>
    </row>
    <row r="261" spans="1:24" ht="16.5" thickBot="1">
      <c r="A261" s="96" t="str">
        <f t="shared" si="30"/>
        <v>[L10] 707-4 #1 (Jan/24)</v>
      </c>
      <c r="B261" s="157" t="str">
        <f t="shared" si="31"/>
        <v>90020417</v>
      </c>
      <c r="C261" s="185"/>
      <c r="D261" s="86" t="str">
        <f t="shared" si="32"/>
        <v>LiquidManufactoryAuxiliaries,8w/mk,tw</v>
      </c>
      <c r="E261" s="86">
        <f t="shared" si="33"/>
        <v>1200</v>
      </c>
      <c r="F261" s="86">
        <f t="shared" si="34"/>
        <v>1.7365999999999999</v>
      </c>
      <c r="G261" s="87">
        <f t="shared" si="35"/>
        <v>2083.92</v>
      </c>
      <c r="H261" s="88" t="str">
        <f t="shared" si="36"/>
        <v>272J</v>
      </c>
      <c r="I261" s="89" t="str">
        <f t="shared" si="37"/>
        <v>W001</v>
      </c>
      <c r="J261" s="90" t="str">
        <f t="shared" si="38"/>
        <v>707-4</v>
      </c>
      <c r="K261" s="87" t="s">
        <v>7547</v>
      </c>
      <c r="L261" s="91">
        <f t="shared" si="39"/>
        <v>45278</v>
      </c>
      <c r="N261" s="179">
        <v>4800019650</v>
      </c>
      <c r="P261"/>
      <c r="R261" t="s">
        <v>6234</v>
      </c>
      <c r="S261" t="s">
        <v>10766</v>
      </c>
      <c r="T261">
        <v>1.7365999999999999</v>
      </c>
      <c r="U261" t="s">
        <v>6235</v>
      </c>
      <c r="V261" t="s">
        <v>7544</v>
      </c>
      <c r="W261" t="s">
        <v>7552</v>
      </c>
      <c r="X261" s="107">
        <v>1200</v>
      </c>
    </row>
    <row r="262" spans="1:24" ht="15.75">
      <c r="P262" t="s">
        <v>7628</v>
      </c>
      <c r="X262" s="107">
        <v>690051</v>
      </c>
    </row>
    <row r="263" spans="1:24" ht="15.75">
      <c r="P263"/>
    </row>
    <row r="264" spans="1:24" ht="15.75">
      <c r="P264"/>
    </row>
    <row r="265" spans="1:24" ht="15.75">
      <c r="P265"/>
    </row>
    <row r="266" spans="1:24" ht="15.75">
      <c r="P266"/>
    </row>
    <row r="267" spans="1:24" ht="15.75">
      <c r="P267"/>
    </row>
    <row r="268" spans="1:24" ht="15.75">
      <c r="P268"/>
    </row>
    <row r="269" spans="1:24" ht="15.75">
      <c r="P269"/>
    </row>
    <row r="270" spans="1:24" ht="15.75">
      <c r="P270"/>
    </row>
    <row r="271" spans="1:24" ht="15.75">
      <c r="P271"/>
    </row>
    <row r="272" spans="1:24" ht="15.75">
      <c r="P272"/>
    </row>
    <row r="273" spans="16:16" ht="15.75">
      <c r="P273"/>
    </row>
    <row r="274" spans="16:16" ht="15.75">
      <c r="P274"/>
    </row>
    <row r="275" spans="16:16" ht="15.75">
      <c r="P275"/>
    </row>
    <row r="276" spans="16:16" ht="15.75">
      <c r="P276"/>
    </row>
    <row r="277" spans="16:16" ht="15.75">
      <c r="P277"/>
    </row>
    <row r="278" spans="16:16" ht="15.75">
      <c r="P278"/>
    </row>
    <row r="279" spans="16:16" ht="15.75">
      <c r="P279"/>
    </row>
    <row r="280" spans="16:16" ht="15.75">
      <c r="P280"/>
    </row>
    <row r="281" spans="16:16" ht="15.75">
      <c r="P281"/>
    </row>
    <row r="282" spans="16:16" ht="15.75">
      <c r="P282"/>
    </row>
    <row r="283" spans="16:16" ht="15.75">
      <c r="P283"/>
    </row>
    <row r="284" spans="16:16" ht="15.75">
      <c r="P284"/>
    </row>
    <row r="285" spans="16:16" ht="15.75">
      <c r="P285"/>
    </row>
    <row r="286" spans="16:16" ht="15.75">
      <c r="P286"/>
    </row>
    <row r="287" spans="16:16" ht="15.75">
      <c r="P287"/>
    </row>
    <row r="288" spans="16:16" ht="15.75">
      <c r="P288"/>
    </row>
    <row r="289" spans="16:16" ht="15.75">
      <c r="P289"/>
    </row>
    <row r="290" spans="16:16" ht="15.75">
      <c r="P290"/>
    </row>
    <row r="291" spans="16:16" ht="15.75">
      <c r="P291"/>
    </row>
    <row r="292" spans="16:16" ht="15.75">
      <c r="P292"/>
    </row>
    <row r="293" spans="16:16" ht="15.75">
      <c r="P293"/>
    </row>
    <row r="294" spans="16:16" ht="15.75">
      <c r="P294"/>
    </row>
    <row r="295" spans="16:16" ht="15.75">
      <c r="P295"/>
    </row>
    <row r="296" spans="16:16" ht="15.75">
      <c r="P296"/>
    </row>
    <row r="297" spans="16:16" ht="15.75">
      <c r="P297"/>
    </row>
    <row r="298" spans="16:16" ht="15.75">
      <c r="P298"/>
    </row>
    <row r="299" spans="16:16" ht="15.75">
      <c r="P299"/>
    </row>
    <row r="300" spans="16:16" ht="15.75">
      <c r="P300"/>
    </row>
    <row r="301" spans="16:16" ht="15.75">
      <c r="P301"/>
    </row>
    <row r="302" spans="16:16" ht="15.75">
      <c r="P302"/>
    </row>
    <row r="303" spans="16:16" ht="15.75">
      <c r="P303"/>
    </row>
    <row r="304" spans="16:16" ht="15.75">
      <c r="P304"/>
    </row>
    <row r="305" spans="16:16" ht="15.75">
      <c r="P305"/>
    </row>
    <row r="306" spans="16:16" ht="15.75">
      <c r="P306"/>
    </row>
    <row r="307" spans="16:16" ht="15.75">
      <c r="P307"/>
    </row>
    <row r="308" spans="16:16" ht="15.75">
      <c r="P308"/>
    </row>
    <row r="309" spans="16:16" ht="15.75">
      <c r="P309"/>
    </row>
    <row r="310" spans="16:16" ht="15.75">
      <c r="P310"/>
    </row>
    <row r="311" spans="16:16" ht="15.75">
      <c r="P311"/>
    </row>
    <row r="312" spans="16:16" ht="15.75">
      <c r="P312"/>
    </row>
    <row r="313" spans="16:16" ht="15.75">
      <c r="P313"/>
    </row>
    <row r="314" spans="16:16" ht="15.75">
      <c r="P314"/>
    </row>
    <row r="315" spans="16:16" ht="15.75">
      <c r="P315"/>
    </row>
    <row r="316" spans="16:16" ht="15.75">
      <c r="P316"/>
    </row>
    <row r="317" spans="16:16" ht="15.75">
      <c r="P317"/>
    </row>
    <row r="318" spans="16:16" ht="15.75">
      <c r="P318"/>
    </row>
    <row r="319" spans="16:16" ht="15.75">
      <c r="P319"/>
    </row>
    <row r="320" spans="16:16" ht="15.75">
      <c r="P320"/>
    </row>
    <row r="321" spans="16:16" ht="15.75">
      <c r="P321"/>
    </row>
    <row r="322" spans="16:16" ht="15.75">
      <c r="P322"/>
    </row>
    <row r="323" spans="16:16" ht="15.75">
      <c r="P323"/>
    </row>
    <row r="324" spans="16:16" ht="15.75">
      <c r="P324"/>
    </row>
    <row r="325" spans="16:16" ht="15.75">
      <c r="P325"/>
    </row>
    <row r="326" spans="16:16" ht="15.75">
      <c r="P326"/>
    </row>
    <row r="327" spans="16:16" ht="15.75">
      <c r="P327"/>
    </row>
    <row r="328" spans="16:16" ht="15.75">
      <c r="P328"/>
    </row>
    <row r="329" spans="16:16" ht="15.75">
      <c r="P329"/>
    </row>
    <row r="330" spans="16:16" ht="15.75">
      <c r="P330"/>
    </row>
    <row r="331" spans="16:16" ht="15.75">
      <c r="P331"/>
    </row>
    <row r="332" spans="16:16" ht="15.75">
      <c r="P332"/>
    </row>
    <row r="333" spans="16:16" ht="15.75">
      <c r="P333"/>
    </row>
    <row r="334" spans="16:16" ht="15.75">
      <c r="P334"/>
    </row>
    <row r="335" spans="16:16" ht="15.75">
      <c r="P335"/>
    </row>
    <row r="336" spans="16:16" ht="15.75">
      <c r="P336"/>
    </row>
    <row r="337" spans="16:16" ht="15.75">
      <c r="P337"/>
    </row>
    <row r="338" spans="16:16" ht="15.75">
      <c r="P338"/>
    </row>
    <row r="339" spans="16:16" ht="15.75">
      <c r="P339"/>
    </row>
    <row r="340" spans="16:16" ht="15.75">
      <c r="P340"/>
    </row>
    <row r="341" spans="16:16" ht="15.75">
      <c r="P341"/>
    </row>
    <row r="342" spans="16:16" ht="15.75">
      <c r="P342"/>
    </row>
    <row r="343" spans="16:16" ht="15.75">
      <c r="P343"/>
    </row>
    <row r="344" spans="16:16" ht="15.75">
      <c r="P344"/>
    </row>
    <row r="345" spans="16:16" ht="15.75">
      <c r="P345"/>
    </row>
    <row r="346" spans="16:16" ht="15.75">
      <c r="P346"/>
    </row>
    <row r="347" spans="16:16" ht="15.75">
      <c r="P347"/>
    </row>
    <row r="348" spans="16:16" ht="15.75">
      <c r="P348"/>
    </row>
    <row r="349" spans="16:16" ht="15.75">
      <c r="P349"/>
    </row>
    <row r="350" spans="16:16" ht="15.75">
      <c r="P350"/>
    </row>
    <row r="351" spans="16:16" ht="15.75">
      <c r="P351"/>
    </row>
    <row r="352" spans="16:16" ht="15.75">
      <c r="P352"/>
    </row>
    <row r="353" spans="16:16" ht="15.75">
      <c r="P353"/>
    </row>
    <row r="354" spans="16:16" ht="15.75">
      <c r="P354"/>
    </row>
    <row r="355" spans="16:16" ht="15.75">
      <c r="P355"/>
    </row>
    <row r="356" spans="16:16" ht="15.75">
      <c r="P356"/>
    </row>
    <row r="357" spans="16:16" ht="15.75">
      <c r="P357"/>
    </row>
    <row r="358" spans="16:16" ht="15.75">
      <c r="P358"/>
    </row>
    <row r="359" spans="16:16" ht="15.75">
      <c r="P359"/>
    </row>
    <row r="360" spans="16:16" ht="15.75">
      <c r="P360"/>
    </row>
    <row r="361" spans="16:16" ht="15.75">
      <c r="P361"/>
    </row>
    <row r="362" spans="16:16" ht="15.75">
      <c r="P362"/>
    </row>
    <row r="363" spans="16:16" ht="15.75">
      <c r="P363"/>
    </row>
    <row r="364" spans="16:16" ht="15.75">
      <c r="P364"/>
    </row>
    <row r="365" spans="16:16" ht="15.75">
      <c r="P365"/>
    </row>
    <row r="366" spans="16:16" ht="15.75">
      <c r="P366"/>
    </row>
    <row r="367" spans="16:16" ht="15.75">
      <c r="P367"/>
    </row>
    <row r="368" spans="16:16" ht="15.75">
      <c r="P368"/>
    </row>
    <row r="369" spans="16:16" ht="15.75">
      <c r="P369"/>
    </row>
    <row r="370" spans="16:16" ht="15.75">
      <c r="P370"/>
    </row>
    <row r="371" spans="16:16" ht="15.75">
      <c r="P371"/>
    </row>
    <row r="372" spans="16:16" ht="15.75">
      <c r="P372"/>
    </row>
    <row r="373" spans="16:16" ht="15.75">
      <c r="P373"/>
    </row>
    <row r="374" spans="16:16" ht="15.75">
      <c r="P374"/>
    </row>
    <row r="375" spans="16:16" ht="15.75">
      <c r="P375"/>
    </row>
    <row r="376" spans="16:16" ht="15.75">
      <c r="P376"/>
    </row>
    <row r="377" spans="16:16" ht="15.75">
      <c r="P377"/>
    </row>
    <row r="378" spans="16:16" ht="15.75">
      <c r="P378"/>
    </row>
    <row r="379" spans="16:16" ht="15.75">
      <c r="P379"/>
    </row>
    <row r="380" spans="16:16" ht="15.75">
      <c r="P380"/>
    </row>
    <row r="381" spans="16:16" ht="15.75">
      <c r="P381"/>
    </row>
    <row r="382" spans="16:16" ht="15.75">
      <c r="P382"/>
    </row>
    <row r="383" spans="16:16" ht="15.75">
      <c r="P383"/>
    </row>
    <row r="384" spans="16:16" ht="15.75">
      <c r="P384"/>
    </row>
    <row r="385" spans="16:16" ht="15.75">
      <c r="P385"/>
    </row>
    <row r="386" spans="16:16" ht="15.75">
      <c r="P386"/>
    </row>
    <row r="387" spans="16:16" ht="15.75">
      <c r="P387"/>
    </row>
    <row r="388" spans="16:16" ht="15.75">
      <c r="P388"/>
    </row>
    <row r="389" spans="16:16" ht="15.75">
      <c r="P389"/>
    </row>
    <row r="390" spans="16:16" ht="15.75">
      <c r="P390"/>
    </row>
    <row r="391" spans="16:16" ht="15.75">
      <c r="P391"/>
    </row>
    <row r="392" spans="16:16" ht="15.75">
      <c r="P392"/>
    </row>
    <row r="393" spans="16:16" ht="15.75">
      <c r="P393"/>
    </row>
    <row r="394" spans="16:16" ht="15.75">
      <c r="P394"/>
    </row>
    <row r="395" spans="16:16" ht="15.75">
      <c r="P395"/>
    </row>
    <row r="396" spans="16:16" ht="15.75">
      <c r="P396"/>
    </row>
    <row r="397" spans="16:16" ht="15.75">
      <c r="P397"/>
    </row>
    <row r="398" spans="16:16" ht="15.75">
      <c r="P398"/>
    </row>
    <row r="399" spans="16:16" ht="15.75">
      <c r="P399"/>
    </row>
    <row r="400" spans="16:16" ht="15.75">
      <c r="P400"/>
    </row>
    <row r="401" spans="16:16" ht="15.75">
      <c r="P401"/>
    </row>
    <row r="402" spans="16:16" ht="15.75">
      <c r="P402"/>
    </row>
    <row r="403" spans="16:16" ht="15.75">
      <c r="P403"/>
    </row>
    <row r="404" spans="16:16" ht="15.75">
      <c r="P404"/>
    </row>
    <row r="405" spans="16:16" ht="15.75">
      <c r="P405"/>
    </row>
    <row r="406" spans="16:16" ht="15.75">
      <c r="P406"/>
    </row>
    <row r="407" spans="16:16" ht="15.75">
      <c r="P407"/>
    </row>
    <row r="408" spans="16:16" ht="15.75">
      <c r="P408"/>
    </row>
    <row r="409" spans="16:16" ht="15.75">
      <c r="P409"/>
    </row>
    <row r="410" spans="16:16" ht="15.75">
      <c r="P410"/>
    </row>
    <row r="411" spans="16:16" ht="15.75">
      <c r="P411"/>
    </row>
    <row r="412" spans="16:16" ht="15.75">
      <c r="P412"/>
    </row>
    <row r="413" spans="16:16" ht="15.75">
      <c r="P413"/>
    </row>
    <row r="414" spans="16:16" ht="15.75">
      <c r="P414"/>
    </row>
    <row r="415" spans="16:16" ht="15.75">
      <c r="P415"/>
    </row>
    <row r="416" spans="16:16" ht="15.75">
      <c r="P416"/>
    </row>
    <row r="417" spans="16:16" ht="15.75">
      <c r="P417"/>
    </row>
    <row r="418" spans="16:16" ht="15.75">
      <c r="P418"/>
    </row>
    <row r="419" spans="16:16" ht="15.75">
      <c r="P419"/>
    </row>
    <row r="420" spans="16:16" ht="15.75">
      <c r="P420"/>
    </row>
    <row r="421" spans="16:16" ht="15.75">
      <c r="P421"/>
    </row>
    <row r="422" spans="16:16" ht="15.75">
      <c r="P422"/>
    </row>
    <row r="423" spans="16:16" ht="15.75">
      <c r="P423"/>
    </row>
    <row r="424" spans="16:16" ht="15.75">
      <c r="P424"/>
    </row>
    <row r="425" spans="16:16" ht="15.75">
      <c r="P425"/>
    </row>
    <row r="426" spans="16:16" ht="15.75">
      <c r="P426"/>
    </row>
    <row r="427" spans="16:16" ht="15.75">
      <c r="P427"/>
    </row>
    <row r="428" spans="16:16" ht="15.75">
      <c r="P428"/>
    </row>
    <row r="429" spans="16:16" ht="15.75">
      <c r="P429"/>
    </row>
    <row r="430" spans="16:16" ht="15.75">
      <c r="P430"/>
    </row>
    <row r="431" spans="16:16" ht="15.75">
      <c r="P431"/>
    </row>
    <row r="432" spans="16:16" ht="15.75">
      <c r="P432"/>
    </row>
    <row r="433" spans="16:16" ht="15.75">
      <c r="P433"/>
    </row>
    <row r="434" spans="16:16" ht="15.75">
      <c r="P434"/>
    </row>
    <row r="435" spans="16:16" ht="15.75">
      <c r="P435"/>
    </row>
    <row r="436" spans="16:16" ht="15.75">
      <c r="P436"/>
    </row>
    <row r="437" spans="16:16" ht="15.75">
      <c r="P437"/>
    </row>
    <row r="438" spans="16:16" ht="15.75">
      <c r="P438"/>
    </row>
    <row r="439" spans="16:16" ht="15.75">
      <c r="P439"/>
    </row>
    <row r="440" spans="16:16" ht="15.75">
      <c r="P440"/>
    </row>
    <row r="441" spans="16:16" ht="15.75">
      <c r="P441"/>
    </row>
    <row r="442" spans="16:16" ht="15.75">
      <c r="P442"/>
    </row>
    <row r="443" spans="16:16" ht="15.75">
      <c r="P443"/>
    </row>
    <row r="444" spans="16:16" ht="15.75">
      <c r="P444"/>
    </row>
    <row r="445" spans="16:16" ht="15.75">
      <c r="P445"/>
    </row>
    <row r="446" spans="16:16" ht="15.75">
      <c r="P446"/>
    </row>
    <row r="447" spans="16:16" ht="15.75">
      <c r="P447"/>
    </row>
    <row r="448" spans="16:16" ht="15.75">
      <c r="P448"/>
    </row>
    <row r="449" spans="16:16" ht="15.75">
      <c r="P449"/>
    </row>
    <row r="450" spans="16:16" ht="15.75">
      <c r="P450"/>
    </row>
    <row r="451" spans="16:16" ht="15.75">
      <c r="P451"/>
    </row>
    <row r="452" spans="16:16" ht="15.75">
      <c r="P452"/>
    </row>
    <row r="453" spans="16:16" ht="15.75">
      <c r="P453"/>
    </row>
    <row r="454" spans="16:16" ht="15.75">
      <c r="P454"/>
    </row>
    <row r="455" spans="16:16" ht="15.75">
      <c r="P455"/>
    </row>
    <row r="456" spans="16:16" ht="15.75">
      <c r="P456"/>
    </row>
    <row r="457" spans="16:16" ht="15.75">
      <c r="P457"/>
    </row>
    <row r="458" spans="16:16" ht="15.75">
      <c r="P458"/>
    </row>
    <row r="459" spans="16:16" ht="15.75">
      <c r="P459"/>
    </row>
    <row r="460" spans="16:16" ht="15.75">
      <c r="P460"/>
    </row>
    <row r="461" spans="16:16" ht="15.75">
      <c r="P461"/>
    </row>
    <row r="462" spans="16:16" ht="15.75">
      <c r="P462"/>
    </row>
    <row r="463" spans="16:16" ht="15.75">
      <c r="P463"/>
    </row>
    <row r="464" spans="16:16" ht="15.75">
      <c r="P464"/>
    </row>
    <row r="465" spans="16:16" ht="15.75">
      <c r="P465"/>
    </row>
    <row r="466" spans="16:16" ht="15.75">
      <c r="P466"/>
    </row>
    <row r="467" spans="16:16" ht="15.75">
      <c r="P467"/>
    </row>
    <row r="468" spans="16:16" ht="15.75">
      <c r="P468"/>
    </row>
    <row r="469" spans="16:16" ht="15.75">
      <c r="P469"/>
    </row>
    <row r="470" spans="16:16" ht="15.75">
      <c r="P470"/>
    </row>
    <row r="471" spans="16:16" ht="15.75">
      <c r="P471"/>
    </row>
    <row r="472" spans="16:16" ht="15.75">
      <c r="P472"/>
    </row>
    <row r="473" spans="16:16" ht="15.75">
      <c r="P473"/>
    </row>
    <row r="474" spans="16:16" ht="15.75">
      <c r="P474"/>
    </row>
    <row r="475" spans="16:16" ht="15.75">
      <c r="P475"/>
    </row>
    <row r="476" spans="16:16" ht="15.75">
      <c r="P476"/>
    </row>
    <row r="477" spans="16:16" ht="15.75">
      <c r="P477"/>
    </row>
    <row r="478" spans="16:16" ht="15.75">
      <c r="P478"/>
    </row>
    <row r="479" spans="16:16" ht="15.75">
      <c r="P479"/>
    </row>
    <row r="480" spans="16:16" ht="15.75">
      <c r="P480"/>
    </row>
    <row r="481" spans="16:16" ht="15.75">
      <c r="P481"/>
    </row>
    <row r="482" spans="16:16" ht="15.75">
      <c r="P482"/>
    </row>
    <row r="483" spans="16:16" ht="15.75">
      <c r="P483"/>
    </row>
    <row r="484" spans="16:16" ht="15.75">
      <c r="P484"/>
    </row>
    <row r="485" spans="16:16" ht="15.75">
      <c r="P485"/>
    </row>
    <row r="486" spans="16:16" ht="15.75">
      <c r="P486"/>
    </row>
    <row r="487" spans="16:16" ht="15.75">
      <c r="P487"/>
    </row>
    <row r="488" spans="16:16" ht="15.75">
      <c r="P488"/>
    </row>
    <row r="489" spans="16:16" ht="15.75">
      <c r="P489"/>
    </row>
    <row r="490" spans="16:16" ht="15.75">
      <c r="P490"/>
    </row>
    <row r="491" spans="16:16" ht="15.75">
      <c r="P491"/>
    </row>
    <row r="492" spans="16:16" ht="15.75">
      <c r="P492"/>
    </row>
    <row r="493" spans="16:16" ht="15.75">
      <c r="P493"/>
    </row>
    <row r="494" spans="16:16" ht="15.75">
      <c r="P494"/>
    </row>
    <row r="495" spans="16:16" ht="15.75">
      <c r="P495"/>
    </row>
    <row r="496" spans="16:16" ht="15.75">
      <c r="P496"/>
    </row>
    <row r="497" spans="16:16" ht="15.75">
      <c r="P497"/>
    </row>
    <row r="498" spans="16:16" ht="15.75">
      <c r="P498"/>
    </row>
    <row r="499" spans="16:16" ht="15.75">
      <c r="P499"/>
    </row>
    <row r="500" spans="16:16" ht="15.75">
      <c r="P500"/>
    </row>
    <row r="501" spans="16:16" ht="15.75">
      <c r="P501"/>
    </row>
    <row r="502" spans="16:16" ht="15.75">
      <c r="P502"/>
    </row>
    <row r="503" spans="16:16" ht="15.75">
      <c r="P503"/>
    </row>
    <row r="504" spans="16:16" ht="15.75">
      <c r="P504"/>
    </row>
    <row r="505" spans="16:16" ht="15.75">
      <c r="P505"/>
    </row>
    <row r="506" spans="16:16" ht="15.75">
      <c r="P506"/>
    </row>
    <row r="507" spans="16:16" ht="15.75">
      <c r="P507"/>
    </row>
    <row r="508" spans="16:16" ht="15.75">
      <c r="P508"/>
    </row>
    <row r="509" spans="16:16" ht="15.75">
      <c r="P509"/>
    </row>
    <row r="510" spans="16:16" ht="15.75">
      <c r="P510"/>
    </row>
    <row r="511" spans="16:16" ht="15.75">
      <c r="P511"/>
    </row>
    <row r="512" spans="16:16" ht="15.75">
      <c r="P512"/>
    </row>
    <row r="513" spans="16:16" ht="15.75">
      <c r="P513"/>
    </row>
    <row r="514" spans="16:16" ht="15.75">
      <c r="P514"/>
    </row>
    <row r="515" spans="16:16" ht="15.75">
      <c r="P515"/>
    </row>
    <row r="516" spans="16:16" ht="15.75">
      <c r="P516"/>
    </row>
    <row r="517" spans="16:16" ht="15.75">
      <c r="P517"/>
    </row>
    <row r="518" spans="16:16" ht="15.75">
      <c r="P518"/>
    </row>
    <row r="519" spans="16:16" ht="15.75">
      <c r="P519"/>
    </row>
    <row r="520" spans="16:16" ht="15.75">
      <c r="P520"/>
    </row>
    <row r="521" spans="16:16" ht="15.75">
      <c r="P521"/>
    </row>
    <row r="522" spans="16:16" ht="15.75">
      <c r="P522"/>
    </row>
    <row r="523" spans="16:16" ht="15.75">
      <c r="P523"/>
    </row>
    <row r="524" spans="16:16" ht="15.75">
      <c r="P524"/>
    </row>
    <row r="525" spans="16:16" ht="15.75">
      <c r="P525"/>
    </row>
    <row r="526" spans="16:16" ht="15.75">
      <c r="P526"/>
    </row>
    <row r="527" spans="16:16" ht="15.75">
      <c r="P527"/>
    </row>
    <row r="528" spans="16:16" ht="15.75">
      <c r="P528"/>
    </row>
    <row r="529" spans="16:16" ht="15.75">
      <c r="P529"/>
    </row>
    <row r="530" spans="16:16" ht="15.75">
      <c r="P530"/>
    </row>
    <row r="531" spans="16:16" ht="15.75">
      <c r="P531"/>
    </row>
    <row r="532" spans="16:16" ht="15.75">
      <c r="P532"/>
    </row>
    <row r="533" spans="16:16" ht="15.75">
      <c r="P533"/>
    </row>
    <row r="534" spans="16:16" ht="15.75">
      <c r="P534"/>
    </row>
    <row r="535" spans="16:16" ht="15.75">
      <c r="P535"/>
    </row>
    <row r="536" spans="16:16" ht="15.75">
      <c r="P536"/>
    </row>
    <row r="537" spans="16:16" ht="15.75">
      <c r="P537"/>
    </row>
    <row r="538" spans="16:16" ht="15.75">
      <c r="P538"/>
    </row>
    <row r="539" spans="16:16" ht="15.75">
      <c r="P539"/>
    </row>
    <row r="540" spans="16:16" ht="15.75">
      <c r="P540"/>
    </row>
    <row r="541" spans="16:16" ht="15.75">
      <c r="P541"/>
    </row>
    <row r="542" spans="16:16" ht="15.75">
      <c r="P542"/>
    </row>
    <row r="543" spans="16:16" ht="15.75">
      <c r="P543"/>
    </row>
    <row r="544" spans="16:16" ht="15.75">
      <c r="P544"/>
    </row>
    <row r="545" spans="16:16" ht="15.75">
      <c r="P545"/>
    </row>
    <row r="546" spans="16:16" ht="15.75">
      <c r="P546"/>
    </row>
    <row r="547" spans="16:16" ht="15.75">
      <c r="P547"/>
    </row>
    <row r="548" spans="16:16" ht="15.75">
      <c r="P548"/>
    </row>
    <row r="549" spans="16:16" ht="15.75">
      <c r="P549"/>
    </row>
    <row r="550" spans="16:16" ht="15.75">
      <c r="P550"/>
    </row>
    <row r="551" spans="16:16" ht="15.75">
      <c r="P551"/>
    </row>
    <row r="552" spans="16:16" ht="15.75">
      <c r="P552"/>
    </row>
    <row r="553" spans="16:16" ht="15.75">
      <c r="P553"/>
    </row>
    <row r="554" spans="16:16" ht="15.75">
      <c r="P554"/>
    </row>
    <row r="555" spans="16:16" ht="15.75">
      <c r="P555"/>
    </row>
    <row r="556" spans="16:16" ht="15.75">
      <c r="P556"/>
    </row>
    <row r="557" spans="16:16" ht="15.75">
      <c r="P557"/>
    </row>
    <row r="558" spans="16:16" ht="15.75">
      <c r="P558"/>
    </row>
    <row r="559" spans="16:16" ht="15.75">
      <c r="P559"/>
    </row>
    <row r="560" spans="16:16" ht="15.75">
      <c r="P560"/>
    </row>
    <row r="561" spans="16:16" ht="15.75">
      <c r="P561"/>
    </row>
    <row r="562" spans="16:16" ht="15.75">
      <c r="P562"/>
    </row>
    <row r="563" spans="16:16" ht="15.75">
      <c r="P563"/>
    </row>
    <row r="564" spans="16:16" ht="15.75">
      <c r="P564"/>
    </row>
    <row r="565" spans="16:16" ht="15.75">
      <c r="P565"/>
    </row>
    <row r="566" spans="16:16" ht="15.75">
      <c r="P566"/>
    </row>
    <row r="567" spans="16:16" ht="15.75">
      <c r="P567"/>
    </row>
    <row r="568" spans="16:16" ht="15.75">
      <c r="P568"/>
    </row>
    <row r="569" spans="16:16" ht="15.75">
      <c r="P569"/>
    </row>
    <row r="570" spans="16:16" ht="15.75">
      <c r="P570"/>
    </row>
    <row r="571" spans="16:16" ht="15.75">
      <c r="P571"/>
    </row>
    <row r="572" spans="16:16" ht="15.75">
      <c r="P572"/>
    </row>
    <row r="573" spans="16:16" ht="15.75">
      <c r="P573"/>
    </row>
    <row r="574" spans="16:16" ht="15.75">
      <c r="P574"/>
    </row>
    <row r="575" spans="16:16" ht="15.75">
      <c r="P575"/>
    </row>
    <row r="576" spans="16:16" ht="15.75">
      <c r="P576"/>
    </row>
    <row r="577" spans="16:16" ht="15.75">
      <c r="P577"/>
    </row>
    <row r="578" spans="16:16" ht="15.75">
      <c r="P578"/>
    </row>
    <row r="579" spans="16:16" ht="15.75">
      <c r="P579"/>
    </row>
    <row r="580" spans="16:16" ht="15.75">
      <c r="P580"/>
    </row>
    <row r="581" spans="16:16" ht="15.75">
      <c r="P581"/>
    </row>
    <row r="582" spans="16:16" ht="15.75">
      <c r="P582"/>
    </row>
    <row r="583" spans="16:16" ht="15.75">
      <c r="P583"/>
    </row>
    <row r="584" spans="16:16" ht="15.75">
      <c r="P584"/>
    </row>
    <row r="585" spans="16:16" ht="15.75">
      <c r="P585"/>
    </row>
    <row r="586" spans="16:16" ht="15.75">
      <c r="P586"/>
    </row>
    <row r="587" spans="16:16" ht="15.75">
      <c r="P587"/>
    </row>
    <row r="588" spans="16:16" ht="15.75">
      <c r="P588"/>
    </row>
    <row r="589" spans="16:16" ht="15.75">
      <c r="P589"/>
    </row>
    <row r="590" spans="16:16" ht="15.75">
      <c r="P590"/>
    </row>
    <row r="591" spans="16:16" ht="15.75">
      <c r="P591"/>
    </row>
    <row r="592" spans="16:16" ht="15.75">
      <c r="P592"/>
    </row>
    <row r="593" spans="16:16" ht="15.75">
      <c r="P593"/>
    </row>
    <row r="594" spans="16:16" ht="15.75">
      <c r="P594"/>
    </row>
    <row r="595" spans="16:16" ht="15.75">
      <c r="P595"/>
    </row>
    <row r="596" spans="16:16" ht="15.75">
      <c r="P596"/>
    </row>
    <row r="597" spans="16:16" ht="15.75">
      <c r="P597"/>
    </row>
    <row r="598" spans="16:16" ht="15.75">
      <c r="P598"/>
    </row>
    <row r="599" spans="16:16" ht="15.75">
      <c r="P599"/>
    </row>
    <row r="600" spans="16:16" ht="15.75">
      <c r="P600"/>
    </row>
    <row r="601" spans="16:16" ht="15.75">
      <c r="P601"/>
    </row>
    <row r="602" spans="16:16" ht="15.75">
      <c r="P602"/>
    </row>
    <row r="603" spans="16:16" ht="15.75">
      <c r="P603"/>
    </row>
    <row r="604" spans="16:16" ht="15.75">
      <c r="P604"/>
    </row>
    <row r="605" spans="16:16" ht="15.75">
      <c r="P605"/>
    </row>
    <row r="606" spans="16:16" ht="15.75">
      <c r="P606"/>
    </row>
    <row r="607" spans="16:16" ht="15.75">
      <c r="P607"/>
    </row>
    <row r="608" spans="16:16" ht="15.75">
      <c r="P608"/>
    </row>
    <row r="609" spans="16:16" ht="15.75">
      <c r="P609"/>
    </row>
    <row r="610" spans="16:16" ht="15.75">
      <c r="P610"/>
    </row>
    <row r="611" spans="16:16" ht="15.75">
      <c r="P611"/>
    </row>
    <row r="612" spans="16:16" ht="15.75">
      <c r="P612"/>
    </row>
    <row r="613" spans="16:16" ht="15.75">
      <c r="P613"/>
    </row>
    <row r="614" spans="16:16" ht="15.75">
      <c r="P614"/>
    </row>
    <row r="615" spans="16:16" ht="15.75">
      <c r="P615"/>
    </row>
    <row r="616" spans="16:16" ht="15.75">
      <c r="P616"/>
    </row>
    <row r="617" spans="16:16" ht="15.75">
      <c r="P617"/>
    </row>
    <row r="618" spans="16:16" ht="15.75">
      <c r="P618"/>
    </row>
    <row r="619" spans="16:16" ht="15.75">
      <c r="P619"/>
    </row>
    <row r="620" spans="16:16" ht="15.75">
      <c r="P620"/>
    </row>
    <row r="621" spans="16:16" ht="15.75">
      <c r="P621"/>
    </row>
    <row r="622" spans="16:16" ht="15.75">
      <c r="P622"/>
    </row>
    <row r="623" spans="16:16" ht="15.75">
      <c r="P623"/>
    </row>
    <row r="624" spans="16:16" ht="15.75">
      <c r="P624"/>
    </row>
    <row r="625" spans="16:16" ht="15.75">
      <c r="P625"/>
    </row>
    <row r="626" spans="16:16" ht="15.75">
      <c r="P626"/>
    </row>
    <row r="627" spans="16:16" ht="15.75">
      <c r="P627"/>
    </row>
    <row r="628" spans="16:16" ht="15.75">
      <c r="P628"/>
    </row>
    <row r="629" spans="16:16" ht="15.75">
      <c r="P629"/>
    </row>
    <row r="630" spans="16:16" ht="15.75">
      <c r="P630"/>
    </row>
    <row r="631" spans="16:16" ht="15.75">
      <c r="P631"/>
    </row>
    <row r="632" spans="16:16" ht="15.75">
      <c r="P632"/>
    </row>
    <row r="633" spans="16:16" ht="15.75">
      <c r="P633"/>
    </row>
    <row r="634" spans="16:16" ht="15.75">
      <c r="P634"/>
    </row>
    <row r="635" spans="16:16" ht="15.75">
      <c r="P635"/>
    </row>
    <row r="636" spans="16:16" ht="15.75">
      <c r="P636"/>
    </row>
    <row r="637" spans="16:16" ht="15.75">
      <c r="P637"/>
    </row>
    <row r="638" spans="16:16" ht="15.75">
      <c r="P638"/>
    </row>
    <row r="639" spans="16:16" ht="15.75">
      <c r="P639"/>
    </row>
    <row r="640" spans="16:16" ht="15.75">
      <c r="P640"/>
    </row>
    <row r="641" spans="16:16" ht="15.75">
      <c r="P641"/>
    </row>
    <row r="642" spans="16:16" ht="15.75">
      <c r="P642"/>
    </row>
    <row r="643" spans="16:16" ht="15.75">
      <c r="P643"/>
    </row>
    <row r="644" spans="16:16" ht="15.75">
      <c r="P644"/>
    </row>
    <row r="645" spans="16:16" ht="15.75">
      <c r="P645"/>
    </row>
    <row r="646" spans="16:16" ht="15.75">
      <c r="P646"/>
    </row>
    <row r="647" spans="16:16" ht="15.75">
      <c r="P647"/>
    </row>
    <row r="648" spans="16:16" ht="15.75">
      <c r="P648"/>
    </row>
    <row r="649" spans="16:16" ht="15.75">
      <c r="P649"/>
    </row>
    <row r="650" spans="16:16" ht="15.75">
      <c r="P650"/>
    </row>
    <row r="651" spans="16:16" ht="15.75">
      <c r="P651"/>
    </row>
    <row r="652" spans="16:16" ht="15.75">
      <c r="P652"/>
    </row>
    <row r="653" spans="16:16" ht="15.75">
      <c r="P653"/>
    </row>
    <row r="654" spans="16:16" ht="15.75">
      <c r="P654"/>
    </row>
    <row r="655" spans="16:16" ht="15.75">
      <c r="P655"/>
    </row>
    <row r="656" spans="16:16" ht="15.75">
      <c r="P656"/>
    </row>
    <row r="657" spans="16:16" ht="15.75">
      <c r="P657"/>
    </row>
    <row r="658" spans="16:16" ht="15.75">
      <c r="P658"/>
    </row>
    <row r="659" spans="16:16" ht="15.75">
      <c r="P659"/>
    </row>
    <row r="660" spans="16:16" ht="15.75">
      <c r="P660"/>
    </row>
    <row r="661" spans="16:16" ht="15.75">
      <c r="P661"/>
    </row>
    <row r="662" spans="16:16" ht="15.75">
      <c r="P662"/>
    </row>
    <row r="663" spans="16:16" ht="15.75">
      <c r="P663"/>
    </row>
    <row r="664" spans="16:16" ht="15.75">
      <c r="P664"/>
    </row>
    <row r="665" spans="16:16" ht="15.75">
      <c r="P665"/>
    </row>
    <row r="666" spans="16:16" ht="15.75">
      <c r="P666"/>
    </row>
    <row r="667" spans="16:16" ht="15.75">
      <c r="P667"/>
    </row>
    <row r="668" spans="16:16" ht="15.75">
      <c r="P668"/>
    </row>
    <row r="669" spans="16:16" ht="15.75">
      <c r="P669"/>
    </row>
    <row r="670" spans="16:16" ht="15.75">
      <c r="P670"/>
    </row>
    <row r="671" spans="16:16" ht="15.75">
      <c r="P671"/>
    </row>
    <row r="672" spans="16:16" ht="15.75">
      <c r="P672"/>
    </row>
    <row r="673" spans="16:16" ht="15.75">
      <c r="P673"/>
    </row>
    <row r="674" spans="16:16" ht="15.75">
      <c r="P674"/>
    </row>
    <row r="675" spans="16:16" ht="15.75">
      <c r="P675"/>
    </row>
    <row r="676" spans="16:16" ht="15.75">
      <c r="P676"/>
    </row>
    <row r="677" spans="16:16" ht="15.75">
      <c r="P677"/>
    </row>
    <row r="678" spans="16:16" ht="15.75">
      <c r="P678"/>
    </row>
    <row r="679" spans="16:16" ht="15.75">
      <c r="P679"/>
    </row>
    <row r="680" spans="16:16" ht="15.75">
      <c r="P680"/>
    </row>
    <row r="681" spans="16:16" ht="15.75">
      <c r="P681"/>
    </row>
    <row r="682" spans="16:16" ht="15.75">
      <c r="P682"/>
    </row>
    <row r="683" spans="16:16" ht="15.75">
      <c r="P683"/>
    </row>
    <row r="684" spans="16:16" ht="15.75">
      <c r="P684"/>
    </row>
    <row r="685" spans="16:16" ht="15.75">
      <c r="P685"/>
    </row>
    <row r="686" spans="16:16" ht="15.75">
      <c r="P686"/>
    </row>
    <row r="687" spans="16:16" ht="15.75">
      <c r="P687"/>
    </row>
    <row r="688" spans="16:16" ht="15.75">
      <c r="P688"/>
    </row>
    <row r="689" spans="16:16" ht="15.75">
      <c r="P689"/>
    </row>
    <row r="690" spans="16:16" ht="15.75">
      <c r="P690"/>
    </row>
    <row r="691" spans="16:16" ht="15.75">
      <c r="P691"/>
    </row>
    <row r="692" spans="16:16" ht="15.75">
      <c r="P692"/>
    </row>
    <row r="693" spans="16:16" ht="15.75">
      <c r="P693"/>
    </row>
    <row r="694" spans="16:16" ht="15.75">
      <c r="P694"/>
    </row>
    <row r="695" spans="16:16" ht="15.75">
      <c r="P695"/>
    </row>
    <row r="696" spans="16:16" ht="15.75">
      <c r="P696"/>
    </row>
    <row r="697" spans="16:16" ht="15.75">
      <c r="P697"/>
    </row>
    <row r="698" spans="16:16" ht="15.75">
      <c r="P698"/>
    </row>
    <row r="699" spans="16:16" ht="15.75">
      <c r="P699"/>
    </row>
    <row r="700" spans="16:16" ht="15.75">
      <c r="P700"/>
    </row>
    <row r="701" spans="16:16" ht="15.75">
      <c r="P701"/>
    </row>
    <row r="702" spans="16:16" ht="15.75">
      <c r="P702"/>
    </row>
    <row r="703" spans="16:16" ht="15.75">
      <c r="P703"/>
    </row>
    <row r="704" spans="16:16" ht="15.75">
      <c r="P704"/>
    </row>
    <row r="705" spans="16:16" ht="15.75">
      <c r="P705"/>
    </row>
    <row r="706" spans="16:16" ht="15.75">
      <c r="P706"/>
    </row>
    <row r="707" spans="16:16" ht="15.75">
      <c r="P707"/>
    </row>
    <row r="708" spans="16:16" ht="15.75">
      <c r="P708"/>
    </row>
    <row r="709" spans="16:16" ht="15.75">
      <c r="P709"/>
    </row>
    <row r="710" spans="16:16" ht="15.75">
      <c r="P710"/>
    </row>
    <row r="711" spans="16:16" ht="15.75">
      <c r="P711"/>
    </row>
    <row r="712" spans="16:16" ht="15.75">
      <c r="P712"/>
    </row>
    <row r="713" spans="16:16" ht="15.75">
      <c r="P713"/>
    </row>
    <row r="714" spans="16:16" ht="15.75">
      <c r="P714"/>
    </row>
    <row r="715" spans="16:16" ht="15.75">
      <c r="P715"/>
    </row>
    <row r="716" spans="16:16" ht="15.75">
      <c r="P716"/>
    </row>
    <row r="717" spans="16:16" ht="15.75">
      <c r="P717"/>
    </row>
    <row r="718" spans="16:16" ht="15.75">
      <c r="P718"/>
    </row>
    <row r="719" spans="16:16" ht="15.75">
      <c r="P719"/>
    </row>
    <row r="720" spans="16:16" ht="15.75">
      <c r="P720"/>
    </row>
    <row r="721" spans="16:16" ht="15.75">
      <c r="P721"/>
    </row>
    <row r="722" spans="16:16" ht="15.75">
      <c r="P722"/>
    </row>
    <row r="723" spans="16:16" ht="15.75">
      <c r="P723"/>
    </row>
    <row r="724" spans="16:16" ht="15.75">
      <c r="P724"/>
    </row>
    <row r="725" spans="16:16" ht="15.75">
      <c r="P725"/>
    </row>
    <row r="726" spans="16:16" ht="15.75">
      <c r="P726"/>
    </row>
    <row r="727" spans="16:16" ht="15.75">
      <c r="P727"/>
    </row>
    <row r="728" spans="16:16" ht="15.75">
      <c r="P728"/>
    </row>
    <row r="729" spans="16:16" ht="15.75">
      <c r="P729"/>
    </row>
    <row r="730" spans="16:16" ht="15.75">
      <c r="P730"/>
    </row>
    <row r="731" spans="16:16" ht="15.75">
      <c r="P731"/>
    </row>
    <row r="732" spans="16:16" ht="15.75">
      <c r="P732"/>
    </row>
    <row r="733" spans="16:16" ht="15.75">
      <c r="P733"/>
    </row>
    <row r="734" spans="16:16" ht="15.75">
      <c r="P734"/>
    </row>
    <row r="735" spans="16:16" ht="15.75">
      <c r="P735"/>
    </row>
    <row r="736" spans="16:16" ht="15.75">
      <c r="P736"/>
    </row>
    <row r="737" spans="16:16" ht="15.75">
      <c r="P737"/>
    </row>
    <row r="738" spans="16:16" ht="15.75">
      <c r="P738"/>
    </row>
    <row r="739" spans="16:16" ht="15.75">
      <c r="P739"/>
    </row>
    <row r="740" spans="16:16" ht="15.75">
      <c r="P740"/>
    </row>
    <row r="741" spans="16:16" ht="15.75">
      <c r="P741"/>
    </row>
    <row r="742" spans="16:16" ht="15.75">
      <c r="P742"/>
    </row>
    <row r="743" spans="16:16" ht="15.75">
      <c r="P743"/>
    </row>
    <row r="744" spans="16:16" ht="15.75">
      <c r="P744"/>
    </row>
    <row r="745" spans="16:16" ht="15.75">
      <c r="P745"/>
    </row>
    <row r="746" spans="16:16" ht="15.75">
      <c r="P746"/>
    </row>
    <row r="747" spans="16:16" ht="15.75">
      <c r="P747"/>
    </row>
    <row r="748" spans="16:16" ht="15.75">
      <c r="P748"/>
    </row>
    <row r="749" spans="16:16" ht="15.75">
      <c r="P749"/>
    </row>
    <row r="750" spans="16:16" ht="15.75">
      <c r="P750"/>
    </row>
    <row r="751" spans="16:16" ht="15.75">
      <c r="P751"/>
    </row>
    <row r="752" spans="16:16" ht="15.75">
      <c r="P752"/>
    </row>
    <row r="753" spans="16:16" ht="15.75">
      <c r="P753"/>
    </row>
    <row r="754" spans="16:16" ht="15.75">
      <c r="P754"/>
    </row>
    <row r="755" spans="16:16" ht="15.75">
      <c r="P755"/>
    </row>
    <row r="756" spans="16:16" ht="15.75">
      <c r="P756"/>
    </row>
    <row r="757" spans="16:16" ht="15.75">
      <c r="P757"/>
    </row>
    <row r="758" spans="16:16" ht="15.75">
      <c r="P758"/>
    </row>
    <row r="759" spans="16:16" ht="15.75">
      <c r="P759"/>
    </row>
    <row r="760" spans="16:16" ht="15.75">
      <c r="P760"/>
    </row>
    <row r="761" spans="16:16" ht="15.75">
      <c r="P761"/>
    </row>
    <row r="762" spans="16:16" ht="15.75">
      <c r="P762"/>
    </row>
    <row r="763" spans="16:16" ht="15.75">
      <c r="P763"/>
    </row>
    <row r="764" spans="16:16" ht="15.75">
      <c r="P764"/>
    </row>
    <row r="765" spans="16:16" ht="15.75">
      <c r="P765"/>
    </row>
    <row r="766" spans="16:16" ht="15.75">
      <c r="P766"/>
    </row>
    <row r="767" spans="16:16" ht="15.75">
      <c r="P767"/>
    </row>
    <row r="768" spans="16:16" ht="15.75">
      <c r="P768"/>
    </row>
    <row r="769" spans="16:16" ht="15.75">
      <c r="P769"/>
    </row>
    <row r="770" spans="16:16" ht="15.75">
      <c r="P770"/>
    </row>
    <row r="771" spans="16:16" ht="15.75">
      <c r="P771"/>
    </row>
    <row r="772" spans="16:16" ht="15.75">
      <c r="P772"/>
    </row>
    <row r="773" spans="16:16" ht="15.75">
      <c r="P773"/>
    </row>
    <row r="774" spans="16:16" ht="15.75">
      <c r="P774"/>
    </row>
    <row r="775" spans="16:16" ht="15.75">
      <c r="P775"/>
    </row>
    <row r="776" spans="16:16" ht="15.75">
      <c r="P776"/>
    </row>
    <row r="777" spans="16:16" ht="15.75">
      <c r="P777"/>
    </row>
    <row r="778" spans="16:16" ht="15.75">
      <c r="P778"/>
    </row>
    <row r="779" spans="16:16" ht="15.75">
      <c r="P779"/>
    </row>
    <row r="780" spans="16:16" ht="15.75">
      <c r="P780"/>
    </row>
    <row r="781" spans="16:16" ht="15.75">
      <c r="P781"/>
    </row>
    <row r="782" spans="16:16" ht="15.75">
      <c r="P782"/>
    </row>
    <row r="783" spans="16:16" ht="15.75">
      <c r="P783"/>
    </row>
    <row r="784" spans="16:16" ht="15.75">
      <c r="P784"/>
    </row>
    <row r="785" spans="16:16" ht="15.75">
      <c r="P785"/>
    </row>
    <row r="786" spans="16:16" ht="15.75">
      <c r="P786"/>
    </row>
    <row r="787" spans="16:16" ht="15.75">
      <c r="P787"/>
    </row>
    <row r="788" spans="16:16" ht="15.75">
      <c r="P788"/>
    </row>
    <row r="789" spans="16:16" ht="15.75">
      <c r="P789"/>
    </row>
    <row r="790" spans="16:16" ht="15.75">
      <c r="P790"/>
    </row>
    <row r="791" spans="16:16" ht="15.75">
      <c r="P791"/>
    </row>
    <row r="792" spans="16:16" ht="15.75">
      <c r="P792"/>
    </row>
    <row r="793" spans="16:16" ht="15.75">
      <c r="P793"/>
    </row>
    <row r="794" spans="16:16" ht="15.75">
      <c r="P794"/>
    </row>
    <row r="795" spans="16:16" ht="15.75">
      <c r="P795"/>
    </row>
    <row r="796" spans="16:16" ht="15.75">
      <c r="P796"/>
    </row>
    <row r="797" spans="16:16" ht="15.75">
      <c r="P797"/>
    </row>
    <row r="798" spans="16:16" ht="15.75">
      <c r="P798"/>
    </row>
    <row r="799" spans="16:16" ht="15.75">
      <c r="P799"/>
    </row>
    <row r="800" spans="16:16" ht="15.75">
      <c r="P800"/>
    </row>
    <row r="801" spans="16:16" ht="15.75">
      <c r="P801"/>
    </row>
    <row r="802" spans="16:16" ht="15.75">
      <c r="P802"/>
    </row>
    <row r="803" spans="16:16" ht="15.75">
      <c r="P803"/>
    </row>
    <row r="804" spans="16:16" ht="15.75">
      <c r="P804"/>
    </row>
    <row r="805" spans="16:16" ht="15.75">
      <c r="P805"/>
    </row>
    <row r="806" spans="16:16" ht="15.75">
      <c r="P806"/>
    </row>
    <row r="807" spans="16:16" ht="15.75">
      <c r="P807"/>
    </row>
    <row r="808" spans="16:16" ht="15.75">
      <c r="P808"/>
    </row>
    <row r="809" spans="16:16" ht="15.75">
      <c r="P809"/>
    </row>
    <row r="810" spans="16:16" ht="15.75">
      <c r="P810"/>
    </row>
    <row r="811" spans="16:16" ht="15.75">
      <c r="P811"/>
    </row>
    <row r="812" spans="16:16" ht="15.75">
      <c r="P812"/>
    </row>
    <row r="813" spans="16:16" ht="15.75">
      <c r="P813"/>
    </row>
    <row r="814" spans="16:16" ht="15.75">
      <c r="P814"/>
    </row>
    <row r="815" spans="16:16" ht="15.75">
      <c r="P815"/>
    </row>
    <row r="816" spans="16:16" ht="15.75">
      <c r="P816"/>
    </row>
    <row r="817" spans="16:16" ht="15.75">
      <c r="P817"/>
    </row>
    <row r="818" spans="16:16" ht="15.75">
      <c r="P818"/>
    </row>
    <row r="819" spans="16:16" ht="15.75">
      <c r="P819"/>
    </row>
    <row r="820" spans="16:16" ht="15.75">
      <c r="P820"/>
    </row>
    <row r="821" spans="16:16" ht="15.75">
      <c r="P821"/>
    </row>
    <row r="822" spans="16:16" ht="15.75">
      <c r="P822"/>
    </row>
    <row r="823" spans="16:16" ht="15.75">
      <c r="P823"/>
    </row>
    <row r="824" spans="16:16" ht="15.75">
      <c r="P824"/>
    </row>
    <row r="825" spans="16:16" ht="15.75">
      <c r="P825"/>
    </row>
    <row r="826" spans="16:16" ht="15.75">
      <c r="P826"/>
    </row>
    <row r="827" spans="16:16" ht="15.75">
      <c r="P827"/>
    </row>
    <row r="828" spans="16:16" ht="15.75">
      <c r="P828"/>
    </row>
    <row r="829" spans="16:16" ht="15.75">
      <c r="P829"/>
    </row>
    <row r="830" spans="16:16" ht="15.75">
      <c r="P830"/>
    </row>
    <row r="831" spans="16:16" ht="15.75">
      <c r="P831"/>
    </row>
    <row r="832" spans="16:16" ht="15.75">
      <c r="P832"/>
    </row>
    <row r="833" spans="16:16" ht="15.75">
      <c r="P833"/>
    </row>
    <row r="834" spans="16:16" ht="15.75">
      <c r="P834"/>
    </row>
    <row r="835" spans="16:16" ht="15.75">
      <c r="P835"/>
    </row>
    <row r="836" spans="16:16" ht="15.75">
      <c r="P836"/>
    </row>
    <row r="837" spans="16:16" ht="15.75">
      <c r="P837"/>
    </row>
    <row r="838" spans="16:16" ht="15.75">
      <c r="P838"/>
    </row>
    <row r="839" spans="16:16" ht="15.75">
      <c r="P839"/>
    </row>
    <row r="840" spans="16:16" ht="15.75">
      <c r="P840"/>
    </row>
    <row r="841" spans="16:16" ht="15.75">
      <c r="P841"/>
    </row>
    <row r="842" spans="16:16" ht="15.75">
      <c r="P842"/>
    </row>
    <row r="843" spans="16:16" ht="15.75">
      <c r="P843"/>
    </row>
    <row r="844" spans="16:16" ht="15.75">
      <c r="P844"/>
    </row>
    <row r="845" spans="16:16" ht="15.75">
      <c r="P845"/>
    </row>
    <row r="846" spans="16:16" ht="15.75">
      <c r="P846"/>
    </row>
    <row r="847" spans="16:16" ht="15.75">
      <c r="P847"/>
    </row>
    <row r="848" spans="16:16" ht="15.75">
      <c r="P848"/>
    </row>
    <row r="849" spans="16:16" ht="15.75">
      <c r="P849"/>
    </row>
    <row r="850" spans="16:16" ht="15.75">
      <c r="P850"/>
    </row>
    <row r="851" spans="16:16" ht="15.75">
      <c r="P851"/>
    </row>
    <row r="852" spans="16:16" ht="15.75">
      <c r="P852"/>
    </row>
    <row r="853" spans="16:16" ht="15.75">
      <c r="P853"/>
    </row>
    <row r="854" spans="16:16" ht="15.75">
      <c r="P854"/>
    </row>
    <row r="855" spans="16:16" ht="15.75">
      <c r="P855"/>
    </row>
    <row r="856" spans="16:16" ht="15.75">
      <c r="P856"/>
    </row>
    <row r="857" spans="16:16" ht="15.75">
      <c r="P857"/>
    </row>
    <row r="858" spans="16:16" ht="15.75">
      <c r="P858"/>
    </row>
    <row r="859" spans="16:16" ht="15.75">
      <c r="P859"/>
    </row>
    <row r="860" spans="16:16" ht="15.75">
      <c r="P860"/>
    </row>
    <row r="861" spans="16:16" ht="15.75">
      <c r="P861"/>
    </row>
    <row r="862" spans="16:16" ht="15.75">
      <c r="P862"/>
    </row>
    <row r="863" spans="16:16" ht="15.75">
      <c r="P863"/>
    </row>
    <row r="864" spans="16:16" ht="15.75">
      <c r="P864"/>
    </row>
    <row r="865" spans="16:16" ht="15.75">
      <c r="P865"/>
    </row>
    <row r="866" spans="16:16" ht="15.75">
      <c r="P866"/>
    </row>
    <row r="867" spans="16:16" ht="15.75">
      <c r="P867"/>
    </row>
    <row r="868" spans="16:16" ht="15.75">
      <c r="P868"/>
    </row>
    <row r="869" spans="16:16" ht="15.75">
      <c r="P869"/>
    </row>
    <row r="870" spans="16:16" ht="15.75">
      <c r="P870"/>
    </row>
    <row r="871" spans="16:16" ht="15.75">
      <c r="P871"/>
    </row>
    <row r="872" spans="16:16" ht="15.75">
      <c r="P872"/>
    </row>
    <row r="873" spans="16:16" ht="15.75">
      <c r="P873"/>
    </row>
    <row r="874" spans="16:16" ht="15.75">
      <c r="P874"/>
    </row>
    <row r="875" spans="16:16" ht="15.75">
      <c r="P875"/>
    </row>
    <row r="876" spans="16:16" ht="15.75">
      <c r="P876"/>
    </row>
    <row r="877" spans="16:16" ht="15.75">
      <c r="P877"/>
    </row>
    <row r="878" spans="16:16" ht="15.75">
      <c r="P878"/>
    </row>
    <row r="879" spans="16:16" ht="15.75">
      <c r="P879"/>
    </row>
    <row r="880" spans="16:16" ht="15.75">
      <c r="P880"/>
    </row>
    <row r="881" spans="16:16" ht="15.75">
      <c r="P881"/>
    </row>
    <row r="882" spans="16:16" ht="15.75">
      <c r="P882"/>
    </row>
    <row r="883" spans="16:16" ht="15.75">
      <c r="P883"/>
    </row>
    <row r="884" spans="16:16" ht="15.75">
      <c r="P884"/>
    </row>
    <row r="885" spans="16:16" ht="15.75">
      <c r="P885"/>
    </row>
    <row r="886" spans="16:16" ht="15.75">
      <c r="P886"/>
    </row>
    <row r="887" spans="16:16" ht="15.75">
      <c r="P887"/>
    </row>
    <row r="888" spans="16:16" ht="15.75">
      <c r="P888"/>
    </row>
    <row r="889" spans="16:16" ht="15.75">
      <c r="P889"/>
    </row>
    <row r="890" spans="16:16" ht="15.75">
      <c r="P890"/>
    </row>
    <row r="891" spans="16:16" ht="15.75">
      <c r="P891"/>
    </row>
    <row r="892" spans="16:16" ht="15.75">
      <c r="P892"/>
    </row>
    <row r="893" spans="16:16" ht="15.75">
      <c r="P893"/>
    </row>
    <row r="894" spans="16:16" ht="15.75">
      <c r="P894"/>
    </row>
    <row r="895" spans="16:16" ht="15.75">
      <c r="P895"/>
    </row>
    <row r="896" spans="16:16" ht="15.75">
      <c r="P896"/>
    </row>
    <row r="897" spans="16:16" ht="15.75">
      <c r="P897"/>
    </row>
    <row r="898" spans="16:16" ht="15.75">
      <c r="P898"/>
    </row>
    <row r="899" spans="16:16" ht="15.75">
      <c r="P899"/>
    </row>
    <row r="900" spans="16:16" ht="15.75">
      <c r="P900"/>
    </row>
    <row r="901" spans="16:16" ht="15.75">
      <c r="P901"/>
    </row>
    <row r="902" spans="16:16" ht="15.75">
      <c r="P902"/>
    </row>
    <row r="903" spans="16:16" ht="15.75">
      <c r="P903"/>
    </row>
    <row r="904" spans="16:16" ht="15.75">
      <c r="P904"/>
    </row>
    <row r="905" spans="16:16" ht="15.75">
      <c r="P905"/>
    </row>
    <row r="906" spans="16:16" ht="15.75">
      <c r="P906"/>
    </row>
    <row r="907" spans="16:16" ht="15.75">
      <c r="P907"/>
    </row>
    <row r="908" spans="16:16" ht="15.75">
      <c r="P908"/>
    </row>
    <row r="909" spans="16:16" ht="15.75">
      <c r="P909"/>
    </row>
    <row r="910" spans="16:16" ht="15.75">
      <c r="P910"/>
    </row>
    <row r="911" spans="16:16" ht="15.75">
      <c r="P911"/>
    </row>
    <row r="912" spans="16:16" ht="15.75">
      <c r="P912"/>
    </row>
    <row r="913" spans="16:16" ht="15.75">
      <c r="P913"/>
    </row>
    <row r="914" spans="16:16" ht="15.75">
      <c r="P914"/>
    </row>
    <row r="915" spans="16:16" ht="15.75">
      <c r="P915"/>
    </row>
    <row r="916" spans="16:16" ht="15.75">
      <c r="P916"/>
    </row>
    <row r="917" spans="16:16" ht="15.75">
      <c r="P917"/>
    </row>
    <row r="918" spans="16:16" ht="15.75">
      <c r="P918"/>
    </row>
    <row r="919" spans="16:16" ht="15.75">
      <c r="P919"/>
    </row>
    <row r="920" spans="16:16" ht="15.75">
      <c r="P920"/>
    </row>
    <row r="921" spans="16:16" ht="15.75">
      <c r="P921"/>
    </row>
    <row r="922" spans="16:16" ht="15.75">
      <c r="P922"/>
    </row>
    <row r="923" spans="16:16" ht="15.75">
      <c r="P923"/>
    </row>
    <row r="924" spans="16:16" ht="15.75">
      <c r="P924"/>
    </row>
    <row r="925" spans="16:16" ht="15.75">
      <c r="P925"/>
    </row>
    <row r="926" spans="16:16" ht="15.75">
      <c r="P926"/>
    </row>
    <row r="927" spans="16:16" ht="15.75">
      <c r="P927"/>
    </row>
    <row r="928" spans="16:16" ht="15.75">
      <c r="P928"/>
    </row>
    <row r="929" spans="16:16" ht="15.75">
      <c r="P929"/>
    </row>
    <row r="930" spans="16:16" ht="15.75">
      <c r="P930"/>
    </row>
    <row r="931" spans="16:16" ht="15.75">
      <c r="P931"/>
    </row>
    <row r="932" spans="16:16" ht="15.75">
      <c r="P932"/>
    </row>
    <row r="933" spans="16:16" ht="15.75">
      <c r="P933"/>
    </row>
    <row r="934" spans="16:16" ht="15.75">
      <c r="P934"/>
    </row>
    <row r="935" spans="16:16" ht="15.75">
      <c r="P935"/>
    </row>
    <row r="936" spans="16:16" ht="15.75">
      <c r="P936"/>
    </row>
    <row r="937" spans="16:16" ht="15.75">
      <c r="P937"/>
    </row>
    <row r="938" spans="16:16" ht="15.75">
      <c r="P938"/>
    </row>
    <row r="939" spans="16:16" ht="15.75">
      <c r="P939"/>
    </row>
    <row r="940" spans="16:16" ht="15.75">
      <c r="P940"/>
    </row>
    <row r="941" spans="16:16" ht="15.75">
      <c r="P941"/>
    </row>
    <row r="942" spans="16:16" ht="15.75">
      <c r="P942"/>
    </row>
    <row r="943" spans="16:16" ht="15.75">
      <c r="P943"/>
    </row>
    <row r="944" spans="16:16" ht="15.75">
      <c r="P944"/>
    </row>
    <row r="945" spans="16:16" ht="15.75">
      <c r="P945"/>
    </row>
    <row r="946" spans="16:16" ht="15.75">
      <c r="P946"/>
    </row>
    <row r="947" spans="16:16" ht="15.75">
      <c r="P947"/>
    </row>
    <row r="948" spans="16:16" ht="15.75">
      <c r="P948"/>
    </row>
    <row r="949" spans="16:16" ht="15.75">
      <c r="P949"/>
    </row>
    <row r="950" spans="16:16" ht="15.75">
      <c r="P950"/>
    </row>
    <row r="951" spans="16:16" ht="15.75">
      <c r="P951"/>
    </row>
    <row r="952" spans="16:16" ht="15.75">
      <c r="P952"/>
    </row>
    <row r="953" spans="16:16" ht="15.75">
      <c r="P953"/>
    </row>
    <row r="954" spans="16:16" ht="15.75">
      <c r="P954"/>
    </row>
    <row r="955" spans="16:16" ht="15.75">
      <c r="P955"/>
    </row>
    <row r="956" spans="16:16" ht="15.75">
      <c r="P956"/>
    </row>
    <row r="957" spans="16:16" ht="15.75">
      <c r="P957"/>
    </row>
    <row r="958" spans="16:16" ht="15.75">
      <c r="P958"/>
    </row>
    <row r="959" spans="16:16" ht="15.75">
      <c r="P959"/>
    </row>
    <row r="960" spans="16:16" ht="15.75">
      <c r="P960"/>
    </row>
    <row r="961" spans="16:16" ht="15.75">
      <c r="P961"/>
    </row>
    <row r="962" spans="16:16" ht="15.75">
      <c r="P962"/>
    </row>
    <row r="963" spans="16:16" ht="15.75">
      <c r="P963"/>
    </row>
    <row r="964" spans="16:16" ht="15.75">
      <c r="P964"/>
    </row>
    <row r="965" spans="16:16" ht="15.75">
      <c r="P965"/>
    </row>
    <row r="966" spans="16:16" ht="15.75">
      <c r="P966"/>
    </row>
    <row r="967" spans="16:16" ht="15.75">
      <c r="P967"/>
    </row>
    <row r="968" spans="16:16" ht="15.75">
      <c r="P968"/>
    </row>
    <row r="969" spans="16:16" ht="15.75">
      <c r="P969"/>
    </row>
    <row r="970" spans="16:16" ht="15.75">
      <c r="P970"/>
    </row>
    <row r="971" spans="16:16" ht="15.75">
      <c r="P971"/>
    </row>
    <row r="972" spans="16:16" ht="15.75">
      <c r="P972"/>
    </row>
    <row r="973" spans="16:16" ht="15.75">
      <c r="P973"/>
    </row>
    <row r="974" spans="16:16" ht="15.75">
      <c r="P974"/>
    </row>
    <row r="975" spans="16:16" ht="15.75">
      <c r="P975"/>
    </row>
    <row r="976" spans="16:16" ht="15.75">
      <c r="P976"/>
    </row>
    <row r="977" spans="16:16" ht="15.75">
      <c r="P977"/>
    </row>
    <row r="978" spans="16:16" ht="15.75">
      <c r="P978"/>
    </row>
    <row r="979" spans="16:16" ht="15.75">
      <c r="P979"/>
    </row>
    <row r="980" spans="16:16" ht="15.75">
      <c r="P980"/>
    </row>
    <row r="981" spans="16:16" ht="15.75">
      <c r="P981"/>
    </row>
    <row r="982" spans="16:16" ht="15.75">
      <c r="P982"/>
    </row>
    <row r="983" spans="16:16" ht="15.75">
      <c r="P983"/>
    </row>
    <row r="984" spans="16:16" ht="15.75">
      <c r="P984"/>
    </row>
    <row r="985" spans="16:16" ht="15.75">
      <c r="P985"/>
    </row>
    <row r="986" spans="16:16" ht="15.75">
      <c r="P986"/>
    </row>
    <row r="987" spans="16:16" ht="15.75">
      <c r="P987"/>
    </row>
    <row r="988" spans="16:16" ht="15.75">
      <c r="P988"/>
    </row>
    <row r="989" spans="16:16" ht="15.75">
      <c r="P989"/>
    </row>
    <row r="990" spans="16:16" ht="15.75">
      <c r="P990"/>
    </row>
    <row r="991" spans="16:16" ht="15.75">
      <c r="P991"/>
    </row>
    <row r="992" spans="16:16" ht="15.75">
      <c r="P992"/>
    </row>
    <row r="993" spans="16:16" ht="15.75">
      <c r="P993"/>
    </row>
    <row r="994" spans="16:16" ht="15.75">
      <c r="P994"/>
    </row>
    <row r="995" spans="16:16" ht="15.75">
      <c r="P995"/>
    </row>
    <row r="996" spans="16:16" ht="15.75">
      <c r="P996"/>
    </row>
    <row r="997" spans="16:16" ht="15.75">
      <c r="P997"/>
    </row>
    <row r="998" spans="16:16" ht="15.75">
      <c r="P998"/>
    </row>
    <row r="999" spans="16:16" ht="15.75">
      <c r="P999"/>
    </row>
    <row r="1000" spans="16:16" ht="15.75">
      <c r="P1000"/>
    </row>
    <row r="1001" spans="16:16" ht="15.75">
      <c r="P1001"/>
    </row>
    <row r="1002" spans="16:16" ht="15.75">
      <c r="P1002"/>
    </row>
    <row r="1003" spans="16:16" ht="15.75">
      <c r="P1003"/>
    </row>
    <row r="1004" spans="16:16" ht="15.75">
      <c r="P1004"/>
    </row>
    <row r="1005" spans="16:16" ht="15.75">
      <c r="P1005"/>
    </row>
    <row r="1006" spans="16:16" ht="15.75">
      <c r="P1006"/>
    </row>
    <row r="1007" spans="16:16" ht="15.75">
      <c r="P1007"/>
    </row>
    <row r="1008" spans="16:16" ht="15.75">
      <c r="P1008"/>
    </row>
    <row r="1009" spans="16:16" ht="15.75">
      <c r="P1009"/>
    </row>
    <row r="1010" spans="16:16" ht="15.75">
      <c r="P1010"/>
    </row>
    <row r="1011" spans="16:16" ht="15.75">
      <c r="P1011"/>
    </row>
    <row r="1012" spans="16:16" ht="15.75">
      <c r="P1012"/>
    </row>
    <row r="1013" spans="16:16" ht="15.75">
      <c r="P1013"/>
    </row>
    <row r="1014" spans="16:16" ht="15.75">
      <c r="P1014"/>
    </row>
    <row r="1015" spans="16:16" ht="15.75">
      <c r="P1015"/>
    </row>
    <row r="1016" spans="16:16" ht="15.75">
      <c r="P1016"/>
    </row>
    <row r="1017" spans="16:16" ht="15.75">
      <c r="P1017"/>
    </row>
    <row r="1018" spans="16:16" ht="15.75">
      <c r="P1018"/>
    </row>
    <row r="1019" spans="16:16" ht="15.75">
      <c r="P1019"/>
    </row>
    <row r="1020" spans="16:16" ht="15.75">
      <c r="P1020"/>
    </row>
    <row r="1021" spans="16:16" ht="15.75">
      <c r="P1021"/>
    </row>
    <row r="1022" spans="16:16" ht="15.75">
      <c r="P1022"/>
    </row>
    <row r="1023" spans="16:16" ht="15.75">
      <c r="P1023"/>
    </row>
    <row r="1024" spans="16:16" ht="15.75">
      <c r="P1024"/>
    </row>
    <row r="1025" spans="16:16" ht="15.75">
      <c r="P1025"/>
    </row>
    <row r="1026" spans="16:16" ht="15.75">
      <c r="P1026"/>
    </row>
    <row r="1027" spans="16:16" ht="15.75">
      <c r="P1027"/>
    </row>
    <row r="1028" spans="16:16" ht="15.75">
      <c r="P1028"/>
    </row>
    <row r="1029" spans="16:16" ht="15.75">
      <c r="P1029"/>
    </row>
    <row r="1030" spans="16:16" ht="15.75">
      <c r="P1030"/>
    </row>
    <row r="1031" spans="16:16" ht="15.75">
      <c r="P1031"/>
    </row>
    <row r="1032" spans="16:16" ht="15.75">
      <c r="P1032"/>
    </row>
    <row r="1033" spans="16:16" ht="15.75">
      <c r="P1033"/>
    </row>
    <row r="1034" spans="16:16" ht="15.75">
      <c r="P1034"/>
    </row>
    <row r="1035" spans="16:16" ht="15.75">
      <c r="P1035"/>
    </row>
    <row r="1036" spans="16:16" ht="15.75">
      <c r="P1036"/>
    </row>
    <row r="1037" spans="16:16" ht="15.75">
      <c r="P1037"/>
    </row>
    <row r="1038" spans="16:16" ht="15.75">
      <c r="P1038"/>
    </row>
    <row r="1039" spans="16:16" ht="15.75">
      <c r="P1039"/>
    </row>
    <row r="1040" spans="16:16" ht="15.75">
      <c r="P1040"/>
    </row>
    <row r="1041" spans="16:16" ht="15.75">
      <c r="P1041"/>
    </row>
    <row r="1042" spans="16:16" ht="15.75">
      <c r="P1042"/>
    </row>
    <row r="1043" spans="16:16" ht="15.75">
      <c r="P1043"/>
    </row>
    <row r="1044" spans="16:16" ht="15.75">
      <c r="P1044"/>
    </row>
    <row r="1045" spans="16:16" ht="15.75">
      <c r="P1045"/>
    </row>
    <row r="1046" spans="16:16" ht="15.75">
      <c r="P1046"/>
    </row>
    <row r="1047" spans="16:16" ht="15.75">
      <c r="P1047"/>
    </row>
    <row r="1048" spans="16:16" ht="15.75">
      <c r="P1048"/>
    </row>
    <row r="1049" spans="16:16" ht="15.75">
      <c r="P1049"/>
    </row>
    <row r="1050" spans="16:16" ht="15.75">
      <c r="P1050"/>
    </row>
    <row r="1051" spans="16:16" ht="15.75">
      <c r="P1051"/>
    </row>
    <row r="1052" spans="16:16" ht="15.75">
      <c r="P1052"/>
    </row>
    <row r="1053" spans="16:16" ht="15.75">
      <c r="P1053"/>
    </row>
    <row r="1054" spans="16:16" ht="15.75">
      <c r="P1054"/>
    </row>
    <row r="1055" spans="16:16" ht="15.75">
      <c r="P1055"/>
    </row>
    <row r="1056" spans="16:16" ht="15.75">
      <c r="P1056"/>
    </row>
    <row r="1057" spans="16:16" ht="15.75">
      <c r="P1057"/>
    </row>
    <row r="1058" spans="16:16" ht="15.75">
      <c r="P1058"/>
    </row>
    <row r="1059" spans="16:16" ht="15.75">
      <c r="P1059"/>
    </row>
    <row r="1060" spans="16:16" ht="15.75">
      <c r="P1060"/>
    </row>
    <row r="1061" spans="16:16" ht="15.75">
      <c r="P1061"/>
    </row>
    <row r="1062" spans="16:16" ht="15.75">
      <c r="P1062"/>
    </row>
    <row r="1063" spans="16:16" ht="15.75">
      <c r="P1063"/>
    </row>
    <row r="1064" spans="16:16" ht="15.75">
      <c r="P1064"/>
    </row>
    <row r="1065" spans="16:16" ht="15.75">
      <c r="P1065"/>
    </row>
    <row r="1066" spans="16:16" ht="15.75">
      <c r="P1066"/>
    </row>
    <row r="1067" spans="16:16" ht="15.75">
      <c r="P1067"/>
    </row>
    <row r="1068" spans="16:16" ht="15.75">
      <c r="P1068"/>
    </row>
    <row r="1069" spans="16:16" ht="15.75">
      <c r="P1069"/>
    </row>
    <row r="1070" spans="16:16" ht="15.75">
      <c r="P1070"/>
    </row>
    <row r="1071" spans="16:16" ht="15.75">
      <c r="P1071"/>
    </row>
    <row r="1072" spans="16:16" ht="15.75">
      <c r="P1072"/>
    </row>
    <row r="1073" spans="16:16" ht="15.75">
      <c r="P1073"/>
    </row>
    <row r="1074" spans="16:16" ht="15.75">
      <c r="P1074"/>
    </row>
    <row r="1075" spans="16:16" ht="15.75">
      <c r="P1075"/>
    </row>
    <row r="1076" spans="16:16" ht="15.75">
      <c r="P1076"/>
    </row>
    <row r="1077" spans="16:16" ht="15.75">
      <c r="P1077"/>
    </row>
    <row r="1078" spans="16:16" ht="15.75">
      <c r="P1078"/>
    </row>
    <row r="1079" spans="16:16" ht="15.75">
      <c r="P1079"/>
    </row>
    <row r="1080" spans="16:16" ht="15.75">
      <c r="P1080"/>
    </row>
    <row r="1081" spans="16:16" ht="15.75">
      <c r="P1081"/>
    </row>
    <row r="1082" spans="16:16" ht="15.75">
      <c r="P1082"/>
    </row>
    <row r="1083" spans="16:16" ht="15.75">
      <c r="P1083"/>
    </row>
    <row r="1084" spans="16:16" ht="15.75">
      <c r="P1084"/>
    </row>
    <row r="1085" spans="16:16" ht="15.75">
      <c r="P1085"/>
    </row>
    <row r="1086" spans="16:16" ht="15.75">
      <c r="P1086"/>
    </row>
    <row r="1087" spans="16:16" ht="15.75">
      <c r="P1087"/>
    </row>
    <row r="1088" spans="16:16" ht="15.75">
      <c r="P1088"/>
    </row>
    <row r="1089" spans="16:16" ht="15.75">
      <c r="P1089"/>
    </row>
    <row r="1090" spans="16:16" ht="15.75">
      <c r="P1090"/>
    </row>
    <row r="1091" spans="16:16" ht="15.75">
      <c r="P1091"/>
    </row>
    <row r="1092" spans="16:16" ht="15.75">
      <c r="P1092"/>
    </row>
    <row r="1093" spans="16:16" ht="15.75">
      <c r="P1093"/>
    </row>
    <row r="1094" spans="16:16" ht="15.75">
      <c r="P1094"/>
    </row>
    <row r="1095" spans="16:16" ht="15.75">
      <c r="P1095"/>
    </row>
    <row r="1096" spans="16:16" ht="15.75">
      <c r="P1096"/>
    </row>
    <row r="1097" spans="16:16" ht="15.75">
      <c r="P1097"/>
    </row>
    <row r="1098" spans="16:16" ht="15.75">
      <c r="P1098"/>
    </row>
    <row r="1099" spans="16:16" ht="15.75">
      <c r="P1099"/>
    </row>
    <row r="1100" spans="16:16" ht="15.75">
      <c r="P1100"/>
    </row>
    <row r="1101" spans="16:16" ht="15.75">
      <c r="P1101"/>
    </row>
    <row r="1102" spans="16:16" ht="15.75">
      <c r="P1102"/>
    </row>
    <row r="1103" spans="16:16" ht="15.75">
      <c r="P1103"/>
    </row>
    <row r="1104" spans="16:16" ht="15.75">
      <c r="P1104"/>
    </row>
    <row r="1105" spans="16:16" ht="15.75">
      <c r="P1105"/>
    </row>
    <row r="1106" spans="16:16" ht="15.75">
      <c r="P1106"/>
    </row>
    <row r="1107" spans="16:16" ht="15.75">
      <c r="P1107"/>
    </row>
    <row r="1108" spans="16:16" ht="15.75">
      <c r="P1108"/>
    </row>
    <row r="1109" spans="16:16" ht="15.75">
      <c r="P1109"/>
    </row>
    <row r="1110" spans="16:16" ht="15.75">
      <c r="P1110"/>
    </row>
    <row r="1111" spans="16:16" ht="15.75">
      <c r="P1111"/>
    </row>
    <row r="1112" spans="16:16" ht="15.75">
      <c r="P1112"/>
    </row>
    <row r="1113" spans="16:16" ht="15.75">
      <c r="P1113"/>
    </row>
    <row r="1114" spans="16:16" ht="15.75">
      <c r="P1114"/>
    </row>
    <row r="1115" spans="16:16" ht="15.75">
      <c r="P1115"/>
    </row>
    <row r="1116" spans="16:16" ht="15.75">
      <c r="P1116"/>
    </row>
    <row r="1117" spans="16:16" ht="15.75">
      <c r="P1117"/>
    </row>
    <row r="1118" spans="16:16" ht="15.75">
      <c r="P1118"/>
    </row>
    <row r="1119" spans="16:16" ht="15.75">
      <c r="P1119"/>
    </row>
    <row r="1120" spans="16:16" ht="15.75">
      <c r="P1120"/>
    </row>
    <row r="1121" spans="16:16" ht="15.75">
      <c r="P1121"/>
    </row>
    <row r="1122" spans="16:16" ht="15.75">
      <c r="P1122"/>
    </row>
    <row r="1123" spans="16:16" ht="15.75">
      <c r="P1123"/>
    </row>
    <row r="1124" spans="16:16" ht="15.75">
      <c r="P1124"/>
    </row>
    <row r="1125" spans="16:16" ht="15.75">
      <c r="P1125"/>
    </row>
    <row r="1126" spans="16:16" ht="15.75">
      <c r="P1126"/>
    </row>
    <row r="1127" spans="16:16" ht="15.75">
      <c r="P1127"/>
    </row>
    <row r="1128" spans="16:16" ht="15.75">
      <c r="P1128"/>
    </row>
    <row r="1129" spans="16:16" ht="15.75">
      <c r="P1129"/>
    </row>
    <row r="1130" spans="16:16" ht="15.75">
      <c r="P1130"/>
    </row>
    <row r="1131" spans="16:16" ht="15.75">
      <c r="P1131"/>
    </row>
    <row r="1132" spans="16:16" ht="15.75">
      <c r="P1132"/>
    </row>
    <row r="1133" spans="16:16" ht="15.75">
      <c r="P1133"/>
    </row>
    <row r="1134" spans="16:16" ht="15.75">
      <c r="P1134"/>
    </row>
    <row r="1135" spans="16:16" ht="15.75">
      <c r="P1135"/>
    </row>
    <row r="1136" spans="16:16" ht="15.75">
      <c r="P1136"/>
    </row>
    <row r="1137" spans="16:16" ht="15.75">
      <c r="P1137"/>
    </row>
    <row r="1138" spans="16:16" ht="15.75">
      <c r="P1138"/>
    </row>
    <row r="1139" spans="16:16" ht="15.75">
      <c r="P1139"/>
    </row>
    <row r="1140" spans="16:16" ht="15.75">
      <c r="P1140"/>
    </row>
    <row r="1141" spans="16:16" ht="15.75">
      <c r="P1141"/>
    </row>
    <row r="1142" spans="16:16" ht="15.75">
      <c r="P1142"/>
    </row>
    <row r="1143" spans="16:16" ht="15.75">
      <c r="P1143"/>
    </row>
    <row r="1144" spans="16:16" ht="15.75">
      <c r="P1144"/>
    </row>
    <row r="1145" spans="16:16" ht="15.75">
      <c r="P1145"/>
    </row>
    <row r="1146" spans="16:16" ht="15.75">
      <c r="P1146"/>
    </row>
    <row r="1147" spans="16:16" ht="15.75">
      <c r="P1147"/>
    </row>
    <row r="1148" spans="16:16" ht="15.75">
      <c r="P1148"/>
    </row>
    <row r="1149" spans="16:16" ht="15.75">
      <c r="P1149"/>
    </row>
    <row r="1150" spans="16:16" ht="15.75">
      <c r="P1150"/>
    </row>
    <row r="1151" spans="16:16" ht="15.75">
      <c r="P1151"/>
    </row>
    <row r="1152" spans="16:16" ht="15.75">
      <c r="P1152"/>
    </row>
    <row r="1153" spans="16:16" ht="15.75">
      <c r="P1153"/>
    </row>
    <row r="1154" spans="16:16" ht="15.75">
      <c r="P1154"/>
    </row>
    <row r="1155" spans="16:16" ht="15.75">
      <c r="P1155"/>
    </row>
    <row r="1156" spans="16:16" ht="15.75">
      <c r="P1156"/>
    </row>
    <row r="1157" spans="16:16" ht="15.75">
      <c r="P1157"/>
    </row>
    <row r="1158" spans="16:16" ht="15.75">
      <c r="P1158"/>
    </row>
    <row r="1159" spans="16:16" ht="15.75">
      <c r="P1159"/>
    </row>
    <row r="1160" spans="16:16" ht="15.75">
      <c r="P1160"/>
    </row>
    <row r="1161" spans="16:16" ht="15.75">
      <c r="P1161"/>
    </row>
    <row r="1162" spans="16:16" ht="15.75">
      <c r="P1162"/>
    </row>
    <row r="1163" spans="16:16" ht="15.75">
      <c r="P1163"/>
    </row>
    <row r="1164" spans="16:16" ht="15.75">
      <c r="P1164"/>
    </row>
    <row r="1165" spans="16:16" ht="15.75">
      <c r="P1165"/>
    </row>
    <row r="1166" spans="16:16" ht="15.75">
      <c r="P1166"/>
    </row>
    <row r="1167" spans="16:16" ht="15.75">
      <c r="P1167"/>
    </row>
    <row r="1168" spans="16:16" ht="15.75">
      <c r="P1168"/>
    </row>
    <row r="1169" spans="16:16" ht="15.75">
      <c r="P1169"/>
    </row>
    <row r="1170" spans="16:16" ht="15.75">
      <c r="P1170"/>
    </row>
    <row r="1171" spans="16:16" ht="15.75">
      <c r="P1171"/>
    </row>
    <row r="1172" spans="16:16" ht="15.75">
      <c r="P1172"/>
    </row>
    <row r="1173" spans="16:16" ht="15.75">
      <c r="P1173"/>
    </row>
    <row r="1174" spans="16:16" ht="15.75">
      <c r="P1174"/>
    </row>
    <row r="1175" spans="16:16" ht="15.75">
      <c r="P1175"/>
    </row>
    <row r="1176" spans="16:16" ht="15.75">
      <c r="P1176"/>
    </row>
    <row r="1177" spans="16:16" ht="15.75">
      <c r="P1177"/>
    </row>
    <row r="1178" spans="16:16" ht="15.75">
      <c r="P1178"/>
    </row>
    <row r="1179" spans="16:16" ht="15.75">
      <c r="P1179"/>
    </row>
    <row r="1180" spans="16:16" ht="15.75">
      <c r="P1180"/>
    </row>
    <row r="1181" spans="16:16" ht="15.75">
      <c r="P1181"/>
    </row>
    <row r="1182" spans="16:16" ht="15.75">
      <c r="P1182"/>
    </row>
    <row r="1183" spans="16:16" ht="15.75">
      <c r="P1183"/>
    </row>
    <row r="1184" spans="16:16" ht="15.75">
      <c r="P1184"/>
    </row>
    <row r="1185" spans="16:16" ht="15.75">
      <c r="P1185"/>
    </row>
    <row r="1186" spans="16:16" ht="15.75">
      <c r="P1186"/>
    </row>
    <row r="1187" spans="16:16" ht="15.75">
      <c r="P1187"/>
    </row>
    <row r="1188" spans="16:16" ht="15.75">
      <c r="P1188"/>
    </row>
    <row r="1189" spans="16:16" ht="15.75">
      <c r="P1189"/>
    </row>
    <row r="1190" spans="16:16" ht="15.75">
      <c r="P1190"/>
    </row>
    <row r="1191" spans="16:16" ht="15.75">
      <c r="P1191"/>
    </row>
    <row r="1192" spans="16:16" ht="15.75">
      <c r="P1192"/>
    </row>
    <row r="1193" spans="16:16" ht="15.75">
      <c r="P1193"/>
    </row>
    <row r="1194" spans="16:16" ht="15.75">
      <c r="P1194"/>
    </row>
    <row r="1195" spans="16:16" ht="15.75">
      <c r="P1195"/>
    </row>
    <row r="1196" spans="16:16" ht="15.75">
      <c r="P1196"/>
    </row>
    <row r="1197" spans="16:16" ht="15.75">
      <c r="P1197"/>
    </row>
    <row r="1198" spans="16:16" ht="15.75">
      <c r="P1198"/>
    </row>
    <row r="1199" spans="16:16" ht="15.75">
      <c r="P1199"/>
    </row>
    <row r="1200" spans="16:16" ht="15.75">
      <c r="P1200"/>
    </row>
    <row r="1201" spans="16:16" ht="15.75">
      <c r="P1201"/>
    </row>
    <row r="1202" spans="16:16" ht="15.75">
      <c r="P1202"/>
    </row>
    <row r="1203" spans="16:16" ht="15.75">
      <c r="P1203"/>
    </row>
    <row r="1204" spans="16:16" ht="15.75">
      <c r="P1204"/>
    </row>
    <row r="1205" spans="16:16" ht="15.75">
      <c r="P1205"/>
    </row>
    <row r="1206" spans="16:16" ht="15.75">
      <c r="P1206"/>
    </row>
    <row r="1207" spans="16:16" ht="15.75">
      <c r="P1207"/>
    </row>
    <row r="1208" spans="16:16" ht="15.75">
      <c r="P1208"/>
    </row>
    <row r="1209" spans="16:16" ht="15.75">
      <c r="P1209"/>
    </row>
    <row r="1210" spans="16:16" ht="15.75">
      <c r="P1210"/>
    </row>
    <row r="1211" spans="16:16" ht="15.75">
      <c r="P1211"/>
    </row>
    <row r="1212" spans="16:16" ht="15.75">
      <c r="P1212"/>
    </row>
    <row r="1213" spans="16:16" ht="15.75">
      <c r="P1213"/>
    </row>
    <row r="1214" spans="16:16" ht="15.75">
      <c r="P1214"/>
    </row>
    <row r="1215" spans="16:16" ht="15.75">
      <c r="P1215"/>
    </row>
    <row r="1216" spans="16:16" ht="15.75">
      <c r="P1216"/>
    </row>
    <row r="1217" spans="16:16" ht="15.75">
      <c r="P1217"/>
    </row>
    <row r="1218" spans="16:16" ht="15.75">
      <c r="P1218"/>
    </row>
    <row r="1219" spans="16:16" ht="15.75">
      <c r="P1219"/>
    </row>
    <row r="1220" spans="16:16" ht="15.75">
      <c r="P1220"/>
    </row>
    <row r="1221" spans="16:16" ht="15.75">
      <c r="P1221"/>
    </row>
    <row r="1222" spans="16:16" ht="15.75">
      <c r="P1222"/>
    </row>
    <row r="1223" spans="16:16" ht="15.75">
      <c r="P1223"/>
    </row>
    <row r="1224" spans="16:16" ht="15.75">
      <c r="P1224"/>
    </row>
    <row r="1225" spans="16:16" ht="15.75">
      <c r="P1225"/>
    </row>
    <row r="1226" spans="16:16" ht="15.75">
      <c r="P1226"/>
    </row>
    <row r="1227" spans="16:16" ht="15.75">
      <c r="P1227"/>
    </row>
    <row r="1228" spans="16:16" ht="15.75">
      <c r="P1228"/>
    </row>
    <row r="1229" spans="16:16" ht="15.75">
      <c r="P1229"/>
    </row>
    <row r="1230" spans="16:16" ht="15.75">
      <c r="P1230"/>
    </row>
    <row r="1231" spans="16:16" ht="15.75">
      <c r="P1231"/>
    </row>
    <row r="1232" spans="16:16" ht="15.75">
      <c r="P1232"/>
    </row>
    <row r="1233" spans="16:16" ht="15.75">
      <c r="P1233"/>
    </row>
    <row r="1234" spans="16:16" ht="15.75">
      <c r="P1234"/>
    </row>
    <row r="1235" spans="16:16" ht="15.75">
      <c r="P1235"/>
    </row>
    <row r="1236" spans="16:16" ht="15.75">
      <c r="P1236"/>
    </row>
    <row r="1237" spans="16:16" ht="15.75">
      <c r="P1237"/>
    </row>
    <row r="1238" spans="16:16" ht="15.75">
      <c r="P1238"/>
    </row>
    <row r="1239" spans="16:16" ht="15.75">
      <c r="P1239"/>
    </row>
    <row r="1240" spans="16:16" ht="15.75">
      <c r="P1240"/>
    </row>
    <row r="1241" spans="16:16" ht="15.75">
      <c r="P1241"/>
    </row>
    <row r="1242" spans="16:16" ht="15.75">
      <c r="P1242"/>
    </row>
    <row r="1243" spans="16:16" ht="15.75">
      <c r="P1243"/>
    </row>
    <row r="1244" spans="16:16" ht="15.75">
      <c r="P1244"/>
    </row>
    <row r="1245" spans="16:16" ht="15.75">
      <c r="P1245"/>
    </row>
    <row r="1246" spans="16:16" ht="15.75">
      <c r="P1246"/>
    </row>
    <row r="1247" spans="16:16" ht="15.75">
      <c r="P1247"/>
    </row>
    <row r="1248" spans="16:16" ht="15.75">
      <c r="P1248"/>
    </row>
    <row r="1249" spans="16:16" ht="15.75">
      <c r="P1249"/>
    </row>
    <row r="1250" spans="16:16" ht="15.75">
      <c r="P1250"/>
    </row>
    <row r="1251" spans="16:16" ht="15.75">
      <c r="P1251"/>
    </row>
    <row r="1252" spans="16:16" ht="15.75">
      <c r="P1252"/>
    </row>
    <row r="1253" spans="16:16" ht="15.75">
      <c r="P1253"/>
    </row>
    <row r="1254" spans="16:16" ht="15.75">
      <c r="P1254"/>
    </row>
    <row r="1255" spans="16:16" ht="15.75">
      <c r="P1255"/>
    </row>
    <row r="1256" spans="16:16" ht="15.75">
      <c r="P1256"/>
    </row>
    <row r="1257" spans="16:16" ht="15.75">
      <c r="P1257"/>
    </row>
    <row r="1258" spans="16:16" ht="15.75">
      <c r="P1258"/>
    </row>
    <row r="1259" spans="16:16" ht="15.75">
      <c r="P1259"/>
    </row>
    <row r="1260" spans="16:16" ht="15.75">
      <c r="P1260"/>
    </row>
    <row r="1261" spans="16:16" ht="15.75">
      <c r="P1261"/>
    </row>
    <row r="1262" spans="16:16" ht="15.75">
      <c r="P1262"/>
    </row>
    <row r="1263" spans="16:16" ht="15.75">
      <c r="P1263"/>
    </row>
    <row r="1264" spans="16:16" ht="15.75">
      <c r="P1264"/>
    </row>
    <row r="1265" spans="16:16" ht="15.75">
      <c r="P1265"/>
    </row>
    <row r="1266" spans="16:16" ht="15.75">
      <c r="P1266"/>
    </row>
    <row r="1267" spans="16:16" ht="15.75">
      <c r="P1267"/>
    </row>
    <row r="1268" spans="16:16" ht="15.75">
      <c r="P1268"/>
    </row>
    <row r="1269" spans="16:16" ht="15.75">
      <c r="P1269"/>
    </row>
    <row r="1270" spans="16:16" ht="15.75">
      <c r="P1270"/>
    </row>
    <row r="1271" spans="16:16" ht="15.75">
      <c r="P1271"/>
    </row>
    <row r="1272" spans="16:16" ht="15.75">
      <c r="P1272"/>
    </row>
    <row r="1273" spans="16:16" ht="15.75">
      <c r="P1273"/>
    </row>
    <row r="1274" spans="16:16" ht="15.75">
      <c r="P1274"/>
    </row>
    <row r="1275" spans="16:16" ht="15.75">
      <c r="P1275"/>
    </row>
    <row r="1276" spans="16:16" ht="15.75">
      <c r="P1276"/>
    </row>
    <row r="1277" spans="16:16" ht="15.75">
      <c r="P1277"/>
    </row>
    <row r="1278" spans="16:16" ht="15.75">
      <c r="P1278"/>
    </row>
    <row r="1279" spans="16:16" ht="15.75">
      <c r="P1279"/>
    </row>
    <row r="1280" spans="16:16" ht="15.75">
      <c r="P1280"/>
    </row>
    <row r="1281" spans="16:16" ht="15.75">
      <c r="P1281"/>
    </row>
    <row r="1282" spans="16:16" ht="15.75">
      <c r="P1282"/>
    </row>
    <row r="1283" spans="16:16" ht="15.75">
      <c r="P1283"/>
    </row>
    <row r="1284" spans="16:16" ht="15.75">
      <c r="P1284"/>
    </row>
    <row r="1285" spans="16:16" ht="15.75">
      <c r="P1285"/>
    </row>
    <row r="1286" spans="16:16" ht="15.75">
      <c r="P1286"/>
    </row>
    <row r="1287" spans="16:16" ht="15.75">
      <c r="P1287"/>
    </row>
    <row r="1288" spans="16:16" ht="15.75">
      <c r="P1288"/>
    </row>
    <row r="1289" spans="16:16" ht="15.75">
      <c r="P1289"/>
    </row>
    <row r="1290" spans="16:16" ht="15.75">
      <c r="P1290"/>
    </row>
    <row r="1291" spans="16:16" ht="15.75">
      <c r="P1291"/>
    </row>
    <row r="1292" spans="16:16" ht="15.75">
      <c r="P1292"/>
    </row>
    <row r="1293" spans="16:16" ht="15.75">
      <c r="P1293"/>
    </row>
    <row r="1294" spans="16:16" ht="15.75">
      <c r="P1294"/>
    </row>
    <row r="1295" spans="16:16" ht="15.75">
      <c r="P1295"/>
    </row>
    <row r="1296" spans="16:16" ht="15.75">
      <c r="P1296"/>
    </row>
    <row r="1297" spans="16:16" ht="15.75">
      <c r="P1297"/>
    </row>
    <row r="1298" spans="16:16" ht="15.75">
      <c r="P1298"/>
    </row>
    <row r="1299" spans="16:16" ht="15.75">
      <c r="P1299"/>
    </row>
    <row r="1300" spans="16:16" ht="15.75">
      <c r="P1300"/>
    </row>
    <row r="1301" spans="16:16" ht="15.75">
      <c r="P1301"/>
    </row>
    <row r="1302" spans="16:16" ht="15.75">
      <c r="P1302"/>
    </row>
    <row r="1303" spans="16:16" ht="15.75">
      <c r="P1303"/>
    </row>
    <row r="1304" spans="16:16" ht="15.75">
      <c r="P1304"/>
    </row>
    <row r="1305" spans="16:16" ht="15.75">
      <c r="P1305"/>
    </row>
    <row r="1306" spans="16:16" ht="15.75">
      <c r="P1306"/>
    </row>
    <row r="1307" spans="16:16" ht="15.75">
      <c r="P1307"/>
    </row>
    <row r="1308" spans="16:16" ht="15.75">
      <c r="P1308"/>
    </row>
    <row r="1309" spans="16:16" ht="15.75">
      <c r="P1309"/>
    </row>
    <row r="1310" spans="16:16" ht="15.75">
      <c r="P1310"/>
    </row>
    <row r="1311" spans="16:16" ht="15.75">
      <c r="P1311"/>
    </row>
    <row r="1312" spans="16:16" ht="15.75">
      <c r="P1312"/>
    </row>
    <row r="1313" spans="16:16" ht="15.75">
      <c r="P1313"/>
    </row>
    <row r="1314" spans="16:16" ht="15.75">
      <c r="P1314"/>
    </row>
    <row r="1315" spans="16:16" ht="15.75">
      <c r="P1315"/>
    </row>
    <row r="1316" spans="16:16" ht="15.75">
      <c r="P1316"/>
    </row>
    <row r="1317" spans="16:16" ht="15.75">
      <c r="P1317"/>
    </row>
    <row r="1318" spans="16:16" ht="15.75">
      <c r="P1318"/>
    </row>
    <row r="1319" spans="16:16" ht="15.75">
      <c r="P1319"/>
    </row>
    <row r="1320" spans="16:16" ht="15.75">
      <c r="P1320"/>
    </row>
    <row r="1321" spans="16:16" ht="15.75">
      <c r="P1321"/>
    </row>
    <row r="1322" spans="16:16" ht="15.75">
      <c r="P1322"/>
    </row>
    <row r="1323" spans="16:16" ht="15.75">
      <c r="P1323"/>
    </row>
    <row r="1324" spans="16:16" ht="15.75">
      <c r="P1324"/>
    </row>
    <row r="1325" spans="16:16" ht="15.75">
      <c r="P1325"/>
    </row>
    <row r="1326" spans="16:16" ht="15.75">
      <c r="P1326"/>
    </row>
    <row r="1327" spans="16:16" ht="15.75">
      <c r="P1327"/>
    </row>
    <row r="1328" spans="16:16" ht="15.75">
      <c r="P1328"/>
    </row>
    <row r="1329" spans="16:16" ht="15.75">
      <c r="P1329"/>
    </row>
    <row r="1330" spans="16:16" ht="15.75">
      <c r="P1330"/>
    </row>
    <row r="1331" spans="16:16" ht="15.75">
      <c r="P1331"/>
    </row>
    <row r="1332" spans="16:16" ht="15.75">
      <c r="P1332"/>
    </row>
    <row r="1333" spans="16:16" ht="15.75">
      <c r="P1333"/>
    </row>
    <row r="1334" spans="16:16" ht="15.75">
      <c r="P1334"/>
    </row>
    <row r="1335" spans="16:16" ht="15.75">
      <c r="P1335"/>
    </row>
    <row r="1336" spans="16:16" ht="15.75">
      <c r="P1336"/>
    </row>
    <row r="1337" spans="16:16" ht="15.75">
      <c r="P1337"/>
    </row>
    <row r="1338" spans="16:16" ht="15.75">
      <c r="P1338"/>
    </row>
    <row r="1339" spans="16:16" ht="15.75">
      <c r="P1339"/>
    </row>
    <row r="1340" spans="16:16" ht="15.75">
      <c r="P1340"/>
    </row>
    <row r="1341" spans="16:16" ht="15.75">
      <c r="P1341"/>
    </row>
    <row r="1342" spans="16:16" ht="15.75">
      <c r="P1342"/>
    </row>
    <row r="1343" spans="16:16" ht="15.75">
      <c r="P1343"/>
    </row>
    <row r="1344" spans="16:16" ht="15.75">
      <c r="P1344"/>
    </row>
    <row r="1345" spans="16:16" ht="15.75">
      <c r="P1345"/>
    </row>
    <row r="1346" spans="16:16" ht="15.75">
      <c r="P1346"/>
    </row>
    <row r="1347" spans="16:16" ht="15.75">
      <c r="P1347"/>
    </row>
    <row r="1348" spans="16:16" ht="15.75">
      <c r="P1348"/>
    </row>
    <row r="1349" spans="16:16" ht="15.75">
      <c r="P1349"/>
    </row>
    <row r="1350" spans="16:16" ht="15.75">
      <c r="P1350"/>
    </row>
    <row r="1351" spans="16:16" ht="15.75">
      <c r="P1351"/>
    </row>
    <row r="1352" spans="16:16" ht="15.75">
      <c r="P1352"/>
    </row>
    <row r="1353" spans="16:16" ht="15.75">
      <c r="P1353"/>
    </row>
    <row r="1354" spans="16:16" ht="15.75">
      <c r="P1354"/>
    </row>
    <row r="1355" spans="16:16" ht="15.75">
      <c r="P1355"/>
    </row>
    <row r="1356" spans="16:16" ht="15.75">
      <c r="P1356"/>
    </row>
    <row r="1357" spans="16:16" ht="15.75">
      <c r="P1357"/>
    </row>
    <row r="1358" spans="16:16" ht="15.75">
      <c r="P1358"/>
    </row>
    <row r="1359" spans="16:16" ht="15.75">
      <c r="P1359"/>
    </row>
    <row r="1360" spans="16:16" ht="15.75">
      <c r="P1360"/>
    </row>
    <row r="1361" spans="16:16" ht="15.75">
      <c r="P1361"/>
    </row>
    <row r="1362" spans="16:16" ht="15.75">
      <c r="P1362"/>
    </row>
    <row r="1363" spans="16:16" ht="15.75">
      <c r="P1363"/>
    </row>
    <row r="1364" spans="16:16" ht="15.75">
      <c r="P1364"/>
    </row>
    <row r="1365" spans="16:16" ht="15.75">
      <c r="P1365"/>
    </row>
    <row r="1366" spans="16:16" ht="15.75">
      <c r="P1366"/>
    </row>
    <row r="1367" spans="16:16" ht="15.75">
      <c r="P1367"/>
    </row>
    <row r="1368" spans="16:16" ht="15.75">
      <c r="P1368"/>
    </row>
    <row r="1369" spans="16:16" ht="15.75">
      <c r="P1369"/>
    </row>
    <row r="1370" spans="16:16" ht="15.75">
      <c r="P1370"/>
    </row>
    <row r="1371" spans="16:16" ht="15.75">
      <c r="P1371"/>
    </row>
    <row r="1372" spans="16:16" ht="15.75">
      <c r="P1372"/>
    </row>
    <row r="1373" spans="16:16" ht="15.75">
      <c r="P1373"/>
    </row>
    <row r="1374" spans="16:16" ht="15.75">
      <c r="P1374"/>
    </row>
    <row r="1375" spans="16:16" ht="15.75">
      <c r="P1375"/>
    </row>
    <row r="1376" spans="16:16" ht="15.75">
      <c r="P1376"/>
    </row>
    <row r="1377" spans="16:16" ht="15.75">
      <c r="P1377"/>
    </row>
    <row r="1378" spans="16:16" ht="15.75">
      <c r="P1378"/>
    </row>
    <row r="1379" spans="16:16" ht="15.75">
      <c r="P1379"/>
    </row>
    <row r="1380" spans="16:16" ht="15.75">
      <c r="P1380"/>
    </row>
    <row r="1381" spans="16:16" ht="15.75">
      <c r="P1381"/>
    </row>
    <row r="1382" spans="16:16" ht="15.75">
      <c r="P1382"/>
    </row>
    <row r="1383" spans="16:16" ht="15.75">
      <c r="P1383"/>
    </row>
    <row r="1384" spans="16:16" ht="15.75">
      <c r="P1384"/>
    </row>
    <row r="1385" spans="16:16" ht="15.75">
      <c r="P1385"/>
    </row>
    <row r="1386" spans="16:16" ht="15.75">
      <c r="P1386"/>
    </row>
    <row r="1387" spans="16:16" ht="15.75">
      <c r="P1387"/>
    </row>
    <row r="1388" spans="16:16" ht="15.75">
      <c r="P1388"/>
    </row>
    <row r="1389" spans="16:16" ht="15.75">
      <c r="P1389"/>
    </row>
    <row r="1390" spans="16:16" ht="15.75">
      <c r="P1390"/>
    </row>
    <row r="1391" spans="16:16" ht="15.75">
      <c r="P1391"/>
    </row>
    <row r="1392" spans="16:16" ht="15.75">
      <c r="P1392"/>
    </row>
    <row r="1393" spans="16:16" ht="15.75">
      <c r="P1393"/>
    </row>
    <row r="1394" spans="16:16" ht="15.75">
      <c r="P1394"/>
    </row>
    <row r="1395" spans="16:16" ht="15.75">
      <c r="P1395"/>
    </row>
    <row r="1396" spans="16:16" ht="15.75">
      <c r="P1396"/>
    </row>
    <row r="1397" spans="16:16" ht="15.75">
      <c r="P1397"/>
    </row>
    <row r="1398" spans="16:16" ht="15.75">
      <c r="P1398"/>
    </row>
    <row r="1399" spans="16:16" ht="15.75">
      <c r="P1399"/>
    </row>
    <row r="1400" spans="16:16" ht="15.75">
      <c r="P1400"/>
    </row>
    <row r="1401" spans="16:16" ht="15.75">
      <c r="P1401"/>
    </row>
    <row r="1402" spans="16:16" ht="15.75">
      <c r="P1402"/>
    </row>
    <row r="1403" spans="16:16" ht="15.75">
      <c r="P1403"/>
    </row>
    <row r="1404" spans="16:16" ht="15.75">
      <c r="P1404"/>
    </row>
    <row r="1405" spans="16:16" ht="15.75">
      <c r="P1405"/>
    </row>
    <row r="1406" spans="16:16" ht="15.75">
      <c r="P1406"/>
    </row>
    <row r="1407" spans="16:16" ht="15.75">
      <c r="P1407"/>
    </row>
    <row r="1408" spans="16:16" ht="15.75">
      <c r="P1408"/>
    </row>
    <row r="1409" spans="16:16" ht="15.75">
      <c r="P1409"/>
    </row>
    <row r="1410" spans="16:16" ht="15.75">
      <c r="P1410"/>
    </row>
    <row r="1411" spans="16:16" ht="15.75">
      <c r="P1411"/>
    </row>
    <row r="1412" spans="16:16" ht="15.75">
      <c r="P1412"/>
    </row>
    <row r="1413" spans="16:16" ht="15.75">
      <c r="P1413"/>
    </row>
    <row r="1414" spans="16:16" ht="15.75">
      <c r="P1414"/>
    </row>
    <row r="1415" spans="16:16" ht="15.75">
      <c r="P1415"/>
    </row>
    <row r="1416" spans="16:16" ht="15.75">
      <c r="P1416"/>
    </row>
    <row r="1417" spans="16:16" ht="15.75">
      <c r="P1417"/>
    </row>
    <row r="1418" spans="16:16" ht="15.75">
      <c r="P1418"/>
    </row>
    <row r="1419" spans="16:16" ht="15.75">
      <c r="P1419"/>
    </row>
    <row r="1420" spans="16:16" ht="15.75">
      <c r="P1420"/>
    </row>
    <row r="1421" spans="16:16" ht="15.75">
      <c r="P1421"/>
    </row>
    <row r="1422" spans="16:16" ht="15.75">
      <c r="P1422"/>
    </row>
    <row r="1423" spans="16:16" ht="15.75">
      <c r="P1423"/>
    </row>
    <row r="1424" spans="16:16" ht="15.75">
      <c r="P1424"/>
    </row>
    <row r="1425" spans="16:16" ht="15.75">
      <c r="P1425"/>
    </row>
    <row r="1426" spans="16:16" ht="15.75">
      <c r="P1426"/>
    </row>
    <row r="1427" spans="16:16" ht="15.75">
      <c r="P1427"/>
    </row>
    <row r="1428" spans="16:16" ht="15.75">
      <c r="P1428"/>
    </row>
    <row r="1429" spans="16:16" ht="15.75">
      <c r="P1429"/>
    </row>
    <row r="1430" spans="16:16" ht="15.75">
      <c r="P1430"/>
    </row>
    <row r="1431" spans="16:16" ht="15.75">
      <c r="P1431"/>
    </row>
    <row r="1432" spans="16:16" ht="15.75">
      <c r="P1432"/>
    </row>
    <row r="1433" spans="16:16" ht="15.75">
      <c r="P1433"/>
    </row>
    <row r="1434" spans="16:16" ht="15.75">
      <c r="P1434"/>
    </row>
    <row r="1435" spans="16:16" ht="15.75">
      <c r="P1435"/>
    </row>
    <row r="1436" spans="16:16" ht="15.75">
      <c r="P1436"/>
    </row>
    <row r="1437" spans="16:16" ht="15.75">
      <c r="P1437"/>
    </row>
    <row r="1438" spans="16:16" ht="15.75">
      <c r="P1438"/>
    </row>
    <row r="1439" spans="16:16" ht="15.75">
      <c r="P1439"/>
    </row>
    <row r="1440" spans="16:16" ht="15.75">
      <c r="P1440"/>
    </row>
    <row r="1441" spans="16:16" ht="15.75">
      <c r="P1441"/>
    </row>
    <row r="1442" spans="16:16" ht="15.75">
      <c r="P1442"/>
    </row>
    <row r="1443" spans="16:16" ht="15.75">
      <c r="P1443"/>
    </row>
    <row r="1444" spans="16:16" ht="15.75">
      <c r="P1444"/>
    </row>
    <row r="1445" spans="16:16" ht="15.75">
      <c r="P1445"/>
    </row>
    <row r="1446" spans="16:16" ht="15.75">
      <c r="P1446"/>
    </row>
    <row r="1447" spans="16:16" ht="15.75">
      <c r="P1447"/>
    </row>
    <row r="1448" spans="16:16" ht="15.75">
      <c r="P1448"/>
    </row>
    <row r="1449" spans="16:16" ht="15.75">
      <c r="P1449"/>
    </row>
    <row r="1450" spans="16:16" ht="15.75">
      <c r="P1450"/>
    </row>
    <row r="1451" spans="16:16" ht="15.75">
      <c r="P1451"/>
    </row>
    <row r="1452" spans="16:16" ht="15.75">
      <c r="P1452"/>
    </row>
    <row r="1453" spans="16:16" ht="15.75">
      <c r="P1453"/>
    </row>
    <row r="1454" spans="16:16" ht="15.75">
      <c r="P1454"/>
    </row>
    <row r="1455" spans="16:16" ht="15.75">
      <c r="P1455"/>
    </row>
    <row r="1456" spans="16:16" ht="15.75">
      <c r="P1456"/>
    </row>
    <row r="1457" spans="16:16" ht="15.75">
      <c r="P1457"/>
    </row>
    <row r="1458" spans="16:16" ht="15.75">
      <c r="P1458"/>
    </row>
    <row r="1459" spans="16:16" ht="15.75">
      <c r="P1459"/>
    </row>
    <row r="1460" spans="16:16" ht="15.75">
      <c r="P1460"/>
    </row>
    <row r="1461" spans="16:16" ht="15.75">
      <c r="P1461"/>
    </row>
    <row r="1462" spans="16:16" ht="15.75">
      <c r="P1462"/>
    </row>
    <row r="1463" spans="16:16" ht="15.75">
      <c r="P1463"/>
    </row>
    <row r="1464" spans="16:16" ht="15.75">
      <c r="P1464"/>
    </row>
    <row r="1465" spans="16:16" ht="15.75">
      <c r="P1465"/>
    </row>
    <row r="1466" spans="16:16" ht="15.75">
      <c r="P1466"/>
    </row>
    <row r="1467" spans="16:16" ht="15.75">
      <c r="P1467"/>
    </row>
    <row r="1468" spans="16:16" ht="15.75">
      <c r="P1468"/>
    </row>
    <row r="1469" spans="16:16" ht="15.75">
      <c r="P1469"/>
    </row>
    <row r="1470" spans="16:16" ht="15.75">
      <c r="P1470"/>
    </row>
    <row r="1471" spans="16:16" ht="15.75">
      <c r="P1471"/>
    </row>
    <row r="1472" spans="16:16" ht="15.75">
      <c r="P1472"/>
    </row>
    <row r="1473" spans="16:16" ht="15.75">
      <c r="P1473"/>
    </row>
    <row r="1474" spans="16:16" ht="15.75">
      <c r="P1474"/>
    </row>
    <row r="1475" spans="16:16" ht="15.75">
      <c r="P1475"/>
    </row>
    <row r="1476" spans="16:16" ht="15.75">
      <c r="P1476"/>
    </row>
    <row r="1477" spans="16:16" ht="15.75">
      <c r="P1477"/>
    </row>
    <row r="1478" spans="16:16" ht="15.75">
      <c r="P1478"/>
    </row>
    <row r="1479" spans="16:16" ht="15.75">
      <c r="P1479"/>
    </row>
    <row r="1480" spans="16:16" ht="15.75">
      <c r="P1480"/>
    </row>
    <row r="1481" spans="16:16" ht="15.75">
      <c r="P1481"/>
    </row>
    <row r="1482" spans="16:16" ht="15.75">
      <c r="P1482"/>
    </row>
    <row r="1483" spans="16:16" ht="15.75">
      <c r="P1483"/>
    </row>
    <row r="1484" spans="16:16" ht="15.75">
      <c r="P1484"/>
    </row>
    <row r="1485" spans="16:16" ht="15.75">
      <c r="P1485"/>
    </row>
    <row r="1486" spans="16:16" ht="15.75">
      <c r="P1486"/>
    </row>
    <row r="1487" spans="16:16" ht="15.75">
      <c r="P1487"/>
    </row>
    <row r="1488" spans="16:16" ht="15.75">
      <c r="P1488"/>
    </row>
    <row r="1489" spans="16:16" ht="15.75">
      <c r="P1489"/>
    </row>
    <row r="1490" spans="16:16" ht="15.75">
      <c r="P1490"/>
    </row>
    <row r="1491" spans="16:16" ht="15.75">
      <c r="P1491"/>
    </row>
    <row r="1492" spans="16:16" ht="15.75">
      <c r="P1492"/>
    </row>
    <row r="1493" spans="16:16" ht="15.75">
      <c r="P1493"/>
    </row>
    <row r="1494" spans="16:16" ht="15.75">
      <c r="P1494"/>
    </row>
    <row r="1495" spans="16:16" ht="15.75">
      <c r="P1495"/>
    </row>
    <row r="1496" spans="16:16" ht="15.75">
      <c r="P1496"/>
    </row>
    <row r="1497" spans="16:16" ht="15.75">
      <c r="P1497"/>
    </row>
    <row r="1498" spans="16:16" ht="15.75">
      <c r="P1498"/>
    </row>
    <row r="1499" spans="16:16" ht="15.75">
      <c r="P1499"/>
    </row>
    <row r="1500" spans="16:16" ht="15.75">
      <c r="P1500"/>
    </row>
    <row r="1501" spans="16:16" ht="15.75">
      <c r="P1501"/>
    </row>
    <row r="1502" spans="16:16" ht="15.75">
      <c r="P1502"/>
    </row>
    <row r="1503" spans="16:16" ht="15.75">
      <c r="P1503"/>
    </row>
    <row r="1504" spans="16:16" ht="15.75">
      <c r="P1504"/>
    </row>
    <row r="1505" spans="16:16" ht="15.75">
      <c r="P1505"/>
    </row>
    <row r="1506" spans="16:16" ht="15.75">
      <c r="P1506"/>
    </row>
    <row r="1507" spans="16:16" ht="15.75">
      <c r="P1507"/>
    </row>
    <row r="1508" spans="16:16" ht="15.75">
      <c r="P1508"/>
    </row>
    <row r="1509" spans="16:16" ht="15.75">
      <c r="P1509"/>
    </row>
    <row r="1510" spans="16:16" ht="15.75">
      <c r="P1510"/>
    </row>
    <row r="1511" spans="16:16" ht="15.75">
      <c r="P1511"/>
    </row>
    <row r="1512" spans="16:16" ht="15.75">
      <c r="P1512"/>
    </row>
    <row r="1513" spans="16:16" ht="15.75">
      <c r="P1513"/>
    </row>
    <row r="1514" spans="16:16" ht="15.75">
      <c r="P1514"/>
    </row>
    <row r="1515" spans="16:16" ht="15.75">
      <c r="P1515"/>
    </row>
    <row r="1516" spans="16:16" ht="15.75">
      <c r="P1516"/>
    </row>
    <row r="1517" spans="16:16" ht="15.75">
      <c r="P1517"/>
    </row>
    <row r="1518" spans="16:16" ht="15.75">
      <c r="P1518"/>
    </row>
    <row r="1519" spans="16:16" ht="15.75">
      <c r="P1519"/>
    </row>
    <row r="1520" spans="16:16" ht="15.75">
      <c r="P1520"/>
    </row>
    <row r="1521" spans="16:16" ht="15.75">
      <c r="P1521"/>
    </row>
    <row r="1522" spans="16:16" ht="15.75">
      <c r="P1522"/>
    </row>
    <row r="1523" spans="16:16" ht="15.75">
      <c r="P1523"/>
    </row>
    <row r="1524" spans="16:16" ht="15.75">
      <c r="P1524"/>
    </row>
    <row r="1525" spans="16:16" ht="15.75">
      <c r="P1525"/>
    </row>
    <row r="1526" spans="16:16" ht="15.75">
      <c r="P1526"/>
    </row>
    <row r="1527" spans="16:16" ht="15.75">
      <c r="P1527"/>
    </row>
    <row r="1528" spans="16:16" ht="15.75">
      <c r="P1528"/>
    </row>
    <row r="1529" spans="16:16" ht="15.75">
      <c r="P1529"/>
    </row>
    <row r="1530" spans="16:16" ht="15.75">
      <c r="P1530"/>
    </row>
    <row r="1531" spans="16:16" ht="15.75">
      <c r="P1531"/>
    </row>
    <row r="1532" spans="16:16" ht="15.75">
      <c r="P1532"/>
    </row>
    <row r="1533" spans="16:16" ht="15.75">
      <c r="P1533"/>
    </row>
    <row r="1534" spans="16:16" ht="15.75">
      <c r="P1534"/>
    </row>
    <row r="1535" spans="16:16" ht="15.75">
      <c r="P1535"/>
    </row>
    <row r="1536" spans="16:16" ht="15.75">
      <c r="P1536"/>
    </row>
    <row r="1537" spans="16:16" ht="15.75">
      <c r="P1537"/>
    </row>
    <row r="1538" spans="16:16" ht="15.75">
      <c r="P1538"/>
    </row>
    <row r="1539" spans="16:16" ht="15.75">
      <c r="P1539"/>
    </row>
    <row r="1540" spans="16:16" ht="15.75">
      <c r="P1540"/>
    </row>
    <row r="1541" spans="16:16" ht="15.75">
      <c r="P1541"/>
    </row>
    <row r="1542" spans="16:16" ht="15.75">
      <c r="P1542"/>
    </row>
    <row r="1543" spans="16:16" ht="15.75">
      <c r="P1543"/>
    </row>
    <row r="1544" spans="16:16" ht="15.75">
      <c r="P1544"/>
    </row>
    <row r="1545" spans="16:16" ht="15.75">
      <c r="P1545"/>
    </row>
    <row r="1546" spans="16:16" ht="15.75">
      <c r="P1546"/>
    </row>
    <row r="1547" spans="16:16" ht="15.75">
      <c r="P1547"/>
    </row>
    <row r="1548" spans="16:16" ht="15.75">
      <c r="P1548"/>
    </row>
    <row r="1549" spans="16:16" ht="15.75">
      <c r="P1549"/>
    </row>
    <row r="1550" spans="16:16" ht="15.75">
      <c r="P1550"/>
    </row>
    <row r="1551" spans="16:16" ht="15.75">
      <c r="P1551"/>
    </row>
    <row r="1552" spans="16:16" ht="15.75">
      <c r="P1552"/>
    </row>
    <row r="1553" spans="16:16" ht="15.75">
      <c r="P1553"/>
    </row>
    <row r="1554" spans="16:16" ht="15.75">
      <c r="P1554"/>
    </row>
    <row r="1555" spans="16:16" ht="15.75">
      <c r="P1555"/>
    </row>
    <row r="1556" spans="16:16" ht="15.75">
      <c r="P1556"/>
    </row>
    <row r="1557" spans="16:16" ht="15.75">
      <c r="P1557"/>
    </row>
    <row r="1558" spans="16:16" ht="15.75">
      <c r="P1558"/>
    </row>
    <row r="1559" spans="16:16" ht="15.75">
      <c r="P1559"/>
    </row>
    <row r="1560" spans="16:16" ht="15.75">
      <c r="P1560"/>
    </row>
    <row r="1561" spans="16:16" ht="15.75">
      <c r="P1561"/>
    </row>
    <row r="1562" spans="16:16" ht="15.75">
      <c r="P1562"/>
    </row>
    <row r="1563" spans="16:16" ht="15.75">
      <c r="P1563"/>
    </row>
    <row r="1564" spans="16:16" ht="15.75">
      <c r="P1564"/>
    </row>
    <row r="1565" spans="16:16" ht="15.75">
      <c r="P1565"/>
    </row>
    <row r="1566" spans="16:16" ht="15.75">
      <c r="P1566"/>
    </row>
    <row r="1567" spans="16:16" ht="15.75">
      <c r="P1567"/>
    </row>
    <row r="1568" spans="16:16" ht="15.75">
      <c r="P1568"/>
    </row>
    <row r="1569" spans="16:16" ht="15.75">
      <c r="P1569"/>
    </row>
    <row r="1570" spans="16:16" ht="15.75">
      <c r="P1570"/>
    </row>
    <row r="1571" spans="16:16" ht="15.75">
      <c r="P1571"/>
    </row>
    <row r="1572" spans="16:16" ht="15.75">
      <c r="P1572"/>
    </row>
    <row r="1573" spans="16:16" ht="15.75">
      <c r="P1573"/>
    </row>
    <row r="1574" spans="16:16" ht="15.75">
      <c r="P1574"/>
    </row>
    <row r="1575" spans="16:16" ht="15.75">
      <c r="P1575"/>
    </row>
    <row r="1576" spans="16:16" ht="15.75">
      <c r="P1576"/>
    </row>
    <row r="1577" spans="16:16" ht="15.75">
      <c r="P1577"/>
    </row>
    <row r="1578" spans="16:16" ht="15.75">
      <c r="P1578"/>
    </row>
    <row r="1579" spans="16:16" ht="15.75">
      <c r="P1579"/>
    </row>
    <row r="1580" spans="16:16" ht="15.75">
      <c r="P1580"/>
    </row>
    <row r="1581" spans="16:16" ht="15.75">
      <c r="P1581"/>
    </row>
    <row r="1582" spans="16:16" ht="15.75">
      <c r="P1582"/>
    </row>
    <row r="1583" spans="16:16" ht="15.75">
      <c r="P1583"/>
    </row>
    <row r="1584" spans="16:16" ht="15.75">
      <c r="P1584"/>
    </row>
    <row r="1585" spans="16:16" ht="15.75">
      <c r="P1585"/>
    </row>
    <row r="1586" spans="16:16" ht="15.75">
      <c r="P1586"/>
    </row>
    <row r="1587" spans="16:16" ht="15.75">
      <c r="P1587"/>
    </row>
    <row r="1588" spans="16:16" ht="15.75">
      <c r="P1588"/>
    </row>
    <row r="1589" spans="16:16" ht="15.75">
      <c r="P1589"/>
    </row>
    <row r="1590" spans="16:16" ht="15.75">
      <c r="P1590"/>
    </row>
  </sheetData>
  <autoFilter ref="A19:N261"/>
  <mergeCells count="2">
    <mergeCell ref="B3:H3"/>
    <mergeCell ref="B4:H4"/>
  </mergeCells>
  <conditionalFormatting sqref="B47">
    <cfRule type="duplicateValues" dxfId="59" priority="57"/>
    <cfRule type="duplicateValues" dxfId="58" priority="58"/>
  </conditionalFormatting>
  <conditionalFormatting sqref="B46:B48">
    <cfRule type="duplicateValues" dxfId="57" priority="55"/>
    <cfRule type="duplicateValues" dxfId="56" priority="56"/>
  </conditionalFormatting>
  <conditionalFormatting sqref="B48">
    <cfRule type="duplicateValues" dxfId="55" priority="53"/>
    <cfRule type="duplicateValues" dxfId="54" priority="54"/>
  </conditionalFormatting>
  <conditionalFormatting sqref="B40:B44">
    <cfRule type="duplicateValues" dxfId="53" priority="49"/>
    <cfRule type="duplicateValues" dxfId="52" priority="50"/>
  </conditionalFormatting>
  <conditionalFormatting sqref="B39:B45">
    <cfRule type="duplicateValues" dxfId="51" priority="47"/>
    <cfRule type="duplicateValues" dxfId="50" priority="48"/>
  </conditionalFormatting>
  <conditionalFormatting sqref="B45">
    <cfRule type="duplicateValues" dxfId="49" priority="45"/>
    <cfRule type="duplicateValues" dxfId="48" priority="46"/>
  </conditionalFormatting>
  <conditionalFormatting sqref="B37">
    <cfRule type="duplicateValues" dxfId="47" priority="43"/>
    <cfRule type="duplicateValues" dxfId="46" priority="44"/>
  </conditionalFormatting>
  <conditionalFormatting sqref="B36:B38">
    <cfRule type="duplicateValues" dxfId="45" priority="41"/>
    <cfRule type="duplicateValues" dxfId="44" priority="42"/>
  </conditionalFormatting>
  <conditionalFormatting sqref="B38">
    <cfRule type="duplicateValues" dxfId="43" priority="39"/>
    <cfRule type="duplicateValues" dxfId="42" priority="40"/>
  </conditionalFormatting>
  <conditionalFormatting sqref="B34">
    <cfRule type="duplicateValues" dxfId="41" priority="37"/>
    <cfRule type="duplicateValues" dxfId="40" priority="38"/>
  </conditionalFormatting>
  <conditionalFormatting sqref="B33:B35">
    <cfRule type="duplicateValues" dxfId="39" priority="35"/>
    <cfRule type="duplicateValues" dxfId="38" priority="36"/>
  </conditionalFormatting>
  <conditionalFormatting sqref="B35">
    <cfRule type="duplicateValues" dxfId="37" priority="33"/>
    <cfRule type="duplicateValues" dxfId="36" priority="34"/>
  </conditionalFormatting>
  <conditionalFormatting sqref="B31">
    <cfRule type="duplicateValues" dxfId="35" priority="31"/>
    <cfRule type="duplicateValues" dxfId="34" priority="32"/>
  </conditionalFormatting>
  <conditionalFormatting sqref="B30:B32">
    <cfRule type="duplicateValues" dxfId="33" priority="29"/>
    <cfRule type="duplicateValues" dxfId="32" priority="30"/>
  </conditionalFormatting>
  <conditionalFormatting sqref="B32">
    <cfRule type="duplicateValues" dxfId="31" priority="27"/>
    <cfRule type="duplicateValues" dxfId="30" priority="28"/>
  </conditionalFormatting>
  <conditionalFormatting sqref="B28">
    <cfRule type="duplicateValues" dxfId="29" priority="25"/>
    <cfRule type="duplicateValues" dxfId="28" priority="26"/>
  </conditionalFormatting>
  <conditionalFormatting sqref="B27:B29">
    <cfRule type="duplicateValues" dxfId="27" priority="23"/>
    <cfRule type="duplicateValues" dxfId="26" priority="24"/>
  </conditionalFormatting>
  <conditionalFormatting sqref="B29">
    <cfRule type="duplicateValues" dxfId="25" priority="21"/>
    <cfRule type="duplicateValues" dxfId="24" priority="22"/>
  </conditionalFormatting>
  <conditionalFormatting sqref="B25">
    <cfRule type="duplicateValues" dxfId="23" priority="19"/>
    <cfRule type="duplicateValues" dxfId="22" priority="20"/>
  </conditionalFormatting>
  <conditionalFormatting sqref="B24:B26">
    <cfRule type="duplicateValues" dxfId="21" priority="17"/>
    <cfRule type="duplicateValues" dxfId="20" priority="18"/>
  </conditionalFormatting>
  <conditionalFormatting sqref="B26">
    <cfRule type="duplicateValues" dxfId="19" priority="15"/>
    <cfRule type="duplicateValues" dxfId="18" priority="16"/>
  </conditionalFormatting>
  <conditionalFormatting sqref="B22">
    <cfRule type="duplicateValues" dxfId="17" priority="13"/>
    <cfRule type="duplicateValues" dxfId="16" priority="14"/>
  </conditionalFormatting>
  <conditionalFormatting sqref="B21:B23">
    <cfRule type="duplicateValues" dxfId="15" priority="11"/>
    <cfRule type="duplicateValues" dxfId="14" priority="12"/>
  </conditionalFormatting>
  <conditionalFormatting sqref="B23">
    <cfRule type="duplicateValues" dxfId="13" priority="9"/>
    <cfRule type="duplicateValues" dxfId="12" priority="10"/>
  </conditionalFormatting>
  <conditionalFormatting sqref="B43">
    <cfRule type="duplicateValues" dxfId="11" priority="7"/>
    <cfRule type="duplicateValues" dxfId="10" priority="8"/>
  </conditionalFormatting>
  <conditionalFormatting sqref="B42:B44">
    <cfRule type="duplicateValues" dxfId="9" priority="5"/>
    <cfRule type="duplicateValues" dxfId="8" priority="6"/>
  </conditionalFormatting>
  <conditionalFormatting sqref="B44">
    <cfRule type="duplicateValues" dxfId="7" priority="3"/>
    <cfRule type="duplicateValues" dxfId="6" priority="4"/>
  </conditionalFormatting>
  <conditionalFormatting sqref="B41">
    <cfRule type="duplicateValues" dxfId="5" priority="1"/>
    <cfRule type="duplicateValues" dxfId="4" priority="2"/>
  </conditionalFormatting>
  <conditionalFormatting sqref="B1:B17 B19:B1048576">
    <cfRule type="duplicateValues" dxfId="3" priority="63"/>
    <cfRule type="duplicateValues" dxfId="2" priority="64"/>
  </conditionalFormatting>
  <conditionalFormatting sqref="B20:B261">
    <cfRule type="duplicateValues" dxfId="1" priority="133"/>
    <cfRule type="duplicateValues" dxfId="0" priority="134"/>
  </conditionalFormatting>
  <hyperlinks>
    <hyperlink ref="D12" r:id="rId2" display="jiangzhengbo@huawei.com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0"/>
  </sheetPr>
  <dimension ref="A1:T245"/>
  <sheetViews>
    <sheetView topLeftCell="A3" zoomScale="85" zoomScaleNormal="85" workbookViewId="0">
      <selection activeCell="L32" sqref="L32"/>
    </sheetView>
  </sheetViews>
  <sheetFormatPr defaultColWidth="8.85546875" defaultRowHeight="12.75" outlineLevelCol="1"/>
  <cols>
    <col min="1" max="1" width="9.5703125" style="109" bestFit="1" customWidth="1"/>
    <col min="2" max="2" width="15.140625" style="110" customWidth="1"/>
    <col min="3" max="3" width="5.5703125" style="109" customWidth="1"/>
    <col min="4" max="4" width="12.42578125" style="109" bestFit="1" customWidth="1"/>
    <col min="5" max="5" width="15.28515625" style="109" bestFit="1" customWidth="1"/>
    <col min="6" max="6" width="10.7109375" style="109" customWidth="1"/>
    <col min="7" max="7" width="9.5703125" style="109" customWidth="1"/>
    <col min="8" max="8" width="10" style="109" bestFit="1" customWidth="1"/>
    <col min="9" max="9" width="11.140625" style="109" customWidth="1"/>
    <col min="10" max="10" width="8.5703125" style="109" customWidth="1"/>
    <col min="11" max="11" width="10" style="109" customWidth="1"/>
    <col min="12" max="12" width="10.28515625" style="109" customWidth="1"/>
    <col min="13" max="13" width="23" style="112" customWidth="1"/>
    <col min="14" max="14" width="8.7109375" style="113" bestFit="1" customWidth="1"/>
    <col min="15" max="15" width="17.28515625" style="109" customWidth="1"/>
    <col min="16" max="16" width="17.140625" style="114" hidden="1" customWidth="1" outlineLevel="1"/>
    <col min="17" max="17" width="13.7109375" style="115" bestFit="1" customWidth="1" collapsed="1"/>
    <col min="18" max="18" width="8.28515625" style="109" bestFit="1" customWidth="1"/>
    <col min="19" max="19" width="13.7109375" style="109" bestFit="1" customWidth="1"/>
    <col min="20" max="20" width="9.7109375" style="109" bestFit="1" customWidth="1"/>
    <col min="21" max="16384" width="8.85546875" style="109"/>
  </cols>
  <sheetData>
    <row r="1" spans="1:20" ht="14.25">
      <c r="B1" s="110" t="s">
        <v>7631</v>
      </c>
      <c r="D1" s="166" t="s">
        <v>10771</v>
      </c>
    </row>
    <row r="2" spans="1:20" ht="25.9" customHeight="1"/>
    <row r="3" spans="1:20" s="116" customFormat="1" ht="14.25">
      <c r="A3" s="116" t="s">
        <v>10770</v>
      </c>
      <c r="B3" s="117" t="s">
        <v>7632</v>
      </c>
      <c r="C3" s="118" t="s">
        <v>296</v>
      </c>
      <c r="D3" s="119" t="s">
        <v>7633</v>
      </c>
      <c r="E3" s="167" t="s">
        <v>8383</v>
      </c>
      <c r="F3" s="120" t="s">
        <v>7634</v>
      </c>
      <c r="G3" s="119" t="s">
        <v>7635</v>
      </c>
      <c r="H3" s="119" t="s">
        <v>7636</v>
      </c>
      <c r="I3" s="119" t="s">
        <v>7637</v>
      </c>
      <c r="J3" s="119" t="s">
        <v>7638</v>
      </c>
      <c r="K3" s="119" t="s">
        <v>7639</v>
      </c>
      <c r="L3" s="119" t="s">
        <v>7640</v>
      </c>
      <c r="M3" s="121" t="s">
        <v>290</v>
      </c>
      <c r="N3" s="122" t="s">
        <v>7536</v>
      </c>
      <c r="O3" s="119" t="s">
        <v>7641</v>
      </c>
      <c r="P3" s="123" t="s">
        <v>7642</v>
      </c>
      <c r="Q3" s="122" t="s">
        <v>7643</v>
      </c>
      <c r="R3" s="124" t="s">
        <v>7644</v>
      </c>
      <c r="S3" s="119" t="s">
        <v>7645</v>
      </c>
    </row>
    <row r="4" spans="1:20" s="127" customFormat="1" ht="14.25">
      <c r="A4" s="125">
        <f>'Listagem de POs - Air'!N20</f>
        <v>4800019650</v>
      </c>
      <c r="B4" s="126" t="str">
        <f>IF('Listagem de POs - Air'!A20=0,"",'Listagem de POs - Air'!A20)</f>
        <v>[L06] 737-4 #1 (Jan/24)</v>
      </c>
      <c r="D4" s="166" t="s">
        <v>10771</v>
      </c>
      <c r="E4" s="166" t="s">
        <v>8381</v>
      </c>
      <c r="F4" s="128" t="s">
        <v>8380</v>
      </c>
      <c r="G4" s="111" t="s">
        <v>7646</v>
      </c>
      <c r="H4" s="129" t="str">
        <f>IF('Listagem de POs - Air'!H20=0,"",'Listagem de POs - Air'!H20)</f>
        <v>272J</v>
      </c>
      <c r="I4" s="129" t="str">
        <f>IF('Listagem de POs - Air'!I20=0,"",'Listagem de POs - Air'!I20)</f>
        <v>W002</v>
      </c>
      <c r="J4" s="111" t="s">
        <v>7647</v>
      </c>
      <c r="K4" s="111" t="s">
        <v>7527</v>
      </c>
      <c r="L4" s="111" t="s">
        <v>8382</v>
      </c>
      <c r="M4" s="130" t="str">
        <f>IF('Listagem de POs - Air'!B20=0,"",'Listagem de POs - Air'!B20)</f>
        <v>02260042</v>
      </c>
      <c r="N4" s="130">
        <f>IF('Listagem de POs - Air'!E20=0,"",'Listagem de POs - Air'!E20)</f>
        <v>900</v>
      </c>
      <c r="O4" s="131">
        <v>45473</v>
      </c>
      <c r="P4" s="130">
        <f>IF('Listagem de POs - Air'!F20=0,"",'Listagem de POs - Air'!F20)</f>
        <v>1.0370999999999999</v>
      </c>
      <c r="Q4" s="132">
        <f>P4*R4</f>
        <v>20742</v>
      </c>
      <c r="R4" s="133">
        <v>20000</v>
      </c>
      <c r="S4" s="134" t="s">
        <v>7648</v>
      </c>
      <c r="T4" s="135"/>
    </row>
    <row r="5" spans="1:20" s="127" customFormat="1" ht="14.25">
      <c r="A5" s="125">
        <f>'Listagem de POs - Air'!N21</f>
        <v>4800019650</v>
      </c>
      <c r="B5" s="126" t="str">
        <f>IF('Listagem de POs - Air'!A21=0,"",'Listagem de POs - Air'!A21)</f>
        <v>[L06] 737-4 #1 (Jan/24)</v>
      </c>
      <c r="E5" s="166" t="s">
        <v>8381</v>
      </c>
      <c r="F5" s="128" t="s">
        <v>8380</v>
      </c>
      <c r="G5" s="111" t="s">
        <v>7646</v>
      </c>
      <c r="H5" s="129" t="str">
        <f>IF('Listagem de POs - Air'!H21=0,"",'Listagem de POs - Air'!H21)</f>
        <v>272J</v>
      </c>
      <c r="I5" s="129" t="str">
        <f>IF('Listagem de POs - Air'!I21=0,"",'Listagem de POs - Air'!I21)</f>
        <v>W002</v>
      </c>
      <c r="J5" s="111" t="s">
        <v>7647</v>
      </c>
      <c r="K5" s="111" t="s">
        <v>7527</v>
      </c>
      <c r="L5" s="111" t="s">
        <v>8382</v>
      </c>
      <c r="M5" s="130" t="str">
        <f>IF('Listagem de POs - Air'!B21=0,"",'Listagem de POs - Air'!B21)</f>
        <v>02260045</v>
      </c>
      <c r="N5" s="130">
        <f>IF('Listagem de POs - Air'!E21=0,"",'Listagem de POs - Air'!E21)</f>
        <v>1600</v>
      </c>
      <c r="O5" s="131">
        <v>45473</v>
      </c>
      <c r="P5" s="130">
        <f>IF('Listagem de POs - Air'!F21=0,"",'Listagem de POs - Air'!F21)</f>
        <v>2.0373999999999999</v>
      </c>
      <c r="Q5" s="132">
        <f t="shared" ref="Q5:Q68" si="0">P5*R5</f>
        <v>40748</v>
      </c>
      <c r="R5" s="133">
        <v>20000</v>
      </c>
      <c r="S5" s="134" t="s">
        <v>7648</v>
      </c>
    </row>
    <row r="6" spans="1:20" s="127" customFormat="1" ht="14.25">
      <c r="A6" s="125">
        <f>'Listagem de POs - Air'!N22</f>
        <v>4800019650</v>
      </c>
      <c r="B6" s="126" t="str">
        <f>IF('Listagem de POs - Air'!A22=0,"",'Listagem de POs - Air'!A22)</f>
        <v>[L06] 737-4 #1 (Jan/24)</v>
      </c>
      <c r="E6" s="166" t="s">
        <v>8381</v>
      </c>
      <c r="F6" s="128" t="s">
        <v>8380</v>
      </c>
      <c r="G6" s="111" t="s">
        <v>7646</v>
      </c>
      <c r="H6" s="129" t="str">
        <f>IF('Listagem de POs - Air'!H22=0,"",'Listagem de POs - Air'!H22)</f>
        <v>272J</v>
      </c>
      <c r="I6" s="129" t="str">
        <f>IF('Listagem de POs - Air'!I22=0,"",'Listagem de POs - Air'!I22)</f>
        <v>W002</v>
      </c>
      <c r="J6" s="111" t="s">
        <v>7647</v>
      </c>
      <c r="K6" s="111" t="s">
        <v>7527</v>
      </c>
      <c r="L6" s="111" t="s">
        <v>8382</v>
      </c>
      <c r="M6" s="130" t="str">
        <f>IF('Listagem de POs - Air'!B22=0,"",'Listagem de POs - Air'!B22)</f>
        <v>07090373-001</v>
      </c>
      <c r="N6" s="130">
        <f>IF('Listagem de POs - Air'!E22=0,"",'Listagem de POs - Air'!E22)</f>
        <v>1163</v>
      </c>
      <c r="O6" s="131">
        <v>45473</v>
      </c>
      <c r="P6" s="130">
        <f>IF('Listagem de POs - Air'!F22=0,"",'Listagem de POs - Air'!F22)</f>
        <v>4.1000000000000002E-2</v>
      </c>
      <c r="Q6" s="132">
        <f t="shared" si="0"/>
        <v>820</v>
      </c>
      <c r="R6" s="133">
        <v>20000</v>
      </c>
      <c r="S6" s="134" t="s">
        <v>7648</v>
      </c>
    </row>
    <row r="7" spans="1:20" s="127" customFormat="1" ht="14.25">
      <c r="A7" s="125">
        <f>'Listagem de POs - Air'!N23</f>
        <v>4800019650</v>
      </c>
      <c r="B7" s="126" t="str">
        <f>IF('Listagem de POs - Air'!A23=0,"",'Listagem de POs - Air'!A23)</f>
        <v>[L06] 737-4 #1 (Jan/24)</v>
      </c>
      <c r="E7" s="166" t="s">
        <v>8381</v>
      </c>
      <c r="F7" s="128" t="s">
        <v>8380</v>
      </c>
      <c r="G7" s="111" t="s">
        <v>7646</v>
      </c>
      <c r="H7" s="129" t="str">
        <f>IF('Listagem de POs - Air'!H23=0,"",'Listagem de POs - Air'!H23)</f>
        <v>272J</v>
      </c>
      <c r="I7" s="129" t="str">
        <f>IF('Listagem de POs - Air'!I23=0,"",'Listagem de POs - Air'!I23)</f>
        <v>W002</v>
      </c>
      <c r="J7" s="111" t="s">
        <v>7647</v>
      </c>
      <c r="K7" s="111" t="s">
        <v>7527</v>
      </c>
      <c r="L7" s="111" t="s">
        <v>8382</v>
      </c>
      <c r="M7" s="130" t="str">
        <f>IF('Listagem de POs - Air'!B23=0,"",'Listagem de POs - Air'!B23)</f>
        <v>07091137-001</v>
      </c>
      <c r="N7" s="130">
        <f>IF('Listagem de POs - Air'!E23=0,"",'Listagem de POs - Air'!E23)</f>
        <v>10000</v>
      </c>
      <c r="O7" s="131">
        <v>45473</v>
      </c>
      <c r="P7" s="130">
        <f>IF('Listagem de POs - Air'!F23=0,"",'Listagem de POs - Air'!F23)</f>
        <v>5.9999999999999995E-4</v>
      </c>
      <c r="Q7" s="132">
        <f t="shared" si="0"/>
        <v>11.999999999999998</v>
      </c>
      <c r="R7" s="133">
        <v>20000</v>
      </c>
      <c r="S7" s="134" t="s">
        <v>7648</v>
      </c>
    </row>
    <row r="8" spans="1:20" s="127" customFormat="1" ht="14.25">
      <c r="A8" s="125">
        <f>'Listagem de POs - Air'!N24</f>
        <v>4800019650</v>
      </c>
      <c r="B8" s="126" t="str">
        <f>IF('Listagem de POs - Air'!A24=0,"",'Listagem de POs - Air'!A24)</f>
        <v>[L06] 737-4 #1 (Jan/24)</v>
      </c>
      <c r="E8" s="166" t="s">
        <v>8381</v>
      </c>
      <c r="F8" s="128" t="s">
        <v>8380</v>
      </c>
      <c r="G8" s="111" t="s">
        <v>7646</v>
      </c>
      <c r="H8" s="129" t="str">
        <f>IF('Listagem de POs - Air'!H24=0,"",'Listagem de POs - Air'!H24)</f>
        <v>272J</v>
      </c>
      <c r="I8" s="129" t="str">
        <f>IF('Listagem de POs - Air'!I24=0,"",'Listagem de POs - Air'!I24)</f>
        <v>W002</v>
      </c>
      <c r="J8" s="111" t="s">
        <v>7647</v>
      </c>
      <c r="K8" s="111" t="s">
        <v>7527</v>
      </c>
      <c r="L8" s="111" t="s">
        <v>8382</v>
      </c>
      <c r="M8" s="130" t="str">
        <f>IF('Listagem de POs - Air'!B24=0,"",'Listagem de POs - Air'!B24)</f>
        <v>07091449-001</v>
      </c>
      <c r="N8" s="130">
        <f>IF('Listagem de POs - Air'!E24=0,"",'Listagem de POs - Air'!E24)</f>
        <v>3191</v>
      </c>
      <c r="O8" s="131">
        <v>45473</v>
      </c>
      <c r="P8" s="130">
        <f>IF('Listagem de POs - Air'!F24=0,"",'Listagem de POs - Air'!F24)</f>
        <v>4.0000000000000002E-4</v>
      </c>
      <c r="Q8" s="132">
        <f t="shared" si="0"/>
        <v>8</v>
      </c>
      <c r="R8" s="133">
        <v>20000</v>
      </c>
      <c r="S8" s="134" t="s">
        <v>7648</v>
      </c>
    </row>
    <row r="9" spans="1:20" s="136" customFormat="1" ht="14.25">
      <c r="A9" s="125">
        <f>'Listagem de POs - Air'!N25</f>
        <v>4800019650</v>
      </c>
      <c r="B9" s="126" t="str">
        <f>IF('Listagem de POs - Air'!A25=0,"",'Listagem de POs - Air'!A25)</f>
        <v>[L06] 737-4 #1 (Jan/24)</v>
      </c>
      <c r="C9" s="127"/>
      <c r="D9" s="127"/>
      <c r="E9" s="166" t="s">
        <v>8381</v>
      </c>
      <c r="F9" s="128" t="s">
        <v>8380</v>
      </c>
      <c r="G9" s="111" t="s">
        <v>7646</v>
      </c>
      <c r="H9" s="129" t="str">
        <f>IF('Listagem de POs - Air'!H25=0,"",'Listagem de POs - Air'!H25)</f>
        <v>272J</v>
      </c>
      <c r="I9" s="129" t="str">
        <f>IF('Listagem de POs - Air'!I25=0,"",'Listagem de POs - Air'!I25)</f>
        <v>W002</v>
      </c>
      <c r="J9" s="111" t="s">
        <v>7647</v>
      </c>
      <c r="K9" s="111" t="s">
        <v>7527</v>
      </c>
      <c r="L9" s="111" t="s">
        <v>8382</v>
      </c>
      <c r="M9" s="130" t="str">
        <f>IF('Listagem de POs - Air'!B25=0,"",'Listagem de POs - Air'!B25)</f>
        <v>07091729-001</v>
      </c>
      <c r="N9" s="130">
        <f>IF('Listagem de POs - Air'!E25=0,"",'Listagem de POs - Air'!E25)</f>
        <v>1000</v>
      </c>
      <c r="O9" s="131">
        <v>45473</v>
      </c>
      <c r="P9" s="130">
        <f>IF('Listagem de POs - Air'!F25=0,"",'Listagem de POs - Air'!F25)</f>
        <v>8.0000000000000004E-4</v>
      </c>
      <c r="Q9" s="132">
        <f t="shared" si="0"/>
        <v>16</v>
      </c>
      <c r="R9" s="133">
        <v>20000</v>
      </c>
      <c r="S9" s="134" t="s">
        <v>7648</v>
      </c>
    </row>
    <row r="10" spans="1:20" s="136" customFormat="1" ht="14.25">
      <c r="A10" s="125">
        <f>'Listagem de POs - Air'!N26</f>
        <v>4800019650</v>
      </c>
      <c r="B10" s="126" t="str">
        <f>IF('Listagem de POs - Air'!A26=0,"",'Listagem de POs - Air'!A26)</f>
        <v>[L06] 737-4 #1 (Jan/24)</v>
      </c>
      <c r="C10" s="127"/>
      <c r="D10" s="127"/>
      <c r="E10" s="166" t="s">
        <v>8381</v>
      </c>
      <c r="F10" s="128" t="s">
        <v>8380</v>
      </c>
      <c r="G10" s="111" t="s">
        <v>7646</v>
      </c>
      <c r="H10" s="129" t="str">
        <f>IF('Listagem de POs - Air'!H26=0,"",'Listagem de POs - Air'!H26)</f>
        <v>272J</v>
      </c>
      <c r="I10" s="129" t="str">
        <f>IF('Listagem de POs - Air'!I26=0,"",'Listagem de POs - Air'!I26)</f>
        <v>W002</v>
      </c>
      <c r="J10" s="111" t="s">
        <v>7647</v>
      </c>
      <c r="K10" s="111" t="s">
        <v>7527</v>
      </c>
      <c r="L10" s="111" t="s">
        <v>8382</v>
      </c>
      <c r="M10" s="130" t="str">
        <f>IF('Listagem de POs - Air'!B26=0,"",'Listagem de POs - Air'!B26)</f>
        <v>07091813-001</v>
      </c>
      <c r="N10" s="130">
        <f>IF('Listagem de POs - Air'!E26=0,"",'Listagem de POs - Air'!E26)</f>
        <v>2000</v>
      </c>
      <c r="O10" s="131">
        <v>45473</v>
      </c>
      <c r="P10" s="130">
        <f>IF('Listagem de POs - Air'!F26=0,"",'Listagem de POs - Air'!F26)</f>
        <v>5.0000000000000001E-4</v>
      </c>
      <c r="Q10" s="132">
        <f t="shared" si="0"/>
        <v>10</v>
      </c>
      <c r="R10" s="133">
        <v>20000</v>
      </c>
      <c r="S10" s="134" t="s">
        <v>7648</v>
      </c>
    </row>
    <row r="11" spans="1:20" s="136" customFormat="1" ht="14.25">
      <c r="A11" s="125">
        <f>'Listagem de POs - Air'!N27</f>
        <v>4800019650</v>
      </c>
      <c r="B11" s="126" t="str">
        <f>IF('Listagem de POs - Air'!A27=0,"",'Listagem de POs - Air'!A27)</f>
        <v>[L06] 737-4 #1 (Jan/24)</v>
      </c>
      <c r="C11" s="127"/>
      <c r="D11" s="127"/>
      <c r="E11" s="166" t="s">
        <v>8381</v>
      </c>
      <c r="F11" s="128" t="s">
        <v>8380</v>
      </c>
      <c r="G11" s="111" t="s">
        <v>7646</v>
      </c>
      <c r="H11" s="129" t="str">
        <f>IF('Listagem de POs - Air'!H27=0,"",'Listagem de POs - Air'!H27)</f>
        <v>272J</v>
      </c>
      <c r="I11" s="129" t="str">
        <f>IF('Listagem de POs - Air'!I27=0,"",'Listagem de POs - Air'!I27)</f>
        <v>W002</v>
      </c>
      <c r="J11" s="111" t="s">
        <v>7647</v>
      </c>
      <c r="K11" s="111" t="s">
        <v>7527</v>
      </c>
      <c r="L11" s="111" t="s">
        <v>8382</v>
      </c>
      <c r="M11" s="130" t="str">
        <f>IF('Listagem de POs - Air'!B27=0,"",'Listagem de POs - Air'!B27)</f>
        <v>08070533-001</v>
      </c>
      <c r="N11" s="130">
        <f>IF('Listagem de POs - Air'!E27=0,"",'Listagem de POs - Air'!E27)</f>
        <v>5000</v>
      </c>
      <c r="O11" s="131">
        <v>45473</v>
      </c>
      <c r="P11" s="130">
        <f>IF('Listagem de POs - Air'!F27=0,"",'Listagem de POs - Air'!F27)</f>
        <v>1E-3</v>
      </c>
      <c r="Q11" s="132">
        <f t="shared" si="0"/>
        <v>20</v>
      </c>
      <c r="R11" s="133">
        <v>20000</v>
      </c>
      <c r="S11" s="134" t="s">
        <v>7648</v>
      </c>
    </row>
    <row r="12" spans="1:20" s="136" customFormat="1" ht="14.25">
      <c r="A12" s="125">
        <f>'Listagem de POs - Air'!N28</f>
        <v>4800019650</v>
      </c>
      <c r="B12" s="126" t="str">
        <f>IF('Listagem de POs - Air'!A28=0,"",'Listagem de POs - Air'!A28)</f>
        <v>[L06] 737-4 #1 (Jan/24)</v>
      </c>
      <c r="C12" s="127"/>
      <c r="D12" s="127"/>
      <c r="E12" s="166" t="s">
        <v>8381</v>
      </c>
      <c r="F12" s="128" t="s">
        <v>8380</v>
      </c>
      <c r="G12" s="111" t="s">
        <v>7646</v>
      </c>
      <c r="H12" s="129" t="str">
        <f>IF('Listagem de POs - Air'!H28=0,"",'Listagem de POs - Air'!H28)</f>
        <v>272J</v>
      </c>
      <c r="I12" s="129" t="str">
        <f>IF('Listagem de POs - Air'!I28=0,"",'Listagem de POs - Air'!I28)</f>
        <v>W002</v>
      </c>
      <c r="J12" s="111" t="s">
        <v>7647</v>
      </c>
      <c r="K12" s="111" t="s">
        <v>7527</v>
      </c>
      <c r="L12" s="111" t="s">
        <v>8382</v>
      </c>
      <c r="M12" s="130" t="str">
        <f>IF('Listagem de POs - Air'!B28=0,"",'Listagem de POs - Air'!B28)</f>
        <v>08070660-001</v>
      </c>
      <c r="N12" s="130">
        <f>IF('Listagem de POs - Air'!E28=0,"",'Listagem de POs - Air'!E28)</f>
        <v>8000</v>
      </c>
      <c r="O12" s="131">
        <v>45473</v>
      </c>
      <c r="P12" s="130">
        <f>IF('Listagem de POs - Air'!F28=0,"",'Listagem de POs - Air'!F28)</f>
        <v>4.3E-3</v>
      </c>
      <c r="Q12" s="132">
        <f t="shared" si="0"/>
        <v>86</v>
      </c>
      <c r="R12" s="133">
        <v>20000</v>
      </c>
      <c r="S12" s="134" t="s">
        <v>7648</v>
      </c>
    </row>
    <row r="13" spans="1:20" s="136" customFormat="1" ht="14.25">
      <c r="A13" s="125">
        <f>'Listagem de POs - Air'!N29</f>
        <v>4800019650</v>
      </c>
      <c r="B13" s="126" t="str">
        <f>IF('Listagem de POs - Air'!A29=0,"",'Listagem de POs - Air'!A29)</f>
        <v>[L06] 737-4 #1 (Jan/24)</v>
      </c>
      <c r="C13" s="127"/>
      <c r="D13" s="127"/>
      <c r="E13" s="166" t="s">
        <v>8381</v>
      </c>
      <c r="F13" s="128" t="s">
        <v>8380</v>
      </c>
      <c r="G13" s="111" t="s">
        <v>7646</v>
      </c>
      <c r="H13" s="129" t="str">
        <f>IF('Listagem de POs - Air'!H29=0,"",'Listagem de POs - Air'!H29)</f>
        <v>272J</v>
      </c>
      <c r="I13" s="129" t="str">
        <f>IF('Listagem de POs - Air'!I29=0,"",'Listagem de POs - Air'!I29)</f>
        <v>W002</v>
      </c>
      <c r="J13" s="111" t="s">
        <v>7647</v>
      </c>
      <c r="K13" s="111" t="s">
        <v>7527</v>
      </c>
      <c r="L13" s="111" t="s">
        <v>8382</v>
      </c>
      <c r="M13" s="130" t="str">
        <f>IF('Listagem de POs - Air'!B29=0,"",'Listagem de POs - Air'!B29)</f>
        <v>08070837-002</v>
      </c>
      <c r="N13" s="130">
        <f>IF('Listagem de POs - Air'!E29=0,"",'Listagem de POs - Air'!E29)</f>
        <v>300</v>
      </c>
      <c r="O13" s="131">
        <v>45473</v>
      </c>
      <c r="P13" s="130">
        <f>IF('Listagem de POs - Air'!F29=0,"",'Listagem de POs - Air'!F29)</f>
        <v>3.2099999999999997E-2</v>
      </c>
      <c r="Q13" s="132">
        <f t="shared" si="0"/>
        <v>641.99999999999989</v>
      </c>
      <c r="R13" s="133">
        <v>20000</v>
      </c>
      <c r="S13" s="134" t="s">
        <v>7648</v>
      </c>
    </row>
    <row r="14" spans="1:20" s="136" customFormat="1" ht="14.25">
      <c r="A14" s="125">
        <f>'Listagem de POs - Air'!N30</f>
        <v>4800019650</v>
      </c>
      <c r="B14" s="126" t="str">
        <f>IF('Listagem de POs - Air'!A30=0,"",'Listagem de POs - Air'!A30)</f>
        <v>[L06] 737-4 #1 (Jan/24)</v>
      </c>
      <c r="C14" s="127"/>
      <c r="D14" s="127"/>
      <c r="E14" s="166" t="s">
        <v>8381</v>
      </c>
      <c r="F14" s="128" t="s">
        <v>8380</v>
      </c>
      <c r="G14" s="111" t="s">
        <v>7646</v>
      </c>
      <c r="H14" s="129" t="str">
        <f>IF('Listagem de POs - Air'!H30=0,"",'Listagem de POs - Air'!H30)</f>
        <v>272J</v>
      </c>
      <c r="I14" s="129" t="str">
        <f>IF('Listagem de POs - Air'!I30=0,"",'Listagem de POs - Air'!I30)</f>
        <v>W002</v>
      </c>
      <c r="J14" s="111" t="s">
        <v>7647</v>
      </c>
      <c r="K14" s="111" t="s">
        <v>7527</v>
      </c>
      <c r="L14" s="111" t="s">
        <v>8382</v>
      </c>
      <c r="M14" s="130" t="str">
        <f>IF('Listagem de POs - Air'!B30=0,"",'Listagem de POs - Air'!B30)</f>
        <v>08071543-001</v>
      </c>
      <c r="N14" s="130">
        <f>IF('Listagem de POs - Air'!E30=0,"",'Listagem de POs - Air'!E30)</f>
        <v>20000</v>
      </c>
      <c r="O14" s="131">
        <v>45473</v>
      </c>
      <c r="P14" s="130">
        <f>IF('Listagem de POs - Air'!F30=0,"",'Listagem de POs - Air'!F30)</f>
        <v>1.23E-2</v>
      </c>
      <c r="Q14" s="132">
        <f t="shared" si="0"/>
        <v>246</v>
      </c>
      <c r="R14" s="133">
        <v>20000</v>
      </c>
      <c r="S14" s="134" t="s">
        <v>7648</v>
      </c>
    </row>
    <row r="15" spans="1:20" s="136" customFormat="1" ht="14.25">
      <c r="A15" s="125">
        <f>'Listagem de POs - Air'!N31</f>
        <v>4800019650</v>
      </c>
      <c r="B15" s="126" t="str">
        <f>IF('Listagem de POs - Air'!A31=0,"",'Listagem de POs - Air'!A31)</f>
        <v>[L06] 737-4 #1 (Jan/24)</v>
      </c>
      <c r="C15" s="127"/>
      <c r="D15" s="127"/>
      <c r="E15" s="166" t="s">
        <v>8381</v>
      </c>
      <c r="F15" s="128" t="s">
        <v>8380</v>
      </c>
      <c r="G15" s="111" t="s">
        <v>7646</v>
      </c>
      <c r="H15" s="129" t="str">
        <f>IF('Listagem de POs - Air'!H31=0,"",'Listagem de POs - Air'!H31)</f>
        <v>272J</v>
      </c>
      <c r="I15" s="129" t="str">
        <f>IF('Listagem de POs - Air'!I31=0,"",'Listagem de POs - Air'!I31)</f>
        <v>W002</v>
      </c>
      <c r="J15" s="111" t="s">
        <v>7647</v>
      </c>
      <c r="K15" s="111" t="s">
        <v>7527</v>
      </c>
      <c r="L15" s="111" t="s">
        <v>8382</v>
      </c>
      <c r="M15" s="130" t="str">
        <f>IF('Listagem de POs - Air'!B31=0,"",'Listagem de POs - Air'!B31)</f>
        <v>08071747-001</v>
      </c>
      <c r="N15" s="130">
        <f>IF('Listagem de POs - Air'!E31=0,"",'Listagem de POs - Air'!E31)</f>
        <v>95000</v>
      </c>
      <c r="O15" s="131">
        <v>45473</v>
      </c>
      <c r="P15" s="130">
        <f>IF('Listagem de POs - Air'!F31=0,"",'Listagem de POs - Air'!F31)</f>
        <v>4.1999999999999997E-3</v>
      </c>
      <c r="Q15" s="132">
        <f t="shared" si="0"/>
        <v>84</v>
      </c>
      <c r="R15" s="133">
        <v>20000</v>
      </c>
      <c r="S15" s="134" t="s">
        <v>7648</v>
      </c>
    </row>
    <row r="16" spans="1:20" s="136" customFormat="1" ht="14.25">
      <c r="A16" s="125">
        <f>'Listagem de POs - Air'!N32</f>
        <v>4800019650</v>
      </c>
      <c r="B16" s="126" t="str">
        <f>IF('Listagem de POs - Air'!A32=0,"",'Listagem de POs - Air'!A32)</f>
        <v>[L06] 737-4 #1 (Jan/24)</v>
      </c>
      <c r="C16" s="127"/>
      <c r="D16" s="127"/>
      <c r="E16" s="166" t="s">
        <v>8381</v>
      </c>
      <c r="F16" s="128" t="s">
        <v>8380</v>
      </c>
      <c r="G16" s="111" t="s">
        <v>7646</v>
      </c>
      <c r="H16" s="129" t="str">
        <f>IF('Listagem de POs - Air'!H32=0,"",'Listagem de POs - Air'!H32)</f>
        <v>272J</v>
      </c>
      <c r="I16" s="129" t="str">
        <f>IF('Listagem de POs - Air'!I32=0,"",'Listagem de POs - Air'!I32)</f>
        <v>W002</v>
      </c>
      <c r="J16" s="111" t="s">
        <v>7647</v>
      </c>
      <c r="K16" s="111" t="s">
        <v>7527</v>
      </c>
      <c r="L16" s="111" t="s">
        <v>8382</v>
      </c>
      <c r="M16" s="130" t="str">
        <f>IF('Listagem de POs - Air'!B32=0,"",'Listagem de POs - Air'!B32)</f>
        <v>08072671</v>
      </c>
      <c r="N16" s="130">
        <f>IF('Listagem de POs - Air'!E32=0,"",'Listagem de POs - Air'!E32)</f>
        <v>44000</v>
      </c>
      <c r="O16" s="131">
        <v>45473</v>
      </c>
      <c r="P16" s="130">
        <f>IF('Listagem de POs - Air'!F32=0,"",'Listagem de POs - Air'!F32)</f>
        <v>2.9499999999999998E-2</v>
      </c>
      <c r="Q16" s="132">
        <f t="shared" si="0"/>
        <v>590</v>
      </c>
      <c r="R16" s="133">
        <v>20000</v>
      </c>
      <c r="S16" s="134" t="s">
        <v>7648</v>
      </c>
    </row>
    <row r="17" spans="1:19" s="136" customFormat="1" ht="14.25">
      <c r="A17" s="125">
        <f>'Listagem de POs - Air'!N33</f>
        <v>4800019650</v>
      </c>
      <c r="B17" s="126" t="str">
        <f>IF('Listagem de POs - Air'!A33=0,"",'Listagem de POs - Air'!A33)</f>
        <v>[L06] 737-4 #1 (Jan/24)</v>
      </c>
      <c r="C17" s="127"/>
      <c r="D17" s="127"/>
      <c r="E17" s="166" t="s">
        <v>8381</v>
      </c>
      <c r="F17" s="128" t="s">
        <v>8380</v>
      </c>
      <c r="G17" s="111" t="s">
        <v>7646</v>
      </c>
      <c r="H17" s="129" t="str">
        <f>IF('Listagem de POs - Air'!H33=0,"",'Listagem de POs - Air'!H33)</f>
        <v>272J</v>
      </c>
      <c r="I17" s="129" t="str">
        <f>IF('Listagem de POs - Air'!I33=0,"",'Listagem de POs - Air'!I33)</f>
        <v>W002</v>
      </c>
      <c r="J17" s="111" t="s">
        <v>7647</v>
      </c>
      <c r="K17" s="111" t="s">
        <v>7527</v>
      </c>
      <c r="L17" s="111" t="s">
        <v>8382</v>
      </c>
      <c r="M17" s="130" t="str">
        <f>IF('Listagem de POs - Air'!B33=0,"",'Listagem de POs - Air'!B33)</f>
        <v>08110028-001</v>
      </c>
      <c r="N17" s="130">
        <f>IF('Listagem de POs - Air'!E33=0,"",'Listagem de POs - Air'!E33)</f>
        <v>1000</v>
      </c>
      <c r="O17" s="131">
        <v>45473</v>
      </c>
      <c r="P17" s="130">
        <f>IF('Listagem de POs - Air'!F33=0,"",'Listagem de POs - Air'!F33)</f>
        <v>6.4000000000000001E-2</v>
      </c>
      <c r="Q17" s="132">
        <f t="shared" si="0"/>
        <v>1280</v>
      </c>
      <c r="R17" s="133">
        <v>20000</v>
      </c>
      <c r="S17" s="134" t="s">
        <v>7648</v>
      </c>
    </row>
    <row r="18" spans="1:19" s="136" customFormat="1" ht="14.25">
      <c r="A18" s="125">
        <f>'Listagem de POs - Air'!N34</f>
        <v>4800019650</v>
      </c>
      <c r="B18" s="126" t="str">
        <f>IF('Listagem de POs - Air'!A34=0,"",'Listagem de POs - Air'!A34)</f>
        <v>[L06] 737-4 #1 (Jan/24)</v>
      </c>
      <c r="C18" s="127"/>
      <c r="D18" s="127"/>
      <c r="E18" s="166" t="s">
        <v>8381</v>
      </c>
      <c r="F18" s="128" t="s">
        <v>8380</v>
      </c>
      <c r="G18" s="111" t="s">
        <v>7646</v>
      </c>
      <c r="H18" s="129" t="str">
        <f>IF('Listagem de POs - Air'!H34=0,"",'Listagem de POs - Air'!H34)</f>
        <v>272J</v>
      </c>
      <c r="I18" s="129" t="str">
        <f>IF('Listagem de POs - Air'!I34=0,"",'Listagem de POs - Air'!I34)</f>
        <v>W002</v>
      </c>
      <c r="J18" s="111" t="s">
        <v>7647</v>
      </c>
      <c r="K18" s="111" t="s">
        <v>7527</v>
      </c>
      <c r="L18" s="111" t="s">
        <v>8382</v>
      </c>
      <c r="M18" s="130" t="str">
        <f>IF('Listagem de POs - Air'!B34=0,"",'Listagem de POs - Air'!B34)</f>
        <v>08110032-001</v>
      </c>
      <c r="N18" s="130">
        <f>IF('Listagem de POs - Air'!E34=0,"",'Listagem de POs - Air'!E34)</f>
        <v>1200</v>
      </c>
      <c r="O18" s="131">
        <v>45473</v>
      </c>
      <c r="P18" s="130">
        <f>IF('Listagem de POs - Air'!F34=0,"",'Listagem de POs - Air'!F34)</f>
        <v>0.16800000000000001</v>
      </c>
      <c r="Q18" s="132">
        <f t="shared" si="0"/>
        <v>3360</v>
      </c>
      <c r="R18" s="133">
        <v>20000</v>
      </c>
      <c r="S18" s="134" t="s">
        <v>7648</v>
      </c>
    </row>
    <row r="19" spans="1:19" s="136" customFormat="1" ht="14.25">
      <c r="A19" s="125">
        <f>'Listagem de POs - Air'!N35</f>
        <v>4800019650</v>
      </c>
      <c r="B19" s="126" t="str">
        <f>IF('Listagem de POs - Air'!A35=0,"",'Listagem de POs - Air'!A35)</f>
        <v>[L06] 737-4 #1 (Jan/24)</v>
      </c>
      <c r="C19" s="127"/>
      <c r="D19" s="127"/>
      <c r="E19" s="166" t="s">
        <v>8381</v>
      </c>
      <c r="F19" s="128" t="s">
        <v>8380</v>
      </c>
      <c r="G19" s="111" t="s">
        <v>7646</v>
      </c>
      <c r="H19" s="129" t="str">
        <f>IF('Listagem de POs - Air'!H35=0,"",'Listagem de POs - Air'!H35)</f>
        <v>272J</v>
      </c>
      <c r="I19" s="129" t="str">
        <f>IF('Listagem de POs - Air'!I35=0,"",'Listagem de POs - Air'!I35)</f>
        <v>W002</v>
      </c>
      <c r="J19" s="111" t="s">
        <v>7647</v>
      </c>
      <c r="K19" s="111" t="s">
        <v>7527</v>
      </c>
      <c r="L19" s="111" t="s">
        <v>8382</v>
      </c>
      <c r="M19" s="130" t="str">
        <f>IF('Listagem de POs - Air'!B35=0,"",'Listagem de POs - Air'!B35)</f>
        <v>09050179</v>
      </c>
      <c r="N19" s="130">
        <f>IF('Listagem de POs - Air'!E35=0,"",'Listagem de POs - Air'!E35)</f>
        <v>300</v>
      </c>
      <c r="O19" s="131">
        <v>45473</v>
      </c>
      <c r="P19" s="130">
        <f>IF('Listagem de POs - Air'!F35=0,"",'Listagem de POs - Air'!F35)</f>
        <v>0.21179999999999999</v>
      </c>
      <c r="Q19" s="132">
        <f t="shared" si="0"/>
        <v>4236</v>
      </c>
      <c r="R19" s="133">
        <v>20000</v>
      </c>
      <c r="S19" s="134" t="s">
        <v>7648</v>
      </c>
    </row>
    <row r="20" spans="1:19" s="136" customFormat="1" ht="14.25">
      <c r="A20" s="125">
        <f>'Listagem de POs - Air'!N36</f>
        <v>4800019650</v>
      </c>
      <c r="B20" s="126" t="str">
        <f>IF('Listagem de POs - Air'!A36=0,"",'Listagem de POs - Air'!A36)</f>
        <v>[L06] 737-4 #1 (Jan/24)</v>
      </c>
      <c r="C20" s="127"/>
      <c r="D20" s="127"/>
      <c r="E20" s="166" t="s">
        <v>8381</v>
      </c>
      <c r="F20" s="128" t="s">
        <v>8380</v>
      </c>
      <c r="G20" s="111" t="s">
        <v>7646</v>
      </c>
      <c r="H20" s="129" t="str">
        <f>IF('Listagem de POs - Air'!H36=0,"",'Listagem de POs - Air'!H36)</f>
        <v>272J</v>
      </c>
      <c r="I20" s="129" t="str">
        <f>IF('Listagem de POs - Air'!I36=0,"",'Listagem de POs - Air'!I36)</f>
        <v>W002</v>
      </c>
      <c r="J20" s="111" t="s">
        <v>7647</v>
      </c>
      <c r="K20" s="111" t="s">
        <v>7527</v>
      </c>
      <c r="L20" s="111" t="s">
        <v>8382</v>
      </c>
      <c r="M20" s="130" t="str">
        <f>IF('Listagem de POs - Air'!B36=0,"",'Listagem de POs - Air'!B36)</f>
        <v>09050280</v>
      </c>
      <c r="N20" s="130">
        <f>IF('Listagem de POs - Air'!E36=0,"",'Listagem de POs - Air'!E36)</f>
        <v>600</v>
      </c>
      <c r="O20" s="131">
        <v>45473</v>
      </c>
      <c r="P20" s="130">
        <f>IF('Listagem de POs - Air'!F36=0,"",'Listagem de POs - Air'!F36)</f>
        <v>0.36730000000000002</v>
      </c>
      <c r="Q20" s="132">
        <f t="shared" si="0"/>
        <v>7346</v>
      </c>
      <c r="R20" s="133">
        <v>20000</v>
      </c>
      <c r="S20" s="134" t="s">
        <v>7648</v>
      </c>
    </row>
    <row r="21" spans="1:19" s="136" customFormat="1" ht="14.25">
      <c r="A21" s="125">
        <f>'Listagem de POs - Air'!N37</f>
        <v>4800019650</v>
      </c>
      <c r="B21" s="126" t="str">
        <f>IF('Listagem de POs - Air'!A37=0,"",'Listagem de POs - Air'!A37)</f>
        <v>[L06] 737-4 #1 (Jan/24)</v>
      </c>
      <c r="C21" s="127"/>
      <c r="D21" s="127"/>
      <c r="E21" s="166" t="s">
        <v>8381</v>
      </c>
      <c r="F21" s="128" t="s">
        <v>8380</v>
      </c>
      <c r="G21" s="111" t="s">
        <v>7646</v>
      </c>
      <c r="H21" s="129" t="str">
        <f>IF('Listagem de POs - Air'!H37=0,"",'Listagem de POs - Air'!H37)</f>
        <v>272J</v>
      </c>
      <c r="I21" s="129" t="str">
        <f>IF('Listagem de POs - Air'!I37=0,"",'Listagem de POs - Air'!I37)</f>
        <v>W002</v>
      </c>
      <c r="J21" s="111" t="s">
        <v>7647</v>
      </c>
      <c r="K21" s="111" t="s">
        <v>7527</v>
      </c>
      <c r="L21" s="111" t="s">
        <v>8382</v>
      </c>
      <c r="M21" s="130" t="str">
        <f>IF('Listagem de POs - Air'!B37=0,"",'Listagem de POs - Air'!B37)</f>
        <v>10031702</v>
      </c>
      <c r="N21" s="130">
        <f>IF('Listagem de POs - Air'!E37=0,"",'Listagem de POs - Air'!E37)</f>
        <v>300</v>
      </c>
      <c r="O21" s="131">
        <v>45473</v>
      </c>
      <c r="P21" s="130">
        <f>IF('Listagem de POs - Air'!F37=0,"",'Listagem de POs - Air'!F37)</f>
        <v>0.38590000000000002</v>
      </c>
      <c r="Q21" s="132">
        <f t="shared" si="0"/>
        <v>7718</v>
      </c>
      <c r="R21" s="133">
        <v>20000</v>
      </c>
      <c r="S21" s="134" t="s">
        <v>7648</v>
      </c>
    </row>
    <row r="22" spans="1:19" s="136" customFormat="1" ht="14.25">
      <c r="A22" s="125">
        <f>'Listagem de POs - Air'!N38</f>
        <v>4800019650</v>
      </c>
      <c r="B22" s="126" t="str">
        <f>IF('Listagem de POs - Air'!A38=0,"",'Listagem de POs - Air'!A38)</f>
        <v>[L06] 737-4 #1 (Jan/24)</v>
      </c>
      <c r="C22" s="127"/>
      <c r="D22" s="127"/>
      <c r="E22" s="166" t="s">
        <v>8381</v>
      </c>
      <c r="F22" s="128" t="s">
        <v>8380</v>
      </c>
      <c r="G22" s="111" t="s">
        <v>7646</v>
      </c>
      <c r="H22" s="129" t="str">
        <f>IF('Listagem de POs - Air'!H38=0,"",'Listagem de POs - Air'!H38)</f>
        <v>272J</v>
      </c>
      <c r="I22" s="129" t="str">
        <f>IF('Listagem de POs - Air'!I38=0,"",'Listagem de POs - Air'!I38)</f>
        <v>W002</v>
      </c>
      <c r="J22" s="111" t="s">
        <v>7647</v>
      </c>
      <c r="K22" s="111" t="s">
        <v>7527</v>
      </c>
      <c r="L22" s="111" t="s">
        <v>8382</v>
      </c>
      <c r="M22" s="130" t="str">
        <f>IF('Listagem de POs - Air'!B38=0,"",'Listagem de POs - Air'!B38)</f>
        <v>10050084</v>
      </c>
      <c r="N22" s="130">
        <f>IF('Listagem de POs - Air'!E38=0,"",'Listagem de POs - Air'!E38)</f>
        <v>1035</v>
      </c>
      <c r="O22" s="131">
        <v>45473</v>
      </c>
      <c r="P22" s="130">
        <f>IF('Listagem de POs - Air'!F38=0,"",'Listagem de POs - Air'!F38)</f>
        <v>8.5999999999999993E-2</v>
      </c>
      <c r="Q22" s="132">
        <f t="shared" si="0"/>
        <v>1719.9999999999998</v>
      </c>
      <c r="R22" s="133">
        <v>20000</v>
      </c>
      <c r="S22" s="134" t="s">
        <v>7648</v>
      </c>
    </row>
    <row r="23" spans="1:19" s="136" customFormat="1" ht="14.25">
      <c r="A23" s="125">
        <f>'Listagem de POs - Air'!N39</f>
        <v>4800019650</v>
      </c>
      <c r="B23" s="126" t="str">
        <f>IF('Listagem de POs - Air'!A39=0,"",'Listagem de POs - Air'!A39)</f>
        <v>[L06] 737-4 #1 (Jan/24)</v>
      </c>
      <c r="C23" s="127"/>
      <c r="D23" s="127"/>
      <c r="E23" s="166" t="s">
        <v>8381</v>
      </c>
      <c r="F23" s="128" t="s">
        <v>8380</v>
      </c>
      <c r="G23" s="111" t="s">
        <v>7646</v>
      </c>
      <c r="H23" s="129" t="str">
        <f>IF('Listagem de POs - Air'!H39=0,"",'Listagem de POs - Air'!H39)</f>
        <v>272J</v>
      </c>
      <c r="I23" s="129" t="str">
        <f>IF('Listagem de POs - Air'!I39=0,"",'Listagem de POs - Air'!I39)</f>
        <v>W002</v>
      </c>
      <c r="J23" s="111" t="s">
        <v>7647</v>
      </c>
      <c r="K23" s="111" t="s">
        <v>7527</v>
      </c>
      <c r="L23" s="111" t="s">
        <v>8382</v>
      </c>
      <c r="M23" s="130" t="str">
        <f>IF('Listagem de POs - Air'!B39=0,"",'Listagem de POs - Air'!B39)</f>
        <v>10070012</v>
      </c>
      <c r="N23" s="130">
        <f>IF('Listagem de POs - Air'!E39=0,"",'Listagem de POs - Air'!E39)</f>
        <v>12000</v>
      </c>
      <c r="O23" s="131">
        <v>45473</v>
      </c>
      <c r="P23" s="130">
        <f>IF('Listagem de POs - Air'!F39=0,"",'Listagem de POs - Air'!F39)</f>
        <v>3.8E-3</v>
      </c>
      <c r="Q23" s="132">
        <f t="shared" si="0"/>
        <v>76</v>
      </c>
      <c r="R23" s="133">
        <v>20000</v>
      </c>
      <c r="S23" s="134" t="s">
        <v>7648</v>
      </c>
    </row>
    <row r="24" spans="1:19" s="136" customFormat="1" ht="14.25">
      <c r="A24" s="125">
        <f>'Listagem de POs - Air'!N40</f>
        <v>4800019650</v>
      </c>
      <c r="B24" s="126" t="str">
        <f>IF('Listagem de POs - Air'!A40=0,"",'Listagem de POs - Air'!A40)</f>
        <v>[L06] 737-4 #1 (Jan/24)</v>
      </c>
      <c r="C24" s="127"/>
      <c r="D24" s="127"/>
      <c r="E24" s="166" t="s">
        <v>8381</v>
      </c>
      <c r="F24" s="128" t="s">
        <v>8380</v>
      </c>
      <c r="G24" s="111" t="s">
        <v>7646</v>
      </c>
      <c r="H24" s="129" t="str">
        <f>IF('Listagem de POs - Air'!H40=0,"",'Listagem de POs - Air'!H40)</f>
        <v>272J</v>
      </c>
      <c r="I24" s="129" t="str">
        <f>IF('Listagem de POs - Air'!I40=0,"",'Listagem de POs - Air'!I40)</f>
        <v>W002</v>
      </c>
      <c r="J24" s="111" t="s">
        <v>7647</v>
      </c>
      <c r="K24" s="111" t="s">
        <v>7527</v>
      </c>
      <c r="L24" s="111" t="s">
        <v>8382</v>
      </c>
      <c r="M24" s="130" t="str">
        <f>IF('Listagem de POs - Air'!B40=0,"",'Listagem de POs - Air'!B40)</f>
        <v>10070032-001</v>
      </c>
      <c r="N24" s="130">
        <f>IF('Listagem de POs - Air'!E40=0,"",'Listagem de POs - Air'!E40)</f>
        <v>1000</v>
      </c>
      <c r="O24" s="131">
        <v>45473</v>
      </c>
      <c r="P24" s="130">
        <f>IF('Listagem de POs - Air'!F40=0,"",'Listagem de POs - Air'!F40)</f>
        <v>1.8200000000000001E-2</v>
      </c>
      <c r="Q24" s="132">
        <f t="shared" si="0"/>
        <v>364</v>
      </c>
      <c r="R24" s="133">
        <v>20000</v>
      </c>
      <c r="S24" s="134" t="s">
        <v>7648</v>
      </c>
    </row>
    <row r="25" spans="1:19" s="136" customFormat="1" ht="14.25">
      <c r="A25" s="125">
        <f>'Listagem de POs - Air'!N41</f>
        <v>4800019650</v>
      </c>
      <c r="B25" s="126" t="str">
        <f>IF('Listagem de POs - Air'!A41=0,"",'Listagem de POs - Air'!A41)</f>
        <v>[L06] 737-4 #1 (Jan/24)</v>
      </c>
      <c r="C25" s="127"/>
      <c r="D25" s="127"/>
      <c r="E25" s="166" t="s">
        <v>8381</v>
      </c>
      <c r="F25" s="128" t="s">
        <v>8380</v>
      </c>
      <c r="G25" s="111" t="s">
        <v>7646</v>
      </c>
      <c r="H25" s="129" t="str">
        <f>IF('Listagem de POs - Air'!H41=0,"",'Listagem de POs - Air'!H41)</f>
        <v>272J</v>
      </c>
      <c r="I25" s="129" t="str">
        <f>IF('Listagem de POs - Air'!I41=0,"",'Listagem de POs - Air'!I41)</f>
        <v>W002</v>
      </c>
      <c r="J25" s="111" t="s">
        <v>7647</v>
      </c>
      <c r="K25" s="111" t="s">
        <v>7527</v>
      </c>
      <c r="L25" s="111" t="s">
        <v>8382</v>
      </c>
      <c r="M25" s="130" t="str">
        <f>IF('Listagem de POs - Air'!B41=0,"",'Listagem de POs - Air'!B41)</f>
        <v>12010422-001</v>
      </c>
      <c r="N25" s="130">
        <f>IF('Listagem de POs - Air'!E41=0,"",'Listagem de POs - Air'!E41)</f>
        <v>300</v>
      </c>
      <c r="O25" s="131">
        <v>45473</v>
      </c>
      <c r="P25" s="130">
        <f>IF('Listagem de POs - Air'!F41=0,"",'Listagem de POs - Air'!F41)</f>
        <v>0.2104</v>
      </c>
      <c r="Q25" s="132">
        <f t="shared" si="0"/>
        <v>4208</v>
      </c>
      <c r="R25" s="133">
        <v>20000</v>
      </c>
      <c r="S25" s="134" t="s">
        <v>7648</v>
      </c>
    </row>
    <row r="26" spans="1:19" s="136" customFormat="1" ht="14.25">
      <c r="A26" s="125">
        <f>'Listagem de POs - Air'!N42</f>
        <v>4800019650</v>
      </c>
      <c r="B26" s="126" t="str">
        <f>IF('Listagem de POs - Air'!A42=0,"",'Listagem de POs - Air'!A42)</f>
        <v>[L06] 737-4 #1 (Jan/24)</v>
      </c>
      <c r="C26" s="127"/>
      <c r="D26" s="127"/>
      <c r="E26" s="166" t="s">
        <v>8381</v>
      </c>
      <c r="F26" s="128" t="s">
        <v>8380</v>
      </c>
      <c r="G26" s="111" t="s">
        <v>7646</v>
      </c>
      <c r="H26" s="129" t="str">
        <f>IF('Listagem de POs - Air'!H42=0,"",'Listagem de POs - Air'!H42)</f>
        <v>272J</v>
      </c>
      <c r="I26" s="129" t="str">
        <f>IF('Listagem de POs - Air'!I42=0,"",'Listagem de POs - Air'!I42)</f>
        <v>W002</v>
      </c>
      <c r="J26" s="111" t="s">
        <v>7647</v>
      </c>
      <c r="K26" s="111" t="s">
        <v>7527</v>
      </c>
      <c r="L26" s="111" t="s">
        <v>8382</v>
      </c>
      <c r="M26" s="130" t="str">
        <f>IF('Listagem de POs - Air'!B42=0,"",'Listagem de POs - Air'!B42)</f>
        <v>12010480-001</v>
      </c>
      <c r="N26" s="130">
        <f>IF('Listagem de POs - Air'!E42=0,"",'Listagem de POs - Air'!E42)</f>
        <v>300</v>
      </c>
      <c r="O26" s="131">
        <v>45473</v>
      </c>
      <c r="P26" s="130">
        <f>IF('Listagem de POs - Air'!F42=0,"",'Listagem de POs - Air'!F42)</f>
        <v>0.3135</v>
      </c>
      <c r="Q26" s="132">
        <f t="shared" si="0"/>
        <v>6270</v>
      </c>
      <c r="R26" s="133">
        <v>20000</v>
      </c>
      <c r="S26" s="134" t="s">
        <v>7648</v>
      </c>
    </row>
    <row r="27" spans="1:19" s="136" customFormat="1" ht="14.25">
      <c r="A27" s="125">
        <f>'Listagem de POs - Air'!N43</f>
        <v>4800019650</v>
      </c>
      <c r="B27" s="126" t="str">
        <f>IF('Listagem de POs - Air'!A43=0,"",'Listagem de POs - Air'!A43)</f>
        <v>[L06] 737-4 #1 (Jan/24)</v>
      </c>
      <c r="C27" s="127"/>
      <c r="D27" s="127"/>
      <c r="E27" s="166" t="s">
        <v>8381</v>
      </c>
      <c r="F27" s="128" t="s">
        <v>8380</v>
      </c>
      <c r="G27" s="111" t="s">
        <v>7646</v>
      </c>
      <c r="H27" s="129" t="str">
        <f>IF('Listagem de POs - Air'!H43=0,"",'Listagem de POs - Air'!H43)</f>
        <v>272J</v>
      </c>
      <c r="I27" s="129" t="str">
        <f>IF('Listagem de POs - Air'!I43=0,"",'Listagem de POs - Air'!I43)</f>
        <v>W002</v>
      </c>
      <c r="J27" s="111" t="s">
        <v>7647</v>
      </c>
      <c r="K27" s="111" t="s">
        <v>7527</v>
      </c>
      <c r="L27" s="111" t="s">
        <v>8382</v>
      </c>
      <c r="M27" s="130" t="str">
        <f>IF('Listagem de POs - Air'!B43=0,"",'Listagem de POs - Air'!B43)</f>
        <v>12010513</v>
      </c>
      <c r="N27" s="130">
        <f>IF('Listagem de POs - Air'!E43=0,"",'Listagem de POs - Air'!E43)</f>
        <v>300</v>
      </c>
      <c r="O27" s="131">
        <v>45473</v>
      </c>
      <c r="P27" s="130">
        <f>IF('Listagem de POs - Air'!F43=0,"",'Listagem de POs - Air'!F43)</f>
        <v>0.32140000000000002</v>
      </c>
      <c r="Q27" s="132">
        <f t="shared" si="0"/>
        <v>6428</v>
      </c>
      <c r="R27" s="133">
        <v>20000</v>
      </c>
      <c r="S27" s="134" t="s">
        <v>7648</v>
      </c>
    </row>
    <row r="28" spans="1:19" s="136" customFormat="1" ht="14.25">
      <c r="A28" s="125">
        <f>'Listagem de POs - Air'!N44</f>
        <v>4800019650</v>
      </c>
      <c r="B28" s="126" t="str">
        <f>IF('Listagem de POs - Air'!A44=0,"",'Listagem de POs - Air'!A44)</f>
        <v>[L06] 737-4 #1 (Jan/24)</v>
      </c>
      <c r="C28" s="127"/>
      <c r="D28" s="127"/>
      <c r="E28" s="166" t="s">
        <v>8381</v>
      </c>
      <c r="F28" s="128" t="s">
        <v>8380</v>
      </c>
      <c r="G28" s="111" t="s">
        <v>7646</v>
      </c>
      <c r="H28" s="129" t="str">
        <f>IF('Listagem de POs - Air'!H44=0,"",'Listagem de POs - Air'!H44)</f>
        <v>272J</v>
      </c>
      <c r="I28" s="129" t="str">
        <f>IF('Listagem de POs - Air'!I44=0,"",'Listagem de POs - Air'!I44)</f>
        <v>W002</v>
      </c>
      <c r="J28" s="111" t="s">
        <v>7647</v>
      </c>
      <c r="K28" s="111" t="s">
        <v>7527</v>
      </c>
      <c r="L28" s="111" t="s">
        <v>8382</v>
      </c>
      <c r="M28" s="130" t="str">
        <f>IF('Listagem de POs - Air'!B44=0,"",'Listagem de POs - Air'!B44)</f>
        <v>12070080-001</v>
      </c>
      <c r="N28" s="130">
        <f>IF('Listagem de POs - Air'!E44=0,"",'Listagem de POs - Air'!E44)</f>
        <v>300</v>
      </c>
      <c r="O28" s="131">
        <v>45473</v>
      </c>
      <c r="P28" s="130">
        <f>IF('Listagem de POs - Air'!F44=0,"",'Listagem de POs - Air'!F44)</f>
        <v>0.43269999999999997</v>
      </c>
      <c r="Q28" s="132">
        <f t="shared" si="0"/>
        <v>8654</v>
      </c>
      <c r="R28" s="133">
        <v>20000</v>
      </c>
      <c r="S28" s="134" t="s">
        <v>7648</v>
      </c>
    </row>
    <row r="29" spans="1:19" s="136" customFormat="1" ht="14.25">
      <c r="A29" s="125">
        <f>'Listagem de POs - Air'!N45</f>
        <v>4800019650</v>
      </c>
      <c r="B29" s="126" t="str">
        <f>IF('Listagem de POs - Air'!A45=0,"",'Listagem de POs - Air'!A45)</f>
        <v>[L06] 737-4 #1 (Jan/24)</v>
      </c>
      <c r="C29" s="127"/>
      <c r="D29" s="127"/>
      <c r="E29" s="166" t="s">
        <v>8381</v>
      </c>
      <c r="F29" s="128" t="s">
        <v>8380</v>
      </c>
      <c r="G29" s="111" t="s">
        <v>7646</v>
      </c>
      <c r="H29" s="129" t="str">
        <f>IF('Listagem de POs - Air'!H45=0,"",'Listagem de POs - Air'!H45)</f>
        <v>272J</v>
      </c>
      <c r="I29" s="129" t="str">
        <f>IF('Listagem de POs - Air'!I45=0,"",'Listagem de POs - Air'!I45)</f>
        <v>W002</v>
      </c>
      <c r="J29" s="111" t="s">
        <v>7647</v>
      </c>
      <c r="K29" s="111" t="s">
        <v>7527</v>
      </c>
      <c r="L29" s="111" t="s">
        <v>8382</v>
      </c>
      <c r="M29" s="130" t="str">
        <f>IF('Listagem de POs - Air'!B45=0,"",'Listagem de POs - Air'!B45)</f>
        <v>12080029</v>
      </c>
      <c r="N29" s="130">
        <f>IF('Listagem de POs - Air'!E45=0,"",'Listagem de POs - Air'!E45)</f>
        <v>300</v>
      </c>
      <c r="O29" s="131">
        <v>45473</v>
      </c>
      <c r="P29" s="130">
        <f>IF('Listagem de POs - Air'!F45=0,"",'Listagem de POs - Air'!F45)</f>
        <v>17.604500000000002</v>
      </c>
      <c r="Q29" s="132">
        <f t="shared" si="0"/>
        <v>352090.00000000006</v>
      </c>
      <c r="R29" s="133">
        <v>20000</v>
      </c>
      <c r="S29" s="134" t="s">
        <v>7648</v>
      </c>
    </row>
    <row r="30" spans="1:19" s="136" customFormat="1" ht="14.25">
      <c r="A30" s="125">
        <f>'Listagem de POs - Air'!N46</f>
        <v>4800019650</v>
      </c>
      <c r="B30" s="126" t="str">
        <f>IF('Listagem de POs - Air'!A46=0,"",'Listagem de POs - Air'!A46)</f>
        <v>[L06] 737-4 #1 (Jan/24)</v>
      </c>
      <c r="C30" s="127"/>
      <c r="D30" s="127"/>
      <c r="E30" s="166" t="s">
        <v>8381</v>
      </c>
      <c r="F30" s="128" t="s">
        <v>8380</v>
      </c>
      <c r="G30" s="111" t="s">
        <v>7646</v>
      </c>
      <c r="H30" s="129" t="str">
        <f>IF('Listagem de POs - Air'!H46=0,"",'Listagem de POs - Air'!H46)</f>
        <v>272J</v>
      </c>
      <c r="I30" s="129" t="str">
        <f>IF('Listagem de POs - Air'!I46=0,"",'Listagem de POs - Air'!I46)</f>
        <v>W002</v>
      </c>
      <c r="J30" s="111" t="s">
        <v>7647</v>
      </c>
      <c r="K30" s="111" t="s">
        <v>7527</v>
      </c>
      <c r="L30" s="111" t="s">
        <v>8382</v>
      </c>
      <c r="M30" s="130" t="str">
        <f>IF('Listagem de POs - Air'!B46=0,"",'Listagem de POs - Air'!B46)</f>
        <v>14040959</v>
      </c>
      <c r="N30" s="130">
        <f>IF('Listagem de POs - Air'!E46=0,"",'Listagem de POs - Air'!E46)</f>
        <v>300</v>
      </c>
      <c r="O30" s="131">
        <v>45473</v>
      </c>
      <c r="P30" s="130">
        <f>IF('Listagem de POs - Air'!F46=0,"",'Listagem de POs - Air'!F46)</f>
        <v>0.64480000000000004</v>
      </c>
      <c r="Q30" s="132">
        <f t="shared" si="0"/>
        <v>12896</v>
      </c>
      <c r="R30" s="133">
        <v>20000</v>
      </c>
      <c r="S30" s="134" t="s">
        <v>7648</v>
      </c>
    </row>
    <row r="31" spans="1:19" s="136" customFormat="1" ht="14.25">
      <c r="A31" s="125">
        <f>'Listagem de POs - Air'!N47</f>
        <v>4800019650</v>
      </c>
      <c r="B31" s="126" t="str">
        <f>IF('Listagem de POs - Air'!A47=0,"",'Listagem de POs - Air'!A47)</f>
        <v>[L06] 737-4 #1 (Jan/24)</v>
      </c>
      <c r="C31" s="127"/>
      <c r="D31" s="127"/>
      <c r="E31" s="166" t="s">
        <v>8381</v>
      </c>
      <c r="F31" s="128" t="s">
        <v>8380</v>
      </c>
      <c r="G31" s="111" t="s">
        <v>7646</v>
      </c>
      <c r="H31" s="129" t="str">
        <f>IF('Listagem de POs - Air'!H47=0,"",'Listagem de POs - Air'!H47)</f>
        <v>272J</v>
      </c>
      <c r="I31" s="129" t="str">
        <f>IF('Listagem de POs - Air'!I47=0,"",'Listagem de POs - Air'!I47)</f>
        <v>W002</v>
      </c>
      <c r="J31" s="111" t="s">
        <v>7647</v>
      </c>
      <c r="K31" s="111" t="s">
        <v>7527</v>
      </c>
      <c r="L31" s="111" t="s">
        <v>8382</v>
      </c>
      <c r="M31" s="130" t="str">
        <f>IF('Listagem de POs - Air'!B47=0,"",'Listagem de POs - Air'!B47)</f>
        <v>14080565</v>
      </c>
      <c r="N31" s="130">
        <f>IF('Listagem de POs - Air'!E47=0,"",'Listagem de POs - Air'!E47)</f>
        <v>300</v>
      </c>
      <c r="O31" s="131">
        <v>45473</v>
      </c>
      <c r="P31" s="130">
        <f>IF('Listagem de POs - Air'!F47=0,"",'Listagem de POs - Air'!F47)</f>
        <v>0.48530000000000001</v>
      </c>
      <c r="Q31" s="132">
        <f t="shared" si="0"/>
        <v>9706</v>
      </c>
      <c r="R31" s="133">
        <v>20000</v>
      </c>
      <c r="S31" s="134" t="s">
        <v>7648</v>
      </c>
    </row>
    <row r="32" spans="1:19" s="136" customFormat="1" ht="14.25">
      <c r="A32" s="125">
        <f>'Listagem de POs - Air'!N48</f>
        <v>4800019650</v>
      </c>
      <c r="B32" s="126" t="str">
        <f>IF('Listagem de POs - Air'!A48=0,"",'Listagem de POs - Air'!A48)</f>
        <v>[L06] 737-4 #1 (Jan/24)</v>
      </c>
      <c r="C32" s="127"/>
      <c r="D32" s="127"/>
      <c r="E32" s="166" t="s">
        <v>8381</v>
      </c>
      <c r="F32" s="128" t="s">
        <v>8380</v>
      </c>
      <c r="G32" s="111" t="s">
        <v>7646</v>
      </c>
      <c r="H32" s="129" t="str">
        <f>IF('Listagem de POs - Air'!H48=0,"",'Listagem de POs - Air'!H48)</f>
        <v>272J</v>
      </c>
      <c r="I32" s="129" t="str">
        <f>IF('Listagem de POs - Air'!I48=0,"",'Listagem de POs - Air'!I48)</f>
        <v>W002</v>
      </c>
      <c r="J32" s="111" t="s">
        <v>7647</v>
      </c>
      <c r="K32" s="111" t="s">
        <v>7527</v>
      </c>
      <c r="L32" s="111" t="s">
        <v>8382</v>
      </c>
      <c r="M32" s="130" t="str">
        <f>IF('Listagem de POs - Air'!B48=0,"",'Listagem de POs - Air'!B48)</f>
        <v>14080570</v>
      </c>
      <c r="N32" s="130">
        <f>IF('Listagem de POs - Air'!E48=0,"",'Listagem de POs - Air'!E48)</f>
        <v>917</v>
      </c>
      <c r="O32" s="131">
        <v>45473</v>
      </c>
      <c r="P32" s="130">
        <f>IF('Listagem de POs - Air'!F48=0,"",'Listagem de POs - Air'!F48)</f>
        <v>0.28460000000000002</v>
      </c>
      <c r="Q32" s="132">
        <f t="shared" si="0"/>
        <v>5692</v>
      </c>
      <c r="R32" s="133">
        <v>20000</v>
      </c>
      <c r="S32" s="134" t="s">
        <v>7648</v>
      </c>
    </row>
    <row r="33" spans="1:19" s="137" customFormat="1" ht="14.25">
      <c r="A33" s="125">
        <f>'Listagem de POs - Air'!N49</f>
        <v>4800019650</v>
      </c>
      <c r="B33" s="126" t="str">
        <f>IF('Listagem de POs - Air'!A49=0,"",'Listagem de POs - Air'!A49)</f>
        <v>[L06] 737-4 #1 (Jan/24)</v>
      </c>
      <c r="C33" s="127"/>
      <c r="D33" s="127"/>
      <c r="E33" s="166" t="s">
        <v>8381</v>
      </c>
      <c r="F33" s="128" t="s">
        <v>8380</v>
      </c>
      <c r="G33" s="111" t="s">
        <v>7646</v>
      </c>
      <c r="H33" s="129" t="str">
        <f>IF('Listagem de POs - Air'!H49=0,"",'Listagem de POs - Air'!H49)</f>
        <v>272J</v>
      </c>
      <c r="I33" s="129" t="str">
        <f>IF('Listagem de POs - Air'!I49=0,"",'Listagem de POs - Air'!I49)</f>
        <v>W002</v>
      </c>
      <c r="J33" s="111" t="s">
        <v>7647</v>
      </c>
      <c r="K33" s="111" t="s">
        <v>7527</v>
      </c>
      <c r="L33" s="111" t="s">
        <v>8382</v>
      </c>
      <c r="M33" s="130" t="str">
        <f>IF('Listagem de POs - Air'!B49=0,"",'Listagem de POs - Air'!B49)</f>
        <v>14191403</v>
      </c>
      <c r="N33" s="130">
        <f>IF('Listagem de POs - Air'!E49=0,"",'Listagem de POs - Air'!E49)</f>
        <v>8500</v>
      </c>
      <c r="O33" s="131">
        <v>45473</v>
      </c>
      <c r="P33" s="130">
        <f>IF('Listagem de POs - Air'!F49=0,"",'Listagem de POs - Air'!F49)</f>
        <v>3.5099999999999999E-2</v>
      </c>
      <c r="Q33" s="132">
        <f t="shared" si="0"/>
        <v>702</v>
      </c>
      <c r="R33" s="133">
        <v>20000</v>
      </c>
      <c r="S33" s="134" t="s">
        <v>7648</v>
      </c>
    </row>
    <row r="34" spans="1:19" s="137" customFormat="1" ht="14.25">
      <c r="A34" s="125">
        <f>'Listagem de POs - Air'!N50</f>
        <v>4800019650</v>
      </c>
      <c r="B34" s="126" t="str">
        <f>IF('Listagem de POs - Air'!A50=0,"",'Listagem de POs - Air'!A50)</f>
        <v>[L06] 737-4 #1 (Jan/24)</v>
      </c>
      <c r="C34" s="127"/>
      <c r="D34" s="127"/>
      <c r="E34" s="166" t="s">
        <v>8381</v>
      </c>
      <c r="F34" s="128" t="s">
        <v>8380</v>
      </c>
      <c r="G34" s="111" t="s">
        <v>7646</v>
      </c>
      <c r="H34" s="129" t="str">
        <f>IF('Listagem de POs - Air'!H50=0,"",'Listagem de POs - Air'!H50)</f>
        <v>272J</v>
      </c>
      <c r="I34" s="129" t="str">
        <f>IF('Listagem de POs - Air'!I50=0,"",'Listagem de POs - Air'!I50)</f>
        <v>W002</v>
      </c>
      <c r="J34" s="111" t="s">
        <v>7647</v>
      </c>
      <c r="K34" s="111" t="s">
        <v>7527</v>
      </c>
      <c r="L34" s="111" t="s">
        <v>8382</v>
      </c>
      <c r="M34" s="130" t="str">
        <f>IF('Listagem de POs - Air'!B50=0,"",'Listagem de POs - Air'!B50)</f>
        <v>14200474</v>
      </c>
      <c r="N34" s="130">
        <f>IF('Listagem de POs - Air'!E50=0,"",'Listagem de POs - Air'!E50)</f>
        <v>900</v>
      </c>
      <c r="O34" s="131">
        <v>45473</v>
      </c>
      <c r="P34" s="130">
        <f>IF('Listagem de POs - Air'!F50=0,"",'Listagem de POs - Air'!F50)</f>
        <v>0.76770000000000005</v>
      </c>
      <c r="Q34" s="132">
        <f t="shared" si="0"/>
        <v>15354.000000000002</v>
      </c>
      <c r="R34" s="133">
        <v>20000</v>
      </c>
      <c r="S34" s="134" t="s">
        <v>7648</v>
      </c>
    </row>
    <row r="35" spans="1:19" s="137" customFormat="1" ht="14.25">
      <c r="A35" s="125">
        <f>'Listagem de POs - Air'!N51</f>
        <v>4800019650</v>
      </c>
      <c r="B35" s="126" t="str">
        <f>IF('Listagem de POs - Air'!A51=0,"",'Listagem de POs - Air'!A51)</f>
        <v>[L06] 737-4 #1 (Jan/24)</v>
      </c>
      <c r="C35" s="127"/>
      <c r="D35" s="127"/>
      <c r="E35" s="166" t="s">
        <v>8381</v>
      </c>
      <c r="F35" s="128" t="s">
        <v>8380</v>
      </c>
      <c r="G35" s="111" t="s">
        <v>7646</v>
      </c>
      <c r="H35" s="129" t="str">
        <f>IF('Listagem de POs - Air'!H51=0,"",'Listagem de POs - Air'!H51)</f>
        <v>272J</v>
      </c>
      <c r="I35" s="129" t="str">
        <f>IF('Listagem de POs - Air'!I51=0,"",'Listagem de POs - Air'!I51)</f>
        <v>W002</v>
      </c>
      <c r="J35" s="111" t="s">
        <v>7647</v>
      </c>
      <c r="K35" s="111" t="s">
        <v>7527</v>
      </c>
      <c r="L35" s="111" t="s">
        <v>8382</v>
      </c>
      <c r="M35" s="130" t="str">
        <f>IF('Listagem de POs - Air'!B51=0,"",'Listagem de POs - Air'!B51)</f>
        <v>14220286</v>
      </c>
      <c r="N35" s="130">
        <f>IF('Listagem de POs - Air'!E51=0,"",'Listagem de POs - Air'!E51)</f>
        <v>600</v>
      </c>
      <c r="O35" s="131">
        <v>45473</v>
      </c>
      <c r="P35" s="130">
        <f>IF('Listagem de POs - Air'!F51=0,"",'Listagem de POs - Air'!F51)</f>
        <v>0.28920000000000001</v>
      </c>
      <c r="Q35" s="132">
        <f t="shared" si="0"/>
        <v>5784</v>
      </c>
      <c r="R35" s="133">
        <v>20000</v>
      </c>
      <c r="S35" s="134" t="s">
        <v>7648</v>
      </c>
    </row>
    <row r="36" spans="1:19" s="137" customFormat="1" ht="14.25">
      <c r="A36" s="125">
        <f>'Listagem de POs - Air'!N52</f>
        <v>4800019650</v>
      </c>
      <c r="B36" s="126" t="str">
        <f>IF('Listagem de POs - Air'!A52=0,"",'Listagem de POs - Air'!A52)</f>
        <v>[L06] 737-4 #1 (Jan/24)</v>
      </c>
      <c r="C36" s="127"/>
      <c r="D36" s="127"/>
      <c r="E36" s="166" t="s">
        <v>8381</v>
      </c>
      <c r="F36" s="128" t="s">
        <v>8380</v>
      </c>
      <c r="G36" s="111" t="s">
        <v>7646</v>
      </c>
      <c r="H36" s="129" t="str">
        <f>IF('Listagem de POs - Air'!H52=0,"",'Listagem de POs - Air'!H52)</f>
        <v>272J</v>
      </c>
      <c r="I36" s="129" t="str">
        <f>IF('Listagem de POs - Air'!I52=0,"",'Listagem de POs - Air'!I52)</f>
        <v>W002</v>
      </c>
      <c r="J36" s="111" t="s">
        <v>7647</v>
      </c>
      <c r="K36" s="111" t="s">
        <v>7527</v>
      </c>
      <c r="L36" s="111" t="s">
        <v>8382</v>
      </c>
      <c r="M36" s="130" t="str">
        <f>IF('Listagem de POs - Air'!B52=0,"",'Listagem de POs - Air'!B52)</f>
        <v>14220808</v>
      </c>
      <c r="N36" s="130">
        <f>IF('Listagem de POs - Air'!E52=0,"",'Listagem de POs - Air'!E52)</f>
        <v>300</v>
      </c>
      <c r="O36" s="131">
        <v>45473</v>
      </c>
      <c r="P36" s="130">
        <f>IF('Listagem de POs - Air'!F52=0,"",'Listagem de POs - Air'!F52)</f>
        <v>1.4858</v>
      </c>
      <c r="Q36" s="132">
        <f t="shared" si="0"/>
        <v>29716</v>
      </c>
      <c r="R36" s="133">
        <v>20000</v>
      </c>
      <c r="S36" s="134" t="s">
        <v>7648</v>
      </c>
    </row>
    <row r="37" spans="1:19" s="137" customFormat="1" ht="14.25">
      <c r="A37" s="125">
        <f>'Listagem de POs - Air'!N53</f>
        <v>4800019650</v>
      </c>
      <c r="B37" s="126" t="str">
        <f>IF('Listagem de POs - Air'!A53=0,"",'Listagem de POs - Air'!A53)</f>
        <v>[L06] 737-4 #1 (Jan/24)</v>
      </c>
      <c r="C37" s="127"/>
      <c r="D37" s="127"/>
      <c r="E37" s="166" t="s">
        <v>8381</v>
      </c>
      <c r="F37" s="128" t="s">
        <v>8380</v>
      </c>
      <c r="G37" s="111" t="s">
        <v>7646</v>
      </c>
      <c r="H37" s="129" t="str">
        <f>IF('Listagem de POs - Air'!H53=0,"",'Listagem de POs - Air'!H53)</f>
        <v>272J</v>
      </c>
      <c r="I37" s="129" t="str">
        <f>IF('Listagem de POs - Air'!I53=0,"",'Listagem de POs - Air'!I53)</f>
        <v>W002</v>
      </c>
      <c r="J37" s="111" t="s">
        <v>7647</v>
      </c>
      <c r="K37" s="111" t="s">
        <v>7527</v>
      </c>
      <c r="L37" s="111" t="s">
        <v>8382</v>
      </c>
      <c r="M37" s="130" t="str">
        <f>IF('Listagem de POs - Air'!B53=0,"",'Listagem de POs - Air'!B53)</f>
        <v>14221002</v>
      </c>
      <c r="N37" s="130">
        <f>IF('Listagem de POs - Air'!E53=0,"",'Listagem de POs - Air'!E53)</f>
        <v>200</v>
      </c>
      <c r="O37" s="131">
        <v>45473</v>
      </c>
      <c r="P37" s="130">
        <f>IF('Listagem de POs - Air'!F53=0,"",'Listagem de POs - Air'!F53)</f>
        <v>6.3433000000000002</v>
      </c>
      <c r="Q37" s="132">
        <f t="shared" si="0"/>
        <v>126866</v>
      </c>
      <c r="R37" s="133">
        <v>20000</v>
      </c>
      <c r="S37" s="134" t="s">
        <v>7648</v>
      </c>
    </row>
    <row r="38" spans="1:19" s="137" customFormat="1" ht="14.25">
      <c r="A38" s="125">
        <f>'Listagem de POs - Air'!N54</f>
        <v>4800019650</v>
      </c>
      <c r="B38" s="126" t="str">
        <f>IF('Listagem de POs - Air'!A54=0,"",'Listagem de POs - Air'!A54)</f>
        <v>[L06] 737-4 #1 (Jan/24)</v>
      </c>
      <c r="C38" s="127"/>
      <c r="D38" s="127"/>
      <c r="E38" s="166" t="s">
        <v>8381</v>
      </c>
      <c r="F38" s="128" t="s">
        <v>8380</v>
      </c>
      <c r="G38" s="111" t="s">
        <v>7646</v>
      </c>
      <c r="H38" s="129" t="str">
        <f>IF('Listagem de POs - Air'!H54=0,"",'Listagem de POs - Air'!H54)</f>
        <v>272J</v>
      </c>
      <c r="I38" s="129" t="str">
        <f>IF('Listagem de POs - Air'!I54=0,"",'Listagem de POs - Air'!I54)</f>
        <v>W002</v>
      </c>
      <c r="J38" s="111" t="s">
        <v>7647</v>
      </c>
      <c r="K38" s="111" t="s">
        <v>7527</v>
      </c>
      <c r="L38" s="111" t="s">
        <v>8382</v>
      </c>
      <c r="M38" s="130" t="str">
        <f>IF('Listagem de POs - Air'!B54=0,"",'Listagem de POs - Air'!B54)</f>
        <v>15010041</v>
      </c>
      <c r="N38" s="130">
        <f>IF('Listagem de POs - Air'!E54=0,"",'Listagem de POs - Air'!E54)</f>
        <v>900</v>
      </c>
      <c r="O38" s="131">
        <v>45473</v>
      </c>
      <c r="P38" s="130">
        <f>IF('Listagem de POs - Air'!F54=0,"",'Listagem de POs - Air'!F54)</f>
        <v>6.1000000000000004E-3</v>
      </c>
      <c r="Q38" s="132">
        <f t="shared" si="0"/>
        <v>122.00000000000001</v>
      </c>
      <c r="R38" s="133">
        <v>20000</v>
      </c>
      <c r="S38" s="134" t="s">
        <v>7648</v>
      </c>
    </row>
    <row r="39" spans="1:19" s="137" customFormat="1" ht="14.25">
      <c r="A39" s="125">
        <f>'Listagem de POs - Air'!N55</f>
        <v>4800019650</v>
      </c>
      <c r="B39" s="126" t="str">
        <f>IF('Listagem de POs - Air'!A55=0,"",'Listagem de POs - Air'!A55)</f>
        <v>[L06] 737-4 #1 (Jan/24)</v>
      </c>
      <c r="C39" s="127"/>
      <c r="D39" s="127"/>
      <c r="E39" s="166" t="s">
        <v>8381</v>
      </c>
      <c r="F39" s="128" t="s">
        <v>8380</v>
      </c>
      <c r="G39" s="111" t="s">
        <v>7646</v>
      </c>
      <c r="H39" s="129" t="str">
        <f>IF('Listagem de POs - Air'!H55=0,"",'Listagem de POs - Air'!H55)</f>
        <v>272J</v>
      </c>
      <c r="I39" s="129" t="str">
        <f>IF('Listagem de POs - Air'!I55=0,"",'Listagem de POs - Air'!I55)</f>
        <v>W002</v>
      </c>
      <c r="J39" s="111" t="s">
        <v>7647</v>
      </c>
      <c r="K39" s="111" t="s">
        <v>7527</v>
      </c>
      <c r="L39" s="111" t="s">
        <v>8382</v>
      </c>
      <c r="M39" s="130" t="str">
        <f>IF('Listagem de POs - Air'!B55=0,"",'Listagem de POs - Air'!B55)</f>
        <v>15010100-003</v>
      </c>
      <c r="N39" s="130">
        <f>IF('Listagem de POs - Air'!E55=0,"",'Listagem de POs - Air'!E55)</f>
        <v>1385</v>
      </c>
      <c r="O39" s="131">
        <v>45473</v>
      </c>
      <c r="P39" s="130">
        <f>IF('Listagem de POs - Air'!F55=0,"",'Listagem de POs - Air'!F55)</f>
        <v>9.4999999999999998E-3</v>
      </c>
      <c r="Q39" s="132">
        <f t="shared" si="0"/>
        <v>190</v>
      </c>
      <c r="R39" s="133">
        <v>20000</v>
      </c>
      <c r="S39" s="134" t="s">
        <v>7648</v>
      </c>
    </row>
    <row r="40" spans="1:19" s="137" customFormat="1" ht="14.25">
      <c r="A40" s="125">
        <f>'Listagem de POs - Air'!N56</f>
        <v>4800019650</v>
      </c>
      <c r="B40" s="126" t="str">
        <f>IF('Listagem de POs - Air'!A56=0,"",'Listagem de POs - Air'!A56)</f>
        <v>[L06] 737-4 #1 (Jan/24)</v>
      </c>
      <c r="C40" s="127"/>
      <c r="D40" s="127"/>
      <c r="E40" s="166" t="s">
        <v>8381</v>
      </c>
      <c r="F40" s="128" t="s">
        <v>8380</v>
      </c>
      <c r="G40" s="111" t="s">
        <v>7646</v>
      </c>
      <c r="H40" s="129" t="str">
        <f>IF('Listagem de POs - Air'!H56=0,"",'Listagem de POs - Air'!H56)</f>
        <v>272J</v>
      </c>
      <c r="I40" s="129" t="str">
        <f>IF('Listagem de POs - Air'!I56=0,"",'Listagem de POs - Air'!I56)</f>
        <v>W002</v>
      </c>
      <c r="J40" s="111" t="s">
        <v>7647</v>
      </c>
      <c r="K40" s="111" t="s">
        <v>7527</v>
      </c>
      <c r="L40" s="111" t="s">
        <v>8382</v>
      </c>
      <c r="M40" s="130" t="str">
        <f>IF('Listagem de POs - Air'!B56=0,"",'Listagem de POs - Air'!B56)</f>
        <v>15010263-001</v>
      </c>
      <c r="N40" s="130">
        <f>IF('Listagem de POs - Air'!E56=0,"",'Listagem de POs - Air'!E56)</f>
        <v>7200</v>
      </c>
      <c r="O40" s="131">
        <v>45473</v>
      </c>
      <c r="P40" s="130">
        <f>IF('Listagem de POs - Air'!F56=0,"",'Listagem de POs - Air'!F56)</f>
        <v>2.41E-2</v>
      </c>
      <c r="Q40" s="132">
        <f t="shared" si="0"/>
        <v>482</v>
      </c>
      <c r="R40" s="133">
        <v>20000</v>
      </c>
      <c r="S40" s="134" t="s">
        <v>7648</v>
      </c>
    </row>
    <row r="41" spans="1:19" s="137" customFormat="1" ht="14.25">
      <c r="A41" s="125">
        <f>'Listagem de POs - Air'!N57</f>
        <v>4800019650</v>
      </c>
      <c r="B41" s="126" t="str">
        <f>IF('Listagem de POs - Air'!A57=0,"",'Listagem de POs - Air'!A57)</f>
        <v>[L06] 737-4 #1 (Jan/24)</v>
      </c>
      <c r="C41" s="127"/>
      <c r="D41" s="127"/>
      <c r="E41" s="166" t="s">
        <v>8381</v>
      </c>
      <c r="F41" s="128" t="s">
        <v>8380</v>
      </c>
      <c r="G41" s="111" t="s">
        <v>7646</v>
      </c>
      <c r="H41" s="129" t="str">
        <f>IF('Listagem de POs - Air'!H57=0,"",'Listagem de POs - Air'!H57)</f>
        <v>272J</v>
      </c>
      <c r="I41" s="129" t="str">
        <f>IF('Listagem de POs - Air'!I57=0,"",'Listagem de POs - Air'!I57)</f>
        <v>W002</v>
      </c>
      <c r="J41" s="111" t="s">
        <v>7647</v>
      </c>
      <c r="K41" s="111" t="s">
        <v>7527</v>
      </c>
      <c r="L41" s="111" t="s">
        <v>8382</v>
      </c>
      <c r="M41" s="130" t="str">
        <f>IF('Listagem de POs - Air'!B57=0,"",'Listagem de POs - Air'!B57)</f>
        <v>15010297-007</v>
      </c>
      <c r="N41" s="130">
        <f>IF('Listagem de POs - Air'!E57=0,"",'Listagem de POs - Air'!E57)</f>
        <v>300</v>
      </c>
      <c r="O41" s="131">
        <v>45473</v>
      </c>
      <c r="P41" s="130">
        <f>IF('Listagem de POs - Air'!F57=0,"",'Listagem de POs - Air'!F57)</f>
        <v>0.1115</v>
      </c>
      <c r="Q41" s="132">
        <f t="shared" si="0"/>
        <v>2230</v>
      </c>
      <c r="R41" s="133">
        <v>20000</v>
      </c>
      <c r="S41" s="134" t="s">
        <v>7648</v>
      </c>
    </row>
    <row r="42" spans="1:19" s="137" customFormat="1" ht="14.25">
      <c r="A42" s="125">
        <f>'Listagem de POs - Air'!N58</f>
        <v>4800019650</v>
      </c>
      <c r="B42" s="126" t="str">
        <f>IF('Listagem de POs - Air'!A58=0,"",'Listagem de POs - Air'!A58)</f>
        <v>[L06] 737-4 #1 (Jan/24)</v>
      </c>
      <c r="C42" s="127"/>
      <c r="D42" s="127"/>
      <c r="E42" s="166" t="s">
        <v>8381</v>
      </c>
      <c r="F42" s="128" t="s">
        <v>8380</v>
      </c>
      <c r="G42" s="111" t="s">
        <v>7646</v>
      </c>
      <c r="H42" s="129" t="str">
        <f>IF('Listagem de POs - Air'!H58=0,"",'Listagem de POs - Air'!H58)</f>
        <v>272J</v>
      </c>
      <c r="I42" s="129" t="str">
        <f>IF('Listagem de POs - Air'!I58=0,"",'Listagem de POs - Air'!I58)</f>
        <v>W002</v>
      </c>
      <c r="J42" s="111" t="s">
        <v>7647</v>
      </c>
      <c r="K42" s="111" t="s">
        <v>7527</v>
      </c>
      <c r="L42" s="111" t="s">
        <v>8382</v>
      </c>
      <c r="M42" s="130" t="str">
        <f>IF('Listagem de POs - Air'!B58=0,"",'Listagem de POs - Air'!B58)</f>
        <v>15020343-001</v>
      </c>
      <c r="N42" s="130">
        <f>IF('Listagem de POs - Air'!E58=0,"",'Listagem de POs - Air'!E58)</f>
        <v>3000</v>
      </c>
      <c r="O42" s="131">
        <v>45473</v>
      </c>
      <c r="P42" s="130">
        <f>IF('Listagem de POs - Air'!F58=0,"",'Listagem de POs - Air'!F58)</f>
        <v>1.7999999999999999E-2</v>
      </c>
      <c r="Q42" s="132">
        <f t="shared" si="0"/>
        <v>360</v>
      </c>
      <c r="R42" s="133">
        <v>20000</v>
      </c>
      <c r="S42" s="134" t="s">
        <v>7648</v>
      </c>
    </row>
    <row r="43" spans="1:19" s="137" customFormat="1" ht="14.25">
      <c r="A43" s="125">
        <f>'Listagem de POs - Air'!N59</f>
        <v>4800019650</v>
      </c>
      <c r="B43" s="126" t="str">
        <f>IF('Listagem de POs - Air'!A59=0,"",'Listagem de POs - Air'!A59)</f>
        <v>[L06] 737-4 #1 (Jan/24)</v>
      </c>
      <c r="C43" s="127"/>
      <c r="D43" s="127"/>
      <c r="E43" s="166" t="s">
        <v>8381</v>
      </c>
      <c r="F43" s="128" t="s">
        <v>8380</v>
      </c>
      <c r="G43" s="111" t="s">
        <v>7646</v>
      </c>
      <c r="H43" s="129" t="str">
        <f>IF('Listagem de POs - Air'!H59=0,"",'Listagem de POs - Air'!H59)</f>
        <v>272J</v>
      </c>
      <c r="I43" s="129" t="str">
        <f>IF('Listagem de POs - Air'!I59=0,"",'Listagem de POs - Air'!I59)</f>
        <v>W002</v>
      </c>
      <c r="J43" s="111" t="s">
        <v>7647</v>
      </c>
      <c r="K43" s="111" t="s">
        <v>7527</v>
      </c>
      <c r="L43" s="111" t="s">
        <v>8382</v>
      </c>
      <c r="M43" s="130" t="str">
        <f>IF('Listagem de POs - Air'!B59=0,"",'Listagem de POs - Air'!B59)</f>
        <v>15040210-007</v>
      </c>
      <c r="N43" s="130">
        <f>IF('Listagem de POs - Air'!E59=0,"",'Listagem de POs - Air'!E59)</f>
        <v>600</v>
      </c>
      <c r="O43" s="131">
        <v>45473</v>
      </c>
      <c r="P43" s="130">
        <f>IF('Listagem de POs - Air'!F59=0,"",'Listagem de POs - Air'!F59)</f>
        <v>4.36E-2</v>
      </c>
      <c r="Q43" s="132">
        <f t="shared" si="0"/>
        <v>872</v>
      </c>
      <c r="R43" s="133">
        <v>20000</v>
      </c>
      <c r="S43" s="134" t="s">
        <v>7648</v>
      </c>
    </row>
    <row r="44" spans="1:19" s="137" customFormat="1" ht="14.25">
      <c r="A44" s="125">
        <f>'Listagem de POs - Air'!N60</f>
        <v>4800019650</v>
      </c>
      <c r="B44" s="126" t="str">
        <f>IF('Listagem de POs - Air'!A60=0,"",'Listagem de POs - Air'!A60)</f>
        <v>[L06] 737-4 #1 (Jan/24)</v>
      </c>
      <c r="C44" s="127"/>
      <c r="D44" s="127"/>
      <c r="E44" s="166" t="s">
        <v>8381</v>
      </c>
      <c r="F44" s="128" t="s">
        <v>8380</v>
      </c>
      <c r="G44" s="111" t="s">
        <v>7646</v>
      </c>
      <c r="H44" s="129" t="str">
        <f>IF('Listagem de POs - Air'!H60=0,"",'Listagem de POs - Air'!H60)</f>
        <v>272J</v>
      </c>
      <c r="I44" s="129" t="str">
        <f>IF('Listagem de POs - Air'!I60=0,"",'Listagem de POs - Air'!I60)</f>
        <v>W002</v>
      </c>
      <c r="J44" s="111" t="s">
        <v>7647</v>
      </c>
      <c r="K44" s="111" t="s">
        <v>7527</v>
      </c>
      <c r="L44" s="111" t="s">
        <v>8382</v>
      </c>
      <c r="M44" s="130" t="str">
        <f>IF('Listagem de POs - Air'!B60=0,"",'Listagem de POs - Air'!B60)</f>
        <v>15040224-007</v>
      </c>
      <c r="N44" s="130">
        <f>IF('Listagem de POs - Air'!E60=0,"",'Listagem de POs - Air'!E60)</f>
        <v>1900</v>
      </c>
      <c r="O44" s="131">
        <v>45473</v>
      </c>
      <c r="P44" s="130">
        <f>IF('Listagem de POs - Air'!F60=0,"",'Listagem de POs - Air'!F60)</f>
        <v>4.6100000000000002E-2</v>
      </c>
      <c r="Q44" s="132">
        <f t="shared" si="0"/>
        <v>922</v>
      </c>
      <c r="R44" s="133">
        <v>20000</v>
      </c>
      <c r="S44" s="134" t="s">
        <v>7648</v>
      </c>
    </row>
    <row r="45" spans="1:19" s="137" customFormat="1" ht="14.25">
      <c r="A45" s="125">
        <f>'Listagem de POs - Air'!N61</f>
        <v>4800019650</v>
      </c>
      <c r="B45" s="126" t="str">
        <f>IF('Listagem de POs - Air'!A61=0,"",'Listagem de POs - Air'!A61)</f>
        <v>[L06] 737-4 #1 (Jan/24)</v>
      </c>
      <c r="C45" s="127"/>
      <c r="D45" s="127"/>
      <c r="E45" s="166" t="s">
        <v>8381</v>
      </c>
      <c r="F45" s="128" t="s">
        <v>8380</v>
      </c>
      <c r="G45" s="111" t="s">
        <v>7646</v>
      </c>
      <c r="H45" s="129" t="str">
        <f>IF('Listagem de POs - Air'!H61=0,"",'Listagem de POs - Air'!H61)</f>
        <v>272J</v>
      </c>
      <c r="I45" s="129" t="str">
        <f>IF('Listagem de POs - Air'!I61=0,"",'Listagem de POs - Air'!I61)</f>
        <v>W002</v>
      </c>
      <c r="J45" s="111" t="s">
        <v>7647</v>
      </c>
      <c r="K45" s="111" t="s">
        <v>7527</v>
      </c>
      <c r="L45" s="111" t="s">
        <v>8382</v>
      </c>
      <c r="M45" s="130" t="str">
        <f>IF('Listagem de POs - Air'!B61=0,"",'Listagem de POs - Air'!B61)</f>
        <v>15040428</v>
      </c>
      <c r="N45" s="130">
        <f>IF('Listagem de POs - Air'!E61=0,"",'Listagem de POs - Air'!E61)</f>
        <v>600</v>
      </c>
      <c r="O45" s="131">
        <v>45473</v>
      </c>
      <c r="P45" s="130">
        <f>IF('Listagem de POs - Air'!F61=0,"",'Listagem de POs - Air'!F61)</f>
        <v>8.9999999999999993E-3</v>
      </c>
      <c r="Q45" s="132">
        <f t="shared" si="0"/>
        <v>180</v>
      </c>
      <c r="R45" s="133">
        <v>20000</v>
      </c>
      <c r="S45" s="134" t="s">
        <v>7648</v>
      </c>
    </row>
    <row r="46" spans="1:19" s="137" customFormat="1" ht="14.25">
      <c r="A46" s="125">
        <f>'Listagem de POs - Air'!N62</f>
        <v>4800019650</v>
      </c>
      <c r="B46" s="126" t="str">
        <f>IF('Listagem de POs - Air'!A62=0,"",'Listagem de POs - Air'!A62)</f>
        <v>[L06] 737-4 #1 (Jan/24)</v>
      </c>
      <c r="C46" s="127"/>
      <c r="D46" s="127"/>
      <c r="E46" s="166" t="s">
        <v>8381</v>
      </c>
      <c r="F46" s="128" t="s">
        <v>8380</v>
      </c>
      <c r="G46" s="111" t="s">
        <v>7646</v>
      </c>
      <c r="H46" s="129" t="str">
        <f>IF('Listagem de POs - Air'!H62=0,"",'Listagem de POs - Air'!H62)</f>
        <v>272J</v>
      </c>
      <c r="I46" s="129" t="str">
        <f>IF('Listagem de POs - Air'!I62=0,"",'Listagem de POs - Air'!I62)</f>
        <v>W002</v>
      </c>
      <c r="J46" s="111" t="s">
        <v>7647</v>
      </c>
      <c r="K46" s="111" t="s">
        <v>7527</v>
      </c>
      <c r="L46" s="111" t="s">
        <v>8382</v>
      </c>
      <c r="M46" s="130" t="str">
        <f>IF('Listagem de POs - Air'!B62=0,"",'Listagem de POs - Air'!B62)</f>
        <v>15040497</v>
      </c>
      <c r="N46" s="130">
        <f>IF('Listagem de POs - Air'!E62=0,"",'Listagem de POs - Air'!E62)</f>
        <v>1500</v>
      </c>
      <c r="O46" s="131">
        <v>45473</v>
      </c>
      <c r="P46" s="130">
        <f>IF('Listagem de POs - Air'!F62=0,"",'Listagem de POs - Air'!F62)</f>
        <v>3.73E-2</v>
      </c>
      <c r="Q46" s="132">
        <f t="shared" si="0"/>
        <v>746</v>
      </c>
      <c r="R46" s="133">
        <v>20000</v>
      </c>
      <c r="S46" s="134" t="s">
        <v>7648</v>
      </c>
    </row>
    <row r="47" spans="1:19" s="137" customFormat="1" ht="14.25">
      <c r="A47" s="125">
        <f>'Listagem de POs - Air'!N63</f>
        <v>4800019650</v>
      </c>
      <c r="B47" s="126" t="str">
        <f>IF('Listagem de POs - Air'!A63=0,"",'Listagem de POs - Air'!A63)</f>
        <v>[L06] 737-4 #1 (Jan/24)</v>
      </c>
      <c r="C47" s="127"/>
      <c r="D47" s="127"/>
      <c r="E47" s="166" t="s">
        <v>8381</v>
      </c>
      <c r="F47" s="128" t="s">
        <v>8380</v>
      </c>
      <c r="G47" s="111" t="s">
        <v>7646</v>
      </c>
      <c r="H47" s="129" t="str">
        <f>IF('Listagem de POs - Air'!H63=0,"",'Listagem de POs - Air'!H63)</f>
        <v>272J</v>
      </c>
      <c r="I47" s="129" t="str">
        <f>IF('Listagem de POs - Air'!I63=0,"",'Listagem de POs - Air'!I63)</f>
        <v>W002</v>
      </c>
      <c r="J47" s="111" t="s">
        <v>7647</v>
      </c>
      <c r="K47" s="111" t="s">
        <v>7527</v>
      </c>
      <c r="L47" s="111" t="s">
        <v>8382</v>
      </c>
      <c r="M47" s="130" t="str">
        <f>IF('Listagem de POs - Air'!B63=0,"",'Listagem de POs - Air'!B63)</f>
        <v>15040532-003</v>
      </c>
      <c r="N47" s="130">
        <f>IF('Listagem de POs - Air'!E63=0,"",'Listagem de POs - Air'!E63)</f>
        <v>600</v>
      </c>
      <c r="O47" s="131">
        <v>45473</v>
      </c>
      <c r="P47" s="130">
        <f>IF('Listagem de POs - Air'!F63=0,"",'Listagem de POs - Air'!F63)</f>
        <v>0.19270000000000001</v>
      </c>
      <c r="Q47" s="132">
        <f t="shared" si="0"/>
        <v>3854</v>
      </c>
      <c r="R47" s="133">
        <v>20000</v>
      </c>
      <c r="S47" s="134" t="s">
        <v>7648</v>
      </c>
    </row>
    <row r="48" spans="1:19" s="137" customFormat="1" ht="14.25">
      <c r="A48" s="125">
        <f>'Listagem de POs - Air'!N64</f>
        <v>4800019650</v>
      </c>
      <c r="B48" s="126" t="str">
        <f>IF('Listagem de POs - Air'!A64=0,"",'Listagem de POs - Air'!A64)</f>
        <v>[L06] 737-4 #1 (Jan/24)</v>
      </c>
      <c r="C48" s="127"/>
      <c r="D48" s="127"/>
      <c r="E48" s="166" t="s">
        <v>8381</v>
      </c>
      <c r="F48" s="128" t="s">
        <v>8380</v>
      </c>
      <c r="G48" s="111" t="s">
        <v>7646</v>
      </c>
      <c r="H48" s="129" t="str">
        <f>IF('Listagem de POs - Air'!H64=0,"",'Listagem de POs - Air'!H64)</f>
        <v>272J</v>
      </c>
      <c r="I48" s="129" t="str">
        <f>IF('Listagem de POs - Air'!I64=0,"",'Listagem de POs - Air'!I64)</f>
        <v>W002</v>
      </c>
      <c r="J48" s="111" t="s">
        <v>7647</v>
      </c>
      <c r="K48" s="111" t="s">
        <v>7527</v>
      </c>
      <c r="L48" s="111" t="s">
        <v>8382</v>
      </c>
      <c r="M48" s="130" t="str">
        <f>IF('Listagem de POs - Air'!B64=0,"",'Listagem de POs - Air'!B64)</f>
        <v>15060258-004</v>
      </c>
      <c r="N48" s="130">
        <f>IF('Listagem de POs - Air'!E64=0,"",'Listagem de POs - Air'!E64)</f>
        <v>600</v>
      </c>
      <c r="O48" s="131">
        <v>45473</v>
      </c>
      <c r="P48" s="130">
        <f>IF('Listagem de POs - Air'!F64=0,"",'Listagem de POs - Air'!F64)</f>
        <v>0.3049</v>
      </c>
      <c r="Q48" s="132">
        <f t="shared" si="0"/>
        <v>6098</v>
      </c>
      <c r="R48" s="133">
        <v>20000</v>
      </c>
      <c r="S48" s="134" t="s">
        <v>7648</v>
      </c>
    </row>
    <row r="49" spans="1:19" s="137" customFormat="1" ht="14.25">
      <c r="A49" s="125">
        <f>'Listagem de POs - Air'!N65</f>
        <v>4800019650</v>
      </c>
      <c r="B49" s="126" t="str">
        <f>IF('Listagem de POs - Air'!A65=0,"",'Listagem de POs - Air'!A65)</f>
        <v>[L06] 737-4 #1 (Jan/24)</v>
      </c>
      <c r="C49" s="127"/>
      <c r="D49" s="127"/>
      <c r="E49" s="166" t="s">
        <v>8381</v>
      </c>
      <c r="F49" s="128" t="s">
        <v>8380</v>
      </c>
      <c r="G49" s="111" t="s">
        <v>7646</v>
      </c>
      <c r="H49" s="129" t="str">
        <f>IF('Listagem de POs - Air'!H65=0,"",'Listagem de POs - Air'!H65)</f>
        <v>272J</v>
      </c>
      <c r="I49" s="129" t="str">
        <f>IF('Listagem de POs - Air'!I65=0,"",'Listagem de POs - Air'!I65)</f>
        <v>W002</v>
      </c>
      <c r="J49" s="111" t="s">
        <v>7647</v>
      </c>
      <c r="K49" s="111" t="s">
        <v>7527</v>
      </c>
      <c r="L49" s="111" t="s">
        <v>8382</v>
      </c>
      <c r="M49" s="130" t="str">
        <f>IF('Listagem de POs - Air'!B65=0,"",'Listagem de POs - Air'!B65)</f>
        <v>15060261-009</v>
      </c>
      <c r="N49" s="130">
        <f>IF('Listagem de POs - Air'!E65=0,"",'Listagem de POs - Air'!E65)</f>
        <v>600</v>
      </c>
      <c r="O49" s="131">
        <v>45473</v>
      </c>
      <c r="P49" s="130">
        <f>IF('Listagem de POs - Air'!F65=0,"",'Listagem de POs - Air'!F65)</f>
        <v>0.45950000000000002</v>
      </c>
      <c r="Q49" s="132">
        <f t="shared" si="0"/>
        <v>9190</v>
      </c>
      <c r="R49" s="133">
        <v>20000</v>
      </c>
      <c r="S49" s="134" t="s">
        <v>7648</v>
      </c>
    </row>
    <row r="50" spans="1:19" s="137" customFormat="1" ht="14.25">
      <c r="A50" s="125">
        <f>'Listagem de POs - Air'!N66</f>
        <v>4800019650</v>
      </c>
      <c r="B50" s="126" t="str">
        <f>IF('Listagem de POs - Air'!A66=0,"",'Listagem de POs - Air'!A66)</f>
        <v>[L06] 737-4 #1 (Jan/24)</v>
      </c>
      <c r="C50" s="127"/>
      <c r="D50" s="127"/>
      <c r="E50" s="166" t="s">
        <v>8381</v>
      </c>
      <c r="F50" s="128" t="s">
        <v>8380</v>
      </c>
      <c r="G50" s="111" t="s">
        <v>7646</v>
      </c>
      <c r="H50" s="129" t="str">
        <f>IF('Listagem de POs - Air'!H66=0,"",'Listagem de POs - Air'!H66)</f>
        <v>272J</v>
      </c>
      <c r="I50" s="129" t="str">
        <f>IF('Listagem de POs - Air'!I66=0,"",'Listagem de POs - Air'!I66)</f>
        <v>W002</v>
      </c>
      <c r="J50" s="111" t="s">
        <v>7647</v>
      </c>
      <c r="K50" s="111" t="s">
        <v>7527</v>
      </c>
      <c r="L50" s="111" t="s">
        <v>8382</v>
      </c>
      <c r="M50" s="130" t="str">
        <f>IF('Listagem de POs - Air'!B66=0,"",'Listagem de POs - Air'!B66)</f>
        <v>15060304-003</v>
      </c>
      <c r="N50" s="130">
        <f>IF('Listagem de POs - Air'!E66=0,"",'Listagem de POs - Air'!E66)</f>
        <v>900</v>
      </c>
      <c r="O50" s="131">
        <v>45473</v>
      </c>
      <c r="P50" s="130">
        <f>IF('Listagem de POs - Air'!F66=0,"",'Listagem de POs - Air'!F66)</f>
        <v>0.16370000000000001</v>
      </c>
      <c r="Q50" s="132">
        <f t="shared" si="0"/>
        <v>3274.0000000000005</v>
      </c>
      <c r="R50" s="133">
        <v>20000</v>
      </c>
      <c r="S50" s="134" t="s">
        <v>7648</v>
      </c>
    </row>
    <row r="51" spans="1:19" s="137" customFormat="1" ht="14.25">
      <c r="A51" s="125">
        <f>'Listagem de POs - Air'!N67</f>
        <v>4800019650</v>
      </c>
      <c r="B51" s="126" t="str">
        <f>IF('Listagem de POs - Air'!A67=0,"",'Listagem de POs - Air'!A67)</f>
        <v>[L06] 737-4 #1 (Jan/24)</v>
      </c>
      <c r="C51" s="127"/>
      <c r="D51" s="127"/>
      <c r="E51" s="166" t="s">
        <v>8381</v>
      </c>
      <c r="F51" s="128" t="s">
        <v>8380</v>
      </c>
      <c r="G51" s="111" t="s">
        <v>7646</v>
      </c>
      <c r="H51" s="129" t="str">
        <f>IF('Listagem de POs - Air'!H67=0,"",'Listagem de POs - Air'!H67)</f>
        <v>272J</v>
      </c>
      <c r="I51" s="129" t="str">
        <f>IF('Listagem de POs - Air'!I67=0,"",'Listagem de POs - Air'!I67)</f>
        <v>W002</v>
      </c>
      <c r="J51" s="111" t="s">
        <v>7647</v>
      </c>
      <c r="K51" s="111" t="s">
        <v>7527</v>
      </c>
      <c r="L51" s="111" t="s">
        <v>8382</v>
      </c>
      <c r="M51" s="130" t="str">
        <f>IF('Listagem de POs - Air'!B67=0,"",'Listagem de POs - Air'!B67)</f>
        <v>15060395-003</v>
      </c>
      <c r="N51" s="130">
        <f>IF('Listagem de POs - Air'!E67=0,"",'Listagem de POs - Air'!E67)</f>
        <v>2200</v>
      </c>
      <c r="O51" s="131">
        <v>45473</v>
      </c>
      <c r="P51" s="130">
        <f>IF('Listagem de POs - Air'!F67=0,"",'Listagem de POs - Air'!F67)</f>
        <v>1.4500000000000001E-2</v>
      </c>
      <c r="Q51" s="132">
        <f t="shared" si="0"/>
        <v>290</v>
      </c>
      <c r="R51" s="133">
        <v>20000</v>
      </c>
      <c r="S51" s="134" t="s">
        <v>7648</v>
      </c>
    </row>
    <row r="52" spans="1:19" s="137" customFormat="1" ht="14.25">
      <c r="A52" s="125">
        <f>'Listagem de POs - Air'!N68</f>
        <v>4800019650</v>
      </c>
      <c r="B52" s="126" t="str">
        <f>IF('Listagem de POs - Air'!A68=0,"",'Listagem de POs - Air'!A68)</f>
        <v>[L06] 737-4 #1 (Jan/24)</v>
      </c>
      <c r="C52" s="127"/>
      <c r="D52" s="127"/>
      <c r="E52" s="166" t="s">
        <v>8381</v>
      </c>
      <c r="F52" s="128" t="s">
        <v>8380</v>
      </c>
      <c r="G52" s="111" t="s">
        <v>7646</v>
      </c>
      <c r="H52" s="129" t="str">
        <f>IF('Listagem de POs - Air'!H68=0,"",'Listagem de POs - Air'!H68)</f>
        <v>272J</v>
      </c>
      <c r="I52" s="129" t="str">
        <f>IF('Listagem de POs - Air'!I68=0,"",'Listagem de POs - Air'!I68)</f>
        <v>W002</v>
      </c>
      <c r="J52" s="111" t="s">
        <v>7647</v>
      </c>
      <c r="K52" s="111" t="s">
        <v>7527</v>
      </c>
      <c r="L52" s="111" t="s">
        <v>8382</v>
      </c>
      <c r="M52" s="130" t="str">
        <f>IF('Listagem de POs - Air'!B68=0,"",'Listagem de POs - Air'!B68)</f>
        <v>16050120</v>
      </c>
      <c r="N52" s="130">
        <f>IF('Listagem de POs - Air'!E68=0,"",'Listagem de POs - Air'!E68)</f>
        <v>550</v>
      </c>
      <c r="O52" s="131">
        <v>45473</v>
      </c>
      <c r="P52" s="130">
        <f>IF('Listagem de POs - Air'!F68=0,"",'Listagem de POs - Air'!F68)</f>
        <v>0.21929999999999999</v>
      </c>
      <c r="Q52" s="132">
        <f t="shared" si="0"/>
        <v>4386</v>
      </c>
      <c r="R52" s="133">
        <v>20000</v>
      </c>
      <c r="S52" s="134" t="s">
        <v>7648</v>
      </c>
    </row>
    <row r="53" spans="1:19" s="137" customFormat="1" ht="14.25">
      <c r="A53" s="125">
        <f>'Listagem de POs - Air'!N69</f>
        <v>4800019650</v>
      </c>
      <c r="B53" s="126" t="str">
        <f>IF('Listagem de POs - Air'!A69=0,"",'Listagem de POs - Air'!A69)</f>
        <v>[L06] 737-4 #1 (Jan/24)</v>
      </c>
      <c r="C53" s="127"/>
      <c r="D53" s="127"/>
      <c r="E53" s="166" t="s">
        <v>8381</v>
      </c>
      <c r="F53" s="128" t="s">
        <v>8380</v>
      </c>
      <c r="G53" s="111" t="s">
        <v>7646</v>
      </c>
      <c r="H53" s="129" t="str">
        <f>IF('Listagem de POs - Air'!H69=0,"",'Listagem de POs - Air'!H69)</f>
        <v>272J</v>
      </c>
      <c r="I53" s="129" t="str">
        <f>IF('Listagem de POs - Air'!I69=0,"",'Listagem de POs - Air'!I69)</f>
        <v>W002</v>
      </c>
      <c r="J53" s="111" t="s">
        <v>7647</v>
      </c>
      <c r="K53" s="111" t="s">
        <v>7527</v>
      </c>
      <c r="L53" s="111" t="s">
        <v>8382</v>
      </c>
      <c r="M53" s="130" t="str">
        <f>IF('Listagem de POs - Air'!B69=0,"",'Listagem de POs - Air'!B69)</f>
        <v>19040112-002</v>
      </c>
      <c r="N53" s="130">
        <f>IF('Listagem de POs - Air'!E69=0,"",'Listagem de POs - Air'!E69)</f>
        <v>1000</v>
      </c>
      <c r="O53" s="131">
        <v>45473</v>
      </c>
      <c r="P53" s="130">
        <f>IF('Listagem de POs - Air'!F69=0,"",'Listagem de POs - Air'!F69)</f>
        <v>4.2099999999999999E-2</v>
      </c>
      <c r="Q53" s="132">
        <f t="shared" si="0"/>
        <v>842</v>
      </c>
      <c r="R53" s="133">
        <v>20000</v>
      </c>
      <c r="S53" s="134" t="s">
        <v>7648</v>
      </c>
    </row>
    <row r="54" spans="1:19" s="137" customFormat="1" ht="14.25">
      <c r="A54" s="125">
        <f>'Listagem de POs - Air'!N70</f>
        <v>4800019650</v>
      </c>
      <c r="B54" s="126" t="str">
        <f>IF('Listagem de POs - Air'!A70=0,"",'Listagem de POs - Air'!A70)</f>
        <v>[L06] 737-4 #1 (Jan/24)</v>
      </c>
      <c r="C54" s="127"/>
      <c r="D54" s="127"/>
      <c r="E54" s="166" t="s">
        <v>8381</v>
      </c>
      <c r="F54" s="128" t="s">
        <v>8380</v>
      </c>
      <c r="G54" s="111" t="s">
        <v>7646</v>
      </c>
      <c r="H54" s="129" t="str">
        <f>IF('Listagem de POs - Air'!H70=0,"",'Listagem de POs - Air'!H70)</f>
        <v>272J</v>
      </c>
      <c r="I54" s="129" t="str">
        <f>IF('Listagem de POs - Air'!I70=0,"",'Listagem de POs - Air'!I70)</f>
        <v>W002</v>
      </c>
      <c r="J54" s="111" t="s">
        <v>7647</v>
      </c>
      <c r="K54" s="111" t="s">
        <v>7527</v>
      </c>
      <c r="L54" s="111" t="s">
        <v>8382</v>
      </c>
      <c r="M54" s="130" t="str">
        <f>IF('Listagem de POs - Air'!B70=0,"",'Listagem de POs - Air'!B70)</f>
        <v>21080719</v>
      </c>
      <c r="N54" s="130">
        <f>IF('Listagem de POs - Air'!E70=0,"",'Listagem de POs - Air'!E70)</f>
        <v>600</v>
      </c>
      <c r="O54" s="131">
        <v>45473</v>
      </c>
      <c r="P54" s="130">
        <f>IF('Listagem de POs - Air'!F70=0,"",'Listagem de POs - Air'!F70)</f>
        <v>9.3100000000000002E-2</v>
      </c>
      <c r="Q54" s="132">
        <f t="shared" si="0"/>
        <v>1862</v>
      </c>
      <c r="R54" s="133">
        <v>20000</v>
      </c>
      <c r="S54" s="134" t="s">
        <v>7648</v>
      </c>
    </row>
    <row r="55" spans="1:19" s="137" customFormat="1" ht="14.25">
      <c r="A55" s="125">
        <f>'Listagem de POs - Air'!N71</f>
        <v>4800019650</v>
      </c>
      <c r="B55" s="126" t="str">
        <f>IF('Listagem de POs - Air'!A71=0,"",'Listagem de POs - Air'!A71)</f>
        <v>[L06] 737-4 #1 (Jan/24)</v>
      </c>
      <c r="C55" s="127"/>
      <c r="D55" s="127"/>
      <c r="E55" s="166" t="s">
        <v>8381</v>
      </c>
      <c r="F55" s="128" t="s">
        <v>8380</v>
      </c>
      <c r="G55" s="111" t="s">
        <v>7646</v>
      </c>
      <c r="H55" s="129" t="str">
        <f>IF('Listagem de POs - Air'!H71=0,"",'Listagem de POs - Air'!H71)</f>
        <v>272J</v>
      </c>
      <c r="I55" s="129" t="str">
        <f>IF('Listagem de POs - Air'!I71=0,"",'Listagem de POs - Air'!I71)</f>
        <v>W002</v>
      </c>
      <c r="J55" s="111" t="s">
        <v>7647</v>
      </c>
      <c r="K55" s="111" t="s">
        <v>7527</v>
      </c>
      <c r="L55" s="111" t="s">
        <v>8382</v>
      </c>
      <c r="M55" s="130" t="str">
        <f>IF('Listagem de POs - Air'!B71=0,"",'Listagem de POs - Air'!B71)</f>
        <v>21080720</v>
      </c>
      <c r="N55" s="130">
        <f>IF('Listagem de POs - Air'!E71=0,"",'Listagem de POs - Air'!E71)</f>
        <v>300</v>
      </c>
      <c r="O55" s="131">
        <v>45473</v>
      </c>
      <c r="P55" s="130">
        <f>IF('Listagem de POs - Air'!F71=0,"",'Listagem de POs - Air'!F71)</f>
        <v>0.28670000000000001</v>
      </c>
      <c r="Q55" s="132">
        <f t="shared" si="0"/>
        <v>5734</v>
      </c>
      <c r="R55" s="133">
        <v>20000</v>
      </c>
      <c r="S55" s="134" t="s">
        <v>7648</v>
      </c>
    </row>
    <row r="56" spans="1:19" s="137" customFormat="1" ht="14.25">
      <c r="A56" s="125">
        <f>'Listagem de POs - Air'!N72</f>
        <v>4800019650</v>
      </c>
      <c r="B56" s="126" t="str">
        <f>IF('Listagem de POs - Air'!A72=0,"",'Listagem de POs - Air'!A72)</f>
        <v>[L06] 737-4 #1 (Jan/24)</v>
      </c>
      <c r="C56" s="127"/>
      <c r="D56" s="127"/>
      <c r="E56" s="166" t="s">
        <v>8381</v>
      </c>
      <c r="F56" s="128" t="s">
        <v>8380</v>
      </c>
      <c r="G56" s="111" t="s">
        <v>7646</v>
      </c>
      <c r="H56" s="129" t="str">
        <f>IF('Listagem de POs - Air'!H72=0,"",'Listagem de POs - Air'!H72)</f>
        <v>272J</v>
      </c>
      <c r="I56" s="129" t="str">
        <f>IF('Listagem de POs - Air'!I72=0,"",'Listagem de POs - Air'!I72)</f>
        <v>W002</v>
      </c>
      <c r="J56" s="111" t="s">
        <v>7647</v>
      </c>
      <c r="K56" s="111" t="s">
        <v>7527</v>
      </c>
      <c r="L56" s="111" t="s">
        <v>8382</v>
      </c>
      <c r="M56" s="130" t="str">
        <f>IF('Listagem de POs - Air'!B72=0,"",'Listagem de POs - Air'!B72)</f>
        <v>33030054-004</v>
      </c>
      <c r="N56" s="130">
        <f>IF('Listagem de POs - Air'!E72=0,"",'Listagem de POs - Air'!E72)</f>
        <v>300</v>
      </c>
      <c r="O56" s="131">
        <v>45473</v>
      </c>
      <c r="P56" s="130">
        <f>IF('Listagem de POs - Air'!F72=0,"",'Listagem de POs - Air'!F72)</f>
        <v>0.1048</v>
      </c>
      <c r="Q56" s="132">
        <f t="shared" si="0"/>
        <v>2096</v>
      </c>
      <c r="R56" s="133">
        <v>20000</v>
      </c>
      <c r="S56" s="134" t="s">
        <v>7648</v>
      </c>
    </row>
    <row r="57" spans="1:19" s="137" customFormat="1" ht="14.25">
      <c r="A57" s="125">
        <f>'Listagem de POs - Air'!N73</f>
        <v>4800019650</v>
      </c>
      <c r="B57" s="126" t="str">
        <f>IF('Listagem de POs - Air'!A73=0,"",'Listagem de POs - Air'!A73)</f>
        <v>[L06] 737-4 #1 (Jan/24)</v>
      </c>
      <c r="C57" s="127"/>
      <c r="D57" s="127"/>
      <c r="E57" s="166" t="s">
        <v>8381</v>
      </c>
      <c r="F57" s="128" t="s">
        <v>8380</v>
      </c>
      <c r="G57" s="111" t="s">
        <v>7646</v>
      </c>
      <c r="H57" s="129" t="str">
        <f>IF('Listagem de POs - Air'!H73=0,"",'Listagem de POs - Air'!H73)</f>
        <v>272J</v>
      </c>
      <c r="I57" s="129" t="str">
        <f>IF('Listagem de POs - Air'!I73=0,"",'Listagem de POs - Air'!I73)</f>
        <v>W002</v>
      </c>
      <c r="J57" s="111" t="s">
        <v>7647</v>
      </c>
      <c r="K57" s="111" t="s">
        <v>7527</v>
      </c>
      <c r="L57" s="111" t="s">
        <v>8382</v>
      </c>
      <c r="M57" s="130" t="str">
        <f>IF('Listagem de POs - Air'!B73=0,"",'Listagem de POs - Air'!B73)</f>
        <v>35030682-002</v>
      </c>
      <c r="N57" s="130">
        <f>IF('Listagem de POs - Air'!E73=0,"",'Listagem de POs - Air'!E73)</f>
        <v>300</v>
      </c>
      <c r="O57" s="131">
        <v>45473</v>
      </c>
      <c r="P57" s="130">
        <f>IF('Listagem de POs - Air'!F73=0,"",'Listagem de POs - Air'!F73)</f>
        <v>28.415400000000002</v>
      </c>
      <c r="Q57" s="132">
        <f t="shared" si="0"/>
        <v>568308</v>
      </c>
      <c r="R57" s="133">
        <v>20000</v>
      </c>
      <c r="S57" s="134" t="s">
        <v>7648</v>
      </c>
    </row>
    <row r="58" spans="1:19" s="137" customFormat="1" ht="14.25">
      <c r="A58" s="125">
        <f>'Listagem de POs - Air'!N74</f>
        <v>4800019650</v>
      </c>
      <c r="B58" s="126" t="str">
        <f>IF('Listagem de POs - Air'!A74=0,"",'Listagem de POs - Air'!A74)</f>
        <v>[L06] 737-4 #1 (Jan/24)</v>
      </c>
      <c r="C58" s="127"/>
      <c r="D58" s="127"/>
      <c r="E58" s="166" t="s">
        <v>8381</v>
      </c>
      <c r="F58" s="128" t="s">
        <v>8380</v>
      </c>
      <c r="G58" s="111" t="s">
        <v>7646</v>
      </c>
      <c r="H58" s="129" t="str">
        <f>IF('Listagem de POs - Air'!H74=0,"",'Listagem de POs - Air'!H74)</f>
        <v>272J</v>
      </c>
      <c r="I58" s="129" t="str">
        <f>IF('Listagem de POs - Air'!I74=0,"",'Listagem de POs - Air'!I74)</f>
        <v>W002</v>
      </c>
      <c r="J58" s="111" t="s">
        <v>7647</v>
      </c>
      <c r="K58" s="111" t="s">
        <v>7527</v>
      </c>
      <c r="L58" s="111" t="s">
        <v>8382</v>
      </c>
      <c r="M58" s="130" t="str">
        <f>IF('Listagem de POs - Air'!B74=0,"",'Listagem de POs - Air'!B74)</f>
        <v>35041780</v>
      </c>
      <c r="N58" s="130">
        <f>IF('Listagem de POs - Air'!E74=0,"",'Listagem de POs - Air'!E74)</f>
        <v>200</v>
      </c>
      <c r="O58" s="131">
        <v>45473</v>
      </c>
      <c r="P58" s="130">
        <f>IF('Listagem de POs - Air'!F74=0,"",'Listagem de POs - Air'!F74)</f>
        <v>3.4297</v>
      </c>
      <c r="Q58" s="132">
        <f t="shared" si="0"/>
        <v>68594</v>
      </c>
      <c r="R58" s="133">
        <v>20000</v>
      </c>
      <c r="S58" s="134" t="s">
        <v>7648</v>
      </c>
    </row>
    <row r="59" spans="1:19" s="137" customFormat="1" ht="14.25">
      <c r="A59" s="125">
        <f>'Listagem de POs - Air'!N75</f>
        <v>4800019650</v>
      </c>
      <c r="B59" s="126" t="str">
        <f>IF('Listagem de POs - Air'!A75=0,"",'Listagem de POs - Air'!A75)</f>
        <v>[L06] 737-4 #1 (Jan/24)</v>
      </c>
      <c r="C59" s="127"/>
      <c r="D59" s="127"/>
      <c r="E59" s="166" t="s">
        <v>8381</v>
      </c>
      <c r="F59" s="128" t="s">
        <v>8380</v>
      </c>
      <c r="G59" s="111" t="s">
        <v>7646</v>
      </c>
      <c r="H59" s="129" t="str">
        <f>IF('Listagem de POs - Air'!H75=0,"",'Listagem de POs - Air'!H75)</f>
        <v>272J</v>
      </c>
      <c r="I59" s="129" t="str">
        <f>IF('Listagem de POs - Air'!I75=0,"",'Listagem de POs - Air'!I75)</f>
        <v>W002</v>
      </c>
      <c r="J59" s="111" t="s">
        <v>7647</v>
      </c>
      <c r="K59" s="111" t="s">
        <v>7527</v>
      </c>
      <c r="L59" s="111" t="s">
        <v>8382</v>
      </c>
      <c r="M59" s="130" t="str">
        <f>IF('Listagem de POs - Air'!B75=0,"",'Listagem de POs - Air'!B75)</f>
        <v>36020279-005</v>
      </c>
      <c r="N59" s="130">
        <f>IF('Listagem de POs - Air'!E75=0,"",'Listagem de POs - Air'!E75)</f>
        <v>900</v>
      </c>
      <c r="O59" s="131">
        <v>45473</v>
      </c>
      <c r="P59" s="130">
        <f>IF('Listagem de POs - Air'!F75=0,"",'Listagem de POs - Air'!F75)</f>
        <v>0.1145</v>
      </c>
      <c r="Q59" s="132">
        <f t="shared" si="0"/>
        <v>2290</v>
      </c>
      <c r="R59" s="133">
        <v>20000</v>
      </c>
      <c r="S59" s="134" t="s">
        <v>7648</v>
      </c>
    </row>
    <row r="60" spans="1:19" s="137" customFormat="1" ht="14.25">
      <c r="A60" s="125">
        <f>'Listagem de POs - Air'!N76</f>
        <v>4800019650</v>
      </c>
      <c r="B60" s="126" t="str">
        <f>IF('Listagem de POs - Air'!A76=0,"",'Listagem de POs - Air'!A76)</f>
        <v>[L06] 737-4 #1 (Jan/24)</v>
      </c>
      <c r="C60" s="127"/>
      <c r="D60" s="127"/>
      <c r="E60" s="166" t="s">
        <v>8381</v>
      </c>
      <c r="F60" s="128" t="s">
        <v>8380</v>
      </c>
      <c r="G60" s="111" t="s">
        <v>7646</v>
      </c>
      <c r="H60" s="129" t="str">
        <f>IF('Listagem de POs - Air'!H76=0,"",'Listagem de POs - Air'!H76)</f>
        <v>272J</v>
      </c>
      <c r="I60" s="129" t="str">
        <f>IF('Listagem de POs - Air'!I76=0,"",'Listagem de POs - Air'!I76)</f>
        <v>W002</v>
      </c>
      <c r="J60" s="111" t="s">
        <v>7647</v>
      </c>
      <c r="K60" s="111" t="s">
        <v>7527</v>
      </c>
      <c r="L60" s="111" t="s">
        <v>8382</v>
      </c>
      <c r="M60" s="130" t="str">
        <f>IF('Listagem de POs - Air'!B76=0,"",'Listagem de POs - Air'!B76)</f>
        <v>36020339-005</v>
      </c>
      <c r="N60" s="130">
        <f>IF('Listagem de POs - Air'!E76=0,"",'Listagem de POs - Air'!E76)</f>
        <v>300</v>
      </c>
      <c r="O60" s="131">
        <v>45473</v>
      </c>
      <c r="P60" s="130">
        <f>IF('Listagem de POs - Air'!F76=0,"",'Listagem de POs - Air'!F76)</f>
        <v>0.128</v>
      </c>
      <c r="Q60" s="132">
        <f t="shared" si="0"/>
        <v>2560</v>
      </c>
      <c r="R60" s="133">
        <v>20000</v>
      </c>
      <c r="S60" s="134" t="s">
        <v>7648</v>
      </c>
    </row>
    <row r="61" spans="1:19" s="137" customFormat="1" ht="14.25">
      <c r="A61" s="125">
        <f>'Listagem de POs - Air'!N77</f>
        <v>4800019650</v>
      </c>
      <c r="B61" s="126" t="str">
        <f>IF('Listagem de POs - Air'!A77=0,"",'Listagem de POs - Air'!A77)</f>
        <v>[L06] 737-4 #1 (Jan/24)</v>
      </c>
      <c r="C61" s="127"/>
      <c r="D61" s="127"/>
      <c r="E61" s="166" t="s">
        <v>8381</v>
      </c>
      <c r="F61" s="128" t="s">
        <v>8380</v>
      </c>
      <c r="G61" s="111" t="s">
        <v>7646</v>
      </c>
      <c r="H61" s="129" t="str">
        <f>IF('Listagem de POs - Air'!H77=0,"",'Listagem de POs - Air'!H77)</f>
        <v>272J</v>
      </c>
      <c r="I61" s="129" t="str">
        <f>IF('Listagem de POs - Air'!I77=0,"",'Listagem de POs - Air'!I77)</f>
        <v>W002</v>
      </c>
      <c r="J61" s="111" t="s">
        <v>7647</v>
      </c>
      <c r="K61" s="111" t="s">
        <v>7527</v>
      </c>
      <c r="L61" s="111" t="s">
        <v>8382</v>
      </c>
      <c r="M61" s="130" t="str">
        <f>IF('Listagem de POs - Air'!B77=0,"",'Listagem de POs - Air'!B77)</f>
        <v>36020345-006</v>
      </c>
      <c r="N61" s="130">
        <f>IF('Listagem de POs - Air'!E77=0,"",'Listagem de POs - Air'!E77)</f>
        <v>3300</v>
      </c>
      <c r="O61" s="131">
        <v>45473</v>
      </c>
      <c r="P61" s="130">
        <f>IF('Listagem de POs - Air'!F77=0,"",'Listagem de POs - Air'!F77)</f>
        <v>4.02E-2</v>
      </c>
      <c r="Q61" s="132">
        <f t="shared" si="0"/>
        <v>804</v>
      </c>
      <c r="R61" s="133">
        <v>20000</v>
      </c>
      <c r="S61" s="134" t="s">
        <v>7648</v>
      </c>
    </row>
    <row r="62" spans="1:19" s="137" customFormat="1" ht="14.25">
      <c r="A62" s="125">
        <f>'Listagem de POs - Air'!N78</f>
        <v>4800019650</v>
      </c>
      <c r="B62" s="126" t="str">
        <f>IF('Listagem de POs - Air'!A78=0,"",'Listagem de POs - Air'!A78)</f>
        <v>[L06] 737-4 #1 (Jan/24)</v>
      </c>
      <c r="C62" s="127"/>
      <c r="D62" s="127"/>
      <c r="E62" s="166" t="s">
        <v>8381</v>
      </c>
      <c r="F62" s="128" t="s">
        <v>8380</v>
      </c>
      <c r="G62" s="111" t="s">
        <v>7646</v>
      </c>
      <c r="H62" s="129" t="str">
        <f>IF('Listagem de POs - Air'!H78=0,"",'Listagem de POs - Air'!H78)</f>
        <v>272J</v>
      </c>
      <c r="I62" s="129" t="str">
        <f>IF('Listagem de POs - Air'!I78=0,"",'Listagem de POs - Air'!I78)</f>
        <v>W002</v>
      </c>
      <c r="J62" s="111" t="s">
        <v>7647</v>
      </c>
      <c r="K62" s="111" t="s">
        <v>7527</v>
      </c>
      <c r="L62" s="111" t="s">
        <v>8382</v>
      </c>
      <c r="M62" s="130" t="str">
        <f>IF('Listagem de POs - Air'!B78=0,"",'Listagem de POs - Air'!B78)</f>
        <v>36020373-008</v>
      </c>
      <c r="N62" s="130">
        <f>IF('Listagem de POs - Air'!E78=0,"",'Listagem de POs - Air'!E78)</f>
        <v>100</v>
      </c>
      <c r="O62" s="131">
        <v>45473</v>
      </c>
      <c r="P62" s="130">
        <f>IF('Listagem de POs - Air'!F78=0,"",'Listagem de POs - Air'!F78)</f>
        <v>0.1588</v>
      </c>
      <c r="Q62" s="132">
        <f t="shared" si="0"/>
        <v>3176</v>
      </c>
      <c r="R62" s="133">
        <v>20000</v>
      </c>
      <c r="S62" s="134" t="s">
        <v>7648</v>
      </c>
    </row>
    <row r="63" spans="1:19" s="137" customFormat="1" ht="14.25">
      <c r="A63" s="125">
        <f>'Listagem de POs - Air'!N79</f>
        <v>4800019650</v>
      </c>
      <c r="B63" s="126" t="str">
        <f>IF('Listagem de POs - Air'!A79=0,"",'Listagem de POs - Air'!A79)</f>
        <v>[L06] 737-4 #1 (Jan/24)</v>
      </c>
      <c r="C63" s="127"/>
      <c r="D63" s="127"/>
      <c r="E63" s="166" t="s">
        <v>8381</v>
      </c>
      <c r="F63" s="128" t="s">
        <v>8380</v>
      </c>
      <c r="G63" s="111" t="s">
        <v>7646</v>
      </c>
      <c r="H63" s="129" t="str">
        <f>IF('Listagem de POs - Air'!H79=0,"",'Listagem de POs - Air'!H79)</f>
        <v>272J</v>
      </c>
      <c r="I63" s="129" t="str">
        <f>IF('Listagem de POs - Air'!I79=0,"",'Listagem de POs - Air'!I79)</f>
        <v>W002</v>
      </c>
      <c r="J63" s="111" t="s">
        <v>7647</v>
      </c>
      <c r="K63" s="111" t="s">
        <v>7527</v>
      </c>
      <c r="L63" s="111" t="s">
        <v>8382</v>
      </c>
      <c r="M63" s="130" t="str">
        <f>IF('Listagem de POs - Air'!B79=0,"",'Listagem de POs - Air'!B79)</f>
        <v>36020398-002</v>
      </c>
      <c r="N63" s="130">
        <f>IF('Listagem de POs - Air'!E79=0,"",'Listagem de POs - Air'!E79)</f>
        <v>1500</v>
      </c>
      <c r="O63" s="131">
        <v>45473</v>
      </c>
      <c r="P63" s="130">
        <f>IF('Listagem de POs - Air'!F79=0,"",'Listagem de POs - Air'!F79)</f>
        <v>0.13900000000000001</v>
      </c>
      <c r="Q63" s="132">
        <f t="shared" si="0"/>
        <v>2780.0000000000005</v>
      </c>
      <c r="R63" s="133">
        <v>20000</v>
      </c>
      <c r="S63" s="134" t="s">
        <v>7648</v>
      </c>
    </row>
    <row r="64" spans="1:19" s="137" customFormat="1" ht="14.25">
      <c r="A64" s="125">
        <f>'Listagem de POs - Air'!N80</f>
        <v>4800019650</v>
      </c>
      <c r="B64" s="126" t="str">
        <f>IF('Listagem de POs - Air'!A80=0,"",'Listagem de POs - Air'!A80)</f>
        <v>[L06] 737-4 #1 (Jan/24)</v>
      </c>
      <c r="C64" s="127"/>
      <c r="D64" s="127"/>
      <c r="E64" s="166" t="s">
        <v>8381</v>
      </c>
      <c r="F64" s="128" t="s">
        <v>8380</v>
      </c>
      <c r="G64" s="111" t="s">
        <v>7646</v>
      </c>
      <c r="H64" s="129" t="str">
        <f>IF('Listagem de POs - Air'!H80=0,"",'Listagem de POs - Air'!H80)</f>
        <v>272J</v>
      </c>
      <c r="I64" s="129" t="str">
        <f>IF('Listagem de POs - Air'!I80=0,"",'Listagem de POs - Air'!I80)</f>
        <v>W002</v>
      </c>
      <c r="J64" s="111" t="s">
        <v>7647</v>
      </c>
      <c r="K64" s="111" t="s">
        <v>7527</v>
      </c>
      <c r="L64" s="111" t="s">
        <v>8382</v>
      </c>
      <c r="M64" s="130" t="str">
        <f>IF('Listagem de POs - Air'!B80=0,"",'Listagem de POs - Air'!B80)</f>
        <v>36020428-010</v>
      </c>
      <c r="N64" s="130">
        <f>IF('Listagem de POs - Air'!E80=0,"",'Listagem de POs - Air'!E80)</f>
        <v>2500</v>
      </c>
      <c r="O64" s="131">
        <v>45473</v>
      </c>
      <c r="P64" s="130">
        <f>IF('Listagem de POs - Air'!F80=0,"",'Listagem de POs - Air'!F80)</f>
        <v>0.1449</v>
      </c>
      <c r="Q64" s="132">
        <f t="shared" si="0"/>
        <v>2898</v>
      </c>
      <c r="R64" s="133">
        <v>20000</v>
      </c>
      <c r="S64" s="134" t="s">
        <v>7648</v>
      </c>
    </row>
    <row r="65" spans="1:19" s="137" customFormat="1" ht="14.25">
      <c r="A65" s="125">
        <f>'Listagem de POs - Air'!N81</f>
        <v>4800019650</v>
      </c>
      <c r="B65" s="126" t="str">
        <f>IF('Listagem de POs - Air'!A81=0,"",'Listagem de POs - Air'!A81)</f>
        <v>[L06] 737-4 #1 (Jan/24)</v>
      </c>
      <c r="C65" s="127"/>
      <c r="D65" s="127"/>
      <c r="E65" s="166" t="s">
        <v>8381</v>
      </c>
      <c r="F65" s="128" t="s">
        <v>8380</v>
      </c>
      <c r="G65" s="111" t="s">
        <v>7646</v>
      </c>
      <c r="H65" s="129" t="str">
        <f>IF('Listagem de POs - Air'!H81=0,"",'Listagem de POs - Air'!H81)</f>
        <v>272J</v>
      </c>
      <c r="I65" s="129" t="str">
        <f>IF('Listagem de POs - Air'!I81=0,"",'Listagem de POs - Air'!I81)</f>
        <v>W002</v>
      </c>
      <c r="J65" s="111" t="s">
        <v>7647</v>
      </c>
      <c r="K65" s="111" t="s">
        <v>7527</v>
      </c>
      <c r="L65" s="111" t="s">
        <v>8382</v>
      </c>
      <c r="M65" s="130" t="str">
        <f>IF('Listagem de POs - Air'!B81=0,"",'Listagem de POs - Air'!B81)</f>
        <v>36020474-003</v>
      </c>
      <c r="N65" s="130">
        <f>IF('Listagem de POs - Air'!E81=0,"",'Listagem de POs - Air'!E81)</f>
        <v>1300</v>
      </c>
      <c r="O65" s="131">
        <v>45473</v>
      </c>
      <c r="P65" s="130">
        <f>IF('Listagem de POs - Air'!F81=0,"",'Listagem de POs - Air'!F81)</f>
        <v>0.10979999999999999</v>
      </c>
      <c r="Q65" s="132">
        <f t="shared" si="0"/>
        <v>2196</v>
      </c>
      <c r="R65" s="133">
        <v>20000</v>
      </c>
      <c r="S65" s="134" t="s">
        <v>7648</v>
      </c>
    </row>
    <row r="66" spans="1:19" s="137" customFormat="1" ht="14.25">
      <c r="A66" s="125">
        <f>'Listagem de POs - Air'!N82</f>
        <v>4800019650</v>
      </c>
      <c r="B66" s="126" t="str">
        <f>IF('Listagem de POs - Air'!A82=0,"",'Listagem de POs - Air'!A82)</f>
        <v>[L06] 737-4 #1 (Jan/24)</v>
      </c>
      <c r="C66" s="127"/>
      <c r="D66" s="127"/>
      <c r="E66" s="166" t="s">
        <v>8381</v>
      </c>
      <c r="F66" s="128" t="s">
        <v>8380</v>
      </c>
      <c r="G66" s="111" t="s">
        <v>7646</v>
      </c>
      <c r="H66" s="129" t="str">
        <f>IF('Listagem de POs - Air'!H82=0,"",'Listagem de POs - Air'!H82)</f>
        <v>272J</v>
      </c>
      <c r="I66" s="129" t="str">
        <f>IF('Listagem de POs - Air'!I82=0,"",'Listagem de POs - Air'!I82)</f>
        <v>W002</v>
      </c>
      <c r="J66" s="111" t="s">
        <v>7647</v>
      </c>
      <c r="K66" s="111" t="s">
        <v>7527</v>
      </c>
      <c r="L66" s="111" t="s">
        <v>8382</v>
      </c>
      <c r="M66" s="130" t="str">
        <f>IF('Listagem de POs - Air'!B82=0,"",'Listagem de POs - Air'!B82)</f>
        <v>38090053-004</v>
      </c>
      <c r="N66" s="130">
        <f>IF('Listagem de POs - Air'!E82=0,"",'Listagem de POs - Air'!E82)</f>
        <v>600</v>
      </c>
      <c r="O66" s="131">
        <v>45473</v>
      </c>
      <c r="P66" s="130">
        <f>IF('Listagem de POs - Air'!F82=0,"",'Listagem de POs - Air'!F82)</f>
        <v>0.18529999999999999</v>
      </c>
      <c r="Q66" s="132">
        <f t="shared" si="0"/>
        <v>3706</v>
      </c>
      <c r="R66" s="133">
        <v>20000</v>
      </c>
      <c r="S66" s="134" t="s">
        <v>7648</v>
      </c>
    </row>
    <row r="67" spans="1:19" s="137" customFormat="1" ht="14.25">
      <c r="A67" s="125">
        <f>'Listagem de POs - Air'!N83</f>
        <v>4800019650</v>
      </c>
      <c r="B67" s="126" t="str">
        <f>IF('Listagem de POs - Air'!A83=0,"",'Listagem de POs - Air'!A83)</f>
        <v>[L06] 737-4 #1 (Jan/24)</v>
      </c>
      <c r="C67" s="127"/>
      <c r="D67" s="127"/>
      <c r="E67" s="166" t="s">
        <v>8381</v>
      </c>
      <c r="F67" s="128" t="s">
        <v>8380</v>
      </c>
      <c r="G67" s="111" t="s">
        <v>7646</v>
      </c>
      <c r="H67" s="129" t="str">
        <f>IF('Listagem de POs - Air'!H83=0,"",'Listagem de POs - Air'!H83)</f>
        <v>272J</v>
      </c>
      <c r="I67" s="129" t="str">
        <f>IF('Listagem de POs - Air'!I83=0,"",'Listagem de POs - Air'!I83)</f>
        <v>W002</v>
      </c>
      <c r="J67" s="111" t="s">
        <v>7647</v>
      </c>
      <c r="K67" s="111" t="s">
        <v>7527</v>
      </c>
      <c r="L67" s="111" t="s">
        <v>8382</v>
      </c>
      <c r="M67" s="130" t="str">
        <f>IF('Listagem de POs - Air'!B83=0,"",'Listagem de POs - Air'!B83)</f>
        <v>38090211-001</v>
      </c>
      <c r="N67" s="130">
        <f>IF('Listagem de POs - Air'!E83=0,"",'Listagem de POs - Air'!E83)</f>
        <v>600</v>
      </c>
      <c r="O67" s="131">
        <v>45473</v>
      </c>
      <c r="P67" s="130">
        <f>IF('Listagem de POs - Air'!F83=0,"",'Listagem de POs - Air'!F83)</f>
        <v>0.39</v>
      </c>
      <c r="Q67" s="132">
        <f t="shared" si="0"/>
        <v>7800</v>
      </c>
      <c r="R67" s="133">
        <v>20000</v>
      </c>
      <c r="S67" s="134" t="s">
        <v>7648</v>
      </c>
    </row>
    <row r="68" spans="1:19" s="137" customFormat="1" ht="14.25">
      <c r="A68" s="125">
        <f>'Listagem de POs - Air'!N84</f>
        <v>4800019650</v>
      </c>
      <c r="B68" s="126" t="str">
        <f>IF('Listagem de POs - Air'!A84=0,"",'Listagem de POs - Air'!A84)</f>
        <v>[L06] 737-4 #1 (Jan/24)</v>
      </c>
      <c r="C68" s="127"/>
      <c r="D68" s="127"/>
      <c r="E68" s="166" t="s">
        <v>8381</v>
      </c>
      <c r="F68" s="128" t="s">
        <v>8380</v>
      </c>
      <c r="G68" s="111" t="s">
        <v>7646</v>
      </c>
      <c r="H68" s="129" t="str">
        <f>IF('Listagem de POs - Air'!H84=0,"",'Listagem de POs - Air'!H84)</f>
        <v>272J</v>
      </c>
      <c r="I68" s="129" t="str">
        <f>IF('Listagem de POs - Air'!I84=0,"",'Listagem de POs - Air'!I84)</f>
        <v>W002</v>
      </c>
      <c r="J68" s="111" t="s">
        <v>7647</v>
      </c>
      <c r="K68" s="111" t="s">
        <v>7527</v>
      </c>
      <c r="L68" s="111" t="s">
        <v>8382</v>
      </c>
      <c r="M68" s="130" t="str">
        <f>IF('Listagem de POs - Air'!B84=0,"",'Listagem de POs - Air'!B84)</f>
        <v>38090212-002</v>
      </c>
      <c r="N68" s="130">
        <f>IF('Listagem de POs - Air'!E84=0,"",'Listagem de POs - Air'!E84)</f>
        <v>900</v>
      </c>
      <c r="O68" s="131">
        <v>45473</v>
      </c>
      <c r="P68" s="130">
        <f>IF('Listagem de POs - Air'!F84=0,"",'Listagem de POs - Air'!F84)</f>
        <v>0.216</v>
      </c>
      <c r="Q68" s="132">
        <f t="shared" si="0"/>
        <v>4320</v>
      </c>
      <c r="R68" s="133">
        <v>20000</v>
      </c>
      <c r="S68" s="134" t="s">
        <v>7648</v>
      </c>
    </row>
    <row r="69" spans="1:19" s="137" customFormat="1" ht="14.25">
      <c r="A69" s="125">
        <f>'Listagem de POs - Air'!N85</f>
        <v>4800019650</v>
      </c>
      <c r="B69" s="126" t="str">
        <f>IF('Listagem de POs - Air'!A85=0,"",'Listagem de POs - Air'!A85)</f>
        <v>[L06] 737-4 #1 (Jan/24)</v>
      </c>
      <c r="C69" s="127"/>
      <c r="D69" s="127"/>
      <c r="E69" s="166" t="s">
        <v>8381</v>
      </c>
      <c r="F69" s="128" t="s">
        <v>8380</v>
      </c>
      <c r="G69" s="111" t="s">
        <v>7646</v>
      </c>
      <c r="H69" s="129" t="str">
        <f>IF('Listagem de POs - Air'!H85=0,"",'Listagem de POs - Air'!H85)</f>
        <v>272J</v>
      </c>
      <c r="I69" s="129" t="str">
        <f>IF('Listagem de POs - Air'!I85=0,"",'Listagem de POs - Air'!I85)</f>
        <v>W002</v>
      </c>
      <c r="J69" s="111" t="s">
        <v>7647</v>
      </c>
      <c r="K69" s="111" t="s">
        <v>7527</v>
      </c>
      <c r="L69" s="111" t="s">
        <v>8382</v>
      </c>
      <c r="M69" s="130" t="str">
        <f>IF('Listagem de POs - Air'!B85=0,"",'Listagem de POs - Air'!B85)</f>
        <v>38090246</v>
      </c>
      <c r="N69" s="130">
        <f>IF('Listagem de POs - Air'!E85=0,"",'Listagem de POs - Air'!E85)</f>
        <v>900</v>
      </c>
      <c r="O69" s="131">
        <v>45473</v>
      </c>
      <c r="P69" s="130">
        <f>IF('Listagem de POs - Air'!F85=0,"",'Listagem de POs - Air'!F85)</f>
        <v>0.19839999999999999</v>
      </c>
      <c r="Q69" s="132">
        <f t="shared" ref="Q69:Q132" si="1">P69*R69</f>
        <v>3968</v>
      </c>
      <c r="R69" s="133">
        <v>20000</v>
      </c>
      <c r="S69" s="134" t="s">
        <v>7648</v>
      </c>
    </row>
    <row r="70" spans="1:19" s="137" customFormat="1" ht="14.25">
      <c r="A70" s="125">
        <f>'Listagem de POs - Air'!N86</f>
        <v>4800019650</v>
      </c>
      <c r="B70" s="126" t="str">
        <f>IF('Listagem de POs - Air'!A86=0,"",'Listagem de POs - Air'!A86)</f>
        <v>[L06] 737-4 #1 (Jan/24)</v>
      </c>
      <c r="C70" s="127"/>
      <c r="D70" s="127"/>
      <c r="E70" s="166" t="s">
        <v>8381</v>
      </c>
      <c r="F70" s="128" t="s">
        <v>8380</v>
      </c>
      <c r="G70" s="111" t="s">
        <v>7646</v>
      </c>
      <c r="H70" s="129" t="str">
        <f>IF('Listagem de POs - Air'!H86=0,"",'Listagem de POs - Air'!H86)</f>
        <v>272J</v>
      </c>
      <c r="I70" s="129" t="str">
        <f>IF('Listagem de POs - Air'!I86=0,"",'Listagem de POs - Air'!I86)</f>
        <v>W002</v>
      </c>
      <c r="J70" s="111" t="s">
        <v>7647</v>
      </c>
      <c r="K70" s="111" t="s">
        <v>7527</v>
      </c>
      <c r="L70" s="111" t="s">
        <v>8382</v>
      </c>
      <c r="M70" s="130" t="str">
        <f>IF('Listagem de POs - Air'!B86=0,"",'Listagem de POs - Air'!B86)</f>
        <v>39070055-003</v>
      </c>
      <c r="N70" s="130">
        <f>IF('Listagem de POs - Air'!E86=0,"",'Listagem de POs - Air'!E86)</f>
        <v>900</v>
      </c>
      <c r="O70" s="131">
        <v>45473</v>
      </c>
      <c r="P70" s="130">
        <f>IF('Listagem de POs - Air'!F86=0,"",'Listagem de POs - Air'!F86)</f>
        <v>8.2500000000000004E-2</v>
      </c>
      <c r="Q70" s="132">
        <f t="shared" si="1"/>
        <v>1650</v>
      </c>
      <c r="R70" s="133">
        <v>20000</v>
      </c>
      <c r="S70" s="134" t="s">
        <v>7648</v>
      </c>
    </row>
    <row r="71" spans="1:19" s="137" customFormat="1" ht="14.25">
      <c r="A71" s="125">
        <f>'Listagem de POs - Air'!N87</f>
        <v>4800019650</v>
      </c>
      <c r="B71" s="126" t="str">
        <f>IF('Listagem de POs - Air'!A87=0,"",'Listagem de POs - Air'!A87)</f>
        <v>[L06] 737-4 #1 (Jan/24)</v>
      </c>
      <c r="C71" s="127"/>
      <c r="D71" s="127"/>
      <c r="E71" s="166" t="s">
        <v>8381</v>
      </c>
      <c r="F71" s="128" t="s">
        <v>8380</v>
      </c>
      <c r="G71" s="111" t="s">
        <v>7646</v>
      </c>
      <c r="H71" s="129" t="str">
        <f>IF('Listagem de POs - Air'!H87=0,"",'Listagem de POs - Air'!H87)</f>
        <v>272J</v>
      </c>
      <c r="I71" s="129" t="str">
        <f>IF('Listagem de POs - Air'!I87=0,"",'Listagem de POs - Air'!I87)</f>
        <v>W002</v>
      </c>
      <c r="J71" s="111" t="s">
        <v>7647</v>
      </c>
      <c r="K71" s="111" t="s">
        <v>7527</v>
      </c>
      <c r="L71" s="111" t="s">
        <v>8382</v>
      </c>
      <c r="M71" s="130" t="str">
        <f>IF('Listagem de POs - Air'!B87=0,"",'Listagem de POs - Air'!B87)</f>
        <v>39070375-004</v>
      </c>
      <c r="N71" s="130">
        <f>IF('Listagem de POs - Air'!E87=0,"",'Listagem de POs - Air'!E87)</f>
        <v>300</v>
      </c>
      <c r="O71" s="131">
        <v>45473</v>
      </c>
      <c r="P71" s="130">
        <f>IF('Listagem de POs - Air'!F87=0,"",'Listagem de POs - Air'!F87)</f>
        <v>1.0422</v>
      </c>
      <c r="Q71" s="132">
        <f t="shared" si="1"/>
        <v>20844</v>
      </c>
      <c r="R71" s="133">
        <v>20000</v>
      </c>
      <c r="S71" s="134" t="s">
        <v>7648</v>
      </c>
    </row>
    <row r="72" spans="1:19" s="137" customFormat="1" ht="14.25">
      <c r="A72" s="125">
        <f>'Listagem de POs - Air'!N88</f>
        <v>4800019650</v>
      </c>
      <c r="B72" s="126" t="str">
        <f>IF('Listagem de POs - Air'!A88=0,"",'Listagem de POs - Air'!A88)</f>
        <v>[L06] 737-4 #1 (Jan/24)</v>
      </c>
      <c r="C72" s="127"/>
      <c r="D72" s="127"/>
      <c r="E72" s="166" t="s">
        <v>8381</v>
      </c>
      <c r="F72" s="128" t="s">
        <v>8380</v>
      </c>
      <c r="G72" s="111" t="s">
        <v>7646</v>
      </c>
      <c r="H72" s="129" t="str">
        <f>IF('Listagem de POs - Air'!H88=0,"",'Listagem de POs - Air'!H88)</f>
        <v>272J</v>
      </c>
      <c r="I72" s="129" t="str">
        <f>IF('Listagem de POs - Air'!I88=0,"",'Listagem de POs - Air'!I88)</f>
        <v>W002</v>
      </c>
      <c r="J72" s="111" t="s">
        <v>7647</v>
      </c>
      <c r="K72" s="111" t="s">
        <v>7527</v>
      </c>
      <c r="L72" s="111" t="s">
        <v>8382</v>
      </c>
      <c r="M72" s="130" t="str">
        <f>IF('Listagem de POs - Air'!B88=0,"",'Listagem de POs - Air'!B88)</f>
        <v>39080335-001</v>
      </c>
      <c r="N72" s="130">
        <f>IF('Listagem de POs - Air'!E88=0,"",'Listagem de POs - Air'!E88)</f>
        <v>300</v>
      </c>
      <c r="O72" s="131">
        <v>45473</v>
      </c>
      <c r="P72" s="130">
        <f>IF('Listagem de POs - Air'!F88=0,"",'Listagem de POs - Air'!F88)</f>
        <v>0.1716</v>
      </c>
      <c r="Q72" s="132">
        <f t="shared" si="1"/>
        <v>3432</v>
      </c>
      <c r="R72" s="133">
        <v>20000</v>
      </c>
      <c r="S72" s="134" t="s">
        <v>7648</v>
      </c>
    </row>
    <row r="73" spans="1:19" s="137" customFormat="1" ht="14.25">
      <c r="A73" s="125">
        <f>'Listagem de POs - Air'!N89</f>
        <v>4800019650</v>
      </c>
      <c r="B73" s="126" t="str">
        <f>IF('Listagem de POs - Air'!A89=0,"",'Listagem de POs - Air'!A89)</f>
        <v>[L06] 737-4 #1 (Jan/24)</v>
      </c>
      <c r="C73" s="127"/>
      <c r="D73" s="127"/>
      <c r="E73" s="166" t="s">
        <v>8381</v>
      </c>
      <c r="F73" s="128" t="s">
        <v>8380</v>
      </c>
      <c r="G73" s="111" t="s">
        <v>7646</v>
      </c>
      <c r="H73" s="129" t="str">
        <f>IF('Listagem de POs - Air'!H89=0,"",'Listagem de POs - Air'!H89)</f>
        <v>272J</v>
      </c>
      <c r="I73" s="129" t="str">
        <f>IF('Listagem de POs - Air'!I89=0,"",'Listagem de POs - Air'!I89)</f>
        <v>W002</v>
      </c>
      <c r="J73" s="111" t="s">
        <v>7647</v>
      </c>
      <c r="K73" s="111" t="s">
        <v>7527</v>
      </c>
      <c r="L73" s="111" t="s">
        <v>8382</v>
      </c>
      <c r="M73" s="130" t="str">
        <f>IF('Listagem de POs - Air'!B89=0,"",'Listagem de POs - Air'!B89)</f>
        <v>39110663-008</v>
      </c>
      <c r="N73" s="130">
        <f>IF('Listagem de POs - Air'!E89=0,"",'Listagem de POs - Air'!E89)</f>
        <v>300</v>
      </c>
      <c r="O73" s="131">
        <v>45473</v>
      </c>
      <c r="P73" s="130">
        <f>IF('Listagem de POs - Air'!F89=0,"",'Listagem de POs - Air'!F89)</f>
        <v>0.26740000000000003</v>
      </c>
      <c r="Q73" s="132">
        <f t="shared" si="1"/>
        <v>5348.0000000000009</v>
      </c>
      <c r="R73" s="133">
        <v>20000</v>
      </c>
      <c r="S73" s="134" t="s">
        <v>7648</v>
      </c>
    </row>
    <row r="74" spans="1:19" s="137" customFormat="1" ht="14.25">
      <c r="A74" s="125">
        <f>'Listagem de POs - Air'!N90</f>
        <v>4800019650</v>
      </c>
      <c r="B74" s="126" t="str">
        <f>IF('Listagem de POs - Air'!A90=0,"",'Listagem de POs - Air'!A90)</f>
        <v>[L06] 737-4 #1 (Jan/24)</v>
      </c>
      <c r="C74" s="127"/>
      <c r="D74" s="127"/>
      <c r="E74" s="166" t="s">
        <v>8381</v>
      </c>
      <c r="F74" s="128" t="s">
        <v>8380</v>
      </c>
      <c r="G74" s="111" t="s">
        <v>7646</v>
      </c>
      <c r="H74" s="129" t="str">
        <f>IF('Listagem de POs - Air'!H90=0,"",'Listagem de POs - Air'!H90)</f>
        <v>272J</v>
      </c>
      <c r="I74" s="129" t="str">
        <f>IF('Listagem de POs - Air'!I90=0,"",'Listagem de POs - Air'!I90)</f>
        <v>W002</v>
      </c>
      <c r="J74" s="111" t="s">
        <v>7647</v>
      </c>
      <c r="K74" s="111" t="s">
        <v>7527</v>
      </c>
      <c r="L74" s="111" t="s">
        <v>8382</v>
      </c>
      <c r="M74" s="130" t="str">
        <f>IF('Listagem de POs - Air'!B90=0,"",'Listagem de POs - Air'!B90)</f>
        <v>39111106-009</v>
      </c>
      <c r="N74" s="130">
        <f>IF('Listagem de POs - Air'!E90=0,"",'Listagem de POs - Air'!E90)</f>
        <v>2200</v>
      </c>
      <c r="O74" s="131">
        <v>45473</v>
      </c>
      <c r="P74" s="130">
        <f>IF('Listagem de POs - Air'!F90=0,"",'Listagem de POs - Air'!F90)</f>
        <v>0.24709999999999999</v>
      </c>
      <c r="Q74" s="132">
        <f t="shared" si="1"/>
        <v>4942</v>
      </c>
      <c r="R74" s="133">
        <v>20000</v>
      </c>
      <c r="S74" s="134" t="s">
        <v>7648</v>
      </c>
    </row>
    <row r="75" spans="1:19" s="137" customFormat="1" ht="14.25">
      <c r="A75" s="125">
        <f>'Listagem de POs - Air'!N91</f>
        <v>4800019650</v>
      </c>
      <c r="B75" s="126" t="str">
        <f>IF('Listagem de POs - Air'!A91=0,"",'Listagem de POs - Air'!A91)</f>
        <v>[L06] 737-4 #1 (Jan/24)</v>
      </c>
      <c r="C75" s="127"/>
      <c r="D75" s="127"/>
      <c r="E75" s="166" t="s">
        <v>8381</v>
      </c>
      <c r="F75" s="128" t="s">
        <v>8380</v>
      </c>
      <c r="G75" s="111" t="s">
        <v>7646</v>
      </c>
      <c r="H75" s="129" t="str">
        <f>IF('Listagem de POs - Air'!H91=0,"",'Listagem de POs - Air'!H91)</f>
        <v>272J</v>
      </c>
      <c r="I75" s="129" t="str">
        <f>IF('Listagem de POs - Air'!I91=0,"",'Listagem de POs - Air'!I91)</f>
        <v>W002</v>
      </c>
      <c r="J75" s="111" t="s">
        <v>7647</v>
      </c>
      <c r="K75" s="111" t="s">
        <v>7527</v>
      </c>
      <c r="L75" s="111" t="s">
        <v>8382</v>
      </c>
      <c r="M75" s="130" t="str">
        <f>IF('Listagem de POs - Air'!B91=0,"",'Listagem de POs - Air'!B91)</f>
        <v>39130168</v>
      </c>
      <c r="N75" s="130">
        <f>IF('Listagem de POs - Air'!E91=0,"",'Listagem de POs - Air'!E91)</f>
        <v>300</v>
      </c>
      <c r="O75" s="131">
        <v>45473</v>
      </c>
      <c r="P75" s="130">
        <f>IF('Listagem de POs - Air'!F91=0,"",'Listagem de POs - Air'!F91)</f>
        <v>0.66539999999999999</v>
      </c>
      <c r="Q75" s="132">
        <f t="shared" si="1"/>
        <v>13308</v>
      </c>
      <c r="R75" s="133">
        <v>20000</v>
      </c>
      <c r="S75" s="134" t="s">
        <v>7648</v>
      </c>
    </row>
    <row r="76" spans="1:19" s="137" customFormat="1" ht="14.25">
      <c r="A76" s="125">
        <f>'Listagem de POs - Air'!N92</f>
        <v>4800019650</v>
      </c>
      <c r="B76" s="126" t="str">
        <f>IF('Listagem de POs - Air'!A92=0,"",'Listagem de POs - Air'!A92)</f>
        <v>[L06] 737-4 #1 (Jan/24)</v>
      </c>
      <c r="C76" s="127"/>
      <c r="D76" s="127"/>
      <c r="E76" s="166" t="s">
        <v>8381</v>
      </c>
      <c r="F76" s="128" t="s">
        <v>8380</v>
      </c>
      <c r="G76" s="111" t="s">
        <v>7646</v>
      </c>
      <c r="H76" s="129" t="str">
        <f>IF('Listagem de POs - Air'!H92=0,"",'Listagem de POs - Air'!H92)</f>
        <v>272J</v>
      </c>
      <c r="I76" s="129" t="str">
        <f>IF('Listagem de POs - Air'!I92=0,"",'Listagem de POs - Air'!I92)</f>
        <v>W002</v>
      </c>
      <c r="J76" s="111" t="s">
        <v>7647</v>
      </c>
      <c r="K76" s="111" t="s">
        <v>7527</v>
      </c>
      <c r="L76" s="111" t="s">
        <v>8382</v>
      </c>
      <c r="M76" s="130" t="str">
        <f>IF('Listagem de POs - Air'!B92=0,"",'Listagem de POs - Air'!B92)</f>
        <v>39130176-004</v>
      </c>
      <c r="N76" s="130">
        <f>IF('Listagem de POs - Air'!E92=0,"",'Listagem de POs - Air'!E92)</f>
        <v>600</v>
      </c>
      <c r="O76" s="131">
        <v>45473</v>
      </c>
      <c r="P76" s="130">
        <f>IF('Listagem de POs - Air'!F92=0,"",'Listagem de POs - Air'!F92)</f>
        <v>0.4365</v>
      </c>
      <c r="Q76" s="132">
        <f t="shared" si="1"/>
        <v>8730</v>
      </c>
      <c r="R76" s="133">
        <v>20000</v>
      </c>
      <c r="S76" s="134" t="s">
        <v>7648</v>
      </c>
    </row>
    <row r="77" spans="1:19" s="137" customFormat="1" ht="14.25">
      <c r="A77" s="125">
        <f>'Listagem de POs - Air'!N93</f>
        <v>4800019650</v>
      </c>
      <c r="B77" s="126" t="str">
        <f>IF('Listagem de POs - Air'!A93=0,"",'Listagem de POs - Air'!A93)</f>
        <v>[L06] 737-4 #1 (Jan/24)</v>
      </c>
      <c r="C77" s="127"/>
      <c r="D77" s="127"/>
      <c r="E77" s="166" t="s">
        <v>8381</v>
      </c>
      <c r="F77" s="128" t="s">
        <v>8380</v>
      </c>
      <c r="G77" s="111" t="s">
        <v>7646</v>
      </c>
      <c r="H77" s="129" t="str">
        <f>IF('Listagem de POs - Air'!H93=0,"",'Listagem de POs - Air'!H93)</f>
        <v>272J</v>
      </c>
      <c r="I77" s="129" t="str">
        <f>IF('Listagem de POs - Air'!I93=0,"",'Listagem de POs - Air'!I93)</f>
        <v>W002</v>
      </c>
      <c r="J77" s="111" t="s">
        <v>7647</v>
      </c>
      <c r="K77" s="111" t="s">
        <v>7527</v>
      </c>
      <c r="L77" s="111" t="s">
        <v>8382</v>
      </c>
      <c r="M77" s="130" t="str">
        <f>IF('Listagem de POs - Air'!B93=0,"",'Listagem de POs - Air'!B93)</f>
        <v>40020370-008</v>
      </c>
      <c r="N77" s="130">
        <f>IF('Listagem de POs - Air'!E93=0,"",'Listagem de POs - Air'!E93)</f>
        <v>9000</v>
      </c>
      <c r="O77" s="131">
        <v>45473</v>
      </c>
      <c r="P77" s="130">
        <f>IF('Listagem de POs - Air'!F93=0,"",'Listagem de POs - Air'!F93)</f>
        <v>3.8485</v>
      </c>
      <c r="Q77" s="132">
        <f t="shared" si="1"/>
        <v>76970</v>
      </c>
      <c r="R77" s="133">
        <v>20000</v>
      </c>
      <c r="S77" s="134" t="s">
        <v>7648</v>
      </c>
    </row>
    <row r="78" spans="1:19" s="137" customFormat="1" ht="14.25">
      <c r="A78" s="125">
        <f>'Listagem de POs - Air'!N94</f>
        <v>4800019650</v>
      </c>
      <c r="B78" s="126" t="str">
        <f>IF('Listagem de POs - Air'!A94=0,"",'Listagem de POs - Air'!A94)</f>
        <v>[L06] 737-4 #1 (Jan/24)</v>
      </c>
      <c r="C78" s="127"/>
      <c r="D78" s="127"/>
      <c r="E78" s="166" t="s">
        <v>8381</v>
      </c>
      <c r="F78" s="128" t="s">
        <v>8380</v>
      </c>
      <c r="G78" s="111" t="s">
        <v>7646</v>
      </c>
      <c r="H78" s="129" t="str">
        <f>IF('Listagem de POs - Air'!H94=0,"",'Listagem de POs - Air'!H94)</f>
        <v>272J</v>
      </c>
      <c r="I78" s="129" t="str">
        <f>IF('Listagem de POs - Air'!I94=0,"",'Listagem de POs - Air'!I94)</f>
        <v>W002</v>
      </c>
      <c r="J78" s="111" t="s">
        <v>7647</v>
      </c>
      <c r="K78" s="111" t="s">
        <v>7527</v>
      </c>
      <c r="L78" s="111" t="s">
        <v>8382</v>
      </c>
      <c r="M78" s="130" t="str">
        <f>IF('Listagem de POs - Air'!B94=0,"",'Listagem de POs - Air'!B94)</f>
        <v>40060873-007</v>
      </c>
      <c r="N78" s="130">
        <f>IF('Listagem de POs - Air'!E94=0,"",'Listagem de POs - Air'!E94)</f>
        <v>300</v>
      </c>
      <c r="O78" s="131">
        <v>45473</v>
      </c>
      <c r="P78" s="130">
        <f>IF('Listagem de POs - Air'!F94=0,"",'Listagem de POs - Air'!F94)</f>
        <v>3.8717000000000001</v>
      </c>
      <c r="Q78" s="132">
        <f t="shared" si="1"/>
        <v>77434</v>
      </c>
      <c r="R78" s="133">
        <v>20000</v>
      </c>
      <c r="S78" s="134" t="s">
        <v>7648</v>
      </c>
    </row>
    <row r="79" spans="1:19" s="137" customFormat="1" ht="14.25">
      <c r="A79" s="125">
        <f>'Listagem de POs - Air'!N95</f>
        <v>4800019650</v>
      </c>
      <c r="B79" s="126" t="str">
        <f>IF('Listagem de POs - Air'!A95=0,"",'Listagem de POs - Air'!A95)</f>
        <v>[L06] 737-4 #1 (Jan/24)</v>
      </c>
      <c r="C79" s="127"/>
      <c r="D79" s="127"/>
      <c r="E79" s="166" t="s">
        <v>8381</v>
      </c>
      <c r="F79" s="128" t="s">
        <v>8380</v>
      </c>
      <c r="G79" s="111" t="s">
        <v>7646</v>
      </c>
      <c r="H79" s="129" t="str">
        <f>IF('Listagem de POs - Air'!H95=0,"",'Listagem de POs - Air'!H95)</f>
        <v>272J</v>
      </c>
      <c r="I79" s="129" t="str">
        <f>IF('Listagem de POs - Air'!I95=0,"",'Listagem de POs - Air'!I95)</f>
        <v>W002</v>
      </c>
      <c r="J79" s="111" t="s">
        <v>7647</v>
      </c>
      <c r="K79" s="111" t="s">
        <v>7527</v>
      </c>
      <c r="L79" s="111" t="s">
        <v>8382</v>
      </c>
      <c r="M79" s="130" t="str">
        <f>IF('Listagem de POs - Air'!B95=0,"",'Listagem de POs - Air'!B95)</f>
        <v>40060902-008</v>
      </c>
      <c r="N79" s="130">
        <f>IF('Listagem de POs - Air'!E95=0,"",'Listagem de POs - Air'!E95)</f>
        <v>1200</v>
      </c>
      <c r="O79" s="131">
        <v>45473</v>
      </c>
      <c r="P79" s="130">
        <f>IF('Listagem de POs - Air'!F95=0,"",'Listagem de POs - Air'!F95)</f>
        <v>4.8670999999999998</v>
      </c>
      <c r="Q79" s="132">
        <f t="shared" si="1"/>
        <v>97342</v>
      </c>
      <c r="R79" s="133">
        <v>20000</v>
      </c>
      <c r="S79" s="134" t="s">
        <v>7648</v>
      </c>
    </row>
    <row r="80" spans="1:19" s="137" customFormat="1" ht="14.25">
      <c r="A80" s="125">
        <f>'Listagem de POs - Air'!N96</f>
        <v>4800019650</v>
      </c>
      <c r="B80" s="126" t="str">
        <f>IF('Listagem de POs - Air'!A96=0,"",'Listagem de POs - Air'!A96)</f>
        <v>[L06] 737-4 #1 (Jan/24)</v>
      </c>
      <c r="C80" s="127"/>
      <c r="D80" s="127"/>
      <c r="E80" s="166" t="s">
        <v>8381</v>
      </c>
      <c r="F80" s="128" t="s">
        <v>8380</v>
      </c>
      <c r="G80" s="111" t="s">
        <v>7646</v>
      </c>
      <c r="H80" s="129" t="str">
        <f>IF('Listagem de POs - Air'!H96=0,"",'Listagem de POs - Air'!H96)</f>
        <v>272J</v>
      </c>
      <c r="I80" s="129" t="str">
        <f>IF('Listagem de POs - Air'!I96=0,"",'Listagem de POs - Air'!I96)</f>
        <v>W002</v>
      </c>
      <c r="J80" s="111" t="s">
        <v>7647</v>
      </c>
      <c r="K80" s="111" t="s">
        <v>7527</v>
      </c>
      <c r="L80" s="111" t="s">
        <v>8382</v>
      </c>
      <c r="M80" s="130" t="str">
        <f>IF('Listagem de POs - Air'!B96=0,"",'Listagem de POs - Air'!B96)</f>
        <v>41030069-004</v>
      </c>
      <c r="N80" s="130">
        <f>IF('Listagem de POs - Air'!E96=0,"",'Listagem de POs - Air'!E96)</f>
        <v>300</v>
      </c>
      <c r="O80" s="131">
        <v>45473</v>
      </c>
      <c r="P80" s="130">
        <f>IF('Listagem de POs - Air'!F96=0,"",'Listagem de POs - Air'!F96)</f>
        <v>0.1153</v>
      </c>
      <c r="Q80" s="132">
        <f t="shared" si="1"/>
        <v>2306</v>
      </c>
      <c r="R80" s="133">
        <v>20000</v>
      </c>
      <c r="S80" s="134" t="s">
        <v>7648</v>
      </c>
    </row>
    <row r="81" spans="1:19" s="137" customFormat="1" ht="14.25">
      <c r="A81" s="125">
        <f>'Listagem de POs - Air'!N97</f>
        <v>4800019650</v>
      </c>
      <c r="B81" s="126" t="str">
        <f>IF('Listagem de POs - Air'!A97=0,"",'Listagem de POs - Air'!A97)</f>
        <v>[L06] 737-4 #1 (Jan/24)</v>
      </c>
      <c r="C81" s="127"/>
      <c r="D81" s="127"/>
      <c r="E81" s="166" t="s">
        <v>8381</v>
      </c>
      <c r="F81" s="128" t="s">
        <v>8380</v>
      </c>
      <c r="G81" s="111" t="s">
        <v>7646</v>
      </c>
      <c r="H81" s="129" t="str">
        <f>IF('Listagem de POs - Air'!H97=0,"",'Listagem de POs - Air'!H97)</f>
        <v>272J</v>
      </c>
      <c r="I81" s="129" t="str">
        <f>IF('Listagem de POs - Air'!I97=0,"",'Listagem de POs - Air'!I97)</f>
        <v>W002</v>
      </c>
      <c r="J81" s="111" t="s">
        <v>7647</v>
      </c>
      <c r="K81" s="111" t="s">
        <v>7527</v>
      </c>
      <c r="L81" s="111" t="s">
        <v>8382</v>
      </c>
      <c r="M81" s="130" t="str">
        <f>IF('Listagem de POs - Air'!B97=0,"",'Listagem de POs - Air'!B97)</f>
        <v>42040123-005</v>
      </c>
      <c r="N81" s="130">
        <f>IF('Listagem de POs - Air'!E97=0,"",'Listagem de POs - Air'!E97)</f>
        <v>300</v>
      </c>
      <c r="O81" s="131">
        <v>45473</v>
      </c>
      <c r="P81" s="130">
        <f>IF('Listagem de POs - Air'!F97=0,"",'Listagem de POs - Air'!F97)</f>
        <v>1.9843999999999999</v>
      </c>
      <c r="Q81" s="132">
        <f t="shared" si="1"/>
        <v>39688</v>
      </c>
      <c r="R81" s="133">
        <v>20000</v>
      </c>
      <c r="S81" s="134" t="s">
        <v>7648</v>
      </c>
    </row>
    <row r="82" spans="1:19" s="137" customFormat="1" ht="14.25">
      <c r="A82" s="125">
        <f>'Listagem de POs - Air'!N98</f>
        <v>4800019650</v>
      </c>
      <c r="B82" s="126" t="str">
        <f>IF('Listagem de POs - Air'!A98=0,"",'Listagem de POs - Air'!A98)</f>
        <v>[L06] 737-4 #1 (Jan/24)</v>
      </c>
      <c r="C82" s="127"/>
      <c r="D82" s="127"/>
      <c r="E82" s="166" t="s">
        <v>8381</v>
      </c>
      <c r="F82" s="128" t="s">
        <v>8380</v>
      </c>
      <c r="G82" s="111" t="s">
        <v>7646</v>
      </c>
      <c r="H82" s="129" t="str">
        <f>IF('Listagem de POs - Air'!H98=0,"",'Listagem de POs - Air'!H98)</f>
        <v>272J</v>
      </c>
      <c r="I82" s="129" t="str">
        <f>IF('Listagem de POs - Air'!I98=0,"",'Listagem de POs - Air'!I98)</f>
        <v>W002</v>
      </c>
      <c r="J82" s="111" t="s">
        <v>7647</v>
      </c>
      <c r="K82" s="111" t="s">
        <v>7527</v>
      </c>
      <c r="L82" s="111" t="s">
        <v>8382</v>
      </c>
      <c r="M82" s="130" t="str">
        <f>IF('Listagem de POs - Air'!B98=0,"",'Listagem de POs - Air'!B98)</f>
        <v>43040804-001</v>
      </c>
      <c r="N82" s="130">
        <f>IF('Listagem de POs - Air'!E98=0,"",'Listagem de POs - Air'!E98)</f>
        <v>900</v>
      </c>
      <c r="O82" s="131">
        <v>45473</v>
      </c>
      <c r="P82" s="130">
        <f>IF('Listagem de POs - Air'!F98=0,"",'Listagem de POs - Air'!F98)</f>
        <v>1.0331999999999999</v>
      </c>
      <c r="Q82" s="132">
        <f t="shared" si="1"/>
        <v>20663.999999999996</v>
      </c>
      <c r="R82" s="133">
        <v>20000</v>
      </c>
      <c r="S82" s="134" t="s">
        <v>7648</v>
      </c>
    </row>
    <row r="83" spans="1:19" s="137" customFormat="1" ht="14.25">
      <c r="A83" s="125">
        <f>'Listagem de POs - Air'!N99</f>
        <v>4800019650</v>
      </c>
      <c r="B83" s="126" t="str">
        <f>IF('Listagem de POs - Air'!A99=0,"",'Listagem de POs - Air'!A99)</f>
        <v>[L06] 737-4 #1 (Jan/24)</v>
      </c>
      <c r="C83" s="127"/>
      <c r="D83" s="127"/>
      <c r="E83" s="166" t="s">
        <v>8381</v>
      </c>
      <c r="F83" s="128" t="s">
        <v>8380</v>
      </c>
      <c r="G83" s="111" t="s">
        <v>7646</v>
      </c>
      <c r="H83" s="129" t="str">
        <f>IF('Listagem de POs - Air'!H99=0,"",'Listagem de POs - Air'!H99)</f>
        <v>272J</v>
      </c>
      <c r="I83" s="129" t="str">
        <f>IF('Listagem de POs - Air'!I99=0,"",'Listagem de POs - Air'!I99)</f>
        <v>W002</v>
      </c>
      <c r="J83" s="111" t="s">
        <v>7647</v>
      </c>
      <c r="K83" s="111" t="s">
        <v>7527</v>
      </c>
      <c r="L83" s="111" t="s">
        <v>8382</v>
      </c>
      <c r="M83" s="130" t="str">
        <f>IF('Listagem de POs - Air'!B99=0,"",'Listagem de POs - Air'!B99)</f>
        <v>46040134</v>
      </c>
      <c r="N83" s="130">
        <f>IF('Listagem de POs - Air'!E99=0,"",'Listagem de POs - Air'!E99)</f>
        <v>600</v>
      </c>
      <c r="O83" s="131">
        <v>45473</v>
      </c>
      <c r="P83" s="130">
        <f>IF('Listagem de POs - Air'!F99=0,"",'Listagem de POs - Air'!F99)</f>
        <v>5.3258999999999999</v>
      </c>
      <c r="Q83" s="132">
        <f t="shared" si="1"/>
        <v>106518</v>
      </c>
      <c r="R83" s="133">
        <v>20000</v>
      </c>
      <c r="S83" s="134" t="s">
        <v>7648</v>
      </c>
    </row>
    <row r="84" spans="1:19" s="137" customFormat="1" ht="14.25">
      <c r="A84" s="125">
        <f>'Listagem de POs - Air'!N100</f>
        <v>4800019650</v>
      </c>
      <c r="B84" s="126" t="str">
        <f>IF('Listagem de POs - Air'!A100=0,"",'Listagem de POs - Air'!A100)</f>
        <v>[L06] 737-4 #1 (Jan/24)</v>
      </c>
      <c r="C84" s="127"/>
      <c r="D84" s="127"/>
      <c r="E84" s="166" t="s">
        <v>8381</v>
      </c>
      <c r="F84" s="128" t="s">
        <v>8380</v>
      </c>
      <c r="G84" s="111" t="s">
        <v>7646</v>
      </c>
      <c r="H84" s="129" t="str">
        <f>IF('Listagem de POs - Air'!H100=0,"",'Listagem de POs - Air'!H100)</f>
        <v>272J</v>
      </c>
      <c r="I84" s="129" t="str">
        <f>IF('Listagem de POs - Air'!I100=0,"",'Listagem de POs - Air'!I100)</f>
        <v>W002</v>
      </c>
      <c r="J84" s="111" t="s">
        <v>7647</v>
      </c>
      <c r="K84" s="111" t="s">
        <v>7527</v>
      </c>
      <c r="L84" s="111" t="s">
        <v>8382</v>
      </c>
      <c r="M84" s="130" t="str">
        <f>IF('Listagem de POs - Air'!B100=0,"",'Listagem de POs - Air'!B100)</f>
        <v>46040134-003</v>
      </c>
      <c r="N84" s="130">
        <f>IF('Listagem de POs - Air'!E100=0,"",'Listagem de POs - Air'!E100)</f>
        <v>600</v>
      </c>
      <c r="O84" s="131">
        <v>45473</v>
      </c>
      <c r="P84" s="130">
        <f>IF('Listagem de POs - Air'!F100=0,"",'Listagem de POs - Air'!F100)</f>
        <v>4.4283000000000001</v>
      </c>
      <c r="Q84" s="132">
        <f t="shared" si="1"/>
        <v>88566</v>
      </c>
      <c r="R84" s="133">
        <v>20000</v>
      </c>
      <c r="S84" s="134" t="s">
        <v>7648</v>
      </c>
    </row>
    <row r="85" spans="1:19" s="137" customFormat="1" ht="14.25">
      <c r="A85" s="125">
        <f>'Listagem de POs - Air'!N101</f>
        <v>4800019650</v>
      </c>
      <c r="B85" s="126" t="str">
        <f>IF('Listagem de POs - Air'!A101=0,"",'Listagem de POs - Air'!A101)</f>
        <v>[L06] 737-4 #1 (Jan/24)</v>
      </c>
      <c r="C85" s="127"/>
      <c r="D85" s="127"/>
      <c r="E85" s="166" t="s">
        <v>8381</v>
      </c>
      <c r="F85" s="128" t="s">
        <v>8380</v>
      </c>
      <c r="G85" s="111" t="s">
        <v>7646</v>
      </c>
      <c r="H85" s="129" t="str">
        <f>IF('Listagem de POs - Air'!H101=0,"",'Listagem de POs - Air'!H101)</f>
        <v>272J</v>
      </c>
      <c r="I85" s="129" t="str">
        <f>IF('Listagem de POs - Air'!I101=0,"",'Listagem de POs - Air'!I101)</f>
        <v>W002</v>
      </c>
      <c r="J85" s="111" t="s">
        <v>7647</v>
      </c>
      <c r="K85" s="111" t="s">
        <v>7527</v>
      </c>
      <c r="L85" s="111" t="s">
        <v>8382</v>
      </c>
      <c r="M85" s="130" t="str">
        <f>IF('Listagem de POs - Air'!B101=0,"",'Listagem de POs - Air'!B101)</f>
        <v>99015DEN</v>
      </c>
      <c r="N85" s="130">
        <f>IF('Listagem de POs - Air'!E101=0,"",'Listagem de POs - Air'!E101)</f>
        <v>300</v>
      </c>
      <c r="O85" s="131">
        <v>45473</v>
      </c>
      <c r="P85" s="130">
        <f>IF('Listagem de POs - Air'!F101=0,"",'Listagem de POs - Air'!F101)</f>
        <v>23.208100000000002</v>
      </c>
      <c r="Q85" s="132">
        <f t="shared" si="1"/>
        <v>464162.00000000006</v>
      </c>
      <c r="R85" s="133">
        <v>20000</v>
      </c>
      <c r="S85" s="134" t="s">
        <v>7648</v>
      </c>
    </row>
    <row r="86" spans="1:19" s="137" customFormat="1" ht="14.25">
      <c r="A86" s="125">
        <f>'Listagem de POs - Air'!N102</f>
        <v>4800019652</v>
      </c>
      <c r="B86" s="126" t="str">
        <f>IF('Listagem de POs - Air'!A102=0,"",'Listagem de POs - Air'!A102)</f>
        <v>[L06] RXX-2 #1 (Oct/23)</v>
      </c>
      <c r="C86" s="127"/>
      <c r="D86" s="166" t="s">
        <v>10771</v>
      </c>
      <c r="E86" s="166" t="s">
        <v>8381</v>
      </c>
      <c r="F86" s="128" t="s">
        <v>8380</v>
      </c>
      <c r="G86" s="111" t="s">
        <v>7646</v>
      </c>
      <c r="H86" s="129" t="str">
        <f>IF('Listagem de POs - Air'!H102=0,"",'Listagem de POs - Air'!H102)</f>
        <v>272J</v>
      </c>
      <c r="I86" s="129" t="str">
        <f>IF('Listagem de POs - Air'!I102=0,"",'Listagem de POs - Air'!I102)</f>
        <v>W002</v>
      </c>
      <c r="J86" s="111" t="s">
        <v>7647</v>
      </c>
      <c r="K86" s="111" t="s">
        <v>7527</v>
      </c>
      <c r="L86" s="111" t="s">
        <v>8382</v>
      </c>
      <c r="M86" s="130" t="str">
        <f>IF('Listagem de POs - Air'!B102=0,"",'Listagem de POs - Air'!B102)</f>
        <v>07091733-001</v>
      </c>
      <c r="N86" s="130">
        <f>IF('Listagem de POs - Air'!E102=0,"",'Listagem de POs - Air'!E102)</f>
        <v>358</v>
      </c>
      <c r="O86" s="131">
        <v>45473</v>
      </c>
      <c r="P86" s="130">
        <f>IF('Listagem de POs - Air'!F102=0,"",'Listagem de POs - Air'!F102)</f>
        <v>8.0000000000000004E-4</v>
      </c>
      <c r="Q86" s="132">
        <f t="shared" si="1"/>
        <v>16</v>
      </c>
      <c r="R86" s="133">
        <v>20000</v>
      </c>
      <c r="S86" s="134" t="s">
        <v>7648</v>
      </c>
    </row>
    <row r="87" spans="1:19" s="137" customFormat="1" ht="14.25">
      <c r="A87" s="125">
        <f>'Listagem de POs - Air'!N103</f>
        <v>4800019652</v>
      </c>
      <c r="B87" s="126" t="str">
        <f>IF('Listagem de POs - Air'!A103=0,"",'Listagem de POs - Air'!A103)</f>
        <v>[L06] RXX-2 #1 (Oct/23)</v>
      </c>
      <c r="C87" s="127"/>
      <c r="D87" s="127"/>
      <c r="E87" s="166" t="s">
        <v>8381</v>
      </c>
      <c r="F87" s="128" t="s">
        <v>8380</v>
      </c>
      <c r="G87" s="111" t="s">
        <v>7646</v>
      </c>
      <c r="H87" s="129" t="str">
        <f>IF('Listagem de POs - Air'!H103=0,"",'Listagem de POs - Air'!H103)</f>
        <v>272J</v>
      </c>
      <c r="I87" s="129" t="str">
        <f>IF('Listagem de POs - Air'!I103=0,"",'Listagem de POs - Air'!I103)</f>
        <v>W002</v>
      </c>
      <c r="J87" s="111" t="s">
        <v>7647</v>
      </c>
      <c r="K87" s="111" t="s">
        <v>7527</v>
      </c>
      <c r="L87" s="111" t="s">
        <v>8382</v>
      </c>
      <c r="M87" s="130" t="str">
        <f>IF('Listagem de POs - Air'!B103=0,"",'Listagem de POs - Air'!B103)</f>
        <v>07091839-001</v>
      </c>
      <c r="N87" s="130">
        <f>IF('Listagem de POs - Air'!E103=0,"",'Listagem de POs - Air'!E103)</f>
        <v>288</v>
      </c>
      <c r="O87" s="131">
        <v>45473</v>
      </c>
      <c r="P87" s="130">
        <f>IF('Listagem de POs - Air'!F103=0,"",'Listagem de POs - Air'!F103)</f>
        <v>8.0000000000000004E-4</v>
      </c>
      <c r="Q87" s="132">
        <f t="shared" si="1"/>
        <v>16</v>
      </c>
      <c r="R87" s="133">
        <v>20000</v>
      </c>
      <c r="S87" s="134" t="s">
        <v>7648</v>
      </c>
    </row>
    <row r="88" spans="1:19" s="137" customFormat="1" ht="14.25">
      <c r="A88" s="125">
        <f>'Listagem de POs - Air'!N104</f>
        <v>4800019652</v>
      </c>
      <c r="B88" s="126" t="str">
        <f>IF('Listagem de POs - Air'!A104=0,"",'Listagem de POs - Air'!A104)</f>
        <v>[L06] RXX-2 #1 (Oct/23)</v>
      </c>
      <c r="C88" s="127"/>
      <c r="D88" s="127"/>
      <c r="E88" s="166" t="s">
        <v>8381</v>
      </c>
      <c r="F88" s="128" t="s">
        <v>8380</v>
      </c>
      <c r="G88" s="111" t="s">
        <v>7646</v>
      </c>
      <c r="H88" s="129" t="str">
        <f>IF('Listagem de POs - Air'!H104=0,"",'Listagem de POs - Air'!H104)</f>
        <v>272J</v>
      </c>
      <c r="I88" s="129" t="str">
        <f>IF('Listagem de POs - Air'!I104=0,"",'Listagem de POs - Air'!I104)</f>
        <v>W002</v>
      </c>
      <c r="J88" s="111" t="s">
        <v>7647</v>
      </c>
      <c r="K88" s="111" t="s">
        <v>7527</v>
      </c>
      <c r="L88" s="111" t="s">
        <v>8382</v>
      </c>
      <c r="M88" s="130" t="str">
        <f>IF('Listagem de POs - Air'!B104=0,"",'Listagem de POs - Air'!B104)</f>
        <v>08070757-002</v>
      </c>
      <c r="N88" s="130">
        <f>IF('Listagem de POs - Air'!E104=0,"",'Listagem de POs - Air'!E104)</f>
        <v>109</v>
      </c>
      <c r="O88" s="131">
        <v>45473</v>
      </c>
      <c r="P88" s="130">
        <f>IF('Listagem de POs - Air'!F104=0,"",'Listagem de POs - Air'!F104)</f>
        <v>1.6500000000000001E-2</v>
      </c>
      <c r="Q88" s="132">
        <f t="shared" si="1"/>
        <v>330</v>
      </c>
      <c r="R88" s="133">
        <v>20000</v>
      </c>
      <c r="S88" s="134" t="s">
        <v>7648</v>
      </c>
    </row>
    <row r="89" spans="1:19" s="137" customFormat="1" ht="14.25">
      <c r="A89" s="125">
        <f>'Listagem de POs - Air'!N105</f>
        <v>4800019652</v>
      </c>
      <c r="B89" s="126" t="str">
        <f>IF('Listagem de POs - Air'!A105=0,"",'Listagem de POs - Air'!A105)</f>
        <v>[L06] RXX-2 #1 (Oct/23)</v>
      </c>
      <c r="C89" s="127"/>
      <c r="D89" s="127"/>
      <c r="E89" s="166" t="s">
        <v>8381</v>
      </c>
      <c r="F89" s="128" t="s">
        <v>8380</v>
      </c>
      <c r="G89" s="111" t="s">
        <v>7646</v>
      </c>
      <c r="H89" s="129" t="str">
        <f>IF('Listagem de POs - Air'!H105=0,"",'Listagem de POs - Air'!H105)</f>
        <v>272J</v>
      </c>
      <c r="I89" s="129" t="str">
        <f>IF('Listagem de POs - Air'!I105=0,"",'Listagem de POs - Air'!I105)</f>
        <v>W002</v>
      </c>
      <c r="J89" s="111" t="s">
        <v>7647</v>
      </c>
      <c r="K89" s="111" t="s">
        <v>7527</v>
      </c>
      <c r="L89" s="111" t="s">
        <v>8382</v>
      </c>
      <c r="M89" s="130" t="str">
        <f>IF('Listagem de POs - Air'!B105=0,"",'Listagem de POs - Air'!B105)</f>
        <v>08070843-002</v>
      </c>
      <c r="N89" s="130">
        <f>IF('Listagem de POs - Air'!E105=0,"",'Listagem de POs - Air'!E105)</f>
        <v>206</v>
      </c>
      <c r="O89" s="131">
        <v>45473</v>
      </c>
      <c r="P89" s="130">
        <f>IF('Listagem de POs - Air'!F105=0,"",'Listagem de POs - Air'!F105)</f>
        <v>5.4600000000000003E-2</v>
      </c>
      <c r="Q89" s="132">
        <f t="shared" si="1"/>
        <v>1092</v>
      </c>
      <c r="R89" s="133">
        <v>20000</v>
      </c>
      <c r="S89" s="134" t="s">
        <v>7648</v>
      </c>
    </row>
    <row r="90" spans="1:19" s="137" customFormat="1" ht="14.25">
      <c r="A90" s="125">
        <f>'Listagem de POs - Air'!N106</f>
        <v>4800019650</v>
      </c>
      <c r="B90" s="126" t="str">
        <f>IF('Listagem de POs - Air'!A106=0,"",'Listagem de POs - Air'!A106)</f>
        <v>[L06] 707-4 #1 (Jan/24)</v>
      </c>
      <c r="C90" s="127"/>
      <c r="D90" s="127"/>
      <c r="E90" s="166" t="s">
        <v>8381</v>
      </c>
      <c r="F90" s="128" t="s">
        <v>8380</v>
      </c>
      <c r="G90" s="111" t="s">
        <v>7646</v>
      </c>
      <c r="H90" s="129" t="str">
        <f>IF('Listagem de POs - Air'!H106=0,"",'Listagem de POs - Air'!H106)</f>
        <v>272J</v>
      </c>
      <c r="I90" s="129" t="str">
        <f>IF('Listagem de POs - Air'!I106=0,"",'Listagem de POs - Air'!I106)</f>
        <v>W002</v>
      </c>
      <c r="J90" s="111" t="s">
        <v>7647</v>
      </c>
      <c r="K90" s="111" t="s">
        <v>7527</v>
      </c>
      <c r="L90" s="111" t="s">
        <v>8382</v>
      </c>
      <c r="M90" s="130" t="str">
        <f>IF('Listagem de POs - Air'!B106=0,"",'Listagem de POs - Air'!B106)</f>
        <v>07091309-001</v>
      </c>
      <c r="N90" s="130">
        <f>IF('Listagem de POs - Air'!E106=0,"",'Listagem de POs - Air'!E106)</f>
        <v>10000</v>
      </c>
      <c r="O90" s="131">
        <v>45473</v>
      </c>
      <c r="P90" s="130">
        <f>IF('Listagem de POs - Air'!F106=0,"",'Listagem de POs - Air'!F106)</f>
        <v>5.0000000000000001E-4</v>
      </c>
      <c r="Q90" s="132">
        <f t="shared" si="1"/>
        <v>10</v>
      </c>
      <c r="R90" s="133">
        <v>20000</v>
      </c>
      <c r="S90" s="134" t="s">
        <v>7648</v>
      </c>
    </row>
    <row r="91" spans="1:19" s="137" customFormat="1" ht="14.25">
      <c r="A91" s="125">
        <f>'Listagem de POs - Air'!N107</f>
        <v>4800019650</v>
      </c>
      <c r="B91" s="126" t="str">
        <f>IF('Listagem de POs - Air'!A107=0,"",'Listagem de POs - Air'!A107)</f>
        <v>[L06] 707-4 #1 (Jan/24)</v>
      </c>
      <c r="C91" s="127"/>
      <c r="D91" s="127"/>
      <c r="E91" s="166" t="s">
        <v>8381</v>
      </c>
      <c r="F91" s="128" t="s">
        <v>8380</v>
      </c>
      <c r="G91" s="111" t="s">
        <v>7646</v>
      </c>
      <c r="H91" s="129" t="str">
        <f>IF('Listagem de POs - Air'!H107=0,"",'Listagem de POs - Air'!H107)</f>
        <v>272J</v>
      </c>
      <c r="I91" s="129" t="str">
        <f>IF('Listagem de POs - Air'!I107=0,"",'Listagem de POs - Air'!I107)</f>
        <v>W002</v>
      </c>
      <c r="J91" s="111" t="s">
        <v>7647</v>
      </c>
      <c r="K91" s="111" t="s">
        <v>7527</v>
      </c>
      <c r="L91" s="111" t="s">
        <v>8382</v>
      </c>
      <c r="M91" s="130" t="str">
        <f>IF('Listagem de POs - Air'!B107=0,"",'Listagem de POs - Air'!B107)</f>
        <v>07091500-001</v>
      </c>
      <c r="N91" s="130">
        <f>IF('Listagem de POs - Air'!E107=0,"",'Listagem de POs - Air'!E107)</f>
        <v>3000</v>
      </c>
      <c r="O91" s="131">
        <v>45473</v>
      </c>
      <c r="P91" s="130">
        <f>IF('Listagem de POs - Air'!F107=0,"",'Listagem de POs - Air'!F107)</f>
        <v>2.9999999999999997E-4</v>
      </c>
      <c r="Q91" s="132">
        <f t="shared" si="1"/>
        <v>5.9999999999999991</v>
      </c>
      <c r="R91" s="133">
        <v>20000</v>
      </c>
      <c r="S91" s="134" t="s">
        <v>7648</v>
      </c>
    </row>
    <row r="92" spans="1:19" s="137" customFormat="1" ht="14.25">
      <c r="A92" s="125">
        <f>'Listagem de POs - Air'!N108</f>
        <v>4800019650</v>
      </c>
      <c r="B92" s="126" t="str">
        <f>IF('Listagem de POs - Air'!A108=0,"",'Listagem de POs - Air'!A108)</f>
        <v>[L06] 707-4 #1 (Jan/24)</v>
      </c>
      <c r="C92" s="127"/>
      <c r="D92" s="127"/>
      <c r="E92" s="166" t="s">
        <v>8381</v>
      </c>
      <c r="F92" s="128" t="s">
        <v>8380</v>
      </c>
      <c r="G92" s="111" t="s">
        <v>7646</v>
      </c>
      <c r="H92" s="129" t="str">
        <f>IF('Listagem de POs - Air'!H108=0,"",'Listagem de POs - Air'!H108)</f>
        <v>272J</v>
      </c>
      <c r="I92" s="129" t="str">
        <f>IF('Listagem de POs - Air'!I108=0,"",'Listagem de POs - Air'!I108)</f>
        <v>W002</v>
      </c>
      <c r="J92" s="111" t="s">
        <v>7647</v>
      </c>
      <c r="K92" s="111" t="s">
        <v>7527</v>
      </c>
      <c r="L92" s="111" t="s">
        <v>8382</v>
      </c>
      <c r="M92" s="130" t="str">
        <f>IF('Listagem de POs - Air'!B108=0,"",'Listagem de POs - Air'!B108)</f>
        <v>07091561-001</v>
      </c>
      <c r="N92" s="130">
        <f>IF('Listagem de POs - Air'!E108=0,"",'Listagem de POs - Air'!E108)</f>
        <v>1000</v>
      </c>
      <c r="O92" s="131">
        <v>45473</v>
      </c>
      <c r="P92" s="130">
        <f>IF('Listagem de POs - Air'!F108=0,"",'Listagem de POs - Air'!F108)</f>
        <v>5.0000000000000001E-4</v>
      </c>
      <c r="Q92" s="132">
        <f t="shared" si="1"/>
        <v>10</v>
      </c>
      <c r="R92" s="133">
        <v>20000</v>
      </c>
      <c r="S92" s="134" t="s">
        <v>7648</v>
      </c>
    </row>
    <row r="93" spans="1:19" s="137" customFormat="1" ht="14.25">
      <c r="A93" s="125">
        <f>'Listagem de POs - Air'!N109</f>
        <v>4800019650</v>
      </c>
      <c r="B93" s="126" t="str">
        <f>IF('Listagem de POs - Air'!A109=0,"",'Listagem de POs - Air'!A109)</f>
        <v>[L06] 707-4 #1 (Jan/24)</v>
      </c>
      <c r="C93" s="127"/>
      <c r="D93" s="127"/>
      <c r="E93" s="166" t="s">
        <v>8381</v>
      </c>
      <c r="F93" s="128" t="s">
        <v>8380</v>
      </c>
      <c r="G93" s="111" t="s">
        <v>7646</v>
      </c>
      <c r="H93" s="129" t="str">
        <f>IF('Listagem de POs - Air'!H109=0,"",'Listagem de POs - Air'!H109)</f>
        <v>272J</v>
      </c>
      <c r="I93" s="129" t="str">
        <f>IF('Listagem de POs - Air'!I109=0,"",'Listagem de POs - Air'!I109)</f>
        <v>W002</v>
      </c>
      <c r="J93" s="111" t="s">
        <v>7647</v>
      </c>
      <c r="K93" s="111" t="s">
        <v>7527</v>
      </c>
      <c r="L93" s="111" t="s">
        <v>8382</v>
      </c>
      <c r="M93" s="130" t="str">
        <f>IF('Listagem de POs - Air'!B109=0,"",'Listagem de POs - Air'!B109)</f>
        <v>07091578-001</v>
      </c>
      <c r="N93" s="130">
        <f>IF('Listagem de POs - Air'!E109=0,"",'Listagem de POs - Air'!E109)</f>
        <v>27000</v>
      </c>
      <c r="O93" s="131">
        <v>45473</v>
      </c>
      <c r="P93" s="130">
        <f>IF('Listagem de POs - Air'!F109=0,"",'Listagem de POs - Air'!F109)</f>
        <v>4.0000000000000002E-4</v>
      </c>
      <c r="Q93" s="132">
        <f t="shared" si="1"/>
        <v>8</v>
      </c>
      <c r="R93" s="133">
        <v>20000</v>
      </c>
      <c r="S93" s="134" t="s">
        <v>7648</v>
      </c>
    </row>
    <row r="94" spans="1:19" s="137" customFormat="1" ht="14.25">
      <c r="A94" s="125">
        <f>'Listagem de POs - Air'!N110</f>
        <v>4800019650</v>
      </c>
      <c r="B94" s="126" t="str">
        <f>IF('Listagem de POs - Air'!A110=0,"",'Listagem de POs - Air'!A110)</f>
        <v>[L06] 707-4 #1 (Jan/24)</v>
      </c>
      <c r="C94" s="127"/>
      <c r="D94" s="127"/>
      <c r="E94" s="166" t="s">
        <v>8381</v>
      </c>
      <c r="F94" s="128" t="s">
        <v>8380</v>
      </c>
      <c r="G94" s="111" t="s">
        <v>7646</v>
      </c>
      <c r="H94" s="129" t="str">
        <f>IF('Listagem de POs - Air'!H110=0,"",'Listagem de POs - Air'!H110)</f>
        <v>272J</v>
      </c>
      <c r="I94" s="129" t="str">
        <f>IF('Listagem de POs - Air'!I110=0,"",'Listagem de POs - Air'!I110)</f>
        <v>W002</v>
      </c>
      <c r="J94" s="111" t="s">
        <v>7647</v>
      </c>
      <c r="K94" s="111" t="s">
        <v>7527</v>
      </c>
      <c r="L94" s="111" t="s">
        <v>8382</v>
      </c>
      <c r="M94" s="130" t="str">
        <f>IF('Listagem de POs - Air'!B110=0,"",'Listagem de POs - Air'!B110)</f>
        <v>07091646-001</v>
      </c>
      <c r="N94" s="130">
        <f>IF('Listagem de POs - Air'!E110=0,"",'Listagem de POs - Air'!E110)</f>
        <v>11000</v>
      </c>
      <c r="O94" s="131">
        <v>45473</v>
      </c>
      <c r="P94" s="130">
        <f>IF('Listagem de POs - Air'!F110=0,"",'Listagem de POs - Air'!F110)</f>
        <v>4.0000000000000002E-4</v>
      </c>
      <c r="Q94" s="132">
        <f t="shared" si="1"/>
        <v>8</v>
      </c>
      <c r="R94" s="133">
        <v>20000</v>
      </c>
      <c r="S94" s="134" t="s">
        <v>7648</v>
      </c>
    </row>
    <row r="95" spans="1:19" s="137" customFormat="1" ht="14.25">
      <c r="A95" s="125">
        <f>'Listagem de POs - Air'!N111</f>
        <v>4800019650</v>
      </c>
      <c r="B95" s="126" t="str">
        <f>IF('Listagem de POs - Air'!A111=0,"",'Listagem de POs - Air'!A111)</f>
        <v>[L06] 707-4 #1 (Jan/24)</v>
      </c>
      <c r="C95" s="127"/>
      <c r="D95" s="127"/>
      <c r="E95" s="166" t="s">
        <v>8381</v>
      </c>
      <c r="F95" s="128" t="s">
        <v>8380</v>
      </c>
      <c r="G95" s="111" t="s">
        <v>7646</v>
      </c>
      <c r="H95" s="129" t="str">
        <f>IF('Listagem de POs - Air'!H111=0,"",'Listagem de POs - Air'!H111)</f>
        <v>272J</v>
      </c>
      <c r="I95" s="129" t="str">
        <f>IF('Listagem de POs - Air'!I111=0,"",'Listagem de POs - Air'!I111)</f>
        <v>W002</v>
      </c>
      <c r="J95" s="111" t="s">
        <v>7647</v>
      </c>
      <c r="K95" s="111" t="s">
        <v>7527</v>
      </c>
      <c r="L95" s="111" t="s">
        <v>8382</v>
      </c>
      <c r="M95" s="130" t="str">
        <f>IF('Listagem de POs - Air'!B111=0,"",'Listagem de POs - Air'!B111)</f>
        <v>07091730-001</v>
      </c>
      <c r="N95" s="130">
        <f>IF('Listagem de POs - Air'!E111=0,"",'Listagem de POs - Air'!E111)</f>
        <v>1000</v>
      </c>
      <c r="O95" s="131">
        <v>45473</v>
      </c>
      <c r="P95" s="130">
        <f>IF('Listagem de POs - Air'!F111=0,"",'Listagem de POs - Air'!F111)</f>
        <v>5.0000000000000001E-4</v>
      </c>
      <c r="Q95" s="132">
        <f t="shared" si="1"/>
        <v>10</v>
      </c>
      <c r="R95" s="133">
        <v>20000</v>
      </c>
      <c r="S95" s="134" t="s">
        <v>7648</v>
      </c>
    </row>
    <row r="96" spans="1:19" s="137" customFormat="1" ht="14.25">
      <c r="A96" s="125">
        <f>'Listagem de POs - Air'!N112</f>
        <v>4800019650</v>
      </c>
      <c r="B96" s="126" t="str">
        <f>IF('Listagem de POs - Air'!A112=0,"",'Listagem de POs - Air'!A112)</f>
        <v>[L06] 707-4 #1 (Jan/24)</v>
      </c>
      <c r="C96" s="127"/>
      <c r="D96" s="127"/>
      <c r="E96" s="166" t="s">
        <v>8381</v>
      </c>
      <c r="F96" s="128" t="s">
        <v>8380</v>
      </c>
      <c r="G96" s="111" t="s">
        <v>7646</v>
      </c>
      <c r="H96" s="129" t="str">
        <f>IF('Listagem de POs - Air'!H112=0,"",'Listagem de POs - Air'!H112)</f>
        <v>272J</v>
      </c>
      <c r="I96" s="129" t="str">
        <f>IF('Listagem de POs - Air'!I112=0,"",'Listagem de POs - Air'!I112)</f>
        <v>W002</v>
      </c>
      <c r="J96" s="111" t="s">
        <v>7647</v>
      </c>
      <c r="K96" s="111" t="s">
        <v>7527</v>
      </c>
      <c r="L96" s="111" t="s">
        <v>8382</v>
      </c>
      <c r="M96" s="130" t="str">
        <f>IF('Listagem de POs - Air'!B112=0,"",'Listagem de POs - Air'!B112)</f>
        <v>07091734-001</v>
      </c>
      <c r="N96" s="130">
        <f>IF('Listagem de POs - Air'!E112=0,"",'Listagem de POs - Air'!E112)</f>
        <v>34000</v>
      </c>
      <c r="O96" s="131">
        <v>45473</v>
      </c>
      <c r="P96" s="130">
        <f>IF('Listagem de POs - Air'!F112=0,"",'Listagem de POs - Air'!F112)</f>
        <v>4.0000000000000002E-4</v>
      </c>
      <c r="Q96" s="132">
        <f t="shared" si="1"/>
        <v>8</v>
      </c>
      <c r="R96" s="133">
        <v>20000</v>
      </c>
      <c r="S96" s="134" t="s">
        <v>7648</v>
      </c>
    </row>
    <row r="97" spans="1:19" s="137" customFormat="1" ht="14.25">
      <c r="A97" s="125">
        <f>'Listagem de POs - Air'!N113</f>
        <v>4800019650</v>
      </c>
      <c r="B97" s="126" t="str">
        <f>IF('Listagem de POs - Air'!A113=0,"",'Listagem de POs - Air'!A113)</f>
        <v>[L06] 707-4 #1 (Jan/24)</v>
      </c>
      <c r="C97" s="127"/>
      <c r="D97" s="127"/>
      <c r="E97" s="166" t="s">
        <v>8381</v>
      </c>
      <c r="F97" s="128" t="s">
        <v>8380</v>
      </c>
      <c r="G97" s="111" t="s">
        <v>7646</v>
      </c>
      <c r="H97" s="129" t="str">
        <f>IF('Listagem de POs - Air'!H113=0,"",'Listagem de POs - Air'!H113)</f>
        <v>272J</v>
      </c>
      <c r="I97" s="129" t="str">
        <f>IF('Listagem de POs - Air'!I113=0,"",'Listagem de POs - Air'!I113)</f>
        <v>W002</v>
      </c>
      <c r="J97" s="111" t="s">
        <v>7647</v>
      </c>
      <c r="K97" s="111" t="s">
        <v>7527</v>
      </c>
      <c r="L97" s="111" t="s">
        <v>8382</v>
      </c>
      <c r="M97" s="130" t="str">
        <f>IF('Listagem de POs - Air'!B113=0,"",'Listagem de POs - Air'!B113)</f>
        <v>07091758-001</v>
      </c>
      <c r="N97" s="130">
        <f>IF('Listagem de POs - Air'!E113=0,"",'Listagem de POs - Air'!E113)</f>
        <v>10000</v>
      </c>
      <c r="O97" s="131">
        <v>45473</v>
      </c>
      <c r="P97" s="130">
        <f>IF('Listagem de POs - Air'!F113=0,"",'Listagem de POs - Air'!F113)</f>
        <v>5.0000000000000001E-4</v>
      </c>
      <c r="Q97" s="132">
        <f t="shared" si="1"/>
        <v>10</v>
      </c>
      <c r="R97" s="133">
        <v>20000</v>
      </c>
      <c r="S97" s="134" t="s">
        <v>7648</v>
      </c>
    </row>
    <row r="98" spans="1:19" s="137" customFormat="1" ht="14.25">
      <c r="A98" s="125">
        <f>'Listagem de POs - Air'!N114</f>
        <v>4800019650</v>
      </c>
      <c r="B98" s="126" t="str">
        <f>IF('Listagem de POs - Air'!A114=0,"",'Listagem de POs - Air'!A114)</f>
        <v>[L06] 707-4 #1 (Jan/24)</v>
      </c>
      <c r="C98" s="127"/>
      <c r="D98" s="127"/>
      <c r="E98" s="166" t="s">
        <v>8381</v>
      </c>
      <c r="F98" s="128" t="s">
        <v>8380</v>
      </c>
      <c r="G98" s="111" t="s">
        <v>7646</v>
      </c>
      <c r="H98" s="129" t="str">
        <f>IF('Listagem de POs - Air'!H114=0,"",'Listagem de POs - Air'!H114)</f>
        <v>272J</v>
      </c>
      <c r="I98" s="129" t="str">
        <f>IF('Listagem de POs - Air'!I114=0,"",'Listagem de POs - Air'!I114)</f>
        <v>W002</v>
      </c>
      <c r="J98" s="111" t="s">
        <v>7647</v>
      </c>
      <c r="K98" s="111" t="s">
        <v>7527</v>
      </c>
      <c r="L98" s="111" t="s">
        <v>8382</v>
      </c>
      <c r="M98" s="130" t="str">
        <f>IF('Listagem de POs - Air'!B114=0,"",'Listagem de POs - Air'!B114)</f>
        <v>07091782-001</v>
      </c>
      <c r="N98" s="130">
        <f>IF('Listagem de POs - Air'!E114=0,"",'Listagem de POs - Air'!E114)</f>
        <v>6000</v>
      </c>
      <c r="O98" s="131">
        <v>45473</v>
      </c>
      <c r="P98" s="130">
        <f>IF('Listagem de POs - Air'!F114=0,"",'Listagem de POs - Air'!F114)</f>
        <v>2.9999999999999997E-4</v>
      </c>
      <c r="Q98" s="132">
        <f t="shared" si="1"/>
        <v>5.9999999999999991</v>
      </c>
      <c r="R98" s="133">
        <v>20000</v>
      </c>
      <c r="S98" s="134" t="s">
        <v>7648</v>
      </c>
    </row>
    <row r="99" spans="1:19" s="137" customFormat="1" ht="14.25">
      <c r="A99" s="125">
        <f>'Listagem de POs - Air'!N115</f>
        <v>4800019650</v>
      </c>
      <c r="B99" s="126" t="str">
        <f>IF('Listagem de POs - Air'!A115=0,"",'Listagem de POs - Air'!A115)</f>
        <v>[L06] 707-4 #1 (Jan/24)</v>
      </c>
      <c r="C99" s="127"/>
      <c r="D99" s="127"/>
      <c r="E99" s="166" t="s">
        <v>8381</v>
      </c>
      <c r="F99" s="128" t="s">
        <v>8380</v>
      </c>
      <c r="G99" s="111" t="s">
        <v>7646</v>
      </c>
      <c r="H99" s="129" t="str">
        <f>IF('Listagem de POs - Air'!H115=0,"",'Listagem de POs - Air'!H115)</f>
        <v>272J</v>
      </c>
      <c r="I99" s="129" t="str">
        <f>IF('Listagem de POs - Air'!I115=0,"",'Listagem de POs - Air'!I115)</f>
        <v>W002</v>
      </c>
      <c r="J99" s="111" t="s">
        <v>7647</v>
      </c>
      <c r="K99" s="111" t="s">
        <v>7527</v>
      </c>
      <c r="L99" s="111" t="s">
        <v>8382</v>
      </c>
      <c r="M99" s="130" t="str">
        <f>IF('Listagem de POs - Air'!B115=0,"",'Listagem de POs - Air'!B115)</f>
        <v>08070614-002</v>
      </c>
      <c r="N99" s="130">
        <f>IF('Listagem de POs - Air'!E115=0,"",'Listagem de POs - Air'!E115)</f>
        <v>100000</v>
      </c>
      <c r="O99" s="131">
        <v>45473</v>
      </c>
      <c r="P99" s="130">
        <f>IF('Listagem de POs - Air'!F115=0,"",'Listagem de POs - Air'!F115)</f>
        <v>5.0000000000000001E-4</v>
      </c>
      <c r="Q99" s="132">
        <f t="shared" si="1"/>
        <v>10</v>
      </c>
      <c r="R99" s="133">
        <v>20000</v>
      </c>
      <c r="S99" s="134" t="s">
        <v>7648</v>
      </c>
    </row>
    <row r="100" spans="1:19" s="137" customFormat="1" ht="14.25">
      <c r="A100" s="125">
        <f>'Listagem de POs - Air'!N116</f>
        <v>4800019650</v>
      </c>
      <c r="B100" s="126" t="str">
        <f>IF('Listagem de POs - Air'!A116=0,"",'Listagem de POs - Air'!A116)</f>
        <v>[L06] 707-4 #1 (Jan/24)</v>
      </c>
      <c r="C100" s="127"/>
      <c r="D100" s="127"/>
      <c r="E100" s="166" t="s">
        <v>8381</v>
      </c>
      <c r="F100" s="128" t="s">
        <v>8380</v>
      </c>
      <c r="G100" s="111" t="s">
        <v>7646</v>
      </c>
      <c r="H100" s="129" t="str">
        <f>IF('Listagem de POs - Air'!H116=0,"",'Listagem de POs - Air'!H116)</f>
        <v>272J</v>
      </c>
      <c r="I100" s="129" t="str">
        <f>IF('Listagem de POs - Air'!I116=0,"",'Listagem de POs - Air'!I116)</f>
        <v>W002</v>
      </c>
      <c r="J100" s="111" t="s">
        <v>7647</v>
      </c>
      <c r="K100" s="111" t="s">
        <v>7527</v>
      </c>
      <c r="L100" s="111" t="s">
        <v>8382</v>
      </c>
      <c r="M100" s="130" t="str">
        <f>IF('Listagem de POs - Air'!B116=0,"",'Listagem de POs - Air'!B116)</f>
        <v>08070660-001</v>
      </c>
      <c r="N100" s="130">
        <f>IF('Listagem de POs - Air'!E116=0,"",'Listagem de POs - Air'!E116)</f>
        <v>4000</v>
      </c>
      <c r="O100" s="131">
        <v>45473</v>
      </c>
      <c r="P100" s="130">
        <f>IF('Listagem de POs - Air'!F116=0,"",'Listagem de POs - Air'!F116)</f>
        <v>4.3E-3</v>
      </c>
      <c r="Q100" s="132">
        <f t="shared" si="1"/>
        <v>86</v>
      </c>
      <c r="R100" s="133">
        <v>20000</v>
      </c>
      <c r="S100" s="134" t="s">
        <v>7648</v>
      </c>
    </row>
    <row r="101" spans="1:19" s="137" customFormat="1" ht="14.25">
      <c r="A101" s="125">
        <f>'Listagem de POs - Air'!N117</f>
        <v>4800019650</v>
      </c>
      <c r="B101" s="126" t="str">
        <f>IF('Listagem de POs - Air'!A117=0,"",'Listagem de POs - Air'!A117)</f>
        <v>[L06] 707-4 #1 (Jan/24)</v>
      </c>
      <c r="C101" s="127"/>
      <c r="D101" s="127"/>
      <c r="E101" s="166" t="s">
        <v>8381</v>
      </c>
      <c r="F101" s="128" t="s">
        <v>8380</v>
      </c>
      <c r="G101" s="111" t="s">
        <v>7646</v>
      </c>
      <c r="H101" s="129" t="str">
        <f>IF('Listagem de POs - Air'!H117=0,"",'Listagem de POs - Air'!H117)</f>
        <v>272J</v>
      </c>
      <c r="I101" s="129" t="str">
        <f>IF('Listagem de POs - Air'!I117=0,"",'Listagem de POs - Air'!I117)</f>
        <v>W002</v>
      </c>
      <c r="J101" s="111" t="s">
        <v>7647</v>
      </c>
      <c r="K101" s="111" t="s">
        <v>7527</v>
      </c>
      <c r="L101" s="111" t="s">
        <v>8382</v>
      </c>
      <c r="M101" s="130" t="str">
        <f>IF('Listagem de POs - Air'!B117=0,"",'Listagem de POs - Air'!B117)</f>
        <v>08070693-001</v>
      </c>
      <c r="N101" s="130">
        <f>IF('Listagem de POs - Air'!E117=0,"",'Listagem de POs - Air'!E117)</f>
        <v>24000</v>
      </c>
      <c r="O101" s="131">
        <v>45473</v>
      </c>
      <c r="P101" s="130">
        <f>IF('Listagem de POs - Air'!F117=0,"",'Listagem de POs - Air'!F117)</f>
        <v>1.01E-2</v>
      </c>
      <c r="Q101" s="132">
        <f t="shared" si="1"/>
        <v>202</v>
      </c>
      <c r="R101" s="133">
        <v>20000</v>
      </c>
      <c r="S101" s="134" t="s">
        <v>7648</v>
      </c>
    </row>
    <row r="102" spans="1:19" s="137" customFormat="1" ht="14.25">
      <c r="A102" s="125">
        <f>'Listagem de POs - Air'!N118</f>
        <v>4800019650</v>
      </c>
      <c r="B102" s="126" t="str">
        <f>IF('Listagem de POs - Air'!A118=0,"",'Listagem de POs - Air'!A118)</f>
        <v>[L06] 707-4 #1 (Jan/24)</v>
      </c>
      <c r="C102" s="127"/>
      <c r="D102" s="127"/>
      <c r="E102" s="166" t="s">
        <v>8381</v>
      </c>
      <c r="F102" s="128" t="s">
        <v>8380</v>
      </c>
      <c r="G102" s="111" t="s">
        <v>7646</v>
      </c>
      <c r="H102" s="129" t="str">
        <f>IF('Listagem de POs - Air'!H118=0,"",'Listagem de POs - Air'!H118)</f>
        <v>272J</v>
      </c>
      <c r="I102" s="129" t="str">
        <f>IF('Listagem de POs - Air'!I118=0,"",'Listagem de POs - Air'!I118)</f>
        <v>W002</v>
      </c>
      <c r="J102" s="111" t="s">
        <v>7647</v>
      </c>
      <c r="K102" s="111" t="s">
        <v>7527</v>
      </c>
      <c r="L102" s="111" t="s">
        <v>8382</v>
      </c>
      <c r="M102" s="130" t="str">
        <f>IF('Listagem de POs - Air'!B118=0,"",'Listagem de POs - Air'!B118)</f>
        <v>08071747-001</v>
      </c>
      <c r="N102" s="130">
        <f>IF('Listagem de POs - Air'!E118=0,"",'Listagem de POs - Air'!E118)</f>
        <v>40000</v>
      </c>
      <c r="O102" s="131">
        <v>45473</v>
      </c>
      <c r="P102" s="130">
        <f>IF('Listagem de POs - Air'!F118=0,"",'Listagem de POs - Air'!F118)</f>
        <v>4.1999999999999997E-3</v>
      </c>
      <c r="Q102" s="132">
        <f t="shared" si="1"/>
        <v>84</v>
      </c>
      <c r="R102" s="133">
        <v>20000</v>
      </c>
      <c r="S102" s="134" t="s">
        <v>7648</v>
      </c>
    </row>
    <row r="103" spans="1:19" s="137" customFormat="1" ht="14.25">
      <c r="A103" s="125">
        <f>'Listagem de POs - Air'!N119</f>
        <v>4800019650</v>
      </c>
      <c r="B103" s="126" t="str">
        <f>IF('Listagem de POs - Air'!A119=0,"",'Listagem de POs - Air'!A119)</f>
        <v>[L06] 707-4 #1 (Jan/24)</v>
      </c>
      <c r="C103" s="127"/>
      <c r="D103" s="127"/>
      <c r="E103" s="166" t="s">
        <v>8381</v>
      </c>
      <c r="F103" s="128" t="s">
        <v>8380</v>
      </c>
      <c r="G103" s="111" t="s">
        <v>7646</v>
      </c>
      <c r="H103" s="129" t="str">
        <f>IF('Listagem de POs - Air'!H119=0,"",'Listagem de POs - Air'!H119)</f>
        <v>272J</v>
      </c>
      <c r="I103" s="129" t="str">
        <f>IF('Listagem de POs - Air'!I119=0,"",'Listagem de POs - Air'!I119)</f>
        <v>W002</v>
      </c>
      <c r="J103" s="111" t="s">
        <v>7647</v>
      </c>
      <c r="K103" s="111" t="s">
        <v>7527</v>
      </c>
      <c r="L103" s="111" t="s">
        <v>8382</v>
      </c>
      <c r="M103" s="130" t="str">
        <f>IF('Listagem de POs - Air'!B119=0,"",'Listagem de POs - Air'!B119)</f>
        <v>08072236-002</v>
      </c>
      <c r="N103" s="130">
        <f>IF('Listagem de POs - Air'!E119=0,"",'Listagem de POs - Air'!E119)</f>
        <v>10000</v>
      </c>
      <c r="O103" s="131">
        <v>45473</v>
      </c>
      <c r="P103" s="130">
        <f>IF('Listagem de POs - Air'!F119=0,"",'Listagem de POs - Air'!F119)</f>
        <v>3.73E-2</v>
      </c>
      <c r="Q103" s="132">
        <f t="shared" si="1"/>
        <v>746</v>
      </c>
      <c r="R103" s="133">
        <v>20000</v>
      </c>
      <c r="S103" s="134" t="s">
        <v>7648</v>
      </c>
    </row>
    <row r="104" spans="1:19" s="137" customFormat="1" ht="14.25">
      <c r="A104" s="125">
        <f>'Listagem de POs - Air'!N120</f>
        <v>4800019650</v>
      </c>
      <c r="B104" s="126" t="str">
        <f>IF('Listagem de POs - Air'!A120=0,"",'Listagem de POs - Air'!A120)</f>
        <v>[L06] 707-4 #1 (Jan/24)</v>
      </c>
      <c r="C104" s="127"/>
      <c r="D104" s="127"/>
      <c r="E104" s="166" t="s">
        <v>8381</v>
      </c>
      <c r="F104" s="128" t="s">
        <v>8380</v>
      </c>
      <c r="G104" s="111" t="s">
        <v>7646</v>
      </c>
      <c r="H104" s="129" t="str">
        <f>IF('Listagem de POs - Air'!H120=0,"",'Listagem de POs - Air'!H120)</f>
        <v>272J</v>
      </c>
      <c r="I104" s="129" t="str">
        <f>IF('Listagem de POs - Air'!I120=0,"",'Listagem de POs - Air'!I120)</f>
        <v>W002</v>
      </c>
      <c r="J104" s="111" t="s">
        <v>7647</v>
      </c>
      <c r="K104" s="111" t="s">
        <v>7527</v>
      </c>
      <c r="L104" s="111" t="s">
        <v>8382</v>
      </c>
      <c r="M104" s="130" t="str">
        <f>IF('Listagem de POs - Air'!B120=0,"",'Listagem de POs - Air'!B120)</f>
        <v>08110032-001</v>
      </c>
      <c r="N104" s="130">
        <f>IF('Listagem de POs - Air'!E120=0,"",'Listagem de POs - Air'!E120)</f>
        <v>200</v>
      </c>
      <c r="O104" s="131">
        <v>45473</v>
      </c>
      <c r="P104" s="130">
        <f>IF('Listagem de POs - Air'!F120=0,"",'Listagem de POs - Air'!F120)</f>
        <v>0.16800000000000001</v>
      </c>
      <c r="Q104" s="132">
        <f t="shared" si="1"/>
        <v>3360</v>
      </c>
      <c r="R104" s="133">
        <v>20000</v>
      </c>
      <c r="S104" s="134" t="s">
        <v>7648</v>
      </c>
    </row>
    <row r="105" spans="1:19" s="137" customFormat="1" ht="14.25">
      <c r="A105" s="125">
        <f>'Listagem de POs - Air'!N121</f>
        <v>4800019650</v>
      </c>
      <c r="B105" s="126" t="str">
        <f>IF('Listagem de POs - Air'!A121=0,"",'Listagem de POs - Air'!A121)</f>
        <v>[L06] 707-4 #1 (Jan/24)</v>
      </c>
      <c r="C105" s="127"/>
      <c r="D105" s="127"/>
      <c r="E105" s="166" t="s">
        <v>8381</v>
      </c>
      <c r="F105" s="128" t="s">
        <v>8380</v>
      </c>
      <c r="G105" s="111" t="s">
        <v>7646</v>
      </c>
      <c r="H105" s="129" t="str">
        <f>IF('Listagem de POs - Air'!H121=0,"",'Listagem de POs - Air'!H121)</f>
        <v>272J</v>
      </c>
      <c r="I105" s="129" t="str">
        <f>IF('Listagem de POs - Air'!I121=0,"",'Listagem de POs - Air'!I121)</f>
        <v>W002</v>
      </c>
      <c r="J105" s="111" t="s">
        <v>7647</v>
      </c>
      <c r="K105" s="111" t="s">
        <v>7527</v>
      </c>
      <c r="L105" s="111" t="s">
        <v>8382</v>
      </c>
      <c r="M105" s="130" t="str">
        <f>IF('Listagem de POs - Air'!B121=0,"",'Listagem de POs - Air'!B121)</f>
        <v>10031702</v>
      </c>
      <c r="N105" s="130">
        <f>IF('Listagem de POs - Air'!E121=0,"",'Listagem de POs - Air'!E121)</f>
        <v>100</v>
      </c>
      <c r="O105" s="131">
        <v>45473</v>
      </c>
      <c r="P105" s="130">
        <f>IF('Listagem de POs - Air'!F121=0,"",'Listagem de POs - Air'!F121)</f>
        <v>0.38590000000000002</v>
      </c>
      <c r="Q105" s="132">
        <f t="shared" si="1"/>
        <v>7718</v>
      </c>
      <c r="R105" s="133">
        <v>20000</v>
      </c>
      <c r="S105" s="134" t="s">
        <v>7648</v>
      </c>
    </row>
    <row r="106" spans="1:19" s="137" customFormat="1" ht="14.25">
      <c r="A106" s="125">
        <f>'Listagem de POs - Air'!N122</f>
        <v>4800019650</v>
      </c>
      <c r="B106" s="126" t="str">
        <f>IF('Listagem de POs - Air'!A122=0,"",'Listagem de POs - Air'!A122)</f>
        <v>[L06] 707-4 #1 (Jan/24)</v>
      </c>
      <c r="C106" s="127"/>
      <c r="D106" s="127"/>
      <c r="E106" s="166" t="s">
        <v>8381</v>
      </c>
      <c r="F106" s="128" t="s">
        <v>8380</v>
      </c>
      <c r="G106" s="111" t="s">
        <v>7646</v>
      </c>
      <c r="H106" s="129" t="str">
        <f>IF('Listagem de POs - Air'!H122=0,"",'Listagem de POs - Air'!H122)</f>
        <v>272J</v>
      </c>
      <c r="I106" s="129" t="str">
        <f>IF('Listagem de POs - Air'!I122=0,"",'Listagem de POs - Air'!I122)</f>
        <v>W002</v>
      </c>
      <c r="J106" s="111" t="s">
        <v>7647</v>
      </c>
      <c r="K106" s="111" t="s">
        <v>7527</v>
      </c>
      <c r="L106" s="111" t="s">
        <v>8382</v>
      </c>
      <c r="M106" s="130" t="str">
        <f>IF('Listagem de POs - Air'!B122=0,"",'Listagem de POs - Air'!B122)</f>
        <v>10031772</v>
      </c>
      <c r="N106" s="130">
        <f>IF('Listagem de POs - Air'!E122=0,"",'Listagem de POs - Air'!E122)</f>
        <v>400</v>
      </c>
      <c r="O106" s="131">
        <v>45473</v>
      </c>
      <c r="P106" s="130">
        <f>IF('Listagem de POs - Air'!F122=0,"",'Listagem de POs - Air'!F122)</f>
        <v>0.2646</v>
      </c>
      <c r="Q106" s="132">
        <f t="shared" si="1"/>
        <v>5292</v>
      </c>
      <c r="R106" s="133">
        <v>20000</v>
      </c>
      <c r="S106" s="134" t="s">
        <v>7648</v>
      </c>
    </row>
    <row r="107" spans="1:19" s="137" customFormat="1" ht="14.25">
      <c r="A107" s="125">
        <f>'Listagem de POs - Air'!N123</f>
        <v>4800019650</v>
      </c>
      <c r="B107" s="126" t="str">
        <f>IF('Listagem de POs - Air'!A123=0,"",'Listagem de POs - Air'!A123)</f>
        <v>[L06] 707-4 #1 (Jan/24)</v>
      </c>
      <c r="C107" s="127"/>
      <c r="D107" s="127"/>
      <c r="E107" s="166" t="s">
        <v>8381</v>
      </c>
      <c r="F107" s="128" t="s">
        <v>8380</v>
      </c>
      <c r="G107" s="111" t="s">
        <v>7646</v>
      </c>
      <c r="H107" s="129" t="str">
        <f>IF('Listagem de POs - Air'!H123=0,"",'Listagem de POs - Air'!H123)</f>
        <v>272J</v>
      </c>
      <c r="I107" s="129" t="str">
        <f>IF('Listagem de POs - Air'!I123=0,"",'Listagem de POs - Air'!I123)</f>
        <v>W002</v>
      </c>
      <c r="J107" s="111" t="s">
        <v>7647</v>
      </c>
      <c r="K107" s="111" t="s">
        <v>7527</v>
      </c>
      <c r="L107" s="111" t="s">
        <v>8382</v>
      </c>
      <c r="M107" s="130" t="str">
        <f>IF('Listagem de POs - Air'!B123=0,"",'Listagem de POs - Air'!B123)</f>
        <v>10070012</v>
      </c>
      <c r="N107" s="130">
        <f>IF('Listagem de POs - Air'!E123=0,"",'Listagem de POs - Air'!E123)</f>
        <v>4000</v>
      </c>
      <c r="O107" s="131">
        <v>45473</v>
      </c>
      <c r="P107" s="130">
        <f>IF('Listagem de POs - Air'!F123=0,"",'Listagem de POs - Air'!F123)</f>
        <v>3.8E-3</v>
      </c>
      <c r="Q107" s="132">
        <f t="shared" si="1"/>
        <v>76</v>
      </c>
      <c r="R107" s="133">
        <v>20000</v>
      </c>
      <c r="S107" s="134" t="s">
        <v>7648</v>
      </c>
    </row>
    <row r="108" spans="1:19" s="137" customFormat="1" ht="14.25">
      <c r="A108" s="125">
        <f>'Listagem de POs - Air'!N124</f>
        <v>4800019650</v>
      </c>
      <c r="B108" s="126" t="str">
        <f>IF('Listagem de POs - Air'!A124=0,"",'Listagem de POs - Air'!A124)</f>
        <v>[L06] 707-4 #1 (Jan/24)</v>
      </c>
      <c r="C108" s="127"/>
      <c r="D108" s="127"/>
      <c r="E108" s="166" t="s">
        <v>8381</v>
      </c>
      <c r="F108" s="128" t="s">
        <v>8380</v>
      </c>
      <c r="G108" s="111" t="s">
        <v>7646</v>
      </c>
      <c r="H108" s="129" t="str">
        <f>IF('Listagem de POs - Air'!H124=0,"",'Listagem de POs - Air'!H124)</f>
        <v>272J</v>
      </c>
      <c r="I108" s="129" t="str">
        <f>IF('Listagem de POs - Air'!I124=0,"",'Listagem de POs - Air'!I124)</f>
        <v>W002</v>
      </c>
      <c r="J108" s="111" t="s">
        <v>7647</v>
      </c>
      <c r="K108" s="111" t="s">
        <v>7527</v>
      </c>
      <c r="L108" s="111" t="s">
        <v>8382</v>
      </c>
      <c r="M108" s="130" t="str">
        <f>IF('Listagem de POs - Air'!B124=0,"",'Listagem de POs - Air'!B124)</f>
        <v>10070032-001</v>
      </c>
      <c r="N108" s="130">
        <f>IF('Listagem de POs - Air'!E124=0,"",'Listagem de POs - Air'!E124)</f>
        <v>3000</v>
      </c>
      <c r="O108" s="131">
        <v>45473</v>
      </c>
      <c r="P108" s="130">
        <f>IF('Listagem de POs - Air'!F124=0,"",'Listagem de POs - Air'!F124)</f>
        <v>1.8200000000000001E-2</v>
      </c>
      <c r="Q108" s="132">
        <f t="shared" si="1"/>
        <v>364</v>
      </c>
      <c r="R108" s="133">
        <v>20000</v>
      </c>
      <c r="S108" s="134" t="s">
        <v>7648</v>
      </c>
    </row>
    <row r="109" spans="1:19" s="137" customFormat="1" ht="14.25">
      <c r="A109" s="125">
        <f>'Listagem de POs - Air'!N125</f>
        <v>4800019650</v>
      </c>
      <c r="B109" s="126" t="str">
        <f>IF('Listagem de POs - Air'!A125=0,"",'Listagem de POs - Air'!A125)</f>
        <v>[L06] 707-4 #1 (Jan/24)</v>
      </c>
      <c r="C109" s="127"/>
      <c r="D109" s="127"/>
      <c r="E109" s="166" t="s">
        <v>8381</v>
      </c>
      <c r="F109" s="128" t="s">
        <v>8380</v>
      </c>
      <c r="G109" s="111" t="s">
        <v>7646</v>
      </c>
      <c r="H109" s="129" t="str">
        <f>IF('Listagem de POs - Air'!H125=0,"",'Listagem de POs - Air'!H125)</f>
        <v>272J</v>
      </c>
      <c r="I109" s="129" t="str">
        <f>IF('Listagem de POs - Air'!I125=0,"",'Listagem de POs - Air'!I125)</f>
        <v>W002</v>
      </c>
      <c r="J109" s="111" t="s">
        <v>7647</v>
      </c>
      <c r="K109" s="111" t="s">
        <v>7527</v>
      </c>
      <c r="L109" s="111" t="s">
        <v>8382</v>
      </c>
      <c r="M109" s="130" t="str">
        <f>IF('Listagem de POs - Air'!B125=0,"",'Listagem de POs - Air'!B125)</f>
        <v>12010480-001</v>
      </c>
      <c r="N109" s="130">
        <f>IF('Listagem de POs - Air'!E125=0,"",'Listagem de POs - Air'!E125)</f>
        <v>100</v>
      </c>
      <c r="O109" s="131">
        <v>45473</v>
      </c>
      <c r="P109" s="130">
        <f>IF('Listagem de POs - Air'!F125=0,"",'Listagem de POs - Air'!F125)</f>
        <v>0.3135</v>
      </c>
      <c r="Q109" s="132">
        <f t="shared" si="1"/>
        <v>6270</v>
      </c>
      <c r="R109" s="133">
        <v>20000</v>
      </c>
      <c r="S109" s="134" t="s">
        <v>7648</v>
      </c>
    </row>
    <row r="110" spans="1:19" s="137" customFormat="1" ht="14.25">
      <c r="A110" s="125">
        <f>'Listagem de POs - Air'!N126</f>
        <v>4800019650</v>
      </c>
      <c r="B110" s="126" t="str">
        <f>IF('Listagem de POs - Air'!A126=0,"",'Listagem de POs - Air'!A126)</f>
        <v>[L06] 707-4 #1 (Jan/24)</v>
      </c>
      <c r="C110" s="127"/>
      <c r="D110" s="127"/>
      <c r="E110" s="166" t="s">
        <v>8381</v>
      </c>
      <c r="F110" s="128" t="s">
        <v>8380</v>
      </c>
      <c r="G110" s="111" t="s">
        <v>7646</v>
      </c>
      <c r="H110" s="129" t="str">
        <f>IF('Listagem de POs - Air'!H126=0,"",'Listagem de POs - Air'!H126)</f>
        <v>272J</v>
      </c>
      <c r="I110" s="129" t="str">
        <f>IF('Listagem de POs - Air'!I126=0,"",'Listagem de POs - Air'!I126)</f>
        <v>W002</v>
      </c>
      <c r="J110" s="111" t="s">
        <v>7647</v>
      </c>
      <c r="K110" s="111" t="s">
        <v>7527</v>
      </c>
      <c r="L110" s="111" t="s">
        <v>8382</v>
      </c>
      <c r="M110" s="130" t="str">
        <f>IF('Listagem de POs - Air'!B126=0,"",'Listagem de POs - Air'!B126)</f>
        <v>14191403</v>
      </c>
      <c r="N110" s="130">
        <f>IF('Listagem de POs - Air'!E126=0,"",'Listagem de POs - Air'!E126)</f>
        <v>1000</v>
      </c>
      <c r="O110" s="131">
        <v>45473</v>
      </c>
      <c r="P110" s="130">
        <f>IF('Listagem de POs - Air'!F126=0,"",'Listagem de POs - Air'!F126)</f>
        <v>3.5099999999999999E-2</v>
      </c>
      <c r="Q110" s="132">
        <f t="shared" si="1"/>
        <v>702</v>
      </c>
      <c r="R110" s="133">
        <v>20000</v>
      </c>
      <c r="S110" s="134" t="s">
        <v>7648</v>
      </c>
    </row>
    <row r="111" spans="1:19" s="137" customFormat="1" ht="14.25">
      <c r="A111" s="125">
        <f>'Listagem de POs - Air'!N127</f>
        <v>4800019650</v>
      </c>
      <c r="B111" s="126" t="str">
        <f>IF('Listagem de POs - Air'!A127=0,"",'Listagem de POs - Air'!A127)</f>
        <v>[L06] 707-4 #1 (Jan/24)</v>
      </c>
      <c r="C111" s="127"/>
      <c r="D111" s="127"/>
      <c r="E111" s="166" t="s">
        <v>8381</v>
      </c>
      <c r="F111" s="128" t="s">
        <v>8380</v>
      </c>
      <c r="G111" s="111" t="s">
        <v>7646</v>
      </c>
      <c r="H111" s="129" t="str">
        <f>IF('Listagem de POs - Air'!H127=0,"",'Listagem de POs - Air'!H127)</f>
        <v>272J</v>
      </c>
      <c r="I111" s="129" t="str">
        <f>IF('Listagem de POs - Air'!I127=0,"",'Listagem de POs - Air'!I127)</f>
        <v>W002</v>
      </c>
      <c r="J111" s="111" t="s">
        <v>7647</v>
      </c>
      <c r="K111" s="111" t="s">
        <v>7527</v>
      </c>
      <c r="L111" s="111" t="s">
        <v>8382</v>
      </c>
      <c r="M111" s="130" t="str">
        <f>IF('Listagem de POs - Air'!B127=0,"",'Listagem de POs - Air'!B127)</f>
        <v>14200539</v>
      </c>
      <c r="N111" s="130">
        <f>IF('Listagem de POs - Air'!E127=0,"",'Listagem de POs - Air'!E127)</f>
        <v>100</v>
      </c>
      <c r="O111" s="131">
        <v>45473</v>
      </c>
      <c r="P111" s="130">
        <f>IF('Listagem de POs - Air'!F127=0,"",'Listagem de POs - Air'!F127)</f>
        <v>5.5199999999999999E-2</v>
      </c>
      <c r="Q111" s="132">
        <f t="shared" si="1"/>
        <v>1104</v>
      </c>
      <c r="R111" s="133">
        <v>20000</v>
      </c>
      <c r="S111" s="134" t="s">
        <v>7648</v>
      </c>
    </row>
    <row r="112" spans="1:19" s="137" customFormat="1" ht="14.25">
      <c r="A112" s="125">
        <f>'Listagem de POs - Air'!N128</f>
        <v>4800019650</v>
      </c>
      <c r="B112" s="126" t="str">
        <f>IF('Listagem de POs - Air'!A128=0,"",'Listagem de POs - Air'!A128)</f>
        <v>[L06] 707-4 #1 (Jan/24)</v>
      </c>
      <c r="C112" s="127"/>
      <c r="D112" s="127"/>
      <c r="E112" s="166" t="s">
        <v>8381</v>
      </c>
      <c r="F112" s="128" t="s">
        <v>8380</v>
      </c>
      <c r="G112" s="111" t="s">
        <v>7646</v>
      </c>
      <c r="H112" s="129" t="str">
        <f>IF('Listagem de POs - Air'!H128=0,"",'Listagem de POs - Air'!H128)</f>
        <v>272J</v>
      </c>
      <c r="I112" s="129" t="str">
        <f>IF('Listagem de POs - Air'!I128=0,"",'Listagem de POs - Air'!I128)</f>
        <v>W002</v>
      </c>
      <c r="J112" s="111" t="s">
        <v>7647</v>
      </c>
      <c r="K112" s="111" t="s">
        <v>7527</v>
      </c>
      <c r="L112" s="111" t="s">
        <v>8382</v>
      </c>
      <c r="M112" s="130" t="str">
        <f>IF('Listagem de POs - Air'!B128=0,"",'Listagem de POs - Air'!B128)</f>
        <v>14220726</v>
      </c>
      <c r="N112" s="130">
        <f>IF('Listagem de POs - Air'!E128=0,"",'Listagem de POs - Air'!E128)</f>
        <v>200</v>
      </c>
      <c r="O112" s="131">
        <v>45473</v>
      </c>
      <c r="P112" s="130">
        <f>IF('Listagem de POs - Air'!F128=0,"",'Listagem de POs - Air'!F128)</f>
        <v>0.44869999999999999</v>
      </c>
      <c r="Q112" s="132">
        <f t="shared" si="1"/>
        <v>8974</v>
      </c>
      <c r="R112" s="133">
        <v>20000</v>
      </c>
      <c r="S112" s="134" t="s">
        <v>7648</v>
      </c>
    </row>
    <row r="113" spans="1:19" s="137" customFormat="1" ht="14.25">
      <c r="A113" s="125">
        <f>'Listagem de POs - Air'!N129</f>
        <v>4800019650</v>
      </c>
      <c r="B113" s="126" t="str">
        <f>IF('Listagem de POs - Air'!A129=0,"",'Listagem de POs - Air'!A129)</f>
        <v>[L06] 707-4 #1 (Jan/24)</v>
      </c>
      <c r="C113" s="127"/>
      <c r="D113" s="127"/>
      <c r="E113" s="166" t="s">
        <v>8381</v>
      </c>
      <c r="F113" s="128" t="s">
        <v>8380</v>
      </c>
      <c r="G113" s="111" t="s">
        <v>7646</v>
      </c>
      <c r="H113" s="129" t="str">
        <f>IF('Listagem de POs - Air'!H129=0,"",'Listagem de POs - Air'!H129)</f>
        <v>272J</v>
      </c>
      <c r="I113" s="129" t="str">
        <f>IF('Listagem de POs - Air'!I129=0,"",'Listagem de POs - Air'!I129)</f>
        <v>W002</v>
      </c>
      <c r="J113" s="111" t="s">
        <v>7647</v>
      </c>
      <c r="K113" s="111" t="s">
        <v>7527</v>
      </c>
      <c r="L113" s="111" t="s">
        <v>8382</v>
      </c>
      <c r="M113" s="130" t="str">
        <f>IF('Listagem de POs - Air'!B129=0,"",'Listagem de POs - Air'!B129)</f>
        <v>14220988</v>
      </c>
      <c r="N113" s="130">
        <f>IF('Listagem de POs - Air'!E129=0,"",'Listagem de POs - Air'!E129)</f>
        <v>300</v>
      </c>
      <c r="O113" s="131">
        <v>45473</v>
      </c>
      <c r="P113" s="130">
        <f>IF('Listagem de POs - Air'!F129=0,"",'Listagem de POs - Air'!F129)</f>
        <v>3.9708999999999999</v>
      </c>
      <c r="Q113" s="132">
        <f t="shared" si="1"/>
        <v>79418</v>
      </c>
      <c r="R113" s="133">
        <v>20000</v>
      </c>
      <c r="S113" s="134" t="s">
        <v>7648</v>
      </c>
    </row>
    <row r="114" spans="1:19" s="137" customFormat="1" ht="14.25">
      <c r="A114" s="125">
        <f>'Listagem de POs - Air'!N130</f>
        <v>4800019650</v>
      </c>
      <c r="B114" s="126" t="str">
        <f>IF('Listagem de POs - Air'!A130=0,"",'Listagem de POs - Air'!A130)</f>
        <v>[L06] 707-4 #1 (Jan/24)</v>
      </c>
      <c r="C114" s="127"/>
      <c r="D114" s="127"/>
      <c r="E114" s="166" t="s">
        <v>8381</v>
      </c>
      <c r="F114" s="128" t="s">
        <v>8380</v>
      </c>
      <c r="G114" s="111" t="s">
        <v>7646</v>
      </c>
      <c r="H114" s="129" t="str">
        <f>IF('Listagem de POs - Air'!H130=0,"",'Listagem de POs - Air'!H130)</f>
        <v>272J</v>
      </c>
      <c r="I114" s="129" t="str">
        <f>IF('Listagem de POs - Air'!I130=0,"",'Listagem de POs - Air'!I130)</f>
        <v>W002</v>
      </c>
      <c r="J114" s="111" t="s">
        <v>7647</v>
      </c>
      <c r="K114" s="111" t="s">
        <v>7527</v>
      </c>
      <c r="L114" s="111" t="s">
        <v>8382</v>
      </c>
      <c r="M114" s="130" t="str">
        <f>IF('Listagem de POs - Air'!B130=0,"",'Listagem de POs - Air'!B130)</f>
        <v>14221002</v>
      </c>
      <c r="N114" s="130">
        <f>IF('Listagem de POs - Air'!E130=0,"",'Listagem de POs - Air'!E130)</f>
        <v>100</v>
      </c>
      <c r="O114" s="131">
        <v>45473</v>
      </c>
      <c r="P114" s="130">
        <f>IF('Listagem de POs - Air'!F130=0,"",'Listagem de POs - Air'!F130)</f>
        <v>6.3433000000000002</v>
      </c>
      <c r="Q114" s="132">
        <f t="shared" si="1"/>
        <v>126866</v>
      </c>
      <c r="R114" s="133">
        <v>20000</v>
      </c>
      <c r="S114" s="134" t="s">
        <v>7648</v>
      </c>
    </row>
    <row r="115" spans="1:19" s="137" customFormat="1" ht="14.25">
      <c r="A115" s="125">
        <f>'Listagem de POs - Air'!N131</f>
        <v>4800019650</v>
      </c>
      <c r="B115" s="126" t="str">
        <f>IF('Listagem de POs - Air'!A131=0,"",'Listagem de POs - Air'!A131)</f>
        <v>[L06] 707-4 #1 (Jan/24)</v>
      </c>
      <c r="C115" s="127"/>
      <c r="D115" s="127"/>
      <c r="E115" s="166" t="s">
        <v>8381</v>
      </c>
      <c r="F115" s="128" t="s">
        <v>8380</v>
      </c>
      <c r="G115" s="111" t="s">
        <v>7646</v>
      </c>
      <c r="H115" s="129" t="str">
        <f>IF('Listagem de POs - Air'!H131=0,"",'Listagem de POs - Air'!H131)</f>
        <v>272J</v>
      </c>
      <c r="I115" s="129" t="str">
        <f>IF('Listagem de POs - Air'!I131=0,"",'Listagem de POs - Air'!I131)</f>
        <v>W002</v>
      </c>
      <c r="J115" s="111" t="s">
        <v>7647</v>
      </c>
      <c r="K115" s="111" t="s">
        <v>7527</v>
      </c>
      <c r="L115" s="111" t="s">
        <v>8382</v>
      </c>
      <c r="M115" s="130" t="str">
        <f>IF('Listagem de POs - Air'!B131=0,"",'Listagem de POs - Air'!B131)</f>
        <v>15010041</v>
      </c>
      <c r="N115" s="130">
        <f>IF('Listagem de POs - Air'!E131=0,"",'Listagem de POs - Air'!E131)</f>
        <v>300</v>
      </c>
      <c r="O115" s="131">
        <v>45473</v>
      </c>
      <c r="P115" s="130">
        <f>IF('Listagem de POs - Air'!F131=0,"",'Listagem de POs - Air'!F131)</f>
        <v>6.1000000000000004E-3</v>
      </c>
      <c r="Q115" s="132">
        <f t="shared" si="1"/>
        <v>122.00000000000001</v>
      </c>
      <c r="R115" s="133">
        <v>20000</v>
      </c>
      <c r="S115" s="134" t="s">
        <v>7648</v>
      </c>
    </row>
    <row r="116" spans="1:19" s="137" customFormat="1" ht="14.25">
      <c r="A116" s="125">
        <f>'Listagem de POs - Air'!N132</f>
        <v>4800019650</v>
      </c>
      <c r="B116" s="126" t="str">
        <f>IF('Listagem de POs - Air'!A132=0,"",'Listagem de POs - Air'!A132)</f>
        <v>[L06] 707-4 #1 (Jan/24)</v>
      </c>
      <c r="C116" s="127"/>
      <c r="D116" s="127"/>
      <c r="E116" s="166" t="s">
        <v>8381</v>
      </c>
      <c r="F116" s="128" t="s">
        <v>8380</v>
      </c>
      <c r="G116" s="111" t="s">
        <v>7646</v>
      </c>
      <c r="H116" s="129" t="str">
        <f>IF('Listagem de POs - Air'!H132=0,"",'Listagem de POs - Air'!H132)</f>
        <v>272J</v>
      </c>
      <c r="I116" s="129" t="str">
        <f>IF('Listagem de POs - Air'!I132=0,"",'Listagem de POs - Air'!I132)</f>
        <v>W002</v>
      </c>
      <c r="J116" s="111" t="s">
        <v>7647</v>
      </c>
      <c r="K116" s="111" t="s">
        <v>7527</v>
      </c>
      <c r="L116" s="111" t="s">
        <v>8382</v>
      </c>
      <c r="M116" s="130" t="str">
        <f>IF('Listagem de POs - Air'!B132=0,"",'Listagem de POs - Air'!B132)</f>
        <v>15020343-001</v>
      </c>
      <c r="N116" s="130">
        <f>IF('Listagem de POs - Air'!E132=0,"",'Listagem de POs - Air'!E132)</f>
        <v>300</v>
      </c>
      <c r="O116" s="131">
        <v>45473</v>
      </c>
      <c r="P116" s="130">
        <f>IF('Listagem de POs - Air'!F132=0,"",'Listagem de POs - Air'!F132)</f>
        <v>1.7999999999999999E-2</v>
      </c>
      <c r="Q116" s="132">
        <f t="shared" si="1"/>
        <v>360</v>
      </c>
      <c r="R116" s="133">
        <v>20000</v>
      </c>
      <c r="S116" s="134" t="s">
        <v>7648</v>
      </c>
    </row>
    <row r="117" spans="1:19" s="137" customFormat="1" ht="14.25">
      <c r="A117" s="125">
        <f>'Listagem de POs - Air'!N133</f>
        <v>4800019650</v>
      </c>
      <c r="B117" s="126" t="str">
        <f>IF('Listagem de POs - Air'!A133=0,"",'Listagem de POs - Air'!A133)</f>
        <v>[L06] 707-4 #1 (Jan/24)</v>
      </c>
      <c r="C117" s="127"/>
      <c r="D117" s="127"/>
      <c r="E117" s="166" t="s">
        <v>8381</v>
      </c>
      <c r="F117" s="128" t="s">
        <v>8380</v>
      </c>
      <c r="G117" s="111" t="s">
        <v>7646</v>
      </c>
      <c r="H117" s="129" t="str">
        <f>IF('Listagem de POs - Air'!H133=0,"",'Listagem de POs - Air'!H133)</f>
        <v>272J</v>
      </c>
      <c r="I117" s="129" t="str">
        <f>IF('Listagem de POs - Air'!I133=0,"",'Listagem de POs - Air'!I133)</f>
        <v>W002</v>
      </c>
      <c r="J117" s="111" t="s">
        <v>7647</v>
      </c>
      <c r="K117" s="111" t="s">
        <v>7527</v>
      </c>
      <c r="L117" s="111" t="s">
        <v>8382</v>
      </c>
      <c r="M117" s="130" t="str">
        <f>IF('Listagem de POs - Air'!B133=0,"",'Listagem de POs - Air'!B133)</f>
        <v>15020344-001</v>
      </c>
      <c r="N117" s="130">
        <f>IF('Listagem de POs - Air'!E133=0,"",'Listagem de POs - Air'!E133)</f>
        <v>1300</v>
      </c>
      <c r="O117" s="131">
        <v>45473</v>
      </c>
      <c r="P117" s="130">
        <f>IF('Listagem de POs - Air'!F133=0,"",'Listagem de POs - Air'!F133)</f>
        <v>2.1399999999999999E-2</v>
      </c>
      <c r="Q117" s="132">
        <f t="shared" si="1"/>
        <v>428</v>
      </c>
      <c r="R117" s="133">
        <v>20000</v>
      </c>
      <c r="S117" s="134" t="s">
        <v>7648</v>
      </c>
    </row>
    <row r="118" spans="1:19" s="137" customFormat="1" ht="14.25">
      <c r="A118" s="125">
        <f>'Listagem de POs - Air'!N134</f>
        <v>4800019650</v>
      </c>
      <c r="B118" s="126" t="str">
        <f>IF('Listagem de POs - Air'!A134=0,"",'Listagem de POs - Air'!A134)</f>
        <v>[L06] 707-4 #1 (Jan/24)</v>
      </c>
      <c r="C118" s="127"/>
      <c r="D118" s="127"/>
      <c r="E118" s="166" t="s">
        <v>8381</v>
      </c>
      <c r="F118" s="128" t="s">
        <v>8380</v>
      </c>
      <c r="G118" s="111" t="s">
        <v>7646</v>
      </c>
      <c r="H118" s="129" t="str">
        <f>IF('Listagem de POs - Air'!H134=0,"",'Listagem de POs - Air'!H134)</f>
        <v>272J</v>
      </c>
      <c r="I118" s="129" t="str">
        <f>IF('Listagem de POs - Air'!I134=0,"",'Listagem de POs - Air'!I134)</f>
        <v>W002</v>
      </c>
      <c r="J118" s="111" t="s">
        <v>7647</v>
      </c>
      <c r="K118" s="111" t="s">
        <v>7527</v>
      </c>
      <c r="L118" s="111" t="s">
        <v>8382</v>
      </c>
      <c r="M118" s="130" t="str">
        <f>IF('Listagem de POs - Air'!B134=0,"",'Listagem de POs - Air'!B134)</f>
        <v>15040428</v>
      </c>
      <c r="N118" s="130">
        <f>IF('Listagem de POs - Air'!E134=0,"",'Listagem de POs - Air'!E134)</f>
        <v>100</v>
      </c>
      <c r="O118" s="131">
        <v>45473</v>
      </c>
      <c r="P118" s="130">
        <f>IF('Listagem de POs - Air'!F134=0,"",'Listagem de POs - Air'!F134)</f>
        <v>8.9999999999999993E-3</v>
      </c>
      <c r="Q118" s="132">
        <f t="shared" si="1"/>
        <v>180</v>
      </c>
      <c r="R118" s="133">
        <v>20000</v>
      </c>
      <c r="S118" s="134" t="s">
        <v>7648</v>
      </c>
    </row>
    <row r="119" spans="1:19" s="137" customFormat="1" ht="14.25">
      <c r="A119" s="125">
        <f>'Listagem de POs - Air'!N135</f>
        <v>4800019650</v>
      </c>
      <c r="B119" s="126" t="str">
        <f>IF('Listagem de POs - Air'!A135=0,"",'Listagem de POs - Air'!A135)</f>
        <v>[L06] 707-4 #1 (Jan/24)</v>
      </c>
      <c r="C119" s="127"/>
      <c r="D119" s="127"/>
      <c r="E119" s="166" t="s">
        <v>8381</v>
      </c>
      <c r="F119" s="128" t="s">
        <v>8380</v>
      </c>
      <c r="G119" s="111" t="s">
        <v>7646</v>
      </c>
      <c r="H119" s="129" t="str">
        <f>IF('Listagem de POs - Air'!H135=0,"",'Listagem de POs - Air'!H135)</f>
        <v>272J</v>
      </c>
      <c r="I119" s="129" t="str">
        <f>IF('Listagem de POs - Air'!I135=0,"",'Listagem de POs - Air'!I135)</f>
        <v>W002</v>
      </c>
      <c r="J119" s="111" t="s">
        <v>7647</v>
      </c>
      <c r="K119" s="111" t="s">
        <v>7527</v>
      </c>
      <c r="L119" s="111" t="s">
        <v>8382</v>
      </c>
      <c r="M119" s="130" t="str">
        <f>IF('Listagem de POs - Air'!B135=0,"",'Listagem de POs - Air'!B135)</f>
        <v>15050026</v>
      </c>
      <c r="N119" s="130">
        <f>IF('Listagem de POs - Air'!E135=0,"",'Listagem de POs - Air'!E135)</f>
        <v>1800</v>
      </c>
      <c r="O119" s="131">
        <v>45473</v>
      </c>
      <c r="P119" s="130">
        <f>IF('Listagem de POs - Air'!F135=0,"",'Listagem de POs - Air'!F135)</f>
        <v>6.0000000000000001E-3</v>
      </c>
      <c r="Q119" s="132">
        <f t="shared" si="1"/>
        <v>120</v>
      </c>
      <c r="R119" s="133">
        <v>20000</v>
      </c>
      <c r="S119" s="134" t="s">
        <v>7648</v>
      </c>
    </row>
    <row r="120" spans="1:19" s="137" customFormat="1" ht="14.25">
      <c r="A120" s="125">
        <f>'Listagem de POs - Air'!N136</f>
        <v>4800019650</v>
      </c>
      <c r="B120" s="126" t="str">
        <f>IF('Listagem de POs - Air'!A136=0,"",'Listagem de POs - Air'!A136)</f>
        <v>[L06] 707-4 #1 (Jan/24)</v>
      </c>
      <c r="C120" s="127"/>
      <c r="D120" s="127"/>
      <c r="E120" s="166" t="s">
        <v>8381</v>
      </c>
      <c r="F120" s="128" t="s">
        <v>8380</v>
      </c>
      <c r="G120" s="111" t="s">
        <v>7646</v>
      </c>
      <c r="H120" s="129" t="str">
        <f>IF('Listagem de POs - Air'!H136=0,"",'Listagem de POs - Air'!H136)</f>
        <v>272J</v>
      </c>
      <c r="I120" s="129" t="str">
        <f>IF('Listagem de POs - Air'!I136=0,"",'Listagem de POs - Air'!I136)</f>
        <v>W002</v>
      </c>
      <c r="J120" s="111" t="s">
        <v>7647</v>
      </c>
      <c r="K120" s="111" t="s">
        <v>7527</v>
      </c>
      <c r="L120" s="111" t="s">
        <v>8382</v>
      </c>
      <c r="M120" s="130" t="str">
        <f>IF('Listagem de POs - Air'!B136=0,"",'Listagem de POs - Air'!B136)</f>
        <v>15060258-004</v>
      </c>
      <c r="N120" s="130">
        <f>IF('Listagem de POs - Air'!E136=0,"",'Listagem de POs - Air'!E136)</f>
        <v>200</v>
      </c>
      <c r="O120" s="131">
        <v>45473</v>
      </c>
      <c r="P120" s="130">
        <f>IF('Listagem de POs - Air'!F136=0,"",'Listagem de POs - Air'!F136)</f>
        <v>0.3049</v>
      </c>
      <c r="Q120" s="132">
        <f t="shared" si="1"/>
        <v>6098</v>
      </c>
      <c r="R120" s="133">
        <v>20000</v>
      </c>
      <c r="S120" s="134" t="s">
        <v>7648</v>
      </c>
    </row>
    <row r="121" spans="1:19" s="137" customFormat="1" ht="14.25">
      <c r="A121" s="125">
        <f>'Listagem de POs - Air'!N137</f>
        <v>4800019650</v>
      </c>
      <c r="B121" s="126" t="str">
        <f>IF('Listagem de POs - Air'!A137=0,"",'Listagem de POs - Air'!A137)</f>
        <v>[L06] 707-4 #1 (Jan/24)</v>
      </c>
      <c r="C121" s="127"/>
      <c r="D121" s="127"/>
      <c r="E121" s="166" t="s">
        <v>8381</v>
      </c>
      <c r="F121" s="128" t="s">
        <v>8380</v>
      </c>
      <c r="G121" s="111" t="s">
        <v>7646</v>
      </c>
      <c r="H121" s="129" t="str">
        <f>IF('Listagem de POs - Air'!H137=0,"",'Listagem de POs - Air'!H137)</f>
        <v>272J</v>
      </c>
      <c r="I121" s="129" t="str">
        <f>IF('Listagem de POs - Air'!I137=0,"",'Listagem de POs - Air'!I137)</f>
        <v>W002</v>
      </c>
      <c r="J121" s="111" t="s">
        <v>7647</v>
      </c>
      <c r="K121" s="111" t="s">
        <v>7527</v>
      </c>
      <c r="L121" s="111" t="s">
        <v>8382</v>
      </c>
      <c r="M121" s="130" t="str">
        <f>IF('Listagem de POs - Air'!B137=0,"",'Listagem de POs - Air'!B137)</f>
        <v>15060261-009</v>
      </c>
      <c r="N121" s="130">
        <f>IF('Listagem de POs - Air'!E137=0,"",'Listagem de POs - Air'!E137)</f>
        <v>200</v>
      </c>
      <c r="O121" s="131">
        <v>45473</v>
      </c>
      <c r="P121" s="130">
        <f>IF('Listagem de POs - Air'!F137=0,"",'Listagem de POs - Air'!F137)</f>
        <v>0.45950000000000002</v>
      </c>
      <c r="Q121" s="132">
        <f t="shared" si="1"/>
        <v>9190</v>
      </c>
      <c r="R121" s="133">
        <v>20000</v>
      </c>
      <c r="S121" s="134" t="s">
        <v>7648</v>
      </c>
    </row>
    <row r="122" spans="1:19" s="137" customFormat="1" ht="14.25">
      <c r="A122" s="125">
        <f>'Listagem de POs - Air'!N138</f>
        <v>4800019650</v>
      </c>
      <c r="B122" s="126" t="str">
        <f>IF('Listagem de POs - Air'!A138=0,"",'Listagem de POs - Air'!A138)</f>
        <v>[L06] 707-4 #1 (Jan/24)</v>
      </c>
      <c r="C122" s="127"/>
      <c r="D122" s="127"/>
      <c r="E122" s="166" t="s">
        <v>8381</v>
      </c>
      <c r="F122" s="128" t="s">
        <v>8380</v>
      </c>
      <c r="G122" s="111" t="s">
        <v>7646</v>
      </c>
      <c r="H122" s="129" t="str">
        <f>IF('Listagem de POs - Air'!H138=0,"",'Listagem de POs - Air'!H138)</f>
        <v>272J</v>
      </c>
      <c r="I122" s="129" t="str">
        <f>IF('Listagem de POs - Air'!I138=0,"",'Listagem de POs - Air'!I138)</f>
        <v>W002</v>
      </c>
      <c r="J122" s="111" t="s">
        <v>7647</v>
      </c>
      <c r="K122" s="111" t="s">
        <v>7527</v>
      </c>
      <c r="L122" s="111" t="s">
        <v>8382</v>
      </c>
      <c r="M122" s="130" t="str">
        <f>IF('Listagem de POs - Air'!B138=0,"",'Listagem de POs - Air'!B138)</f>
        <v>15060304-003</v>
      </c>
      <c r="N122" s="130">
        <f>IF('Listagem de POs - Air'!E138=0,"",'Listagem de POs - Air'!E138)</f>
        <v>400</v>
      </c>
      <c r="O122" s="131">
        <v>45473</v>
      </c>
      <c r="P122" s="130">
        <f>IF('Listagem de POs - Air'!F138=0,"",'Listagem de POs - Air'!F138)</f>
        <v>0.16370000000000001</v>
      </c>
      <c r="Q122" s="132">
        <f t="shared" si="1"/>
        <v>3274.0000000000005</v>
      </c>
      <c r="R122" s="133">
        <v>20000</v>
      </c>
      <c r="S122" s="134" t="s">
        <v>7648</v>
      </c>
    </row>
    <row r="123" spans="1:19" s="137" customFormat="1" ht="14.25">
      <c r="A123" s="125">
        <f>'Listagem de POs - Air'!N139</f>
        <v>4800019650</v>
      </c>
      <c r="B123" s="126" t="str">
        <f>IF('Listagem de POs - Air'!A139=0,"",'Listagem de POs - Air'!A139)</f>
        <v>[L06] 707-4 #1 (Jan/24)</v>
      </c>
      <c r="C123" s="127"/>
      <c r="D123" s="127"/>
      <c r="E123" s="166" t="s">
        <v>8381</v>
      </c>
      <c r="F123" s="128" t="s">
        <v>8380</v>
      </c>
      <c r="G123" s="111" t="s">
        <v>7646</v>
      </c>
      <c r="H123" s="129" t="str">
        <f>IF('Listagem de POs - Air'!H139=0,"",'Listagem de POs - Air'!H139)</f>
        <v>272J</v>
      </c>
      <c r="I123" s="129" t="str">
        <f>IF('Listagem de POs - Air'!I139=0,"",'Listagem de POs - Air'!I139)</f>
        <v>W002</v>
      </c>
      <c r="J123" s="111" t="s">
        <v>7647</v>
      </c>
      <c r="K123" s="111" t="s">
        <v>7527</v>
      </c>
      <c r="L123" s="111" t="s">
        <v>8382</v>
      </c>
      <c r="M123" s="130" t="str">
        <f>IF('Listagem de POs - Air'!B139=0,"",'Listagem de POs - Air'!B139)</f>
        <v>21080719</v>
      </c>
      <c r="N123" s="130">
        <f>IF('Listagem de POs - Air'!E139=0,"",'Listagem de POs - Air'!E139)</f>
        <v>100</v>
      </c>
      <c r="O123" s="131">
        <v>45473</v>
      </c>
      <c r="P123" s="130">
        <f>IF('Listagem de POs - Air'!F139=0,"",'Listagem de POs - Air'!F139)</f>
        <v>9.3100000000000002E-2</v>
      </c>
      <c r="Q123" s="132">
        <f t="shared" si="1"/>
        <v>1862</v>
      </c>
      <c r="R123" s="133">
        <v>20000</v>
      </c>
      <c r="S123" s="134" t="s">
        <v>7648</v>
      </c>
    </row>
    <row r="124" spans="1:19" s="137" customFormat="1" ht="14.25">
      <c r="A124" s="125">
        <f>'Listagem de POs - Air'!N140</f>
        <v>4800019650</v>
      </c>
      <c r="B124" s="126" t="str">
        <f>IF('Listagem de POs - Air'!A140=0,"",'Listagem de POs - Air'!A140)</f>
        <v>[L06] 707-4 #1 (Jan/24)</v>
      </c>
      <c r="C124" s="127"/>
      <c r="D124" s="127"/>
      <c r="E124" s="166" t="s">
        <v>8381</v>
      </c>
      <c r="F124" s="128" t="s">
        <v>8380</v>
      </c>
      <c r="G124" s="111" t="s">
        <v>7646</v>
      </c>
      <c r="H124" s="129" t="str">
        <f>IF('Listagem de POs - Air'!H140=0,"",'Listagem de POs - Air'!H140)</f>
        <v>272J</v>
      </c>
      <c r="I124" s="129" t="str">
        <f>IF('Listagem de POs - Air'!I140=0,"",'Listagem de POs - Air'!I140)</f>
        <v>W002</v>
      </c>
      <c r="J124" s="111" t="s">
        <v>7647</v>
      </c>
      <c r="K124" s="111" t="s">
        <v>7527</v>
      </c>
      <c r="L124" s="111" t="s">
        <v>8382</v>
      </c>
      <c r="M124" s="130" t="str">
        <f>IF('Listagem de POs - Air'!B140=0,"",'Listagem de POs - Air'!B140)</f>
        <v>21162796</v>
      </c>
      <c r="N124" s="130">
        <f>IF('Listagem de POs - Air'!E140=0,"",'Listagem de POs - Air'!E140)</f>
        <v>100</v>
      </c>
      <c r="O124" s="131">
        <v>45473</v>
      </c>
      <c r="P124" s="130">
        <f>IF('Listagem de POs - Air'!F140=0,"",'Listagem de POs - Air'!F140)</f>
        <v>0.47010000000000002</v>
      </c>
      <c r="Q124" s="132">
        <f t="shared" si="1"/>
        <v>9402</v>
      </c>
      <c r="R124" s="133">
        <v>20000</v>
      </c>
      <c r="S124" s="134" t="s">
        <v>7648</v>
      </c>
    </row>
    <row r="125" spans="1:19" s="137" customFormat="1" ht="14.25">
      <c r="A125" s="125">
        <f>'Listagem de POs - Air'!N141</f>
        <v>4800019650</v>
      </c>
      <c r="B125" s="126" t="str">
        <f>IF('Listagem de POs - Air'!A141=0,"",'Listagem de POs - Air'!A141)</f>
        <v>[L06] 707-4 #1 (Jan/24)</v>
      </c>
      <c r="C125" s="127"/>
      <c r="D125" s="127"/>
      <c r="E125" s="166" t="s">
        <v>8381</v>
      </c>
      <c r="F125" s="128" t="s">
        <v>8380</v>
      </c>
      <c r="G125" s="111" t="s">
        <v>7646</v>
      </c>
      <c r="H125" s="129" t="str">
        <f>IF('Listagem de POs - Air'!H141=0,"",'Listagem de POs - Air'!H141)</f>
        <v>272J</v>
      </c>
      <c r="I125" s="129" t="str">
        <f>IF('Listagem de POs - Air'!I141=0,"",'Listagem de POs - Air'!I141)</f>
        <v>W002</v>
      </c>
      <c r="J125" s="111" t="s">
        <v>7647</v>
      </c>
      <c r="K125" s="111" t="s">
        <v>7527</v>
      </c>
      <c r="L125" s="111" t="s">
        <v>8382</v>
      </c>
      <c r="M125" s="130" t="str">
        <f>IF('Listagem de POs - Air'!B141=0,"",'Listagem de POs - Air'!B141)</f>
        <v>33030054-004</v>
      </c>
      <c r="N125" s="130">
        <f>IF('Listagem de POs - Air'!E141=0,"",'Listagem de POs - Air'!E141)</f>
        <v>100</v>
      </c>
      <c r="O125" s="131">
        <v>45473</v>
      </c>
      <c r="P125" s="130">
        <f>IF('Listagem de POs - Air'!F141=0,"",'Listagem de POs - Air'!F141)</f>
        <v>0.1048</v>
      </c>
      <c r="Q125" s="132">
        <f t="shared" si="1"/>
        <v>2096</v>
      </c>
      <c r="R125" s="133">
        <v>20000</v>
      </c>
      <c r="S125" s="134" t="s">
        <v>7648</v>
      </c>
    </row>
    <row r="126" spans="1:19" s="137" customFormat="1" ht="14.25">
      <c r="A126" s="125">
        <f>'Listagem de POs - Air'!N142</f>
        <v>4800019650</v>
      </c>
      <c r="B126" s="126" t="str">
        <f>IF('Listagem de POs - Air'!A142=0,"",'Listagem de POs - Air'!A142)</f>
        <v>[L06] 707-4 #1 (Jan/24)</v>
      </c>
      <c r="C126" s="127"/>
      <c r="D126" s="127"/>
      <c r="E126" s="166" t="s">
        <v>8381</v>
      </c>
      <c r="F126" s="128" t="s">
        <v>8380</v>
      </c>
      <c r="G126" s="111" t="s">
        <v>7646</v>
      </c>
      <c r="H126" s="129" t="str">
        <f>IF('Listagem de POs - Air'!H142=0,"",'Listagem de POs - Air'!H142)</f>
        <v>272J</v>
      </c>
      <c r="I126" s="129" t="str">
        <f>IF('Listagem de POs - Air'!I142=0,"",'Listagem de POs - Air'!I142)</f>
        <v>W002</v>
      </c>
      <c r="J126" s="111" t="s">
        <v>7647</v>
      </c>
      <c r="K126" s="111" t="s">
        <v>7527</v>
      </c>
      <c r="L126" s="111" t="s">
        <v>8382</v>
      </c>
      <c r="M126" s="130" t="str">
        <f>IF('Listagem de POs - Air'!B142=0,"",'Listagem de POs - Air'!B142)</f>
        <v>35040539</v>
      </c>
      <c r="N126" s="130">
        <f>IF('Listagem de POs - Air'!E142=0,"",'Listagem de POs - Air'!E142)</f>
        <v>100</v>
      </c>
      <c r="O126" s="131">
        <v>45473</v>
      </c>
      <c r="P126" s="130">
        <f>IF('Listagem de POs - Air'!F142=0,"",'Listagem de POs - Air'!F142)</f>
        <v>2.3161999999999998</v>
      </c>
      <c r="Q126" s="132">
        <f t="shared" si="1"/>
        <v>46323.999999999993</v>
      </c>
      <c r="R126" s="133">
        <v>20000</v>
      </c>
      <c r="S126" s="134" t="s">
        <v>7648</v>
      </c>
    </row>
    <row r="127" spans="1:19" s="137" customFormat="1" ht="14.25">
      <c r="A127" s="125">
        <f>'Listagem de POs - Air'!N143</f>
        <v>4800019650</v>
      </c>
      <c r="B127" s="126" t="str">
        <f>IF('Listagem de POs - Air'!A143=0,"",'Listagem de POs - Air'!A143)</f>
        <v>[L06] 707-4 #1 (Jan/24)</v>
      </c>
      <c r="C127" s="127"/>
      <c r="D127" s="127"/>
      <c r="E127" s="166" t="s">
        <v>8381</v>
      </c>
      <c r="F127" s="128" t="s">
        <v>8380</v>
      </c>
      <c r="G127" s="111" t="s">
        <v>7646</v>
      </c>
      <c r="H127" s="129" t="str">
        <f>IF('Listagem de POs - Air'!H143=0,"",'Listagem de POs - Air'!H143)</f>
        <v>272J</v>
      </c>
      <c r="I127" s="129" t="str">
        <f>IF('Listagem de POs - Air'!I143=0,"",'Listagem de POs - Air'!I143)</f>
        <v>W002</v>
      </c>
      <c r="J127" s="111" t="s">
        <v>7647</v>
      </c>
      <c r="K127" s="111" t="s">
        <v>7527</v>
      </c>
      <c r="L127" s="111" t="s">
        <v>8382</v>
      </c>
      <c r="M127" s="130" t="str">
        <f>IF('Listagem de POs - Air'!B143=0,"",'Listagem de POs - Air'!B143)</f>
        <v>36020279-005</v>
      </c>
      <c r="N127" s="130">
        <f>IF('Listagem de POs - Air'!E143=0,"",'Listagem de POs - Air'!E143)</f>
        <v>200</v>
      </c>
      <c r="O127" s="131">
        <v>45473</v>
      </c>
      <c r="P127" s="130">
        <f>IF('Listagem de POs - Air'!F143=0,"",'Listagem de POs - Air'!F143)</f>
        <v>0.1145</v>
      </c>
      <c r="Q127" s="132">
        <f t="shared" si="1"/>
        <v>2290</v>
      </c>
      <c r="R127" s="133">
        <v>20000</v>
      </c>
      <c r="S127" s="134" t="s">
        <v>7648</v>
      </c>
    </row>
    <row r="128" spans="1:19" s="137" customFormat="1" ht="14.25">
      <c r="A128" s="125">
        <f>'Listagem de POs - Air'!N144</f>
        <v>4800019650</v>
      </c>
      <c r="B128" s="126" t="str">
        <f>IF('Listagem de POs - Air'!A144=0,"",'Listagem de POs - Air'!A144)</f>
        <v>[L06] 707-4 #1 (Jan/24)</v>
      </c>
      <c r="C128" s="127"/>
      <c r="D128" s="127"/>
      <c r="E128" s="166" t="s">
        <v>8381</v>
      </c>
      <c r="F128" s="128" t="s">
        <v>8380</v>
      </c>
      <c r="G128" s="111" t="s">
        <v>7646</v>
      </c>
      <c r="H128" s="129" t="str">
        <f>IF('Listagem de POs - Air'!H144=0,"",'Listagem de POs - Air'!H144)</f>
        <v>272J</v>
      </c>
      <c r="I128" s="129" t="str">
        <f>IF('Listagem de POs - Air'!I144=0,"",'Listagem de POs - Air'!I144)</f>
        <v>W002</v>
      </c>
      <c r="J128" s="111" t="s">
        <v>7647</v>
      </c>
      <c r="K128" s="111" t="s">
        <v>7527</v>
      </c>
      <c r="L128" s="111" t="s">
        <v>8382</v>
      </c>
      <c r="M128" s="130" t="str">
        <f>IF('Listagem de POs - Air'!B144=0,"",'Listagem de POs - Air'!B144)</f>
        <v>36020345-006</v>
      </c>
      <c r="N128" s="130">
        <f>IF('Listagem de POs - Air'!E144=0,"",'Listagem de POs - Air'!E144)</f>
        <v>500</v>
      </c>
      <c r="O128" s="131">
        <v>45473</v>
      </c>
      <c r="P128" s="130">
        <f>IF('Listagem de POs - Air'!F144=0,"",'Listagem de POs - Air'!F144)</f>
        <v>4.02E-2</v>
      </c>
      <c r="Q128" s="132">
        <f t="shared" si="1"/>
        <v>804</v>
      </c>
      <c r="R128" s="133">
        <v>20000</v>
      </c>
      <c r="S128" s="134" t="s">
        <v>7648</v>
      </c>
    </row>
    <row r="129" spans="1:19" s="137" customFormat="1" ht="14.25">
      <c r="A129" s="125">
        <f>'Listagem de POs - Air'!N145</f>
        <v>4800019650</v>
      </c>
      <c r="B129" s="126" t="str">
        <f>IF('Listagem de POs - Air'!A145=0,"",'Listagem de POs - Air'!A145)</f>
        <v>[L06] 707-4 #1 (Jan/24)</v>
      </c>
      <c r="C129" s="127"/>
      <c r="D129" s="127"/>
      <c r="E129" s="166" t="s">
        <v>8381</v>
      </c>
      <c r="F129" s="128" t="s">
        <v>8380</v>
      </c>
      <c r="G129" s="111" t="s">
        <v>7646</v>
      </c>
      <c r="H129" s="129" t="str">
        <f>IF('Listagem de POs - Air'!H145=0,"",'Listagem de POs - Air'!H145)</f>
        <v>272J</v>
      </c>
      <c r="I129" s="129" t="str">
        <f>IF('Listagem de POs - Air'!I145=0,"",'Listagem de POs - Air'!I145)</f>
        <v>W002</v>
      </c>
      <c r="J129" s="111" t="s">
        <v>7647</v>
      </c>
      <c r="K129" s="111" t="s">
        <v>7527</v>
      </c>
      <c r="L129" s="111" t="s">
        <v>8382</v>
      </c>
      <c r="M129" s="130" t="str">
        <f>IF('Listagem de POs - Air'!B145=0,"",'Listagem de POs - Air'!B145)</f>
        <v>36020373-008</v>
      </c>
      <c r="N129" s="130">
        <f>IF('Listagem de POs - Air'!E145=0,"",'Listagem de POs - Air'!E145)</f>
        <v>600</v>
      </c>
      <c r="O129" s="131">
        <v>45473</v>
      </c>
      <c r="P129" s="130">
        <f>IF('Listagem de POs - Air'!F145=0,"",'Listagem de POs - Air'!F145)</f>
        <v>0.1588</v>
      </c>
      <c r="Q129" s="132">
        <f t="shared" si="1"/>
        <v>3176</v>
      </c>
      <c r="R129" s="133">
        <v>20000</v>
      </c>
      <c r="S129" s="134" t="s">
        <v>7648</v>
      </c>
    </row>
    <row r="130" spans="1:19" s="137" customFormat="1" ht="14.25">
      <c r="A130" s="125">
        <f>'Listagem de POs - Air'!N146</f>
        <v>4800019650</v>
      </c>
      <c r="B130" s="126" t="str">
        <f>IF('Listagem de POs - Air'!A146=0,"",'Listagem de POs - Air'!A146)</f>
        <v>[L06] 707-4 #1 (Jan/24)</v>
      </c>
      <c r="C130" s="127"/>
      <c r="D130" s="127"/>
      <c r="E130" s="166" t="s">
        <v>8381</v>
      </c>
      <c r="F130" s="128" t="s">
        <v>8380</v>
      </c>
      <c r="G130" s="111" t="s">
        <v>7646</v>
      </c>
      <c r="H130" s="129" t="str">
        <f>IF('Listagem de POs - Air'!H146=0,"",'Listagem de POs - Air'!H146)</f>
        <v>272J</v>
      </c>
      <c r="I130" s="129" t="str">
        <f>IF('Listagem de POs - Air'!I146=0,"",'Listagem de POs - Air'!I146)</f>
        <v>W002</v>
      </c>
      <c r="J130" s="111" t="s">
        <v>7647</v>
      </c>
      <c r="K130" s="111" t="s">
        <v>7527</v>
      </c>
      <c r="L130" s="111" t="s">
        <v>8382</v>
      </c>
      <c r="M130" s="130" t="str">
        <f>IF('Listagem de POs - Air'!B146=0,"",'Listagem de POs - Air'!B146)</f>
        <v>36020428-010</v>
      </c>
      <c r="N130" s="130">
        <f>IF('Listagem de POs - Air'!E146=0,"",'Listagem de POs - Air'!E146)</f>
        <v>1500</v>
      </c>
      <c r="O130" s="131">
        <v>45473</v>
      </c>
      <c r="P130" s="130">
        <f>IF('Listagem de POs - Air'!F146=0,"",'Listagem de POs - Air'!F146)</f>
        <v>0.1449</v>
      </c>
      <c r="Q130" s="132">
        <f t="shared" si="1"/>
        <v>2898</v>
      </c>
      <c r="R130" s="133">
        <v>20000</v>
      </c>
      <c r="S130" s="134" t="s">
        <v>7648</v>
      </c>
    </row>
    <row r="131" spans="1:19" s="137" customFormat="1" ht="14.25">
      <c r="A131" s="125">
        <f>'Listagem de POs - Air'!N147</f>
        <v>4800019650</v>
      </c>
      <c r="B131" s="126" t="str">
        <f>IF('Listagem de POs - Air'!A147=0,"",'Listagem de POs - Air'!A147)</f>
        <v>[L06] 707-4 #1 (Jan/24)</v>
      </c>
      <c r="C131" s="127"/>
      <c r="D131" s="127"/>
      <c r="E131" s="166" t="s">
        <v>8381</v>
      </c>
      <c r="F131" s="128" t="s">
        <v>8380</v>
      </c>
      <c r="G131" s="111" t="s">
        <v>7646</v>
      </c>
      <c r="H131" s="129" t="str">
        <f>IF('Listagem de POs - Air'!H147=0,"",'Listagem de POs - Air'!H147)</f>
        <v>272J</v>
      </c>
      <c r="I131" s="129" t="str">
        <f>IF('Listagem de POs - Air'!I147=0,"",'Listagem de POs - Air'!I147)</f>
        <v>W002</v>
      </c>
      <c r="J131" s="111" t="s">
        <v>7647</v>
      </c>
      <c r="K131" s="111" t="s">
        <v>7527</v>
      </c>
      <c r="L131" s="111" t="s">
        <v>8382</v>
      </c>
      <c r="M131" s="130" t="str">
        <f>IF('Listagem de POs - Air'!B147=0,"",'Listagem de POs - Air'!B147)</f>
        <v>38090213-001</v>
      </c>
      <c r="N131" s="130">
        <f>IF('Listagem de POs - Air'!E147=0,"",'Listagem de POs - Air'!E147)</f>
        <v>400</v>
      </c>
      <c r="O131" s="131">
        <v>45473</v>
      </c>
      <c r="P131" s="130">
        <f>IF('Listagem de POs - Air'!F147=0,"",'Listagem de POs - Air'!F147)</f>
        <v>0.24510000000000001</v>
      </c>
      <c r="Q131" s="132">
        <f t="shared" si="1"/>
        <v>4902</v>
      </c>
      <c r="R131" s="133">
        <v>20000</v>
      </c>
      <c r="S131" s="134" t="s">
        <v>7648</v>
      </c>
    </row>
    <row r="132" spans="1:19" s="137" customFormat="1" ht="14.25">
      <c r="A132" s="125">
        <f>'Listagem de POs - Air'!N148</f>
        <v>4800019650</v>
      </c>
      <c r="B132" s="126" t="str">
        <f>IF('Listagem de POs - Air'!A148=0,"",'Listagem de POs - Air'!A148)</f>
        <v>[L06] 707-4 #1 (Jan/24)</v>
      </c>
      <c r="C132" s="127"/>
      <c r="D132" s="127"/>
      <c r="E132" s="166" t="s">
        <v>8381</v>
      </c>
      <c r="F132" s="128" t="s">
        <v>8380</v>
      </c>
      <c r="G132" s="111" t="s">
        <v>7646</v>
      </c>
      <c r="H132" s="129" t="str">
        <f>IF('Listagem de POs - Air'!H148=0,"",'Listagem de POs - Air'!H148)</f>
        <v>272J</v>
      </c>
      <c r="I132" s="129" t="str">
        <f>IF('Listagem de POs - Air'!I148=0,"",'Listagem de POs - Air'!I148)</f>
        <v>W002</v>
      </c>
      <c r="J132" s="111" t="s">
        <v>7647</v>
      </c>
      <c r="K132" s="111" t="s">
        <v>7527</v>
      </c>
      <c r="L132" s="111" t="s">
        <v>8382</v>
      </c>
      <c r="M132" s="130" t="str">
        <f>IF('Listagem de POs - Air'!B148=0,"",'Listagem de POs - Air'!B148)</f>
        <v>38090221</v>
      </c>
      <c r="N132" s="130">
        <f>IF('Listagem de POs - Air'!E148=0,"",'Listagem de POs - Air'!E148)</f>
        <v>100</v>
      </c>
      <c r="O132" s="131">
        <v>45473</v>
      </c>
      <c r="P132" s="130">
        <f>IF('Listagem de POs - Air'!F148=0,"",'Listagem de POs - Air'!F148)</f>
        <v>0.22090000000000001</v>
      </c>
      <c r="Q132" s="132">
        <f t="shared" si="1"/>
        <v>4418</v>
      </c>
      <c r="R132" s="133">
        <v>20000</v>
      </c>
      <c r="S132" s="134" t="s">
        <v>7648</v>
      </c>
    </row>
    <row r="133" spans="1:19" s="137" customFormat="1" ht="14.25">
      <c r="A133" s="125">
        <f>'Listagem de POs - Air'!N149</f>
        <v>4800019650</v>
      </c>
      <c r="B133" s="126" t="str">
        <f>IF('Listagem de POs - Air'!A149=0,"",'Listagem de POs - Air'!A149)</f>
        <v>[L06] 707-4 #1 (Jan/24)</v>
      </c>
      <c r="C133" s="127"/>
      <c r="D133" s="127"/>
      <c r="E133" s="166" t="s">
        <v>8381</v>
      </c>
      <c r="F133" s="128" t="s">
        <v>8380</v>
      </c>
      <c r="G133" s="111" t="s">
        <v>7646</v>
      </c>
      <c r="H133" s="129" t="str">
        <f>IF('Listagem de POs - Air'!H149=0,"",'Listagem de POs - Air'!H149)</f>
        <v>272J</v>
      </c>
      <c r="I133" s="129" t="str">
        <f>IF('Listagem de POs - Air'!I149=0,"",'Listagem de POs - Air'!I149)</f>
        <v>W002</v>
      </c>
      <c r="J133" s="111" t="s">
        <v>7647</v>
      </c>
      <c r="K133" s="111" t="s">
        <v>7527</v>
      </c>
      <c r="L133" s="111" t="s">
        <v>8382</v>
      </c>
      <c r="M133" s="130" t="str">
        <f>IF('Listagem de POs - Air'!B149=0,"",'Listagem de POs - Air'!B149)</f>
        <v>39030041-005</v>
      </c>
      <c r="N133" s="130">
        <f>IF('Listagem de POs - Air'!E149=0,"",'Listagem de POs - Air'!E149)</f>
        <v>1300</v>
      </c>
      <c r="O133" s="131">
        <v>45473</v>
      </c>
      <c r="P133" s="130">
        <f>IF('Listagem de POs - Air'!F149=0,"",'Listagem de POs - Air'!F149)</f>
        <v>0.1394</v>
      </c>
      <c r="Q133" s="132">
        <f t="shared" ref="Q133:Q196" si="2">P133*R133</f>
        <v>2788</v>
      </c>
      <c r="R133" s="133">
        <v>20000</v>
      </c>
      <c r="S133" s="134" t="s">
        <v>7648</v>
      </c>
    </row>
    <row r="134" spans="1:19" s="137" customFormat="1" ht="14.25">
      <c r="A134" s="125">
        <f>'Listagem de POs - Air'!N150</f>
        <v>4800019650</v>
      </c>
      <c r="B134" s="126" t="str">
        <f>IF('Listagem de POs - Air'!A150=0,"",'Listagem de POs - Air'!A150)</f>
        <v>[L06] 707-4 #1 (Jan/24)</v>
      </c>
      <c r="C134" s="127"/>
      <c r="D134" s="127"/>
      <c r="E134" s="166" t="s">
        <v>8381</v>
      </c>
      <c r="F134" s="128" t="s">
        <v>8380</v>
      </c>
      <c r="G134" s="111" t="s">
        <v>7646</v>
      </c>
      <c r="H134" s="129" t="str">
        <f>IF('Listagem de POs - Air'!H150=0,"",'Listagem de POs - Air'!H150)</f>
        <v>272J</v>
      </c>
      <c r="I134" s="129" t="str">
        <f>IF('Listagem de POs - Air'!I150=0,"",'Listagem de POs - Air'!I150)</f>
        <v>W002</v>
      </c>
      <c r="J134" s="111" t="s">
        <v>7647</v>
      </c>
      <c r="K134" s="111" t="s">
        <v>7527</v>
      </c>
      <c r="L134" s="111" t="s">
        <v>8382</v>
      </c>
      <c r="M134" s="130" t="str">
        <f>IF('Listagem de POs - Air'!B150=0,"",'Listagem de POs - Air'!B150)</f>
        <v>39070375-004</v>
      </c>
      <c r="N134" s="130">
        <f>IF('Listagem de POs - Air'!E150=0,"",'Listagem de POs - Air'!E150)</f>
        <v>100</v>
      </c>
      <c r="O134" s="131">
        <v>45473</v>
      </c>
      <c r="P134" s="130">
        <f>IF('Listagem de POs - Air'!F150=0,"",'Listagem de POs - Air'!F150)</f>
        <v>1.0422</v>
      </c>
      <c r="Q134" s="132">
        <f t="shared" si="2"/>
        <v>20844</v>
      </c>
      <c r="R134" s="133">
        <v>20000</v>
      </c>
      <c r="S134" s="134" t="s">
        <v>7648</v>
      </c>
    </row>
    <row r="135" spans="1:19" s="137" customFormat="1" ht="14.25">
      <c r="A135" s="125">
        <f>'Listagem de POs - Air'!N151</f>
        <v>4800019650</v>
      </c>
      <c r="B135" s="126" t="str">
        <f>IF('Listagem de POs - Air'!A151=0,"",'Listagem de POs - Air'!A151)</f>
        <v>[L06] 707-4 #1 (Jan/24)</v>
      </c>
      <c r="C135" s="127"/>
      <c r="D135" s="127"/>
      <c r="E135" s="166" t="s">
        <v>8381</v>
      </c>
      <c r="F135" s="128" t="s">
        <v>8380</v>
      </c>
      <c r="G135" s="111" t="s">
        <v>7646</v>
      </c>
      <c r="H135" s="129" t="str">
        <f>IF('Listagem de POs - Air'!H151=0,"",'Listagem de POs - Air'!H151)</f>
        <v>272J</v>
      </c>
      <c r="I135" s="129" t="str">
        <f>IF('Listagem de POs - Air'!I151=0,"",'Listagem de POs - Air'!I151)</f>
        <v>W002</v>
      </c>
      <c r="J135" s="111" t="s">
        <v>7647</v>
      </c>
      <c r="K135" s="111" t="s">
        <v>7527</v>
      </c>
      <c r="L135" s="111" t="s">
        <v>8382</v>
      </c>
      <c r="M135" s="130" t="str">
        <f>IF('Listagem de POs - Air'!B151=0,"",'Listagem de POs - Air'!B151)</f>
        <v>39111106-009</v>
      </c>
      <c r="N135" s="130">
        <f>IF('Listagem de POs - Air'!E151=0,"",'Listagem de POs - Air'!E151)</f>
        <v>400</v>
      </c>
      <c r="O135" s="131">
        <v>45473</v>
      </c>
      <c r="P135" s="130">
        <f>IF('Listagem de POs - Air'!F151=0,"",'Listagem de POs - Air'!F151)</f>
        <v>0.24709999999999999</v>
      </c>
      <c r="Q135" s="132">
        <f t="shared" si="2"/>
        <v>4942</v>
      </c>
      <c r="R135" s="133">
        <v>20000</v>
      </c>
      <c r="S135" s="134" t="s">
        <v>7648</v>
      </c>
    </row>
    <row r="136" spans="1:19" s="137" customFormat="1" ht="14.25">
      <c r="A136" s="125">
        <f>'Listagem de POs - Air'!N152</f>
        <v>4800019650</v>
      </c>
      <c r="B136" s="126" t="str">
        <f>IF('Listagem de POs - Air'!A152=0,"",'Listagem de POs - Air'!A152)</f>
        <v>[L06] 707-4 #1 (Jan/24)</v>
      </c>
      <c r="C136" s="127"/>
      <c r="D136" s="127"/>
      <c r="E136" s="166" t="s">
        <v>8381</v>
      </c>
      <c r="F136" s="128" t="s">
        <v>8380</v>
      </c>
      <c r="G136" s="111" t="s">
        <v>7646</v>
      </c>
      <c r="H136" s="129" t="str">
        <f>IF('Listagem de POs - Air'!H152=0,"",'Listagem de POs - Air'!H152)</f>
        <v>272J</v>
      </c>
      <c r="I136" s="129" t="str">
        <f>IF('Listagem de POs - Air'!I152=0,"",'Listagem de POs - Air'!I152)</f>
        <v>W002</v>
      </c>
      <c r="J136" s="111" t="s">
        <v>7647</v>
      </c>
      <c r="K136" s="111" t="s">
        <v>7527</v>
      </c>
      <c r="L136" s="111" t="s">
        <v>8382</v>
      </c>
      <c r="M136" s="130" t="str">
        <f>IF('Listagem de POs - Air'!B152=0,"",'Listagem de POs - Air'!B152)</f>
        <v>39130176-004</v>
      </c>
      <c r="N136" s="130">
        <f>IF('Listagem de POs - Air'!E152=0,"",'Listagem de POs - Air'!E152)</f>
        <v>100</v>
      </c>
      <c r="O136" s="131">
        <v>45473</v>
      </c>
      <c r="P136" s="130">
        <f>IF('Listagem de POs - Air'!F152=0,"",'Listagem de POs - Air'!F152)</f>
        <v>0.4365</v>
      </c>
      <c r="Q136" s="132">
        <f t="shared" si="2"/>
        <v>8730</v>
      </c>
      <c r="R136" s="133">
        <v>20000</v>
      </c>
      <c r="S136" s="134" t="s">
        <v>7648</v>
      </c>
    </row>
    <row r="137" spans="1:19" s="137" customFormat="1" ht="14.25">
      <c r="A137" s="125">
        <f>'Listagem de POs - Air'!N153</f>
        <v>4800019650</v>
      </c>
      <c r="B137" s="126" t="str">
        <f>IF('Listagem de POs - Air'!A153=0,"",'Listagem de POs - Air'!A153)</f>
        <v>[L06] 707-4 #1 (Jan/24)</v>
      </c>
      <c r="C137" s="127"/>
      <c r="D137" s="127"/>
      <c r="E137" s="166" t="s">
        <v>8381</v>
      </c>
      <c r="F137" s="128" t="s">
        <v>8380</v>
      </c>
      <c r="G137" s="111" t="s">
        <v>7646</v>
      </c>
      <c r="H137" s="129" t="str">
        <f>IF('Listagem de POs - Air'!H153=0,"",'Listagem de POs - Air'!H153)</f>
        <v>272J</v>
      </c>
      <c r="I137" s="129" t="str">
        <f>IF('Listagem de POs - Air'!I153=0,"",'Listagem de POs - Air'!I153)</f>
        <v>W002</v>
      </c>
      <c r="J137" s="111" t="s">
        <v>7647</v>
      </c>
      <c r="K137" s="111" t="s">
        <v>7527</v>
      </c>
      <c r="L137" s="111" t="s">
        <v>8382</v>
      </c>
      <c r="M137" s="130" t="str">
        <f>IF('Listagem de POs - Air'!B153=0,"",'Listagem de POs - Air'!B153)</f>
        <v>39130177-004</v>
      </c>
      <c r="N137" s="130">
        <f>IF('Listagem de POs - Air'!E153=0,"",'Listagem de POs - Air'!E153)</f>
        <v>100</v>
      </c>
      <c r="O137" s="131">
        <v>45473</v>
      </c>
      <c r="P137" s="130">
        <f>IF('Listagem de POs - Air'!F153=0,"",'Listagem de POs - Air'!F153)</f>
        <v>0.57509999999999994</v>
      </c>
      <c r="Q137" s="132">
        <f t="shared" si="2"/>
        <v>11501.999999999998</v>
      </c>
      <c r="R137" s="133">
        <v>20000</v>
      </c>
      <c r="S137" s="134" t="s">
        <v>7648</v>
      </c>
    </row>
    <row r="138" spans="1:19" s="137" customFormat="1" ht="14.25">
      <c r="A138" s="125">
        <f>'Listagem de POs - Air'!N154</f>
        <v>4800019650</v>
      </c>
      <c r="B138" s="126" t="str">
        <f>IF('Listagem de POs - Air'!A154=0,"",'Listagem de POs - Air'!A154)</f>
        <v>[L06] 707-4 #1 (Jan/24)</v>
      </c>
      <c r="C138" s="127"/>
      <c r="D138" s="127"/>
      <c r="E138" s="166" t="s">
        <v>8381</v>
      </c>
      <c r="F138" s="128" t="s">
        <v>8380</v>
      </c>
      <c r="G138" s="111" t="s">
        <v>7646</v>
      </c>
      <c r="H138" s="129" t="str">
        <f>IF('Listagem de POs - Air'!H154=0,"",'Listagem de POs - Air'!H154)</f>
        <v>272J</v>
      </c>
      <c r="I138" s="129" t="str">
        <f>IF('Listagem de POs - Air'!I154=0,"",'Listagem de POs - Air'!I154)</f>
        <v>W002</v>
      </c>
      <c r="J138" s="111" t="s">
        <v>7647</v>
      </c>
      <c r="K138" s="111" t="s">
        <v>7527</v>
      </c>
      <c r="L138" s="111" t="s">
        <v>8382</v>
      </c>
      <c r="M138" s="130" t="str">
        <f>IF('Listagem de POs - Air'!B154=0,"",'Listagem de POs - Air'!B154)</f>
        <v>40020549-003</v>
      </c>
      <c r="N138" s="130">
        <f>IF('Listagem de POs - Air'!E154=0,"",'Listagem de POs - Air'!E154)</f>
        <v>600</v>
      </c>
      <c r="O138" s="131">
        <v>45473</v>
      </c>
      <c r="P138" s="130">
        <f>IF('Listagem de POs - Air'!F154=0,"",'Listagem de POs - Air'!F154)</f>
        <v>3.6928999999999998</v>
      </c>
      <c r="Q138" s="132">
        <f t="shared" si="2"/>
        <v>73858</v>
      </c>
      <c r="R138" s="133">
        <v>20000</v>
      </c>
      <c r="S138" s="134" t="s">
        <v>7648</v>
      </c>
    </row>
    <row r="139" spans="1:19" s="137" customFormat="1" ht="14.25">
      <c r="A139" s="125">
        <f>'Listagem de POs - Air'!N155</f>
        <v>4800019650</v>
      </c>
      <c r="B139" s="126" t="str">
        <f>IF('Listagem de POs - Air'!A155=0,"",'Listagem de POs - Air'!A155)</f>
        <v>[L06] 707-4 #1 (Jan/24)</v>
      </c>
      <c r="C139" s="127"/>
      <c r="D139" s="127"/>
      <c r="E139" s="166" t="s">
        <v>8381</v>
      </c>
      <c r="F139" s="128" t="s">
        <v>8380</v>
      </c>
      <c r="G139" s="111" t="s">
        <v>7646</v>
      </c>
      <c r="H139" s="129" t="str">
        <f>IF('Listagem de POs - Air'!H155=0,"",'Listagem de POs - Air'!H155)</f>
        <v>272J</v>
      </c>
      <c r="I139" s="129" t="str">
        <f>IF('Listagem de POs - Air'!I155=0,"",'Listagem de POs - Air'!I155)</f>
        <v>W002</v>
      </c>
      <c r="J139" s="111" t="s">
        <v>7647</v>
      </c>
      <c r="K139" s="111" t="s">
        <v>7527</v>
      </c>
      <c r="L139" s="111" t="s">
        <v>8382</v>
      </c>
      <c r="M139" s="130" t="str">
        <f>IF('Listagem de POs - Air'!B155=0,"",'Listagem de POs - Air'!B155)</f>
        <v>41030069-004</v>
      </c>
      <c r="N139" s="130">
        <f>IF('Listagem de POs - Air'!E155=0,"",'Listagem de POs - Air'!E155)</f>
        <v>100</v>
      </c>
      <c r="O139" s="131">
        <v>45473</v>
      </c>
      <c r="P139" s="130">
        <f>IF('Listagem de POs - Air'!F155=0,"",'Listagem de POs - Air'!F155)</f>
        <v>0.1153</v>
      </c>
      <c r="Q139" s="132">
        <f t="shared" si="2"/>
        <v>2306</v>
      </c>
      <c r="R139" s="133">
        <v>20000</v>
      </c>
      <c r="S139" s="134" t="s">
        <v>7648</v>
      </c>
    </row>
    <row r="140" spans="1:19" s="137" customFormat="1" ht="14.25">
      <c r="A140" s="125">
        <f>'Listagem de POs - Air'!N156</f>
        <v>4800019650</v>
      </c>
      <c r="B140" s="126" t="str">
        <f>IF('Listagem de POs - Air'!A156=0,"",'Listagem de POs - Air'!A156)</f>
        <v>[L06] 707-4 #1 (Jan/24)</v>
      </c>
      <c r="C140" s="127"/>
      <c r="D140" s="127"/>
      <c r="E140" s="166" t="s">
        <v>8381</v>
      </c>
      <c r="F140" s="128" t="s">
        <v>8380</v>
      </c>
      <c r="G140" s="111" t="s">
        <v>7646</v>
      </c>
      <c r="H140" s="129" t="str">
        <f>IF('Listagem de POs - Air'!H156=0,"",'Listagem de POs - Air'!H156)</f>
        <v>272J</v>
      </c>
      <c r="I140" s="129" t="str">
        <f>IF('Listagem de POs - Air'!I156=0,"",'Listagem de POs - Air'!I156)</f>
        <v>W002</v>
      </c>
      <c r="J140" s="111" t="s">
        <v>7647</v>
      </c>
      <c r="K140" s="111" t="s">
        <v>7527</v>
      </c>
      <c r="L140" s="111" t="s">
        <v>8382</v>
      </c>
      <c r="M140" s="130" t="str">
        <f>IF('Listagem de POs - Air'!B156=0,"",'Listagem de POs - Air'!B156)</f>
        <v>43020289</v>
      </c>
      <c r="N140" s="130">
        <f>IF('Listagem de POs - Air'!E156=0,"",'Listagem de POs - Air'!E156)</f>
        <v>100</v>
      </c>
      <c r="O140" s="131">
        <v>45473</v>
      </c>
      <c r="P140" s="130">
        <f>IF('Listagem de POs - Air'!F156=0,"",'Listagem de POs - Air'!F156)</f>
        <v>131.66550000000001</v>
      </c>
      <c r="Q140" s="132">
        <f t="shared" si="2"/>
        <v>2633310</v>
      </c>
      <c r="R140" s="133">
        <v>20000</v>
      </c>
      <c r="S140" s="134" t="s">
        <v>7648</v>
      </c>
    </row>
    <row r="141" spans="1:19" s="137" customFormat="1" ht="14.25">
      <c r="A141" s="125">
        <f>'Listagem de POs - Air'!N157</f>
        <v>4800019650</v>
      </c>
      <c r="B141" s="126" t="str">
        <f>IF('Listagem de POs - Air'!A157=0,"",'Listagem de POs - Air'!A157)</f>
        <v>[L06] 707-4 #1 (Jan/24)</v>
      </c>
      <c r="C141" s="127"/>
      <c r="D141" s="127"/>
      <c r="E141" s="166" t="s">
        <v>8381</v>
      </c>
      <c r="F141" s="128" t="s">
        <v>8380</v>
      </c>
      <c r="G141" s="111" t="s">
        <v>7646</v>
      </c>
      <c r="H141" s="129" t="str">
        <f>IF('Listagem de POs - Air'!H157=0,"",'Listagem de POs - Air'!H157)</f>
        <v>272J</v>
      </c>
      <c r="I141" s="129" t="str">
        <f>IF('Listagem de POs - Air'!I157=0,"",'Listagem de POs - Air'!I157)</f>
        <v>W002</v>
      </c>
      <c r="J141" s="111" t="s">
        <v>7647</v>
      </c>
      <c r="K141" s="111" t="s">
        <v>7527</v>
      </c>
      <c r="L141" s="111" t="s">
        <v>8382</v>
      </c>
      <c r="M141" s="130" t="str">
        <f>IF('Listagem de POs - Air'!B157=0,"",'Listagem de POs - Air'!B157)</f>
        <v>15060150-010</v>
      </c>
      <c r="N141" s="130">
        <f>IF('Listagem de POs - Air'!E157=0,"",'Listagem de POs - Air'!E157)</f>
        <v>100</v>
      </c>
      <c r="O141" s="131">
        <v>45473</v>
      </c>
      <c r="P141" s="130">
        <f>IF('Listagem de POs - Air'!F157=0,"",'Listagem de POs - Air'!F157)</f>
        <v>3.0700000000000002E-2</v>
      </c>
      <c r="Q141" s="132">
        <f t="shared" si="2"/>
        <v>614</v>
      </c>
      <c r="R141" s="133">
        <v>20000</v>
      </c>
      <c r="S141" s="134" t="s">
        <v>7648</v>
      </c>
    </row>
    <row r="142" spans="1:19" s="137" customFormat="1" ht="14.25">
      <c r="A142" s="125">
        <f>'Listagem de POs - Air'!N158</f>
        <v>4800019650</v>
      </c>
      <c r="B142" s="126" t="str">
        <f>IF('Listagem de POs - Air'!A158=0,"",'Listagem de POs - Air'!A158)</f>
        <v>[L06] 707-4 #1 (Jan/24)</v>
      </c>
      <c r="C142" s="127"/>
      <c r="D142" s="127"/>
      <c r="E142" s="166" t="s">
        <v>8381</v>
      </c>
      <c r="F142" s="128" t="s">
        <v>8380</v>
      </c>
      <c r="G142" s="111" t="s">
        <v>7646</v>
      </c>
      <c r="H142" s="129" t="str">
        <f>IF('Listagem de POs - Air'!H158=0,"",'Listagem de POs - Air'!H158)</f>
        <v>272J</v>
      </c>
      <c r="I142" s="129" t="str">
        <f>IF('Listagem de POs - Air'!I158=0,"",'Listagem de POs - Air'!I158)</f>
        <v>W002</v>
      </c>
      <c r="J142" s="111" t="s">
        <v>7647</v>
      </c>
      <c r="K142" s="111" t="s">
        <v>7527</v>
      </c>
      <c r="L142" s="111" t="s">
        <v>8382</v>
      </c>
      <c r="M142" s="130" t="str">
        <f>IF('Listagem de POs - Air'!B158=0,"",'Listagem de POs - Air'!B158)</f>
        <v>15060395-012</v>
      </c>
      <c r="N142" s="130">
        <f>IF('Listagem de POs - Air'!E158=0,"",'Listagem de POs - Air'!E158)</f>
        <v>100</v>
      </c>
      <c r="O142" s="131">
        <v>45473</v>
      </c>
      <c r="P142" s="130">
        <f>IF('Listagem de POs - Air'!F158=0,"",'Listagem de POs - Air'!F158)</f>
        <v>1.34E-2</v>
      </c>
      <c r="Q142" s="132">
        <f t="shared" si="2"/>
        <v>268</v>
      </c>
      <c r="R142" s="133">
        <v>20000</v>
      </c>
      <c r="S142" s="134" t="s">
        <v>7648</v>
      </c>
    </row>
    <row r="143" spans="1:19" s="137" customFormat="1" ht="14.25">
      <c r="A143" s="125">
        <f>'Listagem de POs - Air'!N159</f>
        <v>4800019650</v>
      </c>
      <c r="B143" s="126" t="str">
        <f>IF('Listagem de POs - Air'!A159=0,"",'Listagem de POs - Air'!A159)</f>
        <v>[L06] 707-4 #1 (Jan/24)</v>
      </c>
      <c r="C143" s="127"/>
      <c r="D143" s="127"/>
      <c r="E143" s="166" t="s">
        <v>8381</v>
      </c>
      <c r="F143" s="128" t="s">
        <v>8380</v>
      </c>
      <c r="G143" s="111" t="s">
        <v>7646</v>
      </c>
      <c r="H143" s="129" t="str">
        <f>IF('Listagem de POs - Air'!H159=0,"",'Listagem de POs - Air'!H159)</f>
        <v>272J</v>
      </c>
      <c r="I143" s="129" t="str">
        <f>IF('Listagem de POs - Air'!I159=0,"",'Listagem de POs - Air'!I159)</f>
        <v>W002</v>
      </c>
      <c r="J143" s="111" t="s">
        <v>7647</v>
      </c>
      <c r="K143" s="111" t="s">
        <v>7527</v>
      </c>
      <c r="L143" s="111" t="s">
        <v>8382</v>
      </c>
      <c r="M143" s="130" t="str">
        <f>IF('Listagem de POs - Air'!B159=0,"",'Listagem de POs - Air'!B159)</f>
        <v>40020387-005</v>
      </c>
      <c r="N143" s="130">
        <f>IF('Listagem de POs - Air'!E159=0,"",'Listagem de POs - Air'!E159)</f>
        <v>436</v>
      </c>
      <c r="O143" s="131">
        <v>45473</v>
      </c>
      <c r="P143" s="130">
        <f>IF('Listagem de POs - Air'!F159=0,"",'Listagem de POs - Air'!F159)</f>
        <v>5.0475000000000003</v>
      </c>
      <c r="Q143" s="132">
        <f t="shared" si="2"/>
        <v>100950</v>
      </c>
      <c r="R143" s="133">
        <v>20000</v>
      </c>
      <c r="S143" s="134" t="s">
        <v>7648</v>
      </c>
    </row>
    <row r="144" spans="1:19" s="137" customFormat="1" ht="14.25">
      <c r="A144" s="125">
        <f>'Listagem de POs - Air'!N160</f>
        <v>4800019650</v>
      </c>
      <c r="B144" s="126" t="str">
        <f>IF('Listagem de POs - Air'!A160=0,"",'Listagem de POs - Air'!A160)</f>
        <v>[L10] 737-4 #1 (Jan/24)</v>
      </c>
      <c r="C144" s="127"/>
      <c r="D144" s="127"/>
      <c r="E144" s="166" t="s">
        <v>8381</v>
      </c>
      <c r="F144" s="128" t="s">
        <v>8380</v>
      </c>
      <c r="G144" s="111" t="s">
        <v>7646</v>
      </c>
      <c r="H144" s="129" t="str">
        <f>IF('Listagem de POs - Air'!H160=0,"",'Listagem de POs - Air'!H160)</f>
        <v>272J</v>
      </c>
      <c r="I144" s="129" t="str">
        <f>IF('Listagem de POs - Air'!I160=0,"",'Listagem de POs - Air'!I160)</f>
        <v>W001</v>
      </c>
      <c r="J144" s="111" t="s">
        <v>7647</v>
      </c>
      <c r="K144" s="111" t="s">
        <v>7527</v>
      </c>
      <c r="L144" s="111" t="s">
        <v>8382</v>
      </c>
      <c r="M144" s="130" t="str">
        <f>IF('Listagem de POs - Air'!B160=0,"",'Listagem de POs - Air'!B160)</f>
        <v>04043943</v>
      </c>
      <c r="N144" s="130">
        <f>IF('Listagem de POs - Air'!E160=0,"",'Listagem de POs - Air'!E160)</f>
        <v>200</v>
      </c>
      <c r="O144" s="131">
        <v>45473</v>
      </c>
      <c r="P144" s="130">
        <f>IF('Listagem de POs - Air'!F160=0,"",'Listagem de POs - Air'!F160)</f>
        <v>1.7831999999999999</v>
      </c>
      <c r="Q144" s="132">
        <f t="shared" si="2"/>
        <v>35664</v>
      </c>
      <c r="R144" s="133">
        <v>20000</v>
      </c>
      <c r="S144" s="134" t="s">
        <v>7648</v>
      </c>
    </row>
    <row r="145" spans="1:19" s="137" customFormat="1" ht="14.25">
      <c r="A145" s="125">
        <f>'Listagem de POs - Air'!N161</f>
        <v>4800019650</v>
      </c>
      <c r="B145" s="126" t="str">
        <f>IF('Listagem de POs - Air'!A161=0,"",'Listagem de POs - Air'!A161)</f>
        <v>[L10] 737-4 #1 (Jan/24)</v>
      </c>
      <c r="C145" s="127"/>
      <c r="D145" s="127"/>
      <c r="E145" s="166" t="s">
        <v>8381</v>
      </c>
      <c r="F145" s="128" t="s">
        <v>8380</v>
      </c>
      <c r="G145" s="111" t="s">
        <v>7646</v>
      </c>
      <c r="H145" s="129" t="str">
        <f>IF('Listagem de POs - Air'!H161=0,"",'Listagem de POs - Air'!H161)</f>
        <v>272J</v>
      </c>
      <c r="I145" s="129" t="str">
        <f>IF('Listagem de POs - Air'!I161=0,"",'Listagem de POs - Air'!I161)</f>
        <v>W001</v>
      </c>
      <c r="J145" s="111" t="s">
        <v>7647</v>
      </c>
      <c r="K145" s="111" t="s">
        <v>7527</v>
      </c>
      <c r="L145" s="111" t="s">
        <v>8382</v>
      </c>
      <c r="M145" s="130" t="str">
        <f>IF('Listagem de POs - Air'!B161=0,"",'Listagem de POs - Air'!B161)</f>
        <v>04050386</v>
      </c>
      <c r="N145" s="130">
        <f>IF('Listagem de POs - Air'!E161=0,"",'Listagem de POs - Air'!E161)</f>
        <v>200</v>
      </c>
      <c r="O145" s="131">
        <v>45473</v>
      </c>
      <c r="P145" s="130">
        <f>IF('Listagem de POs - Air'!F161=0,"",'Listagem de POs - Air'!F161)</f>
        <v>2.2031000000000001</v>
      </c>
      <c r="Q145" s="132">
        <f t="shared" si="2"/>
        <v>44062</v>
      </c>
      <c r="R145" s="133">
        <v>20000</v>
      </c>
      <c r="S145" s="134" t="s">
        <v>7648</v>
      </c>
    </row>
    <row r="146" spans="1:19" s="137" customFormat="1" ht="14.25">
      <c r="A146" s="125">
        <f>'Listagem de POs - Air'!N162</f>
        <v>4800019650</v>
      </c>
      <c r="B146" s="126" t="str">
        <f>IF('Listagem de POs - Air'!A162=0,"",'Listagem de POs - Air'!A162)</f>
        <v>[L10] 737-4 #1 (Jan/24)</v>
      </c>
      <c r="C146" s="127"/>
      <c r="D146" s="127"/>
      <c r="E146" s="166" t="s">
        <v>8381</v>
      </c>
      <c r="F146" s="128" t="s">
        <v>8380</v>
      </c>
      <c r="G146" s="111" t="s">
        <v>7646</v>
      </c>
      <c r="H146" s="129" t="str">
        <f>IF('Listagem de POs - Air'!H162=0,"",'Listagem de POs - Air'!H162)</f>
        <v>272J</v>
      </c>
      <c r="I146" s="129" t="str">
        <f>IF('Listagem de POs - Air'!I162=0,"",'Listagem de POs - Air'!I162)</f>
        <v>W001</v>
      </c>
      <c r="J146" s="111" t="s">
        <v>7647</v>
      </c>
      <c r="K146" s="111" t="s">
        <v>7527</v>
      </c>
      <c r="L146" s="111" t="s">
        <v>8382</v>
      </c>
      <c r="M146" s="130" t="str">
        <f>IF('Listagem de POs - Air'!B162=0,"",'Listagem de POs - Air'!B162)</f>
        <v>21121522</v>
      </c>
      <c r="N146" s="130">
        <f>IF('Listagem de POs - Air'!E162=0,"",'Listagem de POs - Air'!E162)</f>
        <v>600</v>
      </c>
      <c r="O146" s="131">
        <v>45473</v>
      </c>
      <c r="P146" s="130">
        <f>IF('Listagem de POs - Air'!F162=0,"",'Listagem de POs - Air'!F162)</f>
        <v>0.20880000000000001</v>
      </c>
      <c r="Q146" s="132">
        <f t="shared" si="2"/>
        <v>4176</v>
      </c>
      <c r="R146" s="133">
        <v>20000</v>
      </c>
      <c r="S146" s="134" t="s">
        <v>7648</v>
      </c>
    </row>
    <row r="147" spans="1:19" s="137" customFormat="1" ht="14.25">
      <c r="A147" s="125">
        <f>'Listagem de POs - Air'!N163</f>
        <v>4800019650</v>
      </c>
      <c r="B147" s="126" t="str">
        <f>IF('Listagem de POs - Air'!A163=0,"",'Listagem de POs - Air'!A163)</f>
        <v>[L10] 737-4 #1 (Jan/24)</v>
      </c>
      <c r="C147" s="127"/>
      <c r="D147" s="127"/>
      <c r="E147" s="166" t="s">
        <v>8381</v>
      </c>
      <c r="F147" s="128" t="s">
        <v>8380</v>
      </c>
      <c r="G147" s="111" t="s">
        <v>7646</v>
      </c>
      <c r="H147" s="129" t="str">
        <f>IF('Listagem de POs - Air'!H163=0,"",'Listagem de POs - Air'!H163)</f>
        <v>272J</v>
      </c>
      <c r="I147" s="129" t="str">
        <f>IF('Listagem de POs - Air'!I163=0,"",'Listagem de POs - Air'!I163)</f>
        <v>W001</v>
      </c>
      <c r="J147" s="111" t="s">
        <v>7647</v>
      </c>
      <c r="K147" s="111" t="s">
        <v>7527</v>
      </c>
      <c r="L147" s="111" t="s">
        <v>8382</v>
      </c>
      <c r="M147" s="130" t="str">
        <f>IF('Listagem de POs - Air'!B163=0,"",'Listagem de POs - Air'!B163)</f>
        <v>21201340</v>
      </c>
      <c r="N147" s="130">
        <f>IF('Listagem de POs - Air'!E163=0,"",'Listagem de POs - Air'!E163)</f>
        <v>600</v>
      </c>
      <c r="O147" s="131">
        <v>45473</v>
      </c>
      <c r="P147" s="130">
        <f>IF('Listagem de POs - Air'!F163=0,"",'Listagem de POs - Air'!F163)</f>
        <v>8.4000000000000005E-2</v>
      </c>
      <c r="Q147" s="132">
        <f t="shared" si="2"/>
        <v>1680</v>
      </c>
      <c r="R147" s="133">
        <v>20000</v>
      </c>
      <c r="S147" s="134" t="s">
        <v>7648</v>
      </c>
    </row>
    <row r="148" spans="1:19" s="137" customFormat="1" ht="14.25">
      <c r="A148" s="125">
        <f>'Listagem de POs - Air'!N164</f>
        <v>4800019650</v>
      </c>
      <c r="B148" s="126" t="str">
        <f>IF('Listagem de POs - Air'!A164=0,"",'Listagem de POs - Air'!A164)</f>
        <v>[L10] 737-4 #1 (Jan/24)</v>
      </c>
      <c r="C148" s="127"/>
      <c r="D148" s="127"/>
      <c r="E148" s="166" t="s">
        <v>8381</v>
      </c>
      <c r="F148" s="128" t="s">
        <v>8380</v>
      </c>
      <c r="G148" s="111" t="s">
        <v>7646</v>
      </c>
      <c r="H148" s="129" t="str">
        <f>IF('Listagem de POs - Air'!H164=0,"",'Listagem de POs - Air'!H164)</f>
        <v>272J</v>
      </c>
      <c r="I148" s="129" t="str">
        <f>IF('Listagem de POs - Air'!I164=0,"",'Listagem de POs - Air'!I164)</f>
        <v>W001</v>
      </c>
      <c r="J148" s="111" t="s">
        <v>7647</v>
      </c>
      <c r="K148" s="111" t="s">
        <v>7527</v>
      </c>
      <c r="L148" s="111" t="s">
        <v>8382</v>
      </c>
      <c r="M148" s="130" t="str">
        <f>IF('Listagem de POs - Air'!B164=0,"",'Listagem de POs - Air'!B164)</f>
        <v>21201442</v>
      </c>
      <c r="N148" s="130">
        <f>IF('Listagem de POs - Air'!E164=0,"",'Listagem de POs - Air'!E164)</f>
        <v>600</v>
      </c>
      <c r="O148" s="131">
        <v>45473</v>
      </c>
      <c r="P148" s="130">
        <f>IF('Listagem de POs - Air'!F164=0,"",'Listagem de POs - Air'!F164)</f>
        <v>2.9600000000000001E-2</v>
      </c>
      <c r="Q148" s="132">
        <f t="shared" si="2"/>
        <v>592</v>
      </c>
      <c r="R148" s="133">
        <v>20000</v>
      </c>
      <c r="S148" s="134" t="s">
        <v>7648</v>
      </c>
    </row>
    <row r="149" spans="1:19" ht="14.25">
      <c r="A149" s="125">
        <f>'Listagem de POs - Air'!N165</f>
        <v>4800019650</v>
      </c>
      <c r="B149" s="126" t="str">
        <f>IF('Listagem de POs - Air'!A165=0,"",'Listagem de POs - Air'!A165)</f>
        <v>[L10] 737-4 #1 (Jan/24)</v>
      </c>
      <c r="C149" s="127"/>
      <c r="D149" s="127"/>
      <c r="E149" s="166" t="s">
        <v>8381</v>
      </c>
      <c r="F149" s="128" t="s">
        <v>8380</v>
      </c>
      <c r="G149" s="111" t="s">
        <v>7646</v>
      </c>
      <c r="H149" s="129" t="str">
        <f>IF('Listagem de POs - Air'!H165=0,"",'Listagem de POs - Air'!H165)</f>
        <v>272J</v>
      </c>
      <c r="I149" s="129" t="str">
        <f>IF('Listagem de POs - Air'!I165=0,"",'Listagem de POs - Air'!I165)</f>
        <v>W001</v>
      </c>
      <c r="J149" s="111" t="s">
        <v>7647</v>
      </c>
      <c r="K149" s="111" t="s">
        <v>7527</v>
      </c>
      <c r="L149" s="111" t="s">
        <v>8382</v>
      </c>
      <c r="M149" s="130" t="str">
        <f>IF('Listagem de POs - Air'!B165=0,"",'Listagem de POs - Air'!B165)</f>
        <v>21203383</v>
      </c>
      <c r="N149" s="130">
        <f>IF('Listagem de POs - Air'!E165=0,"",'Listagem de POs - Air'!E165)</f>
        <v>300</v>
      </c>
      <c r="O149" s="131">
        <v>45473</v>
      </c>
      <c r="P149" s="130">
        <f>IF('Listagem de POs - Air'!F165=0,"",'Listagem de POs - Air'!F165)</f>
        <v>0.13900000000000001</v>
      </c>
      <c r="Q149" s="132">
        <f t="shared" si="2"/>
        <v>2780.0000000000005</v>
      </c>
      <c r="R149" s="133">
        <v>20000</v>
      </c>
      <c r="S149" s="134" t="s">
        <v>7648</v>
      </c>
    </row>
    <row r="150" spans="1:19" ht="14.25">
      <c r="A150" s="125">
        <f>'Listagem de POs - Air'!N166</f>
        <v>4800019650</v>
      </c>
      <c r="B150" s="126" t="str">
        <f>IF('Listagem de POs - Air'!A166=0,"",'Listagem de POs - Air'!A166)</f>
        <v>[L10] 737-4 #1 (Jan/24)</v>
      </c>
      <c r="C150" s="127"/>
      <c r="D150" s="127"/>
      <c r="E150" s="166" t="s">
        <v>8381</v>
      </c>
      <c r="F150" s="128" t="s">
        <v>8380</v>
      </c>
      <c r="G150" s="111" t="s">
        <v>7646</v>
      </c>
      <c r="H150" s="129" t="str">
        <f>IF('Listagem de POs - Air'!H166=0,"",'Listagem de POs - Air'!H166)</f>
        <v>272J</v>
      </c>
      <c r="I150" s="129" t="str">
        <f>IF('Listagem de POs - Air'!I166=0,"",'Listagem de POs - Air'!I166)</f>
        <v>W001</v>
      </c>
      <c r="J150" s="111" t="s">
        <v>7647</v>
      </c>
      <c r="K150" s="111" t="s">
        <v>7527</v>
      </c>
      <c r="L150" s="111" t="s">
        <v>8382</v>
      </c>
      <c r="M150" s="130" t="str">
        <f>IF('Listagem de POs - Air'!B166=0,"",'Listagem de POs - Air'!B166)</f>
        <v>63200084</v>
      </c>
      <c r="N150" s="130">
        <f>IF('Listagem de POs - Air'!E166=0,"",'Listagem de POs - Air'!E166)</f>
        <v>900</v>
      </c>
      <c r="O150" s="131">
        <v>45473</v>
      </c>
      <c r="P150" s="130">
        <f>IF('Listagem de POs - Air'!F166=0,"",'Listagem de POs - Air'!F166)</f>
        <v>2.9399999999999999E-2</v>
      </c>
      <c r="Q150" s="132">
        <f t="shared" si="2"/>
        <v>588</v>
      </c>
      <c r="R150" s="133">
        <v>20000</v>
      </c>
      <c r="S150" s="134" t="s">
        <v>7648</v>
      </c>
    </row>
    <row r="151" spans="1:19" ht="14.25">
      <c r="A151" s="125">
        <f>'Listagem de POs - Air'!N167</f>
        <v>4800019650</v>
      </c>
      <c r="B151" s="126" t="str">
        <f>IF('Listagem de POs - Air'!A167=0,"",'Listagem de POs - Air'!A167)</f>
        <v>[L06] 626-3 #1 (Jan/24)</v>
      </c>
      <c r="C151" s="127"/>
      <c r="D151" s="127"/>
      <c r="E151" s="166" t="s">
        <v>8381</v>
      </c>
      <c r="F151" s="128" t="s">
        <v>8380</v>
      </c>
      <c r="G151" s="111" t="s">
        <v>7646</v>
      </c>
      <c r="H151" s="129" t="str">
        <f>IF('Listagem de POs - Air'!H167=0,"",'Listagem de POs - Air'!H167)</f>
        <v>272J</v>
      </c>
      <c r="I151" s="129" t="str">
        <f>IF('Listagem de POs - Air'!I167=0,"",'Listagem de POs - Air'!I167)</f>
        <v>W002</v>
      </c>
      <c r="J151" s="111" t="s">
        <v>7647</v>
      </c>
      <c r="K151" s="111" t="s">
        <v>7527</v>
      </c>
      <c r="L151" s="111" t="s">
        <v>8382</v>
      </c>
      <c r="M151" s="130" t="str">
        <f>IF('Listagem de POs - Air'!B167=0,"",'Listagem de POs - Air'!B167)</f>
        <v>07091561-001</v>
      </c>
      <c r="N151" s="130">
        <f>IF('Listagem de POs - Air'!E167=0,"",'Listagem de POs - Air'!E167)</f>
        <v>1000</v>
      </c>
      <c r="O151" s="131">
        <v>45473</v>
      </c>
      <c r="P151" s="130">
        <f>IF('Listagem de POs - Air'!F167=0,"",'Listagem de POs - Air'!F167)</f>
        <v>5.0000000000000001E-4</v>
      </c>
      <c r="Q151" s="132">
        <f t="shared" si="2"/>
        <v>10</v>
      </c>
      <c r="R151" s="133">
        <v>20000</v>
      </c>
      <c r="S151" s="134" t="s">
        <v>7648</v>
      </c>
    </row>
    <row r="152" spans="1:19" ht="14.25">
      <c r="A152" s="125">
        <f>'Listagem de POs - Air'!N168</f>
        <v>4800019650</v>
      </c>
      <c r="B152" s="126" t="str">
        <f>IF('Listagem de POs - Air'!A168=0,"",'Listagem de POs - Air'!A168)</f>
        <v>[L06] 626-3 #1 (Jan/24)</v>
      </c>
      <c r="C152" s="127"/>
      <c r="D152" s="127"/>
      <c r="E152" s="166" t="s">
        <v>8381</v>
      </c>
      <c r="F152" s="128" t="s">
        <v>8380</v>
      </c>
      <c r="G152" s="111" t="s">
        <v>7646</v>
      </c>
      <c r="H152" s="129" t="str">
        <f>IF('Listagem de POs - Air'!H168=0,"",'Listagem de POs - Air'!H168)</f>
        <v>272J</v>
      </c>
      <c r="I152" s="129" t="str">
        <f>IF('Listagem de POs - Air'!I168=0,"",'Listagem de POs - Air'!I168)</f>
        <v>W002</v>
      </c>
      <c r="J152" s="111" t="s">
        <v>7647</v>
      </c>
      <c r="K152" s="111" t="s">
        <v>7527</v>
      </c>
      <c r="L152" s="111" t="s">
        <v>8382</v>
      </c>
      <c r="M152" s="130" t="str">
        <f>IF('Listagem de POs - Air'!B168=0,"",'Listagem de POs - Air'!B168)</f>
        <v>07091730-001</v>
      </c>
      <c r="N152" s="130">
        <f>IF('Listagem de POs - Air'!E168=0,"",'Listagem de POs - Air'!E168)</f>
        <v>1000</v>
      </c>
      <c r="O152" s="131">
        <v>45473</v>
      </c>
      <c r="P152" s="130">
        <f>IF('Listagem de POs - Air'!F168=0,"",'Listagem de POs - Air'!F168)</f>
        <v>5.0000000000000001E-4</v>
      </c>
      <c r="Q152" s="132">
        <f t="shared" si="2"/>
        <v>10</v>
      </c>
      <c r="R152" s="133">
        <v>20000</v>
      </c>
      <c r="S152" s="134" t="s">
        <v>7648</v>
      </c>
    </row>
    <row r="153" spans="1:19" ht="14.25">
      <c r="A153" s="125">
        <f>'Listagem de POs - Air'!N169</f>
        <v>4800019650</v>
      </c>
      <c r="B153" s="126" t="str">
        <f>IF('Listagem de POs - Air'!A169=0,"",'Listagem de POs - Air'!A169)</f>
        <v>[L06] 626-3 #1 (Jan/24)</v>
      </c>
      <c r="C153" s="127"/>
      <c r="D153" s="127"/>
      <c r="E153" s="166" t="s">
        <v>8381</v>
      </c>
      <c r="F153" s="128" t="s">
        <v>8380</v>
      </c>
      <c r="G153" s="111" t="s">
        <v>7646</v>
      </c>
      <c r="H153" s="129" t="str">
        <f>IF('Listagem de POs - Air'!H169=0,"",'Listagem de POs - Air'!H169)</f>
        <v>272J</v>
      </c>
      <c r="I153" s="129" t="str">
        <f>IF('Listagem de POs - Air'!I169=0,"",'Listagem de POs - Air'!I169)</f>
        <v>W002</v>
      </c>
      <c r="J153" s="111" t="s">
        <v>7647</v>
      </c>
      <c r="K153" s="111" t="s">
        <v>7527</v>
      </c>
      <c r="L153" s="111" t="s">
        <v>8382</v>
      </c>
      <c r="M153" s="130" t="str">
        <f>IF('Listagem de POs - Air'!B169=0,"",'Listagem de POs - Air'!B169)</f>
        <v>07091782-001</v>
      </c>
      <c r="N153" s="130">
        <f>IF('Listagem de POs - Air'!E169=0,"",'Listagem de POs - Air'!E169)</f>
        <v>2000</v>
      </c>
      <c r="O153" s="131">
        <v>45473</v>
      </c>
      <c r="P153" s="130">
        <f>IF('Listagem de POs - Air'!F169=0,"",'Listagem de POs - Air'!F169)</f>
        <v>2.9999999999999997E-4</v>
      </c>
      <c r="Q153" s="132">
        <f t="shared" si="2"/>
        <v>5.9999999999999991</v>
      </c>
      <c r="R153" s="133">
        <v>20000</v>
      </c>
      <c r="S153" s="134" t="s">
        <v>7648</v>
      </c>
    </row>
    <row r="154" spans="1:19" ht="14.25">
      <c r="A154" s="125">
        <f>'Listagem de POs - Air'!N170</f>
        <v>4800019650</v>
      </c>
      <c r="B154" s="126" t="str">
        <f>IF('Listagem de POs - Air'!A170=0,"",'Listagem de POs - Air'!A170)</f>
        <v>[L06] 626-3 #1 (Jan/24)</v>
      </c>
      <c r="C154" s="127"/>
      <c r="D154" s="127"/>
      <c r="E154" s="166" t="s">
        <v>8381</v>
      </c>
      <c r="F154" s="128" t="s">
        <v>8380</v>
      </c>
      <c r="G154" s="111" t="s">
        <v>7646</v>
      </c>
      <c r="H154" s="129" t="str">
        <f>IF('Listagem de POs - Air'!H170=0,"",'Listagem de POs - Air'!H170)</f>
        <v>272J</v>
      </c>
      <c r="I154" s="129" t="str">
        <f>IF('Listagem de POs - Air'!I170=0,"",'Listagem de POs - Air'!I170)</f>
        <v>W002</v>
      </c>
      <c r="J154" s="111" t="s">
        <v>7647</v>
      </c>
      <c r="K154" s="111" t="s">
        <v>7527</v>
      </c>
      <c r="L154" s="111" t="s">
        <v>8382</v>
      </c>
      <c r="M154" s="130" t="str">
        <f>IF('Listagem de POs - Air'!B170=0,"",'Listagem de POs - Air'!B170)</f>
        <v>07092380-001</v>
      </c>
      <c r="N154" s="130">
        <f>IF('Listagem de POs - Air'!E170=0,"",'Listagem de POs - Air'!E170)</f>
        <v>10000</v>
      </c>
      <c r="O154" s="131">
        <v>45473</v>
      </c>
      <c r="P154" s="130">
        <f>IF('Listagem de POs - Air'!F170=0,"",'Listagem de POs - Air'!F170)</f>
        <v>2.9999999999999997E-4</v>
      </c>
      <c r="Q154" s="132">
        <f t="shared" si="2"/>
        <v>5.9999999999999991</v>
      </c>
      <c r="R154" s="133">
        <v>20000</v>
      </c>
      <c r="S154" s="134" t="s">
        <v>7648</v>
      </c>
    </row>
    <row r="155" spans="1:19" ht="14.25">
      <c r="A155" s="125">
        <f>'Listagem de POs - Air'!N171</f>
        <v>4800019650</v>
      </c>
      <c r="B155" s="126" t="str">
        <f>IF('Listagem de POs - Air'!A171=0,"",'Listagem de POs - Air'!A171)</f>
        <v>[L06] 626-3 #1 (Jan/24)</v>
      </c>
      <c r="C155" s="127"/>
      <c r="D155" s="127"/>
      <c r="E155" s="166" t="s">
        <v>8381</v>
      </c>
      <c r="F155" s="128" t="s">
        <v>8380</v>
      </c>
      <c r="G155" s="111" t="s">
        <v>7646</v>
      </c>
      <c r="H155" s="129" t="str">
        <f>IF('Listagem de POs - Air'!H171=0,"",'Listagem de POs - Air'!H171)</f>
        <v>272J</v>
      </c>
      <c r="I155" s="129" t="str">
        <f>IF('Listagem de POs - Air'!I171=0,"",'Listagem de POs - Air'!I171)</f>
        <v>W002</v>
      </c>
      <c r="J155" s="111" t="s">
        <v>7647</v>
      </c>
      <c r="K155" s="111" t="s">
        <v>7527</v>
      </c>
      <c r="L155" s="111" t="s">
        <v>8382</v>
      </c>
      <c r="M155" s="130" t="str">
        <f>IF('Listagem de POs - Air'!B171=0,"",'Listagem de POs - Air'!B171)</f>
        <v>10031911</v>
      </c>
      <c r="N155" s="130">
        <f>IF('Listagem de POs - Air'!E171=0,"",'Listagem de POs - Air'!E171)</f>
        <v>100</v>
      </c>
      <c r="O155" s="131">
        <v>45473</v>
      </c>
      <c r="P155" s="130">
        <f>IF('Listagem de POs - Air'!F171=0,"",'Listagem de POs - Air'!F171)</f>
        <v>0.62860000000000005</v>
      </c>
      <c r="Q155" s="132">
        <f t="shared" si="2"/>
        <v>12572.000000000002</v>
      </c>
      <c r="R155" s="133">
        <v>20000</v>
      </c>
      <c r="S155" s="134" t="s">
        <v>7648</v>
      </c>
    </row>
    <row r="156" spans="1:19" ht="14.25">
      <c r="A156" s="125">
        <f>'Listagem de POs - Air'!N172</f>
        <v>4800019650</v>
      </c>
      <c r="B156" s="126" t="str">
        <f>IF('Listagem de POs - Air'!A172=0,"",'Listagem de POs - Air'!A172)</f>
        <v>[L06] 626-3 #1 (Jan/24)</v>
      </c>
      <c r="C156" s="127"/>
      <c r="D156" s="127"/>
      <c r="E156" s="166" t="s">
        <v>8381</v>
      </c>
      <c r="F156" s="128" t="s">
        <v>8380</v>
      </c>
      <c r="G156" s="111" t="s">
        <v>7646</v>
      </c>
      <c r="H156" s="129" t="str">
        <f>IF('Listagem de POs - Air'!H172=0,"",'Listagem de POs - Air'!H172)</f>
        <v>272J</v>
      </c>
      <c r="I156" s="129" t="str">
        <f>IF('Listagem de POs - Air'!I172=0,"",'Listagem de POs - Air'!I172)</f>
        <v>W002</v>
      </c>
      <c r="J156" s="111" t="s">
        <v>7647</v>
      </c>
      <c r="K156" s="111" t="s">
        <v>7527</v>
      </c>
      <c r="L156" s="111" t="s">
        <v>8382</v>
      </c>
      <c r="M156" s="130" t="str">
        <f>IF('Listagem de POs - Air'!B172=0,"",'Listagem de POs - Air'!B172)</f>
        <v>10070014-001</v>
      </c>
      <c r="N156" s="130">
        <f>IF('Listagem de POs - Air'!E172=0,"",'Listagem de POs - Air'!E172)</f>
        <v>1000</v>
      </c>
      <c r="O156" s="131">
        <v>45473</v>
      </c>
      <c r="P156" s="130">
        <f>IF('Listagem de POs - Air'!F172=0,"",'Listagem de POs - Air'!F172)</f>
        <v>4.3E-3</v>
      </c>
      <c r="Q156" s="132">
        <f t="shared" si="2"/>
        <v>86</v>
      </c>
      <c r="R156" s="133">
        <v>20000</v>
      </c>
      <c r="S156" s="134" t="s">
        <v>7648</v>
      </c>
    </row>
    <row r="157" spans="1:19" ht="14.25">
      <c r="A157" s="125">
        <f>'Listagem de POs - Air'!N173</f>
        <v>4800019650</v>
      </c>
      <c r="B157" s="126" t="str">
        <f>IF('Listagem de POs - Air'!A173=0,"",'Listagem de POs - Air'!A173)</f>
        <v>[L06] 626-3 #1 (Jan/24)</v>
      </c>
      <c r="C157" s="127"/>
      <c r="D157" s="127"/>
      <c r="E157" s="166" t="s">
        <v>8381</v>
      </c>
      <c r="F157" s="128" t="s">
        <v>8380</v>
      </c>
      <c r="G157" s="111" t="s">
        <v>7646</v>
      </c>
      <c r="H157" s="129" t="str">
        <f>IF('Listagem de POs - Air'!H173=0,"",'Listagem de POs - Air'!H173)</f>
        <v>272J</v>
      </c>
      <c r="I157" s="129" t="str">
        <f>IF('Listagem de POs - Air'!I173=0,"",'Listagem de POs - Air'!I173)</f>
        <v>W002</v>
      </c>
      <c r="J157" s="111" t="s">
        <v>7647</v>
      </c>
      <c r="K157" s="111" t="s">
        <v>7527</v>
      </c>
      <c r="L157" s="111" t="s">
        <v>8382</v>
      </c>
      <c r="M157" s="130" t="str">
        <f>IF('Listagem de POs - Air'!B173=0,"",'Listagem de POs - Air'!B173)</f>
        <v>14200390</v>
      </c>
      <c r="N157" s="130">
        <f>IF('Listagem de POs - Air'!E173=0,"",'Listagem de POs - Air'!E173)</f>
        <v>100</v>
      </c>
      <c r="O157" s="131">
        <v>45473</v>
      </c>
      <c r="P157" s="130">
        <f>IF('Listagem de POs - Air'!F173=0,"",'Listagem de POs - Air'!F173)</f>
        <v>0.91180000000000005</v>
      </c>
      <c r="Q157" s="132">
        <f t="shared" si="2"/>
        <v>18236</v>
      </c>
      <c r="R157" s="133">
        <v>20000</v>
      </c>
      <c r="S157" s="134" t="s">
        <v>7648</v>
      </c>
    </row>
    <row r="158" spans="1:19" ht="14.25">
      <c r="A158" s="125">
        <f>'Listagem de POs - Air'!N174</f>
        <v>4800019650</v>
      </c>
      <c r="B158" s="126" t="str">
        <f>IF('Listagem de POs - Air'!A174=0,"",'Listagem de POs - Air'!A174)</f>
        <v>[L06] 626-3 #1 (Jan/24)</v>
      </c>
      <c r="C158" s="127"/>
      <c r="D158" s="127"/>
      <c r="E158" s="166" t="s">
        <v>8381</v>
      </c>
      <c r="F158" s="128" t="s">
        <v>8380</v>
      </c>
      <c r="G158" s="111" t="s">
        <v>7646</v>
      </c>
      <c r="H158" s="129" t="str">
        <f>IF('Listagem de POs - Air'!H174=0,"",'Listagem de POs - Air'!H174)</f>
        <v>272J</v>
      </c>
      <c r="I158" s="129" t="str">
        <f>IF('Listagem de POs - Air'!I174=0,"",'Listagem de POs - Air'!I174)</f>
        <v>W002</v>
      </c>
      <c r="J158" s="111" t="s">
        <v>7647</v>
      </c>
      <c r="K158" s="111" t="s">
        <v>7527</v>
      </c>
      <c r="L158" s="111" t="s">
        <v>8382</v>
      </c>
      <c r="M158" s="130" t="str">
        <f>IF('Listagem de POs - Air'!B174=0,"",'Listagem de POs - Air'!B174)</f>
        <v>15010041</v>
      </c>
      <c r="N158" s="130">
        <f>IF('Listagem de POs - Air'!E174=0,"",'Listagem de POs - Air'!E174)</f>
        <v>100</v>
      </c>
      <c r="O158" s="131">
        <v>45473</v>
      </c>
      <c r="P158" s="130">
        <f>IF('Listagem de POs - Air'!F174=0,"",'Listagem de POs - Air'!F174)</f>
        <v>6.1000000000000004E-3</v>
      </c>
      <c r="Q158" s="132">
        <f t="shared" si="2"/>
        <v>122.00000000000001</v>
      </c>
      <c r="R158" s="133">
        <v>20000</v>
      </c>
      <c r="S158" s="134" t="s">
        <v>7648</v>
      </c>
    </row>
    <row r="159" spans="1:19" ht="14.25">
      <c r="A159" s="125">
        <f>'Listagem de POs - Air'!N175</f>
        <v>4800019650</v>
      </c>
      <c r="B159" s="126" t="str">
        <f>IF('Listagem de POs - Air'!A175=0,"",'Listagem de POs - Air'!A175)</f>
        <v>[L06] 626-3 #1 (Jan/24)</v>
      </c>
      <c r="C159" s="127"/>
      <c r="D159" s="127"/>
      <c r="E159" s="166" t="s">
        <v>8381</v>
      </c>
      <c r="F159" s="128" t="s">
        <v>8380</v>
      </c>
      <c r="G159" s="111" t="s">
        <v>7646</v>
      </c>
      <c r="H159" s="129" t="str">
        <f>IF('Listagem de POs - Air'!H175=0,"",'Listagem de POs - Air'!H175)</f>
        <v>272J</v>
      </c>
      <c r="I159" s="129" t="str">
        <f>IF('Listagem de POs - Air'!I175=0,"",'Listagem de POs - Air'!I175)</f>
        <v>W002</v>
      </c>
      <c r="J159" s="111" t="s">
        <v>7647</v>
      </c>
      <c r="K159" s="111" t="s">
        <v>7527</v>
      </c>
      <c r="L159" s="111" t="s">
        <v>8382</v>
      </c>
      <c r="M159" s="130" t="str">
        <f>IF('Listagem de POs - Air'!B175=0,"",'Listagem de POs - Air'!B175)</f>
        <v>15010263-001</v>
      </c>
      <c r="N159" s="130">
        <f>IF('Listagem de POs - Air'!E175=0,"",'Listagem de POs - Air'!E175)</f>
        <v>600</v>
      </c>
      <c r="O159" s="131">
        <v>45473</v>
      </c>
      <c r="P159" s="130">
        <f>IF('Listagem de POs - Air'!F175=0,"",'Listagem de POs - Air'!F175)</f>
        <v>2.41E-2</v>
      </c>
      <c r="Q159" s="132">
        <f t="shared" si="2"/>
        <v>482</v>
      </c>
      <c r="R159" s="133">
        <v>20000</v>
      </c>
      <c r="S159" s="134" t="s">
        <v>7648</v>
      </c>
    </row>
    <row r="160" spans="1:19" ht="14.25">
      <c r="A160" s="125">
        <f>'Listagem de POs - Air'!N176</f>
        <v>4800019650</v>
      </c>
      <c r="B160" s="126" t="str">
        <f>IF('Listagem de POs - Air'!A176=0,"",'Listagem de POs - Air'!A176)</f>
        <v>[L06] 626-3 #1 (Jan/24)</v>
      </c>
      <c r="C160" s="127"/>
      <c r="D160" s="127"/>
      <c r="E160" s="166" t="s">
        <v>8381</v>
      </c>
      <c r="F160" s="128" t="s">
        <v>8380</v>
      </c>
      <c r="G160" s="111" t="s">
        <v>7646</v>
      </c>
      <c r="H160" s="129" t="str">
        <f>IF('Listagem de POs - Air'!H176=0,"",'Listagem de POs - Air'!H176)</f>
        <v>272J</v>
      </c>
      <c r="I160" s="129" t="str">
        <f>IF('Listagem de POs - Air'!I176=0,"",'Listagem de POs - Air'!I176)</f>
        <v>W002</v>
      </c>
      <c r="J160" s="111" t="s">
        <v>7647</v>
      </c>
      <c r="K160" s="111" t="s">
        <v>7527</v>
      </c>
      <c r="L160" s="111" t="s">
        <v>8382</v>
      </c>
      <c r="M160" s="130" t="str">
        <f>IF('Listagem de POs - Air'!B176=0,"",'Listagem de POs - Air'!B176)</f>
        <v>15020344-001</v>
      </c>
      <c r="N160" s="130">
        <f>IF('Listagem de POs - Air'!E176=0,"",'Listagem de POs - Air'!E176)</f>
        <v>100</v>
      </c>
      <c r="O160" s="131">
        <v>45473</v>
      </c>
      <c r="P160" s="130">
        <f>IF('Listagem de POs - Air'!F176=0,"",'Listagem de POs - Air'!F176)</f>
        <v>2.1399999999999999E-2</v>
      </c>
      <c r="Q160" s="132">
        <f t="shared" si="2"/>
        <v>428</v>
      </c>
      <c r="R160" s="133">
        <v>20000</v>
      </c>
      <c r="S160" s="134" t="s">
        <v>7648</v>
      </c>
    </row>
    <row r="161" spans="1:19" ht="14.25">
      <c r="A161" s="125">
        <f>'Listagem de POs - Air'!N177</f>
        <v>4800019650</v>
      </c>
      <c r="B161" s="126" t="str">
        <f>IF('Listagem de POs - Air'!A177=0,"",'Listagem de POs - Air'!A177)</f>
        <v>[L06] 626-3 #1 (Jan/24)</v>
      </c>
      <c r="C161" s="127"/>
      <c r="D161" s="127"/>
      <c r="E161" s="166" t="s">
        <v>8381</v>
      </c>
      <c r="F161" s="128" t="s">
        <v>8380</v>
      </c>
      <c r="G161" s="111" t="s">
        <v>7646</v>
      </c>
      <c r="H161" s="129" t="str">
        <f>IF('Listagem de POs - Air'!H177=0,"",'Listagem de POs - Air'!H177)</f>
        <v>272J</v>
      </c>
      <c r="I161" s="129" t="str">
        <f>IF('Listagem de POs - Air'!I177=0,"",'Listagem de POs - Air'!I177)</f>
        <v>W002</v>
      </c>
      <c r="J161" s="111" t="s">
        <v>7647</v>
      </c>
      <c r="K161" s="111" t="s">
        <v>7527</v>
      </c>
      <c r="L161" s="111" t="s">
        <v>8382</v>
      </c>
      <c r="M161" s="130" t="str">
        <f>IF('Listagem de POs - Air'!B177=0,"",'Listagem de POs - Air'!B177)</f>
        <v>15050026</v>
      </c>
      <c r="N161" s="130">
        <f>IF('Listagem de POs - Air'!E177=0,"",'Listagem de POs - Air'!E177)</f>
        <v>700</v>
      </c>
      <c r="O161" s="131">
        <v>45473</v>
      </c>
      <c r="P161" s="130">
        <f>IF('Listagem de POs - Air'!F177=0,"",'Listagem de POs - Air'!F177)</f>
        <v>6.0000000000000001E-3</v>
      </c>
      <c r="Q161" s="132">
        <f t="shared" si="2"/>
        <v>120</v>
      </c>
      <c r="R161" s="133">
        <v>20000</v>
      </c>
      <c r="S161" s="134" t="s">
        <v>7648</v>
      </c>
    </row>
    <row r="162" spans="1:19" ht="14.25">
      <c r="A162" s="125">
        <f>'Listagem de POs - Air'!N178</f>
        <v>4800019650</v>
      </c>
      <c r="B162" s="126" t="str">
        <f>IF('Listagem de POs - Air'!A178=0,"",'Listagem de POs - Air'!A178)</f>
        <v>[L06] 626-3 #1 (Jan/24)</v>
      </c>
      <c r="C162" s="127"/>
      <c r="D162" s="127"/>
      <c r="E162" s="166" t="s">
        <v>8381</v>
      </c>
      <c r="F162" s="128" t="s">
        <v>8380</v>
      </c>
      <c r="G162" s="111" t="s">
        <v>7646</v>
      </c>
      <c r="H162" s="129" t="str">
        <f>IF('Listagem de POs - Air'!H178=0,"",'Listagem de POs - Air'!H178)</f>
        <v>272J</v>
      </c>
      <c r="I162" s="129" t="str">
        <f>IF('Listagem de POs - Air'!I178=0,"",'Listagem de POs - Air'!I178)</f>
        <v>W002</v>
      </c>
      <c r="J162" s="111" t="s">
        <v>7647</v>
      </c>
      <c r="K162" s="111" t="s">
        <v>7527</v>
      </c>
      <c r="L162" s="111" t="s">
        <v>8382</v>
      </c>
      <c r="M162" s="130" t="str">
        <f>IF('Listagem de POs - Air'!B178=0,"",'Listagem de POs - Air'!B178)</f>
        <v>15060150-002</v>
      </c>
      <c r="N162" s="130">
        <f>IF('Listagem de POs - Air'!E178=0,"",'Listagem de POs - Air'!E178)</f>
        <v>100</v>
      </c>
      <c r="O162" s="131">
        <v>45473</v>
      </c>
      <c r="P162" s="130">
        <f>IF('Listagem de POs - Air'!F178=0,"",'Listagem de POs - Air'!F178)</f>
        <v>2.4299999999999999E-2</v>
      </c>
      <c r="Q162" s="132">
        <f t="shared" si="2"/>
        <v>486</v>
      </c>
      <c r="R162" s="133">
        <v>20000</v>
      </c>
      <c r="S162" s="134" t="s">
        <v>7648</v>
      </c>
    </row>
    <row r="163" spans="1:19" ht="14.25">
      <c r="A163" s="125">
        <f>'Listagem de POs - Air'!N179</f>
        <v>4800019650</v>
      </c>
      <c r="B163" s="126" t="str">
        <f>IF('Listagem de POs - Air'!A179=0,"",'Listagem de POs - Air'!A179)</f>
        <v>[L06] 626-3 #1 (Jan/24)</v>
      </c>
      <c r="C163" s="127"/>
      <c r="D163" s="127"/>
      <c r="E163" s="166" t="s">
        <v>8381</v>
      </c>
      <c r="F163" s="128" t="s">
        <v>8380</v>
      </c>
      <c r="G163" s="111" t="s">
        <v>7646</v>
      </c>
      <c r="H163" s="129" t="str">
        <f>IF('Listagem de POs - Air'!H179=0,"",'Listagem de POs - Air'!H179)</f>
        <v>272J</v>
      </c>
      <c r="I163" s="129" t="str">
        <f>IF('Listagem de POs - Air'!I179=0,"",'Listagem de POs - Air'!I179)</f>
        <v>W002</v>
      </c>
      <c r="J163" s="111" t="s">
        <v>7647</v>
      </c>
      <c r="K163" s="111" t="s">
        <v>7527</v>
      </c>
      <c r="L163" s="111" t="s">
        <v>8382</v>
      </c>
      <c r="M163" s="130" t="str">
        <f>IF('Listagem de POs - Air'!B179=0,"",'Listagem de POs - Air'!B179)</f>
        <v>15060544-001</v>
      </c>
      <c r="N163" s="130">
        <f>IF('Listagem de POs - Air'!E179=0,"",'Listagem de POs - Air'!E179)</f>
        <v>100</v>
      </c>
      <c r="O163" s="131">
        <v>45473</v>
      </c>
      <c r="P163" s="130">
        <f>IF('Listagem de POs - Air'!F179=0,"",'Listagem de POs - Air'!F179)</f>
        <v>4.41E-2</v>
      </c>
      <c r="Q163" s="132">
        <f t="shared" si="2"/>
        <v>882</v>
      </c>
      <c r="R163" s="133">
        <v>20000</v>
      </c>
      <c r="S163" s="134" t="s">
        <v>7648</v>
      </c>
    </row>
    <row r="164" spans="1:19" ht="14.25">
      <c r="A164" s="125">
        <f>'Listagem de POs - Air'!N180</f>
        <v>4800019650</v>
      </c>
      <c r="B164" s="126" t="str">
        <f>IF('Listagem de POs - Air'!A180=0,"",'Listagem de POs - Air'!A180)</f>
        <v>[L06] 626-3 #1 (Jan/24)</v>
      </c>
      <c r="C164" s="127"/>
      <c r="D164" s="127"/>
      <c r="E164" s="166" t="s">
        <v>8381</v>
      </c>
      <c r="F164" s="128" t="s">
        <v>8380</v>
      </c>
      <c r="G164" s="111" t="s">
        <v>7646</v>
      </c>
      <c r="H164" s="129" t="str">
        <f>IF('Listagem de POs - Air'!H180=0,"",'Listagem de POs - Air'!H180)</f>
        <v>272J</v>
      </c>
      <c r="I164" s="129" t="str">
        <f>IF('Listagem de POs - Air'!I180=0,"",'Listagem de POs - Air'!I180)</f>
        <v>W002</v>
      </c>
      <c r="J164" s="111" t="s">
        <v>7647</v>
      </c>
      <c r="K164" s="111" t="s">
        <v>7527</v>
      </c>
      <c r="L164" s="111" t="s">
        <v>8382</v>
      </c>
      <c r="M164" s="130" t="str">
        <f>IF('Listagem de POs - Air'!B180=0,"",'Listagem de POs - Air'!B180)</f>
        <v>36020320-006</v>
      </c>
      <c r="N164" s="130">
        <f>IF('Listagem de POs - Air'!E180=0,"",'Listagem de POs - Air'!E180)</f>
        <v>100</v>
      </c>
      <c r="O164" s="131">
        <v>45473</v>
      </c>
      <c r="P164" s="130">
        <f>IF('Listagem de POs - Air'!F180=0,"",'Listagem de POs - Air'!F180)</f>
        <v>0.1046</v>
      </c>
      <c r="Q164" s="132">
        <f t="shared" si="2"/>
        <v>2092</v>
      </c>
      <c r="R164" s="133">
        <v>20000</v>
      </c>
      <c r="S164" s="134" t="s">
        <v>7648</v>
      </c>
    </row>
    <row r="165" spans="1:19" ht="14.25">
      <c r="A165" s="125">
        <f>'Listagem de POs - Air'!N181</f>
        <v>4800019650</v>
      </c>
      <c r="B165" s="126" t="str">
        <f>IF('Listagem de POs - Air'!A181=0,"",'Listagem de POs - Air'!A181)</f>
        <v>[L06] 626-3 #1 (Jan/24)</v>
      </c>
      <c r="C165" s="127"/>
      <c r="D165" s="127"/>
      <c r="E165" s="166" t="s">
        <v>8381</v>
      </c>
      <c r="F165" s="128" t="s">
        <v>8380</v>
      </c>
      <c r="G165" s="111" t="s">
        <v>7646</v>
      </c>
      <c r="H165" s="129" t="str">
        <f>IF('Listagem de POs - Air'!H181=0,"",'Listagem de POs - Air'!H181)</f>
        <v>272J</v>
      </c>
      <c r="I165" s="129" t="str">
        <f>IF('Listagem de POs - Air'!I181=0,"",'Listagem de POs - Air'!I181)</f>
        <v>W002</v>
      </c>
      <c r="J165" s="111" t="s">
        <v>7647</v>
      </c>
      <c r="K165" s="111" t="s">
        <v>7527</v>
      </c>
      <c r="L165" s="111" t="s">
        <v>8382</v>
      </c>
      <c r="M165" s="130" t="str">
        <f>IF('Listagem de POs - Air'!B181=0,"",'Listagem de POs - Air'!B181)</f>
        <v>36020345-006</v>
      </c>
      <c r="N165" s="130">
        <f>IF('Listagem de POs - Air'!E181=0,"",'Listagem de POs - Air'!E181)</f>
        <v>100</v>
      </c>
      <c r="O165" s="131">
        <v>45473</v>
      </c>
      <c r="P165" s="130">
        <f>IF('Listagem de POs - Air'!F181=0,"",'Listagem de POs - Air'!F181)</f>
        <v>4.02E-2</v>
      </c>
      <c r="Q165" s="132">
        <f t="shared" si="2"/>
        <v>804</v>
      </c>
      <c r="R165" s="133">
        <v>20000</v>
      </c>
      <c r="S165" s="134" t="s">
        <v>7648</v>
      </c>
    </row>
    <row r="166" spans="1:19" ht="14.25">
      <c r="A166" s="125">
        <f>'Listagem de POs - Air'!N182</f>
        <v>4800019650</v>
      </c>
      <c r="B166" s="126" t="str">
        <f>IF('Listagem de POs - Air'!A182=0,"",'Listagem de POs - Air'!A182)</f>
        <v>[L06] 626-3 #1 (Jan/24)</v>
      </c>
      <c r="C166" s="127"/>
      <c r="D166" s="127"/>
      <c r="E166" s="166" t="s">
        <v>8381</v>
      </c>
      <c r="F166" s="128" t="s">
        <v>8380</v>
      </c>
      <c r="G166" s="111" t="s">
        <v>7646</v>
      </c>
      <c r="H166" s="129" t="str">
        <f>IF('Listagem de POs - Air'!H182=0,"",'Listagem de POs - Air'!H182)</f>
        <v>272J</v>
      </c>
      <c r="I166" s="129" t="str">
        <f>IF('Listagem de POs - Air'!I182=0,"",'Listagem de POs - Air'!I182)</f>
        <v>W002</v>
      </c>
      <c r="J166" s="111" t="s">
        <v>7647</v>
      </c>
      <c r="K166" s="111" t="s">
        <v>7527</v>
      </c>
      <c r="L166" s="111" t="s">
        <v>8382</v>
      </c>
      <c r="M166" s="130" t="str">
        <f>IF('Listagem de POs - Air'!B182=0,"",'Listagem de POs - Air'!B182)</f>
        <v>39030041-005</v>
      </c>
      <c r="N166" s="130">
        <f>IF('Listagem de POs - Air'!E182=0,"",'Listagem de POs - Air'!E182)</f>
        <v>100</v>
      </c>
      <c r="O166" s="131">
        <v>45473</v>
      </c>
      <c r="P166" s="130">
        <f>IF('Listagem de POs - Air'!F182=0,"",'Listagem de POs - Air'!F182)</f>
        <v>0.1394</v>
      </c>
      <c r="Q166" s="132">
        <f t="shared" si="2"/>
        <v>2788</v>
      </c>
      <c r="R166" s="133">
        <v>20000</v>
      </c>
      <c r="S166" s="134" t="s">
        <v>7648</v>
      </c>
    </row>
    <row r="167" spans="1:19" ht="14.25">
      <c r="A167" s="125">
        <f>'Listagem de POs - Air'!N183</f>
        <v>4800019650</v>
      </c>
      <c r="B167" s="126" t="str">
        <f>IF('Listagem de POs - Air'!A183=0,"",'Listagem de POs - Air'!A183)</f>
        <v>[L06] 626-3 #1 (Jan/24)</v>
      </c>
      <c r="C167" s="127"/>
      <c r="D167" s="127"/>
      <c r="E167" s="166" t="s">
        <v>8381</v>
      </c>
      <c r="F167" s="128" t="s">
        <v>8380</v>
      </c>
      <c r="G167" s="111" t="s">
        <v>7646</v>
      </c>
      <c r="H167" s="129" t="str">
        <f>IF('Listagem de POs - Air'!H183=0,"",'Listagem de POs - Air'!H183)</f>
        <v>272J</v>
      </c>
      <c r="I167" s="129" t="str">
        <f>IF('Listagem de POs - Air'!I183=0,"",'Listagem de POs - Air'!I183)</f>
        <v>W002</v>
      </c>
      <c r="J167" s="111" t="s">
        <v>7647</v>
      </c>
      <c r="K167" s="111" t="s">
        <v>7527</v>
      </c>
      <c r="L167" s="111" t="s">
        <v>8382</v>
      </c>
      <c r="M167" s="130" t="str">
        <f>IF('Listagem de POs - Air'!B183=0,"",'Listagem de POs - Air'!B183)</f>
        <v>39111076-002</v>
      </c>
      <c r="N167" s="130">
        <f>IF('Listagem de POs - Air'!E183=0,"",'Listagem de POs - Air'!E183)</f>
        <v>100</v>
      </c>
      <c r="O167" s="131">
        <v>45473</v>
      </c>
      <c r="P167" s="130">
        <f>IF('Listagem de POs - Air'!F183=0,"",'Listagem de POs - Air'!F183)</f>
        <v>1.5688</v>
      </c>
      <c r="Q167" s="132">
        <f t="shared" si="2"/>
        <v>31376</v>
      </c>
      <c r="R167" s="133">
        <v>20000</v>
      </c>
      <c r="S167" s="134" t="s">
        <v>7648</v>
      </c>
    </row>
    <row r="168" spans="1:19" ht="14.25">
      <c r="A168" s="125">
        <f>'Listagem de POs - Air'!N184</f>
        <v>4800019650</v>
      </c>
      <c r="B168" s="126" t="str">
        <f>IF('Listagem de POs - Air'!A184=0,"",'Listagem de POs - Air'!A184)</f>
        <v>[L06] 626-3 #1 (Jan/24)</v>
      </c>
      <c r="C168" s="127"/>
      <c r="D168" s="127"/>
      <c r="E168" s="166" t="s">
        <v>8381</v>
      </c>
      <c r="F168" s="128" t="s">
        <v>8380</v>
      </c>
      <c r="G168" s="111" t="s">
        <v>7646</v>
      </c>
      <c r="H168" s="129" t="str">
        <f>IF('Listagem de POs - Air'!H184=0,"",'Listagem de POs - Air'!H184)</f>
        <v>272J</v>
      </c>
      <c r="I168" s="129" t="str">
        <f>IF('Listagem de POs - Air'!I184=0,"",'Listagem de POs - Air'!I184)</f>
        <v>W002</v>
      </c>
      <c r="J168" s="111" t="s">
        <v>7647</v>
      </c>
      <c r="K168" s="111" t="s">
        <v>7527</v>
      </c>
      <c r="L168" s="111" t="s">
        <v>8382</v>
      </c>
      <c r="M168" s="130" t="str">
        <f>IF('Listagem de POs - Air'!B184=0,"",'Listagem de POs - Air'!B184)</f>
        <v>39111156-003</v>
      </c>
      <c r="N168" s="130">
        <f>IF('Listagem de POs - Air'!E184=0,"",'Listagem de POs - Air'!E184)</f>
        <v>100</v>
      </c>
      <c r="O168" s="131">
        <v>45473</v>
      </c>
      <c r="P168" s="130">
        <f>IF('Listagem de POs - Air'!F184=0,"",'Listagem de POs - Air'!F184)</f>
        <v>1.62</v>
      </c>
      <c r="Q168" s="132">
        <f t="shared" si="2"/>
        <v>32400.000000000004</v>
      </c>
      <c r="R168" s="133">
        <v>20000</v>
      </c>
      <c r="S168" s="134" t="s">
        <v>7648</v>
      </c>
    </row>
    <row r="169" spans="1:19" ht="14.25">
      <c r="A169" s="125">
        <f>'Listagem de POs - Air'!N185</f>
        <v>4800019650</v>
      </c>
      <c r="B169" s="126" t="str">
        <f>IF('Listagem de POs - Air'!A185=0,"",'Listagem de POs - Air'!A185)</f>
        <v>[L06] 626-3 #1 (Jan/24)</v>
      </c>
      <c r="C169" s="127"/>
      <c r="D169" s="127"/>
      <c r="E169" s="166" t="s">
        <v>8381</v>
      </c>
      <c r="F169" s="128" t="s">
        <v>8380</v>
      </c>
      <c r="G169" s="111" t="s">
        <v>7646</v>
      </c>
      <c r="H169" s="129" t="str">
        <f>IF('Listagem de POs - Air'!H185=0,"",'Listagem de POs - Air'!H185)</f>
        <v>272J</v>
      </c>
      <c r="I169" s="129" t="str">
        <f>IF('Listagem de POs - Air'!I185=0,"",'Listagem de POs - Air'!I185)</f>
        <v>W002</v>
      </c>
      <c r="J169" s="111" t="s">
        <v>7647</v>
      </c>
      <c r="K169" s="111" t="s">
        <v>7527</v>
      </c>
      <c r="L169" s="111" t="s">
        <v>8382</v>
      </c>
      <c r="M169" s="130" t="str">
        <f>IF('Listagem de POs - Air'!B185=0,"",'Listagem de POs - Air'!B185)</f>
        <v>40060902-008</v>
      </c>
      <c r="N169" s="130">
        <f>IF('Listagem de POs - Air'!E185=0,"",'Listagem de POs - Air'!E185)</f>
        <v>100</v>
      </c>
      <c r="O169" s="131">
        <v>45473</v>
      </c>
      <c r="P169" s="130">
        <f>IF('Listagem de POs - Air'!F185=0,"",'Listagem de POs - Air'!F185)</f>
        <v>4.8670999999999998</v>
      </c>
      <c r="Q169" s="132">
        <f t="shared" si="2"/>
        <v>97342</v>
      </c>
      <c r="R169" s="133">
        <v>20000</v>
      </c>
      <c r="S169" s="134" t="s">
        <v>7648</v>
      </c>
    </row>
    <row r="170" spans="1:19" ht="14.25">
      <c r="A170" s="125">
        <f>'Listagem de POs - Air'!N186</f>
        <v>4800019650</v>
      </c>
      <c r="B170" s="126" t="str">
        <f>IF('Listagem de POs - Air'!A186=0,"",'Listagem de POs - Air'!A186)</f>
        <v>[L06] 626-3 #1 (Jan/24)</v>
      </c>
      <c r="C170" s="127"/>
      <c r="D170" s="127"/>
      <c r="E170" s="166" t="s">
        <v>8381</v>
      </c>
      <c r="F170" s="128" t="s">
        <v>8380</v>
      </c>
      <c r="G170" s="111" t="s">
        <v>7646</v>
      </c>
      <c r="H170" s="129" t="str">
        <f>IF('Listagem de POs - Air'!H186=0,"",'Listagem de POs - Air'!H186)</f>
        <v>272J</v>
      </c>
      <c r="I170" s="129" t="str">
        <f>IF('Listagem de POs - Air'!I186=0,"",'Listagem de POs - Air'!I186)</f>
        <v>W002</v>
      </c>
      <c r="J170" s="111" t="s">
        <v>7647</v>
      </c>
      <c r="K170" s="111" t="s">
        <v>7527</v>
      </c>
      <c r="L170" s="111" t="s">
        <v>8382</v>
      </c>
      <c r="M170" s="130" t="str">
        <f>IF('Listagem de POs - Air'!B186=0,"",'Listagem de POs - Air'!B186)</f>
        <v>46040134-003</v>
      </c>
      <c r="N170" s="130">
        <f>IF('Listagem de POs - Air'!E186=0,"",'Listagem de POs - Air'!E186)</f>
        <v>100</v>
      </c>
      <c r="O170" s="131">
        <v>45473</v>
      </c>
      <c r="P170" s="130">
        <f>IF('Listagem de POs - Air'!F186=0,"",'Listagem de POs - Air'!F186)</f>
        <v>4.4283000000000001</v>
      </c>
      <c r="Q170" s="132">
        <f t="shared" si="2"/>
        <v>88566</v>
      </c>
      <c r="R170" s="133">
        <v>20000</v>
      </c>
      <c r="S170" s="134" t="s">
        <v>7648</v>
      </c>
    </row>
    <row r="171" spans="1:19" ht="14.25">
      <c r="A171" s="125">
        <f>'Listagem de POs - Air'!N187</f>
        <v>4800019651</v>
      </c>
      <c r="B171" s="126" t="str">
        <f>IF('Listagem de POs - Air'!A187=0,"",'Listagem de POs - Air'!A187)</f>
        <v>[L06] BYF-2 #2 (Jan/24)</v>
      </c>
      <c r="C171" s="127"/>
      <c r="D171" s="166" t="s">
        <v>10771</v>
      </c>
      <c r="E171" s="166" t="s">
        <v>8381</v>
      </c>
      <c r="F171" s="128" t="s">
        <v>8380</v>
      </c>
      <c r="G171" s="111" t="s">
        <v>7646</v>
      </c>
      <c r="H171" s="129" t="str">
        <f>IF('Listagem de POs - Air'!H187=0,"",'Listagem de POs - Air'!H187)</f>
        <v>272J</v>
      </c>
      <c r="I171" s="129" t="str">
        <f>IF('Listagem de POs - Air'!I187=0,"",'Listagem de POs - Air'!I187)</f>
        <v>W002</v>
      </c>
      <c r="J171" s="111" t="s">
        <v>7647</v>
      </c>
      <c r="K171" s="111" t="s">
        <v>7527</v>
      </c>
      <c r="L171" s="111" t="s">
        <v>8382</v>
      </c>
      <c r="M171" s="130" t="str">
        <f>IF('Listagem de POs - Air'!B187=0,"",'Listagem de POs - Air'!B187)</f>
        <v>07091775-001</v>
      </c>
      <c r="N171" s="130">
        <f>IF('Listagem de POs - Air'!E187=0,"",'Listagem de POs - Air'!E187)</f>
        <v>10000</v>
      </c>
      <c r="O171" s="131">
        <v>45473</v>
      </c>
      <c r="P171" s="130">
        <f>IF('Listagem de POs - Air'!F187=0,"",'Listagem de POs - Air'!F187)</f>
        <v>5.0000000000000001E-4</v>
      </c>
      <c r="Q171" s="132">
        <f t="shared" si="2"/>
        <v>10</v>
      </c>
      <c r="R171" s="133">
        <v>20000</v>
      </c>
      <c r="S171" s="134" t="s">
        <v>7648</v>
      </c>
    </row>
    <row r="172" spans="1:19" ht="14.25">
      <c r="A172" s="125">
        <f>'Listagem de POs - Air'!N188</f>
        <v>4800019651</v>
      </c>
      <c r="B172" s="126" t="str">
        <f>IF('Listagem de POs - Air'!A188=0,"",'Listagem de POs - Air'!A188)</f>
        <v>[L06] BYF-2 #2 (Jan/24)</v>
      </c>
      <c r="C172" s="127"/>
      <c r="D172" s="127"/>
      <c r="E172" s="166" t="s">
        <v>8381</v>
      </c>
      <c r="F172" s="128" t="s">
        <v>8380</v>
      </c>
      <c r="G172" s="111" t="s">
        <v>7646</v>
      </c>
      <c r="H172" s="129" t="str">
        <f>IF('Listagem de POs - Air'!H188=0,"",'Listagem de POs - Air'!H188)</f>
        <v>272J</v>
      </c>
      <c r="I172" s="129" t="str">
        <f>IF('Listagem de POs - Air'!I188=0,"",'Listagem de POs - Air'!I188)</f>
        <v>W002</v>
      </c>
      <c r="J172" s="111" t="s">
        <v>7647</v>
      </c>
      <c r="K172" s="111" t="s">
        <v>7527</v>
      </c>
      <c r="L172" s="111" t="s">
        <v>8382</v>
      </c>
      <c r="M172" s="130" t="str">
        <f>IF('Listagem de POs - Air'!B188=0,"",'Listagem de POs - Air'!B188)</f>
        <v>07092579-001</v>
      </c>
      <c r="N172" s="130">
        <f>IF('Listagem de POs - Air'!E188=0,"",'Listagem de POs - Air'!E188)</f>
        <v>413</v>
      </c>
      <c r="O172" s="131">
        <v>45473</v>
      </c>
      <c r="P172" s="130">
        <f>IF('Listagem de POs - Air'!F188=0,"",'Listagem de POs - Air'!F188)</f>
        <v>5.0000000000000001E-4</v>
      </c>
      <c r="Q172" s="132">
        <f t="shared" si="2"/>
        <v>10</v>
      </c>
      <c r="R172" s="133">
        <v>20000</v>
      </c>
      <c r="S172" s="134" t="s">
        <v>7648</v>
      </c>
    </row>
    <row r="173" spans="1:19" ht="14.25">
      <c r="A173" s="125">
        <f>'Listagem de POs - Air'!N189</f>
        <v>4800019651</v>
      </c>
      <c r="B173" s="126" t="str">
        <f>IF('Listagem de POs - Air'!A189=0,"",'Listagem de POs - Air'!A189)</f>
        <v>[L06] BYF-2 #2 (Jan/24)</v>
      </c>
      <c r="C173" s="127"/>
      <c r="D173" s="127"/>
      <c r="E173" s="166" t="s">
        <v>8381</v>
      </c>
      <c r="F173" s="128" t="s">
        <v>8380</v>
      </c>
      <c r="G173" s="111" t="s">
        <v>7646</v>
      </c>
      <c r="H173" s="129" t="str">
        <f>IF('Listagem de POs - Air'!H189=0,"",'Listagem de POs - Air'!H189)</f>
        <v>272J</v>
      </c>
      <c r="I173" s="129" t="str">
        <f>IF('Listagem de POs - Air'!I189=0,"",'Listagem de POs - Air'!I189)</f>
        <v>W002</v>
      </c>
      <c r="J173" s="111" t="s">
        <v>7647</v>
      </c>
      <c r="K173" s="111" t="s">
        <v>7527</v>
      </c>
      <c r="L173" s="111" t="s">
        <v>8382</v>
      </c>
      <c r="M173" s="130" t="str">
        <f>IF('Listagem de POs - Air'!B189=0,"",'Listagem de POs - Air'!B189)</f>
        <v>08071747-001</v>
      </c>
      <c r="N173" s="130">
        <f>IF('Listagem de POs - Air'!E189=0,"",'Listagem de POs - Air'!E189)</f>
        <v>15000</v>
      </c>
      <c r="O173" s="131">
        <v>45473</v>
      </c>
      <c r="P173" s="130">
        <f>IF('Listagem de POs - Air'!F189=0,"",'Listagem de POs - Air'!F189)</f>
        <v>4.1999999999999997E-3</v>
      </c>
      <c r="Q173" s="132">
        <f t="shared" si="2"/>
        <v>84</v>
      </c>
      <c r="R173" s="133">
        <v>20000</v>
      </c>
      <c r="S173" s="134" t="s">
        <v>7648</v>
      </c>
    </row>
    <row r="174" spans="1:19" ht="14.25">
      <c r="A174" s="125">
        <f>'Listagem de POs - Air'!N190</f>
        <v>4800019651</v>
      </c>
      <c r="B174" s="126" t="str">
        <f>IF('Listagem de POs - Air'!A190=0,"",'Listagem de POs - Air'!A190)</f>
        <v>[L06] BYF-2 #2 (Jan/24)</v>
      </c>
      <c r="C174" s="127"/>
      <c r="D174" s="127"/>
      <c r="E174" s="166" t="s">
        <v>8381</v>
      </c>
      <c r="F174" s="128" t="s">
        <v>8380</v>
      </c>
      <c r="G174" s="111" t="s">
        <v>7646</v>
      </c>
      <c r="H174" s="129" t="str">
        <f>IF('Listagem de POs - Air'!H190=0,"",'Listagem de POs - Air'!H190)</f>
        <v>272J</v>
      </c>
      <c r="I174" s="129" t="str">
        <f>IF('Listagem de POs - Air'!I190=0,"",'Listagem de POs - Air'!I190)</f>
        <v>W002</v>
      </c>
      <c r="J174" s="111" t="s">
        <v>7647</v>
      </c>
      <c r="K174" s="111" t="s">
        <v>7527</v>
      </c>
      <c r="L174" s="111" t="s">
        <v>8382</v>
      </c>
      <c r="M174" s="130" t="str">
        <f>IF('Listagem de POs - Air'!B190=0,"",'Listagem de POs - Air'!B190)</f>
        <v>08072038</v>
      </c>
      <c r="N174" s="130">
        <f>IF('Listagem de POs - Air'!E190=0,"",'Listagem de POs - Air'!E190)</f>
        <v>3000</v>
      </c>
      <c r="O174" s="131">
        <v>45473</v>
      </c>
      <c r="P174" s="130">
        <f>IF('Listagem de POs - Air'!F190=0,"",'Listagem de POs - Air'!F190)</f>
        <v>4.4499999999999998E-2</v>
      </c>
      <c r="Q174" s="132">
        <f t="shared" si="2"/>
        <v>890</v>
      </c>
      <c r="R174" s="133">
        <v>20000</v>
      </c>
      <c r="S174" s="134" t="s">
        <v>7648</v>
      </c>
    </row>
    <row r="175" spans="1:19" ht="14.25">
      <c r="A175" s="125">
        <f>'Listagem de POs - Air'!N191</f>
        <v>4800019651</v>
      </c>
      <c r="B175" s="126" t="str">
        <f>IF('Listagem de POs - Air'!A191=0,"",'Listagem de POs - Air'!A191)</f>
        <v>[L06] BYF-2 #2 (Jan/24)</v>
      </c>
      <c r="C175" s="127"/>
      <c r="D175" s="127"/>
      <c r="E175" s="166" t="s">
        <v>8381</v>
      </c>
      <c r="F175" s="128" t="s">
        <v>8380</v>
      </c>
      <c r="G175" s="111" t="s">
        <v>7646</v>
      </c>
      <c r="H175" s="129" t="str">
        <f>IF('Listagem de POs - Air'!H191=0,"",'Listagem de POs - Air'!H191)</f>
        <v>272J</v>
      </c>
      <c r="I175" s="129" t="str">
        <f>IF('Listagem de POs - Air'!I191=0,"",'Listagem de POs - Air'!I191)</f>
        <v>W002</v>
      </c>
      <c r="J175" s="111" t="s">
        <v>7647</v>
      </c>
      <c r="K175" s="111" t="s">
        <v>7527</v>
      </c>
      <c r="L175" s="111" t="s">
        <v>8382</v>
      </c>
      <c r="M175" s="130" t="str">
        <f>IF('Listagem de POs - Air'!B191=0,"",'Listagem de POs - Air'!B191)</f>
        <v>08072181</v>
      </c>
      <c r="N175" s="130">
        <f>IF('Listagem de POs - Air'!E191=0,"",'Listagem de POs - Air'!E191)</f>
        <v>28000</v>
      </c>
      <c r="O175" s="131">
        <v>45473</v>
      </c>
      <c r="P175" s="130">
        <f>IF('Listagem de POs - Air'!F191=0,"",'Listagem de POs - Air'!F191)</f>
        <v>3.5299999999999998E-2</v>
      </c>
      <c r="Q175" s="132">
        <f t="shared" si="2"/>
        <v>706</v>
      </c>
      <c r="R175" s="133">
        <v>20000</v>
      </c>
      <c r="S175" s="134" t="s">
        <v>7648</v>
      </c>
    </row>
    <row r="176" spans="1:19" ht="14.25">
      <c r="A176" s="125">
        <f>'Listagem de POs - Air'!N192</f>
        <v>4800019651</v>
      </c>
      <c r="B176" s="126" t="str">
        <f>IF('Listagem de POs - Air'!A192=0,"",'Listagem de POs - Air'!A192)</f>
        <v>[L06] BYF-2 #2 (Jan/24)</v>
      </c>
      <c r="C176" s="127"/>
      <c r="D176" s="127"/>
      <c r="E176" s="166" t="s">
        <v>8381</v>
      </c>
      <c r="F176" s="128" t="s">
        <v>8380</v>
      </c>
      <c r="G176" s="111" t="s">
        <v>7646</v>
      </c>
      <c r="H176" s="129" t="str">
        <f>IF('Listagem de POs - Air'!H192=0,"",'Listagem de POs - Air'!H192)</f>
        <v>272J</v>
      </c>
      <c r="I176" s="129" t="str">
        <f>IF('Listagem de POs - Air'!I192=0,"",'Listagem de POs - Air'!I192)</f>
        <v>W002</v>
      </c>
      <c r="J176" s="111" t="s">
        <v>7647</v>
      </c>
      <c r="K176" s="111" t="s">
        <v>7527</v>
      </c>
      <c r="L176" s="111" t="s">
        <v>8382</v>
      </c>
      <c r="M176" s="130" t="str">
        <f>IF('Listagem de POs - Air'!B192=0,"",'Listagem de POs - Air'!B192)</f>
        <v>08110032-001</v>
      </c>
      <c r="N176" s="130">
        <f>IF('Listagem de POs - Air'!E192=0,"",'Listagem de POs - Air'!E192)</f>
        <v>200</v>
      </c>
      <c r="O176" s="131">
        <v>45473</v>
      </c>
      <c r="P176" s="130">
        <f>IF('Listagem de POs - Air'!F192=0,"",'Listagem de POs - Air'!F192)</f>
        <v>0.16800000000000001</v>
      </c>
      <c r="Q176" s="132">
        <f t="shared" si="2"/>
        <v>3360</v>
      </c>
      <c r="R176" s="133">
        <v>20000</v>
      </c>
      <c r="S176" s="134" t="s">
        <v>7648</v>
      </c>
    </row>
    <row r="177" spans="1:19" ht="14.25">
      <c r="A177" s="125">
        <f>'Listagem de POs - Air'!N193</f>
        <v>4800019651</v>
      </c>
      <c r="B177" s="126" t="str">
        <f>IF('Listagem de POs - Air'!A193=0,"",'Listagem de POs - Air'!A193)</f>
        <v>[L06] BYF-2 #2 (Jan/24)</v>
      </c>
      <c r="C177" s="127"/>
      <c r="D177" s="127"/>
      <c r="E177" s="166" t="s">
        <v>8381</v>
      </c>
      <c r="F177" s="128" t="s">
        <v>8380</v>
      </c>
      <c r="G177" s="111" t="s">
        <v>7646</v>
      </c>
      <c r="H177" s="129" t="str">
        <f>IF('Listagem de POs - Air'!H193=0,"",'Listagem de POs - Air'!H193)</f>
        <v>272J</v>
      </c>
      <c r="I177" s="129" t="str">
        <f>IF('Listagem de POs - Air'!I193=0,"",'Listagem de POs - Air'!I193)</f>
        <v>W002</v>
      </c>
      <c r="J177" s="111" t="s">
        <v>7647</v>
      </c>
      <c r="K177" s="111" t="s">
        <v>7527</v>
      </c>
      <c r="L177" s="111" t="s">
        <v>8382</v>
      </c>
      <c r="M177" s="130" t="str">
        <f>IF('Listagem de POs - Air'!B193=0,"",'Listagem de POs - Air'!B193)</f>
        <v>10031702</v>
      </c>
      <c r="N177" s="130">
        <f>IF('Listagem de POs - Air'!E193=0,"",'Listagem de POs - Air'!E193)</f>
        <v>100</v>
      </c>
      <c r="O177" s="131">
        <v>45473</v>
      </c>
      <c r="P177" s="130">
        <f>IF('Listagem de POs - Air'!F193=0,"",'Listagem de POs - Air'!F193)</f>
        <v>0.38590000000000002</v>
      </c>
      <c r="Q177" s="132">
        <f t="shared" si="2"/>
        <v>7718</v>
      </c>
      <c r="R177" s="133">
        <v>20000</v>
      </c>
      <c r="S177" s="134" t="s">
        <v>7648</v>
      </c>
    </row>
    <row r="178" spans="1:19" ht="14.25">
      <c r="A178" s="125">
        <f>'Listagem de POs - Air'!N194</f>
        <v>4800019651</v>
      </c>
      <c r="B178" s="126" t="str">
        <f>IF('Listagem de POs - Air'!A194=0,"",'Listagem de POs - Air'!A194)</f>
        <v>[L06] BYF-2 #2 (Jan/24)</v>
      </c>
      <c r="C178" s="127"/>
      <c r="D178" s="127"/>
      <c r="E178" s="166" t="s">
        <v>8381</v>
      </c>
      <c r="F178" s="128" t="s">
        <v>8380</v>
      </c>
      <c r="G178" s="111" t="s">
        <v>7646</v>
      </c>
      <c r="H178" s="129" t="str">
        <f>IF('Listagem de POs - Air'!H194=0,"",'Listagem de POs - Air'!H194)</f>
        <v>272J</v>
      </c>
      <c r="I178" s="129" t="str">
        <f>IF('Listagem de POs - Air'!I194=0,"",'Listagem de POs - Air'!I194)</f>
        <v>W002</v>
      </c>
      <c r="J178" s="111" t="s">
        <v>7647</v>
      </c>
      <c r="K178" s="111" t="s">
        <v>7527</v>
      </c>
      <c r="L178" s="111" t="s">
        <v>8382</v>
      </c>
      <c r="M178" s="130" t="str">
        <f>IF('Listagem de POs - Air'!B194=0,"",'Listagem de POs - Air'!B194)</f>
        <v>10031911</v>
      </c>
      <c r="N178" s="130">
        <f>IF('Listagem de POs - Air'!E194=0,"",'Listagem de POs - Air'!E194)</f>
        <v>300</v>
      </c>
      <c r="O178" s="131">
        <v>45473</v>
      </c>
      <c r="P178" s="130">
        <f>IF('Listagem de POs - Air'!F194=0,"",'Listagem de POs - Air'!F194)</f>
        <v>0.62860000000000005</v>
      </c>
      <c r="Q178" s="132">
        <f t="shared" si="2"/>
        <v>12572.000000000002</v>
      </c>
      <c r="R178" s="133">
        <v>20000</v>
      </c>
      <c r="S178" s="134" t="s">
        <v>7648</v>
      </c>
    </row>
    <row r="179" spans="1:19" ht="14.25">
      <c r="A179" s="125">
        <f>'Listagem de POs - Air'!N195</f>
        <v>4800019651</v>
      </c>
      <c r="B179" s="126" t="str">
        <f>IF('Listagem de POs - Air'!A195=0,"",'Listagem de POs - Air'!A195)</f>
        <v>[L06] BYF-2 #2 (Jan/24)</v>
      </c>
      <c r="C179" s="127"/>
      <c r="D179" s="127"/>
      <c r="E179" s="166" t="s">
        <v>8381</v>
      </c>
      <c r="F179" s="128" t="s">
        <v>8380</v>
      </c>
      <c r="G179" s="111" t="s">
        <v>7646</v>
      </c>
      <c r="H179" s="129" t="str">
        <f>IF('Listagem de POs - Air'!H195=0,"",'Listagem de POs - Air'!H195)</f>
        <v>272J</v>
      </c>
      <c r="I179" s="129" t="str">
        <f>IF('Listagem de POs - Air'!I195=0,"",'Listagem de POs - Air'!I195)</f>
        <v>W002</v>
      </c>
      <c r="J179" s="111" t="s">
        <v>7647</v>
      </c>
      <c r="K179" s="111" t="s">
        <v>7527</v>
      </c>
      <c r="L179" s="111" t="s">
        <v>8382</v>
      </c>
      <c r="M179" s="130" t="str">
        <f>IF('Listagem de POs - Air'!B195=0,"",'Listagem de POs - Air'!B195)</f>
        <v>10070012</v>
      </c>
      <c r="N179" s="130">
        <f>IF('Listagem de POs - Air'!E195=0,"",'Listagem de POs - Air'!E195)</f>
        <v>4000</v>
      </c>
      <c r="O179" s="131">
        <v>45473</v>
      </c>
      <c r="P179" s="130">
        <f>IF('Listagem de POs - Air'!F195=0,"",'Listagem de POs - Air'!F195)</f>
        <v>3.8E-3</v>
      </c>
      <c r="Q179" s="132">
        <f t="shared" si="2"/>
        <v>76</v>
      </c>
      <c r="R179" s="133">
        <v>20000</v>
      </c>
      <c r="S179" s="134" t="s">
        <v>7648</v>
      </c>
    </row>
    <row r="180" spans="1:19" ht="14.25">
      <c r="A180" s="125">
        <f>'Listagem de POs - Air'!N196</f>
        <v>4800019651</v>
      </c>
      <c r="B180" s="126" t="str">
        <f>IF('Listagem de POs - Air'!A196=0,"",'Listagem de POs - Air'!A196)</f>
        <v>[L06] BYF-2 #2 (Jan/24)</v>
      </c>
      <c r="C180" s="127"/>
      <c r="D180" s="127"/>
      <c r="E180" s="166" t="s">
        <v>8381</v>
      </c>
      <c r="F180" s="128" t="s">
        <v>8380</v>
      </c>
      <c r="G180" s="111" t="s">
        <v>7646</v>
      </c>
      <c r="H180" s="129" t="str">
        <f>IF('Listagem de POs - Air'!H196=0,"",'Listagem de POs - Air'!H196)</f>
        <v>272J</v>
      </c>
      <c r="I180" s="129" t="str">
        <f>IF('Listagem de POs - Air'!I196=0,"",'Listagem de POs - Air'!I196)</f>
        <v>W002</v>
      </c>
      <c r="J180" s="111" t="s">
        <v>7647</v>
      </c>
      <c r="K180" s="111" t="s">
        <v>7527</v>
      </c>
      <c r="L180" s="111" t="s">
        <v>8382</v>
      </c>
      <c r="M180" s="130" t="str">
        <f>IF('Listagem de POs - Air'!B196=0,"",'Listagem de POs - Air'!B196)</f>
        <v>12010422-001</v>
      </c>
      <c r="N180" s="130">
        <f>IF('Listagem de POs - Air'!E196=0,"",'Listagem de POs - Air'!E196)</f>
        <v>100</v>
      </c>
      <c r="O180" s="131">
        <v>45473</v>
      </c>
      <c r="P180" s="130">
        <f>IF('Listagem de POs - Air'!F196=0,"",'Listagem de POs - Air'!F196)</f>
        <v>0.2104</v>
      </c>
      <c r="Q180" s="132">
        <f t="shared" si="2"/>
        <v>4208</v>
      </c>
      <c r="R180" s="133">
        <v>20000</v>
      </c>
      <c r="S180" s="134" t="s">
        <v>7648</v>
      </c>
    </row>
    <row r="181" spans="1:19" ht="14.25">
      <c r="A181" s="125">
        <f>'Listagem de POs - Air'!N197</f>
        <v>4800019651</v>
      </c>
      <c r="B181" s="126" t="str">
        <f>IF('Listagem de POs - Air'!A197=0,"",'Listagem de POs - Air'!A197)</f>
        <v>[L06] BYF-2 #2 (Jan/24)</v>
      </c>
      <c r="C181" s="127"/>
      <c r="D181" s="127"/>
      <c r="E181" s="166" t="s">
        <v>8381</v>
      </c>
      <c r="F181" s="128" t="s">
        <v>8380</v>
      </c>
      <c r="G181" s="111" t="s">
        <v>7646</v>
      </c>
      <c r="H181" s="129" t="str">
        <f>IF('Listagem de POs - Air'!H197=0,"",'Listagem de POs - Air'!H197)</f>
        <v>272J</v>
      </c>
      <c r="I181" s="129" t="str">
        <f>IF('Listagem de POs - Air'!I197=0,"",'Listagem de POs - Air'!I197)</f>
        <v>W002</v>
      </c>
      <c r="J181" s="111" t="s">
        <v>7647</v>
      </c>
      <c r="K181" s="111" t="s">
        <v>7527</v>
      </c>
      <c r="L181" s="111" t="s">
        <v>8382</v>
      </c>
      <c r="M181" s="130" t="str">
        <f>IF('Listagem de POs - Air'!B197=0,"",'Listagem de POs - Air'!B197)</f>
        <v>12010480-001</v>
      </c>
      <c r="N181" s="130">
        <f>IF('Listagem de POs - Air'!E197=0,"",'Listagem de POs - Air'!E197)</f>
        <v>100</v>
      </c>
      <c r="O181" s="131">
        <v>45473</v>
      </c>
      <c r="P181" s="130">
        <f>IF('Listagem de POs - Air'!F197=0,"",'Listagem de POs - Air'!F197)</f>
        <v>0.3135</v>
      </c>
      <c r="Q181" s="132">
        <f t="shared" si="2"/>
        <v>6270</v>
      </c>
      <c r="R181" s="133">
        <v>20000</v>
      </c>
      <c r="S181" s="134" t="s">
        <v>7648</v>
      </c>
    </row>
    <row r="182" spans="1:19" ht="14.25">
      <c r="A182" s="125">
        <f>'Listagem de POs - Air'!N198</f>
        <v>4800019651</v>
      </c>
      <c r="B182" s="126" t="str">
        <f>IF('Listagem de POs - Air'!A198=0,"",'Listagem de POs - Air'!A198)</f>
        <v>[L06] BYF-2 #2 (Jan/24)</v>
      </c>
      <c r="C182" s="127"/>
      <c r="D182" s="127"/>
      <c r="E182" s="166" t="s">
        <v>8381</v>
      </c>
      <c r="F182" s="128" t="s">
        <v>8380</v>
      </c>
      <c r="G182" s="111" t="s">
        <v>7646</v>
      </c>
      <c r="H182" s="129" t="str">
        <f>IF('Listagem de POs - Air'!H198=0,"",'Listagem de POs - Air'!H198)</f>
        <v>272J</v>
      </c>
      <c r="I182" s="129" t="str">
        <f>IF('Listagem de POs - Air'!I198=0,"",'Listagem de POs - Air'!I198)</f>
        <v>W002</v>
      </c>
      <c r="J182" s="111" t="s">
        <v>7647</v>
      </c>
      <c r="K182" s="111" t="s">
        <v>7527</v>
      </c>
      <c r="L182" s="111" t="s">
        <v>8382</v>
      </c>
      <c r="M182" s="130" t="str">
        <f>IF('Listagem de POs - Air'!B198=0,"",'Listagem de POs - Air'!B198)</f>
        <v>12010513</v>
      </c>
      <c r="N182" s="130">
        <f>IF('Listagem de POs - Air'!E198=0,"",'Listagem de POs - Air'!E198)</f>
        <v>100</v>
      </c>
      <c r="O182" s="131">
        <v>45473</v>
      </c>
      <c r="P182" s="130">
        <f>IF('Listagem de POs - Air'!F198=0,"",'Listagem de POs - Air'!F198)</f>
        <v>0.32140000000000002</v>
      </c>
      <c r="Q182" s="132">
        <f t="shared" si="2"/>
        <v>6428</v>
      </c>
      <c r="R182" s="133">
        <v>20000</v>
      </c>
      <c r="S182" s="134" t="s">
        <v>7648</v>
      </c>
    </row>
    <row r="183" spans="1:19" ht="14.25">
      <c r="A183" s="125">
        <f>'Listagem de POs - Air'!N199</f>
        <v>4800019651</v>
      </c>
      <c r="B183" s="126" t="str">
        <f>IF('Listagem de POs - Air'!A199=0,"",'Listagem de POs - Air'!A199)</f>
        <v>[L06] BYF-2 #2 (Jan/24)</v>
      </c>
      <c r="C183" s="127"/>
      <c r="D183" s="127"/>
      <c r="E183" s="166" t="s">
        <v>8381</v>
      </c>
      <c r="F183" s="128" t="s">
        <v>8380</v>
      </c>
      <c r="G183" s="111" t="s">
        <v>7646</v>
      </c>
      <c r="H183" s="129" t="str">
        <f>IF('Listagem de POs - Air'!H199=0,"",'Listagem de POs - Air'!H199)</f>
        <v>272J</v>
      </c>
      <c r="I183" s="129" t="str">
        <f>IF('Listagem de POs - Air'!I199=0,"",'Listagem de POs - Air'!I199)</f>
        <v>W002</v>
      </c>
      <c r="J183" s="111" t="s">
        <v>7647</v>
      </c>
      <c r="K183" s="111" t="s">
        <v>7527</v>
      </c>
      <c r="L183" s="111" t="s">
        <v>8382</v>
      </c>
      <c r="M183" s="130" t="str">
        <f>IF('Listagem de POs - Air'!B199=0,"",'Listagem de POs - Air'!B199)</f>
        <v>14191403</v>
      </c>
      <c r="N183" s="130">
        <f>IF('Listagem de POs - Air'!E199=0,"",'Listagem de POs - Air'!E199)</f>
        <v>4500</v>
      </c>
      <c r="O183" s="131">
        <v>45473</v>
      </c>
      <c r="P183" s="130">
        <f>IF('Listagem de POs - Air'!F199=0,"",'Listagem de POs - Air'!F199)</f>
        <v>3.5099999999999999E-2</v>
      </c>
      <c r="Q183" s="132">
        <f t="shared" si="2"/>
        <v>702</v>
      </c>
      <c r="R183" s="133">
        <v>20000</v>
      </c>
      <c r="S183" s="134" t="s">
        <v>7648</v>
      </c>
    </row>
    <row r="184" spans="1:19" ht="14.25">
      <c r="A184" s="125">
        <f>'Listagem de POs - Air'!N200</f>
        <v>4800019651</v>
      </c>
      <c r="B184" s="126" t="str">
        <f>IF('Listagem de POs - Air'!A200=0,"",'Listagem de POs - Air'!A200)</f>
        <v>[L06] BYF-2 #2 (Jan/24)</v>
      </c>
      <c r="C184" s="127"/>
      <c r="D184" s="127"/>
      <c r="E184" s="166" t="s">
        <v>8381</v>
      </c>
      <c r="F184" s="128" t="s">
        <v>8380</v>
      </c>
      <c r="G184" s="111" t="s">
        <v>7646</v>
      </c>
      <c r="H184" s="129" t="str">
        <f>IF('Listagem de POs - Air'!H200=0,"",'Listagem de POs - Air'!H200)</f>
        <v>272J</v>
      </c>
      <c r="I184" s="129" t="str">
        <f>IF('Listagem de POs - Air'!I200=0,"",'Listagem de POs - Air'!I200)</f>
        <v>W002</v>
      </c>
      <c r="J184" s="111" t="s">
        <v>7647</v>
      </c>
      <c r="K184" s="111" t="s">
        <v>7527</v>
      </c>
      <c r="L184" s="111" t="s">
        <v>8382</v>
      </c>
      <c r="M184" s="130" t="str">
        <f>IF('Listagem de POs - Air'!B200=0,"",'Listagem de POs - Air'!B200)</f>
        <v>14200396</v>
      </c>
      <c r="N184" s="130">
        <f>IF('Listagem de POs - Air'!E200=0,"",'Listagem de POs - Air'!E200)</f>
        <v>100</v>
      </c>
      <c r="O184" s="131">
        <v>45473</v>
      </c>
      <c r="P184" s="130">
        <f>IF('Listagem de POs - Air'!F200=0,"",'Listagem de POs - Air'!F200)</f>
        <v>1.8272999999999999</v>
      </c>
      <c r="Q184" s="132">
        <f t="shared" si="2"/>
        <v>36546</v>
      </c>
      <c r="R184" s="133">
        <v>20000</v>
      </c>
      <c r="S184" s="134" t="s">
        <v>7648</v>
      </c>
    </row>
    <row r="185" spans="1:19" ht="14.25">
      <c r="A185" s="125">
        <f>'Listagem de POs - Air'!N201</f>
        <v>4800019651</v>
      </c>
      <c r="B185" s="126" t="str">
        <f>IF('Listagem de POs - Air'!A201=0,"",'Listagem de POs - Air'!A201)</f>
        <v>[L06] BYF-2 #2 (Jan/24)</v>
      </c>
      <c r="C185" s="127"/>
      <c r="D185" s="127"/>
      <c r="E185" s="166" t="s">
        <v>8381</v>
      </c>
      <c r="F185" s="128" t="s">
        <v>8380</v>
      </c>
      <c r="G185" s="111" t="s">
        <v>7646</v>
      </c>
      <c r="H185" s="129" t="str">
        <f>IF('Listagem de POs - Air'!H201=0,"",'Listagem de POs - Air'!H201)</f>
        <v>272J</v>
      </c>
      <c r="I185" s="129" t="str">
        <f>IF('Listagem de POs - Air'!I201=0,"",'Listagem de POs - Air'!I201)</f>
        <v>W002</v>
      </c>
      <c r="J185" s="111" t="s">
        <v>7647</v>
      </c>
      <c r="K185" s="111" t="s">
        <v>7527</v>
      </c>
      <c r="L185" s="111" t="s">
        <v>8382</v>
      </c>
      <c r="M185" s="130" t="str">
        <f>IF('Listagem de POs - Air'!B201=0,"",'Listagem de POs - Air'!B201)</f>
        <v>14200630</v>
      </c>
      <c r="N185" s="130">
        <f>IF('Listagem de POs - Air'!E201=0,"",'Listagem de POs - Air'!E201)</f>
        <v>600</v>
      </c>
      <c r="O185" s="131">
        <v>45473</v>
      </c>
      <c r="P185" s="130">
        <f>IF('Listagem de POs - Air'!F201=0,"",'Listagem de POs - Air'!F201)</f>
        <v>0.2354</v>
      </c>
      <c r="Q185" s="132">
        <f t="shared" si="2"/>
        <v>4708</v>
      </c>
      <c r="R185" s="133">
        <v>20000</v>
      </c>
      <c r="S185" s="134" t="s">
        <v>7648</v>
      </c>
    </row>
    <row r="186" spans="1:19" ht="14.25">
      <c r="A186" s="125">
        <f>'Listagem de POs - Air'!N202</f>
        <v>4800019651</v>
      </c>
      <c r="B186" s="126" t="str">
        <f>IF('Listagem de POs - Air'!A202=0,"",'Listagem de POs - Air'!A202)</f>
        <v>[L06] BYF-2 #2 (Jan/24)</v>
      </c>
      <c r="C186" s="127"/>
      <c r="D186" s="127"/>
      <c r="E186" s="166" t="s">
        <v>8381</v>
      </c>
      <c r="F186" s="128" t="s">
        <v>8380</v>
      </c>
      <c r="G186" s="111" t="s">
        <v>7646</v>
      </c>
      <c r="H186" s="129" t="str">
        <f>IF('Listagem de POs - Air'!H202=0,"",'Listagem de POs - Air'!H202)</f>
        <v>272J</v>
      </c>
      <c r="I186" s="129" t="str">
        <f>IF('Listagem de POs - Air'!I202=0,"",'Listagem de POs - Air'!I202)</f>
        <v>W002</v>
      </c>
      <c r="J186" s="111" t="s">
        <v>7647</v>
      </c>
      <c r="K186" s="111" t="s">
        <v>7527</v>
      </c>
      <c r="L186" s="111" t="s">
        <v>8382</v>
      </c>
      <c r="M186" s="130" t="str">
        <f>IF('Listagem de POs - Air'!B202=0,"",'Listagem de POs - Air'!B202)</f>
        <v>14220764</v>
      </c>
      <c r="N186" s="130">
        <f>IF('Listagem de POs - Air'!E202=0,"",'Listagem de POs - Air'!E202)</f>
        <v>100</v>
      </c>
      <c r="O186" s="131">
        <v>45473</v>
      </c>
      <c r="P186" s="130">
        <f>IF('Listagem de POs - Air'!F202=0,"",'Listagem de POs - Air'!F202)</f>
        <v>5.0739999999999998</v>
      </c>
      <c r="Q186" s="132">
        <f t="shared" si="2"/>
        <v>101480</v>
      </c>
      <c r="R186" s="133">
        <v>20000</v>
      </c>
      <c r="S186" s="134" t="s">
        <v>7648</v>
      </c>
    </row>
    <row r="187" spans="1:19" ht="14.25">
      <c r="A187" s="125">
        <f>'Listagem de POs - Air'!N203</f>
        <v>4800019651</v>
      </c>
      <c r="B187" s="126" t="str">
        <f>IF('Listagem de POs - Air'!A203=0,"",'Listagem de POs - Air'!A203)</f>
        <v>[L06] BYF-2 #2 (Jan/24)</v>
      </c>
      <c r="C187" s="127"/>
      <c r="D187" s="127"/>
      <c r="E187" s="166" t="s">
        <v>8381</v>
      </c>
      <c r="F187" s="128" t="s">
        <v>8380</v>
      </c>
      <c r="G187" s="111" t="s">
        <v>7646</v>
      </c>
      <c r="H187" s="129" t="str">
        <f>IF('Listagem de POs - Air'!H203=0,"",'Listagem de POs - Air'!H203)</f>
        <v>272J</v>
      </c>
      <c r="I187" s="129" t="str">
        <f>IF('Listagem de POs - Air'!I203=0,"",'Listagem de POs - Air'!I203)</f>
        <v>W002</v>
      </c>
      <c r="J187" s="111" t="s">
        <v>7647</v>
      </c>
      <c r="K187" s="111" t="s">
        <v>7527</v>
      </c>
      <c r="L187" s="111" t="s">
        <v>8382</v>
      </c>
      <c r="M187" s="130" t="str">
        <f>IF('Listagem de POs - Air'!B203=0,"",'Listagem de POs - Air'!B203)</f>
        <v>14220808</v>
      </c>
      <c r="N187" s="130">
        <f>IF('Listagem de POs - Air'!E203=0,"",'Listagem de POs - Air'!E203)</f>
        <v>300</v>
      </c>
      <c r="O187" s="131">
        <v>45473</v>
      </c>
      <c r="P187" s="130">
        <f>IF('Listagem de POs - Air'!F203=0,"",'Listagem de POs - Air'!F203)</f>
        <v>1.4858</v>
      </c>
      <c r="Q187" s="132">
        <f t="shared" si="2"/>
        <v>29716</v>
      </c>
      <c r="R187" s="133">
        <v>20000</v>
      </c>
      <c r="S187" s="134" t="s">
        <v>7648</v>
      </c>
    </row>
    <row r="188" spans="1:19" ht="14.25">
      <c r="A188" s="125">
        <f>'Listagem de POs - Air'!N204</f>
        <v>4800019651</v>
      </c>
      <c r="B188" s="126" t="str">
        <f>IF('Listagem de POs - Air'!A204=0,"",'Listagem de POs - Air'!A204)</f>
        <v>[L06] BYF-2 #2 (Jan/24)</v>
      </c>
      <c r="C188" s="127"/>
      <c r="D188" s="127"/>
      <c r="E188" s="166" t="s">
        <v>8381</v>
      </c>
      <c r="F188" s="128" t="s">
        <v>8380</v>
      </c>
      <c r="G188" s="111" t="s">
        <v>7646</v>
      </c>
      <c r="H188" s="129" t="str">
        <f>IF('Listagem de POs - Air'!H204=0,"",'Listagem de POs - Air'!H204)</f>
        <v>272J</v>
      </c>
      <c r="I188" s="129" t="str">
        <f>IF('Listagem de POs - Air'!I204=0,"",'Listagem de POs - Air'!I204)</f>
        <v>W002</v>
      </c>
      <c r="J188" s="111" t="s">
        <v>7647</v>
      </c>
      <c r="K188" s="111" t="s">
        <v>7527</v>
      </c>
      <c r="L188" s="111" t="s">
        <v>8382</v>
      </c>
      <c r="M188" s="130" t="str">
        <f>IF('Listagem de POs - Air'!B204=0,"",'Listagem de POs - Air'!B204)</f>
        <v>15010041</v>
      </c>
      <c r="N188" s="130">
        <f>IF('Listagem de POs - Air'!E204=0,"",'Listagem de POs - Air'!E204)</f>
        <v>200</v>
      </c>
      <c r="O188" s="131">
        <v>45473</v>
      </c>
      <c r="P188" s="130">
        <f>IF('Listagem de POs - Air'!F204=0,"",'Listagem de POs - Air'!F204)</f>
        <v>6.1000000000000004E-3</v>
      </c>
      <c r="Q188" s="132">
        <f t="shared" si="2"/>
        <v>122.00000000000001</v>
      </c>
      <c r="R188" s="133">
        <v>20000</v>
      </c>
      <c r="S188" s="134" t="s">
        <v>7648</v>
      </c>
    </row>
    <row r="189" spans="1:19" ht="14.25">
      <c r="A189" s="125">
        <f>'Listagem de POs - Air'!N205</f>
        <v>4800019651</v>
      </c>
      <c r="B189" s="126" t="str">
        <f>IF('Listagem de POs - Air'!A205=0,"",'Listagem de POs - Air'!A205)</f>
        <v>[L06] BYF-2 #2 (Jan/24)</v>
      </c>
      <c r="C189" s="127"/>
      <c r="D189" s="127"/>
      <c r="E189" s="166" t="s">
        <v>8381</v>
      </c>
      <c r="F189" s="128" t="s">
        <v>8380</v>
      </c>
      <c r="G189" s="111" t="s">
        <v>7646</v>
      </c>
      <c r="H189" s="129" t="str">
        <f>IF('Listagem de POs - Air'!H205=0,"",'Listagem de POs - Air'!H205)</f>
        <v>272J</v>
      </c>
      <c r="I189" s="129" t="str">
        <f>IF('Listagem de POs - Air'!I205=0,"",'Listagem de POs - Air'!I205)</f>
        <v>W002</v>
      </c>
      <c r="J189" s="111" t="s">
        <v>7647</v>
      </c>
      <c r="K189" s="111" t="s">
        <v>7527</v>
      </c>
      <c r="L189" s="111" t="s">
        <v>8382</v>
      </c>
      <c r="M189" s="130" t="str">
        <f>IF('Listagem de POs - Air'!B205=0,"",'Listagem de POs - Air'!B205)</f>
        <v>15010100</v>
      </c>
      <c r="N189" s="130">
        <f>IF('Listagem de POs - Air'!E205=0,"",'Listagem de POs - Air'!E205)</f>
        <v>100</v>
      </c>
      <c r="O189" s="131">
        <v>45473</v>
      </c>
      <c r="P189" s="130">
        <f>IF('Listagem de POs - Air'!F205=0,"",'Listagem de POs - Air'!F205)</f>
        <v>9.1000000000000004E-3</v>
      </c>
      <c r="Q189" s="132">
        <f t="shared" si="2"/>
        <v>182</v>
      </c>
      <c r="R189" s="133">
        <v>20000</v>
      </c>
      <c r="S189" s="134" t="s">
        <v>7648</v>
      </c>
    </row>
    <row r="190" spans="1:19" ht="14.25">
      <c r="A190" s="125">
        <f>'Listagem de POs - Air'!N206</f>
        <v>4800019651</v>
      </c>
      <c r="B190" s="126" t="str">
        <f>IF('Listagem de POs - Air'!A206=0,"",'Listagem de POs - Air'!A206)</f>
        <v>[L06] BYF-2 #2 (Jan/24)</v>
      </c>
      <c r="C190" s="127"/>
      <c r="D190" s="127"/>
      <c r="E190" s="166" t="s">
        <v>8381</v>
      </c>
      <c r="F190" s="128" t="s">
        <v>8380</v>
      </c>
      <c r="G190" s="111" t="s">
        <v>7646</v>
      </c>
      <c r="H190" s="129" t="str">
        <f>IF('Listagem de POs - Air'!H206=0,"",'Listagem de POs - Air'!H206)</f>
        <v>272J</v>
      </c>
      <c r="I190" s="129" t="str">
        <f>IF('Listagem de POs - Air'!I206=0,"",'Listagem de POs - Air'!I206)</f>
        <v>W002</v>
      </c>
      <c r="J190" s="111" t="s">
        <v>7647</v>
      </c>
      <c r="K190" s="111" t="s">
        <v>7527</v>
      </c>
      <c r="L190" s="111" t="s">
        <v>8382</v>
      </c>
      <c r="M190" s="130" t="str">
        <f>IF('Listagem de POs - Air'!B206=0,"",'Listagem de POs - Air'!B206)</f>
        <v>15010263-001</v>
      </c>
      <c r="N190" s="130">
        <f>IF('Listagem de POs - Air'!E206=0,"",'Listagem de POs - Air'!E206)</f>
        <v>500</v>
      </c>
      <c r="O190" s="131">
        <v>45473</v>
      </c>
      <c r="P190" s="130">
        <f>IF('Listagem de POs - Air'!F206=0,"",'Listagem de POs - Air'!F206)</f>
        <v>2.41E-2</v>
      </c>
      <c r="Q190" s="132">
        <f t="shared" si="2"/>
        <v>482</v>
      </c>
      <c r="R190" s="133">
        <v>20000</v>
      </c>
      <c r="S190" s="134" t="s">
        <v>7648</v>
      </c>
    </row>
    <row r="191" spans="1:19" ht="14.25">
      <c r="A191" s="125">
        <f>'Listagem de POs - Air'!N207</f>
        <v>4800019651</v>
      </c>
      <c r="B191" s="126" t="str">
        <f>IF('Listagem de POs - Air'!A207=0,"",'Listagem de POs - Air'!A207)</f>
        <v>[L06] BYF-2 #2 (Jan/24)</v>
      </c>
      <c r="C191" s="127"/>
      <c r="D191" s="127"/>
      <c r="E191" s="166" t="s">
        <v>8381</v>
      </c>
      <c r="F191" s="128" t="s">
        <v>8380</v>
      </c>
      <c r="G191" s="111" t="s">
        <v>7646</v>
      </c>
      <c r="H191" s="129" t="str">
        <f>IF('Listagem de POs - Air'!H207=0,"",'Listagem de POs - Air'!H207)</f>
        <v>272J</v>
      </c>
      <c r="I191" s="129" t="str">
        <f>IF('Listagem de POs - Air'!I207=0,"",'Listagem de POs - Air'!I207)</f>
        <v>W002</v>
      </c>
      <c r="J191" s="111" t="s">
        <v>7647</v>
      </c>
      <c r="K191" s="111" t="s">
        <v>7527</v>
      </c>
      <c r="L191" s="111" t="s">
        <v>8382</v>
      </c>
      <c r="M191" s="130" t="str">
        <f>IF('Listagem de POs - Air'!B207=0,"",'Listagem de POs - Air'!B207)</f>
        <v>15010263-007</v>
      </c>
      <c r="N191" s="130">
        <f>IF('Listagem de POs - Air'!E207=0,"",'Listagem de POs - Air'!E207)</f>
        <v>1000</v>
      </c>
      <c r="O191" s="131">
        <v>45473</v>
      </c>
      <c r="P191" s="130">
        <f>IF('Listagem de POs - Air'!F207=0,"",'Listagem de POs - Air'!F207)</f>
        <v>2.3800000000000002E-2</v>
      </c>
      <c r="Q191" s="132">
        <f t="shared" si="2"/>
        <v>476.00000000000006</v>
      </c>
      <c r="R191" s="133">
        <v>20000</v>
      </c>
      <c r="S191" s="134" t="s">
        <v>7648</v>
      </c>
    </row>
    <row r="192" spans="1:19" ht="14.25">
      <c r="A192" s="125">
        <f>'Listagem de POs - Air'!N208</f>
        <v>4800019651</v>
      </c>
      <c r="B192" s="126" t="str">
        <f>IF('Listagem de POs - Air'!A208=0,"",'Listagem de POs - Air'!A208)</f>
        <v>[L06] BYF-2 #2 (Jan/24)</v>
      </c>
      <c r="C192" s="127"/>
      <c r="D192" s="127"/>
      <c r="E192" s="166" t="s">
        <v>8381</v>
      </c>
      <c r="F192" s="128" t="s">
        <v>8380</v>
      </c>
      <c r="G192" s="111" t="s">
        <v>7646</v>
      </c>
      <c r="H192" s="129" t="str">
        <f>IF('Listagem de POs - Air'!H208=0,"",'Listagem de POs - Air'!H208)</f>
        <v>272J</v>
      </c>
      <c r="I192" s="129" t="str">
        <f>IF('Listagem de POs - Air'!I208=0,"",'Listagem de POs - Air'!I208)</f>
        <v>W002</v>
      </c>
      <c r="J192" s="111" t="s">
        <v>7647</v>
      </c>
      <c r="K192" s="111" t="s">
        <v>7527</v>
      </c>
      <c r="L192" s="111" t="s">
        <v>8382</v>
      </c>
      <c r="M192" s="130" t="str">
        <f>IF('Listagem de POs - Air'!B208=0,"",'Listagem de POs - Air'!B208)</f>
        <v>15040428</v>
      </c>
      <c r="N192" s="130">
        <f>IF('Listagem de POs - Air'!E208=0,"",'Listagem de POs - Air'!E208)</f>
        <v>100</v>
      </c>
      <c r="O192" s="131">
        <v>45473</v>
      </c>
      <c r="P192" s="130">
        <f>IF('Listagem de POs - Air'!F208=0,"",'Listagem de POs - Air'!F208)</f>
        <v>8.9999999999999993E-3</v>
      </c>
      <c r="Q192" s="132">
        <f t="shared" si="2"/>
        <v>180</v>
      </c>
      <c r="R192" s="133">
        <v>20000</v>
      </c>
      <c r="S192" s="134" t="s">
        <v>7648</v>
      </c>
    </row>
    <row r="193" spans="1:19" ht="14.25">
      <c r="A193" s="125">
        <f>'Listagem de POs - Air'!N209</f>
        <v>4800019651</v>
      </c>
      <c r="B193" s="126" t="str">
        <f>IF('Listagem de POs - Air'!A209=0,"",'Listagem de POs - Air'!A209)</f>
        <v>[L06] BYF-2 #2 (Jan/24)</v>
      </c>
      <c r="C193" s="127"/>
      <c r="D193" s="127"/>
      <c r="E193" s="166" t="s">
        <v>8381</v>
      </c>
      <c r="F193" s="128" t="s">
        <v>8380</v>
      </c>
      <c r="G193" s="111" t="s">
        <v>7646</v>
      </c>
      <c r="H193" s="129" t="str">
        <f>IF('Listagem de POs - Air'!H209=0,"",'Listagem de POs - Air'!H209)</f>
        <v>272J</v>
      </c>
      <c r="I193" s="129" t="str">
        <f>IF('Listagem de POs - Air'!I209=0,"",'Listagem de POs - Air'!I209)</f>
        <v>W002</v>
      </c>
      <c r="J193" s="111" t="s">
        <v>7647</v>
      </c>
      <c r="K193" s="111" t="s">
        <v>7527</v>
      </c>
      <c r="L193" s="111" t="s">
        <v>8382</v>
      </c>
      <c r="M193" s="130" t="str">
        <f>IF('Listagem de POs - Air'!B209=0,"",'Listagem de POs - Air'!B209)</f>
        <v>15060258-004</v>
      </c>
      <c r="N193" s="130">
        <f>IF('Listagem de POs - Air'!E209=0,"",'Listagem de POs - Air'!E209)</f>
        <v>100</v>
      </c>
      <c r="O193" s="131">
        <v>45473</v>
      </c>
      <c r="P193" s="130">
        <f>IF('Listagem de POs - Air'!F209=0,"",'Listagem de POs - Air'!F209)</f>
        <v>0.3049</v>
      </c>
      <c r="Q193" s="132">
        <f t="shared" si="2"/>
        <v>6098</v>
      </c>
      <c r="R193" s="133">
        <v>20000</v>
      </c>
      <c r="S193" s="134" t="s">
        <v>7648</v>
      </c>
    </row>
    <row r="194" spans="1:19" ht="14.25">
      <c r="A194" s="125">
        <f>'Listagem de POs - Air'!N210</f>
        <v>4800019651</v>
      </c>
      <c r="B194" s="126" t="str">
        <f>IF('Listagem de POs - Air'!A210=0,"",'Listagem de POs - Air'!A210)</f>
        <v>[L06] BYF-2 #2 (Jan/24)</v>
      </c>
      <c r="C194" s="127"/>
      <c r="D194" s="127"/>
      <c r="E194" s="166" t="s">
        <v>8381</v>
      </c>
      <c r="F194" s="128" t="s">
        <v>8380</v>
      </c>
      <c r="G194" s="111" t="s">
        <v>7646</v>
      </c>
      <c r="H194" s="129" t="str">
        <f>IF('Listagem de POs - Air'!H210=0,"",'Listagem de POs - Air'!H210)</f>
        <v>272J</v>
      </c>
      <c r="I194" s="129" t="str">
        <f>IF('Listagem de POs - Air'!I210=0,"",'Listagem de POs - Air'!I210)</f>
        <v>W002</v>
      </c>
      <c r="J194" s="111" t="s">
        <v>7647</v>
      </c>
      <c r="K194" s="111" t="s">
        <v>7527</v>
      </c>
      <c r="L194" s="111" t="s">
        <v>8382</v>
      </c>
      <c r="M194" s="130" t="str">
        <f>IF('Listagem de POs - Air'!B210=0,"",'Listagem de POs - Air'!B210)</f>
        <v>15060261-009</v>
      </c>
      <c r="N194" s="130">
        <f>IF('Listagem de POs - Air'!E210=0,"",'Listagem de POs - Air'!E210)</f>
        <v>200</v>
      </c>
      <c r="O194" s="131">
        <v>45473</v>
      </c>
      <c r="P194" s="130">
        <f>IF('Listagem de POs - Air'!F210=0,"",'Listagem de POs - Air'!F210)</f>
        <v>0.45950000000000002</v>
      </c>
      <c r="Q194" s="132">
        <f t="shared" si="2"/>
        <v>9190</v>
      </c>
      <c r="R194" s="133">
        <v>20000</v>
      </c>
      <c r="S194" s="134" t="s">
        <v>7648</v>
      </c>
    </row>
    <row r="195" spans="1:19" ht="14.25">
      <c r="A195" s="125">
        <f>'Listagem de POs - Air'!N211</f>
        <v>4800019651</v>
      </c>
      <c r="B195" s="126" t="str">
        <f>IF('Listagem de POs - Air'!A211=0,"",'Listagem de POs - Air'!A211)</f>
        <v>[L06] BYF-2 #2 (Jan/24)</v>
      </c>
      <c r="C195" s="127"/>
      <c r="D195" s="127"/>
      <c r="E195" s="166" t="s">
        <v>8381</v>
      </c>
      <c r="F195" s="128" t="s">
        <v>8380</v>
      </c>
      <c r="G195" s="111" t="s">
        <v>7646</v>
      </c>
      <c r="H195" s="129" t="str">
        <f>IF('Listagem de POs - Air'!H211=0,"",'Listagem de POs - Air'!H211)</f>
        <v>272J</v>
      </c>
      <c r="I195" s="129" t="str">
        <f>IF('Listagem de POs - Air'!I211=0,"",'Listagem de POs - Air'!I211)</f>
        <v>W002</v>
      </c>
      <c r="J195" s="111" t="s">
        <v>7647</v>
      </c>
      <c r="K195" s="111" t="s">
        <v>7527</v>
      </c>
      <c r="L195" s="111" t="s">
        <v>8382</v>
      </c>
      <c r="M195" s="130" t="str">
        <f>IF('Listagem de POs - Air'!B211=0,"",'Listagem de POs - Air'!B211)</f>
        <v>15060304-003</v>
      </c>
      <c r="N195" s="130">
        <f>IF('Listagem de POs - Air'!E211=0,"",'Listagem de POs - Air'!E211)</f>
        <v>400</v>
      </c>
      <c r="O195" s="131">
        <v>45473</v>
      </c>
      <c r="P195" s="130">
        <f>IF('Listagem de POs - Air'!F211=0,"",'Listagem de POs - Air'!F211)</f>
        <v>0.16370000000000001</v>
      </c>
      <c r="Q195" s="132">
        <f t="shared" si="2"/>
        <v>3274.0000000000005</v>
      </c>
      <c r="R195" s="133">
        <v>20000</v>
      </c>
      <c r="S195" s="134" t="s">
        <v>7648</v>
      </c>
    </row>
    <row r="196" spans="1:19" ht="14.25">
      <c r="A196" s="125">
        <f>'Listagem de POs - Air'!N212</f>
        <v>4800019651</v>
      </c>
      <c r="B196" s="126" t="str">
        <f>IF('Listagem de POs - Air'!A212=0,"",'Listagem de POs - Air'!A212)</f>
        <v>[L06] BYF-2 #2 (Jan/24)</v>
      </c>
      <c r="C196" s="127"/>
      <c r="D196" s="127"/>
      <c r="E196" s="166" t="s">
        <v>8381</v>
      </c>
      <c r="F196" s="128" t="s">
        <v>8380</v>
      </c>
      <c r="G196" s="111" t="s">
        <v>7646</v>
      </c>
      <c r="H196" s="129" t="str">
        <f>IF('Listagem de POs - Air'!H212=0,"",'Listagem de POs - Air'!H212)</f>
        <v>272J</v>
      </c>
      <c r="I196" s="129" t="str">
        <f>IF('Listagem de POs - Air'!I212=0,"",'Listagem de POs - Air'!I212)</f>
        <v>W002</v>
      </c>
      <c r="J196" s="111" t="s">
        <v>7647</v>
      </c>
      <c r="K196" s="111" t="s">
        <v>7527</v>
      </c>
      <c r="L196" s="111" t="s">
        <v>8382</v>
      </c>
      <c r="M196" s="130" t="str">
        <f>IF('Listagem de POs - Air'!B212=0,"",'Listagem de POs - Air'!B212)</f>
        <v>15060544-001</v>
      </c>
      <c r="N196" s="130">
        <f>IF('Listagem de POs - Air'!E212=0,"",'Listagem de POs - Air'!E212)</f>
        <v>200</v>
      </c>
      <c r="O196" s="131">
        <v>45473</v>
      </c>
      <c r="P196" s="130">
        <f>IF('Listagem de POs - Air'!F212=0,"",'Listagem de POs - Air'!F212)</f>
        <v>4.41E-2</v>
      </c>
      <c r="Q196" s="132">
        <f t="shared" si="2"/>
        <v>882</v>
      </c>
      <c r="R196" s="133">
        <v>20000</v>
      </c>
      <c r="S196" s="134" t="s">
        <v>7648</v>
      </c>
    </row>
    <row r="197" spans="1:19" ht="14.25">
      <c r="A197" s="125">
        <f>'Listagem de POs - Air'!N213</f>
        <v>4800019651</v>
      </c>
      <c r="B197" s="126" t="str">
        <f>IF('Listagem de POs - Air'!A213=0,"",'Listagem de POs - Air'!A213)</f>
        <v>[L06] BYF-2 #2 (Jan/24)</v>
      </c>
      <c r="C197" s="127"/>
      <c r="D197" s="127"/>
      <c r="E197" s="166" t="s">
        <v>8381</v>
      </c>
      <c r="F197" s="128" t="s">
        <v>8380</v>
      </c>
      <c r="G197" s="111" t="s">
        <v>7646</v>
      </c>
      <c r="H197" s="129" t="str">
        <f>IF('Listagem de POs - Air'!H213=0,"",'Listagem de POs - Air'!H213)</f>
        <v>272J</v>
      </c>
      <c r="I197" s="129" t="str">
        <f>IF('Listagem de POs - Air'!I213=0,"",'Listagem de POs - Air'!I213)</f>
        <v>W002</v>
      </c>
      <c r="J197" s="111" t="s">
        <v>7647</v>
      </c>
      <c r="K197" s="111" t="s">
        <v>7527</v>
      </c>
      <c r="L197" s="111" t="s">
        <v>8382</v>
      </c>
      <c r="M197" s="130" t="str">
        <f>IF('Listagem de POs - Air'!B213=0,"",'Listagem de POs - Air'!B213)</f>
        <v>21080719</v>
      </c>
      <c r="N197" s="130">
        <f>IF('Listagem de POs - Air'!E213=0,"",'Listagem de POs - Air'!E213)</f>
        <v>100</v>
      </c>
      <c r="O197" s="131">
        <v>45473</v>
      </c>
      <c r="P197" s="130">
        <f>IF('Listagem de POs - Air'!F213=0,"",'Listagem de POs - Air'!F213)</f>
        <v>9.3100000000000002E-2</v>
      </c>
      <c r="Q197" s="132">
        <f t="shared" ref="Q197:Q245" si="3">P197*R197</f>
        <v>1862</v>
      </c>
      <c r="R197" s="133">
        <v>20000</v>
      </c>
      <c r="S197" s="134" t="s">
        <v>7648</v>
      </c>
    </row>
    <row r="198" spans="1:19" ht="14.25">
      <c r="A198" s="125">
        <f>'Listagem de POs - Air'!N214</f>
        <v>4800019651</v>
      </c>
      <c r="B198" s="126" t="str">
        <f>IF('Listagem de POs - Air'!A214=0,"",'Listagem de POs - Air'!A214)</f>
        <v>[L06] BYF-2 #2 (Jan/24)</v>
      </c>
      <c r="C198" s="127"/>
      <c r="D198" s="127"/>
      <c r="E198" s="166" t="s">
        <v>8381</v>
      </c>
      <c r="F198" s="128" t="s">
        <v>8380</v>
      </c>
      <c r="G198" s="111" t="s">
        <v>7646</v>
      </c>
      <c r="H198" s="129" t="str">
        <f>IF('Listagem de POs - Air'!H214=0,"",'Listagem de POs - Air'!H214)</f>
        <v>272J</v>
      </c>
      <c r="I198" s="129" t="str">
        <f>IF('Listagem de POs - Air'!I214=0,"",'Listagem de POs - Air'!I214)</f>
        <v>W002</v>
      </c>
      <c r="J198" s="111" t="s">
        <v>7647</v>
      </c>
      <c r="K198" s="111" t="s">
        <v>7527</v>
      </c>
      <c r="L198" s="111" t="s">
        <v>8382</v>
      </c>
      <c r="M198" s="130" t="str">
        <f>IF('Listagem de POs - Air'!B214=0,"",'Listagem de POs - Air'!B214)</f>
        <v>33030054-004</v>
      </c>
      <c r="N198" s="130">
        <f>IF('Listagem de POs - Air'!E214=0,"",'Listagem de POs - Air'!E214)</f>
        <v>100</v>
      </c>
      <c r="O198" s="131">
        <v>45473</v>
      </c>
      <c r="P198" s="130">
        <f>IF('Listagem de POs - Air'!F214=0,"",'Listagem de POs - Air'!F214)</f>
        <v>0.1048</v>
      </c>
      <c r="Q198" s="132">
        <f t="shared" si="3"/>
        <v>2096</v>
      </c>
      <c r="R198" s="133">
        <v>20000</v>
      </c>
      <c r="S198" s="134" t="s">
        <v>7648</v>
      </c>
    </row>
    <row r="199" spans="1:19" ht="14.25">
      <c r="A199" s="125">
        <f>'Listagem de POs - Air'!N215</f>
        <v>4800019651</v>
      </c>
      <c r="B199" s="126" t="str">
        <f>IF('Listagem de POs - Air'!A215=0,"",'Listagem de POs - Air'!A215)</f>
        <v>[L06] BYF-2 #2 (Jan/24)</v>
      </c>
      <c r="C199" s="127"/>
      <c r="D199" s="127"/>
      <c r="E199" s="166" t="s">
        <v>8381</v>
      </c>
      <c r="F199" s="128" t="s">
        <v>8380</v>
      </c>
      <c r="G199" s="111" t="s">
        <v>7646</v>
      </c>
      <c r="H199" s="129" t="str">
        <f>IF('Listagem de POs - Air'!H215=0,"",'Listagem de POs - Air'!H215)</f>
        <v>272J</v>
      </c>
      <c r="I199" s="129" t="str">
        <f>IF('Listagem de POs - Air'!I215=0,"",'Listagem de POs - Air'!I215)</f>
        <v>W002</v>
      </c>
      <c r="J199" s="111" t="s">
        <v>7647</v>
      </c>
      <c r="K199" s="111" t="s">
        <v>7527</v>
      </c>
      <c r="L199" s="111" t="s">
        <v>8382</v>
      </c>
      <c r="M199" s="130" t="str">
        <f>IF('Listagem de POs - Air'!B215=0,"",'Listagem de POs - Air'!B215)</f>
        <v>35030690</v>
      </c>
      <c r="N199" s="130">
        <f>IF('Listagem de POs - Air'!E215=0,"",'Listagem de POs - Air'!E215)</f>
        <v>100</v>
      </c>
      <c r="O199" s="131">
        <v>45473</v>
      </c>
      <c r="P199" s="130">
        <f>IF('Listagem de POs - Air'!F215=0,"",'Listagem de POs - Air'!F215)</f>
        <v>31.343299999999999</v>
      </c>
      <c r="Q199" s="132">
        <f t="shared" si="3"/>
        <v>626866</v>
      </c>
      <c r="R199" s="133">
        <v>20000</v>
      </c>
      <c r="S199" s="134" t="s">
        <v>7648</v>
      </c>
    </row>
    <row r="200" spans="1:19" ht="14.25">
      <c r="A200" s="125">
        <f>'Listagem de POs - Air'!N216</f>
        <v>4800019651</v>
      </c>
      <c r="B200" s="126" t="str">
        <f>IF('Listagem de POs - Air'!A216=0,"",'Listagem de POs - Air'!A216)</f>
        <v>[L06] BYF-2 #2 (Jan/24)</v>
      </c>
      <c r="C200" s="127"/>
      <c r="D200" s="127"/>
      <c r="E200" s="166" t="s">
        <v>8381</v>
      </c>
      <c r="F200" s="128" t="s">
        <v>8380</v>
      </c>
      <c r="G200" s="111" t="s">
        <v>7646</v>
      </c>
      <c r="H200" s="129" t="str">
        <f>IF('Listagem de POs - Air'!H216=0,"",'Listagem de POs - Air'!H216)</f>
        <v>272J</v>
      </c>
      <c r="I200" s="129" t="str">
        <f>IF('Listagem de POs - Air'!I216=0,"",'Listagem de POs - Air'!I216)</f>
        <v>W002</v>
      </c>
      <c r="J200" s="111" t="s">
        <v>7647</v>
      </c>
      <c r="K200" s="111" t="s">
        <v>7527</v>
      </c>
      <c r="L200" s="111" t="s">
        <v>8382</v>
      </c>
      <c r="M200" s="130" t="str">
        <f>IF('Listagem de POs - Air'!B216=0,"",'Listagem de POs - Air'!B216)</f>
        <v>35040539</v>
      </c>
      <c r="N200" s="130">
        <f>IF('Listagem de POs - Air'!E216=0,"",'Listagem de POs - Air'!E216)</f>
        <v>100</v>
      </c>
      <c r="O200" s="131">
        <v>45473</v>
      </c>
      <c r="P200" s="130">
        <f>IF('Listagem de POs - Air'!F216=0,"",'Listagem de POs - Air'!F216)</f>
        <v>2.3161999999999998</v>
      </c>
      <c r="Q200" s="132">
        <f t="shared" si="3"/>
        <v>46323.999999999993</v>
      </c>
      <c r="R200" s="133">
        <v>20000</v>
      </c>
      <c r="S200" s="134" t="s">
        <v>7648</v>
      </c>
    </row>
    <row r="201" spans="1:19" ht="14.25">
      <c r="A201" s="125">
        <f>'Listagem de POs - Air'!N217</f>
        <v>4800019651</v>
      </c>
      <c r="B201" s="126" t="str">
        <f>IF('Listagem de POs - Air'!A217=0,"",'Listagem de POs - Air'!A217)</f>
        <v>[L06] BYF-2 #2 (Jan/24)</v>
      </c>
      <c r="C201" s="127"/>
      <c r="D201" s="127"/>
      <c r="E201" s="166" t="s">
        <v>8381</v>
      </c>
      <c r="F201" s="128" t="s">
        <v>8380</v>
      </c>
      <c r="G201" s="111" t="s">
        <v>7646</v>
      </c>
      <c r="H201" s="129" t="str">
        <f>IF('Listagem de POs - Air'!H217=0,"",'Listagem de POs - Air'!H217)</f>
        <v>272J</v>
      </c>
      <c r="I201" s="129" t="str">
        <f>IF('Listagem de POs - Air'!I217=0,"",'Listagem de POs - Air'!I217)</f>
        <v>W002</v>
      </c>
      <c r="J201" s="111" t="s">
        <v>7647</v>
      </c>
      <c r="K201" s="111" t="s">
        <v>7527</v>
      </c>
      <c r="L201" s="111" t="s">
        <v>8382</v>
      </c>
      <c r="M201" s="130" t="str">
        <f>IF('Listagem de POs - Air'!B217=0,"",'Listagem de POs - Air'!B217)</f>
        <v>36020279-005</v>
      </c>
      <c r="N201" s="130">
        <f>IF('Listagem de POs - Air'!E217=0,"",'Listagem de POs - Air'!E217)</f>
        <v>200</v>
      </c>
      <c r="O201" s="131">
        <v>45473</v>
      </c>
      <c r="P201" s="130">
        <f>IF('Listagem de POs - Air'!F217=0,"",'Listagem de POs - Air'!F217)</f>
        <v>0.1145</v>
      </c>
      <c r="Q201" s="132">
        <f t="shared" si="3"/>
        <v>2290</v>
      </c>
      <c r="R201" s="133">
        <v>20000</v>
      </c>
      <c r="S201" s="134" t="s">
        <v>7648</v>
      </c>
    </row>
    <row r="202" spans="1:19" ht="14.25">
      <c r="A202" s="125">
        <f>'Listagem de POs - Air'!N218</f>
        <v>4800019651</v>
      </c>
      <c r="B202" s="126" t="str">
        <f>IF('Listagem de POs - Air'!A218=0,"",'Listagem de POs - Air'!A218)</f>
        <v>[L06] BYF-2 #2 (Jan/24)</v>
      </c>
      <c r="C202" s="127"/>
      <c r="D202" s="127"/>
      <c r="E202" s="166" t="s">
        <v>8381</v>
      </c>
      <c r="F202" s="128" t="s">
        <v>8380</v>
      </c>
      <c r="G202" s="111" t="s">
        <v>7646</v>
      </c>
      <c r="H202" s="129" t="str">
        <f>IF('Listagem de POs - Air'!H218=0,"",'Listagem de POs - Air'!H218)</f>
        <v>272J</v>
      </c>
      <c r="I202" s="129" t="str">
        <f>IF('Listagem de POs - Air'!I218=0,"",'Listagem de POs - Air'!I218)</f>
        <v>W002</v>
      </c>
      <c r="J202" s="111" t="s">
        <v>7647</v>
      </c>
      <c r="K202" s="111" t="s">
        <v>7527</v>
      </c>
      <c r="L202" s="111" t="s">
        <v>8382</v>
      </c>
      <c r="M202" s="130" t="str">
        <f>IF('Listagem de POs - Air'!B218=0,"",'Listagem de POs - Air'!B218)</f>
        <v>36020345-006</v>
      </c>
      <c r="N202" s="130">
        <f>IF('Listagem de POs - Air'!E218=0,"",'Listagem de POs - Air'!E218)</f>
        <v>500</v>
      </c>
      <c r="O202" s="131">
        <v>45473</v>
      </c>
      <c r="P202" s="130">
        <f>IF('Listagem de POs - Air'!F218=0,"",'Listagem de POs - Air'!F218)</f>
        <v>4.02E-2</v>
      </c>
      <c r="Q202" s="132">
        <f t="shared" si="3"/>
        <v>804</v>
      </c>
      <c r="R202" s="133">
        <v>20000</v>
      </c>
      <c r="S202" s="134" t="s">
        <v>7648</v>
      </c>
    </row>
    <row r="203" spans="1:19" ht="14.25">
      <c r="A203" s="125">
        <f>'Listagem de POs - Air'!N219</f>
        <v>4800019651</v>
      </c>
      <c r="B203" s="126" t="str">
        <f>IF('Listagem de POs - Air'!A219=0,"",'Listagem de POs - Air'!A219)</f>
        <v>[L06] BYF-2 #2 (Jan/24)</v>
      </c>
      <c r="C203" s="127"/>
      <c r="D203" s="127"/>
      <c r="E203" s="166" t="s">
        <v>8381</v>
      </c>
      <c r="F203" s="128" t="s">
        <v>8380</v>
      </c>
      <c r="G203" s="111" t="s">
        <v>7646</v>
      </c>
      <c r="H203" s="129" t="str">
        <f>IF('Listagem de POs - Air'!H219=0,"",'Listagem de POs - Air'!H219)</f>
        <v>272J</v>
      </c>
      <c r="I203" s="129" t="str">
        <f>IF('Listagem de POs - Air'!I219=0,"",'Listagem de POs - Air'!I219)</f>
        <v>W002</v>
      </c>
      <c r="J203" s="111" t="s">
        <v>7647</v>
      </c>
      <c r="K203" s="111" t="s">
        <v>7527</v>
      </c>
      <c r="L203" s="111" t="s">
        <v>8382</v>
      </c>
      <c r="M203" s="130" t="str">
        <f>IF('Listagem de POs - Air'!B219=0,"",'Listagem de POs - Air'!B219)</f>
        <v>36020398-001</v>
      </c>
      <c r="N203" s="130">
        <f>IF('Listagem de POs - Air'!E219=0,"",'Listagem de POs - Air'!E219)</f>
        <v>100</v>
      </c>
      <c r="O203" s="131">
        <v>45473</v>
      </c>
      <c r="P203" s="130">
        <f>IF('Listagem de POs - Air'!F219=0,"",'Listagem de POs - Air'!F219)</f>
        <v>0.13900000000000001</v>
      </c>
      <c r="Q203" s="132">
        <f t="shared" si="3"/>
        <v>2780.0000000000005</v>
      </c>
      <c r="R203" s="133">
        <v>20000</v>
      </c>
      <c r="S203" s="134" t="s">
        <v>7648</v>
      </c>
    </row>
    <row r="204" spans="1:19" ht="14.25">
      <c r="A204" s="125">
        <f>'Listagem de POs - Air'!N220</f>
        <v>4800019651</v>
      </c>
      <c r="B204" s="126" t="str">
        <f>IF('Listagem de POs - Air'!A220=0,"",'Listagem de POs - Air'!A220)</f>
        <v>[L06] BYF-2 #2 (Jan/24)</v>
      </c>
      <c r="C204" s="127"/>
      <c r="D204" s="127"/>
      <c r="E204" s="166" t="s">
        <v>8381</v>
      </c>
      <c r="F204" s="128" t="s">
        <v>8380</v>
      </c>
      <c r="G204" s="111" t="s">
        <v>7646</v>
      </c>
      <c r="H204" s="129" t="str">
        <f>IF('Listagem de POs - Air'!H220=0,"",'Listagem de POs - Air'!H220)</f>
        <v>272J</v>
      </c>
      <c r="I204" s="129" t="str">
        <f>IF('Listagem de POs - Air'!I220=0,"",'Listagem de POs - Air'!I220)</f>
        <v>W002</v>
      </c>
      <c r="J204" s="111" t="s">
        <v>7647</v>
      </c>
      <c r="K204" s="111" t="s">
        <v>7527</v>
      </c>
      <c r="L204" s="111" t="s">
        <v>8382</v>
      </c>
      <c r="M204" s="130" t="str">
        <f>IF('Listagem de POs - Air'!B220=0,"",'Listagem de POs - Air'!B220)</f>
        <v>39070375-004</v>
      </c>
      <c r="N204" s="130">
        <f>IF('Listagem de POs - Air'!E220=0,"",'Listagem de POs - Air'!E220)</f>
        <v>100</v>
      </c>
      <c r="O204" s="131">
        <v>45473</v>
      </c>
      <c r="P204" s="130">
        <f>IF('Listagem de POs - Air'!F220=0,"",'Listagem de POs - Air'!F220)</f>
        <v>1.0422</v>
      </c>
      <c r="Q204" s="132">
        <f t="shared" si="3"/>
        <v>20844</v>
      </c>
      <c r="R204" s="133">
        <v>20000</v>
      </c>
      <c r="S204" s="134" t="s">
        <v>7648</v>
      </c>
    </row>
    <row r="205" spans="1:19" ht="14.25">
      <c r="A205" s="125">
        <f>'Listagem de POs - Air'!N221</f>
        <v>4800019651</v>
      </c>
      <c r="B205" s="126" t="str">
        <f>IF('Listagem de POs - Air'!A221=0,"",'Listagem de POs - Air'!A221)</f>
        <v>[L06] BYF-2 #2 (Jan/24)</v>
      </c>
      <c r="C205" s="127"/>
      <c r="D205" s="127"/>
      <c r="E205" s="166" t="s">
        <v>8381</v>
      </c>
      <c r="F205" s="128" t="s">
        <v>8380</v>
      </c>
      <c r="G205" s="111" t="s">
        <v>7646</v>
      </c>
      <c r="H205" s="129" t="str">
        <f>IF('Listagem de POs - Air'!H221=0,"",'Listagem de POs - Air'!H221)</f>
        <v>272J</v>
      </c>
      <c r="I205" s="129" t="str">
        <f>IF('Listagem de POs - Air'!I221=0,"",'Listagem de POs - Air'!I221)</f>
        <v>W002</v>
      </c>
      <c r="J205" s="111" t="s">
        <v>7647</v>
      </c>
      <c r="K205" s="111" t="s">
        <v>7527</v>
      </c>
      <c r="L205" s="111" t="s">
        <v>8382</v>
      </c>
      <c r="M205" s="130" t="str">
        <f>IF('Listagem de POs - Air'!B221=0,"",'Listagem de POs - Air'!B221)</f>
        <v>39110855-018</v>
      </c>
      <c r="N205" s="130">
        <f>IF('Listagem de POs - Air'!E221=0,"",'Listagem de POs - Air'!E221)</f>
        <v>300</v>
      </c>
      <c r="O205" s="131">
        <v>45473</v>
      </c>
      <c r="P205" s="130">
        <f>IF('Listagem de POs - Air'!F221=0,"",'Listagem de POs - Air'!F221)</f>
        <v>0.42580000000000001</v>
      </c>
      <c r="Q205" s="132">
        <f t="shared" si="3"/>
        <v>8516</v>
      </c>
      <c r="R205" s="133">
        <v>20000</v>
      </c>
      <c r="S205" s="134" t="s">
        <v>7648</v>
      </c>
    </row>
    <row r="206" spans="1:19" ht="14.25">
      <c r="A206" s="125">
        <f>'Listagem de POs - Air'!N222</f>
        <v>4800019651</v>
      </c>
      <c r="B206" s="126" t="str">
        <f>IF('Listagem de POs - Air'!A222=0,"",'Listagem de POs - Air'!A222)</f>
        <v>[L06] BYF-2 #2 (Jan/24)</v>
      </c>
      <c r="C206" s="127"/>
      <c r="D206" s="127"/>
      <c r="E206" s="166" t="s">
        <v>8381</v>
      </c>
      <c r="F206" s="128" t="s">
        <v>8380</v>
      </c>
      <c r="G206" s="111" t="s">
        <v>7646</v>
      </c>
      <c r="H206" s="129" t="str">
        <f>IF('Listagem de POs - Air'!H222=0,"",'Listagem de POs - Air'!H222)</f>
        <v>272J</v>
      </c>
      <c r="I206" s="129" t="str">
        <f>IF('Listagem de POs - Air'!I222=0,"",'Listagem de POs - Air'!I222)</f>
        <v>W002</v>
      </c>
      <c r="J206" s="111" t="s">
        <v>7647</v>
      </c>
      <c r="K206" s="111" t="s">
        <v>7527</v>
      </c>
      <c r="L206" s="111" t="s">
        <v>8382</v>
      </c>
      <c r="M206" s="130" t="str">
        <f>IF('Listagem de POs - Air'!B222=0,"",'Listagem de POs - Air'!B222)</f>
        <v>39130176-004</v>
      </c>
      <c r="N206" s="130">
        <f>IF('Listagem de POs - Air'!E222=0,"",'Listagem de POs - Air'!E222)</f>
        <v>100</v>
      </c>
      <c r="O206" s="131">
        <v>45473</v>
      </c>
      <c r="P206" s="130">
        <f>IF('Listagem de POs - Air'!F222=0,"",'Listagem de POs - Air'!F222)</f>
        <v>0.4365</v>
      </c>
      <c r="Q206" s="132">
        <f t="shared" si="3"/>
        <v>8730</v>
      </c>
      <c r="R206" s="133">
        <v>20000</v>
      </c>
      <c r="S206" s="134" t="s">
        <v>7648</v>
      </c>
    </row>
    <row r="207" spans="1:19" ht="14.25">
      <c r="A207" s="125">
        <f>'Listagem de POs - Air'!N223</f>
        <v>4800019651</v>
      </c>
      <c r="B207" s="126" t="str">
        <f>IF('Listagem de POs - Air'!A223=0,"",'Listagem de POs - Air'!A223)</f>
        <v>[L06] BYF-2 #2 (Jan/24)</v>
      </c>
      <c r="C207" s="127"/>
      <c r="D207" s="127"/>
      <c r="E207" s="166" t="s">
        <v>8381</v>
      </c>
      <c r="F207" s="128" t="s">
        <v>8380</v>
      </c>
      <c r="G207" s="111" t="s">
        <v>7646</v>
      </c>
      <c r="H207" s="129" t="str">
        <f>IF('Listagem de POs - Air'!H223=0,"",'Listagem de POs - Air'!H223)</f>
        <v>272J</v>
      </c>
      <c r="I207" s="129" t="str">
        <f>IF('Listagem de POs - Air'!I223=0,"",'Listagem de POs - Air'!I223)</f>
        <v>W002</v>
      </c>
      <c r="J207" s="111" t="s">
        <v>7647</v>
      </c>
      <c r="K207" s="111" t="s">
        <v>7527</v>
      </c>
      <c r="L207" s="111" t="s">
        <v>8382</v>
      </c>
      <c r="M207" s="130" t="str">
        <f>IF('Listagem de POs - Air'!B223=0,"",'Listagem de POs - Air'!B223)</f>
        <v>40060902-008</v>
      </c>
      <c r="N207" s="130">
        <f>IF('Listagem de POs - Air'!E223=0,"",'Listagem de POs - Air'!E223)</f>
        <v>100</v>
      </c>
      <c r="O207" s="131">
        <v>45473</v>
      </c>
      <c r="P207" s="130">
        <f>IF('Listagem de POs - Air'!F223=0,"",'Listagem de POs - Air'!F223)</f>
        <v>4.8670999999999998</v>
      </c>
      <c r="Q207" s="132">
        <f t="shared" si="3"/>
        <v>97342</v>
      </c>
      <c r="R207" s="133">
        <v>20000</v>
      </c>
      <c r="S207" s="134" t="s">
        <v>7648</v>
      </c>
    </row>
    <row r="208" spans="1:19" ht="14.25">
      <c r="A208" s="125">
        <f>'Listagem de POs - Air'!N224</f>
        <v>4800019651</v>
      </c>
      <c r="B208" s="126" t="str">
        <f>IF('Listagem de POs - Air'!A224=0,"",'Listagem de POs - Air'!A224)</f>
        <v>[L06] BYF-2 #2 (Jan/24)</v>
      </c>
      <c r="C208" s="127"/>
      <c r="D208" s="127"/>
      <c r="E208" s="166" t="s">
        <v>8381</v>
      </c>
      <c r="F208" s="128" t="s">
        <v>8380</v>
      </c>
      <c r="G208" s="111" t="s">
        <v>7646</v>
      </c>
      <c r="H208" s="129" t="str">
        <f>IF('Listagem de POs - Air'!H224=0,"",'Listagem de POs - Air'!H224)</f>
        <v>272J</v>
      </c>
      <c r="I208" s="129" t="str">
        <f>IF('Listagem de POs - Air'!I224=0,"",'Listagem de POs - Air'!I224)</f>
        <v>W002</v>
      </c>
      <c r="J208" s="111" t="s">
        <v>7647</v>
      </c>
      <c r="K208" s="111" t="s">
        <v>7527</v>
      </c>
      <c r="L208" s="111" t="s">
        <v>8382</v>
      </c>
      <c r="M208" s="130" t="str">
        <f>IF('Listagem de POs - Air'!B224=0,"",'Listagem de POs - Air'!B224)</f>
        <v>41030069-004</v>
      </c>
      <c r="N208" s="130">
        <f>IF('Listagem de POs - Air'!E224=0,"",'Listagem de POs - Air'!E224)</f>
        <v>100</v>
      </c>
      <c r="O208" s="131">
        <v>45473</v>
      </c>
      <c r="P208" s="130">
        <f>IF('Listagem de POs - Air'!F224=0,"",'Listagem de POs - Air'!F224)</f>
        <v>0.1153</v>
      </c>
      <c r="Q208" s="132">
        <f t="shared" si="3"/>
        <v>2306</v>
      </c>
      <c r="R208" s="133">
        <v>20000</v>
      </c>
      <c r="S208" s="134" t="s">
        <v>7648</v>
      </c>
    </row>
    <row r="209" spans="1:19" ht="14.25">
      <c r="A209" s="125">
        <f>'Listagem de POs - Air'!N225</f>
        <v>4800019651</v>
      </c>
      <c r="B209" s="126" t="str">
        <f>IF('Listagem de POs - Air'!A225=0,"",'Listagem de POs - Air'!A225)</f>
        <v>[L06] BYF-2 #2 (Jan/24)</v>
      </c>
      <c r="C209" s="127"/>
      <c r="D209" s="127"/>
      <c r="E209" s="166" t="s">
        <v>8381</v>
      </c>
      <c r="F209" s="128" t="s">
        <v>8380</v>
      </c>
      <c r="G209" s="111" t="s">
        <v>7646</v>
      </c>
      <c r="H209" s="129" t="str">
        <f>IF('Listagem de POs - Air'!H225=0,"",'Listagem de POs - Air'!H225)</f>
        <v>272J</v>
      </c>
      <c r="I209" s="129" t="str">
        <f>IF('Listagem de POs - Air'!I225=0,"",'Listagem de POs - Air'!I225)</f>
        <v>W002</v>
      </c>
      <c r="J209" s="111" t="s">
        <v>7647</v>
      </c>
      <c r="K209" s="111" t="s">
        <v>7527</v>
      </c>
      <c r="L209" s="111" t="s">
        <v>8382</v>
      </c>
      <c r="M209" s="130" t="str">
        <f>IF('Listagem de POs - Air'!B225=0,"",'Listagem de POs - Air'!B225)</f>
        <v>46040134-003</v>
      </c>
      <c r="N209" s="130">
        <f>IF('Listagem de POs - Air'!E225=0,"",'Listagem de POs - Air'!E225)</f>
        <v>100</v>
      </c>
      <c r="O209" s="131">
        <v>45473</v>
      </c>
      <c r="P209" s="130">
        <f>IF('Listagem de POs - Air'!F225=0,"",'Listagem de POs - Air'!F225)</f>
        <v>4.4283000000000001</v>
      </c>
      <c r="Q209" s="132">
        <f t="shared" si="3"/>
        <v>88566</v>
      </c>
      <c r="R209" s="133">
        <v>20000</v>
      </c>
      <c r="S209" s="134" t="s">
        <v>7648</v>
      </c>
    </row>
    <row r="210" spans="1:19" ht="14.25">
      <c r="A210" s="125">
        <f>'Listagem de POs - Air'!N226</f>
        <v>4800019651</v>
      </c>
      <c r="B210" s="126" t="str">
        <f>IF('Listagem de POs - Air'!A226=0,"",'Listagem de POs - Air'!A226)</f>
        <v>[L06] BYF-2 #2 (Jan/24)</v>
      </c>
      <c r="C210" s="127"/>
      <c r="D210" s="127"/>
      <c r="E210" s="166" t="s">
        <v>8381</v>
      </c>
      <c r="F210" s="128" t="s">
        <v>8380</v>
      </c>
      <c r="G210" s="111" t="s">
        <v>7646</v>
      </c>
      <c r="H210" s="129" t="str">
        <f>IF('Listagem de POs - Air'!H226=0,"",'Listagem de POs - Air'!H226)</f>
        <v>272J</v>
      </c>
      <c r="I210" s="129" t="str">
        <f>IF('Listagem de POs - Air'!I226=0,"",'Listagem de POs - Air'!I226)</f>
        <v>W002</v>
      </c>
      <c r="J210" s="111" t="s">
        <v>7647</v>
      </c>
      <c r="K210" s="111" t="s">
        <v>7527</v>
      </c>
      <c r="L210" s="111" t="s">
        <v>8382</v>
      </c>
      <c r="M210" s="130" t="str">
        <f>IF('Listagem de POs - Air'!B226=0,"",'Listagem de POs - Air'!B226)</f>
        <v>99015FYF</v>
      </c>
      <c r="N210" s="130">
        <f>IF('Listagem de POs - Air'!E226=0,"",'Listagem de POs - Air'!E226)</f>
        <v>100</v>
      </c>
      <c r="O210" s="131">
        <v>45473</v>
      </c>
      <c r="P210" s="130">
        <f>IF('Listagem de POs - Air'!F226=0,"",'Listagem de POs - Air'!F226)</f>
        <v>6.5603999999999996</v>
      </c>
      <c r="Q210" s="132">
        <f t="shared" si="3"/>
        <v>131208</v>
      </c>
      <c r="R210" s="133">
        <v>20000</v>
      </c>
      <c r="S210" s="134" t="s">
        <v>7648</v>
      </c>
    </row>
    <row r="211" spans="1:19" ht="14.25">
      <c r="A211" s="125">
        <f>'Listagem de POs - Air'!N227</f>
        <v>4800019651</v>
      </c>
      <c r="B211" s="126" t="str">
        <f>IF('Listagem de POs - Air'!A227=0,"",'Listagem de POs - Air'!A227)</f>
        <v>[L06] BYF-2 #2 (Jan/24)</v>
      </c>
      <c r="C211" s="127"/>
      <c r="D211" s="127"/>
      <c r="E211" s="166" t="s">
        <v>8381</v>
      </c>
      <c r="F211" s="128" t="s">
        <v>8380</v>
      </c>
      <c r="G211" s="111" t="s">
        <v>7646</v>
      </c>
      <c r="H211" s="129" t="str">
        <f>IF('Listagem de POs - Air'!H227=0,"",'Listagem de POs - Air'!H227)</f>
        <v>272J</v>
      </c>
      <c r="I211" s="129" t="str">
        <f>IF('Listagem de POs - Air'!I227=0,"",'Listagem de POs - Air'!I227)</f>
        <v>W002</v>
      </c>
      <c r="J211" s="111" t="s">
        <v>7647</v>
      </c>
      <c r="K211" s="111" t="s">
        <v>7527</v>
      </c>
      <c r="L211" s="111" t="s">
        <v>8382</v>
      </c>
      <c r="M211" s="130" t="str">
        <f>IF('Listagem de POs - Air'!B227=0,"",'Listagem de POs - Air'!B227)</f>
        <v>99015LNL</v>
      </c>
      <c r="N211" s="130">
        <f>IF('Listagem de POs - Air'!E227=0,"",'Listagem de POs - Air'!E227)</f>
        <v>500</v>
      </c>
      <c r="O211" s="131">
        <v>45473</v>
      </c>
      <c r="P211" s="130">
        <f>IF('Listagem de POs - Air'!F227=0,"",'Listagem de POs - Air'!F227)</f>
        <v>3.8334000000000001</v>
      </c>
      <c r="Q211" s="132">
        <f t="shared" si="3"/>
        <v>76668</v>
      </c>
      <c r="R211" s="133">
        <v>20000</v>
      </c>
      <c r="S211" s="134" t="s">
        <v>7648</v>
      </c>
    </row>
    <row r="212" spans="1:19" ht="14.25">
      <c r="A212" s="125">
        <f>'Listagem de POs - Air'!N228</f>
        <v>4800019651</v>
      </c>
      <c r="B212" s="126" t="str">
        <f>IF('Listagem de POs - Air'!A228=0,"",'Listagem de POs - Air'!A228)</f>
        <v>[L06] BYF-2 #1 (Jan/24)</v>
      </c>
      <c r="C212" s="127"/>
      <c r="D212" s="127"/>
      <c r="E212" s="166" t="s">
        <v>8381</v>
      </c>
      <c r="F212" s="128" t="s">
        <v>8380</v>
      </c>
      <c r="G212" s="111" t="s">
        <v>7646</v>
      </c>
      <c r="H212" s="129" t="str">
        <f>IF('Listagem de POs - Air'!H228=0,"",'Listagem de POs - Air'!H228)</f>
        <v>272J</v>
      </c>
      <c r="I212" s="129" t="str">
        <f>IF('Listagem de POs - Air'!I228=0,"",'Listagem de POs - Air'!I228)</f>
        <v>W002</v>
      </c>
      <c r="J212" s="111" t="s">
        <v>7647</v>
      </c>
      <c r="K212" s="111" t="s">
        <v>7527</v>
      </c>
      <c r="L212" s="111" t="s">
        <v>8382</v>
      </c>
      <c r="M212" s="130" t="str">
        <f>IF('Listagem de POs - Air'!B228=0,"",'Listagem de POs - Air'!B228)</f>
        <v>08110032-001</v>
      </c>
      <c r="N212" s="130">
        <f>IF('Listagem de POs - Air'!E228=0,"",'Listagem de POs - Air'!E228)</f>
        <v>100</v>
      </c>
      <c r="O212" s="131">
        <v>45473</v>
      </c>
      <c r="P212" s="130">
        <f>IF('Listagem de POs - Air'!F228=0,"",'Listagem de POs - Air'!F228)</f>
        <v>0.16800000000000001</v>
      </c>
      <c r="Q212" s="132">
        <f t="shared" si="3"/>
        <v>3360</v>
      </c>
      <c r="R212" s="133">
        <v>20000</v>
      </c>
      <c r="S212" s="134" t="s">
        <v>7648</v>
      </c>
    </row>
    <row r="213" spans="1:19" ht="14.25">
      <c r="A213" s="125">
        <f>'Listagem de POs - Air'!N229</f>
        <v>4800019651</v>
      </c>
      <c r="B213" s="126" t="str">
        <f>IF('Listagem de POs - Air'!A229=0,"",'Listagem de POs - Air'!A229)</f>
        <v>[L06] BYF-2 #1 (Jan/24)</v>
      </c>
      <c r="C213" s="127"/>
      <c r="D213" s="127"/>
      <c r="E213" s="166" t="s">
        <v>8381</v>
      </c>
      <c r="F213" s="128" t="s">
        <v>8380</v>
      </c>
      <c r="G213" s="111" t="s">
        <v>7646</v>
      </c>
      <c r="H213" s="129" t="str">
        <f>IF('Listagem de POs - Air'!H229=0,"",'Listagem de POs - Air'!H229)</f>
        <v>272J</v>
      </c>
      <c r="I213" s="129" t="str">
        <f>IF('Listagem de POs - Air'!I229=0,"",'Listagem de POs - Air'!I229)</f>
        <v>W002</v>
      </c>
      <c r="J213" s="111" t="s">
        <v>7647</v>
      </c>
      <c r="K213" s="111" t="s">
        <v>7527</v>
      </c>
      <c r="L213" s="111" t="s">
        <v>8382</v>
      </c>
      <c r="M213" s="130" t="str">
        <f>IF('Listagem de POs - Air'!B229=0,"",'Listagem de POs - Air'!B229)</f>
        <v>10070012</v>
      </c>
      <c r="N213" s="130">
        <f>IF('Listagem de POs - Air'!E229=0,"",'Listagem de POs - Air'!E229)</f>
        <v>4000</v>
      </c>
      <c r="O213" s="131">
        <v>45473</v>
      </c>
      <c r="P213" s="130">
        <f>IF('Listagem de POs - Air'!F229=0,"",'Listagem de POs - Air'!F229)</f>
        <v>3.8E-3</v>
      </c>
      <c r="Q213" s="132">
        <f t="shared" si="3"/>
        <v>76</v>
      </c>
      <c r="R213" s="133">
        <v>20000</v>
      </c>
      <c r="S213" s="134" t="s">
        <v>7648</v>
      </c>
    </row>
    <row r="214" spans="1:19" ht="14.25">
      <c r="A214" s="125">
        <f>'Listagem de POs - Air'!N230</f>
        <v>4800019651</v>
      </c>
      <c r="B214" s="126" t="str">
        <f>IF('Listagem de POs - Air'!A230=0,"",'Listagem de POs - Air'!A230)</f>
        <v>[L06] BYF-2 #1 (Jan/24)</v>
      </c>
      <c r="C214" s="127"/>
      <c r="D214" s="127"/>
      <c r="E214" s="166" t="s">
        <v>8381</v>
      </c>
      <c r="F214" s="128" t="s">
        <v>8380</v>
      </c>
      <c r="G214" s="111" t="s">
        <v>7646</v>
      </c>
      <c r="H214" s="129" t="str">
        <f>IF('Listagem de POs - Air'!H230=0,"",'Listagem de POs - Air'!H230)</f>
        <v>272J</v>
      </c>
      <c r="I214" s="129" t="str">
        <f>IF('Listagem de POs - Air'!I230=0,"",'Listagem de POs - Air'!I230)</f>
        <v>W002</v>
      </c>
      <c r="J214" s="111" t="s">
        <v>7647</v>
      </c>
      <c r="K214" s="111" t="s">
        <v>7527</v>
      </c>
      <c r="L214" s="111" t="s">
        <v>8382</v>
      </c>
      <c r="M214" s="130" t="str">
        <f>IF('Listagem de POs - Air'!B230=0,"",'Listagem de POs - Air'!B230)</f>
        <v>12010422-001</v>
      </c>
      <c r="N214" s="130">
        <f>IF('Listagem de POs - Air'!E230=0,"",'Listagem de POs - Air'!E230)</f>
        <v>200</v>
      </c>
      <c r="O214" s="131">
        <v>45473</v>
      </c>
      <c r="P214" s="130">
        <f>IF('Listagem de POs - Air'!F230=0,"",'Listagem de POs - Air'!F230)</f>
        <v>0.2104</v>
      </c>
      <c r="Q214" s="132">
        <f t="shared" si="3"/>
        <v>4208</v>
      </c>
      <c r="R214" s="133">
        <v>20000</v>
      </c>
      <c r="S214" s="134" t="s">
        <v>7648</v>
      </c>
    </row>
    <row r="215" spans="1:19" ht="14.25">
      <c r="A215" s="125">
        <f>'Listagem de POs - Air'!N231</f>
        <v>4800019651</v>
      </c>
      <c r="B215" s="126" t="str">
        <f>IF('Listagem de POs - Air'!A231=0,"",'Listagem de POs - Air'!A231)</f>
        <v>[L06] BYF-2 #1 (Jan/24)</v>
      </c>
      <c r="C215" s="127"/>
      <c r="D215" s="127"/>
      <c r="E215" s="166" t="s">
        <v>8381</v>
      </c>
      <c r="F215" s="128" t="s">
        <v>8380</v>
      </c>
      <c r="G215" s="111" t="s">
        <v>7646</v>
      </c>
      <c r="H215" s="129" t="str">
        <f>IF('Listagem de POs - Air'!H231=0,"",'Listagem de POs - Air'!H231)</f>
        <v>272J</v>
      </c>
      <c r="I215" s="129" t="str">
        <f>IF('Listagem de POs - Air'!I231=0,"",'Listagem de POs - Air'!I231)</f>
        <v>W002</v>
      </c>
      <c r="J215" s="111" t="s">
        <v>7647</v>
      </c>
      <c r="K215" s="111" t="s">
        <v>7527</v>
      </c>
      <c r="L215" s="111" t="s">
        <v>8382</v>
      </c>
      <c r="M215" s="130" t="str">
        <f>IF('Listagem de POs - Air'!B231=0,"",'Listagem de POs - Air'!B231)</f>
        <v>12010513</v>
      </c>
      <c r="N215" s="130">
        <f>IF('Listagem de POs - Air'!E231=0,"",'Listagem de POs - Air'!E231)</f>
        <v>100</v>
      </c>
      <c r="O215" s="131">
        <v>45473</v>
      </c>
      <c r="P215" s="130">
        <f>IF('Listagem de POs - Air'!F231=0,"",'Listagem de POs - Air'!F231)</f>
        <v>0.32140000000000002</v>
      </c>
      <c r="Q215" s="132">
        <f t="shared" si="3"/>
        <v>6428</v>
      </c>
      <c r="R215" s="133">
        <v>20000</v>
      </c>
      <c r="S215" s="134" t="s">
        <v>7648</v>
      </c>
    </row>
    <row r="216" spans="1:19" ht="14.25">
      <c r="A216" s="125">
        <f>'Listagem de POs - Air'!N232</f>
        <v>4800019651</v>
      </c>
      <c r="B216" s="126" t="str">
        <f>IF('Listagem de POs - Air'!A232=0,"",'Listagem de POs - Air'!A232)</f>
        <v>[L06] BYF-2 #1 (Jan/24)</v>
      </c>
      <c r="C216" s="127"/>
      <c r="D216" s="127"/>
      <c r="E216" s="166" t="s">
        <v>8381</v>
      </c>
      <c r="F216" s="128" t="s">
        <v>8380</v>
      </c>
      <c r="G216" s="111" t="s">
        <v>7646</v>
      </c>
      <c r="H216" s="129" t="str">
        <f>IF('Listagem de POs - Air'!H232=0,"",'Listagem de POs - Air'!H232)</f>
        <v>272J</v>
      </c>
      <c r="I216" s="129" t="str">
        <f>IF('Listagem de POs - Air'!I232=0,"",'Listagem de POs - Air'!I232)</f>
        <v>W002</v>
      </c>
      <c r="J216" s="111" t="s">
        <v>7647</v>
      </c>
      <c r="K216" s="111" t="s">
        <v>7527</v>
      </c>
      <c r="L216" s="111" t="s">
        <v>8382</v>
      </c>
      <c r="M216" s="130" t="str">
        <f>IF('Listagem de POs - Air'!B232=0,"",'Listagem de POs - Air'!B232)</f>
        <v>14191403</v>
      </c>
      <c r="N216" s="130">
        <f>IF('Listagem de POs - Air'!E232=0,"",'Listagem de POs - Air'!E232)</f>
        <v>500</v>
      </c>
      <c r="O216" s="131">
        <v>45473</v>
      </c>
      <c r="P216" s="130">
        <f>IF('Listagem de POs - Air'!F232=0,"",'Listagem de POs - Air'!F232)</f>
        <v>3.5099999999999999E-2</v>
      </c>
      <c r="Q216" s="132">
        <f t="shared" si="3"/>
        <v>702</v>
      </c>
      <c r="R216" s="133">
        <v>20000</v>
      </c>
      <c r="S216" s="134" t="s">
        <v>7648</v>
      </c>
    </row>
    <row r="217" spans="1:19" ht="14.25">
      <c r="A217" s="125">
        <f>'Listagem de POs - Air'!N233</f>
        <v>4800019651</v>
      </c>
      <c r="B217" s="126" t="str">
        <f>IF('Listagem de POs - Air'!A233=0,"",'Listagem de POs - Air'!A233)</f>
        <v>[L06] BYF-2 #1 (Jan/24)</v>
      </c>
      <c r="C217" s="127"/>
      <c r="D217" s="127"/>
      <c r="E217" s="166" t="s">
        <v>8381</v>
      </c>
      <c r="F217" s="128" t="s">
        <v>8380</v>
      </c>
      <c r="G217" s="111" t="s">
        <v>7646</v>
      </c>
      <c r="H217" s="129" t="str">
        <f>IF('Listagem de POs - Air'!H233=0,"",'Listagem de POs - Air'!H233)</f>
        <v>272J</v>
      </c>
      <c r="I217" s="129" t="str">
        <f>IF('Listagem de POs - Air'!I233=0,"",'Listagem de POs - Air'!I233)</f>
        <v>W002</v>
      </c>
      <c r="J217" s="111" t="s">
        <v>7647</v>
      </c>
      <c r="K217" s="111" t="s">
        <v>7527</v>
      </c>
      <c r="L217" s="111" t="s">
        <v>8382</v>
      </c>
      <c r="M217" s="130" t="str">
        <f>IF('Listagem de POs - Air'!B233=0,"",'Listagem de POs - Air'!B233)</f>
        <v>14220808</v>
      </c>
      <c r="N217" s="130">
        <f>IF('Listagem de POs - Air'!E233=0,"",'Listagem de POs - Air'!E233)</f>
        <v>100</v>
      </c>
      <c r="O217" s="131">
        <v>45473</v>
      </c>
      <c r="P217" s="130">
        <f>IF('Listagem de POs - Air'!F233=0,"",'Listagem de POs - Air'!F233)</f>
        <v>1.4858</v>
      </c>
      <c r="Q217" s="132">
        <f t="shared" si="3"/>
        <v>29716</v>
      </c>
      <c r="R217" s="133">
        <v>20000</v>
      </c>
      <c r="S217" s="134" t="s">
        <v>7648</v>
      </c>
    </row>
    <row r="218" spans="1:19" ht="14.25">
      <c r="A218" s="125">
        <f>'Listagem de POs - Air'!N234</f>
        <v>4800019651</v>
      </c>
      <c r="B218" s="126" t="str">
        <f>IF('Listagem de POs - Air'!A234=0,"",'Listagem de POs - Air'!A234)</f>
        <v>[L06] BYF-2 #1 (Jan/24)</v>
      </c>
      <c r="C218" s="127"/>
      <c r="D218" s="127"/>
      <c r="E218" s="166" t="s">
        <v>8381</v>
      </c>
      <c r="F218" s="128" t="s">
        <v>8380</v>
      </c>
      <c r="G218" s="111" t="s">
        <v>7646</v>
      </c>
      <c r="H218" s="129" t="str">
        <f>IF('Listagem de POs - Air'!H234=0,"",'Listagem de POs - Air'!H234)</f>
        <v>272J</v>
      </c>
      <c r="I218" s="129" t="str">
        <f>IF('Listagem de POs - Air'!I234=0,"",'Listagem de POs - Air'!I234)</f>
        <v>W002</v>
      </c>
      <c r="J218" s="111" t="s">
        <v>7647</v>
      </c>
      <c r="K218" s="111" t="s">
        <v>7527</v>
      </c>
      <c r="L218" s="111" t="s">
        <v>8382</v>
      </c>
      <c r="M218" s="130" t="str">
        <f>IF('Listagem de POs - Air'!B234=0,"",'Listagem de POs - Air'!B234)</f>
        <v>15010263-001</v>
      </c>
      <c r="N218" s="130">
        <f>IF('Listagem de POs - Air'!E234=0,"",'Listagem de POs - Air'!E234)</f>
        <v>1000</v>
      </c>
      <c r="O218" s="131">
        <v>45473</v>
      </c>
      <c r="P218" s="130">
        <f>IF('Listagem de POs - Air'!F234=0,"",'Listagem de POs - Air'!F234)</f>
        <v>2.41E-2</v>
      </c>
      <c r="Q218" s="132">
        <f t="shared" si="3"/>
        <v>482</v>
      </c>
      <c r="R218" s="133">
        <v>20000</v>
      </c>
      <c r="S218" s="134" t="s">
        <v>7648</v>
      </c>
    </row>
    <row r="219" spans="1:19" ht="14.25">
      <c r="A219" s="125">
        <f>'Listagem de POs - Air'!N235</f>
        <v>4800019651</v>
      </c>
      <c r="B219" s="126" t="str">
        <f>IF('Listagem de POs - Air'!A235=0,"",'Listagem de POs - Air'!A235)</f>
        <v>[L06] BYF-2 #1 (Jan/24)</v>
      </c>
      <c r="C219" s="127"/>
      <c r="D219" s="127"/>
      <c r="E219" s="166" t="s">
        <v>8381</v>
      </c>
      <c r="F219" s="128" t="s">
        <v>8380</v>
      </c>
      <c r="G219" s="111" t="s">
        <v>7646</v>
      </c>
      <c r="H219" s="129" t="str">
        <f>IF('Listagem de POs - Air'!H235=0,"",'Listagem de POs - Air'!H235)</f>
        <v>272J</v>
      </c>
      <c r="I219" s="129" t="str">
        <f>IF('Listagem de POs - Air'!I235=0,"",'Listagem de POs - Air'!I235)</f>
        <v>W002</v>
      </c>
      <c r="J219" s="111" t="s">
        <v>7647</v>
      </c>
      <c r="K219" s="111" t="s">
        <v>7527</v>
      </c>
      <c r="L219" s="111" t="s">
        <v>8382</v>
      </c>
      <c r="M219" s="130" t="str">
        <f>IF('Listagem de POs - Air'!B235=0,"",'Listagem de POs - Air'!B235)</f>
        <v>15060258-004</v>
      </c>
      <c r="N219" s="130">
        <f>IF('Listagem de POs - Air'!E235=0,"",'Listagem de POs - Air'!E235)</f>
        <v>200</v>
      </c>
      <c r="O219" s="131">
        <v>45473</v>
      </c>
      <c r="P219" s="130">
        <f>IF('Listagem de POs - Air'!F235=0,"",'Listagem de POs - Air'!F235)</f>
        <v>0.3049</v>
      </c>
      <c r="Q219" s="132">
        <f t="shared" si="3"/>
        <v>6098</v>
      </c>
      <c r="R219" s="133">
        <v>20000</v>
      </c>
      <c r="S219" s="134" t="s">
        <v>7648</v>
      </c>
    </row>
    <row r="220" spans="1:19" ht="14.25">
      <c r="A220" s="125">
        <f>'Listagem de POs - Air'!N236</f>
        <v>4800019651</v>
      </c>
      <c r="B220" s="126" t="str">
        <f>IF('Listagem de POs - Air'!A236=0,"",'Listagem de POs - Air'!A236)</f>
        <v>[L06] BYF-2 #1 (Jan/24)</v>
      </c>
      <c r="C220" s="127"/>
      <c r="D220" s="127"/>
      <c r="E220" s="166" t="s">
        <v>8381</v>
      </c>
      <c r="F220" s="128" t="s">
        <v>8380</v>
      </c>
      <c r="G220" s="111" t="s">
        <v>7646</v>
      </c>
      <c r="H220" s="129" t="str">
        <f>IF('Listagem de POs - Air'!H236=0,"",'Listagem de POs - Air'!H236)</f>
        <v>272J</v>
      </c>
      <c r="I220" s="129" t="str">
        <f>IF('Listagem de POs - Air'!I236=0,"",'Listagem de POs - Air'!I236)</f>
        <v>W002</v>
      </c>
      <c r="J220" s="111" t="s">
        <v>7647</v>
      </c>
      <c r="K220" s="111" t="s">
        <v>7527</v>
      </c>
      <c r="L220" s="111" t="s">
        <v>8382</v>
      </c>
      <c r="M220" s="130" t="str">
        <f>IF('Listagem de POs - Air'!B236=0,"",'Listagem de POs - Air'!B236)</f>
        <v>21080719</v>
      </c>
      <c r="N220" s="130">
        <f>IF('Listagem de POs - Air'!E236=0,"",'Listagem de POs - Air'!E236)</f>
        <v>100</v>
      </c>
      <c r="O220" s="131">
        <v>45473</v>
      </c>
      <c r="P220" s="130">
        <f>IF('Listagem de POs - Air'!F236=0,"",'Listagem de POs - Air'!F236)</f>
        <v>9.3100000000000002E-2</v>
      </c>
      <c r="Q220" s="132">
        <f t="shared" si="3"/>
        <v>1862</v>
      </c>
      <c r="R220" s="133">
        <v>20000</v>
      </c>
      <c r="S220" s="134" t="s">
        <v>7648</v>
      </c>
    </row>
    <row r="221" spans="1:19" ht="14.25">
      <c r="A221" s="125">
        <f>'Listagem de POs - Air'!N237</f>
        <v>4800019651</v>
      </c>
      <c r="B221" s="126" t="str">
        <f>IF('Listagem de POs - Air'!A237=0,"",'Listagem de POs - Air'!A237)</f>
        <v>[L06] BYF-2 #1 (Jan/24)</v>
      </c>
      <c r="C221" s="127"/>
      <c r="D221" s="127"/>
      <c r="E221" s="166" t="s">
        <v>8381</v>
      </c>
      <c r="F221" s="128" t="s">
        <v>8380</v>
      </c>
      <c r="G221" s="111" t="s">
        <v>7646</v>
      </c>
      <c r="H221" s="129" t="str">
        <f>IF('Listagem de POs - Air'!H237=0,"",'Listagem de POs - Air'!H237)</f>
        <v>272J</v>
      </c>
      <c r="I221" s="129" t="str">
        <f>IF('Listagem de POs - Air'!I237=0,"",'Listagem de POs - Air'!I237)</f>
        <v>W002</v>
      </c>
      <c r="J221" s="111" t="s">
        <v>7647</v>
      </c>
      <c r="K221" s="111" t="s">
        <v>7527</v>
      </c>
      <c r="L221" s="111" t="s">
        <v>8382</v>
      </c>
      <c r="M221" s="130" t="str">
        <f>IF('Listagem de POs - Air'!B237=0,"",'Listagem de POs - Air'!B237)</f>
        <v>33030054-004</v>
      </c>
      <c r="N221" s="130">
        <f>IF('Listagem de POs - Air'!E237=0,"",'Listagem de POs - Air'!E237)</f>
        <v>200</v>
      </c>
      <c r="O221" s="131">
        <v>45473</v>
      </c>
      <c r="P221" s="130">
        <f>IF('Listagem de POs - Air'!F237=0,"",'Listagem de POs - Air'!F237)</f>
        <v>0.1048</v>
      </c>
      <c r="Q221" s="132">
        <f t="shared" si="3"/>
        <v>2096</v>
      </c>
      <c r="R221" s="133">
        <v>20000</v>
      </c>
      <c r="S221" s="134" t="s">
        <v>7648</v>
      </c>
    </row>
    <row r="222" spans="1:19" ht="14.25">
      <c r="A222" s="125">
        <f>'Listagem de POs - Air'!N238</f>
        <v>4800019651</v>
      </c>
      <c r="B222" s="126" t="str">
        <f>IF('Listagem de POs - Air'!A238=0,"",'Listagem de POs - Air'!A238)</f>
        <v>[L06] BYF-2 #1 (Jan/24)</v>
      </c>
      <c r="C222" s="127"/>
      <c r="D222" s="127"/>
      <c r="E222" s="166" t="s">
        <v>8381</v>
      </c>
      <c r="F222" s="128" t="s">
        <v>8380</v>
      </c>
      <c r="G222" s="111" t="s">
        <v>7646</v>
      </c>
      <c r="H222" s="129" t="str">
        <f>IF('Listagem de POs - Air'!H238=0,"",'Listagem de POs - Air'!H238)</f>
        <v>272J</v>
      </c>
      <c r="I222" s="129" t="str">
        <f>IF('Listagem de POs - Air'!I238=0,"",'Listagem de POs - Air'!I238)</f>
        <v>W002</v>
      </c>
      <c r="J222" s="111" t="s">
        <v>7647</v>
      </c>
      <c r="K222" s="111" t="s">
        <v>7527</v>
      </c>
      <c r="L222" s="111" t="s">
        <v>8382</v>
      </c>
      <c r="M222" s="130" t="str">
        <f>IF('Listagem de POs - Air'!B238=0,"",'Listagem de POs - Air'!B238)</f>
        <v>35040539</v>
      </c>
      <c r="N222" s="130">
        <f>IF('Listagem de POs - Air'!E238=0,"",'Listagem de POs - Air'!E238)</f>
        <v>200</v>
      </c>
      <c r="O222" s="131">
        <v>45473</v>
      </c>
      <c r="P222" s="130">
        <f>IF('Listagem de POs - Air'!F238=0,"",'Listagem de POs - Air'!F238)</f>
        <v>2.3161999999999998</v>
      </c>
      <c r="Q222" s="132">
        <f t="shared" si="3"/>
        <v>46323.999999999993</v>
      </c>
      <c r="R222" s="133">
        <v>20000</v>
      </c>
      <c r="S222" s="134" t="s">
        <v>7648</v>
      </c>
    </row>
    <row r="223" spans="1:19" ht="14.25">
      <c r="A223" s="125">
        <f>'Listagem de POs - Air'!N239</f>
        <v>4800019651</v>
      </c>
      <c r="B223" s="126" t="str">
        <f>IF('Listagem de POs - Air'!A239=0,"",'Listagem de POs - Air'!A239)</f>
        <v>[L06] BYF-2 #1 (Jan/24)</v>
      </c>
      <c r="C223" s="127"/>
      <c r="D223" s="127"/>
      <c r="E223" s="166" t="s">
        <v>8381</v>
      </c>
      <c r="F223" s="128" t="s">
        <v>8380</v>
      </c>
      <c r="G223" s="111" t="s">
        <v>7646</v>
      </c>
      <c r="H223" s="129" t="str">
        <f>IF('Listagem de POs - Air'!H239=0,"",'Listagem de POs - Air'!H239)</f>
        <v>272J</v>
      </c>
      <c r="I223" s="129" t="str">
        <f>IF('Listagem de POs - Air'!I239=0,"",'Listagem de POs - Air'!I239)</f>
        <v>W002</v>
      </c>
      <c r="J223" s="111" t="s">
        <v>7647</v>
      </c>
      <c r="K223" s="111" t="s">
        <v>7527</v>
      </c>
      <c r="L223" s="111" t="s">
        <v>8382</v>
      </c>
      <c r="M223" s="130" t="str">
        <f>IF('Listagem de POs - Air'!B239=0,"",'Listagem de POs - Air'!B239)</f>
        <v>36020279-005</v>
      </c>
      <c r="N223" s="130">
        <f>IF('Listagem de POs - Air'!E239=0,"",'Listagem de POs - Air'!E239)</f>
        <v>100</v>
      </c>
      <c r="O223" s="131">
        <v>45473</v>
      </c>
      <c r="P223" s="130">
        <f>IF('Listagem de POs - Air'!F239=0,"",'Listagem de POs - Air'!F239)</f>
        <v>0.1145</v>
      </c>
      <c r="Q223" s="132">
        <f t="shared" si="3"/>
        <v>2290</v>
      </c>
      <c r="R223" s="133">
        <v>20000</v>
      </c>
      <c r="S223" s="134" t="s">
        <v>7648</v>
      </c>
    </row>
    <row r="224" spans="1:19" ht="14.25">
      <c r="A224" s="125">
        <f>'Listagem de POs - Air'!N240</f>
        <v>4800019651</v>
      </c>
      <c r="B224" s="126" t="str">
        <f>IF('Listagem de POs - Air'!A240=0,"",'Listagem de POs - Air'!A240)</f>
        <v>[L06] BYF-2 #1 (Jan/24)</v>
      </c>
      <c r="C224" s="127"/>
      <c r="D224" s="127"/>
      <c r="E224" s="166" t="s">
        <v>8381</v>
      </c>
      <c r="F224" s="128" t="s">
        <v>8380</v>
      </c>
      <c r="G224" s="111" t="s">
        <v>7646</v>
      </c>
      <c r="H224" s="129" t="str">
        <f>IF('Listagem de POs - Air'!H240=0,"",'Listagem de POs - Air'!H240)</f>
        <v>272J</v>
      </c>
      <c r="I224" s="129" t="str">
        <f>IF('Listagem de POs - Air'!I240=0,"",'Listagem de POs - Air'!I240)</f>
        <v>W002</v>
      </c>
      <c r="J224" s="111" t="s">
        <v>7647</v>
      </c>
      <c r="K224" s="111" t="s">
        <v>7527</v>
      </c>
      <c r="L224" s="111" t="s">
        <v>8382</v>
      </c>
      <c r="M224" s="130" t="str">
        <f>IF('Listagem de POs - Air'!B240=0,"",'Listagem de POs - Air'!B240)</f>
        <v>36020345-006</v>
      </c>
      <c r="N224" s="130">
        <f>IF('Listagem de POs - Air'!E240=0,"",'Listagem de POs - Air'!E240)</f>
        <v>600</v>
      </c>
      <c r="O224" s="131">
        <v>45473</v>
      </c>
      <c r="P224" s="130">
        <f>IF('Listagem de POs - Air'!F240=0,"",'Listagem de POs - Air'!F240)</f>
        <v>4.02E-2</v>
      </c>
      <c r="Q224" s="132">
        <f t="shared" si="3"/>
        <v>804</v>
      </c>
      <c r="R224" s="133">
        <v>20000</v>
      </c>
      <c r="S224" s="134" t="s">
        <v>7648</v>
      </c>
    </row>
    <row r="225" spans="1:19" ht="14.25">
      <c r="A225" s="125">
        <f>'Listagem de POs - Air'!N241</f>
        <v>4800019651</v>
      </c>
      <c r="B225" s="126" t="str">
        <f>IF('Listagem de POs - Air'!A241=0,"",'Listagem de POs - Air'!A241)</f>
        <v>[L06] BYF-2 #1 (Jan/24)</v>
      </c>
      <c r="C225" s="127"/>
      <c r="D225" s="127"/>
      <c r="E225" s="166" t="s">
        <v>8381</v>
      </c>
      <c r="F225" s="128" t="s">
        <v>8380</v>
      </c>
      <c r="G225" s="111" t="s">
        <v>7646</v>
      </c>
      <c r="H225" s="129" t="str">
        <f>IF('Listagem de POs - Air'!H241=0,"",'Listagem de POs - Air'!H241)</f>
        <v>272J</v>
      </c>
      <c r="I225" s="129" t="str">
        <f>IF('Listagem de POs - Air'!I241=0,"",'Listagem de POs - Air'!I241)</f>
        <v>W002</v>
      </c>
      <c r="J225" s="111" t="s">
        <v>7647</v>
      </c>
      <c r="K225" s="111" t="s">
        <v>7527</v>
      </c>
      <c r="L225" s="111" t="s">
        <v>8382</v>
      </c>
      <c r="M225" s="130" t="str">
        <f>IF('Listagem de POs - Air'!B241=0,"",'Listagem de POs - Air'!B241)</f>
        <v>39110855-018</v>
      </c>
      <c r="N225" s="130">
        <f>IF('Listagem de POs - Air'!E241=0,"",'Listagem de POs - Air'!E241)</f>
        <v>200</v>
      </c>
      <c r="O225" s="131">
        <v>45473</v>
      </c>
      <c r="P225" s="130">
        <f>IF('Listagem de POs - Air'!F241=0,"",'Listagem de POs - Air'!F241)</f>
        <v>0.42580000000000001</v>
      </c>
      <c r="Q225" s="132">
        <f t="shared" si="3"/>
        <v>8516</v>
      </c>
      <c r="R225" s="133">
        <v>20000</v>
      </c>
      <c r="S225" s="134" t="s">
        <v>7648</v>
      </c>
    </row>
    <row r="226" spans="1:19" ht="14.25">
      <c r="A226" s="125">
        <f>'Listagem de POs - Air'!N242</f>
        <v>4800019651</v>
      </c>
      <c r="B226" s="126" t="str">
        <f>IF('Listagem de POs - Air'!A242=0,"",'Listagem de POs - Air'!A242)</f>
        <v>[L06] BYF-2 #1 (Jan/24)</v>
      </c>
      <c r="C226" s="127"/>
      <c r="D226" s="127"/>
      <c r="E226" s="166" t="s">
        <v>8381</v>
      </c>
      <c r="F226" s="128" t="s">
        <v>8380</v>
      </c>
      <c r="G226" s="111" t="s">
        <v>7646</v>
      </c>
      <c r="H226" s="129" t="str">
        <f>IF('Listagem de POs - Air'!H242=0,"",'Listagem de POs - Air'!H242)</f>
        <v>272J</v>
      </c>
      <c r="I226" s="129" t="str">
        <f>IF('Listagem de POs - Air'!I242=0,"",'Listagem de POs - Air'!I242)</f>
        <v>W002</v>
      </c>
      <c r="J226" s="111" t="s">
        <v>7647</v>
      </c>
      <c r="K226" s="111" t="s">
        <v>7527</v>
      </c>
      <c r="L226" s="111" t="s">
        <v>8382</v>
      </c>
      <c r="M226" s="130" t="str">
        <f>IF('Listagem de POs - Air'!B242=0,"",'Listagem de POs - Air'!B242)</f>
        <v>39130176-004</v>
      </c>
      <c r="N226" s="130">
        <f>IF('Listagem de POs - Air'!E242=0,"",'Listagem de POs - Air'!E242)</f>
        <v>200</v>
      </c>
      <c r="O226" s="131">
        <v>45473</v>
      </c>
      <c r="P226" s="130">
        <f>IF('Listagem de POs - Air'!F242=0,"",'Listagem de POs - Air'!F242)</f>
        <v>0.4365</v>
      </c>
      <c r="Q226" s="132">
        <f t="shared" si="3"/>
        <v>8730</v>
      </c>
      <c r="R226" s="133">
        <v>20000</v>
      </c>
      <c r="S226" s="134" t="s">
        <v>7648</v>
      </c>
    </row>
    <row r="227" spans="1:19" ht="14.25">
      <c r="A227" s="125">
        <f>'Listagem de POs - Air'!N243</f>
        <v>4800019651</v>
      </c>
      <c r="B227" s="126" t="str">
        <f>IF('Listagem de POs - Air'!A243=0,"",'Listagem de POs - Air'!A243)</f>
        <v>[L06] BYF-2 #1 (Jan/24)</v>
      </c>
      <c r="C227" s="127"/>
      <c r="D227" s="127"/>
      <c r="E227" s="166" t="s">
        <v>8381</v>
      </c>
      <c r="F227" s="128" t="s">
        <v>8380</v>
      </c>
      <c r="G227" s="111" t="s">
        <v>7646</v>
      </c>
      <c r="H227" s="129" t="str">
        <f>IF('Listagem de POs - Air'!H243=0,"",'Listagem de POs - Air'!H243)</f>
        <v>272J</v>
      </c>
      <c r="I227" s="129" t="str">
        <f>IF('Listagem de POs - Air'!I243=0,"",'Listagem de POs - Air'!I243)</f>
        <v>W002</v>
      </c>
      <c r="J227" s="111" t="s">
        <v>7647</v>
      </c>
      <c r="K227" s="111" t="s">
        <v>7527</v>
      </c>
      <c r="L227" s="111" t="s">
        <v>8382</v>
      </c>
      <c r="M227" s="130" t="str">
        <f>IF('Listagem de POs - Air'!B243=0,"",'Listagem de POs - Air'!B243)</f>
        <v>40060902-008</v>
      </c>
      <c r="N227" s="130">
        <f>IF('Listagem de POs - Air'!E243=0,"",'Listagem de POs - Air'!E243)</f>
        <v>200</v>
      </c>
      <c r="O227" s="131">
        <v>45473</v>
      </c>
      <c r="P227" s="130">
        <f>IF('Listagem de POs - Air'!F243=0,"",'Listagem de POs - Air'!F243)</f>
        <v>4.8670999999999998</v>
      </c>
      <c r="Q227" s="132">
        <f t="shared" si="3"/>
        <v>97342</v>
      </c>
      <c r="R227" s="133">
        <v>20000</v>
      </c>
      <c r="S227" s="134" t="s">
        <v>7648</v>
      </c>
    </row>
    <row r="228" spans="1:19" ht="14.25">
      <c r="A228" s="125">
        <f>'Listagem de POs - Air'!N244</f>
        <v>4800019651</v>
      </c>
      <c r="B228" s="126" t="str">
        <f>IF('Listagem de POs - Air'!A244=0,"",'Listagem de POs - Air'!A244)</f>
        <v>[L06] BYF-2 #1 (Jan/24)</v>
      </c>
      <c r="C228" s="127"/>
      <c r="D228" s="127"/>
      <c r="E228" s="166" t="s">
        <v>8381</v>
      </c>
      <c r="F228" s="128" t="s">
        <v>8380</v>
      </c>
      <c r="G228" s="111" t="s">
        <v>7646</v>
      </c>
      <c r="H228" s="129" t="str">
        <f>IF('Listagem de POs - Air'!H244=0,"",'Listagem de POs - Air'!H244)</f>
        <v>272J</v>
      </c>
      <c r="I228" s="129" t="str">
        <f>IF('Listagem de POs - Air'!I244=0,"",'Listagem de POs - Air'!I244)</f>
        <v>W002</v>
      </c>
      <c r="J228" s="111" t="s">
        <v>7647</v>
      </c>
      <c r="K228" s="111" t="s">
        <v>7527</v>
      </c>
      <c r="L228" s="111" t="s">
        <v>8382</v>
      </c>
      <c r="M228" s="130" t="str">
        <f>IF('Listagem de POs - Air'!B244=0,"",'Listagem de POs - Air'!B244)</f>
        <v>41030069-004</v>
      </c>
      <c r="N228" s="130">
        <f>IF('Listagem de POs - Air'!E244=0,"",'Listagem de POs - Air'!E244)</f>
        <v>100</v>
      </c>
      <c r="O228" s="131">
        <v>45473</v>
      </c>
      <c r="P228" s="130">
        <f>IF('Listagem de POs - Air'!F244=0,"",'Listagem de POs - Air'!F244)</f>
        <v>0.1153</v>
      </c>
      <c r="Q228" s="132">
        <f t="shared" si="3"/>
        <v>2306</v>
      </c>
      <c r="R228" s="133">
        <v>20000</v>
      </c>
      <c r="S228" s="134" t="s">
        <v>7648</v>
      </c>
    </row>
    <row r="229" spans="1:19" ht="14.25">
      <c r="A229" s="125">
        <f>'Listagem de POs - Air'!N245</f>
        <v>4800019651</v>
      </c>
      <c r="B229" s="126" t="str">
        <f>IF('Listagem de POs - Air'!A245=0,"",'Listagem de POs - Air'!A245)</f>
        <v>[L06] BYF-2 #1 (Jan/24)</v>
      </c>
      <c r="C229" s="127"/>
      <c r="D229" s="127"/>
      <c r="E229" s="166" t="s">
        <v>8381</v>
      </c>
      <c r="F229" s="128" t="s">
        <v>8380</v>
      </c>
      <c r="G229" s="111" t="s">
        <v>7646</v>
      </c>
      <c r="H229" s="129" t="str">
        <f>IF('Listagem de POs - Air'!H245=0,"",'Listagem de POs - Air'!H245)</f>
        <v>272J</v>
      </c>
      <c r="I229" s="129" t="str">
        <f>IF('Listagem de POs - Air'!I245=0,"",'Listagem de POs - Air'!I245)</f>
        <v>W002</v>
      </c>
      <c r="J229" s="111" t="s">
        <v>7647</v>
      </c>
      <c r="K229" s="111" t="s">
        <v>7527</v>
      </c>
      <c r="L229" s="111" t="s">
        <v>8382</v>
      </c>
      <c r="M229" s="130" t="str">
        <f>IF('Listagem de POs - Air'!B245=0,"",'Listagem de POs - Air'!B245)</f>
        <v>46040134-003</v>
      </c>
      <c r="N229" s="130">
        <f>IF('Listagem de POs - Air'!E245=0,"",'Listagem de POs - Air'!E245)</f>
        <v>200</v>
      </c>
      <c r="O229" s="131">
        <v>45473</v>
      </c>
      <c r="P229" s="130">
        <f>IF('Listagem de POs - Air'!F245=0,"",'Listagem de POs - Air'!F245)</f>
        <v>4.4283000000000001</v>
      </c>
      <c r="Q229" s="132">
        <f t="shared" si="3"/>
        <v>88566</v>
      </c>
      <c r="R229" s="133">
        <v>20000</v>
      </c>
      <c r="S229" s="134" t="s">
        <v>7648</v>
      </c>
    </row>
    <row r="230" spans="1:19" ht="14.25">
      <c r="A230" s="125">
        <f>'Listagem de POs - Air'!N246</f>
        <v>4800019650</v>
      </c>
      <c r="B230" s="126" t="str">
        <f>IF('Listagem de POs - Air'!A246=0,"",'Listagem de POs - Air'!A246)</f>
        <v>[L10] 626-3 #1 (Jan/24)</v>
      </c>
      <c r="C230" s="127"/>
      <c r="D230" s="127"/>
      <c r="E230" s="166" t="s">
        <v>8381</v>
      </c>
      <c r="F230" s="128" t="s">
        <v>8380</v>
      </c>
      <c r="G230" s="111" t="s">
        <v>7646</v>
      </c>
      <c r="H230" s="129" t="str">
        <f>IF('Listagem de POs - Air'!H246=0,"",'Listagem de POs - Air'!H246)</f>
        <v>272J</v>
      </c>
      <c r="I230" s="129" t="str">
        <f>IF('Listagem de POs - Air'!I246=0,"",'Listagem de POs - Air'!I246)</f>
        <v>W001</v>
      </c>
      <c r="J230" s="111" t="s">
        <v>7647</v>
      </c>
      <c r="K230" s="111" t="s">
        <v>7527</v>
      </c>
      <c r="L230" s="111" t="s">
        <v>8382</v>
      </c>
      <c r="M230" s="130" t="str">
        <f>IF('Listagem de POs - Air'!B246=0,"",'Listagem de POs - Air'!B246)</f>
        <v>21121521</v>
      </c>
      <c r="N230" s="130">
        <f>IF('Listagem de POs - Air'!E246=0,"",'Listagem de POs - Air'!E246)</f>
        <v>200</v>
      </c>
      <c r="O230" s="131">
        <v>45473</v>
      </c>
      <c r="P230" s="130">
        <f>IF('Listagem de POs - Air'!F246=0,"",'Listagem de POs - Air'!F246)</f>
        <v>0.21010000000000001</v>
      </c>
      <c r="Q230" s="132">
        <f t="shared" si="3"/>
        <v>4202</v>
      </c>
      <c r="R230" s="133">
        <v>20000</v>
      </c>
      <c r="S230" s="134" t="s">
        <v>7648</v>
      </c>
    </row>
    <row r="231" spans="1:19" ht="14.25">
      <c r="A231" s="125">
        <f>'Listagem de POs - Air'!N247</f>
        <v>4800019650</v>
      </c>
      <c r="B231" s="126" t="str">
        <f>IF('Listagem de POs - Air'!A247=0,"",'Listagem de POs - Air'!A247)</f>
        <v>[L10] 626-3 #1 (Jan/24)</v>
      </c>
      <c r="C231" s="127"/>
      <c r="D231" s="127"/>
      <c r="E231" s="166" t="s">
        <v>8381</v>
      </c>
      <c r="F231" s="128" t="s">
        <v>8380</v>
      </c>
      <c r="G231" s="111" t="s">
        <v>7646</v>
      </c>
      <c r="H231" s="129" t="str">
        <f>IF('Listagem de POs - Air'!H247=0,"",'Listagem de POs - Air'!H247)</f>
        <v>272J</v>
      </c>
      <c r="I231" s="129" t="str">
        <f>IF('Listagem de POs - Air'!I247=0,"",'Listagem de POs - Air'!I247)</f>
        <v>W001</v>
      </c>
      <c r="J231" s="111" t="s">
        <v>7647</v>
      </c>
      <c r="K231" s="111" t="s">
        <v>7527</v>
      </c>
      <c r="L231" s="111" t="s">
        <v>8382</v>
      </c>
      <c r="M231" s="130" t="str">
        <f>IF('Listagem de POs - Air'!B247=0,"",'Listagem de POs - Air'!B247)</f>
        <v>63200084</v>
      </c>
      <c r="N231" s="130">
        <f>IF('Listagem de POs - Air'!E247=0,"",'Listagem de POs - Air'!E247)</f>
        <v>100</v>
      </c>
      <c r="O231" s="131">
        <v>45473</v>
      </c>
      <c r="P231" s="130">
        <f>IF('Listagem de POs - Air'!F247=0,"",'Listagem de POs - Air'!F247)</f>
        <v>2.9399999999999999E-2</v>
      </c>
      <c r="Q231" s="132">
        <f t="shared" si="3"/>
        <v>588</v>
      </c>
      <c r="R231" s="133">
        <v>20000</v>
      </c>
      <c r="S231" s="134" t="s">
        <v>7648</v>
      </c>
    </row>
    <row r="232" spans="1:19" ht="14.25">
      <c r="A232" s="125">
        <f>'Listagem de POs - Air'!N248</f>
        <v>4800019650</v>
      </c>
      <c r="B232" s="126" t="str">
        <f>IF('Listagem de POs - Air'!A248=0,"",'Listagem de POs - Air'!A248)</f>
        <v>[L10] 626-3 #1 (Jan/24)</v>
      </c>
      <c r="C232" s="127"/>
      <c r="D232" s="127"/>
      <c r="E232" s="166" t="s">
        <v>8381</v>
      </c>
      <c r="F232" s="128" t="s">
        <v>8380</v>
      </c>
      <c r="G232" s="111" t="s">
        <v>7646</v>
      </c>
      <c r="H232" s="129" t="str">
        <f>IF('Listagem de POs - Air'!H248=0,"",'Listagem de POs - Air'!H248)</f>
        <v>272J</v>
      </c>
      <c r="I232" s="129" t="str">
        <f>IF('Listagem de POs - Air'!I248=0,"",'Listagem de POs - Air'!I248)</f>
        <v>W001</v>
      </c>
      <c r="J232" s="111" t="s">
        <v>7647</v>
      </c>
      <c r="K232" s="111" t="s">
        <v>7527</v>
      </c>
      <c r="L232" s="111" t="s">
        <v>8382</v>
      </c>
      <c r="M232" s="130" t="str">
        <f>IF('Listagem de POs - Air'!B248=0,"",'Listagem de POs - Air'!B248)</f>
        <v>63200088</v>
      </c>
      <c r="N232" s="130">
        <f>IF('Listagem de POs - Air'!E248=0,"",'Listagem de POs - Air'!E248)</f>
        <v>200</v>
      </c>
      <c r="O232" s="131">
        <v>45473</v>
      </c>
      <c r="P232" s="130">
        <f>IF('Listagem de POs - Air'!F248=0,"",'Listagem de POs - Air'!F248)</f>
        <v>8.4900000000000003E-2</v>
      </c>
      <c r="Q232" s="132">
        <f t="shared" si="3"/>
        <v>1698</v>
      </c>
      <c r="R232" s="133">
        <v>20000</v>
      </c>
      <c r="S232" s="134" t="s">
        <v>7648</v>
      </c>
    </row>
    <row r="233" spans="1:19" ht="14.25">
      <c r="A233" s="125">
        <f>'Listagem de POs - Air'!N249</f>
        <v>4800019651</v>
      </c>
      <c r="B233" s="126" t="str">
        <f>IF('Listagem de POs - Air'!A249=0,"",'Listagem de POs - Air'!A249)</f>
        <v>[L10] BYF-2 #1 (Jan/24)</v>
      </c>
      <c r="C233" s="127"/>
      <c r="D233" s="127"/>
      <c r="E233" s="166" t="s">
        <v>8381</v>
      </c>
      <c r="F233" s="128" t="s">
        <v>8380</v>
      </c>
      <c r="G233" s="111" t="s">
        <v>7646</v>
      </c>
      <c r="H233" s="129" t="str">
        <f>IF('Listagem de POs - Air'!H249=0,"",'Listagem de POs - Air'!H249)</f>
        <v>272J</v>
      </c>
      <c r="I233" s="129" t="str">
        <f>IF('Listagem de POs - Air'!I249=0,"",'Listagem de POs - Air'!I249)</f>
        <v>W001</v>
      </c>
      <c r="J233" s="111" t="s">
        <v>7647</v>
      </c>
      <c r="K233" s="111" t="s">
        <v>7527</v>
      </c>
      <c r="L233" s="111" t="s">
        <v>8382</v>
      </c>
      <c r="M233" s="130" t="str">
        <f>IF('Listagem de POs - Air'!B249=0,"",'Listagem de POs - Air'!B249)</f>
        <v>21121521</v>
      </c>
      <c r="N233" s="130">
        <f>IF('Listagem de POs - Air'!E249=0,"",'Listagem de POs - Air'!E249)</f>
        <v>400</v>
      </c>
      <c r="O233" s="131">
        <v>45473</v>
      </c>
      <c r="P233" s="130">
        <f>IF('Listagem de POs - Air'!F249=0,"",'Listagem de POs - Air'!F249)</f>
        <v>0.21010000000000001</v>
      </c>
      <c r="Q233" s="132">
        <f t="shared" si="3"/>
        <v>4202</v>
      </c>
      <c r="R233" s="133">
        <v>20000</v>
      </c>
      <c r="S233" s="134" t="s">
        <v>7648</v>
      </c>
    </row>
    <row r="234" spans="1:19" ht="14.25">
      <c r="A234" s="125">
        <f>'Listagem de POs - Air'!N250</f>
        <v>4800019651</v>
      </c>
      <c r="B234" s="126" t="str">
        <f>IF('Listagem de POs - Air'!A250=0,"",'Listagem de POs - Air'!A250)</f>
        <v>[L10] BYF-2 #1 (Jan/24)</v>
      </c>
      <c r="C234" s="127"/>
      <c r="D234" s="127"/>
      <c r="E234" s="166" t="s">
        <v>8381</v>
      </c>
      <c r="F234" s="128" t="s">
        <v>8380</v>
      </c>
      <c r="G234" s="111" t="s">
        <v>7646</v>
      </c>
      <c r="H234" s="129" t="str">
        <f>IF('Listagem de POs - Air'!H250=0,"",'Listagem de POs - Air'!H250)</f>
        <v>272J</v>
      </c>
      <c r="I234" s="129" t="str">
        <f>IF('Listagem de POs - Air'!I250=0,"",'Listagem de POs - Air'!I250)</f>
        <v>W001</v>
      </c>
      <c r="J234" s="111" t="s">
        <v>7647</v>
      </c>
      <c r="K234" s="111" t="s">
        <v>7527</v>
      </c>
      <c r="L234" s="111" t="s">
        <v>8382</v>
      </c>
      <c r="M234" s="130" t="str">
        <f>IF('Listagem de POs - Air'!B250=0,"",'Listagem de POs - Air'!B250)</f>
        <v>21201340</v>
      </c>
      <c r="N234" s="130">
        <f>IF('Listagem de POs - Air'!E250=0,"",'Listagem de POs - Air'!E250)</f>
        <v>200</v>
      </c>
      <c r="O234" s="131">
        <v>45473</v>
      </c>
      <c r="P234" s="130">
        <f>IF('Listagem de POs - Air'!F250=0,"",'Listagem de POs - Air'!F250)</f>
        <v>8.4000000000000005E-2</v>
      </c>
      <c r="Q234" s="132">
        <f t="shared" si="3"/>
        <v>1680</v>
      </c>
      <c r="R234" s="133">
        <v>20000</v>
      </c>
      <c r="S234" s="134" t="s">
        <v>7648</v>
      </c>
    </row>
    <row r="235" spans="1:19" ht="14.25">
      <c r="A235" s="125">
        <f>'Listagem de POs - Air'!N251</f>
        <v>4800019651</v>
      </c>
      <c r="B235" s="126" t="str">
        <f>IF('Listagem de POs - Air'!A251=0,"",'Listagem de POs - Air'!A251)</f>
        <v>[L10] BYF-2 #1 (Jan/24)</v>
      </c>
      <c r="C235" s="127"/>
      <c r="D235" s="127"/>
      <c r="E235" s="166" t="s">
        <v>8381</v>
      </c>
      <c r="F235" s="128" t="s">
        <v>8380</v>
      </c>
      <c r="G235" s="111" t="s">
        <v>7646</v>
      </c>
      <c r="H235" s="129" t="str">
        <f>IF('Listagem de POs - Air'!H251=0,"",'Listagem de POs - Air'!H251)</f>
        <v>272J</v>
      </c>
      <c r="I235" s="129" t="str">
        <f>IF('Listagem de POs - Air'!I251=0,"",'Listagem de POs - Air'!I251)</f>
        <v>W001</v>
      </c>
      <c r="J235" s="111" t="s">
        <v>7647</v>
      </c>
      <c r="K235" s="111" t="s">
        <v>7527</v>
      </c>
      <c r="L235" s="111" t="s">
        <v>8382</v>
      </c>
      <c r="M235" s="130" t="str">
        <f>IF('Listagem de POs - Air'!B251=0,"",'Listagem de POs - Air'!B251)</f>
        <v>63200084</v>
      </c>
      <c r="N235" s="130">
        <f>IF('Listagem de POs - Air'!E251=0,"",'Listagem de POs - Air'!E251)</f>
        <v>800</v>
      </c>
      <c r="O235" s="131">
        <v>45473</v>
      </c>
      <c r="P235" s="130">
        <f>IF('Listagem de POs - Air'!F251=0,"",'Listagem de POs - Air'!F251)</f>
        <v>2.9399999999999999E-2</v>
      </c>
      <c r="Q235" s="132">
        <f t="shared" si="3"/>
        <v>588</v>
      </c>
      <c r="R235" s="133">
        <v>20000</v>
      </c>
      <c r="S235" s="134" t="s">
        <v>7648</v>
      </c>
    </row>
    <row r="236" spans="1:19" ht="14.25">
      <c r="A236" s="125">
        <f>'Listagem de POs - Air'!N252</f>
        <v>4800019651</v>
      </c>
      <c r="B236" s="126" t="str">
        <f>IF('Listagem de POs - Air'!A252=0,"",'Listagem de POs - Air'!A252)</f>
        <v>[L10] BYF-2 #1 (Jan/24)</v>
      </c>
      <c r="C236" s="127"/>
      <c r="D236" s="127"/>
      <c r="E236" s="166" t="s">
        <v>8381</v>
      </c>
      <c r="F236" s="128" t="s">
        <v>8380</v>
      </c>
      <c r="G236" s="111" t="s">
        <v>7646</v>
      </c>
      <c r="H236" s="129" t="str">
        <f>IF('Listagem de POs - Air'!H252=0,"",'Listagem de POs - Air'!H252)</f>
        <v>272J</v>
      </c>
      <c r="I236" s="129" t="str">
        <f>IF('Listagem de POs - Air'!I252=0,"",'Listagem de POs - Air'!I252)</f>
        <v>W001</v>
      </c>
      <c r="J236" s="111" t="s">
        <v>7647</v>
      </c>
      <c r="K236" s="111" t="s">
        <v>7527</v>
      </c>
      <c r="L236" s="111" t="s">
        <v>8382</v>
      </c>
      <c r="M236" s="130" t="str">
        <f>IF('Listagem de POs - Air'!B252=0,"",'Listagem de POs - Air'!B252)</f>
        <v>63200088</v>
      </c>
      <c r="N236" s="130">
        <f>IF('Listagem de POs - Air'!E252=0,"",'Listagem de POs - Air'!E252)</f>
        <v>200</v>
      </c>
      <c r="O236" s="131">
        <v>45473</v>
      </c>
      <c r="P236" s="130">
        <f>IF('Listagem de POs - Air'!F252=0,"",'Listagem de POs - Air'!F252)</f>
        <v>8.4900000000000003E-2</v>
      </c>
      <c r="Q236" s="132">
        <f t="shared" si="3"/>
        <v>1698</v>
      </c>
      <c r="R236" s="133">
        <v>20000</v>
      </c>
      <c r="S236" s="134" t="s">
        <v>7648</v>
      </c>
    </row>
    <row r="237" spans="1:19" ht="14.25">
      <c r="A237" s="125">
        <f>'Listagem de POs - Air'!N253</f>
        <v>4800019651</v>
      </c>
      <c r="B237" s="126" t="str">
        <f>IF('Listagem de POs - Air'!A253=0,"",'Listagem de POs - Air'!A253)</f>
        <v>[L10] BYF-2 #2 (Jan/24)</v>
      </c>
      <c r="C237" s="127"/>
      <c r="D237" s="127"/>
      <c r="E237" s="166" t="s">
        <v>8381</v>
      </c>
      <c r="F237" s="128" t="s">
        <v>8380</v>
      </c>
      <c r="G237" s="111" t="s">
        <v>7646</v>
      </c>
      <c r="H237" s="129" t="str">
        <f>IF('Listagem de POs - Air'!H253=0,"",'Listagem de POs - Air'!H253)</f>
        <v>272J</v>
      </c>
      <c r="I237" s="129" t="str">
        <f>IF('Listagem de POs - Air'!I253=0,"",'Listagem de POs - Air'!I253)</f>
        <v>W001</v>
      </c>
      <c r="J237" s="111" t="s">
        <v>7647</v>
      </c>
      <c r="K237" s="111" t="s">
        <v>7527</v>
      </c>
      <c r="L237" s="111" t="s">
        <v>8382</v>
      </c>
      <c r="M237" s="130" t="str">
        <f>IF('Listagem de POs - Air'!B253=0,"",'Listagem de POs - Air'!B253)</f>
        <v>21121521</v>
      </c>
      <c r="N237" s="130">
        <f>IF('Listagem de POs - Air'!E253=0,"",'Listagem de POs - Air'!E253)</f>
        <v>200</v>
      </c>
      <c r="O237" s="131">
        <v>45473</v>
      </c>
      <c r="P237" s="130">
        <f>IF('Listagem de POs - Air'!F253=0,"",'Listagem de POs - Air'!F253)</f>
        <v>0.21010000000000001</v>
      </c>
      <c r="Q237" s="132">
        <f t="shared" si="3"/>
        <v>4202</v>
      </c>
      <c r="R237" s="133">
        <v>20000</v>
      </c>
      <c r="S237" s="134" t="s">
        <v>7648</v>
      </c>
    </row>
    <row r="238" spans="1:19" ht="14.25">
      <c r="A238" s="125">
        <f>'Listagem de POs - Air'!N254</f>
        <v>4800019651</v>
      </c>
      <c r="B238" s="126" t="str">
        <f>IF('Listagem de POs - Air'!A254=0,"",'Listagem de POs - Air'!A254)</f>
        <v>[L10] BYF-2 #2 (Jan/24)</v>
      </c>
      <c r="C238" s="127"/>
      <c r="D238" s="127"/>
      <c r="E238" s="166" t="s">
        <v>8381</v>
      </c>
      <c r="F238" s="128" t="s">
        <v>8380</v>
      </c>
      <c r="G238" s="111" t="s">
        <v>7646</v>
      </c>
      <c r="H238" s="129" t="str">
        <f>IF('Listagem de POs - Air'!H254=0,"",'Listagem de POs - Air'!H254)</f>
        <v>272J</v>
      </c>
      <c r="I238" s="129" t="str">
        <f>IF('Listagem de POs - Air'!I254=0,"",'Listagem de POs - Air'!I254)</f>
        <v>W001</v>
      </c>
      <c r="J238" s="111" t="s">
        <v>7647</v>
      </c>
      <c r="K238" s="111" t="s">
        <v>7527</v>
      </c>
      <c r="L238" s="111" t="s">
        <v>8382</v>
      </c>
      <c r="M238" s="130" t="str">
        <f>IF('Listagem de POs - Air'!B254=0,"",'Listagem de POs - Air'!B254)</f>
        <v>21201340</v>
      </c>
      <c r="N238" s="130">
        <f>IF('Listagem de POs - Air'!E254=0,"",'Listagem de POs - Air'!E254)</f>
        <v>100</v>
      </c>
      <c r="O238" s="131">
        <v>45473</v>
      </c>
      <c r="P238" s="130">
        <f>IF('Listagem de POs - Air'!F254=0,"",'Listagem de POs - Air'!F254)</f>
        <v>8.4000000000000005E-2</v>
      </c>
      <c r="Q238" s="132">
        <f t="shared" si="3"/>
        <v>1680</v>
      </c>
      <c r="R238" s="133">
        <v>20000</v>
      </c>
      <c r="S238" s="134" t="s">
        <v>7648</v>
      </c>
    </row>
    <row r="239" spans="1:19" ht="14.25">
      <c r="A239" s="125">
        <f>'Listagem de POs - Air'!N255</f>
        <v>4800019651</v>
      </c>
      <c r="B239" s="126" t="str">
        <f>IF('Listagem de POs - Air'!A255=0,"",'Listagem de POs - Air'!A255)</f>
        <v>[L10] BYF-2 #2 (Jan/24)</v>
      </c>
      <c r="C239" s="127"/>
      <c r="D239" s="127"/>
      <c r="E239" s="166" t="s">
        <v>8381</v>
      </c>
      <c r="F239" s="128" t="s">
        <v>8380</v>
      </c>
      <c r="G239" s="111" t="s">
        <v>7646</v>
      </c>
      <c r="H239" s="129" t="str">
        <f>IF('Listagem de POs - Air'!H255=0,"",'Listagem de POs - Air'!H255)</f>
        <v>272J</v>
      </c>
      <c r="I239" s="129" t="str">
        <f>IF('Listagem de POs - Air'!I255=0,"",'Listagem de POs - Air'!I255)</f>
        <v>W001</v>
      </c>
      <c r="J239" s="111" t="s">
        <v>7647</v>
      </c>
      <c r="K239" s="111" t="s">
        <v>7527</v>
      </c>
      <c r="L239" s="111" t="s">
        <v>8382</v>
      </c>
      <c r="M239" s="130" t="str">
        <f>IF('Listagem de POs - Air'!B255=0,"",'Listagem de POs - Air'!B255)</f>
        <v>63200084</v>
      </c>
      <c r="N239" s="130">
        <f>IF('Listagem de POs - Air'!E255=0,"",'Listagem de POs - Air'!E255)</f>
        <v>600</v>
      </c>
      <c r="O239" s="131">
        <v>45473</v>
      </c>
      <c r="P239" s="130">
        <f>IF('Listagem de POs - Air'!F255=0,"",'Listagem de POs - Air'!F255)</f>
        <v>2.9399999999999999E-2</v>
      </c>
      <c r="Q239" s="132">
        <f t="shared" si="3"/>
        <v>588</v>
      </c>
      <c r="R239" s="133">
        <v>20000</v>
      </c>
      <c r="S239" s="134" t="s">
        <v>7648</v>
      </c>
    </row>
    <row r="240" spans="1:19" ht="14.25">
      <c r="A240" s="125">
        <f>'Listagem de POs - Air'!N256</f>
        <v>4800019651</v>
      </c>
      <c r="B240" s="126" t="str">
        <f>IF('Listagem de POs - Air'!A256=0,"",'Listagem de POs - Air'!A256)</f>
        <v>[L10] BYF-2 #2 (Jan/24)</v>
      </c>
      <c r="C240" s="127"/>
      <c r="D240" s="127"/>
      <c r="E240" s="166" t="s">
        <v>8381</v>
      </c>
      <c r="F240" s="128" t="s">
        <v>8380</v>
      </c>
      <c r="G240" s="111" t="s">
        <v>7646</v>
      </c>
      <c r="H240" s="129" t="str">
        <f>IF('Listagem de POs - Air'!H256=0,"",'Listagem de POs - Air'!H256)</f>
        <v>272J</v>
      </c>
      <c r="I240" s="129" t="str">
        <f>IF('Listagem de POs - Air'!I256=0,"",'Listagem de POs - Air'!I256)</f>
        <v>W001</v>
      </c>
      <c r="J240" s="111" t="s">
        <v>7647</v>
      </c>
      <c r="K240" s="111" t="s">
        <v>7527</v>
      </c>
      <c r="L240" s="111" t="s">
        <v>8382</v>
      </c>
      <c r="M240" s="130" t="str">
        <f>IF('Listagem de POs - Air'!B256=0,"",'Listagem de POs - Air'!B256)</f>
        <v>63200088</v>
      </c>
      <c r="N240" s="130">
        <f>IF('Listagem de POs - Air'!E256=0,"",'Listagem de POs - Air'!E256)</f>
        <v>100</v>
      </c>
      <c r="O240" s="131">
        <v>45473</v>
      </c>
      <c r="P240" s="130">
        <f>IF('Listagem de POs - Air'!F256=0,"",'Listagem de POs - Air'!F256)</f>
        <v>8.4900000000000003E-2</v>
      </c>
      <c r="Q240" s="132">
        <f t="shared" si="3"/>
        <v>1698</v>
      </c>
      <c r="R240" s="133">
        <v>20000</v>
      </c>
      <c r="S240" s="134" t="s">
        <v>7648</v>
      </c>
    </row>
    <row r="241" spans="1:19" ht="14.25">
      <c r="A241" s="125">
        <f>'Listagem de POs - Air'!N257</f>
        <v>4800019650</v>
      </c>
      <c r="B241" s="126" t="str">
        <f>IF('Listagem de POs - Air'!A257=0,"",'Listagem de POs - Air'!A257)</f>
        <v>[L10] 707-4 #1 (Jan/24)</v>
      </c>
      <c r="C241" s="127"/>
      <c r="D241" s="127"/>
      <c r="E241" s="166" t="s">
        <v>8381</v>
      </c>
      <c r="F241" s="128" t="s">
        <v>8380</v>
      </c>
      <c r="G241" s="111" t="s">
        <v>7646</v>
      </c>
      <c r="H241" s="129" t="str">
        <f>IF('Listagem de POs - Air'!H257=0,"",'Listagem de POs - Air'!H257)</f>
        <v>272J</v>
      </c>
      <c r="I241" s="129" t="str">
        <f>IF('Listagem de POs - Air'!I257=0,"",'Listagem de POs - Air'!I257)</f>
        <v>W001</v>
      </c>
      <c r="J241" s="111" t="s">
        <v>7647</v>
      </c>
      <c r="K241" s="111" t="s">
        <v>7527</v>
      </c>
      <c r="L241" s="111" t="s">
        <v>8382</v>
      </c>
      <c r="M241" s="130" t="str">
        <f>IF('Listagem de POs - Air'!B257=0,"",'Listagem de POs - Air'!B257)</f>
        <v>21121521</v>
      </c>
      <c r="N241" s="130">
        <f>IF('Listagem de POs - Air'!E257=0,"",'Listagem de POs - Air'!E257)</f>
        <v>200</v>
      </c>
      <c r="O241" s="131">
        <v>45473</v>
      </c>
      <c r="P241" s="130">
        <f>IF('Listagem de POs - Air'!F257=0,"",'Listagem de POs - Air'!F257)</f>
        <v>0.21010000000000001</v>
      </c>
      <c r="Q241" s="132">
        <f t="shared" si="3"/>
        <v>4202</v>
      </c>
      <c r="R241" s="133">
        <v>20000</v>
      </c>
      <c r="S241" s="134" t="s">
        <v>7648</v>
      </c>
    </row>
    <row r="242" spans="1:19" ht="14.25">
      <c r="A242" s="125">
        <f>'Listagem de POs - Air'!N258</f>
        <v>4800019650</v>
      </c>
      <c r="B242" s="126" t="str">
        <f>IF('Listagem de POs - Air'!A258=0,"",'Listagem de POs - Air'!A258)</f>
        <v>[L10] 707-4 #1 (Jan/24)</v>
      </c>
      <c r="C242" s="127"/>
      <c r="D242" s="127"/>
      <c r="E242" s="166" t="s">
        <v>8381</v>
      </c>
      <c r="F242" s="128" t="s">
        <v>8380</v>
      </c>
      <c r="G242" s="111" t="s">
        <v>7646</v>
      </c>
      <c r="H242" s="129" t="str">
        <f>IF('Listagem de POs - Air'!H258=0,"",'Listagem de POs - Air'!H258)</f>
        <v>272J</v>
      </c>
      <c r="I242" s="129" t="str">
        <f>IF('Listagem de POs - Air'!I258=0,"",'Listagem de POs - Air'!I258)</f>
        <v>W001</v>
      </c>
      <c r="J242" s="111" t="s">
        <v>7647</v>
      </c>
      <c r="K242" s="111" t="s">
        <v>7527</v>
      </c>
      <c r="L242" s="111" t="s">
        <v>8382</v>
      </c>
      <c r="M242" s="130" t="str">
        <f>IF('Listagem de POs - Air'!B258=0,"",'Listagem de POs - Air'!B258)</f>
        <v>21201340</v>
      </c>
      <c r="N242" s="130">
        <f>IF('Listagem de POs - Air'!E258=0,"",'Listagem de POs - Air'!E258)</f>
        <v>100</v>
      </c>
      <c r="O242" s="131">
        <v>45473</v>
      </c>
      <c r="P242" s="130">
        <f>IF('Listagem de POs - Air'!F258=0,"",'Listagem de POs - Air'!F258)</f>
        <v>8.4000000000000005E-2</v>
      </c>
      <c r="Q242" s="132">
        <f t="shared" si="3"/>
        <v>1680</v>
      </c>
      <c r="R242" s="133">
        <v>20000</v>
      </c>
      <c r="S242" s="134" t="s">
        <v>7648</v>
      </c>
    </row>
    <row r="243" spans="1:19" ht="14.25">
      <c r="A243" s="125">
        <f>'Listagem de POs - Air'!N259</f>
        <v>4800019650</v>
      </c>
      <c r="B243" s="126" t="str">
        <f>IF('Listagem de POs - Air'!A259=0,"",'Listagem de POs - Air'!A259)</f>
        <v>[L10] 707-4 #1 (Jan/24)</v>
      </c>
      <c r="C243" s="127"/>
      <c r="D243" s="127"/>
      <c r="E243" s="166" t="s">
        <v>8381</v>
      </c>
      <c r="F243" s="128" t="s">
        <v>8380</v>
      </c>
      <c r="G243" s="111" t="s">
        <v>7646</v>
      </c>
      <c r="H243" s="129" t="str">
        <f>IF('Listagem de POs - Air'!H259=0,"",'Listagem de POs - Air'!H259)</f>
        <v>272J</v>
      </c>
      <c r="I243" s="129" t="str">
        <f>IF('Listagem de POs - Air'!I259=0,"",'Listagem de POs - Air'!I259)</f>
        <v>W001</v>
      </c>
      <c r="J243" s="111" t="s">
        <v>7647</v>
      </c>
      <c r="K243" s="111" t="s">
        <v>7527</v>
      </c>
      <c r="L243" s="111" t="s">
        <v>8382</v>
      </c>
      <c r="M243" s="130" t="str">
        <f>IF('Listagem de POs - Air'!B259=0,"",'Listagem de POs - Air'!B259)</f>
        <v>63200084</v>
      </c>
      <c r="N243" s="130">
        <f>IF('Listagem de POs - Air'!E259=0,"",'Listagem de POs - Air'!E259)</f>
        <v>600</v>
      </c>
      <c r="O243" s="131">
        <v>45473</v>
      </c>
      <c r="P243" s="130">
        <f>IF('Listagem de POs - Air'!F259=0,"",'Listagem de POs - Air'!F259)</f>
        <v>2.9399999999999999E-2</v>
      </c>
      <c r="Q243" s="132">
        <f t="shared" si="3"/>
        <v>588</v>
      </c>
      <c r="R243" s="133">
        <v>20000</v>
      </c>
      <c r="S243" s="134" t="s">
        <v>7648</v>
      </c>
    </row>
    <row r="244" spans="1:19" ht="14.25">
      <c r="A244" s="125">
        <f>'Listagem de POs - Air'!N260</f>
        <v>4800019650</v>
      </c>
      <c r="B244" s="126" t="str">
        <f>IF('Listagem de POs - Air'!A260=0,"",'Listagem de POs - Air'!A260)</f>
        <v>[L10] 707-4 #1 (Jan/24)</v>
      </c>
      <c r="C244" s="127"/>
      <c r="D244" s="127"/>
      <c r="E244" s="166" t="s">
        <v>8381</v>
      </c>
      <c r="F244" s="128" t="s">
        <v>8380</v>
      </c>
      <c r="G244" s="111" t="s">
        <v>7646</v>
      </c>
      <c r="H244" s="129" t="str">
        <f>IF('Listagem de POs - Air'!H260=0,"",'Listagem de POs - Air'!H260)</f>
        <v>272J</v>
      </c>
      <c r="I244" s="129" t="str">
        <f>IF('Listagem de POs - Air'!I260=0,"",'Listagem de POs - Air'!I260)</f>
        <v>W001</v>
      </c>
      <c r="J244" s="111" t="s">
        <v>7647</v>
      </c>
      <c r="K244" s="111" t="s">
        <v>7527</v>
      </c>
      <c r="L244" s="111" t="s">
        <v>8382</v>
      </c>
      <c r="M244" s="130" t="str">
        <f>IF('Listagem de POs - Air'!B260=0,"",'Listagem de POs - Air'!B260)</f>
        <v>63200088</v>
      </c>
      <c r="N244" s="130">
        <f>IF('Listagem de POs - Air'!E260=0,"",'Listagem de POs - Air'!E260)</f>
        <v>100</v>
      </c>
      <c r="O244" s="131">
        <v>45473</v>
      </c>
      <c r="P244" s="130">
        <f>IF('Listagem de POs - Air'!F260=0,"",'Listagem de POs - Air'!F260)</f>
        <v>8.4900000000000003E-2</v>
      </c>
      <c r="Q244" s="132">
        <f t="shared" si="3"/>
        <v>1698</v>
      </c>
      <c r="R244" s="133">
        <v>20000</v>
      </c>
      <c r="S244" s="134" t="s">
        <v>7648</v>
      </c>
    </row>
    <row r="245" spans="1:19" ht="14.25">
      <c r="A245" s="125">
        <f>'Listagem de POs - Air'!N261</f>
        <v>4800019650</v>
      </c>
      <c r="B245" s="126" t="str">
        <f>IF('Listagem de POs - Air'!A261=0,"",'Listagem de POs - Air'!A261)</f>
        <v>[L10] 707-4 #1 (Jan/24)</v>
      </c>
      <c r="C245" s="127"/>
      <c r="D245" s="127"/>
      <c r="E245" s="166" t="s">
        <v>8381</v>
      </c>
      <c r="F245" s="128" t="s">
        <v>8380</v>
      </c>
      <c r="G245" s="111" t="s">
        <v>7646</v>
      </c>
      <c r="H245" s="129" t="str">
        <f>IF('Listagem de POs - Air'!H261=0,"",'Listagem de POs - Air'!H261)</f>
        <v>272J</v>
      </c>
      <c r="I245" s="129" t="str">
        <f>IF('Listagem de POs - Air'!I261=0,"",'Listagem de POs - Air'!I261)</f>
        <v>W001</v>
      </c>
      <c r="J245" s="111" t="s">
        <v>7647</v>
      </c>
      <c r="K245" s="111" t="s">
        <v>7527</v>
      </c>
      <c r="L245" s="111" t="s">
        <v>8382</v>
      </c>
      <c r="M245" s="130" t="str">
        <f>IF('Listagem de POs - Air'!B261=0,"",'Listagem de POs - Air'!B261)</f>
        <v>90020417</v>
      </c>
      <c r="N245" s="130">
        <f>IF('Listagem de POs - Air'!E261=0,"",'Listagem de POs - Air'!E261)</f>
        <v>1200</v>
      </c>
      <c r="O245" s="131">
        <v>45473</v>
      </c>
      <c r="P245" s="130">
        <f>IF('Listagem de POs - Air'!F261=0,"",'Listagem de POs - Air'!F261)</f>
        <v>1.7365999999999999</v>
      </c>
      <c r="Q245" s="132">
        <f t="shared" si="3"/>
        <v>34732</v>
      </c>
      <c r="R245" s="133">
        <v>20000</v>
      </c>
      <c r="S245" s="134" t="s">
        <v>7648</v>
      </c>
    </row>
  </sheetData>
  <autoFilter ref="A3:S245"/>
  <conditionalFormatting sqref="M5:M245">
    <cfRule type="expression" dxfId="261" priority="106">
      <formula>#REF!=FALSE</formula>
    </cfRule>
  </conditionalFormatting>
  <conditionalFormatting sqref="M5:M245">
    <cfRule type="expression" dxfId="260" priority="104">
      <formula>#REF!=FALSE</formula>
    </cfRule>
  </conditionalFormatting>
  <conditionalFormatting sqref="M9:M138">
    <cfRule type="duplicateValues" dxfId="259" priority="103"/>
  </conditionalFormatting>
  <conditionalFormatting sqref="M9:M138">
    <cfRule type="expression" dxfId="258" priority="102">
      <formula>#REF!=FALSE</formula>
    </cfRule>
  </conditionalFormatting>
  <conditionalFormatting sqref="M83">
    <cfRule type="duplicateValues" dxfId="257" priority="101"/>
  </conditionalFormatting>
  <conditionalFormatting sqref="M82">
    <cfRule type="duplicateValues" dxfId="256" priority="100"/>
  </conditionalFormatting>
  <conditionalFormatting sqref="M81">
    <cfRule type="duplicateValues" dxfId="255" priority="99"/>
  </conditionalFormatting>
  <conditionalFormatting sqref="M80">
    <cfRule type="duplicateValues" dxfId="254" priority="98"/>
  </conditionalFormatting>
  <conditionalFormatting sqref="M79">
    <cfRule type="duplicateValues" dxfId="253" priority="97"/>
  </conditionalFormatting>
  <conditionalFormatting sqref="M78">
    <cfRule type="duplicateValues" dxfId="252" priority="96"/>
  </conditionalFormatting>
  <conditionalFormatting sqref="M77">
    <cfRule type="duplicateValues" dxfId="251" priority="95"/>
  </conditionalFormatting>
  <conditionalFormatting sqref="M76">
    <cfRule type="duplicateValues" dxfId="250" priority="94"/>
  </conditionalFormatting>
  <conditionalFormatting sqref="M75">
    <cfRule type="duplicateValues" dxfId="249" priority="93"/>
  </conditionalFormatting>
  <conditionalFormatting sqref="M74">
    <cfRule type="duplicateValues" dxfId="248" priority="92"/>
  </conditionalFormatting>
  <conditionalFormatting sqref="M73">
    <cfRule type="duplicateValues" dxfId="247" priority="91"/>
  </conditionalFormatting>
  <conditionalFormatting sqref="M72">
    <cfRule type="duplicateValues" dxfId="246" priority="90"/>
  </conditionalFormatting>
  <conditionalFormatting sqref="M71">
    <cfRule type="duplicateValues" dxfId="245" priority="89"/>
  </conditionalFormatting>
  <conditionalFormatting sqref="M70">
    <cfRule type="duplicateValues" dxfId="244" priority="88"/>
  </conditionalFormatting>
  <conditionalFormatting sqref="M69">
    <cfRule type="duplicateValues" dxfId="243" priority="87"/>
  </conditionalFormatting>
  <conditionalFormatting sqref="M68">
    <cfRule type="duplicateValues" dxfId="242" priority="86"/>
  </conditionalFormatting>
  <conditionalFormatting sqref="M67">
    <cfRule type="duplicateValues" dxfId="241" priority="85"/>
  </conditionalFormatting>
  <conditionalFormatting sqref="M66">
    <cfRule type="duplicateValues" dxfId="240" priority="84"/>
  </conditionalFormatting>
  <conditionalFormatting sqref="M65">
    <cfRule type="duplicateValues" dxfId="239" priority="83"/>
  </conditionalFormatting>
  <conditionalFormatting sqref="M64">
    <cfRule type="duplicateValues" dxfId="238" priority="82"/>
  </conditionalFormatting>
  <conditionalFormatting sqref="M63">
    <cfRule type="duplicateValues" dxfId="237" priority="81"/>
  </conditionalFormatting>
  <conditionalFormatting sqref="M62">
    <cfRule type="duplicateValues" dxfId="236" priority="80"/>
  </conditionalFormatting>
  <conditionalFormatting sqref="M61">
    <cfRule type="duplicateValues" dxfId="235" priority="79"/>
  </conditionalFormatting>
  <conditionalFormatting sqref="M60">
    <cfRule type="duplicateValues" dxfId="234" priority="78"/>
  </conditionalFormatting>
  <conditionalFormatting sqref="M59">
    <cfRule type="duplicateValues" dxfId="233" priority="77"/>
  </conditionalFormatting>
  <conditionalFormatting sqref="M58">
    <cfRule type="duplicateValues" dxfId="232" priority="76"/>
  </conditionalFormatting>
  <conditionalFormatting sqref="M57">
    <cfRule type="duplicateValues" dxfId="231" priority="75"/>
  </conditionalFormatting>
  <conditionalFormatting sqref="M56">
    <cfRule type="duplicateValues" dxfId="230" priority="74"/>
  </conditionalFormatting>
  <conditionalFormatting sqref="M55">
    <cfRule type="duplicateValues" dxfId="229" priority="73"/>
  </conditionalFormatting>
  <conditionalFormatting sqref="M54">
    <cfRule type="duplicateValues" dxfId="228" priority="72"/>
  </conditionalFormatting>
  <conditionalFormatting sqref="M53">
    <cfRule type="duplicateValues" dxfId="227" priority="71"/>
  </conditionalFormatting>
  <conditionalFormatting sqref="M52">
    <cfRule type="duplicateValues" dxfId="226" priority="70"/>
  </conditionalFormatting>
  <conditionalFormatting sqref="M51">
    <cfRule type="duplicateValues" dxfId="225" priority="69"/>
  </conditionalFormatting>
  <conditionalFormatting sqref="M50">
    <cfRule type="duplicateValues" dxfId="224" priority="68"/>
  </conditionalFormatting>
  <conditionalFormatting sqref="M49">
    <cfRule type="duplicateValues" dxfId="223" priority="67"/>
  </conditionalFormatting>
  <conditionalFormatting sqref="M48">
    <cfRule type="duplicateValues" dxfId="222" priority="66"/>
  </conditionalFormatting>
  <conditionalFormatting sqref="M47">
    <cfRule type="duplicateValues" dxfId="221" priority="65"/>
  </conditionalFormatting>
  <conditionalFormatting sqref="M46">
    <cfRule type="duplicateValues" dxfId="220" priority="64"/>
  </conditionalFormatting>
  <conditionalFormatting sqref="M45">
    <cfRule type="duplicateValues" dxfId="219" priority="63"/>
  </conditionalFormatting>
  <conditionalFormatting sqref="M44">
    <cfRule type="duplicateValues" dxfId="218" priority="62"/>
  </conditionalFormatting>
  <conditionalFormatting sqref="M43">
    <cfRule type="duplicateValues" dxfId="217" priority="61"/>
  </conditionalFormatting>
  <conditionalFormatting sqref="M42">
    <cfRule type="duplicateValues" dxfId="216" priority="60"/>
  </conditionalFormatting>
  <conditionalFormatting sqref="M41">
    <cfRule type="duplicateValues" dxfId="215" priority="59"/>
  </conditionalFormatting>
  <conditionalFormatting sqref="M40">
    <cfRule type="duplicateValues" dxfId="214" priority="58"/>
  </conditionalFormatting>
  <conditionalFormatting sqref="M39">
    <cfRule type="duplicateValues" dxfId="213" priority="57"/>
  </conditionalFormatting>
  <conditionalFormatting sqref="M38">
    <cfRule type="duplicateValues" dxfId="212" priority="56"/>
  </conditionalFormatting>
  <conditionalFormatting sqref="M37">
    <cfRule type="duplicateValues" dxfId="211" priority="55"/>
  </conditionalFormatting>
  <conditionalFormatting sqref="M36">
    <cfRule type="duplicateValues" dxfId="210" priority="54"/>
  </conditionalFormatting>
  <conditionalFormatting sqref="M35">
    <cfRule type="duplicateValues" dxfId="209" priority="53"/>
  </conditionalFormatting>
  <conditionalFormatting sqref="M34">
    <cfRule type="duplicateValues" dxfId="208" priority="52"/>
  </conditionalFormatting>
  <conditionalFormatting sqref="M33">
    <cfRule type="duplicateValues" dxfId="207" priority="51"/>
  </conditionalFormatting>
  <conditionalFormatting sqref="M32">
    <cfRule type="duplicateValues" dxfId="206" priority="50"/>
  </conditionalFormatting>
  <conditionalFormatting sqref="M31">
    <cfRule type="duplicateValues" dxfId="205" priority="49"/>
  </conditionalFormatting>
  <conditionalFormatting sqref="M30">
    <cfRule type="duplicateValues" dxfId="204" priority="48"/>
  </conditionalFormatting>
  <conditionalFormatting sqref="M29">
    <cfRule type="duplicateValues" dxfId="203" priority="47"/>
  </conditionalFormatting>
  <conditionalFormatting sqref="M28">
    <cfRule type="duplicateValues" dxfId="202" priority="46"/>
  </conditionalFormatting>
  <conditionalFormatting sqref="M27">
    <cfRule type="duplicateValues" dxfId="201" priority="45"/>
  </conditionalFormatting>
  <conditionalFormatting sqref="M26">
    <cfRule type="duplicateValues" dxfId="200" priority="44"/>
  </conditionalFormatting>
  <conditionalFormatting sqref="M25">
    <cfRule type="duplicateValues" dxfId="199" priority="43"/>
  </conditionalFormatting>
  <conditionalFormatting sqref="M24">
    <cfRule type="duplicateValues" dxfId="198" priority="42"/>
  </conditionalFormatting>
  <conditionalFormatting sqref="M23">
    <cfRule type="duplicateValues" dxfId="197" priority="41"/>
  </conditionalFormatting>
  <conditionalFormatting sqref="M22">
    <cfRule type="duplicateValues" dxfId="196" priority="40"/>
  </conditionalFormatting>
  <conditionalFormatting sqref="M21">
    <cfRule type="duplicateValues" dxfId="195" priority="39"/>
  </conditionalFormatting>
  <conditionalFormatting sqref="M20">
    <cfRule type="duplicateValues" dxfId="194" priority="38"/>
  </conditionalFormatting>
  <conditionalFormatting sqref="M19">
    <cfRule type="duplicateValues" dxfId="193" priority="37"/>
  </conditionalFormatting>
  <conditionalFormatting sqref="M18">
    <cfRule type="duplicateValues" dxfId="192" priority="36"/>
  </conditionalFormatting>
  <conditionalFormatting sqref="M17">
    <cfRule type="duplicateValues" dxfId="191" priority="35"/>
  </conditionalFormatting>
  <conditionalFormatting sqref="M16">
    <cfRule type="duplicateValues" dxfId="190" priority="34"/>
  </conditionalFormatting>
  <conditionalFormatting sqref="M15">
    <cfRule type="duplicateValues" dxfId="189" priority="33"/>
  </conditionalFormatting>
  <conditionalFormatting sqref="M14">
    <cfRule type="duplicateValues" dxfId="188" priority="32"/>
  </conditionalFormatting>
  <conditionalFormatting sqref="M13">
    <cfRule type="duplicateValues" dxfId="187" priority="31"/>
  </conditionalFormatting>
  <conditionalFormatting sqref="M12">
    <cfRule type="duplicateValues" dxfId="186" priority="30"/>
  </conditionalFormatting>
  <conditionalFormatting sqref="M11">
    <cfRule type="duplicateValues" dxfId="185" priority="29"/>
  </conditionalFormatting>
  <conditionalFormatting sqref="M10">
    <cfRule type="duplicateValues" dxfId="184" priority="28"/>
  </conditionalFormatting>
  <conditionalFormatting sqref="M9">
    <cfRule type="duplicateValues" dxfId="183" priority="27"/>
  </conditionalFormatting>
  <conditionalFormatting sqref="M8">
    <cfRule type="duplicateValues" dxfId="182" priority="26"/>
  </conditionalFormatting>
  <conditionalFormatting sqref="M7">
    <cfRule type="duplicateValues" dxfId="181" priority="25"/>
  </conditionalFormatting>
  <conditionalFormatting sqref="M6">
    <cfRule type="duplicateValues" dxfId="180" priority="24"/>
  </conditionalFormatting>
  <conditionalFormatting sqref="M28:M39">
    <cfRule type="duplicateValues" dxfId="179" priority="20"/>
  </conditionalFormatting>
  <conditionalFormatting sqref="M139:M245">
    <cfRule type="expression" dxfId="178" priority="17">
      <formula>#REF!=FALSE</formula>
    </cfRule>
  </conditionalFormatting>
  <conditionalFormatting sqref="M139:M245">
    <cfRule type="expression" dxfId="177" priority="15">
      <formula>#REF!=FALSE</formula>
    </cfRule>
  </conditionalFormatting>
  <conditionalFormatting sqref="M139:M245">
    <cfRule type="duplicateValues" dxfId="176" priority="417"/>
  </conditionalFormatting>
  <conditionalFormatting sqref="M5:M245">
    <cfRule type="duplicateValues" dxfId="175" priority="418"/>
  </conditionalFormatting>
  <conditionalFormatting sqref="M4:M245">
    <cfRule type="duplicateValues" dxfId="174" priority="419"/>
  </conditionalFormatting>
  <conditionalFormatting sqref="M4:M245">
    <cfRule type="duplicateValues" dxfId="173" priority="420"/>
    <cfRule type="duplicateValues" dxfId="172" priority="421"/>
  </conditionalFormatting>
  <conditionalFormatting sqref="M5:M245">
    <cfRule type="duplicateValues" dxfId="171" priority="422"/>
    <cfRule type="duplicateValues" dxfId="170" priority="423"/>
  </conditionalFormatting>
  <conditionalFormatting sqref="N4:N245">
    <cfRule type="duplicateValues" dxfId="169" priority="424"/>
  </conditionalFormatting>
  <conditionalFormatting sqref="N4:N245">
    <cfRule type="duplicateValues" dxfId="168" priority="425"/>
    <cfRule type="duplicateValues" dxfId="167" priority="426"/>
  </conditionalFormatting>
  <conditionalFormatting sqref="P4:P245">
    <cfRule type="duplicateValues" dxfId="166" priority="427"/>
  </conditionalFormatting>
  <conditionalFormatting sqref="P4:P245">
    <cfRule type="duplicateValues" dxfId="165" priority="428"/>
    <cfRule type="duplicateValues" dxfId="164" priority="429"/>
  </conditionalFormatting>
  <conditionalFormatting sqref="P5:P245">
    <cfRule type="duplicateValues" dxfId="163" priority="430"/>
  </conditionalFormatting>
  <conditionalFormatting sqref="P5:P245">
    <cfRule type="duplicateValues" dxfId="162" priority="431"/>
    <cfRule type="duplicateValues" dxfId="161" priority="432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>
    <tabColor theme="3" tint="0.59999389629810485"/>
  </sheetPr>
  <dimension ref="A1:X1590"/>
  <sheetViews>
    <sheetView zoomScale="70" zoomScaleNormal="70" workbookViewId="0">
      <selection activeCell="J23" sqref="J23"/>
    </sheetView>
  </sheetViews>
  <sheetFormatPr defaultColWidth="8.85546875" defaultRowHeight="21"/>
  <cols>
    <col min="1" max="1" width="23" style="96" customWidth="1"/>
    <col min="2" max="2" width="18.85546875" style="142" customWidth="1"/>
    <col min="3" max="3" width="9.42578125" style="186" customWidth="1"/>
    <col min="4" max="4" width="50" style="142" customWidth="1"/>
    <col min="5" max="5" width="17.28515625" style="142" customWidth="1"/>
    <col min="6" max="6" width="15.140625" style="142" customWidth="1"/>
    <col min="7" max="7" width="16.7109375" style="142" customWidth="1"/>
    <col min="8" max="8" width="10" style="142" bestFit="1" customWidth="1"/>
    <col min="9" max="9" width="13.42578125" style="142" bestFit="1" customWidth="1"/>
    <col min="10" max="10" width="24.140625" style="144" bestFit="1" customWidth="1"/>
    <col min="11" max="11" width="11" style="142" bestFit="1" customWidth="1"/>
    <col min="12" max="12" width="12.28515625" style="142" bestFit="1" customWidth="1"/>
    <col min="13" max="13" width="12.28515625" style="138" customWidth="1"/>
    <col min="14" max="14" width="12.28515625" style="177" customWidth="1"/>
    <col min="15" max="15" width="6.28515625" customWidth="1"/>
    <col min="16" max="16" width="36.5703125" style="108" bestFit="1" customWidth="1"/>
    <col min="17" max="17" width="25" customWidth="1"/>
    <col min="18" max="18" width="12" customWidth="1"/>
    <col min="19" max="19" width="25.140625" customWidth="1"/>
    <col min="20" max="20" width="13.85546875" customWidth="1"/>
    <col min="21" max="21" width="44.7109375" customWidth="1"/>
    <col min="22" max="22" width="9.5703125" customWidth="1"/>
    <col min="23" max="23" width="20.28515625" customWidth="1"/>
    <col min="24" max="25" width="20.140625" customWidth="1"/>
  </cols>
  <sheetData>
    <row r="1" spans="2:17">
      <c r="C1" s="142"/>
      <c r="E1" s="143"/>
    </row>
    <row r="2" spans="2:17">
      <c r="C2" s="142"/>
      <c r="E2" s="143"/>
      <c r="F2" s="143"/>
      <c r="G2" s="143"/>
      <c r="H2" s="143"/>
      <c r="I2" s="143"/>
      <c r="J2" s="165"/>
      <c r="K2" s="143"/>
      <c r="L2" s="145" t="s">
        <v>7507</v>
      </c>
    </row>
    <row r="3" spans="2:17">
      <c r="B3" s="169"/>
      <c r="C3" s="169"/>
      <c r="D3" s="169"/>
      <c r="E3" s="169"/>
      <c r="F3" s="169"/>
      <c r="G3" s="169"/>
      <c r="H3" s="169"/>
      <c r="I3" s="165"/>
    </row>
    <row r="4" spans="2:17">
      <c r="B4" s="169"/>
      <c r="C4" s="169"/>
      <c r="D4" s="169"/>
      <c r="E4" s="169"/>
      <c r="F4" s="169"/>
      <c r="G4" s="169"/>
      <c r="H4" s="169"/>
      <c r="I4" s="165"/>
    </row>
    <row r="5" spans="2:17" ht="21.75" thickBot="1">
      <c r="C5" s="142"/>
    </row>
    <row r="6" spans="2:17" ht="21.75" thickBot="1">
      <c r="B6" s="147" t="s">
        <v>7508</v>
      </c>
      <c r="C6" s="142"/>
      <c r="D6" s="187" t="s">
        <v>7649</v>
      </c>
      <c r="E6" s="144"/>
      <c r="F6" s="144"/>
      <c r="G6" s="144"/>
      <c r="H6" s="144"/>
      <c r="I6" s="144"/>
    </row>
    <row r="7" spans="2:17" ht="21.75" thickBot="1">
      <c r="B7" s="147"/>
      <c r="C7" s="142"/>
      <c r="D7" s="144"/>
      <c r="E7" s="144"/>
      <c r="F7" s="144"/>
      <c r="G7" s="144"/>
      <c r="H7" s="144"/>
      <c r="I7" s="144"/>
    </row>
    <row r="8" spans="2:17" ht="21.75" thickTop="1">
      <c r="B8" s="148">
        <v>45190</v>
      </c>
      <c r="C8" s="149"/>
      <c r="D8" s="149"/>
      <c r="E8" s="149"/>
      <c r="F8" s="149"/>
      <c r="G8" s="149"/>
      <c r="H8" s="149"/>
      <c r="I8" s="149"/>
    </row>
    <row r="9" spans="2:17">
      <c r="B9" s="150" t="s">
        <v>7510</v>
      </c>
      <c r="C9" s="142"/>
      <c r="D9" s="142" t="s">
        <v>7511</v>
      </c>
      <c r="E9" s="150" t="s">
        <v>7512</v>
      </c>
      <c r="F9" s="142" t="s">
        <v>7507</v>
      </c>
    </row>
    <row r="10" spans="2:17">
      <c r="B10" s="150" t="s">
        <v>7513</v>
      </c>
      <c r="C10" s="142"/>
      <c r="D10" s="142" t="s">
        <v>7514</v>
      </c>
      <c r="E10" s="150" t="s">
        <v>7513</v>
      </c>
      <c r="F10" s="142" t="s">
        <v>7515</v>
      </c>
    </row>
    <row r="11" spans="2:17">
      <c r="B11" s="150"/>
      <c r="C11" s="142"/>
      <c r="D11" s="151" t="s">
        <v>7516</v>
      </c>
      <c r="F11" s="142" t="s">
        <v>7517</v>
      </c>
    </row>
    <row r="12" spans="2:17">
      <c r="B12" s="150" t="s">
        <v>7518</v>
      </c>
      <c r="C12" s="142"/>
      <c r="D12" s="152" t="s">
        <v>7519</v>
      </c>
      <c r="E12" s="150" t="s">
        <v>7520</v>
      </c>
      <c r="F12" s="153" t="s">
        <v>7521</v>
      </c>
    </row>
    <row r="13" spans="2:17" ht="15">
      <c r="B13" s="150" t="s">
        <v>7522</v>
      </c>
      <c r="C13" s="142"/>
      <c r="D13" s="142" t="s">
        <v>7523</v>
      </c>
      <c r="E13" s="150" t="s">
        <v>7524</v>
      </c>
      <c r="F13" s="154" t="s">
        <v>7525</v>
      </c>
      <c r="P13"/>
    </row>
    <row r="14" spans="2:17">
      <c r="B14" s="150" t="s">
        <v>7526</v>
      </c>
      <c r="C14" s="142"/>
      <c r="D14" s="142" t="s">
        <v>7527</v>
      </c>
      <c r="E14" s="150" t="s">
        <v>7522</v>
      </c>
      <c r="F14" s="142" t="s">
        <v>7528</v>
      </c>
    </row>
    <row r="15" spans="2:17" ht="15">
      <c r="B15" s="150" t="s">
        <v>7529</v>
      </c>
      <c r="C15" s="142"/>
      <c r="D15" s="142" t="s">
        <v>7530</v>
      </c>
      <c r="E15" s="150" t="s">
        <v>7531</v>
      </c>
      <c r="F15" s="142" t="s">
        <v>7532</v>
      </c>
      <c r="P15"/>
    </row>
    <row r="16" spans="2:17" ht="15.75" thickBot="1">
      <c r="C16" s="142"/>
      <c r="P16" s="105" t="s">
        <v>284</v>
      </c>
      <c r="Q16" s="106">
        <v>74</v>
      </c>
    </row>
    <row r="17" spans="1:24" ht="15.75" thickBot="1">
      <c r="C17" s="142"/>
      <c r="D17" s="155"/>
      <c r="E17" s="156"/>
      <c r="F17" s="94" t="s">
        <v>7555</v>
      </c>
      <c r="G17" s="95">
        <f>SUM(G20:G1000)</f>
        <v>14827.710500000001</v>
      </c>
      <c r="O17" s="107"/>
      <c r="P17" s="105" t="s">
        <v>300</v>
      </c>
      <c r="Q17" t="s">
        <v>8379</v>
      </c>
    </row>
    <row r="18" spans="1:24" ht="15">
      <c r="C18" s="142"/>
      <c r="M18" s="139"/>
      <c r="N18" s="178"/>
      <c r="O18" s="107"/>
      <c r="P18"/>
    </row>
    <row r="19" spans="1:24" ht="26.25" thickBot="1">
      <c r="A19" s="96" t="s">
        <v>7630</v>
      </c>
      <c r="B19" s="83" t="s">
        <v>7533</v>
      </c>
      <c r="C19" s="83" t="s">
        <v>7534</v>
      </c>
      <c r="D19" s="83" t="s">
        <v>7535</v>
      </c>
      <c r="E19" s="83" t="s">
        <v>7536</v>
      </c>
      <c r="F19" s="83" t="s">
        <v>7537</v>
      </c>
      <c r="G19" s="83" t="s">
        <v>7538</v>
      </c>
      <c r="H19" s="83" t="s">
        <v>7539</v>
      </c>
      <c r="I19" s="83" t="s">
        <v>7540</v>
      </c>
      <c r="J19" s="83" t="s">
        <v>7541</v>
      </c>
      <c r="K19" s="83" t="s">
        <v>7542</v>
      </c>
      <c r="L19" s="83" t="s">
        <v>7543</v>
      </c>
      <c r="M19" s="140" t="s">
        <v>296</v>
      </c>
      <c r="N19" s="179" t="s">
        <v>7630</v>
      </c>
      <c r="O19" s="107"/>
      <c r="P19" s="105" t="s">
        <v>292</v>
      </c>
      <c r="Q19" s="105" t="s">
        <v>281</v>
      </c>
      <c r="R19" s="105" t="s">
        <v>7624</v>
      </c>
      <c r="S19" s="105" t="s">
        <v>297</v>
      </c>
      <c r="T19" s="105" t="s">
        <v>298</v>
      </c>
      <c r="U19" s="105" t="s">
        <v>289</v>
      </c>
      <c r="V19" s="105" t="s">
        <v>291</v>
      </c>
      <c r="W19" s="105" t="s">
        <v>7650</v>
      </c>
      <c r="X19" t="s">
        <v>7629</v>
      </c>
    </row>
    <row r="20" spans="1:24" ht="24" hidden="1" thickBot="1">
      <c r="A20" s="96" t="str">
        <f>IF(P20="",A19,P20)</f>
        <v>[L06] 737-4 #1 (Feb/24)</v>
      </c>
      <c r="B20" s="157" t="str">
        <f>IF(R20="",B19,R20)</f>
        <v>03015UQQ</v>
      </c>
      <c r="C20" s="158"/>
      <c r="D20" s="86" t="str">
        <f>IF(U20="",D19,U20)</f>
        <v>PCB,WD2KUMPTg,Universal Main Processing</v>
      </c>
      <c r="E20" s="86">
        <f>IF(X20="",E19,X20)</f>
        <v>207</v>
      </c>
      <c r="F20" s="86">
        <f>IF(T20="",F19,T20)</f>
        <v>20.671199999999999</v>
      </c>
      <c r="G20" s="87">
        <f>E20*F20</f>
        <v>4278.9384</v>
      </c>
      <c r="H20" s="88" t="str">
        <f>IF(V20="",H19,V20)</f>
        <v>272J</v>
      </c>
      <c r="I20" s="89" t="str">
        <f>IF(W20="",I19,W20)</f>
        <v>W002</v>
      </c>
      <c r="J20" s="90" t="str">
        <f>IF(S20="",J19,S20)</f>
        <v>737-4</v>
      </c>
      <c r="K20" s="87" t="s">
        <v>7547</v>
      </c>
      <c r="L20" s="91">
        <f>IF(Q20="",L19,Q20)</f>
        <v>45309</v>
      </c>
      <c r="M20" s="140"/>
      <c r="N20" s="179">
        <v>4800019653</v>
      </c>
      <c r="O20" s="107"/>
      <c r="P20" t="s">
        <v>8391</v>
      </c>
      <c r="Q20" s="99">
        <v>45309</v>
      </c>
      <c r="R20" t="s">
        <v>6902</v>
      </c>
      <c r="S20" t="s">
        <v>10764</v>
      </c>
      <c r="T20">
        <v>20.671199999999999</v>
      </c>
      <c r="U20" t="s">
        <v>6903</v>
      </c>
      <c r="V20" t="s">
        <v>7544</v>
      </c>
      <c r="W20" t="s">
        <v>7545</v>
      </c>
      <c r="X20" s="107">
        <v>207</v>
      </c>
    </row>
    <row r="21" spans="1:24" ht="24" hidden="1" thickBot="1">
      <c r="A21" s="96" t="str">
        <f t="shared" ref="A21:A39" si="0">IF(P21="",A20,P21)</f>
        <v>[L06] 737-4 #1 (Feb/24)</v>
      </c>
      <c r="B21" s="157" t="str">
        <f t="shared" ref="B21:B39" si="1">IF(R21="",B20,R21)</f>
        <v>24010067</v>
      </c>
      <c r="C21" s="158"/>
      <c r="D21" s="86" t="str">
        <f t="shared" ref="D21:D39" si="2">IF(U21="",D20,U21)</f>
        <v>Original Battery,Li-(CFx)n battery,3V,0.</v>
      </c>
      <c r="E21" s="86">
        <f t="shared" ref="E21:E39" si="3">IF(X21="",E20,X21)</f>
        <v>289</v>
      </c>
      <c r="F21" s="86">
        <f t="shared" ref="F21:F39" si="4">IF(T21="",F20,T21)</f>
        <v>0.72050000000000003</v>
      </c>
      <c r="G21" s="87">
        <f t="shared" ref="G21:G39" si="5">E21*F21</f>
        <v>208.22450000000001</v>
      </c>
      <c r="H21" s="88" t="str">
        <f t="shared" ref="H21:H39" si="6">IF(V21="",H20,V21)</f>
        <v>272J</v>
      </c>
      <c r="I21" s="89" t="str">
        <f t="shared" ref="I21:I39" si="7">IF(W21="",I20,W21)</f>
        <v>W002</v>
      </c>
      <c r="J21" s="90" t="str">
        <f t="shared" ref="J21:J39" si="8">IF(S21="",J20,S21)</f>
        <v>737-4</v>
      </c>
      <c r="K21" s="87" t="s">
        <v>7547</v>
      </c>
      <c r="L21" s="91">
        <f t="shared" ref="L21:L39" si="9">IF(Q21="",L20,Q21)</f>
        <v>45309</v>
      </c>
      <c r="M21" s="140"/>
      <c r="N21" s="179">
        <v>4800019653</v>
      </c>
      <c r="O21" s="107"/>
      <c r="P21"/>
      <c r="R21" t="s">
        <v>4849</v>
      </c>
      <c r="S21" t="s">
        <v>10764</v>
      </c>
      <c r="T21">
        <v>0.72050000000000003</v>
      </c>
      <c r="U21" t="s">
        <v>8229</v>
      </c>
      <c r="V21" t="s">
        <v>7544</v>
      </c>
      <c r="W21" t="s">
        <v>7545</v>
      </c>
      <c r="X21" s="107">
        <v>289</v>
      </c>
    </row>
    <row r="22" spans="1:24" ht="16.5" thickBot="1">
      <c r="A22" s="96" t="str">
        <f t="shared" si="0"/>
        <v>[L06] BYF-2 #2 (Feb/24)</v>
      </c>
      <c r="B22" s="157" t="str">
        <f t="shared" si="1"/>
        <v>02260008</v>
      </c>
      <c r="C22" s="185"/>
      <c r="D22" s="86" t="str">
        <f t="shared" si="2"/>
        <v>Third Power,EN42MCDA,NAE12S17-A,3V,15V,0</v>
      </c>
      <c r="E22" s="86">
        <f t="shared" si="3"/>
        <v>300</v>
      </c>
      <c r="F22" s="86">
        <f t="shared" si="4"/>
        <v>2.1128</v>
      </c>
      <c r="G22" s="87">
        <f t="shared" si="5"/>
        <v>633.84</v>
      </c>
      <c r="H22" s="88" t="str">
        <f t="shared" si="6"/>
        <v>272J</v>
      </c>
      <c r="I22" s="89" t="str">
        <f t="shared" si="7"/>
        <v>W002</v>
      </c>
      <c r="J22" s="90" t="str">
        <f t="shared" si="8"/>
        <v>BYF-2</v>
      </c>
      <c r="K22" s="87" t="s">
        <v>7547</v>
      </c>
      <c r="L22" s="91">
        <f t="shared" si="9"/>
        <v>45309</v>
      </c>
      <c r="M22" s="140"/>
      <c r="N22" s="179">
        <v>4800019654</v>
      </c>
      <c r="O22" s="107"/>
      <c r="P22" t="s">
        <v>8393</v>
      </c>
      <c r="Q22" s="99">
        <v>45309</v>
      </c>
      <c r="R22" t="s">
        <v>7659</v>
      </c>
      <c r="S22" t="s">
        <v>7546</v>
      </c>
      <c r="T22">
        <v>2.1128</v>
      </c>
      <c r="U22" t="s">
        <v>7146</v>
      </c>
      <c r="V22" t="s">
        <v>7544</v>
      </c>
      <c r="W22" t="s">
        <v>7545</v>
      </c>
      <c r="X22" s="107">
        <v>300</v>
      </c>
    </row>
    <row r="23" spans="1:24" ht="16.5" thickBot="1">
      <c r="A23" s="96" t="str">
        <f t="shared" si="0"/>
        <v>[L06] BYF-2 #2 (Feb/24)</v>
      </c>
      <c r="B23" s="157" t="str">
        <f t="shared" si="1"/>
        <v>02260010</v>
      </c>
      <c r="C23" s="185"/>
      <c r="D23" s="86" t="str">
        <f t="shared" si="2"/>
        <v>Third Power,EN42PCDC,NAM12S06-B,9V,14V,0</v>
      </c>
      <c r="E23" s="86">
        <f t="shared" si="3"/>
        <v>337</v>
      </c>
      <c r="F23" s="86">
        <f t="shared" si="4"/>
        <v>0.98740000000000006</v>
      </c>
      <c r="G23" s="87">
        <f t="shared" si="5"/>
        <v>332.75380000000001</v>
      </c>
      <c r="H23" s="88" t="str">
        <f t="shared" si="6"/>
        <v>272J</v>
      </c>
      <c r="I23" s="89" t="str">
        <f t="shared" si="7"/>
        <v>W002</v>
      </c>
      <c r="J23" s="90" t="str">
        <f t="shared" si="8"/>
        <v>BYF-2</v>
      </c>
      <c r="K23" s="87" t="s">
        <v>7547</v>
      </c>
      <c r="L23" s="91">
        <f t="shared" si="9"/>
        <v>45309</v>
      </c>
      <c r="M23" s="140"/>
      <c r="N23" s="179">
        <v>4800019654</v>
      </c>
      <c r="O23" s="107"/>
      <c r="P23"/>
      <c r="R23" t="s">
        <v>7661</v>
      </c>
      <c r="S23" t="s">
        <v>7546</v>
      </c>
      <c r="T23">
        <v>0.98740000000000006</v>
      </c>
      <c r="U23" t="s">
        <v>7149</v>
      </c>
      <c r="V23" t="s">
        <v>7544</v>
      </c>
      <c r="W23" t="s">
        <v>7545</v>
      </c>
      <c r="X23" s="107">
        <v>337</v>
      </c>
    </row>
    <row r="24" spans="1:24" ht="16.5" thickBot="1">
      <c r="A24" s="96" t="str">
        <f t="shared" si="0"/>
        <v>[L06] BYF-2 #1 (Feb/24)</v>
      </c>
      <c r="B24" s="157" t="str">
        <f t="shared" si="1"/>
        <v>02260010</v>
      </c>
      <c r="C24" s="185"/>
      <c r="D24" s="86" t="str">
        <f t="shared" si="2"/>
        <v>Third Power,EN42PCDC,NAM12S06-B,9V,14V,0</v>
      </c>
      <c r="E24" s="86">
        <f t="shared" si="3"/>
        <v>100</v>
      </c>
      <c r="F24" s="86">
        <f t="shared" si="4"/>
        <v>0.98740000000000006</v>
      </c>
      <c r="G24" s="87">
        <f t="shared" si="5"/>
        <v>98.740000000000009</v>
      </c>
      <c r="H24" s="88" t="str">
        <f t="shared" si="6"/>
        <v>272J</v>
      </c>
      <c r="I24" s="89" t="str">
        <f t="shared" si="7"/>
        <v>W002</v>
      </c>
      <c r="J24" s="90" t="str">
        <f t="shared" si="8"/>
        <v>BYF-2</v>
      </c>
      <c r="K24" s="87" t="s">
        <v>7547</v>
      </c>
      <c r="L24" s="91">
        <f t="shared" si="9"/>
        <v>45309</v>
      </c>
      <c r="M24" s="140"/>
      <c r="N24" s="179">
        <v>4800019654</v>
      </c>
      <c r="P24" t="s">
        <v>8395</v>
      </c>
      <c r="Q24" s="99">
        <v>45309</v>
      </c>
      <c r="R24" t="s">
        <v>7661</v>
      </c>
      <c r="S24" t="s">
        <v>7546</v>
      </c>
      <c r="T24">
        <v>0.98740000000000006</v>
      </c>
      <c r="U24" t="s">
        <v>7149</v>
      </c>
      <c r="V24" t="s">
        <v>7544</v>
      </c>
      <c r="W24" t="s">
        <v>7545</v>
      </c>
      <c r="X24" s="107">
        <v>100</v>
      </c>
    </row>
    <row r="25" spans="1:24" ht="16.5" thickBot="1">
      <c r="A25" s="96" t="str">
        <f t="shared" si="0"/>
        <v>[L06] BYF-2 #1 (Feb/24)</v>
      </c>
      <c r="B25" s="157" t="str">
        <f t="shared" si="1"/>
        <v>03015UBM</v>
      </c>
      <c r="C25" s="185"/>
      <c r="D25" s="86" t="str">
        <f t="shared" si="2"/>
        <v>PCB,BBU3910,WD2VUBBPg,Multi-Mode Baseban</v>
      </c>
      <c r="E25" s="86">
        <f t="shared" si="3"/>
        <v>100</v>
      </c>
      <c r="F25" s="86">
        <f t="shared" si="4"/>
        <v>14.9016</v>
      </c>
      <c r="G25" s="87">
        <f t="shared" si="5"/>
        <v>1490.16</v>
      </c>
      <c r="H25" s="88" t="str">
        <f t="shared" si="6"/>
        <v>272J</v>
      </c>
      <c r="I25" s="89" t="str">
        <f t="shared" si="7"/>
        <v>W002</v>
      </c>
      <c r="J25" s="90" t="str">
        <f t="shared" si="8"/>
        <v>BYF-2</v>
      </c>
      <c r="K25" s="87" t="s">
        <v>7547</v>
      </c>
      <c r="L25" s="91">
        <f t="shared" si="9"/>
        <v>45309</v>
      </c>
      <c r="M25" s="140"/>
      <c r="N25" s="179">
        <v>4800019654</v>
      </c>
      <c r="P25"/>
      <c r="R25" t="s">
        <v>6823</v>
      </c>
      <c r="S25" t="s">
        <v>7546</v>
      </c>
      <c r="T25">
        <v>14.9016</v>
      </c>
      <c r="U25" t="s">
        <v>6824</v>
      </c>
      <c r="V25" t="s">
        <v>7544</v>
      </c>
      <c r="W25" t="s">
        <v>7545</v>
      </c>
      <c r="X25" s="107">
        <v>100</v>
      </c>
    </row>
    <row r="26" spans="1:24" ht="16.5" thickBot="1">
      <c r="A26" s="96" t="str">
        <f t="shared" si="0"/>
        <v>[L10] BYF-2 #2 (Feb/24)</v>
      </c>
      <c r="B26" s="157" t="str">
        <f t="shared" si="1"/>
        <v>21125089-006</v>
      </c>
      <c r="C26" s="185"/>
      <c r="D26" s="86" t="str">
        <f t="shared" si="2"/>
        <v>Small metal part,21125089-006_draen.asm,</v>
      </c>
      <c r="E26" s="86">
        <f t="shared" si="3"/>
        <v>100</v>
      </c>
      <c r="F26" s="86">
        <f t="shared" si="4"/>
        <v>2.1676000000000002</v>
      </c>
      <c r="G26" s="87">
        <f t="shared" si="5"/>
        <v>216.76000000000002</v>
      </c>
      <c r="H26" s="88" t="str">
        <f t="shared" si="6"/>
        <v>272J</v>
      </c>
      <c r="I26" s="89" t="str">
        <f t="shared" si="7"/>
        <v>W001</v>
      </c>
      <c r="J26" s="90" t="str">
        <f t="shared" si="8"/>
        <v>BYF-2</v>
      </c>
      <c r="K26" s="87" t="s">
        <v>7547</v>
      </c>
      <c r="L26" s="91">
        <f t="shared" si="9"/>
        <v>45309</v>
      </c>
      <c r="M26" s="140"/>
      <c r="N26" s="179">
        <v>4800019654</v>
      </c>
      <c r="P26" t="s">
        <v>10043</v>
      </c>
      <c r="Q26" s="99">
        <v>45309</v>
      </c>
      <c r="R26" t="s">
        <v>6827</v>
      </c>
      <c r="S26" t="s">
        <v>7546</v>
      </c>
      <c r="T26">
        <v>2.1676000000000002</v>
      </c>
      <c r="U26" t="s">
        <v>6828</v>
      </c>
      <c r="V26" t="s">
        <v>7544</v>
      </c>
      <c r="W26" t="s">
        <v>7552</v>
      </c>
      <c r="X26" s="107">
        <v>100</v>
      </c>
    </row>
    <row r="27" spans="1:24" ht="16.5" thickBot="1">
      <c r="A27" s="96" t="str">
        <f t="shared" si="0"/>
        <v>[L10] BYF-2 #2 (Feb/24)</v>
      </c>
      <c r="B27" s="157" t="str">
        <f t="shared" si="1"/>
        <v>26010284</v>
      </c>
      <c r="C27" s="185"/>
      <c r="D27" s="86" t="str">
        <f t="shared" si="2"/>
        <v>Cross Recessed Small Pan Head Screw,Spri</v>
      </c>
      <c r="E27" s="86">
        <f t="shared" si="3"/>
        <v>644</v>
      </c>
      <c r="F27" s="86">
        <f t="shared" si="4"/>
        <v>3.3999999999999998E-3</v>
      </c>
      <c r="G27" s="87">
        <f t="shared" si="5"/>
        <v>2.1896</v>
      </c>
      <c r="H27" s="88" t="str">
        <f t="shared" si="6"/>
        <v>272J</v>
      </c>
      <c r="I27" s="89" t="str">
        <f t="shared" si="7"/>
        <v>W001</v>
      </c>
      <c r="J27" s="90" t="str">
        <f t="shared" si="8"/>
        <v>BYF-2</v>
      </c>
      <c r="K27" s="87" t="s">
        <v>7547</v>
      </c>
      <c r="L27" s="91">
        <f t="shared" si="9"/>
        <v>45309</v>
      </c>
      <c r="M27" s="140"/>
      <c r="N27" s="179">
        <v>4800019654</v>
      </c>
      <c r="P27"/>
      <c r="R27" t="s">
        <v>4856</v>
      </c>
      <c r="S27" t="s">
        <v>7546</v>
      </c>
      <c r="T27">
        <v>3.3999999999999998E-3</v>
      </c>
      <c r="U27" t="s">
        <v>4857</v>
      </c>
      <c r="V27" t="s">
        <v>7544</v>
      </c>
      <c r="W27" t="s">
        <v>7552</v>
      </c>
      <c r="X27" s="107">
        <v>644</v>
      </c>
    </row>
    <row r="28" spans="1:24" ht="16.5" thickBot="1">
      <c r="A28" s="96" t="str">
        <f t="shared" si="0"/>
        <v>[L10] BYF-2 #2 (Feb/24)</v>
      </c>
      <c r="B28" s="157" t="str">
        <f t="shared" si="1"/>
        <v>30013064-002</v>
      </c>
      <c r="C28" s="185"/>
      <c r="D28" s="86" t="str">
        <f t="shared" si="2"/>
        <v>Individual Unit Complete-set Packing,300</v>
      </c>
      <c r="E28" s="86">
        <f t="shared" si="3"/>
        <v>100</v>
      </c>
      <c r="F28" s="86">
        <f t="shared" si="4"/>
        <v>1.9805999999999999</v>
      </c>
      <c r="G28" s="87">
        <f t="shared" si="5"/>
        <v>198.06</v>
      </c>
      <c r="H28" s="88" t="str">
        <f t="shared" si="6"/>
        <v>272J</v>
      </c>
      <c r="I28" s="89" t="str">
        <f t="shared" si="7"/>
        <v>W001</v>
      </c>
      <c r="J28" s="90" t="str">
        <f t="shared" si="8"/>
        <v>BYF-2</v>
      </c>
      <c r="K28" s="87" t="s">
        <v>7547</v>
      </c>
      <c r="L28" s="91">
        <f t="shared" si="9"/>
        <v>45309</v>
      </c>
      <c r="M28" s="140"/>
      <c r="N28" s="179">
        <v>4800019654</v>
      </c>
      <c r="P28"/>
      <c r="R28" t="s">
        <v>5094</v>
      </c>
      <c r="S28" t="s">
        <v>7546</v>
      </c>
      <c r="T28">
        <v>1.9805999999999999</v>
      </c>
      <c r="U28" t="s">
        <v>5095</v>
      </c>
      <c r="V28" t="s">
        <v>7544</v>
      </c>
      <c r="W28" t="s">
        <v>7552</v>
      </c>
      <c r="X28" s="107">
        <v>100</v>
      </c>
    </row>
    <row r="29" spans="1:24" ht="24" hidden="1" thickBot="1">
      <c r="A29" s="96" t="str">
        <f t="shared" si="0"/>
        <v>[L10] 737-4 #1 (Feb/24)</v>
      </c>
      <c r="B29" s="157" t="str">
        <f t="shared" si="1"/>
        <v>21125090</v>
      </c>
      <c r="C29" s="158"/>
      <c r="D29" s="86" t="str">
        <f t="shared" si="2"/>
        <v>Sheet Metal Small Parts,21125090_DRAEN.A</v>
      </c>
      <c r="E29" s="86">
        <f t="shared" si="3"/>
        <v>299</v>
      </c>
      <c r="F29" s="86">
        <f t="shared" si="4"/>
        <v>2.8395000000000001</v>
      </c>
      <c r="G29" s="87">
        <f t="shared" si="5"/>
        <v>849.01050000000009</v>
      </c>
      <c r="H29" s="88" t="str">
        <f t="shared" si="6"/>
        <v>272J</v>
      </c>
      <c r="I29" s="89" t="str">
        <f t="shared" si="7"/>
        <v>W001</v>
      </c>
      <c r="J29" s="90" t="str">
        <f t="shared" si="8"/>
        <v>737-4</v>
      </c>
      <c r="K29" s="87" t="s">
        <v>7547</v>
      </c>
      <c r="L29" s="91">
        <f t="shared" si="9"/>
        <v>45309</v>
      </c>
      <c r="M29" s="140"/>
      <c r="N29" s="179">
        <v>4800019653</v>
      </c>
      <c r="P29" t="s">
        <v>8452</v>
      </c>
      <c r="Q29" s="99">
        <v>45309</v>
      </c>
      <c r="R29" t="s">
        <v>4555</v>
      </c>
      <c r="S29" t="s">
        <v>10764</v>
      </c>
      <c r="T29">
        <v>2.8395000000000001</v>
      </c>
      <c r="U29" t="s">
        <v>8198</v>
      </c>
      <c r="V29" t="s">
        <v>7544</v>
      </c>
      <c r="W29" t="s">
        <v>7552</v>
      </c>
      <c r="X29" s="107">
        <v>299</v>
      </c>
    </row>
    <row r="30" spans="1:24" ht="24" hidden="1" thickBot="1">
      <c r="A30" s="96" t="str">
        <f t="shared" si="0"/>
        <v>[L10] 737-4 #1 (Feb/24)</v>
      </c>
      <c r="B30" s="157" t="str">
        <f t="shared" si="1"/>
        <v>21138984-003</v>
      </c>
      <c r="C30" s="158"/>
      <c r="D30" s="86" t="str">
        <f t="shared" si="2"/>
        <v>Front Panel,21138984-003_DRAEN.ASM,UMPTg</v>
      </c>
      <c r="E30" s="86">
        <f t="shared" si="3"/>
        <v>299</v>
      </c>
      <c r="F30" s="86">
        <f t="shared" si="4"/>
        <v>1.7201</v>
      </c>
      <c r="G30" s="87">
        <f t="shared" si="5"/>
        <v>514.30989999999997</v>
      </c>
      <c r="H30" s="88" t="str">
        <f t="shared" si="6"/>
        <v>272J</v>
      </c>
      <c r="I30" s="89" t="str">
        <f t="shared" si="7"/>
        <v>W001</v>
      </c>
      <c r="J30" s="90" t="str">
        <f t="shared" si="8"/>
        <v>737-4</v>
      </c>
      <c r="K30" s="87" t="s">
        <v>7547</v>
      </c>
      <c r="L30" s="91">
        <f t="shared" si="9"/>
        <v>45309</v>
      </c>
      <c r="M30" s="140"/>
      <c r="N30" s="179">
        <v>4800019653</v>
      </c>
      <c r="P30"/>
      <c r="R30" t="s">
        <v>4581</v>
      </c>
      <c r="S30" t="s">
        <v>10764</v>
      </c>
      <c r="T30">
        <v>1.7201</v>
      </c>
      <c r="U30" t="s">
        <v>4582</v>
      </c>
      <c r="V30" t="s">
        <v>7544</v>
      </c>
      <c r="W30" t="s">
        <v>7552</v>
      </c>
      <c r="X30" s="107">
        <v>299</v>
      </c>
    </row>
    <row r="31" spans="1:24" ht="24" hidden="1" thickBot="1">
      <c r="A31" s="96" t="str">
        <f t="shared" si="0"/>
        <v>[L10] 737-4 #1 (Feb/24)</v>
      </c>
      <c r="B31" s="157" t="str">
        <f t="shared" si="1"/>
        <v>21161024-001</v>
      </c>
      <c r="C31" s="158"/>
      <c r="D31" s="86" t="str">
        <f t="shared" si="2"/>
        <v>Heat sink,DKBA7.308.3821,34mm*28mm*8mm ,</v>
      </c>
      <c r="E31" s="86">
        <f t="shared" si="3"/>
        <v>296</v>
      </c>
      <c r="F31" s="86">
        <f t="shared" si="4"/>
        <v>0.27979999999999999</v>
      </c>
      <c r="G31" s="87">
        <f t="shared" si="5"/>
        <v>82.820799999999991</v>
      </c>
      <c r="H31" s="88" t="str">
        <f t="shared" si="6"/>
        <v>272J</v>
      </c>
      <c r="I31" s="89" t="str">
        <f t="shared" si="7"/>
        <v>W001</v>
      </c>
      <c r="J31" s="90" t="str">
        <f t="shared" si="8"/>
        <v>737-4</v>
      </c>
      <c r="K31" s="87" t="s">
        <v>7547</v>
      </c>
      <c r="L31" s="91">
        <f t="shared" si="9"/>
        <v>45309</v>
      </c>
      <c r="M31" s="140"/>
      <c r="N31" s="179">
        <v>4800019653</v>
      </c>
      <c r="P31"/>
      <c r="R31" t="s">
        <v>4627</v>
      </c>
      <c r="S31" t="s">
        <v>10764</v>
      </c>
      <c r="T31">
        <v>0.27979999999999999</v>
      </c>
      <c r="U31" t="s">
        <v>4628</v>
      </c>
      <c r="V31" t="s">
        <v>7544</v>
      </c>
      <c r="W31" t="s">
        <v>7552</v>
      </c>
      <c r="X31" s="107">
        <v>296</v>
      </c>
    </row>
    <row r="32" spans="1:24" ht="24" hidden="1" thickBot="1">
      <c r="A32" s="96" t="str">
        <f t="shared" si="0"/>
        <v>[L10] 737-4 #1 (Feb/24)</v>
      </c>
      <c r="B32" s="157" t="str">
        <f t="shared" si="1"/>
        <v>21162775</v>
      </c>
      <c r="C32" s="158"/>
      <c r="D32" s="86" t="str">
        <f t="shared" si="2"/>
        <v>Heat sink,21162775_draen.asm,UMPTg heat</v>
      </c>
      <c r="E32" s="86">
        <f t="shared" si="3"/>
        <v>298</v>
      </c>
      <c r="F32" s="86">
        <f t="shared" si="4"/>
        <v>7.5138999999999996</v>
      </c>
      <c r="G32" s="87">
        <f t="shared" si="5"/>
        <v>2239.1421999999998</v>
      </c>
      <c r="H32" s="88" t="str">
        <f t="shared" si="6"/>
        <v>272J</v>
      </c>
      <c r="I32" s="89" t="str">
        <f t="shared" si="7"/>
        <v>W001</v>
      </c>
      <c r="J32" s="90" t="str">
        <f t="shared" si="8"/>
        <v>737-4</v>
      </c>
      <c r="K32" s="87" t="s">
        <v>7547</v>
      </c>
      <c r="L32" s="91">
        <f t="shared" si="9"/>
        <v>45309</v>
      </c>
      <c r="M32" s="140"/>
      <c r="N32" s="179">
        <v>4800019653</v>
      </c>
      <c r="P32"/>
      <c r="R32" t="s">
        <v>4655</v>
      </c>
      <c r="S32" t="s">
        <v>10764</v>
      </c>
      <c r="T32">
        <v>7.5138999999999996</v>
      </c>
      <c r="U32" t="s">
        <v>4656</v>
      </c>
      <c r="V32" t="s">
        <v>7544</v>
      </c>
      <c r="W32" t="s">
        <v>7552</v>
      </c>
      <c r="X32" s="107">
        <v>298</v>
      </c>
    </row>
    <row r="33" spans="1:24" ht="24" hidden="1" thickBot="1">
      <c r="A33" s="96" t="str">
        <f t="shared" si="0"/>
        <v>[L10] 737-4 #1 (Feb/24)</v>
      </c>
      <c r="B33" s="157" t="str">
        <f t="shared" si="1"/>
        <v>26010541</v>
      </c>
      <c r="C33" s="158"/>
      <c r="D33" s="86" t="str">
        <f t="shared" si="2"/>
        <v>Cross Recessed Pan Head Screw,Spring Loc</v>
      </c>
      <c r="E33" s="86">
        <f t="shared" si="3"/>
        <v>1930</v>
      </c>
      <c r="F33" s="86">
        <f t="shared" si="4"/>
        <v>4.4000000000000003E-3</v>
      </c>
      <c r="G33" s="87">
        <f t="shared" si="5"/>
        <v>8.4920000000000009</v>
      </c>
      <c r="H33" s="88" t="str">
        <f t="shared" si="6"/>
        <v>272J</v>
      </c>
      <c r="I33" s="89" t="str">
        <f t="shared" si="7"/>
        <v>W001</v>
      </c>
      <c r="J33" s="90" t="str">
        <f t="shared" si="8"/>
        <v>737-4</v>
      </c>
      <c r="K33" s="87" t="s">
        <v>7547</v>
      </c>
      <c r="L33" s="91">
        <f t="shared" si="9"/>
        <v>45309</v>
      </c>
      <c r="M33" s="140"/>
      <c r="N33" s="179">
        <v>4800019653</v>
      </c>
      <c r="P33"/>
      <c r="R33" t="s">
        <v>4873</v>
      </c>
      <c r="S33" t="s">
        <v>10764</v>
      </c>
      <c r="T33">
        <v>4.4000000000000003E-3</v>
      </c>
      <c r="U33" t="s">
        <v>4853</v>
      </c>
      <c r="V33" t="s">
        <v>7544</v>
      </c>
      <c r="W33" t="s">
        <v>7552</v>
      </c>
      <c r="X33" s="107">
        <v>1930</v>
      </c>
    </row>
    <row r="34" spans="1:24" ht="24" hidden="1" thickBot="1">
      <c r="A34" s="96" t="str">
        <f t="shared" si="0"/>
        <v>[L10] 737-4 #1 (Feb/24)</v>
      </c>
      <c r="B34" s="157" t="str">
        <f t="shared" si="1"/>
        <v>30013064-002</v>
      </c>
      <c r="C34" s="158"/>
      <c r="D34" s="86" t="str">
        <f t="shared" si="2"/>
        <v>Individual Unit Complete-set Packing,300</v>
      </c>
      <c r="E34" s="86">
        <f t="shared" si="3"/>
        <v>248</v>
      </c>
      <c r="F34" s="86">
        <f t="shared" si="4"/>
        <v>1.9805999999999999</v>
      </c>
      <c r="G34" s="87">
        <f t="shared" si="5"/>
        <v>491.18879999999996</v>
      </c>
      <c r="H34" s="88" t="str">
        <f t="shared" si="6"/>
        <v>272J</v>
      </c>
      <c r="I34" s="89" t="str">
        <f t="shared" si="7"/>
        <v>W001</v>
      </c>
      <c r="J34" s="90" t="str">
        <f t="shared" si="8"/>
        <v>737-4</v>
      </c>
      <c r="K34" s="87" t="s">
        <v>7547</v>
      </c>
      <c r="L34" s="91">
        <f t="shared" si="9"/>
        <v>45309</v>
      </c>
      <c r="M34" s="140"/>
      <c r="N34" s="179">
        <v>4800019653</v>
      </c>
      <c r="P34"/>
      <c r="R34" t="s">
        <v>5094</v>
      </c>
      <c r="S34" t="s">
        <v>10764</v>
      </c>
      <c r="T34">
        <v>1.9805999999999999</v>
      </c>
      <c r="U34" t="s">
        <v>5095</v>
      </c>
      <c r="V34" t="s">
        <v>7544</v>
      </c>
      <c r="W34" t="s">
        <v>7552</v>
      </c>
      <c r="X34" s="107">
        <v>248</v>
      </c>
    </row>
    <row r="35" spans="1:24" ht="16.5" thickBot="1">
      <c r="A35" s="96" t="str">
        <f t="shared" si="0"/>
        <v>[L10] BYF-2 #1 (Feb/24)</v>
      </c>
      <c r="B35" s="157" t="str">
        <f t="shared" si="1"/>
        <v>21125089-006</v>
      </c>
      <c r="C35" s="185"/>
      <c r="D35" s="86" t="str">
        <f t="shared" si="2"/>
        <v>Small metal part,21125089-006_draen.asm,</v>
      </c>
      <c r="E35" s="86">
        <f t="shared" si="3"/>
        <v>100</v>
      </c>
      <c r="F35" s="86">
        <f t="shared" si="4"/>
        <v>2.1676000000000002</v>
      </c>
      <c r="G35" s="87">
        <f t="shared" si="5"/>
        <v>216.76000000000002</v>
      </c>
      <c r="H35" s="88" t="str">
        <f t="shared" si="6"/>
        <v>272J</v>
      </c>
      <c r="I35" s="89" t="str">
        <f t="shared" si="7"/>
        <v>W001</v>
      </c>
      <c r="J35" s="90" t="str">
        <f t="shared" si="8"/>
        <v>BYF-2</v>
      </c>
      <c r="K35" s="87" t="s">
        <v>7547</v>
      </c>
      <c r="L35" s="91">
        <f t="shared" si="9"/>
        <v>45309</v>
      </c>
      <c r="M35" s="140"/>
      <c r="N35" s="179">
        <v>4800019654</v>
      </c>
      <c r="P35" t="s">
        <v>10041</v>
      </c>
      <c r="Q35" s="99">
        <v>45309</v>
      </c>
      <c r="R35" t="s">
        <v>6827</v>
      </c>
      <c r="S35" t="s">
        <v>7546</v>
      </c>
      <c r="T35">
        <v>2.1676000000000002</v>
      </c>
      <c r="U35" t="s">
        <v>6828</v>
      </c>
      <c r="V35" t="s">
        <v>7544</v>
      </c>
      <c r="W35" t="s">
        <v>7552</v>
      </c>
      <c r="X35" s="107">
        <v>100</v>
      </c>
    </row>
    <row r="36" spans="1:24" ht="16.5" thickBot="1">
      <c r="A36" s="96" t="str">
        <f t="shared" si="0"/>
        <v>[L10] BYF-2 #1 (Feb/24)</v>
      </c>
      <c r="B36" s="157" t="str">
        <f t="shared" si="1"/>
        <v>21138983-006</v>
      </c>
      <c r="C36" s="185"/>
      <c r="D36" s="86" t="str">
        <f t="shared" si="2"/>
        <v>Front Panel,21138983-006_DRAEN.ASM,UBBPg</v>
      </c>
      <c r="E36" s="86">
        <f t="shared" si="3"/>
        <v>200</v>
      </c>
      <c r="F36" s="86">
        <f t="shared" si="4"/>
        <v>1.5295000000000001</v>
      </c>
      <c r="G36" s="87">
        <f t="shared" si="5"/>
        <v>305.90000000000003</v>
      </c>
      <c r="H36" s="88" t="str">
        <f t="shared" si="6"/>
        <v>272J</v>
      </c>
      <c r="I36" s="89" t="str">
        <f t="shared" si="7"/>
        <v>W001</v>
      </c>
      <c r="J36" s="90" t="str">
        <f t="shared" si="8"/>
        <v>BYF-2</v>
      </c>
      <c r="K36" s="87" t="s">
        <v>7547</v>
      </c>
      <c r="L36" s="91">
        <f t="shared" si="9"/>
        <v>45309</v>
      </c>
      <c r="M36" s="140"/>
      <c r="N36" s="179">
        <v>4800019654</v>
      </c>
      <c r="P36"/>
      <c r="R36" t="s">
        <v>4573</v>
      </c>
      <c r="S36" t="s">
        <v>7546</v>
      </c>
      <c r="T36">
        <v>1.5295000000000001</v>
      </c>
      <c r="U36" t="s">
        <v>4574</v>
      </c>
      <c r="V36" t="s">
        <v>7544</v>
      </c>
      <c r="W36" t="s">
        <v>7552</v>
      </c>
      <c r="X36" s="107">
        <v>200</v>
      </c>
    </row>
    <row r="37" spans="1:24" ht="16.5" thickBot="1">
      <c r="A37" s="96" t="str">
        <f t="shared" si="0"/>
        <v>[L10] BYF-2 #1 (Feb/24)</v>
      </c>
      <c r="B37" s="157" t="str">
        <f t="shared" si="1"/>
        <v>21164462</v>
      </c>
      <c r="C37" s="185"/>
      <c r="D37" s="86" t="str">
        <f t="shared" si="2"/>
        <v>Special heat sink-211.3mm-133.0mm-13.3mm</v>
      </c>
      <c r="E37" s="86">
        <f t="shared" si="3"/>
        <v>100</v>
      </c>
      <c r="F37" s="86">
        <f t="shared" si="4"/>
        <v>22.599</v>
      </c>
      <c r="G37" s="87">
        <f t="shared" si="5"/>
        <v>2259.9</v>
      </c>
      <c r="H37" s="88" t="str">
        <f t="shared" si="6"/>
        <v>272J</v>
      </c>
      <c r="I37" s="89" t="str">
        <f t="shared" si="7"/>
        <v>W001</v>
      </c>
      <c r="J37" s="90" t="str">
        <f t="shared" si="8"/>
        <v>BYF-2</v>
      </c>
      <c r="K37" s="87" t="s">
        <v>7547</v>
      </c>
      <c r="L37" s="91">
        <f t="shared" si="9"/>
        <v>45309</v>
      </c>
      <c r="M37" s="140"/>
      <c r="N37" s="179">
        <v>4800019654</v>
      </c>
      <c r="P37"/>
      <c r="R37" t="s">
        <v>6821</v>
      </c>
      <c r="S37" t="s">
        <v>7546</v>
      </c>
      <c r="T37">
        <v>22.599</v>
      </c>
      <c r="U37" t="s">
        <v>6822</v>
      </c>
      <c r="V37" t="s">
        <v>7544</v>
      </c>
      <c r="W37" t="s">
        <v>7552</v>
      </c>
      <c r="X37" s="107">
        <v>100</v>
      </c>
    </row>
    <row r="38" spans="1:24" ht="16.5" thickBot="1">
      <c r="A38" s="96" t="str">
        <f t="shared" si="0"/>
        <v>[L10] BYF-2 #1 (Feb/24)</v>
      </c>
      <c r="B38" s="157" t="str">
        <f>IF(R38="",B37,R38)</f>
        <v>26010541</v>
      </c>
      <c r="C38" s="185"/>
      <c r="D38" s="86" t="str">
        <f>IF(U38="",D37,U38)</f>
        <v>Cross Recessed Pan Head Screw,Spring Loc</v>
      </c>
      <c r="E38" s="86">
        <f>IF(X38="",E37,X38)</f>
        <v>1000</v>
      </c>
      <c r="F38" s="86">
        <f>IF(T38="",F37,T38)</f>
        <v>4.4000000000000003E-3</v>
      </c>
      <c r="G38" s="87">
        <f t="shared" si="5"/>
        <v>4.4000000000000004</v>
      </c>
      <c r="H38" s="88" t="str">
        <f>IF(V38="",H37,V38)</f>
        <v>272J</v>
      </c>
      <c r="I38" s="89" t="str">
        <f>IF(W38="",I37,W38)</f>
        <v>W001</v>
      </c>
      <c r="J38" s="90" t="str">
        <f>IF(S38="",J37,S38)</f>
        <v>BYF-2</v>
      </c>
      <c r="K38" s="87" t="s">
        <v>7547</v>
      </c>
      <c r="L38" s="91">
        <f>IF(Q38="",L37,Q38)</f>
        <v>45309</v>
      </c>
      <c r="M38" s="140"/>
      <c r="N38" s="179">
        <v>4800019654</v>
      </c>
      <c r="P38"/>
      <c r="R38" t="s">
        <v>4873</v>
      </c>
      <c r="S38" t="s">
        <v>7546</v>
      </c>
      <c r="T38">
        <v>4.4000000000000003E-3</v>
      </c>
      <c r="U38" t="s">
        <v>4853</v>
      </c>
      <c r="V38" t="s">
        <v>7544</v>
      </c>
      <c r="W38" t="s">
        <v>7552</v>
      </c>
      <c r="X38" s="107">
        <v>1000</v>
      </c>
    </row>
    <row r="39" spans="1:24" ht="16.5" thickBot="1">
      <c r="A39" s="96" t="str">
        <f t="shared" si="0"/>
        <v>[L10] BYF-2 #1 (Feb/24)</v>
      </c>
      <c r="B39" s="157" t="str">
        <f t="shared" si="1"/>
        <v>30013064-002</v>
      </c>
      <c r="C39" s="185"/>
      <c r="D39" s="86" t="str">
        <f t="shared" si="2"/>
        <v>Individual Unit Complete-set Packing,300</v>
      </c>
      <c r="E39" s="86">
        <f t="shared" si="3"/>
        <v>200</v>
      </c>
      <c r="F39" s="86">
        <f t="shared" si="4"/>
        <v>1.9805999999999999</v>
      </c>
      <c r="G39" s="87">
        <f t="shared" si="5"/>
        <v>396.12</v>
      </c>
      <c r="H39" s="88" t="str">
        <f t="shared" si="6"/>
        <v>272J</v>
      </c>
      <c r="I39" s="89" t="str">
        <f t="shared" si="7"/>
        <v>W001</v>
      </c>
      <c r="J39" s="90" t="str">
        <f t="shared" si="8"/>
        <v>BYF-2</v>
      </c>
      <c r="K39" s="87" t="s">
        <v>7547</v>
      </c>
      <c r="L39" s="91">
        <f t="shared" si="9"/>
        <v>45309</v>
      </c>
      <c r="M39" s="140"/>
      <c r="N39" s="179">
        <v>4800019654</v>
      </c>
      <c r="P39"/>
      <c r="R39" t="s">
        <v>5094</v>
      </c>
      <c r="S39" t="s">
        <v>7546</v>
      </c>
      <c r="T39">
        <v>1.9805999999999999</v>
      </c>
      <c r="U39" t="s">
        <v>5095</v>
      </c>
      <c r="V39" t="s">
        <v>7544</v>
      </c>
      <c r="W39" t="s">
        <v>7552</v>
      </c>
      <c r="X39" s="107">
        <v>200</v>
      </c>
    </row>
    <row r="40" spans="1:24" ht="16.5" thickBot="1">
      <c r="B40" s="157"/>
      <c r="C40" s="185"/>
      <c r="D40" s="86"/>
      <c r="E40" s="86"/>
      <c r="F40" s="86"/>
      <c r="G40" s="87"/>
      <c r="H40" s="88"/>
      <c r="I40" s="89"/>
      <c r="J40" s="90"/>
      <c r="K40" s="87"/>
      <c r="L40" s="91"/>
      <c r="M40" s="140"/>
      <c r="N40" s="179"/>
      <c r="P40" t="s">
        <v>7628</v>
      </c>
      <c r="X40" s="107">
        <v>7147</v>
      </c>
    </row>
    <row r="41" spans="1:24" ht="16.5" thickBot="1">
      <c r="B41" s="157"/>
      <c r="C41" s="185"/>
      <c r="D41" s="86"/>
      <c r="E41" s="86"/>
      <c r="F41" s="86"/>
      <c r="G41" s="87"/>
      <c r="H41" s="88"/>
      <c r="I41" s="89"/>
      <c r="J41" s="90"/>
      <c r="K41" s="87"/>
      <c r="L41" s="91"/>
      <c r="M41" s="140"/>
      <c r="N41" s="179"/>
      <c r="P41"/>
    </row>
    <row r="42" spans="1:24" ht="16.5" thickBot="1">
      <c r="B42" s="157"/>
      <c r="C42" s="185"/>
      <c r="D42" s="86"/>
      <c r="E42" s="86"/>
      <c r="F42" s="86"/>
      <c r="G42" s="87"/>
      <c r="H42" s="88"/>
      <c r="I42" s="89"/>
      <c r="J42" s="90"/>
      <c r="K42" s="87"/>
      <c r="L42" s="91"/>
      <c r="M42" s="140"/>
      <c r="N42" s="179"/>
      <c r="P42"/>
    </row>
    <row r="43" spans="1:24" ht="16.5" thickBot="1">
      <c r="B43" s="157"/>
      <c r="C43" s="185"/>
      <c r="D43" s="86"/>
      <c r="E43" s="86"/>
      <c r="F43" s="86"/>
      <c r="G43" s="87"/>
      <c r="H43" s="88"/>
      <c r="I43" s="89"/>
      <c r="J43" s="90"/>
      <c r="K43" s="87"/>
      <c r="L43" s="91"/>
      <c r="M43" s="140"/>
      <c r="N43" s="179"/>
      <c r="P43"/>
    </row>
    <row r="44" spans="1:24" ht="16.5" thickBot="1">
      <c r="B44" s="157"/>
      <c r="C44" s="185"/>
      <c r="D44" s="86"/>
      <c r="E44" s="86"/>
      <c r="F44" s="86"/>
      <c r="G44" s="87"/>
      <c r="H44" s="88"/>
      <c r="I44" s="89"/>
      <c r="J44" s="90"/>
      <c r="K44" s="87"/>
      <c r="L44" s="91"/>
      <c r="M44" s="140"/>
      <c r="N44" s="179"/>
      <c r="P44"/>
    </row>
    <row r="45" spans="1:24" ht="16.5" thickBot="1">
      <c r="B45" s="157"/>
      <c r="C45" s="185"/>
      <c r="D45" s="86"/>
      <c r="E45" s="86"/>
      <c r="F45" s="86"/>
      <c r="G45" s="87"/>
      <c r="H45" s="88"/>
      <c r="I45" s="89"/>
      <c r="J45" s="90"/>
      <c r="K45" s="87"/>
      <c r="L45" s="91"/>
      <c r="M45" s="140"/>
      <c r="N45" s="179"/>
      <c r="P45"/>
    </row>
    <row r="46" spans="1:24" ht="16.5" thickBot="1">
      <c r="B46" s="157"/>
      <c r="C46" s="185"/>
      <c r="D46" s="86"/>
      <c r="E46" s="86"/>
      <c r="F46" s="86"/>
      <c r="G46" s="87"/>
      <c r="H46" s="88"/>
      <c r="I46" s="89"/>
      <c r="J46" s="90"/>
      <c r="K46" s="87"/>
      <c r="L46" s="91"/>
      <c r="M46" s="140"/>
      <c r="N46" s="179"/>
      <c r="P46"/>
    </row>
    <row r="47" spans="1:24" ht="16.5" thickBot="1">
      <c r="B47" s="157"/>
      <c r="C47" s="185"/>
      <c r="D47" s="86"/>
      <c r="E47" s="86"/>
      <c r="F47" s="86"/>
      <c r="G47" s="87"/>
      <c r="H47" s="88"/>
      <c r="I47" s="89"/>
      <c r="J47" s="90"/>
      <c r="K47" s="87"/>
      <c r="L47" s="91"/>
      <c r="M47" s="140"/>
      <c r="N47" s="179"/>
      <c r="P47"/>
    </row>
    <row r="48" spans="1:24" ht="16.5" thickBot="1">
      <c r="B48" s="157"/>
      <c r="C48" s="185"/>
      <c r="D48" s="86"/>
      <c r="E48" s="86"/>
      <c r="F48" s="86"/>
      <c r="G48" s="87"/>
      <c r="H48" s="88"/>
      <c r="I48" s="89"/>
      <c r="J48" s="90"/>
      <c r="K48" s="87"/>
      <c r="L48" s="91"/>
      <c r="M48" s="141"/>
      <c r="N48" s="179"/>
      <c r="P48"/>
    </row>
    <row r="49" spans="16:16" ht="15.75">
      <c r="P49"/>
    </row>
    <row r="50" spans="16:16" ht="15.75">
      <c r="P50"/>
    </row>
    <row r="51" spans="16:16" ht="15.75">
      <c r="P51"/>
    </row>
    <row r="52" spans="16:16" ht="15.75">
      <c r="P52"/>
    </row>
    <row r="53" spans="16:16" ht="15.75">
      <c r="P53"/>
    </row>
    <row r="54" spans="16:16" ht="15.75">
      <c r="P54"/>
    </row>
    <row r="55" spans="16:16" ht="15.75">
      <c r="P55"/>
    </row>
    <row r="56" spans="16:16" ht="15.75">
      <c r="P56"/>
    </row>
    <row r="57" spans="16:16" ht="15.75">
      <c r="P57"/>
    </row>
    <row r="58" spans="16:16" ht="15.75">
      <c r="P58"/>
    </row>
    <row r="59" spans="16:16" ht="15.75">
      <c r="P59"/>
    </row>
    <row r="60" spans="16:16" ht="15.75">
      <c r="P60"/>
    </row>
    <row r="61" spans="16:16" ht="15.75">
      <c r="P61"/>
    </row>
    <row r="62" spans="16:16" ht="15.75">
      <c r="P62"/>
    </row>
    <row r="63" spans="16:16" ht="15.75">
      <c r="P63"/>
    </row>
    <row r="64" spans="16:16" ht="15.75">
      <c r="P64"/>
    </row>
    <row r="65" spans="16:16" ht="15.75">
      <c r="P65"/>
    </row>
    <row r="66" spans="16:16" ht="15.75">
      <c r="P66"/>
    </row>
    <row r="67" spans="16:16" ht="15.75">
      <c r="P67"/>
    </row>
    <row r="68" spans="16:16" ht="15.75">
      <c r="P68"/>
    </row>
    <row r="69" spans="16:16" ht="15.75">
      <c r="P69"/>
    </row>
    <row r="70" spans="16:16" ht="15.75">
      <c r="P70"/>
    </row>
    <row r="71" spans="16:16" ht="15.75">
      <c r="P71"/>
    </row>
    <row r="72" spans="16:16" ht="15.75">
      <c r="P72"/>
    </row>
    <row r="73" spans="16:16" ht="15.75">
      <c r="P73"/>
    </row>
    <row r="74" spans="16:16" ht="15.75">
      <c r="P74"/>
    </row>
    <row r="75" spans="16:16" ht="15.75">
      <c r="P75"/>
    </row>
    <row r="76" spans="16:16" ht="15.75">
      <c r="P76"/>
    </row>
    <row r="77" spans="16:16" ht="15.75">
      <c r="P77"/>
    </row>
    <row r="78" spans="16:16" ht="15.75">
      <c r="P78"/>
    </row>
    <row r="79" spans="16:16" ht="15.75">
      <c r="P79"/>
    </row>
    <row r="80" spans="16:16" ht="15.75">
      <c r="P80"/>
    </row>
    <row r="81" spans="16:16" ht="15.75">
      <c r="P81"/>
    </row>
    <row r="82" spans="16:16" ht="15.75">
      <c r="P82"/>
    </row>
    <row r="83" spans="16:16" ht="15.75">
      <c r="P83"/>
    </row>
    <row r="84" spans="16:16" ht="15.75">
      <c r="P84"/>
    </row>
    <row r="85" spans="16:16" ht="15.75">
      <c r="P85"/>
    </row>
    <row r="86" spans="16:16" ht="15.75">
      <c r="P86"/>
    </row>
    <row r="87" spans="16:16" ht="15.75">
      <c r="P87"/>
    </row>
    <row r="88" spans="16:16" ht="15.75">
      <c r="P88"/>
    </row>
    <row r="89" spans="16:16" ht="15.75">
      <c r="P89"/>
    </row>
    <row r="90" spans="16:16" ht="15.75">
      <c r="P90"/>
    </row>
    <row r="91" spans="16:16" ht="15.75">
      <c r="P91"/>
    </row>
    <row r="92" spans="16:16" ht="15.75">
      <c r="P92"/>
    </row>
    <row r="93" spans="16:16" ht="15.75">
      <c r="P93"/>
    </row>
    <row r="94" spans="16:16" ht="15.75">
      <c r="P94"/>
    </row>
    <row r="95" spans="16:16" ht="15.75">
      <c r="P95"/>
    </row>
    <row r="96" spans="16:16" ht="15.75">
      <c r="P96"/>
    </row>
    <row r="97" spans="16:16" ht="15.75">
      <c r="P97"/>
    </row>
    <row r="98" spans="16:16" ht="15.75">
      <c r="P98"/>
    </row>
    <row r="99" spans="16:16" ht="15.75">
      <c r="P99"/>
    </row>
    <row r="100" spans="16:16" ht="15.75">
      <c r="P100"/>
    </row>
    <row r="101" spans="16:16" ht="15.75">
      <c r="P101"/>
    </row>
    <row r="102" spans="16:16" ht="15.75">
      <c r="P102"/>
    </row>
    <row r="103" spans="16:16" ht="15.75">
      <c r="P103"/>
    </row>
    <row r="104" spans="16:16" ht="15.75">
      <c r="P104"/>
    </row>
    <row r="105" spans="16:16" ht="15.75">
      <c r="P105"/>
    </row>
    <row r="106" spans="16:16" ht="15.75">
      <c r="P106"/>
    </row>
    <row r="107" spans="16:16" ht="15.75">
      <c r="P107"/>
    </row>
    <row r="108" spans="16:16" ht="15.75">
      <c r="P108"/>
    </row>
    <row r="109" spans="16:16" ht="15.75">
      <c r="P109"/>
    </row>
    <row r="110" spans="16:16" ht="15.75">
      <c r="P110"/>
    </row>
    <row r="111" spans="16:16" ht="15.75">
      <c r="P111"/>
    </row>
    <row r="112" spans="16:16" ht="15.75">
      <c r="P112"/>
    </row>
    <row r="113" spans="16:16" ht="15.75">
      <c r="P113"/>
    </row>
    <row r="114" spans="16:16" ht="15.75">
      <c r="P114"/>
    </row>
    <row r="115" spans="16:16" ht="15.75">
      <c r="P115"/>
    </row>
    <row r="116" spans="16:16" ht="15.75">
      <c r="P116"/>
    </row>
    <row r="117" spans="16:16" ht="15.75">
      <c r="P117"/>
    </row>
    <row r="118" spans="16:16" ht="15.75">
      <c r="P118"/>
    </row>
    <row r="119" spans="16:16" ht="15.75">
      <c r="P119"/>
    </row>
    <row r="120" spans="16:16" ht="15.75">
      <c r="P120"/>
    </row>
    <row r="121" spans="16:16" ht="15.75">
      <c r="P121"/>
    </row>
    <row r="122" spans="16:16" ht="15.75">
      <c r="P122"/>
    </row>
    <row r="123" spans="16:16" ht="15.75">
      <c r="P123"/>
    </row>
    <row r="124" spans="16:16" ht="15.75">
      <c r="P124"/>
    </row>
    <row r="125" spans="16:16" ht="15.75">
      <c r="P125"/>
    </row>
    <row r="126" spans="16:16" ht="15.75">
      <c r="P126"/>
    </row>
    <row r="127" spans="16:16" ht="15.75">
      <c r="P127"/>
    </row>
    <row r="128" spans="16:16" ht="15.75">
      <c r="P128"/>
    </row>
    <row r="129" spans="16:16" ht="15.75">
      <c r="P129"/>
    </row>
    <row r="130" spans="16:16" ht="15.75">
      <c r="P130"/>
    </row>
    <row r="131" spans="16:16" ht="15.75">
      <c r="P131"/>
    </row>
    <row r="132" spans="16:16" ht="15.75">
      <c r="P132"/>
    </row>
    <row r="133" spans="16:16" ht="15.75">
      <c r="P133"/>
    </row>
    <row r="134" spans="16:16" ht="15.75">
      <c r="P134"/>
    </row>
    <row r="135" spans="16:16" ht="15.75">
      <c r="P135"/>
    </row>
    <row r="136" spans="16:16" ht="15.75">
      <c r="P136"/>
    </row>
    <row r="137" spans="16:16" ht="15.75">
      <c r="P137"/>
    </row>
    <row r="138" spans="16:16" ht="15.75">
      <c r="P138"/>
    </row>
    <row r="139" spans="16:16" ht="15.75">
      <c r="P139"/>
    </row>
    <row r="140" spans="16:16" ht="15.75">
      <c r="P140"/>
    </row>
    <row r="141" spans="16:16" ht="15.75">
      <c r="P141"/>
    </row>
    <row r="142" spans="16:16" ht="15.75">
      <c r="P142"/>
    </row>
    <row r="143" spans="16:16" ht="15.75">
      <c r="P143"/>
    </row>
    <row r="144" spans="16:16" ht="15.75">
      <c r="P144"/>
    </row>
    <row r="145" spans="16:16" ht="15.75">
      <c r="P145"/>
    </row>
    <row r="146" spans="16:16" ht="15.75">
      <c r="P146"/>
    </row>
    <row r="147" spans="16:16" ht="15.75">
      <c r="P147"/>
    </row>
    <row r="148" spans="16:16" ht="15.75">
      <c r="P148"/>
    </row>
    <row r="149" spans="16:16" ht="15.75">
      <c r="P149"/>
    </row>
    <row r="150" spans="16:16" ht="15.75">
      <c r="P150"/>
    </row>
    <row r="151" spans="16:16" ht="15.75">
      <c r="P151"/>
    </row>
    <row r="152" spans="16:16" ht="15.75">
      <c r="P152"/>
    </row>
    <row r="153" spans="16:16" ht="15.75">
      <c r="P153"/>
    </row>
    <row r="154" spans="16:16" ht="15.75">
      <c r="P154"/>
    </row>
    <row r="155" spans="16:16" ht="15.75">
      <c r="P155"/>
    </row>
    <row r="156" spans="16:16" ht="15.75">
      <c r="P156"/>
    </row>
    <row r="157" spans="16:16" ht="15.75">
      <c r="P157"/>
    </row>
    <row r="158" spans="16:16" ht="15.75">
      <c r="P158"/>
    </row>
    <row r="159" spans="16:16" ht="15.75">
      <c r="P159"/>
    </row>
    <row r="160" spans="16:16" ht="15.75">
      <c r="P160"/>
    </row>
    <row r="161" spans="16:16" ht="15.75">
      <c r="P161"/>
    </row>
    <row r="162" spans="16:16" ht="15.75">
      <c r="P162"/>
    </row>
    <row r="163" spans="16:16" ht="15.75">
      <c r="P163"/>
    </row>
    <row r="164" spans="16:16" ht="15.75">
      <c r="P164"/>
    </row>
    <row r="165" spans="16:16" ht="15.75">
      <c r="P165"/>
    </row>
    <row r="166" spans="16:16" ht="15.75">
      <c r="P166"/>
    </row>
    <row r="167" spans="16:16" ht="15.75">
      <c r="P167"/>
    </row>
    <row r="168" spans="16:16" ht="15.75">
      <c r="P168"/>
    </row>
    <row r="169" spans="16:16" ht="15.75">
      <c r="P169"/>
    </row>
    <row r="170" spans="16:16" ht="15.75">
      <c r="P170"/>
    </row>
    <row r="171" spans="16:16" ht="15.75">
      <c r="P171"/>
    </row>
    <row r="172" spans="16:16" ht="15.75">
      <c r="P172"/>
    </row>
    <row r="173" spans="16:16" ht="15.75">
      <c r="P173"/>
    </row>
    <row r="174" spans="16:16" ht="15.75">
      <c r="P174"/>
    </row>
    <row r="175" spans="16:16" ht="15.75">
      <c r="P175"/>
    </row>
    <row r="176" spans="16:16" ht="15.75">
      <c r="P176"/>
    </row>
    <row r="177" spans="16:16" ht="15.75">
      <c r="P177"/>
    </row>
    <row r="178" spans="16:16" ht="15.75">
      <c r="P178"/>
    </row>
    <row r="179" spans="16:16" ht="15.75">
      <c r="P179"/>
    </row>
    <row r="180" spans="16:16" ht="15.75">
      <c r="P180"/>
    </row>
    <row r="181" spans="16:16" ht="15.75">
      <c r="P181"/>
    </row>
    <row r="182" spans="16:16" ht="15.75">
      <c r="P182"/>
    </row>
    <row r="183" spans="16:16" ht="15.75">
      <c r="P183"/>
    </row>
    <row r="184" spans="16:16" ht="15.75">
      <c r="P184"/>
    </row>
    <row r="185" spans="16:16" ht="15.75">
      <c r="P185"/>
    </row>
    <row r="186" spans="16:16" ht="15.75">
      <c r="P186"/>
    </row>
    <row r="187" spans="16:16" ht="15.75">
      <c r="P187"/>
    </row>
    <row r="188" spans="16:16" ht="15.75">
      <c r="P188"/>
    </row>
    <row r="189" spans="16:16" ht="15.75">
      <c r="P189"/>
    </row>
    <row r="190" spans="16:16" ht="15.75">
      <c r="P190"/>
    </row>
    <row r="191" spans="16:16" ht="15.75">
      <c r="P191"/>
    </row>
    <row r="192" spans="16:16" ht="15.75">
      <c r="P192"/>
    </row>
    <row r="193" spans="16:16" ht="15.75">
      <c r="P193"/>
    </row>
    <row r="194" spans="16:16" ht="15.75">
      <c r="P194"/>
    </row>
    <row r="195" spans="16:16" ht="15.75">
      <c r="P195"/>
    </row>
    <row r="196" spans="16:16" ht="15.75">
      <c r="P196"/>
    </row>
    <row r="197" spans="16:16" ht="15.75">
      <c r="P197"/>
    </row>
    <row r="198" spans="16:16" ht="15.75">
      <c r="P198"/>
    </row>
    <row r="199" spans="16:16" ht="15.75">
      <c r="P199"/>
    </row>
    <row r="200" spans="16:16" ht="15.75">
      <c r="P200"/>
    </row>
    <row r="201" spans="16:16" ht="15.75">
      <c r="P201"/>
    </row>
    <row r="202" spans="16:16" ht="15.75">
      <c r="P202"/>
    </row>
    <row r="203" spans="16:16" ht="15.75">
      <c r="P203"/>
    </row>
    <row r="204" spans="16:16" ht="15.75">
      <c r="P204"/>
    </row>
    <row r="205" spans="16:16" ht="15.75">
      <c r="P205"/>
    </row>
    <row r="206" spans="16:16" ht="15.75">
      <c r="P206"/>
    </row>
    <row r="207" spans="16:16" ht="15.75">
      <c r="P207"/>
    </row>
    <row r="208" spans="16:16" ht="15.75">
      <c r="P208"/>
    </row>
    <row r="209" spans="16:16" ht="15.75">
      <c r="P209"/>
    </row>
    <row r="210" spans="16:16" ht="15.75">
      <c r="P210"/>
    </row>
    <row r="211" spans="16:16" ht="15.75">
      <c r="P211"/>
    </row>
    <row r="212" spans="16:16" ht="15.75">
      <c r="P212"/>
    </row>
    <row r="213" spans="16:16" ht="15.75">
      <c r="P213"/>
    </row>
    <row r="214" spans="16:16" ht="15.75">
      <c r="P214"/>
    </row>
    <row r="215" spans="16:16" ht="15.75">
      <c r="P215"/>
    </row>
    <row r="216" spans="16:16" ht="15.75">
      <c r="P216"/>
    </row>
    <row r="217" spans="16:16" ht="15.75">
      <c r="P217"/>
    </row>
    <row r="218" spans="16:16" ht="15.75">
      <c r="P218"/>
    </row>
    <row r="219" spans="16:16" ht="15.75">
      <c r="P219"/>
    </row>
    <row r="220" spans="16:16" ht="15.75">
      <c r="P220"/>
    </row>
    <row r="221" spans="16:16" ht="15.75">
      <c r="P221"/>
    </row>
    <row r="222" spans="16:16" ht="15.75">
      <c r="P222"/>
    </row>
    <row r="223" spans="16:16" ht="15.75">
      <c r="P223"/>
    </row>
    <row r="224" spans="16:16" ht="15.75">
      <c r="P224"/>
    </row>
    <row r="225" spans="16:16" ht="15.75">
      <c r="P225"/>
    </row>
    <row r="226" spans="16:16" ht="15.75">
      <c r="P226"/>
    </row>
    <row r="227" spans="16:16" ht="15.75">
      <c r="P227"/>
    </row>
    <row r="228" spans="16:16" ht="15.75">
      <c r="P228"/>
    </row>
    <row r="229" spans="16:16" ht="15.75">
      <c r="P229"/>
    </row>
    <row r="230" spans="16:16" ht="15.75">
      <c r="P230"/>
    </row>
    <row r="231" spans="16:16" ht="15.75">
      <c r="P231"/>
    </row>
    <row r="232" spans="16:16" ht="15.75">
      <c r="P232"/>
    </row>
    <row r="233" spans="16:16" ht="15.75">
      <c r="P233"/>
    </row>
    <row r="234" spans="16:16" ht="15.75">
      <c r="P234"/>
    </row>
    <row r="235" spans="16:16" ht="15.75">
      <c r="P235"/>
    </row>
    <row r="236" spans="16:16" ht="15.75">
      <c r="P236"/>
    </row>
    <row r="237" spans="16:16" ht="15.75">
      <c r="P237"/>
    </row>
    <row r="238" spans="16:16" ht="15.75">
      <c r="P238"/>
    </row>
    <row r="239" spans="16:16" ht="15.75">
      <c r="P239"/>
    </row>
    <row r="240" spans="16:16" ht="15.75">
      <c r="P240"/>
    </row>
    <row r="241" spans="16:16" ht="15.75">
      <c r="P241"/>
    </row>
    <row r="242" spans="16:16" ht="15.75">
      <c r="P242"/>
    </row>
    <row r="243" spans="16:16" ht="15.75">
      <c r="P243"/>
    </row>
    <row r="244" spans="16:16" ht="15.75">
      <c r="P244"/>
    </row>
    <row r="245" spans="16:16" ht="15.75">
      <c r="P245"/>
    </row>
    <row r="246" spans="16:16" ht="15.75">
      <c r="P246"/>
    </row>
    <row r="247" spans="16:16" ht="15.75">
      <c r="P247"/>
    </row>
    <row r="248" spans="16:16" ht="15.75">
      <c r="P248"/>
    </row>
    <row r="249" spans="16:16" ht="15.75">
      <c r="P249"/>
    </row>
    <row r="250" spans="16:16" ht="15.75">
      <c r="P250"/>
    </row>
    <row r="251" spans="16:16" ht="15.75">
      <c r="P251"/>
    </row>
    <row r="252" spans="16:16" ht="15.75">
      <c r="P252"/>
    </row>
    <row r="253" spans="16:16" ht="15.75">
      <c r="P253"/>
    </row>
    <row r="254" spans="16:16" ht="15.75">
      <c r="P254"/>
    </row>
    <row r="255" spans="16:16" ht="15.75">
      <c r="P255"/>
    </row>
    <row r="256" spans="16:16" ht="15.75">
      <c r="P256"/>
    </row>
    <row r="257" spans="16:16" ht="15.75">
      <c r="P257"/>
    </row>
    <row r="258" spans="16:16" ht="15.75">
      <c r="P258"/>
    </row>
    <row r="259" spans="16:16" ht="15.75">
      <c r="P259"/>
    </row>
    <row r="260" spans="16:16" ht="15.75">
      <c r="P260"/>
    </row>
    <row r="261" spans="16:16" ht="15.75">
      <c r="P261"/>
    </row>
    <row r="262" spans="16:16" ht="15.75">
      <c r="P262"/>
    </row>
    <row r="263" spans="16:16" ht="15.75">
      <c r="P263"/>
    </row>
    <row r="264" spans="16:16" ht="15.75">
      <c r="P264"/>
    </row>
    <row r="265" spans="16:16" ht="15.75">
      <c r="P265"/>
    </row>
    <row r="266" spans="16:16" ht="15.75">
      <c r="P266"/>
    </row>
    <row r="267" spans="16:16" ht="15.75">
      <c r="P267"/>
    </row>
    <row r="268" spans="16:16" ht="15.75">
      <c r="P268"/>
    </row>
    <row r="269" spans="16:16" ht="15.75">
      <c r="P269"/>
    </row>
    <row r="270" spans="16:16" ht="15.75">
      <c r="P270"/>
    </row>
    <row r="271" spans="16:16" ht="15.75">
      <c r="P271"/>
    </row>
    <row r="272" spans="16:16" ht="15.75">
      <c r="P272"/>
    </row>
    <row r="273" spans="16:16" ht="15.75">
      <c r="P273"/>
    </row>
    <row r="274" spans="16:16" ht="15.75">
      <c r="P274"/>
    </row>
    <row r="275" spans="16:16" ht="15.75">
      <c r="P275"/>
    </row>
    <row r="276" spans="16:16" ht="15.75">
      <c r="P276"/>
    </row>
    <row r="277" spans="16:16" ht="15.75">
      <c r="P277"/>
    </row>
    <row r="278" spans="16:16" ht="15.75">
      <c r="P278"/>
    </row>
    <row r="279" spans="16:16" ht="15.75">
      <c r="P279"/>
    </row>
    <row r="280" spans="16:16" ht="15.75">
      <c r="P280"/>
    </row>
    <row r="281" spans="16:16" ht="15.75">
      <c r="P281"/>
    </row>
    <row r="282" spans="16:16" ht="15.75">
      <c r="P282"/>
    </row>
    <row r="283" spans="16:16" ht="15.75">
      <c r="P283"/>
    </row>
    <row r="284" spans="16:16" ht="15.75">
      <c r="P284"/>
    </row>
    <row r="285" spans="16:16" ht="15.75">
      <c r="P285"/>
    </row>
    <row r="286" spans="16:16" ht="15.75">
      <c r="P286"/>
    </row>
    <row r="287" spans="16:16" ht="15.75">
      <c r="P287"/>
    </row>
    <row r="288" spans="16:16" ht="15.75">
      <c r="P288"/>
    </row>
    <row r="289" spans="16:16" ht="15.75">
      <c r="P289"/>
    </row>
    <row r="290" spans="16:16" ht="15.75">
      <c r="P290"/>
    </row>
    <row r="291" spans="16:16" ht="15.75">
      <c r="P291"/>
    </row>
    <row r="292" spans="16:16" ht="15.75">
      <c r="P292"/>
    </row>
    <row r="293" spans="16:16" ht="15.75">
      <c r="P293"/>
    </row>
    <row r="294" spans="16:16" ht="15.75">
      <c r="P294"/>
    </row>
    <row r="295" spans="16:16" ht="15.75">
      <c r="P295"/>
    </row>
    <row r="296" spans="16:16" ht="15.75">
      <c r="P296"/>
    </row>
    <row r="297" spans="16:16" ht="15.75">
      <c r="P297"/>
    </row>
    <row r="298" spans="16:16" ht="15.75">
      <c r="P298"/>
    </row>
    <row r="299" spans="16:16" ht="15.75">
      <c r="P299"/>
    </row>
    <row r="300" spans="16:16" ht="15.75">
      <c r="P300"/>
    </row>
    <row r="301" spans="16:16" ht="15.75">
      <c r="P301"/>
    </row>
    <row r="302" spans="16:16" ht="15.75">
      <c r="P302"/>
    </row>
    <row r="303" spans="16:16" ht="15.75">
      <c r="P303"/>
    </row>
    <row r="304" spans="16:16" ht="15.75">
      <c r="P304"/>
    </row>
    <row r="305" spans="16:16" ht="15.75">
      <c r="P305"/>
    </row>
    <row r="306" spans="16:16" ht="15.75">
      <c r="P306"/>
    </row>
    <row r="307" spans="16:16" ht="15.75">
      <c r="P307"/>
    </row>
    <row r="308" spans="16:16" ht="15.75">
      <c r="P308"/>
    </row>
    <row r="309" spans="16:16" ht="15.75">
      <c r="P309"/>
    </row>
    <row r="310" spans="16:16" ht="15.75">
      <c r="P310"/>
    </row>
    <row r="311" spans="16:16" ht="15.75">
      <c r="P311"/>
    </row>
    <row r="312" spans="16:16" ht="15.75">
      <c r="P312"/>
    </row>
    <row r="313" spans="16:16" ht="15.75">
      <c r="P313"/>
    </row>
    <row r="314" spans="16:16" ht="15.75">
      <c r="P314"/>
    </row>
    <row r="315" spans="16:16" ht="15.75">
      <c r="P315"/>
    </row>
    <row r="316" spans="16:16" ht="15.75">
      <c r="P316"/>
    </row>
    <row r="317" spans="16:16" ht="15.75">
      <c r="P317"/>
    </row>
    <row r="318" spans="16:16" ht="15.75">
      <c r="P318"/>
    </row>
    <row r="319" spans="16:16" ht="15.75">
      <c r="P319"/>
    </row>
    <row r="320" spans="16:16" ht="15.75">
      <c r="P320"/>
    </row>
    <row r="321" spans="16:16" ht="15.75">
      <c r="P321"/>
    </row>
    <row r="322" spans="16:16" ht="15.75">
      <c r="P322"/>
    </row>
    <row r="323" spans="16:16" ht="15.75">
      <c r="P323"/>
    </row>
    <row r="324" spans="16:16" ht="15.75">
      <c r="P324"/>
    </row>
    <row r="325" spans="16:16" ht="15.75">
      <c r="P325"/>
    </row>
    <row r="326" spans="16:16" ht="15.75">
      <c r="P326"/>
    </row>
    <row r="327" spans="16:16" ht="15.75">
      <c r="P327"/>
    </row>
    <row r="328" spans="16:16" ht="15.75">
      <c r="P328"/>
    </row>
    <row r="329" spans="16:16" ht="15.75">
      <c r="P329"/>
    </row>
    <row r="330" spans="16:16" ht="15.75">
      <c r="P330"/>
    </row>
    <row r="331" spans="16:16" ht="15.75">
      <c r="P331"/>
    </row>
    <row r="332" spans="16:16" ht="15.75">
      <c r="P332"/>
    </row>
    <row r="333" spans="16:16" ht="15.75">
      <c r="P333"/>
    </row>
    <row r="334" spans="16:16" ht="15.75">
      <c r="P334"/>
    </row>
    <row r="335" spans="16:16" ht="15.75">
      <c r="P335"/>
    </row>
    <row r="336" spans="16:16" ht="15.75">
      <c r="P336"/>
    </row>
    <row r="337" spans="16:16" ht="15.75">
      <c r="P337"/>
    </row>
    <row r="338" spans="16:16" ht="15.75">
      <c r="P338"/>
    </row>
    <row r="339" spans="16:16" ht="15.75">
      <c r="P339"/>
    </row>
    <row r="340" spans="16:16" ht="15.75">
      <c r="P340"/>
    </row>
    <row r="341" spans="16:16" ht="15.75">
      <c r="P341"/>
    </row>
    <row r="342" spans="16:16" ht="15.75">
      <c r="P342"/>
    </row>
    <row r="343" spans="16:16" ht="15.75">
      <c r="P343"/>
    </row>
    <row r="344" spans="16:16" ht="15.75">
      <c r="P344"/>
    </row>
    <row r="345" spans="16:16" ht="15.75">
      <c r="P345"/>
    </row>
    <row r="346" spans="16:16" ht="15.75">
      <c r="P346"/>
    </row>
    <row r="347" spans="16:16" ht="15.75">
      <c r="P347"/>
    </row>
    <row r="348" spans="16:16" ht="15.75">
      <c r="P348"/>
    </row>
    <row r="349" spans="16:16" ht="15.75">
      <c r="P349"/>
    </row>
    <row r="350" spans="16:16" ht="15.75">
      <c r="P350"/>
    </row>
    <row r="351" spans="16:16" ht="15.75">
      <c r="P351"/>
    </row>
    <row r="352" spans="16:16" ht="15.75">
      <c r="P352"/>
    </row>
    <row r="353" spans="16:16" ht="15.75">
      <c r="P353"/>
    </row>
    <row r="354" spans="16:16" ht="15.75">
      <c r="P354"/>
    </row>
    <row r="355" spans="16:16" ht="15.75">
      <c r="P355"/>
    </row>
    <row r="356" spans="16:16" ht="15.75">
      <c r="P356"/>
    </row>
    <row r="357" spans="16:16" ht="15.75">
      <c r="P357"/>
    </row>
    <row r="358" spans="16:16" ht="15.75">
      <c r="P358"/>
    </row>
    <row r="359" spans="16:16" ht="15.75">
      <c r="P359"/>
    </row>
    <row r="360" spans="16:16" ht="15.75">
      <c r="P360"/>
    </row>
    <row r="361" spans="16:16" ht="15.75">
      <c r="P361"/>
    </row>
    <row r="362" spans="16:16" ht="15.75">
      <c r="P362"/>
    </row>
    <row r="363" spans="16:16" ht="15.75">
      <c r="P363"/>
    </row>
    <row r="364" spans="16:16" ht="15.75">
      <c r="P364"/>
    </row>
    <row r="365" spans="16:16" ht="15.75">
      <c r="P365"/>
    </row>
    <row r="366" spans="16:16" ht="15.75">
      <c r="P366"/>
    </row>
    <row r="367" spans="16:16" ht="15.75">
      <c r="P367"/>
    </row>
    <row r="368" spans="16:16" ht="15.75">
      <c r="P368"/>
    </row>
    <row r="369" spans="16:16" ht="15.75">
      <c r="P369"/>
    </row>
    <row r="370" spans="16:16" ht="15.75">
      <c r="P370"/>
    </row>
    <row r="371" spans="16:16" ht="15.75">
      <c r="P371"/>
    </row>
    <row r="372" spans="16:16" ht="15.75">
      <c r="P372"/>
    </row>
    <row r="373" spans="16:16" ht="15.75">
      <c r="P373"/>
    </row>
    <row r="374" spans="16:16" ht="15.75">
      <c r="P374"/>
    </row>
    <row r="375" spans="16:16" ht="15.75">
      <c r="P375"/>
    </row>
    <row r="376" spans="16:16" ht="15.75">
      <c r="P376"/>
    </row>
    <row r="377" spans="16:16" ht="15.75">
      <c r="P377"/>
    </row>
    <row r="378" spans="16:16" ht="15.75">
      <c r="P378"/>
    </row>
    <row r="379" spans="16:16" ht="15.75">
      <c r="P379"/>
    </row>
    <row r="380" spans="16:16" ht="15.75">
      <c r="P380"/>
    </row>
    <row r="381" spans="16:16" ht="15.75">
      <c r="P381"/>
    </row>
    <row r="382" spans="16:16" ht="15.75">
      <c r="P382"/>
    </row>
    <row r="383" spans="16:16" ht="15.75">
      <c r="P383"/>
    </row>
    <row r="384" spans="16:16" ht="15.75">
      <c r="P384"/>
    </row>
    <row r="385" spans="16:16" ht="15.75">
      <c r="P385"/>
    </row>
    <row r="386" spans="16:16" ht="15.75">
      <c r="P386"/>
    </row>
    <row r="387" spans="16:16" ht="15.75">
      <c r="P387"/>
    </row>
    <row r="388" spans="16:16" ht="15.75">
      <c r="P388"/>
    </row>
    <row r="389" spans="16:16" ht="15.75">
      <c r="P389"/>
    </row>
    <row r="390" spans="16:16" ht="15.75">
      <c r="P390"/>
    </row>
    <row r="391" spans="16:16" ht="15.75">
      <c r="P391"/>
    </row>
    <row r="392" spans="16:16" ht="15.75">
      <c r="P392"/>
    </row>
    <row r="393" spans="16:16" ht="15.75">
      <c r="P393"/>
    </row>
    <row r="394" spans="16:16" ht="15.75">
      <c r="P394"/>
    </row>
    <row r="395" spans="16:16" ht="15.75">
      <c r="P395"/>
    </row>
    <row r="396" spans="16:16" ht="15.75">
      <c r="P396"/>
    </row>
    <row r="397" spans="16:16" ht="15.75">
      <c r="P397"/>
    </row>
    <row r="398" spans="16:16" ht="15.75">
      <c r="P398"/>
    </row>
    <row r="399" spans="16:16" ht="15.75">
      <c r="P399"/>
    </row>
    <row r="400" spans="16:16" ht="15.75">
      <c r="P400"/>
    </row>
    <row r="401" spans="16:16" ht="15.75">
      <c r="P401"/>
    </row>
    <row r="402" spans="16:16" ht="15.75">
      <c r="P402"/>
    </row>
    <row r="403" spans="16:16" ht="15.75">
      <c r="P403"/>
    </row>
    <row r="404" spans="16:16" ht="15.75">
      <c r="P404"/>
    </row>
    <row r="405" spans="16:16" ht="15.75">
      <c r="P405"/>
    </row>
    <row r="406" spans="16:16" ht="15.75">
      <c r="P406"/>
    </row>
    <row r="407" spans="16:16" ht="15.75">
      <c r="P407"/>
    </row>
    <row r="408" spans="16:16" ht="15.75">
      <c r="P408"/>
    </row>
    <row r="409" spans="16:16" ht="15.75">
      <c r="P409"/>
    </row>
    <row r="410" spans="16:16" ht="15.75">
      <c r="P410"/>
    </row>
    <row r="411" spans="16:16" ht="15.75">
      <c r="P411"/>
    </row>
    <row r="412" spans="16:16" ht="15.75">
      <c r="P412"/>
    </row>
    <row r="413" spans="16:16" ht="15.75">
      <c r="P413"/>
    </row>
    <row r="414" spans="16:16" ht="15.75">
      <c r="P414"/>
    </row>
    <row r="415" spans="16:16" ht="15.75">
      <c r="P415"/>
    </row>
    <row r="416" spans="16:16" ht="15.75">
      <c r="P416"/>
    </row>
    <row r="417" spans="16:16" ht="15.75">
      <c r="P417"/>
    </row>
    <row r="418" spans="16:16" ht="15.75">
      <c r="P418"/>
    </row>
    <row r="419" spans="16:16" ht="15.75">
      <c r="P419"/>
    </row>
    <row r="420" spans="16:16" ht="15.75">
      <c r="P420"/>
    </row>
    <row r="421" spans="16:16" ht="15.75">
      <c r="P421"/>
    </row>
    <row r="422" spans="16:16" ht="15.75">
      <c r="P422"/>
    </row>
    <row r="423" spans="16:16" ht="15.75">
      <c r="P423"/>
    </row>
    <row r="424" spans="16:16" ht="15.75">
      <c r="P424"/>
    </row>
    <row r="425" spans="16:16" ht="15.75">
      <c r="P425"/>
    </row>
    <row r="426" spans="16:16" ht="15.75">
      <c r="P426"/>
    </row>
    <row r="427" spans="16:16" ht="15.75">
      <c r="P427"/>
    </row>
    <row r="428" spans="16:16" ht="15.75">
      <c r="P428"/>
    </row>
    <row r="429" spans="16:16" ht="15.75">
      <c r="P429"/>
    </row>
    <row r="430" spans="16:16" ht="15.75">
      <c r="P430"/>
    </row>
    <row r="431" spans="16:16" ht="15.75">
      <c r="P431"/>
    </row>
    <row r="432" spans="16:16" ht="15.75">
      <c r="P432"/>
    </row>
    <row r="433" spans="16:16" ht="15.75">
      <c r="P433"/>
    </row>
    <row r="434" spans="16:16" ht="15.75">
      <c r="P434"/>
    </row>
    <row r="435" spans="16:16" ht="15.75">
      <c r="P435"/>
    </row>
    <row r="436" spans="16:16" ht="15.75">
      <c r="P436"/>
    </row>
    <row r="437" spans="16:16" ht="15.75">
      <c r="P437"/>
    </row>
    <row r="438" spans="16:16" ht="15.75">
      <c r="P438"/>
    </row>
    <row r="439" spans="16:16" ht="15.75">
      <c r="P439"/>
    </row>
    <row r="440" spans="16:16" ht="15.75">
      <c r="P440"/>
    </row>
    <row r="441" spans="16:16" ht="15.75">
      <c r="P441"/>
    </row>
    <row r="442" spans="16:16" ht="15.75">
      <c r="P442"/>
    </row>
    <row r="443" spans="16:16" ht="15.75">
      <c r="P443"/>
    </row>
    <row r="444" spans="16:16" ht="15.75">
      <c r="P444"/>
    </row>
    <row r="445" spans="16:16" ht="15.75">
      <c r="P445"/>
    </row>
    <row r="446" spans="16:16" ht="15.75">
      <c r="P446"/>
    </row>
    <row r="447" spans="16:16" ht="15.75">
      <c r="P447"/>
    </row>
    <row r="448" spans="16:16" ht="15.75">
      <c r="P448"/>
    </row>
    <row r="449" spans="16:16" ht="15.75">
      <c r="P449"/>
    </row>
    <row r="450" spans="16:16" ht="15.75">
      <c r="P450"/>
    </row>
    <row r="451" spans="16:16" ht="15.75">
      <c r="P451"/>
    </row>
    <row r="452" spans="16:16" ht="15.75">
      <c r="P452"/>
    </row>
    <row r="453" spans="16:16" ht="15.75">
      <c r="P453"/>
    </row>
    <row r="454" spans="16:16" ht="15.75">
      <c r="P454"/>
    </row>
    <row r="455" spans="16:16" ht="15.75">
      <c r="P455"/>
    </row>
    <row r="456" spans="16:16" ht="15.75">
      <c r="P456"/>
    </row>
    <row r="457" spans="16:16" ht="15.75">
      <c r="P457"/>
    </row>
    <row r="458" spans="16:16" ht="15.75">
      <c r="P458"/>
    </row>
    <row r="459" spans="16:16" ht="15.75">
      <c r="P459"/>
    </row>
    <row r="460" spans="16:16" ht="15.75">
      <c r="P460"/>
    </row>
    <row r="461" spans="16:16" ht="15.75">
      <c r="P461"/>
    </row>
    <row r="462" spans="16:16" ht="15.75">
      <c r="P462"/>
    </row>
    <row r="463" spans="16:16" ht="15.75">
      <c r="P463"/>
    </row>
    <row r="464" spans="16:16" ht="15.75">
      <c r="P464"/>
    </row>
    <row r="465" spans="16:16" ht="15.75">
      <c r="P465"/>
    </row>
    <row r="466" spans="16:16" ht="15.75">
      <c r="P466"/>
    </row>
    <row r="467" spans="16:16" ht="15.75">
      <c r="P467"/>
    </row>
    <row r="468" spans="16:16" ht="15.75">
      <c r="P468"/>
    </row>
    <row r="469" spans="16:16" ht="15.75">
      <c r="P469"/>
    </row>
    <row r="470" spans="16:16" ht="15.75">
      <c r="P470"/>
    </row>
    <row r="471" spans="16:16" ht="15.75">
      <c r="P471"/>
    </row>
    <row r="472" spans="16:16" ht="15.75">
      <c r="P472"/>
    </row>
    <row r="473" spans="16:16" ht="15.75">
      <c r="P473"/>
    </row>
    <row r="474" spans="16:16" ht="15.75">
      <c r="P474"/>
    </row>
    <row r="475" spans="16:16" ht="15.75">
      <c r="P475"/>
    </row>
    <row r="476" spans="16:16" ht="15.75">
      <c r="P476"/>
    </row>
    <row r="477" spans="16:16" ht="15.75">
      <c r="P477"/>
    </row>
    <row r="478" spans="16:16" ht="15.75">
      <c r="P478"/>
    </row>
    <row r="479" spans="16:16" ht="15.75">
      <c r="P479"/>
    </row>
    <row r="480" spans="16:16" ht="15.75">
      <c r="P480"/>
    </row>
    <row r="481" spans="16:16" ht="15.75">
      <c r="P481"/>
    </row>
    <row r="482" spans="16:16" ht="15.75">
      <c r="P482"/>
    </row>
    <row r="483" spans="16:16" ht="15.75">
      <c r="P483"/>
    </row>
    <row r="484" spans="16:16" ht="15.75">
      <c r="P484"/>
    </row>
    <row r="485" spans="16:16" ht="15.75">
      <c r="P485"/>
    </row>
    <row r="486" spans="16:16" ht="15.75">
      <c r="P486"/>
    </row>
    <row r="487" spans="16:16" ht="15.75">
      <c r="P487"/>
    </row>
    <row r="488" spans="16:16" ht="15.75">
      <c r="P488"/>
    </row>
    <row r="489" spans="16:16" ht="15.75">
      <c r="P489"/>
    </row>
    <row r="490" spans="16:16" ht="15.75">
      <c r="P490"/>
    </row>
    <row r="491" spans="16:16" ht="15.75">
      <c r="P491"/>
    </row>
    <row r="492" spans="16:16" ht="15.75">
      <c r="P492"/>
    </row>
    <row r="493" spans="16:16" ht="15.75">
      <c r="P493"/>
    </row>
    <row r="494" spans="16:16" ht="15.75">
      <c r="P494"/>
    </row>
    <row r="495" spans="16:16" ht="15.75">
      <c r="P495"/>
    </row>
    <row r="496" spans="16:16" ht="15.75">
      <c r="P496"/>
    </row>
    <row r="497" spans="16:16" ht="15.75">
      <c r="P497"/>
    </row>
    <row r="498" spans="16:16" ht="15.75">
      <c r="P498"/>
    </row>
    <row r="499" spans="16:16" ht="15.75">
      <c r="P499"/>
    </row>
    <row r="500" spans="16:16" ht="15.75">
      <c r="P500"/>
    </row>
    <row r="501" spans="16:16" ht="15.75">
      <c r="P501"/>
    </row>
    <row r="502" spans="16:16" ht="15.75">
      <c r="P502"/>
    </row>
    <row r="503" spans="16:16" ht="15.75">
      <c r="P503"/>
    </row>
    <row r="504" spans="16:16" ht="15.75">
      <c r="P504"/>
    </row>
    <row r="505" spans="16:16" ht="15.75">
      <c r="P505"/>
    </row>
    <row r="506" spans="16:16" ht="15.75">
      <c r="P506"/>
    </row>
    <row r="507" spans="16:16" ht="15.75">
      <c r="P507"/>
    </row>
    <row r="508" spans="16:16" ht="15.75">
      <c r="P508"/>
    </row>
    <row r="509" spans="16:16" ht="15.75">
      <c r="P509"/>
    </row>
    <row r="510" spans="16:16" ht="15.75">
      <c r="P510"/>
    </row>
    <row r="511" spans="16:16" ht="15.75">
      <c r="P511"/>
    </row>
    <row r="512" spans="16:16" ht="15.75">
      <c r="P512"/>
    </row>
    <row r="513" spans="16:16" ht="15.75">
      <c r="P513"/>
    </row>
    <row r="514" spans="16:16" ht="15.75">
      <c r="P514"/>
    </row>
    <row r="515" spans="16:16" ht="15.75">
      <c r="P515"/>
    </row>
    <row r="516" spans="16:16" ht="15.75">
      <c r="P516"/>
    </row>
    <row r="517" spans="16:16" ht="15.75">
      <c r="P517"/>
    </row>
    <row r="518" spans="16:16" ht="15.75">
      <c r="P518"/>
    </row>
    <row r="519" spans="16:16" ht="15.75">
      <c r="P519"/>
    </row>
    <row r="520" spans="16:16" ht="15.75">
      <c r="P520"/>
    </row>
    <row r="521" spans="16:16" ht="15.75">
      <c r="P521"/>
    </row>
    <row r="522" spans="16:16" ht="15.75">
      <c r="P522"/>
    </row>
    <row r="523" spans="16:16" ht="15.75">
      <c r="P523"/>
    </row>
    <row r="524" spans="16:16" ht="15.75">
      <c r="P524"/>
    </row>
    <row r="525" spans="16:16" ht="15.75">
      <c r="P525"/>
    </row>
    <row r="526" spans="16:16" ht="15.75">
      <c r="P526"/>
    </row>
    <row r="527" spans="16:16" ht="15.75">
      <c r="P527"/>
    </row>
    <row r="528" spans="16:16" ht="15.75">
      <c r="P528"/>
    </row>
    <row r="529" spans="16:16" ht="15.75">
      <c r="P529"/>
    </row>
    <row r="530" spans="16:16" ht="15.75">
      <c r="P530"/>
    </row>
    <row r="531" spans="16:16" ht="15.75">
      <c r="P531"/>
    </row>
    <row r="532" spans="16:16" ht="15.75">
      <c r="P532"/>
    </row>
    <row r="533" spans="16:16" ht="15.75">
      <c r="P533"/>
    </row>
    <row r="534" spans="16:16" ht="15.75">
      <c r="P534"/>
    </row>
    <row r="535" spans="16:16" ht="15.75">
      <c r="P535"/>
    </row>
    <row r="536" spans="16:16" ht="15.75">
      <c r="P536"/>
    </row>
    <row r="537" spans="16:16" ht="15.75">
      <c r="P537"/>
    </row>
    <row r="538" spans="16:16" ht="15.75">
      <c r="P538"/>
    </row>
    <row r="539" spans="16:16" ht="15.75">
      <c r="P539"/>
    </row>
    <row r="540" spans="16:16" ht="15.75">
      <c r="P540"/>
    </row>
    <row r="541" spans="16:16" ht="15.75">
      <c r="P541"/>
    </row>
    <row r="542" spans="16:16" ht="15.75">
      <c r="P542"/>
    </row>
    <row r="543" spans="16:16" ht="15.75">
      <c r="P543"/>
    </row>
    <row r="544" spans="16:16" ht="15.75">
      <c r="P544"/>
    </row>
    <row r="545" spans="16:16" ht="15.75">
      <c r="P545"/>
    </row>
    <row r="546" spans="16:16" ht="15.75">
      <c r="P546"/>
    </row>
    <row r="547" spans="16:16" ht="15.75">
      <c r="P547"/>
    </row>
    <row r="548" spans="16:16" ht="15.75">
      <c r="P548"/>
    </row>
    <row r="549" spans="16:16" ht="15.75">
      <c r="P549"/>
    </row>
    <row r="550" spans="16:16" ht="15.75">
      <c r="P550"/>
    </row>
    <row r="551" spans="16:16" ht="15.75">
      <c r="P551"/>
    </row>
    <row r="552" spans="16:16" ht="15.75">
      <c r="P552"/>
    </row>
    <row r="553" spans="16:16" ht="15.75">
      <c r="P553"/>
    </row>
    <row r="554" spans="16:16" ht="15.75">
      <c r="P554"/>
    </row>
    <row r="555" spans="16:16" ht="15.75">
      <c r="P555"/>
    </row>
    <row r="556" spans="16:16" ht="15.75">
      <c r="P556"/>
    </row>
    <row r="557" spans="16:16" ht="15.75">
      <c r="P557"/>
    </row>
    <row r="558" spans="16:16" ht="15.75">
      <c r="P558"/>
    </row>
    <row r="559" spans="16:16" ht="15.75">
      <c r="P559"/>
    </row>
    <row r="560" spans="16:16" ht="15.75">
      <c r="P560"/>
    </row>
    <row r="561" spans="16:16" ht="15.75">
      <c r="P561"/>
    </row>
    <row r="562" spans="16:16" ht="15.75">
      <c r="P562"/>
    </row>
    <row r="563" spans="16:16" ht="15.75">
      <c r="P563"/>
    </row>
    <row r="564" spans="16:16" ht="15.75">
      <c r="P564"/>
    </row>
    <row r="565" spans="16:16" ht="15.75">
      <c r="P565"/>
    </row>
    <row r="566" spans="16:16" ht="15.75">
      <c r="P566"/>
    </row>
    <row r="567" spans="16:16" ht="15.75">
      <c r="P567"/>
    </row>
    <row r="568" spans="16:16" ht="15.75">
      <c r="P568"/>
    </row>
    <row r="569" spans="16:16" ht="15.75">
      <c r="P569"/>
    </row>
    <row r="570" spans="16:16" ht="15.75">
      <c r="P570"/>
    </row>
    <row r="571" spans="16:16" ht="15.75">
      <c r="P571"/>
    </row>
    <row r="572" spans="16:16" ht="15.75">
      <c r="P572"/>
    </row>
    <row r="573" spans="16:16" ht="15.75">
      <c r="P573"/>
    </row>
    <row r="574" spans="16:16" ht="15.75">
      <c r="P574"/>
    </row>
    <row r="575" spans="16:16" ht="15.75">
      <c r="P575"/>
    </row>
    <row r="576" spans="16:16" ht="15.75">
      <c r="P576"/>
    </row>
    <row r="577" spans="16:16" ht="15.75">
      <c r="P577"/>
    </row>
    <row r="578" spans="16:16" ht="15.75">
      <c r="P578"/>
    </row>
    <row r="579" spans="16:16" ht="15.75">
      <c r="P579"/>
    </row>
    <row r="580" spans="16:16" ht="15.75">
      <c r="P580"/>
    </row>
    <row r="581" spans="16:16" ht="15.75">
      <c r="P581"/>
    </row>
    <row r="582" spans="16:16" ht="15.75">
      <c r="P582"/>
    </row>
    <row r="583" spans="16:16" ht="15.75">
      <c r="P583"/>
    </row>
    <row r="584" spans="16:16" ht="15.75">
      <c r="P584"/>
    </row>
    <row r="585" spans="16:16" ht="15.75">
      <c r="P585"/>
    </row>
    <row r="586" spans="16:16" ht="15.75">
      <c r="P586"/>
    </row>
    <row r="587" spans="16:16" ht="15.75">
      <c r="P587"/>
    </row>
    <row r="588" spans="16:16" ht="15.75">
      <c r="P588"/>
    </row>
    <row r="589" spans="16:16" ht="15.75">
      <c r="P589"/>
    </row>
    <row r="590" spans="16:16" ht="15.75">
      <c r="P590"/>
    </row>
    <row r="591" spans="16:16" ht="15.75">
      <c r="P591"/>
    </row>
    <row r="592" spans="16:16" ht="15.75">
      <c r="P592"/>
    </row>
    <row r="593" spans="16:16" ht="15.75">
      <c r="P593"/>
    </row>
    <row r="594" spans="16:16" ht="15.75">
      <c r="P594"/>
    </row>
    <row r="595" spans="16:16" ht="15.75">
      <c r="P595"/>
    </row>
    <row r="596" spans="16:16" ht="15.75">
      <c r="P596"/>
    </row>
    <row r="597" spans="16:16" ht="15.75">
      <c r="P597"/>
    </row>
    <row r="598" spans="16:16" ht="15.75">
      <c r="P598"/>
    </row>
    <row r="599" spans="16:16" ht="15.75">
      <c r="P599"/>
    </row>
    <row r="600" spans="16:16" ht="15.75">
      <c r="P600"/>
    </row>
    <row r="601" spans="16:16" ht="15.75">
      <c r="P601"/>
    </row>
    <row r="602" spans="16:16" ht="15.75">
      <c r="P602"/>
    </row>
    <row r="603" spans="16:16" ht="15.75">
      <c r="P603"/>
    </row>
    <row r="604" spans="16:16" ht="15.75">
      <c r="P604"/>
    </row>
    <row r="605" spans="16:16" ht="15.75">
      <c r="P605"/>
    </row>
    <row r="606" spans="16:16" ht="15.75">
      <c r="P606"/>
    </row>
    <row r="607" spans="16:16" ht="15.75">
      <c r="P607"/>
    </row>
    <row r="608" spans="16:16" ht="15.75">
      <c r="P608"/>
    </row>
    <row r="609" spans="16:16" ht="15.75">
      <c r="P609"/>
    </row>
    <row r="610" spans="16:16" ht="15.75">
      <c r="P610"/>
    </row>
    <row r="611" spans="16:16" ht="15.75">
      <c r="P611"/>
    </row>
    <row r="612" spans="16:16" ht="15.75">
      <c r="P612"/>
    </row>
    <row r="613" spans="16:16" ht="15.75">
      <c r="P613"/>
    </row>
    <row r="614" spans="16:16" ht="15.75">
      <c r="P614"/>
    </row>
    <row r="615" spans="16:16" ht="15.75">
      <c r="P615"/>
    </row>
    <row r="616" spans="16:16" ht="15.75">
      <c r="P616"/>
    </row>
    <row r="617" spans="16:16" ht="15.75">
      <c r="P617"/>
    </row>
    <row r="618" spans="16:16" ht="15.75">
      <c r="P618"/>
    </row>
    <row r="619" spans="16:16" ht="15.75">
      <c r="P619"/>
    </row>
    <row r="620" spans="16:16" ht="15.75">
      <c r="P620"/>
    </row>
    <row r="621" spans="16:16" ht="15.75">
      <c r="P621"/>
    </row>
    <row r="622" spans="16:16" ht="15.75">
      <c r="P622"/>
    </row>
    <row r="623" spans="16:16" ht="15.75">
      <c r="P623"/>
    </row>
    <row r="624" spans="16:16" ht="15.75">
      <c r="P624"/>
    </row>
    <row r="625" spans="16:16" ht="15.75">
      <c r="P625"/>
    </row>
    <row r="626" spans="16:16" ht="15.75">
      <c r="P626"/>
    </row>
    <row r="627" spans="16:16" ht="15.75">
      <c r="P627"/>
    </row>
    <row r="628" spans="16:16" ht="15.75">
      <c r="P628"/>
    </row>
    <row r="629" spans="16:16" ht="15.75">
      <c r="P629"/>
    </row>
    <row r="630" spans="16:16" ht="15.75">
      <c r="P630"/>
    </row>
    <row r="631" spans="16:16" ht="15.75">
      <c r="P631"/>
    </row>
    <row r="632" spans="16:16" ht="15.75">
      <c r="P632"/>
    </row>
    <row r="633" spans="16:16" ht="15.75">
      <c r="P633"/>
    </row>
    <row r="634" spans="16:16" ht="15.75">
      <c r="P634"/>
    </row>
    <row r="635" spans="16:16" ht="15.75">
      <c r="P635"/>
    </row>
    <row r="636" spans="16:16" ht="15.75">
      <c r="P636"/>
    </row>
    <row r="637" spans="16:16" ht="15.75">
      <c r="P637"/>
    </row>
    <row r="638" spans="16:16" ht="15.75">
      <c r="P638"/>
    </row>
    <row r="639" spans="16:16" ht="15.75">
      <c r="P639"/>
    </row>
    <row r="640" spans="16:16" ht="15.75">
      <c r="P640"/>
    </row>
    <row r="641" spans="16:16" ht="15.75">
      <c r="P641"/>
    </row>
    <row r="642" spans="16:16" ht="15.75">
      <c r="P642"/>
    </row>
    <row r="643" spans="16:16" ht="15.75">
      <c r="P643"/>
    </row>
    <row r="644" spans="16:16" ht="15.75">
      <c r="P644"/>
    </row>
    <row r="645" spans="16:16" ht="15.75">
      <c r="P645"/>
    </row>
    <row r="646" spans="16:16" ht="15.75">
      <c r="P646"/>
    </row>
    <row r="647" spans="16:16" ht="15.75">
      <c r="P647"/>
    </row>
    <row r="648" spans="16:16" ht="15.75">
      <c r="P648"/>
    </row>
    <row r="649" spans="16:16" ht="15.75">
      <c r="P649"/>
    </row>
    <row r="650" spans="16:16" ht="15.75">
      <c r="P650"/>
    </row>
    <row r="651" spans="16:16" ht="15.75">
      <c r="P651"/>
    </row>
    <row r="652" spans="16:16" ht="15.75">
      <c r="P652"/>
    </row>
    <row r="653" spans="16:16" ht="15.75">
      <c r="P653"/>
    </row>
    <row r="654" spans="16:16" ht="15.75">
      <c r="P654"/>
    </row>
    <row r="655" spans="16:16" ht="15.75">
      <c r="P655"/>
    </row>
    <row r="656" spans="16:16" ht="15.75">
      <c r="P656"/>
    </row>
    <row r="657" spans="16:16" ht="15.75">
      <c r="P657"/>
    </row>
    <row r="658" spans="16:16" ht="15.75">
      <c r="P658"/>
    </row>
    <row r="659" spans="16:16" ht="15.75">
      <c r="P659"/>
    </row>
    <row r="660" spans="16:16" ht="15.75">
      <c r="P660"/>
    </row>
    <row r="661" spans="16:16" ht="15.75">
      <c r="P661"/>
    </row>
    <row r="662" spans="16:16" ht="15.75">
      <c r="P662"/>
    </row>
    <row r="663" spans="16:16" ht="15.75">
      <c r="P663"/>
    </row>
    <row r="664" spans="16:16" ht="15.75">
      <c r="P664"/>
    </row>
    <row r="665" spans="16:16" ht="15.75">
      <c r="P665"/>
    </row>
    <row r="666" spans="16:16" ht="15.75">
      <c r="P666"/>
    </row>
    <row r="667" spans="16:16" ht="15.75">
      <c r="P667"/>
    </row>
    <row r="668" spans="16:16" ht="15.75">
      <c r="P668"/>
    </row>
    <row r="669" spans="16:16" ht="15.75">
      <c r="P669"/>
    </row>
    <row r="670" spans="16:16" ht="15.75">
      <c r="P670"/>
    </row>
    <row r="671" spans="16:16" ht="15.75">
      <c r="P671"/>
    </row>
    <row r="672" spans="16:16" ht="15.75">
      <c r="P672"/>
    </row>
    <row r="673" spans="16:16" ht="15.75">
      <c r="P673"/>
    </row>
    <row r="674" spans="16:16" ht="15.75">
      <c r="P674"/>
    </row>
    <row r="675" spans="16:16" ht="15.75">
      <c r="P675"/>
    </row>
    <row r="676" spans="16:16" ht="15.75">
      <c r="P676"/>
    </row>
    <row r="677" spans="16:16" ht="15.75">
      <c r="P677"/>
    </row>
    <row r="678" spans="16:16" ht="15.75">
      <c r="P678"/>
    </row>
    <row r="679" spans="16:16" ht="15.75">
      <c r="P679"/>
    </row>
    <row r="680" spans="16:16" ht="15.75">
      <c r="P680"/>
    </row>
    <row r="681" spans="16:16" ht="15.75">
      <c r="P681"/>
    </row>
    <row r="682" spans="16:16" ht="15.75">
      <c r="P682"/>
    </row>
    <row r="683" spans="16:16" ht="15.75">
      <c r="P683"/>
    </row>
    <row r="684" spans="16:16" ht="15.75">
      <c r="P684"/>
    </row>
    <row r="685" spans="16:16" ht="15.75">
      <c r="P685"/>
    </row>
    <row r="686" spans="16:16" ht="15.75">
      <c r="P686"/>
    </row>
    <row r="687" spans="16:16" ht="15.75">
      <c r="P687"/>
    </row>
    <row r="688" spans="16:16" ht="15.75">
      <c r="P688"/>
    </row>
    <row r="689" spans="16:16" ht="15.75">
      <c r="P689"/>
    </row>
    <row r="690" spans="16:16" ht="15.75">
      <c r="P690"/>
    </row>
    <row r="691" spans="16:16" ht="15.75">
      <c r="P691"/>
    </row>
    <row r="692" spans="16:16" ht="15.75">
      <c r="P692"/>
    </row>
    <row r="693" spans="16:16" ht="15.75">
      <c r="P693"/>
    </row>
    <row r="694" spans="16:16" ht="15.75">
      <c r="P694"/>
    </row>
    <row r="695" spans="16:16" ht="15.75">
      <c r="P695"/>
    </row>
    <row r="696" spans="16:16" ht="15.75">
      <c r="P696"/>
    </row>
    <row r="697" spans="16:16" ht="15.75">
      <c r="P697"/>
    </row>
    <row r="698" spans="16:16" ht="15.75">
      <c r="P698"/>
    </row>
    <row r="699" spans="16:16" ht="15.75">
      <c r="P699"/>
    </row>
    <row r="700" spans="16:16" ht="15.75">
      <c r="P700"/>
    </row>
    <row r="701" spans="16:16" ht="15.75">
      <c r="P701"/>
    </row>
    <row r="702" spans="16:16" ht="15.75">
      <c r="P702"/>
    </row>
    <row r="703" spans="16:16" ht="15.75">
      <c r="P703"/>
    </row>
    <row r="704" spans="16:16" ht="15.75">
      <c r="P704"/>
    </row>
    <row r="705" spans="16:16" ht="15.75">
      <c r="P705"/>
    </row>
    <row r="706" spans="16:16" ht="15.75">
      <c r="P706"/>
    </row>
    <row r="707" spans="16:16" ht="15.75">
      <c r="P707"/>
    </row>
    <row r="708" spans="16:16" ht="15.75">
      <c r="P708"/>
    </row>
    <row r="709" spans="16:16" ht="15.75">
      <c r="P709"/>
    </row>
    <row r="710" spans="16:16" ht="15.75">
      <c r="P710"/>
    </row>
    <row r="711" spans="16:16" ht="15.75">
      <c r="P711"/>
    </row>
    <row r="712" spans="16:16" ht="15.75">
      <c r="P712"/>
    </row>
    <row r="713" spans="16:16" ht="15.75">
      <c r="P713"/>
    </row>
    <row r="714" spans="16:16" ht="15.75">
      <c r="P714"/>
    </row>
    <row r="715" spans="16:16" ht="15.75">
      <c r="P715"/>
    </row>
    <row r="716" spans="16:16" ht="15.75">
      <c r="P716"/>
    </row>
    <row r="717" spans="16:16" ht="15.75">
      <c r="P717"/>
    </row>
    <row r="718" spans="16:16" ht="15.75">
      <c r="P718"/>
    </row>
    <row r="719" spans="16:16" ht="15.75">
      <c r="P719"/>
    </row>
    <row r="720" spans="16:16" ht="15.75">
      <c r="P720"/>
    </row>
    <row r="721" spans="16:16" ht="15.75">
      <c r="P721"/>
    </row>
    <row r="722" spans="16:16" ht="15.75">
      <c r="P722"/>
    </row>
    <row r="723" spans="16:16" ht="15.75">
      <c r="P723"/>
    </row>
    <row r="724" spans="16:16" ht="15.75">
      <c r="P724"/>
    </row>
    <row r="725" spans="16:16" ht="15.75">
      <c r="P725"/>
    </row>
    <row r="726" spans="16:16" ht="15.75">
      <c r="P726"/>
    </row>
    <row r="727" spans="16:16" ht="15.75">
      <c r="P727"/>
    </row>
    <row r="728" spans="16:16" ht="15.75">
      <c r="P728"/>
    </row>
    <row r="729" spans="16:16" ht="15.75">
      <c r="P729"/>
    </row>
    <row r="730" spans="16:16" ht="15.75">
      <c r="P730"/>
    </row>
    <row r="731" spans="16:16" ht="15.75">
      <c r="P731"/>
    </row>
    <row r="732" spans="16:16" ht="15.75">
      <c r="P732"/>
    </row>
    <row r="733" spans="16:16" ht="15.75">
      <c r="P733"/>
    </row>
    <row r="734" spans="16:16" ht="15.75">
      <c r="P734"/>
    </row>
    <row r="735" spans="16:16" ht="15.75">
      <c r="P735"/>
    </row>
    <row r="736" spans="16:16" ht="15.75">
      <c r="P736"/>
    </row>
    <row r="737" spans="16:16" ht="15.75">
      <c r="P737"/>
    </row>
    <row r="738" spans="16:16" ht="15.75">
      <c r="P738"/>
    </row>
    <row r="739" spans="16:16" ht="15.75">
      <c r="P739"/>
    </row>
    <row r="740" spans="16:16" ht="15.75">
      <c r="P740"/>
    </row>
    <row r="741" spans="16:16" ht="15.75">
      <c r="P741"/>
    </row>
    <row r="742" spans="16:16" ht="15.75">
      <c r="P742"/>
    </row>
    <row r="743" spans="16:16" ht="15.75">
      <c r="P743"/>
    </row>
    <row r="744" spans="16:16" ht="15.75">
      <c r="P744"/>
    </row>
    <row r="745" spans="16:16" ht="15.75">
      <c r="P745"/>
    </row>
    <row r="746" spans="16:16" ht="15.75">
      <c r="P746"/>
    </row>
    <row r="747" spans="16:16" ht="15.75">
      <c r="P747"/>
    </row>
    <row r="748" spans="16:16" ht="15.75">
      <c r="P748"/>
    </row>
    <row r="749" spans="16:16" ht="15.75">
      <c r="P749"/>
    </row>
    <row r="750" spans="16:16" ht="15.75">
      <c r="P750"/>
    </row>
    <row r="751" spans="16:16" ht="15.75">
      <c r="P751"/>
    </row>
    <row r="752" spans="16:16" ht="15.75">
      <c r="P752"/>
    </row>
    <row r="753" spans="16:16" ht="15.75">
      <c r="P753"/>
    </row>
    <row r="754" spans="16:16" ht="15.75">
      <c r="P754"/>
    </row>
    <row r="755" spans="16:16" ht="15.75">
      <c r="P755"/>
    </row>
    <row r="756" spans="16:16" ht="15.75">
      <c r="P756"/>
    </row>
    <row r="757" spans="16:16" ht="15.75">
      <c r="P757"/>
    </row>
    <row r="758" spans="16:16" ht="15.75">
      <c r="P758"/>
    </row>
    <row r="759" spans="16:16" ht="15.75">
      <c r="P759"/>
    </row>
    <row r="760" spans="16:16" ht="15.75">
      <c r="P760"/>
    </row>
    <row r="761" spans="16:16" ht="15.75">
      <c r="P761"/>
    </row>
    <row r="762" spans="16:16" ht="15.75">
      <c r="P762"/>
    </row>
    <row r="763" spans="16:16" ht="15.75">
      <c r="P763"/>
    </row>
    <row r="764" spans="16:16" ht="15.75">
      <c r="P764"/>
    </row>
    <row r="765" spans="16:16" ht="15.75">
      <c r="P765"/>
    </row>
    <row r="766" spans="16:16" ht="15.75">
      <c r="P766"/>
    </row>
    <row r="767" spans="16:16" ht="15.75">
      <c r="P767"/>
    </row>
    <row r="768" spans="16:16" ht="15.75">
      <c r="P768"/>
    </row>
    <row r="769" spans="16:16" ht="15.75">
      <c r="P769"/>
    </row>
    <row r="770" spans="16:16" ht="15.75">
      <c r="P770"/>
    </row>
    <row r="771" spans="16:16" ht="15.75">
      <c r="P771"/>
    </row>
    <row r="772" spans="16:16" ht="15.75">
      <c r="P772"/>
    </row>
    <row r="773" spans="16:16" ht="15.75">
      <c r="P773"/>
    </row>
    <row r="774" spans="16:16" ht="15.75">
      <c r="P774"/>
    </row>
    <row r="775" spans="16:16" ht="15.75">
      <c r="P775"/>
    </row>
    <row r="776" spans="16:16" ht="15.75">
      <c r="P776"/>
    </row>
    <row r="777" spans="16:16" ht="15.75">
      <c r="P777"/>
    </row>
    <row r="778" spans="16:16" ht="15.75">
      <c r="P778"/>
    </row>
    <row r="779" spans="16:16" ht="15.75">
      <c r="P779"/>
    </row>
    <row r="780" spans="16:16" ht="15.75">
      <c r="P780"/>
    </row>
    <row r="781" spans="16:16" ht="15.75">
      <c r="P781"/>
    </row>
    <row r="782" spans="16:16" ht="15.75">
      <c r="P782"/>
    </row>
    <row r="783" spans="16:16" ht="15.75">
      <c r="P783"/>
    </row>
    <row r="784" spans="16:16" ht="15.75">
      <c r="P784"/>
    </row>
    <row r="785" spans="16:16" ht="15.75">
      <c r="P785"/>
    </row>
    <row r="786" spans="16:16" ht="15.75">
      <c r="P786"/>
    </row>
    <row r="787" spans="16:16" ht="15.75">
      <c r="P787"/>
    </row>
    <row r="788" spans="16:16" ht="15.75">
      <c r="P788"/>
    </row>
    <row r="789" spans="16:16" ht="15.75">
      <c r="P789"/>
    </row>
    <row r="790" spans="16:16" ht="15.75">
      <c r="P790"/>
    </row>
    <row r="791" spans="16:16" ht="15.75">
      <c r="P791"/>
    </row>
    <row r="792" spans="16:16" ht="15.75">
      <c r="P792"/>
    </row>
    <row r="793" spans="16:16" ht="15.75">
      <c r="P793"/>
    </row>
    <row r="794" spans="16:16" ht="15.75">
      <c r="P794"/>
    </row>
    <row r="795" spans="16:16" ht="15.75">
      <c r="P795"/>
    </row>
    <row r="796" spans="16:16" ht="15.75">
      <c r="P796"/>
    </row>
    <row r="797" spans="16:16" ht="15.75">
      <c r="P797"/>
    </row>
    <row r="798" spans="16:16" ht="15.75">
      <c r="P798"/>
    </row>
    <row r="799" spans="16:16" ht="15.75">
      <c r="P799"/>
    </row>
    <row r="800" spans="16:16" ht="15.75">
      <c r="P800"/>
    </row>
    <row r="801" spans="16:16" ht="15.75">
      <c r="P801"/>
    </row>
    <row r="802" spans="16:16" ht="15.75">
      <c r="P802"/>
    </row>
    <row r="803" spans="16:16" ht="15.75">
      <c r="P803"/>
    </row>
    <row r="804" spans="16:16" ht="15.75">
      <c r="P804"/>
    </row>
    <row r="805" spans="16:16" ht="15.75">
      <c r="P805"/>
    </row>
    <row r="806" spans="16:16" ht="15.75">
      <c r="P806"/>
    </row>
    <row r="807" spans="16:16" ht="15.75">
      <c r="P807"/>
    </row>
    <row r="808" spans="16:16" ht="15.75">
      <c r="P808"/>
    </row>
    <row r="809" spans="16:16" ht="15.75">
      <c r="P809"/>
    </row>
    <row r="810" spans="16:16" ht="15.75">
      <c r="P810"/>
    </row>
    <row r="811" spans="16:16" ht="15.75">
      <c r="P811"/>
    </row>
    <row r="812" spans="16:16" ht="15.75">
      <c r="P812"/>
    </row>
    <row r="813" spans="16:16" ht="15.75">
      <c r="P813"/>
    </row>
    <row r="814" spans="16:16" ht="15.75">
      <c r="P814"/>
    </row>
    <row r="815" spans="16:16" ht="15.75">
      <c r="P815"/>
    </row>
    <row r="816" spans="16:16" ht="15.75">
      <c r="P816"/>
    </row>
    <row r="817" spans="16:16" ht="15.75">
      <c r="P817"/>
    </row>
    <row r="818" spans="16:16" ht="15.75">
      <c r="P818"/>
    </row>
    <row r="819" spans="16:16" ht="15.75">
      <c r="P819"/>
    </row>
    <row r="820" spans="16:16" ht="15.75">
      <c r="P820"/>
    </row>
    <row r="821" spans="16:16" ht="15.75">
      <c r="P821"/>
    </row>
    <row r="822" spans="16:16" ht="15.75">
      <c r="P822"/>
    </row>
    <row r="823" spans="16:16" ht="15.75">
      <c r="P823"/>
    </row>
    <row r="824" spans="16:16" ht="15.75">
      <c r="P824"/>
    </row>
    <row r="825" spans="16:16" ht="15.75">
      <c r="P825"/>
    </row>
    <row r="826" spans="16:16" ht="15.75">
      <c r="P826"/>
    </row>
    <row r="827" spans="16:16" ht="15.75">
      <c r="P827"/>
    </row>
    <row r="828" spans="16:16" ht="15.75">
      <c r="P828"/>
    </row>
    <row r="829" spans="16:16" ht="15.75">
      <c r="P829"/>
    </row>
    <row r="830" spans="16:16" ht="15.75">
      <c r="P830"/>
    </row>
    <row r="831" spans="16:16" ht="15.75">
      <c r="P831"/>
    </row>
    <row r="832" spans="16:16" ht="15.75">
      <c r="P832"/>
    </row>
    <row r="833" spans="16:16" ht="15.75">
      <c r="P833"/>
    </row>
    <row r="834" spans="16:16" ht="15.75">
      <c r="P834"/>
    </row>
    <row r="835" spans="16:16" ht="15.75">
      <c r="P835"/>
    </row>
    <row r="836" spans="16:16" ht="15.75">
      <c r="P836"/>
    </row>
    <row r="837" spans="16:16" ht="15.75">
      <c r="P837"/>
    </row>
    <row r="838" spans="16:16" ht="15.75">
      <c r="P838"/>
    </row>
    <row r="839" spans="16:16" ht="15.75">
      <c r="P839"/>
    </row>
    <row r="840" spans="16:16" ht="15.75">
      <c r="P840"/>
    </row>
    <row r="841" spans="16:16" ht="15.75">
      <c r="P841"/>
    </row>
    <row r="842" spans="16:16" ht="15.75">
      <c r="P842"/>
    </row>
    <row r="843" spans="16:16" ht="15.75">
      <c r="P843"/>
    </row>
    <row r="844" spans="16:16" ht="15.75">
      <c r="P844"/>
    </row>
    <row r="845" spans="16:16" ht="15.75">
      <c r="P845"/>
    </row>
    <row r="846" spans="16:16" ht="15.75">
      <c r="P846"/>
    </row>
    <row r="847" spans="16:16" ht="15.75">
      <c r="P847"/>
    </row>
    <row r="848" spans="16:16" ht="15.75">
      <c r="P848"/>
    </row>
    <row r="849" spans="16:16" ht="15.75">
      <c r="P849"/>
    </row>
    <row r="850" spans="16:16" ht="15.75">
      <c r="P850"/>
    </row>
    <row r="851" spans="16:16" ht="15.75">
      <c r="P851"/>
    </row>
    <row r="852" spans="16:16" ht="15.75">
      <c r="P852"/>
    </row>
    <row r="853" spans="16:16" ht="15.75">
      <c r="P853"/>
    </row>
    <row r="854" spans="16:16" ht="15.75">
      <c r="P854"/>
    </row>
    <row r="855" spans="16:16" ht="15.75">
      <c r="P855"/>
    </row>
    <row r="856" spans="16:16" ht="15.75">
      <c r="P856"/>
    </row>
    <row r="857" spans="16:16" ht="15.75">
      <c r="P857"/>
    </row>
    <row r="858" spans="16:16" ht="15.75">
      <c r="P858"/>
    </row>
    <row r="859" spans="16:16" ht="15.75">
      <c r="P859"/>
    </row>
    <row r="860" spans="16:16" ht="15.75">
      <c r="P860"/>
    </row>
    <row r="861" spans="16:16" ht="15.75">
      <c r="P861"/>
    </row>
    <row r="862" spans="16:16" ht="15.75">
      <c r="P862"/>
    </row>
    <row r="863" spans="16:16" ht="15.75">
      <c r="P863"/>
    </row>
    <row r="864" spans="16:16" ht="15.75">
      <c r="P864"/>
    </row>
    <row r="865" spans="16:16" ht="15.75">
      <c r="P865"/>
    </row>
    <row r="866" spans="16:16" ht="15.75">
      <c r="P866"/>
    </row>
    <row r="867" spans="16:16" ht="15.75">
      <c r="P867"/>
    </row>
    <row r="868" spans="16:16" ht="15.75">
      <c r="P868"/>
    </row>
    <row r="869" spans="16:16" ht="15.75">
      <c r="P869"/>
    </row>
    <row r="870" spans="16:16" ht="15.75">
      <c r="P870"/>
    </row>
    <row r="871" spans="16:16" ht="15.75">
      <c r="P871"/>
    </row>
    <row r="872" spans="16:16" ht="15.75">
      <c r="P872"/>
    </row>
    <row r="873" spans="16:16" ht="15.75">
      <c r="P873"/>
    </row>
    <row r="874" spans="16:16" ht="15.75">
      <c r="P874"/>
    </row>
    <row r="875" spans="16:16" ht="15.75">
      <c r="P875"/>
    </row>
    <row r="876" spans="16:16" ht="15.75">
      <c r="P876"/>
    </row>
    <row r="877" spans="16:16" ht="15.75">
      <c r="P877"/>
    </row>
    <row r="878" spans="16:16" ht="15.75">
      <c r="P878"/>
    </row>
    <row r="879" spans="16:16" ht="15.75">
      <c r="P879"/>
    </row>
    <row r="880" spans="16:16" ht="15.75">
      <c r="P880"/>
    </row>
    <row r="881" spans="16:16" ht="15.75">
      <c r="P881"/>
    </row>
    <row r="882" spans="16:16" ht="15.75">
      <c r="P882"/>
    </row>
    <row r="883" spans="16:16" ht="15.75">
      <c r="P883"/>
    </row>
    <row r="884" spans="16:16" ht="15.75">
      <c r="P884"/>
    </row>
    <row r="885" spans="16:16" ht="15.75">
      <c r="P885"/>
    </row>
    <row r="886" spans="16:16" ht="15.75">
      <c r="P886"/>
    </row>
    <row r="887" spans="16:16" ht="15.75">
      <c r="P887"/>
    </row>
    <row r="888" spans="16:16" ht="15.75">
      <c r="P888"/>
    </row>
    <row r="889" spans="16:16" ht="15.75">
      <c r="P889"/>
    </row>
    <row r="890" spans="16:16" ht="15.75">
      <c r="P890"/>
    </row>
    <row r="891" spans="16:16" ht="15.75">
      <c r="P891"/>
    </row>
    <row r="892" spans="16:16" ht="15.75">
      <c r="P892"/>
    </row>
    <row r="893" spans="16:16" ht="15.75">
      <c r="P893"/>
    </row>
    <row r="894" spans="16:16" ht="15.75">
      <c r="P894"/>
    </row>
    <row r="895" spans="16:16" ht="15.75">
      <c r="P895"/>
    </row>
    <row r="896" spans="16:16" ht="15.75">
      <c r="P896"/>
    </row>
    <row r="897" spans="16:16" ht="15.75">
      <c r="P897"/>
    </row>
    <row r="898" spans="16:16" ht="15.75">
      <c r="P898"/>
    </row>
    <row r="899" spans="16:16" ht="15.75">
      <c r="P899"/>
    </row>
    <row r="900" spans="16:16" ht="15.75">
      <c r="P900"/>
    </row>
    <row r="901" spans="16:16" ht="15.75">
      <c r="P901"/>
    </row>
    <row r="902" spans="16:16" ht="15.75">
      <c r="P902"/>
    </row>
    <row r="903" spans="16:16" ht="15.75">
      <c r="P903"/>
    </row>
    <row r="904" spans="16:16" ht="15.75">
      <c r="P904"/>
    </row>
    <row r="905" spans="16:16" ht="15.75">
      <c r="P905"/>
    </row>
    <row r="906" spans="16:16" ht="15.75">
      <c r="P906"/>
    </row>
    <row r="907" spans="16:16" ht="15.75">
      <c r="P907"/>
    </row>
    <row r="908" spans="16:16" ht="15.75">
      <c r="P908"/>
    </row>
    <row r="909" spans="16:16" ht="15.75">
      <c r="P909"/>
    </row>
    <row r="910" spans="16:16" ht="15.75">
      <c r="P910"/>
    </row>
    <row r="911" spans="16:16" ht="15.75">
      <c r="P911"/>
    </row>
    <row r="912" spans="16:16" ht="15.75">
      <c r="P912"/>
    </row>
    <row r="913" spans="16:16" ht="15.75">
      <c r="P913"/>
    </row>
    <row r="914" spans="16:16" ht="15.75">
      <c r="P914"/>
    </row>
    <row r="915" spans="16:16" ht="15.75">
      <c r="P915"/>
    </row>
    <row r="916" spans="16:16" ht="15.75">
      <c r="P916"/>
    </row>
    <row r="917" spans="16:16" ht="15.75">
      <c r="P917"/>
    </row>
    <row r="918" spans="16:16" ht="15.75">
      <c r="P918"/>
    </row>
    <row r="919" spans="16:16" ht="15.75">
      <c r="P919"/>
    </row>
    <row r="920" spans="16:16" ht="15.75">
      <c r="P920"/>
    </row>
    <row r="921" spans="16:16" ht="15.75">
      <c r="P921"/>
    </row>
    <row r="922" spans="16:16" ht="15.75">
      <c r="P922"/>
    </row>
    <row r="923" spans="16:16" ht="15.75">
      <c r="P923"/>
    </row>
    <row r="924" spans="16:16" ht="15.75">
      <c r="P924"/>
    </row>
    <row r="925" spans="16:16" ht="15.75">
      <c r="P925"/>
    </row>
    <row r="926" spans="16:16" ht="15.75">
      <c r="P926"/>
    </row>
    <row r="927" spans="16:16" ht="15.75">
      <c r="P927"/>
    </row>
    <row r="928" spans="16:16" ht="15.75">
      <c r="P928"/>
    </row>
    <row r="929" spans="16:16" ht="15.75">
      <c r="P929"/>
    </row>
    <row r="930" spans="16:16" ht="15.75">
      <c r="P930"/>
    </row>
    <row r="931" spans="16:16" ht="15.75">
      <c r="P931"/>
    </row>
    <row r="932" spans="16:16" ht="15.75">
      <c r="P932"/>
    </row>
    <row r="933" spans="16:16" ht="15.75">
      <c r="P933"/>
    </row>
    <row r="934" spans="16:16" ht="15.75">
      <c r="P934"/>
    </row>
    <row r="935" spans="16:16" ht="15.75">
      <c r="P935"/>
    </row>
    <row r="936" spans="16:16" ht="15.75">
      <c r="P936"/>
    </row>
    <row r="937" spans="16:16" ht="15.75">
      <c r="P937"/>
    </row>
    <row r="938" spans="16:16" ht="15.75">
      <c r="P938"/>
    </row>
    <row r="939" spans="16:16" ht="15.75">
      <c r="P939"/>
    </row>
    <row r="940" spans="16:16" ht="15.75">
      <c r="P940"/>
    </row>
    <row r="941" spans="16:16" ht="15.75">
      <c r="P941"/>
    </row>
    <row r="942" spans="16:16" ht="15.75">
      <c r="P942"/>
    </row>
    <row r="943" spans="16:16" ht="15.75">
      <c r="P943"/>
    </row>
    <row r="944" spans="16:16" ht="15.75">
      <c r="P944"/>
    </row>
    <row r="945" spans="16:16" ht="15.75">
      <c r="P945"/>
    </row>
    <row r="946" spans="16:16" ht="15.75">
      <c r="P946"/>
    </row>
    <row r="947" spans="16:16" ht="15.75">
      <c r="P947"/>
    </row>
    <row r="948" spans="16:16" ht="15.75">
      <c r="P948"/>
    </row>
    <row r="949" spans="16:16" ht="15.75">
      <c r="P949"/>
    </row>
    <row r="950" spans="16:16" ht="15.75">
      <c r="P950"/>
    </row>
    <row r="951" spans="16:16" ht="15.75">
      <c r="P951"/>
    </row>
    <row r="952" spans="16:16" ht="15.75">
      <c r="P952"/>
    </row>
    <row r="953" spans="16:16" ht="15.75">
      <c r="P953"/>
    </row>
    <row r="954" spans="16:16" ht="15.75">
      <c r="P954"/>
    </row>
    <row r="955" spans="16:16" ht="15.75">
      <c r="P955"/>
    </row>
    <row r="956" spans="16:16" ht="15.75">
      <c r="P956"/>
    </row>
    <row r="957" spans="16:16" ht="15.75">
      <c r="P957"/>
    </row>
    <row r="958" spans="16:16" ht="15.75">
      <c r="P958"/>
    </row>
    <row r="959" spans="16:16" ht="15.75">
      <c r="P959"/>
    </row>
    <row r="960" spans="16:16" ht="15.75">
      <c r="P960"/>
    </row>
    <row r="961" spans="16:16" ht="15.75">
      <c r="P961"/>
    </row>
    <row r="962" spans="16:16" ht="15.75">
      <c r="P962"/>
    </row>
    <row r="963" spans="16:16" ht="15.75">
      <c r="P963"/>
    </row>
    <row r="964" spans="16:16" ht="15.75">
      <c r="P964"/>
    </row>
    <row r="965" spans="16:16" ht="15.75">
      <c r="P965"/>
    </row>
    <row r="966" spans="16:16" ht="15.75">
      <c r="P966"/>
    </row>
    <row r="967" spans="16:16" ht="15.75">
      <c r="P967"/>
    </row>
    <row r="968" spans="16:16" ht="15.75">
      <c r="P968"/>
    </row>
    <row r="969" spans="16:16" ht="15.75">
      <c r="P969"/>
    </row>
    <row r="970" spans="16:16" ht="15.75">
      <c r="P970"/>
    </row>
    <row r="971" spans="16:16" ht="15.75">
      <c r="P971"/>
    </row>
    <row r="972" spans="16:16" ht="15.75">
      <c r="P972"/>
    </row>
    <row r="973" spans="16:16" ht="15.75">
      <c r="P973"/>
    </row>
    <row r="974" spans="16:16" ht="15.75">
      <c r="P974"/>
    </row>
    <row r="975" spans="16:16" ht="15.75">
      <c r="P975"/>
    </row>
    <row r="976" spans="16:16" ht="15.75">
      <c r="P976"/>
    </row>
    <row r="977" spans="16:16" ht="15.75">
      <c r="P977"/>
    </row>
    <row r="978" spans="16:16" ht="15.75">
      <c r="P978"/>
    </row>
    <row r="979" spans="16:16" ht="15.75">
      <c r="P979"/>
    </row>
    <row r="980" spans="16:16" ht="15.75">
      <c r="P980"/>
    </row>
    <row r="981" spans="16:16" ht="15.75">
      <c r="P981"/>
    </row>
    <row r="982" spans="16:16" ht="15.75">
      <c r="P982"/>
    </row>
    <row r="983" spans="16:16" ht="15.75">
      <c r="P983"/>
    </row>
    <row r="984" spans="16:16" ht="15.75">
      <c r="P984"/>
    </row>
    <row r="985" spans="16:16" ht="15.75">
      <c r="P985"/>
    </row>
    <row r="986" spans="16:16" ht="15.75">
      <c r="P986"/>
    </row>
    <row r="987" spans="16:16" ht="15.75">
      <c r="P987"/>
    </row>
    <row r="988" spans="16:16" ht="15.75">
      <c r="P988"/>
    </row>
    <row r="989" spans="16:16" ht="15.75">
      <c r="P989"/>
    </row>
    <row r="990" spans="16:16" ht="15.75">
      <c r="P990"/>
    </row>
    <row r="991" spans="16:16" ht="15.75">
      <c r="P991"/>
    </row>
    <row r="992" spans="16:16" ht="15.75">
      <c r="P992"/>
    </row>
    <row r="993" spans="16:16" ht="15.75">
      <c r="P993"/>
    </row>
    <row r="994" spans="16:16" ht="15.75">
      <c r="P994"/>
    </row>
    <row r="995" spans="16:16" ht="15.75">
      <c r="P995"/>
    </row>
    <row r="996" spans="16:16" ht="15.75">
      <c r="P996"/>
    </row>
    <row r="997" spans="16:16" ht="15.75">
      <c r="P997"/>
    </row>
    <row r="998" spans="16:16" ht="15.75">
      <c r="P998"/>
    </row>
    <row r="999" spans="16:16" ht="15.75">
      <c r="P999"/>
    </row>
    <row r="1000" spans="16:16" ht="15.75">
      <c r="P1000"/>
    </row>
    <row r="1001" spans="16:16" ht="15.75">
      <c r="P1001"/>
    </row>
    <row r="1002" spans="16:16" ht="15.75">
      <c r="P1002"/>
    </row>
    <row r="1003" spans="16:16" ht="15.75">
      <c r="P1003"/>
    </row>
    <row r="1004" spans="16:16" ht="15.75">
      <c r="P1004"/>
    </row>
    <row r="1005" spans="16:16" ht="15.75">
      <c r="P1005"/>
    </row>
    <row r="1006" spans="16:16" ht="15.75">
      <c r="P1006"/>
    </row>
    <row r="1007" spans="16:16" ht="15.75">
      <c r="P1007"/>
    </row>
    <row r="1008" spans="16:16" ht="15.75">
      <c r="P1008"/>
    </row>
    <row r="1009" spans="16:16" ht="15.75">
      <c r="P1009"/>
    </row>
    <row r="1010" spans="16:16" ht="15.75">
      <c r="P1010"/>
    </row>
    <row r="1011" spans="16:16" ht="15.75">
      <c r="P1011"/>
    </row>
    <row r="1012" spans="16:16" ht="15.75">
      <c r="P1012"/>
    </row>
    <row r="1013" spans="16:16" ht="15.75">
      <c r="P1013"/>
    </row>
    <row r="1014" spans="16:16" ht="15.75">
      <c r="P1014"/>
    </row>
    <row r="1015" spans="16:16" ht="15.75">
      <c r="P1015"/>
    </row>
    <row r="1016" spans="16:16" ht="15.75">
      <c r="P1016"/>
    </row>
    <row r="1017" spans="16:16" ht="15.75">
      <c r="P1017"/>
    </row>
    <row r="1018" spans="16:16" ht="15.75">
      <c r="P1018"/>
    </row>
    <row r="1019" spans="16:16" ht="15.75">
      <c r="P1019"/>
    </row>
    <row r="1020" spans="16:16" ht="15.75">
      <c r="P1020"/>
    </row>
    <row r="1021" spans="16:16" ht="15.75">
      <c r="P1021"/>
    </row>
    <row r="1022" spans="16:16" ht="15.75">
      <c r="P1022"/>
    </row>
    <row r="1023" spans="16:16" ht="15.75">
      <c r="P1023"/>
    </row>
    <row r="1024" spans="16:16" ht="15.75">
      <c r="P1024"/>
    </row>
    <row r="1025" spans="16:16" ht="15.75">
      <c r="P1025"/>
    </row>
    <row r="1026" spans="16:16" ht="15.75">
      <c r="P1026"/>
    </row>
    <row r="1027" spans="16:16" ht="15.75">
      <c r="P1027"/>
    </row>
    <row r="1028" spans="16:16" ht="15.75">
      <c r="P1028"/>
    </row>
    <row r="1029" spans="16:16" ht="15.75">
      <c r="P1029"/>
    </row>
    <row r="1030" spans="16:16" ht="15.75">
      <c r="P1030"/>
    </row>
    <row r="1031" spans="16:16" ht="15.75">
      <c r="P1031"/>
    </row>
    <row r="1032" spans="16:16" ht="15.75">
      <c r="P1032"/>
    </row>
    <row r="1033" spans="16:16" ht="15.75">
      <c r="P1033"/>
    </row>
    <row r="1034" spans="16:16" ht="15.75">
      <c r="P1034"/>
    </row>
    <row r="1035" spans="16:16" ht="15.75">
      <c r="P1035"/>
    </row>
    <row r="1036" spans="16:16" ht="15.75">
      <c r="P1036"/>
    </row>
    <row r="1037" spans="16:16" ht="15.75">
      <c r="P1037"/>
    </row>
    <row r="1038" spans="16:16" ht="15.75">
      <c r="P1038"/>
    </row>
    <row r="1039" spans="16:16" ht="15.75">
      <c r="P1039"/>
    </row>
    <row r="1040" spans="16:16" ht="15.75">
      <c r="P1040"/>
    </row>
    <row r="1041" spans="16:16" ht="15.75">
      <c r="P1041"/>
    </row>
    <row r="1042" spans="16:16" ht="15.75">
      <c r="P1042"/>
    </row>
    <row r="1043" spans="16:16" ht="15.75">
      <c r="P1043"/>
    </row>
    <row r="1044" spans="16:16" ht="15.75">
      <c r="P1044"/>
    </row>
    <row r="1045" spans="16:16" ht="15.75">
      <c r="P1045"/>
    </row>
    <row r="1046" spans="16:16" ht="15.75">
      <c r="P1046"/>
    </row>
    <row r="1047" spans="16:16" ht="15.75">
      <c r="P1047"/>
    </row>
    <row r="1048" spans="16:16" ht="15.75">
      <c r="P1048"/>
    </row>
    <row r="1049" spans="16:16" ht="15.75">
      <c r="P1049"/>
    </row>
    <row r="1050" spans="16:16" ht="15.75">
      <c r="P1050"/>
    </row>
    <row r="1051" spans="16:16" ht="15.75">
      <c r="P1051"/>
    </row>
    <row r="1052" spans="16:16" ht="15.75">
      <c r="P1052"/>
    </row>
    <row r="1053" spans="16:16" ht="15.75">
      <c r="P1053"/>
    </row>
    <row r="1054" spans="16:16" ht="15.75">
      <c r="P1054"/>
    </row>
    <row r="1055" spans="16:16" ht="15.75">
      <c r="P1055"/>
    </row>
    <row r="1056" spans="16:16" ht="15.75">
      <c r="P1056"/>
    </row>
    <row r="1057" spans="16:16" ht="15.75">
      <c r="P1057"/>
    </row>
    <row r="1058" spans="16:16" ht="15.75">
      <c r="P1058"/>
    </row>
    <row r="1059" spans="16:16" ht="15.75">
      <c r="P1059"/>
    </row>
    <row r="1060" spans="16:16" ht="15.75">
      <c r="P1060"/>
    </row>
    <row r="1061" spans="16:16" ht="15.75">
      <c r="P1061"/>
    </row>
    <row r="1062" spans="16:16" ht="15.75">
      <c r="P1062"/>
    </row>
    <row r="1063" spans="16:16" ht="15.75">
      <c r="P1063"/>
    </row>
    <row r="1064" spans="16:16" ht="15.75">
      <c r="P1064"/>
    </row>
    <row r="1065" spans="16:16" ht="15.75">
      <c r="P1065"/>
    </row>
    <row r="1066" spans="16:16" ht="15.75">
      <c r="P1066"/>
    </row>
    <row r="1067" spans="16:16" ht="15.75">
      <c r="P1067"/>
    </row>
    <row r="1068" spans="16:16" ht="15.75">
      <c r="P1068"/>
    </row>
    <row r="1069" spans="16:16" ht="15.75">
      <c r="P1069"/>
    </row>
    <row r="1070" spans="16:16" ht="15.75">
      <c r="P1070"/>
    </row>
    <row r="1071" spans="16:16" ht="15.75">
      <c r="P1071"/>
    </row>
    <row r="1072" spans="16:16" ht="15.75">
      <c r="P1072"/>
    </row>
    <row r="1073" spans="16:16" ht="15.75">
      <c r="P1073"/>
    </row>
    <row r="1074" spans="16:16" ht="15.75">
      <c r="P1074"/>
    </row>
    <row r="1075" spans="16:16" ht="15.75">
      <c r="P1075"/>
    </row>
    <row r="1076" spans="16:16" ht="15.75">
      <c r="P1076"/>
    </row>
    <row r="1077" spans="16:16" ht="15.75">
      <c r="P1077"/>
    </row>
    <row r="1078" spans="16:16" ht="15.75">
      <c r="P1078"/>
    </row>
    <row r="1079" spans="16:16" ht="15.75">
      <c r="P1079"/>
    </row>
    <row r="1080" spans="16:16" ht="15.75">
      <c r="P1080"/>
    </row>
    <row r="1081" spans="16:16" ht="15.75">
      <c r="P1081"/>
    </row>
    <row r="1082" spans="16:16" ht="15.75">
      <c r="P1082"/>
    </row>
    <row r="1083" spans="16:16" ht="15.75">
      <c r="P1083"/>
    </row>
    <row r="1084" spans="16:16" ht="15.75">
      <c r="P1084"/>
    </row>
    <row r="1085" spans="16:16" ht="15.75">
      <c r="P1085"/>
    </row>
    <row r="1086" spans="16:16" ht="15.75">
      <c r="P1086"/>
    </row>
    <row r="1087" spans="16:16" ht="15.75">
      <c r="P1087"/>
    </row>
    <row r="1088" spans="16:16" ht="15.75">
      <c r="P1088"/>
    </row>
    <row r="1089" spans="16:16" ht="15.75">
      <c r="P1089"/>
    </row>
    <row r="1090" spans="16:16" ht="15.75">
      <c r="P1090"/>
    </row>
    <row r="1091" spans="16:16" ht="15.75">
      <c r="P1091"/>
    </row>
    <row r="1092" spans="16:16" ht="15.75">
      <c r="P1092"/>
    </row>
    <row r="1093" spans="16:16" ht="15.75">
      <c r="P1093"/>
    </row>
    <row r="1094" spans="16:16" ht="15.75">
      <c r="P1094"/>
    </row>
    <row r="1095" spans="16:16" ht="15.75">
      <c r="P1095"/>
    </row>
    <row r="1096" spans="16:16" ht="15.75">
      <c r="P1096"/>
    </row>
    <row r="1097" spans="16:16" ht="15.75">
      <c r="P1097"/>
    </row>
    <row r="1098" spans="16:16" ht="15.75">
      <c r="P1098"/>
    </row>
    <row r="1099" spans="16:16" ht="15.75">
      <c r="P1099"/>
    </row>
    <row r="1100" spans="16:16" ht="15.75">
      <c r="P1100"/>
    </row>
    <row r="1101" spans="16:16" ht="15.75">
      <c r="P1101"/>
    </row>
    <row r="1102" spans="16:16" ht="15.75">
      <c r="P1102"/>
    </row>
    <row r="1103" spans="16:16" ht="15.75">
      <c r="P1103"/>
    </row>
    <row r="1104" spans="16:16" ht="15.75">
      <c r="P1104"/>
    </row>
    <row r="1105" spans="16:16" ht="15.75">
      <c r="P1105"/>
    </row>
    <row r="1106" spans="16:16" ht="15.75">
      <c r="P1106"/>
    </row>
    <row r="1107" spans="16:16" ht="15.75">
      <c r="P1107"/>
    </row>
    <row r="1108" spans="16:16" ht="15.75">
      <c r="P1108"/>
    </row>
    <row r="1109" spans="16:16" ht="15.75">
      <c r="P1109"/>
    </row>
    <row r="1110" spans="16:16" ht="15.75">
      <c r="P1110"/>
    </row>
    <row r="1111" spans="16:16" ht="15.75">
      <c r="P1111"/>
    </row>
    <row r="1112" spans="16:16" ht="15.75">
      <c r="P1112"/>
    </row>
    <row r="1113" spans="16:16" ht="15.75">
      <c r="P1113"/>
    </row>
    <row r="1114" spans="16:16" ht="15.75">
      <c r="P1114"/>
    </row>
    <row r="1115" spans="16:16" ht="15.75">
      <c r="P1115"/>
    </row>
    <row r="1116" spans="16:16" ht="15.75">
      <c r="P1116"/>
    </row>
    <row r="1117" spans="16:16" ht="15.75">
      <c r="P1117"/>
    </row>
    <row r="1118" spans="16:16" ht="15.75">
      <c r="P1118"/>
    </row>
    <row r="1119" spans="16:16" ht="15.75">
      <c r="P1119"/>
    </row>
    <row r="1120" spans="16:16" ht="15.75">
      <c r="P1120"/>
    </row>
    <row r="1121" spans="16:16" ht="15.75">
      <c r="P1121"/>
    </row>
    <row r="1122" spans="16:16" ht="15.75">
      <c r="P1122"/>
    </row>
    <row r="1123" spans="16:16" ht="15.75">
      <c r="P1123"/>
    </row>
    <row r="1124" spans="16:16" ht="15.75">
      <c r="P1124"/>
    </row>
    <row r="1125" spans="16:16" ht="15.75">
      <c r="P1125"/>
    </row>
    <row r="1126" spans="16:16" ht="15.75">
      <c r="P1126"/>
    </row>
    <row r="1127" spans="16:16" ht="15.75">
      <c r="P1127"/>
    </row>
    <row r="1128" spans="16:16" ht="15.75">
      <c r="P1128"/>
    </row>
    <row r="1129" spans="16:16" ht="15.75">
      <c r="P1129"/>
    </row>
    <row r="1130" spans="16:16" ht="15.75">
      <c r="P1130"/>
    </row>
    <row r="1131" spans="16:16" ht="15.75">
      <c r="P1131"/>
    </row>
    <row r="1132" spans="16:16" ht="15.75">
      <c r="P1132"/>
    </row>
    <row r="1133" spans="16:16" ht="15.75">
      <c r="P1133"/>
    </row>
    <row r="1134" spans="16:16" ht="15.75">
      <c r="P1134"/>
    </row>
    <row r="1135" spans="16:16" ht="15.75">
      <c r="P1135"/>
    </row>
    <row r="1136" spans="16:16" ht="15.75">
      <c r="P1136"/>
    </row>
    <row r="1137" spans="16:16" ht="15.75">
      <c r="P1137"/>
    </row>
    <row r="1138" spans="16:16" ht="15.75">
      <c r="P1138"/>
    </row>
    <row r="1139" spans="16:16" ht="15.75">
      <c r="P1139"/>
    </row>
    <row r="1140" spans="16:16" ht="15.75">
      <c r="P1140"/>
    </row>
    <row r="1141" spans="16:16" ht="15.75">
      <c r="P1141"/>
    </row>
    <row r="1142" spans="16:16" ht="15.75">
      <c r="P1142"/>
    </row>
    <row r="1143" spans="16:16" ht="15.75">
      <c r="P1143"/>
    </row>
    <row r="1144" spans="16:16" ht="15.75">
      <c r="P1144"/>
    </row>
    <row r="1145" spans="16:16" ht="15.75">
      <c r="P1145"/>
    </row>
    <row r="1146" spans="16:16" ht="15.75">
      <c r="P1146"/>
    </row>
    <row r="1147" spans="16:16" ht="15.75">
      <c r="P1147"/>
    </row>
    <row r="1148" spans="16:16" ht="15.75">
      <c r="P1148"/>
    </row>
    <row r="1149" spans="16:16" ht="15.75">
      <c r="P1149"/>
    </row>
    <row r="1150" spans="16:16" ht="15.75">
      <c r="P1150"/>
    </row>
    <row r="1151" spans="16:16" ht="15.75">
      <c r="P1151"/>
    </row>
    <row r="1152" spans="16:16" ht="15.75">
      <c r="P1152"/>
    </row>
    <row r="1153" spans="16:16" ht="15.75">
      <c r="P1153"/>
    </row>
    <row r="1154" spans="16:16" ht="15.75">
      <c r="P1154"/>
    </row>
    <row r="1155" spans="16:16" ht="15.75">
      <c r="P1155"/>
    </row>
    <row r="1156" spans="16:16" ht="15.75">
      <c r="P1156"/>
    </row>
    <row r="1157" spans="16:16" ht="15.75">
      <c r="P1157"/>
    </row>
    <row r="1158" spans="16:16" ht="15.75">
      <c r="P1158"/>
    </row>
    <row r="1159" spans="16:16" ht="15.75">
      <c r="P1159"/>
    </row>
    <row r="1160" spans="16:16" ht="15.75">
      <c r="P1160"/>
    </row>
    <row r="1161" spans="16:16" ht="15.75">
      <c r="P1161"/>
    </row>
    <row r="1162" spans="16:16" ht="15.75">
      <c r="P1162"/>
    </row>
    <row r="1163" spans="16:16" ht="15.75">
      <c r="P1163"/>
    </row>
    <row r="1164" spans="16:16" ht="15.75">
      <c r="P1164"/>
    </row>
    <row r="1165" spans="16:16" ht="15.75">
      <c r="P1165"/>
    </row>
    <row r="1166" spans="16:16" ht="15.75">
      <c r="P1166"/>
    </row>
    <row r="1167" spans="16:16" ht="15.75">
      <c r="P1167"/>
    </row>
    <row r="1168" spans="16:16" ht="15.75">
      <c r="P1168"/>
    </row>
    <row r="1169" spans="16:16" ht="15.75">
      <c r="P1169"/>
    </row>
    <row r="1170" spans="16:16" ht="15.75">
      <c r="P1170"/>
    </row>
    <row r="1171" spans="16:16" ht="15.75">
      <c r="P1171"/>
    </row>
    <row r="1172" spans="16:16" ht="15.75">
      <c r="P1172"/>
    </row>
    <row r="1173" spans="16:16" ht="15.75">
      <c r="P1173"/>
    </row>
    <row r="1174" spans="16:16" ht="15.75">
      <c r="P1174"/>
    </row>
    <row r="1175" spans="16:16" ht="15.75">
      <c r="P1175"/>
    </row>
    <row r="1176" spans="16:16" ht="15.75">
      <c r="P1176"/>
    </row>
    <row r="1177" spans="16:16" ht="15.75">
      <c r="P1177"/>
    </row>
    <row r="1178" spans="16:16" ht="15.75">
      <c r="P1178"/>
    </row>
    <row r="1179" spans="16:16" ht="15.75">
      <c r="P1179"/>
    </row>
    <row r="1180" spans="16:16" ht="15.75">
      <c r="P1180"/>
    </row>
    <row r="1181" spans="16:16" ht="15.75">
      <c r="P1181"/>
    </row>
    <row r="1182" spans="16:16" ht="15.75">
      <c r="P1182"/>
    </row>
    <row r="1183" spans="16:16" ht="15.75">
      <c r="P1183"/>
    </row>
    <row r="1184" spans="16:16" ht="15.75">
      <c r="P1184"/>
    </row>
    <row r="1185" spans="16:16" ht="15.75">
      <c r="P1185"/>
    </row>
    <row r="1186" spans="16:16" ht="15.75">
      <c r="P1186"/>
    </row>
    <row r="1187" spans="16:16" ht="15.75">
      <c r="P1187"/>
    </row>
    <row r="1188" spans="16:16" ht="15.75">
      <c r="P1188"/>
    </row>
    <row r="1189" spans="16:16" ht="15.75">
      <c r="P1189"/>
    </row>
    <row r="1190" spans="16:16" ht="15.75">
      <c r="P1190"/>
    </row>
    <row r="1191" spans="16:16" ht="15.75">
      <c r="P1191"/>
    </row>
    <row r="1192" spans="16:16" ht="15.75">
      <c r="P1192"/>
    </row>
    <row r="1193" spans="16:16" ht="15.75">
      <c r="P1193"/>
    </row>
    <row r="1194" spans="16:16" ht="15.75">
      <c r="P1194"/>
    </row>
    <row r="1195" spans="16:16" ht="15.75">
      <c r="P1195"/>
    </row>
    <row r="1196" spans="16:16" ht="15.75">
      <c r="P1196"/>
    </row>
    <row r="1197" spans="16:16" ht="15.75">
      <c r="P1197"/>
    </row>
    <row r="1198" spans="16:16" ht="15.75">
      <c r="P1198"/>
    </row>
    <row r="1199" spans="16:16" ht="15.75">
      <c r="P1199"/>
    </row>
    <row r="1200" spans="16:16" ht="15.75">
      <c r="P1200"/>
    </row>
    <row r="1201" spans="16:16" ht="15.75">
      <c r="P1201"/>
    </row>
    <row r="1202" spans="16:16" ht="15.75">
      <c r="P1202"/>
    </row>
    <row r="1203" spans="16:16" ht="15.75">
      <c r="P1203"/>
    </row>
    <row r="1204" spans="16:16" ht="15.75">
      <c r="P1204"/>
    </row>
    <row r="1205" spans="16:16" ht="15.75">
      <c r="P1205"/>
    </row>
    <row r="1206" spans="16:16" ht="15.75">
      <c r="P1206"/>
    </row>
    <row r="1207" spans="16:16" ht="15.75">
      <c r="P1207"/>
    </row>
    <row r="1208" spans="16:16" ht="15.75">
      <c r="P1208"/>
    </row>
    <row r="1209" spans="16:16" ht="15.75">
      <c r="P1209"/>
    </row>
    <row r="1210" spans="16:16" ht="15.75">
      <c r="P1210"/>
    </row>
    <row r="1211" spans="16:16" ht="15.75">
      <c r="P1211"/>
    </row>
    <row r="1212" spans="16:16" ht="15.75">
      <c r="P1212"/>
    </row>
    <row r="1213" spans="16:16" ht="15.75">
      <c r="P1213"/>
    </row>
    <row r="1214" spans="16:16" ht="15.75">
      <c r="P1214"/>
    </row>
    <row r="1215" spans="16:16" ht="15.75">
      <c r="P1215"/>
    </row>
    <row r="1216" spans="16:16" ht="15.75">
      <c r="P1216"/>
    </row>
    <row r="1217" spans="16:16" ht="15.75">
      <c r="P1217"/>
    </row>
    <row r="1218" spans="16:16" ht="15.75">
      <c r="P1218"/>
    </row>
    <row r="1219" spans="16:16" ht="15.75">
      <c r="P1219"/>
    </row>
    <row r="1220" spans="16:16" ht="15.75">
      <c r="P1220"/>
    </row>
    <row r="1221" spans="16:16" ht="15.75">
      <c r="P1221"/>
    </row>
    <row r="1222" spans="16:16" ht="15.75">
      <c r="P1222"/>
    </row>
    <row r="1223" spans="16:16" ht="15.75">
      <c r="P1223"/>
    </row>
    <row r="1224" spans="16:16" ht="15.75">
      <c r="P1224"/>
    </row>
    <row r="1225" spans="16:16" ht="15.75">
      <c r="P1225"/>
    </row>
    <row r="1226" spans="16:16" ht="15.75">
      <c r="P1226"/>
    </row>
    <row r="1227" spans="16:16" ht="15.75">
      <c r="P1227"/>
    </row>
    <row r="1228" spans="16:16" ht="15.75">
      <c r="P1228"/>
    </row>
    <row r="1229" spans="16:16" ht="15.75">
      <c r="P1229"/>
    </row>
    <row r="1230" spans="16:16" ht="15.75">
      <c r="P1230"/>
    </row>
    <row r="1231" spans="16:16" ht="15.75">
      <c r="P1231"/>
    </row>
    <row r="1232" spans="16:16" ht="15.75">
      <c r="P1232"/>
    </row>
    <row r="1233" spans="16:16" ht="15.75">
      <c r="P1233"/>
    </row>
    <row r="1234" spans="16:16" ht="15.75">
      <c r="P1234"/>
    </row>
    <row r="1235" spans="16:16" ht="15.75">
      <c r="P1235"/>
    </row>
    <row r="1236" spans="16:16" ht="15.75">
      <c r="P1236"/>
    </row>
    <row r="1237" spans="16:16" ht="15.75">
      <c r="P1237"/>
    </row>
    <row r="1238" spans="16:16" ht="15.75">
      <c r="P1238"/>
    </row>
    <row r="1239" spans="16:16" ht="15.75">
      <c r="P1239"/>
    </row>
    <row r="1240" spans="16:16" ht="15.75">
      <c r="P1240"/>
    </row>
    <row r="1241" spans="16:16" ht="15.75">
      <c r="P1241"/>
    </row>
    <row r="1242" spans="16:16" ht="15.75">
      <c r="P1242"/>
    </row>
    <row r="1243" spans="16:16" ht="15.75">
      <c r="P1243"/>
    </row>
    <row r="1244" spans="16:16" ht="15.75">
      <c r="P1244"/>
    </row>
    <row r="1245" spans="16:16" ht="15.75">
      <c r="P1245"/>
    </row>
    <row r="1246" spans="16:16" ht="15.75">
      <c r="P1246"/>
    </row>
    <row r="1247" spans="16:16" ht="15.75">
      <c r="P1247"/>
    </row>
    <row r="1248" spans="16:16" ht="15.75">
      <c r="P1248"/>
    </row>
    <row r="1249" spans="16:16" ht="15.75">
      <c r="P1249"/>
    </row>
    <row r="1250" spans="16:16" ht="15.75">
      <c r="P1250"/>
    </row>
    <row r="1251" spans="16:16" ht="15.75">
      <c r="P1251"/>
    </row>
    <row r="1252" spans="16:16" ht="15.75">
      <c r="P1252"/>
    </row>
    <row r="1253" spans="16:16" ht="15.75">
      <c r="P1253"/>
    </row>
    <row r="1254" spans="16:16" ht="15.75">
      <c r="P1254"/>
    </row>
    <row r="1255" spans="16:16" ht="15.75">
      <c r="P1255"/>
    </row>
    <row r="1256" spans="16:16" ht="15.75">
      <c r="P1256"/>
    </row>
    <row r="1257" spans="16:16" ht="15.75">
      <c r="P1257"/>
    </row>
    <row r="1258" spans="16:16" ht="15.75">
      <c r="P1258"/>
    </row>
    <row r="1259" spans="16:16" ht="15.75">
      <c r="P1259"/>
    </row>
    <row r="1260" spans="16:16" ht="15.75">
      <c r="P1260"/>
    </row>
    <row r="1261" spans="16:16" ht="15.75">
      <c r="P1261"/>
    </row>
    <row r="1262" spans="16:16" ht="15.75">
      <c r="P1262"/>
    </row>
    <row r="1263" spans="16:16" ht="15.75">
      <c r="P1263"/>
    </row>
    <row r="1264" spans="16:16" ht="15.75">
      <c r="P1264"/>
    </row>
    <row r="1265" spans="16:16" ht="15.75">
      <c r="P1265"/>
    </row>
    <row r="1266" spans="16:16" ht="15.75">
      <c r="P1266"/>
    </row>
    <row r="1267" spans="16:16" ht="15.75">
      <c r="P1267"/>
    </row>
    <row r="1268" spans="16:16" ht="15.75">
      <c r="P1268"/>
    </row>
    <row r="1269" spans="16:16" ht="15.75">
      <c r="P1269"/>
    </row>
    <row r="1270" spans="16:16" ht="15.75">
      <c r="P1270"/>
    </row>
    <row r="1271" spans="16:16" ht="15.75">
      <c r="P1271"/>
    </row>
    <row r="1272" spans="16:16" ht="15.75">
      <c r="P1272"/>
    </row>
    <row r="1273" spans="16:16" ht="15.75">
      <c r="P1273"/>
    </row>
    <row r="1274" spans="16:16" ht="15.75">
      <c r="P1274"/>
    </row>
    <row r="1275" spans="16:16" ht="15.75">
      <c r="P1275"/>
    </row>
    <row r="1276" spans="16:16" ht="15.75">
      <c r="P1276"/>
    </row>
    <row r="1277" spans="16:16" ht="15.75">
      <c r="P1277"/>
    </row>
    <row r="1278" spans="16:16" ht="15.75">
      <c r="P1278"/>
    </row>
    <row r="1279" spans="16:16" ht="15.75">
      <c r="P1279"/>
    </row>
    <row r="1280" spans="16:16" ht="15.75">
      <c r="P1280"/>
    </row>
    <row r="1281" spans="16:16" ht="15.75">
      <c r="P1281"/>
    </row>
    <row r="1282" spans="16:16" ht="15.75">
      <c r="P1282"/>
    </row>
    <row r="1283" spans="16:16" ht="15.75">
      <c r="P1283"/>
    </row>
    <row r="1284" spans="16:16" ht="15.75">
      <c r="P1284"/>
    </row>
    <row r="1285" spans="16:16" ht="15.75">
      <c r="P1285"/>
    </row>
    <row r="1286" spans="16:16" ht="15.75">
      <c r="P1286"/>
    </row>
    <row r="1287" spans="16:16" ht="15.75">
      <c r="P1287"/>
    </row>
    <row r="1288" spans="16:16" ht="15.75">
      <c r="P1288"/>
    </row>
    <row r="1289" spans="16:16" ht="15.75">
      <c r="P1289"/>
    </row>
    <row r="1290" spans="16:16" ht="15.75">
      <c r="P1290"/>
    </row>
    <row r="1291" spans="16:16" ht="15.75">
      <c r="P1291"/>
    </row>
    <row r="1292" spans="16:16" ht="15.75">
      <c r="P1292"/>
    </row>
    <row r="1293" spans="16:16" ht="15.75">
      <c r="P1293"/>
    </row>
    <row r="1294" spans="16:16" ht="15.75">
      <c r="P1294"/>
    </row>
    <row r="1295" spans="16:16" ht="15.75">
      <c r="P1295"/>
    </row>
    <row r="1296" spans="16:16" ht="15.75">
      <c r="P1296"/>
    </row>
    <row r="1297" spans="16:16" ht="15.75">
      <c r="P1297"/>
    </row>
    <row r="1298" spans="16:16" ht="15.75">
      <c r="P1298"/>
    </row>
    <row r="1299" spans="16:16" ht="15.75">
      <c r="P1299"/>
    </row>
    <row r="1300" spans="16:16" ht="15.75">
      <c r="P1300"/>
    </row>
    <row r="1301" spans="16:16" ht="15.75">
      <c r="P1301"/>
    </row>
    <row r="1302" spans="16:16" ht="15.75">
      <c r="P1302"/>
    </row>
    <row r="1303" spans="16:16" ht="15.75">
      <c r="P1303"/>
    </row>
    <row r="1304" spans="16:16" ht="15.75">
      <c r="P1304"/>
    </row>
    <row r="1305" spans="16:16" ht="15.75">
      <c r="P1305"/>
    </row>
    <row r="1306" spans="16:16" ht="15.75">
      <c r="P1306"/>
    </row>
    <row r="1307" spans="16:16" ht="15.75">
      <c r="P1307"/>
    </row>
    <row r="1308" spans="16:16" ht="15.75">
      <c r="P1308"/>
    </row>
    <row r="1309" spans="16:16" ht="15.75">
      <c r="P1309"/>
    </row>
    <row r="1310" spans="16:16" ht="15.75">
      <c r="P1310"/>
    </row>
    <row r="1311" spans="16:16" ht="15.75">
      <c r="P1311"/>
    </row>
    <row r="1312" spans="16:16" ht="15.75">
      <c r="P1312"/>
    </row>
    <row r="1313" spans="16:16" ht="15.75">
      <c r="P1313"/>
    </row>
    <row r="1314" spans="16:16" ht="15.75">
      <c r="P1314"/>
    </row>
    <row r="1315" spans="16:16" ht="15.75">
      <c r="P1315"/>
    </row>
    <row r="1316" spans="16:16" ht="15.75">
      <c r="P1316"/>
    </row>
    <row r="1317" spans="16:16" ht="15.75">
      <c r="P1317"/>
    </row>
    <row r="1318" spans="16:16" ht="15.75">
      <c r="P1318"/>
    </row>
    <row r="1319" spans="16:16" ht="15.75">
      <c r="P1319"/>
    </row>
    <row r="1320" spans="16:16" ht="15.75">
      <c r="P1320"/>
    </row>
    <row r="1321" spans="16:16" ht="15.75">
      <c r="P1321"/>
    </row>
    <row r="1322" spans="16:16" ht="15.75">
      <c r="P1322"/>
    </row>
    <row r="1323" spans="16:16" ht="15.75">
      <c r="P1323"/>
    </row>
    <row r="1324" spans="16:16" ht="15.75">
      <c r="P1324"/>
    </row>
    <row r="1325" spans="16:16" ht="15.75">
      <c r="P1325"/>
    </row>
    <row r="1326" spans="16:16" ht="15.75">
      <c r="P1326"/>
    </row>
    <row r="1327" spans="16:16" ht="15.75">
      <c r="P1327"/>
    </row>
    <row r="1328" spans="16:16" ht="15.75">
      <c r="P1328"/>
    </row>
    <row r="1329" spans="16:16" ht="15.75">
      <c r="P1329"/>
    </row>
    <row r="1330" spans="16:16" ht="15.75">
      <c r="P1330"/>
    </row>
    <row r="1331" spans="16:16" ht="15.75">
      <c r="P1331"/>
    </row>
    <row r="1332" spans="16:16" ht="15.75">
      <c r="P1332"/>
    </row>
    <row r="1333" spans="16:16" ht="15.75">
      <c r="P1333"/>
    </row>
    <row r="1334" spans="16:16" ht="15.75">
      <c r="P1334"/>
    </row>
    <row r="1335" spans="16:16" ht="15.75">
      <c r="P1335"/>
    </row>
    <row r="1336" spans="16:16" ht="15.75">
      <c r="P1336"/>
    </row>
    <row r="1337" spans="16:16" ht="15.75">
      <c r="P1337"/>
    </row>
    <row r="1338" spans="16:16" ht="15.75">
      <c r="P1338"/>
    </row>
    <row r="1339" spans="16:16" ht="15.75">
      <c r="P1339"/>
    </row>
    <row r="1340" spans="16:16" ht="15.75">
      <c r="P1340"/>
    </row>
    <row r="1341" spans="16:16" ht="15.75">
      <c r="P1341"/>
    </row>
    <row r="1342" spans="16:16" ht="15.75">
      <c r="P1342"/>
    </row>
    <row r="1343" spans="16:16" ht="15.75">
      <c r="P1343"/>
    </row>
    <row r="1344" spans="16:16" ht="15.75">
      <c r="P1344"/>
    </row>
    <row r="1345" spans="16:16" ht="15.75">
      <c r="P1345"/>
    </row>
    <row r="1346" spans="16:16" ht="15.75">
      <c r="P1346"/>
    </row>
    <row r="1347" spans="16:16" ht="15.75">
      <c r="P1347"/>
    </row>
    <row r="1348" spans="16:16" ht="15.75">
      <c r="P1348"/>
    </row>
    <row r="1349" spans="16:16" ht="15.75">
      <c r="P1349"/>
    </row>
    <row r="1350" spans="16:16" ht="15.75">
      <c r="P1350"/>
    </row>
    <row r="1351" spans="16:16" ht="15.75">
      <c r="P1351"/>
    </row>
    <row r="1352" spans="16:16" ht="15.75">
      <c r="P1352"/>
    </row>
    <row r="1353" spans="16:16" ht="15.75">
      <c r="P1353"/>
    </row>
    <row r="1354" spans="16:16" ht="15.75">
      <c r="P1354"/>
    </row>
    <row r="1355" spans="16:16" ht="15.75">
      <c r="P1355"/>
    </row>
    <row r="1356" spans="16:16" ht="15.75">
      <c r="P1356"/>
    </row>
    <row r="1357" spans="16:16" ht="15.75">
      <c r="P1357"/>
    </row>
    <row r="1358" spans="16:16" ht="15.75">
      <c r="P1358"/>
    </row>
    <row r="1359" spans="16:16" ht="15.75">
      <c r="P1359"/>
    </row>
    <row r="1360" spans="16:16" ht="15.75">
      <c r="P1360"/>
    </row>
    <row r="1361" spans="16:16" ht="15.75">
      <c r="P1361"/>
    </row>
    <row r="1362" spans="16:16" ht="15.75">
      <c r="P1362"/>
    </row>
    <row r="1363" spans="16:16" ht="15.75">
      <c r="P1363"/>
    </row>
    <row r="1364" spans="16:16" ht="15.75">
      <c r="P1364"/>
    </row>
    <row r="1365" spans="16:16" ht="15.75">
      <c r="P1365"/>
    </row>
    <row r="1366" spans="16:16" ht="15.75">
      <c r="P1366"/>
    </row>
    <row r="1367" spans="16:16" ht="15.75">
      <c r="P1367"/>
    </row>
    <row r="1368" spans="16:16" ht="15.75">
      <c r="P1368"/>
    </row>
    <row r="1369" spans="16:16" ht="15.75">
      <c r="P1369"/>
    </row>
    <row r="1370" spans="16:16" ht="15.75">
      <c r="P1370"/>
    </row>
    <row r="1371" spans="16:16" ht="15.75">
      <c r="P1371"/>
    </row>
    <row r="1372" spans="16:16" ht="15.75">
      <c r="P1372"/>
    </row>
    <row r="1373" spans="16:16" ht="15.75">
      <c r="P1373"/>
    </row>
    <row r="1374" spans="16:16" ht="15.75">
      <c r="P1374"/>
    </row>
    <row r="1375" spans="16:16" ht="15.75">
      <c r="P1375"/>
    </row>
    <row r="1376" spans="16:16" ht="15.75">
      <c r="P1376"/>
    </row>
    <row r="1377" spans="16:16" ht="15.75">
      <c r="P1377"/>
    </row>
    <row r="1378" spans="16:16" ht="15.75">
      <c r="P1378"/>
    </row>
    <row r="1379" spans="16:16" ht="15.75">
      <c r="P1379"/>
    </row>
    <row r="1380" spans="16:16" ht="15.75">
      <c r="P1380"/>
    </row>
    <row r="1381" spans="16:16" ht="15.75">
      <c r="P1381"/>
    </row>
    <row r="1382" spans="16:16" ht="15.75">
      <c r="P1382"/>
    </row>
    <row r="1383" spans="16:16" ht="15.75">
      <c r="P1383"/>
    </row>
    <row r="1384" spans="16:16" ht="15.75">
      <c r="P1384"/>
    </row>
    <row r="1385" spans="16:16" ht="15.75">
      <c r="P1385"/>
    </row>
    <row r="1386" spans="16:16" ht="15.75">
      <c r="P1386"/>
    </row>
    <row r="1387" spans="16:16" ht="15.75">
      <c r="P1387"/>
    </row>
    <row r="1388" spans="16:16" ht="15.75">
      <c r="P1388"/>
    </row>
    <row r="1389" spans="16:16" ht="15.75">
      <c r="P1389"/>
    </row>
    <row r="1390" spans="16:16" ht="15.75">
      <c r="P1390"/>
    </row>
    <row r="1391" spans="16:16" ht="15.75">
      <c r="P1391"/>
    </row>
    <row r="1392" spans="16:16" ht="15.75">
      <c r="P1392"/>
    </row>
    <row r="1393" spans="16:16" ht="15.75">
      <c r="P1393"/>
    </row>
    <row r="1394" spans="16:16" ht="15.75">
      <c r="P1394"/>
    </row>
    <row r="1395" spans="16:16" ht="15.75">
      <c r="P1395"/>
    </row>
    <row r="1396" spans="16:16" ht="15.75">
      <c r="P1396"/>
    </row>
    <row r="1397" spans="16:16" ht="15.75">
      <c r="P1397"/>
    </row>
    <row r="1398" spans="16:16" ht="15.75">
      <c r="P1398"/>
    </row>
    <row r="1399" spans="16:16" ht="15.75">
      <c r="P1399"/>
    </row>
    <row r="1400" spans="16:16" ht="15.75">
      <c r="P1400"/>
    </row>
    <row r="1401" spans="16:16" ht="15.75">
      <c r="P1401"/>
    </row>
    <row r="1402" spans="16:16" ht="15.75">
      <c r="P1402"/>
    </row>
    <row r="1403" spans="16:16" ht="15.75">
      <c r="P1403"/>
    </row>
    <row r="1404" spans="16:16" ht="15.75">
      <c r="P1404"/>
    </row>
    <row r="1405" spans="16:16" ht="15.75">
      <c r="P1405"/>
    </row>
    <row r="1406" spans="16:16" ht="15.75">
      <c r="P1406"/>
    </row>
    <row r="1407" spans="16:16" ht="15.75">
      <c r="P1407"/>
    </row>
    <row r="1408" spans="16:16" ht="15.75">
      <c r="P1408"/>
    </row>
    <row r="1409" spans="16:16" ht="15.75">
      <c r="P1409"/>
    </row>
    <row r="1410" spans="16:16" ht="15.75">
      <c r="P1410"/>
    </row>
    <row r="1411" spans="16:16" ht="15.75">
      <c r="P1411"/>
    </row>
    <row r="1412" spans="16:16" ht="15.75">
      <c r="P1412"/>
    </row>
    <row r="1413" spans="16:16" ht="15.75">
      <c r="P1413"/>
    </row>
    <row r="1414" spans="16:16" ht="15.75">
      <c r="P1414"/>
    </row>
    <row r="1415" spans="16:16" ht="15.75">
      <c r="P1415"/>
    </row>
    <row r="1416" spans="16:16" ht="15.75">
      <c r="P1416"/>
    </row>
    <row r="1417" spans="16:16" ht="15.75">
      <c r="P1417"/>
    </row>
    <row r="1418" spans="16:16" ht="15.75">
      <c r="P1418"/>
    </row>
    <row r="1419" spans="16:16" ht="15.75">
      <c r="P1419"/>
    </row>
    <row r="1420" spans="16:16" ht="15.75">
      <c r="P1420"/>
    </row>
    <row r="1421" spans="16:16" ht="15.75">
      <c r="P1421"/>
    </row>
    <row r="1422" spans="16:16" ht="15.75">
      <c r="P1422"/>
    </row>
    <row r="1423" spans="16:16" ht="15.75">
      <c r="P1423"/>
    </row>
    <row r="1424" spans="16:16" ht="15.75">
      <c r="P1424"/>
    </row>
    <row r="1425" spans="16:16" ht="15.75">
      <c r="P1425"/>
    </row>
    <row r="1426" spans="16:16" ht="15.75">
      <c r="P1426"/>
    </row>
    <row r="1427" spans="16:16" ht="15.75">
      <c r="P1427"/>
    </row>
    <row r="1428" spans="16:16" ht="15.75">
      <c r="P1428"/>
    </row>
    <row r="1429" spans="16:16" ht="15.75">
      <c r="P1429"/>
    </row>
    <row r="1430" spans="16:16" ht="15.75">
      <c r="P1430"/>
    </row>
    <row r="1431" spans="16:16" ht="15.75">
      <c r="P1431"/>
    </row>
    <row r="1432" spans="16:16" ht="15.75">
      <c r="P1432"/>
    </row>
    <row r="1433" spans="16:16" ht="15.75">
      <c r="P1433"/>
    </row>
    <row r="1434" spans="16:16" ht="15.75">
      <c r="P1434"/>
    </row>
    <row r="1435" spans="16:16" ht="15.75">
      <c r="P1435"/>
    </row>
    <row r="1436" spans="16:16" ht="15.75">
      <c r="P1436"/>
    </row>
    <row r="1437" spans="16:16" ht="15.75">
      <c r="P1437"/>
    </row>
    <row r="1438" spans="16:16" ht="15.75">
      <c r="P1438"/>
    </row>
    <row r="1439" spans="16:16" ht="15.75">
      <c r="P1439"/>
    </row>
    <row r="1440" spans="16:16" ht="15.75">
      <c r="P1440"/>
    </row>
    <row r="1441" spans="16:16" ht="15.75">
      <c r="P1441"/>
    </row>
    <row r="1442" spans="16:16" ht="15.75">
      <c r="P1442"/>
    </row>
    <row r="1443" spans="16:16" ht="15.75">
      <c r="P1443"/>
    </row>
    <row r="1444" spans="16:16" ht="15.75">
      <c r="P1444"/>
    </row>
    <row r="1445" spans="16:16" ht="15.75">
      <c r="P1445"/>
    </row>
    <row r="1446" spans="16:16" ht="15.75">
      <c r="P1446"/>
    </row>
    <row r="1447" spans="16:16" ht="15.75">
      <c r="P1447"/>
    </row>
    <row r="1448" spans="16:16" ht="15.75">
      <c r="P1448"/>
    </row>
    <row r="1449" spans="16:16" ht="15.75">
      <c r="P1449"/>
    </row>
    <row r="1450" spans="16:16" ht="15.75">
      <c r="P1450"/>
    </row>
    <row r="1451" spans="16:16" ht="15.75">
      <c r="P1451"/>
    </row>
    <row r="1452" spans="16:16" ht="15.75">
      <c r="P1452"/>
    </row>
    <row r="1453" spans="16:16" ht="15.75">
      <c r="P1453"/>
    </row>
    <row r="1454" spans="16:16" ht="15.75">
      <c r="P1454"/>
    </row>
    <row r="1455" spans="16:16" ht="15.75">
      <c r="P1455"/>
    </row>
    <row r="1456" spans="16:16" ht="15.75">
      <c r="P1456"/>
    </row>
    <row r="1457" spans="16:16" ht="15.75">
      <c r="P1457"/>
    </row>
    <row r="1458" spans="16:16" ht="15.75">
      <c r="P1458"/>
    </row>
    <row r="1459" spans="16:16" ht="15.75">
      <c r="P1459"/>
    </row>
    <row r="1460" spans="16:16" ht="15.75">
      <c r="P1460"/>
    </row>
    <row r="1461" spans="16:16" ht="15.75">
      <c r="P1461"/>
    </row>
    <row r="1462" spans="16:16" ht="15.75">
      <c r="P1462"/>
    </row>
    <row r="1463" spans="16:16" ht="15.75">
      <c r="P1463"/>
    </row>
    <row r="1464" spans="16:16" ht="15.75">
      <c r="P1464"/>
    </row>
    <row r="1465" spans="16:16" ht="15.75">
      <c r="P1465"/>
    </row>
    <row r="1466" spans="16:16" ht="15.75">
      <c r="P1466"/>
    </row>
    <row r="1467" spans="16:16" ht="15.75">
      <c r="P1467"/>
    </row>
    <row r="1468" spans="16:16" ht="15.75">
      <c r="P1468"/>
    </row>
    <row r="1469" spans="16:16" ht="15.75">
      <c r="P1469"/>
    </row>
    <row r="1470" spans="16:16" ht="15.75">
      <c r="P1470"/>
    </row>
    <row r="1471" spans="16:16" ht="15.75">
      <c r="P1471"/>
    </row>
    <row r="1472" spans="16:16" ht="15.75">
      <c r="P1472"/>
    </row>
    <row r="1473" spans="16:16" ht="15.75">
      <c r="P1473"/>
    </row>
    <row r="1474" spans="16:16" ht="15.75">
      <c r="P1474"/>
    </row>
    <row r="1475" spans="16:16" ht="15.75">
      <c r="P1475"/>
    </row>
    <row r="1476" spans="16:16" ht="15.75">
      <c r="P1476"/>
    </row>
    <row r="1477" spans="16:16" ht="15.75">
      <c r="P1477"/>
    </row>
    <row r="1478" spans="16:16" ht="15.75">
      <c r="P1478"/>
    </row>
    <row r="1479" spans="16:16" ht="15.75">
      <c r="P1479"/>
    </row>
    <row r="1480" spans="16:16" ht="15.75">
      <c r="P1480"/>
    </row>
    <row r="1481" spans="16:16" ht="15.75">
      <c r="P1481"/>
    </row>
    <row r="1482" spans="16:16" ht="15.75">
      <c r="P1482"/>
    </row>
    <row r="1483" spans="16:16" ht="15.75">
      <c r="P1483"/>
    </row>
    <row r="1484" spans="16:16" ht="15.75">
      <c r="P1484"/>
    </row>
    <row r="1485" spans="16:16" ht="15.75">
      <c r="P1485"/>
    </row>
    <row r="1486" spans="16:16" ht="15.75">
      <c r="P1486"/>
    </row>
    <row r="1487" spans="16:16" ht="15.75">
      <c r="P1487"/>
    </row>
    <row r="1488" spans="16:16" ht="15.75">
      <c r="P1488"/>
    </row>
    <row r="1489" spans="16:16" ht="15.75">
      <c r="P1489"/>
    </row>
    <row r="1490" spans="16:16" ht="15.75">
      <c r="P1490"/>
    </row>
    <row r="1491" spans="16:16" ht="15.75">
      <c r="P1491"/>
    </row>
    <row r="1492" spans="16:16" ht="15.75">
      <c r="P1492"/>
    </row>
    <row r="1493" spans="16:16" ht="15.75">
      <c r="P1493"/>
    </row>
    <row r="1494" spans="16:16" ht="15.75">
      <c r="P1494"/>
    </row>
    <row r="1495" spans="16:16" ht="15.75">
      <c r="P1495"/>
    </row>
    <row r="1496" spans="16:16" ht="15.75">
      <c r="P1496"/>
    </row>
    <row r="1497" spans="16:16" ht="15.75">
      <c r="P1497"/>
    </row>
    <row r="1498" spans="16:16" ht="15.75">
      <c r="P1498"/>
    </row>
    <row r="1499" spans="16:16" ht="15.75">
      <c r="P1499"/>
    </row>
    <row r="1500" spans="16:16" ht="15.75">
      <c r="P1500"/>
    </row>
    <row r="1501" spans="16:16" ht="15.75">
      <c r="P1501"/>
    </row>
    <row r="1502" spans="16:16" ht="15.75">
      <c r="P1502"/>
    </row>
    <row r="1503" spans="16:16" ht="15.75">
      <c r="P1503"/>
    </row>
    <row r="1504" spans="16:16" ht="15.75">
      <c r="P1504"/>
    </row>
    <row r="1505" spans="16:16" ht="15.75">
      <c r="P1505"/>
    </row>
    <row r="1506" spans="16:16" ht="15.75">
      <c r="P1506"/>
    </row>
    <row r="1507" spans="16:16" ht="15.75">
      <c r="P1507"/>
    </row>
    <row r="1508" spans="16:16" ht="15.75">
      <c r="P1508"/>
    </row>
    <row r="1509" spans="16:16" ht="15.75">
      <c r="P1509"/>
    </row>
    <row r="1510" spans="16:16" ht="15.75">
      <c r="P1510"/>
    </row>
    <row r="1511" spans="16:16" ht="15.75">
      <c r="P1511"/>
    </row>
    <row r="1512" spans="16:16" ht="15.75">
      <c r="P1512"/>
    </row>
    <row r="1513" spans="16:16" ht="15.75">
      <c r="P1513"/>
    </row>
    <row r="1514" spans="16:16" ht="15.75">
      <c r="P1514"/>
    </row>
    <row r="1515" spans="16:16" ht="15.75">
      <c r="P1515"/>
    </row>
    <row r="1516" spans="16:16" ht="15.75">
      <c r="P1516"/>
    </row>
    <row r="1517" spans="16:16" ht="15.75">
      <c r="P1517"/>
    </row>
    <row r="1518" spans="16:16" ht="15.75">
      <c r="P1518"/>
    </row>
    <row r="1519" spans="16:16" ht="15.75">
      <c r="P1519"/>
    </row>
    <row r="1520" spans="16:16" ht="15.75">
      <c r="P1520"/>
    </row>
    <row r="1521" spans="16:16" ht="15.75">
      <c r="P1521"/>
    </row>
    <row r="1522" spans="16:16" ht="15.75">
      <c r="P1522"/>
    </row>
    <row r="1523" spans="16:16" ht="15.75">
      <c r="P1523"/>
    </row>
    <row r="1524" spans="16:16" ht="15.75">
      <c r="P1524"/>
    </row>
    <row r="1525" spans="16:16" ht="15.75">
      <c r="P1525"/>
    </row>
    <row r="1526" spans="16:16" ht="15.75">
      <c r="P1526"/>
    </row>
    <row r="1527" spans="16:16" ht="15.75">
      <c r="P1527"/>
    </row>
    <row r="1528" spans="16:16" ht="15.75">
      <c r="P1528"/>
    </row>
    <row r="1529" spans="16:16" ht="15.75">
      <c r="P1529"/>
    </row>
    <row r="1530" spans="16:16" ht="15.75">
      <c r="P1530"/>
    </row>
    <row r="1531" spans="16:16" ht="15.75">
      <c r="P1531"/>
    </row>
    <row r="1532" spans="16:16" ht="15.75">
      <c r="P1532"/>
    </row>
    <row r="1533" spans="16:16" ht="15.75">
      <c r="P1533"/>
    </row>
    <row r="1534" spans="16:16" ht="15.75">
      <c r="P1534"/>
    </row>
    <row r="1535" spans="16:16" ht="15.75">
      <c r="P1535"/>
    </row>
    <row r="1536" spans="16:16" ht="15.75">
      <c r="P1536"/>
    </row>
    <row r="1537" spans="16:16" ht="15.75">
      <c r="P1537"/>
    </row>
    <row r="1538" spans="16:16" ht="15.75">
      <c r="P1538"/>
    </row>
    <row r="1539" spans="16:16" ht="15.75">
      <c r="P1539"/>
    </row>
    <row r="1540" spans="16:16" ht="15.75">
      <c r="P1540"/>
    </row>
    <row r="1541" spans="16:16" ht="15.75">
      <c r="P1541"/>
    </row>
    <row r="1542" spans="16:16" ht="15.75">
      <c r="P1542"/>
    </row>
    <row r="1543" spans="16:16" ht="15.75">
      <c r="P1543"/>
    </row>
    <row r="1544" spans="16:16" ht="15.75">
      <c r="P1544"/>
    </row>
    <row r="1545" spans="16:16" ht="15.75">
      <c r="P1545"/>
    </row>
    <row r="1546" spans="16:16" ht="15.75">
      <c r="P1546"/>
    </row>
    <row r="1547" spans="16:16" ht="15.75">
      <c r="P1547"/>
    </row>
    <row r="1548" spans="16:16" ht="15.75">
      <c r="P1548"/>
    </row>
    <row r="1549" spans="16:16" ht="15.75">
      <c r="P1549"/>
    </row>
    <row r="1550" spans="16:16" ht="15.75">
      <c r="P1550"/>
    </row>
    <row r="1551" spans="16:16" ht="15.75">
      <c r="P1551"/>
    </row>
    <row r="1552" spans="16:16" ht="15.75">
      <c r="P1552"/>
    </row>
    <row r="1553" spans="16:16" ht="15.75">
      <c r="P1553"/>
    </row>
    <row r="1554" spans="16:16" ht="15.75">
      <c r="P1554"/>
    </row>
    <row r="1555" spans="16:16" ht="15.75">
      <c r="P1555"/>
    </row>
    <row r="1556" spans="16:16" ht="15.75">
      <c r="P1556"/>
    </row>
    <row r="1557" spans="16:16" ht="15.75">
      <c r="P1557"/>
    </row>
    <row r="1558" spans="16:16" ht="15.75">
      <c r="P1558"/>
    </row>
    <row r="1559" spans="16:16" ht="15.75">
      <c r="P1559"/>
    </row>
    <row r="1560" spans="16:16" ht="15.75">
      <c r="P1560"/>
    </row>
    <row r="1561" spans="16:16" ht="15.75">
      <c r="P1561"/>
    </row>
    <row r="1562" spans="16:16" ht="15.75">
      <c r="P1562"/>
    </row>
    <row r="1563" spans="16:16" ht="15.75">
      <c r="P1563"/>
    </row>
    <row r="1564" spans="16:16" ht="15.75">
      <c r="P1564"/>
    </row>
    <row r="1565" spans="16:16" ht="15.75">
      <c r="P1565"/>
    </row>
    <row r="1566" spans="16:16" ht="15.75">
      <c r="P1566"/>
    </row>
    <row r="1567" spans="16:16" ht="15.75">
      <c r="P1567"/>
    </row>
    <row r="1568" spans="16:16" ht="15.75">
      <c r="P1568"/>
    </row>
    <row r="1569" spans="16:16" ht="15.75">
      <c r="P1569"/>
    </row>
    <row r="1570" spans="16:16" ht="15.75">
      <c r="P1570"/>
    </row>
    <row r="1571" spans="16:16" ht="15.75">
      <c r="P1571"/>
    </row>
    <row r="1572" spans="16:16" ht="15.75">
      <c r="P1572"/>
    </row>
    <row r="1573" spans="16:16" ht="15.75">
      <c r="P1573"/>
    </row>
    <row r="1574" spans="16:16" ht="15.75">
      <c r="P1574"/>
    </row>
    <row r="1575" spans="16:16" ht="15.75">
      <c r="P1575"/>
    </row>
    <row r="1576" spans="16:16" ht="15.75">
      <c r="P1576"/>
    </row>
    <row r="1577" spans="16:16" ht="15.75">
      <c r="P1577"/>
    </row>
    <row r="1578" spans="16:16" ht="15.75">
      <c r="P1578"/>
    </row>
    <row r="1579" spans="16:16" ht="15.75">
      <c r="P1579"/>
    </row>
    <row r="1580" spans="16:16" ht="15.75">
      <c r="P1580"/>
    </row>
    <row r="1581" spans="16:16" ht="15.75">
      <c r="P1581"/>
    </row>
    <row r="1582" spans="16:16" ht="15.75">
      <c r="P1582"/>
    </row>
    <row r="1583" spans="16:16" ht="15.75">
      <c r="P1583"/>
    </row>
    <row r="1584" spans="16:16" ht="15.75">
      <c r="P1584"/>
    </row>
    <row r="1585" spans="16:16" ht="15.75">
      <c r="P1585"/>
    </row>
    <row r="1586" spans="16:16" ht="15.75">
      <c r="P1586"/>
    </row>
    <row r="1587" spans="16:16" ht="15.75">
      <c r="P1587"/>
    </row>
    <row r="1588" spans="16:16" ht="15.75">
      <c r="P1588"/>
    </row>
    <row r="1589" spans="16:16" ht="15.75">
      <c r="P1589"/>
    </row>
    <row r="1590" spans="16:16" ht="15.75">
      <c r="P1590"/>
    </row>
  </sheetData>
  <autoFilter ref="A19:N39">
    <filterColumn colId="13">
      <filters>
        <filter val="5"/>
      </filters>
    </filterColumn>
  </autoFilter>
  <mergeCells count="2">
    <mergeCell ref="B3:H3"/>
    <mergeCell ref="B4:H4"/>
  </mergeCells>
  <conditionalFormatting sqref="B47">
    <cfRule type="duplicateValues" dxfId="119" priority="59"/>
    <cfRule type="duplicateValues" dxfId="118" priority="60"/>
  </conditionalFormatting>
  <conditionalFormatting sqref="B46:B48">
    <cfRule type="duplicateValues" dxfId="117" priority="57"/>
    <cfRule type="duplicateValues" dxfId="116" priority="58"/>
  </conditionalFormatting>
  <conditionalFormatting sqref="B48">
    <cfRule type="duplicateValues" dxfId="115" priority="55"/>
    <cfRule type="duplicateValues" dxfId="114" priority="56"/>
  </conditionalFormatting>
  <conditionalFormatting sqref="B20:B48">
    <cfRule type="duplicateValues" dxfId="113" priority="53"/>
    <cfRule type="duplicateValues" dxfId="112" priority="54"/>
  </conditionalFormatting>
  <conditionalFormatting sqref="B40:B44">
    <cfRule type="duplicateValues" dxfId="111" priority="51"/>
    <cfRule type="duplicateValues" dxfId="110" priority="52"/>
  </conditionalFormatting>
  <conditionalFormatting sqref="B39:B45">
    <cfRule type="duplicateValues" dxfId="109" priority="49"/>
    <cfRule type="duplicateValues" dxfId="108" priority="50"/>
  </conditionalFormatting>
  <conditionalFormatting sqref="B45">
    <cfRule type="duplicateValues" dxfId="107" priority="47"/>
    <cfRule type="duplicateValues" dxfId="106" priority="48"/>
  </conditionalFormatting>
  <conditionalFormatting sqref="B37">
    <cfRule type="duplicateValues" dxfId="105" priority="45"/>
    <cfRule type="duplicateValues" dxfId="104" priority="46"/>
  </conditionalFormatting>
  <conditionalFormatting sqref="B36:B38">
    <cfRule type="duplicateValues" dxfId="103" priority="43"/>
    <cfRule type="duplicateValues" dxfId="102" priority="44"/>
  </conditionalFormatting>
  <conditionalFormatting sqref="B38">
    <cfRule type="duplicateValues" dxfId="101" priority="41"/>
    <cfRule type="duplicateValues" dxfId="100" priority="42"/>
  </conditionalFormatting>
  <conditionalFormatting sqref="B34">
    <cfRule type="duplicateValues" dxfId="99" priority="39"/>
    <cfRule type="duplicateValues" dxfId="98" priority="40"/>
  </conditionalFormatting>
  <conditionalFormatting sqref="B33:B35">
    <cfRule type="duplicateValues" dxfId="97" priority="37"/>
    <cfRule type="duplicateValues" dxfId="96" priority="38"/>
  </conditionalFormatting>
  <conditionalFormatting sqref="B35">
    <cfRule type="duplicateValues" dxfId="95" priority="35"/>
    <cfRule type="duplicateValues" dxfId="94" priority="36"/>
  </conditionalFormatting>
  <conditionalFormatting sqref="B31">
    <cfRule type="duplicateValues" dxfId="93" priority="33"/>
    <cfRule type="duplicateValues" dxfId="92" priority="34"/>
  </conditionalFormatting>
  <conditionalFormatting sqref="B30:B32">
    <cfRule type="duplicateValues" dxfId="91" priority="31"/>
    <cfRule type="duplicateValues" dxfId="90" priority="32"/>
  </conditionalFormatting>
  <conditionalFormatting sqref="B32">
    <cfRule type="duplicateValues" dxfId="89" priority="29"/>
    <cfRule type="duplicateValues" dxfId="88" priority="30"/>
  </conditionalFormatting>
  <conditionalFormatting sqref="B28">
    <cfRule type="duplicateValues" dxfId="87" priority="27"/>
    <cfRule type="duplicateValues" dxfId="86" priority="28"/>
  </conditionalFormatting>
  <conditionalFormatting sqref="B27:B29">
    <cfRule type="duplicateValues" dxfId="85" priority="25"/>
    <cfRule type="duplicateValues" dxfId="84" priority="26"/>
  </conditionalFormatting>
  <conditionalFormatting sqref="B29">
    <cfRule type="duplicateValues" dxfId="83" priority="23"/>
    <cfRule type="duplicateValues" dxfId="82" priority="24"/>
  </conditionalFormatting>
  <conditionalFormatting sqref="B25">
    <cfRule type="duplicateValues" dxfId="81" priority="21"/>
    <cfRule type="duplicateValues" dxfId="80" priority="22"/>
  </conditionalFormatting>
  <conditionalFormatting sqref="B24:B26">
    <cfRule type="duplicateValues" dxfId="79" priority="19"/>
    <cfRule type="duplicateValues" dxfId="78" priority="20"/>
  </conditionalFormatting>
  <conditionalFormatting sqref="B26">
    <cfRule type="duplicateValues" dxfId="77" priority="17"/>
    <cfRule type="duplicateValues" dxfId="76" priority="18"/>
  </conditionalFormatting>
  <conditionalFormatting sqref="B22">
    <cfRule type="duplicateValues" dxfId="75" priority="15"/>
    <cfRule type="duplicateValues" dxfId="74" priority="16"/>
  </conditionalFormatting>
  <conditionalFormatting sqref="B21:B23">
    <cfRule type="duplicateValues" dxfId="73" priority="13"/>
    <cfRule type="duplicateValues" dxfId="72" priority="14"/>
  </conditionalFormatting>
  <conditionalFormatting sqref="B23">
    <cfRule type="duplicateValues" dxfId="71" priority="11"/>
    <cfRule type="duplicateValues" dxfId="70" priority="12"/>
  </conditionalFormatting>
  <conditionalFormatting sqref="B43">
    <cfRule type="duplicateValues" dxfId="69" priority="9"/>
    <cfRule type="duplicateValues" dxfId="68" priority="10"/>
  </conditionalFormatting>
  <conditionalFormatting sqref="B42:B44">
    <cfRule type="duplicateValues" dxfId="67" priority="7"/>
    <cfRule type="duplicateValues" dxfId="66" priority="8"/>
  </conditionalFormatting>
  <conditionalFormatting sqref="B44">
    <cfRule type="duplicateValues" dxfId="65" priority="5"/>
    <cfRule type="duplicateValues" dxfId="64" priority="6"/>
  </conditionalFormatting>
  <conditionalFormatting sqref="B41">
    <cfRule type="duplicateValues" dxfId="63" priority="3"/>
    <cfRule type="duplicateValues" dxfId="62" priority="4"/>
  </conditionalFormatting>
  <conditionalFormatting sqref="B1:B17 B19:B1048576">
    <cfRule type="duplicateValues" dxfId="61" priority="1"/>
    <cfRule type="duplicateValues" dxfId="60" priority="2"/>
  </conditionalFormatting>
  <hyperlinks>
    <hyperlink ref="D12" r:id="rId2" display="jiangzhengbo@huawei.com"/>
  </hyperlinks>
  <pageMargins left="0.7" right="0.7" top="0.75" bottom="0.75" header="0.3" footer="0.3"/>
  <pageSetup paperSize="9"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1">
    <tabColor theme="3" tint="0.59999389629810485"/>
  </sheetPr>
  <dimension ref="A1:T23"/>
  <sheetViews>
    <sheetView zoomScale="85" zoomScaleNormal="85" workbookViewId="0">
      <selection activeCell="K34" sqref="K34"/>
    </sheetView>
  </sheetViews>
  <sheetFormatPr defaultColWidth="8.85546875" defaultRowHeight="12.75" outlineLevelCol="1"/>
  <cols>
    <col min="1" max="1" width="9.5703125" style="137" bestFit="1" customWidth="1"/>
    <col min="2" max="2" width="15.140625" style="180" customWidth="1"/>
    <col min="3" max="3" width="5.5703125" style="137" customWidth="1"/>
    <col min="4" max="4" width="12.42578125" style="137" bestFit="1" customWidth="1"/>
    <col min="5" max="5" width="15.28515625" style="137" bestFit="1" customWidth="1"/>
    <col min="6" max="6" width="10.7109375" style="137" customWidth="1"/>
    <col min="7" max="7" width="9.5703125" style="137" customWidth="1"/>
    <col min="8" max="8" width="10" style="137" bestFit="1" customWidth="1"/>
    <col min="9" max="9" width="11.140625" style="137" customWidth="1"/>
    <col min="10" max="10" width="8.5703125" style="137" customWidth="1"/>
    <col min="11" max="11" width="10" style="137" customWidth="1"/>
    <col min="12" max="12" width="10.28515625" style="137" customWidth="1"/>
    <col min="13" max="13" width="23" style="181" customWidth="1"/>
    <col min="14" max="14" width="8.7109375" style="182" bestFit="1" customWidth="1"/>
    <col min="15" max="15" width="17.28515625" style="137" customWidth="1"/>
    <col min="16" max="16" width="17.140625" style="183" hidden="1" customWidth="1" outlineLevel="1"/>
    <col min="17" max="17" width="13.7109375" style="184" bestFit="1" customWidth="1" collapsed="1"/>
    <col min="18" max="18" width="8.28515625" style="137" bestFit="1" customWidth="1"/>
    <col min="19" max="19" width="13.7109375" style="137" bestFit="1" customWidth="1"/>
    <col min="20" max="20" width="9.7109375" style="137" bestFit="1" customWidth="1"/>
    <col min="21" max="16384" width="8.85546875" style="137"/>
  </cols>
  <sheetData>
    <row r="1" spans="1:20" s="109" customFormat="1" ht="14.25">
      <c r="B1" s="110" t="s">
        <v>7631</v>
      </c>
      <c r="D1" s="166" t="s">
        <v>10771</v>
      </c>
      <c r="M1" s="112"/>
      <c r="N1" s="113"/>
      <c r="P1" s="114"/>
      <c r="Q1" s="115"/>
    </row>
    <row r="2" spans="1:20" s="109" customFormat="1" ht="25.9" customHeight="1">
      <c r="B2" s="110"/>
      <c r="M2" s="112"/>
      <c r="N2" s="113"/>
      <c r="P2" s="114"/>
      <c r="Q2" s="115"/>
    </row>
    <row r="3" spans="1:20" s="116" customFormat="1" ht="14.25">
      <c r="A3" s="116" t="s">
        <v>10770</v>
      </c>
      <c r="B3" s="117" t="s">
        <v>7632</v>
      </c>
      <c r="C3" s="118" t="s">
        <v>296</v>
      </c>
      <c r="D3" s="119" t="s">
        <v>7633</v>
      </c>
      <c r="E3" s="167" t="s">
        <v>8383</v>
      </c>
      <c r="F3" s="120" t="s">
        <v>7634</v>
      </c>
      <c r="G3" s="119" t="s">
        <v>7635</v>
      </c>
      <c r="H3" s="119" t="s">
        <v>7636</v>
      </c>
      <c r="I3" s="119" t="s">
        <v>7637</v>
      </c>
      <c r="J3" s="119" t="s">
        <v>7638</v>
      </c>
      <c r="K3" s="119" t="s">
        <v>7639</v>
      </c>
      <c r="L3" s="119" t="s">
        <v>7640</v>
      </c>
      <c r="M3" s="121" t="s">
        <v>290</v>
      </c>
      <c r="N3" s="122" t="s">
        <v>7536</v>
      </c>
      <c r="O3" s="119" t="s">
        <v>7641</v>
      </c>
      <c r="P3" s="123" t="s">
        <v>7642</v>
      </c>
      <c r="Q3" s="122" t="s">
        <v>7643</v>
      </c>
      <c r="R3" s="124" t="s">
        <v>7644</v>
      </c>
      <c r="S3" s="119" t="s">
        <v>7645</v>
      </c>
    </row>
    <row r="4" spans="1:20" s="127" customFormat="1" ht="14.25" hidden="1">
      <c r="A4" s="125">
        <f>'Listagem de POs - Sea'!N20</f>
        <v>4800019653</v>
      </c>
      <c r="B4" s="126" t="str">
        <f>IF('Listagem de POs - Sea'!A20=0,"",'Listagem de POs - Sea'!A20)</f>
        <v>[L06] 737-4 #1 (Feb/24)</v>
      </c>
      <c r="D4" s="166" t="s">
        <v>10771</v>
      </c>
      <c r="E4" s="166" t="s">
        <v>8381</v>
      </c>
      <c r="F4" s="128" t="s">
        <v>8380</v>
      </c>
      <c r="G4" s="111" t="s">
        <v>7646</v>
      </c>
      <c r="H4" s="129" t="str">
        <f>IF('Listagem de POs - Sea'!H20=0,"",'Listagem de POs - Sea'!H20)</f>
        <v>272J</v>
      </c>
      <c r="I4" s="129" t="str">
        <f>IF('Listagem de POs - Sea'!I20=0,"",'Listagem de POs - Sea'!I20)</f>
        <v>W002</v>
      </c>
      <c r="J4" s="111" t="s">
        <v>7647</v>
      </c>
      <c r="K4" s="111" t="s">
        <v>7527</v>
      </c>
      <c r="L4" s="111" t="s">
        <v>8382</v>
      </c>
      <c r="M4" s="130" t="str">
        <f>IF('Listagem de POs - Sea'!B20=0,"",'Listagem de POs - Sea'!B20)</f>
        <v>03015UQQ</v>
      </c>
      <c r="N4" s="130">
        <f>IF('Listagem de POs - Sea'!E20=0,"",'Listagem de POs - Sea'!E20)</f>
        <v>207</v>
      </c>
      <c r="O4" s="131">
        <v>45473</v>
      </c>
      <c r="P4" s="130">
        <f>IF('Listagem de POs - Sea'!F20=0,"",'Listagem de POs - Sea'!F20)</f>
        <v>20.671199999999999</v>
      </c>
      <c r="Q4" s="132">
        <f>P4*R4</f>
        <v>413424</v>
      </c>
      <c r="R4" s="133">
        <v>20000</v>
      </c>
      <c r="S4" s="134" t="s">
        <v>7648</v>
      </c>
      <c r="T4" s="135"/>
    </row>
    <row r="5" spans="1:20" s="127" customFormat="1" ht="14.25" hidden="1">
      <c r="A5" s="125">
        <f>'Listagem de POs - Sea'!N21</f>
        <v>4800019653</v>
      </c>
      <c r="B5" s="126" t="str">
        <f>IF('Listagem de POs - Sea'!A21=0,"",'Listagem de POs - Sea'!A21)</f>
        <v>[L06] 737-4 #1 (Feb/24)</v>
      </c>
      <c r="E5" s="166" t="s">
        <v>8381</v>
      </c>
      <c r="F5" s="128" t="s">
        <v>8380</v>
      </c>
      <c r="G5" s="111" t="s">
        <v>7646</v>
      </c>
      <c r="H5" s="129" t="str">
        <f>IF('Listagem de POs - Sea'!H21=0,"",'Listagem de POs - Sea'!H21)</f>
        <v>272J</v>
      </c>
      <c r="I5" s="129" t="str">
        <f>IF('Listagem de POs - Sea'!I21=0,"",'Listagem de POs - Sea'!I21)</f>
        <v>W002</v>
      </c>
      <c r="J5" s="111" t="s">
        <v>7647</v>
      </c>
      <c r="K5" s="111" t="s">
        <v>7527</v>
      </c>
      <c r="L5" s="111" t="s">
        <v>8382</v>
      </c>
      <c r="M5" s="130" t="str">
        <f>IF('Listagem de POs - Sea'!B21=0,"",'Listagem de POs - Sea'!B21)</f>
        <v>24010067</v>
      </c>
      <c r="N5" s="130">
        <f>IF('Listagem de POs - Sea'!E21=0,"",'Listagem de POs - Sea'!E21)</f>
        <v>289</v>
      </c>
      <c r="O5" s="131">
        <v>45473</v>
      </c>
      <c r="P5" s="130">
        <f>IF('Listagem de POs - Sea'!F21=0,"",'Listagem de POs - Sea'!F21)</f>
        <v>0.72050000000000003</v>
      </c>
      <c r="Q5" s="132">
        <f t="shared" ref="Q5:Q23" si="0">P5*R5</f>
        <v>14410</v>
      </c>
      <c r="R5" s="133">
        <v>20000</v>
      </c>
      <c r="S5" s="134" t="s">
        <v>7648</v>
      </c>
    </row>
    <row r="6" spans="1:20" s="127" customFormat="1" ht="14.25">
      <c r="A6" s="125">
        <f>'Listagem de POs - Sea'!N22</f>
        <v>4800019654</v>
      </c>
      <c r="B6" s="126" t="str">
        <f>IF('Listagem de POs - Sea'!A22=0,"",'Listagem de POs - Sea'!A22)</f>
        <v>[L06] BYF-2 #2 (Feb/24)</v>
      </c>
      <c r="D6" s="166" t="s">
        <v>10771</v>
      </c>
      <c r="E6" s="166" t="s">
        <v>8381</v>
      </c>
      <c r="F6" s="128" t="s">
        <v>8380</v>
      </c>
      <c r="G6" s="111" t="s">
        <v>7646</v>
      </c>
      <c r="H6" s="129" t="str">
        <f>IF('Listagem de POs - Sea'!H22=0,"",'Listagem de POs - Sea'!H22)</f>
        <v>272J</v>
      </c>
      <c r="I6" s="129" t="str">
        <f>IF('Listagem de POs - Sea'!I22=0,"",'Listagem de POs - Sea'!I22)</f>
        <v>W002</v>
      </c>
      <c r="J6" s="111" t="s">
        <v>7647</v>
      </c>
      <c r="K6" s="111" t="s">
        <v>7527</v>
      </c>
      <c r="L6" s="111" t="s">
        <v>8382</v>
      </c>
      <c r="M6" s="130" t="str">
        <f>IF('Listagem de POs - Sea'!B22=0,"",'Listagem de POs - Sea'!B22)</f>
        <v>02260008</v>
      </c>
      <c r="N6" s="130">
        <f>IF('Listagem de POs - Sea'!E22=0,"",'Listagem de POs - Sea'!E22)</f>
        <v>300</v>
      </c>
      <c r="O6" s="131">
        <v>45473</v>
      </c>
      <c r="P6" s="130">
        <f>IF('Listagem de POs - Sea'!F22=0,"",'Listagem de POs - Sea'!F22)</f>
        <v>2.1128</v>
      </c>
      <c r="Q6" s="132">
        <f t="shared" si="0"/>
        <v>42256</v>
      </c>
      <c r="R6" s="133">
        <v>20000</v>
      </c>
      <c r="S6" s="134" t="s">
        <v>7648</v>
      </c>
    </row>
    <row r="7" spans="1:20" s="127" customFormat="1" ht="14.25">
      <c r="A7" s="125">
        <f>'Listagem de POs - Sea'!N23</f>
        <v>4800019654</v>
      </c>
      <c r="B7" s="126" t="str">
        <f>IF('Listagem de POs - Sea'!A23=0,"",'Listagem de POs - Sea'!A23)</f>
        <v>[L06] BYF-2 #2 (Feb/24)</v>
      </c>
      <c r="E7" s="166" t="s">
        <v>8381</v>
      </c>
      <c r="F7" s="128" t="s">
        <v>8380</v>
      </c>
      <c r="G7" s="111" t="s">
        <v>7646</v>
      </c>
      <c r="H7" s="129" t="str">
        <f>IF('Listagem de POs - Sea'!H23=0,"",'Listagem de POs - Sea'!H23)</f>
        <v>272J</v>
      </c>
      <c r="I7" s="129" t="str">
        <f>IF('Listagem de POs - Sea'!I23=0,"",'Listagem de POs - Sea'!I23)</f>
        <v>W002</v>
      </c>
      <c r="J7" s="111" t="s">
        <v>7647</v>
      </c>
      <c r="K7" s="111" t="s">
        <v>7527</v>
      </c>
      <c r="L7" s="111" t="s">
        <v>8382</v>
      </c>
      <c r="M7" s="130" t="str">
        <f>IF('Listagem de POs - Sea'!B23=0,"",'Listagem de POs - Sea'!B23)</f>
        <v>02260010</v>
      </c>
      <c r="N7" s="130">
        <f>IF('Listagem de POs - Sea'!E23=0,"",'Listagem de POs - Sea'!E23)</f>
        <v>337</v>
      </c>
      <c r="O7" s="131">
        <v>45473</v>
      </c>
      <c r="P7" s="130">
        <f>IF('Listagem de POs - Sea'!F23=0,"",'Listagem de POs - Sea'!F23)</f>
        <v>0.98740000000000006</v>
      </c>
      <c r="Q7" s="132">
        <f t="shared" si="0"/>
        <v>19748</v>
      </c>
      <c r="R7" s="133">
        <v>20000</v>
      </c>
      <c r="S7" s="134" t="s">
        <v>7648</v>
      </c>
    </row>
    <row r="8" spans="1:20" s="127" customFormat="1" ht="14.25">
      <c r="A8" s="125">
        <f>'Listagem de POs - Sea'!N24</f>
        <v>4800019654</v>
      </c>
      <c r="B8" s="126" t="str">
        <f>IF('Listagem de POs - Sea'!A24=0,"",'Listagem de POs - Sea'!A24)</f>
        <v>[L06] BYF-2 #1 (Feb/24)</v>
      </c>
      <c r="E8" s="166" t="s">
        <v>8381</v>
      </c>
      <c r="F8" s="128" t="s">
        <v>8380</v>
      </c>
      <c r="G8" s="111" t="s">
        <v>7646</v>
      </c>
      <c r="H8" s="129" t="str">
        <f>IF('Listagem de POs - Sea'!H24=0,"",'Listagem de POs - Sea'!H24)</f>
        <v>272J</v>
      </c>
      <c r="I8" s="129" t="str">
        <f>IF('Listagem de POs - Sea'!I24=0,"",'Listagem de POs - Sea'!I24)</f>
        <v>W002</v>
      </c>
      <c r="J8" s="111" t="s">
        <v>7647</v>
      </c>
      <c r="K8" s="111" t="s">
        <v>7527</v>
      </c>
      <c r="L8" s="111" t="s">
        <v>8382</v>
      </c>
      <c r="M8" s="130" t="str">
        <f>IF('Listagem de POs - Sea'!B24=0,"",'Listagem de POs - Sea'!B24)</f>
        <v>02260010</v>
      </c>
      <c r="N8" s="130">
        <f>IF('Listagem de POs - Sea'!E24=0,"",'Listagem de POs - Sea'!E24)</f>
        <v>100</v>
      </c>
      <c r="O8" s="131">
        <v>45473</v>
      </c>
      <c r="P8" s="130">
        <f>IF('Listagem de POs - Sea'!F24=0,"",'Listagem de POs - Sea'!F24)</f>
        <v>0.98740000000000006</v>
      </c>
      <c r="Q8" s="132">
        <f t="shared" si="0"/>
        <v>19748</v>
      </c>
      <c r="R8" s="133">
        <v>20000</v>
      </c>
      <c r="S8" s="134" t="s">
        <v>7648</v>
      </c>
    </row>
    <row r="9" spans="1:20" s="136" customFormat="1" ht="14.25">
      <c r="A9" s="125">
        <f>'Listagem de POs - Sea'!N25</f>
        <v>4800019654</v>
      </c>
      <c r="B9" s="126" t="str">
        <f>IF('Listagem de POs - Sea'!A25=0,"",'Listagem de POs - Sea'!A25)</f>
        <v>[L06] BYF-2 #1 (Feb/24)</v>
      </c>
      <c r="D9" s="127"/>
      <c r="E9" s="166" t="s">
        <v>8381</v>
      </c>
      <c r="F9" s="128" t="s">
        <v>8380</v>
      </c>
      <c r="G9" s="111" t="s">
        <v>7646</v>
      </c>
      <c r="H9" s="129" t="str">
        <f>IF('Listagem de POs - Sea'!H25=0,"",'Listagem de POs - Sea'!H25)</f>
        <v>272J</v>
      </c>
      <c r="I9" s="129" t="str">
        <f>IF('Listagem de POs - Sea'!I25=0,"",'Listagem de POs - Sea'!I25)</f>
        <v>W002</v>
      </c>
      <c r="J9" s="111" t="s">
        <v>7647</v>
      </c>
      <c r="K9" s="111" t="s">
        <v>7527</v>
      </c>
      <c r="L9" s="111" t="s">
        <v>8382</v>
      </c>
      <c r="M9" s="130" t="str">
        <f>IF('Listagem de POs - Sea'!B25=0,"",'Listagem de POs - Sea'!B25)</f>
        <v>03015UBM</v>
      </c>
      <c r="N9" s="130">
        <f>IF('Listagem de POs - Sea'!E25=0,"",'Listagem de POs - Sea'!E25)</f>
        <v>100</v>
      </c>
      <c r="O9" s="131">
        <v>45473</v>
      </c>
      <c r="P9" s="130">
        <f>IF('Listagem de POs - Sea'!F25=0,"",'Listagem de POs - Sea'!F25)</f>
        <v>14.9016</v>
      </c>
      <c r="Q9" s="132">
        <f t="shared" si="0"/>
        <v>298032</v>
      </c>
      <c r="R9" s="133">
        <v>20000</v>
      </c>
      <c r="S9" s="134" t="s">
        <v>7648</v>
      </c>
    </row>
    <row r="10" spans="1:20" s="136" customFormat="1" ht="14.25">
      <c r="A10" s="125">
        <f>'Listagem de POs - Sea'!N26</f>
        <v>4800019654</v>
      </c>
      <c r="B10" s="126" t="str">
        <f>IF('Listagem de POs - Sea'!A26=0,"",'Listagem de POs - Sea'!A26)</f>
        <v>[L10] BYF-2 #2 (Feb/24)</v>
      </c>
      <c r="D10" s="127"/>
      <c r="E10" s="166" t="s">
        <v>8381</v>
      </c>
      <c r="F10" s="128" t="s">
        <v>8380</v>
      </c>
      <c r="G10" s="111" t="s">
        <v>7646</v>
      </c>
      <c r="H10" s="129" t="str">
        <f>IF('Listagem de POs - Sea'!H26=0,"",'Listagem de POs - Sea'!H26)</f>
        <v>272J</v>
      </c>
      <c r="I10" s="129" t="str">
        <f>IF('Listagem de POs - Sea'!I26=0,"",'Listagem de POs - Sea'!I26)</f>
        <v>W001</v>
      </c>
      <c r="J10" s="111" t="s">
        <v>7647</v>
      </c>
      <c r="K10" s="111" t="s">
        <v>7527</v>
      </c>
      <c r="L10" s="111" t="s">
        <v>8382</v>
      </c>
      <c r="M10" s="130" t="str">
        <f>IF('Listagem de POs - Sea'!B26=0,"",'Listagem de POs - Sea'!B26)</f>
        <v>21125089-006</v>
      </c>
      <c r="N10" s="130">
        <f>IF('Listagem de POs - Sea'!E26=0,"",'Listagem de POs - Sea'!E26)</f>
        <v>100</v>
      </c>
      <c r="O10" s="131">
        <v>45473</v>
      </c>
      <c r="P10" s="130">
        <f>IF('Listagem de POs - Sea'!F26=0,"",'Listagem de POs - Sea'!F26)</f>
        <v>2.1676000000000002</v>
      </c>
      <c r="Q10" s="132">
        <f t="shared" si="0"/>
        <v>43352.000000000007</v>
      </c>
      <c r="R10" s="133">
        <v>20000</v>
      </c>
      <c r="S10" s="134" t="s">
        <v>7648</v>
      </c>
    </row>
    <row r="11" spans="1:20" s="136" customFormat="1" ht="14.25">
      <c r="A11" s="125">
        <f>'Listagem de POs - Sea'!N27</f>
        <v>4800019654</v>
      </c>
      <c r="B11" s="126" t="str">
        <f>IF('Listagem de POs - Sea'!A27=0,"",'Listagem de POs - Sea'!A27)</f>
        <v>[L10] BYF-2 #2 (Feb/24)</v>
      </c>
      <c r="D11" s="127"/>
      <c r="E11" s="166" t="s">
        <v>8381</v>
      </c>
      <c r="F11" s="128" t="s">
        <v>8380</v>
      </c>
      <c r="G11" s="111" t="s">
        <v>7646</v>
      </c>
      <c r="H11" s="129" t="str">
        <f>IF('Listagem de POs - Sea'!H27=0,"",'Listagem de POs - Sea'!H27)</f>
        <v>272J</v>
      </c>
      <c r="I11" s="129" t="str">
        <f>IF('Listagem de POs - Sea'!I27=0,"",'Listagem de POs - Sea'!I27)</f>
        <v>W001</v>
      </c>
      <c r="J11" s="111" t="s">
        <v>7647</v>
      </c>
      <c r="K11" s="111" t="s">
        <v>7527</v>
      </c>
      <c r="L11" s="111" t="s">
        <v>8382</v>
      </c>
      <c r="M11" s="130" t="str">
        <f>IF('Listagem de POs - Sea'!B27=0,"",'Listagem de POs - Sea'!B27)</f>
        <v>26010284</v>
      </c>
      <c r="N11" s="130">
        <f>IF('Listagem de POs - Sea'!E27=0,"",'Listagem de POs - Sea'!E27)</f>
        <v>644</v>
      </c>
      <c r="O11" s="131">
        <v>45473</v>
      </c>
      <c r="P11" s="130">
        <f>IF('Listagem de POs - Sea'!F27=0,"",'Listagem de POs - Sea'!F27)</f>
        <v>3.3999999999999998E-3</v>
      </c>
      <c r="Q11" s="132">
        <f t="shared" si="0"/>
        <v>68</v>
      </c>
      <c r="R11" s="133">
        <v>20000</v>
      </c>
      <c r="S11" s="134" t="s">
        <v>7648</v>
      </c>
    </row>
    <row r="12" spans="1:20" s="136" customFormat="1" ht="14.25">
      <c r="A12" s="125">
        <f>'Listagem de POs - Sea'!N28</f>
        <v>4800019654</v>
      </c>
      <c r="B12" s="126" t="str">
        <f>IF('Listagem de POs - Sea'!A28=0,"",'Listagem de POs - Sea'!A28)</f>
        <v>[L10] BYF-2 #2 (Feb/24)</v>
      </c>
      <c r="D12" s="127"/>
      <c r="E12" s="166" t="s">
        <v>8381</v>
      </c>
      <c r="F12" s="128" t="s">
        <v>8380</v>
      </c>
      <c r="G12" s="111" t="s">
        <v>7646</v>
      </c>
      <c r="H12" s="129" t="str">
        <f>IF('Listagem de POs - Sea'!H28=0,"",'Listagem de POs - Sea'!H28)</f>
        <v>272J</v>
      </c>
      <c r="I12" s="129" t="str">
        <f>IF('Listagem de POs - Sea'!I28=0,"",'Listagem de POs - Sea'!I28)</f>
        <v>W001</v>
      </c>
      <c r="J12" s="111" t="s">
        <v>7647</v>
      </c>
      <c r="K12" s="111" t="s">
        <v>7527</v>
      </c>
      <c r="L12" s="111" t="s">
        <v>8382</v>
      </c>
      <c r="M12" s="130" t="str">
        <f>IF('Listagem de POs - Sea'!B28=0,"",'Listagem de POs - Sea'!B28)</f>
        <v>30013064-002</v>
      </c>
      <c r="N12" s="130">
        <f>IF('Listagem de POs - Sea'!E28=0,"",'Listagem de POs - Sea'!E28)</f>
        <v>100</v>
      </c>
      <c r="O12" s="131">
        <v>45473</v>
      </c>
      <c r="P12" s="130">
        <f>IF('Listagem de POs - Sea'!F28=0,"",'Listagem de POs - Sea'!F28)</f>
        <v>1.9805999999999999</v>
      </c>
      <c r="Q12" s="132">
        <f t="shared" si="0"/>
        <v>39612</v>
      </c>
      <c r="R12" s="133">
        <v>20000</v>
      </c>
      <c r="S12" s="134" t="s">
        <v>7648</v>
      </c>
    </row>
    <row r="13" spans="1:20" s="136" customFormat="1" ht="14.25" hidden="1">
      <c r="A13" s="125">
        <f>'Listagem de POs - Sea'!N29</f>
        <v>4800019653</v>
      </c>
      <c r="B13" s="126" t="str">
        <f>IF('Listagem de POs - Sea'!A29=0,"",'Listagem de POs - Sea'!A29)</f>
        <v>[L10] 737-4 #1 (Feb/24)</v>
      </c>
      <c r="D13" s="127"/>
      <c r="E13" s="166" t="s">
        <v>8381</v>
      </c>
      <c r="F13" s="128" t="s">
        <v>8380</v>
      </c>
      <c r="G13" s="111" t="s">
        <v>7646</v>
      </c>
      <c r="H13" s="129" t="str">
        <f>IF('Listagem de POs - Sea'!H29=0,"",'Listagem de POs - Sea'!H29)</f>
        <v>272J</v>
      </c>
      <c r="I13" s="129" t="str">
        <f>IF('Listagem de POs - Sea'!I29=0,"",'Listagem de POs - Sea'!I29)</f>
        <v>W001</v>
      </c>
      <c r="J13" s="111" t="s">
        <v>7647</v>
      </c>
      <c r="K13" s="111" t="s">
        <v>7527</v>
      </c>
      <c r="L13" s="111" t="s">
        <v>8382</v>
      </c>
      <c r="M13" s="130" t="str">
        <f>IF('Listagem de POs - Sea'!B29=0,"",'Listagem de POs - Sea'!B29)</f>
        <v>21125090</v>
      </c>
      <c r="N13" s="130">
        <f>IF('Listagem de POs - Sea'!E29=0,"",'Listagem de POs - Sea'!E29)</f>
        <v>299</v>
      </c>
      <c r="O13" s="131">
        <v>45473</v>
      </c>
      <c r="P13" s="130">
        <f>IF('Listagem de POs - Sea'!F29=0,"",'Listagem de POs - Sea'!F29)</f>
        <v>2.8395000000000001</v>
      </c>
      <c r="Q13" s="132">
        <f t="shared" si="0"/>
        <v>56790</v>
      </c>
      <c r="R13" s="133">
        <v>20000</v>
      </c>
      <c r="S13" s="134" t="s">
        <v>7648</v>
      </c>
    </row>
    <row r="14" spans="1:20" s="136" customFormat="1" ht="14.25" hidden="1">
      <c r="A14" s="125">
        <f>'Listagem de POs - Sea'!N30</f>
        <v>4800019653</v>
      </c>
      <c r="B14" s="126" t="str">
        <f>IF('Listagem de POs - Sea'!A30=0,"",'Listagem de POs - Sea'!A30)</f>
        <v>[L10] 737-4 #1 (Feb/24)</v>
      </c>
      <c r="D14" s="127"/>
      <c r="E14" s="166" t="s">
        <v>8381</v>
      </c>
      <c r="F14" s="128" t="s">
        <v>8380</v>
      </c>
      <c r="G14" s="111" t="s">
        <v>7646</v>
      </c>
      <c r="H14" s="129" t="str">
        <f>IF('Listagem de POs - Sea'!H30=0,"",'Listagem de POs - Sea'!H30)</f>
        <v>272J</v>
      </c>
      <c r="I14" s="129" t="str">
        <f>IF('Listagem de POs - Sea'!I30=0,"",'Listagem de POs - Sea'!I30)</f>
        <v>W001</v>
      </c>
      <c r="J14" s="111" t="s">
        <v>7647</v>
      </c>
      <c r="K14" s="111" t="s">
        <v>7527</v>
      </c>
      <c r="L14" s="111" t="s">
        <v>8382</v>
      </c>
      <c r="M14" s="130" t="str">
        <f>IF('Listagem de POs - Sea'!B30=0,"",'Listagem de POs - Sea'!B30)</f>
        <v>21138984-003</v>
      </c>
      <c r="N14" s="130">
        <f>IF('Listagem de POs - Sea'!E30=0,"",'Listagem de POs - Sea'!E30)</f>
        <v>299</v>
      </c>
      <c r="O14" s="131">
        <v>45473</v>
      </c>
      <c r="P14" s="130">
        <f>IF('Listagem de POs - Sea'!F30=0,"",'Listagem de POs - Sea'!F30)</f>
        <v>1.7201</v>
      </c>
      <c r="Q14" s="132">
        <f t="shared" si="0"/>
        <v>34402</v>
      </c>
      <c r="R14" s="133">
        <v>20000</v>
      </c>
      <c r="S14" s="134" t="s">
        <v>7648</v>
      </c>
    </row>
    <row r="15" spans="1:20" s="136" customFormat="1" ht="14.25" hidden="1">
      <c r="A15" s="125">
        <f>'Listagem de POs - Sea'!N31</f>
        <v>4800019653</v>
      </c>
      <c r="B15" s="126" t="str">
        <f>IF('Listagem de POs - Sea'!A31=0,"",'Listagem de POs - Sea'!A31)</f>
        <v>[L10] 737-4 #1 (Feb/24)</v>
      </c>
      <c r="D15" s="127"/>
      <c r="E15" s="166" t="s">
        <v>8381</v>
      </c>
      <c r="F15" s="128" t="s">
        <v>8380</v>
      </c>
      <c r="G15" s="111" t="s">
        <v>7646</v>
      </c>
      <c r="H15" s="129" t="str">
        <f>IF('Listagem de POs - Sea'!H31=0,"",'Listagem de POs - Sea'!H31)</f>
        <v>272J</v>
      </c>
      <c r="I15" s="129" t="str">
        <f>IF('Listagem de POs - Sea'!I31=0,"",'Listagem de POs - Sea'!I31)</f>
        <v>W001</v>
      </c>
      <c r="J15" s="111" t="s">
        <v>7647</v>
      </c>
      <c r="K15" s="111" t="s">
        <v>7527</v>
      </c>
      <c r="L15" s="111" t="s">
        <v>8382</v>
      </c>
      <c r="M15" s="130" t="str">
        <f>IF('Listagem de POs - Sea'!B31=0,"",'Listagem de POs - Sea'!B31)</f>
        <v>21161024-001</v>
      </c>
      <c r="N15" s="130">
        <f>IF('Listagem de POs - Sea'!E31=0,"",'Listagem de POs - Sea'!E31)</f>
        <v>296</v>
      </c>
      <c r="O15" s="131">
        <v>45473</v>
      </c>
      <c r="P15" s="130">
        <f>IF('Listagem de POs - Sea'!F31=0,"",'Listagem de POs - Sea'!F31)</f>
        <v>0.27979999999999999</v>
      </c>
      <c r="Q15" s="132">
        <f t="shared" si="0"/>
        <v>5596</v>
      </c>
      <c r="R15" s="133">
        <v>20000</v>
      </c>
      <c r="S15" s="134" t="s">
        <v>7648</v>
      </c>
    </row>
    <row r="16" spans="1:20" s="136" customFormat="1" ht="14.25" hidden="1">
      <c r="A16" s="125">
        <f>'Listagem de POs - Sea'!N32</f>
        <v>4800019653</v>
      </c>
      <c r="B16" s="126" t="str">
        <f>IF('Listagem de POs - Sea'!A32=0,"",'Listagem de POs - Sea'!A32)</f>
        <v>[L10] 737-4 #1 (Feb/24)</v>
      </c>
      <c r="D16" s="127"/>
      <c r="E16" s="166" t="s">
        <v>8381</v>
      </c>
      <c r="F16" s="128" t="s">
        <v>8380</v>
      </c>
      <c r="G16" s="111" t="s">
        <v>7646</v>
      </c>
      <c r="H16" s="129" t="str">
        <f>IF('Listagem de POs - Sea'!H32=0,"",'Listagem de POs - Sea'!H32)</f>
        <v>272J</v>
      </c>
      <c r="I16" s="129" t="str">
        <f>IF('Listagem de POs - Sea'!I32=0,"",'Listagem de POs - Sea'!I32)</f>
        <v>W001</v>
      </c>
      <c r="J16" s="111" t="s">
        <v>7647</v>
      </c>
      <c r="K16" s="111" t="s">
        <v>7527</v>
      </c>
      <c r="L16" s="111" t="s">
        <v>8382</v>
      </c>
      <c r="M16" s="130" t="str">
        <f>IF('Listagem de POs - Sea'!B32=0,"",'Listagem de POs - Sea'!B32)</f>
        <v>21162775</v>
      </c>
      <c r="N16" s="130">
        <f>IF('Listagem de POs - Sea'!E32=0,"",'Listagem de POs - Sea'!E32)</f>
        <v>298</v>
      </c>
      <c r="O16" s="131">
        <v>45473</v>
      </c>
      <c r="P16" s="130">
        <f>IF('Listagem de POs - Sea'!F32=0,"",'Listagem de POs - Sea'!F32)</f>
        <v>7.5138999999999996</v>
      </c>
      <c r="Q16" s="132">
        <f t="shared" si="0"/>
        <v>150278</v>
      </c>
      <c r="R16" s="133">
        <v>20000</v>
      </c>
      <c r="S16" s="134" t="s">
        <v>7648</v>
      </c>
    </row>
    <row r="17" spans="1:19" s="136" customFormat="1" ht="14.25" hidden="1">
      <c r="A17" s="125">
        <f>'Listagem de POs - Sea'!N33</f>
        <v>4800019653</v>
      </c>
      <c r="B17" s="126" t="str">
        <f>IF('Listagem de POs - Sea'!A33=0,"",'Listagem de POs - Sea'!A33)</f>
        <v>[L10] 737-4 #1 (Feb/24)</v>
      </c>
      <c r="D17" s="127"/>
      <c r="E17" s="166" t="s">
        <v>8381</v>
      </c>
      <c r="F17" s="128" t="s">
        <v>8380</v>
      </c>
      <c r="G17" s="111" t="s">
        <v>7646</v>
      </c>
      <c r="H17" s="129" t="str">
        <f>IF('Listagem de POs - Sea'!H33=0,"",'Listagem de POs - Sea'!H33)</f>
        <v>272J</v>
      </c>
      <c r="I17" s="129" t="str">
        <f>IF('Listagem de POs - Sea'!I33=0,"",'Listagem de POs - Sea'!I33)</f>
        <v>W001</v>
      </c>
      <c r="J17" s="111" t="s">
        <v>7647</v>
      </c>
      <c r="K17" s="111" t="s">
        <v>7527</v>
      </c>
      <c r="L17" s="111" t="s">
        <v>8382</v>
      </c>
      <c r="M17" s="130" t="str">
        <f>IF('Listagem de POs - Sea'!B33=0,"",'Listagem de POs - Sea'!B33)</f>
        <v>26010541</v>
      </c>
      <c r="N17" s="130">
        <f>IF('Listagem de POs - Sea'!E33=0,"",'Listagem de POs - Sea'!E33)</f>
        <v>1930</v>
      </c>
      <c r="O17" s="131">
        <v>45473</v>
      </c>
      <c r="P17" s="130">
        <f>IF('Listagem de POs - Sea'!F33=0,"",'Listagem de POs - Sea'!F33)</f>
        <v>4.4000000000000003E-3</v>
      </c>
      <c r="Q17" s="132">
        <f t="shared" si="0"/>
        <v>88</v>
      </c>
      <c r="R17" s="133">
        <v>20000</v>
      </c>
      <c r="S17" s="134" t="s">
        <v>7648</v>
      </c>
    </row>
    <row r="18" spans="1:19" s="136" customFormat="1" ht="14.25" hidden="1">
      <c r="A18" s="125">
        <f>'Listagem de POs - Sea'!N34</f>
        <v>4800019653</v>
      </c>
      <c r="B18" s="126" t="str">
        <f>IF('Listagem de POs - Sea'!A34=0,"",'Listagem de POs - Sea'!A34)</f>
        <v>[L10] 737-4 #1 (Feb/24)</v>
      </c>
      <c r="D18" s="127"/>
      <c r="E18" s="166" t="s">
        <v>8381</v>
      </c>
      <c r="F18" s="128" t="s">
        <v>8380</v>
      </c>
      <c r="G18" s="111" t="s">
        <v>7646</v>
      </c>
      <c r="H18" s="129" t="str">
        <f>IF('Listagem de POs - Sea'!H34=0,"",'Listagem de POs - Sea'!H34)</f>
        <v>272J</v>
      </c>
      <c r="I18" s="129" t="str">
        <f>IF('Listagem de POs - Sea'!I34=0,"",'Listagem de POs - Sea'!I34)</f>
        <v>W001</v>
      </c>
      <c r="J18" s="111" t="s">
        <v>7647</v>
      </c>
      <c r="K18" s="111" t="s">
        <v>7527</v>
      </c>
      <c r="L18" s="111" t="s">
        <v>8382</v>
      </c>
      <c r="M18" s="130" t="str">
        <f>IF('Listagem de POs - Sea'!B34=0,"",'Listagem de POs - Sea'!B34)</f>
        <v>30013064-002</v>
      </c>
      <c r="N18" s="130">
        <f>IF('Listagem de POs - Sea'!E34=0,"",'Listagem de POs - Sea'!E34)</f>
        <v>248</v>
      </c>
      <c r="O18" s="131">
        <v>45473</v>
      </c>
      <c r="P18" s="130">
        <f>IF('Listagem de POs - Sea'!F34=0,"",'Listagem de POs - Sea'!F34)</f>
        <v>1.9805999999999999</v>
      </c>
      <c r="Q18" s="132">
        <f t="shared" si="0"/>
        <v>39612</v>
      </c>
      <c r="R18" s="133">
        <v>20000</v>
      </c>
      <c r="S18" s="134" t="s">
        <v>7648</v>
      </c>
    </row>
    <row r="19" spans="1:19" s="136" customFormat="1" ht="14.25">
      <c r="A19" s="125">
        <f>'Listagem de POs - Sea'!N35</f>
        <v>4800019654</v>
      </c>
      <c r="B19" s="126" t="str">
        <f>IF('Listagem de POs - Sea'!A35=0,"",'Listagem de POs - Sea'!A35)</f>
        <v>[L10] BYF-2 #1 (Feb/24)</v>
      </c>
      <c r="D19" s="127"/>
      <c r="E19" s="166" t="s">
        <v>8381</v>
      </c>
      <c r="F19" s="128" t="s">
        <v>8380</v>
      </c>
      <c r="G19" s="111" t="s">
        <v>7646</v>
      </c>
      <c r="H19" s="129" t="str">
        <f>IF('Listagem de POs - Sea'!H35=0,"",'Listagem de POs - Sea'!H35)</f>
        <v>272J</v>
      </c>
      <c r="I19" s="129" t="str">
        <f>IF('Listagem de POs - Sea'!I35=0,"",'Listagem de POs - Sea'!I35)</f>
        <v>W001</v>
      </c>
      <c r="J19" s="111" t="s">
        <v>7647</v>
      </c>
      <c r="K19" s="111" t="s">
        <v>7527</v>
      </c>
      <c r="L19" s="111" t="s">
        <v>8382</v>
      </c>
      <c r="M19" s="130" t="str">
        <f>IF('Listagem de POs - Sea'!B35=0,"",'Listagem de POs - Sea'!B35)</f>
        <v>21125089-006</v>
      </c>
      <c r="N19" s="130">
        <f>IF('Listagem de POs - Sea'!E35=0,"",'Listagem de POs - Sea'!E35)</f>
        <v>100</v>
      </c>
      <c r="O19" s="131">
        <v>45473</v>
      </c>
      <c r="P19" s="130">
        <f>IF('Listagem de POs - Sea'!F35=0,"",'Listagem de POs - Sea'!F35)</f>
        <v>2.1676000000000002</v>
      </c>
      <c r="Q19" s="132">
        <f t="shared" si="0"/>
        <v>43352.000000000007</v>
      </c>
      <c r="R19" s="133">
        <v>20000</v>
      </c>
      <c r="S19" s="134" t="s">
        <v>7648</v>
      </c>
    </row>
    <row r="20" spans="1:19" s="136" customFormat="1" ht="14.25">
      <c r="A20" s="125">
        <f>'Listagem de POs - Sea'!N36</f>
        <v>4800019654</v>
      </c>
      <c r="B20" s="126" t="str">
        <f>IF('Listagem de POs - Sea'!A36=0,"",'Listagem de POs - Sea'!A36)</f>
        <v>[L10] BYF-2 #1 (Feb/24)</v>
      </c>
      <c r="D20" s="127"/>
      <c r="E20" s="166" t="s">
        <v>8381</v>
      </c>
      <c r="F20" s="128" t="s">
        <v>8380</v>
      </c>
      <c r="G20" s="111" t="s">
        <v>7646</v>
      </c>
      <c r="H20" s="129" t="str">
        <f>IF('Listagem de POs - Sea'!H36=0,"",'Listagem de POs - Sea'!H36)</f>
        <v>272J</v>
      </c>
      <c r="I20" s="129" t="str">
        <f>IF('Listagem de POs - Sea'!I36=0,"",'Listagem de POs - Sea'!I36)</f>
        <v>W001</v>
      </c>
      <c r="J20" s="111" t="s">
        <v>7647</v>
      </c>
      <c r="K20" s="111" t="s">
        <v>7527</v>
      </c>
      <c r="L20" s="111" t="s">
        <v>8382</v>
      </c>
      <c r="M20" s="130" t="str">
        <f>IF('Listagem de POs - Sea'!B36=0,"",'Listagem de POs - Sea'!B36)</f>
        <v>21138983-006</v>
      </c>
      <c r="N20" s="130">
        <f>IF('Listagem de POs - Sea'!E36=0,"",'Listagem de POs - Sea'!E36)</f>
        <v>200</v>
      </c>
      <c r="O20" s="131">
        <v>45473</v>
      </c>
      <c r="P20" s="130">
        <f>IF('Listagem de POs - Sea'!F36=0,"",'Listagem de POs - Sea'!F36)</f>
        <v>1.5295000000000001</v>
      </c>
      <c r="Q20" s="132">
        <f t="shared" si="0"/>
        <v>30590</v>
      </c>
      <c r="R20" s="133">
        <v>20000</v>
      </c>
      <c r="S20" s="134" t="s">
        <v>7648</v>
      </c>
    </row>
    <row r="21" spans="1:19" s="136" customFormat="1" ht="14.25">
      <c r="A21" s="125">
        <f>'Listagem de POs - Sea'!N37</f>
        <v>4800019654</v>
      </c>
      <c r="B21" s="126" t="str">
        <f>IF('Listagem de POs - Sea'!A37=0,"",'Listagem de POs - Sea'!A37)</f>
        <v>[L10] BYF-2 #1 (Feb/24)</v>
      </c>
      <c r="D21" s="127"/>
      <c r="E21" s="166" t="s">
        <v>8381</v>
      </c>
      <c r="F21" s="128" t="s">
        <v>8380</v>
      </c>
      <c r="G21" s="111" t="s">
        <v>7646</v>
      </c>
      <c r="H21" s="129" t="str">
        <f>IF('Listagem de POs - Sea'!H37=0,"",'Listagem de POs - Sea'!H37)</f>
        <v>272J</v>
      </c>
      <c r="I21" s="129" t="str">
        <f>IF('Listagem de POs - Sea'!I37=0,"",'Listagem de POs - Sea'!I37)</f>
        <v>W001</v>
      </c>
      <c r="J21" s="111" t="s">
        <v>7647</v>
      </c>
      <c r="K21" s="111" t="s">
        <v>7527</v>
      </c>
      <c r="L21" s="111" t="s">
        <v>8382</v>
      </c>
      <c r="M21" s="130" t="str">
        <f>IF('Listagem de POs - Sea'!B37=0,"",'Listagem de POs - Sea'!B37)</f>
        <v>21164462</v>
      </c>
      <c r="N21" s="130">
        <f>IF('Listagem de POs - Sea'!E37=0,"",'Listagem de POs - Sea'!E37)</f>
        <v>100</v>
      </c>
      <c r="O21" s="131">
        <v>45473</v>
      </c>
      <c r="P21" s="130">
        <f>IF('Listagem de POs - Sea'!F37=0,"",'Listagem de POs - Sea'!F37)</f>
        <v>22.599</v>
      </c>
      <c r="Q21" s="132">
        <f t="shared" si="0"/>
        <v>451980</v>
      </c>
      <c r="R21" s="133">
        <v>20000</v>
      </c>
      <c r="S21" s="134" t="s">
        <v>7648</v>
      </c>
    </row>
    <row r="22" spans="1:19" s="136" customFormat="1" ht="14.25">
      <c r="A22" s="125">
        <f>'Listagem de POs - Sea'!N38</f>
        <v>4800019654</v>
      </c>
      <c r="B22" s="126" t="str">
        <f>IF('Listagem de POs - Sea'!A38=0,"",'Listagem de POs - Sea'!A38)</f>
        <v>[L10] BYF-2 #1 (Feb/24)</v>
      </c>
      <c r="D22" s="127"/>
      <c r="E22" s="166" t="s">
        <v>8381</v>
      </c>
      <c r="F22" s="128" t="s">
        <v>8380</v>
      </c>
      <c r="G22" s="111" t="s">
        <v>7646</v>
      </c>
      <c r="H22" s="129" t="str">
        <f>IF('Listagem de POs - Sea'!H38=0,"",'Listagem de POs - Sea'!H38)</f>
        <v>272J</v>
      </c>
      <c r="I22" s="129" t="str">
        <f>IF('Listagem de POs - Sea'!I38=0,"",'Listagem de POs - Sea'!I38)</f>
        <v>W001</v>
      </c>
      <c r="J22" s="111" t="s">
        <v>7647</v>
      </c>
      <c r="K22" s="111" t="s">
        <v>7527</v>
      </c>
      <c r="L22" s="111" t="s">
        <v>8382</v>
      </c>
      <c r="M22" s="130" t="str">
        <f>IF('Listagem de POs - Sea'!B38=0,"",'Listagem de POs - Sea'!B38)</f>
        <v>26010541</v>
      </c>
      <c r="N22" s="130">
        <f>IF('Listagem de POs - Sea'!E38=0,"",'Listagem de POs - Sea'!E38)</f>
        <v>1000</v>
      </c>
      <c r="O22" s="131">
        <v>45473</v>
      </c>
      <c r="P22" s="130">
        <f>IF('Listagem de POs - Sea'!F38=0,"",'Listagem de POs - Sea'!F38)</f>
        <v>4.4000000000000003E-3</v>
      </c>
      <c r="Q22" s="132">
        <f t="shared" si="0"/>
        <v>88</v>
      </c>
      <c r="R22" s="133">
        <v>20000</v>
      </c>
      <c r="S22" s="134" t="s">
        <v>7648</v>
      </c>
    </row>
    <row r="23" spans="1:19" s="136" customFormat="1" ht="14.25">
      <c r="A23" s="125">
        <f>'Listagem de POs - Sea'!N39</f>
        <v>4800019654</v>
      </c>
      <c r="B23" s="126" t="str">
        <f>IF('Listagem de POs - Sea'!A39=0,"",'Listagem de POs - Sea'!A39)</f>
        <v>[L10] BYF-2 #1 (Feb/24)</v>
      </c>
      <c r="D23" s="127"/>
      <c r="E23" s="166" t="s">
        <v>8381</v>
      </c>
      <c r="F23" s="128" t="s">
        <v>8380</v>
      </c>
      <c r="G23" s="111" t="s">
        <v>7646</v>
      </c>
      <c r="H23" s="129" t="str">
        <f>IF('Listagem de POs - Sea'!H39=0,"",'Listagem de POs - Sea'!H39)</f>
        <v>272J</v>
      </c>
      <c r="I23" s="129" t="str">
        <f>IF('Listagem de POs - Sea'!I39=0,"",'Listagem de POs - Sea'!I39)</f>
        <v>W001</v>
      </c>
      <c r="J23" s="111" t="s">
        <v>7647</v>
      </c>
      <c r="K23" s="111" t="s">
        <v>7527</v>
      </c>
      <c r="L23" s="111" t="s">
        <v>8382</v>
      </c>
      <c r="M23" s="130" t="str">
        <f>IF('Listagem de POs - Sea'!B39=0,"",'Listagem de POs - Sea'!B39)</f>
        <v>30013064-002</v>
      </c>
      <c r="N23" s="130">
        <f>IF('Listagem de POs - Sea'!E39=0,"",'Listagem de POs - Sea'!E39)</f>
        <v>200</v>
      </c>
      <c r="O23" s="131">
        <v>45473</v>
      </c>
      <c r="P23" s="130">
        <f>IF('Listagem de POs - Sea'!F39=0,"",'Listagem de POs - Sea'!F39)</f>
        <v>1.9805999999999999</v>
      </c>
      <c r="Q23" s="132">
        <f t="shared" si="0"/>
        <v>39612</v>
      </c>
      <c r="R23" s="133">
        <v>20000</v>
      </c>
      <c r="S23" s="134" t="s">
        <v>7648</v>
      </c>
    </row>
  </sheetData>
  <autoFilter ref="A3:S23">
    <filterColumn colId="0">
      <filters>
        <filter val="5"/>
      </filters>
    </filterColumn>
  </autoFilter>
  <conditionalFormatting sqref="M5:M8">
    <cfRule type="expression" dxfId="160" priority="106">
      <formula>#REF!=FALSE</formula>
    </cfRule>
  </conditionalFormatting>
  <conditionalFormatting sqref="M5:M8">
    <cfRule type="duplicateValues" dxfId="159" priority="105"/>
  </conditionalFormatting>
  <conditionalFormatting sqref="M5:M23">
    <cfRule type="expression" dxfId="158" priority="104">
      <formula>#REF!=FALSE</formula>
    </cfRule>
  </conditionalFormatting>
  <conditionalFormatting sqref="M9:M23">
    <cfRule type="expression" dxfId="157" priority="102">
      <formula>#REF!=FALSE</formula>
    </cfRule>
  </conditionalFormatting>
  <conditionalFormatting sqref="M23">
    <cfRule type="duplicateValues" dxfId="156" priority="41"/>
  </conditionalFormatting>
  <conditionalFormatting sqref="M22">
    <cfRule type="duplicateValues" dxfId="155" priority="40"/>
  </conditionalFormatting>
  <conditionalFormatting sqref="M21">
    <cfRule type="duplicateValues" dxfId="154" priority="39"/>
  </conditionalFormatting>
  <conditionalFormatting sqref="M20">
    <cfRule type="duplicateValues" dxfId="153" priority="38"/>
  </conditionalFormatting>
  <conditionalFormatting sqref="M19">
    <cfRule type="duplicateValues" dxfId="152" priority="37"/>
  </conditionalFormatting>
  <conditionalFormatting sqref="M18">
    <cfRule type="duplicateValues" dxfId="151" priority="36"/>
  </conditionalFormatting>
  <conditionalFormatting sqref="M17">
    <cfRule type="duplicateValues" dxfId="150" priority="35"/>
  </conditionalFormatting>
  <conditionalFormatting sqref="M16">
    <cfRule type="duplicateValues" dxfId="149" priority="34"/>
  </conditionalFormatting>
  <conditionalFormatting sqref="M15">
    <cfRule type="duplicateValues" dxfId="148" priority="33"/>
  </conditionalFormatting>
  <conditionalFormatting sqref="M14">
    <cfRule type="duplicateValues" dxfId="147" priority="32"/>
  </conditionalFormatting>
  <conditionalFormatting sqref="M13">
    <cfRule type="duplicateValues" dxfId="146" priority="31"/>
  </conditionalFormatting>
  <conditionalFormatting sqref="M12">
    <cfRule type="duplicateValues" dxfId="145" priority="30"/>
  </conditionalFormatting>
  <conditionalFormatting sqref="M11">
    <cfRule type="duplicateValues" dxfId="144" priority="29"/>
  </conditionalFormatting>
  <conditionalFormatting sqref="M10">
    <cfRule type="duplicateValues" dxfId="143" priority="28"/>
  </conditionalFormatting>
  <conditionalFormatting sqref="M9">
    <cfRule type="duplicateValues" dxfId="142" priority="27"/>
  </conditionalFormatting>
  <conditionalFormatting sqref="M8">
    <cfRule type="duplicateValues" dxfId="141" priority="26"/>
  </conditionalFormatting>
  <conditionalFormatting sqref="M7">
    <cfRule type="duplicateValues" dxfId="140" priority="25"/>
  </conditionalFormatting>
  <conditionalFormatting sqref="M6">
    <cfRule type="duplicateValues" dxfId="139" priority="24"/>
  </conditionalFormatting>
  <conditionalFormatting sqref="M5">
    <cfRule type="duplicateValues" dxfId="138" priority="23"/>
  </conditionalFormatting>
  <conditionalFormatting sqref="M5:M17">
    <cfRule type="duplicateValues" dxfId="137" priority="21"/>
  </conditionalFormatting>
  <conditionalFormatting sqref="M5:M16">
    <cfRule type="duplicateValues" dxfId="136" priority="19"/>
  </conditionalFormatting>
  <conditionalFormatting sqref="M5">
    <cfRule type="duplicateValues" dxfId="135" priority="10"/>
    <cfRule type="duplicateValues" dxfId="134" priority="11"/>
  </conditionalFormatting>
  <conditionalFormatting sqref="P5">
    <cfRule type="duplicateValues" dxfId="133" priority="3"/>
  </conditionalFormatting>
  <conditionalFormatting sqref="P5">
    <cfRule type="duplicateValues" dxfId="132" priority="1"/>
    <cfRule type="duplicateValues" dxfId="131" priority="2"/>
  </conditionalFormatting>
  <conditionalFormatting sqref="M9:M23">
    <cfRule type="duplicateValues" dxfId="130" priority="110"/>
  </conditionalFormatting>
  <conditionalFormatting sqref="M5:M23">
    <cfRule type="duplicateValues" dxfId="129" priority="131"/>
  </conditionalFormatting>
  <conditionalFormatting sqref="M4:M23">
    <cfRule type="duplicateValues" dxfId="128" priority="188"/>
  </conditionalFormatting>
  <conditionalFormatting sqref="M4:M23">
    <cfRule type="duplicateValues" dxfId="127" priority="189"/>
    <cfRule type="duplicateValues" dxfId="126" priority="190"/>
  </conditionalFormatting>
  <conditionalFormatting sqref="N4:N23">
    <cfRule type="duplicateValues" dxfId="125" priority="191"/>
  </conditionalFormatting>
  <conditionalFormatting sqref="N4:N23">
    <cfRule type="duplicateValues" dxfId="124" priority="192"/>
    <cfRule type="duplicateValues" dxfId="123" priority="193"/>
  </conditionalFormatting>
  <conditionalFormatting sqref="P4:P23">
    <cfRule type="duplicateValues" dxfId="122" priority="194"/>
  </conditionalFormatting>
  <conditionalFormatting sqref="P4:P23">
    <cfRule type="duplicateValues" dxfId="121" priority="195"/>
    <cfRule type="duplicateValues" dxfId="120" priority="196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:G114"/>
  <sheetViews>
    <sheetView workbookViewId="0">
      <pane ySplit="1" topLeftCell="A16" activePane="bottomLeft" state="frozen"/>
      <selection activeCell="F45" sqref="F45"/>
      <selection pane="bottomLeft" activeCell="A29" sqref="A29"/>
    </sheetView>
  </sheetViews>
  <sheetFormatPr defaultColWidth="9.140625" defaultRowHeight="15"/>
  <cols>
    <col min="1" max="1" width="47.42578125" style="96" customWidth="1"/>
    <col min="2" max="2" width="18.42578125" style="104" bestFit="1" customWidth="1"/>
    <col min="3" max="3" width="32.5703125" style="96" bestFit="1" customWidth="1"/>
    <col min="4" max="4" width="17.28515625" style="96" bestFit="1" customWidth="1"/>
    <col min="5" max="5" width="13.28515625" style="96" bestFit="1" customWidth="1"/>
    <col min="6" max="6" width="14.7109375" style="96" bestFit="1" customWidth="1"/>
    <col min="7" max="7" width="29.85546875" style="102" bestFit="1" customWidth="1"/>
    <col min="8" max="16384" width="9.140625" style="96"/>
  </cols>
  <sheetData>
    <row r="1" spans="1:7">
      <c r="A1" s="103" t="s">
        <v>7627</v>
      </c>
      <c r="B1" s="103" t="s">
        <v>7626</v>
      </c>
      <c r="C1" s="97" t="s">
        <v>7556</v>
      </c>
      <c r="D1" s="97" t="s">
        <v>7557</v>
      </c>
      <c r="E1" s="97" t="s">
        <v>7558</v>
      </c>
      <c r="F1" s="97" t="s">
        <v>7559</v>
      </c>
      <c r="G1" s="100" t="s">
        <v>7560</v>
      </c>
    </row>
    <row r="2" spans="1:7">
      <c r="A2" s="96" t="str">
        <f>B2&amp;C2</f>
        <v>UWT-538030036-003</v>
      </c>
      <c r="B2" s="104" t="str">
        <f>RIGHT(SUBSTITUTE(E2,"-001",""),5)</f>
        <v>UWT-5</v>
      </c>
      <c r="C2" s="98" t="s">
        <v>5348</v>
      </c>
      <c r="D2" s="98" t="s">
        <v>6526</v>
      </c>
      <c r="E2" s="98" t="s">
        <v>7561</v>
      </c>
      <c r="F2" s="98" t="s">
        <v>7562</v>
      </c>
      <c r="G2" s="101"/>
    </row>
    <row r="3" spans="1:7">
      <c r="A3" s="96" t="str">
        <f t="shared" ref="A3:A66" si="0">B3&amp;C3</f>
        <v>RXX-238030036-003</v>
      </c>
      <c r="B3" s="104" t="str">
        <f t="shared" ref="B3:B66" si="1">RIGHT(SUBSTITUTE(E3,"-001",""),5)</f>
        <v>RXX-2</v>
      </c>
      <c r="C3" s="98" t="s">
        <v>5348</v>
      </c>
      <c r="D3" s="98" t="s">
        <v>6526</v>
      </c>
      <c r="E3" s="98" t="s">
        <v>7563</v>
      </c>
      <c r="F3" s="98" t="s">
        <v>7564</v>
      </c>
      <c r="G3" s="101"/>
    </row>
    <row r="4" spans="1:7">
      <c r="A4" s="96" t="str">
        <f t="shared" si="0"/>
        <v>FYQ-338030036-003</v>
      </c>
      <c r="B4" s="104" t="str">
        <f t="shared" si="1"/>
        <v>FYQ-3</v>
      </c>
      <c r="C4" s="98" t="s">
        <v>5348</v>
      </c>
      <c r="D4" s="98" t="s">
        <v>6526</v>
      </c>
      <c r="E4" s="98" t="s">
        <v>7565</v>
      </c>
      <c r="F4" s="98" t="s">
        <v>7566</v>
      </c>
      <c r="G4" s="101"/>
    </row>
    <row r="5" spans="1:7">
      <c r="A5" s="96" t="str">
        <f t="shared" si="0"/>
        <v>BSJ-338030036-003</v>
      </c>
      <c r="B5" s="104" t="str">
        <f t="shared" si="1"/>
        <v>BSJ-3</v>
      </c>
      <c r="C5" s="98" t="s">
        <v>5348</v>
      </c>
      <c r="D5" s="98" t="s">
        <v>6526</v>
      </c>
      <c r="E5" s="98" t="s">
        <v>7567</v>
      </c>
      <c r="F5" s="98" t="s">
        <v>7568</v>
      </c>
      <c r="G5" s="101"/>
    </row>
    <row r="6" spans="1:7">
      <c r="A6" s="96" t="str">
        <f t="shared" si="0"/>
        <v>FYQ-438030036-003</v>
      </c>
      <c r="B6" s="104" t="str">
        <f t="shared" si="1"/>
        <v>FYQ-4</v>
      </c>
      <c r="C6" s="98" t="s">
        <v>5348</v>
      </c>
      <c r="D6" s="98" t="s">
        <v>6526</v>
      </c>
      <c r="E6" s="98" t="s">
        <v>7569</v>
      </c>
      <c r="F6" s="98" t="s">
        <v>7570</v>
      </c>
      <c r="G6" s="101"/>
    </row>
    <row r="7" spans="1:7">
      <c r="A7" s="96" t="str">
        <f t="shared" si="0"/>
        <v>PFF-438030036-003</v>
      </c>
      <c r="B7" s="104" t="str">
        <f t="shared" si="1"/>
        <v>PFF-4</v>
      </c>
      <c r="C7" s="98" t="s">
        <v>5348</v>
      </c>
      <c r="D7" s="98" t="s">
        <v>6526</v>
      </c>
      <c r="E7" s="98" t="s">
        <v>7571</v>
      </c>
      <c r="F7" s="98" t="s">
        <v>7572</v>
      </c>
      <c r="G7" s="101"/>
    </row>
    <row r="8" spans="1:7">
      <c r="A8" s="96" t="str">
        <f t="shared" si="0"/>
        <v>RXX-238030036-001</v>
      </c>
      <c r="B8" s="104" t="str">
        <f t="shared" si="1"/>
        <v>RXX-2</v>
      </c>
      <c r="C8" s="98" t="s">
        <v>5346</v>
      </c>
      <c r="D8" s="98" t="s">
        <v>6526</v>
      </c>
      <c r="E8" s="98" t="s">
        <v>7563</v>
      </c>
      <c r="F8" s="98" t="s">
        <v>7564</v>
      </c>
      <c r="G8" s="101">
        <v>45067</v>
      </c>
    </row>
    <row r="9" spans="1:7">
      <c r="A9" s="96" t="str">
        <f t="shared" si="0"/>
        <v>BSJ-438030036-001</v>
      </c>
      <c r="B9" s="104" t="str">
        <f t="shared" si="1"/>
        <v>BSJ-4</v>
      </c>
      <c r="C9" s="98" t="s">
        <v>5346</v>
      </c>
      <c r="D9" s="98" t="s">
        <v>6526</v>
      </c>
      <c r="E9" s="98" t="s">
        <v>7573</v>
      </c>
      <c r="F9" s="98" t="s">
        <v>7574</v>
      </c>
      <c r="G9" s="101">
        <v>45106</v>
      </c>
    </row>
    <row r="10" spans="1:7">
      <c r="A10" s="96" t="str">
        <f t="shared" si="0"/>
        <v>RXX-239170169</v>
      </c>
      <c r="B10" s="104" t="str">
        <f t="shared" si="1"/>
        <v>RXX-2</v>
      </c>
      <c r="C10" s="98" t="s">
        <v>6968</v>
      </c>
      <c r="D10" s="98" t="s">
        <v>7017</v>
      </c>
      <c r="E10" s="98" t="s">
        <v>7563</v>
      </c>
      <c r="F10" s="98" t="s">
        <v>7564</v>
      </c>
      <c r="G10" s="101" t="s">
        <v>7575</v>
      </c>
    </row>
    <row r="11" spans="1:7" ht="15" customHeight="1">
      <c r="A11" s="96" t="str">
        <f t="shared" si="0"/>
        <v>306-139111106-009</v>
      </c>
      <c r="B11" s="104" t="str">
        <f t="shared" si="1"/>
        <v>306-1</v>
      </c>
      <c r="C11" s="98" t="s">
        <v>6904</v>
      </c>
      <c r="D11" s="98" t="s">
        <v>6944</v>
      </c>
      <c r="E11" s="98" t="s">
        <v>7576</v>
      </c>
      <c r="F11" s="98" t="s">
        <v>7577</v>
      </c>
      <c r="G11" s="101" t="s">
        <v>7575</v>
      </c>
    </row>
    <row r="12" spans="1:7" ht="15" customHeight="1">
      <c r="A12" s="96" t="str">
        <f t="shared" si="0"/>
        <v>737-339111106-009</v>
      </c>
      <c r="B12" s="104" t="str">
        <f t="shared" si="1"/>
        <v>737-3</v>
      </c>
      <c r="C12" s="98" t="s">
        <v>6904</v>
      </c>
      <c r="D12" s="98" t="s">
        <v>6944</v>
      </c>
      <c r="E12" s="98" t="s">
        <v>7578</v>
      </c>
      <c r="F12" s="98" t="s">
        <v>7579</v>
      </c>
      <c r="G12" s="101"/>
    </row>
    <row r="13" spans="1:7">
      <c r="A13" s="96" t="str">
        <f t="shared" si="0"/>
        <v>VFF-315010264-003</v>
      </c>
      <c r="B13" s="104" t="str">
        <f t="shared" si="1"/>
        <v>VFF-3</v>
      </c>
      <c r="C13" s="98" t="s">
        <v>4066</v>
      </c>
      <c r="D13" s="98" t="s">
        <v>7580</v>
      </c>
      <c r="E13" s="98" t="s">
        <v>7581</v>
      </c>
      <c r="F13" s="98" t="s">
        <v>7582</v>
      </c>
      <c r="G13" s="101"/>
    </row>
    <row r="14" spans="1:7" ht="15" customHeight="1">
      <c r="A14" s="96" t="str">
        <f t="shared" si="0"/>
        <v>UWT-540060789-011
40060789-001</v>
      </c>
      <c r="B14" s="104" t="str">
        <f t="shared" si="1"/>
        <v>UWT-5</v>
      </c>
      <c r="C14" s="98" t="s">
        <v>7583</v>
      </c>
      <c r="D14" s="98" t="s">
        <v>6900</v>
      </c>
      <c r="E14" s="98" t="s">
        <v>7561</v>
      </c>
      <c r="F14" s="98" t="s">
        <v>7562</v>
      </c>
      <c r="G14" s="101">
        <v>44975</v>
      </c>
    </row>
    <row r="15" spans="1:7">
      <c r="A15" s="96" t="str">
        <f t="shared" si="0"/>
        <v>PFF-340060789-011
40060789-001</v>
      </c>
      <c r="B15" s="104" t="str">
        <f t="shared" si="1"/>
        <v>PFF-3</v>
      </c>
      <c r="C15" s="98" t="s">
        <v>7583</v>
      </c>
      <c r="D15" s="98" t="s">
        <v>6900</v>
      </c>
      <c r="E15" s="98" t="s">
        <v>7584</v>
      </c>
      <c r="F15" s="98" t="s">
        <v>7585</v>
      </c>
      <c r="G15" s="101"/>
    </row>
    <row r="16" spans="1:7">
      <c r="A16" s="96" t="str">
        <f t="shared" si="0"/>
        <v>BSJ-340060789-011
40060789-001</v>
      </c>
      <c r="B16" s="104" t="str">
        <f t="shared" si="1"/>
        <v>BSJ-3</v>
      </c>
      <c r="C16" s="98" t="s">
        <v>7583</v>
      </c>
      <c r="D16" s="98" t="s">
        <v>6900</v>
      </c>
      <c r="E16" s="98" t="s">
        <v>7567</v>
      </c>
      <c r="F16" s="98" t="s">
        <v>7568</v>
      </c>
      <c r="G16" s="101"/>
    </row>
    <row r="17" spans="1:7">
      <c r="A17" s="96" t="str">
        <f t="shared" si="0"/>
        <v>FYQ-340060789-011
40060789-001</v>
      </c>
      <c r="B17" s="104" t="str">
        <f t="shared" si="1"/>
        <v>FYQ-3</v>
      </c>
      <c r="C17" s="98" t="s">
        <v>7583</v>
      </c>
      <c r="D17" s="98" t="s">
        <v>6900</v>
      </c>
      <c r="E17" s="98" t="s">
        <v>7565</v>
      </c>
      <c r="F17" s="98" t="s">
        <v>7566</v>
      </c>
      <c r="G17" s="101"/>
    </row>
    <row r="18" spans="1:7">
      <c r="A18" s="96" t="str">
        <f t="shared" si="0"/>
        <v>PFF-440060789-011
40060789-001</v>
      </c>
      <c r="B18" s="104" t="str">
        <f t="shared" si="1"/>
        <v>PFF-4</v>
      </c>
      <c r="C18" s="98" t="s">
        <v>7583</v>
      </c>
      <c r="D18" s="98" t="s">
        <v>6900</v>
      </c>
      <c r="E18" s="98" t="s">
        <v>7571</v>
      </c>
      <c r="F18" s="98" t="s">
        <v>7572</v>
      </c>
      <c r="G18" s="101"/>
    </row>
    <row r="19" spans="1:7">
      <c r="A19" s="96" t="str">
        <f t="shared" si="0"/>
        <v>UWT-440060789-011
40060789-001</v>
      </c>
      <c r="B19" s="104" t="str">
        <f t="shared" si="1"/>
        <v>UWT-4</v>
      </c>
      <c r="C19" s="98" t="s">
        <v>7583</v>
      </c>
      <c r="D19" s="98" t="s">
        <v>6900</v>
      </c>
      <c r="E19" s="98" t="s">
        <v>7586</v>
      </c>
      <c r="F19" s="98" t="s">
        <v>7587</v>
      </c>
      <c r="G19" s="101"/>
    </row>
    <row r="20" spans="1:7">
      <c r="A20" s="96" t="str">
        <f t="shared" si="0"/>
        <v>RXX-140060789-011
40060789-001</v>
      </c>
      <c r="B20" s="104" t="str">
        <f t="shared" si="1"/>
        <v>RXX-1</v>
      </c>
      <c r="C20" s="98" t="s">
        <v>7583</v>
      </c>
      <c r="D20" s="98" t="s">
        <v>6900</v>
      </c>
      <c r="E20" s="98" t="s">
        <v>7588</v>
      </c>
      <c r="F20" s="98" t="s">
        <v>7589</v>
      </c>
      <c r="G20" s="101"/>
    </row>
    <row r="21" spans="1:7">
      <c r="A21" s="96" t="str">
        <f t="shared" si="0"/>
        <v>BSJ-440060789-004</v>
      </c>
      <c r="B21" s="104" t="str">
        <f t="shared" si="1"/>
        <v>BSJ-4</v>
      </c>
      <c r="C21" s="98" t="s">
        <v>5792</v>
      </c>
      <c r="D21" s="98" t="s">
        <v>6900</v>
      </c>
      <c r="E21" s="98" t="s">
        <v>7573</v>
      </c>
      <c r="F21" s="98" t="s">
        <v>7574</v>
      </c>
      <c r="G21" s="101">
        <v>45046</v>
      </c>
    </row>
    <row r="22" spans="1:7">
      <c r="A22" s="96" t="str">
        <f t="shared" si="0"/>
        <v>RXX-240060789-004</v>
      </c>
      <c r="B22" s="104" t="str">
        <f t="shared" si="1"/>
        <v>RXX-2</v>
      </c>
      <c r="C22" s="98" t="s">
        <v>5792</v>
      </c>
      <c r="D22" s="98" t="s">
        <v>6900</v>
      </c>
      <c r="E22" s="98" t="s">
        <v>7563</v>
      </c>
      <c r="F22" s="98" t="s">
        <v>7564</v>
      </c>
      <c r="G22" s="101">
        <v>45067</v>
      </c>
    </row>
    <row r="23" spans="1:7">
      <c r="A23" s="96" t="str">
        <f t="shared" si="0"/>
        <v>FYQ-440060789-004</v>
      </c>
      <c r="B23" s="104" t="str">
        <f t="shared" si="1"/>
        <v>FYQ-4</v>
      </c>
      <c r="C23" s="98" t="s">
        <v>5792</v>
      </c>
      <c r="D23" s="98" t="s">
        <v>6900</v>
      </c>
      <c r="E23" s="98" t="s">
        <v>7569</v>
      </c>
      <c r="F23" s="98" t="s">
        <v>7570</v>
      </c>
      <c r="G23" s="101"/>
    </row>
    <row r="24" spans="1:7">
      <c r="A24" s="96" t="str">
        <f t="shared" si="0"/>
        <v>BYF-140020387-005</v>
      </c>
      <c r="B24" s="104" t="str">
        <f t="shared" si="1"/>
        <v>BYF-1</v>
      </c>
      <c r="C24" s="98" t="s">
        <v>5748</v>
      </c>
      <c r="D24" s="98" t="s">
        <v>7012</v>
      </c>
      <c r="E24" s="98" t="s">
        <v>7590</v>
      </c>
      <c r="F24" s="98" t="s">
        <v>7591</v>
      </c>
      <c r="G24" s="101"/>
    </row>
    <row r="25" spans="1:7">
      <c r="A25" s="96" t="str">
        <f t="shared" si="0"/>
        <v>626-140020387-005</v>
      </c>
      <c r="B25" s="104" t="str">
        <f t="shared" si="1"/>
        <v>626-1</v>
      </c>
      <c r="C25" s="98" t="s">
        <v>5748</v>
      </c>
      <c r="D25" s="98" t="s">
        <v>7012</v>
      </c>
      <c r="E25" s="98" t="s">
        <v>7592</v>
      </c>
      <c r="F25" s="98" t="s">
        <v>7593</v>
      </c>
      <c r="G25" s="101"/>
    </row>
    <row r="26" spans="1:7">
      <c r="A26" s="96" t="str">
        <f t="shared" si="0"/>
        <v>BYF-240020387-005</v>
      </c>
      <c r="B26" s="104" t="str">
        <f t="shared" si="1"/>
        <v>BYF-2</v>
      </c>
      <c r="C26" s="98" t="s">
        <v>5748</v>
      </c>
      <c r="D26" s="98" t="s">
        <v>7012</v>
      </c>
      <c r="E26" s="98" t="s">
        <v>7594</v>
      </c>
      <c r="F26" s="98" t="s">
        <v>7595</v>
      </c>
      <c r="G26" s="101"/>
    </row>
    <row r="27" spans="1:7">
      <c r="A27" s="96" t="str">
        <f t="shared" si="0"/>
        <v>626-340020387-005</v>
      </c>
      <c r="B27" s="104" t="str">
        <f t="shared" si="1"/>
        <v>626-3</v>
      </c>
      <c r="C27" s="98" t="s">
        <v>5748</v>
      </c>
      <c r="D27" s="98" t="s">
        <v>7012</v>
      </c>
      <c r="E27" s="98" t="s">
        <v>7596</v>
      </c>
      <c r="F27" s="98" t="s">
        <v>7597</v>
      </c>
      <c r="G27" s="101"/>
    </row>
    <row r="28" spans="1:7">
      <c r="A28" s="96" t="str">
        <f t="shared" si="0"/>
        <v>707-340020387-005</v>
      </c>
      <c r="B28" s="104" t="str">
        <f t="shared" si="1"/>
        <v>707-3</v>
      </c>
      <c r="C28" s="98" t="s">
        <v>5748</v>
      </c>
      <c r="D28" s="98" t="s">
        <v>7012</v>
      </c>
      <c r="E28" s="98" t="s">
        <v>7598</v>
      </c>
      <c r="F28" s="98" t="s">
        <v>7599</v>
      </c>
      <c r="G28" s="101"/>
    </row>
    <row r="29" spans="1:7" ht="15" customHeight="1">
      <c r="A29" s="96" t="str">
        <f t="shared" si="0"/>
        <v>707-141020910
41020910-003</v>
      </c>
      <c r="B29" s="104" t="str">
        <f t="shared" si="1"/>
        <v>707-1</v>
      </c>
      <c r="C29" s="98" t="s">
        <v>7600</v>
      </c>
      <c r="D29" s="98" t="s">
        <v>7014</v>
      </c>
      <c r="E29" s="98" t="s">
        <v>7601</v>
      </c>
      <c r="F29" s="98" t="s">
        <v>7602</v>
      </c>
      <c r="G29" s="101">
        <v>45021</v>
      </c>
    </row>
    <row r="30" spans="1:7">
      <c r="A30" s="96" t="str">
        <f t="shared" si="0"/>
        <v>626-141020910
41020910-003</v>
      </c>
      <c r="B30" s="104" t="str">
        <f t="shared" si="1"/>
        <v>626-1</v>
      </c>
      <c r="C30" s="98" t="s">
        <v>7600</v>
      </c>
      <c r="D30" s="98" t="s">
        <v>7014</v>
      </c>
      <c r="E30" s="98" t="s">
        <v>7592</v>
      </c>
      <c r="F30" s="98" t="s">
        <v>7593</v>
      </c>
      <c r="G30" s="101"/>
    </row>
    <row r="31" spans="1:7" ht="15" customHeight="1">
      <c r="A31" s="96" t="str">
        <f t="shared" si="0"/>
        <v>707-341020910
41020910-003</v>
      </c>
      <c r="B31" s="104" t="str">
        <f t="shared" si="1"/>
        <v>707-3</v>
      </c>
      <c r="C31" s="98" t="s">
        <v>7600</v>
      </c>
      <c r="D31" s="98" t="s">
        <v>7014</v>
      </c>
      <c r="E31" s="98" t="s">
        <v>7598</v>
      </c>
      <c r="F31" s="98" t="s">
        <v>7599</v>
      </c>
      <c r="G31" s="101"/>
    </row>
    <row r="32" spans="1:7">
      <c r="A32" s="96" t="str">
        <f t="shared" si="0"/>
        <v>VFF-315010040-003</v>
      </c>
      <c r="B32" s="104" t="str">
        <f t="shared" si="1"/>
        <v>VFF-3</v>
      </c>
      <c r="C32" s="98" t="s">
        <v>4007</v>
      </c>
      <c r="D32" s="98" t="s">
        <v>4005</v>
      </c>
      <c r="E32" s="98" t="s">
        <v>7581</v>
      </c>
      <c r="F32" s="98" t="s">
        <v>7582</v>
      </c>
      <c r="G32" s="101"/>
    </row>
    <row r="33" spans="1:7" ht="15" customHeight="1">
      <c r="A33" s="96" t="str">
        <f t="shared" si="0"/>
        <v>737-140020370
99015CYP</v>
      </c>
      <c r="B33" s="104" t="str">
        <f t="shared" si="1"/>
        <v>737-1</v>
      </c>
      <c r="C33" s="98" t="s">
        <v>7603</v>
      </c>
      <c r="D33" s="98" t="s">
        <v>6528</v>
      </c>
      <c r="E33" s="98" t="s">
        <v>7604</v>
      </c>
      <c r="F33" s="98" t="s">
        <v>7579</v>
      </c>
      <c r="G33" s="101">
        <v>45046</v>
      </c>
    </row>
    <row r="34" spans="1:7">
      <c r="A34" s="96" t="str">
        <f t="shared" si="0"/>
        <v>BYF-140020370
99015CYP</v>
      </c>
      <c r="B34" s="104" t="str">
        <f t="shared" si="1"/>
        <v>BYF-1</v>
      </c>
      <c r="C34" s="98" t="s">
        <v>7603</v>
      </c>
      <c r="D34" s="98" t="s">
        <v>6528</v>
      </c>
      <c r="E34" s="98" t="s">
        <v>7590</v>
      </c>
      <c r="F34" s="98" t="s">
        <v>7591</v>
      </c>
      <c r="G34" s="101"/>
    </row>
    <row r="35" spans="1:7">
      <c r="A35" s="96" t="str">
        <f t="shared" si="0"/>
        <v>626-140020370
99015CYP</v>
      </c>
      <c r="B35" s="104" t="str">
        <f t="shared" si="1"/>
        <v>626-1</v>
      </c>
      <c r="C35" s="98" t="s">
        <v>7603</v>
      </c>
      <c r="D35" s="98" t="s">
        <v>6528</v>
      </c>
      <c r="E35" s="98" t="s">
        <v>7592</v>
      </c>
      <c r="F35" s="98" t="s">
        <v>7593</v>
      </c>
      <c r="G35" s="101"/>
    </row>
    <row r="36" spans="1:7">
      <c r="A36" s="96" t="str">
        <f t="shared" si="0"/>
        <v>737-440020370</v>
      </c>
      <c r="B36" s="104" t="str">
        <f t="shared" si="1"/>
        <v>737-4</v>
      </c>
      <c r="C36" s="98" t="s">
        <v>5745</v>
      </c>
      <c r="D36" s="98" t="s">
        <v>7139</v>
      </c>
      <c r="E36" s="98" t="s">
        <v>7605</v>
      </c>
      <c r="F36" s="98" t="s">
        <v>7606</v>
      </c>
      <c r="G36" s="101">
        <v>45047</v>
      </c>
    </row>
    <row r="37" spans="1:7">
      <c r="A37" s="96" t="str">
        <f t="shared" si="0"/>
        <v>TRM-140020173</v>
      </c>
      <c r="B37" s="104" t="str">
        <f t="shared" si="1"/>
        <v>TRM-1</v>
      </c>
      <c r="C37" s="98" t="s">
        <v>7009</v>
      </c>
      <c r="D37" s="98" t="s">
        <v>7196</v>
      </c>
      <c r="E37" s="98" t="s">
        <v>7607</v>
      </c>
      <c r="F37" s="98" t="s">
        <v>7608</v>
      </c>
      <c r="G37" s="101"/>
    </row>
    <row r="38" spans="1:7">
      <c r="A38" s="96" t="str">
        <f t="shared" si="0"/>
        <v>306-140060959-005
40060940-003</v>
      </c>
      <c r="B38" s="104" t="str">
        <f t="shared" si="1"/>
        <v>306-1</v>
      </c>
      <c r="C38" s="98" t="s">
        <v>7609</v>
      </c>
      <c r="D38" s="98" t="s">
        <v>7114</v>
      </c>
      <c r="E38" s="98" t="s">
        <v>7576</v>
      </c>
      <c r="F38" s="98" t="s">
        <v>7577</v>
      </c>
      <c r="G38" s="101">
        <v>45033</v>
      </c>
    </row>
    <row r="39" spans="1:7" ht="15" customHeight="1">
      <c r="A39" s="96" t="str">
        <f t="shared" si="0"/>
        <v>626-239110855-019
99105779</v>
      </c>
      <c r="B39" s="104" t="str">
        <f t="shared" si="1"/>
        <v>626-2</v>
      </c>
      <c r="C39" s="98" t="s">
        <v>7610</v>
      </c>
      <c r="D39" s="98" t="s">
        <v>7116</v>
      </c>
      <c r="E39" s="98" t="s">
        <v>7611</v>
      </c>
      <c r="F39" s="98" t="s">
        <v>7593</v>
      </c>
      <c r="G39" s="101" t="s">
        <v>7612</v>
      </c>
    </row>
    <row r="40" spans="1:7" ht="15" customHeight="1">
      <c r="A40" s="96" t="str">
        <f t="shared" si="0"/>
        <v>BYF-139110855-019
99105779</v>
      </c>
      <c r="B40" s="104" t="str">
        <f t="shared" si="1"/>
        <v>BYF-1</v>
      </c>
      <c r="C40" s="98" t="s">
        <v>7610</v>
      </c>
      <c r="D40" s="98" t="s">
        <v>7116</v>
      </c>
      <c r="E40" s="98" t="s">
        <v>7613</v>
      </c>
      <c r="F40" s="98" t="s">
        <v>7591</v>
      </c>
      <c r="G40" s="101"/>
    </row>
    <row r="41" spans="1:7" ht="15" customHeight="1">
      <c r="A41" s="96" t="str">
        <f t="shared" si="0"/>
        <v>BYF-239110855-019
99105779</v>
      </c>
      <c r="B41" s="104" t="str">
        <f t="shared" si="1"/>
        <v>BYF-2</v>
      </c>
      <c r="C41" s="98" t="s">
        <v>7610</v>
      </c>
      <c r="D41" s="98" t="s">
        <v>7116</v>
      </c>
      <c r="E41" s="98" t="s">
        <v>7594</v>
      </c>
      <c r="F41" s="98" t="s">
        <v>7595</v>
      </c>
      <c r="G41" s="101"/>
    </row>
    <row r="42" spans="1:7" ht="15" customHeight="1">
      <c r="A42" s="96" t="str">
        <f t="shared" si="0"/>
        <v>626-339110855-019
99105779</v>
      </c>
      <c r="B42" s="104" t="str">
        <f t="shared" si="1"/>
        <v>626-3</v>
      </c>
      <c r="C42" s="98" t="s">
        <v>7610</v>
      </c>
      <c r="D42" s="98" t="s">
        <v>7116</v>
      </c>
      <c r="E42" s="98" t="s">
        <v>7596</v>
      </c>
      <c r="F42" s="98" t="s">
        <v>7597</v>
      </c>
      <c r="G42" s="101"/>
    </row>
    <row r="43" spans="1:7">
      <c r="A43" s="96" t="str">
        <f t="shared" si="0"/>
        <v>BYF-139111376-005</v>
      </c>
      <c r="B43" s="104" t="str">
        <f t="shared" si="1"/>
        <v>BYF-1</v>
      </c>
      <c r="C43" s="98" t="s">
        <v>6825</v>
      </c>
      <c r="D43" s="98" t="s">
        <v>7118</v>
      </c>
      <c r="E43" s="98" t="s">
        <v>7590</v>
      </c>
      <c r="F43" s="98" t="s">
        <v>7591</v>
      </c>
      <c r="G43" s="101">
        <v>44971</v>
      </c>
    </row>
    <row r="44" spans="1:7">
      <c r="A44" s="96" t="str">
        <f t="shared" si="0"/>
        <v>737-339111376-005</v>
      </c>
      <c r="B44" s="104" t="str">
        <f t="shared" si="1"/>
        <v>737-3</v>
      </c>
      <c r="C44" s="98" t="s">
        <v>6825</v>
      </c>
      <c r="D44" s="98" t="s">
        <v>7118</v>
      </c>
      <c r="E44" s="98" t="s">
        <v>7578</v>
      </c>
      <c r="F44" s="98" t="s">
        <v>7579</v>
      </c>
      <c r="G44" s="101"/>
    </row>
    <row r="45" spans="1:7" ht="15" customHeight="1">
      <c r="A45" s="96" t="str">
        <f t="shared" si="0"/>
        <v>626-139111376-005</v>
      </c>
      <c r="B45" s="104" t="str">
        <f t="shared" si="1"/>
        <v>626-1</v>
      </c>
      <c r="C45" s="98" t="s">
        <v>6825</v>
      </c>
      <c r="D45" s="98" t="s">
        <v>7118</v>
      </c>
      <c r="E45" s="98" t="s">
        <v>7592</v>
      </c>
      <c r="F45" s="98" t="s">
        <v>7593</v>
      </c>
      <c r="G45" s="101">
        <v>45050</v>
      </c>
    </row>
    <row r="46" spans="1:7" ht="15" customHeight="1">
      <c r="A46" s="96" t="str">
        <f t="shared" si="0"/>
        <v>737-439111376-005</v>
      </c>
      <c r="B46" s="104" t="str">
        <f t="shared" si="1"/>
        <v>737-4</v>
      </c>
      <c r="C46" s="98" t="s">
        <v>6825</v>
      </c>
      <c r="D46" s="98" t="s">
        <v>7118</v>
      </c>
      <c r="E46" s="98" t="s">
        <v>7605</v>
      </c>
      <c r="F46" s="98" t="s">
        <v>7606</v>
      </c>
      <c r="G46" s="101">
        <v>45051</v>
      </c>
    </row>
    <row r="47" spans="1:7">
      <c r="A47" s="96" t="str">
        <f t="shared" si="0"/>
        <v>306-135041960</v>
      </c>
      <c r="B47" s="104" t="str">
        <f t="shared" si="1"/>
        <v>306-1</v>
      </c>
      <c r="C47" s="98" t="s">
        <v>7130</v>
      </c>
      <c r="D47" s="98" t="s">
        <v>7128</v>
      </c>
      <c r="E47" s="98" t="s">
        <v>7576</v>
      </c>
      <c r="F47" s="98" t="s">
        <v>7577</v>
      </c>
      <c r="G47" s="101">
        <v>45034</v>
      </c>
    </row>
    <row r="48" spans="1:7">
      <c r="A48" s="96" t="str">
        <f t="shared" si="0"/>
        <v>TVH-338020060-005</v>
      </c>
      <c r="B48" s="104" t="str">
        <f t="shared" si="1"/>
        <v>TVH-3</v>
      </c>
      <c r="C48" s="98" t="s">
        <v>6501</v>
      </c>
      <c r="D48" s="98" t="s">
        <v>5335</v>
      </c>
      <c r="E48" s="98" t="s">
        <v>7614</v>
      </c>
      <c r="F48" s="98" t="s">
        <v>7615</v>
      </c>
      <c r="G48" s="101"/>
    </row>
    <row r="49" spans="1:7" ht="15" customHeight="1">
      <c r="A49" s="96" t="str">
        <f t="shared" si="0"/>
        <v>UWT-541021147</v>
      </c>
      <c r="B49" s="104" t="str">
        <f t="shared" si="1"/>
        <v>UWT-5</v>
      </c>
      <c r="C49" s="98" t="s">
        <v>6699</v>
      </c>
      <c r="D49" s="98" t="s">
        <v>6817</v>
      </c>
      <c r="E49" s="98" t="s">
        <v>7561</v>
      </c>
      <c r="F49" s="98" t="s">
        <v>7562</v>
      </c>
      <c r="G49" s="101" t="s">
        <v>7575</v>
      </c>
    </row>
    <row r="50" spans="1:7">
      <c r="A50" s="96" t="str">
        <f t="shared" si="0"/>
        <v>RXX-241021147</v>
      </c>
      <c r="B50" s="104" t="str">
        <f t="shared" si="1"/>
        <v>RXX-2</v>
      </c>
      <c r="C50" s="98" t="s">
        <v>6699</v>
      </c>
      <c r="D50" s="98" t="s">
        <v>6817</v>
      </c>
      <c r="E50" s="98" t="s">
        <v>7563</v>
      </c>
      <c r="F50" s="98" t="s">
        <v>7564</v>
      </c>
      <c r="G50" s="101"/>
    </row>
    <row r="51" spans="1:7">
      <c r="A51" s="96" t="str">
        <f t="shared" si="0"/>
        <v>FYQ-441021147</v>
      </c>
      <c r="B51" s="104" t="str">
        <f t="shared" si="1"/>
        <v>FYQ-4</v>
      </c>
      <c r="C51" s="98" t="s">
        <v>6699</v>
      </c>
      <c r="D51" s="98" t="s">
        <v>6817</v>
      </c>
      <c r="E51" s="98" t="s">
        <v>7569</v>
      </c>
      <c r="F51" s="98" t="s">
        <v>7570</v>
      </c>
      <c r="G51" s="101"/>
    </row>
    <row r="52" spans="1:7">
      <c r="A52" s="96" t="str">
        <f t="shared" si="0"/>
        <v>PFF-441021147</v>
      </c>
      <c r="B52" s="104" t="str">
        <f t="shared" si="1"/>
        <v>PFF-4</v>
      </c>
      <c r="C52" s="98" t="s">
        <v>6699</v>
      </c>
      <c r="D52" s="98" t="s">
        <v>6817</v>
      </c>
      <c r="E52" s="98" t="s">
        <v>7571</v>
      </c>
      <c r="F52" s="98" t="s">
        <v>7572</v>
      </c>
      <c r="G52" s="101"/>
    </row>
    <row r="53" spans="1:7">
      <c r="A53" s="96" t="str">
        <f t="shared" si="0"/>
        <v>BSJ-441021147</v>
      </c>
      <c r="B53" s="104" t="str">
        <f t="shared" si="1"/>
        <v>BSJ-4</v>
      </c>
      <c r="C53" s="98" t="s">
        <v>6699</v>
      </c>
      <c r="D53" s="98" t="s">
        <v>6817</v>
      </c>
      <c r="E53" s="98" t="s">
        <v>7573</v>
      </c>
      <c r="F53" s="98" t="s">
        <v>7574</v>
      </c>
      <c r="G53" s="101"/>
    </row>
    <row r="54" spans="1:7" ht="15" customHeight="1">
      <c r="A54" s="96" t="str">
        <f t="shared" si="0"/>
        <v>306-102232CSV</v>
      </c>
      <c r="B54" s="104" t="str">
        <f t="shared" si="1"/>
        <v>306-1</v>
      </c>
      <c r="C54" s="98" t="s">
        <v>358</v>
      </c>
      <c r="D54" s="98" t="s">
        <v>6800</v>
      </c>
      <c r="E54" s="98" t="s">
        <v>7576</v>
      </c>
      <c r="F54" s="98" t="s">
        <v>7577</v>
      </c>
      <c r="G54" s="101" t="s">
        <v>7575</v>
      </c>
    </row>
    <row r="55" spans="1:7">
      <c r="A55" s="96" t="str">
        <f t="shared" si="0"/>
        <v>737-102232CSV</v>
      </c>
      <c r="B55" s="104" t="str">
        <f t="shared" si="1"/>
        <v>737-1</v>
      </c>
      <c r="C55" s="98" t="s">
        <v>358</v>
      </c>
      <c r="D55" s="98" t="s">
        <v>6800</v>
      </c>
      <c r="E55" s="98" t="s">
        <v>7604</v>
      </c>
      <c r="F55" s="98" t="s">
        <v>7579</v>
      </c>
      <c r="G55" s="101"/>
    </row>
    <row r="56" spans="1:7">
      <c r="A56" s="96" t="str">
        <f t="shared" si="0"/>
        <v>737-402232CSV</v>
      </c>
      <c r="B56" s="104" t="str">
        <f t="shared" si="1"/>
        <v>737-4</v>
      </c>
      <c r="C56" s="98" t="s">
        <v>358</v>
      </c>
      <c r="D56" s="98" t="s">
        <v>6800</v>
      </c>
      <c r="E56" s="98" t="s">
        <v>7605</v>
      </c>
      <c r="F56" s="98" t="s">
        <v>7606</v>
      </c>
      <c r="G56" s="101"/>
    </row>
    <row r="57" spans="1:7">
      <c r="A57" s="96" t="str">
        <f t="shared" si="0"/>
        <v>FYQ-315060450-005</v>
      </c>
      <c r="B57" s="104" t="str">
        <f t="shared" si="1"/>
        <v>FYQ-3</v>
      </c>
      <c r="C57" s="98" t="s">
        <v>4409</v>
      </c>
      <c r="D57" s="98" t="s">
        <v>4407</v>
      </c>
      <c r="E57" s="98" t="s">
        <v>7565</v>
      </c>
      <c r="F57" s="98" t="s">
        <v>7566</v>
      </c>
      <c r="G57" s="101" t="s">
        <v>7575</v>
      </c>
    </row>
    <row r="58" spans="1:7">
      <c r="A58" s="96" t="str">
        <f t="shared" si="0"/>
        <v>707-139111106-006</v>
      </c>
      <c r="B58" s="104" t="str">
        <f t="shared" si="1"/>
        <v>707-1</v>
      </c>
      <c r="C58" s="98" t="s">
        <v>5630</v>
      </c>
      <c r="D58" s="98" t="s">
        <v>5623</v>
      </c>
      <c r="E58" s="98" t="s">
        <v>7601</v>
      </c>
      <c r="F58" s="98" t="s">
        <v>7602</v>
      </c>
      <c r="G58" s="101">
        <v>45051</v>
      </c>
    </row>
    <row r="59" spans="1:7">
      <c r="A59" s="96" t="str">
        <f t="shared" si="0"/>
        <v>306-140020652</v>
      </c>
      <c r="B59" s="104" t="str">
        <f t="shared" si="1"/>
        <v>306-1</v>
      </c>
      <c r="C59" s="98" t="s">
        <v>5769</v>
      </c>
      <c r="D59" s="98" t="s">
        <v>5753</v>
      </c>
      <c r="E59" s="98" t="s">
        <v>7576</v>
      </c>
      <c r="F59" s="98" t="s">
        <v>7577</v>
      </c>
      <c r="G59" s="101">
        <v>45066</v>
      </c>
    </row>
    <row r="60" spans="1:7">
      <c r="A60" s="96" t="str">
        <f t="shared" si="0"/>
        <v>737-141020912</v>
      </c>
      <c r="B60" s="104" t="str">
        <f t="shared" si="1"/>
        <v>737-1</v>
      </c>
      <c r="C60" s="98" t="s">
        <v>5904</v>
      </c>
      <c r="D60" s="98" t="s">
        <v>6487</v>
      </c>
      <c r="E60" s="98" t="s">
        <v>7604</v>
      </c>
      <c r="F60" s="98" t="s">
        <v>7579</v>
      </c>
      <c r="G60" s="101">
        <v>45051</v>
      </c>
    </row>
    <row r="61" spans="1:7">
      <c r="A61" s="96" t="str">
        <f t="shared" si="0"/>
        <v>UWT-547101209-002</v>
      </c>
      <c r="B61" s="104" t="str">
        <f t="shared" si="1"/>
        <v>UWT-5</v>
      </c>
      <c r="C61" s="98" t="s">
        <v>6862</v>
      </c>
      <c r="D61" s="98" t="s">
        <v>6107</v>
      </c>
      <c r="E61" s="98" t="s">
        <v>7561</v>
      </c>
      <c r="F61" s="98" t="s">
        <v>7562</v>
      </c>
      <c r="G61" s="101">
        <v>45021</v>
      </c>
    </row>
    <row r="62" spans="1:7">
      <c r="A62" s="96" t="str">
        <f t="shared" si="0"/>
        <v>BSJ-447101209-002</v>
      </c>
      <c r="B62" s="104" t="str">
        <f t="shared" si="1"/>
        <v>BSJ-4</v>
      </c>
      <c r="C62" s="98" t="s">
        <v>6862</v>
      </c>
      <c r="D62" s="98" t="s">
        <v>6107</v>
      </c>
      <c r="E62" s="98" t="s">
        <v>7573</v>
      </c>
      <c r="F62" s="98" t="s">
        <v>7574</v>
      </c>
      <c r="G62" s="101">
        <v>45074</v>
      </c>
    </row>
    <row r="63" spans="1:7">
      <c r="A63" s="96" t="str">
        <f t="shared" si="0"/>
        <v>TVH-339111389-007</v>
      </c>
      <c r="B63" s="104" t="str">
        <f t="shared" si="1"/>
        <v>TVH-3</v>
      </c>
      <c r="C63" s="98" t="s">
        <v>6506</v>
      </c>
      <c r="D63" s="98" t="s">
        <v>5666</v>
      </c>
      <c r="E63" s="98" t="s">
        <v>7614</v>
      </c>
      <c r="F63" s="98" t="s">
        <v>7615</v>
      </c>
      <c r="G63" s="101">
        <v>45020</v>
      </c>
    </row>
    <row r="64" spans="1:7">
      <c r="A64" s="96" t="str">
        <f t="shared" si="0"/>
        <v>737-443040804-008</v>
      </c>
      <c r="B64" s="104" t="str">
        <f t="shared" si="1"/>
        <v>737-4</v>
      </c>
      <c r="C64" s="98" t="s">
        <v>5942</v>
      </c>
      <c r="D64" s="98" t="s">
        <v>7133</v>
      </c>
      <c r="E64" s="98" t="s">
        <v>7605</v>
      </c>
      <c r="F64" s="98" t="s">
        <v>7606</v>
      </c>
      <c r="G64" s="101">
        <v>45004</v>
      </c>
    </row>
    <row r="65" spans="1:7">
      <c r="A65" s="96" t="str">
        <f t="shared" si="0"/>
        <v>737-343040804-008</v>
      </c>
      <c r="B65" s="104" t="str">
        <f t="shared" si="1"/>
        <v>737-3</v>
      </c>
      <c r="C65" s="98" t="s">
        <v>5942</v>
      </c>
      <c r="D65" s="98" t="s">
        <v>7133</v>
      </c>
      <c r="E65" s="98" t="s">
        <v>7578</v>
      </c>
      <c r="F65" s="98" t="s">
        <v>7579</v>
      </c>
      <c r="G65" s="101"/>
    </row>
    <row r="66" spans="1:7">
      <c r="A66" s="96" t="str">
        <f t="shared" si="0"/>
        <v>306-143040804-008</v>
      </c>
      <c r="B66" s="104" t="str">
        <f t="shared" si="1"/>
        <v>306-1</v>
      </c>
      <c r="C66" s="98" t="s">
        <v>5942</v>
      </c>
      <c r="D66" s="98" t="s">
        <v>7133</v>
      </c>
      <c r="E66" s="98" t="s">
        <v>7576</v>
      </c>
      <c r="F66" s="98" t="s">
        <v>7577</v>
      </c>
      <c r="G66" s="101"/>
    </row>
    <row r="67" spans="1:7">
      <c r="A67" s="96" t="str">
        <f t="shared" ref="A67:A114" si="2">B67&amp;C67</f>
        <v>737-441021196</v>
      </c>
      <c r="B67" s="104" t="str">
        <f t="shared" ref="B67:B113" si="3">RIGHT(SUBSTITUTE(E67,"-001",""),5)</f>
        <v>737-4</v>
      </c>
      <c r="C67" s="98" t="s">
        <v>7122</v>
      </c>
      <c r="D67" s="98" t="s">
        <v>7157</v>
      </c>
      <c r="E67" s="98" t="s">
        <v>7605</v>
      </c>
      <c r="F67" s="98" t="s">
        <v>7606</v>
      </c>
      <c r="G67" s="101">
        <v>45352</v>
      </c>
    </row>
    <row r="68" spans="1:7">
      <c r="A68" s="96" t="str">
        <f t="shared" si="2"/>
        <v>BYF-240060873-011</v>
      </c>
      <c r="B68" s="104" t="str">
        <f t="shared" si="3"/>
        <v>BYF-2</v>
      </c>
      <c r="C68" s="98" t="s">
        <v>7616</v>
      </c>
      <c r="D68" s="98" t="s">
        <v>7161</v>
      </c>
      <c r="E68" s="98" t="s">
        <v>7594</v>
      </c>
      <c r="F68" s="98" t="s">
        <v>7595</v>
      </c>
      <c r="G68" s="101">
        <v>45011</v>
      </c>
    </row>
    <row r="69" spans="1:7">
      <c r="A69" s="96" t="str">
        <f t="shared" si="2"/>
        <v>626-340060873-011</v>
      </c>
      <c r="B69" s="104" t="str">
        <f t="shared" si="3"/>
        <v>626-3</v>
      </c>
      <c r="C69" s="98" t="s">
        <v>7616</v>
      </c>
      <c r="D69" s="98" t="s">
        <v>7161</v>
      </c>
      <c r="E69" s="98" t="s">
        <v>7596</v>
      </c>
      <c r="F69" s="98" t="s">
        <v>7597</v>
      </c>
      <c r="G69" s="101"/>
    </row>
    <row r="70" spans="1:7">
      <c r="A70" s="96" t="str">
        <f t="shared" si="2"/>
        <v>707-115060261-007</v>
      </c>
      <c r="B70" s="104" t="str">
        <f t="shared" si="3"/>
        <v>707-1</v>
      </c>
      <c r="C70" s="98" t="s">
        <v>4364</v>
      </c>
      <c r="D70" s="98" t="s">
        <v>4361</v>
      </c>
      <c r="E70" s="98" t="s">
        <v>7601</v>
      </c>
      <c r="F70" s="98" t="s">
        <v>7602</v>
      </c>
      <c r="G70" s="101">
        <v>45090</v>
      </c>
    </row>
    <row r="71" spans="1:7">
      <c r="A71" s="96" t="str">
        <f t="shared" si="2"/>
        <v>306-140060423-012</v>
      </c>
      <c r="B71" s="104" t="str">
        <f t="shared" si="3"/>
        <v>306-1</v>
      </c>
      <c r="C71" s="98" t="s">
        <v>5781</v>
      </c>
      <c r="D71" s="98" t="s">
        <v>7203</v>
      </c>
      <c r="E71" s="98" t="s">
        <v>7576</v>
      </c>
      <c r="F71" s="98" t="s">
        <v>7577</v>
      </c>
      <c r="G71" s="101">
        <v>45103</v>
      </c>
    </row>
    <row r="72" spans="1:7">
      <c r="A72" s="96" t="str">
        <f t="shared" si="2"/>
        <v>BYF-241021197</v>
      </c>
      <c r="B72" s="104" t="str">
        <f t="shared" si="3"/>
        <v>BYF-2</v>
      </c>
      <c r="C72" s="98" t="s">
        <v>7140</v>
      </c>
      <c r="D72" s="98" t="s">
        <v>7165</v>
      </c>
      <c r="E72" s="98" t="s">
        <v>7594</v>
      </c>
      <c r="F72" s="98" t="s">
        <v>7595</v>
      </c>
      <c r="G72" s="101"/>
    </row>
    <row r="73" spans="1:7" ht="15" customHeight="1">
      <c r="A73" s="96" t="str">
        <f t="shared" si="2"/>
        <v>626-341021197</v>
      </c>
      <c r="B73" s="104" t="str">
        <f t="shared" si="3"/>
        <v>626-3</v>
      </c>
      <c r="C73" s="98" t="s">
        <v>7140</v>
      </c>
      <c r="D73" s="98" t="s">
        <v>7165</v>
      </c>
      <c r="E73" s="98" t="s">
        <v>7596</v>
      </c>
      <c r="F73" s="98" t="s">
        <v>7597</v>
      </c>
      <c r="G73" s="101"/>
    </row>
    <row r="74" spans="1:7">
      <c r="A74" s="96" t="str">
        <f t="shared" si="2"/>
        <v>707-215060304-011</v>
      </c>
      <c r="B74" s="104" t="str">
        <f t="shared" si="3"/>
        <v>707-2</v>
      </c>
      <c r="C74" s="98" t="s">
        <v>4375</v>
      </c>
      <c r="D74" s="98" t="s">
        <v>4374</v>
      </c>
      <c r="E74" s="98" t="s">
        <v>7617</v>
      </c>
      <c r="F74" s="98" t="s">
        <v>7602</v>
      </c>
      <c r="G74" s="101"/>
    </row>
    <row r="75" spans="1:7">
      <c r="A75" s="96" t="str">
        <f t="shared" si="2"/>
        <v>VFF-315060304-011</v>
      </c>
      <c r="B75" s="104" t="str">
        <f t="shared" si="3"/>
        <v>VFF-3</v>
      </c>
      <c r="C75" s="98" t="s">
        <v>4375</v>
      </c>
      <c r="D75" s="98" t="s">
        <v>4374</v>
      </c>
      <c r="E75" s="98" t="s">
        <v>7581</v>
      </c>
      <c r="F75" s="98" t="s">
        <v>7582</v>
      </c>
      <c r="G75" s="101"/>
    </row>
    <row r="76" spans="1:7">
      <c r="A76" s="96" t="str">
        <f t="shared" si="2"/>
        <v>FYQ-315060304-011</v>
      </c>
      <c r="B76" s="104" t="str">
        <f t="shared" si="3"/>
        <v>FYQ-3</v>
      </c>
      <c r="C76" s="98" t="s">
        <v>4375</v>
      </c>
      <c r="D76" s="98" t="s">
        <v>4374</v>
      </c>
      <c r="E76" s="98" t="s">
        <v>7565</v>
      </c>
      <c r="F76" s="98" t="s">
        <v>7566</v>
      </c>
      <c r="G76" s="101"/>
    </row>
    <row r="77" spans="1:7">
      <c r="A77" s="96" t="str">
        <f t="shared" si="2"/>
        <v>BYF-240020370-005</v>
      </c>
      <c r="B77" s="104" t="str">
        <f t="shared" si="3"/>
        <v>BYF-2</v>
      </c>
      <c r="C77" s="98" t="s">
        <v>7021</v>
      </c>
      <c r="D77" s="98" t="s">
        <v>7166</v>
      </c>
      <c r="E77" s="98" t="s">
        <v>7594</v>
      </c>
      <c r="F77" s="98" t="s">
        <v>7595</v>
      </c>
      <c r="G77" s="101"/>
    </row>
    <row r="78" spans="1:7">
      <c r="A78" s="96" t="str">
        <f t="shared" si="2"/>
        <v>626-340020370-005</v>
      </c>
      <c r="B78" s="104" t="str">
        <f t="shared" si="3"/>
        <v>626-3</v>
      </c>
      <c r="C78" s="98" t="s">
        <v>7021</v>
      </c>
      <c r="D78" s="98" t="s">
        <v>7166</v>
      </c>
      <c r="E78" s="98" t="s">
        <v>7596</v>
      </c>
      <c r="F78" s="98" t="s">
        <v>7597</v>
      </c>
      <c r="G78" s="101"/>
    </row>
    <row r="79" spans="1:7">
      <c r="A79" s="96" t="str">
        <f t="shared" si="2"/>
        <v>BSJ-440020176-003</v>
      </c>
      <c r="B79" s="104" t="str">
        <f t="shared" si="3"/>
        <v>BSJ-4</v>
      </c>
      <c r="C79" s="98" t="s">
        <v>7086</v>
      </c>
      <c r="D79" s="98" t="s">
        <v>7204</v>
      </c>
      <c r="E79" s="98" t="s">
        <v>7573</v>
      </c>
      <c r="F79" s="98" t="s">
        <v>7574</v>
      </c>
      <c r="G79" s="101">
        <v>45090</v>
      </c>
    </row>
    <row r="80" spans="1:7">
      <c r="A80" s="96" t="str">
        <f t="shared" si="2"/>
        <v>707-343020268</v>
      </c>
      <c r="B80" s="104" t="str">
        <f t="shared" si="3"/>
        <v>707-3</v>
      </c>
      <c r="C80" s="98" t="s">
        <v>6483</v>
      </c>
      <c r="D80" s="98" t="s">
        <v>5925</v>
      </c>
      <c r="E80" s="98" t="s">
        <v>7598</v>
      </c>
      <c r="F80" s="98" t="s">
        <v>7599</v>
      </c>
      <c r="G80" s="101">
        <v>45103</v>
      </c>
    </row>
    <row r="81" spans="1:7">
      <c r="A81" s="96" t="str">
        <f t="shared" si="2"/>
        <v>TRM-140020136</v>
      </c>
      <c r="B81" s="104" t="str">
        <f t="shared" si="3"/>
        <v>TRM-1</v>
      </c>
      <c r="C81" s="98" t="s">
        <v>5726</v>
      </c>
      <c r="D81" s="98" t="s">
        <v>7205</v>
      </c>
      <c r="E81" s="98" t="s">
        <v>7607</v>
      </c>
      <c r="F81" s="98" t="s">
        <v>7608</v>
      </c>
      <c r="G81" s="101">
        <v>45077</v>
      </c>
    </row>
    <row r="82" spans="1:7">
      <c r="A82" s="96" t="str">
        <f t="shared" si="2"/>
        <v>PFF-439070384-003</v>
      </c>
      <c r="B82" s="104" t="str">
        <f t="shared" si="3"/>
        <v>PFF-4</v>
      </c>
      <c r="C82" s="98" t="s">
        <v>5470</v>
      </c>
      <c r="D82" s="98" t="s">
        <v>5468</v>
      </c>
      <c r="E82" s="98" t="s">
        <v>7571</v>
      </c>
      <c r="F82" s="98" t="s">
        <v>7572</v>
      </c>
      <c r="G82" s="101">
        <v>45120</v>
      </c>
    </row>
    <row r="83" spans="1:7">
      <c r="A83" s="96" t="str">
        <f t="shared" si="2"/>
        <v>UWT-539070384-003</v>
      </c>
      <c r="B83" s="104" t="str">
        <f t="shared" si="3"/>
        <v>UWT-5</v>
      </c>
      <c r="C83" s="98" t="s">
        <v>5470</v>
      </c>
      <c r="D83" s="98" t="s">
        <v>5468</v>
      </c>
      <c r="E83" s="98" t="s">
        <v>7561</v>
      </c>
      <c r="F83" s="98" t="s">
        <v>7562</v>
      </c>
      <c r="G83" s="101"/>
    </row>
    <row r="84" spans="1:7">
      <c r="A84" s="96" t="str">
        <f t="shared" si="2"/>
        <v>BSJ-439070384-003</v>
      </c>
      <c r="B84" s="104" t="str">
        <f t="shared" si="3"/>
        <v>BSJ-4</v>
      </c>
      <c r="C84" s="98" t="s">
        <v>5470</v>
      </c>
      <c r="D84" s="98" t="s">
        <v>5468</v>
      </c>
      <c r="E84" s="98" t="s">
        <v>7573</v>
      </c>
      <c r="F84" s="98" t="s">
        <v>7574</v>
      </c>
      <c r="G84" s="101"/>
    </row>
    <row r="85" spans="1:7">
      <c r="A85" s="96" t="str">
        <f t="shared" si="2"/>
        <v>FYQ-439070384-003</v>
      </c>
      <c r="B85" s="104" t="str">
        <f t="shared" si="3"/>
        <v>FYQ-4</v>
      </c>
      <c r="C85" s="98" t="s">
        <v>5470</v>
      </c>
      <c r="D85" s="98" t="s">
        <v>5468</v>
      </c>
      <c r="E85" s="98" t="s">
        <v>7569</v>
      </c>
      <c r="F85" s="98" t="s">
        <v>7570</v>
      </c>
      <c r="G85" s="101"/>
    </row>
    <row r="86" spans="1:7">
      <c r="A86" s="96" t="str">
        <f t="shared" si="2"/>
        <v>RXX-239070384-003</v>
      </c>
      <c r="B86" s="104" t="str">
        <f t="shared" si="3"/>
        <v>RXX-2</v>
      </c>
      <c r="C86" s="98" t="s">
        <v>5470</v>
      </c>
      <c r="D86" s="98" t="s">
        <v>5468</v>
      </c>
      <c r="E86" s="98" t="s">
        <v>7563</v>
      </c>
      <c r="F86" s="98" t="s">
        <v>7564</v>
      </c>
      <c r="G86" s="101"/>
    </row>
    <row r="87" spans="1:7">
      <c r="A87" s="96" t="str">
        <f t="shared" si="2"/>
        <v>TVH-339070384-003</v>
      </c>
      <c r="B87" s="104" t="str">
        <f t="shared" si="3"/>
        <v>TVH-3</v>
      </c>
      <c r="C87" s="98" t="s">
        <v>5470</v>
      </c>
      <c r="D87" s="98" t="s">
        <v>5468</v>
      </c>
      <c r="E87" s="98" t="s">
        <v>7614</v>
      </c>
      <c r="F87" s="98" t="s">
        <v>7615</v>
      </c>
      <c r="G87" s="101"/>
    </row>
    <row r="88" spans="1:7">
      <c r="A88" s="96" t="str">
        <f t="shared" si="2"/>
        <v>707-339111311-001</v>
      </c>
      <c r="B88" s="104" t="str">
        <f t="shared" si="3"/>
        <v>707-3</v>
      </c>
      <c r="C88" s="98" t="s">
        <v>7180</v>
      </c>
      <c r="D88" s="98" t="s">
        <v>7401</v>
      </c>
      <c r="E88" s="98" t="s">
        <v>7598</v>
      </c>
      <c r="F88" s="98" t="s">
        <v>7599</v>
      </c>
      <c r="G88" s="101">
        <v>45103</v>
      </c>
    </row>
    <row r="89" spans="1:7">
      <c r="A89" s="96" t="str">
        <f t="shared" si="2"/>
        <v>707-340060873-008</v>
      </c>
      <c r="B89" s="104" t="str">
        <f t="shared" si="3"/>
        <v>707-3</v>
      </c>
      <c r="C89" s="98" t="s">
        <v>7174</v>
      </c>
      <c r="D89" s="98" t="s">
        <v>5794</v>
      </c>
      <c r="E89" s="98" t="s">
        <v>7598</v>
      </c>
      <c r="F89" s="98" t="s">
        <v>7599</v>
      </c>
      <c r="G89" s="101">
        <v>45103</v>
      </c>
    </row>
    <row r="90" spans="1:7">
      <c r="A90" s="96" t="str">
        <f t="shared" si="2"/>
        <v>33FPV40060713-005</v>
      </c>
      <c r="B90" s="104" t="str">
        <f t="shared" si="3"/>
        <v>33FPV</v>
      </c>
      <c r="C90" s="98" t="s">
        <v>7370</v>
      </c>
      <c r="D90" s="98" t="s">
        <v>7403</v>
      </c>
      <c r="E90" s="98" t="s">
        <v>7618</v>
      </c>
      <c r="F90" s="98" t="s">
        <v>7426</v>
      </c>
      <c r="G90" s="101">
        <v>45401</v>
      </c>
    </row>
    <row r="91" spans="1:7">
      <c r="A91" s="96" t="str">
        <f t="shared" si="2"/>
        <v>33FPV40060713-005</v>
      </c>
      <c r="B91" s="104" t="str">
        <f t="shared" si="3"/>
        <v>33FPV</v>
      </c>
      <c r="C91" s="98" t="s">
        <v>7370</v>
      </c>
      <c r="D91" s="98" t="s">
        <v>7403</v>
      </c>
      <c r="E91" s="98" t="s">
        <v>7618</v>
      </c>
      <c r="F91" s="98" t="s">
        <v>7619</v>
      </c>
      <c r="G91" s="101">
        <v>45401</v>
      </c>
    </row>
    <row r="92" spans="1:7">
      <c r="A92" s="96" t="str">
        <f t="shared" si="2"/>
        <v>707-315060307-001</v>
      </c>
      <c r="B92" s="104" t="str">
        <f t="shared" si="3"/>
        <v>707-3</v>
      </c>
      <c r="C92" s="98" t="s">
        <v>4378</v>
      </c>
      <c r="D92" s="98" t="s">
        <v>4376</v>
      </c>
      <c r="E92" s="98" t="s">
        <v>7598</v>
      </c>
      <c r="F92" s="98" t="s">
        <v>7599</v>
      </c>
      <c r="G92" s="101">
        <v>45103</v>
      </c>
    </row>
    <row r="93" spans="1:7">
      <c r="A93" s="96" t="str">
        <f t="shared" si="2"/>
        <v>VFF-315010235-001</v>
      </c>
      <c r="B93" s="104" t="str">
        <f t="shared" si="3"/>
        <v>VFF-3</v>
      </c>
      <c r="C93" s="98" t="s">
        <v>4037</v>
      </c>
      <c r="D93" s="98" t="s">
        <v>6318</v>
      </c>
      <c r="E93" s="98" t="s">
        <v>7581</v>
      </c>
      <c r="F93" s="98" t="s">
        <v>7582</v>
      </c>
      <c r="G93" s="101">
        <v>45120</v>
      </c>
    </row>
    <row r="94" spans="1:7">
      <c r="A94" s="96" t="str">
        <f t="shared" si="2"/>
        <v>TVH-315010235-001</v>
      </c>
      <c r="B94" s="104" t="str">
        <f t="shared" si="3"/>
        <v>TVH-3</v>
      </c>
      <c r="C94" s="98" t="s">
        <v>4037</v>
      </c>
      <c r="D94" s="98" t="s">
        <v>6318</v>
      </c>
      <c r="E94" s="98" t="s">
        <v>7614</v>
      </c>
      <c r="F94" s="98" t="s">
        <v>7620</v>
      </c>
      <c r="G94" s="101">
        <v>45120</v>
      </c>
    </row>
    <row r="95" spans="1:7">
      <c r="A95" s="96" t="str">
        <f t="shared" si="2"/>
        <v>TVH-315010235-001</v>
      </c>
      <c r="B95" s="104" t="str">
        <f t="shared" si="3"/>
        <v>TVH-3</v>
      </c>
      <c r="C95" s="98" t="s">
        <v>4037</v>
      </c>
      <c r="D95" s="98" t="s">
        <v>6318</v>
      </c>
      <c r="E95" s="98" t="s">
        <v>7614</v>
      </c>
      <c r="F95" s="98" t="s">
        <v>7621</v>
      </c>
      <c r="G95" s="101">
        <v>45120</v>
      </c>
    </row>
    <row r="96" spans="1:7" ht="15" customHeight="1">
      <c r="A96" s="96" t="str">
        <f>B96&amp;C96</f>
        <v>PFF-440020581
40020581-001
99015CYM</v>
      </c>
      <c r="B96" s="104" t="str">
        <f t="shared" si="3"/>
        <v>PFF-4</v>
      </c>
      <c r="C96" s="98" t="s">
        <v>7622</v>
      </c>
      <c r="D96" s="98" t="s">
        <v>6587</v>
      </c>
      <c r="E96" s="98" t="s">
        <v>7571</v>
      </c>
      <c r="F96" s="98" t="s">
        <v>7572</v>
      </c>
      <c r="G96" s="101">
        <v>45033</v>
      </c>
    </row>
    <row r="97" spans="1:7">
      <c r="A97" s="96" t="str">
        <f t="shared" si="2"/>
        <v>UWT-540020581
40020581-001
99015CYM</v>
      </c>
      <c r="B97" s="104" t="str">
        <f t="shared" si="3"/>
        <v>UWT-5</v>
      </c>
      <c r="C97" s="98" t="s">
        <v>7622</v>
      </c>
      <c r="D97" s="98" t="s">
        <v>6587</v>
      </c>
      <c r="E97" s="98" t="s">
        <v>7561</v>
      </c>
      <c r="F97" s="98" t="s">
        <v>7562</v>
      </c>
      <c r="G97" s="101">
        <v>45120</v>
      </c>
    </row>
    <row r="98" spans="1:7">
      <c r="A98" s="96" t="str">
        <f t="shared" si="2"/>
        <v>BSJ-440020581
40020581-001
99015CYM</v>
      </c>
      <c r="B98" s="104" t="str">
        <f t="shared" si="3"/>
        <v>BSJ-4</v>
      </c>
      <c r="C98" s="98" t="s">
        <v>7622</v>
      </c>
      <c r="D98" s="98" t="s">
        <v>6587</v>
      </c>
      <c r="E98" s="98" t="s">
        <v>7573</v>
      </c>
      <c r="F98" s="98" t="s">
        <v>7574</v>
      </c>
      <c r="G98" s="101"/>
    </row>
    <row r="99" spans="1:7">
      <c r="A99" s="96" t="str">
        <f t="shared" si="2"/>
        <v>FYQ-440020581
40020581-001
99015CYM</v>
      </c>
      <c r="B99" s="104" t="str">
        <f t="shared" si="3"/>
        <v>FYQ-4</v>
      </c>
      <c r="C99" s="98" t="s">
        <v>7622</v>
      </c>
      <c r="D99" s="98" t="s">
        <v>6587</v>
      </c>
      <c r="E99" s="98" t="s">
        <v>7569</v>
      </c>
      <c r="F99" s="98" t="s">
        <v>7570</v>
      </c>
      <c r="G99" s="101"/>
    </row>
    <row r="100" spans="1:7">
      <c r="A100" s="96" t="str">
        <f t="shared" si="2"/>
        <v>707-346040119-001</v>
      </c>
      <c r="B100" s="104" t="str">
        <f t="shared" si="3"/>
        <v>707-3</v>
      </c>
      <c r="C100" s="98" t="s">
        <v>7172</v>
      </c>
      <c r="D100" s="98" t="s">
        <v>7405</v>
      </c>
      <c r="E100" s="98" t="s">
        <v>7598</v>
      </c>
      <c r="F100" s="98" t="s">
        <v>7599</v>
      </c>
      <c r="G100" s="101">
        <v>45141</v>
      </c>
    </row>
    <row r="101" spans="1:7">
      <c r="A101" s="96" t="str">
        <f t="shared" si="2"/>
        <v>33FPV40020465-004</v>
      </c>
      <c r="B101" s="104" t="str">
        <f t="shared" si="3"/>
        <v>33FPV</v>
      </c>
      <c r="C101" s="98" t="s">
        <v>7363</v>
      </c>
      <c r="D101" s="98" t="s">
        <v>7407</v>
      </c>
      <c r="E101" s="98" t="s">
        <v>7618</v>
      </c>
      <c r="F101" s="98" t="s">
        <v>7426</v>
      </c>
      <c r="G101" s="101">
        <v>45408</v>
      </c>
    </row>
    <row r="102" spans="1:7">
      <c r="A102" s="96" t="str">
        <f t="shared" si="2"/>
        <v>707-339110851-001</v>
      </c>
      <c r="B102" s="104" t="str">
        <f t="shared" si="3"/>
        <v>707-3</v>
      </c>
      <c r="C102" s="98" t="s">
        <v>7175</v>
      </c>
      <c r="D102" s="98" t="s">
        <v>5591</v>
      </c>
      <c r="E102" s="98" t="s">
        <v>7598</v>
      </c>
      <c r="F102" s="98" t="s">
        <v>7599</v>
      </c>
      <c r="G102" s="101">
        <v>45103</v>
      </c>
    </row>
    <row r="103" spans="1:7">
      <c r="A103" s="96" t="str">
        <f t="shared" si="2"/>
        <v>707-339111129-001</v>
      </c>
      <c r="B103" s="104" t="str">
        <f t="shared" si="3"/>
        <v>707-3</v>
      </c>
      <c r="C103" s="98" t="s">
        <v>7179</v>
      </c>
      <c r="D103" s="98" t="s">
        <v>7412</v>
      </c>
      <c r="E103" s="98" t="s">
        <v>7598</v>
      </c>
      <c r="F103" s="98" t="s">
        <v>7599</v>
      </c>
      <c r="G103" s="101">
        <v>45151</v>
      </c>
    </row>
    <row r="104" spans="1:7">
      <c r="A104" s="96" t="str">
        <f t="shared" si="2"/>
        <v>707-315010258-003</v>
      </c>
      <c r="B104" s="104" t="str">
        <f t="shared" si="3"/>
        <v>707-3</v>
      </c>
      <c r="C104" s="98" t="s">
        <v>4048</v>
      </c>
      <c r="D104" s="98" t="s">
        <v>4056</v>
      </c>
      <c r="E104" s="98" t="s">
        <v>7598</v>
      </c>
      <c r="F104" s="98" t="s">
        <v>7599</v>
      </c>
      <c r="G104" s="101">
        <v>45151</v>
      </c>
    </row>
    <row r="105" spans="1:7">
      <c r="A105" s="96" t="str">
        <f t="shared" si="2"/>
        <v>VFF-315040164-002</v>
      </c>
      <c r="B105" s="104" t="str">
        <f t="shared" si="3"/>
        <v>VFF-3</v>
      </c>
      <c r="C105" s="98" t="s">
        <v>4184</v>
      </c>
      <c r="D105" s="98" t="s">
        <v>4182</v>
      </c>
      <c r="E105" s="98" t="s">
        <v>7581</v>
      </c>
      <c r="F105" s="98" t="s">
        <v>7582</v>
      </c>
      <c r="G105" s="101">
        <v>45142</v>
      </c>
    </row>
    <row r="106" spans="1:7">
      <c r="A106" s="96" t="str">
        <f t="shared" si="2"/>
        <v>707-335030650-001</v>
      </c>
      <c r="B106" s="104" t="str">
        <f t="shared" si="3"/>
        <v>707-3</v>
      </c>
      <c r="C106" s="98" t="s">
        <v>7167</v>
      </c>
      <c r="D106" s="98" t="s">
        <v>7446</v>
      </c>
      <c r="E106" s="98" t="s">
        <v>7598</v>
      </c>
      <c r="F106" s="98" t="s">
        <v>7599</v>
      </c>
      <c r="G106" s="101">
        <v>45179</v>
      </c>
    </row>
    <row r="107" spans="1:7">
      <c r="A107" s="96" t="str">
        <f t="shared" si="2"/>
        <v>737-438090211-003</v>
      </c>
      <c r="B107" s="104" t="str">
        <f t="shared" si="3"/>
        <v>737-4</v>
      </c>
      <c r="C107" s="98" t="s">
        <v>5403</v>
      </c>
      <c r="D107" s="98" t="s">
        <v>5401</v>
      </c>
      <c r="E107" s="98" t="s">
        <v>7605</v>
      </c>
      <c r="F107" s="98" t="s">
        <v>7606</v>
      </c>
      <c r="G107" s="101">
        <v>45186</v>
      </c>
    </row>
    <row r="108" spans="1:7">
      <c r="A108" s="96" t="str">
        <f t="shared" si="2"/>
        <v>707-339111310-003</v>
      </c>
      <c r="B108" s="104" t="str">
        <f t="shared" si="3"/>
        <v>707-3</v>
      </c>
      <c r="C108" s="98" t="s">
        <v>5646</v>
      </c>
      <c r="D108" s="98" t="s">
        <v>5644</v>
      </c>
      <c r="E108" s="98" t="s">
        <v>7598</v>
      </c>
      <c r="F108" s="98" t="s">
        <v>7599</v>
      </c>
      <c r="G108" s="101">
        <v>45219</v>
      </c>
    </row>
    <row r="109" spans="1:7">
      <c r="A109" s="96" t="str">
        <f t="shared" si="2"/>
        <v>707-340020549
99014KVT</v>
      </c>
      <c r="B109" s="104" t="str">
        <f t="shared" si="3"/>
        <v>707-3</v>
      </c>
      <c r="C109" s="98" t="s">
        <v>7623</v>
      </c>
      <c r="D109" s="98" t="s">
        <v>7475</v>
      </c>
      <c r="E109" s="98" t="s">
        <v>7598</v>
      </c>
      <c r="F109" s="98" t="s">
        <v>7599</v>
      </c>
      <c r="G109" s="101">
        <v>45496</v>
      </c>
    </row>
    <row r="110" spans="1:7">
      <c r="A110" s="96" t="str">
        <f t="shared" si="2"/>
        <v>BSJ-435040764</v>
      </c>
      <c r="B110" s="104" t="str">
        <f t="shared" si="3"/>
        <v>BSJ-4</v>
      </c>
      <c r="C110" s="98" t="s">
        <v>5216</v>
      </c>
      <c r="D110" s="98" t="s">
        <v>7476</v>
      </c>
      <c r="E110" s="98" t="s">
        <v>7573</v>
      </c>
      <c r="F110" s="98" t="s">
        <v>7574</v>
      </c>
      <c r="G110" s="101">
        <v>45200</v>
      </c>
    </row>
    <row r="111" spans="1:7">
      <c r="A111" s="96" t="str">
        <f t="shared" si="2"/>
        <v>737-441021196-001</v>
      </c>
      <c r="B111" s="104" t="str">
        <f t="shared" si="3"/>
        <v>737-4</v>
      </c>
      <c r="C111" s="98" t="s">
        <v>7478</v>
      </c>
      <c r="D111" s="98" t="s">
        <v>7157</v>
      </c>
      <c r="E111" s="98" t="s">
        <v>7605</v>
      </c>
      <c r="F111" s="98" t="s">
        <v>7606</v>
      </c>
      <c r="G111" s="101"/>
    </row>
    <row r="112" spans="1:7">
      <c r="A112" s="96" t="str">
        <f t="shared" si="2"/>
        <v>707-308070941</v>
      </c>
      <c r="B112" s="104" t="str">
        <f t="shared" si="3"/>
        <v>707-3</v>
      </c>
      <c r="C112" s="98" t="s">
        <v>2988</v>
      </c>
      <c r="D112" s="98" t="s">
        <v>2625</v>
      </c>
      <c r="E112" s="98" t="s">
        <v>7598</v>
      </c>
      <c r="F112" s="98" t="s">
        <v>7599</v>
      </c>
      <c r="G112" s="101"/>
    </row>
    <row r="113" spans="1:7">
      <c r="A113" s="96" t="str">
        <f t="shared" si="2"/>
        <v>33FPV06010430-002</v>
      </c>
      <c r="B113" s="104" t="str">
        <f t="shared" si="3"/>
        <v>33FPV</v>
      </c>
      <c r="C113" s="98" t="s">
        <v>7216</v>
      </c>
      <c r="D113" s="98" t="s">
        <v>7483</v>
      </c>
      <c r="E113" s="98" t="s">
        <v>7618</v>
      </c>
      <c r="F113" s="98" t="s">
        <v>7619</v>
      </c>
      <c r="G113" s="101"/>
    </row>
    <row r="114" spans="1:7">
      <c r="A114" s="96" t="str">
        <f t="shared" si="2"/>
        <v>VFF-339070411-003</v>
      </c>
      <c r="B114" s="104" t="s">
        <v>7548</v>
      </c>
      <c r="C114" s="98" t="s">
        <v>5477</v>
      </c>
      <c r="D114" s="98" t="s">
        <v>5473</v>
      </c>
      <c r="E114" s="98" t="s">
        <v>7581</v>
      </c>
      <c r="F114" s="98" t="s">
        <v>7582</v>
      </c>
      <c r="G114" s="101"/>
    </row>
  </sheetData>
  <autoFilter ref="C1:G114"/>
  <conditionalFormatting sqref="C1:G1">
    <cfRule type="duplicateValues" dxfId="292" priority="6"/>
  </conditionalFormatting>
  <conditionalFormatting sqref="C1:G1">
    <cfRule type="duplicateValues" dxfId="291" priority="5"/>
  </conditionalFormatting>
  <conditionalFormatting sqref="B1">
    <cfRule type="duplicateValues" dxfId="290" priority="4"/>
  </conditionalFormatting>
  <conditionalFormatting sqref="B1">
    <cfRule type="duplicateValues" dxfId="289" priority="3"/>
  </conditionalFormatting>
  <conditionalFormatting sqref="A1">
    <cfRule type="duplicateValues" dxfId="288" priority="2"/>
  </conditionalFormatting>
  <conditionalFormatting sqref="A1">
    <cfRule type="duplicateValues" dxfId="287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:D4172"/>
  <sheetViews>
    <sheetView showGridLines="0" workbookViewId="0">
      <pane ySplit="1" topLeftCell="A8" activePane="bottomLeft" state="frozen"/>
      <selection activeCell="F45" sqref="F45"/>
      <selection pane="bottomLeft" activeCell="F45" sqref="F45"/>
    </sheetView>
  </sheetViews>
  <sheetFormatPr defaultRowHeight="15"/>
  <cols>
    <col min="1" max="1" width="13.7109375" style="61" bestFit="1" customWidth="1"/>
    <col min="2" max="2" width="43.5703125" bestFit="1" customWidth="1"/>
    <col min="3" max="3" width="16.28515625" style="62" bestFit="1" customWidth="1"/>
    <col min="4" max="4" width="6.7109375" bestFit="1" customWidth="1"/>
  </cols>
  <sheetData>
    <row r="1" spans="1:4">
      <c r="A1" s="55" t="s">
        <v>290</v>
      </c>
      <c r="B1" s="56" t="s">
        <v>289</v>
      </c>
      <c r="C1" s="57" t="s">
        <v>338</v>
      </c>
      <c r="D1" s="56" t="s">
        <v>339</v>
      </c>
    </row>
    <row r="2" spans="1:4">
      <c r="A2" s="58" t="s">
        <v>340</v>
      </c>
      <c r="B2" s="59" t="s">
        <v>341</v>
      </c>
      <c r="C2" s="60">
        <v>4.6800000000000001E-2</v>
      </c>
      <c r="D2" s="59" t="s">
        <v>342</v>
      </c>
    </row>
    <row r="3" spans="1:4">
      <c r="A3" s="58" t="s">
        <v>343</v>
      </c>
      <c r="B3" s="59" t="s">
        <v>344</v>
      </c>
      <c r="C3" s="60">
        <v>68.270300000000006</v>
      </c>
      <c r="D3" s="59" t="s">
        <v>342</v>
      </c>
    </row>
    <row r="4" spans="1:4">
      <c r="A4" s="58" t="s">
        <v>345</v>
      </c>
      <c r="B4" s="59" t="s">
        <v>346</v>
      </c>
      <c r="C4" s="60">
        <v>53.276699999999998</v>
      </c>
      <c r="D4" s="59" t="s">
        <v>342</v>
      </c>
    </row>
    <row r="5" spans="1:4">
      <c r="A5" s="58" t="s">
        <v>347</v>
      </c>
      <c r="B5" s="59" t="s">
        <v>348</v>
      </c>
      <c r="C5" s="60">
        <v>54.49</v>
      </c>
      <c r="D5" s="59" t="s">
        <v>342</v>
      </c>
    </row>
    <row r="6" spans="1:4">
      <c r="A6" s="58" t="s">
        <v>349</v>
      </c>
      <c r="B6" s="59" t="s">
        <v>350</v>
      </c>
      <c r="C6" s="60">
        <v>48.484000000000002</v>
      </c>
      <c r="D6" s="59" t="s">
        <v>342</v>
      </c>
    </row>
    <row r="7" spans="1:4">
      <c r="A7" s="58" t="s">
        <v>351</v>
      </c>
      <c r="B7" s="59" t="s">
        <v>352</v>
      </c>
      <c r="C7" s="60">
        <v>95.358900000000006</v>
      </c>
      <c r="D7" s="59" t="s">
        <v>342</v>
      </c>
    </row>
    <row r="8" spans="1:4">
      <c r="A8" s="58" t="s">
        <v>353</v>
      </c>
      <c r="B8" s="59" t="s">
        <v>354</v>
      </c>
      <c r="C8" s="60">
        <v>3.0125999999999999</v>
      </c>
      <c r="D8" s="59" t="s">
        <v>342</v>
      </c>
    </row>
    <row r="9" spans="1:4">
      <c r="A9" s="58" t="s">
        <v>355</v>
      </c>
      <c r="B9" s="59" t="s">
        <v>354</v>
      </c>
      <c r="C9" s="60">
        <v>4.5118</v>
      </c>
      <c r="D9" s="59" t="s">
        <v>342</v>
      </c>
    </row>
    <row r="10" spans="1:4">
      <c r="A10" s="58" t="s">
        <v>356</v>
      </c>
      <c r="B10" s="59" t="s">
        <v>357</v>
      </c>
      <c r="C10" s="60">
        <v>4.9927000000000001</v>
      </c>
      <c r="D10" s="59" t="s">
        <v>342</v>
      </c>
    </row>
    <row r="11" spans="1:4">
      <c r="A11" s="58" t="s">
        <v>358</v>
      </c>
      <c r="B11" s="59" t="s">
        <v>359</v>
      </c>
      <c r="C11" s="60">
        <v>23.208100000000002</v>
      </c>
      <c r="D11" s="59" t="s">
        <v>342</v>
      </c>
    </row>
    <row r="12" spans="1:4">
      <c r="A12" s="58" t="s">
        <v>360</v>
      </c>
      <c r="B12" s="59" t="s">
        <v>361</v>
      </c>
      <c r="C12" s="60">
        <v>32.082900000000002</v>
      </c>
      <c r="D12" s="59" t="s">
        <v>342</v>
      </c>
    </row>
    <row r="13" spans="1:4">
      <c r="A13" s="58" t="s">
        <v>362</v>
      </c>
      <c r="B13" s="59" t="s">
        <v>363</v>
      </c>
      <c r="C13" s="60">
        <v>24.147099999999998</v>
      </c>
      <c r="D13" s="59" t="s">
        <v>342</v>
      </c>
    </row>
    <row r="14" spans="1:4">
      <c r="A14" s="58" t="s">
        <v>364</v>
      </c>
      <c r="B14" s="59" t="s">
        <v>363</v>
      </c>
      <c r="C14" s="60">
        <v>53.491300000000003</v>
      </c>
      <c r="D14" s="59" t="s">
        <v>342</v>
      </c>
    </row>
    <row r="15" spans="1:4">
      <c r="A15" s="58" t="s">
        <v>365</v>
      </c>
      <c r="B15" s="59" t="s">
        <v>363</v>
      </c>
      <c r="C15" s="60">
        <v>14.772</v>
      </c>
      <c r="D15" s="59" t="s">
        <v>342</v>
      </c>
    </row>
    <row r="16" spans="1:4">
      <c r="A16" s="58" t="s">
        <v>366</v>
      </c>
      <c r="B16" s="59" t="s">
        <v>367</v>
      </c>
      <c r="C16" s="60">
        <v>4.4100999999999999</v>
      </c>
      <c r="D16" s="59" t="s">
        <v>342</v>
      </c>
    </row>
    <row r="17" spans="1:4">
      <c r="A17" s="58" t="s">
        <v>368</v>
      </c>
      <c r="B17" s="59" t="s">
        <v>363</v>
      </c>
      <c r="C17" s="60">
        <v>32.079599999999999</v>
      </c>
      <c r="D17" s="59" t="s">
        <v>342</v>
      </c>
    </row>
    <row r="18" spans="1:4">
      <c r="A18" s="58" t="s">
        <v>369</v>
      </c>
      <c r="B18" s="59" t="s">
        <v>370</v>
      </c>
      <c r="C18" s="60">
        <v>0.85970000000000002</v>
      </c>
      <c r="D18" s="59" t="s">
        <v>342</v>
      </c>
    </row>
    <row r="19" spans="1:4">
      <c r="A19" s="58" t="s">
        <v>371</v>
      </c>
      <c r="B19" s="59" t="s">
        <v>372</v>
      </c>
      <c r="C19" s="60">
        <v>2.4113000000000002</v>
      </c>
      <c r="D19" s="59" t="s">
        <v>342</v>
      </c>
    </row>
    <row r="20" spans="1:4">
      <c r="A20" s="58" t="s">
        <v>373</v>
      </c>
      <c r="B20" s="59" t="s">
        <v>374</v>
      </c>
      <c r="C20" s="60">
        <v>2.5381999999999998</v>
      </c>
      <c r="D20" s="59" t="s">
        <v>342</v>
      </c>
    </row>
    <row r="21" spans="1:4">
      <c r="A21" s="58" t="s">
        <v>375</v>
      </c>
      <c r="B21" s="59" t="s">
        <v>376</v>
      </c>
      <c r="C21" s="60">
        <v>0.95979999999999999</v>
      </c>
      <c r="D21" s="59" t="s">
        <v>342</v>
      </c>
    </row>
    <row r="22" spans="1:4">
      <c r="A22" s="58" t="s">
        <v>377</v>
      </c>
      <c r="B22" s="59" t="s">
        <v>378</v>
      </c>
      <c r="C22" s="60">
        <v>1.0370999999999999</v>
      </c>
      <c r="D22" s="59" t="s">
        <v>342</v>
      </c>
    </row>
    <row r="23" spans="1:4">
      <c r="A23" s="58" t="s">
        <v>379</v>
      </c>
      <c r="B23" s="59" t="s">
        <v>380</v>
      </c>
      <c r="C23" s="60">
        <v>1.7112000000000001</v>
      </c>
      <c r="D23" s="59" t="s">
        <v>342</v>
      </c>
    </row>
    <row r="24" spans="1:4">
      <c r="A24" s="58" t="s">
        <v>381</v>
      </c>
      <c r="B24" s="59" t="s">
        <v>382</v>
      </c>
      <c r="C24" s="60">
        <v>2.2128000000000001</v>
      </c>
      <c r="D24" s="59" t="s">
        <v>342</v>
      </c>
    </row>
    <row r="25" spans="1:4">
      <c r="A25" s="58" t="s">
        <v>383</v>
      </c>
      <c r="B25" s="59" t="s">
        <v>384</v>
      </c>
      <c r="C25" s="60">
        <v>2.3485</v>
      </c>
      <c r="D25" s="59" t="s">
        <v>342</v>
      </c>
    </row>
    <row r="26" spans="1:4">
      <c r="A26" s="58" t="s">
        <v>385</v>
      </c>
      <c r="B26" s="59" t="s">
        <v>386</v>
      </c>
      <c r="C26" s="60">
        <v>2.3245</v>
      </c>
      <c r="D26" s="59" t="s">
        <v>342</v>
      </c>
    </row>
    <row r="27" spans="1:4">
      <c r="A27" s="58" t="s">
        <v>387</v>
      </c>
      <c r="B27" s="59" t="s">
        <v>388</v>
      </c>
      <c r="C27" s="60">
        <v>91.4178</v>
      </c>
      <c r="D27" s="59" t="s">
        <v>342</v>
      </c>
    </row>
    <row r="28" spans="1:4">
      <c r="A28" s="58" t="s">
        <v>389</v>
      </c>
      <c r="B28" s="59" t="s">
        <v>390</v>
      </c>
      <c r="C28" s="60">
        <v>80.780100000000004</v>
      </c>
      <c r="D28" s="59" t="s">
        <v>342</v>
      </c>
    </row>
    <row r="29" spans="1:4">
      <c r="A29" s="58" t="s">
        <v>391</v>
      </c>
      <c r="B29" s="59" t="s">
        <v>392</v>
      </c>
      <c r="C29" s="60">
        <v>75.2774</v>
      </c>
      <c r="D29" s="59" t="s">
        <v>342</v>
      </c>
    </row>
    <row r="30" spans="1:4">
      <c r="A30" s="58" t="s">
        <v>393</v>
      </c>
      <c r="B30" s="59" t="s">
        <v>394</v>
      </c>
      <c r="C30" s="60">
        <v>109.8711</v>
      </c>
      <c r="D30" s="59" t="s">
        <v>342</v>
      </c>
    </row>
    <row r="31" spans="1:4">
      <c r="A31" s="58" t="s">
        <v>395</v>
      </c>
      <c r="B31" s="59" t="s">
        <v>396</v>
      </c>
      <c r="C31" s="60">
        <v>115.9726</v>
      </c>
      <c r="D31" s="59" t="s">
        <v>342</v>
      </c>
    </row>
    <row r="32" spans="1:4">
      <c r="A32" s="58" t="s">
        <v>397</v>
      </c>
      <c r="B32" s="59" t="s">
        <v>394</v>
      </c>
      <c r="C32" s="60">
        <v>125.786</v>
      </c>
      <c r="D32" s="59" t="s">
        <v>342</v>
      </c>
    </row>
    <row r="33" spans="1:4">
      <c r="A33" s="58" t="s">
        <v>398</v>
      </c>
      <c r="B33" s="59" t="s">
        <v>399</v>
      </c>
      <c r="C33" s="60">
        <v>86.748999999999995</v>
      </c>
      <c r="D33" s="59" t="s">
        <v>342</v>
      </c>
    </row>
    <row r="34" spans="1:4">
      <c r="A34" s="58" t="s">
        <v>400</v>
      </c>
      <c r="B34" s="59" t="s">
        <v>396</v>
      </c>
      <c r="C34" s="60">
        <v>165.42179999999999</v>
      </c>
      <c r="D34" s="59" t="s">
        <v>342</v>
      </c>
    </row>
    <row r="35" spans="1:4">
      <c r="A35" s="58" t="s">
        <v>401</v>
      </c>
      <c r="B35" s="59" t="s">
        <v>402</v>
      </c>
      <c r="C35" s="60">
        <v>934.06320000000005</v>
      </c>
      <c r="D35" s="59" t="s">
        <v>342</v>
      </c>
    </row>
    <row r="36" spans="1:4">
      <c r="A36" s="58" t="s">
        <v>403</v>
      </c>
      <c r="B36" s="59" t="s">
        <v>402</v>
      </c>
      <c r="C36" s="60">
        <v>823.96389999999997</v>
      </c>
      <c r="D36" s="59" t="s">
        <v>342</v>
      </c>
    </row>
    <row r="37" spans="1:4">
      <c r="A37" s="58" t="s">
        <v>404</v>
      </c>
      <c r="B37" s="59" t="s">
        <v>402</v>
      </c>
      <c r="C37" s="60">
        <v>961.2423</v>
      </c>
      <c r="D37" s="59" t="s">
        <v>342</v>
      </c>
    </row>
    <row r="38" spans="1:4">
      <c r="A38" s="58" t="s">
        <v>405</v>
      </c>
      <c r="B38" s="59" t="s">
        <v>406</v>
      </c>
      <c r="C38" s="60">
        <v>7.4000000000000003E-3</v>
      </c>
      <c r="D38" s="59" t="s">
        <v>342</v>
      </c>
    </row>
    <row r="39" spans="1:4">
      <c r="A39" s="58" t="s">
        <v>407</v>
      </c>
      <c r="B39" s="59" t="s">
        <v>408</v>
      </c>
      <c r="C39" s="60">
        <v>72.869399999999999</v>
      </c>
      <c r="D39" s="59" t="s">
        <v>342</v>
      </c>
    </row>
    <row r="40" spans="1:4">
      <c r="A40" s="58" t="s">
        <v>409</v>
      </c>
      <c r="B40" s="59" t="s">
        <v>410</v>
      </c>
      <c r="C40" s="60">
        <v>14.868499999999999</v>
      </c>
      <c r="D40" s="59" t="s">
        <v>342</v>
      </c>
    </row>
    <row r="41" spans="1:4">
      <c r="A41" s="58" t="s">
        <v>411</v>
      </c>
      <c r="B41" s="59" t="s">
        <v>412</v>
      </c>
      <c r="C41" s="60">
        <v>86.8108</v>
      </c>
      <c r="D41" s="59" t="s">
        <v>342</v>
      </c>
    </row>
    <row r="42" spans="1:4">
      <c r="A42" s="58" t="s">
        <v>413</v>
      </c>
      <c r="B42" s="59" t="s">
        <v>414</v>
      </c>
      <c r="C42" s="60">
        <v>38.350900000000003</v>
      </c>
      <c r="D42" s="59" t="s">
        <v>342</v>
      </c>
    </row>
    <row r="43" spans="1:4">
      <c r="A43" s="58" t="s">
        <v>415</v>
      </c>
      <c r="B43" s="59" t="s">
        <v>416</v>
      </c>
      <c r="C43" s="60">
        <v>111.9448</v>
      </c>
      <c r="D43" s="59" t="s">
        <v>342</v>
      </c>
    </row>
    <row r="44" spans="1:4">
      <c r="A44" s="58" t="s">
        <v>417</v>
      </c>
      <c r="B44" s="59" t="s">
        <v>418</v>
      </c>
      <c r="C44" s="60">
        <v>64.781099999999995</v>
      </c>
      <c r="D44" s="59" t="s">
        <v>342</v>
      </c>
    </row>
    <row r="45" spans="1:4">
      <c r="A45" s="58" t="s">
        <v>419</v>
      </c>
      <c r="B45" s="59" t="s">
        <v>420</v>
      </c>
      <c r="C45" s="60">
        <v>124.2243</v>
      </c>
      <c r="D45" s="59" t="s">
        <v>342</v>
      </c>
    </row>
    <row r="46" spans="1:4">
      <c r="A46" s="58" t="s">
        <v>421</v>
      </c>
      <c r="B46" s="59" t="s">
        <v>422</v>
      </c>
      <c r="C46" s="60">
        <v>66.438800000000001</v>
      </c>
      <c r="D46" s="59" t="s">
        <v>342</v>
      </c>
    </row>
    <row r="47" spans="1:4">
      <c r="A47" s="58" t="s">
        <v>423</v>
      </c>
      <c r="B47" s="59" t="s">
        <v>424</v>
      </c>
      <c r="C47" s="60">
        <v>95.881500000000003</v>
      </c>
      <c r="D47" s="59" t="s">
        <v>342</v>
      </c>
    </row>
    <row r="48" spans="1:4">
      <c r="A48" s="58" t="s">
        <v>425</v>
      </c>
      <c r="B48" s="59" t="s">
        <v>426</v>
      </c>
      <c r="C48" s="60">
        <v>89.449700000000007</v>
      </c>
      <c r="D48" s="59" t="s">
        <v>342</v>
      </c>
    </row>
    <row r="49" spans="1:4">
      <c r="A49" s="58" t="s">
        <v>427</v>
      </c>
      <c r="B49" s="59" t="s">
        <v>428</v>
      </c>
      <c r="C49" s="60">
        <v>73.055899999999994</v>
      </c>
      <c r="D49" s="59" t="s">
        <v>342</v>
      </c>
    </row>
    <row r="50" spans="1:4">
      <c r="A50" s="58" t="s">
        <v>429</v>
      </c>
      <c r="B50" s="59" t="s">
        <v>430</v>
      </c>
      <c r="C50" s="60">
        <v>82.976399999999998</v>
      </c>
      <c r="D50" s="59" t="s">
        <v>342</v>
      </c>
    </row>
    <row r="51" spans="1:4">
      <c r="A51" s="58" t="s">
        <v>431</v>
      </c>
      <c r="B51" s="59" t="s">
        <v>432</v>
      </c>
      <c r="C51" s="60">
        <v>74.145200000000003</v>
      </c>
      <c r="D51" s="59" t="s">
        <v>342</v>
      </c>
    </row>
    <row r="52" spans="1:4">
      <c r="A52" s="58" t="s">
        <v>433</v>
      </c>
      <c r="B52" s="59" t="s">
        <v>434</v>
      </c>
      <c r="C52" s="60">
        <v>183.83459999999999</v>
      </c>
      <c r="D52" s="59" t="s">
        <v>342</v>
      </c>
    </row>
    <row r="53" spans="1:4">
      <c r="A53" s="58" t="s">
        <v>435</v>
      </c>
      <c r="B53" s="59" t="s">
        <v>436</v>
      </c>
      <c r="C53" s="60">
        <v>134.22980000000001</v>
      </c>
      <c r="D53" s="59" t="s">
        <v>342</v>
      </c>
    </row>
    <row r="54" spans="1:4">
      <c r="A54" s="58" t="s">
        <v>437</v>
      </c>
      <c r="B54" s="59" t="s">
        <v>438</v>
      </c>
      <c r="C54" s="60">
        <v>257.81479999999999</v>
      </c>
      <c r="D54" s="59" t="s">
        <v>342</v>
      </c>
    </row>
    <row r="55" spans="1:4">
      <c r="A55" s="58" t="s">
        <v>439</v>
      </c>
      <c r="B55" s="59" t="s">
        <v>440</v>
      </c>
      <c r="C55" s="60">
        <v>90.554100000000005</v>
      </c>
      <c r="D55" s="59" t="s">
        <v>342</v>
      </c>
    </row>
    <row r="56" spans="1:4">
      <c r="A56" s="58" t="s">
        <v>441</v>
      </c>
      <c r="B56" s="59" t="s">
        <v>442</v>
      </c>
      <c r="C56" s="60">
        <v>1261.3414</v>
      </c>
      <c r="D56" s="59" t="s">
        <v>342</v>
      </c>
    </row>
    <row r="57" spans="1:4">
      <c r="A57" s="58" t="s">
        <v>443</v>
      </c>
      <c r="B57" s="59" t="s">
        <v>444</v>
      </c>
      <c r="C57" s="60">
        <v>180.41200000000001</v>
      </c>
      <c r="D57" s="59" t="s">
        <v>342</v>
      </c>
    </row>
    <row r="58" spans="1:4">
      <c r="A58" s="58" t="s">
        <v>445</v>
      </c>
      <c r="B58" s="59" t="s">
        <v>446</v>
      </c>
      <c r="C58" s="60">
        <v>195.166</v>
      </c>
      <c r="D58" s="59" t="s">
        <v>342</v>
      </c>
    </row>
    <row r="59" spans="1:4">
      <c r="A59" s="58" t="s">
        <v>447</v>
      </c>
      <c r="B59" s="59" t="s">
        <v>448</v>
      </c>
      <c r="C59" s="60">
        <v>81.372299999999996</v>
      </c>
      <c r="D59" s="59" t="s">
        <v>342</v>
      </c>
    </row>
    <row r="60" spans="1:4">
      <c r="A60" s="58" t="s">
        <v>449</v>
      </c>
      <c r="B60" s="59" t="s">
        <v>450</v>
      </c>
      <c r="C60" s="60">
        <v>73.594999999999999</v>
      </c>
      <c r="D60" s="59" t="s">
        <v>342</v>
      </c>
    </row>
    <row r="61" spans="1:4">
      <c r="A61" s="58" t="s">
        <v>451</v>
      </c>
      <c r="B61" s="59" t="s">
        <v>452</v>
      </c>
      <c r="C61" s="60">
        <v>99.059600000000003</v>
      </c>
      <c r="D61" s="59" t="s">
        <v>342</v>
      </c>
    </row>
    <row r="62" spans="1:4">
      <c r="A62" s="58" t="s">
        <v>453</v>
      </c>
      <c r="B62" s="59" t="s">
        <v>454</v>
      </c>
      <c r="C62" s="60">
        <v>43.316600000000001</v>
      </c>
      <c r="D62" s="59" t="s">
        <v>342</v>
      </c>
    </row>
    <row r="63" spans="1:4">
      <c r="A63" s="58" t="s">
        <v>455</v>
      </c>
      <c r="B63" s="59" t="s">
        <v>456</v>
      </c>
      <c r="C63" s="60">
        <v>62.589199999999998</v>
      </c>
      <c r="D63" s="59" t="s">
        <v>342</v>
      </c>
    </row>
    <row r="64" spans="1:4">
      <c r="A64" s="58" t="s">
        <v>457</v>
      </c>
      <c r="B64" s="59" t="s">
        <v>458</v>
      </c>
      <c r="C64" s="60">
        <v>345.01060000000001</v>
      </c>
      <c r="D64" s="59" t="s">
        <v>342</v>
      </c>
    </row>
    <row r="65" spans="1:4">
      <c r="A65" s="58" t="s">
        <v>459</v>
      </c>
      <c r="B65" s="59" t="s">
        <v>460</v>
      </c>
      <c r="C65" s="60">
        <v>245.02350000000001</v>
      </c>
      <c r="D65" s="59" t="s">
        <v>342</v>
      </c>
    </row>
    <row r="66" spans="1:4">
      <c r="A66" s="58" t="s">
        <v>461</v>
      </c>
      <c r="B66" s="59" t="s">
        <v>462</v>
      </c>
      <c r="C66" s="60">
        <v>241.3486</v>
      </c>
      <c r="D66" s="59" t="s">
        <v>342</v>
      </c>
    </row>
    <row r="67" spans="1:4">
      <c r="A67" s="58" t="s">
        <v>463</v>
      </c>
      <c r="B67" s="59" t="s">
        <v>464</v>
      </c>
      <c r="C67" s="60">
        <v>166.18170000000001</v>
      </c>
      <c r="D67" s="59" t="s">
        <v>342</v>
      </c>
    </row>
    <row r="68" spans="1:4">
      <c r="A68" s="58" t="s">
        <v>465</v>
      </c>
      <c r="B68" s="59" t="s">
        <v>466</v>
      </c>
      <c r="C68" s="60">
        <v>177.4393</v>
      </c>
      <c r="D68" s="59" t="s">
        <v>342</v>
      </c>
    </row>
    <row r="69" spans="1:4">
      <c r="A69" s="58" t="s">
        <v>467</v>
      </c>
      <c r="B69" s="59" t="s">
        <v>466</v>
      </c>
      <c r="C69" s="60">
        <v>175.19499999999999</v>
      </c>
      <c r="D69" s="59" t="s">
        <v>342</v>
      </c>
    </row>
    <row r="70" spans="1:4">
      <c r="A70" s="58" t="s">
        <v>468</v>
      </c>
      <c r="B70" s="59" t="s">
        <v>469</v>
      </c>
      <c r="C70" s="60">
        <v>49.472200000000001</v>
      </c>
      <c r="D70" s="59" t="s">
        <v>342</v>
      </c>
    </row>
    <row r="71" spans="1:4">
      <c r="A71" s="58" t="s">
        <v>470</v>
      </c>
      <c r="B71" s="59" t="s">
        <v>471</v>
      </c>
      <c r="C71" s="60">
        <v>253.81</v>
      </c>
      <c r="D71" s="59" t="s">
        <v>342</v>
      </c>
    </row>
    <row r="72" spans="1:4">
      <c r="A72" s="58" t="s">
        <v>472</v>
      </c>
      <c r="B72" s="59" t="s">
        <v>473</v>
      </c>
      <c r="C72" s="60">
        <v>593.10149999999999</v>
      </c>
      <c r="D72" s="59" t="s">
        <v>342</v>
      </c>
    </row>
    <row r="73" spans="1:4">
      <c r="A73" s="58" t="s">
        <v>474</v>
      </c>
      <c r="B73" s="59" t="s">
        <v>471</v>
      </c>
      <c r="C73" s="60">
        <v>255.00370000000001</v>
      </c>
      <c r="D73" s="59" t="s">
        <v>342</v>
      </c>
    </row>
    <row r="74" spans="1:4">
      <c r="A74" s="58" t="s">
        <v>475</v>
      </c>
      <c r="B74" s="59" t="s">
        <v>473</v>
      </c>
      <c r="C74" s="60">
        <v>594.29520000000002</v>
      </c>
      <c r="D74" s="59" t="s">
        <v>342</v>
      </c>
    </row>
    <row r="75" spans="1:4">
      <c r="A75" s="58" t="s">
        <v>476</v>
      </c>
      <c r="B75" s="59" t="s">
        <v>477</v>
      </c>
      <c r="C75" s="60">
        <v>485.09879999999998</v>
      </c>
      <c r="D75" s="59" t="s">
        <v>342</v>
      </c>
    </row>
    <row r="76" spans="1:4">
      <c r="A76" s="58" t="s">
        <v>478</v>
      </c>
      <c r="B76" s="59" t="s">
        <v>477</v>
      </c>
      <c r="C76" s="60">
        <v>486.29250000000002</v>
      </c>
      <c r="D76" s="59" t="s">
        <v>342</v>
      </c>
    </row>
    <row r="77" spans="1:4">
      <c r="A77" s="58" t="s">
        <v>479</v>
      </c>
      <c r="B77" s="59" t="s">
        <v>480</v>
      </c>
      <c r="C77" s="60">
        <v>15.263500000000001</v>
      </c>
      <c r="D77" s="59" t="s">
        <v>342</v>
      </c>
    </row>
    <row r="78" spans="1:4">
      <c r="A78" s="58" t="s">
        <v>481</v>
      </c>
      <c r="B78" s="59" t="s">
        <v>482</v>
      </c>
      <c r="C78" s="60">
        <v>22.163399999999999</v>
      </c>
      <c r="D78" s="59" t="s">
        <v>342</v>
      </c>
    </row>
    <row r="79" spans="1:4">
      <c r="A79" s="58" t="s">
        <v>483</v>
      </c>
      <c r="B79" s="59" t="s">
        <v>484</v>
      </c>
      <c r="C79" s="60">
        <v>18.199000000000002</v>
      </c>
      <c r="D79" s="59" t="s">
        <v>342</v>
      </c>
    </row>
    <row r="80" spans="1:4">
      <c r="A80" s="58" t="s">
        <v>485</v>
      </c>
      <c r="B80" s="59" t="s">
        <v>486</v>
      </c>
      <c r="C80" s="60">
        <v>22.333400000000001</v>
      </c>
      <c r="D80" s="59" t="s">
        <v>342</v>
      </c>
    </row>
    <row r="81" spans="1:4">
      <c r="A81" s="58" t="s">
        <v>487</v>
      </c>
      <c r="B81" s="59" t="s">
        <v>488</v>
      </c>
      <c r="C81" s="60">
        <v>30.430700000000002</v>
      </c>
      <c r="D81" s="59" t="s">
        <v>342</v>
      </c>
    </row>
    <row r="82" spans="1:4">
      <c r="A82" s="58" t="s">
        <v>489</v>
      </c>
      <c r="B82" s="59" t="s">
        <v>490</v>
      </c>
      <c r="C82" s="60">
        <v>21.142600000000002</v>
      </c>
      <c r="D82" s="59" t="s">
        <v>342</v>
      </c>
    </row>
    <row r="83" spans="1:4">
      <c r="A83" s="58" t="s">
        <v>491</v>
      </c>
      <c r="B83" s="59" t="s">
        <v>492</v>
      </c>
      <c r="C83" s="60">
        <v>80.802400000000006</v>
      </c>
      <c r="D83" s="59" t="s">
        <v>342</v>
      </c>
    </row>
    <row r="84" spans="1:4">
      <c r="A84" s="58" t="s">
        <v>493</v>
      </c>
      <c r="B84" s="59" t="s">
        <v>494</v>
      </c>
      <c r="C84" s="60">
        <v>35.026000000000003</v>
      </c>
      <c r="D84" s="59" t="s">
        <v>342</v>
      </c>
    </row>
    <row r="85" spans="1:4">
      <c r="A85" s="58" t="s">
        <v>495</v>
      </c>
      <c r="B85" s="59" t="s">
        <v>496</v>
      </c>
      <c r="C85" s="60">
        <v>12.203799999999999</v>
      </c>
      <c r="D85" s="59" t="s">
        <v>342</v>
      </c>
    </row>
    <row r="86" spans="1:4">
      <c r="A86" s="58" t="s">
        <v>497</v>
      </c>
      <c r="B86" s="59" t="s">
        <v>498</v>
      </c>
      <c r="C86" s="60">
        <v>20.999400000000001</v>
      </c>
      <c r="D86" s="59" t="s">
        <v>342</v>
      </c>
    </row>
    <row r="87" spans="1:4">
      <c r="A87" s="58" t="s">
        <v>499</v>
      </c>
      <c r="B87" s="59" t="s">
        <v>500</v>
      </c>
      <c r="C87" s="60">
        <v>667.07100000000003</v>
      </c>
      <c r="D87" s="59" t="s">
        <v>342</v>
      </c>
    </row>
    <row r="88" spans="1:4">
      <c r="A88" s="58" t="s">
        <v>501</v>
      </c>
      <c r="B88" s="59" t="s">
        <v>500</v>
      </c>
      <c r="C88" s="60">
        <v>668.22969999999998</v>
      </c>
      <c r="D88" s="59" t="s">
        <v>342</v>
      </c>
    </row>
    <row r="89" spans="1:4">
      <c r="A89" s="58" t="s">
        <v>502</v>
      </c>
      <c r="B89" s="59" t="s">
        <v>503</v>
      </c>
      <c r="C89" s="60">
        <v>84.931200000000004</v>
      </c>
      <c r="D89" s="59" t="s">
        <v>342</v>
      </c>
    </row>
    <row r="90" spans="1:4">
      <c r="A90" s="58" t="s">
        <v>504</v>
      </c>
      <c r="B90" s="59" t="s">
        <v>466</v>
      </c>
      <c r="C90" s="60">
        <v>148.44409999999999</v>
      </c>
      <c r="D90" s="59" t="s">
        <v>342</v>
      </c>
    </row>
    <row r="91" spans="1:4">
      <c r="A91" s="58" t="s">
        <v>505</v>
      </c>
      <c r="B91" s="59" t="s">
        <v>500</v>
      </c>
      <c r="C91" s="60">
        <v>516.82659999999998</v>
      </c>
      <c r="D91" s="59" t="s">
        <v>342</v>
      </c>
    </row>
    <row r="92" spans="1:4">
      <c r="A92" s="58" t="s">
        <v>506</v>
      </c>
      <c r="B92" s="59" t="s">
        <v>507</v>
      </c>
      <c r="C92" s="60">
        <v>143.63890000000001</v>
      </c>
      <c r="D92" s="59" t="s">
        <v>342</v>
      </c>
    </row>
    <row r="93" spans="1:4">
      <c r="A93" s="58" t="s">
        <v>508</v>
      </c>
      <c r="B93" s="59" t="s">
        <v>500</v>
      </c>
      <c r="C93" s="60">
        <v>517.85910000000001</v>
      </c>
      <c r="D93" s="59" t="s">
        <v>342</v>
      </c>
    </row>
    <row r="94" spans="1:4">
      <c r="A94" s="58" t="s">
        <v>509</v>
      </c>
      <c r="B94" s="59" t="s">
        <v>510</v>
      </c>
      <c r="C94" s="60">
        <v>26.0488</v>
      </c>
      <c r="D94" s="59" t="s">
        <v>342</v>
      </c>
    </row>
    <row r="95" spans="1:4">
      <c r="A95" s="58" t="s">
        <v>511</v>
      </c>
      <c r="B95" s="59" t="s">
        <v>512</v>
      </c>
      <c r="C95" s="60">
        <v>7.7553000000000001</v>
      </c>
      <c r="D95" s="59" t="s">
        <v>342</v>
      </c>
    </row>
    <row r="96" spans="1:4">
      <c r="A96" s="58" t="s">
        <v>513</v>
      </c>
      <c r="B96" s="59" t="s">
        <v>514</v>
      </c>
      <c r="C96" s="60">
        <v>38.192300000000003</v>
      </c>
      <c r="D96" s="59" t="s">
        <v>342</v>
      </c>
    </row>
    <row r="97" spans="1:4">
      <c r="A97" s="58" t="s">
        <v>515</v>
      </c>
      <c r="B97" s="59" t="s">
        <v>516</v>
      </c>
      <c r="C97" s="60">
        <v>23.004100000000001</v>
      </c>
      <c r="D97" s="59" t="s">
        <v>342</v>
      </c>
    </row>
    <row r="98" spans="1:4">
      <c r="A98" s="58" t="s">
        <v>517</v>
      </c>
      <c r="B98" s="59" t="s">
        <v>518</v>
      </c>
      <c r="C98" s="60">
        <v>74.039400000000001</v>
      </c>
      <c r="D98" s="59" t="s">
        <v>342</v>
      </c>
    </row>
    <row r="99" spans="1:4">
      <c r="A99" s="58" t="s">
        <v>519</v>
      </c>
      <c r="B99" s="59" t="s">
        <v>520</v>
      </c>
      <c r="C99" s="60">
        <v>118.73699999999999</v>
      </c>
      <c r="D99" s="59" t="s">
        <v>342</v>
      </c>
    </row>
    <row r="100" spans="1:4">
      <c r="A100" s="58" t="s">
        <v>521</v>
      </c>
      <c r="B100" s="59" t="s">
        <v>522</v>
      </c>
      <c r="C100" s="60">
        <v>10.0183</v>
      </c>
      <c r="D100" s="59" t="s">
        <v>342</v>
      </c>
    </row>
    <row r="101" spans="1:4">
      <c r="A101" s="58" t="s">
        <v>523</v>
      </c>
      <c r="B101" s="59" t="s">
        <v>524</v>
      </c>
      <c r="C101" s="60">
        <v>15.719900000000001</v>
      </c>
      <c r="D101" s="59" t="s">
        <v>342</v>
      </c>
    </row>
    <row r="102" spans="1:4">
      <c r="A102" s="58" t="s">
        <v>525</v>
      </c>
      <c r="B102" s="59" t="s">
        <v>526</v>
      </c>
      <c r="C102" s="60">
        <v>2015.5329999999999</v>
      </c>
      <c r="D102" s="59" t="s">
        <v>342</v>
      </c>
    </row>
    <row r="103" spans="1:4">
      <c r="A103" s="58" t="s">
        <v>527</v>
      </c>
      <c r="B103" s="59" t="s">
        <v>528</v>
      </c>
      <c r="C103" s="60">
        <v>33.264800000000001</v>
      </c>
      <c r="D103" s="59" t="s">
        <v>342</v>
      </c>
    </row>
    <row r="104" spans="1:4">
      <c r="A104" s="58" t="s">
        <v>529</v>
      </c>
      <c r="B104" s="59" t="s">
        <v>530</v>
      </c>
      <c r="C104" s="60">
        <v>26.573599999999999</v>
      </c>
      <c r="D104" s="59" t="s">
        <v>342</v>
      </c>
    </row>
    <row r="105" spans="1:4">
      <c r="A105" s="58" t="s">
        <v>531</v>
      </c>
      <c r="B105" s="59" t="s">
        <v>532</v>
      </c>
      <c r="C105" s="60">
        <v>166.47890000000001</v>
      </c>
      <c r="D105" s="59" t="s">
        <v>342</v>
      </c>
    </row>
    <row r="106" spans="1:4">
      <c r="A106" s="58" t="s">
        <v>533</v>
      </c>
      <c r="B106" s="59" t="s">
        <v>534</v>
      </c>
      <c r="C106" s="60">
        <v>70.347800000000007</v>
      </c>
      <c r="D106" s="59" t="s">
        <v>342</v>
      </c>
    </row>
    <row r="107" spans="1:4">
      <c r="A107" s="58" t="s">
        <v>535</v>
      </c>
      <c r="B107" s="59" t="s">
        <v>536</v>
      </c>
      <c r="C107" s="60">
        <v>18.1983</v>
      </c>
      <c r="D107" s="59" t="s">
        <v>342</v>
      </c>
    </row>
    <row r="108" spans="1:4">
      <c r="A108" s="58" t="s">
        <v>537</v>
      </c>
      <c r="B108" s="59" t="s">
        <v>538</v>
      </c>
      <c r="C108" s="60">
        <v>172.21850000000001</v>
      </c>
      <c r="D108" s="59" t="s">
        <v>342</v>
      </c>
    </row>
    <row r="109" spans="1:4">
      <c r="A109" s="58" t="s">
        <v>539</v>
      </c>
      <c r="B109" s="59" t="s">
        <v>540</v>
      </c>
      <c r="C109" s="60">
        <v>171.15129999999999</v>
      </c>
      <c r="D109" s="59" t="s">
        <v>342</v>
      </c>
    </row>
    <row r="110" spans="1:4">
      <c r="A110" s="58" t="s">
        <v>541</v>
      </c>
      <c r="B110" s="59" t="s">
        <v>542</v>
      </c>
      <c r="C110" s="60">
        <v>64.214699999999993</v>
      </c>
      <c r="D110" s="59" t="s">
        <v>342</v>
      </c>
    </row>
    <row r="111" spans="1:4">
      <c r="A111" s="58" t="s">
        <v>543</v>
      </c>
      <c r="B111" s="59" t="s">
        <v>544</v>
      </c>
      <c r="C111" s="60">
        <v>144.63749999999999</v>
      </c>
      <c r="D111" s="59" t="s">
        <v>342</v>
      </c>
    </row>
    <row r="112" spans="1:4">
      <c r="A112" s="58" t="s">
        <v>545</v>
      </c>
      <c r="B112" s="59" t="s">
        <v>546</v>
      </c>
      <c r="C112" s="60">
        <v>77.592200000000005</v>
      </c>
      <c r="D112" s="59" t="s">
        <v>342</v>
      </c>
    </row>
    <row r="113" spans="1:4">
      <c r="A113" s="58" t="s">
        <v>547</v>
      </c>
      <c r="B113" s="59" t="s">
        <v>548</v>
      </c>
      <c r="C113" s="60">
        <v>7.8952</v>
      </c>
      <c r="D113" s="59" t="s">
        <v>342</v>
      </c>
    </row>
    <row r="114" spans="1:4">
      <c r="A114" s="58" t="s">
        <v>549</v>
      </c>
      <c r="B114" s="59" t="s">
        <v>550</v>
      </c>
      <c r="C114" s="60">
        <v>187.0076</v>
      </c>
      <c r="D114" s="59" t="s">
        <v>342</v>
      </c>
    </row>
    <row r="115" spans="1:4">
      <c r="A115" s="58" t="s">
        <v>551</v>
      </c>
      <c r="B115" s="59" t="s">
        <v>552</v>
      </c>
      <c r="C115" s="60">
        <v>1.6263000000000001</v>
      </c>
      <c r="D115" s="59" t="s">
        <v>342</v>
      </c>
    </row>
    <row r="116" spans="1:4">
      <c r="A116" s="58" t="s">
        <v>553</v>
      </c>
      <c r="B116" s="59" t="s">
        <v>554</v>
      </c>
      <c r="C116" s="60">
        <v>3.2368000000000001</v>
      </c>
      <c r="D116" s="59" t="s">
        <v>342</v>
      </c>
    </row>
    <row r="117" spans="1:4">
      <c r="A117" s="58" t="s">
        <v>555</v>
      </c>
      <c r="B117" s="59" t="s">
        <v>556</v>
      </c>
      <c r="C117" s="60">
        <v>87.477800000000002</v>
      </c>
      <c r="D117" s="59" t="s">
        <v>342</v>
      </c>
    </row>
    <row r="118" spans="1:4">
      <c r="A118" s="58" t="s">
        <v>557</v>
      </c>
      <c r="B118" s="59" t="s">
        <v>558</v>
      </c>
      <c r="C118" s="60">
        <v>52.7121</v>
      </c>
      <c r="D118" s="59" t="s">
        <v>342</v>
      </c>
    </row>
    <row r="119" spans="1:4">
      <c r="A119" s="58" t="s">
        <v>559</v>
      </c>
      <c r="B119" s="59" t="s">
        <v>560</v>
      </c>
      <c r="C119" s="60">
        <v>28.259399999999999</v>
      </c>
      <c r="D119" s="59" t="s">
        <v>342</v>
      </c>
    </row>
    <row r="120" spans="1:4">
      <c r="A120" s="58" t="s">
        <v>561</v>
      </c>
      <c r="B120" s="59" t="s">
        <v>562</v>
      </c>
      <c r="C120" s="60">
        <v>186.31890000000001</v>
      </c>
      <c r="D120" s="59" t="s">
        <v>342</v>
      </c>
    </row>
    <row r="121" spans="1:4">
      <c r="A121" s="58" t="s">
        <v>563</v>
      </c>
      <c r="B121" s="59" t="s">
        <v>564</v>
      </c>
      <c r="C121" s="60">
        <v>132.58510000000001</v>
      </c>
      <c r="D121" s="59" t="s">
        <v>342</v>
      </c>
    </row>
    <row r="122" spans="1:4">
      <c r="A122" s="58" t="s">
        <v>565</v>
      </c>
      <c r="B122" s="59" t="s">
        <v>566</v>
      </c>
      <c r="C122" s="60">
        <v>102.95010000000001</v>
      </c>
      <c r="D122" s="59" t="s">
        <v>342</v>
      </c>
    </row>
    <row r="123" spans="1:4">
      <c r="A123" s="58" t="s">
        <v>567</v>
      </c>
      <c r="B123" s="59" t="s">
        <v>568</v>
      </c>
      <c r="C123" s="60">
        <v>62.438099999999999</v>
      </c>
      <c r="D123" s="59" t="s">
        <v>342</v>
      </c>
    </row>
    <row r="124" spans="1:4">
      <c r="A124" s="58" t="s">
        <v>569</v>
      </c>
      <c r="B124" s="59" t="s">
        <v>570</v>
      </c>
      <c r="C124" s="60">
        <v>206.26150000000001</v>
      </c>
      <c r="D124" s="59" t="s">
        <v>342</v>
      </c>
    </row>
    <row r="125" spans="1:4">
      <c r="A125" s="58" t="s">
        <v>571</v>
      </c>
      <c r="B125" s="59" t="s">
        <v>572</v>
      </c>
      <c r="C125" s="60">
        <v>78.0321</v>
      </c>
      <c r="D125" s="59" t="s">
        <v>342</v>
      </c>
    </row>
    <row r="126" spans="1:4">
      <c r="A126" s="58" t="s">
        <v>573</v>
      </c>
      <c r="B126" s="59" t="s">
        <v>574</v>
      </c>
      <c r="C126" s="60">
        <v>35.912500000000001</v>
      </c>
      <c r="D126" s="59" t="s">
        <v>342</v>
      </c>
    </row>
    <row r="127" spans="1:4">
      <c r="A127" s="58" t="s">
        <v>575</v>
      </c>
      <c r="B127" s="59" t="s">
        <v>576</v>
      </c>
      <c r="C127" s="60">
        <v>592.60029999999995</v>
      </c>
      <c r="D127" s="59" t="s">
        <v>342</v>
      </c>
    </row>
    <row r="128" spans="1:4">
      <c r="A128" s="58" t="s">
        <v>577</v>
      </c>
      <c r="B128" s="59" t="s">
        <v>578</v>
      </c>
      <c r="C128" s="60">
        <v>55.823700000000002</v>
      </c>
      <c r="D128" s="59" t="s">
        <v>342</v>
      </c>
    </row>
    <row r="129" spans="1:4">
      <c r="A129" s="58" t="s">
        <v>579</v>
      </c>
      <c r="B129" s="59" t="s">
        <v>466</v>
      </c>
      <c r="C129" s="60">
        <v>101.9466</v>
      </c>
      <c r="D129" s="59" t="s">
        <v>342</v>
      </c>
    </row>
    <row r="130" spans="1:4">
      <c r="A130" s="58" t="s">
        <v>580</v>
      </c>
      <c r="B130" s="59" t="s">
        <v>581</v>
      </c>
      <c r="C130" s="60">
        <v>193.1172</v>
      </c>
      <c r="D130" s="59" t="s">
        <v>342</v>
      </c>
    </row>
    <row r="131" spans="1:4">
      <c r="A131" s="58" t="s">
        <v>582</v>
      </c>
      <c r="B131" s="59" t="s">
        <v>583</v>
      </c>
      <c r="C131" s="60">
        <v>60.416200000000003</v>
      </c>
      <c r="D131" s="59" t="s">
        <v>342</v>
      </c>
    </row>
    <row r="132" spans="1:4">
      <c r="A132" s="58" t="s">
        <v>584</v>
      </c>
      <c r="B132" s="59" t="s">
        <v>585</v>
      </c>
      <c r="C132" s="60">
        <v>369.6968</v>
      </c>
      <c r="D132" s="59" t="s">
        <v>342</v>
      </c>
    </row>
    <row r="133" spans="1:4">
      <c r="A133" s="58" t="s">
        <v>586</v>
      </c>
      <c r="B133" s="59" t="s">
        <v>587</v>
      </c>
      <c r="C133" s="60">
        <v>518.98479999999995</v>
      </c>
      <c r="D133" s="59" t="s">
        <v>342</v>
      </c>
    </row>
    <row r="134" spans="1:4">
      <c r="A134" s="58" t="s">
        <v>588</v>
      </c>
      <c r="B134" s="59" t="s">
        <v>589</v>
      </c>
      <c r="C134" s="60">
        <v>280.5231</v>
      </c>
      <c r="D134" s="59" t="s">
        <v>342</v>
      </c>
    </row>
    <row r="135" spans="1:4">
      <c r="A135" s="58" t="s">
        <v>590</v>
      </c>
      <c r="B135" s="59" t="s">
        <v>591</v>
      </c>
      <c r="C135" s="60">
        <v>520.82560000000001</v>
      </c>
      <c r="D135" s="59" t="s">
        <v>342</v>
      </c>
    </row>
    <row r="136" spans="1:4">
      <c r="A136" s="58" t="s">
        <v>592</v>
      </c>
      <c r="B136" s="59" t="s">
        <v>593</v>
      </c>
      <c r="C136" s="60">
        <v>866.09379999999999</v>
      </c>
      <c r="D136" s="59" t="s">
        <v>342</v>
      </c>
    </row>
    <row r="137" spans="1:4">
      <c r="A137" s="58" t="s">
        <v>594</v>
      </c>
      <c r="B137" s="59" t="s">
        <v>595</v>
      </c>
      <c r="C137" s="60">
        <v>168.9084</v>
      </c>
      <c r="D137" s="59" t="s">
        <v>342</v>
      </c>
    </row>
    <row r="138" spans="1:4">
      <c r="A138" s="58" t="s">
        <v>596</v>
      </c>
      <c r="B138" s="59" t="s">
        <v>597</v>
      </c>
      <c r="C138" s="60">
        <v>183.97739999999999</v>
      </c>
      <c r="D138" s="59" t="s">
        <v>342</v>
      </c>
    </row>
    <row r="139" spans="1:4">
      <c r="A139" s="58" t="s">
        <v>598</v>
      </c>
      <c r="B139" s="59" t="s">
        <v>599</v>
      </c>
      <c r="C139" s="60">
        <v>278.20490000000001</v>
      </c>
      <c r="D139" s="59" t="s">
        <v>342</v>
      </c>
    </row>
    <row r="140" spans="1:4">
      <c r="A140" s="58" t="s">
        <v>600</v>
      </c>
      <c r="B140" s="59" t="s">
        <v>599</v>
      </c>
      <c r="C140" s="60">
        <v>519.20780000000002</v>
      </c>
      <c r="D140" s="59" t="s">
        <v>342</v>
      </c>
    </row>
    <row r="141" spans="1:4">
      <c r="A141" s="58" t="s">
        <v>601</v>
      </c>
      <c r="B141" s="59" t="s">
        <v>602</v>
      </c>
      <c r="C141" s="60">
        <v>809.89469999999994</v>
      </c>
      <c r="D141" s="59" t="s">
        <v>342</v>
      </c>
    </row>
    <row r="142" spans="1:4">
      <c r="A142" s="58" t="s">
        <v>603</v>
      </c>
      <c r="B142" s="59" t="s">
        <v>604</v>
      </c>
      <c r="C142" s="60">
        <v>17.9178</v>
      </c>
      <c r="D142" s="59" t="s">
        <v>342</v>
      </c>
    </row>
    <row r="143" spans="1:4">
      <c r="A143" s="58" t="s">
        <v>605</v>
      </c>
      <c r="B143" s="59" t="s">
        <v>606</v>
      </c>
      <c r="C143" s="60">
        <v>104.1816</v>
      </c>
      <c r="D143" s="59" t="s">
        <v>342</v>
      </c>
    </row>
    <row r="144" spans="1:4">
      <c r="A144" s="58" t="s">
        <v>607</v>
      </c>
      <c r="B144" s="59" t="s">
        <v>503</v>
      </c>
      <c r="C144" s="60">
        <v>70.614999999999995</v>
      </c>
      <c r="D144" s="59" t="s">
        <v>342</v>
      </c>
    </row>
    <row r="145" spans="1:4">
      <c r="A145" s="58" t="s">
        <v>608</v>
      </c>
      <c r="B145" s="59" t="s">
        <v>503</v>
      </c>
      <c r="C145" s="60">
        <v>69.510599999999997</v>
      </c>
      <c r="D145" s="59" t="s">
        <v>342</v>
      </c>
    </row>
    <row r="146" spans="1:4">
      <c r="A146" s="58" t="s">
        <v>609</v>
      </c>
      <c r="B146" s="59" t="s">
        <v>466</v>
      </c>
      <c r="C146" s="60">
        <v>90.561800000000005</v>
      </c>
      <c r="D146" s="59" t="s">
        <v>342</v>
      </c>
    </row>
    <row r="147" spans="1:4">
      <c r="A147" s="58" t="s">
        <v>610</v>
      </c>
      <c r="B147" s="59" t="s">
        <v>581</v>
      </c>
      <c r="C147" s="60">
        <v>267.4436</v>
      </c>
      <c r="D147" s="59" t="s">
        <v>342</v>
      </c>
    </row>
    <row r="148" spans="1:4">
      <c r="A148" s="58" t="s">
        <v>611</v>
      </c>
      <c r="B148" s="59" t="s">
        <v>612</v>
      </c>
      <c r="C148" s="60">
        <v>757.08669999999995</v>
      </c>
      <c r="D148" s="59" t="s">
        <v>342</v>
      </c>
    </row>
    <row r="149" spans="1:4">
      <c r="A149" s="58" t="s">
        <v>613</v>
      </c>
      <c r="B149" s="59" t="s">
        <v>503</v>
      </c>
      <c r="C149" s="60">
        <v>61.843699999999998</v>
      </c>
      <c r="D149" s="59" t="s">
        <v>342</v>
      </c>
    </row>
    <row r="150" spans="1:4">
      <c r="A150" s="58" t="s">
        <v>614</v>
      </c>
      <c r="B150" s="59" t="s">
        <v>615</v>
      </c>
      <c r="C150" s="60">
        <v>62.936399999999999</v>
      </c>
      <c r="D150" s="59" t="s">
        <v>342</v>
      </c>
    </row>
    <row r="151" spans="1:4">
      <c r="A151" s="58" t="s">
        <v>616</v>
      </c>
      <c r="B151" s="59" t="s">
        <v>466</v>
      </c>
      <c r="C151" s="60">
        <v>87.319900000000004</v>
      </c>
      <c r="D151" s="59" t="s">
        <v>342</v>
      </c>
    </row>
    <row r="152" spans="1:4">
      <c r="A152" s="58" t="s">
        <v>617</v>
      </c>
      <c r="B152" s="59" t="s">
        <v>466</v>
      </c>
      <c r="C152" s="60">
        <v>88.424300000000002</v>
      </c>
      <c r="D152" s="59" t="s">
        <v>342</v>
      </c>
    </row>
    <row r="153" spans="1:4">
      <c r="A153" s="58" t="s">
        <v>618</v>
      </c>
      <c r="B153" s="59" t="s">
        <v>619</v>
      </c>
      <c r="C153" s="60">
        <v>163.37479999999999</v>
      </c>
      <c r="D153" s="59" t="s">
        <v>342</v>
      </c>
    </row>
    <row r="154" spans="1:4">
      <c r="A154" s="58" t="s">
        <v>620</v>
      </c>
      <c r="B154" s="59" t="s">
        <v>503</v>
      </c>
      <c r="C154" s="60">
        <v>93.429400000000001</v>
      </c>
      <c r="D154" s="59" t="s">
        <v>342</v>
      </c>
    </row>
    <row r="155" spans="1:4">
      <c r="A155" s="58" t="s">
        <v>621</v>
      </c>
      <c r="B155" s="59" t="s">
        <v>503</v>
      </c>
      <c r="C155" s="60">
        <v>92.325000000000003</v>
      </c>
      <c r="D155" s="59" t="s">
        <v>342</v>
      </c>
    </row>
    <row r="156" spans="1:4">
      <c r="A156" s="58" t="s">
        <v>622</v>
      </c>
      <c r="B156" s="59" t="s">
        <v>466</v>
      </c>
      <c r="C156" s="60">
        <v>151.6052</v>
      </c>
      <c r="D156" s="59" t="s">
        <v>342</v>
      </c>
    </row>
    <row r="157" spans="1:4">
      <c r="A157" s="58" t="s">
        <v>623</v>
      </c>
      <c r="B157" s="59" t="s">
        <v>466</v>
      </c>
      <c r="C157" s="60">
        <v>108.7619</v>
      </c>
      <c r="D157" s="59" t="s">
        <v>342</v>
      </c>
    </row>
    <row r="158" spans="1:4">
      <c r="A158" s="58" t="s">
        <v>624</v>
      </c>
      <c r="B158" s="59" t="s">
        <v>507</v>
      </c>
      <c r="C158" s="60">
        <v>146.3794</v>
      </c>
      <c r="D158" s="59" t="s">
        <v>342</v>
      </c>
    </row>
    <row r="159" spans="1:4">
      <c r="A159" s="58" t="s">
        <v>625</v>
      </c>
      <c r="B159" s="59" t="s">
        <v>581</v>
      </c>
      <c r="C159" s="60">
        <v>222.16239999999999</v>
      </c>
      <c r="D159" s="59" t="s">
        <v>342</v>
      </c>
    </row>
    <row r="160" spans="1:4">
      <c r="A160" s="58" t="s">
        <v>626</v>
      </c>
      <c r="B160" s="59" t="s">
        <v>627</v>
      </c>
      <c r="C160" s="60">
        <v>79.199200000000005</v>
      </c>
      <c r="D160" s="59" t="s">
        <v>342</v>
      </c>
    </row>
    <row r="161" spans="1:4">
      <c r="A161" s="58" t="s">
        <v>628</v>
      </c>
      <c r="B161" s="59" t="s">
        <v>629</v>
      </c>
      <c r="C161" s="60">
        <v>110.9486</v>
      </c>
      <c r="D161" s="59" t="s">
        <v>342</v>
      </c>
    </row>
    <row r="162" spans="1:4">
      <c r="A162" s="58" t="s">
        <v>630</v>
      </c>
      <c r="B162" s="59" t="s">
        <v>631</v>
      </c>
      <c r="C162" s="60">
        <v>96.980099999999993</v>
      </c>
      <c r="D162" s="59" t="s">
        <v>342</v>
      </c>
    </row>
    <row r="163" spans="1:4">
      <c r="A163" s="58" t="s">
        <v>632</v>
      </c>
      <c r="B163" s="59" t="s">
        <v>633</v>
      </c>
      <c r="C163" s="60">
        <v>116.42440000000001</v>
      </c>
      <c r="D163" s="59" t="s">
        <v>342</v>
      </c>
    </row>
    <row r="164" spans="1:4">
      <c r="A164" s="58" t="s">
        <v>634</v>
      </c>
      <c r="B164" s="59" t="s">
        <v>635</v>
      </c>
      <c r="C164" s="60">
        <v>269.14490000000001</v>
      </c>
      <c r="D164" s="59" t="s">
        <v>342</v>
      </c>
    </row>
    <row r="165" spans="1:4">
      <c r="A165" s="58" t="s">
        <v>636</v>
      </c>
      <c r="B165" s="59" t="s">
        <v>637</v>
      </c>
      <c r="C165" s="60">
        <v>64.781099999999995</v>
      </c>
      <c r="D165" s="59" t="s">
        <v>342</v>
      </c>
    </row>
    <row r="166" spans="1:4">
      <c r="A166" s="58" t="s">
        <v>638</v>
      </c>
      <c r="B166" s="59" t="s">
        <v>639</v>
      </c>
      <c r="C166" s="60">
        <v>232.34710000000001</v>
      </c>
      <c r="D166" s="59" t="s">
        <v>342</v>
      </c>
    </row>
    <row r="167" spans="1:4">
      <c r="A167" s="58" t="s">
        <v>640</v>
      </c>
      <c r="B167" s="59" t="s">
        <v>641</v>
      </c>
      <c r="C167" s="60">
        <v>324.81810000000002</v>
      </c>
      <c r="D167" s="59" t="s">
        <v>342</v>
      </c>
    </row>
    <row r="168" spans="1:4">
      <c r="A168" s="58" t="s">
        <v>642</v>
      </c>
      <c r="B168" s="59" t="s">
        <v>643</v>
      </c>
      <c r="C168" s="60">
        <v>115.65600000000001</v>
      </c>
      <c r="D168" s="59" t="s">
        <v>342</v>
      </c>
    </row>
    <row r="169" spans="1:4">
      <c r="A169" s="58" t="s">
        <v>644</v>
      </c>
      <c r="B169" s="59" t="s">
        <v>645</v>
      </c>
      <c r="C169" s="60">
        <v>3000.5435000000002</v>
      </c>
      <c r="D169" s="59" t="s">
        <v>342</v>
      </c>
    </row>
    <row r="170" spans="1:4">
      <c r="A170" s="58" t="s">
        <v>646</v>
      </c>
      <c r="B170" s="59" t="s">
        <v>647</v>
      </c>
      <c r="C170" s="60">
        <v>104.3496</v>
      </c>
      <c r="D170" s="59" t="s">
        <v>342</v>
      </c>
    </row>
    <row r="171" spans="1:4">
      <c r="A171" s="58" t="s">
        <v>648</v>
      </c>
      <c r="B171" s="59" t="s">
        <v>649</v>
      </c>
      <c r="C171" s="60">
        <v>148.7176</v>
      </c>
      <c r="D171" s="59" t="s">
        <v>342</v>
      </c>
    </row>
    <row r="172" spans="1:4">
      <c r="A172" s="58" t="s">
        <v>650</v>
      </c>
      <c r="B172" s="59" t="s">
        <v>651</v>
      </c>
      <c r="C172" s="60">
        <v>106.12090000000001</v>
      </c>
      <c r="D172" s="59" t="s">
        <v>342</v>
      </c>
    </row>
    <row r="173" spans="1:4">
      <c r="A173" s="58" t="s">
        <v>652</v>
      </c>
      <c r="B173" s="59" t="s">
        <v>653</v>
      </c>
      <c r="C173" s="60">
        <v>139.20679999999999</v>
      </c>
      <c r="D173" s="59" t="s">
        <v>342</v>
      </c>
    </row>
    <row r="174" spans="1:4">
      <c r="A174" s="58" t="s">
        <v>654</v>
      </c>
      <c r="B174" s="59" t="s">
        <v>655</v>
      </c>
      <c r="C174" s="60">
        <v>135.53190000000001</v>
      </c>
      <c r="D174" s="59" t="s">
        <v>342</v>
      </c>
    </row>
    <row r="175" spans="1:4">
      <c r="A175" s="58" t="s">
        <v>656</v>
      </c>
      <c r="B175" s="59" t="s">
        <v>507</v>
      </c>
      <c r="C175" s="60">
        <v>170.87530000000001</v>
      </c>
      <c r="D175" s="59" t="s">
        <v>342</v>
      </c>
    </row>
    <row r="176" spans="1:4">
      <c r="A176" s="58" t="s">
        <v>657</v>
      </c>
      <c r="B176" s="59" t="s">
        <v>651</v>
      </c>
      <c r="C176" s="60">
        <v>116.0565</v>
      </c>
      <c r="D176" s="59" t="s">
        <v>342</v>
      </c>
    </row>
    <row r="177" spans="1:4">
      <c r="A177" s="58" t="s">
        <v>658</v>
      </c>
      <c r="B177" s="59" t="s">
        <v>659</v>
      </c>
      <c r="C177" s="60">
        <v>298.98009999999999</v>
      </c>
      <c r="D177" s="59" t="s">
        <v>342</v>
      </c>
    </row>
    <row r="178" spans="1:4">
      <c r="A178" s="58" t="s">
        <v>660</v>
      </c>
      <c r="B178" s="59" t="s">
        <v>661</v>
      </c>
      <c r="C178" s="60">
        <v>122.212</v>
      </c>
      <c r="D178" s="59" t="s">
        <v>342</v>
      </c>
    </row>
    <row r="179" spans="1:4">
      <c r="A179" s="58" t="s">
        <v>662</v>
      </c>
      <c r="B179" s="59" t="s">
        <v>663</v>
      </c>
      <c r="C179" s="60">
        <v>190.7895</v>
      </c>
      <c r="D179" s="59" t="s">
        <v>342</v>
      </c>
    </row>
    <row r="180" spans="1:4">
      <c r="A180" s="58" t="s">
        <v>664</v>
      </c>
      <c r="B180" s="59" t="s">
        <v>665</v>
      </c>
      <c r="C180" s="60">
        <v>108.5723</v>
      </c>
      <c r="D180" s="59" t="s">
        <v>342</v>
      </c>
    </row>
    <row r="181" spans="1:4">
      <c r="A181" s="58" t="s">
        <v>666</v>
      </c>
      <c r="B181" s="59" t="s">
        <v>667</v>
      </c>
      <c r="C181" s="60">
        <v>123.6618</v>
      </c>
      <c r="D181" s="59" t="s">
        <v>342</v>
      </c>
    </row>
    <row r="182" spans="1:4">
      <c r="A182" s="58" t="s">
        <v>668</v>
      </c>
      <c r="B182" s="59" t="s">
        <v>669</v>
      </c>
      <c r="C182" s="60">
        <v>61.197800000000001</v>
      </c>
      <c r="D182" s="59" t="s">
        <v>342</v>
      </c>
    </row>
    <row r="183" spans="1:4">
      <c r="A183" s="58" t="s">
        <v>670</v>
      </c>
      <c r="B183" s="59" t="s">
        <v>671</v>
      </c>
      <c r="C183" s="60">
        <v>316.61189999999999</v>
      </c>
      <c r="D183" s="59" t="s">
        <v>342</v>
      </c>
    </row>
    <row r="184" spans="1:4">
      <c r="A184" s="58" t="s">
        <v>672</v>
      </c>
      <c r="B184" s="59" t="s">
        <v>673</v>
      </c>
      <c r="C184" s="60">
        <v>138.47669999999999</v>
      </c>
      <c r="D184" s="59" t="s">
        <v>342</v>
      </c>
    </row>
    <row r="185" spans="1:4">
      <c r="A185" s="58" t="s">
        <v>674</v>
      </c>
      <c r="B185" s="59" t="s">
        <v>675</v>
      </c>
      <c r="C185" s="60">
        <v>30.059899999999999</v>
      </c>
      <c r="D185" s="59" t="s">
        <v>342</v>
      </c>
    </row>
    <row r="186" spans="1:4">
      <c r="A186" s="58" t="s">
        <v>676</v>
      </c>
      <c r="B186" s="59" t="s">
        <v>677</v>
      </c>
      <c r="C186" s="60">
        <v>366.23180000000002</v>
      </c>
      <c r="D186" s="59" t="s">
        <v>342</v>
      </c>
    </row>
    <row r="187" spans="1:4">
      <c r="A187" s="58" t="s">
        <v>678</v>
      </c>
      <c r="B187" s="59" t="s">
        <v>679</v>
      </c>
      <c r="C187" s="60">
        <v>130.99160000000001</v>
      </c>
      <c r="D187" s="59" t="s">
        <v>342</v>
      </c>
    </row>
    <row r="188" spans="1:4">
      <c r="A188" s="58" t="s">
        <v>680</v>
      </c>
      <c r="B188" s="59" t="s">
        <v>681</v>
      </c>
      <c r="C188" s="60">
        <v>1550.9982</v>
      </c>
      <c r="D188" s="59" t="s">
        <v>342</v>
      </c>
    </row>
    <row r="189" spans="1:4">
      <c r="A189" s="58" t="s">
        <v>682</v>
      </c>
      <c r="B189" s="59" t="s">
        <v>683</v>
      </c>
      <c r="C189" s="60">
        <v>834.27020000000005</v>
      </c>
      <c r="D189" s="59" t="s">
        <v>342</v>
      </c>
    </row>
    <row r="190" spans="1:4">
      <c r="A190" s="58" t="s">
        <v>684</v>
      </c>
      <c r="B190" s="59" t="s">
        <v>685</v>
      </c>
      <c r="C190" s="60">
        <v>2293.5639000000001</v>
      </c>
      <c r="D190" s="59" t="s">
        <v>342</v>
      </c>
    </row>
    <row r="191" spans="1:4">
      <c r="A191" s="58" t="s">
        <v>686</v>
      </c>
      <c r="B191" s="59" t="s">
        <v>681</v>
      </c>
      <c r="C191" s="60">
        <v>898.50109999999995</v>
      </c>
      <c r="D191" s="59" t="s">
        <v>342</v>
      </c>
    </row>
    <row r="192" spans="1:4">
      <c r="A192" s="58" t="s">
        <v>687</v>
      </c>
      <c r="B192" s="59" t="s">
        <v>688</v>
      </c>
      <c r="C192" s="60">
        <v>3074.0581999999999</v>
      </c>
      <c r="D192" s="59" t="s">
        <v>342</v>
      </c>
    </row>
    <row r="193" spans="1:4">
      <c r="A193" s="58" t="s">
        <v>689</v>
      </c>
      <c r="B193" s="59" t="s">
        <v>690</v>
      </c>
      <c r="C193" s="60">
        <v>226.43109999999999</v>
      </c>
      <c r="D193" s="59" t="s">
        <v>342</v>
      </c>
    </row>
    <row r="194" spans="1:4">
      <c r="A194" s="58" t="s">
        <v>691</v>
      </c>
      <c r="B194" s="59" t="s">
        <v>692</v>
      </c>
      <c r="C194" s="60">
        <v>365.92660000000001</v>
      </c>
      <c r="D194" s="59" t="s">
        <v>342</v>
      </c>
    </row>
    <row r="195" spans="1:4">
      <c r="A195" s="58" t="s">
        <v>693</v>
      </c>
      <c r="B195" s="59" t="s">
        <v>694</v>
      </c>
      <c r="C195" s="60">
        <v>185.45570000000001</v>
      </c>
      <c r="D195" s="59" t="s">
        <v>342</v>
      </c>
    </row>
    <row r="196" spans="1:4">
      <c r="A196" s="58" t="s">
        <v>695</v>
      </c>
      <c r="B196" s="59" t="s">
        <v>694</v>
      </c>
      <c r="C196" s="60">
        <v>186.8871</v>
      </c>
      <c r="D196" s="59" t="s">
        <v>342</v>
      </c>
    </row>
    <row r="197" spans="1:4">
      <c r="A197" s="58" t="s">
        <v>696</v>
      </c>
      <c r="B197" s="59" t="s">
        <v>627</v>
      </c>
      <c r="C197" s="60">
        <v>94.675899999999999</v>
      </c>
      <c r="D197" s="59" t="s">
        <v>342</v>
      </c>
    </row>
    <row r="198" spans="1:4">
      <c r="A198" s="58" t="s">
        <v>697</v>
      </c>
      <c r="B198" s="59" t="s">
        <v>629</v>
      </c>
      <c r="C198" s="60">
        <v>115.92230000000001</v>
      </c>
      <c r="D198" s="59" t="s">
        <v>342</v>
      </c>
    </row>
    <row r="199" spans="1:4">
      <c r="A199" s="58" t="s">
        <v>698</v>
      </c>
      <c r="B199" s="59" t="s">
        <v>649</v>
      </c>
      <c r="C199" s="60">
        <v>160.99019999999999</v>
      </c>
      <c r="D199" s="59" t="s">
        <v>342</v>
      </c>
    </row>
    <row r="200" spans="1:4">
      <c r="A200" s="58" t="s">
        <v>699</v>
      </c>
      <c r="B200" s="59" t="s">
        <v>629</v>
      </c>
      <c r="C200" s="60">
        <v>117.3536</v>
      </c>
      <c r="D200" s="59" t="s">
        <v>342</v>
      </c>
    </row>
    <row r="201" spans="1:4">
      <c r="A201" s="58" t="s">
        <v>700</v>
      </c>
      <c r="B201" s="59" t="s">
        <v>701</v>
      </c>
      <c r="C201" s="60">
        <v>663.91099999999994</v>
      </c>
      <c r="D201" s="59" t="s">
        <v>342</v>
      </c>
    </row>
    <row r="202" spans="1:4">
      <c r="A202" s="58" t="s">
        <v>702</v>
      </c>
      <c r="B202" s="59" t="s">
        <v>703</v>
      </c>
      <c r="C202" s="60">
        <v>373.4178</v>
      </c>
      <c r="D202" s="59" t="s">
        <v>342</v>
      </c>
    </row>
    <row r="203" spans="1:4">
      <c r="A203" s="58" t="s">
        <v>704</v>
      </c>
      <c r="B203" s="59" t="s">
        <v>705</v>
      </c>
      <c r="C203" s="60">
        <v>372.03469999999999</v>
      </c>
      <c r="D203" s="59" t="s">
        <v>342</v>
      </c>
    </row>
    <row r="204" spans="1:4">
      <c r="A204" s="58" t="s">
        <v>706</v>
      </c>
      <c r="B204" s="59" t="s">
        <v>707</v>
      </c>
      <c r="C204" s="60">
        <v>413.3612</v>
      </c>
      <c r="D204" s="59" t="s">
        <v>342</v>
      </c>
    </row>
    <row r="205" spans="1:4">
      <c r="A205" s="58" t="s">
        <v>708</v>
      </c>
      <c r="B205" s="59" t="s">
        <v>709</v>
      </c>
      <c r="C205" s="60">
        <v>358.61509999999998</v>
      </c>
      <c r="D205" s="59" t="s">
        <v>342</v>
      </c>
    </row>
    <row r="206" spans="1:4">
      <c r="A206" s="58" t="s">
        <v>710</v>
      </c>
      <c r="B206" s="59" t="s">
        <v>711</v>
      </c>
      <c r="C206" s="60">
        <v>494.3331</v>
      </c>
      <c r="D206" s="59" t="s">
        <v>342</v>
      </c>
    </row>
    <row r="207" spans="1:4">
      <c r="A207" s="58" t="s">
        <v>712</v>
      </c>
      <c r="B207" s="59" t="s">
        <v>713</v>
      </c>
      <c r="C207" s="60">
        <v>245.34829999999999</v>
      </c>
      <c r="D207" s="59" t="s">
        <v>342</v>
      </c>
    </row>
    <row r="208" spans="1:4">
      <c r="A208" s="58" t="s">
        <v>714</v>
      </c>
      <c r="B208" s="59" t="s">
        <v>715</v>
      </c>
      <c r="C208" s="60">
        <v>83.498699999999999</v>
      </c>
      <c r="D208" s="59" t="s">
        <v>342</v>
      </c>
    </row>
    <row r="209" spans="1:4">
      <c r="A209" s="58" t="s">
        <v>716</v>
      </c>
      <c r="B209" s="59" t="s">
        <v>717</v>
      </c>
      <c r="C209" s="60">
        <v>166.9127</v>
      </c>
      <c r="D209" s="59" t="s">
        <v>342</v>
      </c>
    </row>
    <row r="210" spans="1:4">
      <c r="A210" s="58" t="s">
        <v>718</v>
      </c>
      <c r="B210" s="59" t="s">
        <v>719</v>
      </c>
      <c r="C210" s="60">
        <v>5.1772</v>
      </c>
      <c r="D210" s="59" t="s">
        <v>342</v>
      </c>
    </row>
    <row r="211" spans="1:4">
      <c r="A211" s="58" t="s">
        <v>720</v>
      </c>
      <c r="B211" s="59" t="s">
        <v>721</v>
      </c>
      <c r="C211" s="60">
        <v>5.7251000000000003</v>
      </c>
      <c r="D211" s="59" t="s">
        <v>342</v>
      </c>
    </row>
    <row r="212" spans="1:4">
      <c r="A212" s="58" t="s">
        <v>722</v>
      </c>
      <c r="B212" s="59" t="s">
        <v>723</v>
      </c>
      <c r="C212" s="60">
        <v>157.44550000000001</v>
      </c>
      <c r="D212" s="59" t="s">
        <v>342</v>
      </c>
    </row>
    <row r="213" spans="1:4">
      <c r="A213" s="58" t="s">
        <v>724</v>
      </c>
      <c r="B213" s="59" t="s">
        <v>725</v>
      </c>
      <c r="C213" s="60">
        <v>320.38409999999999</v>
      </c>
      <c r="D213" s="59" t="s">
        <v>342</v>
      </c>
    </row>
    <row r="214" spans="1:4">
      <c r="A214" s="58" t="s">
        <v>726</v>
      </c>
      <c r="B214" s="59" t="s">
        <v>727</v>
      </c>
      <c r="C214" s="60">
        <v>706.99779999999998</v>
      </c>
      <c r="D214" s="59" t="s">
        <v>342</v>
      </c>
    </row>
    <row r="215" spans="1:4">
      <c r="A215" s="58" t="s">
        <v>728</v>
      </c>
      <c r="B215" s="59" t="s">
        <v>729</v>
      </c>
      <c r="C215" s="60">
        <v>525.03049999999996</v>
      </c>
      <c r="D215" s="59" t="s">
        <v>342</v>
      </c>
    </row>
    <row r="216" spans="1:4">
      <c r="A216" s="58" t="s">
        <v>730</v>
      </c>
      <c r="B216" s="59" t="s">
        <v>731</v>
      </c>
      <c r="C216" s="60">
        <v>517.8134</v>
      </c>
      <c r="D216" s="59" t="s">
        <v>342</v>
      </c>
    </row>
    <row r="217" spans="1:4">
      <c r="A217" s="58" t="s">
        <v>732</v>
      </c>
      <c r="B217" s="59" t="s">
        <v>733</v>
      </c>
      <c r="C217" s="60">
        <v>1196.7384999999999</v>
      </c>
      <c r="D217" s="59" t="s">
        <v>342</v>
      </c>
    </row>
    <row r="218" spans="1:4">
      <c r="A218" s="58" t="s">
        <v>734</v>
      </c>
      <c r="B218" s="59" t="s">
        <v>731</v>
      </c>
      <c r="C218" s="60">
        <v>1268.1347000000001</v>
      </c>
      <c r="D218" s="59" t="s">
        <v>342</v>
      </c>
    </row>
    <row r="219" spans="1:4">
      <c r="A219" s="58" t="s">
        <v>735</v>
      </c>
      <c r="B219" s="59" t="s">
        <v>736</v>
      </c>
      <c r="C219" s="60">
        <v>262.9076</v>
      </c>
      <c r="D219" s="59" t="s">
        <v>342</v>
      </c>
    </row>
    <row r="220" spans="1:4">
      <c r="A220" s="58" t="s">
        <v>737</v>
      </c>
      <c r="B220" s="59" t="s">
        <v>738</v>
      </c>
      <c r="C220" s="60">
        <v>697.6712</v>
      </c>
      <c r="D220" s="59" t="s">
        <v>342</v>
      </c>
    </row>
    <row r="221" spans="1:4">
      <c r="A221" s="58" t="s">
        <v>739</v>
      </c>
      <c r="B221" s="59" t="s">
        <v>740</v>
      </c>
      <c r="C221" s="60">
        <v>200.09729999999999</v>
      </c>
      <c r="D221" s="59" t="s">
        <v>342</v>
      </c>
    </row>
    <row r="222" spans="1:4">
      <c r="A222" s="58" t="s">
        <v>741</v>
      </c>
      <c r="B222" s="59" t="s">
        <v>742</v>
      </c>
      <c r="C222" s="60">
        <v>1265.0237999999999</v>
      </c>
      <c r="D222" s="59" t="s">
        <v>342</v>
      </c>
    </row>
    <row r="223" spans="1:4">
      <c r="A223" s="58" t="s">
        <v>743</v>
      </c>
      <c r="B223" s="59" t="s">
        <v>744</v>
      </c>
      <c r="C223" s="60">
        <v>1265.0237999999999</v>
      </c>
      <c r="D223" s="59" t="s">
        <v>342</v>
      </c>
    </row>
    <row r="224" spans="1:4">
      <c r="A224" s="58" t="s">
        <v>745</v>
      </c>
      <c r="B224" s="59" t="s">
        <v>746</v>
      </c>
      <c r="C224" s="60">
        <v>875.94069999999999</v>
      </c>
      <c r="D224" s="59" t="s">
        <v>342</v>
      </c>
    </row>
    <row r="225" spans="1:4">
      <c r="A225" s="58" t="s">
        <v>747</v>
      </c>
      <c r="B225" s="59" t="s">
        <v>748</v>
      </c>
      <c r="C225" s="60">
        <v>1267.8197</v>
      </c>
      <c r="D225" s="59" t="s">
        <v>342</v>
      </c>
    </row>
    <row r="226" spans="1:4">
      <c r="A226" s="58" t="s">
        <v>749</v>
      </c>
      <c r="B226" s="59" t="s">
        <v>750</v>
      </c>
      <c r="C226" s="60">
        <v>1265.0237999999999</v>
      </c>
      <c r="D226" s="59" t="s">
        <v>342</v>
      </c>
    </row>
    <row r="227" spans="1:4">
      <c r="A227" s="58" t="s">
        <v>751</v>
      </c>
      <c r="B227" s="59" t="s">
        <v>752</v>
      </c>
      <c r="C227" s="60">
        <v>6796.9161999999997</v>
      </c>
      <c r="D227" s="59" t="s">
        <v>342</v>
      </c>
    </row>
    <row r="228" spans="1:4">
      <c r="A228" s="58" t="s">
        <v>753</v>
      </c>
      <c r="B228" s="59" t="s">
        <v>754</v>
      </c>
      <c r="C228" s="60">
        <v>695.70079999999996</v>
      </c>
      <c r="D228" s="59" t="s">
        <v>342</v>
      </c>
    </row>
    <row r="229" spans="1:4">
      <c r="A229" s="58" t="s">
        <v>755</v>
      </c>
      <c r="B229" s="59" t="s">
        <v>756</v>
      </c>
      <c r="C229" s="60">
        <v>1526.3105</v>
      </c>
      <c r="D229" s="59" t="s">
        <v>342</v>
      </c>
    </row>
    <row r="230" spans="1:4">
      <c r="A230" s="58" t="s">
        <v>757</v>
      </c>
      <c r="B230" s="59" t="s">
        <v>758</v>
      </c>
      <c r="C230" s="60">
        <v>753.44140000000004</v>
      </c>
      <c r="D230" s="59" t="s">
        <v>342</v>
      </c>
    </row>
    <row r="231" spans="1:4">
      <c r="A231" s="58" t="s">
        <v>759</v>
      </c>
      <c r="B231" s="59" t="s">
        <v>760</v>
      </c>
      <c r="C231" s="60">
        <v>1196.7384999999999</v>
      </c>
      <c r="D231" s="59" t="s">
        <v>342</v>
      </c>
    </row>
    <row r="232" spans="1:4">
      <c r="A232" s="58" t="s">
        <v>761</v>
      </c>
      <c r="B232" s="59" t="s">
        <v>762</v>
      </c>
      <c r="C232" s="60">
        <v>687.84699999999998</v>
      </c>
      <c r="D232" s="59" t="s">
        <v>342</v>
      </c>
    </row>
    <row r="233" spans="1:4">
      <c r="A233" s="58" t="s">
        <v>763</v>
      </c>
      <c r="B233" s="59" t="s">
        <v>764</v>
      </c>
      <c r="C233" s="60">
        <v>1481.5882999999999</v>
      </c>
      <c r="D233" s="59" t="s">
        <v>342</v>
      </c>
    </row>
    <row r="234" spans="1:4">
      <c r="A234" s="58" t="s">
        <v>765</v>
      </c>
      <c r="B234" s="59" t="s">
        <v>766</v>
      </c>
      <c r="C234" s="60">
        <v>10184.9275</v>
      </c>
      <c r="D234" s="59" t="s">
        <v>342</v>
      </c>
    </row>
    <row r="235" spans="1:4">
      <c r="A235" s="58" t="s">
        <v>767</v>
      </c>
      <c r="B235" s="59" t="s">
        <v>768</v>
      </c>
      <c r="C235" s="60">
        <v>743.04390000000001</v>
      </c>
      <c r="D235" s="59" t="s">
        <v>342</v>
      </c>
    </row>
    <row r="236" spans="1:4">
      <c r="A236" s="58" t="s">
        <v>769</v>
      </c>
      <c r="B236" s="59" t="s">
        <v>770</v>
      </c>
      <c r="C236" s="60">
        <v>350.47559999999999</v>
      </c>
      <c r="D236" s="59" t="s">
        <v>342</v>
      </c>
    </row>
    <row r="237" spans="1:4">
      <c r="A237" s="58" t="s">
        <v>771</v>
      </c>
      <c r="B237" s="59" t="s">
        <v>772</v>
      </c>
      <c r="C237" s="60">
        <v>3300.5610999999999</v>
      </c>
      <c r="D237" s="59" t="s">
        <v>342</v>
      </c>
    </row>
    <row r="238" spans="1:4">
      <c r="A238" s="58" t="s">
        <v>773</v>
      </c>
      <c r="B238" s="59" t="s">
        <v>774</v>
      </c>
      <c r="C238" s="60">
        <v>146.33420000000001</v>
      </c>
      <c r="D238" s="59" t="s">
        <v>342</v>
      </c>
    </row>
    <row r="239" spans="1:4">
      <c r="A239" s="58" t="s">
        <v>775</v>
      </c>
      <c r="B239" s="59" t="s">
        <v>776</v>
      </c>
      <c r="C239" s="60">
        <v>682.09410000000003</v>
      </c>
      <c r="D239" s="59" t="s">
        <v>342</v>
      </c>
    </row>
    <row r="240" spans="1:4">
      <c r="A240" s="58" t="s">
        <v>777</v>
      </c>
      <c r="B240" s="59" t="s">
        <v>778</v>
      </c>
      <c r="C240" s="60">
        <v>12.488</v>
      </c>
      <c r="D240" s="59" t="s">
        <v>342</v>
      </c>
    </row>
    <row r="241" spans="1:4">
      <c r="A241" s="58" t="s">
        <v>779</v>
      </c>
      <c r="B241" s="59" t="s">
        <v>780</v>
      </c>
      <c r="C241" s="60">
        <v>17.117999999999999</v>
      </c>
      <c r="D241" s="59" t="s">
        <v>342</v>
      </c>
    </row>
    <row r="242" spans="1:4">
      <c r="A242" s="58" t="s">
        <v>781</v>
      </c>
      <c r="B242" s="59" t="s">
        <v>782</v>
      </c>
      <c r="C242" s="60">
        <v>29.655000000000001</v>
      </c>
      <c r="D242" s="59" t="s">
        <v>342</v>
      </c>
    </row>
    <row r="243" spans="1:4">
      <c r="A243" s="58" t="s">
        <v>783</v>
      </c>
      <c r="B243" s="59" t="s">
        <v>784</v>
      </c>
      <c r="C243" s="60">
        <v>1.8288</v>
      </c>
      <c r="D243" s="59" t="s">
        <v>342</v>
      </c>
    </row>
    <row r="244" spans="1:4">
      <c r="A244" s="58" t="s">
        <v>785</v>
      </c>
      <c r="B244" s="59" t="s">
        <v>786</v>
      </c>
      <c r="C244" s="60">
        <v>13.566700000000001</v>
      </c>
      <c r="D244" s="59" t="s">
        <v>342</v>
      </c>
    </row>
    <row r="245" spans="1:4">
      <c r="A245" s="58" t="s">
        <v>787</v>
      </c>
      <c r="B245" s="59" t="s">
        <v>788</v>
      </c>
      <c r="C245" s="60">
        <v>13.740500000000001</v>
      </c>
      <c r="D245" s="59" t="s">
        <v>342</v>
      </c>
    </row>
    <row r="246" spans="1:4">
      <c r="A246" s="58" t="s">
        <v>789</v>
      </c>
      <c r="B246" s="59" t="s">
        <v>790</v>
      </c>
      <c r="C246" s="60">
        <v>16.620200000000001</v>
      </c>
      <c r="D246" s="59" t="s">
        <v>342</v>
      </c>
    </row>
    <row r="247" spans="1:4">
      <c r="A247" s="58" t="s">
        <v>791</v>
      </c>
      <c r="B247" s="59" t="s">
        <v>792</v>
      </c>
      <c r="C247" s="60">
        <v>35.844299999999997</v>
      </c>
      <c r="D247" s="59" t="s">
        <v>342</v>
      </c>
    </row>
    <row r="248" spans="1:4">
      <c r="A248" s="58" t="s">
        <v>793</v>
      </c>
      <c r="B248" s="59" t="s">
        <v>794</v>
      </c>
      <c r="C248" s="60">
        <v>2.2054999999999998</v>
      </c>
      <c r="D248" s="59" t="s">
        <v>342</v>
      </c>
    </row>
    <row r="249" spans="1:4">
      <c r="A249" s="58" t="s">
        <v>795</v>
      </c>
      <c r="B249" s="59" t="s">
        <v>796</v>
      </c>
      <c r="C249" s="60">
        <v>1.9404999999999999</v>
      </c>
      <c r="D249" s="59" t="s">
        <v>342</v>
      </c>
    </row>
    <row r="250" spans="1:4">
      <c r="A250" s="58" t="s">
        <v>797</v>
      </c>
      <c r="B250" s="59" t="s">
        <v>798</v>
      </c>
      <c r="C250" s="60">
        <v>25.2715</v>
      </c>
      <c r="D250" s="59" t="s">
        <v>342</v>
      </c>
    </row>
    <row r="251" spans="1:4">
      <c r="A251" s="58" t="s">
        <v>799</v>
      </c>
      <c r="B251" s="59" t="s">
        <v>800</v>
      </c>
      <c r="C251" s="60">
        <v>88.242900000000006</v>
      </c>
      <c r="D251" s="59" t="s">
        <v>342</v>
      </c>
    </row>
    <row r="252" spans="1:4">
      <c r="A252" s="58" t="s">
        <v>801</v>
      </c>
      <c r="B252" s="59" t="s">
        <v>802</v>
      </c>
      <c r="C252" s="60">
        <v>8.6929999999999996</v>
      </c>
      <c r="D252" s="59" t="s">
        <v>342</v>
      </c>
    </row>
    <row r="253" spans="1:4">
      <c r="A253" s="58" t="s">
        <v>803</v>
      </c>
      <c r="B253" s="59" t="s">
        <v>804</v>
      </c>
      <c r="C253" s="60">
        <v>32.048699999999997</v>
      </c>
      <c r="D253" s="59" t="s">
        <v>342</v>
      </c>
    </row>
    <row r="254" spans="1:4">
      <c r="A254" s="58" t="s">
        <v>805</v>
      </c>
      <c r="B254" s="59" t="s">
        <v>806</v>
      </c>
      <c r="C254" s="60">
        <v>3.6894</v>
      </c>
      <c r="D254" s="59" t="s">
        <v>342</v>
      </c>
    </row>
    <row r="255" spans="1:4">
      <c r="A255" s="58" t="s">
        <v>807</v>
      </c>
      <c r="B255" s="59" t="s">
        <v>808</v>
      </c>
      <c r="C255" s="60">
        <v>1.0241</v>
      </c>
      <c r="D255" s="59" t="s">
        <v>342</v>
      </c>
    </row>
    <row r="256" spans="1:4">
      <c r="A256" s="58" t="s">
        <v>809</v>
      </c>
      <c r="B256" s="59" t="s">
        <v>810</v>
      </c>
      <c r="C256" s="60">
        <v>6.3140000000000001</v>
      </c>
      <c r="D256" s="59" t="s">
        <v>342</v>
      </c>
    </row>
    <row r="257" spans="1:4">
      <c r="A257" s="58" t="s">
        <v>811</v>
      </c>
      <c r="B257" s="59" t="s">
        <v>812</v>
      </c>
      <c r="C257" s="60">
        <v>3.6187999999999998</v>
      </c>
      <c r="D257" s="59" t="s">
        <v>342</v>
      </c>
    </row>
    <row r="258" spans="1:4">
      <c r="A258" s="58" t="s">
        <v>813</v>
      </c>
      <c r="B258" s="59" t="s">
        <v>814</v>
      </c>
      <c r="C258" s="60">
        <v>3.3557000000000001</v>
      </c>
      <c r="D258" s="59" t="s">
        <v>342</v>
      </c>
    </row>
    <row r="259" spans="1:4">
      <c r="A259" s="58" t="s">
        <v>815</v>
      </c>
      <c r="B259" s="59" t="s">
        <v>816</v>
      </c>
      <c r="C259" s="60">
        <v>33.693800000000003</v>
      </c>
      <c r="D259" s="59" t="s">
        <v>342</v>
      </c>
    </row>
    <row r="260" spans="1:4">
      <c r="A260" s="58" t="s">
        <v>817</v>
      </c>
      <c r="B260" s="59" t="s">
        <v>818</v>
      </c>
      <c r="C260" s="60">
        <v>6.6181999999999999</v>
      </c>
      <c r="D260" s="59" t="s">
        <v>342</v>
      </c>
    </row>
    <row r="261" spans="1:4">
      <c r="A261" s="58" t="s">
        <v>819</v>
      </c>
      <c r="B261" s="59" t="s">
        <v>820</v>
      </c>
      <c r="C261" s="60">
        <v>0.60229999999999995</v>
      </c>
      <c r="D261" s="59" t="s">
        <v>342</v>
      </c>
    </row>
    <row r="262" spans="1:4">
      <c r="A262" s="58" t="s">
        <v>821</v>
      </c>
      <c r="B262" s="59" t="s">
        <v>822</v>
      </c>
      <c r="C262" s="60">
        <v>5.7358000000000002</v>
      </c>
      <c r="D262" s="59" t="s">
        <v>342</v>
      </c>
    </row>
    <row r="263" spans="1:4">
      <c r="A263" s="58" t="s">
        <v>823</v>
      </c>
      <c r="B263" s="59" t="s">
        <v>824</v>
      </c>
      <c r="C263" s="60">
        <v>33.400799999999997</v>
      </c>
      <c r="D263" s="59" t="s">
        <v>342</v>
      </c>
    </row>
    <row r="264" spans="1:4">
      <c r="A264" s="58" t="s">
        <v>825</v>
      </c>
      <c r="B264" s="59" t="s">
        <v>826</v>
      </c>
      <c r="C264" s="60">
        <v>14.924099999999999</v>
      </c>
      <c r="D264" s="59" t="s">
        <v>342</v>
      </c>
    </row>
    <row r="265" spans="1:4">
      <c r="A265" s="58" t="s">
        <v>827</v>
      </c>
      <c r="B265" s="59" t="s">
        <v>828</v>
      </c>
      <c r="C265" s="60">
        <v>35.139400000000002</v>
      </c>
      <c r="D265" s="59" t="s">
        <v>342</v>
      </c>
    </row>
    <row r="266" spans="1:4">
      <c r="A266" s="58" t="s">
        <v>829</v>
      </c>
      <c r="B266" s="59" t="s">
        <v>830</v>
      </c>
      <c r="C266" s="60">
        <v>1.2572000000000001</v>
      </c>
      <c r="D266" s="59" t="s">
        <v>342</v>
      </c>
    </row>
    <row r="267" spans="1:4">
      <c r="A267" s="58" t="s">
        <v>831</v>
      </c>
      <c r="B267" s="59" t="s">
        <v>832</v>
      </c>
      <c r="C267" s="60">
        <v>2.3048999999999999</v>
      </c>
      <c r="D267" s="59" t="s">
        <v>342</v>
      </c>
    </row>
    <row r="268" spans="1:4">
      <c r="A268" s="58" t="s">
        <v>833</v>
      </c>
      <c r="B268" s="59" t="s">
        <v>834</v>
      </c>
      <c r="C268" s="60">
        <v>15.442500000000001</v>
      </c>
      <c r="D268" s="59" t="s">
        <v>342</v>
      </c>
    </row>
    <row r="269" spans="1:4">
      <c r="A269" s="58" t="s">
        <v>835</v>
      </c>
      <c r="B269" s="59" t="s">
        <v>836</v>
      </c>
      <c r="C269" s="60">
        <v>10.329700000000001</v>
      </c>
      <c r="D269" s="59" t="s">
        <v>342</v>
      </c>
    </row>
    <row r="270" spans="1:4">
      <c r="A270" s="58" t="s">
        <v>837</v>
      </c>
      <c r="B270" s="59" t="s">
        <v>838</v>
      </c>
      <c r="C270" s="60">
        <v>44.474400000000003</v>
      </c>
      <c r="D270" s="59" t="s">
        <v>342</v>
      </c>
    </row>
    <row r="271" spans="1:4">
      <c r="A271" s="58" t="s">
        <v>839</v>
      </c>
      <c r="B271" s="59" t="s">
        <v>840</v>
      </c>
      <c r="C271" s="60">
        <v>24.796299999999999</v>
      </c>
      <c r="D271" s="59" t="s">
        <v>342</v>
      </c>
    </row>
    <row r="272" spans="1:4">
      <c r="A272" s="58" t="s">
        <v>841</v>
      </c>
      <c r="B272" s="59" t="s">
        <v>842</v>
      </c>
      <c r="C272" s="60">
        <v>23.778199999999998</v>
      </c>
      <c r="D272" s="59" t="s">
        <v>342</v>
      </c>
    </row>
    <row r="273" spans="1:4">
      <c r="A273" s="58" t="s">
        <v>843</v>
      </c>
      <c r="B273" s="59" t="s">
        <v>844</v>
      </c>
      <c r="C273" s="60">
        <v>77.194900000000004</v>
      </c>
      <c r="D273" s="59" t="s">
        <v>342</v>
      </c>
    </row>
    <row r="274" spans="1:4">
      <c r="A274" s="58" t="s">
        <v>845</v>
      </c>
      <c r="B274" s="59" t="s">
        <v>846</v>
      </c>
      <c r="C274" s="60">
        <v>8.3390000000000004</v>
      </c>
      <c r="D274" s="59" t="s">
        <v>342</v>
      </c>
    </row>
    <row r="275" spans="1:4">
      <c r="A275" s="58" t="s">
        <v>847</v>
      </c>
      <c r="B275" s="59" t="s">
        <v>848</v>
      </c>
      <c r="C275" s="60">
        <v>63.843499999999999</v>
      </c>
      <c r="D275" s="59" t="s">
        <v>342</v>
      </c>
    </row>
    <row r="276" spans="1:4">
      <c r="A276" s="58" t="s">
        <v>849</v>
      </c>
      <c r="B276" s="59" t="s">
        <v>850</v>
      </c>
      <c r="C276" s="60">
        <v>37.450699999999998</v>
      </c>
      <c r="D276" s="59" t="s">
        <v>342</v>
      </c>
    </row>
    <row r="277" spans="1:4">
      <c r="A277" s="58" t="s">
        <v>851</v>
      </c>
      <c r="B277" s="59" t="s">
        <v>852</v>
      </c>
      <c r="C277" s="60">
        <v>36.631900000000002</v>
      </c>
      <c r="D277" s="59" t="s">
        <v>342</v>
      </c>
    </row>
    <row r="278" spans="1:4">
      <c r="A278" s="58" t="s">
        <v>853</v>
      </c>
      <c r="B278" s="59" t="s">
        <v>854</v>
      </c>
      <c r="C278" s="60">
        <v>25.6235</v>
      </c>
      <c r="D278" s="59" t="s">
        <v>342</v>
      </c>
    </row>
    <row r="279" spans="1:4">
      <c r="A279" s="58" t="s">
        <v>855</v>
      </c>
      <c r="B279" s="59" t="s">
        <v>856</v>
      </c>
      <c r="C279" s="60">
        <v>4.6624999999999996</v>
      </c>
      <c r="D279" s="59" t="s">
        <v>342</v>
      </c>
    </row>
    <row r="280" spans="1:4">
      <c r="A280" s="58" t="s">
        <v>857</v>
      </c>
      <c r="B280" s="59" t="s">
        <v>858</v>
      </c>
      <c r="C280" s="60">
        <v>2.6604999999999999</v>
      </c>
      <c r="D280" s="59" t="s">
        <v>342</v>
      </c>
    </row>
    <row r="281" spans="1:4">
      <c r="A281" s="58" t="s">
        <v>859</v>
      </c>
      <c r="B281" s="59" t="s">
        <v>860</v>
      </c>
      <c r="C281" s="60">
        <v>10.0067</v>
      </c>
      <c r="D281" s="59" t="s">
        <v>342</v>
      </c>
    </row>
    <row r="282" spans="1:4">
      <c r="A282" s="58" t="s">
        <v>861</v>
      </c>
      <c r="B282" s="59" t="s">
        <v>862</v>
      </c>
      <c r="C282" s="60">
        <v>8.8507999999999996</v>
      </c>
      <c r="D282" s="59" t="s">
        <v>342</v>
      </c>
    </row>
    <row r="283" spans="1:4">
      <c r="A283" s="58" t="s">
        <v>863</v>
      </c>
      <c r="B283" s="59" t="s">
        <v>864</v>
      </c>
      <c r="C283" s="60">
        <v>38.937199999999997</v>
      </c>
      <c r="D283" s="59" t="s">
        <v>342</v>
      </c>
    </row>
    <row r="284" spans="1:4">
      <c r="A284" s="58" t="s">
        <v>865</v>
      </c>
      <c r="B284" s="59" t="s">
        <v>866</v>
      </c>
      <c r="C284" s="60">
        <v>2.5135999999999998</v>
      </c>
      <c r="D284" s="59" t="s">
        <v>342</v>
      </c>
    </row>
    <row r="285" spans="1:4">
      <c r="A285" s="58" t="s">
        <v>867</v>
      </c>
      <c r="B285" s="59" t="s">
        <v>868</v>
      </c>
      <c r="C285" s="60">
        <v>17.985499999999998</v>
      </c>
      <c r="D285" s="59" t="s">
        <v>342</v>
      </c>
    </row>
    <row r="286" spans="1:4">
      <c r="A286" s="58" t="s">
        <v>869</v>
      </c>
      <c r="B286" s="59" t="s">
        <v>870</v>
      </c>
      <c r="C286" s="60">
        <v>19.192799999999998</v>
      </c>
      <c r="D286" s="59" t="s">
        <v>342</v>
      </c>
    </row>
    <row r="287" spans="1:4">
      <c r="A287" s="58" t="s">
        <v>871</v>
      </c>
      <c r="B287" s="59" t="s">
        <v>872</v>
      </c>
      <c r="C287" s="60">
        <v>13.534700000000001</v>
      </c>
      <c r="D287" s="59" t="s">
        <v>342</v>
      </c>
    </row>
    <row r="288" spans="1:4">
      <c r="A288" s="58" t="s">
        <v>873</v>
      </c>
      <c r="B288" s="59" t="s">
        <v>874</v>
      </c>
      <c r="C288" s="60">
        <v>7.8501000000000003</v>
      </c>
      <c r="D288" s="59" t="s">
        <v>342</v>
      </c>
    </row>
    <row r="289" spans="1:4">
      <c r="A289" s="58" t="s">
        <v>875</v>
      </c>
      <c r="B289" s="59" t="s">
        <v>876</v>
      </c>
      <c r="C289" s="60">
        <v>34.988300000000002</v>
      </c>
      <c r="D289" s="59" t="s">
        <v>342</v>
      </c>
    </row>
    <row r="290" spans="1:4">
      <c r="A290" s="58" t="s">
        <v>877</v>
      </c>
      <c r="B290" s="59" t="s">
        <v>878</v>
      </c>
      <c r="C290" s="60">
        <v>1.7765</v>
      </c>
      <c r="D290" s="59" t="s">
        <v>342</v>
      </c>
    </row>
    <row r="291" spans="1:4">
      <c r="A291" s="58" t="s">
        <v>879</v>
      </c>
      <c r="B291" s="59" t="s">
        <v>880</v>
      </c>
      <c r="C291" s="60">
        <v>3.9809000000000001</v>
      </c>
      <c r="D291" s="59" t="s">
        <v>342</v>
      </c>
    </row>
    <row r="292" spans="1:4">
      <c r="A292" s="58" t="s">
        <v>881</v>
      </c>
      <c r="B292" s="59" t="s">
        <v>882</v>
      </c>
      <c r="C292" s="60">
        <v>62.818100000000001</v>
      </c>
      <c r="D292" s="59" t="s">
        <v>342</v>
      </c>
    </row>
    <row r="293" spans="1:4">
      <c r="A293" s="58" t="s">
        <v>883</v>
      </c>
      <c r="B293" s="59" t="s">
        <v>884</v>
      </c>
      <c r="C293" s="60">
        <v>24.912099999999999</v>
      </c>
      <c r="D293" s="59" t="s">
        <v>342</v>
      </c>
    </row>
    <row r="294" spans="1:4">
      <c r="A294" s="58" t="s">
        <v>885</v>
      </c>
      <c r="B294" s="59" t="s">
        <v>886</v>
      </c>
      <c r="C294" s="60">
        <v>9.0150000000000006</v>
      </c>
      <c r="D294" s="59" t="s">
        <v>342</v>
      </c>
    </row>
    <row r="295" spans="1:4">
      <c r="A295" s="58" t="s">
        <v>322</v>
      </c>
      <c r="B295" s="59" t="s">
        <v>887</v>
      </c>
      <c r="C295" s="60">
        <v>1.1119000000000001</v>
      </c>
      <c r="D295" s="59" t="s">
        <v>342</v>
      </c>
    </row>
    <row r="296" spans="1:4">
      <c r="A296" s="58" t="s">
        <v>888</v>
      </c>
      <c r="B296" s="59" t="s">
        <v>889</v>
      </c>
      <c r="C296" s="60">
        <v>26.619800000000001</v>
      </c>
      <c r="D296" s="59" t="s">
        <v>342</v>
      </c>
    </row>
    <row r="297" spans="1:4">
      <c r="A297" s="58" t="s">
        <v>890</v>
      </c>
      <c r="B297" s="59" t="s">
        <v>891</v>
      </c>
      <c r="C297" s="60">
        <v>24.796299999999999</v>
      </c>
      <c r="D297" s="59" t="s">
        <v>342</v>
      </c>
    </row>
    <row r="298" spans="1:4">
      <c r="A298" s="58" t="s">
        <v>892</v>
      </c>
      <c r="B298" s="59" t="s">
        <v>893</v>
      </c>
      <c r="C298" s="60">
        <v>2.2366999999999999</v>
      </c>
      <c r="D298" s="59" t="s">
        <v>342</v>
      </c>
    </row>
    <row r="299" spans="1:4">
      <c r="A299" s="58" t="s">
        <v>894</v>
      </c>
      <c r="B299" s="59" t="s">
        <v>895</v>
      </c>
      <c r="C299" s="60">
        <v>2.113</v>
      </c>
      <c r="D299" s="59" t="s">
        <v>342</v>
      </c>
    </row>
    <row r="300" spans="1:4">
      <c r="A300" s="58" t="s">
        <v>896</v>
      </c>
      <c r="B300" s="59" t="s">
        <v>897</v>
      </c>
      <c r="C300" s="60">
        <v>24.575700000000001</v>
      </c>
      <c r="D300" s="59" t="s">
        <v>342</v>
      </c>
    </row>
    <row r="301" spans="1:4">
      <c r="A301" s="58" t="s">
        <v>325</v>
      </c>
      <c r="B301" s="59" t="s">
        <v>898</v>
      </c>
      <c r="C301" s="60">
        <v>2.0758999999999999</v>
      </c>
      <c r="D301" s="59" t="s">
        <v>342</v>
      </c>
    </row>
    <row r="302" spans="1:4">
      <c r="A302" s="58" t="s">
        <v>899</v>
      </c>
      <c r="B302" s="59" t="s">
        <v>900</v>
      </c>
      <c r="C302" s="60">
        <v>41.797600000000003</v>
      </c>
      <c r="D302" s="59" t="s">
        <v>342</v>
      </c>
    </row>
    <row r="303" spans="1:4">
      <c r="A303" s="58" t="s">
        <v>901</v>
      </c>
      <c r="B303" s="59" t="s">
        <v>902</v>
      </c>
      <c r="C303" s="60">
        <v>8.1018000000000008</v>
      </c>
      <c r="D303" s="59" t="s">
        <v>342</v>
      </c>
    </row>
    <row r="304" spans="1:4">
      <c r="A304" s="58" t="s">
        <v>903</v>
      </c>
      <c r="B304" s="59" t="s">
        <v>904</v>
      </c>
      <c r="C304" s="60">
        <v>32.232500000000002</v>
      </c>
      <c r="D304" s="59" t="s">
        <v>342</v>
      </c>
    </row>
    <row r="305" spans="1:4">
      <c r="A305" s="58" t="s">
        <v>278</v>
      </c>
      <c r="B305" s="59" t="s">
        <v>277</v>
      </c>
      <c r="C305" s="60">
        <v>1.0678000000000001</v>
      </c>
      <c r="D305" s="59" t="s">
        <v>342</v>
      </c>
    </row>
    <row r="306" spans="1:4">
      <c r="A306" s="58" t="s">
        <v>905</v>
      </c>
      <c r="B306" s="59" t="s">
        <v>906</v>
      </c>
      <c r="C306" s="60">
        <v>16.5745</v>
      </c>
      <c r="D306" s="59" t="s">
        <v>342</v>
      </c>
    </row>
    <row r="307" spans="1:4">
      <c r="A307" s="58" t="s">
        <v>907</v>
      </c>
      <c r="B307" s="59" t="s">
        <v>908</v>
      </c>
      <c r="C307" s="60">
        <v>25.079699999999999</v>
      </c>
      <c r="D307" s="59" t="s">
        <v>342</v>
      </c>
    </row>
    <row r="308" spans="1:4">
      <c r="A308" s="58" t="s">
        <v>909</v>
      </c>
      <c r="B308" s="59" t="s">
        <v>910</v>
      </c>
      <c r="C308" s="60">
        <v>7.3314000000000004</v>
      </c>
      <c r="D308" s="59" t="s">
        <v>342</v>
      </c>
    </row>
    <row r="309" spans="1:4">
      <c r="A309" s="58" t="s">
        <v>911</v>
      </c>
      <c r="B309" s="59" t="s">
        <v>912</v>
      </c>
      <c r="C309" s="60">
        <v>3.0764</v>
      </c>
      <c r="D309" s="59" t="s">
        <v>342</v>
      </c>
    </row>
    <row r="310" spans="1:4">
      <c r="A310" s="58" t="s">
        <v>913</v>
      </c>
      <c r="B310" s="59" t="s">
        <v>914</v>
      </c>
      <c r="C310" s="60">
        <v>62.643599999999999</v>
      </c>
      <c r="D310" s="59" t="s">
        <v>342</v>
      </c>
    </row>
    <row r="311" spans="1:4">
      <c r="A311" s="58" t="s">
        <v>915</v>
      </c>
      <c r="B311" s="59" t="s">
        <v>916</v>
      </c>
      <c r="C311" s="60">
        <v>24.863199999999999</v>
      </c>
      <c r="D311" s="59" t="s">
        <v>342</v>
      </c>
    </row>
    <row r="312" spans="1:4">
      <c r="A312" s="58" t="s">
        <v>917</v>
      </c>
      <c r="B312" s="59" t="s">
        <v>918</v>
      </c>
      <c r="C312" s="60">
        <v>35.130400000000002</v>
      </c>
      <c r="D312" s="59" t="s">
        <v>342</v>
      </c>
    </row>
    <row r="313" spans="1:4">
      <c r="A313" s="58" t="s">
        <v>919</v>
      </c>
      <c r="B313" s="59" t="s">
        <v>920</v>
      </c>
      <c r="C313" s="60">
        <v>40.968699999999998</v>
      </c>
      <c r="D313" s="59" t="s">
        <v>342</v>
      </c>
    </row>
    <row r="314" spans="1:4">
      <c r="A314" s="58" t="s">
        <v>921</v>
      </c>
      <c r="B314" s="59" t="s">
        <v>922</v>
      </c>
      <c r="C314" s="60">
        <v>309.22699999999998</v>
      </c>
      <c r="D314" s="59" t="s">
        <v>342</v>
      </c>
    </row>
    <row r="315" spans="1:4">
      <c r="A315" s="58" t="s">
        <v>923</v>
      </c>
      <c r="B315" s="59" t="s">
        <v>924</v>
      </c>
      <c r="C315" s="60">
        <v>345.85919999999999</v>
      </c>
      <c r="D315" s="59" t="s">
        <v>342</v>
      </c>
    </row>
    <row r="316" spans="1:4">
      <c r="A316" s="58" t="s">
        <v>925</v>
      </c>
      <c r="B316" s="59" t="s">
        <v>926</v>
      </c>
      <c r="C316" s="60">
        <v>4.0994999999999999</v>
      </c>
      <c r="D316" s="59" t="s">
        <v>342</v>
      </c>
    </row>
    <row r="317" spans="1:4">
      <c r="A317" s="58" t="s">
        <v>927</v>
      </c>
      <c r="B317" s="59" t="s">
        <v>928</v>
      </c>
      <c r="C317" s="60">
        <v>417.22539999999998</v>
      </c>
      <c r="D317" s="59" t="s">
        <v>342</v>
      </c>
    </row>
    <row r="318" spans="1:4">
      <c r="A318" s="58" t="s">
        <v>929</v>
      </c>
      <c r="B318" s="59" t="s">
        <v>930</v>
      </c>
      <c r="C318" s="60">
        <v>373.33190000000002</v>
      </c>
      <c r="D318" s="59" t="s">
        <v>342</v>
      </c>
    </row>
    <row r="319" spans="1:4">
      <c r="A319" s="58" t="s">
        <v>931</v>
      </c>
      <c r="B319" s="59" t="s">
        <v>932</v>
      </c>
      <c r="C319" s="60">
        <v>149.9785</v>
      </c>
      <c r="D319" s="59" t="s">
        <v>342</v>
      </c>
    </row>
    <row r="320" spans="1:4">
      <c r="A320" s="58" t="s">
        <v>933</v>
      </c>
      <c r="B320" s="59" t="s">
        <v>934</v>
      </c>
      <c r="C320" s="60">
        <v>188.9939</v>
      </c>
      <c r="D320" s="59" t="s">
        <v>342</v>
      </c>
    </row>
    <row r="321" spans="1:4">
      <c r="A321" s="58" t="s">
        <v>935</v>
      </c>
      <c r="B321" s="59" t="s">
        <v>936</v>
      </c>
      <c r="C321" s="60">
        <v>166.089</v>
      </c>
      <c r="D321" s="59" t="s">
        <v>342</v>
      </c>
    </row>
    <row r="322" spans="1:4">
      <c r="A322" s="58" t="s">
        <v>937</v>
      </c>
      <c r="B322" s="59" t="s">
        <v>938</v>
      </c>
      <c r="C322" s="60">
        <v>266.8193</v>
      </c>
      <c r="D322" s="59" t="s">
        <v>342</v>
      </c>
    </row>
    <row r="323" spans="1:4">
      <c r="A323" s="58" t="s">
        <v>939</v>
      </c>
      <c r="B323" s="59" t="s">
        <v>940</v>
      </c>
      <c r="C323" s="60">
        <v>59.2226</v>
      </c>
      <c r="D323" s="59" t="s">
        <v>342</v>
      </c>
    </row>
    <row r="324" spans="1:4">
      <c r="A324" s="58" t="s">
        <v>941</v>
      </c>
      <c r="B324" s="59" t="s">
        <v>942</v>
      </c>
      <c r="C324" s="60">
        <v>489.37610000000001</v>
      </c>
      <c r="D324" s="59" t="s">
        <v>342</v>
      </c>
    </row>
    <row r="325" spans="1:4">
      <c r="A325" s="58" t="s">
        <v>943</v>
      </c>
      <c r="B325" s="59" t="s">
        <v>944</v>
      </c>
      <c r="C325" s="60">
        <v>284.17849999999999</v>
      </c>
      <c r="D325" s="59" t="s">
        <v>342</v>
      </c>
    </row>
    <row r="326" spans="1:4">
      <c r="A326" s="58" t="s">
        <v>945</v>
      </c>
      <c r="B326" s="59" t="s">
        <v>946</v>
      </c>
      <c r="C326" s="60">
        <v>115.48090000000001</v>
      </c>
      <c r="D326" s="59" t="s">
        <v>342</v>
      </c>
    </row>
    <row r="327" spans="1:4">
      <c r="A327" s="58" t="s">
        <v>947</v>
      </c>
      <c r="B327" s="59" t="s">
        <v>948</v>
      </c>
      <c r="C327" s="60">
        <v>2.5720000000000001</v>
      </c>
      <c r="D327" s="59" t="s">
        <v>342</v>
      </c>
    </row>
    <row r="328" spans="1:4">
      <c r="A328" s="58" t="s">
        <v>949</v>
      </c>
      <c r="B328" s="59" t="s">
        <v>950</v>
      </c>
      <c r="C328" s="60">
        <v>25.164999999999999</v>
      </c>
      <c r="D328" s="59" t="s">
        <v>342</v>
      </c>
    </row>
    <row r="329" spans="1:4">
      <c r="A329" s="58" t="s">
        <v>951</v>
      </c>
      <c r="B329" s="59" t="s">
        <v>952</v>
      </c>
      <c r="C329" s="60">
        <v>41.814300000000003</v>
      </c>
      <c r="D329" s="59" t="s">
        <v>342</v>
      </c>
    </row>
    <row r="330" spans="1:4">
      <c r="A330" s="58" t="s">
        <v>953</v>
      </c>
      <c r="B330" s="59" t="s">
        <v>954</v>
      </c>
      <c r="C330" s="60">
        <v>32.688200000000002</v>
      </c>
      <c r="D330" s="59" t="s">
        <v>342</v>
      </c>
    </row>
    <row r="331" spans="1:4">
      <c r="A331" s="58" t="s">
        <v>955</v>
      </c>
      <c r="B331" s="59" t="s">
        <v>910</v>
      </c>
      <c r="C331" s="60">
        <v>17.3566</v>
      </c>
      <c r="D331" s="59" t="s">
        <v>342</v>
      </c>
    </row>
    <row r="332" spans="1:4">
      <c r="A332" s="58" t="s">
        <v>956</v>
      </c>
      <c r="B332" s="59" t="s">
        <v>957</v>
      </c>
      <c r="C332" s="60">
        <v>10.0505</v>
      </c>
      <c r="D332" s="59" t="s">
        <v>342</v>
      </c>
    </row>
    <row r="333" spans="1:4">
      <c r="A333" s="58" t="s">
        <v>958</v>
      </c>
      <c r="B333" s="59" t="s">
        <v>959</v>
      </c>
      <c r="C333" s="60">
        <v>27.981400000000001</v>
      </c>
      <c r="D333" s="59" t="s">
        <v>342</v>
      </c>
    </row>
    <row r="334" spans="1:4">
      <c r="A334" s="58" t="s">
        <v>960</v>
      </c>
      <c r="B334" s="59" t="s">
        <v>961</v>
      </c>
      <c r="C334" s="60">
        <v>27.077100000000002</v>
      </c>
      <c r="D334" s="59" t="s">
        <v>342</v>
      </c>
    </row>
    <row r="335" spans="1:4">
      <c r="A335" s="58" t="s">
        <v>962</v>
      </c>
      <c r="B335" s="59" t="s">
        <v>963</v>
      </c>
      <c r="C335" s="60">
        <v>147.9913</v>
      </c>
      <c r="D335" s="59" t="s">
        <v>342</v>
      </c>
    </row>
    <row r="336" spans="1:4">
      <c r="A336" s="58" t="s">
        <v>964</v>
      </c>
      <c r="B336" s="59" t="s">
        <v>965</v>
      </c>
      <c r="C336" s="60">
        <v>74.3429</v>
      </c>
      <c r="D336" s="59" t="s">
        <v>342</v>
      </c>
    </row>
    <row r="337" spans="1:4">
      <c r="A337" s="58" t="s">
        <v>966</v>
      </c>
      <c r="B337" s="59" t="s">
        <v>910</v>
      </c>
      <c r="C337" s="60">
        <v>16.8583</v>
      </c>
      <c r="D337" s="59" t="s">
        <v>342</v>
      </c>
    </row>
    <row r="338" spans="1:4">
      <c r="A338" s="58" t="s">
        <v>967</v>
      </c>
      <c r="B338" s="59" t="s">
        <v>968</v>
      </c>
      <c r="C338" s="60">
        <v>30.890799999999999</v>
      </c>
      <c r="D338" s="59" t="s">
        <v>342</v>
      </c>
    </row>
    <row r="339" spans="1:4">
      <c r="A339" s="58" t="s">
        <v>969</v>
      </c>
      <c r="B339" s="59" t="s">
        <v>970</v>
      </c>
      <c r="C339" s="60">
        <v>2.1734</v>
      </c>
      <c r="D339" s="59" t="s">
        <v>342</v>
      </c>
    </row>
    <row r="340" spans="1:4">
      <c r="A340" s="58" t="s">
        <v>971</v>
      </c>
      <c r="B340" s="59" t="s">
        <v>972</v>
      </c>
      <c r="C340" s="60">
        <v>2.1745999999999999</v>
      </c>
      <c r="D340" s="59" t="s">
        <v>342</v>
      </c>
    </row>
    <row r="341" spans="1:4">
      <c r="A341" s="58" t="s">
        <v>973</v>
      </c>
      <c r="B341" s="59" t="s">
        <v>974</v>
      </c>
      <c r="C341" s="60">
        <v>2.3195999999999999</v>
      </c>
      <c r="D341" s="59" t="s">
        <v>342</v>
      </c>
    </row>
    <row r="342" spans="1:4">
      <c r="A342" s="58" t="s">
        <v>975</v>
      </c>
      <c r="B342" s="59" t="s">
        <v>976</v>
      </c>
      <c r="C342" s="60">
        <v>1.6349</v>
      </c>
      <c r="D342" s="59" t="s">
        <v>342</v>
      </c>
    </row>
    <row r="343" spans="1:4">
      <c r="A343" s="58" t="s">
        <v>977</v>
      </c>
      <c r="B343" s="59" t="s">
        <v>978</v>
      </c>
      <c r="C343" s="60">
        <v>94.046499999999995</v>
      </c>
      <c r="D343" s="59" t="s">
        <v>342</v>
      </c>
    </row>
    <row r="344" spans="1:4">
      <c r="A344" s="58" t="s">
        <v>979</v>
      </c>
      <c r="B344" s="59" t="s">
        <v>980</v>
      </c>
      <c r="C344" s="60">
        <v>3.5320999999999998</v>
      </c>
      <c r="D344" s="59" t="s">
        <v>342</v>
      </c>
    </row>
    <row r="345" spans="1:4">
      <c r="A345" s="58" t="s">
        <v>981</v>
      </c>
      <c r="B345" s="59" t="s">
        <v>982</v>
      </c>
      <c r="C345" s="60">
        <v>3.5388999999999999</v>
      </c>
      <c r="D345" s="59" t="s">
        <v>342</v>
      </c>
    </row>
    <row r="346" spans="1:4">
      <c r="A346" s="58" t="s">
        <v>983</v>
      </c>
      <c r="B346" s="59" t="s">
        <v>984</v>
      </c>
      <c r="C346" s="60">
        <v>3.5623</v>
      </c>
      <c r="D346" s="59" t="s">
        <v>342</v>
      </c>
    </row>
    <row r="347" spans="1:4">
      <c r="A347" s="58" t="s">
        <v>985</v>
      </c>
      <c r="B347" s="59" t="s">
        <v>986</v>
      </c>
      <c r="C347" s="60">
        <v>0.99950000000000006</v>
      </c>
      <c r="D347" s="59" t="s">
        <v>342</v>
      </c>
    </row>
    <row r="348" spans="1:4">
      <c r="A348" s="58" t="s">
        <v>987</v>
      </c>
      <c r="B348" s="59" t="s">
        <v>988</v>
      </c>
      <c r="C348" s="60">
        <v>38.31</v>
      </c>
      <c r="D348" s="59" t="s">
        <v>342</v>
      </c>
    </row>
    <row r="349" spans="1:4">
      <c r="A349" s="58" t="s">
        <v>989</v>
      </c>
      <c r="B349" s="59" t="s">
        <v>990</v>
      </c>
      <c r="C349" s="60">
        <v>1.7041999999999999</v>
      </c>
      <c r="D349" s="59" t="s">
        <v>342</v>
      </c>
    </row>
    <row r="350" spans="1:4">
      <c r="A350" s="58" t="s">
        <v>991</v>
      </c>
      <c r="B350" s="59" t="s">
        <v>992</v>
      </c>
      <c r="C350" s="60">
        <v>104.51</v>
      </c>
      <c r="D350" s="59" t="s">
        <v>342</v>
      </c>
    </row>
    <row r="351" spans="1:4">
      <c r="A351" s="58" t="s">
        <v>993</v>
      </c>
      <c r="B351" s="59" t="s">
        <v>994</v>
      </c>
      <c r="C351" s="60">
        <v>5.1830999999999996</v>
      </c>
      <c r="D351" s="59" t="s">
        <v>342</v>
      </c>
    </row>
    <row r="352" spans="1:4">
      <c r="A352" s="58" t="s">
        <v>995</v>
      </c>
      <c r="B352" s="59" t="s">
        <v>996</v>
      </c>
      <c r="C352" s="60">
        <v>272.22859999999997</v>
      </c>
      <c r="D352" s="59" t="s">
        <v>342</v>
      </c>
    </row>
    <row r="353" spans="1:4">
      <c r="A353" s="58" t="s">
        <v>997</v>
      </c>
      <c r="B353" s="59" t="s">
        <v>998</v>
      </c>
      <c r="C353" s="60">
        <v>1125.4774</v>
      </c>
      <c r="D353" s="59" t="s">
        <v>342</v>
      </c>
    </row>
    <row r="354" spans="1:4">
      <c r="A354" s="58" t="s">
        <v>999</v>
      </c>
      <c r="B354" s="59" t="s">
        <v>1000</v>
      </c>
      <c r="C354" s="60">
        <v>1090.1932999999999</v>
      </c>
      <c r="D354" s="59" t="s">
        <v>342</v>
      </c>
    </row>
    <row r="355" spans="1:4">
      <c r="A355" s="58" t="s">
        <v>1001</v>
      </c>
      <c r="B355" s="59" t="s">
        <v>1002</v>
      </c>
      <c r="C355" s="60">
        <v>1143.5990999999999</v>
      </c>
      <c r="D355" s="59" t="s">
        <v>342</v>
      </c>
    </row>
    <row r="356" spans="1:4">
      <c r="A356" s="58" t="s">
        <v>1003</v>
      </c>
      <c r="B356" s="59" t="s">
        <v>1004</v>
      </c>
      <c r="C356" s="60">
        <v>257.96539999999999</v>
      </c>
      <c r="D356" s="59" t="s">
        <v>342</v>
      </c>
    </row>
    <row r="357" spans="1:4">
      <c r="A357" s="58" t="s">
        <v>1005</v>
      </c>
      <c r="B357" s="59" t="s">
        <v>1006</v>
      </c>
      <c r="C357" s="60">
        <v>213.0067</v>
      </c>
      <c r="D357" s="59" t="s">
        <v>342</v>
      </c>
    </row>
    <row r="358" spans="1:4">
      <c r="A358" s="58" t="s">
        <v>1007</v>
      </c>
      <c r="B358" s="59" t="s">
        <v>1008</v>
      </c>
      <c r="C358" s="60">
        <v>232.7722</v>
      </c>
      <c r="D358" s="59" t="s">
        <v>342</v>
      </c>
    </row>
    <row r="359" spans="1:4">
      <c r="A359" s="58" t="s">
        <v>1009</v>
      </c>
      <c r="B359" s="59" t="s">
        <v>1010</v>
      </c>
      <c r="C359" s="60">
        <v>217.08330000000001</v>
      </c>
      <c r="D359" s="59" t="s">
        <v>342</v>
      </c>
    </row>
    <row r="360" spans="1:4">
      <c r="A360" s="58" t="s">
        <v>1011</v>
      </c>
      <c r="B360" s="59" t="s">
        <v>1012</v>
      </c>
      <c r="C360" s="60">
        <v>148.60230000000001</v>
      </c>
      <c r="D360" s="59" t="s">
        <v>342</v>
      </c>
    </row>
    <row r="361" spans="1:4">
      <c r="A361" s="58" t="s">
        <v>1013</v>
      </c>
      <c r="B361" s="59" t="s">
        <v>1012</v>
      </c>
      <c r="C361" s="60">
        <v>140.4555</v>
      </c>
      <c r="D361" s="59" t="s">
        <v>342</v>
      </c>
    </row>
    <row r="362" spans="1:4">
      <c r="A362" s="58" t="s">
        <v>1014</v>
      </c>
      <c r="B362" s="59" t="s">
        <v>1015</v>
      </c>
      <c r="C362" s="60">
        <v>142.15379999999999</v>
      </c>
      <c r="D362" s="59" t="s">
        <v>342</v>
      </c>
    </row>
    <row r="363" spans="1:4">
      <c r="A363" s="58" t="s">
        <v>1016</v>
      </c>
      <c r="B363" s="59" t="s">
        <v>1017</v>
      </c>
      <c r="C363" s="60">
        <v>6724.1697000000004</v>
      </c>
      <c r="D363" s="59" t="s">
        <v>342</v>
      </c>
    </row>
    <row r="364" spans="1:4">
      <c r="A364" s="58" t="s">
        <v>1018</v>
      </c>
      <c r="B364" s="59" t="s">
        <v>1019</v>
      </c>
      <c r="C364" s="60">
        <v>10184.925499999999</v>
      </c>
      <c r="D364" s="59" t="s">
        <v>342</v>
      </c>
    </row>
    <row r="365" spans="1:4">
      <c r="A365" s="58" t="s">
        <v>1020</v>
      </c>
      <c r="B365" s="59" t="s">
        <v>1015</v>
      </c>
      <c r="C365" s="60">
        <v>314.10160000000002</v>
      </c>
      <c r="D365" s="59" t="s">
        <v>342</v>
      </c>
    </row>
    <row r="366" spans="1:4">
      <c r="A366" s="58" t="s">
        <v>1021</v>
      </c>
      <c r="B366" s="59" t="s">
        <v>1015</v>
      </c>
      <c r="C366" s="60">
        <v>168.54040000000001</v>
      </c>
      <c r="D366" s="59" t="s">
        <v>342</v>
      </c>
    </row>
    <row r="367" spans="1:4">
      <c r="A367" s="58" t="s">
        <v>1022</v>
      </c>
      <c r="B367" s="59" t="s">
        <v>1023</v>
      </c>
      <c r="C367" s="60">
        <v>124.8738</v>
      </c>
      <c r="D367" s="59" t="s">
        <v>342</v>
      </c>
    </row>
    <row r="368" spans="1:4">
      <c r="A368" s="58" t="s">
        <v>1024</v>
      </c>
      <c r="B368" s="59" t="s">
        <v>1025</v>
      </c>
      <c r="C368" s="60">
        <v>1137.2216000000001</v>
      </c>
      <c r="D368" s="59" t="s">
        <v>342</v>
      </c>
    </row>
    <row r="369" spans="1:4">
      <c r="A369" s="58" t="s">
        <v>1026</v>
      </c>
      <c r="B369" s="59" t="s">
        <v>1027</v>
      </c>
      <c r="C369" s="60">
        <v>3269.8569000000002</v>
      </c>
      <c r="D369" s="59" t="s">
        <v>342</v>
      </c>
    </row>
    <row r="370" spans="1:4">
      <c r="A370" s="58" t="s">
        <v>1028</v>
      </c>
      <c r="B370" s="59" t="s">
        <v>1029</v>
      </c>
      <c r="C370" s="60">
        <v>241.85339999999999</v>
      </c>
      <c r="D370" s="59" t="s">
        <v>342</v>
      </c>
    </row>
    <row r="371" spans="1:4">
      <c r="A371" s="58" t="s">
        <v>1030</v>
      </c>
      <c r="B371" s="59" t="s">
        <v>1029</v>
      </c>
      <c r="C371" s="60">
        <v>318.93360000000001</v>
      </c>
      <c r="D371" s="59" t="s">
        <v>342</v>
      </c>
    </row>
    <row r="372" spans="1:4">
      <c r="A372" s="58" t="s">
        <v>1031</v>
      </c>
      <c r="B372" s="59" t="s">
        <v>1029</v>
      </c>
      <c r="C372" s="60">
        <v>173.3724</v>
      </c>
      <c r="D372" s="59" t="s">
        <v>342</v>
      </c>
    </row>
    <row r="373" spans="1:4">
      <c r="A373" s="58" t="s">
        <v>1032</v>
      </c>
      <c r="B373" s="59" t="s">
        <v>1029</v>
      </c>
      <c r="C373" s="60">
        <v>235.2792</v>
      </c>
      <c r="D373" s="59" t="s">
        <v>342</v>
      </c>
    </row>
    <row r="374" spans="1:4">
      <c r="A374" s="58" t="s">
        <v>1033</v>
      </c>
      <c r="B374" s="59" t="s">
        <v>1029</v>
      </c>
      <c r="C374" s="60">
        <v>162.50110000000001</v>
      </c>
      <c r="D374" s="59" t="s">
        <v>342</v>
      </c>
    </row>
    <row r="375" spans="1:4">
      <c r="A375" s="58" t="s">
        <v>1034</v>
      </c>
      <c r="B375" s="59" t="s">
        <v>1012</v>
      </c>
      <c r="C375" s="60">
        <v>222.7139</v>
      </c>
      <c r="D375" s="59" t="s">
        <v>342</v>
      </c>
    </row>
    <row r="376" spans="1:4">
      <c r="A376" s="58" t="s">
        <v>1035</v>
      </c>
      <c r="B376" s="59" t="s">
        <v>1012</v>
      </c>
      <c r="C376" s="60">
        <v>299.79410000000001</v>
      </c>
      <c r="D376" s="59" t="s">
        <v>342</v>
      </c>
    </row>
    <row r="377" spans="1:4">
      <c r="A377" s="58" t="s">
        <v>1036</v>
      </c>
      <c r="B377" s="59" t="s">
        <v>1012</v>
      </c>
      <c r="C377" s="60">
        <v>129.0367</v>
      </c>
      <c r="D377" s="59" t="s">
        <v>342</v>
      </c>
    </row>
    <row r="378" spans="1:4">
      <c r="A378" s="58" t="s">
        <v>1037</v>
      </c>
      <c r="B378" s="59" t="s">
        <v>1038</v>
      </c>
      <c r="C378" s="60">
        <v>5723.0817999999999</v>
      </c>
      <c r="D378" s="59" t="s">
        <v>342</v>
      </c>
    </row>
    <row r="379" spans="1:4">
      <c r="A379" s="58" t="s">
        <v>1039</v>
      </c>
      <c r="B379" s="59" t="s">
        <v>1040</v>
      </c>
      <c r="C379" s="60">
        <v>3683.5886999999998</v>
      </c>
      <c r="D379" s="59" t="s">
        <v>342</v>
      </c>
    </row>
    <row r="380" spans="1:4">
      <c r="A380" s="58" t="s">
        <v>1041</v>
      </c>
      <c r="B380" s="59" t="s">
        <v>1042</v>
      </c>
      <c r="C380" s="60">
        <v>5631.4333999999999</v>
      </c>
      <c r="D380" s="59" t="s">
        <v>342</v>
      </c>
    </row>
    <row r="381" spans="1:4">
      <c r="A381" s="58" t="s">
        <v>1043</v>
      </c>
      <c r="B381" s="59" t="s">
        <v>1044</v>
      </c>
      <c r="C381" s="60">
        <v>6796.9143000000004</v>
      </c>
      <c r="D381" s="59" t="s">
        <v>342</v>
      </c>
    </row>
    <row r="382" spans="1:4">
      <c r="A382" s="58" t="s">
        <v>1045</v>
      </c>
      <c r="B382" s="59" t="s">
        <v>1046</v>
      </c>
      <c r="C382" s="60">
        <v>5715.8507</v>
      </c>
      <c r="D382" s="59" t="s">
        <v>342</v>
      </c>
    </row>
    <row r="383" spans="1:4">
      <c r="A383" s="58" t="s">
        <v>1047</v>
      </c>
      <c r="B383" s="59" t="s">
        <v>1048</v>
      </c>
      <c r="C383" s="60">
        <v>3650.7458999999999</v>
      </c>
      <c r="D383" s="59" t="s">
        <v>342</v>
      </c>
    </row>
    <row r="384" spans="1:4">
      <c r="A384" s="58" t="s">
        <v>1049</v>
      </c>
      <c r="B384" s="59" t="s">
        <v>1050</v>
      </c>
      <c r="C384" s="60">
        <v>1603.5676000000001</v>
      </c>
      <c r="D384" s="59" t="s">
        <v>342</v>
      </c>
    </row>
    <row r="385" spans="1:4">
      <c r="A385" s="58" t="s">
        <v>1051</v>
      </c>
      <c r="B385" s="59" t="s">
        <v>1052</v>
      </c>
      <c r="C385" s="60">
        <v>142.8006</v>
      </c>
      <c r="D385" s="59" t="s">
        <v>342</v>
      </c>
    </row>
    <row r="386" spans="1:4">
      <c r="A386" s="58" t="s">
        <v>1053</v>
      </c>
      <c r="B386" s="59" t="s">
        <v>1054</v>
      </c>
      <c r="C386" s="60">
        <v>2.0236000000000001</v>
      </c>
      <c r="D386" s="59" t="s">
        <v>342</v>
      </c>
    </row>
    <row r="387" spans="1:4">
      <c r="A387" s="58" t="s">
        <v>1055</v>
      </c>
      <c r="B387" s="59" t="s">
        <v>1056</v>
      </c>
      <c r="C387" s="60">
        <v>1.8851</v>
      </c>
      <c r="D387" s="59" t="s">
        <v>342</v>
      </c>
    </row>
    <row r="388" spans="1:4">
      <c r="A388" s="58" t="s">
        <v>1057</v>
      </c>
      <c r="B388" s="59" t="s">
        <v>1058</v>
      </c>
      <c r="C388" s="60">
        <v>1.4552</v>
      </c>
      <c r="D388" s="59" t="s">
        <v>342</v>
      </c>
    </row>
    <row r="389" spans="1:4">
      <c r="A389" s="58" t="s">
        <v>1059</v>
      </c>
      <c r="B389" s="59" t="s">
        <v>1060</v>
      </c>
      <c r="C389" s="60">
        <v>1.7831999999999999</v>
      </c>
      <c r="D389" s="59" t="s">
        <v>342</v>
      </c>
    </row>
    <row r="390" spans="1:4">
      <c r="A390" s="58" t="s">
        <v>1061</v>
      </c>
      <c r="B390" s="59" t="s">
        <v>1062</v>
      </c>
      <c r="C390" s="60">
        <v>6.3204000000000002</v>
      </c>
      <c r="D390" s="59" t="s">
        <v>342</v>
      </c>
    </row>
    <row r="391" spans="1:4">
      <c r="A391" s="58" t="s">
        <v>38</v>
      </c>
      <c r="B391" s="59" t="s">
        <v>1063</v>
      </c>
      <c r="C391" s="60">
        <v>0.27060000000000001</v>
      </c>
      <c r="D391" s="59" t="s">
        <v>342</v>
      </c>
    </row>
    <row r="392" spans="1:4">
      <c r="A392" s="58" t="s">
        <v>1064</v>
      </c>
      <c r="B392" s="59" t="s">
        <v>1065</v>
      </c>
      <c r="C392" s="60">
        <v>1.0190999999999999</v>
      </c>
      <c r="D392" s="59" t="s">
        <v>342</v>
      </c>
    </row>
    <row r="393" spans="1:4">
      <c r="A393" s="58" t="s">
        <v>1066</v>
      </c>
      <c r="B393" s="59" t="s">
        <v>1067</v>
      </c>
      <c r="C393" s="60">
        <v>2.2031000000000001</v>
      </c>
      <c r="D393" s="59" t="s">
        <v>342</v>
      </c>
    </row>
    <row r="394" spans="1:4">
      <c r="A394" s="58" t="s">
        <v>37</v>
      </c>
      <c r="B394" s="59" t="s">
        <v>1068</v>
      </c>
      <c r="C394" s="60">
        <v>0.307</v>
      </c>
      <c r="D394" s="59" t="s">
        <v>342</v>
      </c>
    </row>
    <row r="395" spans="1:4">
      <c r="A395" s="58" t="s">
        <v>1069</v>
      </c>
      <c r="B395" s="59" t="s">
        <v>1070</v>
      </c>
      <c r="C395" s="60">
        <v>2.3102</v>
      </c>
      <c r="D395" s="59" t="s">
        <v>342</v>
      </c>
    </row>
    <row r="396" spans="1:4">
      <c r="A396" s="58" t="s">
        <v>1071</v>
      </c>
      <c r="B396" s="59" t="s">
        <v>1072</v>
      </c>
      <c r="C396" s="60">
        <v>2.3523999999999998</v>
      </c>
      <c r="D396" s="59" t="s">
        <v>342</v>
      </c>
    </row>
    <row r="397" spans="1:4">
      <c r="A397" s="58" t="s">
        <v>1073</v>
      </c>
      <c r="B397" s="59" t="s">
        <v>1072</v>
      </c>
      <c r="C397" s="60">
        <v>2.3959999999999999</v>
      </c>
      <c r="D397" s="59" t="s">
        <v>342</v>
      </c>
    </row>
    <row r="398" spans="1:4">
      <c r="A398" s="58" t="s">
        <v>1074</v>
      </c>
      <c r="B398" s="59" t="s">
        <v>1075</v>
      </c>
      <c r="C398" s="60">
        <v>2.9392</v>
      </c>
      <c r="D398" s="59" t="s">
        <v>342</v>
      </c>
    </row>
    <row r="399" spans="1:4">
      <c r="A399" s="58" t="s">
        <v>1076</v>
      </c>
      <c r="B399" s="59" t="s">
        <v>1077</v>
      </c>
      <c r="C399" s="60">
        <v>1.4396</v>
      </c>
      <c r="D399" s="59" t="s">
        <v>342</v>
      </c>
    </row>
    <row r="400" spans="1:4">
      <c r="A400" s="58" t="s">
        <v>1078</v>
      </c>
      <c r="B400" s="59" t="s">
        <v>1079</v>
      </c>
      <c r="C400" s="60">
        <v>0.95960000000000001</v>
      </c>
      <c r="D400" s="59" t="s">
        <v>342</v>
      </c>
    </row>
    <row r="401" spans="1:4">
      <c r="A401" s="58" t="s">
        <v>1080</v>
      </c>
      <c r="B401" s="59" t="s">
        <v>1081</v>
      </c>
      <c r="C401" s="60">
        <v>1.2265999999999999</v>
      </c>
      <c r="D401" s="59" t="s">
        <v>342</v>
      </c>
    </row>
    <row r="402" spans="1:4">
      <c r="A402" s="58" t="s">
        <v>1082</v>
      </c>
      <c r="B402" s="59" t="s">
        <v>1083</v>
      </c>
      <c r="C402" s="60">
        <v>2.4388000000000001</v>
      </c>
      <c r="D402" s="59" t="s">
        <v>342</v>
      </c>
    </row>
    <row r="403" spans="1:4">
      <c r="A403" s="58" t="s">
        <v>1084</v>
      </c>
      <c r="B403" s="59" t="s">
        <v>1085</v>
      </c>
      <c r="C403" s="60">
        <v>2.6368999999999998</v>
      </c>
      <c r="D403" s="59" t="s">
        <v>342</v>
      </c>
    </row>
    <row r="404" spans="1:4">
      <c r="A404" s="58" t="s">
        <v>1086</v>
      </c>
      <c r="B404" s="59" t="s">
        <v>1087</v>
      </c>
      <c r="C404" s="60">
        <v>1.2830999999999999</v>
      </c>
      <c r="D404" s="59" t="s">
        <v>342</v>
      </c>
    </row>
    <row r="405" spans="1:4">
      <c r="A405" s="58" t="s">
        <v>1088</v>
      </c>
      <c r="B405" s="59" t="s">
        <v>1089</v>
      </c>
      <c r="C405" s="60">
        <v>34.029600000000002</v>
      </c>
      <c r="D405" s="59" t="s">
        <v>342</v>
      </c>
    </row>
    <row r="406" spans="1:4">
      <c r="A406" s="58" t="s">
        <v>1090</v>
      </c>
      <c r="B406" s="59" t="s">
        <v>1091</v>
      </c>
      <c r="C406" s="60">
        <v>21.863299999999999</v>
      </c>
      <c r="D406" s="59" t="s">
        <v>342</v>
      </c>
    </row>
    <row r="407" spans="1:4">
      <c r="A407" s="58" t="s">
        <v>1092</v>
      </c>
      <c r="B407" s="59" t="s">
        <v>1093</v>
      </c>
      <c r="C407" s="60">
        <v>1.5862000000000001</v>
      </c>
      <c r="D407" s="59" t="s">
        <v>342</v>
      </c>
    </row>
    <row r="408" spans="1:4">
      <c r="A408" s="58" t="s">
        <v>1094</v>
      </c>
      <c r="B408" s="59" t="s">
        <v>1095</v>
      </c>
      <c r="C408" s="60">
        <v>1.6959</v>
      </c>
      <c r="D408" s="59" t="s">
        <v>342</v>
      </c>
    </row>
    <row r="409" spans="1:4">
      <c r="A409" s="58" t="s">
        <v>1096</v>
      </c>
      <c r="B409" s="59" t="s">
        <v>1097</v>
      </c>
      <c r="C409" s="60">
        <v>1.0901000000000001</v>
      </c>
      <c r="D409" s="59" t="s">
        <v>342</v>
      </c>
    </row>
    <row r="410" spans="1:4">
      <c r="A410" s="58" t="s">
        <v>1098</v>
      </c>
      <c r="B410" s="59" t="s">
        <v>1099</v>
      </c>
      <c r="C410" s="60">
        <v>2.7038000000000002</v>
      </c>
      <c r="D410" s="59" t="s">
        <v>342</v>
      </c>
    </row>
    <row r="411" spans="1:4">
      <c r="A411" s="58" t="s">
        <v>1100</v>
      </c>
      <c r="B411" s="59" t="s">
        <v>1101</v>
      </c>
      <c r="C411" s="60">
        <v>15.5382</v>
      </c>
      <c r="D411" s="59" t="s">
        <v>342</v>
      </c>
    </row>
    <row r="412" spans="1:4">
      <c r="A412" s="58" t="s">
        <v>1102</v>
      </c>
      <c r="B412" s="59" t="s">
        <v>1103</v>
      </c>
      <c r="C412" s="60">
        <v>1.4144000000000001</v>
      </c>
      <c r="D412" s="59" t="s">
        <v>342</v>
      </c>
    </row>
    <row r="413" spans="1:4">
      <c r="A413" s="58" t="s">
        <v>1104</v>
      </c>
      <c r="B413" s="59" t="s">
        <v>1105</v>
      </c>
      <c r="C413" s="60">
        <v>1.444</v>
      </c>
      <c r="D413" s="59" t="s">
        <v>342</v>
      </c>
    </row>
    <row r="414" spans="1:4">
      <c r="A414" s="58" t="s">
        <v>1106</v>
      </c>
      <c r="B414" s="59" t="s">
        <v>1107</v>
      </c>
      <c r="C414" s="60">
        <v>3.036</v>
      </c>
      <c r="D414" s="59" t="s">
        <v>342</v>
      </c>
    </row>
    <row r="415" spans="1:4">
      <c r="A415" s="58" t="s">
        <v>1108</v>
      </c>
      <c r="B415" s="59" t="s">
        <v>1109</v>
      </c>
      <c r="C415" s="60">
        <v>1.9362999999999999</v>
      </c>
      <c r="D415" s="59" t="s">
        <v>342</v>
      </c>
    </row>
    <row r="416" spans="1:4">
      <c r="A416" s="58" t="s">
        <v>1110</v>
      </c>
      <c r="B416" s="59" t="s">
        <v>1111</v>
      </c>
      <c r="C416" s="60">
        <v>1.3949</v>
      </c>
      <c r="D416" s="59" t="s">
        <v>342</v>
      </c>
    </row>
    <row r="417" spans="1:4">
      <c r="A417" s="58" t="s">
        <v>1112</v>
      </c>
      <c r="B417" s="59" t="s">
        <v>1113</v>
      </c>
      <c r="C417" s="60">
        <v>1.5137</v>
      </c>
      <c r="D417" s="59" t="s">
        <v>342</v>
      </c>
    </row>
    <row r="418" spans="1:4">
      <c r="A418" s="58" t="s">
        <v>1114</v>
      </c>
      <c r="B418" s="59" t="s">
        <v>1115</v>
      </c>
      <c r="C418" s="60">
        <v>4.0284000000000004</v>
      </c>
      <c r="D418" s="59" t="s">
        <v>342</v>
      </c>
    </row>
    <row r="419" spans="1:4">
      <c r="A419" s="58" t="s">
        <v>1116</v>
      </c>
      <c r="B419" s="59" t="s">
        <v>1117</v>
      </c>
      <c r="C419" s="60">
        <v>2.4699</v>
      </c>
      <c r="D419" s="59" t="s">
        <v>342</v>
      </c>
    </row>
    <row r="420" spans="1:4">
      <c r="A420" s="58" t="s">
        <v>1118</v>
      </c>
      <c r="B420" s="59" t="s">
        <v>1119</v>
      </c>
      <c r="C420" s="60">
        <v>1774.5821000000001</v>
      </c>
      <c r="D420" s="59" t="s">
        <v>342</v>
      </c>
    </row>
    <row r="421" spans="1:4">
      <c r="A421" s="58" t="s">
        <v>1120</v>
      </c>
      <c r="B421" s="59" t="s">
        <v>1121</v>
      </c>
      <c r="C421" s="60">
        <v>17.528300000000002</v>
      </c>
      <c r="D421" s="59" t="s">
        <v>342</v>
      </c>
    </row>
    <row r="422" spans="1:4">
      <c r="A422" s="58" t="s">
        <v>1122</v>
      </c>
      <c r="B422" s="59" t="s">
        <v>1123</v>
      </c>
      <c r="C422" s="60">
        <v>315.82209999999998</v>
      </c>
      <c r="D422" s="59" t="s">
        <v>342</v>
      </c>
    </row>
    <row r="423" spans="1:4">
      <c r="A423" s="58" t="s">
        <v>1124</v>
      </c>
      <c r="B423" s="59" t="s">
        <v>1125</v>
      </c>
      <c r="C423" s="60">
        <v>247.4631</v>
      </c>
      <c r="D423" s="59" t="s">
        <v>342</v>
      </c>
    </row>
    <row r="424" spans="1:4">
      <c r="A424" s="58" t="s">
        <v>1126</v>
      </c>
      <c r="B424" s="59" t="s">
        <v>1127</v>
      </c>
      <c r="C424" s="60">
        <v>324.81619999999998</v>
      </c>
      <c r="D424" s="59" t="s">
        <v>342</v>
      </c>
    </row>
    <row r="425" spans="1:4">
      <c r="A425" s="58" t="s">
        <v>1128</v>
      </c>
      <c r="B425" s="59" t="s">
        <v>1129</v>
      </c>
      <c r="C425" s="60">
        <v>833.91390000000001</v>
      </c>
      <c r="D425" s="59" t="s">
        <v>342</v>
      </c>
    </row>
    <row r="426" spans="1:4">
      <c r="A426" s="58" t="s">
        <v>1130</v>
      </c>
      <c r="B426" s="59" t="s">
        <v>1131</v>
      </c>
      <c r="C426" s="60">
        <v>428.69330000000002</v>
      </c>
      <c r="D426" s="59" t="s">
        <v>342</v>
      </c>
    </row>
    <row r="427" spans="1:4">
      <c r="A427" s="58" t="s">
        <v>1132</v>
      </c>
      <c r="B427" s="59" t="s">
        <v>1133</v>
      </c>
      <c r="C427" s="60">
        <v>751.02719999999999</v>
      </c>
      <c r="D427" s="59" t="s">
        <v>342</v>
      </c>
    </row>
    <row r="428" spans="1:4">
      <c r="A428" s="58" t="s">
        <v>1134</v>
      </c>
      <c r="B428" s="59" t="s">
        <v>1135</v>
      </c>
      <c r="C428" s="60">
        <v>116.4225</v>
      </c>
      <c r="D428" s="59" t="s">
        <v>342</v>
      </c>
    </row>
    <row r="429" spans="1:4">
      <c r="A429" s="58" t="s">
        <v>1136</v>
      </c>
      <c r="B429" s="59" t="s">
        <v>1137</v>
      </c>
      <c r="C429" s="60">
        <v>70.290099999999995</v>
      </c>
      <c r="D429" s="59" t="s">
        <v>342</v>
      </c>
    </row>
    <row r="430" spans="1:4">
      <c r="A430" s="58" t="s">
        <v>1138</v>
      </c>
      <c r="B430" s="59" t="s">
        <v>1139</v>
      </c>
      <c r="C430" s="60">
        <v>123.65989999999999</v>
      </c>
      <c r="D430" s="59" t="s">
        <v>342</v>
      </c>
    </row>
    <row r="431" spans="1:4">
      <c r="A431" s="58" t="s">
        <v>1140</v>
      </c>
      <c r="B431" s="59" t="s">
        <v>1141</v>
      </c>
      <c r="C431" s="60">
        <v>252.3895</v>
      </c>
      <c r="D431" s="59" t="s">
        <v>342</v>
      </c>
    </row>
    <row r="432" spans="1:4">
      <c r="A432" s="58" t="s">
        <v>1142</v>
      </c>
      <c r="B432" s="59" t="s">
        <v>1143</v>
      </c>
      <c r="C432" s="60">
        <v>122.3524</v>
      </c>
      <c r="D432" s="59" t="s">
        <v>342</v>
      </c>
    </row>
    <row r="433" spans="1:4">
      <c r="A433" s="58" t="s">
        <v>1144</v>
      </c>
      <c r="B433" s="59" t="s">
        <v>1145</v>
      </c>
      <c r="C433" s="60">
        <v>248.48570000000001</v>
      </c>
      <c r="D433" s="59" t="s">
        <v>342</v>
      </c>
    </row>
    <row r="434" spans="1:4">
      <c r="A434" s="58" t="s">
        <v>1146</v>
      </c>
      <c r="B434" s="59" t="s">
        <v>1137</v>
      </c>
      <c r="C434" s="60">
        <v>62.8857</v>
      </c>
      <c r="D434" s="59" t="s">
        <v>342</v>
      </c>
    </row>
    <row r="435" spans="1:4">
      <c r="A435" s="58" t="s">
        <v>1147</v>
      </c>
      <c r="B435" s="59" t="s">
        <v>1148</v>
      </c>
      <c r="C435" s="60">
        <v>351.87450000000001</v>
      </c>
      <c r="D435" s="59" t="s">
        <v>342</v>
      </c>
    </row>
    <row r="436" spans="1:4">
      <c r="A436" s="58" t="s">
        <v>1149</v>
      </c>
      <c r="B436" s="59" t="s">
        <v>1150</v>
      </c>
      <c r="C436" s="60">
        <v>71.835899999999995</v>
      </c>
      <c r="D436" s="59" t="s">
        <v>342</v>
      </c>
    </row>
    <row r="437" spans="1:4">
      <c r="A437" s="58" t="s">
        <v>1151</v>
      </c>
      <c r="B437" s="59" t="s">
        <v>1152</v>
      </c>
      <c r="C437" s="60">
        <v>170.60300000000001</v>
      </c>
      <c r="D437" s="59" t="s">
        <v>342</v>
      </c>
    </row>
    <row r="438" spans="1:4">
      <c r="A438" s="58" t="s">
        <v>1153</v>
      </c>
      <c r="B438" s="59" t="s">
        <v>1154</v>
      </c>
      <c r="C438" s="60">
        <v>308.62979999999999</v>
      </c>
      <c r="D438" s="59" t="s">
        <v>342</v>
      </c>
    </row>
    <row r="439" spans="1:4">
      <c r="A439" s="58" t="s">
        <v>1155</v>
      </c>
      <c r="B439" s="59" t="s">
        <v>1156</v>
      </c>
      <c r="C439" s="60">
        <v>290.38459999999998</v>
      </c>
      <c r="D439" s="59" t="s">
        <v>342</v>
      </c>
    </row>
    <row r="440" spans="1:4">
      <c r="A440" s="58" t="s">
        <v>1157</v>
      </c>
      <c r="B440" s="59" t="s">
        <v>1158</v>
      </c>
      <c r="C440" s="60">
        <v>851.94060000000002</v>
      </c>
      <c r="D440" s="59" t="s">
        <v>342</v>
      </c>
    </row>
    <row r="441" spans="1:4">
      <c r="A441" s="58" t="s">
        <v>1159</v>
      </c>
      <c r="B441" s="59" t="s">
        <v>1160</v>
      </c>
      <c r="C441" s="60">
        <v>323.3125</v>
      </c>
      <c r="D441" s="59" t="s">
        <v>342</v>
      </c>
    </row>
    <row r="442" spans="1:4">
      <c r="A442" s="58" t="s">
        <v>1161</v>
      </c>
      <c r="B442" s="59" t="s">
        <v>1162</v>
      </c>
      <c r="C442" s="60">
        <v>0.2457</v>
      </c>
      <c r="D442" s="59" t="s">
        <v>342</v>
      </c>
    </row>
    <row r="443" spans="1:4">
      <c r="A443" s="58" t="s">
        <v>1163</v>
      </c>
      <c r="B443" s="59" t="s">
        <v>1164</v>
      </c>
      <c r="C443" s="60">
        <v>4.8099999999999997E-2</v>
      </c>
      <c r="D443" s="59" t="s">
        <v>342</v>
      </c>
    </row>
    <row r="444" spans="1:4">
      <c r="A444" s="58" t="s">
        <v>1165</v>
      </c>
      <c r="B444" s="59" t="s">
        <v>1166</v>
      </c>
      <c r="C444" s="60">
        <v>1.1000000000000001E-3</v>
      </c>
      <c r="D444" s="59" t="s">
        <v>342</v>
      </c>
    </row>
    <row r="445" spans="1:4">
      <c r="A445" s="58" t="s">
        <v>1167</v>
      </c>
      <c r="B445" s="59" t="s">
        <v>1168</v>
      </c>
      <c r="C445" s="60">
        <v>4.4400000000000002E-2</v>
      </c>
      <c r="D445" s="59" t="s">
        <v>342</v>
      </c>
    </row>
    <row r="446" spans="1:4">
      <c r="A446" s="58" t="s">
        <v>1169</v>
      </c>
      <c r="B446" s="59" t="s">
        <v>1170</v>
      </c>
      <c r="C446" s="60">
        <v>0.39019999999999999</v>
      </c>
      <c r="D446" s="59" t="s">
        <v>342</v>
      </c>
    </row>
    <row r="447" spans="1:4">
      <c r="A447" s="58" t="s">
        <v>1171</v>
      </c>
      <c r="B447" s="59" t="s">
        <v>1172</v>
      </c>
      <c r="C447" s="60">
        <v>0.35659999999999997</v>
      </c>
      <c r="D447" s="59" t="s">
        <v>342</v>
      </c>
    </row>
    <row r="448" spans="1:4">
      <c r="A448" s="58" t="s">
        <v>1173</v>
      </c>
      <c r="B448" s="59" t="s">
        <v>1174</v>
      </c>
      <c r="C448" s="60">
        <v>2.3300000000000001E-2</v>
      </c>
      <c r="D448" s="59" t="s">
        <v>342</v>
      </c>
    </row>
    <row r="449" spans="1:4">
      <c r="A449" s="58" t="s">
        <v>1175</v>
      </c>
      <c r="B449" s="59" t="s">
        <v>1176</v>
      </c>
      <c r="C449" s="60">
        <v>4.3E-3</v>
      </c>
      <c r="D449" s="59" t="s">
        <v>342</v>
      </c>
    </row>
    <row r="450" spans="1:4">
      <c r="A450" s="58" t="s">
        <v>1177</v>
      </c>
      <c r="B450" s="59" t="s">
        <v>1178</v>
      </c>
      <c r="C450" s="60">
        <v>0.14019999999999999</v>
      </c>
      <c r="D450" s="59" t="s">
        <v>342</v>
      </c>
    </row>
    <row r="451" spans="1:4">
      <c r="A451" s="58" t="s">
        <v>1179</v>
      </c>
      <c r="B451" s="59" t="s">
        <v>1180</v>
      </c>
      <c r="C451" s="60">
        <v>1.6000000000000001E-3</v>
      </c>
      <c r="D451" s="59" t="s">
        <v>342</v>
      </c>
    </row>
    <row r="452" spans="1:4">
      <c r="A452" s="58" t="s">
        <v>1181</v>
      </c>
      <c r="B452" s="59" t="s">
        <v>1182</v>
      </c>
      <c r="C452" s="60">
        <v>1.4E-3</v>
      </c>
      <c r="D452" s="59" t="s">
        <v>342</v>
      </c>
    </row>
    <row r="453" spans="1:4">
      <c r="A453" s="58" t="s">
        <v>1183</v>
      </c>
      <c r="B453" s="59" t="s">
        <v>1184</v>
      </c>
      <c r="C453" s="60">
        <v>2E-3</v>
      </c>
      <c r="D453" s="59" t="s">
        <v>342</v>
      </c>
    </row>
    <row r="454" spans="1:4">
      <c r="A454" s="58" t="s">
        <v>1185</v>
      </c>
      <c r="B454" s="59" t="s">
        <v>1186</v>
      </c>
      <c r="C454" s="60">
        <v>2E-3</v>
      </c>
      <c r="D454" s="59" t="s">
        <v>342</v>
      </c>
    </row>
    <row r="455" spans="1:4">
      <c r="A455" s="58" t="s">
        <v>1187</v>
      </c>
      <c r="B455" s="59" t="s">
        <v>1188</v>
      </c>
      <c r="C455" s="60">
        <v>1.4E-3</v>
      </c>
      <c r="D455" s="59" t="s">
        <v>342</v>
      </c>
    </row>
    <row r="456" spans="1:4">
      <c r="A456" s="58" t="s">
        <v>1189</v>
      </c>
      <c r="B456" s="59" t="s">
        <v>1190</v>
      </c>
      <c r="C456" s="60">
        <v>2E-3</v>
      </c>
      <c r="D456" s="59" t="s">
        <v>342</v>
      </c>
    </row>
    <row r="457" spans="1:4">
      <c r="A457" s="58" t="s">
        <v>1191</v>
      </c>
      <c r="B457" s="59" t="s">
        <v>1192</v>
      </c>
      <c r="C457" s="60">
        <v>2E-3</v>
      </c>
      <c r="D457" s="59" t="s">
        <v>342</v>
      </c>
    </row>
    <row r="458" spans="1:4">
      <c r="A458" s="58" t="s">
        <v>1193</v>
      </c>
      <c r="B458" s="59" t="s">
        <v>1194</v>
      </c>
      <c r="C458" s="60">
        <v>2E-3</v>
      </c>
      <c r="D458" s="59" t="s">
        <v>342</v>
      </c>
    </row>
    <row r="459" spans="1:4">
      <c r="A459" s="58" t="s">
        <v>1195</v>
      </c>
      <c r="B459" s="59" t="s">
        <v>1196</v>
      </c>
      <c r="C459" s="60">
        <v>2E-3</v>
      </c>
      <c r="D459" s="59" t="s">
        <v>342</v>
      </c>
    </row>
    <row r="460" spans="1:4">
      <c r="A460" s="58" t="s">
        <v>1197</v>
      </c>
      <c r="B460" s="59" t="s">
        <v>1198</v>
      </c>
      <c r="C460" s="60">
        <v>2E-3</v>
      </c>
      <c r="D460" s="59" t="s">
        <v>342</v>
      </c>
    </row>
    <row r="461" spans="1:4">
      <c r="A461" s="58" t="s">
        <v>1199</v>
      </c>
      <c r="B461" s="59" t="s">
        <v>1200</v>
      </c>
      <c r="C461" s="60">
        <v>2.3999999999999998E-3</v>
      </c>
      <c r="D461" s="59" t="s">
        <v>342</v>
      </c>
    </row>
    <row r="462" spans="1:4">
      <c r="A462" s="58" t="s">
        <v>1201</v>
      </c>
      <c r="B462" s="59" t="s">
        <v>1202</v>
      </c>
      <c r="C462" s="60">
        <v>1E-3</v>
      </c>
      <c r="D462" s="59" t="s">
        <v>342</v>
      </c>
    </row>
    <row r="463" spans="1:4">
      <c r="A463" s="58" t="s">
        <v>1203</v>
      </c>
      <c r="B463" s="59" t="s">
        <v>1204</v>
      </c>
      <c r="C463" s="60">
        <v>1E-3</v>
      </c>
      <c r="D463" s="59" t="s">
        <v>342</v>
      </c>
    </row>
    <row r="464" spans="1:4">
      <c r="A464" s="58" t="s">
        <v>1205</v>
      </c>
      <c r="B464" s="59" t="s">
        <v>1206</v>
      </c>
      <c r="C464" s="60">
        <v>1.5E-3</v>
      </c>
      <c r="D464" s="59" t="s">
        <v>342</v>
      </c>
    </row>
    <row r="465" spans="1:4">
      <c r="A465" s="58" t="s">
        <v>1207</v>
      </c>
      <c r="B465" s="59" t="s">
        <v>1208</v>
      </c>
      <c r="C465" s="60">
        <v>1.2999999999999999E-3</v>
      </c>
      <c r="D465" s="59" t="s">
        <v>342</v>
      </c>
    </row>
    <row r="466" spans="1:4">
      <c r="A466" s="58" t="s">
        <v>1209</v>
      </c>
      <c r="B466" s="59" t="s">
        <v>1210</v>
      </c>
      <c r="C466" s="60">
        <v>1E-3</v>
      </c>
      <c r="D466" s="59" t="s">
        <v>342</v>
      </c>
    </row>
    <row r="467" spans="1:4">
      <c r="A467" s="58" t="s">
        <v>1211</v>
      </c>
      <c r="B467" s="59" t="s">
        <v>1212</v>
      </c>
      <c r="C467" s="60">
        <v>5.9999999999999995E-4</v>
      </c>
      <c r="D467" s="59" t="s">
        <v>342</v>
      </c>
    </row>
    <row r="468" spans="1:4">
      <c r="A468" s="58" t="s">
        <v>1213</v>
      </c>
      <c r="B468" s="59" t="s">
        <v>1214</v>
      </c>
      <c r="C468" s="60">
        <v>6.9999999999999999E-4</v>
      </c>
      <c r="D468" s="59" t="s">
        <v>342</v>
      </c>
    </row>
    <row r="469" spans="1:4">
      <c r="A469" s="58" t="s">
        <v>1215</v>
      </c>
      <c r="B469" s="59" t="s">
        <v>1216</v>
      </c>
      <c r="C469" s="60">
        <v>5.9999999999999995E-4</v>
      </c>
      <c r="D469" s="59" t="s">
        <v>342</v>
      </c>
    </row>
    <row r="470" spans="1:4">
      <c r="A470" s="58" t="s">
        <v>1217</v>
      </c>
      <c r="B470" s="59" t="s">
        <v>1218</v>
      </c>
      <c r="C470" s="60">
        <v>6.9999999999999999E-4</v>
      </c>
      <c r="D470" s="59" t="s">
        <v>342</v>
      </c>
    </row>
    <row r="471" spans="1:4">
      <c r="A471" s="58" t="s">
        <v>1219</v>
      </c>
      <c r="B471" s="59" t="s">
        <v>1220</v>
      </c>
      <c r="C471" s="60">
        <v>8.9999999999999998E-4</v>
      </c>
      <c r="D471" s="59" t="s">
        <v>342</v>
      </c>
    </row>
    <row r="472" spans="1:4">
      <c r="A472" s="58" t="s">
        <v>1221</v>
      </c>
      <c r="B472" s="59" t="s">
        <v>1222</v>
      </c>
      <c r="C472" s="60">
        <v>1E-3</v>
      </c>
      <c r="D472" s="59" t="s">
        <v>342</v>
      </c>
    </row>
    <row r="473" spans="1:4">
      <c r="A473" s="58" t="s">
        <v>1223</v>
      </c>
      <c r="B473" s="59" t="s">
        <v>1224</v>
      </c>
      <c r="C473" s="60">
        <v>6.9999999999999999E-4</v>
      </c>
      <c r="D473" s="59" t="s">
        <v>342</v>
      </c>
    </row>
    <row r="474" spans="1:4">
      <c r="A474" s="58" t="s">
        <v>1225</v>
      </c>
      <c r="B474" s="59" t="s">
        <v>1226</v>
      </c>
      <c r="C474" s="60">
        <v>6.9999999999999999E-4</v>
      </c>
      <c r="D474" s="59" t="s">
        <v>342</v>
      </c>
    </row>
    <row r="475" spans="1:4">
      <c r="A475" s="58" t="s">
        <v>1227</v>
      </c>
      <c r="B475" s="59" t="s">
        <v>1228</v>
      </c>
      <c r="C475" s="60">
        <v>6.9999999999999999E-4</v>
      </c>
      <c r="D475" s="59" t="s">
        <v>342</v>
      </c>
    </row>
    <row r="476" spans="1:4">
      <c r="A476" s="58" t="s">
        <v>1229</v>
      </c>
      <c r="B476" s="59" t="s">
        <v>1230</v>
      </c>
      <c r="C476" s="60">
        <v>2.9999999999999997E-4</v>
      </c>
      <c r="D476" s="59" t="s">
        <v>342</v>
      </c>
    </row>
    <row r="477" spans="1:4">
      <c r="A477" s="58" t="s">
        <v>1231</v>
      </c>
      <c r="B477" s="59" t="s">
        <v>1232</v>
      </c>
      <c r="C477" s="60">
        <v>2.9999999999999997E-4</v>
      </c>
      <c r="D477" s="59" t="s">
        <v>342</v>
      </c>
    </row>
    <row r="478" spans="1:4">
      <c r="A478" s="58" t="s">
        <v>1233</v>
      </c>
      <c r="B478" s="59" t="s">
        <v>1234</v>
      </c>
      <c r="C478" s="60">
        <v>2.9999999999999997E-4</v>
      </c>
      <c r="D478" s="59" t="s">
        <v>342</v>
      </c>
    </row>
    <row r="479" spans="1:4">
      <c r="A479" s="58" t="s">
        <v>1235</v>
      </c>
      <c r="B479" s="59" t="s">
        <v>1236</v>
      </c>
      <c r="C479" s="60">
        <v>2.9999999999999997E-4</v>
      </c>
      <c r="D479" s="59" t="s">
        <v>342</v>
      </c>
    </row>
    <row r="480" spans="1:4">
      <c r="A480" s="58" t="s">
        <v>1237</v>
      </c>
      <c r="B480" s="59" t="s">
        <v>1238</v>
      </c>
      <c r="C480" s="60">
        <v>2.9999999999999997E-4</v>
      </c>
      <c r="D480" s="59" t="s">
        <v>342</v>
      </c>
    </row>
    <row r="481" spans="1:4">
      <c r="A481" s="58" t="s">
        <v>1239</v>
      </c>
      <c r="B481" s="59" t="s">
        <v>1240</v>
      </c>
      <c r="C481" s="60">
        <v>2.9999999999999997E-4</v>
      </c>
      <c r="D481" s="59" t="s">
        <v>342</v>
      </c>
    </row>
    <row r="482" spans="1:4">
      <c r="A482" s="58" t="s">
        <v>1241</v>
      </c>
      <c r="B482" s="59" t="s">
        <v>1242</v>
      </c>
      <c r="C482" s="60">
        <v>5.0000000000000001E-4</v>
      </c>
      <c r="D482" s="59" t="s">
        <v>342</v>
      </c>
    </row>
    <row r="483" spans="1:4">
      <c r="A483" s="58" t="s">
        <v>1243</v>
      </c>
      <c r="B483" s="59" t="s">
        <v>1242</v>
      </c>
      <c r="C483" s="60">
        <v>2.5999999999999999E-3</v>
      </c>
      <c r="D483" s="59" t="s">
        <v>342</v>
      </c>
    </row>
    <row r="484" spans="1:4">
      <c r="A484" s="58" t="s">
        <v>1244</v>
      </c>
      <c r="B484" s="59" t="s">
        <v>1245</v>
      </c>
      <c r="C484" s="60">
        <v>5.0000000000000001E-4</v>
      </c>
      <c r="D484" s="59" t="s">
        <v>342</v>
      </c>
    </row>
    <row r="485" spans="1:4">
      <c r="A485" s="58" t="s">
        <v>1246</v>
      </c>
      <c r="B485" s="59" t="s">
        <v>1247</v>
      </c>
      <c r="C485" s="60">
        <v>2.9999999999999997E-4</v>
      </c>
      <c r="D485" s="59" t="s">
        <v>342</v>
      </c>
    </row>
    <row r="486" spans="1:4">
      <c r="A486" s="58" t="s">
        <v>1248</v>
      </c>
      <c r="B486" s="59" t="s">
        <v>1249</v>
      </c>
      <c r="C486" s="60">
        <v>2.9999999999999997E-4</v>
      </c>
      <c r="D486" s="59" t="s">
        <v>342</v>
      </c>
    </row>
    <row r="487" spans="1:4">
      <c r="A487" s="58" t="s">
        <v>1250</v>
      </c>
      <c r="B487" s="59" t="s">
        <v>221</v>
      </c>
      <c r="C487" s="60">
        <v>5.0000000000000001E-4</v>
      </c>
      <c r="D487" s="59" t="s">
        <v>342</v>
      </c>
    </row>
    <row r="488" spans="1:4">
      <c r="A488" s="58" t="s">
        <v>1251</v>
      </c>
      <c r="B488" s="59" t="s">
        <v>1252</v>
      </c>
      <c r="C488" s="60">
        <v>2.9999999999999997E-4</v>
      </c>
      <c r="D488" s="59" t="s">
        <v>342</v>
      </c>
    </row>
    <row r="489" spans="1:4">
      <c r="A489" s="58" t="s">
        <v>1253</v>
      </c>
      <c r="B489" s="59" t="s">
        <v>1254</v>
      </c>
      <c r="C489" s="60">
        <v>5.0000000000000001E-4</v>
      </c>
      <c r="D489" s="59" t="s">
        <v>342</v>
      </c>
    </row>
    <row r="490" spans="1:4">
      <c r="A490" s="58" t="s">
        <v>1255</v>
      </c>
      <c r="B490" s="59" t="s">
        <v>1256</v>
      </c>
      <c r="C490" s="60">
        <v>2.9999999999999997E-4</v>
      </c>
      <c r="D490" s="59" t="s">
        <v>342</v>
      </c>
    </row>
    <row r="491" spans="1:4">
      <c r="A491" s="58" t="s">
        <v>1257</v>
      </c>
      <c r="B491" s="59" t="s">
        <v>1258</v>
      </c>
      <c r="C491" s="60">
        <v>1.5E-3</v>
      </c>
      <c r="D491" s="59" t="s">
        <v>342</v>
      </c>
    </row>
    <row r="492" spans="1:4">
      <c r="A492" s="58" t="s">
        <v>1259</v>
      </c>
      <c r="B492" s="59" t="s">
        <v>1260</v>
      </c>
      <c r="C492" s="60">
        <v>6.9999999999999999E-4</v>
      </c>
      <c r="D492" s="59" t="s">
        <v>342</v>
      </c>
    </row>
    <row r="493" spans="1:4">
      <c r="A493" s="58" t="s">
        <v>1261</v>
      </c>
      <c r="B493" s="59" t="s">
        <v>1262</v>
      </c>
      <c r="C493" s="60">
        <v>4.0000000000000002E-4</v>
      </c>
      <c r="D493" s="59" t="s">
        <v>342</v>
      </c>
    </row>
    <row r="494" spans="1:4">
      <c r="A494" s="58" t="s">
        <v>1263</v>
      </c>
      <c r="B494" s="59" t="s">
        <v>1264</v>
      </c>
      <c r="C494" s="60">
        <v>5.9999999999999995E-4</v>
      </c>
      <c r="D494" s="59" t="s">
        <v>342</v>
      </c>
    </row>
    <row r="495" spans="1:4">
      <c r="A495" s="58" t="s">
        <v>1265</v>
      </c>
      <c r="B495" s="59" t="s">
        <v>1264</v>
      </c>
      <c r="C495" s="60">
        <v>1.6000000000000001E-3</v>
      </c>
      <c r="D495" s="59" t="s">
        <v>342</v>
      </c>
    </row>
    <row r="496" spans="1:4">
      <c r="A496" s="58" t="s">
        <v>1266</v>
      </c>
      <c r="B496" s="59" t="s">
        <v>1267</v>
      </c>
      <c r="C496" s="60">
        <v>5.9999999999999995E-4</v>
      </c>
      <c r="D496" s="59" t="s">
        <v>342</v>
      </c>
    </row>
    <row r="497" spans="1:4">
      <c r="A497" s="58" t="s">
        <v>1268</v>
      </c>
      <c r="B497" s="59" t="s">
        <v>1269</v>
      </c>
      <c r="C497" s="60">
        <v>1.4E-3</v>
      </c>
      <c r="D497" s="59" t="s">
        <v>342</v>
      </c>
    </row>
    <row r="498" spans="1:4">
      <c r="A498" s="58" t="s">
        <v>1270</v>
      </c>
      <c r="B498" s="59" t="s">
        <v>1271</v>
      </c>
      <c r="C498" s="60">
        <v>8.9999999999999998E-4</v>
      </c>
      <c r="D498" s="59" t="s">
        <v>342</v>
      </c>
    </row>
    <row r="499" spans="1:4">
      <c r="A499" s="58" t="s">
        <v>1272</v>
      </c>
      <c r="B499" s="59" t="s">
        <v>1273</v>
      </c>
      <c r="C499" s="60">
        <v>7.7999999999999996E-3</v>
      </c>
      <c r="D499" s="59" t="s">
        <v>342</v>
      </c>
    </row>
    <row r="500" spans="1:4">
      <c r="A500" s="58" t="s">
        <v>1274</v>
      </c>
      <c r="B500" s="59" t="s">
        <v>1275</v>
      </c>
      <c r="C500" s="60">
        <v>4.1000000000000002E-2</v>
      </c>
      <c r="D500" s="59" t="s">
        <v>342</v>
      </c>
    </row>
    <row r="501" spans="1:4">
      <c r="A501" s="58" t="s">
        <v>1276</v>
      </c>
      <c r="B501" s="59" t="s">
        <v>1277</v>
      </c>
      <c r="C501" s="60">
        <v>2.9999999999999997E-4</v>
      </c>
      <c r="D501" s="59" t="s">
        <v>342</v>
      </c>
    </row>
    <row r="502" spans="1:4">
      <c r="A502" s="58" t="s">
        <v>1278</v>
      </c>
      <c r="B502" s="59" t="s">
        <v>1279</v>
      </c>
      <c r="C502" s="60">
        <v>1.1000000000000001E-3</v>
      </c>
      <c r="D502" s="59" t="s">
        <v>342</v>
      </c>
    </row>
    <row r="503" spans="1:4">
      <c r="A503" s="58" t="s">
        <v>1280</v>
      </c>
      <c r="B503" s="59" t="s">
        <v>1281</v>
      </c>
      <c r="C503" s="60">
        <v>1.2999999999999999E-3</v>
      </c>
      <c r="D503" s="59" t="s">
        <v>342</v>
      </c>
    </row>
    <row r="504" spans="1:4">
      <c r="A504" s="58" t="s">
        <v>1282</v>
      </c>
      <c r="B504" s="59" t="s">
        <v>1283</v>
      </c>
      <c r="C504" s="60">
        <v>1.2999999999999999E-3</v>
      </c>
      <c r="D504" s="59" t="s">
        <v>342</v>
      </c>
    </row>
    <row r="505" spans="1:4">
      <c r="A505" s="58" t="s">
        <v>1284</v>
      </c>
      <c r="B505" s="59" t="s">
        <v>1285</v>
      </c>
      <c r="C505" s="60">
        <v>1.2999999999999999E-3</v>
      </c>
      <c r="D505" s="59" t="s">
        <v>342</v>
      </c>
    </row>
    <row r="506" spans="1:4">
      <c r="A506" s="58" t="s">
        <v>1286</v>
      </c>
      <c r="B506" s="59" t="s">
        <v>1287</v>
      </c>
      <c r="C506" s="60">
        <v>4.3E-3</v>
      </c>
      <c r="D506" s="59" t="s">
        <v>342</v>
      </c>
    </row>
    <row r="507" spans="1:4">
      <c r="A507" s="58" t="s">
        <v>1288</v>
      </c>
      <c r="B507" s="59" t="s">
        <v>1289</v>
      </c>
      <c r="C507" s="60">
        <v>6.9999999999999999E-4</v>
      </c>
      <c r="D507" s="59" t="s">
        <v>342</v>
      </c>
    </row>
    <row r="508" spans="1:4">
      <c r="A508" s="58" t="s">
        <v>1290</v>
      </c>
      <c r="B508" s="59" t="s">
        <v>1291</v>
      </c>
      <c r="C508" s="60">
        <v>2.5999999999999999E-3</v>
      </c>
      <c r="D508" s="59" t="s">
        <v>342</v>
      </c>
    </row>
    <row r="509" spans="1:4">
      <c r="A509" s="58" t="s">
        <v>1292</v>
      </c>
      <c r="B509" s="59" t="s">
        <v>1293</v>
      </c>
      <c r="C509" s="60">
        <v>3.8E-3</v>
      </c>
      <c r="D509" s="59" t="s">
        <v>342</v>
      </c>
    </row>
    <row r="510" spans="1:4">
      <c r="A510" s="58" t="s">
        <v>1294</v>
      </c>
      <c r="B510" s="59" t="s">
        <v>1295</v>
      </c>
      <c r="C510" s="60">
        <v>6.9999999999999999E-4</v>
      </c>
      <c r="D510" s="59" t="s">
        <v>342</v>
      </c>
    </row>
    <row r="511" spans="1:4">
      <c r="A511" s="58" t="s">
        <v>1296</v>
      </c>
      <c r="B511" s="59" t="s">
        <v>1297</v>
      </c>
      <c r="C511" s="60">
        <v>2.9999999999999997E-4</v>
      </c>
      <c r="D511" s="59" t="s">
        <v>342</v>
      </c>
    </row>
    <row r="512" spans="1:4">
      <c r="A512" s="58" t="s">
        <v>1298</v>
      </c>
      <c r="B512" s="59" t="s">
        <v>1299</v>
      </c>
      <c r="C512" s="60">
        <v>8.0000000000000004E-4</v>
      </c>
      <c r="D512" s="59" t="s">
        <v>342</v>
      </c>
    </row>
    <row r="513" spans="1:4">
      <c r="A513" s="58" t="s">
        <v>1300</v>
      </c>
      <c r="B513" s="59" t="s">
        <v>1301</v>
      </c>
      <c r="C513" s="60">
        <v>2.9999999999999997E-4</v>
      </c>
      <c r="D513" s="59" t="s">
        <v>342</v>
      </c>
    </row>
    <row r="514" spans="1:4">
      <c r="A514" s="58" t="s">
        <v>1302</v>
      </c>
      <c r="B514" s="59" t="s">
        <v>1303</v>
      </c>
      <c r="C514" s="60">
        <v>4.0000000000000002E-4</v>
      </c>
      <c r="D514" s="59" t="s">
        <v>342</v>
      </c>
    </row>
    <row r="515" spans="1:4">
      <c r="A515" s="58" t="s">
        <v>1304</v>
      </c>
      <c r="B515" s="59" t="s">
        <v>1305</v>
      </c>
      <c r="C515" s="60">
        <v>6.9999999999999999E-4</v>
      </c>
      <c r="D515" s="59" t="s">
        <v>342</v>
      </c>
    </row>
    <row r="516" spans="1:4">
      <c r="A516" s="58" t="s">
        <v>1306</v>
      </c>
      <c r="B516" s="59" t="s">
        <v>1307</v>
      </c>
      <c r="C516" s="60">
        <v>4.0000000000000002E-4</v>
      </c>
      <c r="D516" s="59" t="s">
        <v>342</v>
      </c>
    </row>
    <row r="517" spans="1:4">
      <c r="A517" s="58" t="s">
        <v>1308</v>
      </c>
      <c r="B517" s="59" t="s">
        <v>1309</v>
      </c>
      <c r="C517" s="60">
        <v>5.0000000000000001E-4</v>
      </c>
      <c r="D517" s="59" t="s">
        <v>342</v>
      </c>
    </row>
    <row r="518" spans="1:4">
      <c r="A518" s="58" t="s">
        <v>1310</v>
      </c>
      <c r="B518" s="59" t="s">
        <v>1311</v>
      </c>
      <c r="C518" s="60">
        <v>8.0000000000000004E-4</v>
      </c>
      <c r="D518" s="59" t="s">
        <v>342</v>
      </c>
    </row>
    <row r="519" spans="1:4">
      <c r="A519" s="58" t="s">
        <v>1312</v>
      </c>
      <c r="B519" s="59" t="s">
        <v>1313</v>
      </c>
      <c r="C519" s="60">
        <v>3.3599999999999998E-2</v>
      </c>
      <c r="D519" s="59" t="s">
        <v>342</v>
      </c>
    </row>
    <row r="520" spans="1:4">
      <c r="A520" s="58" t="s">
        <v>1314</v>
      </c>
      <c r="B520" s="59" t="s">
        <v>1315</v>
      </c>
      <c r="C520" s="60">
        <v>6.9999999999999999E-4</v>
      </c>
      <c r="D520" s="59" t="s">
        <v>342</v>
      </c>
    </row>
    <row r="521" spans="1:4">
      <c r="A521" s="58" t="s">
        <v>1316</v>
      </c>
      <c r="B521" s="59" t="s">
        <v>1317</v>
      </c>
      <c r="C521" s="60">
        <v>8.9999999999999998E-4</v>
      </c>
      <c r="D521" s="59" t="s">
        <v>342</v>
      </c>
    </row>
    <row r="522" spans="1:4">
      <c r="A522" s="58" t="s">
        <v>1318</v>
      </c>
      <c r="B522" s="59" t="s">
        <v>1319</v>
      </c>
      <c r="C522" s="60">
        <v>6.9999999999999999E-4</v>
      </c>
      <c r="D522" s="59" t="s">
        <v>342</v>
      </c>
    </row>
    <row r="523" spans="1:4">
      <c r="A523" s="58" t="s">
        <v>1320</v>
      </c>
      <c r="B523" s="59" t="s">
        <v>1321</v>
      </c>
      <c r="C523" s="60">
        <v>4.0000000000000002E-4</v>
      </c>
      <c r="D523" s="59" t="s">
        <v>342</v>
      </c>
    </row>
    <row r="524" spans="1:4">
      <c r="A524" s="58" t="s">
        <v>1322</v>
      </c>
      <c r="B524" s="59" t="s">
        <v>1323</v>
      </c>
      <c r="C524" s="60">
        <v>4.0000000000000002E-4</v>
      </c>
      <c r="D524" s="59" t="s">
        <v>342</v>
      </c>
    </row>
    <row r="525" spans="1:4">
      <c r="A525" s="58" t="s">
        <v>1324</v>
      </c>
      <c r="B525" s="59" t="s">
        <v>1325</v>
      </c>
      <c r="C525" s="60">
        <v>5.9999999999999995E-4</v>
      </c>
      <c r="D525" s="59" t="s">
        <v>342</v>
      </c>
    </row>
    <row r="526" spans="1:4">
      <c r="A526" s="58" t="s">
        <v>1326</v>
      </c>
      <c r="B526" s="59" t="s">
        <v>1323</v>
      </c>
      <c r="C526" s="60">
        <v>2.5999999999999999E-3</v>
      </c>
      <c r="D526" s="59" t="s">
        <v>342</v>
      </c>
    </row>
    <row r="527" spans="1:4">
      <c r="A527" s="58" t="s">
        <v>1327</v>
      </c>
      <c r="B527" s="59" t="s">
        <v>1328</v>
      </c>
      <c r="C527" s="60">
        <v>2.0000000000000001E-4</v>
      </c>
      <c r="D527" s="59" t="s">
        <v>342</v>
      </c>
    </row>
    <row r="528" spans="1:4">
      <c r="A528" s="58" t="s">
        <v>1329</v>
      </c>
      <c r="B528" s="59" t="s">
        <v>1330</v>
      </c>
      <c r="C528" s="60">
        <v>2.0000000000000001E-4</v>
      </c>
      <c r="D528" s="59" t="s">
        <v>342</v>
      </c>
    </row>
    <row r="529" spans="1:4">
      <c r="A529" s="58" t="s">
        <v>1331</v>
      </c>
      <c r="B529" s="59" t="s">
        <v>1332</v>
      </c>
      <c r="C529" s="60">
        <v>4.0000000000000002E-4</v>
      </c>
      <c r="D529" s="59" t="s">
        <v>342</v>
      </c>
    </row>
    <row r="530" spans="1:4">
      <c r="A530" s="58" t="s">
        <v>1333</v>
      </c>
      <c r="B530" s="59" t="s">
        <v>1334</v>
      </c>
      <c r="C530" s="60">
        <v>2.9999999999999997E-4</v>
      </c>
      <c r="D530" s="59" t="s">
        <v>342</v>
      </c>
    </row>
    <row r="531" spans="1:4">
      <c r="A531" s="58" t="s">
        <v>1335</v>
      </c>
      <c r="B531" s="59" t="s">
        <v>1336</v>
      </c>
      <c r="C531" s="60">
        <v>2.9999999999999997E-4</v>
      </c>
      <c r="D531" s="59" t="s">
        <v>342</v>
      </c>
    </row>
    <row r="532" spans="1:4">
      <c r="A532" s="58" t="s">
        <v>1337</v>
      </c>
      <c r="B532" s="59" t="s">
        <v>1338</v>
      </c>
      <c r="C532" s="60">
        <v>2.9999999999999997E-4</v>
      </c>
      <c r="D532" s="59" t="s">
        <v>342</v>
      </c>
    </row>
    <row r="533" spans="1:4">
      <c r="A533" s="58" t="s">
        <v>1339</v>
      </c>
      <c r="B533" s="59" t="s">
        <v>1340</v>
      </c>
      <c r="C533" s="60">
        <v>2.9999999999999997E-4</v>
      </c>
      <c r="D533" s="59" t="s">
        <v>342</v>
      </c>
    </row>
    <row r="534" spans="1:4">
      <c r="A534" s="58" t="s">
        <v>1341</v>
      </c>
      <c r="B534" s="59" t="s">
        <v>1342</v>
      </c>
      <c r="C534" s="60">
        <v>4.0000000000000002E-4</v>
      </c>
      <c r="D534" s="59" t="s">
        <v>342</v>
      </c>
    </row>
    <row r="535" spans="1:4">
      <c r="A535" s="58" t="s">
        <v>1343</v>
      </c>
      <c r="B535" s="59" t="s">
        <v>1344</v>
      </c>
      <c r="C535" s="60">
        <v>8.0000000000000004E-4</v>
      </c>
      <c r="D535" s="59" t="s">
        <v>342</v>
      </c>
    </row>
    <row r="536" spans="1:4">
      <c r="A536" s="58" t="s">
        <v>1345</v>
      </c>
      <c r="B536" s="59" t="s">
        <v>1346</v>
      </c>
      <c r="C536" s="60">
        <v>4.0000000000000002E-4</v>
      </c>
      <c r="D536" s="59" t="s">
        <v>342</v>
      </c>
    </row>
    <row r="537" spans="1:4">
      <c r="A537" s="58" t="s">
        <v>1347</v>
      </c>
      <c r="B537" s="59" t="s">
        <v>1348</v>
      </c>
      <c r="C537" s="60">
        <v>2.9999999999999997E-4</v>
      </c>
      <c r="D537" s="59" t="s">
        <v>342</v>
      </c>
    </row>
    <row r="538" spans="1:4">
      <c r="A538" s="58" t="s">
        <v>1349</v>
      </c>
      <c r="B538" s="59" t="s">
        <v>1350</v>
      </c>
      <c r="C538" s="60">
        <v>2.9999999999999997E-4</v>
      </c>
      <c r="D538" s="59" t="s">
        <v>342</v>
      </c>
    </row>
    <row r="539" spans="1:4">
      <c r="A539" s="58" t="s">
        <v>1351</v>
      </c>
      <c r="B539" s="59" t="s">
        <v>1352</v>
      </c>
      <c r="C539" s="60">
        <v>2.9999999999999997E-4</v>
      </c>
      <c r="D539" s="59" t="s">
        <v>342</v>
      </c>
    </row>
    <row r="540" spans="1:4">
      <c r="A540" s="58" t="s">
        <v>1353</v>
      </c>
      <c r="B540" s="59" t="s">
        <v>1354</v>
      </c>
      <c r="C540" s="60">
        <v>8.0000000000000004E-4</v>
      </c>
      <c r="D540" s="59" t="s">
        <v>342</v>
      </c>
    </row>
    <row r="541" spans="1:4">
      <c r="A541" s="58" t="s">
        <v>1355</v>
      </c>
      <c r="B541" s="59" t="s">
        <v>1356</v>
      </c>
      <c r="C541" s="60">
        <v>5.0000000000000001E-4</v>
      </c>
      <c r="D541" s="59" t="s">
        <v>342</v>
      </c>
    </row>
    <row r="542" spans="1:4">
      <c r="A542" s="58" t="s">
        <v>1357</v>
      </c>
      <c r="B542" s="59" t="s">
        <v>1358</v>
      </c>
      <c r="C542" s="60">
        <v>8.0000000000000004E-4</v>
      </c>
      <c r="D542" s="59" t="s">
        <v>342</v>
      </c>
    </row>
    <row r="543" spans="1:4">
      <c r="A543" s="58" t="s">
        <v>1359</v>
      </c>
      <c r="B543" s="59" t="s">
        <v>1360</v>
      </c>
      <c r="C543" s="60">
        <v>2.9999999999999997E-4</v>
      </c>
      <c r="D543" s="59" t="s">
        <v>342</v>
      </c>
    </row>
    <row r="544" spans="1:4">
      <c r="A544" s="58" t="s">
        <v>1361</v>
      </c>
      <c r="B544" s="59" t="s">
        <v>1362</v>
      </c>
      <c r="C544" s="60">
        <v>4.0000000000000002E-4</v>
      </c>
      <c r="D544" s="59" t="s">
        <v>342</v>
      </c>
    </row>
    <row r="545" spans="1:4">
      <c r="A545" s="58" t="s">
        <v>1363</v>
      </c>
      <c r="B545" s="59" t="s">
        <v>1364</v>
      </c>
      <c r="C545" s="60">
        <v>4.0000000000000002E-4</v>
      </c>
      <c r="D545" s="59" t="s">
        <v>342</v>
      </c>
    </row>
    <row r="546" spans="1:4">
      <c r="A546" s="58" t="s">
        <v>1365</v>
      </c>
      <c r="B546" s="59" t="s">
        <v>1366</v>
      </c>
      <c r="C546" s="60">
        <v>4.0000000000000002E-4</v>
      </c>
      <c r="D546" s="59" t="s">
        <v>342</v>
      </c>
    </row>
    <row r="547" spans="1:4">
      <c r="A547" s="58" t="s">
        <v>1367</v>
      </c>
      <c r="B547" s="59" t="s">
        <v>1368</v>
      </c>
      <c r="C547" s="60">
        <v>4.0000000000000002E-4</v>
      </c>
      <c r="D547" s="59" t="s">
        <v>342</v>
      </c>
    </row>
    <row r="548" spans="1:4">
      <c r="A548" s="58" t="s">
        <v>1369</v>
      </c>
      <c r="B548" s="59" t="s">
        <v>1370</v>
      </c>
      <c r="C548" s="60">
        <v>4.0000000000000002E-4</v>
      </c>
      <c r="D548" s="59" t="s">
        <v>342</v>
      </c>
    </row>
    <row r="549" spans="1:4">
      <c r="A549" s="58" t="s">
        <v>1371</v>
      </c>
      <c r="B549" s="59" t="s">
        <v>1372</v>
      </c>
      <c r="C549" s="60">
        <v>8.0000000000000004E-4</v>
      </c>
      <c r="D549" s="59" t="s">
        <v>342</v>
      </c>
    </row>
    <row r="550" spans="1:4">
      <c r="A550" s="58" t="s">
        <v>1373</v>
      </c>
      <c r="B550" s="59" t="s">
        <v>1374</v>
      </c>
      <c r="C550" s="60">
        <v>4.0000000000000002E-4</v>
      </c>
      <c r="D550" s="59" t="s">
        <v>342</v>
      </c>
    </row>
    <row r="551" spans="1:4">
      <c r="A551" s="58" t="s">
        <v>1375</v>
      </c>
      <c r="B551" s="59" t="s">
        <v>1376</v>
      </c>
      <c r="C551" s="60">
        <v>7.4000000000000003E-3</v>
      </c>
      <c r="D551" s="59" t="s">
        <v>342</v>
      </c>
    </row>
    <row r="552" spans="1:4">
      <c r="A552" s="58" t="s">
        <v>1377</v>
      </c>
      <c r="B552" s="59" t="s">
        <v>1378</v>
      </c>
      <c r="C552" s="60">
        <v>5.0000000000000001E-4</v>
      </c>
      <c r="D552" s="59" t="s">
        <v>342</v>
      </c>
    </row>
    <row r="553" spans="1:4">
      <c r="A553" s="58" t="s">
        <v>1379</v>
      </c>
      <c r="B553" s="59" t="s">
        <v>1380</v>
      </c>
      <c r="C553" s="60">
        <v>2.9700000000000001E-2</v>
      </c>
      <c r="D553" s="59" t="s">
        <v>342</v>
      </c>
    </row>
    <row r="554" spans="1:4">
      <c r="A554" s="58" t="s">
        <v>1381</v>
      </c>
      <c r="B554" s="59" t="s">
        <v>1382</v>
      </c>
      <c r="C554" s="60">
        <v>2.9999999999999997E-4</v>
      </c>
      <c r="D554" s="59" t="s">
        <v>342</v>
      </c>
    </row>
    <row r="555" spans="1:4">
      <c r="A555" s="58" t="s">
        <v>1383</v>
      </c>
      <c r="B555" s="59" t="s">
        <v>1384</v>
      </c>
      <c r="C555" s="60">
        <v>2.9999999999999997E-4</v>
      </c>
      <c r="D555" s="59" t="s">
        <v>342</v>
      </c>
    </row>
    <row r="556" spans="1:4">
      <c r="A556" s="58" t="s">
        <v>1385</v>
      </c>
      <c r="B556" s="59" t="s">
        <v>1386</v>
      </c>
      <c r="C556" s="60">
        <v>4.0000000000000002E-4</v>
      </c>
      <c r="D556" s="59" t="s">
        <v>342</v>
      </c>
    </row>
    <row r="557" spans="1:4">
      <c r="A557" s="58" t="s">
        <v>1387</v>
      </c>
      <c r="B557" s="59" t="s">
        <v>1291</v>
      </c>
      <c r="C557" s="60">
        <v>1.1000000000000001E-3</v>
      </c>
      <c r="D557" s="59" t="s">
        <v>342</v>
      </c>
    </row>
    <row r="558" spans="1:4">
      <c r="A558" s="58" t="s">
        <v>1388</v>
      </c>
      <c r="B558" s="59" t="s">
        <v>1389</v>
      </c>
      <c r="C558" s="60">
        <v>5.0000000000000001E-4</v>
      </c>
      <c r="D558" s="59" t="s">
        <v>342</v>
      </c>
    </row>
    <row r="559" spans="1:4">
      <c r="A559" s="58" t="s">
        <v>1390</v>
      </c>
      <c r="B559" s="59" t="s">
        <v>1391</v>
      </c>
      <c r="C559" s="60">
        <v>6.4000000000000003E-3</v>
      </c>
      <c r="D559" s="59" t="s">
        <v>342</v>
      </c>
    </row>
    <row r="560" spans="1:4">
      <c r="A560" s="58" t="s">
        <v>1392</v>
      </c>
      <c r="B560" s="59" t="s">
        <v>1393</v>
      </c>
      <c r="C560" s="60">
        <v>4.0000000000000002E-4</v>
      </c>
      <c r="D560" s="59" t="s">
        <v>342</v>
      </c>
    </row>
    <row r="561" spans="1:4">
      <c r="A561" s="58" t="s">
        <v>1394</v>
      </c>
      <c r="B561" s="59" t="s">
        <v>1395</v>
      </c>
      <c r="C561" s="60">
        <v>5.0000000000000001E-4</v>
      </c>
      <c r="D561" s="59" t="s">
        <v>342</v>
      </c>
    </row>
    <row r="562" spans="1:4">
      <c r="A562" s="58" t="s">
        <v>1396</v>
      </c>
      <c r="B562" s="59" t="s">
        <v>1397</v>
      </c>
      <c r="C562" s="60">
        <v>2.7000000000000001E-3</v>
      </c>
      <c r="D562" s="59" t="s">
        <v>342</v>
      </c>
    </row>
    <row r="563" spans="1:4">
      <c r="A563" s="58" t="s">
        <v>1398</v>
      </c>
      <c r="B563" s="59" t="s">
        <v>1399</v>
      </c>
      <c r="C563" s="60">
        <v>2.5000000000000001E-3</v>
      </c>
      <c r="D563" s="59" t="s">
        <v>342</v>
      </c>
    </row>
    <row r="564" spans="1:4">
      <c r="A564" s="58" t="s">
        <v>1400</v>
      </c>
      <c r="B564" s="59" t="s">
        <v>1401</v>
      </c>
      <c r="C564" s="60">
        <v>5.7000000000000002E-3</v>
      </c>
      <c r="D564" s="59" t="s">
        <v>342</v>
      </c>
    </row>
    <row r="565" spans="1:4">
      <c r="A565" s="58" t="s">
        <v>1402</v>
      </c>
      <c r="B565" s="59" t="s">
        <v>1403</v>
      </c>
      <c r="C565" s="60">
        <v>2.9999999999999997E-4</v>
      </c>
      <c r="D565" s="59" t="s">
        <v>342</v>
      </c>
    </row>
    <row r="566" spans="1:4">
      <c r="A566" s="58" t="s">
        <v>1404</v>
      </c>
      <c r="B566" s="59" t="s">
        <v>1405</v>
      </c>
      <c r="C566" s="60">
        <v>4.0000000000000002E-4</v>
      </c>
      <c r="D566" s="59" t="s">
        <v>342</v>
      </c>
    </row>
    <row r="567" spans="1:4">
      <c r="A567" s="58" t="s">
        <v>1406</v>
      </c>
      <c r="B567" s="59" t="s">
        <v>1407</v>
      </c>
      <c r="C567" s="60">
        <v>8.6900000000000005E-2</v>
      </c>
      <c r="D567" s="59" t="s">
        <v>342</v>
      </c>
    </row>
    <row r="568" spans="1:4">
      <c r="A568" s="58" t="s">
        <v>1408</v>
      </c>
      <c r="B568" s="59" t="s">
        <v>1409</v>
      </c>
      <c r="C568" s="60">
        <v>2.0000000000000001E-4</v>
      </c>
      <c r="D568" s="59" t="s">
        <v>342</v>
      </c>
    </row>
    <row r="569" spans="1:4">
      <c r="A569" s="58" t="s">
        <v>1410</v>
      </c>
      <c r="B569" s="59" t="s">
        <v>1411</v>
      </c>
      <c r="C569" s="60">
        <v>2.0000000000000001E-4</v>
      </c>
      <c r="D569" s="59" t="s">
        <v>342</v>
      </c>
    </row>
    <row r="570" spans="1:4">
      <c r="A570" s="58" t="s">
        <v>1412</v>
      </c>
      <c r="B570" s="59" t="s">
        <v>236</v>
      </c>
      <c r="C570" s="60">
        <v>2.0000000000000001E-4</v>
      </c>
      <c r="D570" s="59" t="s">
        <v>342</v>
      </c>
    </row>
    <row r="571" spans="1:4">
      <c r="A571" s="58" t="s">
        <v>1413</v>
      </c>
      <c r="B571" s="59" t="s">
        <v>1414</v>
      </c>
      <c r="C571" s="60">
        <v>2.9999999999999997E-4</v>
      </c>
      <c r="D571" s="59" t="s">
        <v>342</v>
      </c>
    </row>
    <row r="572" spans="1:4">
      <c r="A572" s="58" t="s">
        <v>1415</v>
      </c>
      <c r="B572" s="59" t="s">
        <v>1416</v>
      </c>
      <c r="C572" s="60">
        <v>2.0000000000000001E-4</v>
      </c>
      <c r="D572" s="59" t="s">
        <v>342</v>
      </c>
    </row>
    <row r="573" spans="1:4">
      <c r="A573" s="58" t="s">
        <v>1417</v>
      </c>
      <c r="B573" s="59" t="s">
        <v>1418</v>
      </c>
      <c r="C573" s="60">
        <v>2.9999999999999997E-4</v>
      </c>
      <c r="D573" s="59" t="s">
        <v>342</v>
      </c>
    </row>
    <row r="574" spans="1:4">
      <c r="A574" s="58" t="s">
        <v>1419</v>
      </c>
      <c r="B574" s="59" t="s">
        <v>1420</v>
      </c>
      <c r="C574" s="60">
        <v>4.0000000000000002E-4</v>
      </c>
      <c r="D574" s="59" t="s">
        <v>342</v>
      </c>
    </row>
    <row r="575" spans="1:4">
      <c r="A575" s="58" t="s">
        <v>1421</v>
      </c>
      <c r="B575" s="59" t="s">
        <v>262</v>
      </c>
      <c r="C575" s="60">
        <v>2.0000000000000001E-4</v>
      </c>
      <c r="D575" s="59" t="s">
        <v>342</v>
      </c>
    </row>
    <row r="576" spans="1:4">
      <c r="A576" s="58" t="s">
        <v>1422</v>
      </c>
      <c r="B576" s="59" t="s">
        <v>1423</v>
      </c>
      <c r="C576" s="60">
        <v>5.4000000000000003E-3</v>
      </c>
      <c r="D576" s="59" t="s">
        <v>342</v>
      </c>
    </row>
    <row r="577" spans="1:4">
      <c r="A577" s="58" t="s">
        <v>1424</v>
      </c>
      <c r="B577" s="59" t="s">
        <v>1425</v>
      </c>
      <c r="C577" s="60">
        <v>2.0000000000000001E-4</v>
      </c>
      <c r="D577" s="59" t="s">
        <v>342</v>
      </c>
    </row>
    <row r="578" spans="1:4">
      <c r="A578" s="58" t="s">
        <v>1426</v>
      </c>
      <c r="B578" s="59" t="s">
        <v>1427</v>
      </c>
      <c r="C578" s="60">
        <v>2.0000000000000001E-4</v>
      </c>
      <c r="D578" s="59" t="s">
        <v>342</v>
      </c>
    </row>
    <row r="579" spans="1:4">
      <c r="A579" s="58" t="s">
        <v>276</v>
      </c>
      <c r="B579" s="59" t="s">
        <v>275</v>
      </c>
      <c r="C579" s="60">
        <v>2.9999999999999997E-4</v>
      </c>
      <c r="D579" s="59" t="s">
        <v>342</v>
      </c>
    </row>
    <row r="580" spans="1:4">
      <c r="A580" s="58" t="s">
        <v>1428</v>
      </c>
      <c r="B580" s="59" t="s">
        <v>1429</v>
      </c>
      <c r="C580" s="60">
        <v>2.0000000000000001E-4</v>
      </c>
      <c r="D580" s="59" t="s">
        <v>342</v>
      </c>
    </row>
    <row r="581" spans="1:4">
      <c r="A581" s="58" t="s">
        <v>1430</v>
      </c>
      <c r="B581" s="59" t="s">
        <v>1431</v>
      </c>
      <c r="C581" s="60">
        <v>5.0000000000000001E-4</v>
      </c>
      <c r="D581" s="59" t="s">
        <v>342</v>
      </c>
    </row>
    <row r="582" spans="1:4">
      <c r="A582" s="58" t="s">
        <v>1432</v>
      </c>
      <c r="B582" s="59" t="s">
        <v>1433</v>
      </c>
      <c r="C582" s="60">
        <v>2.0000000000000001E-4</v>
      </c>
      <c r="D582" s="59" t="s">
        <v>342</v>
      </c>
    </row>
    <row r="583" spans="1:4">
      <c r="A583" s="58" t="s">
        <v>1434</v>
      </c>
      <c r="B583" s="59" t="s">
        <v>1435</v>
      </c>
      <c r="C583" s="60">
        <v>5.0000000000000001E-4</v>
      </c>
      <c r="D583" s="59" t="s">
        <v>342</v>
      </c>
    </row>
    <row r="584" spans="1:4">
      <c r="A584" s="58" t="s">
        <v>1436</v>
      </c>
      <c r="B584" s="59" t="s">
        <v>1437</v>
      </c>
      <c r="C584" s="60">
        <v>2.0000000000000001E-4</v>
      </c>
      <c r="D584" s="59" t="s">
        <v>342</v>
      </c>
    </row>
    <row r="585" spans="1:4">
      <c r="A585" s="58" t="s">
        <v>1438</v>
      </c>
      <c r="B585" s="59" t="s">
        <v>1439</v>
      </c>
      <c r="C585" s="60">
        <v>2.0000000000000001E-4</v>
      </c>
      <c r="D585" s="59" t="s">
        <v>342</v>
      </c>
    </row>
    <row r="586" spans="1:4">
      <c r="A586" s="58" t="s">
        <v>1440</v>
      </c>
      <c r="B586" s="59" t="s">
        <v>1441</v>
      </c>
      <c r="C586" s="60">
        <v>2.0000000000000001E-4</v>
      </c>
      <c r="D586" s="59" t="s">
        <v>342</v>
      </c>
    </row>
    <row r="587" spans="1:4">
      <c r="A587" s="58" t="s">
        <v>1442</v>
      </c>
      <c r="B587" s="59" t="s">
        <v>1443</v>
      </c>
      <c r="C587" s="60">
        <v>2.9999999999999997E-4</v>
      </c>
      <c r="D587" s="59" t="s">
        <v>342</v>
      </c>
    </row>
    <row r="588" spans="1:4">
      <c r="A588" s="58" t="s">
        <v>1444</v>
      </c>
      <c r="B588" s="59" t="s">
        <v>1445</v>
      </c>
      <c r="C588" s="60">
        <v>2.0000000000000001E-4</v>
      </c>
      <c r="D588" s="59" t="s">
        <v>342</v>
      </c>
    </row>
    <row r="589" spans="1:4">
      <c r="A589" s="58" t="s">
        <v>1446</v>
      </c>
      <c r="B589" s="59" t="s">
        <v>1447</v>
      </c>
      <c r="C589" s="60">
        <v>2.9999999999999997E-4</v>
      </c>
      <c r="D589" s="59" t="s">
        <v>342</v>
      </c>
    </row>
    <row r="590" spans="1:4">
      <c r="A590" s="58" t="s">
        <v>1448</v>
      </c>
      <c r="B590" s="59" t="s">
        <v>1449</v>
      </c>
      <c r="C590" s="60">
        <v>2.9999999999999997E-4</v>
      </c>
      <c r="D590" s="59" t="s">
        <v>342</v>
      </c>
    </row>
    <row r="591" spans="1:4">
      <c r="A591" s="58" t="s">
        <v>1450</v>
      </c>
      <c r="B591" s="59" t="s">
        <v>1451</v>
      </c>
      <c r="C591" s="60">
        <v>2.0000000000000001E-4</v>
      </c>
      <c r="D591" s="59" t="s">
        <v>342</v>
      </c>
    </row>
    <row r="592" spans="1:4">
      <c r="A592" s="58" t="s">
        <v>1452</v>
      </c>
      <c r="B592" s="59" t="s">
        <v>1453</v>
      </c>
      <c r="C592" s="60">
        <v>2.9999999999999997E-4</v>
      </c>
      <c r="D592" s="59" t="s">
        <v>342</v>
      </c>
    </row>
    <row r="593" spans="1:4">
      <c r="A593" s="58" t="s">
        <v>1454</v>
      </c>
      <c r="B593" s="59" t="s">
        <v>1455</v>
      </c>
      <c r="C593" s="60">
        <v>2.9999999999999997E-4</v>
      </c>
      <c r="D593" s="59" t="s">
        <v>342</v>
      </c>
    </row>
    <row r="594" spans="1:4">
      <c r="A594" s="58" t="s">
        <v>1456</v>
      </c>
      <c r="B594" s="59" t="s">
        <v>234</v>
      </c>
      <c r="C594" s="60">
        <v>2.0000000000000001E-4</v>
      </c>
      <c r="D594" s="59" t="s">
        <v>342</v>
      </c>
    </row>
    <row r="595" spans="1:4">
      <c r="A595" s="58" t="s">
        <v>1457</v>
      </c>
      <c r="B595" s="59" t="s">
        <v>1458</v>
      </c>
      <c r="C595" s="60">
        <v>2.9999999999999997E-4</v>
      </c>
      <c r="D595" s="59" t="s">
        <v>342</v>
      </c>
    </row>
    <row r="596" spans="1:4">
      <c r="A596" s="58" t="s">
        <v>1459</v>
      </c>
      <c r="B596" s="59" t="s">
        <v>1460</v>
      </c>
      <c r="C596" s="60">
        <v>2.9999999999999997E-4</v>
      </c>
      <c r="D596" s="59" t="s">
        <v>342</v>
      </c>
    </row>
    <row r="597" spans="1:4">
      <c r="A597" s="58" t="s">
        <v>1461</v>
      </c>
      <c r="B597" s="59" t="s">
        <v>1462</v>
      </c>
      <c r="C597" s="60">
        <v>2.9999999999999997E-4</v>
      </c>
      <c r="D597" s="59" t="s">
        <v>342</v>
      </c>
    </row>
    <row r="598" spans="1:4">
      <c r="A598" s="58" t="s">
        <v>1463</v>
      </c>
      <c r="B598" s="59" t="s">
        <v>1464</v>
      </c>
      <c r="C598" s="60">
        <v>4.0000000000000002E-4</v>
      </c>
      <c r="D598" s="59" t="s">
        <v>342</v>
      </c>
    </row>
    <row r="599" spans="1:4">
      <c r="A599" s="58" t="s">
        <v>1465</v>
      </c>
      <c r="B599" s="59" t="s">
        <v>1466</v>
      </c>
      <c r="C599" s="60">
        <v>2.0000000000000001E-4</v>
      </c>
      <c r="D599" s="59" t="s">
        <v>342</v>
      </c>
    </row>
    <row r="600" spans="1:4">
      <c r="A600" s="58" t="s">
        <v>1467</v>
      </c>
      <c r="B600" s="59" t="s">
        <v>1468</v>
      </c>
      <c r="C600" s="60">
        <v>5.0000000000000001E-4</v>
      </c>
      <c r="D600" s="59" t="s">
        <v>342</v>
      </c>
    </row>
    <row r="601" spans="1:4">
      <c r="A601" s="58" t="s">
        <v>1469</v>
      </c>
      <c r="B601" s="59" t="s">
        <v>1470</v>
      </c>
      <c r="C601" s="60">
        <v>2.0000000000000001E-4</v>
      </c>
      <c r="D601" s="59" t="s">
        <v>342</v>
      </c>
    </row>
    <row r="602" spans="1:4">
      <c r="A602" s="58" t="s">
        <v>1471</v>
      </c>
      <c r="B602" s="59" t="s">
        <v>1472</v>
      </c>
      <c r="C602" s="60">
        <v>2.0000000000000001E-4</v>
      </c>
      <c r="D602" s="59" t="s">
        <v>342</v>
      </c>
    </row>
    <row r="603" spans="1:4">
      <c r="A603" s="58" t="s">
        <v>1473</v>
      </c>
      <c r="B603" s="59" t="s">
        <v>1474</v>
      </c>
      <c r="C603" s="60">
        <v>5.0000000000000001E-4</v>
      </c>
      <c r="D603" s="59" t="s">
        <v>342</v>
      </c>
    </row>
    <row r="604" spans="1:4">
      <c r="A604" s="58" t="s">
        <v>1475</v>
      </c>
      <c r="B604" s="59" t="s">
        <v>1476</v>
      </c>
      <c r="C604" s="60">
        <v>2.9999999999999997E-4</v>
      </c>
      <c r="D604" s="59" t="s">
        <v>342</v>
      </c>
    </row>
    <row r="605" spans="1:4">
      <c r="A605" s="58" t="s">
        <v>1477</v>
      </c>
      <c r="B605" s="59" t="s">
        <v>1478</v>
      </c>
      <c r="C605" s="60">
        <v>2.0000000000000001E-4</v>
      </c>
      <c r="D605" s="59" t="s">
        <v>342</v>
      </c>
    </row>
    <row r="606" spans="1:4">
      <c r="A606" s="58" t="s">
        <v>1479</v>
      </c>
      <c r="B606" s="59" t="s">
        <v>1480</v>
      </c>
      <c r="C606" s="60">
        <v>2.9999999999999997E-4</v>
      </c>
      <c r="D606" s="59" t="s">
        <v>342</v>
      </c>
    </row>
    <row r="607" spans="1:4">
      <c r="A607" s="58" t="s">
        <v>1481</v>
      </c>
      <c r="B607" s="59" t="s">
        <v>1482</v>
      </c>
      <c r="C607" s="60">
        <v>2.9999999999999997E-4</v>
      </c>
      <c r="D607" s="59" t="s">
        <v>342</v>
      </c>
    </row>
    <row r="608" spans="1:4">
      <c r="A608" s="58" t="s">
        <v>1483</v>
      </c>
      <c r="B608" s="59" t="s">
        <v>1484</v>
      </c>
      <c r="C608" s="60">
        <v>2.0000000000000001E-4</v>
      </c>
      <c r="D608" s="59" t="s">
        <v>342</v>
      </c>
    </row>
    <row r="609" spans="1:4">
      <c r="A609" s="58" t="s">
        <v>1485</v>
      </c>
      <c r="B609" s="59" t="s">
        <v>1486</v>
      </c>
      <c r="C609" s="60">
        <v>2.0000000000000001E-4</v>
      </c>
      <c r="D609" s="59" t="s">
        <v>342</v>
      </c>
    </row>
    <row r="610" spans="1:4">
      <c r="A610" s="58" t="s">
        <v>1487</v>
      </c>
      <c r="B610" s="59" t="s">
        <v>1488</v>
      </c>
      <c r="C610" s="60">
        <v>5.0000000000000001E-4</v>
      </c>
      <c r="D610" s="59" t="s">
        <v>342</v>
      </c>
    </row>
    <row r="611" spans="1:4">
      <c r="A611" s="58" t="s">
        <v>1489</v>
      </c>
      <c r="B611" s="59" t="s">
        <v>1490</v>
      </c>
      <c r="C611" s="60">
        <v>2.0000000000000001E-4</v>
      </c>
      <c r="D611" s="59" t="s">
        <v>342</v>
      </c>
    </row>
    <row r="612" spans="1:4">
      <c r="A612" s="58" t="s">
        <v>1491</v>
      </c>
      <c r="B612" s="59" t="s">
        <v>225</v>
      </c>
      <c r="C612" s="60">
        <v>2.9999999999999997E-4</v>
      </c>
      <c r="D612" s="59" t="s">
        <v>342</v>
      </c>
    </row>
    <row r="613" spans="1:4">
      <c r="A613" s="58" t="s">
        <v>1492</v>
      </c>
      <c r="B613" s="59" t="s">
        <v>1493</v>
      </c>
      <c r="C613" s="60">
        <v>2.9999999999999997E-4</v>
      </c>
      <c r="D613" s="59" t="s">
        <v>342</v>
      </c>
    </row>
    <row r="614" spans="1:4">
      <c r="A614" s="58" t="s">
        <v>1494</v>
      </c>
      <c r="B614" s="59" t="s">
        <v>1495</v>
      </c>
      <c r="C614" s="60">
        <v>2.9999999999999997E-4</v>
      </c>
      <c r="D614" s="59" t="s">
        <v>342</v>
      </c>
    </row>
    <row r="615" spans="1:4">
      <c r="A615" s="58" t="s">
        <v>1496</v>
      </c>
      <c r="B615" s="59" t="s">
        <v>1497</v>
      </c>
      <c r="C615" s="60">
        <v>2.9999999999999997E-4</v>
      </c>
      <c r="D615" s="59" t="s">
        <v>342</v>
      </c>
    </row>
    <row r="616" spans="1:4">
      <c r="A616" s="58" t="s">
        <v>1498</v>
      </c>
      <c r="B616" s="59" t="s">
        <v>1499</v>
      </c>
      <c r="C616" s="60">
        <v>2.0000000000000001E-4</v>
      </c>
      <c r="D616" s="59" t="s">
        <v>342</v>
      </c>
    </row>
    <row r="617" spans="1:4">
      <c r="A617" s="58" t="s">
        <v>1500</v>
      </c>
      <c r="B617" s="59" t="s">
        <v>1501</v>
      </c>
      <c r="C617" s="60">
        <v>5.0000000000000001E-4</v>
      </c>
      <c r="D617" s="59" t="s">
        <v>342</v>
      </c>
    </row>
    <row r="618" spans="1:4">
      <c r="A618" s="58" t="s">
        <v>1502</v>
      </c>
      <c r="B618" s="59" t="s">
        <v>1503</v>
      </c>
      <c r="C618" s="60">
        <v>2.9999999999999997E-4</v>
      </c>
      <c r="D618" s="59" t="s">
        <v>342</v>
      </c>
    </row>
    <row r="619" spans="1:4">
      <c r="A619" s="58" t="s">
        <v>1504</v>
      </c>
      <c r="B619" s="59" t="s">
        <v>1505</v>
      </c>
      <c r="C619" s="60">
        <v>2.9999999999999997E-4</v>
      </c>
      <c r="D619" s="59" t="s">
        <v>342</v>
      </c>
    </row>
    <row r="620" spans="1:4">
      <c r="A620" s="58" t="s">
        <v>1506</v>
      </c>
      <c r="B620" s="59" t="s">
        <v>1507</v>
      </c>
      <c r="C620" s="60">
        <v>4.0000000000000002E-4</v>
      </c>
      <c r="D620" s="59" t="s">
        <v>342</v>
      </c>
    </row>
    <row r="621" spans="1:4">
      <c r="A621" s="58" t="s">
        <v>1508</v>
      </c>
      <c r="B621" s="59" t="s">
        <v>1507</v>
      </c>
      <c r="C621" s="60">
        <v>5.9999999999999995E-4</v>
      </c>
      <c r="D621" s="59" t="s">
        <v>342</v>
      </c>
    </row>
    <row r="622" spans="1:4">
      <c r="A622" s="58" t="s">
        <v>1509</v>
      </c>
      <c r="B622" s="59" t="s">
        <v>1510</v>
      </c>
      <c r="C622" s="60">
        <v>4.0000000000000002E-4</v>
      </c>
      <c r="D622" s="59" t="s">
        <v>342</v>
      </c>
    </row>
    <row r="623" spans="1:4">
      <c r="A623" s="58" t="s">
        <v>1511</v>
      </c>
      <c r="B623" s="59" t="s">
        <v>1512</v>
      </c>
      <c r="C623" s="60">
        <v>2.9999999999999997E-4</v>
      </c>
      <c r="D623" s="59" t="s">
        <v>342</v>
      </c>
    </row>
    <row r="624" spans="1:4">
      <c r="A624" s="58" t="s">
        <v>1513</v>
      </c>
      <c r="B624" s="59" t="s">
        <v>1514</v>
      </c>
      <c r="C624" s="60">
        <v>2.0000000000000001E-4</v>
      </c>
      <c r="D624" s="59" t="s">
        <v>342</v>
      </c>
    </row>
    <row r="625" spans="1:4">
      <c r="A625" s="58" t="s">
        <v>1515</v>
      </c>
      <c r="B625" s="59" t="s">
        <v>1516</v>
      </c>
      <c r="C625" s="60">
        <v>2.0000000000000001E-4</v>
      </c>
      <c r="D625" s="59" t="s">
        <v>342</v>
      </c>
    </row>
    <row r="626" spans="1:4">
      <c r="A626" s="58" t="s">
        <v>1517</v>
      </c>
      <c r="B626" s="59" t="s">
        <v>1518</v>
      </c>
      <c r="C626" s="60">
        <v>4.0000000000000002E-4</v>
      </c>
      <c r="D626" s="59" t="s">
        <v>342</v>
      </c>
    </row>
    <row r="627" spans="1:4">
      <c r="A627" s="58" t="s">
        <v>1519</v>
      </c>
      <c r="B627" s="59" t="s">
        <v>1520</v>
      </c>
      <c r="C627" s="60">
        <v>4.0000000000000002E-4</v>
      </c>
      <c r="D627" s="59" t="s">
        <v>342</v>
      </c>
    </row>
    <row r="628" spans="1:4">
      <c r="A628" s="58" t="s">
        <v>1521</v>
      </c>
      <c r="B628" s="59" t="s">
        <v>1522</v>
      </c>
      <c r="C628" s="60">
        <v>2.0000000000000001E-4</v>
      </c>
      <c r="D628" s="59" t="s">
        <v>342</v>
      </c>
    </row>
    <row r="629" spans="1:4">
      <c r="A629" s="58" t="s">
        <v>274</v>
      </c>
      <c r="B629" s="59" t="s">
        <v>273</v>
      </c>
      <c r="C629" s="60">
        <v>5.9999999999999995E-4</v>
      </c>
      <c r="D629" s="59" t="s">
        <v>342</v>
      </c>
    </row>
    <row r="630" spans="1:4">
      <c r="A630" s="58" t="s">
        <v>1523</v>
      </c>
      <c r="B630" s="59" t="s">
        <v>1524</v>
      </c>
      <c r="C630" s="60">
        <v>4.0000000000000002E-4</v>
      </c>
      <c r="D630" s="59" t="s">
        <v>342</v>
      </c>
    </row>
    <row r="631" spans="1:4">
      <c r="A631" s="58" t="s">
        <v>1525</v>
      </c>
      <c r="B631" s="59" t="s">
        <v>1526</v>
      </c>
      <c r="C631" s="60">
        <v>4.0000000000000002E-4</v>
      </c>
      <c r="D631" s="59" t="s">
        <v>342</v>
      </c>
    </row>
    <row r="632" spans="1:4">
      <c r="A632" s="58" t="s">
        <v>1527</v>
      </c>
      <c r="B632" s="59" t="s">
        <v>1528</v>
      </c>
      <c r="C632" s="60">
        <v>5.9999999999999995E-4</v>
      </c>
      <c r="D632" s="59" t="s">
        <v>342</v>
      </c>
    </row>
    <row r="633" spans="1:4">
      <c r="A633" s="58" t="s">
        <v>1529</v>
      </c>
      <c r="B633" s="59" t="s">
        <v>1530</v>
      </c>
      <c r="C633" s="60">
        <v>4.0000000000000002E-4</v>
      </c>
      <c r="D633" s="59" t="s">
        <v>342</v>
      </c>
    </row>
    <row r="634" spans="1:4">
      <c r="A634" s="58" t="s">
        <v>1531</v>
      </c>
      <c r="B634" s="59" t="s">
        <v>1532</v>
      </c>
      <c r="C634" s="60">
        <v>4.0000000000000002E-4</v>
      </c>
      <c r="D634" s="59" t="s">
        <v>342</v>
      </c>
    </row>
    <row r="635" spans="1:4">
      <c r="A635" s="58" t="s">
        <v>1533</v>
      </c>
      <c r="B635" s="59" t="s">
        <v>1534</v>
      </c>
      <c r="C635" s="60">
        <v>4.0000000000000002E-4</v>
      </c>
      <c r="D635" s="59" t="s">
        <v>342</v>
      </c>
    </row>
    <row r="636" spans="1:4">
      <c r="A636" s="58" t="s">
        <v>1535</v>
      </c>
      <c r="B636" s="59" t="s">
        <v>1536</v>
      </c>
      <c r="C636" s="60">
        <v>2.9999999999999997E-4</v>
      </c>
      <c r="D636" s="59" t="s">
        <v>342</v>
      </c>
    </row>
    <row r="637" spans="1:4">
      <c r="A637" s="58" t="s">
        <v>1537</v>
      </c>
      <c r="B637" s="59" t="s">
        <v>1538</v>
      </c>
      <c r="C637" s="60">
        <v>5.9999999999999995E-4</v>
      </c>
      <c r="D637" s="59" t="s">
        <v>342</v>
      </c>
    </row>
    <row r="638" spans="1:4">
      <c r="A638" s="58" t="s">
        <v>272</v>
      </c>
      <c r="B638" s="59" t="s">
        <v>271</v>
      </c>
      <c r="C638" s="60">
        <v>1E-3</v>
      </c>
      <c r="D638" s="59" t="s">
        <v>342</v>
      </c>
    </row>
    <row r="639" spans="1:4">
      <c r="A639" s="58" t="s">
        <v>1539</v>
      </c>
      <c r="B639" s="59" t="s">
        <v>1540</v>
      </c>
      <c r="C639" s="60">
        <v>4.0000000000000002E-4</v>
      </c>
      <c r="D639" s="59" t="s">
        <v>342</v>
      </c>
    </row>
    <row r="640" spans="1:4">
      <c r="A640" s="58" t="s">
        <v>1541</v>
      </c>
      <c r="B640" s="59" t="s">
        <v>1542</v>
      </c>
      <c r="C640" s="60">
        <v>2.9999999999999997E-4</v>
      </c>
      <c r="D640" s="59" t="s">
        <v>342</v>
      </c>
    </row>
    <row r="641" spans="1:4">
      <c r="A641" s="58" t="s">
        <v>1543</v>
      </c>
      <c r="B641" s="59" t="s">
        <v>1544</v>
      </c>
      <c r="C641" s="60">
        <v>6.4000000000000003E-3</v>
      </c>
      <c r="D641" s="59" t="s">
        <v>342</v>
      </c>
    </row>
    <row r="642" spans="1:4">
      <c r="A642" s="58" t="s">
        <v>1545</v>
      </c>
      <c r="B642" s="59" t="s">
        <v>1546</v>
      </c>
      <c r="C642" s="60">
        <v>4.0000000000000002E-4</v>
      </c>
      <c r="D642" s="59" t="s">
        <v>342</v>
      </c>
    </row>
    <row r="643" spans="1:4">
      <c r="A643" s="58" t="s">
        <v>1547</v>
      </c>
      <c r="B643" s="59" t="s">
        <v>1548</v>
      </c>
      <c r="C643" s="60">
        <v>2.9999999999999997E-4</v>
      </c>
      <c r="D643" s="59" t="s">
        <v>342</v>
      </c>
    </row>
    <row r="644" spans="1:4">
      <c r="A644" s="58" t="s">
        <v>1549</v>
      </c>
      <c r="B644" s="59" t="s">
        <v>1550</v>
      </c>
      <c r="C644" s="60">
        <v>2.0000000000000001E-4</v>
      </c>
      <c r="D644" s="59" t="s">
        <v>342</v>
      </c>
    </row>
    <row r="645" spans="1:4">
      <c r="A645" s="58" t="s">
        <v>1551</v>
      </c>
      <c r="B645" s="59" t="s">
        <v>1552</v>
      </c>
      <c r="C645" s="60">
        <v>4.0000000000000002E-4</v>
      </c>
      <c r="D645" s="59" t="s">
        <v>342</v>
      </c>
    </row>
    <row r="646" spans="1:4">
      <c r="A646" s="58" t="s">
        <v>1553</v>
      </c>
      <c r="B646" s="59" t="s">
        <v>1554</v>
      </c>
      <c r="C646" s="60">
        <v>4.0000000000000002E-4</v>
      </c>
      <c r="D646" s="59" t="s">
        <v>342</v>
      </c>
    </row>
    <row r="647" spans="1:4">
      <c r="A647" s="58" t="s">
        <v>1555</v>
      </c>
      <c r="B647" s="59" t="s">
        <v>1556</v>
      </c>
      <c r="C647" s="60">
        <v>8.0000000000000004E-4</v>
      </c>
      <c r="D647" s="59" t="s">
        <v>342</v>
      </c>
    </row>
    <row r="648" spans="1:4">
      <c r="A648" s="58" t="s">
        <v>1557</v>
      </c>
      <c r="B648" s="59" t="s">
        <v>1558</v>
      </c>
      <c r="C648" s="60">
        <v>4.0000000000000002E-4</v>
      </c>
      <c r="D648" s="59" t="s">
        <v>342</v>
      </c>
    </row>
    <row r="649" spans="1:4">
      <c r="A649" s="58" t="s">
        <v>1559</v>
      </c>
      <c r="B649" s="59" t="s">
        <v>1560</v>
      </c>
      <c r="C649" s="60">
        <v>4.0000000000000002E-4</v>
      </c>
      <c r="D649" s="59" t="s">
        <v>342</v>
      </c>
    </row>
    <row r="650" spans="1:4">
      <c r="A650" s="58" t="s">
        <v>1561</v>
      </c>
      <c r="B650" s="59" t="s">
        <v>1562</v>
      </c>
      <c r="C650" s="60">
        <v>2.9999999999999997E-4</v>
      </c>
      <c r="D650" s="59" t="s">
        <v>342</v>
      </c>
    </row>
    <row r="651" spans="1:4">
      <c r="A651" s="58" t="s">
        <v>1563</v>
      </c>
      <c r="B651" s="59" t="s">
        <v>1564</v>
      </c>
      <c r="C651" s="60">
        <v>4.4400000000000002E-2</v>
      </c>
      <c r="D651" s="59" t="s">
        <v>342</v>
      </c>
    </row>
    <row r="652" spans="1:4">
      <c r="A652" s="58" t="s">
        <v>1565</v>
      </c>
      <c r="B652" s="59" t="s">
        <v>1566</v>
      </c>
      <c r="C652" s="60">
        <v>2.9999999999999997E-4</v>
      </c>
      <c r="D652" s="59" t="s">
        <v>342</v>
      </c>
    </row>
    <row r="653" spans="1:4">
      <c r="A653" s="58" t="s">
        <v>1567</v>
      </c>
      <c r="B653" s="59" t="s">
        <v>1568</v>
      </c>
      <c r="C653" s="60">
        <v>2.9999999999999997E-4</v>
      </c>
      <c r="D653" s="59" t="s">
        <v>342</v>
      </c>
    </row>
    <row r="654" spans="1:4">
      <c r="A654" s="58" t="s">
        <v>1569</v>
      </c>
      <c r="B654" s="59" t="s">
        <v>1570</v>
      </c>
      <c r="C654" s="60">
        <v>2.9999999999999997E-4</v>
      </c>
      <c r="D654" s="59" t="s">
        <v>342</v>
      </c>
    </row>
    <row r="655" spans="1:4">
      <c r="A655" s="58" t="s">
        <v>1571</v>
      </c>
      <c r="B655" s="59" t="s">
        <v>1572</v>
      </c>
      <c r="C655" s="60">
        <v>2.9999999999999997E-4</v>
      </c>
      <c r="D655" s="59" t="s">
        <v>342</v>
      </c>
    </row>
    <row r="656" spans="1:4">
      <c r="A656" s="58" t="s">
        <v>1573</v>
      </c>
      <c r="B656" s="59" t="s">
        <v>1574</v>
      </c>
      <c r="C656" s="60">
        <v>4.6699999999999998E-2</v>
      </c>
      <c r="D656" s="59" t="s">
        <v>342</v>
      </c>
    </row>
    <row r="657" spans="1:4">
      <c r="A657" s="58" t="s">
        <v>1575</v>
      </c>
      <c r="B657" s="59" t="s">
        <v>1574</v>
      </c>
      <c r="C657" s="60">
        <v>5.8599999999999999E-2</v>
      </c>
      <c r="D657" s="59" t="s">
        <v>342</v>
      </c>
    </row>
    <row r="658" spans="1:4">
      <c r="A658" s="58" t="s">
        <v>1576</v>
      </c>
      <c r="B658" s="59" t="s">
        <v>1577</v>
      </c>
      <c r="C658" s="60">
        <v>2.9999999999999997E-4</v>
      </c>
      <c r="D658" s="59" t="s">
        <v>342</v>
      </c>
    </row>
    <row r="659" spans="1:4">
      <c r="A659" s="58" t="s">
        <v>1578</v>
      </c>
      <c r="B659" s="59" t="s">
        <v>1579</v>
      </c>
      <c r="C659" s="60">
        <v>5.9999999999999995E-4</v>
      </c>
      <c r="D659" s="59" t="s">
        <v>342</v>
      </c>
    </row>
    <row r="660" spans="1:4">
      <c r="A660" s="58" t="s">
        <v>1580</v>
      </c>
      <c r="B660" s="59" t="s">
        <v>1581</v>
      </c>
      <c r="C660" s="60">
        <v>2.0000000000000001E-4</v>
      </c>
      <c r="D660" s="59" t="s">
        <v>342</v>
      </c>
    </row>
    <row r="661" spans="1:4">
      <c r="A661" s="58" t="s">
        <v>1582</v>
      </c>
      <c r="B661" s="59" t="s">
        <v>1583</v>
      </c>
      <c r="C661" s="60">
        <v>5.0000000000000001E-4</v>
      </c>
      <c r="D661" s="59" t="s">
        <v>342</v>
      </c>
    </row>
    <row r="662" spans="1:4">
      <c r="A662" s="58" t="s">
        <v>1584</v>
      </c>
      <c r="B662" s="59" t="s">
        <v>1585</v>
      </c>
      <c r="C662" s="60">
        <v>2.0000000000000001E-4</v>
      </c>
      <c r="D662" s="59" t="s">
        <v>342</v>
      </c>
    </row>
    <row r="663" spans="1:4">
      <c r="A663" s="58" t="s">
        <v>1586</v>
      </c>
      <c r="B663" s="59" t="s">
        <v>1587</v>
      </c>
      <c r="C663" s="60">
        <v>2.9999999999999997E-4</v>
      </c>
      <c r="D663" s="59" t="s">
        <v>342</v>
      </c>
    </row>
    <row r="664" spans="1:4">
      <c r="A664" s="58" t="s">
        <v>1588</v>
      </c>
      <c r="B664" s="59" t="s">
        <v>1589</v>
      </c>
      <c r="C664" s="60">
        <v>2.0000000000000001E-4</v>
      </c>
      <c r="D664" s="59" t="s">
        <v>342</v>
      </c>
    </row>
    <row r="665" spans="1:4">
      <c r="A665" s="58" t="s">
        <v>1590</v>
      </c>
      <c r="B665" s="59" t="s">
        <v>1591</v>
      </c>
      <c r="C665" s="60">
        <v>2.0000000000000001E-4</v>
      </c>
      <c r="D665" s="59" t="s">
        <v>342</v>
      </c>
    </row>
    <row r="666" spans="1:4">
      <c r="A666" s="58" t="s">
        <v>1592</v>
      </c>
      <c r="B666" s="59" t="s">
        <v>1593</v>
      </c>
      <c r="C666" s="60">
        <v>2.0000000000000001E-4</v>
      </c>
      <c r="D666" s="59" t="s">
        <v>342</v>
      </c>
    </row>
    <row r="667" spans="1:4">
      <c r="A667" s="58" t="s">
        <v>1594</v>
      </c>
      <c r="B667" s="59" t="s">
        <v>1595</v>
      </c>
      <c r="C667" s="60">
        <v>5.0000000000000001E-4</v>
      </c>
      <c r="D667" s="59" t="s">
        <v>342</v>
      </c>
    </row>
    <row r="668" spans="1:4">
      <c r="A668" s="58" t="s">
        <v>1596</v>
      </c>
      <c r="B668" s="59" t="s">
        <v>1597</v>
      </c>
      <c r="C668" s="60">
        <v>5.0000000000000001E-4</v>
      </c>
      <c r="D668" s="59" t="s">
        <v>342</v>
      </c>
    </row>
    <row r="669" spans="1:4">
      <c r="A669" s="58" t="s">
        <v>1598</v>
      </c>
      <c r="B669" s="59" t="s">
        <v>1599</v>
      </c>
      <c r="C669" s="60">
        <v>4.0000000000000002E-4</v>
      </c>
      <c r="D669" s="59" t="s">
        <v>342</v>
      </c>
    </row>
    <row r="670" spans="1:4">
      <c r="A670" s="58" t="s">
        <v>1600</v>
      </c>
      <c r="B670" s="59" t="s">
        <v>1601</v>
      </c>
      <c r="C670" s="60">
        <v>4.0000000000000002E-4</v>
      </c>
      <c r="D670" s="59" t="s">
        <v>342</v>
      </c>
    </row>
    <row r="671" spans="1:4">
      <c r="A671" s="58" t="s">
        <v>1602</v>
      </c>
      <c r="B671" s="59" t="s">
        <v>1603</v>
      </c>
      <c r="C671" s="60">
        <v>4.0000000000000002E-4</v>
      </c>
      <c r="D671" s="59" t="s">
        <v>342</v>
      </c>
    </row>
    <row r="672" spans="1:4">
      <c r="A672" s="58" t="s">
        <v>1604</v>
      </c>
      <c r="B672" s="59" t="s">
        <v>1605</v>
      </c>
      <c r="C672" s="60">
        <v>4.0000000000000002E-4</v>
      </c>
      <c r="D672" s="59" t="s">
        <v>342</v>
      </c>
    </row>
    <row r="673" spans="1:4">
      <c r="A673" s="58" t="s">
        <v>1606</v>
      </c>
      <c r="B673" s="59" t="s">
        <v>1607</v>
      </c>
      <c r="C673" s="60">
        <v>8.6E-3</v>
      </c>
      <c r="D673" s="59" t="s">
        <v>342</v>
      </c>
    </row>
    <row r="674" spans="1:4">
      <c r="A674" s="58" t="s">
        <v>1608</v>
      </c>
      <c r="B674" s="59" t="s">
        <v>1609</v>
      </c>
      <c r="C674" s="60">
        <v>6.9999999999999999E-4</v>
      </c>
      <c r="D674" s="59" t="s">
        <v>342</v>
      </c>
    </row>
    <row r="675" spans="1:4">
      <c r="A675" s="58" t="s">
        <v>1610</v>
      </c>
      <c r="B675" s="59" t="s">
        <v>1611</v>
      </c>
      <c r="C675" s="60">
        <v>1.2999999999999999E-3</v>
      </c>
      <c r="D675" s="59" t="s">
        <v>342</v>
      </c>
    </row>
    <row r="676" spans="1:4">
      <c r="A676" s="58" t="s">
        <v>1612</v>
      </c>
      <c r="B676" s="59" t="s">
        <v>1613</v>
      </c>
      <c r="C676" s="60">
        <v>2.9999999999999997E-4</v>
      </c>
      <c r="D676" s="59" t="s">
        <v>342</v>
      </c>
    </row>
    <row r="677" spans="1:4">
      <c r="A677" s="58" t="s">
        <v>1614</v>
      </c>
      <c r="B677" s="59" t="s">
        <v>1615</v>
      </c>
      <c r="C677" s="60">
        <v>4.0000000000000002E-4</v>
      </c>
      <c r="D677" s="59" t="s">
        <v>342</v>
      </c>
    </row>
    <row r="678" spans="1:4">
      <c r="A678" s="58" t="s">
        <v>1616</v>
      </c>
      <c r="B678" s="59" t="s">
        <v>1617</v>
      </c>
      <c r="C678" s="60">
        <v>5.9999999999999995E-4</v>
      </c>
      <c r="D678" s="59" t="s">
        <v>342</v>
      </c>
    </row>
    <row r="679" spans="1:4">
      <c r="A679" s="58" t="s">
        <v>1618</v>
      </c>
      <c r="B679" s="59" t="s">
        <v>1619</v>
      </c>
      <c r="C679" s="60">
        <v>4.0000000000000002E-4</v>
      </c>
      <c r="D679" s="59" t="s">
        <v>342</v>
      </c>
    </row>
    <row r="680" spans="1:4">
      <c r="A680" s="58" t="s">
        <v>1620</v>
      </c>
      <c r="B680" s="59" t="s">
        <v>1621</v>
      </c>
      <c r="C680" s="60">
        <v>2.9999999999999997E-4</v>
      </c>
      <c r="D680" s="59" t="s">
        <v>342</v>
      </c>
    </row>
    <row r="681" spans="1:4">
      <c r="A681" s="58" t="s">
        <v>1622</v>
      </c>
      <c r="B681" s="59" t="s">
        <v>1623</v>
      </c>
      <c r="C681" s="60">
        <v>4.0000000000000002E-4</v>
      </c>
      <c r="D681" s="59" t="s">
        <v>342</v>
      </c>
    </row>
    <row r="682" spans="1:4">
      <c r="A682" s="58" t="s">
        <v>1624</v>
      </c>
      <c r="B682" s="59" t="s">
        <v>1625</v>
      </c>
      <c r="C682" s="60">
        <v>2.9999999999999997E-4</v>
      </c>
      <c r="D682" s="59" t="s">
        <v>342</v>
      </c>
    </row>
    <row r="683" spans="1:4">
      <c r="A683" s="58" t="s">
        <v>1626</v>
      </c>
      <c r="B683" s="59" t="s">
        <v>1627</v>
      </c>
      <c r="C683" s="60">
        <v>2.9999999999999997E-4</v>
      </c>
      <c r="D683" s="59" t="s">
        <v>342</v>
      </c>
    </row>
    <row r="684" spans="1:4">
      <c r="A684" s="58" t="s">
        <v>1628</v>
      </c>
      <c r="B684" s="59" t="s">
        <v>1629</v>
      </c>
      <c r="C684" s="60">
        <v>2.9999999999999997E-4</v>
      </c>
      <c r="D684" s="59" t="s">
        <v>342</v>
      </c>
    </row>
    <row r="685" spans="1:4">
      <c r="A685" s="58" t="s">
        <v>1630</v>
      </c>
      <c r="B685" s="59" t="s">
        <v>1631</v>
      </c>
      <c r="C685" s="60">
        <v>2.9999999999999997E-4</v>
      </c>
      <c r="D685" s="59" t="s">
        <v>342</v>
      </c>
    </row>
    <row r="686" spans="1:4">
      <c r="A686" s="58" t="s">
        <v>1632</v>
      </c>
      <c r="B686" s="59" t="s">
        <v>1633</v>
      </c>
      <c r="C686" s="60">
        <v>4.0000000000000002E-4</v>
      </c>
      <c r="D686" s="59" t="s">
        <v>342</v>
      </c>
    </row>
    <row r="687" spans="1:4">
      <c r="A687" s="58" t="s">
        <v>1634</v>
      </c>
      <c r="B687" s="59" t="s">
        <v>1635</v>
      </c>
      <c r="C687" s="60">
        <v>4.0000000000000002E-4</v>
      </c>
      <c r="D687" s="59" t="s">
        <v>342</v>
      </c>
    </row>
    <row r="688" spans="1:4">
      <c r="A688" s="58" t="s">
        <v>1636</v>
      </c>
      <c r="B688" s="59" t="s">
        <v>1637</v>
      </c>
      <c r="C688" s="60">
        <v>5.9999999999999995E-4</v>
      </c>
      <c r="D688" s="59" t="s">
        <v>342</v>
      </c>
    </row>
    <row r="689" spans="1:4">
      <c r="A689" s="58" t="s">
        <v>1638</v>
      </c>
      <c r="B689" s="59" t="s">
        <v>1639</v>
      </c>
      <c r="C689" s="60">
        <v>4.0000000000000002E-4</v>
      </c>
      <c r="D689" s="59" t="s">
        <v>342</v>
      </c>
    </row>
    <row r="690" spans="1:4">
      <c r="A690" s="58" t="s">
        <v>1640</v>
      </c>
      <c r="B690" s="59" t="s">
        <v>1641</v>
      </c>
      <c r="C690" s="60">
        <v>4.0000000000000002E-4</v>
      </c>
      <c r="D690" s="59" t="s">
        <v>342</v>
      </c>
    </row>
    <row r="691" spans="1:4">
      <c r="A691" s="58" t="s">
        <v>1642</v>
      </c>
      <c r="B691" s="59" t="s">
        <v>1643</v>
      </c>
      <c r="C691" s="60">
        <v>4.0000000000000002E-4</v>
      </c>
      <c r="D691" s="59" t="s">
        <v>342</v>
      </c>
    </row>
    <row r="692" spans="1:4">
      <c r="A692" s="58" t="s">
        <v>1644</v>
      </c>
      <c r="B692" s="59" t="s">
        <v>1645</v>
      </c>
      <c r="C692" s="60">
        <v>2.0000000000000001E-4</v>
      </c>
      <c r="D692" s="59" t="s">
        <v>342</v>
      </c>
    </row>
    <row r="693" spans="1:4">
      <c r="A693" s="58" t="s">
        <v>1646</v>
      </c>
      <c r="B693" s="59" t="s">
        <v>1647</v>
      </c>
      <c r="C693" s="60">
        <v>2.9999999999999997E-4</v>
      </c>
      <c r="D693" s="59" t="s">
        <v>342</v>
      </c>
    </row>
    <row r="694" spans="1:4">
      <c r="A694" s="58" t="s">
        <v>1648</v>
      </c>
      <c r="B694" s="59" t="s">
        <v>1649</v>
      </c>
      <c r="C694" s="60">
        <v>2.9999999999999997E-4</v>
      </c>
      <c r="D694" s="59" t="s">
        <v>342</v>
      </c>
    </row>
    <row r="695" spans="1:4">
      <c r="A695" s="58" t="s">
        <v>1650</v>
      </c>
      <c r="B695" s="59" t="s">
        <v>1651</v>
      </c>
      <c r="C695" s="60">
        <v>2.9999999999999997E-4</v>
      </c>
      <c r="D695" s="59" t="s">
        <v>342</v>
      </c>
    </row>
    <row r="696" spans="1:4">
      <c r="A696" s="58" t="s">
        <v>1652</v>
      </c>
      <c r="B696" s="59" t="s">
        <v>1653</v>
      </c>
      <c r="C696" s="60">
        <v>2.9999999999999997E-4</v>
      </c>
      <c r="D696" s="59" t="s">
        <v>342</v>
      </c>
    </row>
    <row r="697" spans="1:4">
      <c r="A697" s="58" t="s">
        <v>1654</v>
      </c>
      <c r="B697" s="59" t="s">
        <v>1655</v>
      </c>
      <c r="C697" s="60">
        <v>2.9999999999999997E-4</v>
      </c>
      <c r="D697" s="59" t="s">
        <v>342</v>
      </c>
    </row>
    <row r="698" spans="1:4">
      <c r="A698" s="58" t="s">
        <v>1656</v>
      </c>
      <c r="B698" s="59" t="s">
        <v>1657</v>
      </c>
      <c r="C698" s="60">
        <v>4.0000000000000002E-4</v>
      </c>
      <c r="D698" s="59" t="s">
        <v>342</v>
      </c>
    </row>
    <row r="699" spans="1:4">
      <c r="A699" s="58" t="s">
        <v>1658</v>
      </c>
      <c r="B699" s="59" t="s">
        <v>1659</v>
      </c>
      <c r="C699" s="60">
        <v>2.0000000000000001E-4</v>
      </c>
      <c r="D699" s="59" t="s">
        <v>342</v>
      </c>
    </row>
    <row r="700" spans="1:4">
      <c r="A700" s="58" t="s">
        <v>1660</v>
      </c>
      <c r="B700" s="59" t="s">
        <v>1661</v>
      </c>
      <c r="C700" s="60">
        <v>2.9999999999999997E-4</v>
      </c>
      <c r="D700" s="59" t="s">
        <v>342</v>
      </c>
    </row>
    <row r="701" spans="1:4">
      <c r="A701" s="58" t="s">
        <v>1662</v>
      </c>
      <c r="B701" s="59" t="s">
        <v>1661</v>
      </c>
      <c r="C701" s="60">
        <v>5.0000000000000001E-4</v>
      </c>
      <c r="D701" s="59" t="s">
        <v>342</v>
      </c>
    </row>
    <row r="702" spans="1:4">
      <c r="A702" s="58" t="s">
        <v>1663</v>
      </c>
      <c r="B702" s="59" t="s">
        <v>1664</v>
      </c>
      <c r="C702" s="60">
        <v>2.9999999999999997E-4</v>
      </c>
      <c r="D702" s="59" t="s">
        <v>342</v>
      </c>
    </row>
    <row r="703" spans="1:4">
      <c r="A703" s="58" t="s">
        <v>1665</v>
      </c>
      <c r="B703" s="59" t="s">
        <v>1666</v>
      </c>
      <c r="C703" s="60">
        <v>2.9999999999999997E-4</v>
      </c>
      <c r="D703" s="59" t="s">
        <v>342</v>
      </c>
    </row>
    <row r="704" spans="1:4">
      <c r="A704" s="58" t="s">
        <v>1667</v>
      </c>
      <c r="B704" s="59" t="s">
        <v>1668</v>
      </c>
      <c r="C704" s="60">
        <v>2.9999999999999997E-4</v>
      </c>
      <c r="D704" s="59" t="s">
        <v>342</v>
      </c>
    </row>
    <row r="705" spans="1:4">
      <c r="A705" s="58" t="s">
        <v>1669</v>
      </c>
      <c r="B705" s="59" t="s">
        <v>1668</v>
      </c>
      <c r="C705" s="60">
        <v>5.0000000000000001E-4</v>
      </c>
      <c r="D705" s="59" t="s">
        <v>342</v>
      </c>
    </row>
    <row r="706" spans="1:4">
      <c r="A706" s="58" t="s">
        <v>1670</v>
      </c>
      <c r="B706" s="59" t="s">
        <v>1671</v>
      </c>
      <c r="C706" s="60">
        <v>2.9999999999999997E-4</v>
      </c>
      <c r="D706" s="59" t="s">
        <v>342</v>
      </c>
    </row>
    <row r="707" spans="1:4">
      <c r="A707" s="58" t="s">
        <v>1672</v>
      </c>
      <c r="B707" s="59" t="s">
        <v>1673</v>
      </c>
      <c r="C707" s="60">
        <v>2.9999999999999997E-4</v>
      </c>
      <c r="D707" s="59" t="s">
        <v>342</v>
      </c>
    </row>
    <row r="708" spans="1:4">
      <c r="A708" s="58" t="s">
        <v>1674</v>
      </c>
      <c r="B708" s="59" t="s">
        <v>1675</v>
      </c>
      <c r="C708" s="60">
        <v>5.0000000000000001E-4</v>
      </c>
      <c r="D708" s="59" t="s">
        <v>342</v>
      </c>
    </row>
    <row r="709" spans="1:4">
      <c r="A709" s="58" t="s">
        <v>1676</v>
      </c>
      <c r="B709" s="59" t="s">
        <v>1352</v>
      </c>
      <c r="C709" s="60">
        <v>2.9999999999999997E-4</v>
      </c>
      <c r="D709" s="59" t="s">
        <v>342</v>
      </c>
    </row>
    <row r="710" spans="1:4">
      <c r="A710" s="58" t="s">
        <v>1677</v>
      </c>
      <c r="B710" s="59" t="s">
        <v>1678</v>
      </c>
      <c r="C710" s="60">
        <v>5.0000000000000001E-4</v>
      </c>
      <c r="D710" s="59" t="s">
        <v>342</v>
      </c>
    </row>
    <row r="711" spans="1:4">
      <c r="A711" s="58" t="s">
        <v>1679</v>
      </c>
      <c r="B711" s="59" t="s">
        <v>1680</v>
      </c>
      <c r="C711" s="60">
        <v>2.9999999999999997E-4</v>
      </c>
      <c r="D711" s="59" t="s">
        <v>342</v>
      </c>
    </row>
    <row r="712" spans="1:4">
      <c r="A712" s="58" t="s">
        <v>1681</v>
      </c>
      <c r="B712" s="59" t="s">
        <v>1682</v>
      </c>
      <c r="C712" s="60">
        <v>2.9999999999999997E-4</v>
      </c>
      <c r="D712" s="59" t="s">
        <v>342</v>
      </c>
    </row>
    <row r="713" spans="1:4">
      <c r="A713" s="58" t="s">
        <v>1683</v>
      </c>
      <c r="B713" s="59" t="s">
        <v>1682</v>
      </c>
      <c r="C713" s="60">
        <v>5.0000000000000001E-4</v>
      </c>
      <c r="D713" s="59" t="s">
        <v>342</v>
      </c>
    </row>
    <row r="714" spans="1:4">
      <c r="A714" s="58" t="s">
        <v>1684</v>
      </c>
      <c r="B714" s="59" t="s">
        <v>1685</v>
      </c>
      <c r="C714" s="60">
        <v>2.9999999999999997E-4</v>
      </c>
      <c r="D714" s="59" t="s">
        <v>342</v>
      </c>
    </row>
    <row r="715" spans="1:4">
      <c r="A715" s="58" t="s">
        <v>1686</v>
      </c>
      <c r="B715" s="59" t="s">
        <v>1687</v>
      </c>
      <c r="C715" s="60">
        <v>5.0000000000000001E-4</v>
      </c>
      <c r="D715" s="59" t="s">
        <v>342</v>
      </c>
    </row>
    <row r="716" spans="1:4">
      <c r="A716" s="58" t="s">
        <v>1688</v>
      </c>
      <c r="B716" s="59" t="s">
        <v>1689</v>
      </c>
      <c r="C716" s="60">
        <v>2.9999999999999997E-4</v>
      </c>
      <c r="D716" s="59" t="s">
        <v>342</v>
      </c>
    </row>
    <row r="717" spans="1:4">
      <c r="A717" s="58" t="s">
        <v>1690</v>
      </c>
      <c r="B717" s="59" t="s">
        <v>1691</v>
      </c>
      <c r="C717" s="60">
        <v>2.9999999999999997E-4</v>
      </c>
      <c r="D717" s="59" t="s">
        <v>342</v>
      </c>
    </row>
    <row r="718" spans="1:4">
      <c r="A718" s="58" t="s">
        <v>1692</v>
      </c>
      <c r="B718" s="59" t="s">
        <v>1693</v>
      </c>
      <c r="C718" s="60">
        <v>2.9999999999999997E-4</v>
      </c>
      <c r="D718" s="59" t="s">
        <v>342</v>
      </c>
    </row>
    <row r="719" spans="1:4">
      <c r="A719" s="58" t="s">
        <v>1694</v>
      </c>
      <c r="B719" s="59" t="s">
        <v>1695</v>
      </c>
      <c r="C719" s="60">
        <v>2.0000000000000001E-4</v>
      </c>
      <c r="D719" s="59" t="s">
        <v>342</v>
      </c>
    </row>
    <row r="720" spans="1:4">
      <c r="A720" s="58" t="s">
        <v>1696</v>
      </c>
      <c r="B720" s="59" t="s">
        <v>1697</v>
      </c>
      <c r="C720" s="60">
        <v>5.0000000000000001E-4</v>
      </c>
      <c r="D720" s="59" t="s">
        <v>342</v>
      </c>
    </row>
    <row r="721" spans="1:4">
      <c r="A721" s="58" t="s">
        <v>1698</v>
      </c>
      <c r="B721" s="59" t="s">
        <v>1699</v>
      </c>
      <c r="C721" s="60">
        <v>2.9999999999999997E-4</v>
      </c>
      <c r="D721" s="59" t="s">
        <v>342</v>
      </c>
    </row>
    <row r="722" spans="1:4">
      <c r="A722" s="58" t="s">
        <v>1700</v>
      </c>
      <c r="B722" s="59" t="s">
        <v>1701</v>
      </c>
      <c r="C722" s="60">
        <v>2.9999999999999997E-4</v>
      </c>
      <c r="D722" s="59" t="s">
        <v>342</v>
      </c>
    </row>
    <row r="723" spans="1:4">
      <c r="A723" s="58" t="s">
        <v>1702</v>
      </c>
      <c r="B723" s="59" t="s">
        <v>1703</v>
      </c>
      <c r="C723" s="60">
        <v>2.9999999999999997E-4</v>
      </c>
      <c r="D723" s="59" t="s">
        <v>342</v>
      </c>
    </row>
    <row r="724" spans="1:4">
      <c r="A724" s="58" t="s">
        <v>1704</v>
      </c>
      <c r="B724" s="59" t="s">
        <v>1705</v>
      </c>
      <c r="C724" s="60">
        <v>2.9999999999999997E-4</v>
      </c>
      <c r="D724" s="59" t="s">
        <v>342</v>
      </c>
    </row>
    <row r="725" spans="1:4">
      <c r="A725" s="58" t="s">
        <v>1706</v>
      </c>
      <c r="B725" s="59" t="s">
        <v>1707</v>
      </c>
      <c r="C725" s="60">
        <v>2.9999999999999997E-4</v>
      </c>
      <c r="D725" s="59" t="s">
        <v>342</v>
      </c>
    </row>
    <row r="726" spans="1:4">
      <c r="A726" s="58" t="s">
        <v>1708</v>
      </c>
      <c r="B726" s="59" t="s">
        <v>1709</v>
      </c>
      <c r="C726" s="60">
        <v>2.9999999999999997E-4</v>
      </c>
      <c r="D726" s="59" t="s">
        <v>342</v>
      </c>
    </row>
    <row r="727" spans="1:4">
      <c r="A727" s="58" t="s">
        <v>1710</v>
      </c>
      <c r="B727" s="59" t="s">
        <v>1709</v>
      </c>
      <c r="C727" s="60">
        <v>5.0000000000000001E-4</v>
      </c>
      <c r="D727" s="59" t="s">
        <v>342</v>
      </c>
    </row>
    <row r="728" spans="1:4">
      <c r="A728" s="58" t="s">
        <v>1711</v>
      </c>
      <c r="B728" s="59" t="s">
        <v>1712</v>
      </c>
      <c r="C728" s="60">
        <v>2.9999999999999997E-4</v>
      </c>
      <c r="D728" s="59" t="s">
        <v>342</v>
      </c>
    </row>
    <row r="729" spans="1:4">
      <c r="A729" s="58" t="s">
        <v>1713</v>
      </c>
      <c r="B729" s="59" t="s">
        <v>1714</v>
      </c>
      <c r="C729" s="60">
        <v>2.9999999999999997E-4</v>
      </c>
      <c r="D729" s="59" t="s">
        <v>342</v>
      </c>
    </row>
    <row r="730" spans="1:4">
      <c r="A730" s="58" t="s">
        <v>1715</v>
      </c>
      <c r="B730" s="59" t="s">
        <v>1716</v>
      </c>
      <c r="C730" s="60">
        <v>2.9999999999999997E-4</v>
      </c>
      <c r="D730" s="59" t="s">
        <v>342</v>
      </c>
    </row>
    <row r="731" spans="1:4">
      <c r="A731" s="58" t="s">
        <v>1717</v>
      </c>
      <c r="B731" s="59" t="s">
        <v>1718</v>
      </c>
      <c r="C731" s="60">
        <v>2.9999999999999997E-4</v>
      </c>
      <c r="D731" s="59" t="s">
        <v>342</v>
      </c>
    </row>
    <row r="732" spans="1:4">
      <c r="A732" s="58" t="s">
        <v>1719</v>
      </c>
      <c r="B732" s="59" t="s">
        <v>1720</v>
      </c>
      <c r="C732" s="60">
        <v>5.0000000000000001E-4</v>
      </c>
      <c r="D732" s="59" t="s">
        <v>342</v>
      </c>
    </row>
    <row r="733" spans="1:4">
      <c r="A733" s="58" t="s">
        <v>1721</v>
      </c>
      <c r="B733" s="59" t="s">
        <v>1722</v>
      </c>
      <c r="C733" s="60">
        <v>2.9999999999999997E-4</v>
      </c>
      <c r="D733" s="59" t="s">
        <v>342</v>
      </c>
    </row>
    <row r="734" spans="1:4">
      <c r="A734" s="58" t="s">
        <v>1723</v>
      </c>
      <c r="B734" s="59" t="s">
        <v>1724</v>
      </c>
      <c r="C734" s="60">
        <v>2.9999999999999997E-4</v>
      </c>
      <c r="D734" s="59" t="s">
        <v>342</v>
      </c>
    </row>
    <row r="735" spans="1:4">
      <c r="A735" s="58" t="s">
        <v>1725</v>
      </c>
      <c r="B735" s="59" t="s">
        <v>1726</v>
      </c>
      <c r="C735" s="60">
        <v>5.0000000000000001E-4</v>
      </c>
      <c r="D735" s="59" t="s">
        <v>342</v>
      </c>
    </row>
    <row r="736" spans="1:4">
      <c r="A736" s="58" t="s">
        <v>1727</v>
      </c>
      <c r="B736" s="59" t="s">
        <v>1728</v>
      </c>
      <c r="C736" s="60">
        <v>2.9999999999999997E-4</v>
      </c>
      <c r="D736" s="59" t="s">
        <v>342</v>
      </c>
    </row>
    <row r="737" spans="1:4">
      <c r="A737" s="58" t="s">
        <v>1729</v>
      </c>
      <c r="B737" s="59" t="s">
        <v>1730</v>
      </c>
      <c r="C737" s="60">
        <v>2.9999999999999997E-4</v>
      </c>
      <c r="D737" s="59" t="s">
        <v>342</v>
      </c>
    </row>
    <row r="738" spans="1:4">
      <c r="A738" s="58" t="s">
        <v>1731</v>
      </c>
      <c r="B738" s="59" t="s">
        <v>1732</v>
      </c>
      <c r="C738" s="60">
        <v>2.9999999999999997E-4</v>
      </c>
      <c r="D738" s="59" t="s">
        <v>342</v>
      </c>
    </row>
    <row r="739" spans="1:4">
      <c r="A739" s="58" t="s">
        <v>1733</v>
      </c>
      <c r="B739" s="59" t="s">
        <v>1734</v>
      </c>
      <c r="C739" s="60">
        <v>2.9999999999999997E-4</v>
      </c>
      <c r="D739" s="59" t="s">
        <v>342</v>
      </c>
    </row>
    <row r="740" spans="1:4">
      <c r="A740" s="58" t="s">
        <v>1735</v>
      </c>
      <c r="B740" s="59" t="s">
        <v>1736</v>
      </c>
      <c r="C740" s="60">
        <v>2.9999999999999997E-4</v>
      </c>
      <c r="D740" s="59" t="s">
        <v>342</v>
      </c>
    </row>
    <row r="741" spans="1:4">
      <c r="A741" s="58" t="s">
        <v>1737</v>
      </c>
      <c r="B741" s="59" t="s">
        <v>1738</v>
      </c>
      <c r="C741" s="60">
        <v>2.9999999999999997E-4</v>
      </c>
      <c r="D741" s="59" t="s">
        <v>342</v>
      </c>
    </row>
    <row r="742" spans="1:4">
      <c r="A742" s="58" t="s">
        <v>1739</v>
      </c>
      <c r="B742" s="59" t="s">
        <v>1740</v>
      </c>
      <c r="C742" s="60">
        <v>2.9999999999999997E-4</v>
      </c>
      <c r="D742" s="59" t="s">
        <v>342</v>
      </c>
    </row>
    <row r="743" spans="1:4">
      <c r="A743" s="58" t="s">
        <v>1741</v>
      </c>
      <c r="B743" s="59" t="s">
        <v>1742</v>
      </c>
      <c r="C743" s="60">
        <v>2.9999999999999997E-4</v>
      </c>
      <c r="D743" s="59" t="s">
        <v>342</v>
      </c>
    </row>
    <row r="744" spans="1:4">
      <c r="A744" s="58" t="s">
        <v>1743</v>
      </c>
      <c r="B744" s="59" t="s">
        <v>1744</v>
      </c>
      <c r="C744" s="60">
        <v>2.9999999999999997E-4</v>
      </c>
      <c r="D744" s="59" t="s">
        <v>342</v>
      </c>
    </row>
    <row r="745" spans="1:4">
      <c r="A745" s="58" t="s">
        <v>1745</v>
      </c>
      <c r="B745" s="59" t="s">
        <v>1746</v>
      </c>
      <c r="C745" s="60">
        <v>2.9999999999999997E-4</v>
      </c>
      <c r="D745" s="59" t="s">
        <v>342</v>
      </c>
    </row>
    <row r="746" spans="1:4">
      <c r="A746" s="58" t="s">
        <v>1747</v>
      </c>
      <c r="B746" s="59" t="s">
        <v>1748</v>
      </c>
      <c r="C746" s="60">
        <v>2.9999999999999997E-4</v>
      </c>
      <c r="D746" s="59" t="s">
        <v>342</v>
      </c>
    </row>
    <row r="747" spans="1:4">
      <c r="A747" s="58" t="s">
        <v>1749</v>
      </c>
      <c r="B747" s="59" t="s">
        <v>1750</v>
      </c>
      <c r="C747" s="60">
        <v>2.9999999999999997E-4</v>
      </c>
      <c r="D747" s="59" t="s">
        <v>342</v>
      </c>
    </row>
    <row r="748" spans="1:4">
      <c r="A748" s="58" t="s">
        <v>1751</v>
      </c>
      <c r="B748" s="59" t="s">
        <v>1752</v>
      </c>
      <c r="C748" s="60">
        <v>2.9999999999999997E-4</v>
      </c>
      <c r="D748" s="59" t="s">
        <v>342</v>
      </c>
    </row>
    <row r="749" spans="1:4">
      <c r="A749" s="58" t="s">
        <v>1753</v>
      </c>
      <c r="B749" s="59" t="s">
        <v>1754</v>
      </c>
      <c r="C749" s="60">
        <v>2.9999999999999997E-4</v>
      </c>
      <c r="D749" s="59" t="s">
        <v>342</v>
      </c>
    </row>
    <row r="750" spans="1:4">
      <c r="A750" s="58" t="s">
        <v>1755</v>
      </c>
      <c r="B750" s="59" t="s">
        <v>1756</v>
      </c>
      <c r="C750" s="60">
        <v>2.9999999999999997E-4</v>
      </c>
      <c r="D750" s="59" t="s">
        <v>342</v>
      </c>
    </row>
    <row r="751" spans="1:4">
      <c r="A751" s="58" t="s">
        <v>1757</v>
      </c>
      <c r="B751" s="59" t="s">
        <v>1758</v>
      </c>
      <c r="C751" s="60">
        <v>2.9999999999999997E-4</v>
      </c>
      <c r="D751" s="59" t="s">
        <v>342</v>
      </c>
    </row>
    <row r="752" spans="1:4">
      <c r="A752" s="58" t="s">
        <v>1759</v>
      </c>
      <c r="B752" s="59" t="s">
        <v>1760</v>
      </c>
      <c r="C752" s="60">
        <v>2.9999999999999997E-4</v>
      </c>
      <c r="D752" s="59" t="s">
        <v>342</v>
      </c>
    </row>
    <row r="753" spans="1:4">
      <c r="A753" s="58" t="s">
        <v>1761</v>
      </c>
      <c r="B753" s="59" t="s">
        <v>1762</v>
      </c>
      <c r="C753" s="60">
        <v>5.0000000000000001E-4</v>
      </c>
      <c r="D753" s="59" t="s">
        <v>342</v>
      </c>
    </row>
    <row r="754" spans="1:4">
      <c r="A754" s="58" t="s">
        <v>1763</v>
      </c>
      <c r="B754" s="59" t="s">
        <v>1764</v>
      </c>
      <c r="C754" s="60">
        <v>2.9999999999999997E-4</v>
      </c>
      <c r="D754" s="59" t="s">
        <v>342</v>
      </c>
    </row>
    <row r="755" spans="1:4">
      <c r="A755" s="58" t="s">
        <v>1765</v>
      </c>
      <c r="B755" s="59" t="s">
        <v>1766</v>
      </c>
      <c r="C755" s="60">
        <v>2.9999999999999997E-4</v>
      </c>
      <c r="D755" s="59" t="s">
        <v>342</v>
      </c>
    </row>
    <row r="756" spans="1:4">
      <c r="A756" s="58" t="s">
        <v>1767</v>
      </c>
      <c r="B756" s="59" t="s">
        <v>1768</v>
      </c>
      <c r="C756" s="60">
        <v>2.9999999999999997E-4</v>
      </c>
      <c r="D756" s="59" t="s">
        <v>342</v>
      </c>
    </row>
    <row r="757" spans="1:4">
      <c r="A757" s="58" t="s">
        <v>1769</v>
      </c>
      <c r="B757" s="59" t="s">
        <v>1770</v>
      </c>
      <c r="C757" s="60">
        <v>2.9999999999999997E-4</v>
      </c>
      <c r="D757" s="59" t="s">
        <v>342</v>
      </c>
    </row>
    <row r="758" spans="1:4">
      <c r="A758" s="58" t="s">
        <v>1771</v>
      </c>
      <c r="B758" s="59" t="s">
        <v>1772</v>
      </c>
      <c r="C758" s="60">
        <v>2.9999999999999997E-4</v>
      </c>
      <c r="D758" s="59" t="s">
        <v>342</v>
      </c>
    </row>
    <row r="759" spans="1:4">
      <c r="A759" s="58" t="s">
        <v>1773</v>
      </c>
      <c r="B759" s="59" t="s">
        <v>1277</v>
      </c>
      <c r="C759" s="60">
        <v>6.9999999999999999E-4</v>
      </c>
      <c r="D759" s="59" t="s">
        <v>342</v>
      </c>
    </row>
    <row r="760" spans="1:4">
      <c r="A760" s="58" t="s">
        <v>1774</v>
      </c>
      <c r="B760" s="59" t="s">
        <v>1775</v>
      </c>
      <c r="C760" s="60">
        <v>8.0000000000000004E-4</v>
      </c>
      <c r="D760" s="59" t="s">
        <v>342</v>
      </c>
    </row>
    <row r="761" spans="1:4">
      <c r="A761" s="58" t="s">
        <v>1776</v>
      </c>
      <c r="B761" s="59" t="s">
        <v>1777</v>
      </c>
      <c r="C761" s="60">
        <v>0.1217</v>
      </c>
      <c r="D761" s="59" t="s">
        <v>342</v>
      </c>
    </row>
    <row r="762" spans="1:4">
      <c r="A762" s="58" t="s">
        <v>1778</v>
      </c>
      <c r="B762" s="59" t="s">
        <v>1779</v>
      </c>
      <c r="C762" s="60">
        <v>1.4999999999999999E-2</v>
      </c>
      <c r="D762" s="59" t="s">
        <v>342</v>
      </c>
    </row>
    <row r="763" spans="1:4">
      <c r="A763" s="58" t="s">
        <v>1780</v>
      </c>
      <c r="B763" s="59" t="s">
        <v>1781</v>
      </c>
      <c r="C763" s="60">
        <v>7.8200000000000006E-2</v>
      </c>
      <c r="D763" s="59" t="s">
        <v>342</v>
      </c>
    </row>
    <row r="764" spans="1:4">
      <c r="A764" s="58" t="s">
        <v>1782</v>
      </c>
      <c r="B764" s="59" t="s">
        <v>1783</v>
      </c>
      <c r="C764" s="60">
        <v>2.9999999999999997E-4</v>
      </c>
      <c r="D764" s="59" t="s">
        <v>342</v>
      </c>
    </row>
    <row r="765" spans="1:4">
      <c r="A765" s="58" t="s">
        <v>1784</v>
      </c>
      <c r="B765" s="59" t="s">
        <v>1785</v>
      </c>
      <c r="C765" s="60">
        <v>5.9999999999999995E-4</v>
      </c>
      <c r="D765" s="59" t="s">
        <v>342</v>
      </c>
    </row>
    <row r="766" spans="1:4">
      <c r="A766" s="58" t="s">
        <v>1786</v>
      </c>
      <c r="B766" s="59" t="s">
        <v>1787</v>
      </c>
      <c r="C766" s="60">
        <v>5.0000000000000001E-4</v>
      </c>
      <c r="D766" s="59" t="s">
        <v>342</v>
      </c>
    </row>
    <row r="767" spans="1:4">
      <c r="A767" s="58" t="s">
        <v>1788</v>
      </c>
      <c r="B767" s="59" t="s">
        <v>1789</v>
      </c>
      <c r="C767" s="60">
        <v>5.0000000000000001E-4</v>
      </c>
      <c r="D767" s="59" t="s">
        <v>342</v>
      </c>
    </row>
    <row r="768" spans="1:4">
      <c r="A768" s="58" t="s">
        <v>1790</v>
      </c>
      <c r="B768" s="59" t="s">
        <v>1791</v>
      </c>
      <c r="C768" s="60">
        <v>5.0000000000000001E-4</v>
      </c>
      <c r="D768" s="59" t="s">
        <v>342</v>
      </c>
    </row>
    <row r="769" spans="1:4">
      <c r="A769" s="58" t="s">
        <v>1792</v>
      </c>
      <c r="B769" s="59" t="s">
        <v>1793</v>
      </c>
      <c r="C769" s="60">
        <v>5.0000000000000001E-4</v>
      </c>
      <c r="D769" s="59" t="s">
        <v>342</v>
      </c>
    </row>
    <row r="770" spans="1:4">
      <c r="A770" s="58" t="s">
        <v>1794</v>
      </c>
      <c r="B770" s="59" t="s">
        <v>1795</v>
      </c>
      <c r="C770" s="60">
        <v>8.0000000000000004E-4</v>
      </c>
      <c r="D770" s="59" t="s">
        <v>342</v>
      </c>
    </row>
    <row r="771" spans="1:4">
      <c r="A771" s="58" t="s">
        <v>270</v>
      </c>
      <c r="B771" s="59" t="s">
        <v>1796</v>
      </c>
      <c r="C771" s="60">
        <v>5.9999999999999995E-4</v>
      </c>
      <c r="D771" s="59" t="s">
        <v>342</v>
      </c>
    </row>
    <row r="772" spans="1:4">
      <c r="A772" s="58" t="s">
        <v>1797</v>
      </c>
      <c r="B772" s="59" t="s">
        <v>1798</v>
      </c>
      <c r="C772" s="60">
        <v>5.0000000000000001E-4</v>
      </c>
      <c r="D772" s="59" t="s">
        <v>342</v>
      </c>
    </row>
    <row r="773" spans="1:4">
      <c r="A773" s="58" t="s">
        <v>1799</v>
      </c>
      <c r="B773" s="59" t="s">
        <v>1800</v>
      </c>
      <c r="C773" s="60">
        <v>4.0000000000000002E-4</v>
      </c>
      <c r="D773" s="59" t="s">
        <v>342</v>
      </c>
    </row>
    <row r="774" spans="1:4">
      <c r="A774" s="58" t="s">
        <v>1801</v>
      </c>
      <c r="B774" s="59" t="s">
        <v>1800</v>
      </c>
      <c r="C774" s="60">
        <v>5.0000000000000001E-4</v>
      </c>
      <c r="D774" s="59" t="s">
        <v>342</v>
      </c>
    </row>
    <row r="775" spans="1:4">
      <c r="A775" s="58" t="s">
        <v>1802</v>
      </c>
      <c r="B775" s="59" t="s">
        <v>1803</v>
      </c>
      <c r="C775" s="60">
        <v>5.0000000000000001E-4</v>
      </c>
      <c r="D775" s="59" t="s">
        <v>342</v>
      </c>
    </row>
    <row r="776" spans="1:4">
      <c r="A776" s="58" t="s">
        <v>1804</v>
      </c>
      <c r="B776" s="59" t="s">
        <v>1805</v>
      </c>
      <c r="C776" s="60">
        <v>5.9999999999999995E-4</v>
      </c>
      <c r="D776" s="59" t="s">
        <v>342</v>
      </c>
    </row>
    <row r="777" spans="1:4">
      <c r="A777" s="58" t="s">
        <v>1806</v>
      </c>
      <c r="B777" s="59" t="s">
        <v>268</v>
      </c>
      <c r="C777" s="60">
        <v>5.9999999999999995E-4</v>
      </c>
      <c r="D777" s="59" t="s">
        <v>342</v>
      </c>
    </row>
    <row r="778" spans="1:4">
      <c r="A778" s="58" t="s">
        <v>269</v>
      </c>
      <c r="B778" s="59" t="s">
        <v>268</v>
      </c>
      <c r="C778" s="60">
        <v>4.0000000000000002E-4</v>
      </c>
      <c r="D778" s="59" t="s">
        <v>342</v>
      </c>
    </row>
    <row r="779" spans="1:4">
      <c r="A779" s="58" t="s">
        <v>30</v>
      </c>
      <c r="B779" s="59" t="s">
        <v>1807</v>
      </c>
      <c r="C779" s="60">
        <v>2.5000000000000001E-3</v>
      </c>
      <c r="D779" s="59" t="s">
        <v>342</v>
      </c>
    </row>
    <row r="780" spans="1:4">
      <c r="A780" s="58" t="s">
        <v>1808</v>
      </c>
      <c r="B780" s="59" t="s">
        <v>1809</v>
      </c>
      <c r="C780" s="60">
        <v>2.9999999999999997E-4</v>
      </c>
      <c r="D780" s="59" t="s">
        <v>342</v>
      </c>
    </row>
    <row r="781" spans="1:4">
      <c r="A781" s="58" t="s">
        <v>1810</v>
      </c>
      <c r="B781" s="59" t="s">
        <v>1811</v>
      </c>
      <c r="C781" s="60">
        <v>4.0000000000000002E-4</v>
      </c>
      <c r="D781" s="59" t="s">
        <v>342</v>
      </c>
    </row>
    <row r="782" spans="1:4">
      <c r="A782" s="58" t="s">
        <v>1812</v>
      </c>
      <c r="B782" s="59" t="s">
        <v>1813</v>
      </c>
      <c r="C782" s="60">
        <v>4.0000000000000002E-4</v>
      </c>
      <c r="D782" s="59" t="s">
        <v>342</v>
      </c>
    </row>
    <row r="783" spans="1:4">
      <c r="A783" s="58" t="s">
        <v>267</v>
      </c>
      <c r="B783" s="59" t="s">
        <v>266</v>
      </c>
      <c r="C783" s="60">
        <v>5.9999999999999995E-4</v>
      </c>
      <c r="D783" s="59" t="s">
        <v>342</v>
      </c>
    </row>
    <row r="784" spans="1:4">
      <c r="A784" s="58" t="s">
        <v>1814</v>
      </c>
      <c r="B784" s="59" t="s">
        <v>1815</v>
      </c>
      <c r="C784" s="60">
        <v>8.0000000000000004E-4</v>
      </c>
      <c r="D784" s="59" t="s">
        <v>342</v>
      </c>
    </row>
    <row r="785" spans="1:4">
      <c r="A785" s="58" t="s">
        <v>265</v>
      </c>
      <c r="B785" s="59" t="s">
        <v>264</v>
      </c>
      <c r="C785" s="60">
        <v>5.9999999999999995E-4</v>
      </c>
      <c r="D785" s="59" t="s">
        <v>342</v>
      </c>
    </row>
    <row r="786" spans="1:4">
      <c r="A786" s="58" t="s">
        <v>1816</v>
      </c>
      <c r="B786" s="59" t="s">
        <v>1817</v>
      </c>
      <c r="C786" s="60">
        <v>2.9999999999999997E-4</v>
      </c>
      <c r="D786" s="59" t="s">
        <v>342</v>
      </c>
    </row>
    <row r="787" spans="1:4">
      <c r="A787" s="58" t="s">
        <v>1818</v>
      </c>
      <c r="B787" s="59" t="s">
        <v>1819</v>
      </c>
      <c r="C787" s="60">
        <v>9.4E-2</v>
      </c>
      <c r="D787" s="59" t="s">
        <v>342</v>
      </c>
    </row>
    <row r="788" spans="1:4">
      <c r="A788" s="58" t="s">
        <v>1820</v>
      </c>
      <c r="B788" s="59" t="s">
        <v>1819</v>
      </c>
      <c r="C788" s="60">
        <v>6.1800000000000001E-2</v>
      </c>
      <c r="D788" s="59" t="s">
        <v>342</v>
      </c>
    </row>
    <row r="789" spans="1:4">
      <c r="A789" s="58" t="s">
        <v>1821</v>
      </c>
      <c r="B789" s="59" t="s">
        <v>1822</v>
      </c>
      <c r="C789" s="60">
        <v>4.0000000000000002E-4</v>
      </c>
      <c r="D789" s="59" t="s">
        <v>342</v>
      </c>
    </row>
    <row r="790" spans="1:4">
      <c r="A790" s="58" t="s">
        <v>263</v>
      </c>
      <c r="B790" s="59" t="s">
        <v>262</v>
      </c>
      <c r="C790" s="60">
        <v>2.9999999999999997E-4</v>
      </c>
      <c r="D790" s="59" t="s">
        <v>342</v>
      </c>
    </row>
    <row r="791" spans="1:4">
      <c r="A791" s="58" t="s">
        <v>1823</v>
      </c>
      <c r="B791" s="59" t="s">
        <v>1824</v>
      </c>
      <c r="C791" s="60">
        <v>2E-3</v>
      </c>
      <c r="D791" s="59" t="s">
        <v>342</v>
      </c>
    </row>
    <row r="792" spans="1:4">
      <c r="A792" s="58" t="s">
        <v>1825</v>
      </c>
      <c r="B792" s="59" t="s">
        <v>1826</v>
      </c>
      <c r="C792" s="60">
        <v>2.3999999999999998E-3</v>
      </c>
      <c r="D792" s="59" t="s">
        <v>342</v>
      </c>
    </row>
    <row r="793" spans="1:4">
      <c r="A793" s="58" t="s">
        <v>1827</v>
      </c>
      <c r="B793" s="59" t="s">
        <v>1828</v>
      </c>
      <c r="C793" s="60">
        <v>8.0000000000000004E-4</v>
      </c>
      <c r="D793" s="59" t="s">
        <v>342</v>
      </c>
    </row>
    <row r="794" spans="1:4">
      <c r="A794" s="58" t="s">
        <v>261</v>
      </c>
      <c r="B794" s="59" t="s">
        <v>260</v>
      </c>
      <c r="C794" s="60">
        <v>5.9999999999999995E-4</v>
      </c>
      <c r="D794" s="59" t="s">
        <v>342</v>
      </c>
    </row>
    <row r="795" spans="1:4">
      <c r="A795" s="58" t="s">
        <v>1829</v>
      </c>
      <c r="B795" s="59" t="s">
        <v>1830</v>
      </c>
      <c r="C795" s="60">
        <v>2E-3</v>
      </c>
      <c r="D795" s="59" t="s">
        <v>342</v>
      </c>
    </row>
    <row r="796" spans="1:4">
      <c r="A796" s="58" t="s">
        <v>1831</v>
      </c>
      <c r="B796" s="59" t="s">
        <v>1832</v>
      </c>
      <c r="C796" s="60">
        <v>2.3999999999999998E-3</v>
      </c>
      <c r="D796" s="59" t="s">
        <v>342</v>
      </c>
    </row>
    <row r="797" spans="1:4">
      <c r="A797" s="58" t="s">
        <v>1833</v>
      </c>
      <c r="B797" s="59" t="s">
        <v>1834</v>
      </c>
      <c r="C797" s="60">
        <v>1.2999999999999999E-3</v>
      </c>
      <c r="D797" s="59" t="s">
        <v>342</v>
      </c>
    </row>
    <row r="798" spans="1:4">
      <c r="A798" s="58" t="s">
        <v>1835</v>
      </c>
      <c r="B798" s="59" t="s">
        <v>1647</v>
      </c>
      <c r="C798" s="60">
        <v>5.0000000000000001E-4</v>
      </c>
      <c r="D798" s="59" t="s">
        <v>342</v>
      </c>
    </row>
    <row r="799" spans="1:4">
      <c r="A799" s="58" t="s">
        <v>1836</v>
      </c>
      <c r="B799" s="59" t="s">
        <v>1647</v>
      </c>
      <c r="C799" s="60">
        <v>5.9999999999999995E-4</v>
      </c>
      <c r="D799" s="59" t="s">
        <v>342</v>
      </c>
    </row>
    <row r="800" spans="1:4">
      <c r="A800" s="58" t="s">
        <v>1837</v>
      </c>
      <c r="B800" s="59" t="s">
        <v>1838</v>
      </c>
      <c r="C800" s="60">
        <v>1.2999999999999999E-3</v>
      </c>
      <c r="D800" s="59" t="s">
        <v>342</v>
      </c>
    </row>
    <row r="801" spans="1:4">
      <c r="A801" s="58" t="s">
        <v>1839</v>
      </c>
      <c r="B801" s="59" t="s">
        <v>1840</v>
      </c>
      <c r="C801" s="60">
        <v>1.4E-3</v>
      </c>
      <c r="D801" s="59" t="s">
        <v>342</v>
      </c>
    </row>
    <row r="802" spans="1:4">
      <c r="A802" s="58" t="s">
        <v>1841</v>
      </c>
      <c r="B802" s="59" t="s">
        <v>1842</v>
      </c>
      <c r="C802" s="60">
        <v>1E-3</v>
      </c>
      <c r="D802" s="59" t="s">
        <v>342</v>
      </c>
    </row>
    <row r="803" spans="1:4">
      <c r="A803" s="58" t="s">
        <v>259</v>
      </c>
      <c r="B803" s="59" t="s">
        <v>1843</v>
      </c>
      <c r="C803" s="60">
        <v>8.9999999999999998E-4</v>
      </c>
      <c r="D803" s="59" t="s">
        <v>342</v>
      </c>
    </row>
    <row r="804" spans="1:4">
      <c r="A804" s="58" t="s">
        <v>1844</v>
      </c>
      <c r="B804" s="59" t="s">
        <v>1845</v>
      </c>
      <c r="C804" s="60">
        <v>1.2999999999999999E-3</v>
      </c>
      <c r="D804" s="59" t="s">
        <v>342</v>
      </c>
    </row>
    <row r="805" spans="1:4">
      <c r="A805" s="58" t="s">
        <v>1846</v>
      </c>
      <c r="B805" s="59" t="s">
        <v>1847</v>
      </c>
      <c r="C805" s="60">
        <v>1.4E-3</v>
      </c>
      <c r="D805" s="59" t="s">
        <v>342</v>
      </c>
    </row>
    <row r="806" spans="1:4">
      <c r="A806" s="58" t="s">
        <v>1848</v>
      </c>
      <c r="B806" s="59" t="s">
        <v>1849</v>
      </c>
      <c r="C806" s="60">
        <v>5.9999999999999995E-4</v>
      </c>
      <c r="D806" s="59" t="s">
        <v>342</v>
      </c>
    </row>
    <row r="807" spans="1:4">
      <c r="A807" s="58" t="s">
        <v>258</v>
      </c>
      <c r="B807" s="59" t="s">
        <v>1850</v>
      </c>
      <c r="C807" s="60">
        <v>5.0000000000000001E-4</v>
      </c>
      <c r="D807" s="59" t="s">
        <v>342</v>
      </c>
    </row>
    <row r="808" spans="1:4">
      <c r="A808" s="58" t="s">
        <v>1851</v>
      </c>
      <c r="B808" s="59" t="s">
        <v>1852</v>
      </c>
      <c r="C808" s="60">
        <v>2E-3</v>
      </c>
      <c r="D808" s="59" t="s">
        <v>342</v>
      </c>
    </row>
    <row r="809" spans="1:4">
      <c r="A809" s="58" t="s">
        <v>1853</v>
      </c>
      <c r="B809" s="59" t="s">
        <v>1854</v>
      </c>
      <c r="C809" s="60">
        <v>2.3999999999999998E-3</v>
      </c>
      <c r="D809" s="59" t="s">
        <v>342</v>
      </c>
    </row>
    <row r="810" spans="1:4">
      <c r="A810" s="58" t="s">
        <v>1855</v>
      </c>
      <c r="B810" s="59" t="s">
        <v>1271</v>
      </c>
      <c r="C810" s="60">
        <v>1E-3</v>
      </c>
      <c r="D810" s="59" t="s">
        <v>342</v>
      </c>
    </row>
    <row r="811" spans="1:4">
      <c r="A811" s="58" t="s">
        <v>1856</v>
      </c>
      <c r="B811" s="59" t="s">
        <v>1857</v>
      </c>
      <c r="C811" s="60">
        <v>1.4E-3</v>
      </c>
      <c r="D811" s="59" t="s">
        <v>342</v>
      </c>
    </row>
    <row r="812" spans="1:4">
      <c r="A812" s="58" t="s">
        <v>1858</v>
      </c>
      <c r="B812" s="59" t="s">
        <v>1859</v>
      </c>
      <c r="C812" s="60">
        <v>1.1999999999999999E-3</v>
      </c>
      <c r="D812" s="59" t="s">
        <v>342</v>
      </c>
    </row>
    <row r="813" spans="1:4">
      <c r="A813" s="58" t="s">
        <v>1860</v>
      </c>
      <c r="B813" s="59" t="s">
        <v>1861</v>
      </c>
      <c r="C813" s="60">
        <v>1.6000000000000001E-3</v>
      </c>
      <c r="D813" s="59" t="s">
        <v>342</v>
      </c>
    </row>
    <row r="814" spans="1:4">
      <c r="A814" s="58" t="s">
        <v>257</v>
      </c>
      <c r="B814" s="59" t="s">
        <v>256</v>
      </c>
      <c r="C814" s="60">
        <v>1.6000000000000001E-3</v>
      </c>
      <c r="D814" s="59" t="s">
        <v>342</v>
      </c>
    </row>
    <row r="815" spans="1:4">
      <c r="A815" s="58" t="s">
        <v>1862</v>
      </c>
      <c r="B815" s="59" t="s">
        <v>1262</v>
      </c>
      <c r="C815" s="60">
        <v>6.9999999999999999E-4</v>
      </c>
      <c r="D815" s="59" t="s">
        <v>342</v>
      </c>
    </row>
    <row r="816" spans="1:4">
      <c r="A816" s="58" t="s">
        <v>1863</v>
      </c>
      <c r="B816" s="59" t="s">
        <v>1864</v>
      </c>
      <c r="C816" s="60">
        <v>8.9999999999999998E-4</v>
      </c>
      <c r="D816" s="59" t="s">
        <v>342</v>
      </c>
    </row>
    <row r="817" spans="1:4">
      <c r="A817" s="58" t="s">
        <v>1865</v>
      </c>
      <c r="B817" s="59" t="s">
        <v>1866</v>
      </c>
      <c r="C817" s="60">
        <v>1E-3</v>
      </c>
      <c r="D817" s="59" t="s">
        <v>342</v>
      </c>
    </row>
    <row r="818" spans="1:4">
      <c r="A818" s="58" t="s">
        <v>1867</v>
      </c>
      <c r="B818" s="59" t="s">
        <v>1868</v>
      </c>
      <c r="C818" s="60">
        <v>1.4E-3</v>
      </c>
      <c r="D818" s="59" t="s">
        <v>342</v>
      </c>
    </row>
    <row r="819" spans="1:4">
      <c r="A819" s="58" t="s">
        <v>1869</v>
      </c>
      <c r="B819" s="59" t="s">
        <v>254</v>
      </c>
      <c r="C819" s="60">
        <v>5.0000000000000001E-4</v>
      </c>
      <c r="D819" s="59" t="s">
        <v>342</v>
      </c>
    </row>
    <row r="820" spans="1:4">
      <c r="A820" s="58" t="s">
        <v>255</v>
      </c>
      <c r="B820" s="59" t="s">
        <v>254</v>
      </c>
      <c r="C820" s="60">
        <v>2.9999999999999997E-4</v>
      </c>
      <c r="D820" s="59" t="s">
        <v>342</v>
      </c>
    </row>
    <row r="821" spans="1:4">
      <c r="A821" s="58" t="s">
        <v>1870</v>
      </c>
      <c r="B821" s="59" t="s">
        <v>1871</v>
      </c>
      <c r="C821" s="60">
        <v>1.2999999999999999E-3</v>
      </c>
      <c r="D821" s="59" t="s">
        <v>342</v>
      </c>
    </row>
    <row r="822" spans="1:4">
      <c r="A822" s="58" t="s">
        <v>1872</v>
      </c>
      <c r="B822" s="59" t="s">
        <v>1873</v>
      </c>
      <c r="C822" s="60">
        <v>1.4E-3</v>
      </c>
      <c r="D822" s="59" t="s">
        <v>342</v>
      </c>
    </row>
    <row r="823" spans="1:4">
      <c r="A823" s="58" t="s">
        <v>1874</v>
      </c>
      <c r="B823" s="59" t="s">
        <v>1875</v>
      </c>
      <c r="C823" s="60">
        <v>5.0000000000000001E-4</v>
      </c>
      <c r="D823" s="59" t="s">
        <v>342</v>
      </c>
    </row>
    <row r="824" spans="1:4">
      <c r="A824" s="58" t="s">
        <v>1876</v>
      </c>
      <c r="B824" s="59" t="s">
        <v>1877</v>
      </c>
      <c r="C824" s="60">
        <v>6.9999999999999999E-4</v>
      </c>
      <c r="D824" s="59" t="s">
        <v>342</v>
      </c>
    </row>
    <row r="825" spans="1:4">
      <c r="A825" s="58" t="s">
        <v>1878</v>
      </c>
      <c r="B825" s="59" t="s">
        <v>1879</v>
      </c>
      <c r="C825" s="60">
        <v>8.9999999999999998E-4</v>
      </c>
      <c r="D825" s="59" t="s">
        <v>342</v>
      </c>
    </row>
    <row r="826" spans="1:4">
      <c r="A826" s="58" t="s">
        <v>1880</v>
      </c>
      <c r="B826" s="59" t="s">
        <v>1881</v>
      </c>
      <c r="C826" s="60">
        <v>1.1999999999999999E-3</v>
      </c>
      <c r="D826" s="59" t="s">
        <v>342</v>
      </c>
    </row>
    <row r="827" spans="1:4">
      <c r="A827" s="58" t="s">
        <v>1882</v>
      </c>
      <c r="B827" s="59" t="s">
        <v>1883</v>
      </c>
      <c r="C827" s="60">
        <v>1.5E-3</v>
      </c>
      <c r="D827" s="59" t="s">
        <v>342</v>
      </c>
    </row>
    <row r="828" spans="1:4">
      <c r="A828" s="58" t="s">
        <v>1884</v>
      </c>
      <c r="B828" s="59" t="s">
        <v>1885</v>
      </c>
      <c r="C828" s="60">
        <v>5.0000000000000001E-4</v>
      </c>
      <c r="D828" s="59" t="s">
        <v>342</v>
      </c>
    </row>
    <row r="829" spans="1:4">
      <c r="A829" s="58" t="s">
        <v>1886</v>
      </c>
      <c r="B829" s="59" t="s">
        <v>1887</v>
      </c>
      <c r="C829" s="60">
        <v>1.2999999999999999E-3</v>
      </c>
      <c r="D829" s="59" t="s">
        <v>342</v>
      </c>
    </row>
    <row r="830" spans="1:4">
      <c r="A830" s="58" t="s">
        <v>1888</v>
      </c>
      <c r="B830" s="59" t="s">
        <v>1889</v>
      </c>
      <c r="C830" s="60">
        <v>1.4E-3</v>
      </c>
      <c r="D830" s="59" t="s">
        <v>342</v>
      </c>
    </row>
    <row r="831" spans="1:4">
      <c r="A831" s="58" t="s">
        <v>1890</v>
      </c>
      <c r="B831" s="59" t="s">
        <v>1891</v>
      </c>
      <c r="C831" s="60">
        <v>8.9999999999999998E-4</v>
      </c>
      <c r="D831" s="59" t="s">
        <v>342</v>
      </c>
    </row>
    <row r="832" spans="1:4">
      <c r="A832" s="58" t="s">
        <v>1892</v>
      </c>
      <c r="B832" s="59" t="s">
        <v>1893</v>
      </c>
      <c r="C832" s="60">
        <v>1.2999999999999999E-3</v>
      </c>
      <c r="D832" s="59" t="s">
        <v>342</v>
      </c>
    </row>
    <row r="833" spans="1:4">
      <c r="A833" s="58" t="s">
        <v>1894</v>
      </c>
      <c r="B833" s="59" t="s">
        <v>1895</v>
      </c>
      <c r="C833" s="60">
        <v>1.5E-3</v>
      </c>
      <c r="D833" s="59" t="s">
        <v>342</v>
      </c>
    </row>
    <row r="834" spans="1:4">
      <c r="A834" s="58" t="s">
        <v>1896</v>
      </c>
      <c r="B834" s="59" t="s">
        <v>1897</v>
      </c>
      <c r="C834" s="60">
        <v>5.0000000000000001E-4</v>
      </c>
      <c r="D834" s="59" t="s">
        <v>342</v>
      </c>
    </row>
    <row r="835" spans="1:4">
      <c r="A835" s="58" t="s">
        <v>1898</v>
      </c>
      <c r="B835" s="59" t="s">
        <v>1899</v>
      </c>
      <c r="C835" s="60">
        <v>5.0000000000000001E-4</v>
      </c>
      <c r="D835" s="59" t="s">
        <v>342</v>
      </c>
    </row>
    <row r="836" spans="1:4">
      <c r="A836" s="58" t="s">
        <v>1900</v>
      </c>
      <c r="B836" s="59" t="s">
        <v>1764</v>
      </c>
      <c r="C836" s="60">
        <v>5.0000000000000001E-4</v>
      </c>
      <c r="D836" s="59" t="s">
        <v>342</v>
      </c>
    </row>
    <row r="837" spans="1:4">
      <c r="A837" s="58" t="s">
        <v>1901</v>
      </c>
      <c r="B837" s="59" t="s">
        <v>1902</v>
      </c>
      <c r="C837" s="60">
        <v>8.0000000000000004E-4</v>
      </c>
      <c r="D837" s="59" t="s">
        <v>342</v>
      </c>
    </row>
    <row r="838" spans="1:4">
      <c r="A838" s="58" t="s">
        <v>1903</v>
      </c>
      <c r="B838" s="59" t="s">
        <v>1507</v>
      </c>
      <c r="C838" s="60">
        <v>8.0000000000000004E-4</v>
      </c>
      <c r="D838" s="59" t="s">
        <v>342</v>
      </c>
    </row>
    <row r="839" spans="1:4">
      <c r="A839" s="58" t="s">
        <v>1904</v>
      </c>
      <c r="B839" s="59" t="s">
        <v>1905</v>
      </c>
      <c r="C839" s="60">
        <v>2.3E-3</v>
      </c>
      <c r="D839" s="59" t="s">
        <v>342</v>
      </c>
    </row>
    <row r="840" spans="1:4">
      <c r="A840" s="58" t="s">
        <v>1906</v>
      </c>
      <c r="B840" s="59" t="s">
        <v>1907</v>
      </c>
      <c r="C840" s="60">
        <v>2.2000000000000001E-3</v>
      </c>
      <c r="D840" s="59" t="s">
        <v>342</v>
      </c>
    </row>
    <row r="841" spans="1:4">
      <c r="A841" s="58" t="s">
        <v>1908</v>
      </c>
      <c r="B841" s="59" t="s">
        <v>1570</v>
      </c>
      <c r="C841" s="60">
        <v>5.9999999999999995E-4</v>
      </c>
      <c r="D841" s="59" t="s">
        <v>342</v>
      </c>
    </row>
    <row r="842" spans="1:4">
      <c r="A842" s="58" t="s">
        <v>1909</v>
      </c>
      <c r="B842" s="59" t="s">
        <v>1910</v>
      </c>
      <c r="C842" s="60">
        <v>5.0000000000000001E-4</v>
      </c>
      <c r="D842" s="59" t="s">
        <v>342</v>
      </c>
    </row>
    <row r="843" spans="1:4">
      <c r="A843" s="58" t="s">
        <v>1911</v>
      </c>
      <c r="B843" s="59" t="s">
        <v>1411</v>
      </c>
      <c r="C843" s="60">
        <v>5.0000000000000001E-4</v>
      </c>
      <c r="D843" s="59" t="s">
        <v>342</v>
      </c>
    </row>
    <row r="844" spans="1:4">
      <c r="A844" s="58" t="s">
        <v>1912</v>
      </c>
      <c r="B844" s="59" t="s">
        <v>1913</v>
      </c>
      <c r="C844" s="60">
        <v>8.0000000000000004E-4</v>
      </c>
      <c r="D844" s="59" t="s">
        <v>342</v>
      </c>
    </row>
    <row r="845" spans="1:4">
      <c r="A845" s="58" t="s">
        <v>1914</v>
      </c>
      <c r="B845" s="59" t="s">
        <v>1915</v>
      </c>
      <c r="C845" s="60">
        <v>5.0000000000000001E-4</v>
      </c>
      <c r="D845" s="59" t="s">
        <v>342</v>
      </c>
    </row>
    <row r="846" spans="1:4">
      <c r="A846" s="58" t="s">
        <v>1916</v>
      </c>
      <c r="B846" s="59" t="s">
        <v>1915</v>
      </c>
      <c r="C846" s="60">
        <v>5.0000000000000001E-4</v>
      </c>
      <c r="D846" s="59" t="s">
        <v>342</v>
      </c>
    </row>
    <row r="847" spans="1:4">
      <c r="A847" s="58" t="s">
        <v>1917</v>
      </c>
      <c r="B847" s="59" t="s">
        <v>1918</v>
      </c>
      <c r="C847" s="60">
        <v>6.9999999999999999E-4</v>
      </c>
      <c r="D847" s="59" t="s">
        <v>342</v>
      </c>
    </row>
    <row r="848" spans="1:4">
      <c r="A848" s="58" t="s">
        <v>1919</v>
      </c>
      <c r="B848" s="59" t="s">
        <v>1920</v>
      </c>
      <c r="C848" s="60">
        <v>8.0000000000000004E-4</v>
      </c>
      <c r="D848" s="59" t="s">
        <v>342</v>
      </c>
    </row>
    <row r="849" spans="1:4">
      <c r="A849" s="58" t="s">
        <v>1921</v>
      </c>
      <c r="B849" s="59" t="s">
        <v>1627</v>
      </c>
      <c r="C849" s="60">
        <v>5.0000000000000001E-4</v>
      </c>
      <c r="D849" s="59" t="s">
        <v>342</v>
      </c>
    </row>
    <row r="850" spans="1:4">
      <c r="A850" s="58" t="s">
        <v>1922</v>
      </c>
      <c r="B850" s="59" t="s">
        <v>1923</v>
      </c>
      <c r="C850" s="60">
        <v>5.0000000000000001E-4</v>
      </c>
      <c r="D850" s="59" t="s">
        <v>342</v>
      </c>
    </row>
    <row r="851" spans="1:4">
      <c r="A851" s="58" t="s">
        <v>1924</v>
      </c>
      <c r="B851" s="59" t="s">
        <v>1925</v>
      </c>
      <c r="C851" s="60">
        <v>8.0000000000000004E-4</v>
      </c>
      <c r="D851" s="59" t="s">
        <v>342</v>
      </c>
    </row>
    <row r="852" spans="1:4">
      <c r="A852" s="58" t="s">
        <v>1926</v>
      </c>
      <c r="B852" s="59" t="s">
        <v>1927</v>
      </c>
      <c r="C852" s="60">
        <v>8.0000000000000004E-4</v>
      </c>
      <c r="D852" s="59" t="s">
        <v>342</v>
      </c>
    </row>
    <row r="853" spans="1:4">
      <c r="A853" s="58" t="s">
        <v>1928</v>
      </c>
      <c r="B853" s="59" t="s">
        <v>252</v>
      </c>
      <c r="C853" s="60">
        <v>5.0000000000000001E-4</v>
      </c>
      <c r="D853" s="59" t="s">
        <v>342</v>
      </c>
    </row>
    <row r="854" spans="1:4">
      <c r="A854" s="58" t="s">
        <v>253</v>
      </c>
      <c r="B854" s="59" t="s">
        <v>252</v>
      </c>
      <c r="C854" s="60">
        <v>2.9999999999999997E-4</v>
      </c>
      <c r="D854" s="59" t="s">
        <v>342</v>
      </c>
    </row>
    <row r="855" spans="1:4">
      <c r="A855" s="58" t="s">
        <v>1929</v>
      </c>
      <c r="B855" s="59" t="s">
        <v>1224</v>
      </c>
      <c r="C855" s="60">
        <v>1.2999999999999999E-3</v>
      </c>
      <c r="D855" s="59" t="s">
        <v>342</v>
      </c>
    </row>
    <row r="856" spans="1:4">
      <c r="A856" s="58" t="s">
        <v>1930</v>
      </c>
      <c r="B856" s="59" t="s">
        <v>1931</v>
      </c>
      <c r="C856" s="60">
        <v>1.4E-3</v>
      </c>
      <c r="D856" s="59" t="s">
        <v>342</v>
      </c>
    </row>
    <row r="857" spans="1:4">
      <c r="A857" s="58" t="s">
        <v>1932</v>
      </c>
      <c r="B857" s="59" t="s">
        <v>1348</v>
      </c>
      <c r="C857" s="60">
        <v>6.9999999999999999E-4</v>
      </c>
      <c r="D857" s="59" t="s">
        <v>342</v>
      </c>
    </row>
    <row r="858" spans="1:4">
      <c r="A858" s="58" t="s">
        <v>1933</v>
      </c>
      <c r="B858" s="59" t="s">
        <v>1934</v>
      </c>
      <c r="C858" s="60">
        <v>2E-3</v>
      </c>
      <c r="D858" s="59" t="s">
        <v>342</v>
      </c>
    </row>
    <row r="859" spans="1:4">
      <c r="A859" s="58" t="s">
        <v>1935</v>
      </c>
      <c r="B859" s="59" t="s">
        <v>1936</v>
      </c>
      <c r="C859" s="60">
        <v>2.2000000000000001E-3</v>
      </c>
      <c r="D859" s="59" t="s">
        <v>342</v>
      </c>
    </row>
    <row r="860" spans="1:4">
      <c r="A860" s="58" t="s">
        <v>1937</v>
      </c>
      <c r="B860" s="59" t="s">
        <v>1938</v>
      </c>
      <c r="C860" s="60">
        <v>6.9999999999999999E-4</v>
      </c>
      <c r="D860" s="59" t="s">
        <v>342</v>
      </c>
    </row>
    <row r="861" spans="1:4">
      <c r="A861" s="58" t="s">
        <v>1939</v>
      </c>
      <c r="B861" s="59" t="s">
        <v>1940</v>
      </c>
      <c r="C861" s="60">
        <v>8.0000000000000004E-4</v>
      </c>
      <c r="D861" s="59" t="s">
        <v>342</v>
      </c>
    </row>
    <row r="862" spans="1:4">
      <c r="A862" s="58" t="s">
        <v>1941</v>
      </c>
      <c r="B862" s="59" t="s">
        <v>1240</v>
      </c>
      <c r="C862" s="60">
        <v>6.9999999999999999E-4</v>
      </c>
      <c r="D862" s="59" t="s">
        <v>342</v>
      </c>
    </row>
    <row r="863" spans="1:4">
      <c r="A863" s="58" t="s">
        <v>1942</v>
      </c>
      <c r="B863" s="59" t="s">
        <v>1943</v>
      </c>
      <c r="C863" s="60">
        <v>8.0000000000000004E-4</v>
      </c>
      <c r="D863" s="59" t="s">
        <v>342</v>
      </c>
    </row>
    <row r="864" spans="1:4">
      <c r="A864" s="58" t="s">
        <v>1944</v>
      </c>
      <c r="B864" s="59" t="s">
        <v>1945</v>
      </c>
      <c r="C864" s="60">
        <v>5.0000000000000001E-4</v>
      </c>
      <c r="D864" s="59" t="s">
        <v>342</v>
      </c>
    </row>
    <row r="865" spans="1:4">
      <c r="A865" s="58" t="s">
        <v>1946</v>
      </c>
      <c r="B865" s="59" t="s">
        <v>1947</v>
      </c>
      <c r="C865" s="60">
        <v>5.0000000000000001E-4</v>
      </c>
      <c r="D865" s="59" t="s">
        <v>342</v>
      </c>
    </row>
    <row r="866" spans="1:4">
      <c r="A866" s="58" t="s">
        <v>1948</v>
      </c>
      <c r="B866" s="59" t="s">
        <v>1949</v>
      </c>
      <c r="C866" s="60">
        <v>2E-3</v>
      </c>
      <c r="D866" s="59" t="s">
        <v>342</v>
      </c>
    </row>
    <row r="867" spans="1:4">
      <c r="A867" s="58" t="s">
        <v>1950</v>
      </c>
      <c r="B867" s="59" t="s">
        <v>1732</v>
      </c>
      <c r="C867" s="60">
        <v>5.0000000000000001E-4</v>
      </c>
      <c r="D867" s="59" t="s">
        <v>342</v>
      </c>
    </row>
    <row r="868" spans="1:4">
      <c r="A868" s="58" t="s">
        <v>1951</v>
      </c>
      <c r="B868" s="59" t="s">
        <v>1732</v>
      </c>
      <c r="C868" s="60">
        <v>5.0000000000000001E-4</v>
      </c>
      <c r="D868" s="59" t="s">
        <v>342</v>
      </c>
    </row>
    <row r="869" spans="1:4">
      <c r="A869" s="58" t="s">
        <v>1952</v>
      </c>
      <c r="B869" s="59" t="s">
        <v>1953</v>
      </c>
      <c r="C869" s="60">
        <v>8.0000000000000004E-4</v>
      </c>
      <c r="D869" s="59" t="s">
        <v>342</v>
      </c>
    </row>
    <row r="870" spans="1:4">
      <c r="A870" s="58" t="s">
        <v>1954</v>
      </c>
      <c r="B870" s="59" t="s">
        <v>1657</v>
      </c>
      <c r="C870" s="60">
        <v>5.0000000000000001E-4</v>
      </c>
      <c r="D870" s="59" t="s">
        <v>342</v>
      </c>
    </row>
    <row r="871" spans="1:4">
      <c r="A871" s="58" t="s">
        <v>251</v>
      </c>
      <c r="B871" s="59" t="s">
        <v>1657</v>
      </c>
      <c r="C871" s="60">
        <v>2.9999999999999997E-4</v>
      </c>
      <c r="D871" s="59" t="s">
        <v>342</v>
      </c>
    </row>
    <row r="872" spans="1:4">
      <c r="A872" s="58" t="s">
        <v>1955</v>
      </c>
      <c r="B872" s="59" t="s">
        <v>1956</v>
      </c>
      <c r="C872" s="60">
        <v>1.2999999999999999E-3</v>
      </c>
      <c r="D872" s="59" t="s">
        <v>342</v>
      </c>
    </row>
    <row r="873" spans="1:4">
      <c r="A873" s="58" t="s">
        <v>1957</v>
      </c>
      <c r="B873" s="59" t="s">
        <v>1958</v>
      </c>
      <c r="C873" s="60">
        <v>8.0000000000000004E-4</v>
      </c>
      <c r="D873" s="59" t="s">
        <v>342</v>
      </c>
    </row>
    <row r="874" spans="1:4">
      <c r="A874" s="58" t="s">
        <v>1959</v>
      </c>
      <c r="B874" s="59" t="s">
        <v>1960</v>
      </c>
      <c r="C874" s="60">
        <v>8.0000000000000004E-4</v>
      </c>
      <c r="D874" s="59" t="s">
        <v>342</v>
      </c>
    </row>
    <row r="875" spans="1:4">
      <c r="A875" s="58" t="s">
        <v>1961</v>
      </c>
      <c r="B875" s="59" t="s">
        <v>1635</v>
      </c>
      <c r="C875" s="60">
        <v>8.0000000000000004E-4</v>
      </c>
      <c r="D875" s="59" t="s">
        <v>342</v>
      </c>
    </row>
    <row r="876" spans="1:4">
      <c r="A876" s="58" t="s">
        <v>1962</v>
      </c>
      <c r="B876" s="59" t="s">
        <v>1963</v>
      </c>
      <c r="C876" s="60">
        <v>8.0000000000000004E-4</v>
      </c>
      <c r="D876" s="59" t="s">
        <v>342</v>
      </c>
    </row>
    <row r="877" spans="1:4">
      <c r="A877" s="58" t="s">
        <v>1964</v>
      </c>
      <c r="B877" s="59" t="s">
        <v>1965</v>
      </c>
      <c r="C877" s="60">
        <v>1.4E-3</v>
      </c>
      <c r="D877" s="59" t="s">
        <v>342</v>
      </c>
    </row>
    <row r="878" spans="1:4">
      <c r="A878" s="58" t="s">
        <v>1966</v>
      </c>
      <c r="B878" s="59" t="s">
        <v>1967</v>
      </c>
      <c r="C878" s="60">
        <v>1.5E-3</v>
      </c>
      <c r="D878" s="59" t="s">
        <v>342</v>
      </c>
    </row>
    <row r="879" spans="1:4">
      <c r="A879" s="58" t="s">
        <v>1968</v>
      </c>
      <c r="B879" s="59" t="s">
        <v>1734</v>
      </c>
      <c r="C879" s="60">
        <v>5.9999999999999995E-4</v>
      </c>
      <c r="D879" s="59" t="s">
        <v>342</v>
      </c>
    </row>
    <row r="880" spans="1:4">
      <c r="A880" s="58" t="s">
        <v>1969</v>
      </c>
      <c r="B880" s="59" t="s">
        <v>1734</v>
      </c>
      <c r="C880" s="60">
        <v>5.0000000000000001E-4</v>
      </c>
      <c r="D880" s="59" t="s">
        <v>342</v>
      </c>
    </row>
    <row r="881" spans="1:4">
      <c r="A881" s="58" t="s">
        <v>250</v>
      </c>
      <c r="B881" s="59" t="s">
        <v>249</v>
      </c>
      <c r="C881" s="60">
        <v>1E-3</v>
      </c>
      <c r="D881" s="59" t="s">
        <v>342</v>
      </c>
    </row>
    <row r="882" spans="1:4">
      <c r="A882" s="58" t="s">
        <v>1970</v>
      </c>
      <c r="B882" s="59" t="s">
        <v>1971</v>
      </c>
      <c r="C882" s="60">
        <v>6.9999999999999999E-4</v>
      </c>
      <c r="D882" s="59" t="s">
        <v>342</v>
      </c>
    </row>
    <row r="883" spans="1:4">
      <c r="A883" s="58" t="s">
        <v>1972</v>
      </c>
      <c r="B883" s="59" t="s">
        <v>1973</v>
      </c>
      <c r="C883" s="60">
        <v>8.9999999999999998E-4</v>
      </c>
      <c r="D883" s="59" t="s">
        <v>342</v>
      </c>
    </row>
    <row r="884" spans="1:4">
      <c r="A884" s="58" t="s">
        <v>1974</v>
      </c>
      <c r="B884" s="59" t="s">
        <v>1613</v>
      </c>
      <c r="C884" s="60">
        <v>4.0000000000000002E-4</v>
      </c>
      <c r="D884" s="59" t="s">
        <v>342</v>
      </c>
    </row>
    <row r="885" spans="1:4">
      <c r="A885" s="58" t="s">
        <v>1975</v>
      </c>
      <c r="B885" s="59" t="s">
        <v>1976</v>
      </c>
      <c r="C885" s="60">
        <v>5.0000000000000001E-4</v>
      </c>
      <c r="D885" s="59" t="s">
        <v>342</v>
      </c>
    </row>
    <row r="886" spans="1:4">
      <c r="A886" s="58" t="s">
        <v>1977</v>
      </c>
      <c r="B886" s="59" t="s">
        <v>1328</v>
      </c>
      <c r="C886" s="60">
        <v>5.0000000000000001E-4</v>
      </c>
      <c r="D886" s="59" t="s">
        <v>342</v>
      </c>
    </row>
    <row r="887" spans="1:4">
      <c r="A887" s="58" t="s">
        <v>1978</v>
      </c>
      <c r="B887" s="59" t="s">
        <v>1979</v>
      </c>
      <c r="C887" s="60">
        <v>5.0000000000000001E-4</v>
      </c>
      <c r="D887" s="59" t="s">
        <v>342</v>
      </c>
    </row>
    <row r="888" spans="1:4">
      <c r="A888" s="58" t="s">
        <v>1980</v>
      </c>
      <c r="B888" s="59" t="s">
        <v>1981</v>
      </c>
      <c r="C888" s="60">
        <v>5.0000000000000001E-4</v>
      </c>
      <c r="D888" s="59" t="s">
        <v>342</v>
      </c>
    </row>
    <row r="889" spans="1:4">
      <c r="A889" s="58" t="s">
        <v>1982</v>
      </c>
      <c r="B889" s="59" t="s">
        <v>1983</v>
      </c>
      <c r="C889" s="60">
        <v>5.0000000000000001E-4</v>
      </c>
      <c r="D889" s="59" t="s">
        <v>342</v>
      </c>
    </row>
    <row r="890" spans="1:4">
      <c r="A890" s="58" t="s">
        <v>1984</v>
      </c>
      <c r="B890" s="59" t="s">
        <v>1985</v>
      </c>
      <c r="C890" s="60">
        <v>8.0000000000000004E-4</v>
      </c>
      <c r="D890" s="59" t="s">
        <v>342</v>
      </c>
    </row>
    <row r="891" spans="1:4">
      <c r="A891" s="58" t="s">
        <v>1986</v>
      </c>
      <c r="B891" s="59" t="s">
        <v>1985</v>
      </c>
      <c r="C891" s="60">
        <v>8.0000000000000004E-4</v>
      </c>
      <c r="D891" s="59" t="s">
        <v>342</v>
      </c>
    </row>
    <row r="892" spans="1:4">
      <c r="A892" s="58" t="s">
        <v>1987</v>
      </c>
      <c r="B892" s="59" t="s">
        <v>1988</v>
      </c>
      <c r="C892" s="60">
        <v>1.2999999999999999E-3</v>
      </c>
      <c r="D892" s="59" t="s">
        <v>342</v>
      </c>
    </row>
    <row r="893" spans="1:4">
      <c r="A893" s="58" t="s">
        <v>1989</v>
      </c>
      <c r="B893" s="59" t="s">
        <v>1990</v>
      </c>
      <c r="C893" s="60">
        <v>1.5E-3</v>
      </c>
      <c r="D893" s="59" t="s">
        <v>342</v>
      </c>
    </row>
    <row r="894" spans="1:4">
      <c r="A894" s="58" t="s">
        <v>1991</v>
      </c>
      <c r="B894" s="59" t="s">
        <v>1992</v>
      </c>
      <c r="C894" s="60">
        <v>5.0000000000000001E-4</v>
      </c>
      <c r="D894" s="59" t="s">
        <v>342</v>
      </c>
    </row>
    <row r="895" spans="1:4">
      <c r="A895" s="58" t="s">
        <v>248</v>
      </c>
      <c r="B895" s="59" t="s">
        <v>247</v>
      </c>
      <c r="C895" s="60">
        <v>4.0000000000000002E-4</v>
      </c>
      <c r="D895" s="59" t="s">
        <v>342</v>
      </c>
    </row>
    <row r="896" spans="1:4">
      <c r="A896" s="58" t="s">
        <v>1993</v>
      </c>
      <c r="B896" s="59" t="s">
        <v>1994</v>
      </c>
      <c r="C896" s="60">
        <v>4.0000000000000002E-4</v>
      </c>
      <c r="D896" s="59" t="s">
        <v>342</v>
      </c>
    </row>
    <row r="897" spans="1:4">
      <c r="A897" s="58" t="s">
        <v>246</v>
      </c>
      <c r="B897" s="59" t="s">
        <v>245</v>
      </c>
      <c r="C897" s="60">
        <v>4.0000000000000002E-4</v>
      </c>
      <c r="D897" s="59" t="s">
        <v>342</v>
      </c>
    </row>
    <row r="898" spans="1:4">
      <c r="A898" s="58" t="s">
        <v>1995</v>
      </c>
      <c r="B898" s="59" t="s">
        <v>1619</v>
      </c>
      <c r="C898" s="60">
        <v>6.9999999999999999E-4</v>
      </c>
      <c r="D898" s="59" t="s">
        <v>342</v>
      </c>
    </row>
    <row r="899" spans="1:4">
      <c r="A899" s="58" t="s">
        <v>244</v>
      </c>
      <c r="B899" s="59" t="s">
        <v>243</v>
      </c>
      <c r="C899" s="60">
        <v>5.9999999999999995E-4</v>
      </c>
      <c r="D899" s="59" t="s">
        <v>342</v>
      </c>
    </row>
    <row r="900" spans="1:4">
      <c r="A900" s="58" t="s">
        <v>1996</v>
      </c>
      <c r="B900" s="59" t="s">
        <v>1997</v>
      </c>
      <c r="C900" s="60">
        <v>2E-3</v>
      </c>
      <c r="D900" s="59" t="s">
        <v>342</v>
      </c>
    </row>
    <row r="901" spans="1:4">
      <c r="A901" s="58" t="s">
        <v>1998</v>
      </c>
      <c r="B901" s="59" t="s">
        <v>1999</v>
      </c>
      <c r="C901" s="60">
        <v>2.5000000000000001E-3</v>
      </c>
      <c r="D901" s="59" t="s">
        <v>342</v>
      </c>
    </row>
    <row r="902" spans="1:4">
      <c r="A902" s="58" t="s">
        <v>2000</v>
      </c>
      <c r="B902" s="59" t="s">
        <v>1534</v>
      </c>
      <c r="C902" s="60">
        <v>8.0000000000000004E-4</v>
      </c>
      <c r="D902" s="59" t="s">
        <v>342</v>
      </c>
    </row>
    <row r="903" spans="1:4">
      <c r="A903" s="58" t="s">
        <v>2001</v>
      </c>
      <c r="B903" s="59" t="s">
        <v>2002</v>
      </c>
      <c r="C903" s="60">
        <v>8.9999999999999998E-4</v>
      </c>
      <c r="D903" s="59" t="s">
        <v>342</v>
      </c>
    </row>
    <row r="904" spans="1:4">
      <c r="A904" s="58" t="s">
        <v>2003</v>
      </c>
      <c r="B904" s="59" t="s">
        <v>2004</v>
      </c>
      <c r="C904" s="60">
        <v>1.2999999999999999E-3</v>
      </c>
      <c r="D904" s="59" t="s">
        <v>342</v>
      </c>
    </row>
    <row r="905" spans="1:4">
      <c r="A905" s="58" t="s">
        <v>2005</v>
      </c>
      <c r="B905" s="59" t="s">
        <v>2006</v>
      </c>
      <c r="C905" s="60">
        <v>1.5E-3</v>
      </c>
      <c r="D905" s="59" t="s">
        <v>342</v>
      </c>
    </row>
    <row r="906" spans="1:4">
      <c r="A906" s="58" t="s">
        <v>2007</v>
      </c>
      <c r="B906" s="59" t="s">
        <v>2008</v>
      </c>
      <c r="C906" s="60">
        <v>8.0000000000000004E-4</v>
      </c>
      <c r="D906" s="59" t="s">
        <v>342</v>
      </c>
    </row>
    <row r="907" spans="1:4">
      <c r="A907" s="58" t="s">
        <v>2009</v>
      </c>
      <c r="B907" s="59" t="s">
        <v>2010</v>
      </c>
      <c r="C907" s="60">
        <v>8.0000000000000004E-4</v>
      </c>
      <c r="D907" s="59" t="s">
        <v>342</v>
      </c>
    </row>
    <row r="908" spans="1:4">
      <c r="A908" s="58" t="s">
        <v>2011</v>
      </c>
      <c r="B908" s="59" t="s">
        <v>1493</v>
      </c>
      <c r="C908" s="60">
        <v>5.0000000000000001E-4</v>
      </c>
      <c r="D908" s="59" t="s">
        <v>342</v>
      </c>
    </row>
    <row r="909" spans="1:4">
      <c r="A909" s="58" t="s">
        <v>2012</v>
      </c>
      <c r="B909" s="59" t="s">
        <v>2013</v>
      </c>
      <c r="C909" s="60">
        <v>5.0000000000000001E-4</v>
      </c>
      <c r="D909" s="59" t="s">
        <v>342</v>
      </c>
    </row>
    <row r="910" spans="1:4">
      <c r="A910" s="58" t="s">
        <v>2014</v>
      </c>
      <c r="B910" s="59" t="s">
        <v>1542</v>
      </c>
      <c r="C910" s="60">
        <v>5.9999999999999995E-4</v>
      </c>
      <c r="D910" s="59" t="s">
        <v>342</v>
      </c>
    </row>
    <row r="911" spans="1:4">
      <c r="A911" s="58" t="s">
        <v>2015</v>
      </c>
      <c r="B911" s="59" t="s">
        <v>2016</v>
      </c>
      <c r="C911" s="60">
        <v>5.0000000000000001E-4</v>
      </c>
      <c r="D911" s="59" t="s">
        <v>342</v>
      </c>
    </row>
    <row r="912" spans="1:4">
      <c r="A912" s="58" t="s">
        <v>2017</v>
      </c>
      <c r="B912" s="59" t="s">
        <v>2018</v>
      </c>
      <c r="C912" s="60">
        <v>5.0000000000000001E-4</v>
      </c>
      <c r="D912" s="59" t="s">
        <v>342</v>
      </c>
    </row>
    <row r="913" spans="1:4">
      <c r="A913" s="58" t="s">
        <v>2019</v>
      </c>
      <c r="B913" s="59" t="s">
        <v>2020</v>
      </c>
      <c r="C913" s="60">
        <v>5.0000000000000001E-4</v>
      </c>
      <c r="D913" s="59" t="s">
        <v>342</v>
      </c>
    </row>
    <row r="914" spans="1:4">
      <c r="A914" s="58" t="s">
        <v>2021</v>
      </c>
      <c r="B914" s="59" t="s">
        <v>2022</v>
      </c>
      <c r="C914" s="60">
        <v>5.9999999999999995E-4</v>
      </c>
      <c r="D914" s="59" t="s">
        <v>342</v>
      </c>
    </row>
    <row r="915" spans="1:4">
      <c r="A915" s="58" t="s">
        <v>2023</v>
      </c>
      <c r="B915" s="59" t="s">
        <v>2024</v>
      </c>
      <c r="C915" s="60">
        <v>5.0000000000000001E-4</v>
      </c>
      <c r="D915" s="59" t="s">
        <v>342</v>
      </c>
    </row>
    <row r="916" spans="1:4">
      <c r="A916" s="58" t="s">
        <v>2025</v>
      </c>
      <c r="B916" s="59" t="s">
        <v>2026</v>
      </c>
      <c r="C916" s="60">
        <v>5.0000000000000001E-4</v>
      </c>
      <c r="D916" s="59" t="s">
        <v>342</v>
      </c>
    </row>
    <row r="917" spans="1:4">
      <c r="A917" s="58" t="s">
        <v>242</v>
      </c>
      <c r="B917" s="59" t="s">
        <v>241</v>
      </c>
      <c r="C917" s="60">
        <v>2.9999999999999997E-4</v>
      </c>
      <c r="D917" s="59" t="s">
        <v>342</v>
      </c>
    </row>
    <row r="918" spans="1:4">
      <c r="A918" s="58" t="s">
        <v>2027</v>
      </c>
      <c r="B918" s="59" t="s">
        <v>2028</v>
      </c>
      <c r="C918" s="60">
        <v>5.0000000000000001E-4</v>
      </c>
      <c r="D918" s="59" t="s">
        <v>342</v>
      </c>
    </row>
    <row r="919" spans="1:4">
      <c r="A919" s="58" t="s">
        <v>2029</v>
      </c>
      <c r="B919" s="59" t="s">
        <v>2030</v>
      </c>
      <c r="C919" s="60">
        <v>5.0000000000000001E-4</v>
      </c>
      <c r="D919" s="59" t="s">
        <v>342</v>
      </c>
    </row>
    <row r="920" spans="1:4">
      <c r="A920" s="58" t="s">
        <v>2031</v>
      </c>
      <c r="B920" s="59" t="s">
        <v>2032</v>
      </c>
      <c r="C920" s="60">
        <v>5.9999999999999995E-4</v>
      </c>
      <c r="D920" s="59" t="s">
        <v>342</v>
      </c>
    </row>
    <row r="921" spans="1:4">
      <c r="A921" s="58" t="s">
        <v>2033</v>
      </c>
      <c r="B921" s="59" t="s">
        <v>2034</v>
      </c>
      <c r="C921" s="60">
        <v>1.4E-3</v>
      </c>
      <c r="D921" s="59" t="s">
        <v>342</v>
      </c>
    </row>
    <row r="922" spans="1:4">
      <c r="A922" s="58" t="s">
        <v>2035</v>
      </c>
      <c r="B922" s="59" t="s">
        <v>2036</v>
      </c>
      <c r="C922" s="60">
        <v>8.0000000000000004E-4</v>
      </c>
      <c r="D922" s="59" t="s">
        <v>342</v>
      </c>
    </row>
    <row r="923" spans="1:4">
      <c r="A923" s="58" t="s">
        <v>2037</v>
      </c>
      <c r="B923" s="59" t="s">
        <v>2038</v>
      </c>
      <c r="C923" s="60">
        <v>8.0000000000000004E-4</v>
      </c>
      <c r="D923" s="59" t="s">
        <v>342</v>
      </c>
    </row>
    <row r="924" spans="1:4">
      <c r="A924" s="58" t="s">
        <v>2039</v>
      </c>
      <c r="B924" s="59" t="s">
        <v>2040</v>
      </c>
      <c r="C924" s="60">
        <v>8.0000000000000004E-4</v>
      </c>
      <c r="D924" s="59" t="s">
        <v>342</v>
      </c>
    </row>
    <row r="925" spans="1:4">
      <c r="A925" s="58" t="s">
        <v>2041</v>
      </c>
      <c r="B925" s="59" t="s">
        <v>2042</v>
      </c>
      <c r="C925" s="60">
        <v>5.0000000000000001E-4</v>
      </c>
      <c r="D925" s="59" t="s">
        <v>342</v>
      </c>
    </row>
    <row r="926" spans="1:4">
      <c r="A926" s="58" t="s">
        <v>2043</v>
      </c>
      <c r="B926" s="59" t="s">
        <v>2044</v>
      </c>
      <c r="C926" s="60">
        <v>5.0000000000000001E-4</v>
      </c>
      <c r="D926" s="59" t="s">
        <v>342</v>
      </c>
    </row>
    <row r="927" spans="1:4">
      <c r="A927" s="58" t="s">
        <v>2045</v>
      </c>
      <c r="B927" s="59" t="s">
        <v>2046</v>
      </c>
      <c r="C927" s="60">
        <v>6.9999999999999999E-4</v>
      </c>
      <c r="D927" s="59" t="s">
        <v>342</v>
      </c>
    </row>
    <row r="928" spans="1:4">
      <c r="A928" s="58" t="s">
        <v>2047</v>
      </c>
      <c r="B928" s="59" t="s">
        <v>2048</v>
      </c>
      <c r="C928" s="60">
        <v>8.0000000000000004E-4</v>
      </c>
      <c r="D928" s="59" t="s">
        <v>342</v>
      </c>
    </row>
    <row r="929" spans="1:4">
      <c r="A929" s="58" t="s">
        <v>2049</v>
      </c>
      <c r="B929" s="59" t="s">
        <v>2050</v>
      </c>
      <c r="C929" s="60">
        <v>1.2999999999999999E-3</v>
      </c>
      <c r="D929" s="59" t="s">
        <v>342</v>
      </c>
    </row>
    <row r="930" spans="1:4">
      <c r="A930" s="58" t="s">
        <v>2051</v>
      </c>
      <c r="B930" s="59" t="s">
        <v>2052</v>
      </c>
      <c r="C930" s="60">
        <v>1.4E-3</v>
      </c>
      <c r="D930" s="59" t="s">
        <v>342</v>
      </c>
    </row>
    <row r="931" spans="1:4">
      <c r="A931" s="58" t="s">
        <v>2053</v>
      </c>
      <c r="B931" s="59" t="s">
        <v>2054</v>
      </c>
      <c r="C931" s="60">
        <v>5.0000000000000001E-4</v>
      </c>
      <c r="D931" s="59" t="s">
        <v>342</v>
      </c>
    </row>
    <row r="932" spans="1:4">
      <c r="A932" s="58" t="s">
        <v>240</v>
      </c>
      <c r="B932" s="59" t="s">
        <v>239</v>
      </c>
      <c r="C932" s="60">
        <v>2.9999999999999997E-4</v>
      </c>
      <c r="D932" s="59" t="s">
        <v>342</v>
      </c>
    </row>
    <row r="933" spans="1:4">
      <c r="A933" s="58" t="s">
        <v>2055</v>
      </c>
      <c r="B933" s="59" t="s">
        <v>1540</v>
      </c>
      <c r="C933" s="60">
        <v>8.0000000000000004E-4</v>
      </c>
      <c r="D933" s="59" t="s">
        <v>342</v>
      </c>
    </row>
    <row r="934" spans="1:4">
      <c r="A934" s="58" t="s">
        <v>2056</v>
      </c>
      <c r="B934" s="59" t="s">
        <v>2057</v>
      </c>
      <c r="C934" s="60">
        <v>6.9999999999999999E-4</v>
      </c>
      <c r="D934" s="59" t="s">
        <v>342</v>
      </c>
    </row>
    <row r="935" spans="1:4">
      <c r="A935" s="58" t="s">
        <v>2058</v>
      </c>
      <c r="B935" s="59" t="s">
        <v>2059</v>
      </c>
      <c r="C935" s="60">
        <v>8.0000000000000004E-4</v>
      </c>
      <c r="D935" s="59" t="s">
        <v>342</v>
      </c>
    </row>
    <row r="936" spans="1:4">
      <c r="A936" s="58" t="s">
        <v>2060</v>
      </c>
      <c r="B936" s="59" t="s">
        <v>2061</v>
      </c>
      <c r="C936" s="60">
        <v>4.0000000000000002E-4</v>
      </c>
      <c r="D936" s="59" t="s">
        <v>342</v>
      </c>
    </row>
    <row r="937" spans="1:4">
      <c r="A937" s="58" t="s">
        <v>2062</v>
      </c>
      <c r="B937" s="59" t="s">
        <v>2061</v>
      </c>
      <c r="C937" s="60">
        <v>5.0000000000000001E-4</v>
      </c>
      <c r="D937" s="59" t="s">
        <v>342</v>
      </c>
    </row>
    <row r="938" spans="1:4">
      <c r="A938" s="58" t="s">
        <v>2063</v>
      </c>
      <c r="B938" s="59" t="s">
        <v>1458</v>
      </c>
      <c r="C938" s="60">
        <v>5.0000000000000001E-4</v>
      </c>
      <c r="D938" s="59" t="s">
        <v>342</v>
      </c>
    </row>
    <row r="939" spans="1:4">
      <c r="A939" s="58" t="s">
        <v>2064</v>
      </c>
      <c r="B939" s="59" t="s">
        <v>2065</v>
      </c>
      <c r="C939" s="60">
        <v>5.0000000000000001E-4</v>
      </c>
      <c r="D939" s="59" t="s">
        <v>342</v>
      </c>
    </row>
    <row r="940" spans="1:4">
      <c r="A940" s="58" t="s">
        <v>2066</v>
      </c>
      <c r="B940" s="59" t="s">
        <v>2067</v>
      </c>
      <c r="C940" s="60">
        <v>5.0000000000000001E-4</v>
      </c>
      <c r="D940" s="59" t="s">
        <v>342</v>
      </c>
    </row>
    <row r="941" spans="1:4">
      <c r="A941" s="58" t="s">
        <v>2068</v>
      </c>
      <c r="B941" s="59" t="s">
        <v>1738</v>
      </c>
      <c r="C941" s="60">
        <v>5.9999999999999995E-4</v>
      </c>
      <c r="D941" s="59" t="s">
        <v>342</v>
      </c>
    </row>
    <row r="942" spans="1:4">
      <c r="A942" s="58" t="s">
        <v>2069</v>
      </c>
      <c r="B942" s="59" t="s">
        <v>1738</v>
      </c>
      <c r="C942" s="60">
        <v>5.0000000000000001E-4</v>
      </c>
      <c r="D942" s="59" t="s">
        <v>342</v>
      </c>
    </row>
    <row r="943" spans="1:4">
      <c r="A943" s="58" t="s">
        <v>2070</v>
      </c>
      <c r="B943" s="59" t="s">
        <v>2071</v>
      </c>
      <c r="C943" s="60">
        <v>8.0000000000000004E-4</v>
      </c>
      <c r="D943" s="59" t="s">
        <v>342</v>
      </c>
    </row>
    <row r="944" spans="1:4">
      <c r="A944" s="58" t="s">
        <v>2072</v>
      </c>
      <c r="B944" s="59" t="s">
        <v>2073</v>
      </c>
      <c r="C944" s="60">
        <v>6.9999999999999999E-4</v>
      </c>
      <c r="D944" s="59" t="s">
        <v>342</v>
      </c>
    </row>
    <row r="945" spans="1:4">
      <c r="A945" s="58" t="s">
        <v>238</v>
      </c>
      <c r="B945" s="59" t="s">
        <v>2074</v>
      </c>
      <c r="C945" s="60">
        <v>5.9999999999999995E-4</v>
      </c>
      <c r="D945" s="59" t="s">
        <v>342</v>
      </c>
    </row>
    <row r="946" spans="1:4">
      <c r="A946" s="58" t="s">
        <v>2075</v>
      </c>
      <c r="B946" s="59" t="s">
        <v>2076</v>
      </c>
      <c r="C946" s="60">
        <v>5.0000000000000001E-4</v>
      </c>
      <c r="D946" s="59" t="s">
        <v>342</v>
      </c>
    </row>
    <row r="947" spans="1:4">
      <c r="A947" s="58" t="s">
        <v>2077</v>
      </c>
      <c r="B947" s="59" t="s">
        <v>2076</v>
      </c>
      <c r="C947" s="60">
        <v>5.0000000000000001E-4</v>
      </c>
      <c r="D947" s="59" t="s">
        <v>342</v>
      </c>
    </row>
    <row r="948" spans="1:4">
      <c r="A948" s="58" t="s">
        <v>2078</v>
      </c>
      <c r="B948" s="59" t="s">
        <v>1754</v>
      </c>
      <c r="C948" s="60">
        <v>5.0000000000000001E-4</v>
      </c>
      <c r="D948" s="59" t="s">
        <v>342</v>
      </c>
    </row>
    <row r="949" spans="1:4">
      <c r="A949" s="58" t="s">
        <v>2079</v>
      </c>
      <c r="B949" s="59" t="s">
        <v>2080</v>
      </c>
      <c r="C949" s="60">
        <v>5.0000000000000001E-4</v>
      </c>
      <c r="D949" s="59" t="s">
        <v>342</v>
      </c>
    </row>
    <row r="950" spans="1:4">
      <c r="A950" s="58" t="s">
        <v>2081</v>
      </c>
      <c r="B950" s="59" t="s">
        <v>1378</v>
      </c>
      <c r="C950" s="60">
        <v>8.0000000000000004E-4</v>
      </c>
      <c r="D950" s="59" t="s">
        <v>342</v>
      </c>
    </row>
    <row r="951" spans="1:4">
      <c r="A951" s="58" t="s">
        <v>2082</v>
      </c>
      <c r="B951" s="59" t="s">
        <v>1524</v>
      </c>
      <c r="C951" s="60">
        <v>8.9999999999999998E-4</v>
      </c>
      <c r="D951" s="59" t="s">
        <v>342</v>
      </c>
    </row>
    <row r="952" spans="1:4">
      <c r="A952" s="58" t="s">
        <v>2083</v>
      </c>
      <c r="B952" s="59" t="s">
        <v>1281</v>
      </c>
      <c r="C952" s="60">
        <v>2E-3</v>
      </c>
      <c r="D952" s="59" t="s">
        <v>342</v>
      </c>
    </row>
    <row r="953" spans="1:4">
      <c r="A953" s="58" t="s">
        <v>2084</v>
      </c>
      <c r="B953" s="59" t="s">
        <v>2085</v>
      </c>
      <c r="C953" s="60">
        <v>2.2000000000000001E-3</v>
      </c>
      <c r="D953" s="59" t="s">
        <v>342</v>
      </c>
    </row>
    <row r="954" spans="1:4">
      <c r="A954" s="58" t="s">
        <v>2086</v>
      </c>
      <c r="B954" s="59" t="s">
        <v>2087</v>
      </c>
      <c r="C954" s="60">
        <v>4.0000000000000002E-4</v>
      </c>
      <c r="D954" s="59" t="s">
        <v>342</v>
      </c>
    </row>
    <row r="955" spans="1:4">
      <c r="A955" s="58" t="s">
        <v>237</v>
      </c>
      <c r="B955" s="59" t="s">
        <v>236</v>
      </c>
      <c r="C955" s="60">
        <v>4.0000000000000002E-4</v>
      </c>
      <c r="D955" s="59" t="s">
        <v>342</v>
      </c>
    </row>
    <row r="956" spans="1:4">
      <c r="A956" s="58" t="s">
        <v>2088</v>
      </c>
      <c r="B956" s="59" t="s">
        <v>2089</v>
      </c>
      <c r="C956" s="60">
        <v>8.0000000000000004E-4</v>
      </c>
      <c r="D956" s="59" t="s">
        <v>342</v>
      </c>
    </row>
    <row r="957" spans="1:4">
      <c r="A957" s="58" t="s">
        <v>235</v>
      </c>
      <c r="B957" s="59" t="s">
        <v>234</v>
      </c>
      <c r="C957" s="60">
        <v>2.9999999999999997E-4</v>
      </c>
      <c r="D957" s="59" t="s">
        <v>342</v>
      </c>
    </row>
    <row r="958" spans="1:4">
      <c r="A958" s="58" t="s">
        <v>2090</v>
      </c>
      <c r="B958" s="59" t="s">
        <v>2091</v>
      </c>
      <c r="C958" s="60">
        <v>4.0000000000000002E-4</v>
      </c>
      <c r="D958" s="59" t="s">
        <v>342</v>
      </c>
    </row>
    <row r="959" spans="1:4">
      <c r="A959" s="58" t="s">
        <v>2092</v>
      </c>
      <c r="B959" s="59" t="s">
        <v>2091</v>
      </c>
      <c r="C959" s="60">
        <v>5.0000000000000001E-4</v>
      </c>
      <c r="D959" s="59" t="s">
        <v>342</v>
      </c>
    </row>
    <row r="960" spans="1:4">
      <c r="A960" s="58" t="s">
        <v>2093</v>
      </c>
      <c r="B960" s="59" t="s">
        <v>1520</v>
      </c>
      <c r="C960" s="60">
        <v>5.9999999999999995E-4</v>
      </c>
      <c r="D960" s="59" t="s">
        <v>342</v>
      </c>
    </row>
    <row r="961" spans="1:4">
      <c r="A961" s="58" t="s">
        <v>2094</v>
      </c>
      <c r="B961" s="59" t="s">
        <v>1366</v>
      </c>
      <c r="C961" s="60">
        <v>8.0000000000000004E-4</v>
      </c>
      <c r="D961" s="59" t="s">
        <v>342</v>
      </c>
    </row>
    <row r="962" spans="1:4">
      <c r="A962" s="58" t="s">
        <v>2095</v>
      </c>
      <c r="B962" s="59" t="s">
        <v>2096</v>
      </c>
      <c r="C962" s="60">
        <v>8.0000000000000004E-4</v>
      </c>
      <c r="D962" s="59" t="s">
        <v>342</v>
      </c>
    </row>
    <row r="963" spans="1:4">
      <c r="A963" s="58" t="s">
        <v>2097</v>
      </c>
      <c r="B963" s="59" t="s">
        <v>2098</v>
      </c>
      <c r="C963" s="60">
        <v>8.0000000000000004E-4</v>
      </c>
      <c r="D963" s="59" t="s">
        <v>342</v>
      </c>
    </row>
    <row r="964" spans="1:4">
      <c r="A964" s="58" t="s">
        <v>2099</v>
      </c>
      <c r="B964" s="59" t="s">
        <v>2100</v>
      </c>
      <c r="C964" s="60">
        <v>8.0000000000000004E-4</v>
      </c>
      <c r="D964" s="59" t="s">
        <v>342</v>
      </c>
    </row>
    <row r="965" spans="1:4">
      <c r="A965" s="58" t="s">
        <v>2101</v>
      </c>
      <c r="B965" s="59" t="s">
        <v>2102</v>
      </c>
      <c r="C965" s="60">
        <v>1.2999999999999999E-3</v>
      </c>
      <c r="D965" s="59" t="s">
        <v>342</v>
      </c>
    </row>
    <row r="966" spans="1:4">
      <c r="A966" s="58" t="s">
        <v>2103</v>
      </c>
      <c r="B966" s="59" t="s">
        <v>2104</v>
      </c>
      <c r="C966" s="60">
        <v>5.0000000000000001E-4</v>
      </c>
      <c r="D966" s="59" t="s">
        <v>342</v>
      </c>
    </row>
    <row r="967" spans="1:4">
      <c r="A967" s="58" t="s">
        <v>233</v>
      </c>
      <c r="B967" s="59" t="s">
        <v>232</v>
      </c>
      <c r="C967" s="60">
        <v>2.9999999999999997E-4</v>
      </c>
      <c r="D967" s="59" t="s">
        <v>342</v>
      </c>
    </row>
    <row r="968" spans="1:4">
      <c r="A968" s="58" t="s">
        <v>2105</v>
      </c>
      <c r="B968" s="59" t="s">
        <v>2106</v>
      </c>
      <c r="C968" s="60">
        <v>5.0000000000000001E-4</v>
      </c>
      <c r="D968" s="59" t="s">
        <v>342</v>
      </c>
    </row>
    <row r="969" spans="1:4">
      <c r="A969" s="58" t="s">
        <v>2107</v>
      </c>
      <c r="B969" s="59" t="s">
        <v>2108</v>
      </c>
      <c r="C969" s="60">
        <v>5.0000000000000001E-4</v>
      </c>
      <c r="D969" s="59" t="s">
        <v>342</v>
      </c>
    </row>
    <row r="970" spans="1:4">
      <c r="A970" s="58" t="s">
        <v>2109</v>
      </c>
      <c r="B970" s="59" t="s">
        <v>2110</v>
      </c>
      <c r="C970" s="60">
        <v>8.0000000000000004E-4</v>
      </c>
      <c r="D970" s="59" t="s">
        <v>342</v>
      </c>
    </row>
    <row r="971" spans="1:4">
      <c r="A971" s="58" t="s">
        <v>2111</v>
      </c>
      <c r="B971" s="59" t="s">
        <v>2112</v>
      </c>
      <c r="C971" s="60">
        <v>8.0000000000000004E-4</v>
      </c>
      <c r="D971" s="59" t="s">
        <v>342</v>
      </c>
    </row>
    <row r="972" spans="1:4">
      <c r="A972" s="58" t="s">
        <v>2113</v>
      </c>
      <c r="B972" s="59" t="s">
        <v>1752</v>
      </c>
      <c r="C972" s="60">
        <v>5.0000000000000001E-4</v>
      </c>
      <c r="D972" s="59" t="s">
        <v>342</v>
      </c>
    </row>
    <row r="973" spans="1:4">
      <c r="A973" s="58" t="s">
        <v>2114</v>
      </c>
      <c r="B973" s="59" t="s">
        <v>2115</v>
      </c>
      <c r="C973" s="60">
        <v>5.0000000000000001E-4</v>
      </c>
      <c r="D973" s="59" t="s">
        <v>342</v>
      </c>
    </row>
    <row r="974" spans="1:4">
      <c r="A974" s="58" t="s">
        <v>2116</v>
      </c>
      <c r="B974" s="59" t="s">
        <v>2117</v>
      </c>
      <c r="C974" s="60">
        <v>1.2999999999999999E-3</v>
      </c>
      <c r="D974" s="59" t="s">
        <v>342</v>
      </c>
    </row>
    <row r="975" spans="1:4">
      <c r="A975" s="58" t="s">
        <v>2118</v>
      </c>
      <c r="B975" s="59" t="s">
        <v>2119</v>
      </c>
      <c r="C975" s="60">
        <v>1.4E-3</v>
      </c>
      <c r="D975" s="59" t="s">
        <v>342</v>
      </c>
    </row>
    <row r="976" spans="1:4">
      <c r="A976" s="58" t="s">
        <v>2120</v>
      </c>
      <c r="B976" s="59" t="s">
        <v>230</v>
      </c>
      <c r="C976" s="60">
        <v>5.0000000000000001E-4</v>
      </c>
      <c r="D976" s="59" t="s">
        <v>342</v>
      </c>
    </row>
    <row r="977" spans="1:4">
      <c r="A977" s="58" t="s">
        <v>231</v>
      </c>
      <c r="B977" s="59" t="s">
        <v>2121</v>
      </c>
      <c r="C977" s="60">
        <v>2.9999999999999997E-4</v>
      </c>
      <c r="D977" s="59" t="s">
        <v>342</v>
      </c>
    </row>
    <row r="978" spans="1:4">
      <c r="A978" s="58" t="s">
        <v>2122</v>
      </c>
      <c r="B978" s="59" t="s">
        <v>1750</v>
      </c>
      <c r="C978" s="60">
        <v>5.0000000000000001E-4</v>
      </c>
      <c r="D978" s="59" t="s">
        <v>342</v>
      </c>
    </row>
    <row r="979" spans="1:4">
      <c r="A979" s="58" t="s">
        <v>229</v>
      </c>
      <c r="B979" s="59" t="s">
        <v>2123</v>
      </c>
      <c r="C979" s="60">
        <v>2.9999999999999997E-4</v>
      </c>
      <c r="D979" s="59" t="s">
        <v>342</v>
      </c>
    </row>
    <row r="980" spans="1:4">
      <c r="A980" s="58" t="s">
        <v>2124</v>
      </c>
      <c r="B980" s="59" t="s">
        <v>2125</v>
      </c>
      <c r="C980" s="60">
        <v>1.2999999999999999E-3</v>
      </c>
      <c r="D980" s="59" t="s">
        <v>342</v>
      </c>
    </row>
    <row r="981" spans="1:4">
      <c r="A981" s="58" t="s">
        <v>2126</v>
      </c>
      <c r="B981" s="59" t="s">
        <v>2127</v>
      </c>
      <c r="C981" s="60">
        <v>1.4E-3</v>
      </c>
      <c r="D981" s="59" t="s">
        <v>342</v>
      </c>
    </row>
    <row r="982" spans="1:4">
      <c r="A982" s="58" t="s">
        <v>2128</v>
      </c>
      <c r="B982" s="59" t="s">
        <v>2129</v>
      </c>
      <c r="C982" s="60">
        <v>8.0000000000000004E-4</v>
      </c>
      <c r="D982" s="59" t="s">
        <v>342</v>
      </c>
    </row>
    <row r="983" spans="1:4">
      <c r="A983" s="58" t="s">
        <v>2130</v>
      </c>
      <c r="B983" s="59" t="s">
        <v>2131</v>
      </c>
      <c r="C983" s="60">
        <v>5.0000000000000001E-4</v>
      </c>
      <c r="D983" s="59" t="s">
        <v>342</v>
      </c>
    </row>
    <row r="984" spans="1:4">
      <c r="A984" s="58" t="s">
        <v>2132</v>
      </c>
      <c r="B984" s="59" t="s">
        <v>2133</v>
      </c>
      <c r="C984" s="60">
        <v>5.0000000000000001E-4</v>
      </c>
      <c r="D984" s="59" t="s">
        <v>342</v>
      </c>
    </row>
    <row r="985" spans="1:4">
      <c r="A985" s="58" t="s">
        <v>2134</v>
      </c>
      <c r="B985" s="59" t="s">
        <v>2135</v>
      </c>
      <c r="C985" s="60">
        <v>5.0000000000000001E-4</v>
      </c>
      <c r="D985" s="59" t="s">
        <v>342</v>
      </c>
    </row>
    <row r="986" spans="1:4">
      <c r="A986" s="58" t="s">
        <v>2136</v>
      </c>
      <c r="B986" s="59" t="s">
        <v>1625</v>
      </c>
      <c r="C986" s="60">
        <v>5.0000000000000001E-4</v>
      </c>
      <c r="D986" s="59" t="s">
        <v>342</v>
      </c>
    </row>
    <row r="987" spans="1:4">
      <c r="A987" s="58" t="s">
        <v>2137</v>
      </c>
      <c r="B987" s="59" t="s">
        <v>2138</v>
      </c>
      <c r="C987" s="60">
        <v>5.0000000000000001E-4</v>
      </c>
      <c r="D987" s="59" t="s">
        <v>342</v>
      </c>
    </row>
    <row r="988" spans="1:4">
      <c r="A988" s="58" t="s">
        <v>2139</v>
      </c>
      <c r="B988" s="59" t="s">
        <v>1283</v>
      </c>
      <c r="C988" s="60">
        <v>2E-3</v>
      </c>
      <c r="D988" s="59" t="s">
        <v>342</v>
      </c>
    </row>
    <row r="989" spans="1:4">
      <c r="A989" s="58" t="s">
        <v>2140</v>
      </c>
      <c r="B989" s="59" t="s">
        <v>2141</v>
      </c>
      <c r="C989" s="60">
        <v>2.2000000000000001E-3</v>
      </c>
      <c r="D989" s="59" t="s">
        <v>342</v>
      </c>
    </row>
    <row r="990" spans="1:4">
      <c r="A990" s="58" t="s">
        <v>2142</v>
      </c>
      <c r="B990" s="59" t="s">
        <v>2143</v>
      </c>
      <c r="C990" s="60">
        <v>2.0999999999999999E-3</v>
      </c>
      <c r="D990" s="59" t="s">
        <v>342</v>
      </c>
    </row>
    <row r="991" spans="1:4">
      <c r="A991" s="58" t="s">
        <v>2144</v>
      </c>
      <c r="B991" s="59" t="s">
        <v>2145</v>
      </c>
      <c r="C991" s="60">
        <v>2.2000000000000001E-3</v>
      </c>
      <c r="D991" s="59" t="s">
        <v>342</v>
      </c>
    </row>
    <row r="992" spans="1:4">
      <c r="A992" s="58" t="s">
        <v>2146</v>
      </c>
      <c r="B992" s="59" t="s">
        <v>2147</v>
      </c>
      <c r="C992" s="60">
        <v>5.0000000000000001E-4</v>
      </c>
      <c r="D992" s="59" t="s">
        <v>342</v>
      </c>
    </row>
    <row r="993" spans="1:4">
      <c r="A993" s="58" t="s">
        <v>2148</v>
      </c>
      <c r="B993" s="59" t="s">
        <v>2149</v>
      </c>
      <c r="C993" s="60">
        <v>5.0000000000000001E-4</v>
      </c>
      <c r="D993" s="59" t="s">
        <v>342</v>
      </c>
    </row>
    <row r="994" spans="1:4">
      <c r="A994" s="58" t="s">
        <v>2150</v>
      </c>
      <c r="B994" s="59" t="s">
        <v>2151</v>
      </c>
      <c r="C994" s="60">
        <v>8.0000000000000004E-4</v>
      </c>
      <c r="D994" s="59" t="s">
        <v>342</v>
      </c>
    </row>
    <row r="995" spans="1:4">
      <c r="A995" s="58" t="s">
        <v>2152</v>
      </c>
      <c r="B995" s="59" t="s">
        <v>2153</v>
      </c>
      <c r="C995" s="60">
        <v>8.0000000000000004E-4</v>
      </c>
      <c r="D995" s="59" t="s">
        <v>342</v>
      </c>
    </row>
    <row r="996" spans="1:4">
      <c r="A996" s="58" t="s">
        <v>2154</v>
      </c>
      <c r="B996" s="59" t="s">
        <v>2155</v>
      </c>
      <c r="C996" s="60">
        <v>8.0000000000000004E-4</v>
      </c>
      <c r="D996" s="59" t="s">
        <v>342</v>
      </c>
    </row>
    <row r="997" spans="1:4">
      <c r="A997" s="58" t="s">
        <v>2156</v>
      </c>
      <c r="B997" s="59" t="s">
        <v>1552</v>
      </c>
      <c r="C997" s="60">
        <v>8.0000000000000004E-4</v>
      </c>
      <c r="D997" s="59" t="s">
        <v>342</v>
      </c>
    </row>
    <row r="998" spans="1:4">
      <c r="A998" s="58" t="s">
        <v>2157</v>
      </c>
      <c r="B998" s="59" t="s">
        <v>2158</v>
      </c>
      <c r="C998" s="60">
        <v>5.0000000000000001E-4</v>
      </c>
      <c r="D998" s="59" t="s">
        <v>342</v>
      </c>
    </row>
    <row r="999" spans="1:4">
      <c r="A999" s="58" t="s">
        <v>2159</v>
      </c>
      <c r="B999" s="59" t="s">
        <v>2158</v>
      </c>
      <c r="C999" s="60">
        <v>5.0000000000000001E-4</v>
      </c>
      <c r="D999" s="59" t="s">
        <v>342</v>
      </c>
    </row>
    <row r="1000" spans="1:4">
      <c r="A1000" s="58" t="s">
        <v>2160</v>
      </c>
      <c r="B1000" s="59" t="s">
        <v>2161</v>
      </c>
      <c r="C1000" s="60">
        <v>8.0000000000000004E-4</v>
      </c>
      <c r="D1000" s="59" t="s">
        <v>342</v>
      </c>
    </row>
    <row r="1001" spans="1:4">
      <c r="A1001" s="58" t="s">
        <v>2162</v>
      </c>
      <c r="B1001" s="59" t="s">
        <v>2163</v>
      </c>
      <c r="C1001" s="60">
        <v>5.0000000000000001E-4</v>
      </c>
      <c r="D1001" s="59" t="s">
        <v>342</v>
      </c>
    </row>
    <row r="1002" spans="1:4">
      <c r="A1002" s="58" t="s">
        <v>2164</v>
      </c>
      <c r="B1002" s="59" t="s">
        <v>1414</v>
      </c>
      <c r="C1002" s="60">
        <v>5.0000000000000001E-4</v>
      </c>
      <c r="D1002" s="59" t="s">
        <v>342</v>
      </c>
    </row>
    <row r="1003" spans="1:4">
      <c r="A1003" s="58" t="s">
        <v>2165</v>
      </c>
      <c r="B1003" s="59" t="s">
        <v>2166</v>
      </c>
      <c r="C1003" s="60">
        <v>4.0000000000000002E-4</v>
      </c>
      <c r="D1003" s="59" t="s">
        <v>342</v>
      </c>
    </row>
    <row r="1004" spans="1:4">
      <c r="A1004" s="58" t="s">
        <v>228</v>
      </c>
      <c r="B1004" s="59" t="s">
        <v>227</v>
      </c>
      <c r="C1004" s="60">
        <v>2.9999999999999997E-4</v>
      </c>
      <c r="D1004" s="59" t="s">
        <v>342</v>
      </c>
    </row>
    <row r="1005" spans="1:4">
      <c r="A1005" s="58" t="s">
        <v>2167</v>
      </c>
      <c r="B1005" s="59" t="s">
        <v>2168</v>
      </c>
      <c r="C1005" s="60">
        <v>8.0000000000000004E-4</v>
      </c>
      <c r="D1005" s="59" t="s">
        <v>342</v>
      </c>
    </row>
    <row r="1006" spans="1:4">
      <c r="A1006" s="58" t="s">
        <v>2169</v>
      </c>
      <c r="B1006" s="59" t="s">
        <v>2170</v>
      </c>
      <c r="C1006" s="60">
        <v>4.0000000000000002E-4</v>
      </c>
      <c r="D1006" s="59" t="s">
        <v>342</v>
      </c>
    </row>
    <row r="1007" spans="1:4">
      <c r="A1007" s="58" t="s">
        <v>2171</v>
      </c>
      <c r="B1007" s="59" t="s">
        <v>2170</v>
      </c>
      <c r="C1007" s="60">
        <v>5.0000000000000001E-4</v>
      </c>
      <c r="D1007" s="59" t="s">
        <v>342</v>
      </c>
    </row>
    <row r="1008" spans="1:4">
      <c r="A1008" s="58" t="s">
        <v>2172</v>
      </c>
      <c r="B1008" s="59" t="s">
        <v>2173</v>
      </c>
      <c r="C1008" s="60">
        <v>5.0000000000000001E-4</v>
      </c>
      <c r="D1008" s="59" t="s">
        <v>342</v>
      </c>
    </row>
    <row r="1009" spans="1:4">
      <c r="A1009" s="58" t="s">
        <v>2174</v>
      </c>
      <c r="B1009" s="59" t="s">
        <v>2175</v>
      </c>
      <c r="C1009" s="60">
        <v>5.0000000000000001E-4</v>
      </c>
      <c r="D1009" s="59" t="s">
        <v>342</v>
      </c>
    </row>
    <row r="1010" spans="1:4">
      <c r="A1010" s="58" t="s">
        <v>2176</v>
      </c>
      <c r="B1010" s="59" t="s">
        <v>2177</v>
      </c>
      <c r="C1010" s="60">
        <v>5.0000000000000001E-4</v>
      </c>
      <c r="D1010" s="59" t="s">
        <v>342</v>
      </c>
    </row>
    <row r="1011" spans="1:4">
      <c r="A1011" s="58" t="s">
        <v>226</v>
      </c>
      <c r="B1011" s="59" t="s">
        <v>225</v>
      </c>
      <c r="C1011" s="60">
        <v>4.0000000000000002E-4</v>
      </c>
      <c r="D1011" s="59" t="s">
        <v>342</v>
      </c>
    </row>
    <row r="1012" spans="1:4">
      <c r="A1012" s="58" t="s">
        <v>2178</v>
      </c>
      <c r="B1012" s="59" t="s">
        <v>2179</v>
      </c>
      <c r="C1012" s="60">
        <v>8.0000000000000004E-4</v>
      </c>
      <c r="D1012" s="59" t="s">
        <v>342</v>
      </c>
    </row>
    <row r="1013" spans="1:4">
      <c r="A1013" s="58" t="s">
        <v>2180</v>
      </c>
      <c r="B1013" s="59" t="s">
        <v>2181</v>
      </c>
      <c r="C1013" s="60">
        <v>8.0000000000000004E-4</v>
      </c>
      <c r="D1013" s="59" t="s">
        <v>342</v>
      </c>
    </row>
    <row r="1014" spans="1:4">
      <c r="A1014" s="58" t="s">
        <v>2182</v>
      </c>
      <c r="B1014" s="59" t="s">
        <v>2183</v>
      </c>
      <c r="C1014" s="60">
        <v>2E-3</v>
      </c>
      <c r="D1014" s="59" t="s">
        <v>342</v>
      </c>
    </row>
    <row r="1015" spans="1:4">
      <c r="A1015" s="58" t="s">
        <v>2184</v>
      </c>
      <c r="B1015" s="59" t="s">
        <v>2185</v>
      </c>
      <c r="C1015" s="60">
        <v>2.2000000000000001E-3</v>
      </c>
      <c r="D1015" s="59" t="s">
        <v>342</v>
      </c>
    </row>
    <row r="1016" spans="1:4">
      <c r="A1016" s="58" t="s">
        <v>2186</v>
      </c>
      <c r="B1016" s="59" t="s">
        <v>2187</v>
      </c>
      <c r="C1016" s="60">
        <v>5.0000000000000001E-4</v>
      </c>
      <c r="D1016" s="59" t="s">
        <v>342</v>
      </c>
    </row>
    <row r="1017" spans="1:4">
      <c r="A1017" s="58" t="s">
        <v>2188</v>
      </c>
      <c r="B1017" s="59" t="s">
        <v>2189</v>
      </c>
      <c r="C1017" s="60">
        <v>5.0000000000000001E-4</v>
      </c>
      <c r="D1017" s="59" t="s">
        <v>342</v>
      </c>
    </row>
    <row r="1018" spans="1:4">
      <c r="A1018" s="58" t="s">
        <v>2190</v>
      </c>
      <c r="B1018" s="59" t="s">
        <v>2191</v>
      </c>
      <c r="C1018" s="60">
        <v>5.0000000000000001E-4</v>
      </c>
      <c r="D1018" s="59" t="s">
        <v>342</v>
      </c>
    </row>
    <row r="1019" spans="1:4">
      <c r="A1019" s="58" t="s">
        <v>2192</v>
      </c>
      <c r="B1019" s="59" t="s">
        <v>2193</v>
      </c>
      <c r="C1019" s="60">
        <v>5.0000000000000001E-4</v>
      </c>
      <c r="D1019" s="59" t="s">
        <v>342</v>
      </c>
    </row>
    <row r="1020" spans="1:4">
      <c r="A1020" s="58" t="s">
        <v>2194</v>
      </c>
      <c r="B1020" s="59" t="s">
        <v>2195</v>
      </c>
      <c r="C1020" s="60">
        <v>5.0000000000000001E-4</v>
      </c>
      <c r="D1020" s="59" t="s">
        <v>342</v>
      </c>
    </row>
    <row r="1021" spans="1:4">
      <c r="A1021" s="58" t="s">
        <v>2196</v>
      </c>
      <c r="B1021" s="59" t="s">
        <v>2197</v>
      </c>
      <c r="C1021" s="60">
        <v>5.0000000000000001E-4</v>
      </c>
      <c r="D1021" s="59" t="s">
        <v>342</v>
      </c>
    </row>
    <row r="1022" spans="1:4">
      <c r="A1022" s="58" t="s">
        <v>2198</v>
      </c>
      <c r="B1022" s="59" t="s">
        <v>2199</v>
      </c>
      <c r="C1022" s="60">
        <v>5.0000000000000001E-4</v>
      </c>
      <c r="D1022" s="59" t="s">
        <v>342</v>
      </c>
    </row>
    <row r="1023" spans="1:4">
      <c r="A1023" s="58" t="s">
        <v>2200</v>
      </c>
      <c r="B1023" s="59" t="s">
        <v>2201</v>
      </c>
      <c r="C1023" s="60">
        <v>5.0000000000000001E-4</v>
      </c>
      <c r="D1023" s="59" t="s">
        <v>342</v>
      </c>
    </row>
    <row r="1024" spans="1:4">
      <c r="A1024" s="58" t="s">
        <v>2202</v>
      </c>
      <c r="B1024" s="59" t="s">
        <v>1382</v>
      </c>
      <c r="C1024" s="60">
        <v>8.0000000000000004E-4</v>
      </c>
      <c r="D1024" s="59" t="s">
        <v>342</v>
      </c>
    </row>
    <row r="1025" spans="1:4">
      <c r="A1025" s="58" t="s">
        <v>2203</v>
      </c>
      <c r="B1025" s="59" t="s">
        <v>2204</v>
      </c>
      <c r="C1025" s="60">
        <v>5.9999999999999995E-4</v>
      </c>
      <c r="D1025" s="59" t="s">
        <v>342</v>
      </c>
    </row>
    <row r="1026" spans="1:4">
      <c r="A1026" s="58" t="s">
        <v>2205</v>
      </c>
      <c r="B1026" s="59" t="s">
        <v>2206</v>
      </c>
      <c r="C1026" s="60">
        <v>5.0000000000000001E-4</v>
      </c>
      <c r="D1026" s="59" t="s">
        <v>342</v>
      </c>
    </row>
    <row r="1027" spans="1:4">
      <c r="A1027" s="58" t="s">
        <v>2207</v>
      </c>
      <c r="B1027" s="59" t="s">
        <v>1451</v>
      </c>
      <c r="C1027" s="60">
        <v>5.0000000000000001E-4</v>
      </c>
      <c r="D1027" s="59" t="s">
        <v>342</v>
      </c>
    </row>
    <row r="1028" spans="1:4">
      <c r="A1028" s="58" t="s">
        <v>2208</v>
      </c>
      <c r="B1028" s="59" t="s">
        <v>2209</v>
      </c>
      <c r="C1028" s="60">
        <v>5.0000000000000001E-4</v>
      </c>
      <c r="D1028" s="59" t="s">
        <v>342</v>
      </c>
    </row>
    <row r="1029" spans="1:4">
      <c r="A1029" s="58" t="s">
        <v>2210</v>
      </c>
      <c r="B1029" s="59" t="s">
        <v>2211</v>
      </c>
      <c r="C1029" s="60">
        <v>4.0000000000000002E-4</v>
      </c>
      <c r="D1029" s="59" t="s">
        <v>342</v>
      </c>
    </row>
    <row r="1030" spans="1:4">
      <c r="A1030" s="58" t="s">
        <v>224</v>
      </c>
      <c r="B1030" s="59" t="s">
        <v>223</v>
      </c>
      <c r="C1030" s="60">
        <v>2.9999999999999997E-4</v>
      </c>
      <c r="D1030" s="59" t="s">
        <v>342</v>
      </c>
    </row>
    <row r="1031" spans="1:4">
      <c r="A1031" s="58" t="s">
        <v>2212</v>
      </c>
      <c r="B1031" s="59" t="s">
        <v>2213</v>
      </c>
      <c r="C1031" s="60">
        <v>8.0000000000000004E-4</v>
      </c>
      <c r="D1031" s="59" t="s">
        <v>342</v>
      </c>
    </row>
    <row r="1032" spans="1:4">
      <c r="A1032" s="58" t="s">
        <v>2214</v>
      </c>
      <c r="B1032" s="59" t="s">
        <v>1323</v>
      </c>
      <c r="C1032" s="60">
        <v>8.0000000000000004E-4</v>
      </c>
      <c r="D1032" s="59" t="s">
        <v>342</v>
      </c>
    </row>
    <row r="1033" spans="1:4">
      <c r="A1033" s="58" t="s">
        <v>2215</v>
      </c>
      <c r="B1033" s="59" t="s">
        <v>2216</v>
      </c>
      <c r="C1033" s="60">
        <v>2.2000000000000001E-3</v>
      </c>
      <c r="D1033" s="59" t="s">
        <v>342</v>
      </c>
    </row>
    <row r="1034" spans="1:4">
      <c r="A1034" s="58" t="s">
        <v>2217</v>
      </c>
      <c r="B1034" s="59" t="s">
        <v>2218</v>
      </c>
      <c r="C1034" s="60">
        <v>2.2000000000000001E-3</v>
      </c>
      <c r="D1034" s="59" t="s">
        <v>342</v>
      </c>
    </row>
    <row r="1035" spans="1:4">
      <c r="A1035" s="58" t="s">
        <v>2219</v>
      </c>
      <c r="B1035" s="59" t="s">
        <v>1680</v>
      </c>
      <c r="C1035" s="60">
        <v>5.0000000000000001E-4</v>
      </c>
      <c r="D1035" s="59" t="s">
        <v>342</v>
      </c>
    </row>
    <row r="1036" spans="1:4">
      <c r="A1036" s="58" t="s">
        <v>2220</v>
      </c>
      <c r="B1036" s="59" t="s">
        <v>1680</v>
      </c>
      <c r="C1036" s="60">
        <v>5.0000000000000001E-4</v>
      </c>
      <c r="D1036" s="59" t="s">
        <v>342</v>
      </c>
    </row>
    <row r="1037" spans="1:4">
      <c r="A1037" s="58" t="s">
        <v>2221</v>
      </c>
      <c r="B1037" s="59" t="s">
        <v>2222</v>
      </c>
      <c r="C1037" s="60">
        <v>8.0000000000000004E-4</v>
      </c>
      <c r="D1037" s="59" t="s">
        <v>342</v>
      </c>
    </row>
    <row r="1038" spans="1:4">
      <c r="A1038" s="58" t="s">
        <v>2223</v>
      </c>
      <c r="B1038" s="59" t="s">
        <v>1685</v>
      </c>
      <c r="C1038" s="60">
        <v>5.0000000000000001E-4</v>
      </c>
      <c r="D1038" s="59" t="s">
        <v>342</v>
      </c>
    </row>
    <row r="1039" spans="1:4">
      <c r="A1039" s="58" t="s">
        <v>2224</v>
      </c>
      <c r="B1039" s="59" t="s">
        <v>1685</v>
      </c>
      <c r="C1039" s="60">
        <v>5.0000000000000001E-4</v>
      </c>
      <c r="D1039" s="59" t="s">
        <v>342</v>
      </c>
    </row>
    <row r="1040" spans="1:4">
      <c r="A1040" s="58" t="s">
        <v>2225</v>
      </c>
      <c r="B1040" s="59" t="s">
        <v>1249</v>
      </c>
      <c r="C1040" s="60">
        <v>5.9999999999999995E-4</v>
      </c>
      <c r="D1040" s="59" t="s">
        <v>342</v>
      </c>
    </row>
    <row r="1041" spans="1:4">
      <c r="A1041" s="58" t="s">
        <v>222</v>
      </c>
      <c r="B1041" s="59" t="s">
        <v>221</v>
      </c>
      <c r="C1041" s="60">
        <v>5.9999999999999995E-4</v>
      </c>
      <c r="D1041" s="59" t="s">
        <v>342</v>
      </c>
    </row>
    <row r="1042" spans="1:4">
      <c r="A1042" s="58" t="s">
        <v>2226</v>
      </c>
      <c r="B1042" s="59" t="s">
        <v>2227</v>
      </c>
      <c r="C1042" s="60">
        <v>2E-3</v>
      </c>
      <c r="D1042" s="59" t="s">
        <v>342</v>
      </c>
    </row>
    <row r="1043" spans="1:4">
      <c r="A1043" s="58" t="s">
        <v>2228</v>
      </c>
      <c r="B1043" s="59" t="s">
        <v>2229</v>
      </c>
      <c r="C1043" s="60">
        <v>2.2000000000000001E-3</v>
      </c>
      <c r="D1043" s="59" t="s">
        <v>342</v>
      </c>
    </row>
    <row r="1044" spans="1:4">
      <c r="A1044" s="58" t="s">
        <v>2230</v>
      </c>
      <c r="B1044" s="59" t="s">
        <v>1631</v>
      </c>
      <c r="C1044" s="60">
        <v>4.0000000000000002E-4</v>
      </c>
      <c r="D1044" s="59" t="s">
        <v>342</v>
      </c>
    </row>
    <row r="1045" spans="1:4">
      <c r="A1045" s="58" t="s">
        <v>220</v>
      </c>
      <c r="B1045" s="59" t="s">
        <v>219</v>
      </c>
      <c r="C1045" s="60">
        <v>4.0000000000000002E-4</v>
      </c>
      <c r="D1045" s="59" t="s">
        <v>342</v>
      </c>
    </row>
    <row r="1046" spans="1:4">
      <c r="A1046" s="58" t="s">
        <v>2231</v>
      </c>
      <c r="B1046" s="59" t="s">
        <v>1490</v>
      </c>
      <c r="C1046" s="60">
        <v>4.0000000000000002E-4</v>
      </c>
      <c r="D1046" s="59" t="s">
        <v>342</v>
      </c>
    </row>
    <row r="1047" spans="1:4">
      <c r="A1047" s="58" t="s">
        <v>2232</v>
      </c>
      <c r="B1047" s="59" t="s">
        <v>2233</v>
      </c>
      <c r="C1047" s="60">
        <v>5.0000000000000001E-4</v>
      </c>
      <c r="D1047" s="59" t="s">
        <v>342</v>
      </c>
    </row>
    <row r="1048" spans="1:4">
      <c r="A1048" s="58" t="s">
        <v>2234</v>
      </c>
      <c r="B1048" s="59" t="s">
        <v>2235</v>
      </c>
      <c r="C1048" s="60">
        <v>8.0000000000000004E-4</v>
      </c>
      <c r="D1048" s="59" t="s">
        <v>342</v>
      </c>
    </row>
    <row r="1049" spans="1:4">
      <c r="A1049" s="58" t="s">
        <v>2236</v>
      </c>
      <c r="B1049" s="59" t="s">
        <v>2237</v>
      </c>
      <c r="C1049" s="60">
        <v>8.0000000000000004E-4</v>
      </c>
      <c r="D1049" s="59" t="s">
        <v>342</v>
      </c>
    </row>
    <row r="1050" spans="1:4">
      <c r="A1050" s="58" t="s">
        <v>218</v>
      </c>
      <c r="B1050" s="59" t="s">
        <v>1560</v>
      </c>
      <c r="C1050" s="60">
        <v>5.9999999999999995E-4</v>
      </c>
      <c r="D1050" s="59" t="s">
        <v>342</v>
      </c>
    </row>
    <row r="1051" spans="1:4">
      <c r="A1051" s="58" t="s">
        <v>2238</v>
      </c>
      <c r="B1051" s="59" t="s">
        <v>2239</v>
      </c>
      <c r="C1051" s="60">
        <v>8.0000000000000004E-4</v>
      </c>
      <c r="D1051" s="59" t="s">
        <v>342</v>
      </c>
    </row>
    <row r="1052" spans="1:4">
      <c r="A1052" s="58" t="s">
        <v>2240</v>
      </c>
      <c r="B1052" s="59" t="s">
        <v>216</v>
      </c>
      <c r="C1052" s="60">
        <v>5.0000000000000001E-4</v>
      </c>
      <c r="D1052" s="59" t="s">
        <v>342</v>
      </c>
    </row>
    <row r="1053" spans="1:4">
      <c r="A1053" s="58" t="s">
        <v>217</v>
      </c>
      <c r="B1053" s="59" t="s">
        <v>216</v>
      </c>
      <c r="C1053" s="60">
        <v>2.9999999999999997E-4</v>
      </c>
      <c r="D1053" s="59" t="s">
        <v>342</v>
      </c>
    </row>
    <row r="1054" spans="1:4">
      <c r="A1054" s="58" t="s">
        <v>2241</v>
      </c>
      <c r="B1054" s="59" t="s">
        <v>2242</v>
      </c>
      <c r="C1054" s="60">
        <v>5.0000000000000001E-4</v>
      </c>
      <c r="D1054" s="59" t="s">
        <v>342</v>
      </c>
    </row>
    <row r="1055" spans="1:4">
      <c r="A1055" s="58" t="s">
        <v>2243</v>
      </c>
      <c r="B1055" s="59" t="s">
        <v>2244</v>
      </c>
      <c r="C1055" s="60">
        <v>5.0000000000000001E-4</v>
      </c>
      <c r="D1055" s="59" t="s">
        <v>342</v>
      </c>
    </row>
    <row r="1056" spans="1:4">
      <c r="A1056" s="58" t="s">
        <v>2245</v>
      </c>
      <c r="B1056" s="59" t="s">
        <v>2246</v>
      </c>
      <c r="C1056" s="60">
        <v>6.9999999999999999E-4</v>
      </c>
      <c r="D1056" s="59" t="s">
        <v>342</v>
      </c>
    </row>
    <row r="1057" spans="1:4">
      <c r="A1057" s="58" t="s">
        <v>2247</v>
      </c>
      <c r="B1057" s="59" t="s">
        <v>2248</v>
      </c>
      <c r="C1057" s="60">
        <v>5.0000000000000001E-4</v>
      </c>
      <c r="D1057" s="59" t="s">
        <v>342</v>
      </c>
    </row>
    <row r="1058" spans="1:4">
      <c r="A1058" s="58" t="s">
        <v>215</v>
      </c>
      <c r="B1058" s="59" t="s">
        <v>214</v>
      </c>
      <c r="C1058" s="60">
        <v>2.9999999999999997E-4</v>
      </c>
      <c r="D1058" s="59" t="s">
        <v>342</v>
      </c>
    </row>
    <row r="1059" spans="1:4">
      <c r="A1059" s="58" t="s">
        <v>2249</v>
      </c>
      <c r="B1059" s="59" t="s">
        <v>1362</v>
      </c>
      <c r="C1059" s="60">
        <v>8.0000000000000004E-4</v>
      </c>
      <c r="D1059" s="59" t="s">
        <v>342</v>
      </c>
    </row>
    <row r="1060" spans="1:4">
      <c r="A1060" s="58" t="s">
        <v>2250</v>
      </c>
      <c r="B1060" s="59" t="s">
        <v>2251</v>
      </c>
      <c r="C1060" s="60">
        <v>2E-3</v>
      </c>
      <c r="D1060" s="59" t="s">
        <v>342</v>
      </c>
    </row>
    <row r="1061" spans="1:4">
      <c r="A1061" s="58" t="s">
        <v>2252</v>
      </c>
      <c r="B1061" s="59" t="s">
        <v>2253</v>
      </c>
      <c r="C1061" s="60">
        <v>6.9999999999999999E-4</v>
      </c>
      <c r="D1061" s="59" t="s">
        <v>342</v>
      </c>
    </row>
    <row r="1062" spans="1:4">
      <c r="A1062" s="58" t="s">
        <v>2254</v>
      </c>
      <c r="B1062" s="59" t="s">
        <v>2255</v>
      </c>
      <c r="C1062" s="60">
        <v>8.0000000000000004E-4</v>
      </c>
      <c r="D1062" s="59" t="s">
        <v>342</v>
      </c>
    </row>
    <row r="1063" spans="1:4">
      <c r="A1063" s="58" t="s">
        <v>2256</v>
      </c>
      <c r="B1063" s="59" t="s">
        <v>2257</v>
      </c>
      <c r="C1063" s="60">
        <v>8.0000000000000004E-4</v>
      </c>
      <c r="D1063" s="59" t="s">
        <v>342</v>
      </c>
    </row>
    <row r="1064" spans="1:4">
      <c r="A1064" s="58" t="s">
        <v>2258</v>
      </c>
      <c r="B1064" s="59" t="s">
        <v>1703</v>
      </c>
      <c r="C1064" s="60">
        <v>2.9999999999999997E-4</v>
      </c>
      <c r="D1064" s="59" t="s">
        <v>342</v>
      </c>
    </row>
    <row r="1065" spans="1:4">
      <c r="A1065" s="58" t="s">
        <v>2259</v>
      </c>
      <c r="B1065" s="59" t="s">
        <v>1703</v>
      </c>
      <c r="C1065" s="60">
        <v>5.0000000000000001E-4</v>
      </c>
      <c r="D1065" s="59" t="s">
        <v>342</v>
      </c>
    </row>
    <row r="1066" spans="1:4">
      <c r="A1066" s="58" t="s">
        <v>2260</v>
      </c>
      <c r="B1066" s="59" t="s">
        <v>1691</v>
      </c>
      <c r="C1066" s="60">
        <v>5.0000000000000001E-4</v>
      </c>
      <c r="D1066" s="59" t="s">
        <v>342</v>
      </c>
    </row>
    <row r="1067" spans="1:4">
      <c r="A1067" s="58" t="s">
        <v>2261</v>
      </c>
      <c r="B1067" s="59" t="s">
        <v>1691</v>
      </c>
      <c r="C1067" s="60">
        <v>5.0000000000000001E-4</v>
      </c>
      <c r="D1067" s="59" t="s">
        <v>342</v>
      </c>
    </row>
    <row r="1068" spans="1:4">
      <c r="A1068" s="58" t="s">
        <v>2262</v>
      </c>
      <c r="B1068" s="59" t="s">
        <v>1615</v>
      </c>
      <c r="C1068" s="60">
        <v>8.9999999999999998E-4</v>
      </c>
      <c r="D1068" s="59" t="s">
        <v>342</v>
      </c>
    </row>
    <row r="1069" spans="1:4">
      <c r="A1069" s="58" t="s">
        <v>2263</v>
      </c>
      <c r="B1069" s="59" t="s">
        <v>1617</v>
      </c>
      <c r="C1069" s="60">
        <v>8.0000000000000004E-4</v>
      </c>
      <c r="D1069" s="59" t="s">
        <v>342</v>
      </c>
    </row>
    <row r="1070" spans="1:4">
      <c r="A1070" s="58" t="s">
        <v>2264</v>
      </c>
      <c r="B1070" s="59" t="s">
        <v>2265</v>
      </c>
      <c r="C1070" s="60">
        <v>5.0000000000000001E-4</v>
      </c>
      <c r="D1070" s="59" t="s">
        <v>342</v>
      </c>
    </row>
    <row r="1071" spans="1:4">
      <c r="A1071" s="58" t="s">
        <v>2266</v>
      </c>
      <c r="B1071" s="59" t="s">
        <v>2265</v>
      </c>
      <c r="C1071" s="60">
        <v>5.0000000000000001E-4</v>
      </c>
      <c r="D1071" s="59" t="s">
        <v>342</v>
      </c>
    </row>
    <row r="1072" spans="1:4">
      <c r="A1072" s="58" t="s">
        <v>2267</v>
      </c>
      <c r="B1072" s="59" t="s">
        <v>1699</v>
      </c>
      <c r="C1072" s="60">
        <v>5.9999999999999995E-4</v>
      </c>
      <c r="D1072" s="59" t="s">
        <v>342</v>
      </c>
    </row>
    <row r="1073" spans="1:4">
      <c r="A1073" s="58" t="s">
        <v>2268</v>
      </c>
      <c r="B1073" s="59" t="s">
        <v>1699</v>
      </c>
      <c r="C1073" s="60">
        <v>5.0000000000000001E-4</v>
      </c>
      <c r="D1073" s="59" t="s">
        <v>342</v>
      </c>
    </row>
    <row r="1074" spans="1:4">
      <c r="A1074" s="58" t="s">
        <v>2269</v>
      </c>
      <c r="B1074" s="59" t="s">
        <v>2270</v>
      </c>
      <c r="C1074" s="60">
        <v>5.0000000000000001E-4</v>
      </c>
      <c r="D1074" s="59" t="s">
        <v>342</v>
      </c>
    </row>
    <row r="1075" spans="1:4">
      <c r="A1075" s="58" t="s">
        <v>2271</v>
      </c>
      <c r="B1075" s="59" t="s">
        <v>2272</v>
      </c>
      <c r="C1075" s="60">
        <v>5.0000000000000001E-4</v>
      </c>
      <c r="D1075" s="59" t="s">
        <v>342</v>
      </c>
    </row>
    <row r="1076" spans="1:4">
      <c r="A1076" s="58" t="s">
        <v>2273</v>
      </c>
      <c r="B1076" s="59" t="s">
        <v>2272</v>
      </c>
      <c r="C1076" s="60">
        <v>5.0000000000000001E-4</v>
      </c>
      <c r="D1076" s="59" t="s">
        <v>342</v>
      </c>
    </row>
    <row r="1077" spans="1:4">
      <c r="A1077" s="58" t="s">
        <v>2274</v>
      </c>
      <c r="B1077" s="59" t="s">
        <v>1330</v>
      </c>
      <c r="C1077" s="60">
        <v>4.0000000000000002E-4</v>
      </c>
      <c r="D1077" s="59" t="s">
        <v>342</v>
      </c>
    </row>
    <row r="1078" spans="1:4">
      <c r="A1078" s="58" t="s">
        <v>213</v>
      </c>
      <c r="B1078" s="59" t="s">
        <v>2275</v>
      </c>
      <c r="C1078" s="60">
        <v>2.9999999999999997E-4</v>
      </c>
      <c r="D1078" s="59" t="s">
        <v>342</v>
      </c>
    </row>
    <row r="1079" spans="1:4">
      <c r="A1079" s="58" t="s">
        <v>2276</v>
      </c>
      <c r="B1079" s="59" t="s">
        <v>2277</v>
      </c>
      <c r="C1079" s="60">
        <v>1.6000000000000001E-3</v>
      </c>
      <c r="D1079" s="59" t="s">
        <v>342</v>
      </c>
    </row>
    <row r="1080" spans="1:4">
      <c r="A1080" s="58" t="s">
        <v>2278</v>
      </c>
      <c r="B1080" s="59" t="s">
        <v>2279</v>
      </c>
      <c r="C1080" s="60">
        <v>2.2000000000000001E-3</v>
      </c>
      <c r="D1080" s="59" t="s">
        <v>342</v>
      </c>
    </row>
    <row r="1081" spans="1:4">
      <c r="A1081" s="58" t="s">
        <v>2280</v>
      </c>
      <c r="B1081" s="59" t="s">
        <v>2281</v>
      </c>
      <c r="C1081" s="60">
        <v>8.0000000000000004E-4</v>
      </c>
      <c r="D1081" s="59" t="s">
        <v>342</v>
      </c>
    </row>
    <row r="1082" spans="1:4">
      <c r="A1082" s="58" t="s">
        <v>2282</v>
      </c>
      <c r="B1082" s="59" t="s">
        <v>1516</v>
      </c>
      <c r="C1082" s="60">
        <v>4.0000000000000002E-4</v>
      </c>
      <c r="D1082" s="59" t="s">
        <v>342</v>
      </c>
    </row>
    <row r="1083" spans="1:4">
      <c r="A1083" s="58" t="s">
        <v>2283</v>
      </c>
      <c r="B1083" s="59" t="s">
        <v>2284</v>
      </c>
      <c r="C1083" s="60">
        <v>5.0000000000000001E-4</v>
      </c>
      <c r="D1083" s="59" t="s">
        <v>342</v>
      </c>
    </row>
    <row r="1084" spans="1:4">
      <c r="A1084" s="58" t="s">
        <v>2285</v>
      </c>
      <c r="B1084" s="59" t="s">
        <v>2286</v>
      </c>
      <c r="C1084" s="60">
        <v>8.0000000000000004E-4</v>
      </c>
      <c r="D1084" s="59" t="s">
        <v>342</v>
      </c>
    </row>
    <row r="1085" spans="1:4">
      <c r="A1085" s="58" t="s">
        <v>2287</v>
      </c>
      <c r="B1085" s="59" t="s">
        <v>2288</v>
      </c>
      <c r="C1085" s="60">
        <v>8.0000000000000004E-4</v>
      </c>
      <c r="D1085" s="59" t="s">
        <v>342</v>
      </c>
    </row>
    <row r="1086" spans="1:4">
      <c r="A1086" s="58" t="s">
        <v>2289</v>
      </c>
      <c r="B1086" s="59" t="s">
        <v>2290</v>
      </c>
      <c r="C1086" s="60">
        <v>8.0000000000000004E-4</v>
      </c>
      <c r="D1086" s="59" t="s">
        <v>342</v>
      </c>
    </row>
    <row r="1087" spans="1:4">
      <c r="A1087" s="58" t="s">
        <v>2291</v>
      </c>
      <c r="B1087" s="59" t="s">
        <v>2292</v>
      </c>
      <c r="C1087" s="60">
        <v>2.9999999999999997E-4</v>
      </c>
      <c r="D1087" s="59" t="s">
        <v>342</v>
      </c>
    </row>
    <row r="1088" spans="1:4">
      <c r="A1088" s="58" t="s">
        <v>212</v>
      </c>
      <c r="B1088" s="59" t="s">
        <v>211</v>
      </c>
      <c r="C1088" s="60">
        <v>2.9999999999999997E-4</v>
      </c>
      <c r="D1088" s="59" t="s">
        <v>342</v>
      </c>
    </row>
    <row r="1089" spans="1:4">
      <c r="A1089" s="58" t="s">
        <v>2293</v>
      </c>
      <c r="B1089" s="59" t="s">
        <v>2294</v>
      </c>
      <c r="C1089" s="60">
        <v>3.7699999999999997E-2</v>
      </c>
      <c r="D1089" s="59" t="s">
        <v>342</v>
      </c>
    </row>
    <row r="1090" spans="1:4">
      <c r="A1090" s="58" t="s">
        <v>2295</v>
      </c>
      <c r="B1090" s="59" t="s">
        <v>2296</v>
      </c>
      <c r="C1090" s="60">
        <v>5.0000000000000001E-4</v>
      </c>
      <c r="D1090" s="59" t="s">
        <v>342</v>
      </c>
    </row>
    <row r="1091" spans="1:4">
      <c r="A1091" s="58" t="s">
        <v>2297</v>
      </c>
      <c r="B1091" s="59" t="s">
        <v>2298</v>
      </c>
      <c r="C1091" s="60">
        <v>5.9999999999999995E-4</v>
      </c>
      <c r="D1091" s="59" t="s">
        <v>342</v>
      </c>
    </row>
    <row r="1092" spans="1:4">
      <c r="A1092" s="58" t="s">
        <v>2299</v>
      </c>
      <c r="B1092" s="59" t="s">
        <v>1649</v>
      </c>
      <c r="C1092" s="60">
        <v>5.0000000000000001E-4</v>
      </c>
      <c r="D1092" s="59" t="s">
        <v>342</v>
      </c>
    </row>
    <row r="1093" spans="1:4">
      <c r="A1093" s="58" t="s">
        <v>2300</v>
      </c>
      <c r="B1093" s="59" t="s">
        <v>1653</v>
      </c>
      <c r="C1093" s="60">
        <v>5.9999999999999995E-4</v>
      </c>
      <c r="D1093" s="59" t="s">
        <v>342</v>
      </c>
    </row>
    <row r="1094" spans="1:4">
      <c r="A1094" s="58" t="s">
        <v>2301</v>
      </c>
      <c r="B1094" s="59" t="s">
        <v>1653</v>
      </c>
      <c r="C1094" s="60">
        <v>5.0000000000000001E-4</v>
      </c>
      <c r="D1094" s="59" t="s">
        <v>342</v>
      </c>
    </row>
    <row r="1095" spans="1:4">
      <c r="A1095" s="58" t="s">
        <v>2302</v>
      </c>
      <c r="B1095" s="59" t="s">
        <v>2303</v>
      </c>
      <c r="C1095" s="60">
        <v>5.0000000000000001E-4</v>
      </c>
      <c r="D1095" s="59" t="s">
        <v>342</v>
      </c>
    </row>
    <row r="1096" spans="1:4">
      <c r="A1096" s="58" t="s">
        <v>2304</v>
      </c>
      <c r="B1096" s="59" t="s">
        <v>2305</v>
      </c>
      <c r="C1096" s="60">
        <v>5.0000000000000001E-4</v>
      </c>
      <c r="D1096" s="59" t="s">
        <v>342</v>
      </c>
    </row>
    <row r="1097" spans="1:4">
      <c r="A1097" s="58" t="s">
        <v>210</v>
      </c>
      <c r="B1097" s="59" t="s">
        <v>209</v>
      </c>
      <c r="C1097" s="60">
        <v>5.9999999999999995E-4</v>
      </c>
      <c r="D1097" s="59" t="s">
        <v>342</v>
      </c>
    </row>
    <row r="1098" spans="1:4">
      <c r="A1098" s="58" t="s">
        <v>2306</v>
      </c>
      <c r="B1098" s="59" t="s">
        <v>1470</v>
      </c>
      <c r="C1098" s="60">
        <v>5.0000000000000001E-4</v>
      </c>
      <c r="D1098" s="59" t="s">
        <v>342</v>
      </c>
    </row>
    <row r="1099" spans="1:4">
      <c r="A1099" s="58" t="s">
        <v>2307</v>
      </c>
      <c r="B1099" s="59" t="s">
        <v>2308</v>
      </c>
      <c r="C1099" s="60">
        <v>5.0000000000000001E-4</v>
      </c>
      <c r="D1099" s="59" t="s">
        <v>342</v>
      </c>
    </row>
    <row r="1100" spans="1:4">
      <c r="A1100" s="58" t="s">
        <v>2309</v>
      </c>
      <c r="B1100" s="59" t="s">
        <v>1441</v>
      </c>
      <c r="C1100" s="60">
        <v>4.0000000000000002E-4</v>
      </c>
      <c r="D1100" s="59" t="s">
        <v>342</v>
      </c>
    </row>
    <row r="1101" spans="1:4">
      <c r="A1101" s="58" t="s">
        <v>2310</v>
      </c>
      <c r="B1101" s="59" t="s">
        <v>2311</v>
      </c>
      <c r="C1101" s="60">
        <v>5.0000000000000001E-4</v>
      </c>
      <c r="D1101" s="59" t="s">
        <v>342</v>
      </c>
    </row>
    <row r="1102" spans="1:4">
      <c r="A1102" s="58" t="s">
        <v>2312</v>
      </c>
      <c r="B1102" s="59" t="s">
        <v>2313</v>
      </c>
      <c r="C1102" s="60">
        <v>5.0000000000000001E-4</v>
      </c>
      <c r="D1102" s="59" t="s">
        <v>342</v>
      </c>
    </row>
    <row r="1103" spans="1:4">
      <c r="A1103" s="58" t="s">
        <v>2314</v>
      </c>
      <c r="B1103" s="59" t="s">
        <v>2315</v>
      </c>
      <c r="C1103" s="60">
        <v>5.9999999999999995E-4</v>
      </c>
      <c r="D1103" s="59" t="s">
        <v>342</v>
      </c>
    </row>
    <row r="1104" spans="1:4">
      <c r="A1104" s="58" t="s">
        <v>2316</v>
      </c>
      <c r="B1104" s="59" t="s">
        <v>2317</v>
      </c>
      <c r="C1104" s="60">
        <v>5.0000000000000001E-4</v>
      </c>
      <c r="D1104" s="59" t="s">
        <v>342</v>
      </c>
    </row>
    <row r="1105" spans="1:4">
      <c r="A1105" s="58" t="s">
        <v>2318</v>
      </c>
      <c r="B1105" s="59" t="s">
        <v>1722</v>
      </c>
      <c r="C1105" s="60">
        <v>5.0000000000000001E-4</v>
      </c>
      <c r="D1105" s="59" t="s">
        <v>342</v>
      </c>
    </row>
    <row r="1106" spans="1:4">
      <c r="A1106" s="58" t="s">
        <v>2319</v>
      </c>
      <c r="B1106" s="59" t="s">
        <v>1722</v>
      </c>
      <c r="C1106" s="60">
        <v>5.0000000000000001E-4</v>
      </c>
      <c r="D1106" s="59" t="s">
        <v>342</v>
      </c>
    </row>
    <row r="1107" spans="1:4">
      <c r="A1107" s="58" t="s">
        <v>2320</v>
      </c>
      <c r="B1107" s="59" t="s">
        <v>2321</v>
      </c>
      <c r="C1107" s="60">
        <v>5.0000000000000001E-4</v>
      </c>
      <c r="D1107" s="59" t="s">
        <v>342</v>
      </c>
    </row>
    <row r="1108" spans="1:4">
      <c r="A1108" s="58" t="s">
        <v>2322</v>
      </c>
      <c r="B1108" s="59" t="s">
        <v>2323</v>
      </c>
      <c r="C1108" s="60">
        <v>5.0000000000000001E-4</v>
      </c>
      <c r="D1108" s="59" t="s">
        <v>342</v>
      </c>
    </row>
    <row r="1109" spans="1:4">
      <c r="A1109" s="58" t="s">
        <v>2324</v>
      </c>
      <c r="B1109" s="59" t="s">
        <v>1736</v>
      </c>
      <c r="C1109" s="60">
        <v>5.0000000000000001E-4</v>
      </c>
      <c r="D1109" s="59" t="s">
        <v>342</v>
      </c>
    </row>
    <row r="1110" spans="1:4">
      <c r="A1110" s="58" t="s">
        <v>2325</v>
      </c>
      <c r="B1110" s="59" t="s">
        <v>2326</v>
      </c>
      <c r="C1110" s="60">
        <v>5.0000000000000001E-4</v>
      </c>
      <c r="D1110" s="59" t="s">
        <v>342</v>
      </c>
    </row>
    <row r="1111" spans="1:4">
      <c r="A1111" s="58" t="s">
        <v>2327</v>
      </c>
      <c r="B1111" s="59" t="s">
        <v>1460</v>
      </c>
      <c r="C1111" s="60">
        <v>4.0000000000000002E-4</v>
      </c>
      <c r="D1111" s="59" t="s">
        <v>342</v>
      </c>
    </row>
    <row r="1112" spans="1:4">
      <c r="A1112" s="58" t="s">
        <v>2328</v>
      </c>
      <c r="B1112" s="59" t="s">
        <v>2329</v>
      </c>
      <c r="C1112" s="60">
        <v>5.0000000000000001E-4</v>
      </c>
      <c r="D1112" s="59" t="s">
        <v>342</v>
      </c>
    </row>
    <row r="1113" spans="1:4">
      <c r="A1113" s="58" t="s">
        <v>2330</v>
      </c>
      <c r="B1113" s="59" t="s">
        <v>2331</v>
      </c>
      <c r="C1113" s="60">
        <v>4.0000000000000002E-4</v>
      </c>
      <c r="D1113" s="59" t="s">
        <v>342</v>
      </c>
    </row>
    <row r="1114" spans="1:4">
      <c r="A1114" s="58" t="s">
        <v>2332</v>
      </c>
      <c r="B1114" s="59" t="s">
        <v>2333</v>
      </c>
      <c r="C1114" s="60">
        <v>5.0000000000000001E-4</v>
      </c>
      <c r="D1114" s="59" t="s">
        <v>342</v>
      </c>
    </row>
    <row r="1115" spans="1:4">
      <c r="A1115" s="58" t="s">
        <v>2334</v>
      </c>
      <c r="B1115" s="59" t="s">
        <v>2335</v>
      </c>
      <c r="C1115" s="60">
        <v>5.0000000000000001E-4</v>
      </c>
      <c r="D1115" s="59" t="s">
        <v>342</v>
      </c>
    </row>
    <row r="1116" spans="1:4">
      <c r="A1116" s="58" t="s">
        <v>2336</v>
      </c>
      <c r="B1116" s="59" t="s">
        <v>2337</v>
      </c>
      <c r="C1116" s="60">
        <v>5.0000000000000001E-4</v>
      </c>
      <c r="D1116" s="59" t="s">
        <v>342</v>
      </c>
    </row>
    <row r="1117" spans="1:4">
      <c r="A1117" s="58" t="s">
        <v>2338</v>
      </c>
      <c r="B1117" s="59" t="s">
        <v>2339</v>
      </c>
      <c r="C1117" s="60">
        <v>5.0000000000000001E-4</v>
      </c>
      <c r="D1117" s="59" t="s">
        <v>342</v>
      </c>
    </row>
    <row r="1118" spans="1:4">
      <c r="A1118" s="58" t="s">
        <v>2340</v>
      </c>
      <c r="B1118" s="59" t="s">
        <v>2341</v>
      </c>
      <c r="C1118" s="60">
        <v>4.0000000000000002E-4</v>
      </c>
      <c r="D1118" s="59" t="s">
        <v>342</v>
      </c>
    </row>
    <row r="1119" spans="1:4">
      <c r="A1119" s="58" t="s">
        <v>2342</v>
      </c>
      <c r="B1119" s="59" t="s">
        <v>2343</v>
      </c>
      <c r="C1119" s="60">
        <v>5.9999999999999995E-4</v>
      </c>
      <c r="D1119" s="59" t="s">
        <v>342</v>
      </c>
    </row>
    <row r="1120" spans="1:4">
      <c r="A1120" s="58" t="s">
        <v>2344</v>
      </c>
      <c r="B1120" s="59" t="s">
        <v>2345</v>
      </c>
      <c r="C1120" s="60">
        <v>5.0000000000000001E-4</v>
      </c>
      <c r="D1120" s="59" t="s">
        <v>342</v>
      </c>
    </row>
    <row r="1121" spans="1:4">
      <c r="A1121" s="58" t="s">
        <v>2346</v>
      </c>
      <c r="B1121" s="59" t="s">
        <v>2347</v>
      </c>
      <c r="C1121" s="60">
        <v>5.0000000000000001E-4</v>
      </c>
      <c r="D1121" s="59" t="s">
        <v>342</v>
      </c>
    </row>
    <row r="1122" spans="1:4">
      <c r="A1122" s="58" t="s">
        <v>2348</v>
      </c>
      <c r="B1122" s="59" t="s">
        <v>2349</v>
      </c>
      <c r="C1122" s="60">
        <v>2E-3</v>
      </c>
      <c r="D1122" s="59" t="s">
        <v>342</v>
      </c>
    </row>
    <row r="1123" spans="1:4">
      <c r="A1123" s="58" t="s">
        <v>2350</v>
      </c>
      <c r="B1123" s="59" t="s">
        <v>2351</v>
      </c>
      <c r="C1123" s="60">
        <v>2.2000000000000001E-3</v>
      </c>
      <c r="D1123" s="59" t="s">
        <v>342</v>
      </c>
    </row>
    <row r="1124" spans="1:4">
      <c r="A1124" s="58" t="s">
        <v>2352</v>
      </c>
      <c r="B1124" s="59" t="s">
        <v>2353</v>
      </c>
      <c r="C1124" s="60">
        <v>7.1000000000000004E-3</v>
      </c>
      <c r="D1124" s="59" t="s">
        <v>342</v>
      </c>
    </row>
    <row r="1125" spans="1:4">
      <c r="A1125" s="58" t="s">
        <v>2354</v>
      </c>
      <c r="B1125" s="59" t="s">
        <v>2355</v>
      </c>
      <c r="C1125" s="60">
        <v>5.0000000000000001E-4</v>
      </c>
      <c r="D1125" s="59" t="s">
        <v>342</v>
      </c>
    </row>
    <row r="1126" spans="1:4">
      <c r="A1126" s="58" t="s">
        <v>2356</v>
      </c>
      <c r="B1126" s="59" t="s">
        <v>2357</v>
      </c>
      <c r="C1126" s="60">
        <v>5.0000000000000001E-4</v>
      </c>
      <c r="D1126" s="59" t="s">
        <v>342</v>
      </c>
    </row>
    <row r="1127" spans="1:4">
      <c r="A1127" s="58" t="s">
        <v>2358</v>
      </c>
      <c r="B1127" s="59" t="s">
        <v>1550</v>
      </c>
      <c r="C1127" s="60">
        <v>4.0000000000000002E-4</v>
      </c>
      <c r="D1127" s="59" t="s">
        <v>342</v>
      </c>
    </row>
    <row r="1128" spans="1:4">
      <c r="A1128" s="58" t="s">
        <v>2359</v>
      </c>
      <c r="B1128" s="59" t="s">
        <v>2360</v>
      </c>
      <c r="C1128" s="60">
        <v>5.9999999999999995E-4</v>
      </c>
      <c r="D1128" s="59" t="s">
        <v>342</v>
      </c>
    </row>
    <row r="1129" spans="1:4">
      <c r="A1129" s="58" t="s">
        <v>2361</v>
      </c>
      <c r="B1129" s="59" t="s">
        <v>2362</v>
      </c>
      <c r="C1129" s="60">
        <v>8.0000000000000004E-4</v>
      </c>
      <c r="D1129" s="59" t="s">
        <v>342</v>
      </c>
    </row>
    <row r="1130" spans="1:4">
      <c r="A1130" s="58" t="s">
        <v>2363</v>
      </c>
      <c r="B1130" s="59" t="s">
        <v>2364</v>
      </c>
      <c r="C1130" s="60">
        <v>1E-3</v>
      </c>
      <c r="D1130" s="59" t="s">
        <v>342</v>
      </c>
    </row>
    <row r="1131" spans="1:4">
      <c r="A1131" s="58" t="s">
        <v>2365</v>
      </c>
      <c r="B1131" s="59" t="s">
        <v>207</v>
      </c>
      <c r="C1131" s="60">
        <v>4.0000000000000002E-4</v>
      </c>
      <c r="D1131" s="59" t="s">
        <v>342</v>
      </c>
    </row>
    <row r="1132" spans="1:4">
      <c r="A1132" s="58" t="s">
        <v>208</v>
      </c>
      <c r="B1132" s="59" t="s">
        <v>207</v>
      </c>
      <c r="C1132" s="60">
        <v>4.0000000000000002E-4</v>
      </c>
      <c r="D1132" s="59" t="s">
        <v>342</v>
      </c>
    </row>
    <row r="1133" spans="1:4">
      <c r="A1133" s="58" t="s">
        <v>2366</v>
      </c>
      <c r="B1133" s="59" t="s">
        <v>2367</v>
      </c>
      <c r="C1133" s="60">
        <v>2.9999999999999997E-4</v>
      </c>
      <c r="D1133" s="59" t="s">
        <v>342</v>
      </c>
    </row>
    <row r="1134" spans="1:4">
      <c r="A1134" s="58" t="s">
        <v>2368</v>
      </c>
      <c r="B1134" s="59" t="s">
        <v>2369</v>
      </c>
      <c r="C1134" s="60">
        <v>2.0000000000000001E-4</v>
      </c>
      <c r="D1134" s="59" t="s">
        <v>342</v>
      </c>
    </row>
    <row r="1135" spans="1:4">
      <c r="A1135" s="58" t="s">
        <v>2370</v>
      </c>
      <c r="B1135" s="59" t="s">
        <v>2284</v>
      </c>
      <c r="C1135" s="60">
        <v>2.9999999999999997E-4</v>
      </c>
      <c r="D1135" s="59" t="s">
        <v>342</v>
      </c>
    </row>
    <row r="1136" spans="1:4">
      <c r="A1136" s="58" t="s">
        <v>2371</v>
      </c>
      <c r="B1136" s="59" t="s">
        <v>2372</v>
      </c>
      <c r="C1136" s="60">
        <v>2.0000000000000001E-4</v>
      </c>
      <c r="D1136" s="59" t="s">
        <v>342</v>
      </c>
    </row>
    <row r="1137" spans="1:4">
      <c r="A1137" s="58" t="s">
        <v>2373</v>
      </c>
      <c r="B1137" s="59" t="s">
        <v>2374</v>
      </c>
      <c r="C1137" s="60">
        <v>1.9900000000000001E-2</v>
      </c>
      <c r="D1137" s="59" t="s">
        <v>342</v>
      </c>
    </row>
    <row r="1138" spans="1:4">
      <c r="A1138" s="58" t="s">
        <v>2375</v>
      </c>
      <c r="B1138" s="59" t="s">
        <v>2376</v>
      </c>
      <c r="C1138" s="60">
        <v>4.0000000000000002E-4</v>
      </c>
      <c r="D1138" s="59" t="s">
        <v>342</v>
      </c>
    </row>
    <row r="1139" spans="1:4">
      <c r="A1139" s="58" t="s">
        <v>2377</v>
      </c>
      <c r="B1139" s="59" t="s">
        <v>2378</v>
      </c>
      <c r="C1139" s="60">
        <v>5.0000000000000001E-4</v>
      </c>
      <c r="D1139" s="59" t="s">
        <v>342</v>
      </c>
    </row>
    <row r="1140" spans="1:4">
      <c r="A1140" s="58" t="s">
        <v>2379</v>
      </c>
      <c r="B1140" s="59" t="s">
        <v>2380</v>
      </c>
      <c r="C1140" s="60">
        <v>2.0000000000000001E-4</v>
      </c>
      <c r="D1140" s="59" t="s">
        <v>342</v>
      </c>
    </row>
    <row r="1141" spans="1:4">
      <c r="A1141" s="58" t="s">
        <v>2381</v>
      </c>
      <c r="B1141" s="59" t="s">
        <v>2382</v>
      </c>
      <c r="C1141" s="60">
        <v>5.6399999999999999E-2</v>
      </c>
      <c r="D1141" s="59" t="s">
        <v>342</v>
      </c>
    </row>
    <row r="1142" spans="1:4">
      <c r="A1142" s="58" t="s">
        <v>2383</v>
      </c>
      <c r="B1142" s="59" t="s">
        <v>2382</v>
      </c>
      <c r="C1142" s="60">
        <v>4.5400000000000003E-2</v>
      </c>
      <c r="D1142" s="59" t="s">
        <v>342</v>
      </c>
    </row>
    <row r="1143" spans="1:4">
      <c r="A1143" s="58" t="s">
        <v>2384</v>
      </c>
      <c r="B1143" s="59" t="s">
        <v>2385</v>
      </c>
      <c r="C1143" s="60">
        <v>2.9999999999999997E-4</v>
      </c>
      <c r="D1143" s="59" t="s">
        <v>342</v>
      </c>
    </row>
    <row r="1144" spans="1:4">
      <c r="A1144" s="58" t="s">
        <v>2386</v>
      </c>
      <c r="B1144" s="59" t="s">
        <v>2387</v>
      </c>
      <c r="C1144" s="60">
        <v>0.16569999999999999</v>
      </c>
      <c r="D1144" s="59" t="s">
        <v>342</v>
      </c>
    </row>
    <row r="1145" spans="1:4">
      <c r="A1145" s="58" t="s">
        <v>2388</v>
      </c>
      <c r="B1145" s="59" t="s">
        <v>2387</v>
      </c>
      <c r="C1145" s="60">
        <v>0.16189999999999999</v>
      </c>
      <c r="D1145" s="59" t="s">
        <v>342</v>
      </c>
    </row>
    <row r="1146" spans="1:4">
      <c r="A1146" s="58" t="s">
        <v>2389</v>
      </c>
      <c r="B1146" s="59" t="s">
        <v>2390</v>
      </c>
      <c r="C1146" s="60">
        <v>2.9999999999999997E-4</v>
      </c>
      <c r="D1146" s="59" t="s">
        <v>342</v>
      </c>
    </row>
    <row r="1147" spans="1:4">
      <c r="A1147" s="58" t="s">
        <v>2391</v>
      </c>
      <c r="B1147" s="59" t="s">
        <v>2392</v>
      </c>
      <c r="C1147" s="60">
        <v>4.3E-3</v>
      </c>
      <c r="D1147" s="59" t="s">
        <v>342</v>
      </c>
    </row>
    <row r="1148" spans="1:4">
      <c r="A1148" s="58" t="s">
        <v>206</v>
      </c>
      <c r="B1148" s="59" t="s">
        <v>2392</v>
      </c>
      <c r="C1148" s="60">
        <v>9.7999999999999997E-3</v>
      </c>
      <c r="D1148" s="59" t="s">
        <v>342</v>
      </c>
    </row>
    <row r="1149" spans="1:4">
      <c r="A1149" s="58" t="s">
        <v>2393</v>
      </c>
      <c r="B1149" s="59" t="s">
        <v>2394</v>
      </c>
      <c r="C1149" s="60">
        <v>0.05</v>
      </c>
      <c r="D1149" s="59" t="s">
        <v>342</v>
      </c>
    </row>
    <row r="1150" spans="1:4">
      <c r="A1150" s="58" t="s">
        <v>2395</v>
      </c>
      <c r="B1150" s="59" t="s">
        <v>2396</v>
      </c>
      <c r="C1150" s="60">
        <v>5.2699999999999997E-2</v>
      </c>
      <c r="D1150" s="59" t="s">
        <v>342</v>
      </c>
    </row>
    <row r="1151" spans="1:4">
      <c r="A1151" s="58" t="s">
        <v>2397</v>
      </c>
      <c r="B1151" s="59" t="s">
        <v>2398</v>
      </c>
      <c r="C1151" s="60">
        <v>8.9999999999999998E-4</v>
      </c>
      <c r="D1151" s="59" t="s">
        <v>342</v>
      </c>
    </row>
    <row r="1152" spans="1:4">
      <c r="A1152" s="58" t="s">
        <v>2399</v>
      </c>
      <c r="B1152" s="59" t="s">
        <v>2398</v>
      </c>
      <c r="C1152" s="60">
        <v>8.0000000000000004E-4</v>
      </c>
      <c r="D1152" s="59" t="s">
        <v>342</v>
      </c>
    </row>
    <row r="1153" spans="1:4">
      <c r="A1153" s="58" t="s">
        <v>2400</v>
      </c>
      <c r="B1153" s="59" t="s">
        <v>2401</v>
      </c>
      <c r="C1153" s="60">
        <v>5.9999999999999995E-4</v>
      </c>
      <c r="D1153" s="59" t="s">
        <v>342</v>
      </c>
    </row>
    <row r="1154" spans="1:4">
      <c r="A1154" s="58" t="s">
        <v>2402</v>
      </c>
      <c r="B1154" s="59" t="s">
        <v>2401</v>
      </c>
      <c r="C1154" s="60">
        <v>5.0000000000000001E-4</v>
      </c>
      <c r="D1154" s="59" t="s">
        <v>342</v>
      </c>
    </row>
    <row r="1155" spans="1:4">
      <c r="A1155" s="58" t="s">
        <v>2403</v>
      </c>
      <c r="B1155" s="59" t="s">
        <v>2404</v>
      </c>
      <c r="C1155" s="60">
        <v>5.0000000000000001E-4</v>
      </c>
      <c r="D1155" s="59" t="s">
        <v>342</v>
      </c>
    </row>
    <row r="1156" spans="1:4">
      <c r="A1156" s="58" t="s">
        <v>2405</v>
      </c>
      <c r="B1156" s="59" t="s">
        <v>2406</v>
      </c>
      <c r="C1156" s="60">
        <v>5.0000000000000001E-4</v>
      </c>
      <c r="D1156" s="59" t="s">
        <v>342</v>
      </c>
    </row>
    <row r="1157" spans="1:4">
      <c r="A1157" s="58" t="s">
        <v>2407</v>
      </c>
      <c r="B1157" s="59" t="s">
        <v>2408</v>
      </c>
      <c r="C1157" s="60">
        <v>5.9999999999999995E-4</v>
      </c>
      <c r="D1157" s="59" t="s">
        <v>342</v>
      </c>
    </row>
    <row r="1158" spans="1:4">
      <c r="A1158" s="58" t="s">
        <v>2409</v>
      </c>
      <c r="B1158" s="59" t="s">
        <v>2408</v>
      </c>
      <c r="C1158" s="60">
        <v>5.0000000000000001E-4</v>
      </c>
      <c r="D1158" s="59" t="s">
        <v>342</v>
      </c>
    </row>
    <row r="1159" spans="1:4">
      <c r="A1159" s="58" t="s">
        <v>2410</v>
      </c>
      <c r="B1159" s="59" t="s">
        <v>1714</v>
      </c>
      <c r="C1159" s="60">
        <v>5.9999999999999995E-4</v>
      </c>
      <c r="D1159" s="59" t="s">
        <v>342</v>
      </c>
    </row>
    <row r="1160" spans="1:4">
      <c r="A1160" s="58" t="s">
        <v>2411</v>
      </c>
      <c r="B1160" s="59" t="s">
        <v>1714</v>
      </c>
      <c r="C1160" s="60">
        <v>5.0000000000000001E-4</v>
      </c>
      <c r="D1160" s="59" t="s">
        <v>342</v>
      </c>
    </row>
    <row r="1161" spans="1:4">
      <c r="A1161" s="58" t="s">
        <v>2412</v>
      </c>
      <c r="B1161" s="59" t="s">
        <v>2413</v>
      </c>
      <c r="C1161" s="60">
        <v>5.9999999999999995E-4</v>
      </c>
      <c r="D1161" s="59" t="s">
        <v>342</v>
      </c>
    </row>
    <row r="1162" spans="1:4">
      <c r="A1162" s="58" t="s">
        <v>2414</v>
      </c>
      <c r="B1162" s="59" t="s">
        <v>1728</v>
      </c>
      <c r="C1162" s="60">
        <v>5.0000000000000001E-4</v>
      </c>
      <c r="D1162" s="59" t="s">
        <v>342</v>
      </c>
    </row>
    <row r="1163" spans="1:4">
      <c r="A1163" s="58" t="s">
        <v>2415</v>
      </c>
      <c r="B1163" s="59" t="s">
        <v>2416</v>
      </c>
      <c r="C1163" s="60">
        <v>5.0000000000000001E-4</v>
      </c>
      <c r="D1163" s="59" t="s">
        <v>342</v>
      </c>
    </row>
    <row r="1164" spans="1:4">
      <c r="A1164" s="58" t="s">
        <v>2417</v>
      </c>
      <c r="B1164" s="59" t="s">
        <v>2416</v>
      </c>
      <c r="C1164" s="60">
        <v>5.0000000000000001E-4</v>
      </c>
      <c r="D1164" s="59" t="s">
        <v>342</v>
      </c>
    </row>
    <row r="1165" spans="1:4">
      <c r="A1165" s="58" t="s">
        <v>2418</v>
      </c>
      <c r="B1165" s="59" t="s">
        <v>2419</v>
      </c>
      <c r="C1165" s="60">
        <v>1E-3</v>
      </c>
      <c r="D1165" s="59" t="s">
        <v>342</v>
      </c>
    </row>
    <row r="1166" spans="1:4">
      <c r="A1166" s="58" t="s">
        <v>2420</v>
      </c>
      <c r="B1166" s="59" t="s">
        <v>2421</v>
      </c>
      <c r="C1166" s="60">
        <v>1.4200000000000001E-2</v>
      </c>
      <c r="D1166" s="59" t="s">
        <v>342</v>
      </c>
    </row>
    <row r="1167" spans="1:4">
      <c r="A1167" s="58" t="s">
        <v>2422</v>
      </c>
      <c r="B1167" s="59" t="s">
        <v>2423</v>
      </c>
      <c r="C1167" s="60">
        <v>2.0000000000000001E-4</v>
      </c>
      <c r="D1167" s="59" t="s">
        <v>342</v>
      </c>
    </row>
    <row r="1168" spans="1:4">
      <c r="A1168" s="58" t="s">
        <v>2424</v>
      </c>
      <c r="B1168" s="59" t="s">
        <v>2425</v>
      </c>
      <c r="C1168" s="60">
        <v>5.0000000000000001E-4</v>
      </c>
      <c r="D1168" s="59" t="s">
        <v>342</v>
      </c>
    </row>
    <row r="1169" spans="1:4">
      <c r="A1169" s="58" t="s">
        <v>2426</v>
      </c>
      <c r="B1169" s="59" t="s">
        <v>1252</v>
      </c>
      <c r="C1169" s="60">
        <v>6.9999999999999999E-4</v>
      </c>
      <c r="D1169" s="59" t="s">
        <v>342</v>
      </c>
    </row>
    <row r="1170" spans="1:4">
      <c r="A1170" s="58" t="s">
        <v>2427</v>
      </c>
      <c r="B1170" s="59" t="s">
        <v>2428</v>
      </c>
      <c r="C1170" s="60">
        <v>8.0000000000000004E-4</v>
      </c>
      <c r="D1170" s="59" t="s">
        <v>342</v>
      </c>
    </row>
    <row r="1171" spans="1:4">
      <c r="A1171" s="58" t="s">
        <v>2429</v>
      </c>
      <c r="B1171" s="59" t="s">
        <v>2430</v>
      </c>
      <c r="C1171" s="60">
        <v>8.0000000000000004E-4</v>
      </c>
      <c r="D1171" s="59" t="s">
        <v>342</v>
      </c>
    </row>
    <row r="1172" spans="1:4">
      <c r="A1172" s="58" t="s">
        <v>2431</v>
      </c>
      <c r="B1172" s="59" t="s">
        <v>2432</v>
      </c>
      <c r="C1172" s="60">
        <v>8.0000000000000004E-4</v>
      </c>
      <c r="D1172" s="59" t="s">
        <v>342</v>
      </c>
    </row>
    <row r="1173" spans="1:4">
      <c r="A1173" s="58" t="s">
        <v>2433</v>
      </c>
      <c r="B1173" s="59" t="s">
        <v>2434</v>
      </c>
      <c r="C1173" s="60">
        <v>8.0000000000000004E-4</v>
      </c>
      <c r="D1173" s="59" t="s">
        <v>342</v>
      </c>
    </row>
    <row r="1174" spans="1:4">
      <c r="A1174" s="58" t="s">
        <v>2435</v>
      </c>
      <c r="B1174" s="59" t="s">
        <v>2436</v>
      </c>
      <c r="C1174" s="60">
        <v>1.46E-2</v>
      </c>
      <c r="D1174" s="59" t="s">
        <v>342</v>
      </c>
    </row>
    <row r="1175" spans="1:4">
      <c r="A1175" s="58" t="s">
        <v>2437</v>
      </c>
      <c r="B1175" s="59" t="s">
        <v>2438</v>
      </c>
      <c r="C1175" s="60">
        <v>5.9999999999999995E-4</v>
      </c>
      <c r="D1175" s="59" t="s">
        <v>342</v>
      </c>
    </row>
    <row r="1176" spans="1:4">
      <c r="A1176" s="58" t="s">
        <v>2439</v>
      </c>
      <c r="B1176" s="59" t="s">
        <v>2440</v>
      </c>
      <c r="C1176" s="60">
        <v>5.0000000000000001E-4</v>
      </c>
      <c r="D1176" s="59" t="s">
        <v>342</v>
      </c>
    </row>
    <row r="1177" spans="1:4">
      <c r="A1177" s="58" t="s">
        <v>2441</v>
      </c>
      <c r="B1177" s="59" t="s">
        <v>2442</v>
      </c>
      <c r="C1177" s="60">
        <v>1.6000000000000001E-3</v>
      </c>
      <c r="D1177" s="59" t="s">
        <v>342</v>
      </c>
    </row>
    <row r="1178" spans="1:4">
      <c r="A1178" s="58" t="s">
        <v>2443</v>
      </c>
      <c r="B1178" s="59" t="s">
        <v>2444</v>
      </c>
      <c r="C1178" s="60">
        <v>1.6999999999999999E-3</v>
      </c>
      <c r="D1178" s="59" t="s">
        <v>342</v>
      </c>
    </row>
    <row r="1179" spans="1:4">
      <c r="A1179" s="58" t="s">
        <v>2445</v>
      </c>
      <c r="B1179" s="59" t="s">
        <v>2446</v>
      </c>
      <c r="C1179" s="60">
        <v>1.9E-3</v>
      </c>
      <c r="D1179" s="59" t="s">
        <v>342</v>
      </c>
    </row>
    <row r="1180" spans="1:4">
      <c r="A1180" s="58" t="s">
        <v>2447</v>
      </c>
      <c r="B1180" s="59" t="s">
        <v>2448</v>
      </c>
      <c r="C1180" s="60">
        <v>1E-3</v>
      </c>
      <c r="D1180" s="59" t="s">
        <v>342</v>
      </c>
    </row>
    <row r="1181" spans="1:4">
      <c r="A1181" s="58" t="s">
        <v>2449</v>
      </c>
      <c r="B1181" s="59" t="s">
        <v>2450</v>
      </c>
      <c r="C1181" s="60">
        <v>1.4E-3</v>
      </c>
      <c r="D1181" s="59" t="s">
        <v>342</v>
      </c>
    </row>
    <row r="1182" spans="1:4">
      <c r="A1182" s="58" t="s">
        <v>2451</v>
      </c>
      <c r="B1182" s="59" t="s">
        <v>2452</v>
      </c>
      <c r="C1182" s="60">
        <v>1.9E-3</v>
      </c>
      <c r="D1182" s="59" t="s">
        <v>342</v>
      </c>
    </row>
    <row r="1183" spans="1:4">
      <c r="A1183" s="58" t="s">
        <v>2453</v>
      </c>
      <c r="B1183" s="59" t="s">
        <v>2454</v>
      </c>
      <c r="C1183" s="60">
        <v>2.2000000000000001E-3</v>
      </c>
      <c r="D1183" s="59" t="s">
        <v>342</v>
      </c>
    </row>
    <row r="1184" spans="1:4">
      <c r="A1184" s="58" t="s">
        <v>2455</v>
      </c>
      <c r="B1184" s="59" t="s">
        <v>2456</v>
      </c>
      <c r="C1184" s="60">
        <v>1.2999999999999999E-3</v>
      </c>
      <c r="D1184" s="59" t="s">
        <v>342</v>
      </c>
    </row>
    <row r="1185" spans="1:4">
      <c r="A1185" s="58" t="s">
        <v>2457</v>
      </c>
      <c r="B1185" s="59" t="s">
        <v>2458</v>
      </c>
      <c r="C1185" s="60">
        <v>1.5E-3</v>
      </c>
      <c r="D1185" s="59" t="s">
        <v>342</v>
      </c>
    </row>
    <row r="1186" spans="1:4">
      <c r="A1186" s="58" t="s">
        <v>205</v>
      </c>
      <c r="B1186" s="59" t="s">
        <v>204</v>
      </c>
      <c r="C1186" s="60">
        <v>1.5E-3</v>
      </c>
      <c r="D1186" s="59" t="s">
        <v>342</v>
      </c>
    </row>
    <row r="1187" spans="1:4">
      <c r="A1187" s="58" t="s">
        <v>2459</v>
      </c>
      <c r="B1187" s="59" t="s">
        <v>1403</v>
      </c>
      <c r="C1187" s="60">
        <v>5.9999999999999995E-4</v>
      </c>
      <c r="D1187" s="59" t="s">
        <v>342</v>
      </c>
    </row>
    <row r="1188" spans="1:4">
      <c r="A1188" s="58" t="s">
        <v>203</v>
      </c>
      <c r="B1188" s="59" t="s">
        <v>202</v>
      </c>
      <c r="C1188" s="60">
        <v>2.9999999999999997E-4</v>
      </c>
      <c r="D1188" s="59" t="s">
        <v>342</v>
      </c>
    </row>
    <row r="1189" spans="1:4">
      <c r="A1189" s="58" t="s">
        <v>2460</v>
      </c>
      <c r="B1189" s="59" t="s">
        <v>2461</v>
      </c>
      <c r="C1189" s="60">
        <v>8.9999999999999998E-4</v>
      </c>
      <c r="D1189" s="59" t="s">
        <v>342</v>
      </c>
    </row>
    <row r="1190" spans="1:4">
      <c r="A1190" s="58" t="s">
        <v>201</v>
      </c>
      <c r="B1190" s="59" t="s">
        <v>200</v>
      </c>
      <c r="C1190" s="60">
        <v>1.5E-3</v>
      </c>
      <c r="D1190" s="59" t="s">
        <v>342</v>
      </c>
    </row>
    <row r="1191" spans="1:4">
      <c r="A1191" s="58" t="s">
        <v>2462</v>
      </c>
      <c r="B1191" s="59" t="s">
        <v>198</v>
      </c>
      <c r="C1191" s="60">
        <v>5.0000000000000001E-4</v>
      </c>
      <c r="D1191" s="59" t="s">
        <v>342</v>
      </c>
    </row>
    <row r="1192" spans="1:4">
      <c r="A1192" s="58" t="s">
        <v>199</v>
      </c>
      <c r="B1192" s="59" t="s">
        <v>198</v>
      </c>
      <c r="C1192" s="60">
        <v>2.9999999999999997E-4</v>
      </c>
      <c r="D1192" s="59" t="s">
        <v>342</v>
      </c>
    </row>
    <row r="1193" spans="1:4">
      <c r="A1193" s="58" t="s">
        <v>2463</v>
      </c>
      <c r="B1193" s="59" t="s">
        <v>2464</v>
      </c>
      <c r="C1193" s="60">
        <v>5.9999999999999995E-4</v>
      </c>
      <c r="D1193" s="59" t="s">
        <v>342</v>
      </c>
    </row>
    <row r="1194" spans="1:4">
      <c r="A1194" s="58" t="s">
        <v>2465</v>
      </c>
      <c r="B1194" s="59" t="s">
        <v>2464</v>
      </c>
      <c r="C1194" s="60">
        <v>5.0000000000000001E-4</v>
      </c>
      <c r="D1194" s="59" t="s">
        <v>342</v>
      </c>
    </row>
    <row r="1195" spans="1:4">
      <c r="A1195" s="58" t="s">
        <v>2466</v>
      </c>
      <c r="B1195" s="59" t="s">
        <v>2467</v>
      </c>
      <c r="C1195" s="60">
        <v>1.4E-3</v>
      </c>
      <c r="D1195" s="59" t="s">
        <v>342</v>
      </c>
    </row>
    <row r="1196" spans="1:4">
      <c r="A1196" s="58" t="s">
        <v>2468</v>
      </c>
      <c r="B1196" s="59" t="s">
        <v>2469</v>
      </c>
      <c r="C1196" s="60">
        <v>6.9999999999999999E-4</v>
      </c>
      <c r="D1196" s="59" t="s">
        <v>342</v>
      </c>
    </row>
    <row r="1197" spans="1:4">
      <c r="A1197" s="58" t="s">
        <v>2470</v>
      </c>
      <c r="B1197" s="59" t="s">
        <v>2471</v>
      </c>
      <c r="C1197" s="60">
        <v>8.0000000000000004E-4</v>
      </c>
      <c r="D1197" s="59" t="s">
        <v>342</v>
      </c>
    </row>
    <row r="1198" spans="1:4">
      <c r="A1198" s="58" t="s">
        <v>2472</v>
      </c>
      <c r="B1198" s="59" t="s">
        <v>2473</v>
      </c>
      <c r="C1198" s="60">
        <v>8.9999999999999998E-4</v>
      </c>
      <c r="D1198" s="59" t="s">
        <v>342</v>
      </c>
    </row>
    <row r="1199" spans="1:4">
      <c r="A1199" s="58" t="s">
        <v>2474</v>
      </c>
      <c r="B1199" s="59" t="s">
        <v>2475</v>
      </c>
      <c r="C1199" s="60">
        <v>2E-3</v>
      </c>
      <c r="D1199" s="59" t="s">
        <v>342</v>
      </c>
    </row>
    <row r="1200" spans="1:4">
      <c r="A1200" s="58" t="s">
        <v>2476</v>
      </c>
      <c r="B1200" s="59" t="s">
        <v>2477</v>
      </c>
      <c r="C1200" s="60">
        <v>2.2000000000000001E-3</v>
      </c>
      <c r="D1200" s="59" t="s">
        <v>342</v>
      </c>
    </row>
    <row r="1201" spans="1:4">
      <c r="A1201" s="58" t="s">
        <v>2478</v>
      </c>
      <c r="B1201" s="59" t="s">
        <v>2479</v>
      </c>
      <c r="C1201" s="60">
        <v>1.52E-2</v>
      </c>
      <c r="D1201" s="59" t="s">
        <v>342</v>
      </c>
    </row>
    <row r="1202" spans="1:4">
      <c r="A1202" s="58" t="s">
        <v>2480</v>
      </c>
      <c r="B1202" s="59" t="s">
        <v>1202</v>
      </c>
      <c r="C1202" s="60">
        <v>1.2999999999999999E-3</v>
      </c>
      <c r="D1202" s="59" t="s">
        <v>342</v>
      </c>
    </row>
    <row r="1203" spans="1:4">
      <c r="A1203" s="58" t="s">
        <v>2481</v>
      </c>
      <c r="B1203" s="59" t="s">
        <v>2482</v>
      </c>
      <c r="C1203" s="60">
        <v>2.0999999999999999E-3</v>
      </c>
      <c r="D1203" s="59" t="s">
        <v>342</v>
      </c>
    </row>
    <row r="1204" spans="1:4">
      <c r="A1204" s="58" t="s">
        <v>2483</v>
      </c>
      <c r="B1204" s="59" t="s">
        <v>2484</v>
      </c>
      <c r="C1204" s="60">
        <v>7.0800000000000002E-2</v>
      </c>
      <c r="D1204" s="59" t="s">
        <v>342</v>
      </c>
    </row>
    <row r="1205" spans="1:4">
      <c r="A1205" s="58" t="s">
        <v>2485</v>
      </c>
      <c r="B1205" s="59" t="s">
        <v>2486</v>
      </c>
      <c r="C1205" s="60">
        <v>7.4499999999999997E-2</v>
      </c>
      <c r="D1205" s="59" t="s">
        <v>342</v>
      </c>
    </row>
    <row r="1206" spans="1:4">
      <c r="A1206" s="58" t="s">
        <v>2487</v>
      </c>
      <c r="B1206" s="59" t="s">
        <v>2488</v>
      </c>
      <c r="C1206" s="60">
        <v>6.1999999999999998E-3</v>
      </c>
      <c r="D1206" s="59" t="s">
        <v>342</v>
      </c>
    </row>
    <row r="1207" spans="1:4">
      <c r="A1207" s="58" t="s">
        <v>2489</v>
      </c>
      <c r="B1207" s="59" t="s">
        <v>2490</v>
      </c>
      <c r="C1207" s="60">
        <v>1.8E-3</v>
      </c>
      <c r="D1207" s="59" t="s">
        <v>342</v>
      </c>
    </row>
    <row r="1208" spans="1:4">
      <c r="A1208" s="58" t="s">
        <v>2491</v>
      </c>
      <c r="B1208" s="59" t="s">
        <v>2492</v>
      </c>
      <c r="C1208" s="60">
        <v>2.2000000000000001E-3</v>
      </c>
      <c r="D1208" s="59" t="s">
        <v>342</v>
      </c>
    </row>
    <row r="1209" spans="1:4">
      <c r="A1209" s="58" t="s">
        <v>2493</v>
      </c>
      <c r="B1209" s="59" t="s">
        <v>2494</v>
      </c>
      <c r="C1209" s="60">
        <v>2.9999999999999997E-4</v>
      </c>
      <c r="D1209" s="59" t="s">
        <v>342</v>
      </c>
    </row>
    <row r="1210" spans="1:4">
      <c r="A1210" s="58" t="s">
        <v>197</v>
      </c>
      <c r="B1210" s="59" t="s">
        <v>196</v>
      </c>
      <c r="C1210" s="60">
        <v>5.9999999999999995E-4</v>
      </c>
      <c r="D1210" s="59" t="s">
        <v>342</v>
      </c>
    </row>
    <row r="1211" spans="1:4">
      <c r="A1211" s="58" t="s">
        <v>2495</v>
      </c>
      <c r="B1211" s="59" t="s">
        <v>2496</v>
      </c>
      <c r="C1211" s="60">
        <v>2.8199999999999999E-2</v>
      </c>
      <c r="D1211" s="59" t="s">
        <v>342</v>
      </c>
    </row>
    <row r="1212" spans="1:4">
      <c r="A1212" s="58" t="s">
        <v>2497</v>
      </c>
      <c r="B1212" s="59" t="s">
        <v>1574</v>
      </c>
      <c r="C1212" s="60">
        <v>4.2500000000000003E-2</v>
      </c>
      <c r="D1212" s="59" t="s">
        <v>342</v>
      </c>
    </row>
    <row r="1213" spans="1:4">
      <c r="A1213" s="58" t="s">
        <v>2498</v>
      </c>
      <c r="B1213" s="59" t="s">
        <v>2499</v>
      </c>
      <c r="C1213" s="60">
        <v>1.89E-2</v>
      </c>
      <c r="D1213" s="59" t="s">
        <v>342</v>
      </c>
    </row>
    <row r="1214" spans="1:4">
      <c r="A1214" s="58" t="s">
        <v>2500</v>
      </c>
      <c r="B1214" s="59" t="s">
        <v>2499</v>
      </c>
      <c r="C1214" s="60">
        <v>1.8700000000000001E-2</v>
      </c>
      <c r="D1214" s="59" t="s">
        <v>342</v>
      </c>
    </row>
    <row r="1215" spans="1:4">
      <c r="A1215" s="58" t="s">
        <v>195</v>
      </c>
      <c r="B1215" s="59" t="s">
        <v>194</v>
      </c>
      <c r="C1215" s="60">
        <v>5.9999999999999995E-4</v>
      </c>
      <c r="D1215" s="59" t="s">
        <v>342</v>
      </c>
    </row>
    <row r="1216" spans="1:4">
      <c r="A1216" s="58" t="s">
        <v>2501</v>
      </c>
      <c r="B1216" s="59" t="s">
        <v>2502</v>
      </c>
      <c r="C1216" s="60">
        <v>1.4999999999999999E-2</v>
      </c>
      <c r="D1216" s="59" t="s">
        <v>342</v>
      </c>
    </row>
    <row r="1217" spans="1:4">
      <c r="A1217" s="58" t="s">
        <v>2503</v>
      </c>
      <c r="B1217" s="59" t="s">
        <v>1313</v>
      </c>
      <c r="C1217" s="60">
        <v>1.7500000000000002E-2</v>
      </c>
      <c r="D1217" s="59" t="s">
        <v>342</v>
      </c>
    </row>
    <row r="1218" spans="1:4">
      <c r="A1218" s="58" t="s">
        <v>2504</v>
      </c>
      <c r="B1218" s="59" t="s">
        <v>2505</v>
      </c>
      <c r="C1218" s="60">
        <v>2.7799999999999998E-2</v>
      </c>
      <c r="D1218" s="59" t="s">
        <v>342</v>
      </c>
    </row>
    <row r="1219" spans="1:4">
      <c r="A1219" s="58" t="s">
        <v>2506</v>
      </c>
      <c r="B1219" s="59" t="s">
        <v>2507</v>
      </c>
      <c r="C1219" s="60">
        <v>1.8499999999999999E-2</v>
      </c>
      <c r="D1219" s="59" t="s">
        <v>342</v>
      </c>
    </row>
    <row r="1220" spans="1:4">
      <c r="A1220" s="58" t="s">
        <v>2508</v>
      </c>
      <c r="B1220" s="59" t="s">
        <v>2509</v>
      </c>
      <c r="C1220" s="60">
        <v>1.9099999999999999E-2</v>
      </c>
      <c r="D1220" s="59" t="s">
        <v>342</v>
      </c>
    </row>
    <row r="1221" spans="1:4">
      <c r="A1221" s="58" t="s">
        <v>2510</v>
      </c>
      <c r="B1221" s="59" t="s">
        <v>2511</v>
      </c>
      <c r="C1221" s="60">
        <v>2.9999999999999997E-4</v>
      </c>
      <c r="D1221" s="59" t="s">
        <v>342</v>
      </c>
    </row>
    <row r="1222" spans="1:4">
      <c r="A1222" s="58" t="s">
        <v>193</v>
      </c>
      <c r="B1222" s="59" t="s">
        <v>192</v>
      </c>
      <c r="C1222" s="60">
        <v>5.9999999999999995E-4</v>
      </c>
      <c r="D1222" s="59" t="s">
        <v>342</v>
      </c>
    </row>
    <row r="1223" spans="1:4">
      <c r="A1223" s="58" t="s">
        <v>2512</v>
      </c>
      <c r="B1223" s="59" t="s">
        <v>2513</v>
      </c>
      <c r="C1223" s="60">
        <v>5.0000000000000001E-4</v>
      </c>
      <c r="D1223" s="59" t="s">
        <v>342</v>
      </c>
    </row>
    <row r="1224" spans="1:4">
      <c r="A1224" s="58" t="s">
        <v>2514</v>
      </c>
      <c r="B1224" s="59" t="s">
        <v>2515</v>
      </c>
      <c r="C1224" s="60">
        <v>9.9000000000000008E-3</v>
      </c>
      <c r="D1224" s="59" t="s">
        <v>342</v>
      </c>
    </row>
    <row r="1225" spans="1:4">
      <c r="A1225" s="58" t="s">
        <v>2516</v>
      </c>
      <c r="B1225" s="59" t="s">
        <v>2517</v>
      </c>
      <c r="C1225" s="60">
        <v>0.1573</v>
      </c>
      <c r="D1225" s="59" t="s">
        <v>342</v>
      </c>
    </row>
    <row r="1226" spans="1:4">
      <c r="A1226" s="58" t="s">
        <v>2518</v>
      </c>
      <c r="B1226" s="59" t="s">
        <v>2519</v>
      </c>
      <c r="C1226" s="60">
        <v>4.53E-2</v>
      </c>
      <c r="D1226" s="59" t="s">
        <v>342</v>
      </c>
    </row>
    <row r="1227" spans="1:4">
      <c r="A1227" s="58" t="s">
        <v>2520</v>
      </c>
      <c r="B1227" s="59" t="s">
        <v>2519</v>
      </c>
      <c r="C1227" s="60">
        <v>0.1336</v>
      </c>
      <c r="D1227" s="59" t="s">
        <v>342</v>
      </c>
    </row>
    <row r="1228" spans="1:4">
      <c r="A1228" s="58" t="s">
        <v>2521</v>
      </c>
      <c r="B1228" s="59" t="s">
        <v>2522</v>
      </c>
      <c r="C1228" s="60">
        <v>0.1668</v>
      </c>
      <c r="D1228" s="59" t="s">
        <v>342</v>
      </c>
    </row>
    <row r="1229" spans="1:4">
      <c r="A1229" s="58" t="s">
        <v>2523</v>
      </c>
      <c r="B1229" s="59" t="s">
        <v>2524</v>
      </c>
      <c r="C1229" s="60">
        <v>0.1694</v>
      </c>
      <c r="D1229" s="59" t="s">
        <v>342</v>
      </c>
    </row>
    <row r="1230" spans="1:4">
      <c r="A1230" s="58" t="s">
        <v>2525</v>
      </c>
      <c r="B1230" s="59" t="s">
        <v>2526</v>
      </c>
      <c r="C1230" s="60">
        <v>0.2109</v>
      </c>
      <c r="D1230" s="59" t="s">
        <v>342</v>
      </c>
    </row>
    <row r="1231" spans="1:4">
      <c r="A1231" s="58" t="s">
        <v>2527</v>
      </c>
      <c r="B1231" s="59" t="s">
        <v>2528</v>
      </c>
      <c r="C1231" s="60">
        <v>2.07E-2</v>
      </c>
      <c r="D1231" s="59" t="s">
        <v>342</v>
      </c>
    </row>
    <row r="1232" spans="1:4">
      <c r="A1232" s="58" t="s">
        <v>2529</v>
      </c>
      <c r="B1232" s="59" t="s">
        <v>2530</v>
      </c>
      <c r="C1232" s="60">
        <v>1.83E-2</v>
      </c>
      <c r="D1232" s="59" t="s">
        <v>342</v>
      </c>
    </row>
    <row r="1233" spans="1:4">
      <c r="A1233" s="58" t="s">
        <v>2531</v>
      </c>
      <c r="B1233" s="59" t="s">
        <v>2532</v>
      </c>
      <c r="C1233" s="60">
        <v>2.07E-2</v>
      </c>
      <c r="D1233" s="59" t="s">
        <v>342</v>
      </c>
    </row>
    <row r="1234" spans="1:4">
      <c r="A1234" s="58" t="s">
        <v>2533</v>
      </c>
      <c r="B1234" s="59" t="s">
        <v>2534</v>
      </c>
      <c r="C1234" s="60">
        <v>1.8100000000000002E-2</v>
      </c>
      <c r="D1234" s="59" t="s">
        <v>342</v>
      </c>
    </row>
    <row r="1235" spans="1:4">
      <c r="A1235" s="58" t="s">
        <v>2535</v>
      </c>
      <c r="B1235" s="59" t="s">
        <v>2536</v>
      </c>
      <c r="C1235" s="60">
        <v>1.8599999999999998E-2</v>
      </c>
      <c r="D1235" s="59" t="s">
        <v>342</v>
      </c>
    </row>
    <row r="1236" spans="1:4">
      <c r="A1236" s="58" t="s">
        <v>2537</v>
      </c>
      <c r="B1236" s="59" t="s">
        <v>2538</v>
      </c>
      <c r="C1236" s="60">
        <v>2.1399999999999999E-2</v>
      </c>
      <c r="D1236" s="59" t="s">
        <v>342</v>
      </c>
    </row>
    <row r="1237" spans="1:4">
      <c r="A1237" s="58" t="s">
        <v>2539</v>
      </c>
      <c r="B1237" s="59" t="s">
        <v>2540</v>
      </c>
      <c r="C1237" s="60">
        <v>2.1399999999999999E-2</v>
      </c>
      <c r="D1237" s="59" t="s">
        <v>342</v>
      </c>
    </row>
    <row r="1238" spans="1:4">
      <c r="A1238" s="58" t="s">
        <v>2541</v>
      </c>
      <c r="B1238" s="59" t="s">
        <v>2542</v>
      </c>
      <c r="C1238" s="60">
        <v>2.1399999999999999E-2</v>
      </c>
      <c r="D1238" s="59" t="s">
        <v>342</v>
      </c>
    </row>
    <row r="1239" spans="1:4">
      <c r="A1239" s="58" t="s">
        <v>2543</v>
      </c>
      <c r="B1239" s="59" t="s">
        <v>2544</v>
      </c>
      <c r="C1239" s="60">
        <v>1.5900000000000001E-2</v>
      </c>
      <c r="D1239" s="59" t="s">
        <v>342</v>
      </c>
    </row>
    <row r="1240" spans="1:4">
      <c r="A1240" s="58" t="s">
        <v>2545</v>
      </c>
      <c r="B1240" s="59" t="s">
        <v>2544</v>
      </c>
      <c r="C1240" s="60">
        <v>1.5800000000000002E-2</v>
      </c>
      <c r="D1240" s="59" t="s">
        <v>342</v>
      </c>
    </row>
    <row r="1241" spans="1:4">
      <c r="A1241" s="58" t="s">
        <v>2546</v>
      </c>
      <c r="B1241" s="59" t="s">
        <v>2547</v>
      </c>
      <c r="C1241" s="60">
        <v>1.6299999999999999E-2</v>
      </c>
      <c r="D1241" s="59" t="s">
        <v>342</v>
      </c>
    </row>
    <row r="1242" spans="1:4">
      <c r="A1242" s="58" t="s">
        <v>2548</v>
      </c>
      <c r="B1242" s="59" t="s">
        <v>2549</v>
      </c>
      <c r="C1242" s="60">
        <v>1.6E-2</v>
      </c>
      <c r="D1242" s="59" t="s">
        <v>342</v>
      </c>
    </row>
    <row r="1243" spans="1:4">
      <c r="A1243" s="58" t="s">
        <v>2550</v>
      </c>
      <c r="B1243" s="59" t="s">
        <v>2551</v>
      </c>
      <c r="C1243" s="60">
        <v>1.6E-2</v>
      </c>
      <c r="D1243" s="59" t="s">
        <v>342</v>
      </c>
    </row>
    <row r="1244" spans="1:4">
      <c r="A1244" s="58" t="s">
        <v>2552</v>
      </c>
      <c r="B1244" s="59" t="s">
        <v>2553</v>
      </c>
      <c r="C1244" s="60">
        <v>1.8200000000000001E-2</v>
      </c>
      <c r="D1244" s="59" t="s">
        <v>342</v>
      </c>
    </row>
    <row r="1245" spans="1:4">
      <c r="A1245" s="58" t="s">
        <v>2554</v>
      </c>
      <c r="B1245" s="59" t="s">
        <v>2555</v>
      </c>
      <c r="C1245" s="60">
        <v>1.61E-2</v>
      </c>
      <c r="D1245" s="59" t="s">
        <v>342</v>
      </c>
    </row>
    <row r="1246" spans="1:4">
      <c r="A1246" s="58" t="s">
        <v>2556</v>
      </c>
      <c r="B1246" s="59" t="s">
        <v>190</v>
      </c>
      <c r="C1246" s="60">
        <v>4.7899999999999998E-2</v>
      </c>
      <c r="D1246" s="59" t="s">
        <v>342</v>
      </c>
    </row>
    <row r="1247" spans="1:4">
      <c r="A1247" s="58" t="s">
        <v>191</v>
      </c>
      <c r="B1247" s="59" t="s">
        <v>190</v>
      </c>
      <c r="C1247" s="60">
        <v>5.1200000000000002E-2</v>
      </c>
      <c r="D1247" s="59" t="s">
        <v>342</v>
      </c>
    </row>
    <row r="1248" spans="1:4">
      <c r="A1248" s="58" t="s">
        <v>2557</v>
      </c>
      <c r="B1248" s="59" t="s">
        <v>2558</v>
      </c>
      <c r="C1248" s="60">
        <v>3.0300000000000001E-2</v>
      </c>
      <c r="D1248" s="59" t="s">
        <v>342</v>
      </c>
    </row>
    <row r="1249" spans="1:4">
      <c r="A1249" s="58" t="s">
        <v>2559</v>
      </c>
      <c r="B1249" s="59" t="s">
        <v>2560</v>
      </c>
      <c r="C1249" s="60">
        <v>1.4200000000000001E-2</v>
      </c>
      <c r="D1249" s="59" t="s">
        <v>342</v>
      </c>
    </row>
    <row r="1250" spans="1:4">
      <c r="A1250" s="58" t="s">
        <v>2561</v>
      </c>
      <c r="B1250" s="59" t="s">
        <v>188</v>
      </c>
      <c r="C1250" s="60">
        <v>2.6499999999999999E-2</v>
      </c>
      <c r="D1250" s="59" t="s">
        <v>342</v>
      </c>
    </row>
    <row r="1251" spans="1:4">
      <c r="A1251" s="58" t="s">
        <v>2562</v>
      </c>
      <c r="B1251" s="59" t="s">
        <v>2563</v>
      </c>
      <c r="C1251" s="60">
        <v>1.6500000000000001E-2</v>
      </c>
      <c r="D1251" s="59" t="s">
        <v>342</v>
      </c>
    </row>
    <row r="1252" spans="1:4">
      <c r="A1252" s="58" t="s">
        <v>2564</v>
      </c>
      <c r="B1252" s="59" t="s">
        <v>2565</v>
      </c>
      <c r="C1252" s="60">
        <v>0.3674</v>
      </c>
      <c r="D1252" s="59" t="s">
        <v>342</v>
      </c>
    </row>
    <row r="1253" spans="1:4">
      <c r="A1253" s="58" t="s">
        <v>2566</v>
      </c>
      <c r="B1253" s="59" t="s">
        <v>2565</v>
      </c>
      <c r="C1253" s="60">
        <v>0.34439999999999998</v>
      </c>
      <c r="D1253" s="59" t="s">
        <v>342</v>
      </c>
    </row>
    <row r="1254" spans="1:4">
      <c r="A1254" s="58" t="s">
        <v>2567</v>
      </c>
      <c r="B1254" s="59" t="s">
        <v>2568</v>
      </c>
      <c r="C1254" s="60">
        <v>0.51929999999999998</v>
      </c>
      <c r="D1254" s="59" t="s">
        <v>342</v>
      </c>
    </row>
    <row r="1255" spans="1:4">
      <c r="A1255" s="58" t="s">
        <v>2569</v>
      </c>
      <c r="B1255" s="59" t="s">
        <v>2570</v>
      </c>
      <c r="C1255" s="60">
        <v>0.41539999999999999</v>
      </c>
      <c r="D1255" s="59" t="s">
        <v>342</v>
      </c>
    </row>
    <row r="1256" spans="1:4">
      <c r="A1256" s="58" t="s">
        <v>2571</v>
      </c>
      <c r="B1256" s="59" t="s">
        <v>2572</v>
      </c>
      <c r="C1256" s="60">
        <v>0.31190000000000001</v>
      </c>
      <c r="D1256" s="59" t="s">
        <v>342</v>
      </c>
    </row>
    <row r="1257" spans="1:4">
      <c r="A1257" s="58" t="s">
        <v>2573</v>
      </c>
      <c r="B1257" s="59" t="s">
        <v>2574</v>
      </c>
      <c r="C1257" s="60">
        <v>4.8999999999999998E-3</v>
      </c>
      <c r="D1257" s="59" t="s">
        <v>342</v>
      </c>
    </row>
    <row r="1258" spans="1:4">
      <c r="A1258" s="58" t="s">
        <v>2575</v>
      </c>
      <c r="B1258" s="59" t="s">
        <v>2576</v>
      </c>
      <c r="C1258" s="60">
        <v>4.3E-3</v>
      </c>
      <c r="D1258" s="59" t="s">
        <v>342</v>
      </c>
    </row>
    <row r="1259" spans="1:4">
      <c r="A1259" s="58" t="s">
        <v>2577</v>
      </c>
      <c r="B1259" s="59" t="s">
        <v>2576</v>
      </c>
      <c r="C1259" s="60">
        <v>5.8999999999999999E-3</v>
      </c>
      <c r="D1259" s="59" t="s">
        <v>342</v>
      </c>
    </row>
    <row r="1260" spans="1:4">
      <c r="A1260" s="58" t="s">
        <v>2578</v>
      </c>
      <c r="B1260" s="59" t="s">
        <v>2579</v>
      </c>
      <c r="C1260" s="60">
        <v>1.6999999999999999E-3</v>
      </c>
      <c r="D1260" s="59" t="s">
        <v>342</v>
      </c>
    </row>
    <row r="1261" spans="1:4">
      <c r="A1261" s="58" t="s">
        <v>2580</v>
      </c>
      <c r="B1261" s="59" t="s">
        <v>2581</v>
      </c>
      <c r="C1261" s="60">
        <v>2.5000000000000001E-3</v>
      </c>
      <c r="D1261" s="59" t="s">
        <v>342</v>
      </c>
    </row>
    <row r="1262" spans="1:4">
      <c r="A1262" s="58" t="s">
        <v>2582</v>
      </c>
      <c r="B1262" s="59" t="s">
        <v>2583</v>
      </c>
      <c r="C1262" s="60">
        <v>8.9999999999999998E-4</v>
      </c>
      <c r="D1262" s="59" t="s">
        <v>342</v>
      </c>
    </row>
    <row r="1263" spans="1:4">
      <c r="A1263" s="58" t="s">
        <v>2584</v>
      </c>
      <c r="B1263" s="59" t="s">
        <v>171</v>
      </c>
      <c r="C1263" s="60">
        <v>1.4E-3</v>
      </c>
      <c r="D1263" s="59" t="s">
        <v>342</v>
      </c>
    </row>
    <row r="1264" spans="1:4">
      <c r="A1264" s="58" t="s">
        <v>2585</v>
      </c>
      <c r="B1264" s="59" t="s">
        <v>2586</v>
      </c>
      <c r="C1264" s="60">
        <v>1.1000000000000001E-3</v>
      </c>
      <c r="D1264" s="59" t="s">
        <v>342</v>
      </c>
    </row>
    <row r="1265" spans="1:4">
      <c r="A1265" s="58" t="s">
        <v>2587</v>
      </c>
      <c r="B1265" s="59" t="s">
        <v>2588</v>
      </c>
      <c r="C1265" s="60">
        <v>1.1000000000000001E-3</v>
      </c>
      <c r="D1265" s="59" t="s">
        <v>342</v>
      </c>
    </row>
    <row r="1266" spans="1:4">
      <c r="A1266" s="58" t="s">
        <v>2589</v>
      </c>
      <c r="B1266" s="59" t="s">
        <v>2590</v>
      </c>
      <c r="C1266" s="60">
        <v>1.6999999999999999E-3</v>
      </c>
      <c r="D1266" s="59" t="s">
        <v>342</v>
      </c>
    </row>
    <row r="1267" spans="1:4">
      <c r="A1267" s="58" t="s">
        <v>2591</v>
      </c>
      <c r="B1267" s="59" t="s">
        <v>2592</v>
      </c>
      <c r="C1267" s="60">
        <v>4.3E-3</v>
      </c>
      <c r="D1267" s="59" t="s">
        <v>342</v>
      </c>
    </row>
    <row r="1268" spans="1:4">
      <c r="A1268" s="58" t="s">
        <v>2593</v>
      </c>
      <c r="B1268" s="59" t="s">
        <v>2594</v>
      </c>
      <c r="C1268" s="60">
        <v>6.3E-3</v>
      </c>
      <c r="D1268" s="59" t="s">
        <v>342</v>
      </c>
    </row>
    <row r="1269" spans="1:4">
      <c r="A1269" s="58" t="s">
        <v>2595</v>
      </c>
      <c r="B1269" s="59" t="s">
        <v>2596</v>
      </c>
      <c r="C1269" s="60">
        <v>6.3E-3</v>
      </c>
      <c r="D1269" s="59" t="s">
        <v>342</v>
      </c>
    </row>
    <row r="1270" spans="1:4">
      <c r="A1270" s="58" t="s">
        <v>2597</v>
      </c>
      <c r="B1270" s="59" t="s">
        <v>2598</v>
      </c>
      <c r="C1270" s="60">
        <v>2.2000000000000001E-3</v>
      </c>
      <c r="D1270" s="59" t="s">
        <v>342</v>
      </c>
    </row>
    <row r="1271" spans="1:4">
      <c r="A1271" s="58" t="s">
        <v>2599</v>
      </c>
      <c r="B1271" s="59" t="s">
        <v>2600</v>
      </c>
      <c r="C1271" s="60">
        <v>5.5999999999999999E-3</v>
      </c>
      <c r="D1271" s="59" t="s">
        <v>342</v>
      </c>
    </row>
    <row r="1272" spans="1:4">
      <c r="A1272" s="58" t="s">
        <v>2601</v>
      </c>
      <c r="B1272" s="59" t="s">
        <v>2602</v>
      </c>
      <c r="C1272" s="60">
        <v>9.4000000000000004E-3</v>
      </c>
      <c r="D1272" s="59" t="s">
        <v>342</v>
      </c>
    </row>
    <row r="1273" spans="1:4">
      <c r="A1273" s="58" t="s">
        <v>2603</v>
      </c>
      <c r="B1273" s="59" t="s">
        <v>2604</v>
      </c>
      <c r="C1273" s="60">
        <v>4.0000000000000002E-4</v>
      </c>
      <c r="D1273" s="59" t="s">
        <v>342</v>
      </c>
    </row>
    <row r="1274" spans="1:4">
      <c r="A1274" s="58" t="s">
        <v>2605</v>
      </c>
      <c r="B1274" s="59" t="s">
        <v>2606</v>
      </c>
      <c r="C1274" s="60">
        <v>5.9999999999999995E-4</v>
      </c>
      <c r="D1274" s="59" t="s">
        <v>342</v>
      </c>
    </row>
    <row r="1275" spans="1:4">
      <c r="A1275" s="58" t="s">
        <v>2607</v>
      </c>
      <c r="B1275" s="59" t="s">
        <v>2608</v>
      </c>
      <c r="C1275" s="60">
        <v>5.0000000000000001E-4</v>
      </c>
      <c r="D1275" s="59" t="s">
        <v>342</v>
      </c>
    </row>
    <row r="1276" spans="1:4">
      <c r="A1276" s="58" t="s">
        <v>187</v>
      </c>
      <c r="B1276" s="59" t="s">
        <v>2609</v>
      </c>
      <c r="C1276" s="60">
        <v>5.0000000000000001E-4</v>
      </c>
      <c r="D1276" s="59" t="s">
        <v>342</v>
      </c>
    </row>
    <row r="1277" spans="1:4">
      <c r="A1277" s="58" t="s">
        <v>2610</v>
      </c>
      <c r="B1277" s="59" t="s">
        <v>2611</v>
      </c>
      <c r="C1277" s="60">
        <v>6.9999999999999999E-4</v>
      </c>
      <c r="D1277" s="59" t="s">
        <v>342</v>
      </c>
    </row>
    <row r="1278" spans="1:4">
      <c r="A1278" s="58" t="s">
        <v>2612</v>
      </c>
      <c r="B1278" s="59" t="s">
        <v>2613</v>
      </c>
      <c r="C1278" s="60">
        <v>6.9999999999999999E-4</v>
      </c>
      <c r="D1278" s="59" t="s">
        <v>342</v>
      </c>
    </row>
    <row r="1279" spans="1:4">
      <c r="A1279" s="58" t="s">
        <v>2614</v>
      </c>
      <c r="B1279" s="59" t="s">
        <v>2615</v>
      </c>
      <c r="C1279" s="60">
        <v>1.5E-3</v>
      </c>
      <c r="D1279" s="59" t="s">
        <v>342</v>
      </c>
    </row>
    <row r="1280" spans="1:4">
      <c r="A1280" s="58" t="s">
        <v>2616</v>
      </c>
      <c r="B1280" s="59" t="s">
        <v>2606</v>
      </c>
      <c r="C1280" s="60">
        <v>2E-3</v>
      </c>
      <c r="D1280" s="59" t="s">
        <v>342</v>
      </c>
    </row>
    <row r="1281" spans="1:4">
      <c r="A1281" s="58" t="s">
        <v>2617</v>
      </c>
      <c r="B1281" s="59" t="s">
        <v>2618</v>
      </c>
      <c r="C1281" s="60">
        <v>2.5999999999999999E-3</v>
      </c>
      <c r="D1281" s="59" t="s">
        <v>342</v>
      </c>
    </row>
    <row r="1282" spans="1:4">
      <c r="A1282" s="58" t="s">
        <v>2619</v>
      </c>
      <c r="B1282" s="59" t="s">
        <v>2576</v>
      </c>
      <c r="C1282" s="60">
        <v>1.9E-3</v>
      </c>
      <c r="D1282" s="59" t="s">
        <v>342</v>
      </c>
    </row>
    <row r="1283" spans="1:4">
      <c r="A1283" s="58" t="s">
        <v>2620</v>
      </c>
      <c r="B1283" s="59" t="s">
        <v>2621</v>
      </c>
      <c r="C1283" s="60">
        <v>1.5E-3</v>
      </c>
      <c r="D1283" s="59" t="s">
        <v>342</v>
      </c>
    </row>
    <row r="1284" spans="1:4">
      <c r="A1284" s="58" t="s">
        <v>2622</v>
      </c>
      <c r="B1284" s="59" t="s">
        <v>2606</v>
      </c>
      <c r="C1284" s="60">
        <v>1.6000000000000001E-3</v>
      </c>
      <c r="D1284" s="59" t="s">
        <v>342</v>
      </c>
    </row>
    <row r="1285" spans="1:4">
      <c r="A1285" s="58" t="s">
        <v>2623</v>
      </c>
      <c r="B1285" s="59" t="s">
        <v>2624</v>
      </c>
      <c r="C1285" s="60">
        <v>1.5E-3</v>
      </c>
      <c r="D1285" s="59" t="s">
        <v>342</v>
      </c>
    </row>
    <row r="1286" spans="1:4">
      <c r="A1286" s="58" t="s">
        <v>2625</v>
      </c>
      <c r="B1286" s="59" t="s">
        <v>2626</v>
      </c>
      <c r="C1286" s="60">
        <v>1.1999999999999999E-3</v>
      </c>
      <c r="D1286" s="59" t="s">
        <v>342</v>
      </c>
    </row>
    <row r="1287" spans="1:4">
      <c r="A1287" s="58" t="s">
        <v>2627</v>
      </c>
      <c r="B1287" s="59" t="s">
        <v>2628</v>
      </c>
      <c r="C1287" s="60">
        <v>1.8E-3</v>
      </c>
      <c r="D1287" s="59" t="s">
        <v>342</v>
      </c>
    </row>
    <row r="1288" spans="1:4">
      <c r="A1288" s="58" t="s">
        <v>2629</v>
      </c>
      <c r="B1288" s="59" t="s">
        <v>2613</v>
      </c>
      <c r="C1288" s="60">
        <v>2.5000000000000001E-3</v>
      </c>
      <c r="D1288" s="59" t="s">
        <v>342</v>
      </c>
    </row>
    <row r="1289" spans="1:4">
      <c r="A1289" s="58" t="s">
        <v>2630</v>
      </c>
      <c r="B1289" s="59" t="s">
        <v>2631</v>
      </c>
      <c r="C1289" s="60">
        <v>2.5000000000000001E-3</v>
      </c>
      <c r="D1289" s="59" t="s">
        <v>342</v>
      </c>
    </row>
    <row r="1290" spans="1:4">
      <c r="A1290" s="58" t="s">
        <v>2632</v>
      </c>
      <c r="B1290" s="59" t="s">
        <v>2633</v>
      </c>
      <c r="C1290" s="60">
        <v>1.38E-2</v>
      </c>
      <c r="D1290" s="59" t="s">
        <v>342</v>
      </c>
    </row>
    <row r="1291" spans="1:4">
      <c r="A1291" s="58" t="s">
        <v>2634</v>
      </c>
      <c r="B1291" s="59" t="s">
        <v>2635</v>
      </c>
      <c r="C1291" s="60">
        <v>1.9099999999999999E-2</v>
      </c>
      <c r="D1291" s="59" t="s">
        <v>342</v>
      </c>
    </row>
    <row r="1292" spans="1:4">
      <c r="A1292" s="58" t="s">
        <v>2636</v>
      </c>
      <c r="B1292" s="59" t="s">
        <v>2637</v>
      </c>
      <c r="C1292" s="60">
        <v>1.3599999999999999E-2</v>
      </c>
      <c r="D1292" s="59" t="s">
        <v>342</v>
      </c>
    </row>
    <row r="1293" spans="1:4">
      <c r="A1293" s="58" t="s">
        <v>2638</v>
      </c>
      <c r="B1293" s="59" t="s">
        <v>2639</v>
      </c>
      <c r="C1293" s="60">
        <v>9.5999999999999992E-3</v>
      </c>
      <c r="D1293" s="59" t="s">
        <v>342</v>
      </c>
    </row>
    <row r="1294" spans="1:4">
      <c r="A1294" s="58" t="s">
        <v>2640</v>
      </c>
      <c r="B1294" s="59" t="s">
        <v>2641</v>
      </c>
      <c r="C1294" s="60">
        <v>6.9999999999999999E-4</v>
      </c>
      <c r="D1294" s="59" t="s">
        <v>342</v>
      </c>
    </row>
    <row r="1295" spans="1:4">
      <c r="A1295" s="58" t="s">
        <v>186</v>
      </c>
      <c r="B1295" s="59" t="s">
        <v>157</v>
      </c>
      <c r="C1295" s="60">
        <v>5.9999999999999995E-4</v>
      </c>
      <c r="D1295" s="59" t="s">
        <v>342</v>
      </c>
    </row>
    <row r="1296" spans="1:4">
      <c r="A1296" s="58" t="s">
        <v>2642</v>
      </c>
      <c r="B1296" s="59" t="s">
        <v>2643</v>
      </c>
      <c r="C1296" s="60">
        <v>4.0000000000000002E-4</v>
      </c>
      <c r="D1296" s="59" t="s">
        <v>342</v>
      </c>
    </row>
    <row r="1297" spans="1:4">
      <c r="A1297" s="58" t="s">
        <v>2644</v>
      </c>
      <c r="B1297" s="59" t="s">
        <v>2606</v>
      </c>
      <c r="C1297" s="60">
        <v>5.9999999999999995E-4</v>
      </c>
      <c r="D1297" s="59" t="s">
        <v>342</v>
      </c>
    </row>
    <row r="1298" spans="1:4">
      <c r="A1298" s="58" t="s">
        <v>2645</v>
      </c>
      <c r="B1298" s="59" t="s">
        <v>2646</v>
      </c>
      <c r="C1298" s="60">
        <v>6.9999999999999999E-4</v>
      </c>
      <c r="D1298" s="59" t="s">
        <v>342</v>
      </c>
    </row>
    <row r="1299" spans="1:4">
      <c r="A1299" s="58" t="s">
        <v>2647</v>
      </c>
      <c r="B1299" s="59" t="s">
        <v>2606</v>
      </c>
      <c r="C1299" s="60">
        <v>6.9999999999999999E-4</v>
      </c>
      <c r="D1299" s="59" t="s">
        <v>342</v>
      </c>
    </row>
    <row r="1300" spans="1:4">
      <c r="A1300" s="58" t="s">
        <v>2648</v>
      </c>
      <c r="B1300" s="59" t="s">
        <v>2649</v>
      </c>
      <c r="C1300" s="60">
        <v>6.9999999999999999E-4</v>
      </c>
      <c r="D1300" s="59" t="s">
        <v>342</v>
      </c>
    </row>
    <row r="1301" spans="1:4">
      <c r="A1301" s="58" t="s">
        <v>2650</v>
      </c>
      <c r="B1301" s="59" t="s">
        <v>2581</v>
      </c>
      <c r="C1301" s="60">
        <v>1E-3</v>
      </c>
      <c r="D1301" s="59" t="s">
        <v>342</v>
      </c>
    </row>
    <row r="1302" spans="1:4">
      <c r="A1302" s="58" t="s">
        <v>2651</v>
      </c>
      <c r="B1302" s="59" t="s">
        <v>2652</v>
      </c>
      <c r="C1302" s="60">
        <v>5.9999999999999995E-4</v>
      </c>
      <c r="D1302" s="59" t="s">
        <v>342</v>
      </c>
    </row>
    <row r="1303" spans="1:4">
      <c r="A1303" s="58" t="s">
        <v>2653</v>
      </c>
      <c r="B1303" s="59" t="s">
        <v>2654</v>
      </c>
      <c r="C1303" s="60">
        <v>6.9999999999999999E-4</v>
      </c>
      <c r="D1303" s="59" t="s">
        <v>342</v>
      </c>
    </row>
    <row r="1304" spans="1:4">
      <c r="A1304" s="58" t="s">
        <v>2655</v>
      </c>
      <c r="B1304" s="59" t="s">
        <v>2590</v>
      </c>
      <c r="C1304" s="60">
        <v>1E-3</v>
      </c>
      <c r="D1304" s="59" t="s">
        <v>342</v>
      </c>
    </row>
    <row r="1305" spans="1:4">
      <c r="A1305" s="58" t="s">
        <v>2656</v>
      </c>
      <c r="B1305" s="59" t="s">
        <v>2657</v>
      </c>
      <c r="C1305" s="60">
        <v>1E-3</v>
      </c>
      <c r="D1305" s="59" t="s">
        <v>342</v>
      </c>
    </row>
    <row r="1306" spans="1:4">
      <c r="A1306" s="58" t="s">
        <v>2658</v>
      </c>
      <c r="B1306" s="59" t="s">
        <v>2590</v>
      </c>
      <c r="C1306" s="60">
        <v>1.2999999999999999E-3</v>
      </c>
      <c r="D1306" s="59" t="s">
        <v>342</v>
      </c>
    </row>
    <row r="1307" spans="1:4">
      <c r="A1307" s="58" t="s">
        <v>2659</v>
      </c>
      <c r="B1307" s="59" t="s">
        <v>2654</v>
      </c>
      <c r="C1307" s="60">
        <v>8.9999999999999998E-4</v>
      </c>
      <c r="D1307" s="59" t="s">
        <v>342</v>
      </c>
    </row>
    <row r="1308" spans="1:4">
      <c r="A1308" s="58" t="s">
        <v>2660</v>
      </c>
      <c r="B1308" s="59" t="s">
        <v>2606</v>
      </c>
      <c r="C1308" s="60">
        <v>1.1999999999999999E-3</v>
      </c>
      <c r="D1308" s="59" t="s">
        <v>342</v>
      </c>
    </row>
    <row r="1309" spans="1:4">
      <c r="A1309" s="58" t="s">
        <v>2661</v>
      </c>
      <c r="B1309" s="59" t="s">
        <v>2662</v>
      </c>
      <c r="C1309" s="60">
        <v>5.0000000000000001E-4</v>
      </c>
      <c r="D1309" s="59" t="s">
        <v>342</v>
      </c>
    </row>
    <row r="1310" spans="1:4">
      <c r="A1310" s="58" t="s">
        <v>185</v>
      </c>
      <c r="B1310" s="59" t="s">
        <v>157</v>
      </c>
      <c r="C1310" s="60">
        <v>5.0000000000000001E-4</v>
      </c>
      <c r="D1310" s="59" t="s">
        <v>342</v>
      </c>
    </row>
    <row r="1311" spans="1:4">
      <c r="A1311" s="58" t="s">
        <v>2663</v>
      </c>
      <c r="B1311" s="59" t="s">
        <v>2664</v>
      </c>
      <c r="C1311" s="60">
        <v>5.0000000000000001E-4</v>
      </c>
      <c r="D1311" s="59" t="s">
        <v>342</v>
      </c>
    </row>
    <row r="1312" spans="1:4">
      <c r="A1312" s="58" t="s">
        <v>2665</v>
      </c>
      <c r="B1312" s="59" t="s">
        <v>2606</v>
      </c>
      <c r="C1312" s="60">
        <v>5.9999999999999995E-4</v>
      </c>
      <c r="D1312" s="59" t="s">
        <v>342</v>
      </c>
    </row>
    <row r="1313" spans="1:4">
      <c r="A1313" s="58" t="s">
        <v>2666</v>
      </c>
      <c r="B1313" s="59" t="s">
        <v>2667</v>
      </c>
      <c r="C1313" s="60">
        <v>5.0000000000000001E-4</v>
      </c>
      <c r="D1313" s="59" t="s">
        <v>342</v>
      </c>
    </row>
    <row r="1314" spans="1:4">
      <c r="A1314" s="58" t="s">
        <v>184</v>
      </c>
      <c r="B1314" s="59" t="s">
        <v>157</v>
      </c>
      <c r="C1314" s="60">
        <v>5.0000000000000001E-4</v>
      </c>
      <c r="D1314" s="59" t="s">
        <v>342</v>
      </c>
    </row>
    <row r="1315" spans="1:4">
      <c r="A1315" s="58" t="s">
        <v>2668</v>
      </c>
      <c r="B1315" s="59" t="s">
        <v>2669</v>
      </c>
      <c r="C1315" s="60">
        <v>5.9999999999999995E-4</v>
      </c>
      <c r="D1315" s="59" t="s">
        <v>342</v>
      </c>
    </row>
    <row r="1316" spans="1:4">
      <c r="A1316" s="58" t="s">
        <v>183</v>
      </c>
      <c r="B1316" s="59" t="s">
        <v>157</v>
      </c>
      <c r="C1316" s="60">
        <v>5.0000000000000001E-4</v>
      </c>
      <c r="D1316" s="59" t="s">
        <v>342</v>
      </c>
    </row>
    <row r="1317" spans="1:4">
      <c r="A1317" s="58" t="s">
        <v>2670</v>
      </c>
      <c r="B1317" s="59" t="s">
        <v>2671</v>
      </c>
      <c r="C1317" s="60">
        <v>4.0000000000000002E-4</v>
      </c>
      <c r="D1317" s="59" t="s">
        <v>342</v>
      </c>
    </row>
    <row r="1318" spans="1:4">
      <c r="A1318" s="58" t="s">
        <v>182</v>
      </c>
      <c r="B1318" s="59" t="s">
        <v>2672</v>
      </c>
      <c r="C1318" s="60">
        <v>5.0000000000000001E-4</v>
      </c>
      <c r="D1318" s="59" t="s">
        <v>342</v>
      </c>
    </row>
    <row r="1319" spans="1:4">
      <c r="A1319" s="58" t="s">
        <v>2673</v>
      </c>
      <c r="B1319" s="59" t="s">
        <v>2674</v>
      </c>
      <c r="C1319" s="60">
        <v>5.0000000000000001E-4</v>
      </c>
      <c r="D1319" s="59" t="s">
        <v>342</v>
      </c>
    </row>
    <row r="1320" spans="1:4">
      <c r="A1320" s="58" t="s">
        <v>2675</v>
      </c>
      <c r="B1320" s="59" t="s">
        <v>2606</v>
      </c>
      <c r="C1320" s="60">
        <v>5.9999999999999995E-4</v>
      </c>
      <c r="D1320" s="59" t="s">
        <v>342</v>
      </c>
    </row>
    <row r="1321" spans="1:4">
      <c r="A1321" s="58" t="s">
        <v>2676</v>
      </c>
      <c r="B1321" s="59" t="s">
        <v>2677</v>
      </c>
      <c r="C1321" s="60">
        <v>6.9999999999999999E-4</v>
      </c>
      <c r="D1321" s="59" t="s">
        <v>342</v>
      </c>
    </row>
    <row r="1322" spans="1:4">
      <c r="A1322" s="58" t="s">
        <v>2678</v>
      </c>
      <c r="B1322" s="59" t="s">
        <v>2679</v>
      </c>
      <c r="C1322" s="60">
        <v>6.9999999999999999E-4</v>
      </c>
      <c r="D1322" s="59" t="s">
        <v>342</v>
      </c>
    </row>
    <row r="1323" spans="1:4">
      <c r="A1323" s="58" t="s">
        <v>2680</v>
      </c>
      <c r="B1323" s="59" t="s">
        <v>2681</v>
      </c>
      <c r="C1323" s="60">
        <v>6.9999999999999999E-4</v>
      </c>
      <c r="D1323" s="59" t="s">
        <v>342</v>
      </c>
    </row>
    <row r="1324" spans="1:4">
      <c r="A1324" s="58" t="s">
        <v>2682</v>
      </c>
      <c r="B1324" s="59" t="s">
        <v>2683</v>
      </c>
      <c r="C1324" s="60">
        <v>8.0000000000000004E-4</v>
      </c>
      <c r="D1324" s="59" t="s">
        <v>342</v>
      </c>
    </row>
    <row r="1325" spans="1:4">
      <c r="A1325" s="58" t="s">
        <v>2684</v>
      </c>
      <c r="B1325" s="59" t="s">
        <v>2685</v>
      </c>
      <c r="C1325" s="60">
        <v>6.9999999999999999E-4</v>
      </c>
      <c r="D1325" s="59" t="s">
        <v>342</v>
      </c>
    </row>
    <row r="1326" spans="1:4">
      <c r="A1326" s="58" t="s">
        <v>2686</v>
      </c>
      <c r="B1326" s="59" t="s">
        <v>2606</v>
      </c>
      <c r="C1326" s="60">
        <v>6.9999999999999999E-4</v>
      </c>
      <c r="D1326" s="59" t="s">
        <v>342</v>
      </c>
    </row>
    <row r="1327" spans="1:4">
      <c r="A1327" s="58" t="s">
        <v>2687</v>
      </c>
      <c r="B1327" s="59" t="s">
        <v>2688</v>
      </c>
      <c r="C1327" s="60">
        <v>5.9999999999999995E-4</v>
      </c>
      <c r="D1327" s="59" t="s">
        <v>342</v>
      </c>
    </row>
    <row r="1328" spans="1:4">
      <c r="A1328" s="58" t="s">
        <v>2689</v>
      </c>
      <c r="B1328" s="59" t="s">
        <v>2606</v>
      </c>
      <c r="C1328" s="60">
        <v>6.9999999999999999E-4</v>
      </c>
      <c r="D1328" s="59" t="s">
        <v>342</v>
      </c>
    </row>
    <row r="1329" spans="1:4">
      <c r="A1329" s="58" t="s">
        <v>29</v>
      </c>
      <c r="B1329" s="59" t="s">
        <v>28</v>
      </c>
      <c r="C1329" s="60">
        <v>2.5000000000000001E-3</v>
      </c>
      <c r="D1329" s="59" t="s">
        <v>342</v>
      </c>
    </row>
    <row r="1330" spans="1:4">
      <c r="A1330" s="58" t="s">
        <v>2690</v>
      </c>
      <c r="B1330" s="59" t="s">
        <v>2691</v>
      </c>
      <c r="C1330" s="60">
        <v>4.4000000000000003E-3</v>
      </c>
      <c r="D1330" s="59" t="s">
        <v>342</v>
      </c>
    </row>
    <row r="1331" spans="1:4">
      <c r="A1331" s="58" t="s">
        <v>2692</v>
      </c>
      <c r="B1331" s="59" t="s">
        <v>2693</v>
      </c>
      <c r="C1331" s="60">
        <v>8.9999999999999998E-4</v>
      </c>
      <c r="D1331" s="59" t="s">
        <v>342</v>
      </c>
    </row>
    <row r="1332" spans="1:4">
      <c r="A1332" s="58" t="s">
        <v>2694</v>
      </c>
      <c r="B1332" s="59" t="s">
        <v>2606</v>
      </c>
      <c r="C1332" s="60">
        <v>1.1999999999999999E-3</v>
      </c>
      <c r="D1332" s="59" t="s">
        <v>342</v>
      </c>
    </row>
    <row r="1333" spans="1:4">
      <c r="A1333" s="58" t="s">
        <v>2695</v>
      </c>
      <c r="B1333" s="59" t="s">
        <v>2696</v>
      </c>
      <c r="C1333" s="60">
        <v>6.9999999999999999E-4</v>
      </c>
      <c r="D1333" s="59" t="s">
        <v>342</v>
      </c>
    </row>
    <row r="1334" spans="1:4">
      <c r="A1334" s="58" t="s">
        <v>2697</v>
      </c>
      <c r="B1334" s="59" t="s">
        <v>2698</v>
      </c>
      <c r="C1334" s="60">
        <v>5.9999999999999995E-4</v>
      </c>
      <c r="D1334" s="59" t="s">
        <v>342</v>
      </c>
    </row>
    <row r="1335" spans="1:4">
      <c r="A1335" s="58" t="s">
        <v>181</v>
      </c>
      <c r="B1335" s="59" t="s">
        <v>2672</v>
      </c>
      <c r="C1335" s="60">
        <v>5.0000000000000001E-4</v>
      </c>
      <c r="D1335" s="59" t="s">
        <v>342</v>
      </c>
    </row>
    <row r="1336" spans="1:4">
      <c r="A1336" s="58" t="s">
        <v>2699</v>
      </c>
      <c r="B1336" s="59" t="s">
        <v>2700</v>
      </c>
      <c r="C1336" s="60">
        <v>1.6000000000000001E-3</v>
      </c>
      <c r="D1336" s="59" t="s">
        <v>342</v>
      </c>
    </row>
    <row r="1337" spans="1:4">
      <c r="A1337" s="58" t="s">
        <v>2701</v>
      </c>
      <c r="B1337" s="59" t="s">
        <v>2609</v>
      </c>
      <c r="C1337" s="60">
        <v>1.6999999999999999E-3</v>
      </c>
      <c r="D1337" s="59" t="s">
        <v>342</v>
      </c>
    </row>
    <row r="1338" spans="1:4">
      <c r="A1338" s="58" t="s">
        <v>2702</v>
      </c>
      <c r="B1338" s="59" t="s">
        <v>2674</v>
      </c>
      <c r="C1338" s="60">
        <v>1.2999999999999999E-3</v>
      </c>
      <c r="D1338" s="59" t="s">
        <v>342</v>
      </c>
    </row>
    <row r="1339" spans="1:4">
      <c r="A1339" s="58" t="s">
        <v>2703</v>
      </c>
      <c r="B1339" s="59" t="s">
        <v>2606</v>
      </c>
      <c r="C1339" s="60">
        <v>1.6999999999999999E-3</v>
      </c>
      <c r="D1339" s="59" t="s">
        <v>342</v>
      </c>
    </row>
    <row r="1340" spans="1:4">
      <c r="A1340" s="58" t="s">
        <v>2704</v>
      </c>
      <c r="B1340" s="59" t="s">
        <v>2705</v>
      </c>
      <c r="C1340" s="60">
        <v>6.9999999999999999E-4</v>
      </c>
      <c r="D1340" s="59" t="s">
        <v>342</v>
      </c>
    </row>
    <row r="1341" spans="1:4">
      <c r="A1341" s="58" t="s">
        <v>2706</v>
      </c>
      <c r="B1341" s="59" t="s">
        <v>2707</v>
      </c>
      <c r="C1341" s="60">
        <v>1.5E-3</v>
      </c>
      <c r="D1341" s="59" t="s">
        <v>342</v>
      </c>
    </row>
    <row r="1342" spans="1:4">
      <c r="A1342" s="58" t="s">
        <v>2708</v>
      </c>
      <c r="B1342" s="59" t="s">
        <v>2709</v>
      </c>
      <c r="C1342" s="60">
        <v>2.0999999999999999E-3</v>
      </c>
      <c r="D1342" s="59" t="s">
        <v>342</v>
      </c>
    </row>
    <row r="1343" spans="1:4">
      <c r="A1343" s="58" t="s">
        <v>2710</v>
      </c>
      <c r="B1343" s="59" t="s">
        <v>2711</v>
      </c>
      <c r="C1343" s="60">
        <v>6.9999999999999999E-4</v>
      </c>
      <c r="D1343" s="59" t="s">
        <v>342</v>
      </c>
    </row>
    <row r="1344" spans="1:4">
      <c r="A1344" s="58" t="s">
        <v>2712</v>
      </c>
      <c r="B1344" s="59" t="s">
        <v>2713</v>
      </c>
      <c r="C1344" s="60">
        <v>6.9999999999999999E-4</v>
      </c>
      <c r="D1344" s="59" t="s">
        <v>342</v>
      </c>
    </row>
    <row r="1345" spans="1:4">
      <c r="A1345" s="58" t="s">
        <v>2714</v>
      </c>
      <c r="B1345" s="59" t="s">
        <v>2715</v>
      </c>
      <c r="C1345" s="60">
        <v>8.9999999999999998E-4</v>
      </c>
      <c r="D1345" s="59" t="s">
        <v>342</v>
      </c>
    </row>
    <row r="1346" spans="1:4">
      <c r="A1346" s="58" t="s">
        <v>2716</v>
      </c>
      <c r="B1346" s="59" t="s">
        <v>2717</v>
      </c>
      <c r="C1346" s="60">
        <v>6.9999999999999999E-4</v>
      </c>
      <c r="D1346" s="59" t="s">
        <v>342</v>
      </c>
    </row>
    <row r="1347" spans="1:4">
      <c r="A1347" s="58" t="s">
        <v>2718</v>
      </c>
      <c r="B1347" s="59" t="s">
        <v>2606</v>
      </c>
      <c r="C1347" s="60">
        <v>8.9999999999999998E-4</v>
      </c>
      <c r="D1347" s="59" t="s">
        <v>342</v>
      </c>
    </row>
    <row r="1348" spans="1:4">
      <c r="A1348" s="58" t="s">
        <v>2719</v>
      </c>
      <c r="B1348" s="59" t="s">
        <v>2720</v>
      </c>
      <c r="C1348" s="60">
        <v>6.9999999999999999E-4</v>
      </c>
      <c r="D1348" s="59" t="s">
        <v>342</v>
      </c>
    </row>
    <row r="1349" spans="1:4">
      <c r="A1349" s="58" t="s">
        <v>2721</v>
      </c>
      <c r="B1349" s="59" t="s">
        <v>2683</v>
      </c>
      <c r="C1349" s="60">
        <v>5.0000000000000001E-4</v>
      </c>
      <c r="D1349" s="59" t="s">
        <v>342</v>
      </c>
    </row>
    <row r="1350" spans="1:4">
      <c r="A1350" s="58" t="s">
        <v>2722</v>
      </c>
      <c r="B1350" s="59" t="s">
        <v>2606</v>
      </c>
      <c r="C1350" s="60">
        <v>5.9999999999999995E-4</v>
      </c>
      <c r="D1350" s="59" t="s">
        <v>342</v>
      </c>
    </row>
    <row r="1351" spans="1:4">
      <c r="A1351" s="58" t="s">
        <v>2723</v>
      </c>
      <c r="B1351" s="59" t="s">
        <v>2674</v>
      </c>
      <c r="C1351" s="60">
        <v>6.9999999999999999E-4</v>
      </c>
      <c r="D1351" s="59" t="s">
        <v>342</v>
      </c>
    </row>
    <row r="1352" spans="1:4">
      <c r="A1352" s="58" t="s">
        <v>2724</v>
      </c>
      <c r="B1352" s="59" t="s">
        <v>2725</v>
      </c>
      <c r="C1352" s="60">
        <v>6.9999999999999999E-4</v>
      </c>
      <c r="D1352" s="59" t="s">
        <v>342</v>
      </c>
    </row>
    <row r="1353" spans="1:4">
      <c r="A1353" s="58" t="s">
        <v>2726</v>
      </c>
      <c r="B1353" s="59" t="s">
        <v>2657</v>
      </c>
      <c r="C1353" s="60">
        <v>6.9999999999999999E-4</v>
      </c>
      <c r="D1353" s="59" t="s">
        <v>342</v>
      </c>
    </row>
    <row r="1354" spans="1:4">
      <c r="A1354" s="58" t="s">
        <v>2727</v>
      </c>
      <c r="B1354" s="59" t="s">
        <v>2728</v>
      </c>
      <c r="C1354" s="60">
        <v>6.9999999999999999E-4</v>
      </c>
      <c r="D1354" s="59" t="s">
        <v>342</v>
      </c>
    </row>
    <row r="1355" spans="1:4">
      <c r="A1355" s="58" t="s">
        <v>2729</v>
      </c>
      <c r="B1355" s="59" t="s">
        <v>2730</v>
      </c>
      <c r="C1355" s="60">
        <v>6.9999999999999999E-4</v>
      </c>
      <c r="D1355" s="59" t="s">
        <v>342</v>
      </c>
    </row>
    <row r="1356" spans="1:4">
      <c r="A1356" s="58" t="s">
        <v>2731</v>
      </c>
      <c r="B1356" s="59" t="s">
        <v>2598</v>
      </c>
      <c r="C1356" s="60">
        <v>5.0000000000000001E-4</v>
      </c>
      <c r="D1356" s="59" t="s">
        <v>342</v>
      </c>
    </row>
    <row r="1357" spans="1:4">
      <c r="A1357" s="58" t="s">
        <v>2732</v>
      </c>
      <c r="B1357" s="59" t="s">
        <v>2590</v>
      </c>
      <c r="C1357" s="60">
        <v>5.9999999999999995E-4</v>
      </c>
      <c r="D1357" s="59" t="s">
        <v>342</v>
      </c>
    </row>
    <row r="1358" spans="1:4">
      <c r="A1358" s="58" t="s">
        <v>2733</v>
      </c>
      <c r="B1358" s="59" t="s">
        <v>2734</v>
      </c>
      <c r="C1358" s="60">
        <v>8.0000000000000004E-4</v>
      </c>
      <c r="D1358" s="59" t="s">
        <v>342</v>
      </c>
    </row>
    <row r="1359" spans="1:4">
      <c r="A1359" s="58" t="s">
        <v>179</v>
      </c>
      <c r="B1359" s="59" t="s">
        <v>2672</v>
      </c>
      <c r="C1359" s="60">
        <v>8.0000000000000004E-4</v>
      </c>
      <c r="D1359" s="59" t="s">
        <v>342</v>
      </c>
    </row>
    <row r="1360" spans="1:4">
      <c r="A1360" s="58" t="s">
        <v>2735</v>
      </c>
      <c r="B1360" s="59" t="s">
        <v>2598</v>
      </c>
      <c r="C1360" s="60">
        <v>8.0000000000000004E-4</v>
      </c>
      <c r="D1360" s="59" t="s">
        <v>342</v>
      </c>
    </row>
    <row r="1361" spans="1:4">
      <c r="A1361" s="58" t="s">
        <v>2736</v>
      </c>
      <c r="B1361" s="59" t="s">
        <v>2657</v>
      </c>
      <c r="C1361" s="60">
        <v>6.9999999999999999E-4</v>
      </c>
      <c r="D1361" s="59" t="s">
        <v>342</v>
      </c>
    </row>
    <row r="1362" spans="1:4">
      <c r="A1362" s="58" t="s">
        <v>27</v>
      </c>
      <c r="B1362" s="59" t="s">
        <v>2737</v>
      </c>
      <c r="C1362" s="60">
        <v>8.9999999999999998E-4</v>
      </c>
      <c r="D1362" s="59" t="s">
        <v>342</v>
      </c>
    </row>
    <row r="1363" spans="1:4">
      <c r="A1363" s="58" t="s">
        <v>178</v>
      </c>
      <c r="B1363" s="59" t="s">
        <v>2738</v>
      </c>
      <c r="C1363" s="60">
        <v>4.3E-3</v>
      </c>
      <c r="D1363" s="59" t="s">
        <v>342</v>
      </c>
    </row>
    <row r="1364" spans="1:4">
      <c r="A1364" s="58" t="s">
        <v>2739</v>
      </c>
      <c r="B1364" s="59" t="s">
        <v>2740</v>
      </c>
      <c r="C1364" s="60">
        <v>5.0000000000000001E-4</v>
      </c>
      <c r="D1364" s="59" t="s">
        <v>342</v>
      </c>
    </row>
    <row r="1365" spans="1:4">
      <c r="A1365" s="58" t="s">
        <v>177</v>
      </c>
      <c r="B1365" s="59" t="s">
        <v>2741</v>
      </c>
      <c r="C1365" s="60">
        <v>5.0000000000000001E-4</v>
      </c>
      <c r="D1365" s="59" t="s">
        <v>342</v>
      </c>
    </row>
    <row r="1366" spans="1:4">
      <c r="A1366" s="58" t="s">
        <v>2742</v>
      </c>
      <c r="B1366" s="59" t="s">
        <v>2711</v>
      </c>
      <c r="C1366" s="60">
        <v>1.9E-3</v>
      </c>
      <c r="D1366" s="59" t="s">
        <v>342</v>
      </c>
    </row>
    <row r="1367" spans="1:4">
      <c r="A1367" s="58" t="s">
        <v>2743</v>
      </c>
      <c r="B1367" s="59" t="s">
        <v>2664</v>
      </c>
      <c r="C1367" s="60">
        <v>1E-3</v>
      </c>
      <c r="D1367" s="59" t="s">
        <v>342</v>
      </c>
    </row>
    <row r="1368" spans="1:4">
      <c r="A1368" s="58" t="s">
        <v>2744</v>
      </c>
      <c r="B1368" s="59" t="s">
        <v>2606</v>
      </c>
      <c r="C1368" s="60">
        <v>1.5E-3</v>
      </c>
      <c r="D1368" s="59" t="s">
        <v>342</v>
      </c>
    </row>
    <row r="1369" spans="1:4">
      <c r="A1369" s="58" t="s">
        <v>2745</v>
      </c>
      <c r="B1369" s="59" t="s">
        <v>2746</v>
      </c>
      <c r="C1369" s="60">
        <v>6.9999999999999999E-4</v>
      </c>
      <c r="D1369" s="59" t="s">
        <v>342</v>
      </c>
    </row>
    <row r="1370" spans="1:4">
      <c r="A1370" s="58" t="s">
        <v>2747</v>
      </c>
      <c r="B1370" s="59" t="s">
        <v>2606</v>
      </c>
      <c r="C1370" s="60">
        <v>6.9999999999999999E-4</v>
      </c>
      <c r="D1370" s="59" t="s">
        <v>342</v>
      </c>
    </row>
    <row r="1371" spans="1:4">
      <c r="A1371" s="58" t="s">
        <v>2748</v>
      </c>
      <c r="B1371" s="59" t="s">
        <v>2749</v>
      </c>
      <c r="C1371" s="60">
        <v>1E-3</v>
      </c>
      <c r="D1371" s="59" t="s">
        <v>342</v>
      </c>
    </row>
    <row r="1372" spans="1:4">
      <c r="A1372" s="58" t="s">
        <v>2750</v>
      </c>
      <c r="B1372" s="59" t="s">
        <v>2590</v>
      </c>
      <c r="C1372" s="60">
        <v>1.6999999999999999E-3</v>
      </c>
      <c r="D1372" s="59" t="s">
        <v>342</v>
      </c>
    </row>
    <row r="1373" spans="1:4">
      <c r="A1373" s="58" t="s">
        <v>2751</v>
      </c>
      <c r="B1373" s="59" t="s">
        <v>2752</v>
      </c>
      <c r="C1373" s="60">
        <v>1.2999999999999999E-3</v>
      </c>
      <c r="D1373" s="59" t="s">
        <v>342</v>
      </c>
    </row>
    <row r="1374" spans="1:4">
      <c r="A1374" s="58" t="s">
        <v>176</v>
      </c>
      <c r="B1374" s="59" t="s">
        <v>2753</v>
      </c>
      <c r="C1374" s="60">
        <v>1.1000000000000001E-3</v>
      </c>
      <c r="D1374" s="59" t="s">
        <v>342</v>
      </c>
    </row>
    <row r="1375" spans="1:4">
      <c r="A1375" s="58" t="s">
        <v>2754</v>
      </c>
      <c r="B1375" s="59" t="s">
        <v>2654</v>
      </c>
      <c r="C1375" s="60">
        <v>1.2999999999999999E-3</v>
      </c>
      <c r="D1375" s="59" t="s">
        <v>342</v>
      </c>
    </row>
    <row r="1376" spans="1:4">
      <c r="A1376" s="58" t="s">
        <v>175</v>
      </c>
      <c r="B1376" s="59" t="s">
        <v>157</v>
      </c>
      <c r="C1376" s="60">
        <v>1.1999999999999999E-3</v>
      </c>
      <c r="D1376" s="59" t="s">
        <v>342</v>
      </c>
    </row>
    <row r="1377" spans="1:4">
      <c r="A1377" s="58" t="s">
        <v>2755</v>
      </c>
      <c r="B1377" s="59" t="s">
        <v>2688</v>
      </c>
      <c r="C1377" s="60">
        <v>2.7000000000000001E-3</v>
      </c>
      <c r="D1377" s="59" t="s">
        <v>342</v>
      </c>
    </row>
    <row r="1378" spans="1:4">
      <c r="A1378" s="58" t="s">
        <v>2756</v>
      </c>
      <c r="B1378" s="59" t="s">
        <v>2606</v>
      </c>
      <c r="C1378" s="60">
        <v>2.8E-3</v>
      </c>
      <c r="D1378" s="59" t="s">
        <v>342</v>
      </c>
    </row>
    <row r="1379" spans="1:4">
      <c r="A1379" s="58" t="s">
        <v>2757</v>
      </c>
      <c r="B1379" s="59" t="s">
        <v>2758</v>
      </c>
      <c r="C1379" s="60">
        <v>6.9999999999999999E-4</v>
      </c>
      <c r="D1379" s="59" t="s">
        <v>342</v>
      </c>
    </row>
    <row r="1380" spans="1:4">
      <c r="A1380" s="58" t="s">
        <v>2759</v>
      </c>
      <c r="B1380" s="59" t="s">
        <v>2590</v>
      </c>
      <c r="C1380" s="60">
        <v>8.9999999999999998E-4</v>
      </c>
      <c r="D1380" s="59" t="s">
        <v>342</v>
      </c>
    </row>
    <row r="1381" spans="1:4">
      <c r="A1381" s="58" t="s">
        <v>2760</v>
      </c>
      <c r="B1381" s="59" t="s">
        <v>2761</v>
      </c>
      <c r="C1381" s="60">
        <v>1E-3</v>
      </c>
      <c r="D1381" s="59" t="s">
        <v>342</v>
      </c>
    </row>
    <row r="1382" spans="1:4">
      <c r="A1382" s="58" t="s">
        <v>2762</v>
      </c>
      <c r="B1382" s="59" t="s">
        <v>2763</v>
      </c>
      <c r="C1382" s="60">
        <v>6.9999999999999999E-4</v>
      </c>
      <c r="D1382" s="59" t="s">
        <v>342</v>
      </c>
    </row>
    <row r="1383" spans="1:4">
      <c r="A1383" s="58" t="s">
        <v>2764</v>
      </c>
      <c r="B1383" s="59" t="s">
        <v>2765</v>
      </c>
      <c r="C1383" s="60">
        <v>3.3E-3</v>
      </c>
      <c r="D1383" s="59" t="s">
        <v>342</v>
      </c>
    </row>
    <row r="1384" spans="1:4">
      <c r="A1384" s="58" t="s">
        <v>2766</v>
      </c>
      <c r="B1384" s="59" t="s">
        <v>2767</v>
      </c>
      <c r="C1384" s="60">
        <v>1.4800000000000001E-2</v>
      </c>
      <c r="D1384" s="59" t="s">
        <v>342</v>
      </c>
    </row>
    <row r="1385" spans="1:4">
      <c r="A1385" s="58" t="s">
        <v>2768</v>
      </c>
      <c r="B1385" s="59" t="s">
        <v>2769</v>
      </c>
      <c r="C1385" s="60">
        <v>1.9099999999999999E-2</v>
      </c>
      <c r="D1385" s="59" t="s">
        <v>342</v>
      </c>
    </row>
    <row r="1386" spans="1:4">
      <c r="A1386" s="58" t="s">
        <v>2770</v>
      </c>
      <c r="B1386" s="59" t="s">
        <v>2771</v>
      </c>
      <c r="C1386" s="60">
        <v>1.2E-2</v>
      </c>
      <c r="D1386" s="59" t="s">
        <v>342</v>
      </c>
    </row>
    <row r="1387" spans="1:4">
      <c r="A1387" s="58" t="s">
        <v>2772</v>
      </c>
      <c r="B1387" s="59" t="s">
        <v>2773</v>
      </c>
      <c r="C1387" s="60">
        <v>1.6400000000000001E-2</v>
      </c>
      <c r="D1387" s="59" t="s">
        <v>342</v>
      </c>
    </row>
    <row r="1388" spans="1:4">
      <c r="A1388" s="58" t="s">
        <v>2774</v>
      </c>
      <c r="B1388" s="59" t="s">
        <v>2775</v>
      </c>
      <c r="C1388" s="60">
        <v>6.4999999999999997E-3</v>
      </c>
      <c r="D1388" s="59" t="s">
        <v>342</v>
      </c>
    </row>
    <row r="1389" spans="1:4">
      <c r="A1389" s="58" t="s">
        <v>2776</v>
      </c>
      <c r="B1389" s="59" t="s">
        <v>171</v>
      </c>
      <c r="C1389" s="60">
        <v>9.4999999999999998E-3</v>
      </c>
      <c r="D1389" s="59" t="s">
        <v>342</v>
      </c>
    </row>
    <row r="1390" spans="1:4">
      <c r="A1390" s="58" t="s">
        <v>2777</v>
      </c>
      <c r="B1390" s="59" t="s">
        <v>2778</v>
      </c>
      <c r="C1390" s="60">
        <v>5.9999999999999995E-4</v>
      </c>
      <c r="D1390" s="59" t="s">
        <v>342</v>
      </c>
    </row>
    <row r="1391" spans="1:4">
      <c r="A1391" s="58" t="s">
        <v>2779</v>
      </c>
      <c r="B1391" s="59" t="s">
        <v>157</v>
      </c>
      <c r="C1391" s="60">
        <v>6.9999999999999999E-4</v>
      </c>
      <c r="D1391" s="59" t="s">
        <v>342</v>
      </c>
    </row>
    <row r="1392" spans="1:4">
      <c r="A1392" s="58" t="s">
        <v>2780</v>
      </c>
      <c r="B1392" s="59" t="s">
        <v>2667</v>
      </c>
      <c r="C1392" s="60">
        <v>3.8999999999999998E-3</v>
      </c>
      <c r="D1392" s="59" t="s">
        <v>342</v>
      </c>
    </row>
    <row r="1393" spans="1:4">
      <c r="A1393" s="58" t="s">
        <v>2781</v>
      </c>
      <c r="B1393" s="59" t="s">
        <v>2590</v>
      </c>
      <c r="C1393" s="60">
        <v>4.3E-3</v>
      </c>
      <c r="D1393" s="59" t="s">
        <v>342</v>
      </c>
    </row>
    <row r="1394" spans="1:4">
      <c r="A1394" s="58" t="s">
        <v>2782</v>
      </c>
      <c r="B1394" s="59" t="s">
        <v>2783</v>
      </c>
      <c r="C1394" s="60">
        <v>1.4E-3</v>
      </c>
      <c r="D1394" s="59" t="s">
        <v>342</v>
      </c>
    </row>
    <row r="1395" spans="1:4">
      <c r="A1395" s="58" t="s">
        <v>174</v>
      </c>
      <c r="B1395" s="59" t="s">
        <v>173</v>
      </c>
      <c r="C1395" s="60">
        <v>2.5000000000000001E-3</v>
      </c>
      <c r="D1395" s="59" t="s">
        <v>342</v>
      </c>
    </row>
    <row r="1396" spans="1:4">
      <c r="A1396" s="58" t="s">
        <v>2784</v>
      </c>
      <c r="B1396" s="59" t="s">
        <v>2576</v>
      </c>
      <c r="C1396" s="60">
        <v>4.5999999999999999E-3</v>
      </c>
      <c r="D1396" s="59" t="s">
        <v>342</v>
      </c>
    </row>
    <row r="1397" spans="1:4">
      <c r="A1397" s="58" t="s">
        <v>172</v>
      </c>
      <c r="B1397" s="59" t="s">
        <v>148</v>
      </c>
      <c r="C1397" s="60">
        <v>4.7999999999999996E-3</v>
      </c>
      <c r="D1397" s="59" t="s">
        <v>342</v>
      </c>
    </row>
    <row r="1398" spans="1:4">
      <c r="A1398" s="58" t="s">
        <v>2785</v>
      </c>
      <c r="B1398" s="59" t="s">
        <v>2786</v>
      </c>
      <c r="C1398" s="60">
        <v>4.0000000000000002E-4</v>
      </c>
      <c r="D1398" s="59" t="s">
        <v>342</v>
      </c>
    </row>
    <row r="1399" spans="1:4">
      <c r="A1399" s="58" t="s">
        <v>2787</v>
      </c>
      <c r="B1399" s="59" t="s">
        <v>2788</v>
      </c>
      <c r="C1399" s="60">
        <v>3.2599999999999997E-2</v>
      </c>
      <c r="D1399" s="59" t="s">
        <v>342</v>
      </c>
    </row>
    <row r="1400" spans="1:4">
      <c r="A1400" s="58" t="s">
        <v>2789</v>
      </c>
      <c r="B1400" s="59" t="s">
        <v>2790</v>
      </c>
      <c r="C1400" s="60">
        <v>4.1000000000000003E-3</v>
      </c>
      <c r="D1400" s="59" t="s">
        <v>342</v>
      </c>
    </row>
    <row r="1401" spans="1:4">
      <c r="A1401" s="58" t="s">
        <v>2791</v>
      </c>
      <c r="B1401" s="59" t="s">
        <v>2624</v>
      </c>
      <c r="C1401" s="60">
        <v>3.0599999999999999E-2</v>
      </c>
      <c r="D1401" s="59" t="s">
        <v>342</v>
      </c>
    </row>
    <row r="1402" spans="1:4">
      <c r="A1402" s="58" t="s">
        <v>26</v>
      </c>
      <c r="B1402" s="59" t="s">
        <v>2792</v>
      </c>
      <c r="C1402" s="60">
        <v>6.7000000000000002E-3</v>
      </c>
      <c r="D1402" s="59" t="s">
        <v>342</v>
      </c>
    </row>
    <row r="1403" spans="1:4">
      <c r="A1403" s="58" t="s">
        <v>170</v>
      </c>
      <c r="B1403" s="59" t="s">
        <v>169</v>
      </c>
      <c r="C1403" s="60">
        <v>1.01E-2</v>
      </c>
      <c r="D1403" s="59" t="s">
        <v>342</v>
      </c>
    </row>
    <row r="1404" spans="1:4">
      <c r="A1404" s="58" t="s">
        <v>2793</v>
      </c>
      <c r="B1404" s="59" t="s">
        <v>2794</v>
      </c>
      <c r="C1404" s="60">
        <v>5.0000000000000001E-4</v>
      </c>
      <c r="D1404" s="59" t="s">
        <v>342</v>
      </c>
    </row>
    <row r="1405" spans="1:4">
      <c r="A1405" s="58" t="s">
        <v>2795</v>
      </c>
      <c r="B1405" s="59" t="s">
        <v>2796</v>
      </c>
      <c r="C1405" s="60">
        <v>4.0000000000000002E-4</v>
      </c>
      <c r="D1405" s="59" t="s">
        <v>342</v>
      </c>
    </row>
    <row r="1406" spans="1:4">
      <c r="A1406" s="58" t="s">
        <v>168</v>
      </c>
      <c r="B1406" s="59" t="s">
        <v>160</v>
      </c>
      <c r="C1406" s="60">
        <v>4.0000000000000002E-4</v>
      </c>
      <c r="D1406" s="59" t="s">
        <v>342</v>
      </c>
    </row>
    <row r="1407" spans="1:4">
      <c r="A1407" s="58" t="s">
        <v>167</v>
      </c>
      <c r="B1407" s="59" t="s">
        <v>166</v>
      </c>
      <c r="C1407" s="60">
        <v>7.4000000000000003E-3</v>
      </c>
      <c r="D1407" s="59" t="s">
        <v>342</v>
      </c>
    </row>
    <row r="1408" spans="1:4">
      <c r="A1408" s="58" t="s">
        <v>2797</v>
      </c>
      <c r="B1408" s="59" t="s">
        <v>2798</v>
      </c>
      <c r="C1408" s="60">
        <v>2.9999999999999997E-4</v>
      </c>
      <c r="D1408" s="59" t="s">
        <v>342</v>
      </c>
    </row>
    <row r="1409" spans="1:4">
      <c r="A1409" s="58" t="s">
        <v>2799</v>
      </c>
      <c r="B1409" s="59" t="s">
        <v>2800</v>
      </c>
      <c r="C1409" s="60">
        <v>2.9999999999999997E-4</v>
      </c>
      <c r="D1409" s="59" t="s">
        <v>342</v>
      </c>
    </row>
    <row r="1410" spans="1:4">
      <c r="A1410" s="58" t="s">
        <v>2801</v>
      </c>
      <c r="B1410" s="59" t="s">
        <v>2802</v>
      </c>
      <c r="C1410" s="60">
        <v>4.0000000000000002E-4</v>
      </c>
      <c r="D1410" s="59" t="s">
        <v>342</v>
      </c>
    </row>
    <row r="1411" spans="1:4">
      <c r="A1411" s="58" t="s">
        <v>2803</v>
      </c>
      <c r="B1411" s="59" t="s">
        <v>2804</v>
      </c>
      <c r="C1411" s="60">
        <v>4.0000000000000002E-4</v>
      </c>
      <c r="D1411" s="59" t="s">
        <v>342</v>
      </c>
    </row>
    <row r="1412" spans="1:4">
      <c r="A1412" s="58" t="s">
        <v>163</v>
      </c>
      <c r="B1412" s="59" t="s">
        <v>162</v>
      </c>
      <c r="C1412" s="60">
        <v>4.0000000000000002E-4</v>
      </c>
      <c r="D1412" s="59" t="s">
        <v>342</v>
      </c>
    </row>
    <row r="1413" spans="1:4">
      <c r="A1413" s="58" t="s">
        <v>2805</v>
      </c>
      <c r="B1413" s="59" t="s">
        <v>2806</v>
      </c>
      <c r="C1413" s="60">
        <v>1.34E-2</v>
      </c>
      <c r="D1413" s="59" t="s">
        <v>342</v>
      </c>
    </row>
    <row r="1414" spans="1:4">
      <c r="A1414" s="58" t="s">
        <v>2807</v>
      </c>
      <c r="B1414" s="59" t="s">
        <v>2808</v>
      </c>
      <c r="C1414" s="60">
        <v>1.6899999999999998E-2</v>
      </c>
      <c r="D1414" s="59" t="s">
        <v>342</v>
      </c>
    </row>
    <row r="1415" spans="1:4">
      <c r="A1415" s="58" t="s">
        <v>2809</v>
      </c>
      <c r="B1415" s="59" t="s">
        <v>2592</v>
      </c>
      <c r="C1415" s="60">
        <v>1.17E-2</v>
      </c>
      <c r="D1415" s="59" t="s">
        <v>342</v>
      </c>
    </row>
    <row r="1416" spans="1:4">
      <c r="A1416" s="58" t="s">
        <v>2810</v>
      </c>
      <c r="B1416" s="59" t="s">
        <v>2811</v>
      </c>
      <c r="C1416" s="60">
        <v>1.4E-2</v>
      </c>
      <c r="D1416" s="59" t="s">
        <v>342</v>
      </c>
    </row>
    <row r="1417" spans="1:4">
      <c r="A1417" s="58" t="s">
        <v>2812</v>
      </c>
      <c r="B1417" s="59" t="s">
        <v>2813</v>
      </c>
      <c r="C1417" s="60">
        <v>1.5599999999999999E-2</v>
      </c>
      <c r="D1417" s="59" t="s">
        <v>342</v>
      </c>
    </row>
    <row r="1418" spans="1:4">
      <c r="A1418" s="58" t="s">
        <v>2814</v>
      </c>
      <c r="B1418" s="59" t="s">
        <v>2717</v>
      </c>
      <c r="C1418" s="60">
        <v>6.9999999999999999E-4</v>
      </c>
      <c r="D1418" s="59" t="s">
        <v>342</v>
      </c>
    </row>
    <row r="1419" spans="1:4">
      <c r="A1419" s="58" t="s">
        <v>2815</v>
      </c>
      <c r="B1419" s="59" t="s">
        <v>2606</v>
      </c>
      <c r="C1419" s="60">
        <v>1.1999999999999999E-3</v>
      </c>
      <c r="D1419" s="59" t="s">
        <v>342</v>
      </c>
    </row>
    <row r="1420" spans="1:4">
      <c r="A1420" s="58" t="s">
        <v>2816</v>
      </c>
      <c r="B1420" s="59" t="s">
        <v>2583</v>
      </c>
      <c r="C1420" s="60">
        <v>1.5E-3</v>
      </c>
      <c r="D1420" s="59" t="s">
        <v>342</v>
      </c>
    </row>
    <row r="1421" spans="1:4">
      <c r="A1421" s="58" t="s">
        <v>2817</v>
      </c>
      <c r="B1421" s="59" t="s">
        <v>2606</v>
      </c>
      <c r="C1421" s="60">
        <v>1.6999999999999999E-3</v>
      </c>
      <c r="D1421" s="59" t="s">
        <v>342</v>
      </c>
    </row>
    <row r="1422" spans="1:4">
      <c r="A1422" s="58" t="s">
        <v>2818</v>
      </c>
      <c r="B1422" s="59" t="s">
        <v>2819</v>
      </c>
      <c r="C1422" s="60">
        <v>2.64E-2</v>
      </c>
      <c r="D1422" s="59" t="s">
        <v>342</v>
      </c>
    </row>
    <row r="1423" spans="1:4">
      <c r="A1423" s="58" t="s">
        <v>2820</v>
      </c>
      <c r="B1423" s="59" t="s">
        <v>2821</v>
      </c>
      <c r="C1423" s="60">
        <v>3.85E-2</v>
      </c>
      <c r="D1423" s="59" t="s">
        <v>342</v>
      </c>
    </row>
    <row r="1424" spans="1:4">
      <c r="A1424" s="58" t="s">
        <v>2822</v>
      </c>
      <c r="B1424" s="59" t="s">
        <v>2823</v>
      </c>
      <c r="C1424" s="60">
        <v>9.3399999999999997E-2</v>
      </c>
      <c r="D1424" s="59" t="s">
        <v>342</v>
      </c>
    </row>
    <row r="1425" spans="1:4">
      <c r="A1425" s="58" t="s">
        <v>2824</v>
      </c>
      <c r="B1425" s="59" t="s">
        <v>2825</v>
      </c>
      <c r="C1425" s="60">
        <v>0.1152</v>
      </c>
      <c r="D1425" s="59" t="s">
        <v>342</v>
      </c>
    </row>
    <row r="1426" spans="1:4">
      <c r="A1426" s="58" t="s">
        <v>2826</v>
      </c>
      <c r="B1426" s="59" t="s">
        <v>2827</v>
      </c>
      <c r="C1426" s="60">
        <v>6.9999999999999999E-4</v>
      </c>
      <c r="D1426" s="59" t="s">
        <v>342</v>
      </c>
    </row>
    <row r="1427" spans="1:4">
      <c r="A1427" s="58" t="s">
        <v>2828</v>
      </c>
      <c r="B1427" s="59" t="s">
        <v>2829</v>
      </c>
      <c r="C1427" s="60">
        <v>5.0000000000000001E-4</v>
      </c>
      <c r="D1427" s="59" t="s">
        <v>342</v>
      </c>
    </row>
    <row r="1428" spans="1:4">
      <c r="A1428" s="58" t="s">
        <v>161</v>
      </c>
      <c r="B1428" s="59" t="s">
        <v>160</v>
      </c>
      <c r="C1428" s="60">
        <v>8.0000000000000004E-4</v>
      </c>
      <c r="D1428" s="59" t="s">
        <v>342</v>
      </c>
    </row>
    <row r="1429" spans="1:4">
      <c r="A1429" s="58" t="s">
        <v>2830</v>
      </c>
      <c r="B1429" s="59" t="s">
        <v>2831</v>
      </c>
      <c r="C1429" s="60">
        <v>5.0000000000000001E-4</v>
      </c>
      <c r="D1429" s="59" t="s">
        <v>342</v>
      </c>
    </row>
    <row r="1430" spans="1:4">
      <c r="A1430" s="58" t="s">
        <v>24</v>
      </c>
      <c r="B1430" s="59" t="s">
        <v>23</v>
      </c>
      <c r="C1430" s="60">
        <v>5.9999999999999995E-4</v>
      </c>
      <c r="D1430" s="59" t="s">
        <v>342</v>
      </c>
    </row>
    <row r="1431" spans="1:4">
      <c r="A1431" s="58" t="s">
        <v>2832</v>
      </c>
      <c r="B1431" s="59" t="s">
        <v>2833</v>
      </c>
      <c r="C1431" s="60">
        <v>5.0000000000000001E-4</v>
      </c>
      <c r="D1431" s="59" t="s">
        <v>342</v>
      </c>
    </row>
    <row r="1432" spans="1:4">
      <c r="A1432" s="58" t="s">
        <v>2834</v>
      </c>
      <c r="B1432" s="59" t="s">
        <v>2835</v>
      </c>
      <c r="C1432" s="60">
        <v>5.0000000000000001E-4</v>
      </c>
      <c r="D1432" s="59" t="s">
        <v>342</v>
      </c>
    </row>
    <row r="1433" spans="1:4">
      <c r="A1433" s="58" t="s">
        <v>2836</v>
      </c>
      <c r="B1433" s="59" t="s">
        <v>2837</v>
      </c>
      <c r="C1433" s="60">
        <v>1.21E-2</v>
      </c>
      <c r="D1433" s="59" t="s">
        <v>342</v>
      </c>
    </row>
    <row r="1434" spans="1:4">
      <c r="A1434" s="58" t="s">
        <v>2838</v>
      </c>
      <c r="B1434" s="59" t="s">
        <v>2839</v>
      </c>
      <c r="C1434" s="60">
        <v>1.3299999999999999E-2</v>
      </c>
      <c r="D1434" s="59" t="s">
        <v>342</v>
      </c>
    </row>
    <row r="1435" spans="1:4">
      <c r="A1435" s="58" t="s">
        <v>2840</v>
      </c>
      <c r="B1435" s="59" t="s">
        <v>2841</v>
      </c>
      <c r="C1435" s="60">
        <v>1.4200000000000001E-2</v>
      </c>
      <c r="D1435" s="59" t="s">
        <v>342</v>
      </c>
    </row>
    <row r="1436" spans="1:4">
      <c r="A1436" s="58" t="s">
        <v>2842</v>
      </c>
      <c r="B1436" s="59" t="s">
        <v>2843</v>
      </c>
      <c r="C1436" s="60">
        <v>1.1299999999999999E-2</v>
      </c>
      <c r="D1436" s="59" t="s">
        <v>342</v>
      </c>
    </row>
    <row r="1437" spans="1:4">
      <c r="A1437" s="58" t="s">
        <v>2844</v>
      </c>
      <c r="B1437" s="59" t="s">
        <v>2845</v>
      </c>
      <c r="C1437" s="60">
        <v>1.0999999999999999E-2</v>
      </c>
      <c r="D1437" s="59" t="s">
        <v>342</v>
      </c>
    </row>
    <row r="1438" spans="1:4">
      <c r="A1438" s="58" t="s">
        <v>2846</v>
      </c>
      <c r="B1438" s="59" t="s">
        <v>2847</v>
      </c>
      <c r="C1438" s="60">
        <v>1.9699999999999999E-2</v>
      </c>
      <c r="D1438" s="59" t="s">
        <v>342</v>
      </c>
    </row>
    <row r="1439" spans="1:4">
      <c r="A1439" s="58" t="s">
        <v>2848</v>
      </c>
      <c r="B1439" s="59" t="s">
        <v>2849</v>
      </c>
      <c r="C1439" s="60">
        <v>2.0199999999999999E-2</v>
      </c>
      <c r="D1439" s="59" t="s">
        <v>342</v>
      </c>
    </row>
    <row r="1440" spans="1:4">
      <c r="A1440" s="58" t="s">
        <v>2850</v>
      </c>
      <c r="B1440" s="59" t="s">
        <v>2851</v>
      </c>
      <c r="C1440" s="60">
        <v>2.4899999999999999E-2</v>
      </c>
      <c r="D1440" s="59" t="s">
        <v>342</v>
      </c>
    </row>
    <row r="1441" spans="1:4">
      <c r="A1441" s="58" t="s">
        <v>2852</v>
      </c>
      <c r="B1441" s="59" t="s">
        <v>2853</v>
      </c>
      <c r="C1441" s="60">
        <v>1.7100000000000001E-2</v>
      </c>
      <c r="D1441" s="59" t="s">
        <v>342</v>
      </c>
    </row>
    <row r="1442" spans="1:4">
      <c r="A1442" s="58" t="s">
        <v>2854</v>
      </c>
      <c r="B1442" s="59" t="s">
        <v>2855</v>
      </c>
      <c r="C1442" s="60">
        <v>1.3599999999999999E-2</v>
      </c>
      <c r="D1442" s="59" t="s">
        <v>342</v>
      </c>
    </row>
    <row r="1443" spans="1:4">
      <c r="A1443" s="58" t="s">
        <v>2856</v>
      </c>
      <c r="B1443" s="59" t="s">
        <v>2857</v>
      </c>
      <c r="C1443" s="60">
        <v>1.83E-2</v>
      </c>
      <c r="D1443" s="59" t="s">
        <v>342</v>
      </c>
    </row>
    <row r="1444" spans="1:4">
      <c r="A1444" s="58" t="s">
        <v>2858</v>
      </c>
      <c r="B1444" s="59" t="s">
        <v>2859</v>
      </c>
      <c r="C1444" s="60">
        <v>1.2699999999999999E-2</v>
      </c>
      <c r="D1444" s="59" t="s">
        <v>342</v>
      </c>
    </row>
    <row r="1445" spans="1:4">
      <c r="A1445" s="58" t="s">
        <v>2860</v>
      </c>
      <c r="B1445" s="59" t="s">
        <v>2861</v>
      </c>
      <c r="C1445" s="60">
        <v>1.84E-2</v>
      </c>
      <c r="D1445" s="59" t="s">
        <v>342</v>
      </c>
    </row>
    <row r="1446" spans="1:4">
      <c r="A1446" s="58" t="s">
        <v>2862</v>
      </c>
      <c r="B1446" s="59" t="s">
        <v>2863</v>
      </c>
      <c r="C1446" s="60">
        <v>0.17630000000000001</v>
      </c>
      <c r="D1446" s="59" t="s">
        <v>342</v>
      </c>
    </row>
    <row r="1447" spans="1:4">
      <c r="A1447" s="58" t="s">
        <v>2864</v>
      </c>
      <c r="B1447" s="59" t="s">
        <v>2654</v>
      </c>
      <c r="C1447" s="60">
        <v>8.0000000000000004E-4</v>
      </c>
      <c r="D1447" s="59" t="s">
        <v>342</v>
      </c>
    </row>
    <row r="1448" spans="1:4">
      <c r="A1448" s="58" t="s">
        <v>2865</v>
      </c>
      <c r="B1448" s="59" t="s">
        <v>2654</v>
      </c>
      <c r="C1448" s="60">
        <v>1.2999999999999999E-3</v>
      </c>
      <c r="D1448" s="59" t="s">
        <v>342</v>
      </c>
    </row>
    <row r="1449" spans="1:4">
      <c r="A1449" s="58" t="s">
        <v>2866</v>
      </c>
      <c r="B1449" s="59" t="s">
        <v>2867</v>
      </c>
      <c r="C1449" s="60">
        <v>2.7000000000000001E-3</v>
      </c>
      <c r="D1449" s="59" t="s">
        <v>342</v>
      </c>
    </row>
    <row r="1450" spans="1:4">
      <c r="A1450" s="58" t="s">
        <v>159</v>
      </c>
      <c r="B1450" s="59" t="s">
        <v>2741</v>
      </c>
      <c r="C1450" s="60">
        <v>1.8E-3</v>
      </c>
      <c r="D1450" s="59" t="s">
        <v>342</v>
      </c>
    </row>
    <row r="1451" spans="1:4">
      <c r="A1451" s="58" t="s">
        <v>2868</v>
      </c>
      <c r="B1451" s="59" t="s">
        <v>2720</v>
      </c>
      <c r="C1451" s="60">
        <v>4.1999999999999997E-3</v>
      </c>
      <c r="D1451" s="59" t="s">
        <v>342</v>
      </c>
    </row>
    <row r="1452" spans="1:4">
      <c r="A1452" s="58" t="s">
        <v>2869</v>
      </c>
      <c r="B1452" s="59" t="s">
        <v>2870</v>
      </c>
      <c r="C1452" s="60">
        <v>6.9999999999999999E-4</v>
      </c>
      <c r="D1452" s="59" t="s">
        <v>342</v>
      </c>
    </row>
    <row r="1453" spans="1:4">
      <c r="A1453" s="58" t="s">
        <v>2871</v>
      </c>
      <c r="B1453" s="59" t="s">
        <v>2872</v>
      </c>
      <c r="C1453" s="60">
        <v>4.02E-2</v>
      </c>
      <c r="D1453" s="59" t="s">
        <v>342</v>
      </c>
    </row>
    <row r="1454" spans="1:4">
      <c r="A1454" s="58" t="s">
        <v>2873</v>
      </c>
      <c r="B1454" s="59" t="s">
        <v>2874</v>
      </c>
      <c r="C1454" s="60">
        <v>1.1599999999999999E-2</v>
      </c>
      <c r="D1454" s="59" t="s">
        <v>342</v>
      </c>
    </row>
    <row r="1455" spans="1:4">
      <c r="A1455" s="58" t="s">
        <v>2875</v>
      </c>
      <c r="B1455" s="59" t="s">
        <v>2876</v>
      </c>
      <c r="C1455" s="60">
        <v>0.02</v>
      </c>
      <c r="D1455" s="59" t="s">
        <v>342</v>
      </c>
    </row>
    <row r="1456" spans="1:4">
      <c r="A1456" s="58" t="s">
        <v>2877</v>
      </c>
      <c r="B1456" s="59" t="s">
        <v>2592</v>
      </c>
      <c r="C1456" s="60">
        <v>4.0800000000000003E-2</v>
      </c>
      <c r="D1456" s="59" t="s">
        <v>342</v>
      </c>
    </row>
    <row r="1457" spans="1:4">
      <c r="A1457" s="58" t="s">
        <v>2878</v>
      </c>
      <c r="B1457" s="59" t="s">
        <v>2879</v>
      </c>
      <c r="C1457" s="60">
        <v>4.0000000000000002E-4</v>
      </c>
      <c r="D1457" s="59" t="s">
        <v>342</v>
      </c>
    </row>
    <row r="1458" spans="1:4">
      <c r="A1458" s="58" t="s">
        <v>2880</v>
      </c>
      <c r="B1458" s="59" t="s">
        <v>2881</v>
      </c>
      <c r="C1458" s="60">
        <v>1.5599999999999999E-2</v>
      </c>
      <c r="D1458" s="59" t="s">
        <v>342</v>
      </c>
    </row>
    <row r="1459" spans="1:4">
      <c r="A1459" s="58" t="s">
        <v>2882</v>
      </c>
      <c r="B1459" s="59" t="s">
        <v>2883</v>
      </c>
      <c r="C1459" s="60">
        <v>2.4E-2</v>
      </c>
      <c r="D1459" s="59" t="s">
        <v>342</v>
      </c>
    </row>
    <row r="1460" spans="1:4">
      <c r="A1460" s="58" t="s">
        <v>2884</v>
      </c>
      <c r="B1460" s="59" t="s">
        <v>2883</v>
      </c>
      <c r="C1460" s="60">
        <v>2.0500000000000001E-2</v>
      </c>
      <c r="D1460" s="59" t="s">
        <v>342</v>
      </c>
    </row>
    <row r="1461" spans="1:4">
      <c r="A1461" s="58" t="s">
        <v>2885</v>
      </c>
      <c r="B1461" s="59" t="s">
        <v>2886</v>
      </c>
      <c r="C1461" s="60">
        <v>1.2E-2</v>
      </c>
      <c r="D1461" s="59" t="s">
        <v>342</v>
      </c>
    </row>
    <row r="1462" spans="1:4">
      <c r="A1462" s="58" t="s">
        <v>2887</v>
      </c>
      <c r="B1462" s="59" t="s">
        <v>2821</v>
      </c>
      <c r="C1462" s="60">
        <v>1.29E-2</v>
      </c>
      <c r="D1462" s="59" t="s">
        <v>342</v>
      </c>
    </row>
    <row r="1463" spans="1:4">
      <c r="A1463" s="58" t="s">
        <v>22</v>
      </c>
      <c r="B1463" s="59" t="s">
        <v>21</v>
      </c>
      <c r="C1463" s="60">
        <v>1.5E-3</v>
      </c>
      <c r="D1463" s="59" t="s">
        <v>342</v>
      </c>
    </row>
    <row r="1464" spans="1:4">
      <c r="A1464" s="58" t="s">
        <v>2888</v>
      </c>
      <c r="B1464" s="59" t="s">
        <v>2889</v>
      </c>
      <c r="C1464" s="60">
        <v>2.76E-2</v>
      </c>
      <c r="D1464" s="59" t="s">
        <v>342</v>
      </c>
    </row>
    <row r="1465" spans="1:4">
      <c r="A1465" s="58" t="s">
        <v>2890</v>
      </c>
      <c r="B1465" s="59" t="s">
        <v>2839</v>
      </c>
      <c r="C1465" s="60">
        <v>3.2199999999999999E-2</v>
      </c>
      <c r="D1465" s="59" t="s">
        <v>342</v>
      </c>
    </row>
    <row r="1466" spans="1:4">
      <c r="A1466" s="58" t="s">
        <v>2891</v>
      </c>
      <c r="B1466" s="59" t="s">
        <v>2892</v>
      </c>
      <c r="C1466" s="60">
        <v>9.6199999999999994E-2</v>
      </c>
      <c r="D1466" s="59" t="s">
        <v>342</v>
      </c>
    </row>
    <row r="1467" spans="1:4">
      <c r="A1467" s="58" t="s">
        <v>2893</v>
      </c>
      <c r="B1467" s="59" t="s">
        <v>2883</v>
      </c>
      <c r="C1467" s="60">
        <v>4.1599999999999998E-2</v>
      </c>
      <c r="D1467" s="59" t="s">
        <v>342</v>
      </c>
    </row>
    <row r="1468" spans="1:4">
      <c r="A1468" s="58" t="s">
        <v>2894</v>
      </c>
      <c r="B1468" s="59" t="s">
        <v>2883</v>
      </c>
      <c r="C1468" s="60">
        <v>2.93E-2</v>
      </c>
      <c r="D1468" s="59" t="s">
        <v>342</v>
      </c>
    </row>
    <row r="1469" spans="1:4">
      <c r="A1469" s="58" t="s">
        <v>2895</v>
      </c>
      <c r="B1469" s="59" t="s">
        <v>2883</v>
      </c>
      <c r="C1469" s="60">
        <v>3.5499999999999997E-2</v>
      </c>
      <c r="D1469" s="59" t="s">
        <v>342</v>
      </c>
    </row>
    <row r="1470" spans="1:4">
      <c r="A1470" s="58" t="s">
        <v>2896</v>
      </c>
      <c r="B1470" s="59" t="s">
        <v>2883</v>
      </c>
      <c r="C1470" s="60">
        <v>3.6900000000000002E-2</v>
      </c>
      <c r="D1470" s="59" t="s">
        <v>342</v>
      </c>
    </row>
    <row r="1471" spans="1:4">
      <c r="A1471" s="58" t="s">
        <v>2897</v>
      </c>
      <c r="B1471" s="59" t="s">
        <v>2883</v>
      </c>
      <c r="C1471" s="60">
        <v>3.49E-2</v>
      </c>
      <c r="D1471" s="59" t="s">
        <v>342</v>
      </c>
    </row>
    <row r="1472" spans="1:4">
      <c r="A1472" s="58" t="s">
        <v>2898</v>
      </c>
      <c r="B1472" s="59" t="s">
        <v>2883</v>
      </c>
      <c r="C1472" s="60">
        <v>3.4200000000000001E-2</v>
      </c>
      <c r="D1472" s="59" t="s">
        <v>342</v>
      </c>
    </row>
    <row r="1473" spans="1:4">
      <c r="A1473" s="58" t="s">
        <v>2899</v>
      </c>
      <c r="B1473" s="59" t="s">
        <v>2883</v>
      </c>
      <c r="C1473" s="60">
        <v>3.7900000000000003E-2</v>
      </c>
      <c r="D1473" s="59" t="s">
        <v>342</v>
      </c>
    </row>
    <row r="1474" spans="1:4">
      <c r="A1474" s="58" t="s">
        <v>2900</v>
      </c>
      <c r="B1474" s="59" t="s">
        <v>2883</v>
      </c>
      <c r="C1474" s="60">
        <v>3.3500000000000002E-2</v>
      </c>
      <c r="D1474" s="59" t="s">
        <v>342</v>
      </c>
    </row>
    <row r="1475" spans="1:4">
      <c r="A1475" s="58" t="s">
        <v>2901</v>
      </c>
      <c r="B1475" s="59" t="s">
        <v>2902</v>
      </c>
      <c r="C1475" s="60">
        <v>2.9600000000000001E-2</v>
      </c>
      <c r="D1475" s="59" t="s">
        <v>342</v>
      </c>
    </row>
    <row r="1476" spans="1:4">
      <c r="A1476" s="58" t="s">
        <v>2903</v>
      </c>
      <c r="B1476" s="59" t="s">
        <v>2883</v>
      </c>
      <c r="C1476" s="60">
        <v>2.7400000000000001E-2</v>
      </c>
      <c r="D1476" s="59" t="s">
        <v>342</v>
      </c>
    </row>
    <row r="1477" spans="1:4">
      <c r="A1477" s="58" t="s">
        <v>2904</v>
      </c>
      <c r="B1477" s="59" t="s">
        <v>2883</v>
      </c>
      <c r="C1477" s="60">
        <v>3.1699999999999999E-2</v>
      </c>
      <c r="D1477" s="59" t="s">
        <v>342</v>
      </c>
    </row>
    <row r="1478" spans="1:4">
      <c r="A1478" s="58" t="s">
        <v>2905</v>
      </c>
      <c r="B1478" s="59" t="s">
        <v>2906</v>
      </c>
      <c r="C1478" s="60">
        <v>3.2099999999999997E-2</v>
      </c>
      <c r="D1478" s="59" t="s">
        <v>342</v>
      </c>
    </row>
    <row r="1479" spans="1:4">
      <c r="A1479" s="58" t="s">
        <v>2907</v>
      </c>
      <c r="B1479" s="59" t="s">
        <v>2883</v>
      </c>
      <c r="C1479" s="60">
        <v>2.8400000000000002E-2</v>
      </c>
      <c r="D1479" s="59" t="s">
        <v>342</v>
      </c>
    </row>
    <row r="1480" spans="1:4">
      <c r="A1480" s="58" t="s">
        <v>2908</v>
      </c>
      <c r="B1480" s="59" t="s">
        <v>2883</v>
      </c>
      <c r="C1480" s="60">
        <v>3.0800000000000001E-2</v>
      </c>
      <c r="D1480" s="59" t="s">
        <v>342</v>
      </c>
    </row>
    <row r="1481" spans="1:4">
      <c r="A1481" s="58" t="s">
        <v>2909</v>
      </c>
      <c r="B1481" s="59" t="s">
        <v>2883</v>
      </c>
      <c r="C1481" s="60">
        <v>3.4099999999999998E-2</v>
      </c>
      <c r="D1481" s="59" t="s">
        <v>342</v>
      </c>
    </row>
    <row r="1482" spans="1:4">
      <c r="A1482" s="58" t="s">
        <v>2910</v>
      </c>
      <c r="B1482" s="59" t="s">
        <v>2883</v>
      </c>
      <c r="C1482" s="60">
        <v>3.2000000000000001E-2</v>
      </c>
      <c r="D1482" s="59" t="s">
        <v>342</v>
      </c>
    </row>
    <row r="1483" spans="1:4">
      <c r="A1483" s="58" t="s">
        <v>2911</v>
      </c>
      <c r="B1483" s="59" t="s">
        <v>2883</v>
      </c>
      <c r="C1483" s="60">
        <v>3.2199999999999999E-2</v>
      </c>
      <c r="D1483" s="59" t="s">
        <v>342</v>
      </c>
    </row>
    <row r="1484" spans="1:4">
      <c r="A1484" s="58" t="s">
        <v>2912</v>
      </c>
      <c r="B1484" s="59" t="s">
        <v>2883</v>
      </c>
      <c r="C1484" s="60">
        <v>3.1899999999999998E-2</v>
      </c>
      <c r="D1484" s="59" t="s">
        <v>342</v>
      </c>
    </row>
    <row r="1485" spans="1:4">
      <c r="A1485" s="58" t="s">
        <v>2913</v>
      </c>
      <c r="B1485" s="59" t="s">
        <v>2883</v>
      </c>
      <c r="C1485" s="60">
        <v>6.6E-3</v>
      </c>
      <c r="D1485" s="59" t="s">
        <v>342</v>
      </c>
    </row>
    <row r="1486" spans="1:4">
      <c r="A1486" s="58" t="s">
        <v>2914</v>
      </c>
      <c r="B1486" s="59" t="s">
        <v>2821</v>
      </c>
      <c r="C1486" s="60">
        <v>4.1000000000000003E-3</v>
      </c>
      <c r="D1486" s="59" t="s">
        <v>342</v>
      </c>
    </row>
    <row r="1487" spans="1:4">
      <c r="A1487" s="58" t="s">
        <v>2915</v>
      </c>
      <c r="B1487" s="59" t="s">
        <v>2592</v>
      </c>
      <c r="C1487" s="60">
        <v>2.7000000000000001E-3</v>
      </c>
      <c r="D1487" s="59" t="s">
        <v>342</v>
      </c>
    </row>
    <row r="1488" spans="1:4">
      <c r="A1488" s="58" t="s">
        <v>2916</v>
      </c>
      <c r="B1488" s="59" t="s">
        <v>2917</v>
      </c>
      <c r="C1488" s="60">
        <v>1.9E-3</v>
      </c>
      <c r="D1488" s="59" t="s">
        <v>342</v>
      </c>
    </row>
    <row r="1489" spans="1:4">
      <c r="A1489" s="58" t="s">
        <v>2918</v>
      </c>
      <c r="B1489" s="59" t="s">
        <v>2606</v>
      </c>
      <c r="C1489" s="60">
        <v>2.8E-3</v>
      </c>
      <c r="D1489" s="59" t="s">
        <v>342</v>
      </c>
    </row>
    <row r="1490" spans="1:4">
      <c r="A1490" s="58" t="s">
        <v>2919</v>
      </c>
      <c r="B1490" s="59" t="s">
        <v>2920</v>
      </c>
      <c r="C1490" s="60">
        <v>1E-3</v>
      </c>
      <c r="D1490" s="59" t="s">
        <v>342</v>
      </c>
    </row>
    <row r="1491" spans="1:4">
      <c r="A1491" s="58" t="s">
        <v>2921</v>
      </c>
      <c r="B1491" s="59" t="s">
        <v>171</v>
      </c>
      <c r="C1491" s="60">
        <v>2.7000000000000001E-3</v>
      </c>
      <c r="D1491" s="59" t="s">
        <v>342</v>
      </c>
    </row>
    <row r="1492" spans="1:4">
      <c r="A1492" s="58" t="s">
        <v>2922</v>
      </c>
      <c r="B1492" s="59" t="s">
        <v>2902</v>
      </c>
      <c r="C1492" s="60">
        <v>3.2800000000000003E-2</v>
      </c>
      <c r="D1492" s="59" t="s">
        <v>342</v>
      </c>
    </row>
    <row r="1493" spans="1:4">
      <c r="A1493" s="58" t="s">
        <v>2923</v>
      </c>
      <c r="B1493" s="59" t="s">
        <v>2924</v>
      </c>
      <c r="C1493" s="60">
        <v>9.1000000000000004E-3</v>
      </c>
      <c r="D1493" s="59" t="s">
        <v>342</v>
      </c>
    </row>
    <row r="1494" spans="1:4">
      <c r="A1494" s="58" t="s">
        <v>2925</v>
      </c>
      <c r="B1494" s="59" t="s">
        <v>2654</v>
      </c>
      <c r="C1494" s="60">
        <v>1.9E-3</v>
      </c>
      <c r="D1494" s="59" t="s">
        <v>342</v>
      </c>
    </row>
    <row r="1495" spans="1:4">
      <c r="A1495" s="58" t="s">
        <v>2926</v>
      </c>
      <c r="B1495" s="59" t="s">
        <v>171</v>
      </c>
      <c r="C1495" s="60">
        <v>2.0999999999999999E-3</v>
      </c>
      <c r="D1495" s="59" t="s">
        <v>342</v>
      </c>
    </row>
    <row r="1496" spans="1:4">
      <c r="A1496" s="58" t="s">
        <v>2927</v>
      </c>
      <c r="B1496" s="59" t="s">
        <v>2833</v>
      </c>
      <c r="C1496" s="60">
        <v>8.9999999999999998E-4</v>
      </c>
      <c r="D1496" s="59" t="s">
        <v>342</v>
      </c>
    </row>
    <row r="1497" spans="1:4">
      <c r="A1497" s="58" t="s">
        <v>2928</v>
      </c>
      <c r="B1497" s="59" t="s">
        <v>2929</v>
      </c>
      <c r="C1497" s="60">
        <v>1E-3</v>
      </c>
      <c r="D1497" s="59" t="s">
        <v>342</v>
      </c>
    </row>
    <row r="1498" spans="1:4">
      <c r="A1498" s="58" t="s">
        <v>2930</v>
      </c>
      <c r="B1498" s="59" t="s">
        <v>2609</v>
      </c>
      <c r="C1498" s="60">
        <v>8.9999999999999998E-4</v>
      </c>
      <c r="D1498" s="59" t="s">
        <v>342</v>
      </c>
    </row>
    <row r="1499" spans="1:4">
      <c r="A1499" s="58" t="s">
        <v>2931</v>
      </c>
      <c r="B1499" s="59" t="s">
        <v>2932</v>
      </c>
      <c r="C1499" s="60">
        <v>4.4999999999999997E-3</v>
      </c>
      <c r="D1499" s="59" t="s">
        <v>342</v>
      </c>
    </row>
    <row r="1500" spans="1:4">
      <c r="A1500" s="58" t="s">
        <v>2933</v>
      </c>
      <c r="B1500" s="59" t="s">
        <v>2934</v>
      </c>
      <c r="C1500" s="60">
        <v>7.3000000000000001E-3</v>
      </c>
      <c r="D1500" s="59" t="s">
        <v>342</v>
      </c>
    </row>
    <row r="1501" spans="1:4">
      <c r="A1501" s="58" t="s">
        <v>2935</v>
      </c>
      <c r="B1501" s="59" t="s">
        <v>2936</v>
      </c>
      <c r="C1501" s="60">
        <v>3.8999999999999998E-3</v>
      </c>
      <c r="D1501" s="59" t="s">
        <v>342</v>
      </c>
    </row>
    <row r="1502" spans="1:4">
      <c r="A1502" s="58" t="s">
        <v>2937</v>
      </c>
      <c r="B1502" s="59" t="s">
        <v>2938</v>
      </c>
      <c r="C1502" s="60">
        <v>5.1000000000000004E-3</v>
      </c>
      <c r="D1502" s="59" t="s">
        <v>342</v>
      </c>
    </row>
    <row r="1503" spans="1:4">
      <c r="A1503" s="58" t="s">
        <v>2939</v>
      </c>
      <c r="B1503" s="59" t="s">
        <v>2940</v>
      </c>
      <c r="C1503" s="60">
        <v>2.7000000000000001E-3</v>
      </c>
      <c r="D1503" s="59" t="s">
        <v>342</v>
      </c>
    </row>
    <row r="1504" spans="1:4">
      <c r="A1504" s="58" t="s">
        <v>2941</v>
      </c>
      <c r="B1504" s="59" t="s">
        <v>2942</v>
      </c>
      <c r="C1504" s="60">
        <v>3.1199999999999999E-2</v>
      </c>
      <c r="D1504" s="59" t="s">
        <v>342</v>
      </c>
    </row>
    <row r="1505" spans="1:4">
      <c r="A1505" s="58" t="s">
        <v>2943</v>
      </c>
      <c r="B1505" s="59" t="s">
        <v>2944</v>
      </c>
      <c r="C1505" s="60">
        <v>3.3500000000000002E-2</v>
      </c>
      <c r="D1505" s="59" t="s">
        <v>342</v>
      </c>
    </row>
    <row r="1506" spans="1:4">
      <c r="A1506" s="58" t="s">
        <v>2945</v>
      </c>
      <c r="B1506" s="59" t="s">
        <v>2946</v>
      </c>
      <c r="C1506" s="60">
        <v>1.01E-2</v>
      </c>
      <c r="D1506" s="59" t="s">
        <v>342</v>
      </c>
    </row>
    <row r="1507" spans="1:4">
      <c r="A1507" s="58" t="s">
        <v>2947</v>
      </c>
      <c r="B1507" s="59" t="s">
        <v>2948</v>
      </c>
      <c r="C1507" s="60">
        <v>8.3999999999999995E-3</v>
      </c>
      <c r="D1507" s="59" t="s">
        <v>342</v>
      </c>
    </row>
    <row r="1508" spans="1:4">
      <c r="A1508" s="58" t="s">
        <v>2949</v>
      </c>
      <c r="B1508" s="59" t="s">
        <v>2950</v>
      </c>
      <c r="C1508" s="60">
        <v>9.4999999999999998E-3</v>
      </c>
      <c r="D1508" s="59" t="s">
        <v>342</v>
      </c>
    </row>
    <row r="1509" spans="1:4">
      <c r="A1509" s="58" t="s">
        <v>2951</v>
      </c>
      <c r="B1509" s="59" t="s">
        <v>2952</v>
      </c>
      <c r="C1509" s="60">
        <v>2.12E-2</v>
      </c>
      <c r="D1509" s="59" t="s">
        <v>342</v>
      </c>
    </row>
    <row r="1510" spans="1:4">
      <c r="A1510" s="58" t="s">
        <v>2953</v>
      </c>
      <c r="B1510" s="59" t="s">
        <v>2954</v>
      </c>
      <c r="C1510" s="60">
        <v>2.2599999999999999E-2</v>
      </c>
      <c r="D1510" s="59" t="s">
        <v>342</v>
      </c>
    </row>
    <row r="1511" spans="1:4">
      <c r="A1511" s="58" t="s">
        <v>2955</v>
      </c>
      <c r="B1511" s="59" t="s">
        <v>2654</v>
      </c>
      <c r="C1511" s="60">
        <v>6.9999999999999999E-4</v>
      </c>
      <c r="D1511" s="59" t="s">
        <v>342</v>
      </c>
    </row>
    <row r="1512" spans="1:4">
      <c r="A1512" s="58" t="s">
        <v>2956</v>
      </c>
      <c r="B1512" s="59" t="s">
        <v>2957</v>
      </c>
      <c r="C1512" s="60">
        <v>8.0000000000000004E-4</v>
      </c>
      <c r="D1512" s="59" t="s">
        <v>342</v>
      </c>
    </row>
    <row r="1513" spans="1:4">
      <c r="A1513" s="58" t="s">
        <v>2958</v>
      </c>
      <c r="B1513" s="59" t="s">
        <v>2654</v>
      </c>
      <c r="C1513" s="60">
        <v>6.9999999999999999E-4</v>
      </c>
      <c r="D1513" s="59" t="s">
        <v>342</v>
      </c>
    </row>
    <row r="1514" spans="1:4">
      <c r="A1514" s="58" t="s">
        <v>2959</v>
      </c>
      <c r="B1514" s="59" t="s">
        <v>2654</v>
      </c>
      <c r="C1514" s="60">
        <v>6.9999999999999999E-4</v>
      </c>
      <c r="D1514" s="59" t="s">
        <v>342</v>
      </c>
    </row>
    <row r="1515" spans="1:4">
      <c r="A1515" s="58" t="s">
        <v>2960</v>
      </c>
      <c r="B1515" s="59" t="s">
        <v>2654</v>
      </c>
      <c r="C1515" s="60">
        <v>6.9999999999999999E-4</v>
      </c>
      <c r="D1515" s="59" t="s">
        <v>342</v>
      </c>
    </row>
    <row r="1516" spans="1:4">
      <c r="A1516" s="58" t="s">
        <v>2961</v>
      </c>
      <c r="B1516" s="59" t="s">
        <v>2654</v>
      </c>
      <c r="C1516" s="60">
        <v>1.1000000000000001E-3</v>
      </c>
      <c r="D1516" s="59" t="s">
        <v>342</v>
      </c>
    </row>
    <row r="1517" spans="1:4">
      <c r="A1517" s="58" t="s">
        <v>2962</v>
      </c>
      <c r="B1517" s="59" t="s">
        <v>2654</v>
      </c>
      <c r="C1517" s="60">
        <v>8.9999999999999998E-4</v>
      </c>
      <c r="D1517" s="59" t="s">
        <v>342</v>
      </c>
    </row>
    <row r="1518" spans="1:4">
      <c r="A1518" s="58" t="s">
        <v>2963</v>
      </c>
      <c r="B1518" s="59" t="s">
        <v>2576</v>
      </c>
      <c r="C1518" s="60">
        <v>2.5999999999999999E-3</v>
      </c>
      <c r="D1518" s="59" t="s">
        <v>342</v>
      </c>
    </row>
    <row r="1519" spans="1:4">
      <c r="A1519" s="58" t="s">
        <v>2964</v>
      </c>
      <c r="B1519" s="59" t="s">
        <v>2654</v>
      </c>
      <c r="C1519" s="60">
        <v>6.9999999999999999E-4</v>
      </c>
      <c r="D1519" s="59" t="s">
        <v>342</v>
      </c>
    </row>
    <row r="1520" spans="1:4">
      <c r="A1520" s="58" t="s">
        <v>2965</v>
      </c>
      <c r="B1520" s="59" t="s">
        <v>2654</v>
      </c>
      <c r="C1520" s="60">
        <v>8.9999999999999998E-4</v>
      </c>
      <c r="D1520" s="59" t="s">
        <v>342</v>
      </c>
    </row>
    <row r="1521" spans="1:4">
      <c r="A1521" s="58" t="s">
        <v>2966</v>
      </c>
      <c r="B1521" s="59" t="s">
        <v>2654</v>
      </c>
      <c r="C1521" s="60">
        <v>1.1999999999999999E-3</v>
      </c>
      <c r="D1521" s="59" t="s">
        <v>342</v>
      </c>
    </row>
    <row r="1522" spans="1:4">
      <c r="A1522" s="58" t="s">
        <v>2967</v>
      </c>
      <c r="B1522" s="59" t="s">
        <v>2654</v>
      </c>
      <c r="C1522" s="60">
        <v>2.3E-3</v>
      </c>
      <c r="D1522" s="59" t="s">
        <v>342</v>
      </c>
    </row>
    <row r="1523" spans="1:4">
      <c r="A1523" s="58" t="s">
        <v>2968</v>
      </c>
      <c r="B1523" s="59" t="s">
        <v>2654</v>
      </c>
      <c r="C1523" s="60">
        <v>6.9999999999999999E-4</v>
      </c>
      <c r="D1523" s="59" t="s">
        <v>342</v>
      </c>
    </row>
    <row r="1524" spans="1:4">
      <c r="A1524" s="58" t="s">
        <v>2969</v>
      </c>
      <c r="B1524" s="59" t="s">
        <v>2592</v>
      </c>
      <c r="C1524" s="60">
        <v>1.2999999999999999E-2</v>
      </c>
      <c r="D1524" s="59" t="s">
        <v>342</v>
      </c>
    </row>
    <row r="1525" spans="1:4">
      <c r="A1525" s="58" t="s">
        <v>2970</v>
      </c>
      <c r="B1525" s="59" t="s">
        <v>2971</v>
      </c>
      <c r="C1525" s="60">
        <v>5.0000000000000001E-4</v>
      </c>
      <c r="D1525" s="59" t="s">
        <v>342</v>
      </c>
    </row>
    <row r="1526" spans="1:4">
      <c r="A1526" s="58" t="s">
        <v>2972</v>
      </c>
      <c r="B1526" s="59" t="s">
        <v>2973</v>
      </c>
      <c r="C1526" s="60">
        <v>1.6999999999999999E-3</v>
      </c>
      <c r="D1526" s="59" t="s">
        <v>342</v>
      </c>
    </row>
    <row r="1527" spans="1:4">
      <c r="A1527" s="58" t="s">
        <v>2974</v>
      </c>
      <c r="B1527" s="59" t="s">
        <v>2611</v>
      </c>
      <c r="C1527" s="60">
        <v>5.0000000000000001E-4</v>
      </c>
      <c r="D1527" s="59" t="s">
        <v>342</v>
      </c>
    </row>
    <row r="1528" spans="1:4">
      <c r="A1528" s="58" t="s">
        <v>2975</v>
      </c>
      <c r="B1528" s="59" t="s">
        <v>2654</v>
      </c>
      <c r="C1528" s="60">
        <v>1.1999999999999999E-3</v>
      </c>
      <c r="D1528" s="59" t="s">
        <v>342</v>
      </c>
    </row>
    <row r="1529" spans="1:4">
      <c r="A1529" s="58" t="s">
        <v>2976</v>
      </c>
      <c r="B1529" s="59" t="s">
        <v>2977</v>
      </c>
      <c r="C1529" s="60">
        <v>2.7000000000000001E-3</v>
      </c>
      <c r="D1529" s="59" t="s">
        <v>342</v>
      </c>
    </row>
    <row r="1530" spans="1:4">
      <c r="A1530" s="58" t="s">
        <v>2978</v>
      </c>
      <c r="B1530" s="59" t="s">
        <v>2979</v>
      </c>
      <c r="C1530" s="60">
        <v>5.5999999999999999E-3</v>
      </c>
      <c r="D1530" s="59" t="s">
        <v>342</v>
      </c>
    </row>
    <row r="1531" spans="1:4">
      <c r="A1531" s="58" t="s">
        <v>2980</v>
      </c>
      <c r="B1531" s="59" t="s">
        <v>2717</v>
      </c>
      <c r="C1531" s="60">
        <v>6.9999999999999999E-4</v>
      </c>
      <c r="D1531" s="59" t="s">
        <v>342</v>
      </c>
    </row>
    <row r="1532" spans="1:4">
      <c r="A1532" s="58" t="s">
        <v>2981</v>
      </c>
      <c r="B1532" s="59" t="s">
        <v>2982</v>
      </c>
      <c r="C1532" s="60">
        <v>6.9999999999999999E-4</v>
      </c>
      <c r="D1532" s="59" t="s">
        <v>342</v>
      </c>
    </row>
    <row r="1533" spans="1:4">
      <c r="A1533" s="58" t="s">
        <v>2983</v>
      </c>
      <c r="B1533" s="59" t="s">
        <v>2833</v>
      </c>
      <c r="C1533" s="60">
        <v>1.9E-3</v>
      </c>
      <c r="D1533" s="59" t="s">
        <v>342</v>
      </c>
    </row>
    <row r="1534" spans="1:4">
      <c r="A1534" s="58" t="s">
        <v>2984</v>
      </c>
      <c r="B1534" s="59" t="s">
        <v>2746</v>
      </c>
      <c r="C1534" s="60">
        <v>6.9999999999999999E-4</v>
      </c>
      <c r="D1534" s="59" t="s">
        <v>342</v>
      </c>
    </row>
    <row r="1535" spans="1:4">
      <c r="A1535" s="58" t="s">
        <v>2985</v>
      </c>
      <c r="B1535" s="59" t="s">
        <v>2924</v>
      </c>
      <c r="C1535" s="60">
        <v>9.5999999999999992E-3</v>
      </c>
      <c r="D1535" s="59" t="s">
        <v>342</v>
      </c>
    </row>
    <row r="1536" spans="1:4">
      <c r="A1536" s="58" t="s">
        <v>2986</v>
      </c>
      <c r="B1536" s="59" t="s">
        <v>2987</v>
      </c>
      <c r="C1536" s="60">
        <v>6.9999999999999999E-4</v>
      </c>
      <c r="D1536" s="59" t="s">
        <v>342</v>
      </c>
    </row>
    <row r="1537" spans="1:4">
      <c r="A1537" s="58" t="s">
        <v>2988</v>
      </c>
      <c r="B1537" s="59" t="s">
        <v>2989</v>
      </c>
      <c r="C1537" s="60">
        <v>1.5E-3</v>
      </c>
      <c r="D1537" s="59" t="s">
        <v>342</v>
      </c>
    </row>
    <row r="1538" spans="1:4">
      <c r="A1538" s="58" t="s">
        <v>2990</v>
      </c>
      <c r="B1538" s="59" t="s">
        <v>2763</v>
      </c>
      <c r="C1538" s="60">
        <v>8.9999999999999998E-4</v>
      </c>
      <c r="D1538" s="59" t="s">
        <v>342</v>
      </c>
    </row>
    <row r="1539" spans="1:4">
      <c r="A1539" s="58" t="s">
        <v>2991</v>
      </c>
      <c r="B1539" s="59" t="s">
        <v>2992</v>
      </c>
      <c r="C1539" s="60">
        <v>3.4200000000000001E-2</v>
      </c>
      <c r="D1539" s="59" t="s">
        <v>342</v>
      </c>
    </row>
    <row r="1540" spans="1:4">
      <c r="A1540" s="58" t="s">
        <v>2993</v>
      </c>
      <c r="B1540" s="59" t="s">
        <v>2994</v>
      </c>
      <c r="C1540" s="60">
        <v>3.7699999999999997E-2</v>
      </c>
      <c r="D1540" s="59" t="s">
        <v>342</v>
      </c>
    </row>
    <row r="1541" spans="1:4">
      <c r="A1541" s="58" t="s">
        <v>20</v>
      </c>
      <c r="B1541" s="59" t="s">
        <v>19</v>
      </c>
      <c r="C1541" s="60">
        <v>4.8999999999999998E-3</v>
      </c>
      <c r="D1541" s="59" t="s">
        <v>342</v>
      </c>
    </row>
    <row r="1542" spans="1:4">
      <c r="A1542" s="58" t="s">
        <v>2995</v>
      </c>
      <c r="B1542" s="59" t="s">
        <v>2996</v>
      </c>
      <c r="C1542" s="60">
        <v>4.7999999999999996E-3</v>
      </c>
      <c r="D1542" s="59" t="s">
        <v>342</v>
      </c>
    </row>
    <row r="1543" spans="1:4">
      <c r="A1543" s="58" t="s">
        <v>158</v>
      </c>
      <c r="B1543" s="59" t="s">
        <v>157</v>
      </c>
      <c r="C1543" s="60">
        <v>1E-3</v>
      </c>
      <c r="D1543" s="59" t="s">
        <v>342</v>
      </c>
    </row>
    <row r="1544" spans="1:4">
      <c r="A1544" s="58" t="s">
        <v>2997</v>
      </c>
      <c r="B1544" s="59" t="s">
        <v>2998</v>
      </c>
      <c r="C1544" s="60">
        <v>1.5E-3</v>
      </c>
      <c r="D1544" s="59" t="s">
        <v>342</v>
      </c>
    </row>
    <row r="1545" spans="1:4">
      <c r="A1545" s="58" t="s">
        <v>2999</v>
      </c>
      <c r="B1545" s="59" t="s">
        <v>3000</v>
      </c>
      <c r="C1545" s="60">
        <v>2.8999999999999998E-3</v>
      </c>
      <c r="D1545" s="59" t="s">
        <v>342</v>
      </c>
    </row>
    <row r="1546" spans="1:4">
      <c r="A1546" s="58" t="s">
        <v>3001</v>
      </c>
      <c r="B1546" s="59" t="s">
        <v>3002</v>
      </c>
      <c r="C1546" s="60">
        <v>3.0000000000000001E-3</v>
      </c>
      <c r="D1546" s="59" t="s">
        <v>342</v>
      </c>
    </row>
    <row r="1547" spans="1:4">
      <c r="A1547" s="58" t="s">
        <v>3003</v>
      </c>
      <c r="B1547" s="59" t="s">
        <v>3004</v>
      </c>
      <c r="C1547" s="60">
        <v>3.0000000000000001E-3</v>
      </c>
      <c r="D1547" s="59" t="s">
        <v>342</v>
      </c>
    </row>
    <row r="1548" spans="1:4">
      <c r="A1548" s="58" t="s">
        <v>3005</v>
      </c>
      <c r="B1548" s="59" t="s">
        <v>3004</v>
      </c>
      <c r="C1548" s="60">
        <v>3.0000000000000001E-3</v>
      </c>
      <c r="D1548" s="59" t="s">
        <v>342</v>
      </c>
    </row>
    <row r="1549" spans="1:4">
      <c r="A1549" s="58" t="s">
        <v>3006</v>
      </c>
      <c r="B1549" s="59" t="s">
        <v>3007</v>
      </c>
      <c r="C1549" s="60">
        <v>3.7000000000000002E-3</v>
      </c>
      <c r="D1549" s="59" t="s">
        <v>342</v>
      </c>
    </row>
    <row r="1550" spans="1:4">
      <c r="A1550" s="58" t="s">
        <v>3008</v>
      </c>
      <c r="B1550" s="59" t="s">
        <v>2709</v>
      </c>
      <c r="C1550" s="60">
        <v>7.0000000000000001E-3</v>
      </c>
      <c r="D1550" s="59" t="s">
        <v>342</v>
      </c>
    </row>
    <row r="1551" spans="1:4">
      <c r="A1551" s="58" t="s">
        <v>3009</v>
      </c>
      <c r="B1551" s="59" t="s">
        <v>3010</v>
      </c>
      <c r="C1551" s="60">
        <v>3.1099999999999999E-2</v>
      </c>
      <c r="D1551" s="59" t="s">
        <v>342</v>
      </c>
    </row>
    <row r="1552" spans="1:4">
      <c r="A1552" s="58" t="s">
        <v>3011</v>
      </c>
      <c r="B1552" s="59" t="s">
        <v>3012</v>
      </c>
      <c r="C1552" s="60">
        <v>5.96E-2</v>
      </c>
      <c r="D1552" s="59" t="s">
        <v>342</v>
      </c>
    </row>
    <row r="1553" spans="1:4">
      <c r="A1553" s="58" t="s">
        <v>3013</v>
      </c>
      <c r="B1553" s="59" t="s">
        <v>2792</v>
      </c>
      <c r="C1553" s="60">
        <v>6.7000000000000002E-3</v>
      </c>
      <c r="D1553" s="59" t="s">
        <v>342</v>
      </c>
    </row>
    <row r="1554" spans="1:4">
      <c r="A1554" s="58" t="s">
        <v>156</v>
      </c>
      <c r="B1554" s="59" t="s">
        <v>155</v>
      </c>
      <c r="C1554" s="60">
        <v>5.0000000000000001E-4</v>
      </c>
      <c r="D1554" s="59" t="s">
        <v>342</v>
      </c>
    </row>
    <row r="1555" spans="1:4">
      <c r="A1555" s="58" t="s">
        <v>3014</v>
      </c>
      <c r="B1555" s="59" t="s">
        <v>3015</v>
      </c>
      <c r="C1555" s="60">
        <v>5.1000000000000004E-3</v>
      </c>
      <c r="D1555" s="59" t="s">
        <v>342</v>
      </c>
    </row>
    <row r="1556" spans="1:4">
      <c r="A1556" s="58" t="s">
        <v>3016</v>
      </c>
      <c r="B1556" s="59" t="s">
        <v>2746</v>
      </c>
      <c r="C1556" s="60">
        <v>1.6000000000000001E-3</v>
      </c>
      <c r="D1556" s="59" t="s">
        <v>342</v>
      </c>
    </row>
    <row r="1557" spans="1:4">
      <c r="A1557" s="58" t="s">
        <v>3017</v>
      </c>
      <c r="B1557" s="59" t="s">
        <v>2688</v>
      </c>
      <c r="C1557" s="60">
        <v>1.4E-3</v>
      </c>
      <c r="D1557" s="59" t="s">
        <v>342</v>
      </c>
    </row>
    <row r="1558" spans="1:4">
      <c r="A1558" s="58" t="s">
        <v>3018</v>
      </c>
      <c r="B1558" s="59" t="s">
        <v>2688</v>
      </c>
      <c r="C1558" s="60">
        <v>5.3E-3</v>
      </c>
      <c r="D1558" s="59" t="s">
        <v>342</v>
      </c>
    </row>
    <row r="1559" spans="1:4">
      <c r="A1559" s="58" t="s">
        <v>3019</v>
      </c>
      <c r="B1559" s="59" t="s">
        <v>2576</v>
      </c>
      <c r="C1559" s="60">
        <v>5.7000000000000002E-3</v>
      </c>
      <c r="D1559" s="59" t="s">
        <v>342</v>
      </c>
    </row>
    <row r="1560" spans="1:4">
      <c r="A1560" s="58" t="s">
        <v>3020</v>
      </c>
      <c r="B1560" s="59" t="s">
        <v>3021</v>
      </c>
      <c r="C1560" s="60">
        <v>3.2599999999999997E-2</v>
      </c>
      <c r="D1560" s="59" t="s">
        <v>342</v>
      </c>
    </row>
    <row r="1561" spans="1:4">
      <c r="A1561" s="58" t="s">
        <v>3022</v>
      </c>
      <c r="B1561" s="59" t="s">
        <v>2778</v>
      </c>
      <c r="C1561" s="60">
        <v>3.0599999999999999E-2</v>
      </c>
      <c r="D1561" s="59" t="s">
        <v>342</v>
      </c>
    </row>
    <row r="1562" spans="1:4">
      <c r="A1562" s="58" t="s">
        <v>3023</v>
      </c>
      <c r="B1562" s="59" t="s">
        <v>2792</v>
      </c>
      <c r="C1562" s="60">
        <v>6.7000000000000002E-3</v>
      </c>
      <c r="D1562" s="59" t="s">
        <v>342</v>
      </c>
    </row>
    <row r="1563" spans="1:4">
      <c r="A1563" s="58" t="s">
        <v>3024</v>
      </c>
      <c r="B1563" s="59" t="s">
        <v>2811</v>
      </c>
      <c r="C1563" s="60">
        <v>1.47E-2</v>
      </c>
      <c r="D1563" s="59" t="s">
        <v>342</v>
      </c>
    </row>
    <row r="1564" spans="1:4">
      <c r="A1564" s="58" t="s">
        <v>3025</v>
      </c>
      <c r="B1564" s="59" t="s">
        <v>2813</v>
      </c>
      <c r="C1564" s="60">
        <v>1.5599999999999999E-2</v>
      </c>
      <c r="D1564" s="59" t="s">
        <v>342</v>
      </c>
    </row>
    <row r="1565" spans="1:4">
      <c r="A1565" s="58" t="s">
        <v>3026</v>
      </c>
      <c r="B1565" s="59" t="s">
        <v>3027</v>
      </c>
      <c r="C1565" s="60">
        <v>3.0700000000000002E-2</v>
      </c>
      <c r="D1565" s="59" t="s">
        <v>342</v>
      </c>
    </row>
    <row r="1566" spans="1:4">
      <c r="A1566" s="58" t="s">
        <v>3028</v>
      </c>
      <c r="B1566" s="59" t="s">
        <v>3029</v>
      </c>
      <c r="C1566" s="60">
        <v>4.5999999999999999E-3</v>
      </c>
      <c r="D1566" s="59" t="s">
        <v>342</v>
      </c>
    </row>
    <row r="1567" spans="1:4">
      <c r="A1567" s="58" t="s">
        <v>154</v>
      </c>
      <c r="B1567" s="59" t="s">
        <v>153</v>
      </c>
      <c r="C1567" s="60">
        <v>3.0000000000000001E-3</v>
      </c>
      <c r="D1567" s="59" t="s">
        <v>342</v>
      </c>
    </row>
    <row r="1568" spans="1:4">
      <c r="A1568" s="58" t="s">
        <v>3030</v>
      </c>
      <c r="B1568" s="59" t="s">
        <v>157</v>
      </c>
      <c r="C1568" s="60">
        <v>3.2000000000000002E-3</v>
      </c>
      <c r="D1568" s="59" t="s">
        <v>342</v>
      </c>
    </row>
    <row r="1569" spans="1:4">
      <c r="A1569" s="58" t="s">
        <v>3031</v>
      </c>
      <c r="B1569" s="59" t="s">
        <v>3032</v>
      </c>
      <c r="C1569" s="60">
        <v>3.3E-3</v>
      </c>
      <c r="D1569" s="59" t="s">
        <v>342</v>
      </c>
    </row>
    <row r="1570" spans="1:4">
      <c r="A1570" s="58" t="s">
        <v>3033</v>
      </c>
      <c r="B1570" s="59" t="s">
        <v>3034</v>
      </c>
      <c r="C1570" s="60">
        <v>3.3E-3</v>
      </c>
      <c r="D1570" s="59" t="s">
        <v>342</v>
      </c>
    </row>
    <row r="1571" spans="1:4">
      <c r="A1571" s="58" t="s">
        <v>3035</v>
      </c>
      <c r="B1571" s="59" t="s">
        <v>3036</v>
      </c>
      <c r="C1571" s="60">
        <v>3.3E-3</v>
      </c>
      <c r="D1571" s="59" t="s">
        <v>342</v>
      </c>
    </row>
    <row r="1572" spans="1:4">
      <c r="A1572" s="58" t="s">
        <v>3037</v>
      </c>
      <c r="B1572" s="59" t="s">
        <v>3038</v>
      </c>
      <c r="C1572" s="60">
        <v>3.3E-3</v>
      </c>
      <c r="D1572" s="59" t="s">
        <v>342</v>
      </c>
    </row>
    <row r="1573" spans="1:4">
      <c r="A1573" s="58" t="s">
        <v>3039</v>
      </c>
      <c r="B1573" s="59" t="s">
        <v>3040</v>
      </c>
      <c r="C1573" s="60">
        <v>5.91E-2</v>
      </c>
      <c r="D1573" s="59" t="s">
        <v>342</v>
      </c>
    </row>
    <row r="1574" spans="1:4">
      <c r="A1574" s="58" t="s">
        <v>3041</v>
      </c>
      <c r="B1574" s="59" t="s">
        <v>3042</v>
      </c>
      <c r="C1574" s="60">
        <v>8.9999999999999998E-4</v>
      </c>
      <c r="D1574" s="59" t="s">
        <v>342</v>
      </c>
    </row>
    <row r="1575" spans="1:4">
      <c r="A1575" s="58" t="s">
        <v>3043</v>
      </c>
      <c r="B1575" s="59" t="s">
        <v>3044</v>
      </c>
      <c r="C1575" s="60">
        <v>1.0699999999999999E-2</v>
      </c>
      <c r="D1575" s="59" t="s">
        <v>342</v>
      </c>
    </row>
    <row r="1576" spans="1:4">
      <c r="A1576" s="58" t="s">
        <v>3045</v>
      </c>
      <c r="B1576" s="59" t="s">
        <v>3044</v>
      </c>
      <c r="C1576" s="60">
        <v>1.23E-2</v>
      </c>
      <c r="D1576" s="59" t="s">
        <v>342</v>
      </c>
    </row>
    <row r="1577" spans="1:4">
      <c r="A1577" s="58" t="s">
        <v>3046</v>
      </c>
      <c r="B1577" s="59" t="s">
        <v>3047</v>
      </c>
      <c r="C1577" s="60">
        <v>5.1999999999999998E-3</v>
      </c>
      <c r="D1577" s="59" t="s">
        <v>342</v>
      </c>
    </row>
    <row r="1578" spans="1:4">
      <c r="A1578" s="58" t="s">
        <v>3048</v>
      </c>
      <c r="B1578" s="59" t="s">
        <v>3049</v>
      </c>
      <c r="C1578" s="60">
        <v>5.4999999999999997E-3</v>
      </c>
      <c r="D1578" s="59" t="s">
        <v>342</v>
      </c>
    </row>
    <row r="1579" spans="1:4">
      <c r="A1579" s="58" t="s">
        <v>3050</v>
      </c>
      <c r="B1579" s="59" t="s">
        <v>3051</v>
      </c>
      <c r="C1579" s="60">
        <v>1.3299999999999999E-2</v>
      </c>
      <c r="D1579" s="59" t="s">
        <v>342</v>
      </c>
    </row>
    <row r="1580" spans="1:4">
      <c r="A1580" s="58" t="s">
        <v>3052</v>
      </c>
      <c r="B1580" s="59" t="s">
        <v>3053</v>
      </c>
      <c r="C1580" s="60">
        <v>4.1000000000000003E-3</v>
      </c>
      <c r="D1580" s="59" t="s">
        <v>342</v>
      </c>
    </row>
    <row r="1581" spans="1:4">
      <c r="A1581" s="58" t="s">
        <v>3054</v>
      </c>
      <c r="B1581" s="59" t="s">
        <v>3055</v>
      </c>
      <c r="C1581" s="60">
        <v>1E-3</v>
      </c>
      <c r="D1581" s="59" t="s">
        <v>342</v>
      </c>
    </row>
    <row r="1582" spans="1:4">
      <c r="A1582" s="58" t="s">
        <v>3056</v>
      </c>
      <c r="B1582" s="59" t="s">
        <v>2775</v>
      </c>
      <c r="C1582" s="60">
        <v>9.4000000000000004E-3</v>
      </c>
      <c r="D1582" s="59" t="s">
        <v>342</v>
      </c>
    </row>
    <row r="1583" spans="1:4">
      <c r="A1583" s="58" t="s">
        <v>152</v>
      </c>
      <c r="B1583" s="59" t="s">
        <v>3057</v>
      </c>
      <c r="C1583" s="60">
        <v>6.7000000000000002E-3</v>
      </c>
      <c r="D1583" s="59" t="s">
        <v>342</v>
      </c>
    </row>
    <row r="1584" spans="1:4">
      <c r="A1584" s="58" t="s">
        <v>3058</v>
      </c>
      <c r="B1584" s="59" t="s">
        <v>3059</v>
      </c>
      <c r="C1584" s="60">
        <v>5.0799999999999998E-2</v>
      </c>
      <c r="D1584" s="59" t="s">
        <v>342</v>
      </c>
    </row>
    <row r="1585" spans="1:4">
      <c r="A1585" s="58" t="s">
        <v>3060</v>
      </c>
      <c r="B1585" s="59" t="s">
        <v>3061</v>
      </c>
      <c r="C1585" s="60">
        <v>7.6899999999999996E-2</v>
      </c>
      <c r="D1585" s="59" t="s">
        <v>342</v>
      </c>
    </row>
    <row r="1586" spans="1:4">
      <c r="A1586" s="58" t="s">
        <v>3062</v>
      </c>
      <c r="B1586" s="59" t="s">
        <v>3063</v>
      </c>
      <c r="C1586" s="60">
        <v>1.9300000000000001E-2</v>
      </c>
      <c r="D1586" s="59" t="s">
        <v>342</v>
      </c>
    </row>
    <row r="1587" spans="1:4">
      <c r="A1587" s="58" t="s">
        <v>3064</v>
      </c>
      <c r="B1587" s="59" t="s">
        <v>3065</v>
      </c>
      <c r="C1587" s="60">
        <v>1.2800000000000001E-2</v>
      </c>
      <c r="D1587" s="59" t="s">
        <v>342</v>
      </c>
    </row>
    <row r="1588" spans="1:4">
      <c r="A1588" s="58" t="s">
        <v>3066</v>
      </c>
      <c r="B1588" s="59" t="s">
        <v>3067</v>
      </c>
      <c r="C1588" s="60">
        <v>1.55E-2</v>
      </c>
      <c r="D1588" s="59" t="s">
        <v>342</v>
      </c>
    </row>
    <row r="1589" spans="1:4">
      <c r="A1589" s="58" t="s">
        <v>3068</v>
      </c>
      <c r="B1589" s="59" t="s">
        <v>3069</v>
      </c>
      <c r="C1589" s="60">
        <v>6.7999999999999996E-3</v>
      </c>
      <c r="D1589" s="59" t="s">
        <v>342</v>
      </c>
    </row>
    <row r="1590" spans="1:4">
      <c r="A1590" s="58" t="s">
        <v>3070</v>
      </c>
      <c r="B1590" s="59" t="s">
        <v>3071</v>
      </c>
      <c r="C1590" s="60">
        <v>3.6200000000000003E-2</v>
      </c>
      <c r="D1590" s="59" t="s">
        <v>342</v>
      </c>
    </row>
    <row r="1591" spans="1:4">
      <c r="A1591" s="58" t="s">
        <v>3072</v>
      </c>
      <c r="B1591" s="59" t="s">
        <v>3073</v>
      </c>
      <c r="C1591" s="60">
        <v>4.0000000000000002E-4</v>
      </c>
      <c r="D1591" s="59" t="s">
        <v>342</v>
      </c>
    </row>
    <row r="1592" spans="1:4">
      <c r="A1592" s="58" t="s">
        <v>3074</v>
      </c>
      <c r="B1592" s="59" t="s">
        <v>2709</v>
      </c>
      <c r="C1592" s="60">
        <v>5.0000000000000001E-3</v>
      </c>
      <c r="D1592" s="59" t="s">
        <v>342</v>
      </c>
    </row>
    <row r="1593" spans="1:4">
      <c r="A1593" s="58" t="s">
        <v>3075</v>
      </c>
      <c r="B1593" s="59" t="s">
        <v>3076</v>
      </c>
      <c r="C1593" s="60">
        <v>1.32E-2</v>
      </c>
      <c r="D1593" s="59" t="s">
        <v>342</v>
      </c>
    </row>
    <row r="1594" spans="1:4">
      <c r="A1594" s="58" t="s">
        <v>3077</v>
      </c>
      <c r="B1594" s="59" t="s">
        <v>3078</v>
      </c>
      <c r="C1594" s="60">
        <v>1.09E-2</v>
      </c>
      <c r="D1594" s="59" t="s">
        <v>342</v>
      </c>
    </row>
    <row r="1595" spans="1:4">
      <c r="A1595" s="58" t="s">
        <v>3079</v>
      </c>
      <c r="B1595" s="59" t="s">
        <v>3080</v>
      </c>
      <c r="C1595" s="60">
        <v>1.8E-3</v>
      </c>
      <c r="D1595" s="59" t="s">
        <v>342</v>
      </c>
    </row>
    <row r="1596" spans="1:4">
      <c r="A1596" s="58" t="s">
        <v>3081</v>
      </c>
      <c r="B1596" s="59" t="s">
        <v>3082</v>
      </c>
      <c r="C1596" s="60">
        <v>5.5999999999999999E-3</v>
      </c>
      <c r="D1596" s="59" t="s">
        <v>342</v>
      </c>
    </row>
    <row r="1597" spans="1:4">
      <c r="A1597" s="58" t="s">
        <v>3083</v>
      </c>
      <c r="B1597" s="59" t="s">
        <v>3084</v>
      </c>
      <c r="C1597" s="60">
        <v>5.1000000000000004E-3</v>
      </c>
      <c r="D1597" s="59" t="s">
        <v>342</v>
      </c>
    </row>
    <row r="1598" spans="1:4">
      <c r="A1598" s="58" t="s">
        <v>3085</v>
      </c>
      <c r="B1598" s="59" t="s">
        <v>3086</v>
      </c>
      <c r="C1598" s="60">
        <v>2.8299999999999999E-2</v>
      </c>
      <c r="D1598" s="59" t="s">
        <v>342</v>
      </c>
    </row>
    <row r="1599" spans="1:4">
      <c r="A1599" s="58" t="s">
        <v>3087</v>
      </c>
      <c r="B1599" s="59" t="s">
        <v>3088</v>
      </c>
      <c r="C1599" s="60">
        <v>2.9399999999999999E-2</v>
      </c>
      <c r="D1599" s="59" t="s">
        <v>342</v>
      </c>
    </row>
    <row r="1600" spans="1:4">
      <c r="A1600" s="58" t="s">
        <v>3089</v>
      </c>
      <c r="B1600" s="59" t="s">
        <v>3090</v>
      </c>
      <c r="C1600" s="60">
        <v>3.0999999999999999E-3</v>
      </c>
      <c r="D1600" s="59" t="s">
        <v>342</v>
      </c>
    </row>
    <row r="1601" spans="1:4">
      <c r="A1601" s="58" t="s">
        <v>3091</v>
      </c>
      <c r="B1601" s="59" t="s">
        <v>3092</v>
      </c>
      <c r="C1601" s="60">
        <v>2.9999999999999997E-4</v>
      </c>
      <c r="D1601" s="59" t="s">
        <v>342</v>
      </c>
    </row>
    <row r="1602" spans="1:4">
      <c r="A1602" s="58" t="s">
        <v>3093</v>
      </c>
      <c r="B1602" s="59" t="s">
        <v>3094</v>
      </c>
      <c r="C1602" s="60">
        <v>5.2299999999999999E-2</v>
      </c>
      <c r="D1602" s="59" t="s">
        <v>342</v>
      </c>
    </row>
    <row r="1603" spans="1:4">
      <c r="A1603" s="58" t="s">
        <v>3095</v>
      </c>
      <c r="B1603" s="59" t="s">
        <v>3096</v>
      </c>
      <c r="C1603" s="60">
        <v>3.8E-3</v>
      </c>
      <c r="D1603" s="59" t="s">
        <v>342</v>
      </c>
    </row>
    <row r="1604" spans="1:4">
      <c r="A1604" s="58" t="s">
        <v>3097</v>
      </c>
      <c r="B1604" s="59" t="s">
        <v>2738</v>
      </c>
      <c r="C1604" s="60">
        <v>4.1999999999999997E-3</v>
      </c>
      <c r="D1604" s="59" t="s">
        <v>342</v>
      </c>
    </row>
    <row r="1605" spans="1:4">
      <c r="A1605" s="58" t="s">
        <v>3098</v>
      </c>
      <c r="B1605" s="59" t="s">
        <v>3071</v>
      </c>
      <c r="C1605" s="60">
        <v>1.55E-2</v>
      </c>
      <c r="D1605" s="59" t="s">
        <v>342</v>
      </c>
    </row>
    <row r="1606" spans="1:4">
      <c r="A1606" s="58" t="s">
        <v>3099</v>
      </c>
      <c r="B1606" s="59" t="s">
        <v>3100</v>
      </c>
      <c r="C1606" s="60">
        <v>6.9999999999999999E-4</v>
      </c>
      <c r="D1606" s="59" t="s">
        <v>342</v>
      </c>
    </row>
    <row r="1607" spans="1:4">
      <c r="A1607" s="58" t="s">
        <v>3101</v>
      </c>
      <c r="B1607" s="59" t="s">
        <v>3102</v>
      </c>
      <c r="C1607" s="60">
        <v>2.7000000000000001E-3</v>
      </c>
      <c r="D1607" s="59" t="s">
        <v>342</v>
      </c>
    </row>
    <row r="1608" spans="1:4">
      <c r="A1608" s="58" t="s">
        <v>3103</v>
      </c>
      <c r="B1608" s="59" t="s">
        <v>3104</v>
      </c>
      <c r="C1608" s="60">
        <v>2.7000000000000001E-3</v>
      </c>
      <c r="D1608" s="59" t="s">
        <v>342</v>
      </c>
    </row>
    <row r="1609" spans="1:4">
      <c r="A1609" s="58" t="s">
        <v>3105</v>
      </c>
      <c r="B1609" s="59" t="s">
        <v>3106</v>
      </c>
      <c r="C1609" s="60">
        <v>5.8999999999999999E-3</v>
      </c>
      <c r="D1609" s="59" t="s">
        <v>342</v>
      </c>
    </row>
    <row r="1610" spans="1:4">
      <c r="A1610" s="58" t="s">
        <v>3107</v>
      </c>
      <c r="B1610" s="59" t="s">
        <v>3108</v>
      </c>
      <c r="C1610" s="60">
        <v>4.4400000000000002E-2</v>
      </c>
      <c r="D1610" s="59" t="s">
        <v>342</v>
      </c>
    </row>
    <row r="1611" spans="1:4">
      <c r="A1611" s="58" t="s">
        <v>3109</v>
      </c>
      <c r="B1611" s="59" t="s">
        <v>3110</v>
      </c>
      <c r="C1611" s="60">
        <v>5.28E-2</v>
      </c>
      <c r="D1611" s="59" t="s">
        <v>342</v>
      </c>
    </row>
    <row r="1612" spans="1:4">
      <c r="A1612" s="58" t="s">
        <v>3111</v>
      </c>
      <c r="B1612" s="59" t="s">
        <v>3112</v>
      </c>
      <c r="C1612" s="60">
        <v>3.7600000000000001E-2</v>
      </c>
      <c r="D1612" s="59" t="s">
        <v>342</v>
      </c>
    </row>
    <row r="1613" spans="1:4">
      <c r="A1613" s="58" t="s">
        <v>3113</v>
      </c>
      <c r="B1613" s="59" t="s">
        <v>3114</v>
      </c>
      <c r="C1613" s="60">
        <v>3.8899999999999997E-2</v>
      </c>
      <c r="D1613" s="59" t="s">
        <v>342</v>
      </c>
    </row>
    <row r="1614" spans="1:4">
      <c r="A1614" s="58" t="s">
        <v>3115</v>
      </c>
      <c r="B1614" s="59" t="s">
        <v>2771</v>
      </c>
      <c r="C1614" s="60">
        <v>3.9399999999999998E-2</v>
      </c>
      <c r="D1614" s="59" t="s">
        <v>342</v>
      </c>
    </row>
    <row r="1615" spans="1:4">
      <c r="A1615" s="58" t="s">
        <v>3116</v>
      </c>
      <c r="B1615" s="59" t="s">
        <v>3117</v>
      </c>
      <c r="C1615" s="60">
        <v>3.6400000000000002E-2</v>
      </c>
      <c r="D1615" s="59" t="s">
        <v>342</v>
      </c>
    </row>
    <row r="1616" spans="1:4">
      <c r="A1616" s="58" t="s">
        <v>3118</v>
      </c>
      <c r="B1616" s="59" t="s">
        <v>3119</v>
      </c>
      <c r="C1616" s="60">
        <v>3.4200000000000001E-2</v>
      </c>
      <c r="D1616" s="59" t="s">
        <v>342</v>
      </c>
    </row>
    <row r="1617" spans="1:4">
      <c r="A1617" s="58" t="s">
        <v>3120</v>
      </c>
      <c r="B1617" s="59" t="s">
        <v>3121</v>
      </c>
      <c r="C1617" s="60">
        <v>2.7000000000000001E-3</v>
      </c>
      <c r="D1617" s="59" t="s">
        <v>342</v>
      </c>
    </row>
    <row r="1618" spans="1:4">
      <c r="A1618" s="58" t="s">
        <v>3122</v>
      </c>
      <c r="B1618" s="59" t="s">
        <v>3123</v>
      </c>
      <c r="C1618" s="60">
        <v>1.55E-2</v>
      </c>
      <c r="D1618" s="59" t="s">
        <v>342</v>
      </c>
    </row>
    <row r="1619" spans="1:4">
      <c r="A1619" s="58" t="s">
        <v>3124</v>
      </c>
      <c r="B1619" s="59" t="s">
        <v>3125</v>
      </c>
      <c r="C1619" s="60">
        <v>1.5699999999999999E-2</v>
      </c>
      <c r="D1619" s="59" t="s">
        <v>342</v>
      </c>
    </row>
    <row r="1620" spans="1:4">
      <c r="A1620" s="58" t="s">
        <v>3126</v>
      </c>
      <c r="B1620" s="59" t="s">
        <v>3127</v>
      </c>
      <c r="C1620" s="60">
        <v>4.0000000000000002E-4</v>
      </c>
      <c r="D1620" s="59" t="s">
        <v>342</v>
      </c>
    </row>
    <row r="1621" spans="1:4">
      <c r="A1621" s="58" t="s">
        <v>151</v>
      </c>
      <c r="B1621" s="59" t="s">
        <v>160</v>
      </c>
      <c r="C1621" s="60">
        <v>6.9999999999999999E-4</v>
      </c>
      <c r="D1621" s="59" t="s">
        <v>342</v>
      </c>
    </row>
    <row r="1622" spans="1:4">
      <c r="A1622" s="58" t="s">
        <v>3128</v>
      </c>
      <c r="B1622" s="59" t="s">
        <v>3129</v>
      </c>
      <c r="C1622" s="60">
        <v>6.9999999999999999E-4</v>
      </c>
      <c r="D1622" s="59" t="s">
        <v>342</v>
      </c>
    </row>
    <row r="1623" spans="1:4">
      <c r="A1623" s="58" t="s">
        <v>3130</v>
      </c>
      <c r="B1623" s="59" t="s">
        <v>3131</v>
      </c>
      <c r="C1623" s="60">
        <v>6.9999999999999999E-4</v>
      </c>
      <c r="D1623" s="59" t="s">
        <v>342</v>
      </c>
    </row>
    <row r="1624" spans="1:4">
      <c r="A1624" s="58" t="s">
        <v>3132</v>
      </c>
      <c r="B1624" s="59" t="s">
        <v>3133</v>
      </c>
      <c r="C1624" s="60">
        <v>1.7500000000000002E-2</v>
      </c>
      <c r="D1624" s="59" t="s">
        <v>342</v>
      </c>
    </row>
    <row r="1625" spans="1:4">
      <c r="A1625" s="58" t="s">
        <v>3134</v>
      </c>
      <c r="B1625" s="59" t="s">
        <v>3069</v>
      </c>
      <c r="C1625" s="60">
        <v>2.12E-2</v>
      </c>
      <c r="D1625" s="59" t="s">
        <v>342</v>
      </c>
    </row>
    <row r="1626" spans="1:4">
      <c r="A1626" s="58" t="s">
        <v>3135</v>
      </c>
      <c r="B1626" s="59" t="s">
        <v>3136</v>
      </c>
      <c r="C1626" s="60">
        <v>4.48E-2</v>
      </c>
      <c r="D1626" s="59" t="s">
        <v>342</v>
      </c>
    </row>
    <row r="1627" spans="1:4">
      <c r="A1627" s="58" t="s">
        <v>3137</v>
      </c>
      <c r="B1627" s="59" t="s">
        <v>3138</v>
      </c>
      <c r="C1627" s="60">
        <v>4.8099999999999997E-2</v>
      </c>
      <c r="D1627" s="59" t="s">
        <v>342</v>
      </c>
    </row>
    <row r="1628" spans="1:4">
      <c r="A1628" s="58" t="s">
        <v>3139</v>
      </c>
      <c r="B1628" s="59" t="s">
        <v>3140</v>
      </c>
      <c r="C1628" s="60">
        <v>4.6600000000000003E-2</v>
      </c>
      <c r="D1628" s="59" t="s">
        <v>342</v>
      </c>
    </row>
    <row r="1629" spans="1:4">
      <c r="A1629" s="58" t="s">
        <v>3141</v>
      </c>
      <c r="B1629" s="59" t="s">
        <v>2843</v>
      </c>
      <c r="C1629" s="60">
        <v>5.5399999999999998E-2</v>
      </c>
      <c r="D1629" s="59" t="s">
        <v>342</v>
      </c>
    </row>
    <row r="1630" spans="1:4">
      <c r="A1630" s="58" t="s">
        <v>3142</v>
      </c>
      <c r="B1630" s="59" t="s">
        <v>3143</v>
      </c>
      <c r="C1630" s="60">
        <v>4.5900000000000003E-2</v>
      </c>
      <c r="D1630" s="59" t="s">
        <v>342</v>
      </c>
    </row>
    <row r="1631" spans="1:4">
      <c r="A1631" s="58" t="s">
        <v>3144</v>
      </c>
      <c r="B1631" s="59" t="s">
        <v>2845</v>
      </c>
      <c r="C1631" s="60">
        <v>4.24E-2</v>
      </c>
      <c r="D1631" s="59" t="s">
        <v>342</v>
      </c>
    </row>
    <row r="1632" spans="1:4">
      <c r="A1632" s="58" t="s">
        <v>3145</v>
      </c>
      <c r="B1632" s="59" t="s">
        <v>2806</v>
      </c>
      <c r="C1632" s="60">
        <v>4.5600000000000002E-2</v>
      </c>
      <c r="D1632" s="59" t="s">
        <v>342</v>
      </c>
    </row>
    <row r="1633" spans="1:4">
      <c r="A1633" s="58" t="s">
        <v>3146</v>
      </c>
      <c r="B1633" s="59" t="s">
        <v>3147</v>
      </c>
      <c r="C1633" s="60">
        <v>3.2300000000000002E-2</v>
      </c>
      <c r="D1633" s="59" t="s">
        <v>342</v>
      </c>
    </row>
    <row r="1634" spans="1:4">
      <c r="A1634" s="58" t="s">
        <v>3148</v>
      </c>
      <c r="B1634" s="59" t="s">
        <v>3149</v>
      </c>
      <c r="C1634" s="60">
        <v>2.01E-2</v>
      </c>
      <c r="D1634" s="59" t="s">
        <v>342</v>
      </c>
    </row>
    <row r="1635" spans="1:4">
      <c r="A1635" s="58" t="s">
        <v>3150</v>
      </c>
      <c r="B1635" s="59" t="s">
        <v>3151</v>
      </c>
      <c r="C1635" s="60">
        <v>4.4499999999999998E-2</v>
      </c>
      <c r="D1635" s="59" t="s">
        <v>342</v>
      </c>
    </row>
    <row r="1636" spans="1:4">
      <c r="A1636" s="58" t="s">
        <v>3152</v>
      </c>
      <c r="B1636" s="59" t="s">
        <v>3153</v>
      </c>
      <c r="C1636" s="60">
        <v>1.9400000000000001E-2</v>
      </c>
      <c r="D1636" s="59" t="s">
        <v>342</v>
      </c>
    </row>
    <row r="1637" spans="1:4">
      <c r="A1637" s="58" t="s">
        <v>3154</v>
      </c>
      <c r="B1637" s="59" t="s">
        <v>3155</v>
      </c>
      <c r="C1637" s="60">
        <v>5.1299999999999998E-2</v>
      </c>
      <c r="D1637" s="59" t="s">
        <v>342</v>
      </c>
    </row>
    <row r="1638" spans="1:4">
      <c r="A1638" s="58" t="s">
        <v>3156</v>
      </c>
      <c r="B1638" s="59" t="s">
        <v>3157</v>
      </c>
      <c r="C1638" s="60">
        <v>8.3000000000000001E-3</v>
      </c>
      <c r="D1638" s="59" t="s">
        <v>342</v>
      </c>
    </row>
    <row r="1639" spans="1:4">
      <c r="A1639" s="58" t="s">
        <v>3158</v>
      </c>
      <c r="B1639" s="59" t="s">
        <v>3159</v>
      </c>
      <c r="C1639" s="60">
        <v>8.9999999999999993E-3</v>
      </c>
      <c r="D1639" s="59" t="s">
        <v>342</v>
      </c>
    </row>
    <row r="1640" spans="1:4">
      <c r="A1640" s="58" t="s">
        <v>3160</v>
      </c>
      <c r="B1640" s="59" t="s">
        <v>3161</v>
      </c>
      <c r="C1640" s="60">
        <v>2.1600000000000001E-2</v>
      </c>
      <c r="D1640" s="59" t="s">
        <v>342</v>
      </c>
    </row>
    <row r="1641" spans="1:4">
      <c r="A1641" s="58" t="s">
        <v>3162</v>
      </c>
      <c r="B1641" s="59" t="s">
        <v>3161</v>
      </c>
      <c r="C1641" s="60">
        <v>1.11E-2</v>
      </c>
      <c r="D1641" s="59" t="s">
        <v>342</v>
      </c>
    </row>
    <row r="1642" spans="1:4">
      <c r="A1642" s="58" t="s">
        <v>3163</v>
      </c>
      <c r="B1642" s="59" t="s">
        <v>3164</v>
      </c>
      <c r="C1642" s="60">
        <v>1.4E-3</v>
      </c>
      <c r="D1642" s="59" t="s">
        <v>342</v>
      </c>
    </row>
    <row r="1643" spans="1:4">
      <c r="A1643" s="58" t="s">
        <v>3165</v>
      </c>
      <c r="B1643" s="59" t="s">
        <v>2940</v>
      </c>
      <c r="C1643" s="60">
        <v>6.7000000000000002E-3</v>
      </c>
      <c r="D1643" s="59" t="s">
        <v>342</v>
      </c>
    </row>
    <row r="1644" spans="1:4">
      <c r="A1644" s="58" t="s">
        <v>3166</v>
      </c>
      <c r="B1644" s="59" t="s">
        <v>2606</v>
      </c>
      <c r="C1644" s="60">
        <v>5.7999999999999996E-3</v>
      </c>
      <c r="D1644" s="59" t="s">
        <v>342</v>
      </c>
    </row>
    <row r="1645" spans="1:4">
      <c r="A1645" s="58" t="s">
        <v>3167</v>
      </c>
      <c r="B1645" s="59" t="s">
        <v>3168</v>
      </c>
      <c r="C1645" s="60">
        <v>3.5299999999999998E-2</v>
      </c>
      <c r="D1645" s="59" t="s">
        <v>342</v>
      </c>
    </row>
    <row r="1646" spans="1:4">
      <c r="A1646" s="58" t="s">
        <v>3169</v>
      </c>
      <c r="B1646" s="59" t="s">
        <v>3170</v>
      </c>
      <c r="C1646" s="60">
        <v>1.32E-2</v>
      </c>
      <c r="D1646" s="59" t="s">
        <v>342</v>
      </c>
    </row>
    <row r="1647" spans="1:4">
      <c r="A1647" s="58" t="s">
        <v>3171</v>
      </c>
      <c r="B1647" s="59" t="s">
        <v>3172</v>
      </c>
      <c r="C1647" s="60">
        <v>3.6700000000000003E-2</v>
      </c>
      <c r="D1647" s="59" t="s">
        <v>342</v>
      </c>
    </row>
    <row r="1648" spans="1:4">
      <c r="A1648" s="58" t="s">
        <v>3173</v>
      </c>
      <c r="B1648" s="59" t="s">
        <v>3174</v>
      </c>
      <c r="C1648" s="60">
        <v>3.73E-2</v>
      </c>
      <c r="D1648" s="59" t="s">
        <v>342</v>
      </c>
    </row>
    <row r="1649" spans="1:4">
      <c r="A1649" s="58" t="s">
        <v>3175</v>
      </c>
      <c r="B1649" s="59" t="s">
        <v>3176</v>
      </c>
      <c r="C1649" s="60">
        <v>1.6299999999999999E-2</v>
      </c>
      <c r="D1649" s="59" t="s">
        <v>342</v>
      </c>
    </row>
    <row r="1650" spans="1:4">
      <c r="A1650" s="58" t="s">
        <v>3177</v>
      </c>
      <c r="B1650" s="59" t="s">
        <v>2576</v>
      </c>
      <c r="C1650" s="60">
        <v>3.7000000000000002E-3</v>
      </c>
      <c r="D1650" s="59" t="s">
        <v>342</v>
      </c>
    </row>
    <row r="1651" spans="1:4">
      <c r="A1651" s="58" t="s">
        <v>3178</v>
      </c>
      <c r="B1651" s="59" t="s">
        <v>2606</v>
      </c>
      <c r="C1651" s="60">
        <v>3.7000000000000002E-3</v>
      </c>
      <c r="D1651" s="59" t="s">
        <v>342</v>
      </c>
    </row>
    <row r="1652" spans="1:4">
      <c r="A1652" s="58" t="s">
        <v>149</v>
      </c>
      <c r="B1652" s="59" t="s">
        <v>148</v>
      </c>
      <c r="C1652" s="60">
        <v>6.4000000000000003E-3</v>
      </c>
      <c r="D1652" s="59" t="s">
        <v>342</v>
      </c>
    </row>
    <row r="1653" spans="1:4">
      <c r="A1653" s="58" t="s">
        <v>3179</v>
      </c>
      <c r="B1653" s="59" t="s">
        <v>3180</v>
      </c>
      <c r="C1653" s="60">
        <v>1.09E-2</v>
      </c>
      <c r="D1653" s="59" t="s">
        <v>342</v>
      </c>
    </row>
    <row r="1654" spans="1:4">
      <c r="A1654" s="58" t="s">
        <v>3181</v>
      </c>
      <c r="B1654" s="59" t="s">
        <v>3180</v>
      </c>
      <c r="C1654" s="60">
        <v>1.01E-2</v>
      </c>
      <c r="D1654" s="59" t="s">
        <v>342</v>
      </c>
    </row>
    <row r="1655" spans="1:4">
      <c r="A1655" s="58" t="s">
        <v>3182</v>
      </c>
      <c r="B1655" s="59" t="s">
        <v>3183</v>
      </c>
      <c r="C1655" s="60">
        <v>7.3000000000000001E-3</v>
      </c>
      <c r="D1655" s="59" t="s">
        <v>342</v>
      </c>
    </row>
    <row r="1656" spans="1:4">
      <c r="A1656" s="58" t="s">
        <v>3184</v>
      </c>
      <c r="B1656" s="59" t="s">
        <v>2821</v>
      </c>
      <c r="C1656" s="60">
        <v>7.3000000000000001E-3</v>
      </c>
      <c r="D1656" s="59" t="s">
        <v>342</v>
      </c>
    </row>
    <row r="1657" spans="1:4">
      <c r="A1657" s="58" t="s">
        <v>3185</v>
      </c>
      <c r="B1657" s="59" t="s">
        <v>2592</v>
      </c>
      <c r="C1657" s="60">
        <v>1E-3</v>
      </c>
      <c r="D1657" s="59" t="s">
        <v>342</v>
      </c>
    </row>
    <row r="1658" spans="1:4">
      <c r="A1658" s="58" t="s">
        <v>3186</v>
      </c>
      <c r="B1658" s="59" t="s">
        <v>2592</v>
      </c>
      <c r="C1658" s="60">
        <v>1E-3</v>
      </c>
      <c r="D1658" s="59" t="s">
        <v>342</v>
      </c>
    </row>
    <row r="1659" spans="1:4">
      <c r="A1659" s="58" t="s">
        <v>3187</v>
      </c>
      <c r="B1659" s="59" t="s">
        <v>3188</v>
      </c>
      <c r="C1659" s="60">
        <v>0.18479999999999999</v>
      </c>
      <c r="D1659" s="59" t="s">
        <v>342</v>
      </c>
    </row>
    <row r="1660" spans="1:4">
      <c r="A1660" s="58" t="s">
        <v>3189</v>
      </c>
      <c r="B1660" s="59" t="s">
        <v>3190</v>
      </c>
      <c r="C1660" s="60">
        <v>5.9999999999999995E-4</v>
      </c>
      <c r="D1660" s="59" t="s">
        <v>342</v>
      </c>
    </row>
    <row r="1661" spans="1:4">
      <c r="A1661" s="58" t="s">
        <v>3191</v>
      </c>
      <c r="B1661" s="59" t="s">
        <v>3192</v>
      </c>
      <c r="C1661" s="60">
        <v>5.9999999999999995E-4</v>
      </c>
      <c r="D1661" s="59" t="s">
        <v>342</v>
      </c>
    </row>
    <row r="1662" spans="1:4">
      <c r="A1662" s="58" t="s">
        <v>3193</v>
      </c>
      <c r="B1662" s="59" t="s">
        <v>3194</v>
      </c>
      <c r="C1662" s="60">
        <v>5.9999999999999995E-4</v>
      </c>
      <c r="D1662" s="59" t="s">
        <v>342</v>
      </c>
    </row>
    <row r="1663" spans="1:4">
      <c r="A1663" s="58" t="s">
        <v>3195</v>
      </c>
      <c r="B1663" s="59" t="s">
        <v>3196</v>
      </c>
      <c r="C1663" s="60">
        <v>5.9999999999999995E-4</v>
      </c>
      <c r="D1663" s="59" t="s">
        <v>342</v>
      </c>
    </row>
    <row r="1664" spans="1:4">
      <c r="A1664" s="58" t="s">
        <v>3197</v>
      </c>
      <c r="B1664" s="59" t="s">
        <v>2737</v>
      </c>
      <c r="C1664" s="60">
        <v>1.4E-3</v>
      </c>
      <c r="D1664" s="59" t="s">
        <v>342</v>
      </c>
    </row>
    <row r="1665" spans="1:4">
      <c r="A1665" s="58" t="s">
        <v>3198</v>
      </c>
      <c r="B1665" s="59" t="s">
        <v>3199</v>
      </c>
      <c r="C1665" s="60">
        <v>6.9999999999999999E-4</v>
      </c>
      <c r="D1665" s="59" t="s">
        <v>342</v>
      </c>
    </row>
    <row r="1666" spans="1:4">
      <c r="A1666" s="58" t="s">
        <v>3200</v>
      </c>
      <c r="B1666" s="59" t="s">
        <v>3201</v>
      </c>
      <c r="C1666" s="60">
        <v>2E-3</v>
      </c>
      <c r="D1666" s="59" t="s">
        <v>342</v>
      </c>
    </row>
    <row r="1667" spans="1:4">
      <c r="A1667" s="58" t="s">
        <v>3202</v>
      </c>
      <c r="B1667" s="59" t="s">
        <v>3203</v>
      </c>
      <c r="C1667" s="60">
        <v>4.1999999999999997E-3</v>
      </c>
      <c r="D1667" s="59" t="s">
        <v>342</v>
      </c>
    </row>
    <row r="1668" spans="1:4">
      <c r="A1668" s="58" t="s">
        <v>3204</v>
      </c>
      <c r="B1668" s="59" t="s">
        <v>3205</v>
      </c>
      <c r="C1668" s="60">
        <v>1.4E-3</v>
      </c>
      <c r="D1668" s="59" t="s">
        <v>342</v>
      </c>
    </row>
    <row r="1669" spans="1:4">
      <c r="A1669" s="58" t="s">
        <v>3206</v>
      </c>
      <c r="B1669" s="59" t="s">
        <v>3207</v>
      </c>
      <c r="C1669" s="60">
        <v>2.5000000000000001E-3</v>
      </c>
      <c r="D1669" s="59" t="s">
        <v>342</v>
      </c>
    </row>
    <row r="1670" spans="1:4">
      <c r="A1670" s="58" t="s">
        <v>3208</v>
      </c>
      <c r="B1670" s="59" t="s">
        <v>3209</v>
      </c>
      <c r="C1670" s="60">
        <v>4.0000000000000002E-4</v>
      </c>
      <c r="D1670" s="59" t="s">
        <v>342</v>
      </c>
    </row>
    <row r="1671" spans="1:4">
      <c r="A1671" s="58" t="s">
        <v>16</v>
      </c>
      <c r="B1671" s="59" t="s">
        <v>15</v>
      </c>
      <c r="C1671" s="60">
        <v>4.0000000000000002E-4</v>
      </c>
      <c r="D1671" s="59" t="s">
        <v>342</v>
      </c>
    </row>
    <row r="1672" spans="1:4">
      <c r="A1672" s="58" t="s">
        <v>3210</v>
      </c>
      <c r="B1672" s="59" t="s">
        <v>3211</v>
      </c>
      <c r="C1672" s="60">
        <v>8.0000000000000004E-4</v>
      </c>
      <c r="D1672" s="59" t="s">
        <v>342</v>
      </c>
    </row>
    <row r="1673" spans="1:4">
      <c r="A1673" s="58" t="s">
        <v>3212</v>
      </c>
      <c r="B1673" s="59" t="s">
        <v>3213</v>
      </c>
      <c r="C1673" s="60">
        <v>2E-3</v>
      </c>
      <c r="D1673" s="59" t="s">
        <v>342</v>
      </c>
    </row>
    <row r="1674" spans="1:4">
      <c r="A1674" s="58" t="s">
        <v>147</v>
      </c>
      <c r="B1674" s="59" t="s">
        <v>146</v>
      </c>
      <c r="C1674" s="60">
        <v>3.3E-3</v>
      </c>
      <c r="D1674" s="59" t="s">
        <v>342</v>
      </c>
    </row>
    <row r="1675" spans="1:4">
      <c r="A1675" s="58" t="s">
        <v>3214</v>
      </c>
      <c r="B1675" s="59" t="s">
        <v>3215</v>
      </c>
      <c r="C1675" s="60">
        <v>5.3E-3</v>
      </c>
      <c r="D1675" s="59" t="s">
        <v>342</v>
      </c>
    </row>
    <row r="1676" spans="1:4">
      <c r="A1676" s="58" t="s">
        <v>3216</v>
      </c>
      <c r="B1676" s="59" t="s">
        <v>3217</v>
      </c>
      <c r="C1676" s="60">
        <v>4.0000000000000002E-4</v>
      </c>
      <c r="D1676" s="59" t="s">
        <v>342</v>
      </c>
    </row>
    <row r="1677" spans="1:4">
      <c r="A1677" s="58" t="s">
        <v>3218</v>
      </c>
      <c r="B1677" s="59" t="s">
        <v>3219</v>
      </c>
      <c r="C1677" s="60">
        <v>4.3200000000000002E-2</v>
      </c>
      <c r="D1677" s="59" t="s">
        <v>342</v>
      </c>
    </row>
    <row r="1678" spans="1:4">
      <c r="A1678" s="58" t="s">
        <v>3220</v>
      </c>
      <c r="B1678" s="59" t="s">
        <v>3221</v>
      </c>
      <c r="C1678" s="60">
        <v>4.0000000000000001E-3</v>
      </c>
      <c r="D1678" s="59" t="s">
        <v>342</v>
      </c>
    </row>
    <row r="1679" spans="1:4">
      <c r="A1679" s="58" t="s">
        <v>3222</v>
      </c>
      <c r="B1679" s="59" t="s">
        <v>3223</v>
      </c>
      <c r="C1679" s="60">
        <v>4.0000000000000001E-3</v>
      </c>
      <c r="D1679" s="59" t="s">
        <v>342</v>
      </c>
    </row>
    <row r="1680" spans="1:4">
      <c r="A1680" s="58" t="s">
        <v>3224</v>
      </c>
      <c r="B1680" s="59" t="s">
        <v>171</v>
      </c>
      <c r="C1680" s="60">
        <v>4.0000000000000001E-3</v>
      </c>
      <c r="D1680" s="59" t="s">
        <v>342</v>
      </c>
    </row>
    <row r="1681" spans="1:4">
      <c r="A1681" s="58" t="s">
        <v>3225</v>
      </c>
      <c r="B1681" s="59" t="s">
        <v>2794</v>
      </c>
      <c r="C1681" s="60">
        <v>2.9999999999999997E-4</v>
      </c>
      <c r="D1681" s="59" t="s">
        <v>342</v>
      </c>
    </row>
    <row r="1682" spans="1:4">
      <c r="A1682" s="58" t="s">
        <v>3226</v>
      </c>
      <c r="B1682" s="59" t="s">
        <v>3227</v>
      </c>
      <c r="C1682" s="60">
        <v>9.7600000000000006E-2</v>
      </c>
      <c r="D1682" s="59" t="s">
        <v>342</v>
      </c>
    </row>
    <row r="1683" spans="1:4">
      <c r="A1683" s="58" t="s">
        <v>3228</v>
      </c>
      <c r="B1683" s="59" t="s">
        <v>3229</v>
      </c>
      <c r="C1683" s="60">
        <v>8.3199999999999996E-2</v>
      </c>
      <c r="D1683" s="59" t="s">
        <v>342</v>
      </c>
    </row>
    <row r="1684" spans="1:4">
      <c r="A1684" s="58" t="s">
        <v>3230</v>
      </c>
      <c r="B1684" s="59" t="s">
        <v>2870</v>
      </c>
      <c r="C1684" s="60">
        <v>1E-3</v>
      </c>
      <c r="D1684" s="59" t="s">
        <v>342</v>
      </c>
    </row>
    <row r="1685" spans="1:4">
      <c r="A1685" s="58" t="s">
        <v>3231</v>
      </c>
      <c r="B1685" s="59" t="s">
        <v>3232</v>
      </c>
      <c r="C1685" s="60">
        <v>4.4299999999999999E-2</v>
      </c>
      <c r="D1685" s="59" t="s">
        <v>342</v>
      </c>
    </row>
    <row r="1686" spans="1:4">
      <c r="A1686" s="58" t="s">
        <v>3233</v>
      </c>
      <c r="B1686" s="59" t="s">
        <v>3234</v>
      </c>
      <c r="C1686" s="60">
        <v>7.0000000000000007E-2</v>
      </c>
      <c r="D1686" s="59" t="s">
        <v>342</v>
      </c>
    </row>
    <row r="1687" spans="1:4">
      <c r="A1687" s="58" t="s">
        <v>3235</v>
      </c>
      <c r="B1687" s="59" t="s">
        <v>3236</v>
      </c>
      <c r="C1687" s="60">
        <v>2.9499999999999998E-2</v>
      </c>
      <c r="D1687" s="59" t="s">
        <v>342</v>
      </c>
    </row>
    <row r="1688" spans="1:4">
      <c r="A1688" s="58" t="s">
        <v>3237</v>
      </c>
      <c r="B1688" s="59" t="s">
        <v>3238</v>
      </c>
      <c r="C1688" s="60">
        <v>1.4800000000000001E-2</v>
      </c>
      <c r="D1688" s="59" t="s">
        <v>342</v>
      </c>
    </row>
    <row r="1689" spans="1:4">
      <c r="A1689" s="58" t="s">
        <v>3239</v>
      </c>
      <c r="B1689" s="59" t="s">
        <v>3240</v>
      </c>
      <c r="C1689" s="60">
        <v>0.10920000000000001</v>
      </c>
      <c r="D1689" s="59" t="s">
        <v>342</v>
      </c>
    </row>
    <row r="1690" spans="1:4">
      <c r="A1690" s="58" t="s">
        <v>3241</v>
      </c>
      <c r="B1690" s="59" t="s">
        <v>3242</v>
      </c>
      <c r="C1690" s="60">
        <v>0.14219999999999999</v>
      </c>
      <c r="D1690" s="59" t="s">
        <v>342</v>
      </c>
    </row>
    <row r="1691" spans="1:4">
      <c r="A1691" s="58" t="s">
        <v>3243</v>
      </c>
      <c r="B1691" s="59" t="s">
        <v>3244</v>
      </c>
      <c r="C1691" s="60">
        <v>9.3799999999999994E-2</v>
      </c>
      <c r="D1691" s="59" t="s">
        <v>342</v>
      </c>
    </row>
    <row r="1692" spans="1:4">
      <c r="A1692" s="58" t="s">
        <v>3245</v>
      </c>
      <c r="B1692" s="59" t="s">
        <v>3246</v>
      </c>
      <c r="C1692" s="60">
        <v>0.13400000000000001</v>
      </c>
      <c r="D1692" s="59" t="s">
        <v>342</v>
      </c>
    </row>
    <row r="1693" spans="1:4">
      <c r="A1693" s="58" t="s">
        <v>3247</v>
      </c>
      <c r="B1693" s="59" t="s">
        <v>3248</v>
      </c>
      <c r="C1693" s="60">
        <v>7.4399999999999994E-2</v>
      </c>
      <c r="D1693" s="59" t="s">
        <v>342</v>
      </c>
    </row>
    <row r="1694" spans="1:4">
      <c r="A1694" s="58" t="s">
        <v>3249</v>
      </c>
      <c r="B1694" s="59" t="s">
        <v>3250</v>
      </c>
      <c r="C1694" s="60">
        <v>0.11310000000000001</v>
      </c>
      <c r="D1694" s="59" t="s">
        <v>342</v>
      </c>
    </row>
    <row r="1695" spans="1:4">
      <c r="A1695" s="58" t="s">
        <v>3251</v>
      </c>
      <c r="B1695" s="59" t="s">
        <v>144</v>
      </c>
      <c r="C1695" s="60">
        <v>4.9399999999999999E-2</v>
      </c>
      <c r="D1695" s="59" t="s">
        <v>342</v>
      </c>
    </row>
    <row r="1696" spans="1:4">
      <c r="A1696" s="58" t="s">
        <v>145</v>
      </c>
      <c r="B1696" s="59" t="s">
        <v>144</v>
      </c>
      <c r="C1696" s="60">
        <v>4.3299999999999998E-2</v>
      </c>
      <c r="D1696" s="59" t="s">
        <v>342</v>
      </c>
    </row>
    <row r="1697" spans="1:4">
      <c r="A1697" s="58" t="s">
        <v>3252</v>
      </c>
      <c r="B1697" s="59" t="s">
        <v>3253</v>
      </c>
      <c r="C1697" s="60">
        <v>0.1477</v>
      </c>
      <c r="D1697" s="59" t="s">
        <v>342</v>
      </c>
    </row>
    <row r="1698" spans="1:4">
      <c r="A1698" s="58" t="s">
        <v>3254</v>
      </c>
      <c r="B1698" s="59" t="s">
        <v>3255</v>
      </c>
      <c r="C1698" s="60">
        <v>5.9799999999999999E-2</v>
      </c>
      <c r="D1698" s="59" t="s">
        <v>342</v>
      </c>
    </row>
    <row r="1699" spans="1:4">
      <c r="A1699" s="58" t="s">
        <v>3256</v>
      </c>
      <c r="B1699" s="59" t="s">
        <v>3257</v>
      </c>
      <c r="C1699" s="60">
        <v>6.4000000000000001E-2</v>
      </c>
      <c r="D1699" s="59" t="s">
        <v>342</v>
      </c>
    </row>
    <row r="1700" spans="1:4">
      <c r="A1700" s="58" t="s">
        <v>3258</v>
      </c>
      <c r="B1700" s="59" t="s">
        <v>144</v>
      </c>
      <c r="C1700" s="60">
        <v>5.9200000000000003E-2</v>
      </c>
      <c r="D1700" s="59" t="s">
        <v>342</v>
      </c>
    </row>
    <row r="1701" spans="1:4">
      <c r="A1701" s="58" t="s">
        <v>3259</v>
      </c>
      <c r="B1701" s="59" t="s">
        <v>3260</v>
      </c>
      <c r="C1701" s="60">
        <v>0.16289999999999999</v>
      </c>
      <c r="D1701" s="59" t="s">
        <v>342</v>
      </c>
    </row>
    <row r="1702" spans="1:4">
      <c r="A1702" s="58" t="s">
        <v>3261</v>
      </c>
      <c r="B1702" s="59" t="s">
        <v>3262</v>
      </c>
      <c r="C1702" s="60">
        <v>0.16800000000000001</v>
      </c>
      <c r="D1702" s="59" t="s">
        <v>342</v>
      </c>
    </row>
    <row r="1703" spans="1:4">
      <c r="A1703" s="58" t="s">
        <v>3263</v>
      </c>
      <c r="B1703" s="59" t="s">
        <v>3257</v>
      </c>
      <c r="C1703" s="60">
        <v>9.5100000000000004E-2</v>
      </c>
      <c r="D1703" s="59" t="s">
        <v>342</v>
      </c>
    </row>
    <row r="1704" spans="1:4">
      <c r="A1704" s="58" t="s">
        <v>3264</v>
      </c>
      <c r="B1704" s="59" t="s">
        <v>3257</v>
      </c>
      <c r="C1704" s="60">
        <v>8.6300000000000002E-2</v>
      </c>
      <c r="D1704" s="59" t="s">
        <v>342</v>
      </c>
    </row>
    <row r="1705" spans="1:4">
      <c r="A1705" s="58" t="s">
        <v>3265</v>
      </c>
      <c r="B1705" s="59" t="s">
        <v>3266</v>
      </c>
      <c r="C1705" s="60">
        <v>8.2199999999999995E-2</v>
      </c>
      <c r="D1705" s="59" t="s">
        <v>342</v>
      </c>
    </row>
    <row r="1706" spans="1:4">
      <c r="A1706" s="58" t="s">
        <v>3267</v>
      </c>
      <c r="B1706" s="59" t="s">
        <v>3268</v>
      </c>
      <c r="C1706" s="60">
        <v>0.1246</v>
      </c>
      <c r="D1706" s="59" t="s">
        <v>342</v>
      </c>
    </row>
    <row r="1707" spans="1:4">
      <c r="A1707" s="58" t="s">
        <v>3269</v>
      </c>
      <c r="B1707" s="59" t="s">
        <v>3268</v>
      </c>
      <c r="C1707" s="60">
        <v>0.1711</v>
      </c>
      <c r="D1707" s="59" t="s">
        <v>342</v>
      </c>
    </row>
    <row r="1708" spans="1:4">
      <c r="A1708" s="58" t="s">
        <v>3270</v>
      </c>
      <c r="B1708" s="59" t="s">
        <v>3271</v>
      </c>
      <c r="C1708" s="60">
        <v>9.69E-2</v>
      </c>
      <c r="D1708" s="59" t="s">
        <v>342</v>
      </c>
    </row>
    <row r="1709" spans="1:4">
      <c r="A1709" s="58" t="s">
        <v>3272</v>
      </c>
      <c r="B1709" s="59" t="s">
        <v>3273</v>
      </c>
      <c r="C1709" s="60">
        <v>0.18210000000000001</v>
      </c>
      <c r="D1709" s="59" t="s">
        <v>342</v>
      </c>
    </row>
    <row r="1710" spans="1:4">
      <c r="A1710" s="58" t="s">
        <v>3274</v>
      </c>
      <c r="B1710" s="59" t="s">
        <v>3275</v>
      </c>
      <c r="C1710" s="60">
        <v>0.17499999999999999</v>
      </c>
      <c r="D1710" s="59" t="s">
        <v>342</v>
      </c>
    </row>
    <row r="1711" spans="1:4">
      <c r="A1711" s="58" t="s">
        <v>3276</v>
      </c>
      <c r="B1711" s="59" t="s">
        <v>3277</v>
      </c>
      <c r="C1711" s="60">
        <v>0.17510000000000001</v>
      </c>
      <c r="D1711" s="59" t="s">
        <v>342</v>
      </c>
    </row>
    <row r="1712" spans="1:4">
      <c r="A1712" s="58" t="s">
        <v>3278</v>
      </c>
      <c r="B1712" s="59" t="s">
        <v>3279</v>
      </c>
      <c r="C1712" s="60">
        <v>0.1769</v>
      </c>
      <c r="D1712" s="59" t="s">
        <v>342</v>
      </c>
    </row>
    <row r="1713" spans="1:4">
      <c r="A1713" s="58" t="s">
        <v>3280</v>
      </c>
      <c r="B1713" s="59" t="s">
        <v>3281</v>
      </c>
      <c r="C1713" s="60">
        <v>0.12939999999999999</v>
      </c>
      <c r="D1713" s="59" t="s">
        <v>342</v>
      </c>
    </row>
    <row r="1714" spans="1:4">
      <c r="A1714" s="58" t="s">
        <v>3282</v>
      </c>
      <c r="B1714" s="59" t="s">
        <v>3283</v>
      </c>
      <c r="C1714" s="60">
        <v>0.16639999999999999</v>
      </c>
      <c r="D1714" s="59" t="s">
        <v>342</v>
      </c>
    </row>
    <row r="1715" spans="1:4">
      <c r="A1715" s="58" t="s">
        <v>3284</v>
      </c>
      <c r="B1715" s="59" t="s">
        <v>3285</v>
      </c>
      <c r="C1715" s="60">
        <v>0.35360000000000003</v>
      </c>
      <c r="D1715" s="59" t="s">
        <v>342</v>
      </c>
    </row>
    <row r="1716" spans="1:4">
      <c r="A1716" s="58" t="s">
        <v>3286</v>
      </c>
      <c r="B1716" s="59" t="s">
        <v>3287</v>
      </c>
      <c r="C1716" s="60">
        <v>1.8685</v>
      </c>
      <c r="D1716" s="59" t="s">
        <v>342</v>
      </c>
    </row>
    <row r="1717" spans="1:4">
      <c r="A1717" s="58" t="s">
        <v>3288</v>
      </c>
      <c r="B1717" s="59" t="s">
        <v>3289</v>
      </c>
      <c r="C1717" s="60">
        <v>0.4158</v>
      </c>
      <c r="D1717" s="59" t="s">
        <v>342</v>
      </c>
    </row>
    <row r="1718" spans="1:4">
      <c r="A1718" s="58" t="s">
        <v>3290</v>
      </c>
      <c r="B1718" s="59" t="s">
        <v>3291</v>
      </c>
      <c r="C1718" s="60">
        <v>2.0788000000000002</v>
      </c>
      <c r="D1718" s="59" t="s">
        <v>342</v>
      </c>
    </row>
    <row r="1719" spans="1:4">
      <c r="A1719" s="58" t="s">
        <v>3292</v>
      </c>
      <c r="B1719" s="59" t="s">
        <v>3293</v>
      </c>
      <c r="C1719" s="60">
        <v>2.9740000000000002</v>
      </c>
      <c r="D1719" s="59" t="s">
        <v>342</v>
      </c>
    </row>
    <row r="1720" spans="1:4">
      <c r="A1720" s="58" t="s">
        <v>3294</v>
      </c>
      <c r="B1720" s="59" t="s">
        <v>3295</v>
      </c>
      <c r="C1720" s="60">
        <v>0.28189999999999998</v>
      </c>
      <c r="D1720" s="59" t="s">
        <v>342</v>
      </c>
    </row>
    <row r="1721" spans="1:4">
      <c r="A1721" s="58" t="s">
        <v>3296</v>
      </c>
      <c r="B1721" s="59" t="s">
        <v>3297</v>
      </c>
      <c r="C1721" s="60">
        <v>0.32350000000000001</v>
      </c>
      <c r="D1721" s="59" t="s">
        <v>342</v>
      </c>
    </row>
    <row r="1722" spans="1:4">
      <c r="A1722" s="58" t="s">
        <v>3298</v>
      </c>
      <c r="B1722" s="59" t="s">
        <v>3299</v>
      </c>
      <c r="C1722" s="60">
        <v>0.21179999999999999</v>
      </c>
      <c r="D1722" s="59" t="s">
        <v>342</v>
      </c>
    </row>
    <row r="1723" spans="1:4">
      <c r="A1723" s="58" t="s">
        <v>3300</v>
      </c>
      <c r="B1723" s="59" t="s">
        <v>3301</v>
      </c>
      <c r="C1723" s="60">
        <v>0.3342</v>
      </c>
      <c r="D1723" s="59" t="s">
        <v>342</v>
      </c>
    </row>
    <row r="1724" spans="1:4">
      <c r="A1724" s="58" t="s">
        <v>3302</v>
      </c>
      <c r="B1724" s="59" t="s">
        <v>3303</v>
      </c>
      <c r="C1724" s="60">
        <v>0.36730000000000002</v>
      </c>
      <c r="D1724" s="59" t="s">
        <v>342</v>
      </c>
    </row>
    <row r="1725" spans="1:4">
      <c r="A1725" s="58" t="s">
        <v>3304</v>
      </c>
      <c r="B1725" s="59" t="s">
        <v>3305</v>
      </c>
      <c r="C1725" s="60">
        <v>0.24179999999999999</v>
      </c>
      <c r="D1725" s="59" t="s">
        <v>342</v>
      </c>
    </row>
    <row r="1726" spans="1:4">
      <c r="A1726" s="58" t="s">
        <v>3306</v>
      </c>
      <c r="B1726" s="59" t="s">
        <v>3307</v>
      </c>
      <c r="C1726" s="60">
        <v>0.20960000000000001</v>
      </c>
      <c r="D1726" s="59" t="s">
        <v>342</v>
      </c>
    </row>
    <row r="1727" spans="1:4">
      <c r="A1727" s="58" t="s">
        <v>3308</v>
      </c>
      <c r="B1727" s="59" t="s">
        <v>3309</v>
      </c>
      <c r="C1727" s="60">
        <v>0.22140000000000001</v>
      </c>
      <c r="D1727" s="59" t="s">
        <v>342</v>
      </c>
    </row>
    <row r="1728" spans="1:4">
      <c r="A1728" s="58" t="s">
        <v>3310</v>
      </c>
      <c r="B1728" s="59" t="s">
        <v>3311</v>
      </c>
      <c r="C1728" s="60">
        <v>0.36570000000000003</v>
      </c>
      <c r="D1728" s="59" t="s">
        <v>342</v>
      </c>
    </row>
    <row r="1729" spans="1:4">
      <c r="A1729" s="58" t="s">
        <v>141</v>
      </c>
      <c r="B1729" s="59" t="s">
        <v>140</v>
      </c>
      <c r="C1729" s="60">
        <v>8.1199999999999994E-2</v>
      </c>
      <c r="D1729" s="59" t="s">
        <v>342</v>
      </c>
    </row>
    <row r="1730" spans="1:4">
      <c r="A1730" s="58" t="s">
        <v>3312</v>
      </c>
      <c r="B1730" s="59" t="s">
        <v>3313</v>
      </c>
      <c r="C1730" s="60">
        <v>2.2784</v>
      </c>
      <c r="D1730" s="59" t="s">
        <v>342</v>
      </c>
    </row>
    <row r="1731" spans="1:4">
      <c r="A1731" s="58" t="s">
        <v>3314</v>
      </c>
      <c r="B1731" s="59" t="s">
        <v>3315</v>
      </c>
      <c r="C1731" s="60">
        <v>3.2800000000000003E-2</v>
      </c>
      <c r="D1731" s="59" t="s">
        <v>342</v>
      </c>
    </row>
    <row r="1732" spans="1:4">
      <c r="A1732" s="58" t="s">
        <v>3316</v>
      </c>
      <c r="B1732" s="59" t="s">
        <v>3317</v>
      </c>
      <c r="C1732" s="60">
        <v>4.4900000000000002E-2</v>
      </c>
      <c r="D1732" s="59" t="s">
        <v>342</v>
      </c>
    </row>
    <row r="1733" spans="1:4">
      <c r="A1733" s="58" t="s">
        <v>3318</v>
      </c>
      <c r="B1733" s="59" t="s">
        <v>3319</v>
      </c>
      <c r="C1733" s="60">
        <v>0.14929999999999999</v>
      </c>
      <c r="D1733" s="59" t="s">
        <v>342</v>
      </c>
    </row>
    <row r="1734" spans="1:4">
      <c r="A1734" s="58" t="s">
        <v>3320</v>
      </c>
      <c r="B1734" s="59" t="s">
        <v>3321</v>
      </c>
      <c r="C1734" s="60">
        <v>3.2599999999999997E-2</v>
      </c>
      <c r="D1734" s="59" t="s">
        <v>342</v>
      </c>
    </row>
    <row r="1735" spans="1:4">
      <c r="A1735" s="58" t="s">
        <v>3322</v>
      </c>
      <c r="B1735" s="59" t="s">
        <v>3323</v>
      </c>
      <c r="C1735" s="60">
        <v>5.3E-3</v>
      </c>
      <c r="D1735" s="59" t="s">
        <v>342</v>
      </c>
    </row>
    <row r="1736" spans="1:4">
      <c r="A1736" s="58" t="s">
        <v>3324</v>
      </c>
      <c r="B1736" s="59" t="s">
        <v>3325</v>
      </c>
      <c r="C1736" s="60">
        <v>5.4999999999999997E-3</v>
      </c>
      <c r="D1736" s="59" t="s">
        <v>342</v>
      </c>
    </row>
    <row r="1737" spans="1:4">
      <c r="A1737" s="58" t="s">
        <v>3326</v>
      </c>
      <c r="B1737" s="59" t="s">
        <v>3327</v>
      </c>
      <c r="C1737" s="60">
        <v>0.1051</v>
      </c>
      <c r="D1737" s="59" t="s">
        <v>342</v>
      </c>
    </row>
    <row r="1738" spans="1:4">
      <c r="A1738" s="58" t="s">
        <v>3328</v>
      </c>
      <c r="B1738" s="59" t="s">
        <v>3329</v>
      </c>
      <c r="C1738" s="60">
        <v>3.04E-2</v>
      </c>
      <c r="D1738" s="59" t="s">
        <v>342</v>
      </c>
    </row>
    <row r="1739" spans="1:4">
      <c r="A1739" s="58" t="s">
        <v>3330</v>
      </c>
      <c r="B1739" s="59" t="s">
        <v>3331</v>
      </c>
      <c r="C1739" s="60">
        <v>2.9100000000000001E-2</v>
      </c>
      <c r="D1739" s="59" t="s">
        <v>342</v>
      </c>
    </row>
    <row r="1740" spans="1:4">
      <c r="A1740" s="58" t="s">
        <v>3332</v>
      </c>
      <c r="B1740" s="59" t="s">
        <v>3333</v>
      </c>
      <c r="C1740" s="60">
        <v>5.5999999999999999E-3</v>
      </c>
      <c r="D1740" s="59" t="s">
        <v>342</v>
      </c>
    </row>
    <row r="1741" spans="1:4">
      <c r="A1741" s="58" t="s">
        <v>3334</v>
      </c>
      <c r="B1741" s="59" t="s">
        <v>3335</v>
      </c>
      <c r="C1741" s="60">
        <v>2.5499999999999998E-2</v>
      </c>
      <c r="D1741" s="59" t="s">
        <v>342</v>
      </c>
    </row>
    <row r="1742" spans="1:4">
      <c r="A1742" s="58" t="s">
        <v>3336</v>
      </c>
      <c r="B1742" s="59" t="s">
        <v>3337</v>
      </c>
      <c r="C1742" s="60">
        <v>0.14269999999999999</v>
      </c>
      <c r="D1742" s="59" t="s">
        <v>342</v>
      </c>
    </row>
    <row r="1743" spans="1:4">
      <c r="A1743" s="58" t="s">
        <v>3338</v>
      </c>
      <c r="B1743" s="59" t="s">
        <v>3339</v>
      </c>
      <c r="C1743" s="60">
        <v>1.8700000000000001E-2</v>
      </c>
      <c r="D1743" s="59" t="s">
        <v>342</v>
      </c>
    </row>
    <row r="1744" spans="1:4">
      <c r="A1744" s="58" t="s">
        <v>3340</v>
      </c>
      <c r="B1744" s="59" t="s">
        <v>3341</v>
      </c>
      <c r="C1744" s="60">
        <v>2.75E-2</v>
      </c>
      <c r="D1744" s="59" t="s">
        <v>342</v>
      </c>
    </row>
    <row r="1745" spans="1:4">
      <c r="A1745" s="58" t="s">
        <v>3342</v>
      </c>
      <c r="B1745" s="59" t="s">
        <v>3343</v>
      </c>
      <c r="C1745" s="60">
        <v>1.6999999999999999E-3</v>
      </c>
      <c r="D1745" s="59" t="s">
        <v>342</v>
      </c>
    </row>
    <row r="1746" spans="1:4">
      <c r="A1746" s="58" t="s">
        <v>3344</v>
      </c>
      <c r="B1746" s="59" t="s">
        <v>3343</v>
      </c>
      <c r="C1746" s="60">
        <v>1.6999999999999999E-3</v>
      </c>
      <c r="D1746" s="59" t="s">
        <v>342</v>
      </c>
    </row>
    <row r="1747" spans="1:4">
      <c r="A1747" s="58" t="s">
        <v>3345</v>
      </c>
      <c r="B1747" s="59" t="s">
        <v>3346</v>
      </c>
      <c r="C1747" s="60">
        <v>1.9E-3</v>
      </c>
      <c r="D1747" s="59" t="s">
        <v>342</v>
      </c>
    </row>
    <row r="1748" spans="1:4">
      <c r="A1748" s="58" t="s">
        <v>3347</v>
      </c>
      <c r="B1748" s="59" t="s">
        <v>3348</v>
      </c>
      <c r="C1748" s="60">
        <v>1.6999999999999999E-3</v>
      </c>
      <c r="D1748" s="59" t="s">
        <v>342</v>
      </c>
    </row>
    <row r="1749" spans="1:4">
      <c r="A1749" s="58" t="s">
        <v>3349</v>
      </c>
      <c r="B1749" s="59" t="s">
        <v>3350</v>
      </c>
      <c r="C1749" s="60">
        <v>2.2000000000000001E-3</v>
      </c>
      <c r="D1749" s="59" t="s">
        <v>342</v>
      </c>
    </row>
    <row r="1750" spans="1:4">
      <c r="A1750" s="58" t="s">
        <v>3351</v>
      </c>
      <c r="B1750" s="59" t="s">
        <v>3352</v>
      </c>
      <c r="C1750" s="60">
        <v>1.8E-3</v>
      </c>
      <c r="D1750" s="59" t="s">
        <v>342</v>
      </c>
    </row>
    <row r="1751" spans="1:4">
      <c r="A1751" s="58" t="s">
        <v>3353</v>
      </c>
      <c r="B1751" s="59" t="s">
        <v>3354</v>
      </c>
      <c r="C1751" s="60">
        <v>1.9E-3</v>
      </c>
      <c r="D1751" s="59" t="s">
        <v>342</v>
      </c>
    </row>
    <row r="1752" spans="1:4">
      <c r="A1752" s="58" t="s">
        <v>3355</v>
      </c>
      <c r="B1752" s="59" t="s">
        <v>3356</v>
      </c>
      <c r="C1752" s="60">
        <v>1.83E-2</v>
      </c>
      <c r="D1752" s="59" t="s">
        <v>342</v>
      </c>
    </row>
    <row r="1753" spans="1:4">
      <c r="A1753" s="58" t="s">
        <v>3357</v>
      </c>
      <c r="B1753" s="59" t="s">
        <v>3356</v>
      </c>
      <c r="C1753" s="60">
        <v>1.6E-2</v>
      </c>
      <c r="D1753" s="59" t="s">
        <v>342</v>
      </c>
    </row>
    <row r="1754" spans="1:4">
      <c r="A1754" s="58" t="s">
        <v>3358</v>
      </c>
      <c r="B1754" s="59" t="s">
        <v>3359</v>
      </c>
      <c r="C1754" s="60">
        <v>1.3299999999999999E-2</v>
      </c>
      <c r="D1754" s="59" t="s">
        <v>342</v>
      </c>
    </row>
    <row r="1755" spans="1:4">
      <c r="A1755" s="58" t="s">
        <v>3360</v>
      </c>
      <c r="B1755" s="59" t="s">
        <v>3361</v>
      </c>
      <c r="C1755" s="60">
        <v>8.0000000000000002E-3</v>
      </c>
      <c r="D1755" s="59" t="s">
        <v>342</v>
      </c>
    </row>
    <row r="1756" spans="1:4">
      <c r="A1756" s="58" t="s">
        <v>3362</v>
      </c>
      <c r="B1756" s="59" t="s">
        <v>3363</v>
      </c>
      <c r="C1756" s="60">
        <v>2.1399999999999999E-2</v>
      </c>
      <c r="D1756" s="59" t="s">
        <v>342</v>
      </c>
    </row>
    <row r="1757" spans="1:4">
      <c r="A1757" s="58" t="s">
        <v>3364</v>
      </c>
      <c r="B1757" s="59" t="s">
        <v>3365</v>
      </c>
      <c r="C1757" s="60">
        <v>8.77E-2</v>
      </c>
      <c r="D1757" s="59" t="s">
        <v>342</v>
      </c>
    </row>
    <row r="1758" spans="1:4">
      <c r="A1758" s="58" t="s">
        <v>3366</v>
      </c>
      <c r="B1758" s="59" t="s">
        <v>3367</v>
      </c>
      <c r="C1758" s="60">
        <v>1.9E-3</v>
      </c>
      <c r="D1758" s="59" t="s">
        <v>342</v>
      </c>
    </row>
    <row r="1759" spans="1:4">
      <c r="A1759" s="58" t="s">
        <v>3368</v>
      </c>
      <c r="B1759" s="59" t="s">
        <v>3367</v>
      </c>
      <c r="C1759" s="60">
        <v>1.6999999999999999E-3</v>
      </c>
      <c r="D1759" s="59" t="s">
        <v>342</v>
      </c>
    </row>
    <row r="1760" spans="1:4">
      <c r="A1760" s="58" t="s">
        <v>3369</v>
      </c>
      <c r="B1760" s="59" t="s">
        <v>3370</v>
      </c>
      <c r="C1760" s="60">
        <v>1.9E-3</v>
      </c>
      <c r="D1760" s="59" t="s">
        <v>342</v>
      </c>
    </row>
    <row r="1761" spans="1:4">
      <c r="A1761" s="58" t="s">
        <v>3371</v>
      </c>
      <c r="B1761" s="59" t="s">
        <v>3372</v>
      </c>
      <c r="C1761" s="60">
        <v>0.30580000000000002</v>
      </c>
      <c r="D1761" s="59" t="s">
        <v>342</v>
      </c>
    </row>
    <row r="1762" spans="1:4">
      <c r="A1762" s="58" t="s">
        <v>3373</v>
      </c>
      <c r="B1762" s="59" t="s">
        <v>3374</v>
      </c>
      <c r="C1762" s="60">
        <v>1.84E-2</v>
      </c>
      <c r="D1762" s="59" t="s">
        <v>342</v>
      </c>
    </row>
    <row r="1763" spans="1:4">
      <c r="A1763" s="58" t="s">
        <v>3375</v>
      </c>
      <c r="B1763" s="59" t="s">
        <v>3376</v>
      </c>
      <c r="C1763" s="60">
        <v>1.7600000000000001E-2</v>
      </c>
      <c r="D1763" s="59" t="s">
        <v>342</v>
      </c>
    </row>
    <row r="1764" spans="1:4">
      <c r="A1764" s="58" t="s">
        <v>3377</v>
      </c>
      <c r="B1764" s="59" t="s">
        <v>3378</v>
      </c>
      <c r="C1764" s="60">
        <v>1.6999999999999999E-3</v>
      </c>
      <c r="D1764" s="59" t="s">
        <v>342</v>
      </c>
    </row>
    <row r="1765" spans="1:4">
      <c r="A1765" s="58" t="s">
        <v>3379</v>
      </c>
      <c r="B1765" s="59" t="s">
        <v>3380</v>
      </c>
      <c r="C1765" s="60">
        <v>1.6999999999999999E-3</v>
      </c>
      <c r="D1765" s="59" t="s">
        <v>342</v>
      </c>
    </row>
    <row r="1766" spans="1:4">
      <c r="A1766" s="58" t="s">
        <v>3381</v>
      </c>
      <c r="B1766" s="59" t="s">
        <v>3382</v>
      </c>
      <c r="C1766" s="60">
        <v>2E-3</v>
      </c>
      <c r="D1766" s="59" t="s">
        <v>342</v>
      </c>
    </row>
    <row r="1767" spans="1:4">
      <c r="A1767" s="58" t="s">
        <v>3383</v>
      </c>
      <c r="B1767" s="59" t="s">
        <v>3384</v>
      </c>
      <c r="C1767" s="60">
        <v>1.8E-3</v>
      </c>
      <c r="D1767" s="59" t="s">
        <v>342</v>
      </c>
    </row>
    <row r="1768" spans="1:4">
      <c r="A1768" s="58" t="s">
        <v>3385</v>
      </c>
      <c r="B1768" s="59" t="s">
        <v>3386</v>
      </c>
      <c r="C1768" s="60">
        <v>2E-3</v>
      </c>
      <c r="D1768" s="59" t="s">
        <v>342</v>
      </c>
    </row>
    <row r="1769" spans="1:4">
      <c r="A1769" s="58" t="s">
        <v>3387</v>
      </c>
      <c r="B1769" s="59" t="s">
        <v>3388</v>
      </c>
      <c r="C1769" s="60">
        <v>1.8E-3</v>
      </c>
      <c r="D1769" s="59" t="s">
        <v>342</v>
      </c>
    </row>
    <row r="1770" spans="1:4">
      <c r="A1770" s="58" t="s">
        <v>3389</v>
      </c>
      <c r="B1770" s="59" t="s">
        <v>3390</v>
      </c>
      <c r="C1770" s="60">
        <v>1.9E-3</v>
      </c>
      <c r="D1770" s="59" t="s">
        <v>342</v>
      </c>
    </row>
    <row r="1771" spans="1:4">
      <c r="A1771" s="58" t="s">
        <v>3391</v>
      </c>
      <c r="B1771" s="59" t="s">
        <v>3392</v>
      </c>
      <c r="C1771" s="60">
        <v>1.6999999999999999E-3</v>
      </c>
      <c r="D1771" s="59" t="s">
        <v>342</v>
      </c>
    </row>
    <row r="1772" spans="1:4">
      <c r="A1772" s="58" t="s">
        <v>3393</v>
      </c>
      <c r="B1772" s="59" t="s">
        <v>3394</v>
      </c>
      <c r="C1772" s="60">
        <v>1.6000000000000001E-3</v>
      </c>
      <c r="D1772" s="59" t="s">
        <v>342</v>
      </c>
    </row>
    <row r="1773" spans="1:4">
      <c r="A1773" s="58" t="s">
        <v>139</v>
      </c>
      <c r="B1773" s="59" t="s">
        <v>3395</v>
      </c>
      <c r="C1773" s="60">
        <v>1.6999999999999999E-3</v>
      </c>
      <c r="D1773" s="59" t="s">
        <v>342</v>
      </c>
    </row>
    <row r="1774" spans="1:4">
      <c r="A1774" s="58" t="s">
        <v>3396</v>
      </c>
      <c r="B1774" s="59" t="s">
        <v>3397</v>
      </c>
      <c r="C1774" s="60">
        <v>1.6999999999999999E-3</v>
      </c>
      <c r="D1774" s="59" t="s">
        <v>342</v>
      </c>
    </row>
    <row r="1775" spans="1:4">
      <c r="A1775" s="58" t="s">
        <v>3398</v>
      </c>
      <c r="B1775" s="59" t="s">
        <v>3399</v>
      </c>
      <c r="C1775" s="60">
        <v>1.8E-3</v>
      </c>
      <c r="D1775" s="59" t="s">
        <v>342</v>
      </c>
    </row>
    <row r="1776" spans="1:4">
      <c r="A1776" s="58" t="s">
        <v>3400</v>
      </c>
      <c r="B1776" s="59" t="s">
        <v>3401</v>
      </c>
      <c r="C1776" s="60">
        <v>1.9E-3</v>
      </c>
      <c r="D1776" s="59" t="s">
        <v>342</v>
      </c>
    </row>
    <row r="1777" spans="1:4">
      <c r="A1777" s="58" t="s">
        <v>3402</v>
      </c>
      <c r="B1777" s="59" t="s">
        <v>3403</v>
      </c>
      <c r="C1777" s="60">
        <v>1.8E-3</v>
      </c>
      <c r="D1777" s="59" t="s">
        <v>342</v>
      </c>
    </row>
    <row r="1778" spans="1:4">
      <c r="A1778" s="58" t="s">
        <v>3404</v>
      </c>
      <c r="B1778" s="59" t="s">
        <v>3405</v>
      </c>
      <c r="C1778" s="60">
        <v>1.9E-3</v>
      </c>
      <c r="D1778" s="59" t="s">
        <v>342</v>
      </c>
    </row>
    <row r="1779" spans="1:4">
      <c r="A1779" s="58" t="s">
        <v>3406</v>
      </c>
      <c r="B1779" s="59" t="s">
        <v>3407</v>
      </c>
      <c r="C1779" s="60">
        <v>1.8E-3</v>
      </c>
      <c r="D1779" s="59" t="s">
        <v>342</v>
      </c>
    </row>
    <row r="1780" spans="1:4">
      <c r="A1780" s="58" t="s">
        <v>3408</v>
      </c>
      <c r="B1780" s="59" t="s">
        <v>3409</v>
      </c>
      <c r="C1780" s="60">
        <v>1.9E-3</v>
      </c>
      <c r="D1780" s="59" t="s">
        <v>342</v>
      </c>
    </row>
    <row r="1781" spans="1:4">
      <c r="A1781" s="58" t="s">
        <v>3410</v>
      </c>
      <c r="B1781" s="59" t="s">
        <v>3411</v>
      </c>
      <c r="C1781" s="60">
        <v>1.8E-3</v>
      </c>
      <c r="D1781" s="59" t="s">
        <v>342</v>
      </c>
    </row>
    <row r="1782" spans="1:4">
      <c r="A1782" s="58" t="s">
        <v>3412</v>
      </c>
      <c r="B1782" s="59" t="s">
        <v>3413</v>
      </c>
      <c r="C1782" s="60">
        <v>2.3999999999999998E-3</v>
      </c>
      <c r="D1782" s="59" t="s">
        <v>342</v>
      </c>
    </row>
    <row r="1783" spans="1:4">
      <c r="A1783" s="58" t="s">
        <v>3414</v>
      </c>
      <c r="B1783" s="59" t="s">
        <v>3415</v>
      </c>
      <c r="C1783" s="60">
        <v>1.9E-3</v>
      </c>
      <c r="D1783" s="59" t="s">
        <v>342</v>
      </c>
    </row>
    <row r="1784" spans="1:4">
      <c r="A1784" s="58" t="s">
        <v>3416</v>
      </c>
      <c r="B1784" s="59" t="s">
        <v>3417</v>
      </c>
      <c r="C1784" s="60">
        <v>1.8E-3</v>
      </c>
      <c r="D1784" s="59" t="s">
        <v>342</v>
      </c>
    </row>
    <row r="1785" spans="1:4">
      <c r="A1785" s="58" t="s">
        <v>3418</v>
      </c>
      <c r="B1785" s="59" t="s">
        <v>3419</v>
      </c>
      <c r="C1785" s="60">
        <v>1.9E-3</v>
      </c>
      <c r="D1785" s="59" t="s">
        <v>342</v>
      </c>
    </row>
    <row r="1786" spans="1:4">
      <c r="A1786" s="58" t="s">
        <v>3420</v>
      </c>
      <c r="B1786" s="59" t="s">
        <v>3421</v>
      </c>
      <c r="C1786" s="60">
        <v>1.6000000000000001E-3</v>
      </c>
      <c r="D1786" s="59" t="s">
        <v>342</v>
      </c>
    </row>
    <row r="1787" spans="1:4">
      <c r="A1787" s="58" t="s">
        <v>3422</v>
      </c>
      <c r="B1787" s="59" t="s">
        <v>3423</v>
      </c>
      <c r="C1787" s="60">
        <v>1.8E-3</v>
      </c>
      <c r="D1787" s="59" t="s">
        <v>342</v>
      </c>
    </row>
    <row r="1788" spans="1:4">
      <c r="A1788" s="58" t="s">
        <v>3424</v>
      </c>
      <c r="B1788" s="59" t="s">
        <v>3425</v>
      </c>
      <c r="C1788" s="60">
        <v>2.8199999999999999E-2</v>
      </c>
      <c r="D1788" s="59" t="s">
        <v>342</v>
      </c>
    </row>
    <row r="1789" spans="1:4">
      <c r="A1789" s="58" t="s">
        <v>3426</v>
      </c>
      <c r="B1789" s="59" t="s">
        <v>3427</v>
      </c>
      <c r="C1789" s="60">
        <v>2.24E-2</v>
      </c>
      <c r="D1789" s="59" t="s">
        <v>342</v>
      </c>
    </row>
    <row r="1790" spans="1:4">
      <c r="A1790" s="58" t="s">
        <v>3428</v>
      </c>
      <c r="B1790" s="59" t="s">
        <v>3429</v>
      </c>
      <c r="C1790" s="60">
        <v>1.9E-3</v>
      </c>
      <c r="D1790" s="59" t="s">
        <v>342</v>
      </c>
    </row>
    <row r="1791" spans="1:4">
      <c r="A1791" s="58" t="s">
        <v>3430</v>
      </c>
      <c r="B1791" s="59" t="s">
        <v>3429</v>
      </c>
      <c r="C1791" s="60">
        <v>1.6999999999999999E-3</v>
      </c>
      <c r="D1791" s="59" t="s">
        <v>342</v>
      </c>
    </row>
    <row r="1792" spans="1:4">
      <c r="A1792" s="58" t="s">
        <v>3431</v>
      </c>
      <c r="B1792" s="59" t="s">
        <v>3432</v>
      </c>
      <c r="C1792" s="60">
        <v>2.7799999999999998E-2</v>
      </c>
      <c r="D1792" s="59" t="s">
        <v>342</v>
      </c>
    </row>
    <row r="1793" spans="1:4">
      <c r="A1793" s="58" t="s">
        <v>3433</v>
      </c>
      <c r="B1793" s="59" t="s">
        <v>3434</v>
      </c>
      <c r="C1793" s="60">
        <v>0.13250000000000001</v>
      </c>
      <c r="D1793" s="59" t="s">
        <v>342</v>
      </c>
    </row>
    <row r="1794" spans="1:4">
      <c r="A1794" s="58" t="s">
        <v>3435</v>
      </c>
      <c r="B1794" s="59" t="s">
        <v>3436</v>
      </c>
      <c r="C1794" s="60">
        <v>0.13250000000000001</v>
      </c>
      <c r="D1794" s="59" t="s">
        <v>342</v>
      </c>
    </row>
    <row r="1795" spans="1:4">
      <c r="A1795" s="58" t="s">
        <v>3437</v>
      </c>
      <c r="B1795" s="59" t="s">
        <v>3438</v>
      </c>
      <c r="C1795" s="60">
        <v>1.6400000000000001E-2</v>
      </c>
      <c r="D1795" s="59" t="s">
        <v>342</v>
      </c>
    </row>
    <row r="1796" spans="1:4">
      <c r="A1796" s="58" t="s">
        <v>3439</v>
      </c>
      <c r="B1796" s="59" t="s">
        <v>3438</v>
      </c>
      <c r="C1796" s="60">
        <v>3.9699999999999999E-2</v>
      </c>
      <c r="D1796" s="59" t="s">
        <v>342</v>
      </c>
    </row>
    <row r="1797" spans="1:4">
      <c r="A1797" s="58" t="s">
        <v>3440</v>
      </c>
      <c r="B1797" s="59" t="s">
        <v>3441</v>
      </c>
      <c r="C1797" s="60">
        <v>2.7300000000000001E-2</v>
      </c>
      <c r="D1797" s="59" t="s">
        <v>342</v>
      </c>
    </row>
    <row r="1798" spans="1:4">
      <c r="A1798" s="58" t="s">
        <v>3442</v>
      </c>
      <c r="B1798" s="59" t="s">
        <v>3443</v>
      </c>
      <c r="C1798" s="60">
        <v>2.0400000000000001E-2</v>
      </c>
      <c r="D1798" s="59" t="s">
        <v>342</v>
      </c>
    </row>
    <row r="1799" spans="1:4">
      <c r="A1799" s="58" t="s">
        <v>3444</v>
      </c>
      <c r="B1799" s="59" t="s">
        <v>3445</v>
      </c>
      <c r="C1799" s="60">
        <v>2.1299999999999999E-2</v>
      </c>
      <c r="D1799" s="59" t="s">
        <v>342</v>
      </c>
    </row>
    <row r="1800" spans="1:4">
      <c r="A1800" s="58" t="s">
        <v>3446</v>
      </c>
      <c r="B1800" s="59" t="s">
        <v>3447</v>
      </c>
      <c r="C1800" s="60">
        <v>0.25040000000000001</v>
      </c>
      <c r="D1800" s="59" t="s">
        <v>342</v>
      </c>
    </row>
    <row r="1801" spans="1:4">
      <c r="A1801" s="58" t="s">
        <v>3448</v>
      </c>
      <c r="B1801" s="59" t="s">
        <v>3449</v>
      </c>
      <c r="C1801" s="60">
        <v>0.31059999999999999</v>
      </c>
      <c r="D1801" s="59" t="s">
        <v>342</v>
      </c>
    </row>
    <row r="1802" spans="1:4">
      <c r="A1802" s="58" t="s">
        <v>3450</v>
      </c>
      <c r="B1802" s="59" t="s">
        <v>3451</v>
      </c>
      <c r="C1802" s="60">
        <v>1.6000000000000001E-3</v>
      </c>
      <c r="D1802" s="59" t="s">
        <v>342</v>
      </c>
    </row>
    <row r="1803" spans="1:4">
      <c r="A1803" s="58" t="s">
        <v>3452</v>
      </c>
      <c r="B1803" s="59" t="s">
        <v>3453</v>
      </c>
      <c r="C1803" s="60">
        <v>2.2000000000000001E-3</v>
      </c>
      <c r="D1803" s="59" t="s">
        <v>342</v>
      </c>
    </row>
    <row r="1804" spans="1:4">
      <c r="A1804" s="58" t="s">
        <v>3454</v>
      </c>
      <c r="B1804" s="59" t="s">
        <v>3455</v>
      </c>
      <c r="C1804" s="60">
        <v>1.9E-3</v>
      </c>
      <c r="D1804" s="59" t="s">
        <v>342</v>
      </c>
    </row>
    <row r="1805" spans="1:4">
      <c r="A1805" s="58" t="s">
        <v>3456</v>
      </c>
      <c r="B1805" s="59" t="s">
        <v>3457</v>
      </c>
      <c r="C1805" s="60">
        <v>0.13100000000000001</v>
      </c>
      <c r="D1805" s="59" t="s">
        <v>342</v>
      </c>
    </row>
    <row r="1806" spans="1:4">
      <c r="A1806" s="58" t="s">
        <v>3458</v>
      </c>
      <c r="B1806" s="59" t="s">
        <v>3459</v>
      </c>
      <c r="C1806" s="60">
        <v>0.1132</v>
      </c>
      <c r="D1806" s="59" t="s">
        <v>342</v>
      </c>
    </row>
    <row r="1807" spans="1:4">
      <c r="A1807" s="58" t="s">
        <v>3460</v>
      </c>
      <c r="B1807" s="59" t="s">
        <v>3461</v>
      </c>
      <c r="C1807" s="60">
        <v>7.8100000000000003E-2</v>
      </c>
      <c r="D1807" s="59" t="s">
        <v>342</v>
      </c>
    </row>
    <row r="1808" spans="1:4">
      <c r="A1808" s="58" t="s">
        <v>3462</v>
      </c>
      <c r="B1808" s="59" t="s">
        <v>3461</v>
      </c>
      <c r="C1808" s="60">
        <v>8.7999999999999995E-2</v>
      </c>
      <c r="D1808" s="59" t="s">
        <v>342</v>
      </c>
    </row>
    <row r="1809" spans="1:4">
      <c r="A1809" s="58" t="s">
        <v>3463</v>
      </c>
      <c r="B1809" s="59" t="s">
        <v>3464</v>
      </c>
      <c r="C1809" s="60">
        <v>9.06E-2</v>
      </c>
      <c r="D1809" s="59" t="s">
        <v>342</v>
      </c>
    </row>
    <row r="1810" spans="1:4">
      <c r="A1810" s="58" t="s">
        <v>3465</v>
      </c>
      <c r="B1810" s="59" t="s">
        <v>3466</v>
      </c>
      <c r="C1810" s="60">
        <v>8.0500000000000002E-2</v>
      </c>
      <c r="D1810" s="59" t="s">
        <v>342</v>
      </c>
    </row>
    <row r="1811" spans="1:4">
      <c r="A1811" s="58" t="s">
        <v>3467</v>
      </c>
      <c r="B1811" s="59" t="s">
        <v>3468</v>
      </c>
      <c r="C1811" s="60">
        <v>0.4884</v>
      </c>
      <c r="D1811" s="59" t="s">
        <v>342</v>
      </c>
    </row>
    <row r="1812" spans="1:4">
      <c r="A1812" s="58" t="s">
        <v>3469</v>
      </c>
      <c r="B1812" s="59" t="s">
        <v>3470</v>
      </c>
      <c r="C1812" s="60">
        <v>3.2599999999999997E-2</v>
      </c>
      <c r="D1812" s="59" t="s">
        <v>342</v>
      </c>
    </row>
    <row r="1813" spans="1:4">
      <c r="A1813" s="58" t="s">
        <v>3471</v>
      </c>
      <c r="B1813" s="59" t="s">
        <v>3472</v>
      </c>
      <c r="C1813" s="60">
        <v>0.33090000000000003</v>
      </c>
      <c r="D1813" s="59" t="s">
        <v>342</v>
      </c>
    </row>
    <row r="1814" spans="1:4">
      <c r="A1814" s="58" t="s">
        <v>3473</v>
      </c>
      <c r="B1814" s="59" t="s">
        <v>3474</v>
      </c>
      <c r="C1814" s="60">
        <v>1.17E-2</v>
      </c>
      <c r="D1814" s="59" t="s">
        <v>342</v>
      </c>
    </row>
    <row r="1815" spans="1:4">
      <c r="A1815" s="58" t="s">
        <v>3475</v>
      </c>
      <c r="B1815" s="59" t="s">
        <v>3476</v>
      </c>
      <c r="C1815" s="60">
        <v>1.5E-3</v>
      </c>
      <c r="D1815" s="59" t="s">
        <v>342</v>
      </c>
    </row>
    <row r="1816" spans="1:4">
      <c r="A1816" s="58" t="s">
        <v>3477</v>
      </c>
      <c r="B1816" s="59" t="s">
        <v>3478</v>
      </c>
      <c r="C1816" s="60">
        <v>1.84E-2</v>
      </c>
      <c r="D1816" s="59" t="s">
        <v>342</v>
      </c>
    </row>
    <row r="1817" spans="1:4">
      <c r="A1817" s="58" t="s">
        <v>3479</v>
      </c>
      <c r="B1817" s="59" t="s">
        <v>3480</v>
      </c>
      <c r="C1817" s="60">
        <v>2.0400000000000001E-2</v>
      </c>
      <c r="D1817" s="59" t="s">
        <v>342</v>
      </c>
    </row>
    <row r="1818" spans="1:4">
      <c r="A1818" s="58" t="s">
        <v>3481</v>
      </c>
      <c r="B1818" s="59" t="s">
        <v>3482</v>
      </c>
      <c r="C1818" s="60">
        <v>4.2500000000000003E-2</v>
      </c>
      <c r="D1818" s="59" t="s">
        <v>342</v>
      </c>
    </row>
    <row r="1819" spans="1:4">
      <c r="A1819" s="58" t="s">
        <v>3483</v>
      </c>
      <c r="B1819" s="59" t="s">
        <v>3484</v>
      </c>
      <c r="C1819" s="60">
        <v>8.0799999999999997E-2</v>
      </c>
      <c r="D1819" s="59" t="s">
        <v>342</v>
      </c>
    </row>
    <row r="1820" spans="1:4">
      <c r="A1820" s="58" t="s">
        <v>3485</v>
      </c>
      <c r="B1820" s="59" t="s">
        <v>3486</v>
      </c>
      <c r="C1820" s="60">
        <v>2.5399999999999999E-2</v>
      </c>
      <c r="D1820" s="59" t="s">
        <v>342</v>
      </c>
    </row>
    <row r="1821" spans="1:4">
      <c r="A1821" s="58" t="s">
        <v>3487</v>
      </c>
      <c r="B1821" s="59" t="s">
        <v>3488</v>
      </c>
      <c r="C1821" s="60">
        <v>0.20499999999999999</v>
      </c>
      <c r="D1821" s="59" t="s">
        <v>342</v>
      </c>
    </row>
    <row r="1822" spans="1:4">
      <c r="A1822" s="58" t="s">
        <v>3489</v>
      </c>
      <c r="B1822" s="59" t="s">
        <v>3490</v>
      </c>
      <c r="C1822" s="60">
        <v>0.19939999999999999</v>
      </c>
      <c r="D1822" s="59" t="s">
        <v>342</v>
      </c>
    </row>
    <row r="1823" spans="1:4">
      <c r="A1823" s="58" t="s">
        <v>3491</v>
      </c>
      <c r="B1823" s="59" t="s">
        <v>3492</v>
      </c>
      <c r="C1823" s="60">
        <v>0.28320000000000001</v>
      </c>
      <c r="D1823" s="59" t="s">
        <v>342</v>
      </c>
    </row>
    <row r="1824" spans="1:4">
      <c r="A1824" s="58" t="s">
        <v>3493</v>
      </c>
      <c r="B1824" s="59" t="s">
        <v>3494</v>
      </c>
      <c r="C1824" s="60">
        <v>0.26889999999999997</v>
      </c>
      <c r="D1824" s="59" t="s">
        <v>342</v>
      </c>
    </row>
    <row r="1825" spans="1:4">
      <c r="A1825" s="58" t="s">
        <v>3495</v>
      </c>
      <c r="B1825" s="59" t="s">
        <v>3496</v>
      </c>
      <c r="C1825" s="60">
        <v>1.837</v>
      </c>
      <c r="D1825" s="59" t="s">
        <v>342</v>
      </c>
    </row>
    <row r="1826" spans="1:4">
      <c r="A1826" s="58" t="s">
        <v>3497</v>
      </c>
      <c r="B1826" s="59" t="s">
        <v>3498</v>
      </c>
      <c r="C1826" s="60">
        <v>1.4E-2</v>
      </c>
      <c r="D1826" s="59" t="s">
        <v>342</v>
      </c>
    </row>
    <row r="1827" spans="1:4">
      <c r="A1827" s="58" t="s">
        <v>3499</v>
      </c>
      <c r="B1827" s="59" t="s">
        <v>3500</v>
      </c>
      <c r="C1827" s="60">
        <v>1.24E-2</v>
      </c>
      <c r="D1827" s="59" t="s">
        <v>342</v>
      </c>
    </row>
    <row r="1828" spans="1:4">
      <c r="A1828" s="58" t="s">
        <v>3501</v>
      </c>
      <c r="B1828" s="59" t="s">
        <v>3502</v>
      </c>
      <c r="C1828" s="60">
        <v>1.3899999999999999E-2</v>
      </c>
      <c r="D1828" s="59" t="s">
        <v>342</v>
      </c>
    </row>
    <row r="1829" spans="1:4">
      <c r="A1829" s="58" t="s">
        <v>3503</v>
      </c>
      <c r="B1829" s="59" t="s">
        <v>3504</v>
      </c>
      <c r="C1829" s="60">
        <v>1.35E-2</v>
      </c>
      <c r="D1829" s="59" t="s">
        <v>342</v>
      </c>
    </row>
    <row r="1830" spans="1:4">
      <c r="A1830" s="58" t="s">
        <v>3505</v>
      </c>
      <c r="B1830" s="59" t="s">
        <v>3506</v>
      </c>
      <c r="C1830" s="60">
        <v>1.3899999999999999E-2</v>
      </c>
      <c r="D1830" s="59" t="s">
        <v>342</v>
      </c>
    </row>
    <row r="1831" spans="1:4">
      <c r="A1831" s="58" t="s">
        <v>3507</v>
      </c>
      <c r="B1831" s="59" t="s">
        <v>3508</v>
      </c>
      <c r="C1831" s="60">
        <v>1.3599999999999999E-2</v>
      </c>
      <c r="D1831" s="59" t="s">
        <v>342</v>
      </c>
    </row>
    <row r="1832" spans="1:4">
      <c r="A1832" s="58" t="s">
        <v>3509</v>
      </c>
      <c r="B1832" s="59" t="s">
        <v>3510</v>
      </c>
      <c r="C1832" s="60">
        <v>1.35E-2</v>
      </c>
      <c r="D1832" s="59" t="s">
        <v>342</v>
      </c>
    </row>
    <row r="1833" spans="1:4">
      <c r="A1833" s="58" t="s">
        <v>3511</v>
      </c>
      <c r="B1833" s="59" t="s">
        <v>3512</v>
      </c>
      <c r="C1833" s="60">
        <v>0.5897</v>
      </c>
      <c r="D1833" s="59" t="s">
        <v>342</v>
      </c>
    </row>
    <row r="1834" spans="1:4">
      <c r="A1834" s="58" t="s">
        <v>3513</v>
      </c>
      <c r="B1834" s="59" t="s">
        <v>3514</v>
      </c>
      <c r="C1834" s="60">
        <v>0.60299999999999998</v>
      </c>
      <c r="D1834" s="59" t="s">
        <v>342</v>
      </c>
    </row>
    <row r="1835" spans="1:4">
      <c r="A1835" s="58" t="s">
        <v>3515</v>
      </c>
      <c r="B1835" s="59" t="s">
        <v>3516</v>
      </c>
      <c r="C1835" s="60">
        <v>0.96760000000000002</v>
      </c>
      <c r="D1835" s="59" t="s">
        <v>342</v>
      </c>
    </row>
    <row r="1836" spans="1:4">
      <c r="A1836" s="58" t="s">
        <v>3517</v>
      </c>
      <c r="B1836" s="59" t="s">
        <v>3518</v>
      </c>
      <c r="C1836" s="60">
        <v>8.3599999999999994E-2</v>
      </c>
      <c r="D1836" s="59" t="s">
        <v>342</v>
      </c>
    </row>
    <row r="1837" spans="1:4">
      <c r="A1837" s="58" t="s">
        <v>3519</v>
      </c>
      <c r="B1837" s="59" t="s">
        <v>3520</v>
      </c>
      <c r="C1837" s="60">
        <v>0.15290000000000001</v>
      </c>
      <c r="D1837" s="59" t="s">
        <v>342</v>
      </c>
    </row>
    <row r="1838" spans="1:4">
      <c r="A1838" s="58" t="s">
        <v>3521</v>
      </c>
      <c r="B1838" s="59" t="s">
        <v>3522</v>
      </c>
      <c r="C1838" s="60">
        <v>0.1835</v>
      </c>
      <c r="D1838" s="59" t="s">
        <v>342</v>
      </c>
    </row>
    <row r="1839" spans="1:4">
      <c r="A1839" s="58" t="s">
        <v>3523</v>
      </c>
      <c r="B1839" s="59" t="s">
        <v>3524</v>
      </c>
      <c r="C1839" s="60">
        <v>0.29420000000000002</v>
      </c>
      <c r="D1839" s="59" t="s">
        <v>342</v>
      </c>
    </row>
    <row r="1840" spans="1:4">
      <c r="A1840" s="58" t="s">
        <v>3525</v>
      </c>
      <c r="B1840" s="59" t="s">
        <v>3526</v>
      </c>
      <c r="C1840" s="60">
        <v>3.8800000000000001E-2</v>
      </c>
      <c r="D1840" s="59" t="s">
        <v>342</v>
      </c>
    </row>
    <row r="1841" spans="1:4">
      <c r="A1841" s="58" t="s">
        <v>3527</v>
      </c>
      <c r="B1841" s="59" t="s">
        <v>3528</v>
      </c>
      <c r="C1841" s="60">
        <v>0.1421</v>
      </c>
      <c r="D1841" s="59" t="s">
        <v>342</v>
      </c>
    </row>
    <row r="1842" spans="1:4">
      <c r="A1842" s="58" t="s">
        <v>3529</v>
      </c>
      <c r="B1842" s="59" t="s">
        <v>3528</v>
      </c>
      <c r="C1842" s="60">
        <v>0.26019999999999999</v>
      </c>
      <c r="D1842" s="59" t="s">
        <v>342</v>
      </c>
    </row>
    <row r="1843" spans="1:4">
      <c r="A1843" s="58" t="s">
        <v>3530</v>
      </c>
      <c r="B1843" s="59" t="s">
        <v>3531</v>
      </c>
      <c r="C1843" s="60">
        <v>4.2500000000000003E-2</v>
      </c>
      <c r="D1843" s="59" t="s">
        <v>342</v>
      </c>
    </row>
    <row r="1844" spans="1:4">
      <c r="A1844" s="58" t="s">
        <v>3532</v>
      </c>
      <c r="B1844" s="59" t="s">
        <v>3533</v>
      </c>
      <c r="C1844" s="60">
        <v>0.23449999999999999</v>
      </c>
      <c r="D1844" s="59" t="s">
        <v>342</v>
      </c>
    </row>
    <row r="1845" spans="1:4">
      <c r="A1845" s="58" t="s">
        <v>3534</v>
      </c>
      <c r="B1845" s="59" t="s">
        <v>3535</v>
      </c>
      <c r="C1845" s="60">
        <v>2.2869000000000002</v>
      </c>
      <c r="D1845" s="59" t="s">
        <v>342</v>
      </c>
    </row>
    <row r="1846" spans="1:4">
      <c r="A1846" s="58" t="s">
        <v>3536</v>
      </c>
      <c r="B1846" s="59" t="s">
        <v>3537</v>
      </c>
      <c r="C1846" s="60">
        <v>0.35210000000000002</v>
      </c>
      <c r="D1846" s="59" t="s">
        <v>342</v>
      </c>
    </row>
    <row r="1847" spans="1:4">
      <c r="A1847" s="58" t="s">
        <v>3538</v>
      </c>
      <c r="B1847" s="59" t="s">
        <v>3539</v>
      </c>
      <c r="C1847" s="60">
        <v>0.15140000000000001</v>
      </c>
      <c r="D1847" s="59" t="s">
        <v>342</v>
      </c>
    </row>
    <row r="1848" spans="1:4">
      <c r="A1848" s="58" t="s">
        <v>3540</v>
      </c>
      <c r="B1848" s="59" t="s">
        <v>3541</v>
      </c>
      <c r="C1848" s="60">
        <v>0.3291</v>
      </c>
      <c r="D1848" s="59" t="s">
        <v>342</v>
      </c>
    </row>
    <row r="1849" spans="1:4">
      <c r="A1849" s="58" t="s">
        <v>3542</v>
      </c>
      <c r="B1849" s="59" t="s">
        <v>3543</v>
      </c>
      <c r="C1849" s="60">
        <v>0.16550000000000001</v>
      </c>
      <c r="D1849" s="59" t="s">
        <v>342</v>
      </c>
    </row>
    <row r="1850" spans="1:4">
      <c r="A1850" s="58" t="s">
        <v>3544</v>
      </c>
      <c r="B1850" s="59" t="s">
        <v>3545</v>
      </c>
      <c r="C1850" s="60">
        <v>0.1734</v>
      </c>
      <c r="D1850" s="59" t="s">
        <v>342</v>
      </c>
    </row>
    <row r="1851" spans="1:4">
      <c r="A1851" s="58" t="s">
        <v>3546</v>
      </c>
      <c r="B1851" s="59" t="s">
        <v>3547</v>
      </c>
      <c r="C1851" s="60">
        <v>1.1012999999999999</v>
      </c>
      <c r="D1851" s="59" t="s">
        <v>342</v>
      </c>
    </row>
    <row r="1852" spans="1:4">
      <c r="A1852" s="58" t="s">
        <v>3548</v>
      </c>
      <c r="B1852" s="59" t="s">
        <v>3549</v>
      </c>
      <c r="C1852" s="60">
        <v>2.92E-2</v>
      </c>
      <c r="D1852" s="59" t="s">
        <v>342</v>
      </c>
    </row>
    <row r="1853" spans="1:4">
      <c r="A1853" s="58" t="s">
        <v>3550</v>
      </c>
      <c r="B1853" s="59" t="s">
        <v>3551</v>
      </c>
      <c r="C1853" s="60">
        <v>2.5899999999999999E-2</v>
      </c>
      <c r="D1853" s="59" t="s">
        <v>342</v>
      </c>
    </row>
    <row r="1854" spans="1:4">
      <c r="A1854" s="58" t="s">
        <v>3552</v>
      </c>
      <c r="B1854" s="59" t="s">
        <v>3553</v>
      </c>
      <c r="C1854" s="60">
        <v>7.4999999999999997E-2</v>
      </c>
      <c r="D1854" s="59" t="s">
        <v>342</v>
      </c>
    </row>
    <row r="1855" spans="1:4">
      <c r="A1855" s="58" t="s">
        <v>3554</v>
      </c>
      <c r="B1855" s="59" t="s">
        <v>3553</v>
      </c>
      <c r="C1855" s="60">
        <v>8.1299999999999997E-2</v>
      </c>
      <c r="D1855" s="59" t="s">
        <v>342</v>
      </c>
    </row>
    <row r="1856" spans="1:4">
      <c r="A1856" s="58" t="s">
        <v>3555</v>
      </c>
      <c r="B1856" s="59" t="s">
        <v>3556</v>
      </c>
      <c r="C1856" s="60">
        <v>0.5736</v>
      </c>
      <c r="D1856" s="59" t="s">
        <v>342</v>
      </c>
    </row>
    <row r="1857" spans="1:4">
      <c r="A1857" s="58" t="s">
        <v>3557</v>
      </c>
      <c r="B1857" s="59" t="s">
        <v>3558</v>
      </c>
      <c r="C1857" s="60">
        <v>3.4276</v>
      </c>
      <c r="D1857" s="59" t="s">
        <v>342</v>
      </c>
    </row>
    <row r="1858" spans="1:4">
      <c r="A1858" s="58" t="s">
        <v>3559</v>
      </c>
      <c r="B1858" s="59" t="s">
        <v>3560</v>
      </c>
      <c r="C1858" s="60">
        <v>0.59240000000000004</v>
      </c>
      <c r="D1858" s="59" t="s">
        <v>342</v>
      </c>
    </row>
    <row r="1859" spans="1:4">
      <c r="A1859" s="58" t="s">
        <v>3561</v>
      </c>
      <c r="B1859" s="59" t="s">
        <v>3562</v>
      </c>
      <c r="C1859" s="60">
        <v>1.17E-2</v>
      </c>
      <c r="D1859" s="59" t="s">
        <v>342</v>
      </c>
    </row>
    <row r="1860" spans="1:4">
      <c r="A1860" s="58" t="s">
        <v>3563</v>
      </c>
      <c r="B1860" s="59" t="s">
        <v>3564</v>
      </c>
      <c r="C1860" s="60">
        <v>1.15E-2</v>
      </c>
      <c r="D1860" s="59" t="s">
        <v>342</v>
      </c>
    </row>
    <row r="1861" spans="1:4">
      <c r="A1861" s="58" t="s">
        <v>3565</v>
      </c>
      <c r="B1861" s="59" t="s">
        <v>3566</v>
      </c>
      <c r="C1861" s="60">
        <v>1.14E-2</v>
      </c>
      <c r="D1861" s="59" t="s">
        <v>342</v>
      </c>
    </row>
    <row r="1862" spans="1:4">
      <c r="A1862" s="58" t="s">
        <v>3567</v>
      </c>
      <c r="B1862" s="59" t="s">
        <v>3568</v>
      </c>
      <c r="C1862" s="60">
        <v>1.1599999999999999E-2</v>
      </c>
      <c r="D1862" s="59" t="s">
        <v>342</v>
      </c>
    </row>
    <row r="1863" spans="1:4">
      <c r="A1863" s="58" t="s">
        <v>3569</v>
      </c>
      <c r="B1863" s="59" t="s">
        <v>3570</v>
      </c>
      <c r="C1863" s="60">
        <v>3.8600000000000002E-2</v>
      </c>
      <c r="D1863" s="59" t="s">
        <v>342</v>
      </c>
    </row>
    <row r="1864" spans="1:4">
      <c r="A1864" s="58" t="s">
        <v>138</v>
      </c>
      <c r="B1864" s="59" t="s">
        <v>3571</v>
      </c>
      <c r="C1864" s="60">
        <v>2.6499999999999999E-2</v>
      </c>
      <c r="D1864" s="59" t="s">
        <v>342</v>
      </c>
    </row>
    <row r="1865" spans="1:4">
      <c r="A1865" s="58" t="s">
        <v>3572</v>
      </c>
      <c r="B1865" s="59" t="s">
        <v>3573</v>
      </c>
      <c r="C1865" s="60">
        <v>3.5000000000000003E-2</v>
      </c>
      <c r="D1865" s="59" t="s">
        <v>342</v>
      </c>
    </row>
    <row r="1866" spans="1:4">
      <c r="A1866" s="58" t="s">
        <v>3574</v>
      </c>
      <c r="B1866" s="59" t="s">
        <v>3575</v>
      </c>
      <c r="C1866" s="60">
        <v>0.17180000000000001</v>
      </c>
      <c r="D1866" s="59" t="s">
        <v>342</v>
      </c>
    </row>
    <row r="1867" spans="1:4">
      <c r="A1867" s="58" t="s">
        <v>3576</v>
      </c>
      <c r="B1867" s="59" t="s">
        <v>3577</v>
      </c>
      <c r="C1867" s="60">
        <v>0.23469999999999999</v>
      </c>
      <c r="D1867" s="59" t="s">
        <v>342</v>
      </c>
    </row>
    <row r="1868" spans="1:4">
      <c r="A1868" s="58" t="s">
        <v>3578</v>
      </c>
      <c r="B1868" s="59" t="s">
        <v>3579</v>
      </c>
      <c r="C1868" s="60">
        <v>9.7600000000000006E-2</v>
      </c>
      <c r="D1868" s="59" t="s">
        <v>342</v>
      </c>
    </row>
    <row r="1869" spans="1:4">
      <c r="A1869" s="58" t="s">
        <v>3580</v>
      </c>
      <c r="B1869" s="59" t="s">
        <v>3581</v>
      </c>
      <c r="C1869" s="60">
        <v>0.38590000000000002</v>
      </c>
      <c r="D1869" s="59" t="s">
        <v>342</v>
      </c>
    </row>
    <row r="1870" spans="1:4">
      <c r="A1870" s="58" t="s">
        <v>3582</v>
      </c>
      <c r="B1870" s="59" t="s">
        <v>3583</v>
      </c>
      <c r="C1870" s="60">
        <v>9.01E-2</v>
      </c>
      <c r="D1870" s="59" t="s">
        <v>342</v>
      </c>
    </row>
    <row r="1871" spans="1:4">
      <c r="A1871" s="58" t="s">
        <v>3584</v>
      </c>
      <c r="B1871" s="59" t="s">
        <v>3585</v>
      </c>
      <c r="C1871" s="60">
        <v>0.2646</v>
      </c>
      <c r="D1871" s="59" t="s">
        <v>342</v>
      </c>
    </row>
    <row r="1872" spans="1:4">
      <c r="A1872" s="58" t="s">
        <v>3586</v>
      </c>
      <c r="B1872" s="59" t="s">
        <v>3587</v>
      </c>
      <c r="C1872" s="60">
        <v>3.32E-2</v>
      </c>
      <c r="D1872" s="59" t="s">
        <v>342</v>
      </c>
    </row>
    <row r="1873" spans="1:4">
      <c r="A1873" s="58" t="s">
        <v>3588</v>
      </c>
      <c r="B1873" s="59" t="s">
        <v>3589</v>
      </c>
      <c r="C1873" s="60">
        <v>0.93889999999999996</v>
      </c>
      <c r="D1873" s="59" t="s">
        <v>342</v>
      </c>
    </row>
    <row r="1874" spans="1:4">
      <c r="A1874" s="58" t="s">
        <v>3590</v>
      </c>
      <c r="B1874" s="59" t="s">
        <v>3591</v>
      </c>
      <c r="C1874" s="60">
        <v>3.7600000000000001E-2</v>
      </c>
      <c r="D1874" s="59" t="s">
        <v>342</v>
      </c>
    </row>
    <row r="1875" spans="1:4">
      <c r="A1875" s="58" t="s">
        <v>136</v>
      </c>
      <c r="B1875" s="59" t="s">
        <v>135</v>
      </c>
      <c r="C1875" s="60">
        <v>3.6600000000000001E-2</v>
      </c>
      <c r="D1875" s="59" t="s">
        <v>342</v>
      </c>
    </row>
    <row r="1876" spans="1:4">
      <c r="A1876" s="58" t="s">
        <v>3592</v>
      </c>
      <c r="B1876" s="59" t="s">
        <v>3593</v>
      </c>
      <c r="C1876" s="60">
        <v>0.66810000000000003</v>
      </c>
      <c r="D1876" s="59" t="s">
        <v>342</v>
      </c>
    </row>
    <row r="1877" spans="1:4">
      <c r="A1877" s="58" t="s">
        <v>3594</v>
      </c>
      <c r="B1877" s="59" t="s">
        <v>3595</v>
      </c>
      <c r="C1877" s="60">
        <v>0.31540000000000001</v>
      </c>
      <c r="D1877" s="59" t="s">
        <v>342</v>
      </c>
    </row>
    <row r="1878" spans="1:4">
      <c r="A1878" s="58" t="s">
        <v>3596</v>
      </c>
      <c r="B1878" s="59" t="s">
        <v>3597</v>
      </c>
      <c r="C1878" s="60">
        <v>0.50319999999999998</v>
      </c>
      <c r="D1878" s="59" t="s">
        <v>342</v>
      </c>
    </row>
    <row r="1879" spans="1:4">
      <c r="A1879" s="58" t="s">
        <v>134</v>
      </c>
      <c r="B1879" s="59" t="s">
        <v>133</v>
      </c>
      <c r="C1879" s="60">
        <v>7.4999999999999997E-3</v>
      </c>
      <c r="D1879" s="59" t="s">
        <v>342</v>
      </c>
    </row>
    <row r="1880" spans="1:4">
      <c r="A1880" s="58" t="s">
        <v>3598</v>
      </c>
      <c r="B1880" s="59" t="s">
        <v>3599</v>
      </c>
      <c r="C1880" s="60">
        <v>0.1356</v>
      </c>
      <c r="D1880" s="59" t="s">
        <v>342</v>
      </c>
    </row>
    <row r="1881" spans="1:4">
      <c r="A1881" s="58" t="s">
        <v>3600</v>
      </c>
      <c r="B1881" s="59" t="s">
        <v>3601</v>
      </c>
      <c r="C1881" s="60">
        <v>0.12330000000000001</v>
      </c>
      <c r="D1881" s="59" t="s">
        <v>342</v>
      </c>
    </row>
    <row r="1882" spans="1:4">
      <c r="A1882" s="58" t="s">
        <v>3602</v>
      </c>
      <c r="B1882" s="59" t="s">
        <v>3603</v>
      </c>
      <c r="C1882" s="60">
        <v>8.5999999999999993E-2</v>
      </c>
      <c r="D1882" s="59" t="s">
        <v>342</v>
      </c>
    </row>
    <row r="1883" spans="1:4">
      <c r="A1883" s="58" t="s">
        <v>3604</v>
      </c>
      <c r="B1883" s="59" t="s">
        <v>3605</v>
      </c>
      <c r="C1883" s="60">
        <v>9.3899999999999997E-2</v>
      </c>
      <c r="D1883" s="59" t="s">
        <v>342</v>
      </c>
    </row>
    <row r="1884" spans="1:4">
      <c r="A1884" s="58" t="s">
        <v>3606</v>
      </c>
      <c r="B1884" s="59" t="s">
        <v>3607</v>
      </c>
      <c r="C1884" s="60">
        <v>4.1300000000000003E-2</v>
      </c>
      <c r="D1884" s="59" t="s">
        <v>342</v>
      </c>
    </row>
    <row r="1885" spans="1:4">
      <c r="A1885" s="58" t="s">
        <v>3608</v>
      </c>
      <c r="B1885" s="59" t="s">
        <v>3609</v>
      </c>
      <c r="C1885" s="60">
        <v>1.3899999999999999E-2</v>
      </c>
      <c r="D1885" s="59" t="s">
        <v>342</v>
      </c>
    </row>
    <row r="1886" spans="1:4">
      <c r="A1886" s="58" t="s">
        <v>132</v>
      </c>
      <c r="B1886" s="59" t="s">
        <v>131</v>
      </c>
      <c r="C1886" s="60">
        <v>3.8E-3</v>
      </c>
      <c r="D1886" s="59" t="s">
        <v>342</v>
      </c>
    </row>
    <row r="1887" spans="1:4">
      <c r="A1887" s="58" t="s">
        <v>3610</v>
      </c>
      <c r="B1887" s="59" t="s">
        <v>3611</v>
      </c>
      <c r="C1887" s="60">
        <v>4.5999999999999999E-3</v>
      </c>
      <c r="D1887" s="59" t="s">
        <v>342</v>
      </c>
    </row>
    <row r="1888" spans="1:4">
      <c r="A1888" s="58" t="s">
        <v>3612</v>
      </c>
      <c r="B1888" s="59" t="s">
        <v>3613</v>
      </c>
      <c r="C1888" s="60">
        <v>5.1000000000000004E-3</v>
      </c>
      <c r="D1888" s="59" t="s">
        <v>342</v>
      </c>
    </row>
    <row r="1889" spans="1:4">
      <c r="A1889" s="58" t="s">
        <v>3614</v>
      </c>
      <c r="B1889" s="59" t="s">
        <v>3615</v>
      </c>
      <c r="C1889" s="60">
        <v>3.0999999999999999E-3</v>
      </c>
      <c r="D1889" s="59" t="s">
        <v>342</v>
      </c>
    </row>
    <row r="1890" spans="1:4">
      <c r="A1890" s="58" t="s">
        <v>3616</v>
      </c>
      <c r="B1890" s="59" t="s">
        <v>3617</v>
      </c>
      <c r="C1890" s="60">
        <v>4.1999999999999997E-3</v>
      </c>
      <c r="D1890" s="59" t="s">
        <v>342</v>
      </c>
    </row>
    <row r="1891" spans="1:4">
      <c r="A1891" s="58" t="s">
        <v>3618</v>
      </c>
      <c r="B1891" s="59" t="s">
        <v>3619</v>
      </c>
      <c r="C1891" s="60">
        <v>1.8800000000000001E-2</v>
      </c>
      <c r="D1891" s="59" t="s">
        <v>342</v>
      </c>
    </row>
    <row r="1892" spans="1:4">
      <c r="A1892" s="58" t="s">
        <v>3620</v>
      </c>
      <c r="B1892" s="59" t="s">
        <v>3621</v>
      </c>
      <c r="C1892" s="60">
        <v>5.7999999999999996E-3</v>
      </c>
      <c r="D1892" s="59" t="s">
        <v>342</v>
      </c>
    </row>
    <row r="1893" spans="1:4">
      <c r="A1893" s="58" t="s">
        <v>3622</v>
      </c>
      <c r="B1893" s="59" t="s">
        <v>3623</v>
      </c>
      <c r="C1893" s="60">
        <v>2.5999999999999999E-3</v>
      </c>
      <c r="D1893" s="59" t="s">
        <v>342</v>
      </c>
    </row>
    <row r="1894" spans="1:4">
      <c r="A1894" s="58" t="s">
        <v>3624</v>
      </c>
      <c r="B1894" s="59" t="s">
        <v>3625</v>
      </c>
      <c r="C1894" s="60">
        <v>0.182</v>
      </c>
      <c r="D1894" s="59" t="s">
        <v>342</v>
      </c>
    </row>
    <row r="1895" spans="1:4">
      <c r="A1895" s="58" t="s">
        <v>3626</v>
      </c>
      <c r="B1895" s="59" t="s">
        <v>3627</v>
      </c>
      <c r="C1895" s="60">
        <v>2.2000000000000001E-3</v>
      </c>
      <c r="D1895" s="59" t="s">
        <v>342</v>
      </c>
    </row>
    <row r="1896" spans="1:4">
      <c r="A1896" s="58" t="s">
        <v>3628</v>
      </c>
      <c r="B1896" s="59" t="s">
        <v>3629</v>
      </c>
      <c r="C1896" s="60">
        <v>2.5999999999999999E-3</v>
      </c>
      <c r="D1896" s="59" t="s">
        <v>342</v>
      </c>
    </row>
    <row r="1897" spans="1:4">
      <c r="A1897" s="58" t="s">
        <v>130</v>
      </c>
      <c r="B1897" s="59" t="s">
        <v>3630</v>
      </c>
      <c r="C1897" s="60">
        <v>3.0000000000000001E-3</v>
      </c>
      <c r="D1897" s="59" t="s">
        <v>342</v>
      </c>
    </row>
    <row r="1898" spans="1:4">
      <c r="A1898" s="58" t="s">
        <v>129</v>
      </c>
      <c r="B1898" s="59" t="s">
        <v>3631</v>
      </c>
      <c r="C1898" s="60">
        <v>1.9E-3</v>
      </c>
      <c r="D1898" s="59" t="s">
        <v>342</v>
      </c>
    </row>
    <row r="1899" spans="1:4">
      <c r="A1899" s="58" t="s">
        <v>128</v>
      </c>
      <c r="B1899" s="59" t="s">
        <v>127</v>
      </c>
      <c r="C1899" s="60">
        <v>1.6999999999999999E-3</v>
      </c>
      <c r="D1899" s="59" t="s">
        <v>342</v>
      </c>
    </row>
    <row r="1900" spans="1:4">
      <c r="A1900" s="58" t="s">
        <v>126</v>
      </c>
      <c r="B1900" s="59" t="s">
        <v>125</v>
      </c>
      <c r="C1900" s="60">
        <v>5.9999999999999995E-4</v>
      </c>
      <c r="D1900" s="59" t="s">
        <v>342</v>
      </c>
    </row>
    <row r="1901" spans="1:4">
      <c r="A1901" s="58" t="s">
        <v>124</v>
      </c>
      <c r="B1901" s="59" t="s">
        <v>123</v>
      </c>
      <c r="C1901" s="60">
        <v>1.1000000000000001E-3</v>
      </c>
      <c r="D1901" s="59" t="s">
        <v>342</v>
      </c>
    </row>
    <row r="1902" spans="1:4">
      <c r="A1902" s="58" t="s">
        <v>122</v>
      </c>
      <c r="B1902" s="59" t="s">
        <v>121</v>
      </c>
      <c r="C1902" s="60">
        <v>1.1000000000000001E-3</v>
      </c>
      <c r="D1902" s="59" t="s">
        <v>342</v>
      </c>
    </row>
    <row r="1903" spans="1:4">
      <c r="A1903" s="58" t="s">
        <v>3632</v>
      </c>
      <c r="B1903" s="59" t="s">
        <v>3633</v>
      </c>
      <c r="C1903" s="60">
        <v>8.0000000000000004E-4</v>
      </c>
      <c r="D1903" s="59" t="s">
        <v>342</v>
      </c>
    </row>
    <row r="1904" spans="1:4">
      <c r="A1904" s="58" t="s">
        <v>3634</v>
      </c>
      <c r="B1904" s="59" t="s">
        <v>3635</v>
      </c>
      <c r="C1904" s="60">
        <v>1.1000000000000001E-3</v>
      </c>
      <c r="D1904" s="59" t="s">
        <v>342</v>
      </c>
    </row>
    <row r="1905" spans="1:4">
      <c r="A1905" s="58" t="s">
        <v>3636</v>
      </c>
      <c r="B1905" s="59" t="s">
        <v>3635</v>
      </c>
      <c r="C1905" s="60">
        <v>8.0000000000000004E-4</v>
      </c>
      <c r="D1905" s="59" t="s">
        <v>342</v>
      </c>
    </row>
    <row r="1906" spans="1:4">
      <c r="A1906" s="58" t="s">
        <v>3637</v>
      </c>
      <c r="B1906" s="59" t="s">
        <v>3638</v>
      </c>
      <c r="C1906" s="60">
        <v>8.0000000000000004E-4</v>
      </c>
      <c r="D1906" s="59" t="s">
        <v>342</v>
      </c>
    </row>
    <row r="1907" spans="1:4">
      <c r="A1907" s="58" t="s">
        <v>3639</v>
      </c>
      <c r="B1907" s="59" t="s">
        <v>3640</v>
      </c>
      <c r="C1907" s="60">
        <v>8.9999999999999998E-4</v>
      </c>
      <c r="D1907" s="59" t="s">
        <v>342</v>
      </c>
    </row>
    <row r="1908" spans="1:4">
      <c r="A1908" s="58" t="s">
        <v>3641</v>
      </c>
      <c r="B1908" s="59" t="s">
        <v>3642</v>
      </c>
      <c r="C1908" s="60">
        <v>1.8E-3</v>
      </c>
      <c r="D1908" s="59" t="s">
        <v>342</v>
      </c>
    </row>
    <row r="1909" spans="1:4">
      <c r="A1909" s="58" t="s">
        <v>120</v>
      </c>
      <c r="B1909" s="59" t="s">
        <v>119</v>
      </c>
      <c r="C1909" s="60">
        <v>1.1000000000000001E-3</v>
      </c>
      <c r="D1909" s="59" t="s">
        <v>342</v>
      </c>
    </row>
    <row r="1910" spans="1:4">
      <c r="A1910" s="58" t="s">
        <v>3643</v>
      </c>
      <c r="B1910" s="59" t="s">
        <v>3644</v>
      </c>
      <c r="C1910" s="60">
        <v>8.0000000000000004E-4</v>
      </c>
      <c r="D1910" s="59" t="s">
        <v>342</v>
      </c>
    </row>
    <row r="1911" spans="1:4">
      <c r="A1911" s="58" t="s">
        <v>3645</v>
      </c>
      <c r="B1911" s="59" t="s">
        <v>3646</v>
      </c>
      <c r="C1911" s="60">
        <v>8.0000000000000004E-4</v>
      </c>
      <c r="D1911" s="59" t="s">
        <v>342</v>
      </c>
    </row>
    <row r="1912" spans="1:4">
      <c r="A1912" s="58" t="s">
        <v>3647</v>
      </c>
      <c r="B1912" s="59" t="s">
        <v>3648</v>
      </c>
      <c r="C1912" s="60">
        <v>8.0000000000000004E-4</v>
      </c>
      <c r="D1912" s="59" t="s">
        <v>342</v>
      </c>
    </row>
    <row r="1913" spans="1:4">
      <c r="A1913" s="58" t="s">
        <v>3649</v>
      </c>
      <c r="B1913" s="59" t="s">
        <v>3650</v>
      </c>
      <c r="C1913" s="60">
        <v>1.1999999999999999E-3</v>
      </c>
      <c r="D1913" s="59" t="s">
        <v>342</v>
      </c>
    </row>
    <row r="1914" spans="1:4">
      <c r="A1914" s="58" t="s">
        <v>3651</v>
      </c>
      <c r="B1914" s="59" t="s">
        <v>3652</v>
      </c>
      <c r="C1914" s="60">
        <v>1.1999999999999999E-3</v>
      </c>
      <c r="D1914" s="59" t="s">
        <v>342</v>
      </c>
    </row>
    <row r="1915" spans="1:4">
      <c r="A1915" s="58" t="s">
        <v>3653</v>
      </c>
      <c r="B1915" s="59" t="s">
        <v>3654</v>
      </c>
      <c r="C1915" s="60">
        <v>8.0000000000000004E-4</v>
      </c>
      <c r="D1915" s="59" t="s">
        <v>342</v>
      </c>
    </row>
    <row r="1916" spans="1:4">
      <c r="A1916" s="58" t="s">
        <v>118</v>
      </c>
      <c r="B1916" s="59" t="s">
        <v>117</v>
      </c>
      <c r="C1916" s="60">
        <v>8.9999999999999998E-4</v>
      </c>
      <c r="D1916" s="59" t="s">
        <v>342</v>
      </c>
    </row>
    <row r="1917" spans="1:4">
      <c r="A1917" s="58" t="s">
        <v>3655</v>
      </c>
      <c r="B1917" s="59" t="s">
        <v>3656</v>
      </c>
      <c r="C1917" s="60">
        <v>8.9999999999999998E-4</v>
      </c>
      <c r="D1917" s="59" t="s">
        <v>342</v>
      </c>
    </row>
    <row r="1918" spans="1:4">
      <c r="A1918" s="58" t="s">
        <v>116</v>
      </c>
      <c r="B1918" s="59" t="s">
        <v>115</v>
      </c>
      <c r="C1918" s="60">
        <v>2.01E-2</v>
      </c>
      <c r="D1918" s="59" t="s">
        <v>342</v>
      </c>
    </row>
    <row r="1919" spans="1:4">
      <c r="A1919" s="58" t="s">
        <v>3657</v>
      </c>
      <c r="B1919" s="59" t="s">
        <v>3658</v>
      </c>
      <c r="C1919" s="60">
        <v>1.1000000000000001E-3</v>
      </c>
      <c r="D1919" s="59" t="s">
        <v>342</v>
      </c>
    </row>
    <row r="1920" spans="1:4">
      <c r="A1920" s="58" t="s">
        <v>114</v>
      </c>
      <c r="B1920" s="59" t="s">
        <v>113</v>
      </c>
      <c r="C1920" s="60">
        <v>1.4500000000000001E-2</v>
      </c>
      <c r="D1920" s="59" t="s">
        <v>342</v>
      </c>
    </row>
    <row r="1921" spans="1:4">
      <c r="A1921" s="58" t="s">
        <v>3659</v>
      </c>
      <c r="B1921" s="59" t="s">
        <v>3660</v>
      </c>
      <c r="C1921" s="60">
        <v>4.0000000000000001E-3</v>
      </c>
      <c r="D1921" s="59" t="s">
        <v>342</v>
      </c>
    </row>
    <row r="1922" spans="1:4">
      <c r="A1922" s="58" t="s">
        <v>3661</v>
      </c>
      <c r="B1922" s="59" t="s">
        <v>3662</v>
      </c>
      <c r="C1922" s="60">
        <v>4.3E-3</v>
      </c>
      <c r="D1922" s="59" t="s">
        <v>342</v>
      </c>
    </row>
    <row r="1923" spans="1:4">
      <c r="A1923" s="58" t="s">
        <v>3663</v>
      </c>
      <c r="B1923" s="59" t="s">
        <v>3664</v>
      </c>
      <c r="C1923" s="60">
        <v>0.25309999999999999</v>
      </c>
      <c r="D1923" s="59" t="s">
        <v>342</v>
      </c>
    </row>
    <row r="1924" spans="1:4">
      <c r="A1924" s="58" t="s">
        <v>3665</v>
      </c>
      <c r="B1924" s="59" t="s">
        <v>3666</v>
      </c>
      <c r="C1924" s="60">
        <v>0.49990000000000001</v>
      </c>
      <c r="D1924" s="59" t="s">
        <v>342</v>
      </c>
    </row>
    <row r="1925" spans="1:4">
      <c r="A1925" s="58" t="s">
        <v>3667</v>
      </c>
      <c r="B1925" s="59" t="s">
        <v>3668</v>
      </c>
      <c r="C1925" s="60">
        <v>0.44929999999999998</v>
      </c>
      <c r="D1925" s="59" t="s">
        <v>342</v>
      </c>
    </row>
    <row r="1926" spans="1:4">
      <c r="A1926" s="58" t="s">
        <v>3669</v>
      </c>
      <c r="B1926" s="59" t="s">
        <v>3670</v>
      </c>
      <c r="C1926" s="60">
        <v>0.31819999999999998</v>
      </c>
      <c r="D1926" s="59" t="s">
        <v>342</v>
      </c>
    </row>
    <row r="1927" spans="1:4">
      <c r="A1927" s="58" t="s">
        <v>3671</v>
      </c>
      <c r="B1927" s="59" t="s">
        <v>3672</v>
      </c>
      <c r="C1927" s="60">
        <v>0.28970000000000001</v>
      </c>
      <c r="D1927" s="59" t="s">
        <v>342</v>
      </c>
    </row>
    <row r="1928" spans="1:4">
      <c r="A1928" s="58" t="s">
        <v>3673</v>
      </c>
      <c r="B1928" s="59" t="s">
        <v>3674</v>
      </c>
      <c r="C1928" s="60">
        <v>0.2802</v>
      </c>
      <c r="D1928" s="59" t="s">
        <v>342</v>
      </c>
    </row>
    <row r="1929" spans="1:4">
      <c r="A1929" s="58" t="s">
        <v>3675</v>
      </c>
      <c r="B1929" s="59" t="s">
        <v>3676</v>
      </c>
      <c r="C1929" s="60">
        <v>0.27339999999999998</v>
      </c>
      <c r="D1929" s="59" t="s">
        <v>342</v>
      </c>
    </row>
    <row r="1930" spans="1:4">
      <c r="A1930" s="58" t="s">
        <v>3677</v>
      </c>
      <c r="B1930" s="59" t="s">
        <v>3664</v>
      </c>
      <c r="C1930" s="60">
        <v>0.20419999999999999</v>
      </c>
      <c r="D1930" s="59" t="s">
        <v>342</v>
      </c>
    </row>
    <row r="1931" spans="1:4">
      <c r="A1931" s="58" t="s">
        <v>3678</v>
      </c>
      <c r="B1931" s="59" t="s">
        <v>3664</v>
      </c>
      <c r="C1931" s="60">
        <v>0.2104</v>
      </c>
      <c r="D1931" s="59" t="s">
        <v>342</v>
      </c>
    </row>
    <row r="1932" spans="1:4">
      <c r="A1932" s="58" t="s">
        <v>3679</v>
      </c>
      <c r="B1932" s="59" t="s">
        <v>3680</v>
      </c>
      <c r="C1932" s="60">
        <v>1.2199</v>
      </c>
      <c r="D1932" s="59" t="s">
        <v>342</v>
      </c>
    </row>
    <row r="1933" spans="1:4">
      <c r="A1933" s="58" t="s">
        <v>3681</v>
      </c>
      <c r="B1933" s="59" t="s">
        <v>3676</v>
      </c>
      <c r="C1933" s="60">
        <v>0.26469999999999999</v>
      </c>
      <c r="D1933" s="59" t="s">
        <v>342</v>
      </c>
    </row>
    <row r="1934" spans="1:4">
      <c r="A1934" s="58" t="s">
        <v>3682</v>
      </c>
      <c r="B1934" s="59" t="s">
        <v>3683</v>
      </c>
      <c r="C1934" s="60">
        <v>0.71699999999999997</v>
      </c>
      <c r="D1934" s="59" t="s">
        <v>342</v>
      </c>
    </row>
    <row r="1935" spans="1:4">
      <c r="A1935" s="58" t="s">
        <v>3684</v>
      </c>
      <c r="B1935" s="59" t="s">
        <v>3683</v>
      </c>
      <c r="C1935" s="60">
        <v>0.3135</v>
      </c>
      <c r="D1935" s="59" t="s">
        <v>342</v>
      </c>
    </row>
    <row r="1936" spans="1:4">
      <c r="A1936" s="58" t="s">
        <v>3685</v>
      </c>
      <c r="B1936" s="59" t="s">
        <v>3676</v>
      </c>
      <c r="C1936" s="60">
        <v>0.32140000000000002</v>
      </c>
      <c r="D1936" s="59" t="s">
        <v>342</v>
      </c>
    </row>
    <row r="1937" spans="1:4">
      <c r="A1937" s="58" t="s">
        <v>3686</v>
      </c>
      <c r="B1937" s="59" t="s">
        <v>3687</v>
      </c>
      <c r="C1937" s="60">
        <v>4.8000000000000001E-2</v>
      </c>
      <c r="D1937" s="59" t="s">
        <v>342</v>
      </c>
    </row>
    <row r="1938" spans="1:4">
      <c r="A1938" s="58" t="s">
        <v>3688</v>
      </c>
      <c r="B1938" s="59" t="s">
        <v>3689</v>
      </c>
      <c r="C1938" s="60">
        <v>0.10059999999999999</v>
      </c>
      <c r="D1938" s="59" t="s">
        <v>342</v>
      </c>
    </row>
    <row r="1939" spans="1:4">
      <c r="A1939" s="58" t="s">
        <v>3690</v>
      </c>
      <c r="B1939" s="59" t="s">
        <v>3691</v>
      </c>
      <c r="C1939" s="60">
        <v>4.7500000000000001E-2</v>
      </c>
      <c r="D1939" s="59" t="s">
        <v>342</v>
      </c>
    </row>
    <row r="1940" spans="1:4">
      <c r="A1940" s="58" t="s">
        <v>3692</v>
      </c>
      <c r="B1940" s="59" t="s">
        <v>3693</v>
      </c>
      <c r="C1940" s="60">
        <v>7.0800000000000002E-2</v>
      </c>
      <c r="D1940" s="59" t="s">
        <v>342</v>
      </c>
    </row>
    <row r="1941" spans="1:4">
      <c r="A1941" s="58" t="s">
        <v>3694</v>
      </c>
      <c r="B1941" s="59" t="s">
        <v>3695</v>
      </c>
      <c r="C1941" s="60">
        <v>0.1125</v>
      </c>
      <c r="D1941" s="59" t="s">
        <v>342</v>
      </c>
    </row>
    <row r="1942" spans="1:4">
      <c r="A1942" s="58" t="s">
        <v>3696</v>
      </c>
      <c r="B1942" s="59" t="s">
        <v>3697</v>
      </c>
      <c r="C1942" s="60">
        <v>0.10920000000000001</v>
      </c>
      <c r="D1942" s="59" t="s">
        <v>342</v>
      </c>
    </row>
    <row r="1943" spans="1:4">
      <c r="A1943" s="58" t="s">
        <v>3698</v>
      </c>
      <c r="B1943" s="59" t="s">
        <v>3699</v>
      </c>
      <c r="C1943" s="60">
        <v>5.7099999999999998E-2</v>
      </c>
      <c r="D1943" s="59" t="s">
        <v>342</v>
      </c>
    </row>
    <row r="1944" spans="1:4">
      <c r="A1944" s="58" t="s">
        <v>112</v>
      </c>
      <c r="B1944" s="59" t="s">
        <v>111</v>
      </c>
      <c r="C1944" s="60">
        <v>5.3999999999999999E-2</v>
      </c>
      <c r="D1944" s="59" t="s">
        <v>342</v>
      </c>
    </row>
    <row r="1945" spans="1:4">
      <c r="A1945" s="58" t="s">
        <v>3700</v>
      </c>
      <c r="B1945" s="59" t="s">
        <v>3701</v>
      </c>
      <c r="C1945" s="60">
        <v>5.2900000000000003E-2</v>
      </c>
      <c r="D1945" s="59" t="s">
        <v>342</v>
      </c>
    </row>
    <row r="1946" spans="1:4">
      <c r="A1946" s="58" t="s">
        <v>110</v>
      </c>
      <c r="B1946" s="59" t="s">
        <v>109</v>
      </c>
      <c r="C1946" s="60">
        <v>7.8899999999999998E-2</v>
      </c>
      <c r="D1946" s="59" t="s">
        <v>342</v>
      </c>
    </row>
    <row r="1947" spans="1:4">
      <c r="A1947" s="58" t="s">
        <v>3702</v>
      </c>
      <c r="B1947" s="59" t="s">
        <v>3703</v>
      </c>
      <c r="C1947" s="60">
        <v>0.42220000000000002</v>
      </c>
      <c r="D1947" s="59" t="s">
        <v>342</v>
      </c>
    </row>
    <row r="1948" spans="1:4">
      <c r="A1948" s="58" t="s">
        <v>3704</v>
      </c>
      <c r="B1948" s="59" t="s">
        <v>3705</v>
      </c>
      <c r="C1948" s="60">
        <v>0.54710000000000003</v>
      </c>
      <c r="D1948" s="59" t="s">
        <v>342</v>
      </c>
    </row>
    <row r="1949" spans="1:4">
      <c r="A1949" s="58" t="s">
        <v>3706</v>
      </c>
      <c r="B1949" s="59" t="s">
        <v>3705</v>
      </c>
      <c r="C1949" s="60">
        <v>0.60399999999999998</v>
      </c>
      <c r="D1949" s="59" t="s">
        <v>342</v>
      </c>
    </row>
    <row r="1950" spans="1:4">
      <c r="A1950" s="58" t="s">
        <v>3707</v>
      </c>
      <c r="B1950" s="59" t="s">
        <v>3708</v>
      </c>
      <c r="C1950" s="60">
        <v>2.0573000000000001</v>
      </c>
      <c r="D1950" s="59" t="s">
        <v>342</v>
      </c>
    </row>
    <row r="1951" spans="1:4">
      <c r="A1951" s="58" t="s">
        <v>3709</v>
      </c>
      <c r="B1951" s="59" t="s">
        <v>3710</v>
      </c>
      <c r="C1951" s="60">
        <v>0.29620000000000002</v>
      </c>
      <c r="D1951" s="59" t="s">
        <v>342</v>
      </c>
    </row>
    <row r="1952" spans="1:4">
      <c r="A1952" s="58" t="s">
        <v>3711</v>
      </c>
      <c r="B1952" s="59" t="s">
        <v>3710</v>
      </c>
      <c r="C1952" s="60">
        <v>0.43269999999999997</v>
      </c>
      <c r="D1952" s="59" t="s">
        <v>342</v>
      </c>
    </row>
    <row r="1953" spans="1:4">
      <c r="A1953" s="58" t="s">
        <v>3712</v>
      </c>
      <c r="B1953" s="59" t="s">
        <v>3713</v>
      </c>
      <c r="C1953" s="60">
        <v>13.6107</v>
      </c>
      <c r="D1953" s="59" t="s">
        <v>342</v>
      </c>
    </row>
    <row r="1954" spans="1:4">
      <c r="A1954" s="58" t="s">
        <v>3714</v>
      </c>
      <c r="B1954" s="59" t="s">
        <v>3715</v>
      </c>
      <c r="C1954" s="60">
        <v>17.604500000000002</v>
      </c>
      <c r="D1954" s="59" t="s">
        <v>342</v>
      </c>
    </row>
    <row r="1955" spans="1:4">
      <c r="A1955" s="58" t="s">
        <v>3716</v>
      </c>
      <c r="B1955" s="59" t="s">
        <v>3717</v>
      </c>
      <c r="C1955" s="60">
        <v>0.34460000000000002</v>
      </c>
      <c r="D1955" s="59" t="s">
        <v>342</v>
      </c>
    </row>
    <row r="1956" spans="1:4">
      <c r="A1956" s="58" t="s">
        <v>3718</v>
      </c>
      <c r="B1956" s="59" t="s">
        <v>3719</v>
      </c>
      <c r="C1956" s="60">
        <v>0.31330000000000002</v>
      </c>
      <c r="D1956" s="59" t="s">
        <v>342</v>
      </c>
    </row>
    <row r="1957" spans="1:4">
      <c r="A1957" s="58" t="s">
        <v>3720</v>
      </c>
      <c r="B1957" s="59" t="s">
        <v>3721</v>
      </c>
      <c r="C1957" s="60">
        <v>0.40210000000000001</v>
      </c>
      <c r="D1957" s="59" t="s">
        <v>342</v>
      </c>
    </row>
    <row r="1958" spans="1:4">
      <c r="A1958" s="58" t="s">
        <v>3722</v>
      </c>
      <c r="B1958" s="59" t="s">
        <v>3723</v>
      </c>
      <c r="C1958" s="60">
        <v>0.19900000000000001</v>
      </c>
      <c r="D1958" s="59" t="s">
        <v>342</v>
      </c>
    </row>
    <row r="1959" spans="1:4">
      <c r="A1959" s="58" t="s">
        <v>3724</v>
      </c>
      <c r="B1959" s="59" t="s">
        <v>3725</v>
      </c>
      <c r="C1959" s="60">
        <v>0.54049999999999998</v>
      </c>
      <c r="D1959" s="59" t="s">
        <v>342</v>
      </c>
    </row>
    <row r="1960" spans="1:4">
      <c r="A1960" s="58" t="s">
        <v>3726</v>
      </c>
      <c r="B1960" s="59" t="s">
        <v>3727</v>
      </c>
      <c r="C1960" s="60">
        <v>0.4194</v>
      </c>
      <c r="D1960" s="59" t="s">
        <v>342</v>
      </c>
    </row>
    <row r="1961" spans="1:4">
      <c r="A1961" s="58" t="s">
        <v>3728</v>
      </c>
      <c r="B1961" s="59" t="s">
        <v>3729</v>
      </c>
      <c r="C1961" s="60">
        <v>1.1057999999999999</v>
      </c>
      <c r="D1961" s="59" t="s">
        <v>342</v>
      </c>
    </row>
    <row r="1962" spans="1:4">
      <c r="A1962" s="58" t="s">
        <v>3730</v>
      </c>
      <c r="B1962" s="59" t="s">
        <v>3731</v>
      </c>
      <c r="C1962" s="60">
        <v>1.5089999999999999</v>
      </c>
      <c r="D1962" s="59" t="s">
        <v>342</v>
      </c>
    </row>
    <row r="1963" spans="1:4">
      <c r="A1963" s="58" t="s">
        <v>3732</v>
      </c>
      <c r="B1963" s="59" t="s">
        <v>3733</v>
      </c>
      <c r="C1963" s="60">
        <v>0.44319999999999998</v>
      </c>
      <c r="D1963" s="59" t="s">
        <v>342</v>
      </c>
    </row>
    <row r="1964" spans="1:4">
      <c r="A1964" s="58" t="s">
        <v>3734</v>
      </c>
      <c r="B1964" s="59" t="s">
        <v>3735</v>
      </c>
      <c r="C1964" s="60">
        <v>0.76370000000000005</v>
      </c>
      <c r="D1964" s="59" t="s">
        <v>342</v>
      </c>
    </row>
    <row r="1965" spans="1:4">
      <c r="A1965" s="58" t="s">
        <v>3736</v>
      </c>
      <c r="B1965" s="59" t="s">
        <v>3737</v>
      </c>
      <c r="C1965" s="60">
        <v>0.6673</v>
      </c>
      <c r="D1965" s="59" t="s">
        <v>342</v>
      </c>
    </row>
    <row r="1966" spans="1:4">
      <c r="A1966" s="58" t="s">
        <v>3738</v>
      </c>
      <c r="B1966" s="59" t="s">
        <v>3739</v>
      </c>
      <c r="C1966" s="60">
        <v>0.50919999999999999</v>
      </c>
      <c r="D1966" s="59" t="s">
        <v>342</v>
      </c>
    </row>
    <row r="1967" spans="1:4">
      <c r="A1967" s="58" t="s">
        <v>3740</v>
      </c>
      <c r="B1967" s="59" t="s">
        <v>3741</v>
      </c>
      <c r="C1967" s="60">
        <v>0.7248</v>
      </c>
      <c r="D1967" s="59" t="s">
        <v>342</v>
      </c>
    </row>
    <row r="1968" spans="1:4">
      <c r="A1968" s="58" t="s">
        <v>3742</v>
      </c>
      <c r="B1968" s="59" t="s">
        <v>3743</v>
      </c>
      <c r="C1968" s="60">
        <v>0.35299999999999998</v>
      </c>
      <c r="D1968" s="59" t="s">
        <v>342</v>
      </c>
    </row>
    <row r="1969" spans="1:4">
      <c r="A1969" s="58" t="s">
        <v>3744</v>
      </c>
      <c r="B1969" s="59" t="s">
        <v>3745</v>
      </c>
      <c r="C1969" s="60">
        <v>0.55149999999999999</v>
      </c>
      <c r="D1969" s="59" t="s">
        <v>342</v>
      </c>
    </row>
    <row r="1970" spans="1:4">
      <c r="A1970" s="58" t="s">
        <v>3746</v>
      </c>
      <c r="B1970" s="59" t="s">
        <v>3747</v>
      </c>
      <c r="C1970" s="60">
        <v>2.87E-2</v>
      </c>
      <c r="D1970" s="59" t="s">
        <v>342</v>
      </c>
    </row>
    <row r="1971" spans="1:4">
      <c r="A1971" s="58" t="s">
        <v>3748</v>
      </c>
      <c r="B1971" s="59" t="s">
        <v>3749</v>
      </c>
      <c r="C1971" s="60">
        <v>0.64500000000000002</v>
      </c>
      <c r="D1971" s="59" t="s">
        <v>342</v>
      </c>
    </row>
    <row r="1972" spans="1:4">
      <c r="A1972" s="58" t="s">
        <v>3750</v>
      </c>
      <c r="B1972" s="59" t="s">
        <v>3751</v>
      </c>
      <c r="C1972" s="60">
        <v>0.25729999999999997</v>
      </c>
      <c r="D1972" s="59" t="s">
        <v>342</v>
      </c>
    </row>
    <row r="1973" spans="1:4">
      <c r="A1973" s="58" t="s">
        <v>3752</v>
      </c>
      <c r="B1973" s="59" t="s">
        <v>3753</v>
      </c>
      <c r="C1973" s="60">
        <v>0.35639999999999999</v>
      </c>
      <c r="D1973" s="59" t="s">
        <v>342</v>
      </c>
    </row>
    <row r="1974" spans="1:4">
      <c r="A1974" s="58" t="s">
        <v>3754</v>
      </c>
      <c r="B1974" s="59" t="s">
        <v>3755</v>
      </c>
      <c r="C1974" s="60">
        <v>0.58620000000000005</v>
      </c>
      <c r="D1974" s="59" t="s">
        <v>342</v>
      </c>
    </row>
    <row r="1975" spans="1:4">
      <c r="A1975" s="58" t="s">
        <v>3756</v>
      </c>
      <c r="B1975" s="59" t="s">
        <v>3757</v>
      </c>
      <c r="C1975" s="60">
        <v>3.7199999999999997E-2</v>
      </c>
      <c r="D1975" s="59" t="s">
        <v>342</v>
      </c>
    </row>
    <row r="1976" spans="1:4">
      <c r="A1976" s="58" t="s">
        <v>3758</v>
      </c>
      <c r="B1976" s="59" t="s">
        <v>3759</v>
      </c>
      <c r="C1976" s="60">
        <v>2.5999999999999999E-2</v>
      </c>
      <c r="D1976" s="59" t="s">
        <v>342</v>
      </c>
    </row>
    <row r="1977" spans="1:4">
      <c r="A1977" s="58" t="s">
        <v>3760</v>
      </c>
      <c r="B1977" s="59" t="s">
        <v>3761</v>
      </c>
      <c r="C1977" s="60">
        <v>0.24640000000000001</v>
      </c>
      <c r="D1977" s="59" t="s">
        <v>342</v>
      </c>
    </row>
    <row r="1978" spans="1:4">
      <c r="A1978" s="58" t="s">
        <v>3762</v>
      </c>
      <c r="B1978" s="59" t="s">
        <v>3763</v>
      </c>
      <c r="C1978" s="60">
        <v>0.35160000000000002</v>
      </c>
      <c r="D1978" s="59" t="s">
        <v>342</v>
      </c>
    </row>
    <row r="1979" spans="1:4">
      <c r="A1979" s="58" t="s">
        <v>3764</v>
      </c>
      <c r="B1979" s="59" t="s">
        <v>3765</v>
      </c>
      <c r="C1979" s="60">
        <v>0.58660000000000001</v>
      </c>
      <c r="D1979" s="59" t="s">
        <v>342</v>
      </c>
    </row>
    <row r="1980" spans="1:4">
      <c r="A1980" s="58" t="s">
        <v>3766</v>
      </c>
      <c r="B1980" s="59" t="s">
        <v>3767</v>
      </c>
      <c r="C1980" s="60">
        <v>0.7651</v>
      </c>
      <c r="D1980" s="59" t="s">
        <v>342</v>
      </c>
    </row>
    <row r="1981" spans="1:4">
      <c r="A1981" s="58" t="s">
        <v>3768</v>
      </c>
      <c r="B1981" s="59" t="s">
        <v>3769</v>
      </c>
      <c r="C1981" s="60">
        <v>0.46279999999999999</v>
      </c>
      <c r="D1981" s="59" t="s">
        <v>342</v>
      </c>
    </row>
    <row r="1982" spans="1:4">
      <c r="A1982" s="58" t="s">
        <v>3770</v>
      </c>
      <c r="B1982" s="59" t="s">
        <v>3771</v>
      </c>
      <c r="C1982" s="60">
        <v>0.33879999999999999</v>
      </c>
      <c r="D1982" s="59" t="s">
        <v>342</v>
      </c>
    </row>
    <row r="1983" spans="1:4">
      <c r="A1983" s="58" t="s">
        <v>3772</v>
      </c>
      <c r="B1983" s="59" t="s">
        <v>3773</v>
      </c>
      <c r="C1983" s="60">
        <v>0.54600000000000004</v>
      </c>
      <c r="D1983" s="59" t="s">
        <v>342</v>
      </c>
    </row>
    <row r="1984" spans="1:4">
      <c r="A1984" s="58" t="s">
        <v>3774</v>
      </c>
      <c r="B1984" s="59" t="s">
        <v>3771</v>
      </c>
      <c r="C1984" s="60">
        <v>0.88819999999999999</v>
      </c>
      <c r="D1984" s="59" t="s">
        <v>342</v>
      </c>
    </row>
    <row r="1985" spans="1:4">
      <c r="A1985" s="58" t="s">
        <v>3775</v>
      </c>
      <c r="B1985" s="59" t="s">
        <v>3776</v>
      </c>
      <c r="C1985" s="60">
        <v>0.32040000000000002</v>
      </c>
      <c r="D1985" s="59" t="s">
        <v>342</v>
      </c>
    </row>
    <row r="1986" spans="1:4">
      <c r="A1986" s="58" t="s">
        <v>3777</v>
      </c>
      <c r="B1986" s="59" t="s">
        <v>3778</v>
      </c>
      <c r="C1986" s="60">
        <v>0.18490000000000001</v>
      </c>
      <c r="D1986" s="59" t="s">
        <v>342</v>
      </c>
    </row>
    <row r="1987" spans="1:4">
      <c r="A1987" s="58" t="s">
        <v>3779</v>
      </c>
      <c r="B1987" s="59" t="s">
        <v>3780</v>
      </c>
      <c r="C1987" s="60">
        <v>0.64480000000000004</v>
      </c>
      <c r="D1987" s="59" t="s">
        <v>342</v>
      </c>
    </row>
    <row r="1988" spans="1:4">
      <c r="A1988" s="58" t="s">
        <v>3781</v>
      </c>
      <c r="B1988" s="59" t="s">
        <v>3782</v>
      </c>
      <c r="C1988" s="60">
        <v>0.38850000000000001</v>
      </c>
      <c r="D1988" s="59" t="s">
        <v>342</v>
      </c>
    </row>
    <row r="1989" spans="1:4">
      <c r="A1989" s="58" t="s">
        <v>3783</v>
      </c>
      <c r="B1989" s="59" t="s">
        <v>3784</v>
      </c>
      <c r="C1989" s="60">
        <v>0.48530000000000001</v>
      </c>
      <c r="D1989" s="59" t="s">
        <v>342</v>
      </c>
    </row>
    <row r="1990" spans="1:4">
      <c r="A1990" s="58" t="s">
        <v>3785</v>
      </c>
      <c r="B1990" s="59" t="s">
        <v>3784</v>
      </c>
      <c r="C1990" s="60">
        <v>0.44740000000000002</v>
      </c>
      <c r="D1990" s="59" t="s">
        <v>342</v>
      </c>
    </row>
    <row r="1991" spans="1:4">
      <c r="A1991" s="58" t="s">
        <v>3786</v>
      </c>
      <c r="B1991" s="59" t="s">
        <v>3787</v>
      </c>
      <c r="C1991" s="60">
        <v>0.39750000000000002</v>
      </c>
      <c r="D1991" s="59" t="s">
        <v>342</v>
      </c>
    </row>
    <row r="1992" spans="1:4">
      <c r="A1992" s="58" t="s">
        <v>3788</v>
      </c>
      <c r="B1992" s="59" t="s">
        <v>3789</v>
      </c>
      <c r="C1992" s="60">
        <v>0.54310000000000003</v>
      </c>
      <c r="D1992" s="59" t="s">
        <v>342</v>
      </c>
    </row>
    <row r="1993" spans="1:4">
      <c r="A1993" s="58" t="s">
        <v>3790</v>
      </c>
      <c r="B1993" s="59" t="s">
        <v>3791</v>
      </c>
      <c r="C1993" s="60">
        <v>0.24049999999999999</v>
      </c>
      <c r="D1993" s="59" t="s">
        <v>342</v>
      </c>
    </row>
    <row r="1994" spans="1:4">
      <c r="A1994" s="58" t="s">
        <v>3792</v>
      </c>
      <c r="B1994" s="59" t="s">
        <v>3793</v>
      </c>
      <c r="C1994" s="60">
        <v>0.54979999999999996</v>
      </c>
      <c r="D1994" s="59" t="s">
        <v>342</v>
      </c>
    </row>
    <row r="1995" spans="1:4">
      <c r="A1995" s="58" t="s">
        <v>3794</v>
      </c>
      <c r="B1995" s="59" t="s">
        <v>3795</v>
      </c>
      <c r="C1995" s="60">
        <v>0.63990000000000002</v>
      </c>
      <c r="D1995" s="59" t="s">
        <v>342</v>
      </c>
    </row>
    <row r="1996" spans="1:4">
      <c r="A1996" s="58" t="s">
        <v>3796</v>
      </c>
      <c r="B1996" s="59" t="s">
        <v>3797</v>
      </c>
      <c r="C1996" s="60">
        <v>0.19800000000000001</v>
      </c>
      <c r="D1996" s="59" t="s">
        <v>342</v>
      </c>
    </row>
    <row r="1997" spans="1:4">
      <c r="A1997" s="58" t="s">
        <v>3798</v>
      </c>
      <c r="B1997" s="59" t="s">
        <v>3799</v>
      </c>
      <c r="C1997" s="60">
        <v>0.61680000000000001</v>
      </c>
      <c r="D1997" s="59" t="s">
        <v>342</v>
      </c>
    </row>
    <row r="1998" spans="1:4">
      <c r="A1998" s="58" t="s">
        <v>3800</v>
      </c>
      <c r="B1998" s="59" t="s">
        <v>3801</v>
      </c>
      <c r="C1998" s="60">
        <v>2.01E-2</v>
      </c>
      <c r="D1998" s="59" t="s">
        <v>342</v>
      </c>
    </row>
    <row r="1999" spans="1:4">
      <c r="A1999" s="58" t="s">
        <v>3802</v>
      </c>
      <c r="B1999" s="59" t="s">
        <v>3803</v>
      </c>
      <c r="C1999" s="60">
        <v>3.4811999999999999</v>
      </c>
      <c r="D1999" s="59" t="s">
        <v>342</v>
      </c>
    </row>
    <row r="2000" spans="1:4">
      <c r="A2000" s="58" t="s">
        <v>3804</v>
      </c>
      <c r="B2000" s="59" t="s">
        <v>3805</v>
      </c>
      <c r="C2000" s="60">
        <v>5.7099999999999998E-2</v>
      </c>
      <c r="D2000" s="59" t="s">
        <v>342</v>
      </c>
    </row>
    <row r="2001" spans="1:4">
      <c r="A2001" s="58" t="s">
        <v>3806</v>
      </c>
      <c r="B2001" s="59" t="s">
        <v>3807</v>
      </c>
      <c r="C2001" s="60">
        <v>0.51739999999999997</v>
      </c>
      <c r="D2001" s="59" t="s">
        <v>342</v>
      </c>
    </row>
    <row r="2002" spans="1:4">
      <c r="A2002" s="58" t="s">
        <v>3808</v>
      </c>
      <c r="B2002" s="59" t="s">
        <v>3809</v>
      </c>
      <c r="C2002" s="60">
        <v>2.5792999999999999</v>
      </c>
      <c r="D2002" s="59" t="s">
        <v>342</v>
      </c>
    </row>
    <row r="2003" spans="1:4">
      <c r="A2003" s="58" t="s">
        <v>3810</v>
      </c>
      <c r="B2003" s="59" t="s">
        <v>3811</v>
      </c>
      <c r="C2003" s="60">
        <v>0.2427</v>
      </c>
      <c r="D2003" s="59" t="s">
        <v>342</v>
      </c>
    </row>
    <row r="2004" spans="1:4">
      <c r="A2004" s="58" t="s">
        <v>3812</v>
      </c>
      <c r="B2004" s="59" t="s">
        <v>3813</v>
      </c>
      <c r="C2004" s="60">
        <v>0.2666</v>
      </c>
      <c r="D2004" s="59" t="s">
        <v>342</v>
      </c>
    </row>
    <row r="2005" spans="1:4">
      <c r="A2005" s="58" t="s">
        <v>3814</v>
      </c>
      <c r="B2005" s="59" t="s">
        <v>3815</v>
      </c>
      <c r="C2005" s="60">
        <v>0.39710000000000001</v>
      </c>
      <c r="D2005" s="59" t="s">
        <v>342</v>
      </c>
    </row>
    <row r="2006" spans="1:4">
      <c r="A2006" s="58" t="s">
        <v>3816</v>
      </c>
      <c r="B2006" s="59" t="s">
        <v>3817</v>
      </c>
      <c r="C2006" s="60">
        <v>7.6499999999999999E-2</v>
      </c>
      <c r="D2006" s="59" t="s">
        <v>342</v>
      </c>
    </row>
    <row r="2007" spans="1:4">
      <c r="A2007" s="58" t="s">
        <v>3818</v>
      </c>
      <c r="B2007" s="59" t="s">
        <v>3819</v>
      </c>
      <c r="C2007" s="60">
        <v>3.32E-2</v>
      </c>
      <c r="D2007" s="59" t="s">
        <v>342</v>
      </c>
    </row>
    <row r="2008" spans="1:4">
      <c r="A2008" s="58" t="s">
        <v>3820</v>
      </c>
      <c r="B2008" s="59" t="s">
        <v>3819</v>
      </c>
      <c r="C2008" s="60">
        <v>1.41E-2</v>
      </c>
      <c r="D2008" s="59" t="s">
        <v>342</v>
      </c>
    </row>
    <row r="2009" spans="1:4">
      <c r="A2009" s="58" t="s">
        <v>3821</v>
      </c>
      <c r="B2009" s="59" t="s">
        <v>3822</v>
      </c>
      <c r="C2009" s="60">
        <v>0.48530000000000001</v>
      </c>
      <c r="D2009" s="59" t="s">
        <v>342</v>
      </c>
    </row>
    <row r="2010" spans="1:4">
      <c r="A2010" s="58" t="s">
        <v>3823</v>
      </c>
      <c r="B2010" s="59" t="s">
        <v>3824</v>
      </c>
      <c r="C2010" s="60">
        <v>0.28460000000000002</v>
      </c>
      <c r="D2010" s="59" t="s">
        <v>342</v>
      </c>
    </row>
    <row r="2011" spans="1:4">
      <c r="A2011" s="58" t="s">
        <v>3825</v>
      </c>
      <c r="B2011" s="59" t="s">
        <v>9</v>
      </c>
      <c r="C2011" s="60">
        <v>0.1149</v>
      </c>
      <c r="D2011" s="59" t="s">
        <v>342</v>
      </c>
    </row>
    <row r="2012" spans="1:4">
      <c r="A2012" s="58" t="s">
        <v>106</v>
      </c>
      <c r="B2012" s="59" t="s">
        <v>104</v>
      </c>
      <c r="C2012" s="60">
        <v>2.5999999999999999E-2</v>
      </c>
      <c r="D2012" s="59" t="s">
        <v>342</v>
      </c>
    </row>
    <row r="2013" spans="1:4">
      <c r="A2013" s="58" t="s">
        <v>105</v>
      </c>
      <c r="B2013" s="59" t="s">
        <v>104</v>
      </c>
      <c r="C2013" s="60">
        <v>8.43E-2</v>
      </c>
      <c r="D2013" s="59" t="s">
        <v>342</v>
      </c>
    </row>
    <row r="2014" spans="1:4">
      <c r="A2014" s="58" t="s">
        <v>3826</v>
      </c>
      <c r="B2014" s="59" t="s">
        <v>3827</v>
      </c>
      <c r="C2014" s="60">
        <v>2.63E-2</v>
      </c>
      <c r="D2014" s="59" t="s">
        <v>342</v>
      </c>
    </row>
    <row r="2015" spans="1:4">
      <c r="A2015" s="58" t="s">
        <v>3828</v>
      </c>
      <c r="B2015" s="59" t="s">
        <v>3829</v>
      </c>
      <c r="C2015" s="60">
        <v>2.8400000000000002E-2</v>
      </c>
      <c r="D2015" s="59" t="s">
        <v>342</v>
      </c>
    </row>
    <row r="2016" spans="1:4">
      <c r="A2016" s="58" t="s">
        <v>3830</v>
      </c>
      <c r="B2016" s="59" t="s">
        <v>3831</v>
      </c>
      <c r="C2016" s="60">
        <v>0.1133</v>
      </c>
      <c r="D2016" s="59" t="s">
        <v>342</v>
      </c>
    </row>
    <row r="2017" spans="1:4">
      <c r="A2017" s="58" t="s">
        <v>3832</v>
      </c>
      <c r="B2017" s="59" t="s">
        <v>3833</v>
      </c>
      <c r="C2017" s="60">
        <v>8.5199999999999998E-2</v>
      </c>
      <c r="D2017" s="59" t="s">
        <v>342</v>
      </c>
    </row>
    <row r="2018" spans="1:4">
      <c r="A2018" s="58" t="s">
        <v>3834</v>
      </c>
      <c r="B2018" s="59" t="s">
        <v>3835</v>
      </c>
      <c r="C2018" s="60">
        <v>0.1971</v>
      </c>
      <c r="D2018" s="59" t="s">
        <v>342</v>
      </c>
    </row>
    <row r="2019" spans="1:4">
      <c r="A2019" s="58" t="s">
        <v>3836</v>
      </c>
      <c r="B2019" s="59" t="s">
        <v>3837</v>
      </c>
      <c r="C2019" s="60">
        <v>2.5613999999999999</v>
      </c>
      <c r="D2019" s="59" t="s">
        <v>342</v>
      </c>
    </row>
    <row r="2020" spans="1:4">
      <c r="A2020" s="58" t="s">
        <v>3838</v>
      </c>
      <c r="B2020" s="59" t="s">
        <v>3839</v>
      </c>
      <c r="C2020" s="60">
        <v>2.6747000000000001</v>
      </c>
      <c r="D2020" s="59" t="s">
        <v>342</v>
      </c>
    </row>
    <row r="2021" spans="1:4">
      <c r="A2021" s="58" t="s">
        <v>3840</v>
      </c>
      <c r="B2021" s="59" t="s">
        <v>3841</v>
      </c>
      <c r="C2021" s="60">
        <v>3.5015000000000001</v>
      </c>
      <c r="D2021" s="59" t="s">
        <v>342</v>
      </c>
    </row>
    <row r="2022" spans="1:4">
      <c r="A2022" s="58" t="s">
        <v>3842</v>
      </c>
      <c r="B2022" s="59" t="s">
        <v>3843</v>
      </c>
      <c r="C2022" s="60">
        <v>4.0719000000000003</v>
      </c>
      <c r="D2022" s="59" t="s">
        <v>342</v>
      </c>
    </row>
    <row r="2023" spans="1:4">
      <c r="A2023" s="58" t="s">
        <v>3844</v>
      </c>
      <c r="B2023" s="59" t="s">
        <v>3845</v>
      </c>
      <c r="C2023" s="60">
        <v>5.9055</v>
      </c>
      <c r="D2023" s="59" t="s">
        <v>342</v>
      </c>
    </row>
    <row r="2024" spans="1:4">
      <c r="A2024" s="58" t="s">
        <v>3846</v>
      </c>
      <c r="B2024" s="59" t="s">
        <v>3847</v>
      </c>
      <c r="C2024" s="60">
        <v>6.0265000000000004</v>
      </c>
      <c r="D2024" s="59" t="s">
        <v>342</v>
      </c>
    </row>
    <row r="2025" spans="1:4">
      <c r="A2025" s="58" t="s">
        <v>3848</v>
      </c>
      <c r="B2025" s="59" t="s">
        <v>3849</v>
      </c>
      <c r="C2025" s="60">
        <v>9.8064</v>
      </c>
      <c r="D2025" s="59" t="s">
        <v>342</v>
      </c>
    </row>
    <row r="2026" spans="1:4">
      <c r="A2026" s="58" t="s">
        <v>3850</v>
      </c>
      <c r="B2026" s="59" t="s">
        <v>3851</v>
      </c>
      <c r="C2026" s="60">
        <v>11.9758</v>
      </c>
      <c r="D2026" s="59" t="s">
        <v>342</v>
      </c>
    </row>
    <row r="2027" spans="1:4">
      <c r="A2027" s="58" t="s">
        <v>3852</v>
      </c>
      <c r="B2027" s="59" t="s">
        <v>3853</v>
      </c>
      <c r="C2027" s="60">
        <v>1.0605</v>
      </c>
      <c r="D2027" s="59" t="s">
        <v>342</v>
      </c>
    </row>
    <row r="2028" spans="1:4">
      <c r="A2028" s="58" t="s">
        <v>3854</v>
      </c>
      <c r="B2028" s="59" t="s">
        <v>3855</v>
      </c>
      <c r="C2028" s="60">
        <v>6.2850999999999999</v>
      </c>
      <c r="D2028" s="59" t="s">
        <v>342</v>
      </c>
    </row>
    <row r="2029" spans="1:4">
      <c r="A2029" s="58" t="s">
        <v>3856</v>
      </c>
      <c r="B2029" s="59" t="s">
        <v>3843</v>
      </c>
      <c r="C2029" s="60">
        <v>5.3856999999999999</v>
      </c>
      <c r="D2029" s="59" t="s">
        <v>342</v>
      </c>
    </row>
    <row r="2030" spans="1:4">
      <c r="A2030" s="58" t="s">
        <v>103</v>
      </c>
      <c r="B2030" s="59" t="s">
        <v>102</v>
      </c>
      <c r="C2030" s="60">
        <v>0.92210000000000003</v>
      </c>
      <c r="D2030" s="59" t="s">
        <v>342</v>
      </c>
    </row>
    <row r="2031" spans="1:4">
      <c r="A2031" s="58" t="s">
        <v>3857</v>
      </c>
      <c r="B2031" s="59" t="s">
        <v>3858</v>
      </c>
      <c r="C2031" s="60">
        <v>1.2609999999999999</v>
      </c>
      <c r="D2031" s="59" t="s">
        <v>342</v>
      </c>
    </row>
    <row r="2032" spans="1:4">
      <c r="A2032" s="58" t="s">
        <v>3859</v>
      </c>
      <c r="B2032" s="59" t="s">
        <v>3860</v>
      </c>
      <c r="C2032" s="60">
        <v>0.1045</v>
      </c>
      <c r="D2032" s="59" t="s">
        <v>342</v>
      </c>
    </row>
    <row r="2033" spans="1:4">
      <c r="A2033" s="58" t="s">
        <v>3861</v>
      </c>
      <c r="B2033" s="59" t="s">
        <v>3862</v>
      </c>
      <c r="C2033" s="60">
        <v>0.14499999999999999</v>
      </c>
      <c r="D2033" s="59" t="s">
        <v>342</v>
      </c>
    </row>
    <row r="2034" spans="1:4">
      <c r="A2034" s="58" t="s">
        <v>3863</v>
      </c>
      <c r="B2034" s="59" t="s">
        <v>3864</v>
      </c>
      <c r="C2034" s="60">
        <v>0.36399999999999999</v>
      </c>
      <c r="D2034" s="59" t="s">
        <v>342</v>
      </c>
    </row>
    <row r="2035" spans="1:4">
      <c r="A2035" s="58" t="s">
        <v>3865</v>
      </c>
      <c r="B2035" s="59" t="s">
        <v>3866</v>
      </c>
      <c r="C2035" s="60">
        <v>0.12659999999999999</v>
      </c>
      <c r="D2035" s="59" t="s">
        <v>342</v>
      </c>
    </row>
    <row r="2036" spans="1:4">
      <c r="A2036" s="58" t="s">
        <v>3867</v>
      </c>
      <c r="B2036" s="59" t="s">
        <v>3868</v>
      </c>
      <c r="C2036" s="60">
        <v>0.31990000000000002</v>
      </c>
      <c r="D2036" s="59" t="s">
        <v>342</v>
      </c>
    </row>
    <row r="2037" spans="1:4">
      <c r="A2037" s="58" t="s">
        <v>101</v>
      </c>
      <c r="B2037" s="59" t="s">
        <v>100</v>
      </c>
      <c r="C2037" s="60">
        <v>2.46E-2</v>
      </c>
      <c r="D2037" s="59" t="s">
        <v>342</v>
      </c>
    </row>
    <row r="2038" spans="1:4">
      <c r="A2038" s="58" t="s">
        <v>3869</v>
      </c>
      <c r="B2038" s="59" t="s">
        <v>3870</v>
      </c>
      <c r="C2038" s="60">
        <v>0.12659999999999999</v>
      </c>
      <c r="D2038" s="59" t="s">
        <v>342</v>
      </c>
    </row>
    <row r="2039" spans="1:4">
      <c r="A2039" s="58" t="s">
        <v>3871</v>
      </c>
      <c r="B2039" s="59" t="s">
        <v>3872</v>
      </c>
      <c r="C2039" s="60">
        <v>0.37809999999999999</v>
      </c>
      <c r="D2039" s="59" t="s">
        <v>342</v>
      </c>
    </row>
    <row r="2040" spans="1:4">
      <c r="A2040" s="58" t="s">
        <v>3873</v>
      </c>
      <c r="B2040" s="59" t="s">
        <v>3874</v>
      </c>
      <c r="C2040" s="60">
        <v>1.4423999999999999</v>
      </c>
      <c r="D2040" s="59" t="s">
        <v>342</v>
      </c>
    </row>
    <row r="2041" spans="1:4">
      <c r="A2041" s="58" t="s">
        <v>3875</v>
      </c>
      <c r="B2041" s="59" t="s">
        <v>3876</v>
      </c>
      <c r="C2041" s="60">
        <v>1.8178000000000001</v>
      </c>
      <c r="D2041" s="59" t="s">
        <v>342</v>
      </c>
    </row>
    <row r="2042" spans="1:4">
      <c r="A2042" s="58" t="s">
        <v>3877</v>
      </c>
      <c r="B2042" s="59" t="s">
        <v>3878</v>
      </c>
      <c r="C2042" s="60">
        <v>2.1899999999999999E-2</v>
      </c>
      <c r="D2042" s="59" t="s">
        <v>342</v>
      </c>
    </row>
    <row r="2043" spans="1:4">
      <c r="A2043" s="58" t="s">
        <v>3879</v>
      </c>
      <c r="B2043" s="59" t="s">
        <v>3880</v>
      </c>
      <c r="C2043" s="60">
        <v>1.54E-2</v>
      </c>
      <c r="D2043" s="59" t="s">
        <v>342</v>
      </c>
    </row>
    <row r="2044" spans="1:4">
      <c r="A2044" s="58" t="s">
        <v>3881</v>
      </c>
      <c r="B2044" s="59" t="s">
        <v>3882</v>
      </c>
      <c r="C2044" s="60">
        <v>0.54269999999999996</v>
      </c>
      <c r="D2044" s="59" t="s">
        <v>342</v>
      </c>
    </row>
    <row r="2045" spans="1:4">
      <c r="A2045" s="58" t="s">
        <v>3883</v>
      </c>
      <c r="B2045" s="59" t="s">
        <v>3884</v>
      </c>
      <c r="C2045" s="60">
        <v>1.6739999999999999</v>
      </c>
      <c r="D2045" s="59" t="s">
        <v>342</v>
      </c>
    </row>
    <row r="2046" spans="1:4">
      <c r="A2046" s="58" t="s">
        <v>3885</v>
      </c>
      <c r="B2046" s="59" t="s">
        <v>3886</v>
      </c>
      <c r="C2046" s="60">
        <v>0.39150000000000001</v>
      </c>
      <c r="D2046" s="59" t="s">
        <v>342</v>
      </c>
    </row>
    <row r="2047" spans="1:4">
      <c r="A2047" s="58" t="s">
        <v>3887</v>
      </c>
      <c r="B2047" s="59" t="s">
        <v>3888</v>
      </c>
      <c r="C2047" s="60">
        <v>3.5004</v>
      </c>
      <c r="D2047" s="59" t="s">
        <v>342</v>
      </c>
    </row>
    <row r="2048" spans="1:4">
      <c r="A2048" s="58" t="s">
        <v>3889</v>
      </c>
      <c r="B2048" s="59" t="s">
        <v>3890</v>
      </c>
      <c r="C2048" s="60">
        <v>1.2659</v>
      </c>
      <c r="D2048" s="59" t="s">
        <v>342</v>
      </c>
    </row>
    <row r="2049" spans="1:4">
      <c r="A2049" s="58" t="s">
        <v>3891</v>
      </c>
      <c r="B2049" s="59" t="s">
        <v>3892</v>
      </c>
      <c r="C2049" s="60">
        <v>3.9359000000000002</v>
      </c>
      <c r="D2049" s="59" t="s">
        <v>342</v>
      </c>
    </row>
    <row r="2050" spans="1:4">
      <c r="A2050" s="58" t="s">
        <v>3893</v>
      </c>
      <c r="B2050" s="59" t="s">
        <v>3894</v>
      </c>
      <c r="C2050" s="60">
        <v>3.5099999999999999E-2</v>
      </c>
      <c r="D2050" s="59" t="s">
        <v>342</v>
      </c>
    </row>
    <row r="2051" spans="1:4">
      <c r="A2051" s="58" t="s">
        <v>3895</v>
      </c>
      <c r="B2051" s="59" t="s">
        <v>3896</v>
      </c>
      <c r="C2051" s="60">
        <v>4.2331000000000003</v>
      </c>
      <c r="D2051" s="59" t="s">
        <v>342</v>
      </c>
    </row>
    <row r="2052" spans="1:4">
      <c r="A2052" s="58" t="s">
        <v>3897</v>
      </c>
      <c r="B2052" s="59" t="s">
        <v>3898</v>
      </c>
      <c r="C2052" s="60">
        <v>0.1125</v>
      </c>
      <c r="D2052" s="59" t="s">
        <v>342</v>
      </c>
    </row>
    <row r="2053" spans="1:4">
      <c r="A2053" s="58" t="s">
        <v>3899</v>
      </c>
      <c r="B2053" s="59" t="s">
        <v>3900</v>
      </c>
      <c r="C2053" s="60">
        <v>0.19439999999999999</v>
      </c>
      <c r="D2053" s="59" t="s">
        <v>342</v>
      </c>
    </row>
    <row r="2054" spans="1:4">
      <c r="A2054" s="58" t="s">
        <v>3901</v>
      </c>
      <c r="B2054" s="59" t="s">
        <v>3900</v>
      </c>
      <c r="C2054" s="60">
        <v>0.55279999999999996</v>
      </c>
      <c r="D2054" s="59" t="s">
        <v>342</v>
      </c>
    </row>
    <row r="2055" spans="1:4">
      <c r="A2055" s="58" t="s">
        <v>3902</v>
      </c>
      <c r="B2055" s="59" t="s">
        <v>3903</v>
      </c>
      <c r="C2055" s="60">
        <v>0.44450000000000001</v>
      </c>
      <c r="D2055" s="59" t="s">
        <v>342</v>
      </c>
    </row>
    <row r="2056" spans="1:4">
      <c r="A2056" s="58" t="s">
        <v>3904</v>
      </c>
      <c r="B2056" s="59" t="s">
        <v>3905</v>
      </c>
      <c r="C2056" s="60">
        <v>0.1137</v>
      </c>
      <c r="D2056" s="59" t="s">
        <v>342</v>
      </c>
    </row>
    <row r="2057" spans="1:4">
      <c r="A2057" s="58" t="s">
        <v>3906</v>
      </c>
      <c r="B2057" s="59" t="s">
        <v>3907</v>
      </c>
      <c r="C2057" s="60">
        <v>1.4208000000000001</v>
      </c>
      <c r="D2057" s="59" t="s">
        <v>342</v>
      </c>
    </row>
    <row r="2058" spans="1:4">
      <c r="A2058" s="58" t="s">
        <v>3908</v>
      </c>
      <c r="B2058" s="59" t="s">
        <v>3909</v>
      </c>
      <c r="C2058" s="60">
        <v>0.62329999999999997</v>
      </c>
      <c r="D2058" s="59" t="s">
        <v>342</v>
      </c>
    </row>
    <row r="2059" spans="1:4">
      <c r="A2059" s="58" t="s">
        <v>3910</v>
      </c>
      <c r="B2059" s="59" t="s">
        <v>3911</v>
      </c>
      <c r="C2059" s="60">
        <v>0.46110000000000001</v>
      </c>
      <c r="D2059" s="59" t="s">
        <v>342</v>
      </c>
    </row>
    <row r="2060" spans="1:4">
      <c r="A2060" s="58" t="s">
        <v>3912</v>
      </c>
      <c r="B2060" s="59" t="s">
        <v>3913</v>
      </c>
      <c r="C2060" s="60">
        <v>0.26090000000000002</v>
      </c>
      <c r="D2060" s="59" t="s">
        <v>342</v>
      </c>
    </row>
    <row r="2061" spans="1:4">
      <c r="A2061" s="58" t="s">
        <v>3914</v>
      </c>
      <c r="B2061" s="59" t="s">
        <v>3911</v>
      </c>
      <c r="C2061" s="60">
        <v>0.67290000000000005</v>
      </c>
      <c r="D2061" s="59" t="s">
        <v>342</v>
      </c>
    </row>
    <row r="2062" spans="1:4">
      <c r="A2062" s="58" t="s">
        <v>3915</v>
      </c>
      <c r="B2062" s="59" t="s">
        <v>3916</v>
      </c>
      <c r="C2062" s="60">
        <v>0.67200000000000004</v>
      </c>
      <c r="D2062" s="59" t="s">
        <v>342</v>
      </c>
    </row>
    <row r="2063" spans="1:4">
      <c r="A2063" s="58" t="s">
        <v>3917</v>
      </c>
      <c r="B2063" s="59" t="s">
        <v>3918</v>
      </c>
      <c r="C2063" s="60">
        <v>0.91180000000000005</v>
      </c>
      <c r="D2063" s="59" t="s">
        <v>342</v>
      </c>
    </row>
    <row r="2064" spans="1:4">
      <c r="A2064" s="58" t="s">
        <v>3919</v>
      </c>
      <c r="B2064" s="59" t="s">
        <v>3920</v>
      </c>
      <c r="C2064" s="60">
        <v>0.76770000000000005</v>
      </c>
      <c r="D2064" s="59" t="s">
        <v>342</v>
      </c>
    </row>
    <row r="2065" spans="1:4">
      <c r="A2065" s="58" t="s">
        <v>3921</v>
      </c>
      <c r="B2065" s="59" t="s">
        <v>3922</v>
      </c>
      <c r="C2065" s="60">
        <v>0.16009999999999999</v>
      </c>
      <c r="D2065" s="59" t="s">
        <v>342</v>
      </c>
    </row>
    <row r="2066" spans="1:4">
      <c r="A2066" s="58" t="s">
        <v>3923</v>
      </c>
      <c r="B2066" s="59" t="s">
        <v>3924</v>
      </c>
      <c r="C2066" s="60">
        <v>2.8811</v>
      </c>
      <c r="D2066" s="59" t="s">
        <v>342</v>
      </c>
    </row>
    <row r="2067" spans="1:4">
      <c r="A2067" s="58" t="s">
        <v>3925</v>
      </c>
      <c r="B2067" s="59" t="s">
        <v>3926</v>
      </c>
      <c r="C2067" s="60">
        <v>0.29859999999999998</v>
      </c>
      <c r="D2067" s="59" t="s">
        <v>342</v>
      </c>
    </row>
    <row r="2068" spans="1:4">
      <c r="A2068" s="58" t="s">
        <v>3927</v>
      </c>
      <c r="B2068" s="59" t="s">
        <v>3928</v>
      </c>
      <c r="C2068" s="60">
        <v>8.9456000000000007</v>
      </c>
      <c r="D2068" s="59" t="s">
        <v>342</v>
      </c>
    </row>
    <row r="2069" spans="1:4">
      <c r="A2069" s="58" t="s">
        <v>3929</v>
      </c>
      <c r="B2069" s="59" t="s">
        <v>3930</v>
      </c>
      <c r="C2069" s="60">
        <v>0.52949999999999997</v>
      </c>
      <c r="D2069" s="59" t="s">
        <v>342</v>
      </c>
    </row>
    <row r="2070" spans="1:4">
      <c r="A2070" s="58" t="s">
        <v>3931</v>
      </c>
      <c r="B2070" s="59" t="s">
        <v>3930</v>
      </c>
      <c r="C2070" s="60">
        <v>5.5199999999999999E-2</v>
      </c>
      <c r="D2070" s="59" t="s">
        <v>342</v>
      </c>
    </row>
    <row r="2071" spans="1:4">
      <c r="A2071" s="58" t="s">
        <v>3932</v>
      </c>
      <c r="B2071" s="59" t="s">
        <v>3913</v>
      </c>
      <c r="C2071" s="60">
        <v>0.26029999999999998</v>
      </c>
      <c r="D2071" s="59" t="s">
        <v>342</v>
      </c>
    </row>
    <row r="2072" spans="1:4">
      <c r="A2072" s="58" t="s">
        <v>3933</v>
      </c>
      <c r="B2072" s="59" t="s">
        <v>3934</v>
      </c>
      <c r="C2072" s="60">
        <v>0.2094</v>
      </c>
      <c r="D2072" s="59" t="s">
        <v>342</v>
      </c>
    </row>
    <row r="2073" spans="1:4">
      <c r="A2073" s="58" t="s">
        <v>3935</v>
      </c>
      <c r="B2073" s="59" t="s">
        <v>3936</v>
      </c>
      <c r="C2073" s="60">
        <v>0.46660000000000001</v>
      </c>
      <c r="D2073" s="59" t="s">
        <v>342</v>
      </c>
    </row>
    <row r="2074" spans="1:4">
      <c r="A2074" s="58" t="s">
        <v>3937</v>
      </c>
      <c r="B2074" s="59" t="s">
        <v>3938</v>
      </c>
      <c r="C2074" s="60">
        <v>3.2429000000000001</v>
      </c>
      <c r="D2074" s="59" t="s">
        <v>342</v>
      </c>
    </row>
    <row r="2075" spans="1:4">
      <c r="A2075" s="58" t="s">
        <v>3939</v>
      </c>
      <c r="B2075" s="59" t="s">
        <v>3940</v>
      </c>
      <c r="C2075" s="60">
        <v>0.45529999999999998</v>
      </c>
      <c r="D2075" s="59" t="s">
        <v>342</v>
      </c>
    </row>
    <row r="2076" spans="1:4">
      <c r="A2076" s="58" t="s">
        <v>3941</v>
      </c>
      <c r="B2076" s="59" t="s">
        <v>3942</v>
      </c>
      <c r="C2076" s="60">
        <v>0.28149999999999997</v>
      </c>
      <c r="D2076" s="59" t="s">
        <v>342</v>
      </c>
    </row>
    <row r="2077" spans="1:4">
      <c r="A2077" s="58" t="s">
        <v>3943</v>
      </c>
      <c r="B2077" s="59" t="s">
        <v>3944</v>
      </c>
      <c r="C2077" s="60">
        <v>0.157</v>
      </c>
      <c r="D2077" s="59" t="s">
        <v>342</v>
      </c>
    </row>
    <row r="2078" spans="1:4">
      <c r="A2078" s="58" t="s">
        <v>3945</v>
      </c>
      <c r="B2078" s="59" t="s">
        <v>3946</v>
      </c>
      <c r="C2078" s="60">
        <v>0.28920000000000001</v>
      </c>
      <c r="D2078" s="59" t="s">
        <v>342</v>
      </c>
    </row>
    <row r="2079" spans="1:4">
      <c r="A2079" s="58" t="s">
        <v>3947</v>
      </c>
      <c r="B2079" s="59" t="s">
        <v>3948</v>
      </c>
      <c r="C2079" s="60">
        <v>0.19350000000000001</v>
      </c>
      <c r="D2079" s="59" t="s">
        <v>342</v>
      </c>
    </row>
    <row r="2080" spans="1:4">
      <c r="A2080" s="58" t="s">
        <v>3949</v>
      </c>
      <c r="B2080" s="59" t="s">
        <v>3950</v>
      </c>
      <c r="C2080" s="60">
        <v>1.0953999999999999</v>
      </c>
      <c r="D2080" s="59" t="s">
        <v>342</v>
      </c>
    </row>
    <row r="2081" spans="1:4">
      <c r="A2081" s="58" t="s">
        <v>3951</v>
      </c>
      <c r="B2081" s="59" t="s">
        <v>3952</v>
      </c>
      <c r="C2081" s="60">
        <v>0.95960000000000001</v>
      </c>
      <c r="D2081" s="59" t="s">
        <v>342</v>
      </c>
    </row>
    <row r="2082" spans="1:4">
      <c r="A2082" s="58" t="s">
        <v>3953</v>
      </c>
      <c r="B2082" s="59" t="s">
        <v>3954</v>
      </c>
      <c r="C2082" s="60">
        <v>3.0686</v>
      </c>
      <c r="D2082" s="59" t="s">
        <v>342</v>
      </c>
    </row>
    <row r="2083" spans="1:4">
      <c r="A2083" s="58" t="s">
        <v>3955</v>
      </c>
      <c r="B2083" s="59" t="s">
        <v>3956</v>
      </c>
      <c r="C2083" s="60">
        <v>2.1682000000000001</v>
      </c>
      <c r="D2083" s="59" t="s">
        <v>342</v>
      </c>
    </row>
    <row r="2084" spans="1:4">
      <c r="A2084" s="58" t="s">
        <v>3957</v>
      </c>
      <c r="B2084" s="59" t="s">
        <v>3958</v>
      </c>
      <c r="C2084" s="60">
        <v>0.43340000000000001</v>
      </c>
      <c r="D2084" s="59" t="s">
        <v>342</v>
      </c>
    </row>
    <row r="2085" spans="1:4">
      <c r="A2085" s="58" t="s">
        <v>3959</v>
      </c>
      <c r="B2085" s="59" t="s">
        <v>3960</v>
      </c>
      <c r="C2085" s="60">
        <v>5.3307000000000002</v>
      </c>
      <c r="D2085" s="59" t="s">
        <v>342</v>
      </c>
    </row>
    <row r="2086" spans="1:4">
      <c r="A2086" s="58" t="s">
        <v>3961</v>
      </c>
      <c r="B2086" s="59" t="s">
        <v>3962</v>
      </c>
      <c r="C2086" s="60">
        <v>3.0832999999999999</v>
      </c>
      <c r="D2086" s="59" t="s">
        <v>342</v>
      </c>
    </row>
    <row r="2087" spans="1:4">
      <c r="A2087" s="58" t="s">
        <v>3963</v>
      </c>
      <c r="B2087" s="59" t="s">
        <v>3964</v>
      </c>
      <c r="C2087" s="60">
        <v>1.6981999999999999</v>
      </c>
      <c r="D2087" s="59" t="s">
        <v>342</v>
      </c>
    </row>
    <row r="2088" spans="1:4">
      <c r="A2088" s="58" t="s">
        <v>3965</v>
      </c>
      <c r="B2088" s="59" t="s">
        <v>3966</v>
      </c>
      <c r="C2088" s="60">
        <v>0.44869999999999999</v>
      </c>
      <c r="D2088" s="59" t="s">
        <v>342</v>
      </c>
    </row>
    <row r="2089" spans="1:4">
      <c r="A2089" s="58" t="s">
        <v>3967</v>
      </c>
      <c r="B2089" s="59" t="s">
        <v>3968</v>
      </c>
      <c r="C2089" s="60">
        <v>5.0739999999999998</v>
      </c>
      <c r="D2089" s="59" t="s">
        <v>342</v>
      </c>
    </row>
    <row r="2090" spans="1:4">
      <c r="A2090" s="58" t="s">
        <v>3969</v>
      </c>
      <c r="B2090" s="59" t="s">
        <v>3970</v>
      </c>
      <c r="C2090" s="60">
        <v>1.4858</v>
      </c>
      <c r="D2090" s="59" t="s">
        <v>342</v>
      </c>
    </row>
    <row r="2091" spans="1:4">
      <c r="A2091" s="58" t="s">
        <v>3971</v>
      </c>
      <c r="B2091" s="59" t="s">
        <v>3972</v>
      </c>
      <c r="C2091" s="60">
        <v>1.0147999999999999</v>
      </c>
      <c r="D2091" s="59" t="s">
        <v>342</v>
      </c>
    </row>
    <row r="2092" spans="1:4">
      <c r="A2092" s="58" t="s">
        <v>3973</v>
      </c>
      <c r="B2092" s="59" t="s">
        <v>3974</v>
      </c>
      <c r="C2092" s="60">
        <v>2.2147000000000001</v>
      </c>
      <c r="D2092" s="59" t="s">
        <v>342</v>
      </c>
    </row>
    <row r="2093" spans="1:4">
      <c r="A2093" s="58" t="s">
        <v>3975</v>
      </c>
      <c r="B2093" s="59" t="s">
        <v>3976</v>
      </c>
      <c r="C2093" s="60">
        <v>1.4339</v>
      </c>
      <c r="D2093" s="59" t="s">
        <v>342</v>
      </c>
    </row>
    <row r="2094" spans="1:4">
      <c r="A2094" s="58" t="s">
        <v>3977</v>
      </c>
      <c r="B2094" s="59" t="s">
        <v>3978</v>
      </c>
      <c r="C2094" s="60">
        <v>3.9708999999999999</v>
      </c>
      <c r="D2094" s="59" t="s">
        <v>342</v>
      </c>
    </row>
    <row r="2095" spans="1:4">
      <c r="A2095" s="58" t="s">
        <v>3979</v>
      </c>
      <c r="B2095" s="59" t="s">
        <v>3980</v>
      </c>
      <c r="C2095" s="60">
        <v>3.1709999999999998</v>
      </c>
      <c r="D2095" s="59" t="s">
        <v>342</v>
      </c>
    </row>
    <row r="2096" spans="1:4">
      <c r="A2096" s="58" t="s">
        <v>3981</v>
      </c>
      <c r="B2096" s="59" t="s">
        <v>3982</v>
      </c>
      <c r="C2096" s="60">
        <v>6.3433000000000002</v>
      </c>
      <c r="D2096" s="59" t="s">
        <v>342</v>
      </c>
    </row>
    <row r="2097" spans="1:4">
      <c r="A2097" s="58" t="s">
        <v>3983</v>
      </c>
      <c r="B2097" s="59" t="s">
        <v>3984</v>
      </c>
      <c r="C2097" s="60">
        <v>1.84E-2</v>
      </c>
      <c r="D2097" s="59" t="s">
        <v>342</v>
      </c>
    </row>
    <row r="2098" spans="1:4">
      <c r="A2098" s="58" t="s">
        <v>99</v>
      </c>
      <c r="B2098" s="59" t="s">
        <v>98</v>
      </c>
      <c r="C2098" s="60">
        <v>1.8800000000000001E-2</v>
      </c>
      <c r="D2098" s="59" t="s">
        <v>342</v>
      </c>
    </row>
    <row r="2099" spans="1:4">
      <c r="A2099" s="58" t="s">
        <v>3985</v>
      </c>
      <c r="B2099" s="59" t="s">
        <v>3986</v>
      </c>
      <c r="C2099" s="60">
        <v>0.13350000000000001</v>
      </c>
      <c r="D2099" s="59" t="s">
        <v>342</v>
      </c>
    </row>
    <row r="2100" spans="1:4">
      <c r="A2100" s="58" t="s">
        <v>3987</v>
      </c>
      <c r="B2100" s="59" t="s">
        <v>3988</v>
      </c>
      <c r="C2100" s="60">
        <v>8.0299999999999996E-2</v>
      </c>
      <c r="D2100" s="59" t="s">
        <v>342</v>
      </c>
    </row>
    <row r="2101" spans="1:4">
      <c r="A2101" s="58" t="s">
        <v>3989</v>
      </c>
      <c r="B2101" s="59" t="s">
        <v>3990</v>
      </c>
      <c r="C2101" s="60">
        <v>1.84E-2</v>
      </c>
      <c r="D2101" s="59" t="s">
        <v>342</v>
      </c>
    </row>
    <row r="2102" spans="1:4">
      <c r="A2102" s="58" t="s">
        <v>3991</v>
      </c>
      <c r="B2102" s="59" t="s">
        <v>3992</v>
      </c>
      <c r="C2102" s="60">
        <v>8.6599999999999996E-2</v>
      </c>
      <c r="D2102" s="59" t="s">
        <v>342</v>
      </c>
    </row>
    <row r="2103" spans="1:4">
      <c r="A2103" s="58" t="s">
        <v>3993</v>
      </c>
      <c r="B2103" s="59" t="s">
        <v>3994</v>
      </c>
      <c r="C2103" s="60">
        <v>8.2000000000000003E-2</v>
      </c>
      <c r="D2103" s="59" t="s">
        <v>342</v>
      </c>
    </row>
    <row r="2104" spans="1:4">
      <c r="A2104" s="58" t="s">
        <v>3995</v>
      </c>
      <c r="B2104" s="59" t="s">
        <v>3996</v>
      </c>
      <c r="C2104" s="60">
        <v>7.51E-2</v>
      </c>
      <c r="D2104" s="59" t="s">
        <v>342</v>
      </c>
    </row>
    <row r="2105" spans="1:4">
      <c r="A2105" s="58" t="s">
        <v>3997</v>
      </c>
      <c r="B2105" s="59" t="s">
        <v>3998</v>
      </c>
      <c r="C2105" s="60">
        <v>0.14410000000000001</v>
      </c>
      <c r="D2105" s="59" t="s">
        <v>342</v>
      </c>
    </row>
    <row r="2106" spans="1:4">
      <c r="A2106" s="58" t="s">
        <v>3999</v>
      </c>
      <c r="B2106" s="59" t="s">
        <v>4000</v>
      </c>
      <c r="C2106" s="60">
        <v>0.25969999999999999</v>
      </c>
      <c r="D2106" s="59" t="s">
        <v>342</v>
      </c>
    </row>
    <row r="2107" spans="1:4">
      <c r="A2107" s="58" t="s">
        <v>4001</v>
      </c>
      <c r="B2107" s="59" t="s">
        <v>4002</v>
      </c>
      <c r="C2107" s="60">
        <v>0.50480000000000003</v>
      </c>
      <c r="D2107" s="59" t="s">
        <v>342</v>
      </c>
    </row>
    <row r="2108" spans="1:4">
      <c r="A2108" s="58" t="s">
        <v>4003</v>
      </c>
      <c r="B2108" s="59" t="s">
        <v>4004</v>
      </c>
      <c r="C2108" s="60">
        <v>3.2300000000000002E-2</v>
      </c>
      <c r="D2108" s="59" t="s">
        <v>342</v>
      </c>
    </row>
    <row r="2109" spans="1:4">
      <c r="A2109" s="58" t="s">
        <v>4005</v>
      </c>
      <c r="B2109" s="59" t="s">
        <v>4006</v>
      </c>
      <c r="C2109" s="60">
        <v>6.7999999999999996E-3</v>
      </c>
      <c r="D2109" s="59" t="s">
        <v>342</v>
      </c>
    </row>
    <row r="2110" spans="1:4">
      <c r="A2110" s="58" t="s">
        <v>4007</v>
      </c>
      <c r="B2110" s="59" t="s">
        <v>4008</v>
      </c>
      <c r="C2110" s="60">
        <v>7.0000000000000001E-3</v>
      </c>
      <c r="D2110" s="59" t="s">
        <v>342</v>
      </c>
    </row>
    <row r="2111" spans="1:4">
      <c r="A2111" s="58" t="s">
        <v>4009</v>
      </c>
      <c r="B2111" s="59" t="s">
        <v>4008</v>
      </c>
      <c r="C2111" s="60">
        <v>6.1000000000000004E-3</v>
      </c>
      <c r="D2111" s="59" t="s">
        <v>342</v>
      </c>
    </row>
    <row r="2112" spans="1:4">
      <c r="A2112" s="58" t="s">
        <v>4010</v>
      </c>
      <c r="B2112" s="59" t="s">
        <v>4008</v>
      </c>
      <c r="C2112" s="60">
        <v>6.4999999999999997E-3</v>
      </c>
      <c r="D2112" s="59" t="s">
        <v>342</v>
      </c>
    </row>
    <row r="2113" spans="1:4">
      <c r="A2113" s="58" t="s">
        <v>4011</v>
      </c>
      <c r="B2113" s="59" t="s">
        <v>4012</v>
      </c>
      <c r="C2113" s="60">
        <v>6.1000000000000004E-3</v>
      </c>
      <c r="D2113" s="59" t="s">
        <v>342</v>
      </c>
    </row>
    <row r="2114" spans="1:4">
      <c r="A2114" s="58" t="s">
        <v>4013</v>
      </c>
      <c r="B2114" s="59" t="s">
        <v>4014</v>
      </c>
      <c r="C2114" s="60">
        <v>6.4999999999999997E-3</v>
      </c>
      <c r="D2114" s="59" t="s">
        <v>342</v>
      </c>
    </row>
    <row r="2115" spans="1:4">
      <c r="A2115" s="58" t="s">
        <v>4015</v>
      </c>
      <c r="B2115" s="59" t="s">
        <v>4016</v>
      </c>
      <c r="C2115" s="60">
        <v>4.3999999999999997E-2</v>
      </c>
      <c r="D2115" s="59" t="s">
        <v>342</v>
      </c>
    </row>
    <row r="2116" spans="1:4">
      <c r="A2116" s="58" t="s">
        <v>4017</v>
      </c>
      <c r="B2116" s="59" t="s">
        <v>4018</v>
      </c>
      <c r="C2116" s="60">
        <v>3.5099999999999999E-2</v>
      </c>
      <c r="D2116" s="59" t="s">
        <v>342</v>
      </c>
    </row>
    <row r="2117" spans="1:4">
      <c r="A2117" s="58" t="s">
        <v>4019</v>
      </c>
      <c r="B2117" s="59" t="s">
        <v>4020</v>
      </c>
      <c r="C2117" s="60">
        <v>9.1000000000000004E-3</v>
      </c>
      <c r="D2117" s="59" t="s">
        <v>342</v>
      </c>
    </row>
    <row r="2118" spans="1:4">
      <c r="A2118" s="58" t="s">
        <v>4021</v>
      </c>
      <c r="B2118" s="59" t="s">
        <v>4020</v>
      </c>
      <c r="C2118" s="60">
        <v>9.4999999999999998E-3</v>
      </c>
      <c r="D2118" s="59" t="s">
        <v>342</v>
      </c>
    </row>
    <row r="2119" spans="1:4">
      <c r="A2119" s="58" t="s">
        <v>4022</v>
      </c>
      <c r="B2119" s="59" t="s">
        <v>4023</v>
      </c>
      <c r="C2119" s="60">
        <v>3.8199999999999998E-2</v>
      </c>
      <c r="D2119" s="59" t="s">
        <v>342</v>
      </c>
    </row>
    <row r="2120" spans="1:4">
      <c r="A2120" s="58" t="s">
        <v>4024</v>
      </c>
      <c r="B2120" s="59" t="s">
        <v>4025</v>
      </c>
      <c r="C2120" s="60">
        <v>3.2599999999999997E-2</v>
      </c>
      <c r="D2120" s="59" t="s">
        <v>342</v>
      </c>
    </row>
    <row r="2121" spans="1:4">
      <c r="A2121" s="58" t="s">
        <v>4026</v>
      </c>
      <c r="B2121" s="59" t="s">
        <v>4027</v>
      </c>
      <c r="C2121" s="60">
        <v>2.9700000000000001E-2</v>
      </c>
      <c r="D2121" s="59" t="s">
        <v>342</v>
      </c>
    </row>
    <row r="2122" spans="1:4">
      <c r="A2122" s="58" t="s">
        <v>4028</v>
      </c>
      <c r="B2122" s="59" t="s">
        <v>4029</v>
      </c>
      <c r="C2122" s="60">
        <v>9.4799999999999995E-2</v>
      </c>
      <c r="D2122" s="59" t="s">
        <v>342</v>
      </c>
    </row>
    <row r="2123" spans="1:4">
      <c r="A2123" s="58" t="s">
        <v>4030</v>
      </c>
      <c r="B2123" s="59" t="s">
        <v>4029</v>
      </c>
      <c r="C2123" s="60">
        <v>7.5399999999999995E-2</v>
      </c>
      <c r="D2123" s="59" t="s">
        <v>342</v>
      </c>
    </row>
    <row r="2124" spans="1:4">
      <c r="A2124" s="58" t="s">
        <v>4031</v>
      </c>
      <c r="B2124" s="59" t="s">
        <v>4032</v>
      </c>
      <c r="C2124" s="60">
        <v>6.8400000000000002E-2</v>
      </c>
      <c r="D2124" s="59" t="s">
        <v>342</v>
      </c>
    </row>
    <row r="2125" spans="1:4">
      <c r="A2125" s="58" t="s">
        <v>4033</v>
      </c>
      <c r="B2125" s="59" t="s">
        <v>4034</v>
      </c>
      <c r="C2125" s="60">
        <v>0.15479999999999999</v>
      </c>
      <c r="D2125" s="59" t="s">
        <v>342</v>
      </c>
    </row>
    <row r="2126" spans="1:4">
      <c r="A2126" s="58" t="s">
        <v>4035</v>
      </c>
      <c r="B2126" s="59" t="s">
        <v>4036</v>
      </c>
      <c r="C2126" s="60">
        <v>1.7000000000000001E-2</v>
      </c>
      <c r="D2126" s="59" t="s">
        <v>342</v>
      </c>
    </row>
    <row r="2127" spans="1:4">
      <c r="A2127" s="58" t="s">
        <v>4037</v>
      </c>
      <c r="B2127" s="59" t="s">
        <v>4038</v>
      </c>
      <c r="C2127" s="60">
        <v>1.5699999999999999E-2</v>
      </c>
      <c r="D2127" s="59" t="s">
        <v>342</v>
      </c>
    </row>
    <row r="2128" spans="1:4">
      <c r="A2128" s="58" t="s">
        <v>4039</v>
      </c>
      <c r="B2128" s="59" t="s">
        <v>4040</v>
      </c>
      <c r="C2128" s="60">
        <v>8.3000000000000001E-3</v>
      </c>
      <c r="D2128" s="59" t="s">
        <v>342</v>
      </c>
    </row>
    <row r="2129" spans="1:4">
      <c r="A2129" s="58" t="s">
        <v>4041</v>
      </c>
      <c r="B2129" s="59" t="s">
        <v>4042</v>
      </c>
      <c r="C2129" s="60">
        <v>1.7100000000000001E-2</v>
      </c>
      <c r="D2129" s="59" t="s">
        <v>342</v>
      </c>
    </row>
    <row r="2130" spans="1:4">
      <c r="A2130" s="58" t="s">
        <v>4043</v>
      </c>
      <c r="B2130" s="59" t="s">
        <v>4042</v>
      </c>
      <c r="C2130" s="60">
        <v>1.7999999999999999E-2</v>
      </c>
      <c r="D2130" s="59" t="s">
        <v>342</v>
      </c>
    </row>
    <row r="2131" spans="1:4">
      <c r="A2131" s="58" t="s">
        <v>4044</v>
      </c>
      <c r="B2131" s="59" t="s">
        <v>4045</v>
      </c>
      <c r="C2131" s="60">
        <v>1.6500000000000001E-2</v>
      </c>
      <c r="D2131" s="59" t="s">
        <v>342</v>
      </c>
    </row>
    <row r="2132" spans="1:4">
      <c r="A2132" s="58" t="s">
        <v>4046</v>
      </c>
      <c r="B2132" s="59" t="s">
        <v>4047</v>
      </c>
      <c r="C2132" s="60">
        <v>2.12E-2</v>
      </c>
      <c r="D2132" s="59" t="s">
        <v>342</v>
      </c>
    </row>
    <row r="2133" spans="1:4">
      <c r="A2133" s="58" t="s">
        <v>4048</v>
      </c>
      <c r="B2133" s="59" t="s">
        <v>4049</v>
      </c>
      <c r="C2133" s="60">
        <v>1.9199999999999998E-2</v>
      </c>
      <c r="D2133" s="59" t="s">
        <v>342</v>
      </c>
    </row>
    <row r="2134" spans="1:4">
      <c r="A2134" s="58" t="s">
        <v>4050</v>
      </c>
      <c r="B2134" s="59" t="s">
        <v>4051</v>
      </c>
      <c r="C2134" s="60">
        <v>9.7299999999999998E-2</v>
      </c>
      <c r="D2134" s="59" t="s">
        <v>342</v>
      </c>
    </row>
    <row r="2135" spans="1:4">
      <c r="A2135" s="58" t="s">
        <v>4052</v>
      </c>
      <c r="B2135" s="59" t="s">
        <v>4053</v>
      </c>
      <c r="C2135" s="60">
        <v>8.3000000000000001E-3</v>
      </c>
      <c r="D2135" s="59" t="s">
        <v>342</v>
      </c>
    </row>
    <row r="2136" spans="1:4">
      <c r="A2136" s="58" t="s">
        <v>4054</v>
      </c>
      <c r="B2136" s="59" t="s">
        <v>4055</v>
      </c>
      <c r="C2136" s="60">
        <v>4.5400000000000003E-2</v>
      </c>
      <c r="D2136" s="59" t="s">
        <v>342</v>
      </c>
    </row>
    <row r="2137" spans="1:4">
      <c r="A2137" s="58" t="s">
        <v>4056</v>
      </c>
      <c r="B2137" s="59" t="s">
        <v>4057</v>
      </c>
      <c r="C2137" s="60">
        <v>2.41E-2</v>
      </c>
      <c r="D2137" s="59" t="s">
        <v>342</v>
      </c>
    </row>
    <row r="2138" spans="1:4">
      <c r="A2138" s="58" t="s">
        <v>4058</v>
      </c>
      <c r="B2138" s="59" t="s">
        <v>4059</v>
      </c>
      <c r="C2138" s="60">
        <v>4.5199999999999997E-2</v>
      </c>
      <c r="D2138" s="59" t="s">
        <v>342</v>
      </c>
    </row>
    <row r="2139" spans="1:4">
      <c r="A2139" s="58" t="s">
        <v>4060</v>
      </c>
      <c r="B2139" s="59" t="s">
        <v>4061</v>
      </c>
      <c r="C2139" s="60">
        <v>1.9300000000000001E-2</v>
      </c>
      <c r="D2139" s="59" t="s">
        <v>342</v>
      </c>
    </row>
    <row r="2140" spans="1:4">
      <c r="A2140" s="58" t="s">
        <v>4062</v>
      </c>
      <c r="B2140" s="59" t="s">
        <v>4063</v>
      </c>
      <c r="C2140" s="60">
        <v>1.0699999999999999E-2</v>
      </c>
      <c r="D2140" s="59" t="s">
        <v>342</v>
      </c>
    </row>
    <row r="2141" spans="1:4">
      <c r="A2141" s="58" t="s">
        <v>4064</v>
      </c>
      <c r="B2141" s="59" t="s">
        <v>4065</v>
      </c>
      <c r="C2141" s="60">
        <v>1.2200000000000001E-2</v>
      </c>
      <c r="D2141" s="59" t="s">
        <v>342</v>
      </c>
    </row>
    <row r="2142" spans="1:4">
      <c r="A2142" s="58" t="s">
        <v>4066</v>
      </c>
      <c r="B2142" s="59" t="s">
        <v>4067</v>
      </c>
      <c r="C2142" s="60">
        <v>1.17E-2</v>
      </c>
      <c r="D2142" s="59" t="s">
        <v>342</v>
      </c>
    </row>
    <row r="2143" spans="1:4">
      <c r="A2143" s="58" t="s">
        <v>4068</v>
      </c>
      <c r="B2143" s="59" t="s">
        <v>4069</v>
      </c>
      <c r="C2143" s="60">
        <v>0.17319999999999999</v>
      </c>
      <c r="D2143" s="59" t="s">
        <v>342</v>
      </c>
    </row>
    <row r="2144" spans="1:4">
      <c r="A2144" s="58" t="s">
        <v>4070</v>
      </c>
      <c r="B2144" s="59" t="s">
        <v>4071</v>
      </c>
      <c r="C2144" s="60">
        <v>7.0000000000000001E-3</v>
      </c>
      <c r="D2144" s="59" t="s">
        <v>342</v>
      </c>
    </row>
    <row r="2145" spans="1:4">
      <c r="A2145" s="58" t="s">
        <v>4072</v>
      </c>
      <c r="B2145" s="59" t="s">
        <v>4073</v>
      </c>
      <c r="C2145" s="60">
        <v>4.4200000000000003E-2</v>
      </c>
      <c r="D2145" s="59" t="s">
        <v>342</v>
      </c>
    </row>
    <row r="2146" spans="1:4">
      <c r="A2146" s="58" t="s">
        <v>4074</v>
      </c>
      <c r="B2146" s="59" t="s">
        <v>4075</v>
      </c>
      <c r="C2146" s="60">
        <v>3.4000000000000002E-2</v>
      </c>
      <c r="D2146" s="59" t="s">
        <v>342</v>
      </c>
    </row>
    <row r="2147" spans="1:4">
      <c r="A2147" s="58" t="s">
        <v>4076</v>
      </c>
      <c r="B2147" s="59" t="s">
        <v>4075</v>
      </c>
      <c r="C2147" s="60">
        <v>3.2000000000000001E-2</v>
      </c>
      <c r="D2147" s="59" t="s">
        <v>342</v>
      </c>
    </row>
    <row r="2148" spans="1:4">
      <c r="A2148" s="58" t="s">
        <v>4077</v>
      </c>
      <c r="B2148" s="59" t="s">
        <v>4078</v>
      </c>
      <c r="C2148" s="60">
        <v>0.3861</v>
      </c>
      <c r="D2148" s="59" t="s">
        <v>342</v>
      </c>
    </row>
    <row r="2149" spans="1:4">
      <c r="A2149" s="58" t="s">
        <v>4079</v>
      </c>
      <c r="B2149" s="59" t="s">
        <v>4080</v>
      </c>
      <c r="C2149" s="60">
        <v>0.3417</v>
      </c>
      <c r="D2149" s="59" t="s">
        <v>342</v>
      </c>
    </row>
    <row r="2150" spans="1:4">
      <c r="A2150" s="58" t="s">
        <v>4081</v>
      </c>
      <c r="B2150" s="59" t="s">
        <v>4080</v>
      </c>
      <c r="C2150" s="60">
        <v>0.31990000000000002</v>
      </c>
      <c r="D2150" s="59" t="s">
        <v>342</v>
      </c>
    </row>
    <row r="2151" spans="1:4">
      <c r="A2151" s="58" t="s">
        <v>4082</v>
      </c>
      <c r="B2151" s="59" t="s">
        <v>4083</v>
      </c>
      <c r="C2151" s="60">
        <v>0.1981</v>
      </c>
      <c r="D2151" s="59" t="s">
        <v>342</v>
      </c>
    </row>
    <row r="2152" spans="1:4">
      <c r="A2152" s="58" t="s">
        <v>4084</v>
      </c>
      <c r="B2152" s="59" t="s">
        <v>4085</v>
      </c>
      <c r="C2152" s="60">
        <v>0.11650000000000001</v>
      </c>
      <c r="D2152" s="59" t="s">
        <v>342</v>
      </c>
    </row>
    <row r="2153" spans="1:4">
      <c r="A2153" s="58" t="s">
        <v>4086</v>
      </c>
      <c r="B2153" s="59" t="s">
        <v>4087</v>
      </c>
      <c r="C2153" s="60">
        <v>0.1115</v>
      </c>
      <c r="D2153" s="59" t="s">
        <v>342</v>
      </c>
    </row>
    <row r="2154" spans="1:4">
      <c r="A2154" s="58" t="s">
        <v>4088</v>
      </c>
      <c r="B2154" s="59" t="s">
        <v>4089</v>
      </c>
      <c r="C2154" s="60">
        <v>7.1000000000000004E-3</v>
      </c>
      <c r="D2154" s="59" t="s">
        <v>342</v>
      </c>
    </row>
    <row r="2155" spans="1:4">
      <c r="A2155" s="58" t="s">
        <v>4090</v>
      </c>
      <c r="B2155" s="59" t="s">
        <v>4091</v>
      </c>
      <c r="C2155" s="60">
        <v>0.01</v>
      </c>
      <c r="D2155" s="59" t="s">
        <v>342</v>
      </c>
    </row>
    <row r="2156" spans="1:4">
      <c r="A2156" s="58" t="s">
        <v>4092</v>
      </c>
      <c r="B2156" s="59" t="s">
        <v>4093</v>
      </c>
      <c r="C2156" s="60">
        <v>1.06E-2</v>
      </c>
      <c r="D2156" s="59" t="s">
        <v>342</v>
      </c>
    </row>
    <row r="2157" spans="1:4">
      <c r="A2157" s="58" t="s">
        <v>4094</v>
      </c>
      <c r="B2157" s="59" t="s">
        <v>4095</v>
      </c>
      <c r="C2157" s="60">
        <v>0.44069999999999998</v>
      </c>
      <c r="D2157" s="59" t="s">
        <v>342</v>
      </c>
    </row>
    <row r="2158" spans="1:4">
      <c r="A2158" s="58" t="s">
        <v>4096</v>
      </c>
      <c r="B2158" s="59" t="s">
        <v>4097</v>
      </c>
      <c r="C2158" s="60">
        <v>0.28670000000000001</v>
      </c>
      <c r="D2158" s="59" t="s">
        <v>342</v>
      </c>
    </row>
    <row r="2159" spans="1:4">
      <c r="A2159" s="58" t="s">
        <v>4098</v>
      </c>
      <c r="B2159" s="59" t="s">
        <v>4099</v>
      </c>
      <c r="C2159" s="60">
        <v>9.0399999999999994E-2</v>
      </c>
      <c r="D2159" s="59" t="s">
        <v>342</v>
      </c>
    </row>
    <row r="2160" spans="1:4">
      <c r="A2160" s="58" t="s">
        <v>4100</v>
      </c>
      <c r="B2160" s="59" t="s">
        <v>4101</v>
      </c>
      <c r="C2160" s="60">
        <v>8.5000000000000006E-3</v>
      </c>
      <c r="D2160" s="59" t="s">
        <v>342</v>
      </c>
    </row>
    <row r="2161" spans="1:4">
      <c r="A2161" s="58" t="s">
        <v>4102</v>
      </c>
      <c r="B2161" s="59" t="s">
        <v>4101</v>
      </c>
      <c r="C2161" s="60">
        <v>8.3000000000000001E-3</v>
      </c>
      <c r="D2161" s="59" t="s">
        <v>342</v>
      </c>
    </row>
    <row r="2162" spans="1:4">
      <c r="A2162" s="58" t="s">
        <v>4103</v>
      </c>
      <c r="B2162" s="59" t="s">
        <v>4101</v>
      </c>
      <c r="C2162" s="60">
        <v>8.3000000000000001E-3</v>
      </c>
      <c r="D2162" s="59" t="s">
        <v>342</v>
      </c>
    </row>
    <row r="2163" spans="1:4">
      <c r="A2163" s="58" t="s">
        <v>4104</v>
      </c>
      <c r="B2163" s="59" t="s">
        <v>4105</v>
      </c>
      <c r="C2163" s="60">
        <v>0.1089</v>
      </c>
      <c r="D2163" s="59" t="s">
        <v>342</v>
      </c>
    </row>
    <row r="2164" spans="1:4">
      <c r="A2164" s="58" t="s">
        <v>4106</v>
      </c>
      <c r="B2164" s="59" t="s">
        <v>4107</v>
      </c>
      <c r="C2164" s="60">
        <v>0.109</v>
      </c>
      <c r="D2164" s="59" t="s">
        <v>342</v>
      </c>
    </row>
    <row r="2165" spans="1:4">
      <c r="A2165" s="58" t="s">
        <v>4108</v>
      </c>
      <c r="B2165" s="59" t="s">
        <v>4109</v>
      </c>
      <c r="C2165" s="60">
        <v>0.17080000000000001</v>
      </c>
      <c r="D2165" s="59" t="s">
        <v>342</v>
      </c>
    </row>
    <row r="2166" spans="1:4">
      <c r="A2166" s="58" t="s">
        <v>4110</v>
      </c>
      <c r="B2166" s="59" t="s">
        <v>4111</v>
      </c>
      <c r="C2166" s="60">
        <v>0.158</v>
      </c>
      <c r="D2166" s="59" t="s">
        <v>342</v>
      </c>
    </row>
    <row r="2167" spans="1:4">
      <c r="A2167" s="58" t="s">
        <v>4112</v>
      </c>
      <c r="B2167" s="59" t="s">
        <v>4113</v>
      </c>
      <c r="C2167" s="60">
        <v>0.12570000000000001</v>
      </c>
      <c r="D2167" s="59" t="s">
        <v>342</v>
      </c>
    </row>
    <row r="2168" spans="1:4">
      <c r="A2168" s="58" t="s">
        <v>4114</v>
      </c>
      <c r="B2168" s="59" t="s">
        <v>4115</v>
      </c>
      <c r="C2168" s="60">
        <v>0.13239999999999999</v>
      </c>
      <c r="D2168" s="59" t="s">
        <v>342</v>
      </c>
    </row>
    <row r="2169" spans="1:4">
      <c r="A2169" s="58" t="s">
        <v>4116</v>
      </c>
      <c r="B2169" s="59" t="s">
        <v>4117</v>
      </c>
      <c r="C2169" s="60">
        <v>1.04E-2</v>
      </c>
      <c r="D2169" s="59" t="s">
        <v>342</v>
      </c>
    </row>
    <row r="2170" spans="1:4">
      <c r="A2170" s="58" t="s">
        <v>4118</v>
      </c>
      <c r="B2170" s="59" t="s">
        <v>4117</v>
      </c>
      <c r="C2170" s="60">
        <v>1.0500000000000001E-2</v>
      </c>
      <c r="D2170" s="59" t="s">
        <v>342</v>
      </c>
    </row>
    <row r="2171" spans="1:4">
      <c r="A2171" s="58" t="s">
        <v>4119</v>
      </c>
      <c r="B2171" s="59" t="s">
        <v>4120</v>
      </c>
      <c r="C2171" s="60">
        <v>1.7600000000000001E-2</v>
      </c>
      <c r="D2171" s="59" t="s">
        <v>342</v>
      </c>
    </row>
    <row r="2172" spans="1:4">
      <c r="A2172" s="58" t="s">
        <v>95</v>
      </c>
      <c r="B2172" s="59" t="s">
        <v>94</v>
      </c>
      <c r="C2172" s="60">
        <v>6.8999999999999999E-3</v>
      </c>
      <c r="D2172" s="59" t="s">
        <v>342</v>
      </c>
    </row>
    <row r="2173" spans="1:4">
      <c r="A2173" s="58" t="s">
        <v>4121</v>
      </c>
      <c r="B2173" s="59" t="s">
        <v>94</v>
      </c>
      <c r="C2173" s="60">
        <v>9.9000000000000008E-3</v>
      </c>
      <c r="D2173" s="59" t="s">
        <v>342</v>
      </c>
    </row>
    <row r="2174" spans="1:4">
      <c r="A2174" s="58" t="s">
        <v>4122</v>
      </c>
      <c r="B2174" s="59" t="s">
        <v>4123</v>
      </c>
      <c r="C2174" s="60">
        <v>4.8399999999999999E-2</v>
      </c>
      <c r="D2174" s="59" t="s">
        <v>342</v>
      </c>
    </row>
    <row r="2175" spans="1:4">
      <c r="A2175" s="58" t="s">
        <v>93</v>
      </c>
      <c r="B2175" s="59" t="s">
        <v>92</v>
      </c>
      <c r="C2175" s="60">
        <v>1.41E-2</v>
      </c>
      <c r="D2175" s="59" t="s">
        <v>342</v>
      </c>
    </row>
    <row r="2176" spans="1:4">
      <c r="A2176" s="58" t="s">
        <v>4124</v>
      </c>
      <c r="B2176" s="59" t="s">
        <v>4125</v>
      </c>
      <c r="C2176" s="60">
        <v>3.3000000000000002E-2</v>
      </c>
      <c r="D2176" s="59" t="s">
        <v>342</v>
      </c>
    </row>
    <row r="2177" spans="1:4">
      <c r="A2177" s="58" t="s">
        <v>4126</v>
      </c>
      <c r="B2177" s="59" t="s">
        <v>92</v>
      </c>
      <c r="C2177" s="60">
        <v>1.8599999999999998E-2</v>
      </c>
      <c r="D2177" s="59" t="s">
        <v>342</v>
      </c>
    </row>
    <row r="2178" spans="1:4">
      <c r="A2178" s="58" t="s">
        <v>4127</v>
      </c>
      <c r="B2178" s="59" t="s">
        <v>4128</v>
      </c>
      <c r="C2178" s="60">
        <v>8.6E-3</v>
      </c>
      <c r="D2178" s="59" t="s">
        <v>342</v>
      </c>
    </row>
    <row r="2179" spans="1:4">
      <c r="A2179" s="58" t="s">
        <v>4129</v>
      </c>
      <c r="B2179" s="59" t="s">
        <v>4130</v>
      </c>
      <c r="C2179" s="60">
        <v>8.2000000000000007E-3</v>
      </c>
      <c r="D2179" s="59" t="s">
        <v>342</v>
      </c>
    </row>
    <row r="2180" spans="1:4">
      <c r="A2180" s="58" t="s">
        <v>4131</v>
      </c>
      <c r="B2180" s="59" t="s">
        <v>4132</v>
      </c>
      <c r="C2180" s="60">
        <v>1.6799999999999999E-2</v>
      </c>
      <c r="D2180" s="59" t="s">
        <v>342</v>
      </c>
    </row>
    <row r="2181" spans="1:4">
      <c r="A2181" s="58" t="s">
        <v>4133</v>
      </c>
      <c r="B2181" s="59" t="s">
        <v>4134</v>
      </c>
      <c r="C2181" s="60">
        <v>1.8700000000000001E-2</v>
      </c>
      <c r="D2181" s="59" t="s">
        <v>342</v>
      </c>
    </row>
    <row r="2182" spans="1:4">
      <c r="A2182" s="58" t="s">
        <v>4135</v>
      </c>
      <c r="B2182" s="59" t="s">
        <v>4136</v>
      </c>
      <c r="C2182" s="60">
        <v>7.4999999999999997E-3</v>
      </c>
      <c r="D2182" s="59" t="s">
        <v>342</v>
      </c>
    </row>
    <row r="2183" spans="1:4">
      <c r="A2183" s="58" t="s">
        <v>4137</v>
      </c>
      <c r="B2183" s="59" t="s">
        <v>4138</v>
      </c>
      <c r="C2183" s="60">
        <v>1.38E-2</v>
      </c>
      <c r="D2183" s="59" t="s">
        <v>342</v>
      </c>
    </row>
    <row r="2184" spans="1:4">
      <c r="A2184" s="58" t="s">
        <v>4139</v>
      </c>
      <c r="B2184" s="59" t="s">
        <v>4140</v>
      </c>
      <c r="C2184" s="60">
        <v>1.5299999999999999E-2</v>
      </c>
      <c r="D2184" s="59" t="s">
        <v>342</v>
      </c>
    </row>
    <row r="2185" spans="1:4">
      <c r="A2185" s="58" t="s">
        <v>4141</v>
      </c>
      <c r="B2185" s="59" t="s">
        <v>4142</v>
      </c>
      <c r="C2185" s="60">
        <v>7.1999999999999998E-3</v>
      </c>
      <c r="D2185" s="59" t="s">
        <v>342</v>
      </c>
    </row>
    <row r="2186" spans="1:4">
      <c r="A2186" s="58" t="s">
        <v>4143</v>
      </c>
      <c r="B2186" s="59" t="s">
        <v>4144</v>
      </c>
      <c r="C2186" s="60">
        <v>1.78E-2</v>
      </c>
      <c r="D2186" s="59" t="s">
        <v>342</v>
      </c>
    </row>
    <row r="2187" spans="1:4">
      <c r="A2187" s="58" t="s">
        <v>4145</v>
      </c>
      <c r="B2187" s="59" t="s">
        <v>4146</v>
      </c>
      <c r="C2187" s="60">
        <v>2.86E-2</v>
      </c>
      <c r="D2187" s="59" t="s">
        <v>342</v>
      </c>
    </row>
    <row r="2188" spans="1:4">
      <c r="A2188" s="58" t="s">
        <v>4147</v>
      </c>
      <c r="B2188" s="59" t="s">
        <v>4146</v>
      </c>
      <c r="C2188" s="60">
        <v>1.7999999999999999E-2</v>
      </c>
      <c r="D2188" s="59" t="s">
        <v>342</v>
      </c>
    </row>
    <row r="2189" spans="1:4">
      <c r="A2189" s="58" t="s">
        <v>4148</v>
      </c>
      <c r="B2189" s="59" t="s">
        <v>4149</v>
      </c>
      <c r="C2189" s="60">
        <v>2.0500000000000001E-2</v>
      </c>
      <c r="D2189" s="59" t="s">
        <v>342</v>
      </c>
    </row>
    <row r="2190" spans="1:4">
      <c r="A2190" s="58" t="s">
        <v>4150</v>
      </c>
      <c r="B2190" s="59" t="s">
        <v>4151</v>
      </c>
      <c r="C2190" s="60">
        <v>2.1399999999999999E-2</v>
      </c>
      <c r="D2190" s="59" t="s">
        <v>342</v>
      </c>
    </row>
    <row r="2191" spans="1:4">
      <c r="A2191" s="58" t="s">
        <v>4152</v>
      </c>
      <c r="B2191" s="59" t="s">
        <v>4153</v>
      </c>
      <c r="C2191" s="60">
        <v>1.9199999999999998E-2</v>
      </c>
      <c r="D2191" s="59" t="s">
        <v>342</v>
      </c>
    </row>
    <row r="2192" spans="1:4">
      <c r="A2192" s="58" t="s">
        <v>91</v>
      </c>
      <c r="B2192" s="59" t="s">
        <v>90</v>
      </c>
      <c r="C2192" s="60">
        <v>5.8999999999999999E-3</v>
      </c>
      <c r="D2192" s="59" t="s">
        <v>342</v>
      </c>
    </row>
    <row r="2193" spans="1:4">
      <c r="A2193" s="58" t="s">
        <v>4154</v>
      </c>
      <c r="B2193" s="59" t="s">
        <v>4155</v>
      </c>
      <c r="C2193" s="60">
        <v>2.52E-2</v>
      </c>
      <c r="D2193" s="59" t="s">
        <v>342</v>
      </c>
    </row>
    <row r="2194" spans="1:4">
      <c r="A2194" s="58" t="s">
        <v>4156</v>
      </c>
      <c r="B2194" s="59" t="s">
        <v>4157</v>
      </c>
      <c r="C2194" s="60">
        <v>1.0699999999999999E-2</v>
      </c>
      <c r="D2194" s="59" t="s">
        <v>342</v>
      </c>
    </row>
    <row r="2195" spans="1:4">
      <c r="A2195" s="58" t="s">
        <v>4158</v>
      </c>
      <c r="B2195" s="59" t="s">
        <v>4159</v>
      </c>
      <c r="C2195" s="60">
        <v>2.92E-2</v>
      </c>
      <c r="D2195" s="59" t="s">
        <v>342</v>
      </c>
    </row>
    <row r="2196" spans="1:4">
      <c r="A2196" s="58" t="s">
        <v>4160</v>
      </c>
      <c r="B2196" s="59" t="s">
        <v>4161</v>
      </c>
      <c r="C2196" s="60">
        <v>3.2300000000000002E-2</v>
      </c>
      <c r="D2196" s="59" t="s">
        <v>342</v>
      </c>
    </row>
    <row r="2197" spans="1:4">
      <c r="A2197" s="58" t="s">
        <v>89</v>
      </c>
      <c r="B2197" s="59" t="s">
        <v>88</v>
      </c>
      <c r="C2197" s="60">
        <v>9.4999999999999998E-3</v>
      </c>
      <c r="D2197" s="59" t="s">
        <v>342</v>
      </c>
    </row>
    <row r="2198" spans="1:4">
      <c r="A2198" s="58" t="s">
        <v>4162</v>
      </c>
      <c r="B2198" s="59" t="s">
        <v>4163</v>
      </c>
      <c r="C2198" s="60">
        <v>7.7000000000000002E-3</v>
      </c>
      <c r="D2198" s="59" t="s">
        <v>342</v>
      </c>
    </row>
    <row r="2199" spans="1:4">
      <c r="A2199" s="58" t="s">
        <v>4164</v>
      </c>
      <c r="B2199" s="59" t="s">
        <v>4165</v>
      </c>
      <c r="C2199" s="60">
        <v>7.0000000000000001E-3</v>
      </c>
      <c r="D2199" s="59" t="s">
        <v>342</v>
      </c>
    </row>
    <row r="2200" spans="1:4">
      <c r="A2200" s="58" t="s">
        <v>4166</v>
      </c>
      <c r="B2200" s="59" t="s">
        <v>4167</v>
      </c>
      <c r="C2200" s="60">
        <v>7.4999999999999997E-3</v>
      </c>
      <c r="D2200" s="59" t="s">
        <v>342</v>
      </c>
    </row>
    <row r="2201" spans="1:4">
      <c r="A2201" s="58" t="s">
        <v>4168</v>
      </c>
      <c r="B2201" s="59" t="s">
        <v>4169</v>
      </c>
      <c r="C2201" s="60">
        <v>1.1599999999999999E-2</v>
      </c>
      <c r="D2201" s="59" t="s">
        <v>342</v>
      </c>
    </row>
    <row r="2202" spans="1:4">
      <c r="A2202" s="58" t="s">
        <v>4170</v>
      </c>
      <c r="B2202" s="59" t="s">
        <v>4171</v>
      </c>
      <c r="C2202" s="60">
        <v>1.49E-2</v>
      </c>
      <c r="D2202" s="59" t="s">
        <v>342</v>
      </c>
    </row>
    <row r="2203" spans="1:4">
      <c r="A2203" s="58" t="s">
        <v>4172</v>
      </c>
      <c r="B2203" s="59" t="s">
        <v>4171</v>
      </c>
      <c r="C2203" s="60">
        <v>1.61E-2</v>
      </c>
      <c r="D2203" s="59" t="s">
        <v>342</v>
      </c>
    </row>
    <row r="2204" spans="1:4">
      <c r="A2204" s="58" t="s">
        <v>4173</v>
      </c>
      <c r="B2204" s="59" t="s">
        <v>4174</v>
      </c>
      <c r="C2204" s="60">
        <v>5.0700000000000002E-2</v>
      </c>
      <c r="D2204" s="59" t="s">
        <v>342</v>
      </c>
    </row>
    <row r="2205" spans="1:4">
      <c r="A2205" s="58" t="s">
        <v>4175</v>
      </c>
      <c r="B2205" s="59" t="s">
        <v>4174</v>
      </c>
      <c r="C2205" s="60">
        <v>3.4000000000000002E-2</v>
      </c>
      <c r="D2205" s="59" t="s">
        <v>342</v>
      </c>
    </row>
    <row r="2206" spans="1:4">
      <c r="A2206" s="58" t="s">
        <v>4176</v>
      </c>
      <c r="B2206" s="59" t="s">
        <v>4177</v>
      </c>
      <c r="C2206" s="60">
        <v>1.3100000000000001E-2</v>
      </c>
      <c r="D2206" s="59" t="s">
        <v>342</v>
      </c>
    </row>
    <row r="2207" spans="1:4">
      <c r="A2207" s="58" t="s">
        <v>4178</v>
      </c>
      <c r="B2207" s="59" t="s">
        <v>4177</v>
      </c>
      <c r="C2207" s="60">
        <v>1.2699999999999999E-2</v>
      </c>
      <c r="D2207" s="59" t="s">
        <v>342</v>
      </c>
    </row>
    <row r="2208" spans="1:4">
      <c r="A2208" s="58" t="s">
        <v>4179</v>
      </c>
      <c r="B2208" s="59" t="s">
        <v>4177</v>
      </c>
      <c r="C2208" s="60">
        <v>1.47E-2</v>
      </c>
      <c r="D2208" s="59" t="s">
        <v>342</v>
      </c>
    </row>
    <row r="2209" spans="1:4">
      <c r="A2209" s="58" t="s">
        <v>4180</v>
      </c>
      <c r="B2209" s="59" t="s">
        <v>4181</v>
      </c>
      <c r="C2209" s="60">
        <v>1.15E-2</v>
      </c>
      <c r="D2209" s="59" t="s">
        <v>342</v>
      </c>
    </row>
    <row r="2210" spans="1:4">
      <c r="A2210" s="58" t="s">
        <v>4182</v>
      </c>
      <c r="B2210" s="59" t="s">
        <v>4183</v>
      </c>
      <c r="C2210" s="60">
        <v>8.5000000000000006E-3</v>
      </c>
      <c r="D2210" s="59" t="s">
        <v>342</v>
      </c>
    </row>
    <row r="2211" spans="1:4">
      <c r="A2211" s="58" t="s">
        <v>4184</v>
      </c>
      <c r="B2211" s="59" t="s">
        <v>4185</v>
      </c>
      <c r="C2211" s="60">
        <v>8.8000000000000005E-3</v>
      </c>
      <c r="D2211" s="59" t="s">
        <v>342</v>
      </c>
    </row>
    <row r="2212" spans="1:4">
      <c r="A2212" s="58" t="s">
        <v>4186</v>
      </c>
      <c r="B2212" s="59" t="s">
        <v>4187</v>
      </c>
      <c r="C2212" s="60">
        <v>7.2999999999999995E-2</v>
      </c>
      <c r="D2212" s="59" t="s">
        <v>342</v>
      </c>
    </row>
    <row r="2213" spans="1:4">
      <c r="A2213" s="58" t="s">
        <v>4188</v>
      </c>
      <c r="B2213" s="59" t="s">
        <v>4189</v>
      </c>
      <c r="C2213" s="60">
        <v>0.1585</v>
      </c>
      <c r="D2213" s="59" t="s">
        <v>342</v>
      </c>
    </row>
    <row r="2214" spans="1:4">
      <c r="A2214" s="58" t="s">
        <v>4190</v>
      </c>
      <c r="B2214" s="59" t="s">
        <v>4191</v>
      </c>
      <c r="C2214" s="60">
        <v>6.7000000000000004E-2</v>
      </c>
      <c r="D2214" s="59" t="s">
        <v>342</v>
      </c>
    </row>
    <row r="2215" spans="1:4">
      <c r="A2215" s="58" t="s">
        <v>4192</v>
      </c>
      <c r="B2215" s="59" t="s">
        <v>4189</v>
      </c>
      <c r="C2215" s="60">
        <v>0.159</v>
      </c>
      <c r="D2215" s="59" t="s">
        <v>342</v>
      </c>
    </row>
    <row r="2216" spans="1:4">
      <c r="A2216" s="58" t="s">
        <v>4193</v>
      </c>
      <c r="B2216" s="59" t="s">
        <v>4191</v>
      </c>
      <c r="C2216" s="60">
        <v>6.7000000000000004E-2</v>
      </c>
      <c r="D2216" s="59" t="s">
        <v>342</v>
      </c>
    </row>
    <row r="2217" spans="1:4">
      <c r="A2217" s="58" t="s">
        <v>4194</v>
      </c>
      <c r="B2217" s="59" t="s">
        <v>4195</v>
      </c>
      <c r="C2217" s="60">
        <v>0.1079</v>
      </c>
      <c r="D2217" s="59" t="s">
        <v>342</v>
      </c>
    </row>
    <row r="2218" spans="1:4">
      <c r="A2218" s="58" t="s">
        <v>4196</v>
      </c>
      <c r="B2218" s="59" t="s">
        <v>4195</v>
      </c>
      <c r="C2218" s="60">
        <v>7.1900000000000006E-2</v>
      </c>
      <c r="D2218" s="59" t="s">
        <v>342</v>
      </c>
    </row>
    <row r="2219" spans="1:4">
      <c r="A2219" s="58" t="s">
        <v>4197</v>
      </c>
      <c r="B2219" s="59" t="s">
        <v>4198</v>
      </c>
      <c r="C2219" s="60">
        <v>4.4999999999999998E-2</v>
      </c>
      <c r="D2219" s="59" t="s">
        <v>342</v>
      </c>
    </row>
    <row r="2220" spans="1:4">
      <c r="A2220" s="58" t="s">
        <v>4199</v>
      </c>
      <c r="B2220" s="59" t="s">
        <v>4200</v>
      </c>
      <c r="C2220" s="60">
        <v>0.1106</v>
      </c>
      <c r="D2220" s="59" t="s">
        <v>342</v>
      </c>
    </row>
    <row r="2221" spans="1:4">
      <c r="A2221" s="58" t="s">
        <v>4201</v>
      </c>
      <c r="B2221" s="59" t="s">
        <v>4202</v>
      </c>
      <c r="C2221" s="60">
        <v>0.1363</v>
      </c>
      <c r="D2221" s="59" t="s">
        <v>342</v>
      </c>
    </row>
    <row r="2222" spans="1:4">
      <c r="A2222" s="58" t="s">
        <v>4203</v>
      </c>
      <c r="B2222" s="59" t="s">
        <v>4202</v>
      </c>
      <c r="C2222" s="60">
        <v>0.15359999999999999</v>
      </c>
      <c r="D2222" s="59" t="s">
        <v>342</v>
      </c>
    </row>
    <row r="2223" spans="1:4">
      <c r="A2223" s="58" t="s">
        <v>4204</v>
      </c>
      <c r="B2223" s="59" t="s">
        <v>4202</v>
      </c>
      <c r="C2223" s="60">
        <v>0.13950000000000001</v>
      </c>
      <c r="D2223" s="59" t="s">
        <v>342</v>
      </c>
    </row>
    <row r="2224" spans="1:4">
      <c r="A2224" s="58" t="s">
        <v>4205</v>
      </c>
      <c r="B2224" s="59" t="s">
        <v>4206</v>
      </c>
      <c r="C2224" s="60">
        <v>7.1999999999999998E-3</v>
      </c>
      <c r="D2224" s="59" t="s">
        <v>342</v>
      </c>
    </row>
    <row r="2225" spans="1:4">
      <c r="A2225" s="58" t="s">
        <v>4207</v>
      </c>
      <c r="B2225" s="59" t="s">
        <v>4208</v>
      </c>
      <c r="C2225" s="60">
        <v>7.7999999999999996E-3</v>
      </c>
      <c r="D2225" s="59" t="s">
        <v>342</v>
      </c>
    </row>
    <row r="2226" spans="1:4">
      <c r="A2226" s="58" t="s">
        <v>4209</v>
      </c>
      <c r="B2226" s="59" t="s">
        <v>4210</v>
      </c>
      <c r="C2226" s="60">
        <v>5.0799999999999998E-2</v>
      </c>
      <c r="D2226" s="59" t="s">
        <v>342</v>
      </c>
    </row>
    <row r="2227" spans="1:4">
      <c r="A2227" s="58" t="s">
        <v>4211</v>
      </c>
      <c r="B2227" s="59" t="s">
        <v>4210</v>
      </c>
      <c r="C2227" s="60">
        <v>4.53E-2</v>
      </c>
      <c r="D2227" s="59" t="s">
        <v>342</v>
      </c>
    </row>
    <row r="2228" spans="1:4">
      <c r="A2228" s="58" t="s">
        <v>4212</v>
      </c>
      <c r="B2228" s="59" t="s">
        <v>4181</v>
      </c>
      <c r="C2228" s="60">
        <v>4.36E-2</v>
      </c>
      <c r="D2228" s="59" t="s">
        <v>342</v>
      </c>
    </row>
    <row r="2229" spans="1:4">
      <c r="A2229" s="58" t="s">
        <v>4213</v>
      </c>
      <c r="B2229" s="59" t="s">
        <v>4214</v>
      </c>
      <c r="C2229" s="60">
        <v>5.45E-2</v>
      </c>
      <c r="D2229" s="59" t="s">
        <v>342</v>
      </c>
    </row>
    <row r="2230" spans="1:4">
      <c r="A2230" s="58" t="s">
        <v>4215</v>
      </c>
      <c r="B2230" s="59" t="s">
        <v>4216</v>
      </c>
      <c r="C2230" s="60">
        <v>4.6100000000000002E-2</v>
      </c>
      <c r="D2230" s="59" t="s">
        <v>342</v>
      </c>
    </row>
    <row r="2231" spans="1:4">
      <c r="A2231" s="58" t="s">
        <v>4217</v>
      </c>
      <c r="B2231" s="59" t="s">
        <v>4214</v>
      </c>
      <c r="C2231" s="60">
        <v>4.6100000000000002E-2</v>
      </c>
      <c r="D2231" s="59" t="s">
        <v>342</v>
      </c>
    </row>
    <row r="2232" spans="1:4">
      <c r="A2232" s="58" t="s">
        <v>4218</v>
      </c>
      <c r="B2232" s="59" t="s">
        <v>4219</v>
      </c>
      <c r="C2232" s="60">
        <v>4.3299999999999998E-2</v>
      </c>
      <c r="D2232" s="59" t="s">
        <v>342</v>
      </c>
    </row>
    <row r="2233" spans="1:4">
      <c r="A2233" s="58" t="s">
        <v>4220</v>
      </c>
      <c r="B2233" s="59" t="s">
        <v>4219</v>
      </c>
      <c r="C2233" s="60">
        <v>3.5700000000000003E-2</v>
      </c>
      <c r="D2233" s="59" t="s">
        <v>342</v>
      </c>
    </row>
    <row r="2234" spans="1:4">
      <c r="A2234" s="58" t="s">
        <v>4221</v>
      </c>
      <c r="B2234" s="59" t="s">
        <v>4222</v>
      </c>
      <c r="C2234" s="60">
        <v>0.1036</v>
      </c>
      <c r="D2234" s="59" t="s">
        <v>342</v>
      </c>
    </row>
    <row r="2235" spans="1:4">
      <c r="A2235" s="58" t="s">
        <v>4223</v>
      </c>
      <c r="B2235" s="59" t="s">
        <v>4224</v>
      </c>
      <c r="C2235" s="60">
        <v>0.1057</v>
      </c>
      <c r="D2235" s="59" t="s">
        <v>342</v>
      </c>
    </row>
    <row r="2236" spans="1:4">
      <c r="A2236" s="58" t="s">
        <v>4225</v>
      </c>
      <c r="B2236" s="59" t="s">
        <v>4222</v>
      </c>
      <c r="C2236" s="60">
        <v>9.0200000000000002E-2</v>
      </c>
      <c r="D2236" s="59" t="s">
        <v>342</v>
      </c>
    </row>
    <row r="2237" spans="1:4">
      <c r="A2237" s="58" t="s">
        <v>4226</v>
      </c>
      <c r="B2237" s="59" t="s">
        <v>4227</v>
      </c>
      <c r="C2237" s="60">
        <v>1.0800000000000001E-2</v>
      </c>
      <c r="D2237" s="59" t="s">
        <v>342</v>
      </c>
    </row>
    <row r="2238" spans="1:4">
      <c r="A2238" s="58" t="s">
        <v>4228</v>
      </c>
      <c r="B2238" s="59" t="s">
        <v>4229</v>
      </c>
      <c r="C2238" s="60">
        <v>9.5999999999999992E-3</v>
      </c>
      <c r="D2238" s="59" t="s">
        <v>342</v>
      </c>
    </row>
    <row r="2239" spans="1:4">
      <c r="A2239" s="58" t="s">
        <v>4230</v>
      </c>
      <c r="B2239" s="59" t="s">
        <v>4231</v>
      </c>
      <c r="C2239" s="60">
        <v>1.2699999999999999E-2</v>
      </c>
      <c r="D2239" s="59" t="s">
        <v>342</v>
      </c>
    </row>
    <row r="2240" spans="1:4">
      <c r="A2240" s="58" t="s">
        <v>4232</v>
      </c>
      <c r="B2240" s="59" t="s">
        <v>4233</v>
      </c>
      <c r="C2240" s="60">
        <v>1.06E-2</v>
      </c>
      <c r="D2240" s="59" t="s">
        <v>342</v>
      </c>
    </row>
    <row r="2241" spans="1:4">
      <c r="A2241" s="58" t="s">
        <v>4234</v>
      </c>
      <c r="B2241" s="59" t="s">
        <v>4235</v>
      </c>
      <c r="C2241" s="60">
        <v>9.2999999999999992E-3</v>
      </c>
      <c r="D2241" s="59" t="s">
        <v>342</v>
      </c>
    </row>
    <row r="2242" spans="1:4">
      <c r="A2242" s="58" t="s">
        <v>4236</v>
      </c>
      <c r="B2242" s="59" t="s">
        <v>4237</v>
      </c>
      <c r="C2242" s="60">
        <v>3.3000000000000002E-2</v>
      </c>
      <c r="D2242" s="59" t="s">
        <v>342</v>
      </c>
    </row>
    <row r="2243" spans="1:4">
      <c r="A2243" s="58" t="s">
        <v>4238</v>
      </c>
      <c r="B2243" s="59" t="s">
        <v>4237</v>
      </c>
      <c r="C2243" s="60">
        <v>2.1000000000000001E-2</v>
      </c>
      <c r="D2243" s="59" t="s">
        <v>342</v>
      </c>
    </row>
    <row r="2244" spans="1:4">
      <c r="A2244" s="58" t="s">
        <v>4239</v>
      </c>
      <c r="B2244" s="59" t="s">
        <v>4240</v>
      </c>
      <c r="C2244" s="60">
        <v>2.3699999999999999E-2</v>
      </c>
      <c r="D2244" s="59" t="s">
        <v>342</v>
      </c>
    </row>
    <row r="2245" spans="1:4">
      <c r="A2245" s="58" t="s">
        <v>4241</v>
      </c>
      <c r="B2245" s="59" t="s">
        <v>4242</v>
      </c>
      <c r="C2245" s="60">
        <v>0.14280000000000001</v>
      </c>
      <c r="D2245" s="59" t="s">
        <v>342</v>
      </c>
    </row>
    <row r="2246" spans="1:4">
      <c r="A2246" s="58" t="s">
        <v>4243</v>
      </c>
      <c r="B2246" s="59" t="s">
        <v>84</v>
      </c>
      <c r="C2246" s="60">
        <v>8.7499999999999994E-2</v>
      </c>
      <c r="D2246" s="59" t="s">
        <v>342</v>
      </c>
    </row>
    <row r="2247" spans="1:4">
      <c r="A2247" s="58" t="s">
        <v>85</v>
      </c>
      <c r="B2247" s="59" t="s">
        <v>84</v>
      </c>
      <c r="C2247" s="60">
        <v>8.8300000000000003E-2</v>
      </c>
      <c r="D2247" s="59" t="s">
        <v>342</v>
      </c>
    </row>
    <row r="2248" spans="1:4">
      <c r="A2248" s="58" t="s">
        <v>4244</v>
      </c>
      <c r="B2248" s="59" t="s">
        <v>84</v>
      </c>
      <c r="C2248" s="60">
        <v>0.1193</v>
      </c>
      <c r="D2248" s="59" t="s">
        <v>342</v>
      </c>
    </row>
    <row r="2249" spans="1:4">
      <c r="A2249" s="58" t="s">
        <v>4245</v>
      </c>
      <c r="B2249" s="59" t="s">
        <v>4246</v>
      </c>
      <c r="C2249" s="60">
        <v>0.14660000000000001</v>
      </c>
      <c r="D2249" s="59" t="s">
        <v>342</v>
      </c>
    </row>
    <row r="2250" spans="1:4">
      <c r="A2250" s="58" t="s">
        <v>4247</v>
      </c>
      <c r="B2250" s="59" t="s">
        <v>4248</v>
      </c>
      <c r="C2250" s="60">
        <v>8.9999999999999993E-3</v>
      </c>
      <c r="D2250" s="59" t="s">
        <v>342</v>
      </c>
    </row>
    <row r="2251" spans="1:4">
      <c r="A2251" s="58" t="s">
        <v>4249</v>
      </c>
      <c r="B2251" s="59" t="s">
        <v>4250</v>
      </c>
      <c r="C2251" s="60">
        <v>9.1999999999999998E-3</v>
      </c>
      <c r="D2251" s="59" t="s">
        <v>342</v>
      </c>
    </row>
    <row r="2252" spans="1:4">
      <c r="A2252" s="58" t="s">
        <v>4251</v>
      </c>
      <c r="B2252" s="59" t="s">
        <v>4252</v>
      </c>
      <c r="C2252" s="60">
        <v>8.9999999999999993E-3</v>
      </c>
      <c r="D2252" s="59" t="s">
        <v>342</v>
      </c>
    </row>
    <row r="2253" spans="1:4">
      <c r="A2253" s="58" t="s">
        <v>4253</v>
      </c>
      <c r="B2253" s="59" t="s">
        <v>4254</v>
      </c>
      <c r="C2253" s="60">
        <v>0.1464</v>
      </c>
      <c r="D2253" s="59" t="s">
        <v>342</v>
      </c>
    </row>
    <row r="2254" spans="1:4">
      <c r="A2254" s="58" t="s">
        <v>4255</v>
      </c>
      <c r="B2254" s="59" t="s">
        <v>4256</v>
      </c>
      <c r="C2254" s="60">
        <v>0.1676</v>
      </c>
      <c r="D2254" s="59" t="s">
        <v>342</v>
      </c>
    </row>
    <row r="2255" spans="1:4">
      <c r="A2255" s="58" t="s">
        <v>4257</v>
      </c>
      <c r="B2255" s="59" t="s">
        <v>4254</v>
      </c>
      <c r="C2255" s="60">
        <v>0.3584</v>
      </c>
      <c r="D2255" s="59" t="s">
        <v>342</v>
      </c>
    </row>
    <row r="2256" spans="1:4">
      <c r="A2256" s="58" t="s">
        <v>4258</v>
      </c>
      <c r="B2256" s="59" t="s">
        <v>4259</v>
      </c>
      <c r="C2256" s="60">
        <v>0.14860000000000001</v>
      </c>
      <c r="D2256" s="59" t="s">
        <v>342</v>
      </c>
    </row>
    <row r="2257" spans="1:4">
      <c r="A2257" s="58" t="s">
        <v>4260</v>
      </c>
      <c r="B2257" s="59" t="s">
        <v>4261</v>
      </c>
      <c r="C2257" s="60">
        <v>0.14860000000000001</v>
      </c>
      <c r="D2257" s="59" t="s">
        <v>342</v>
      </c>
    </row>
    <row r="2258" spans="1:4">
      <c r="A2258" s="58" t="s">
        <v>4262</v>
      </c>
      <c r="B2258" s="59" t="s">
        <v>4261</v>
      </c>
      <c r="C2258" s="60">
        <v>0.1464</v>
      </c>
      <c r="D2258" s="59" t="s">
        <v>342</v>
      </c>
    </row>
    <row r="2259" spans="1:4">
      <c r="A2259" s="58" t="s">
        <v>4263</v>
      </c>
      <c r="B2259" s="59" t="s">
        <v>4264</v>
      </c>
      <c r="C2259" s="60">
        <v>3.73E-2</v>
      </c>
      <c r="D2259" s="59" t="s">
        <v>342</v>
      </c>
    </row>
    <row r="2260" spans="1:4">
      <c r="A2260" s="58" t="s">
        <v>4265</v>
      </c>
      <c r="B2260" s="59" t="s">
        <v>4264</v>
      </c>
      <c r="C2260" s="60">
        <v>3.73E-2</v>
      </c>
      <c r="D2260" s="59" t="s">
        <v>342</v>
      </c>
    </row>
    <row r="2261" spans="1:4">
      <c r="A2261" s="58" t="s">
        <v>4266</v>
      </c>
      <c r="B2261" s="59" t="s">
        <v>4254</v>
      </c>
      <c r="C2261" s="60">
        <v>0.33450000000000002</v>
      </c>
      <c r="D2261" s="59" t="s">
        <v>342</v>
      </c>
    </row>
    <row r="2262" spans="1:4">
      <c r="A2262" s="58" t="s">
        <v>4267</v>
      </c>
      <c r="B2262" s="59" t="s">
        <v>4268</v>
      </c>
      <c r="C2262" s="60">
        <v>0.20810000000000001</v>
      </c>
      <c r="D2262" s="59" t="s">
        <v>342</v>
      </c>
    </row>
    <row r="2263" spans="1:4">
      <c r="A2263" s="58" t="s">
        <v>4269</v>
      </c>
      <c r="B2263" s="59" t="s">
        <v>4268</v>
      </c>
      <c r="C2263" s="60">
        <v>0.35149999999999998</v>
      </c>
      <c r="D2263" s="59" t="s">
        <v>342</v>
      </c>
    </row>
    <row r="2264" spans="1:4">
      <c r="A2264" s="58" t="s">
        <v>4270</v>
      </c>
      <c r="B2264" s="59" t="s">
        <v>4261</v>
      </c>
      <c r="C2264" s="60">
        <v>0.19270000000000001</v>
      </c>
      <c r="D2264" s="59" t="s">
        <v>342</v>
      </c>
    </row>
    <row r="2265" spans="1:4">
      <c r="A2265" s="58" t="s">
        <v>4271</v>
      </c>
      <c r="B2265" s="59" t="s">
        <v>4272</v>
      </c>
      <c r="C2265" s="60">
        <v>3.6799999999999999E-2</v>
      </c>
      <c r="D2265" s="59" t="s">
        <v>342</v>
      </c>
    </row>
    <row r="2266" spans="1:4">
      <c r="A2266" s="58" t="s">
        <v>4273</v>
      </c>
      <c r="B2266" s="59" t="s">
        <v>4274</v>
      </c>
      <c r="C2266" s="60">
        <v>5.8999999999999999E-3</v>
      </c>
      <c r="D2266" s="59" t="s">
        <v>342</v>
      </c>
    </row>
    <row r="2267" spans="1:4">
      <c r="A2267" s="58" t="s">
        <v>4275</v>
      </c>
      <c r="B2267" s="59" t="s">
        <v>4276</v>
      </c>
      <c r="C2267" s="60">
        <v>6.0000000000000001E-3</v>
      </c>
      <c r="D2267" s="59" t="s">
        <v>342</v>
      </c>
    </row>
    <row r="2268" spans="1:4">
      <c r="A2268" s="58" t="s">
        <v>4277</v>
      </c>
      <c r="B2268" s="59" t="s">
        <v>4276</v>
      </c>
      <c r="C2268" s="60">
        <v>6.3E-3</v>
      </c>
      <c r="D2268" s="59" t="s">
        <v>342</v>
      </c>
    </row>
    <row r="2269" spans="1:4">
      <c r="A2269" s="58" t="s">
        <v>4278</v>
      </c>
      <c r="B2269" s="59" t="s">
        <v>4279</v>
      </c>
      <c r="C2269" s="60">
        <v>7.7999999999999996E-3</v>
      </c>
      <c r="D2269" s="59" t="s">
        <v>342</v>
      </c>
    </row>
    <row r="2270" spans="1:4">
      <c r="A2270" s="58" t="s">
        <v>4280</v>
      </c>
      <c r="B2270" s="59" t="s">
        <v>4281</v>
      </c>
      <c r="C2270" s="60">
        <v>3.5999999999999999E-3</v>
      </c>
      <c r="D2270" s="59" t="s">
        <v>342</v>
      </c>
    </row>
    <row r="2271" spans="1:4">
      <c r="A2271" s="58" t="s">
        <v>4282</v>
      </c>
      <c r="B2271" s="59" t="s">
        <v>4283</v>
      </c>
      <c r="C2271" s="60">
        <v>7.6E-3</v>
      </c>
      <c r="D2271" s="59" t="s">
        <v>342</v>
      </c>
    </row>
    <row r="2272" spans="1:4">
      <c r="A2272" s="58" t="s">
        <v>4284</v>
      </c>
      <c r="B2272" s="59" t="s">
        <v>4285</v>
      </c>
      <c r="C2272" s="60">
        <v>6.7999999999999996E-3</v>
      </c>
      <c r="D2272" s="59" t="s">
        <v>342</v>
      </c>
    </row>
    <row r="2273" spans="1:4">
      <c r="A2273" s="58" t="s">
        <v>4286</v>
      </c>
      <c r="B2273" s="59" t="s">
        <v>4287</v>
      </c>
      <c r="C2273" s="60">
        <v>7.1000000000000004E-3</v>
      </c>
      <c r="D2273" s="59" t="s">
        <v>342</v>
      </c>
    </row>
    <row r="2274" spans="1:4">
      <c r="A2274" s="58" t="s">
        <v>4288</v>
      </c>
      <c r="B2274" s="59" t="s">
        <v>4289</v>
      </c>
      <c r="C2274" s="60">
        <v>8.8999999999999999E-3</v>
      </c>
      <c r="D2274" s="59" t="s">
        <v>342</v>
      </c>
    </row>
    <row r="2275" spans="1:4">
      <c r="A2275" s="58" t="s">
        <v>4290</v>
      </c>
      <c r="B2275" s="59" t="s">
        <v>4291</v>
      </c>
      <c r="C2275" s="60">
        <v>8.3000000000000001E-3</v>
      </c>
      <c r="D2275" s="59" t="s">
        <v>342</v>
      </c>
    </row>
    <row r="2276" spans="1:4">
      <c r="A2276" s="58" t="s">
        <v>4292</v>
      </c>
      <c r="B2276" s="59" t="s">
        <v>4291</v>
      </c>
      <c r="C2276" s="60">
        <v>7.4999999999999997E-3</v>
      </c>
      <c r="D2276" s="59" t="s">
        <v>342</v>
      </c>
    </row>
    <row r="2277" spans="1:4">
      <c r="A2277" s="58" t="s">
        <v>4293</v>
      </c>
      <c r="B2277" s="59" t="s">
        <v>4294</v>
      </c>
      <c r="C2277" s="60">
        <v>2.07E-2</v>
      </c>
      <c r="D2277" s="59" t="s">
        <v>342</v>
      </c>
    </row>
    <row r="2278" spans="1:4">
      <c r="A2278" s="58" t="s">
        <v>4295</v>
      </c>
      <c r="B2278" s="59" t="s">
        <v>4294</v>
      </c>
      <c r="C2278" s="60">
        <v>1.8800000000000001E-2</v>
      </c>
      <c r="D2278" s="59" t="s">
        <v>342</v>
      </c>
    </row>
    <row r="2279" spans="1:4">
      <c r="A2279" s="58" t="s">
        <v>4296</v>
      </c>
      <c r="B2279" s="59" t="s">
        <v>4294</v>
      </c>
      <c r="C2279" s="60">
        <v>1.8800000000000001E-2</v>
      </c>
      <c r="D2279" s="59" t="s">
        <v>342</v>
      </c>
    </row>
    <row r="2280" spans="1:4">
      <c r="A2280" s="58" t="s">
        <v>4297</v>
      </c>
      <c r="B2280" s="59" t="s">
        <v>82</v>
      </c>
      <c r="C2280" s="60">
        <v>1.5599999999999999E-2</v>
      </c>
      <c r="D2280" s="59" t="s">
        <v>342</v>
      </c>
    </row>
    <row r="2281" spans="1:4">
      <c r="A2281" s="58" t="s">
        <v>83</v>
      </c>
      <c r="B2281" s="59" t="s">
        <v>82</v>
      </c>
      <c r="C2281" s="60">
        <v>1.26E-2</v>
      </c>
      <c r="D2281" s="59" t="s">
        <v>342</v>
      </c>
    </row>
    <row r="2282" spans="1:4">
      <c r="A2282" s="58" t="s">
        <v>4298</v>
      </c>
      <c r="B2282" s="59" t="s">
        <v>82</v>
      </c>
      <c r="C2282" s="60">
        <v>1.83E-2</v>
      </c>
      <c r="D2282" s="59" t="s">
        <v>342</v>
      </c>
    </row>
    <row r="2283" spans="1:4">
      <c r="A2283" s="58" t="s">
        <v>4299</v>
      </c>
      <c r="B2283" s="59" t="s">
        <v>4300</v>
      </c>
      <c r="C2283" s="60">
        <v>7.8700000000000006E-2</v>
      </c>
      <c r="D2283" s="59" t="s">
        <v>342</v>
      </c>
    </row>
    <row r="2284" spans="1:4">
      <c r="A2284" s="58" t="s">
        <v>4301</v>
      </c>
      <c r="B2284" s="59" t="s">
        <v>4300</v>
      </c>
      <c r="C2284" s="60">
        <v>7.4999999999999997E-2</v>
      </c>
      <c r="D2284" s="59" t="s">
        <v>342</v>
      </c>
    </row>
    <row r="2285" spans="1:4">
      <c r="A2285" s="58" t="s">
        <v>4302</v>
      </c>
      <c r="B2285" s="59" t="s">
        <v>4300</v>
      </c>
      <c r="C2285" s="60">
        <v>7.4999999999999997E-2</v>
      </c>
      <c r="D2285" s="59" t="s">
        <v>342</v>
      </c>
    </row>
    <row r="2286" spans="1:4">
      <c r="A2286" s="58" t="s">
        <v>4303</v>
      </c>
      <c r="B2286" s="59" t="s">
        <v>80</v>
      </c>
      <c r="C2286" s="60">
        <v>0.10680000000000001</v>
      </c>
      <c r="D2286" s="59" t="s">
        <v>342</v>
      </c>
    </row>
    <row r="2287" spans="1:4">
      <c r="A2287" s="58" t="s">
        <v>81</v>
      </c>
      <c r="B2287" s="59" t="s">
        <v>80</v>
      </c>
      <c r="C2287" s="60">
        <v>0.1169</v>
      </c>
      <c r="D2287" s="59" t="s">
        <v>342</v>
      </c>
    </row>
    <row r="2288" spans="1:4">
      <c r="A2288" s="58" t="s">
        <v>4304</v>
      </c>
      <c r="B2288" s="59" t="s">
        <v>4300</v>
      </c>
      <c r="C2288" s="60">
        <v>0.1095</v>
      </c>
      <c r="D2288" s="59" t="s">
        <v>342</v>
      </c>
    </row>
    <row r="2289" spans="1:4">
      <c r="A2289" s="58" t="s">
        <v>4305</v>
      </c>
      <c r="B2289" s="59" t="s">
        <v>4306</v>
      </c>
      <c r="C2289" s="60">
        <v>0.2407</v>
      </c>
      <c r="D2289" s="59" t="s">
        <v>342</v>
      </c>
    </row>
    <row r="2290" spans="1:4">
      <c r="A2290" s="58" t="s">
        <v>4307</v>
      </c>
      <c r="B2290" s="59" t="s">
        <v>4308</v>
      </c>
      <c r="C2290" s="60">
        <v>1.06E-2</v>
      </c>
      <c r="D2290" s="59" t="s">
        <v>342</v>
      </c>
    </row>
    <row r="2291" spans="1:4">
      <c r="A2291" s="58" t="s">
        <v>4309</v>
      </c>
      <c r="B2291" s="59" t="s">
        <v>4310</v>
      </c>
      <c r="C2291" s="60">
        <v>1.1299999999999999E-2</v>
      </c>
      <c r="D2291" s="59" t="s">
        <v>342</v>
      </c>
    </row>
    <row r="2292" spans="1:4">
      <c r="A2292" s="58" t="s">
        <v>4311</v>
      </c>
      <c r="B2292" s="59" t="s">
        <v>78</v>
      </c>
      <c r="C2292" s="60">
        <v>2.8199999999999999E-2</v>
      </c>
      <c r="D2292" s="59" t="s">
        <v>342</v>
      </c>
    </row>
    <row r="2293" spans="1:4">
      <c r="A2293" s="58" t="s">
        <v>79</v>
      </c>
      <c r="B2293" s="59" t="s">
        <v>4312</v>
      </c>
      <c r="C2293" s="60">
        <v>2.4299999999999999E-2</v>
      </c>
      <c r="D2293" s="59" t="s">
        <v>342</v>
      </c>
    </row>
    <row r="2294" spans="1:4">
      <c r="A2294" s="58" t="s">
        <v>4313</v>
      </c>
      <c r="B2294" s="59" t="s">
        <v>4314</v>
      </c>
      <c r="C2294" s="60">
        <v>2.5700000000000001E-2</v>
      </c>
      <c r="D2294" s="59" t="s">
        <v>342</v>
      </c>
    </row>
    <row r="2295" spans="1:4">
      <c r="A2295" s="58" t="s">
        <v>4315</v>
      </c>
      <c r="B2295" s="59" t="s">
        <v>4316</v>
      </c>
      <c r="C2295" s="60">
        <v>3.5099999999999999E-2</v>
      </c>
      <c r="D2295" s="59" t="s">
        <v>342</v>
      </c>
    </row>
    <row r="2296" spans="1:4">
      <c r="A2296" s="58" t="s">
        <v>4317</v>
      </c>
      <c r="B2296" s="59" t="s">
        <v>4318</v>
      </c>
      <c r="C2296" s="60">
        <v>0.15570000000000001</v>
      </c>
      <c r="D2296" s="59" t="s">
        <v>342</v>
      </c>
    </row>
    <row r="2297" spans="1:4">
      <c r="A2297" s="58" t="s">
        <v>4319</v>
      </c>
      <c r="B2297" s="59" t="s">
        <v>4320</v>
      </c>
      <c r="C2297" s="60">
        <v>0.18060000000000001</v>
      </c>
      <c r="D2297" s="59" t="s">
        <v>342</v>
      </c>
    </row>
    <row r="2298" spans="1:4">
      <c r="A2298" s="58" t="s">
        <v>4321</v>
      </c>
      <c r="B2298" s="59" t="s">
        <v>4322</v>
      </c>
      <c r="C2298" s="60">
        <v>0.64800000000000002</v>
      </c>
      <c r="D2298" s="59" t="s">
        <v>342</v>
      </c>
    </row>
    <row r="2299" spans="1:4">
      <c r="A2299" s="58" t="s">
        <v>4323</v>
      </c>
      <c r="B2299" s="59" t="s">
        <v>4324</v>
      </c>
      <c r="C2299" s="60">
        <v>0.64610000000000001</v>
      </c>
      <c r="D2299" s="59" t="s">
        <v>342</v>
      </c>
    </row>
    <row r="2300" spans="1:4">
      <c r="A2300" s="58" t="s">
        <v>4325</v>
      </c>
      <c r="B2300" s="59" t="s">
        <v>4322</v>
      </c>
      <c r="C2300" s="60">
        <v>0.65549999999999997</v>
      </c>
      <c r="D2300" s="59" t="s">
        <v>342</v>
      </c>
    </row>
    <row r="2301" spans="1:4">
      <c r="A2301" s="58" t="s">
        <v>4326</v>
      </c>
      <c r="B2301" s="59" t="s">
        <v>4327</v>
      </c>
      <c r="C2301" s="60">
        <v>0.67120000000000002</v>
      </c>
      <c r="D2301" s="59" t="s">
        <v>342</v>
      </c>
    </row>
    <row r="2302" spans="1:4">
      <c r="A2302" s="58" t="s">
        <v>4328</v>
      </c>
      <c r="B2302" s="59" t="s">
        <v>4327</v>
      </c>
      <c r="C2302" s="60">
        <v>0.70099999999999996</v>
      </c>
      <c r="D2302" s="59" t="s">
        <v>342</v>
      </c>
    </row>
    <row r="2303" spans="1:4">
      <c r="A2303" s="58" t="s">
        <v>4329</v>
      </c>
      <c r="B2303" s="59" t="s">
        <v>4330</v>
      </c>
      <c r="C2303" s="60">
        <v>0.66649999999999998</v>
      </c>
      <c r="D2303" s="59" t="s">
        <v>342</v>
      </c>
    </row>
    <row r="2304" spans="1:4">
      <c r="A2304" s="58" t="s">
        <v>4331</v>
      </c>
      <c r="B2304" s="59" t="s">
        <v>4332</v>
      </c>
      <c r="C2304" s="60">
        <v>0.4919</v>
      </c>
      <c r="D2304" s="59" t="s">
        <v>342</v>
      </c>
    </row>
    <row r="2305" spans="1:4">
      <c r="A2305" s="58" t="s">
        <v>4333</v>
      </c>
      <c r="B2305" s="59" t="s">
        <v>4334</v>
      </c>
      <c r="C2305" s="60">
        <v>0.56469999999999998</v>
      </c>
      <c r="D2305" s="59" t="s">
        <v>342</v>
      </c>
    </row>
    <row r="2306" spans="1:4">
      <c r="A2306" s="58" t="s">
        <v>4335</v>
      </c>
      <c r="B2306" s="59" t="s">
        <v>4336</v>
      </c>
      <c r="C2306" s="60">
        <v>0.62539999999999996</v>
      </c>
      <c r="D2306" s="59" t="s">
        <v>342</v>
      </c>
    </row>
    <row r="2307" spans="1:4">
      <c r="A2307" s="58" t="s">
        <v>4337</v>
      </c>
      <c r="B2307" s="59" t="s">
        <v>4338</v>
      </c>
      <c r="C2307" s="60">
        <v>2.6700000000000002E-2</v>
      </c>
      <c r="D2307" s="59" t="s">
        <v>342</v>
      </c>
    </row>
    <row r="2308" spans="1:4">
      <c r="A2308" s="58" t="s">
        <v>4339</v>
      </c>
      <c r="B2308" s="59" t="s">
        <v>4340</v>
      </c>
      <c r="C2308" s="60">
        <v>2.4299999999999999E-2</v>
      </c>
      <c r="D2308" s="59" t="s">
        <v>342</v>
      </c>
    </row>
    <row r="2309" spans="1:4">
      <c r="A2309" s="58" t="s">
        <v>4341</v>
      </c>
      <c r="B2309" s="59" t="s">
        <v>4340</v>
      </c>
      <c r="C2309" s="60">
        <v>2.4299999999999999E-2</v>
      </c>
      <c r="D2309" s="59" t="s">
        <v>342</v>
      </c>
    </row>
    <row r="2310" spans="1:4">
      <c r="A2310" s="58" t="s">
        <v>4342</v>
      </c>
      <c r="B2310" s="59" t="s">
        <v>4312</v>
      </c>
      <c r="C2310" s="60">
        <v>2.76E-2</v>
      </c>
      <c r="D2310" s="59" t="s">
        <v>342</v>
      </c>
    </row>
    <row r="2311" spans="1:4">
      <c r="A2311" s="58" t="s">
        <v>4343</v>
      </c>
      <c r="B2311" s="59" t="s">
        <v>4344</v>
      </c>
      <c r="C2311" s="60">
        <v>0.41270000000000001</v>
      </c>
      <c r="D2311" s="59" t="s">
        <v>342</v>
      </c>
    </row>
    <row r="2312" spans="1:4">
      <c r="A2312" s="58" t="s">
        <v>4345</v>
      </c>
      <c r="B2312" s="59" t="s">
        <v>4344</v>
      </c>
      <c r="C2312" s="60">
        <v>0.42709999999999998</v>
      </c>
      <c r="D2312" s="59" t="s">
        <v>342</v>
      </c>
    </row>
    <row r="2313" spans="1:4">
      <c r="A2313" s="58" t="s">
        <v>4346</v>
      </c>
      <c r="B2313" s="59" t="s">
        <v>4347</v>
      </c>
      <c r="C2313" s="60">
        <v>1.0698000000000001</v>
      </c>
      <c r="D2313" s="59" t="s">
        <v>342</v>
      </c>
    </row>
    <row r="2314" spans="1:4">
      <c r="A2314" s="58" t="s">
        <v>4348</v>
      </c>
      <c r="B2314" s="59" t="s">
        <v>4349</v>
      </c>
      <c r="C2314" s="60">
        <v>0.59970000000000001</v>
      </c>
      <c r="D2314" s="59" t="s">
        <v>342</v>
      </c>
    </row>
    <row r="2315" spans="1:4">
      <c r="A2315" s="58" t="s">
        <v>4350</v>
      </c>
      <c r="B2315" s="59" t="s">
        <v>4351</v>
      </c>
      <c r="C2315" s="60">
        <v>0.43730000000000002</v>
      </c>
      <c r="D2315" s="59" t="s">
        <v>342</v>
      </c>
    </row>
    <row r="2316" spans="1:4">
      <c r="A2316" s="58" t="s">
        <v>4352</v>
      </c>
      <c r="B2316" s="59" t="s">
        <v>4353</v>
      </c>
      <c r="C2316" s="60">
        <v>0.39329999999999998</v>
      </c>
      <c r="D2316" s="59" t="s">
        <v>342</v>
      </c>
    </row>
    <row r="2317" spans="1:4">
      <c r="A2317" s="58" t="s">
        <v>4354</v>
      </c>
      <c r="B2317" s="59" t="s">
        <v>4351</v>
      </c>
      <c r="C2317" s="60">
        <v>0.3049</v>
      </c>
      <c r="D2317" s="59" t="s">
        <v>342</v>
      </c>
    </row>
    <row r="2318" spans="1:4">
      <c r="A2318" s="58" t="s">
        <v>4355</v>
      </c>
      <c r="B2318" s="59" t="s">
        <v>4353</v>
      </c>
      <c r="C2318" s="60">
        <v>0.38569999999999999</v>
      </c>
      <c r="D2318" s="59" t="s">
        <v>342</v>
      </c>
    </row>
    <row r="2319" spans="1:4">
      <c r="A2319" s="58" t="s">
        <v>4356</v>
      </c>
      <c r="B2319" s="59" t="s">
        <v>4351</v>
      </c>
      <c r="C2319" s="60">
        <v>0.3049</v>
      </c>
      <c r="D2319" s="59" t="s">
        <v>342</v>
      </c>
    </row>
    <row r="2320" spans="1:4">
      <c r="A2320" s="58" t="s">
        <v>4357</v>
      </c>
      <c r="B2320" s="59" t="s">
        <v>4358</v>
      </c>
      <c r="C2320" s="60">
        <v>0.1855</v>
      </c>
      <c r="D2320" s="59" t="s">
        <v>342</v>
      </c>
    </row>
    <row r="2321" spans="1:4">
      <c r="A2321" s="58" t="s">
        <v>4359</v>
      </c>
      <c r="B2321" s="59" t="s">
        <v>4360</v>
      </c>
      <c r="C2321" s="60">
        <v>0.44519999999999998</v>
      </c>
      <c r="D2321" s="59" t="s">
        <v>342</v>
      </c>
    </row>
    <row r="2322" spans="1:4">
      <c r="A2322" s="58" t="s">
        <v>4361</v>
      </c>
      <c r="B2322" s="59" t="s">
        <v>4362</v>
      </c>
      <c r="C2322" s="60">
        <v>0.45639999999999997</v>
      </c>
      <c r="D2322" s="59" t="s">
        <v>342</v>
      </c>
    </row>
    <row r="2323" spans="1:4">
      <c r="A2323" s="58" t="s">
        <v>4363</v>
      </c>
      <c r="B2323" s="59" t="s">
        <v>4362</v>
      </c>
      <c r="C2323" s="60">
        <v>0.46329999999999999</v>
      </c>
      <c r="D2323" s="59" t="s">
        <v>342</v>
      </c>
    </row>
    <row r="2324" spans="1:4">
      <c r="A2324" s="58" t="s">
        <v>4364</v>
      </c>
      <c r="B2324" s="59" t="s">
        <v>4362</v>
      </c>
      <c r="C2324" s="60">
        <v>0.4551</v>
      </c>
      <c r="D2324" s="59" t="s">
        <v>342</v>
      </c>
    </row>
    <row r="2325" spans="1:4">
      <c r="A2325" s="58" t="s">
        <v>4365</v>
      </c>
      <c r="B2325" s="59" t="s">
        <v>4366</v>
      </c>
      <c r="C2325" s="60">
        <v>1.0896999999999999</v>
      </c>
      <c r="D2325" s="59" t="s">
        <v>342</v>
      </c>
    </row>
    <row r="2326" spans="1:4">
      <c r="A2326" s="58" t="s">
        <v>4367</v>
      </c>
      <c r="B2326" s="59" t="s">
        <v>4327</v>
      </c>
      <c r="C2326" s="60">
        <v>0.8236</v>
      </c>
      <c r="D2326" s="59" t="s">
        <v>342</v>
      </c>
    </row>
    <row r="2327" spans="1:4">
      <c r="A2327" s="58" t="s">
        <v>4368</v>
      </c>
      <c r="B2327" s="59" t="s">
        <v>4327</v>
      </c>
      <c r="C2327" s="60">
        <v>0.72799999999999998</v>
      </c>
      <c r="D2327" s="59" t="s">
        <v>342</v>
      </c>
    </row>
    <row r="2328" spans="1:4">
      <c r="A2328" s="58" t="s">
        <v>4369</v>
      </c>
      <c r="B2328" s="59" t="s">
        <v>4370</v>
      </c>
      <c r="C2328" s="60">
        <v>0.19009999999999999</v>
      </c>
      <c r="D2328" s="59" t="s">
        <v>342</v>
      </c>
    </row>
    <row r="2329" spans="1:4">
      <c r="A2329" s="58" t="s">
        <v>4371</v>
      </c>
      <c r="B2329" s="59" t="s">
        <v>4372</v>
      </c>
      <c r="C2329" s="60">
        <v>0.2442</v>
      </c>
      <c r="D2329" s="59" t="s">
        <v>342</v>
      </c>
    </row>
    <row r="2330" spans="1:4">
      <c r="A2330" s="58" t="s">
        <v>4373</v>
      </c>
      <c r="B2330" s="59" t="s">
        <v>4370</v>
      </c>
      <c r="C2330" s="60">
        <v>0.17649999999999999</v>
      </c>
      <c r="D2330" s="59" t="s">
        <v>342</v>
      </c>
    </row>
    <row r="2331" spans="1:4">
      <c r="A2331" s="58" t="s">
        <v>4374</v>
      </c>
      <c r="B2331" s="59" t="s">
        <v>4370</v>
      </c>
      <c r="C2331" s="60">
        <v>0.18559999999999999</v>
      </c>
      <c r="D2331" s="59" t="s">
        <v>342</v>
      </c>
    </row>
    <row r="2332" spans="1:4">
      <c r="A2332" s="58" t="s">
        <v>4375</v>
      </c>
      <c r="B2332" s="59" t="s">
        <v>4370</v>
      </c>
      <c r="C2332" s="60">
        <v>0.17649999999999999</v>
      </c>
      <c r="D2332" s="59" t="s">
        <v>342</v>
      </c>
    </row>
    <row r="2333" spans="1:4">
      <c r="A2333" s="58" t="s">
        <v>4376</v>
      </c>
      <c r="B2333" s="59" t="s">
        <v>4377</v>
      </c>
      <c r="C2333" s="60">
        <v>0.32940000000000003</v>
      </c>
      <c r="D2333" s="59" t="s">
        <v>342</v>
      </c>
    </row>
    <row r="2334" spans="1:4">
      <c r="A2334" s="58" t="s">
        <v>4378</v>
      </c>
      <c r="B2334" s="59" t="s">
        <v>4379</v>
      </c>
      <c r="C2334" s="60">
        <v>0.3286</v>
      </c>
      <c r="D2334" s="59" t="s">
        <v>342</v>
      </c>
    </row>
    <row r="2335" spans="1:4">
      <c r="A2335" s="58" t="s">
        <v>4380</v>
      </c>
      <c r="B2335" s="59" t="s">
        <v>4381</v>
      </c>
      <c r="C2335" s="60">
        <v>0.15129999999999999</v>
      </c>
      <c r="D2335" s="59" t="s">
        <v>342</v>
      </c>
    </row>
    <row r="2336" spans="1:4">
      <c r="A2336" s="58" t="s">
        <v>4382</v>
      </c>
      <c r="B2336" s="59" t="s">
        <v>4383</v>
      </c>
      <c r="C2336" s="60">
        <v>0.15049999999999999</v>
      </c>
      <c r="D2336" s="59" t="s">
        <v>342</v>
      </c>
    </row>
    <row r="2337" spans="1:4">
      <c r="A2337" s="58" t="s">
        <v>4384</v>
      </c>
      <c r="B2337" s="59" t="s">
        <v>4383</v>
      </c>
      <c r="C2337" s="60">
        <v>0.15</v>
      </c>
      <c r="D2337" s="59" t="s">
        <v>342</v>
      </c>
    </row>
    <row r="2338" spans="1:4">
      <c r="A2338" s="58" t="s">
        <v>4385</v>
      </c>
      <c r="B2338" s="59" t="s">
        <v>4383</v>
      </c>
      <c r="C2338" s="60">
        <v>0.15</v>
      </c>
      <c r="D2338" s="59" t="s">
        <v>342</v>
      </c>
    </row>
    <row r="2339" spans="1:4">
      <c r="A2339" s="58" t="s">
        <v>4386</v>
      </c>
      <c r="B2339" s="59" t="s">
        <v>4387</v>
      </c>
      <c r="C2339" s="60">
        <v>0.81389999999999996</v>
      </c>
      <c r="D2339" s="59" t="s">
        <v>342</v>
      </c>
    </row>
    <row r="2340" spans="1:4">
      <c r="A2340" s="58" t="s">
        <v>4388</v>
      </c>
      <c r="B2340" s="59" t="s">
        <v>4389</v>
      </c>
      <c r="C2340" s="60">
        <v>0.92649999999999999</v>
      </c>
      <c r="D2340" s="59" t="s">
        <v>342</v>
      </c>
    </row>
    <row r="2341" spans="1:4">
      <c r="A2341" s="58" t="s">
        <v>4390</v>
      </c>
      <c r="B2341" s="59" t="s">
        <v>4389</v>
      </c>
      <c r="C2341" s="60">
        <v>0.9244</v>
      </c>
      <c r="D2341" s="59" t="s">
        <v>342</v>
      </c>
    </row>
    <row r="2342" spans="1:4">
      <c r="A2342" s="58" t="s">
        <v>4391</v>
      </c>
      <c r="B2342" s="59" t="s">
        <v>4322</v>
      </c>
      <c r="C2342" s="60">
        <v>0.63039999999999996</v>
      </c>
      <c r="D2342" s="59" t="s">
        <v>342</v>
      </c>
    </row>
    <row r="2343" spans="1:4">
      <c r="A2343" s="58" t="s">
        <v>4392</v>
      </c>
      <c r="B2343" s="59" t="s">
        <v>4393</v>
      </c>
      <c r="C2343" s="60">
        <v>1.44E-2</v>
      </c>
      <c r="D2343" s="59" t="s">
        <v>342</v>
      </c>
    </row>
    <row r="2344" spans="1:4">
      <c r="A2344" s="58" t="s">
        <v>4394</v>
      </c>
      <c r="B2344" s="59" t="s">
        <v>4395</v>
      </c>
      <c r="C2344" s="60">
        <v>1.44E-2</v>
      </c>
      <c r="D2344" s="59" t="s">
        <v>342</v>
      </c>
    </row>
    <row r="2345" spans="1:4">
      <c r="A2345" s="58" t="s">
        <v>4396</v>
      </c>
      <c r="B2345" s="59" t="s">
        <v>4393</v>
      </c>
      <c r="C2345" s="60">
        <v>1.4500000000000001E-2</v>
      </c>
      <c r="D2345" s="59" t="s">
        <v>342</v>
      </c>
    </row>
    <row r="2346" spans="1:4">
      <c r="A2346" s="58" t="s">
        <v>4397</v>
      </c>
      <c r="B2346" s="59" t="s">
        <v>4393</v>
      </c>
      <c r="C2346" s="60">
        <v>1.4E-2</v>
      </c>
      <c r="D2346" s="59" t="s">
        <v>342</v>
      </c>
    </row>
    <row r="2347" spans="1:4">
      <c r="A2347" s="58" t="s">
        <v>4398</v>
      </c>
      <c r="B2347" s="59" t="s">
        <v>4399</v>
      </c>
      <c r="C2347" s="60">
        <v>0.33689999999999998</v>
      </c>
      <c r="D2347" s="59" t="s">
        <v>342</v>
      </c>
    </row>
    <row r="2348" spans="1:4">
      <c r="A2348" s="58" t="s">
        <v>4400</v>
      </c>
      <c r="B2348" s="59" t="s">
        <v>4401</v>
      </c>
      <c r="C2348" s="60">
        <v>1.1966000000000001</v>
      </c>
      <c r="D2348" s="59" t="s">
        <v>342</v>
      </c>
    </row>
    <row r="2349" spans="1:4">
      <c r="A2349" s="58" t="s">
        <v>4402</v>
      </c>
      <c r="B2349" s="59" t="s">
        <v>4401</v>
      </c>
      <c r="C2349" s="60">
        <v>1.4464999999999999</v>
      </c>
      <c r="D2349" s="59" t="s">
        <v>342</v>
      </c>
    </row>
    <row r="2350" spans="1:4">
      <c r="A2350" s="58" t="s">
        <v>77</v>
      </c>
      <c r="B2350" s="59" t="s">
        <v>76</v>
      </c>
      <c r="C2350" s="60">
        <v>4.9399999999999999E-2</v>
      </c>
      <c r="D2350" s="59" t="s">
        <v>342</v>
      </c>
    </row>
    <row r="2351" spans="1:4">
      <c r="A2351" s="58" t="s">
        <v>4403</v>
      </c>
      <c r="B2351" s="59" t="s">
        <v>4404</v>
      </c>
      <c r="C2351" s="60">
        <v>4.0800000000000003E-2</v>
      </c>
      <c r="D2351" s="59" t="s">
        <v>342</v>
      </c>
    </row>
    <row r="2352" spans="1:4">
      <c r="A2352" s="58" t="s">
        <v>4405</v>
      </c>
      <c r="B2352" s="59" t="s">
        <v>4406</v>
      </c>
      <c r="C2352" s="60">
        <v>0.1149</v>
      </c>
      <c r="D2352" s="59" t="s">
        <v>342</v>
      </c>
    </row>
    <row r="2353" spans="1:4">
      <c r="A2353" s="58" t="s">
        <v>4407</v>
      </c>
      <c r="B2353" s="59" t="s">
        <v>4408</v>
      </c>
      <c r="C2353" s="60">
        <v>7.9399999999999998E-2</v>
      </c>
      <c r="D2353" s="59" t="s">
        <v>342</v>
      </c>
    </row>
    <row r="2354" spans="1:4">
      <c r="A2354" s="58" t="s">
        <v>4409</v>
      </c>
      <c r="B2354" s="59" t="s">
        <v>4408</v>
      </c>
      <c r="C2354" s="60">
        <v>7.9399999999999998E-2</v>
      </c>
      <c r="D2354" s="59" t="s">
        <v>342</v>
      </c>
    </row>
    <row r="2355" spans="1:4">
      <c r="A2355" s="58" t="s">
        <v>4410</v>
      </c>
      <c r="B2355" s="59" t="s">
        <v>4411</v>
      </c>
      <c r="C2355" s="60">
        <v>0.74119999999999997</v>
      </c>
      <c r="D2355" s="59" t="s">
        <v>342</v>
      </c>
    </row>
    <row r="2356" spans="1:4">
      <c r="A2356" s="58" t="s">
        <v>4412</v>
      </c>
      <c r="B2356" s="59" t="s">
        <v>4413</v>
      </c>
      <c r="C2356" s="60">
        <v>1.1899</v>
      </c>
      <c r="D2356" s="59" t="s">
        <v>342</v>
      </c>
    </row>
    <row r="2357" spans="1:4">
      <c r="A2357" s="58" t="s">
        <v>4414</v>
      </c>
      <c r="B2357" s="59" t="s">
        <v>4415</v>
      </c>
      <c r="C2357" s="60">
        <v>0.57720000000000005</v>
      </c>
      <c r="D2357" s="59" t="s">
        <v>342</v>
      </c>
    </row>
    <row r="2358" spans="1:4">
      <c r="A2358" s="58" t="s">
        <v>4416</v>
      </c>
      <c r="B2358" s="59" t="s">
        <v>4417</v>
      </c>
      <c r="C2358" s="60">
        <v>0.74570000000000003</v>
      </c>
      <c r="D2358" s="59" t="s">
        <v>342</v>
      </c>
    </row>
    <row r="2359" spans="1:4">
      <c r="A2359" s="58" t="s">
        <v>4418</v>
      </c>
      <c r="B2359" s="59" t="s">
        <v>4419</v>
      </c>
      <c r="C2359" s="60">
        <v>0.59750000000000003</v>
      </c>
      <c r="D2359" s="59" t="s">
        <v>342</v>
      </c>
    </row>
    <row r="2360" spans="1:4">
      <c r="A2360" s="58" t="s">
        <v>4420</v>
      </c>
      <c r="B2360" s="59" t="s">
        <v>4421</v>
      </c>
      <c r="C2360" s="60">
        <v>0.503</v>
      </c>
      <c r="D2360" s="59" t="s">
        <v>342</v>
      </c>
    </row>
    <row r="2361" spans="1:4">
      <c r="A2361" s="58" t="s">
        <v>4422</v>
      </c>
      <c r="B2361" s="59" t="s">
        <v>4421</v>
      </c>
      <c r="C2361" s="60">
        <v>0.503</v>
      </c>
      <c r="D2361" s="59" t="s">
        <v>342</v>
      </c>
    </row>
    <row r="2362" spans="1:4">
      <c r="A2362" s="58" t="s">
        <v>4423</v>
      </c>
      <c r="B2362" s="59" t="s">
        <v>4424</v>
      </c>
      <c r="C2362" s="60">
        <v>0.46329999999999999</v>
      </c>
      <c r="D2362" s="59" t="s">
        <v>342</v>
      </c>
    </row>
    <row r="2363" spans="1:4">
      <c r="A2363" s="58" t="s">
        <v>4425</v>
      </c>
      <c r="B2363" s="59" t="s">
        <v>4426</v>
      </c>
      <c r="C2363" s="60">
        <v>4.41E-2</v>
      </c>
      <c r="D2363" s="59" t="s">
        <v>342</v>
      </c>
    </row>
    <row r="2364" spans="1:4">
      <c r="A2364" s="58" t="s">
        <v>4427</v>
      </c>
      <c r="B2364" s="59" t="s">
        <v>4428</v>
      </c>
      <c r="C2364" s="60">
        <v>4.41E-2</v>
      </c>
      <c r="D2364" s="59" t="s">
        <v>342</v>
      </c>
    </row>
    <row r="2365" spans="1:4">
      <c r="A2365" s="58" t="s">
        <v>4429</v>
      </c>
      <c r="B2365" s="59" t="s">
        <v>4430</v>
      </c>
      <c r="C2365" s="60">
        <v>0.61219999999999997</v>
      </c>
      <c r="D2365" s="59" t="s">
        <v>342</v>
      </c>
    </row>
    <row r="2366" spans="1:4">
      <c r="A2366" s="58" t="s">
        <v>4431</v>
      </c>
      <c r="B2366" s="59" t="s">
        <v>4432</v>
      </c>
      <c r="C2366" s="60">
        <v>0.19739999999999999</v>
      </c>
      <c r="D2366" s="59" t="s">
        <v>342</v>
      </c>
    </row>
    <row r="2367" spans="1:4">
      <c r="A2367" s="58" t="s">
        <v>4433</v>
      </c>
      <c r="B2367" s="59" t="s">
        <v>4434</v>
      </c>
      <c r="C2367" s="60">
        <v>6.4699999999999994E-2</v>
      </c>
      <c r="D2367" s="59" t="s">
        <v>342</v>
      </c>
    </row>
    <row r="2368" spans="1:4">
      <c r="A2368" s="58" t="s">
        <v>4435</v>
      </c>
      <c r="B2368" s="59" t="s">
        <v>4436</v>
      </c>
      <c r="C2368" s="60">
        <v>0.12659999999999999</v>
      </c>
      <c r="D2368" s="59" t="s">
        <v>342</v>
      </c>
    </row>
    <row r="2369" spans="1:4">
      <c r="A2369" s="58" t="s">
        <v>75</v>
      </c>
      <c r="B2369" s="59" t="s">
        <v>74</v>
      </c>
      <c r="C2369" s="60">
        <v>9.4899999999999998E-2</v>
      </c>
      <c r="D2369" s="59" t="s">
        <v>342</v>
      </c>
    </row>
    <row r="2370" spans="1:4">
      <c r="A2370" s="58" t="s">
        <v>4437</v>
      </c>
      <c r="B2370" s="59" t="s">
        <v>4432</v>
      </c>
      <c r="C2370" s="60">
        <v>0.21929999999999999</v>
      </c>
      <c r="D2370" s="59" t="s">
        <v>342</v>
      </c>
    </row>
    <row r="2371" spans="1:4">
      <c r="A2371" s="58" t="s">
        <v>4438</v>
      </c>
      <c r="B2371" s="59" t="s">
        <v>4439</v>
      </c>
      <c r="C2371" s="60">
        <v>1.9800000000000002E-2</v>
      </c>
      <c r="D2371" s="59" t="s">
        <v>342</v>
      </c>
    </row>
    <row r="2372" spans="1:4">
      <c r="A2372" s="58" t="s">
        <v>73</v>
      </c>
      <c r="B2372" s="59" t="s">
        <v>72</v>
      </c>
      <c r="C2372" s="60">
        <v>0.18440000000000001</v>
      </c>
      <c r="D2372" s="59" t="s">
        <v>342</v>
      </c>
    </row>
    <row r="2373" spans="1:4">
      <c r="A2373" s="58" t="s">
        <v>4440</v>
      </c>
      <c r="B2373" s="59" t="s">
        <v>4441</v>
      </c>
      <c r="C2373" s="60">
        <v>9.1499999999999998E-2</v>
      </c>
      <c r="D2373" s="59" t="s">
        <v>342</v>
      </c>
    </row>
    <row r="2374" spans="1:4">
      <c r="A2374" s="58" t="s">
        <v>4442</v>
      </c>
      <c r="B2374" s="59" t="s">
        <v>4443</v>
      </c>
      <c r="C2374" s="60">
        <v>9.8900000000000002E-2</v>
      </c>
      <c r="D2374" s="59" t="s">
        <v>342</v>
      </c>
    </row>
    <row r="2375" spans="1:4">
      <c r="A2375" s="58" t="s">
        <v>4444</v>
      </c>
      <c r="B2375" s="59" t="s">
        <v>4445</v>
      </c>
      <c r="C2375" s="60">
        <v>0.10050000000000001</v>
      </c>
      <c r="D2375" s="59" t="s">
        <v>342</v>
      </c>
    </row>
    <row r="2376" spans="1:4">
      <c r="A2376" s="58" t="s">
        <v>4446</v>
      </c>
      <c r="B2376" s="59" t="s">
        <v>4447</v>
      </c>
      <c r="C2376" s="60">
        <v>0.55130000000000001</v>
      </c>
      <c r="D2376" s="59" t="s">
        <v>342</v>
      </c>
    </row>
    <row r="2377" spans="1:4">
      <c r="A2377" s="58" t="s">
        <v>4448</v>
      </c>
      <c r="B2377" s="59" t="s">
        <v>4449</v>
      </c>
      <c r="C2377" s="60">
        <v>3.6900000000000002E-2</v>
      </c>
      <c r="D2377" s="59" t="s">
        <v>342</v>
      </c>
    </row>
    <row r="2378" spans="1:4">
      <c r="A2378" s="58" t="s">
        <v>4450</v>
      </c>
      <c r="B2378" s="59" t="s">
        <v>4449</v>
      </c>
      <c r="C2378" s="60">
        <v>3.8800000000000001E-2</v>
      </c>
      <c r="D2378" s="59" t="s">
        <v>342</v>
      </c>
    </row>
    <row r="2379" spans="1:4">
      <c r="A2379" s="58" t="s">
        <v>4451</v>
      </c>
      <c r="B2379" s="59" t="s">
        <v>4452</v>
      </c>
      <c r="C2379" s="60">
        <v>4.1000000000000002E-2</v>
      </c>
      <c r="D2379" s="59" t="s">
        <v>342</v>
      </c>
    </row>
    <row r="2380" spans="1:4">
      <c r="A2380" s="58" t="s">
        <v>4453</v>
      </c>
      <c r="B2380" s="59" t="s">
        <v>4452</v>
      </c>
      <c r="C2380" s="60">
        <v>3.8800000000000001E-2</v>
      </c>
      <c r="D2380" s="59" t="s">
        <v>342</v>
      </c>
    </row>
    <row r="2381" spans="1:4">
      <c r="A2381" s="58" t="s">
        <v>4454</v>
      </c>
      <c r="B2381" s="59" t="s">
        <v>4455</v>
      </c>
      <c r="C2381" s="60">
        <v>3.8899999999999997E-2</v>
      </c>
      <c r="D2381" s="59" t="s">
        <v>342</v>
      </c>
    </row>
    <row r="2382" spans="1:4">
      <c r="A2382" s="58" t="s">
        <v>4456</v>
      </c>
      <c r="B2382" s="59" t="s">
        <v>4457</v>
      </c>
      <c r="C2382" s="60">
        <v>3.78E-2</v>
      </c>
      <c r="D2382" s="59" t="s">
        <v>342</v>
      </c>
    </row>
    <row r="2383" spans="1:4">
      <c r="A2383" s="58" t="s">
        <v>4458</v>
      </c>
      <c r="B2383" s="59" t="s">
        <v>4457</v>
      </c>
      <c r="C2383" s="60">
        <v>4.1300000000000003E-2</v>
      </c>
      <c r="D2383" s="59" t="s">
        <v>342</v>
      </c>
    </row>
    <row r="2384" spans="1:4">
      <c r="A2384" s="58" t="s">
        <v>4459</v>
      </c>
      <c r="B2384" s="59" t="s">
        <v>4460</v>
      </c>
      <c r="C2384" s="60">
        <v>0.04</v>
      </c>
      <c r="D2384" s="59" t="s">
        <v>342</v>
      </c>
    </row>
    <row r="2385" spans="1:4">
      <c r="A2385" s="58" t="s">
        <v>4461</v>
      </c>
      <c r="B2385" s="59" t="s">
        <v>4462</v>
      </c>
      <c r="C2385" s="60">
        <v>4.0800000000000003E-2</v>
      </c>
      <c r="D2385" s="59" t="s">
        <v>342</v>
      </c>
    </row>
    <row r="2386" spans="1:4">
      <c r="A2386" s="58" t="s">
        <v>4463</v>
      </c>
      <c r="B2386" s="59" t="s">
        <v>4464</v>
      </c>
      <c r="C2386" s="60">
        <v>6.93E-2</v>
      </c>
      <c r="D2386" s="59" t="s">
        <v>342</v>
      </c>
    </row>
    <row r="2387" spans="1:4">
      <c r="A2387" s="58" t="s">
        <v>4465</v>
      </c>
      <c r="B2387" s="59" t="s">
        <v>4466</v>
      </c>
      <c r="C2387" s="60">
        <v>6.2199999999999998E-2</v>
      </c>
      <c r="D2387" s="59" t="s">
        <v>342</v>
      </c>
    </row>
    <row r="2388" spans="1:4">
      <c r="A2388" s="58" t="s">
        <v>4467</v>
      </c>
      <c r="B2388" s="59" t="s">
        <v>4468</v>
      </c>
      <c r="C2388" s="60">
        <v>4.82E-2</v>
      </c>
      <c r="D2388" s="59" t="s">
        <v>342</v>
      </c>
    </row>
    <row r="2389" spans="1:4">
      <c r="A2389" s="58" t="s">
        <v>4469</v>
      </c>
      <c r="B2389" s="59" t="s">
        <v>4468</v>
      </c>
      <c r="C2389" s="60">
        <v>4.7300000000000002E-2</v>
      </c>
      <c r="D2389" s="59" t="s">
        <v>342</v>
      </c>
    </row>
    <row r="2390" spans="1:4">
      <c r="A2390" s="58" t="s">
        <v>4470</v>
      </c>
      <c r="B2390" s="59" t="s">
        <v>4471</v>
      </c>
      <c r="C2390" s="60">
        <v>4.9500000000000002E-2</v>
      </c>
      <c r="D2390" s="59" t="s">
        <v>342</v>
      </c>
    </row>
    <row r="2391" spans="1:4">
      <c r="A2391" s="58" t="s">
        <v>4472</v>
      </c>
      <c r="B2391" s="59" t="s">
        <v>4473</v>
      </c>
      <c r="C2391" s="60">
        <v>4.1399999999999999E-2</v>
      </c>
      <c r="D2391" s="59" t="s">
        <v>342</v>
      </c>
    </row>
    <row r="2392" spans="1:4">
      <c r="A2392" s="58" t="s">
        <v>4474</v>
      </c>
      <c r="B2392" s="59" t="s">
        <v>4475</v>
      </c>
      <c r="C2392" s="60">
        <v>4.4600000000000001E-2</v>
      </c>
      <c r="D2392" s="59" t="s">
        <v>342</v>
      </c>
    </row>
    <row r="2393" spans="1:4">
      <c r="A2393" s="58" t="s">
        <v>4476</v>
      </c>
      <c r="B2393" s="59" t="s">
        <v>4475</v>
      </c>
      <c r="C2393" s="60">
        <v>4.2099999999999999E-2</v>
      </c>
      <c r="D2393" s="59" t="s">
        <v>342</v>
      </c>
    </row>
    <row r="2394" spans="1:4">
      <c r="A2394" s="58" t="s">
        <v>4477</v>
      </c>
      <c r="B2394" s="59" t="s">
        <v>4478</v>
      </c>
      <c r="C2394" s="60">
        <v>0.83930000000000005</v>
      </c>
      <c r="D2394" s="59" t="s">
        <v>342</v>
      </c>
    </row>
    <row r="2395" spans="1:4">
      <c r="A2395" s="58" t="s">
        <v>4479</v>
      </c>
      <c r="B2395" s="59" t="s">
        <v>4478</v>
      </c>
      <c r="C2395" s="60">
        <v>0.73509999999999998</v>
      </c>
      <c r="D2395" s="59" t="s">
        <v>342</v>
      </c>
    </row>
    <row r="2396" spans="1:4">
      <c r="A2396" s="58" t="s">
        <v>4480</v>
      </c>
      <c r="B2396" s="59" t="s">
        <v>4481</v>
      </c>
      <c r="C2396" s="60">
        <v>4.4400000000000002E-2</v>
      </c>
      <c r="D2396" s="59" t="s">
        <v>342</v>
      </c>
    </row>
    <row r="2397" spans="1:4">
      <c r="A2397" s="58" t="s">
        <v>4482</v>
      </c>
      <c r="B2397" s="59" t="s">
        <v>4483</v>
      </c>
      <c r="C2397" s="60">
        <v>7.7399999999999997E-2</v>
      </c>
      <c r="D2397" s="59" t="s">
        <v>342</v>
      </c>
    </row>
    <row r="2398" spans="1:4">
      <c r="A2398" s="58" t="s">
        <v>4484</v>
      </c>
      <c r="B2398" s="59" t="s">
        <v>4485</v>
      </c>
      <c r="C2398" s="60">
        <v>0.6905</v>
      </c>
      <c r="D2398" s="59" t="s">
        <v>342</v>
      </c>
    </row>
    <row r="2399" spans="1:4">
      <c r="A2399" s="58" t="s">
        <v>4486</v>
      </c>
      <c r="B2399" s="59" t="s">
        <v>4487</v>
      </c>
      <c r="C2399" s="60">
        <v>6.7111000000000001</v>
      </c>
      <c r="D2399" s="59" t="s">
        <v>342</v>
      </c>
    </row>
    <row r="2400" spans="1:4">
      <c r="A2400" s="58" t="s">
        <v>4488</v>
      </c>
      <c r="B2400" s="59" t="s">
        <v>4489</v>
      </c>
      <c r="C2400" s="60">
        <v>0.18490000000000001</v>
      </c>
      <c r="D2400" s="59" t="s">
        <v>342</v>
      </c>
    </row>
    <row r="2401" spans="1:4">
      <c r="A2401" s="58" t="s">
        <v>71</v>
      </c>
      <c r="B2401" s="59" t="s">
        <v>70</v>
      </c>
      <c r="C2401" s="60">
        <v>0.1106</v>
      </c>
      <c r="D2401" s="59" t="s">
        <v>342</v>
      </c>
    </row>
    <row r="2402" spans="1:4">
      <c r="A2402" s="58" t="s">
        <v>4490</v>
      </c>
      <c r="B2402" s="59" t="s">
        <v>4491</v>
      </c>
      <c r="C2402" s="60">
        <v>0.15010000000000001</v>
      </c>
      <c r="D2402" s="59" t="s">
        <v>342</v>
      </c>
    </row>
    <row r="2403" spans="1:4">
      <c r="A2403" s="58" t="s">
        <v>4492</v>
      </c>
      <c r="B2403" s="59" t="s">
        <v>4493</v>
      </c>
      <c r="C2403" s="60">
        <v>0.39710000000000001</v>
      </c>
      <c r="D2403" s="59" t="s">
        <v>342</v>
      </c>
    </row>
    <row r="2404" spans="1:4">
      <c r="A2404" s="58" t="s">
        <v>4494</v>
      </c>
      <c r="B2404" s="59" t="s">
        <v>4495</v>
      </c>
      <c r="C2404" s="60">
        <v>0.246</v>
      </c>
      <c r="D2404" s="59" t="s">
        <v>342</v>
      </c>
    </row>
    <row r="2405" spans="1:4">
      <c r="A2405" s="58" t="s">
        <v>4496</v>
      </c>
      <c r="B2405" s="59" t="s">
        <v>4497</v>
      </c>
      <c r="C2405" s="60">
        <v>9.0399999999999994E-2</v>
      </c>
      <c r="D2405" s="59" t="s">
        <v>342</v>
      </c>
    </row>
    <row r="2406" spans="1:4">
      <c r="A2406" s="58" t="s">
        <v>4498</v>
      </c>
      <c r="B2406" s="59" t="s">
        <v>4499</v>
      </c>
      <c r="C2406" s="60">
        <v>9.0399999999999994E-2</v>
      </c>
      <c r="D2406" s="59" t="s">
        <v>342</v>
      </c>
    </row>
    <row r="2407" spans="1:4">
      <c r="A2407" s="58" t="s">
        <v>4500</v>
      </c>
      <c r="B2407" s="59" t="s">
        <v>4501</v>
      </c>
      <c r="C2407" s="60">
        <v>0.17519999999999999</v>
      </c>
      <c r="D2407" s="59" t="s">
        <v>342</v>
      </c>
    </row>
    <row r="2408" spans="1:4">
      <c r="A2408" s="58" t="s">
        <v>4502</v>
      </c>
      <c r="B2408" s="59" t="s">
        <v>4501</v>
      </c>
      <c r="C2408" s="60">
        <v>0.17649999999999999</v>
      </c>
      <c r="D2408" s="59" t="s">
        <v>342</v>
      </c>
    </row>
    <row r="2409" spans="1:4">
      <c r="A2409" s="58" t="s">
        <v>4503</v>
      </c>
      <c r="B2409" s="59" t="s">
        <v>4504</v>
      </c>
      <c r="C2409" s="60">
        <v>2.0999999999999999E-3</v>
      </c>
      <c r="D2409" s="59" t="s">
        <v>342</v>
      </c>
    </row>
    <row r="2410" spans="1:4">
      <c r="A2410" s="58" t="s">
        <v>4505</v>
      </c>
      <c r="B2410" s="59" t="s">
        <v>4506</v>
      </c>
      <c r="C2410" s="60">
        <v>5.8799999999999998E-2</v>
      </c>
      <c r="D2410" s="59" t="s">
        <v>342</v>
      </c>
    </row>
    <row r="2411" spans="1:4">
      <c r="A2411" s="58" t="s">
        <v>4507</v>
      </c>
      <c r="B2411" s="59" t="s">
        <v>4508</v>
      </c>
      <c r="C2411" s="60">
        <v>8.7800000000000003E-2</v>
      </c>
      <c r="D2411" s="59" t="s">
        <v>342</v>
      </c>
    </row>
    <row r="2412" spans="1:4">
      <c r="A2412" s="58" t="s">
        <v>4509</v>
      </c>
      <c r="B2412" s="59" t="s">
        <v>4510</v>
      </c>
      <c r="C2412" s="60">
        <v>0.21010000000000001</v>
      </c>
      <c r="D2412" s="59" t="s">
        <v>342</v>
      </c>
    </row>
    <row r="2413" spans="1:4">
      <c r="A2413" s="58" t="s">
        <v>4511</v>
      </c>
      <c r="B2413" s="59" t="s">
        <v>4512</v>
      </c>
      <c r="C2413" s="60">
        <v>0.20880000000000001</v>
      </c>
      <c r="D2413" s="59" t="s">
        <v>342</v>
      </c>
    </row>
    <row r="2414" spans="1:4">
      <c r="A2414" s="58" t="s">
        <v>4513</v>
      </c>
      <c r="B2414" s="59" t="s">
        <v>4514</v>
      </c>
      <c r="C2414" s="60">
        <v>0.2263</v>
      </c>
      <c r="D2414" s="59" t="s">
        <v>342</v>
      </c>
    </row>
    <row r="2415" spans="1:4">
      <c r="A2415" s="58" t="s">
        <v>4515</v>
      </c>
      <c r="B2415" s="59" t="s">
        <v>4516</v>
      </c>
      <c r="C2415" s="60">
        <v>0.36399999999999999</v>
      </c>
      <c r="D2415" s="59" t="s">
        <v>342</v>
      </c>
    </row>
    <row r="2416" spans="1:4">
      <c r="A2416" s="58" t="s">
        <v>4517</v>
      </c>
      <c r="B2416" s="59" t="s">
        <v>4518</v>
      </c>
      <c r="C2416" s="60">
        <v>0.3755</v>
      </c>
      <c r="D2416" s="59" t="s">
        <v>342</v>
      </c>
    </row>
    <row r="2417" spans="1:4">
      <c r="A2417" s="58" t="s">
        <v>4519</v>
      </c>
      <c r="B2417" s="59" t="s">
        <v>4520</v>
      </c>
      <c r="C2417" s="60">
        <v>0.39800000000000002</v>
      </c>
      <c r="D2417" s="59" t="s">
        <v>342</v>
      </c>
    </row>
    <row r="2418" spans="1:4">
      <c r="A2418" s="58" t="s">
        <v>4521</v>
      </c>
      <c r="B2418" s="59" t="s">
        <v>4522</v>
      </c>
      <c r="C2418" s="60">
        <v>9.1700000000000004E-2</v>
      </c>
      <c r="D2418" s="59" t="s">
        <v>342</v>
      </c>
    </row>
    <row r="2419" spans="1:4">
      <c r="A2419" s="58" t="s">
        <v>4523</v>
      </c>
      <c r="B2419" s="59" t="s">
        <v>4524</v>
      </c>
      <c r="C2419" s="60">
        <v>8.3799999999999999E-2</v>
      </c>
      <c r="D2419" s="59" t="s">
        <v>342</v>
      </c>
    </row>
    <row r="2420" spans="1:4">
      <c r="A2420" s="58" t="s">
        <v>4525</v>
      </c>
      <c r="B2420" s="59" t="s">
        <v>4526</v>
      </c>
      <c r="C2420" s="60">
        <v>0.15110000000000001</v>
      </c>
      <c r="D2420" s="59" t="s">
        <v>342</v>
      </c>
    </row>
    <row r="2421" spans="1:4">
      <c r="A2421" s="58" t="s">
        <v>4527</v>
      </c>
      <c r="B2421" s="59" t="s">
        <v>4528</v>
      </c>
      <c r="C2421" s="60">
        <v>0.31380000000000002</v>
      </c>
      <c r="D2421" s="59" t="s">
        <v>342</v>
      </c>
    </row>
    <row r="2422" spans="1:4">
      <c r="A2422" s="58" t="s">
        <v>4529</v>
      </c>
      <c r="B2422" s="59" t="s">
        <v>4530</v>
      </c>
      <c r="C2422" s="60">
        <v>0.61550000000000005</v>
      </c>
      <c r="D2422" s="59" t="s">
        <v>342</v>
      </c>
    </row>
    <row r="2423" spans="1:4">
      <c r="A2423" s="58" t="s">
        <v>4531</v>
      </c>
      <c r="B2423" s="59" t="s">
        <v>4532</v>
      </c>
      <c r="C2423" s="60">
        <v>0.48530000000000001</v>
      </c>
      <c r="D2423" s="59" t="s">
        <v>342</v>
      </c>
    </row>
    <row r="2424" spans="1:4">
      <c r="A2424" s="58" t="s">
        <v>4533</v>
      </c>
      <c r="B2424" s="59" t="s">
        <v>4534</v>
      </c>
      <c r="C2424" s="60">
        <v>0.503</v>
      </c>
      <c r="D2424" s="59" t="s">
        <v>342</v>
      </c>
    </row>
    <row r="2425" spans="1:4">
      <c r="A2425" s="58" t="s">
        <v>4535</v>
      </c>
      <c r="B2425" s="59" t="s">
        <v>4536</v>
      </c>
      <c r="C2425" s="60">
        <v>0.54490000000000005</v>
      </c>
      <c r="D2425" s="59" t="s">
        <v>342</v>
      </c>
    </row>
    <row r="2426" spans="1:4">
      <c r="A2426" s="58" t="s">
        <v>4537</v>
      </c>
      <c r="B2426" s="59" t="s">
        <v>4538</v>
      </c>
      <c r="C2426" s="60">
        <v>1.7838000000000001</v>
      </c>
      <c r="D2426" s="59" t="s">
        <v>342</v>
      </c>
    </row>
    <row r="2427" spans="1:4">
      <c r="A2427" s="58" t="s">
        <v>4539</v>
      </c>
      <c r="B2427" s="59" t="s">
        <v>4540</v>
      </c>
      <c r="C2427" s="60">
        <v>1.9271</v>
      </c>
      <c r="D2427" s="59" t="s">
        <v>342</v>
      </c>
    </row>
    <row r="2428" spans="1:4">
      <c r="A2428" s="58" t="s">
        <v>4541</v>
      </c>
      <c r="B2428" s="59" t="s">
        <v>4542</v>
      </c>
      <c r="C2428" s="60">
        <v>2.7486999999999999</v>
      </c>
      <c r="D2428" s="59" t="s">
        <v>342</v>
      </c>
    </row>
    <row r="2429" spans="1:4">
      <c r="A2429" s="58" t="s">
        <v>4543</v>
      </c>
      <c r="B2429" s="59" t="s">
        <v>4544</v>
      </c>
      <c r="C2429" s="60">
        <v>1.4075</v>
      </c>
      <c r="D2429" s="59" t="s">
        <v>342</v>
      </c>
    </row>
    <row r="2430" spans="1:4">
      <c r="A2430" s="58" t="s">
        <v>4545</v>
      </c>
      <c r="B2430" s="59" t="s">
        <v>4546</v>
      </c>
      <c r="C2430" s="60">
        <v>0.18940000000000001</v>
      </c>
      <c r="D2430" s="59" t="s">
        <v>342</v>
      </c>
    </row>
    <row r="2431" spans="1:4">
      <c r="A2431" s="58" t="s">
        <v>4547</v>
      </c>
      <c r="B2431" s="59" t="s">
        <v>4548</v>
      </c>
      <c r="C2431" s="60">
        <v>0.19239999999999999</v>
      </c>
      <c r="D2431" s="59" t="s">
        <v>342</v>
      </c>
    </row>
    <row r="2432" spans="1:4">
      <c r="A2432" s="58" t="s">
        <v>4549</v>
      </c>
      <c r="B2432" s="59" t="s">
        <v>4550</v>
      </c>
      <c r="C2432" s="60">
        <v>0.17649999999999999</v>
      </c>
      <c r="D2432" s="59" t="s">
        <v>342</v>
      </c>
    </row>
    <row r="2433" spans="1:4">
      <c r="A2433" s="58" t="s">
        <v>4551</v>
      </c>
      <c r="B2433" s="59" t="s">
        <v>4552</v>
      </c>
      <c r="C2433" s="60">
        <v>1.103</v>
      </c>
      <c r="D2433" s="59" t="s">
        <v>342</v>
      </c>
    </row>
    <row r="2434" spans="1:4">
      <c r="A2434" s="58" t="s">
        <v>4553</v>
      </c>
      <c r="B2434" s="59" t="s">
        <v>4554</v>
      </c>
      <c r="C2434" s="60">
        <v>1.6113999999999999</v>
      </c>
      <c r="D2434" s="59" t="s">
        <v>342</v>
      </c>
    </row>
    <row r="2435" spans="1:4">
      <c r="A2435" s="58" t="s">
        <v>4555</v>
      </c>
      <c r="B2435" s="59" t="s">
        <v>4556</v>
      </c>
      <c r="C2435" s="60">
        <v>2.8395000000000001</v>
      </c>
      <c r="D2435" s="59" t="s">
        <v>342</v>
      </c>
    </row>
    <row r="2436" spans="1:4">
      <c r="A2436" s="58" t="s">
        <v>4557</v>
      </c>
      <c r="B2436" s="59" t="s">
        <v>4558</v>
      </c>
      <c r="C2436" s="60">
        <v>2.2475000000000001</v>
      </c>
      <c r="D2436" s="59" t="s">
        <v>342</v>
      </c>
    </row>
    <row r="2437" spans="1:4">
      <c r="A2437" s="58" t="s">
        <v>4559</v>
      </c>
      <c r="B2437" s="59" t="s">
        <v>4560</v>
      </c>
      <c r="C2437" s="60">
        <v>0.47370000000000001</v>
      </c>
      <c r="D2437" s="59" t="s">
        <v>342</v>
      </c>
    </row>
    <row r="2438" spans="1:4">
      <c r="A2438" s="58" t="s">
        <v>4561</v>
      </c>
      <c r="B2438" s="59" t="s">
        <v>4562</v>
      </c>
      <c r="C2438" s="60">
        <v>0.64349999999999996</v>
      </c>
      <c r="D2438" s="59" t="s">
        <v>342</v>
      </c>
    </row>
    <row r="2439" spans="1:4">
      <c r="A2439" s="58" t="s">
        <v>4563</v>
      </c>
      <c r="B2439" s="59" t="s">
        <v>4564</v>
      </c>
      <c r="C2439" s="60">
        <v>0.46450000000000002</v>
      </c>
      <c r="D2439" s="59" t="s">
        <v>342</v>
      </c>
    </row>
    <row r="2440" spans="1:4">
      <c r="A2440" s="58" t="s">
        <v>4565</v>
      </c>
      <c r="B2440" s="59" t="s">
        <v>4566</v>
      </c>
      <c r="C2440" s="60">
        <v>0.65969999999999995</v>
      </c>
      <c r="D2440" s="59" t="s">
        <v>342</v>
      </c>
    </row>
    <row r="2441" spans="1:4">
      <c r="A2441" s="58" t="s">
        <v>4567</v>
      </c>
      <c r="B2441" s="59" t="s">
        <v>4568</v>
      </c>
      <c r="C2441" s="60">
        <v>0.87360000000000004</v>
      </c>
      <c r="D2441" s="59" t="s">
        <v>342</v>
      </c>
    </row>
    <row r="2442" spans="1:4">
      <c r="A2442" s="58" t="s">
        <v>4569</v>
      </c>
      <c r="B2442" s="59" t="s">
        <v>4570</v>
      </c>
      <c r="C2442" s="60">
        <v>11.5289</v>
      </c>
      <c r="D2442" s="59" t="s">
        <v>342</v>
      </c>
    </row>
    <row r="2443" spans="1:4">
      <c r="A2443" s="58" t="s">
        <v>4571</v>
      </c>
      <c r="B2443" s="59" t="s">
        <v>4572</v>
      </c>
      <c r="C2443" s="60">
        <v>2.0627</v>
      </c>
      <c r="D2443" s="59" t="s">
        <v>342</v>
      </c>
    </row>
    <row r="2444" spans="1:4">
      <c r="A2444" s="58" t="s">
        <v>4573</v>
      </c>
      <c r="B2444" s="59" t="s">
        <v>4574</v>
      </c>
      <c r="C2444" s="60">
        <v>1.5295000000000001</v>
      </c>
      <c r="D2444" s="59" t="s">
        <v>342</v>
      </c>
    </row>
    <row r="2445" spans="1:4">
      <c r="A2445" s="58" t="s">
        <v>4575</v>
      </c>
      <c r="B2445" s="59" t="s">
        <v>4576</v>
      </c>
      <c r="C2445" s="60">
        <v>1.7554000000000001</v>
      </c>
      <c r="D2445" s="59" t="s">
        <v>342</v>
      </c>
    </row>
    <row r="2446" spans="1:4">
      <c r="A2446" s="58" t="s">
        <v>4577</v>
      </c>
      <c r="B2446" s="59" t="s">
        <v>4578</v>
      </c>
      <c r="C2446" s="60">
        <v>1.825</v>
      </c>
      <c r="D2446" s="59" t="s">
        <v>342</v>
      </c>
    </row>
    <row r="2447" spans="1:4">
      <c r="A2447" s="58" t="s">
        <v>4579</v>
      </c>
      <c r="B2447" s="59" t="s">
        <v>4580</v>
      </c>
      <c r="C2447" s="60">
        <v>1.7765</v>
      </c>
      <c r="D2447" s="59" t="s">
        <v>342</v>
      </c>
    </row>
    <row r="2448" spans="1:4">
      <c r="A2448" s="58" t="s">
        <v>4581</v>
      </c>
      <c r="B2448" s="59" t="s">
        <v>4582</v>
      </c>
      <c r="C2448" s="60">
        <v>1.7201</v>
      </c>
      <c r="D2448" s="59" t="s">
        <v>342</v>
      </c>
    </row>
    <row r="2449" spans="1:4">
      <c r="A2449" s="58" t="s">
        <v>4583</v>
      </c>
      <c r="B2449" s="59" t="s">
        <v>4584</v>
      </c>
      <c r="C2449" s="60">
        <v>3.8210000000000002</v>
      </c>
      <c r="D2449" s="59" t="s">
        <v>342</v>
      </c>
    </row>
    <row r="2450" spans="1:4">
      <c r="A2450" s="58" t="s">
        <v>4585</v>
      </c>
      <c r="B2450" s="59" t="s">
        <v>4586</v>
      </c>
      <c r="C2450" s="60">
        <v>4.3402000000000003</v>
      </c>
      <c r="D2450" s="59" t="s">
        <v>342</v>
      </c>
    </row>
    <row r="2451" spans="1:4">
      <c r="A2451" s="58" t="s">
        <v>4587</v>
      </c>
      <c r="B2451" s="59" t="s">
        <v>4588</v>
      </c>
      <c r="C2451" s="60">
        <v>2.6621000000000001</v>
      </c>
      <c r="D2451" s="59" t="s">
        <v>342</v>
      </c>
    </row>
    <row r="2452" spans="1:4">
      <c r="A2452" s="58" t="s">
        <v>4589</v>
      </c>
      <c r="B2452" s="59" t="s">
        <v>4590</v>
      </c>
      <c r="C2452" s="60">
        <v>0.62460000000000004</v>
      </c>
      <c r="D2452" s="59" t="s">
        <v>342</v>
      </c>
    </row>
    <row r="2453" spans="1:4">
      <c r="A2453" s="58" t="s">
        <v>4591</v>
      </c>
      <c r="B2453" s="59" t="s">
        <v>4592</v>
      </c>
      <c r="C2453" s="60">
        <v>2.8679000000000001</v>
      </c>
      <c r="D2453" s="59" t="s">
        <v>342</v>
      </c>
    </row>
    <row r="2454" spans="1:4">
      <c r="A2454" s="58" t="s">
        <v>4593</v>
      </c>
      <c r="B2454" s="59" t="s">
        <v>4594</v>
      </c>
      <c r="C2454" s="60">
        <v>10.426299999999999</v>
      </c>
      <c r="D2454" s="59" t="s">
        <v>342</v>
      </c>
    </row>
    <row r="2455" spans="1:4">
      <c r="A2455" s="58" t="s">
        <v>4595</v>
      </c>
      <c r="B2455" s="59" t="s">
        <v>4596</v>
      </c>
      <c r="C2455" s="60">
        <v>1.5327999999999999</v>
      </c>
      <c r="D2455" s="59" t="s">
        <v>342</v>
      </c>
    </row>
    <row r="2456" spans="1:4">
      <c r="A2456" s="58" t="s">
        <v>4597</v>
      </c>
      <c r="B2456" s="59" t="s">
        <v>4598</v>
      </c>
      <c r="C2456" s="60">
        <v>1.4919</v>
      </c>
      <c r="D2456" s="59" t="s">
        <v>342</v>
      </c>
    </row>
    <row r="2457" spans="1:4">
      <c r="A2457" s="58" t="s">
        <v>4599</v>
      </c>
      <c r="B2457" s="59" t="s">
        <v>4600</v>
      </c>
      <c r="C2457" s="60">
        <v>11.7187</v>
      </c>
      <c r="D2457" s="59" t="s">
        <v>342</v>
      </c>
    </row>
    <row r="2458" spans="1:4">
      <c r="A2458" s="58" t="s">
        <v>4601</v>
      </c>
      <c r="B2458" s="59" t="s">
        <v>4602</v>
      </c>
      <c r="C2458" s="60">
        <v>13.900499999999999</v>
      </c>
      <c r="D2458" s="59" t="s">
        <v>342</v>
      </c>
    </row>
    <row r="2459" spans="1:4">
      <c r="A2459" s="58" t="s">
        <v>4603</v>
      </c>
      <c r="B2459" s="59" t="s">
        <v>4604</v>
      </c>
      <c r="C2459" s="60">
        <v>9.1414000000000009</v>
      </c>
      <c r="D2459" s="59" t="s">
        <v>342</v>
      </c>
    </row>
    <row r="2460" spans="1:4">
      <c r="A2460" s="58" t="s">
        <v>4605</v>
      </c>
      <c r="B2460" s="59" t="s">
        <v>4606</v>
      </c>
      <c r="C2460" s="60">
        <v>15.9969</v>
      </c>
      <c r="D2460" s="59" t="s">
        <v>342</v>
      </c>
    </row>
    <row r="2461" spans="1:4">
      <c r="A2461" s="58" t="s">
        <v>4607</v>
      </c>
      <c r="B2461" s="59" t="s">
        <v>4608</v>
      </c>
      <c r="C2461" s="60">
        <v>4.4588000000000001</v>
      </c>
      <c r="D2461" s="59" t="s">
        <v>342</v>
      </c>
    </row>
    <row r="2462" spans="1:4">
      <c r="A2462" s="58" t="s">
        <v>4609</v>
      </c>
      <c r="B2462" s="59" t="s">
        <v>4610</v>
      </c>
      <c r="C2462" s="60">
        <v>20.335599999999999</v>
      </c>
      <c r="D2462" s="59" t="s">
        <v>342</v>
      </c>
    </row>
    <row r="2463" spans="1:4">
      <c r="A2463" s="58" t="s">
        <v>4611</v>
      </c>
      <c r="B2463" s="59" t="s">
        <v>4612</v>
      </c>
      <c r="C2463" s="60">
        <v>2.8879000000000001</v>
      </c>
      <c r="D2463" s="59" t="s">
        <v>342</v>
      </c>
    </row>
    <row r="2464" spans="1:4">
      <c r="A2464" s="58" t="s">
        <v>4613</v>
      </c>
      <c r="B2464" s="59" t="s">
        <v>4614</v>
      </c>
      <c r="C2464" s="60">
        <v>19.5047</v>
      </c>
      <c r="D2464" s="59" t="s">
        <v>342</v>
      </c>
    </row>
    <row r="2465" spans="1:4">
      <c r="A2465" s="58" t="s">
        <v>4615</v>
      </c>
      <c r="B2465" s="59" t="s">
        <v>4616</v>
      </c>
      <c r="C2465" s="60">
        <v>4.0476000000000001</v>
      </c>
      <c r="D2465" s="59" t="s">
        <v>342</v>
      </c>
    </row>
    <row r="2466" spans="1:4">
      <c r="A2466" s="58" t="s">
        <v>4617</v>
      </c>
      <c r="B2466" s="59" t="s">
        <v>4618</v>
      </c>
      <c r="C2466" s="60">
        <v>1.2332000000000001</v>
      </c>
      <c r="D2466" s="59" t="s">
        <v>342</v>
      </c>
    </row>
    <row r="2467" spans="1:4">
      <c r="A2467" s="58" t="s">
        <v>4619</v>
      </c>
      <c r="B2467" s="59" t="s">
        <v>4620</v>
      </c>
      <c r="C2467" s="60">
        <v>1.1588000000000001</v>
      </c>
      <c r="D2467" s="59" t="s">
        <v>342</v>
      </c>
    </row>
    <row r="2468" spans="1:4">
      <c r="A2468" s="58" t="s">
        <v>4621</v>
      </c>
      <c r="B2468" s="59" t="s">
        <v>4622</v>
      </c>
      <c r="C2468" s="60">
        <v>1.8223</v>
      </c>
      <c r="D2468" s="59" t="s">
        <v>342</v>
      </c>
    </row>
    <row r="2469" spans="1:4">
      <c r="A2469" s="58" t="s">
        <v>4623</v>
      </c>
      <c r="B2469" s="59" t="s">
        <v>4624</v>
      </c>
      <c r="C2469" s="60">
        <v>0.61429999999999996</v>
      </c>
      <c r="D2469" s="59" t="s">
        <v>342</v>
      </c>
    </row>
    <row r="2470" spans="1:4">
      <c r="A2470" s="58" t="s">
        <v>4625</v>
      </c>
      <c r="B2470" s="59" t="s">
        <v>4626</v>
      </c>
      <c r="C2470" s="60">
        <v>0.7863</v>
      </c>
      <c r="D2470" s="59" t="s">
        <v>342</v>
      </c>
    </row>
    <row r="2471" spans="1:4">
      <c r="A2471" s="58" t="s">
        <v>4627</v>
      </c>
      <c r="B2471" s="59" t="s">
        <v>4628</v>
      </c>
      <c r="C2471" s="60">
        <v>0.27979999999999999</v>
      </c>
      <c r="D2471" s="59" t="s">
        <v>342</v>
      </c>
    </row>
    <row r="2472" spans="1:4">
      <c r="A2472" s="58" t="s">
        <v>4629</v>
      </c>
      <c r="B2472" s="59" t="s">
        <v>4630</v>
      </c>
      <c r="C2472" s="60">
        <v>1.4755</v>
      </c>
      <c r="D2472" s="59" t="s">
        <v>342</v>
      </c>
    </row>
    <row r="2473" spans="1:4">
      <c r="A2473" s="58" t="s">
        <v>4631</v>
      </c>
      <c r="B2473" s="59" t="s">
        <v>4632</v>
      </c>
      <c r="C2473" s="60">
        <v>6.2409999999999997</v>
      </c>
      <c r="D2473" s="59" t="s">
        <v>342</v>
      </c>
    </row>
    <row r="2474" spans="1:4">
      <c r="A2474" s="58" t="s">
        <v>4633</v>
      </c>
      <c r="B2474" s="59" t="s">
        <v>4634</v>
      </c>
      <c r="C2474" s="60">
        <v>0.63829999999999998</v>
      </c>
      <c r="D2474" s="59" t="s">
        <v>342</v>
      </c>
    </row>
    <row r="2475" spans="1:4">
      <c r="A2475" s="58" t="s">
        <v>4635</v>
      </c>
      <c r="B2475" s="59" t="s">
        <v>4636</v>
      </c>
      <c r="C2475" s="60">
        <v>1.5523</v>
      </c>
      <c r="D2475" s="59" t="s">
        <v>342</v>
      </c>
    </row>
    <row r="2476" spans="1:4">
      <c r="A2476" s="58" t="s">
        <v>4637</v>
      </c>
      <c r="B2476" s="59" t="s">
        <v>4638</v>
      </c>
      <c r="C2476" s="60">
        <v>4.1386000000000003</v>
      </c>
      <c r="D2476" s="59" t="s">
        <v>342</v>
      </c>
    </row>
    <row r="2477" spans="1:4">
      <c r="A2477" s="58" t="s">
        <v>4639</v>
      </c>
      <c r="B2477" s="59" t="s">
        <v>4640</v>
      </c>
      <c r="C2477" s="60">
        <v>4.4253999999999998</v>
      </c>
      <c r="D2477" s="59" t="s">
        <v>342</v>
      </c>
    </row>
    <row r="2478" spans="1:4">
      <c r="A2478" s="58" t="s">
        <v>4641</v>
      </c>
      <c r="B2478" s="59" t="s">
        <v>4642</v>
      </c>
      <c r="C2478" s="60">
        <v>11.180400000000001</v>
      </c>
      <c r="D2478" s="59" t="s">
        <v>342</v>
      </c>
    </row>
    <row r="2479" spans="1:4">
      <c r="A2479" s="58" t="s">
        <v>4643</v>
      </c>
      <c r="B2479" s="59" t="s">
        <v>4644</v>
      </c>
      <c r="C2479" s="60">
        <v>12.8811</v>
      </c>
      <c r="D2479" s="59" t="s">
        <v>342</v>
      </c>
    </row>
    <row r="2480" spans="1:4">
      <c r="A2480" s="58" t="s">
        <v>4645</v>
      </c>
      <c r="B2480" s="59" t="s">
        <v>4646</v>
      </c>
      <c r="C2480" s="60">
        <v>4.4710999999999999</v>
      </c>
      <c r="D2480" s="59" t="s">
        <v>342</v>
      </c>
    </row>
    <row r="2481" spans="1:4">
      <c r="A2481" s="58" t="s">
        <v>4647</v>
      </c>
      <c r="B2481" s="59" t="s">
        <v>4648</v>
      </c>
      <c r="C2481" s="60">
        <v>6.8022999999999998</v>
      </c>
      <c r="D2481" s="59" t="s">
        <v>342</v>
      </c>
    </row>
    <row r="2482" spans="1:4">
      <c r="A2482" s="58" t="s">
        <v>4649</v>
      </c>
      <c r="B2482" s="59" t="s">
        <v>4650</v>
      </c>
      <c r="C2482" s="60">
        <v>1.5424</v>
      </c>
      <c r="D2482" s="59" t="s">
        <v>342</v>
      </c>
    </row>
    <row r="2483" spans="1:4">
      <c r="A2483" s="58" t="s">
        <v>4651</v>
      </c>
      <c r="B2483" s="59" t="s">
        <v>4652</v>
      </c>
      <c r="C2483" s="60">
        <v>0.97070000000000001</v>
      </c>
      <c r="D2483" s="59" t="s">
        <v>342</v>
      </c>
    </row>
    <row r="2484" spans="1:4">
      <c r="A2484" s="58" t="s">
        <v>4653</v>
      </c>
      <c r="B2484" s="59" t="s">
        <v>4654</v>
      </c>
      <c r="C2484" s="60">
        <v>17.119599999999998</v>
      </c>
      <c r="D2484" s="59" t="s">
        <v>342</v>
      </c>
    </row>
    <row r="2485" spans="1:4">
      <c r="A2485" s="58" t="s">
        <v>4655</v>
      </c>
      <c r="B2485" s="59" t="s">
        <v>4656</v>
      </c>
      <c r="C2485" s="60">
        <v>7.5138999999999996</v>
      </c>
      <c r="D2485" s="59" t="s">
        <v>342</v>
      </c>
    </row>
    <row r="2486" spans="1:4">
      <c r="A2486" s="58" t="s">
        <v>4657</v>
      </c>
      <c r="B2486" s="59" t="s">
        <v>4658</v>
      </c>
      <c r="C2486" s="60">
        <v>0.47010000000000002</v>
      </c>
      <c r="D2486" s="59" t="s">
        <v>342</v>
      </c>
    </row>
    <row r="2487" spans="1:4">
      <c r="A2487" s="58" t="s">
        <v>4659</v>
      </c>
      <c r="B2487" s="59" t="s">
        <v>4660</v>
      </c>
      <c r="C2487" s="60">
        <v>1.5439000000000001</v>
      </c>
      <c r="D2487" s="59" t="s">
        <v>342</v>
      </c>
    </row>
    <row r="2488" spans="1:4">
      <c r="A2488" s="58" t="s">
        <v>4661</v>
      </c>
      <c r="B2488" s="59" t="s">
        <v>4662</v>
      </c>
      <c r="C2488" s="60">
        <v>0.71499999999999997</v>
      </c>
      <c r="D2488" s="59" t="s">
        <v>342</v>
      </c>
    </row>
    <row r="2489" spans="1:4">
      <c r="A2489" s="58" t="s">
        <v>4663</v>
      </c>
      <c r="B2489" s="59" t="s">
        <v>4664</v>
      </c>
      <c r="C2489" s="60">
        <v>7.2226999999999997</v>
      </c>
      <c r="D2489" s="59" t="s">
        <v>342</v>
      </c>
    </row>
    <row r="2490" spans="1:4">
      <c r="A2490" s="58" t="s">
        <v>4665</v>
      </c>
      <c r="B2490" s="59" t="s">
        <v>4666</v>
      </c>
      <c r="C2490" s="60">
        <v>7.7700000000000005E-2</v>
      </c>
      <c r="D2490" s="59" t="s">
        <v>342</v>
      </c>
    </row>
    <row r="2491" spans="1:4">
      <c r="A2491" s="58" t="s">
        <v>4667</v>
      </c>
      <c r="B2491" s="59" t="s">
        <v>4668</v>
      </c>
      <c r="C2491" s="60">
        <v>2.76E-2</v>
      </c>
      <c r="D2491" s="59" t="s">
        <v>342</v>
      </c>
    </row>
    <row r="2492" spans="1:4">
      <c r="A2492" s="58" t="s">
        <v>4669</v>
      </c>
      <c r="B2492" s="59" t="s">
        <v>4670</v>
      </c>
      <c r="C2492" s="60">
        <v>3.2199999999999999E-2</v>
      </c>
      <c r="D2492" s="59" t="s">
        <v>342</v>
      </c>
    </row>
    <row r="2493" spans="1:4">
      <c r="A2493" s="58" t="s">
        <v>4671</v>
      </c>
      <c r="B2493" s="59" t="s">
        <v>4672</v>
      </c>
      <c r="C2493" s="60">
        <v>8.4000000000000005E-2</v>
      </c>
      <c r="D2493" s="59" t="s">
        <v>342</v>
      </c>
    </row>
    <row r="2494" spans="1:4">
      <c r="A2494" s="58" t="s">
        <v>4673</v>
      </c>
      <c r="B2494" s="59" t="s">
        <v>4674</v>
      </c>
      <c r="C2494" s="60">
        <v>6.7500000000000004E-2</v>
      </c>
      <c r="D2494" s="59" t="s">
        <v>342</v>
      </c>
    </row>
    <row r="2495" spans="1:4">
      <c r="A2495" s="58" t="s">
        <v>4675</v>
      </c>
      <c r="B2495" s="59" t="s">
        <v>4676</v>
      </c>
      <c r="C2495" s="60">
        <v>2.23E-2</v>
      </c>
      <c r="D2495" s="59" t="s">
        <v>342</v>
      </c>
    </row>
    <row r="2496" spans="1:4">
      <c r="A2496" s="58" t="s">
        <v>4677</v>
      </c>
      <c r="B2496" s="59" t="s">
        <v>4678</v>
      </c>
      <c r="C2496" s="60">
        <v>2.9600000000000001E-2</v>
      </c>
      <c r="D2496" s="59" t="s">
        <v>342</v>
      </c>
    </row>
    <row r="2497" spans="1:4">
      <c r="A2497" s="58" t="s">
        <v>4679</v>
      </c>
      <c r="B2497" s="59" t="s">
        <v>4680</v>
      </c>
      <c r="C2497" s="60">
        <v>3.4500000000000003E-2</v>
      </c>
      <c r="D2497" s="59" t="s">
        <v>342</v>
      </c>
    </row>
    <row r="2498" spans="1:4">
      <c r="A2498" s="58" t="s">
        <v>4681</v>
      </c>
      <c r="B2498" s="59" t="s">
        <v>4682</v>
      </c>
      <c r="C2498" s="60">
        <v>0.13739999999999999</v>
      </c>
      <c r="D2498" s="59" t="s">
        <v>342</v>
      </c>
    </row>
    <row r="2499" spans="1:4">
      <c r="A2499" s="58" t="s">
        <v>4683</v>
      </c>
      <c r="B2499" s="59" t="s">
        <v>4684</v>
      </c>
      <c r="C2499" s="60">
        <v>0.20960000000000001</v>
      </c>
      <c r="D2499" s="59" t="s">
        <v>342</v>
      </c>
    </row>
    <row r="2500" spans="1:4">
      <c r="A2500" s="58" t="s">
        <v>4685</v>
      </c>
      <c r="B2500" s="59" t="s">
        <v>4686</v>
      </c>
      <c r="C2500" s="60">
        <v>0.12239999999999999</v>
      </c>
      <c r="D2500" s="59" t="s">
        <v>342</v>
      </c>
    </row>
    <row r="2501" spans="1:4">
      <c r="A2501" s="58" t="s">
        <v>4687</v>
      </c>
      <c r="B2501" s="59" t="s">
        <v>4688</v>
      </c>
      <c r="C2501" s="60">
        <v>0.11360000000000001</v>
      </c>
      <c r="D2501" s="59" t="s">
        <v>342</v>
      </c>
    </row>
    <row r="2502" spans="1:4">
      <c r="A2502" s="58" t="s">
        <v>4689</v>
      </c>
      <c r="B2502" s="59" t="s">
        <v>4690</v>
      </c>
      <c r="C2502" s="60">
        <v>0.13900000000000001</v>
      </c>
      <c r="D2502" s="59" t="s">
        <v>342</v>
      </c>
    </row>
    <row r="2503" spans="1:4">
      <c r="A2503" s="58" t="s">
        <v>4691</v>
      </c>
      <c r="B2503" s="59" t="s">
        <v>4692</v>
      </c>
      <c r="C2503" s="60">
        <v>1.8327</v>
      </c>
      <c r="D2503" s="59" t="s">
        <v>342</v>
      </c>
    </row>
    <row r="2504" spans="1:4">
      <c r="A2504" s="58" t="s">
        <v>4693</v>
      </c>
      <c r="B2504" s="59" t="s">
        <v>4694</v>
      </c>
      <c r="C2504" s="60">
        <v>2.1663000000000001</v>
      </c>
      <c r="D2504" s="59" t="s">
        <v>342</v>
      </c>
    </row>
    <row r="2505" spans="1:4">
      <c r="A2505" s="58" t="s">
        <v>4695</v>
      </c>
      <c r="B2505" s="59" t="s">
        <v>4696</v>
      </c>
      <c r="C2505" s="60">
        <v>0.7792</v>
      </c>
      <c r="D2505" s="59" t="s">
        <v>342</v>
      </c>
    </row>
    <row r="2506" spans="1:4">
      <c r="A2506" s="58" t="s">
        <v>4697</v>
      </c>
      <c r="B2506" s="59" t="s">
        <v>4698</v>
      </c>
      <c r="C2506" s="60">
        <v>0.29630000000000001</v>
      </c>
      <c r="D2506" s="59" t="s">
        <v>342</v>
      </c>
    </row>
    <row r="2507" spans="1:4">
      <c r="A2507" s="58" t="s">
        <v>4699</v>
      </c>
      <c r="B2507" s="59" t="s">
        <v>940</v>
      </c>
      <c r="C2507" s="60">
        <v>2.0493999999999999</v>
      </c>
      <c r="D2507" s="59" t="s">
        <v>342</v>
      </c>
    </row>
    <row r="2508" spans="1:4">
      <c r="A2508" s="58" t="s">
        <v>4700</v>
      </c>
      <c r="B2508" s="59" t="s">
        <v>4701</v>
      </c>
      <c r="C2508" s="60">
        <v>0.19239999999999999</v>
      </c>
      <c r="D2508" s="59" t="s">
        <v>342</v>
      </c>
    </row>
    <row r="2509" spans="1:4">
      <c r="A2509" s="58" t="s">
        <v>4702</v>
      </c>
      <c r="B2509" s="59" t="s">
        <v>4703</v>
      </c>
      <c r="C2509" s="60">
        <v>1.5532999999999999</v>
      </c>
      <c r="D2509" s="59" t="s">
        <v>342</v>
      </c>
    </row>
    <row r="2510" spans="1:4">
      <c r="A2510" s="58" t="s">
        <v>4704</v>
      </c>
      <c r="B2510" s="59" t="s">
        <v>4705</v>
      </c>
      <c r="C2510" s="60">
        <v>0.77210000000000001</v>
      </c>
      <c r="D2510" s="59" t="s">
        <v>342</v>
      </c>
    </row>
    <row r="2511" spans="1:4">
      <c r="A2511" s="58" t="s">
        <v>4706</v>
      </c>
      <c r="B2511" s="59" t="s">
        <v>4707</v>
      </c>
      <c r="C2511" s="60">
        <v>4.1210000000000004</v>
      </c>
      <c r="D2511" s="59" t="s">
        <v>342</v>
      </c>
    </row>
    <row r="2512" spans="1:4">
      <c r="A2512" s="58" t="s">
        <v>4708</v>
      </c>
      <c r="B2512" s="59" t="s">
        <v>4709</v>
      </c>
      <c r="C2512" s="60">
        <v>1.1137999999999999</v>
      </c>
      <c r="D2512" s="59" t="s">
        <v>342</v>
      </c>
    </row>
    <row r="2513" spans="1:4">
      <c r="A2513" s="58" t="s">
        <v>4710</v>
      </c>
      <c r="B2513" s="59" t="s">
        <v>4711</v>
      </c>
      <c r="C2513" s="60">
        <v>9.5963999999999992</v>
      </c>
      <c r="D2513" s="59" t="s">
        <v>342</v>
      </c>
    </row>
    <row r="2514" spans="1:4">
      <c r="A2514" s="58" t="s">
        <v>4712</v>
      </c>
      <c r="B2514" s="59" t="s">
        <v>4713</v>
      </c>
      <c r="C2514" s="60">
        <v>3.4855999999999998</v>
      </c>
      <c r="D2514" s="59" t="s">
        <v>342</v>
      </c>
    </row>
    <row r="2515" spans="1:4">
      <c r="A2515" s="58" t="s">
        <v>4714</v>
      </c>
      <c r="B2515" s="59" t="s">
        <v>4715</v>
      </c>
      <c r="C2515" s="60">
        <v>39.510800000000003</v>
      </c>
      <c r="D2515" s="59" t="s">
        <v>342</v>
      </c>
    </row>
    <row r="2516" spans="1:4">
      <c r="A2516" s="58" t="s">
        <v>4716</v>
      </c>
      <c r="B2516" s="59" t="s">
        <v>4717</v>
      </c>
      <c r="C2516" s="60">
        <v>58.027500000000003</v>
      </c>
      <c r="D2516" s="59" t="s">
        <v>342</v>
      </c>
    </row>
    <row r="2517" spans="1:4">
      <c r="A2517" s="58" t="s">
        <v>4718</v>
      </c>
      <c r="B2517" s="59" t="s">
        <v>4719</v>
      </c>
      <c r="C2517" s="60">
        <v>17.651900000000001</v>
      </c>
      <c r="D2517" s="59" t="s">
        <v>342</v>
      </c>
    </row>
    <row r="2518" spans="1:4">
      <c r="A2518" s="58" t="s">
        <v>4720</v>
      </c>
      <c r="B2518" s="59" t="s">
        <v>4721</v>
      </c>
      <c r="C2518" s="60">
        <v>6.9379999999999997</v>
      </c>
      <c r="D2518" s="59" t="s">
        <v>342</v>
      </c>
    </row>
    <row r="2519" spans="1:4">
      <c r="A2519" s="58" t="s">
        <v>4722</v>
      </c>
      <c r="B2519" s="59" t="s">
        <v>4723</v>
      </c>
      <c r="C2519" s="60">
        <v>15.994</v>
      </c>
      <c r="D2519" s="59" t="s">
        <v>342</v>
      </c>
    </row>
    <row r="2520" spans="1:4">
      <c r="A2520" s="58" t="s">
        <v>4724</v>
      </c>
      <c r="B2520" s="59" t="s">
        <v>4725</v>
      </c>
      <c r="C2520" s="60">
        <v>4.9973999999999998</v>
      </c>
      <c r="D2520" s="59" t="s">
        <v>342</v>
      </c>
    </row>
    <row r="2521" spans="1:4">
      <c r="A2521" s="58" t="s">
        <v>4726</v>
      </c>
      <c r="B2521" s="59" t="s">
        <v>4727</v>
      </c>
      <c r="C2521" s="60">
        <v>62.359499999999997</v>
      </c>
      <c r="D2521" s="59" t="s">
        <v>342</v>
      </c>
    </row>
    <row r="2522" spans="1:4">
      <c r="A2522" s="58" t="s">
        <v>4728</v>
      </c>
      <c r="B2522" s="59" t="s">
        <v>4729</v>
      </c>
      <c r="C2522" s="60">
        <v>69.833200000000005</v>
      </c>
      <c r="D2522" s="59" t="s">
        <v>342</v>
      </c>
    </row>
    <row r="2523" spans="1:4">
      <c r="A2523" s="58" t="s">
        <v>4730</v>
      </c>
      <c r="B2523" s="59" t="s">
        <v>4731</v>
      </c>
      <c r="C2523" s="60">
        <v>61.237000000000002</v>
      </c>
      <c r="D2523" s="59" t="s">
        <v>342</v>
      </c>
    </row>
    <row r="2524" spans="1:4">
      <c r="A2524" s="58" t="s">
        <v>4732</v>
      </c>
      <c r="B2524" s="59" t="s">
        <v>4733</v>
      </c>
      <c r="C2524" s="60">
        <v>57.129800000000003</v>
      </c>
      <c r="D2524" s="59" t="s">
        <v>342</v>
      </c>
    </row>
    <row r="2525" spans="1:4">
      <c r="A2525" s="58" t="s">
        <v>4734</v>
      </c>
      <c r="B2525" s="59" t="s">
        <v>4735</v>
      </c>
      <c r="C2525" s="60">
        <v>2.5920999999999998</v>
      </c>
      <c r="D2525" s="59" t="s">
        <v>342</v>
      </c>
    </row>
    <row r="2526" spans="1:4">
      <c r="A2526" s="58" t="s">
        <v>4736</v>
      </c>
      <c r="B2526" s="59" t="s">
        <v>4737</v>
      </c>
      <c r="C2526" s="60">
        <v>62.070099999999996</v>
      </c>
      <c r="D2526" s="59" t="s">
        <v>342</v>
      </c>
    </row>
    <row r="2527" spans="1:4">
      <c r="A2527" s="58" t="s">
        <v>4738</v>
      </c>
      <c r="B2527" s="59" t="s">
        <v>4739</v>
      </c>
      <c r="C2527" s="60">
        <v>11.6922</v>
      </c>
      <c r="D2527" s="59" t="s">
        <v>342</v>
      </c>
    </row>
    <row r="2528" spans="1:4">
      <c r="A2528" s="58" t="s">
        <v>4740</v>
      </c>
      <c r="B2528" s="59" t="s">
        <v>4741</v>
      </c>
      <c r="C2528" s="60">
        <v>7.5513000000000003</v>
      </c>
      <c r="D2528" s="59" t="s">
        <v>342</v>
      </c>
    </row>
    <row r="2529" spans="1:4">
      <c r="A2529" s="58" t="s">
        <v>4742</v>
      </c>
      <c r="B2529" s="59" t="s">
        <v>4743</v>
      </c>
      <c r="C2529" s="60">
        <v>7.8261000000000003</v>
      </c>
      <c r="D2529" s="59" t="s">
        <v>342</v>
      </c>
    </row>
    <row r="2530" spans="1:4">
      <c r="A2530" s="58" t="s">
        <v>4744</v>
      </c>
      <c r="B2530" s="59" t="s">
        <v>4745</v>
      </c>
      <c r="C2530" s="60">
        <v>7.6957000000000004</v>
      </c>
      <c r="D2530" s="59" t="s">
        <v>342</v>
      </c>
    </row>
    <row r="2531" spans="1:4">
      <c r="A2531" s="58" t="s">
        <v>4746</v>
      </c>
      <c r="B2531" s="59" t="s">
        <v>4747</v>
      </c>
      <c r="C2531" s="60">
        <v>132.49199999999999</v>
      </c>
      <c r="D2531" s="59" t="s">
        <v>342</v>
      </c>
    </row>
    <row r="2532" spans="1:4">
      <c r="A2532" s="58" t="s">
        <v>4748</v>
      </c>
      <c r="B2532" s="59" t="s">
        <v>4749</v>
      </c>
      <c r="C2532" s="60">
        <v>11.704800000000001</v>
      </c>
      <c r="D2532" s="59" t="s">
        <v>342</v>
      </c>
    </row>
    <row r="2533" spans="1:4">
      <c r="A2533" s="58" t="s">
        <v>4750</v>
      </c>
      <c r="B2533" s="59" t="s">
        <v>4751</v>
      </c>
      <c r="C2533" s="60">
        <v>2.0592999999999999</v>
      </c>
      <c r="D2533" s="59" t="s">
        <v>342</v>
      </c>
    </row>
    <row r="2534" spans="1:4">
      <c r="A2534" s="58" t="s">
        <v>4752</v>
      </c>
      <c r="B2534" s="59" t="s">
        <v>4753</v>
      </c>
      <c r="C2534" s="60">
        <v>8.4926999999999992</v>
      </c>
      <c r="D2534" s="59" t="s">
        <v>342</v>
      </c>
    </row>
    <row r="2535" spans="1:4">
      <c r="A2535" s="58" t="s">
        <v>4754</v>
      </c>
      <c r="B2535" s="59" t="s">
        <v>4755</v>
      </c>
      <c r="C2535" s="60">
        <v>2.3429000000000002</v>
      </c>
      <c r="D2535" s="59" t="s">
        <v>342</v>
      </c>
    </row>
    <row r="2536" spans="1:4">
      <c r="A2536" s="58" t="s">
        <v>4756</v>
      </c>
      <c r="B2536" s="59" t="s">
        <v>4757</v>
      </c>
      <c r="C2536" s="60">
        <v>2.6533000000000002</v>
      </c>
      <c r="D2536" s="59" t="s">
        <v>342</v>
      </c>
    </row>
    <row r="2537" spans="1:4">
      <c r="A2537" s="58" t="s">
        <v>4758</v>
      </c>
      <c r="B2537" s="59" t="s">
        <v>4759</v>
      </c>
      <c r="C2537" s="60">
        <v>1.1383000000000001</v>
      </c>
      <c r="D2537" s="59" t="s">
        <v>342</v>
      </c>
    </row>
    <row r="2538" spans="1:4">
      <c r="A2538" s="58" t="s">
        <v>4760</v>
      </c>
      <c r="B2538" s="59" t="s">
        <v>4761</v>
      </c>
      <c r="C2538" s="60">
        <v>61.145699999999998</v>
      </c>
      <c r="D2538" s="59" t="s">
        <v>342</v>
      </c>
    </row>
    <row r="2539" spans="1:4">
      <c r="A2539" s="58" t="s">
        <v>4762</v>
      </c>
      <c r="B2539" s="59" t="s">
        <v>4763</v>
      </c>
      <c r="C2539" s="60">
        <v>68.534999999999997</v>
      </c>
      <c r="D2539" s="59" t="s">
        <v>342</v>
      </c>
    </row>
    <row r="2540" spans="1:4">
      <c r="A2540" s="58" t="s">
        <v>4764</v>
      </c>
      <c r="B2540" s="59" t="s">
        <v>4763</v>
      </c>
      <c r="C2540" s="60">
        <v>14.757400000000001</v>
      </c>
      <c r="D2540" s="59" t="s">
        <v>342</v>
      </c>
    </row>
    <row r="2541" spans="1:4">
      <c r="A2541" s="58" t="s">
        <v>4765</v>
      </c>
      <c r="B2541" s="59" t="s">
        <v>4766</v>
      </c>
      <c r="C2541" s="60">
        <v>15.7224</v>
      </c>
      <c r="D2541" s="59" t="s">
        <v>342</v>
      </c>
    </row>
    <row r="2542" spans="1:4">
      <c r="A2542" s="58" t="s">
        <v>4767</v>
      </c>
      <c r="B2542" s="59" t="s">
        <v>4768</v>
      </c>
      <c r="C2542" s="60">
        <v>126.1086</v>
      </c>
      <c r="D2542" s="59" t="s">
        <v>342</v>
      </c>
    </row>
    <row r="2543" spans="1:4">
      <c r="A2543" s="58" t="s">
        <v>4769</v>
      </c>
      <c r="B2543" s="59" t="s">
        <v>4770</v>
      </c>
      <c r="C2543" s="60">
        <v>113.8035</v>
      </c>
      <c r="D2543" s="59" t="s">
        <v>342</v>
      </c>
    </row>
    <row r="2544" spans="1:4">
      <c r="A2544" s="58" t="s">
        <v>4771</v>
      </c>
      <c r="B2544" s="59" t="s">
        <v>4772</v>
      </c>
      <c r="C2544" s="60">
        <v>1.6618999999999999</v>
      </c>
      <c r="D2544" s="59" t="s">
        <v>342</v>
      </c>
    </row>
    <row r="2545" spans="1:4">
      <c r="A2545" s="58" t="s">
        <v>4773</v>
      </c>
      <c r="B2545" s="59" t="s">
        <v>4774</v>
      </c>
      <c r="C2545" s="60">
        <v>22.273199999999999</v>
      </c>
      <c r="D2545" s="59" t="s">
        <v>342</v>
      </c>
    </row>
    <row r="2546" spans="1:4">
      <c r="A2546" s="58" t="s">
        <v>4775</v>
      </c>
      <c r="B2546" s="59" t="s">
        <v>4776</v>
      </c>
      <c r="C2546" s="60">
        <v>75.822400000000002</v>
      </c>
      <c r="D2546" s="59" t="s">
        <v>342</v>
      </c>
    </row>
    <row r="2547" spans="1:4">
      <c r="A2547" s="58" t="s">
        <v>4777</v>
      </c>
      <c r="B2547" s="59" t="s">
        <v>4778</v>
      </c>
      <c r="C2547" s="60">
        <v>2.9923000000000002</v>
      </c>
      <c r="D2547" s="59" t="s">
        <v>342</v>
      </c>
    </row>
    <row r="2548" spans="1:4">
      <c r="A2548" s="58" t="s">
        <v>4779</v>
      </c>
      <c r="B2548" s="59" t="s">
        <v>4780</v>
      </c>
      <c r="C2548" s="60">
        <v>18.943000000000001</v>
      </c>
      <c r="D2548" s="59" t="s">
        <v>342</v>
      </c>
    </row>
    <row r="2549" spans="1:4">
      <c r="A2549" s="58" t="s">
        <v>4781</v>
      </c>
      <c r="B2549" s="59" t="s">
        <v>4782</v>
      </c>
      <c r="C2549" s="60">
        <v>3.0223</v>
      </c>
      <c r="D2549" s="59" t="s">
        <v>342</v>
      </c>
    </row>
    <row r="2550" spans="1:4">
      <c r="A2550" s="58" t="s">
        <v>4783</v>
      </c>
      <c r="B2550" s="59" t="s">
        <v>4784</v>
      </c>
      <c r="C2550" s="60">
        <v>13.6777</v>
      </c>
      <c r="D2550" s="59" t="s">
        <v>342</v>
      </c>
    </row>
    <row r="2551" spans="1:4">
      <c r="A2551" s="58" t="s">
        <v>4785</v>
      </c>
      <c r="B2551" s="59" t="s">
        <v>4786</v>
      </c>
      <c r="C2551" s="60">
        <v>2.3443999999999998</v>
      </c>
      <c r="D2551" s="59" t="s">
        <v>342</v>
      </c>
    </row>
    <row r="2552" spans="1:4">
      <c r="A2552" s="58" t="s">
        <v>4787</v>
      </c>
      <c r="B2552" s="59" t="s">
        <v>4788</v>
      </c>
      <c r="C2552" s="60">
        <v>105.8314</v>
      </c>
      <c r="D2552" s="59" t="s">
        <v>342</v>
      </c>
    </row>
    <row r="2553" spans="1:4">
      <c r="A2553" s="58" t="s">
        <v>4789</v>
      </c>
      <c r="B2553" s="59" t="s">
        <v>4790</v>
      </c>
      <c r="C2553" s="60">
        <v>24.928599999999999</v>
      </c>
      <c r="D2553" s="59" t="s">
        <v>342</v>
      </c>
    </row>
    <row r="2554" spans="1:4">
      <c r="A2554" s="58" t="s">
        <v>4791</v>
      </c>
      <c r="B2554" s="59" t="s">
        <v>4792</v>
      </c>
      <c r="C2554" s="60">
        <v>2.7025999999999999</v>
      </c>
      <c r="D2554" s="59" t="s">
        <v>342</v>
      </c>
    </row>
    <row r="2555" spans="1:4">
      <c r="A2555" s="58" t="s">
        <v>4793</v>
      </c>
      <c r="B2555" s="59" t="s">
        <v>4794</v>
      </c>
      <c r="C2555" s="60">
        <v>2.7143999999999999</v>
      </c>
      <c r="D2555" s="59" t="s">
        <v>342</v>
      </c>
    </row>
    <row r="2556" spans="1:4">
      <c r="A2556" s="58" t="s">
        <v>4795</v>
      </c>
      <c r="B2556" s="59" t="s">
        <v>4796</v>
      </c>
      <c r="C2556" s="60">
        <v>2.9876</v>
      </c>
      <c r="D2556" s="59" t="s">
        <v>342</v>
      </c>
    </row>
    <row r="2557" spans="1:4">
      <c r="A2557" s="58" t="s">
        <v>4797</v>
      </c>
      <c r="B2557" s="59" t="s">
        <v>4798</v>
      </c>
      <c r="C2557" s="60">
        <v>98.597200000000001</v>
      </c>
      <c r="D2557" s="59" t="s">
        <v>342</v>
      </c>
    </row>
    <row r="2558" spans="1:4">
      <c r="A2558" s="58" t="s">
        <v>4799</v>
      </c>
      <c r="B2558" s="59" t="s">
        <v>4800</v>
      </c>
      <c r="C2558" s="60">
        <v>17.493400000000001</v>
      </c>
      <c r="D2558" s="59" t="s">
        <v>342</v>
      </c>
    </row>
    <row r="2559" spans="1:4">
      <c r="A2559" s="58" t="s">
        <v>4801</v>
      </c>
      <c r="B2559" s="59" t="s">
        <v>4802</v>
      </c>
      <c r="C2559" s="60">
        <v>1.0018</v>
      </c>
      <c r="D2559" s="59" t="s">
        <v>342</v>
      </c>
    </row>
    <row r="2560" spans="1:4">
      <c r="A2560" s="58" t="s">
        <v>4803</v>
      </c>
      <c r="B2560" s="59" t="s">
        <v>4804</v>
      </c>
      <c r="C2560" s="60">
        <v>1.0766</v>
      </c>
      <c r="D2560" s="59" t="s">
        <v>342</v>
      </c>
    </row>
    <row r="2561" spans="1:4">
      <c r="A2561" s="58" t="s">
        <v>4805</v>
      </c>
      <c r="B2561" s="59" t="s">
        <v>4806</v>
      </c>
      <c r="C2561" s="60">
        <v>11.1363</v>
      </c>
      <c r="D2561" s="59" t="s">
        <v>342</v>
      </c>
    </row>
    <row r="2562" spans="1:4">
      <c r="A2562" s="58" t="s">
        <v>4807</v>
      </c>
      <c r="B2562" s="59" t="s">
        <v>4808</v>
      </c>
      <c r="C2562" s="60">
        <v>11.482900000000001</v>
      </c>
      <c r="D2562" s="59" t="s">
        <v>342</v>
      </c>
    </row>
    <row r="2563" spans="1:4">
      <c r="A2563" s="58" t="s">
        <v>4809</v>
      </c>
      <c r="B2563" s="59" t="s">
        <v>4780</v>
      </c>
      <c r="C2563" s="60">
        <v>12.8962</v>
      </c>
      <c r="D2563" s="59" t="s">
        <v>342</v>
      </c>
    </row>
    <row r="2564" spans="1:4">
      <c r="A2564" s="58" t="s">
        <v>4810</v>
      </c>
      <c r="B2564" s="59" t="s">
        <v>4811</v>
      </c>
      <c r="C2564" s="60">
        <v>21.430299999999999</v>
      </c>
      <c r="D2564" s="59" t="s">
        <v>342</v>
      </c>
    </row>
    <row r="2565" spans="1:4">
      <c r="A2565" s="58" t="s">
        <v>4812</v>
      </c>
      <c r="B2565" s="59" t="s">
        <v>4813</v>
      </c>
      <c r="C2565" s="60">
        <v>3.7467000000000001</v>
      </c>
      <c r="D2565" s="59" t="s">
        <v>342</v>
      </c>
    </row>
    <row r="2566" spans="1:4">
      <c r="A2566" s="58" t="s">
        <v>4814</v>
      </c>
      <c r="B2566" s="59" t="s">
        <v>4815</v>
      </c>
      <c r="C2566" s="60">
        <v>1.5524</v>
      </c>
      <c r="D2566" s="59" t="s">
        <v>342</v>
      </c>
    </row>
    <row r="2567" spans="1:4">
      <c r="A2567" s="58" t="s">
        <v>4816</v>
      </c>
      <c r="B2567" s="59" t="s">
        <v>4817</v>
      </c>
      <c r="C2567" s="60">
        <v>27.6403</v>
      </c>
      <c r="D2567" s="59" t="s">
        <v>342</v>
      </c>
    </row>
    <row r="2568" spans="1:4">
      <c r="A2568" s="58" t="s">
        <v>4818</v>
      </c>
      <c r="B2568" s="59" t="s">
        <v>4817</v>
      </c>
      <c r="C2568" s="60">
        <v>8.1385000000000005</v>
      </c>
      <c r="D2568" s="59" t="s">
        <v>342</v>
      </c>
    </row>
    <row r="2569" spans="1:4">
      <c r="A2569" s="58" t="s">
        <v>4819</v>
      </c>
      <c r="B2569" s="59" t="s">
        <v>4820</v>
      </c>
      <c r="C2569" s="60">
        <v>0.28899999999999998</v>
      </c>
      <c r="D2569" s="59" t="s">
        <v>342</v>
      </c>
    </row>
    <row r="2570" spans="1:4">
      <c r="A2570" s="58" t="s">
        <v>4821</v>
      </c>
      <c r="B2570" s="59" t="s">
        <v>4822</v>
      </c>
      <c r="C2570" s="60">
        <v>24.818300000000001</v>
      </c>
      <c r="D2570" s="59" t="s">
        <v>342</v>
      </c>
    </row>
    <row r="2571" spans="1:4">
      <c r="A2571" s="58" t="s">
        <v>4823</v>
      </c>
      <c r="B2571" s="59" t="s">
        <v>4824</v>
      </c>
      <c r="C2571" s="60">
        <v>15.9085</v>
      </c>
      <c r="D2571" s="59" t="s">
        <v>342</v>
      </c>
    </row>
    <row r="2572" spans="1:4">
      <c r="A2572" s="58" t="s">
        <v>4825</v>
      </c>
      <c r="B2572" s="59" t="s">
        <v>4826</v>
      </c>
      <c r="C2572" s="60">
        <v>1.1565000000000001</v>
      </c>
      <c r="D2572" s="59" t="s">
        <v>342</v>
      </c>
    </row>
    <row r="2573" spans="1:4">
      <c r="A2573" s="58" t="s">
        <v>4827</v>
      </c>
      <c r="B2573" s="59" t="s">
        <v>4828</v>
      </c>
      <c r="C2573" s="60">
        <v>1.0589</v>
      </c>
      <c r="D2573" s="59" t="s">
        <v>342</v>
      </c>
    </row>
    <row r="2574" spans="1:4">
      <c r="A2574" s="58" t="s">
        <v>4829</v>
      </c>
      <c r="B2574" s="59" t="s">
        <v>4830</v>
      </c>
      <c r="C2574" s="60">
        <v>0.52949999999999997</v>
      </c>
      <c r="D2574" s="59" t="s">
        <v>342</v>
      </c>
    </row>
    <row r="2575" spans="1:4">
      <c r="A2575" s="58" t="s">
        <v>4831</v>
      </c>
      <c r="B2575" s="59" t="s">
        <v>4832</v>
      </c>
      <c r="C2575" s="60">
        <v>0.6331</v>
      </c>
      <c r="D2575" s="59" t="s">
        <v>342</v>
      </c>
    </row>
    <row r="2576" spans="1:4">
      <c r="A2576" s="58" t="s">
        <v>4833</v>
      </c>
      <c r="B2576" s="59" t="s">
        <v>4834</v>
      </c>
      <c r="C2576" s="60">
        <v>0.87780000000000002</v>
      </c>
      <c r="D2576" s="59" t="s">
        <v>342</v>
      </c>
    </row>
    <row r="2577" spans="1:4">
      <c r="A2577" s="58" t="s">
        <v>4835</v>
      </c>
      <c r="B2577" s="59" t="s">
        <v>4836</v>
      </c>
      <c r="C2577" s="60">
        <v>4.5894000000000004</v>
      </c>
      <c r="D2577" s="59" t="s">
        <v>342</v>
      </c>
    </row>
    <row r="2578" spans="1:4">
      <c r="A2578" s="58" t="s">
        <v>4837</v>
      </c>
      <c r="B2578" s="59" t="s">
        <v>4838</v>
      </c>
      <c r="C2578" s="60">
        <v>3.2650000000000001</v>
      </c>
      <c r="D2578" s="59" t="s">
        <v>342</v>
      </c>
    </row>
    <row r="2579" spans="1:4">
      <c r="A2579" s="58" t="s">
        <v>4839</v>
      </c>
      <c r="B2579" s="59" t="s">
        <v>4840</v>
      </c>
      <c r="C2579" s="60">
        <v>4.6106999999999996</v>
      </c>
      <c r="D2579" s="59" t="s">
        <v>342</v>
      </c>
    </row>
    <row r="2580" spans="1:4">
      <c r="A2580" s="58" t="s">
        <v>4841</v>
      </c>
      <c r="B2580" s="59" t="s">
        <v>4842</v>
      </c>
      <c r="C2580" s="60">
        <v>0.62849999999999995</v>
      </c>
      <c r="D2580" s="59" t="s">
        <v>342</v>
      </c>
    </row>
    <row r="2581" spans="1:4">
      <c r="A2581" s="58" t="s">
        <v>4843</v>
      </c>
      <c r="B2581" s="59" t="s">
        <v>4844</v>
      </c>
      <c r="C2581" s="60">
        <v>3.5145</v>
      </c>
      <c r="D2581" s="59" t="s">
        <v>342</v>
      </c>
    </row>
    <row r="2582" spans="1:4">
      <c r="A2582" s="58" t="s">
        <v>4845</v>
      </c>
      <c r="B2582" s="59" t="s">
        <v>4846</v>
      </c>
      <c r="C2582" s="60">
        <v>15.909599999999999</v>
      </c>
      <c r="D2582" s="59" t="s">
        <v>342</v>
      </c>
    </row>
    <row r="2583" spans="1:4">
      <c r="A2583" s="58" t="s">
        <v>4847</v>
      </c>
      <c r="B2583" s="59" t="s">
        <v>4848</v>
      </c>
      <c r="C2583" s="60">
        <v>0.77149999999999996</v>
      </c>
      <c r="D2583" s="59" t="s">
        <v>342</v>
      </c>
    </row>
    <row r="2584" spans="1:4">
      <c r="A2584" s="58" t="s">
        <v>4849</v>
      </c>
      <c r="B2584" s="59" t="s">
        <v>4848</v>
      </c>
      <c r="C2584" s="60">
        <v>0.72050000000000003</v>
      </c>
      <c r="D2584" s="59" t="s">
        <v>342</v>
      </c>
    </row>
    <row r="2585" spans="1:4">
      <c r="A2585" s="58" t="s">
        <v>336</v>
      </c>
      <c r="B2585" s="59" t="s">
        <v>4850</v>
      </c>
      <c r="C2585" s="60">
        <v>2.4420999999999999</v>
      </c>
      <c r="D2585" s="59" t="s">
        <v>6</v>
      </c>
    </row>
    <row r="2586" spans="1:4">
      <c r="A2586" s="58" t="s">
        <v>337</v>
      </c>
      <c r="B2586" s="59" t="s">
        <v>4851</v>
      </c>
      <c r="C2586" s="60">
        <v>3.1196999999999999</v>
      </c>
      <c r="D2586" s="59" t="s">
        <v>6</v>
      </c>
    </row>
    <row r="2587" spans="1:4">
      <c r="A2587" s="58" t="s">
        <v>4852</v>
      </c>
      <c r="B2587" s="59" t="s">
        <v>4853</v>
      </c>
      <c r="C2587" s="60">
        <v>4.3E-3</v>
      </c>
      <c r="D2587" s="59" t="s">
        <v>342</v>
      </c>
    </row>
    <row r="2588" spans="1:4">
      <c r="A2588" s="58" t="s">
        <v>4854</v>
      </c>
      <c r="B2588" s="59" t="s">
        <v>4855</v>
      </c>
      <c r="C2588" s="60">
        <v>1.2999999999999999E-3</v>
      </c>
      <c r="D2588" s="59" t="s">
        <v>342</v>
      </c>
    </row>
    <row r="2589" spans="1:4">
      <c r="A2589" s="58" t="s">
        <v>4856</v>
      </c>
      <c r="B2589" s="59" t="s">
        <v>4857</v>
      </c>
      <c r="C2589" s="60">
        <v>3.3999999999999998E-3</v>
      </c>
      <c r="D2589" s="59" t="s">
        <v>342</v>
      </c>
    </row>
    <row r="2590" spans="1:4">
      <c r="A2590" s="58" t="s">
        <v>4858</v>
      </c>
      <c r="B2590" s="59" t="s">
        <v>4859</v>
      </c>
      <c r="C2590" s="60">
        <v>3.8E-3</v>
      </c>
      <c r="D2590" s="59" t="s">
        <v>342</v>
      </c>
    </row>
    <row r="2591" spans="1:4">
      <c r="A2591" s="58" t="s">
        <v>4860</v>
      </c>
      <c r="B2591" s="59" t="s">
        <v>4861</v>
      </c>
      <c r="C2591" s="60">
        <v>3.7000000000000002E-3</v>
      </c>
      <c r="D2591" s="59" t="s">
        <v>342</v>
      </c>
    </row>
    <row r="2592" spans="1:4">
      <c r="A2592" s="58" t="s">
        <v>4862</v>
      </c>
      <c r="B2592" s="59" t="s">
        <v>4863</v>
      </c>
      <c r="C2592" s="60">
        <v>8.9999999999999998E-4</v>
      </c>
      <c r="D2592" s="59" t="s">
        <v>342</v>
      </c>
    </row>
    <row r="2593" spans="1:4">
      <c r="A2593" s="58" t="s">
        <v>4864</v>
      </c>
      <c r="B2593" s="59" t="s">
        <v>4865</v>
      </c>
      <c r="C2593" s="60">
        <v>1.1999999999999999E-3</v>
      </c>
      <c r="D2593" s="59" t="s">
        <v>342</v>
      </c>
    </row>
    <row r="2594" spans="1:4">
      <c r="A2594" s="58" t="s">
        <v>4866</v>
      </c>
      <c r="B2594" s="59" t="s">
        <v>4867</v>
      </c>
      <c r="C2594" s="60">
        <v>1.4E-3</v>
      </c>
      <c r="D2594" s="59" t="s">
        <v>342</v>
      </c>
    </row>
    <row r="2595" spans="1:4">
      <c r="A2595" s="58" t="s">
        <v>4868</v>
      </c>
      <c r="B2595" s="59" t="s">
        <v>4869</v>
      </c>
      <c r="C2595" s="60">
        <v>2.5000000000000001E-3</v>
      </c>
      <c r="D2595" s="59" t="s">
        <v>342</v>
      </c>
    </row>
    <row r="2596" spans="1:4">
      <c r="A2596" s="58" t="s">
        <v>4870</v>
      </c>
      <c r="B2596" s="59" t="s">
        <v>4853</v>
      </c>
      <c r="C2596" s="60">
        <v>5.7000000000000002E-3</v>
      </c>
      <c r="D2596" s="59" t="s">
        <v>342</v>
      </c>
    </row>
    <row r="2597" spans="1:4">
      <c r="A2597" s="58" t="s">
        <v>67</v>
      </c>
      <c r="B2597" s="59" t="s">
        <v>66</v>
      </c>
      <c r="C2597" s="60">
        <v>1.8E-3</v>
      </c>
      <c r="D2597" s="59" t="s">
        <v>342</v>
      </c>
    </row>
    <row r="2598" spans="1:4">
      <c r="A2598" s="58" t="s">
        <v>4871</v>
      </c>
      <c r="B2598" s="59" t="s">
        <v>4872</v>
      </c>
      <c r="C2598" s="60">
        <v>8.9999999999999993E-3</v>
      </c>
      <c r="D2598" s="59" t="s">
        <v>342</v>
      </c>
    </row>
    <row r="2599" spans="1:4">
      <c r="A2599" s="58" t="s">
        <v>4873</v>
      </c>
      <c r="B2599" s="59" t="s">
        <v>4853</v>
      </c>
      <c r="C2599" s="60">
        <v>4.4000000000000003E-3</v>
      </c>
      <c r="D2599" s="59" t="s">
        <v>342</v>
      </c>
    </row>
    <row r="2600" spans="1:4">
      <c r="A2600" s="58" t="s">
        <v>4874</v>
      </c>
      <c r="B2600" s="59" t="s">
        <v>4875</v>
      </c>
      <c r="C2600" s="60">
        <v>3.3999999999999998E-3</v>
      </c>
      <c r="D2600" s="59" t="s">
        <v>342</v>
      </c>
    </row>
    <row r="2601" spans="1:4">
      <c r="A2601" s="58" t="s">
        <v>4876</v>
      </c>
      <c r="B2601" s="59" t="s">
        <v>4857</v>
      </c>
      <c r="C2601" s="60">
        <v>1.47E-2</v>
      </c>
      <c r="D2601" s="59" t="s">
        <v>342</v>
      </c>
    </row>
    <row r="2602" spans="1:4">
      <c r="A2602" s="58" t="s">
        <v>4877</v>
      </c>
      <c r="B2602" s="59" t="s">
        <v>4878</v>
      </c>
      <c r="C2602" s="60">
        <v>7.1999999999999998E-3</v>
      </c>
      <c r="D2602" s="59" t="s">
        <v>342</v>
      </c>
    </row>
    <row r="2603" spans="1:4">
      <c r="A2603" s="58" t="s">
        <v>4879</v>
      </c>
      <c r="B2603" s="59" t="s">
        <v>4880</v>
      </c>
      <c r="C2603" s="60">
        <v>6.1999999999999998E-3</v>
      </c>
      <c r="D2603" s="59" t="s">
        <v>342</v>
      </c>
    </row>
    <row r="2604" spans="1:4">
      <c r="A2604" s="58" t="s">
        <v>4881</v>
      </c>
      <c r="B2604" s="59" t="s">
        <v>4882</v>
      </c>
      <c r="C2604" s="60">
        <v>3.3799999999999997E-2</v>
      </c>
      <c r="D2604" s="59" t="s">
        <v>342</v>
      </c>
    </row>
    <row r="2605" spans="1:4">
      <c r="A2605" s="58" t="s">
        <v>4883</v>
      </c>
      <c r="B2605" s="59" t="s">
        <v>4884</v>
      </c>
      <c r="C2605" s="60">
        <v>3.3999999999999998E-3</v>
      </c>
      <c r="D2605" s="59" t="s">
        <v>342</v>
      </c>
    </row>
    <row r="2606" spans="1:4">
      <c r="A2606" s="58" t="s">
        <v>4885</v>
      </c>
      <c r="B2606" s="59" t="s">
        <v>4886</v>
      </c>
      <c r="C2606" s="60">
        <v>3.44E-2</v>
      </c>
      <c r="D2606" s="59" t="s">
        <v>342</v>
      </c>
    </row>
    <row r="2607" spans="1:4">
      <c r="A2607" s="58" t="s">
        <v>4887</v>
      </c>
      <c r="B2607" s="59" t="s">
        <v>4888</v>
      </c>
      <c r="C2607" s="60">
        <v>2.0999999999999999E-3</v>
      </c>
      <c r="D2607" s="59" t="s">
        <v>342</v>
      </c>
    </row>
    <row r="2608" spans="1:4">
      <c r="A2608" s="58" t="s">
        <v>4889</v>
      </c>
      <c r="B2608" s="59" t="s">
        <v>4890</v>
      </c>
      <c r="C2608" s="60">
        <v>3.2000000000000001E-2</v>
      </c>
      <c r="D2608" s="59" t="s">
        <v>342</v>
      </c>
    </row>
    <row r="2609" spans="1:4">
      <c r="A2609" s="58" t="s">
        <v>4891</v>
      </c>
      <c r="B2609" s="59" t="s">
        <v>4892</v>
      </c>
      <c r="C2609" s="60">
        <v>2.9399999999999999E-2</v>
      </c>
      <c r="D2609" s="59" t="s">
        <v>342</v>
      </c>
    </row>
    <row r="2610" spans="1:4">
      <c r="A2610" s="58" t="s">
        <v>4893</v>
      </c>
      <c r="B2610" s="59" t="s">
        <v>4894</v>
      </c>
      <c r="C2610" s="60">
        <v>6.3299999999999995E-2</v>
      </c>
      <c r="D2610" s="59" t="s">
        <v>342</v>
      </c>
    </row>
    <row r="2611" spans="1:4">
      <c r="A2611" s="58" t="s">
        <v>4895</v>
      </c>
      <c r="B2611" s="59" t="s">
        <v>4896</v>
      </c>
      <c r="C2611" s="60">
        <v>2.3999999999999998E-3</v>
      </c>
      <c r="D2611" s="59" t="s">
        <v>342</v>
      </c>
    </row>
    <row r="2612" spans="1:4">
      <c r="A2612" s="58" t="s">
        <v>4897</v>
      </c>
      <c r="B2612" s="59" t="s">
        <v>4898</v>
      </c>
      <c r="C2612" s="60">
        <v>2.3E-3</v>
      </c>
      <c r="D2612" s="59" t="s">
        <v>342</v>
      </c>
    </row>
    <row r="2613" spans="1:4">
      <c r="A2613" s="58" t="s">
        <v>4899</v>
      </c>
      <c r="B2613" s="59" t="s">
        <v>4900</v>
      </c>
      <c r="C2613" s="60">
        <v>9.6000000000000002E-2</v>
      </c>
      <c r="D2613" s="59" t="s">
        <v>342</v>
      </c>
    </row>
    <row r="2614" spans="1:4">
      <c r="A2614" s="58" t="s">
        <v>4901</v>
      </c>
      <c r="B2614" s="59" t="s">
        <v>4902</v>
      </c>
      <c r="C2614" s="60">
        <v>7.8899999999999998E-2</v>
      </c>
      <c r="D2614" s="59" t="s">
        <v>342</v>
      </c>
    </row>
    <row r="2615" spans="1:4">
      <c r="A2615" s="58" t="s">
        <v>4903</v>
      </c>
      <c r="B2615" s="59" t="s">
        <v>4904</v>
      </c>
      <c r="C2615" s="60">
        <v>6.3500000000000001E-2</v>
      </c>
      <c r="D2615" s="59" t="s">
        <v>342</v>
      </c>
    </row>
    <row r="2616" spans="1:4">
      <c r="A2616" s="58" t="s">
        <v>4905</v>
      </c>
      <c r="B2616" s="59" t="s">
        <v>4906</v>
      </c>
      <c r="C2616" s="60">
        <v>0.10680000000000001</v>
      </c>
      <c r="D2616" s="59" t="s">
        <v>342</v>
      </c>
    </row>
    <row r="2617" spans="1:4">
      <c r="A2617" s="58" t="s">
        <v>4907</v>
      </c>
      <c r="B2617" s="59" t="s">
        <v>4906</v>
      </c>
      <c r="C2617" s="60">
        <v>0.10059999999999999</v>
      </c>
      <c r="D2617" s="59" t="s">
        <v>342</v>
      </c>
    </row>
    <row r="2618" spans="1:4">
      <c r="A2618" s="58" t="s">
        <v>4908</v>
      </c>
      <c r="B2618" s="59" t="s">
        <v>4906</v>
      </c>
      <c r="C2618" s="60">
        <v>9.1300000000000006E-2</v>
      </c>
      <c r="D2618" s="59" t="s">
        <v>342</v>
      </c>
    </row>
    <row r="2619" spans="1:4">
      <c r="A2619" s="58" t="s">
        <v>4909</v>
      </c>
      <c r="B2619" s="59" t="s">
        <v>4910</v>
      </c>
      <c r="C2619" s="60">
        <v>0.22170000000000001</v>
      </c>
      <c r="D2619" s="59" t="s">
        <v>342</v>
      </c>
    </row>
    <row r="2620" spans="1:4">
      <c r="A2620" s="58" t="s">
        <v>4911</v>
      </c>
      <c r="B2620" s="59" t="s">
        <v>4910</v>
      </c>
      <c r="C2620" s="60">
        <v>0.25</v>
      </c>
      <c r="D2620" s="59" t="s">
        <v>342</v>
      </c>
    </row>
    <row r="2621" spans="1:4">
      <c r="A2621" s="58" t="s">
        <v>4912</v>
      </c>
      <c r="B2621" s="59" t="s">
        <v>4913</v>
      </c>
      <c r="C2621" s="60">
        <v>0.35709999999999997</v>
      </c>
      <c r="D2621" s="59" t="s">
        <v>342</v>
      </c>
    </row>
    <row r="2622" spans="1:4">
      <c r="A2622" s="58" t="s">
        <v>4914</v>
      </c>
      <c r="B2622" s="59" t="s">
        <v>4915</v>
      </c>
      <c r="C2622" s="60">
        <v>0.3422</v>
      </c>
      <c r="D2622" s="59" t="s">
        <v>342</v>
      </c>
    </row>
    <row r="2623" spans="1:4">
      <c r="A2623" s="58" t="s">
        <v>4916</v>
      </c>
      <c r="B2623" s="59" t="s">
        <v>4917</v>
      </c>
      <c r="C2623" s="60">
        <v>0.15920000000000001</v>
      </c>
      <c r="D2623" s="59" t="s">
        <v>342</v>
      </c>
    </row>
    <row r="2624" spans="1:4">
      <c r="A2624" s="58" t="s">
        <v>4918</v>
      </c>
      <c r="B2624" s="59" t="s">
        <v>4917</v>
      </c>
      <c r="C2624" s="60">
        <v>0.1545</v>
      </c>
      <c r="D2624" s="59" t="s">
        <v>342</v>
      </c>
    </row>
    <row r="2625" spans="1:4">
      <c r="A2625" s="58" t="s">
        <v>4919</v>
      </c>
      <c r="B2625" s="59" t="s">
        <v>4920</v>
      </c>
      <c r="C2625" s="60">
        <v>0.1464</v>
      </c>
      <c r="D2625" s="59" t="s">
        <v>342</v>
      </c>
    </row>
    <row r="2626" spans="1:4">
      <c r="A2626" s="58" t="s">
        <v>4921</v>
      </c>
      <c r="B2626" s="59" t="s">
        <v>4920</v>
      </c>
      <c r="C2626" s="60">
        <v>0.15570000000000001</v>
      </c>
      <c r="D2626" s="59" t="s">
        <v>342</v>
      </c>
    </row>
    <row r="2627" spans="1:4">
      <c r="A2627" s="58" t="s">
        <v>4922</v>
      </c>
      <c r="B2627" s="59" t="s">
        <v>4920</v>
      </c>
      <c r="C2627" s="60">
        <v>0.1487</v>
      </c>
      <c r="D2627" s="59" t="s">
        <v>342</v>
      </c>
    </row>
    <row r="2628" spans="1:4">
      <c r="A2628" s="58" t="s">
        <v>4923</v>
      </c>
      <c r="B2628" s="59" t="s">
        <v>4920</v>
      </c>
      <c r="C2628" s="60">
        <v>0.1638</v>
      </c>
      <c r="D2628" s="59" t="s">
        <v>342</v>
      </c>
    </row>
    <row r="2629" spans="1:4">
      <c r="A2629" s="58" t="s">
        <v>65</v>
      </c>
      <c r="B2629" s="59" t="s">
        <v>63</v>
      </c>
      <c r="C2629" s="60">
        <v>0.28649999999999998</v>
      </c>
      <c r="D2629" s="59" t="s">
        <v>342</v>
      </c>
    </row>
    <row r="2630" spans="1:4">
      <c r="A2630" s="58" t="s">
        <v>64</v>
      </c>
      <c r="B2630" s="59" t="s">
        <v>63</v>
      </c>
      <c r="C2630" s="60">
        <v>0.28770000000000001</v>
      </c>
      <c r="D2630" s="59" t="s">
        <v>342</v>
      </c>
    </row>
    <row r="2631" spans="1:4">
      <c r="A2631" s="58" t="s">
        <v>4924</v>
      </c>
      <c r="B2631" s="59" t="s">
        <v>4925</v>
      </c>
      <c r="C2631" s="60">
        <v>159.51750000000001</v>
      </c>
      <c r="D2631" s="59" t="s">
        <v>342</v>
      </c>
    </row>
    <row r="2632" spans="1:4">
      <c r="A2632" s="58" t="s">
        <v>4926</v>
      </c>
      <c r="B2632" s="59" t="s">
        <v>4927</v>
      </c>
      <c r="C2632" s="60">
        <v>210.43799999999999</v>
      </c>
      <c r="D2632" s="59" t="s">
        <v>342</v>
      </c>
    </row>
    <row r="2633" spans="1:4">
      <c r="A2633" s="58" t="s">
        <v>4928</v>
      </c>
      <c r="B2633" s="59" t="s">
        <v>4929</v>
      </c>
      <c r="C2633" s="60">
        <v>271.99110000000002</v>
      </c>
      <c r="D2633" s="59" t="s">
        <v>342</v>
      </c>
    </row>
    <row r="2634" spans="1:4">
      <c r="A2634" s="58" t="s">
        <v>4930</v>
      </c>
      <c r="B2634" s="59" t="s">
        <v>4931</v>
      </c>
      <c r="C2634" s="60">
        <v>213.5479</v>
      </c>
      <c r="D2634" s="59" t="s">
        <v>342</v>
      </c>
    </row>
    <row r="2635" spans="1:4">
      <c r="A2635" s="58" t="s">
        <v>4932</v>
      </c>
      <c r="B2635" s="59" t="s">
        <v>4933</v>
      </c>
      <c r="C2635" s="60">
        <v>123.09229999999999</v>
      </c>
      <c r="D2635" s="59" t="s">
        <v>342</v>
      </c>
    </row>
    <row r="2636" spans="1:4">
      <c r="A2636" s="58" t="s">
        <v>4934</v>
      </c>
      <c r="B2636" s="59" t="s">
        <v>4935</v>
      </c>
      <c r="C2636" s="60">
        <v>187.9538</v>
      </c>
      <c r="D2636" s="59" t="s">
        <v>342</v>
      </c>
    </row>
    <row r="2637" spans="1:4">
      <c r="A2637" s="58" t="s">
        <v>4936</v>
      </c>
      <c r="B2637" s="59" t="s">
        <v>4937</v>
      </c>
      <c r="C2637" s="60">
        <v>261.96850000000001</v>
      </c>
      <c r="D2637" s="59" t="s">
        <v>342</v>
      </c>
    </row>
    <row r="2638" spans="1:4">
      <c r="A2638" s="58" t="s">
        <v>4938</v>
      </c>
      <c r="B2638" s="59" t="s">
        <v>4939</v>
      </c>
      <c r="C2638" s="60">
        <v>168.0001</v>
      </c>
      <c r="D2638" s="59" t="s">
        <v>342</v>
      </c>
    </row>
    <row r="2639" spans="1:4">
      <c r="A2639" s="58" t="s">
        <v>4940</v>
      </c>
      <c r="B2639" s="59" t="s">
        <v>4941</v>
      </c>
      <c r="C2639" s="60">
        <v>273.04930000000002</v>
      </c>
      <c r="D2639" s="59" t="s">
        <v>342</v>
      </c>
    </row>
    <row r="2640" spans="1:4">
      <c r="A2640" s="58" t="s">
        <v>4942</v>
      </c>
      <c r="B2640" s="59" t="s">
        <v>4943</v>
      </c>
      <c r="C2640" s="60">
        <v>193.70429999999999</v>
      </c>
      <c r="D2640" s="59" t="s">
        <v>342</v>
      </c>
    </row>
    <row r="2641" spans="1:4">
      <c r="A2641" s="58" t="s">
        <v>4944</v>
      </c>
      <c r="B2641" s="59" t="s">
        <v>4945</v>
      </c>
      <c r="C2641" s="60">
        <v>263.31689999999998</v>
      </c>
      <c r="D2641" s="59" t="s">
        <v>342</v>
      </c>
    </row>
    <row r="2642" spans="1:4">
      <c r="A2642" s="58" t="s">
        <v>4946</v>
      </c>
      <c r="B2642" s="59" t="s">
        <v>4947</v>
      </c>
      <c r="C2642" s="60">
        <v>168.52199999999999</v>
      </c>
      <c r="D2642" s="59" t="s">
        <v>342</v>
      </c>
    </row>
    <row r="2643" spans="1:4">
      <c r="A2643" s="58" t="s">
        <v>4948</v>
      </c>
      <c r="B2643" s="59" t="s">
        <v>4949</v>
      </c>
      <c r="C2643" s="60">
        <v>175.3828</v>
      </c>
      <c r="D2643" s="59" t="s">
        <v>342</v>
      </c>
    </row>
    <row r="2644" spans="1:4">
      <c r="A2644" s="58" t="s">
        <v>4950</v>
      </c>
      <c r="B2644" s="59" t="s">
        <v>4935</v>
      </c>
      <c r="C2644" s="60">
        <v>175.6035</v>
      </c>
      <c r="D2644" s="59" t="s">
        <v>342</v>
      </c>
    </row>
    <row r="2645" spans="1:4">
      <c r="A2645" s="58" t="s">
        <v>4951</v>
      </c>
      <c r="B2645" s="59" t="s">
        <v>4952</v>
      </c>
      <c r="C2645" s="60">
        <v>359.56790000000001</v>
      </c>
      <c r="D2645" s="59" t="s">
        <v>342</v>
      </c>
    </row>
    <row r="2646" spans="1:4">
      <c r="A2646" s="58" t="s">
        <v>4953</v>
      </c>
      <c r="B2646" s="59" t="s">
        <v>4954</v>
      </c>
      <c r="C2646" s="60">
        <v>0.21820000000000001</v>
      </c>
      <c r="D2646" s="59" t="s">
        <v>342</v>
      </c>
    </row>
    <row r="2647" spans="1:4">
      <c r="A2647" s="58" t="s">
        <v>4955</v>
      </c>
      <c r="B2647" s="59" t="s">
        <v>4956</v>
      </c>
      <c r="C2647" s="60">
        <v>1E-4</v>
      </c>
      <c r="D2647" s="59" t="s">
        <v>342</v>
      </c>
    </row>
    <row r="2648" spans="1:4">
      <c r="A2648" s="58" t="s">
        <v>4957</v>
      </c>
      <c r="B2648" s="59" t="s">
        <v>4958</v>
      </c>
      <c r="C2648" s="60">
        <v>2.2000000000000001E-3</v>
      </c>
      <c r="D2648" s="59" t="s">
        <v>342</v>
      </c>
    </row>
    <row r="2649" spans="1:4">
      <c r="A2649" s="58" t="s">
        <v>4959</v>
      </c>
      <c r="B2649" s="59" t="s">
        <v>4960</v>
      </c>
      <c r="C2649" s="60">
        <v>1.2699999999999999E-2</v>
      </c>
      <c r="D2649" s="59" t="s">
        <v>342</v>
      </c>
    </row>
    <row r="2650" spans="1:4">
      <c r="A2650" s="58" t="s">
        <v>4961</v>
      </c>
      <c r="B2650" s="59" t="s">
        <v>4962</v>
      </c>
      <c r="C2650" s="60">
        <v>4.1999999999999997E-3</v>
      </c>
      <c r="D2650" s="59" t="s">
        <v>342</v>
      </c>
    </row>
    <row r="2651" spans="1:4">
      <c r="A2651" s="58" t="s">
        <v>4963</v>
      </c>
      <c r="B2651" s="59" t="s">
        <v>4964</v>
      </c>
      <c r="C2651" s="60">
        <v>2.0999999999999999E-3</v>
      </c>
      <c r="D2651" s="59" t="s">
        <v>342</v>
      </c>
    </row>
    <row r="2652" spans="1:4">
      <c r="A2652" s="58" t="s">
        <v>62</v>
      </c>
      <c r="B2652" s="59" t="s">
        <v>4965</v>
      </c>
      <c r="C2652" s="60">
        <v>1.11E-2</v>
      </c>
      <c r="D2652" s="59" t="s">
        <v>342</v>
      </c>
    </row>
    <row r="2653" spans="1:4">
      <c r="A2653" s="58" t="s">
        <v>4966</v>
      </c>
      <c r="B2653" s="59" t="s">
        <v>4967</v>
      </c>
      <c r="C2653" s="60">
        <v>5.3400000000000003E-2</v>
      </c>
      <c r="D2653" s="59" t="s">
        <v>342</v>
      </c>
    </row>
    <row r="2654" spans="1:4">
      <c r="A2654" s="58" t="s">
        <v>4968</v>
      </c>
      <c r="B2654" s="59" t="s">
        <v>4969</v>
      </c>
      <c r="C2654" s="60">
        <v>3.0999999999999999E-3</v>
      </c>
      <c r="D2654" s="59" t="s">
        <v>342</v>
      </c>
    </row>
    <row r="2655" spans="1:4">
      <c r="A2655" s="58" t="s">
        <v>60</v>
      </c>
      <c r="B2655" s="59" t="s">
        <v>59</v>
      </c>
      <c r="C2655" s="60">
        <v>5.1999999999999998E-3</v>
      </c>
      <c r="D2655" s="59" t="s">
        <v>342</v>
      </c>
    </row>
    <row r="2656" spans="1:4">
      <c r="A2656" s="58" t="s">
        <v>4970</v>
      </c>
      <c r="B2656" s="59" t="s">
        <v>4971</v>
      </c>
      <c r="C2656" s="60">
        <v>1.8499999999999999E-2</v>
      </c>
      <c r="D2656" s="59" t="s">
        <v>342</v>
      </c>
    </row>
    <row r="2657" spans="1:4">
      <c r="A2657" s="58" t="s">
        <v>4972</v>
      </c>
      <c r="B2657" s="59" t="s">
        <v>4973</v>
      </c>
      <c r="C2657" s="60">
        <v>3.0000000000000001E-3</v>
      </c>
      <c r="D2657" s="59" t="s">
        <v>342</v>
      </c>
    </row>
    <row r="2658" spans="1:4">
      <c r="A2658" s="58" t="s">
        <v>4974</v>
      </c>
      <c r="B2658" s="59" t="s">
        <v>4975</v>
      </c>
      <c r="C2658" s="60">
        <v>5.7999999999999996E-3</v>
      </c>
      <c r="D2658" s="59" t="s">
        <v>342</v>
      </c>
    </row>
    <row r="2659" spans="1:4">
      <c r="A2659" s="58" t="s">
        <v>4976</v>
      </c>
      <c r="B2659" s="59" t="s">
        <v>4977</v>
      </c>
      <c r="C2659" s="60">
        <v>5.0000000000000001E-4</v>
      </c>
      <c r="D2659" s="59" t="s">
        <v>342</v>
      </c>
    </row>
    <row r="2660" spans="1:4">
      <c r="A2660" s="58" t="s">
        <v>4978</v>
      </c>
      <c r="B2660" s="59" t="s">
        <v>4979</v>
      </c>
      <c r="C2660" s="60">
        <v>1.43E-2</v>
      </c>
      <c r="D2660" s="59" t="s">
        <v>342</v>
      </c>
    </row>
    <row r="2661" spans="1:4">
      <c r="A2661" s="58" t="s">
        <v>4980</v>
      </c>
      <c r="B2661" s="59" t="s">
        <v>4981</v>
      </c>
      <c r="C2661" s="60">
        <v>4.5600000000000002E-2</v>
      </c>
      <c r="D2661" s="59" t="s">
        <v>342</v>
      </c>
    </row>
    <row r="2662" spans="1:4">
      <c r="A2662" s="58" t="s">
        <v>4982</v>
      </c>
      <c r="B2662" s="59" t="s">
        <v>4983</v>
      </c>
      <c r="C2662" s="60">
        <v>1.6000000000000001E-3</v>
      </c>
      <c r="D2662" s="59" t="s">
        <v>342</v>
      </c>
    </row>
    <row r="2663" spans="1:4">
      <c r="A2663" s="58" t="s">
        <v>4984</v>
      </c>
      <c r="B2663" s="59" t="s">
        <v>4981</v>
      </c>
      <c r="C2663" s="60">
        <v>1.12E-2</v>
      </c>
      <c r="D2663" s="59" t="s">
        <v>342</v>
      </c>
    </row>
    <row r="2664" spans="1:4">
      <c r="A2664" s="58" t="s">
        <v>4985</v>
      </c>
      <c r="B2664" s="59" t="s">
        <v>4986</v>
      </c>
      <c r="C2664" s="60">
        <v>4.7000000000000002E-3</v>
      </c>
      <c r="D2664" s="59" t="s">
        <v>342</v>
      </c>
    </row>
    <row r="2665" spans="1:4">
      <c r="A2665" s="58" t="s">
        <v>4987</v>
      </c>
      <c r="B2665" s="59" t="s">
        <v>4988</v>
      </c>
      <c r="C2665" s="60">
        <v>1.2699999999999999E-2</v>
      </c>
      <c r="D2665" s="59" t="s">
        <v>342</v>
      </c>
    </row>
    <row r="2666" spans="1:4">
      <c r="A2666" s="58" t="s">
        <v>4989</v>
      </c>
      <c r="B2666" s="59" t="s">
        <v>4990</v>
      </c>
      <c r="C2666" s="60">
        <v>1.03E-2</v>
      </c>
      <c r="D2666" s="59" t="s">
        <v>342</v>
      </c>
    </row>
    <row r="2667" spans="1:4">
      <c r="A2667" s="58" t="s">
        <v>4991</v>
      </c>
      <c r="B2667" s="59" t="s">
        <v>4992</v>
      </c>
      <c r="C2667" s="60">
        <v>1.14E-2</v>
      </c>
      <c r="D2667" s="59" t="s">
        <v>342</v>
      </c>
    </row>
    <row r="2668" spans="1:4">
      <c r="A2668" s="58" t="s">
        <v>4993</v>
      </c>
      <c r="B2668" s="59" t="s">
        <v>4994</v>
      </c>
      <c r="C2668" s="60">
        <v>1.2200000000000001E-2</v>
      </c>
      <c r="D2668" s="59" t="s">
        <v>342</v>
      </c>
    </row>
    <row r="2669" spans="1:4">
      <c r="A2669" s="58" t="s">
        <v>4995</v>
      </c>
      <c r="B2669" s="59" t="s">
        <v>4996</v>
      </c>
      <c r="C2669" s="60">
        <v>1.8499999999999999E-2</v>
      </c>
      <c r="D2669" s="59" t="s">
        <v>342</v>
      </c>
    </row>
    <row r="2670" spans="1:4">
      <c r="A2670" s="58" t="s">
        <v>4997</v>
      </c>
      <c r="B2670" s="59" t="s">
        <v>4998</v>
      </c>
      <c r="C2670" s="60">
        <v>0.38300000000000001</v>
      </c>
      <c r="D2670" s="59" t="s">
        <v>342</v>
      </c>
    </row>
    <row r="2671" spans="1:4">
      <c r="A2671" s="58" t="s">
        <v>4999</v>
      </c>
      <c r="B2671" s="59" t="s">
        <v>5000</v>
      </c>
      <c r="C2671" s="60">
        <v>0.70079999999999998</v>
      </c>
      <c r="D2671" s="59" t="s">
        <v>342</v>
      </c>
    </row>
    <row r="2672" spans="1:4">
      <c r="A2672" s="58" t="s">
        <v>5001</v>
      </c>
      <c r="B2672" s="59" t="s">
        <v>5002</v>
      </c>
      <c r="C2672" s="60">
        <v>1.2999999999999999E-2</v>
      </c>
      <c r="D2672" s="59" t="s">
        <v>342</v>
      </c>
    </row>
    <row r="2673" spans="1:4">
      <c r="A2673" s="58" t="s">
        <v>5003</v>
      </c>
      <c r="B2673" s="59" t="s">
        <v>5004</v>
      </c>
      <c r="C2673" s="60">
        <v>3.2500000000000001E-2</v>
      </c>
      <c r="D2673" s="59" t="s">
        <v>342</v>
      </c>
    </row>
    <row r="2674" spans="1:4">
      <c r="A2674" s="58" t="s">
        <v>5005</v>
      </c>
      <c r="B2674" s="59" t="s">
        <v>5006</v>
      </c>
      <c r="C2674" s="60">
        <v>3.9699999999999999E-2</v>
      </c>
      <c r="D2674" s="59" t="s">
        <v>342</v>
      </c>
    </row>
    <row r="2675" spans="1:4">
      <c r="A2675" s="58" t="s">
        <v>5007</v>
      </c>
      <c r="B2675" s="59" t="s">
        <v>5008</v>
      </c>
      <c r="C2675" s="60">
        <v>3.8899999999999997E-2</v>
      </c>
      <c r="D2675" s="59" t="s">
        <v>342</v>
      </c>
    </row>
    <row r="2676" spans="1:4">
      <c r="A2676" s="58" t="s">
        <v>5009</v>
      </c>
      <c r="B2676" s="59" t="s">
        <v>5010</v>
      </c>
      <c r="C2676" s="60">
        <v>4.4000000000000003E-3</v>
      </c>
      <c r="D2676" s="59" t="s">
        <v>342</v>
      </c>
    </row>
    <row r="2677" spans="1:4">
      <c r="A2677" s="58" t="s">
        <v>5011</v>
      </c>
      <c r="B2677" s="59" t="s">
        <v>5012</v>
      </c>
      <c r="C2677" s="60">
        <v>2.4799999999999999E-2</v>
      </c>
      <c r="D2677" s="59" t="s">
        <v>342</v>
      </c>
    </row>
    <row r="2678" spans="1:4">
      <c r="A2678" s="58" t="s">
        <v>5013</v>
      </c>
      <c r="B2678" s="59" t="s">
        <v>5014</v>
      </c>
      <c r="C2678" s="60">
        <v>2.3099999999999999E-2</v>
      </c>
      <c r="D2678" s="59" t="s">
        <v>342</v>
      </c>
    </row>
    <row r="2679" spans="1:4">
      <c r="A2679" s="58" t="s">
        <v>5015</v>
      </c>
      <c r="B2679" s="59" t="s">
        <v>5016</v>
      </c>
      <c r="C2679" s="60">
        <v>4.5600000000000002E-2</v>
      </c>
      <c r="D2679" s="59" t="s">
        <v>342</v>
      </c>
    </row>
    <row r="2680" spans="1:4">
      <c r="A2680" s="58" t="s">
        <v>5017</v>
      </c>
      <c r="B2680" s="59" t="s">
        <v>5018</v>
      </c>
      <c r="C2680" s="60">
        <v>1.6999999999999999E-3</v>
      </c>
      <c r="D2680" s="59" t="s">
        <v>342</v>
      </c>
    </row>
    <row r="2681" spans="1:4">
      <c r="A2681" s="58" t="s">
        <v>5019</v>
      </c>
      <c r="B2681" s="59" t="s">
        <v>5020</v>
      </c>
      <c r="C2681" s="60">
        <v>1.1999999999999999E-3</v>
      </c>
      <c r="D2681" s="59" t="s">
        <v>342</v>
      </c>
    </row>
    <row r="2682" spans="1:4">
      <c r="A2682" s="58" t="s">
        <v>5021</v>
      </c>
      <c r="B2682" s="59" t="s">
        <v>5022</v>
      </c>
      <c r="C2682" s="60">
        <v>1.7399999999999999E-2</v>
      </c>
      <c r="D2682" s="59" t="s">
        <v>342</v>
      </c>
    </row>
    <row r="2683" spans="1:4">
      <c r="A2683" s="58" t="s">
        <v>5023</v>
      </c>
      <c r="B2683" s="59" t="s">
        <v>5024</v>
      </c>
      <c r="C2683" s="60">
        <v>1.2999999999999999E-3</v>
      </c>
      <c r="D2683" s="59" t="s">
        <v>342</v>
      </c>
    </row>
    <row r="2684" spans="1:4">
      <c r="A2684" s="58" t="s">
        <v>5025</v>
      </c>
      <c r="B2684" s="59" t="s">
        <v>5026</v>
      </c>
      <c r="C2684" s="60">
        <v>4.7999999999999996E-3</v>
      </c>
      <c r="D2684" s="59" t="s">
        <v>342</v>
      </c>
    </row>
    <row r="2685" spans="1:4">
      <c r="A2685" s="58" t="s">
        <v>5027</v>
      </c>
      <c r="B2685" s="59" t="s">
        <v>5028</v>
      </c>
      <c r="C2685" s="60">
        <v>1.3100000000000001E-2</v>
      </c>
      <c r="D2685" s="59" t="s">
        <v>342</v>
      </c>
    </row>
    <row r="2686" spans="1:4">
      <c r="A2686" s="58" t="s">
        <v>5029</v>
      </c>
      <c r="B2686" s="59" t="s">
        <v>5030</v>
      </c>
      <c r="C2686" s="60">
        <v>2.3E-3</v>
      </c>
      <c r="D2686" s="59" t="s">
        <v>342</v>
      </c>
    </row>
    <row r="2687" spans="1:4">
      <c r="A2687" s="58" t="s">
        <v>5031</v>
      </c>
      <c r="B2687" s="59" t="s">
        <v>5032</v>
      </c>
      <c r="C2687" s="60">
        <v>1.8E-3</v>
      </c>
      <c r="D2687" s="59" t="s">
        <v>342</v>
      </c>
    </row>
    <row r="2688" spans="1:4">
      <c r="A2688" s="58" t="s">
        <v>5033</v>
      </c>
      <c r="B2688" s="59" t="s">
        <v>5034</v>
      </c>
      <c r="C2688" s="60">
        <v>1.9E-2</v>
      </c>
      <c r="D2688" s="59" t="s">
        <v>342</v>
      </c>
    </row>
    <row r="2689" spans="1:4">
      <c r="A2689" s="58" t="s">
        <v>5035</v>
      </c>
      <c r="B2689" s="59" t="s">
        <v>5036</v>
      </c>
      <c r="C2689" s="60">
        <v>1.26E-2</v>
      </c>
      <c r="D2689" s="59" t="s">
        <v>342</v>
      </c>
    </row>
    <row r="2690" spans="1:4">
      <c r="A2690" s="58" t="s">
        <v>5037</v>
      </c>
      <c r="B2690" s="59" t="s">
        <v>5018</v>
      </c>
      <c r="C2690" s="60">
        <v>5.4999999999999997E-3</v>
      </c>
      <c r="D2690" s="59" t="s">
        <v>342</v>
      </c>
    </row>
    <row r="2691" spans="1:4">
      <c r="A2691" s="58" t="s">
        <v>5038</v>
      </c>
      <c r="B2691" s="59" t="s">
        <v>5039</v>
      </c>
      <c r="C2691" s="60">
        <v>8.5900000000000004E-2</v>
      </c>
      <c r="D2691" s="59" t="s">
        <v>342</v>
      </c>
    </row>
    <row r="2692" spans="1:4">
      <c r="A2692" s="58" t="s">
        <v>5040</v>
      </c>
      <c r="B2692" s="59" t="s">
        <v>5041</v>
      </c>
      <c r="C2692" s="60">
        <v>0.128</v>
      </c>
      <c r="D2692" s="59" t="s">
        <v>342</v>
      </c>
    </row>
    <row r="2693" spans="1:4">
      <c r="A2693" s="58" t="s">
        <v>5042</v>
      </c>
      <c r="B2693" s="59" t="s">
        <v>5043</v>
      </c>
      <c r="C2693" s="60">
        <v>2.0500000000000001E-2</v>
      </c>
      <c r="D2693" s="59" t="s">
        <v>342</v>
      </c>
    </row>
    <row r="2694" spans="1:4">
      <c r="A2694" s="58" t="s">
        <v>5044</v>
      </c>
      <c r="B2694" s="59" t="s">
        <v>5045</v>
      </c>
      <c r="C2694" s="60">
        <v>2.9100000000000001E-2</v>
      </c>
      <c r="D2694" s="59" t="s">
        <v>342</v>
      </c>
    </row>
    <row r="2695" spans="1:4">
      <c r="A2695" s="58" t="s">
        <v>5046</v>
      </c>
      <c r="B2695" s="59" t="s">
        <v>5047</v>
      </c>
      <c r="C2695" s="60">
        <v>3.9E-2</v>
      </c>
      <c r="D2695" s="59" t="s">
        <v>342</v>
      </c>
    </row>
    <row r="2696" spans="1:4">
      <c r="A2696" s="58" t="s">
        <v>5048</v>
      </c>
      <c r="B2696" s="59" t="s">
        <v>5049</v>
      </c>
      <c r="C2696" s="60">
        <v>1.21E-2</v>
      </c>
      <c r="D2696" s="59" t="s">
        <v>342</v>
      </c>
    </row>
    <row r="2697" spans="1:4">
      <c r="A2697" s="58" t="s">
        <v>5050</v>
      </c>
      <c r="B2697" s="59" t="s">
        <v>5051</v>
      </c>
      <c r="C2697" s="60">
        <v>7.2800000000000004E-2</v>
      </c>
      <c r="D2697" s="59" t="s">
        <v>342</v>
      </c>
    </row>
    <row r="2698" spans="1:4">
      <c r="A2698" s="58" t="s">
        <v>5052</v>
      </c>
      <c r="B2698" s="59" t="s">
        <v>5053</v>
      </c>
      <c r="C2698" s="60">
        <v>2.7699999999999999E-2</v>
      </c>
      <c r="D2698" s="59" t="s">
        <v>342</v>
      </c>
    </row>
    <row r="2699" spans="1:4">
      <c r="A2699" s="58" t="s">
        <v>5054</v>
      </c>
      <c r="B2699" s="59" t="s">
        <v>5055</v>
      </c>
      <c r="C2699" s="60">
        <v>5.11E-2</v>
      </c>
      <c r="D2699" s="59" t="s">
        <v>342</v>
      </c>
    </row>
    <row r="2700" spans="1:4">
      <c r="A2700" s="58" t="s">
        <v>5056</v>
      </c>
      <c r="B2700" s="59" t="s">
        <v>5057</v>
      </c>
      <c r="C2700" s="60">
        <v>7.8200000000000006E-2</v>
      </c>
      <c r="D2700" s="59" t="s">
        <v>342</v>
      </c>
    </row>
    <row r="2701" spans="1:4">
      <c r="A2701" s="58" t="s">
        <v>5058</v>
      </c>
      <c r="B2701" s="59" t="s">
        <v>5059</v>
      </c>
      <c r="C2701" s="60">
        <v>5.9799999999999999E-2</v>
      </c>
      <c r="D2701" s="59" t="s">
        <v>342</v>
      </c>
    </row>
    <row r="2702" spans="1:4">
      <c r="A2702" s="58" t="s">
        <v>5060</v>
      </c>
      <c r="B2702" s="59" t="s">
        <v>5061</v>
      </c>
      <c r="C2702" s="60">
        <v>7.1900000000000006E-2</v>
      </c>
      <c r="D2702" s="59" t="s">
        <v>342</v>
      </c>
    </row>
    <row r="2703" spans="1:4">
      <c r="A2703" s="58" t="s">
        <v>5062</v>
      </c>
      <c r="B2703" s="59" t="s">
        <v>5063</v>
      </c>
      <c r="C2703" s="60">
        <v>4.9500000000000002E-2</v>
      </c>
      <c r="D2703" s="59" t="s">
        <v>342</v>
      </c>
    </row>
    <row r="2704" spans="1:4">
      <c r="A2704" s="58" t="s">
        <v>5064</v>
      </c>
      <c r="B2704" s="59" t="s">
        <v>5065</v>
      </c>
      <c r="C2704" s="60">
        <v>6.1800000000000001E-2</v>
      </c>
      <c r="D2704" s="59" t="s">
        <v>342</v>
      </c>
    </row>
    <row r="2705" spans="1:4">
      <c r="A2705" s="58" t="s">
        <v>5066</v>
      </c>
      <c r="B2705" s="59" t="s">
        <v>5067</v>
      </c>
      <c r="C2705" s="60">
        <v>0.10349999999999999</v>
      </c>
      <c r="D2705" s="59" t="s">
        <v>342</v>
      </c>
    </row>
    <row r="2706" spans="1:4">
      <c r="A2706" s="58" t="s">
        <v>5068</v>
      </c>
      <c r="B2706" s="59" t="s">
        <v>5069</v>
      </c>
      <c r="C2706" s="60">
        <v>0.10349999999999999</v>
      </c>
      <c r="D2706" s="59" t="s">
        <v>342</v>
      </c>
    </row>
    <row r="2707" spans="1:4">
      <c r="A2707" s="58" t="s">
        <v>5070</v>
      </c>
      <c r="B2707" s="59" t="s">
        <v>5071</v>
      </c>
      <c r="C2707" s="60">
        <v>0.10349999999999999</v>
      </c>
      <c r="D2707" s="59" t="s">
        <v>342</v>
      </c>
    </row>
    <row r="2708" spans="1:4">
      <c r="A2708" s="58" t="s">
        <v>5072</v>
      </c>
      <c r="B2708" s="59" t="s">
        <v>5073</v>
      </c>
      <c r="C2708" s="60">
        <v>7.6999999999999999E-2</v>
      </c>
      <c r="D2708" s="59" t="s">
        <v>342</v>
      </c>
    </row>
    <row r="2709" spans="1:4">
      <c r="A2709" s="58" t="s">
        <v>5074</v>
      </c>
      <c r="B2709" s="59" t="s">
        <v>5075</v>
      </c>
      <c r="C2709" s="60">
        <v>0.10349999999999999</v>
      </c>
      <c r="D2709" s="59" t="s">
        <v>342</v>
      </c>
    </row>
    <row r="2710" spans="1:4">
      <c r="A2710" s="58" t="s">
        <v>334</v>
      </c>
      <c r="B2710" s="59" t="s">
        <v>5076</v>
      </c>
      <c r="C2710" s="60">
        <v>1.5481</v>
      </c>
      <c r="D2710" s="59" t="s">
        <v>335</v>
      </c>
    </row>
    <row r="2711" spans="1:4">
      <c r="A2711" s="58" t="s">
        <v>5077</v>
      </c>
      <c r="B2711" s="59" t="s">
        <v>5078</v>
      </c>
      <c r="C2711" s="60">
        <v>0.1709</v>
      </c>
      <c r="D2711" s="59" t="s">
        <v>342</v>
      </c>
    </row>
    <row r="2712" spans="1:4">
      <c r="A2712" s="58" t="s">
        <v>5079</v>
      </c>
      <c r="B2712" s="59" t="s">
        <v>5080</v>
      </c>
      <c r="C2712" s="60">
        <v>4.9310999999999998</v>
      </c>
      <c r="D2712" s="59" t="s">
        <v>342</v>
      </c>
    </row>
    <row r="2713" spans="1:4">
      <c r="A2713" s="58" t="s">
        <v>5081</v>
      </c>
      <c r="B2713" s="59" t="s">
        <v>5082</v>
      </c>
      <c r="C2713" s="60">
        <v>5.4302999999999999</v>
      </c>
      <c r="D2713" s="59" t="s">
        <v>342</v>
      </c>
    </row>
    <row r="2714" spans="1:4">
      <c r="A2714" s="58" t="s">
        <v>5083</v>
      </c>
      <c r="B2714" s="59" t="s">
        <v>5084</v>
      </c>
      <c r="C2714" s="60">
        <v>5.1913</v>
      </c>
      <c r="D2714" s="59" t="s">
        <v>342</v>
      </c>
    </row>
    <row r="2715" spans="1:4">
      <c r="A2715" s="58" t="s">
        <v>5085</v>
      </c>
      <c r="B2715" s="59" t="s">
        <v>5086</v>
      </c>
      <c r="C2715" s="60">
        <v>36.396599999999999</v>
      </c>
      <c r="D2715" s="59" t="s">
        <v>342</v>
      </c>
    </row>
    <row r="2716" spans="1:4">
      <c r="A2716" s="58" t="s">
        <v>5087</v>
      </c>
      <c r="B2716" s="59" t="s">
        <v>5088</v>
      </c>
      <c r="C2716" s="60">
        <v>21.136600000000001</v>
      </c>
      <c r="D2716" s="59" t="s">
        <v>342</v>
      </c>
    </row>
    <row r="2717" spans="1:4">
      <c r="A2717" s="58" t="s">
        <v>5089</v>
      </c>
      <c r="B2717" s="59" t="s">
        <v>5090</v>
      </c>
      <c r="C2717" s="60">
        <v>7.55</v>
      </c>
      <c r="D2717" s="59" t="s">
        <v>342</v>
      </c>
    </row>
    <row r="2718" spans="1:4">
      <c r="A2718" s="58" t="s">
        <v>5091</v>
      </c>
      <c r="B2718" s="59" t="s">
        <v>5092</v>
      </c>
      <c r="C2718" s="60">
        <v>0.82930000000000004</v>
      </c>
      <c r="D2718" s="59" t="s">
        <v>342</v>
      </c>
    </row>
    <row r="2719" spans="1:4">
      <c r="A2719" s="58" t="s">
        <v>328</v>
      </c>
      <c r="B2719" s="59" t="s">
        <v>5093</v>
      </c>
      <c r="C2719" s="60">
        <v>1.9335</v>
      </c>
      <c r="D2719" s="59" t="s">
        <v>342</v>
      </c>
    </row>
    <row r="2720" spans="1:4">
      <c r="A2720" s="58" t="s">
        <v>5094</v>
      </c>
      <c r="B2720" s="59" t="s">
        <v>5095</v>
      </c>
      <c r="C2720" s="60">
        <v>1.9805999999999999</v>
      </c>
      <c r="D2720" s="59" t="s">
        <v>342</v>
      </c>
    </row>
    <row r="2721" spans="1:4">
      <c r="A2721" s="58" t="s">
        <v>5096</v>
      </c>
      <c r="B2721" s="59" t="s">
        <v>5097</v>
      </c>
      <c r="C2721" s="60">
        <v>4.3146000000000004</v>
      </c>
      <c r="D2721" s="59" t="s">
        <v>342</v>
      </c>
    </row>
    <row r="2722" spans="1:4">
      <c r="A2722" s="58" t="s">
        <v>5098</v>
      </c>
      <c r="B2722" s="59" t="s">
        <v>5099</v>
      </c>
      <c r="C2722" s="60">
        <v>17.023299999999999</v>
      </c>
      <c r="D2722" s="59" t="s">
        <v>342</v>
      </c>
    </row>
    <row r="2723" spans="1:4">
      <c r="A2723" s="58" t="s">
        <v>5100</v>
      </c>
      <c r="B2723" s="59" t="s">
        <v>5101</v>
      </c>
      <c r="C2723" s="60">
        <v>10.9617</v>
      </c>
      <c r="D2723" s="59" t="s">
        <v>342</v>
      </c>
    </row>
    <row r="2724" spans="1:4">
      <c r="A2724" s="58" t="s">
        <v>5102</v>
      </c>
      <c r="B2724" s="59" t="s">
        <v>5103</v>
      </c>
      <c r="C2724" s="60">
        <v>0.63239999999999996</v>
      </c>
      <c r="D2724" s="59" t="s">
        <v>342</v>
      </c>
    </row>
    <row r="2725" spans="1:4">
      <c r="A2725" s="58" t="s">
        <v>5104</v>
      </c>
      <c r="B2725" s="59" t="s">
        <v>5105</v>
      </c>
      <c r="C2725" s="60">
        <v>11.472799999999999</v>
      </c>
      <c r="D2725" s="59" t="s">
        <v>342</v>
      </c>
    </row>
    <row r="2726" spans="1:4">
      <c r="A2726" s="58" t="s">
        <v>5106</v>
      </c>
      <c r="B2726" s="59" t="s">
        <v>5107</v>
      </c>
      <c r="C2726" s="60">
        <v>10.9465</v>
      </c>
      <c r="D2726" s="59" t="s">
        <v>342</v>
      </c>
    </row>
    <row r="2727" spans="1:4">
      <c r="A2727" s="58" t="s">
        <v>5108</v>
      </c>
      <c r="B2727" s="59" t="s">
        <v>5109</v>
      </c>
      <c r="C2727" s="60">
        <v>1.0325</v>
      </c>
      <c r="D2727" s="59" t="s">
        <v>342</v>
      </c>
    </row>
    <row r="2728" spans="1:4">
      <c r="A2728" s="58" t="s">
        <v>5110</v>
      </c>
      <c r="B2728" s="59" t="s">
        <v>5111</v>
      </c>
      <c r="C2728" s="60">
        <v>7.5700000000000003E-2</v>
      </c>
      <c r="D2728" s="59" t="s">
        <v>342</v>
      </c>
    </row>
    <row r="2729" spans="1:4">
      <c r="A2729" s="58" t="s">
        <v>5112</v>
      </c>
      <c r="B2729" s="59" t="s">
        <v>5113</v>
      </c>
      <c r="C2729" s="60">
        <v>4.1500000000000002E-2</v>
      </c>
      <c r="D2729" s="59" t="s">
        <v>342</v>
      </c>
    </row>
    <row r="2730" spans="1:4">
      <c r="A2730" s="58" t="s">
        <v>5114</v>
      </c>
      <c r="B2730" s="59" t="s">
        <v>5115</v>
      </c>
      <c r="C2730" s="60">
        <v>1.2921</v>
      </c>
      <c r="D2730" s="59" t="s">
        <v>342</v>
      </c>
    </row>
    <row r="2731" spans="1:4">
      <c r="A2731" s="58" t="s">
        <v>5116</v>
      </c>
      <c r="B2731" s="59" t="s">
        <v>5117</v>
      </c>
      <c r="C2731" s="60">
        <v>1.4941</v>
      </c>
      <c r="D2731" s="59" t="s">
        <v>342</v>
      </c>
    </row>
    <row r="2732" spans="1:4">
      <c r="A2732" s="58" t="s">
        <v>5118</v>
      </c>
      <c r="B2732" s="59" t="s">
        <v>5119</v>
      </c>
      <c r="C2732" s="60">
        <v>2.0931999999999999</v>
      </c>
      <c r="D2732" s="59" t="s">
        <v>342</v>
      </c>
    </row>
    <row r="2733" spans="1:4">
      <c r="A2733" s="58" t="s">
        <v>5120</v>
      </c>
      <c r="B2733" s="59" t="s">
        <v>5121</v>
      </c>
      <c r="C2733" s="60">
        <v>0.1739</v>
      </c>
      <c r="D2733" s="59" t="s">
        <v>342</v>
      </c>
    </row>
    <row r="2734" spans="1:4">
      <c r="A2734" s="58" t="s">
        <v>333</v>
      </c>
      <c r="B2734" s="59" t="s">
        <v>5122</v>
      </c>
      <c r="C2734" s="60">
        <v>2.6599999999999999E-2</v>
      </c>
      <c r="D2734" s="59" t="s">
        <v>6</v>
      </c>
    </row>
    <row r="2735" spans="1:4">
      <c r="A2735" s="58" t="s">
        <v>5123</v>
      </c>
      <c r="B2735" s="59" t="s">
        <v>5124</v>
      </c>
      <c r="C2735" s="60">
        <v>0.72099999999999997</v>
      </c>
      <c r="D2735" s="59" t="s">
        <v>342</v>
      </c>
    </row>
    <row r="2736" spans="1:4">
      <c r="A2736" s="58" t="s">
        <v>330</v>
      </c>
      <c r="B2736" s="59" t="s">
        <v>5125</v>
      </c>
      <c r="C2736" s="60">
        <v>0.50280000000000002</v>
      </c>
      <c r="D2736" s="59" t="s">
        <v>342</v>
      </c>
    </row>
    <row r="2737" spans="1:4">
      <c r="A2737" s="58" t="s">
        <v>5126</v>
      </c>
      <c r="B2737" s="59" t="s">
        <v>5127</v>
      </c>
      <c r="C2737" s="60">
        <v>0.63270000000000004</v>
      </c>
      <c r="D2737" s="59" t="s">
        <v>342</v>
      </c>
    </row>
    <row r="2738" spans="1:4">
      <c r="A2738" s="58" t="s">
        <v>331</v>
      </c>
      <c r="B2738" s="59" t="s">
        <v>5128</v>
      </c>
      <c r="C2738" s="60">
        <v>23.317900000000002</v>
      </c>
      <c r="D2738" s="59" t="s">
        <v>342</v>
      </c>
    </row>
    <row r="2739" spans="1:4">
      <c r="A2739" s="58" t="s">
        <v>5129</v>
      </c>
      <c r="B2739" s="59" t="s">
        <v>5130</v>
      </c>
      <c r="C2739" s="60">
        <v>5.0068000000000001</v>
      </c>
      <c r="D2739" s="59" t="s">
        <v>342</v>
      </c>
    </row>
    <row r="2740" spans="1:4">
      <c r="A2740" s="58" t="s">
        <v>5131</v>
      </c>
      <c r="B2740" s="59" t="s">
        <v>5132</v>
      </c>
      <c r="C2740" s="60">
        <v>2.0199999999999999E-2</v>
      </c>
      <c r="D2740" s="59" t="s">
        <v>342</v>
      </c>
    </row>
    <row r="2741" spans="1:4">
      <c r="A2741" s="58" t="s">
        <v>5133</v>
      </c>
      <c r="B2741" s="59" t="s">
        <v>5134</v>
      </c>
      <c r="C2741" s="60">
        <v>0.81230000000000002</v>
      </c>
      <c r="D2741" s="59" t="s">
        <v>342</v>
      </c>
    </row>
    <row r="2742" spans="1:4">
      <c r="A2742" s="58" t="s">
        <v>5135</v>
      </c>
      <c r="B2742" s="59" t="s">
        <v>5136</v>
      </c>
      <c r="C2742" s="60">
        <v>1.3394999999999999</v>
      </c>
      <c r="D2742" s="59" t="s">
        <v>342</v>
      </c>
    </row>
    <row r="2743" spans="1:4">
      <c r="A2743" s="58" t="s">
        <v>5137</v>
      </c>
      <c r="B2743" s="59" t="s">
        <v>5138</v>
      </c>
      <c r="C2743" s="60">
        <v>7.7499999999999999E-2</v>
      </c>
      <c r="D2743" s="59" t="s">
        <v>342</v>
      </c>
    </row>
    <row r="2744" spans="1:4">
      <c r="A2744" s="58" t="s">
        <v>5139</v>
      </c>
      <c r="B2744" s="59" t="s">
        <v>5140</v>
      </c>
      <c r="C2744" s="60">
        <v>36.229199999999999</v>
      </c>
      <c r="D2744" s="59" t="s">
        <v>342</v>
      </c>
    </row>
    <row r="2745" spans="1:4">
      <c r="A2745" s="58" t="s">
        <v>5141</v>
      </c>
      <c r="B2745" s="59" t="s">
        <v>5140</v>
      </c>
      <c r="C2745" s="60">
        <v>38.348199999999999</v>
      </c>
      <c r="D2745" s="59" t="s">
        <v>342</v>
      </c>
    </row>
    <row r="2746" spans="1:4">
      <c r="A2746" s="58" t="s">
        <v>5142</v>
      </c>
      <c r="B2746" s="59" t="s">
        <v>5140</v>
      </c>
      <c r="C2746" s="60">
        <v>41.0533</v>
      </c>
      <c r="D2746" s="59" t="s">
        <v>342</v>
      </c>
    </row>
    <row r="2747" spans="1:4">
      <c r="A2747" s="58" t="s">
        <v>5143</v>
      </c>
      <c r="B2747" s="59" t="s">
        <v>5144</v>
      </c>
      <c r="C2747" s="60">
        <v>0.10150000000000001</v>
      </c>
      <c r="D2747" s="59" t="s">
        <v>342</v>
      </c>
    </row>
    <row r="2748" spans="1:4">
      <c r="A2748" s="58" t="s">
        <v>5145</v>
      </c>
      <c r="B2748" s="59" t="s">
        <v>5146</v>
      </c>
      <c r="C2748" s="60">
        <v>9.4399999999999998E-2</v>
      </c>
      <c r="D2748" s="59" t="s">
        <v>342</v>
      </c>
    </row>
    <row r="2749" spans="1:4">
      <c r="A2749" s="58" t="s">
        <v>5147</v>
      </c>
      <c r="B2749" s="59" t="s">
        <v>5148</v>
      </c>
      <c r="C2749" s="60">
        <v>0.1111</v>
      </c>
      <c r="D2749" s="59" t="s">
        <v>342</v>
      </c>
    </row>
    <row r="2750" spans="1:4">
      <c r="A2750" s="58" t="s">
        <v>5149</v>
      </c>
      <c r="B2750" s="59" t="s">
        <v>5148</v>
      </c>
      <c r="C2750" s="60">
        <v>0.1108</v>
      </c>
      <c r="D2750" s="59" t="s">
        <v>342</v>
      </c>
    </row>
    <row r="2751" spans="1:4">
      <c r="A2751" s="58" t="s">
        <v>5150</v>
      </c>
      <c r="B2751" s="59" t="s">
        <v>5148</v>
      </c>
      <c r="C2751" s="60">
        <v>0.1081</v>
      </c>
      <c r="D2751" s="59" t="s">
        <v>342</v>
      </c>
    </row>
    <row r="2752" spans="1:4">
      <c r="A2752" s="58" t="s">
        <v>5151</v>
      </c>
      <c r="B2752" s="59" t="s">
        <v>5152</v>
      </c>
      <c r="C2752" s="60">
        <v>0.94579999999999997</v>
      </c>
      <c r="D2752" s="59" t="s">
        <v>342</v>
      </c>
    </row>
    <row r="2753" spans="1:4">
      <c r="A2753" s="58" t="s">
        <v>5153</v>
      </c>
      <c r="B2753" s="59" t="s">
        <v>5154</v>
      </c>
      <c r="C2753" s="60">
        <v>0.24990000000000001</v>
      </c>
      <c r="D2753" s="59" t="s">
        <v>342</v>
      </c>
    </row>
    <row r="2754" spans="1:4">
      <c r="A2754" s="58" t="s">
        <v>5155</v>
      </c>
      <c r="B2754" s="59" t="s">
        <v>5156</v>
      </c>
      <c r="C2754" s="60">
        <v>0.1236</v>
      </c>
      <c r="D2754" s="59" t="s">
        <v>342</v>
      </c>
    </row>
    <row r="2755" spans="1:4">
      <c r="A2755" s="58" t="s">
        <v>5157</v>
      </c>
      <c r="B2755" s="59" t="s">
        <v>5158</v>
      </c>
      <c r="C2755" s="60">
        <v>0.1048</v>
      </c>
      <c r="D2755" s="59" t="s">
        <v>342</v>
      </c>
    </row>
    <row r="2756" spans="1:4">
      <c r="A2756" s="58" t="s">
        <v>5159</v>
      </c>
      <c r="B2756" s="59" t="s">
        <v>5158</v>
      </c>
      <c r="C2756" s="60">
        <v>0.1163</v>
      </c>
      <c r="D2756" s="59" t="s">
        <v>342</v>
      </c>
    </row>
    <row r="2757" spans="1:4">
      <c r="A2757" s="58" t="s">
        <v>5160</v>
      </c>
      <c r="B2757" s="59" t="s">
        <v>5158</v>
      </c>
      <c r="C2757" s="60">
        <v>0.12330000000000001</v>
      </c>
      <c r="D2757" s="59" t="s">
        <v>342</v>
      </c>
    </row>
    <row r="2758" spans="1:4">
      <c r="A2758" s="58" t="s">
        <v>5161</v>
      </c>
      <c r="B2758" s="59" t="s">
        <v>5158</v>
      </c>
      <c r="C2758" s="60">
        <v>0.1048</v>
      </c>
      <c r="D2758" s="59" t="s">
        <v>342</v>
      </c>
    </row>
    <row r="2759" spans="1:4">
      <c r="A2759" s="58" t="s">
        <v>5162</v>
      </c>
      <c r="B2759" s="59" t="s">
        <v>5163</v>
      </c>
      <c r="C2759" s="60">
        <v>0.16209999999999999</v>
      </c>
      <c r="D2759" s="59" t="s">
        <v>342</v>
      </c>
    </row>
    <row r="2760" spans="1:4">
      <c r="A2760" s="58" t="s">
        <v>5164</v>
      </c>
      <c r="B2760" s="59" t="s">
        <v>5163</v>
      </c>
      <c r="C2760" s="60">
        <v>0.16209999999999999</v>
      </c>
      <c r="D2760" s="59" t="s">
        <v>342</v>
      </c>
    </row>
    <row r="2761" spans="1:4">
      <c r="A2761" s="58" t="s">
        <v>5165</v>
      </c>
      <c r="B2761" s="59" t="s">
        <v>5152</v>
      </c>
      <c r="C2761" s="60">
        <v>0.74080000000000001</v>
      </c>
      <c r="D2761" s="59" t="s">
        <v>342</v>
      </c>
    </row>
    <row r="2762" spans="1:4">
      <c r="A2762" s="58" t="s">
        <v>5166</v>
      </c>
      <c r="B2762" s="59" t="s">
        <v>5152</v>
      </c>
      <c r="C2762" s="60">
        <v>0.76359999999999995</v>
      </c>
      <c r="D2762" s="59" t="s">
        <v>342</v>
      </c>
    </row>
    <row r="2763" spans="1:4">
      <c r="A2763" s="58" t="s">
        <v>5167</v>
      </c>
      <c r="B2763" s="59" t="s">
        <v>5148</v>
      </c>
      <c r="C2763" s="60">
        <v>9.5299999999999996E-2</v>
      </c>
      <c r="D2763" s="59" t="s">
        <v>342</v>
      </c>
    </row>
    <row r="2764" spans="1:4">
      <c r="A2764" s="58" t="s">
        <v>5168</v>
      </c>
      <c r="B2764" s="59" t="s">
        <v>5169</v>
      </c>
      <c r="C2764" s="60">
        <v>5.6989999999999998</v>
      </c>
      <c r="D2764" s="59" t="s">
        <v>342</v>
      </c>
    </row>
    <row r="2765" spans="1:4">
      <c r="A2765" s="58" t="s">
        <v>5170</v>
      </c>
      <c r="B2765" s="59" t="s">
        <v>5171</v>
      </c>
      <c r="C2765" s="60">
        <v>9.8353999999999999</v>
      </c>
      <c r="D2765" s="59" t="s">
        <v>342</v>
      </c>
    </row>
    <row r="2766" spans="1:4">
      <c r="A2766" s="58" t="s">
        <v>5172</v>
      </c>
      <c r="B2766" s="59" t="s">
        <v>5173</v>
      </c>
      <c r="C2766" s="60">
        <v>27.976299999999998</v>
      </c>
      <c r="D2766" s="59" t="s">
        <v>342</v>
      </c>
    </row>
    <row r="2767" spans="1:4">
      <c r="A2767" s="58" t="s">
        <v>5174</v>
      </c>
      <c r="B2767" s="59" t="s">
        <v>5175</v>
      </c>
      <c r="C2767" s="60">
        <v>16.055299999999999</v>
      </c>
      <c r="D2767" s="59" t="s">
        <v>342</v>
      </c>
    </row>
    <row r="2768" spans="1:4">
      <c r="A2768" s="58" t="s">
        <v>5176</v>
      </c>
      <c r="B2768" s="59" t="s">
        <v>5177</v>
      </c>
      <c r="C2768" s="60">
        <v>49.722299999999997</v>
      </c>
      <c r="D2768" s="59" t="s">
        <v>342</v>
      </c>
    </row>
    <row r="2769" spans="1:4">
      <c r="A2769" s="58" t="s">
        <v>5178</v>
      </c>
      <c r="B2769" s="59" t="s">
        <v>56</v>
      </c>
      <c r="C2769" s="60">
        <v>2.4396</v>
      </c>
      <c r="D2769" s="59" t="s">
        <v>342</v>
      </c>
    </row>
    <row r="2770" spans="1:4">
      <c r="A2770" s="58" t="s">
        <v>57</v>
      </c>
      <c r="B2770" s="59" t="s">
        <v>56</v>
      </c>
      <c r="C2770" s="60">
        <v>1.5837000000000001</v>
      </c>
      <c r="D2770" s="59" t="s">
        <v>342</v>
      </c>
    </row>
    <row r="2771" spans="1:4">
      <c r="A2771" s="58" t="s">
        <v>5179</v>
      </c>
      <c r="B2771" s="59" t="s">
        <v>5180</v>
      </c>
      <c r="C2771" s="60">
        <v>9.1193000000000008</v>
      </c>
      <c r="D2771" s="59" t="s">
        <v>342</v>
      </c>
    </row>
    <row r="2772" spans="1:4">
      <c r="A2772" s="58" t="s">
        <v>5181</v>
      </c>
      <c r="B2772" s="59" t="s">
        <v>5182</v>
      </c>
      <c r="C2772" s="60">
        <v>14.4329</v>
      </c>
      <c r="D2772" s="59" t="s">
        <v>342</v>
      </c>
    </row>
    <row r="2773" spans="1:4">
      <c r="A2773" s="58" t="s">
        <v>5183</v>
      </c>
      <c r="B2773" s="59" t="s">
        <v>5184</v>
      </c>
      <c r="C2773" s="60">
        <v>4.0084</v>
      </c>
      <c r="D2773" s="59" t="s">
        <v>342</v>
      </c>
    </row>
    <row r="2774" spans="1:4">
      <c r="A2774" s="58" t="s">
        <v>5185</v>
      </c>
      <c r="B2774" s="59" t="s">
        <v>5186</v>
      </c>
      <c r="C2774" s="60">
        <v>28.973600000000001</v>
      </c>
      <c r="D2774" s="59" t="s">
        <v>342</v>
      </c>
    </row>
    <row r="2775" spans="1:4">
      <c r="A2775" s="58" t="s">
        <v>5187</v>
      </c>
      <c r="B2775" s="59" t="s">
        <v>5186</v>
      </c>
      <c r="C2775" s="60">
        <v>28.415400000000002</v>
      </c>
      <c r="D2775" s="59" t="s">
        <v>342</v>
      </c>
    </row>
    <row r="2776" spans="1:4">
      <c r="A2776" s="58" t="s">
        <v>5188</v>
      </c>
      <c r="B2776" s="59" t="s">
        <v>5189</v>
      </c>
      <c r="C2776" s="60">
        <v>3.5185</v>
      </c>
      <c r="D2776" s="59" t="s">
        <v>342</v>
      </c>
    </row>
    <row r="2777" spans="1:4">
      <c r="A2777" s="58" t="s">
        <v>5190</v>
      </c>
      <c r="B2777" s="59" t="s">
        <v>5191</v>
      </c>
      <c r="C2777" s="60">
        <v>27.6066</v>
      </c>
      <c r="D2777" s="59" t="s">
        <v>342</v>
      </c>
    </row>
    <row r="2778" spans="1:4">
      <c r="A2778" s="58" t="s">
        <v>5192</v>
      </c>
      <c r="B2778" s="59" t="s">
        <v>5193</v>
      </c>
      <c r="C2778" s="60">
        <v>1.0596000000000001</v>
      </c>
      <c r="D2778" s="59" t="s">
        <v>342</v>
      </c>
    </row>
    <row r="2779" spans="1:4">
      <c r="A2779" s="58" t="s">
        <v>5194</v>
      </c>
      <c r="B2779" s="59" t="s">
        <v>5195</v>
      </c>
      <c r="C2779" s="60">
        <v>46.674199999999999</v>
      </c>
      <c r="D2779" s="59" t="s">
        <v>342</v>
      </c>
    </row>
    <row r="2780" spans="1:4">
      <c r="A2780" s="58" t="s">
        <v>5196</v>
      </c>
      <c r="B2780" s="59" t="s">
        <v>5197</v>
      </c>
      <c r="C2780" s="60">
        <v>12.1374</v>
      </c>
      <c r="D2780" s="59" t="s">
        <v>342</v>
      </c>
    </row>
    <row r="2781" spans="1:4">
      <c r="A2781" s="58" t="s">
        <v>5198</v>
      </c>
      <c r="B2781" s="59" t="s">
        <v>5199</v>
      </c>
      <c r="C2781" s="60">
        <v>2.3161999999999998</v>
      </c>
      <c r="D2781" s="59" t="s">
        <v>342</v>
      </c>
    </row>
    <row r="2782" spans="1:4">
      <c r="A2782" s="58" t="s">
        <v>5200</v>
      </c>
      <c r="B2782" s="59" t="s">
        <v>5201</v>
      </c>
      <c r="C2782" s="60">
        <v>2.1857000000000002</v>
      </c>
      <c r="D2782" s="59" t="s">
        <v>342</v>
      </c>
    </row>
    <row r="2783" spans="1:4">
      <c r="A2783" s="58" t="s">
        <v>5202</v>
      </c>
      <c r="B2783" s="59" t="s">
        <v>5203</v>
      </c>
      <c r="C2783" s="60">
        <v>18.726900000000001</v>
      </c>
      <c r="D2783" s="59" t="s">
        <v>342</v>
      </c>
    </row>
    <row r="2784" spans="1:4">
      <c r="A2784" s="58" t="s">
        <v>5204</v>
      </c>
      <c r="B2784" s="59" t="s">
        <v>5205</v>
      </c>
      <c r="C2784" s="60">
        <v>71.033699999999996</v>
      </c>
      <c r="D2784" s="59" t="s">
        <v>342</v>
      </c>
    </row>
    <row r="2785" spans="1:4">
      <c r="A2785" s="58" t="s">
        <v>5206</v>
      </c>
      <c r="B2785" s="59" t="s">
        <v>5207</v>
      </c>
      <c r="C2785" s="60">
        <v>69.333200000000005</v>
      </c>
      <c r="D2785" s="59" t="s">
        <v>342</v>
      </c>
    </row>
    <row r="2786" spans="1:4">
      <c r="A2786" s="58" t="s">
        <v>5208</v>
      </c>
      <c r="B2786" s="59" t="s">
        <v>5209</v>
      </c>
      <c r="C2786" s="60">
        <v>3.2755999999999998</v>
      </c>
      <c r="D2786" s="59" t="s">
        <v>342</v>
      </c>
    </row>
    <row r="2787" spans="1:4">
      <c r="A2787" s="58" t="s">
        <v>5210</v>
      </c>
      <c r="B2787" s="59" t="s">
        <v>5211</v>
      </c>
      <c r="C2787" s="60">
        <v>0.75800000000000001</v>
      </c>
      <c r="D2787" s="59" t="s">
        <v>342</v>
      </c>
    </row>
    <row r="2788" spans="1:4">
      <c r="A2788" s="58" t="s">
        <v>5212</v>
      </c>
      <c r="B2788" s="59" t="s">
        <v>5213</v>
      </c>
      <c r="C2788" s="60">
        <v>1.5194000000000001</v>
      </c>
      <c r="D2788" s="59" t="s">
        <v>342</v>
      </c>
    </row>
    <row r="2789" spans="1:4">
      <c r="A2789" s="58" t="s">
        <v>5214</v>
      </c>
      <c r="B2789" s="59" t="s">
        <v>5215</v>
      </c>
      <c r="C2789" s="60">
        <v>43.014299999999999</v>
      </c>
      <c r="D2789" s="59" t="s">
        <v>342</v>
      </c>
    </row>
    <row r="2790" spans="1:4">
      <c r="A2790" s="58" t="s">
        <v>5216</v>
      </c>
      <c r="B2790" s="59" t="s">
        <v>5217</v>
      </c>
      <c r="C2790" s="60">
        <v>1.5216000000000001</v>
      </c>
      <c r="D2790" s="59" t="s">
        <v>342</v>
      </c>
    </row>
    <row r="2791" spans="1:4">
      <c r="A2791" s="58" t="s">
        <v>5218</v>
      </c>
      <c r="B2791" s="59" t="s">
        <v>5219</v>
      </c>
      <c r="C2791" s="60">
        <v>65.6066</v>
      </c>
      <c r="D2791" s="59" t="s">
        <v>342</v>
      </c>
    </row>
    <row r="2792" spans="1:4">
      <c r="A2792" s="58" t="s">
        <v>5220</v>
      </c>
      <c r="B2792" s="59" t="s">
        <v>5221</v>
      </c>
      <c r="C2792" s="60">
        <v>62.806399999999996</v>
      </c>
      <c r="D2792" s="59" t="s">
        <v>342</v>
      </c>
    </row>
    <row r="2793" spans="1:4">
      <c r="A2793" s="58" t="s">
        <v>5222</v>
      </c>
      <c r="B2793" s="59" t="s">
        <v>5223</v>
      </c>
      <c r="C2793" s="60">
        <v>2.2505000000000002</v>
      </c>
      <c r="D2793" s="59" t="s">
        <v>342</v>
      </c>
    </row>
    <row r="2794" spans="1:4">
      <c r="A2794" s="58" t="s">
        <v>5224</v>
      </c>
      <c r="B2794" s="59" t="s">
        <v>5225</v>
      </c>
      <c r="C2794" s="60">
        <v>11.582700000000001</v>
      </c>
      <c r="D2794" s="59" t="s">
        <v>342</v>
      </c>
    </row>
    <row r="2795" spans="1:4">
      <c r="A2795" s="58" t="s">
        <v>5226</v>
      </c>
      <c r="B2795" s="59" t="s">
        <v>5227</v>
      </c>
      <c r="C2795" s="60">
        <v>13.1244</v>
      </c>
      <c r="D2795" s="59" t="s">
        <v>342</v>
      </c>
    </row>
    <row r="2796" spans="1:4">
      <c r="A2796" s="58" t="s">
        <v>5228</v>
      </c>
      <c r="B2796" s="59" t="s">
        <v>5191</v>
      </c>
      <c r="C2796" s="60">
        <v>18.287099999999999</v>
      </c>
      <c r="D2796" s="59" t="s">
        <v>342</v>
      </c>
    </row>
    <row r="2797" spans="1:4">
      <c r="A2797" s="58" t="s">
        <v>5229</v>
      </c>
      <c r="B2797" s="59" t="s">
        <v>5230</v>
      </c>
      <c r="C2797" s="60">
        <v>43.959299999999999</v>
      </c>
      <c r="D2797" s="59" t="s">
        <v>342</v>
      </c>
    </row>
    <row r="2798" spans="1:4">
      <c r="A2798" s="58" t="s">
        <v>5231</v>
      </c>
      <c r="B2798" s="59" t="s">
        <v>5232</v>
      </c>
      <c r="C2798" s="60">
        <v>16.965299999999999</v>
      </c>
      <c r="D2798" s="59" t="s">
        <v>342</v>
      </c>
    </row>
    <row r="2799" spans="1:4">
      <c r="A2799" s="58" t="s">
        <v>5233</v>
      </c>
      <c r="B2799" s="59" t="s">
        <v>5234</v>
      </c>
      <c r="C2799" s="60">
        <v>15.971399999999999</v>
      </c>
      <c r="D2799" s="59" t="s">
        <v>342</v>
      </c>
    </row>
    <row r="2800" spans="1:4">
      <c r="A2800" s="58" t="s">
        <v>5235</v>
      </c>
      <c r="B2800" s="59" t="s">
        <v>5236</v>
      </c>
      <c r="C2800" s="60">
        <v>68.972800000000007</v>
      </c>
      <c r="D2800" s="59" t="s">
        <v>342</v>
      </c>
    </row>
    <row r="2801" spans="1:4">
      <c r="A2801" s="58" t="s">
        <v>5237</v>
      </c>
      <c r="B2801" s="59" t="s">
        <v>5238</v>
      </c>
      <c r="C2801" s="60">
        <v>46.724400000000003</v>
      </c>
      <c r="D2801" s="59" t="s">
        <v>342</v>
      </c>
    </row>
    <row r="2802" spans="1:4">
      <c r="A2802" s="58" t="s">
        <v>5239</v>
      </c>
      <c r="B2802" s="59" t="s">
        <v>5240</v>
      </c>
      <c r="C2802" s="60">
        <v>10.097899999999999</v>
      </c>
      <c r="D2802" s="59" t="s">
        <v>342</v>
      </c>
    </row>
    <row r="2803" spans="1:4">
      <c r="A2803" s="58" t="s">
        <v>5241</v>
      </c>
      <c r="B2803" s="59" t="s">
        <v>5242</v>
      </c>
      <c r="C2803" s="60">
        <v>13.7723</v>
      </c>
      <c r="D2803" s="59" t="s">
        <v>342</v>
      </c>
    </row>
    <row r="2804" spans="1:4">
      <c r="A2804" s="58" t="s">
        <v>5243</v>
      </c>
      <c r="B2804" s="59" t="s">
        <v>5244</v>
      </c>
      <c r="C2804" s="60">
        <v>13.6538</v>
      </c>
      <c r="D2804" s="59" t="s">
        <v>342</v>
      </c>
    </row>
    <row r="2805" spans="1:4">
      <c r="A2805" s="58" t="s">
        <v>5245</v>
      </c>
      <c r="B2805" s="59" t="s">
        <v>5246</v>
      </c>
      <c r="C2805" s="60">
        <v>0.1086</v>
      </c>
      <c r="D2805" s="59" t="s">
        <v>342</v>
      </c>
    </row>
    <row r="2806" spans="1:4">
      <c r="A2806" s="58" t="s">
        <v>5247</v>
      </c>
      <c r="B2806" s="59" t="s">
        <v>5248</v>
      </c>
      <c r="C2806" s="60">
        <v>7.0800000000000002E-2</v>
      </c>
      <c r="D2806" s="59" t="s">
        <v>342</v>
      </c>
    </row>
    <row r="2807" spans="1:4">
      <c r="A2807" s="58" t="s">
        <v>5249</v>
      </c>
      <c r="B2807" s="59" t="s">
        <v>5250</v>
      </c>
      <c r="C2807" s="60">
        <v>5.5599999999999997E-2</v>
      </c>
      <c r="D2807" s="59" t="s">
        <v>342</v>
      </c>
    </row>
    <row r="2808" spans="1:4">
      <c r="A2808" s="58" t="s">
        <v>5251</v>
      </c>
      <c r="B2808" s="59" t="s">
        <v>5250</v>
      </c>
      <c r="C2808" s="60">
        <v>0.11600000000000001</v>
      </c>
      <c r="D2808" s="59" t="s">
        <v>342</v>
      </c>
    </row>
    <row r="2809" spans="1:4">
      <c r="A2809" s="58" t="s">
        <v>5252</v>
      </c>
      <c r="B2809" s="59" t="s">
        <v>5250</v>
      </c>
      <c r="C2809" s="60">
        <v>0.14799999999999999</v>
      </c>
      <c r="D2809" s="59" t="s">
        <v>342</v>
      </c>
    </row>
    <row r="2810" spans="1:4">
      <c r="A2810" s="58" t="s">
        <v>5253</v>
      </c>
      <c r="B2810" s="59" t="s">
        <v>5250</v>
      </c>
      <c r="C2810" s="60">
        <v>5.8799999999999998E-2</v>
      </c>
      <c r="D2810" s="59" t="s">
        <v>342</v>
      </c>
    </row>
    <row r="2811" spans="1:4">
      <c r="A2811" s="58" t="s">
        <v>5254</v>
      </c>
      <c r="B2811" s="59" t="s">
        <v>5255</v>
      </c>
      <c r="C2811" s="60">
        <v>5.1700000000000003E-2</v>
      </c>
      <c r="D2811" s="59" t="s">
        <v>342</v>
      </c>
    </row>
    <row r="2812" spans="1:4">
      <c r="A2812" s="58" t="s">
        <v>5256</v>
      </c>
      <c r="B2812" s="59" t="s">
        <v>5257</v>
      </c>
      <c r="C2812" s="60">
        <v>5.67E-2</v>
      </c>
      <c r="D2812" s="59" t="s">
        <v>342</v>
      </c>
    </row>
    <row r="2813" spans="1:4">
      <c r="A2813" s="58" t="s">
        <v>5258</v>
      </c>
      <c r="B2813" s="59" t="s">
        <v>5259</v>
      </c>
      <c r="C2813" s="60">
        <v>5.6000000000000001E-2</v>
      </c>
      <c r="D2813" s="59" t="s">
        <v>342</v>
      </c>
    </row>
    <row r="2814" spans="1:4">
      <c r="A2814" s="58" t="s">
        <v>5260</v>
      </c>
      <c r="B2814" s="59" t="s">
        <v>5257</v>
      </c>
      <c r="C2814" s="60">
        <v>0.1046</v>
      </c>
      <c r="D2814" s="59" t="s">
        <v>342</v>
      </c>
    </row>
    <row r="2815" spans="1:4">
      <c r="A2815" s="58" t="s">
        <v>5261</v>
      </c>
      <c r="B2815" s="59" t="s">
        <v>5257</v>
      </c>
      <c r="C2815" s="60">
        <v>0.1046</v>
      </c>
      <c r="D2815" s="59" t="s">
        <v>342</v>
      </c>
    </row>
    <row r="2816" spans="1:4">
      <c r="A2816" s="58" t="s">
        <v>5262</v>
      </c>
      <c r="B2816" s="59" t="s">
        <v>5257</v>
      </c>
      <c r="C2816" s="60">
        <v>5.5800000000000002E-2</v>
      </c>
      <c r="D2816" s="59" t="s">
        <v>342</v>
      </c>
    </row>
    <row r="2817" spans="1:4">
      <c r="A2817" s="58" t="s">
        <v>5263</v>
      </c>
      <c r="B2817" s="59" t="s">
        <v>5257</v>
      </c>
      <c r="C2817" s="60">
        <v>5.6500000000000002E-2</v>
      </c>
      <c r="D2817" s="59" t="s">
        <v>342</v>
      </c>
    </row>
    <row r="2818" spans="1:4">
      <c r="A2818" s="58" t="s">
        <v>5264</v>
      </c>
      <c r="B2818" s="59" t="s">
        <v>5265</v>
      </c>
      <c r="C2818" s="60">
        <v>3.73E-2</v>
      </c>
      <c r="D2818" s="59" t="s">
        <v>342</v>
      </c>
    </row>
    <row r="2819" spans="1:4">
      <c r="A2819" s="58" t="s">
        <v>5266</v>
      </c>
      <c r="B2819" s="59" t="s">
        <v>5265</v>
      </c>
      <c r="C2819" s="60">
        <v>5.5899999999999998E-2</v>
      </c>
      <c r="D2819" s="59" t="s">
        <v>342</v>
      </c>
    </row>
    <row r="2820" spans="1:4">
      <c r="A2820" s="58" t="s">
        <v>5267</v>
      </c>
      <c r="B2820" s="59" t="s">
        <v>5265</v>
      </c>
      <c r="C2820" s="60">
        <v>5.5800000000000002E-2</v>
      </c>
      <c r="D2820" s="59" t="s">
        <v>342</v>
      </c>
    </row>
    <row r="2821" spans="1:4">
      <c r="A2821" s="58" t="s">
        <v>5268</v>
      </c>
      <c r="B2821" s="59" t="s">
        <v>5269</v>
      </c>
      <c r="C2821" s="60">
        <v>0.1188</v>
      </c>
      <c r="D2821" s="59" t="s">
        <v>342</v>
      </c>
    </row>
    <row r="2822" spans="1:4">
      <c r="A2822" s="58" t="s">
        <v>5270</v>
      </c>
      <c r="B2822" s="59" t="s">
        <v>5269</v>
      </c>
      <c r="C2822" s="60">
        <v>0.128</v>
      </c>
      <c r="D2822" s="59" t="s">
        <v>342</v>
      </c>
    </row>
    <row r="2823" spans="1:4">
      <c r="A2823" s="58" t="s">
        <v>5271</v>
      </c>
      <c r="B2823" s="59" t="s">
        <v>5269</v>
      </c>
      <c r="C2823" s="60">
        <v>0.128</v>
      </c>
      <c r="D2823" s="59" t="s">
        <v>342</v>
      </c>
    </row>
    <row r="2824" spans="1:4">
      <c r="A2824" s="58" t="s">
        <v>5272</v>
      </c>
      <c r="B2824" s="59" t="s">
        <v>5269</v>
      </c>
      <c r="C2824" s="60">
        <v>0.1138</v>
      </c>
      <c r="D2824" s="59" t="s">
        <v>342</v>
      </c>
    </row>
    <row r="2825" spans="1:4">
      <c r="A2825" s="58" t="s">
        <v>5273</v>
      </c>
      <c r="B2825" s="59" t="s">
        <v>5274</v>
      </c>
      <c r="C2825" s="60">
        <v>2.8199999999999999E-2</v>
      </c>
      <c r="D2825" s="59" t="s">
        <v>342</v>
      </c>
    </row>
    <row r="2826" spans="1:4">
      <c r="A2826" s="58" t="s">
        <v>5275</v>
      </c>
      <c r="B2826" s="59" t="s">
        <v>5274</v>
      </c>
      <c r="C2826" s="60">
        <v>2.35E-2</v>
      </c>
      <c r="D2826" s="59" t="s">
        <v>342</v>
      </c>
    </row>
    <row r="2827" spans="1:4">
      <c r="A2827" s="58" t="s">
        <v>5276</v>
      </c>
      <c r="B2827" s="59" t="s">
        <v>5277</v>
      </c>
      <c r="C2827" s="60">
        <v>2.2499999999999999E-2</v>
      </c>
      <c r="D2827" s="59" t="s">
        <v>342</v>
      </c>
    </row>
    <row r="2828" spans="1:4">
      <c r="A2828" s="58" t="s">
        <v>5278</v>
      </c>
      <c r="B2828" s="59" t="s">
        <v>5274</v>
      </c>
      <c r="C2828" s="60">
        <v>4.07E-2</v>
      </c>
      <c r="D2828" s="59" t="s">
        <v>342</v>
      </c>
    </row>
    <row r="2829" spans="1:4">
      <c r="A2829" s="58" t="s">
        <v>5279</v>
      </c>
      <c r="B2829" s="59" t="s">
        <v>5274</v>
      </c>
      <c r="C2829" s="60">
        <v>2.2599999999999999E-2</v>
      </c>
      <c r="D2829" s="59" t="s">
        <v>342</v>
      </c>
    </row>
    <row r="2830" spans="1:4">
      <c r="A2830" s="58" t="s">
        <v>5280</v>
      </c>
      <c r="B2830" s="59" t="s">
        <v>5274</v>
      </c>
      <c r="C2830" s="60">
        <v>2.24E-2</v>
      </c>
      <c r="D2830" s="59" t="s">
        <v>342</v>
      </c>
    </row>
    <row r="2831" spans="1:4">
      <c r="A2831" s="58" t="s">
        <v>5281</v>
      </c>
      <c r="B2831" s="59" t="s">
        <v>5282</v>
      </c>
      <c r="C2831" s="60">
        <v>0.26750000000000002</v>
      </c>
      <c r="D2831" s="59" t="s">
        <v>342</v>
      </c>
    </row>
    <row r="2832" spans="1:4">
      <c r="A2832" s="58" t="s">
        <v>5283</v>
      </c>
      <c r="B2832" s="59" t="s">
        <v>5284</v>
      </c>
      <c r="C2832" s="60">
        <v>0.1212</v>
      </c>
      <c r="D2832" s="59" t="s">
        <v>342</v>
      </c>
    </row>
    <row r="2833" spans="1:4">
      <c r="A2833" s="58" t="s">
        <v>5285</v>
      </c>
      <c r="B2833" s="59" t="s">
        <v>5286</v>
      </c>
      <c r="C2833" s="60">
        <v>0.11020000000000001</v>
      </c>
      <c r="D2833" s="59" t="s">
        <v>342</v>
      </c>
    </row>
    <row r="2834" spans="1:4">
      <c r="A2834" s="58" t="s">
        <v>5287</v>
      </c>
      <c r="B2834" s="59" t="s">
        <v>5284</v>
      </c>
      <c r="C2834" s="60">
        <v>0.14580000000000001</v>
      </c>
      <c r="D2834" s="59" t="s">
        <v>342</v>
      </c>
    </row>
    <row r="2835" spans="1:4">
      <c r="A2835" s="58" t="s">
        <v>5288</v>
      </c>
      <c r="B2835" s="59" t="s">
        <v>5284</v>
      </c>
      <c r="C2835" s="60">
        <v>0.1588</v>
      </c>
      <c r="D2835" s="59" t="s">
        <v>342</v>
      </c>
    </row>
    <row r="2836" spans="1:4">
      <c r="A2836" s="58" t="s">
        <v>5289</v>
      </c>
      <c r="B2836" s="59" t="s">
        <v>5284</v>
      </c>
      <c r="C2836" s="60">
        <v>0.11070000000000001</v>
      </c>
      <c r="D2836" s="59" t="s">
        <v>342</v>
      </c>
    </row>
    <row r="2837" spans="1:4">
      <c r="A2837" s="58" t="s">
        <v>5290</v>
      </c>
      <c r="B2837" s="59" t="s">
        <v>5284</v>
      </c>
      <c r="C2837" s="60">
        <v>0.11070000000000001</v>
      </c>
      <c r="D2837" s="59" t="s">
        <v>342</v>
      </c>
    </row>
    <row r="2838" spans="1:4">
      <c r="A2838" s="58" t="s">
        <v>5291</v>
      </c>
      <c r="B2838" s="59" t="s">
        <v>5292</v>
      </c>
      <c r="C2838" s="60">
        <v>0.19309999999999999</v>
      </c>
      <c r="D2838" s="59" t="s">
        <v>342</v>
      </c>
    </row>
    <row r="2839" spans="1:4">
      <c r="A2839" s="58" t="s">
        <v>5293</v>
      </c>
      <c r="B2839" s="59" t="s">
        <v>5294</v>
      </c>
      <c r="C2839" s="60">
        <v>0.27579999999999999</v>
      </c>
      <c r="D2839" s="59" t="s">
        <v>342</v>
      </c>
    </row>
    <row r="2840" spans="1:4">
      <c r="A2840" s="58" t="s">
        <v>5295</v>
      </c>
      <c r="B2840" s="59" t="s">
        <v>5296</v>
      </c>
      <c r="C2840" s="60">
        <v>0.1389</v>
      </c>
      <c r="D2840" s="59" t="s">
        <v>342</v>
      </c>
    </row>
    <row r="2841" spans="1:4">
      <c r="A2841" s="58" t="s">
        <v>5297</v>
      </c>
      <c r="B2841" s="59" t="s">
        <v>5296</v>
      </c>
      <c r="C2841" s="60">
        <v>0.13900000000000001</v>
      </c>
      <c r="D2841" s="59" t="s">
        <v>342</v>
      </c>
    </row>
    <row r="2842" spans="1:4">
      <c r="A2842" s="58" t="s">
        <v>5298</v>
      </c>
      <c r="B2842" s="59" t="s">
        <v>5296</v>
      </c>
      <c r="C2842" s="60">
        <v>0.13900000000000001</v>
      </c>
      <c r="D2842" s="59" t="s">
        <v>342</v>
      </c>
    </row>
    <row r="2843" spans="1:4">
      <c r="A2843" s="58" t="s">
        <v>5299</v>
      </c>
      <c r="B2843" s="59" t="s">
        <v>5296</v>
      </c>
      <c r="C2843" s="60">
        <v>0.1386</v>
      </c>
      <c r="D2843" s="59" t="s">
        <v>342</v>
      </c>
    </row>
    <row r="2844" spans="1:4">
      <c r="A2844" s="58" t="s">
        <v>5300</v>
      </c>
      <c r="B2844" s="59" t="s">
        <v>5301</v>
      </c>
      <c r="C2844" s="60">
        <v>0.1726</v>
      </c>
      <c r="D2844" s="59" t="s">
        <v>342</v>
      </c>
    </row>
    <row r="2845" spans="1:4">
      <c r="A2845" s="58" t="s">
        <v>5302</v>
      </c>
      <c r="B2845" s="59" t="s">
        <v>5301</v>
      </c>
      <c r="C2845" s="60">
        <v>0.15620000000000001</v>
      </c>
      <c r="D2845" s="59" t="s">
        <v>342</v>
      </c>
    </row>
    <row r="2846" spans="1:4">
      <c r="A2846" s="58" t="s">
        <v>5303</v>
      </c>
      <c r="B2846" s="59" t="s">
        <v>5301</v>
      </c>
      <c r="C2846" s="60">
        <v>0.14710000000000001</v>
      </c>
      <c r="D2846" s="59" t="s">
        <v>342</v>
      </c>
    </row>
    <row r="2847" spans="1:4">
      <c r="A2847" s="58" t="s">
        <v>5304</v>
      </c>
      <c r="B2847" s="59" t="s">
        <v>5301</v>
      </c>
      <c r="C2847" s="60">
        <v>0.14380000000000001</v>
      </c>
      <c r="D2847" s="59" t="s">
        <v>342</v>
      </c>
    </row>
    <row r="2848" spans="1:4">
      <c r="A2848" s="58" t="s">
        <v>5305</v>
      </c>
      <c r="B2848" s="59" t="s">
        <v>5246</v>
      </c>
      <c r="C2848" s="60">
        <v>0.1053</v>
      </c>
      <c r="D2848" s="59" t="s">
        <v>342</v>
      </c>
    </row>
    <row r="2849" spans="1:4">
      <c r="A2849" s="58" t="s">
        <v>5306</v>
      </c>
      <c r="B2849" s="59" t="s">
        <v>5307</v>
      </c>
      <c r="C2849" s="60">
        <v>0.1137</v>
      </c>
      <c r="D2849" s="59" t="s">
        <v>342</v>
      </c>
    </row>
    <row r="2850" spans="1:4">
      <c r="A2850" s="58" t="s">
        <v>5308</v>
      </c>
      <c r="B2850" s="59" t="s">
        <v>5307</v>
      </c>
      <c r="C2850" s="60">
        <v>0.11210000000000001</v>
      </c>
      <c r="D2850" s="59" t="s">
        <v>342</v>
      </c>
    </row>
    <row r="2851" spans="1:4">
      <c r="A2851" s="58" t="s">
        <v>5309</v>
      </c>
      <c r="B2851" s="59" t="s">
        <v>5307</v>
      </c>
      <c r="C2851" s="60">
        <v>0.1118</v>
      </c>
      <c r="D2851" s="59" t="s">
        <v>342</v>
      </c>
    </row>
    <row r="2852" spans="1:4">
      <c r="A2852" s="58" t="s">
        <v>5310</v>
      </c>
      <c r="B2852" s="59" t="s">
        <v>5311</v>
      </c>
      <c r="C2852" s="60">
        <v>0.1164</v>
      </c>
      <c r="D2852" s="59" t="s">
        <v>342</v>
      </c>
    </row>
    <row r="2853" spans="1:4">
      <c r="A2853" s="58" t="s">
        <v>5312</v>
      </c>
      <c r="B2853" s="59" t="s">
        <v>5313</v>
      </c>
      <c r="C2853" s="60">
        <v>0.15</v>
      </c>
      <c r="D2853" s="59" t="s">
        <v>342</v>
      </c>
    </row>
    <row r="2854" spans="1:4">
      <c r="A2854" s="58" t="s">
        <v>5314</v>
      </c>
      <c r="B2854" s="59" t="s">
        <v>5315</v>
      </c>
      <c r="C2854" s="60">
        <v>0.19239999999999999</v>
      </c>
      <c r="D2854" s="59" t="s">
        <v>342</v>
      </c>
    </row>
    <row r="2855" spans="1:4">
      <c r="A2855" s="58" t="s">
        <v>5316</v>
      </c>
      <c r="B2855" s="59" t="s">
        <v>5317</v>
      </c>
      <c r="C2855" s="60">
        <v>179.9442</v>
      </c>
      <c r="D2855" s="59" t="s">
        <v>342</v>
      </c>
    </row>
    <row r="2856" spans="1:4">
      <c r="A2856" s="58" t="s">
        <v>5318</v>
      </c>
      <c r="B2856" s="59" t="s">
        <v>5319</v>
      </c>
      <c r="C2856" s="60">
        <v>232.15100000000001</v>
      </c>
      <c r="D2856" s="59" t="s">
        <v>342</v>
      </c>
    </row>
    <row r="2857" spans="1:4">
      <c r="A2857" s="58" t="s">
        <v>5320</v>
      </c>
      <c r="B2857" s="59" t="s">
        <v>5321</v>
      </c>
      <c r="C2857" s="60">
        <v>0.59219999999999995</v>
      </c>
      <c r="D2857" s="59" t="s">
        <v>342</v>
      </c>
    </row>
    <row r="2858" spans="1:4">
      <c r="A2858" s="58" t="s">
        <v>5322</v>
      </c>
      <c r="B2858" s="59" t="s">
        <v>5323</v>
      </c>
      <c r="C2858" s="60">
        <v>5.8879999999999999</v>
      </c>
      <c r="D2858" s="59" t="s">
        <v>342</v>
      </c>
    </row>
    <row r="2859" spans="1:4">
      <c r="A2859" s="58" t="s">
        <v>5324</v>
      </c>
      <c r="B2859" s="59" t="s">
        <v>5325</v>
      </c>
      <c r="C2859" s="60">
        <v>12.2593</v>
      </c>
      <c r="D2859" s="59" t="s">
        <v>342</v>
      </c>
    </row>
    <row r="2860" spans="1:4">
      <c r="A2860" s="58" t="s">
        <v>5326</v>
      </c>
      <c r="B2860" s="59" t="s">
        <v>5327</v>
      </c>
      <c r="C2860" s="60">
        <v>15.605399999999999</v>
      </c>
      <c r="D2860" s="59" t="s">
        <v>342</v>
      </c>
    </row>
    <row r="2861" spans="1:4">
      <c r="A2861" s="58" t="s">
        <v>5328</v>
      </c>
      <c r="B2861" s="59" t="s">
        <v>5329</v>
      </c>
      <c r="C2861" s="60">
        <v>6.25E-2</v>
      </c>
      <c r="D2861" s="59" t="s">
        <v>342</v>
      </c>
    </row>
    <row r="2862" spans="1:4">
      <c r="A2862" s="58" t="s">
        <v>5330</v>
      </c>
      <c r="B2862" s="59" t="s">
        <v>5331</v>
      </c>
      <c r="C2862" s="60">
        <v>5.4699999999999999E-2</v>
      </c>
      <c r="D2862" s="59" t="s">
        <v>342</v>
      </c>
    </row>
    <row r="2863" spans="1:4">
      <c r="A2863" s="58" t="s">
        <v>5332</v>
      </c>
      <c r="B2863" s="59" t="s">
        <v>5331</v>
      </c>
      <c r="C2863" s="60">
        <v>5.62E-2</v>
      </c>
      <c r="D2863" s="59" t="s">
        <v>342</v>
      </c>
    </row>
    <row r="2864" spans="1:4">
      <c r="A2864" s="58" t="s">
        <v>5333</v>
      </c>
      <c r="B2864" s="59" t="s">
        <v>5334</v>
      </c>
      <c r="C2864" s="60">
        <v>9.5500000000000002E-2</v>
      </c>
      <c r="D2864" s="59" t="s">
        <v>342</v>
      </c>
    </row>
    <row r="2865" spans="1:4">
      <c r="A2865" s="58" t="s">
        <v>5335</v>
      </c>
      <c r="B2865" s="59" t="s">
        <v>5334</v>
      </c>
      <c r="C2865" s="60">
        <v>8.3599999999999994E-2</v>
      </c>
      <c r="D2865" s="59" t="s">
        <v>342</v>
      </c>
    </row>
    <row r="2866" spans="1:4">
      <c r="A2866" s="58" t="s">
        <v>5336</v>
      </c>
      <c r="B2866" s="59" t="s">
        <v>5337</v>
      </c>
      <c r="C2866" s="60">
        <v>0.1149</v>
      </c>
      <c r="D2866" s="59" t="s">
        <v>342</v>
      </c>
    </row>
    <row r="2867" spans="1:4">
      <c r="A2867" s="58" t="s">
        <v>5338</v>
      </c>
      <c r="B2867" s="59" t="s">
        <v>5337</v>
      </c>
      <c r="C2867" s="60">
        <v>0.1181</v>
      </c>
      <c r="D2867" s="59" t="s">
        <v>342</v>
      </c>
    </row>
    <row r="2868" spans="1:4">
      <c r="A2868" s="58" t="s">
        <v>5339</v>
      </c>
      <c r="B2868" s="59" t="s">
        <v>5337</v>
      </c>
      <c r="C2868" s="60">
        <v>0.1193</v>
      </c>
      <c r="D2868" s="59" t="s">
        <v>342</v>
      </c>
    </row>
    <row r="2869" spans="1:4">
      <c r="A2869" s="58" t="s">
        <v>5340</v>
      </c>
      <c r="B2869" s="59" t="s">
        <v>5341</v>
      </c>
      <c r="C2869" s="60">
        <v>1.6950000000000001</v>
      </c>
      <c r="D2869" s="59" t="s">
        <v>342</v>
      </c>
    </row>
    <row r="2870" spans="1:4">
      <c r="A2870" s="58" t="s">
        <v>5342</v>
      </c>
      <c r="B2870" s="59" t="s">
        <v>5343</v>
      </c>
      <c r="C2870" s="60">
        <v>2.9278</v>
      </c>
      <c r="D2870" s="59" t="s">
        <v>342</v>
      </c>
    </row>
    <row r="2871" spans="1:4">
      <c r="A2871" s="58" t="s">
        <v>5344</v>
      </c>
      <c r="B2871" s="59" t="s">
        <v>5345</v>
      </c>
      <c r="C2871" s="60">
        <v>2.5207999999999999</v>
      </c>
      <c r="D2871" s="59" t="s">
        <v>342</v>
      </c>
    </row>
    <row r="2872" spans="1:4">
      <c r="A2872" s="58" t="s">
        <v>5346</v>
      </c>
      <c r="B2872" s="59" t="s">
        <v>5347</v>
      </c>
      <c r="C2872" s="60">
        <v>2.5400999999999998</v>
      </c>
      <c r="D2872" s="59" t="s">
        <v>342</v>
      </c>
    </row>
    <row r="2873" spans="1:4">
      <c r="A2873" s="58" t="s">
        <v>5348</v>
      </c>
      <c r="B2873" s="59" t="s">
        <v>5347</v>
      </c>
      <c r="C2873" s="60">
        <v>2.5400999999999998</v>
      </c>
      <c r="D2873" s="59" t="s">
        <v>342</v>
      </c>
    </row>
    <row r="2874" spans="1:4">
      <c r="A2874" s="58" t="s">
        <v>5349</v>
      </c>
      <c r="B2874" s="59" t="s">
        <v>5350</v>
      </c>
      <c r="C2874" s="60">
        <v>1.6496999999999999</v>
      </c>
      <c r="D2874" s="59" t="s">
        <v>342</v>
      </c>
    </row>
    <row r="2875" spans="1:4">
      <c r="A2875" s="58" t="s">
        <v>5351</v>
      </c>
      <c r="B2875" s="59" t="s">
        <v>5352</v>
      </c>
      <c r="C2875" s="60">
        <v>0.7611</v>
      </c>
      <c r="D2875" s="59" t="s">
        <v>342</v>
      </c>
    </row>
    <row r="2876" spans="1:4">
      <c r="A2876" s="58" t="s">
        <v>5353</v>
      </c>
      <c r="B2876" s="59" t="s">
        <v>5354</v>
      </c>
      <c r="C2876" s="60">
        <v>6.7496999999999998</v>
      </c>
      <c r="D2876" s="59" t="s">
        <v>342</v>
      </c>
    </row>
    <row r="2877" spans="1:4">
      <c r="A2877" s="58" t="s">
        <v>5355</v>
      </c>
      <c r="B2877" s="59" t="s">
        <v>5356</v>
      </c>
      <c r="C2877" s="60">
        <v>13.563800000000001</v>
      </c>
      <c r="D2877" s="59" t="s">
        <v>342</v>
      </c>
    </row>
    <row r="2878" spans="1:4">
      <c r="A2878" s="58" t="s">
        <v>5357</v>
      </c>
      <c r="B2878" s="59" t="s">
        <v>5358</v>
      </c>
      <c r="C2878" s="60">
        <v>1.2674000000000001</v>
      </c>
      <c r="D2878" s="59" t="s">
        <v>342</v>
      </c>
    </row>
    <row r="2879" spans="1:4">
      <c r="A2879" s="58" t="s">
        <v>5359</v>
      </c>
      <c r="B2879" s="59" t="s">
        <v>5360</v>
      </c>
      <c r="C2879" s="60">
        <v>0.26079999999999998</v>
      </c>
      <c r="D2879" s="59" t="s">
        <v>342</v>
      </c>
    </row>
    <row r="2880" spans="1:4">
      <c r="A2880" s="58" t="s">
        <v>5361</v>
      </c>
      <c r="B2880" s="59" t="s">
        <v>5362</v>
      </c>
      <c r="C2880" s="60">
        <v>3.1966000000000001</v>
      </c>
      <c r="D2880" s="59" t="s">
        <v>342</v>
      </c>
    </row>
    <row r="2881" spans="1:4">
      <c r="A2881" s="58" t="s">
        <v>5363</v>
      </c>
      <c r="B2881" s="59" t="s">
        <v>5364</v>
      </c>
      <c r="C2881" s="60">
        <v>0.27089999999999997</v>
      </c>
      <c r="D2881" s="59" t="s">
        <v>342</v>
      </c>
    </row>
    <row r="2882" spans="1:4">
      <c r="A2882" s="58" t="s">
        <v>5365</v>
      </c>
      <c r="B2882" s="59" t="s">
        <v>5366</v>
      </c>
      <c r="C2882" s="60">
        <v>0.1807</v>
      </c>
      <c r="D2882" s="59" t="s">
        <v>342</v>
      </c>
    </row>
    <row r="2883" spans="1:4">
      <c r="A2883" s="58" t="s">
        <v>5367</v>
      </c>
      <c r="B2883" s="59" t="s">
        <v>5368</v>
      </c>
      <c r="C2883" s="60">
        <v>0.21310000000000001</v>
      </c>
      <c r="D2883" s="59" t="s">
        <v>342</v>
      </c>
    </row>
    <row r="2884" spans="1:4">
      <c r="A2884" s="58" t="s">
        <v>5369</v>
      </c>
      <c r="B2884" s="59" t="s">
        <v>5368</v>
      </c>
      <c r="C2884" s="60">
        <v>0.18529999999999999</v>
      </c>
      <c r="D2884" s="59" t="s">
        <v>342</v>
      </c>
    </row>
    <row r="2885" spans="1:4">
      <c r="A2885" s="58" t="s">
        <v>5370</v>
      </c>
      <c r="B2885" s="59" t="s">
        <v>5371</v>
      </c>
      <c r="C2885" s="60">
        <v>0.25130000000000002</v>
      </c>
      <c r="D2885" s="59" t="s">
        <v>342</v>
      </c>
    </row>
    <row r="2886" spans="1:4">
      <c r="A2886" s="58" t="s">
        <v>5372</v>
      </c>
      <c r="B2886" s="59" t="s">
        <v>5373</v>
      </c>
      <c r="C2886" s="60">
        <v>0.28110000000000002</v>
      </c>
      <c r="D2886" s="59" t="s">
        <v>342</v>
      </c>
    </row>
    <row r="2887" spans="1:4">
      <c r="A2887" s="58" t="s">
        <v>5374</v>
      </c>
      <c r="B2887" s="59" t="s">
        <v>5375</v>
      </c>
      <c r="C2887" s="60">
        <v>0.1991</v>
      </c>
      <c r="D2887" s="59" t="s">
        <v>342</v>
      </c>
    </row>
    <row r="2888" spans="1:4">
      <c r="A2888" s="58" t="s">
        <v>5376</v>
      </c>
      <c r="B2888" s="59" t="s">
        <v>5377</v>
      </c>
      <c r="C2888" s="60">
        <v>0.21870000000000001</v>
      </c>
      <c r="D2888" s="59" t="s">
        <v>342</v>
      </c>
    </row>
    <row r="2889" spans="1:4">
      <c r="A2889" s="58" t="s">
        <v>5378</v>
      </c>
      <c r="B2889" s="59" t="s">
        <v>5379</v>
      </c>
      <c r="C2889" s="60">
        <v>0.35659999999999997</v>
      </c>
      <c r="D2889" s="59" t="s">
        <v>342</v>
      </c>
    </row>
    <row r="2890" spans="1:4">
      <c r="A2890" s="58" t="s">
        <v>5380</v>
      </c>
      <c r="B2890" s="59" t="s">
        <v>5381</v>
      </c>
      <c r="C2890" s="60">
        <v>0.2641</v>
      </c>
      <c r="D2890" s="59" t="s">
        <v>342</v>
      </c>
    </row>
    <row r="2891" spans="1:4">
      <c r="A2891" s="58" t="s">
        <v>5382</v>
      </c>
      <c r="B2891" s="59" t="s">
        <v>5383</v>
      </c>
      <c r="C2891" s="60">
        <v>0.2878</v>
      </c>
      <c r="D2891" s="59" t="s">
        <v>342</v>
      </c>
    </row>
    <row r="2892" spans="1:4">
      <c r="A2892" s="58" t="s">
        <v>5384</v>
      </c>
      <c r="B2892" s="59" t="s">
        <v>5385</v>
      </c>
      <c r="C2892" s="60">
        <v>0.32229999999999998</v>
      </c>
      <c r="D2892" s="59" t="s">
        <v>342</v>
      </c>
    </row>
    <row r="2893" spans="1:4">
      <c r="A2893" s="58" t="s">
        <v>5386</v>
      </c>
      <c r="B2893" s="59" t="s">
        <v>5387</v>
      </c>
      <c r="C2893" s="60">
        <v>0.19389999999999999</v>
      </c>
      <c r="D2893" s="59" t="s">
        <v>342</v>
      </c>
    </row>
    <row r="2894" spans="1:4">
      <c r="A2894" s="58" t="s">
        <v>5388</v>
      </c>
      <c r="B2894" s="59" t="s">
        <v>5389</v>
      </c>
      <c r="C2894" s="60">
        <v>0.29149999999999998</v>
      </c>
      <c r="D2894" s="59" t="s">
        <v>342</v>
      </c>
    </row>
    <row r="2895" spans="1:4">
      <c r="A2895" s="58" t="s">
        <v>5390</v>
      </c>
      <c r="B2895" s="59" t="s">
        <v>5389</v>
      </c>
      <c r="C2895" s="60">
        <v>0.44059999999999999</v>
      </c>
      <c r="D2895" s="59" t="s">
        <v>342</v>
      </c>
    </row>
    <row r="2896" spans="1:4">
      <c r="A2896" s="58" t="s">
        <v>5391</v>
      </c>
      <c r="B2896" s="59" t="s">
        <v>5392</v>
      </c>
      <c r="C2896" s="60">
        <v>0.4501</v>
      </c>
      <c r="D2896" s="59" t="s">
        <v>342</v>
      </c>
    </row>
    <row r="2897" spans="1:4">
      <c r="A2897" s="58" t="s">
        <v>5393</v>
      </c>
      <c r="B2897" s="59" t="s">
        <v>5394</v>
      </c>
      <c r="C2897" s="60">
        <v>0.50229999999999997</v>
      </c>
      <c r="D2897" s="59" t="s">
        <v>342</v>
      </c>
    </row>
    <row r="2898" spans="1:4">
      <c r="A2898" s="58" t="s">
        <v>5395</v>
      </c>
      <c r="B2898" s="59" t="s">
        <v>5396</v>
      </c>
      <c r="C2898" s="60">
        <v>0.50109999999999999</v>
      </c>
      <c r="D2898" s="59" t="s">
        <v>342</v>
      </c>
    </row>
    <row r="2899" spans="1:4">
      <c r="A2899" s="58" t="s">
        <v>5397</v>
      </c>
      <c r="B2899" s="59" t="s">
        <v>5398</v>
      </c>
      <c r="C2899" s="60">
        <v>0.34639999999999999</v>
      </c>
      <c r="D2899" s="59" t="s">
        <v>342</v>
      </c>
    </row>
    <row r="2900" spans="1:4">
      <c r="A2900" s="58" t="s">
        <v>5399</v>
      </c>
      <c r="B2900" s="59" t="s">
        <v>5400</v>
      </c>
      <c r="C2900" s="60">
        <v>0.33210000000000001</v>
      </c>
      <c r="D2900" s="59" t="s">
        <v>342</v>
      </c>
    </row>
    <row r="2901" spans="1:4">
      <c r="A2901" s="58" t="s">
        <v>5401</v>
      </c>
      <c r="B2901" s="59" t="s">
        <v>5402</v>
      </c>
      <c r="C2901" s="60">
        <v>0.39</v>
      </c>
      <c r="D2901" s="59" t="s">
        <v>342</v>
      </c>
    </row>
    <row r="2902" spans="1:4">
      <c r="A2902" s="58" t="s">
        <v>5403</v>
      </c>
      <c r="B2902" s="59" t="s">
        <v>5402</v>
      </c>
      <c r="C2902" s="60">
        <v>0.40179999999999999</v>
      </c>
      <c r="D2902" s="59" t="s">
        <v>342</v>
      </c>
    </row>
    <row r="2903" spans="1:4">
      <c r="A2903" s="58" t="s">
        <v>5404</v>
      </c>
      <c r="B2903" s="59" t="s">
        <v>5405</v>
      </c>
      <c r="C2903" s="60">
        <v>0.20580000000000001</v>
      </c>
      <c r="D2903" s="59" t="s">
        <v>342</v>
      </c>
    </row>
    <row r="2904" spans="1:4">
      <c r="A2904" s="58" t="s">
        <v>5406</v>
      </c>
      <c r="B2904" s="59" t="s">
        <v>5379</v>
      </c>
      <c r="C2904" s="60">
        <v>0.216</v>
      </c>
      <c r="D2904" s="59" t="s">
        <v>342</v>
      </c>
    </row>
    <row r="2905" spans="1:4">
      <c r="A2905" s="58" t="s">
        <v>5407</v>
      </c>
      <c r="B2905" s="59" t="s">
        <v>5408</v>
      </c>
      <c r="C2905" s="60">
        <v>0.24510000000000001</v>
      </c>
      <c r="D2905" s="59" t="s">
        <v>342</v>
      </c>
    </row>
    <row r="2906" spans="1:4">
      <c r="A2906" s="58" t="s">
        <v>5409</v>
      </c>
      <c r="B2906" s="59" t="s">
        <v>5410</v>
      </c>
      <c r="C2906" s="60">
        <v>0.24510000000000001</v>
      </c>
      <c r="D2906" s="59" t="s">
        <v>342</v>
      </c>
    </row>
    <row r="2907" spans="1:4">
      <c r="A2907" s="58" t="s">
        <v>5411</v>
      </c>
      <c r="B2907" s="59" t="s">
        <v>5383</v>
      </c>
      <c r="C2907" s="60">
        <v>0.2747</v>
      </c>
      <c r="D2907" s="59" t="s">
        <v>342</v>
      </c>
    </row>
    <row r="2908" spans="1:4">
      <c r="A2908" s="58" t="s">
        <v>5412</v>
      </c>
      <c r="B2908" s="59" t="s">
        <v>5413</v>
      </c>
      <c r="C2908" s="60">
        <v>0.30680000000000002</v>
      </c>
      <c r="D2908" s="59" t="s">
        <v>342</v>
      </c>
    </row>
    <row r="2909" spans="1:4">
      <c r="A2909" s="58" t="s">
        <v>5414</v>
      </c>
      <c r="B2909" s="59" t="s">
        <v>5413</v>
      </c>
      <c r="C2909" s="60">
        <v>0.29339999999999999</v>
      </c>
      <c r="D2909" s="59" t="s">
        <v>342</v>
      </c>
    </row>
    <row r="2910" spans="1:4">
      <c r="A2910" s="58" t="s">
        <v>5415</v>
      </c>
      <c r="B2910" s="59" t="s">
        <v>5416</v>
      </c>
      <c r="C2910" s="60">
        <v>0.22090000000000001</v>
      </c>
      <c r="D2910" s="59" t="s">
        <v>342</v>
      </c>
    </row>
    <row r="2911" spans="1:4">
      <c r="A2911" s="58" t="s">
        <v>5417</v>
      </c>
      <c r="B2911" s="59" t="s">
        <v>5416</v>
      </c>
      <c r="C2911" s="60">
        <v>0.20660000000000001</v>
      </c>
      <c r="D2911" s="59" t="s">
        <v>342</v>
      </c>
    </row>
    <row r="2912" spans="1:4">
      <c r="A2912" s="58" t="s">
        <v>5418</v>
      </c>
      <c r="B2912" s="59" t="s">
        <v>5383</v>
      </c>
      <c r="C2912" s="60">
        <v>0.25659999999999999</v>
      </c>
      <c r="D2912" s="59" t="s">
        <v>342</v>
      </c>
    </row>
    <row r="2913" spans="1:4">
      <c r="A2913" s="58" t="s">
        <v>5419</v>
      </c>
      <c r="B2913" s="59" t="s">
        <v>5420</v>
      </c>
      <c r="C2913" s="60">
        <v>0.19839999999999999</v>
      </c>
      <c r="D2913" s="59" t="s">
        <v>342</v>
      </c>
    </row>
    <row r="2914" spans="1:4">
      <c r="A2914" s="58" t="s">
        <v>5421</v>
      </c>
      <c r="B2914" s="59" t="s">
        <v>5422</v>
      </c>
      <c r="C2914" s="60">
        <v>7.0400000000000004E-2</v>
      </c>
      <c r="D2914" s="59" t="s">
        <v>342</v>
      </c>
    </row>
    <row r="2915" spans="1:4">
      <c r="A2915" s="58" t="s">
        <v>5423</v>
      </c>
      <c r="B2915" s="59" t="s">
        <v>5424</v>
      </c>
      <c r="C2915" s="60">
        <v>7.5899999999999995E-2</v>
      </c>
      <c r="D2915" s="59" t="s">
        <v>342</v>
      </c>
    </row>
    <row r="2916" spans="1:4">
      <c r="A2916" s="58" t="s">
        <v>5425</v>
      </c>
      <c r="B2916" s="59" t="s">
        <v>5426</v>
      </c>
      <c r="C2916" s="60">
        <v>0.17899999999999999</v>
      </c>
      <c r="D2916" s="59" t="s">
        <v>342</v>
      </c>
    </row>
    <row r="2917" spans="1:4">
      <c r="A2917" s="58" t="s">
        <v>5427</v>
      </c>
      <c r="B2917" s="59" t="s">
        <v>5426</v>
      </c>
      <c r="C2917" s="60">
        <v>0.1623</v>
      </c>
      <c r="D2917" s="59" t="s">
        <v>342</v>
      </c>
    </row>
    <row r="2918" spans="1:4">
      <c r="A2918" s="58" t="s">
        <v>5428</v>
      </c>
      <c r="B2918" s="59" t="s">
        <v>5426</v>
      </c>
      <c r="C2918" s="60">
        <v>0.1394</v>
      </c>
      <c r="D2918" s="59" t="s">
        <v>342</v>
      </c>
    </row>
    <row r="2919" spans="1:4">
      <c r="A2919" s="58" t="s">
        <v>5429</v>
      </c>
      <c r="B2919" s="59" t="s">
        <v>5430</v>
      </c>
      <c r="C2919" s="60">
        <v>8.0100000000000005E-2</v>
      </c>
      <c r="D2919" s="59" t="s">
        <v>342</v>
      </c>
    </row>
    <row r="2920" spans="1:4">
      <c r="A2920" s="58" t="s">
        <v>5431</v>
      </c>
      <c r="B2920" s="59" t="s">
        <v>5432</v>
      </c>
      <c r="C2920" s="60">
        <v>8.2500000000000004E-2</v>
      </c>
      <c r="D2920" s="59" t="s">
        <v>342</v>
      </c>
    </row>
    <row r="2921" spans="1:4">
      <c r="A2921" s="58" t="s">
        <v>5433</v>
      </c>
      <c r="B2921" s="59" t="s">
        <v>5434</v>
      </c>
      <c r="C2921" s="60">
        <v>0.3332</v>
      </c>
      <c r="D2921" s="59" t="s">
        <v>342</v>
      </c>
    </row>
    <row r="2922" spans="1:4">
      <c r="A2922" s="58" t="s">
        <v>5435</v>
      </c>
      <c r="B2922" s="59" t="s">
        <v>5436</v>
      </c>
      <c r="C2922" s="60">
        <v>4.1399999999999999E-2</v>
      </c>
      <c r="D2922" s="59" t="s">
        <v>342</v>
      </c>
    </row>
    <row r="2923" spans="1:4">
      <c r="A2923" s="58" t="s">
        <v>5437</v>
      </c>
      <c r="B2923" s="59" t="s">
        <v>5438</v>
      </c>
      <c r="C2923" s="60">
        <v>4.3900000000000002E-2</v>
      </c>
      <c r="D2923" s="59" t="s">
        <v>342</v>
      </c>
    </row>
    <row r="2924" spans="1:4">
      <c r="A2924" s="58" t="s">
        <v>5439</v>
      </c>
      <c r="B2924" s="59" t="s">
        <v>5436</v>
      </c>
      <c r="C2924" s="60">
        <v>5.5599999999999997E-2</v>
      </c>
      <c r="D2924" s="59" t="s">
        <v>342</v>
      </c>
    </row>
    <row r="2925" spans="1:4">
      <c r="A2925" s="58" t="s">
        <v>5440</v>
      </c>
      <c r="B2925" s="59" t="s">
        <v>5436</v>
      </c>
      <c r="C2925" s="60">
        <v>5.5599999999999997E-2</v>
      </c>
      <c r="D2925" s="59" t="s">
        <v>342</v>
      </c>
    </row>
    <row r="2926" spans="1:4">
      <c r="A2926" s="58" t="s">
        <v>5441</v>
      </c>
      <c r="B2926" s="59" t="s">
        <v>5442</v>
      </c>
      <c r="C2926" s="60">
        <v>0.12809999999999999</v>
      </c>
      <c r="D2926" s="59" t="s">
        <v>342</v>
      </c>
    </row>
    <row r="2927" spans="1:4">
      <c r="A2927" s="58" t="s">
        <v>5443</v>
      </c>
      <c r="B2927" s="59" t="s">
        <v>5444</v>
      </c>
      <c r="C2927" s="60">
        <v>0.17599999999999999</v>
      </c>
      <c r="D2927" s="59" t="s">
        <v>342</v>
      </c>
    </row>
    <row r="2928" spans="1:4">
      <c r="A2928" s="58" t="s">
        <v>5445</v>
      </c>
      <c r="B2928" s="59" t="s">
        <v>5444</v>
      </c>
      <c r="C2928" s="60">
        <v>0.1076</v>
      </c>
      <c r="D2928" s="59" t="s">
        <v>342</v>
      </c>
    </row>
    <row r="2929" spans="1:4">
      <c r="A2929" s="58" t="s">
        <v>5446</v>
      </c>
      <c r="B2929" s="59" t="s">
        <v>5447</v>
      </c>
      <c r="C2929" s="60">
        <v>1.9105000000000001</v>
      </c>
      <c r="D2929" s="59" t="s">
        <v>342</v>
      </c>
    </row>
    <row r="2930" spans="1:4">
      <c r="A2930" s="58" t="s">
        <v>5448</v>
      </c>
      <c r="B2930" s="59" t="s">
        <v>5449</v>
      </c>
      <c r="C2930" s="60">
        <v>0.1719</v>
      </c>
      <c r="D2930" s="59" t="s">
        <v>342</v>
      </c>
    </row>
    <row r="2931" spans="1:4">
      <c r="A2931" s="58" t="s">
        <v>5450</v>
      </c>
      <c r="B2931" s="59" t="s">
        <v>5451</v>
      </c>
      <c r="C2931" s="60">
        <v>7.4499999999999997E-2</v>
      </c>
      <c r="D2931" s="59" t="s">
        <v>342</v>
      </c>
    </row>
    <row r="2932" spans="1:4">
      <c r="A2932" s="58" t="s">
        <v>5452</v>
      </c>
      <c r="B2932" s="59" t="s">
        <v>5453</v>
      </c>
      <c r="C2932" s="60">
        <v>0.14879999999999999</v>
      </c>
      <c r="D2932" s="59" t="s">
        <v>342</v>
      </c>
    </row>
    <row r="2933" spans="1:4">
      <c r="A2933" s="58" t="s">
        <v>5454</v>
      </c>
      <c r="B2933" s="59" t="s">
        <v>5455</v>
      </c>
      <c r="C2933" s="60">
        <v>0.1542</v>
      </c>
      <c r="D2933" s="59" t="s">
        <v>342</v>
      </c>
    </row>
    <row r="2934" spans="1:4">
      <c r="A2934" s="58" t="s">
        <v>5456</v>
      </c>
      <c r="B2934" s="59" t="s">
        <v>5457</v>
      </c>
      <c r="C2934" s="60">
        <v>0.15</v>
      </c>
      <c r="D2934" s="59" t="s">
        <v>342</v>
      </c>
    </row>
    <row r="2935" spans="1:4">
      <c r="A2935" s="58" t="s">
        <v>5458</v>
      </c>
      <c r="B2935" s="59" t="s">
        <v>5457</v>
      </c>
      <c r="C2935" s="60">
        <v>0.15</v>
      </c>
      <c r="D2935" s="59" t="s">
        <v>342</v>
      </c>
    </row>
    <row r="2936" spans="1:4">
      <c r="A2936" s="58" t="s">
        <v>5459</v>
      </c>
      <c r="B2936" s="59" t="s">
        <v>5460</v>
      </c>
      <c r="C2936" s="60">
        <v>0.17319999999999999</v>
      </c>
      <c r="D2936" s="59" t="s">
        <v>342</v>
      </c>
    </row>
    <row r="2937" spans="1:4">
      <c r="A2937" s="58" t="s">
        <v>5461</v>
      </c>
      <c r="B2937" s="59" t="s">
        <v>5460</v>
      </c>
      <c r="C2937" s="60">
        <v>0.17829999999999999</v>
      </c>
      <c r="D2937" s="59" t="s">
        <v>342</v>
      </c>
    </row>
    <row r="2938" spans="1:4">
      <c r="A2938" s="58" t="s">
        <v>5462</v>
      </c>
      <c r="B2938" s="59" t="s">
        <v>5460</v>
      </c>
      <c r="C2938" s="60">
        <v>0.17280000000000001</v>
      </c>
      <c r="D2938" s="59" t="s">
        <v>342</v>
      </c>
    </row>
    <row r="2939" spans="1:4">
      <c r="A2939" s="58" t="s">
        <v>5463</v>
      </c>
      <c r="B2939" s="59" t="s">
        <v>5464</v>
      </c>
      <c r="C2939" s="60">
        <v>1.0842000000000001</v>
      </c>
      <c r="D2939" s="59" t="s">
        <v>342</v>
      </c>
    </row>
    <row r="2940" spans="1:4">
      <c r="A2940" s="58" t="s">
        <v>5465</v>
      </c>
      <c r="B2940" s="59" t="s">
        <v>5466</v>
      </c>
      <c r="C2940" s="60">
        <v>1.1171</v>
      </c>
      <c r="D2940" s="59" t="s">
        <v>342</v>
      </c>
    </row>
    <row r="2941" spans="1:4">
      <c r="A2941" s="58" t="s">
        <v>5467</v>
      </c>
      <c r="B2941" s="59" t="s">
        <v>5466</v>
      </c>
      <c r="C2941" s="60">
        <v>1.1145</v>
      </c>
      <c r="D2941" s="59" t="s">
        <v>342</v>
      </c>
    </row>
    <row r="2942" spans="1:4">
      <c r="A2942" s="58" t="s">
        <v>5468</v>
      </c>
      <c r="B2942" s="59" t="s">
        <v>5469</v>
      </c>
      <c r="C2942" s="60">
        <v>0.43680000000000002</v>
      </c>
      <c r="D2942" s="59" t="s">
        <v>342</v>
      </c>
    </row>
    <row r="2943" spans="1:4">
      <c r="A2943" s="58" t="s">
        <v>5470</v>
      </c>
      <c r="B2943" s="59" t="s">
        <v>5469</v>
      </c>
      <c r="C2943" s="60">
        <v>0.43680000000000002</v>
      </c>
      <c r="D2943" s="59" t="s">
        <v>342</v>
      </c>
    </row>
    <row r="2944" spans="1:4">
      <c r="A2944" s="58" t="s">
        <v>5471</v>
      </c>
      <c r="B2944" s="59" t="s">
        <v>5472</v>
      </c>
      <c r="C2944" s="60">
        <v>0.10059999999999999</v>
      </c>
      <c r="D2944" s="59" t="s">
        <v>342</v>
      </c>
    </row>
    <row r="2945" spans="1:4">
      <c r="A2945" s="58" t="s">
        <v>5473</v>
      </c>
      <c r="B2945" s="59" t="s">
        <v>5474</v>
      </c>
      <c r="C2945" s="60">
        <v>0.80210000000000004</v>
      </c>
      <c r="D2945" s="59" t="s">
        <v>342</v>
      </c>
    </row>
    <row r="2946" spans="1:4">
      <c r="A2946" s="58" t="s">
        <v>5475</v>
      </c>
      <c r="B2946" s="59" t="s">
        <v>5476</v>
      </c>
      <c r="C2946" s="60">
        <v>0.86799999999999999</v>
      </c>
      <c r="D2946" s="59" t="s">
        <v>342</v>
      </c>
    </row>
    <row r="2947" spans="1:4">
      <c r="A2947" s="58" t="s">
        <v>5477</v>
      </c>
      <c r="B2947" s="59" t="s">
        <v>5478</v>
      </c>
      <c r="C2947" s="60">
        <v>0.80210000000000004</v>
      </c>
      <c r="D2947" s="59" t="s">
        <v>342</v>
      </c>
    </row>
    <row r="2948" spans="1:4">
      <c r="A2948" s="58" t="s">
        <v>5479</v>
      </c>
      <c r="B2948" s="59" t="s">
        <v>5480</v>
      </c>
      <c r="C2948" s="60">
        <v>0.1406</v>
      </c>
      <c r="D2948" s="59" t="s">
        <v>342</v>
      </c>
    </row>
    <row r="2949" spans="1:4">
      <c r="A2949" s="58" t="s">
        <v>5481</v>
      </c>
      <c r="B2949" s="59" t="s">
        <v>5482</v>
      </c>
      <c r="C2949" s="60">
        <v>0.33700000000000002</v>
      </c>
      <c r="D2949" s="59" t="s">
        <v>342</v>
      </c>
    </row>
    <row r="2950" spans="1:4">
      <c r="A2950" s="58" t="s">
        <v>5483</v>
      </c>
      <c r="B2950" s="59" t="s">
        <v>5484</v>
      </c>
      <c r="C2950" s="60">
        <v>0.1132</v>
      </c>
      <c r="D2950" s="59" t="s">
        <v>342</v>
      </c>
    </row>
    <row r="2951" spans="1:4">
      <c r="A2951" s="58" t="s">
        <v>5485</v>
      </c>
      <c r="B2951" s="59" t="s">
        <v>5486</v>
      </c>
      <c r="C2951" s="60">
        <v>0.1434</v>
      </c>
      <c r="D2951" s="59" t="s">
        <v>342</v>
      </c>
    </row>
    <row r="2952" spans="1:4">
      <c r="A2952" s="58" t="s">
        <v>5487</v>
      </c>
      <c r="B2952" s="59" t="s">
        <v>5488</v>
      </c>
      <c r="C2952" s="60">
        <v>0.70330000000000004</v>
      </c>
      <c r="D2952" s="59" t="s">
        <v>342</v>
      </c>
    </row>
    <row r="2953" spans="1:4">
      <c r="A2953" s="58" t="s">
        <v>5489</v>
      </c>
      <c r="B2953" s="59" t="s">
        <v>5490</v>
      </c>
      <c r="C2953" s="60">
        <v>0.19939999999999999</v>
      </c>
      <c r="D2953" s="59" t="s">
        <v>342</v>
      </c>
    </row>
    <row r="2954" spans="1:4">
      <c r="A2954" s="58" t="s">
        <v>5491</v>
      </c>
      <c r="B2954" s="59" t="s">
        <v>5492</v>
      </c>
      <c r="C2954" s="60">
        <v>0.27660000000000001</v>
      </c>
      <c r="D2954" s="59" t="s">
        <v>342</v>
      </c>
    </row>
    <row r="2955" spans="1:4">
      <c r="A2955" s="58" t="s">
        <v>5493</v>
      </c>
      <c r="B2955" s="59" t="s">
        <v>5494</v>
      </c>
      <c r="C2955" s="60">
        <v>0.41789999999999999</v>
      </c>
      <c r="D2955" s="59" t="s">
        <v>342</v>
      </c>
    </row>
    <row r="2956" spans="1:4">
      <c r="A2956" s="58" t="s">
        <v>5495</v>
      </c>
      <c r="B2956" s="59" t="s">
        <v>5496</v>
      </c>
      <c r="C2956" s="60">
        <v>0.53310000000000002</v>
      </c>
      <c r="D2956" s="59" t="s">
        <v>342</v>
      </c>
    </row>
    <row r="2957" spans="1:4">
      <c r="A2957" s="58" t="s">
        <v>5497</v>
      </c>
      <c r="B2957" s="59" t="s">
        <v>5498</v>
      </c>
      <c r="C2957" s="60">
        <v>0.46789999999999998</v>
      </c>
      <c r="D2957" s="59" t="s">
        <v>342</v>
      </c>
    </row>
    <row r="2958" spans="1:4">
      <c r="A2958" s="58" t="s">
        <v>5499</v>
      </c>
      <c r="B2958" s="59" t="s">
        <v>5500</v>
      </c>
      <c r="C2958" s="60">
        <v>0.46789999999999998</v>
      </c>
      <c r="D2958" s="59" t="s">
        <v>342</v>
      </c>
    </row>
    <row r="2959" spans="1:4">
      <c r="A2959" s="58" t="s">
        <v>5501</v>
      </c>
      <c r="B2959" s="59" t="s">
        <v>5500</v>
      </c>
      <c r="C2959" s="60">
        <v>0.46439999999999998</v>
      </c>
      <c r="D2959" s="59" t="s">
        <v>342</v>
      </c>
    </row>
    <row r="2960" spans="1:4">
      <c r="A2960" s="58" t="s">
        <v>5502</v>
      </c>
      <c r="B2960" s="59" t="s">
        <v>5503</v>
      </c>
      <c r="C2960" s="60">
        <v>0.13289999999999999</v>
      </c>
      <c r="D2960" s="59" t="s">
        <v>342</v>
      </c>
    </row>
    <row r="2961" spans="1:4">
      <c r="A2961" s="58" t="s">
        <v>5504</v>
      </c>
      <c r="B2961" s="59" t="s">
        <v>5505</v>
      </c>
      <c r="C2961" s="60">
        <v>0.71719999999999995</v>
      </c>
      <c r="D2961" s="59" t="s">
        <v>342</v>
      </c>
    </row>
    <row r="2962" spans="1:4">
      <c r="A2962" s="58" t="s">
        <v>5506</v>
      </c>
      <c r="B2962" s="59" t="s">
        <v>5507</v>
      </c>
      <c r="C2962" s="60">
        <v>0.21179999999999999</v>
      </c>
      <c r="D2962" s="59" t="s">
        <v>342</v>
      </c>
    </row>
    <row r="2963" spans="1:4">
      <c r="A2963" s="58" t="s">
        <v>5508</v>
      </c>
      <c r="B2963" s="59" t="s">
        <v>5509</v>
      </c>
      <c r="C2963" s="60">
        <v>0.1716</v>
      </c>
      <c r="D2963" s="59" t="s">
        <v>342</v>
      </c>
    </row>
    <row r="2964" spans="1:4">
      <c r="A2964" s="58" t="s">
        <v>5510</v>
      </c>
      <c r="B2964" s="59" t="s">
        <v>5511</v>
      </c>
      <c r="C2964" s="60">
        <v>0.1166</v>
      </c>
      <c r="D2964" s="59" t="s">
        <v>342</v>
      </c>
    </row>
    <row r="2965" spans="1:4">
      <c r="A2965" s="58" t="s">
        <v>5512</v>
      </c>
      <c r="B2965" s="59" t="s">
        <v>5511</v>
      </c>
      <c r="C2965" s="60">
        <v>0.1166</v>
      </c>
      <c r="D2965" s="59" t="s">
        <v>342</v>
      </c>
    </row>
    <row r="2966" spans="1:4">
      <c r="A2966" s="58" t="s">
        <v>5513</v>
      </c>
      <c r="B2966" s="59" t="s">
        <v>5514</v>
      </c>
      <c r="C2966" s="60">
        <v>0.30959999999999999</v>
      </c>
      <c r="D2966" s="59" t="s">
        <v>342</v>
      </c>
    </row>
    <row r="2967" spans="1:4">
      <c r="A2967" s="58" t="s">
        <v>5515</v>
      </c>
      <c r="B2967" s="59" t="s">
        <v>5514</v>
      </c>
      <c r="C2967" s="60">
        <v>0.31190000000000001</v>
      </c>
      <c r="D2967" s="59" t="s">
        <v>342</v>
      </c>
    </row>
    <row r="2968" spans="1:4">
      <c r="A2968" s="58" t="s">
        <v>5516</v>
      </c>
      <c r="B2968" s="59" t="s">
        <v>5514</v>
      </c>
      <c r="C2968" s="60">
        <v>0.21160000000000001</v>
      </c>
      <c r="D2968" s="59" t="s">
        <v>342</v>
      </c>
    </row>
    <row r="2969" spans="1:4">
      <c r="A2969" s="58" t="s">
        <v>5517</v>
      </c>
      <c r="B2969" s="59" t="s">
        <v>5518</v>
      </c>
      <c r="C2969" s="60">
        <v>9.2799999999999994E-2</v>
      </c>
      <c r="D2969" s="59" t="s">
        <v>342</v>
      </c>
    </row>
    <row r="2970" spans="1:4">
      <c r="A2970" s="58" t="s">
        <v>5519</v>
      </c>
      <c r="B2970" s="59" t="s">
        <v>5520</v>
      </c>
      <c r="C2970" s="60">
        <v>2.5600000000000001E-2</v>
      </c>
      <c r="D2970" s="59" t="s">
        <v>342</v>
      </c>
    </row>
    <row r="2971" spans="1:4">
      <c r="A2971" s="58" t="s">
        <v>5521</v>
      </c>
      <c r="B2971" s="59" t="s">
        <v>5520</v>
      </c>
      <c r="C2971" s="60">
        <v>2.8199999999999999E-2</v>
      </c>
      <c r="D2971" s="59" t="s">
        <v>342</v>
      </c>
    </row>
    <row r="2972" spans="1:4">
      <c r="A2972" s="58" t="s">
        <v>5522</v>
      </c>
      <c r="B2972" s="59" t="s">
        <v>5523</v>
      </c>
      <c r="C2972" s="60">
        <v>6.3200000000000006E-2</v>
      </c>
      <c r="D2972" s="59" t="s">
        <v>342</v>
      </c>
    </row>
    <row r="2973" spans="1:4">
      <c r="A2973" s="58" t="s">
        <v>5524</v>
      </c>
      <c r="B2973" s="59" t="s">
        <v>5525</v>
      </c>
      <c r="C2973" s="60">
        <v>0.28129999999999999</v>
      </c>
      <c r="D2973" s="59" t="s">
        <v>342</v>
      </c>
    </row>
    <row r="2974" spans="1:4">
      <c r="A2974" s="58" t="s">
        <v>5526</v>
      </c>
      <c r="B2974" s="59" t="s">
        <v>5527</v>
      </c>
      <c r="C2974" s="60">
        <v>0.18779999999999999</v>
      </c>
      <c r="D2974" s="59" t="s">
        <v>342</v>
      </c>
    </row>
    <row r="2975" spans="1:4">
      <c r="A2975" s="58" t="s">
        <v>5528</v>
      </c>
      <c r="B2975" s="59" t="s">
        <v>5529</v>
      </c>
      <c r="C2975" s="60">
        <v>0.10299999999999999</v>
      </c>
      <c r="D2975" s="59" t="s">
        <v>342</v>
      </c>
    </row>
    <row r="2976" spans="1:4">
      <c r="A2976" s="58" t="s">
        <v>5530</v>
      </c>
      <c r="B2976" s="59" t="s">
        <v>5531</v>
      </c>
      <c r="C2976" s="60">
        <v>9.11E-2</v>
      </c>
      <c r="D2976" s="59" t="s">
        <v>342</v>
      </c>
    </row>
    <row r="2977" spans="1:4">
      <c r="A2977" s="58" t="s">
        <v>5532</v>
      </c>
      <c r="B2977" s="59" t="s">
        <v>5533</v>
      </c>
      <c r="C2977" s="60">
        <v>0.2409</v>
      </c>
      <c r="D2977" s="59" t="s">
        <v>342</v>
      </c>
    </row>
    <row r="2978" spans="1:4">
      <c r="A2978" s="58" t="s">
        <v>5534</v>
      </c>
      <c r="B2978" s="59" t="s">
        <v>5535</v>
      </c>
      <c r="C2978" s="60">
        <v>0.24610000000000001</v>
      </c>
      <c r="D2978" s="59" t="s">
        <v>342</v>
      </c>
    </row>
    <row r="2979" spans="1:4">
      <c r="A2979" s="58" t="s">
        <v>5536</v>
      </c>
      <c r="B2979" s="59" t="s">
        <v>5537</v>
      </c>
      <c r="C2979" s="60">
        <v>0.43080000000000002</v>
      </c>
      <c r="D2979" s="59" t="s">
        <v>342</v>
      </c>
    </row>
    <row r="2980" spans="1:4">
      <c r="A2980" s="58" t="s">
        <v>5538</v>
      </c>
      <c r="B2980" s="59" t="s">
        <v>5539</v>
      </c>
      <c r="C2980" s="60">
        <v>0.2281</v>
      </c>
      <c r="D2980" s="59" t="s">
        <v>342</v>
      </c>
    </row>
    <row r="2981" spans="1:4">
      <c r="A2981" s="58" t="s">
        <v>5540</v>
      </c>
      <c r="B2981" s="59" t="s">
        <v>5541</v>
      </c>
      <c r="C2981" s="60">
        <v>1.9655</v>
      </c>
      <c r="D2981" s="59" t="s">
        <v>342</v>
      </c>
    </row>
    <row r="2982" spans="1:4">
      <c r="A2982" s="58" t="s">
        <v>5542</v>
      </c>
      <c r="B2982" s="59" t="s">
        <v>5543</v>
      </c>
      <c r="C2982" s="60">
        <v>0.63190000000000002</v>
      </c>
      <c r="D2982" s="59" t="s">
        <v>342</v>
      </c>
    </row>
    <row r="2983" spans="1:4">
      <c r="A2983" s="58" t="s">
        <v>5544</v>
      </c>
      <c r="B2983" s="59" t="s">
        <v>5545</v>
      </c>
      <c r="C2983" s="60">
        <v>0.4667</v>
      </c>
      <c r="D2983" s="59" t="s">
        <v>342</v>
      </c>
    </row>
    <row r="2984" spans="1:4">
      <c r="A2984" s="58" t="s">
        <v>5546</v>
      </c>
      <c r="B2984" s="59" t="s">
        <v>5547</v>
      </c>
      <c r="C2984" s="60">
        <v>1.6801999999999999</v>
      </c>
      <c r="D2984" s="59" t="s">
        <v>342</v>
      </c>
    </row>
    <row r="2985" spans="1:4">
      <c r="A2985" s="58" t="s">
        <v>5548</v>
      </c>
      <c r="B2985" s="59" t="s">
        <v>5549</v>
      </c>
      <c r="C2985" s="60">
        <v>0.48330000000000001</v>
      </c>
      <c r="D2985" s="59" t="s">
        <v>342</v>
      </c>
    </row>
    <row r="2986" spans="1:4">
      <c r="A2986" s="58" t="s">
        <v>5550</v>
      </c>
      <c r="B2986" s="59" t="s">
        <v>5551</v>
      </c>
      <c r="C2986" s="60">
        <v>0.91839999999999999</v>
      </c>
      <c r="D2986" s="59" t="s">
        <v>342</v>
      </c>
    </row>
    <row r="2987" spans="1:4">
      <c r="A2987" s="58" t="s">
        <v>5552</v>
      </c>
      <c r="B2987" s="59" t="s">
        <v>5553</v>
      </c>
      <c r="C2987" s="60">
        <v>0.17019999999999999</v>
      </c>
      <c r="D2987" s="59" t="s">
        <v>342</v>
      </c>
    </row>
    <row r="2988" spans="1:4">
      <c r="A2988" s="58" t="s">
        <v>5554</v>
      </c>
      <c r="B2988" s="59" t="s">
        <v>5555</v>
      </c>
      <c r="C2988" s="60">
        <v>0.13789999999999999</v>
      </c>
      <c r="D2988" s="59" t="s">
        <v>342</v>
      </c>
    </row>
    <row r="2989" spans="1:4">
      <c r="A2989" s="58" t="s">
        <v>5556</v>
      </c>
      <c r="B2989" s="59" t="s">
        <v>5557</v>
      </c>
      <c r="C2989" s="60">
        <v>0.19539999999999999</v>
      </c>
      <c r="D2989" s="59" t="s">
        <v>342</v>
      </c>
    </row>
    <row r="2990" spans="1:4">
      <c r="A2990" s="58" t="s">
        <v>5558</v>
      </c>
      <c r="B2990" s="59" t="s">
        <v>5559</v>
      </c>
      <c r="C2990" s="60">
        <v>0.40110000000000001</v>
      </c>
      <c r="D2990" s="59" t="s">
        <v>342</v>
      </c>
    </row>
    <row r="2991" spans="1:4">
      <c r="A2991" s="58" t="s">
        <v>5560</v>
      </c>
      <c r="B2991" s="59" t="s">
        <v>5555</v>
      </c>
      <c r="C2991" s="60">
        <v>0.19489999999999999</v>
      </c>
      <c r="D2991" s="59" t="s">
        <v>342</v>
      </c>
    </row>
    <row r="2992" spans="1:4">
      <c r="A2992" s="58" t="s">
        <v>5561</v>
      </c>
      <c r="B2992" s="59" t="s">
        <v>5559</v>
      </c>
      <c r="C2992" s="60">
        <v>0.40110000000000001</v>
      </c>
      <c r="D2992" s="59" t="s">
        <v>342</v>
      </c>
    </row>
    <row r="2993" spans="1:4">
      <c r="A2993" s="58" t="s">
        <v>5562</v>
      </c>
      <c r="B2993" s="59" t="s">
        <v>5563</v>
      </c>
      <c r="C2993" s="60">
        <v>9.7900000000000001E-2</v>
      </c>
      <c r="D2993" s="59" t="s">
        <v>342</v>
      </c>
    </row>
    <row r="2994" spans="1:4">
      <c r="A2994" s="58" t="s">
        <v>5564</v>
      </c>
      <c r="B2994" s="59" t="s">
        <v>5565</v>
      </c>
      <c r="C2994" s="60">
        <v>8.6499999999999994E-2</v>
      </c>
      <c r="D2994" s="59" t="s">
        <v>342</v>
      </c>
    </row>
    <row r="2995" spans="1:4">
      <c r="A2995" s="58" t="s">
        <v>5566</v>
      </c>
      <c r="B2995" s="59" t="s">
        <v>5567</v>
      </c>
      <c r="C2995" s="60">
        <v>9.3799999999999994E-2</v>
      </c>
      <c r="D2995" s="59" t="s">
        <v>342</v>
      </c>
    </row>
    <row r="2996" spans="1:4">
      <c r="A2996" s="58" t="s">
        <v>5568</v>
      </c>
      <c r="B2996" s="59" t="s">
        <v>5567</v>
      </c>
      <c r="C2996" s="60">
        <v>0.1079</v>
      </c>
      <c r="D2996" s="59" t="s">
        <v>342</v>
      </c>
    </row>
    <row r="2997" spans="1:4">
      <c r="A2997" s="58" t="s">
        <v>5569</v>
      </c>
      <c r="B2997" s="59" t="s">
        <v>5570</v>
      </c>
      <c r="C2997" s="60">
        <v>1.3355999999999999</v>
      </c>
      <c r="D2997" s="59" t="s">
        <v>342</v>
      </c>
    </row>
    <row r="2998" spans="1:4">
      <c r="A2998" s="58" t="s">
        <v>5571</v>
      </c>
      <c r="B2998" s="59" t="s">
        <v>5572</v>
      </c>
      <c r="C2998" s="60">
        <v>1.0699000000000001</v>
      </c>
      <c r="D2998" s="59" t="s">
        <v>342</v>
      </c>
    </row>
    <row r="2999" spans="1:4">
      <c r="A2999" s="58" t="s">
        <v>5573</v>
      </c>
      <c r="B2999" s="59" t="s">
        <v>5574</v>
      </c>
      <c r="C2999" s="60">
        <v>0.26740000000000003</v>
      </c>
      <c r="D2999" s="59" t="s">
        <v>342</v>
      </c>
    </row>
    <row r="3000" spans="1:4">
      <c r="A3000" s="58" t="s">
        <v>5575</v>
      </c>
      <c r="B3000" s="59" t="s">
        <v>5574</v>
      </c>
      <c r="C3000" s="60">
        <v>0.26740000000000003</v>
      </c>
      <c r="D3000" s="59" t="s">
        <v>342</v>
      </c>
    </row>
    <row r="3001" spans="1:4">
      <c r="A3001" s="58" t="s">
        <v>5576</v>
      </c>
      <c r="B3001" s="59" t="s">
        <v>5577</v>
      </c>
      <c r="C3001" s="60">
        <v>8.1900000000000001E-2</v>
      </c>
      <c r="D3001" s="59" t="s">
        <v>342</v>
      </c>
    </row>
    <row r="3002" spans="1:4">
      <c r="A3002" s="58" t="s">
        <v>5578</v>
      </c>
      <c r="B3002" s="59" t="s">
        <v>5579</v>
      </c>
      <c r="C3002" s="60">
        <v>0.10639999999999999</v>
      </c>
      <c r="D3002" s="59" t="s">
        <v>342</v>
      </c>
    </row>
    <row r="3003" spans="1:4">
      <c r="A3003" s="58" t="s">
        <v>5580</v>
      </c>
      <c r="B3003" s="59" t="s">
        <v>5579</v>
      </c>
      <c r="C3003" s="60">
        <v>0.1114</v>
      </c>
      <c r="D3003" s="59" t="s">
        <v>342</v>
      </c>
    </row>
    <row r="3004" spans="1:4">
      <c r="A3004" s="58" t="s">
        <v>5581</v>
      </c>
      <c r="B3004" s="59" t="s">
        <v>5582</v>
      </c>
      <c r="C3004" s="60">
        <v>8.6400000000000005E-2</v>
      </c>
      <c r="D3004" s="59" t="s">
        <v>342</v>
      </c>
    </row>
    <row r="3005" spans="1:4">
      <c r="A3005" s="58" t="s">
        <v>5583</v>
      </c>
      <c r="B3005" s="59" t="s">
        <v>5584</v>
      </c>
      <c r="C3005" s="60">
        <v>0.28370000000000001</v>
      </c>
      <c r="D3005" s="59" t="s">
        <v>342</v>
      </c>
    </row>
    <row r="3006" spans="1:4">
      <c r="A3006" s="58" t="s">
        <v>5585</v>
      </c>
      <c r="B3006" s="59" t="s">
        <v>5572</v>
      </c>
      <c r="C3006" s="60">
        <v>0.63190000000000002</v>
      </c>
      <c r="D3006" s="59" t="s">
        <v>342</v>
      </c>
    </row>
    <row r="3007" spans="1:4">
      <c r="A3007" s="58" t="s">
        <v>5586</v>
      </c>
      <c r="B3007" s="59" t="s">
        <v>5587</v>
      </c>
      <c r="C3007" s="60">
        <v>0.41349999999999998</v>
      </c>
      <c r="D3007" s="59" t="s">
        <v>342</v>
      </c>
    </row>
    <row r="3008" spans="1:4">
      <c r="A3008" s="58" t="s">
        <v>5588</v>
      </c>
      <c r="B3008" s="59" t="s">
        <v>5572</v>
      </c>
      <c r="C3008" s="60">
        <v>0.41360000000000002</v>
      </c>
      <c r="D3008" s="59" t="s">
        <v>342</v>
      </c>
    </row>
    <row r="3009" spans="1:4">
      <c r="A3009" s="58" t="s">
        <v>5589</v>
      </c>
      <c r="B3009" s="59" t="s">
        <v>5572</v>
      </c>
      <c r="C3009" s="60">
        <v>0.42459999999999998</v>
      </c>
      <c r="D3009" s="59" t="s">
        <v>342</v>
      </c>
    </row>
    <row r="3010" spans="1:4">
      <c r="A3010" s="58" t="s">
        <v>5590</v>
      </c>
      <c r="B3010" s="59" t="s">
        <v>5572</v>
      </c>
      <c r="C3010" s="60">
        <v>0.41260000000000002</v>
      </c>
      <c r="D3010" s="59" t="s">
        <v>342</v>
      </c>
    </row>
    <row r="3011" spans="1:4">
      <c r="A3011" s="58" t="s">
        <v>5591</v>
      </c>
      <c r="B3011" s="59" t="s">
        <v>5592</v>
      </c>
      <c r="C3011" s="60">
        <v>1.4648000000000001</v>
      </c>
      <c r="D3011" s="59" t="s">
        <v>342</v>
      </c>
    </row>
    <row r="3012" spans="1:4">
      <c r="A3012" s="58" t="s">
        <v>5593</v>
      </c>
      <c r="B3012" s="59" t="s">
        <v>5594</v>
      </c>
      <c r="C3012" s="60">
        <v>0.2485</v>
      </c>
      <c r="D3012" s="59" t="s">
        <v>342</v>
      </c>
    </row>
    <row r="3013" spans="1:4">
      <c r="A3013" s="58" t="s">
        <v>5595</v>
      </c>
      <c r="B3013" s="59" t="s">
        <v>5596</v>
      </c>
      <c r="C3013" s="60">
        <v>0.2732</v>
      </c>
      <c r="D3013" s="59" t="s">
        <v>342</v>
      </c>
    </row>
    <row r="3014" spans="1:4">
      <c r="A3014" s="58" t="s">
        <v>5597</v>
      </c>
      <c r="B3014" s="59" t="s">
        <v>5598</v>
      </c>
      <c r="C3014" s="60">
        <v>0.25609999999999999</v>
      </c>
      <c r="D3014" s="59" t="s">
        <v>342</v>
      </c>
    </row>
    <row r="3015" spans="1:4">
      <c r="A3015" s="58" t="s">
        <v>5599</v>
      </c>
      <c r="B3015" s="59" t="s">
        <v>5600</v>
      </c>
      <c r="C3015" s="60">
        <v>0.46789999999999998</v>
      </c>
      <c r="D3015" s="59" t="s">
        <v>342</v>
      </c>
    </row>
    <row r="3016" spans="1:4">
      <c r="A3016" s="58" t="s">
        <v>5601</v>
      </c>
      <c r="B3016" s="59" t="s">
        <v>5596</v>
      </c>
      <c r="C3016" s="60">
        <v>0.27250000000000002</v>
      </c>
      <c r="D3016" s="59" t="s">
        <v>342</v>
      </c>
    </row>
    <row r="3017" spans="1:4">
      <c r="A3017" s="58" t="s">
        <v>5602</v>
      </c>
      <c r="B3017" s="59" t="s">
        <v>5596</v>
      </c>
      <c r="C3017" s="60">
        <v>0.2555</v>
      </c>
      <c r="D3017" s="59" t="s">
        <v>342</v>
      </c>
    </row>
    <row r="3018" spans="1:4">
      <c r="A3018" s="58" t="s">
        <v>5603</v>
      </c>
      <c r="B3018" s="59" t="s">
        <v>5604</v>
      </c>
      <c r="C3018" s="60">
        <v>1.8868</v>
      </c>
      <c r="D3018" s="59" t="s">
        <v>342</v>
      </c>
    </row>
    <row r="3019" spans="1:4">
      <c r="A3019" s="58" t="s">
        <v>5605</v>
      </c>
      <c r="B3019" s="59" t="s">
        <v>5606</v>
      </c>
      <c r="C3019" s="60">
        <v>1.9382999999999999</v>
      </c>
      <c r="D3019" s="59" t="s">
        <v>342</v>
      </c>
    </row>
    <row r="3020" spans="1:4">
      <c r="A3020" s="58" t="s">
        <v>5607</v>
      </c>
      <c r="B3020" s="59" t="s">
        <v>5608</v>
      </c>
      <c r="C3020" s="60">
        <v>0.48449999999999999</v>
      </c>
      <c r="D3020" s="59" t="s">
        <v>342</v>
      </c>
    </row>
    <row r="3021" spans="1:4">
      <c r="A3021" s="58" t="s">
        <v>5609</v>
      </c>
      <c r="B3021" s="59" t="s">
        <v>5608</v>
      </c>
      <c r="C3021" s="60">
        <v>0.64790000000000003</v>
      </c>
      <c r="D3021" s="59" t="s">
        <v>342</v>
      </c>
    </row>
    <row r="3022" spans="1:4">
      <c r="A3022" s="58" t="s">
        <v>5610</v>
      </c>
      <c r="B3022" s="59" t="s">
        <v>5608</v>
      </c>
      <c r="C3022" s="60">
        <v>0.56020000000000003</v>
      </c>
      <c r="D3022" s="59" t="s">
        <v>342</v>
      </c>
    </row>
    <row r="3023" spans="1:4">
      <c r="A3023" s="58" t="s">
        <v>5611</v>
      </c>
      <c r="B3023" s="59" t="s">
        <v>5537</v>
      </c>
      <c r="C3023" s="60">
        <v>0.48449999999999999</v>
      </c>
      <c r="D3023" s="59" t="s">
        <v>342</v>
      </c>
    </row>
    <row r="3024" spans="1:4">
      <c r="A3024" s="58" t="s">
        <v>5612</v>
      </c>
      <c r="B3024" s="59" t="s">
        <v>5592</v>
      </c>
      <c r="C3024" s="60">
        <v>1.7191000000000001</v>
      </c>
      <c r="D3024" s="59" t="s">
        <v>342</v>
      </c>
    </row>
    <row r="3025" spans="1:4">
      <c r="A3025" s="58" t="s">
        <v>5613</v>
      </c>
      <c r="B3025" s="59" t="s">
        <v>5572</v>
      </c>
      <c r="C3025" s="60">
        <v>1.0362</v>
      </c>
      <c r="D3025" s="59" t="s">
        <v>342</v>
      </c>
    </row>
    <row r="3026" spans="1:4">
      <c r="A3026" s="58" t="s">
        <v>5614</v>
      </c>
      <c r="B3026" s="59" t="s">
        <v>5615</v>
      </c>
      <c r="C3026" s="60">
        <v>0.56259999999999999</v>
      </c>
      <c r="D3026" s="59" t="s">
        <v>342</v>
      </c>
    </row>
    <row r="3027" spans="1:4">
      <c r="A3027" s="58" t="s">
        <v>5616</v>
      </c>
      <c r="B3027" s="59" t="s">
        <v>5617</v>
      </c>
      <c r="C3027" s="60">
        <v>1.4337</v>
      </c>
      <c r="D3027" s="59" t="s">
        <v>342</v>
      </c>
    </row>
    <row r="3028" spans="1:4">
      <c r="A3028" s="58" t="s">
        <v>5618</v>
      </c>
      <c r="B3028" s="59" t="s">
        <v>5619</v>
      </c>
      <c r="C3028" s="60">
        <v>1.5495000000000001</v>
      </c>
      <c r="D3028" s="59" t="s">
        <v>342</v>
      </c>
    </row>
    <row r="3029" spans="1:4">
      <c r="A3029" s="58" t="s">
        <v>5620</v>
      </c>
      <c r="B3029" s="59" t="s">
        <v>5617</v>
      </c>
      <c r="C3029" s="60">
        <v>1.4303999999999999</v>
      </c>
      <c r="D3029" s="59" t="s">
        <v>342</v>
      </c>
    </row>
    <row r="3030" spans="1:4">
      <c r="A3030" s="58" t="s">
        <v>5621</v>
      </c>
      <c r="B3030" s="59" t="s">
        <v>5619</v>
      </c>
      <c r="C3030" s="60">
        <v>1.4945999999999999</v>
      </c>
      <c r="D3030" s="59" t="s">
        <v>342</v>
      </c>
    </row>
    <row r="3031" spans="1:4">
      <c r="A3031" s="58" t="s">
        <v>55</v>
      </c>
      <c r="B3031" s="59" t="s">
        <v>54</v>
      </c>
      <c r="C3031" s="60">
        <v>3.3099999999999997E-2</v>
      </c>
      <c r="D3031" s="59" t="s">
        <v>342</v>
      </c>
    </row>
    <row r="3032" spans="1:4">
      <c r="A3032" s="58" t="s">
        <v>5622</v>
      </c>
      <c r="B3032" s="59" t="s">
        <v>5592</v>
      </c>
      <c r="C3032" s="60">
        <v>1.4237</v>
      </c>
      <c r="D3032" s="59" t="s">
        <v>342</v>
      </c>
    </row>
    <row r="3033" spans="1:4">
      <c r="A3033" s="58" t="s">
        <v>5623</v>
      </c>
      <c r="B3033" s="59" t="s">
        <v>5624</v>
      </c>
      <c r="C3033" s="60">
        <v>0.33100000000000002</v>
      </c>
      <c r="D3033" s="59" t="s">
        <v>342</v>
      </c>
    </row>
    <row r="3034" spans="1:4">
      <c r="A3034" s="58" t="s">
        <v>5625</v>
      </c>
      <c r="B3034" s="59" t="s">
        <v>5626</v>
      </c>
      <c r="C3034" s="60">
        <v>0.25209999999999999</v>
      </c>
      <c r="D3034" s="59" t="s">
        <v>342</v>
      </c>
    </row>
    <row r="3035" spans="1:4">
      <c r="A3035" s="58" t="s">
        <v>5627</v>
      </c>
      <c r="B3035" s="59" t="s">
        <v>5628</v>
      </c>
      <c r="C3035" s="60">
        <v>0.39889999999999998</v>
      </c>
      <c r="D3035" s="59" t="s">
        <v>342</v>
      </c>
    </row>
    <row r="3036" spans="1:4">
      <c r="A3036" s="58" t="s">
        <v>5629</v>
      </c>
      <c r="B3036" s="59" t="s">
        <v>5628</v>
      </c>
      <c r="C3036" s="60">
        <v>0.39889999999999998</v>
      </c>
      <c r="D3036" s="59" t="s">
        <v>342</v>
      </c>
    </row>
    <row r="3037" spans="1:4">
      <c r="A3037" s="58" t="s">
        <v>5630</v>
      </c>
      <c r="B3037" s="59" t="s">
        <v>5631</v>
      </c>
      <c r="C3037" s="60">
        <v>0.2515</v>
      </c>
      <c r="D3037" s="59" t="s">
        <v>342</v>
      </c>
    </row>
    <row r="3038" spans="1:4">
      <c r="A3038" s="58" t="s">
        <v>5632</v>
      </c>
      <c r="B3038" s="59" t="s">
        <v>5572</v>
      </c>
      <c r="C3038" s="60">
        <v>1.5059</v>
      </c>
      <c r="D3038" s="59" t="s">
        <v>342</v>
      </c>
    </row>
    <row r="3039" spans="1:4">
      <c r="A3039" s="58" t="s">
        <v>5633</v>
      </c>
      <c r="B3039" s="59" t="s">
        <v>5634</v>
      </c>
      <c r="C3039" s="60">
        <v>4.87E-2</v>
      </c>
      <c r="D3039" s="59" t="s">
        <v>342</v>
      </c>
    </row>
    <row r="3040" spans="1:4">
      <c r="A3040" s="58" t="s">
        <v>53</v>
      </c>
      <c r="B3040" s="59" t="s">
        <v>52</v>
      </c>
      <c r="C3040" s="60">
        <v>5.0500000000000003E-2</v>
      </c>
      <c r="D3040" s="59" t="s">
        <v>342</v>
      </c>
    </row>
    <row r="3041" spans="1:4">
      <c r="A3041" s="58" t="s">
        <v>5635</v>
      </c>
      <c r="B3041" s="59" t="s">
        <v>5572</v>
      </c>
      <c r="C3041" s="60">
        <v>9.3799999999999994E-2</v>
      </c>
      <c r="D3041" s="59" t="s">
        <v>342</v>
      </c>
    </row>
    <row r="3042" spans="1:4">
      <c r="A3042" s="58" t="s">
        <v>5636</v>
      </c>
      <c r="B3042" s="59" t="s">
        <v>5617</v>
      </c>
      <c r="C3042" s="60">
        <v>1.3192999999999999</v>
      </c>
      <c r="D3042" s="59" t="s">
        <v>342</v>
      </c>
    </row>
    <row r="3043" spans="1:4">
      <c r="A3043" s="58" t="s">
        <v>5637</v>
      </c>
      <c r="B3043" s="59" t="s">
        <v>5617</v>
      </c>
      <c r="C3043" s="60">
        <v>1.3162</v>
      </c>
      <c r="D3043" s="59" t="s">
        <v>342</v>
      </c>
    </row>
    <row r="3044" spans="1:4">
      <c r="A3044" s="58" t="s">
        <v>5638</v>
      </c>
      <c r="B3044" s="59" t="s">
        <v>5639</v>
      </c>
      <c r="C3044" s="60">
        <v>7.0499999999999993E-2</v>
      </c>
      <c r="D3044" s="59" t="s">
        <v>342</v>
      </c>
    </row>
    <row r="3045" spans="1:4">
      <c r="A3045" s="58" t="s">
        <v>5640</v>
      </c>
      <c r="B3045" s="59" t="s">
        <v>5570</v>
      </c>
      <c r="C3045" s="60">
        <v>2.2978000000000001</v>
      </c>
      <c r="D3045" s="59" t="s">
        <v>342</v>
      </c>
    </row>
    <row r="3046" spans="1:4">
      <c r="A3046" s="58" t="s">
        <v>5641</v>
      </c>
      <c r="B3046" s="59" t="s">
        <v>5570</v>
      </c>
      <c r="C3046" s="60">
        <v>2.0615999999999999</v>
      </c>
      <c r="D3046" s="59" t="s">
        <v>342</v>
      </c>
    </row>
    <row r="3047" spans="1:4">
      <c r="A3047" s="58" t="s">
        <v>5642</v>
      </c>
      <c r="B3047" s="59" t="s">
        <v>5643</v>
      </c>
      <c r="C3047" s="60">
        <v>5.0900000000000001E-2</v>
      </c>
      <c r="D3047" s="59" t="s">
        <v>342</v>
      </c>
    </row>
    <row r="3048" spans="1:4">
      <c r="A3048" s="58" t="s">
        <v>5644</v>
      </c>
      <c r="B3048" s="59" t="s">
        <v>5645</v>
      </c>
      <c r="C3048" s="60">
        <v>0.56989999999999996</v>
      </c>
      <c r="D3048" s="59" t="s">
        <v>342</v>
      </c>
    </row>
    <row r="3049" spans="1:4">
      <c r="A3049" s="58" t="s">
        <v>5646</v>
      </c>
      <c r="B3049" s="59" t="s">
        <v>5645</v>
      </c>
      <c r="C3049" s="60">
        <v>0.54569999999999996</v>
      </c>
      <c r="D3049" s="59" t="s">
        <v>342</v>
      </c>
    </row>
    <row r="3050" spans="1:4">
      <c r="A3050" s="58" t="s">
        <v>5647</v>
      </c>
      <c r="B3050" s="59" t="s">
        <v>5648</v>
      </c>
      <c r="C3050" s="60">
        <v>0.62839999999999996</v>
      </c>
      <c r="D3050" s="59" t="s">
        <v>342</v>
      </c>
    </row>
    <row r="3051" spans="1:4">
      <c r="A3051" s="58" t="s">
        <v>5649</v>
      </c>
      <c r="B3051" s="59" t="s">
        <v>5537</v>
      </c>
      <c r="C3051" s="60">
        <v>0.35599999999999998</v>
      </c>
      <c r="D3051" s="59" t="s">
        <v>342</v>
      </c>
    </row>
    <row r="3052" spans="1:4">
      <c r="A3052" s="58" t="s">
        <v>5650</v>
      </c>
      <c r="B3052" s="59" t="s">
        <v>5651</v>
      </c>
      <c r="C3052" s="60">
        <v>1.212</v>
      </c>
      <c r="D3052" s="59" t="s">
        <v>342</v>
      </c>
    </row>
    <row r="3053" spans="1:4">
      <c r="A3053" s="58" t="s">
        <v>5652</v>
      </c>
      <c r="B3053" s="59" t="s">
        <v>5653</v>
      </c>
      <c r="C3053" s="60">
        <v>1.5287999999999999</v>
      </c>
      <c r="D3053" s="59" t="s">
        <v>342</v>
      </c>
    </row>
    <row r="3054" spans="1:4">
      <c r="A3054" s="58" t="s">
        <v>5654</v>
      </c>
      <c r="B3054" s="59" t="s">
        <v>5572</v>
      </c>
      <c r="C3054" s="60">
        <v>0.2833</v>
      </c>
      <c r="D3054" s="59" t="s">
        <v>342</v>
      </c>
    </row>
    <row r="3055" spans="1:4">
      <c r="A3055" s="58" t="s">
        <v>5655</v>
      </c>
      <c r="B3055" s="59" t="s">
        <v>5572</v>
      </c>
      <c r="C3055" s="60">
        <v>0.27329999999999999</v>
      </c>
      <c r="D3055" s="59" t="s">
        <v>342</v>
      </c>
    </row>
    <row r="3056" spans="1:4">
      <c r="A3056" s="58" t="s">
        <v>5656</v>
      </c>
      <c r="B3056" s="59" t="s">
        <v>5657</v>
      </c>
      <c r="C3056" s="60">
        <v>0.3715</v>
      </c>
      <c r="D3056" s="59" t="s">
        <v>342</v>
      </c>
    </row>
    <row r="3057" spans="1:4">
      <c r="A3057" s="58" t="s">
        <v>5658</v>
      </c>
      <c r="B3057" s="59" t="s">
        <v>5659</v>
      </c>
      <c r="C3057" s="60">
        <v>0.50280000000000002</v>
      </c>
      <c r="D3057" s="59" t="s">
        <v>342</v>
      </c>
    </row>
    <row r="3058" spans="1:4">
      <c r="A3058" s="58" t="s">
        <v>5660</v>
      </c>
      <c r="B3058" s="59" t="s">
        <v>5661</v>
      </c>
      <c r="C3058" s="60">
        <v>0.1202</v>
      </c>
      <c r="D3058" s="59" t="s">
        <v>342</v>
      </c>
    </row>
    <row r="3059" spans="1:4">
      <c r="A3059" s="58" t="s">
        <v>5662</v>
      </c>
      <c r="B3059" s="59" t="s">
        <v>5663</v>
      </c>
      <c r="C3059" s="60">
        <v>0.58599999999999997</v>
      </c>
      <c r="D3059" s="59" t="s">
        <v>342</v>
      </c>
    </row>
    <row r="3060" spans="1:4">
      <c r="A3060" s="58" t="s">
        <v>5664</v>
      </c>
      <c r="B3060" s="59" t="s">
        <v>5665</v>
      </c>
      <c r="C3060" s="60">
        <v>0.30520000000000003</v>
      </c>
      <c r="D3060" s="59" t="s">
        <v>342</v>
      </c>
    </row>
    <row r="3061" spans="1:4">
      <c r="A3061" s="58" t="s">
        <v>5666</v>
      </c>
      <c r="B3061" s="59" t="s">
        <v>5667</v>
      </c>
      <c r="C3061" s="60">
        <v>0.26050000000000001</v>
      </c>
      <c r="D3061" s="59" t="s">
        <v>342</v>
      </c>
    </row>
    <row r="3062" spans="1:4">
      <c r="A3062" s="58" t="s">
        <v>5668</v>
      </c>
      <c r="B3062" s="59" t="s">
        <v>5572</v>
      </c>
      <c r="C3062" s="60">
        <v>0.749</v>
      </c>
      <c r="D3062" s="59" t="s">
        <v>342</v>
      </c>
    </row>
    <row r="3063" spans="1:4">
      <c r="A3063" s="58" t="s">
        <v>5669</v>
      </c>
      <c r="B3063" s="59" t="s">
        <v>5572</v>
      </c>
      <c r="C3063" s="60">
        <v>0.71719999999999995</v>
      </c>
      <c r="D3063" s="59" t="s">
        <v>342</v>
      </c>
    </row>
    <row r="3064" spans="1:4">
      <c r="A3064" s="58" t="s">
        <v>5670</v>
      </c>
      <c r="B3064" s="59" t="s">
        <v>5671</v>
      </c>
      <c r="C3064" s="60">
        <v>0.57509999999999994</v>
      </c>
      <c r="D3064" s="59" t="s">
        <v>342</v>
      </c>
    </row>
    <row r="3065" spans="1:4">
      <c r="A3065" s="58" t="s">
        <v>5672</v>
      </c>
      <c r="B3065" s="59" t="s">
        <v>5615</v>
      </c>
      <c r="C3065" s="60">
        <v>0.5151</v>
      </c>
      <c r="D3065" s="59" t="s">
        <v>342</v>
      </c>
    </row>
    <row r="3066" spans="1:4">
      <c r="A3066" s="58" t="s">
        <v>5673</v>
      </c>
      <c r="B3066" s="59" t="s">
        <v>5615</v>
      </c>
      <c r="C3066" s="60">
        <v>0.53480000000000005</v>
      </c>
      <c r="D3066" s="59" t="s">
        <v>342</v>
      </c>
    </row>
    <row r="3067" spans="1:4">
      <c r="A3067" s="58" t="s">
        <v>5674</v>
      </c>
      <c r="B3067" s="59" t="s">
        <v>5615</v>
      </c>
      <c r="C3067" s="60">
        <v>0.53480000000000005</v>
      </c>
      <c r="D3067" s="59" t="s">
        <v>342</v>
      </c>
    </row>
    <row r="3068" spans="1:4">
      <c r="A3068" s="58" t="s">
        <v>5675</v>
      </c>
      <c r="B3068" s="59" t="s">
        <v>5676</v>
      </c>
      <c r="C3068" s="60">
        <v>0.29010000000000002</v>
      </c>
      <c r="D3068" s="59" t="s">
        <v>342</v>
      </c>
    </row>
    <row r="3069" spans="1:4">
      <c r="A3069" s="58" t="s">
        <v>5677</v>
      </c>
      <c r="B3069" s="59" t="s">
        <v>5676</v>
      </c>
      <c r="C3069" s="60">
        <v>0.29020000000000001</v>
      </c>
      <c r="D3069" s="59" t="s">
        <v>342</v>
      </c>
    </row>
    <row r="3070" spans="1:4">
      <c r="A3070" s="58" t="s">
        <v>5678</v>
      </c>
      <c r="B3070" s="59" t="s">
        <v>5676</v>
      </c>
      <c r="C3070" s="60">
        <v>0.28939999999999999</v>
      </c>
      <c r="D3070" s="59" t="s">
        <v>342</v>
      </c>
    </row>
    <row r="3071" spans="1:4">
      <c r="A3071" s="58" t="s">
        <v>5679</v>
      </c>
      <c r="B3071" s="59" t="s">
        <v>5676</v>
      </c>
      <c r="C3071" s="60">
        <v>0.29780000000000001</v>
      </c>
      <c r="D3071" s="59" t="s">
        <v>342</v>
      </c>
    </row>
    <row r="3072" spans="1:4">
      <c r="A3072" s="58" t="s">
        <v>5680</v>
      </c>
      <c r="B3072" s="59" t="s">
        <v>5681</v>
      </c>
      <c r="C3072" s="60">
        <v>3.8904000000000001</v>
      </c>
      <c r="D3072" s="59" t="s">
        <v>342</v>
      </c>
    </row>
    <row r="3073" spans="1:4">
      <c r="A3073" s="58" t="s">
        <v>5682</v>
      </c>
      <c r="B3073" s="59" t="s">
        <v>5683</v>
      </c>
      <c r="C3073" s="60">
        <v>0.1163</v>
      </c>
      <c r="D3073" s="59" t="s">
        <v>342</v>
      </c>
    </row>
    <row r="3074" spans="1:4">
      <c r="A3074" s="58" t="s">
        <v>5684</v>
      </c>
      <c r="B3074" s="59" t="s">
        <v>5685</v>
      </c>
      <c r="C3074" s="60">
        <v>0.41070000000000001</v>
      </c>
      <c r="D3074" s="59" t="s">
        <v>342</v>
      </c>
    </row>
    <row r="3075" spans="1:4">
      <c r="A3075" s="58" t="s">
        <v>5686</v>
      </c>
      <c r="B3075" s="59" t="s">
        <v>5687</v>
      </c>
      <c r="C3075" s="60">
        <v>0.66539999999999999</v>
      </c>
      <c r="D3075" s="59" t="s">
        <v>342</v>
      </c>
    </row>
    <row r="3076" spans="1:4">
      <c r="A3076" s="58" t="s">
        <v>5688</v>
      </c>
      <c r="B3076" s="59" t="s">
        <v>5687</v>
      </c>
      <c r="C3076" s="60">
        <v>0.63339999999999996</v>
      </c>
      <c r="D3076" s="59" t="s">
        <v>342</v>
      </c>
    </row>
    <row r="3077" spans="1:4">
      <c r="A3077" s="58" t="s">
        <v>5689</v>
      </c>
      <c r="B3077" s="59" t="s">
        <v>5690</v>
      </c>
      <c r="C3077" s="60">
        <v>0.52029999999999998</v>
      </c>
      <c r="D3077" s="59" t="s">
        <v>342</v>
      </c>
    </row>
    <row r="3078" spans="1:4">
      <c r="A3078" s="58" t="s">
        <v>5691</v>
      </c>
      <c r="B3078" s="59" t="s">
        <v>5692</v>
      </c>
      <c r="C3078" s="60">
        <v>0.40050000000000002</v>
      </c>
      <c r="D3078" s="59" t="s">
        <v>342</v>
      </c>
    </row>
    <row r="3079" spans="1:4">
      <c r="A3079" s="58" t="s">
        <v>5693</v>
      </c>
      <c r="B3079" s="59" t="s">
        <v>5690</v>
      </c>
      <c r="C3079" s="60">
        <v>0.4365</v>
      </c>
      <c r="D3079" s="59" t="s">
        <v>342</v>
      </c>
    </row>
    <row r="3080" spans="1:4">
      <c r="A3080" s="58" t="s">
        <v>5694</v>
      </c>
      <c r="B3080" s="59" t="s">
        <v>5690</v>
      </c>
      <c r="C3080" s="60">
        <v>0.51910000000000001</v>
      </c>
      <c r="D3080" s="59" t="s">
        <v>342</v>
      </c>
    </row>
    <row r="3081" spans="1:4">
      <c r="A3081" s="58" t="s">
        <v>5695</v>
      </c>
      <c r="B3081" s="59" t="s">
        <v>5696</v>
      </c>
      <c r="C3081" s="60">
        <v>0.63670000000000004</v>
      </c>
      <c r="D3081" s="59" t="s">
        <v>342</v>
      </c>
    </row>
    <row r="3082" spans="1:4">
      <c r="A3082" s="58" t="s">
        <v>5697</v>
      </c>
      <c r="B3082" s="59" t="s">
        <v>5698</v>
      </c>
      <c r="C3082" s="60">
        <v>0.70879999999999999</v>
      </c>
      <c r="D3082" s="59" t="s">
        <v>342</v>
      </c>
    </row>
    <row r="3083" spans="1:4">
      <c r="A3083" s="58" t="s">
        <v>5699</v>
      </c>
      <c r="B3083" s="59" t="s">
        <v>5700</v>
      </c>
      <c r="C3083" s="60">
        <v>0.57509999999999994</v>
      </c>
      <c r="D3083" s="59" t="s">
        <v>342</v>
      </c>
    </row>
    <row r="3084" spans="1:4">
      <c r="A3084" s="58" t="s">
        <v>5701</v>
      </c>
      <c r="B3084" s="59" t="s">
        <v>5698</v>
      </c>
      <c r="C3084" s="60">
        <v>0.68179999999999996</v>
      </c>
      <c r="D3084" s="59" t="s">
        <v>342</v>
      </c>
    </row>
    <row r="3085" spans="1:4">
      <c r="A3085" s="58" t="s">
        <v>5702</v>
      </c>
      <c r="B3085" s="59" t="s">
        <v>5703</v>
      </c>
      <c r="C3085" s="60">
        <v>0.68799999999999994</v>
      </c>
      <c r="D3085" s="59" t="s">
        <v>342</v>
      </c>
    </row>
    <row r="3086" spans="1:4">
      <c r="A3086" s="58" t="s">
        <v>5704</v>
      </c>
      <c r="B3086" s="59" t="s">
        <v>5705</v>
      </c>
      <c r="C3086" s="60">
        <v>0.61080000000000001</v>
      </c>
      <c r="D3086" s="59" t="s">
        <v>342</v>
      </c>
    </row>
    <row r="3087" spans="1:4">
      <c r="A3087" s="58" t="s">
        <v>51</v>
      </c>
      <c r="B3087" s="59" t="s">
        <v>50</v>
      </c>
      <c r="C3087" s="60">
        <v>0.2969</v>
      </c>
      <c r="D3087" s="59" t="s">
        <v>342</v>
      </c>
    </row>
    <row r="3088" spans="1:4">
      <c r="A3088" s="58" t="s">
        <v>5706</v>
      </c>
      <c r="B3088" s="59" t="s">
        <v>5707</v>
      </c>
      <c r="C3088" s="60">
        <v>0.28510000000000002</v>
      </c>
      <c r="D3088" s="59" t="s">
        <v>342</v>
      </c>
    </row>
    <row r="3089" spans="1:4">
      <c r="A3089" s="58" t="s">
        <v>49</v>
      </c>
      <c r="B3089" s="59" t="s">
        <v>48</v>
      </c>
      <c r="C3089" s="60">
        <v>0.24829999999999999</v>
      </c>
      <c r="D3089" s="59" t="s">
        <v>342</v>
      </c>
    </row>
    <row r="3090" spans="1:4">
      <c r="A3090" s="58" t="s">
        <v>5708</v>
      </c>
      <c r="B3090" s="59" t="s">
        <v>5709</v>
      </c>
      <c r="C3090" s="60">
        <v>2.585</v>
      </c>
      <c r="D3090" s="59" t="s">
        <v>342</v>
      </c>
    </row>
    <row r="3091" spans="1:4">
      <c r="A3091" s="58" t="s">
        <v>5710</v>
      </c>
      <c r="B3091" s="59" t="s">
        <v>5711</v>
      </c>
      <c r="C3091" s="60">
        <v>32.547400000000003</v>
      </c>
      <c r="D3091" s="59" t="s">
        <v>342</v>
      </c>
    </row>
    <row r="3092" spans="1:4">
      <c r="A3092" s="58" t="s">
        <v>5712</v>
      </c>
      <c r="B3092" s="59" t="s">
        <v>5713</v>
      </c>
      <c r="C3092" s="60">
        <v>0.60319999999999996</v>
      </c>
      <c r="D3092" s="59" t="s">
        <v>342</v>
      </c>
    </row>
    <row r="3093" spans="1:4">
      <c r="A3093" s="58" t="s">
        <v>5714</v>
      </c>
      <c r="B3093" s="59" t="s">
        <v>5715</v>
      </c>
      <c r="C3093" s="60">
        <v>0.52629999999999999</v>
      </c>
      <c r="D3093" s="59" t="s">
        <v>342</v>
      </c>
    </row>
    <row r="3094" spans="1:4">
      <c r="A3094" s="58" t="s">
        <v>5716</v>
      </c>
      <c r="B3094" s="59" t="s">
        <v>5717</v>
      </c>
      <c r="C3094" s="60">
        <v>3.2751999999999999</v>
      </c>
      <c r="D3094" s="59" t="s">
        <v>342</v>
      </c>
    </row>
    <row r="3095" spans="1:4">
      <c r="A3095" s="58" t="s">
        <v>5718</v>
      </c>
      <c r="B3095" s="59" t="s">
        <v>5719</v>
      </c>
      <c r="C3095" s="60">
        <v>1.5886</v>
      </c>
      <c r="D3095" s="59" t="s">
        <v>342</v>
      </c>
    </row>
    <row r="3096" spans="1:4">
      <c r="A3096" s="58" t="s">
        <v>47</v>
      </c>
      <c r="B3096" s="59" t="s">
        <v>43</v>
      </c>
      <c r="C3096" s="60">
        <v>0.85229999999999995</v>
      </c>
      <c r="D3096" s="59" t="s">
        <v>342</v>
      </c>
    </row>
    <row r="3097" spans="1:4">
      <c r="A3097" s="58" t="s">
        <v>5720</v>
      </c>
      <c r="B3097" s="59" t="s">
        <v>45</v>
      </c>
      <c r="C3097" s="60">
        <v>0.77380000000000004</v>
      </c>
      <c r="D3097" s="59" t="s">
        <v>342</v>
      </c>
    </row>
    <row r="3098" spans="1:4">
      <c r="A3098" s="58" t="s">
        <v>5721</v>
      </c>
      <c r="B3098" s="59" t="s">
        <v>5722</v>
      </c>
      <c r="C3098" s="60">
        <v>3.0105</v>
      </c>
      <c r="D3098" s="59" t="s">
        <v>342</v>
      </c>
    </row>
    <row r="3099" spans="1:4">
      <c r="A3099" s="58" t="s">
        <v>5723</v>
      </c>
      <c r="B3099" s="59" t="s">
        <v>5724</v>
      </c>
      <c r="C3099" s="60">
        <v>1.2766999999999999</v>
      </c>
      <c r="D3099" s="59" t="s">
        <v>342</v>
      </c>
    </row>
    <row r="3100" spans="1:4">
      <c r="A3100" s="58" t="s">
        <v>5725</v>
      </c>
      <c r="B3100" s="59" t="s">
        <v>41</v>
      </c>
      <c r="C3100" s="60">
        <v>1.4081999999999999</v>
      </c>
      <c r="D3100" s="59" t="s">
        <v>342</v>
      </c>
    </row>
    <row r="3101" spans="1:4">
      <c r="A3101" s="58" t="s">
        <v>5726</v>
      </c>
      <c r="B3101" s="59" t="s">
        <v>5727</v>
      </c>
      <c r="C3101" s="60">
        <v>2.0857999999999999</v>
      </c>
      <c r="D3101" s="59" t="s">
        <v>342</v>
      </c>
    </row>
    <row r="3102" spans="1:4">
      <c r="A3102" s="58" t="s">
        <v>5728</v>
      </c>
      <c r="B3102" s="59" t="s">
        <v>5729</v>
      </c>
      <c r="C3102" s="60">
        <v>2.0842999999999998</v>
      </c>
      <c r="D3102" s="59" t="s">
        <v>342</v>
      </c>
    </row>
    <row r="3103" spans="1:4">
      <c r="A3103" s="58" t="s">
        <v>5730</v>
      </c>
      <c r="B3103" s="59" t="s">
        <v>5731</v>
      </c>
      <c r="C3103" s="60">
        <v>1.748</v>
      </c>
      <c r="D3103" s="59" t="s">
        <v>342</v>
      </c>
    </row>
    <row r="3104" spans="1:4">
      <c r="A3104" s="58" t="s">
        <v>5732</v>
      </c>
      <c r="B3104" s="59" t="s">
        <v>5733</v>
      </c>
      <c r="C3104" s="60">
        <v>1.5488</v>
      </c>
      <c r="D3104" s="59" t="s">
        <v>342</v>
      </c>
    </row>
    <row r="3105" spans="1:4">
      <c r="A3105" s="58" t="s">
        <v>5734</v>
      </c>
      <c r="B3105" s="59" t="s">
        <v>5735</v>
      </c>
      <c r="C3105" s="60">
        <v>2.3066</v>
      </c>
      <c r="D3105" s="59" t="s">
        <v>342</v>
      </c>
    </row>
    <row r="3106" spans="1:4">
      <c r="A3106" s="58" t="s">
        <v>5736</v>
      </c>
      <c r="B3106" s="59" t="s">
        <v>5737</v>
      </c>
      <c r="C3106" s="60">
        <v>2.3088000000000002</v>
      </c>
      <c r="D3106" s="59" t="s">
        <v>342</v>
      </c>
    </row>
    <row r="3107" spans="1:4">
      <c r="A3107" s="58" t="s">
        <v>5738</v>
      </c>
      <c r="B3107" s="59" t="s">
        <v>5739</v>
      </c>
      <c r="C3107" s="60">
        <v>1.6445000000000001</v>
      </c>
      <c r="D3107" s="59" t="s">
        <v>342</v>
      </c>
    </row>
    <row r="3108" spans="1:4">
      <c r="A3108" s="58" t="s">
        <v>5740</v>
      </c>
      <c r="B3108" s="59" t="s">
        <v>41</v>
      </c>
      <c r="C3108" s="60">
        <v>0.96619999999999995</v>
      </c>
      <c r="D3108" s="59" t="s">
        <v>342</v>
      </c>
    </row>
    <row r="3109" spans="1:4">
      <c r="A3109" s="58" t="s">
        <v>5741</v>
      </c>
      <c r="B3109" s="59" t="s">
        <v>5742</v>
      </c>
      <c r="C3109" s="60">
        <v>2.3178000000000001</v>
      </c>
      <c r="D3109" s="59" t="s">
        <v>342</v>
      </c>
    </row>
    <row r="3110" spans="1:4">
      <c r="A3110" s="58" t="s">
        <v>5743</v>
      </c>
      <c r="B3110" s="59" t="s">
        <v>5744</v>
      </c>
      <c r="C3110" s="60">
        <v>2.5270999999999999</v>
      </c>
      <c r="D3110" s="59" t="s">
        <v>342</v>
      </c>
    </row>
    <row r="3111" spans="1:4">
      <c r="A3111" s="58" t="s">
        <v>5745</v>
      </c>
      <c r="B3111" s="59" t="s">
        <v>5742</v>
      </c>
      <c r="C3111" s="60">
        <v>2.5516000000000001</v>
      </c>
      <c r="D3111" s="59" t="s">
        <v>342</v>
      </c>
    </row>
    <row r="3112" spans="1:4">
      <c r="A3112" s="58" t="s">
        <v>5746</v>
      </c>
      <c r="B3112" s="59" t="s">
        <v>5747</v>
      </c>
      <c r="C3112" s="60">
        <v>5.2519999999999998</v>
      </c>
      <c r="D3112" s="59" t="s">
        <v>342</v>
      </c>
    </row>
    <row r="3113" spans="1:4">
      <c r="A3113" s="58" t="s">
        <v>5748</v>
      </c>
      <c r="B3113" s="59" t="s">
        <v>5747</v>
      </c>
      <c r="C3113" s="60">
        <v>5.0475000000000003</v>
      </c>
      <c r="D3113" s="59" t="s">
        <v>342</v>
      </c>
    </row>
    <row r="3114" spans="1:4">
      <c r="A3114" s="58" t="s">
        <v>5749</v>
      </c>
      <c r="B3114" s="59" t="s">
        <v>5750</v>
      </c>
      <c r="C3114" s="60">
        <v>4.7714999999999996</v>
      </c>
      <c r="D3114" s="59" t="s">
        <v>342</v>
      </c>
    </row>
    <row r="3115" spans="1:4">
      <c r="A3115" s="58" t="s">
        <v>5751</v>
      </c>
      <c r="B3115" s="59" t="s">
        <v>5752</v>
      </c>
      <c r="C3115" s="60">
        <v>2.0878999999999999</v>
      </c>
      <c r="D3115" s="59" t="s">
        <v>342</v>
      </c>
    </row>
    <row r="3116" spans="1:4">
      <c r="A3116" s="58" t="s">
        <v>5753</v>
      </c>
      <c r="B3116" s="59" t="s">
        <v>5750</v>
      </c>
      <c r="C3116" s="60">
        <v>5.7</v>
      </c>
      <c r="D3116" s="59" t="s">
        <v>342</v>
      </c>
    </row>
    <row r="3117" spans="1:4">
      <c r="A3117" s="58" t="s">
        <v>5754</v>
      </c>
      <c r="B3117" s="59" t="s">
        <v>5755</v>
      </c>
      <c r="C3117" s="60">
        <v>6.4196</v>
      </c>
      <c r="D3117" s="59" t="s">
        <v>342</v>
      </c>
    </row>
    <row r="3118" spans="1:4">
      <c r="A3118" s="58" t="s">
        <v>5756</v>
      </c>
      <c r="B3118" s="59" t="s">
        <v>5757</v>
      </c>
      <c r="C3118" s="60">
        <v>0.86450000000000005</v>
      </c>
      <c r="D3118" s="59" t="s">
        <v>342</v>
      </c>
    </row>
    <row r="3119" spans="1:4">
      <c r="A3119" s="58" t="s">
        <v>5758</v>
      </c>
      <c r="B3119" s="59" t="s">
        <v>41</v>
      </c>
      <c r="C3119" s="60">
        <v>0.94520000000000004</v>
      </c>
      <c r="D3119" s="59" t="s">
        <v>342</v>
      </c>
    </row>
    <row r="3120" spans="1:4">
      <c r="A3120" s="58" t="s">
        <v>5759</v>
      </c>
      <c r="B3120" s="59" t="s">
        <v>5760</v>
      </c>
      <c r="C3120" s="60">
        <v>3.1797</v>
      </c>
      <c r="D3120" s="59" t="s">
        <v>342</v>
      </c>
    </row>
    <row r="3121" spans="1:4">
      <c r="A3121" s="58" t="s">
        <v>5761</v>
      </c>
      <c r="B3121" s="59" t="s">
        <v>5762</v>
      </c>
      <c r="C3121" s="60">
        <v>2.5533999999999999</v>
      </c>
      <c r="D3121" s="59" t="s">
        <v>342</v>
      </c>
    </row>
    <row r="3122" spans="1:4">
      <c r="A3122" s="58" t="s">
        <v>5763</v>
      </c>
      <c r="B3122" s="59" t="s">
        <v>5764</v>
      </c>
      <c r="C3122" s="60">
        <v>6.6665000000000001</v>
      </c>
      <c r="D3122" s="59" t="s">
        <v>342</v>
      </c>
    </row>
    <row r="3123" spans="1:4">
      <c r="A3123" s="58" t="s">
        <v>5765</v>
      </c>
      <c r="B3123" s="59" t="s">
        <v>5766</v>
      </c>
      <c r="C3123" s="60">
        <v>5.2224000000000004</v>
      </c>
      <c r="D3123" s="59" t="s">
        <v>342</v>
      </c>
    </row>
    <row r="3124" spans="1:4">
      <c r="A3124" s="58" t="s">
        <v>5767</v>
      </c>
      <c r="B3124" s="59" t="s">
        <v>5768</v>
      </c>
      <c r="C3124" s="60">
        <v>2.5798999999999999</v>
      </c>
      <c r="D3124" s="59" t="s">
        <v>342</v>
      </c>
    </row>
    <row r="3125" spans="1:4">
      <c r="A3125" s="58" t="s">
        <v>5769</v>
      </c>
      <c r="B3125" s="59" t="s">
        <v>5770</v>
      </c>
      <c r="C3125" s="60">
        <v>5.4341999999999997</v>
      </c>
      <c r="D3125" s="59" t="s">
        <v>342</v>
      </c>
    </row>
    <row r="3126" spans="1:4">
      <c r="A3126" s="58" t="s">
        <v>5771</v>
      </c>
      <c r="B3126" s="59" t="s">
        <v>5772</v>
      </c>
      <c r="C3126" s="60">
        <v>6.7500000000000004E-2</v>
      </c>
      <c r="D3126" s="59" t="s">
        <v>342</v>
      </c>
    </row>
    <row r="3127" spans="1:4">
      <c r="A3127" s="58" t="s">
        <v>5773</v>
      </c>
      <c r="B3127" s="59" t="s">
        <v>5772</v>
      </c>
      <c r="C3127" s="60">
        <v>6.9099999999999995E-2</v>
      </c>
      <c r="D3127" s="59" t="s">
        <v>342</v>
      </c>
    </row>
    <row r="3128" spans="1:4">
      <c r="A3128" s="58" t="s">
        <v>5774</v>
      </c>
      <c r="B3128" s="59" t="s">
        <v>5775</v>
      </c>
      <c r="C3128" s="60">
        <v>0.1162</v>
      </c>
      <c r="D3128" s="59" t="s">
        <v>342</v>
      </c>
    </row>
    <row r="3129" spans="1:4">
      <c r="A3129" s="58" t="s">
        <v>5776</v>
      </c>
      <c r="B3129" s="59" t="s">
        <v>5775</v>
      </c>
      <c r="C3129" s="60">
        <v>0.12620000000000001</v>
      </c>
      <c r="D3129" s="59" t="s">
        <v>342</v>
      </c>
    </row>
    <row r="3130" spans="1:4">
      <c r="A3130" s="58" t="s">
        <v>5777</v>
      </c>
      <c r="B3130" s="59" t="s">
        <v>5778</v>
      </c>
      <c r="C3130" s="60">
        <v>2.0630999999999999</v>
      </c>
      <c r="D3130" s="59" t="s">
        <v>342</v>
      </c>
    </row>
    <row r="3131" spans="1:4">
      <c r="A3131" s="58" t="s">
        <v>5779</v>
      </c>
      <c r="B3131" s="59" t="s">
        <v>5780</v>
      </c>
      <c r="C3131" s="60">
        <v>3.7248000000000001</v>
      </c>
      <c r="D3131" s="59" t="s">
        <v>342</v>
      </c>
    </row>
    <row r="3132" spans="1:4">
      <c r="A3132" s="58" t="s">
        <v>5781</v>
      </c>
      <c r="B3132" s="59" t="s">
        <v>5782</v>
      </c>
      <c r="C3132" s="60">
        <v>6.0115999999999996</v>
      </c>
      <c r="D3132" s="59" t="s">
        <v>342</v>
      </c>
    </row>
    <row r="3133" spans="1:4">
      <c r="A3133" s="58" t="s">
        <v>5783</v>
      </c>
      <c r="B3133" s="59" t="s">
        <v>5784</v>
      </c>
      <c r="C3133" s="60">
        <v>1.4648000000000001</v>
      </c>
      <c r="D3133" s="59" t="s">
        <v>342</v>
      </c>
    </row>
    <row r="3134" spans="1:4">
      <c r="A3134" s="58" t="s">
        <v>5785</v>
      </c>
      <c r="B3134" s="59" t="s">
        <v>5786</v>
      </c>
      <c r="C3134" s="60">
        <v>3.9967000000000001</v>
      </c>
      <c r="D3134" s="59" t="s">
        <v>342</v>
      </c>
    </row>
    <row r="3135" spans="1:4">
      <c r="A3135" s="58" t="s">
        <v>5787</v>
      </c>
      <c r="B3135" s="59" t="s">
        <v>5788</v>
      </c>
      <c r="C3135" s="60">
        <v>2.8866000000000001</v>
      </c>
      <c r="D3135" s="59" t="s">
        <v>342</v>
      </c>
    </row>
    <row r="3136" spans="1:4">
      <c r="A3136" s="58" t="s">
        <v>5789</v>
      </c>
      <c r="B3136" s="59" t="s">
        <v>5790</v>
      </c>
      <c r="C3136" s="60">
        <v>7.5267999999999997</v>
      </c>
      <c r="D3136" s="59" t="s">
        <v>342</v>
      </c>
    </row>
    <row r="3137" spans="1:4">
      <c r="A3137" s="58" t="s">
        <v>5791</v>
      </c>
      <c r="B3137" s="59" t="s">
        <v>5790</v>
      </c>
      <c r="C3137" s="60">
        <v>7.7830000000000004</v>
      </c>
      <c r="D3137" s="59" t="s">
        <v>342</v>
      </c>
    </row>
    <row r="3138" spans="1:4">
      <c r="A3138" s="58" t="s">
        <v>5792</v>
      </c>
      <c r="B3138" s="59" t="s">
        <v>5790</v>
      </c>
      <c r="C3138" s="60">
        <v>7.3583999999999996</v>
      </c>
      <c r="D3138" s="59" t="s">
        <v>342</v>
      </c>
    </row>
    <row r="3139" spans="1:4">
      <c r="A3139" s="58" t="s">
        <v>5793</v>
      </c>
      <c r="B3139" s="59" t="s">
        <v>5790</v>
      </c>
      <c r="C3139" s="60">
        <v>7.8867000000000003</v>
      </c>
      <c r="D3139" s="59" t="s">
        <v>342</v>
      </c>
    </row>
    <row r="3140" spans="1:4">
      <c r="A3140" s="58" t="s">
        <v>5794</v>
      </c>
      <c r="B3140" s="59" t="s">
        <v>5795</v>
      </c>
      <c r="C3140" s="60">
        <v>4.0698999999999996</v>
      </c>
      <c r="D3140" s="59" t="s">
        <v>342</v>
      </c>
    </row>
    <row r="3141" spans="1:4">
      <c r="A3141" s="58" t="s">
        <v>5796</v>
      </c>
      <c r="B3141" s="59" t="s">
        <v>5795</v>
      </c>
      <c r="C3141" s="60">
        <v>4.0721999999999996</v>
      </c>
      <c r="D3141" s="59" t="s">
        <v>342</v>
      </c>
    </row>
    <row r="3142" spans="1:4">
      <c r="A3142" s="58" t="s">
        <v>5797</v>
      </c>
      <c r="B3142" s="59" t="s">
        <v>5795</v>
      </c>
      <c r="C3142" s="60">
        <v>3.8717000000000001</v>
      </c>
      <c r="D3142" s="59" t="s">
        <v>342</v>
      </c>
    </row>
    <row r="3143" spans="1:4">
      <c r="A3143" s="58" t="s">
        <v>5798</v>
      </c>
      <c r="B3143" s="59" t="s">
        <v>5795</v>
      </c>
      <c r="C3143" s="60">
        <v>3.5514999999999999</v>
      </c>
      <c r="D3143" s="59" t="s">
        <v>342</v>
      </c>
    </row>
    <row r="3144" spans="1:4">
      <c r="A3144" s="58" t="s">
        <v>5799</v>
      </c>
      <c r="B3144" s="59" t="s">
        <v>5800</v>
      </c>
      <c r="C3144" s="60">
        <v>4.5515999999999996</v>
      </c>
      <c r="D3144" s="59" t="s">
        <v>342</v>
      </c>
    </row>
    <row r="3145" spans="1:4">
      <c r="A3145" s="58" t="s">
        <v>5801</v>
      </c>
      <c r="B3145" s="59" t="s">
        <v>5800</v>
      </c>
      <c r="C3145" s="60">
        <v>4.9065000000000003</v>
      </c>
      <c r="D3145" s="59" t="s">
        <v>342</v>
      </c>
    </row>
    <row r="3146" spans="1:4">
      <c r="A3146" s="58" t="s">
        <v>5802</v>
      </c>
      <c r="B3146" s="59" t="s">
        <v>5800</v>
      </c>
      <c r="C3146" s="60">
        <v>4.8670999999999998</v>
      </c>
      <c r="D3146" s="59" t="s">
        <v>342</v>
      </c>
    </row>
    <row r="3147" spans="1:4">
      <c r="A3147" s="58" t="s">
        <v>5803</v>
      </c>
      <c r="B3147" s="59" t="s">
        <v>5804</v>
      </c>
      <c r="C3147" s="60">
        <v>4.4604999999999997</v>
      </c>
      <c r="D3147" s="59" t="s">
        <v>342</v>
      </c>
    </row>
    <row r="3148" spans="1:4">
      <c r="A3148" s="58" t="s">
        <v>40</v>
      </c>
      <c r="B3148" s="59" t="s">
        <v>39</v>
      </c>
      <c r="C3148" s="60">
        <v>0.54720000000000002</v>
      </c>
      <c r="D3148" s="59" t="s">
        <v>342</v>
      </c>
    </row>
    <row r="3149" spans="1:4">
      <c r="A3149" s="58" t="s">
        <v>5805</v>
      </c>
      <c r="B3149" s="59" t="s">
        <v>5806</v>
      </c>
      <c r="C3149" s="60">
        <v>1.2614000000000001</v>
      </c>
      <c r="D3149" s="59" t="s">
        <v>342</v>
      </c>
    </row>
    <row r="3150" spans="1:4">
      <c r="A3150" s="58" t="s">
        <v>5807</v>
      </c>
      <c r="B3150" s="59" t="s">
        <v>5808</v>
      </c>
      <c r="C3150" s="60">
        <v>0.67920000000000003</v>
      </c>
      <c r="D3150" s="59" t="s">
        <v>342</v>
      </c>
    </row>
    <row r="3151" spans="1:4">
      <c r="A3151" s="58" t="s">
        <v>5809</v>
      </c>
      <c r="B3151" s="59" t="s">
        <v>5810</v>
      </c>
      <c r="C3151" s="60">
        <v>2.7189000000000001</v>
      </c>
      <c r="D3151" s="59" t="s">
        <v>342</v>
      </c>
    </row>
    <row r="3152" spans="1:4">
      <c r="A3152" s="58" t="s">
        <v>5811</v>
      </c>
      <c r="B3152" s="59" t="s">
        <v>5812</v>
      </c>
      <c r="C3152" s="60">
        <v>3.8022999999999998</v>
      </c>
      <c r="D3152" s="59" t="s">
        <v>342</v>
      </c>
    </row>
    <row r="3153" spans="1:4">
      <c r="A3153" s="58" t="s">
        <v>5813</v>
      </c>
      <c r="B3153" s="59" t="s">
        <v>5814</v>
      </c>
      <c r="C3153" s="60">
        <v>3.3788</v>
      </c>
      <c r="D3153" s="59" t="s">
        <v>342</v>
      </c>
    </row>
    <row r="3154" spans="1:4">
      <c r="A3154" s="58" t="s">
        <v>5815</v>
      </c>
      <c r="B3154" s="59" t="s">
        <v>5816</v>
      </c>
      <c r="C3154" s="60">
        <v>2.09</v>
      </c>
      <c r="D3154" s="59" t="s">
        <v>342</v>
      </c>
    </row>
    <row r="3155" spans="1:4">
      <c r="A3155" s="58" t="s">
        <v>5817</v>
      </c>
      <c r="B3155" s="59" t="s">
        <v>5818</v>
      </c>
      <c r="C3155" s="60">
        <v>3.6107</v>
      </c>
      <c r="D3155" s="59" t="s">
        <v>342</v>
      </c>
    </row>
    <row r="3156" spans="1:4">
      <c r="A3156" s="58" t="s">
        <v>5819</v>
      </c>
      <c r="B3156" s="59" t="s">
        <v>5820</v>
      </c>
      <c r="C3156" s="60">
        <v>0.61370000000000002</v>
      </c>
      <c r="D3156" s="59" t="s">
        <v>342</v>
      </c>
    </row>
    <row r="3157" spans="1:4">
      <c r="A3157" s="58" t="s">
        <v>5821</v>
      </c>
      <c r="B3157" s="59" t="s">
        <v>5822</v>
      </c>
      <c r="C3157" s="60">
        <v>0.96330000000000005</v>
      </c>
      <c r="D3157" s="59" t="s">
        <v>342</v>
      </c>
    </row>
    <row r="3158" spans="1:4">
      <c r="A3158" s="58" t="s">
        <v>5823</v>
      </c>
      <c r="B3158" s="59" t="s">
        <v>5824</v>
      </c>
      <c r="C3158" s="60">
        <v>7.4221000000000004</v>
      </c>
      <c r="D3158" s="59" t="s">
        <v>342</v>
      </c>
    </row>
    <row r="3159" spans="1:4">
      <c r="A3159" s="58" t="s">
        <v>5825</v>
      </c>
      <c r="B3159" s="59" t="s">
        <v>5826</v>
      </c>
      <c r="C3159" s="60">
        <v>20.4299</v>
      </c>
      <c r="D3159" s="59" t="s">
        <v>342</v>
      </c>
    </row>
    <row r="3160" spans="1:4">
      <c r="A3160" s="58" t="s">
        <v>5827</v>
      </c>
      <c r="B3160" s="59" t="s">
        <v>5828</v>
      </c>
      <c r="C3160" s="60">
        <v>2486.7467999999999</v>
      </c>
      <c r="D3160" s="59" t="s">
        <v>342</v>
      </c>
    </row>
    <row r="3161" spans="1:4">
      <c r="A3161" s="58" t="s">
        <v>5829</v>
      </c>
      <c r="B3161" s="59" t="s">
        <v>5830</v>
      </c>
      <c r="C3161" s="60">
        <v>1803.0427</v>
      </c>
      <c r="D3161" s="59" t="s">
        <v>342</v>
      </c>
    </row>
    <row r="3162" spans="1:4">
      <c r="A3162" s="58" t="s">
        <v>5831</v>
      </c>
      <c r="B3162" s="59" t="s">
        <v>5832</v>
      </c>
      <c r="C3162" s="60">
        <v>1565.0572</v>
      </c>
      <c r="D3162" s="59" t="s">
        <v>342</v>
      </c>
    </row>
    <row r="3163" spans="1:4">
      <c r="A3163" s="58" t="s">
        <v>5833</v>
      </c>
      <c r="B3163" s="59" t="s">
        <v>5834</v>
      </c>
      <c r="C3163" s="60">
        <v>6714.0146000000004</v>
      </c>
      <c r="D3163" s="59" t="s">
        <v>342</v>
      </c>
    </row>
    <row r="3164" spans="1:4">
      <c r="A3164" s="58" t="s">
        <v>5835</v>
      </c>
      <c r="B3164" s="59" t="s">
        <v>5836</v>
      </c>
      <c r="C3164" s="60">
        <v>4262.5622999999996</v>
      </c>
      <c r="D3164" s="59" t="s">
        <v>342</v>
      </c>
    </row>
    <row r="3165" spans="1:4">
      <c r="A3165" s="58" t="s">
        <v>5837</v>
      </c>
      <c r="B3165" s="59" t="s">
        <v>5836</v>
      </c>
      <c r="C3165" s="60">
        <v>3313.6455000000001</v>
      </c>
      <c r="D3165" s="59" t="s">
        <v>342</v>
      </c>
    </row>
    <row r="3166" spans="1:4">
      <c r="A3166" s="58" t="s">
        <v>5838</v>
      </c>
      <c r="B3166" s="59" t="s">
        <v>5839</v>
      </c>
      <c r="C3166" s="60">
        <v>3044.3991999999998</v>
      </c>
      <c r="D3166" s="59" t="s">
        <v>342</v>
      </c>
    </row>
    <row r="3167" spans="1:4">
      <c r="A3167" s="58" t="s">
        <v>5840</v>
      </c>
      <c r="B3167" s="59" t="s">
        <v>5841</v>
      </c>
      <c r="C3167" s="60">
        <v>2785.2370999999998</v>
      </c>
      <c r="D3167" s="59" t="s">
        <v>342</v>
      </c>
    </row>
    <row r="3168" spans="1:4">
      <c r="A3168" s="58" t="s">
        <v>5842</v>
      </c>
      <c r="B3168" s="59" t="s">
        <v>5843</v>
      </c>
      <c r="C3168" s="60">
        <v>2671.2864</v>
      </c>
      <c r="D3168" s="59" t="s">
        <v>342</v>
      </c>
    </row>
    <row r="3169" spans="1:4">
      <c r="A3169" s="58" t="s">
        <v>5844</v>
      </c>
      <c r="B3169" s="59" t="s">
        <v>5845</v>
      </c>
      <c r="C3169" s="60">
        <v>2216.4920999999999</v>
      </c>
      <c r="D3169" s="59" t="s">
        <v>342</v>
      </c>
    </row>
    <row r="3170" spans="1:4">
      <c r="A3170" s="58" t="s">
        <v>5846</v>
      </c>
      <c r="B3170" s="59" t="s">
        <v>5828</v>
      </c>
      <c r="C3170" s="60">
        <v>2368.7624000000001</v>
      </c>
      <c r="D3170" s="59" t="s">
        <v>342</v>
      </c>
    </row>
    <row r="3171" spans="1:4">
      <c r="A3171" s="58" t="s">
        <v>5847</v>
      </c>
      <c r="B3171" s="59" t="s">
        <v>5848</v>
      </c>
      <c r="C3171" s="60">
        <v>2229.6014</v>
      </c>
      <c r="D3171" s="59" t="s">
        <v>342</v>
      </c>
    </row>
    <row r="3172" spans="1:4">
      <c r="A3172" s="58" t="s">
        <v>5849</v>
      </c>
      <c r="B3172" s="59" t="s">
        <v>5850</v>
      </c>
      <c r="C3172" s="60">
        <v>2006.7420999999999</v>
      </c>
      <c r="D3172" s="59" t="s">
        <v>342</v>
      </c>
    </row>
    <row r="3173" spans="1:4">
      <c r="A3173" s="58" t="s">
        <v>5851</v>
      </c>
      <c r="B3173" s="59" t="s">
        <v>5852</v>
      </c>
      <c r="C3173" s="60">
        <v>1913.9681</v>
      </c>
      <c r="D3173" s="59" t="s">
        <v>342</v>
      </c>
    </row>
    <row r="3174" spans="1:4">
      <c r="A3174" s="58" t="s">
        <v>5853</v>
      </c>
      <c r="B3174" s="59" t="s">
        <v>5834</v>
      </c>
      <c r="C3174" s="60">
        <v>1717.3276000000001</v>
      </c>
      <c r="D3174" s="59" t="s">
        <v>342</v>
      </c>
    </row>
    <row r="3175" spans="1:4">
      <c r="A3175" s="58" t="s">
        <v>5854</v>
      </c>
      <c r="B3175" s="59" t="s">
        <v>5855</v>
      </c>
      <c r="C3175" s="60">
        <v>1107.2375999999999</v>
      </c>
      <c r="D3175" s="59" t="s">
        <v>342</v>
      </c>
    </row>
    <row r="3176" spans="1:4">
      <c r="A3176" s="58" t="s">
        <v>5856</v>
      </c>
      <c r="B3176" s="59" t="s">
        <v>5857</v>
      </c>
      <c r="C3176" s="60">
        <v>1409.7616</v>
      </c>
      <c r="D3176" s="59" t="s">
        <v>342</v>
      </c>
    </row>
    <row r="3177" spans="1:4">
      <c r="A3177" s="58" t="s">
        <v>5858</v>
      </c>
      <c r="B3177" s="59" t="s">
        <v>5859</v>
      </c>
      <c r="C3177" s="60">
        <v>1154.633</v>
      </c>
      <c r="D3177" s="59" t="s">
        <v>342</v>
      </c>
    </row>
    <row r="3178" spans="1:4">
      <c r="A3178" s="58" t="s">
        <v>5860</v>
      </c>
      <c r="B3178" s="59" t="s">
        <v>5861</v>
      </c>
      <c r="C3178" s="60">
        <v>1107.2375999999999</v>
      </c>
      <c r="D3178" s="59" t="s">
        <v>342</v>
      </c>
    </row>
    <row r="3179" spans="1:4">
      <c r="A3179" s="58" t="s">
        <v>5862</v>
      </c>
      <c r="B3179" s="59" t="s">
        <v>5834</v>
      </c>
      <c r="C3179" s="60">
        <v>907.57180000000005</v>
      </c>
      <c r="D3179" s="59" t="s">
        <v>342</v>
      </c>
    </row>
    <row r="3180" spans="1:4">
      <c r="A3180" s="58" t="s">
        <v>5863</v>
      </c>
      <c r="B3180" s="59" t="s">
        <v>5864</v>
      </c>
      <c r="C3180" s="60">
        <v>630.25819999999999</v>
      </c>
      <c r="D3180" s="59" t="s">
        <v>342</v>
      </c>
    </row>
    <row r="3181" spans="1:4">
      <c r="A3181" s="58" t="s">
        <v>5865</v>
      </c>
      <c r="B3181" s="59" t="s">
        <v>5852</v>
      </c>
      <c r="C3181" s="60">
        <v>428.57560000000001</v>
      </c>
      <c r="D3181" s="59" t="s">
        <v>342</v>
      </c>
    </row>
    <row r="3182" spans="1:4">
      <c r="A3182" s="58" t="s">
        <v>5866</v>
      </c>
      <c r="B3182" s="59" t="s">
        <v>5834</v>
      </c>
      <c r="C3182" s="60">
        <v>453.78590000000003</v>
      </c>
      <c r="D3182" s="59" t="s">
        <v>342</v>
      </c>
    </row>
    <row r="3183" spans="1:4">
      <c r="A3183" s="58" t="s">
        <v>5867</v>
      </c>
      <c r="B3183" s="59" t="s">
        <v>5868</v>
      </c>
      <c r="C3183" s="60">
        <v>378.1549</v>
      </c>
      <c r="D3183" s="59" t="s">
        <v>342</v>
      </c>
    </row>
    <row r="3184" spans="1:4">
      <c r="A3184" s="58" t="s">
        <v>5869</v>
      </c>
      <c r="B3184" s="59" t="s">
        <v>5870</v>
      </c>
      <c r="C3184" s="60">
        <v>200.67420000000001</v>
      </c>
      <c r="D3184" s="59" t="s">
        <v>342</v>
      </c>
    </row>
    <row r="3185" spans="1:4">
      <c r="A3185" s="58" t="s">
        <v>5871</v>
      </c>
      <c r="B3185" s="59" t="s">
        <v>5872</v>
      </c>
      <c r="C3185" s="60">
        <v>81.230599999999995</v>
      </c>
      <c r="D3185" s="59" t="s">
        <v>342</v>
      </c>
    </row>
    <row r="3186" spans="1:4">
      <c r="A3186" s="58" t="s">
        <v>5873</v>
      </c>
      <c r="B3186" s="59" t="s">
        <v>5874</v>
      </c>
      <c r="C3186" s="60">
        <v>82.985399999999998</v>
      </c>
      <c r="D3186" s="59" t="s">
        <v>342</v>
      </c>
    </row>
    <row r="3187" spans="1:4">
      <c r="A3187" s="58" t="s">
        <v>5875</v>
      </c>
      <c r="B3187" s="59" t="s">
        <v>5876</v>
      </c>
      <c r="C3187" s="60">
        <v>147.53800000000001</v>
      </c>
      <c r="D3187" s="59" t="s">
        <v>342</v>
      </c>
    </row>
    <row r="3188" spans="1:4">
      <c r="A3188" s="58" t="s">
        <v>5877</v>
      </c>
      <c r="B3188" s="59" t="s">
        <v>5878</v>
      </c>
      <c r="C3188" s="60">
        <v>141.54990000000001</v>
      </c>
      <c r="D3188" s="59" t="s">
        <v>342</v>
      </c>
    </row>
    <row r="3189" spans="1:4">
      <c r="A3189" s="58" t="s">
        <v>5879</v>
      </c>
      <c r="B3189" s="59" t="s">
        <v>5880</v>
      </c>
      <c r="C3189" s="60">
        <v>1.9333</v>
      </c>
      <c r="D3189" s="59" t="s">
        <v>342</v>
      </c>
    </row>
    <row r="3190" spans="1:4">
      <c r="A3190" s="58" t="s">
        <v>5881</v>
      </c>
      <c r="B3190" s="59" t="s">
        <v>5839</v>
      </c>
      <c r="C3190" s="60">
        <v>8701.3629000000001</v>
      </c>
      <c r="D3190" s="59" t="s">
        <v>342</v>
      </c>
    </row>
    <row r="3191" spans="1:4">
      <c r="A3191" s="58" t="s">
        <v>5882</v>
      </c>
      <c r="B3191" s="59" t="s">
        <v>5883</v>
      </c>
      <c r="C3191" s="60">
        <v>4439.1664000000001</v>
      </c>
      <c r="D3191" s="59" t="s">
        <v>342</v>
      </c>
    </row>
    <row r="3192" spans="1:4">
      <c r="A3192" s="58" t="s">
        <v>5884</v>
      </c>
      <c r="B3192" s="59" t="s">
        <v>5834</v>
      </c>
      <c r="C3192" s="60">
        <v>4294.4845999999998</v>
      </c>
      <c r="D3192" s="59" t="s">
        <v>342</v>
      </c>
    </row>
    <row r="3193" spans="1:4">
      <c r="A3193" s="58" t="s">
        <v>5885</v>
      </c>
      <c r="B3193" s="59" t="s">
        <v>5886</v>
      </c>
      <c r="C3193" s="60">
        <v>3609.6671999999999</v>
      </c>
      <c r="D3193" s="59" t="s">
        <v>342</v>
      </c>
    </row>
    <row r="3194" spans="1:4">
      <c r="A3194" s="58" t="s">
        <v>5887</v>
      </c>
      <c r="B3194" s="59" t="s">
        <v>5836</v>
      </c>
      <c r="C3194" s="60">
        <v>2225.6565000000001</v>
      </c>
      <c r="D3194" s="59" t="s">
        <v>342</v>
      </c>
    </row>
    <row r="3195" spans="1:4">
      <c r="A3195" s="58" t="s">
        <v>5888</v>
      </c>
      <c r="B3195" s="59" t="s">
        <v>5889</v>
      </c>
      <c r="C3195" s="60">
        <v>1827.0509999999999</v>
      </c>
      <c r="D3195" s="59" t="s">
        <v>342</v>
      </c>
    </row>
    <row r="3196" spans="1:4">
      <c r="A3196" s="58" t="s">
        <v>5890</v>
      </c>
      <c r="B3196" s="59" t="s">
        <v>5845</v>
      </c>
      <c r="C3196" s="60">
        <v>1496.4043999999999</v>
      </c>
      <c r="D3196" s="59" t="s">
        <v>342</v>
      </c>
    </row>
    <row r="3197" spans="1:4">
      <c r="A3197" s="58" t="s">
        <v>5891</v>
      </c>
      <c r="B3197" s="59" t="s">
        <v>5834</v>
      </c>
      <c r="C3197" s="60">
        <v>1130.7074</v>
      </c>
      <c r="D3197" s="59" t="s">
        <v>342</v>
      </c>
    </row>
    <row r="3198" spans="1:4">
      <c r="A3198" s="58" t="s">
        <v>5892</v>
      </c>
      <c r="B3198" s="59" t="s">
        <v>5889</v>
      </c>
      <c r="C3198" s="60">
        <v>588.10649999999998</v>
      </c>
      <c r="D3198" s="59" t="s">
        <v>342</v>
      </c>
    </row>
    <row r="3199" spans="1:4">
      <c r="A3199" s="58" t="s">
        <v>5893</v>
      </c>
      <c r="B3199" s="59" t="s">
        <v>5894</v>
      </c>
      <c r="C3199" s="60">
        <v>48.158900000000003</v>
      </c>
      <c r="D3199" s="59" t="s">
        <v>342</v>
      </c>
    </row>
    <row r="3200" spans="1:4">
      <c r="A3200" s="58" t="s">
        <v>5895</v>
      </c>
      <c r="B3200" s="59" t="s">
        <v>5839</v>
      </c>
      <c r="C3200" s="60">
        <v>2087.1248000000001</v>
      </c>
      <c r="D3200" s="59" t="s">
        <v>342</v>
      </c>
    </row>
    <row r="3201" spans="1:4">
      <c r="A3201" s="58" t="s">
        <v>5896</v>
      </c>
      <c r="B3201" s="59" t="s">
        <v>5834</v>
      </c>
      <c r="C3201" s="60">
        <v>2368.7624000000001</v>
      </c>
      <c r="D3201" s="59" t="s">
        <v>342</v>
      </c>
    </row>
    <row r="3202" spans="1:4">
      <c r="A3202" s="58" t="s">
        <v>5897</v>
      </c>
      <c r="B3202" s="59" t="s">
        <v>5898</v>
      </c>
      <c r="C3202" s="60">
        <v>1706.8159000000001</v>
      </c>
      <c r="D3202" s="59" t="s">
        <v>342</v>
      </c>
    </row>
    <row r="3203" spans="1:4">
      <c r="A3203" s="58" t="s">
        <v>5899</v>
      </c>
      <c r="B3203" s="59" t="s">
        <v>5900</v>
      </c>
      <c r="C3203" s="60">
        <v>1697.5223000000001</v>
      </c>
      <c r="D3203" s="59" t="s">
        <v>342</v>
      </c>
    </row>
    <row r="3204" spans="1:4">
      <c r="A3204" s="58" t="s">
        <v>5901</v>
      </c>
      <c r="B3204" s="59" t="s">
        <v>5902</v>
      </c>
      <c r="C3204" s="60">
        <v>43.803699999999999</v>
      </c>
      <c r="D3204" s="59" t="s">
        <v>342</v>
      </c>
    </row>
    <row r="3205" spans="1:4">
      <c r="A3205" s="58" t="s">
        <v>5903</v>
      </c>
      <c r="B3205" s="59" t="s">
        <v>5876</v>
      </c>
      <c r="C3205" s="60">
        <v>141.44280000000001</v>
      </c>
      <c r="D3205" s="59" t="s">
        <v>342</v>
      </c>
    </row>
    <row r="3206" spans="1:4">
      <c r="A3206" s="58" t="s">
        <v>5904</v>
      </c>
      <c r="B3206" s="59" t="s">
        <v>5905</v>
      </c>
      <c r="C3206" s="60">
        <v>141.44280000000001</v>
      </c>
      <c r="D3206" s="59" t="s">
        <v>342</v>
      </c>
    </row>
    <row r="3207" spans="1:4">
      <c r="A3207" s="58" t="s">
        <v>5906</v>
      </c>
      <c r="B3207" s="59" t="s">
        <v>5907</v>
      </c>
      <c r="C3207" s="60">
        <v>138.85839999999999</v>
      </c>
      <c r="D3207" s="59" t="s">
        <v>342</v>
      </c>
    </row>
    <row r="3208" spans="1:4">
      <c r="A3208" s="58" t="s">
        <v>5908</v>
      </c>
      <c r="B3208" s="59" t="s">
        <v>5909</v>
      </c>
      <c r="C3208" s="60">
        <v>0.16900000000000001</v>
      </c>
      <c r="D3208" s="59" t="s">
        <v>342</v>
      </c>
    </row>
    <row r="3209" spans="1:4">
      <c r="A3209" s="58" t="s">
        <v>5910</v>
      </c>
      <c r="B3209" s="59" t="s">
        <v>5911</v>
      </c>
      <c r="C3209" s="60">
        <v>0.1153</v>
      </c>
      <c r="D3209" s="59" t="s">
        <v>342</v>
      </c>
    </row>
    <row r="3210" spans="1:4">
      <c r="A3210" s="58" t="s">
        <v>5912</v>
      </c>
      <c r="B3210" s="59" t="s">
        <v>5911</v>
      </c>
      <c r="C3210" s="60">
        <v>0.15190000000000001</v>
      </c>
      <c r="D3210" s="59" t="s">
        <v>342</v>
      </c>
    </row>
    <row r="3211" spans="1:4">
      <c r="A3211" s="58" t="s">
        <v>5913</v>
      </c>
      <c r="B3211" s="59" t="s">
        <v>5914</v>
      </c>
      <c r="C3211" s="60">
        <v>0.1384</v>
      </c>
      <c r="D3211" s="59" t="s">
        <v>342</v>
      </c>
    </row>
    <row r="3212" spans="1:4">
      <c r="A3212" s="58" t="s">
        <v>5915</v>
      </c>
      <c r="B3212" s="59" t="s">
        <v>5916</v>
      </c>
      <c r="C3212" s="60">
        <v>2.8616999999999999</v>
      </c>
      <c r="D3212" s="59" t="s">
        <v>342</v>
      </c>
    </row>
    <row r="3213" spans="1:4">
      <c r="A3213" s="58" t="s">
        <v>5917</v>
      </c>
      <c r="B3213" s="59" t="s">
        <v>5918</v>
      </c>
      <c r="C3213" s="60">
        <v>3.5185</v>
      </c>
      <c r="D3213" s="59" t="s">
        <v>342</v>
      </c>
    </row>
    <row r="3214" spans="1:4">
      <c r="A3214" s="58" t="s">
        <v>5919</v>
      </c>
      <c r="B3214" s="59" t="s">
        <v>5920</v>
      </c>
      <c r="C3214" s="60">
        <v>2.0935999999999999</v>
      </c>
      <c r="D3214" s="59" t="s">
        <v>342</v>
      </c>
    </row>
    <row r="3215" spans="1:4">
      <c r="A3215" s="58" t="s">
        <v>5921</v>
      </c>
      <c r="B3215" s="59" t="s">
        <v>5922</v>
      </c>
      <c r="C3215" s="60">
        <v>2.0985</v>
      </c>
      <c r="D3215" s="59" t="s">
        <v>342</v>
      </c>
    </row>
    <row r="3216" spans="1:4">
      <c r="A3216" s="58" t="s">
        <v>5923</v>
      </c>
      <c r="B3216" s="59" t="s">
        <v>5924</v>
      </c>
      <c r="C3216" s="60">
        <v>1.9843999999999999</v>
      </c>
      <c r="D3216" s="59" t="s">
        <v>342</v>
      </c>
    </row>
    <row r="3217" spans="1:4">
      <c r="A3217" s="58" t="s">
        <v>5925</v>
      </c>
      <c r="B3217" s="59" t="s">
        <v>5926</v>
      </c>
      <c r="C3217" s="60">
        <v>84.102199999999996</v>
      </c>
      <c r="D3217" s="59" t="s">
        <v>342</v>
      </c>
    </row>
    <row r="3218" spans="1:4">
      <c r="A3218" s="58" t="s">
        <v>5927</v>
      </c>
      <c r="B3218" s="59" t="s">
        <v>5928</v>
      </c>
      <c r="C3218" s="60">
        <v>3.5586000000000002</v>
      </c>
      <c r="D3218" s="59" t="s">
        <v>342</v>
      </c>
    </row>
    <row r="3219" spans="1:4">
      <c r="A3219" s="58" t="s">
        <v>5929</v>
      </c>
      <c r="B3219" s="59" t="s">
        <v>5930</v>
      </c>
      <c r="C3219" s="60">
        <v>1.4151</v>
      </c>
      <c r="D3219" s="59" t="s">
        <v>342</v>
      </c>
    </row>
    <row r="3220" spans="1:4">
      <c r="A3220" s="58" t="s">
        <v>5931</v>
      </c>
      <c r="B3220" s="59" t="s">
        <v>5932</v>
      </c>
      <c r="C3220" s="60">
        <v>27.318899999999999</v>
      </c>
      <c r="D3220" s="59" t="s">
        <v>342</v>
      </c>
    </row>
    <row r="3221" spans="1:4">
      <c r="A3221" s="58" t="s">
        <v>5933</v>
      </c>
      <c r="B3221" s="59" t="s">
        <v>5934</v>
      </c>
      <c r="C3221" s="60">
        <v>127.6861</v>
      </c>
      <c r="D3221" s="59" t="s">
        <v>342</v>
      </c>
    </row>
    <row r="3222" spans="1:4">
      <c r="A3222" s="58" t="s">
        <v>5935</v>
      </c>
      <c r="B3222" s="59" t="s">
        <v>5936</v>
      </c>
      <c r="C3222" s="60">
        <v>0.97689999999999999</v>
      </c>
      <c r="D3222" s="59" t="s">
        <v>342</v>
      </c>
    </row>
    <row r="3223" spans="1:4">
      <c r="A3223" s="58" t="s">
        <v>5937</v>
      </c>
      <c r="B3223" s="59" t="s">
        <v>5938</v>
      </c>
      <c r="C3223" s="60">
        <v>0.93769999999999998</v>
      </c>
      <c r="D3223" s="59" t="s">
        <v>342</v>
      </c>
    </row>
    <row r="3224" spans="1:4">
      <c r="A3224" s="58" t="s">
        <v>5939</v>
      </c>
      <c r="B3224" s="59" t="s">
        <v>5940</v>
      </c>
      <c r="C3224" s="60">
        <v>1.2426999999999999</v>
      </c>
      <c r="D3224" s="59" t="s">
        <v>342</v>
      </c>
    </row>
    <row r="3225" spans="1:4">
      <c r="A3225" s="58" t="s">
        <v>5941</v>
      </c>
      <c r="B3225" s="59" t="s">
        <v>5936</v>
      </c>
      <c r="C3225" s="60">
        <v>0.9355</v>
      </c>
      <c r="D3225" s="59" t="s">
        <v>342</v>
      </c>
    </row>
    <row r="3226" spans="1:4">
      <c r="A3226" s="58" t="s">
        <v>5942</v>
      </c>
      <c r="B3226" s="59" t="s">
        <v>5936</v>
      </c>
      <c r="C3226" s="60">
        <v>0.96179999999999999</v>
      </c>
      <c r="D3226" s="59" t="s">
        <v>342</v>
      </c>
    </row>
    <row r="3227" spans="1:4">
      <c r="A3227" s="58" t="s">
        <v>5943</v>
      </c>
      <c r="B3227" s="59" t="s">
        <v>5944</v>
      </c>
      <c r="C3227" s="60">
        <v>103.3955</v>
      </c>
      <c r="D3227" s="59" t="s">
        <v>342</v>
      </c>
    </row>
    <row r="3228" spans="1:4">
      <c r="A3228" s="58" t="s">
        <v>5945</v>
      </c>
      <c r="B3228" s="59" t="s">
        <v>5946</v>
      </c>
      <c r="C3228" s="60">
        <v>55.119300000000003</v>
      </c>
      <c r="D3228" s="59" t="s">
        <v>342</v>
      </c>
    </row>
    <row r="3229" spans="1:4">
      <c r="A3229" s="58" t="s">
        <v>5947</v>
      </c>
      <c r="B3229" s="59" t="s">
        <v>5948</v>
      </c>
      <c r="C3229" s="60">
        <v>0.44450000000000001</v>
      </c>
      <c r="D3229" s="59" t="s">
        <v>342</v>
      </c>
    </row>
    <row r="3230" spans="1:4">
      <c r="A3230" s="58" t="s">
        <v>5949</v>
      </c>
      <c r="B3230" s="59" t="s">
        <v>5950</v>
      </c>
      <c r="C3230" s="60">
        <v>0.441</v>
      </c>
      <c r="D3230" s="59" t="s">
        <v>342</v>
      </c>
    </row>
    <row r="3231" spans="1:4">
      <c r="A3231" s="58" t="s">
        <v>5951</v>
      </c>
      <c r="B3231" s="59" t="s">
        <v>5950</v>
      </c>
      <c r="C3231" s="60">
        <v>0.4299</v>
      </c>
      <c r="D3231" s="59" t="s">
        <v>342</v>
      </c>
    </row>
    <row r="3232" spans="1:4">
      <c r="A3232" s="58" t="s">
        <v>5952</v>
      </c>
      <c r="B3232" s="59" t="s">
        <v>5953</v>
      </c>
      <c r="C3232" s="60">
        <v>0.1777</v>
      </c>
      <c r="D3232" s="59" t="s">
        <v>342</v>
      </c>
    </row>
    <row r="3233" spans="1:4">
      <c r="A3233" s="58" t="s">
        <v>5954</v>
      </c>
      <c r="B3233" s="59" t="s">
        <v>5955</v>
      </c>
      <c r="C3233" s="60">
        <v>0.79679999999999995</v>
      </c>
      <c r="D3233" s="59" t="s">
        <v>342</v>
      </c>
    </row>
    <row r="3234" spans="1:4">
      <c r="A3234" s="58" t="s">
        <v>5956</v>
      </c>
      <c r="B3234" s="59" t="s">
        <v>5957</v>
      </c>
      <c r="C3234" s="60">
        <v>1.0370999999999999</v>
      </c>
      <c r="D3234" s="59" t="s">
        <v>342</v>
      </c>
    </row>
    <row r="3235" spans="1:4">
      <c r="A3235" s="58" t="s">
        <v>5958</v>
      </c>
      <c r="B3235" s="59" t="s">
        <v>5955</v>
      </c>
      <c r="C3235" s="60">
        <v>1.0259</v>
      </c>
      <c r="D3235" s="59" t="s">
        <v>342</v>
      </c>
    </row>
    <row r="3236" spans="1:4">
      <c r="A3236" s="58" t="s">
        <v>5959</v>
      </c>
      <c r="B3236" s="59" t="s">
        <v>5960</v>
      </c>
      <c r="C3236" s="60">
        <v>0.99590000000000001</v>
      </c>
      <c r="D3236" s="59" t="s">
        <v>342</v>
      </c>
    </row>
    <row r="3237" spans="1:4">
      <c r="A3237" s="58" t="s">
        <v>5961</v>
      </c>
      <c r="B3237" s="59" t="s">
        <v>5962</v>
      </c>
      <c r="C3237" s="60">
        <v>0.4582</v>
      </c>
      <c r="D3237" s="59" t="s">
        <v>342</v>
      </c>
    </row>
    <row r="3238" spans="1:4">
      <c r="A3238" s="58" t="s">
        <v>5963</v>
      </c>
      <c r="B3238" s="59" t="s">
        <v>5964</v>
      </c>
      <c r="C3238" s="60">
        <v>0.7046</v>
      </c>
      <c r="D3238" s="59" t="s">
        <v>342</v>
      </c>
    </row>
    <row r="3239" spans="1:4">
      <c r="A3239" s="58" t="s">
        <v>5965</v>
      </c>
      <c r="B3239" s="59" t="s">
        <v>5966</v>
      </c>
      <c r="C3239" s="60">
        <v>0.72570000000000001</v>
      </c>
      <c r="D3239" s="59" t="s">
        <v>342</v>
      </c>
    </row>
    <row r="3240" spans="1:4">
      <c r="A3240" s="58" t="s">
        <v>5967</v>
      </c>
      <c r="B3240" s="59" t="s">
        <v>5968</v>
      </c>
      <c r="C3240" s="60">
        <v>4.4676999999999998</v>
      </c>
      <c r="D3240" s="59" t="s">
        <v>342</v>
      </c>
    </row>
    <row r="3241" spans="1:4">
      <c r="A3241" s="58" t="s">
        <v>5969</v>
      </c>
      <c r="B3241" s="59" t="s">
        <v>5970</v>
      </c>
      <c r="C3241" s="60">
        <v>4.4725000000000001</v>
      </c>
      <c r="D3241" s="59" t="s">
        <v>342</v>
      </c>
    </row>
    <row r="3242" spans="1:4">
      <c r="A3242" s="58" t="s">
        <v>5971</v>
      </c>
      <c r="B3242" s="59" t="s">
        <v>5968</v>
      </c>
      <c r="C3242" s="60">
        <v>3.7351999999999999</v>
      </c>
      <c r="D3242" s="59" t="s">
        <v>342</v>
      </c>
    </row>
    <row r="3243" spans="1:4">
      <c r="A3243" s="58" t="s">
        <v>5972</v>
      </c>
      <c r="B3243" s="59" t="s">
        <v>5973</v>
      </c>
      <c r="C3243" s="60">
        <v>8.3806999999999992</v>
      </c>
      <c r="D3243" s="59" t="s">
        <v>342</v>
      </c>
    </row>
    <row r="3244" spans="1:4">
      <c r="A3244" s="58" t="s">
        <v>5974</v>
      </c>
      <c r="B3244" s="59" t="s">
        <v>5975</v>
      </c>
      <c r="C3244" s="60">
        <v>7.2239000000000004</v>
      </c>
      <c r="D3244" s="59" t="s">
        <v>342</v>
      </c>
    </row>
    <row r="3245" spans="1:4">
      <c r="A3245" s="58" t="s">
        <v>5976</v>
      </c>
      <c r="B3245" s="59" t="s">
        <v>5977</v>
      </c>
      <c r="C3245" s="60">
        <v>5.3258999999999999</v>
      </c>
      <c r="D3245" s="59" t="s">
        <v>342</v>
      </c>
    </row>
    <row r="3246" spans="1:4">
      <c r="A3246" s="58" t="s">
        <v>5978</v>
      </c>
      <c r="B3246" s="59" t="s">
        <v>5979</v>
      </c>
      <c r="C3246" s="60">
        <v>1.7903</v>
      </c>
      <c r="D3246" s="59" t="s">
        <v>342</v>
      </c>
    </row>
    <row r="3247" spans="1:4">
      <c r="A3247" s="58" t="s">
        <v>5980</v>
      </c>
      <c r="B3247" s="59" t="s">
        <v>5981</v>
      </c>
      <c r="C3247" s="60">
        <v>0.1094</v>
      </c>
      <c r="D3247" s="59" t="s">
        <v>342</v>
      </c>
    </row>
    <row r="3248" spans="1:4">
      <c r="A3248" s="58" t="s">
        <v>5982</v>
      </c>
      <c r="B3248" s="59" t="s">
        <v>5983</v>
      </c>
      <c r="C3248" s="60">
        <v>0.39729999999999999</v>
      </c>
      <c r="D3248" s="59" t="s">
        <v>342</v>
      </c>
    </row>
    <row r="3249" spans="1:4">
      <c r="A3249" s="58" t="s">
        <v>5984</v>
      </c>
      <c r="B3249" s="59" t="s">
        <v>5985</v>
      </c>
      <c r="C3249" s="60">
        <v>4.1050000000000004</v>
      </c>
      <c r="D3249" s="59" t="s">
        <v>342</v>
      </c>
    </row>
    <row r="3250" spans="1:4">
      <c r="A3250" s="58" t="s">
        <v>5986</v>
      </c>
      <c r="B3250" s="59" t="s">
        <v>5987</v>
      </c>
      <c r="C3250" s="60">
        <v>0.84460000000000002</v>
      </c>
      <c r="D3250" s="59" t="s">
        <v>342</v>
      </c>
    </row>
    <row r="3251" spans="1:4">
      <c r="A3251" s="58" t="s">
        <v>5988</v>
      </c>
      <c r="B3251" s="59" t="s">
        <v>5989</v>
      </c>
      <c r="C3251" s="60">
        <v>6.0321999999999996</v>
      </c>
      <c r="D3251" s="59" t="s">
        <v>342</v>
      </c>
    </row>
    <row r="3252" spans="1:4">
      <c r="A3252" s="58" t="s">
        <v>5990</v>
      </c>
      <c r="B3252" s="59" t="s">
        <v>5991</v>
      </c>
      <c r="C3252" s="60">
        <v>2.7806999999999999</v>
      </c>
      <c r="D3252" s="59" t="s">
        <v>342</v>
      </c>
    </row>
    <row r="3253" spans="1:4">
      <c r="A3253" s="58" t="s">
        <v>5992</v>
      </c>
      <c r="B3253" s="59" t="s">
        <v>5993</v>
      </c>
      <c r="C3253" s="60">
        <v>0.82509999999999994</v>
      </c>
      <c r="D3253" s="59" t="s">
        <v>342</v>
      </c>
    </row>
    <row r="3254" spans="1:4">
      <c r="A3254" s="58" t="s">
        <v>5994</v>
      </c>
      <c r="B3254" s="59" t="s">
        <v>5995</v>
      </c>
      <c r="C3254" s="60">
        <v>1.0376000000000001</v>
      </c>
      <c r="D3254" s="59" t="s">
        <v>342</v>
      </c>
    </row>
    <row r="3255" spans="1:4">
      <c r="A3255" s="58" t="s">
        <v>5996</v>
      </c>
      <c r="B3255" s="59" t="s">
        <v>5997</v>
      </c>
      <c r="C3255" s="60">
        <v>4.3686999999999996</v>
      </c>
      <c r="D3255" s="59" t="s">
        <v>342</v>
      </c>
    </row>
    <row r="3256" spans="1:4">
      <c r="A3256" s="58" t="s">
        <v>5998</v>
      </c>
      <c r="B3256" s="59" t="s">
        <v>5999</v>
      </c>
      <c r="C3256" s="60">
        <v>4.8647</v>
      </c>
      <c r="D3256" s="59" t="s">
        <v>342</v>
      </c>
    </row>
    <row r="3257" spans="1:4">
      <c r="A3257" s="58" t="s">
        <v>6000</v>
      </c>
      <c r="B3257" s="59" t="s">
        <v>6001</v>
      </c>
      <c r="C3257" s="60">
        <v>3.6930000000000001</v>
      </c>
      <c r="D3257" s="59" t="s">
        <v>342</v>
      </c>
    </row>
    <row r="3258" spans="1:4">
      <c r="A3258" s="58" t="s">
        <v>6002</v>
      </c>
      <c r="B3258" s="59" t="s">
        <v>6003</v>
      </c>
      <c r="C3258" s="60">
        <v>4.2012999999999998</v>
      </c>
      <c r="D3258" s="59" t="s">
        <v>342</v>
      </c>
    </row>
    <row r="3259" spans="1:4">
      <c r="A3259" s="58" t="s">
        <v>6004</v>
      </c>
      <c r="B3259" s="59" t="s">
        <v>6005</v>
      </c>
      <c r="C3259" s="60">
        <v>0.85770000000000002</v>
      </c>
      <c r="D3259" s="59" t="s">
        <v>342</v>
      </c>
    </row>
    <row r="3260" spans="1:4">
      <c r="A3260" s="58" t="s">
        <v>6006</v>
      </c>
      <c r="B3260" s="59" t="s">
        <v>6007</v>
      </c>
      <c r="C3260" s="60">
        <v>0.89649999999999996</v>
      </c>
      <c r="D3260" s="59" t="s">
        <v>342</v>
      </c>
    </row>
    <row r="3261" spans="1:4">
      <c r="A3261" s="58" t="s">
        <v>6008</v>
      </c>
      <c r="B3261" s="59" t="s">
        <v>6009</v>
      </c>
      <c r="C3261" s="60">
        <v>0.91249999999999998</v>
      </c>
      <c r="D3261" s="59" t="s">
        <v>342</v>
      </c>
    </row>
    <row r="3262" spans="1:4">
      <c r="A3262" s="58" t="s">
        <v>6010</v>
      </c>
      <c r="B3262" s="59" t="s">
        <v>6011</v>
      </c>
      <c r="C3262" s="60">
        <v>4.5312999999999999</v>
      </c>
      <c r="D3262" s="59" t="s">
        <v>342</v>
      </c>
    </row>
    <row r="3263" spans="1:4">
      <c r="A3263" s="58" t="s">
        <v>6012</v>
      </c>
      <c r="B3263" s="59" t="s">
        <v>6013</v>
      </c>
      <c r="C3263" s="60">
        <v>1.7296</v>
      </c>
      <c r="D3263" s="59" t="s">
        <v>342</v>
      </c>
    </row>
    <row r="3264" spans="1:4">
      <c r="A3264" s="58" t="s">
        <v>6014</v>
      </c>
      <c r="B3264" s="59" t="s">
        <v>6015</v>
      </c>
      <c r="C3264" s="60">
        <v>5.7358000000000002</v>
      </c>
      <c r="D3264" s="59" t="s">
        <v>342</v>
      </c>
    </row>
    <row r="3265" spans="1:4">
      <c r="A3265" s="58" t="s">
        <v>6016</v>
      </c>
      <c r="B3265" s="59" t="s">
        <v>5999</v>
      </c>
      <c r="C3265" s="60">
        <v>3.9594999999999998</v>
      </c>
      <c r="D3265" s="59" t="s">
        <v>342</v>
      </c>
    </row>
    <row r="3266" spans="1:4">
      <c r="A3266" s="58" t="s">
        <v>6017</v>
      </c>
      <c r="B3266" s="59" t="s">
        <v>6018</v>
      </c>
      <c r="C3266" s="60">
        <v>3.9157999999999999</v>
      </c>
      <c r="D3266" s="59" t="s">
        <v>342</v>
      </c>
    </row>
    <row r="3267" spans="1:4">
      <c r="A3267" s="58" t="s">
        <v>6019</v>
      </c>
      <c r="B3267" s="59" t="s">
        <v>6020</v>
      </c>
      <c r="C3267" s="60">
        <v>4.2335000000000003</v>
      </c>
      <c r="D3267" s="59" t="s">
        <v>342</v>
      </c>
    </row>
    <row r="3268" spans="1:4">
      <c r="A3268" s="58" t="s">
        <v>6021</v>
      </c>
      <c r="B3268" s="59" t="s">
        <v>6022</v>
      </c>
      <c r="C3268" s="60">
        <v>3.2715999999999998</v>
      </c>
      <c r="D3268" s="59" t="s">
        <v>342</v>
      </c>
    </row>
    <row r="3269" spans="1:4">
      <c r="A3269" s="58" t="s">
        <v>6023</v>
      </c>
      <c r="B3269" s="59" t="s">
        <v>6024</v>
      </c>
      <c r="C3269" s="60">
        <v>1.4774</v>
      </c>
      <c r="D3269" s="59" t="s">
        <v>342</v>
      </c>
    </row>
    <row r="3270" spans="1:4">
      <c r="A3270" s="58" t="s">
        <v>6025</v>
      </c>
      <c r="B3270" s="59" t="s">
        <v>6026</v>
      </c>
      <c r="C3270" s="60">
        <v>0.37340000000000001</v>
      </c>
      <c r="D3270" s="59" t="s">
        <v>342</v>
      </c>
    </row>
    <row r="3271" spans="1:4">
      <c r="A3271" s="58" t="s">
        <v>6027</v>
      </c>
      <c r="B3271" s="59" t="s">
        <v>6028</v>
      </c>
      <c r="C3271" s="60">
        <v>0.59450000000000003</v>
      </c>
      <c r="D3271" s="59" t="s">
        <v>342</v>
      </c>
    </row>
    <row r="3272" spans="1:4">
      <c r="A3272" s="58" t="s">
        <v>6029</v>
      </c>
      <c r="B3272" s="59" t="s">
        <v>6030</v>
      </c>
      <c r="C3272" s="60">
        <v>1.0230999999999999</v>
      </c>
      <c r="D3272" s="59" t="s">
        <v>342</v>
      </c>
    </row>
    <row r="3273" spans="1:4">
      <c r="A3273" s="58" t="s">
        <v>6031</v>
      </c>
      <c r="B3273" s="59" t="s">
        <v>6032</v>
      </c>
      <c r="C3273" s="60">
        <v>1.5508</v>
      </c>
      <c r="D3273" s="59" t="s">
        <v>342</v>
      </c>
    </row>
    <row r="3274" spans="1:4">
      <c r="A3274" s="58" t="s">
        <v>6033</v>
      </c>
      <c r="B3274" s="59" t="s">
        <v>6034</v>
      </c>
      <c r="C3274" s="60">
        <v>1.1034999999999999</v>
      </c>
      <c r="D3274" s="59" t="s">
        <v>342</v>
      </c>
    </row>
    <row r="3275" spans="1:4">
      <c r="A3275" s="58" t="s">
        <v>6035</v>
      </c>
      <c r="B3275" s="59" t="s">
        <v>6036</v>
      </c>
      <c r="C3275" s="60">
        <v>1.2831999999999999</v>
      </c>
      <c r="D3275" s="59" t="s">
        <v>342</v>
      </c>
    </row>
    <row r="3276" spans="1:4">
      <c r="A3276" s="58" t="s">
        <v>6037</v>
      </c>
      <c r="B3276" s="59" t="s">
        <v>6038</v>
      </c>
      <c r="C3276" s="60">
        <v>0.54490000000000005</v>
      </c>
      <c r="D3276" s="59" t="s">
        <v>342</v>
      </c>
    </row>
    <row r="3277" spans="1:4">
      <c r="A3277" s="58" t="s">
        <v>6039</v>
      </c>
      <c r="B3277" s="59" t="s">
        <v>6038</v>
      </c>
      <c r="C3277" s="60">
        <v>0.53410000000000002</v>
      </c>
      <c r="D3277" s="59" t="s">
        <v>342</v>
      </c>
    </row>
    <row r="3278" spans="1:4">
      <c r="A3278" s="58" t="s">
        <v>6040</v>
      </c>
      <c r="B3278" s="59" t="s">
        <v>6041</v>
      </c>
      <c r="C3278" s="60">
        <v>0.5736</v>
      </c>
      <c r="D3278" s="59" t="s">
        <v>342</v>
      </c>
    </row>
    <row r="3279" spans="1:4">
      <c r="A3279" s="58" t="s">
        <v>6042</v>
      </c>
      <c r="B3279" s="59" t="s">
        <v>6043</v>
      </c>
      <c r="C3279" s="60">
        <v>0.5504</v>
      </c>
      <c r="D3279" s="59" t="s">
        <v>342</v>
      </c>
    </row>
    <row r="3280" spans="1:4">
      <c r="A3280" s="58" t="s">
        <v>6044</v>
      </c>
      <c r="B3280" s="59" t="s">
        <v>6045</v>
      </c>
      <c r="C3280" s="60">
        <v>0.5736</v>
      </c>
      <c r="D3280" s="59" t="s">
        <v>342</v>
      </c>
    </row>
    <row r="3281" spans="1:4">
      <c r="A3281" s="58" t="s">
        <v>6046</v>
      </c>
      <c r="B3281" s="59" t="s">
        <v>6047</v>
      </c>
      <c r="C3281" s="60">
        <v>0.71240000000000003</v>
      </c>
      <c r="D3281" s="59" t="s">
        <v>342</v>
      </c>
    </row>
    <row r="3282" spans="1:4">
      <c r="A3282" s="58" t="s">
        <v>6048</v>
      </c>
      <c r="B3282" s="59" t="s">
        <v>6049</v>
      </c>
      <c r="C3282" s="60">
        <v>0.62949999999999995</v>
      </c>
      <c r="D3282" s="59" t="s">
        <v>342</v>
      </c>
    </row>
    <row r="3283" spans="1:4">
      <c r="A3283" s="58" t="s">
        <v>6050</v>
      </c>
      <c r="B3283" s="59" t="s">
        <v>6051</v>
      </c>
      <c r="C3283" s="60">
        <v>0.52949999999999997</v>
      </c>
      <c r="D3283" s="59" t="s">
        <v>342</v>
      </c>
    </row>
    <row r="3284" spans="1:4">
      <c r="A3284" s="58" t="s">
        <v>6052</v>
      </c>
      <c r="B3284" s="59" t="s">
        <v>6051</v>
      </c>
      <c r="C3284" s="60">
        <v>0.6089</v>
      </c>
      <c r="D3284" s="59" t="s">
        <v>342</v>
      </c>
    </row>
    <row r="3285" spans="1:4">
      <c r="A3285" s="58" t="s">
        <v>6053</v>
      </c>
      <c r="B3285" s="59" t="s">
        <v>6054</v>
      </c>
      <c r="C3285" s="60">
        <v>0.83760000000000001</v>
      </c>
      <c r="D3285" s="59" t="s">
        <v>342</v>
      </c>
    </row>
    <row r="3286" spans="1:4">
      <c r="A3286" s="58" t="s">
        <v>6055</v>
      </c>
      <c r="B3286" s="59" t="s">
        <v>6056</v>
      </c>
      <c r="C3286" s="60">
        <v>0.85419999999999996</v>
      </c>
      <c r="D3286" s="59" t="s">
        <v>342</v>
      </c>
    </row>
    <row r="3287" spans="1:4">
      <c r="A3287" s="58" t="s">
        <v>6057</v>
      </c>
      <c r="B3287" s="59" t="s">
        <v>6058</v>
      </c>
      <c r="C3287" s="60">
        <v>1.5416000000000001</v>
      </c>
      <c r="D3287" s="59" t="s">
        <v>342</v>
      </c>
    </row>
    <row r="3288" spans="1:4">
      <c r="A3288" s="58" t="s">
        <v>6059</v>
      </c>
      <c r="B3288" s="59" t="s">
        <v>6060</v>
      </c>
      <c r="C3288" s="60">
        <v>0.62870000000000004</v>
      </c>
      <c r="D3288" s="59" t="s">
        <v>342</v>
      </c>
    </row>
    <row r="3289" spans="1:4">
      <c r="A3289" s="58" t="s">
        <v>6061</v>
      </c>
      <c r="B3289" s="59" t="s">
        <v>6062</v>
      </c>
      <c r="C3289" s="60">
        <v>0.57050000000000001</v>
      </c>
      <c r="D3289" s="59" t="s">
        <v>342</v>
      </c>
    </row>
    <row r="3290" spans="1:4">
      <c r="A3290" s="58" t="s">
        <v>6063</v>
      </c>
      <c r="B3290" s="59" t="s">
        <v>6064</v>
      </c>
      <c r="C3290" s="60">
        <v>0.4975</v>
      </c>
      <c r="D3290" s="59" t="s">
        <v>342</v>
      </c>
    </row>
    <row r="3291" spans="1:4">
      <c r="A3291" s="58" t="s">
        <v>6065</v>
      </c>
      <c r="B3291" s="59" t="s">
        <v>6066</v>
      </c>
      <c r="C3291" s="60">
        <v>2.0823999999999998</v>
      </c>
      <c r="D3291" s="59" t="s">
        <v>342</v>
      </c>
    </row>
    <row r="3292" spans="1:4">
      <c r="A3292" s="58" t="s">
        <v>6067</v>
      </c>
      <c r="B3292" s="59" t="s">
        <v>6068</v>
      </c>
      <c r="C3292" s="60">
        <v>23.619</v>
      </c>
      <c r="D3292" s="59" t="s">
        <v>342</v>
      </c>
    </row>
    <row r="3293" spans="1:4">
      <c r="A3293" s="58" t="s">
        <v>6069</v>
      </c>
      <c r="B3293" s="59" t="s">
        <v>6070</v>
      </c>
      <c r="C3293" s="60">
        <v>19.0747</v>
      </c>
      <c r="D3293" s="59" t="s">
        <v>342</v>
      </c>
    </row>
    <row r="3294" spans="1:4">
      <c r="A3294" s="58" t="s">
        <v>6071</v>
      </c>
      <c r="B3294" s="59" t="s">
        <v>6072</v>
      </c>
      <c r="C3294" s="60">
        <v>36.767200000000003</v>
      </c>
      <c r="D3294" s="59" t="s">
        <v>342</v>
      </c>
    </row>
    <row r="3295" spans="1:4">
      <c r="A3295" s="58" t="s">
        <v>6073</v>
      </c>
      <c r="B3295" s="59" t="s">
        <v>6074</v>
      </c>
      <c r="C3295" s="60">
        <v>2.6568000000000001</v>
      </c>
      <c r="D3295" s="59" t="s">
        <v>342</v>
      </c>
    </row>
    <row r="3296" spans="1:4">
      <c r="A3296" s="58" t="s">
        <v>6075</v>
      </c>
      <c r="B3296" s="59" t="s">
        <v>6076</v>
      </c>
      <c r="C3296" s="60">
        <v>0.74119999999999997</v>
      </c>
      <c r="D3296" s="59" t="s">
        <v>342</v>
      </c>
    </row>
    <row r="3297" spans="1:4">
      <c r="A3297" s="58" t="s">
        <v>6077</v>
      </c>
      <c r="B3297" s="59" t="s">
        <v>6078</v>
      </c>
      <c r="C3297" s="60">
        <v>0.71809999999999996</v>
      </c>
      <c r="D3297" s="59" t="s">
        <v>342</v>
      </c>
    </row>
    <row r="3298" spans="1:4">
      <c r="A3298" s="58" t="s">
        <v>6079</v>
      </c>
      <c r="B3298" s="59" t="s">
        <v>6080</v>
      </c>
      <c r="C3298" s="60">
        <v>9.0046999999999997</v>
      </c>
      <c r="D3298" s="59" t="s">
        <v>342</v>
      </c>
    </row>
    <row r="3299" spans="1:4">
      <c r="A3299" s="58" t="s">
        <v>6081</v>
      </c>
      <c r="B3299" s="59" t="s">
        <v>6082</v>
      </c>
      <c r="C3299" s="60">
        <v>1.5079</v>
      </c>
      <c r="D3299" s="59" t="s">
        <v>342</v>
      </c>
    </row>
    <row r="3300" spans="1:4">
      <c r="A3300" s="58" t="s">
        <v>6083</v>
      </c>
      <c r="B3300" s="59" t="s">
        <v>6084</v>
      </c>
      <c r="C3300" s="60">
        <v>2.6999</v>
      </c>
      <c r="D3300" s="59" t="s">
        <v>342</v>
      </c>
    </row>
    <row r="3301" spans="1:4">
      <c r="A3301" s="58" t="s">
        <v>6085</v>
      </c>
      <c r="B3301" s="59" t="s">
        <v>6086</v>
      </c>
      <c r="C3301" s="60">
        <v>1.1271</v>
      </c>
      <c r="D3301" s="59" t="s">
        <v>342</v>
      </c>
    </row>
    <row r="3302" spans="1:4">
      <c r="A3302" s="58" t="s">
        <v>6087</v>
      </c>
      <c r="B3302" s="59" t="s">
        <v>6088</v>
      </c>
      <c r="C3302" s="60">
        <v>3.4382000000000001</v>
      </c>
      <c r="D3302" s="59" t="s">
        <v>342</v>
      </c>
    </row>
    <row r="3303" spans="1:4">
      <c r="A3303" s="58" t="s">
        <v>6089</v>
      </c>
      <c r="B3303" s="59" t="s">
        <v>6090</v>
      </c>
      <c r="C3303" s="60">
        <v>32.122300000000003</v>
      </c>
      <c r="D3303" s="59" t="s">
        <v>342</v>
      </c>
    </row>
    <row r="3304" spans="1:4">
      <c r="A3304" s="58" t="s">
        <v>6091</v>
      </c>
      <c r="B3304" s="59" t="s">
        <v>6092</v>
      </c>
      <c r="C3304" s="60">
        <v>44.948599999999999</v>
      </c>
      <c r="D3304" s="59" t="s">
        <v>342</v>
      </c>
    </row>
    <row r="3305" spans="1:4">
      <c r="A3305" s="58" t="s">
        <v>6093</v>
      </c>
      <c r="B3305" s="59" t="s">
        <v>6088</v>
      </c>
      <c r="C3305" s="60">
        <v>2.8277000000000001</v>
      </c>
      <c r="D3305" s="59" t="s">
        <v>342</v>
      </c>
    </row>
    <row r="3306" spans="1:4">
      <c r="A3306" s="58" t="s">
        <v>6094</v>
      </c>
      <c r="B3306" s="59" t="s">
        <v>6095</v>
      </c>
      <c r="C3306" s="60">
        <v>2.8481999999999998</v>
      </c>
      <c r="D3306" s="59" t="s">
        <v>342</v>
      </c>
    </row>
    <row r="3307" spans="1:4">
      <c r="A3307" s="58" t="s">
        <v>6096</v>
      </c>
      <c r="B3307" s="59" t="s">
        <v>6097</v>
      </c>
      <c r="C3307" s="60">
        <v>32.122300000000003</v>
      </c>
      <c r="D3307" s="59" t="s">
        <v>342</v>
      </c>
    </row>
    <row r="3308" spans="1:4">
      <c r="A3308" s="58" t="s">
        <v>6098</v>
      </c>
      <c r="B3308" s="59" t="s">
        <v>6097</v>
      </c>
      <c r="C3308" s="60">
        <v>8.9300999999999995</v>
      </c>
      <c r="D3308" s="59" t="s">
        <v>342</v>
      </c>
    </row>
    <row r="3309" spans="1:4">
      <c r="A3309" s="58" t="s">
        <v>6099</v>
      </c>
      <c r="B3309" s="59" t="s">
        <v>6100</v>
      </c>
      <c r="C3309" s="60">
        <v>36.835900000000002</v>
      </c>
      <c r="D3309" s="59" t="s">
        <v>342</v>
      </c>
    </row>
    <row r="3310" spans="1:4">
      <c r="A3310" s="58" t="s">
        <v>6101</v>
      </c>
      <c r="B3310" s="59" t="s">
        <v>6102</v>
      </c>
      <c r="C3310" s="60">
        <v>34.643999999999998</v>
      </c>
      <c r="D3310" s="59" t="s">
        <v>342</v>
      </c>
    </row>
    <row r="3311" spans="1:4">
      <c r="A3311" s="58" t="s">
        <v>6103</v>
      </c>
      <c r="B3311" s="59" t="s">
        <v>6104</v>
      </c>
      <c r="C3311" s="60">
        <v>0.61909999999999998</v>
      </c>
      <c r="D3311" s="59" t="s">
        <v>342</v>
      </c>
    </row>
    <row r="3312" spans="1:4">
      <c r="A3312" s="58" t="s">
        <v>6105</v>
      </c>
      <c r="B3312" s="59" t="s">
        <v>6106</v>
      </c>
      <c r="C3312" s="60">
        <v>34.416800000000002</v>
      </c>
      <c r="D3312" s="59" t="s">
        <v>342</v>
      </c>
    </row>
    <row r="3313" spans="1:4">
      <c r="A3313" s="58" t="s">
        <v>6107</v>
      </c>
      <c r="B3313" s="59" t="s">
        <v>6108</v>
      </c>
      <c r="C3313" s="60">
        <v>0.63980000000000004</v>
      </c>
      <c r="D3313" s="59" t="s">
        <v>342</v>
      </c>
    </row>
    <row r="3314" spans="1:4">
      <c r="A3314" s="58" t="s">
        <v>6109</v>
      </c>
      <c r="B3314" s="59" t="s">
        <v>6110</v>
      </c>
      <c r="C3314" s="60">
        <v>0.91979999999999995</v>
      </c>
      <c r="D3314" s="59" t="s">
        <v>342</v>
      </c>
    </row>
    <row r="3315" spans="1:4">
      <c r="A3315" s="58" t="s">
        <v>6111</v>
      </c>
      <c r="B3315" s="59" t="s">
        <v>6112</v>
      </c>
      <c r="C3315" s="60">
        <v>32.122300000000003</v>
      </c>
      <c r="D3315" s="59" t="s">
        <v>342</v>
      </c>
    </row>
    <row r="3316" spans="1:4">
      <c r="A3316" s="58" t="s">
        <v>6113</v>
      </c>
      <c r="B3316" s="59" t="s">
        <v>6114</v>
      </c>
      <c r="C3316" s="60">
        <v>15.4201</v>
      </c>
      <c r="D3316" s="59" t="s">
        <v>342</v>
      </c>
    </row>
    <row r="3317" spans="1:4">
      <c r="A3317" s="58" t="s">
        <v>6115</v>
      </c>
      <c r="B3317" s="59" t="s">
        <v>6116</v>
      </c>
      <c r="C3317" s="60">
        <v>23.437799999999999</v>
      </c>
      <c r="D3317" s="59" t="s">
        <v>342</v>
      </c>
    </row>
    <row r="3318" spans="1:4">
      <c r="A3318" s="58" t="s">
        <v>6117</v>
      </c>
      <c r="B3318" s="59" t="s">
        <v>6092</v>
      </c>
      <c r="C3318" s="60">
        <v>26.343800000000002</v>
      </c>
      <c r="D3318" s="59" t="s">
        <v>342</v>
      </c>
    </row>
    <row r="3319" spans="1:4">
      <c r="A3319" s="58" t="s">
        <v>6118</v>
      </c>
      <c r="B3319" s="59" t="s">
        <v>6119</v>
      </c>
      <c r="C3319" s="60">
        <v>37.015700000000002</v>
      </c>
      <c r="D3319" s="59" t="s">
        <v>342</v>
      </c>
    </row>
    <row r="3320" spans="1:4">
      <c r="A3320" s="58" t="s">
        <v>6120</v>
      </c>
      <c r="B3320" s="59" t="s">
        <v>6121</v>
      </c>
      <c r="C3320" s="60">
        <v>2.3624000000000001</v>
      </c>
      <c r="D3320" s="59" t="s">
        <v>342</v>
      </c>
    </row>
    <row r="3321" spans="1:4">
      <c r="A3321" s="58" t="s">
        <v>6122</v>
      </c>
      <c r="B3321" s="59" t="s">
        <v>6123</v>
      </c>
      <c r="C3321" s="60">
        <v>35.564</v>
      </c>
      <c r="D3321" s="59" t="s">
        <v>342</v>
      </c>
    </row>
    <row r="3322" spans="1:4">
      <c r="A3322" s="58" t="s">
        <v>6124</v>
      </c>
      <c r="B3322" s="59" t="s">
        <v>6123</v>
      </c>
      <c r="C3322" s="60">
        <v>25.587399999999999</v>
      </c>
      <c r="D3322" s="59" t="s">
        <v>342</v>
      </c>
    </row>
    <row r="3323" spans="1:4">
      <c r="A3323" s="58" t="s">
        <v>6125</v>
      </c>
      <c r="B3323" s="59" t="s">
        <v>6126</v>
      </c>
      <c r="C3323" s="60">
        <v>17.116099999999999</v>
      </c>
      <c r="D3323" s="59" t="s">
        <v>342</v>
      </c>
    </row>
    <row r="3324" spans="1:4">
      <c r="A3324" s="58" t="s">
        <v>6127</v>
      </c>
      <c r="B3324" s="59" t="s">
        <v>6128</v>
      </c>
      <c r="C3324" s="60">
        <v>26.832999999999998</v>
      </c>
      <c r="D3324" s="59" t="s">
        <v>342</v>
      </c>
    </row>
    <row r="3325" spans="1:4">
      <c r="A3325" s="58" t="s">
        <v>6129</v>
      </c>
      <c r="B3325" s="59" t="s">
        <v>6130</v>
      </c>
      <c r="C3325" s="60">
        <v>0.82730000000000004</v>
      </c>
      <c r="D3325" s="59" t="s">
        <v>342</v>
      </c>
    </row>
    <row r="3326" spans="1:4">
      <c r="A3326" s="58" t="s">
        <v>6131</v>
      </c>
      <c r="B3326" s="59" t="s">
        <v>6132</v>
      </c>
      <c r="C3326" s="60">
        <v>7.1440999999999999</v>
      </c>
      <c r="D3326" s="59" t="s">
        <v>342</v>
      </c>
    </row>
    <row r="3327" spans="1:4">
      <c r="A3327" s="58" t="s">
        <v>6133</v>
      </c>
      <c r="B3327" s="59" t="s">
        <v>6123</v>
      </c>
      <c r="C3327" s="60">
        <v>36.400199999999998</v>
      </c>
      <c r="D3327" s="59" t="s">
        <v>342</v>
      </c>
    </row>
    <row r="3328" spans="1:4">
      <c r="A3328" s="58" t="s">
        <v>6134</v>
      </c>
      <c r="B3328" s="59" t="s">
        <v>6135</v>
      </c>
      <c r="C3328" s="60">
        <v>0.81820000000000004</v>
      </c>
      <c r="D3328" s="59" t="s">
        <v>342</v>
      </c>
    </row>
    <row r="3329" spans="1:4">
      <c r="A3329" s="58" t="s">
        <v>6136</v>
      </c>
      <c r="B3329" s="59" t="s">
        <v>6137</v>
      </c>
      <c r="C3329" s="60">
        <v>1.8157000000000001</v>
      </c>
      <c r="D3329" s="59" t="s">
        <v>342</v>
      </c>
    </row>
    <row r="3330" spans="1:4">
      <c r="A3330" s="58" t="s">
        <v>6138</v>
      </c>
      <c r="B3330" s="59" t="s">
        <v>6139</v>
      </c>
      <c r="C3330" s="60">
        <v>0.67710000000000004</v>
      </c>
      <c r="D3330" s="59" t="s">
        <v>342</v>
      </c>
    </row>
    <row r="3331" spans="1:4">
      <c r="A3331" s="58" t="s">
        <v>6140</v>
      </c>
      <c r="B3331" s="59" t="s">
        <v>6141</v>
      </c>
      <c r="C3331" s="60">
        <v>0.5514</v>
      </c>
      <c r="D3331" s="59" t="s">
        <v>342</v>
      </c>
    </row>
    <row r="3332" spans="1:4">
      <c r="A3332" s="58" t="s">
        <v>6142</v>
      </c>
      <c r="B3332" s="59" t="s">
        <v>6143</v>
      </c>
      <c r="C3332" s="60">
        <v>0.94899999999999995</v>
      </c>
      <c r="D3332" s="59" t="s">
        <v>342</v>
      </c>
    </row>
    <row r="3333" spans="1:4">
      <c r="A3333" s="58" t="s">
        <v>6144</v>
      </c>
      <c r="B3333" s="59" t="s">
        <v>6145</v>
      </c>
      <c r="C3333" s="60">
        <v>0.80130000000000001</v>
      </c>
      <c r="D3333" s="59" t="s">
        <v>342</v>
      </c>
    </row>
    <row r="3334" spans="1:4">
      <c r="A3334" s="58" t="s">
        <v>6146</v>
      </c>
      <c r="B3334" s="59" t="s">
        <v>6147</v>
      </c>
      <c r="C3334" s="60">
        <v>0.71660000000000001</v>
      </c>
      <c r="D3334" s="59" t="s">
        <v>342</v>
      </c>
    </row>
    <row r="3335" spans="1:4">
      <c r="A3335" s="58" t="s">
        <v>6148</v>
      </c>
      <c r="B3335" s="59" t="s">
        <v>6149</v>
      </c>
      <c r="C3335" s="60">
        <v>0.52949999999999997</v>
      </c>
      <c r="D3335" s="59" t="s">
        <v>342</v>
      </c>
    </row>
    <row r="3336" spans="1:4">
      <c r="A3336" s="58" t="s">
        <v>6150</v>
      </c>
      <c r="B3336" s="59" t="s">
        <v>6151</v>
      </c>
      <c r="C3336" s="60">
        <v>0.48530000000000001</v>
      </c>
      <c r="D3336" s="59" t="s">
        <v>342</v>
      </c>
    </row>
    <row r="3337" spans="1:4">
      <c r="A3337" s="58" t="s">
        <v>6152</v>
      </c>
      <c r="B3337" s="59" t="s">
        <v>6151</v>
      </c>
      <c r="C3337" s="60">
        <v>0.37940000000000002</v>
      </c>
      <c r="D3337" s="59" t="s">
        <v>342</v>
      </c>
    </row>
    <row r="3338" spans="1:4">
      <c r="A3338" s="58" t="s">
        <v>6153</v>
      </c>
      <c r="B3338" s="59" t="s">
        <v>6151</v>
      </c>
      <c r="C3338" s="60">
        <v>0.30880000000000002</v>
      </c>
      <c r="D3338" s="59" t="s">
        <v>342</v>
      </c>
    </row>
    <row r="3339" spans="1:4">
      <c r="A3339" s="58" t="s">
        <v>6154</v>
      </c>
      <c r="B3339" s="59" t="s">
        <v>6155</v>
      </c>
      <c r="C3339" s="60">
        <v>0.10150000000000001</v>
      </c>
      <c r="D3339" s="59" t="s">
        <v>342</v>
      </c>
    </row>
    <row r="3340" spans="1:4">
      <c r="A3340" s="58" t="s">
        <v>6156</v>
      </c>
      <c r="B3340" s="59" t="s">
        <v>6157</v>
      </c>
      <c r="C3340" s="60">
        <v>3.4897</v>
      </c>
      <c r="D3340" s="59" t="s">
        <v>342</v>
      </c>
    </row>
    <row r="3341" spans="1:4">
      <c r="A3341" s="58" t="s">
        <v>6158</v>
      </c>
      <c r="B3341" s="59" t="s">
        <v>6159</v>
      </c>
      <c r="C3341" s="60">
        <v>0.32169999999999999</v>
      </c>
      <c r="D3341" s="59" t="s">
        <v>342</v>
      </c>
    </row>
    <row r="3342" spans="1:4">
      <c r="A3342" s="58" t="s">
        <v>6160</v>
      </c>
      <c r="B3342" s="59" t="s">
        <v>6161</v>
      </c>
      <c r="C3342" s="60">
        <v>5.9455</v>
      </c>
      <c r="D3342" s="59" t="s">
        <v>342</v>
      </c>
    </row>
    <row r="3343" spans="1:4">
      <c r="A3343" s="58" t="s">
        <v>6162</v>
      </c>
      <c r="B3343" s="59" t="s">
        <v>6163</v>
      </c>
      <c r="C3343" s="60">
        <v>3.8441999999999998</v>
      </c>
      <c r="D3343" s="59" t="s">
        <v>342</v>
      </c>
    </row>
    <row r="3344" spans="1:4">
      <c r="A3344" s="58" t="s">
        <v>6164</v>
      </c>
      <c r="B3344" s="59" t="s">
        <v>6165</v>
      </c>
      <c r="C3344" s="60">
        <v>3.2904</v>
      </c>
      <c r="D3344" s="59" t="s">
        <v>342</v>
      </c>
    </row>
    <row r="3345" spans="1:4">
      <c r="A3345" s="58" t="s">
        <v>6166</v>
      </c>
      <c r="B3345" s="59" t="s">
        <v>6167</v>
      </c>
      <c r="C3345" s="60">
        <v>3.0870000000000002</v>
      </c>
      <c r="D3345" s="59" t="s">
        <v>342</v>
      </c>
    </row>
    <row r="3346" spans="1:4">
      <c r="A3346" s="58" t="s">
        <v>6168</v>
      </c>
      <c r="B3346" s="59" t="s">
        <v>6169</v>
      </c>
      <c r="C3346" s="60">
        <v>11.006600000000001</v>
      </c>
      <c r="D3346" s="59" t="s">
        <v>342</v>
      </c>
    </row>
    <row r="3347" spans="1:4">
      <c r="A3347" s="58" t="s">
        <v>6170</v>
      </c>
      <c r="B3347" s="59" t="s">
        <v>6171</v>
      </c>
      <c r="C3347" s="60">
        <v>6.4542000000000002</v>
      </c>
      <c r="D3347" s="59" t="s">
        <v>342</v>
      </c>
    </row>
    <row r="3348" spans="1:4">
      <c r="A3348" s="58" t="s">
        <v>6172</v>
      </c>
      <c r="B3348" s="59" t="s">
        <v>6173</v>
      </c>
      <c r="C3348" s="60">
        <v>5.1234000000000002</v>
      </c>
      <c r="D3348" s="59" t="s">
        <v>342</v>
      </c>
    </row>
    <row r="3349" spans="1:4">
      <c r="A3349" s="58" t="s">
        <v>6174</v>
      </c>
      <c r="B3349" s="59" t="s">
        <v>33</v>
      </c>
      <c r="C3349" s="60">
        <v>0.41110000000000002</v>
      </c>
      <c r="D3349" s="59" t="s">
        <v>342</v>
      </c>
    </row>
    <row r="3350" spans="1:4">
      <c r="A3350" s="58" t="s">
        <v>6175</v>
      </c>
      <c r="B3350" s="59" t="s">
        <v>6176</v>
      </c>
      <c r="C3350" s="60">
        <v>5.3136000000000001</v>
      </c>
      <c r="D3350" s="59" t="s">
        <v>342</v>
      </c>
    </row>
    <row r="3351" spans="1:4">
      <c r="A3351" s="58" t="s">
        <v>6177</v>
      </c>
      <c r="B3351" s="59" t="s">
        <v>6163</v>
      </c>
      <c r="C3351" s="60">
        <v>2.7911999999999999</v>
      </c>
      <c r="D3351" s="59" t="s">
        <v>342</v>
      </c>
    </row>
    <row r="3352" spans="1:4">
      <c r="A3352" s="58" t="s">
        <v>6178</v>
      </c>
      <c r="B3352" s="59" t="s">
        <v>6167</v>
      </c>
      <c r="C3352" s="60">
        <v>3.0387</v>
      </c>
      <c r="D3352" s="59" t="s">
        <v>342</v>
      </c>
    </row>
    <row r="3353" spans="1:4">
      <c r="A3353" s="58" t="s">
        <v>6179</v>
      </c>
      <c r="B3353" s="59" t="s">
        <v>6180</v>
      </c>
      <c r="C3353" s="60">
        <v>5.0449999999999999</v>
      </c>
      <c r="D3353" s="59" t="s">
        <v>342</v>
      </c>
    </row>
    <row r="3354" spans="1:4">
      <c r="A3354" s="58" t="s">
        <v>6181</v>
      </c>
      <c r="B3354" s="59" t="s">
        <v>6180</v>
      </c>
      <c r="C3354" s="60">
        <v>3.0413999999999999</v>
      </c>
      <c r="D3354" s="59" t="s">
        <v>342</v>
      </c>
    </row>
    <row r="3355" spans="1:4">
      <c r="A3355" s="58" t="s">
        <v>6182</v>
      </c>
      <c r="B3355" s="59" t="s">
        <v>6183</v>
      </c>
      <c r="C3355" s="60">
        <v>2.9706999999999999</v>
      </c>
      <c r="D3355" s="59" t="s">
        <v>342</v>
      </c>
    </row>
    <row r="3356" spans="1:4">
      <c r="A3356" s="58" t="s">
        <v>6184</v>
      </c>
      <c r="B3356" s="59" t="s">
        <v>6185</v>
      </c>
      <c r="C3356" s="60">
        <v>2.2827999999999999</v>
      </c>
      <c r="D3356" s="59" t="s">
        <v>342</v>
      </c>
    </row>
    <row r="3357" spans="1:4">
      <c r="A3357" s="58" t="s">
        <v>6186</v>
      </c>
      <c r="B3357" s="59" t="s">
        <v>6187</v>
      </c>
      <c r="C3357" s="60">
        <v>0.307</v>
      </c>
      <c r="D3357" s="59" t="s">
        <v>342</v>
      </c>
    </row>
    <row r="3358" spans="1:4">
      <c r="A3358" s="58" t="s">
        <v>6188</v>
      </c>
      <c r="B3358" s="59" t="s">
        <v>6189</v>
      </c>
      <c r="C3358" s="60">
        <v>0.45750000000000002</v>
      </c>
      <c r="D3358" s="59" t="s">
        <v>342</v>
      </c>
    </row>
    <row r="3359" spans="1:4">
      <c r="A3359" s="58" t="s">
        <v>6190</v>
      </c>
      <c r="B3359" s="59" t="s">
        <v>6167</v>
      </c>
      <c r="C3359" s="60">
        <v>1.0370999999999999</v>
      </c>
      <c r="D3359" s="59" t="s">
        <v>342</v>
      </c>
    </row>
    <row r="3360" spans="1:4">
      <c r="A3360" s="58" t="s">
        <v>34</v>
      </c>
      <c r="B3360" s="59" t="s">
        <v>33</v>
      </c>
      <c r="C3360" s="60">
        <v>0.34410000000000002</v>
      </c>
      <c r="D3360" s="59" t="s">
        <v>342</v>
      </c>
    </row>
    <row r="3361" spans="1:4">
      <c r="A3361" s="58" t="s">
        <v>6191</v>
      </c>
      <c r="B3361" s="59" t="s">
        <v>6192</v>
      </c>
      <c r="C3361" s="60">
        <v>3.0179</v>
      </c>
      <c r="D3361" s="59" t="s">
        <v>342</v>
      </c>
    </row>
    <row r="3362" spans="1:4">
      <c r="A3362" s="58" t="s">
        <v>6193</v>
      </c>
      <c r="B3362" s="59" t="s">
        <v>6194</v>
      </c>
      <c r="C3362" s="60">
        <v>2.226</v>
      </c>
      <c r="D3362" s="59" t="s">
        <v>342</v>
      </c>
    </row>
    <row r="3363" spans="1:4">
      <c r="A3363" s="58" t="s">
        <v>6195</v>
      </c>
      <c r="B3363" s="59" t="s">
        <v>6196</v>
      </c>
      <c r="C3363" s="60">
        <v>0.1991</v>
      </c>
      <c r="D3363" s="59" t="s">
        <v>342</v>
      </c>
    </row>
    <row r="3364" spans="1:4">
      <c r="A3364" s="58" t="s">
        <v>6197</v>
      </c>
      <c r="B3364" s="59" t="s">
        <v>6198</v>
      </c>
      <c r="C3364" s="60">
        <v>7.2099999999999997E-2</v>
      </c>
      <c r="D3364" s="59" t="s">
        <v>342</v>
      </c>
    </row>
    <row r="3365" spans="1:4">
      <c r="A3365" s="58" t="s">
        <v>6199</v>
      </c>
      <c r="B3365" s="59" t="s">
        <v>6198</v>
      </c>
      <c r="C3365" s="60">
        <v>7.6799999999999993E-2</v>
      </c>
      <c r="D3365" s="59" t="s">
        <v>342</v>
      </c>
    </row>
    <row r="3366" spans="1:4">
      <c r="A3366" s="58" t="s">
        <v>6200</v>
      </c>
      <c r="B3366" s="59" t="s">
        <v>6201</v>
      </c>
      <c r="C3366" s="60">
        <v>1.1599999999999999E-2</v>
      </c>
      <c r="D3366" s="59" t="s">
        <v>342</v>
      </c>
    </row>
    <row r="3367" spans="1:4">
      <c r="A3367" s="58" t="s">
        <v>6202</v>
      </c>
      <c r="B3367" s="59" t="s">
        <v>6203</v>
      </c>
      <c r="C3367" s="60">
        <v>0.1724</v>
      </c>
      <c r="D3367" s="59" t="s">
        <v>342</v>
      </c>
    </row>
    <row r="3368" spans="1:4">
      <c r="A3368" s="58" t="s">
        <v>6204</v>
      </c>
      <c r="B3368" s="59" t="s">
        <v>6205</v>
      </c>
      <c r="C3368" s="60">
        <v>2.9399999999999999E-2</v>
      </c>
      <c r="D3368" s="59" t="s">
        <v>342</v>
      </c>
    </row>
    <row r="3369" spans="1:4">
      <c r="A3369" s="58" t="s">
        <v>6206</v>
      </c>
      <c r="B3369" s="59" t="s">
        <v>6207</v>
      </c>
      <c r="C3369" s="60">
        <v>8.4900000000000003E-2</v>
      </c>
      <c r="D3369" s="59" t="s">
        <v>342</v>
      </c>
    </row>
    <row r="3370" spans="1:4">
      <c r="A3370" s="58" t="s">
        <v>320</v>
      </c>
      <c r="B3370" s="59" t="s">
        <v>6208</v>
      </c>
      <c r="C3370" s="60">
        <v>82.049400000000006</v>
      </c>
      <c r="D3370" s="59" t="s">
        <v>321</v>
      </c>
    </row>
    <row r="3371" spans="1:4">
      <c r="A3371" s="58" t="s">
        <v>6209</v>
      </c>
      <c r="B3371" s="59" t="s">
        <v>6210</v>
      </c>
      <c r="C3371" s="60">
        <v>126.8528</v>
      </c>
      <c r="D3371" s="59" t="s">
        <v>321</v>
      </c>
    </row>
    <row r="3372" spans="1:4">
      <c r="A3372" s="58" t="s">
        <v>6211</v>
      </c>
      <c r="B3372" s="59" t="s">
        <v>6212</v>
      </c>
      <c r="C3372" s="60">
        <v>4.4577</v>
      </c>
      <c r="D3372" s="59" t="s">
        <v>342</v>
      </c>
    </row>
    <row r="3373" spans="1:4">
      <c r="A3373" s="58" t="s">
        <v>324</v>
      </c>
      <c r="B3373" s="59" t="s">
        <v>6213</v>
      </c>
      <c r="C3373" s="60">
        <v>39.956400000000002</v>
      </c>
      <c r="D3373" s="59" t="s">
        <v>342</v>
      </c>
    </row>
    <row r="3374" spans="1:4">
      <c r="A3374" s="58" t="s">
        <v>332</v>
      </c>
      <c r="B3374" s="59" t="s">
        <v>6214</v>
      </c>
      <c r="C3374" s="60">
        <v>506.29829999999998</v>
      </c>
      <c r="D3374" s="59" t="s">
        <v>321</v>
      </c>
    </row>
    <row r="3375" spans="1:4">
      <c r="A3375" s="58" t="s">
        <v>315</v>
      </c>
      <c r="B3375" s="59" t="s">
        <v>6215</v>
      </c>
      <c r="C3375" s="60">
        <v>29.341999999999999</v>
      </c>
      <c r="D3375" s="59" t="s">
        <v>342</v>
      </c>
    </row>
    <row r="3376" spans="1:4">
      <c r="A3376" s="58" t="s">
        <v>318</v>
      </c>
      <c r="B3376" s="59" t="s">
        <v>6212</v>
      </c>
      <c r="C3376" s="60">
        <v>14.4152</v>
      </c>
      <c r="D3376" s="59" t="s">
        <v>342</v>
      </c>
    </row>
    <row r="3377" spans="1:4">
      <c r="A3377" s="58" t="s">
        <v>6216</v>
      </c>
      <c r="B3377" s="59" t="s">
        <v>6217</v>
      </c>
      <c r="C3377" s="60">
        <v>13.232200000000001</v>
      </c>
      <c r="D3377" s="59" t="s">
        <v>342</v>
      </c>
    </row>
    <row r="3378" spans="1:4">
      <c r="A3378" s="58" t="s">
        <v>6218</v>
      </c>
      <c r="B3378" s="59" t="s">
        <v>6219</v>
      </c>
      <c r="C3378" s="60">
        <v>22.7226</v>
      </c>
      <c r="D3378" s="59" t="s">
        <v>342</v>
      </c>
    </row>
    <row r="3379" spans="1:4">
      <c r="A3379" s="58" t="s">
        <v>6220</v>
      </c>
      <c r="B3379" s="59" t="s">
        <v>6221</v>
      </c>
      <c r="C3379" s="60">
        <v>95.656400000000005</v>
      </c>
      <c r="D3379" s="59" t="s">
        <v>321</v>
      </c>
    </row>
    <row r="3380" spans="1:4">
      <c r="A3380" s="58" t="s">
        <v>6222</v>
      </c>
      <c r="B3380" s="59" t="s">
        <v>6223</v>
      </c>
      <c r="C3380" s="60">
        <v>8.3644999999999996</v>
      </c>
      <c r="D3380" s="59" t="s">
        <v>342</v>
      </c>
    </row>
    <row r="3381" spans="1:4">
      <c r="A3381" s="58" t="s">
        <v>6224</v>
      </c>
      <c r="B3381" s="59" t="s">
        <v>6225</v>
      </c>
      <c r="C3381" s="60">
        <v>64.437200000000004</v>
      </c>
      <c r="D3381" s="59" t="s">
        <v>342</v>
      </c>
    </row>
    <row r="3382" spans="1:4">
      <c r="A3382" s="58" t="s">
        <v>6226</v>
      </c>
      <c r="B3382" s="59" t="s">
        <v>6227</v>
      </c>
      <c r="C3382" s="60">
        <v>0.28129999999999999</v>
      </c>
      <c r="D3382" s="59" t="s">
        <v>14</v>
      </c>
    </row>
    <row r="3383" spans="1:4">
      <c r="A3383" s="58" t="s">
        <v>6228</v>
      </c>
      <c r="B3383" s="59" t="s">
        <v>6227</v>
      </c>
      <c r="C3383" s="60">
        <v>0.14560000000000001</v>
      </c>
      <c r="D3383" s="59" t="s">
        <v>14</v>
      </c>
    </row>
    <row r="3384" spans="1:4">
      <c r="A3384" s="58" t="s">
        <v>6229</v>
      </c>
      <c r="B3384" s="59" t="s">
        <v>6230</v>
      </c>
      <c r="C3384" s="60">
        <v>0.1477</v>
      </c>
      <c r="D3384" s="59" t="s">
        <v>14</v>
      </c>
    </row>
    <row r="3385" spans="1:4">
      <c r="A3385" s="58" t="s">
        <v>6231</v>
      </c>
      <c r="B3385" s="59" t="s">
        <v>6232</v>
      </c>
      <c r="C3385" s="60">
        <v>0.4839</v>
      </c>
      <c r="D3385" s="59" t="s">
        <v>14</v>
      </c>
    </row>
    <row r="3386" spans="1:4">
      <c r="A3386" s="58" t="s">
        <v>6233</v>
      </c>
      <c r="B3386" s="59" t="s">
        <v>6232</v>
      </c>
      <c r="C3386" s="60">
        <v>0.33529999999999999</v>
      </c>
      <c r="D3386" s="59" t="s">
        <v>14</v>
      </c>
    </row>
    <row r="3387" spans="1:4">
      <c r="A3387" s="58" t="s">
        <v>6234</v>
      </c>
      <c r="B3387" s="59" t="s">
        <v>6235</v>
      </c>
      <c r="C3387" s="60">
        <v>1.7365999999999999</v>
      </c>
      <c r="D3387" s="59" t="s">
        <v>14</v>
      </c>
    </row>
    <row r="3388" spans="1:4">
      <c r="A3388" s="58" t="s">
        <v>6236</v>
      </c>
      <c r="B3388" s="59" t="s">
        <v>6237</v>
      </c>
      <c r="C3388" s="60">
        <v>1.5884</v>
      </c>
      <c r="D3388" s="59" t="s">
        <v>14</v>
      </c>
    </row>
    <row r="3389" spans="1:4">
      <c r="A3389" s="58" t="s">
        <v>6238</v>
      </c>
      <c r="B3389" s="59" t="s">
        <v>6239</v>
      </c>
      <c r="C3389" s="60">
        <v>0.1951</v>
      </c>
      <c r="D3389" s="59" t="s">
        <v>342</v>
      </c>
    </row>
    <row r="3390" spans="1:4">
      <c r="A3390" s="58" t="s">
        <v>6240</v>
      </c>
      <c r="B3390" s="59" t="s">
        <v>6241</v>
      </c>
      <c r="C3390" s="60">
        <v>0.21110000000000001</v>
      </c>
      <c r="D3390" s="59" t="s">
        <v>342</v>
      </c>
    </row>
    <row r="3391" spans="1:4">
      <c r="A3391" s="58" t="s">
        <v>6242</v>
      </c>
      <c r="B3391" s="59" t="s">
        <v>6243</v>
      </c>
      <c r="C3391" s="60">
        <v>0.10920000000000001</v>
      </c>
      <c r="D3391" s="59" t="s">
        <v>342</v>
      </c>
    </row>
    <row r="3392" spans="1:4">
      <c r="A3392" s="58" t="s">
        <v>6244</v>
      </c>
      <c r="B3392" s="59" t="s">
        <v>13</v>
      </c>
      <c r="C3392" s="60">
        <v>136.23609999999999</v>
      </c>
      <c r="D3392" s="59" t="s">
        <v>321</v>
      </c>
    </row>
    <row r="3393" spans="1:4">
      <c r="A3393" s="58" t="s">
        <v>6245</v>
      </c>
      <c r="B3393" s="59" t="s">
        <v>6246</v>
      </c>
      <c r="C3393" s="60">
        <v>0.1774</v>
      </c>
      <c r="D3393" s="59" t="s">
        <v>342</v>
      </c>
    </row>
    <row r="3394" spans="1:4">
      <c r="A3394" s="58" t="s">
        <v>6247</v>
      </c>
      <c r="B3394" s="59" t="s">
        <v>6248</v>
      </c>
      <c r="C3394" s="60">
        <v>0.1552</v>
      </c>
      <c r="D3394" s="59" t="s">
        <v>342</v>
      </c>
    </row>
    <row r="3395" spans="1:4">
      <c r="A3395" s="58" t="s">
        <v>6249</v>
      </c>
      <c r="B3395" s="59" t="s">
        <v>6250</v>
      </c>
      <c r="C3395" s="60">
        <v>0.15329999999999999</v>
      </c>
      <c r="D3395" s="59" t="s">
        <v>342</v>
      </c>
    </row>
    <row r="3396" spans="1:4">
      <c r="A3396" s="58" t="s">
        <v>6251</v>
      </c>
      <c r="B3396" s="59" t="s">
        <v>6252</v>
      </c>
      <c r="C3396" s="60">
        <v>0.18310000000000001</v>
      </c>
      <c r="D3396" s="59" t="s">
        <v>342</v>
      </c>
    </row>
    <row r="3397" spans="1:4">
      <c r="A3397" s="58" t="s">
        <v>6253</v>
      </c>
      <c r="B3397" s="59" t="s">
        <v>6254</v>
      </c>
      <c r="C3397" s="60">
        <v>0.23960000000000001</v>
      </c>
      <c r="D3397" s="59" t="s">
        <v>342</v>
      </c>
    </row>
    <row r="3398" spans="1:4">
      <c r="A3398" s="58" t="s">
        <v>6255</v>
      </c>
      <c r="B3398" s="59" t="s">
        <v>6256</v>
      </c>
      <c r="C3398" s="60">
        <v>0.1434</v>
      </c>
      <c r="D3398" s="59" t="s">
        <v>342</v>
      </c>
    </row>
    <row r="3399" spans="1:4">
      <c r="A3399" s="58" t="s">
        <v>327</v>
      </c>
      <c r="B3399" s="59" t="s">
        <v>6257</v>
      </c>
      <c r="C3399" s="60">
        <v>2.3199999999999998E-2</v>
      </c>
      <c r="D3399" s="59" t="s">
        <v>14</v>
      </c>
    </row>
    <row r="3400" spans="1:4">
      <c r="A3400" s="58" t="s">
        <v>6258</v>
      </c>
      <c r="B3400" s="59" t="s">
        <v>6259</v>
      </c>
      <c r="C3400" s="60">
        <v>1.54E-2</v>
      </c>
      <c r="D3400" s="59" t="s">
        <v>14</v>
      </c>
    </row>
    <row r="3401" spans="1:4">
      <c r="A3401" s="58" t="s">
        <v>6260</v>
      </c>
      <c r="B3401" s="59" t="s">
        <v>6261</v>
      </c>
      <c r="C3401" s="60">
        <v>0.2283</v>
      </c>
      <c r="D3401" s="59" t="s">
        <v>14</v>
      </c>
    </row>
    <row r="3402" spans="1:4">
      <c r="A3402" s="58" t="s">
        <v>6262</v>
      </c>
      <c r="B3402" s="59" t="s">
        <v>6261</v>
      </c>
      <c r="C3402" s="60">
        <v>0.1406</v>
      </c>
      <c r="D3402" s="59" t="s">
        <v>14</v>
      </c>
    </row>
    <row r="3403" spans="1:4">
      <c r="A3403" s="58" t="s">
        <v>6263</v>
      </c>
      <c r="B3403" s="59" t="s">
        <v>6264</v>
      </c>
      <c r="C3403" s="60">
        <v>2.2100000000000002E-2</v>
      </c>
      <c r="D3403" s="59" t="s">
        <v>342</v>
      </c>
    </row>
    <row r="3404" spans="1:4">
      <c r="A3404" s="58" t="s">
        <v>6265</v>
      </c>
      <c r="B3404" s="59" t="s">
        <v>6264</v>
      </c>
      <c r="C3404" s="60">
        <v>6.8999999999999999E-3</v>
      </c>
      <c r="D3404" s="59" t="s">
        <v>342</v>
      </c>
    </row>
    <row r="3405" spans="1:4">
      <c r="A3405" s="58" t="s">
        <v>6266</v>
      </c>
      <c r="B3405" s="59" t="s">
        <v>6267</v>
      </c>
      <c r="C3405" s="60">
        <v>1.1953</v>
      </c>
      <c r="D3405" s="59" t="s">
        <v>342</v>
      </c>
    </row>
    <row r="3406" spans="1:4">
      <c r="A3406" s="58" t="s">
        <v>12</v>
      </c>
      <c r="B3406" s="59" t="s">
        <v>11</v>
      </c>
      <c r="C3406" s="60">
        <v>3.5999999999999999E-3</v>
      </c>
      <c r="D3406" s="59" t="s">
        <v>342</v>
      </c>
    </row>
    <row r="3407" spans="1:4">
      <c r="A3407" s="58" t="s">
        <v>6268</v>
      </c>
      <c r="B3407" s="59" t="s">
        <v>6269</v>
      </c>
      <c r="C3407" s="60">
        <v>1.0699999999999999E-2</v>
      </c>
      <c r="D3407" s="59" t="s">
        <v>342</v>
      </c>
    </row>
    <row r="3408" spans="1:4">
      <c r="A3408" s="58" t="s">
        <v>6270</v>
      </c>
      <c r="B3408" s="59" t="s">
        <v>6267</v>
      </c>
      <c r="C3408" s="60">
        <v>0.70750000000000002</v>
      </c>
      <c r="D3408" s="59" t="s">
        <v>342</v>
      </c>
    </row>
    <row r="3409" spans="1:4">
      <c r="A3409" s="58" t="s">
        <v>316</v>
      </c>
      <c r="B3409" s="59" t="s">
        <v>6271</v>
      </c>
      <c r="C3409" s="60">
        <v>1.9900000000000001E-2</v>
      </c>
      <c r="D3409" s="59" t="s">
        <v>342</v>
      </c>
    </row>
    <row r="3410" spans="1:4">
      <c r="A3410" s="58" t="s">
        <v>319</v>
      </c>
      <c r="B3410" s="59" t="s">
        <v>6272</v>
      </c>
      <c r="C3410" s="60">
        <v>5.3E-3</v>
      </c>
      <c r="D3410" s="59" t="s">
        <v>342</v>
      </c>
    </row>
    <row r="3411" spans="1:4">
      <c r="A3411" s="58" t="s">
        <v>6273</v>
      </c>
      <c r="B3411" s="59" t="s">
        <v>6274</v>
      </c>
      <c r="C3411" s="60">
        <v>1.2500000000000001E-2</v>
      </c>
      <c r="D3411" s="59" t="s">
        <v>342</v>
      </c>
    </row>
    <row r="3412" spans="1:4">
      <c r="A3412" s="58" t="s">
        <v>6275</v>
      </c>
      <c r="B3412" s="59" t="s">
        <v>6267</v>
      </c>
      <c r="C3412" s="60">
        <v>0.76390000000000002</v>
      </c>
      <c r="D3412" s="59" t="s">
        <v>342</v>
      </c>
    </row>
    <row r="3413" spans="1:4">
      <c r="A3413" s="58" t="s">
        <v>6276</v>
      </c>
      <c r="B3413" s="59" t="s">
        <v>6277</v>
      </c>
      <c r="C3413" s="60">
        <v>0.60370000000000001</v>
      </c>
      <c r="D3413" s="59" t="s">
        <v>342</v>
      </c>
    </row>
    <row r="3414" spans="1:4">
      <c r="A3414" s="58" t="s">
        <v>6278</v>
      </c>
      <c r="B3414" s="59" t="s">
        <v>4417</v>
      </c>
      <c r="C3414" s="60">
        <v>0.74739999999999995</v>
      </c>
      <c r="D3414" s="59" t="s">
        <v>342</v>
      </c>
    </row>
    <row r="3415" spans="1:4">
      <c r="A3415" s="58" t="s">
        <v>6279</v>
      </c>
      <c r="B3415" s="59" t="s">
        <v>39</v>
      </c>
      <c r="C3415" s="60">
        <v>1.2745</v>
      </c>
      <c r="D3415" s="59" t="s">
        <v>342</v>
      </c>
    </row>
    <row r="3416" spans="1:4">
      <c r="A3416" s="58" t="s">
        <v>6280</v>
      </c>
      <c r="B3416" s="59" t="s">
        <v>5806</v>
      </c>
      <c r="C3416" s="60">
        <v>1.0821000000000001</v>
      </c>
      <c r="D3416" s="59" t="s">
        <v>342</v>
      </c>
    </row>
    <row r="3417" spans="1:4">
      <c r="A3417" s="58" t="s">
        <v>6281</v>
      </c>
      <c r="B3417" s="59" t="s">
        <v>6282</v>
      </c>
      <c r="C3417" s="60">
        <v>11.552300000000001</v>
      </c>
      <c r="D3417" s="59" t="s">
        <v>342</v>
      </c>
    </row>
    <row r="3418" spans="1:4">
      <c r="A3418" s="58" t="s">
        <v>6283</v>
      </c>
      <c r="B3418" s="59" t="s">
        <v>6284</v>
      </c>
      <c r="C3418" s="60">
        <v>6.1421999999999999</v>
      </c>
      <c r="D3418" s="59" t="s">
        <v>342</v>
      </c>
    </row>
    <row r="3419" spans="1:4">
      <c r="A3419" s="58" t="s">
        <v>6285</v>
      </c>
      <c r="B3419" s="59" t="s">
        <v>6286</v>
      </c>
      <c r="C3419" s="60">
        <v>29.2395</v>
      </c>
      <c r="D3419" s="59" t="s">
        <v>342</v>
      </c>
    </row>
    <row r="3420" spans="1:4">
      <c r="A3420" s="58" t="s">
        <v>6287</v>
      </c>
      <c r="B3420" s="59" t="s">
        <v>6288</v>
      </c>
      <c r="C3420" s="60">
        <v>2.4735</v>
      </c>
      <c r="D3420" s="59" t="s">
        <v>342</v>
      </c>
    </row>
    <row r="3421" spans="1:4">
      <c r="A3421" s="58" t="s">
        <v>6289</v>
      </c>
      <c r="B3421" s="59" t="s">
        <v>2568</v>
      </c>
      <c r="C3421" s="60">
        <v>0.47210000000000002</v>
      </c>
      <c r="D3421" s="59" t="s">
        <v>342</v>
      </c>
    </row>
    <row r="3422" spans="1:4">
      <c r="A3422" s="58" t="s">
        <v>6290</v>
      </c>
      <c r="B3422" s="59" t="s">
        <v>3305</v>
      </c>
      <c r="C3422" s="60">
        <v>0.25190000000000001</v>
      </c>
      <c r="D3422" s="59" t="s">
        <v>342</v>
      </c>
    </row>
    <row r="3423" spans="1:4">
      <c r="A3423" s="58" t="s">
        <v>6291</v>
      </c>
      <c r="B3423" s="59" t="s">
        <v>5480</v>
      </c>
      <c r="C3423" s="60">
        <v>0.14549999999999999</v>
      </c>
      <c r="D3423" s="59" t="s">
        <v>342</v>
      </c>
    </row>
    <row r="3424" spans="1:4">
      <c r="A3424" s="58" t="s">
        <v>6292</v>
      </c>
      <c r="B3424" s="59" t="s">
        <v>6293</v>
      </c>
      <c r="C3424" s="60">
        <v>4.65E-2</v>
      </c>
      <c r="D3424" s="59" t="s">
        <v>342</v>
      </c>
    </row>
    <row r="3425" spans="1:4">
      <c r="A3425" s="58" t="s">
        <v>6294</v>
      </c>
      <c r="B3425" s="59" t="s">
        <v>6246</v>
      </c>
      <c r="C3425" s="60">
        <v>0.17499999999999999</v>
      </c>
      <c r="D3425" s="59" t="s">
        <v>342</v>
      </c>
    </row>
    <row r="3426" spans="1:4">
      <c r="A3426" s="58" t="s">
        <v>6295</v>
      </c>
      <c r="B3426" s="59" t="s">
        <v>6296</v>
      </c>
      <c r="C3426" s="60">
        <v>8.5300000000000001E-2</v>
      </c>
      <c r="D3426" s="59" t="s">
        <v>342</v>
      </c>
    </row>
    <row r="3427" spans="1:4">
      <c r="A3427" s="58" t="s">
        <v>6297</v>
      </c>
      <c r="B3427" s="59" t="s">
        <v>2778</v>
      </c>
      <c r="C3427" s="60">
        <v>4.5900000000000003E-2</v>
      </c>
      <c r="D3427" s="59" t="s">
        <v>342</v>
      </c>
    </row>
    <row r="3428" spans="1:4">
      <c r="A3428" s="58" t="s">
        <v>6298</v>
      </c>
      <c r="B3428" s="59" t="s">
        <v>6299</v>
      </c>
      <c r="C3428" s="60">
        <v>8.8200000000000001E-2</v>
      </c>
      <c r="D3428" s="59" t="s">
        <v>342</v>
      </c>
    </row>
    <row r="3429" spans="1:4">
      <c r="A3429" s="58" t="s">
        <v>6300</v>
      </c>
      <c r="B3429" s="59" t="s">
        <v>6301</v>
      </c>
      <c r="C3429" s="60">
        <v>8.0000000000000004E-4</v>
      </c>
      <c r="D3429" s="59" t="s">
        <v>342</v>
      </c>
    </row>
    <row r="3430" spans="1:4">
      <c r="A3430" s="58" t="s">
        <v>6302</v>
      </c>
      <c r="B3430" s="59" t="s">
        <v>6303</v>
      </c>
      <c r="C3430" s="60">
        <v>2.24E-2</v>
      </c>
      <c r="D3430" s="59" t="s">
        <v>342</v>
      </c>
    </row>
    <row r="3431" spans="1:4">
      <c r="A3431" s="58" t="s">
        <v>6304</v>
      </c>
      <c r="B3431" s="59" t="s">
        <v>2813</v>
      </c>
      <c r="C3431" s="60">
        <v>1.9800000000000002E-2</v>
      </c>
      <c r="D3431" s="59" t="s">
        <v>342</v>
      </c>
    </row>
    <row r="3432" spans="1:4">
      <c r="A3432" s="58" t="s">
        <v>6305</v>
      </c>
      <c r="B3432" s="59" t="s">
        <v>6306</v>
      </c>
      <c r="C3432" s="60">
        <v>1.8700000000000001E-2</v>
      </c>
      <c r="D3432" s="59" t="s">
        <v>342</v>
      </c>
    </row>
    <row r="3433" spans="1:4">
      <c r="A3433" s="58" t="s">
        <v>6307</v>
      </c>
      <c r="B3433" s="59" t="s">
        <v>1507</v>
      </c>
      <c r="C3433" s="60">
        <v>2.5999999999999999E-3</v>
      </c>
      <c r="D3433" s="59" t="s">
        <v>342</v>
      </c>
    </row>
    <row r="3434" spans="1:4">
      <c r="A3434" s="58" t="s">
        <v>6308</v>
      </c>
      <c r="B3434" s="59" t="s">
        <v>6309</v>
      </c>
      <c r="C3434" s="60">
        <v>1.5E-3</v>
      </c>
      <c r="D3434" s="59" t="s">
        <v>342</v>
      </c>
    </row>
    <row r="3435" spans="1:4">
      <c r="A3435" s="58" t="s">
        <v>6310</v>
      </c>
      <c r="B3435" s="59" t="s">
        <v>150</v>
      </c>
      <c r="C3435" s="60">
        <v>8.9999999999999998E-4</v>
      </c>
      <c r="D3435" s="59" t="s">
        <v>342</v>
      </c>
    </row>
    <row r="3436" spans="1:4">
      <c r="A3436" s="58" t="s">
        <v>6311</v>
      </c>
      <c r="B3436" s="59" t="s">
        <v>150</v>
      </c>
      <c r="C3436" s="60">
        <v>1E-3</v>
      </c>
      <c r="D3436" s="59" t="s">
        <v>342</v>
      </c>
    </row>
    <row r="3437" spans="1:4">
      <c r="A3437" s="58" t="s">
        <v>6312</v>
      </c>
      <c r="B3437" s="59" t="s">
        <v>2321</v>
      </c>
      <c r="C3437" s="60">
        <v>5.0000000000000001E-4</v>
      </c>
      <c r="D3437" s="59" t="s">
        <v>342</v>
      </c>
    </row>
    <row r="3438" spans="1:4">
      <c r="A3438" s="58" t="s">
        <v>6313</v>
      </c>
      <c r="B3438" s="59" t="s">
        <v>4370</v>
      </c>
      <c r="C3438" s="60">
        <v>3.2800000000000003E-2</v>
      </c>
      <c r="D3438" s="59" t="s">
        <v>342</v>
      </c>
    </row>
    <row r="3439" spans="1:4">
      <c r="A3439" s="58" t="s">
        <v>6314</v>
      </c>
      <c r="B3439" s="59" t="s">
        <v>4020</v>
      </c>
      <c r="C3439" s="60">
        <v>0.46789999999999998</v>
      </c>
      <c r="D3439" s="59" t="s">
        <v>342</v>
      </c>
    </row>
    <row r="3440" spans="1:4">
      <c r="A3440" s="58" t="s">
        <v>6315</v>
      </c>
      <c r="B3440" s="59" t="s">
        <v>5764</v>
      </c>
      <c r="C3440" s="60">
        <v>6.9889999999999999</v>
      </c>
      <c r="D3440" s="59" t="s">
        <v>342</v>
      </c>
    </row>
    <row r="3441" spans="1:4">
      <c r="A3441" s="58" t="s">
        <v>6316</v>
      </c>
      <c r="B3441" s="59" t="s">
        <v>6317</v>
      </c>
      <c r="C3441" s="60">
        <v>2.6617000000000002</v>
      </c>
      <c r="D3441" s="59" t="s">
        <v>342</v>
      </c>
    </row>
    <row r="3442" spans="1:4">
      <c r="A3442" s="58" t="s">
        <v>6318</v>
      </c>
      <c r="B3442" s="59" t="s">
        <v>6319</v>
      </c>
      <c r="C3442" s="60">
        <v>1.5699999999999999E-2</v>
      </c>
      <c r="D3442" s="59" t="s">
        <v>342</v>
      </c>
    </row>
    <row r="3443" spans="1:4">
      <c r="A3443" s="58" t="s">
        <v>6320</v>
      </c>
      <c r="B3443" s="59" t="s">
        <v>5572</v>
      </c>
      <c r="C3443" s="60">
        <v>0.41249999999999998</v>
      </c>
      <c r="D3443" s="59" t="s">
        <v>342</v>
      </c>
    </row>
    <row r="3444" spans="1:4">
      <c r="A3444" s="58" t="s">
        <v>6321</v>
      </c>
      <c r="B3444" s="59" t="s">
        <v>5924</v>
      </c>
      <c r="C3444" s="60">
        <v>1.9601</v>
      </c>
      <c r="D3444" s="59" t="s">
        <v>342</v>
      </c>
    </row>
    <row r="3445" spans="1:4">
      <c r="A3445" s="58" t="s">
        <v>6322</v>
      </c>
      <c r="B3445" s="59" t="s">
        <v>6323</v>
      </c>
      <c r="C3445" s="60">
        <v>3.8386</v>
      </c>
      <c r="D3445" s="59" t="s">
        <v>342</v>
      </c>
    </row>
    <row r="3446" spans="1:4">
      <c r="A3446" s="58" t="s">
        <v>6324</v>
      </c>
      <c r="B3446" s="59" t="s">
        <v>6325</v>
      </c>
      <c r="C3446" s="60">
        <v>71.688199999999995</v>
      </c>
      <c r="D3446" s="59" t="s">
        <v>342</v>
      </c>
    </row>
    <row r="3447" spans="1:4">
      <c r="A3447" s="58" t="s">
        <v>6326</v>
      </c>
      <c r="B3447" s="59" t="s">
        <v>6327</v>
      </c>
      <c r="C3447" s="60">
        <v>678.5204</v>
      </c>
      <c r="D3447" s="59" t="s">
        <v>342</v>
      </c>
    </row>
    <row r="3448" spans="1:4">
      <c r="A3448" s="58" t="s">
        <v>6328</v>
      </c>
      <c r="B3448" s="59" t="s">
        <v>6329</v>
      </c>
      <c r="C3448" s="60">
        <v>268.65379999999999</v>
      </c>
      <c r="D3448" s="59" t="s">
        <v>342</v>
      </c>
    </row>
    <row r="3449" spans="1:4">
      <c r="A3449" s="58" t="s">
        <v>6330</v>
      </c>
      <c r="B3449" s="59" t="s">
        <v>3847</v>
      </c>
      <c r="C3449" s="60">
        <v>7.6767000000000003</v>
      </c>
      <c r="D3449" s="59" t="s">
        <v>342</v>
      </c>
    </row>
    <row r="3450" spans="1:4">
      <c r="A3450" s="58" t="s">
        <v>6331</v>
      </c>
      <c r="B3450" s="59" t="s">
        <v>6332</v>
      </c>
      <c r="C3450" s="60">
        <v>2479.0151000000001</v>
      </c>
      <c r="D3450" s="59" t="s">
        <v>342</v>
      </c>
    </row>
    <row r="3451" spans="1:4">
      <c r="A3451" s="58" t="s">
        <v>6333</v>
      </c>
      <c r="B3451" s="59" t="s">
        <v>6334</v>
      </c>
      <c r="C3451" s="60">
        <v>1063.9495999999999</v>
      </c>
      <c r="D3451" s="59" t="s">
        <v>342</v>
      </c>
    </row>
    <row r="3452" spans="1:4">
      <c r="A3452" s="58" t="s">
        <v>6335</v>
      </c>
      <c r="B3452" s="59" t="s">
        <v>1015</v>
      </c>
      <c r="C3452" s="60">
        <v>237.0214</v>
      </c>
      <c r="D3452" s="59" t="s">
        <v>342</v>
      </c>
    </row>
    <row r="3453" spans="1:4">
      <c r="A3453" s="58" t="s">
        <v>6336</v>
      </c>
      <c r="B3453" s="59" t="s">
        <v>1012</v>
      </c>
      <c r="C3453" s="60">
        <v>294.1635</v>
      </c>
      <c r="D3453" s="59" t="s">
        <v>342</v>
      </c>
    </row>
    <row r="3454" spans="1:4">
      <c r="A3454" s="58" t="s">
        <v>6337</v>
      </c>
      <c r="B3454" s="59" t="s">
        <v>6338</v>
      </c>
      <c r="C3454" s="60">
        <v>149.79239999999999</v>
      </c>
      <c r="D3454" s="59" t="s">
        <v>342</v>
      </c>
    </row>
    <row r="3455" spans="1:4">
      <c r="A3455" s="58" t="s">
        <v>6339</v>
      </c>
      <c r="B3455" s="59" t="s">
        <v>5436</v>
      </c>
      <c r="C3455" s="60">
        <v>4.3799999999999999E-2</v>
      </c>
      <c r="D3455" s="59" t="s">
        <v>342</v>
      </c>
    </row>
    <row r="3456" spans="1:4">
      <c r="A3456" s="58" t="s">
        <v>6340</v>
      </c>
      <c r="B3456" s="59" t="s">
        <v>6341</v>
      </c>
      <c r="C3456" s="60">
        <v>0.46899999999999997</v>
      </c>
      <c r="D3456" s="59" t="s">
        <v>342</v>
      </c>
    </row>
    <row r="3457" spans="1:4">
      <c r="A3457" s="58" t="s">
        <v>6342</v>
      </c>
      <c r="B3457" s="59" t="s">
        <v>6341</v>
      </c>
      <c r="C3457" s="60">
        <v>0.40510000000000002</v>
      </c>
      <c r="D3457" s="59" t="s">
        <v>342</v>
      </c>
    </row>
    <row r="3458" spans="1:4">
      <c r="A3458" s="58" t="s">
        <v>6343</v>
      </c>
      <c r="B3458" s="59" t="s">
        <v>5907</v>
      </c>
      <c r="C3458" s="60">
        <v>177.02699999999999</v>
      </c>
      <c r="D3458" s="59" t="s">
        <v>342</v>
      </c>
    </row>
    <row r="3459" spans="1:4">
      <c r="A3459" s="58" t="s">
        <v>6344</v>
      </c>
      <c r="B3459" s="59" t="s">
        <v>6345</v>
      </c>
      <c r="C3459" s="60">
        <v>1268.0787</v>
      </c>
      <c r="D3459" s="59" t="s">
        <v>342</v>
      </c>
    </row>
    <row r="3460" spans="1:4">
      <c r="A3460" s="58" t="s">
        <v>6346</v>
      </c>
      <c r="B3460" s="59" t="s">
        <v>6347</v>
      </c>
      <c r="C3460" s="60">
        <v>2432.0426000000002</v>
      </c>
      <c r="D3460" s="59" t="s">
        <v>342</v>
      </c>
    </row>
    <row r="3461" spans="1:4">
      <c r="A3461" s="58" t="s">
        <v>6348</v>
      </c>
      <c r="B3461" s="59" t="s">
        <v>1015</v>
      </c>
      <c r="C3461" s="60">
        <v>176.26609999999999</v>
      </c>
      <c r="D3461" s="59" t="s">
        <v>342</v>
      </c>
    </row>
    <row r="3462" spans="1:4">
      <c r="A3462" s="58" t="s">
        <v>6349</v>
      </c>
      <c r="B3462" s="59" t="s">
        <v>6319</v>
      </c>
      <c r="C3462" s="60">
        <v>1.54E-2</v>
      </c>
      <c r="D3462" s="59" t="s">
        <v>342</v>
      </c>
    </row>
    <row r="3463" spans="1:4">
      <c r="A3463" s="58" t="s">
        <v>6350</v>
      </c>
      <c r="B3463" s="59" t="s">
        <v>6351</v>
      </c>
      <c r="C3463" s="60">
        <v>7.9000000000000008E-3</v>
      </c>
      <c r="D3463" s="59" t="s">
        <v>342</v>
      </c>
    </row>
    <row r="3464" spans="1:4">
      <c r="A3464" s="58" t="s">
        <v>6352</v>
      </c>
      <c r="B3464" s="59" t="s">
        <v>6353</v>
      </c>
      <c r="C3464" s="60">
        <v>7.0000000000000001E-3</v>
      </c>
      <c r="D3464" s="59" t="s">
        <v>342</v>
      </c>
    </row>
    <row r="3465" spans="1:4">
      <c r="A3465" s="58" t="s">
        <v>6354</v>
      </c>
      <c r="B3465" s="59" t="s">
        <v>4089</v>
      </c>
      <c r="C3465" s="60">
        <v>6.4999999999999997E-3</v>
      </c>
      <c r="D3465" s="59" t="s">
        <v>342</v>
      </c>
    </row>
    <row r="3466" spans="1:4">
      <c r="A3466" s="58" t="s">
        <v>6355</v>
      </c>
      <c r="B3466" s="59" t="s">
        <v>82</v>
      </c>
      <c r="C3466" s="60">
        <v>1.41E-2</v>
      </c>
      <c r="D3466" s="59" t="s">
        <v>342</v>
      </c>
    </row>
    <row r="3467" spans="1:4">
      <c r="A3467" s="58" t="s">
        <v>6356</v>
      </c>
      <c r="B3467" s="59" t="s">
        <v>4340</v>
      </c>
      <c r="C3467" s="60">
        <v>2.6599999999999999E-2</v>
      </c>
      <c r="D3467" s="59" t="s">
        <v>342</v>
      </c>
    </row>
    <row r="3468" spans="1:4">
      <c r="A3468" s="58" t="s">
        <v>6357</v>
      </c>
      <c r="B3468" s="59" t="s">
        <v>6358</v>
      </c>
      <c r="C3468" s="60">
        <v>0.19620000000000001</v>
      </c>
      <c r="D3468" s="59" t="s">
        <v>342</v>
      </c>
    </row>
    <row r="3469" spans="1:4">
      <c r="A3469" s="58" t="s">
        <v>6359</v>
      </c>
      <c r="B3469" s="59" t="s">
        <v>5608</v>
      </c>
      <c r="C3469" s="60">
        <v>0.55700000000000005</v>
      </c>
      <c r="D3469" s="59" t="s">
        <v>342</v>
      </c>
    </row>
    <row r="3470" spans="1:4">
      <c r="A3470" s="58" t="s">
        <v>6360</v>
      </c>
      <c r="B3470" s="59" t="s">
        <v>5790</v>
      </c>
      <c r="C3470" s="60">
        <v>7.4949000000000003</v>
      </c>
      <c r="D3470" s="59" t="s">
        <v>342</v>
      </c>
    </row>
    <row r="3471" spans="1:4">
      <c r="A3471" s="58" t="s">
        <v>6361</v>
      </c>
      <c r="B3471" s="59" t="s">
        <v>6362</v>
      </c>
      <c r="C3471" s="60">
        <v>24.564599999999999</v>
      </c>
      <c r="D3471" s="59" t="s">
        <v>342</v>
      </c>
    </row>
    <row r="3472" spans="1:4">
      <c r="A3472" s="58" t="s">
        <v>6363</v>
      </c>
      <c r="B3472" s="59" t="s">
        <v>5968</v>
      </c>
      <c r="C3472" s="60">
        <v>3.7265000000000001</v>
      </c>
      <c r="D3472" s="59" t="s">
        <v>342</v>
      </c>
    </row>
    <row r="3473" spans="1:4">
      <c r="A3473" s="58" t="s">
        <v>6364</v>
      </c>
      <c r="B3473" s="59" t="s">
        <v>6365</v>
      </c>
      <c r="C3473" s="60">
        <v>2.3889999999999998</v>
      </c>
      <c r="D3473" s="59" t="s">
        <v>342</v>
      </c>
    </row>
    <row r="3474" spans="1:4">
      <c r="A3474" s="58" t="s">
        <v>6366</v>
      </c>
      <c r="B3474" s="59" t="s">
        <v>6367</v>
      </c>
      <c r="C3474" s="60">
        <v>0.62949999999999995</v>
      </c>
      <c r="D3474" s="59" t="s">
        <v>342</v>
      </c>
    </row>
    <row r="3475" spans="1:4">
      <c r="A3475" s="58" t="s">
        <v>6368</v>
      </c>
      <c r="B3475" s="59" t="s">
        <v>6369</v>
      </c>
      <c r="C3475" s="60">
        <v>0.18870000000000001</v>
      </c>
      <c r="D3475" s="59" t="s">
        <v>342</v>
      </c>
    </row>
    <row r="3476" spans="1:4">
      <c r="A3476" s="58" t="s">
        <v>6370</v>
      </c>
      <c r="B3476" s="59" t="s">
        <v>5453</v>
      </c>
      <c r="C3476" s="60">
        <v>0.17150000000000001</v>
      </c>
      <c r="D3476" s="59" t="s">
        <v>342</v>
      </c>
    </row>
    <row r="3477" spans="1:4">
      <c r="A3477" s="58" t="s">
        <v>6371</v>
      </c>
      <c r="B3477" s="59" t="s">
        <v>6372</v>
      </c>
      <c r="C3477" s="60">
        <v>0.12379999999999999</v>
      </c>
      <c r="D3477" s="59" t="s">
        <v>342</v>
      </c>
    </row>
    <row r="3478" spans="1:4">
      <c r="A3478" s="58" t="s">
        <v>6373</v>
      </c>
      <c r="B3478" s="59" t="s">
        <v>6374</v>
      </c>
      <c r="C3478" s="60">
        <v>0.12379999999999999</v>
      </c>
      <c r="D3478" s="59" t="s">
        <v>342</v>
      </c>
    </row>
    <row r="3479" spans="1:4">
      <c r="A3479" s="58" t="s">
        <v>6375</v>
      </c>
      <c r="B3479" s="59" t="s">
        <v>6376</v>
      </c>
      <c r="C3479" s="60">
        <v>0.12379999999999999</v>
      </c>
      <c r="D3479" s="59" t="s">
        <v>342</v>
      </c>
    </row>
    <row r="3480" spans="1:4">
      <c r="A3480" s="58" t="s">
        <v>6377</v>
      </c>
      <c r="B3480" s="59" t="s">
        <v>6378</v>
      </c>
      <c r="C3480" s="60">
        <v>9.2899999999999996E-2</v>
      </c>
      <c r="D3480" s="59" t="s">
        <v>342</v>
      </c>
    </row>
    <row r="3481" spans="1:4">
      <c r="A3481" s="58" t="s">
        <v>6379</v>
      </c>
      <c r="B3481" s="59" t="s">
        <v>6380</v>
      </c>
      <c r="C3481" s="60">
        <v>4.7100000000000003E-2</v>
      </c>
      <c r="D3481" s="59" t="s">
        <v>342</v>
      </c>
    </row>
    <row r="3482" spans="1:4">
      <c r="A3482" s="58" t="s">
        <v>6381</v>
      </c>
      <c r="B3482" s="59" t="s">
        <v>6382</v>
      </c>
      <c r="C3482" s="60">
        <v>5.4600000000000003E-2</v>
      </c>
      <c r="D3482" s="59" t="s">
        <v>342</v>
      </c>
    </row>
    <row r="3483" spans="1:4">
      <c r="A3483" s="58" t="s">
        <v>6383</v>
      </c>
      <c r="B3483" s="59" t="s">
        <v>6384</v>
      </c>
      <c r="C3483" s="60">
        <v>4.8599999999999997E-2</v>
      </c>
      <c r="D3483" s="59" t="s">
        <v>342</v>
      </c>
    </row>
    <row r="3484" spans="1:4">
      <c r="A3484" s="58" t="s">
        <v>6385</v>
      </c>
      <c r="B3484" s="59" t="s">
        <v>6386</v>
      </c>
      <c r="C3484" s="60">
        <v>3.7900000000000003E-2</v>
      </c>
      <c r="D3484" s="59" t="s">
        <v>342</v>
      </c>
    </row>
    <row r="3485" spans="1:4">
      <c r="A3485" s="58" t="s">
        <v>6387</v>
      </c>
      <c r="B3485" s="59" t="s">
        <v>6388</v>
      </c>
      <c r="C3485" s="60">
        <v>3.1300000000000001E-2</v>
      </c>
      <c r="D3485" s="59" t="s">
        <v>342</v>
      </c>
    </row>
    <row r="3486" spans="1:4">
      <c r="A3486" s="58" t="s">
        <v>6389</v>
      </c>
      <c r="B3486" s="59" t="s">
        <v>6372</v>
      </c>
      <c r="C3486" s="60">
        <v>3.0499999999999999E-2</v>
      </c>
      <c r="D3486" s="59" t="s">
        <v>342</v>
      </c>
    </row>
    <row r="3487" spans="1:4">
      <c r="A3487" s="58" t="s">
        <v>6390</v>
      </c>
      <c r="B3487" s="59" t="s">
        <v>6376</v>
      </c>
      <c r="C3487" s="60">
        <v>2.1399999999999999E-2</v>
      </c>
      <c r="D3487" s="59" t="s">
        <v>342</v>
      </c>
    </row>
    <row r="3488" spans="1:4">
      <c r="A3488" s="58" t="s">
        <v>6391</v>
      </c>
      <c r="B3488" s="59" t="s">
        <v>6392</v>
      </c>
      <c r="C3488" s="60">
        <v>3.0200000000000001E-2</v>
      </c>
      <c r="D3488" s="59" t="s">
        <v>342</v>
      </c>
    </row>
    <row r="3489" spans="1:4">
      <c r="A3489" s="58" t="s">
        <v>6393</v>
      </c>
      <c r="B3489" s="59" t="s">
        <v>6394</v>
      </c>
      <c r="C3489" s="60">
        <v>1.7899999999999999E-2</v>
      </c>
      <c r="D3489" s="59" t="s">
        <v>342</v>
      </c>
    </row>
    <row r="3490" spans="1:4">
      <c r="A3490" s="58" t="s">
        <v>6395</v>
      </c>
      <c r="B3490" s="59" t="s">
        <v>6396</v>
      </c>
      <c r="C3490" s="60">
        <v>1.9900000000000001E-2</v>
      </c>
      <c r="D3490" s="59" t="s">
        <v>342</v>
      </c>
    </row>
    <row r="3491" spans="1:4">
      <c r="A3491" s="58" t="s">
        <v>6397</v>
      </c>
      <c r="B3491" s="59" t="s">
        <v>6398</v>
      </c>
      <c r="C3491" s="60">
        <v>1.7299999999999999E-2</v>
      </c>
      <c r="D3491" s="59" t="s">
        <v>342</v>
      </c>
    </row>
    <row r="3492" spans="1:4">
      <c r="A3492" s="58" t="s">
        <v>6399</v>
      </c>
      <c r="B3492" s="59" t="s">
        <v>6400</v>
      </c>
      <c r="C3492" s="60">
        <v>1.6500000000000001E-2</v>
      </c>
      <c r="D3492" s="59" t="s">
        <v>342</v>
      </c>
    </row>
    <row r="3493" spans="1:4">
      <c r="A3493" s="58" t="s">
        <v>6401</v>
      </c>
      <c r="B3493" s="59" t="s">
        <v>150</v>
      </c>
      <c r="C3493" s="60">
        <v>1.47E-2</v>
      </c>
      <c r="D3493" s="59" t="s">
        <v>342</v>
      </c>
    </row>
    <row r="3494" spans="1:4">
      <c r="A3494" s="58" t="s">
        <v>6402</v>
      </c>
      <c r="B3494" s="59" t="s">
        <v>6403</v>
      </c>
      <c r="C3494" s="60">
        <v>1.04E-2</v>
      </c>
      <c r="D3494" s="59" t="s">
        <v>342</v>
      </c>
    </row>
    <row r="3495" spans="1:4">
      <c r="A3495" s="58" t="s">
        <v>6404</v>
      </c>
      <c r="B3495" s="59" t="s">
        <v>6405</v>
      </c>
      <c r="C3495" s="60">
        <v>8.6E-3</v>
      </c>
      <c r="D3495" s="59" t="s">
        <v>342</v>
      </c>
    </row>
    <row r="3496" spans="1:4">
      <c r="A3496" s="58" t="s">
        <v>6406</v>
      </c>
      <c r="B3496" s="59" t="s">
        <v>4285</v>
      </c>
      <c r="C3496" s="60">
        <v>6.1999999999999998E-3</v>
      </c>
      <c r="D3496" s="59" t="s">
        <v>342</v>
      </c>
    </row>
    <row r="3497" spans="1:4">
      <c r="A3497" s="58" t="s">
        <v>6407</v>
      </c>
      <c r="B3497" s="59" t="s">
        <v>150</v>
      </c>
      <c r="C3497" s="60">
        <v>4.7999999999999996E-3</v>
      </c>
      <c r="D3497" s="59" t="s">
        <v>342</v>
      </c>
    </row>
    <row r="3498" spans="1:4">
      <c r="A3498" s="58" t="s">
        <v>6408</v>
      </c>
      <c r="B3498" s="59" t="s">
        <v>1873</v>
      </c>
      <c r="C3498" s="60">
        <v>5.5999999999999999E-3</v>
      </c>
      <c r="D3498" s="59" t="s">
        <v>342</v>
      </c>
    </row>
    <row r="3499" spans="1:4">
      <c r="A3499" s="58" t="s">
        <v>6409</v>
      </c>
      <c r="B3499" s="59" t="s">
        <v>3000</v>
      </c>
      <c r="C3499" s="60">
        <v>3.7000000000000002E-3</v>
      </c>
      <c r="D3499" s="59" t="s">
        <v>342</v>
      </c>
    </row>
    <row r="3500" spans="1:4">
      <c r="A3500" s="58" t="s">
        <v>6410</v>
      </c>
      <c r="B3500" s="59" t="s">
        <v>3002</v>
      </c>
      <c r="C3500" s="60">
        <v>3.3999999999999998E-3</v>
      </c>
      <c r="D3500" s="59" t="s">
        <v>342</v>
      </c>
    </row>
    <row r="3501" spans="1:4">
      <c r="A3501" s="58" t="s">
        <v>6411</v>
      </c>
      <c r="B3501" s="59" t="s">
        <v>2428</v>
      </c>
      <c r="C3501" s="60">
        <v>2.5999999999999999E-3</v>
      </c>
      <c r="D3501" s="59" t="s">
        <v>342</v>
      </c>
    </row>
    <row r="3502" spans="1:4">
      <c r="A3502" s="58" t="s">
        <v>6412</v>
      </c>
      <c r="B3502" s="59" t="s">
        <v>1963</v>
      </c>
      <c r="C3502" s="60">
        <v>1.5E-3</v>
      </c>
      <c r="D3502" s="59" t="s">
        <v>342</v>
      </c>
    </row>
    <row r="3503" spans="1:4">
      <c r="A3503" s="58" t="s">
        <v>6413</v>
      </c>
      <c r="B3503" s="59" t="s">
        <v>6414</v>
      </c>
      <c r="C3503" s="60">
        <v>2.2000000000000001E-3</v>
      </c>
      <c r="D3503" s="59" t="s">
        <v>342</v>
      </c>
    </row>
    <row r="3504" spans="1:4">
      <c r="A3504" s="58" t="s">
        <v>6415</v>
      </c>
      <c r="B3504" s="59" t="s">
        <v>6416</v>
      </c>
      <c r="C3504" s="60">
        <v>2.2000000000000001E-3</v>
      </c>
      <c r="D3504" s="59" t="s">
        <v>342</v>
      </c>
    </row>
    <row r="3505" spans="1:4">
      <c r="A3505" s="58" t="s">
        <v>6417</v>
      </c>
      <c r="B3505" s="59" t="s">
        <v>1657</v>
      </c>
      <c r="C3505" s="60">
        <v>1E-3</v>
      </c>
      <c r="D3505" s="59" t="s">
        <v>342</v>
      </c>
    </row>
    <row r="3506" spans="1:4">
      <c r="A3506" s="58" t="s">
        <v>6418</v>
      </c>
      <c r="B3506" s="59" t="s">
        <v>6419</v>
      </c>
      <c r="C3506" s="60">
        <v>1.4E-3</v>
      </c>
      <c r="D3506" s="59" t="s">
        <v>342</v>
      </c>
    </row>
    <row r="3507" spans="1:4">
      <c r="A3507" s="58" t="s">
        <v>6420</v>
      </c>
      <c r="B3507" s="59" t="s">
        <v>6421</v>
      </c>
      <c r="C3507" s="60">
        <v>1.4E-3</v>
      </c>
      <c r="D3507" s="59" t="s">
        <v>342</v>
      </c>
    </row>
    <row r="3508" spans="1:4">
      <c r="A3508" s="58" t="s">
        <v>6422</v>
      </c>
      <c r="B3508" s="59" t="s">
        <v>6423</v>
      </c>
      <c r="C3508" s="60">
        <v>8.0000000000000004E-4</v>
      </c>
      <c r="D3508" s="59" t="s">
        <v>342</v>
      </c>
    </row>
    <row r="3509" spans="1:4">
      <c r="A3509" s="58" t="s">
        <v>6424</v>
      </c>
      <c r="B3509" s="59" t="s">
        <v>6425</v>
      </c>
      <c r="C3509" s="60">
        <v>8.0000000000000004E-4</v>
      </c>
      <c r="D3509" s="59" t="s">
        <v>342</v>
      </c>
    </row>
    <row r="3510" spans="1:4">
      <c r="A3510" s="58" t="s">
        <v>6426</v>
      </c>
      <c r="B3510" s="59" t="s">
        <v>150</v>
      </c>
      <c r="C3510" s="60">
        <v>8.0000000000000004E-4</v>
      </c>
      <c r="D3510" s="59" t="s">
        <v>342</v>
      </c>
    </row>
    <row r="3511" spans="1:4">
      <c r="A3511" s="58" t="s">
        <v>6427</v>
      </c>
      <c r="B3511" s="59" t="s">
        <v>6428</v>
      </c>
      <c r="C3511" s="60">
        <v>8.0000000000000004E-4</v>
      </c>
      <c r="D3511" s="59" t="s">
        <v>342</v>
      </c>
    </row>
    <row r="3512" spans="1:4">
      <c r="A3512" s="58" t="s">
        <v>6429</v>
      </c>
      <c r="B3512" s="59" t="s">
        <v>6430</v>
      </c>
      <c r="C3512" s="60">
        <v>8.0000000000000004E-4</v>
      </c>
      <c r="D3512" s="59" t="s">
        <v>342</v>
      </c>
    </row>
    <row r="3513" spans="1:4">
      <c r="A3513" s="58" t="s">
        <v>6431</v>
      </c>
      <c r="B3513" s="59" t="s">
        <v>6432</v>
      </c>
      <c r="C3513" s="60">
        <v>8.0000000000000004E-4</v>
      </c>
      <c r="D3513" s="59" t="s">
        <v>342</v>
      </c>
    </row>
    <row r="3514" spans="1:4">
      <c r="A3514" s="58" t="s">
        <v>6433</v>
      </c>
      <c r="B3514" s="59" t="s">
        <v>6434</v>
      </c>
      <c r="C3514" s="60">
        <v>8.0000000000000004E-4</v>
      </c>
      <c r="D3514" s="59" t="s">
        <v>342</v>
      </c>
    </row>
    <row r="3515" spans="1:4">
      <c r="A3515" s="58" t="s">
        <v>6435</v>
      </c>
      <c r="B3515" s="59" t="s">
        <v>6436</v>
      </c>
      <c r="C3515" s="60">
        <v>8.0000000000000004E-4</v>
      </c>
      <c r="D3515" s="59" t="s">
        <v>342</v>
      </c>
    </row>
    <row r="3516" spans="1:4">
      <c r="A3516" s="58" t="s">
        <v>6437</v>
      </c>
      <c r="B3516" s="59" t="s">
        <v>6438</v>
      </c>
      <c r="C3516" s="60">
        <v>8.0000000000000004E-4</v>
      </c>
      <c r="D3516" s="59" t="s">
        <v>342</v>
      </c>
    </row>
    <row r="3517" spans="1:4">
      <c r="A3517" s="58" t="s">
        <v>6439</v>
      </c>
      <c r="B3517" s="59" t="s">
        <v>6440</v>
      </c>
      <c r="C3517" s="60">
        <v>8.0000000000000004E-4</v>
      </c>
      <c r="D3517" s="59" t="s">
        <v>342</v>
      </c>
    </row>
    <row r="3518" spans="1:4">
      <c r="A3518" s="58" t="s">
        <v>6441</v>
      </c>
      <c r="B3518" s="59" t="s">
        <v>150</v>
      </c>
      <c r="C3518" s="60">
        <v>8.9999999999999998E-4</v>
      </c>
      <c r="D3518" s="59" t="s">
        <v>342</v>
      </c>
    </row>
    <row r="3519" spans="1:4">
      <c r="A3519" s="58" t="s">
        <v>6442</v>
      </c>
      <c r="B3519" s="59" t="s">
        <v>6443</v>
      </c>
      <c r="C3519" s="60">
        <v>8.0000000000000004E-4</v>
      </c>
      <c r="D3519" s="59" t="s">
        <v>342</v>
      </c>
    </row>
    <row r="3520" spans="1:4">
      <c r="A3520" s="58" t="s">
        <v>6444</v>
      </c>
      <c r="B3520" s="59" t="s">
        <v>6445</v>
      </c>
      <c r="C3520" s="60">
        <v>8.0000000000000004E-4</v>
      </c>
      <c r="D3520" s="59" t="s">
        <v>342</v>
      </c>
    </row>
    <row r="3521" spans="1:4">
      <c r="A3521" s="58" t="s">
        <v>6446</v>
      </c>
      <c r="B3521" s="59" t="s">
        <v>150</v>
      </c>
      <c r="C3521" s="60">
        <v>8.0000000000000004E-4</v>
      </c>
      <c r="D3521" s="59" t="s">
        <v>342</v>
      </c>
    </row>
    <row r="3522" spans="1:4">
      <c r="A3522" s="58" t="s">
        <v>6447</v>
      </c>
      <c r="B3522" s="59" t="s">
        <v>150</v>
      </c>
      <c r="C3522" s="60">
        <v>6.9999999999999999E-4</v>
      </c>
      <c r="D3522" s="59" t="s">
        <v>342</v>
      </c>
    </row>
    <row r="3523" spans="1:4">
      <c r="A3523" s="58" t="s">
        <v>6448</v>
      </c>
      <c r="B3523" s="59" t="s">
        <v>6449</v>
      </c>
      <c r="C3523" s="60">
        <v>5.0000000000000001E-4</v>
      </c>
      <c r="D3523" s="59" t="s">
        <v>342</v>
      </c>
    </row>
    <row r="3524" spans="1:4">
      <c r="A3524" s="58" t="s">
        <v>6450</v>
      </c>
      <c r="B3524" s="59" t="s">
        <v>1664</v>
      </c>
      <c r="C3524" s="60">
        <v>5.0000000000000001E-4</v>
      </c>
      <c r="D3524" s="59" t="s">
        <v>342</v>
      </c>
    </row>
    <row r="3525" spans="1:4">
      <c r="A3525" s="58" t="s">
        <v>6451</v>
      </c>
      <c r="B3525" s="59" t="s">
        <v>6452</v>
      </c>
      <c r="C3525" s="60">
        <v>5.0000000000000001E-4</v>
      </c>
      <c r="D3525" s="59" t="s">
        <v>342</v>
      </c>
    </row>
    <row r="3526" spans="1:4">
      <c r="A3526" s="58" t="s">
        <v>6453</v>
      </c>
      <c r="B3526" s="59" t="s">
        <v>6454</v>
      </c>
      <c r="C3526" s="60">
        <v>5.0000000000000001E-4</v>
      </c>
      <c r="D3526" s="59" t="s">
        <v>342</v>
      </c>
    </row>
    <row r="3527" spans="1:4">
      <c r="A3527" s="58" t="s">
        <v>6455</v>
      </c>
      <c r="B3527" s="59" t="s">
        <v>6456</v>
      </c>
      <c r="C3527" s="60">
        <v>1.9572000000000001</v>
      </c>
      <c r="D3527" s="59" t="s">
        <v>6</v>
      </c>
    </row>
    <row r="3528" spans="1:4">
      <c r="A3528" s="58" t="s">
        <v>6457</v>
      </c>
      <c r="B3528" s="59" t="s">
        <v>6458</v>
      </c>
      <c r="C3528" s="60">
        <v>129.22300000000001</v>
      </c>
      <c r="D3528" s="59" t="s">
        <v>342</v>
      </c>
    </row>
    <row r="3529" spans="1:4">
      <c r="A3529" s="58" t="s">
        <v>6459</v>
      </c>
      <c r="B3529" s="59" t="s">
        <v>6460</v>
      </c>
      <c r="C3529" s="60">
        <v>1196.7384999999999</v>
      </c>
      <c r="D3529" s="59" t="s">
        <v>342</v>
      </c>
    </row>
    <row r="3530" spans="1:4">
      <c r="A3530" s="58" t="s">
        <v>6461</v>
      </c>
      <c r="B3530" s="59" t="s">
        <v>6462</v>
      </c>
      <c r="C3530" s="60">
        <v>18.613900000000001</v>
      </c>
      <c r="D3530" s="59" t="s">
        <v>342</v>
      </c>
    </row>
    <row r="3531" spans="1:4">
      <c r="A3531" s="58" t="s">
        <v>6463</v>
      </c>
      <c r="B3531" s="59" t="s">
        <v>6464</v>
      </c>
      <c r="C3531" s="60">
        <v>155.61799999999999</v>
      </c>
      <c r="D3531" s="59" t="s">
        <v>342</v>
      </c>
    </row>
    <row r="3532" spans="1:4">
      <c r="A3532" s="58" t="s">
        <v>6465</v>
      </c>
      <c r="B3532" s="59" t="s">
        <v>6466</v>
      </c>
      <c r="C3532" s="60">
        <v>149.53659999999999</v>
      </c>
      <c r="D3532" s="59" t="s">
        <v>342</v>
      </c>
    </row>
    <row r="3533" spans="1:4">
      <c r="A3533" s="58" t="s">
        <v>6467</v>
      </c>
      <c r="B3533" s="59" t="s">
        <v>6468</v>
      </c>
      <c r="C3533" s="60">
        <v>9695.0488999999998</v>
      </c>
      <c r="D3533" s="59" t="s">
        <v>342</v>
      </c>
    </row>
    <row r="3534" spans="1:4">
      <c r="A3534" s="58" t="s">
        <v>6469</v>
      </c>
      <c r="B3534" s="59" t="s">
        <v>6470</v>
      </c>
      <c r="C3534" s="60">
        <v>6.4046000000000003</v>
      </c>
      <c r="D3534" s="59" t="s">
        <v>342</v>
      </c>
    </row>
    <row r="3535" spans="1:4">
      <c r="A3535" s="58" t="s">
        <v>6471</v>
      </c>
      <c r="B3535" s="59" t="s">
        <v>6472</v>
      </c>
      <c r="C3535" s="60">
        <v>35.484099999999998</v>
      </c>
      <c r="D3535" s="59" t="s">
        <v>342</v>
      </c>
    </row>
    <row r="3536" spans="1:4">
      <c r="A3536" s="58" t="s">
        <v>6473</v>
      </c>
      <c r="B3536" s="59" t="s">
        <v>144</v>
      </c>
      <c r="C3536" s="60">
        <v>5.4899999999999997E-2</v>
      </c>
      <c r="D3536" s="59" t="s">
        <v>342</v>
      </c>
    </row>
    <row r="3537" spans="1:4">
      <c r="A3537" s="58" t="s">
        <v>6474</v>
      </c>
      <c r="B3537" s="59" t="s">
        <v>6475</v>
      </c>
      <c r="C3537" s="60">
        <v>5495.1151</v>
      </c>
      <c r="D3537" s="59" t="s">
        <v>342</v>
      </c>
    </row>
    <row r="3538" spans="1:4">
      <c r="A3538" s="58" t="s">
        <v>6476</v>
      </c>
      <c r="B3538" s="59" t="s">
        <v>5457</v>
      </c>
      <c r="C3538" s="60">
        <v>0.15379999999999999</v>
      </c>
      <c r="D3538" s="59" t="s">
        <v>342</v>
      </c>
    </row>
    <row r="3539" spans="1:4">
      <c r="A3539" s="58" t="s">
        <v>6477</v>
      </c>
      <c r="B3539" s="59" t="s">
        <v>6478</v>
      </c>
      <c r="C3539" s="60">
        <v>1.4177999999999999</v>
      </c>
      <c r="D3539" s="59" t="s">
        <v>342</v>
      </c>
    </row>
    <row r="3540" spans="1:4">
      <c r="A3540" s="58" t="s">
        <v>6479</v>
      </c>
      <c r="B3540" s="59" t="s">
        <v>6480</v>
      </c>
      <c r="C3540" s="60">
        <v>1.522</v>
      </c>
      <c r="D3540" s="59" t="s">
        <v>342</v>
      </c>
    </row>
    <row r="3541" spans="1:4">
      <c r="A3541" s="58" t="s">
        <v>6481</v>
      </c>
      <c r="B3541" s="59" t="s">
        <v>41</v>
      </c>
      <c r="C3541" s="60">
        <v>1.4035</v>
      </c>
      <c r="D3541" s="59" t="s">
        <v>342</v>
      </c>
    </row>
    <row r="3542" spans="1:4">
      <c r="A3542" s="58" t="s">
        <v>46</v>
      </c>
      <c r="B3542" s="59" t="s">
        <v>45</v>
      </c>
      <c r="C3542" s="60">
        <v>1.2369000000000001</v>
      </c>
      <c r="D3542" s="59" t="s">
        <v>342</v>
      </c>
    </row>
    <row r="3543" spans="1:4">
      <c r="A3543" s="58" t="s">
        <v>6482</v>
      </c>
      <c r="B3543" s="59" t="s">
        <v>4097</v>
      </c>
      <c r="C3543" s="60">
        <v>0.24060000000000001</v>
      </c>
      <c r="D3543" s="59" t="s">
        <v>342</v>
      </c>
    </row>
    <row r="3544" spans="1:4">
      <c r="A3544" s="58" t="s">
        <v>6483</v>
      </c>
      <c r="B3544" s="59" t="s">
        <v>6484</v>
      </c>
      <c r="C3544" s="60">
        <v>81.460599999999999</v>
      </c>
      <c r="D3544" s="59" t="s">
        <v>342</v>
      </c>
    </row>
    <row r="3545" spans="1:4">
      <c r="A3545" s="58" t="s">
        <v>44</v>
      </c>
      <c r="B3545" s="59" t="s">
        <v>43</v>
      </c>
      <c r="C3545" s="60">
        <v>1.4328000000000001</v>
      </c>
      <c r="D3545" s="59" t="s">
        <v>342</v>
      </c>
    </row>
    <row r="3546" spans="1:4">
      <c r="A3546" s="58" t="s">
        <v>6485</v>
      </c>
      <c r="B3546" s="59" t="s">
        <v>6486</v>
      </c>
      <c r="C3546" s="60">
        <v>16.453900000000001</v>
      </c>
      <c r="D3546" s="59" t="s">
        <v>342</v>
      </c>
    </row>
    <row r="3547" spans="1:4">
      <c r="A3547" s="58" t="s">
        <v>6487</v>
      </c>
      <c r="B3547" s="59" t="s">
        <v>6488</v>
      </c>
      <c r="C3547" s="60">
        <v>199.49340000000001</v>
      </c>
      <c r="D3547" s="59" t="s">
        <v>342</v>
      </c>
    </row>
    <row r="3548" spans="1:4">
      <c r="A3548" s="58" t="s">
        <v>10</v>
      </c>
      <c r="B3548" s="59" t="s">
        <v>9</v>
      </c>
      <c r="C3548" s="60">
        <v>0.16550000000000001</v>
      </c>
      <c r="D3548" s="59" t="s">
        <v>342</v>
      </c>
    </row>
    <row r="3549" spans="1:4">
      <c r="A3549" s="58" t="s">
        <v>6489</v>
      </c>
      <c r="B3549" s="59" t="s">
        <v>1416</v>
      </c>
      <c r="C3549" s="60">
        <v>5.0000000000000001E-4</v>
      </c>
      <c r="D3549" s="59" t="s">
        <v>342</v>
      </c>
    </row>
    <row r="3550" spans="1:4">
      <c r="A3550" s="58" t="s">
        <v>6490</v>
      </c>
      <c r="B3550" s="59" t="s">
        <v>2488</v>
      </c>
      <c r="C3550" s="60">
        <v>1.9599999999999999E-2</v>
      </c>
      <c r="D3550" s="59" t="s">
        <v>342</v>
      </c>
    </row>
    <row r="3551" spans="1:4">
      <c r="A3551" s="58" t="s">
        <v>6491</v>
      </c>
      <c r="B3551" s="59" t="s">
        <v>6492</v>
      </c>
      <c r="C3551" s="60">
        <v>56.488500000000002</v>
      </c>
      <c r="D3551" s="59" t="s">
        <v>342</v>
      </c>
    </row>
    <row r="3552" spans="1:4">
      <c r="A3552" s="58" t="s">
        <v>6493</v>
      </c>
      <c r="B3552" s="59" t="s">
        <v>6494</v>
      </c>
      <c r="C3552" s="60">
        <v>11.0556</v>
      </c>
      <c r="D3552" s="59" t="s">
        <v>342</v>
      </c>
    </row>
    <row r="3553" spans="1:4">
      <c r="A3553" s="58" t="s">
        <v>6495</v>
      </c>
      <c r="B3553" s="59" t="s">
        <v>4093</v>
      </c>
      <c r="C3553" s="60">
        <v>1.06E-2</v>
      </c>
      <c r="D3553" s="59" t="s">
        <v>342</v>
      </c>
    </row>
    <row r="3554" spans="1:4">
      <c r="A3554" s="58" t="s">
        <v>6496</v>
      </c>
      <c r="B3554" s="59" t="s">
        <v>4246</v>
      </c>
      <c r="C3554" s="60">
        <v>0.1389</v>
      </c>
      <c r="D3554" s="59" t="s">
        <v>342</v>
      </c>
    </row>
    <row r="3555" spans="1:4">
      <c r="A3555" s="58" t="s">
        <v>6497</v>
      </c>
      <c r="B3555" s="59" t="s">
        <v>6498</v>
      </c>
      <c r="C3555" s="60">
        <v>0.17649999999999999</v>
      </c>
      <c r="D3555" s="59" t="s">
        <v>342</v>
      </c>
    </row>
    <row r="3556" spans="1:4">
      <c r="A3556" s="58" t="s">
        <v>6499</v>
      </c>
      <c r="B3556" s="59" t="s">
        <v>4415</v>
      </c>
      <c r="C3556" s="60">
        <v>0.57720000000000005</v>
      </c>
      <c r="D3556" s="59" t="s">
        <v>342</v>
      </c>
    </row>
    <row r="3557" spans="1:4">
      <c r="A3557" s="58" t="s">
        <v>6500</v>
      </c>
      <c r="B3557" s="59" t="s">
        <v>5331</v>
      </c>
      <c r="C3557" s="60">
        <v>5.62E-2</v>
      </c>
      <c r="D3557" s="59" t="s">
        <v>342</v>
      </c>
    </row>
    <row r="3558" spans="1:4">
      <c r="A3558" s="58" t="s">
        <v>6501</v>
      </c>
      <c r="B3558" s="59" t="s">
        <v>6502</v>
      </c>
      <c r="C3558" s="60">
        <v>9.5600000000000004E-2</v>
      </c>
      <c r="D3558" s="59" t="s">
        <v>342</v>
      </c>
    </row>
    <row r="3559" spans="1:4">
      <c r="A3559" s="58" t="s">
        <v>6503</v>
      </c>
      <c r="B3559" s="59" t="s">
        <v>5608</v>
      </c>
      <c r="C3559" s="60">
        <v>0.64639999999999997</v>
      </c>
      <c r="D3559" s="59" t="s">
        <v>342</v>
      </c>
    </row>
    <row r="3560" spans="1:4">
      <c r="A3560" s="58" t="s">
        <v>6504</v>
      </c>
      <c r="B3560" s="59" t="s">
        <v>5572</v>
      </c>
      <c r="C3560" s="60">
        <v>0.24929999999999999</v>
      </c>
      <c r="D3560" s="59" t="s">
        <v>342</v>
      </c>
    </row>
    <row r="3561" spans="1:4">
      <c r="A3561" s="58" t="s">
        <v>6505</v>
      </c>
      <c r="B3561" s="59" t="s">
        <v>5663</v>
      </c>
      <c r="C3561" s="60">
        <v>0.58460000000000001</v>
      </c>
      <c r="D3561" s="59" t="s">
        <v>342</v>
      </c>
    </row>
    <row r="3562" spans="1:4">
      <c r="A3562" s="58" t="s">
        <v>6506</v>
      </c>
      <c r="B3562" s="59" t="s">
        <v>6507</v>
      </c>
      <c r="C3562" s="60">
        <v>0.25369999999999998</v>
      </c>
      <c r="D3562" s="59" t="s">
        <v>342</v>
      </c>
    </row>
    <row r="3563" spans="1:4">
      <c r="A3563" s="58" t="s">
        <v>6508</v>
      </c>
      <c r="B3563" s="59" t="s">
        <v>5715</v>
      </c>
      <c r="C3563" s="60">
        <v>0.46329999999999999</v>
      </c>
      <c r="D3563" s="59" t="s">
        <v>342</v>
      </c>
    </row>
    <row r="3564" spans="1:4">
      <c r="A3564" s="58" t="s">
        <v>6509</v>
      </c>
      <c r="B3564" s="59" t="s">
        <v>5950</v>
      </c>
      <c r="C3564" s="60">
        <v>0.43680000000000002</v>
      </c>
      <c r="D3564" s="59" t="s">
        <v>342</v>
      </c>
    </row>
    <row r="3565" spans="1:4">
      <c r="A3565" s="58" t="s">
        <v>6510</v>
      </c>
      <c r="B3565" s="59" t="s">
        <v>6511</v>
      </c>
      <c r="C3565" s="60">
        <v>3316.8292999999999</v>
      </c>
      <c r="D3565" s="59" t="s">
        <v>342</v>
      </c>
    </row>
    <row r="3566" spans="1:4">
      <c r="A3566" s="58" t="s">
        <v>6512</v>
      </c>
      <c r="B3566" s="59" t="s">
        <v>150</v>
      </c>
      <c r="C3566" s="60">
        <v>8.0000000000000004E-4</v>
      </c>
      <c r="D3566" s="59" t="s">
        <v>342</v>
      </c>
    </row>
    <row r="3567" spans="1:4">
      <c r="A3567" s="58" t="s">
        <v>6513</v>
      </c>
      <c r="B3567" s="59" t="s">
        <v>150</v>
      </c>
      <c r="C3567" s="60">
        <v>1.4E-3</v>
      </c>
      <c r="D3567" s="59" t="s">
        <v>342</v>
      </c>
    </row>
    <row r="3568" spans="1:4">
      <c r="A3568" s="58" t="s">
        <v>6514</v>
      </c>
      <c r="B3568" s="59" t="s">
        <v>5250</v>
      </c>
      <c r="C3568" s="60">
        <v>0.1145</v>
      </c>
      <c r="D3568" s="59" t="s">
        <v>342</v>
      </c>
    </row>
    <row r="3569" spans="1:4">
      <c r="A3569" s="58" t="s">
        <v>6515</v>
      </c>
      <c r="B3569" s="59" t="s">
        <v>5274</v>
      </c>
      <c r="C3569" s="60">
        <v>4.02E-2</v>
      </c>
      <c r="D3569" s="59" t="s">
        <v>342</v>
      </c>
    </row>
    <row r="3570" spans="1:4">
      <c r="A3570" s="58" t="s">
        <v>6516</v>
      </c>
      <c r="B3570" s="59" t="s">
        <v>6517</v>
      </c>
      <c r="C3570" s="60">
        <v>2.2654999999999998</v>
      </c>
      <c r="D3570" s="59" t="s">
        <v>342</v>
      </c>
    </row>
    <row r="3571" spans="1:4">
      <c r="A3571" s="58" t="s">
        <v>6518</v>
      </c>
      <c r="B3571" s="59" t="s">
        <v>6519</v>
      </c>
      <c r="C3571" s="60">
        <v>80.282399999999996</v>
      </c>
      <c r="D3571" s="59" t="s">
        <v>342</v>
      </c>
    </row>
    <row r="3572" spans="1:4">
      <c r="A3572" s="58" t="s">
        <v>6520</v>
      </c>
      <c r="B3572" s="59" t="s">
        <v>6521</v>
      </c>
      <c r="C3572" s="60">
        <v>0.1134</v>
      </c>
      <c r="D3572" s="59" t="s">
        <v>342</v>
      </c>
    </row>
    <row r="3573" spans="1:4">
      <c r="A3573" s="58" t="s">
        <v>6522</v>
      </c>
      <c r="B3573" s="59" t="s">
        <v>6523</v>
      </c>
      <c r="C3573" s="60">
        <v>4.5948000000000002</v>
      </c>
      <c r="D3573" s="59" t="s">
        <v>342</v>
      </c>
    </row>
    <row r="3574" spans="1:4">
      <c r="A3574" s="58" t="s">
        <v>6524</v>
      </c>
      <c r="B3574" s="59" t="s">
        <v>6525</v>
      </c>
      <c r="C3574" s="60">
        <v>8.7400000000000005E-2</v>
      </c>
      <c r="D3574" s="59" t="s">
        <v>342</v>
      </c>
    </row>
    <row r="3575" spans="1:4">
      <c r="A3575" s="58" t="s">
        <v>6526</v>
      </c>
      <c r="B3575" s="59" t="s">
        <v>6527</v>
      </c>
      <c r="C3575" s="60">
        <v>2.5400999999999998</v>
      </c>
      <c r="D3575" s="59" t="s">
        <v>342</v>
      </c>
    </row>
    <row r="3576" spans="1:4">
      <c r="A3576" s="58" t="s">
        <v>6528</v>
      </c>
      <c r="B3576" s="59" t="s">
        <v>6529</v>
      </c>
      <c r="C3576" s="60">
        <v>4.0202</v>
      </c>
      <c r="D3576" s="59" t="s">
        <v>342</v>
      </c>
    </row>
    <row r="3577" spans="1:4">
      <c r="A3577" s="58" t="s">
        <v>6530</v>
      </c>
      <c r="B3577" s="59" t="s">
        <v>1029</v>
      </c>
      <c r="C3577" s="60">
        <v>149.78700000000001</v>
      </c>
      <c r="D3577" s="59" t="s">
        <v>342</v>
      </c>
    </row>
    <row r="3578" spans="1:4">
      <c r="A3578" s="58" t="s">
        <v>6531</v>
      </c>
      <c r="B3578" s="59" t="s">
        <v>1015</v>
      </c>
      <c r="C3578" s="60">
        <v>481.2337</v>
      </c>
      <c r="D3578" s="59" t="s">
        <v>342</v>
      </c>
    </row>
    <row r="3579" spans="1:4">
      <c r="A3579" s="58" t="s">
        <v>6532</v>
      </c>
      <c r="B3579" s="59" t="s">
        <v>1010</v>
      </c>
      <c r="C3579" s="60">
        <v>140.4555</v>
      </c>
      <c r="D3579" s="59" t="s">
        <v>342</v>
      </c>
    </row>
    <row r="3580" spans="1:4">
      <c r="A3580" s="58" t="s">
        <v>6533</v>
      </c>
      <c r="B3580" s="59" t="s">
        <v>6534</v>
      </c>
      <c r="C3580" s="60">
        <v>156.13489999999999</v>
      </c>
      <c r="D3580" s="59" t="s">
        <v>342</v>
      </c>
    </row>
    <row r="3581" spans="1:4">
      <c r="A3581" s="58" t="s">
        <v>6535</v>
      </c>
      <c r="B3581" s="59" t="s">
        <v>6536</v>
      </c>
      <c r="C3581" s="60">
        <v>118.7625</v>
      </c>
      <c r="D3581" s="59" t="s">
        <v>342</v>
      </c>
    </row>
    <row r="3582" spans="1:4">
      <c r="A3582" s="58" t="s">
        <v>6537</v>
      </c>
      <c r="B3582" s="59" t="s">
        <v>6538</v>
      </c>
      <c r="C3582" s="60">
        <v>3434.4490000000001</v>
      </c>
      <c r="D3582" s="59" t="s">
        <v>342</v>
      </c>
    </row>
    <row r="3583" spans="1:4">
      <c r="A3583" s="58" t="s">
        <v>6539</v>
      </c>
      <c r="B3583" s="59" t="s">
        <v>6540</v>
      </c>
      <c r="C3583" s="60">
        <v>12.9862</v>
      </c>
      <c r="D3583" s="59" t="s">
        <v>342</v>
      </c>
    </row>
    <row r="3584" spans="1:4">
      <c r="A3584" s="58" t="s">
        <v>6541</v>
      </c>
      <c r="B3584" s="59" t="s">
        <v>6542</v>
      </c>
      <c r="C3584" s="60">
        <v>0.16370000000000001</v>
      </c>
      <c r="D3584" s="59" t="s">
        <v>342</v>
      </c>
    </row>
    <row r="3585" spans="1:4">
      <c r="A3585" s="58" t="s">
        <v>6543</v>
      </c>
      <c r="B3585" s="59" t="s">
        <v>6544</v>
      </c>
      <c r="C3585" s="60">
        <v>3.1987999999999999</v>
      </c>
      <c r="D3585" s="59" t="s">
        <v>342</v>
      </c>
    </row>
    <row r="3586" spans="1:4">
      <c r="A3586" s="58" t="s">
        <v>6545</v>
      </c>
      <c r="B3586" s="59" t="s">
        <v>6546</v>
      </c>
      <c r="C3586" s="60">
        <v>2.0373999999999999</v>
      </c>
      <c r="D3586" s="59" t="s">
        <v>342</v>
      </c>
    </row>
    <row r="3587" spans="1:4">
      <c r="A3587" s="58" t="s">
        <v>6547</v>
      </c>
      <c r="B3587" s="59" t="s">
        <v>2572</v>
      </c>
      <c r="C3587" s="60">
        <v>0.37930000000000003</v>
      </c>
      <c r="D3587" s="59" t="s">
        <v>342</v>
      </c>
    </row>
    <row r="3588" spans="1:4">
      <c r="A3588" s="58" t="s">
        <v>6548</v>
      </c>
      <c r="B3588" s="59" t="s">
        <v>6549</v>
      </c>
      <c r="C3588" s="60">
        <v>3.7499999999999999E-2</v>
      </c>
      <c r="D3588" s="59" t="s">
        <v>342</v>
      </c>
    </row>
    <row r="3589" spans="1:4">
      <c r="A3589" s="58" t="s">
        <v>6550</v>
      </c>
      <c r="B3589" s="59" t="s">
        <v>3283</v>
      </c>
      <c r="C3589" s="60">
        <v>0.2049</v>
      </c>
      <c r="D3589" s="59" t="s">
        <v>342</v>
      </c>
    </row>
    <row r="3590" spans="1:4">
      <c r="A3590" s="58" t="s">
        <v>6551</v>
      </c>
      <c r="B3590" s="59" t="s">
        <v>6552</v>
      </c>
      <c r="C3590" s="60">
        <v>9.4999999999999998E-3</v>
      </c>
      <c r="D3590" s="59" t="s">
        <v>342</v>
      </c>
    </row>
    <row r="3591" spans="1:4">
      <c r="A3591" s="58" t="s">
        <v>6553</v>
      </c>
      <c r="B3591" s="59" t="s">
        <v>6554</v>
      </c>
      <c r="C3591" s="60">
        <v>0.1181</v>
      </c>
      <c r="D3591" s="59" t="s">
        <v>342</v>
      </c>
    </row>
    <row r="3592" spans="1:4">
      <c r="A3592" s="58" t="s">
        <v>6555</v>
      </c>
      <c r="B3592" s="59" t="s">
        <v>6556</v>
      </c>
      <c r="C3592" s="60">
        <v>0.1019</v>
      </c>
      <c r="D3592" s="59" t="s">
        <v>342</v>
      </c>
    </row>
    <row r="3593" spans="1:4">
      <c r="A3593" s="58" t="s">
        <v>6557</v>
      </c>
      <c r="B3593" s="59" t="s">
        <v>1176</v>
      </c>
      <c r="C3593" s="60">
        <v>4.7000000000000002E-3</v>
      </c>
      <c r="D3593" s="59" t="s">
        <v>342</v>
      </c>
    </row>
    <row r="3594" spans="1:4">
      <c r="A3594" s="58" t="s">
        <v>6558</v>
      </c>
      <c r="B3594" s="59" t="s">
        <v>6559</v>
      </c>
      <c r="C3594" s="60">
        <v>2.18E-2</v>
      </c>
      <c r="D3594" s="59" t="s">
        <v>342</v>
      </c>
    </row>
    <row r="3595" spans="1:4">
      <c r="A3595" s="58" t="s">
        <v>6560</v>
      </c>
      <c r="B3595" s="59" t="s">
        <v>1798</v>
      </c>
      <c r="C3595" s="60">
        <v>5.0000000000000001E-4</v>
      </c>
      <c r="D3595" s="59" t="s">
        <v>342</v>
      </c>
    </row>
    <row r="3596" spans="1:4">
      <c r="A3596" s="58" t="s">
        <v>6561</v>
      </c>
      <c r="B3596" s="59" t="s">
        <v>6562</v>
      </c>
      <c r="C3596" s="60">
        <v>8.9999999999999998E-4</v>
      </c>
      <c r="D3596" s="59" t="s">
        <v>342</v>
      </c>
    </row>
    <row r="3597" spans="1:4">
      <c r="A3597" s="58" t="s">
        <v>6563</v>
      </c>
      <c r="B3597" s="59" t="s">
        <v>1285</v>
      </c>
      <c r="C3597" s="60">
        <v>2.2000000000000001E-3</v>
      </c>
      <c r="D3597" s="59" t="s">
        <v>342</v>
      </c>
    </row>
    <row r="3598" spans="1:4">
      <c r="A3598" s="58" t="s">
        <v>6564</v>
      </c>
      <c r="B3598" s="59" t="s">
        <v>2380</v>
      </c>
      <c r="C3598" s="60">
        <v>2.0999999999999999E-3</v>
      </c>
      <c r="D3598" s="59" t="s">
        <v>342</v>
      </c>
    </row>
    <row r="3599" spans="1:4">
      <c r="A3599" s="58" t="s">
        <v>6565</v>
      </c>
      <c r="B3599" s="59" t="s">
        <v>2419</v>
      </c>
      <c r="C3599" s="60">
        <v>2.3E-3</v>
      </c>
      <c r="D3599" s="59" t="s">
        <v>342</v>
      </c>
    </row>
    <row r="3600" spans="1:4">
      <c r="A3600" s="58" t="s">
        <v>6566</v>
      </c>
      <c r="B3600" s="59" t="s">
        <v>6567</v>
      </c>
      <c r="C3600" s="60">
        <v>3.0000000000000001E-3</v>
      </c>
      <c r="D3600" s="59" t="s">
        <v>342</v>
      </c>
    </row>
    <row r="3601" spans="1:4">
      <c r="A3601" s="58" t="s">
        <v>6568</v>
      </c>
      <c r="B3601" s="59" t="s">
        <v>2558</v>
      </c>
      <c r="C3601" s="60">
        <v>4.4999999999999998E-2</v>
      </c>
      <c r="D3601" s="59" t="s">
        <v>342</v>
      </c>
    </row>
    <row r="3602" spans="1:4">
      <c r="A3602" s="58" t="s">
        <v>6569</v>
      </c>
      <c r="B3602" s="59" t="s">
        <v>2679</v>
      </c>
      <c r="C3602" s="60">
        <v>6.9999999999999999E-4</v>
      </c>
      <c r="D3602" s="59" t="s">
        <v>342</v>
      </c>
    </row>
    <row r="3603" spans="1:4">
      <c r="A3603" s="58" t="s">
        <v>6570</v>
      </c>
      <c r="B3603" s="59" t="s">
        <v>2654</v>
      </c>
      <c r="C3603" s="60">
        <v>1.1000000000000001E-3</v>
      </c>
      <c r="D3603" s="59" t="s">
        <v>342</v>
      </c>
    </row>
    <row r="3604" spans="1:4">
      <c r="A3604" s="58" t="s">
        <v>6571</v>
      </c>
      <c r="B3604" s="59" t="s">
        <v>3055</v>
      </c>
      <c r="C3604" s="60">
        <v>1.5E-3</v>
      </c>
      <c r="D3604" s="59" t="s">
        <v>342</v>
      </c>
    </row>
    <row r="3605" spans="1:4">
      <c r="A3605" s="58" t="s">
        <v>6572</v>
      </c>
      <c r="B3605" s="59" t="s">
        <v>3121</v>
      </c>
      <c r="C3605" s="60">
        <v>1.8E-3</v>
      </c>
      <c r="D3605" s="59" t="s">
        <v>342</v>
      </c>
    </row>
    <row r="3606" spans="1:4">
      <c r="A3606" s="58" t="s">
        <v>6573</v>
      </c>
      <c r="B3606" s="59" t="s">
        <v>6574</v>
      </c>
      <c r="C3606" s="60">
        <v>5.1394000000000002</v>
      </c>
      <c r="D3606" s="59" t="s">
        <v>342</v>
      </c>
    </row>
    <row r="3607" spans="1:4">
      <c r="A3607" s="58" t="s">
        <v>6575</v>
      </c>
      <c r="B3607" s="59" t="s">
        <v>6576</v>
      </c>
      <c r="C3607" s="60">
        <v>4.8099999999999997E-2</v>
      </c>
      <c r="D3607" s="59" t="s">
        <v>342</v>
      </c>
    </row>
    <row r="3608" spans="1:4">
      <c r="A3608" s="58" t="s">
        <v>6577</v>
      </c>
      <c r="B3608" s="59" t="s">
        <v>6578</v>
      </c>
      <c r="C3608" s="60">
        <v>0.48280000000000001</v>
      </c>
      <c r="D3608" s="59" t="s">
        <v>342</v>
      </c>
    </row>
    <row r="3609" spans="1:4">
      <c r="A3609" s="58" t="s">
        <v>6579</v>
      </c>
      <c r="B3609" s="59" t="s">
        <v>6580</v>
      </c>
      <c r="C3609" s="60">
        <v>9.3100000000000002E-2</v>
      </c>
      <c r="D3609" s="59" t="s">
        <v>342</v>
      </c>
    </row>
    <row r="3610" spans="1:4">
      <c r="A3610" s="58" t="s">
        <v>6581</v>
      </c>
      <c r="B3610" s="59" t="s">
        <v>6582</v>
      </c>
      <c r="C3610" s="60">
        <v>0.28670000000000001</v>
      </c>
      <c r="D3610" s="59" t="s">
        <v>342</v>
      </c>
    </row>
    <row r="3611" spans="1:4">
      <c r="A3611" s="58" t="s">
        <v>6583</v>
      </c>
      <c r="B3611" s="59" t="s">
        <v>6584</v>
      </c>
      <c r="C3611" s="60">
        <v>29.894600000000001</v>
      </c>
      <c r="D3611" s="59" t="s">
        <v>342</v>
      </c>
    </row>
    <row r="3612" spans="1:4">
      <c r="A3612" s="58" t="s">
        <v>6585</v>
      </c>
      <c r="B3612" s="59" t="s">
        <v>6586</v>
      </c>
      <c r="C3612" s="60">
        <v>31.659700000000001</v>
      </c>
      <c r="D3612" s="59" t="s">
        <v>342</v>
      </c>
    </row>
    <row r="3613" spans="1:4">
      <c r="A3613" s="58" t="s">
        <v>6587</v>
      </c>
      <c r="B3613" s="59" t="s">
        <v>6588</v>
      </c>
      <c r="C3613" s="60">
        <v>4.6368</v>
      </c>
      <c r="D3613" s="59" t="s">
        <v>342</v>
      </c>
    </row>
    <row r="3614" spans="1:4">
      <c r="A3614" s="58" t="s">
        <v>6589</v>
      </c>
      <c r="B3614" s="59" t="s">
        <v>6590</v>
      </c>
      <c r="C3614" s="60">
        <v>5.0000000000000001E-4</v>
      </c>
      <c r="D3614" s="59" t="s">
        <v>342</v>
      </c>
    </row>
    <row r="3615" spans="1:4">
      <c r="A3615" s="58" t="s">
        <v>6591</v>
      </c>
      <c r="B3615" s="59" t="s">
        <v>6592</v>
      </c>
      <c r="C3615" s="60">
        <v>5.0000000000000001E-4</v>
      </c>
      <c r="D3615" s="59" t="s">
        <v>342</v>
      </c>
    </row>
    <row r="3616" spans="1:4">
      <c r="A3616" s="58" t="s">
        <v>6593</v>
      </c>
      <c r="B3616" s="59" t="s">
        <v>6594</v>
      </c>
      <c r="C3616" s="60">
        <v>5.0000000000000001E-4</v>
      </c>
      <c r="D3616" s="59" t="s">
        <v>342</v>
      </c>
    </row>
    <row r="3617" spans="1:4">
      <c r="A3617" s="58" t="s">
        <v>6595</v>
      </c>
      <c r="B3617" s="59" t="s">
        <v>1789</v>
      </c>
      <c r="C3617" s="60">
        <v>5.0000000000000001E-4</v>
      </c>
      <c r="D3617" s="59" t="s">
        <v>342</v>
      </c>
    </row>
    <row r="3618" spans="1:4">
      <c r="A3618" s="58" t="s">
        <v>6596</v>
      </c>
      <c r="B3618" s="59" t="s">
        <v>6597</v>
      </c>
      <c r="C3618" s="60">
        <v>5.9999999999999995E-4</v>
      </c>
      <c r="D3618" s="59" t="s">
        <v>342</v>
      </c>
    </row>
    <row r="3619" spans="1:4">
      <c r="A3619" s="58" t="s">
        <v>6598</v>
      </c>
      <c r="B3619" s="59" t="s">
        <v>6599</v>
      </c>
      <c r="C3619" s="60">
        <v>8.9999999999999998E-4</v>
      </c>
      <c r="D3619" s="59" t="s">
        <v>342</v>
      </c>
    </row>
    <row r="3620" spans="1:4">
      <c r="A3620" s="58" t="s">
        <v>6600</v>
      </c>
      <c r="B3620" s="59" t="s">
        <v>6601</v>
      </c>
      <c r="C3620" s="60">
        <v>8.9999999999999998E-4</v>
      </c>
      <c r="D3620" s="59" t="s">
        <v>342</v>
      </c>
    </row>
    <row r="3621" spans="1:4">
      <c r="A3621" s="58" t="s">
        <v>6602</v>
      </c>
      <c r="B3621" s="59" t="s">
        <v>6603</v>
      </c>
      <c r="C3621" s="60">
        <v>8.9999999999999998E-4</v>
      </c>
      <c r="D3621" s="59" t="s">
        <v>342</v>
      </c>
    </row>
    <row r="3622" spans="1:4">
      <c r="A3622" s="58" t="s">
        <v>6604</v>
      </c>
      <c r="B3622" s="59" t="s">
        <v>6605</v>
      </c>
      <c r="C3622" s="60">
        <v>8.9999999999999998E-4</v>
      </c>
      <c r="D3622" s="59" t="s">
        <v>342</v>
      </c>
    </row>
    <row r="3623" spans="1:4">
      <c r="A3623" s="58" t="s">
        <v>6606</v>
      </c>
      <c r="B3623" s="59" t="s">
        <v>6607</v>
      </c>
      <c r="C3623" s="60">
        <v>8.9999999999999998E-4</v>
      </c>
      <c r="D3623" s="59" t="s">
        <v>342</v>
      </c>
    </row>
    <row r="3624" spans="1:4">
      <c r="A3624" s="58" t="s">
        <v>6608</v>
      </c>
      <c r="B3624" s="59" t="s">
        <v>2442</v>
      </c>
      <c r="C3624" s="60">
        <v>2.3E-3</v>
      </c>
      <c r="D3624" s="59" t="s">
        <v>342</v>
      </c>
    </row>
    <row r="3625" spans="1:4">
      <c r="A3625" s="58" t="s">
        <v>6609</v>
      </c>
      <c r="B3625" s="59" t="s">
        <v>2555</v>
      </c>
      <c r="C3625" s="60">
        <v>1.77E-2</v>
      </c>
      <c r="D3625" s="59" t="s">
        <v>342</v>
      </c>
    </row>
    <row r="3626" spans="1:4">
      <c r="A3626" s="58" t="s">
        <v>6610</v>
      </c>
      <c r="B3626" s="59" t="s">
        <v>150</v>
      </c>
      <c r="C3626" s="60">
        <v>1.6999999999999999E-3</v>
      </c>
      <c r="D3626" s="59" t="s">
        <v>342</v>
      </c>
    </row>
    <row r="3627" spans="1:4">
      <c r="A3627" s="58" t="s">
        <v>6611</v>
      </c>
      <c r="B3627" s="59" t="s">
        <v>150</v>
      </c>
      <c r="C3627" s="60">
        <v>1.1000000000000001E-3</v>
      </c>
      <c r="D3627" s="59" t="s">
        <v>342</v>
      </c>
    </row>
    <row r="3628" spans="1:4">
      <c r="A3628" s="58" t="s">
        <v>6612</v>
      </c>
      <c r="B3628" s="59" t="s">
        <v>6613</v>
      </c>
      <c r="C3628" s="60">
        <v>3.0200000000000001E-2</v>
      </c>
      <c r="D3628" s="59" t="s">
        <v>342</v>
      </c>
    </row>
    <row r="3629" spans="1:4">
      <c r="A3629" s="58" t="s">
        <v>6614</v>
      </c>
      <c r="B3629" s="59" t="s">
        <v>6615</v>
      </c>
      <c r="C3629" s="60">
        <v>3.0499999999999999E-2</v>
      </c>
      <c r="D3629" s="59" t="s">
        <v>342</v>
      </c>
    </row>
    <row r="3630" spans="1:4">
      <c r="A3630" s="58" t="s">
        <v>6616</v>
      </c>
      <c r="B3630" s="59" t="s">
        <v>6617</v>
      </c>
      <c r="C3630" s="60">
        <v>1.26E-2</v>
      </c>
      <c r="D3630" s="59" t="s">
        <v>342</v>
      </c>
    </row>
    <row r="3631" spans="1:4">
      <c r="A3631" s="58" t="s">
        <v>6618</v>
      </c>
      <c r="B3631" s="59" t="s">
        <v>6619</v>
      </c>
      <c r="C3631" s="60">
        <v>3.1099999999999999E-2</v>
      </c>
      <c r="D3631" s="59" t="s">
        <v>342</v>
      </c>
    </row>
    <row r="3632" spans="1:4">
      <c r="A3632" s="58" t="s">
        <v>6620</v>
      </c>
      <c r="B3632" s="59" t="s">
        <v>150</v>
      </c>
      <c r="C3632" s="60">
        <v>1.6500000000000001E-2</v>
      </c>
      <c r="D3632" s="59" t="s">
        <v>342</v>
      </c>
    </row>
    <row r="3633" spans="1:4">
      <c r="A3633" s="58" t="s">
        <v>6621</v>
      </c>
      <c r="B3633" s="59" t="s">
        <v>6622</v>
      </c>
      <c r="C3633" s="60">
        <v>4.5999999999999999E-2</v>
      </c>
      <c r="D3633" s="59" t="s">
        <v>342</v>
      </c>
    </row>
    <row r="3634" spans="1:4">
      <c r="A3634" s="58" t="s">
        <v>6623</v>
      </c>
      <c r="B3634" s="59" t="s">
        <v>6624</v>
      </c>
      <c r="C3634" s="60">
        <v>6.6799999999999998E-2</v>
      </c>
      <c r="D3634" s="59" t="s">
        <v>342</v>
      </c>
    </row>
    <row r="3635" spans="1:4">
      <c r="A3635" s="58" t="s">
        <v>6625</v>
      </c>
      <c r="B3635" s="59" t="s">
        <v>6626</v>
      </c>
      <c r="C3635" s="60">
        <v>4.7699999999999999E-2</v>
      </c>
      <c r="D3635" s="59" t="s">
        <v>342</v>
      </c>
    </row>
    <row r="3636" spans="1:4">
      <c r="A3636" s="58" t="s">
        <v>6627</v>
      </c>
      <c r="B3636" s="59" t="s">
        <v>6628</v>
      </c>
      <c r="C3636" s="60">
        <v>1.6000000000000001E-3</v>
      </c>
      <c r="D3636" s="59" t="s">
        <v>342</v>
      </c>
    </row>
    <row r="3637" spans="1:4">
      <c r="A3637" s="58" t="s">
        <v>6629</v>
      </c>
      <c r="B3637" s="59" t="s">
        <v>6630</v>
      </c>
      <c r="C3637" s="60">
        <v>1.5688</v>
      </c>
      <c r="D3637" s="59" t="s">
        <v>342</v>
      </c>
    </row>
    <row r="3638" spans="1:4">
      <c r="A3638" s="58" t="s">
        <v>6631</v>
      </c>
      <c r="B3638" s="59" t="s">
        <v>5782</v>
      </c>
      <c r="C3638" s="60">
        <v>4.0762999999999998</v>
      </c>
      <c r="D3638" s="59" t="s">
        <v>342</v>
      </c>
    </row>
    <row r="3639" spans="1:4">
      <c r="A3639" s="58" t="s">
        <v>6632</v>
      </c>
      <c r="B3639" s="59" t="s">
        <v>6633</v>
      </c>
      <c r="C3639" s="60">
        <v>118.0911</v>
      </c>
      <c r="D3639" s="59" t="s">
        <v>342</v>
      </c>
    </row>
    <row r="3640" spans="1:4">
      <c r="A3640" s="58" t="s">
        <v>6634</v>
      </c>
      <c r="B3640" s="59" t="s">
        <v>6635</v>
      </c>
      <c r="C3640" s="60">
        <v>6.2519</v>
      </c>
      <c r="D3640" s="59" t="s">
        <v>342</v>
      </c>
    </row>
    <row r="3641" spans="1:4">
      <c r="A3641" s="58" t="s">
        <v>6636</v>
      </c>
      <c r="B3641" s="59" t="s">
        <v>6637</v>
      </c>
      <c r="C3641" s="60">
        <v>3.1676000000000002</v>
      </c>
      <c r="D3641" s="59" t="s">
        <v>342</v>
      </c>
    </row>
    <row r="3642" spans="1:4">
      <c r="A3642" s="58" t="s">
        <v>6638</v>
      </c>
      <c r="B3642" s="59" t="s">
        <v>6639</v>
      </c>
      <c r="C3642" s="60">
        <v>920.31629999999996</v>
      </c>
      <c r="D3642" s="59" t="s">
        <v>342</v>
      </c>
    </row>
    <row r="3643" spans="1:4">
      <c r="A3643" s="58" t="s">
        <v>6640</v>
      </c>
      <c r="B3643" s="59" t="s">
        <v>6641</v>
      </c>
      <c r="C3643" s="60">
        <v>122.7221</v>
      </c>
      <c r="D3643" s="59" t="s">
        <v>342</v>
      </c>
    </row>
    <row r="3644" spans="1:4">
      <c r="A3644" s="58" t="s">
        <v>6642</v>
      </c>
      <c r="B3644" s="59" t="s">
        <v>6643</v>
      </c>
      <c r="C3644" s="60">
        <v>106.1341</v>
      </c>
      <c r="D3644" s="59" t="s">
        <v>342</v>
      </c>
    </row>
    <row r="3645" spans="1:4">
      <c r="A3645" s="58" t="s">
        <v>6644</v>
      </c>
      <c r="B3645" s="59" t="s">
        <v>6645</v>
      </c>
      <c r="C3645" s="60">
        <v>2.5670000000000002</v>
      </c>
      <c r="D3645" s="59" t="s">
        <v>342</v>
      </c>
    </row>
    <row r="3646" spans="1:4">
      <c r="A3646" s="58" t="s">
        <v>6646</v>
      </c>
      <c r="B3646" s="59" t="s">
        <v>6647</v>
      </c>
      <c r="C3646" s="60">
        <v>208.57140000000001</v>
      </c>
      <c r="D3646" s="59" t="s">
        <v>342</v>
      </c>
    </row>
    <row r="3647" spans="1:4">
      <c r="A3647" s="58" t="s">
        <v>6648</v>
      </c>
      <c r="B3647" s="59" t="s">
        <v>5806</v>
      </c>
      <c r="C3647" s="60">
        <v>2.4578000000000002</v>
      </c>
      <c r="D3647" s="59" t="s">
        <v>342</v>
      </c>
    </row>
    <row r="3648" spans="1:4">
      <c r="A3648" s="58" t="s">
        <v>6649</v>
      </c>
      <c r="B3648" s="59" t="s">
        <v>6650</v>
      </c>
      <c r="C3648" s="60">
        <v>8.9999999999999998E-4</v>
      </c>
      <c r="D3648" s="59" t="s">
        <v>342</v>
      </c>
    </row>
    <row r="3649" spans="1:4">
      <c r="A3649" s="58" t="s">
        <v>6651</v>
      </c>
      <c r="B3649" s="59" t="s">
        <v>6652</v>
      </c>
      <c r="C3649" s="60">
        <v>2.53E-2</v>
      </c>
      <c r="D3649" s="59" t="s">
        <v>342</v>
      </c>
    </row>
    <row r="3650" spans="1:4">
      <c r="A3650" s="58" t="s">
        <v>6653</v>
      </c>
      <c r="B3650" s="59" t="s">
        <v>6654</v>
      </c>
      <c r="C3650" s="60">
        <v>2.5399999999999999E-2</v>
      </c>
      <c r="D3650" s="59" t="s">
        <v>342</v>
      </c>
    </row>
    <row r="3651" spans="1:4">
      <c r="A3651" s="58" t="s">
        <v>6655</v>
      </c>
      <c r="B3651" s="59" t="s">
        <v>6656</v>
      </c>
      <c r="C3651" s="60">
        <v>6.1899999999999997E-2</v>
      </c>
      <c r="D3651" s="59" t="s">
        <v>342</v>
      </c>
    </row>
    <row r="3652" spans="1:4">
      <c r="A3652" s="58" t="s">
        <v>6657</v>
      </c>
      <c r="B3652" s="59" t="s">
        <v>6658</v>
      </c>
      <c r="C3652" s="60">
        <v>5.0799999999999998E-2</v>
      </c>
      <c r="D3652" s="59" t="s">
        <v>342</v>
      </c>
    </row>
    <row r="3653" spans="1:4">
      <c r="A3653" s="58" t="s">
        <v>6659</v>
      </c>
      <c r="B3653" s="59" t="s">
        <v>6660</v>
      </c>
      <c r="C3653" s="60">
        <v>4.6775000000000002</v>
      </c>
      <c r="D3653" s="59" t="s">
        <v>342</v>
      </c>
    </row>
    <row r="3654" spans="1:4">
      <c r="A3654" s="58" t="s">
        <v>6661</v>
      </c>
      <c r="B3654" s="59" t="s">
        <v>6662</v>
      </c>
      <c r="C3654" s="60">
        <v>6.2182000000000004</v>
      </c>
      <c r="D3654" s="59" t="s">
        <v>342</v>
      </c>
    </row>
    <row r="3655" spans="1:4">
      <c r="A3655" s="58" t="s">
        <v>6663</v>
      </c>
      <c r="B3655" s="59" t="s">
        <v>6664</v>
      </c>
      <c r="C3655" s="60">
        <v>2E-3</v>
      </c>
      <c r="D3655" s="59" t="s">
        <v>342</v>
      </c>
    </row>
    <row r="3656" spans="1:4">
      <c r="A3656" s="58" t="s">
        <v>6665</v>
      </c>
      <c r="B3656" s="59" t="s">
        <v>6666</v>
      </c>
      <c r="C3656" s="60">
        <v>8.7528000000000006</v>
      </c>
      <c r="D3656" s="59" t="s">
        <v>342</v>
      </c>
    </row>
    <row r="3657" spans="1:4">
      <c r="A3657" s="58" t="s">
        <v>6667</v>
      </c>
      <c r="B3657" s="59" t="s">
        <v>6668</v>
      </c>
      <c r="C3657" s="60">
        <v>1325.6148000000001</v>
      </c>
      <c r="D3657" s="59" t="s">
        <v>342</v>
      </c>
    </row>
    <row r="3658" spans="1:4">
      <c r="A3658" s="58" t="s">
        <v>6669</v>
      </c>
      <c r="B3658" s="59" t="s">
        <v>6670</v>
      </c>
      <c r="C3658" s="60">
        <v>561.21370000000002</v>
      </c>
      <c r="D3658" s="59" t="s">
        <v>342</v>
      </c>
    </row>
    <row r="3659" spans="1:4">
      <c r="A3659" s="58" t="s">
        <v>6671</v>
      </c>
      <c r="B3659" s="59" t="s">
        <v>6672</v>
      </c>
      <c r="C3659" s="60">
        <v>149.79949999999999</v>
      </c>
      <c r="D3659" s="59" t="s">
        <v>342</v>
      </c>
    </row>
    <row r="3660" spans="1:4">
      <c r="A3660" s="58" t="s">
        <v>6673</v>
      </c>
      <c r="B3660" s="59" t="s">
        <v>6674</v>
      </c>
      <c r="C3660" s="60">
        <v>1571.5764999999999</v>
      </c>
      <c r="D3660" s="59" t="s">
        <v>342</v>
      </c>
    </row>
    <row r="3661" spans="1:4">
      <c r="A3661" s="58" t="s">
        <v>6675</v>
      </c>
      <c r="B3661" s="59" t="s">
        <v>68</v>
      </c>
      <c r="C3661" s="60">
        <v>7.0656999999999996</v>
      </c>
      <c r="D3661" s="59" t="s">
        <v>342</v>
      </c>
    </row>
    <row r="3662" spans="1:4">
      <c r="A3662" s="58" t="s">
        <v>97</v>
      </c>
      <c r="B3662" s="59" t="s">
        <v>96</v>
      </c>
      <c r="C3662" s="60">
        <v>0.12790000000000001</v>
      </c>
      <c r="D3662" s="59" t="s">
        <v>342</v>
      </c>
    </row>
    <row r="3663" spans="1:4">
      <c r="A3663" s="58" t="s">
        <v>6676</v>
      </c>
      <c r="B3663" s="59" t="s">
        <v>6256</v>
      </c>
      <c r="C3663" s="60">
        <v>0.14280000000000001</v>
      </c>
      <c r="D3663" s="59" t="s">
        <v>342</v>
      </c>
    </row>
    <row r="3664" spans="1:4">
      <c r="A3664" s="58" t="s">
        <v>6677</v>
      </c>
      <c r="B3664" s="59" t="s">
        <v>6678</v>
      </c>
      <c r="C3664" s="60">
        <v>917.50729999999999</v>
      </c>
      <c r="D3664" s="59" t="s">
        <v>342</v>
      </c>
    </row>
    <row r="3665" spans="1:4">
      <c r="A3665" s="58" t="s">
        <v>6679</v>
      </c>
      <c r="B3665" s="59" t="s">
        <v>6680</v>
      </c>
      <c r="C3665" s="60">
        <v>0.41739999999999999</v>
      </c>
      <c r="D3665" s="59" t="s">
        <v>342</v>
      </c>
    </row>
    <row r="3666" spans="1:4">
      <c r="A3666" s="58" t="s">
        <v>6681</v>
      </c>
      <c r="B3666" s="59" t="s">
        <v>5806</v>
      </c>
      <c r="C3666" s="60">
        <v>1.1295999999999999</v>
      </c>
      <c r="D3666" s="59" t="s">
        <v>342</v>
      </c>
    </row>
    <row r="3667" spans="1:4">
      <c r="A3667" s="58" t="s">
        <v>32</v>
      </c>
      <c r="B3667" s="59" t="s">
        <v>31</v>
      </c>
      <c r="C3667" s="60">
        <v>0.15390000000000001</v>
      </c>
      <c r="D3667" s="59" t="s">
        <v>342</v>
      </c>
    </row>
    <row r="3668" spans="1:4">
      <c r="A3668" s="58" t="s">
        <v>36</v>
      </c>
      <c r="B3668" s="59" t="s">
        <v>35</v>
      </c>
      <c r="C3668" s="60">
        <v>4.8956999999999997</v>
      </c>
      <c r="D3668" s="59" t="s">
        <v>342</v>
      </c>
    </row>
    <row r="3669" spans="1:4">
      <c r="A3669" s="58" t="s">
        <v>6682</v>
      </c>
      <c r="B3669" s="59" t="s">
        <v>6683</v>
      </c>
      <c r="C3669" s="60">
        <v>53.229500000000002</v>
      </c>
      <c r="D3669" s="59" t="s">
        <v>342</v>
      </c>
    </row>
    <row r="3670" spans="1:4">
      <c r="A3670" s="58" t="s">
        <v>6684</v>
      </c>
      <c r="B3670" s="59" t="s">
        <v>6685</v>
      </c>
      <c r="C3670" s="60">
        <v>33.898899999999998</v>
      </c>
      <c r="D3670" s="59" t="s">
        <v>342</v>
      </c>
    </row>
    <row r="3671" spans="1:4">
      <c r="A3671" s="58" t="s">
        <v>42</v>
      </c>
      <c r="B3671" s="59" t="s">
        <v>41</v>
      </c>
      <c r="C3671" s="60">
        <v>3.4902000000000002</v>
      </c>
      <c r="D3671" s="59" t="s">
        <v>342</v>
      </c>
    </row>
    <row r="3672" spans="1:4">
      <c r="A3672" s="58" t="s">
        <v>6686</v>
      </c>
      <c r="B3672" s="59" t="s">
        <v>6687</v>
      </c>
      <c r="C3672" s="60">
        <v>4.0136000000000003</v>
      </c>
      <c r="D3672" s="59" t="s">
        <v>342</v>
      </c>
    </row>
    <row r="3673" spans="1:4">
      <c r="A3673" s="58" t="s">
        <v>6688</v>
      </c>
      <c r="B3673" s="59" t="s">
        <v>6689</v>
      </c>
      <c r="C3673" s="60">
        <v>6.2034000000000002</v>
      </c>
      <c r="D3673" s="59" t="s">
        <v>342</v>
      </c>
    </row>
    <row r="3674" spans="1:4">
      <c r="A3674" s="58" t="s">
        <v>8</v>
      </c>
      <c r="B3674" s="59" t="s">
        <v>6690</v>
      </c>
      <c r="C3674" s="60">
        <v>0.74460000000000004</v>
      </c>
      <c r="D3674" s="59" t="s">
        <v>342</v>
      </c>
    </row>
    <row r="3675" spans="1:4">
      <c r="A3675" s="58" t="s">
        <v>69</v>
      </c>
      <c r="B3675" s="59" t="s">
        <v>68</v>
      </c>
      <c r="C3675" s="60">
        <v>1.0215000000000001</v>
      </c>
      <c r="D3675" s="59" t="s">
        <v>342</v>
      </c>
    </row>
    <row r="3676" spans="1:4">
      <c r="A3676" s="58" t="s">
        <v>165</v>
      </c>
      <c r="B3676" s="59" t="s">
        <v>164</v>
      </c>
      <c r="C3676" s="60">
        <v>5.0000000000000001E-4</v>
      </c>
      <c r="D3676" s="59" t="s">
        <v>342</v>
      </c>
    </row>
    <row r="3677" spans="1:4">
      <c r="A3677" s="58" t="s">
        <v>6691</v>
      </c>
      <c r="B3677" s="59" t="s">
        <v>6692</v>
      </c>
      <c r="C3677" s="60">
        <v>59.564</v>
      </c>
      <c r="D3677" s="59" t="s">
        <v>342</v>
      </c>
    </row>
    <row r="3678" spans="1:4">
      <c r="A3678" s="58" t="s">
        <v>6693</v>
      </c>
      <c r="B3678" s="59" t="s">
        <v>6694</v>
      </c>
      <c r="C3678" s="60">
        <v>74.099800000000002</v>
      </c>
      <c r="D3678" s="59" t="s">
        <v>342</v>
      </c>
    </row>
    <row r="3679" spans="1:4">
      <c r="A3679" s="58" t="s">
        <v>6695</v>
      </c>
      <c r="B3679" s="59" t="s">
        <v>6696</v>
      </c>
      <c r="C3679" s="60">
        <v>37.8033</v>
      </c>
      <c r="D3679" s="59" t="s">
        <v>342</v>
      </c>
    </row>
    <row r="3680" spans="1:4">
      <c r="A3680" s="58" t="s">
        <v>6697</v>
      </c>
      <c r="B3680" s="59" t="s">
        <v>6698</v>
      </c>
      <c r="C3680" s="60">
        <v>27.252600000000001</v>
      </c>
      <c r="D3680" s="59" t="s">
        <v>342</v>
      </c>
    </row>
    <row r="3681" spans="1:4">
      <c r="A3681" s="58" t="s">
        <v>6699</v>
      </c>
      <c r="B3681" s="59" t="s">
        <v>5894</v>
      </c>
      <c r="C3681" s="60">
        <v>25.070799999999998</v>
      </c>
      <c r="D3681" s="59" t="s">
        <v>342</v>
      </c>
    </row>
    <row r="3682" spans="1:4">
      <c r="A3682" s="58" t="s">
        <v>6700</v>
      </c>
      <c r="B3682" s="59" t="s">
        <v>6701</v>
      </c>
      <c r="C3682" s="60">
        <v>12.049099999999999</v>
      </c>
      <c r="D3682" s="59" t="s">
        <v>342</v>
      </c>
    </row>
    <row r="3683" spans="1:4">
      <c r="A3683" s="58" t="s">
        <v>6702</v>
      </c>
      <c r="B3683" s="59" t="s">
        <v>6703</v>
      </c>
      <c r="C3683" s="60">
        <v>2.6524000000000001</v>
      </c>
      <c r="D3683" s="59" t="s">
        <v>342</v>
      </c>
    </row>
    <row r="3684" spans="1:4">
      <c r="A3684" s="58" t="s">
        <v>6704</v>
      </c>
      <c r="B3684" s="59" t="s">
        <v>6705</v>
      </c>
      <c r="C3684" s="60">
        <v>2.3393000000000002</v>
      </c>
      <c r="D3684" s="59" t="s">
        <v>342</v>
      </c>
    </row>
    <row r="3685" spans="1:4">
      <c r="A3685" s="58" t="s">
        <v>6706</v>
      </c>
      <c r="B3685" s="59" t="s">
        <v>6707</v>
      </c>
      <c r="C3685" s="60">
        <v>0.88239999999999996</v>
      </c>
      <c r="D3685" s="59" t="s">
        <v>342</v>
      </c>
    </row>
    <row r="3686" spans="1:4">
      <c r="A3686" s="58" t="s">
        <v>6708</v>
      </c>
      <c r="B3686" s="59" t="s">
        <v>6709</v>
      </c>
      <c r="C3686" s="60">
        <v>3.3191999999999999</v>
      </c>
      <c r="D3686" s="59" t="s">
        <v>342</v>
      </c>
    </row>
    <row r="3687" spans="1:4">
      <c r="A3687" s="58" t="s">
        <v>6710</v>
      </c>
      <c r="B3687" s="59" t="s">
        <v>6151</v>
      </c>
      <c r="C3687" s="60">
        <v>0.53069999999999995</v>
      </c>
      <c r="D3687" s="59" t="s">
        <v>342</v>
      </c>
    </row>
    <row r="3688" spans="1:4">
      <c r="A3688" s="58" t="s">
        <v>6711</v>
      </c>
      <c r="B3688" s="59" t="s">
        <v>5768</v>
      </c>
      <c r="C3688" s="60">
        <v>2.5739000000000001</v>
      </c>
      <c r="D3688" s="59" t="s">
        <v>342</v>
      </c>
    </row>
    <row r="3689" spans="1:4">
      <c r="A3689" s="58" t="s">
        <v>6712</v>
      </c>
      <c r="B3689" s="59" t="s">
        <v>6713</v>
      </c>
      <c r="C3689" s="60">
        <v>0.48089999999999999</v>
      </c>
      <c r="D3689" s="59" t="s">
        <v>342</v>
      </c>
    </row>
    <row r="3690" spans="1:4">
      <c r="A3690" s="58" t="s">
        <v>6714</v>
      </c>
      <c r="B3690" s="59" t="s">
        <v>6715</v>
      </c>
      <c r="C3690" s="60">
        <v>0.86480000000000001</v>
      </c>
      <c r="D3690" s="59" t="s">
        <v>342</v>
      </c>
    </row>
    <row r="3691" spans="1:4">
      <c r="A3691" s="58" t="s">
        <v>6716</v>
      </c>
      <c r="B3691" s="59" t="s">
        <v>6717</v>
      </c>
      <c r="C3691" s="60">
        <v>5.3800000000000001E-2</v>
      </c>
      <c r="D3691" s="59" t="s">
        <v>342</v>
      </c>
    </row>
    <row r="3692" spans="1:4">
      <c r="A3692" s="58" t="s">
        <v>6718</v>
      </c>
      <c r="B3692" s="59" t="s">
        <v>3771</v>
      </c>
      <c r="C3692" s="60">
        <v>0.32740000000000002</v>
      </c>
      <c r="D3692" s="59" t="s">
        <v>342</v>
      </c>
    </row>
    <row r="3693" spans="1:4">
      <c r="A3693" s="58" t="s">
        <v>6719</v>
      </c>
      <c r="B3693" s="59" t="s">
        <v>6720</v>
      </c>
      <c r="C3693" s="60">
        <v>6.3025000000000002</v>
      </c>
      <c r="D3693" s="59" t="s">
        <v>14</v>
      </c>
    </row>
    <row r="3694" spans="1:4">
      <c r="A3694" s="58" t="s">
        <v>6721</v>
      </c>
      <c r="B3694" s="59" t="s">
        <v>6722</v>
      </c>
      <c r="C3694" s="60">
        <v>4.7300000000000002E-2</v>
      </c>
      <c r="D3694" s="59" t="s">
        <v>342</v>
      </c>
    </row>
    <row r="3695" spans="1:4">
      <c r="A3695" s="58" t="s">
        <v>6723</v>
      </c>
      <c r="B3695" s="59" t="s">
        <v>6724</v>
      </c>
      <c r="C3695" s="60">
        <v>0.33090000000000003</v>
      </c>
      <c r="D3695" s="59" t="s">
        <v>342</v>
      </c>
    </row>
    <row r="3696" spans="1:4">
      <c r="A3696" s="58" t="s">
        <v>6725</v>
      </c>
      <c r="B3696" s="59" t="s">
        <v>6726</v>
      </c>
      <c r="C3696" s="60">
        <v>5.1200000000000002E-2</v>
      </c>
      <c r="D3696" s="59" t="s">
        <v>342</v>
      </c>
    </row>
    <row r="3697" spans="1:4">
      <c r="A3697" s="58" t="s">
        <v>6727</v>
      </c>
      <c r="B3697" s="59" t="s">
        <v>6728</v>
      </c>
      <c r="C3697" s="60">
        <v>0.57050000000000001</v>
      </c>
      <c r="D3697" s="59" t="s">
        <v>342</v>
      </c>
    </row>
    <row r="3698" spans="1:4">
      <c r="A3698" s="58" t="s">
        <v>6729</v>
      </c>
      <c r="B3698" s="59" t="s">
        <v>5457</v>
      </c>
      <c r="C3698" s="60">
        <v>0.1515</v>
      </c>
      <c r="D3698" s="59" t="s">
        <v>342</v>
      </c>
    </row>
    <row r="3699" spans="1:4">
      <c r="A3699" s="58" t="s">
        <v>6730</v>
      </c>
      <c r="B3699" s="59" t="s">
        <v>6299</v>
      </c>
      <c r="C3699" s="60">
        <v>4.2200000000000001E-2</v>
      </c>
      <c r="D3699" s="59" t="s">
        <v>342</v>
      </c>
    </row>
    <row r="3700" spans="1:4">
      <c r="A3700" s="58" t="s">
        <v>6731</v>
      </c>
      <c r="B3700" s="59" t="s">
        <v>6378</v>
      </c>
      <c r="C3700" s="60">
        <v>1.8100000000000002E-2</v>
      </c>
      <c r="D3700" s="59" t="s">
        <v>342</v>
      </c>
    </row>
    <row r="3701" spans="1:4">
      <c r="A3701" s="58" t="s">
        <v>6732</v>
      </c>
      <c r="B3701" s="59" t="s">
        <v>6733</v>
      </c>
      <c r="C3701" s="60">
        <v>1.7500000000000002E-2</v>
      </c>
      <c r="D3701" s="59" t="s">
        <v>342</v>
      </c>
    </row>
    <row r="3702" spans="1:4">
      <c r="A3702" s="58" t="s">
        <v>6734</v>
      </c>
      <c r="B3702" s="59" t="s">
        <v>6735</v>
      </c>
      <c r="C3702" s="60">
        <v>0.1394</v>
      </c>
      <c r="D3702" s="59" t="s">
        <v>342</v>
      </c>
    </row>
    <row r="3703" spans="1:4">
      <c r="A3703" s="58" t="s">
        <v>6736</v>
      </c>
      <c r="B3703" s="59" t="s">
        <v>6737</v>
      </c>
      <c r="C3703" s="60">
        <v>2.75E-2</v>
      </c>
      <c r="D3703" s="59" t="s">
        <v>342</v>
      </c>
    </row>
    <row r="3704" spans="1:4">
      <c r="A3704" s="58" t="s">
        <v>6738</v>
      </c>
      <c r="B3704" s="59" t="s">
        <v>6739</v>
      </c>
      <c r="C3704" s="60">
        <v>4.1000000000000002E-2</v>
      </c>
      <c r="D3704" s="59" t="s">
        <v>342</v>
      </c>
    </row>
    <row r="3705" spans="1:4">
      <c r="A3705" s="58" t="s">
        <v>6740</v>
      </c>
      <c r="B3705" s="59" t="s">
        <v>6741</v>
      </c>
      <c r="C3705" s="60">
        <v>3.0200000000000001E-2</v>
      </c>
      <c r="D3705" s="59" t="s">
        <v>342</v>
      </c>
    </row>
    <row r="3706" spans="1:4">
      <c r="A3706" s="58" t="s">
        <v>6742</v>
      </c>
      <c r="B3706" s="59" t="s">
        <v>6743</v>
      </c>
      <c r="C3706" s="60">
        <v>0.10249999999999999</v>
      </c>
      <c r="D3706" s="59" t="s">
        <v>342</v>
      </c>
    </row>
    <row r="3707" spans="1:4">
      <c r="A3707" s="58" t="s">
        <v>6744</v>
      </c>
      <c r="B3707" s="59" t="s">
        <v>6745</v>
      </c>
      <c r="C3707" s="60">
        <v>2.52E-2</v>
      </c>
      <c r="D3707" s="59" t="s">
        <v>342</v>
      </c>
    </row>
    <row r="3708" spans="1:4">
      <c r="A3708" s="58" t="s">
        <v>6746</v>
      </c>
      <c r="B3708" s="59" t="s">
        <v>144</v>
      </c>
      <c r="C3708" s="60">
        <v>8.43E-2</v>
      </c>
      <c r="D3708" s="59" t="s">
        <v>342</v>
      </c>
    </row>
    <row r="3709" spans="1:4">
      <c r="A3709" s="58" t="s">
        <v>6747</v>
      </c>
      <c r="B3709" s="59" t="s">
        <v>6748</v>
      </c>
      <c r="C3709" s="60">
        <v>1.8800000000000001E-2</v>
      </c>
      <c r="D3709" s="59" t="s">
        <v>342</v>
      </c>
    </row>
    <row r="3710" spans="1:4">
      <c r="A3710" s="58" t="s">
        <v>6749</v>
      </c>
      <c r="B3710" s="59" t="s">
        <v>2590</v>
      </c>
      <c r="C3710" s="60">
        <v>2.5999999999999999E-3</v>
      </c>
      <c r="D3710" s="59" t="s">
        <v>342</v>
      </c>
    </row>
    <row r="3711" spans="1:4">
      <c r="A3711" s="58" t="s">
        <v>6750</v>
      </c>
      <c r="B3711" s="59" t="s">
        <v>6751</v>
      </c>
      <c r="C3711" s="60">
        <v>5.1000000000000004E-3</v>
      </c>
      <c r="D3711" s="59" t="s">
        <v>342</v>
      </c>
    </row>
    <row r="3712" spans="1:4">
      <c r="A3712" s="58" t="s">
        <v>6752</v>
      </c>
      <c r="B3712" s="59" t="s">
        <v>6753</v>
      </c>
      <c r="C3712" s="60">
        <v>2.35E-2</v>
      </c>
      <c r="D3712" s="59" t="s">
        <v>342</v>
      </c>
    </row>
    <row r="3713" spans="1:4">
      <c r="A3713" s="58" t="s">
        <v>6754</v>
      </c>
      <c r="B3713" s="59" t="s">
        <v>6755</v>
      </c>
      <c r="C3713" s="60">
        <v>2.5999999999999999E-3</v>
      </c>
      <c r="D3713" s="59" t="s">
        <v>342</v>
      </c>
    </row>
    <row r="3714" spans="1:4">
      <c r="A3714" s="58" t="s">
        <v>6756</v>
      </c>
      <c r="B3714" s="59" t="s">
        <v>6757</v>
      </c>
      <c r="C3714" s="60">
        <v>1.44E-2</v>
      </c>
      <c r="D3714" s="59" t="s">
        <v>342</v>
      </c>
    </row>
    <row r="3715" spans="1:4">
      <c r="A3715" s="58" t="s">
        <v>6758</v>
      </c>
      <c r="B3715" s="59" t="s">
        <v>6759</v>
      </c>
      <c r="C3715" s="60">
        <v>1.4E-3</v>
      </c>
      <c r="D3715" s="59" t="s">
        <v>342</v>
      </c>
    </row>
    <row r="3716" spans="1:4">
      <c r="A3716" s="58" t="s">
        <v>6760</v>
      </c>
      <c r="B3716" s="59" t="s">
        <v>6761</v>
      </c>
      <c r="C3716" s="60">
        <v>1.3100000000000001E-2</v>
      </c>
      <c r="D3716" s="59" t="s">
        <v>342</v>
      </c>
    </row>
    <row r="3717" spans="1:4">
      <c r="A3717" s="58" t="s">
        <v>6762</v>
      </c>
      <c r="B3717" s="59" t="s">
        <v>1617</v>
      </c>
      <c r="C3717" s="60">
        <v>2.5999999999999999E-3</v>
      </c>
      <c r="D3717" s="59" t="s">
        <v>342</v>
      </c>
    </row>
    <row r="3718" spans="1:4">
      <c r="A3718" s="58" t="s">
        <v>6763</v>
      </c>
      <c r="B3718" s="59" t="s">
        <v>3384</v>
      </c>
      <c r="C3718" s="60">
        <v>1.8E-3</v>
      </c>
      <c r="D3718" s="59" t="s">
        <v>342</v>
      </c>
    </row>
    <row r="3719" spans="1:4">
      <c r="A3719" s="58" t="s">
        <v>6764</v>
      </c>
      <c r="B3719" s="59" t="s">
        <v>6765</v>
      </c>
      <c r="C3719" s="60">
        <v>1.4E-3</v>
      </c>
      <c r="D3719" s="59" t="s">
        <v>342</v>
      </c>
    </row>
    <row r="3720" spans="1:4">
      <c r="A3720" s="58" t="s">
        <v>6766</v>
      </c>
      <c r="B3720" s="59" t="s">
        <v>6767</v>
      </c>
      <c r="C3720" s="60">
        <v>1E-3</v>
      </c>
      <c r="D3720" s="59" t="s">
        <v>342</v>
      </c>
    </row>
    <row r="3721" spans="1:4">
      <c r="A3721" s="58" t="s">
        <v>6768</v>
      </c>
      <c r="B3721" s="59" t="s">
        <v>6769</v>
      </c>
      <c r="C3721" s="60">
        <v>8.0000000000000004E-4</v>
      </c>
      <c r="D3721" s="59" t="s">
        <v>342</v>
      </c>
    </row>
    <row r="3722" spans="1:4">
      <c r="A3722" s="58" t="s">
        <v>6770</v>
      </c>
      <c r="B3722" s="59" t="s">
        <v>6771</v>
      </c>
      <c r="C3722" s="60">
        <v>1.4E-3</v>
      </c>
      <c r="D3722" s="59" t="s">
        <v>342</v>
      </c>
    </row>
    <row r="3723" spans="1:4">
      <c r="A3723" s="58" t="s">
        <v>6772</v>
      </c>
      <c r="B3723" s="59" t="s">
        <v>2590</v>
      </c>
      <c r="C3723" s="60">
        <v>2.3999999999999998E-3</v>
      </c>
      <c r="D3723" s="59" t="s">
        <v>342</v>
      </c>
    </row>
    <row r="3724" spans="1:4">
      <c r="A3724" s="58" t="s">
        <v>6773</v>
      </c>
      <c r="B3724" s="59" t="s">
        <v>6774</v>
      </c>
      <c r="C3724" s="60">
        <v>8.0000000000000004E-4</v>
      </c>
      <c r="D3724" s="59" t="s">
        <v>342</v>
      </c>
    </row>
    <row r="3725" spans="1:4">
      <c r="A3725" s="58" t="s">
        <v>6775</v>
      </c>
      <c r="B3725" s="59" t="s">
        <v>6755</v>
      </c>
      <c r="C3725" s="60">
        <v>8.0000000000000004E-4</v>
      </c>
      <c r="D3725" s="59" t="s">
        <v>342</v>
      </c>
    </row>
    <row r="3726" spans="1:4">
      <c r="A3726" s="58" t="s">
        <v>6776</v>
      </c>
      <c r="B3726" s="59" t="s">
        <v>223</v>
      </c>
      <c r="C3726" s="60">
        <v>1E-3</v>
      </c>
      <c r="D3726" s="59" t="s">
        <v>342</v>
      </c>
    </row>
    <row r="3727" spans="1:4">
      <c r="A3727" s="58" t="s">
        <v>6777</v>
      </c>
      <c r="B3727" s="59" t="s">
        <v>6778</v>
      </c>
      <c r="C3727" s="60">
        <v>5.0000000000000001E-4</v>
      </c>
      <c r="D3727" s="59" t="s">
        <v>342</v>
      </c>
    </row>
    <row r="3728" spans="1:4">
      <c r="A3728" s="58" t="s">
        <v>6779</v>
      </c>
      <c r="B3728" s="59" t="s">
        <v>1803</v>
      </c>
      <c r="C3728" s="60">
        <v>5.0000000000000001E-4</v>
      </c>
      <c r="D3728" s="59" t="s">
        <v>342</v>
      </c>
    </row>
    <row r="3729" spans="1:4">
      <c r="A3729" s="58" t="s">
        <v>6780</v>
      </c>
      <c r="B3729" s="59" t="s">
        <v>6781</v>
      </c>
      <c r="C3729" s="60">
        <v>5.0000000000000001E-4</v>
      </c>
      <c r="D3729" s="59" t="s">
        <v>342</v>
      </c>
    </row>
    <row r="3730" spans="1:4">
      <c r="A3730" s="58" t="s">
        <v>6782</v>
      </c>
      <c r="B3730" s="59" t="s">
        <v>6783</v>
      </c>
      <c r="C3730" s="60">
        <v>8.9999999999999998E-4</v>
      </c>
      <c r="D3730" s="59" t="s">
        <v>342</v>
      </c>
    </row>
    <row r="3731" spans="1:4">
      <c r="A3731" s="58" t="s">
        <v>6784</v>
      </c>
      <c r="B3731" s="59" t="s">
        <v>6785</v>
      </c>
      <c r="C3731" s="60">
        <v>8.0000000000000004E-4</v>
      </c>
      <c r="D3731" s="59" t="s">
        <v>342</v>
      </c>
    </row>
    <row r="3732" spans="1:4">
      <c r="A3732" s="58" t="s">
        <v>6786</v>
      </c>
      <c r="B3732" s="59" t="s">
        <v>6787</v>
      </c>
      <c r="C3732" s="60">
        <v>8.0000000000000004E-4</v>
      </c>
      <c r="D3732" s="59" t="s">
        <v>342</v>
      </c>
    </row>
    <row r="3733" spans="1:4">
      <c r="A3733" s="58" t="s">
        <v>6788</v>
      </c>
      <c r="B3733" s="59" t="s">
        <v>6789</v>
      </c>
      <c r="C3733" s="60">
        <v>5.0000000000000001E-4</v>
      </c>
      <c r="D3733" s="59" t="s">
        <v>342</v>
      </c>
    </row>
    <row r="3734" spans="1:4">
      <c r="A3734" s="58" t="s">
        <v>6790</v>
      </c>
      <c r="B3734" s="59" t="s">
        <v>6791</v>
      </c>
      <c r="C3734" s="60">
        <v>5.0000000000000001E-4</v>
      </c>
      <c r="D3734" s="59" t="s">
        <v>342</v>
      </c>
    </row>
    <row r="3735" spans="1:4">
      <c r="A3735" s="58" t="s">
        <v>6792</v>
      </c>
      <c r="B3735" s="59" t="s">
        <v>6793</v>
      </c>
      <c r="C3735" s="60">
        <v>4.7720000000000002</v>
      </c>
      <c r="D3735" s="59" t="s">
        <v>342</v>
      </c>
    </row>
    <row r="3736" spans="1:4">
      <c r="A3736" s="58" t="s">
        <v>6794</v>
      </c>
      <c r="B3736" s="59" t="s">
        <v>6795</v>
      </c>
      <c r="C3736" s="60">
        <v>2599.1804999999999</v>
      </c>
      <c r="D3736" s="59" t="s">
        <v>342</v>
      </c>
    </row>
    <row r="3737" spans="1:4">
      <c r="A3737" s="58" t="s">
        <v>6796</v>
      </c>
      <c r="B3737" s="59" t="s">
        <v>6797</v>
      </c>
      <c r="C3737" s="60">
        <v>0.26300000000000001</v>
      </c>
      <c r="D3737" s="59" t="s">
        <v>342</v>
      </c>
    </row>
    <row r="3738" spans="1:4">
      <c r="A3738" s="58" t="s">
        <v>6798</v>
      </c>
      <c r="B3738" s="59" t="s">
        <v>6799</v>
      </c>
      <c r="C3738" s="60">
        <v>1.4931000000000001</v>
      </c>
      <c r="D3738" s="59" t="s">
        <v>342</v>
      </c>
    </row>
    <row r="3739" spans="1:4">
      <c r="A3739" s="58" t="s">
        <v>6800</v>
      </c>
      <c r="B3739" s="59" t="s">
        <v>6801</v>
      </c>
      <c r="C3739" s="60">
        <v>22.052600000000002</v>
      </c>
      <c r="D3739" s="59" t="s">
        <v>342</v>
      </c>
    </row>
    <row r="3740" spans="1:4">
      <c r="A3740" s="58" t="s">
        <v>6802</v>
      </c>
      <c r="B3740" s="59" t="s">
        <v>6803</v>
      </c>
      <c r="C3740" s="60">
        <v>2.3800000000000002E-2</v>
      </c>
      <c r="D3740" s="59" t="s">
        <v>342</v>
      </c>
    </row>
    <row r="3741" spans="1:4">
      <c r="A3741" s="58" t="s">
        <v>6804</v>
      </c>
      <c r="B3741" s="59" t="s">
        <v>729</v>
      </c>
      <c r="C3741" s="60">
        <v>1627.492</v>
      </c>
      <c r="D3741" s="59" t="s">
        <v>342</v>
      </c>
    </row>
    <row r="3742" spans="1:4">
      <c r="A3742" s="58" t="s">
        <v>6805</v>
      </c>
      <c r="B3742" s="59" t="s">
        <v>6806</v>
      </c>
      <c r="C3742" s="60">
        <v>13.248699999999999</v>
      </c>
      <c r="D3742" s="59" t="s">
        <v>342</v>
      </c>
    </row>
    <row r="3743" spans="1:4">
      <c r="A3743" s="58" t="s">
        <v>6807</v>
      </c>
      <c r="B3743" s="59" t="s">
        <v>6808</v>
      </c>
      <c r="C3743" s="60">
        <v>1.9486000000000001</v>
      </c>
      <c r="D3743" s="59" t="s">
        <v>342</v>
      </c>
    </row>
    <row r="3744" spans="1:4">
      <c r="A3744" s="58" t="s">
        <v>6809</v>
      </c>
      <c r="B3744" s="59" t="s">
        <v>6810</v>
      </c>
      <c r="C3744" s="60">
        <v>150.99629999999999</v>
      </c>
      <c r="D3744" s="59" t="s">
        <v>342</v>
      </c>
    </row>
    <row r="3745" spans="1:4">
      <c r="A3745" s="58" t="s">
        <v>6811</v>
      </c>
      <c r="B3745" s="59" t="s">
        <v>1089</v>
      </c>
      <c r="C3745" s="60">
        <v>16.7057</v>
      </c>
      <c r="D3745" s="59" t="s">
        <v>342</v>
      </c>
    </row>
    <row r="3746" spans="1:4">
      <c r="A3746" s="58" t="s">
        <v>6812</v>
      </c>
      <c r="B3746" s="59" t="s">
        <v>6813</v>
      </c>
      <c r="C3746" s="60">
        <v>0.1449</v>
      </c>
      <c r="D3746" s="59" t="s">
        <v>342</v>
      </c>
    </row>
    <row r="3747" spans="1:4">
      <c r="A3747" s="58" t="s">
        <v>6814</v>
      </c>
      <c r="B3747" s="59" t="s">
        <v>6666</v>
      </c>
      <c r="C3747" s="60">
        <v>65.108000000000004</v>
      </c>
      <c r="D3747" s="59" t="s">
        <v>342</v>
      </c>
    </row>
    <row r="3748" spans="1:4">
      <c r="A3748" s="58" t="s">
        <v>6815</v>
      </c>
      <c r="B3748" s="59" t="s">
        <v>6816</v>
      </c>
      <c r="C3748" s="60">
        <v>4.4283000000000001</v>
      </c>
      <c r="D3748" s="59" t="s">
        <v>342</v>
      </c>
    </row>
    <row r="3749" spans="1:4">
      <c r="A3749" s="58" t="s">
        <v>6817</v>
      </c>
      <c r="B3749" s="59" t="s">
        <v>6818</v>
      </c>
      <c r="C3749" s="60">
        <v>170.5472</v>
      </c>
      <c r="D3749" s="59" t="s">
        <v>342</v>
      </c>
    </row>
    <row r="3750" spans="1:4">
      <c r="A3750" s="58" t="s">
        <v>6819</v>
      </c>
      <c r="B3750" s="59" t="s">
        <v>1015</v>
      </c>
      <c r="C3750" s="60">
        <v>112.67489999999999</v>
      </c>
      <c r="D3750" s="59" t="s">
        <v>342</v>
      </c>
    </row>
    <row r="3751" spans="1:4">
      <c r="A3751" s="58" t="s">
        <v>6820</v>
      </c>
      <c r="B3751" s="59" t="s">
        <v>5317</v>
      </c>
      <c r="C3751" s="60">
        <v>170.7182</v>
      </c>
      <c r="D3751" s="59" t="s">
        <v>342</v>
      </c>
    </row>
    <row r="3752" spans="1:4">
      <c r="A3752" s="58" t="s">
        <v>6821</v>
      </c>
      <c r="B3752" s="59" t="s">
        <v>6822</v>
      </c>
      <c r="C3752" s="60">
        <v>22.599</v>
      </c>
      <c r="D3752" s="59" t="s">
        <v>342</v>
      </c>
    </row>
    <row r="3753" spans="1:4">
      <c r="A3753" s="58" t="s">
        <v>6823</v>
      </c>
      <c r="B3753" s="59" t="s">
        <v>6824</v>
      </c>
      <c r="C3753" s="60">
        <v>14.9016</v>
      </c>
      <c r="D3753" s="59" t="s">
        <v>342</v>
      </c>
    </row>
    <row r="3754" spans="1:4">
      <c r="A3754" s="58" t="s">
        <v>6825</v>
      </c>
      <c r="B3754" s="59" t="s">
        <v>6826</v>
      </c>
      <c r="C3754" s="60">
        <v>1.6604000000000001</v>
      </c>
      <c r="D3754" s="59" t="s">
        <v>342</v>
      </c>
    </row>
    <row r="3755" spans="1:4">
      <c r="A3755" s="58" t="s">
        <v>6827</v>
      </c>
      <c r="B3755" s="59" t="s">
        <v>6828</v>
      </c>
      <c r="C3755" s="60">
        <v>2.1676000000000002</v>
      </c>
      <c r="D3755" s="59" t="s">
        <v>342</v>
      </c>
    </row>
    <row r="3756" spans="1:4">
      <c r="A3756" s="58" t="s">
        <v>6829</v>
      </c>
      <c r="B3756" s="59" t="s">
        <v>6830</v>
      </c>
      <c r="C3756" s="60">
        <v>0.62860000000000005</v>
      </c>
      <c r="D3756" s="59" t="s">
        <v>342</v>
      </c>
    </row>
    <row r="3757" spans="1:4">
      <c r="A3757" s="58" t="s">
        <v>6831</v>
      </c>
      <c r="B3757" s="59" t="s">
        <v>6832</v>
      </c>
      <c r="C3757" s="60">
        <v>1.8272999999999999</v>
      </c>
      <c r="D3757" s="59" t="s">
        <v>342</v>
      </c>
    </row>
    <row r="3758" spans="1:4">
      <c r="A3758" s="58" t="s">
        <v>6833</v>
      </c>
      <c r="B3758" s="59" t="s">
        <v>6834</v>
      </c>
      <c r="C3758" s="60">
        <v>0.2354</v>
      </c>
      <c r="D3758" s="59" t="s">
        <v>342</v>
      </c>
    </row>
    <row r="3759" spans="1:4">
      <c r="A3759" s="58" t="s">
        <v>6835</v>
      </c>
      <c r="B3759" s="59" t="s">
        <v>5466</v>
      </c>
      <c r="C3759" s="60">
        <v>1.0422</v>
      </c>
      <c r="D3759" s="59" t="s">
        <v>342</v>
      </c>
    </row>
    <row r="3760" spans="1:4">
      <c r="A3760" s="58" t="s">
        <v>6836</v>
      </c>
      <c r="B3760" s="59" t="s">
        <v>6837</v>
      </c>
      <c r="C3760" s="60">
        <v>0.45950000000000002</v>
      </c>
      <c r="D3760" s="59" t="s">
        <v>342</v>
      </c>
    </row>
    <row r="3761" spans="1:4">
      <c r="A3761" s="58" t="s">
        <v>6838</v>
      </c>
      <c r="B3761" s="59" t="s">
        <v>3918</v>
      </c>
      <c r="C3761" s="60">
        <v>0.78029999999999999</v>
      </c>
      <c r="D3761" s="59" t="s">
        <v>342</v>
      </c>
    </row>
    <row r="3762" spans="1:4">
      <c r="A3762" s="58" t="s">
        <v>6839</v>
      </c>
      <c r="B3762" s="59" t="s">
        <v>5698</v>
      </c>
      <c r="C3762" s="60">
        <v>0.65029999999999999</v>
      </c>
      <c r="D3762" s="59" t="s">
        <v>342</v>
      </c>
    </row>
    <row r="3763" spans="1:4">
      <c r="A3763" s="58" t="s">
        <v>6840</v>
      </c>
      <c r="B3763" s="59" t="s">
        <v>6841</v>
      </c>
      <c r="C3763" s="60">
        <v>0.37930000000000003</v>
      </c>
      <c r="D3763" s="59" t="s">
        <v>342</v>
      </c>
    </row>
    <row r="3764" spans="1:4">
      <c r="A3764" s="58" t="s">
        <v>6842</v>
      </c>
      <c r="B3764" s="59" t="s">
        <v>3619</v>
      </c>
      <c r="C3764" s="60">
        <v>1.8200000000000001E-2</v>
      </c>
      <c r="D3764" s="59" t="s">
        <v>342</v>
      </c>
    </row>
    <row r="3765" spans="1:4">
      <c r="A3765" s="58" t="s">
        <v>6843</v>
      </c>
      <c r="B3765" s="59" t="s">
        <v>6844</v>
      </c>
      <c r="C3765" s="60">
        <v>1.35E-2</v>
      </c>
      <c r="D3765" s="59" t="s">
        <v>342</v>
      </c>
    </row>
    <row r="3766" spans="1:4">
      <c r="A3766" s="58" t="s">
        <v>6845</v>
      </c>
      <c r="B3766" s="59" t="s">
        <v>3611</v>
      </c>
      <c r="C3766" s="60">
        <v>4.3E-3</v>
      </c>
      <c r="D3766" s="59" t="s">
        <v>342</v>
      </c>
    </row>
    <row r="3767" spans="1:4">
      <c r="A3767" s="58" t="s">
        <v>6846</v>
      </c>
      <c r="B3767" s="59" t="s">
        <v>6847</v>
      </c>
      <c r="C3767" s="60">
        <v>5.0000000000000001E-4</v>
      </c>
      <c r="D3767" s="59" t="s">
        <v>342</v>
      </c>
    </row>
    <row r="3768" spans="1:4">
      <c r="A3768" s="58" t="s">
        <v>6848</v>
      </c>
      <c r="B3768" s="59" t="s">
        <v>6849</v>
      </c>
      <c r="C3768" s="60">
        <v>5.0000000000000001E-4</v>
      </c>
      <c r="D3768" s="59" t="s">
        <v>342</v>
      </c>
    </row>
    <row r="3769" spans="1:4">
      <c r="A3769" s="58" t="s">
        <v>6850</v>
      </c>
      <c r="B3769" s="59" t="s">
        <v>6851</v>
      </c>
      <c r="C3769" s="60">
        <v>5.0000000000000001E-4</v>
      </c>
      <c r="D3769" s="59" t="s">
        <v>342</v>
      </c>
    </row>
    <row r="3770" spans="1:4">
      <c r="A3770" s="58" t="s">
        <v>6852</v>
      </c>
      <c r="B3770" s="59" t="s">
        <v>6853</v>
      </c>
      <c r="C3770" s="60">
        <v>5.0000000000000001E-4</v>
      </c>
      <c r="D3770" s="59" t="s">
        <v>342</v>
      </c>
    </row>
    <row r="3771" spans="1:4">
      <c r="A3771" s="58" t="s">
        <v>6854</v>
      </c>
      <c r="B3771" s="59" t="s">
        <v>6855</v>
      </c>
      <c r="C3771" s="60">
        <v>5.0000000000000001E-4</v>
      </c>
      <c r="D3771" s="59" t="s">
        <v>342</v>
      </c>
    </row>
    <row r="3772" spans="1:4">
      <c r="A3772" s="58" t="s">
        <v>6856</v>
      </c>
      <c r="B3772" s="59" t="s">
        <v>6857</v>
      </c>
      <c r="C3772" s="60">
        <v>104.23050000000001</v>
      </c>
      <c r="D3772" s="59" t="s">
        <v>342</v>
      </c>
    </row>
    <row r="3773" spans="1:4">
      <c r="A3773" s="58" t="s">
        <v>6858</v>
      </c>
      <c r="B3773" s="59" t="s">
        <v>6859</v>
      </c>
      <c r="C3773" s="60">
        <v>28.635000000000002</v>
      </c>
      <c r="D3773" s="59" t="s">
        <v>342</v>
      </c>
    </row>
    <row r="3774" spans="1:4">
      <c r="A3774" s="58" t="s">
        <v>6860</v>
      </c>
      <c r="B3774" s="59" t="s">
        <v>6861</v>
      </c>
      <c r="C3774" s="60">
        <v>2.1006</v>
      </c>
      <c r="D3774" s="59" t="s">
        <v>342</v>
      </c>
    </row>
    <row r="3775" spans="1:4">
      <c r="A3775" s="58" t="s">
        <v>6862</v>
      </c>
      <c r="B3775" s="59" t="s">
        <v>6108</v>
      </c>
      <c r="C3775" s="60">
        <v>0.63329999999999997</v>
      </c>
      <c r="D3775" s="59" t="s">
        <v>342</v>
      </c>
    </row>
    <row r="3776" spans="1:4">
      <c r="A3776" s="58" t="s">
        <v>6863</v>
      </c>
      <c r="B3776" s="59" t="s">
        <v>6864</v>
      </c>
      <c r="C3776" s="60">
        <v>0.1507</v>
      </c>
      <c r="D3776" s="59" t="s">
        <v>342</v>
      </c>
    </row>
    <row r="3777" spans="1:4">
      <c r="A3777" s="58" t="s">
        <v>6865</v>
      </c>
      <c r="B3777" s="59" t="s">
        <v>3723</v>
      </c>
      <c r="C3777" s="60">
        <v>0.19520000000000001</v>
      </c>
      <c r="D3777" s="59" t="s">
        <v>342</v>
      </c>
    </row>
    <row r="3778" spans="1:4">
      <c r="A3778" s="58" t="s">
        <v>6866</v>
      </c>
      <c r="B3778" s="59" t="s">
        <v>6728</v>
      </c>
      <c r="C3778" s="60">
        <v>0.56410000000000005</v>
      </c>
      <c r="D3778" s="59" t="s">
        <v>342</v>
      </c>
    </row>
    <row r="3779" spans="1:4">
      <c r="A3779" s="58" t="s">
        <v>6867</v>
      </c>
      <c r="B3779" s="59" t="s">
        <v>6868</v>
      </c>
      <c r="C3779" s="60">
        <v>1.9E-2</v>
      </c>
      <c r="D3779" s="59" t="s">
        <v>342</v>
      </c>
    </row>
    <row r="3780" spans="1:4">
      <c r="A3780" s="58" t="s">
        <v>6869</v>
      </c>
      <c r="B3780" s="59" t="s">
        <v>6870</v>
      </c>
      <c r="C3780" s="60">
        <v>4.6600000000000003E-2</v>
      </c>
      <c r="D3780" s="59" t="s">
        <v>342</v>
      </c>
    </row>
    <row r="3781" spans="1:4">
      <c r="A3781" s="58" t="s">
        <v>6871</v>
      </c>
      <c r="B3781" s="59" t="s">
        <v>6872</v>
      </c>
      <c r="C3781" s="60">
        <v>2.76E-2</v>
      </c>
      <c r="D3781" s="59" t="s">
        <v>342</v>
      </c>
    </row>
    <row r="3782" spans="1:4">
      <c r="A3782" s="58" t="s">
        <v>6873</v>
      </c>
      <c r="B3782" s="59" t="s">
        <v>6874</v>
      </c>
      <c r="C3782" s="60">
        <v>4.1099999999999998E-2</v>
      </c>
      <c r="D3782" s="59" t="s">
        <v>342</v>
      </c>
    </row>
    <row r="3783" spans="1:4">
      <c r="A3783" s="58" t="s">
        <v>6875</v>
      </c>
      <c r="B3783" s="59" t="s">
        <v>6306</v>
      </c>
      <c r="C3783" s="60">
        <v>5.4600000000000003E-2</v>
      </c>
      <c r="D3783" s="59" t="s">
        <v>342</v>
      </c>
    </row>
    <row r="3784" spans="1:4">
      <c r="A3784" s="58" t="s">
        <v>6876</v>
      </c>
      <c r="B3784" s="59" t="s">
        <v>6877</v>
      </c>
      <c r="C3784" s="60">
        <v>4.3700000000000003E-2</v>
      </c>
      <c r="D3784" s="59" t="s">
        <v>342</v>
      </c>
    </row>
    <row r="3785" spans="1:4">
      <c r="A3785" s="58" t="s">
        <v>6878</v>
      </c>
      <c r="B3785" s="59" t="s">
        <v>6879</v>
      </c>
      <c r="C3785" s="60">
        <v>1.78E-2</v>
      </c>
      <c r="D3785" s="59" t="s">
        <v>342</v>
      </c>
    </row>
    <row r="3786" spans="1:4">
      <c r="A3786" s="58" t="s">
        <v>6880</v>
      </c>
      <c r="B3786" s="59" t="s">
        <v>6881</v>
      </c>
      <c r="C3786" s="60">
        <v>2.4400000000000002E-2</v>
      </c>
      <c r="D3786" s="59" t="s">
        <v>342</v>
      </c>
    </row>
    <row r="3787" spans="1:4">
      <c r="A3787" s="58" t="s">
        <v>6882</v>
      </c>
      <c r="B3787" s="59" t="s">
        <v>6883</v>
      </c>
      <c r="C3787" s="60">
        <v>8.0000000000000004E-4</v>
      </c>
      <c r="D3787" s="59" t="s">
        <v>342</v>
      </c>
    </row>
    <row r="3788" spans="1:4">
      <c r="A3788" s="58" t="s">
        <v>6884</v>
      </c>
      <c r="B3788" s="59" t="s">
        <v>6885</v>
      </c>
      <c r="C3788" s="60">
        <v>1.1000000000000001E-3</v>
      </c>
      <c r="D3788" s="59" t="s">
        <v>342</v>
      </c>
    </row>
    <row r="3789" spans="1:4">
      <c r="A3789" s="58" t="s">
        <v>143</v>
      </c>
      <c r="B3789" s="59" t="s">
        <v>142</v>
      </c>
      <c r="C3789" s="60">
        <v>1.8E-3</v>
      </c>
      <c r="D3789" s="59" t="s">
        <v>342</v>
      </c>
    </row>
    <row r="3790" spans="1:4">
      <c r="A3790" s="58" t="s">
        <v>108</v>
      </c>
      <c r="B3790" s="59" t="s">
        <v>107</v>
      </c>
      <c r="C3790" s="60">
        <v>3.6700000000000003E-2</v>
      </c>
      <c r="D3790" s="59" t="s">
        <v>342</v>
      </c>
    </row>
    <row r="3791" spans="1:4">
      <c r="A3791" s="58" t="s">
        <v>6886</v>
      </c>
      <c r="B3791" s="59" t="s">
        <v>6687</v>
      </c>
      <c r="C3791" s="60">
        <v>3.5234000000000001</v>
      </c>
      <c r="D3791" s="59" t="s">
        <v>342</v>
      </c>
    </row>
    <row r="3792" spans="1:4">
      <c r="A3792" s="58" t="s">
        <v>6887</v>
      </c>
      <c r="B3792" s="59" t="s">
        <v>6888</v>
      </c>
      <c r="C3792" s="60">
        <v>3.7591000000000001</v>
      </c>
      <c r="D3792" s="59" t="s">
        <v>342</v>
      </c>
    </row>
    <row r="3793" spans="1:4">
      <c r="A3793" s="58" t="s">
        <v>6889</v>
      </c>
      <c r="B3793" s="59" t="s">
        <v>6478</v>
      </c>
      <c r="C3793" s="60">
        <v>1.3149999999999999</v>
      </c>
      <c r="D3793" s="59" t="s">
        <v>342</v>
      </c>
    </row>
    <row r="3794" spans="1:4">
      <c r="A3794" s="58" t="s">
        <v>6890</v>
      </c>
      <c r="B3794" s="59" t="s">
        <v>1015</v>
      </c>
      <c r="C3794" s="60">
        <v>220.58439999999999</v>
      </c>
      <c r="D3794" s="59" t="s">
        <v>342</v>
      </c>
    </row>
    <row r="3795" spans="1:4">
      <c r="A3795" s="58" t="s">
        <v>6891</v>
      </c>
      <c r="B3795" s="59" t="s">
        <v>1015</v>
      </c>
      <c r="C3795" s="60">
        <v>146.12309999999999</v>
      </c>
      <c r="D3795" s="59" t="s">
        <v>342</v>
      </c>
    </row>
    <row r="3796" spans="1:4">
      <c r="A3796" s="58" t="s">
        <v>6892</v>
      </c>
      <c r="B3796" s="59" t="s">
        <v>6893</v>
      </c>
      <c r="C3796" s="60">
        <v>82.726200000000006</v>
      </c>
      <c r="D3796" s="59" t="s">
        <v>342</v>
      </c>
    </row>
    <row r="3797" spans="1:4">
      <c r="A3797" s="58" t="s">
        <v>6894</v>
      </c>
      <c r="B3797" s="59" t="s">
        <v>6895</v>
      </c>
      <c r="C3797" s="60">
        <v>5240.7520000000004</v>
      </c>
      <c r="D3797" s="59" t="s">
        <v>342</v>
      </c>
    </row>
    <row r="3798" spans="1:4">
      <c r="A3798" s="58" t="s">
        <v>6896</v>
      </c>
      <c r="B3798" s="59" t="s">
        <v>6897</v>
      </c>
      <c r="C3798" s="60">
        <v>85.185500000000005</v>
      </c>
      <c r="D3798" s="59" t="s">
        <v>342</v>
      </c>
    </row>
    <row r="3799" spans="1:4">
      <c r="A3799" s="58" t="s">
        <v>6898</v>
      </c>
      <c r="B3799" s="59" t="s">
        <v>6899</v>
      </c>
      <c r="C3799" s="60">
        <v>3.8178999999999998</v>
      </c>
      <c r="D3799" s="59" t="s">
        <v>342</v>
      </c>
    </row>
    <row r="3800" spans="1:4">
      <c r="A3800" s="58" t="s">
        <v>6900</v>
      </c>
      <c r="B3800" s="59" t="s">
        <v>6901</v>
      </c>
      <c r="C3800" s="60">
        <v>9.0660000000000007</v>
      </c>
      <c r="D3800" s="59" t="s">
        <v>342</v>
      </c>
    </row>
    <row r="3801" spans="1:4">
      <c r="A3801" s="58" t="s">
        <v>6902</v>
      </c>
      <c r="B3801" s="59" t="s">
        <v>6903</v>
      </c>
      <c r="C3801" s="60">
        <v>20.671199999999999</v>
      </c>
      <c r="D3801" s="59" t="s">
        <v>342</v>
      </c>
    </row>
    <row r="3802" spans="1:4">
      <c r="A3802" s="58" t="s">
        <v>6904</v>
      </c>
      <c r="B3802" s="59" t="s">
        <v>6905</v>
      </c>
      <c r="C3802" s="60">
        <v>0.24709999999999999</v>
      </c>
      <c r="D3802" s="59" t="s">
        <v>342</v>
      </c>
    </row>
    <row r="3803" spans="1:4">
      <c r="A3803" s="58" t="s">
        <v>6906</v>
      </c>
      <c r="B3803" s="59" t="s">
        <v>5307</v>
      </c>
      <c r="C3803" s="60">
        <v>0.10979999999999999</v>
      </c>
      <c r="D3803" s="59" t="s">
        <v>342</v>
      </c>
    </row>
    <row r="3804" spans="1:4">
      <c r="A3804" s="58" t="s">
        <v>6907</v>
      </c>
      <c r="B3804" s="59" t="s">
        <v>6519</v>
      </c>
      <c r="C3804" s="60">
        <v>68.528800000000004</v>
      </c>
      <c r="D3804" s="59" t="s">
        <v>342</v>
      </c>
    </row>
    <row r="3805" spans="1:4">
      <c r="A3805" s="58" t="s">
        <v>6908</v>
      </c>
      <c r="B3805" s="59" t="s">
        <v>731</v>
      </c>
      <c r="C3805" s="60">
        <v>1385.1522</v>
      </c>
      <c r="D3805" s="59" t="s">
        <v>342</v>
      </c>
    </row>
    <row r="3806" spans="1:4">
      <c r="A3806" s="58" t="s">
        <v>6909</v>
      </c>
      <c r="B3806" s="59" t="s">
        <v>6910</v>
      </c>
      <c r="C3806" s="60">
        <v>80.287499999999994</v>
      </c>
      <c r="D3806" s="59" t="s">
        <v>342</v>
      </c>
    </row>
    <row r="3807" spans="1:4">
      <c r="A3807" s="58" t="s">
        <v>6911</v>
      </c>
      <c r="B3807" s="59" t="s">
        <v>6912</v>
      </c>
      <c r="C3807" s="60">
        <v>17.850300000000001</v>
      </c>
      <c r="D3807" s="59" t="s">
        <v>342</v>
      </c>
    </row>
    <row r="3808" spans="1:4">
      <c r="A3808" s="58" t="s">
        <v>6913</v>
      </c>
      <c r="B3808" s="59" t="s">
        <v>6914</v>
      </c>
      <c r="C3808" s="60">
        <v>21.0137</v>
      </c>
      <c r="D3808" s="59" t="s">
        <v>342</v>
      </c>
    </row>
    <row r="3809" spans="1:4">
      <c r="A3809" s="58" t="s">
        <v>6915</v>
      </c>
      <c r="B3809" s="59" t="s">
        <v>6916</v>
      </c>
      <c r="C3809" s="60">
        <v>1.9139999999999999</v>
      </c>
      <c r="D3809" s="59" t="s">
        <v>342</v>
      </c>
    </row>
    <row r="3810" spans="1:4">
      <c r="A3810" s="58" t="s">
        <v>6917</v>
      </c>
      <c r="B3810" s="59" t="s">
        <v>6918</v>
      </c>
      <c r="C3810" s="60">
        <v>6.7881999999999998</v>
      </c>
      <c r="D3810" s="59" t="s">
        <v>342</v>
      </c>
    </row>
    <row r="3811" spans="1:4">
      <c r="A3811" s="58" t="s">
        <v>6919</v>
      </c>
      <c r="B3811" s="59" t="s">
        <v>6920</v>
      </c>
      <c r="C3811" s="60">
        <v>2.9651999999999998</v>
      </c>
      <c r="D3811" s="59" t="s">
        <v>342</v>
      </c>
    </row>
    <row r="3812" spans="1:4">
      <c r="A3812" s="58" t="s">
        <v>6921</v>
      </c>
      <c r="B3812" s="59" t="s">
        <v>5968</v>
      </c>
      <c r="C3812" s="60">
        <v>4.8845999999999998</v>
      </c>
      <c r="D3812" s="59" t="s">
        <v>342</v>
      </c>
    </row>
    <row r="3813" spans="1:4">
      <c r="A3813" s="58" t="s">
        <v>6922</v>
      </c>
      <c r="B3813" s="59" t="s">
        <v>6923</v>
      </c>
      <c r="C3813" s="60">
        <v>1.3792</v>
      </c>
      <c r="D3813" s="59" t="s">
        <v>342</v>
      </c>
    </row>
    <row r="3814" spans="1:4">
      <c r="A3814" s="58" t="s">
        <v>6924</v>
      </c>
      <c r="B3814" s="59" t="s">
        <v>6155</v>
      </c>
      <c r="C3814" s="60">
        <v>0.1105</v>
      </c>
      <c r="D3814" s="59" t="s">
        <v>342</v>
      </c>
    </row>
    <row r="3815" spans="1:4">
      <c r="A3815" s="58" t="s">
        <v>6925</v>
      </c>
      <c r="B3815" s="59" t="s">
        <v>6926</v>
      </c>
      <c r="C3815" s="60">
        <v>3.0999999999999999E-3</v>
      </c>
      <c r="D3815" s="59" t="s">
        <v>342</v>
      </c>
    </row>
    <row r="3816" spans="1:4">
      <c r="A3816" s="58" t="s">
        <v>6927</v>
      </c>
      <c r="B3816" s="59" t="s">
        <v>6928</v>
      </c>
      <c r="C3816" s="60">
        <v>6.9999999999999999E-4</v>
      </c>
      <c r="D3816" s="59" t="s">
        <v>342</v>
      </c>
    </row>
    <row r="3817" spans="1:4">
      <c r="A3817" s="58" t="s">
        <v>6929</v>
      </c>
      <c r="B3817" s="59" t="s">
        <v>6930</v>
      </c>
      <c r="C3817" s="60">
        <v>5.0000000000000001E-4</v>
      </c>
      <c r="D3817" s="59" t="s">
        <v>342</v>
      </c>
    </row>
    <row r="3818" spans="1:4">
      <c r="A3818" s="58" t="s">
        <v>6931</v>
      </c>
      <c r="B3818" s="59" t="s">
        <v>6932</v>
      </c>
      <c r="C3818" s="60">
        <v>8.0000000000000004E-4</v>
      </c>
      <c r="D3818" s="59" t="s">
        <v>342</v>
      </c>
    </row>
    <row r="3819" spans="1:4">
      <c r="A3819" s="58" t="s">
        <v>6933</v>
      </c>
      <c r="B3819" s="59" t="s">
        <v>6934</v>
      </c>
      <c r="C3819" s="60">
        <v>8.0000000000000004E-4</v>
      </c>
      <c r="D3819" s="59" t="s">
        <v>342</v>
      </c>
    </row>
    <row r="3820" spans="1:4">
      <c r="A3820" s="58" t="s">
        <v>6935</v>
      </c>
      <c r="B3820" s="59" t="s">
        <v>1666</v>
      </c>
      <c r="C3820" s="60">
        <v>5.0000000000000001E-4</v>
      </c>
      <c r="D3820" s="59" t="s">
        <v>342</v>
      </c>
    </row>
    <row r="3821" spans="1:4">
      <c r="A3821" s="58" t="s">
        <v>6936</v>
      </c>
      <c r="B3821" s="59" t="s">
        <v>6937</v>
      </c>
      <c r="C3821" s="60">
        <v>5.0000000000000001E-4</v>
      </c>
      <c r="D3821" s="59" t="s">
        <v>342</v>
      </c>
    </row>
    <row r="3822" spans="1:4">
      <c r="A3822" s="58" t="s">
        <v>6938</v>
      </c>
      <c r="B3822" s="59" t="s">
        <v>6939</v>
      </c>
      <c r="C3822" s="60">
        <v>1342.7651000000001</v>
      </c>
      <c r="D3822" s="59" t="s">
        <v>342</v>
      </c>
    </row>
    <row r="3823" spans="1:4">
      <c r="A3823" s="58" t="s">
        <v>87</v>
      </c>
      <c r="B3823" s="59" t="s">
        <v>86</v>
      </c>
      <c r="C3823" s="60">
        <v>1.52E-2</v>
      </c>
      <c r="D3823" s="59" t="s">
        <v>342</v>
      </c>
    </row>
    <row r="3824" spans="1:4">
      <c r="A3824" s="58" t="s">
        <v>6940</v>
      </c>
      <c r="B3824" s="59" t="s">
        <v>6941</v>
      </c>
      <c r="C3824" s="60">
        <v>1334.9872</v>
      </c>
      <c r="D3824" s="59" t="s">
        <v>342</v>
      </c>
    </row>
    <row r="3825" spans="1:4">
      <c r="A3825" s="58" t="s">
        <v>6942</v>
      </c>
      <c r="B3825" s="59" t="s">
        <v>6943</v>
      </c>
      <c r="C3825" s="60">
        <v>22.2346</v>
      </c>
      <c r="D3825" s="59" t="s">
        <v>342</v>
      </c>
    </row>
    <row r="3826" spans="1:4">
      <c r="A3826" s="58" t="s">
        <v>6944</v>
      </c>
      <c r="B3826" s="59" t="s">
        <v>6680</v>
      </c>
      <c r="C3826" s="60">
        <v>0.35239999999999999</v>
      </c>
      <c r="D3826" s="59" t="s">
        <v>342</v>
      </c>
    </row>
    <row r="3827" spans="1:4">
      <c r="A3827" s="58" t="s">
        <v>6945</v>
      </c>
      <c r="B3827" s="59" t="s">
        <v>6946</v>
      </c>
      <c r="C3827" s="60">
        <v>60.3874</v>
      </c>
      <c r="D3827" s="59" t="s">
        <v>342</v>
      </c>
    </row>
    <row r="3828" spans="1:4">
      <c r="A3828" s="58" t="s">
        <v>6947</v>
      </c>
      <c r="B3828" s="59" t="s">
        <v>6948</v>
      </c>
      <c r="C3828" s="60">
        <v>3.6638000000000002</v>
      </c>
      <c r="D3828" s="59" t="s">
        <v>342</v>
      </c>
    </row>
    <row r="3829" spans="1:4">
      <c r="A3829" s="58" t="s">
        <v>6949</v>
      </c>
      <c r="B3829" s="59" t="s">
        <v>6950</v>
      </c>
      <c r="C3829" s="60">
        <v>45.456899999999997</v>
      </c>
      <c r="D3829" s="59" t="s">
        <v>342</v>
      </c>
    </row>
    <row r="3830" spans="1:4">
      <c r="A3830" s="58" t="s">
        <v>6951</v>
      </c>
      <c r="B3830" s="59" t="s">
        <v>6808</v>
      </c>
      <c r="C3830" s="60">
        <v>1.4305000000000001</v>
      </c>
      <c r="D3830" s="59" t="s">
        <v>342</v>
      </c>
    </row>
    <row r="3831" spans="1:4">
      <c r="A3831" s="58" t="s">
        <v>6952</v>
      </c>
      <c r="B3831" s="59" t="s">
        <v>6953</v>
      </c>
      <c r="C3831" s="60">
        <v>14.8742</v>
      </c>
      <c r="D3831" s="59" t="s">
        <v>342</v>
      </c>
    </row>
    <row r="3832" spans="1:4">
      <c r="A3832" s="58" t="s">
        <v>6954</v>
      </c>
      <c r="B3832" s="59" t="s">
        <v>3849</v>
      </c>
      <c r="C3832" s="60">
        <v>13.669</v>
      </c>
      <c r="D3832" s="59" t="s">
        <v>342</v>
      </c>
    </row>
    <row r="3833" spans="1:4">
      <c r="A3833" s="58" t="s">
        <v>6955</v>
      </c>
      <c r="B3833" s="59" t="s">
        <v>6956</v>
      </c>
      <c r="C3833" s="60">
        <v>11.912800000000001</v>
      </c>
      <c r="D3833" s="59" t="s">
        <v>342</v>
      </c>
    </row>
    <row r="3834" spans="1:4">
      <c r="A3834" s="58" t="s">
        <v>6957</v>
      </c>
      <c r="B3834" s="59" t="s">
        <v>6958</v>
      </c>
      <c r="C3834" s="60">
        <v>17.1813</v>
      </c>
      <c r="D3834" s="59" t="s">
        <v>342</v>
      </c>
    </row>
    <row r="3835" spans="1:4">
      <c r="A3835" s="58" t="s">
        <v>6959</v>
      </c>
      <c r="B3835" s="59" t="s">
        <v>6960</v>
      </c>
      <c r="C3835" s="60">
        <v>1354.4204999999999</v>
      </c>
      <c r="D3835" s="59" t="s">
        <v>342</v>
      </c>
    </row>
    <row r="3836" spans="1:4">
      <c r="A3836" s="58" t="s">
        <v>6961</v>
      </c>
      <c r="B3836" s="59" t="s">
        <v>6962</v>
      </c>
      <c r="C3836" s="60">
        <v>1355.7918999999999</v>
      </c>
      <c r="D3836" s="59" t="s">
        <v>342</v>
      </c>
    </row>
    <row r="3837" spans="1:4">
      <c r="A3837" s="58" t="s">
        <v>6963</v>
      </c>
      <c r="B3837" s="59" t="s">
        <v>6964</v>
      </c>
      <c r="C3837" s="60">
        <v>0.61599999999999999</v>
      </c>
      <c r="D3837" s="59" t="s">
        <v>342</v>
      </c>
    </row>
    <row r="3838" spans="1:4">
      <c r="A3838" s="58" t="s">
        <v>6965</v>
      </c>
      <c r="B3838" s="59" t="s">
        <v>6966</v>
      </c>
      <c r="C3838" s="60">
        <v>1.62</v>
      </c>
      <c r="D3838" s="59" t="s">
        <v>342</v>
      </c>
    </row>
    <row r="3839" spans="1:4">
      <c r="A3839" s="58" t="s">
        <v>189</v>
      </c>
      <c r="B3839" s="59" t="s">
        <v>6967</v>
      </c>
      <c r="C3839" s="60">
        <v>4.1300000000000003E-2</v>
      </c>
      <c r="D3839" s="59" t="s">
        <v>342</v>
      </c>
    </row>
    <row r="3840" spans="1:4">
      <c r="A3840" s="58" t="s">
        <v>6968</v>
      </c>
      <c r="B3840" s="59" t="s">
        <v>5572</v>
      </c>
      <c r="C3840" s="60">
        <v>27.0961</v>
      </c>
      <c r="D3840" s="59" t="s">
        <v>342</v>
      </c>
    </row>
    <row r="3841" spans="1:4">
      <c r="A3841" s="58" t="s">
        <v>6969</v>
      </c>
      <c r="B3841" s="59" t="s">
        <v>6970</v>
      </c>
      <c r="C3841" s="60">
        <v>12.731299999999999</v>
      </c>
      <c r="D3841" s="59" t="s">
        <v>342</v>
      </c>
    </row>
    <row r="3842" spans="1:4">
      <c r="A3842" s="58" t="s">
        <v>6971</v>
      </c>
      <c r="B3842" s="59" t="s">
        <v>6918</v>
      </c>
      <c r="C3842" s="60">
        <v>4.2032999999999996</v>
      </c>
      <c r="D3842" s="59" t="s">
        <v>342</v>
      </c>
    </row>
    <row r="3843" spans="1:4">
      <c r="A3843" s="58" t="s">
        <v>6972</v>
      </c>
      <c r="B3843" s="59" t="s">
        <v>5284</v>
      </c>
      <c r="C3843" s="60">
        <v>0.24229999999999999</v>
      </c>
      <c r="D3843" s="59" t="s">
        <v>342</v>
      </c>
    </row>
    <row r="3844" spans="1:4">
      <c r="A3844" s="58" t="s">
        <v>6973</v>
      </c>
      <c r="B3844" s="59" t="s">
        <v>6139</v>
      </c>
      <c r="C3844" s="60">
        <v>0.1918</v>
      </c>
      <c r="D3844" s="59" t="s">
        <v>342</v>
      </c>
    </row>
    <row r="3845" spans="1:4">
      <c r="A3845" s="58" t="s">
        <v>6974</v>
      </c>
      <c r="B3845" s="59" t="s">
        <v>3108</v>
      </c>
      <c r="C3845" s="60">
        <v>3.9899999999999998E-2</v>
      </c>
      <c r="D3845" s="59" t="s">
        <v>342</v>
      </c>
    </row>
    <row r="3846" spans="1:4">
      <c r="A3846" s="58" t="s">
        <v>6975</v>
      </c>
      <c r="B3846" s="59" t="s">
        <v>3108</v>
      </c>
      <c r="C3846" s="60">
        <v>4.9399999999999999E-2</v>
      </c>
      <c r="D3846" s="59" t="s">
        <v>342</v>
      </c>
    </row>
    <row r="3847" spans="1:4">
      <c r="A3847" s="58" t="s">
        <v>6976</v>
      </c>
      <c r="B3847" s="59" t="s">
        <v>6977</v>
      </c>
      <c r="C3847" s="60">
        <v>0.1031</v>
      </c>
      <c r="D3847" s="59" t="s">
        <v>342</v>
      </c>
    </row>
    <row r="3848" spans="1:4">
      <c r="A3848" s="58" t="s">
        <v>6978</v>
      </c>
      <c r="B3848" s="59" t="s">
        <v>5148</v>
      </c>
      <c r="C3848" s="60">
        <v>0.14499999999999999</v>
      </c>
      <c r="D3848" s="59" t="s">
        <v>342</v>
      </c>
    </row>
    <row r="3849" spans="1:4">
      <c r="A3849" s="58" t="s">
        <v>6979</v>
      </c>
      <c r="B3849" s="59" t="s">
        <v>6392</v>
      </c>
      <c r="C3849" s="60">
        <v>3.1099999999999999E-2</v>
      </c>
      <c r="D3849" s="59" t="s">
        <v>342</v>
      </c>
    </row>
    <row r="3850" spans="1:4">
      <c r="A3850" s="58" t="s">
        <v>6980</v>
      </c>
      <c r="B3850" s="59" t="s">
        <v>6981</v>
      </c>
      <c r="C3850" s="60">
        <v>1.5299999999999999E-2</v>
      </c>
      <c r="D3850" s="59" t="s">
        <v>342</v>
      </c>
    </row>
    <row r="3851" spans="1:4">
      <c r="A3851" s="58" t="s">
        <v>6982</v>
      </c>
      <c r="B3851" s="59" t="s">
        <v>6983</v>
      </c>
      <c r="C3851" s="60">
        <v>1.6999999999999999E-3</v>
      </c>
      <c r="D3851" s="59" t="s">
        <v>342</v>
      </c>
    </row>
    <row r="3852" spans="1:4">
      <c r="A3852" s="58" t="s">
        <v>6984</v>
      </c>
      <c r="B3852" s="59" t="s">
        <v>6985</v>
      </c>
      <c r="C3852" s="60">
        <v>1.4E-3</v>
      </c>
      <c r="D3852" s="59" t="s">
        <v>342</v>
      </c>
    </row>
    <row r="3853" spans="1:4">
      <c r="A3853" s="58" t="s">
        <v>6986</v>
      </c>
      <c r="B3853" s="59" t="s">
        <v>2590</v>
      </c>
      <c r="C3853" s="60">
        <v>2E-3</v>
      </c>
      <c r="D3853" s="59" t="s">
        <v>342</v>
      </c>
    </row>
    <row r="3854" spans="1:4">
      <c r="A3854" s="58" t="s">
        <v>6987</v>
      </c>
      <c r="B3854" s="59" t="s">
        <v>1528</v>
      </c>
      <c r="C3854" s="60">
        <v>8.0000000000000004E-4</v>
      </c>
      <c r="D3854" s="59" t="s">
        <v>342</v>
      </c>
    </row>
    <row r="3855" spans="1:4">
      <c r="A3855" s="58" t="s">
        <v>6988</v>
      </c>
      <c r="B3855" s="59" t="s">
        <v>1701</v>
      </c>
      <c r="C3855" s="60">
        <v>5.0000000000000001E-4</v>
      </c>
      <c r="D3855" s="59" t="s">
        <v>342</v>
      </c>
    </row>
    <row r="3856" spans="1:4">
      <c r="A3856" s="58" t="s">
        <v>6989</v>
      </c>
      <c r="B3856" s="59" t="s">
        <v>6990</v>
      </c>
      <c r="C3856" s="60">
        <v>5.0000000000000001E-4</v>
      </c>
      <c r="D3856" s="59" t="s">
        <v>342</v>
      </c>
    </row>
    <row r="3857" spans="1:4">
      <c r="A3857" s="58" t="s">
        <v>6991</v>
      </c>
      <c r="B3857" s="59" t="s">
        <v>6992</v>
      </c>
      <c r="C3857" s="60">
        <v>63.714799999999997</v>
      </c>
      <c r="D3857" s="59" t="s">
        <v>342</v>
      </c>
    </row>
    <row r="3858" spans="1:4">
      <c r="A3858" s="58" t="s">
        <v>6993</v>
      </c>
      <c r="B3858" s="59" t="s">
        <v>6994</v>
      </c>
      <c r="C3858" s="60">
        <v>21.999600000000001</v>
      </c>
      <c r="D3858" s="59" t="s">
        <v>342</v>
      </c>
    </row>
    <row r="3859" spans="1:4">
      <c r="A3859" s="58" t="s">
        <v>6995</v>
      </c>
      <c r="B3859" s="59" t="s">
        <v>6996</v>
      </c>
      <c r="C3859" s="60">
        <v>9.0534999999999997</v>
      </c>
      <c r="D3859" s="59" t="s">
        <v>342</v>
      </c>
    </row>
    <row r="3860" spans="1:4">
      <c r="A3860" s="58" t="s">
        <v>6997</v>
      </c>
      <c r="B3860" s="59" t="s">
        <v>6998</v>
      </c>
      <c r="C3860" s="60">
        <v>3.3391000000000002</v>
      </c>
      <c r="D3860" s="59" t="s">
        <v>342</v>
      </c>
    </row>
    <row r="3861" spans="1:4">
      <c r="A3861" s="58" t="s">
        <v>6999</v>
      </c>
      <c r="B3861" s="59" t="s">
        <v>3388</v>
      </c>
      <c r="C3861" s="60">
        <v>0.38069999999999998</v>
      </c>
      <c r="D3861" s="59" t="s">
        <v>342</v>
      </c>
    </row>
    <row r="3862" spans="1:4">
      <c r="A3862" s="58" t="s">
        <v>7000</v>
      </c>
      <c r="B3862" s="59" t="s">
        <v>3801</v>
      </c>
      <c r="C3862" s="60">
        <v>3.8899999999999997E-2</v>
      </c>
      <c r="D3862" s="59" t="s">
        <v>342</v>
      </c>
    </row>
    <row r="3863" spans="1:4">
      <c r="A3863" s="58" t="s">
        <v>7001</v>
      </c>
      <c r="B3863" s="59" t="s">
        <v>7002</v>
      </c>
      <c r="C3863" s="60">
        <v>738.27880000000005</v>
      </c>
      <c r="D3863" s="59" t="s">
        <v>342</v>
      </c>
    </row>
    <row r="3864" spans="1:4">
      <c r="A3864" s="58" t="s">
        <v>7003</v>
      </c>
      <c r="B3864" s="59" t="s">
        <v>7004</v>
      </c>
      <c r="C3864" s="60">
        <v>1375.0718999999999</v>
      </c>
      <c r="D3864" s="59" t="s">
        <v>342</v>
      </c>
    </row>
    <row r="3865" spans="1:4">
      <c r="A3865" s="58" t="s">
        <v>7005</v>
      </c>
      <c r="B3865" s="59" t="s">
        <v>7006</v>
      </c>
      <c r="C3865" s="60">
        <v>235.22280000000001</v>
      </c>
      <c r="D3865" s="59" t="s">
        <v>342</v>
      </c>
    </row>
    <row r="3866" spans="1:4">
      <c r="A3866" s="58" t="s">
        <v>7007</v>
      </c>
      <c r="B3866" s="59" t="s">
        <v>7008</v>
      </c>
      <c r="C3866" s="60">
        <v>4082.4634000000001</v>
      </c>
      <c r="D3866" s="59" t="s">
        <v>342</v>
      </c>
    </row>
    <row r="3867" spans="1:4">
      <c r="A3867" s="58" t="s">
        <v>7009</v>
      </c>
      <c r="B3867" s="59" t="s">
        <v>5752</v>
      </c>
      <c r="C3867" s="60">
        <v>3.1486999999999998</v>
      </c>
      <c r="D3867" s="59" t="s">
        <v>342</v>
      </c>
    </row>
    <row r="3868" spans="1:4">
      <c r="A3868" s="58" t="s">
        <v>7010</v>
      </c>
      <c r="B3868" s="59" t="s">
        <v>7011</v>
      </c>
      <c r="C3868" s="60">
        <v>106.3986</v>
      </c>
      <c r="D3868" s="59" t="s">
        <v>342</v>
      </c>
    </row>
    <row r="3869" spans="1:4">
      <c r="A3869" s="58" t="s">
        <v>7012</v>
      </c>
      <c r="B3869" s="59" t="s">
        <v>7013</v>
      </c>
      <c r="C3869" s="60">
        <v>6.5603999999999996</v>
      </c>
      <c r="D3869" s="59" t="s">
        <v>342</v>
      </c>
    </row>
    <row r="3870" spans="1:4">
      <c r="A3870" s="58" t="s">
        <v>7014</v>
      </c>
      <c r="B3870" s="59" t="s">
        <v>7015</v>
      </c>
      <c r="C3870" s="60">
        <v>167.52209999999999</v>
      </c>
      <c r="D3870" s="59" t="s">
        <v>342</v>
      </c>
    </row>
    <row r="3871" spans="1:4">
      <c r="A3871" s="58" t="s">
        <v>7016</v>
      </c>
      <c r="B3871" s="59" t="s">
        <v>6523</v>
      </c>
      <c r="C3871" s="60">
        <v>6.5816999999999997</v>
      </c>
      <c r="D3871" s="59" t="s">
        <v>342</v>
      </c>
    </row>
    <row r="3872" spans="1:4">
      <c r="A3872" s="58" t="s">
        <v>18</v>
      </c>
      <c r="B3872" s="59" t="s">
        <v>17</v>
      </c>
      <c r="C3872" s="60">
        <v>5.7000000000000002E-3</v>
      </c>
      <c r="D3872" s="59" t="s">
        <v>342</v>
      </c>
    </row>
    <row r="3873" spans="1:4">
      <c r="A3873" s="58" t="s">
        <v>7017</v>
      </c>
      <c r="B3873" s="59" t="s">
        <v>6666</v>
      </c>
      <c r="C3873" s="60">
        <v>26.4267</v>
      </c>
      <c r="D3873" s="59" t="s">
        <v>342</v>
      </c>
    </row>
    <row r="3874" spans="1:4">
      <c r="A3874" s="58" t="s">
        <v>7018</v>
      </c>
      <c r="B3874" s="59" t="e">
        <v>#N/A</v>
      </c>
      <c r="C3874" s="60">
        <v>6.2918000000000003</v>
      </c>
      <c r="D3874" s="59" t="s">
        <v>342</v>
      </c>
    </row>
    <row r="3875" spans="1:4">
      <c r="A3875" s="58" t="s">
        <v>7019</v>
      </c>
      <c r="B3875" s="59" t="e">
        <v>#N/A</v>
      </c>
      <c r="C3875" s="60">
        <v>195.2107</v>
      </c>
      <c r="D3875" s="59" t="s">
        <v>342</v>
      </c>
    </row>
    <row r="3876" spans="1:4">
      <c r="A3876" s="58" t="s">
        <v>7020</v>
      </c>
      <c r="B3876" s="59" t="e">
        <v>#N/A</v>
      </c>
      <c r="C3876" s="60">
        <v>62.107900000000001</v>
      </c>
      <c r="D3876" s="59" t="s">
        <v>342</v>
      </c>
    </row>
    <row r="3877" spans="1:4">
      <c r="A3877" s="58" t="s">
        <v>7021</v>
      </c>
      <c r="B3877" s="59" t="s">
        <v>5742</v>
      </c>
      <c r="C3877" s="60">
        <v>3.8102999999999998</v>
      </c>
      <c r="D3877" s="59" t="s">
        <v>342</v>
      </c>
    </row>
    <row r="3878" spans="1:4">
      <c r="A3878" s="58" t="s">
        <v>7022</v>
      </c>
      <c r="B3878" s="59" t="e">
        <v>#N/A</v>
      </c>
      <c r="C3878" s="60">
        <v>14.3019</v>
      </c>
      <c r="D3878" s="59" t="s">
        <v>342</v>
      </c>
    </row>
    <row r="3879" spans="1:4">
      <c r="A3879" s="58" t="s">
        <v>7023</v>
      </c>
      <c r="B3879" s="59" t="e">
        <v>#N/A</v>
      </c>
      <c r="C3879" s="60">
        <v>25.561900000000001</v>
      </c>
      <c r="D3879" s="59" t="s">
        <v>342</v>
      </c>
    </row>
    <row r="3880" spans="1:4">
      <c r="A3880" s="58" t="s">
        <v>7024</v>
      </c>
      <c r="B3880" s="59" t="e">
        <v>#N/A</v>
      </c>
      <c r="C3880" s="60">
        <v>19.3507</v>
      </c>
      <c r="D3880" s="59" t="s">
        <v>342</v>
      </c>
    </row>
    <row r="3881" spans="1:4">
      <c r="A3881" s="58" t="s">
        <v>7025</v>
      </c>
      <c r="B3881" s="59" t="e">
        <v>#N/A</v>
      </c>
      <c r="C3881" s="60">
        <v>13.098800000000001</v>
      </c>
      <c r="D3881" s="59" t="s">
        <v>342</v>
      </c>
    </row>
    <row r="3882" spans="1:4">
      <c r="A3882" s="58" t="s">
        <v>7026</v>
      </c>
      <c r="B3882" s="59" t="e">
        <v>#N/A</v>
      </c>
      <c r="C3882" s="60">
        <v>4.1675000000000004</v>
      </c>
      <c r="D3882" s="59" t="s">
        <v>342</v>
      </c>
    </row>
    <row r="3883" spans="1:4">
      <c r="A3883" s="58" t="s">
        <v>7027</v>
      </c>
      <c r="B3883" s="59" t="e">
        <v>#N/A</v>
      </c>
      <c r="C3883" s="60">
        <v>11.920999999999999</v>
      </c>
      <c r="D3883" s="59" t="s">
        <v>342</v>
      </c>
    </row>
    <row r="3884" spans="1:4">
      <c r="A3884" s="58" t="s">
        <v>7028</v>
      </c>
      <c r="B3884" s="59" t="e">
        <v>#N/A</v>
      </c>
      <c r="C3884" s="60">
        <v>10.287800000000001</v>
      </c>
      <c r="D3884" s="59" t="s">
        <v>342</v>
      </c>
    </row>
    <row r="3885" spans="1:4">
      <c r="A3885" s="58" t="s">
        <v>7029</v>
      </c>
      <c r="B3885" s="59" t="e">
        <v>#N/A</v>
      </c>
      <c r="C3885" s="60">
        <v>9.6232000000000006</v>
      </c>
      <c r="D3885" s="59" t="s">
        <v>342</v>
      </c>
    </row>
    <row r="3886" spans="1:4">
      <c r="A3886" s="58" t="s">
        <v>7030</v>
      </c>
      <c r="B3886" s="59" t="e">
        <v>#N/A</v>
      </c>
      <c r="C3886" s="60">
        <v>1.4891000000000001</v>
      </c>
      <c r="D3886" s="59" t="s">
        <v>342</v>
      </c>
    </row>
    <row r="3887" spans="1:4">
      <c r="A3887" s="58" t="s">
        <v>7031</v>
      </c>
      <c r="B3887" s="59" t="e">
        <v>#N/A</v>
      </c>
      <c r="C3887" s="60">
        <v>1.3392999999999999</v>
      </c>
      <c r="D3887" s="59" t="s">
        <v>342</v>
      </c>
    </row>
    <row r="3888" spans="1:4">
      <c r="A3888" s="58" t="s">
        <v>7032</v>
      </c>
      <c r="B3888" s="59" t="e">
        <v>#N/A</v>
      </c>
      <c r="C3888" s="60">
        <v>3.0051000000000001</v>
      </c>
      <c r="D3888" s="59" t="s">
        <v>342</v>
      </c>
    </row>
    <row r="3889" spans="1:4">
      <c r="A3889" s="58" t="s">
        <v>7033</v>
      </c>
      <c r="B3889" s="59" t="e">
        <v>#N/A</v>
      </c>
      <c r="C3889" s="60">
        <v>2.1368999999999998</v>
      </c>
      <c r="D3889" s="59" t="s">
        <v>342</v>
      </c>
    </row>
    <row r="3890" spans="1:4">
      <c r="A3890" s="58" t="s">
        <v>7034</v>
      </c>
      <c r="B3890" s="59" t="e">
        <v>#N/A</v>
      </c>
      <c r="C3890" s="60">
        <v>1.8088</v>
      </c>
      <c r="D3890" s="59" t="s">
        <v>342</v>
      </c>
    </row>
    <row r="3891" spans="1:4">
      <c r="A3891" s="58" t="s">
        <v>7035</v>
      </c>
      <c r="B3891" s="59" t="e">
        <v>#N/A</v>
      </c>
      <c r="C3891" s="60">
        <v>1.2292000000000001</v>
      </c>
      <c r="D3891" s="59" t="s">
        <v>342</v>
      </c>
    </row>
    <row r="3892" spans="1:4">
      <c r="A3892" s="58" t="s">
        <v>7036</v>
      </c>
      <c r="B3892" s="59" t="e">
        <v>#N/A</v>
      </c>
      <c r="C3892" s="60">
        <v>2.4500000000000001E-2</v>
      </c>
      <c r="D3892" s="59" t="s">
        <v>342</v>
      </c>
    </row>
    <row r="3893" spans="1:4">
      <c r="A3893" s="58" t="s">
        <v>7037</v>
      </c>
      <c r="B3893" s="59" t="e">
        <v>#N/A</v>
      </c>
      <c r="C3893" s="60">
        <v>1.1568000000000001</v>
      </c>
      <c r="D3893" s="59" t="s">
        <v>342</v>
      </c>
    </row>
    <row r="3894" spans="1:4">
      <c r="A3894" s="58" t="s">
        <v>7038</v>
      </c>
      <c r="B3894" s="59" t="e">
        <v>#N/A</v>
      </c>
      <c r="C3894" s="60">
        <v>8.5000000000000006E-3</v>
      </c>
      <c r="D3894" s="59" t="s">
        <v>342</v>
      </c>
    </row>
    <row r="3895" spans="1:4">
      <c r="A3895" s="58" t="s">
        <v>7039</v>
      </c>
      <c r="B3895" s="59" t="e">
        <v>#N/A</v>
      </c>
      <c r="C3895" s="60">
        <v>0.88880000000000003</v>
      </c>
      <c r="D3895" s="59" t="s">
        <v>342</v>
      </c>
    </row>
    <row r="3896" spans="1:4">
      <c r="A3896" s="58" t="s">
        <v>7040</v>
      </c>
      <c r="B3896" s="59" t="e">
        <v>#N/A</v>
      </c>
      <c r="C3896" s="60">
        <v>0.1207</v>
      </c>
      <c r="D3896" s="59" t="s">
        <v>342</v>
      </c>
    </row>
    <row r="3897" spans="1:4">
      <c r="A3897" s="58" t="s">
        <v>7041</v>
      </c>
      <c r="B3897" s="59" t="e">
        <v>#N/A</v>
      </c>
      <c r="C3897" s="60">
        <v>0.1328</v>
      </c>
      <c r="D3897" s="59" t="s">
        <v>342</v>
      </c>
    </row>
    <row r="3898" spans="1:4">
      <c r="A3898" s="58" t="s">
        <v>7042</v>
      </c>
      <c r="B3898" s="59" t="e">
        <v>#N/A</v>
      </c>
      <c r="C3898" s="60">
        <v>0.60150000000000003</v>
      </c>
      <c r="D3898" s="59" t="s">
        <v>342</v>
      </c>
    </row>
    <row r="3899" spans="1:4">
      <c r="A3899" s="58" t="s">
        <v>7043</v>
      </c>
      <c r="B3899" s="59" t="e">
        <v>#N/A</v>
      </c>
      <c r="C3899" s="60">
        <v>0.53669999999999995</v>
      </c>
      <c r="D3899" s="59" t="s">
        <v>342</v>
      </c>
    </row>
    <row r="3900" spans="1:4">
      <c r="A3900" s="58" t="s">
        <v>7044</v>
      </c>
      <c r="B3900" s="59" t="e">
        <v>#N/A</v>
      </c>
      <c r="C3900" s="60">
        <v>4.0399999999999998E-2</v>
      </c>
      <c r="D3900" s="59" t="s">
        <v>342</v>
      </c>
    </row>
    <row r="3901" spans="1:4">
      <c r="A3901" s="58" t="s">
        <v>7045</v>
      </c>
      <c r="B3901" s="59" t="e">
        <v>#N/A</v>
      </c>
      <c r="C3901" s="60">
        <v>0.1641</v>
      </c>
      <c r="D3901" s="59" t="s">
        <v>342</v>
      </c>
    </row>
    <row r="3902" spans="1:4">
      <c r="A3902" s="58" t="s">
        <v>7046</v>
      </c>
      <c r="B3902" s="59" t="e">
        <v>#N/A</v>
      </c>
      <c r="C3902" s="60">
        <v>0.3921</v>
      </c>
      <c r="D3902" s="59" t="s">
        <v>342</v>
      </c>
    </row>
    <row r="3903" spans="1:4">
      <c r="A3903" s="58" t="s">
        <v>7047</v>
      </c>
      <c r="B3903" s="59" t="e">
        <v>#N/A</v>
      </c>
      <c r="C3903" s="60">
        <v>0.12659999999999999</v>
      </c>
      <c r="D3903" s="59" t="s">
        <v>342</v>
      </c>
    </row>
    <row r="3904" spans="1:4">
      <c r="A3904" s="58" t="s">
        <v>7048</v>
      </c>
      <c r="B3904" s="59" t="e">
        <v>#N/A</v>
      </c>
      <c r="C3904" s="60">
        <v>0.36809999999999998</v>
      </c>
      <c r="D3904" s="59" t="s">
        <v>342</v>
      </c>
    </row>
    <row r="3905" spans="1:4">
      <c r="A3905" s="58" t="s">
        <v>7049</v>
      </c>
      <c r="B3905" s="59" t="e">
        <v>#N/A</v>
      </c>
      <c r="C3905" s="60">
        <v>2.3900000000000001E-2</v>
      </c>
      <c r="D3905" s="59" t="s">
        <v>342</v>
      </c>
    </row>
    <row r="3906" spans="1:4">
      <c r="A3906" s="58" t="s">
        <v>7050</v>
      </c>
      <c r="B3906" s="59" t="e">
        <v>#N/A</v>
      </c>
      <c r="C3906" s="60">
        <v>0.1472</v>
      </c>
      <c r="D3906" s="59" t="s">
        <v>342</v>
      </c>
    </row>
    <row r="3907" spans="1:4">
      <c r="A3907" s="58" t="s">
        <v>7051</v>
      </c>
      <c r="B3907" s="59" t="e">
        <v>#N/A</v>
      </c>
      <c r="C3907" s="60">
        <v>9.5200000000000007E-2</v>
      </c>
      <c r="D3907" s="59" t="s">
        <v>342</v>
      </c>
    </row>
    <row r="3908" spans="1:4">
      <c r="A3908" s="58" t="s">
        <v>7052</v>
      </c>
      <c r="B3908" s="59" t="e">
        <v>#N/A</v>
      </c>
      <c r="C3908" s="60">
        <v>0.28510000000000002</v>
      </c>
      <c r="D3908" s="59" t="s">
        <v>342</v>
      </c>
    </row>
    <row r="3909" spans="1:4">
      <c r="A3909" s="58" t="s">
        <v>7053</v>
      </c>
      <c r="B3909" s="59" t="e">
        <v>#N/A</v>
      </c>
      <c r="C3909" s="60">
        <v>0.22500000000000001</v>
      </c>
      <c r="D3909" s="59" t="s">
        <v>342</v>
      </c>
    </row>
    <row r="3910" spans="1:4">
      <c r="A3910" s="58" t="s">
        <v>7054</v>
      </c>
      <c r="B3910" s="59" t="e">
        <v>#N/A</v>
      </c>
      <c r="C3910" s="60">
        <v>410.54880000000003</v>
      </c>
      <c r="D3910" s="59" t="s">
        <v>342</v>
      </c>
    </row>
    <row r="3911" spans="1:4">
      <c r="A3911" s="58" t="s">
        <v>7055</v>
      </c>
      <c r="B3911" s="59" t="e">
        <v>#N/A</v>
      </c>
      <c r="C3911" s="60">
        <v>4.2000000000000003E-2</v>
      </c>
      <c r="D3911" s="59" t="s">
        <v>342</v>
      </c>
    </row>
    <row r="3912" spans="1:4">
      <c r="A3912" s="58" t="s">
        <v>7056</v>
      </c>
      <c r="B3912" s="59" t="e">
        <v>#N/A</v>
      </c>
      <c r="C3912" s="60">
        <v>3.3E-3</v>
      </c>
      <c r="D3912" s="59" t="s">
        <v>342</v>
      </c>
    </row>
    <row r="3913" spans="1:4">
      <c r="A3913" s="58" t="s">
        <v>7057</v>
      </c>
      <c r="B3913" s="59" t="e">
        <v>#N/A</v>
      </c>
      <c r="C3913" s="60">
        <v>1.1999999999999999E-3</v>
      </c>
      <c r="D3913" s="59" t="s">
        <v>342</v>
      </c>
    </row>
    <row r="3914" spans="1:4">
      <c r="A3914" s="58" t="s">
        <v>7058</v>
      </c>
      <c r="B3914" s="59" t="e">
        <v>#N/A</v>
      </c>
      <c r="C3914" s="60">
        <v>2.0999999999999999E-3</v>
      </c>
      <c r="D3914" s="59" t="s">
        <v>342</v>
      </c>
    </row>
    <row r="3915" spans="1:4">
      <c r="A3915" s="58" t="s">
        <v>7059</v>
      </c>
      <c r="B3915" s="59" t="e">
        <v>#N/A</v>
      </c>
      <c r="C3915" s="60">
        <v>3.7000000000000002E-3</v>
      </c>
      <c r="D3915" s="59" t="s">
        <v>342</v>
      </c>
    </row>
    <row r="3916" spans="1:4">
      <c r="A3916" s="58" t="s">
        <v>7060</v>
      </c>
      <c r="B3916" s="59" t="e">
        <v>#N/A</v>
      </c>
      <c r="C3916" s="60">
        <v>2.7000000000000001E-3</v>
      </c>
      <c r="D3916" s="59" t="s">
        <v>342</v>
      </c>
    </row>
    <row r="3917" spans="1:4">
      <c r="A3917" s="58" t="s">
        <v>7061</v>
      </c>
      <c r="B3917" s="59" t="e">
        <v>#N/A</v>
      </c>
      <c r="C3917" s="60">
        <v>5.0000000000000001E-4</v>
      </c>
      <c r="D3917" s="59" t="s">
        <v>342</v>
      </c>
    </row>
    <row r="3918" spans="1:4">
      <c r="A3918" s="58" t="s">
        <v>7062</v>
      </c>
      <c r="B3918" s="59" t="s">
        <v>7063</v>
      </c>
      <c r="C3918" s="60">
        <v>1.1171</v>
      </c>
      <c r="D3918" s="59" t="s">
        <v>342</v>
      </c>
    </row>
    <row r="3919" spans="1:4">
      <c r="A3919" s="58" t="s">
        <v>7064</v>
      </c>
      <c r="B3919" s="59" t="s">
        <v>7065</v>
      </c>
      <c r="C3919" s="60">
        <v>31.343299999999999</v>
      </c>
      <c r="D3919" s="59" t="s">
        <v>342</v>
      </c>
    </row>
    <row r="3920" spans="1:4">
      <c r="A3920" s="58" t="s">
        <v>7066</v>
      </c>
      <c r="B3920" s="59" t="s">
        <v>7067</v>
      </c>
      <c r="C3920" s="60">
        <v>0.42580000000000001</v>
      </c>
      <c r="D3920" s="59" t="s">
        <v>342</v>
      </c>
    </row>
    <row r="3921" spans="1:4">
      <c r="A3921" s="58" t="s">
        <v>7068</v>
      </c>
      <c r="B3921" s="59" t="s">
        <v>6123</v>
      </c>
      <c r="C3921" s="60">
        <v>20.725200000000001</v>
      </c>
      <c r="D3921" s="59" t="s">
        <v>342</v>
      </c>
    </row>
    <row r="3922" spans="1:4">
      <c r="A3922" s="58" t="s">
        <v>7069</v>
      </c>
      <c r="B3922" s="59" t="s">
        <v>7070</v>
      </c>
      <c r="C3922" s="60">
        <v>113.79649999999999</v>
      </c>
      <c r="D3922" s="59" t="s">
        <v>342</v>
      </c>
    </row>
    <row r="3923" spans="1:4">
      <c r="A3923" s="58" t="s">
        <v>7071</v>
      </c>
      <c r="B3923" s="59" t="s">
        <v>7072</v>
      </c>
      <c r="C3923" s="60">
        <v>37.059399999999997</v>
      </c>
      <c r="D3923" s="59" t="s">
        <v>342</v>
      </c>
    </row>
    <row r="3924" spans="1:4">
      <c r="A3924" s="58" t="s">
        <v>7073</v>
      </c>
      <c r="B3924" s="59" t="s">
        <v>7074</v>
      </c>
      <c r="C3924" s="60">
        <v>33.954300000000003</v>
      </c>
      <c r="D3924" s="59" t="s">
        <v>342</v>
      </c>
    </row>
    <row r="3925" spans="1:4">
      <c r="A3925" s="58" t="s">
        <v>7075</v>
      </c>
      <c r="B3925" s="59" t="s">
        <v>7076</v>
      </c>
      <c r="C3925" s="60">
        <v>6.8647</v>
      </c>
      <c r="D3925" s="59" t="s">
        <v>342</v>
      </c>
    </row>
    <row r="3926" spans="1:4">
      <c r="A3926" s="58" t="s">
        <v>7077</v>
      </c>
      <c r="B3926" s="59" t="s">
        <v>6918</v>
      </c>
      <c r="C3926" s="60">
        <v>27.262499999999999</v>
      </c>
      <c r="D3926" s="59" t="s">
        <v>342</v>
      </c>
    </row>
    <row r="3927" spans="1:4">
      <c r="A3927" s="58" t="s">
        <v>7078</v>
      </c>
      <c r="B3927" s="59" t="s">
        <v>7079</v>
      </c>
      <c r="C3927" s="60">
        <v>5.1486999999999998</v>
      </c>
      <c r="D3927" s="59" t="s">
        <v>342</v>
      </c>
    </row>
    <row r="3928" spans="1:4">
      <c r="A3928" s="58" t="s">
        <v>7080</v>
      </c>
      <c r="B3928" s="59" t="s">
        <v>7081</v>
      </c>
      <c r="C3928" s="60">
        <v>16.663799999999998</v>
      </c>
      <c r="D3928" s="59" t="s">
        <v>342</v>
      </c>
    </row>
    <row r="3929" spans="1:4">
      <c r="A3929" s="58" t="s">
        <v>7082</v>
      </c>
      <c r="B3929" s="59" t="s">
        <v>7083</v>
      </c>
      <c r="C3929" s="60">
        <v>4.2888999999999999</v>
      </c>
      <c r="D3929" s="59" t="s">
        <v>342</v>
      </c>
    </row>
    <row r="3930" spans="1:4">
      <c r="A3930" s="58" t="s">
        <v>7084</v>
      </c>
      <c r="B3930" s="59" t="s">
        <v>7085</v>
      </c>
      <c r="C3930" s="60">
        <v>3.9375</v>
      </c>
      <c r="D3930" s="59" t="s">
        <v>342</v>
      </c>
    </row>
    <row r="3931" spans="1:4">
      <c r="A3931" s="58" t="s">
        <v>7086</v>
      </c>
      <c r="B3931" s="59" t="s">
        <v>7087</v>
      </c>
      <c r="C3931" s="60">
        <v>3.8264999999999998</v>
      </c>
      <c r="D3931" s="59" t="s">
        <v>342</v>
      </c>
    </row>
    <row r="3932" spans="1:4">
      <c r="A3932" s="58" t="s">
        <v>7088</v>
      </c>
      <c r="B3932" s="59" t="s">
        <v>7089</v>
      </c>
      <c r="C3932" s="60">
        <v>0.87009999999999998</v>
      </c>
      <c r="D3932" s="59" t="s">
        <v>342</v>
      </c>
    </row>
    <row r="3933" spans="1:4">
      <c r="A3933" s="58" t="s">
        <v>7090</v>
      </c>
      <c r="B3933" s="59" t="s">
        <v>7091</v>
      </c>
      <c r="C3933" s="60">
        <v>0.76139999999999997</v>
      </c>
      <c r="D3933" s="59" t="s">
        <v>342</v>
      </c>
    </row>
    <row r="3934" spans="1:4">
      <c r="A3934" s="58" t="s">
        <v>7092</v>
      </c>
      <c r="B3934" s="59" t="s">
        <v>7093</v>
      </c>
      <c r="C3934" s="60">
        <v>1.2619</v>
      </c>
      <c r="D3934" s="59" t="s">
        <v>342</v>
      </c>
    </row>
    <row r="3935" spans="1:4">
      <c r="A3935" s="58" t="s">
        <v>7094</v>
      </c>
      <c r="B3935" s="59" t="s">
        <v>7095</v>
      </c>
      <c r="C3935" s="60">
        <v>1.0692999999999999</v>
      </c>
      <c r="D3935" s="59" t="s">
        <v>342</v>
      </c>
    </row>
    <row r="3936" spans="1:4">
      <c r="A3936" s="58" t="s">
        <v>7096</v>
      </c>
      <c r="B3936" s="59" t="s">
        <v>7097</v>
      </c>
      <c r="C3936" s="60">
        <v>0.80969999999999998</v>
      </c>
      <c r="D3936" s="59" t="s">
        <v>342</v>
      </c>
    </row>
    <row r="3937" spans="1:4">
      <c r="A3937" s="58" t="s">
        <v>7098</v>
      </c>
      <c r="B3937" s="59" t="s">
        <v>7099</v>
      </c>
      <c r="C3937" s="60">
        <v>0.17130000000000001</v>
      </c>
      <c r="D3937" s="59" t="s">
        <v>342</v>
      </c>
    </row>
    <row r="3938" spans="1:4">
      <c r="A3938" s="58" t="s">
        <v>7100</v>
      </c>
      <c r="B3938" s="59" t="s">
        <v>7101</v>
      </c>
      <c r="C3938" s="60">
        <v>2.0199999999999999E-2</v>
      </c>
      <c r="D3938" s="59" t="s">
        <v>342</v>
      </c>
    </row>
    <row r="3939" spans="1:4">
      <c r="A3939" s="58" t="s">
        <v>7102</v>
      </c>
      <c r="B3939" s="59" t="s">
        <v>7103</v>
      </c>
      <c r="C3939" s="60">
        <v>2.5899999999999999E-2</v>
      </c>
      <c r="D3939" s="59" t="s">
        <v>342</v>
      </c>
    </row>
    <row r="3940" spans="1:4">
      <c r="A3940" s="58" t="s">
        <v>7104</v>
      </c>
      <c r="B3940" s="59" t="s">
        <v>7105</v>
      </c>
      <c r="C3940" s="60">
        <v>1.4E-3</v>
      </c>
      <c r="D3940" s="59" t="s">
        <v>342</v>
      </c>
    </row>
    <row r="3941" spans="1:4">
      <c r="A3941" s="58" t="s">
        <v>7106</v>
      </c>
      <c r="B3941" s="59" t="s">
        <v>7107</v>
      </c>
      <c r="C3941" s="60">
        <v>3.8999999999999998E-3</v>
      </c>
      <c r="D3941" s="59" t="s">
        <v>342</v>
      </c>
    </row>
    <row r="3942" spans="1:4">
      <c r="A3942" s="58" t="s">
        <v>7108</v>
      </c>
      <c r="B3942" s="59" t="s">
        <v>7109</v>
      </c>
      <c r="C3942" s="60">
        <v>5.0000000000000001E-4</v>
      </c>
      <c r="D3942" s="59" t="s">
        <v>342</v>
      </c>
    </row>
    <row r="3943" spans="1:4">
      <c r="A3943" s="58" t="s">
        <v>7110</v>
      </c>
      <c r="B3943" s="59" t="s">
        <v>7111</v>
      </c>
      <c r="C3943" s="60">
        <v>5.0000000000000001E-4</v>
      </c>
      <c r="D3943" s="59" t="s">
        <v>342</v>
      </c>
    </row>
    <row r="3944" spans="1:4">
      <c r="A3944" s="58" t="s">
        <v>7112</v>
      </c>
      <c r="B3944" s="59" t="s">
        <v>7113</v>
      </c>
      <c r="C3944" s="60">
        <v>4.0000000000000002E-4</v>
      </c>
      <c r="D3944" s="59" t="s">
        <v>342</v>
      </c>
    </row>
    <row r="3945" spans="1:4">
      <c r="A3945" s="58" t="s">
        <v>7114</v>
      </c>
      <c r="B3945" s="59" t="s">
        <v>7115</v>
      </c>
      <c r="C3945" s="60">
        <v>5.0952000000000002</v>
      </c>
      <c r="D3945" s="59" t="s">
        <v>342</v>
      </c>
    </row>
    <row r="3946" spans="1:4">
      <c r="A3946" s="58" t="s">
        <v>7116</v>
      </c>
      <c r="B3946" s="59" t="s">
        <v>7117</v>
      </c>
      <c r="C3946" s="60">
        <v>0.43840000000000001</v>
      </c>
      <c r="D3946" s="59" t="s">
        <v>342</v>
      </c>
    </row>
    <row r="3947" spans="1:4">
      <c r="A3947" s="58" t="s">
        <v>7118</v>
      </c>
      <c r="B3947" s="59" t="s">
        <v>7119</v>
      </c>
      <c r="C3947" s="60">
        <v>1.6921999999999999</v>
      </c>
      <c r="D3947" s="59" t="s">
        <v>342</v>
      </c>
    </row>
    <row r="3948" spans="1:4">
      <c r="A3948" s="58" t="s">
        <v>7120</v>
      </c>
      <c r="B3948" s="59" t="s">
        <v>7121</v>
      </c>
      <c r="C3948" s="60">
        <v>11.216100000000001</v>
      </c>
      <c r="D3948" s="59" t="s">
        <v>342</v>
      </c>
    </row>
    <row r="3949" spans="1:4">
      <c r="A3949" s="58" t="s">
        <v>7122</v>
      </c>
      <c r="B3949" s="59" t="s">
        <v>7123</v>
      </c>
      <c r="C3949" s="60">
        <v>568.46090000000004</v>
      </c>
      <c r="D3949" s="59" t="s">
        <v>342</v>
      </c>
    </row>
    <row r="3950" spans="1:4">
      <c r="A3950" s="58" t="s">
        <v>7124</v>
      </c>
      <c r="B3950" s="59" t="s">
        <v>1015</v>
      </c>
      <c r="C3950" s="60">
        <v>199.57990000000001</v>
      </c>
      <c r="D3950" s="59" t="s">
        <v>342</v>
      </c>
    </row>
    <row r="3951" spans="1:4">
      <c r="A3951" s="58" t="s">
        <v>7125</v>
      </c>
      <c r="B3951" s="59" t="s">
        <v>731</v>
      </c>
      <c r="C3951" s="60">
        <v>2504.5533999999998</v>
      </c>
      <c r="D3951" s="59" t="s">
        <v>342</v>
      </c>
    </row>
    <row r="3952" spans="1:4">
      <c r="A3952" s="58" t="s">
        <v>7126</v>
      </c>
      <c r="B3952" s="59" t="s">
        <v>7127</v>
      </c>
      <c r="C3952" s="60">
        <v>365.90339999999998</v>
      </c>
      <c r="D3952" s="59" t="s">
        <v>342</v>
      </c>
    </row>
    <row r="3953" spans="1:4">
      <c r="A3953" s="58" t="s">
        <v>7128</v>
      </c>
      <c r="B3953" s="59" t="s">
        <v>7129</v>
      </c>
      <c r="C3953" s="60">
        <v>94.483599999999996</v>
      </c>
      <c r="D3953" s="59" t="s">
        <v>342</v>
      </c>
    </row>
    <row r="3954" spans="1:4">
      <c r="A3954" s="58" t="s">
        <v>7130</v>
      </c>
      <c r="B3954" s="59" t="s">
        <v>7129</v>
      </c>
      <c r="C3954" s="60">
        <v>94.483599999999996</v>
      </c>
      <c r="D3954" s="59" t="s">
        <v>342</v>
      </c>
    </row>
    <row r="3955" spans="1:4">
      <c r="A3955" s="58" t="s">
        <v>7131</v>
      </c>
      <c r="B3955" s="59" t="s">
        <v>7132</v>
      </c>
      <c r="C3955" s="60">
        <v>1.55E-2</v>
      </c>
      <c r="D3955" s="59" t="s">
        <v>342</v>
      </c>
    </row>
    <row r="3956" spans="1:4">
      <c r="A3956" s="58" t="s">
        <v>7133</v>
      </c>
      <c r="B3956" s="59" t="s">
        <v>5938</v>
      </c>
      <c r="C3956" s="60">
        <v>1.0331999999999999</v>
      </c>
      <c r="D3956" s="59" t="s">
        <v>342</v>
      </c>
    </row>
    <row r="3957" spans="1:4">
      <c r="A3957" s="58" t="s">
        <v>7134</v>
      </c>
      <c r="B3957" s="59" t="s">
        <v>7135</v>
      </c>
      <c r="C3957" s="60">
        <v>1400.3315</v>
      </c>
      <c r="D3957" s="59" t="s">
        <v>342</v>
      </c>
    </row>
    <row r="3958" spans="1:4">
      <c r="A3958" s="58" t="s">
        <v>7136</v>
      </c>
      <c r="B3958" s="59" t="s">
        <v>5596</v>
      </c>
      <c r="C3958" s="60">
        <v>0.40629999999999999</v>
      </c>
      <c r="D3958" s="59" t="s">
        <v>342</v>
      </c>
    </row>
    <row r="3959" spans="1:4">
      <c r="A3959" s="58" t="s">
        <v>7137</v>
      </c>
      <c r="B3959" s="59" t="s">
        <v>7138</v>
      </c>
      <c r="C3959" s="60">
        <v>4.8800000000000003E-2</v>
      </c>
      <c r="D3959" s="59" t="s">
        <v>342</v>
      </c>
    </row>
    <row r="3960" spans="1:4">
      <c r="A3960" s="58" t="s">
        <v>7139</v>
      </c>
      <c r="B3960" s="59" t="s">
        <v>6888</v>
      </c>
      <c r="C3960" s="60">
        <v>3.8485</v>
      </c>
      <c r="D3960" s="59" t="s">
        <v>342</v>
      </c>
    </row>
    <row r="3961" spans="1:4">
      <c r="A3961" s="58" t="s">
        <v>7140</v>
      </c>
      <c r="B3961" s="59" t="s">
        <v>7123</v>
      </c>
      <c r="C3961" s="60">
        <v>568.43849999999998</v>
      </c>
      <c r="D3961" s="59" t="s">
        <v>342</v>
      </c>
    </row>
    <row r="3962" spans="1:4">
      <c r="A3962" s="58" t="s">
        <v>7141</v>
      </c>
      <c r="B3962" s="59" t="s">
        <v>7142</v>
      </c>
      <c r="C3962" s="60">
        <v>131.66550000000001</v>
      </c>
      <c r="D3962" s="59" t="s">
        <v>342</v>
      </c>
    </row>
    <row r="3963" spans="1:4">
      <c r="A3963" s="58" t="s">
        <v>7143</v>
      </c>
      <c r="B3963" s="59" t="s">
        <v>7144</v>
      </c>
      <c r="C3963" s="60">
        <v>3.6928999999999998</v>
      </c>
      <c r="D3963" s="59" t="s">
        <v>342</v>
      </c>
    </row>
    <row r="3964" spans="1:4">
      <c r="A3964" s="58" t="s">
        <v>7145</v>
      </c>
      <c r="B3964" s="59" t="s">
        <v>7146</v>
      </c>
      <c r="C3964" s="60">
        <v>2.1128</v>
      </c>
      <c r="D3964" s="59" t="s">
        <v>342</v>
      </c>
    </row>
    <row r="3965" spans="1:4">
      <c r="A3965" s="58" t="s">
        <v>7147</v>
      </c>
      <c r="B3965" s="59" t="s">
        <v>5795</v>
      </c>
      <c r="C3965" s="60">
        <v>5.3411</v>
      </c>
      <c r="D3965" s="59" t="s">
        <v>342</v>
      </c>
    </row>
    <row r="3966" spans="1:4">
      <c r="A3966" s="58" t="s">
        <v>7148</v>
      </c>
      <c r="B3966" s="59" t="s">
        <v>7149</v>
      </c>
      <c r="C3966" s="60">
        <v>0.98740000000000006</v>
      </c>
      <c r="D3966" s="59" t="s">
        <v>342</v>
      </c>
    </row>
    <row r="3967" spans="1:4">
      <c r="A3967" s="58" t="s">
        <v>7150</v>
      </c>
      <c r="B3967" s="59" t="s">
        <v>7151</v>
      </c>
      <c r="C3967" s="60">
        <v>4.1399999999999999E-2</v>
      </c>
      <c r="D3967" s="59" t="s">
        <v>342</v>
      </c>
    </row>
    <row r="3968" spans="1:4">
      <c r="A3968" s="58" t="s">
        <v>7152</v>
      </c>
      <c r="B3968" s="59" t="s">
        <v>7153</v>
      </c>
      <c r="C3968" s="60">
        <v>148.244</v>
      </c>
      <c r="D3968" s="59" t="s">
        <v>342</v>
      </c>
    </row>
    <row r="3969" spans="1:4">
      <c r="A3969" s="58" t="s">
        <v>7154</v>
      </c>
      <c r="B3969" s="59" t="s">
        <v>7155</v>
      </c>
      <c r="C3969" s="60">
        <v>43.489699999999999</v>
      </c>
      <c r="D3969" s="59" t="s">
        <v>342</v>
      </c>
    </row>
    <row r="3970" spans="1:4">
      <c r="A3970" s="58" t="s">
        <v>7156</v>
      </c>
      <c r="B3970" s="59" t="s">
        <v>1029</v>
      </c>
      <c r="C3970" s="60">
        <v>153.0428</v>
      </c>
      <c r="D3970" s="59" t="s">
        <v>342</v>
      </c>
    </row>
    <row r="3971" spans="1:4">
      <c r="A3971" s="58" t="s">
        <v>7157</v>
      </c>
      <c r="B3971" s="59" t="s">
        <v>7158</v>
      </c>
      <c r="C3971" s="60">
        <v>441.6268</v>
      </c>
      <c r="D3971" s="59" t="s">
        <v>342</v>
      </c>
    </row>
    <row r="3972" spans="1:4">
      <c r="A3972" s="58" t="s">
        <v>7159</v>
      </c>
      <c r="B3972" s="59" t="s">
        <v>7160</v>
      </c>
      <c r="C3972" s="60">
        <v>1.0670999999999999</v>
      </c>
      <c r="D3972" s="59" t="s">
        <v>342</v>
      </c>
    </row>
    <row r="3973" spans="1:4">
      <c r="A3973" s="58" t="s">
        <v>7161</v>
      </c>
      <c r="B3973" s="59" t="s">
        <v>7162</v>
      </c>
      <c r="C3973" s="60">
        <v>5.2441000000000004</v>
      </c>
      <c r="D3973" s="59" t="s">
        <v>342</v>
      </c>
    </row>
    <row r="3974" spans="1:4">
      <c r="A3974" s="58" t="s">
        <v>7163</v>
      </c>
      <c r="B3974" s="59" t="s">
        <v>7164</v>
      </c>
      <c r="C3974" s="60">
        <v>10.17</v>
      </c>
      <c r="D3974" s="59" t="s">
        <v>342</v>
      </c>
    </row>
    <row r="3975" spans="1:4">
      <c r="A3975" s="58" t="s">
        <v>7165</v>
      </c>
      <c r="B3975" s="59" t="s">
        <v>7158</v>
      </c>
      <c r="C3975" s="60">
        <v>441.6268</v>
      </c>
      <c r="D3975" s="59" t="s">
        <v>342</v>
      </c>
    </row>
    <row r="3976" spans="1:4">
      <c r="A3976" s="58" t="s">
        <v>7166</v>
      </c>
      <c r="B3976" s="59" t="s">
        <v>6888</v>
      </c>
      <c r="C3976" s="60">
        <v>3.8334000000000001</v>
      </c>
      <c r="D3976" s="59" t="s">
        <v>342</v>
      </c>
    </row>
    <row r="3977" spans="1:4">
      <c r="A3977" s="58" t="s">
        <v>7167</v>
      </c>
      <c r="B3977" s="59" t="s">
        <v>7168</v>
      </c>
      <c r="C3977" s="60">
        <v>49.302300000000002</v>
      </c>
      <c r="D3977" s="59" t="s">
        <v>342</v>
      </c>
    </row>
    <row r="3978" spans="1:4">
      <c r="A3978" s="58" t="s">
        <v>7169</v>
      </c>
      <c r="B3978" s="59" t="s">
        <v>7170</v>
      </c>
      <c r="C3978" s="60">
        <v>37.187399999999997</v>
      </c>
      <c r="D3978" s="59" t="s">
        <v>342</v>
      </c>
    </row>
    <row r="3979" spans="1:4">
      <c r="A3979" s="58" t="s">
        <v>7171</v>
      </c>
      <c r="B3979" s="59" t="s">
        <v>3978</v>
      </c>
      <c r="C3979" s="60">
        <v>3.2858999999999998</v>
      </c>
      <c r="D3979" s="59" t="s">
        <v>342</v>
      </c>
    </row>
    <row r="3980" spans="1:4">
      <c r="A3980" s="58" t="s">
        <v>7172</v>
      </c>
      <c r="B3980" s="59" t="s">
        <v>7173</v>
      </c>
      <c r="C3980" s="60">
        <v>9.1303000000000001</v>
      </c>
      <c r="D3980" s="59" t="s">
        <v>342</v>
      </c>
    </row>
    <row r="3981" spans="1:4">
      <c r="A3981" s="58" t="s">
        <v>7174</v>
      </c>
      <c r="B3981" s="59" t="s">
        <v>5795</v>
      </c>
      <c r="C3981" s="60">
        <v>5.2441000000000004</v>
      </c>
      <c r="D3981" s="59" t="s">
        <v>342</v>
      </c>
    </row>
    <row r="3982" spans="1:4">
      <c r="A3982" s="58" t="s">
        <v>7175</v>
      </c>
      <c r="B3982" s="59" t="s">
        <v>7176</v>
      </c>
      <c r="C3982" s="60">
        <v>1.3402000000000001</v>
      </c>
      <c r="D3982" s="59" t="s">
        <v>342</v>
      </c>
    </row>
    <row r="3983" spans="1:4">
      <c r="A3983" s="58" t="s">
        <v>7177</v>
      </c>
      <c r="B3983" s="59" t="s">
        <v>7178</v>
      </c>
      <c r="C3983" s="60">
        <v>1.833</v>
      </c>
      <c r="D3983" s="59" t="s">
        <v>342</v>
      </c>
    </row>
    <row r="3984" spans="1:4">
      <c r="A3984" s="58" t="s">
        <v>7179</v>
      </c>
      <c r="B3984" s="59" t="s">
        <v>5572</v>
      </c>
      <c r="C3984" s="60">
        <v>1.8077000000000001</v>
      </c>
      <c r="D3984" s="59" t="s">
        <v>342</v>
      </c>
    </row>
    <row r="3985" spans="1:4">
      <c r="A3985" s="58" t="s">
        <v>7180</v>
      </c>
      <c r="B3985" s="59" t="s">
        <v>7181</v>
      </c>
      <c r="C3985" s="60">
        <v>1.6976</v>
      </c>
      <c r="D3985" s="59" t="s">
        <v>342</v>
      </c>
    </row>
    <row r="3986" spans="1:4">
      <c r="A3986" s="58" t="s">
        <v>7182</v>
      </c>
      <c r="B3986" s="59" t="s">
        <v>7183</v>
      </c>
      <c r="C3986" s="60">
        <v>4.2200000000000001E-2</v>
      </c>
      <c r="D3986" s="59" t="s">
        <v>342</v>
      </c>
    </row>
    <row r="3987" spans="1:4">
      <c r="A3987" s="58" t="s">
        <v>7184</v>
      </c>
      <c r="B3987" s="59" t="s">
        <v>7185</v>
      </c>
      <c r="C3987" s="60">
        <v>0.72360000000000002</v>
      </c>
      <c r="D3987" s="59" t="s">
        <v>342</v>
      </c>
    </row>
    <row r="3988" spans="1:4">
      <c r="A3988" s="58" t="s">
        <v>7186</v>
      </c>
      <c r="B3988" s="59" t="s">
        <v>3518</v>
      </c>
      <c r="C3988" s="60">
        <v>8.1199999999999994E-2</v>
      </c>
      <c r="D3988" s="59" t="s">
        <v>342</v>
      </c>
    </row>
    <row r="3989" spans="1:4">
      <c r="A3989" s="58" t="s">
        <v>7187</v>
      </c>
      <c r="B3989" s="59" t="s">
        <v>5434</v>
      </c>
      <c r="C3989" s="60">
        <v>0.28860000000000002</v>
      </c>
      <c r="D3989" s="59" t="s">
        <v>342</v>
      </c>
    </row>
    <row r="3990" spans="1:4">
      <c r="A3990" s="58" t="s">
        <v>7188</v>
      </c>
      <c r="B3990" s="59" t="s">
        <v>5416</v>
      </c>
      <c r="C3990" s="60">
        <v>0.1847</v>
      </c>
      <c r="D3990" s="59" t="s">
        <v>342</v>
      </c>
    </row>
    <row r="3991" spans="1:4">
      <c r="A3991" s="58" t="s">
        <v>7189</v>
      </c>
      <c r="B3991" s="59" t="s">
        <v>5146</v>
      </c>
      <c r="C3991" s="60">
        <v>0.1069</v>
      </c>
      <c r="D3991" s="59" t="s">
        <v>342</v>
      </c>
    </row>
    <row r="3992" spans="1:4">
      <c r="A3992" s="58" t="s">
        <v>7190</v>
      </c>
      <c r="B3992" s="59" t="s">
        <v>7191</v>
      </c>
      <c r="C3992" s="60">
        <v>8.0000000000000004E-4</v>
      </c>
      <c r="D3992" s="59" t="s">
        <v>342</v>
      </c>
    </row>
    <row r="3993" spans="1:4">
      <c r="A3993" s="58" t="s">
        <v>7192</v>
      </c>
      <c r="B3993" s="59" t="s">
        <v>7193</v>
      </c>
      <c r="C3993" s="60">
        <v>8.0000000000000004E-4</v>
      </c>
      <c r="D3993" s="59" t="s">
        <v>342</v>
      </c>
    </row>
    <row r="3994" spans="1:4">
      <c r="A3994" s="58" t="s">
        <v>7194</v>
      </c>
      <c r="B3994" s="59" t="s">
        <v>2191</v>
      </c>
      <c r="C3994" s="60">
        <v>2.9999999999999997E-4</v>
      </c>
      <c r="D3994" s="59" t="s">
        <v>342</v>
      </c>
    </row>
    <row r="3995" spans="1:4">
      <c r="A3995" s="58" t="s">
        <v>7195</v>
      </c>
      <c r="B3995" s="59" t="s">
        <v>2464</v>
      </c>
      <c r="C3995" s="60">
        <v>2.9999999999999997E-4</v>
      </c>
      <c r="D3995" s="59" t="s">
        <v>342</v>
      </c>
    </row>
    <row r="3996" spans="1:4">
      <c r="A3996" s="58" t="s">
        <v>7196</v>
      </c>
      <c r="B3996" s="59" t="s">
        <v>5752</v>
      </c>
      <c r="C3996" s="60">
        <v>3.9041999999999999</v>
      </c>
      <c r="D3996" s="59" t="s">
        <v>342</v>
      </c>
    </row>
    <row r="3997" spans="1:4">
      <c r="A3997" s="58" t="s">
        <v>7197</v>
      </c>
      <c r="B3997" s="59" t="s">
        <v>7198</v>
      </c>
      <c r="C3997" s="60">
        <v>756.14620000000002</v>
      </c>
      <c r="D3997" s="59" t="s">
        <v>342</v>
      </c>
    </row>
    <row r="3998" spans="1:4">
      <c r="A3998" s="58" t="s">
        <v>7199</v>
      </c>
      <c r="B3998" s="59" t="s">
        <v>1010</v>
      </c>
      <c r="C3998" s="60">
        <v>217.8262</v>
      </c>
      <c r="D3998" s="59" t="s">
        <v>342</v>
      </c>
    </row>
    <row r="3999" spans="1:4">
      <c r="A3999" s="58" t="s">
        <v>7200</v>
      </c>
      <c r="B3999" s="59" t="s">
        <v>7201</v>
      </c>
      <c r="C3999" s="60">
        <v>2475.4043000000001</v>
      </c>
      <c r="D3999" s="59" t="s">
        <v>342</v>
      </c>
    </row>
    <row r="4000" spans="1:4">
      <c r="A4000" s="58" t="s">
        <v>7202</v>
      </c>
      <c r="B4000" s="59" t="s">
        <v>1015</v>
      </c>
      <c r="C4000" s="60">
        <v>236.01669999999999</v>
      </c>
      <c r="D4000" s="59" t="s">
        <v>342</v>
      </c>
    </row>
    <row r="4001" spans="1:4">
      <c r="A4001" s="58" t="s">
        <v>7203</v>
      </c>
      <c r="B4001" s="59" t="s">
        <v>7164</v>
      </c>
      <c r="C4001" s="60">
        <v>10.302</v>
      </c>
      <c r="D4001" s="59" t="s">
        <v>342</v>
      </c>
    </row>
    <row r="4002" spans="1:4">
      <c r="A4002" s="58" t="s">
        <v>7204</v>
      </c>
      <c r="B4002" s="59" t="s">
        <v>6948</v>
      </c>
      <c r="C4002" s="60">
        <v>3.8782999999999999</v>
      </c>
      <c r="D4002" s="59" t="s">
        <v>342</v>
      </c>
    </row>
    <row r="4003" spans="1:4">
      <c r="A4003" s="58" t="s">
        <v>7205</v>
      </c>
      <c r="B4003" s="59" t="s">
        <v>7206</v>
      </c>
      <c r="C4003" s="60">
        <v>2.9045999999999998</v>
      </c>
      <c r="D4003" s="59" t="s">
        <v>342</v>
      </c>
    </row>
    <row r="4004" spans="1:4">
      <c r="A4004" s="58" t="s">
        <v>7207</v>
      </c>
      <c r="B4004" s="59" t="s">
        <v>7208</v>
      </c>
      <c r="C4004" s="60">
        <v>165.58609999999999</v>
      </c>
      <c r="D4004" s="59" t="s">
        <v>342</v>
      </c>
    </row>
    <row r="4005" spans="1:4">
      <c r="A4005" s="58" t="s">
        <v>7209</v>
      </c>
      <c r="B4005" s="59" t="s">
        <v>7210</v>
      </c>
      <c r="C4005" s="60">
        <v>34.777099999999997</v>
      </c>
      <c r="D4005" s="59" t="s">
        <v>342</v>
      </c>
    </row>
    <row r="4006" spans="1:4">
      <c r="A4006" s="58" t="s">
        <v>7211</v>
      </c>
      <c r="B4006" s="59" t="s">
        <v>7212</v>
      </c>
      <c r="C4006" s="60">
        <v>2.2826</v>
      </c>
      <c r="D4006" s="59" t="s">
        <v>342</v>
      </c>
    </row>
    <row r="4007" spans="1:4">
      <c r="A4007" s="58" t="s">
        <v>7213</v>
      </c>
      <c r="B4007" s="59" t="s">
        <v>910</v>
      </c>
      <c r="C4007" s="60">
        <v>28.3352</v>
      </c>
      <c r="D4007" s="59" t="s">
        <v>342</v>
      </c>
    </row>
    <row r="4008" spans="1:4">
      <c r="A4008" s="58" t="s">
        <v>7214</v>
      </c>
      <c r="B4008" s="59" t="s">
        <v>7215</v>
      </c>
      <c r="C4008" s="60">
        <v>2.2919999999999998</v>
      </c>
      <c r="D4008" s="59" t="s">
        <v>342</v>
      </c>
    </row>
    <row r="4009" spans="1:4">
      <c r="A4009" s="58" t="s">
        <v>7216</v>
      </c>
      <c r="B4009" s="59" t="s">
        <v>7217</v>
      </c>
      <c r="C4009" s="60">
        <v>28.734500000000001</v>
      </c>
      <c r="D4009" s="59" t="s">
        <v>342</v>
      </c>
    </row>
    <row r="4010" spans="1:4">
      <c r="A4010" s="58" t="s">
        <v>7218</v>
      </c>
      <c r="B4010" s="59" t="s">
        <v>7219</v>
      </c>
      <c r="C4010" s="60">
        <v>3.3999999999999998E-3</v>
      </c>
      <c r="D4010" s="59" t="s">
        <v>342</v>
      </c>
    </row>
    <row r="4011" spans="1:4">
      <c r="A4011" s="58" t="s">
        <v>7220</v>
      </c>
      <c r="B4011" s="59" t="s">
        <v>7221</v>
      </c>
      <c r="C4011" s="60">
        <v>5.0000000000000001E-4</v>
      </c>
      <c r="D4011" s="59" t="s">
        <v>342</v>
      </c>
    </row>
    <row r="4012" spans="1:4">
      <c r="A4012" s="58" t="s">
        <v>7222</v>
      </c>
      <c r="B4012" s="59" t="s">
        <v>7223</v>
      </c>
      <c r="C4012" s="60">
        <v>5.0000000000000001E-4</v>
      </c>
      <c r="D4012" s="59" t="s">
        <v>342</v>
      </c>
    </row>
    <row r="4013" spans="1:4">
      <c r="A4013" s="58" t="s">
        <v>7224</v>
      </c>
      <c r="B4013" s="59" t="s">
        <v>7225</v>
      </c>
      <c r="C4013" s="60">
        <v>8.0000000000000004E-4</v>
      </c>
      <c r="D4013" s="59" t="s">
        <v>342</v>
      </c>
    </row>
    <row r="4014" spans="1:4">
      <c r="A4014" s="58" t="s">
        <v>7226</v>
      </c>
      <c r="B4014" s="59" t="s">
        <v>1603</v>
      </c>
      <c r="C4014" s="60">
        <v>8.0000000000000004E-4</v>
      </c>
      <c r="D4014" s="59" t="s">
        <v>342</v>
      </c>
    </row>
    <row r="4015" spans="1:4">
      <c r="A4015" s="58" t="s">
        <v>7227</v>
      </c>
      <c r="B4015" s="59" t="s">
        <v>7228</v>
      </c>
      <c r="C4015" s="60">
        <v>5.7799999999999997E-2</v>
      </c>
      <c r="D4015" s="59" t="s">
        <v>342</v>
      </c>
    </row>
    <row r="4016" spans="1:4">
      <c r="A4016" s="58" t="s">
        <v>7229</v>
      </c>
      <c r="B4016" s="59" t="s">
        <v>2326</v>
      </c>
      <c r="C4016" s="60">
        <v>5.0000000000000001E-4</v>
      </c>
      <c r="D4016" s="59" t="s">
        <v>342</v>
      </c>
    </row>
    <row r="4017" spans="1:4">
      <c r="A4017" s="58" t="s">
        <v>7230</v>
      </c>
      <c r="B4017" s="59" t="s">
        <v>7231</v>
      </c>
      <c r="C4017" s="60">
        <v>8.9999999999999998E-4</v>
      </c>
      <c r="D4017" s="59" t="s">
        <v>342</v>
      </c>
    </row>
    <row r="4018" spans="1:4">
      <c r="A4018" s="58" t="s">
        <v>7232</v>
      </c>
      <c r="B4018" s="59" t="s">
        <v>7233</v>
      </c>
      <c r="C4018" s="60">
        <v>1.6000000000000001E-3</v>
      </c>
      <c r="D4018" s="59" t="s">
        <v>342</v>
      </c>
    </row>
    <row r="4019" spans="1:4">
      <c r="A4019" s="58" t="s">
        <v>7234</v>
      </c>
      <c r="B4019" s="59" t="s">
        <v>7235</v>
      </c>
      <c r="C4019" s="60">
        <v>8.0000000000000004E-4</v>
      </c>
      <c r="D4019" s="59" t="s">
        <v>342</v>
      </c>
    </row>
    <row r="4020" spans="1:4">
      <c r="A4020" s="58" t="s">
        <v>7236</v>
      </c>
      <c r="B4020" s="59" t="s">
        <v>7237</v>
      </c>
      <c r="C4020" s="60">
        <v>8.0000000000000004E-4</v>
      </c>
      <c r="D4020" s="59" t="s">
        <v>342</v>
      </c>
    </row>
    <row r="4021" spans="1:4">
      <c r="A4021" s="58" t="s">
        <v>7238</v>
      </c>
      <c r="B4021" s="59" t="s">
        <v>7239</v>
      </c>
      <c r="C4021" s="60">
        <v>1.4E-3</v>
      </c>
      <c r="D4021" s="59" t="s">
        <v>342</v>
      </c>
    </row>
    <row r="4022" spans="1:4">
      <c r="A4022" s="58" t="s">
        <v>7240</v>
      </c>
      <c r="B4022" s="59" t="s">
        <v>7241</v>
      </c>
      <c r="C4022" s="60">
        <v>1.43E-2</v>
      </c>
      <c r="D4022" s="59" t="s">
        <v>342</v>
      </c>
    </row>
    <row r="4023" spans="1:4">
      <c r="A4023" s="58" t="s">
        <v>7242</v>
      </c>
      <c r="B4023" s="59" t="s">
        <v>2551</v>
      </c>
      <c r="C4023" s="60">
        <v>1.5100000000000001E-2</v>
      </c>
      <c r="D4023" s="59" t="s">
        <v>342</v>
      </c>
    </row>
    <row r="4024" spans="1:4">
      <c r="A4024" s="58" t="s">
        <v>7243</v>
      </c>
      <c r="B4024" s="59" t="s">
        <v>7244</v>
      </c>
      <c r="C4024" s="60">
        <v>1.2E-2</v>
      </c>
      <c r="D4024" s="59" t="s">
        <v>342</v>
      </c>
    </row>
    <row r="4025" spans="1:4">
      <c r="A4025" s="58" t="s">
        <v>7245</v>
      </c>
      <c r="B4025" s="59" t="s">
        <v>7246</v>
      </c>
      <c r="C4025" s="60">
        <v>1.2E-2</v>
      </c>
      <c r="D4025" s="59" t="s">
        <v>342</v>
      </c>
    </row>
    <row r="4026" spans="1:4">
      <c r="A4026" s="58" t="s">
        <v>7247</v>
      </c>
      <c r="B4026" s="59" t="s">
        <v>7248</v>
      </c>
      <c r="C4026" s="60">
        <v>8.6E-3</v>
      </c>
      <c r="D4026" s="59" t="s">
        <v>342</v>
      </c>
    </row>
    <row r="4027" spans="1:4">
      <c r="A4027" s="58" t="s">
        <v>7249</v>
      </c>
      <c r="B4027" s="59" t="s">
        <v>7250</v>
      </c>
      <c r="C4027" s="60">
        <v>0.3029</v>
      </c>
      <c r="D4027" s="59" t="s">
        <v>342</v>
      </c>
    </row>
    <row r="4028" spans="1:4">
      <c r="A4028" s="58" t="s">
        <v>7251</v>
      </c>
      <c r="B4028" s="59" t="s">
        <v>7252</v>
      </c>
      <c r="C4028" s="60">
        <v>6.3600000000000004E-2</v>
      </c>
      <c r="D4028" s="59" t="s">
        <v>342</v>
      </c>
    </row>
    <row r="4029" spans="1:4">
      <c r="A4029" s="58" t="s">
        <v>7253</v>
      </c>
      <c r="B4029" s="59" t="s">
        <v>7254</v>
      </c>
      <c r="C4029" s="60">
        <v>0.14480000000000001</v>
      </c>
      <c r="D4029" s="59" t="s">
        <v>342</v>
      </c>
    </row>
    <row r="4030" spans="1:4">
      <c r="A4030" s="58" t="s">
        <v>7255</v>
      </c>
      <c r="B4030" s="59" t="s">
        <v>7256</v>
      </c>
      <c r="C4030" s="60">
        <v>4.0300000000000002E-2</v>
      </c>
      <c r="D4030" s="59" t="s">
        <v>342</v>
      </c>
    </row>
    <row r="4031" spans="1:4">
      <c r="A4031" s="58" t="s">
        <v>7257</v>
      </c>
      <c r="B4031" s="59" t="s">
        <v>7258</v>
      </c>
      <c r="C4031" s="60">
        <v>2.4199999999999999E-2</v>
      </c>
      <c r="D4031" s="59" t="s">
        <v>342</v>
      </c>
    </row>
    <row r="4032" spans="1:4">
      <c r="A4032" s="58" t="s">
        <v>7259</v>
      </c>
      <c r="B4032" s="59" t="s">
        <v>7260</v>
      </c>
      <c r="C4032" s="60">
        <v>0.42009999999999997</v>
      </c>
      <c r="D4032" s="59" t="s">
        <v>342</v>
      </c>
    </row>
    <row r="4033" spans="1:4">
      <c r="A4033" s="58" t="s">
        <v>7261</v>
      </c>
      <c r="B4033" s="59" t="s">
        <v>7262</v>
      </c>
      <c r="C4033" s="60">
        <v>2.8E-3</v>
      </c>
      <c r="D4033" s="59" t="s">
        <v>342</v>
      </c>
    </row>
    <row r="4034" spans="1:4">
      <c r="A4034" s="58" t="s">
        <v>7263</v>
      </c>
      <c r="B4034" s="59" t="s">
        <v>7264</v>
      </c>
      <c r="C4034" s="60">
        <v>0.105</v>
      </c>
      <c r="D4034" s="59" t="s">
        <v>342</v>
      </c>
    </row>
    <row r="4035" spans="1:4">
      <c r="A4035" s="58" t="s">
        <v>7265</v>
      </c>
      <c r="B4035" s="59" t="s">
        <v>7266</v>
      </c>
      <c r="C4035" s="60">
        <v>9.4100000000000003E-2</v>
      </c>
      <c r="D4035" s="59" t="s">
        <v>342</v>
      </c>
    </row>
    <row r="4036" spans="1:4">
      <c r="A4036" s="58" t="s">
        <v>7267</v>
      </c>
      <c r="B4036" s="59" t="s">
        <v>7268</v>
      </c>
      <c r="C4036" s="60">
        <v>23.1462</v>
      </c>
      <c r="D4036" s="59" t="s">
        <v>342</v>
      </c>
    </row>
    <row r="4037" spans="1:4">
      <c r="A4037" s="58" t="s">
        <v>7269</v>
      </c>
      <c r="B4037" s="59" t="s">
        <v>7270</v>
      </c>
      <c r="C4037" s="60">
        <v>2.4584999999999999</v>
      </c>
      <c r="D4037" s="59" t="s">
        <v>342</v>
      </c>
    </row>
    <row r="4038" spans="1:4">
      <c r="A4038" s="58" t="s">
        <v>7271</v>
      </c>
      <c r="B4038" s="59" t="s">
        <v>7272</v>
      </c>
      <c r="C4038" s="60">
        <v>0.1502</v>
      </c>
      <c r="D4038" s="59" t="s">
        <v>342</v>
      </c>
    </row>
    <row r="4039" spans="1:4">
      <c r="A4039" s="58" t="s">
        <v>7273</v>
      </c>
      <c r="B4039" s="59" t="s">
        <v>7274</v>
      </c>
      <c r="C4039" s="60">
        <v>0.35649999999999998</v>
      </c>
      <c r="D4039" s="59" t="s">
        <v>342</v>
      </c>
    </row>
    <row r="4040" spans="1:4">
      <c r="A4040" s="58" t="s">
        <v>7275</v>
      </c>
      <c r="B4040" s="59" t="s">
        <v>7276</v>
      </c>
      <c r="C4040" s="60">
        <v>2.64E-2</v>
      </c>
      <c r="D4040" s="59" t="s">
        <v>342</v>
      </c>
    </row>
    <row r="4041" spans="1:4">
      <c r="A4041" s="58" t="s">
        <v>7277</v>
      </c>
      <c r="B4041" s="59" t="s">
        <v>7278</v>
      </c>
      <c r="C4041" s="60">
        <v>0.82340000000000002</v>
      </c>
      <c r="D4041" s="59" t="s">
        <v>342</v>
      </c>
    </row>
    <row r="4042" spans="1:4">
      <c r="A4042" s="58" t="s">
        <v>7279</v>
      </c>
      <c r="B4042" s="59" t="s">
        <v>7280</v>
      </c>
      <c r="C4042" s="60">
        <v>3.4666999999999999</v>
      </c>
      <c r="D4042" s="59" t="s">
        <v>342</v>
      </c>
    </row>
    <row r="4043" spans="1:4">
      <c r="A4043" s="58" t="s">
        <v>7281</v>
      </c>
      <c r="B4043" s="59" t="s">
        <v>7282</v>
      </c>
      <c r="C4043" s="60">
        <v>3.3814000000000002</v>
      </c>
      <c r="D4043" s="59" t="s">
        <v>342</v>
      </c>
    </row>
    <row r="4044" spans="1:4">
      <c r="A4044" s="58" t="s">
        <v>7283</v>
      </c>
      <c r="B4044" s="59" t="s">
        <v>7284</v>
      </c>
      <c r="C4044" s="60">
        <v>5.2145999999999999</v>
      </c>
      <c r="D4044" s="59" t="s">
        <v>342</v>
      </c>
    </row>
    <row r="4045" spans="1:4">
      <c r="A4045" s="58" t="s">
        <v>7285</v>
      </c>
      <c r="B4045" s="59" t="s">
        <v>7286</v>
      </c>
      <c r="C4045" s="60">
        <v>6.8967000000000001</v>
      </c>
      <c r="D4045" s="59" t="s">
        <v>342</v>
      </c>
    </row>
    <row r="4046" spans="1:4">
      <c r="A4046" s="58" t="s">
        <v>7287</v>
      </c>
      <c r="B4046" s="59" t="s">
        <v>7288</v>
      </c>
      <c r="C4046" s="60">
        <v>4.3746999999999998</v>
      </c>
      <c r="D4046" s="59" t="s">
        <v>342</v>
      </c>
    </row>
    <row r="4047" spans="1:4">
      <c r="A4047" s="58" t="s">
        <v>7289</v>
      </c>
      <c r="B4047" s="59" t="s">
        <v>7280</v>
      </c>
      <c r="C4047" s="60">
        <v>8.6483000000000008</v>
      </c>
      <c r="D4047" s="59" t="s">
        <v>342</v>
      </c>
    </row>
    <row r="4048" spans="1:4">
      <c r="A4048" s="58" t="s">
        <v>7290</v>
      </c>
      <c r="B4048" s="59" t="s">
        <v>7291</v>
      </c>
      <c r="C4048" s="60">
        <v>3.0800000000000001E-2</v>
      </c>
      <c r="D4048" s="59" t="s">
        <v>342</v>
      </c>
    </row>
    <row r="4049" spans="1:4">
      <c r="A4049" s="58" t="s">
        <v>7292</v>
      </c>
      <c r="B4049" s="59" t="s">
        <v>7293</v>
      </c>
      <c r="C4049" s="60">
        <v>0.15770000000000001</v>
      </c>
      <c r="D4049" s="59" t="s">
        <v>342</v>
      </c>
    </row>
    <row r="4050" spans="1:4">
      <c r="A4050" s="58" t="s">
        <v>7294</v>
      </c>
      <c r="B4050" s="59" t="s">
        <v>7295</v>
      </c>
      <c r="C4050" s="60">
        <v>3.5799999999999998E-2</v>
      </c>
      <c r="D4050" s="59" t="s">
        <v>342</v>
      </c>
    </row>
    <row r="4051" spans="1:4">
      <c r="A4051" s="58" t="s">
        <v>7296</v>
      </c>
      <c r="B4051" s="59" t="s">
        <v>7297</v>
      </c>
      <c r="C4051" s="60">
        <v>7.3599999999999999E-2</v>
      </c>
      <c r="D4051" s="59" t="s">
        <v>342</v>
      </c>
    </row>
    <row r="4052" spans="1:4">
      <c r="A4052" s="58" t="s">
        <v>7298</v>
      </c>
      <c r="B4052" s="59" t="s">
        <v>7299</v>
      </c>
      <c r="C4052" s="60">
        <v>2.4299999999999999E-2</v>
      </c>
      <c r="D4052" s="59" t="s">
        <v>342</v>
      </c>
    </row>
    <row r="4053" spans="1:4">
      <c r="A4053" s="58" t="s">
        <v>7300</v>
      </c>
      <c r="B4053" s="59" t="s">
        <v>7301</v>
      </c>
      <c r="C4053" s="60">
        <v>1.6400000000000001E-2</v>
      </c>
      <c r="D4053" s="59" t="s">
        <v>342</v>
      </c>
    </row>
    <row r="4054" spans="1:4">
      <c r="A4054" s="58" t="s">
        <v>7302</v>
      </c>
      <c r="B4054" s="59" t="s">
        <v>7303</v>
      </c>
      <c r="C4054" s="60">
        <v>0.34470000000000001</v>
      </c>
      <c r="D4054" s="59" t="s">
        <v>342</v>
      </c>
    </row>
    <row r="4055" spans="1:4">
      <c r="A4055" s="58" t="s">
        <v>7304</v>
      </c>
      <c r="B4055" s="59" t="s">
        <v>7305</v>
      </c>
      <c r="C4055" s="60">
        <v>0.22789999999999999</v>
      </c>
      <c r="D4055" s="59" t="s">
        <v>342</v>
      </c>
    </row>
    <row r="4056" spans="1:4">
      <c r="A4056" s="58" t="s">
        <v>7306</v>
      </c>
      <c r="B4056" s="59" t="s">
        <v>7307</v>
      </c>
      <c r="C4056" s="60">
        <v>0.3735</v>
      </c>
      <c r="D4056" s="59" t="s">
        <v>342</v>
      </c>
    </row>
    <row r="4057" spans="1:4">
      <c r="A4057" s="58" t="s">
        <v>7308</v>
      </c>
      <c r="B4057" s="59" t="s">
        <v>7309</v>
      </c>
      <c r="C4057" s="60">
        <v>0.23419999999999999</v>
      </c>
      <c r="D4057" s="59" t="s">
        <v>342</v>
      </c>
    </row>
    <row r="4058" spans="1:4">
      <c r="A4058" s="58" t="s">
        <v>7310</v>
      </c>
      <c r="B4058" s="59" t="s">
        <v>7311</v>
      </c>
      <c r="C4058" s="60">
        <v>6.1100000000000002E-2</v>
      </c>
      <c r="D4058" s="59" t="s">
        <v>342</v>
      </c>
    </row>
    <row r="4059" spans="1:4">
      <c r="A4059" s="58" t="s">
        <v>7312</v>
      </c>
      <c r="B4059" s="59" t="s">
        <v>7313</v>
      </c>
      <c r="C4059" s="60">
        <v>0.25030000000000002</v>
      </c>
      <c r="D4059" s="59" t="s">
        <v>342</v>
      </c>
    </row>
    <row r="4060" spans="1:4">
      <c r="A4060" s="58" t="s">
        <v>7314</v>
      </c>
      <c r="B4060" s="59" t="s">
        <v>7315</v>
      </c>
      <c r="C4060" s="60">
        <v>15.357699999999999</v>
      </c>
      <c r="D4060" s="59" t="s">
        <v>342</v>
      </c>
    </row>
    <row r="4061" spans="1:4">
      <c r="A4061" s="58" t="s">
        <v>7316</v>
      </c>
      <c r="B4061" s="59" t="s">
        <v>7317</v>
      </c>
      <c r="C4061" s="60">
        <v>17.9194</v>
      </c>
      <c r="D4061" s="59" t="s">
        <v>342</v>
      </c>
    </row>
    <row r="4062" spans="1:4">
      <c r="A4062" s="58" t="s">
        <v>7318</v>
      </c>
      <c r="B4062" s="59" t="s">
        <v>7319</v>
      </c>
      <c r="C4062" s="60">
        <v>23.749500000000001</v>
      </c>
      <c r="D4062" s="59" t="s">
        <v>342</v>
      </c>
    </row>
    <row r="4063" spans="1:4">
      <c r="A4063" s="58" t="s">
        <v>7320</v>
      </c>
      <c r="B4063" s="59" t="s">
        <v>7321</v>
      </c>
      <c r="C4063" s="60">
        <v>13.6562</v>
      </c>
      <c r="D4063" s="59" t="s">
        <v>342</v>
      </c>
    </row>
    <row r="4064" spans="1:4">
      <c r="A4064" s="58" t="s">
        <v>7322</v>
      </c>
      <c r="B4064" s="59" t="s">
        <v>7323</v>
      </c>
      <c r="C4064" s="60">
        <v>1.1967000000000001</v>
      </c>
      <c r="D4064" s="59" t="s">
        <v>342</v>
      </c>
    </row>
    <row r="4065" spans="1:4">
      <c r="A4065" s="58" t="s">
        <v>7324</v>
      </c>
      <c r="B4065" s="59" t="s">
        <v>7325</v>
      </c>
      <c r="C4065" s="60">
        <v>35.016399999999997</v>
      </c>
      <c r="D4065" s="59" t="s">
        <v>342</v>
      </c>
    </row>
    <row r="4066" spans="1:4">
      <c r="A4066" s="58" t="s">
        <v>7326</v>
      </c>
      <c r="B4066" s="59" t="s">
        <v>7327</v>
      </c>
      <c r="C4066" s="60">
        <v>3.5999999999999999E-3</v>
      </c>
      <c r="D4066" s="59" t="s">
        <v>342</v>
      </c>
    </row>
    <row r="4067" spans="1:4">
      <c r="A4067" s="58" t="s">
        <v>7328</v>
      </c>
      <c r="B4067" s="59" t="s">
        <v>7329</v>
      </c>
      <c r="C4067" s="60">
        <v>7.7399999999999997E-2</v>
      </c>
      <c r="D4067" s="59" t="s">
        <v>342</v>
      </c>
    </row>
    <row r="4068" spans="1:4">
      <c r="A4068" s="58" t="s">
        <v>7330</v>
      </c>
      <c r="B4068" s="59" t="s">
        <v>7331</v>
      </c>
      <c r="C4068" s="60">
        <v>7.7999999999999996E-3</v>
      </c>
      <c r="D4068" s="59" t="s">
        <v>342</v>
      </c>
    </row>
    <row r="4069" spans="1:4">
      <c r="A4069" s="58" t="s">
        <v>7332</v>
      </c>
      <c r="B4069" s="59" t="s">
        <v>7333</v>
      </c>
      <c r="C4069" s="60">
        <v>4.2299999999999997E-2</v>
      </c>
      <c r="D4069" s="59" t="s">
        <v>342</v>
      </c>
    </row>
    <row r="4070" spans="1:4">
      <c r="A4070" s="58" t="s">
        <v>7334</v>
      </c>
      <c r="B4070" s="59" t="s">
        <v>7335</v>
      </c>
      <c r="C4070" s="60">
        <v>1.1240000000000001</v>
      </c>
      <c r="D4070" s="59" t="s">
        <v>342</v>
      </c>
    </row>
    <row r="4071" spans="1:4">
      <c r="A4071" s="58" t="s">
        <v>7336</v>
      </c>
      <c r="B4071" s="59" t="s">
        <v>7337</v>
      </c>
      <c r="C4071" s="60">
        <v>3.8447</v>
      </c>
      <c r="D4071" s="59" t="s">
        <v>342</v>
      </c>
    </row>
    <row r="4072" spans="1:4">
      <c r="A4072" s="58" t="s">
        <v>7338</v>
      </c>
      <c r="B4072" s="59" t="s">
        <v>7339</v>
      </c>
      <c r="C4072" s="60">
        <v>0.1077</v>
      </c>
      <c r="D4072" s="59" t="s">
        <v>342</v>
      </c>
    </row>
    <row r="4073" spans="1:4">
      <c r="A4073" s="58" t="s">
        <v>7340</v>
      </c>
      <c r="B4073" s="59" t="s">
        <v>7341</v>
      </c>
      <c r="C4073" s="60">
        <v>3.49E-2</v>
      </c>
      <c r="D4073" s="59" t="s">
        <v>342</v>
      </c>
    </row>
    <row r="4074" spans="1:4">
      <c r="A4074" s="58" t="s">
        <v>7342</v>
      </c>
      <c r="B4074" s="59" t="s">
        <v>5282</v>
      </c>
      <c r="C4074" s="60">
        <v>0.26229999999999998</v>
      </c>
      <c r="D4074" s="59" t="s">
        <v>342</v>
      </c>
    </row>
    <row r="4075" spans="1:4">
      <c r="A4075" s="58" t="s">
        <v>7343</v>
      </c>
      <c r="B4075" s="59" t="s">
        <v>7344</v>
      </c>
      <c r="C4075" s="60">
        <v>0.1132</v>
      </c>
      <c r="D4075" s="59" t="s">
        <v>342</v>
      </c>
    </row>
    <row r="4076" spans="1:4">
      <c r="A4076" s="58" t="s">
        <v>7345</v>
      </c>
      <c r="B4076" s="59" t="s">
        <v>7344</v>
      </c>
      <c r="C4076" s="60">
        <v>0.1142</v>
      </c>
      <c r="D4076" s="59" t="s">
        <v>342</v>
      </c>
    </row>
    <row r="4077" spans="1:4">
      <c r="A4077" s="58" t="s">
        <v>7346</v>
      </c>
      <c r="B4077" s="59" t="s">
        <v>7347</v>
      </c>
      <c r="C4077" s="60">
        <v>0.49</v>
      </c>
      <c r="D4077" s="59" t="s">
        <v>342</v>
      </c>
    </row>
    <row r="4078" spans="1:4">
      <c r="A4078" s="58" t="s">
        <v>7348</v>
      </c>
      <c r="B4078" s="59" t="s">
        <v>7349</v>
      </c>
      <c r="C4078" s="60">
        <v>0.252</v>
      </c>
      <c r="D4078" s="59" t="s">
        <v>342</v>
      </c>
    </row>
    <row r="4079" spans="1:4">
      <c r="A4079" s="58" t="s">
        <v>7350</v>
      </c>
      <c r="B4079" s="59" t="s">
        <v>7351</v>
      </c>
      <c r="C4079" s="60">
        <v>0.2208</v>
      </c>
      <c r="D4079" s="59" t="s">
        <v>342</v>
      </c>
    </row>
    <row r="4080" spans="1:4">
      <c r="A4080" s="58" t="s">
        <v>7352</v>
      </c>
      <c r="B4080" s="59" t="s">
        <v>5432</v>
      </c>
      <c r="C4080" s="60">
        <v>7.8700000000000006E-2</v>
      </c>
      <c r="D4080" s="59" t="s">
        <v>342</v>
      </c>
    </row>
    <row r="4081" spans="1:4">
      <c r="A4081" s="58" t="s">
        <v>7353</v>
      </c>
      <c r="B4081" s="59" t="s">
        <v>7185</v>
      </c>
      <c r="C4081" s="60">
        <v>0.72219999999999995</v>
      </c>
      <c r="D4081" s="59" t="s">
        <v>342</v>
      </c>
    </row>
    <row r="4082" spans="1:4">
      <c r="A4082" s="58" t="s">
        <v>7354</v>
      </c>
      <c r="B4082" s="59" t="s">
        <v>5460</v>
      </c>
      <c r="C4082" s="60">
        <v>0.17319999999999999</v>
      </c>
      <c r="D4082" s="59" t="s">
        <v>342</v>
      </c>
    </row>
    <row r="4083" spans="1:4">
      <c r="A4083" s="58" t="s">
        <v>7355</v>
      </c>
      <c r="B4083" s="59" t="s">
        <v>5486</v>
      </c>
      <c r="C4083" s="60">
        <v>0.14760000000000001</v>
      </c>
      <c r="D4083" s="59" t="s">
        <v>342</v>
      </c>
    </row>
    <row r="4084" spans="1:4">
      <c r="A4084" s="58" t="s">
        <v>7356</v>
      </c>
      <c r="B4084" s="59" t="s">
        <v>5628</v>
      </c>
      <c r="C4084" s="60">
        <v>0.37659999999999999</v>
      </c>
      <c r="D4084" s="59" t="s">
        <v>342</v>
      </c>
    </row>
    <row r="4085" spans="1:4">
      <c r="A4085" s="58" t="s">
        <v>7357</v>
      </c>
      <c r="B4085" s="59" t="s">
        <v>7181</v>
      </c>
      <c r="C4085" s="60">
        <v>2.9645000000000001</v>
      </c>
      <c r="D4085" s="59" t="s">
        <v>342</v>
      </c>
    </row>
    <row r="4086" spans="1:4">
      <c r="A4086" s="58" t="s">
        <v>7358</v>
      </c>
      <c r="B4086" s="59" t="s">
        <v>7359</v>
      </c>
      <c r="C4086" s="60">
        <v>1.4762</v>
      </c>
      <c r="D4086" s="59" t="s">
        <v>342</v>
      </c>
    </row>
    <row r="4087" spans="1:4">
      <c r="A4087" s="58" t="s">
        <v>7360</v>
      </c>
      <c r="B4087" s="59" t="s">
        <v>5700</v>
      </c>
      <c r="C4087" s="60">
        <v>0.54830000000000001</v>
      </c>
      <c r="D4087" s="59" t="s">
        <v>342</v>
      </c>
    </row>
    <row r="4088" spans="1:4">
      <c r="A4088" s="58" t="s">
        <v>7361</v>
      </c>
      <c r="B4088" s="59" t="s">
        <v>7362</v>
      </c>
      <c r="C4088" s="60">
        <v>5.9353999999999996</v>
      </c>
      <c r="D4088" s="59" t="s">
        <v>342</v>
      </c>
    </row>
    <row r="4089" spans="1:4">
      <c r="A4089" s="58" t="s">
        <v>7363</v>
      </c>
      <c r="B4089" s="59" t="s">
        <v>5755</v>
      </c>
      <c r="C4089" s="60">
        <v>6.5125999999999999</v>
      </c>
      <c r="D4089" s="59" t="s">
        <v>342</v>
      </c>
    </row>
    <row r="4090" spans="1:4">
      <c r="A4090" s="58" t="s">
        <v>7364</v>
      </c>
      <c r="B4090" s="59" t="s">
        <v>7365</v>
      </c>
      <c r="C4090" s="60">
        <v>429.45960000000002</v>
      </c>
      <c r="D4090" s="59" t="s">
        <v>342</v>
      </c>
    </row>
    <row r="4091" spans="1:4">
      <c r="A4091" s="58" t="s">
        <v>7366</v>
      </c>
      <c r="B4091" s="59" t="s">
        <v>7367</v>
      </c>
      <c r="C4091" s="60">
        <v>0.18360000000000001</v>
      </c>
      <c r="D4091" s="59" t="s">
        <v>342</v>
      </c>
    </row>
    <row r="4092" spans="1:4">
      <c r="A4092" s="58" t="s">
        <v>7368</v>
      </c>
      <c r="B4092" s="59" t="s">
        <v>7369</v>
      </c>
      <c r="C4092" s="60">
        <v>0.28100000000000003</v>
      </c>
      <c r="D4092" s="59" t="s">
        <v>342</v>
      </c>
    </row>
    <row r="4093" spans="1:4">
      <c r="A4093" s="58" t="s">
        <v>7370</v>
      </c>
      <c r="B4093" s="59" t="s">
        <v>7371</v>
      </c>
      <c r="C4093" s="60">
        <v>4.7009999999999996</v>
      </c>
      <c r="D4093" s="59" t="s">
        <v>342</v>
      </c>
    </row>
    <row r="4094" spans="1:4">
      <c r="A4094" s="58" t="s">
        <v>7372</v>
      </c>
      <c r="B4094" s="59" t="s">
        <v>7373</v>
      </c>
      <c r="C4094" s="60">
        <v>1.1742999999999999</v>
      </c>
      <c r="D4094" s="59" t="s">
        <v>342</v>
      </c>
    </row>
    <row r="4095" spans="1:4">
      <c r="A4095" s="58" t="s">
        <v>7374</v>
      </c>
      <c r="B4095" s="59" t="s">
        <v>7375</v>
      </c>
      <c r="C4095" s="60">
        <v>829.1508</v>
      </c>
      <c r="D4095" s="59" t="s">
        <v>342</v>
      </c>
    </row>
    <row r="4096" spans="1:4">
      <c r="A4096" s="58" t="s">
        <v>7376</v>
      </c>
      <c r="B4096" s="59" t="s">
        <v>5911</v>
      </c>
      <c r="C4096" s="60">
        <v>0.14299999999999999</v>
      </c>
      <c r="D4096" s="59" t="s">
        <v>342</v>
      </c>
    </row>
    <row r="4097" spans="1:4">
      <c r="A4097" s="58" t="s">
        <v>7377</v>
      </c>
      <c r="B4097" s="59" t="s">
        <v>7378</v>
      </c>
      <c r="C4097" s="60">
        <v>4.5913000000000004</v>
      </c>
      <c r="D4097" s="59" t="s">
        <v>342</v>
      </c>
    </row>
    <row r="4098" spans="1:4">
      <c r="A4098" s="58" t="s">
        <v>7379</v>
      </c>
      <c r="B4098" s="59" t="s">
        <v>7380</v>
      </c>
      <c r="C4098" s="60">
        <v>4.4984000000000002</v>
      </c>
      <c r="D4098" s="59" t="s">
        <v>342</v>
      </c>
    </row>
    <row r="4099" spans="1:4">
      <c r="A4099" s="58" t="s">
        <v>7381</v>
      </c>
      <c r="B4099" s="59" t="s">
        <v>7382</v>
      </c>
      <c r="C4099" s="60">
        <v>617.19629999999995</v>
      </c>
      <c r="D4099" s="59" t="s">
        <v>342</v>
      </c>
    </row>
    <row r="4100" spans="1:4">
      <c r="A4100" s="58" t="s">
        <v>7383</v>
      </c>
      <c r="B4100" s="59" t="s">
        <v>7384</v>
      </c>
      <c r="C4100" s="60">
        <v>0.24759999999999999</v>
      </c>
      <c r="D4100" s="59" t="s">
        <v>342</v>
      </c>
    </row>
    <row r="4101" spans="1:4">
      <c r="A4101" s="58" t="s">
        <v>7385</v>
      </c>
      <c r="B4101" s="59" t="s">
        <v>7386</v>
      </c>
      <c r="C4101" s="60">
        <v>0.18490000000000001</v>
      </c>
      <c r="D4101" s="59" t="s">
        <v>342</v>
      </c>
    </row>
    <row r="4102" spans="1:4">
      <c r="A4102" s="58" t="s">
        <v>7387</v>
      </c>
      <c r="B4102" s="59" t="s">
        <v>7388</v>
      </c>
      <c r="C4102" s="60">
        <v>11.743</v>
      </c>
      <c r="D4102" s="59" t="s">
        <v>342</v>
      </c>
    </row>
    <row r="4103" spans="1:4">
      <c r="A4103" s="58" t="s">
        <v>7389</v>
      </c>
      <c r="B4103" s="59" t="s">
        <v>7390</v>
      </c>
      <c r="C4103" s="60">
        <v>9.2399999999999996E-2</v>
      </c>
      <c r="D4103" s="59" t="s">
        <v>342</v>
      </c>
    </row>
    <row r="4104" spans="1:4">
      <c r="A4104" s="58" t="s">
        <v>7391</v>
      </c>
      <c r="B4104" s="59" t="s">
        <v>7392</v>
      </c>
      <c r="C4104" s="60">
        <v>0.39079999999999998</v>
      </c>
      <c r="D4104" s="59" t="s">
        <v>342</v>
      </c>
    </row>
    <row r="4105" spans="1:4">
      <c r="A4105" s="58" t="s">
        <v>7393</v>
      </c>
      <c r="B4105" s="59" t="s">
        <v>7394</v>
      </c>
      <c r="C4105" s="60">
        <v>12.316700000000001</v>
      </c>
      <c r="D4105" s="59" t="s">
        <v>342</v>
      </c>
    </row>
    <row r="4106" spans="1:4">
      <c r="A4106" s="58" t="s">
        <v>7395</v>
      </c>
      <c r="B4106" s="59" t="s">
        <v>7396</v>
      </c>
      <c r="C4106" s="60">
        <v>5.2769000000000004</v>
      </c>
      <c r="D4106" s="59" t="s">
        <v>342</v>
      </c>
    </row>
    <row r="4107" spans="1:4">
      <c r="A4107" s="58" t="s">
        <v>7397</v>
      </c>
      <c r="B4107" s="59" t="s">
        <v>7398</v>
      </c>
      <c r="C4107" s="60">
        <v>2.6993</v>
      </c>
      <c r="D4107" s="59" t="s">
        <v>342</v>
      </c>
    </row>
    <row r="4108" spans="1:4">
      <c r="A4108" s="58" t="s">
        <v>7399</v>
      </c>
      <c r="B4108" s="59" t="s">
        <v>7400</v>
      </c>
      <c r="C4108" s="60">
        <v>3.8893</v>
      </c>
      <c r="D4108" s="59" t="s">
        <v>342</v>
      </c>
    </row>
    <row r="4109" spans="1:4">
      <c r="A4109" s="58" t="s">
        <v>7401</v>
      </c>
      <c r="B4109" s="59" t="s">
        <v>7402</v>
      </c>
      <c r="C4109" s="60">
        <v>1.7237</v>
      </c>
      <c r="D4109" s="59" t="s">
        <v>342</v>
      </c>
    </row>
    <row r="4110" spans="1:4">
      <c r="A4110" s="58" t="s">
        <v>7403</v>
      </c>
      <c r="B4110" s="59" t="s">
        <v>7404</v>
      </c>
      <c r="C4110" s="60">
        <v>4.7347000000000001</v>
      </c>
      <c r="D4110" s="59" t="s">
        <v>342</v>
      </c>
    </row>
    <row r="4111" spans="1:4">
      <c r="A4111" s="58" t="s">
        <v>7405</v>
      </c>
      <c r="B4111" s="59" t="s">
        <v>7406</v>
      </c>
      <c r="C4111" s="60">
        <v>9.1862999999999992</v>
      </c>
      <c r="D4111" s="59" t="s">
        <v>342</v>
      </c>
    </row>
    <row r="4112" spans="1:4">
      <c r="A4112" s="58" t="s">
        <v>7407</v>
      </c>
      <c r="B4112" s="59" t="s">
        <v>6470</v>
      </c>
      <c r="C4112" s="60">
        <v>5.2827000000000002</v>
      </c>
      <c r="D4112" s="59" t="s">
        <v>342</v>
      </c>
    </row>
    <row r="4113" spans="1:4">
      <c r="A4113" s="58" t="s">
        <v>7408</v>
      </c>
      <c r="B4113" s="59" t="s">
        <v>7409</v>
      </c>
      <c r="C4113" s="60">
        <v>0.40500000000000003</v>
      </c>
      <c r="D4113" s="59" t="s">
        <v>342</v>
      </c>
    </row>
    <row r="4114" spans="1:4">
      <c r="A4114" s="58" t="s">
        <v>7410</v>
      </c>
      <c r="B4114" s="59" t="s">
        <v>7411</v>
      </c>
      <c r="C4114" s="60">
        <v>5.0000000000000001E-4</v>
      </c>
      <c r="D4114" s="59" t="s">
        <v>342</v>
      </c>
    </row>
    <row r="4115" spans="1:4">
      <c r="A4115" s="58" t="s">
        <v>7412</v>
      </c>
      <c r="B4115" s="59" t="s">
        <v>7413</v>
      </c>
      <c r="C4115" s="60">
        <v>0.75939999999999996</v>
      </c>
      <c r="D4115" s="59" t="s">
        <v>342</v>
      </c>
    </row>
    <row r="4116" spans="1:4">
      <c r="A4116" s="58" t="s">
        <v>7414</v>
      </c>
      <c r="B4116" s="59" t="s">
        <v>7415</v>
      </c>
      <c r="C4116" s="60">
        <v>0.15859999999999999</v>
      </c>
      <c r="D4116" s="59" t="s">
        <v>342</v>
      </c>
    </row>
    <row r="4117" spans="1:4">
      <c r="A4117" s="58" t="s">
        <v>7416</v>
      </c>
      <c r="B4117" s="59" t="s">
        <v>7417</v>
      </c>
      <c r="C4117" s="60">
        <v>8.6999999999999994E-3</v>
      </c>
      <c r="D4117" s="59" t="s">
        <v>342</v>
      </c>
    </row>
    <row r="4118" spans="1:4">
      <c r="A4118" s="58" t="s">
        <v>7418</v>
      </c>
      <c r="B4118" s="59" t="s">
        <v>150</v>
      </c>
      <c r="C4118" s="60">
        <v>1.8E-3</v>
      </c>
      <c r="D4118" s="59" t="s">
        <v>342</v>
      </c>
    </row>
    <row r="4119" spans="1:4">
      <c r="A4119" s="58" t="s">
        <v>7419</v>
      </c>
      <c r="B4119" s="59" t="s">
        <v>6717</v>
      </c>
      <c r="C4119" s="60">
        <v>3.5499999999999997E-2</v>
      </c>
      <c r="D4119" s="59" t="s">
        <v>342</v>
      </c>
    </row>
    <row r="4120" spans="1:4">
      <c r="A4120" s="58" t="s">
        <v>7420</v>
      </c>
      <c r="B4120" s="59" t="s">
        <v>7421</v>
      </c>
      <c r="C4120" s="60">
        <v>245.94739999999999</v>
      </c>
      <c r="D4120" s="59" t="s">
        <v>342</v>
      </c>
    </row>
    <row r="4121" spans="1:4">
      <c r="A4121" s="58" t="s">
        <v>7422</v>
      </c>
      <c r="B4121" s="59" t="s">
        <v>7423</v>
      </c>
      <c r="C4121" s="60">
        <v>1930.9902</v>
      </c>
      <c r="D4121" s="59" t="s">
        <v>342</v>
      </c>
    </row>
    <row r="4122" spans="1:4">
      <c r="A4122" s="58" t="s">
        <v>7424</v>
      </c>
      <c r="B4122" s="59" t="s">
        <v>7425</v>
      </c>
      <c r="C4122" s="60">
        <v>2.6263000000000001</v>
      </c>
      <c r="D4122" s="59" t="s">
        <v>342</v>
      </c>
    </row>
    <row r="4123" spans="1:4">
      <c r="A4123" s="58" t="s">
        <v>7426</v>
      </c>
      <c r="B4123" s="59" t="s">
        <v>7427</v>
      </c>
      <c r="C4123" s="60">
        <v>1130.4155000000001</v>
      </c>
      <c r="D4123" s="59" t="s">
        <v>342</v>
      </c>
    </row>
    <row r="4124" spans="1:4">
      <c r="A4124" s="58" t="s">
        <v>7428</v>
      </c>
      <c r="B4124" s="59" t="s">
        <v>7123</v>
      </c>
      <c r="C4124" s="60">
        <v>324.5403</v>
      </c>
      <c r="D4124" s="59" t="s">
        <v>342</v>
      </c>
    </row>
    <row r="4125" spans="1:4">
      <c r="A4125" s="58" t="s">
        <v>7429</v>
      </c>
      <c r="B4125" s="59" t="s">
        <v>7430</v>
      </c>
      <c r="C4125" s="60">
        <v>2213.0677999999998</v>
      </c>
      <c r="D4125" s="59" t="s">
        <v>342</v>
      </c>
    </row>
    <row r="4126" spans="1:4">
      <c r="A4126" s="58" t="s">
        <v>7431</v>
      </c>
      <c r="B4126" s="59" t="s">
        <v>7432</v>
      </c>
      <c r="C4126" s="60">
        <v>3.0999999999999999E-3</v>
      </c>
      <c r="D4126" s="59" t="s">
        <v>342</v>
      </c>
    </row>
    <row r="4127" spans="1:4">
      <c r="A4127" s="58" t="s">
        <v>7433</v>
      </c>
      <c r="B4127" s="59" t="s">
        <v>7434</v>
      </c>
      <c r="C4127" s="60">
        <v>2.4133</v>
      </c>
      <c r="D4127" s="59" t="s">
        <v>342</v>
      </c>
    </row>
    <row r="4128" spans="1:4">
      <c r="A4128" s="58" t="s">
        <v>7435</v>
      </c>
      <c r="B4128" s="59" t="e">
        <v>#N/A</v>
      </c>
      <c r="C4128" s="60">
        <v>0.84670000000000001</v>
      </c>
      <c r="D4128" s="59" t="s">
        <v>342</v>
      </c>
    </row>
    <row r="4129" spans="1:4">
      <c r="A4129" s="58" t="s">
        <v>7436</v>
      </c>
      <c r="B4129" s="59" t="s">
        <v>7437</v>
      </c>
      <c r="C4129" s="60">
        <v>2814.5524999999998</v>
      </c>
      <c r="D4129" s="59" t="s">
        <v>342</v>
      </c>
    </row>
    <row r="4130" spans="1:4">
      <c r="A4130" s="58" t="s">
        <v>7438</v>
      </c>
      <c r="B4130" s="59" t="s">
        <v>7439</v>
      </c>
      <c r="C4130" s="60">
        <v>2908.7451999999998</v>
      </c>
      <c r="D4130" s="59" t="s">
        <v>342</v>
      </c>
    </row>
    <row r="4131" spans="1:4">
      <c r="A4131" s="58" t="s">
        <v>7440</v>
      </c>
      <c r="B4131" s="59" t="s">
        <v>7441</v>
      </c>
      <c r="C4131" s="60">
        <v>8519.5455999999995</v>
      </c>
      <c r="D4131" s="59" t="s">
        <v>342</v>
      </c>
    </row>
    <row r="4132" spans="1:4">
      <c r="A4132" s="58" t="s">
        <v>7442</v>
      </c>
      <c r="B4132" s="59" t="s">
        <v>7443</v>
      </c>
      <c r="C4132" s="60">
        <v>1013.9115</v>
      </c>
      <c r="D4132" s="59" t="s">
        <v>342</v>
      </c>
    </row>
    <row r="4133" spans="1:4">
      <c r="A4133" s="58" t="s">
        <v>7444</v>
      </c>
      <c r="B4133" s="59" t="s">
        <v>7445</v>
      </c>
      <c r="C4133" s="60">
        <v>8.8000000000000005E-3</v>
      </c>
      <c r="D4133" s="59" t="s">
        <v>342</v>
      </c>
    </row>
    <row r="4134" spans="1:4">
      <c r="A4134" s="58" t="s">
        <v>7446</v>
      </c>
      <c r="B4134" s="59" t="s">
        <v>7447</v>
      </c>
      <c r="C4134" s="60">
        <v>48.557099999999998</v>
      </c>
      <c r="D4134" s="59" t="s">
        <v>342</v>
      </c>
    </row>
    <row r="4135" spans="1:4">
      <c r="A4135" s="58" t="s">
        <v>7448</v>
      </c>
      <c r="B4135" s="59" t="s">
        <v>7449</v>
      </c>
      <c r="C4135" s="60">
        <v>2487.2379999999998</v>
      </c>
      <c r="D4135" s="59" t="s">
        <v>342</v>
      </c>
    </row>
    <row r="4136" spans="1:4">
      <c r="A4136" s="58" t="s">
        <v>7450</v>
      </c>
      <c r="B4136" s="59" t="s">
        <v>6818</v>
      </c>
      <c r="C4136" s="60">
        <v>89.1203</v>
      </c>
      <c r="D4136" s="59" t="s">
        <v>342</v>
      </c>
    </row>
    <row r="4137" spans="1:4">
      <c r="A4137" s="58" t="s">
        <v>7451</v>
      </c>
      <c r="B4137" s="59" t="s">
        <v>7452</v>
      </c>
      <c r="C4137" s="60">
        <v>302.63069999999999</v>
      </c>
      <c r="D4137" s="59" t="s">
        <v>342</v>
      </c>
    </row>
    <row r="4138" spans="1:4">
      <c r="A4138" s="58" t="s">
        <v>7453</v>
      </c>
      <c r="B4138" s="59" t="s">
        <v>7454</v>
      </c>
      <c r="C4138" s="60">
        <v>1354.0753</v>
      </c>
      <c r="D4138" s="59" t="s">
        <v>342</v>
      </c>
    </row>
    <row r="4139" spans="1:4">
      <c r="A4139" s="58" t="s">
        <v>7455</v>
      </c>
      <c r="B4139" s="59" t="s">
        <v>7456</v>
      </c>
      <c r="C4139" s="60">
        <v>318.25240000000002</v>
      </c>
      <c r="D4139" s="59" t="s">
        <v>342</v>
      </c>
    </row>
    <row r="4140" spans="1:4">
      <c r="A4140" s="58" t="s">
        <v>7457</v>
      </c>
      <c r="B4140" s="59" t="s">
        <v>7456</v>
      </c>
      <c r="C4140" s="60">
        <v>287.89030000000002</v>
      </c>
      <c r="D4140" s="59" t="s">
        <v>342</v>
      </c>
    </row>
    <row r="4141" spans="1:4">
      <c r="A4141" s="58" t="s">
        <v>7458</v>
      </c>
      <c r="B4141" s="59" t="s">
        <v>7459</v>
      </c>
      <c r="C4141" s="60">
        <v>296.64789999999999</v>
      </c>
      <c r="D4141" s="59" t="s">
        <v>342</v>
      </c>
    </row>
    <row r="4142" spans="1:4">
      <c r="A4142" s="58" t="s">
        <v>7460</v>
      </c>
      <c r="B4142" s="59" t="s">
        <v>7461</v>
      </c>
      <c r="C4142" s="60">
        <v>44.005299999999998</v>
      </c>
      <c r="D4142" s="59" t="s">
        <v>342</v>
      </c>
    </row>
    <row r="4143" spans="1:4">
      <c r="A4143" s="58" t="s">
        <v>7462</v>
      </c>
      <c r="B4143" s="59" t="s">
        <v>7463</v>
      </c>
      <c r="C4143" s="60">
        <v>5498.9414999999999</v>
      </c>
      <c r="D4143" s="59" t="s">
        <v>342</v>
      </c>
    </row>
    <row r="4144" spans="1:4">
      <c r="A4144" s="58" t="s">
        <v>7464</v>
      </c>
      <c r="B4144" s="59" t="s">
        <v>7465</v>
      </c>
      <c r="C4144" s="60">
        <v>13.513199999999999</v>
      </c>
      <c r="D4144" s="59" t="s">
        <v>342</v>
      </c>
    </row>
    <row r="4145" spans="1:4">
      <c r="A4145" s="58" t="s">
        <v>7466</v>
      </c>
      <c r="B4145" s="59" t="s">
        <v>7467</v>
      </c>
      <c r="C4145" s="60">
        <v>16.421800000000001</v>
      </c>
      <c r="D4145" s="59" t="s">
        <v>342</v>
      </c>
    </row>
    <row r="4146" spans="1:4">
      <c r="A4146" s="58" t="s">
        <v>7468</v>
      </c>
      <c r="B4146" s="59" t="s">
        <v>7469</v>
      </c>
      <c r="C4146" s="60">
        <v>4.1000000000000002E-2</v>
      </c>
      <c r="D4146" s="59" t="s">
        <v>342</v>
      </c>
    </row>
    <row r="4147" spans="1:4">
      <c r="A4147" s="58" t="s">
        <v>7470</v>
      </c>
      <c r="B4147" s="59" t="s">
        <v>7471</v>
      </c>
      <c r="C4147" s="60">
        <v>186.26859999999999</v>
      </c>
      <c r="D4147" s="59" t="s">
        <v>342</v>
      </c>
    </row>
    <row r="4148" spans="1:4">
      <c r="A4148" s="58" t="s">
        <v>7472</v>
      </c>
      <c r="B4148" s="59" t="s">
        <v>7473</v>
      </c>
      <c r="C4148" s="60">
        <v>718.66380000000004</v>
      </c>
      <c r="D4148" s="59" t="s">
        <v>342</v>
      </c>
    </row>
    <row r="4149" spans="1:4">
      <c r="A4149" s="58" t="s">
        <v>7474</v>
      </c>
      <c r="B4149" s="59" t="s">
        <v>7454</v>
      </c>
      <c r="C4149" s="60">
        <v>289.99900000000002</v>
      </c>
      <c r="D4149" s="59" t="s">
        <v>342</v>
      </c>
    </row>
    <row r="4150" spans="1:4">
      <c r="A4150" s="58" t="s">
        <v>7475</v>
      </c>
      <c r="B4150" s="59" t="s">
        <v>6687</v>
      </c>
      <c r="C4150" s="60">
        <v>3.2658</v>
      </c>
      <c r="D4150" s="59" t="s">
        <v>342</v>
      </c>
    </row>
    <row r="4151" spans="1:4">
      <c r="A4151" s="58" t="s">
        <v>7476</v>
      </c>
      <c r="B4151" s="59" t="s">
        <v>7477</v>
      </c>
      <c r="C4151" s="60">
        <v>2.4622000000000002</v>
      </c>
      <c r="D4151" s="59" t="s">
        <v>342</v>
      </c>
    </row>
    <row r="4152" spans="1:4">
      <c r="A4152" s="58" t="s">
        <v>7478</v>
      </c>
      <c r="B4152" s="59" t="s">
        <v>7123</v>
      </c>
      <c r="C4152" s="60">
        <v>303.61439999999999</v>
      </c>
      <c r="D4152" s="59" t="s">
        <v>342</v>
      </c>
    </row>
    <row r="4153" spans="1:4">
      <c r="A4153" s="58" t="s">
        <v>7479</v>
      </c>
      <c r="B4153" s="59" t="s">
        <v>7480</v>
      </c>
      <c r="C4153" s="60">
        <v>3.4297</v>
      </c>
      <c r="D4153" s="59" t="s">
        <v>342</v>
      </c>
    </row>
    <row r="4154" spans="1:4">
      <c r="A4154" s="58" t="s">
        <v>7481</v>
      </c>
      <c r="B4154" s="59" t="s">
        <v>7482</v>
      </c>
      <c r="C4154" s="60">
        <v>716.27679999999998</v>
      </c>
      <c r="D4154" s="59" t="s">
        <v>342</v>
      </c>
    </row>
    <row r="4155" spans="1:4">
      <c r="A4155" s="58" t="s">
        <v>7483</v>
      </c>
      <c r="B4155" s="59" t="s">
        <v>7484</v>
      </c>
      <c r="C4155" s="60">
        <v>27.88</v>
      </c>
      <c r="D4155" s="59" t="s">
        <v>342</v>
      </c>
    </row>
    <row r="4156" spans="1:4">
      <c r="A4156" s="58" t="s">
        <v>7485</v>
      </c>
      <c r="B4156" s="59" t="s">
        <v>7123</v>
      </c>
      <c r="C4156" s="60">
        <v>351.2638</v>
      </c>
      <c r="D4156" s="59" t="s">
        <v>342</v>
      </c>
    </row>
    <row r="4157" spans="1:4">
      <c r="A4157" s="58" t="s">
        <v>7486</v>
      </c>
      <c r="B4157" s="59" t="s">
        <v>7487</v>
      </c>
      <c r="C4157" s="60">
        <v>1.95E-2</v>
      </c>
      <c r="D4157" s="59" t="s">
        <v>342</v>
      </c>
    </row>
    <row r="4158" spans="1:4">
      <c r="A4158" s="58" t="s">
        <v>7488</v>
      </c>
      <c r="B4158" s="59" t="s">
        <v>5795</v>
      </c>
      <c r="C4158" s="60">
        <v>4.8773999999999997</v>
      </c>
      <c r="D4158" s="59" t="s">
        <v>342</v>
      </c>
    </row>
    <row r="4159" spans="1:4">
      <c r="A4159" s="58" t="s">
        <v>7489</v>
      </c>
      <c r="B4159" s="59" t="s">
        <v>5977</v>
      </c>
      <c r="C4159" s="60">
        <v>3.9466999999999999</v>
      </c>
      <c r="D4159" s="59" t="s">
        <v>342</v>
      </c>
    </row>
    <row r="4160" spans="1:4">
      <c r="A4160" s="58" t="s">
        <v>7490</v>
      </c>
      <c r="B4160" s="59" t="s">
        <v>5574</v>
      </c>
      <c r="C4160" s="60">
        <v>0.18029999999999999</v>
      </c>
      <c r="D4160" s="59" t="s">
        <v>342</v>
      </c>
    </row>
    <row r="4161" spans="1:4">
      <c r="A4161" s="58" t="s">
        <v>7491</v>
      </c>
      <c r="B4161" s="59" t="s">
        <v>3664</v>
      </c>
      <c r="C4161" s="60">
        <v>0.31209999999999999</v>
      </c>
      <c r="D4161" s="59" t="s">
        <v>342</v>
      </c>
    </row>
    <row r="4162" spans="1:4">
      <c r="A4162" s="58" t="s">
        <v>7492</v>
      </c>
      <c r="B4162" s="59" t="s">
        <v>7493</v>
      </c>
      <c r="C4162" s="60">
        <v>0.2152</v>
      </c>
      <c r="D4162" s="59" t="s">
        <v>342</v>
      </c>
    </row>
    <row r="4163" spans="1:4">
      <c r="A4163" s="58" t="s">
        <v>7494</v>
      </c>
      <c r="B4163" s="59" t="s">
        <v>4059</v>
      </c>
      <c r="C4163" s="60">
        <v>2.1499999999999998E-2</v>
      </c>
      <c r="D4163" s="59" t="s">
        <v>342</v>
      </c>
    </row>
    <row r="4164" spans="1:4">
      <c r="A4164" s="58" t="s">
        <v>7495</v>
      </c>
      <c r="B4164" s="59" t="s">
        <v>78</v>
      </c>
      <c r="C4164" s="60">
        <v>3.0700000000000002E-2</v>
      </c>
      <c r="D4164" s="59" t="s">
        <v>342</v>
      </c>
    </row>
    <row r="4165" spans="1:4">
      <c r="A4165" s="58" t="s">
        <v>7496</v>
      </c>
      <c r="B4165" s="59" t="s">
        <v>4393</v>
      </c>
      <c r="C4165" s="60">
        <v>1.34E-2</v>
      </c>
      <c r="D4165" s="59" t="s">
        <v>342</v>
      </c>
    </row>
    <row r="4166" spans="1:4">
      <c r="A4166" s="58" t="s">
        <v>7497</v>
      </c>
      <c r="B4166" s="59" t="s">
        <v>5436</v>
      </c>
      <c r="C4166" s="60">
        <v>4.2599999999999999E-2</v>
      </c>
      <c r="D4166" s="59" t="s">
        <v>342</v>
      </c>
    </row>
    <row r="4167" spans="1:4">
      <c r="A4167" s="58" t="s">
        <v>7498</v>
      </c>
      <c r="B4167" s="59" t="s">
        <v>4020</v>
      </c>
      <c r="C4167" s="60">
        <v>8.9999999999999993E-3</v>
      </c>
      <c r="D4167" s="59" t="s">
        <v>342</v>
      </c>
    </row>
    <row r="4168" spans="1:4">
      <c r="A4168" s="58" t="s">
        <v>7499</v>
      </c>
      <c r="B4168" s="59" t="s">
        <v>7425</v>
      </c>
      <c r="C4168" s="60">
        <v>1.0946</v>
      </c>
      <c r="D4168" s="59" t="s">
        <v>342</v>
      </c>
    </row>
    <row r="4169" spans="1:4">
      <c r="A4169" s="58" t="s">
        <v>7500</v>
      </c>
      <c r="B4169" s="59" t="e">
        <v>#N/A</v>
      </c>
      <c r="C4169" s="60">
        <v>1926.7472</v>
      </c>
      <c r="D4169" s="59" t="s">
        <v>342</v>
      </c>
    </row>
    <row r="4170" spans="1:4">
      <c r="A4170" s="58" t="s">
        <v>7501</v>
      </c>
      <c r="B4170" s="59" t="s">
        <v>7502</v>
      </c>
      <c r="C4170" s="60">
        <v>34.213099999999997</v>
      </c>
      <c r="D4170" s="59" t="s">
        <v>342</v>
      </c>
    </row>
    <row r="4171" spans="1:4">
      <c r="A4171" s="58" t="s">
        <v>7503</v>
      </c>
      <c r="B4171" s="59" t="s">
        <v>7504</v>
      </c>
      <c r="C4171" s="60">
        <v>13.993600000000001</v>
      </c>
      <c r="D4171" s="59" t="s">
        <v>342</v>
      </c>
    </row>
    <row r="4172" spans="1:4">
      <c r="A4172" s="58" t="s">
        <v>7505</v>
      </c>
      <c r="B4172" s="59" t="s">
        <v>5608</v>
      </c>
      <c r="C4172" s="60">
        <v>0.37730000000000002</v>
      </c>
      <c r="D4172" s="59" t="s">
        <v>342</v>
      </c>
    </row>
  </sheetData>
  <autoFilter ref="A1:D4135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theme="6" tint="0.79998168889431442"/>
  </sheetPr>
  <dimension ref="A1:P1054"/>
  <sheetViews>
    <sheetView showGridLines="0" topLeftCell="B1" workbookViewId="0">
      <pane ySplit="2" topLeftCell="A3" activePane="bottomLeft" state="frozen"/>
      <selection activeCell="F45" sqref="F45"/>
      <selection pane="bottomLeft" activeCell="F45" sqref="F45"/>
    </sheetView>
  </sheetViews>
  <sheetFormatPr defaultColWidth="9.140625" defaultRowHeight="12.75"/>
  <cols>
    <col min="1" max="1" width="12.42578125" style="53" customWidth="1"/>
    <col min="2" max="2" width="18.7109375" style="52" customWidth="1"/>
    <col min="3" max="3" width="11.140625" style="41" customWidth="1"/>
    <col min="4" max="4" width="24.28515625" style="41" bestFit="1" customWidth="1"/>
    <col min="5" max="6" width="11.140625" style="41" customWidth="1"/>
    <col min="7" max="7" width="18.7109375" style="41" customWidth="1"/>
    <col min="8" max="8" width="11.140625" style="41" customWidth="1"/>
    <col min="9" max="12" width="9.140625" style="41"/>
    <col min="13" max="13" width="23.5703125" style="41" bestFit="1" customWidth="1"/>
    <col min="14" max="16384" width="9.140625" style="41"/>
  </cols>
  <sheetData>
    <row r="1" spans="1:16" ht="19.899999999999999" customHeight="1">
      <c r="A1" s="41"/>
      <c r="B1" s="41"/>
      <c r="E1" s="42" t="s">
        <v>303</v>
      </c>
      <c r="H1" s="42" t="s">
        <v>304</v>
      </c>
    </row>
    <row r="2" spans="1:16">
      <c r="A2" s="43" t="s">
        <v>305</v>
      </c>
      <c r="B2" s="44" t="s">
        <v>306</v>
      </c>
      <c r="C2" s="45" t="s">
        <v>307</v>
      </c>
      <c r="D2" s="45" t="s">
        <v>308</v>
      </c>
      <c r="E2" s="45" t="s">
        <v>309</v>
      </c>
      <c r="F2" s="46" t="s">
        <v>310</v>
      </c>
      <c r="G2" s="46" t="s">
        <v>311</v>
      </c>
      <c r="H2" s="46" t="s">
        <v>309</v>
      </c>
      <c r="K2" s="43" t="s">
        <v>305</v>
      </c>
      <c r="L2" s="44" t="s">
        <v>306</v>
      </c>
      <c r="M2" s="45" t="s">
        <v>312</v>
      </c>
      <c r="N2" s="45" t="s">
        <v>313</v>
      </c>
    </row>
    <row r="3" spans="1:16">
      <c r="A3" s="47" t="s">
        <v>314</v>
      </c>
      <c r="B3" s="48" t="s">
        <v>315</v>
      </c>
      <c r="C3" s="47" t="s">
        <v>0</v>
      </c>
      <c r="D3" s="47" t="str">
        <f t="shared" ref="D3:D8" si="0">B3&amp;" | "&amp;C3</f>
        <v>90010263 | G</v>
      </c>
      <c r="E3" s="47">
        <v>650</v>
      </c>
      <c r="F3" s="47" t="s">
        <v>5</v>
      </c>
      <c r="G3" s="47" t="str">
        <f t="shared" ref="G3:G14" si="1">B3&amp;" | "&amp;F3</f>
        <v>90010263 | PC</v>
      </c>
      <c r="H3" s="47">
        <v>1</v>
      </c>
      <c r="K3" s="49" t="s">
        <v>314</v>
      </c>
      <c r="L3" s="50" t="s">
        <v>316</v>
      </c>
      <c r="M3" s="51" t="s">
        <v>317</v>
      </c>
      <c r="N3" s="51">
        <v>10000</v>
      </c>
    </row>
    <row r="4" spans="1:16">
      <c r="A4" s="47" t="s">
        <v>314</v>
      </c>
      <c r="B4" s="48" t="s">
        <v>318</v>
      </c>
      <c r="C4" s="47" t="s">
        <v>0</v>
      </c>
      <c r="D4" s="47" t="str">
        <f t="shared" si="0"/>
        <v>90010263-001 | G</v>
      </c>
      <c r="E4" s="47">
        <v>650</v>
      </c>
      <c r="F4" s="47" t="s">
        <v>5</v>
      </c>
      <c r="G4" s="47" t="str">
        <f t="shared" si="1"/>
        <v>90010263-001 | PC</v>
      </c>
      <c r="H4" s="47">
        <v>1</v>
      </c>
      <c r="K4" s="49" t="s">
        <v>314</v>
      </c>
      <c r="L4" s="50" t="s">
        <v>319</v>
      </c>
      <c r="M4" s="51" t="s">
        <v>317</v>
      </c>
      <c r="N4" s="51">
        <v>10000</v>
      </c>
    </row>
    <row r="5" spans="1:16">
      <c r="A5" s="47" t="s">
        <v>314</v>
      </c>
      <c r="B5" s="48" t="s">
        <v>320</v>
      </c>
      <c r="C5" s="47" t="s">
        <v>0</v>
      </c>
      <c r="D5" s="47" t="str">
        <f t="shared" si="0"/>
        <v>90010078 | G</v>
      </c>
      <c r="E5" s="47">
        <v>1000</v>
      </c>
      <c r="F5" s="47" t="s">
        <v>321</v>
      </c>
      <c r="G5" s="47" t="str">
        <f t="shared" si="1"/>
        <v>90010078 | KG</v>
      </c>
      <c r="H5" s="47">
        <v>1</v>
      </c>
      <c r="K5" s="49" t="s">
        <v>314</v>
      </c>
      <c r="L5" s="50" t="s">
        <v>322</v>
      </c>
      <c r="M5" s="51" t="s">
        <v>323</v>
      </c>
      <c r="N5" s="51">
        <v>6</v>
      </c>
      <c r="P5" s="41">
        <f>20000/N5</f>
        <v>3333.3333333333335</v>
      </c>
    </row>
    <row r="6" spans="1:16">
      <c r="A6" s="47" t="s">
        <v>314</v>
      </c>
      <c r="B6" s="48" t="s">
        <v>324</v>
      </c>
      <c r="C6" s="47" t="s">
        <v>0</v>
      </c>
      <c r="D6" s="47" t="str">
        <f t="shared" si="0"/>
        <v>90010130 | G</v>
      </c>
      <c r="E6" s="47">
        <v>640</v>
      </c>
      <c r="F6" s="47" t="s">
        <v>5</v>
      </c>
      <c r="G6" s="47" t="str">
        <f t="shared" si="1"/>
        <v>90010130 | PC</v>
      </c>
      <c r="H6" s="47">
        <v>1</v>
      </c>
      <c r="K6" s="49" t="s">
        <v>314</v>
      </c>
      <c r="L6" s="50" t="s">
        <v>325</v>
      </c>
      <c r="M6" s="51" t="s">
        <v>326</v>
      </c>
      <c r="N6" s="51">
        <v>2</v>
      </c>
    </row>
    <row r="7" spans="1:16">
      <c r="A7" s="47" t="s">
        <v>314</v>
      </c>
      <c r="B7" s="48" t="s">
        <v>327</v>
      </c>
      <c r="C7" s="47" t="s">
        <v>5</v>
      </c>
      <c r="D7" s="47" t="str">
        <f t="shared" si="0"/>
        <v>90150012 | PC</v>
      </c>
      <c r="E7" s="47">
        <v>1</v>
      </c>
      <c r="F7" s="47" t="s">
        <v>14</v>
      </c>
      <c r="G7" s="47" t="str">
        <f t="shared" si="1"/>
        <v>90150012 | ML</v>
      </c>
      <c r="H7" s="47">
        <v>300</v>
      </c>
      <c r="K7" s="49" t="s">
        <v>314</v>
      </c>
      <c r="L7" s="50" t="s">
        <v>328</v>
      </c>
      <c r="M7" s="51" t="s">
        <v>329</v>
      </c>
      <c r="N7" s="51">
        <v>100</v>
      </c>
    </row>
    <row r="8" spans="1:16">
      <c r="A8" s="47" t="s">
        <v>314</v>
      </c>
      <c r="B8" s="48" t="s">
        <v>330</v>
      </c>
      <c r="C8" s="47" t="s">
        <v>6</v>
      </c>
      <c r="D8" s="47" t="str">
        <f t="shared" si="0"/>
        <v>30060144 | M</v>
      </c>
      <c r="E8" s="47">
        <v>40</v>
      </c>
      <c r="F8" s="47" t="s">
        <v>5</v>
      </c>
      <c r="G8" s="47" t="str">
        <f t="shared" si="1"/>
        <v>30060144 | PC</v>
      </c>
      <c r="H8" s="47">
        <v>1</v>
      </c>
    </row>
    <row r="9" spans="1:16">
      <c r="A9" s="47" t="s">
        <v>314</v>
      </c>
      <c r="B9" s="48" t="s">
        <v>331</v>
      </c>
      <c r="C9" s="47" t="s">
        <v>6</v>
      </c>
      <c r="D9" s="47" t="str">
        <f>B9&amp;" | "&amp;C9</f>
        <v>30060570 | M</v>
      </c>
      <c r="E9" s="47">
        <v>1000</v>
      </c>
      <c r="F9" s="47" t="s">
        <v>5</v>
      </c>
      <c r="G9" s="47" t="str">
        <f t="shared" si="1"/>
        <v>30060570 | PC</v>
      </c>
      <c r="H9" s="47">
        <v>1</v>
      </c>
    </row>
    <row r="10" spans="1:16">
      <c r="A10" s="47" t="s">
        <v>314</v>
      </c>
      <c r="B10" s="48" t="s">
        <v>332</v>
      </c>
      <c r="C10" s="47" t="s">
        <v>5</v>
      </c>
      <c r="D10" s="47" t="str">
        <f t="shared" ref="D10:D14" si="2">B10&amp;" | "&amp;C10</f>
        <v>90010200 | PC</v>
      </c>
      <c r="E10" s="47">
        <v>1</v>
      </c>
      <c r="F10" s="47" t="s">
        <v>321</v>
      </c>
      <c r="G10" s="47" t="str">
        <f t="shared" si="1"/>
        <v>90010200 | KG</v>
      </c>
      <c r="H10" s="47">
        <v>1</v>
      </c>
    </row>
    <row r="11" spans="1:16">
      <c r="A11" s="47" t="s">
        <v>314</v>
      </c>
      <c r="B11" s="48" t="s">
        <v>333</v>
      </c>
      <c r="C11" s="47" t="s">
        <v>5</v>
      </c>
      <c r="D11" s="47" t="str">
        <f t="shared" si="2"/>
        <v>30060106 | PC</v>
      </c>
      <c r="E11" s="47">
        <v>1</v>
      </c>
      <c r="F11" s="47" t="s">
        <v>6</v>
      </c>
      <c r="G11" s="47" t="str">
        <f t="shared" si="1"/>
        <v>30060106 | M</v>
      </c>
      <c r="H11" s="47">
        <v>1</v>
      </c>
    </row>
    <row r="12" spans="1:16">
      <c r="A12" s="47" t="s">
        <v>314</v>
      </c>
      <c r="B12" s="48" t="s">
        <v>334</v>
      </c>
      <c r="C12" s="47" t="s">
        <v>5</v>
      </c>
      <c r="D12" s="47" t="str">
        <f t="shared" si="2"/>
        <v>30010890 | PC</v>
      </c>
      <c r="E12" s="47">
        <v>1</v>
      </c>
      <c r="F12" s="47" t="s">
        <v>335</v>
      </c>
      <c r="G12" s="47" t="str">
        <f t="shared" si="1"/>
        <v>30010890 | SET</v>
      </c>
      <c r="H12" s="47">
        <v>1</v>
      </c>
    </row>
    <row r="13" spans="1:16">
      <c r="A13" s="47" t="s">
        <v>314</v>
      </c>
      <c r="B13" s="48" t="s">
        <v>336</v>
      </c>
      <c r="C13" s="47" t="s">
        <v>5</v>
      </c>
      <c r="D13" s="47" t="str">
        <f t="shared" si="2"/>
        <v>25030640 | PC</v>
      </c>
      <c r="E13" s="47">
        <v>1</v>
      </c>
      <c r="F13" s="47" t="s">
        <v>6</v>
      </c>
      <c r="G13" s="47" t="str">
        <f t="shared" si="1"/>
        <v>25030640 | M</v>
      </c>
      <c r="H13" s="47">
        <v>1</v>
      </c>
    </row>
    <row r="14" spans="1:16">
      <c r="A14" s="47" t="s">
        <v>314</v>
      </c>
      <c r="B14" s="48" t="s">
        <v>337</v>
      </c>
      <c r="C14" s="47" t="s">
        <v>5</v>
      </c>
      <c r="D14" s="47" t="str">
        <f t="shared" si="2"/>
        <v>25031888 | PC</v>
      </c>
      <c r="E14" s="47">
        <v>1</v>
      </c>
      <c r="F14" s="47" t="s">
        <v>6</v>
      </c>
      <c r="G14" s="47" t="str">
        <f t="shared" si="1"/>
        <v>25031888 | M</v>
      </c>
      <c r="H14" s="47">
        <v>1</v>
      </c>
    </row>
    <row r="20" spans="1:1">
      <c r="A20" s="41"/>
    </row>
    <row r="21" spans="1:1">
      <c r="A21" s="41"/>
    </row>
    <row r="22" spans="1:1">
      <c r="A22" s="41"/>
    </row>
    <row r="23" spans="1:1">
      <c r="A23" s="41"/>
    </row>
    <row r="24" spans="1:1">
      <c r="A24" s="41"/>
    </row>
    <row r="25" spans="1:1">
      <c r="A25" s="41"/>
    </row>
    <row r="26" spans="1:1">
      <c r="A26" s="41"/>
    </row>
    <row r="27" spans="1:1">
      <c r="A27" s="41"/>
    </row>
    <row r="28" spans="1:1">
      <c r="A28" s="41"/>
    </row>
    <row r="29" spans="1:1">
      <c r="A29" s="41"/>
    </row>
    <row r="30" spans="1:1">
      <c r="A30" s="41"/>
    </row>
    <row r="31" spans="1:1">
      <c r="A31" s="41"/>
    </row>
    <row r="32" spans="1:1">
      <c r="A32" s="41"/>
    </row>
    <row r="33" spans="1:1">
      <c r="A33" s="41"/>
    </row>
    <row r="34" spans="1:1">
      <c r="A34" s="41"/>
    </row>
    <row r="35" spans="1:1">
      <c r="A35" s="41"/>
    </row>
    <row r="36" spans="1:1">
      <c r="A36" s="41"/>
    </row>
    <row r="37" spans="1:1">
      <c r="A37" s="41"/>
    </row>
    <row r="38" spans="1:1">
      <c r="A38" s="41"/>
    </row>
    <row r="39" spans="1:1">
      <c r="A39" s="41"/>
    </row>
    <row r="40" spans="1:1">
      <c r="A40" s="41"/>
    </row>
    <row r="41" spans="1:1">
      <c r="A41" s="41"/>
    </row>
    <row r="42" spans="1:1">
      <c r="A42" s="41"/>
    </row>
    <row r="43" spans="1:1">
      <c r="A43" s="41"/>
    </row>
    <row r="44" spans="1:1">
      <c r="A44" s="41"/>
    </row>
    <row r="45" spans="1:1">
      <c r="A45" s="41"/>
    </row>
    <row r="46" spans="1:1">
      <c r="A46" s="41"/>
    </row>
    <row r="47" spans="1:1">
      <c r="A47" s="41"/>
    </row>
    <row r="48" spans="1:1">
      <c r="A48" s="41"/>
    </row>
    <row r="49" spans="1:1">
      <c r="A49" s="41"/>
    </row>
    <row r="50" spans="1:1">
      <c r="A50" s="41"/>
    </row>
    <row r="51" spans="1:1">
      <c r="A51" s="41"/>
    </row>
    <row r="52" spans="1:1">
      <c r="A52" s="41"/>
    </row>
    <row r="53" spans="1:1">
      <c r="A53" s="41"/>
    </row>
    <row r="54" spans="1:1">
      <c r="A54" s="41"/>
    </row>
    <row r="55" spans="1:1">
      <c r="A55" s="41"/>
    </row>
    <row r="56" spans="1:1">
      <c r="A56" s="41"/>
    </row>
    <row r="57" spans="1:1">
      <c r="A57" s="41"/>
    </row>
    <row r="58" spans="1:1">
      <c r="A58" s="41"/>
    </row>
    <row r="59" spans="1:1">
      <c r="A59" s="41"/>
    </row>
    <row r="60" spans="1:1">
      <c r="A60" s="41"/>
    </row>
    <row r="61" spans="1:1">
      <c r="A61" s="41"/>
    </row>
    <row r="62" spans="1:1">
      <c r="A62" s="41"/>
    </row>
    <row r="63" spans="1:1">
      <c r="A63" s="41"/>
    </row>
    <row r="64" spans="1:1">
      <c r="A64" s="41"/>
    </row>
    <row r="65" spans="1:1">
      <c r="A65" s="41"/>
    </row>
    <row r="66" spans="1:1">
      <c r="A66" s="41"/>
    </row>
    <row r="67" spans="1:1">
      <c r="A67" s="41"/>
    </row>
    <row r="68" spans="1:1">
      <c r="A68" s="41"/>
    </row>
    <row r="69" spans="1:1">
      <c r="A69" s="41"/>
    </row>
    <row r="70" spans="1:1">
      <c r="A70" s="41"/>
    </row>
    <row r="71" spans="1:1">
      <c r="A71" s="41"/>
    </row>
    <row r="72" spans="1:1">
      <c r="A72" s="41"/>
    </row>
    <row r="73" spans="1:1">
      <c r="A73" s="41"/>
    </row>
    <row r="74" spans="1:1">
      <c r="A74" s="41"/>
    </row>
    <row r="75" spans="1:1">
      <c r="A75" s="41"/>
    </row>
    <row r="76" spans="1:1">
      <c r="A76" s="41"/>
    </row>
    <row r="77" spans="1:1">
      <c r="A77" s="41"/>
    </row>
    <row r="78" spans="1:1">
      <c r="A78" s="41"/>
    </row>
    <row r="79" spans="1:1">
      <c r="A79" s="41"/>
    </row>
    <row r="80" spans="1:1">
      <c r="A80" s="41"/>
    </row>
    <row r="81" spans="1:1">
      <c r="A81" s="41"/>
    </row>
    <row r="82" spans="1:1">
      <c r="A82" s="41"/>
    </row>
    <row r="83" spans="1:1">
      <c r="A83" s="41"/>
    </row>
    <row r="84" spans="1:1">
      <c r="A84" s="41"/>
    </row>
    <row r="85" spans="1:1">
      <c r="A85" s="41"/>
    </row>
    <row r="86" spans="1:1">
      <c r="A86" s="41"/>
    </row>
    <row r="87" spans="1:1">
      <c r="A87" s="41"/>
    </row>
    <row r="88" spans="1:1">
      <c r="A88" s="41"/>
    </row>
    <row r="89" spans="1:1">
      <c r="A89" s="41"/>
    </row>
    <row r="90" spans="1:1">
      <c r="A90" s="41"/>
    </row>
    <row r="91" spans="1:1">
      <c r="A91" s="41"/>
    </row>
    <row r="92" spans="1:1">
      <c r="A92" s="41"/>
    </row>
    <row r="93" spans="1:1">
      <c r="A93" s="41"/>
    </row>
    <row r="94" spans="1:1">
      <c r="A94" s="41"/>
    </row>
    <row r="95" spans="1:1">
      <c r="A95" s="41"/>
    </row>
    <row r="96" spans="1:1">
      <c r="A96" s="41"/>
    </row>
    <row r="97" spans="1:1">
      <c r="A97" s="41"/>
    </row>
    <row r="98" spans="1:1">
      <c r="A98" s="41"/>
    </row>
    <row r="99" spans="1:1">
      <c r="A99" s="41"/>
    </row>
    <row r="100" spans="1:1">
      <c r="A100" s="41"/>
    </row>
    <row r="101" spans="1:1">
      <c r="A101" s="41"/>
    </row>
    <row r="102" spans="1:1">
      <c r="A102" s="41"/>
    </row>
    <row r="103" spans="1:1">
      <c r="A103" s="41"/>
    </row>
    <row r="104" spans="1:1">
      <c r="A104" s="41"/>
    </row>
    <row r="105" spans="1:1">
      <c r="A105" s="41"/>
    </row>
    <row r="106" spans="1:1">
      <c r="A106" s="41"/>
    </row>
    <row r="107" spans="1:1">
      <c r="A107" s="41"/>
    </row>
    <row r="108" spans="1:1">
      <c r="A108" s="41"/>
    </row>
    <row r="109" spans="1:1">
      <c r="A109" s="41"/>
    </row>
    <row r="110" spans="1:1">
      <c r="A110" s="41"/>
    </row>
    <row r="111" spans="1:1">
      <c r="A111" s="41"/>
    </row>
    <row r="112" spans="1:1">
      <c r="A112" s="41"/>
    </row>
    <row r="113" spans="1:1">
      <c r="A113" s="41"/>
    </row>
    <row r="114" spans="1:1">
      <c r="A114" s="41"/>
    </row>
    <row r="115" spans="1:1">
      <c r="A115" s="41"/>
    </row>
    <row r="116" spans="1:1">
      <c r="A116" s="41"/>
    </row>
    <row r="117" spans="1:1">
      <c r="A117" s="41"/>
    </row>
    <row r="118" spans="1:1">
      <c r="A118" s="41"/>
    </row>
    <row r="119" spans="1:1">
      <c r="A119" s="41"/>
    </row>
    <row r="120" spans="1:1">
      <c r="A120" s="41"/>
    </row>
    <row r="121" spans="1:1">
      <c r="A121" s="41"/>
    </row>
    <row r="122" spans="1:1">
      <c r="A122" s="41"/>
    </row>
    <row r="123" spans="1:1">
      <c r="A123" s="41"/>
    </row>
    <row r="124" spans="1:1">
      <c r="A124" s="41"/>
    </row>
    <row r="125" spans="1:1">
      <c r="A125" s="41"/>
    </row>
    <row r="126" spans="1:1">
      <c r="A126" s="41"/>
    </row>
    <row r="127" spans="1:1">
      <c r="A127" s="41"/>
    </row>
    <row r="128" spans="1:1">
      <c r="A128" s="41"/>
    </row>
    <row r="129" spans="1:1">
      <c r="A129" s="41"/>
    </row>
    <row r="130" spans="1:1">
      <c r="A130" s="41"/>
    </row>
    <row r="131" spans="1:1">
      <c r="A131" s="41"/>
    </row>
    <row r="132" spans="1:1">
      <c r="A132" s="41"/>
    </row>
    <row r="133" spans="1:1">
      <c r="A133" s="41"/>
    </row>
    <row r="134" spans="1:1">
      <c r="A134" s="41"/>
    </row>
    <row r="135" spans="1:1">
      <c r="A135" s="41"/>
    </row>
    <row r="136" spans="1:1">
      <c r="A136" s="41"/>
    </row>
    <row r="137" spans="1:1">
      <c r="A137" s="41"/>
    </row>
    <row r="138" spans="1:1">
      <c r="A138" s="41"/>
    </row>
    <row r="139" spans="1:1">
      <c r="A139" s="41"/>
    </row>
    <row r="140" spans="1:1">
      <c r="A140" s="41"/>
    </row>
    <row r="141" spans="1:1">
      <c r="A141" s="41"/>
    </row>
    <row r="142" spans="1:1">
      <c r="A142" s="41"/>
    </row>
    <row r="143" spans="1:1">
      <c r="A143" s="41"/>
    </row>
    <row r="144" spans="1:1">
      <c r="A144" s="41"/>
    </row>
    <row r="145" spans="1:1">
      <c r="A145" s="41"/>
    </row>
    <row r="146" spans="1:1">
      <c r="A146" s="41"/>
    </row>
    <row r="147" spans="1:1">
      <c r="A147" s="41"/>
    </row>
    <row r="148" spans="1:1">
      <c r="A148" s="41"/>
    </row>
    <row r="149" spans="1:1">
      <c r="A149" s="41"/>
    </row>
    <row r="150" spans="1:1">
      <c r="A150" s="41"/>
    </row>
    <row r="151" spans="1:1">
      <c r="A151" s="41"/>
    </row>
    <row r="152" spans="1:1">
      <c r="A152" s="41"/>
    </row>
    <row r="153" spans="1:1">
      <c r="A153" s="41"/>
    </row>
    <row r="154" spans="1:1">
      <c r="A154" s="41"/>
    </row>
    <row r="155" spans="1:1">
      <c r="A155" s="41"/>
    </row>
    <row r="156" spans="1:1">
      <c r="A156" s="41"/>
    </row>
    <row r="157" spans="1:1">
      <c r="A157" s="41"/>
    </row>
    <row r="158" spans="1:1">
      <c r="A158" s="41"/>
    </row>
    <row r="159" spans="1:1">
      <c r="A159" s="41"/>
    </row>
    <row r="160" spans="1:1">
      <c r="A160" s="41"/>
    </row>
    <row r="161" spans="1:1">
      <c r="A161" s="41"/>
    </row>
    <row r="162" spans="1:1">
      <c r="A162" s="41"/>
    </row>
    <row r="163" spans="1:1">
      <c r="A163" s="41"/>
    </row>
    <row r="164" spans="1:1">
      <c r="A164" s="41"/>
    </row>
    <row r="165" spans="1:1">
      <c r="A165" s="41"/>
    </row>
    <row r="166" spans="1:1">
      <c r="A166" s="41"/>
    </row>
    <row r="167" spans="1:1">
      <c r="A167" s="41"/>
    </row>
    <row r="168" spans="1:1">
      <c r="A168" s="41"/>
    </row>
    <row r="169" spans="1:1">
      <c r="A169" s="41"/>
    </row>
    <row r="170" spans="1:1">
      <c r="A170" s="41"/>
    </row>
    <row r="171" spans="1:1">
      <c r="A171" s="41"/>
    </row>
    <row r="172" spans="1:1">
      <c r="A172" s="41"/>
    </row>
    <row r="173" spans="1:1">
      <c r="A173" s="41"/>
    </row>
    <row r="174" spans="1:1">
      <c r="A174" s="41"/>
    </row>
    <row r="175" spans="1:1">
      <c r="A175" s="41"/>
    </row>
    <row r="176" spans="1:1">
      <c r="A176" s="41"/>
    </row>
    <row r="177" spans="1:1">
      <c r="A177" s="41"/>
    </row>
    <row r="178" spans="1:1">
      <c r="A178" s="41"/>
    </row>
    <row r="179" spans="1:1">
      <c r="A179" s="41"/>
    </row>
    <row r="180" spans="1:1">
      <c r="A180" s="41"/>
    </row>
    <row r="181" spans="1:1">
      <c r="A181" s="41"/>
    </row>
    <row r="182" spans="1:1">
      <c r="A182" s="41"/>
    </row>
    <row r="183" spans="1:1">
      <c r="A183" s="41"/>
    </row>
    <row r="184" spans="1:1">
      <c r="A184" s="41"/>
    </row>
    <row r="185" spans="1:1">
      <c r="A185" s="41"/>
    </row>
    <row r="186" spans="1:1">
      <c r="A186" s="41"/>
    </row>
    <row r="187" spans="1:1">
      <c r="A187" s="41"/>
    </row>
    <row r="188" spans="1:1">
      <c r="A188" s="41"/>
    </row>
    <row r="189" spans="1:1">
      <c r="A189" s="41"/>
    </row>
    <row r="190" spans="1:1">
      <c r="A190" s="41"/>
    </row>
    <row r="191" spans="1:1">
      <c r="A191" s="41"/>
    </row>
    <row r="192" spans="1:1">
      <c r="A192" s="41"/>
    </row>
    <row r="193" spans="1:1">
      <c r="A193" s="41"/>
    </row>
    <row r="194" spans="1:1">
      <c r="A194" s="41"/>
    </row>
    <row r="195" spans="1:1">
      <c r="A195" s="41"/>
    </row>
    <row r="196" spans="1:1">
      <c r="A196" s="41"/>
    </row>
    <row r="197" spans="1:1">
      <c r="A197" s="41"/>
    </row>
    <row r="198" spans="1:1">
      <c r="A198" s="41"/>
    </row>
    <row r="199" spans="1:1">
      <c r="A199" s="41"/>
    </row>
    <row r="200" spans="1:1">
      <c r="A200" s="41"/>
    </row>
    <row r="201" spans="1:1">
      <c r="A201" s="41"/>
    </row>
    <row r="202" spans="1:1">
      <c r="A202" s="41"/>
    </row>
    <row r="203" spans="1:1">
      <c r="A203" s="41"/>
    </row>
    <row r="204" spans="1:1">
      <c r="A204" s="41"/>
    </row>
    <row r="205" spans="1:1">
      <c r="A205" s="41"/>
    </row>
    <row r="206" spans="1:1">
      <c r="A206" s="41"/>
    </row>
    <row r="207" spans="1:1">
      <c r="A207" s="41"/>
    </row>
    <row r="208" spans="1:1">
      <c r="A208" s="41"/>
    </row>
    <row r="209" spans="1:1">
      <c r="A209" s="41"/>
    </row>
    <row r="210" spans="1:1">
      <c r="A210" s="41"/>
    </row>
    <row r="211" spans="1:1">
      <c r="A211" s="41"/>
    </row>
    <row r="212" spans="1:1">
      <c r="A212" s="41"/>
    </row>
    <row r="213" spans="1:1">
      <c r="A213" s="41"/>
    </row>
    <row r="214" spans="1:1">
      <c r="A214" s="41"/>
    </row>
    <row r="215" spans="1:1">
      <c r="A215" s="41"/>
    </row>
    <row r="216" spans="1:1">
      <c r="A216" s="41"/>
    </row>
    <row r="217" spans="1:1">
      <c r="A217" s="41"/>
    </row>
    <row r="218" spans="1:1">
      <c r="A218" s="41"/>
    </row>
    <row r="219" spans="1:1">
      <c r="A219" s="41"/>
    </row>
    <row r="220" spans="1:1">
      <c r="A220" s="41"/>
    </row>
    <row r="221" spans="1:1">
      <c r="A221" s="41"/>
    </row>
    <row r="222" spans="1:1">
      <c r="A222" s="41"/>
    </row>
    <row r="223" spans="1:1">
      <c r="A223" s="41"/>
    </row>
    <row r="224" spans="1:1">
      <c r="A224" s="41"/>
    </row>
    <row r="225" spans="1:1">
      <c r="A225" s="41"/>
    </row>
    <row r="226" spans="1:1">
      <c r="A226" s="41"/>
    </row>
    <row r="227" spans="1:1">
      <c r="A227" s="41"/>
    </row>
    <row r="228" spans="1:1">
      <c r="A228" s="41"/>
    </row>
    <row r="229" spans="1:1">
      <c r="A229" s="41"/>
    </row>
    <row r="230" spans="1:1">
      <c r="A230" s="41"/>
    </row>
    <row r="231" spans="1:1">
      <c r="A231" s="41"/>
    </row>
    <row r="232" spans="1:1">
      <c r="A232" s="41"/>
    </row>
    <row r="233" spans="1:1">
      <c r="A233" s="41"/>
    </row>
    <row r="234" spans="1:1">
      <c r="A234" s="41"/>
    </row>
    <row r="235" spans="1:1">
      <c r="A235" s="41"/>
    </row>
    <row r="236" spans="1:1">
      <c r="A236" s="41"/>
    </row>
    <row r="237" spans="1:1">
      <c r="A237" s="41"/>
    </row>
    <row r="238" spans="1:1">
      <c r="A238" s="41"/>
    </row>
    <row r="239" spans="1:1">
      <c r="A239" s="41"/>
    </row>
    <row r="240" spans="1:1">
      <c r="A240" s="41"/>
    </row>
    <row r="241" spans="1:1">
      <c r="A241" s="41"/>
    </row>
    <row r="242" spans="1:1">
      <c r="A242" s="41"/>
    </row>
    <row r="243" spans="1:1">
      <c r="A243" s="41"/>
    </row>
    <row r="244" spans="1:1">
      <c r="A244" s="41"/>
    </row>
    <row r="245" spans="1:1">
      <c r="A245" s="41"/>
    </row>
    <row r="246" spans="1:1">
      <c r="A246" s="41"/>
    </row>
    <row r="247" spans="1:1">
      <c r="A247" s="41"/>
    </row>
    <row r="248" spans="1:1">
      <c r="A248" s="41"/>
    </row>
    <row r="249" spans="1:1">
      <c r="A249" s="41"/>
    </row>
    <row r="250" spans="1:1">
      <c r="A250" s="41"/>
    </row>
    <row r="251" spans="1:1">
      <c r="A251" s="41"/>
    </row>
    <row r="252" spans="1:1">
      <c r="A252" s="41"/>
    </row>
    <row r="253" spans="1:1">
      <c r="A253" s="41"/>
    </row>
    <row r="254" spans="1:1">
      <c r="A254" s="41"/>
    </row>
    <row r="255" spans="1:1">
      <c r="A255" s="41"/>
    </row>
    <row r="256" spans="1:1">
      <c r="A256" s="41"/>
    </row>
    <row r="257" spans="1:1">
      <c r="A257" s="41"/>
    </row>
    <row r="258" spans="1:1">
      <c r="A258" s="41"/>
    </row>
    <row r="259" spans="1:1">
      <c r="A259" s="41"/>
    </row>
    <row r="260" spans="1:1">
      <c r="A260" s="41"/>
    </row>
    <row r="261" spans="1:1">
      <c r="A261" s="41"/>
    </row>
    <row r="262" spans="1:1">
      <c r="A262" s="41"/>
    </row>
    <row r="263" spans="1:1">
      <c r="A263" s="41"/>
    </row>
    <row r="264" spans="1:1">
      <c r="A264" s="41"/>
    </row>
    <row r="265" spans="1:1">
      <c r="A265" s="41"/>
    </row>
    <row r="266" spans="1:1">
      <c r="A266" s="41"/>
    </row>
    <row r="267" spans="1:1">
      <c r="A267" s="41"/>
    </row>
    <row r="268" spans="1:1">
      <c r="A268" s="41"/>
    </row>
    <row r="269" spans="1:1">
      <c r="A269" s="41"/>
    </row>
    <row r="270" spans="1:1">
      <c r="A270" s="41"/>
    </row>
    <row r="271" spans="1:1">
      <c r="A271" s="41"/>
    </row>
    <row r="272" spans="1:1">
      <c r="A272" s="41"/>
    </row>
    <row r="273" spans="1:1">
      <c r="A273" s="41"/>
    </row>
    <row r="274" spans="1:1">
      <c r="A274" s="41"/>
    </row>
    <row r="275" spans="1:1">
      <c r="A275" s="41"/>
    </row>
    <row r="276" spans="1:1">
      <c r="A276" s="41"/>
    </row>
    <row r="277" spans="1:1">
      <c r="A277" s="41"/>
    </row>
    <row r="278" spans="1:1">
      <c r="A278" s="41"/>
    </row>
    <row r="279" spans="1:1">
      <c r="A279" s="41"/>
    </row>
    <row r="280" spans="1:1">
      <c r="A280" s="41"/>
    </row>
    <row r="281" spans="1:1">
      <c r="A281" s="41"/>
    </row>
    <row r="282" spans="1:1">
      <c r="A282" s="41"/>
    </row>
    <row r="283" spans="1:1">
      <c r="A283" s="41"/>
    </row>
    <row r="284" spans="1:1">
      <c r="A284" s="41"/>
    </row>
    <row r="285" spans="1:1">
      <c r="A285" s="41"/>
    </row>
    <row r="286" spans="1:1">
      <c r="A286" s="41"/>
    </row>
    <row r="287" spans="1:1">
      <c r="A287" s="41"/>
    </row>
    <row r="288" spans="1:1">
      <c r="A288" s="41"/>
    </row>
    <row r="289" spans="1:1">
      <c r="A289" s="41"/>
    </row>
    <row r="290" spans="1:1">
      <c r="A290" s="41"/>
    </row>
    <row r="291" spans="1:1">
      <c r="A291" s="41"/>
    </row>
    <row r="292" spans="1:1">
      <c r="A292" s="41"/>
    </row>
    <row r="293" spans="1:1">
      <c r="A293" s="41"/>
    </row>
    <row r="294" spans="1:1">
      <c r="A294" s="41"/>
    </row>
    <row r="295" spans="1:1">
      <c r="A295" s="41"/>
    </row>
    <row r="296" spans="1:1">
      <c r="A296" s="41"/>
    </row>
    <row r="297" spans="1:1">
      <c r="A297" s="41"/>
    </row>
    <row r="298" spans="1:1">
      <c r="A298" s="41"/>
    </row>
    <row r="299" spans="1:1">
      <c r="A299" s="41"/>
    </row>
    <row r="300" spans="1:1">
      <c r="A300" s="41"/>
    </row>
    <row r="301" spans="1:1">
      <c r="A301" s="41"/>
    </row>
    <row r="302" spans="1:1">
      <c r="A302" s="41"/>
    </row>
    <row r="303" spans="1:1">
      <c r="A303" s="41"/>
    </row>
    <row r="304" spans="1:1">
      <c r="A304" s="41"/>
    </row>
    <row r="305" spans="1:1">
      <c r="A305" s="41"/>
    </row>
    <row r="306" spans="1:1">
      <c r="A306" s="41"/>
    </row>
    <row r="307" spans="1:1">
      <c r="A307" s="41"/>
    </row>
    <row r="308" spans="1:1">
      <c r="A308" s="41"/>
    </row>
    <row r="309" spans="1:1">
      <c r="A309" s="41"/>
    </row>
    <row r="310" spans="1:1">
      <c r="A310" s="41"/>
    </row>
    <row r="311" spans="1:1">
      <c r="A311" s="41"/>
    </row>
    <row r="312" spans="1:1">
      <c r="A312" s="41"/>
    </row>
    <row r="313" spans="1:1">
      <c r="A313" s="41"/>
    </row>
    <row r="314" spans="1:1">
      <c r="A314" s="41"/>
    </row>
    <row r="315" spans="1:1">
      <c r="A315" s="41"/>
    </row>
    <row r="316" spans="1:1">
      <c r="A316" s="41"/>
    </row>
    <row r="317" spans="1:1">
      <c r="A317" s="41"/>
    </row>
    <row r="318" spans="1:1">
      <c r="A318" s="41"/>
    </row>
    <row r="319" spans="1:1">
      <c r="A319" s="41"/>
    </row>
    <row r="320" spans="1:1">
      <c r="A320" s="41"/>
    </row>
    <row r="321" spans="1:1">
      <c r="A321" s="41"/>
    </row>
    <row r="322" spans="1:1">
      <c r="A322" s="41"/>
    </row>
    <row r="323" spans="1:1">
      <c r="A323" s="41"/>
    </row>
    <row r="324" spans="1:1">
      <c r="A324" s="41"/>
    </row>
    <row r="325" spans="1:1">
      <c r="A325" s="41"/>
    </row>
    <row r="326" spans="1:1">
      <c r="A326" s="41"/>
    </row>
    <row r="327" spans="1:1">
      <c r="A327" s="41"/>
    </row>
    <row r="328" spans="1:1">
      <c r="A328" s="41"/>
    </row>
    <row r="329" spans="1:1">
      <c r="A329" s="41"/>
    </row>
    <row r="330" spans="1:1">
      <c r="A330" s="41"/>
    </row>
    <row r="331" spans="1:1">
      <c r="A331" s="41"/>
    </row>
    <row r="332" spans="1:1">
      <c r="A332" s="41"/>
    </row>
    <row r="333" spans="1:1">
      <c r="A333" s="41"/>
    </row>
    <row r="334" spans="1:1">
      <c r="A334" s="41"/>
    </row>
    <row r="335" spans="1:1">
      <c r="A335" s="41"/>
    </row>
    <row r="336" spans="1:1">
      <c r="A336" s="41"/>
    </row>
    <row r="337" spans="1:1">
      <c r="A337" s="41"/>
    </row>
    <row r="338" spans="1:1">
      <c r="A338" s="41"/>
    </row>
    <row r="339" spans="1:1">
      <c r="A339" s="41"/>
    </row>
    <row r="340" spans="1:1">
      <c r="A340" s="41"/>
    </row>
    <row r="341" spans="1:1">
      <c r="A341" s="41"/>
    </row>
    <row r="342" spans="1:1">
      <c r="A342" s="41"/>
    </row>
    <row r="343" spans="1:1">
      <c r="A343" s="41"/>
    </row>
    <row r="344" spans="1:1">
      <c r="A344" s="41"/>
    </row>
    <row r="345" spans="1:1">
      <c r="A345" s="41"/>
    </row>
    <row r="346" spans="1:1">
      <c r="A346" s="41"/>
    </row>
    <row r="347" spans="1:1">
      <c r="A347" s="41"/>
    </row>
    <row r="348" spans="1:1">
      <c r="A348" s="41"/>
    </row>
    <row r="349" spans="1:1">
      <c r="A349" s="41"/>
    </row>
    <row r="350" spans="1:1">
      <c r="A350" s="41"/>
    </row>
    <row r="351" spans="1:1">
      <c r="A351" s="41"/>
    </row>
    <row r="352" spans="1:1">
      <c r="A352" s="41"/>
    </row>
    <row r="353" spans="1:1">
      <c r="A353" s="41"/>
    </row>
    <row r="354" spans="1:1">
      <c r="A354" s="41"/>
    </row>
    <row r="355" spans="1:1">
      <c r="A355" s="41"/>
    </row>
    <row r="356" spans="1:1">
      <c r="A356" s="41"/>
    </row>
    <row r="357" spans="1:1">
      <c r="A357" s="41"/>
    </row>
    <row r="358" spans="1:1">
      <c r="A358" s="41"/>
    </row>
    <row r="359" spans="1:1">
      <c r="A359" s="41"/>
    </row>
    <row r="360" spans="1:1">
      <c r="A360" s="41"/>
    </row>
    <row r="361" spans="1:1">
      <c r="A361" s="41"/>
    </row>
    <row r="362" spans="1:1">
      <c r="A362" s="41"/>
    </row>
    <row r="363" spans="1:1">
      <c r="A363" s="41"/>
    </row>
    <row r="364" spans="1:1">
      <c r="A364" s="41"/>
    </row>
    <row r="365" spans="1:1">
      <c r="A365" s="41"/>
    </row>
    <row r="366" spans="1:1">
      <c r="A366" s="41"/>
    </row>
    <row r="367" spans="1:1">
      <c r="A367" s="41"/>
    </row>
    <row r="368" spans="1:1">
      <c r="A368" s="41"/>
    </row>
    <row r="369" spans="1:1">
      <c r="A369" s="41"/>
    </row>
    <row r="370" spans="1:1">
      <c r="A370" s="41"/>
    </row>
    <row r="371" spans="1:1">
      <c r="A371" s="41"/>
    </row>
    <row r="372" spans="1:1">
      <c r="A372" s="41"/>
    </row>
    <row r="373" spans="1:1">
      <c r="A373" s="41"/>
    </row>
    <row r="374" spans="1:1">
      <c r="A374" s="41"/>
    </row>
    <row r="375" spans="1:1">
      <c r="A375" s="41"/>
    </row>
    <row r="376" spans="1:1">
      <c r="A376" s="41"/>
    </row>
    <row r="377" spans="1:1">
      <c r="A377" s="41"/>
    </row>
    <row r="378" spans="1:1">
      <c r="A378" s="41"/>
    </row>
    <row r="379" spans="1:1">
      <c r="A379" s="41"/>
    </row>
    <row r="380" spans="1:1">
      <c r="A380" s="41"/>
    </row>
    <row r="381" spans="1:1">
      <c r="A381" s="41"/>
    </row>
    <row r="382" spans="1:1">
      <c r="A382" s="41"/>
    </row>
    <row r="383" spans="1:1">
      <c r="A383" s="41"/>
    </row>
    <row r="384" spans="1:1">
      <c r="A384" s="41"/>
    </row>
    <row r="385" spans="1:1">
      <c r="A385" s="41"/>
    </row>
    <row r="386" spans="1:1">
      <c r="A386" s="41"/>
    </row>
    <row r="387" spans="1:1">
      <c r="A387" s="41"/>
    </row>
    <row r="388" spans="1:1">
      <c r="A388" s="41"/>
    </row>
    <row r="389" spans="1:1">
      <c r="A389" s="41"/>
    </row>
    <row r="390" spans="1:1">
      <c r="A390" s="41"/>
    </row>
    <row r="391" spans="1:1">
      <c r="A391" s="41"/>
    </row>
    <row r="392" spans="1:1">
      <c r="A392" s="41"/>
    </row>
    <row r="393" spans="1:1">
      <c r="A393" s="41"/>
    </row>
    <row r="394" spans="1:1">
      <c r="A394" s="41"/>
    </row>
    <row r="395" spans="1:1">
      <c r="A395" s="41"/>
    </row>
    <row r="396" spans="1:1">
      <c r="A396" s="41"/>
    </row>
    <row r="397" spans="1:1">
      <c r="A397" s="41"/>
    </row>
    <row r="398" spans="1:1">
      <c r="A398" s="41"/>
    </row>
    <row r="399" spans="1:1">
      <c r="A399" s="41"/>
    </row>
    <row r="400" spans="1:1">
      <c r="A400" s="41"/>
    </row>
    <row r="401" spans="1:1">
      <c r="A401" s="41"/>
    </row>
    <row r="402" spans="1:1">
      <c r="A402" s="41"/>
    </row>
    <row r="403" spans="1:1">
      <c r="A403" s="41"/>
    </row>
    <row r="404" spans="1:1">
      <c r="A404" s="41"/>
    </row>
    <row r="405" spans="1:1">
      <c r="A405" s="41"/>
    </row>
    <row r="406" spans="1:1">
      <c r="A406" s="41"/>
    </row>
    <row r="407" spans="1:1">
      <c r="A407" s="41"/>
    </row>
    <row r="408" spans="1:1">
      <c r="A408" s="41"/>
    </row>
    <row r="409" spans="1:1">
      <c r="A409" s="41"/>
    </row>
    <row r="410" spans="1:1">
      <c r="A410" s="41"/>
    </row>
    <row r="411" spans="1:1">
      <c r="A411" s="41"/>
    </row>
    <row r="412" spans="1:1">
      <c r="A412" s="41"/>
    </row>
    <row r="413" spans="1:1">
      <c r="A413" s="41"/>
    </row>
    <row r="414" spans="1:1">
      <c r="A414" s="41"/>
    </row>
    <row r="415" spans="1:1">
      <c r="A415" s="41"/>
    </row>
    <row r="416" spans="1:1">
      <c r="A416" s="41"/>
    </row>
    <row r="417" spans="1:1">
      <c r="A417" s="41"/>
    </row>
    <row r="418" spans="1:1">
      <c r="A418" s="41"/>
    </row>
    <row r="419" spans="1:1">
      <c r="A419" s="41"/>
    </row>
    <row r="420" spans="1:1">
      <c r="A420" s="41"/>
    </row>
    <row r="421" spans="1:1">
      <c r="A421" s="41"/>
    </row>
    <row r="422" spans="1:1">
      <c r="A422" s="41"/>
    </row>
    <row r="423" spans="1:1">
      <c r="A423" s="41"/>
    </row>
    <row r="424" spans="1:1">
      <c r="A424" s="41"/>
    </row>
    <row r="425" spans="1:1">
      <c r="A425" s="41"/>
    </row>
    <row r="426" spans="1:1">
      <c r="A426" s="41"/>
    </row>
    <row r="427" spans="1:1">
      <c r="A427" s="41"/>
    </row>
    <row r="428" spans="1:1">
      <c r="A428" s="41"/>
    </row>
    <row r="429" spans="1:1">
      <c r="A429" s="41"/>
    </row>
    <row r="430" spans="1:1">
      <c r="A430" s="41"/>
    </row>
    <row r="431" spans="1:1">
      <c r="A431" s="41"/>
    </row>
    <row r="432" spans="1:1">
      <c r="A432" s="41"/>
    </row>
    <row r="433" spans="1:1">
      <c r="A433" s="41"/>
    </row>
    <row r="434" spans="1:1">
      <c r="A434" s="41"/>
    </row>
    <row r="435" spans="1:1">
      <c r="A435" s="41"/>
    </row>
    <row r="436" spans="1:1">
      <c r="A436" s="41"/>
    </row>
    <row r="437" spans="1:1">
      <c r="A437" s="41"/>
    </row>
    <row r="438" spans="1:1">
      <c r="A438" s="41"/>
    </row>
    <row r="439" spans="1:1">
      <c r="A439" s="41"/>
    </row>
    <row r="440" spans="1:1">
      <c r="A440" s="41"/>
    </row>
    <row r="441" spans="1:1">
      <c r="A441" s="41"/>
    </row>
    <row r="442" spans="1:1">
      <c r="A442" s="41"/>
    </row>
    <row r="443" spans="1:1">
      <c r="A443" s="41"/>
    </row>
    <row r="444" spans="1:1">
      <c r="A444" s="41"/>
    </row>
    <row r="445" spans="1:1">
      <c r="A445" s="41"/>
    </row>
    <row r="446" spans="1:1">
      <c r="A446" s="41"/>
    </row>
    <row r="447" spans="1:1">
      <c r="A447" s="41"/>
    </row>
    <row r="448" spans="1:1">
      <c r="A448" s="41"/>
    </row>
    <row r="449" spans="1:1">
      <c r="A449" s="41"/>
    </row>
    <row r="450" spans="1:1">
      <c r="A450" s="41"/>
    </row>
    <row r="451" spans="1:1">
      <c r="A451" s="41"/>
    </row>
    <row r="452" spans="1:1">
      <c r="A452" s="41"/>
    </row>
    <row r="453" spans="1:1">
      <c r="A453" s="41"/>
    </row>
    <row r="454" spans="1:1">
      <c r="A454" s="41"/>
    </row>
    <row r="455" spans="1:1">
      <c r="A455" s="41"/>
    </row>
    <row r="456" spans="1:1">
      <c r="A456" s="41"/>
    </row>
    <row r="457" spans="1:1">
      <c r="A457" s="41"/>
    </row>
    <row r="458" spans="1:1">
      <c r="A458" s="41"/>
    </row>
    <row r="459" spans="1:1">
      <c r="A459" s="41"/>
    </row>
    <row r="460" spans="1:1">
      <c r="A460" s="41"/>
    </row>
    <row r="461" spans="1:1">
      <c r="A461" s="41"/>
    </row>
    <row r="462" spans="1:1">
      <c r="A462" s="41"/>
    </row>
    <row r="463" spans="1:1">
      <c r="A463" s="41"/>
    </row>
    <row r="464" spans="1:1">
      <c r="A464" s="41"/>
    </row>
    <row r="465" spans="1:1">
      <c r="A465" s="41"/>
    </row>
    <row r="466" spans="1:1">
      <c r="A466" s="41"/>
    </row>
    <row r="467" spans="1:1">
      <c r="A467" s="41"/>
    </row>
    <row r="468" spans="1:1">
      <c r="A468" s="41"/>
    </row>
    <row r="469" spans="1:1">
      <c r="A469" s="41"/>
    </row>
    <row r="470" spans="1:1">
      <c r="A470" s="41"/>
    </row>
    <row r="471" spans="1:1">
      <c r="A471" s="41"/>
    </row>
    <row r="472" spans="1:1">
      <c r="A472" s="41"/>
    </row>
    <row r="473" spans="1:1">
      <c r="A473" s="41"/>
    </row>
    <row r="474" spans="1:1">
      <c r="A474" s="41"/>
    </row>
    <row r="475" spans="1:1">
      <c r="A475" s="41"/>
    </row>
    <row r="476" spans="1:1">
      <c r="A476" s="41"/>
    </row>
    <row r="477" spans="1:1">
      <c r="A477" s="41"/>
    </row>
    <row r="478" spans="1:1">
      <c r="A478" s="41"/>
    </row>
    <row r="479" spans="1:1">
      <c r="A479" s="41"/>
    </row>
    <row r="480" spans="1:1">
      <c r="A480" s="41"/>
    </row>
    <row r="481" spans="1:1">
      <c r="A481" s="41"/>
    </row>
    <row r="482" spans="1:1">
      <c r="A482" s="41"/>
    </row>
    <row r="483" spans="1:1">
      <c r="A483" s="41"/>
    </row>
    <row r="484" spans="1:1">
      <c r="A484" s="41"/>
    </row>
    <row r="485" spans="1:1">
      <c r="A485" s="41"/>
    </row>
    <row r="486" spans="1:1">
      <c r="A486" s="41"/>
    </row>
    <row r="487" spans="1:1">
      <c r="A487" s="41"/>
    </row>
    <row r="488" spans="1:1">
      <c r="A488" s="41"/>
    </row>
    <row r="489" spans="1:1">
      <c r="A489" s="41"/>
    </row>
    <row r="490" spans="1:1">
      <c r="A490" s="41"/>
    </row>
    <row r="491" spans="1:1">
      <c r="A491" s="41"/>
    </row>
    <row r="492" spans="1:1">
      <c r="A492" s="41"/>
    </row>
    <row r="493" spans="1:1">
      <c r="A493" s="41"/>
    </row>
    <row r="494" spans="1:1">
      <c r="A494" s="41"/>
    </row>
    <row r="495" spans="1:1">
      <c r="A495" s="41"/>
    </row>
    <row r="496" spans="1:1">
      <c r="A496" s="41"/>
    </row>
    <row r="497" spans="1:1">
      <c r="A497" s="41"/>
    </row>
    <row r="498" spans="1:1">
      <c r="A498" s="41"/>
    </row>
    <row r="499" spans="1:1">
      <c r="A499" s="41"/>
    </row>
    <row r="500" spans="1:1">
      <c r="A500" s="41"/>
    </row>
    <row r="501" spans="1:1">
      <c r="A501" s="41"/>
    </row>
    <row r="502" spans="1:1">
      <c r="A502" s="41"/>
    </row>
    <row r="503" spans="1:1">
      <c r="A503" s="41"/>
    </row>
    <row r="504" spans="1:1">
      <c r="A504" s="41"/>
    </row>
    <row r="505" spans="1:1">
      <c r="A505" s="41"/>
    </row>
    <row r="506" spans="1:1">
      <c r="A506" s="41"/>
    </row>
    <row r="507" spans="1:1">
      <c r="A507" s="41"/>
    </row>
    <row r="508" spans="1:1">
      <c r="A508" s="41"/>
    </row>
    <row r="509" spans="1:1">
      <c r="A509" s="41"/>
    </row>
    <row r="510" spans="1:1">
      <c r="A510" s="41"/>
    </row>
    <row r="511" spans="1:1">
      <c r="A511" s="41"/>
    </row>
    <row r="512" spans="1:1">
      <c r="A512" s="41"/>
    </row>
    <row r="513" spans="1:1">
      <c r="A513" s="41"/>
    </row>
    <row r="514" spans="1:1">
      <c r="A514" s="41"/>
    </row>
    <row r="515" spans="1:1">
      <c r="A515" s="41"/>
    </row>
    <row r="516" spans="1:1">
      <c r="A516" s="41"/>
    </row>
    <row r="517" spans="1:1">
      <c r="A517" s="41"/>
    </row>
    <row r="518" spans="1:1">
      <c r="A518" s="41"/>
    </row>
    <row r="519" spans="1:1">
      <c r="A519" s="41"/>
    </row>
    <row r="520" spans="1:1">
      <c r="A520" s="41"/>
    </row>
    <row r="521" spans="1:1">
      <c r="A521" s="41"/>
    </row>
    <row r="522" spans="1:1">
      <c r="A522" s="41"/>
    </row>
    <row r="523" spans="1:1">
      <c r="A523" s="41"/>
    </row>
    <row r="524" spans="1:1">
      <c r="A524" s="41"/>
    </row>
    <row r="525" spans="1:1">
      <c r="A525" s="41"/>
    </row>
    <row r="526" spans="1:1">
      <c r="A526" s="41"/>
    </row>
    <row r="527" spans="1:1">
      <c r="A527" s="41"/>
    </row>
    <row r="528" spans="1:1">
      <c r="A528" s="41"/>
    </row>
    <row r="529" spans="1:1">
      <c r="A529" s="41"/>
    </row>
    <row r="530" spans="1:1">
      <c r="A530" s="41"/>
    </row>
    <row r="531" spans="1:1">
      <c r="A531" s="41"/>
    </row>
    <row r="532" spans="1:1">
      <c r="A532" s="41"/>
    </row>
    <row r="533" spans="1:1">
      <c r="A533" s="41"/>
    </row>
    <row r="534" spans="1:1">
      <c r="A534" s="41"/>
    </row>
    <row r="535" spans="1:1">
      <c r="A535" s="41"/>
    </row>
    <row r="536" spans="1:1">
      <c r="A536" s="41"/>
    </row>
    <row r="537" spans="1:1">
      <c r="A537" s="41"/>
    </row>
    <row r="538" spans="1:1">
      <c r="A538" s="41"/>
    </row>
    <row r="539" spans="1:1">
      <c r="A539" s="41"/>
    </row>
    <row r="540" spans="1:1">
      <c r="A540" s="41"/>
    </row>
    <row r="541" spans="1:1">
      <c r="A541" s="41"/>
    </row>
    <row r="542" spans="1:1">
      <c r="A542" s="41"/>
    </row>
    <row r="543" spans="1:1">
      <c r="A543" s="41"/>
    </row>
    <row r="544" spans="1:1">
      <c r="A544" s="41"/>
    </row>
    <row r="545" spans="1:1">
      <c r="A545" s="41"/>
    </row>
    <row r="546" spans="1:1">
      <c r="A546" s="41"/>
    </row>
    <row r="547" spans="1:1">
      <c r="A547" s="41"/>
    </row>
    <row r="548" spans="1:1">
      <c r="A548" s="41"/>
    </row>
    <row r="549" spans="1:1">
      <c r="A549" s="41"/>
    </row>
    <row r="550" spans="1:1">
      <c r="A550" s="41"/>
    </row>
    <row r="551" spans="1:1">
      <c r="A551" s="41"/>
    </row>
    <row r="552" spans="1:1">
      <c r="A552" s="41"/>
    </row>
    <row r="553" spans="1:1">
      <c r="A553" s="41"/>
    </row>
    <row r="554" spans="1:1">
      <c r="A554" s="41"/>
    </row>
    <row r="555" spans="1:1">
      <c r="A555" s="41"/>
    </row>
    <row r="556" spans="1:1">
      <c r="A556" s="41"/>
    </row>
    <row r="557" spans="1:1">
      <c r="A557" s="41"/>
    </row>
    <row r="558" spans="1:1">
      <c r="A558" s="41"/>
    </row>
    <row r="559" spans="1:1">
      <c r="A559" s="41"/>
    </row>
    <row r="560" spans="1:1">
      <c r="A560" s="41"/>
    </row>
    <row r="561" spans="1:1">
      <c r="A561" s="41"/>
    </row>
    <row r="562" spans="1:1">
      <c r="A562" s="41"/>
    </row>
    <row r="563" spans="1:1">
      <c r="A563" s="41"/>
    </row>
    <row r="564" spans="1:1">
      <c r="A564" s="41"/>
    </row>
    <row r="565" spans="1:1">
      <c r="A565" s="41"/>
    </row>
    <row r="566" spans="1:1">
      <c r="A566" s="41"/>
    </row>
    <row r="567" spans="1:1">
      <c r="A567" s="41"/>
    </row>
    <row r="568" spans="1:1">
      <c r="A568" s="41"/>
    </row>
    <row r="569" spans="1:1">
      <c r="A569" s="41"/>
    </row>
    <row r="570" spans="1:1">
      <c r="A570" s="41"/>
    </row>
    <row r="571" spans="1:1">
      <c r="A571" s="41"/>
    </row>
    <row r="572" spans="1:1">
      <c r="A572" s="41"/>
    </row>
    <row r="573" spans="1:1">
      <c r="A573" s="41"/>
    </row>
    <row r="574" spans="1:1">
      <c r="A574" s="41"/>
    </row>
    <row r="575" spans="1:1">
      <c r="A575" s="41"/>
    </row>
    <row r="576" spans="1:1">
      <c r="A576" s="41"/>
    </row>
    <row r="577" spans="1:1">
      <c r="A577" s="41"/>
    </row>
    <row r="578" spans="1:1">
      <c r="A578" s="41"/>
    </row>
    <row r="579" spans="1:1">
      <c r="A579" s="41"/>
    </row>
    <row r="580" spans="1:1">
      <c r="A580" s="41"/>
    </row>
    <row r="581" spans="1:1">
      <c r="A581" s="41"/>
    </row>
    <row r="582" spans="1:1">
      <c r="A582" s="41"/>
    </row>
    <row r="583" spans="1:1">
      <c r="A583" s="41"/>
    </row>
    <row r="584" spans="1:1">
      <c r="A584" s="41"/>
    </row>
    <row r="585" spans="1:1">
      <c r="A585" s="41"/>
    </row>
    <row r="586" spans="1:1">
      <c r="A586" s="41"/>
    </row>
    <row r="587" spans="1:1">
      <c r="A587" s="41"/>
    </row>
    <row r="588" spans="1:1">
      <c r="A588" s="41"/>
    </row>
    <row r="589" spans="1:1">
      <c r="A589" s="41"/>
    </row>
    <row r="590" spans="1:1">
      <c r="A590" s="41"/>
    </row>
    <row r="591" spans="1:1">
      <c r="A591" s="41"/>
    </row>
    <row r="592" spans="1:1">
      <c r="A592" s="41"/>
    </row>
    <row r="593" spans="1:1">
      <c r="A593" s="41"/>
    </row>
    <row r="594" spans="1:1">
      <c r="A594" s="41"/>
    </row>
    <row r="595" spans="1:1">
      <c r="A595" s="41"/>
    </row>
    <row r="596" spans="1:1">
      <c r="A596" s="41"/>
    </row>
    <row r="597" spans="1:1">
      <c r="A597" s="41"/>
    </row>
    <row r="598" spans="1:1">
      <c r="A598" s="41"/>
    </row>
    <row r="599" spans="1:1">
      <c r="A599" s="41"/>
    </row>
    <row r="600" spans="1:1">
      <c r="A600" s="41"/>
    </row>
    <row r="601" spans="1:1">
      <c r="A601" s="41"/>
    </row>
    <row r="602" spans="1:1">
      <c r="A602" s="41"/>
    </row>
    <row r="603" spans="1:1">
      <c r="A603" s="41"/>
    </row>
    <row r="604" spans="1:1">
      <c r="A604" s="41"/>
    </row>
    <row r="605" spans="1:1">
      <c r="A605" s="41"/>
    </row>
    <row r="606" spans="1:1">
      <c r="A606" s="41"/>
    </row>
    <row r="607" spans="1:1">
      <c r="A607" s="41"/>
    </row>
    <row r="608" spans="1:1">
      <c r="A608" s="41"/>
    </row>
    <row r="609" spans="1:1">
      <c r="A609" s="41"/>
    </row>
    <row r="610" spans="1:1">
      <c r="A610" s="41"/>
    </row>
    <row r="611" spans="1:1">
      <c r="A611" s="41"/>
    </row>
    <row r="612" spans="1:1">
      <c r="A612" s="41"/>
    </row>
    <row r="613" spans="1:1">
      <c r="A613" s="41"/>
    </row>
    <row r="614" spans="1:1">
      <c r="A614" s="41"/>
    </row>
    <row r="615" spans="1:1">
      <c r="A615" s="41"/>
    </row>
    <row r="616" spans="1:1">
      <c r="A616" s="41"/>
    </row>
    <row r="617" spans="1:1">
      <c r="A617" s="41"/>
    </row>
    <row r="618" spans="1:1">
      <c r="A618" s="41"/>
    </row>
    <row r="619" spans="1:1">
      <c r="A619" s="41"/>
    </row>
    <row r="620" spans="1:1">
      <c r="A620" s="41"/>
    </row>
    <row r="621" spans="1:1">
      <c r="A621" s="41"/>
    </row>
    <row r="622" spans="1:1">
      <c r="A622" s="41"/>
    </row>
    <row r="623" spans="1:1">
      <c r="A623" s="41"/>
    </row>
    <row r="624" spans="1:1">
      <c r="A624" s="41"/>
    </row>
    <row r="625" spans="1:1">
      <c r="A625" s="41"/>
    </row>
    <row r="626" spans="1:1">
      <c r="A626" s="41"/>
    </row>
    <row r="627" spans="1:1">
      <c r="A627" s="41"/>
    </row>
    <row r="628" spans="1:1">
      <c r="A628" s="41"/>
    </row>
    <row r="629" spans="1:1">
      <c r="A629" s="41"/>
    </row>
    <row r="630" spans="1:1">
      <c r="A630" s="41"/>
    </row>
    <row r="631" spans="1:1">
      <c r="A631" s="41"/>
    </row>
    <row r="632" spans="1:1">
      <c r="A632" s="41"/>
    </row>
    <row r="633" spans="1:1">
      <c r="A633" s="41"/>
    </row>
    <row r="634" spans="1:1">
      <c r="A634" s="41"/>
    </row>
    <row r="635" spans="1:1">
      <c r="A635" s="41"/>
    </row>
    <row r="636" spans="1:1">
      <c r="A636" s="41"/>
    </row>
    <row r="637" spans="1:1">
      <c r="A637" s="41"/>
    </row>
    <row r="638" spans="1:1">
      <c r="A638" s="41"/>
    </row>
    <row r="639" spans="1:1">
      <c r="A639" s="41"/>
    </row>
    <row r="640" spans="1:1">
      <c r="A640" s="41"/>
    </row>
    <row r="641" spans="1:1">
      <c r="A641" s="41"/>
    </row>
    <row r="642" spans="1:1">
      <c r="A642" s="41"/>
    </row>
    <row r="643" spans="1:1">
      <c r="A643" s="41"/>
    </row>
    <row r="644" spans="1:1">
      <c r="A644" s="41"/>
    </row>
    <row r="645" spans="1:1">
      <c r="A645" s="41"/>
    </row>
    <row r="646" spans="1:1">
      <c r="A646" s="41"/>
    </row>
    <row r="647" spans="1:1">
      <c r="A647" s="41"/>
    </row>
    <row r="648" spans="1:1">
      <c r="A648" s="41"/>
    </row>
    <row r="649" spans="1:1">
      <c r="A649" s="41"/>
    </row>
    <row r="650" spans="1:1">
      <c r="A650" s="41"/>
    </row>
    <row r="651" spans="1:1">
      <c r="A651" s="41"/>
    </row>
    <row r="652" spans="1:1">
      <c r="A652" s="41"/>
    </row>
    <row r="653" spans="1:1">
      <c r="A653" s="41"/>
    </row>
    <row r="654" spans="1:1">
      <c r="A654" s="41"/>
    </row>
    <row r="655" spans="1:1">
      <c r="A655" s="41"/>
    </row>
    <row r="656" spans="1:1">
      <c r="A656" s="41"/>
    </row>
    <row r="657" spans="1:1">
      <c r="A657" s="41"/>
    </row>
    <row r="658" spans="1:1">
      <c r="A658" s="41"/>
    </row>
    <row r="659" spans="1:1">
      <c r="A659" s="41"/>
    </row>
    <row r="660" spans="1:1">
      <c r="A660" s="41"/>
    </row>
    <row r="661" spans="1:1">
      <c r="A661" s="41"/>
    </row>
    <row r="662" spans="1:1">
      <c r="A662" s="41"/>
    </row>
    <row r="663" spans="1:1">
      <c r="A663" s="41"/>
    </row>
    <row r="664" spans="1:1">
      <c r="A664" s="41"/>
    </row>
    <row r="665" spans="1:1">
      <c r="A665" s="41"/>
    </row>
    <row r="666" spans="1:1">
      <c r="A666" s="41"/>
    </row>
    <row r="667" spans="1:1">
      <c r="A667" s="41"/>
    </row>
    <row r="668" spans="1:1">
      <c r="A668" s="41"/>
    </row>
    <row r="669" spans="1:1">
      <c r="A669" s="41"/>
    </row>
    <row r="670" spans="1:1">
      <c r="A670" s="41"/>
    </row>
    <row r="671" spans="1:1">
      <c r="A671" s="41"/>
    </row>
    <row r="672" spans="1:1">
      <c r="A672" s="41"/>
    </row>
    <row r="673" spans="1:1">
      <c r="A673" s="41"/>
    </row>
    <row r="674" spans="1:1">
      <c r="A674" s="41"/>
    </row>
    <row r="675" spans="1:1">
      <c r="A675" s="41"/>
    </row>
    <row r="676" spans="1:1">
      <c r="A676" s="41"/>
    </row>
    <row r="677" spans="1:1">
      <c r="A677" s="41"/>
    </row>
    <row r="678" spans="1:1">
      <c r="A678" s="41"/>
    </row>
    <row r="679" spans="1:1">
      <c r="A679" s="41"/>
    </row>
    <row r="680" spans="1:1">
      <c r="A680" s="41"/>
    </row>
    <row r="681" spans="1:1">
      <c r="A681" s="41"/>
    </row>
    <row r="682" spans="1:1">
      <c r="A682" s="41"/>
    </row>
    <row r="683" spans="1:1">
      <c r="A683" s="41"/>
    </row>
    <row r="684" spans="1:1">
      <c r="A684" s="41"/>
    </row>
    <row r="685" spans="1:1">
      <c r="A685" s="41"/>
    </row>
    <row r="686" spans="1:1">
      <c r="A686" s="41"/>
    </row>
    <row r="687" spans="1:1">
      <c r="A687" s="41"/>
    </row>
    <row r="688" spans="1:1">
      <c r="A688" s="41"/>
    </row>
    <row r="689" spans="1:1">
      <c r="A689" s="41"/>
    </row>
    <row r="690" spans="1:1">
      <c r="A690" s="41"/>
    </row>
    <row r="691" spans="1:1">
      <c r="A691" s="41"/>
    </row>
    <row r="692" spans="1:1">
      <c r="A692" s="41"/>
    </row>
    <row r="693" spans="1:1">
      <c r="A693" s="41"/>
    </row>
    <row r="694" spans="1:1">
      <c r="A694" s="41"/>
    </row>
    <row r="695" spans="1:1">
      <c r="A695" s="41"/>
    </row>
    <row r="696" spans="1:1">
      <c r="A696" s="41"/>
    </row>
    <row r="697" spans="1:1">
      <c r="A697" s="41"/>
    </row>
    <row r="698" spans="1:1">
      <c r="A698" s="41"/>
    </row>
    <row r="699" spans="1:1">
      <c r="A699" s="41"/>
    </row>
    <row r="700" spans="1:1">
      <c r="A700" s="41"/>
    </row>
    <row r="701" spans="1:1">
      <c r="A701" s="41"/>
    </row>
    <row r="702" spans="1:1">
      <c r="A702" s="41"/>
    </row>
    <row r="703" spans="1:1">
      <c r="A703" s="41"/>
    </row>
    <row r="704" spans="1:1">
      <c r="A704" s="41"/>
    </row>
    <row r="705" spans="1:1">
      <c r="A705" s="41"/>
    </row>
    <row r="706" spans="1:1">
      <c r="A706" s="41"/>
    </row>
    <row r="707" spans="1:1">
      <c r="A707" s="41"/>
    </row>
    <row r="708" spans="1:1">
      <c r="A708" s="41"/>
    </row>
    <row r="709" spans="1:1">
      <c r="A709" s="41"/>
    </row>
    <row r="710" spans="1:1">
      <c r="A710" s="41"/>
    </row>
    <row r="711" spans="1:1">
      <c r="A711" s="41"/>
    </row>
    <row r="712" spans="1:1">
      <c r="A712" s="41"/>
    </row>
    <row r="713" spans="1:1">
      <c r="A713" s="41"/>
    </row>
    <row r="714" spans="1:1">
      <c r="A714" s="41"/>
    </row>
    <row r="715" spans="1:1">
      <c r="A715" s="41"/>
    </row>
    <row r="716" spans="1:1">
      <c r="A716" s="41"/>
    </row>
    <row r="717" spans="1:1">
      <c r="A717" s="41"/>
    </row>
    <row r="718" spans="1:1">
      <c r="A718" s="41"/>
    </row>
    <row r="719" spans="1:1">
      <c r="A719" s="41"/>
    </row>
    <row r="720" spans="1:1">
      <c r="A720" s="41"/>
    </row>
    <row r="721" spans="1:1">
      <c r="A721" s="41"/>
    </row>
    <row r="722" spans="1:1">
      <c r="A722" s="41"/>
    </row>
    <row r="723" spans="1:1">
      <c r="A723" s="41"/>
    </row>
    <row r="724" spans="1:1">
      <c r="A724" s="41"/>
    </row>
    <row r="725" spans="1:1">
      <c r="A725" s="41"/>
    </row>
    <row r="726" spans="1:1">
      <c r="A726" s="41"/>
    </row>
    <row r="727" spans="1:1">
      <c r="A727" s="41"/>
    </row>
    <row r="728" spans="1:1">
      <c r="A728" s="41"/>
    </row>
    <row r="729" spans="1:1">
      <c r="A729" s="41"/>
    </row>
    <row r="730" spans="1:1">
      <c r="A730" s="41"/>
    </row>
    <row r="731" spans="1:1">
      <c r="A731" s="41"/>
    </row>
    <row r="732" spans="1:1">
      <c r="A732" s="41"/>
    </row>
    <row r="733" spans="1:1">
      <c r="A733" s="41"/>
    </row>
    <row r="734" spans="1:1">
      <c r="A734" s="41"/>
    </row>
    <row r="735" spans="1:1">
      <c r="A735" s="41"/>
    </row>
    <row r="736" spans="1:1">
      <c r="A736" s="41"/>
    </row>
    <row r="737" spans="1:1">
      <c r="A737" s="41"/>
    </row>
    <row r="738" spans="1:1">
      <c r="A738" s="41"/>
    </row>
    <row r="739" spans="1:1">
      <c r="A739" s="41"/>
    </row>
    <row r="740" spans="1:1">
      <c r="A740" s="41"/>
    </row>
    <row r="741" spans="1:1">
      <c r="A741" s="41"/>
    </row>
    <row r="742" spans="1:1">
      <c r="A742" s="41"/>
    </row>
    <row r="743" spans="1:1">
      <c r="A743" s="41"/>
    </row>
    <row r="744" spans="1:1">
      <c r="A744" s="41"/>
    </row>
    <row r="745" spans="1:1">
      <c r="A745" s="41"/>
    </row>
    <row r="746" spans="1:1">
      <c r="A746" s="41"/>
    </row>
    <row r="747" spans="1:1">
      <c r="A747" s="41"/>
    </row>
    <row r="748" spans="1:1">
      <c r="A748" s="41"/>
    </row>
    <row r="749" spans="1:1">
      <c r="A749" s="41"/>
    </row>
    <row r="750" spans="1:1">
      <c r="A750" s="41"/>
    </row>
    <row r="751" spans="1:1">
      <c r="A751" s="41"/>
    </row>
    <row r="752" spans="1:1">
      <c r="A752" s="41"/>
    </row>
    <row r="753" spans="1:1">
      <c r="A753" s="41"/>
    </row>
    <row r="754" spans="1:1">
      <c r="A754" s="41"/>
    </row>
    <row r="755" spans="1:1">
      <c r="A755" s="41"/>
    </row>
    <row r="756" spans="1:1">
      <c r="A756" s="41"/>
    </row>
    <row r="757" spans="1:1">
      <c r="A757" s="41"/>
    </row>
    <row r="758" spans="1:1">
      <c r="A758" s="41"/>
    </row>
    <row r="759" spans="1:1">
      <c r="A759" s="41"/>
    </row>
    <row r="760" spans="1:1">
      <c r="A760" s="41"/>
    </row>
    <row r="761" spans="1:1">
      <c r="A761" s="41"/>
    </row>
    <row r="762" spans="1:1">
      <c r="A762" s="41"/>
    </row>
    <row r="763" spans="1:1">
      <c r="A763" s="41"/>
    </row>
    <row r="764" spans="1:1">
      <c r="A764" s="41"/>
    </row>
    <row r="765" spans="1:1">
      <c r="A765" s="41"/>
    </row>
    <row r="766" spans="1:1">
      <c r="A766" s="41"/>
    </row>
    <row r="767" spans="1:1">
      <c r="A767" s="41"/>
    </row>
    <row r="768" spans="1:1">
      <c r="A768" s="41"/>
    </row>
    <row r="769" spans="1:1">
      <c r="A769" s="41"/>
    </row>
    <row r="770" spans="1:1">
      <c r="A770" s="41"/>
    </row>
    <row r="771" spans="1:1">
      <c r="A771" s="41"/>
    </row>
    <row r="772" spans="1:1">
      <c r="A772" s="41"/>
    </row>
    <row r="773" spans="1:1">
      <c r="A773" s="41"/>
    </row>
    <row r="774" spans="1:1">
      <c r="A774" s="41"/>
    </row>
    <row r="775" spans="1:1">
      <c r="A775" s="41"/>
    </row>
    <row r="776" spans="1:1">
      <c r="A776" s="41"/>
    </row>
    <row r="777" spans="1:1">
      <c r="A777" s="41"/>
    </row>
    <row r="778" spans="1:1">
      <c r="A778" s="41"/>
    </row>
    <row r="779" spans="1:1">
      <c r="A779" s="41"/>
    </row>
    <row r="780" spans="1:1">
      <c r="A780" s="41"/>
    </row>
    <row r="781" spans="1:1">
      <c r="A781" s="41"/>
    </row>
    <row r="782" spans="1:1">
      <c r="A782" s="41"/>
    </row>
    <row r="783" spans="1:1">
      <c r="A783" s="41"/>
    </row>
    <row r="784" spans="1:1">
      <c r="A784" s="41"/>
    </row>
    <row r="785" spans="1:1">
      <c r="A785" s="41"/>
    </row>
    <row r="786" spans="1:1">
      <c r="A786" s="41"/>
    </row>
    <row r="787" spans="1:1">
      <c r="A787" s="41"/>
    </row>
    <row r="788" spans="1:1">
      <c r="A788" s="41"/>
    </row>
    <row r="789" spans="1:1">
      <c r="A789" s="41"/>
    </row>
    <row r="790" spans="1:1">
      <c r="A790" s="41"/>
    </row>
    <row r="791" spans="1:1">
      <c r="A791" s="41"/>
    </row>
    <row r="792" spans="1:1">
      <c r="A792" s="41"/>
    </row>
    <row r="793" spans="1:1">
      <c r="A793" s="41"/>
    </row>
    <row r="794" spans="1:1">
      <c r="A794" s="41"/>
    </row>
    <row r="795" spans="1:1">
      <c r="A795" s="41"/>
    </row>
    <row r="796" spans="1:1">
      <c r="A796" s="41"/>
    </row>
    <row r="797" spans="1:1">
      <c r="A797" s="41"/>
    </row>
    <row r="798" spans="1:1">
      <c r="A798" s="41"/>
    </row>
    <row r="799" spans="1:1">
      <c r="A799" s="41"/>
    </row>
    <row r="800" spans="1:1">
      <c r="A800" s="41"/>
    </row>
    <row r="801" spans="1:1">
      <c r="A801" s="41"/>
    </row>
    <row r="802" spans="1:1">
      <c r="A802" s="41"/>
    </row>
    <row r="803" spans="1:1">
      <c r="A803" s="41"/>
    </row>
    <row r="804" spans="1:1">
      <c r="A804" s="41"/>
    </row>
    <row r="805" spans="1:1">
      <c r="A805" s="41"/>
    </row>
    <row r="806" spans="1:1">
      <c r="A806" s="41"/>
    </row>
    <row r="807" spans="1:1">
      <c r="A807" s="41"/>
    </row>
    <row r="808" spans="1:1">
      <c r="A808" s="41"/>
    </row>
    <row r="809" spans="1:1">
      <c r="A809" s="41"/>
    </row>
    <row r="810" spans="1:1">
      <c r="A810" s="41"/>
    </row>
    <row r="811" spans="1:1">
      <c r="A811" s="41"/>
    </row>
    <row r="812" spans="1:1">
      <c r="A812" s="41"/>
    </row>
    <row r="813" spans="1:1">
      <c r="A813" s="41"/>
    </row>
    <row r="814" spans="1:1">
      <c r="A814" s="41"/>
    </row>
    <row r="815" spans="1:1">
      <c r="A815" s="41"/>
    </row>
    <row r="816" spans="1:1">
      <c r="A816" s="41"/>
    </row>
    <row r="817" spans="1:1">
      <c r="A817" s="41"/>
    </row>
    <row r="818" spans="1:1">
      <c r="A818" s="41"/>
    </row>
    <row r="819" spans="1:1">
      <c r="A819" s="41"/>
    </row>
    <row r="820" spans="1:1">
      <c r="A820" s="41"/>
    </row>
    <row r="821" spans="1:1">
      <c r="A821" s="41"/>
    </row>
    <row r="822" spans="1:1">
      <c r="A822" s="41"/>
    </row>
    <row r="823" spans="1:1">
      <c r="A823" s="41"/>
    </row>
    <row r="824" spans="1:1">
      <c r="A824" s="41"/>
    </row>
    <row r="825" spans="1:1">
      <c r="A825" s="41"/>
    </row>
    <row r="826" spans="1:1">
      <c r="A826" s="41"/>
    </row>
    <row r="827" spans="1:1">
      <c r="A827" s="41"/>
    </row>
    <row r="828" spans="1:1">
      <c r="A828" s="41"/>
    </row>
    <row r="829" spans="1:1">
      <c r="A829" s="41"/>
    </row>
    <row r="830" spans="1:1">
      <c r="A830" s="41"/>
    </row>
    <row r="831" spans="1:1">
      <c r="A831" s="41"/>
    </row>
    <row r="832" spans="1:1">
      <c r="A832" s="41"/>
    </row>
    <row r="833" spans="1:1">
      <c r="A833" s="41"/>
    </row>
    <row r="834" spans="1:1">
      <c r="A834" s="41"/>
    </row>
    <row r="835" spans="1:1">
      <c r="A835" s="41"/>
    </row>
    <row r="836" spans="1:1">
      <c r="A836" s="41"/>
    </row>
    <row r="837" spans="1:1">
      <c r="A837" s="41"/>
    </row>
    <row r="838" spans="1:1">
      <c r="A838" s="41"/>
    </row>
    <row r="839" spans="1:1">
      <c r="A839" s="41"/>
    </row>
    <row r="840" spans="1:1">
      <c r="A840" s="41"/>
    </row>
    <row r="841" spans="1:1">
      <c r="A841" s="41"/>
    </row>
    <row r="842" spans="1:1">
      <c r="A842" s="41"/>
    </row>
    <row r="843" spans="1:1">
      <c r="A843" s="41"/>
    </row>
    <row r="844" spans="1:1">
      <c r="A844" s="41"/>
    </row>
    <row r="845" spans="1:1">
      <c r="A845" s="41"/>
    </row>
    <row r="846" spans="1:1">
      <c r="A846" s="41"/>
    </row>
    <row r="847" spans="1:1">
      <c r="A847" s="41"/>
    </row>
    <row r="848" spans="1:1">
      <c r="A848" s="41"/>
    </row>
    <row r="849" spans="1:1">
      <c r="A849" s="41"/>
    </row>
    <row r="850" spans="1:1">
      <c r="A850" s="41"/>
    </row>
    <row r="851" spans="1:1">
      <c r="A851" s="41"/>
    </row>
    <row r="852" spans="1:1">
      <c r="A852" s="41"/>
    </row>
    <row r="853" spans="1:1">
      <c r="A853" s="41"/>
    </row>
    <row r="854" spans="1:1">
      <c r="A854" s="41"/>
    </row>
    <row r="855" spans="1:1">
      <c r="A855" s="41"/>
    </row>
    <row r="856" spans="1:1">
      <c r="A856" s="41"/>
    </row>
    <row r="857" spans="1:1">
      <c r="A857" s="41"/>
    </row>
    <row r="858" spans="1:1">
      <c r="A858" s="41"/>
    </row>
    <row r="859" spans="1:1">
      <c r="A859" s="41"/>
    </row>
    <row r="860" spans="1:1">
      <c r="A860" s="41"/>
    </row>
    <row r="861" spans="1:1">
      <c r="A861" s="41"/>
    </row>
    <row r="862" spans="1:1">
      <c r="A862" s="41"/>
    </row>
    <row r="863" spans="1:1">
      <c r="A863" s="41"/>
    </row>
    <row r="864" spans="1:1">
      <c r="A864" s="41"/>
    </row>
    <row r="865" spans="1:1">
      <c r="A865" s="41"/>
    </row>
    <row r="866" spans="1:1">
      <c r="A866" s="41"/>
    </row>
    <row r="867" spans="1:1">
      <c r="A867" s="41"/>
    </row>
    <row r="868" spans="1:1">
      <c r="A868" s="41"/>
    </row>
    <row r="869" spans="1:1">
      <c r="A869" s="41"/>
    </row>
    <row r="870" spans="1:1">
      <c r="A870" s="41"/>
    </row>
    <row r="871" spans="1:1">
      <c r="A871" s="41"/>
    </row>
    <row r="872" spans="1:1">
      <c r="A872" s="41"/>
    </row>
    <row r="873" spans="1:1">
      <c r="A873" s="41"/>
    </row>
    <row r="874" spans="1:1">
      <c r="A874" s="41"/>
    </row>
    <row r="875" spans="1:1">
      <c r="A875" s="41"/>
    </row>
    <row r="876" spans="1:1">
      <c r="A876" s="41"/>
    </row>
    <row r="877" spans="1:1">
      <c r="A877" s="41"/>
    </row>
    <row r="878" spans="1:1">
      <c r="A878" s="41"/>
    </row>
    <row r="879" spans="1:1">
      <c r="A879" s="41"/>
    </row>
    <row r="880" spans="1:1">
      <c r="A880" s="41"/>
    </row>
    <row r="881" spans="1:1">
      <c r="A881" s="41"/>
    </row>
    <row r="882" spans="1:1">
      <c r="A882" s="41"/>
    </row>
    <row r="883" spans="1:1">
      <c r="A883" s="41"/>
    </row>
    <row r="884" spans="1:1">
      <c r="A884" s="41"/>
    </row>
    <row r="885" spans="1:1">
      <c r="A885" s="41"/>
    </row>
    <row r="886" spans="1:1">
      <c r="A886" s="41"/>
    </row>
    <row r="887" spans="1:1">
      <c r="A887" s="41"/>
    </row>
    <row r="888" spans="1:1">
      <c r="A888" s="41"/>
    </row>
    <row r="889" spans="1:1">
      <c r="A889" s="41"/>
    </row>
    <row r="890" spans="1:1">
      <c r="A890" s="41"/>
    </row>
    <row r="891" spans="1:1">
      <c r="A891" s="41"/>
    </row>
    <row r="892" spans="1:1">
      <c r="A892" s="41"/>
    </row>
    <row r="893" spans="1:1">
      <c r="A893" s="41"/>
    </row>
    <row r="894" spans="1:1">
      <c r="A894" s="41"/>
    </row>
    <row r="895" spans="1:1">
      <c r="A895" s="41"/>
    </row>
    <row r="896" spans="1:1">
      <c r="A896" s="41"/>
    </row>
    <row r="897" spans="1:1">
      <c r="A897" s="41"/>
    </row>
    <row r="898" spans="1:1">
      <c r="A898" s="41"/>
    </row>
    <row r="899" spans="1:1">
      <c r="A899" s="41"/>
    </row>
    <row r="900" spans="1:1">
      <c r="A900" s="41"/>
    </row>
    <row r="901" spans="1:1">
      <c r="A901" s="41"/>
    </row>
    <row r="902" spans="1:1">
      <c r="A902" s="41"/>
    </row>
    <row r="903" spans="1:1">
      <c r="A903" s="41"/>
    </row>
    <row r="904" spans="1:1">
      <c r="A904" s="41"/>
    </row>
    <row r="905" spans="1:1">
      <c r="A905" s="41"/>
    </row>
    <row r="906" spans="1:1">
      <c r="A906" s="41"/>
    </row>
    <row r="907" spans="1:1">
      <c r="A907" s="41"/>
    </row>
    <row r="908" spans="1:1">
      <c r="A908" s="41"/>
    </row>
    <row r="909" spans="1:1">
      <c r="A909" s="41"/>
    </row>
    <row r="910" spans="1:1">
      <c r="A910" s="41"/>
    </row>
    <row r="911" spans="1:1">
      <c r="A911" s="41"/>
    </row>
    <row r="912" spans="1:1">
      <c r="A912" s="41"/>
    </row>
    <row r="913" spans="1:1">
      <c r="A913" s="41"/>
    </row>
    <row r="914" spans="1:1">
      <c r="A914" s="41"/>
    </row>
    <row r="915" spans="1:1">
      <c r="A915" s="41"/>
    </row>
    <row r="916" spans="1:1">
      <c r="A916" s="41"/>
    </row>
    <row r="917" spans="1:1">
      <c r="A917" s="41"/>
    </row>
    <row r="918" spans="1:1">
      <c r="A918" s="41"/>
    </row>
    <row r="919" spans="1:1">
      <c r="A919" s="41"/>
    </row>
    <row r="920" spans="1:1">
      <c r="A920" s="41"/>
    </row>
    <row r="921" spans="1:1">
      <c r="A921" s="41"/>
    </row>
    <row r="922" spans="1:1">
      <c r="A922" s="41"/>
    </row>
    <row r="923" spans="1:1">
      <c r="A923" s="41"/>
    </row>
    <row r="924" spans="1:1">
      <c r="A924" s="41"/>
    </row>
    <row r="925" spans="1:1">
      <c r="A925" s="41"/>
    </row>
    <row r="926" spans="1:1">
      <c r="A926" s="41"/>
    </row>
    <row r="927" spans="1:1">
      <c r="A927" s="41"/>
    </row>
    <row r="928" spans="1:1">
      <c r="A928" s="41"/>
    </row>
    <row r="929" spans="1:1">
      <c r="A929" s="41"/>
    </row>
    <row r="930" spans="1:1">
      <c r="A930" s="41"/>
    </row>
    <row r="931" spans="1:1">
      <c r="A931" s="41"/>
    </row>
    <row r="932" spans="1:1">
      <c r="A932" s="41"/>
    </row>
    <row r="933" spans="1:1">
      <c r="A933" s="41"/>
    </row>
    <row r="934" spans="1:1">
      <c r="A934" s="41"/>
    </row>
    <row r="935" spans="1:1">
      <c r="A935" s="41"/>
    </row>
    <row r="936" spans="1:1">
      <c r="A936" s="41"/>
    </row>
    <row r="937" spans="1:1">
      <c r="A937" s="41"/>
    </row>
    <row r="938" spans="1:1">
      <c r="A938" s="41"/>
    </row>
    <row r="939" spans="1:1">
      <c r="A939" s="41"/>
    </row>
    <row r="940" spans="1:1">
      <c r="A940" s="41"/>
    </row>
    <row r="941" spans="1:1">
      <c r="A941" s="41"/>
    </row>
    <row r="942" spans="1:1">
      <c r="A942" s="41"/>
    </row>
    <row r="943" spans="1:1">
      <c r="A943" s="41"/>
    </row>
    <row r="944" spans="1:1">
      <c r="A944" s="41"/>
    </row>
    <row r="945" spans="1:1">
      <c r="A945" s="41"/>
    </row>
    <row r="946" spans="1:1">
      <c r="A946" s="41"/>
    </row>
    <row r="947" spans="1:1">
      <c r="A947" s="41"/>
    </row>
    <row r="948" spans="1:1">
      <c r="A948" s="41"/>
    </row>
    <row r="949" spans="1:1">
      <c r="A949" s="41"/>
    </row>
    <row r="950" spans="1:1">
      <c r="A950" s="41"/>
    </row>
    <row r="951" spans="1:1">
      <c r="A951" s="41"/>
    </row>
    <row r="952" spans="1:1">
      <c r="A952" s="41"/>
    </row>
    <row r="953" spans="1:1">
      <c r="A953" s="41"/>
    </row>
    <row r="954" spans="1:1">
      <c r="A954" s="41"/>
    </row>
    <row r="955" spans="1:1">
      <c r="A955" s="41"/>
    </row>
    <row r="956" spans="1:1">
      <c r="A956" s="41"/>
    </row>
    <row r="957" spans="1:1">
      <c r="A957" s="41"/>
    </row>
    <row r="958" spans="1:1">
      <c r="A958" s="41"/>
    </row>
    <row r="959" spans="1:1">
      <c r="A959" s="41"/>
    </row>
    <row r="960" spans="1:1">
      <c r="A960" s="41"/>
    </row>
    <row r="961" spans="1:1">
      <c r="A961" s="41"/>
    </row>
    <row r="962" spans="1:1">
      <c r="A962" s="41"/>
    </row>
    <row r="963" spans="1:1">
      <c r="A963" s="41"/>
    </row>
    <row r="964" spans="1:1">
      <c r="A964" s="41"/>
    </row>
    <row r="965" spans="1:1">
      <c r="A965" s="41"/>
    </row>
    <row r="966" spans="1:1">
      <c r="A966" s="41"/>
    </row>
    <row r="967" spans="1:1">
      <c r="A967" s="41"/>
    </row>
    <row r="968" spans="1:1">
      <c r="A968" s="41"/>
    </row>
    <row r="969" spans="1:1">
      <c r="A969" s="41"/>
    </row>
    <row r="970" spans="1:1">
      <c r="A970" s="41"/>
    </row>
    <row r="971" spans="1:1">
      <c r="A971" s="41"/>
    </row>
    <row r="972" spans="1:1">
      <c r="A972" s="41"/>
    </row>
    <row r="973" spans="1:1">
      <c r="A973" s="41"/>
    </row>
    <row r="974" spans="1:1">
      <c r="A974" s="41"/>
    </row>
    <row r="975" spans="1:1">
      <c r="A975" s="41"/>
    </row>
    <row r="976" spans="1:1">
      <c r="A976" s="41"/>
    </row>
    <row r="977" spans="1:1">
      <c r="A977" s="41"/>
    </row>
    <row r="978" spans="1:1">
      <c r="A978" s="41"/>
    </row>
    <row r="979" spans="1:1">
      <c r="A979" s="41"/>
    </row>
    <row r="980" spans="1:1">
      <c r="A980" s="41"/>
    </row>
    <row r="981" spans="1:1">
      <c r="A981" s="41"/>
    </row>
    <row r="982" spans="1:1">
      <c r="A982" s="41"/>
    </row>
    <row r="983" spans="1:1">
      <c r="A983" s="41"/>
    </row>
    <row r="984" spans="1:1">
      <c r="A984" s="41"/>
    </row>
    <row r="985" spans="1:1">
      <c r="A985" s="41"/>
    </row>
    <row r="986" spans="1:1">
      <c r="A986" s="41"/>
    </row>
    <row r="987" spans="1:1">
      <c r="A987" s="41"/>
    </row>
    <row r="988" spans="1:1">
      <c r="A988" s="41"/>
    </row>
    <row r="989" spans="1:1">
      <c r="A989" s="41"/>
    </row>
    <row r="990" spans="1:1">
      <c r="A990" s="41"/>
    </row>
    <row r="991" spans="1:1">
      <c r="A991" s="41"/>
    </row>
    <row r="992" spans="1:1">
      <c r="A992" s="41"/>
    </row>
    <row r="993" spans="1:1">
      <c r="A993" s="41"/>
    </row>
    <row r="994" spans="1:1">
      <c r="A994" s="41"/>
    </row>
    <row r="995" spans="1:1">
      <c r="A995" s="41"/>
    </row>
    <row r="996" spans="1:1">
      <c r="A996" s="41"/>
    </row>
    <row r="997" spans="1:1">
      <c r="A997" s="41"/>
    </row>
    <row r="998" spans="1:1">
      <c r="A998" s="41"/>
    </row>
    <row r="999" spans="1:1">
      <c r="A999" s="41"/>
    </row>
    <row r="1000" spans="1:1">
      <c r="A1000" s="41"/>
    </row>
    <row r="1001" spans="1:1">
      <c r="A1001" s="41"/>
    </row>
    <row r="1002" spans="1:1">
      <c r="A1002" s="41"/>
    </row>
    <row r="1003" spans="1:1">
      <c r="A1003" s="41"/>
    </row>
    <row r="1004" spans="1:1">
      <c r="A1004" s="41"/>
    </row>
    <row r="1005" spans="1:1">
      <c r="A1005" s="41"/>
    </row>
    <row r="1006" spans="1:1">
      <c r="A1006" s="41"/>
    </row>
    <row r="1007" spans="1:1">
      <c r="A1007" s="41"/>
    </row>
    <row r="1008" spans="1:1">
      <c r="A1008" s="41"/>
    </row>
    <row r="1009" spans="1:1">
      <c r="A1009" s="41"/>
    </row>
    <row r="1010" spans="1:1">
      <c r="A1010" s="41"/>
    </row>
    <row r="1011" spans="1:1">
      <c r="A1011" s="41"/>
    </row>
    <row r="1012" spans="1:1">
      <c r="A1012" s="41"/>
    </row>
    <row r="1013" spans="1:1">
      <c r="A1013" s="41"/>
    </row>
    <row r="1014" spans="1:1">
      <c r="A1014" s="41"/>
    </row>
    <row r="1015" spans="1:1">
      <c r="A1015" s="41"/>
    </row>
    <row r="1016" spans="1:1">
      <c r="A1016" s="41"/>
    </row>
    <row r="1017" spans="1:1">
      <c r="A1017" s="41"/>
    </row>
    <row r="1018" spans="1:1">
      <c r="A1018" s="41"/>
    </row>
    <row r="1019" spans="1:1">
      <c r="A1019" s="41"/>
    </row>
    <row r="1020" spans="1:1">
      <c r="A1020" s="41"/>
    </row>
    <row r="1021" spans="1:1">
      <c r="A1021" s="41"/>
    </row>
    <row r="1022" spans="1:1">
      <c r="A1022" s="41"/>
    </row>
    <row r="1023" spans="1:1">
      <c r="A1023" s="41"/>
    </row>
    <row r="1024" spans="1:1">
      <c r="A1024" s="41"/>
    </row>
    <row r="1025" spans="1:1">
      <c r="A1025" s="41"/>
    </row>
    <row r="1026" spans="1:1">
      <c r="A1026" s="41"/>
    </row>
    <row r="1027" spans="1:1">
      <c r="A1027" s="41"/>
    </row>
    <row r="1028" spans="1:1">
      <c r="A1028" s="41"/>
    </row>
    <row r="1029" spans="1:1">
      <c r="A1029" s="41"/>
    </row>
    <row r="1030" spans="1:1">
      <c r="A1030" s="41"/>
    </row>
    <row r="1031" spans="1:1">
      <c r="A1031" s="41"/>
    </row>
    <row r="1032" spans="1:1">
      <c r="A1032" s="41"/>
    </row>
    <row r="1033" spans="1:1">
      <c r="A1033" s="41"/>
    </row>
    <row r="1034" spans="1:1">
      <c r="A1034" s="41"/>
    </row>
    <row r="1035" spans="1:1">
      <c r="A1035" s="41"/>
    </row>
    <row r="1036" spans="1:1">
      <c r="A1036" s="41"/>
    </row>
    <row r="1037" spans="1:1">
      <c r="A1037" s="41"/>
    </row>
    <row r="1038" spans="1:1">
      <c r="A1038" s="41"/>
    </row>
    <row r="1039" spans="1:1">
      <c r="A1039" s="41"/>
    </row>
    <row r="1040" spans="1:1">
      <c r="A1040" s="41"/>
    </row>
    <row r="1041" spans="1:1">
      <c r="A1041" s="41"/>
    </row>
    <row r="1042" spans="1:1">
      <c r="A1042" s="41"/>
    </row>
    <row r="1043" spans="1:1">
      <c r="A1043" s="41"/>
    </row>
    <row r="1044" spans="1:1">
      <c r="A1044" s="41"/>
    </row>
    <row r="1045" spans="1:1">
      <c r="A1045" s="41"/>
    </row>
    <row r="1046" spans="1:1">
      <c r="A1046" s="41"/>
    </row>
    <row r="1047" spans="1:1">
      <c r="A1047" s="41"/>
    </row>
    <row r="1048" spans="1:1">
      <c r="A1048" s="41"/>
    </row>
    <row r="1049" spans="1:1">
      <c r="A1049" s="41"/>
    </row>
    <row r="1050" spans="1:1">
      <c r="A1050" s="41"/>
    </row>
    <row r="1051" spans="1:1">
      <c r="A1051" s="41"/>
    </row>
    <row r="1052" spans="1:1">
      <c r="A1052" s="41"/>
    </row>
    <row r="1053" spans="1:1">
      <c r="A1053" s="41"/>
    </row>
    <row r="1054" spans="1:1">
      <c r="A1054" s="41"/>
    </row>
  </sheetData>
  <conditionalFormatting sqref="B1:B14 B20:B1048576 L3:L7">
    <cfRule type="duplicateValues" dxfId="286" priority="23"/>
    <cfRule type="duplicateValues" dxfId="285" priority="24"/>
    <cfRule type="duplicateValues" dxfId="284" priority="25"/>
  </conditionalFormatting>
  <conditionalFormatting sqref="B20:B1048576 L3:L7">
    <cfRule type="duplicateValues" dxfId="283" priority="22"/>
  </conditionalFormatting>
  <conditionalFormatting sqref="B1:B14 B20:B1048576 L3:L7">
    <cfRule type="duplicateValues" dxfId="282" priority="13"/>
    <cfRule type="duplicateValues" dxfId="281" priority="14"/>
    <cfRule type="duplicateValues" dxfId="280" priority="15"/>
    <cfRule type="duplicateValues" dxfId="279" priority="16"/>
    <cfRule type="duplicateValues" dxfId="278" priority="17"/>
    <cfRule type="duplicateValues" dxfId="277" priority="18"/>
    <cfRule type="duplicateValues" dxfId="276" priority="19"/>
    <cfRule type="duplicateValues" dxfId="275" priority="20"/>
    <cfRule type="duplicateValues" dxfId="274" priority="21"/>
  </conditionalFormatting>
  <conditionalFormatting sqref="L2">
    <cfRule type="duplicateValues" dxfId="273" priority="10"/>
    <cfRule type="duplicateValues" dxfId="272" priority="11"/>
    <cfRule type="duplicateValues" dxfId="271" priority="12"/>
  </conditionalFormatting>
  <conditionalFormatting sqref="L2">
    <cfRule type="duplicateValues" dxfId="270" priority="1"/>
    <cfRule type="duplicateValues" dxfId="269" priority="2"/>
    <cfRule type="duplicateValues" dxfId="268" priority="3"/>
    <cfRule type="duplicateValues" dxfId="267" priority="4"/>
    <cfRule type="duplicateValues" dxfId="266" priority="5"/>
    <cfRule type="duplicateValues" dxfId="265" priority="6"/>
    <cfRule type="duplicateValues" dxfId="264" priority="7"/>
    <cfRule type="duplicateValues" dxfId="263" priority="8"/>
    <cfRule type="duplicateValues" dxfId="262" priority="9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Layout Envio PO Xls </vt:lpstr>
      <vt:lpstr>PRs Rev</vt:lpstr>
      <vt:lpstr>Listagem de POs - Air</vt:lpstr>
      <vt:lpstr>AIR - Formatação TXT</vt:lpstr>
      <vt:lpstr>Listagem de POs - Sea</vt:lpstr>
      <vt:lpstr>SEA - Formatação TXT</vt:lpstr>
      <vt:lpstr>Troca PN</vt:lpstr>
      <vt:lpstr>Material Unit Price List</vt:lpstr>
      <vt:lpstr>Huawei BUn - JDI</vt:lpstr>
      <vt:lpstr>'Layout Envio PO Xls '!Print_Area</vt:lpstr>
      <vt:lpstr>'Layout Envio PO Xls '!Print_Titles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renanalmeida</dc:creator>
  <cp:lastModifiedBy>renanalmeida</cp:lastModifiedBy>
  <dcterms:created xsi:type="dcterms:W3CDTF">2023-09-21T18:22:17Z</dcterms:created>
  <dcterms:modified xsi:type="dcterms:W3CDTF">2023-10-25T19:07:07Z</dcterms:modified>
</cp:coreProperties>
</file>